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 filterPrivacy="1" codeName="ЭтаКнига" defaultThemeVersion="124226"/>
  <xr:revisionPtr revIDLastSave="0" documentId="13_ncr:1_{1892A70C-EA7E-46F7-B5A7-CA3C3596B5C5}" xr6:coauthVersionLast="47" xr6:coauthVersionMax="47" xr10:uidLastSave="{00000000-0000-0000-0000-000000000000}"/>
  <bookViews>
    <workbookView xWindow="-120" yWindow="-120" windowWidth="38640" windowHeight="21120" tabRatio="702" activeTab="1" xr2:uid="{00000000-000D-0000-FFFF-FFFF00000000}"/>
  </bookViews>
  <sheets>
    <sheet name="ТРДС" sheetId="11" r:id="rId1"/>
    <sheet name="ТРНС" sheetId="6" r:id="rId2"/>
    <sheet name="Раскустовка" sheetId="12" r:id="rId3"/>
  </sheets>
  <definedNames>
    <definedName name="_xlnm._FilterDatabase" localSheetId="0" hidden="1">ТРДС!$B$16:$DV$2261</definedName>
    <definedName name="_xlnm._FilterDatabase" localSheetId="1" hidden="1">ТРНС!$B$16:$DP$1219</definedName>
    <definedName name="param1">ТРДС!#REF!</definedName>
    <definedName name="param2">ТРДС!#REF!</definedName>
    <definedName name="param3">ТРДС!#REF!</definedName>
    <definedName name="param4">ТРДС!#REF!</definedName>
    <definedName name="param5">ТРДС!#REF!</definedName>
    <definedName name="а">ТРДС!#REF!</definedName>
    <definedName name="в">ТРДС!#REF!</definedName>
    <definedName name="ыва">ТРДС!#REF!</definedName>
    <definedName name="ыфв">ТРДС!#REF!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C255" i="11" l="1"/>
  <c r="EC254" i="11"/>
  <c r="EC253" i="11"/>
  <c r="EC252" i="11"/>
  <c r="EC251" i="11"/>
  <c r="EC250" i="11"/>
  <c r="EC249" i="11"/>
  <c r="EC248" i="11"/>
  <c r="EC247" i="11"/>
  <c r="EC246" i="11"/>
  <c r="EC245" i="11"/>
  <c r="EC244" i="11"/>
  <c r="EC243" i="11"/>
  <c r="EC242" i="11"/>
  <c r="EC241" i="11"/>
  <c r="EC240" i="11"/>
  <c r="EC239" i="11"/>
  <c r="EC238" i="11"/>
  <c r="EC237" i="11"/>
  <c r="EC236" i="11"/>
  <c r="EC235" i="11"/>
  <c r="EC234" i="11"/>
  <c r="EC233" i="11"/>
  <c r="EC232" i="11"/>
  <c r="EC231" i="11"/>
  <c r="EC230" i="11"/>
  <c r="EC229" i="11"/>
  <c r="EC228" i="11"/>
  <c r="EC227" i="11"/>
  <c r="EC226" i="11"/>
  <c r="EC225" i="11"/>
  <c r="EC224" i="11"/>
  <c r="EC223" i="11"/>
  <c r="EC222" i="11"/>
  <c r="EC221" i="11"/>
  <c r="EC220" i="11"/>
  <c r="EC219" i="11"/>
  <c r="EC218" i="11"/>
  <c r="EC217" i="11"/>
  <c r="EC216" i="11"/>
  <c r="EC215" i="11"/>
  <c r="EC214" i="11"/>
  <c r="EC213" i="11"/>
  <c r="EC212" i="11"/>
  <c r="EC211" i="11"/>
  <c r="EC210" i="11"/>
  <c r="EC209" i="11"/>
  <c r="EC208" i="11"/>
  <c r="EC207" i="11"/>
  <c r="EC206" i="11"/>
  <c r="EC205" i="11"/>
  <c r="EC204" i="11"/>
  <c r="EC203" i="11"/>
  <c r="EC202" i="11"/>
  <c r="EC201" i="11"/>
  <c r="EC200" i="11"/>
  <c r="EC199" i="11"/>
  <c r="EC198" i="11"/>
  <c r="EC197" i="11"/>
  <c r="EC196" i="11"/>
  <c r="EC195" i="11"/>
  <c r="EC194" i="11"/>
  <c r="EC193" i="11"/>
  <c r="EC192" i="11"/>
  <c r="EC191" i="11"/>
  <c r="EC190" i="11"/>
  <c r="EC189" i="11"/>
  <c r="EC188" i="11"/>
  <c r="EC187" i="11"/>
  <c r="EC186" i="11"/>
  <c r="EC185" i="11"/>
  <c r="EC184" i="11"/>
  <c r="EC183" i="11"/>
  <c r="EC182" i="11"/>
  <c r="EC181" i="11"/>
  <c r="EC180" i="11"/>
  <c r="EC179" i="11"/>
  <c r="EC178" i="11"/>
  <c r="EC177" i="11"/>
  <c r="EC176" i="11"/>
  <c r="EC175" i="11"/>
  <c r="EC174" i="11"/>
  <c r="EC173" i="11"/>
  <c r="EC172" i="11"/>
  <c r="EC171" i="11"/>
  <c r="EC170" i="11"/>
  <c r="EC169" i="11"/>
  <c r="EC168" i="11"/>
  <c r="EC167" i="11"/>
  <c r="EC166" i="11"/>
  <c r="EC165" i="11"/>
  <c r="EC164" i="11"/>
  <c r="EC163" i="11"/>
  <c r="EC162" i="11"/>
  <c r="EC161" i="11"/>
  <c r="EC160" i="11"/>
  <c r="EC159" i="11"/>
  <c r="EC158" i="11"/>
  <c r="EC157" i="11"/>
  <c r="EC156" i="11"/>
  <c r="EC155" i="11"/>
  <c r="EC154" i="11"/>
  <c r="EC153" i="11"/>
  <c r="EC152" i="11"/>
  <c r="EC151" i="11"/>
  <c r="EC150" i="11"/>
  <c r="EC149" i="11"/>
  <c r="EC148" i="11"/>
  <c r="EC147" i="11"/>
  <c r="EC146" i="11"/>
  <c r="EC145" i="11"/>
  <c r="EC144" i="11"/>
  <c r="EC143" i="11"/>
  <c r="EC142" i="11"/>
  <c r="EC141" i="11"/>
  <c r="EC140" i="11"/>
  <c r="EC139" i="11"/>
  <c r="EC138" i="11"/>
  <c r="EC137" i="11"/>
  <c r="EC136" i="11"/>
  <c r="EC135" i="11"/>
  <c r="EC134" i="11"/>
  <c r="EC133" i="11"/>
  <c r="EC132" i="11"/>
  <c r="EC131" i="11"/>
  <c r="EC130" i="11"/>
  <c r="EC129" i="11"/>
  <c r="EC128" i="11"/>
  <c r="EC127" i="11"/>
  <c r="EC126" i="11"/>
  <c r="EC125" i="11"/>
  <c r="EC124" i="11"/>
  <c r="EC123" i="11"/>
  <c r="EC122" i="11"/>
  <c r="EC121" i="11"/>
  <c r="EC120" i="11"/>
  <c r="EC119" i="11"/>
  <c r="EC118" i="11"/>
  <c r="EC117" i="11"/>
  <c r="EC116" i="11"/>
  <c r="EC115" i="11"/>
  <c r="EC114" i="11"/>
  <c r="EC113" i="11"/>
  <c r="EC112" i="11"/>
  <c r="EC111" i="11"/>
  <c r="EC110" i="11"/>
  <c r="EC109" i="11"/>
  <c r="EC108" i="11"/>
  <c r="EC107" i="11"/>
  <c r="EC106" i="11"/>
  <c r="EC105" i="11"/>
  <c r="EC104" i="11"/>
  <c r="EC103" i="11"/>
  <c r="EC102" i="11"/>
  <c r="EC101" i="11"/>
  <c r="EC100" i="11"/>
  <c r="EC99" i="11"/>
  <c r="EC98" i="11"/>
  <c r="EC97" i="11"/>
  <c r="EC96" i="11"/>
  <c r="EC95" i="11"/>
  <c r="EC94" i="11"/>
  <c r="EC93" i="11"/>
  <c r="EC92" i="11"/>
  <c r="EC91" i="11"/>
  <c r="EC90" i="11"/>
  <c r="EC89" i="11"/>
  <c r="EC88" i="11"/>
  <c r="EC87" i="11"/>
  <c r="EC86" i="11"/>
  <c r="EC85" i="11"/>
  <c r="EC84" i="11"/>
  <c r="EC83" i="11"/>
  <c r="EC82" i="11"/>
  <c r="EC81" i="11"/>
  <c r="EC80" i="11"/>
  <c r="EC79" i="11"/>
  <c r="EC78" i="11"/>
  <c r="EC77" i="11"/>
  <c r="EC76" i="11"/>
  <c r="EC75" i="11"/>
  <c r="EC74" i="11"/>
  <c r="EC73" i="11"/>
  <c r="EC72" i="11"/>
  <c r="EC71" i="11"/>
  <c r="EC70" i="11"/>
  <c r="EC69" i="11"/>
  <c r="EC68" i="11"/>
  <c r="EC67" i="11"/>
  <c r="EC66" i="11"/>
  <c r="EC65" i="11"/>
  <c r="EC64" i="11"/>
  <c r="EC63" i="11"/>
  <c r="EC62" i="11"/>
  <c r="EC61" i="11"/>
  <c r="EC60" i="11"/>
  <c r="EC59" i="11"/>
  <c r="EC58" i="11"/>
  <c r="EC57" i="11"/>
  <c r="EC56" i="11"/>
  <c r="EC55" i="11"/>
  <c r="EC54" i="11"/>
  <c r="EC53" i="11"/>
  <c r="EC52" i="11"/>
  <c r="EC51" i="11"/>
  <c r="EC50" i="11"/>
  <c r="EC49" i="11"/>
  <c r="EC48" i="11"/>
  <c r="EC47" i="11"/>
  <c r="EC46" i="11"/>
  <c r="EC45" i="11"/>
  <c r="EC44" i="11"/>
  <c r="EC43" i="11"/>
  <c r="EC42" i="11"/>
  <c r="EC41" i="11"/>
  <c r="EC40" i="11"/>
  <c r="EC39" i="11"/>
  <c r="EC38" i="11"/>
  <c r="EC37" i="11"/>
  <c r="EC36" i="11"/>
  <c r="EC35" i="11"/>
  <c r="EC34" i="11"/>
  <c r="EC33" i="11"/>
  <c r="EC32" i="11"/>
  <c r="EC31" i="11"/>
  <c r="EC30" i="11"/>
  <c r="EC29" i="11"/>
  <c r="EC28" i="11"/>
  <c r="EC27" i="11"/>
  <c r="EC26" i="11"/>
  <c r="EC25" i="11"/>
  <c r="EC24" i="11"/>
  <c r="EC23" i="11"/>
  <c r="EC22" i="11"/>
  <c r="B6" i="12"/>
  <c r="B3" i="12"/>
  <c r="B4" i="12"/>
  <c r="B5" i="12"/>
  <c r="B7" i="12"/>
  <c r="B8" i="12"/>
  <c r="B9" i="12"/>
  <c r="B17" i="12"/>
  <c r="B21" i="12"/>
  <c r="B18" i="12"/>
  <c r="B19" i="12"/>
  <c r="B20" i="12"/>
  <c r="B16" i="12"/>
  <c r="B22" i="12"/>
  <c r="B23" i="12"/>
  <c r="B24" i="12"/>
  <c r="B25" i="12"/>
  <c r="B26" i="12"/>
  <c r="B15" i="12"/>
  <c r="B14" i="12"/>
  <c r="B13" i="12"/>
  <c r="B12" i="12"/>
  <c r="B10" i="12"/>
  <c r="B11" i="12"/>
  <c r="B2" i="12"/>
  <c r="B1" i="12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8" i="6"/>
  <c r="A19" i="11" l="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18" i="11"/>
</calcChain>
</file>

<file path=xl/sharedStrings.xml><?xml version="1.0" encoding="utf-8"?>
<sst xmlns="http://schemas.openxmlformats.org/spreadsheetml/2006/main" count="164054" uniqueCount="8415">
  <si>
    <t>Куст</t>
  </si>
  <si>
    <t>ДНС</t>
  </si>
  <si>
    <t>Причина простоя</t>
  </si>
  <si>
    <t>С</t>
  </si>
  <si>
    <t>т/сут</t>
  </si>
  <si>
    <t>м3/сут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</si>
  <si>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</si>
  <si>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</si>
  <si>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</si>
  <si>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</si>
  <si>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</si>
  <si>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</si>
  <si>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</si>
  <si>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</si>
  <si>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</si>
  <si>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</si>
  <si>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</si>
  <si>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</si>
  <si>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</si>
  <si>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</si>
  <si>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</si>
  <si>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</si>
  <si>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</si>
  <si>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</si>
  <si>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</si>
  <si>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</si>
  <si>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</si>
  <si>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</si>
  <si>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</si>
  <si>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Южно-Ягунское</t>
  </si>
  <si>
    <t>0</t>
  </si>
  <si>
    <t>ЭЦН</t>
  </si>
  <si>
    <t>БС10/2</t>
  </si>
  <si>
    <t>ЭЦНД5-125-1900</t>
  </si>
  <si>
    <t>БС10/1</t>
  </si>
  <si>
    <t>130</t>
  </si>
  <si>
    <t>1ЭЦНД5А-250-2100</t>
  </si>
  <si>
    <t>ЭЦН5-250-1800</t>
  </si>
  <si>
    <t>131</t>
  </si>
  <si>
    <t>ВОРОНКА</t>
  </si>
  <si>
    <t>400</t>
  </si>
  <si>
    <t>400Л</t>
  </si>
  <si>
    <t>222ЭЦНДК5А-250-1900</t>
  </si>
  <si>
    <t>24</t>
  </si>
  <si>
    <t>25</t>
  </si>
  <si>
    <t>26</t>
  </si>
  <si>
    <t>020ЭЦНА5-125-2100</t>
  </si>
  <si>
    <t>27</t>
  </si>
  <si>
    <t>ШГН</t>
  </si>
  <si>
    <t>28</t>
  </si>
  <si>
    <t>29</t>
  </si>
  <si>
    <t>30</t>
  </si>
  <si>
    <t>132</t>
  </si>
  <si>
    <t>31</t>
  </si>
  <si>
    <t>32</t>
  </si>
  <si>
    <t>33</t>
  </si>
  <si>
    <t>ЭЦНМ5-80-1550</t>
  </si>
  <si>
    <t>34</t>
  </si>
  <si>
    <t>35</t>
  </si>
  <si>
    <t>36</t>
  </si>
  <si>
    <t>37</t>
  </si>
  <si>
    <t>38</t>
  </si>
  <si>
    <t>39</t>
  </si>
  <si>
    <t>135</t>
  </si>
  <si>
    <t>основная (залежь 1)</t>
  </si>
  <si>
    <t>40</t>
  </si>
  <si>
    <t>ЭЦНМ5А-250-2000</t>
  </si>
  <si>
    <t>41</t>
  </si>
  <si>
    <t>42</t>
  </si>
  <si>
    <t>43</t>
  </si>
  <si>
    <t>44</t>
  </si>
  <si>
    <t>45</t>
  </si>
  <si>
    <t>446Л</t>
  </si>
  <si>
    <t>220ЭЦНА5-80-1900</t>
  </si>
  <si>
    <t>46</t>
  </si>
  <si>
    <t>47</t>
  </si>
  <si>
    <t>225ЭЦНАКИ5А-160-2100</t>
  </si>
  <si>
    <t>48</t>
  </si>
  <si>
    <t>ЭЦНМ5-125-2000</t>
  </si>
  <si>
    <t>49</t>
  </si>
  <si>
    <t>50</t>
  </si>
  <si>
    <t>51</t>
  </si>
  <si>
    <t>52</t>
  </si>
  <si>
    <t>ЭЦНМ5А-160-1900</t>
  </si>
  <si>
    <t>53</t>
  </si>
  <si>
    <t>54</t>
  </si>
  <si>
    <t>229ЭЦНАК5-125-2100</t>
  </si>
  <si>
    <t>55</t>
  </si>
  <si>
    <t>56</t>
  </si>
  <si>
    <t>ЭЦНМ5А-250-1700</t>
  </si>
  <si>
    <t>57</t>
  </si>
  <si>
    <t>58</t>
  </si>
  <si>
    <t>БС11/2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</si>
  <si>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</si>
  <si>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</si>
  <si>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</si>
  <si>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</si>
  <si>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</si>
  <si>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</si>
  <si>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</si>
  <si>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</si>
  <si>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</si>
  <si>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</si>
  <si>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ЭЦНД5-80-2100</t>
  </si>
  <si>
    <t>70</t>
  </si>
  <si>
    <t>71</t>
  </si>
  <si>
    <t>72</t>
  </si>
  <si>
    <t>74</t>
  </si>
  <si>
    <t>75</t>
  </si>
  <si>
    <t>76</t>
  </si>
  <si>
    <t>НВ1Б-29</t>
  </si>
  <si>
    <t>77</t>
  </si>
  <si>
    <t>80</t>
  </si>
  <si>
    <t>ЭЦНД5-60-2000</t>
  </si>
  <si>
    <t>1ЭЦНД5-80-1900</t>
  </si>
  <si>
    <t>88</t>
  </si>
  <si>
    <t>126</t>
  </si>
  <si>
    <t>1ЭЦНД5-80-2000</t>
  </si>
  <si>
    <t>125</t>
  </si>
  <si>
    <t>БС11/1</t>
  </si>
  <si>
    <t>96</t>
  </si>
  <si>
    <t>1396У</t>
  </si>
  <si>
    <t>100</t>
  </si>
  <si>
    <t>102</t>
  </si>
  <si>
    <t>106</t>
  </si>
  <si>
    <t>129</t>
  </si>
  <si>
    <t>109</t>
  </si>
  <si>
    <t>133</t>
  </si>
  <si>
    <t>ЭЦНМ5-50-1700</t>
  </si>
  <si>
    <t>116</t>
  </si>
  <si>
    <t>1452Л</t>
  </si>
  <si>
    <t>220ЭЦНА5-60-1900</t>
  </si>
  <si>
    <t>118</t>
  </si>
  <si>
    <t>120</t>
  </si>
  <si>
    <t>121</t>
  </si>
  <si>
    <t>1472У</t>
  </si>
  <si>
    <t>020ЭЦНА5-125-1900</t>
  </si>
  <si>
    <t>1473Л</t>
  </si>
  <si>
    <t>127</t>
  </si>
  <si>
    <t>1477У</t>
  </si>
  <si>
    <t>1ЭЦНДПТ5-25-1900</t>
  </si>
  <si>
    <t>TDK-1500-2000</t>
  </si>
  <si>
    <t>НВ1Б-32</t>
  </si>
  <si>
    <t>136</t>
  </si>
  <si>
    <t>137</t>
  </si>
  <si>
    <t>Л238ЭЦНД5-40-1900</t>
  </si>
  <si>
    <t>139</t>
  </si>
  <si>
    <t>ЭЦНМ5-80-2000</t>
  </si>
  <si>
    <t>140</t>
  </si>
  <si>
    <t>142</t>
  </si>
  <si>
    <t>146</t>
  </si>
  <si>
    <t>ЭЦНД5-30-2150</t>
  </si>
  <si>
    <t>149</t>
  </si>
  <si>
    <t>1ЭЦНД5-80-2100</t>
  </si>
  <si>
    <t>157</t>
  </si>
  <si>
    <t>159</t>
  </si>
  <si>
    <t>160</t>
  </si>
  <si>
    <t>162</t>
  </si>
  <si>
    <t>1ВННП5-25-1900</t>
  </si>
  <si>
    <t>164</t>
  </si>
  <si>
    <t>166</t>
  </si>
  <si>
    <t>167</t>
  </si>
  <si>
    <t>168</t>
  </si>
  <si>
    <t>169</t>
  </si>
  <si>
    <t>170</t>
  </si>
  <si>
    <t>171</t>
  </si>
  <si>
    <t>173</t>
  </si>
  <si>
    <t>175</t>
  </si>
  <si>
    <t>176</t>
  </si>
  <si>
    <t>177</t>
  </si>
  <si>
    <t>178</t>
  </si>
  <si>
    <t>НВ1Б-38</t>
  </si>
  <si>
    <t>180</t>
  </si>
  <si>
    <t>181</t>
  </si>
  <si>
    <t>ЭЦНД5А-160-1700</t>
  </si>
  <si>
    <t>200</t>
  </si>
  <si>
    <t>ЭЦНМ-25-1500</t>
  </si>
  <si>
    <t>208</t>
  </si>
  <si>
    <t>217</t>
  </si>
  <si>
    <t>218</t>
  </si>
  <si>
    <t>222</t>
  </si>
  <si>
    <t>236</t>
  </si>
  <si>
    <t>227</t>
  </si>
  <si>
    <t>240</t>
  </si>
  <si>
    <t>230</t>
  </si>
  <si>
    <t>231</t>
  </si>
  <si>
    <t>241</t>
  </si>
  <si>
    <t>242</t>
  </si>
  <si>
    <t>243</t>
  </si>
  <si>
    <t>244</t>
  </si>
  <si>
    <t>250</t>
  </si>
  <si>
    <t>253</t>
  </si>
  <si>
    <t>5044Л</t>
  </si>
  <si>
    <t>254</t>
  </si>
  <si>
    <t>255</t>
  </si>
  <si>
    <t>257</t>
  </si>
  <si>
    <t>259</t>
  </si>
  <si>
    <t>ЭЦНМ5А-400-1700</t>
  </si>
  <si>
    <t>201ЭЦНА5А-250-1900</t>
  </si>
  <si>
    <t>262</t>
  </si>
  <si>
    <t>263</t>
  </si>
  <si>
    <t>005ЭЦНМ5-80-1900</t>
  </si>
  <si>
    <t>5071Б</t>
  </si>
  <si>
    <t>УЭЦНМ5А-160-1600</t>
  </si>
  <si>
    <t>300</t>
  </si>
  <si>
    <t>303</t>
  </si>
  <si>
    <t>304</t>
  </si>
  <si>
    <t>5120У</t>
  </si>
  <si>
    <t>305</t>
  </si>
  <si>
    <t>306</t>
  </si>
  <si>
    <t>313</t>
  </si>
  <si>
    <t>319</t>
  </si>
  <si>
    <t>220ЭЦНА5А-160-2000</t>
  </si>
  <si>
    <t>1ЭЦНД5А-200-2000</t>
  </si>
  <si>
    <t>322</t>
  </si>
  <si>
    <t>323</t>
  </si>
  <si>
    <t>залежь 2 (р-н скв. 65Р)</t>
  </si>
  <si>
    <t>328</t>
  </si>
  <si>
    <t>329</t>
  </si>
  <si>
    <t>129Л</t>
  </si>
  <si>
    <t>ЭЦНА5А-125-1950</t>
  </si>
  <si>
    <t>335</t>
  </si>
  <si>
    <t>336</t>
  </si>
  <si>
    <t>НН1Б-32</t>
  </si>
  <si>
    <t>залежь 2 (р-н скв. 57Р)</t>
  </si>
  <si>
    <t>158П</t>
  </si>
  <si>
    <t>ЮС1</t>
  </si>
  <si>
    <t>166Р</t>
  </si>
  <si>
    <t>171У</t>
  </si>
  <si>
    <t>ЭЦНМ5-60-2100</t>
  </si>
  <si>
    <t>1ВНН5-25-1800</t>
  </si>
  <si>
    <t>ЭЦНДП5-25-2000</t>
  </si>
  <si>
    <t>ЭЦН5-40-1800</t>
  </si>
  <si>
    <t>225ЭЦНА5-60-1900</t>
  </si>
  <si>
    <t>ЭЦН-40-2100</t>
  </si>
  <si>
    <t>Л238ЭЦНД5-40-2200В</t>
  </si>
  <si>
    <t>ЭЦН5-40-1700</t>
  </si>
  <si>
    <t>337Л</t>
  </si>
  <si>
    <t>1ЭЦНД5А-200-1900</t>
  </si>
  <si>
    <t>020ЭЦНА5-125-2000</t>
  </si>
  <si>
    <t>384Н</t>
  </si>
  <si>
    <t>залежь 9 (р-н скв. 166Р)</t>
  </si>
  <si>
    <t>220ЭЦНА5-80-2000</t>
  </si>
  <si>
    <t>1131Л</t>
  </si>
  <si>
    <t>225ЭЦНА5-60-2000</t>
  </si>
  <si>
    <t>229ЭЦНАК5А-80-2100</t>
  </si>
  <si>
    <t>1214У</t>
  </si>
  <si>
    <t>1217У</t>
  </si>
  <si>
    <t>ЭЦНАКМ5А-80-2100</t>
  </si>
  <si>
    <t>500</t>
  </si>
  <si>
    <t>229ЭЦНАК5-80-2100</t>
  </si>
  <si>
    <t>1300</t>
  </si>
  <si>
    <t>1996Л</t>
  </si>
  <si>
    <t>2017У</t>
  </si>
  <si>
    <t>2021У</t>
  </si>
  <si>
    <t>2037Н</t>
  </si>
  <si>
    <t>2104Н</t>
  </si>
  <si>
    <t>ЭЦНАК5-25-2200</t>
  </si>
  <si>
    <t>1ЭЦНД5А-250-1800</t>
  </si>
  <si>
    <t>592</t>
  </si>
  <si>
    <t>ЭЦНД5-80-2200</t>
  </si>
  <si>
    <t>3418Л</t>
  </si>
  <si>
    <t>ЭЦНД5А-160-2100</t>
  </si>
  <si>
    <t>4203У</t>
  </si>
  <si>
    <t>4746Л</t>
  </si>
  <si>
    <t>4748Л</t>
  </si>
  <si>
    <t>ЭЦНД5-60-2200</t>
  </si>
  <si>
    <t>ЭЦНАК5-60-2200</t>
  </si>
  <si>
    <t>ЭЦН-40-2300</t>
  </si>
  <si>
    <t>229ЭЦНАК5-60-2050</t>
  </si>
  <si>
    <t>Тевлинско-Русскинское</t>
  </si>
  <si>
    <t>227А</t>
  </si>
  <si>
    <t>Проведение ГРП  (ГТМ)</t>
  </si>
  <si>
    <t>227В</t>
  </si>
  <si>
    <t>005ЭЦНМ5-50-1900</t>
  </si>
  <si>
    <t>227Б</t>
  </si>
  <si>
    <t>ЭЦНА5-125-2200</t>
  </si>
  <si>
    <t>ЭЦНДПТ-25-2100</t>
  </si>
  <si>
    <t>220ЭЦНА5-80-2100</t>
  </si>
  <si>
    <t>ЭЦНД5-125-1800</t>
  </si>
  <si>
    <t>54Р</t>
  </si>
  <si>
    <t>НСН-43</t>
  </si>
  <si>
    <t>61Р</t>
  </si>
  <si>
    <t>залежь 6 (р-н скв. 75Р)</t>
  </si>
  <si>
    <t>500У</t>
  </si>
  <si>
    <t>НВБ-32</t>
  </si>
  <si>
    <t>577Н</t>
  </si>
  <si>
    <t>585Л</t>
  </si>
  <si>
    <t>597Н</t>
  </si>
  <si>
    <t>ЭЦНА5-160-2100</t>
  </si>
  <si>
    <t>Забурка  2-го ствола</t>
  </si>
  <si>
    <t>229ЭЦНАК5-80-1900</t>
  </si>
  <si>
    <t>656У</t>
  </si>
  <si>
    <t>665Л</t>
  </si>
  <si>
    <t>ЭЦНМТ5А-200-1900</t>
  </si>
  <si>
    <t>025ЭЦН5-200-2100</t>
  </si>
  <si>
    <t>685У</t>
  </si>
  <si>
    <t>688Л</t>
  </si>
  <si>
    <t>689У</t>
  </si>
  <si>
    <t>1596Н</t>
  </si>
  <si>
    <t>1642Н</t>
  </si>
  <si>
    <t>1700</t>
  </si>
  <si>
    <t>1ВННПИ5-25-1900</t>
  </si>
  <si>
    <t>1ЭЦНД5А-60-1950</t>
  </si>
  <si>
    <t>1100</t>
  </si>
  <si>
    <t>3512Г</t>
  </si>
  <si>
    <t>3513Г</t>
  </si>
  <si>
    <t>4250Л</t>
  </si>
  <si>
    <t>ЭЦНА5-60-2200</t>
  </si>
  <si>
    <t>ЭЦН-40-2000</t>
  </si>
  <si>
    <t>залежь 4 (р-н скв. 106Р)</t>
  </si>
  <si>
    <t>1ВННПИ5-25-2300</t>
  </si>
  <si>
    <t>225ЭЦНАК5-60-2300</t>
  </si>
  <si>
    <t>73Р</t>
  </si>
  <si>
    <t>76Р</t>
  </si>
  <si>
    <t>93Р</t>
  </si>
  <si>
    <t>42Б</t>
  </si>
  <si>
    <t>43А</t>
  </si>
  <si>
    <t>42А</t>
  </si>
  <si>
    <t>ЭЦНД5-80-1500</t>
  </si>
  <si>
    <t>ЭЦНА5-125-2050</t>
  </si>
  <si>
    <t>43Б</t>
  </si>
  <si>
    <t>786Б</t>
  </si>
  <si>
    <t>793У</t>
  </si>
  <si>
    <t>1ЭЦНД5А-160-1800</t>
  </si>
  <si>
    <t>225ЭЦНАК5-60-1700</t>
  </si>
  <si>
    <t>222ЭЦНАК5А-250-2050</t>
  </si>
  <si>
    <t>202ЭЦНА5А-250-1850</t>
  </si>
  <si>
    <t>1ЭЦНД5А-400-2000</t>
  </si>
  <si>
    <t>1ЭЦНД5А-400-1800</t>
  </si>
  <si>
    <t>949Б</t>
  </si>
  <si>
    <t>1400</t>
  </si>
  <si>
    <t>1733У</t>
  </si>
  <si>
    <t>1758</t>
  </si>
  <si>
    <t>НСН-44</t>
  </si>
  <si>
    <t>1760</t>
  </si>
  <si>
    <t>1765Г</t>
  </si>
  <si>
    <t>1770У</t>
  </si>
  <si>
    <t>1777Л</t>
  </si>
  <si>
    <t>1779Н</t>
  </si>
  <si>
    <t>1491</t>
  </si>
  <si>
    <t>ЭЦНАК5А-160-1700</t>
  </si>
  <si>
    <t>1514</t>
  </si>
  <si>
    <t>5127Г</t>
  </si>
  <si>
    <t>1600</t>
  </si>
  <si>
    <t>103Л</t>
  </si>
  <si>
    <t>970Г</t>
  </si>
  <si>
    <t>973У</t>
  </si>
  <si>
    <t>1ЭЦНД5А-400-1700</t>
  </si>
  <si>
    <t>1632</t>
  </si>
  <si>
    <t>1016У</t>
  </si>
  <si>
    <t>1ЭЦНД5А-250-2000</t>
  </si>
  <si>
    <t>ЭЦН5-400-1800</t>
  </si>
  <si>
    <t>1650</t>
  </si>
  <si>
    <t>1660</t>
  </si>
  <si>
    <t>1049У</t>
  </si>
  <si>
    <t>1059У</t>
  </si>
  <si>
    <t>1691</t>
  </si>
  <si>
    <t>1102Б</t>
  </si>
  <si>
    <t>1109У</t>
  </si>
  <si>
    <t>1ЭЦНД5-200-2100</t>
  </si>
  <si>
    <t>1793Н</t>
  </si>
  <si>
    <t>1800У</t>
  </si>
  <si>
    <t>ЭЦНМ5А-160-2050</t>
  </si>
  <si>
    <t>1805У</t>
  </si>
  <si>
    <t>1809</t>
  </si>
  <si>
    <t>1810</t>
  </si>
  <si>
    <t>1811Л</t>
  </si>
  <si>
    <t>1750</t>
  </si>
  <si>
    <t>1825</t>
  </si>
  <si>
    <t>1839У</t>
  </si>
  <si>
    <t>1840</t>
  </si>
  <si>
    <t>1770</t>
  </si>
  <si>
    <t>1842У</t>
  </si>
  <si>
    <t>1850</t>
  </si>
  <si>
    <t>1870У</t>
  </si>
  <si>
    <t>1878</t>
  </si>
  <si>
    <t>1800</t>
  </si>
  <si>
    <t>1837</t>
  </si>
  <si>
    <t>1885</t>
  </si>
  <si>
    <t>177Б</t>
  </si>
  <si>
    <t>1900</t>
  </si>
  <si>
    <t>1902</t>
  </si>
  <si>
    <t>1910</t>
  </si>
  <si>
    <t>Блок 1</t>
  </si>
  <si>
    <t>Блок 2</t>
  </si>
  <si>
    <t>Комментарий</t>
  </si>
  <si>
    <t>м</t>
  </si>
  <si>
    <t>атм</t>
  </si>
  <si>
    <t>верх</t>
  </si>
  <si>
    <t>низ</t>
  </si>
  <si>
    <t>мм</t>
  </si>
  <si>
    <t>сут</t>
  </si>
  <si>
    <t>т</t>
  </si>
  <si>
    <t>тыс.м3</t>
  </si>
  <si>
    <t>Блок 8А</t>
  </si>
  <si>
    <t>Блок 3</t>
  </si>
  <si>
    <t>Блок 4</t>
  </si>
  <si>
    <t>Блок 7А</t>
  </si>
  <si>
    <t>Блок 8</t>
  </si>
  <si>
    <t>Блок 9А</t>
  </si>
  <si>
    <t>430л</t>
  </si>
  <si>
    <t>Блок 9</t>
  </si>
  <si>
    <t>СКД 8-3-4000</t>
  </si>
  <si>
    <t>Блок 10</t>
  </si>
  <si>
    <t>СК 8-3,5-5600</t>
  </si>
  <si>
    <t>Блок 6А</t>
  </si>
  <si>
    <t>Блок 5А</t>
  </si>
  <si>
    <t>Блок 11</t>
  </si>
  <si>
    <t>Блок 4А</t>
  </si>
  <si>
    <t>Блок 6</t>
  </si>
  <si>
    <t>163Р</t>
  </si>
  <si>
    <t>Блок 7</t>
  </si>
  <si>
    <t>СК 8-3.5-4000</t>
  </si>
  <si>
    <t>Блок 5</t>
  </si>
  <si>
    <t>ПРО ЯДЖ О 122</t>
  </si>
  <si>
    <t>Блок 12</t>
  </si>
  <si>
    <t>Блок 15</t>
  </si>
  <si>
    <t>Блок 13</t>
  </si>
  <si>
    <t>Блок 14</t>
  </si>
  <si>
    <t>176Р</t>
  </si>
  <si>
    <t>Блок 17</t>
  </si>
  <si>
    <t>Блок 16</t>
  </si>
  <si>
    <t>Блок 18</t>
  </si>
  <si>
    <t>Дата</t>
  </si>
  <si>
    <t>МРП</t>
  </si>
  <si>
    <t>Qж</t>
  </si>
  <si>
    <t>%</t>
  </si>
  <si>
    <t>Qн</t>
  </si>
  <si>
    <t>Цех</t>
  </si>
  <si>
    <t>раб.</t>
  </si>
  <si>
    <t>31.01.2006</t>
  </si>
  <si>
    <t>24.03.2011</t>
  </si>
  <si>
    <t>18.11.2008</t>
  </si>
  <si>
    <t>29.08.2012</t>
  </si>
  <si>
    <t>26.03.2006</t>
  </si>
  <si>
    <t>30.11.2009</t>
  </si>
  <si>
    <t>01.03.1997</t>
  </si>
  <si>
    <t>30.06.2004</t>
  </si>
  <si>
    <t>30.11.2007</t>
  </si>
  <si>
    <t>26.03.2003</t>
  </si>
  <si>
    <t>28.02.2001</t>
  </si>
  <si>
    <t>30.05.2004</t>
  </si>
  <si>
    <t>07.11.2006</t>
  </si>
  <si>
    <t>28.02.2005</t>
  </si>
  <si>
    <t>28.02.2011</t>
  </si>
  <si>
    <t>25.09.2008</t>
  </si>
  <si>
    <t>28.08.2006</t>
  </si>
  <si>
    <t>08.08.2012</t>
  </si>
  <si>
    <t>залежь 4 (р-н скв. 168Р)</t>
  </si>
  <si>
    <t>ЭЦНД5-125-2000</t>
  </si>
  <si>
    <t>ЭЦНД5-25-2100</t>
  </si>
  <si>
    <t>Месторождение</t>
  </si>
  <si>
    <t>01.12.2013</t>
  </si>
  <si>
    <t>1ЭЦНДИ5-60-2100</t>
  </si>
  <si>
    <t>ЭЦНМТ5А-200-2000</t>
  </si>
  <si>
    <t>ЭЦНМТ5А-160-2000</t>
  </si>
  <si>
    <t>255Б</t>
  </si>
  <si>
    <t>ЭЦНД5-25-2200</t>
  </si>
  <si>
    <t>17.12.2013</t>
  </si>
  <si>
    <t>ЭЦНМТ5А-250-2000</t>
  </si>
  <si>
    <t>ЭЦН5-200-1900</t>
  </si>
  <si>
    <t>3402Г</t>
  </si>
  <si>
    <t>22.03.2014</t>
  </si>
  <si>
    <t>13.03.2014</t>
  </si>
  <si>
    <t>5072Л</t>
  </si>
  <si>
    <t>115ЭЦН(НГА)5-40-2200</t>
  </si>
  <si>
    <t>14.04.2014</t>
  </si>
  <si>
    <t>2ЭЦНА5А-400-2000</t>
  </si>
  <si>
    <t>19.05.2014</t>
  </si>
  <si>
    <t>ЭЦНД5А-250-2050</t>
  </si>
  <si>
    <t>ЭЦНМ5-125-2100</t>
  </si>
  <si>
    <t>1ЭЦНДИ5-60-2300</t>
  </si>
  <si>
    <t>2200Л</t>
  </si>
  <si>
    <t>ЭЦНМТ5А-200-2100</t>
  </si>
  <si>
    <t>19.06.2014</t>
  </si>
  <si>
    <t>29.07.2014</t>
  </si>
  <si>
    <t>5043Л</t>
  </si>
  <si>
    <t>1220Л</t>
  </si>
  <si>
    <t>5410Л</t>
  </si>
  <si>
    <t>ЭЦНМТ5А-250-2100</t>
  </si>
  <si>
    <t>ЭЦНМТ5А-160-2100</t>
  </si>
  <si>
    <t>20.08.2014</t>
  </si>
  <si>
    <t>13.08.2014</t>
  </si>
  <si>
    <t>22.09.2014</t>
  </si>
  <si>
    <t>15.09.2014</t>
  </si>
  <si>
    <t>20.09.2014</t>
  </si>
  <si>
    <t>ЭЦНМ5-125-2300</t>
  </si>
  <si>
    <t>4757Л</t>
  </si>
  <si>
    <t>Кустовое (Видное и Восточно-Ягунское)</t>
  </si>
  <si>
    <t>1700Л</t>
  </si>
  <si>
    <t>1913Л</t>
  </si>
  <si>
    <t>07.10.2014</t>
  </si>
  <si>
    <t>22.10.2014</t>
  </si>
  <si>
    <t>5085Л</t>
  </si>
  <si>
    <t>221ЭЦНА5А-160-2100</t>
  </si>
  <si>
    <t>1ЭЦНДИ5А-200-2100</t>
  </si>
  <si>
    <t>30.11.2014</t>
  </si>
  <si>
    <t>269Г</t>
  </si>
  <si>
    <t>1570Л</t>
  </si>
  <si>
    <t>1804Л</t>
  </si>
  <si>
    <t>17.12.2014</t>
  </si>
  <si>
    <t>23.12.2014</t>
  </si>
  <si>
    <t>1ЭЦНДИ5А-200-1900</t>
  </si>
  <si>
    <t>20.01.2015</t>
  </si>
  <si>
    <t>30.01.2015</t>
  </si>
  <si>
    <t>29.01.2015</t>
  </si>
  <si>
    <t>1524Л</t>
  </si>
  <si>
    <t>229ЭЦНАК5А-400-2000</t>
  </si>
  <si>
    <t>220ЭЦНАК5-80-2050</t>
  </si>
  <si>
    <t>247Г</t>
  </si>
  <si>
    <t>115ЭЦН(НГА)5-40-2100</t>
  </si>
  <si>
    <t>882Л</t>
  </si>
  <si>
    <t>020ЭЦНД5А-160-2000</t>
  </si>
  <si>
    <t>ЭЦНМ5-25-2400</t>
  </si>
  <si>
    <t>020ЭЦНА5-125-2200</t>
  </si>
  <si>
    <t>ЭЦНМТ5А-400-1800</t>
  </si>
  <si>
    <t>ЭЦН5-500-1800</t>
  </si>
  <si>
    <t>03.05.2015</t>
  </si>
  <si>
    <t>18.04.2015</t>
  </si>
  <si>
    <t>01.04.2015</t>
  </si>
  <si>
    <t>21.05.2015</t>
  </si>
  <si>
    <t>ЦДНГ-1 (Я)</t>
  </si>
  <si>
    <t>2161</t>
  </si>
  <si>
    <t>2560</t>
  </si>
  <si>
    <t>ЦДНГ-2 (Я)</t>
  </si>
  <si>
    <t>2553</t>
  </si>
  <si>
    <t>ЦДНГ-3 (Я)</t>
  </si>
  <si>
    <t>2190</t>
  </si>
  <si>
    <t>2661</t>
  </si>
  <si>
    <t>2691</t>
  </si>
  <si>
    <t>ЦДНГ-4 (Я)</t>
  </si>
  <si>
    <t>2290</t>
  </si>
  <si>
    <t>2720</t>
  </si>
  <si>
    <t>2740</t>
  </si>
  <si>
    <t>прост.</t>
  </si>
  <si>
    <t>2521</t>
  </si>
  <si>
    <t>2430</t>
  </si>
  <si>
    <t>2395</t>
  </si>
  <si>
    <t>2453</t>
  </si>
  <si>
    <t>2479</t>
  </si>
  <si>
    <t>2506</t>
  </si>
  <si>
    <t>2510</t>
  </si>
  <si>
    <t>2442</t>
  </si>
  <si>
    <t>2420</t>
  </si>
  <si>
    <t>2540</t>
  </si>
  <si>
    <t>2619</t>
  </si>
  <si>
    <t>2467</t>
  </si>
  <si>
    <t>2446</t>
  </si>
  <si>
    <t>2502</t>
  </si>
  <si>
    <t>2500</t>
  </si>
  <si>
    <t>2545</t>
  </si>
  <si>
    <t>2440</t>
  </si>
  <si>
    <t>2483</t>
  </si>
  <si>
    <t>2515</t>
  </si>
  <si>
    <t>2425</t>
  </si>
  <si>
    <t>2470</t>
  </si>
  <si>
    <t>2418</t>
  </si>
  <si>
    <t>2680</t>
  </si>
  <si>
    <t>246Г</t>
  </si>
  <si>
    <t>272Г</t>
  </si>
  <si>
    <t>ЭЦНА5-60-2150</t>
  </si>
  <si>
    <t>Залежь р-на скв. 128Р</t>
  </si>
  <si>
    <t>ВНН5-80-2200</t>
  </si>
  <si>
    <t>1576Л</t>
  </si>
  <si>
    <t>ЭЦНМТ5А-250-1900</t>
  </si>
  <si>
    <t/>
  </si>
  <si>
    <t>НГДО:</t>
  </si>
  <si>
    <t>ТПП "Когалымнефтегаз"</t>
  </si>
  <si>
    <t>Цех:</t>
  </si>
  <si>
    <t>Месторождение:</t>
  </si>
  <si>
    <t>На дату:</t>
  </si>
  <si>
    <t>№ п/п</t>
  </si>
  <si>
    <t>ТПП</t>
  </si>
  <si>
    <t>№ скв</t>
  </si>
  <si>
    <t>№ бригады</t>
  </si>
  <si>
    <t xml:space="preserve">Блок </t>
  </si>
  <si>
    <t>Объект разработки/пласт</t>
  </si>
  <si>
    <t>Элемент разработки</t>
  </si>
  <si>
    <t>Перф. мощн.</t>
  </si>
  <si>
    <t>Интервал перфорации</t>
  </si>
  <si>
    <t>Удл. на в.д.</t>
  </si>
  <si>
    <t>Диам. экспл. колон.</t>
  </si>
  <si>
    <t>Тек. забой</t>
  </si>
  <si>
    <t xml:space="preserve">Перф. нефтенас. мощн.   </t>
  </si>
  <si>
    <t>Параметры  оборудования</t>
  </si>
  <si>
    <t>Исследования</t>
  </si>
  <si>
    <t>Фактический режим</t>
  </si>
  <si>
    <t>Планируемый режим</t>
  </si>
  <si>
    <t xml:space="preserve"> Планируемые мероприятия</t>
  </si>
  <si>
    <t xml:space="preserve"> Дата остан.</t>
  </si>
  <si>
    <t>Дата пуска</t>
  </si>
  <si>
    <t>Измен. дебита нефти по сравн. с пред.мес</t>
  </si>
  <si>
    <t>Потенциальные дебиты и приросты при  достижении Рзаб.проектного</t>
  </si>
  <si>
    <t>1 ряд от нагн.</t>
  </si>
  <si>
    <t>Наличие ГРП</t>
  </si>
  <si>
    <t>Потенциальные дебиты и приросты при проведении ГРП (ОПЗ)</t>
  </si>
  <si>
    <t>Потенциальные дебиты и приросты при проведении ГРП (ОПЗ) и достижении Рзаб.проектного</t>
  </si>
  <si>
    <t>Критерий проверки 1</t>
  </si>
  <si>
    <t>Критерий проверки 2</t>
  </si>
  <si>
    <t>Критерий проверки 3</t>
  </si>
  <si>
    <t>Критерий проверки 4</t>
  </si>
  <si>
    <t>Тип насоса / способ экспл.</t>
  </si>
  <si>
    <t xml:space="preserve">Типоразмер насоса </t>
  </si>
  <si>
    <t>Марка насоса</t>
  </si>
  <si>
    <t>Глубина насоса</t>
  </si>
  <si>
    <t>Длина хвостовика</t>
  </si>
  <si>
    <t>Удл. на ист. подв.</t>
  </si>
  <si>
    <t>Тип СК</t>
  </si>
  <si>
    <t>L</t>
  </si>
  <si>
    <t>N</t>
  </si>
  <si>
    <t>Qт.</t>
  </si>
  <si>
    <t>К под.</t>
  </si>
  <si>
    <t>Дата спуска насоса</t>
  </si>
  <si>
    <t>Доп. оборуд.</t>
  </si>
  <si>
    <t>D шт.</t>
  </si>
  <si>
    <t>Р буф.</t>
  </si>
  <si>
    <t>Рл</t>
  </si>
  <si>
    <t>Ндин</t>
  </si>
  <si>
    <t>Рзат. при Ндин.</t>
  </si>
  <si>
    <t>Удл. На Ндин.</t>
  </si>
  <si>
    <t>Рдин. на ТМС</t>
  </si>
  <si>
    <t>Т на ТМС</t>
  </si>
  <si>
    <t>Рзаб.  ВНК.</t>
  </si>
  <si>
    <t>Нст.</t>
  </si>
  <si>
    <t>Рзат. при Нст.</t>
  </si>
  <si>
    <t>Удл. на Нст.</t>
  </si>
  <si>
    <t>Стат.Р на ТМС</t>
  </si>
  <si>
    <t>Рпл. вд.</t>
  </si>
  <si>
    <t>Рпл. внк</t>
  </si>
  <si>
    <t>ΔР</t>
  </si>
  <si>
    <t>К прод</t>
  </si>
  <si>
    <t>Qж.ф.</t>
  </si>
  <si>
    <t>% воды</t>
  </si>
  <si>
    <t>Qн.ф.</t>
  </si>
  <si>
    <t>Дни работы</t>
  </si>
  <si>
    <t>Период. режим (цикл)</t>
  </si>
  <si>
    <t>Т раб.мес.</t>
  </si>
  <si>
    <t>Т прост. мес.</t>
  </si>
  <si>
    <t>Добыча нефти за месяц</t>
  </si>
  <si>
    <t>Добыча газа за месяц</t>
  </si>
  <si>
    <t>Добыча газа за месяц (2 вар.)</t>
  </si>
  <si>
    <t>Сост. на конец мес.</t>
  </si>
  <si>
    <t xml:space="preserve">% воды </t>
  </si>
  <si>
    <t>Qн.</t>
  </si>
  <si>
    <t>Причина</t>
  </si>
  <si>
    <t>по обвод.</t>
  </si>
  <si>
    <t>из-за жидк.</t>
  </si>
  <si>
    <t>Рзаб. проект.</t>
  </si>
  <si>
    <t>Qж1.</t>
  </si>
  <si>
    <t>Qн1</t>
  </si>
  <si>
    <t>ΔQж.</t>
  </si>
  <si>
    <t>ΔQн.</t>
  </si>
  <si>
    <t>Нвнк, а.о.</t>
  </si>
  <si>
    <t>Нвд, а.о.</t>
  </si>
  <si>
    <t>Alt</t>
  </si>
  <si>
    <t>Гф</t>
  </si>
  <si>
    <t>Гф днс</t>
  </si>
  <si>
    <t>Р нас.</t>
  </si>
  <si>
    <t>Р нач.</t>
  </si>
  <si>
    <t>Рпл. -Рнач.</t>
  </si>
  <si>
    <t>K</t>
  </si>
  <si>
    <t>Тип коллектора</t>
  </si>
  <si>
    <t>Проф. притока</t>
  </si>
  <si>
    <t>S фак-тор после ГТМ</t>
  </si>
  <si>
    <t>% воды после ГТМ</t>
  </si>
  <si>
    <t>Кпрод. после ГТМ</t>
  </si>
  <si>
    <t>Qж2</t>
  </si>
  <si>
    <t>Qн2</t>
  </si>
  <si>
    <t>Qж3</t>
  </si>
  <si>
    <t>Qн3</t>
  </si>
  <si>
    <t>ΔQн</t>
  </si>
  <si>
    <t>мм;м3/сут</t>
  </si>
  <si>
    <t>об/мин</t>
  </si>
  <si>
    <t>м3/ сут</t>
  </si>
  <si>
    <t>доли ед.</t>
  </si>
  <si>
    <t>сут.</t>
  </si>
  <si>
    <t>м3/сут* атм</t>
  </si>
  <si>
    <t>час раб.</t>
  </si>
  <si>
    <t>час накоп.</t>
  </si>
  <si>
    <t>час</t>
  </si>
  <si>
    <t>т/ сут</t>
  </si>
  <si>
    <t>м3/т</t>
  </si>
  <si>
    <t>мД</t>
  </si>
  <si>
    <t>Т,К</t>
  </si>
  <si>
    <t>м3/сут*атм</t>
  </si>
  <si>
    <t>ат</t>
  </si>
  <si>
    <t>(-1;+1)</t>
  </si>
  <si>
    <t>Бригада №1</t>
  </si>
  <si>
    <t>НОРМА</t>
  </si>
  <si>
    <t>102; 146</t>
  </si>
  <si>
    <t>29.08.2014</t>
  </si>
  <si>
    <t>Блок 8А; Блок 9А</t>
  </si>
  <si>
    <t>28.08.2014</t>
  </si>
  <si>
    <t>Блок 7А; Блок 8А</t>
  </si>
  <si>
    <t>1+5</t>
  </si>
  <si>
    <t>в накоплении</t>
  </si>
  <si>
    <t>Блок 5А; Блок 6А</t>
  </si>
  <si>
    <t>5123Л</t>
  </si>
  <si>
    <t>178; 114</t>
  </si>
  <si>
    <t>6+2</t>
  </si>
  <si>
    <t>Блок 3; Блок 4</t>
  </si>
  <si>
    <t>Блок 4; Блок 5</t>
  </si>
  <si>
    <t>114; 178</t>
  </si>
  <si>
    <t>Блок 8; Блок 9</t>
  </si>
  <si>
    <t>Блок 1; Блок 2</t>
  </si>
  <si>
    <t>102; 140</t>
  </si>
  <si>
    <t>168; 102</t>
  </si>
  <si>
    <t>Блок 17; Блок 18</t>
  </si>
  <si>
    <t>ВП-118 (взрывной пакер)</t>
  </si>
  <si>
    <t>Блок 11; Блок 12</t>
  </si>
  <si>
    <t>Блок 12; Блок 13</t>
  </si>
  <si>
    <t>Блок 14; Блок 15</t>
  </si>
  <si>
    <t>Оценочная высота пены</t>
  </si>
  <si>
    <t>15.07.2015</t>
  </si>
  <si>
    <t>Возможна ОШИБКА (3)</t>
  </si>
  <si>
    <t>09.07.2015</t>
  </si>
  <si>
    <t>Возможна ОШИБКА (4)</t>
  </si>
  <si>
    <t>Возможна ОШИБКА (6)</t>
  </si>
  <si>
    <t>Возможна ОШИБКА (5)</t>
  </si>
  <si>
    <t>293Г</t>
  </si>
  <si>
    <t>ВНН5-44-2100</t>
  </si>
  <si>
    <t>ТМС</t>
  </si>
  <si>
    <t>07.08.2015</t>
  </si>
  <si>
    <t>14.09.2015</t>
  </si>
  <si>
    <t>ЭЦНА5-125-2150</t>
  </si>
  <si>
    <t>2928</t>
  </si>
  <si>
    <t>308Р</t>
  </si>
  <si>
    <t>2207</t>
  </si>
  <si>
    <t>294Г</t>
  </si>
  <si>
    <t>2448</t>
  </si>
  <si>
    <t>НГДО</t>
  </si>
  <si>
    <t xml:space="preserve">Залежь </t>
  </si>
  <si>
    <t>ООО "ЛУКОЙЛ-Западная Сибирь"</t>
  </si>
  <si>
    <t>01.10.2015</t>
  </si>
  <si>
    <t>ЮС1/1(Ю1/1)</t>
  </si>
  <si>
    <t>залежь 2 (р-н скв. 65Р)+залежь 2 (р-н скв. 57Р)</t>
  </si>
  <si>
    <t>2215Л</t>
  </si>
  <si>
    <t>залежь 2 (р-н скв. 57Р)+залежь 8 (р-н скв. 161Р)</t>
  </si>
  <si>
    <t>20.10.2015</t>
  </si>
  <si>
    <t>ЮС2</t>
  </si>
  <si>
    <t>23.09.2015</t>
  </si>
  <si>
    <t>08.10.2015</t>
  </si>
  <si>
    <t>бездейств. тек.</t>
  </si>
  <si>
    <t>СКД 8-3,5-4000</t>
  </si>
  <si>
    <t>бездейств. прош.</t>
  </si>
  <si>
    <t>5028Л</t>
  </si>
  <si>
    <t>306Г</t>
  </si>
  <si>
    <t>2431Н</t>
  </si>
  <si>
    <t>3403Н</t>
  </si>
  <si>
    <t>1ЭЦНДИ5-25-2300</t>
  </si>
  <si>
    <t>16.11.2015</t>
  </si>
  <si>
    <t>12.11.2015</t>
  </si>
  <si>
    <t>29.10.2015</t>
  </si>
  <si>
    <t>2160</t>
  </si>
  <si>
    <t>2445</t>
  </si>
  <si>
    <t>23.11.2015</t>
  </si>
  <si>
    <t>1122Л</t>
  </si>
  <si>
    <t>15ЭЦН(НГ)5-60-2300</t>
  </si>
  <si>
    <t>Дата выдачи:</t>
  </si>
  <si>
    <t>04.12.2015</t>
  </si>
  <si>
    <t>04.01.2016</t>
  </si>
  <si>
    <t>ЭЦНД5А-160-2200</t>
  </si>
  <si>
    <t>5257Г</t>
  </si>
  <si>
    <t>ЭЦНМТ5А-160-1800</t>
  </si>
  <si>
    <t>10.12.2015</t>
  </si>
  <si>
    <t>1920</t>
  </si>
  <si>
    <t>2443</t>
  </si>
  <si>
    <t>30.11.2004</t>
  </si>
  <si>
    <t>28.02.2007</t>
  </si>
  <si>
    <t>29.12.2015</t>
  </si>
  <si>
    <t>26.01.2013</t>
  </si>
  <si>
    <t>25.12.2012</t>
  </si>
  <si>
    <t>29.07.2008</t>
  </si>
  <si>
    <t>30.06.2008</t>
  </si>
  <si>
    <t>14.02.2013</t>
  </si>
  <si>
    <t>14.07.2008</t>
  </si>
  <si>
    <t>16.08.2011</t>
  </si>
  <si>
    <t>16.05.2006</t>
  </si>
  <si>
    <t>27.01.2004</t>
  </si>
  <si>
    <t>24.11.2007</t>
  </si>
  <si>
    <t>30.08.2008</t>
  </si>
  <si>
    <t>26.10.2011</t>
  </si>
  <si>
    <t>31.03.2010</t>
  </si>
  <si>
    <t>29.12.2013</t>
  </si>
  <si>
    <t>23.06.2005</t>
  </si>
  <si>
    <t>31.10.2006</t>
  </si>
  <si>
    <t>29.06.2006</t>
  </si>
  <si>
    <t>20.06.2008</t>
  </si>
  <si>
    <t>14.11.2006</t>
  </si>
  <si>
    <t>30.12.2012</t>
  </si>
  <si>
    <t>30.05.2006</t>
  </si>
  <si>
    <t>29.04.2013</t>
  </si>
  <si>
    <t>01.05.2007</t>
  </si>
  <si>
    <t>17.12.2010</t>
  </si>
  <si>
    <t>01.06.2006</t>
  </si>
  <si>
    <t>29.12.2012</t>
  </si>
  <si>
    <t>29.11.2012</t>
  </si>
  <si>
    <t>29.09.2005</t>
  </si>
  <si>
    <t>31.03.2015</t>
  </si>
  <si>
    <t>18.05.2005</t>
  </si>
  <si>
    <t>30.12.2011</t>
  </si>
  <si>
    <t>28.03.2007</t>
  </si>
  <si>
    <t>14.09.2011</t>
  </si>
  <si>
    <t>21.03.2013</t>
  </si>
  <si>
    <t>30.12.2006</t>
  </si>
  <si>
    <t>28.10.2003</t>
  </si>
  <si>
    <t>24.08.2014</t>
  </si>
  <si>
    <t>19.05.2013</t>
  </si>
  <si>
    <t>29.04.2006</t>
  </si>
  <si>
    <t>18.06.2012</t>
  </si>
  <si>
    <t>21.10.2013</t>
  </si>
  <si>
    <t>16.09.2013</t>
  </si>
  <si>
    <t>05.08.2008</t>
  </si>
  <si>
    <t>13.06.2008</t>
  </si>
  <si>
    <t>26.02.2013</t>
  </si>
  <si>
    <t>21.10.2012</t>
  </si>
  <si>
    <t>15.11.2012</t>
  </si>
  <si>
    <t>10.04.2011</t>
  </si>
  <si>
    <t>29.06.2005</t>
  </si>
  <si>
    <t>30.09.2002</t>
  </si>
  <si>
    <t>29.11.2005</t>
  </si>
  <si>
    <t>02.01.2016</t>
  </si>
  <si>
    <t>10.02.2016</t>
  </si>
  <si>
    <t>09.02.2016</t>
  </si>
  <si>
    <t>28.02.2016</t>
  </si>
  <si>
    <t>Диаметр НКТ</t>
  </si>
  <si>
    <t>Блок 10; Блок 9А</t>
  </si>
  <si>
    <t>23.02.2016</t>
  </si>
  <si>
    <t>17.02.2016</t>
  </si>
  <si>
    <t>15.02.2016</t>
  </si>
  <si>
    <t>24.01.2016</t>
  </si>
  <si>
    <t>115ЭЦН(НГА)5-80-2200</t>
  </si>
  <si>
    <t>2331</t>
  </si>
  <si>
    <t>22.03.2016</t>
  </si>
  <si>
    <t>ОРД</t>
  </si>
  <si>
    <t>ЭЦН-30-2300</t>
  </si>
  <si>
    <t>18.03.2016</t>
  </si>
  <si>
    <t>220ЭЦНА5А-250-2100</t>
  </si>
  <si>
    <t>25.03.2016</t>
  </si>
  <si>
    <t>ЭЦНД5А-400-2100</t>
  </si>
  <si>
    <t>2486</t>
  </si>
  <si>
    <t>2340</t>
  </si>
  <si>
    <t>2460</t>
  </si>
  <si>
    <t>2272</t>
  </si>
  <si>
    <t>2262</t>
  </si>
  <si>
    <t>2060</t>
  </si>
  <si>
    <t>2180</t>
  </si>
  <si>
    <t>2200</t>
  </si>
  <si>
    <t>2110</t>
  </si>
  <si>
    <t>2204</t>
  </si>
  <si>
    <t>2210</t>
  </si>
  <si>
    <t>2197</t>
  </si>
  <si>
    <t>2040</t>
  </si>
  <si>
    <t>2198</t>
  </si>
  <si>
    <t>2183</t>
  </si>
  <si>
    <t>2320</t>
  </si>
  <si>
    <t>2330</t>
  </si>
  <si>
    <t>2410</t>
  </si>
  <si>
    <t>2222</t>
  </si>
  <si>
    <t>2095</t>
  </si>
  <si>
    <t>2317</t>
  </si>
  <si>
    <t>2226</t>
  </si>
  <si>
    <t>2270</t>
  </si>
  <si>
    <t>2196</t>
  </si>
  <si>
    <t>2280</t>
  </si>
  <si>
    <t>2100</t>
  </si>
  <si>
    <t>2211</t>
  </si>
  <si>
    <t>2245</t>
  </si>
  <si>
    <t>2380</t>
  </si>
  <si>
    <t>2203</t>
  </si>
  <si>
    <t>2261</t>
  </si>
  <si>
    <t>2260</t>
  </si>
  <si>
    <t>2350</t>
  </si>
  <si>
    <t>2224</t>
  </si>
  <si>
    <t>2230</t>
  </si>
  <si>
    <t>2275</t>
  </si>
  <si>
    <t>2235</t>
  </si>
  <si>
    <t>2170</t>
  </si>
  <si>
    <t>2131</t>
  </si>
  <si>
    <t>2249</t>
  </si>
  <si>
    <t>2296</t>
  </si>
  <si>
    <t>01.04.2016</t>
  </si>
  <si>
    <t>2236</t>
  </si>
  <si>
    <t>2252</t>
  </si>
  <si>
    <t>2278</t>
  </si>
  <si>
    <t>2360</t>
  </si>
  <si>
    <t>2283</t>
  </si>
  <si>
    <t>2297</t>
  </si>
  <si>
    <t>2268</t>
  </si>
  <si>
    <t>2326</t>
  </si>
  <si>
    <t>1990</t>
  </si>
  <si>
    <t>2300</t>
  </si>
  <si>
    <t>2292</t>
  </si>
  <si>
    <t>2285</t>
  </si>
  <si>
    <t>2258</t>
  </si>
  <si>
    <t>2302</t>
  </si>
  <si>
    <t>2193</t>
  </si>
  <si>
    <t>2232</t>
  </si>
  <si>
    <t>2242</t>
  </si>
  <si>
    <t>2476</t>
  </si>
  <si>
    <t>2030</t>
  </si>
  <si>
    <t>2304</t>
  </si>
  <si>
    <t>2231</t>
  </si>
  <si>
    <t>2090</t>
  </si>
  <si>
    <t>2289</t>
  </si>
  <si>
    <t>2177</t>
  </si>
  <si>
    <t>2250</t>
  </si>
  <si>
    <t>2370</t>
  </si>
  <si>
    <t>1938</t>
  </si>
  <si>
    <t>2240</t>
  </si>
  <si>
    <t>2120</t>
  </si>
  <si>
    <t>2202</t>
  </si>
  <si>
    <t>2375</t>
  </si>
  <si>
    <t>2214</t>
  </si>
  <si>
    <t>2217</t>
  </si>
  <si>
    <t>2259</t>
  </si>
  <si>
    <t>1970</t>
  </si>
  <si>
    <t>2220</t>
  </si>
  <si>
    <t>2233</t>
  </si>
  <si>
    <t>2306</t>
  </si>
  <si>
    <t>2218</t>
  </si>
  <si>
    <t>2398</t>
  </si>
  <si>
    <t>2402</t>
  </si>
  <si>
    <t>2343</t>
  </si>
  <si>
    <t>2321</t>
  </si>
  <si>
    <t>2273</t>
  </si>
  <si>
    <t>2345</t>
  </si>
  <si>
    <t>2368</t>
  </si>
  <si>
    <t>2310</t>
  </si>
  <si>
    <t>2335</t>
  </si>
  <si>
    <t>03.04.2016</t>
  </si>
  <si>
    <t>2313</t>
  </si>
  <si>
    <t>2308</t>
  </si>
  <si>
    <t>2251</t>
  </si>
  <si>
    <t>2301</t>
  </si>
  <si>
    <t>2322</t>
  </si>
  <si>
    <t>1955</t>
  </si>
  <si>
    <t>2264</t>
  </si>
  <si>
    <t>2150</t>
  </si>
  <si>
    <t>2096</t>
  </si>
  <si>
    <t>2234</t>
  </si>
  <si>
    <t>2329</t>
  </si>
  <si>
    <t>2255</t>
  </si>
  <si>
    <t>2195</t>
  </si>
  <si>
    <t>2105</t>
  </si>
  <si>
    <t>2266</t>
  </si>
  <si>
    <t>2213</t>
  </si>
  <si>
    <t>2336</t>
  </si>
  <si>
    <t>2333</t>
  </si>
  <si>
    <t>2035</t>
  </si>
  <si>
    <t>2298</t>
  </si>
  <si>
    <t>2143</t>
  </si>
  <si>
    <t>2332</t>
  </si>
  <si>
    <t>2282</t>
  </si>
  <si>
    <t>2201</t>
  </si>
  <si>
    <t>2382</t>
  </si>
  <si>
    <t>2295</t>
  </si>
  <si>
    <t>2253</t>
  </si>
  <si>
    <t>2212</t>
  </si>
  <si>
    <t>2342</t>
  </si>
  <si>
    <t>2305</t>
  </si>
  <si>
    <t>2257</t>
  </si>
  <si>
    <t>1241Л</t>
  </si>
  <si>
    <t>2377</t>
  </si>
  <si>
    <t>2244</t>
  </si>
  <si>
    <t>2325</t>
  </si>
  <si>
    <t>2338</t>
  </si>
  <si>
    <t>2318</t>
  </si>
  <si>
    <t>2103</t>
  </si>
  <si>
    <t>2399</t>
  </si>
  <si>
    <t>2384</t>
  </si>
  <si>
    <t>2130</t>
  </si>
  <si>
    <t>2102</t>
  </si>
  <si>
    <t>2400</t>
  </si>
  <si>
    <t>2315</t>
  </si>
  <si>
    <t>2284</t>
  </si>
  <si>
    <t>2433</t>
  </si>
  <si>
    <t>2390</t>
  </si>
  <si>
    <t>2405</t>
  </si>
  <si>
    <t>2450</t>
  </si>
  <si>
    <t>2403</t>
  </si>
  <si>
    <t>2328</t>
  </si>
  <si>
    <t>2221</t>
  </si>
  <si>
    <t>2247</t>
  </si>
  <si>
    <t>2194</t>
  </si>
  <si>
    <t>2174</t>
  </si>
  <si>
    <t>2397</t>
  </si>
  <si>
    <t>2246</t>
  </si>
  <si>
    <t>13.04.2016</t>
  </si>
  <si>
    <t>2401</t>
  </si>
  <si>
    <t>2241</t>
  </si>
  <si>
    <t>2373</t>
  </si>
  <si>
    <t>2312</t>
  </si>
  <si>
    <t>2365</t>
  </si>
  <si>
    <t>2225</t>
  </si>
  <si>
    <t>2238</t>
  </si>
  <si>
    <t>2227</t>
  </si>
  <si>
    <t>ЭЦН4-80-2000</t>
  </si>
  <si>
    <t>025ЭЦН5-60-2000</t>
  </si>
  <si>
    <t>5260Г</t>
  </si>
  <si>
    <t>1960</t>
  </si>
  <si>
    <t>2215</t>
  </si>
  <si>
    <t>2145</t>
  </si>
  <si>
    <t>2303</t>
  </si>
  <si>
    <t>2140</t>
  </si>
  <si>
    <t>2269</t>
  </si>
  <si>
    <t>2351</t>
  </si>
  <si>
    <t>2139</t>
  </si>
  <si>
    <t>2209</t>
  </si>
  <si>
    <t>2050</t>
  </si>
  <si>
    <t>2080</t>
  </si>
  <si>
    <t>900Л</t>
  </si>
  <si>
    <t>2468</t>
  </si>
  <si>
    <t>2219</t>
  </si>
  <si>
    <t>2314</t>
  </si>
  <si>
    <t>2419</t>
  </si>
  <si>
    <t>2084</t>
  </si>
  <si>
    <t>2010</t>
  </si>
  <si>
    <t>2237</t>
  </si>
  <si>
    <t>2186</t>
  </si>
  <si>
    <t>2267</t>
  </si>
  <si>
    <t>2254</t>
  </si>
  <si>
    <t>2288</t>
  </si>
  <si>
    <t>2355</t>
  </si>
  <si>
    <t>2347</t>
  </si>
  <si>
    <t>2191</t>
  </si>
  <si>
    <t>2181</t>
  </si>
  <si>
    <t>2409</t>
  </si>
  <si>
    <t>2323</t>
  </si>
  <si>
    <t>2152</t>
  </si>
  <si>
    <t>2337</t>
  </si>
  <si>
    <t>2378</t>
  </si>
  <si>
    <t>2376</t>
  </si>
  <si>
    <t>2435</t>
  </si>
  <si>
    <t>04.04.2016</t>
  </si>
  <si>
    <t>01.05.2016</t>
  </si>
  <si>
    <t>02.05.2016</t>
  </si>
  <si>
    <t>5101Л</t>
  </si>
  <si>
    <t>ЭЦНД5-30-2200</t>
  </si>
  <si>
    <t>617Л</t>
  </si>
  <si>
    <t>680Л</t>
  </si>
  <si>
    <t>5271Г</t>
  </si>
  <si>
    <t>2155</t>
  </si>
  <si>
    <t>24.05.2016</t>
  </si>
  <si>
    <t>16.04.2016</t>
  </si>
  <si>
    <t>01.06.2016</t>
  </si>
  <si>
    <t>17.05.2016</t>
  </si>
  <si>
    <t>2413</t>
  </si>
  <si>
    <t>18.06.2016</t>
  </si>
  <si>
    <t>28.05.2016</t>
  </si>
  <si>
    <t>ЭЦНА5-200-1850</t>
  </si>
  <si>
    <t>16.06.2016</t>
  </si>
  <si>
    <t>2530</t>
  </si>
  <si>
    <t>2550</t>
  </si>
  <si>
    <t>2465</t>
  </si>
  <si>
    <t>2052</t>
  </si>
  <si>
    <t>04.06.2016</t>
  </si>
  <si>
    <t>01.07.2016</t>
  </si>
  <si>
    <t>2192</t>
  </si>
  <si>
    <t>1213Л</t>
  </si>
  <si>
    <t>2199</t>
  </si>
  <si>
    <t>П-ЯДЖ-О-122</t>
  </si>
  <si>
    <t>17.07.2016</t>
  </si>
  <si>
    <t>152Р</t>
  </si>
  <si>
    <t>2490</t>
  </si>
  <si>
    <t>01.08.2016</t>
  </si>
  <si>
    <t>19.08.2016</t>
  </si>
  <si>
    <t>залежь 2 (р-н скв. 57Р)+залежь 5</t>
  </si>
  <si>
    <t>ЭЦНД5-125-2100</t>
  </si>
  <si>
    <t>2228</t>
  </si>
  <si>
    <t>16.07.2016</t>
  </si>
  <si>
    <t>23.07.2016</t>
  </si>
  <si>
    <t>2243</t>
  </si>
  <si>
    <t>229ЭЦНАК5А-400-1900</t>
  </si>
  <si>
    <t>115ЭЦН(НГА)5-60-2100</t>
  </si>
  <si>
    <t>залежь 3</t>
  </si>
  <si>
    <t>1930</t>
  </si>
  <si>
    <t>22.09.2016</t>
  </si>
  <si>
    <t>5089Л</t>
  </si>
  <si>
    <t>ПМЗ-122</t>
  </si>
  <si>
    <t>Залежь 1</t>
  </si>
  <si>
    <t>219Б</t>
  </si>
  <si>
    <t>2455</t>
  </si>
  <si>
    <t>1762Л</t>
  </si>
  <si>
    <t>01.10.2016</t>
  </si>
  <si>
    <t>17.10.2016</t>
  </si>
  <si>
    <t>1184Л</t>
  </si>
  <si>
    <t>ЭЦНМТ5А-160-1900</t>
  </si>
  <si>
    <t>2393</t>
  </si>
  <si>
    <t>ЭЦН-60-2350</t>
  </si>
  <si>
    <t>229ЭЦНАК5-125-2300</t>
  </si>
  <si>
    <t>TDK1000</t>
  </si>
  <si>
    <t>1ЭЦНДИ5-40-2150</t>
  </si>
  <si>
    <t>2107</t>
  </si>
  <si>
    <t>26+17</t>
  </si>
  <si>
    <t>300Л</t>
  </si>
  <si>
    <t>ЭЦНА5-80-1800</t>
  </si>
  <si>
    <t>ВНН5-80-2100</t>
  </si>
  <si>
    <t>НКТ+пакер</t>
  </si>
  <si>
    <t>ППД (по НКТ)</t>
  </si>
  <si>
    <t>2520</t>
  </si>
  <si>
    <t>Дни работы+накопление</t>
  </si>
  <si>
    <t>5045Л</t>
  </si>
  <si>
    <t>04.11.2016</t>
  </si>
  <si>
    <t>26.12.2016</t>
  </si>
  <si>
    <t>2491</t>
  </si>
  <si>
    <t>2960</t>
  </si>
  <si>
    <t>01.01.2017</t>
  </si>
  <si>
    <t>15.01.2017</t>
  </si>
  <si>
    <t>2281</t>
  </si>
  <si>
    <t>2291</t>
  </si>
  <si>
    <t>2379</t>
  </si>
  <si>
    <t>02.12.2016</t>
  </si>
  <si>
    <t>ЭЦН-40-2250</t>
  </si>
  <si>
    <t>592Л</t>
  </si>
  <si>
    <t>1807Л</t>
  </si>
  <si>
    <t>12.01.2017</t>
  </si>
  <si>
    <t>2087</t>
  </si>
  <si>
    <t>1940</t>
  </si>
  <si>
    <t>16.01.2017</t>
  </si>
  <si>
    <t>220ЭЦНА5-80-2200</t>
  </si>
  <si>
    <t>227Д</t>
  </si>
  <si>
    <t>09.01.2017</t>
  </si>
  <si>
    <t>25.02.2017</t>
  </si>
  <si>
    <t>24.02.2017</t>
  </si>
  <si>
    <t>17.02.2017</t>
  </si>
  <si>
    <t>Восточно-Икилорское</t>
  </si>
  <si>
    <t>2361</t>
  </si>
  <si>
    <t>1943</t>
  </si>
  <si>
    <t>1945</t>
  </si>
  <si>
    <t>2462</t>
  </si>
  <si>
    <t>1ЭЦНДП5-25-2150</t>
  </si>
  <si>
    <t>2167</t>
  </si>
  <si>
    <t>2171</t>
  </si>
  <si>
    <t>2175</t>
  </si>
  <si>
    <t>20.03.2017</t>
  </si>
  <si>
    <t>22.03.2017</t>
  </si>
  <si>
    <t>29.03.2017</t>
  </si>
  <si>
    <t>21.03.2017</t>
  </si>
  <si>
    <t>1251Л</t>
  </si>
  <si>
    <t>146; 89</t>
  </si>
  <si>
    <t>ЭЦНД5-80-1650</t>
  </si>
  <si>
    <t>26.03.2017</t>
  </si>
  <si>
    <t>10.03.2017</t>
  </si>
  <si>
    <t>1768Л</t>
  </si>
  <si>
    <t>2182</t>
  </si>
  <si>
    <t>11.03.2017</t>
  </si>
  <si>
    <t>02.03.2017</t>
  </si>
  <si>
    <t>01.04.2017</t>
  </si>
  <si>
    <t>27.04.2017</t>
  </si>
  <si>
    <t>15.04.2017</t>
  </si>
  <si>
    <t>Блок 9А; Блок 8А</t>
  </si>
  <si>
    <t>Блок 7А; Блок 6А</t>
  </si>
  <si>
    <t>Блок 5А; Блок 4А</t>
  </si>
  <si>
    <t>Залежь р-н скв.128Р+Залежь р-на скв. 128Р</t>
  </si>
  <si>
    <t>Блок 6; Блок 5</t>
  </si>
  <si>
    <t>Блок 8; Блок 7</t>
  </si>
  <si>
    <t>Блок 3; Блок 2</t>
  </si>
  <si>
    <t>Блок 9; Блок 10</t>
  </si>
  <si>
    <t>Блок 11; Блок 10</t>
  </si>
  <si>
    <t>Блок 14; Блок 13</t>
  </si>
  <si>
    <t>Пакер; ПВМ-О (КВ) М 122</t>
  </si>
  <si>
    <t>Блок 16; Блок 15</t>
  </si>
  <si>
    <t>Блок 17; Блок 16</t>
  </si>
  <si>
    <t>Блок 19; Блок 18</t>
  </si>
  <si>
    <t>1950</t>
  </si>
  <si>
    <t>18.04.2017</t>
  </si>
  <si>
    <t>13.04.2017</t>
  </si>
  <si>
    <t>16.04.2017</t>
  </si>
  <si>
    <t>25/60</t>
  </si>
  <si>
    <t>03.04.2017</t>
  </si>
  <si>
    <t>25/40</t>
  </si>
  <si>
    <t>07.05.2017</t>
  </si>
  <si>
    <t>2276</t>
  </si>
  <si>
    <t>14.04.2017</t>
  </si>
  <si>
    <t>25/80</t>
  </si>
  <si>
    <t>05.04.2017</t>
  </si>
  <si>
    <t>115ЭЦН(НГА)5-25-2100</t>
  </si>
  <si>
    <t>ЭЦНД5А-250-1700</t>
  </si>
  <si>
    <t>301Л</t>
  </si>
  <si>
    <t>2532</t>
  </si>
  <si>
    <t>2451</t>
  </si>
  <si>
    <t>312П</t>
  </si>
  <si>
    <t>05.05.2017</t>
  </si>
  <si>
    <t>2159</t>
  </si>
  <si>
    <t>01.06.2017</t>
  </si>
  <si>
    <t>04.05.2017</t>
  </si>
  <si>
    <t>06.05.2017</t>
  </si>
  <si>
    <t>11.05.2017</t>
  </si>
  <si>
    <t>27.06.2017</t>
  </si>
  <si>
    <t>23.06.2017</t>
  </si>
  <si>
    <t>2353</t>
  </si>
  <si>
    <t>03.05.2017</t>
  </si>
  <si>
    <t>17.05.2017</t>
  </si>
  <si>
    <t>15ЭЦН(НГ)5-60-2050</t>
  </si>
  <si>
    <t>ЭЦНД5А-160-2300</t>
  </si>
  <si>
    <t>2423</t>
  </si>
  <si>
    <t>13.05.2017</t>
  </si>
  <si>
    <t>06.06.2017</t>
  </si>
  <si>
    <t>1785Л</t>
  </si>
  <si>
    <t>Исследование Нст</t>
  </si>
  <si>
    <t>2612</t>
  </si>
  <si>
    <t>2480</t>
  </si>
  <si>
    <t>01.07.2017</t>
  </si>
  <si>
    <t>НЭК</t>
  </si>
  <si>
    <t>1526Л</t>
  </si>
  <si>
    <t>Прихват ГНО в скважине</t>
  </si>
  <si>
    <t>5087Л</t>
  </si>
  <si>
    <t>225ЭЦНАК5А-160-2200</t>
  </si>
  <si>
    <t>ВЦ</t>
  </si>
  <si>
    <t>Падение на забой ГНО с трубами</t>
  </si>
  <si>
    <t>ПХН1.114/168</t>
  </si>
  <si>
    <t>16.06.2017</t>
  </si>
  <si>
    <t>Смещение э/к</t>
  </si>
  <si>
    <t>25.07.2017</t>
  </si>
  <si>
    <t>Перекрытие забоя</t>
  </si>
  <si>
    <t>27.07.2017</t>
  </si>
  <si>
    <t>1812Л</t>
  </si>
  <si>
    <t>Аварии, осложнения</t>
  </si>
  <si>
    <t>24.07.2017</t>
  </si>
  <si>
    <t>2482</t>
  </si>
  <si>
    <t>КВД</t>
  </si>
  <si>
    <t>03.07.2017</t>
  </si>
  <si>
    <t>23.07.2017</t>
  </si>
  <si>
    <t>28.08.2017</t>
  </si>
  <si>
    <t>14.08.2017</t>
  </si>
  <si>
    <t>5113Л</t>
  </si>
  <si>
    <t>27+24</t>
  </si>
  <si>
    <t>24+27</t>
  </si>
  <si>
    <t>142Л</t>
  </si>
  <si>
    <t>1997</t>
  </si>
  <si>
    <t>1058Л</t>
  </si>
  <si>
    <t>1980</t>
  </si>
  <si>
    <t>2151</t>
  </si>
  <si>
    <t>2751</t>
  </si>
  <si>
    <t>2518</t>
  </si>
  <si>
    <t>296Л</t>
  </si>
  <si>
    <t>ВНН5-125-2100</t>
  </si>
  <si>
    <t>2163Л</t>
  </si>
  <si>
    <t>06.08.2017</t>
  </si>
  <si>
    <t>13.08.2017</t>
  </si>
  <si>
    <t>02.09.2017</t>
  </si>
  <si>
    <t>28.09.2017</t>
  </si>
  <si>
    <t>12.09.2017</t>
  </si>
  <si>
    <t>2411</t>
  </si>
  <si>
    <t>2037</t>
  </si>
  <si>
    <t>11.09.2017</t>
  </si>
  <si>
    <t>2721</t>
  </si>
  <si>
    <t>2700</t>
  </si>
  <si>
    <t>18.10.2017</t>
  </si>
  <si>
    <t>18.09.2017</t>
  </si>
  <si>
    <t>19.09.2017</t>
  </si>
  <si>
    <t>2372</t>
  </si>
  <si>
    <t>2358</t>
  </si>
  <si>
    <t>2299</t>
  </si>
  <si>
    <t>521Л</t>
  </si>
  <si>
    <t>2188Л</t>
  </si>
  <si>
    <t>05.10.2017</t>
  </si>
  <si>
    <t>02.10.2017</t>
  </si>
  <si>
    <t>12.10.2017</t>
  </si>
  <si>
    <t>29.10.2017</t>
  </si>
  <si>
    <t>24.10.2017</t>
  </si>
  <si>
    <t>19.10.2017</t>
  </si>
  <si>
    <t>2538</t>
  </si>
  <si>
    <t>3000</t>
  </si>
  <si>
    <t>30.11.2017</t>
  </si>
  <si>
    <t>01.11.2017</t>
  </si>
  <si>
    <t>17.10.2017</t>
  </si>
  <si>
    <t>14.10.2017</t>
  </si>
  <si>
    <t>202ЭЦНА5-60-2000</t>
  </si>
  <si>
    <t>ЭЦНМ5-80-2250</t>
  </si>
  <si>
    <t>130Л</t>
  </si>
  <si>
    <t>163Л</t>
  </si>
  <si>
    <t>2408</t>
  </si>
  <si>
    <t>02.11.2017</t>
  </si>
  <si>
    <t>1289Л</t>
  </si>
  <si>
    <t>ЭЦНМ5-125-1800</t>
  </si>
  <si>
    <t>2514</t>
  </si>
  <si>
    <t>1965</t>
  </si>
  <si>
    <t>2055</t>
  </si>
  <si>
    <t>09.11.2017</t>
  </si>
  <si>
    <t>2223</t>
  </si>
  <si>
    <t>20.11.2017</t>
  </si>
  <si>
    <t>2239</t>
  </si>
  <si>
    <t>220ЭЦНА5-60-2450</t>
  </si>
  <si>
    <t>06.11.2017</t>
  </si>
  <si>
    <t>08.11.2017</t>
  </si>
  <si>
    <t>01.12.2017</t>
  </si>
  <si>
    <t>30.12.2017</t>
  </si>
  <si>
    <t>18.12.2017</t>
  </si>
  <si>
    <t>13.12.2017</t>
  </si>
  <si>
    <t>22.12.2017</t>
  </si>
  <si>
    <t>07.12.2017</t>
  </si>
  <si>
    <t>1014Л</t>
  </si>
  <si>
    <t>14.12.2017</t>
  </si>
  <si>
    <t>31.12.2017</t>
  </si>
  <si>
    <t>06.12.2017</t>
  </si>
  <si>
    <t>08.12.2017</t>
  </si>
  <si>
    <t>28.12.2017</t>
  </si>
  <si>
    <t>2125</t>
  </si>
  <si>
    <t>2485</t>
  </si>
  <si>
    <t>12.01.2018</t>
  </si>
  <si>
    <t>07.01.2018</t>
  </si>
  <si>
    <t>19.02.2018</t>
  </si>
  <si>
    <t>5108Л</t>
  </si>
  <si>
    <t>12.02.2018</t>
  </si>
  <si>
    <t>05.01.2018</t>
  </si>
  <si>
    <t>Икилор</t>
  </si>
  <si>
    <t>2363</t>
  </si>
  <si>
    <t>03.02.2018</t>
  </si>
  <si>
    <t>2600</t>
  </si>
  <si>
    <t>234Л</t>
  </si>
  <si>
    <t>15.02.2018</t>
  </si>
  <si>
    <t>2112</t>
  </si>
  <si>
    <t>ЭЦНМ5-80-2400</t>
  </si>
  <si>
    <t>06.01.2018</t>
  </si>
  <si>
    <t>ЭЦНМТ5А-160-2200</t>
  </si>
  <si>
    <t>11.02.2018</t>
  </si>
  <si>
    <t>1968</t>
  </si>
  <si>
    <t>05.02.2018</t>
  </si>
  <si>
    <t>13.02.2018</t>
  </si>
  <si>
    <t>2349</t>
  </si>
  <si>
    <t>15.03.2018</t>
  </si>
  <si>
    <t>02.02.2018</t>
  </si>
  <si>
    <t>10.02.2018</t>
  </si>
  <si>
    <t>10.03.2018</t>
  </si>
  <si>
    <t>01.03.2018</t>
  </si>
  <si>
    <t>21.03.2018</t>
  </si>
  <si>
    <t>14.03.2018</t>
  </si>
  <si>
    <t>28.02.2018</t>
  </si>
  <si>
    <t>26.03.2018</t>
  </si>
  <si>
    <t>574Л</t>
  </si>
  <si>
    <t>2341</t>
  </si>
  <si>
    <t>09.02.2018</t>
  </si>
  <si>
    <t>05.03.2018</t>
  </si>
  <si>
    <t>025ЭЦН5-200-2000</t>
  </si>
  <si>
    <t>19.03.2018</t>
  </si>
  <si>
    <t>2447</t>
  </si>
  <si>
    <t>16.03.2018</t>
  </si>
  <si>
    <t>2590</t>
  </si>
  <si>
    <t>2ЭЦН5-60-1900</t>
  </si>
  <si>
    <t>2388</t>
  </si>
  <si>
    <t>04.03.2018</t>
  </si>
  <si>
    <t>01.04.2018</t>
  </si>
  <si>
    <t>24.04.2018</t>
  </si>
  <si>
    <t>13.04.2018</t>
  </si>
  <si>
    <t xml:space="preserve">ЭЦН-25-2350 </t>
  </si>
  <si>
    <t>24.03.2018</t>
  </si>
  <si>
    <t>27.04.2018</t>
  </si>
  <si>
    <t>139Л</t>
  </si>
  <si>
    <t>2082</t>
  </si>
  <si>
    <t>09.04.2018</t>
  </si>
  <si>
    <t>2146</t>
  </si>
  <si>
    <t>2070</t>
  </si>
  <si>
    <t>ПМЗ-В-122</t>
  </si>
  <si>
    <t>09.03.2018</t>
  </si>
  <si>
    <t>935Л</t>
  </si>
  <si>
    <t>21.04.2018</t>
  </si>
  <si>
    <t>03.04.2018</t>
  </si>
  <si>
    <t>ЭЦНМИК5А-500-1600</t>
  </si>
  <si>
    <t>1973</t>
  </si>
  <si>
    <t>23.04.2018</t>
  </si>
  <si>
    <t>11.04.2018</t>
  </si>
  <si>
    <t>1ЭЦНДИ5-80-2300</t>
  </si>
  <si>
    <t>ЭЦН-40-2400</t>
  </si>
  <si>
    <t>01.05.2018</t>
  </si>
  <si>
    <t>25.05.2018</t>
  </si>
  <si>
    <t>30.08.2005</t>
  </si>
  <si>
    <t>18.05.2018</t>
  </si>
  <si>
    <t>30.07.2007</t>
  </si>
  <si>
    <t>24.05.2018</t>
  </si>
  <si>
    <t>08.05.2018</t>
  </si>
  <si>
    <t>27.05.2018</t>
  </si>
  <si>
    <t>31.07.2015</t>
  </si>
  <si>
    <t>09.10.2016</t>
  </si>
  <si>
    <t>07.01.2013</t>
  </si>
  <si>
    <t>23.12.2015</t>
  </si>
  <si>
    <t>29.06.2004</t>
  </si>
  <si>
    <t>31.12.2016</t>
  </si>
  <si>
    <t>29.11.2007</t>
  </si>
  <si>
    <t>18.08.2015</t>
  </si>
  <si>
    <t>24.05.2008</t>
  </si>
  <si>
    <t>21.07.2009</t>
  </si>
  <si>
    <t>06.08.2016</t>
  </si>
  <si>
    <t>21.09.2014</t>
  </si>
  <si>
    <t>27.02.2014</t>
  </si>
  <si>
    <t>20.07.2011</t>
  </si>
  <si>
    <t>02.04.2015</t>
  </si>
  <si>
    <t>17.03.2012</t>
  </si>
  <si>
    <t>27.08.2006</t>
  </si>
  <si>
    <t>30.10.2012</t>
  </si>
  <si>
    <t>29.11.2011</t>
  </si>
  <si>
    <t>02.05.2017</t>
  </si>
  <si>
    <t>25.10.2012</t>
  </si>
  <si>
    <t>08.09.2011</t>
  </si>
  <si>
    <t>29.06.2007</t>
  </si>
  <si>
    <t>29.09.2007</t>
  </si>
  <si>
    <t>19.03.2016</t>
  </si>
  <si>
    <t>20.07.2015</t>
  </si>
  <si>
    <t>2407</t>
  </si>
  <si>
    <t>13.11.2012</t>
  </si>
  <si>
    <t>19.09.2014</t>
  </si>
  <si>
    <t>06.08.2008</t>
  </si>
  <si>
    <t>2546</t>
  </si>
  <si>
    <t>2475</t>
  </si>
  <si>
    <t>2582</t>
  </si>
  <si>
    <t>1211Л</t>
  </si>
  <si>
    <t>2000</t>
  </si>
  <si>
    <t>2086</t>
  </si>
  <si>
    <t>14.10.2012</t>
  </si>
  <si>
    <t>2415</t>
  </si>
  <si>
    <t>114; 146</t>
  </si>
  <si>
    <t>12.07.2017</t>
  </si>
  <si>
    <t>2176</t>
  </si>
  <si>
    <t>2101</t>
  </si>
  <si>
    <t>17.08.2014</t>
  </si>
  <si>
    <t>16.07.2017</t>
  </si>
  <si>
    <t>2434</t>
  </si>
  <si>
    <t>2032</t>
  </si>
  <si>
    <t>2057</t>
  </si>
  <si>
    <t>2311</t>
  </si>
  <si>
    <t>22.09.2017</t>
  </si>
  <si>
    <t>13.09.2016</t>
  </si>
  <si>
    <t>15.10.2012</t>
  </si>
  <si>
    <t>29.05.2014</t>
  </si>
  <si>
    <t>ТМС; ПМЗ-В-122; ПМЗ-122</t>
  </si>
  <si>
    <t>29.05.2004</t>
  </si>
  <si>
    <t>2263</t>
  </si>
  <si>
    <t>2346</t>
  </si>
  <si>
    <t>01.06.2018</t>
  </si>
  <si>
    <t>06.06.2018</t>
  </si>
  <si>
    <t>12.05.2018</t>
  </si>
  <si>
    <t>15.06.2018</t>
  </si>
  <si>
    <t>07.05.2018</t>
  </si>
  <si>
    <t>16.06.2018</t>
  </si>
  <si>
    <t>08.06.2018</t>
  </si>
  <si>
    <t>11НЭЦН5-60-2400</t>
  </si>
  <si>
    <t>11НЭЦН5-60-2250</t>
  </si>
  <si>
    <t>11НЭЦН5-40-2200</t>
  </si>
  <si>
    <t>11НЭЦН5-60-2300</t>
  </si>
  <si>
    <t>650Л</t>
  </si>
  <si>
    <t>11НЭЦН5-40-2300</t>
  </si>
  <si>
    <t>Яркое</t>
  </si>
  <si>
    <t>Равенское</t>
  </si>
  <si>
    <t>103Г</t>
  </si>
  <si>
    <t>604Л</t>
  </si>
  <si>
    <t>3162Л</t>
  </si>
  <si>
    <t>529Г</t>
  </si>
  <si>
    <t>245У</t>
  </si>
  <si>
    <t>Свободное</t>
  </si>
  <si>
    <t>201Л</t>
  </si>
  <si>
    <t>632Г</t>
  </si>
  <si>
    <t>609Г</t>
  </si>
  <si>
    <t>310Г</t>
  </si>
  <si>
    <t>172У</t>
  </si>
  <si>
    <t>4210Л</t>
  </si>
  <si>
    <t>8086Л</t>
  </si>
  <si>
    <t>9012Л</t>
  </si>
  <si>
    <t>499У</t>
  </si>
  <si>
    <t>605Л</t>
  </si>
  <si>
    <t>859Г</t>
  </si>
  <si>
    <t>792Г</t>
  </si>
  <si>
    <t>606Л</t>
  </si>
  <si>
    <t>309Г</t>
  </si>
  <si>
    <t>1106Л</t>
  </si>
  <si>
    <t>618Л</t>
  </si>
  <si>
    <t>565Л</t>
  </si>
  <si>
    <t>437Л</t>
  </si>
  <si>
    <t>109Г</t>
  </si>
  <si>
    <t>208Г</t>
  </si>
  <si>
    <t>614Т</t>
  </si>
  <si>
    <t>383Г</t>
  </si>
  <si>
    <t>01.07.2018</t>
  </si>
  <si>
    <t>2286</t>
  </si>
  <si>
    <t>27.07.2018</t>
  </si>
  <si>
    <t>30.06.2018</t>
  </si>
  <si>
    <t>Переход скважины на другой горизонт</t>
  </si>
  <si>
    <t>30.07.2018</t>
  </si>
  <si>
    <t>2431</t>
  </si>
  <si>
    <t>22.07.2018</t>
  </si>
  <si>
    <t>07.07.2018</t>
  </si>
  <si>
    <t>14.07.2018</t>
  </si>
  <si>
    <t>09.07.2018</t>
  </si>
  <si>
    <t>05.07.2018</t>
  </si>
  <si>
    <t>04.07.2018</t>
  </si>
  <si>
    <t>06.07.2018</t>
  </si>
  <si>
    <t>01.08.2018</t>
  </si>
  <si>
    <t>02.07.2018</t>
  </si>
  <si>
    <t>03.07.2018</t>
  </si>
  <si>
    <t>ЭЦНМТ5А-250-1800</t>
  </si>
  <si>
    <t>11НЭЦН5-40-2100</t>
  </si>
  <si>
    <t>22.08.2018</t>
  </si>
  <si>
    <t>29.08.2018</t>
  </si>
  <si>
    <t>1ЭЦНДИ5-40-2050</t>
  </si>
  <si>
    <t>30.08.2018</t>
  </si>
  <si>
    <t>ЭЦН5-80-1950</t>
  </si>
  <si>
    <t>18.08.2018</t>
  </si>
  <si>
    <t>02.08.2018</t>
  </si>
  <si>
    <t>2690</t>
  </si>
  <si>
    <t>025ЭЦНД5А-160-2100</t>
  </si>
  <si>
    <t>ЭЦН5-160-1800</t>
  </si>
  <si>
    <t>2620</t>
  </si>
  <si>
    <t>2464</t>
  </si>
  <si>
    <t>Дружное (Кумалиягунское и Танеевское)</t>
  </si>
  <si>
    <t>Новоортъягунское</t>
  </si>
  <si>
    <t>Восточно-Придорожное</t>
  </si>
  <si>
    <t>Западно-Икилорское</t>
  </si>
  <si>
    <t>БС10/1+БС10/2</t>
  </si>
  <si>
    <t>04.12.2017</t>
  </si>
  <si>
    <t>16.02.2014</t>
  </si>
  <si>
    <t>13.08.2018</t>
  </si>
  <si>
    <t>БС10/1+БС10/2+БС11/2</t>
  </si>
  <si>
    <t>10.08.2017</t>
  </si>
  <si>
    <t>БС10/1+БС10/2+БС11/1+БС11/2</t>
  </si>
  <si>
    <t>БС10/1+БС10/2+БС11/1</t>
  </si>
  <si>
    <t>13.10.2016</t>
  </si>
  <si>
    <t>01.09.2018</t>
  </si>
  <si>
    <t>БС10/1+БС11/1</t>
  </si>
  <si>
    <t>17.05.2018</t>
  </si>
  <si>
    <t>11.08.2018</t>
  </si>
  <si>
    <t>04.08.2018</t>
  </si>
  <si>
    <t>04.10.2016</t>
  </si>
  <si>
    <t>БС10/1+БС11/2</t>
  </si>
  <si>
    <t>09.06.2018</t>
  </si>
  <si>
    <t>26.08.2018</t>
  </si>
  <si>
    <t>10.09.2017</t>
  </si>
  <si>
    <t>БС10/1+БС10/2+ЮС1</t>
  </si>
  <si>
    <t>06.08.2018</t>
  </si>
  <si>
    <t>08.10.2017</t>
  </si>
  <si>
    <t>03.06.2017</t>
  </si>
  <si>
    <t>14.09.2018</t>
  </si>
  <si>
    <t>06.02.2017</t>
  </si>
  <si>
    <t>23.12.2017</t>
  </si>
  <si>
    <t>1088Г</t>
  </si>
  <si>
    <t>1128Г</t>
  </si>
  <si>
    <t>1129Г</t>
  </si>
  <si>
    <t>1132Г</t>
  </si>
  <si>
    <t>1136Г</t>
  </si>
  <si>
    <t>1183Г</t>
  </si>
  <si>
    <t>1184Г</t>
  </si>
  <si>
    <t>1185Г</t>
  </si>
  <si>
    <t>1188Г</t>
  </si>
  <si>
    <t>1199Г</t>
  </si>
  <si>
    <t>2881Г</t>
  </si>
  <si>
    <t>ЮС1+ЮС2</t>
  </si>
  <si>
    <t>02.04.2017</t>
  </si>
  <si>
    <t>2930Г</t>
  </si>
  <si>
    <t>5122Г</t>
  </si>
  <si>
    <t>5136Г</t>
  </si>
  <si>
    <t>5138Г</t>
  </si>
  <si>
    <t>5139Г</t>
  </si>
  <si>
    <t>6099Л</t>
  </si>
  <si>
    <t>БС10/1+БС11/1+БС11/2</t>
  </si>
  <si>
    <t>БС11/1+БС11/2</t>
  </si>
  <si>
    <t>20.07.2017</t>
  </si>
  <si>
    <t>13.11.2010</t>
  </si>
  <si>
    <t>12.07.2015</t>
  </si>
  <si>
    <t>04.06.2015</t>
  </si>
  <si>
    <t>БС10/2+ЮС1</t>
  </si>
  <si>
    <t>127П</t>
  </si>
  <si>
    <t>БС11/2+ЮС1/1(Ю1/1)</t>
  </si>
  <si>
    <t>15.09.2018</t>
  </si>
  <si>
    <t>02.07.2017</t>
  </si>
  <si>
    <t>03.07.2016</t>
  </si>
  <si>
    <t>05.09.2018</t>
  </si>
  <si>
    <t>1ЭЦНД5А-60-2000</t>
  </si>
  <si>
    <t>20.05.2017</t>
  </si>
  <si>
    <t>17.11.2017</t>
  </si>
  <si>
    <t>31.01.2015</t>
  </si>
  <si>
    <t>БС10/1+ЮС1</t>
  </si>
  <si>
    <t>27.08.2018</t>
  </si>
  <si>
    <t>29.07.2017</t>
  </si>
  <si>
    <t>12.12.2015</t>
  </si>
  <si>
    <t>08.06.2016</t>
  </si>
  <si>
    <t>18.09.2018</t>
  </si>
  <si>
    <t>01.01.2018</t>
  </si>
  <si>
    <t>04.08.2016</t>
  </si>
  <si>
    <t>2127</t>
  </si>
  <si>
    <t>05.05.2018</t>
  </si>
  <si>
    <t>ЭОВНБ5А-25-2000</t>
  </si>
  <si>
    <t>2277</t>
  </si>
  <si>
    <t>БС10/2+БС11/1+БС11/2</t>
  </si>
  <si>
    <t>23.02.2015</t>
  </si>
  <si>
    <t>БС10/2+БС11/2</t>
  </si>
  <si>
    <t>ЦДНГ-6 (Я)</t>
  </si>
  <si>
    <t>Центральная</t>
  </si>
  <si>
    <t>131Р</t>
  </si>
  <si>
    <t>Центральная+Южная</t>
  </si>
  <si>
    <t>157P</t>
  </si>
  <si>
    <t>Блок  0</t>
  </si>
  <si>
    <t>БС10/0+БС10/1</t>
  </si>
  <si>
    <t>162Р</t>
  </si>
  <si>
    <t>Бригада №2</t>
  </si>
  <si>
    <t>2092</t>
  </si>
  <si>
    <t>212ЭЦНА5-25-2150</t>
  </si>
  <si>
    <t>П-ЯМОЗ-122</t>
  </si>
  <si>
    <t>219У</t>
  </si>
  <si>
    <t>ЭЦНА5А-250-1650</t>
  </si>
  <si>
    <t>Блок 1; Блок  0</t>
  </si>
  <si>
    <t>344Л</t>
  </si>
  <si>
    <t>ЭЦНД5-60-1700</t>
  </si>
  <si>
    <t>ЭЦН5-125-1500</t>
  </si>
  <si>
    <t>Вентильный двигатель</t>
  </si>
  <si>
    <t>Блок 3; Блок 4; Блок 2</t>
  </si>
  <si>
    <t>09.08.2018</t>
  </si>
  <si>
    <t>2025</t>
  </si>
  <si>
    <t>БС11/0+БС11/1</t>
  </si>
  <si>
    <t>БС11/0+БС11/1+БС11/2</t>
  </si>
  <si>
    <t>БС10/0</t>
  </si>
  <si>
    <t>1+2</t>
  </si>
  <si>
    <t>229ЭЦНАК5А-400-1500</t>
  </si>
  <si>
    <t>493Л</t>
  </si>
  <si>
    <t>2157</t>
  </si>
  <si>
    <t>07.02.2017</t>
  </si>
  <si>
    <t>ЭЦНД5-60-1800</t>
  </si>
  <si>
    <t>2001</t>
  </si>
  <si>
    <t>643Б</t>
  </si>
  <si>
    <t>UP-9Т-3000-3500</t>
  </si>
  <si>
    <t>720Л</t>
  </si>
  <si>
    <t>721Л</t>
  </si>
  <si>
    <t>722Л</t>
  </si>
  <si>
    <t>2015</t>
  </si>
  <si>
    <t>УЭЦНМ5А-160-1750</t>
  </si>
  <si>
    <t>2158</t>
  </si>
  <si>
    <t>805У</t>
  </si>
  <si>
    <t>08.10.2016</t>
  </si>
  <si>
    <t>Основная 1</t>
  </si>
  <si>
    <t>832Л</t>
  </si>
  <si>
    <t>1186Л</t>
  </si>
  <si>
    <t>Блок 3; Блок 2; Блок 4</t>
  </si>
  <si>
    <t>11НЭЦН5-60-2000</t>
  </si>
  <si>
    <t>УЭЦНМ5А-400-1550</t>
  </si>
  <si>
    <t>Блок 3; Блок 1; Блок 2</t>
  </si>
  <si>
    <t>ЭЦНА5-60-1800</t>
  </si>
  <si>
    <t>2020</t>
  </si>
  <si>
    <t>1283У</t>
  </si>
  <si>
    <t>Блок 1; Блок  0; Блок 2</t>
  </si>
  <si>
    <t>2153Л</t>
  </si>
  <si>
    <t>ЭЦНМ5-60-2150</t>
  </si>
  <si>
    <t>3007Л</t>
  </si>
  <si>
    <t>25.08.2004</t>
  </si>
  <si>
    <t>225ЭЦНА5-60-1800</t>
  </si>
  <si>
    <t>21.01.2009</t>
  </si>
  <si>
    <t>НСВ-29</t>
  </si>
  <si>
    <t>3140Л</t>
  </si>
  <si>
    <t>07.03.2016</t>
  </si>
  <si>
    <t>4027Т</t>
  </si>
  <si>
    <t>4037Л</t>
  </si>
  <si>
    <t>12.09.2018</t>
  </si>
  <si>
    <t>Бригада №3</t>
  </si>
  <si>
    <t>4053Л</t>
  </si>
  <si>
    <t>БС10/1+БС11/0+БС11/1</t>
  </si>
  <si>
    <t>4082Л</t>
  </si>
  <si>
    <t>229ЭЦНАКИ5-125-1900</t>
  </si>
  <si>
    <t>2051</t>
  </si>
  <si>
    <t>21.06.2016</t>
  </si>
  <si>
    <t>ЭЦНМ5А-250-1600</t>
  </si>
  <si>
    <t>4129Л</t>
  </si>
  <si>
    <t>4146Л</t>
  </si>
  <si>
    <t>30.07.2006</t>
  </si>
  <si>
    <t>4159Л</t>
  </si>
  <si>
    <t>4185Л</t>
  </si>
  <si>
    <t>4255Н</t>
  </si>
  <si>
    <t>225ЛЭЦН5-40-1500</t>
  </si>
  <si>
    <t>4403Л</t>
  </si>
  <si>
    <t>01.08.2015</t>
  </si>
  <si>
    <t>11НЭЦН5-80-1900</t>
  </si>
  <si>
    <t>6070Л</t>
  </si>
  <si>
    <t>6080Н</t>
  </si>
  <si>
    <t>1ВННПИ5-25-1800</t>
  </si>
  <si>
    <t>2248</t>
  </si>
  <si>
    <t>6101У</t>
  </si>
  <si>
    <t>04.09.2016</t>
  </si>
  <si>
    <t>6110Л</t>
  </si>
  <si>
    <t>2505</t>
  </si>
  <si>
    <t>2147</t>
  </si>
  <si>
    <t>2136</t>
  </si>
  <si>
    <t>Блок 6; Блок 4; Блок 5</t>
  </si>
  <si>
    <t>2316</t>
  </si>
  <si>
    <t>8022Л</t>
  </si>
  <si>
    <t>2034</t>
  </si>
  <si>
    <t>8027Л</t>
  </si>
  <si>
    <t>ЭЦНАК5-80-1550</t>
  </si>
  <si>
    <t>8034Л</t>
  </si>
  <si>
    <t>Северная</t>
  </si>
  <si>
    <t>168; 114</t>
  </si>
  <si>
    <t>8091Л</t>
  </si>
  <si>
    <t>005ЭЦНМ5-125-2050</t>
  </si>
  <si>
    <t>8100Г</t>
  </si>
  <si>
    <t>2043</t>
  </si>
  <si>
    <t>8101Г</t>
  </si>
  <si>
    <t>8102Г</t>
  </si>
  <si>
    <t>8105Г</t>
  </si>
  <si>
    <t>8107Г</t>
  </si>
  <si>
    <t>ЭЦНМТ5А-250-1750</t>
  </si>
  <si>
    <t>22.01.2017</t>
  </si>
  <si>
    <t>8109Г</t>
  </si>
  <si>
    <t>8125Л</t>
  </si>
  <si>
    <t>1ЭЦНД5А-250-1450</t>
  </si>
  <si>
    <t>8127Л</t>
  </si>
  <si>
    <t>Северная 1</t>
  </si>
  <si>
    <t>8138Л</t>
  </si>
  <si>
    <t>2385</t>
  </si>
  <si>
    <t>9002Л</t>
  </si>
  <si>
    <t>9009Л</t>
  </si>
  <si>
    <t>9015Л</t>
  </si>
  <si>
    <t>12.08.2012</t>
  </si>
  <si>
    <t>Северная залежь</t>
  </si>
  <si>
    <t>ЮВ1/1</t>
  </si>
  <si>
    <t>2185</t>
  </si>
  <si>
    <t>121Г</t>
  </si>
  <si>
    <t>129Г</t>
  </si>
  <si>
    <t>192П</t>
  </si>
  <si>
    <t>184Р</t>
  </si>
  <si>
    <t>ЦДНГ-7 (Я)</t>
  </si>
  <si>
    <t>осн.</t>
  </si>
  <si>
    <t>БВ0</t>
  </si>
  <si>
    <t>БВ4</t>
  </si>
  <si>
    <t>АВ8/2а</t>
  </si>
  <si>
    <t>АВ8/2а+АВ8/2б</t>
  </si>
  <si>
    <t>2109</t>
  </si>
  <si>
    <t>2162</t>
  </si>
  <si>
    <t>2106</t>
  </si>
  <si>
    <t>140Б</t>
  </si>
  <si>
    <t>ЭЦН5-200-1700</t>
  </si>
  <si>
    <t>156Л</t>
  </si>
  <si>
    <t>АВ8/2а+БВ4</t>
  </si>
  <si>
    <t>1+4</t>
  </si>
  <si>
    <t>424Б</t>
  </si>
  <si>
    <t>09.10.2017</t>
  </si>
  <si>
    <t>29.11.2017</t>
  </si>
  <si>
    <t>471Л</t>
  </si>
  <si>
    <t>519Г</t>
  </si>
  <si>
    <t>525Г</t>
  </si>
  <si>
    <t>526Г</t>
  </si>
  <si>
    <t>621У</t>
  </si>
  <si>
    <t>631Г</t>
  </si>
  <si>
    <t>2348</t>
  </si>
  <si>
    <t>19.09.2011</t>
  </si>
  <si>
    <t>22.01.2012</t>
  </si>
  <si>
    <t>25А</t>
  </si>
  <si>
    <t>2565</t>
  </si>
  <si>
    <t>25.10.2013</t>
  </si>
  <si>
    <t>910Л</t>
  </si>
  <si>
    <t>915Л</t>
  </si>
  <si>
    <t>2153</t>
  </si>
  <si>
    <t>928Л</t>
  </si>
  <si>
    <t>11НЭЦН5-60-1900</t>
  </si>
  <si>
    <t>ЭЦНА5-30-2100</t>
  </si>
  <si>
    <t>2078</t>
  </si>
  <si>
    <t>2367</t>
  </si>
  <si>
    <t>11А</t>
  </si>
  <si>
    <t>11.04.2006</t>
  </si>
  <si>
    <t>964Г</t>
  </si>
  <si>
    <t>986Б</t>
  </si>
  <si>
    <t>ВНН5-80-2300</t>
  </si>
  <si>
    <t>1010Г</t>
  </si>
  <si>
    <t>11НЭЦН5-80-2300</t>
  </si>
  <si>
    <t>1013Г</t>
  </si>
  <si>
    <t>1080Г</t>
  </si>
  <si>
    <t>1083Г</t>
  </si>
  <si>
    <t>зал.4 ( р-н скв.107Р)</t>
  </si>
  <si>
    <t>107Р</t>
  </si>
  <si>
    <t>Залежь 4 (р-н скв. 107Р)</t>
  </si>
  <si>
    <t>108П</t>
  </si>
  <si>
    <t>Бригада №8</t>
  </si>
  <si>
    <t>БС10/3</t>
  </si>
  <si>
    <t>202ЭЦНА5-80-2350</t>
  </si>
  <si>
    <t>Залежь 4 (р-н скв. 107Р)+зал.4 ( р-н скв.107Р)</t>
  </si>
  <si>
    <t>БС10/1+БС10/3</t>
  </si>
  <si>
    <t>Залежь 3б (р-н скв. 406Р)</t>
  </si>
  <si>
    <t>132Л</t>
  </si>
  <si>
    <t>19.01.2017</t>
  </si>
  <si>
    <t>136Л</t>
  </si>
  <si>
    <t>137Л</t>
  </si>
  <si>
    <t>138Л</t>
  </si>
  <si>
    <t>147Г</t>
  </si>
  <si>
    <t>150Г</t>
  </si>
  <si>
    <t>ЭЦНД5-200-1650</t>
  </si>
  <si>
    <t>154Г</t>
  </si>
  <si>
    <t>170Л</t>
  </si>
  <si>
    <t>БС11/0</t>
  </si>
  <si>
    <t>174Л</t>
  </si>
  <si>
    <t>176Л</t>
  </si>
  <si>
    <t>06.01.2016</t>
  </si>
  <si>
    <t>184У</t>
  </si>
  <si>
    <t>185Г</t>
  </si>
  <si>
    <t>зал.3 ( р-н скв.60Р,402П)</t>
  </si>
  <si>
    <t>189Г</t>
  </si>
  <si>
    <t>195Л</t>
  </si>
  <si>
    <t>223Г</t>
  </si>
  <si>
    <t>225Г</t>
  </si>
  <si>
    <t>226Г</t>
  </si>
  <si>
    <t>1ЭЦНДИ5-80-2050</t>
  </si>
  <si>
    <t>228Г</t>
  </si>
  <si>
    <t>Ач1/1</t>
  </si>
  <si>
    <t>231У</t>
  </si>
  <si>
    <t>Ач1/1+ЮС1/1(Ю1/1)</t>
  </si>
  <si>
    <t>33+20</t>
  </si>
  <si>
    <t>234Г</t>
  </si>
  <si>
    <t>235У</t>
  </si>
  <si>
    <t>241У</t>
  </si>
  <si>
    <t>242Г</t>
  </si>
  <si>
    <t>244У</t>
  </si>
  <si>
    <t>246У</t>
  </si>
  <si>
    <t>256Г</t>
  </si>
  <si>
    <t>ЭЦНМ5-125-1700</t>
  </si>
  <si>
    <t>300Г</t>
  </si>
  <si>
    <t>Залежь 1а (р-н скв. 110Ц)</t>
  </si>
  <si>
    <t>зал.1 ( р-н скв.273Р)</t>
  </si>
  <si>
    <t>зал.1 ( р-н скв.273Р)+Залежь 1 (р-н скв. 274Р)</t>
  </si>
  <si>
    <t>8+2</t>
  </si>
  <si>
    <t>351Л</t>
  </si>
  <si>
    <t>Залежь 1 (р-н скв. 274Р)</t>
  </si>
  <si>
    <t>412Л</t>
  </si>
  <si>
    <t>417У</t>
  </si>
  <si>
    <t>Л238ЭЦНД5-40-1750</t>
  </si>
  <si>
    <t>439Л</t>
  </si>
  <si>
    <t>АС4/1(верх)</t>
  </si>
  <si>
    <t>534Г</t>
  </si>
  <si>
    <t>2085</t>
  </si>
  <si>
    <t>Зал.2(р-н скв.405Р,408Р)</t>
  </si>
  <si>
    <t>7А</t>
  </si>
  <si>
    <t>560У</t>
  </si>
  <si>
    <t>ЭЦНА5А-250-1500</t>
  </si>
  <si>
    <t>АС4/1(верх)+АС4/1(низ)</t>
  </si>
  <si>
    <t>575Л</t>
  </si>
  <si>
    <t>АС4/1(низ)</t>
  </si>
  <si>
    <t>ЭЦНД5-80-1700</t>
  </si>
  <si>
    <t>584Л</t>
  </si>
  <si>
    <t>11НЭЦН5-40-1500</t>
  </si>
  <si>
    <t>2056</t>
  </si>
  <si>
    <t>619Л</t>
  </si>
  <si>
    <t>623Л</t>
  </si>
  <si>
    <t>625Л</t>
  </si>
  <si>
    <t>627Л</t>
  </si>
  <si>
    <t>628Г</t>
  </si>
  <si>
    <t>629Г</t>
  </si>
  <si>
    <t>630Г</t>
  </si>
  <si>
    <t>636Г</t>
  </si>
  <si>
    <t>2093</t>
  </si>
  <si>
    <t>01.09.2016</t>
  </si>
  <si>
    <t>637Г</t>
  </si>
  <si>
    <t>2126</t>
  </si>
  <si>
    <t>Залежь 1 (р-н скв. 273Р)</t>
  </si>
  <si>
    <t>740Л</t>
  </si>
  <si>
    <t>772Л</t>
  </si>
  <si>
    <t>809Л</t>
  </si>
  <si>
    <t>2018</t>
  </si>
  <si>
    <t>918Л</t>
  </si>
  <si>
    <t>1B</t>
  </si>
  <si>
    <t>1076Л</t>
  </si>
  <si>
    <t>1102Л</t>
  </si>
  <si>
    <t>1111Т</t>
  </si>
  <si>
    <t>Залежь 2а (р-н скв. 405Р)</t>
  </si>
  <si>
    <t>1112Л</t>
  </si>
  <si>
    <t>1117Л</t>
  </si>
  <si>
    <t>1123Л</t>
  </si>
  <si>
    <t>1995</t>
  </si>
  <si>
    <t>1132Л</t>
  </si>
  <si>
    <t>1138Л</t>
  </si>
  <si>
    <t>Залежь 2 (р-н скв. 408Р)</t>
  </si>
  <si>
    <t>Зал.6(р-н скв.101Р,271Р)</t>
  </si>
  <si>
    <t>15Б</t>
  </si>
  <si>
    <t>27.09.2018</t>
  </si>
  <si>
    <t>1225Л</t>
  </si>
  <si>
    <t>1230Л</t>
  </si>
  <si>
    <t>1255Л</t>
  </si>
  <si>
    <t>11НЭЦН5-40-1900</t>
  </si>
  <si>
    <t>1256Л</t>
  </si>
  <si>
    <t>2313Г</t>
  </si>
  <si>
    <t>2410У</t>
  </si>
  <si>
    <t>101Г</t>
  </si>
  <si>
    <t>Бригада №7</t>
  </si>
  <si>
    <t>Ач3/1</t>
  </si>
  <si>
    <t>102Л</t>
  </si>
  <si>
    <t>110Г</t>
  </si>
  <si>
    <t>117Г</t>
  </si>
  <si>
    <t>122Г</t>
  </si>
  <si>
    <t>130Г</t>
  </si>
  <si>
    <t>209У</t>
  </si>
  <si>
    <t>211Л</t>
  </si>
  <si>
    <t>212Л</t>
  </si>
  <si>
    <t>11НЭЦН5-80-2200</t>
  </si>
  <si>
    <t>29.10.2004</t>
  </si>
  <si>
    <t>231Л</t>
  </si>
  <si>
    <t>301Г</t>
  </si>
  <si>
    <t>311Л</t>
  </si>
  <si>
    <t>316Г</t>
  </si>
  <si>
    <t>317Л</t>
  </si>
  <si>
    <t>29.08.2008</t>
  </si>
  <si>
    <t>318Г</t>
  </si>
  <si>
    <t>319Л</t>
  </si>
  <si>
    <t>403Л</t>
  </si>
  <si>
    <t>19.09.2018</t>
  </si>
  <si>
    <t>311Г</t>
  </si>
  <si>
    <t>31.03.2011</t>
  </si>
  <si>
    <t>Месторождение: Южно-Ягунское</t>
  </si>
  <si>
    <t>17.12.2003</t>
  </si>
  <si>
    <t>14.05.2018</t>
  </si>
  <si>
    <t>18.05.2014</t>
  </si>
  <si>
    <t>13.02.2010</t>
  </si>
  <si>
    <t>320П</t>
  </si>
  <si>
    <t>30.10.2016</t>
  </si>
  <si>
    <t>26.07.2007</t>
  </si>
  <si>
    <t>07.07.2016</t>
  </si>
  <si>
    <t>30.12.2014</t>
  </si>
  <si>
    <t>24.10.2007</t>
  </si>
  <si>
    <t>20.09.1999</t>
  </si>
  <si>
    <t>27.09.2004</t>
  </si>
  <si>
    <t>23.11.2013</t>
  </si>
  <si>
    <t>28.08.2016</t>
  </si>
  <si>
    <t>27.03.2012</t>
  </si>
  <si>
    <t>15.05.2006</t>
  </si>
  <si>
    <t>16.04.2018</t>
  </si>
  <si>
    <t>09.09.2013</t>
  </si>
  <si>
    <t>05.06.2017</t>
  </si>
  <si>
    <t>10.04.2015</t>
  </si>
  <si>
    <t>2920</t>
  </si>
  <si>
    <t>2580</t>
  </si>
  <si>
    <t>2396</t>
  </si>
  <si>
    <t>2883</t>
  </si>
  <si>
    <t>3150</t>
  </si>
  <si>
    <t>2790</t>
  </si>
  <si>
    <t>2930</t>
  </si>
  <si>
    <t>2528</t>
  </si>
  <si>
    <t>2758</t>
  </si>
  <si>
    <t>2670</t>
  </si>
  <si>
    <t>2770</t>
  </si>
  <si>
    <t>2870</t>
  </si>
  <si>
    <t>2750</t>
  </si>
  <si>
    <t>2536</t>
  </si>
  <si>
    <t>2900</t>
  </si>
  <si>
    <t>2ЭЦНАК5-80-1700</t>
  </si>
  <si>
    <t>ЭЦНМ5-125-1300</t>
  </si>
  <si>
    <t>197Н</t>
  </si>
  <si>
    <t>01.10.2018</t>
  </si>
  <si>
    <t>549Л</t>
  </si>
  <si>
    <t>202ЭЦНМ5А-250-1900</t>
  </si>
  <si>
    <t>1828</t>
  </si>
  <si>
    <t>1867</t>
  </si>
  <si>
    <t>1880</t>
  </si>
  <si>
    <t>2065</t>
  </si>
  <si>
    <t>2081</t>
  </si>
  <si>
    <t>2088</t>
  </si>
  <si>
    <t>2141</t>
  </si>
  <si>
    <t>2148</t>
  </si>
  <si>
    <t>2324</t>
  </si>
  <si>
    <t>2327</t>
  </si>
  <si>
    <t>2601</t>
  </si>
  <si>
    <t>2630</t>
  </si>
  <si>
    <t>2685</t>
  </si>
  <si>
    <t>2715</t>
  </si>
  <si>
    <t>2780</t>
  </si>
  <si>
    <t>2800</t>
  </si>
  <si>
    <t>2805</t>
  </si>
  <si>
    <t>2820</t>
  </si>
  <si>
    <t>2830</t>
  </si>
  <si>
    <t>2840</t>
  </si>
  <si>
    <t>2ЭЦНА5А-400-1600</t>
  </si>
  <si>
    <t>2178</t>
  </si>
  <si>
    <t>3180</t>
  </si>
  <si>
    <t>4038Л</t>
  </si>
  <si>
    <t>2880</t>
  </si>
  <si>
    <t>2889</t>
  </si>
  <si>
    <t>3050</t>
  </si>
  <si>
    <t>06.09.2018</t>
  </si>
  <si>
    <t>29.10.2018</t>
  </si>
  <si>
    <t>20.10.2018</t>
  </si>
  <si>
    <t>15.10.2018</t>
  </si>
  <si>
    <t>30.10.2018</t>
  </si>
  <si>
    <t>12.10.2018</t>
  </si>
  <si>
    <t>19.10.2018</t>
  </si>
  <si>
    <t>16.10.2018</t>
  </si>
  <si>
    <t>06.10.2018</t>
  </si>
  <si>
    <t>23.10.2018</t>
  </si>
  <si>
    <t>255Г</t>
  </si>
  <si>
    <t>2477</t>
  </si>
  <si>
    <t>2508</t>
  </si>
  <si>
    <t>26.10.2018</t>
  </si>
  <si>
    <t>14.10.2018</t>
  </si>
  <si>
    <t>04.10.2018</t>
  </si>
  <si>
    <t>09.10.2018</t>
  </si>
  <si>
    <t>01.11.2018</t>
  </si>
  <si>
    <t>ТМС; Пакер; ПМЗ-В-122; ПМЗ-122</t>
  </si>
  <si>
    <t>02.10.2018</t>
  </si>
  <si>
    <t>28.11.2018</t>
  </si>
  <si>
    <t>13.10.2018</t>
  </si>
  <si>
    <t>ЭЦН5-200-1800</t>
  </si>
  <si>
    <t>УЭЦНМ6-250-1800</t>
  </si>
  <si>
    <t>4172Л</t>
  </si>
  <si>
    <t>Блок  0; Блок 7</t>
  </si>
  <si>
    <t>21.11.2018</t>
  </si>
  <si>
    <t>16.11.2018</t>
  </si>
  <si>
    <t>23.11.2018</t>
  </si>
  <si>
    <t>02.11.2018</t>
  </si>
  <si>
    <t>2650</t>
  </si>
  <si>
    <t>2496</t>
  </si>
  <si>
    <t>07.11.2018</t>
  </si>
  <si>
    <t>01.12.2018</t>
  </si>
  <si>
    <t>15.12.2018</t>
  </si>
  <si>
    <t>20.12.2018</t>
  </si>
  <si>
    <t>329Г</t>
  </si>
  <si>
    <t>260Г</t>
  </si>
  <si>
    <t>14.12.2018</t>
  </si>
  <si>
    <t>10.12.2018</t>
  </si>
  <si>
    <t>24.12.2018</t>
  </si>
  <si>
    <t>22.12.2018</t>
  </si>
  <si>
    <t>Основная 2</t>
  </si>
  <si>
    <t>4069Л</t>
  </si>
  <si>
    <t>27.12.2018</t>
  </si>
  <si>
    <t>17.12.2018</t>
  </si>
  <si>
    <t>26.12.2018</t>
  </si>
  <si>
    <t>18.12.2018</t>
  </si>
  <si>
    <t>11.12.2018</t>
  </si>
  <si>
    <t>02.12.2018</t>
  </si>
  <si>
    <t>05.12.2018</t>
  </si>
  <si>
    <t>323П</t>
  </si>
  <si>
    <t>2910</t>
  </si>
  <si>
    <t>01.01.2019</t>
  </si>
  <si>
    <t>2850</t>
  </si>
  <si>
    <t>2950</t>
  </si>
  <si>
    <t>2940</t>
  </si>
  <si>
    <t>09.01.2019</t>
  </si>
  <si>
    <t>ЭЦНА5-80-2500</t>
  </si>
  <si>
    <t>3100</t>
  </si>
  <si>
    <t>2980</t>
  </si>
  <si>
    <t>12.12.2018</t>
  </si>
  <si>
    <t>2970</t>
  </si>
  <si>
    <t>2860</t>
  </si>
  <si>
    <t>170Г</t>
  </si>
  <si>
    <t>26.01.2019</t>
  </si>
  <si>
    <t>27.01.2019</t>
  </si>
  <si>
    <t>06.01.2019</t>
  </si>
  <si>
    <t>125/60</t>
  </si>
  <si>
    <t>ЭЦНД5-125-2000/ЭЦНД5-125-2000/1ЭЦНДИ5-60-500</t>
  </si>
  <si>
    <t>04.01.2019</t>
  </si>
  <si>
    <t>15.01.2019</t>
  </si>
  <si>
    <t>2466Л</t>
  </si>
  <si>
    <t>07.01.2019</t>
  </si>
  <si>
    <t>21.01.2019</t>
  </si>
  <si>
    <t>11НЭЦН5-40-2400</t>
  </si>
  <si>
    <t>01.12.2016</t>
  </si>
  <si>
    <t>17.01.2019</t>
  </si>
  <si>
    <t>24.01.2019</t>
  </si>
  <si>
    <t>10.11.2015</t>
  </si>
  <si>
    <t>23.01.2019</t>
  </si>
  <si>
    <t>08.01.2019</t>
  </si>
  <si>
    <t>01.12.2015</t>
  </si>
  <si>
    <t>31.01.2019</t>
  </si>
  <si>
    <t>ЭЦНМТ5А-200-2300</t>
  </si>
  <si>
    <t>1246Л</t>
  </si>
  <si>
    <t>1ЭЦНДИ5-40-1900</t>
  </si>
  <si>
    <t>ПМЗ-В-122; ПМЗ-122</t>
  </si>
  <si>
    <t>13.01.2019</t>
  </si>
  <si>
    <t>27.02.2019</t>
  </si>
  <si>
    <t>Нет подачи (ВСП)</t>
  </si>
  <si>
    <t>ПМЗ-В-122; П-ЯМОЗ-122</t>
  </si>
  <si>
    <t>ПМЗ-122; ПМЗ-В-122</t>
  </si>
  <si>
    <t>1927</t>
  </si>
  <si>
    <t>18.02.2019</t>
  </si>
  <si>
    <t>26.02.2019</t>
  </si>
  <si>
    <t>Руководитель ГГСИ ГТМ ЦИТС</t>
  </si>
  <si>
    <t>Начальник ОРНГМ ТПП</t>
  </si>
  <si>
    <t>Заместитель начальника ЦИТС по технологии</t>
  </si>
  <si>
    <t>Начальник ОДНГ ТПП</t>
  </si>
  <si>
    <t>14.02.2019</t>
  </si>
  <si>
    <t>01.03.2019</t>
  </si>
  <si>
    <t>22.03.2019</t>
  </si>
  <si>
    <t>11.02.2019</t>
  </si>
  <si>
    <t>2129</t>
  </si>
  <si>
    <t>16.02.2019</t>
  </si>
  <si>
    <t>2955</t>
  </si>
  <si>
    <t>13.02.2019</t>
  </si>
  <si>
    <t>29.03.2019</t>
  </si>
  <si>
    <t>08.02.2019</t>
  </si>
  <si>
    <t>2904</t>
  </si>
  <si>
    <t>2912</t>
  </si>
  <si>
    <t>2925</t>
  </si>
  <si>
    <t>10.03.2019</t>
  </si>
  <si>
    <t>330Г</t>
  </si>
  <si>
    <t>24.03.2019</t>
  </si>
  <si>
    <t>2029</t>
  </si>
  <si>
    <t>2049</t>
  </si>
  <si>
    <t>13.03.2019</t>
  </si>
  <si>
    <t>151Г</t>
  </si>
  <si>
    <t>261Г</t>
  </si>
  <si>
    <t>Вывод скважины на режим(ВНР)</t>
  </si>
  <si>
    <t>ПМЗ-В-122; П-ЯДЖ-О-122</t>
  </si>
  <si>
    <t>2173</t>
  </si>
  <si>
    <t>867Л</t>
  </si>
  <si>
    <t>1740</t>
  </si>
  <si>
    <t>1775</t>
  </si>
  <si>
    <t>2766</t>
  </si>
  <si>
    <t>1852</t>
  </si>
  <si>
    <t>1881</t>
  </si>
  <si>
    <t>1915</t>
  </si>
  <si>
    <t>26.03.2019</t>
  </si>
  <si>
    <t>1820</t>
  </si>
  <si>
    <t>187</t>
  </si>
  <si>
    <t xml:space="preserve">зал. 1а </t>
  </si>
  <si>
    <t>2172</t>
  </si>
  <si>
    <t>1989</t>
  </si>
  <si>
    <t>1992</t>
  </si>
  <si>
    <t>2137</t>
  </si>
  <si>
    <t>2149</t>
  </si>
  <si>
    <t>2564</t>
  </si>
  <si>
    <t>2901</t>
  </si>
  <si>
    <t>2913</t>
  </si>
  <si>
    <t>2919</t>
  </si>
  <si>
    <t>2895</t>
  </si>
  <si>
    <t>3012</t>
  </si>
  <si>
    <t>2054</t>
  </si>
  <si>
    <t>2058</t>
  </si>
  <si>
    <t>2075</t>
  </si>
  <si>
    <t>2164</t>
  </si>
  <si>
    <t>2166</t>
  </si>
  <si>
    <t>2189</t>
  </si>
  <si>
    <t>2229</t>
  </si>
  <si>
    <t>2616</t>
  </si>
  <si>
    <t>2727</t>
  </si>
  <si>
    <t>2733</t>
  </si>
  <si>
    <t>2739</t>
  </si>
  <si>
    <t>2352</t>
  </si>
  <si>
    <t>2362</t>
  </si>
  <si>
    <t>2369</t>
  </si>
  <si>
    <t>2781</t>
  </si>
  <si>
    <t>2784</t>
  </si>
  <si>
    <t>2787</t>
  </si>
  <si>
    <t>2799</t>
  </si>
  <si>
    <t>2802</t>
  </si>
  <si>
    <t>2931</t>
  </si>
  <si>
    <t>16.03.2019</t>
  </si>
  <si>
    <t>2187</t>
  </si>
  <si>
    <t>2205</t>
  </si>
  <si>
    <t>04.03.2019</t>
  </si>
  <si>
    <t>23.03.2019</t>
  </si>
  <si>
    <t>3003</t>
  </si>
  <si>
    <t>06.03.2019</t>
  </si>
  <si>
    <t>343</t>
  </si>
  <si>
    <t>326</t>
  </si>
  <si>
    <t>1808</t>
  </si>
  <si>
    <t>1835</t>
  </si>
  <si>
    <t>1908</t>
  </si>
  <si>
    <t>2135</t>
  </si>
  <si>
    <t>2144</t>
  </si>
  <si>
    <t>2710</t>
  </si>
  <si>
    <t>2117</t>
  </si>
  <si>
    <t>2493</t>
  </si>
  <si>
    <t>2745</t>
  </si>
  <si>
    <t>2892</t>
  </si>
  <si>
    <t>2908</t>
  </si>
  <si>
    <t>1779</t>
  </si>
  <si>
    <t>1803</t>
  </si>
  <si>
    <t>1860</t>
  </si>
  <si>
    <t>1963</t>
  </si>
  <si>
    <t>03.03.2019</t>
  </si>
  <si>
    <t>02.03.2019</t>
  </si>
  <si>
    <t>11.03.2019</t>
  </si>
  <si>
    <t>09.03.2019</t>
  </si>
  <si>
    <t>14.03.2019</t>
  </si>
  <si>
    <t>07.03.2019</t>
  </si>
  <si>
    <t>01.04.2019</t>
  </si>
  <si>
    <t>320Г</t>
  </si>
  <si>
    <t>332Г</t>
  </si>
  <si>
    <t>172Г</t>
  </si>
  <si>
    <t>07.04.2019</t>
  </si>
  <si>
    <t>22.04.2019</t>
  </si>
  <si>
    <t>17.04.2019</t>
  </si>
  <si>
    <t>12.04.2019</t>
  </si>
  <si>
    <t>2307</t>
  </si>
  <si>
    <t>220ЭЦНА5-80-2400</t>
  </si>
  <si>
    <t>457Л</t>
  </si>
  <si>
    <t>1ЭЦНД5-40-1700</t>
  </si>
  <si>
    <t>2438</t>
  </si>
  <si>
    <t>10.04.2019</t>
  </si>
  <si>
    <t>04.04.2019</t>
  </si>
  <si>
    <t>19.04.2019</t>
  </si>
  <si>
    <t>28.04.2019</t>
  </si>
  <si>
    <t>24.04.2019</t>
  </si>
  <si>
    <t>23.04.2019</t>
  </si>
  <si>
    <t>15.04.2019</t>
  </si>
  <si>
    <t>09.04.2019</t>
  </si>
  <si>
    <t>389Н</t>
  </si>
  <si>
    <t>06.04.2019</t>
  </si>
  <si>
    <t>13.04.2019</t>
  </si>
  <si>
    <t>03.04.2019</t>
  </si>
  <si>
    <t>5031Л</t>
  </si>
  <si>
    <t>01.05.2019</t>
  </si>
  <si>
    <t>28.05.2019</t>
  </si>
  <si>
    <t>5086Л</t>
  </si>
  <si>
    <t>02.04.2019</t>
  </si>
  <si>
    <t>08.05.2019</t>
  </si>
  <si>
    <t>10.05.2019</t>
  </si>
  <si>
    <t>15.05.2019</t>
  </si>
  <si>
    <t>ЭЦН5А-160-2100</t>
  </si>
  <si>
    <t>262Г</t>
  </si>
  <si>
    <t>25.05.2019</t>
  </si>
  <si>
    <t>30.05.2019</t>
  </si>
  <si>
    <t>08.04.2019</t>
  </si>
  <si>
    <t>24.05.2019</t>
  </si>
  <si>
    <t>ЭЦНМ5-80-1850</t>
  </si>
  <si>
    <t>20.05.2019</t>
  </si>
  <si>
    <t>18.05.2019</t>
  </si>
  <si>
    <t>12.05.2019</t>
  </si>
  <si>
    <t>03.05.2019</t>
  </si>
  <si>
    <t>залежь 1 (р-н скв. 176Р)</t>
  </si>
  <si>
    <t>4663Л</t>
  </si>
  <si>
    <t>01.06.2019</t>
  </si>
  <si>
    <t>24.06.2019</t>
  </si>
  <si>
    <t>ТМС; ПМЗ-В-122; П-ЯМОЗ-122</t>
  </si>
  <si>
    <t>13.05.2019</t>
  </si>
  <si>
    <t>15.06.2019</t>
  </si>
  <si>
    <t>04.05.2019</t>
  </si>
  <si>
    <t>ПРО ЯДЖ О 118; ПРО ЯДЖ О 122</t>
  </si>
  <si>
    <t>2371</t>
  </si>
  <si>
    <t>16.06.2019</t>
  </si>
  <si>
    <t>09.05.2019</t>
  </si>
  <si>
    <t>20.06.2019</t>
  </si>
  <si>
    <t>06.05.2019</t>
  </si>
  <si>
    <t>149Г</t>
  </si>
  <si>
    <t>10.06.2019</t>
  </si>
  <si>
    <t>ТМС; ПВМ-122х50</t>
  </si>
  <si>
    <t>2024</t>
  </si>
  <si>
    <t>3300</t>
  </si>
  <si>
    <t>ТМС; Пакер; Электроуправляемый клапан; ПРО-ЯТ-О-122</t>
  </si>
  <si>
    <t>22.06.2019</t>
  </si>
  <si>
    <t>05.06.2019</t>
  </si>
  <si>
    <t>17.06.2019</t>
  </si>
  <si>
    <t>03.06.2019</t>
  </si>
  <si>
    <t>3166Л</t>
  </si>
  <si>
    <t xml:space="preserve">Месторождение: </t>
  </si>
  <si>
    <t xml:space="preserve">Цех: </t>
  </si>
  <si>
    <t>Предприятие:</t>
  </si>
  <si>
    <t>13.06.2019</t>
  </si>
  <si>
    <t>01.07.2019</t>
  </si>
  <si>
    <t>19.07.2019</t>
  </si>
  <si>
    <t>07.07.2019</t>
  </si>
  <si>
    <t>06.06.2019</t>
  </si>
  <si>
    <t>11НЭЦН5-80-2000</t>
  </si>
  <si>
    <t>02.06.2019</t>
  </si>
  <si>
    <t>зал. р-на скв.128Р</t>
  </si>
  <si>
    <t>зал. р-на скв.128Р+Залежь р-на скв. 128Р</t>
  </si>
  <si>
    <t>3051</t>
  </si>
  <si>
    <t>323Г</t>
  </si>
  <si>
    <t>Залежь р-н скв. 150П</t>
  </si>
  <si>
    <t>503Г</t>
  </si>
  <si>
    <t>03.07.2019</t>
  </si>
  <si>
    <t>29.07.2019</t>
  </si>
  <si>
    <t>08.07.2019</t>
  </si>
  <si>
    <t>22.07.2019</t>
  </si>
  <si>
    <t>23.07.2019</t>
  </si>
  <si>
    <t>24.07.2019</t>
  </si>
  <si>
    <t>12.07.2019</t>
  </si>
  <si>
    <t>11.07.2019</t>
  </si>
  <si>
    <t>21.07.2019</t>
  </si>
  <si>
    <t>28.07.2019</t>
  </si>
  <si>
    <t>27.07.2019</t>
  </si>
  <si>
    <t>31.07.2019</t>
  </si>
  <si>
    <t>06.07.2019</t>
  </si>
  <si>
    <t>229ЭЦНА5-60-2500</t>
  </si>
  <si>
    <t>Месторождение: Тевлинско-Русскинское</t>
  </si>
  <si>
    <t>Месторождение: Восточно-Икилорское</t>
  </si>
  <si>
    <t>Месторождение: Кустовое (Видное и Восточно-Ягунское)</t>
  </si>
  <si>
    <t>Месторождение: Дружное (Кумалиягунское и Танеевское)</t>
  </si>
  <si>
    <t>Месторождение: Свободное</t>
  </si>
  <si>
    <t>Месторождение: Равенское</t>
  </si>
  <si>
    <t>Месторождение: Новоортъягунское</t>
  </si>
  <si>
    <t>Месторождение: Яркое</t>
  </si>
  <si>
    <t>529Л</t>
  </si>
  <si>
    <t>1985Н</t>
  </si>
  <si>
    <t>307Р</t>
  </si>
  <si>
    <t>304Р</t>
  </si>
  <si>
    <t>594Н</t>
  </si>
  <si>
    <t>944Н</t>
  </si>
  <si>
    <t>4059Л</t>
  </si>
  <si>
    <t>3148Л</t>
  </si>
  <si>
    <t>11НЭЦН5-80-2100</t>
  </si>
  <si>
    <t>16.07.2019</t>
  </si>
  <si>
    <t>1ВННП5-25-2200</t>
  </si>
  <si>
    <t>148Г</t>
  </si>
  <si>
    <t>26.07.2019</t>
  </si>
  <si>
    <t>2915Л</t>
  </si>
  <si>
    <t>01.08.2019</t>
  </si>
  <si>
    <t>22.08.2019</t>
  </si>
  <si>
    <t>20.08.2019</t>
  </si>
  <si>
    <t>2511</t>
  </si>
  <si>
    <t>17+4</t>
  </si>
  <si>
    <t>17.08.2019</t>
  </si>
  <si>
    <t>2709</t>
  </si>
  <si>
    <t>25.08.2019</t>
  </si>
  <si>
    <t>02.07.2019</t>
  </si>
  <si>
    <t>308Г</t>
  </si>
  <si>
    <t>11.08.2019</t>
  </si>
  <si>
    <t>3020</t>
  </si>
  <si>
    <t>28.08.2019</t>
  </si>
  <si>
    <t>06.08.2019</t>
  </si>
  <si>
    <t>2640</t>
  </si>
  <si>
    <t>R-0</t>
  </si>
  <si>
    <t>Снижение дебита</t>
  </si>
  <si>
    <t>2426</t>
  </si>
  <si>
    <t>2121</t>
  </si>
  <si>
    <t>Месторождение: Восточно-Придорожное</t>
  </si>
  <si>
    <t>07.08.2019</t>
  </si>
  <si>
    <t>09.08.2019</t>
  </si>
  <si>
    <t>16.08.2019</t>
  </si>
  <si>
    <t>08.08.2019</t>
  </si>
  <si>
    <t>19.08.2019</t>
  </si>
  <si>
    <t>23.08.2019</t>
  </si>
  <si>
    <t>14.08.2019</t>
  </si>
  <si>
    <t>18.08.2019</t>
  </si>
  <si>
    <t>31.08.2019</t>
  </si>
  <si>
    <t>125Л</t>
  </si>
  <si>
    <t>31.07.2011</t>
  </si>
  <si>
    <t>28.10.2010</t>
  </si>
  <si>
    <t>20.04.2010</t>
  </si>
  <si>
    <t>17.12.2009</t>
  </si>
  <si>
    <t>26.09.2005</t>
  </si>
  <si>
    <t>30.09.2011</t>
  </si>
  <si>
    <t>12.12.2014</t>
  </si>
  <si>
    <t>19.08.2014</t>
  </si>
  <si>
    <t>30.10.2009</t>
  </si>
  <si>
    <t>06.07.2017</t>
  </si>
  <si>
    <t>ТМС; Пакер; ПВМ-О (КВ) М 122</t>
  </si>
  <si>
    <t>01.09.2019</t>
  </si>
  <si>
    <t>28.04.2017</t>
  </si>
  <si>
    <t>17.02.1998</t>
  </si>
  <si>
    <t>08.02.2015</t>
  </si>
  <si>
    <t>09.05.2015</t>
  </si>
  <si>
    <t>28.12.2004</t>
  </si>
  <si>
    <t>01.12.1998</t>
  </si>
  <si>
    <t>12.10.2015</t>
  </si>
  <si>
    <t>01.02.2018</t>
  </si>
  <si>
    <t>01.02.2019</t>
  </si>
  <si>
    <t>4741Л</t>
  </si>
  <si>
    <t>10.09.2019</t>
  </si>
  <si>
    <t>5059Т</t>
  </si>
  <si>
    <t>27.08.2017</t>
  </si>
  <si>
    <t>02.01.2017</t>
  </si>
  <si>
    <t>Негерметичность НКТ (ВСП)</t>
  </si>
  <si>
    <t>04.07.2015</t>
  </si>
  <si>
    <t>18.12.2007</t>
  </si>
  <si>
    <t>12.09.2019</t>
  </si>
  <si>
    <t>02.08.2015</t>
  </si>
  <si>
    <t>11.11.2015</t>
  </si>
  <si>
    <t>04.02.2018</t>
  </si>
  <si>
    <t>252Л</t>
  </si>
  <si>
    <t>11.09.2019</t>
  </si>
  <si>
    <t>09.09.2019</t>
  </si>
  <si>
    <t>27.12.2008</t>
  </si>
  <si>
    <t>04.08.2019</t>
  </si>
  <si>
    <t>23.02.2017</t>
  </si>
  <si>
    <t>27.08.2015</t>
  </si>
  <si>
    <t>07.09.2015</t>
  </si>
  <si>
    <t>20.09.2019</t>
  </si>
  <si>
    <t>04.05.2015</t>
  </si>
  <si>
    <t>Л238ЭЦНД5-40-2350В</t>
  </si>
  <si>
    <t>15.06.2016</t>
  </si>
  <si>
    <t>16.01.2015</t>
  </si>
  <si>
    <t>09.01.2016</t>
  </si>
  <si>
    <t>01.06.2015</t>
  </si>
  <si>
    <t>06.05.2015</t>
  </si>
  <si>
    <t>26.09.2002</t>
  </si>
  <si>
    <t>589Л</t>
  </si>
  <si>
    <t>30.03.2013</t>
  </si>
  <si>
    <t>25.05.2015</t>
  </si>
  <si>
    <t>03.10.2016</t>
  </si>
  <si>
    <t>02.04.2016</t>
  </si>
  <si>
    <t>07.03.2017</t>
  </si>
  <si>
    <t>17.08.2016</t>
  </si>
  <si>
    <t>14.12.2015</t>
  </si>
  <si>
    <t>23.08.2015</t>
  </si>
  <si>
    <t>16.01.2006</t>
  </si>
  <si>
    <t>05.12.1998</t>
  </si>
  <si>
    <t>03.12.2015</t>
  </si>
  <si>
    <t>07.02.2006</t>
  </si>
  <si>
    <t>07.05.2015</t>
  </si>
  <si>
    <t>28.03.2015</t>
  </si>
  <si>
    <t>12.01.2015</t>
  </si>
  <si>
    <t>29.12.2016</t>
  </si>
  <si>
    <t>04.12.2016</t>
  </si>
  <si>
    <t>08.05.2016</t>
  </si>
  <si>
    <t>30.01.2005</t>
  </si>
  <si>
    <t>15.04.2015</t>
  </si>
  <si>
    <t>08.09.2019</t>
  </si>
  <si>
    <t>ЭЦНМ5-60-2100/ВННП5-25-600</t>
  </si>
  <si>
    <t>05.08.2017</t>
  </si>
  <si>
    <t>13.11.2009</t>
  </si>
  <si>
    <t>26.05.2008</t>
  </si>
  <si>
    <t>09.03.2007</t>
  </si>
  <si>
    <t>05.11.2006</t>
  </si>
  <si>
    <t>28.11.2003</t>
  </si>
  <si>
    <t>14.05.2015</t>
  </si>
  <si>
    <t>20.12.2005</t>
  </si>
  <si>
    <t>13.01.2010</t>
  </si>
  <si>
    <t>13.08.2012</t>
  </si>
  <si>
    <t>04.01.2011</t>
  </si>
  <si>
    <t>14.01.2010</t>
  </si>
  <si>
    <t>27.09.2011</t>
  </si>
  <si>
    <t>2456</t>
  </si>
  <si>
    <t>21.02.2005</t>
  </si>
  <si>
    <t>13.03.2017</t>
  </si>
  <si>
    <t>23.09.2019</t>
  </si>
  <si>
    <t>06.09.2019</t>
  </si>
  <si>
    <t>07.03.2015</t>
  </si>
  <si>
    <t>09.10.2015</t>
  </si>
  <si>
    <t>03.02.2016</t>
  </si>
  <si>
    <t>12.01.2009</t>
  </si>
  <si>
    <t>21.11.2006</t>
  </si>
  <si>
    <t>229ЭЦНАКИ5-60-2400</t>
  </si>
  <si>
    <t>2539</t>
  </si>
  <si>
    <t>25.09.2019</t>
  </si>
  <si>
    <t>3390</t>
  </si>
  <si>
    <t>21.09.2019</t>
  </si>
  <si>
    <t>2534</t>
  </si>
  <si>
    <t>2655</t>
  </si>
  <si>
    <t>14.09.2019</t>
  </si>
  <si>
    <t>07.09.2019</t>
  </si>
  <si>
    <t>18.09.2019</t>
  </si>
  <si>
    <t>2775</t>
  </si>
  <si>
    <t>2421</t>
  </si>
  <si>
    <t>2856</t>
  </si>
  <si>
    <t>3024</t>
  </si>
  <si>
    <t>2529</t>
  </si>
  <si>
    <t>2575</t>
  </si>
  <si>
    <t>2441</t>
  </si>
  <si>
    <t>22.09.2019</t>
  </si>
  <si>
    <t>4078У</t>
  </si>
  <si>
    <t>3070</t>
  </si>
  <si>
    <t>25.04.2006</t>
  </si>
  <si>
    <t>3090</t>
  </si>
  <si>
    <t>2952</t>
  </si>
  <si>
    <t>19.09.2019</t>
  </si>
  <si>
    <t>154Р</t>
  </si>
  <si>
    <t>ЮС2/1</t>
  </si>
  <si>
    <t>04.09.2019</t>
  </si>
  <si>
    <t>01.10.2019</t>
  </si>
  <si>
    <t>29.10.2019</t>
  </si>
  <si>
    <t>20.10.2019</t>
  </si>
  <si>
    <t>1905</t>
  </si>
  <si>
    <t>297Г</t>
  </si>
  <si>
    <t>2079Г</t>
  </si>
  <si>
    <t>111Г</t>
  </si>
  <si>
    <t>10.10.2019</t>
  </si>
  <si>
    <t>500Г</t>
  </si>
  <si>
    <t>28.10.2019</t>
  </si>
  <si>
    <t>ЭЦНДП5-25-1850</t>
  </si>
  <si>
    <t>1746</t>
  </si>
  <si>
    <t>5513Г</t>
  </si>
  <si>
    <t>962Л</t>
  </si>
  <si>
    <t>15.10.2019</t>
  </si>
  <si>
    <t>227Л</t>
  </si>
  <si>
    <t>ЭЦНМТ5А-200-1800</t>
  </si>
  <si>
    <t>24.10.2019</t>
  </si>
  <si>
    <t>ТМС; Пакер; ПВМ-О (КВ) М 122; ПМЗ-В-122; ПМЗ-122</t>
  </si>
  <si>
    <t>03.09.2019</t>
  </si>
  <si>
    <t>БС10/2+БС11/0+БС11/1+БС11/2</t>
  </si>
  <si>
    <t>4+2</t>
  </si>
  <si>
    <t>587Т</t>
  </si>
  <si>
    <t>25.10.2019</t>
  </si>
  <si>
    <t>06.10.2019</t>
  </si>
  <si>
    <t>17.10.2019</t>
  </si>
  <si>
    <t>2386</t>
  </si>
  <si>
    <t>03.10.2019</t>
  </si>
  <si>
    <t>13.10.2019</t>
  </si>
  <si>
    <t>07.10.2019</t>
  </si>
  <si>
    <t>02.10.2019</t>
  </si>
  <si>
    <t>11.10.2019</t>
  </si>
  <si>
    <t>2034Л</t>
  </si>
  <si>
    <t>01.11.2019</t>
  </si>
  <si>
    <t>2ЭЦН5-80-2000</t>
  </si>
  <si>
    <t>18.11.2019</t>
  </si>
  <si>
    <t>304Г</t>
  </si>
  <si>
    <t>20.11.2019</t>
  </si>
  <si>
    <t>29.11.2019</t>
  </si>
  <si>
    <t>10.11.2019</t>
  </si>
  <si>
    <t>4572Л</t>
  </si>
  <si>
    <t>1948</t>
  </si>
  <si>
    <t>09.11.2019</t>
  </si>
  <si>
    <t>13.11.2019</t>
  </si>
  <si>
    <t>2417</t>
  </si>
  <si>
    <t>15.11.2019</t>
  </si>
  <si>
    <t>16.11.2019</t>
  </si>
  <si>
    <t>03.11.2019</t>
  </si>
  <si>
    <t>14.11.2019</t>
  </si>
  <si>
    <t>12.11.2019</t>
  </si>
  <si>
    <t>497Л</t>
  </si>
  <si>
    <t>601Л</t>
  </si>
  <si>
    <t>571Л</t>
  </si>
  <si>
    <t>790Л</t>
  </si>
  <si>
    <t>06.11.2019</t>
  </si>
  <si>
    <t>01.12.2019</t>
  </si>
  <si>
    <t>26.12.2019</t>
  </si>
  <si>
    <t>02.11.2019</t>
  </si>
  <si>
    <t>12.12.2019</t>
  </si>
  <si>
    <t>16.12.2019</t>
  </si>
  <si>
    <t>17.11.2019</t>
  </si>
  <si>
    <t>30.12.2019</t>
  </si>
  <si>
    <t>09.12.2019</t>
  </si>
  <si>
    <t>29.12.2019</t>
  </si>
  <si>
    <t>24.12.2019</t>
  </si>
  <si>
    <t>11НЭЦН5-125-1900</t>
  </si>
  <si>
    <t>1540</t>
  </si>
  <si>
    <t>ЭЦНМТ5А-160-1600</t>
  </si>
  <si>
    <t>03.12.2019</t>
  </si>
  <si>
    <t>10.12.2019</t>
  </si>
  <si>
    <t>08.12.2019</t>
  </si>
  <si>
    <t>04.12.2019</t>
  </si>
  <si>
    <t>05.12.2019</t>
  </si>
  <si>
    <t>25.12.2019</t>
  </si>
  <si>
    <t>19.12.2019</t>
  </si>
  <si>
    <t>760Л</t>
  </si>
  <si>
    <t>2901Л</t>
  </si>
  <si>
    <t>404Г</t>
  </si>
  <si>
    <t>305Г</t>
  </si>
  <si>
    <t>303Г</t>
  </si>
  <si>
    <t>3414Г</t>
  </si>
  <si>
    <t>3423Г</t>
  </si>
  <si>
    <t>3416Г</t>
  </si>
  <si>
    <t>3407Г</t>
  </si>
  <si>
    <t>104Г</t>
  </si>
  <si>
    <t>942Г</t>
  </si>
  <si>
    <t>106Г</t>
  </si>
  <si>
    <t>6005Г</t>
  </si>
  <si>
    <t>107Г</t>
  </si>
  <si>
    <t>6018Г</t>
  </si>
  <si>
    <t>6031Г</t>
  </si>
  <si>
    <t>6017Г</t>
  </si>
  <si>
    <t>3550Г</t>
  </si>
  <si>
    <t>3546Г</t>
  </si>
  <si>
    <t>2754Г</t>
  </si>
  <si>
    <t>167Б</t>
  </si>
  <si>
    <t>5116Г</t>
  </si>
  <si>
    <t>5144Г</t>
  </si>
  <si>
    <t>302Г</t>
  </si>
  <si>
    <t>3405Г</t>
  </si>
  <si>
    <t>3410Г</t>
  </si>
  <si>
    <t>01.01.2020</t>
  </si>
  <si>
    <t>24.01.2020</t>
  </si>
  <si>
    <t>20.01.2020</t>
  </si>
  <si>
    <t>02.12.2019</t>
  </si>
  <si>
    <t>09.01.2020</t>
  </si>
  <si>
    <t>29.01.2020</t>
  </si>
  <si>
    <t>05.01.2020</t>
  </si>
  <si>
    <t>10.01.2020</t>
  </si>
  <si>
    <t>13.12.2019</t>
  </si>
  <si>
    <t>21.01.2020</t>
  </si>
  <si>
    <t>132Г</t>
  </si>
  <si>
    <t>31.12.2019</t>
  </si>
  <si>
    <t>18.12.2019</t>
  </si>
  <si>
    <t>11.01.2020</t>
  </si>
  <si>
    <t>25.01.2020</t>
  </si>
  <si>
    <t>11НЭЦН5-60-2500</t>
  </si>
  <si>
    <t>3421Г</t>
  </si>
  <si>
    <t>17.01.2020</t>
  </si>
  <si>
    <t>12.01.2020</t>
  </si>
  <si>
    <t>23.01.2020</t>
  </si>
  <si>
    <t>19.01.2020</t>
  </si>
  <si>
    <t>16.01.2020</t>
  </si>
  <si>
    <t>ЭЦНМ5А-250-1450</t>
  </si>
  <si>
    <t>518Л</t>
  </si>
  <si>
    <t>237Л</t>
  </si>
  <si>
    <t>04.01.2020</t>
  </si>
  <si>
    <t>01.02.2020</t>
  </si>
  <si>
    <t>26.01.2020</t>
  </si>
  <si>
    <t>11НЭЦН5-60-2100</t>
  </si>
  <si>
    <t>14.01.2020</t>
  </si>
  <si>
    <t>13.01.2020</t>
  </si>
  <si>
    <t>23.02.2020</t>
  </si>
  <si>
    <t>06.01.2020</t>
  </si>
  <si>
    <t>06.02.2020</t>
  </si>
  <si>
    <t>924Г</t>
  </si>
  <si>
    <t>03.01.2020</t>
  </si>
  <si>
    <t>11НЭЦН5-125-2200</t>
  </si>
  <si>
    <t>24.02.2020</t>
  </si>
  <si>
    <t>зал2(р4111,5249,104Р,90Р)</t>
  </si>
  <si>
    <t>15.02.2020</t>
  </si>
  <si>
    <t>27.02.2020</t>
  </si>
  <si>
    <t>02.01.2020</t>
  </si>
  <si>
    <t>18.02.2020</t>
  </si>
  <si>
    <t>вне конт.зал.</t>
  </si>
  <si>
    <t>Южная залежь</t>
  </si>
  <si>
    <t>08.02.2020</t>
  </si>
  <si>
    <t>1895</t>
  </si>
  <si>
    <t>09.02.2020</t>
  </si>
  <si>
    <t>03.02.2020</t>
  </si>
  <si>
    <t>13.02.2020</t>
  </si>
  <si>
    <t>05.02.2020</t>
  </si>
  <si>
    <t>07.02.2020</t>
  </si>
  <si>
    <t>19.02.2020</t>
  </si>
  <si>
    <t>17.02.2020</t>
  </si>
  <si>
    <t>10.03.2020</t>
  </si>
  <si>
    <t>29.03.2020</t>
  </si>
  <si>
    <t>02.02.2020</t>
  </si>
  <si>
    <t>12.02.2020</t>
  </si>
  <si>
    <t>01.03.2020</t>
  </si>
  <si>
    <t>28.03.2020</t>
  </si>
  <si>
    <t>264Г</t>
  </si>
  <si>
    <t>17.03.2020</t>
  </si>
  <si>
    <t>15.03.2020</t>
  </si>
  <si>
    <t>3030</t>
  </si>
  <si>
    <t>1870</t>
  </si>
  <si>
    <t>20.03.2020</t>
  </si>
  <si>
    <t>ЭЦН-125-1850</t>
  </si>
  <si>
    <t>1977</t>
  </si>
  <si>
    <t>11НЭЦН5-40-2000</t>
  </si>
  <si>
    <t>19.03.2020</t>
  </si>
  <si>
    <t>22.03.2020</t>
  </si>
  <si>
    <t>18.03.2020</t>
  </si>
  <si>
    <t>12.03.2020</t>
  </si>
  <si>
    <t>11.03.2020</t>
  </si>
  <si>
    <t>27.03.2020</t>
  </si>
  <si>
    <t>2769</t>
  </si>
  <si>
    <t>09.03.2020</t>
  </si>
  <si>
    <t>03.03.2020</t>
  </si>
  <si>
    <t>29.02.2020</t>
  </si>
  <si>
    <t>5074Л</t>
  </si>
  <si>
    <t>Заместитель начальника ЦДНГ по геологии</t>
  </si>
  <si>
    <t>Ведущий инженер-технолог ЦДНГ</t>
  </si>
  <si>
    <t>Начальник ЦДНГ</t>
  </si>
  <si>
    <t>23.03.2020</t>
  </si>
  <si>
    <t>02.03.2020</t>
  </si>
  <si>
    <t>31.03.2020</t>
  </si>
  <si>
    <t>01.04.2020</t>
  </si>
  <si>
    <t>26.04.2020</t>
  </si>
  <si>
    <t>ЭЦНМ5-80-2250/ЭЦНМ5-80-2250/ЭЦНМ5-80-2250</t>
  </si>
  <si>
    <t>21.03.2020</t>
  </si>
  <si>
    <t>04.03.2020</t>
  </si>
  <si>
    <t>06.03.2020</t>
  </si>
  <si>
    <t>14.03.2020</t>
  </si>
  <si>
    <t>30.04.2020</t>
  </si>
  <si>
    <t>09.04.2020</t>
  </si>
  <si>
    <t>24.04.2020</t>
  </si>
  <si>
    <t>22.04.2020</t>
  </si>
  <si>
    <t>05.04.2020</t>
  </si>
  <si>
    <t>28.04.2020</t>
  </si>
  <si>
    <t>ЭЦНД5-125-1500</t>
  </si>
  <si>
    <t>Южная 1+2+Центральная</t>
  </si>
  <si>
    <t>Южная 1+2</t>
  </si>
  <si>
    <t>вне конт.зал.+Северная</t>
  </si>
  <si>
    <t>зап.зал. 2 (р-н скв. 192П)</t>
  </si>
  <si>
    <t>229ЭЦНАК5-60-1400</t>
  </si>
  <si>
    <t>1419</t>
  </si>
  <si>
    <t>18.04.2020</t>
  </si>
  <si>
    <t>10.04.2020</t>
  </si>
  <si>
    <t>11.04.2020</t>
  </si>
  <si>
    <t>08.04.2020</t>
  </si>
  <si>
    <t>03.04.2020</t>
  </si>
  <si>
    <t>13.04.2020</t>
  </si>
  <si>
    <t>04.04.2020</t>
  </si>
  <si>
    <t>14.04.2020</t>
  </si>
  <si>
    <t>19.04.2020</t>
  </si>
  <si>
    <t>530Л</t>
  </si>
  <si>
    <t>01.05.2020</t>
  </si>
  <si>
    <t>5096Л</t>
  </si>
  <si>
    <t>1790</t>
  </si>
  <si>
    <t>2364</t>
  </si>
  <si>
    <t>16.04.2020</t>
  </si>
  <si>
    <t>24.05.2020</t>
  </si>
  <si>
    <t>28.05.2020</t>
  </si>
  <si>
    <t>02.04.2020</t>
  </si>
  <si>
    <t>26.05.2020</t>
  </si>
  <si>
    <t>ТМС; ПМЗ-В-122; ПРО-ЯМОЗ-122</t>
  </si>
  <si>
    <t>5522Г</t>
  </si>
  <si>
    <t>15.05.2020</t>
  </si>
  <si>
    <t>ТМС; ПМЗ-122; ПМЗ-В-122</t>
  </si>
  <si>
    <t>ТМС; ПМЗ-122</t>
  </si>
  <si>
    <t>10.05.2020</t>
  </si>
  <si>
    <t>3000Л</t>
  </si>
  <si>
    <t>3146Л</t>
  </si>
  <si>
    <t>29.05.2020</t>
  </si>
  <si>
    <t>27.05.2020</t>
  </si>
  <si>
    <t>ЭЦН5-400-1400</t>
  </si>
  <si>
    <t>13.05.2020</t>
  </si>
  <si>
    <t>11.05.2020</t>
  </si>
  <si>
    <t>08.05.2020</t>
  </si>
  <si>
    <t>05.05.2020</t>
  </si>
  <si>
    <t>07.05.2020</t>
  </si>
  <si>
    <t>12.05.2020</t>
  </si>
  <si>
    <t>17.05.2020</t>
  </si>
  <si>
    <t>2005</t>
  </si>
  <si>
    <t>22.05.2020</t>
  </si>
  <si>
    <t>ТМС; ПМЗ-118.Б; ПМЗ-В-118.Б</t>
  </si>
  <si>
    <t>01.06.2020</t>
  </si>
  <si>
    <t>26.06.2020</t>
  </si>
  <si>
    <t>16.05.2020</t>
  </si>
  <si>
    <t>12.06.2020</t>
  </si>
  <si>
    <t>15.06.2020</t>
  </si>
  <si>
    <t>2829</t>
  </si>
  <si>
    <t>17.06.2020</t>
  </si>
  <si>
    <t>20.06.2020</t>
  </si>
  <si>
    <t>1846</t>
  </si>
  <si>
    <t>1925</t>
  </si>
  <si>
    <t>1964</t>
  </si>
  <si>
    <t>11НЭЦН5-125-1800</t>
  </si>
  <si>
    <t>005ЭЦНМ5-125-1900</t>
  </si>
  <si>
    <t>09.06.2020</t>
  </si>
  <si>
    <t>06.06.2020</t>
  </si>
  <si>
    <t>10.06.2020</t>
  </si>
  <si>
    <t>24.06.2020</t>
  </si>
  <si>
    <t>07.06.2020</t>
  </si>
  <si>
    <t>04.06.2020</t>
  </si>
  <si>
    <t>14.06.2020</t>
  </si>
  <si>
    <t>22.06.2020</t>
  </si>
  <si>
    <t>2507</t>
  </si>
  <si>
    <t>3009Л</t>
  </si>
  <si>
    <t>612Л</t>
  </si>
  <si>
    <t>01.07.2020</t>
  </si>
  <si>
    <t>02.06.2020</t>
  </si>
  <si>
    <t>30.07.2020</t>
  </si>
  <si>
    <t>21.06.2020</t>
  </si>
  <si>
    <t>16.06.2020</t>
  </si>
  <si>
    <t>18.07.2020</t>
  </si>
  <si>
    <t>17.07.2020</t>
  </si>
  <si>
    <t>14.07.2020</t>
  </si>
  <si>
    <t>5517Г</t>
  </si>
  <si>
    <t>20.07.2020</t>
  </si>
  <si>
    <t>08.06.2020</t>
  </si>
  <si>
    <t>08.07.2020</t>
  </si>
  <si>
    <t>07.07.2020</t>
  </si>
  <si>
    <t>15.07.2020</t>
  </si>
  <si>
    <t>зал.3 (р-н скв. 108П, 402П)+зал.3 ( р-н скв.60Р,402П)</t>
  </si>
  <si>
    <t>зал.3 (р-н скв. 108П, 402П)</t>
  </si>
  <si>
    <t>зал.2 (р-н скв.279Р)</t>
  </si>
  <si>
    <t>зал.2 (р-н скв.279Р)+Залежь 1б (р-н скв. 279Р)</t>
  </si>
  <si>
    <t>зал.2 уч.1 (р-н скв.405Р)</t>
  </si>
  <si>
    <t>06.07.2020</t>
  </si>
  <si>
    <t>10.07.2020</t>
  </si>
  <si>
    <t>22.07.2020</t>
  </si>
  <si>
    <t>13.07.2020</t>
  </si>
  <si>
    <t>04.07.2020</t>
  </si>
  <si>
    <t>24.07.2020</t>
  </si>
  <si>
    <t>26.07.2020</t>
  </si>
  <si>
    <t>01.08.2020</t>
  </si>
  <si>
    <t>30.08.2020</t>
  </si>
  <si>
    <t>23.07.2020</t>
  </si>
  <si>
    <t>2149Л</t>
  </si>
  <si>
    <t>05.07.2020</t>
  </si>
  <si>
    <t>28.08.2020</t>
  </si>
  <si>
    <t>21.07.2020</t>
  </si>
  <si>
    <t>20.08.2020</t>
  </si>
  <si>
    <t>8103Л</t>
  </si>
  <si>
    <t>11НЭЦН5-40-2000/ВНН5-25-300</t>
  </si>
  <si>
    <t>08.08.2020</t>
  </si>
  <si>
    <t>ЭЦНМТ5А-200-1700</t>
  </si>
  <si>
    <t>220ЭЦНА5А-250-2200</t>
  </si>
  <si>
    <t>зал.2 уч.1 (р-н скв.405Р, 408Р)+зал.2 уч.1 (р-н скв.405Р)</t>
  </si>
  <si>
    <t>зал.2 уч.1 (р-н скв.405Р, 408Р)</t>
  </si>
  <si>
    <t>17.08.2020</t>
  </si>
  <si>
    <t>03.08.2020</t>
  </si>
  <si>
    <t>10.08.2020</t>
  </si>
  <si>
    <t>04.08.2020</t>
  </si>
  <si>
    <t>14.08.2020</t>
  </si>
  <si>
    <t>09.08.2020</t>
  </si>
  <si>
    <t>13.08.2020</t>
  </si>
  <si>
    <t>470Л</t>
  </si>
  <si>
    <t>Глубина спуска насоса</t>
  </si>
  <si>
    <t>Маржинальность</t>
  </si>
  <si>
    <t>64*</t>
  </si>
  <si>
    <t>73*</t>
  </si>
  <si>
    <t>низкая</t>
  </si>
  <si>
    <t>21.08.2020</t>
  </si>
  <si>
    <t>средняя</t>
  </si>
  <si>
    <t>высокая</t>
  </si>
  <si>
    <t>16.08.2020</t>
  </si>
  <si>
    <t>01.09.2020</t>
  </si>
  <si>
    <t>28.09.2020</t>
  </si>
  <si>
    <t>31.08.2020</t>
  </si>
  <si>
    <t>11.09.2020</t>
  </si>
  <si>
    <t>23.08.2020</t>
  </si>
  <si>
    <t>18.09.2020</t>
  </si>
  <si>
    <t>05.09.2020</t>
  </si>
  <si>
    <t>21.09.2020</t>
  </si>
  <si>
    <t>14.09.2020</t>
  </si>
  <si>
    <t>19.08.2020</t>
  </si>
  <si>
    <t>08.09.2020</t>
  </si>
  <si>
    <t>26.08.2020</t>
  </si>
  <si>
    <t>1790Г</t>
  </si>
  <si>
    <t>29.09.2020</t>
  </si>
  <si>
    <t>15.09.2020</t>
  </si>
  <si>
    <t>07.08.2020</t>
  </si>
  <si>
    <t>22.09.2020</t>
  </si>
  <si>
    <t>6194Л</t>
  </si>
  <si>
    <t>27.09.2020</t>
  </si>
  <si>
    <t>10.09.2020</t>
  </si>
  <si>
    <t>03.09.2020</t>
  </si>
  <si>
    <t>23.09.2020</t>
  </si>
  <si>
    <t>24.09.2020</t>
  </si>
  <si>
    <t>09.09.2020</t>
  </si>
  <si>
    <t>07.09.2020</t>
  </si>
  <si>
    <t>19.09.2020</t>
  </si>
  <si>
    <t>20.09.2020</t>
  </si>
  <si>
    <t>02.09.2020</t>
  </si>
  <si>
    <t>202ЭЦНА5А-250-2000</t>
  </si>
  <si>
    <t>2410Л</t>
  </si>
  <si>
    <t>01.10.2020</t>
  </si>
  <si>
    <t>19.10.2020</t>
  </si>
  <si>
    <t>12.09.2020</t>
  </si>
  <si>
    <t>22.10.2020</t>
  </si>
  <si>
    <t>4347Г</t>
  </si>
  <si>
    <t>03.10.2020</t>
  </si>
  <si>
    <t>307Г</t>
  </si>
  <si>
    <t>13.10.2020</t>
  </si>
  <si>
    <t>13.09.2020</t>
  </si>
  <si>
    <t>18.10.2020</t>
  </si>
  <si>
    <t>2072</t>
  </si>
  <si>
    <t>2116</t>
  </si>
  <si>
    <t>06.10.2020</t>
  </si>
  <si>
    <t>25.10.2020</t>
  </si>
  <si>
    <t>4051Л</t>
  </si>
  <si>
    <t>2760</t>
  </si>
  <si>
    <t>08.10.2020</t>
  </si>
  <si>
    <t>28.10.2020</t>
  </si>
  <si>
    <t>07.10.2020</t>
  </si>
  <si>
    <t>20.10.2020</t>
  </si>
  <si>
    <t>29.10.2020</t>
  </si>
  <si>
    <t>15.10.2020</t>
  </si>
  <si>
    <t>01.11.2020</t>
  </si>
  <si>
    <t>15.11.2020</t>
  </si>
  <si>
    <t>11.10.2020</t>
  </si>
  <si>
    <t>23.10.2020</t>
  </si>
  <si>
    <t>30.11.2020</t>
  </si>
  <si>
    <t>02.10.2020</t>
  </si>
  <si>
    <t>18.11.2020</t>
  </si>
  <si>
    <t>28.11.2020</t>
  </si>
  <si>
    <t>05.10.2020</t>
  </si>
  <si>
    <t>09.11.2020</t>
  </si>
  <si>
    <t>24.11.2020</t>
  </si>
  <si>
    <t>20.11.2020</t>
  </si>
  <si>
    <t>03.11.2020</t>
  </si>
  <si>
    <t>23.11.2020</t>
  </si>
  <si>
    <t>08.11.2020</t>
  </si>
  <si>
    <t>12.11.2020</t>
  </si>
  <si>
    <t>10.11.2020</t>
  </si>
  <si>
    <t>31.10.2020</t>
  </si>
  <si>
    <t>17.11.2020</t>
  </si>
  <si>
    <t>27.11.2020</t>
  </si>
  <si>
    <t>25.11.2020</t>
  </si>
  <si>
    <t>22.11.2020</t>
  </si>
  <si>
    <t>04.11.2020</t>
  </si>
  <si>
    <t>11.11.2020</t>
  </si>
  <si>
    <t>16.11.2020</t>
  </si>
  <si>
    <t>15ЭЦН(НГ)5-60-2200</t>
  </si>
  <si>
    <t>02.11.2020</t>
  </si>
  <si>
    <t>01.12.2020</t>
  </si>
  <si>
    <t>16.12.2020</t>
  </si>
  <si>
    <t>202ЭЦНА5-60-2150</t>
  </si>
  <si>
    <t>17.12.2020</t>
  </si>
  <si>
    <t>29.12.2020</t>
  </si>
  <si>
    <t>14.12.2020</t>
  </si>
  <si>
    <t>212ЭЦНАК5А-400-1300</t>
  </si>
  <si>
    <t>3201</t>
  </si>
  <si>
    <t>115ЭЦН(НГА)5-60-2200</t>
  </si>
  <si>
    <t>02.12.2020</t>
  </si>
  <si>
    <t>22.12.2020</t>
  </si>
  <si>
    <t>30.12.2020</t>
  </si>
  <si>
    <t>15.12.2020</t>
  </si>
  <si>
    <t>04.12.2020</t>
  </si>
  <si>
    <t>2673</t>
  </si>
  <si>
    <t>19.12.2020</t>
  </si>
  <si>
    <t>06.12.2020</t>
  </si>
  <si>
    <t>21.12.2020</t>
  </si>
  <si>
    <t>115ЭЦН(НГА)5-25-2000</t>
  </si>
  <si>
    <t>4229Л</t>
  </si>
  <si>
    <t>1771Л</t>
  </si>
  <si>
    <t>09.12.2020</t>
  </si>
  <si>
    <t>1ЭЦНД5А-160-2100</t>
  </si>
  <si>
    <t>2684Л</t>
  </si>
  <si>
    <t>23.12.2020</t>
  </si>
  <si>
    <t>08.12.2020</t>
  </si>
  <si>
    <t>11.12.2020</t>
  </si>
  <si>
    <t>05.01.2021</t>
  </si>
  <si>
    <t>01.01.2021</t>
  </si>
  <si>
    <t>21.01.2021</t>
  </si>
  <si>
    <t>18.01.2021</t>
  </si>
  <si>
    <t>10.01.2021</t>
  </si>
  <si>
    <t>ТМС; П-ЯМОЗ-122; ПМЗ-В-122</t>
  </si>
  <si>
    <t>2556</t>
  </si>
  <si>
    <t>3250</t>
  </si>
  <si>
    <t>1610</t>
  </si>
  <si>
    <t>08.01.2021</t>
  </si>
  <si>
    <t>2559</t>
  </si>
  <si>
    <t>17.01.2021</t>
  </si>
  <si>
    <t>28.01.2021</t>
  </si>
  <si>
    <t>20.01.2021</t>
  </si>
  <si>
    <t>29.01.2021</t>
  </si>
  <si>
    <t>12.01.2021</t>
  </si>
  <si>
    <t>06.01.2021</t>
  </si>
  <si>
    <t>11.01.2021</t>
  </si>
  <si>
    <t>30.01.2021</t>
  </si>
  <si>
    <t>2312Л</t>
  </si>
  <si>
    <t>220ЭЦНА5А-160-1800</t>
  </si>
  <si>
    <t>02.01.2021</t>
  </si>
  <si>
    <t>01.02.2021</t>
  </si>
  <si>
    <t>26.02.2021</t>
  </si>
  <si>
    <t>16.01.2021</t>
  </si>
  <si>
    <t>31.12.2020</t>
  </si>
  <si>
    <t>14.01.2021</t>
  </si>
  <si>
    <t>07.01.2021</t>
  </si>
  <si>
    <t>20.02.2021</t>
  </si>
  <si>
    <t>108Г</t>
  </si>
  <si>
    <t>07.02.2021</t>
  </si>
  <si>
    <t>25.02.2021</t>
  </si>
  <si>
    <t>18.02.2021</t>
  </si>
  <si>
    <t>27.02.2021</t>
  </si>
  <si>
    <t>16.02.2021</t>
  </si>
  <si>
    <t>21.02.2021</t>
  </si>
  <si>
    <t>2853</t>
  </si>
  <si>
    <t>Итого: Месторождение: Равенское</t>
  </si>
  <si>
    <t>Итого по месторождению: Равенское</t>
  </si>
  <si>
    <t>ЭЦН-40-2300/15ВННП5-25-800</t>
  </si>
  <si>
    <t>Итого по цеху: ЦДНГ-7 (Я)</t>
  </si>
  <si>
    <t>Итого по предприятию: ТПП "Когалымнефтегаз"</t>
  </si>
  <si>
    <t>09.02.2021</t>
  </si>
  <si>
    <t>10.02.2021</t>
  </si>
  <si>
    <t>03.02.2021</t>
  </si>
  <si>
    <t>14.02.2021</t>
  </si>
  <si>
    <t>15.02.2021</t>
  </si>
  <si>
    <t>28.02.2021</t>
  </si>
  <si>
    <t>13.02.2021</t>
  </si>
  <si>
    <t>24.02.2021</t>
  </si>
  <si>
    <t>02.02.2021</t>
  </si>
  <si>
    <t>1442Л</t>
  </si>
  <si>
    <t>Изменение</t>
  </si>
  <si>
    <t>Рзаб. ВДП</t>
  </si>
  <si>
    <t>Рпл. ВДП</t>
  </si>
  <si>
    <t>04.02.2021</t>
  </si>
  <si>
    <t>06.02.2021</t>
  </si>
  <si>
    <t>17.02.2021</t>
  </si>
  <si>
    <t>01.03.2021</t>
  </si>
  <si>
    <t>25.03.2021</t>
  </si>
  <si>
    <t>2083</t>
  </si>
  <si>
    <t>11.02.2021</t>
  </si>
  <si>
    <t>225ЛЭЦНМ5-40-2500</t>
  </si>
  <si>
    <t>23.02.2021</t>
  </si>
  <si>
    <t>18.03.2021</t>
  </si>
  <si>
    <t>29.03.2021</t>
  </si>
  <si>
    <t>23.03.2021</t>
  </si>
  <si>
    <t>10.03.2021</t>
  </si>
  <si>
    <t>08.02.2021</t>
  </si>
  <si>
    <t>R-0 УЭЦН (ВСП)</t>
  </si>
  <si>
    <t>28.03.2021</t>
  </si>
  <si>
    <t>27.03.2021</t>
  </si>
  <si>
    <t>07.03.2021</t>
  </si>
  <si>
    <t>05.03.2021</t>
  </si>
  <si>
    <t>20.03.2021</t>
  </si>
  <si>
    <t>11.03.2021</t>
  </si>
  <si>
    <t>13.03.2021</t>
  </si>
  <si>
    <t>14.03.2021</t>
  </si>
  <si>
    <t>24.03.2021</t>
  </si>
  <si>
    <t>108Л</t>
  </si>
  <si>
    <t>3411Г</t>
  </si>
  <si>
    <t>400Г</t>
  </si>
  <si>
    <t>402Г</t>
  </si>
  <si>
    <t>403Г</t>
  </si>
  <si>
    <t>Параметры пласта и жидкости   (база)</t>
  </si>
  <si>
    <t>S фактор тек.</t>
  </si>
  <si>
    <t>Согласовано:</t>
  </si>
  <si>
    <t>Заместитель генерального директора по разработке</t>
  </si>
  <si>
    <t>месторождений - главный геолог ТПП</t>
  </si>
  <si>
    <t>Утверждаю:</t>
  </si>
  <si>
    <t>Первый заместитель генерального директора -</t>
  </si>
  <si>
    <t xml:space="preserve"> главный инженер ТПП</t>
  </si>
  <si>
    <t>04.03.2021</t>
  </si>
  <si>
    <t>30.03.2021</t>
  </si>
  <si>
    <t>12.03.2021</t>
  </si>
  <si>
    <t>01.04.2021</t>
  </si>
  <si>
    <t>20.04.2021</t>
  </si>
  <si>
    <t>08.04.2021</t>
  </si>
  <si>
    <t>22.04.2021</t>
  </si>
  <si>
    <t>21.03.2021</t>
  </si>
  <si>
    <t>основная (залежь 1)+залежь 1 (Основная)</t>
  </si>
  <si>
    <t>09.03.2021</t>
  </si>
  <si>
    <t>залежь 1 (Основная)</t>
  </si>
  <si>
    <t>26.03.2021</t>
  </si>
  <si>
    <t>Итого: Месторождение: Южно-Ягунское</t>
  </si>
  <si>
    <t>Итого по месторождению: Южно-Ягунское</t>
  </si>
  <si>
    <t>Итого по цеху: ЦДНГ-1 (Я)</t>
  </si>
  <si>
    <t>18.02.2002</t>
  </si>
  <si>
    <t>17.03.2021</t>
  </si>
  <si>
    <t>Итого: Месторождение: Тевлинско-Русскинское</t>
  </si>
  <si>
    <t>Итого по месторождению: Тевлинско-Русскинское</t>
  </si>
  <si>
    <t>25.04.2021</t>
  </si>
  <si>
    <t>Итого: Месторождение: Кустовое (Видное и Восточно-Ягунское)</t>
  </si>
  <si>
    <t>Итого по месторождению: Кустовое (Видное и Восточно-Ягунское)</t>
  </si>
  <si>
    <t>025ЭЦН5-125-2000</t>
  </si>
  <si>
    <t>15.03.2021</t>
  </si>
  <si>
    <t>Итого: Месторождение: Восточно-Икилорское</t>
  </si>
  <si>
    <t>Итого по месторождению: Восточно-Икилорское</t>
  </si>
  <si>
    <t>Итого по цеху: ЦДНГ-2 (Я)</t>
  </si>
  <si>
    <t>04.04.2021</t>
  </si>
  <si>
    <t>02.03.2021</t>
  </si>
  <si>
    <t>27.04.2021</t>
  </si>
  <si>
    <t>Итого по цеху: ЦДНГ-3 (Я)</t>
  </si>
  <si>
    <t>залежь 3 (р-н скв. 301П)+залежь 7 (р-н скв. 301П)</t>
  </si>
  <si>
    <t>08.03.2021</t>
  </si>
  <si>
    <t>28.04.2021</t>
  </si>
  <si>
    <t>залежь 16 (р-н скв. 301П)</t>
  </si>
  <si>
    <t>Итого по цеху: ЦДНГ-4 (Я)</t>
  </si>
  <si>
    <t>025ЭЦН5-125-2100</t>
  </si>
  <si>
    <t>Итого: Месторождение: Дружное (Кумалиягунское и Танеевское)</t>
  </si>
  <si>
    <t>Итого по месторождению: Дружное (Кумалиягунское и Танеевское)</t>
  </si>
  <si>
    <t>Итого: Месторождение: Свободное</t>
  </si>
  <si>
    <t>Итого по месторождению: Свободное</t>
  </si>
  <si>
    <t>Итого: Месторождение: Яркое</t>
  </si>
  <si>
    <t>Итого по месторождению: Яркое</t>
  </si>
  <si>
    <t>Итого: Месторождение: Новоортъягунское</t>
  </si>
  <si>
    <t>Итого по месторождению: Новоортъягунское</t>
  </si>
  <si>
    <t>Итого по цеху: ЦДНГ-6 (Я)</t>
  </si>
  <si>
    <t>Итого: Месторождение: Восточно-Придорожное</t>
  </si>
  <si>
    <t>Итого по месторождению: Восточно-Придорожное</t>
  </si>
  <si>
    <t>1ЭЦНД5А-200-1700</t>
  </si>
  <si>
    <t>10.04.2021</t>
  </si>
  <si>
    <t>13.04.2021</t>
  </si>
  <si>
    <t>06.04.2021</t>
  </si>
  <si>
    <t>07.04.2021</t>
  </si>
  <si>
    <t>19.04.2021</t>
  </si>
  <si>
    <t>2452</t>
  </si>
  <si>
    <t>23.04.2021</t>
  </si>
  <si>
    <t>05.04.2021</t>
  </si>
  <si>
    <t>24.04.2021</t>
  </si>
  <si>
    <t>11.04.2021</t>
  </si>
  <si>
    <t>02.04.2021</t>
  </si>
  <si>
    <t>12.04.2021</t>
  </si>
  <si>
    <t>17.04.2021</t>
  </si>
  <si>
    <t>1574</t>
  </si>
  <si>
    <t>1730</t>
  </si>
  <si>
    <t>1805</t>
  </si>
  <si>
    <t>1873</t>
  </si>
  <si>
    <t>1883</t>
  </si>
  <si>
    <t>1906</t>
  </si>
  <si>
    <t>1934</t>
  </si>
  <si>
    <t>1935</t>
  </si>
  <si>
    <t>1951</t>
  </si>
  <si>
    <t>1957</t>
  </si>
  <si>
    <t>1978</t>
  </si>
  <si>
    <t>2012</t>
  </si>
  <si>
    <t>2013</t>
  </si>
  <si>
    <t>2021</t>
  </si>
  <si>
    <t>2115</t>
  </si>
  <si>
    <t>2535</t>
  </si>
  <si>
    <t>2558</t>
  </si>
  <si>
    <t>2561</t>
  </si>
  <si>
    <t>2631</t>
  </si>
  <si>
    <t>2706</t>
  </si>
  <si>
    <t>2724</t>
  </si>
  <si>
    <t>2731</t>
  </si>
  <si>
    <t>2949</t>
  </si>
  <si>
    <t>2961</t>
  </si>
  <si>
    <t>3040</t>
  </si>
  <si>
    <t>202ЭЦНА5-25-1800</t>
  </si>
  <si>
    <t>3507</t>
  </si>
  <si>
    <t>зал. 1(осн.)+залежь 2 (р-н скв. 57Р)</t>
  </si>
  <si>
    <t>зал. 1(осн.)</t>
  </si>
  <si>
    <t>зал. 1(осн.)+основная (залежь 1)</t>
  </si>
  <si>
    <t>зал. 1(осн.)+залежь 2 (р-н скв. 57Р)+залежь 1 (Основная)</t>
  </si>
  <si>
    <t>зал. 1(осн.)+основная (залежь 1)+залежь 1 (Основная)</t>
  </si>
  <si>
    <t>ТМС; ПМЗ-118.Б; ПМЗ-122</t>
  </si>
  <si>
    <t>ТМС; Электроуправляемый клапан; ПРО ЯДЖ О 118</t>
  </si>
  <si>
    <t>залежь 2 (р-н скв. 57Р)+залежь 1 (Основная)</t>
  </si>
  <si>
    <t>01.05.2021</t>
  </si>
  <si>
    <t>зал. 1(осн.)+залежь 2 (р-н скв. 57Р)+залежь 8 (р-н скв. 161Р)</t>
  </si>
  <si>
    <t>1+9</t>
  </si>
  <si>
    <t>30.05.2021</t>
  </si>
  <si>
    <t>30.04.2021</t>
  </si>
  <si>
    <t>Блок 9; Блок 8</t>
  </si>
  <si>
    <t>зал. 1(осн.)+основная (залежь 1)+залежь 5</t>
  </si>
  <si>
    <t>26.04.2021</t>
  </si>
  <si>
    <t>16.04.2021</t>
  </si>
  <si>
    <t>31.05.2021</t>
  </si>
  <si>
    <t>ТМС; Электроуправляемый клапан</t>
  </si>
  <si>
    <t>залежь 12 (р-н скв. 171У)</t>
  </si>
  <si>
    <t>20.05.2021</t>
  </si>
  <si>
    <t>ТМС; Пакер</t>
  </si>
  <si>
    <t>09.04.2021</t>
  </si>
  <si>
    <t>Залежь 10+11 (р-н скв. 84П, 158П)</t>
  </si>
  <si>
    <t>залежь 2 (р-н скв. 57Р)+залежь 3 (р-н скв. 215)</t>
  </si>
  <si>
    <t>залежь 4 (р-н скв. 219)+залежь 2 (р-н скв. 57Р)</t>
  </si>
  <si>
    <t>зал. 1(осн.)+Залежь 10+11 (р-н скв. 84П, 158П)</t>
  </si>
  <si>
    <t>зал. 1(осн.)+Залежь 10+11 (р-н скв. 84П, 158П)+залежь 2 (р-н скв. 57Р)</t>
  </si>
  <si>
    <t>зал. 2+3 (р-скв.104Р, 152П)</t>
  </si>
  <si>
    <t>ТМС; ПМЗ-122; ПМЗ-118.Б</t>
  </si>
  <si>
    <t>залежь 5 (р-н скв. 2175)+основная (залежь 1)</t>
  </si>
  <si>
    <t>ЭЦНД5-125-1550</t>
  </si>
  <si>
    <t>5452Л</t>
  </si>
  <si>
    <t>ТМС; ПВМ-О (КВ) М 122</t>
  </si>
  <si>
    <t>29.05.2021</t>
  </si>
  <si>
    <t>залежь 2 (р-н скв. 900У)</t>
  </si>
  <si>
    <t>зал. 1(осн.)+залежь 1 (Основная)</t>
  </si>
  <si>
    <t>ТМС; НКТ с покрытием "Термо-110"</t>
  </si>
  <si>
    <t>25.05.2021</t>
  </si>
  <si>
    <t>зал3+5(р-н скв.1770У,1747У)</t>
  </si>
  <si>
    <t>ТМС; ПРО-ЯМОЗ-122; ПМЗ-В-122</t>
  </si>
  <si>
    <t>ТМС; ПМЗ-В-118.Б; ПМЗ-122</t>
  </si>
  <si>
    <t>05.05.2021</t>
  </si>
  <si>
    <t>ТМС; ПМЗ-В-122</t>
  </si>
  <si>
    <t>3400Г</t>
  </si>
  <si>
    <t>10.05.2021</t>
  </si>
  <si>
    <t>19.05.2021</t>
  </si>
  <si>
    <t>11.05.2021</t>
  </si>
  <si>
    <t>15.05.2021</t>
  </si>
  <si>
    <t>28.05.2021</t>
  </si>
  <si>
    <t>07.05.2021</t>
  </si>
  <si>
    <t>14.05.2021</t>
  </si>
  <si>
    <t>03.05.2021</t>
  </si>
  <si>
    <t>13.05.2021</t>
  </si>
  <si>
    <t>09.05.2021</t>
  </si>
  <si>
    <t>22.05.2021</t>
  </si>
  <si>
    <t>12.05.2021</t>
  </si>
  <si>
    <t>02.05.2021</t>
  </si>
  <si>
    <t>27.05.2021</t>
  </si>
  <si>
    <t>220ЭЦНА5А-160-1900</t>
  </si>
  <si>
    <t>07.04.2013</t>
  </si>
  <si>
    <t>025ЭЦН5-125-1900</t>
  </si>
  <si>
    <t>11.03.2013</t>
  </si>
  <si>
    <t>НКТ с покрытием "MPLAG 17 Т"</t>
  </si>
  <si>
    <t>11.02.2013</t>
  </si>
  <si>
    <t>24.04.2013</t>
  </si>
  <si>
    <t>19.07.2014</t>
  </si>
  <si>
    <t>21.01.2014</t>
  </si>
  <si>
    <t>WARM STREAM-1VP</t>
  </si>
  <si>
    <t>22.10.2001</t>
  </si>
  <si>
    <t>26.05.2021</t>
  </si>
  <si>
    <t>14.09.2013</t>
  </si>
  <si>
    <t>27.11.2013</t>
  </si>
  <si>
    <t>21.02.2014</t>
  </si>
  <si>
    <t>17.07.2008</t>
  </si>
  <si>
    <t>22.09.2012</t>
  </si>
  <si>
    <t>УН-Н-800</t>
  </si>
  <si>
    <t>16.05.2021</t>
  </si>
  <si>
    <t>01.06.2021</t>
  </si>
  <si>
    <t>22.06.2021</t>
  </si>
  <si>
    <t>19.03.2014</t>
  </si>
  <si>
    <t>21.05.2021</t>
  </si>
  <si>
    <t>18.05.2021</t>
  </si>
  <si>
    <t>30.03.2008</t>
  </si>
  <si>
    <t>21.08.2012</t>
  </si>
  <si>
    <t>13.07.2010</t>
  </si>
  <si>
    <t>03.07.2010</t>
  </si>
  <si>
    <t>Контейнер Трил-СВ</t>
  </si>
  <si>
    <t>31.05.2003</t>
  </si>
  <si>
    <t>11.02.2012</t>
  </si>
  <si>
    <t>Возможна ОШИБКА (4,9)</t>
  </si>
  <si>
    <t>Возможна ОШИБКА (4,7)</t>
  </si>
  <si>
    <t>20.04.2012</t>
  </si>
  <si>
    <t>Возможна ОШИБКА (4,8)</t>
  </si>
  <si>
    <t>Возможна ОШИБКА (5,6)</t>
  </si>
  <si>
    <t>Возможна ОШИБКА (5,7)</t>
  </si>
  <si>
    <t>ТМС; НКТ с покрытием "MPLAG 17 Т"</t>
  </si>
  <si>
    <t>Возможна ОШИБКА (5,2)</t>
  </si>
  <si>
    <t>ТМС; WARM STREAM-1VP</t>
  </si>
  <si>
    <t>Возможна ОШИБКА (5,9)</t>
  </si>
  <si>
    <t>Возможна ОШИБКА (5,1)</t>
  </si>
  <si>
    <t>Возможна ОШИБКА (4,2)</t>
  </si>
  <si>
    <t>Возможна ОШИБКА (3,1)</t>
  </si>
  <si>
    <t>03.08.2011</t>
  </si>
  <si>
    <t>Возможна ОШИБКА (6,2)</t>
  </si>
  <si>
    <t>Возможна ОШИБКА (5,4)</t>
  </si>
  <si>
    <t>27.07.2005</t>
  </si>
  <si>
    <t>03.06.2008</t>
  </si>
  <si>
    <t>06.05.2021</t>
  </si>
  <si>
    <t>Возможна ОШИБКА (3,3)</t>
  </si>
  <si>
    <t>11.12.2011</t>
  </si>
  <si>
    <t>Возможна ОШИБКА (6,1)</t>
  </si>
  <si>
    <t>Возможна ОШИБКА (3,9)</t>
  </si>
  <si>
    <t>Возможна ОШИБКА (4,1)</t>
  </si>
  <si>
    <t>23.01.2014</t>
  </si>
  <si>
    <t>Возможна ОШИБКА (6,3)</t>
  </si>
  <si>
    <t>24.03.2012</t>
  </si>
  <si>
    <t>04.05.2021</t>
  </si>
  <si>
    <t>18.09.2011</t>
  </si>
  <si>
    <t>Возможна ОШИБКА (5,3)</t>
  </si>
  <si>
    <t>Возможна ОШИБКА (6,6)</t>
  </si>
  <si>
    <t>Возможна ОШИБКА (5,5)</t>
  </si>
  <si>
    <t>Возможна ОШИБКА (6,5)</t>
  </si>
  <si>
    <t>Возможна ОШИБКА (3,8)</t>
  </si>
  <si>
    <t>Возможна ОШИБКА (4,5)</t>
  </si>
  <si>
    <t>19.09.2008</t>
  </si>
  <si>
    <t>26.06.2021</t>
  </si>
  <si>
    <t>26.06.2012</t>
  </si>
  <si>
    <t>10.05.2014</t>
  </si>
  <si>
    <t>29.04.2008</t>
  </si>
  <si>
    <t>26.07.2012</t>
  </si>
  <si>
    <t>22.07.2008</t>
  </si>
  <si>
    <t>25.02.2012</t>
  </si>
  <si>
    <t>ТМС; Контейнер Трил-СВ</t>
  </si>
  <si>
    <t>ОШИБКА (12,4)</t>
  </si>
  <si>
    <t>08.05.2021</t>
  </si>
  <si>
    <t>20.04.2014</t>
  </si>
  <si>
    <t>02.08.2014</t>
  </si>
  <si>
    <t>09.12.2013</t>
  </si>
  <si>
    <t>11.12.2012</t>
  </si>
  <si>
    <t>229ЭЦНАК5-80-2400</t>
  </si>
  <si>
    <t>30.06.2021</t>
  </si>
  <si>
    <t>15.07.2006</t>
  </si>
  <si>
    <t>24.06.2021</t>
  </si>
  <si>
    <t>07.04.2010</t>
  </si>
  <si>
    <t>19.07.2012</t>
  </si>
  <si>
    <t>27.02.2012</t>
  </si>
  <si>
    <t>29.07.2013</t>
  </si>
  <si>
    <t>29.03.2004</t>
  </si>
  <si>
    <t>22.06.2014</t>
  </si>
  <si>
    <t>31.03.2012</t>
  </si>
  <si>
    <t>23.06.2012</t>
  </si>
  <si>
    <t>27.03.2014</t>
  </si>
  <si>
    <t>04.09.2012</t>
  </si>
  <si>
    <t>11.08.2012</t>
  </si>
  <si>
    <t>Возможна ОШИБКА (6,8)</t>
  </si>
  <si>
    <t>Возможна ОШИБКА (4,4)</t>
  </si>
  <si>
    <t>Возможна ОШИБКА (3,2)</t>
  </si>
  <si>
    <t>Возможна ОШИБКА (3,4)</t>
  </si>
  <si>
    <t>21.03.2014</t>
  </si>
  <si>
    <t>29.06.2010</t>
  </si>
  <si>
    <t>30.09.2000</t>
  </si>
  <si>
    <t>12.06.1996</t>
  </si>
  <si>
    <t>20.06.1999</t>
  </si>
  <si>
    <t>25.06.2009</t>
  </si>
  <si>
    <t>25.09.2002</t>
  </si>
  <si>
    <t>Возможна ОШИБКА (4,3)</t>
  </si>
  <si>
    <t>03.04.2011</t>
  </si>
  <si>
    <t>27.06.2013</t>
  </si>
  <si>
    <t>Возможна ОШИБКА (3,5)</t>
  </si>
  <si>
    <t>09.10.2002</t>
  </si>
  <si>
    <t>Возможна ОШИБКА (3,6)</t>
  </si>
  <si>
    <t>26.04.2011</t>
  </si>
  <si>
    <t>31.03.1996</t>
  </si>
  <si>
    <t>29.05.2009</t>
  </si>
  <si>
    <t>07.05.2014</t>
  </si>
  <si>
    <t>16.06.2013</t>
  </si>
  <si>
    <t>19.10.2014</t>
  </si>
  <si>
    <t>26.05.2014</t>
  </si>
  <si>
    <t>ТМС; РВК "Пилот-1"</t>
  </si>
  <si>
    <t>18.09.2014</t>
  </si>
  <si>
    <t>14.08.2003</t>
  </si>
  <si>
    <t>29.03.2009</t>
  </si>
  <si>
    <t>18.04.2009</t>
  </si>
  <si>
    <t>15.06.2011</t>
  </si>
  <si>
    <t>27.07.2009</t>
  </si>
  <si>
    <t>28.08.2012</t>
  </si>
  <si>
    <t>23.05.2021</t>
  </si>
  <si>
    <t>03.06.2014</t>
  </si>
  <si>
    <t>16.06.2021</t>
  </si>
  <si>
    <t>24.06.2013</t>
  </si>
  <si>
    <t>29.10.2011</t>
  </si>
  <si>
    <t>09.06.2021</t>
  </si>
  <si>
    <t>837Л</t>
  </si>
  <si>
    <t>10.06.2021</t>
  </si>
  <si>
    <t>Возможна ОШИБКА (4,6)</t>
  </si>
  <si>
    <t>Возможна ОШИБКА (3,7)</t>
  </si>
  <si>
    <t>28.06.2021</t>
  </si>
  <si>
    <t>17.11.2013</t>
  </si>
  <si>
    <t>19.01.2014</t>
  </si>
  <si>
    <t>22.07.2013</t>
  </si>
  <si>
    <t>25.12.2013</t>
  </si>
  <si>
    <t>05.06.2014</t>
  </si>
  <si>
    <t>04.10.2014</t>
  </si>
  <si>
    <t>24.05.2021</t>
  </si>
  <si>
    <t>07.08.2014</t>
  </si>
  <si>
    <t>24.09.2014</t>
  </si>
  <si>
    <t>ОШИБКА (13,5)</t>
  </si>
  <si>
    <t>31.08.1997</t>
  </si>
  <si>
    <t>225ЭЦНАК5-80-2400</t>
  </si>
  <si>
    <t>05.06.2012</t>
  </si>
  <si>
    <t>12.04.2008</t>
  </si>
  <si>
    <t>19.08.2008</t>
  </si>
  <si>
    <t>09.07.2008</t>
  </si>
  <si>
    <t>15.04.2008</t>
  </si>
  <si>
    <t>15.04.2009</t>
  </si>
  <si>
    <t>18.06.2011</t>
  </si>
  <si>
    <t>11.06.2006</t>
  </si>
  <si>
    <t>07.06.2006</t>
  </si>
  <si>
    <t>24.07.2003</t>
  </si>
  <si>
    <t>25.08.2003</t>
  </si>
  <si>
    <t>25.04.2004</t>
  </si>
  <si>
    <t>26.05.2002</t>
  </si>
  <si>
    <t>15.09.2008</t>
  </si>
  <si>
    <t>14.06.2012</t>
  </si>
  <si>
    <t>НКТ с покрытием "Термо-110"</t>
  </si>
  <si>
    <t>27.06.2004</t>
  </si>
  <si>
    <t>22.11.2011</t>
  </si>
  <si>
    <t>29.09.2013</t>
  </si>
  <si>
    <t>23.09.2005</t>
  </si>
  <si>
    <t>29.09.2009</t>
  </si>
  <si>
    <t>22.06.2007</t>
  </si>
  <si>
    <t>31.05.2009</t>
  </si>
  <si>
    <t>22.07.2006</t>
  </si>
  <si>
    <t>ОШИБКА (10,2)</t>
  </si>
  <si>
    <t>11.06.2014</t>
  </si>
  <si>
    <t>31.07.2014</t>
  </si>
  <si>
    <t>ТМС; Контейнер Трил-СВ; WARM STREAM-1VP</t>
  </si>
  <si>
    <t>ЭЦНД5А-35-2100</t>
  </si>
  <si>
    <t>25.12.2011</t>
  </si>
  <si>
    <t>04.09.2011</t>
  </si>
  <si>
    <t>26.09.2011</t>
  </si>
  <si>
    <t>25.06.2011</t>
  </si>
  <si>
    <t>05.09.2014</t>
  </si>
  <si>
    <t>04.05.2014</t>
  </si>
  <si>
    <t>ТМС; Пакер; Электроуправляемый клапан; Контейнер Трил-СВ; П-ЯДЖ-О-122</t>
  </si>
  <si>
    <t>ТМС; Пакер; Электроуправляемый клапан; Контейнер Трил-СВ; ПРО-ЯТ-О-122</t>
  </si>
  <si>
    <t>19.05.2011</t>
  </si>
  <si>
    <t>28.06.2007</t>
  </si>
  <si>
    <t>01.09.2008</t>
  </si>
  <si>
    <t>05.03.2013</t>
  </si>
  <si>
    <t>21.04.2007</t>
  </si>
  <si>
    <t>29.08.2011</t>
  </si>
  <si>
    <t>29.06.2009</t>
  </si>
  <si>
    <t>10.11.2013</t>
  </si>
  <si>
    <t>14.05.2009</t>
  </si>
  <si>
    <t>03.06.2021</t>
  </si>
  <si>
    <t>14.06.2021</t>
  </si>
  <si>
    <t>20.06.2021</t>
  </si>
  <si>
    <t>25.06.2021</t>
  </si>
  <si>
    <t>15.06.2021</t>
  </si>
  <si>
    <t>13.06.2021</t>
  </si>
  <si>
    <t>27.06.2021</t>
  </si>
  <si>
    <t>2717Л</t>
  </si>
  <si>
    <t>04.06.2021</t>
  </si>
  <si>
    <t>19.06.2021</t>
  </si>
  <si>
    <t>ОШИБКА (12,5)</t>
  </si>
  <si>
    <t>01.07.2021</t>
  </si>
  <si>
    <t>17.07.2021</t>
  </si>
  <si>
    <t>18.2</t>
  </si>
  <si>
    <t>24.07.2021</t>
  </si>
  <si>
    <t>Подготовка скважины к консервации</t>
  </si>
  <si>
    <t>02.06.2021</t>
  </si>
  <si>
    <t>46.5</t>
  </si>
  <si>
    <t>21.06.2021</t>
  </si>
  <si>
    <t>17.06.2021</t>
  </si>
  <si>
    <t>06.06.2021</t>
  </si>
  <si>
    <t>18.06.2021</t>
  </si>
  <si>
    <t>05.06.2021</t>
  </si>
  <si>
    <t>6037Г</t>
  </si>
  <si>
    <t>49.5</t>
  </si>
  <si>
    <t>30.07.2021</t>
  </si>
  <si>
    <t>28.07.2021</t>
  </si>
  <si>
    <t>23.06.2021</t>
  </si>
  <si>
    <t>25.07.2021</t>
  </si>
  <si>
    <t>229ЭЦНАК5А-160-2000</t>
  </si>
  <si>
    <t>5162Л</t>
  </si>
  <si>
    <t>47.5</t>
  </si>
  <si>
    <t>11НЭЦН5-80-1500</t>
  </si>
  <si>
    <t>45.5</t>
  </si>
  <si>
    <t>47.1</t>
  </si>
  <si>
    <t>осн.зал.(уч.р-на скв.127, уч.р-на скв.904)+осн.</t>
  </si>
  <si>
    <t>209ЭЦНАК5-200-2000</t>
  </si>
  <si>
    <t>ТМС; Электроуправляемый клапан; ПРО-ЯТ-О-122</t>
  </si>
  <si>
    <t>229ЭЦНАКИ5-60-2100</t>
  </si>
  <si>
    <t>53.5</t>
  </si>
  <si>
    <t>10.07.2021</t>
  </si>
  <si>
    <t>08.06.2021</t>
  </si>
  <si>
    <t>05.07.2021</t>
  </si>
  <si>
    <t>225ЭЦНА5А-500-1500</t>
  </si>
  <si>
    <t>13.07.2021</t>
  </si>
  <si>
    <t>04.07.2021</t>
  </si>
  <si>
    <t>12.07.2021</t>
  </si>
  <si>
    <t>15.07.2021</t>
  </si>
  <si>
    <t>11.07.2021</t>
  </si>
  <si>
    <t>29.07.2021</t>
  </si>
  <si>
    <t>21.07.2021</t>
  </si>
  <si>
    <t>115ЭЦН(НГА)5-80-2000</t>
  </si>
  <si>
    <t>1537Л</t>
  </si>
  <si>
    <t>217ЭЦНАКИ5-25-1900</t>
  </si>
  <si>
    <t>01.08.2021</t>
  </si>
  <si>
    <t>09.08.2021</t>
  </si>
  <si>
    <t>23.07.2021</t>
  </si>
  <si>
    <t>18.07.2021</t>
  </si>
  <si>
    <t>06.07.2021</t>
  </si>
  <si>
    <t>19.07.2021</t>
  </si>
  <si>
    <t>16.07.2021</t>
  </si>
  <si>
    <t>07.07.2021</t>
  </si>
  <si>
    <t>27.07.2021</t>
  </si>
  <si>
    <t>ОШИБКА (10,4)</t>
  </si>
  <si>
    <t>28.08.2021</t>
  </si>
  <si>
    <t>ЭЦНА5-80-2150</t>
  </si>
  <si>
    <t>956Г</t>
  </si>
  <si>
    <t>23.08.2021</t>
  </si>
  <si>
    <t>18.08.2021</t>
  </si>
  <si>
    <t>ОШИБКА (12,8)</t>
  </si>
  <si>
    <t>020ЭЦНА5-125-2500</t>
  </si>
  <si>
    <t>ОШИБКА (16,2)</t>
  </si>
  <si>
    <t>15.08.2021</t>
  </si>
  <si>
    <t>30.08.2021</t>
  </si>
  <si>
    <t>ПГМЦ-102; ПХЦ2.102/146-020; ПХЦ2.102/146-020</t>
  </si>
  <si>
    <t>31.07.2021</t>
  </si>
  <si>
    <t>1ЭЦНД5-200-1500</t>
  </si>
  <si>
    <t>26.08.2021</t>
  </si>
  <si>
    <t>25.08.2021</t>
  </si>
  <si>
    <t>ТМС; ПРО ЯДЖ О 122</t>
  </si>
  <si>
    <t>11НЭЦН5-40-1700</t>
  </si>
  <si>
    <t>ЭЦНМ5А-160-1400</t>
  </si>
  <si>
    <t>200ЭЦНМ5А-250-1600</t>
  </si>
  <si>
    <t>16.08.2021</t>
  </si>
  <si>
    <t>12.08.2021</t>
  </si>
  <si>
    <t>22.08.2021</t>
  </si>
  <si>
    <t>11.08.2021</t>
  </si>
  <si>
    <t>10.08.2021</t>
  </si>
  <si>
    <t>24.08.2021</t>
  </si>
  <si>
    <t>07.08.2021</t>
  </si>
  <si>
    <t>05.08.2021</t>
  </si>
  <si>
    <t>21.08.2021</t>
  </si>
  <si>
    <t>06.08.2021</t>
  </si>
  <si>
    <t>03.08.2021</t>
  </si>
  <si>
    <t>14.08.2021</t>
  </si>
  <si>
    <t>04.08.2021</t>
  </si>
  <si>
    <t>17.08.2021</t>
  </si>
  <si>
    <t>13.08.2021</t>
  </si>
  <si>
    <t>764Л</t>
  </si>
  <si>
    <t>0,7</t>
  </si>
  <si>
    <t>1,02</t>
  </si>
  <si>
    <t>77,3</t>
  </si>
  <si>
    <t>1,22</t>
  </si>
  <si>
    <t>62,7</t>
  </si>
  <si>
    <t>1,41</t>
  </si>
  <si>
    <t>1,18</t>
  </si>
  <si>
    <t>0,99</t>
  </si>
  <si>
    <t>1,2</t>
  </si>
  <si>
    <t>115,3</t>
  </si>
  <si>
    <t>1,11</t>
  </si>
  <si>
    <t>266,6</t>
  </si>
  <si>
    <t>23,9</t>
  </si>
  <si>
    <t>1,12</t>
  </si>
  <si>
    <t>0,55</t>
  </si>
  <si>
    <t>0,96</t>
  </si>
  <si>
    <t>1,09</t>
  </si>
  <si>
    <t>0,84</t>
  </si>
  <si>
    <t>19.08.2021</t>
  </si>
  <si>
    <t>1,03</t>
  </si>
  <si>
    <t>0,68</t>
  </si>
  <si>
    <t>219,5</t>
  </si>
  <si>
    <t>1,13</t>
  </si>
  <si>
    <t>0,66</t>
  </si>
  <si>
    <t>1,07</t>
  </si>
  <si>
    <t>207,5</t>
  </si>
  <si>
    <t>1,15</t>
  </si>
  <si>
    <t>139,7</t>
  </si>
  <si>
    <t>0,98</t>
  </si>
  <si>
    <t>0,95</t>
  </si>
  <si>
    <t>1,21</t>
  </si>
  <si>
    <t>93,6</t>
  </si>
  <si>
    <t>0,75</t>
  </si>
  <si>
    <t>1,29</t>
  </si>
  <si>
    <t>0,6</t>
  </si>
  <si>
    <t>0,97</t>
  </si>
  <si>
    <t>19,6</t>
  </si>
  <si>
    <t>1,05</t>
  </si>
  <si>
    <t>0,93</t>
  </si>
  <si>
    <t>247,7</t>
  </si>
  <si>
    <t>0,79</t>
  </si>
  <si>
    <t>164,9</t>
  </si>
  <si>
    <t>193,1</t>
  </si>
  <si>
    <t>0,89</t>
  </si>
  <si>
    <t>0,52</t>
  </si>
  <si>
    <t>124,8</t>
  </si>
  <si>
    <t>0,86</t>
  </si>
  <si>
    <t>0,87</t>
  </si>
  <si>
    <t>103,6</t>
  </si>
  <si>
    <t>0,59</t>
  </si>
  <si>
    <t>1,24</t>
  </si>
  <si>
    <t>0,61</t>
  </si>
  <si>
    <t>1,19</t>
  </si>
  <si>
    <t>0,58</t>
  </si>
  <si>
    <t>1,32</t>
  </si>
  <si>
    <t>114,9</t>
  </si>
  <si>
    <t>0,91</t>
  </si>
  <si>
    <t>102,4</t>
  </si>
  <si>
    <t>204,7</t>
  </si>
  <si>
    <t>1,04</t>
  </si>
  <si>
    <t>170,6</t>
  </si>
  <si>
    <t>1,36</t>
  </si>
  <si>
    <t>0,94</t>
  </si>
  <si>
    <t>67,3</t>
  </si>
  <si>
    <t>32,9</t>
  </si>
  <si>
    <t>1,14</t>
  </si>
  <si>
    <t>46,7</t>
  </si>
  <si>
    <t>1,08</t>
  </si>
  <si>
    <t>64,6</t>
  </si>
  <si>
    <t>3,4</t>
  </si>
  <si>
    <t>0,8</t>
  </si>
  <si>
    <t>1,01</t>
  </si>
  <si>
    <t>0,51</t>
  </si>
  <si>
    <t>84,7</t>
  </si>
  <si>
    <t>1,17</t>
  </si>
  <si>
    <t>154,6</t>
  </si>
  <si>
    <t>127,8</t>
  </si>
  <si>
    <t>1,33</t>
  </si>
  <si>
    <t>1,46</t>
  </si>
  <si>
    <t>0,67</t>
  </si>
  <si>
    <t>0,57</t>
  </si>
  <si>
    <t>86,8</t>
  </si>
  <si>
    <t>139,9</t>
  </si>
  <si>
    <t>43,2</t>
  </si>
  <si>
    <t>40,1</t>
  </si>
  <si>
    <t>83,1</t>
  </si>
  <si>
    <t>1,16</t>
  </si>
  <si>
    <t>0,83</t>
  </si>
  <si>
    <t>0,81</t>
  </si>
  <si>
    <t>89,5</t>
  </si>
  <si>
    <t>0,46</t>
  </si>
  <si>
    <t>48,6</t>
  </si>
  <si>
    <t>1,23</t>
  </si>
  <si>
    <t>01.09.2021</t>
  </si>
  <si>
    <t>26.09.2021</t>
  </si>
  <si>
    <t>0,88</t>
  </si>
  <si>
    <t>1,1</t>
  </si>
  <si>
    <t>200,3</t>
  </si>
  <si>
    <t>221,1</t>
  </si>
  <si>
    <t>99,7</t>
  </si>
  <si>
    <t>0,78</t>
  </si>
  <si>
    <t>08.08.2021</t>
  </si>
  <si>
    <t>20,8</t>
  </si>
  <si>
    <t>1,06</t>
  </si>
  <si>
    <t>1,26</t>
  </si>
  <si>
    <t>42,6</t>
  </si>
  <si>
    <t>1,43</t>
  </si>
  <si>
    <t>1,3</t>
  </si>
  <si>
    <t>368,2</t>
  </si>
  <si>
    <t>83,7</t>
  </si>
  <si>
    <t>29.08.2021</t>
  </si>
  <si>
    <t>6,3</t>
  </si>
  <si>
    <t>0,74</t>
  </si>
  <si>
    <t>0,85</t>
  </si>
  <si>
    <t>0,64</t>
  </si>
  <si>
    <t>0,62</t>
  </si>
  <si>
    <t>0,42</t>
  </si>
  <si>
    <t>0,9</t>
  </si>
  <si>
    <t>0,76</t>
  </si>
  <si>
    <t>45,9</t>
  </si>
  <si>
    <t>30.09.2021</t>
  </si>
  <si>
    <t>54,9</t>
  </si>
  <si>
    <t>51,2</t>
  </si>
  <si>
    <t>1,27</t>
  </si>
  <si>
    <t>1,28</t>
  </si>
  <si>
    <t>123,5</t>
  </si>
  <si>
    <t>43,5</t>
  </si>
  <si>
    <t>1,25</t>
  </si>
  <si>
    <t>121,1</t>
  </si>
  <si>
    <t>156,6</t>
  </si>
  <si>
    <t>0,92</t>
  </si>
  <si>
    <t>Месторождение: Западно-Икилорское</t>
  </si>
  <si>
    <t>зал. р-н скв.312П</t>
  </si>
  <si>
    <t>100Г</t>
  </si>
  <si>
    <t>29.09.2021</t>
  </si>
  <si>
    <t>20.09.2021</t>
  </si>
  <si>
    <t>Итого: Месторождение: Западно-Икилорское</t>
  </si>
  <si>
    <t>Итого по месторождению: Западно-Икилорское</t>
  </si>
  <si>
    <t>0,53</t>
  </si>
  <si>
    <t>0,49</t>
  </si>
  <si>
    <t>0,65</t>
  </si>
  <si>
    <t>0,45</t>
  </si>
  <si>
    <t>115,6</t>
  </si>
  <si>
    <t>186,5</t>
  </si>
  <si>
    <t>0,38</t>
  </si>
  <si>
    <t>214,7</t>
  </si>
  <si>
    <t>187,7</t>
  </si>
  <si>
    <t>0,73</t>
  </si>
  <si>
    <t>0,56</t>
  </si>
  <si>
    <t>238,8</t>
  </si>
  <si>
    <t>70,8</t>
  </si>
  <si>
    <t>115,4</t>
  </si>
  <si>
    <t>1,38</t>
  </si>
  <si>
    <t>182,1</t>
  </si>
  <si>
    <t>0,82</t>
  </si>
  <si>
    <t>0,43</t>
  </si>
  <si>
    <t>0,37</t>
  </si>
  <si>
    <t>150,9</t>
  </si>
  <si>
    <t>26,4</t>
  </si>
  <si>
    <t>77,5</t>
  </si>
  <si>
    <t>56,3</t>
  </si>
  <si>
    <t>5,1</t>
  </si>
  <si>
    <t>72,7</t>
  </si>
  <si>
    <t>94,3</t>
  </si>
  <si>
    <t>194,2</t>
  </si>
  <si>
    <t>1,35</t>
  </si>
  <si>
    <t>0,36</t>
  </si>
  <si>
    <t>171,3</t>
  </si>
  <si>
    <t>0,69</t>
  </si>
  <si>
    <t>53,2</t>
  </si>
  <si>
    <t>0,3</t>
  </si>
  <si>
    <t>02.08.2021</t>
  </si>
  <si>
    <t>29,1</t>
  </si>
  <si>
    <t>68,3</t>
  </si>
  <si>
    <t>95,5</t>
  </si>
  <si>
    <t>160,5</t>
  </si>
  <si>
    <t>0,63</t>
  </si>
  <si>
    <t>220,6</t>
  </si>
  <si>
    <t>0,77</t>
  </si>
  <si>
    <t>233,3</t>
  </si>
  <si>
    <t>12.09.2021</t>
  </si>
  <si>
    <t>53,9</t>
  </si>
  <si>
    <t>1,31</t>
  </si>
  <si>
    <t>94,5</t>
  </si>
  <si>
    <t>194,4</t>
  </si>
  <si>
    <t>0,28</t>
  </si>
  <si>
    <t>0,44</t>
  </si>
  <si>
    <t>0,72</t>
  </si>
  <si>
    <t>125,5</t>
  </si>
  <si>
    <t>367,6</t>
  </si>
  <si>
    <t>199,2</t>
  </si>
  <si>
    <t>47,9</t>
  </si>
  <si>
    <t>09.09.2021</t>
  </si>
  <si>
    <t>373,9</t>
  </si>
  <si>
    <t>280,8</t>
  </si>
  <si>
    <t>92,4</t>
  </si>
  <si>
    <t>19,1</t>
  </si>
  <si>
    <t>74,2</t>
  </si>
  <si>
    <t>0,71</t>
  </si>
  <si>
    <t>0,54</t>
  </si>
  <si>
    <t>59,4</t>
  </si>
  <si>
    <t>52,1</t>
  </si>
  <si>
    <t>222ЛЭЦН5-125-2100</t>
  </si>
  <si>
    <t>10.09.2021</t>
  </si>
  <si>
    <t>27.09.2021</t>
  </si>
  <si>
    <t>ОШИБКА (14,6)</t>
  </si>
  <si>
    <t>172,2</t>
  </si>
  <si>
    <t>68,5</t>
  </si>
  <si>
    <t>39,5</t>
  </si>
  <si>
    <t>52,2</t>
  </si>
  <si>
    <t>106,3</t>
  </si>
  <si>
    <t>221,8</t>
  </si>
  <si>
    <t>65,1</t>
  </si>
  <si>
    <t>38,8</t>
  </si>
  <si>
    <t>200,7</t>
  </si>
  <si>
    <t>172,6</t>
  </si>
  <si>
    <t>334,9</t>
  </si>
  <si>
    <t>139,8</t>
  </si>
  <si>
    <t>164,1</t>
  </si>
  <si>
    <t>90,1</t>
  </si>
  <si>
    <t>110,2</t>
  </si>
  <si>
    <t>101,7</t>
  </si>
  <si>
    <t>105,1</t>
  </si>
  <si>
    <t>179,9</t>
  </si>
  <si>
    <t>224,8</t>
  </si>
  <si>
    <t>271,8</t>
  </si>
  <si>
    <t>1,34</t>
  </si>
  <si>
    <t>267,3</t>
  </si>
  <si>
    <t>352,2</t>
  </si>
  <si>
    <t>216,6</t>
  </si>
  <si>
    <t>63,7</t>
  </si>
  <si>
    <t>130,3</t>
  </si>
  <si>
    <t>146,1</t>
  </si>
  <si>
    <t>328,1</t>
  </si>
  <si>
    <t>249,2</t>
  </si>
  <si>
    <t>139,4</t>
  </si>
  <si>
    <t>80,2</t>
  </si>
  <si>
    <t>0,48</t>
  </si>
  <si>
    <t>50,5</t>
  </si>
  <si>
    <t>67,8</t>
  </si>
  <si>
    <t>49,8</t>
  </si>
  <si>
    <t>170,2</t>
  </si>
  <si>
    <t>317,1</t>
  </si>
  <si>
    <t>213,8</t>
  </si>
  <si>
    <t>207,8</t>
  </si>
  <si>
    <t>332,8</t>
  </si>
  <si>
    <t>183,4</t>
  </si>
  <si>
    <t>181,2</t>
  </si>
  <si>
    <t>60,8</t>
  </si>
  <si>
    <t>49,5</t>
  </si>
  <si>
    <t>156,5</t>
  </si>
  <si>
    <t>181,1</t>
  </si>
  <si>
    <t>86,9</t>
  </si>
  <si>
    <t>4,3</t>
  </si>
  <si>
    <t>56,4</t>
  </si>
  <si>
    <t>117,1</t>
  </si>
  <si>
    <t>33,5</t>
  </si>
  <si>
    <t>133,5</t>
  </si>
  <si>
    <t>118,4</t>
  </si>
  <si>
    <t>91,7</t>
  </si>
  <si>
    <t>11,5</t>
  </si>
  <si>
    <t>202,7</t>
  </si>
  <si>
    <t>235,8</t>
  </si>
  <si>
    <t>125,6</t>
  </si>
  <si>
    <t>329,4</t>
  </si>
  <si>
    <t>126,8</t>
  </si>
  <si>
    <t>295,4</t>
  </si>
  <si>
    <t>100,2</t>
  </si>
  <si>
    <t>213,2</t>
  </si>
  <si>
    <t>254,5</t>
  </si>
  <si>
    <t>87,2</t>
  </si>
  <si>
    <t>135,5</t>
  </si>
  <si>
    <t>114,2</t>
  </si>
  <si>
    <t>52,9</t>
  </si>
  <si>
    <t>1,42</t>
  </si>
  <si>
    <t>101,9</t>
  </si>
  <si>
    <t>0,4</t>
  </si>
  <si>
    <t>81,6</t>
  </si>
  <si>
    <t>139,7; 102</t>
  </si>
  <si>
    <t>109,4</t>
  </si>
  <si>
    <t>66,1</t>
  </si>
  <si>
    <t>1,5</t>
  </si>
  <si>
    <t>47,7</t>
  </si>
  <si>
    <t>102,6</t>
  </si>
  <si>
    <t>36,4</t>
  </si>
  <si>
    <t>134,4</t>
  </si>
  <si>
    <t>36,9</t>
  </si>
  <si>
    <t>163,5</t>
  </si>
  <si>
    <t>22,3</t>
  </si>
  <si>
    <t>1,45</t>
  </si>
  <si>
    <t>104,7</t>
  </si>
  <si>
    <t>8,8</t>
  </si>
  <si>
    <t>57,7</t>
  </si>
  <si>
    <t>29,9</t>
  </si>
  <si>
    <t>146,2</t>
  </si>
  <si>
    <t>349,3</t>
  </si>
  <si>
    <t>11НЭЦН5-125-2100</t>
  </si>
  <si>
    <t>161,4</t>
  </si>
  <si>
    <t>25,1</t>
  </si>
  <si>
    <t>135,9</t>
  </si>
  <si>
    <t>310,1</t>
  </si>
  <si>
    <t>38,1</t>
  </si>
  <si>
    <t>3,1</t>
  </si>
  <si>
    <t>2,4</t>
  </si>
  <si>
    <t>2,1</t>
  </si>
  <si>
    <t>32,7</t>
  </si>
  <si>
    <t>263,4</t>
  </si>
  <si>
    <t>2,6</t>
  </si>
  <si>
    <t>74,1</t>
  </si>
  <si>
    <t>184,2</t>
  </si>
  <si>
    <t>305,6</t>
  </si>
  <si>
    <t>41,3</t>
  </si>
  <si>
    <t>23,4</t>
  </si>
  <si>
    <t>102,3</t>
  </si>
  <si>
    <t>124,4</t>
  </si>
  <si>
    <t>166,9</t>
  </si>
  <si>
    <t>119,5</t>
  </si>
  <si>
    <t>152,1</t>
  </si>
  <si>
    <t>73,6</t>
  </si>
  <si>
    <t>151,5</t>
  </si>
  <si>
    <t>148,9</t>
  </si>
  <si>
    <t>56,7</t>
  </si>
  <si>
    <t>21,4</t>
  </si>
  <si>
    <t>79,5</t>
  </si>
  <si>
    <t>214,1</t>
  </si>
  <si>
    <t>295,2</t>
  </si>
  <si>
    <t>180,7</t>
  </si>
  <si>
    <t>189,2</t>
  </si>
  <si>
    <t>79,7</t>
  </si>
  <si>
    <t>312,4</t>
  </si>
  <si>
    <t>133,8</t>
  </si>
  <si>
    <t>143,6</t>
  </si>
  <si>
    <t>ОШИБКА (12,6)</t>
  </si>
  <si>
    <t>46,5</t>
  </si>
  <si>
    <t>27,1</t>
  </si>
  <si>
    <t>103,9</t>
  </si>
  <si>
    <t>251,3</t>
  </si>
  <si>
    <t>60,7</t>
  </si>
  <si>
    <t>83,5</t>
  </si>
  <si>
    <t>41,5</t>
  </si>
  <si>
    <t>32,2</t>
  </si>
  <si>
    <t>68,8</t>
  </si>
  <si>
    <t>329,1</t>
  </si>
  <si>
    <t>170,7</t>
  </si>
  <si>
    <t>46,8</t>
  </si>
  <si>
    <t>216,5</t>
  </si>
  <si>
    <t>40,6</t>
  </si>
  <si>
    <t>56,2</t>
  </si>
  <si>
    <t>75,6</t>
  </si>
  <si>
    <t>11,2</t>
  </si>
  <si>
    <t>162,8</t>
  </si>
  <si>
    <t>133,7</t>
  </si>
  <si>
    <t>283,2</t>
  </si>
  <si>
    <t>109,8</t>
  </si>
  <si>
    <t>120,7</t>
  </si>
  <si>
    <t>40,2</t>
  </si>
  <si>
    <t>171,1</t>
  </si>
  <si>
    <t>89,7</t>
  </si>
  <si>
    <t>30,6</t>
  </si>
  <si>
    <t>107,9</t>
  </si>
  <si>
    <t>108,1</t>
  </si>
  <si>
    <t>47,4</t>
  </si>
  <si>
    <t>15.09.2021</t>
  </si>
  <si>
    <t>190,8</t>
  </si>
  <si>
    <t>41,4</t>
  </si>
  <si>
    <t>68,6</t>
  </si>
  <si>
    <t>43,6</t>
  </si>
  <si>
    <t>216,9</t>
  </si>
  <si>
    <t>29,5</t>
  </si>
  <si>
    <t>20,4</t>
  </si>
  <si>
    <t>243,1</t>
  </si>
  <si>
    <t>221ЭЦНА5А-160-1700</t>
  </si>
  <si>
    <t>222,9</t>
  </si>
  <si>
    <t>46,6</t>
  </si>
  <si>
    <t>108,9</t>
  </si>
  <si>
    <t>289,4</t>
  </si>
  <si>
    <t>154,8</t>
  </si>
  <si>
    <t>24,8</t>
  </si>
  <si>
    <t>39,8</t>
  </si>
  <si>
    <t>190,9</t>
  </si>
  <si>
    <t>51,4</t>
  </si>
  <si>
    <t>115,5</t>
  </si>
  <si>
    <t>370,4</t>
  </si>
  <si>
    <t>166,3</t>
  </si>
  <si>
    <t>90,9</t>
  </si>
  <si>
    <t>33,9</t>
  </si>
  <si>
    <t>195,8</t>
  </si>
  <si>
    <t>152,3</t>
  </si>
  <si>
    <t>113,3</t>
  </si>
  <si>
    <t>79,1</t>
  </si>
  <si>
    <t>305,9</t>
  </si>
  <si>
    <t>37,3</t>
  </si>
  <si>
    <t>46,9</t>
  </si>
  <si>
    <t>14,6</t>
  </si>
  <si>
    <t>159,2</t>
  </si>
  <si>
    <t>111,3</t>
  </si>
  <si>
    <t>20,3</t>
  </si>
  <si>
    <t>134,3</t>
  </si>
  <si>
    <t>205,5</t>
  </si>
  <si>
    <t>64,4</t>
  </si>
  <si>
    <t>65,3</t>
  </si>
  <si>
    <t>252,1</t>
  </si>
  <si>
    <t>22.09.2021</t>
  </si>
  <si>
    <t>148,4</t>
  </si>
  <si>
    <t>44,5</t>
  </si>
  <si>
    <t>ОШИБКА (10,1)</t>
  </si>
  <si>
    <t>41,6</t>
  </si>
  <si>
    <t>31,8</t>
  </si>
  <si>
    <t>87,5</t>
  </si>
  <si>
    <t>117,2</t>
  </si>
  <si>
    <t>5,7</t>
  </si>
  <si>
    <t>116,8</t>
  </si>
  <si>
    <t>166,2</t>
  </si>
  <si>
    <t>167,9</t>
  </si>
  <si>
    <t>36,8</t>
  </si>
  <si>
    <t>61,4</t>
  </si>
  <si>
    <t>203,2</t>
  </si>
  <si>
    <t>88,1</t>
  </si>
  <si>
    <t>1,39</t>
  </si>
  <si>
    <t>63,4</t>
  </si>
  <si>
    <t>60,1</t>
  </si>
  <si>
    <t>20,9</t>
  </si>
  <si>
    <t>287,6</t>
  </si>
  <si>
    <t>40,7</t>
  </si>
  <si>
    <t>83,4</t>
  </si>
  <si>
    <t>74,6</t>
  </si>
  <si>
    <t>154,4</t>
  </si>
  <si>
    <t>158,2</t>
  </si>
  <si>
    <t>122,1</t>
  </si>
  <si>
    <t>86,4</t>
  </si>
  <si>
    <t>131,8</t>
  </si>
  <si>
    <t>61,3</t>
  </si>
  <si>
    <t>107,5</t>
  </si>
  <si>
    <t>120,5</t>
  </si>
  <si>
    <t>26,8</t>
  </si>
  <si>
    <t>1711Л</t>
  </si>
  <si>
    <t>139,3</t>
  </si>
  <si>
    <t>IIЭЦН5-80-2050CVR8</t>
  </si>
  <si>
    <t>110,9</t>
  </si>
  <si>
    <t>94,9</t>
  </si>
  <si>
    <t>20,1</t>
  </si>
  <si>
    <t>88,9</t>
  </si>
  <si>
    <t>185,3</t>
  </si>
  <si>
    <t>177,4</t>
  </si>
  <si>
    <t>3,5</t>
  </si>
  <si>
    <t>29,6</t>
  </si>
  <si>
    <t>95,8</t>
  </si>
  <si>
    <t>85,6</t>
  </si>
  <si>
    <t>181,7</t>
  </si>
  <si>
    <t>217,7</t>
  </si>
  <si>
    <t>78,4</t>
  </si>
  <si>
    <t>168,1</t>
  </si>
  <si>
    <t>112,5</t>
  </si>
  <si>
    <t>132,1</t>
  </si>
  <si>
    <t>05.09.2021</t>
  </si>
  <si>
    <t>16.09.2021</t>
  </si>
  <si>
    <t>10,4</t>
  </si>
  <si>
    <t>121,9</t>
  </si>
  <si>
    <t>48,3</t>
  </si>
  <si>
    <t>37,1</t>
  </si>
  <si>
    <t>71,4</t>
  </si>
  <si>
    <t>54,1</t>
  </si>
  <si>
    <t>109,2</t>
  </si>
  <si>
    <t>29,2</t>
  </si>
  <si>
    <t>188,6</t>
  </si>
  <si>
    <t>186,2</t>
  </si>
  <si>
    <t>70,7</t>
  </si>
  <si>
    <t>70,4</t>
  </si>
  <si>
    <t>207,3</t>
  </si>
  <si>
    <t>285,1</t>
  </si>
  <si>
    <t>39,6</t>
  </si>
  <si>
    <t>167,5</t>
  </si>
  <si>
    <t>20.08.2021</t>
  </si>
  <si>
    <t>186,7</t>
  </si>
  <si>
    <t>166,5</t>
  </si>
  <si>
    <t>125,2</t>
  </si>
  <si>
    <t>179,2</t>
  </si>
  <si>
    <t>239,2</t>
  </si>
  <si>
    <t>67,6</t>
  </si>
  <si>
    <t>146,5</t>
  </si>
  <si>
    <t>168,3</t>
  </si>
  <si>
    <t>18.09.2021</t>
  </si>
  <si>
    <t>223,3</t>
  </si>
  <si>
    <t>466,2</t>
  </si>
  <si>
    <t>35,8</t>
  </si>
  <si>
    <t>153,3</t>
  </si>
  <si>
    <t>253,5</t>
  </si>
  <si>
    <t>48,5</t>
  </si>
  <si>
    <t>55,1</t>
  </si>
  <si>
    <t>2,2</t>
  </si>
  <si>
    <t>34,2</t>
  </si>
  <si>
    <t>128,2</t>
  </si>
  <si>
    <t>75,3</t>
  </si>
  <si>
    <t>154,1</t>
  </si>
  <si>
    <t>182,5</t>
  </si>
  <si>
    <t>69,1</t>
  </si>
  <si>
    <t>122,7</t>
  </si>
  <si>
    <t>23,1</t>
  </si>
  <si>
    <t>1,37</t>
  </si>
  <si>
    <t>118,9</t>
  </si>
  <si>
    <t>131,3</t>
  </si>
  <si>
    <t>23,6</t>
  </si>
  <si>
    <t>75,7</t>
  </si>
  <si>
    <t>08.09.2021</t>
  </si>
  <si>
    <t>90,8</t>
  </si>
  <si>
    <t>139,5</t>
  </si>
  <si>
    <t>58,4</t>
  </si>
  <si>
    <t>91,3</t>
  </si>
  <si>
    <t>117,3</t>
  </si>
  <si>
    <t>134,8</t>
  </si>
  <si>
    <t>72,5</t>
  </si>
  <si>
    <t>174,5</t>
  </si>
  <si>
    <t>130,6</t>
  </si>
  <si>
    <t>134,6</t>
  </si>
  <si>
    <t>227,2</t>
  </si>
  <si>
    <t>145,3</t>
  </si>
  <si>
    <t>22,9</t>
  </si>
  <si>
    <t>92,8</t>
  </si>
  <si>
    <t>120,1</t>
  </si>
  <si>
    <t>80,7</t>
  </si>
  <si>
    <t>131,6</t>
  </si>
  <si>
    <t>75,4</t>
  </si>
  <si>
    <t>148,2</t>
  </si>
  <si>
    <t>150,4</t>
  </si>
  <si>
    <t>18,4</t>
  </si>
  <si>
    <t>274,2</t>
  </si>
  <si>
    <t>205,3</t>
  </si>
  <si>
    <t>44,8</t>
  </si>
  <si>
    <t>143,5</t>
  </si>
  <si>
    <t>36,1</t>
  </si>
  <si>
    <t>88,5</t>
  </si>
  <si>
    <t>96,6</t>
  </si>
  <si>
    <t>43,4</t>
  </si>
  <si>
    <t>116,2</t>
  </si>
  <si>
    <t>100,6</t>
  </si>
  <si>
    <t>36,5</t>
  </si>
  <si>
    <t>142,6</t>
  </si>
  <si>
    <t>59,6</t>
  </si>
  <si>
    <t>49,7</t>
  </si>
  <si>
    <t>202ЭЦНА5А-160-1800</t>
  </si>
  <si>
    <t>194,5</t>
  </si>
  <si>
    <t>213,4</t>
  </si>
  <si>
    <t>46,3</t>
  </si>
  <si>
    <t>258,6</t>
  </si>
  <si>
    <t>27,5</t>
  </si>
  <si>
    <t>145,9</t>
  </si>
  <si>
    <t>78,7</t>
  </si>
  <si>
    <t>157,3</t>
  </si>
  <si>
    <t>123,2</t>
  </si>
  <si>
    <t>37,4</t>
  </si>
  <si>
    <t>73,2</t>
  </si>
  <si>
    <t>146,7</t>
  </si>
  <si>
    <t>200,9</t>
  </si>
  <si>
    <t>306,7</t>
  </si>
  <si>
    <t>186,8</t>
  </si>
  <si>
    <t>101,3</t>
  </si>
  <si>
    <t>331,5</t>
  </si>
  <si>
    <t>51,3</t>
  </si>
  <si>
    <t>124,6</t>
  </si>
  <si>
    <t>11НЭЦН5-125-2000</t>
  </si>
  <si>
    <t>227,3</t>
  </si>
  <si>
    <t>204,5</t>
  </si>
  <si>
    <t>255,3</t>
  </si>
  <si>
    <t>258,8</t>
  </si>
  <si>
    <t>30,2</t>
  </si>
  <si>
    <t>39,9</t>
  </si>
  <si>
    <t>40,8</t>
  </si>
  <si>
    <t>47,3</t>
  </si>
  <si>
    <t>162,3</t>
  </si>
  <si>
    <t>242,8</t>
  </si>
  <si>
    <t>25,4</t>
  </si>
  <si>
    <t>21,1</t>
  </si>
  <si>
    <t>287,7</t>
  </si>
  <si>
    <t>193,8</t>
  </si>
  <si>
    <t>1,56</t>
  </si>
  <si>
    <t>221ЭЦНА5А-160-2000</t>
  </si>
  <si>
    <t>79,9</t>
  </si>
  <si>
    <t>108,7</t>
  </si>
  <si>
    <t>234,3</t>
  </si>
  <si>
    <t>263,9</t>
  </si>
  <si>
    <t>85,8</t>
  </si>
  <si>
    <t>80,3</t>
  </si>
  <si>
    <t>33,7</t>
  </si>
  <si>
    <t>12,6</t>
  </si>
  <si>
    <t>32,5</t>
  </si>
  <si>
    <t>13,8</t>
  </si>
  <si>
    <t>234,8</t>
  </si>
  <si>
    <t>318,6</t>
  </si>
  <si>
    <t>283,4</t>
  </si>
  <si>
    <t>271,6</t>
  </si>
  <si>
    <t>10,8</t>
  </si>
  <si>
    <t>46,2</t>
  </si>
  <si>
    <t>173,1</t>
  </si>
  <si>
    <t>205,1</t>
  </si>
  <si>
    <t>92,5</t>
  </si>
  <si>
    <t>4,9</t>
  </si>
  <si>
    <t>1,4</t>
  </si>
  <si>
    <t>173,4</t>
  </si>
  <si>
    <t>03.09.2021</t>
  </si>
  <si>
    <t>23.09.2021</t>
  </si>
  <si>
    <t>0,5</t>
  </si>
  <si>
    <t>0,1</t>
  </si>
  <si>
    <t>13.09.2021</t>
  </si>
  <si>
    <t>28.09.2021</t>
  </si>
  <si>
    <t>11.09.2021</t>
  </si>
  <si>
    <t>21.09.2021</t>
  </si>
  <si>
    <t>06.09.2021</t>
  </si>
  <si>
    <t>14.09.2021</t>
  </si>
  <si>
    <t>24.09.2021</t>
  </si>
  <si>
    <t>222ЭЦНА5А-250-2100</t>
  </si>
  <si>
    <t>1210Л</t>
  </si>
  <si>
    <t>2409Л</t>
  </si>
  <si>
    <t>269,7</t>
  </si>
  <si>
    <t>1,0</t>
  </si>
  <si>
    <t>15,4</t>
  </si>
  <si>
    <t>112,2</t>
  </si>
  <si>
    <t>ОШИБКА (11,4)</t>
  </si>
  <si>
    <t>40,4</t>
  </si>
  <si>
    <t>105,7</t>
  </si>
  <si>
    <t>222,6</t>
  </si>
  <si>
    <t>48,0</t>
  </si>
  <si>
    <t>67,0</t>
  </si>
  <si>
    <t>127,1</t>
  </si>
  <si>
    <t>36,7</t>
  </si>
  <si>
    <t>07.09.2021</t>
  </si>
  <si>
    <t>205,0</t>
  </si>
  <si>
    <t>197,2</t>
  </si>
  <si>
    <t>5,6</t>
  </si>
  <si>
    <t>0,41</t>
  </si>
  <si>
    <t>107,2</t>
  </si>
  <si>
    <t>120,6</t>
  </si>
  <si>
    <t>19.09.2021</t>
  </si>
  <si>
    <t>42,2</t>
  </si>
  <si>
    <t>22,8</t>
  </si>
  <si>
    <t>112,7</t>
  </si>
  <si>
    <t>115,9</t>
  </si>
  <si>
    <t>58,0</t>
  </si>
  <si>
    <t>35,2</t>
  </si>
  <si>
    <t>01.10.2021</t>
  </si>
  <si>
    <t>22.10.2021</t>
  </si>
  <si>
    <t>124,0</t>
  </si>
  <si>
    <t>19,5</t>
  </si>
  <si>
    <t>16,7</t>
  </si>
  <si>
    <t>26.10.2021</t>
  </si>
  <si>
    <t>96,3</t>
  </si>
  <si>
    <t>04.09.2021</t>
  </si>
  <si>
    <t>28.10.2021</t>
  </si>
  <si>
    <t>63,0</t>
  </si>
  <si>
    <t>02.09.2021</t>
  </si>
  <si>
    <t>151,6</t>
  </si>
  <si>
    <t>152,6</t>
  </si>
  <si>
    <t>ТМС; Пакер; Электроуправляемый клапан; П-ЯДЖ-О-122</t>
  </si>
  <si>
    <t>28,3</t>
  </si>
  <si>
    <t>65,4</t>
  </si>
  <si>
    <t>63,6</t>
  </si>
  <si>
    <t>126,0</t>
  </si>
  <si>
    <t>5083Л</t>
  </si>
  <si>
    <t>35,0</t>
  </si>
  <si>
    <t>18.10.2021</t>
  </si>
  <si>
    <t>30.10.2021</t>
  </si>
  <si>
    <t>242,1</t>
  </si>
  <si>
    <t>31,0</t>
  </si>
  <si>
    <t>151,0</t>
  </si>
  <si>
    <t>112,1</t>
  </si>
  <si>
    <t>155,9</t>
  </si>
  <si>
    <t>90,5</t>
  </si>
  <si>
    <t>82,8</t>
  </si>
  <si>
    <t>170,0</t>
  </si>
  <si>
    <t>57,5</t>
  </si>
  <si>
    <t>ТМС; Пакер; Сакмар</t>
  </si>
  <si>
    <t>182,4</t>
  </si>
  <si>
    <t>203,9</t>
  </si>
  <si>
    <t>262,1</t>
  </si>
  <si>
    <t>47,6</t>
  </si>
  <si>
    <t>49,2</t>
  </si>
  <si>
    <t>301,1</t>
  </si>
  <si>
    <t>135,0</t>
  </si>
  <si>
    <t>308,6</t>
  </si>
  <si>
    <t>377,7</t>
  </si>
  <si>
    <t>346,2</t>
  </si>
  <si>
    <t>343,2</t>
  </si>
  <si>
    <t>266,4</t>
  </si>
  <si>
    <t>183,3</t>
  </si>
  <si>
    <t>49,4</t>
  </si>
  <si>
    <t>58,9</t>
  </si>
  <si>
    <t>60,4</t>
  </si>
  <si>
    <t>25,5</t>
  </si>
  <si>
    <t>199,4</t>
  </si>
  <si>
    <t>189,8</t>
  </si>
  <si>
    <t>66,4</t>
  </si>
  <si>
    <t>53,4</t>
  </si>
  <si>
    <t>287,2</t>
  </si>
  <si>
    <t>51,6</t>
  </si>
  <si>
    <t>157,2</t>
  </si>
  <si>
    <t>215,4</t>
  </si>
  <si>
    <t>175,7</t>
  </si>
  <si>
    <t>173,8</t>
  </si>
  <si>
    <t>ОШИБКА (13,4)</t>
  </si>
  <si>
    <t>10,5</t>
  </si>
  <si>
    <t>262,5</t>
  </si>
  <si>
    <t>103,1</t>
  </si>
  <si>
    <t>140,1</t>
  </si>
  <si>
    <t>267,6</t>
  </si>
  <si>
    <t>73,8</t>
  </si>
  <si>
    <t>128,0</t>
  </si>
  <si>
    <t>14,8</t>
  </si>
  <si>
    <t>44,2</t>
  </si>
  <si>
    <t>163,0</t>
  </si>
  <si>
    <t>153,6</t>
  </si>
  <si>
    <t>77,8</t>
  </si>
  <si>
    <t>249,3</t>
  </si>
  <si>
    <t>337,2</t>
  </si>
  <si>
    <t>153,8</t>
  </si>
  <si>
    <t>121,0</t>
  </si>
  <si>
    <t>201,4</t>
  </si>
  <si>
    <t>156,0</t>
  </si>
  <si>
    <t>104,0</t>
  </si>
  <si>
    <t>292,6</t>
  </si>
  <si>
    <t>164,7</t>
  </si>
  <si>
    <t>174,7</t>
  </si>
  <si>
    <t>346,3</t>
  </si>
  <si>
    <t>334,1</t>
  </si>
  <si>
    <t>330,4</t>
  </si>
  <si>
    <t>404,4</t>
  </si>
  <si>
    <t>304,9</t>
  </si>
  <si>
    <t>146,6</t>
  </si>
  <si>
    <t>429,7</t>
  </si>
  <si>
    <t>98,4</t>
  </si>
  <si>
    <t>120,8</t>
  </si>
  <si>
    <t>234,0</t>
  </si>
  <si>
    <t>314,9</t>
  </si>
  <si>
    <t>343,1</t>
  </si>
  <si>
    <t>85,3</t>
  </si>
  <si>
    <t>30,4</t>
  </si>
  <si>
    <t>253,9</t>
  </si>
  <si>
    <t>40,9</t>
  </si>
  <si>
    <t>15,6</t>
  </si>
  <si>
    <t>72,1</t>
  </si>
  <si>
    <t>11,0</t>
  </si>
  <si>
    <t>40,3</t>
  </si>
  <si>
    <t>107,3</t>
  </si>
  <si>
    <t>169,8</t>
  </si>
  <si>
    <t>50,1</t>
  </si>
  <si>
    <t>116,6</t>
  </si>
  <si>
    <t>114,0</t>
  </si>
  <si>
    <t>62,2</t>
  </si>
  <si>
    <t>136,1</t>
  </si>
  <si>
    <t>326,6</t>
  </si>
  <si>
    <t>128,3</t>
  </si>
  <si>
    <t>298,3</t>
  </si>
  <si>
    <t>297,5</t>
  </si>
  <si>
    <t>135,4</t>
  </si>
  <si>
    <t>21,5</t>
  </si>
  <si>
    <t>210,8</t>
  </si>
  <si>
    <t>381,0</t>
  </si>
  <si>
    <t>69,0</t>
  </si>
  <si>
    <t>42,0</t>
  </si>
  <si>
    <t>145,1</t>
  </si>
  <si>
    <t>78,5</t>
  </si>
  <si>
    <t>50,0</t>
  </si>
  <si>
    <t>89,2</t>
  </si>
  <si>
    <t>235,0</t>
  </si>
  <si>
    <t>31,1</t>
  </si>
  <si>
    <t>59,0</t>
  </si>
  <si>
    <t>436,9</t>
  </si>
  <si>
    <t>256,2</t>
  </si>
  <si>
    <t>174,3</t>
  </si>
  <si>
    <t>383,8</t>
  </si>
  <si>
    <t>37,2</t>
  </si>
  <si>
    <t>183,5</t>
  </si>
  <si>
    <t>196,8</t>
  </si>
  <si>
    <t>231,0</t>
  </si>
  <si>
    <t>116,0</t>
  </si>
  <si>
    <t>16,2</t>
  </si>
  <si>
    <t>44,0</t>
  </si>
  <si>
    <t>66,6</t>
  </si>
  <si>
    <t>386,0</t>
  </si>
  <si>
    <t>118,2</t>
  </si>
  <si>
    <t>151,4</t>
  </si>
  <si>
    <t>278,4</t>
  </si>
  <si>
    <t>150,1</t>
  </si>
  <si>
    <t>55,8</t>
  </si>
  <si>
    <t>152,2</t>
  </si>
  <si>
    <t>322,0</t>
  </si>
  <si>
    <t>211,9</t>
  </si>
  <si>
    <t>478,4</t>
  </si>
  <si>
    <t>05.10.2021</t>
  </si>
  <si>
    <t>25.10.2021</t>
  </si>
  <si>
    <t>114,1</t>
  </si>
  <si>
    <t>378,6</t>
  </si>
  <si>
    <t>0,0</t>
  </si>
  <si>
    <t>100,5</t>
  </si>
  <si>
    <t>337,9</t>
  </si>
  <si>
    <t>365,0</t>
  </si>
  <si>
    <t>300,5</t>
  </si>
  <si>
    <t>167,8</t>
  </si>
  <si>
    <t>203,3</t>
  </si>
  <si>
    <t>231,4</t>
  </si>
  <si>
    <t>275,7</t>
  </si>
  <si>
    <t>108,8</t>
  </si>
  <si>
    <t>80,0</t>
  </si>
  <si>
    <t>323,1</t>
  </si>
  <si>
    <t>159,8</t>
  </si>
  <si>
    <t>129,6</t>
  </si>
  <si>
    <t>218,8</t>
  </si>
  <si>
    <t>254,0</t>
  </si>
  <si>
    <t>171,0</t>
  </si>
  <si>
    <t>97,5</t>
  </si>
  <si>
    <t>368,9</t>
  </si>
  <si>
    <t>196,0</t>
  </si>
  <si>
    <t>124,1</t>
  </si>
  <si>
    <t>94,8</t>
  </si>
  <si>
    <t>147,3</t>
  </si>
  <si>
    <t>335,9</t>
  </si>
  <si>
    <t>98,6</t>
  </si>
  <si>
    <t>128,5</t>
  </si>
  <si>
    <t>156,2</t>
  </si>
  <si>
    <t>162,0</t>
  </si>
  <si>
    <t>182,8</t>
  </si>
  <si>
    <t>112,0</t>
  </si>
  <si>
    <t>150,6</t>
  </si>
  <si>
    <t>160,0</t>
  </si>
  <si>
    <t>184,6</t>
  </si>
  <si>
    <t>30,5</t>
  </si>
  <si>
    <t>156,3</t>
  </si>
  <si>
    <t>283,8</t>
  </si>
  <si>
    <t>69,4</t>
  </si>
  <si>
    <t>138,7</t>
  </si>
  <si>
    <t>290,4</t>
  </si>
  <si>
    <t>45,1</t>
  </si>
  <si>
    <t>94,0</t>
  </si>
  <si>
    <t>221,4</t>
  </si>
  <si>
    <t>РВК "Пилот-1"</t>
  </si>
  <si>
    <t>206,9</t>
  </si>
  <si>
    <t>60,5</t>
  </si>
  <si>
    <t>254,2</t>
  </si>
  <si>
    <t>277,7</t>
  </si>
  <si>
    <t>212,4</t>
  </si>
  <si>
    <t>136,8</t>
  </si>
  <si>
    <t>184,4</t>
  </si>
  <si>
    <t>193,6</t>
  </si>
  <si>
    <t>154,7</t>
  </si>
  <si>
    <t>259,4</t>
  </si>
  <si>
    <t>77,2</t>
  </si>
  <si>
    <t>8,4</t>
  </si>
  <si>
    <t>63,1</t>
  </si>
  <si>
    <t>ТМС; Пакер; Сакмар; ПРО ЯМО ЯГ 122</t>
  </si>
  <si>
    <t>ТМС; Пакер; Сакмар; ПРО ЯДЖ О 122</t>
  </si>
  <si>
    <t>155,1</t>
  </si>
  <si>
    <t>55,6</t>
  </si>
  <si>
    <t>198,1</t>
  </si>
  <si>
    <t>166,8</t>
  </si>
  <si>
    <t>76,7</t>
  </si>
  <si>
    <t>118,6</t>
  </si>
  <si>
    <t>27,9</t>
  </si>
  <si>
    <t>91,2</t>
  </si>
  <si>
    <t>13,0</t>
  </si>
  <si>
    <t>181,5</t>
  </si>
  <si>
    <t>315,1</t>
  </si>
  <si>
    <t>65,8</t>
  </si>
  <si>
    <t>396,4</t>
  </si>
  <si>
    <t>322,1</t>
  </si>
  <si>
    <t>454,7</t>
  </si>
  <si>
    <t>76,3</t>
  </si>
  <si>
    <t>241,0</t>
  </si>
  <si>
    <t>195,3</t>
  </si>
  <si>
    <t>132,5</t>
  </si>
  <si>
    <t>238,3</t>
  </si>
  <si>
    <t>40,0</t>
  </si>
  <si>
    <t>169,5</t>
  </si>
  <si>
    <t>92,0</t>
  </si>
  <si>
    <t>334,0</t>
  </si>
  <si>
    <t>129,0</t>
  </si>
  <si>
    <t>25,0</t>
  </si>
  <si>
    <t>17.09.2021</t>
  </si>
  <si>
    <t>11,8</t>
  </si>
  <si>
    <t>29.10.2021</t>
  </si>
  <si>
    <t>141,0</t>
  </si>
  <si>
    <t>МС5А-250-2100</t>
  </si>
  <si>
    <t>1,8</t>
  </si>
  <si>
    <t>65,0</t>
  </si>
  <si>
    <t>85,0</t>
  </si>
  <si>
    <t>119,0</t>
  </si>
  <si>
    <t>7,1</t>
  </si>
  <si>
    <t>230,7</t>
  </si>
  <si>
    <t>61,7</t>
  </si>
  <si>
    <t>10.10.2021</t>
  </si>
  <si>
    <t>18,8</t>
  </si>
  <si>
    <t>76,2</t>
  </si>
  <si>
    <t>30,8</t>
  </si>
  <si>
    <t>ЭЦНА5-125-2400</t>
  </si>
  <si>
    <t>22,0</t>
  </si>
  <si>
    <t>77,6</t>
  </si>
  <si>
    <t>ТМС; Пакер; Сакмар; ПМ-А1-122-52</t>
  </si>
  <si>
    <t>149,2</t>
  </si>
  <si>
    <t>24,3</t>
  </si>
  <si>
    <t>ТМС; Пакер; Сакмар; П-ЯДЖ-О-122</t>
  </si>
  <si>
    <t>179,0</t>
  </si>
  <si>
    <t>169,0</t>
  </si>
  <si>
    <t>15,9</t>
  </si>
  <si>
    <t>НКТ с покрытием "MPLAG 17"</t>
  </si>
  <si>
    <t>76,6</t>
  </si>
  <si>
    <t>94,2</t>
  </si>
  <si>
    <t>215,9</t>
  </si>
  <si>
    <t>450,0</t>
  </si>
  <si>
    <t>9,5</t>
  </si>
  <si>
    <t>45,6</t>
  </si>
  <si>
    <t>158,0</t>
  </si>
  <si>
    <t>52,4</t>
  </si>
  <si>
    <t>12,7</t>
  </si>
  <si>
    <t>65,6</t>
  </si>
  <si>
    <t>220ЭЦН5-125-2250</t>
  </si>
  <si>
    <t>134,9</t>
  </si>
  <si>
    <t>113,8</t>
  </si>
  <si>
    <t>278,0</t>
  </si>
  <si>
    <t>328,4</t>
  </si>
  <si>
    <t>2313Л</t>
  </si>
  <si>
    <t>53,8</t>
  </si>
  <si>
    <t>110,3</t>
  </si>
  <si>
    <t>193,4</t>
  </si>
  <si>
    <t>441,6</t>
  </si>
  <si>
    <t>142,7</t>
  </si>
  <si>
    <t>9,4</t>
  </si>
  <si>
    <t>70,1</t>
  </si>
  <si>
    <t>95,7</t>
  </si>
  <si>
    <t>141,1</t>
  </si>
  <si>
    <t>604,6</t>
  </si>
  <si>
    <t>73,4</t>
  </si>
  <si>
    <t>510,3</t>
  </si>
  <si>
    <t>258,3</t>
  </si>
  <si>
    <t>15,7</t>
  </si>
  <si>
    <t>35,6</t>
  </si>
  <si>
    <t>206,3</t>
  </si>
  <si>
    <t>22,2</t>
  </si>
  <si>
    <t>74,5</t>
  </si>
  <si>
    <t>70,2</t>
  </si>
  <si>
    <t>21,2</t>
  </si>
  <si>
    <t>139,1</t>
  </si>
  <si>
    <t>168,8</t>
  </si>
  <si>
    <t>54,4</t>
  </si>
  <si>
    <t>217,4</t>
  </si>
  <si>
    <t>12,5</t>
  </si>
  <si>
    <t>106,8</t>
  </si>
  <si>
    <t>49,3</t>
  </si>
  <si>
    <t>91,1</t>
  </si>
  <si>
    <t>88,4</t>
  </si>
  <si>
    <t>111,8</t>
  </si>
  <si>
    <t>97,3</t>
  </si>
  <si>
    <t>58,7</t>
  </si>
  <si>
    <t>47,2</t>
  </si>
  <si>
    <t>331,9</t>
  </si>
  <si>
    <t>26,0</t>
  </si>
  <si>
    <t>125,7</t>
  </si>
  <si>
    <t>13,7</t>
  </si>
  <si>
    <t>145,0</t>
  </si>
  <si>
    <t>31,9</t>
  </si>
  <si>
    <t>90,2</t>
  </si>
  <si>
    <t>50,3</t>
  </si>
  <si>
    <t>118,0</t>
  </si>
  <si>
    <t>257,0</t>
  </si>
  <si>
    <t>50,9</t>
  </si>
  <si>
    <t>225,8</t>
  </si>
  <si>
    <t>14,3</t>
  </si>
  <si>
    <t>19,2</t>
  </si>
  <si>
    <t>98,0</t>
  </si>
  <si>
    <t>27,7</t>
  </si>
  <si>
    <t>317,8</t>
  </si>
  <si>
    <t>44,6</t>
  </si>
  <si>
    <t>69,5</t>
  </si>
  <si>
    <t>95,3</t>
  </si>
  <si>
    <t>26,2</t>
  </si>
  <si>
    <t>36,0</t>
  </si>
  <si>
    <t>103,0</t>
  </si>
  <si>
    <t>111,0</t>
  </si>
  <si>
    <t>20,6</t>
  </si>
  <si>
    <t>57,2</t>
  </si>
  <si>
    <t>96,2</t>
  </si>
  <si>
    <t>7,3</t>
  </si>
  <si>
    <t>116,7</t>
  </si>
  <si>
    <t>165,8</t>
  </si>
  <si>
    <t>7,9</t>
  </si>
  <si>
    <t>64,1</t>
  </si>
  <si>
    <t>140,2</t>
  </si>
  <si>
    <t>124,9</t>
  </si>
  <si>
    <t>21,7</t>
  </si>
  <si>
    <t>302,9</t>
  </si>
  <si>
    <t>73,5</t>
  </si>
  <si>
    <t>23,3</t>
  </si>
  <si>
    <t>256,6</t>
  </si>
  <si>
    <t>105,8</t>
  </si>
  <si>
    <t>88,0</t>
  </si>
  <si>
    <t>68,9</t>
  </si>
  <si>
    <t>74,3</t>
  </si>
  <si>
    <t>291,6</t>
  </si>
  <si>
    <t>58,8</t>
  </si>
  <si>
    <t>176,8</t>
  </si>
  <si>
    <t>66,5</t>
  </si>
  <si>
    <t>199,1</t>
  </si>
  <si>
    <t>201,3</t>
  </si>
  <si>
    <t>244,2</t>
  </si>
  <si>
    <t>111,2</t>
  </si>
  <si>
    <t>248,0</t>
  </si>
  <si>
    <t>241,3</t>
  </si>
  <si>
    <t>194,6</t>
  </si>
  <si>
    <t>236,8</t>
  </si>
  <si>
    <t>86,5</t>
  </si>
  <si>
    <t>24,5</t>
  </si>
  <si>
    <t>15,3</t>
  </si>
  <si>
    <t>234,7</t>
  </si>
  <si>
    <t>145,4</t>
  </si>
  <si>
    <t>33,4</t>
  </si>
  <si>
    <t>29,8</t>
  </si>
  <si>
    <t>136,0</t>
  </si>
  <si>
    <t>101,1</t>
  </si>
  <si>
    <t>317,2</t>
  </si>
  <si>
    <t>377,5</t>
  </si>
  <si>
    <t>84,5</t>
  </si>
  <si>
    <t>ТМС; Пакер; Электроуправляемый клапан</t>
  </si>
  <si>
    <t>93,0</t>
  </si>
  <si>
    <t>84,3</t>
  </si>
  <si>
    <t>9,0</t>
  </si>
  <si>
    <t>104,9</t>
  </si>
  <si>
    <t>257,5</t>
  </si>
  <si>
    <t>ТМС; Пакер; Сакмар; ПРО-ЯТ-О-122</t>
  </si>
  <si>
    <t>316,2</t>
  </si>
  <si>
    <t>285,0</t>
  </si>
  <si>
    <t>16,4</t>
  </si>
  <si>
    <t>294,0</t>
  </si>
  <si>
    <t>223,2</t>
  </si>
  <si>
    <t>311,1</t>
  </si>
  <si>
    <t>39,7</t>
  </si>
  <si>
    <t>168,0</t>
  </si>
  <si>
    <t>63,8</t>
  </si>
  <si>
    <t>328,3</t>
  </si>
  <si>
    <t>43,0</t>
  </si>
  <si>
    <t>89,6</t>
  </si>
  <si>
    <t>104,6</t>
  </si>
  <si>
    <t>14,7</t>
  </si>
  <si>
    <t>50,8</t>
  </si>
  <si>
    <t>10,3</t>
  </si>
  <si>
    <t>194,3</t>
  </si>
  <si>
    <t>45,4</t>
  </si>
  <si>
    <t>235,3</t>
  </si>
  <si>
    <t>263,7</t>
  </si>
  <si>
    <t>226,7</t>
  </si>
  <si>
    <t>126,5</t>
  </si>
  <si>
    <t>56,8</t>
  </si>
  <si>
    <t>180,8</t>
  </si>
  <si>
    <t>22,5</t>
  </si>
  <si>
    <t>84,0</t>
  </si>
  <si>
    <t>205,9</t>
  </si>
  <si>
    <t>87,9</t>
  </si>
  <si>
    <t>8,1</t>
  </si>
  <si>
    <t>210,6</t>
  </si>
  <si>
    <t>57,9</t>
  </si>
  <si>
    <t>25,3</t>
  </si>
  <si>
    <t>214,9</t>
  </si>
  <si>
    <t>21,8</t>
  </si>
  <si>
    <t>178,2</t>
  </si>
  <si>
    <t>95,1</t>
  </si>
  <si>
    <t>8,9</t>
  </si>
  <si>
    <t>89,1</t>
  </si>
  <si>
    <t>25,6</t>
  </si>
  <si>
    <t>182,9</t>
  </si>
  <si>
    <t>204,3</t>
  </si>
  <si>
    <t>165,9</t>
  </si>
  <si>
    <t>57,1</t>
  </si>
  <si>
    <t>9,9</t>
  </si>
  <si>
    <t>59,5</t>
  </si>
  <si>
    <t>15,0</t>
  </si>
  <si>
    <t>123,3</t>
  </si>
  <si>
    <t>57,0</t>
  </si>
  <si>
    <t>264,0</t>
  </si>
  <si>
    <t>465,2</t>
  </si>
  <si>
    <t>148,1</t>
  </si>
  <si>
    <t>44,4</t>
  </si>
  <si>
    <t>28,2</t>
  </si>
  <si>
    <t>355,7</t>
  </si>
  <si>
    <t>141,3</t>
  </si>
  <si>
    <t>363,7</t>
  </si>
  <si>
    <t>307,1</t>
  </si>
  <si>
    <t>121,4</t>
  </si>
  <si>
    <t>1ЭЦНД5-80-2000/15ВННП5-25-650</t>
  </si>
  <si>
    <t>105,6</t>
  </si>
  <si>
    <t>229,5</t>
  </si>
  <si>
    <t>116,9</t>
  </si>
  <si>
    <t>276,1</t>
  </si>
  <si>
    <t>391,9</t>
  </si>
  <si>
    <t>7,7</t>
  </si>
  <si>
    <t>40,5</t>
  </si>
  <si>
    <t>245,3</t>
  </si>
  <si>
    <t>64,9</t>
  </si>
  <si>
    <t>38,4</t>
  </si>
  <si>
    <t>193,5</t>
  </si>
  <si>
    <t>107,1</t>
  </si>
  <si>
    <t>131,9</t>
  </si>
  <si>
    <t>93,5</t>
  </si>
  <si>
    <t>261,6</t>
  </si>
  <si>
    <t>239,9</t>
  </si>
  <si>
    <t>ТМС; Пакер; Сакмар; Контейнер Трил-СВ; П-ЯДЖ-О-122</t>
  </si>
  <si>
    <t>81,2</t>
  </si>
  <si>
    <t>25,9</t>
  </si>
  <si>
    <t>73,0</t>
  </si>
  <si>
    <t>44,1</t>
  </si>
  <si>
    <t>21,0</t>
  </si>
  <si>
    <t>95,4</t>
  </si>
  <si>
    <t>269,6</t>
  </si>
  <si>
    <t>225,7</t>
  </si>
  <si>
    <t>484,4</t>
  </si>
  <si>
    <t>17,4</t>
  </si>
  <si>
    <t>117,8</t>
  </si>
  <si>
    <t>148,0</t>
  </si>
  <si>
    <t>72,3</t>
  </si>
  <si>
    <t>45,5</t>
  </si>
  <si>
    <t>105,0</t>
  </si>
  <si>
    <t>1ЭЦНД5-200-1700</t>
  </si>
  <si>
    <t>184,3</t>
  </si>
  <si>
    <t>66,9</t>
  </si>
  <si>
    <t>158,9</t>
  </si>
  <si>
    <t>137,4</t>
  </si>
  <si>
    <t>5,0</t>
  </si>
  <si>
    <t>47,8</t>
  </si>
  <si>
    <t>84,2</t>
  </si>
  <si>
    <t>65,5</t>
  </si>
  <si>
    <t>123,7</t>
  </si>
  <si>
    <t>29,4</t>
  </si>
  <si>
    <t>51,0</t>
  </si>
  <si>
    <t>8,5</t>
  </si>
  <si>
    <t>266,2</t>
  </si>
  <si>
    <t>140,0</t>
  </si>
  <si>
    <t>72,9</t>
  </si>
  <si>
    <t>45,7</t>
  </si>
  <si>
    <t>32,8</t>
  </si>
  <si>
    <t>213,7</t>
  </si>
  <si>
    <t>2,0</t>
  </si>
  <si>
    <t>35,4</t>
  </si>
  <si>
    <t>258,1</t>
  </si>
  <si>
    <t>321,4</t>
  </si>
  <si>
    <t>215,8</t>
  </si>
  <si>
    <t>37,0</t>
  </si>
  <si>
    <t>96,7</t>
  </si>
  <si>
    <t>248,1</t>
  </si>
  <si>
    <t>276,0</t>
  </si>
  <si>
    <t>108,4</t>
  </si>
  <si>
    <t>233,2</t>
  </si>
  <si>
    <t>61,8</t>
  </si>
  <si>
    <t>90,3</t>
  </si>
  <si>
    <t>247,2</t>
  </si>
  <si>
    <t>128,6</t>
  </si>
  <si>
    <t>106,7</t>
  </si>
  <si>
    <t>110,1</t>
  </si>
  <si>
    <t>195,7</t>
  </si>
  <si>
    <t>91,4</t>
  </si>
  <si>
    <t>66,2</t>
  </si>
  <si>
    <t>200,2</t>
  </si>
  <si>
    <t>17,0</t>
  </si>
  <si>
    <t>50,7</t>
  </si>
  <si>
    <t>34,4</t>
  </si>
  <si>
    <t>158,3</t>
  </si>
  <si>
    <t>113,5</t>
  </si>
  <si>
    <t>279,0</t>
  </si>
  <si>
    <t>151,8</t>
  </si>
  <si>
    <t>397,9</t>
  </si>
  <si>
    <t>369,6</t>
  </si>
  <si>
    <t>162,4</t>
  </si>
  <si>
    <t>305,1</t>
  </si>
  <si>
    <t>222,1</t>
  </si>
  <si>
    <t>191,7</t>
  </si>
  <si>
    <t>152,7</t>
  </si>
  <si>
    <t>310,7</t>
  </si>
  <si>
    <t>160,8</t>
  </si>
  <si>
    <t>165,3</t>
  </si>
  <si>
    <t>514,7</t>
  </si>
  <si>
    <t>257,6</t>
  </si>
  <si>
    <t>505,5</t>
  </si>
  <si>
    <t>37,6</t>
  </si>
  <si>
    <t>69,8</t>
  </si>
  <si>
    <t>31,7</t>
  </si>
  <si>
    <t>16,3</t>
  </si>
  <si>
    <t>04.10.2021</t>
  </si>
  <si>
    <t>314,6</t>
  </si>
  <si>
    <t>254,1</t>
  </si>
  <si>
    <t>61,2</t>
  </si>
  <si>
    <t>203,8</t>
  </si>
  <si>
    <t>33,2</t>
  </si>
  <si>
    <t>06.10.2021</t>
  </si>
  <si>
    <t>20.10.2021</t>
  </si>
  <si>
    <t>15.10.2021</t>
  </si>
  <si>
    <t>09.10.2021</t>
  </si>
  <si>
    <t>11.10.2021</t>
  </si>
  <si>
    <t>12.10.2021</t>
  </si>
  <si>
    <t>03.10.2021</t>
  </si>
  <si>
    <t>08.10.2021</t>
  </si>
  <si>
    <t>07.10.2021</t>
  </si>
  <si>
    <t>ЦДНГ-4 (Я), ЦДНГ-2 (Я), ЦДНГ-7 (Я), ЦДНГ-6 (Я), ЦДНГ-3 (Я), ЦДНГ-1 (Я)</t>
  </si>
  <si>
    <t>01.11.2021</t>
  </si>
  <si>
    <t>25.11.2021</t>
  </si>
  <si>
    <t>ОШИБКА (24,5)</t>
  </si>
  <si>
    <t>14.10.2021</t>
  </si>
  <si>
    <t>27.10.2021</t>
  </si>
  <si>
    <t>28.11.2021</t>
  </si>
  <si>
    <t>536Л</t>
  </si>
  <si>
    <t>13.10.2021</t>
  </si>
  <si>
    <t>ТМС; ВП-118 (взрывной пакер)</t>
  </si>
  <si>
    <t>21.10.2021</t>
  </si>
  <si>
    <t>19.10.2021</t>
  </si>
  <si>
    <t>06.11.2021</t>
  </si>
  <si>
    <t>17.10.2021</t>
  </si>
  <si>
    <t>24.10.2021</t>
  </si>
  <si>
    <t>23.10.2021</t>
  </si>
  <si>
    <t>29.11.2021</t>
  </si>
  <si>
    <t>23.11.2021</t>
  </si>
  <si>
    <t>ОШИБКА (11,3)</t>
  </si>
  <si>
    <t>ТМС; Электроуправляемый клапан; Контейнер Трил-СВ; WARM STREAM-1VP; ПРО-ЯТ-О-122</t>
  </si>
  <si>
    <t>197,6</t>
  </si>
  <si>
    <t>26.11.2021</t>
  </si>
  <si>
    <t>31.10.2021</t>
  </si>
  <si>
    <t>02.10.2021</t>
  </si>
  <si>
    <t>Возможна ОШИБКА (7,9)</t>
  </si>
  <si>
    <t>229ЭЦНАКИ5-60-2300</t>
  </si>
  <si>
    <t>12,4</t>
  </si>
  <si>
    <t>193,3</t>
  </si>
  <si>
    <t>ОШИБКА (12,7)</t>
  </si>
  <si>
    <t>11.11.2021</t>
  </si>
  <si>
    <t>222ЭЦНД5А-250-2100</t>
  </si>
  <si>
    <t>136,9</t>
  </si>
  <si>
    <t>237,2</t>
  </si>
  <si>
    <t>199,5</t>
  </si>
  <si>
    <t>ОШИБКА (19,4)</t>
  </si>
  <si>
    <t>ОШИБКА (10)</t>
  </si>
  <si>
    <t>229ЭЦНАК5А-160-1800</t>
  </si>
  <si>
    <t>0,47</t>
  </si>
  <si>
    <t>225ЭЦНАК5А-250-2000</t>
  </si>
  <si>
    <t>58,6</t>
  </si>
  <si>
    <t>16.10.2021</t>
  </si>
  <si>
    <t>20,7</t>
  </si>
  <si>
    <t>Контейнер Трил-СВ; НКТ с покрытием "ТС-3000F"</t>
  </si>
  <si>
    <t>08.11.2021</t>
  </si>
  <si>
    <t>07.11.2021</t>
  </si>
  <si>
    <t>97,7</t>
  </si>
  <si>
    <t>ОШИБКА (14,1)</t>
  </si>
  <si>
    <t>21.12.2019</t>
  </si>
  <si>
    <t>43,9</t>
  </si>
  <si>
    <t>ОШИБКА (10,6)</t>
  </si>
  <si>
    <t>24.12.2008</t>
  </si>
  <si>
    <t>310,5</t>
  </si>
  <si>
    <t>214,3</t>
  </si>
  <si>
    <t>05.11.2021</t>
  </si>
  <si>
    <t>16.11.2021</t>
  </si>
  <si>
    <t>03.11.2021</t>
  </si>
  <si>
    <t>15.11.2021</t>
  </si>
  <si>
    <t>02.11.2021</t>
  </si>
  <si>
    <t>10.11.2021</t>
  </si>
  <si>
    <t>22.11.2021</t>
  </si>
  <si>
    <t>12.11.2021</t>
  </si>
  <si>
    <t>14.11.2021</t>
  </si>
  <si>
    <t>19.11.2021</t>
  </si>
  <si>
    <t>04.11.2021</t>
  </si>
  <si>
    <t>09.11.2021</t>
  </si>
  <si>
    <t>13.11.2021</t>
  </si>
  <si>
    <t>01.12.2021</t>
  </si>
  <si>
    <t>22.12.2021</t>
  </si>
  <si>
    <t>ТМС; ПМЗ-В-118.Б; ПМЗ-118.Б</t>
  </si>
  <si>
    <t>10.12.2021</t>
  </si>
  <si>
    <t>28.12.2021</t>
  </si>
  <si>
    <t>23.12.2021</t>
  </si>
  <si>
    <t>ОШИБКА (13,1)</t>
  </si>
  <si>
    <t>229ЭЦНАК5А-250-2100</t>
  </si>
  <si>
    <t>ОШИБКА (10,5)</t>
  </si>
  <si>
    <t>30.12.2021</t>
  </si>
  <si>
    <t>0,39</t>
  </si>
  <si>
    <t>18.12.2021</t>
  </si>
  <si>
    <t>ТМС; ПМЗ-122; П-ЯМОЗ-122</t>
  </si>
  <si>
    <t>187,0</t>
  </si>
  <si>
    <t>ОШИБКА (12,2)</t>
  </si>
  <si>
    <t>21.11.2021</t>
  </si>
  <si>
    <t>27.12.2021</t>
  </si>
  <si>
    <t>18.11.2021</t>
  </si>
  <si>
    <t>459,5</t>
  </si>
  <si>
    <t>393,4</t>
  </si>
  <si>
    <t>202ЭЦНАК5А-250-1500</t>
  </si>
  <si>
    <t>128,4</t>
  </si>
  <si>
    <t>ОШИБКА (10,9)</t>
  </si>
  <si>
    <t>136,6</t>
  </si>
  <si>
    <t>25.12.2021</t>
  </si>
  <si>
    <t>739,4</t>
  </si>
  <si>
    <t>15.12.2021</t>
  </si>
  <si>
    <t>020ЭЦНД5-125-2050</t>
  </si>
  <si>
    <t>91,0</t>
  </si>
  <si>
    <t>06.12.2021</t>
  </si>
  <si>
    <t>26.12.2021</t>
  </si>
  <si>
    <t>261,1</t>
  </si>
  <si>
    <t>225ЭЦНАКИ5-80-2000</t>
  </si>
  <si>
    <t>24.11.2021</t>
  </si>
  <si>
    <t>948Л</t>
  </si>
  <si>
    <t>ОШИБКА (14,2)</t>
  </si>
  <si>
    <t>158,7</t>
  </si>
  <si>
    <t>187,8</t>
  </si>
  <si>
    <t>341,0</t>
  </si>
  <si>
    <t>229ЭЦНАКИ5-125-2000</t>
  </si>
  <si>
    <t>794Н</t>
  </si>
  <si>
    <t>020ЭЦНДП5-25-1700</t>
  </si>
  <si>
    <t>101,0</t>
  </si>
  <si>
    <t>294,5</t>
  </si>
  <si>
    <t>100,8</t>
  </si>
  <si>
    <t>122,2</t>
  </si>
  <si>
    <t>1229Л</t>
  </si>
  <si>
    <t>14.12.2021</t>
  </si>
  <si>
    <t>03.12.2021</t>
  </si>
  <si>
    <t>13.12.2021</t>
  </si>
  <si>
    <t>05.12.2021</t>
  </si>
  <si>
    <t>20.12.2021</t>
  </si>
  <si>
    <t>12.12.2021</t>
  </si>
  <si>
    <t>09.12.2021</t>
  </si>
  <si>
    <t>29.12.2021</t>
  </si>
  <si>
    <t>24.12.2021</t>
  </si>
  <si>
    <t>01.01.2022</t>
  </si>
  <si>
    <t>30.01.2022</t>
  </si>
  <si>
    <t>16.12.2021</t>
  </si>
  <si>
    <t>21.12.2021</t>
  </si>
  <si>
    <t>28,6</t>
  </si>
  <si>
    <t>08.12.2021</t>
  </si>
  <si>
    <t>17.12.2021</t>
  </si>
  <si>
    <t>15.01.2022</t>
  </si>
  <si>
    <t xml:space="preserve">ЭЦН-80-2450 </t>
  </si>
  <si>
    <t>161,0</t>
  </si>
  <si>
    <t>28.01.2022</t>
  </si>
  <si>
    <t>02.12.2021</t>
  </si>
  <si>
    <t>0,31</t>
  </si>
  <si>
    <t>24.01.2022</t>
  </si>
  <si>
    <t>50,6</t>
  </si>
  <si>
    <t>229ЭЦНАК5-60-2150</t>
  </si>
  <si>
    <t>415,1</t>
  </si>
  <si>
    <t>168,7</t>
  </si>
  <si>
    <t>25/125</t>
  </si>
  <si>
    <t>ЭЦНМ5-125-2300/1ЭЦНДПТ5-25-600</t>
  </si>
  <si>
    <t>268,7</t>
  </si>
  <si>
    <t>09.01.2022</t>
  </si>
  <si>
    <t>29.01.2022</t>
  </si>
  <si>
    <t>22.01.2022</t>
  </si>
  <si>
    <t>169,3</t>
  </si>
  <si>
    <t>251,5</t>
  </si>
  <si>
    <t>ТМС; ПМЗ-122; ПРО ЯМО ЯГ 122</t>
  </si>
  <si>
    <t>115ЭЦН(НА)5-125-2200</t>
  </si>
  <si>
    <t>ОШИБКА (16,5)</t>
  </si>
  <si>
    <t>27.01.2022</t>
  </si>
  <si>
    <t>155,8</t>
  </si>
  <si>
    <t>25.01.2022</t>
  </si>
  <si>
    <t>353,8</t>
  </si>
  <si>
    <t>270,6</t>
  </si>
  <si>
    <t>359,0</t>
  </si>
  <si>
    <t>381,3</t>
  </si>
  <si>
    <t>154,0</t>
  </si>
  <si>
    <t>193,7</t>
  </si>
  <si>
    <t>76,5</t>
  </si>
  <si>
    <t>269,0</t>
  </si>
  <si>
    <t>05.01.2022</t>
  </si>
  <si>
    <t>12.01.2022</t>
  </si>
  <si>
    <t>13.01.2022</t>
  </si>
  <si>
    <t>14.01.2022</t>
  </si>
  <si>
    <t>20.01.2022</t>
  </si>
  <si>
    <t>07.01.2022</t>
  </si>
  <si>
    <t>17.01.2022</t>
  </si>
  <si>
    <t>1ЭЦНД5А-250-2300</t>
  </si>
  <si>
    <t>4675Л</t>
  </si>
  <si>
    <t>16.01.2022</t>
  </si>
  <si>
    <t>23.01.2022</t>
  </si>
  <si>
    <t>ТМС; Пакер; ПМЗ-В-118.Б; ПМЗ-118.Б; ПРО ЯДЖ О 118</t>
  </si>
  <si>
    <t>18.01.2022</t>
  </si>
  <si>
    <t>02.01.2022</t>
  </si>
  <si>
    <t>03.01.2022</t>
  </si>
  <si>
    <t>08.01.2022</t>
  </si>
  <si>
    <t>06.01.2022</t>
  </si>
  <si>
    <t>01.02.2022</t>
  </si>
  <si>
    <t>23.02.2022</t>
  </si>
  <si>
    <t>31.01.2022</t>
  </si>
  <si>
    <t>ОШИБКА (12,3)</t>
  </si>
  <si>
    <t>ОШИБКА (11,8)</t>
  </si>
  <si>
    <t>26.01.2022</t>
  </si>
  <si>
    <t>45.6</t>
  </si>
  <si>
    <t>2950.5</t>
  </si>
  <si>
    <t>2800.5</t>
  </si>
  <si>
    <t>2650.5</t>
  </si>
  <si>
    <t>2980.5</t>
  </si>
  <si>
    <t>2620.5</t>
  </si>
  <si>
    <t>2701.5</t>
  </si>
  <si>
    <t>ОШИБКА (12,1)</t>
  </si>
  <si>
    <t>2500.5</t>
  </si>
  <si>
    <t>3100.5</t>
  </si>
  <si>
    <t>2851.5</t>
  </si>
  <si>
    <t>24.02.2022</t>
  </si>
  <si>
    <t>2022Л</t>
  </si>
  <si>
    <t>115ЭЦН(НГА)5-40-1700</t>
  </si>
  <si>
    <t>ОШИБКА (14,3)</t>
  </si>
  <si>
    <t>51.5</t>
  </si>
  <si>
    <t>05.02.2022</t>
  </si>
  <si>
    <t>27.02.2022</t>
  </si>
  <si>
    <t>19.01.2022</t>
  </si>
  <si>
    <t>19.02.2022</t>
  </si>
  <si>
    <t>04.01.2022</t>
  </si>
  <si>
    <t>2,3</t>
  </si>
  <si>
    <t>155,3</t>
  </si>
  <si>
    <t>218,3</t>
  </si>
  <si>
    <t>22,6</t>
  </si>
  <si>
    <t>56,0</t>
  </si>
  <si>
    <t>181,8</t>
  </si>
  <si>
    <t>26.02.2022</t>
  </si>
  <si>
    <t>89; 146</t>
  </si>
  <si>
    <t>9,6</t>
  </si>
  <si>
    <t>154,2</t>
  </si>
  <si>
    <t>ОШИБКА (16,7)</t>
  </si>
  <si>
    <t>2740.5</t>
  </si>
  <si>
    <t>11НЭЦН5-40-2200/15ВННП5-25-500</t>
  </si>
  <si>
    <t>2911.5</t>
  </si>
  <si>
    <t>95,6</t>
  </si>
  <si>
    <t>419,4</t>
  </si>
  <si>
    <t>1,7</t>
  </si>
  <si>
    <t>04.02.2022</t>
  </si>
  <si>
    <t>21.02.2022</t>
  </si>
  <si>
    <t>22.02.2022</t>
  </si>
  <si>
    <t>07.02.2022</t>
  </si>
  <si>
    <t>02.02.2022</t>
  </si>
  <si>
    <t>10.02.2022</t>
  </si>
  <si>
    <t>03.02.2022</t>
  </si>
  <si>
    <t>205ЭЦНА5А-200-1650</t>
  </si>
  <si>
    <t>229ЭЦНАК5А-250-2000</t>
  </si>
  <si>
    <t>115ЭЦН(НГА)5-80-2100</t>
  </si>
  <si>
    <t>06.02.2022</t>
  </si>
  <si>
    <t>572Л</t>
  </si>
  <si>
    <t>09.02.2022</t>
  </si>
  <si>
    <t>222ЭЦНД5А-250-1800</t>
  </si>
  <si>
    <t>1216Л</t>
  </si>
  <si>
    <t>16.02.2022</t>
  </si>
  <si>
    <t>ОШИБКА (25)</t>
  </si>
  <si>
    <t>08.02.2022</t>
  </si>
  <si>
    <t>Освоение скважины</t>
  </si>
  <si>
    <t>13.02.2022</t>
  </si>
  <si>
    <t>ОШИБКА (10,3)</t>
  </si>
  <si>
    <t>44.5</t>
  </si>
  <si>
    <t>20.02.2022</t>
  </si>
  <si>
    <t>14.02.2022</t>
  </si>
  <si>
    <t>ОШИБКА (20,8)</t>
  </si>
  <si>
    <t>46.4</t>
  </si>
  <si>
    <t>2.92</t>
  </si>
  <si>
    <t>ОШИБКА (11,7)</t>
  </si>
  <si>
    <t>115ЭЦН(НГА)5-80-2150</t>
  </si>
  <si>
    <t>11.02.2022</t>
  </si>
  <si>
    <t>1286Л</t>
  </si>
  <si>
    <t>210,7</t>
  </si>
  <si>
    <t>3010.5</t>
  </si>
  <si>
    <t>80,1</t>
  </si>
  <si>
    <t>10.03.2022</t>
  </si>
  <si>
    <t>113,6</t>
  </si>
  <si>
    <t>3049.5</t>
  </si>
  <si>
    <t>ОШИБКА (20,2)</t>
  </si>
  <si>
    <t>2908.5</t>
  </si>
  <si>
    <t>282,2</t>
  </si>
  <si>
    <t>24.03.2022</t>
  </si>
  <si>
    <t>274,8</t>
  </si>
  <si>
    <t>17.02.2022</t>
  </si>
  <si>
    <t>11НЭЦН5-60-1500</t>
  </si>
  <si>
    <t>96,4</t>
  </si>
  <si>
    <t>ОШИБКА (19,6)</t>
  </si>
  <si>
    <t>28.03.2022</t>
  </si>
  <si>
    <t>333,4</t>
  </si>
  <si>
    <t>177,8</t>
  </si>
  <si>
    <t>2809.5</t>
  </si>
  <si>
    <t>2998.5</t>
  </si>
  <si>
    <t>22.03.2022</t>
  </si>
  <si>
    <t>2830.5</t>
  </si>
  <si>
    <t>2860.5</t>
  </si>
  <si>
    <t>2890.5</t>
  </si>
  <si>
    <t>2599.5</t>
  </si>
  <si>
    <t>2680.5</t>
  </si>
  <si>
    <t>ОШИБКА (17,4)</t>
  </si>
  <si>
    <t>30.03.2022</t>
  </si>
  <si>
    <t>25.03.2022</t>
  </si>
  <si>
    <t>2899.5</t>
  </si>
  <si>
    <t>ОШИБКА (18,7)</t>
  </si>
  <si>
    <t>202ЭЦНА5-80-1800</t>
  </si>
  <si>
    <t>202ЭЦНА5А-160-1600</t>
  </si>
  <si>
    <t>229ЭЦНАК5А-400-1600</t>
  </si>
  <si>
    <t>111,1</t>
  </si>
  <si>
    <t>ОШИБКА (22,2)</t>
  </si>
  <si>
    <t>355,1</t>
  </si>
  <si>
    <t>253,6</t>
  </si>
  <si>
    <t>479,9</t>
  </si>
  <si>
    <t>03.03.2022</t>
  </si>
  <si>
    <t>12.03.2022</t>
  </si>
  <si>
    <t>09.03.2022</t>
  </si>
  <si>
    <t>27.03.2022</t>
  </si>
  <si>
    <t>17.03.2022</t>
  </si>
  <si>
    <t>14.03.2022</t>
  </si>
  <si>
    <t>2770.5</t>
  </si>
  <si>
    <t>ОШИБКА (43,9)</t>
  </si>
  <si>
    <t>ОШИБКА (18,6)</t>
  </si>
  <si>
    <t>11.03.2022</t>
  </si>
  <si>
    <t>21.03.2022</t>
  </si>
  <si>
    <t>31.03.2022</t>
  </si>
  <si>
    <t>08.03.2022</t>
  </si>
  <si>
    <t>2671.5</t>
  </si>
  <si>
    <t>ОШИБКА (13)</t>
  </si>
  <si>
    <t>ОШИБКА (58,7)</t>
  </si>
  <si>
    <t>23.03.2022</t>
  </si>
  <si>
    <t>20.03.2022</t>
  </si>
  <si>
    <t>0,34</t>
  </si>
  <si>
    <t>05.03.2022</t>
  </si>
  <si>
    <t>18.03.2022</t>
  </si>
  <si>
    <t>2917.5</t>
  </si>
  <si>
    <t>1,49</t>
  </si>
  <si>
    <t>2629.5</t>
  </si>
  <si>
    <t>ОШИБКА (63,7)</t>
  </si>
  <si>
    <t>15.03.2022</t>
  </si>
  <si>
    <t>04.03.2022</t>
  </si>
  <si>
    <t>19.03.2022</t>
  </si>
  <si>
    <t>ОШИБКА (13,9)</t>
  </si>
  <si>
    <t>ЭЦН-40-2300/15ВННП5-25-600</t>
  </si>
  <si>
    <t>297,2</t>
  </si>
  <si>
    <t>05.04.2022</t>
  </si>
  <si>
    <t>25.04.2022</t>
  </si>
  <si>
    <t>01.04.2022</t>
  </si>
  <si>
    <t>28.04.2022</t>
  </si>
  <si>
    <t>ОШИБКА (47,2)</t>
  </si>
  <si>
    <t>02.03.2022</t>
  </si>
  <si>
    <t>30.04.2022</t>
  </si>
  <si>
    <t>1,48</t>
  </si>
  <si>
    <t>ОШИБКА (15)</t>
  </si>
  <si>
    <t>ОШИБКА (13,6)</t>
  </si>
  <si>
    <t>29.04.2022</t>
  </si>
  <si>
    <t>343,5</t>
  </si>
  <si>
    <t>43.9</t>
  </si>
  <si>
    <t>115ЭЦН(НГА)5-60-1900</t>
  </si>
  <si>
    <t>3001.5</t>
  </si>
  <si>
    <t>06.03.2022</t>
  </si>
  <si>
    <t>2704.5</t>
  </si>
  <si>
    <t>ОШИБКА (25,6)</t>
  </si>
  <si>
    <t>2929.5</t>
  </si>
  <si>
    <t>29.03.2022</t>
  </si>
  <si>
    <t>57,8</t>
  </si>
  <si>
    <t>ОШИБКА (15,3)</t>
  </si>
  <si>
    <t>2959.5</t>
  </si>
  <si>
    <t>263,3</t>
  </si>
  <si>
    <t>ОШИБКА (20,5)</t>
  </si>
  <si>
    <t>1ВННПИ5А-400-1650ГЗ</t>
  </si>
  <si>
    <t>ОШИБКА (17,1)</t>
  </si>
  <si>
    <t>22.04.2022</t>
  </si>
  <si>
    <t>1ЭЦНД5-200-1800</t>
  </si>
  <si>
    <t>26.04.2022</t>
  </si>
  <si>
    <t>2749.5</t>
  </si>
  <si>
    <t>ТМС; ПМЗ-122; ВП-118 (взрывной пакер)</t>
  </si>
  <si>
    <t>186,9</t>
  </si>
  <si>
    <t>231,6</t>
  </si>
  <si>
    <t>335,4</t>
  </si>
  <si>
    <t>128,9</t>
  </si>
  <si>
    <t>1,44</t>
  </si>
  <si>
    <t>55,4</t>
  </si>
  <si>
    <t>025ЭЦН5-125-1600</t>
  </si>
  <si>
    <t>ОШИБКА (22,6)</t>
  </si>
  <si>
    <t>ОШИБКА (23,3)</t>
  </si>
  <si>
    <t>0,43/0,62</t>
  </si>
  <si>
    <t>230,5</t>
  </si>
  <si>
    <t>2932.5</t>
  </si>
  <si>
    <t>ОШИБКА (14,5)</t>
  </si>
  <si>
    <t>ОШИБКА (32,4)</t>
  </si>
  <si>
    <t>279,8</t>
  </si>
  <si>
    <t>282,5</t>
  </si>
  <si>
    <t>131,1</t>
  </si>
  <si>
    <t>ОШИБКА (26,2)</t>
  </si>
  <si>
    <t>2815.5</t>
  </si>
  <si>
    <t>1ЭЦНД5А-160-1700</t>
  </si>
  <si>
    <t>224,4</t>
  </si>
  <si>
    <t>67,4</t>
  </si>
  <si>
    <t>14.04.2022</t>
  </si>
  <si>
    <t>13.04.2022</t>
  </si>
  <si>
    <t>11.04.2022</t>
  </si>
  <si>
    <t>12.04.2022</t>
  </si>
  <si>
    <t>10.04.2022</t>
  </si>
  <si>
    <t>20.04.2022</t>
  </si>
  <si>
    <t>19.04.2022</t>
  </si>
  <si>
    <t>09.04.2022</t>
  </si>
  <si>
    <t>23.04.2022</t>
  </si>
  <si>
    <t>18.04.2022</t>
  </si>
  <si>
    <t>17.04.2022</t>
  </si>
  <si>
    <t>2002.5</t>
  </si>
  <si>
    <t>ОШИБКА (10,7)</t>
  </si>
  <si>
    <t>ОШИБКА (25,3)</t>
  </si>
  <si>
    <t>16.04.2022</t>
  </si>
  <si>
    <t>ОШИБКА (29,5)</t>
  </si>
  <si>
    <t>27.04.2022</t>
  </si>
  <si>
    <t>21.04.2022</t>
  </si>
  <si>
    <t>ОШИБКА (20)</t>
  </si>
  <si>
    <t>ОШИБКА (32)</t>
  </si>
  <si>
    <t>ОШИБКА (30,1)</t>
  </si>
  <si>
    <t>ОШИБКА (44,8)</t>
  </si>
  <si>
    <t>04.04.2022</t>
  </si>
  <si>
    <t>07.04.2022</t>
  </si>
  <si>
    <t>06.04.2022</t>
  </si>
  <si>
    <t>01.05.2022</t>
  </si>
  <si>
    <t>25.05.2022</t>
  </si>
  <si>
    <t>ОШИБКА (18,3)</t>
  </si>
  <si>
    <t>08.04.2022</t>
  </si>
  <si>
    <t>ОШИБКА (23,1)</t>
  </si>
  <si>
    <t>15.04.2022</t>
  </si>
  <si>
    <t>ОШИБКА (56,6)</t>
  </si>
  <si>
    <t>ВОРОНКА; ВП-118 (взрывной пакер)</t>
  </si>
  <si>
    <t>зал.17 (р-н скв. 305Р)</t>
  </si>
  <si>
    <t>ОШИБКА (11,6)</t>
  </si>
  <si>
    <t>ОШИБКА (44,2)</t>
  </si>
  <si>
    <t>Залежь 2+зал.17 (р-н скв. 305Р)</t>
  </si>
  <si>
    <t>ОШИБКА (43,8)</t>
  </si>
  <si>
    <t>ОШИБКА (36)</t>
  </si>
  <si>
    <t>ОШИБКА (66,1)</t>
  </si>
  <si>
    <t>337,1</t>
  </si>
  <si>
    <t>02.04.2022</t>
  </si>
  <si>
    <t>124Л</t>
  </si>
  <si>
    <t>6,6</t>
  </si>
  <si>
    <t>85,7</t>
  </si>
  <si>
    <t>137,7</t>
  </si>
  <si>
    <t>24.04.2022</t>
  </si>
  <si>
    <t>03.04.2022</t>
  </si>
  <si>
    <t>48.4</t>
  </si>
  <si>
    <t>ОШИБКА (60,1)</t>
  </si>
  <si>
    <t>ОШИБКА (25,7)</t>
  </si>
  <si>
    <t>240,8</t>
  </si>
  <si>
    <t>285,3</t>
  </si>
  <si>
    <t>Подготовка под ГИС</t>
  </si>
  <si>
    <t>ОШИБКА (27,1)</t>
  </si>
  <si>
    <t>66,7</t>
  </si>
  <si>
    <t>ТМС; Пакер; ПВМ-О 152</t>
  </si>
  <si>
    <t>ОШИБКА (20,9)</t>
  </si>
  <si>
    <t>189,4</t>
  </si>
  <si>
    <t>10.05.2022</t>
  </si>
  <si>
    <t>ОШИБКА (27,7)</t>
  </si>
  <si>
    <t>ОШИБКА (40,2)</t>
  </si>
  <si>
    <t>106,2</t>
  </si>
  <si>
    <t>213,6</t>
  </si>
  <si>
    <t>0,26</t>
  </si>
  <si>
    <t>ОШИБКА (36,3)</t>
  </si>
  <si>
    <t>22.05.2022</t>
  </si>
  <si>
    <t>27,0</t>
  </si>
  <si>
    <t>25.03.2020</t>
  </si>
  <si>
    <t>ОШИБКА (17,6)</t>
  </si>
  <si>
    <t>49,6</t>
  </si>
  <si>
    <t>1,73</t>
  </si>
  <si>
    <t>179,6</t>
  </si>
  <si>
    <t>ОШИБКА (46,8)</t>
  </si>
  <si>
    <t>ОШИБКА (16,8)</t>
  </si>
  <si>
    <t>2698.5</t>
  </si>
  <si>
    <t>Интенсификация притоков – ГРП (дейст.ф); ГИС, ГРП БС10/1 10+20т, ГИС</t>
  </si>
  <si>
    <t>30.05.2022</t>
  </si>
  <si>
    <t>145,8</t>
  </si>
  <si>
    <t>2,17</t>
  </si>
  <si>
    <t>ОШИБКА (17,9)</t>
  </si>
  <si>
    <t>38,6</t>
  </si>
  <si>
    <t>Изменение эксплуатационного объекта (дейст.ф); РИР ЮС1, переход на БС10/1 с ГРП</t>
  </si>
  <si>
    <t>Отсутствие дороги</t>
  </si>
  <si>
    <t>2728.5</t>
  </si>
  <si>
    <t>2854.5</t>
  </si>
  <si>
    <t>2ВННПИ5А-159-2100</t>
  </si>
  <si>
    <t>54,0</t>
  </si>
  <si>
    <t>Бурение боковых стволов с горизонт. оконч. (из б/д); Освоение после БВС БС10/1</t>
  </si>
  <si>
    <t>17.05.2022</t>
  </si>
  <si>
    <t>120,0</t>
  </si>
  <si>
    <t>0,14</t>
  </si>
  <si>
    <t>ОШИБКА (24,2)</t>
  </si>
  <si>
    <t>ОШИБКА (14,9)</t>
  </si>
  <si>
    <t>ОШИБКА (40,8)</t>
  </si>
  <si>
    <t>1,64</t>
  </si>
  <si>
    <t>70,0</t>
  </si>
  <si>
    <t>212,6</t>
  </si>
  <si>
    <t>ОШИБКА (34,7)</t>
  </si>
  <si>
    <t>пьезом.</t>
  </si>
  <si>
    <t>31.05.2022</t>
  </si>
  <si>
    <t>ОШИБКА (21,4)</t>
  </si>
  <si>
    <t>2968.5</t>
  </si>
  <si>
    <t>ТМС; WARM STREAM-1VP; НКТ с покрытием "MPLAG 17 Т"</t>
  </si>
  <si>
    <t>ТМС; Контейнер Трил-СВ; НКТ с покрытием "MPLAG 17 Т"</t>
  </si>
  <si>
    <t>зал.1а (р-он скв.184Р)</t>
  </si>
  <si>
    <t>ОШИБКА (22)</t>
  </si>
  <si>
    <t>ОШИБКА (61,4)</t>
  </si>
  <si>
    <t>Контейнер Трил-СВ; НКТ с покрытием "MPLAG 17 Т"</t>
  </si>
  <si>
    <t>2782.5</t>
  </si>
  <si>
    <t>ОШИБКА (22,7)</t>
  </si>
  <si>
    <t>244,8</t>
  </si>
  <si>
    <t>48.9</t>
  </si>
  <si>
    <t>271,2</t>
  </si>
  <si>
    <t>346,4</t>
  </si>
  <si>
    <t>16.05.2022</t>
  </si>
  <si>
    <t>11ЭЦНА5-60-1700</t>
  </si>
  <si>
    <t>70,5</t>
  </si>
  <si>
    <t>215,5</t>
  </si>
  <si>
    <t>212,2</t>
  </si>
  <si>
    <t>НКТ с покрытием "MPLAG 17 Т"; ПРО ЯДЖ О 122</t>
  </si>
  <si>
    <t>ОШИБКА (30,7)</t>
  </si>
  <si>
    <t>ОШИБКА (60,3)</t>
  </si>
  <si>
    <t>ОШИБКА (138,6)</t>
  </si>
  <si>
    <t>осн. зал.</t>
  </si>
  <si>
    <r>
      <rPr>
        <sz val="7"/>
        <rFont val="Arial"/>
        <family val="2"/>
        <charset val="204"/>
      </rPr>
      <t>ρ</t>
    </r>
    <r>
      <rPr>
        <sz val="7"/>
        <rFont val="Times New Roman"/>
        <family val="1"/>
        <charset val="204"/>
      </rPr>
      <t>воды в пов.усл.</t>
    </r>
  </si>
  <si>
    <r>
      <t>ρ</t>
    </r>
    <r>
      <rPr>
        <sz val="7"/>
        <rFont val="Times New Roman"/>
        <family val="1"/>
        <charset val="204"/>
      </rPr>
      <t>н в пов.усл.</t>
    </r>
  </si>
  <si>
    <r>
      <t>ρ</t>
    </r>
    <r>
      <rPr>
        <sz val="7"/>
        <rFont val="Times New Roman"/>
        <family val="1"/>
        <charset val="204"/>
      </rPr>
      <t>н в пласт. усл.</t>
    </r>
  </si>
  <si>
    <r>
      <rPr>
        <sz val="6"/>
        <rFont val="Arial"/>
        <family val="2"/>
        <charset val="204"/>
      </rPr>
      <t>т/м</t>
    </r>
    <r>
      <rPr>
        <sz val="6"/>
        <rFont val="Arial"/>
        <family val="2"/>
        <charset val="204"/>
      </rPr>
      <t>3</t>
    </r>
  </si>
  <si>
    <t>11.05.2022</t>
  </si>
  <si>
    <t>12.05.2022</t>
  </si>
  <si>
    <t>23.05.2022</t>
  </si>
  <si>
    <t>29.05.2022</t>
  </si>
  <si>
    <t>08.05.2022</t>
  </si>
  <si>
    <t>18.05.2022</t>
  </si>
  <si>
    <t>03.05.2022</t>
  </si>
  <si>
    <t>15.05.2022</t>
  </si>
  <si>
    <t>02.05.2022</t>
  </si>
  <si>
    <t>05.05.2022</t>
  </si>
  <si>
    <t>13.05.2022</t>
  </si>
  <si>
    <t>14.05.2022</t>
  </si>
  <si>
    <t>&lt;-15м.-&gt;</t>
  </si>
  <si>
    <t>&lt;-65м.-&gt;</t>
  </si>
  <si>
    <t>75м.</t>
  </si>
  <si>
    <t>446л</t>
  </si>
  <si>
    <t>466у</t>
  </si>
  <si>
    <t>&lt;-51м.-&gt;</t>
  </si>
  <si>
    <t>1516л</t>
  </si>
  <si>
    <t>50м.</t>
  </si>
  <si>
    <t>48м.</t>
  </si>
  <si>
    <t>&lt;-75м.-&gt;</t>
  </si>
  <si>
    <t>16м.</t>
  </si>
  <si>
    <t>&lt;-48м.-&gt;</t>
  </si>
  <si>
    <t>5085л</t>
  </si>
  <si>
    <t>5096У</t>
  </si>
  <si>
    <t>&lt;-14м.-&gt;</t>
  </si>
  <si>
    <t>5041у</t>
  </si>
  <si>
    <t>5072л</t>
  </si>
  <si>
    <t>16м</t>
  </si>
  <si>
    <t>5074Н</t>
  </si>
  <si>
    <t>5059Н</t>
  </si>
  <si>
    <t>14м</t>
  </si>
  <si>
    <t>1423у</t>
  </si>
  <si>
    <t>1396у</t>
  </si>
  <si>
    <t>5028л</t>
  </si>
  <si>
    <t>5022у</t>
  </si>
  <si>
    <t>2534у</t>
  </si>
  <si>
    <t>397у</t>
  </si>
  <si>
    <t>1477у</t>
  </si>
  <si>
    <t>1472у</t>
  </si>
  <si>
    <t>&lt;-13м.-&gt;</t>
  </si>
  <si>
    <t>13м.</t>
  </si>
  <si>
    <t>1548у</t>
  </si>
  <si>
    <t>1578Б</t>
  </si>
  <si>
    <t>5089л</t>
  </si>
  <si>
    <t>5101л</t>
  </si>
  <si>
    <t>5120у</t>
  </si>
  <si>
    <t>5123л</t>
  </si>
  <si>
    <t>2930у</t>
  </si>
  <si>
    <t>Раскустовка</t>
  </si>
  <si>
    <t>июнь    2022 г.</t>
  </si>
  <si>
    <t>274,9</t>
  </si>
  <si>
    <t>61,9</t>
  </si>
  <si>
    <t>14,9</t>
  </si>
  <si>
    <t>2818.5</t>
  </si>
  <si>
    <t>163,2</t>
  </si>
  <si>
    <t>389,5</t>
  </si>
  <si>
    <t>99,4</t>
  </si>
  <si>
    <t>24.05.2022</t>
  </si>
  <si>
    <t>27,2</t>
  </si>
  <si>
    <t>ОШИБКА (23,2)</t>
  </si>
  <si>
    <t>10,0</t>
  </si>
  <si>
    <t>87,3</t>
  </si>
  <si>
    <t>51,5</t>
  </si>
  <si>
    <t>271,3</t>
  </si>
  <si>
    <t>154,3</t>
  </si>
  <si>
    <t>204,9</t>
  </si>
  <si>
    <t>273,0</t>
  </si>
  <si>
    <t>ОШИБКА (30,9)</t>
  </si>
  <si>
    <t>233,8</t>
  </si>
  <si>
    <t>270,3</t>
  </si>
  <si>
    <t>329,9</t>
  </si>
  <si>
    <t>231,1</t>
  </si>
  <si>
    <t>211,1</t>
  </si>
  <si>
    <t>13,9</t>
  </si>
  <si>
    <t>49,1</t>
  </si>
  <si>
    <t>303,6</t>
  </si>
  <si>
    <t>133,2</t>
  </si>
  <si>
    <t>2294</t>
  </si>
  <si>
    <t>54,3</t>
  </si>
  <si>
    <t>147,1</t>
  </si>
  <si>
    <t>58,3</t>
  </si>
  <si>
    <t>144,3</t>
  </si>
  <si>
    <t>192,8</t>
  </si>
  <si>
    <t>23,8</t>
  </si>
  <si>
    <t>27.05.2022</t>
  </si>
  <si>
    <t>Интенсификация притоков – ГРП (дейст.ф); ГИС, отсыпка 2396м, ГРП БС10/1 15т, ГИС</t>
  </si>
  <si>
    <t>01.06.2022</t>
  </si>
  <si>
    <t>10.06.2022</t>
  </si>
  <si>
    <t>106,5</t>
  </si>
  <si>
    <t>199,7</t>
  </si>
  <si>
    <t>62,3</t>
  </si>
  <si>
    <t>165,1</t>
  </si>
  <si>
    <t>0,78/0,41/0,13</t>
  </si>
  <si>
    <t>131,7</t>
  </si>
  <si>
    <t>152,4</t>
  </si>
  <si>
    <t>87,4</t>
  </si>
  <si>
    <t>2748</t>
  </si>
  <si>
    <t>112,6</t>
  </si>
  <si>
    <t>0,15/0,23/0,68</t>
  </si>
  <si>
    <t>2044</t>
  </si>
  <si>
    <t>79,6</t>
  </si>
  <si>
    <t>22.06.2022</t>
  </si>
  <si>
    <t>149,7</t>
  </si>
  <si>
    <t>ОШИБКА (16,3)</t>
  </si>
  <si>
    <t>143,3</t>
  </si>
  <si>
    <t>ОШИБКА (57,4)</t>
  </si>
  <si>
    <t>178,3</t>
  </si>
  <si>
    <t>232,2</t>
  </si>
  <si>
    <t>290,7</t>
  </si>
  <si>
    <t>373,3</t>
  </si>
  <si>
    <t>8,0</t>
  </si>
  <si>
    <t>ОШИБКА (45,1)</t>
  </si>
  <si>
    <t>36,6</t>
  </si>
  <si>
    <t>ОШИБКА (31,1)</t>
  </si>
  <si>
    <t>ОШИБКА (30)</t>
  </si>
  <si>
    <t>ОШИБКА (47,7)</t>
  </si>
  <si>
    <t>99,0</t>
  </si>
  <si>
    <t>106,0</t>
  </si>
  <si>
    <t>ОШИБКА (96,2)</t>
  </si>
  <si>
    <t>176,3</t>
  </si>
  <si>
    <t>58,5</t>
  </si>
  <si>
    <t>69,2</t>
  </si>
  <si>
    <t>67,7</t>
  </si>
  <si>
    <t>92,2</t>
  </si>
  <si>
    <t>1,54</t>
  </si>
  <si>
    <t>142,5</t>
  </si>
  <si>
    <t>1956</t>
  </si>
  <si>
    <t>55,9</t>
  </si>
  <si>
    <t>2965.5</t>
  </si>
  <si>
    <t>234,1</t>
  </si>
  <si>
    <t>80,4</t>
  </si>
  <si>
    <t>71,1</t>
  </si>
  <si>
    <t>322,4</t>
  </si>
  <si>
    <t>246,7</t>
  </si>
  <si>
    <t>96,1</t>
  </si>
  <si>
    <t>96,5</t>
  </si>
  <si>
    <t>192,6</t>
  </si>
  <si>
    <t>161,2</t>
  </si>
  <si>
    <t>ОШИБКА (37,9)</t>
  </si>
  <si>
    <t>46,1</t>
  </si>
  <si>
    <t>59,9</t>
  </si>
  <si>
    <t>20.05.2022</t>
  </si>
  <si>
    <t>ОШИБКА (25,9)</t>
  </si>
  <si>
    <t>2287</t>
  </si>
  <si>
    <t>ОШИБКА (38,4)</t>
  </si>
  <si>
    <t>150,5</t>
  </si>
  <si>
    <t>240,9</t>
  </si>
  <si>
    <t>256,4</t>
  </si>
  <si>
    <t>96,0</t>
  </si>
  <si>
    <t>349,5</t>
  </si>
  <si>
    <t>202,1</t>
  </si>
  <si>
    <t>275,5</t>
  </si>
  <si>
    <t>2552</t>
  </si>
  <si>
    <t>239,5</t>
  </si>
  <si>
    <t>226,3</t>
  </si>
  <si>
    <t>299,9</t>
  </si>
  <si>
    <t>0,32</t>
  </si>
  <si>
    <t>198,5</t>
  </si>
  <si>
    <t>216,0</t>
  </si>
  <si>
    <t>15,1</t>
  </si>
  <si>
    <t>18,0</t>
  </si>
  <si>
    <t>316,6</t>
  </si>
  <si>
    <t>146,9</t>
  </si>
  <si>
    <t>2898</t>
  </si>
  <si>
    <t>ОШИБКА (45,4)</t>
  </si>
  <si>
    <t>171,8</t>
  </si>
  <si>
    <t>211,3</t>
  </si>
  <si>
    <t>299,0</t>
  </si>
  <si>
    <t>219,7</t>
  </si>
  <si>
    <t>196,3</t>
  </si>
  <si>
    <t>35,3</t>
  </si>
  <si>
    <t>9ЭЦНД5-200-2100</t>
  </si>
  <si>
    <t>300,0</t>
  </si>
  <si>
    <t>28.05.2022</t>
  </si>
  <si>
    <t>190,0</t>
  </si>
  <si>
    <t>60,9</t>
  </si>
  <si>
    <t>113,0</t>
  </si>
  <si>
    <t>ОШИБКА (69,8)</t>
  </si>
  <si>
    <t>77,4</t>
  </si>
  <si>
    <t>ОШИБКА (42,4)</t>
  </si>
  <si>
    <t>04.05.2022</t>
  </si>
  <si>
    <t>78,2</t>
  </si>
  <si>
    <t>83,0</t>
  </si>
  <si>
    <t>8,6</t>
  </si>
  <si>
    <t>201,7</t>
  </si>
  <si>
    <t>0,22/0,29/0,06</t>
  </si>
  <si>
    <t>440,6</t>
  </si>
  <si>
    <t>26,9</t>
  </si>
  <si>
    <t>30,3</t>
  </si>
  <si>
    <t>52.5</t>
  </si>
  <si>
    <t>84,4</t>
  </si>
  <si>
    <t>6,7</t>
  </si>
  <si>
    <t>0,15</t>
  </si>
  <si>
    <t>99,8</t>
  </si>
  <si>
    <t>54,5</t>
  </si>
  <si>
    <t>4,7</t>
  </si>
  <si>
    <t>28,4</t>
  </si>
  <si>
    <t>223,6</t>
  </si>
  <si>
    <t>ОШИБКА (23)</t>
  </si>
  <si>
    <t>2027</t>
  </si>
  <si>
    <t>69,3</t>
  </si>
  <si>
    <t>144,6</t>
  </si>
  <si>
    <t>220,0</t>
  </si>
  <si>
    <t>ОШИБКА (117,3)</t>
  </si>
  <si>
    <t>165,0</t>
  </si>
  <si>
    <t>2002</t>
  </si>
  <si>
    <t>42,3</t>
  </si>
  <si>
    <t>0,24</t>
  </si>
  <si>
    <t>42,9</t>
  </si>
  <si>
    <t>2062</t>
  </si>
  <si>
    <t>164,8</t>
  </si>
  <si>
    <t>41,7</t>
  </si>
  <si>
    <t>42,4</t>
  </si>
  <si>
    <t>ОШИБКА (46,6)</t>
  </si>
  <si>
    <t>127,7</t>
  </si>
  <si>
    <t>156,9</t>
  </si>
  <si>
    <t>19.05.2022</t>
  </si>
  <si>
    <t>91,8</t>
  </si>
  <si>
    <t>ОШИБКА (67,4)</t>
  </si>
  <si>
    <t>228,8</t>
  </si>
  <si>
    <t>ОШИБКА (47,1)</t>
  </si>
  <si>
    <t>111,9</t>
  </si>
  <si>
    <t>231,9</t>
  </si>
  <si>
    <t>2014</t>
  </si>
  <si>
    <t>134,7</t>
  </si>
  <si>
    <t>143,4</t>
  </si>
  <si>
    <t>1924</t>
  </si>
  <si>
    <t>41,0</t>
  </si>
  <si>
    <t>8,3</t>
  </si>
  <si>
    <t>42,7</t>
  </si>
  <si>
    <t>123,1</t>
  </si>
  <si>
    <t>167,1</t>
  </si>
  <si>
    <t>237,7</t>
  </si>
  <si>
    <t>65,7</t>
  </si>
  <si>
    <t>150,8</t>
  </si>
  <si>
    <t>320,7</t>
  </si>
  <si>
    <t>275,9</t>
  </si>
  <si>
    <t>371,6</t>
  </si>
  <si>
    <t>ОШИБКА (65)</t>
  </si>
  <si>
    <t>19,4</t>
  </si>
  <si>
    <t>1972</t>
  </si>
  <si>
    <t>37,5</t>
  </si>
  <si>
    <t>ОШИБКА (65,6)</t>
  </si>
  <si>
    <t>332,1</t>
  </si>
  <si>
    <t>62,0</t>
  </si>
  <si>
    <t>75,1</t>
  </si>
  <si>
    <t>ОШИБКА (86,7)</t>
  </si>
  <si>
    <t>173,5</t>
  </si>
  <si>
    <t>136,5</t>
  </si>
  <si>
    <t>177,0</t>
  </si>
  <si>
    <t>303,0</t>
  </si>
  <si>
    <t>291,7</t>
  </si>
  <si>
    <t>92,3</t>
  </si>
  <si>
    <t>ОШИБКА (52,4)</t>
  </si>
  <si>
    <t>114,6</t>
  </si>
  <si>
    <t>197,7</t>
  </si>
  <si>
    <t>ОШИБКА (14,8)</t>
  </si>
  <si>
    <t>280,6</t>
  </si>
  <si>
    <t>375,8</t>
  </si>
  <si>
    <t>302,3</t>
  </si>
  <si>
    <t>ОШИБКА (77,2)</t>
  </si>
  <si>
    <t>ОШИБКА (76,3)</t>
  </si>
  <si>
    <t>41.4</t>
  </si>
  <si>
    <t>249,5</t>
  </si>
  <si>
    <t>236,4</t>
  </si>
  <si>
    <t>ОШИБКА (11)</t>
  </si>
  <si>
    <t>275,3</t>
  </si>
  <si>
    <t>410,1</t>
  </si>
  <si>
    <t>418,7</t>
  </si>
  <si>
    <t>322,2</t>
  </si>
  <si>
    <t>90,0</t>
  </si>
  <si>
    <t>34,8</t>
  </si>
  <si>
    <t>7,8</t>
  </si>
  <si>
    <t>18,7</t>
  </si>
  <si>
    <t>ОШИБКА (54,1)</t>
  </si>
  <si>
    <t>21,9</t>
  </si>
  <si>
    <t>ОШИБКА (61,1)</t>
  </si>
  <si>
    <t>237,1</t>
  </si>
  <si>
    <t>81,7</t>
  </si>
  <si>
    <t>362,0</t>
  </si>
  <si>
    <t>122,9</t>
  </si>
  <si>
    <t>296,3</t>
  </si>
  <si>
    <t>300,4</t>
  </si>
  <si>
    <t>298,1</t>
  </si>
  <si>
    <t>ОШИБКА (121,9)</t>
  </si>
  <si>
    <t>2578</t>
  </si>
  <si>
    <t>ОШИБКА (13,8)</t>
  </si>
  <si>
    <t>223,0</t>
  </si>
  <si>
    <t>ОШИБКА (35,9)</t>
  </si>
  <si>
    <t>113,2</t>
  </si>
  <si>
    <t>ОШИБКА (21,2)</t>
  </si>
  <si>
    <t>3,0</t>
  </si>
  <si>
    <t>129,3</t>
  </si>
  <si>
    <t>ОШИБКА (68,1)</t>
  </si>
  <si>
    <t>219,1</t>
  </si>
  <si>
    <t>ОШИБКА (67,7)</t>
  </si>
  <si>
    <t>1,75</t>
  </si>
  <si>
    <t>208,8</t>
  </si>
  <si>
    <t>12,3</t>
  </si>
  <si>
    <t>187,4</t>
  </si>
  <si>
    <t>ОШИБКА (57,6)</t>
  </si>
  <si>
    <t>508,6</t>
  </si>
  <si>
    <t>235,7</t>
  </si>
  <si>
    <t>ОШИБКА (62,1)</t>
  </si>
  <si>
    <t>417,3</t>
  </si>
  <si>
    <t>401,2</t>
  </si>
  <si>
    <t>346,0</t>
  </si>
  <si>
    <t>116,4</t>
  </si>
  <si>
    <t>0,22/0,79</t>
  </si>
  <si>
    <t>0,24/1,28</t>
  </si>
  <si>
    <t>0,48/0,69</t>
  </si>
  <si>
    <t>ОШИБКА (16,4)</t>
  </si>
  <si>
    <t>0,97/0,11</t>
  </si>
  <si>
    <t>Внедрение ОРЭ,ОРЗ,ТПК,ВСГ</t>
  </si>
  <si>
    <t>ОРЭ (одновременно-раздельная эксплуатация) (дейст.ф); Приобщение БС10/1</t>
  </si>
  <si>
    <t>28.06.2022</t>
  </si>
  <si>
    <t>ОШИБКА (41)</t>
  </si>
  <si>
    <t>2,18</t>
  </si>
  <si>
    <t>ОШИБКА (97,3)</t>
  </si>
  <si>
    <t>ОШИБКА (11,2)</t>
  </si>
  <si>
    <t>2.7</t>
  </si>
  <si>
    <t>9.1</t>
  </si>
  <si>
    <t>ОШИБКА (68,3)</t>
  </si>
  <si>
    <t>0,35</t>
  </si>
  <si>
    <t>108,2</t>
  </si>
  <si>
    <t>2718</t>
  </si>
  <si>
    <t>1,61</t>
  </si>
  <si>
    <t>Интенсификация притоков – ГРП (дейст.ф); ПГК 2535-2546м, ГРП БС 10+20т, ГИС</t>
  </si>
  <si>
    <t>29.06.2022</t>
  </si>
  <si>
    <t>0,79/0,26</t>
  </si>
  <si>
    <t>ОШИБКА (102,4)</t>
  </si>
  <si>
    <t>ОШИБКА (75,5)</t>
  </si>
  <si>
    <t>ОШИБКА (26,6)</t>
  </si>
  <si>
    <t>ОШИБКА (131,1)</t>
  </si>
  <si>
    <t>ОШИБКА (45,8)</t>
  </si>
  <si>
    <t>3,57</t>
  </si>
  <si>
    <t>376,4</t>
  </si>
  <si>
    <t>ОШИБКА (49,6)</t>
  </si>
  <si>
    <t>2935.5</t>
  </si>
  <si>
    <t>ОШИБКА (19,1)</t>
  </si>
  <si>
    <t>ОШИБКА (38,9)</t>
  </si>
  <si>
    <t>3045</t>
  </si>
  <si>
    <t>ОШИБКА (88,4)</t>
  </si>
  <si>
    <t>ОШИБКА (59,9)</t>
  </si>
  <si>
    <t>06.05.2022</t>
  </si>
  <si>
    <t>07.05.2022</t>
  </si>
  <si>
    <t>ОШИБКА (132,7)</t>
  </si>
  <si>
    <t>0,62/0,28</t>
  </si>
  <si>
    <t>0,16/0,37/0,5</t>
  </si>
  <si>
    <t>0,56/0,53</t>
  </si>
  <si>
    <t>ОШИБКА (55,4)</t>
  </si>
  <si>
    <t>ОШИБКА (65,9)</t>
  </si>
  <si>
    <t>ОШИБКА (76,9)</t>
  </si>
  <si>
    <t>ОШИБКА (50,4)</t>
  </si>
  <si>
    <t xml:space="preserve">Ввод водонагнетательных скважин; Освоение под нагнетание </t>
  </si>
  <si>
    <t>25.06.2022</t>
  </si>
  <si>
    <t>35,5</t>
  </si>
  <si>
    <t>ОШИБКА (87,5)</t>
  </si>
  <si>
    <t>3025.5</t>
  </si>
  <si>
    <t>ОШИБКА (69,2)</t>
  </si>
  <si>
    <t>3037.5</t>
  </si>
  <si>
    <t>ОШИБКА (27,5)</t>
  </si>
  <si>
    <t>ОШИБКА (36,5)</t>
  </si>
  <si>
    <t>ОШИБКА (128,8)</t>
  </si>
  <si>
    <t>ОШИБКА (21,5)</t>
  </si>
  <si>
    <t>3144</t>
  </si>
  <si>
    <t>ОШИБКА (11,5)</t>
  </si>
  <si>
    <t>2713.5</t>
  </si>
  <si>
    <t>ОШИБКА (15,9)</t>
  </si>
  <si>
    <t>ОШИБКА (18,5)</t>
  </si>
  <si>
    <t>ОШИБКА (40,4)</t>
  </si>
  <si>
    <t>ОШИБКА (56,7)</t>
  </si>
  <si>
    <t>0,17</t>
  </si>
  <si>
    <t>ОШИБКА (50,3)</t>
  </si>
  <si>
    <t>0,23/0,06/0,28</t>
  </si>
  <si>
    <t>ОШИБКА (85,2)</t>
  </si>
  <si>
    <t>ОШИБКА (19,9)</t>
  </si>
  <si>
    <t>ОШИБКА (37,7)</t>
  </si>
  <si>
    <t>ОШИБКА (16,6)</t>
  </si>
  <si>
    <t>ОШИБКА (34,6)</t>
  </si>
  <si>
    <t>3,8</t>
  </si>
  <si>
    <t>2524.5</t>
  </si>
  <si>
    <t>207ЭЦНАК5-200-2500</t>
  </si>
  <si>
    <t>1,55</t>
  </si>
  <si>
    <t>ОШИБКА (18,2)</t>
  </si>
  <si>
    <t>2668.5</t>
  </si>
  <si>
    <t>ОШИБКА (65,3)</t>
  </si>
  <si>
    <t>ОШИБКА (27,3)</t>
  </si>
  <si>
    <t>26.05.2022</t>
  </si>
  <si>
    <t>ОШИБКА (67,9)</t>
  </si>
  <si>
    <t>ОШИБКА (32,1)</t>
  </si>
  <si>
    <t>ОШИБКА (25,8)</t>
  </si>
  <si>
    <t>2991</t>
  </si>
  <si>
    <t>0,23</t>
  </si>
  <si>
    <t>ОШИБКА (88)</t>
  </si>
  <si>
    <t>ОШИБКА (100,4)</t>
  </si>
  <si>
    <t>30,1</t>
  </si>
  <si>
    <t>0,</t>
  </si>
  <si>
    <t>ТМС; ПРО-ЯТ-О-122</t>
  </si>
  <si>
    <t>09.06.2022</t>
  </si>
  <si>
    <t>09.05.2022</t>
  </si>
  <si>
    <t>15ЭЦН(НГ)5-60-2200/15ЭЦН(НГ)5-60-2200/1ВННП5-25-800</t>
  </si>
  <si>
    <t>98,7</t>
  </si>
  <si>
    <t>0,48/0,31/0,63</t>
  </si>
  <si>
    <t>0,07/0,54/0,59</t>
  </si>
  <si>
    <t>0,09/0,18/0,16</t>
  </si>
  <si>
    <t>0,11/0,48/0,92</t>
  </si>
  <si>
    <t>1,5/0,88</t>
  </si>
  <si>
    <t>2,07</t>
  </si>
  <si>
    <t>ОШИБКА (98,6)</t>
  </si>
  <si>
    <t>Интенсификация притоков – ГРП (дейст.ф); ГИС, ПГК 2624-2634,5м,  ГРП БС11/1 MixFrac 2+3+5т, ВЗ, РИР БС10/1, ГИС</t>
  </si>
  <si>
    <t>26.06.2022</t>
  </si>
  <si>
    <t>0,06/0,53</t>
  </si>
  <si>
    <t>93,9</t>
  </si>
  <si>
    <t>ОШИБКА (101,6)</t>
  </si>
  <si>
    <t>1928</t>
  </si>
  <si>
    <t>Изменение эксплуатационного объекта (из б/д); ГИС НЭК БС11/1, по результату РИР ЮС1, переход на БС11/1 с ГРП</t>
  </si>
  <si>
    <t>13.06.2022</t>
  </si>
  <si>
    <t>17.05.2007</t>
  </si>
  <si>
    <t>121,3</t>
  </si>
  <si>
    <t>61,5</t>
  </si>
  <si>
    <t>ТМС; ВП-118 (взрывной пакер); ПМЗ-122; ПМЗ-В-122</t>
  </si>
  <si>
    <t>ОШИБКА (19)</t>
  </si>
  <si>
    <t>0,21</t>
  </si>
  <si>
    <t>337,0</t>
  </si>
  <si>
    <t>ОШИБКА (37,3)</t>
  </si>
  <si>
    <t>ОШИБКА (32,2)</t>
  </si>
  <si>
    <t>2758.5</t>
  </si>
  <si>
    <t>1,82</t>
  </si>
  <si>
    <t>2778</t>
  </si>
  <si>
    <t>Интенсификация притоков – ГРП (дейст.ф); ПКТ 2550-2560м+2580-2590м, МГРП БС11/1 2 подхода по 2-4т, ВЗ, ГИС</t>
  </si>
  <si>
    <t>ОШИБКА (24,7)</t>
  </si>
  <si>
    <t>ОШИБКА (31)</t>
  </si>
  <si>
    <t>ОШИБКА (15,7)</t>
  </si>
  <si>
    <t>0,96/0,7</t>
  </si>
  <si>
    <t>ОШИБКА (41,7)</t>
  </si>
  <si>
    <t>0,29/0,35/0,11</t>
  </si>
  <si>
    <t>ОШИБКА (35)</t>
  </si>
  <si>
    <t>2914.5</t>
  </si>
  <si>
    <t>ОШИБКА (21,1)</t>
  </si>
  <si>
    <t>ОШИБКА (24)</t>
  </si>
  <si>
    <t>21.05.2022</t>
  </si>
  <si>
    <t>1767Л</t>
  </si>
  <si>
    <t>1907</t>
  </si>
  <si>
    <t>ОШИБКА (18,9)</t>
  </si>
  <si>
    <t>135,2</t>
  </si>
  <si>
    <t>ОШИБКА (34)</t>
  </si>
  <si>
    <t>ОШИБКА (51,8)</t>
  </si>
  <si>
    <t>2326Л</t>
  </si>
  <si>
    <t>114,8</t>
  </si>
  <si>
    <t>ОШИБКА (47)</t>
  </si>
  <si>
    <t>Снижение подачи, ожидание промывки/ГО</t>
  </si>
  <si>
    <t>2649</t>
  </si>
  <si>
    <t>142,2</t>
  </si>
  <si>
    <t>ОШИБКА (60,6)</t>
  </si>
  <si>
    <t>ОШИБКА (15,5)</t>
  </si>
  <si>
    <t>ОШИБКА (77,6)</t>
  </si>
  <si>
    <t>ОШИБКА (29,1)</t>
  </si>
  <si>
    <t>2842.5</t>
  </si>
  <si>
    <t>2647.5</t>
  </si>
  <si>
    <t>ОШИБКА (52,3)</t>
  </si>
  <si>
    <t>ОШИБКА (37)</t>
  </si>
  <si>
    <t>ОШИБКА (89,7)</t>
  </si>
  <si>
    <t>115ЭЦН(НГА)5-40-2000</t>
  </si>
  <si>
    <t>ОШИБКА (32,5)</t>
  </si>
  <si>
    <t>Бурение боковых стволов с горизонтальным окончанием (дейст.ф); Освоение после БВС ЮС1</t>
  </si>
  <si>
    <t>30.06.2022</t>
  </si>
  <si>
    <t>2821.5</t>
  </si>
  <si>
    <t>ОШИБКА (22,3)</t>
  </si>
  <si>
    <t>84,8</t>
  </si>
  <si>
    <t>59,1</t>
  </si>
  <si>
    <t>ОШИБКА (35,3)</t>
  </si>
  <si>
    <t>44.1</t>
  </si>
  <si>
    <t>ОШИБКА (26,7)</t>
  </si>
  <si>
    <t>6109Л</t>
  </si>
  <si>
    <t>168,9</t>
  </si>
  <si>
    <t xml:space="preserve">Бурение боковых стволов с горизонт. оконч. (из б/д); Освоение после БВС </t>
  </si>
  <si>
    <t>0,08</t>
  </si>
  <si>
    <t>2772</t>
  </si>
  <si>
    <t>0,76/0,3/0,05/0,03</t>
  </si>
  <si>
    <t>ОШИБКА (14,7)</t>
  </si>
  <si>
    <t>3,42</t>
  </si>
  <si>
    <t>0,84/0,08</t>
  </si>
  <si>
    <t>286,1</t>
  </si>
  <si>
    <t>182,0</t>
  </si>
  <si>
    <t>0,59/0,43</t>
  </si>
  <si>
    <t>0,66/0,16</t>
  </si>
  <si>
    <t>0,52/0,71</t>
  </si>
  <si>
    <t>ОШИБКА (23,9)</t>
  </si>
  <si>
    <t>Снижение подачи (ВСП)</t>
  </si>
  <si>
    <t>ОШИБКА (22,8)</t>
  </si>
  <si>
    <t>0,35/1,94</t>
  </si>
  <si>
    <t>0,42/0,8</t>
  </si>
  <si>
    <t>0,7/0,17</t>
  </si>
  <si>
    <t>2562</t>
  </si>
  <si>
    <t>366,6</t>
  </si>
  <si>
    <t>2926.5</t>
  </si>
  <si>
    <t>ННКТ</t>
  </si>
  <si>
    <t>2692.5</t>
  </si>
  <si>
    <t>11НЭЦН5-60-1600</t>
  </si>
  <si>
    <t>ОШИБКА (54,4)</t>
  </si>
  <si>
    <t>0,35/0,84</t>
  </si>
  <si>
    <t>0,29/0,5</t>
  </si>
  <si>
    <t>11НЭЦН5-60-1800</t>
  </si>
  <si>
    <t>2779.5</t>
  </si>
  <si>
    <t>2557.5</t>
  </si>
  <si>
    <t>ОШИБКА (22,4)</t>
  </si>
  <si>
    <t>598Л</t>
  </si>
  <si>
    <t>398,5</t>
  </si>
  <si>
    <t>360,2</t>
  </si>
  <si>
    <t>2905.5</t>
  </si>
  <si>
    <t>ОШИБКА (17,5)</t>
  </si>
  <si>
    <t>ОШИБКА (75,1)</t>
  </si>
  <si>
    <t>ОШИБКА (44,3)</t>
  </si>
  <si>
    <t>ОШИБКА (59,4)</t>
  </si>
  <si>
    <t>ОШИБКА (43,4)</t>
  </si>
  <si>
    <t>ОШИБКА (20,3)</t>
  </si>
  <si>
    <t>ОШИБКА (39,2)</t>
  </si>
  <si>
    <t>1,66</t>
  </si>
  <si>
    <t>1,67</t>
  </si>
  <si>
    <t>2,66</t>
  </si>
  <si>
    <t>0,2</t>
  </si>
  <si>
    <t>ОШИБКА (61,9)</t>
  </si>
  <si>
    <t>99,9</t>
  </si>
  <si>
    <t>3,08</t>
  </si>
  <si>
    <t>ОШИБКА (72,4)</t>
  </si>
  <si>
    <t>ОШИБКА (91,3)</t>
  </si>
  <si>
    <t>ОШИБКА (31,9)</t>
  </si>
  <si>
    <t>ОШИБКА (105,2)</t>
  </si>
  <si>
    <t>ОШИБКА (25,4)</t>
  </si>
  <si>
    <t>ОШИБКА (48,7)</t>
  </si>
  <si>
    <t>ОШИБКА (53,9)</t>
  </si>
  <si>
    <t>ОШИБКА (59,7)</t>
  </si>
  <si>
    <t>ОШИБКА (59,1)</t>
  </si>
  <si>
    <t>ОШИБКА (137,9)</t>
  </si>
  <si>
    <t>ОШИБКА (87,6)</t>
  </si>
  <si>
    <t>257,3</t>
  </si>
  <si>
    <t>ОШИБКА (51,6)</t>
  </si>
  <si>
    <t>3,51</t>
  </si>
  <si>
    <t>ОШИБКА (31,5)</t>
  </si>
  <si>
    <t>ОШИБКА (17,2)</t>
  </si>
  <si>
    <t>осн. (Вост-Прид. ЛУ)</t>
  </si>
  <si>
    <t>189,9</t>
  </si>
  <si>
    <t>осн. (Кечим.ЛУ)</t>
  </si>
  <si>
    <t>ОШИБКА (58,5)</t>
  </si>
  <si>
    <t>181,0</t>
  </si>
  <si>
    <t>ОШИБКА (27,9)</t>
  </si>
  <si>
    <t>2,45</t>
  </si>
  <si>
    <t>123,4</t>
  </si>
  <si>
    <t>2788.5</t>
  </si>
  <si>
    <t>020ЭЦНА5-125-2400</t>
  </si>
  <si>
    <t>№№ п/п</t>
  </si>
  <si>
    <t>При-чина про-стоя</t>
  </si>
  <si>
    <t>м3</t>
  </si>
  <si>
    <t>Объект разработки</t>
  </si>
  <si>
    <t>Рзаб. в.д.</t>
  </si>
  <si>
    <t xml:space="preserve"> Планируемые меро-прия-тия</t>
  </si>
  <si>
    <t>S фак-тор тек.</t>
  </si>
  <si>
    <t>S фак-тор после ГТМ.</t>
  </si>
  <si>
    <t>Длина подвески НКТ</t>
  </si>
  <si>
    <t>Глубина пакера</t>
  </si>
  <si>
    <t xml:space="preserve"> Тип арматуры</t>
  </si>
  <si>
    <t xml:space="preserve"> Тип пакера</t>
  </si>
  <si>
    <t>Руст. стат.</t>
  </si>
  <si>
    <t>К прием.</t>
  </si>
  <si>
    <t>Q</t>
  </si>
  <si>
    <t>Закачка за месяц</t>
  </si>
  <si>
    <t>Т уст.</t>
  </si>
  <si>
    <t>Qпот. по геол. усл.</t>
  </si>
  <si>
    <t>Q эфф.</t>
  </si>
  <si>
    <t>Р на вык. нас.</t>
  </si>
  <si>
    <t>Агент закачки /тип воды</t>
  </si>
  <si>
    <t>Оборуд. низа НКТ</t>
  </si>
  <si>
    <t xml:space="preserve">подт.,прес.,пар </t>
  </si>
  <si>
    <t>Доп.оборуд. (длина хвост.)</t>
  </si>
  <si>
    <t>Проф. приёмистости</t>
  </si>
  <si>
    <t>Руст.зак.проектн.</t>
  </si>
  <si>
    <t>Вязкость воды</t>
  </si>
  <si>
    <t>мПа*с</t>
  </si>
  <si>
    <t>Скорость движ.воды</t>
  </si>
  <si>
    <t>Коэф.гидрав.сопрот.</t>
  </si>
  <si>
    <t>Потери на трение</t>
  </si>
  <si>
    <t>м/с</t>
  </si>
  <si>
    <t>Число Рейнольдса</t>
  </si>
  <si>
    <t>Р затр..</t>
  </si>
  <si>
    <t>БКНС, КНС</t>
  </si>
  <si>
    <t>Качество пара (сухость)</t>
  </si>
  <si>
    <t>доли.ед.</t>
  </si>
  <si>
    <t>Иск. забой</t>
  </si>
  <si>
    <t>Р уст. зак. крит. откр.трещин</t>
  </si>
  <si>
    <t>Насосный агрегат</t>
  </si>
  <si>
    <t xml:space="preserve">Тип </t>
  </si>
  <si>
    <t>Производительность</t>
  </si>
  <si>
    <t>Напор</t>
  </si>
  <si>
    <t>К приём..</t>
  </si>
  <si>
    <t>Параметры пласта, жидкости и др.(база)</t>
  </si>
  <si>
    <t>Горное давление</t>
  </si>
  <si>
    <t>Потери  на трение при Р гидроразрыва</t>
  </si>
  <si>
    <t>Толщ. стенки НКТ</t>
  </si>
  <si>
    <t>Р заб. крит. Откр. трещин</t>
  </si>
  <si>
    <t>д.е.</t>
  </si>
  <si>
    <t xml:space="preserve"> Эфф. закачки</t>
  </si>
  <si>
    <t>Рзаб. проект. макс.</t>
  </si>
  <si>
    <t>Данные инструментального замера</t>
  </si>
  <si>
    <t>Рнач-Рпл.</t>
  </si>
  <si>
    <t>К прив.к Р гидроразрыва</t>
  </si>
  <si>
    <t>Потенциальная приёмистость и прирост жидкости при  достижении Рзаб.проект.макс.</t>
  </si>
  <si>
    <t>Потенциальная приёмистость и прирост жидкости при проведении ГРП (ОПЗ) и Рзаб.факт.</t>
  </si>
  <si>
    <t>Потенц.приёмистость  и прирост жидкости при пров-нии ГРП (ОПЗ) и достиж-нии Рзаб.проект.</t>
  </si>
  <si>
    <t>Приёмистость при Р гидроразрыва</t>
  </si>
  <si>
    <t>м3/сут*ат</t>
  </si>
  <si>
    <t>м3/ сут* ат</t>
  </si>
  <si>
    <t>м3/сут* ат</t>
  </si>
  <si>
    <t xml:space="preserve">Р уст. </t>
  </si>
  <si>
    <t xml:space="preserve">Рл. </t>
  </si>
  <si>
    <t>Дата посл.ГДИС</t>
  </si>
  <si>
    <t>Направление</t>
  </si>
  <si>
    <t>Р на входе нас.</t>
  </si>
  <si>
    <t>Q на выходе насоса</t>
  </si>
  <si>
    <t>Расчёт Q на выходе насоса</t>
  </si>
  <si>
    <t>Qз1.</t>
  </si>
  <si>
    <t>ΔQз.</t>
  </si>
  <si>
    <t xml:space="preserve"> +-Qз</t>
  </si>
  <si>
    <t>Кприем. после ГТМ.</t>
  </si>
  <si>
    <t>Qз2.</t>
  </si>
  <si>
    <t>Qз3.</t>
  </si>
  <si>
    <t>Текущий напор насоса</t>
  </si>
  <si>
    <t>СЭ/Характер лифта</t>
  </si>
  <si>
    <t>Наработка НКТ</t>
  </si>
  <si>
    <t>Потребная закачка</t>
  </si>
  <si>
    <t>363</t>
  </si>
  <si>
    <t>БС10/2; БС10/1</t>
  </si>
  <si>
    <t>Вода подтоварная,м.куб.</t>
  </si>
  <si>
    <t>2354</t>
  </si>
  <si>
    <t>73</t>
  </si>
  <si>
    <t>5,5</t>
  </si>
  <si>
    <t>Воронка</t>
  </si>
  <si>
    <t>АНК-65х21</t>
  </si>
  <si>
    <t xml:space="preserve"> Хвостовик(120)</t>
  </si>
  <si>
    <t xml:space="preserve">18.01.2022; 80(P); </t>
  </si>
  <si>
    <t>08.09.2016</t>
  </si>
  <si>
    <t>373</t>
  </si>
  <si>
    <t xml:space="preserve"> Хвостовик(50)</t>
  </si>
  <si>
    <t xml:space="preserve">26.06.2021; 80(P); </t>
  </si>
  <si>
    <t>375</t>
  </si>
  <si>
    <t>2621</t>
  </si>
  <si>
    <t xml:space="preserve"> Хвостовик(91)</t>
  </si>
  <si>
    <t>383</t>
  </si>
  <si>
    <t xml:space="preserve"> Хвостовик(110)</t>
  </si>
  <si>
    <t xml:space="preserve">29.04.2021; 80(P); </t>
  </si>
  <si>
    <t>386</t>
  </si>
  <si>
    <t>06.07.2018; 80(S); Раб.интервалы: 2392,9-2395,9-12%-26м3/сут; 2397,8-2401,2-24%-48м3/сут; 2401-2405-64%-129м3/сут. 1.Приемистость работающих интервалов, выделенных по ТМ, ниже порога чувствительности расходометрии.</t>
  </si>
  <si>
    <t>387</t>
  </si>
  <si>
    <t xml:space="preserve"> Хвостовик(100)</t>
  </si>
  <si>
    <t xml:space="preserve">14.03.2020; 80; Q/P: 201/97.3. РИ: 2454.9-2455.6(32%-	64мЗ); 2458.2-2459.1(15%-	30мЗ); 2461-2462.1(	30%-60мЗ); 2463...(23%-	47мЗ) . ЗКЦ: Вверх не отмечаются, вниз не исследовались. НЭК : не отмечается. ТЗ:2463м. </t>
  </si>
  <si>
    <t>388</t>
  </si>
  <si>
    <t>2563</t>
  </si>
  <si>
    <t xml:space="preserve"> Хвостовик(1)</t>
  </si>
  <si>
    <t xml:space="preserve">17.04.2021; 80(P); 86м3/сут при Р-112,4 атм РИ2603.0-	2605.4-	100% 	86.0м3/сут ТЗ 2612,1 НЭК,ННКТ,ЗКЦ нет,	По данному исследованию пакер герметичен. 4.	С глубины 2611.50 м отмечается осадок. </t>
  </si>
  <si>
    <t>401</t>
  </si>
  <si>
    <t>26.01.2020; 80; Q/P: 114/85.1. РИ: 2413-2416-	40%-46мЗ; 2418.8-	2422-60%-68мЗ.  НЭК и ЗКЦ не отмечаются. ТЗ:2435.2м.</t>
  </si>
  <si>
    <t>403Н</t>
  </si>
  <si>
    <t>101,6; 146</t>
  </si>
  <si>
    <t>Низкая приемистость пласта</t>
  </si>
  <si>
    <t>09.03.2012; Определение профиля притока (приемистости); mx</t>
  </si>
  <si>
    <t>407</t>
  </si>
  <si>
    <t>АНК1-65х21</t>
  </si>
  <si>
    <t xml:space="preserve"> Хвостовик(159)</t>
  </si>
  <si>
    <t xml:space="preserve">28.01.2022; 80(P); </t>
  </si>
  <si>
    <t>25.05.2017</t>
  </si>
  <si>
    <t>408</t>
  </si>
  <si>
    <t xml:space="preserve"> Хвостовик(90)</t>
  </si>
  <si>
    <t>409</t>
  </si>
  <si>
    <t>2449.6</t>
  </si>
  <si>
    <t>АНК3 - 65 х 21</t>
  </si>
  <si>
    <t xml:space="preserve"> Хвостовик(30)</t>
  </si>
  <si>
    <t>412</t>
  </si>
  <si>
    <t>2381</t>
  </si>
  <si>
    <t>АНК1-65х35</t>
  </si>
  <si>
    <t xml:space="preserve"> Хвостовик(54)</t>
  </si>
  <si>
    <t>04.05.2021; 80(S); ТЗ:2466.4м. 2.	По данному исследованию пакер герметичен. 3.	С глубины 2437.80 м отмечается осадок.</t>
  </si>
  <si>
    <t>413Н</t>
  </si>
  <si>
    <t>Блок 9; Блок 9А</t>
  </si>
  <si>
    <t>ПРО ЯДЖ О 140</t>
  </si>
  <si>
    <t xml:space="preserve"> Хвостовик(62)</t>
  </si>
  <si>
    <t>416</t>
  </si>
  <si>
    <t xml:space="preserve">14.04.2022; 80(P); </t>
  </si>
  <si>
    <t>01.02.2016</t>
  </si>
  <si>
    <t>420</t>
  </si>
  <si>
    <t>2432</t>
  </si>
  <si>
    <t xml:space="preserve"> Хвостовик(130)</t>
  </si>
  <si>
    <t xml:space="preserve">26.02.2020; 58; 1.	Разметка интервалов перфорации соответствует проектной, что подтверждается замерами термометрии и локатора муфт.3.	Проведена запись локатора муфт в интервале 2250.00-2350.00 м. </t>
  </si>
  <si>
    <t>434</t>
  </si>
  <si>
    <t>2498</t>
  </si>
  <si>
    <t>473</t>
  </si>
  <si>
    <t>2615</t>
  </si>
  <si>
    <t>484</t>
  </si>
  <si>
    <t>2671</t>
  </si>
  <si>
    <t xml:space="preserve"> Хвостовик(70)</t>
  </si>
  <si>
    <t>509</t>
  </si>
  <si>
    <t xml:space="preserve"> Хвостовик(80)</t>
  </si>
  <si>
    <t xml:space="preserve">19.05.2020; 80; Q/P: 138/115.3. РИ:2485-2486-84%-116мЗ; 2486-	2487.5-	16%-	22мЗ. НЭК и ЗКЦ: не отмечаются. Пакер герметичен. ТЗ:2501.5м. </t>
  </si>
  <si>
    <t>519</t>
  </si>
  <si>
    <t>Блок 10; Блок 11</t>
  </si>
  <si>
    <t xml:space="preserve"> Хвостовик(260)</t>
  </si>
  <si>
    <t>17.07.2013</t>
  </si>
  <si>
    <t>984У</t>
  </si>
  <si>
    <t>06.09.2020; 80(S); 39м3/сут при Р-30,2 атм РИ2621.9-2622.8-100 %	39.0м3/сут ТЗ 2641,9 НЭК,ННКТ,ЗКЦ нет</t>
  </si>
  <si>
    <t>22.05.2014</t>
  </si>
  <si>
    <t>986У</t>
  </si>
  <si>
    <t>12.09.2020; 80; Q/P: 208/59.3. РИ: 2469.8-	2470.7-	10%-	20мЗ/сут; 2476-	2476.9-	57%-	119мЗ/сут;2478.5...-	33%-	69мЗ/сут. НЭК и ННКТ: не отмечаются. ЗКЦ: вверх не отмечаются, вниз не исследовались. ТЗ:2478.5м.</t>
  </si>
  <si>
    <t>1374</t>
  </si>
  <si>
    <t xml:space="preserve">21.04.2022; 80(P); </t>
  </si>
  <si>
    <t>1376</t>
  </si>
  <si>
    <t xml:space="preserve"> Хвостовик(10)</t>
  </si>
  <si>
    <t>1392</t>
  </si>
  <si>
    <t>2591</t>
  </si>
  <si>
    <t>1393</t>
  </si>
  <si>
    <t xml:space="preserve">05.02.2020; 80; Q/P: 118/8.2. РИ: 2461-2463(28%-33мЗ); 2472.1-	2475(72%-	85мЗ).  НЭК и ЗКЦ: не отмечаются. Пакер герметичен. ТЗ: 2481.2м </t>
  </si>
  <si>
    <t>1422</t>
  </si>
  <si>
    <t>2436</t>
  </si>
  <si>
    <t xml:space="preserve"> Хвостовик(62.2)</t>
  </si>
  <si>
    <t>1444</t>
  </si>
  <si>
    <t>БС11/2; БС11/1</t>
  </si>
  <si>
    <t>1481</t>
  </si>
  <si>
    <t xml:space="preserve">01.05.2022; 80(P); </t>
  </si>
  <si>
    <t>1482</t>
  </si>
  <si>
    <t>2424</t>
  </si>
  <si>
    <t>1484</t>
  </si>
  <si>
    <t>БС10/1; БС11/2</t>
  </si>
  <si>
    <t>АНЗ-65х21</t>
  </si>
  <si>
    <t>1507</t>
  </si>
  <si>
    <t>11.07.1999</t>
  </si>
  <si>
    <t>1516Л</t>
  </si>
  <si>
    <t>1539</t>
  </si>
  <si>
    <t>Пакер Хвостовик(80)</t>
  </si>
  <si>
    <t>1547</t>
  </si>
  <si>
    <t>20.05.2020; 7(S); 759м3/сут при Р-60,4 атм РИ2424.0-2426.0-60% 	456.0м3/сут  2429.1-	2431.1-	33% 	252.0м3/сут  2433.6-2434.7-7 %	51.0м3/сут  ТЗ 2436 НЭК,ЗКЦ ,ННКТ нет</t>
  </si>
  <si>
    <t>1988У</t>
  </si>
  <si>
    <t>БС10/2; БС10/1; БС11/2</t>
  </si>
  <si>
    <t xml:space="preserve"> Хвостовик(140)</t>
  </si>
  <si>
    <t>17.02.2021; 58; 	Разметка интервалов перфорации соответствует проектной, что подтверждается замерами термометрии и локатора муфт</t>
  </si>
  <si>
    <t xml:space="preserve"> Хвостовик(129)</t>
  </si>
  <si>
    <t xml:space="preserve">04.06.2020; 80; 195м3/сут при Р-71,1 атм РИ2566.00 	2567.8-100 %	195.0м3/сут ТЗ 2574,2 НЭК,ЗКЦ ,ННКТ нет </t>
  </si>
  <si>
    <t>Циклическая закачка</t>
  </si>
  <si>
    <t>18.01.2021; 7(S); Q:124мЗ.  РИ:2429.4-	2430.4-	67%-	80мЗ; 2433.5...-	33%-	40мЗ. НЭК и ЗКЦ:не отмечаются.	Отмечается поглощение в интервалы, находящиеся ниже стоянки прибора (2433.50 м). ТЗ:2433.50 м (в интервале перфорации).</t>
  </si>
  <si>
    <t>1991</t>
  </si>
  <si>
    <t>Блок 10; Блок 9</t>
  </si>
  <si>
    <t>2412</t>
  </si>
  <si>
    <t>2542</t>
  </si>
  <si>
    <t xml:space="preserve"> Хвостовик(60)</t>
  </si>
  <si>
    <t xml:space="preserve">10.03.2022; 35(S); </t>
  </si>
  <si>
    <t>2642</t>
  </si>
  <si>
    <t xml:space="preserve">04.02.2022; 80(P); </t>
  </si>
  <si>
    <t>27.09.2015</t>
  </si>
  <si>
    <t>2728</t>
  </si>
  <si>
    <t>П-ЯДЖ-О-118</t>
  </si>
  <si>
    <t>16.03.2019; 59; 1.	Встряхивание в инт.2644 – 2652м  (ДШТВ-150 , 3 нитки по 8м, 1 спуск).2.	Расчётная глубина торпедирования составила 2636.4 м ( ЗТК-С44, 2 спуска).</t>
  </si>
  <si>
    <t>25.10.2016</t>
  </si>
  <si>
    <t>2097</t>
  </si>
  <si>
    <t>19.10.2016; 35(S); 1.	Приемистость работающих интервалов, выделенных по ТМ, ниже порога чувствительности расходометрии.</t>
  </si>
  <si>
    <t>2492</t>
  </si>
  <si>
    <t xml:space="preserve"> Хвостовик(103)</t>
  </si>
  <si>
    <t>24.08.2020; 7(S); 1174м3/сут при Р-35,3 атм РИ2548.0-2548.9-	70 %	822.0м3/сут  2549.9-	2551.0-	30% 	352.0м3/сут  ТЗ 2581,4 НЭК,ННКТ,ЗКЦ нет	По данному исследованию пакер герметичен</t>
  </si>
  <si>
    <t>24.05.2020; 80(S); 219м3/сут при Р-36,2 атм РИ2475.1-	2476.4-	92% 	201.0м3/сут  2477.1-2477.9- 	8% 	18.0м3/сут  ТЗ 2507,9 НЭК,ННКТ,ЗКЦ нет 3.	По данному исследованию пакер герметичен</t>
  </si>
  <si>
    <t>2111</t>
  </si>
  <si>
    <t>2545.9</t>
  </si>
  <si>
    <t xml:space="preserve"> Хвостовик(2.1)</t>
  </si>
  <si>
    <t>29.09.2019; 80(S); 450м3/сут при Р-73,3 атм РИ2550-2553,5-30% 135м3/сут 2557-70% 315м3/сут ТЗ 2557 НЭК, ННКТ нет ,перетока нет 2.	По данному исследованию пакер в интервале 2543.80 - 2545.90 герметичен</t>
  </si>
  <si>
    <t>2488</t>
  </si>
  <si>
    <t>13.01.2020; 80(S); 286м3/сут при Р-88,3 атм РИ2475.2-2476.1-33% 	94.0м3/сут  2512.8-	67 %	192.0м3/сут  ТЗ 2512,8 НЭК в инт. 2475,2-2476,1 ,ННКТ нет, переток в инт. 2465,8-2475,2</t>
  </si>
  <si>
    <t>2128Н</t>
  </si>
  <si>
    <t xml:space="preserve"> Хвостовик(69)</t>
  </si>
  <si>
    <t xml:space="preserve">20.11.2021; 80(S); </t>
  </si>
  <si>
    <t xml:space="preserve"> Хвостовик(85)</t>
  </si>
  <si>
    <t>2458</t>
  </si>
  <si>
    <t xml:space="preserve"> Хвостовик(170)</t>
  </si>
  <si>
    <t>Ремонт водонагнетательных скважин(совер. систм. возд.); Промывка забоя. Ревизия НКТ</t>
  </si>
  <si>
    <t xml:space="preserve"> Хвостовик(150)</t>
  </si>
  <si>
    <t xml:space="preserve">30.05.2022; 80(P); </t>
  </si>
  <si>
    <t>2138</t>
  </si>
  <si>
    <t xml:space="preserve">03.05.2021; 80(P); ТЗ:2636.4м. 2.	По данному исследованию пакер герметичен. 3.	Работающие интервалы 2623.8 - 2624.4 м, 2626.9 - 2627.5 м, 2632.7 - 2633.7 м определены по ТМ. </t>
  </si>
  <si>
    <t xml:space="preserve"> Хвостовик(83)</t>
  </si>
  <si>
    <t>11.04.2022; 7(S); 1.	Текущий забой по МЛМ в начале исследования 2515.90 м. В конце исследования положение текущего забоя не изменилось.</t>
  </si>
  <si>
    <t>2142</t>
  </si>
  <si>
    <t>2512</t>
  </si>
  <si>
    <t xml:space="preserve"> Хвостовик(160)</t>
  </si>
  <si>
    <t xml:space="preserve">06.05.2021; 80(S); </t>
  </si>
  <si>
    <t xml:space="preserve">29.05.2021; 80(P); </t>
  </si>
  <si>
    <t>10.09.2020; 80(S); 230м3/сут при Р-111,1 атм РИ2468.0-	2470.6-	10% 	23.0м3/сут  2470.6-2472.6-25 %	58.0м3/сут2473.6-2476.4-45% 	103.0м3/сут 2482.0-2484.5-	20% 	46.0м3/сут НЭК,ННКТ,ЗКЦ нет</t>
  </si>
  <si>
    <t>18.05.2020; 80; Q/P: 182/100. РИ: 2403.8-	2405-	36%-	65мЗ; 2414.2...-	64%-	117мЗ.  НЭК ; не отмечаются. ЗКЦ:Вверх: не отмечаются. Вниз: не исследованы.  ТЗ:2414.2м.</t>
  </si>
  <si>
    <t>20.05.2020; 80; Q/P: 183/49.3. РИ: 2481-	2481.5-	35%-	64мЗ; 2482-	2482.9-	10%-	19мЗ;2483.4-2484.5- 	7%-12мЗ ; 2488.4-	2489.3 	48%-	88мЗ .  НЭК:не отмечаются. ЗКЦ:Вверх: 2439.2 - 2481.0 м. Вниз не отмечаются. Пакер герметичен. ТЗ: 2498.9м</t>
  </si>
  <si>
    <t>05.10.1985; Определение профиля притока (приемистости); mx</t>
  </si>
  <si>
    <t>2439</t>
  </si>
  <si>
    <t xml:space="preserve"> Хвостовик(180)</t>
  </si>
  <si>
    <t>04.09.2020; 80(S); Q/P: 132/78.9. РИ:2837.7-2839.6-	100%-	132мЗ/сут. НЭК и ННКТ:не отмечаются. ЗКЦ: Вверх не отмечаются, вниз не исследовались. ТЗ:2482.7м</t>
  </si>
  <si>
    <t>11.07.2014</t>
  </si>
  <si>
    <t>АФК1-65х21</t>
  </si>
  <si>
    <t xml:space="preserve"> Хвостовик(2520)</t>
  </si>
  <si>
    <t>2484</t>
  </si>
  <si>
    <t>2586</t>
  </si>
  <si>
    <t>02.05.2020; 80(S); 54м3/сут при Р-69,4 атм РИ2592.0-2593.2-100 %	54.0м3/сут  ТЗ 2652,3 НЭК,ННКТ нет ЗКЦВверх – 2592.0 – 2549.0 мВниз – не отмечаются 2.	По данному исследованию пакер герметичен</t>
  </si>
  <si>
    <t>2517</t>
  </si>
  <si>
    <t>27.09.2020; 80; Q/P: 407/97.7. РИ:2575.2...	100%-	410мЗ.  НЭК и ННКТ:не отмечаются. ЗКЦ: Вверх - не отмечаются. Вниз – не исследованы. 	По данному исследованию пакер герметичен. ТЗ:2575.2м</t>
  </si>
  <si>
    <t>2524</t>
  </si>
  <si>
    <t>2406</t>
  </si>
  <si>
    <t xml:space="preserve">15.09.2021; 80(S); </t>
  </si>
  <si>
    <t>2526</t>
  </si>
  <si>
    <t>БС10/2; БС10/1; БС11/1</t>
  </si>
  <si>
    <t>2548</t>
  </si>
  <si>
    <t>2527</t>
  </si>
  <si>
    <t>Ремонт водонагнетательных скважин(совер. систм. возд.); ОПЗ с колес ПНП</t>
  </si>
  <si>
    <t>05.06.2022</t>
  </si>
  <si>
    <t>Ревизия подземного оборудования</t>
  </si>
  <si>
    <t>Ремонт водонагнетательных скважин(совер. систм. возд.); Промывка забоя. Ревизия НКТ Перестрел БС10/1 2519-2527м, дострел БС10/2 2529-2535м</t>
  </si>
  <si>
    <t>Возможна ОШИБКА (8)</t>
  </si>
  <si>
    <t>2534У</t>
  </si>
  <si>
    <t>02.03.2021; 80(S); 163м3/сут при Р-61,9 атм РИ 2430.3-2432.4-	15 %	24.0м3/сут 2435.1-	2437.5-	15 %	24.0м3/сут 2440.0-	2442.9-	70 %	115.0м3/сут ТЗ 2468,2 НЭК,ННКТ,ЗКЦ нет	По данному исследованию пакер герметичен</t>
  </si>
  <si>
    <t xml:space="preserve">17.08.2021; 80(P); 1.	Текущий забой по МЛМ в начале исследования 2670.80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</si>
  <si>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2554</t>
  </si>
  <si>
    <t>2531</t>
  </si>
  <si>
    <t>28.07.2020; 80(S); 79м3/сут при Р-92,6 атм РИ2576.9-	2579.5-100% 	79.0м3/сут  ТЗ 2583,2 НЭК,ННКТ нет,ЗКЦ 2572,8-2576,9	По данному исследованию пакер герметичен</t>
  </si>
  <si>
    <t>01.11.2016</t>
  </si>
  <si>
    <t>ПРО ЯДЖ О 118</t>
  </si>
  <si>
    <t>01.05.2021; 80(P); 1.	Данные стратиграфии отсутствуют. 2, ТЗ:2514.4м. 3.	По данному исследованию пакер герметичен.</t>
  </si>
  <si>
    <t>2428</t>
  </si>
  <si>
    <t>2463</t>
  </si>
  <si>
    <t>Пакер Хвостовик(110)</t>
  </si>
  <si>
    <t>28.09.2020; 80; Q/P: 124/26.9. РИ:2514.7-	2517.1-	20%-	24мЗ;2519.5...-80%-100мЗ.  НЭК и ННКТ: не отмечаются. ЗКЦ:Вверх -не отмечаются. Вниз – не исследованы, ввиду малого зумпфа. ТЗ:2519.5м.</t>
  </si>
  <si>
    <t>2566</t>
  </si>
  <si>
    <t>04.04.2020; 80(S); 260м3/сут при Р-73,3 атм РИ2664.8-	2665.8-	40% 	104.0м3/сут  2666.9-2668.5-	26% 	68.0м3/сут  2671.1-2672.4-34% 	88.0м3/сут  ТЗ 2674,1 НЭК,ННКТ,ЗКЦ нет</t>
  </si>
  <si>
    <t>2568</t>
  </si>
  <si>
    <t xml:space="preserve">16.10.2021; 80(P); </t>
  </si>
  <si>
    <t>2570</t>
  </si>
  <si>
    <t>АФКЭ - 65 х 21</t>
  </si>
  <si>
    <t>ЭЦН Хвостовик(2290)</t>
  </si>
  <si>
    <t>29.03.2021; 7(S); 144м3/сут при Р-85,7 атм РИ 2461.0-	2465.5-	17 %	25.0м3/сут 2466.9-	2469.0-	66%94м3/сут 2479.0- 	2482.0-	17% 	25.0м3/сут ТЗ 2491,2 НЭК,ННКТ,ЗКЦ нет</t>
  </si>
  <si>
    <t>15.05.2000</t>
  </si>
  <si>
    <t>2572</t>
  </si>
  <si>
    <t>31.05.1997</t>
  </si>
  <si>
    <t>2593</t>
  </si>
  <si>
    <t>2504</t>
  </si>
  <si>
    <t>28.09.2020; 80(S); 136м3/сут при Р-77,9 атм РИ 2560.7-	2561.7-	54 %	74.0м3/сут  2568.9-46%	62.0м3/сут ТЗ 2568,9 НЭК,ННКТ,ЗКЦ нет	По данному исследованию пакер герметичен</t>
  </si>
  <si>
    <t>2594</t>
  </si>
  <si>
    <t>11.09.2020; 80; Q/P:90/120.8. РИ:2452...-	100%-	90мЗ/сут. НЭК и ННКТ: не отмечаются. ЗКЦ:Вверх не отмечаются, вниз не ясно из за отсутствия зумпфа.	По данному исследованию пакер герметичен. ТЗ:2452м</t>
  </si>
  <si>
    <t>2595</t>
  </si>
  <si>
    <t>2596</t>
  </si>
  <si>
    <t>18.05.2020; 80; Q/P: 218/1007. РИ: 2494-	2496.5-	100%-	218мЗ.  НЭК и ЗКЦ; не отмечаются. Пакер герметичен. ТЗ:2550м.</t>
  </si>
  <si>
    <t>14.02.2021; 80(P); 112м3/сут при Р-3,8атм РИ2604.0-	2604.9-25 %	28.0м3/сут 2608.7-	2609.8- 	17% 	19.0м3/сут                   2614.6-2617.2-	58% 	65.0м3/сут  ТЗ2628,22.	По данному исследованию пакер герметичен</t>
  </si>
  <si>
    <t>2902</t>
  </si>
  <si>
    <t>2903</t>
  </si>
  <si>
    <t>02.12.2020; Тема исследования; ГИС 45</t>
  </si>
  <si>
    <t xml:space="preserve">10.04.2022; 80(P); </t>
  </si>
  <si>
    <t>122</t>
  </si>
  <si>
    <t>2905</t>
  </si>
  <si>
    <t xml:space="preserve">07.03.2022; 80(P); </t>
  </si>
  <si>
    <t xml:space="preserve"> Хвостовик(132)</t>
  </si>
  <si>
    <t>15.02.2022; 59; 1.	Комплекс ГИС согласован с геологической службой Заказчика.2.	Текущий забой по заявке на глубине 3051.70 м.3.	Торпедирование на глубине 2506.30 м. ТК-С44 (1 спуск).</t>
  </si>
  <si>
    <t>2916</t>
  </si>
  <si>
    <t>2648</t>
  </si>
  <si>
    <t>2917</t>
  </si>
  <si>
    <t>2918</t>
  </si>
  <si>
    <t xml:space="preserve">20.04.2021; 80(S); </t>
  </si>
  <si>
    <t xml:space="preserve">29.05.2022; 80(P); </t>
  </si>
  <si>
    <t>2923</t>
  </si>
  <si>
    <t xml:space="preserve">16.04.2021; 80(P); </t>
  </si>
  <si>
    <t>2924</t>
  </si>
  <si>
    <t>2801</t>
  </si>
  <si>
    <t xml:space="preserve"> Хвостовик(121)</t>
  </si>
  <si>
    <t>12.12.2021; 80(P); 1.	Текущий забой по МЛМ в начале исследования 2909.60 м. В конце исследования положение текущего забоя не изменилось.</t>
  </si>
  <si>
    <t>2926</t>
  </si>
  <si>
    <t>2927Л</t>
  </si>
  <si>
    <t>2929</t>
  </si>
  <si>
    <t>25.03.2021; 80(P); 242м3/сут при Р-103,2 атм РИ2431.1-	2433.0-	24 %	58.0м3/сут 2440.8-	2444.6-	76 %	184.0м3/сут ТЗ 2516,7 НЭК,ННКТ,ЗКЦ нет,	По данному исследованию пакер герметичен</t>
  </si>
  <si>
    <t>2954</t>
  </si>
  <si>
    <t xml:space="preserve"> Хвостовик(117)</t>
  </si>
  <si>
    <t>2957</t>
  </si>
  <si>
    <t>ВОРОНКА Хвостовик(50)</t>
  </si>
  <si>
    <t xml:space="preserve">27.09.2021; 80(P); 1.	Текущий забой по МЛМ в начале исследования 2525.80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</si>
  <si>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2958</t>
  </si>
  <si>
    <t xml:space="preserve"> Хвостовик(350)</t>
  </si>
  <si>
    <t>2959</t>
  </si>
  <si>
    <t>3399У</t>
  </si>
  <si>
    <t>2779</t>
  </si>
  <si>
    <t>05.09.2020; 80(S); 197м3/сут при Р-7 атм РИ2842.9-	2843.7-15% 	30.0м3/сут 2844.1-	2845.7-	85% 	167.0м3/сут  ТЗ 2882,1 НЭК,ННКТ,ЗКЦ нет	По данному исследованию пакер герметичен</t>
  </si>
  <si>
    <t>3407</t>
  </si>
  <si>
    <t xml:space="preserve">27.01.2022; 80(P); </t>
  </si>
  <si>
    <t>3416</t>
  </si>
  <si>
    <t>13.01.2020; 59; 1.	Проведено встряхивание СБТ шнуровой торпедой ТДШ длиной 8 м в интервале 2458.8-2466.8 м. Далее проведен отстрел торпедой ТФ-С35.2.	Расчётная глубина торпедирования составила 2463.7 м</t>
  </si>
  <si>
    <t>3438</t>
  </si>
  <si>
    <t>2522</t>
  </si>
  <si>
    <t xml:space="preserve">23.04.2022; 80(P); 1.	Текущий забой по МЛМ в начале исследования 2610.30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</si>
  <si>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3443</t>
  </si>
  <si>
    <t>2487</t>
  </si>
  <si>
    <t xml:space="preserve"> Хвостовик(134)</t>
  </si>
  <si>
    <t>Промывка забоя</t>
  </si>
  <si>
    <t>Ремонт водонагнетательных скважин(совер. систм. возд.); РИР БС11/2. Промывка забоя. Ревизия НКТ.  Перестрел+Дострел БС10/1 2539-2545м</t>
  </si>
  <si>
    <t>3454У</t>
  </si>
  <si>
    <t>2776</t>
  </si>
  <si>
    <t xml:space="preserve"> Хвостовик(65)</t>
  </si>
  <si>
    <t>11.08.2016</t>
  </si>
  <si>
    <t>3462</t>
  </si>
  <si>
    <t>4202</t>
  </si>
  <si>
    <t>12.08.2020; 7(S); 634м3/сут при Р-33,5 атм РИ2439.0-2440.2-17 	%106.0м3/сут  2445.0-2446.1-	10 %	64.0м3/сут  2448.0-2451.0-	23 %	147.0м3/сут  2451.0- 	2452.5- 	50 %	317.0м3/сут  ТЗ 2462,4 НЭК,ННКТ,ЗКЦ нет</t>
  </si>
  <si>
    <t>29.05.2003</t>
  </si>
  <si>
    <t>4205</t>
  </si>
  <si>
    <t>2675</t>
  </si>
  <si>
    <t>30.12.2002</t>
  </si>
  <si>
    <t>4752</t>
  </si>
  <si>
    <t>1500</t>
  </si>
  <si>
    <t>16.08.2011; Определение профиля притока (приемистости); mx</t>
  </si>
  <si>
    <t>02.04.2001</t>
  </si>
  <si>
    <t>1987</t>
  </si>
  <si>
    <t xml:space="preserve"> Хвостовик(32)</t>
  </si>
  <si>
    <t>5054</t>
  </si>
  <si>
    <t>Блок 6А; Блок 7А</t>
  </si>
  <si>
    <t xml:space="preserve">08.03.2022; 80(P); 1.	Комплекс ГИС согласован с геологической службой Заказчика.2.	Текущий забой по МЛМ в начале исследования 2663.80 м. В конце исследования положение текущего забоя не изменилось.3.	По данному исследованию пакер герметичен. </t>
  </si>
  <si>
    <t>5062</t>
  </si>
  <si>
    <t>2383</t>
  </si>
  <si>
    <t xml:space="preserve"> Хвостовик(119)</t>
  </si>
  <si>
    <t xml:space="preserve">10.07.2021; 80(P); </t>
  </si>
  <si>
    <t>5090</t>
  </si>
  <si>
    <t>5094</t>
  </si>
  <si>
    <t>2592</t>
  </si>
  <si>
    <t>5095</t>
  </si>
  <si>
    <t>5102</t>
  </si>
  <si>
    <t>5106</t>
  </si>
  <si>
    <t xml:space="preserve"> Хвостовик(112)</t>
  </si>
  <si>
    <t xml:space="preserve">06.03.2022; 80(P); 1.	Текущий забой по МЛМ в начале исследования 2589.10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</si>
  <si>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5114</t>
  </si>
  <si>
    <t>2488.3</t>
  </si>
  <si>
    <t xml:space="preserve"> Хвостовик(36.8)</t>
  </si>
  <si>
    <t xml:space="preserve">23.08.2019; 80(S); 320 м3/сут при Р-118,1атм РИ2540,8-2543,6-55% 144м3/сут 2553,3-2554,6-20% 64м3/сут 2554,6-25% 80м3/сут ТЗ 2554,6 НЭК  не отм-ся,переток в интВверх 2515.0 - 2540.8 м|2.	По данному исследованию пакер герметичен. </t>
  </si>
  <si>
    <t>5118</t>
  </si>
  <si>
    <t>23.03.2021; 80(P); 118м3/сут при Р-109 атм РИ2663.6-	2665.6-	100% 	118.0м3/сут ТЗ2717,4 НЭК,ННКТ,ЗКЦ нет	По данному исследованию пакер герметичен</t>
  </si>
  <si>
    <t>5124</t>
  </si>
  <si>
    <t>24.03.2021; 80(P); 252м3/сут при Р-108,1 атм РИ2416.2-	2419.0-	58 %	146.0м3/сут 2428.0-2431.6-42% 	106.0м3/сут ТЗ 2459,4 НЭК,ННКТ нет ЗКЦ 2394,6-2416,2 	По данному исследованию пакер герметичен</t>
  </si>
  <si>
    <t>5128</t>
  </si>
  <si>
    <t>Блок 4А; Блок 5А</t>
  </si>
  <si>
    <t>2605</t>
  </si>
  <si>
    <t xml:space="preserve"> Хвостовик(4)</t>
  </si>
  <si>
    <t>5136</t>
  </si>
  <si>
    <t>2583</t>
  </si>
  <si>
    <t>5141</t>
  </si>
  <si>
    <t>2602</t>
  </si>
  <si>
    <t>ПРО-ЯМО</t>
  </si>
  <si>
    <t xml:space="preserve">19.05.2018; 7(S); Q -78м3/сут при Р-66,2 атм БС10/1-35% БС10/2-65% 1.	Текущий забой по МЛМ в начале исследования 2708.20 м. В конце исследования положение текущего забоя не2.	С глубины 2704.0 м отмечается осадок.  изменилось </t>
  </si>
  <si>
    <t>1033</t>
  </si>
  <si>
    <t>3277</t>
  </si>
  <si>
    <t xml:space="preserve"> Хвостовик(22)</t>
  </si>
  <si>
    <t>29.04.2017</t>
  </si>
  <si>
    <t>1037</t>
  </si>
  <si>
    <t>3022</t>
  </si>
  <si>
    <t xml:space="preserve"> Хвостовик(20)</t>
  </si>
  <si>
    <t xml:space="preserve">23.10.2021; 80(P); 1.	Текущий забой по МЛМ в начале исследования 3092.10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</si>
  <si>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23.12.2011</t>
  </si>
  <si>
    <t>1041</t>
  </si>
  <si>
    <t>3400</t>
  </si>
  <si>
    <t>18.04.2021; 80(S); 1.	Текущий забой по МЛМ в начале исследования 3539.00 м. В конце исследования отмечается изменение положения текущего забоя до глубины 3539.70 м 2.	По данному исследованию пакер герметичен.</t>
  </si>
  <si>
    <t>21.04.2012</t>
  </si>
  <si>
    <t>1043</t>
  </si>
  <si>
    <t>3418</t>
  </si>
  <si>
    <t xml:space="preserve"> Хвостовик(416)</t>
  </si>
  <si>
    <t>19.03.2017</t>
  </si>
  <si>
    <t>1045</t>
  </si>
  <si>
    <t xml:space="preserve"> Хвостовик(590)</t>
  </si>
  <si>
    <t xml:space="preserve">23.10.2021; 80(P); 1.	Текущий забой по МЛМ в начале исследования 3265.60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</si>
  <si>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23.02.2012</t>
  </si>
  <si>
    <t>1133</t>
  </si>
  <si>
    <t>Вода пластовая (сеноман),м.куб.</t>
  </si>
  <si>
    <t>Ожидание ТРС/КРС</t>
  </si>
  <si>
    <t>1168Г</t>
  </si>
  <si>
    <t>3260</t>
  </si>
  <si>
    <t>ПРО ЯДЖ О 152</t>
  </si>
  <si>
    <t xml:space="preserve"> Хвостовик(850)</t>
  </si>
  <si>
    <t>2891</t>
  </si>
  <si>
    <t>21.08.2006</t>
  </si>
  <si>
    <t>2863</t>
  </si>
  <si>
    <t xml:space="preserve"> Хвостовик(47)</t>
  </si>
  <si>
    <t>21.10.2006</t>
  </si>
  <si>
    <t>Возможна ОШИБКА (7,2)</t>
  </si>
  <si>
    <t xml:space="preserve"> Хвостовик(195)</t>
  </si>
  <si>
    <t xml:space="preserve">17.05.2015; Определение профилей приемистости, герметичности забоя и НКТ; </t>
  </si>
  <si>
    <t>28.04.2003</t>
  </si>
  <si>
    <t>Возможна ОШИБКА (7)</t>
  </si>
  <si>
    <t>2915</t>
  </si>
  <si>
    <t>2815</t>
  </si>
  <si>
    <t xml:space="preserve">17.12.2021; 80(P); 1.	Текущий забой по МЛМ в начале исследования 2895.40 м. В конце исследования положение текущего забоя не изменилось. 2.	Комплекс ГИС согласован с геологической службой Заказчика. </t>
  </si>
  <si>
    <t xml:space="preserve"> Хвостовик(40)</t>
  </si>
  <si>
    <t>2921</t>
  </si>
  <si>
    <t>30.10.2010</t>
  </si>
  <si>
    <t>2924И</t>
  </si>
  <si>
    <t>2846</t>
  </si>
  <si>
    <t>ПМ-А1-122-52</t>
  </si>
  <si>
    <t>08.11.2020; 7(S); Q/P:60/112.1. РИ:2880.3-2881.4-100%-60мЗ.  НЭК и ННКТ:не отмечается. ЗКЦ: 2881.3-2887.8. Пакер герметичен. ТЗ:2993.6м.</t>
  </si>
  <si>
    <t>21.02.2012</t>
  </si>
  <si>
    <t>2862</t>
  </si>
  <si>
    <t xml:space="preserve">23.10.2021; 80(P); 1.	Текущий забой по МЛМ в начале исследования 2962.80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</si>
  <si>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19.01.2012</t>
  </si>
  <si>
    <t>3057</t>
  </si>
  <si>
    <t>3613</t>
  </si>
  <si>
    <t>02.08.2017</t>
  </si>
  <si>
    <t>Возможна ОШИБКА (6,4)</t>
  </si>
  <si>
    <t>3061</t>
  </si>
  <si>
    <t>2981</t>
  </si>
  <si>
    <t>04.04.2018</t>
  </si>
  <si>
    <t>3072</t>
  </si>
  <si>
    <t>3095</t>
  </si>
  <si>
    <t>20.05.2019; 80; Q/P:40/195.4. РИ: 3150.7-	3153.6( 	100%-	40.0мЗ). НЭК и ЗКЦ не отмечаются . Пакер герметичен. ТЗ: 3189.6м.</t>
  </si>
  <si>
    <t>5127</t>
  </si>
  <si>
    <t>02.05.2017; 80(S); Пакер герметичен.</t>
  </si>
  <si>
    <t>02.05.2011</t>
  </si>
  <si>
    <t>5132</t>
  </si>
  <si>
    <t>22.02.2011</t>
  </si>
  <si>
    <t>5133</t>
  </si>
  <si>
    <t>3224</t>
  </si>
  <si>
    <t xml:space="preserve"> Хвостовик(477)</t>
  </si>
  <si>
    <t>06.04.2012</t>
  </si>
  <si>
    <t>5175</t>
  </si>
  <si>
    <t>3620</t>
  </si>
  <si>
    <t xml:space="preserve"> Хвостовик(560)</t>
  </si>
  <si>
    <t>5178</t>
  </si>
  <si>
    <t>3335</t>
  </si>
  <si>
    <t xml:space="preserve"> Хвостовик(740)</t>
  </si>
  <si>
    <t>02.03.2018</t>
  </si>
  <si>
    <t>5179</t>
  </si>
  <si>
    <t>3256</t>
  </si>
  <si>
    <t>26.11.2017</t>
  </si>
  <si>
    <t>5180</t>
  </si>
  <si>
    <t>3006.8</t>
  </si>
  <si>
    <t>АНЛ-65х21</t>
  </si>
  <si>
    <t xml:space="preserve"> Хвостовик(409)</t>
  </si>
  <si>
    <t>Возможна ОШИБКА (5,8)</t>
  </si>
  <si>
    <t>5185</t>
  </si>
  <si>
    <t>3110</t>
  </si>
  <si>
    <t xml:space="preserve"> Хвостовик(510)</t>
  </si>
  <si>
    <t>5187</t>
  </si>
  <si>
    <t>3484</t>
  </si>
  <si>
    <t xml:space="preserve"> Хвостовик(780)</t>
  </si>
  <si>
    <t>07.09.2017</t>
  </si>
  <si>
    <t>5188</t>
  </si>
  <si>
    <t>3500</t>
  </si>
  <si>
    <t>25.09.2017</t>
  </si>
  <si>
    <t>5189</t>
  </si>
  <si>
    <t>04.06.2021; 80(P); 1.	Текущий забой по МЛМ в начале исследования 3042.70 м. В конце исследования положение текущего забоя не изменилось. 2.	По данному исследованию пакер герметичен.</t>
  </si>
  <si>
    <t>27.03.2018</t>
  </si>
  <si>
    <t>Возможна ОШИБКА (6,9)</t>
  </si>
  <si>
    <t>5191</t>
  </si>
  <si>
    <t>3244</t>
  </si>
  <si>
    <t>ВОРОНКА Хвостовик(110)</t>
  </si>
  <si>
    <t xml:space="preserve">21.11.2021; 80(P); 1.	Текущий забой по МЛМ в начале исследования 3347.50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</si>
  <si>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5193</t>
  </si>
  <si>
    <t>3156</t>
  </si>
  <si>
    <t>07.07.2017</t>
  </si>
  <si>
    <t>5195</t>
  </si>
  <si>
    <t>Ремонт УА</t>
  </si>
  <si>
    <t>09.12.2019; 82; 77м3/сут при Р-195,4 атм</t>
  </si>
  <si>
    <t>Возможна ОШИБКА (7,4)</t>
  </si>
  <si>
    <t>5196</t>
  </si>
  <si>
    <t>2975</t>
  </si>
  <si>
    <t>21.05.2019; 80; Q/P: 39/196.1. РИ: 3017-3021.3(100%-	39мЗ). Пакер герметичен.</t>
  </si>
  <si>
    <t>5221</t>
  </si>
  <si>
    <t>09.04.2017</t>
  </si>
  <si>
    <t>5235</t>
  </si>
  <si>
    <t>3052</t>
  </si>
  <si>
    <t xml:space="preserve"> Хвостовик(572)</t>
  </si>
  <si>
    <t>21.02.2018</t>
  </si>
  <si>
    <t>5236</t>
  </si>
  <si>
    <t>2936</t>
  </si>
  <si>
    <t xml:space="preserve"> Хвостовик(95)</t>
  </si>
  <si>
    <t>09.04.2020; 80; 53м3/сут при Р-181,2 атм РИ2994.0-2995.6-5%	3.0м3/сут 2997.8-3000.8-51%	27.0м3/сут 3002.6-3004.8-44%	23.0м3/сут ТЗ 3034,2 НЭК,ННКТ,ЗКЦ нет2.	По данному исследованию пакер в интервале 2848.40 - 2850.60 м герметичен</t>
  </si>
  <si>
    <t>5241</t>
  </si>
  <si>
    <t xml:space="preserve"> Хвостовик(790)</t>
  </si>
  <si>
    <t>5244</t>
  </si>
  <si>
    <t>3215</t>
  </si>
  <si>
    <t xml:space="preserve"> Хвостовик(610)</t>
  </si>
  <si>
    <t>09.01.2020; 80(S); 85м3/сут при Р-170,8 атм РИ3259.5-3260.4-100 %	85.0м3/сут ТЗ 3303,7 НЭК,ННКТ нет,  переток в нт. 3260,4-3265,5</t>
  </si>
  <si>
    <t>04.01.2018</t>
  </si>
  <si>
    <t>5246</t>
  </si>
  <si>
    <t>3192</t>
  </si>
  <si>
    <t xml:space="preserve"> Хвостовик(670)</t>
  </si>
  <si>
    <t>27.03.2021; 80(P); 1.	При проведении ПГИ №80s отмечается стоянка прибора в НКТ на глубине 2572.3м. По указанию геологической службы исследование продолжено при перекрытом интервале перфорации. В конце исследования положение текущего забоя не изменилось</t>
  </si>
  <si>
    <t>5247</t>
  </si>
  <si>
    <t>2654</t>
  </si>
  <si>
    <t>5256</t>
  </si>
  <si>
    <t>2997</t>
  </si>
  <si>
    <t xml:space="preserve"> Хвостовик(400)</t>
  </si>
  <si>
    <t xml:space="preserve">02.06.2021; 80(P); 1.	Текущий забой по МЛМ в начале исследования 3213.00 м. В конце исследования положение текущего забоя не изменилось. 2.	По данному исследованию пакер герметичен. </t>
  </si>
  <si>
    <t>5258</t>
  </si>
  <si>
    <t xml:space="preserve">02.07.2021; 80(P); 1.	Текущий забой по МЛМ в начале исследования 3612.20 м. В конце исследования положение текущего забоя не изменилось. 2.	По данному исследованию пакер герметичен. 3.	Поглощение скважины на пороге срабатывания расходометрии.   </t>
  </si>
  <si>
    <t>6587</t>
  </si>
  <si>
    <t>3067</t>
  </si>
  <si>
    <t>6589</t>
  </si>
  <si>
    <t xml:space="preserve">23.09.2019; 80(S); 68м3/сут при Р-175,5 атмРИ2845-2851,5-31% 21м3/сут 2854,5-2859-54% 37м3/сут 2881,6-2882-15% 10м3/сут ТЗ 2945,7 НЭК 2876.6 - 2877.1 м|2881.6 - 2882.0 м| ННКТ,ЗКЦ нет	По данному исследованию пакер герметичен </t>
  </si>
  <si>
    <t>2896</t>
  </si>
  <si>
    <t>19.12.2015</t>
  </si>
  <si>
    <t>3018</t>
  </si>
  <si>
    <t>2857</t>
  </si>
  <si>
    <t>27.01.2015</t>
  </si>
  <si>
    <t>3021</t>
  </si>
  <si>
    <t>29.11.2020; 35(S); 28м3/сут   при Р-167,6 атм РИ3270.6- 	3271.5-	28% 	    8.0м3/сут 3274.0-3275.8-	72% 	20.0м3/сут   ТЗ 3305 , НЭК,ННКТ,ЗКЦ нет  ,пакер герметичен</t>
  </si>
  <si>
    <t>30.04.2015</t>
  </si>
  <si>
    <t>3267</t>
  </si>
  <si>
    <t>3273</t>
  </si>
  <si>
    <t>2557</t>
  </si>
  <si>
    <t>21.05.2020; 80; Q/P: 176/161.2. РИ:2607.2...	100%-	176мЗ/сут.  НЭК: не отмечаются. ЗКЦ: вверх не отмечается, вниз не исследовался(отсутствует зумпф). Пакер герметичен. ТЗ:2607.2м</t>
  </si>
  <si>
    <t>Вода сеноманская+подтоварная, м.куб</t>
  </si>
  <si>
    <t>3211</t>
  </si>
  <si>
    <t xml:space="preserve"> Хвостовик(603)</t>
  </si>
  <si>
    <t>111</t>
  </si>
  <si>
    <t xml:space="preserve"> Хвостовик(460)</t>
  </si>
  <si>
    <t xml:space="preserve">04.05.2022; 80(P); 1.	Текущий забой по МЛМ в начале исследования 3031.20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</si>
  <si>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143</t>
  </si>
  <si>
    <t>2473</t>
  </si>
  <si>
    <t>2641</t>
  </si>
  <si>
    <t xml:space="preserve"> Хвостовик(41)</t>
  </si>
  <si>
    <t xml:space="preserve">20.04.2021; 80(P); 64м3/сут при Р-188,1 атм  РИ      2686.0-	2687.4- 	30% 	19.0м3/сут 2688.4-	2689.7-	45 %	29.0м3/сут 2690.9-	2692.0-	25% 	16.0м3/сут  ТЗ  2703,6 2.	По данному исследованию пакер герметичен НЭК,ННКТ,ЗКЦ нет    </t>
  </si>
  <si>
    <t>28.02.2006</t>
  </si>
  <si>
    <t>148</t>
  </si>
  <si>
    <t xml:space="preserve"> Хвостовик(215)</t>
  </si>
  <si>
    <t>11.04.2020; 80(S); 95м3/сут при Р-151,7 атм РИ2495.0-2496.7-89% 	85.0м3/сут  2499.8-2502.1-11% 	10.0м3/сут  ТЗ 2539,2 НЭК,ННКТнет, ,ЗКЦ 2461,8-2495</t>
  </si>
  <si>
    <t xml:space="preserve"> Хвостовик(78)</t>
  </si>
  <si>
    <t>24.03.2021; 80(S); 50м3/сут при Р-156 атм РИ2701.5-	2704.0- 	100% 	50.0м3/сут ТЗ2708,6 НЭК,ННКТ,ЗКЦ нет.	По данному исследованию пакер герметичен</t>
  </si>
  <si>
    <t>2633</t>
  </si>
  <si>
    <t xml:space="preserve">29.09.2021; 80(P); 1.	Текущий забой по МЛМ в начале исследования 2711.00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</si>
  <si>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2387</t>
  </si>
  <si>
    <t xml:space="preserve">16.01.2022; 80(P); 1.	Текущий забой по МЛМ в начале исследования 2425.00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</si>
  <si>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214</t>
  </si>
  <si>
    <t>05.10.2021; 80(P); 1.	Текущий забой по МЛМ в начале исследования 2584.50 м. В конце исследования положение текущего забоя не изменилось.2.	Комплекс ГИС согласован с геологической службой Заказчика</t>
  </si>
  <si>
    <t>2471</t>
  </si>
  <si>
    <t xml:space="preserve">11.10.2021; 80(P); 1.	Текущий забой по МЛМ в начале исследования 2535.70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</si>
  <si>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21.05.2017</t>
  </si>
  <si>
    <t>26.05.2021; 80(P); 1.	Текущий забой по МЛМ в начале исследования 2492.10 м. В конце исследования положение текущего забоя не изменилось. 2.	По данному исследованию пакер герметичен.</t>
  </si>
  <si>
    <t>02.09.2018</t>
  </si>
  <si>
    <t>270Г</t>
  </si>
  <si>
    <t xml:space="preserve"> Хвостовик(631)</t>
  </si>
  <si>
    <t>275</t>
  </si>
  <si>
    <t>Блок 5; Блок 6</t>
  </si>
  <si>
    <t>18.10.2020; 80(S); 52м3/сут при Р-154,2 атм РИ2465.5-100%	52.0м3/сутТЗ 2465,5НЭК,ННКТ,ЗКЦ нет</t>
  </si>
  <si>
    <t>277</t>
  </si>
  <si>
    <t>281</t>
  </si>
  <si>
    <t>28.03.2014; Определение профиля притока (приемистости); mx</t>
  </si>
  <si>
    <t>321Г</t>
  </si>
  <si>
    <t>2682</t>
  </si>
  <si>
    <t>367</t>
  </si>
  <si>
    <t>11.05.1991; Определение профиля притока (приемистости); mx</t>
  </si>
  <si>
    <t>929</t>
  </si>
  <si>
    <t>941</t>
  </si>
  <si>
    <t>2811</t>
  </si>
  <si>
    <t xml:space="preserve"> Хвостовик(320)</t>
  </si>
  <si>
    <t>1149</t>
  </si>
  <si>
    <t xml:space="preserve"> Хвостовик(142)</t>
  </si>
  <si>
    <t>10.05.2013</t>
  </si>
  <si>
    <t>1218</t>
  </si>
  <si>
    <t>21.03.2012</t>
  </si>
  <si>
    <t>1245</t>
  </si>
  <si>
    <t>Блок 2; Блок 3</t>
  </si>
  <si>
    <t>1272</t>
  </si>
  <si>
    <t>15.02.2021; 80(P); 186м3/сут при Р-17,8 атм РИ2402.9-	2405.0-	100% 	186.0м3/сут ТЗ 2440,5 НЭК,ННКТ,ЗКЦ нет	По данному исследованию пакер герметичен.</t>
  </si>
  <si>
    <t>22.02.2004</t>
  </si>
  <si>
    <t>1315У</t>
  </si>
  <si>
    <t xml:space="preserve"> Хвостовик(55)</t>
  </si>
  <si>
    <t xml:space="preserve"> Хвостовик(2070)</t>
  </si>
  <si>
    <t>18.07.2020; 7(S); Q/P: 1082/101.4. РИ:2458.6-	2461.1-	58%-	628мЗ; 2462.3-2464-42%-	454мЗ.  НЭК и ННКТ: не отмечаются. ЗКЦ:Вверх: не отмечаются. Вниз:2464.0 - 2467.0 м . ТЗ:2510.6м</t>
  </si>
  <si>
    <t>2016</t>
  </si>
  <si>
    <t>2414</t>
  </si>
  <si>
    <t xml:space="preserve"> Хвостовик(114)</t>
  </si>
  <si>
    <t xml:space="preserve">06.04.2022; 80(P); 1.	Текущий забой по МЛМ в начале исследования 2423.00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</si>
  <si>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2019</t>
  </si>
  <si>
    <t xml:space="preserve"> Хвостовик(53)</t>
  </si>
  <si>
    <t xml:space="preserve">20.04.2022; 80(P); </t>
  </si>
  <si>
    <t>2023</t>
  </si>
  <si>
    <t>2031</t>
  </si>
  <si>
    <t xml:space="preserve">27.09.2020; 80(S); Q/P: 104/146. РИ:2732-	2733.4-	54%-	56мЗ; 2735-2737-	46%-	48мЗ. НЭК и ННКТ: не отмечаются .  ЗКЦ:2701.5 - 2732.0 м .	По данному исследованию пакер герметичен.  ТЗ:2745.6м. </t>
  </si>
  <si>
    <t>2038</t>
  </si>
  <si>
    <t>2459</t>
  </si>
  <si>
    <t>07.05.2020; 80; Q/P:154/116.  РИ: 2442.8-2443.3-	100%-	154мЗ(НЭК). НЭК: 2442.8 - 2443.3 м. ЗКЦ: Вверх 2430.8 - 2442.8 м. Вниз   2443.3 - 2452.0 м. ТЗ:2492.8м</t>
  </si>
  <si>
    <t>01.08.2020; 80; Q/P: 39/105.7. РИ:2518.3-	2519.8(	100%-	39мЗ).  НЭК и ННКТ не отмечаются. ЗКЦ: 2503.6 - 2512.0 м</t>
  </si>
  <si>
    <t>2048</t>
  </si>
  <si>
    <t>2753</t>
  </si>
  <si>
    <t>2319</t>
  </si>
  <si>
    <t>10.05.2020; 80; Q/P: 110/160.7 РИ:2370-	2371.7-	41%-	45мЗ; 2373.9-2374.5-	59%-65мЗ . НЭК и ЗКЦ: не отмечаются. ТЗ:2414.8м.</t>
  </si>
  <si>
    <t>30.06.2016</t>
  </si>
  <si>
    <t>2469</t>
  </si>
  <si>
    <t>09.05.2020; 80; Q/P: 341/169.4. РИ:2514.-	2514.4 	9%-	31мЗ; 2515.8-	2516.7 	44%-	150мЗ; 2517.3-	2518.4 	47%-	160мЗ.  НЭК: не отмечаются.ЗКЦ: 2504.4 - 2514.0 м.  Пакер герметичен. ТЗ:2554.9м.</t>
  </si>
  <si>
    <t>10.07.2016</t>
  </si>
  <si>
    <t xml:space="preserve">11.10.2021; 80(P); 1.	Текущий забой по МЛМ в начале исследования 2495.50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</si>
  <si>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30.03.2015</t>
  </si>
  <si>
    <t>2474</t>
  </si>
  <si>
    <t>17.11.2020; 7(S); 394м3/сут при Р-144,6 атм РИ2492.0-	2494.5-	53 %	208.0м3/сут 2497.2-47% 	186.0м3/сут  ТЗ 2497,2 НЭК,ННКТ,ЗКЦ нет2.	По данному исследованию пакер герметичен</t>
  </si>
  <si>
    <t>2059</t>
  </si>
  <si>
    <t>2061</t>
  </si>
  <si>
    <t>2610</t>
  </si>
  <si>
    <t>01.12.2008; Определение профиля притока (приемистости); mx</t>
  </si>
  <si>
    <t>2069</t>
  </si>
  <si>
    <t xml:space="preserve">21.11.2019; 80(S); 120м3/сут при Р-78,3 атм РИ2450.5-2452.0-42% 	50.0м3/сут  2454.3-2456.0-16% 	20.0м3/сут  2459.6-2460.4-42% 	50.0м3/сут ТЗ 2496,9 НЭК,ННКТ нет переток в инт. 2460,4-2488,5 </t>
  </si>
  <si>
    <t>15.03.2017</t>
  </si>
  <si>
    <t>14.06.2022</t>
  </si>
  <si>
    <t>ОПЗ с колес ПНП; 14.03.2021; 80(P); Q/P: 90/136.7. РИ:2561.5-	2564.1-	36%-	32мЗ;  2574-	2575-	64%-	58мЗ.  НЭК и ЗКЦ:не отмечаются. По данному исследованию пакер герметичен. ТЗ:2585.8м.</t>
  </si>
  <si>
    <t>2071</t>
  </si>
  <si>
    <t xml:space="preserve">11.03.2020; 80(S); 30м3/сут приР-11,2 атм РИ2400.6-2403.4-100% 	30.0м3/сут  ТЗ 2442,6 НЭК,ННКТ нет, переток в инт. 2403,4-2411,6 2.	По данному исследованию пакер герметичен </t>
  </si>
  <si>
    <t xml:space="preserve"> Хвостовик(84)</t>
  </si>
  <si>
    <t>11.03.2020; 80(S); 68м3/сут при Р-116 атм РИВверх - не отмечаются Вниз – не исследованы из-за отсутствия зумпфа ТЗ 2556,62.	По данному исследованию пакер герметичен.</t>
  </si>
  <si>
    <t>06.12.2015</t>
  </si>
  <si>
    <t>1000</t>
  </si>
  <si>
    <t>17.04.2000; Определение профиля притока (приемистости); mx</t>
  </si>
  <si>
    <t>06.05.2021; 80(P); ТЗ:2563м. 2.	По данному исследованию пакер герметичен</t>
  </si>
  <si>
    <t>07.06.2020; 80; 70м3/сут приР-121,3 атм РИ 2703.7-100% 	70.0м3/сут  ТЗ 2703,7 НЭК,ННКТ,ЗКЦ нет 2.	По данному исследованию пакер герметичен</t>
  </si>
  <si>
    <t xml:space="preserve">11.05.2020; 80; Q/P: 162/155.7. РИ: 2553.3-	2555.4(	40%-	65мЗ); 2560-	2561.5(	60%-	97мЗ). НЭК: не отмечаются. ЗКЦ:Вверх не отмечаются. Вниз 2561.5 - 2572.4 м. 	По данному исследованию пакер в интервале 2353.60 - 2356.30 м герметичен. ТЗ:2581.1м. </t>
  </si>
  <si>
    <t>2090Г</t>
  </si>
  <si>
    <t>3123</t>
  </si>
  <si>
    <t xml:space="preserve"> Хвостовик(523)</t>
  </si>
  <si>
    <t>06.04.2021; 80(S); 60м3/сут при Р-127,7 атм РИ 3085.3-100%	60.0м3/сут стоянка прибора на глубине 3085.3м. 	По данному исследованию пакер герметичен</t>
  </si>
  <si>
    <t xml:space="preserve"> Хвостовик(2)</t>
  </si>
  <si>
    <t>2404</t>
  </si>
  <si>
    <t>30.09.2021; 80(P); 1.	Текущий забой по МЛМ в начале исследования 2522.70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</t>
  </si>
  <si>
    <t>2412Л</t>
  </si>
  <si>
    <t>АУЭЦН</t>
  </si>
  <si>
    <t>Системы погружной телеметрии</t>
  </si>
  <si>
    <t xml:space="preserve"> Хвостовик(33)</t>
  </si>
  <si>
    <t xml:space="preserve">14.09.2021; 80(P); 1.	Текущий забой по МЛМ в начале исследования 2503.00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</si>
  <si>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2523.8</t>
  </si>
  <si>
    <t>20.05.2020; 80; Q/P: 51/160.9. РИ: 2571.6-	2576.4-	100%-	51мЗ. НЭК: не отмечаются. ЗКЦ:2540.0 - 2571.6 м (слабый) . Пакер герметичен. ТЗ:2579.6м</t>
  </si>
  <si>
    <t>20.04.2021; 80(P); 104м3/сут при Р-189,3 атм РИ2418.0-2421.6- 	55% 	57.0м3/сут 2423.3-	2426.0- 	45% 	47.0м3/сут ТЗ 2442,7 НЭК,ННКТ,ЗКЦ нет	По данному исследованию пакер герметичен</t>
  </si>
  <si>
    <t>4780</t>
  </si>
  <si>
    <t>2730</t>
  </si>
  <si>
    <t>07.03.2012</t>
  </si>
  <si>
    <t>4781</t>
  </si>
  <si>
    <t>2814</t>
  </si>
  <si>
    <t>27.03.2021; 80(P); 113м3/сут при Р-205,6 атм РИ  2863.0-2865.0-53% 	60.0м3/сут ТЗ 2878,4  НЭК 2873,2-2874 ННКТ,ЗКЦ нет	По данному исследованию пакер герметичен.</t>
  </si>
  <si>
    <t>19.05.2012</t>
  </si>
  <si>
    <t>5176У</t>
  </si>
  <si>
    <t>16.05.2020; 80; Q/P: 90/105. РИ:2397-	2398.5-	20%%-	18мЗ;  2402-	2404.3-	80%-	72мЗ.  НЭК и ЗКЦ: не отмечаются. ТЗ: 2413.4м.</t>
  </si>
  <si>
    <t>5305</t>
  </si>
  <si>
    <t>2894</t>
  </si>
  <si>
    <t xml:space="preserve"> Хвостовик(51)</t>
  </si>
  <si>
    <t>06.07.2012</t>
  </si>
  <si>
    <t>5313</t>
  </si>
  <si>
    <t>3043</t>
  </si>
  <si>
    <t xml:space="preserve">23.09.2021; 80(P); 1.	Текущий забой по МЛМ в начале исследования 3105.90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</t>
  </si>
  <si>
    <t>24.07.2012</t>
  </si>
  <si>
    <t>5314</t>
  </si>
  <si>
    <t>3033</t>
  </si>
  <si>
    <t xml:space="preserve"> Хвостовик(61)</t>
  </si>
  <si>
    <t>26.03.2021; 80(P); 27м3/сут при Р-215,6 атм РИ 3083.0-3084.2-	45% 	12.0м3/сут 3085.6-	3087.0-	33% 	9.0м3/сут3087.0-	3088.0-	22% 	6.0м3/сут ТЗ 3111,1 НЭК,ННКТ,ЗКЦ нет.	По данному исследованию пакер герметичен</t>
  </si>
  <si>
    <t>24.08.2012</t>
  </si>
  <si>
    <t>6006</t>
  </si>
  <si>
    <t xml:space="preserve"> Хвостовик(391)</t>
  </si>
  <si>
    <t>6008</t>
  </si>
  <si>
    <t xml:space="preserve"> Хвостовик(250.01)</t>
  </si>
  <si>
    <t>15.03.2021; 80(S); Q/P:113/153.7. РИ:3224-	3226-	100%-	113мЗ/сут. НЭК:не отмечаются. ЗКЦ:3226.0 - 3227.4 м. По данному исследованию пакер герметичен. ТЗ:3254м.</t>
  </si>
  <si>
    <t>6010</t>
  </si>
  <si>
    <t>3230</t>
  </si>
  <si>
    <t xml:space="preserve"> Хвостовик(730)</t>
  </si>
  <si>
    <t>21.11.2019</t>
  </si>
  <si>
    <t>6015</t>
  </si>
  <si>
    <t>26.05.2020; 80(S); 120м3/суи при Р-157,2 атм РИ3062.7-3067.0-100% 	120.0м3/сут ТЗ 3090,8.	По данному исследованию пакер герметичен НЭК,ННКТ,ЗКЦ нет</t>
  </si>
  <si>
    <t>6019</t>
  </si>
  <si>
    <t xml:space="preserve">20.08.2020; 7(S); </t>
  </si>
  <si>
    <t>6023</t>
  </si>
  <si>
    <t>2832</t>
  </si>
  <si>
    <t xml:space="preserve"> Хвостовик(230)</t>
  </si>
  <si>
    <t>27.05.2020; 80(S); 317м3/сут при Р-159,1 атм РИ2883.0-	2883.9-	48% 	152.0м3/сут  2892.0-	2893.0-52% 	165.0м3/сут ТЗ 2930,1 НЭК,ННКТ, ЗКЦ нет3.	По данному исследованию пакер герметичен</t>
  </si>
  <si>
    <t>6034</t>
  </si>
  <si>
    <t>2825</t>
  </si>
  <si>
    <t>13.06.2020; 80(S); 55м3/сут при Р-178,6 атм РИ2878.8-2882.0-100% 	55.0м3/сут  ТЗ 2902,8 НЭК,ННКТ,ЗКЦ нет,2.	По данному исследованию пакер герметичен</t>
  </si>
  <si>
    <t>6103</t>
  </si>
  <si>
    <t xml:space="preserve"> Хвостовик(420)</t>
  </si>
  <si>
    <t>6109</t>
  </si>
  <si>
    <t xml:space="preserve">Освоение под нагнетание </t>
  </si>
  <si>
    <t>8018</t>
  </si>
  <si>
    <t>110</t>
  </si>
  <si>
    <t>3474</t>
  </si>
  <si>
    <t xml:space="preserve"> Хвостовик(877)</t>
  </si>
  <si>
    <t>15.04.2021; 80(S); 360м3/сут при Р-173,3 атм РИ3520.0-	3522.4-	81% 	290.0м3/сут 3524.0-	3525.5-	19% 	70.0м3/сут ТЗ 3552,4 НЭК,ННКТ нет,ЗКЦ 3525,5-3528,5 	По данному исследованию пакер герметичен</t>
  </si>
  <si>
    <t>112</t>
  </si>
  <si>
    <t>3291</t>
  </si>
  <si>
    <t>АНКТ1-65х21</t>
  </si>
  <si>
    <t xml:space="preserve"> Хвостовик(690)</t>
  </si>
  <si>
    <t xml:space="preserve">19.11.2021; 80(P); 1.	Текущий забой по МЛМ в начале исследования 3384.30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</si>
  <si>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3080</t>
  </si>
  <si>
    <t>150</t>
  </si>
  <si>
    <t>2861</t>
  </si>
  <si>
    <t>16.11.2020; 80(S); 170м3/сут при Р-223,6 атм РИ2913.0-	2917.5-	40% 	68.0м3/сут 2925.0-2927.0-60 	%102.0м3/сут ТЗ 2956 НЭК в инт 2925-2927 ,ННКТ нет, ЗКЦ в инт 2927-2937,2.	По данному исследованию пакер герметичен</t>
  </si>
  <si>
    <t>152</t>
  </si>
  <si>
    <t>2887</t>
  </si>
  <si>
    <t xml:space="preserve"> Хвостовик(290)</t>
  </si>
  <si>
    <t>13.11.2021; 80(P); 1.	Текущий забой по МЛМ в начале исследования 2999.10 м. В конце исследования положение текущего забоя не изменилось.</t>
  </si>
  <si>
    <t>252</t>
  </si>
  <si>
    <t>3176</t>
  </si>
  <si>
    <t xml:space="preserve">02.10.2021; 80(P); 1.	Текущий забой по МЛМ в начале исследования 3265.80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</si>
  <si>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3221</t>
  </si>
  <si>
    <t xml:space="preserve">19.04.2022; 80(P); 1.	Текущий забой по МЛМ в начале исследования 3320.20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</si>
  <si>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267</t>
  </si>
  <si>
    <t>2864</t>
  </si>
  <si>
    <t xml:space="preserve"> Хвостовик(360)</t>
  </si>
  <si>
    <t xml:space="preserve">01.10.2021; 80(P); 1.	Текущий забой по МЛМ в начале исследования 2957.70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</si>
  <si>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360</t>
  </si>
  <si>
    <t>3510</t>
  </si>
  <si>
    <t xml:space="preserve"> Хвостовик(760)</t>
  </si>
  <si>
    <t>362</t>
  </si>
  <si>
    <t>3035</t>
  </si>
  <si>
    <t xml:space="preserve"> Хвостовик(540)</t>
  </si>
  <si>
    <t xml:space="preserve">30.10.2021; 80(P); </t>
  </si>
  <si>
    <t>364</t>
  </si>
  <si>
    <t>2998</t>
  </si>
  <si>
    <t xml:space="preserve"> Хвостовик(300)</t>
  </si>
  <si>
    <t>07.11.2020; 80(S); 112м3/сут при Р-162,9 атм РИ3421.3-3422.1-100 %	112.0м3/сут ТЗ 3464,1 НЭК,ННКТ нет ЗКЦ в инт.3422,1-3441,9 	По данному исследованию пакер герметичен.</t>
  </si>
  <si>
    <t>2989</t>
  </si>
  <si>
    <t xml:space="preserve"> Хвостовик(490)</t>
  </si>
  <si>
    <t xml:space="preserve">12.02.2022; 80(P); 1.	Текущий забой по МЛМ в начале исследования 3087.20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</si>
  <si>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460</t>
  </si>
  <si>
    <t>3440</t>
  </si>
  <si>
    <t xml:space="preserve"> Хвостовик(851)</t>
  </si>
  <si>
    <t xml:space="preserve">31.05.2022; 80(P); 1.	Комплекс ГИС согласован с геологической службой Заказчика. 2.	Текущий забой по МЛМ в начале исследования 3525.80 м. В конце исследования положение текущего забоя не изменилось. 3.	По данному исследованию пакер герметичен. </t>
  </si>
  <si>
    <t>461</t>
  </si>
  <si>
    <t xml:space="preserve"> Хвостовик(480)</t>
  </si>
  <si>
    <t>506</t>
  </si>
  <si>
    <t>3480</t>
  </si>
  <si>
    <t xml:space="preserve"> Хвостовик(890)</t>
  </si>
  <si>
    <t xml:space="preserve">09.08.2021; 7(S); 1.	Текущий забой по МЛМ в начале исследования 3579.80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</si>
  <si>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560</t>
  </si>
  <si>
    <t>3605</t>
  </si>
  <si>
    <t xml:space="preserve"> Хвостовик(14)</t>
  </si>
  <si>
    <t>14.04.2021; 80(S); 51м3/сут при Р-154,8 атм РИ3666.7-	3668.0-	100% 	51.0м3/сут ТЗ 2685,3 ЗКЦ 3668-3673,8 НЭК,ННКТ нет	По данному исследованию пакер герметичен. 	Осадок отмечается  с глубины 3685.</t>
  </si>
  <si>
    <t>561</t>
  </si>
  <si>
    <t>3280</t>
  </si>
  <si>
    <t xml:space="preserve"> Хвостовик(580)</t>
  </si>
  <si>
    <t>04.04.2021; 80(P); 59м3/сут при Р-188,4 атм РИ3332.6-	3334.0-100% 	59.0м3/сут ТЗ 3361 НЭК,ННКТ,ЗКЦ нет	По данному исследованию пакер герметичен.</t>
  </si>
  <si>
    <t>15.07.2019</t>
  </si>
  <si>
    <t>502</t>
  </si>
  <si>
    <t>525</t>
  </si>
  <si>
    <t>04.03.2020; 80(S); 40м3/сут при Р-88,8атм РИ2536.5-100% 	40.0м3/сут ТЗ 2536,5 НЭК,ННКТ нет,переток в инт. 2515,2-2535,53.	По данному исследованию пакер герметичен2.	Текущий забой в интервале перфорации</t>
  </si>
  <si>
    <t>532</t>
  </si>
  <si>
    <t>21.11.2017</t>
  </si>
  <si>
    <t>533</t>
  </si>
  <si>
    <t>01.04.2021; 80(P); 58м3/сут приР-76,9 атм РИ2571.6-	2572.5-	72% 	42.0м3/сут 2574.0-	2575.7-	28 %	16.0м3/сут ТЗ 2593,3 НЭК,ННКТ,ЗКЦ нет	По данному исследованию пакер герметичен</t>
  </si>
  <si>
    <t>26.08.2003</t>
  </si>
  <si>
    <t>539</t>
  </si>
  <si>
    <t>548</t>
  </si>
  <si>
    <t>554</t>
  </si>
  <si>
    <t>2664</t>
  </si>
  <si>
    <t>559</t>
  </si>
  <si>
    <t>2676</t>
  </si>
  <si>
    <t>10.03.2021; 80(P); 250м3/сут при Р-97,3 атм РИ2692.0-2693.2-	22 %	55.0м3/сут 2712.0-	2712.8-	78% 	195.0м3/сут ТЗ 2716,8 НЭК,ННКТ,ЗКЦ нет,	По данному исследованию пакер герметичен.</t>
  </si>
  <si>
    <t>562</t>
  </si>
  <si>
    <t>08.06.2019; 7(S); Q/P-500М3/159,8атм;  ТЗ-2417,8; РИ 2402-2403,4-25%-125м3; 2404-2405-40%-200м3; 2407-2407,7-35%-175м3</t>
  </si>
  <si>
    <t>568</t>
  </si>
  <si>
    <t>2621.6</t>
  </si>
  <si>
    <t>18.04.2021; 80(P); 152м3/сут при Р-160,2 атм РИ2671.9-2675.6-	100% 	152.0м3/сут ТЗ  2683,6 НЭК, ННКТ нет,ЗКЦ  2661-2670,6 	По данному исследованию пакер герметичен</t>
  </si>
  <si>
    <t>571</t>
  </si>
  <si>
    <t>2472</t>
  </si>
  <si>
    <t>ПРО ЯМО ЯГ 122</t>
  </si>
  <si>
    <t>28.04.2020; 80; Q/P: 97/137.1. РИ:2526-	2528.4(	70%-	68мЗ); 2531.4...(30%-29мЗ). НЭК: не отмечаются . ЗКЦ:Сверху – 2526.0 – 2480.6 м.Снизу – не исследовались, в связи с отсутствием зумпфа.  ТЗ:2531.4м.</t>
  </si>
  <si>
    <t>18.04.1996</t>
  </si>
  <si>
    <t>575</t>
  </si>
  <si>
    <t>08.06.2022</t>
  </si>
  <si>
    <t>12.06.2022</t>
  </si>
  <si>
    <t>ОПЗ с колес ПНП; 19.04.2020; 35(S); 317м3/сут при Р-124 атм РИ2452.0-	2453.1-	52% 	165.0м3/сут  2454.2-	2456.8-48% 	152.0м3/сут  ТЗ 2473,8 НЭК,ННКТ,ЗКЦ нет</t>
  </si>
  <si>
    <t>01.02.1996</t>
  </si>
  <si>
    <t>584</t>
  </si>
  <si>
    <t>586</t>
  </si>
  <si>
    <t>2735</t>
  </si>
  <si>
    <t>587</t>
  </si>
  <si>
    <t>09.12.2020; 58; 	Разметка интервалов перфорации соответствует проектной, что подтверждается замерами термометрии и локатора муфт.</t>
  </si>
  <si>
    <t>30.10.2013</t>
  </si>
  <si>
    <t>590</t>
  </si>
  <si>
    <t>29.03.2013</t>
  </si>
  <si>
    <t>600Н</t>
  </si>
  <si>
    <t>3062</t>
  </si>
  <si>
    <t>19.07.2007; Определение профиля притока (приемистости); mx</t>
  </si>
  <si>
    <t>30.08.2004</t>
  </si>
  <si>
    <t>603Н</t>
  </si>
  <si>
    <t>2154</t>
  </si>
  <si>
    <t>608</t>
  </si>
  <si>
    <t>24.01.2008</t>
  </si>
  <si>
    <t>611Л</t>
  </si>
  <si>
    <t>22.08.2015</t>
  </si>
  <si>
    <t>612</t>
  </si>
  <si>
    <t>2457</t>
  </si>
  <si>
    <t xml:space="preserve"> Хвостовик(102)</t>
  </si>
  <si>
    <t xml:space="preserve">10.04.2021; 512; 1.	Проведен комплекс ГИС до и после газоимпульсного воздействия на пласт.  </t>
  </si>
  <si>
    <t>614</t>
  </si>
  <si>
    <t>18.06.2022</t>
  </si>
  <si>
    <t>15.09.1996</t>
  </si>
  <si>
    <t>618</t>
  </si>
  <si>
    <t xml:space="preserve"> Хвостовик(137)</t>
  </si>
  <si>
    <t>08.08.2019; 80(S); 62м3/сут при Р-114,1 атм РИ 2540-2541-66% 41м3/сут 2542,1-2544,8-34% 21м3/сут ТЗ 2632 НЭК не отм-ся ,переток в инт.2532.0 - 2540.0 м - слабый ; 2544.8 - 2552.0 м3.	Пакер в интервале 2355.4 - 2357.5 м герметичен</t>
  </si>
  <si>
    <t>30.06.1996</t>
  </si>
  <si>
    <t>624</t>
  </si>
  <si>
    <t>638</t>
  </si>
  <si>
    <t xml:space="preserve"> Хвостовик(7)</t>
  </si>
  <si>
    <t>Ликвидация межколонных проявлений</t>
  </si>
  <si>
    <t>639</t>
  </si>
  <si>
    <t>2607</t>
  </si>
  <si>
    <t>16.05.2020; 80; Q/P:116/135.5. РИ:2674.2...	100%-	116мЗ. НЭК: не отмечаются. ЗКЦ:Вверх не отмечается. Вниз не исследовались в связи с отсутствием зумпфа. Пакер герметичен. ТЗ:2674.2м</t>
  </si>
  <si>
    <t>641</t>
  </si>
  <si>
    <t>2533</t>
  </si>
  <si>
    <t>644</t>
  </si>
  <si>
    <t>19.08.2019; 80(S); 26м3/сут при Р-148,6 атмРИ 2670,5-2672,3-54% 14м3/сут 2673,2-2674,5-46% 12м3/сут ТЗ 2765,4  НЭК,ЗКЦ нет 	По данному исследованию пакер герметичен</t>
  </si>
  <si>
    <t>655</t>
  </si>
  <si>
    <t>658Б</t>
  </si>
  <si>
    <t>18.01.2021; 7(S); Q/P:340/83.3. РИ:2544.6-	2548-	35%-	120мЗ; 2555.2-2557-65%-	220мЗ. НЭК и ЗКЦ: не отмечаются . ТЗ:2577.2м</t>
  </si>
  <si>
    <t>23.04.2014</t>
  </si>
  <si>
    <t>673</t>
  </si>
  <si>
    <t>27.05.2020; 80(S); 112м3/сут при Р-87,7 атм РИ2558.8-2560.0-29% 	32.0м3/сут  2577.0-2579.6-71% 	80.0м3/сут ТЗ 2588,72.	По данному исследованию пакер в интервале 2454.80 - 2457.20 м герметичен</t>
  </si>
  <si>
    <t>676</t>
  </si>
  <si>
    <t>690</t>
  </si>
  <si>
    <t>29.08.2020; 80; Q/P: 25/134.9. РИ: 2443-	2444.4- 100% -	25мЗ/сут. НЭК и ННКТ:не отмечаются. ЗКЦ:Вверх - 2436.0 - 2443.0 м. Вниз не исследованы – малый зумпф (осадок). ТЗ:2450.8м</t>
  </si>
  <si>
    <t>15.05.2018</t>
  </si>
  <si>
    <t>692</t>
  </si>
  <si>
    <t>30.01.2019; 7(S); Q/P:22/70,8. РИ:2420-2421(100%-22мЗ). ТЗ:2424.5м. НЭК и ЗКЦ не отмечаются</t>
  </si>
  <si>
    <t>15.04.2016</t>
  </si>
  <si>
    <t>704</t>
  </si>
  <si>
    <t>ЭЦН Хвостовик(2298)</t>
  </si>
  <si>
    <t>30.04.2019; 80(S); Q/P:235/95.7. РИ: 2500-2501.45(21%-50мЗ); 2502.9-2505.0(28%-65мЗ); 2514.1-2515.7(51%-120мЗ).   ЗКЦ и НЭК не отмечаются. :. ТЗ: 2525мЗ</t>
  </si>
  <si>
    <t>730У</t>
  </si>
  <si>
    <t>Блок 13; Блок 14</t>
  </si>
  <si>
    <t>756</t>
  </si>
  <si>
    <t xml:space="preserve">29.01.2022; 80(P); </t>
  </si>
  <si>
    <t>785</t>
  </si>
  <si>
    <t>2454</t>
  </si>
  <si>
    <t>1557</t>
  </si>
  <si>
    <t>2544</t>
  </si>
  <si>
    <t>17.06.2001</t>
  </si>
  <si>
    <t>1577</t>
  </si>
  <si>
    <t>1627</t>
  </si>
  <si>
    <t>2558.6</t>
  </si>
  <si>
    <t>1643</t>
  </si>
  <si>
    <t>17.05.2017; 80(S); Q-103 м3/сут, Р-10,91МПа. Раб.интервал 2443,2-2446,5. ТЗ-2450,8м. ННКТ 1544-1545,2м</t>
  </si>
  <si>
    <t>1654</t>
  </si>
  <si>
    <t>05.08.2019; 80(S); 44м3/сут при Р-106,7 атм РИ2411-2412.2-100% 44м3/сут ТЗ 2423,9 НЭК не отм-сяПодошва слабого перетока однозначно определяется ниже глубины 2423.9 м</t>
  </si>
  <si>
    <t>1679Л</t>
  </si>
  <si>
    <t>2422</t>
  </si>
  <si>
    <t>15.01.2014</t>
  </si>
  <si>
    <t>1680У</t>
  </si>
  <si>
    <t>28.07.2020; 80(S); 197м3/сут при Р-128,4 атм РИ2443.0-2445.3-20%	39.0м3/сут 2446.4-2449.0-	10%	20.0м3/сут 2457.0-70%	138.0м3/сут ТЗ 2457,8 НЭК,ННКТ,ЗКЦ нет	По данному исследованию пакер герметичен</t>
  </si>
  <si>
    <t>12.05.2010</t>
  </si>
  <si>
    <t>1681</t>
  </si>
  <si>
    <t>1699У</t>
  </si>
  <si>
    <t>2835</t>
  </si>
  <si>
    <t>13.01.2016</t>
  </si>
  <si>
    <t xml:space="preserve">27.05.2022; 80(P); </t>
  </si>
  <si>
    <t>2156</t>
  </si>
  <si>
    <t>2549</t>
  </si>
  <si>
    <t>05.04.2021; 80(S); 263м3/сут при Р-75 атм РИ2605.4-2607.5-28%-73м3; 2610-2611.5-12%-32м3; 2613.5-2615-60%-158м3 ТЗ 2616,6 НЭК,ННКТ,ЗКЦ нет	По данному исследованию пакер герметичен</t>
  </si>
  <si>
    <t xml:space="preserve"> Хвостовик(3)</t>
  </si>
  <si>
    <t>05.03.2021; 80(P); 141м3/сут при Р-61атм НЭК2361.8-362.8-	100 %	141.0м3/сут  ТЗ 2423,6</t>
  </si>
  <si>
    <t>2165</t>
  </si>
  <si>
    <t xml:space="preserve">05.03.2022; 80(P); </t>
  </si>
  <si>
    <t>2168</t>
  </si>
  <si>
    <t>2523</t>
  </si>
  <si>
    <t>29.08.2019; 80(S); 140м3/сут при Р-131 атмРИ2568.0-2572.6-57% 	80м3/сут 2584.5-2584.9-43% 60м3/сут  ТЗ 2591,7 2.	По данному исследованию пакер герметичен. НЭК ,ННКТ нет , переток в инт. 2558,7-2568</t>
  </si>
  <si>
    <t>2169</t>
  </si>
  <si>
    <t>ЭЦН Хвостовик(10)</t>
  </si>
  <si>
    <t>21.07.2017; 59; Расчётный интервал встряхивания 2522 - 2530 м (3 нитки по 8м, 2 спуска). Тип торпеды ДШУ-33М.</t>
  </si>
  <si>
    <t>556</t>
  </si>
  <si>
    <t>13.08.2011; Определение профиля притока (приемистости); mx</t>
  </si>
  <si>
    <t>2173Л</t>
  </si>
  <si>
    <t>129; 102; 146; 142</t>
  </si>
  <si>
    <t>11.09.2009</t>
  </si>
  <si>
    <t>2179</t>
  </si>
  <si>
    <t>06.03.2021; 80(P); 162м3/сут при Р-127,8атм РИ2467.0-100% 	162.0м3/сутТЗ2467 НЭК,ННКТ,ЗКЦ нет	По данному исследованию пакер герметичен</t>
  </si>
  <si>
    <t>2356</t>
  </si>
  <si>
    <t xml:space="preserve">28.04.2021; 80(P); </t>
  </si>
  <si>
    <t>Прочие простои</t>
  </si>
  <si>
    <t>2184</t>
  </si>
  <si>
    <t>05.09.2020; 80(S); 80м3/сут при Р-142,4 атм РИ2468.0-	2470.7-	30 %	24.0м3/сут 2474.-70% 56м3/сут    ТЗ2474 	 НЭК,ННКТ,нет ЗКЦ 2460-2468</t>
  </si>
  <si>
    <t>03.05.2020; 80(S); 54м3/сут при Р-173,9 атм РИ2556.3-	2558.1-100 %	54.0м3/сут ТЗ 2615 НЭК,ННКТ,ЗКЦ нет ,2.	По данному исследованию пакер герметичен</t>
  </si>
  <si>
    <t>2567</t>
  </si>
  <si>
    <t xml:space="preserve">16.05.2020; 80; Q/P: 322/119. РИ:2595.5-	2596.3-	20%-	65мЗ; 2601.7-	2602.8-	70%-	225мЗ;  2603.3-	2604-	10%-	32мЗ.  НЭК и ЗКЦ: не отмечаются. Пакер герметичен. ТЗ:2605.5м. </t>
  </si>
  <si>
    <t>09.01.2013</t>
  </si>
  <si>
    <t>14.04.2020; 80(S); 220м3/сут при Р-73,08 атм РИ2413.3-	2414.8-	35% 	77.0м3/сут  2432.0-2435.0-65% 	143.0м3/сут  ТЗ 2240,1 НЭК,ННКТ,ЗКЦ нет,2.	По данному исследованию пакер герметичен</t>
  </si>
  <si>
    <t xml:space="preserve"> Хвостовик(75)</t>
  </si>
  <si>
    <t>2197У</t>
  </si>
  <si>
    <t>17.07.2020; 7(S); Q/P: 1977/66.1. РИ:2451.50-2453.50 -9%-177мЗ/сут; 2455.6-2456.7-5%-100 мЗ/сут; 2466-2468.6-78%-1550 мЗ/сут; 2473.5-2474.5-8%-150 мЗ/сут.  НЭК и ЗКЦ: не отмечаются. ТЗ: 2798.2м.</t>
  </si>
  <si>
    <t>20.07.2004</t>
  </si>
  <si>
    <t>21.03.2020; 80(S); 68м3/сут при Р-48,5 атм РИ2604.0-2606.5-82% 	56.0м3/сут  2606.5-2608.0-18% 	12.0м3/сут  2.	По данному исследованию пакер герметичен ТЗ 2621, НЭК,ЗКЦ, ННКТ нет</t>
  </si>
  <si>
    <t>14.01.2020; 7(S); 1586м3/сут при Р-100,9 атм РИ2474.2-2476.0-15% 	238.0м3/сут 2485.8-2486.80 -	20% 	317.0м3/сут  2487.3-2488.2-	65% -	1031.0м3/сут  ТЗ 2551,5 НЭК,ННКТ, ЗКЦ нет</t>
  </si>
  <si>
    <t xml:space="preserve">30.04.2021; 80(P); </t>
  </si>
  <si>
    <t>2208</t>
  </si>
  <si>
    <t>ВОРОНКА Хвостовик(120)</t>
  </si>
  <si>
    <t>15.05.2020; 80; Q/P: 20/132.4. РИ:2542-	2543.7(100%-	20мЗ).  НЭК: не отмечаются. ЗКЦ:2534.0 - 2542м. Пакер герметичен. ТЗ:2654.8м.</t>
  </si>
  <si>
    <t>AFM 1E 65 x 3000R</t>
  </si>
  <si>
    <t>30.09.2020; 7(S); 115м3/сут при Р-90атм РИ2506.3-2511.0-100 %	115.0м3/сут ТЗ 2552,6 НЭК,ННКТ,ЗКЦ нет 	По данному исследованию пакер герметичен</t>
  </si>
  <si>
    <t>27.01.2000</t>
  </si>
  <si>
    <t>14.01.2020; 7(S); 194м3/сут приР 101,7атм РИ2372.4-	2374.9-	88% 	170.0м3/сут  2378.8-2380.5-12% 	24.0м3/сут ТЗ 2453,3 НЭК,ЗКЦ нет ННКТ в интервале 1553,6-1554,6</t>
  </si>
  <si>
    <t>2416</t>
  </si>
  <si>
    <t>09.12.2020; 7(S); 97м3/сут  при Р -151,7атм РИ2461.0-	2462.6-27 %	 26.0м3/сут 2466.2-2468.0-	 73 %	71.0м3/сут   ТЗ 2468,5 НЭК,ННКТ,ЗКЦ нет,пакер герметичен</t>
  </si>
  <si>
    <t>28.07.2008; Определение профиля притока (приемистости); mx</t>
  </si>
  <si>
    <t>2216</t>
  </si>
  <si>
    <t>2611</t>
  </si>
  <si>
    <t xml:space="preserve"> Хвостовик(82)</t>
  </si>
  <si>
    <t>23.10.2020; 7(S); 1181м3/сут при Р-72,5 атм РИ2659.0-2660.0-	12 %	142.0м3/сут2676.4-	2678.2- 	88% 	1039.0м3/сут  ТЗ2716,6 НЭК,ННКТ,ЗКЦ нет</t>
  </si>
  <si>
    <t>19.03.2020; 80(S); 175м3/сут при Р-28,2 атм РИ2449.0-2451.0-33% 	57.0м3/сут  2466.8-2470.5-67% 	118.0м3/сут  ТЗ 2475,5 НЭК ,ННКТ,ЗКЦ нет	По данному исследованию пакер герметичен</t>
  </si>
  <si>
    <t>397</t>
  </si>
  <si>
    <t>2601.6</t>
  </si>
  <si>
    <t>28.08.2020; 80(S); 301м3/сут при  Р-88,3 атм РИ2649.0-2650.6-45% 	136.0м3/сут  2653.4-	2654.9-55 %	165.0м3/сут  ТЗ2664,8 НЭК,ННКТ,НЕТ ЗКЦ 2632-2649 2.	По данному исследованию пакер герметичен</t>
  </si>
  <si>
    <t>ЭЦН Хвостовик(1830)</t>
  </si>
  <si>
    <t xml:space="preserve">21.06.2021; 7(S); </t>
  </si>
  <si>
    <t xml:space="preserve">30.09.2021; 80(P); </t>
  </si>
  <si>
    <t>2427</t>
  </si>
  <si>
    <t>22.03.2021; Тема исследования; ГИС 45</t>
  </si>
  <si>
    <t>18.04.2021; 7(S); 230м3/сут при Р-85,6 атм РИ 2463.4-	2464.8-45% 	104.0м3/сут 2464.8-	2466.0- 	32% 	  74.0м3/сут 2466.0-	2466.7-23% 	  52.0м3/сут  ТЗ 2478,6 НЭК,ННКТ нет, ЗКЦ 2419,3-2463,4</t>
  </si>
  <si>
    <t>14.05.2021; 80(P); ТЗ:2499.8м. 3.	Работающий интервал 2476.8 - 2478.4 м определен по ТМ. 4.	Приемистость работающих интервалов, выделенных по ТМ ниже порога чувствительности расходомера. 5.	Пакер герметичен.</t>
  </si>
  <si>
    <t xml:space="preserve"> Хвостовик(2210)</t>
  </si>
  <si>
    <t xml:space="preserve">17.04.2020; 7(S); Q/P: 5/76.4. РИ: 2461-2462.2(100%-	5мЗ). НЭК и ЗКЦ: не отмечаются. ТЗ: 2572.6м. </t>
  </si>
  <si>
    <t>28.02.2009</t>
  </si>
  <si>
    <t xml:space="preserve">02.04.2022; 80(P); </t>
  </si>
  <si>
    <t>2672</t>
  </si>
  <si>
    <t>18.06.2020; 58; 	Разметка интервалов перфорации соответствует проектной, что подтверждается замерами термометрии и локатора муфт.</t>
  </si>
  <si>
    <t xml:space="preserve"> Хвостовик(72)</t>
  </si>
  <si>
    <t xml:space="preserve">06.03.2021; 80(P); 145м3/сут при Р-2,3 атм РИ2446.5-	2449.2-	69% 	100.0м3/сут2452.9-2455.2- 	31% 	45.0м3/сут ТЗ 2495,5 НЭК,ННКТ,ЗКЦ нет	По данному исследованию пакер герметичен. </t>
  </si>
  <si>
    <t>2632</t>
  </si>
  <si>
    <t xml:space="preserve">03.05.2022; 80(P); </t>
  </si>
  <si>
    <t>30.06.1995</t>
  </si>
  <si>
    <t>2662</t>
  </si>
  <si>
    <t>01.10.2009; Определение профиля притока (приемистости); mx</t>
  </si>
  <si>
    <t>2663</t>
  </si>
  <si>
    <t>2665</t>
  </si>
  <si>
    <t>2666</t>
  </si>
  <si>
    <t>02.04.2020; 80(S); 145м3/сут при Р-153,7 атм РИ2532.0-	2533.3-	45 %	65.03/сут  2535.3-2537.2-48% 	70.0м3/сут  2547.4-2547.9-7 %	10.0м3/сут ТЗ 2563,2 НЭК,ННКТ,ЗКЦ нет2.	По данному исследованию пакер герметичен</t>
  </si>
  <si>
    <t>2667</t>
  </si>
  <si>
    <t xml:space="preserve">15.10.2020; 80(S); 80м3/сут при Р-141,5атм РИ2647.0-2648.0-	56 %	45.0м3/сут 2648.0-	2651.2-	44% 	35.0м3/сут   НЭК ННКТ нет ЗКЦ 2639,5-2647	По данному исследованию пакер герметичен </t>
  </si>
  <si>
    <t>2668</t>
  </si>
  <si>
    <t>19.01.2009; Определение профиля притока (приемистости); mx</t>
  </si>
  <si>
    <t>2675Н</t>
  </si>
  <si>
    <t>3081</t>
  </si>
  <si>
    <t>26.10.2018; 7(S); 161м3/сут при Р-126 атм 3130-3131,4-126м3/сут 100% НЭК,ННКТ не отмечается ,инт.перетоков не исследованы</t>
  </si>
  <si>
    <t>12.05.2016</t>
  </si>
  <si>
    <t>ЭЦН Хвостовик(2319)</t>
  </si>
  <si>
    <t>25.08.2018</t>
  </si>
  <si>
    <t>2688</t>
  </si>
  <si>
    <t>2495</t>
  </si>
  <si>
    <t>01.09.2020; 58; 	Разметка интервалов перфорации соответствует проектной, что подтверждается замерами термометрии и локатора муфт</t>
  </si>
  <si>
    <t>2689</t>
  </si>
  <si>
    <t>18.06.2017</t>
  </si>
  <si>
    <t>12.03.2020; 80(S); 58м3/сут при Р-81,9 атм РИ2498.3-2500.4-100% 	58.0м3/сут ТЗ 2502,6 НЭК,ННКТ,ЗКЦ нет2.	По данному исследованию пакер герметичен</t>
  </si>
  <si>
    <t>2574</t>
  </si>
  <si>
    <t>23.06.2019</t>
  </si>
  <si>
    <t>2694</t>
  </si>
  <si>
    <t>2444</t>
  </si>
  <si>
    <t>2695</t>
  </si>
  <si>
    <t>2588</t>
  </si>
  <si>
    <t>2696</t>
  </si>
  <si>
    <t>10.11.2019; 80(S); 35м3/сут при Р-91,5 атм РИ2502.9-2504.8-100% 	35.0м3/сут ТЗ 2603,6 НЭК,ННКТ нет , переток в инт.2603,6</t>
  </si>
  <si>
    <t>2722</t>
  </si>
  <si>
    <t>3030У</t>
  </si>
  <si>
    <t xml:space="preserve">11.09.2021; 80(S); 1.	Текущий забой по МЛМ в начале исследования 2790.50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</si>
  <si>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26.06.2008</t>
  </si>
  <si>
    <t>3508</t>
  </si>
  <si>
    <t xml:space="preserve"> Хвостовик(92)</t>
  </si>
  <si>
    <t>3511</t>
  </si>
  <si>
    <t>2427.2</t>
  </si>
  <si>
    <t>3553Г</t>
  </si>
  <si>
    <t>3088</t>
  </si>
  <si>
    <t xml:space="preserve"> Хвостовик(588)</t>
  </si>
  <si>
    <t>4232</t>
  </si>
  <si>
    <t>4239</t>
  </si>
  <si>
    <t>2836</t>
  </si>
  <si>
    <t>29.01.2009; Определение профиля притока (приемистости); mx</t>
  </si>
  <si>
    <t>30.04.2002</t>
  </si>
  <si>
    <t>4265</t>
  </si>
  <si>
    <t>3108</t>
  </si>
  <si>
    <t xml:space="preserve"> Хвостовик(72.2)</t>
  </si>
  <si>
    <t>4641</t>
  </si>
  <si>
    <t>залежь 8 (р-н скв. 161Р)</t>
  </si>
  <si>
    <t>4648</t>
  </si>
  <si>
    <t>16.05.2015</t>
  </si>
  <si>
    <t>5255</t>
  </si>
  <si>
    <t>3104</t>
  </si>
  <si>
    <t>НКТ с покрытием "MPLAG 17 Т" Хвостовик(410)</t>
  </si>
  <si>
    <t>5259</t>
  </si>
  <si>
    <t>3010</t>
  </si>
  <si>
    <t xml:space="preserve">05.11.2021; 80(P); 1.	Текущий забой по МЛМ в начале исследования 3093.10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</si>
  <si>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5261</t>
  </si>
  <si>
    <t>5263</t>
  </si>
  <si>
    <t>5281</t>
  </si>
  <si>
    <t>3114</t>
  </si>
  <si>
    <t xml:space="preserve">21.08.2021; 80(P); 1.	Текущий забой по МЛМ в начале исследования 3160.90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</si>
  <si>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17.09.2016</t>
  </si>
  <si>
    <t>5415</t>
  </si>
  <si>
    <t>2618</t>
  </si>
  <si>
    <t xml:space="preserve"> Хвостовик(15)</t>
  </si>
  <si>
    <t>10.06.2009</t>
  </si>
  <si>
    <t>5420</t>
  </si>
  <si>
    <t>2759</t>
  </si>
  <si>
    <t xml:space="preserve"> Хвостовик(59)</t>
  </si>
  <si>
    <t xml:space="preserve">02.10.2021; 80(P); 1.	Текущий забой по МЛМ в начале исследования 2834.70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</si>
  <si>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5426</t>
  </si>
  <si>
    <t>10.11.2008; Определение профиля притока (приемистости); mx</t>
  </si>
  <si>
    <t>5441Л</t>
  </si>
  <si>
    <t>2967</t>
  </si>
  <si>
    <t xml:space="preserve"> Хвостовик(209)</t>
  </si>
  <si>
    <t>07.10.2007</t>
  </si>
  <si>
    <t>5466</t>
  </si>
  <si>
    <t>03.11.2010; Определение профиля притока (приемистости); mx</t>
  </si>
  <si>
    <t>18.02.2005</t>
  </si>
  <si>
    <t>5485</t>
  </si>
  <si>
    <t>2788</t>
  </si>
  <si>
    <t>16.10.2010; Определение профиля притока (приемистости); mx</t>
  </si>
  <si>
    <t>15.02.2003</t>
  </si>
  <si>
    <t>5487</t>
  </si>
  <si>
    <t>2783</t>
  </si>
  <si>
    <t>21.02.2006</t>
  </si>
  <si>
    <t>5507</t>
  </si>
  <si>
    <t>5509</t>
  </si>
  <si>
    <t xml:space="preserve"> Хвостовик(680)</t>
  </si>
  <si>
    <t>5511</t>
  </si>
  <si>
    <t>3222</t>
  </si>
  <si>
    <t>26.10.2020; 80(S); 62м3/сут при Р-11атм РИ3283.8-3285.8-	100%	62.0м3/сут ТЗ 3319,4 НЭК,ННКТ,ЗКЦ нет4.	По данному исследованию пакер герметичен</t>
  </si>
  <si>
    <t>5514</t>
  </si>
  <si>
    <t>3468</t>
  </si>
  <si>
    <t xml:space="preserve"> Хвостовик(970)</t>
  </si>
  <si>
    <t>696</t>
  </si>
  <si>
    <t>13.06.2020; 7(S); 502м3/сут при Р-43,9 атм РИ2455.7-2456.7-23 	% 118.0м3/сут  2458.8-2459.9-60% 	300.0м3/сут  2462.9-2464.0-17% 	84.0м3/сут ТЗ 2491,1 НЭК,ННКТ,ЗКЦ нет3.	По данному исследованию пакер герметичен</t>
  </si>
  <si>
    <t>29.09.2014</t>
  </si>
  <si>
    <t>715</t>
  </si>
  <si>
    <t>01.03.2020; 80(S); 287м3/сут приР-100,3 атм РИ2626.7-2629.0-38% 	110.0м3/сут 2645.0-2648.7-28% 	80.0м3/сут  2654.0-2656.5-34% 	97.0м3/сут ТЗ 2663,1 НЭК,ННКТ нет2.	По данному исследованию пакер герметичен</t>
  </si>
  <si>
    <t>01.08.2017</t>
  </si>
  <si>
    <t>734У</t>
  </si>
  <si>
    <t>08.03.2021; 80(P); 69м3/сут при Р-11,1 атм РИ2381.8-	2384.0-	36% 	25.0м3/сут 2391.8- 	2394.0-	64% 	44.0м3/сут ТЗ 2438,2 НЭК,ННКТ,ЗКЦ нет 	По данному исследованию пакер герметичен</t>
  </si>
  <si>
    <t>738</t>
  </si>
  <si>
    <t>01.03.2020; 7(S); 55м3/сут при Р-75,3 атм РИ2522.0-	2523.0-100 %	55.0м3/сут  ТЗ 2553,2 НЭК,ННКТ нет2.	По данному исследованию пакер герметичен</t>
  </si>
  <si>
    <t>762</t>
  </si>
  <si>
    <t>12.03.2020; 80(S); 44м3/сут при P-85 атм РИ2526.0-	2528.0-100% 	46.0м3/сут ТЗ 2530 НЭК,ННКТ,ЗКЦ нет 2.	По данному исследованию пакер герметичен</t>
  </si>
  <si>
    <t>03.09.2016</t>
  </si>
  <si>
    <t>769</t>
  </si>
  <si>
    <t>18.03.2021; 80(S); 255м3/сут при Р-83,9 атм РИ 2375.7-2378.2-25 %	64.0м3/сут 2384.0-2386.4-23% 	58.0м3/сут 2386.4-2388.8-	52% 	133.0м3/сут ТЗ 2454 НЭК,ННКТ,ЗКЦ нет2.	По данному исследованию пакер герметичен</t>
  </si>
  <si>
    <t>775</t>
  </si>
  <si>
    <t>2657</t>
  </si>
  <si>
    <t xml:space="preserve">05.05.2021; 80(P); </t>
  </si>
  <si>
    <t>779</t>
  </si>
  <si>
    <t>810</t>
  </si>
  <si>
    <t>814</t>
  </si>
  <si>
    <t>833</t>
  </si>
  <si>
    <t>846</t>
  </si>
  <si>
    <t>06.05.2020; 80; Q/P: 217/72.4. РИ:2525.5-	2527.50 	35% 	76мЗ; 2529.8-	2531.5 	20% 	44мЗ; 2531.5-	2533.8 	45% 	97мЗ.  НЭК и ЗКЦ не отмечаются. ТЗ:2552.3м</t>
  </si>
  <si>
    <t>848У</t>
  </si>
  <si>
    <t xml:space="preserve">17.05.2022; 80(P); </t>
  </si>
  <si>
    <t>17.08.2005</t>
  </si>
  <si>
    <t>851У</t>
  </si>
  <si>
    <t>854</t>
  </si>
  <si>
    <t>856</t>
  </si>
  <si>
    <t>860</t>
  </si>
  <si>
    <t>Пакер Хвостовик(10)</t>
  </si>
  <si>
    <t>863</t>
  </si>
  <si>
    <t>864</t>
  </si>
  <si>
    <t>871</t>
  </si>
  <si>
    <t>22.04.2020; 35(S); 311м3/сут при Р-95,4 атм РИ 2535,6-2538-70% 219 м3/сут 2539-2540,6-30% 92м3/сут ТЗ 2567,8 ЕЭК,ННКТ,ЗКЦ нет</t>
  </si>
  <si>
    <t>873</t>
  </si>
  <si>
    <t>13.01.2020; 7(S); 540м3/сут при Р-93,3 атм РИ2807.6-	2809.2-100% 	540.0м3/сут  ТЗ 2843 НЭК,ННКТ,ЗКЦ нет</t>
  </si>
  <si>
    <t>883Л</t>
  </si>
  <si>
    <t>31.05.2017</t>
  </si>
  <si>
    <t>886</t>
  </si>
  <si>
    <t xml:space="preserve">02.07.2021; 80(P); </t>
  </si>
  <si>
    <t>888</t>
  </si>
  <si>
    <t>907</t>
  </si>
  <si>
    <t>Блок 15; Блок 16</t>
  </si>
  <si>
    <t>923</t>
  </si>
  <si>
    <t xml:space="preserve">18.07.2021; 80(S); </t>
  </si>
  <si>
    <t>946</t>
  </si>
  <si>
    <t xml:space="preserve">02.07.2021; 80(P); 1.	Текущий забой по МЛМ в начале исследования 2509.00 м. В конце исследования положение текущего забоя не изменилось2.	По данному исследованию пакер герметичен3.	Комплекс ГИС согласован с геологической службой Заказчика. </t>
  </si>
  <si>
    <t>951</t>
  </si>
  <si>
    <t>09.02.2020; 7(S); РИ: 2439.4-2441.4-16%-129м3; 2442.5-2444.3-8%-60%; 2448-2451.1-76%-600м3;     ТЗ-2477.4м3;   Q/P-789м/110атм</t>
  </si>
  <si>
    <t>952</t>
  </si>
  <si>
    <t>15.12.2020; 58; .	Разметка интервалов перфорации соответствует проектной, что подтверждается замерами термометрии и локатора муфт</t>
  </si>
  <si>
    <t>959</t>
  </si>
  <si>
    <t xml:space="preserve"> Хвостовик(402)</t>
  </si>
  <si>
    <t>963</t>
  </si>
  <si>
    <t>2503</t>
  </si>
  <si>
    <t>966</t>
  </si>
  <si>
    <t>25.03.2021; 80(S); 240м3/сут при Р-22 атм РИ 2405.7-	2407.6-15% 	35.0м3/сут 2412.0-	2414.0- 	62% 	150.0м3/сут 2415.7-2417.4-	23% 	55.0м3/сутТ  ТЗ 2455,3 НЭК,ННКТ,ЗКЦ нет	По данному исследованию пакер герметичен</t>
  </si>
  <si>
    <t>976</t>
  </si>
  <si>
    <t>28.06.2020; 80(S); 396м3/сут при Р-122,3 атм РИ2594.4-100% 	396.0м3/сут  ТЗ 2594,4 НЭК,ННКТ нет,	По данному исследованию пакер герметичен.</t>
  </si>
  <si>
    <t>01.01.2016</t>
  </si>
  <si>
    <t>985</t>
  </si>
  <si>
    <t xml:space="preserve">20.09.2021; 80(P); </t>
  </si>
  <si>
    <t>23.03.2015</t>
  </si>
  <si>
    <t>1007</t>
  </si>
  <si>
    <t>Блок 16; Блок 17</t>
  </si>
  <si>
    <t>23.06.2020; 80(S); 86м3/сут при Р-35,8 атм РИ 2625.0-100 %	85.0м3/сут ТЗ  2625 НЭК,ННКТ,ЗКЦ нет</t>
  </si>
  <si>
    <t>1008</t>
  </si>
  <si>
    <t>24.06.2020; 80(S); 25м3/сут при Р-6,6 атм  РИ2490.0-2491.1-28% 	7.0м3/сут  2496.0-2499.3-	72% 	18.0м3/сут  ТЗ 2520,8 НЭК,ННКТ,ЗКЦ нет</t>
  </si>
  <si>
    <t>1023</t>
  </si>
  <si>
    <t>1024</t>
  </si>
  <si>
    <t>13.03.2021; 80(P); Q/P: 99/99.7. РИ: 2392.8-	2396-	71%-	70мЗ/сут; 2398-2400-28%-29мЗ/сут. НЭК, ЗКЦ, ННКТ: не отмечаются. 	По данному исследованию пакер герметичен. ТЗ:2493,8</t>
  </si>
  <si>
    <t>1025</t>
  </si>
  <si>
    <t>1030</t>
  </si>
  <si>
    <t>18.01.2017</t>
  </si>
  <si>
    <t>1039</t>
  </si>
  <si>
    <t>12.04.2020; 80(S); 185м3/сут при Р-85,5 атм РИ2399.8-2402.0-50% 	92.0м3/сут  2406.5-2408.0-30% 	56.0м3/сут  2408.8-2412.5-20% 	37.0м3/сут ТЗ 2432,8 НЭК,ННКТ,ЗКЦ нет 2.	По данному исследованию пакер герметичен</t>
  </si>
  <si>
    <t>1040</t>
  </si>
  <si>
    <t>11.04.2021; 80(P); 320м3/сут при Р-40,3 атм РИ 2551-2558-100% 320м3/сут ТЗ 2614,4 НЭК,ННКТ,ЗКЦ нет,по данному исследованию пакер герметичен</t>
  </si>
  <si>
    <t>1069</t>
  </si>
  <si>
    <t>1076У</t>
  </si>
  <si>
    <t>11.11.2020; 7(S); 423м3/сут при Р-105,3 атм РИ2388.5-	2390.2-	20К% 	85.0м3/сут 2394.8-2395.9-	80 %	338.0м3/сут ТЗ 2448,НЭКННКТ,ЗКЦ нет</t>
  </si>
  <si>
    <t>19.07.2004</t>
  </si>
  <si>
    <t>1083</t>
  </si>
  <si>
    <t xml:space="preserve"> Хвостовик(35)</t>
  </si>
  <si>
    <t>1091</t>
  </si>
  <si>
    <t>1092</t>
  </si>
  <si>
    <t>15.01.2015</t>
  </si>
  <si>
    <t>1744</t>
  </si>
  <si>
    <t>20.07.2005</t>
  </si>
  <si>
    <t>1749</t>
  </si>
  <si>
    <t>2624.5</t>
  </si>
  <si>
    <t>2494</t>
  </si>
  <si>
    <t xml:space="preserve">10.03.2022; 80(P); 1.	Текущий забой по МЛМ в начале исследования 2529.90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</si>
  <si>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1803Н</t>
  </si>
  <si>
    <t xml:space="preserve">06.04.2022; 80(P); </t>
  </si>
  <si>
    <t>03.07.2011</t>
  </si>
  <si>
    <t>12.05.2021; 80(P); ТЗ:2583.5м. 2.	По данному исследованию пакер герметичен. 3.	Работающие интервалы 2521.0 - 2522.1 м, 2530.0 - 2531.3 м определены по ТМ. 4.	Закачка ограничена штуцером 6 мм.5.	С глубины 2574.80 м отмечается осадок.</t>
  </si>
  <si>
    <t>15.05.2020; 7(S); 132м3/сут при Р-135,5 атм РИ2440.0-	2442.6-	40 %	53.0м3/сут  2452.7-2455.7-60% 	79.0м3/сут ТЗ 2481,1 НЭК,ННКТ,ЗКЦ нет</t>
  </si>
  <si>
    <t>1855</t>
  </si>
  <si>
    <t xml:space="preserve">21.09.2021; 80(P); </t>
  </si>
  <si>
    <t>01.02.2017</t>
  </si>
  <si>
    <t>1868Н</t>
  </si>
  <si>
    <t xml:space="preserve"> Хвостовик(280)</t>
  </si>
  <si>
    <t>1877</t>
  </si>
  <si>
    <t>1903</t>
  </si>
  <si>
    <t xml:space="preserve"> Хвостовик(67)</t>
  </si>
  <si>
    <t>1918</t>
  </si>
  <si>
    <t>Блок 18; Блок 19</t>
  </si>
  <si>
    <t>01.09.1992; Определение профиля притока (приемистости); mx</t>
  </si>
  <si>
    <t>27.06.2020; 80(S); 105м3/сут при Р-23,4 атм РИ2474.0-	2476.4-	20% 	21.0м3/сут  2489.0-80%	84.0м3/сут ТЗ 2489 НЭК,ННКТ,ЗКЦ нет</t>
  </si>
  <si>
    <t xml:space="preserve">07.02.2021; 80(P); 420м3/сут при Р-6,3 атм РИ2624.8-	2627.0-	35% 	147.0м3/сут 2627.0-2627.8-	50% 	210.0 м3/сут2634.8-2635.6-15% 	63.00м3/сут 2634.8-2635.6-	15% 	63.0м3/сут  ТЗ 2655,5 НЭК,ЗКЦ нет.	Закачка проводилась через штуцер 4 мм </t>
  </si>
  <si>
    <t>2247Н</t>
  </si>
  <si>
    <t>06.09.2019; 80(S); 30м3/сут при Р-106,3 атм РИ2725-2726,3 ТЗ 2726,2 инт.перетока 2907,5-2725 НЭК,ННКТ не отм-ся</t>
  </si>
  <si>
    <t>2717</t>
  </si>
  <si>
    <t>2555</t>
  </si>
  <si>
    <t>НКТ с покрытием "MPLAG 17 Т" Хвостовик(2)</t>
  </si>
  <si>
    <t>20.06.2020; 80(S); 212м3/сут при Р-70,2 атм РИ2544.0-	2546.2-45 %	96.0м3/сут  2549.7-2551.1-5% 	10.0м3/сут 2566.7-2569.5-50 % 	106.0м3/сут  ТЗ 2606,5 НЭК,ННКТ,ЗКЦ нет2.	По данному исследованию пакер герметичен</t>
  </si>
  <si>
    <t>2256</t>
  </si>
  <si>
    <t>2481</t>
  </si>
  <si>
    <t>04.03.2021; 80(P); 160м3/сут  при Р-77,6 атм   РИ 2435.6-	2436.7-	50% 	80.0м3/   сут  2473.0-2476.7-	10% 	16.0м3/сут   2485.0-	2488.7- 	40% 	64.0 м3/сут  ТЗ   2545,2   НЭК в инт 2435,6-2436,74.	По данному исследованию пакер герметичен</t>
  </si>
  <si>
    <t>2585</t>
  </si>
  <si>
    <t>ЭЦН Хвостовик(2436)</t>
  </si>
  <si>
    <t>11.07.2020; 80(S); 395м3/сут при Р-70,3атм РИ2629.1-2632.1-63% 	250.0м3/сут  2641.1-2643.0-	37% 	145.0м3/сут  ТЗ 2715 НЭК,ННКТ,ЗКЦ нет</t>
  </si>
  <si>
    <t>2643</t>
  </si>
  <si>
    <t xml:space="preserve">01.07.2019; 80(S); Q/Р-166м3/100,4атм;    ТЗ-2696,2м; РИ 2679-2684-70%-117м3; 2692-2693,5-30%-49м3;   Интервалы перетоков: Вверх 2671.3 - 2679.0 м (слабый);  2.	Отмечается осадок с глубины 2695.0 м.  </t>
  </si>
  <si>
    <t xml:space="preserve">10.12.2017; 45; </t>
  </si>
  <si>
    <t xml:space="preserve">11.12.2021; 80(P); </t>
  </si>
  <si>
    <t>2265</t>
  </si>
  <si>
    <t xml:space="preserve"> Хвостовик(156)</t>
  </si>
  <si>
    <t xml:space="preserve">26.05.2022; 80(P); </t>
  </si>
  <si>
    <t>17.10.2007; Определение профиля притока (приемистости); mx</t>
  </si>
  <si>
    <t>2267Б</t>
  </si>
  <si>
    <t>28.06.2020; 80(S); 366м3/сут при Р- 102,2 атм РИ2442.4-2446.0-20	%73.0м3/сут 2451.0-2453.2-30%	110.0м3/сут 2453.2-50%	183.0м3/сут ТЗ 2453,2 НЭК,ННКТ нет ЗКЦ в инт. 2432,8-2441</t>
  </si>
  <si>
    <t>23.09.2020; 80; Q/P: 251/83.4. РИ:2575-	2577-	26%-	65мЗ; 2588.7-2590-	74%-	186мЗ. НЭК и ЗКЦ: не отмечаются.	По данному исследованию пакер в интервале 2414.80 - 2417.10  м герметичен. ТЗ:2617.1м.</t>
  </si>
  <si>
    <t>23.09.2020; 80; Q/P: 230/83.4. РИ:2503.6-	2505.5-	100%-	230мЗ.  НЭК и ЗКЦ: не отмечаются. 	По данному исследованию пакер герметичен. ТЗ:2555.6м.</t>
  </si>
  <si>
    <t>22.03.2020; 80(S); 246м3/сут при Р-37,6 атм РИ2564.8-2566.1-	100%	246.0м3/сут ТЗ 2569,2  НЭК,ННКТ,ЗКЦ нет 2.	По данному исследованию пакер в интервале 2388.70 - 2390.90м герметичен</t>
  </si>
  <si>
    <t>2274</t>
  </si>
  <si>
    <t>10.06.2020; 80; 154м3/сут при Р-73,8 атм РИ2496.0-2499.4-100% 	154.0м3/сут ТЗ 2523,4 НЭК,ЗКЦ ,ННКТ нет</t>
  </si>
  <si>
    <t>2513</t>
  </si>
  <si>
    <t xml:space="preserve">31.07.2021; 80(P); </t>
  </si>
  <si>
    <t>19.03.2021; 80(S); 310м3/сут при Р-76,1 атм РИ2645.0-2646.0-	85% 	264.0м3/сут2646.0-	2646.8-	15 %	46.0м3/сут ТЗ 2654 в инт перфорации НЭК,ННКТ,ЗКЦ нет 	По данному исследованию пакер герметичен.</t>
  </si>
  <si>
    <t>07.03.2021; 80(P); 490м3/сут при Р-103,6 атм РИ2534.8-	2536.3-30 %	147.0м3/сут 2543.0-70% 	343.0м3/сут  ТЗ 2543 ,НЭК ННКТ,ЗКЦ нет	По данному исследованию пакер герметичен</t>
  </si>
  <si>
    <t>2279</t>
  </si>
  <si>
    <t>БС10/1; БС11/2; БС11/1</t>
  </si>
  <si>
    <t>07.03.2021; 80(P); 42м3/сут при Р-0атм РИ2576.7-	2578.5-	74% 	31.0м3/сут 2626.5-	2628.0	26% 	11.0м3/сут ТЗ2671,7 НЭК,ННКТ нет ЗКЦ в инт.2578,5-2590,9 	По данному исследованию пакер герметичен</t>
  </si>
  <si>
    <t>1327</t>
  </si>
  <si>
    <t xml:space="preserve">04.03.2022; 80(P); </t>
  </si>
  <si>
    <t>11.05.2009</t>
  </si>
  <si>
    <t xml:space="preserve">02.05.2021; 80(P); ТЗ:2600.5м. 2.	По данному исследованию пакер герметичен.4.	Работающий интервал 2515.5 - 2517.7 м определен по ТМ. 5.	Приемистость работающих интервалов, выделенных по ТМ ниже порога чувствительности расходомера. </t>
  </si>
  <si>
    <t>26.09.2020; 80; Q/P: 330/103. РИ:2588.8...-100%-	330мЗ.  НЭК: не отмечаются. ЗКЦ: Вверх – не отмечаются. Вниз – не исследовались, в связи с отсутствием зумпфа .	По данному исследованию пакер герметичен. ТЗ:2588.8м.</t>
  </si>
  <si>
    <t>2293</t>
  </si>
  <si>
    <t>26.01.2020; 7(S); Q/P: 1476/89.3. РИ: 2531.5-2532.5-	10%-147мЗ; 2540.8-	2542.5-	85%-1255мЗ; 2542.5-2544-	5%-	74мЗ .  НЭК и ЗКЦ: не отмечаются. ТЗ: 2557.4м</t>
  </si>
  <si>
    <t>21.03.2021; 80(S); 230м3/сут при Р-79,1 атм РИ2624.4-	2627.1-	15% 	35.0м3/сут 2627.1-2632.1-	85 %	195.0м3/сут ТЗ 2669,9 НЭК,ННКТ,ЗКЦ нет	По данному исследованию пакер герметичен</t>
  </si>
  <si>
    <t>2579</t>
  </si>
  <si>
    <t>НКТ с покрытием "MPLAG 17 Т" Хвостовик(70)</t>
  </si>
  <si>
    <t>НКТ с покрытием "MPLAG 17 Т" Хвостовик(120)</t>
  </si>
  <si>
    <t xml:space="preserve">18.04.2021; 7(S); </t>
  </si>
  <si>
    <t xml:space="preserve">16.07.2021; 80(S); </t>
  </si>
  <si>
    <t>26.02.2022; 481; ЛМ / ГК / АКЦ / ГГЦ 1939.9	2249.7</t>
  </si>
  <si>
    <t>27.06.2022</t>
  </si>
  <si>
    <t>Промывка забоя. Ревизия НКТ; 07.05.2020; 80(S); Q/P: 83/84.5. РИ: 2702.1- 	2706.3-	100%	-83мЗ. НЭК и ЗКЦ: не отмечаются . Пакер герметичен. ТЗ:2743.8м.</t>
  </si>
  <si>
    <t>2599</t>
  </si>
  <si>
    <t>2309</t>
  </si>
  <si>
    <t xml:space="preserve">11.04.2022; 80(P); </t>
  </si>
  <si>
    <t>2310У</t>
  </si>
  <si>
    <t>03.11.2004</t>
  </si>
  <si>
    <t xml:space="preserve">11.01.2022; 7(S); </t>
  </si>
  <si>
    <t xml:space="preserve">07.05.2021; 80(P); </t>
  </si>
  <si>
    <t>03.03.2021; 80(P); 343м3/сут при Р-79,5 атм РИ2590.0-	2595.0-13% 	43.0м3/сут 2606.0-	2609.5-	87% 	300.0м3/сут ТЗ 2628,6 НЭК,ННКТ,ЗКЦ нет 	По данному исследованию пакер герметичен</t>
  </si>
  <si>
    <t>26.06.2020; 80(S); 328м3/сут при Р-79,1 атм РИ2617.1-2618.6-70 	%230.0м3/сут  2619.6-2621.4 	30 %	98.0м3/сут ТЗ 2624 НЭК,ННКТ,ЗКЦ нет</t>
  </si>
  <si>
    <t>23.03.2020; 58; 1.	Разметка интервалов перфорации соответствует проектной, что подтверждается замерами термометрии и локатора муфт.</t>
  </si>
  <si>
    <t xml:space="preserve">13.07.2021; 80(P); </t>
  </si>
  <si>
    <t>02.07.2020; 80(S); 126м3/сут при Р-91,3 атм РИ2545.7-2548.0-35%	44.0м3/сут 2555.0-2556.8-	65% 	82.0м3/сут ТЗ  2557,4 НЭК,ЗКЦ,ННКТ нет</t>
  </si>
  <si>
    <t xml:space="preserve">31.08.2021; 80(P); </t>
  </si>
  <si>
    <t>08.05.2021; 80(P); ТЗ:2533.2м. 2.	По данному исследованию пакер герметичен. 3.	Работающие интервалы 2527.7 - 2528.8 м, 2531.5 - 2533.0 м определены по ТМ. 4.	Закачка ограничена штуцером 8 мм.</t>
  </si>
  <si>
    <t>25.06.2020; 80(S); 145м3/сут при Р-77,4 атм РИ2444.0-2445.5-45% 	65.0м3/сут  2445.5-2447.60-30 %	44.0м3/сут  2447.6-2448.4-25% 	36.0м3/сут  ТЗ 2453,1 НЭК,ННКТ,ЗКЦ нет</t>
  </si>
  <si>
    <t>2340У</t>
  </si>
  <si>
    <t xml:space="preserve">08.02.2020; 80; Q/P: 478/89.5. РИ: 2648.5-2650(	69%-328мЗ); 2650-2653.5(	21%-102мЗ); 2659.5-2663(	10%-48мЗ) .  НЭК и ЗКЦ: не отмечаются.  Пакер герметичен. ТЗ:2688м. </t>
  </si>
  <si>
    <t>2437</t>
  </si>
  <si>
    <t>12.03.2021; 80(P); Q/P:492/98.5. РИ:2495.1-	2497.7-	100%-	492мЗ/сут.  НЭК и ННКТ: не отмечаются . ЗКЦ;Вверх не отмечаются, вниз не исследовались. ТЗ:2505.2м.</t>
  </si>
  <si>
    <t>2394</t>
  </si>
  <si>
    <t>07.03.2020; 80(S); 592м3/сут при Р-95,9 РИ2443.0-2445.7-70% 	414.0м3/сут  2447.7-30% 	178.0м3/сут  ТЗ 2447,7 НЭК,ННКТ,ЗКЦ нет</t>
  </si>
  <si>
    <t>2344</t>
  </si>
  <si>
    <t>08.03.2020; 80(S); 360м3/сут при  Р- 48,8 атм РИ2508.0-2509.3-22% 	80 м3/сут 2514.2-2517.4-33% 	120 м3/сут 2524.1-45%	160м3/сут ТЗ 2524,1 НЭК,ННКТ, ЗКЦ нет</t>
  </si>
  <si>
    <t>30.06.2020; 80(S); 580м3/сут при Р-120,1 атм РИ 2438.4-	2440.4-100% 	580.0м3/сут ТЗ2478 ,НЭК,ННКТ,ЗКЦ  нет,2.	По данному исследованию пакер в интервале 2303.50-2306.70 м герметичен</t>
  </si>
  <si>
    <t>27.06.2020; 80(S); 673м3/сут приР-101,3 атм РИ2550.9-2552.5-13 	%88.м3/сут  2555.7-2556.9-	29 %	195.0м3/сут  2562.2-2563.4-58% 	390.0м3/сут ТЗ2574 НЭК,ННКТ,ЗКЦ нет</t>
  </si>
  <si>
    <t>04.04.2015</t>
  </si>
  <si>
    <t>1225</t>
  </si>
  <si>
    <t xml:space="preserve">14.07.2021; 80(P); </t>
  </si>
  <si>
    <t xml:space="preserve">13.03.2021; 80(P); Q/P: 210/111.6. РИ:2441.8-	2442.8-	100%-	210мЗ/сут. НЭК ЗКЦ ННКТ: не отмечаются. По данному исследованию пакер герметичен. ТЗ:2460.6м. </t>
  </si>
  <si>
    <t>28.01.2020; 7(S); Q/P: 691/102.3.  РИ: 2396.4-	2398 	10%-66мЗ; 2398.5-2400-	9%-	62мЗ; 2404-	2406.50 	59%-414мЗ; 2408.4-	2411 	22%-149мЗ .НЭК и ЗКЦ не отмечаются. Пакер герметичен. ТЗ: 2426.8м.</t>
  </si>
  <si>
    <t xml:space="preserve">02.02.2020; 7(S); Q/P: 540/127.58. РИ: 2436-2439(37%-200мЗ); 2444-2445.(16%-	86мЗ); 2445.3-2446.4(47%-254мЗ). НЭК: не отмечается. ЗКЦ:  Вверх: не отмечаются. Вниз: не исследовались. Пакер герметичен.  ТЗ:2476.8м.  </t>
  </si>
  <si>
    <t xml:space="preserve">13.04.2021; 80(S); </t>
  </si>
  <si>
    <t>2359</t>
  </si>
  <si>
    <t>09.04.2021; 80(S); 281м3/сут при Р-97,9 атм РИ2459,4-2461,8-18% 51м3/сут 2461,8-2462,8 -82% 230м3/сут ТЗ 2479,2 НЭК,ННКТ,ЗКЦ нет 2459,4-2461,8-18% 51м3/сут 2461,8-2462,8 -82% 230м3/сут, пакер герметичен</t>
  </si>
  <si>
    <t xml:space="preserve">13.01.2022; 80(P); </t>
  </si>
  <si>
    <t xml:space="preserve">06.07.2021; 80(P); </t>
  </si>
  <si>
    <t>02.11.2020; 80(S); 384м3/сут при Р-69,3 атм РИ2565.4-2566.2-72% 	276.0м3/сут 2566.4-2567.4-28 %	108.0м3/сут ТЗ2593,1 НЭК,ННКТ,ЗКЦ нет	По данному исследованию пакер герметичен.</t>
  </si>
  <si>
    <t>2366</t>
  </si>
  <si>
    <t>08.04.2020; 80(S); 103м3/сут при Р-37,5 атм РИ2504.9-2506.0-19% 	20.0м3/сут  2509.0-2513.2-81% 	83.0м3/сут ТЗ 2556,2 НЭК,ННКТ,ЗКЦ нет	По данному исследованию пакер герметичен</t>
  </si>
  <si>
    <t xml:space="preserve">01.08.2021; 80(P); </t>
  </si>
  <si>
    <t>12.05.2020; 80(S); Q/P: 240/67. РИ: 2798-	2799.7- 	11%- 26мЗ; 2805.7- 	2808-	89%-	214мЗ. НЭК и ЗКЦ: не отмечаются. Пакер герметичен. ТЗ:2818.5м.</t>
  </si>
  <si>
    <t xml:space="preserve">18.08.2020; 80(S); 484м3/сут при Р-74,5 атм РИ2687.8-	2688.8-18% 	88.0м3/сут 2691.7-2694.0-82% 	396.0м3/сут  	По данному исследованию пакер герметичен    ТЗ= 2705,2  </t>
  </si>
  <si>
    <t>АНМ-65 х 21</t>
  </si>
  <si>
    <t>17.07.2020; 80; Q/P:308/90.7. РИ:2508.4-2510- 	32%-	100мЗ/сут; 2518.4...-68%-	208м3/сут.  НЭК и ННКТ: не отмечаются. ЗКЦ:Вверх не отмечаются, вниз неясно из-за отсутствия зумпфа. По данному исследованию пакер герметичен. ТЗ:2518.4м</t>
  </si>
  <si>
    <t>2371У</t>
  </si>
  <si>
    <t>24.06.2017; 80(S);   Q прием. 263 м3/сут при Р- 58,2 атм C гл.2842 отмечается осадок. По данному исследованию отмечаются негрметичность муфтовых соеденений НКТ  в инт. 474,4-474,8   485-485,4 м</t>
  </si>
  <si>
    <t>29.06.2020; 80(S); 16м3/сут при Р-15,4 атм РИ2511.6-2514.9-	50%	8.0м3/сут 2516.0-2519.0-50%	8.0м3/сут ТЗ 2520,6 НЭК,ННКТ,ЗКЦ нетИнтервал перфорации частично перекрыт текущим забоем.</t>
  </si>
  <si>
    <t>05.07.2020; 80(S); 435м3/сут при Р-130,3 атм РИ2569.7-	2570.6-	41% 	177.0м3/сут  2570.9-2571.4-	47% 	206.0м3/сут  2574.7-2575.4-12% 	52.0м3/сут ТЗ 2667,8 НЭК,ННКТ,ЗКЦ нет2.	По данному исследованию пакер герметичен</t>
  </si>
  <si>
    <t>2686</t>
  </si>
  <si>
    <t>2687</t>
  </si>
  <si>
    <t>2711</t>
  </si>
  <si>
    <t xml:space="preserve"> Хвостовик(200)</t>
  </si>
  <si>
    <t>28.12.2011</t>
  </si>
  <si>
    <t>2712</t>
  </si>
  <si>
    <t xml:space="preserve"> Хвостовик(128)</t>
  </si>
  <si>
    <t>03.03.2021; 80(P); 144м3/сут при Р-80,3 атм РИ2734.8-	2737.2-100% 	144.0м3/сут  ТЗ 2754,1 НЭК,ННКТ,ЗКЦ нет	По данному исследованию пакер герметичен</t>
  </si>
  <si>
    <t>2713</t>
  </si>
  <si>
    <t>2544.8</t>
  </si>
  <si>
    <t>2714</t>
  </si>
  <si>
    <t>БС10/2; БС10/1; БС11/2; БС11/1</t>
  </si>
  <si>
    <t>09.04.2020; 80; Q/P:655/90. РИ:2652-	2653(	100%- 	655мЗ/сут). НЭК и ЗКЦ: не отмечаются. Пакер герметичен. ТЗ: 2673м.</t>
  </si>
  <si>
    <t>2719</t>
  </si>
  <si>
    <t>11.08.2021; 80(P); 1.	Текущий забой по МЛМ в начале исследования 2485.20 м. В конце исследования положение текущего забоя не изменилось.</t>
  </si>
  <si>
    <t>2584</t>
  </si>
  <si>
    <t xml:space="preserve">02.05.2021; 80(P); ТЗ:2450.5м. 3.	Работающий интервал 2445.9 - 2447.1 м определен по ТМ.4.	Приемистость работающих интервалов, выделенных по ТМ, ниже порога чувствительности расходомера. </t>
  </si>
  <si>
    <t>2732</t>
  </si>
  <si>
    <t>2461</t>
  </si>
  <si>
    <t>09.06.2020; 80; 36м3/сут приР-116,6 атм РИ2510.0-2511.5-100% 	36.0м3/сут ТЗ 2533,6 НЭК нет, переток в инт.2500,9-2510 ННКТ 2177,4-2178,4</t>
  </si>
  <si>
    <t>2734</t>
  </si>
  <si>
    <t>2501</t>
  </si>
  <si>
    <t>11.06.2020; 80(S); 292м3/сут при Р-31,5 атм РИ2575.0-2577.3-100% 	292.0м3/сут ТЗ 2650,4 НЭК,ЗКЦ,ННКТ нет</t>
  </si>
  <si>
    <t xml:space="preserve"> Хвостовик(133)</t>
  </si>
  <si>
    <t>2736</t>
  </si>
  <si>
    <t xml:space="preserve">13.04.2022; 80(P); </t>
  </si>
  <si>
    <t>2737</t>
  </si>
  <si>
    <t xml:space="preserve">12.04.2022; 80(P); </t>
  </si>
  <si>
    <t>2738</t>
  </si>
  <si>
    <t>2704</t>
  </si>
  <si>
    <t>15.11.2019; 59; 1.	Расчётная глубина торпедирования составила 2559.0 м.</t>
  </si>
  <si>
    <t>2742</t>
  </si>
  <si>
    <t>2551</t>
  </si>
  <si>
    <t xml:space="preserve">19.05.2022; 80(P); </t>
  </si>
  <si>
    <t>2744</t>
  </si>
  <si>
    <t>2634</t>
  </si>
  <si>
    <t>2746</t>
  </si>
  <si>
    <t>2749</t>
  </si>
  <si>
    <t>06.09.2020; 80(S); 260м3/сут при Р-97,4 атм РИ2683.2-2684.6-50%	130.0м3/сут  2685.3-50%	130м3/сут ТЗ 2685,3 НЭК,ННКТ ,ЗКЦ нет	По данному исследованию пакер герметичен</t>
  </si>
  <si>
    <t>2449</t>
  </si>
  <si>
    <t>02.05.2021; 80(P); ТЗ:2508.7м. 2.	По данному исследованию пакер герметичен. 3.	Работающий интервал 2506.0 - 2508.0 м определен по ТМ.</t>
  </si>
  <si>
    <t>2755</t>
  </si>
  <si>
    <t>2756</t>
  </si>
  <si>
    <t>2537</t>
  </si>
  <si>
    <t>2757</t>
  </si>
  <si>
    <t>2760Б</t>
  </si>
  <si>
    <t>2762</t>
  </si>
  <si>
    <t>2763</t>
  </si>
  <si>
    <t>20.07.2020; 80(S); 426м3/сут при Р-113,4 атм РИ2454.0-2456.0-13% 	56.0м3/сут 2457.6-	2460.4-35% 	150.0м3/сут  2461.8-	2462.8-	46% 	194.0м3/сут  2464.6-	6 %	26.0м3/сут ТЗ 2464,6  НЭК,ЗКЦ ,ННКТ нет3.	По данному исследованию пакер герметичен.</t>
  </si>
  <si>
    <t>2764</t>
  </si>
  <si>
    <t>Пакер Хвостовик(150)</t>
  </si>
  <si>
    <t>2765</t>
  </si>
  <si>
    <t>2770У</t>
  </si>
  <si>
    <t xml:space="preserve">16.10.2021; 80(P); 1.	Текущий забой по МЛМ в начале исследования 2542.30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</si>
  <si>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2773</t>
  </si>
  <si>
    <t>2743</t>
  </si>
  <si>
    <t>12.05.2021; 80(P); ТЗ:2781м. 2.	По данному исследованию пакер герметичен. 4.	Осадок на забое с глубины 2779 м. 5.	Закачка через штуцер 3 мм.</t>
  </si>
  <si>
    <t>2774</t>
  </si>
  <si>
    <t>2775У</t>
  </si>
  <si>
    <t>2777</t>
  </si>
  <si>
    <t>11.08.2020; 80(S); 331м3/сут при Р-91,5 атм РИ2566.0-2568.2-100 %	331.0м3/сут ТЗ 2570,3 НЭК,ННКТ нет,переток в инт 2550,7-25662.	По данному исследованию пакер герметичен</t>
  </si>
  <si>
    <t>2779У</t>
  </si>
  <si>
    <t xml:space="preserve"> Хвостовик(8)</t>
  </si>
  <si>
    <t>09.05.2009; Определение профиля притока (приемистости); mx</t>
  </si>
  <si>
    <t>2783У</t>
  </si>
  <si>
    <t>05.01.2008</t>
  </si>
  <si>
    <t>2785</t>
  </si>
  <si>
    <t>2789</t>
  </si>
  <si>
    <t>2791</t>
  </si>
  <si>
    <t>2793</t>
  </si>
  <si>
    <t xml:space="preserve">28.05.2022; 80(P); </t>
  </si>
  <si>
    <t>2795</t>
  </si>
  <si>
    <t>12.08.2020; 80(S); 226м3/сут при Р-118атм РИ2380.0-	2382.7-79 %	178.0м3/сут  2389.4-	2391.0-21% 	48.0м3/сут  ТЗ 2501,1 НЭК,ННКТ,нет ,переток в инт. 2391-2396,42.	По данному исследованию пакер герметичен</t>
  </si>
  <si>
    <t>2576.5</t>
  </si>
  <si>
    <t xml:space="preserve"> Хвостовик(1.5)</t>
  </si>
  <si>
    <t>30.11.2020; 80(S); 101м3/сут при Р-88,1 атм РИ2494.0-2496.2-10 %	10.0м3/сут  2502.0-2503.5-	90% 	91.0м3/сут ТЗ 2521,6 ,НЭК,ННКТ,ЗКЦ нет</t>
  </si>
  <si>
    <t>11.03.2021; 80(P); 154м3/сут при Р-107,5 атм РИ2421.0-	2421.5-	22 %	34.0м3/сут 2422.2-	2423.3-	78% 	120.0м3/сут ТЗ 2459,3 НЭК,ННКТ,ЗКЦ нет	По данному исследованию пакер герметичен</t>
  </si>
  <si>
    <t>2804</t>
  </si>
  <si>
    <t>24.01.2020; 7(S); Q/P:456/111.9. РИ:2428-	2430.4(50%-231мЗ); 2435.3-2436.8(	30%-135мЗ); 2437.5-2438.8(20%-	90мЗ).   Пакер герметичен. Н ЭК и ЗКЦ не отмечаются. ТЗ:2458.3м</t>
  </si>
  <si>
    <t>10.04.2021; 80(S); 272м3/сут при Р-111,6 атм РИ2431.6-2434.8-	100% 	272.0м3/сут ТЗ 2439,4 НЭК,ННКТ,ЗКЦ нет	По данному исследованию пакер герметичен</t>
  </si>
  <si>
    <t>2806</t>
  </si>
  <si>
    <t>2816</t>
  </si>
  <si>
    <t>14.09.2020; 80; Q/P-162м3/71.9атм;   ТЗ-2505.5м;  РИ 2498.3-2501-100%-162м3</t>
  </si>
  <si>
    <t>2818</t>
  </si>
  <si>
    <t>ЭЦН Хвостовик(2403)</t>
  </si>
  <si>
    <t>29.04.2021; 7(S); 1.	Текущий забой по МЛМ в начале исследования 2669.00 м. В конце исследования положение текущего забоя не изменилось.2.	Местоположение воронки НКТ указано по заявке 3.	Комплекс ГИС согласован с геологической службой Заказчика</t>
  </si>
  <si>
    <t>2819</t>
  </si>
  <si>
    <t>24.09.2020; 80; Q/P: 312/97.2. РИ:2612.7...-100%-	312мЗ.  НЭК и ННКТ:не отмечаются . ЗКЦ:Вверх - не отмечаются.Вниз – не исследовались, в связи с отсутствием зумпфа. По данному исследованию пакер герметичен. ТЗ:2612.7м.</t>
  </si>
  <si>
    <t>06.09.2020; 80(S); 392м3/сут при Р-97,1 атм РИ2651.2-	2653.6-	30% 	118.0м3/сут  2659.0-70 %	274.0м3/сут ТЗ 2659 НЭК,ННКТ,ЗКЦ нет ,Интервал перфорации частично перекрыт текущим забоем	По данному исследованию пакер герметичен</t>
  </si>
  <si>
    <t>2821</t>
  </si>
  <si>
    <t>17.01.2021; 80(S); Q/P: 120/43.5. РИ: 2664-	2666.7-	30%-	36мЗ; 2670.4-	2671.6-	20%-	24мЗ;2671.6-2674-50 %-60мЗ. НЭК, ЗКЦ, ННКТ:не отмечаются. По данному исследованию пакер герметичен. ТЗ:2717.5м</t>
  </si>
  <si>
    <t>2573</t>
  </si>
  <si>
    <t>09.02.2020; 80; Q/P: 409/73.3. РИ:2492-2494(12%-48мЗ); 2499.2-	2500.4(58%-	239мЗ); 2501.5-	2502.7(30%-122мЗ) .  НЭК: не отмечаются.  ЗКЦ: 2485.4 - 2492.0 м. Пакер в интервале 2302.9 - 2305.0 м герметичен ТЗ: 2578,8</t>
  </si>
  <si>
    <t>2834</t>
  </si>
  <si>
    <t xml:space="preserve">07.05.2022; 80(P); </t>
  </si>
  <si>
    <t>01.12.2020; 80(S); 50м3/сут при Р-104,3 атм РИ2640.2-2642.5-100 %	50.0м3/сут  ТЗ 2661,8 НЭК,ННКН нет,  пакер герметичен,   ЗКЦ в инт 2618,7-2625,5</t>
  </si>
  <si>
    <t>2838</t>
  </si>
  <si>
    <t>06.05.2020; 58; 1.	Разметка интервалов перфорации соответствует проектной, что подтверждается замерами термометрии и локатора муфт.</t>
  </si>
  <si>
    <t>2842</t>
  </si>
  <si>
    <t>31.07.1997</t>
  </si>
  <si>
    <t>2845</t>
  </si>
  <si>
    <t>2932У</t>
  </si>
  <si>
    <t xml:space="preserve">03.05.2021; 80(P); </t>
  </si>
  <si>
    <t>3097</t>
  </si>
  <si>
    <t xml:space="preserve">16.01.2020; 7(S); </t>
  </si>
  <si>
    <t>4042</t>
  </si>
  <si>
    <t>4612</t>
  </si>
  <si>
    <t xml:space="preserve"> Хвостовик(440)</t>
  </si>
  <si>
    <t xml:space="preserve">22.11.2021; 80(P); 1.	Текущий забой по МЛМ в начале исследования 2869.60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</si>
  <si>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21.06.2012</t>
  </si>
  <si>
    <t>4664</t>
  </si>
  <si>
    <t>2993</t>
  </si>
  <si>
    <t>03.12.2013</t>
  </si>
  <si>
    <t>4671</t>
  </si>
  <si>
    <t>2855</t>
  </si>
  <si>
    <t>4685</t>
  </si>
  <si>
    <t>3017</t>
  </si>
  <si>
    <t>30.09.2009</t>
  </si>
  <si>
    <t>4690</t>
  </si>
  <si>
    <t>3195</t>
  </si>
  <si>
    <t>09.11.2009</t>
  </si>
  <si>
    <t>4713</t>
  </si>
  <si>
    <t>14.12.2020; 7(S); 64м3/сут при Р-128,1атм РИ 3090.0- 	3091.4-	59 %	38.0м3/сут 3095.2-	3096.0-41% 	26.0м3/сут ТЗ 3112,4 НЭК,ННКТ,ЗКЦ нет2.	По данному исследованию пакер герметичен</t>
  </si>
  <si>
    <t>4720</t>
  </si>
  <si>
    <t>18.09.2020; 80; Q/P: 118/148.5. РИ:2876.4-	2878.5-	100%-	118мЗ/сут.  ЗКЦ: 2878.5 - 2884.6 м. НЭК и ННКТ: не отмечаются. 	По данному исследованию пакер герметичен. ТЗ:2923.2м.</t>
  </si>
  <si>
    <t>23.07.2008</t>
  </si>
  <si>
    <t>4727</t>
  </si>
  <si>
    <t xml:space="preserve"> Хвостовик(335)</t>
  </si>
  <si>
    <t>15.04.2021; 80(P); 193м3/сут при р-17,8 атм РИ2500.1-	2502.5-	100 %	193.0м3/сут  ТЗ 2798,6 НЭК,ННКТ,ЗКЦ нет 	По данному исследованию пакер герметичен</t>
  </si>
  <si>
    <t>23.05.2008</t>
  </si>
  <si>
    <t>4733</t>
  </si>
  <si>
    <t>12.06.2008</t>
  </si>
  <si>
    <t>5153Л</t>
  </si>
  <si>
    <t>31.01.2008</t>
  </si>
  <si>
    <t>5154</t>
  </si>
  <si>
    <t>5171</t>
  </si>
  <si>
    <t xml:space="preserve">20.03.2022; 80(P); </t>
  </si>
  <si>
    <t xml:space="preserve"> Хвостовик(118)</t>
  </si>
  <si>
    <t>205</t>
  </si>
  <si>
    <t xml:space="preserve"> Хвостовик(149)</t>
  </si>
  <si>
    <t>08.03.2020; 18; СО-каротаж: 2485-2560 м</t>
  </si>
  <si>
    <t>209</t>
  </si>
  <si>
    <t>2613</t>
  </si>
  <si>
    <t xml:space="preserve"> Хвостовик(122)</t>
  </si>
  <si>
    <t>28.04.2021; 80(P); 1.	Текущий забой по МЛМ в начале исследования 2671.10 м. В конце исследования отмечается изменение положения текущего забоя до глубины 2677.00 м. 2.	По данному исследованию пакер герметичен.</t>
  </si>
  <si>
    <t>213</t>
  </si>
  <si>
    <t>12.04.2021; 80(P); Q/P:136/92.5. РИ: 2377.9-	2379.6(69%-	94мЗ); 2383.4-	2384.6(	31%-	42мЗ) . НЭК. ЗКЦ.ННКТ:не отмечаются. Пакер герметичен. ТЗ:2468.2м.</t>
  </si>
  <si>
    <t>221</t>
  </si>
  <si>
    <t>228</t>
  </si>
  <si>
    <t>Блок  0; Блок 1</t>
  </si>
  <si>
    <t>06.04.2020; 80; Q/P: 27/86.5. РИ: 2639.1-	2641(	18%-	5мЗ); 2644.6-2649(30%-8мЗ); 2654-2658.1(33%-9мЗ);   2662.5-	2664.6(	19%-	5мЗ). НЭК: не отмечается. ЗКЦ: 2632.8 - 2639.0 м. Вниз не исследован (отсутствует зумпф). Пакер герметичен. ТЗ: 2666.3м.</t>
  </si>
  <si>
    <t>232</t>
  </si>
  <si>
    <t>04.12.2020; 7(S); 148м3/сут при Р-85,9 атм РИ2499.0-2504.2-	70% 	104.0м3/сут 2510.0-	2512.2-	20% 	29.0м3/сут 2513.8-2515.7- 	10% 	15.0м3/сут ТЗ2543,9 НЭК,ннкт,ЗКЦ нет</t>
  </si>
  <si>
    <t>233</t>
  </si>
  <si>
    <t>238</t>
  </si>
  <si>
    <t>324</t>
  </si>
  <si>
    <t>28.06.2016</t>
  </si>
  <si>
    <t>361</t>
  </si>
  <si>
    <t>01.03.2016</t>
  </si>
  <si>
    <t>363Л</t>
  </si>
  <si>
    <t>381</t>
  </si>
  <si>
    <t xml:space="preserve"> Хвостовик(123)</t>
  </si>
  <si>
    <t>385</t>
  </si>
  <si>
    <t>390</t>
  </si>
  <si>
    <t>449</t>
  </si>
  <si>
    <t>457У</t>
  </si>
  <si>
    <t xml:space="preserve"> Хвостовик(281)</t>
  </si>
  <si>
    <t>470</t>
  </si>
  <si>
    <t xml:space="preserve"> Хвостовик(108)</t>
  </si>
  <si>
    <t>479</t>
  </si>
  <si>
    <t>Пакер Хвостовик(1)</t>
  </si>
  <si>
    <t>29.03.2021; 80(P); Q/P:170/64.9. РИ: 2520.5-	2524.9(100%-170мЗ).  НЭК, ЗКЦ и ННКТ:не отмечаются. Пакер герметичен. ТЗ:2578м.</t>
  </si>
  <si>
    <t>611</t>
  </si>
  <si>
    <t>22.05.2020; 80; Q/P: 180/86. РИ: 2461.9-	2464.4(	100%-	180мЗ). НЭК: не отмечаются. ЗКЦ:Вверх: не отмечается. Вниз не исследованы. Пакер герметичен. ТЗ:2464.4м</t>
  </si>
  <si>
    <t>620</t>
  </si>
  <si>
    <t xml:space="preserve">10.11.2020; 7(S); Q/P:280/73.6. РИ:2531.2-	2533(	17%-	48мЗ); 2533-	2534(	64%-178мЗ); 2534-2535(19%-54мЗ). Пакер герметичен. НЭК: не отмечаются. ЗКЦ: 2542.5 - 2546.8 м. ТЗ:2557.6м. </t>
  </si>
  <si>
    <t>627</t>
  </si>
  <si>
    <t>2391</t>
  </si>
  <si>
    <t>14.02.2020; 80; Q/P: 1034/108.3. ЗКЦ: Сверху не отмечается. Снизу не исследовались в связи с коротким зумпфом. Герметичность пакера не оценена в связи с наличием НЭК. ТЗ: 2422.3м.</t>
  </si>
  <si>
    <t>640</t>
  </si>
  <si>
    <t>25.05.2019; 80; Q/P: 470/72.2. РИ: 2497.6 - 2498.5 м(70%-329мЗ); 2514-	2515(9%-	42мЗ); 2515.3...(21%-99мЗ). НЭК: 2497.6 - 2498.5 м. ЗКЦ: 2498.5 - 2514.0 м. ТЗ:  2515.3м.</t>
  </si>
  <si>
    <t>642</t>
  </si>
  <si>
    <t xml:space="preserve"> Хвостовик(12)</t>
  </si>
  <si>
    <t xml:space="preserve">23.09.2021; 80(P); </t>
  </si>
  <si>
    <t>729</t>
  </si>
  <si>
    <t xml:space="preserve">22.04.2022; 80(P); 1.	Текущий забой по МЛМ в начале исследования 2455.40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</si>
  <si>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740</t>
  </si>
  <si>
    <t>05.02.2021; 80(P); Q/P:78/134.2. РИ: 2422-	2424.8(	100%-78мЗ). НЭК и ЗКЦ:не отмечаются. Пакер герметичен. ТЗ:2502м.</t>
  </si>
  <si>
    <t>16.02.2006</t>
  </si>
  <si>
    <t>743</t>
  </si>
  <si>
    <t>21.04.2021; 80(P); Q/P: 280/88.3. РИ:2374.3-	2376(50%-	140мЗ); 2376.6-	2378(	45%-	126мЗ); 2378-2379.2(5%-	14мЗ). НЭК и ЗКЦ:не отмечаются. Пакер герметичен.  ТЗ:2410.6м.</t>
  </si>
  <si>
    <t>750</t>
  </si>
  <si>
    <t xml:space="preserve"> Хвостовик(151)</t>
  </si>
  <si>
    <t>15.06.2022</t>
  </si>
  <si>
    <t>Промывка забоя. Ревизия НКТ; 14.05.2020; 80; Q/P:206/94. РИ:2485-	2490.5(	100%-	206мЗ). НЭК и ЗКЦ: не отмечаются . Пакер герметичен. ТЗ:2528.3м</t>
  </si>
  <si>
    <t>764</t>
  </si>
  <si>
    <t>16.09.2015; 80(S); Приемистость	169.0 	м3/сут; Давление закачки на устье	112.0 	атм; Буферное давление на устье (замеренное)	75.0 	атм; Интервалы перетоков:2398.00 – 2416.00 м. Работающие интервалы: 2416.00-	2417.20 	169 мЗ\сут	100%</t>
  </si>
  <si>
    <t>771</t>
  </si>
  <si>
    <t>793</t>
  </si>
  <si>
    <t>796</t>
  </si>
  <si>
    <t>06.03.2021; 80(S); 158м3/сут при Р-87,9 атм РИ2392.8-	2393.8-	100 %	158.0м3/сут ТЗ2397,7 НЭК,ННКТ,ЗКЦ нет.	По данному исследованию пакер герметичен.</t>
  </si>
  <si>
    <t>815</t>
  </si>
  <si>
    <t>05.03.2021; 80(S); 218м3/сут при Р-87,9атм РИ2424.6-2427.2-100 %	218.0м3/сут ТЗ2453,2 НЭК,ННКТ,ЗКЦ нет	По данному исследованию пакер герметичен</t>
  </si>
  <si>
    <t>817</t>
  </si>
  <si>
    <t>ПД-ЯГМ-118-210</t>
  </si>
  <si>
    <t xml:space="preserve">26.09.2019; 80(S); 71м3/сут при Р -92,1атм РИ2536,4-2537,8-100% 71м3/сут ТЗ 2539,2 НЭК, ННКТ нет , переток в инт. 2499-2536,4 определение герметичности пакера   затруднено. </t>
  </si>
  <si>
    <t>818</t>
  </si>
  <si>
    <t xml:space="preserve">22.04.2022; 80(P); 1.	Текущий забой по МЛМ в начале исследования 2439.00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</si>
  <si>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820</t>
  </si>
  <si>
    <t>824</t>
  </si>
  <si>
    <t xml:space="preserve">29.04.2021; 80(P); ТЗ.2507.6м. 	По данному исследованию пакер герметичен. 	Приемистость работающих интервалов, выделенных по ТМ ниже порога чувствительности расходомера. </t>
  </si>
  <si>
    <t>828</t>
  </si>
  <si>
    <t>2652</t>
  </si>
  <si>
    <t>29.02.2020; 80; Q/P: 78/73.5. РИ: 2670.4...(100%-78мЗ). НЭК не отмечаются. ЗКЦ: Вверх не отмечаются. Вниз не исследованы. Пакер герметичен. ТЗ:2670.4м.</t>
  </si>
  <si>
    <t>830</t>
  </si>
  <si>
    <t>23.04.2021; 80(P); 66м3/сут при Р-88,4 атм РИ2499-2502 ТМ 2505,8 -100% 66м3/сут РГД,ТМ ТЗ 2505,8 НЭК,ННКТ,ЗКЦ нет Т</t>
  </si>
  <si>
    <t>884</t>
  </si>
  <si>
    <t>2561.5</t>
  </si>
  <si>
    <t xml:space="preserve"> Хвостовик(.5)</t>
  </si>
  <si>
    <t>24.05.2022; 7(S); 1.	Текущий забой по МЛМ в начале исследования 2605.40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</t>
  </si>
  <si>
    <t>1187</t>
  </si>
  <si>
    <t>БС11/0; БС11/1</t>
  </si>
  <si>
    <t>31.08.2003</t>
  </si>
  <si>
    <t>1206</t>
  </si>
  <si>
    <t>08.09.2020; 80; Q/P:170/59.6. РИ:2483.9-	2485.5(29%-	50мЗ); 2494-	2496.6(	71%-	120мЗ).  НЭК и ЗКЦ: не отмечаются. Пакер герметичен. ТЗ:2534м.</t>
  </si>
  <si>
    <t>1210</t>
  </si>
  <si>
    <t>2374</t>
  </si>
  <si>
    <t>Остановка по распоряжению (ВСП)</t>
  </si>
  <si>
    <t>1222</t>
  </si>
  <si>
    <t>09.07.2012</t>
  </si>
  <si>
    <t>1260</t>
  </si>
  <si>
    <t>1264</t>
  </si>
  <si>
    <t xml:space="preserve">03.02.2022; 80(P); </t>
  </si>
  <si>
    <t>1265</t>
  </si>
  <si>
    <t xml:space="preserve">13.06.2021; 80(P); </t>
  </si>
  <si>
    <t>1266</t>
  </si>
  <si>
    <t xml:space="preserve">13.04.2021; 80(P); </t>
  </si>
  <si>
    <t>1267</t>
  </si>
  <si>
    <t>БС11/2; БС11/0; БС11/1</t>
  </si>
  <si>
    <t>19.03.2020; 80; Q/P: 99/68.РИ: 2470.6-	2472(	21%-21мЗ); 2474.2-	2475.6(	19%-	19мЗ); 2481.7-	2486.3(	60%-	59мЗ).  НЭК и ЗКЦ: не отмечаются. Пакер герметичен. ТЗ:2493.4м</t>
  </si>
  <si>
    <t>1294</t>
  </si>
  <si>
    <t>2651</t>
  </si>
  <si>
    <t>30.03.2021; 80(P); Q/P:84/109.3. РИ: 2672.5-	2674.5(	76%-	64мЗ); 2683-	2684.5(	24%-	20мЗ). НЭК, ЗКЦ и ННКТ: не отмечаются. Пакер герметичен. ТЗ:2703.8м.</t>
  </si>
  <si>
    <t>1329</t>
  </si>
  <si>
    <t>08.04.2020; 80; Q/P:53/133.1. РИ: 2485.9-	2487...(	100%-	53мЗ). НЭК не отмечаются. ЗКЦ:Вверх не отмечается. Вниз не исследованы в связи с отсутствием зумпфа. Пакер герметиченТЗ:2487.1м</t>
  </si>
  <si>
    <t>1344</t>
  </si>
  <si>
    <t>11.06.2021; 80(P); 1.	Текущий забой по МЛМ в начале исследования 2468.80 м. В конце исследования положение текущего забоя не изменилось. 2.	По данному исследованию пакер герметичен.</t>
  </si>
  <si>
    <t>1350</t>
  </si>
  <si>
    <t>2429</t>
  </si>
  <si>
    <t>09.08.2020; 80; Q/P: 142/125.7. РИ:2483-2485(	100%-142мЗ).  НЭК: не отмечаются . ЗКЦ: 2476.1 - 2483.0 м. Пакер герметичен. ТЗ:2494.7м.</t>
  </si>
  <si>
    <t>18.02.2016</t>
  </si>
  <si>
    <t>1351</t>
  </si>
  <si>
    <t>22.07.2007</t>
  </si>
  <si>
    <t>1352</t>
  </si>
  <si>
    <t xml:space="preserve"> Хвостовик(210)</t>
  </si>
  <si>
    <t>19.04.2020; 80; Q/P: 427/126.9. РИ:2721-	2722.5(	7%-	31мЗ);2721- 	2722.5(	7%-31мЗ);	2734-	2735(	6%-24мЗ);	2741.5-	2743.3(	76%-	324мЗ). НЭК и ЗКЦ: не отмечаются .Пакер герметичен. ТЗ:2791.5м.</t>
  </si>
  <si>
    <t>25.04.2007</t>
  </si>
  <si>
    <t xml:space="preserve"> Хвостовик(2118)</t>
  </si>
  <si>
    <t>16.07.2005; 7; . Работающий интервал: 2439-2444-100%.Интервал ЗП:не отмеч..Интервал НЭК:не отмеч..Qм3/с:72.Рзак:92.2</t>
  </si>
  <si>
    <t>Ревизия задвижки</t>
  </si>
  <si>
    <t>24.06.2021; 80(P); 1.	Текущий забой по МЛМ в начале исследования 2510.20 м. В конце исследования положение текущего забоя не изменилось. 2.	По данному исследованию пакер герметичен.</t>
  </si>
  <si>
    <t>АФК1-100-65х21</t>
  </si>
  <si>
    <t>2163</t>
  </si>
  <si>
    <t>25.04.2021; 80(P); Q/P: 230/99.7. РИ:2444-	2448(	100%-230мЗ	РГД,ТМ) . НЭК и ЗКЦ:не отмечаются. 	По данному исследованию пакер герметичен. ТЗ:2554.5м.</t>
  </si>
  <si>
    <t>2392</t>
  </si>
  <si>
    <t xml:space="preserve">25.07.2021; 80(P); 1.	Текущий забой по МЛМ в начале исследования 2424.60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 </t>
  </si>
  <si>
    <t>15.06.2018; 80(S); 1. Текущий забой по МЛМ в начале исследования 2435,20. В конце исследования положение текущего забоя не изменилось. 2. Интервал перфорации частично перекрыт текущим забоем.</t>
  </si>
  <si>
    <t>2179У</t>
  </si>
  <si>
    <t>БС10/1; БС11/1</t>
  </si>
  <si>
    <t>ОРЗ</t>
  </si>
  <si>
    <t>2692</t>
  </si>
  <si>
    <t>П-ЭМС2-122</t>
  </si>
  <si>
    <t>БС10/1; БС10/0</t>
  </si>
  <si>
    <t xml:space="preserve">02.05.2021; 80(P); </t>
  </si>
  <si>
    <t xml:space="preserve"> Хвостовик(16)</t>
  </si>
  <si>
    <t>19.05.2021; 80(P); 1.	Текущий забой по МЛМ в начале исследования 2536.80 м. В конце исследования положение текущего забоя не изменилось.  2.	По данному исследованию пакер герметичен.</t>
  </si>
  <si>
    <t>2186У</t>
  </si>
  <si>
    <t>10.06.2021; 80(P); 1.	Текущий забой по МЛМ в начале исследования 2481.40 м. В конце исследования положение текущего забоя не изменилось.2.	По данному исследованию пакер герметичен.</t>
  </si>
  <si>
    <t>2188</t>
  </si>
  <si>
    <t xml:space="preserve"> Хвостовик(144)</t>
  </si>
  <si>
    <t>15.07.2016</t>
  </si>
  <si>
    <t>24.05.2019; 80; Q/P: 26/27.5. РИ: 2371.4-...(100%-26мЗ). Пакер герметичен. НЭК не отмечается. ТЗ:2371.4м</t>
  </si>
  <si>
    <t>2389</t>
  </si>
  <si>
    <t xml:space="preserve">30.04.2021; 80(P); ТЗ:2500.7м. 	По данному исследованию пакер герметичен. 	Работающий интервал 2477.5 - 2478.8 м определен по ТМ. Приемистость работающих интервалов, выделенных по ТМ ниже порога чувствительности расходомера. </t>
  </si>
  <si>
    <t>ЭЦН Хвостовик(1723)</t>
  </si>
  <si>
    <t xml:space="preserve">18.11.2018; 7(S); Q/P-512/96.6. РИ: 2578.8-2579.8м (9%-46м3); 2586.3-2588.6м (19%-97мЗ); 2588,6-2589,5(72%-369мЗ). ТЗ: 2661.5м.  </t>
  </si>
  <si>
    <t>НКТ с покрытием "MPLAG 17" Хвостовик(130)</t>
  </si>
  <si>
    <t>11.04.2021; 80(P); Q/P:72/101.6. РИ: 2454.3...(100%-	72мЗ). НЭК и ННКТ: не отмечаются. ЗКЦ:вверх не отмечаются, вниз не исследовались.	Закачка ограничена штуцером 5 мм.ТЗ:2454.3м.</t>
  </si>
  <si>
    <t>23.05.2020; 80; Q/P:278/ 122.4.  РИ:2527.6-	2531.1(	100%-278мЗ).   НЭК: не отмечаются. ЗКЦ:2505.5 - 2526.0 м.  ТЗ:2550.5м</t>
  </si>
  <si>
    <t>2206</t>
  </si>
  <si>
    <t xml:space="preserve">09.11.2021; 80(P); 1.	Текущий забой по МЛМ в начале исследования 2473.80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</si>
  <si>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2339</t>
  </si>
  <si>
    <t xml:space="preserve"> Хвостовик(26)</t>
  </si>
  <si>
    <t>2525</t>
  </si>
  <si>
    <t>07.07.2020; 80(S); 269м3/сут при Р-108,1 атм РИ2413.2-2413.8-24% 	64.0м3/сут  2414.8-2415.7-11% 	31.0м3/сут  2416.6-2417.6-	65% 	174.0м3/сут ТЗ 2489,1 НЭК,ННКТ,ЗКЦ нет, 2.	По данному исследованию пакер герметичен</t>
  </si>
  <si>
    <t>26.07.2019; 80;  Q/P: 515/90.2. РИ:2599.80 	2601.30 	100% 	515мЗ. ЗКЦ: Вверх 2580.4 - 2599.0 м; Вниз не исследованы ввиду отсутствия зумпфа. ТЗ.2604.9м</t>
  </si>
  <si>
    <t>600</t>
  </si>
  <si>
    <t>12.10.2021; Тема исследования; ГИС № -45. ЛМ / ГК / АКЦ / ПРОФ / ЭМДСТ-600.0 –  686.6м</t>
  </si>
  <si>
    <t>20.06.2021; 80(P); 1.	Текущий забой по МЛМ в начале исследования 2491.80 м. В конце исследования положение текущего забоя не изменилось.</t>
  </si>
  <si>
    <t>16.04.2020; 80; Q/P:406/138.1. РИ:2551-	2553.3(	100%-	406мЗ). НЭК и ЗКЦ: не отмечаются. Пакер герметичен. ТЗ:2604.2м.</t>
  </si>
  <si>
    <t>2522.6</t>
  </si>
  <si>
    <t xml:space="preserve"> Хвостовик(.6)</t>
  </si>
  <si>
    <t>16.06.2018; 80(S); При проведении ПГИ отмечается стоянка прибора на гл. 2274м</t>
  </si>
  <si>
    <t>27.03.2016</t>
  </si>
  <si>
    <t>2497</t>
  </si>
  <si>
    <t>15.05.2020; 7(S); Q/P: 330/132.5. РИ:2550-	2551.3(15%-50мЗ); 2554.3- 	2556.3(	76%-	250м);2558.2-	2559(	9%-30мЗ).  НЭК и ЗКЦ: не отмечаются. Пакер герметичен. ТЗ:2578.3м.</t>
  </si>
  <si>
    <t>02.05.2021; 80(P); ТЗ:2545.2м. 2.	По данному исследованию пакер герметичен.</t>
  </si>
  <si>
    <t>2380.5</t>
  </si>
  <si>
    <t>15.02.2021; 80(P); Q/P:450/81. РИ: 2486.4-	2487.8(	100%-450мЗ). НЭК И ЗКЦ:не отмечаются . Пакер герметичен. ТЗ:2516.9м.</t>
  </si>
  <si>
    <t xml:space="preserve">13.04.2021; 80(P); Q/P: 180/67. РИ: 2682-	2683.5(	85%-	153мЗ); 2684.4-2686(15%-27мЗ). НЭК и ЗКЦ:не отмечаются. Пакер герметичен. ТЗ:2704.6м. </t>
  </si>
  <si>
    <t>14.07.1993; Определение профиля притока (приемистости); mx</t>
  </si>
  <si>
    <t>30.03.2021; 80(P); Q/P:145/106.2. РИ: 2504-	2508(55%-	80мЗ);2516-	2518.8(	45%-	65мЗ).  НЭКи ЗКЦ:не отмечаются. Пакер герметичен. ТЗ:2550.8м.</t>
  </si>
  <si>
    <t>2509</t>
  </si>
  <si>
    <t>28.01.2020; 80; Q/P-255м3/70,2атм; ТЗ-2449,8 (в интервале перф); БС11/0-23%-59м3; БС11/1-35%-89м3; БС11/2-42%-107м3</t>
  </si>
  <si>
    <t>14.07.2020; 80; Q/P:118/75.3. РИ:2543-	2544.5(	25%-	30мЗ); 2545.8-	2547.7(	34%-	40мЗ); 2560-	2561(41%-	48мЗ).  НЭК и ЗКЦ: не отмечаются . Пакер герметичен. ТЗ:2562.7м.</t>
  </si>
  <si>
    <t>16.03.1995; 7; Q-46мЗ при Рз-60атм;ЗП-2721,6-2728</t>
  </si>
  <si>
    <t>Ремонт водонагнетательных скважин(совер. систм. возд.); Ликвидация прихвата пакера</t>
  </si>
  <si>
    <t xml:space="preserve">Ликвидация прихвата пакера; 23.02.2020; 7(S); Q/P: 56/125.6. РИ:2532-2536.4(100%-	56мЗ).  НЭК и ЗКЦ: не отмечаются. Пакер герметичен. ТЗ:2566.4м. </t>
  </si>
  <si>
    <t>03.02.2021; 80(P); Q/P: 120/96.1. РИ:2484-2485(	25%-	30мЗ); 2498-	2498.7(	25%-	30мЗ); 2499.8...(	50%-	60мЗ).  НЭК:не отмечаются. ЗКЦ:Вверх: не отмечаются. Вниз: не исследованы ввиду отсутствия зумпфа. Пакер герметичен. ТЗ:2499.8м.</t>
  </si>
  <si>
    <t>04.02.2021; 80(P); Q/P:256/95.8. РИ:2500-	2502.1(	18%-	46мЗ); 2513.6-	2514.9(	23%-	60мЗ); 2517.6-	2518.3(	59%-	150мЗ). НЭК и ЗКЦ:не отмечаются. Пакер герметичен. ТЗ:2528.9м.</t>
  </si>
  <si>
    <t>2488Б</t>
  </si>
  <si>
    <t>ВОРОНКА Хвостовик(100)</t>
  </si>
  <si>
    <t xml:space="preserve">04.05.2022; 7(S); </t>
  </si>
  <si>
    <t>15.03.2019; 7(S); Q/P:332/106.4. РИ: 2457.8-2458.7(27%-90мЗ); 2459.2-2460.1(27%-89мЗ); 2462-2463.2(46%-153мЗ). ТЗ:2484.2м. 2-х пакерная компоновка герметична.</t>
  </si>
  <si>
    <t>16.02.2021; 80(P); Q/P:60/121.1. РИ: 2583-	2587.2(	100%-	60мЗ). НЭК и ЗКЦ:не отмечаются. Пакер герметичен.ТЗ:2593м.</t>
  </si>
  <si>
    <t>08.10.2020; 58; 	Разметка интервалов перфорации соответствует проектной, что подтверждается замерами термометрии и локатора муфт</t>
  </si>
  <si>
    <t>01.05.2021; 80(P); 1.	Текущий забой по МЛМ в начале исследования 2668.80 м. В конце исследования положение текущего забоя не изменилось.2.	По данному исследованию пакер герметичен.</t>
  </si>
  <si>
    <t>3001</t>
  </si>
  <si>
    <t>2871</t>
  </si>
  <si>
    <t>02.09.2019; 80; Q/P: 20/151. РИ: 2910.4-2912.7(44%-	9мЗ); 2916-2918(56%-	11мЗ).  НЭК и ЗКЦ не отмечаются.  Пакер герметичен. ТЗ 2931.2м.</t>
  </si>
  <si>
    <t>11.01.2005</t>
  </si>
  <si>
    <t>2936.3</t>
  </si>
  <si>
    <t xml:space="preserve"> Хвостовик(226.3)</t>
  </si>
  <si>
    <t>09.06.2018; 80(S); 09.06.2018 Q/P-67м3/сут/155,1атм; Р.И.: 2982-2985,4-87%-59м3/суи,  2993,3-2994,5-13%-8м3/сут</t>
  </si>
  <si>
    <t>30.07.2004</t>
  </si>
  <si>
    <t>3011</t>
  </si>
  <si>
    <t>18.03.2008</t>
  </si>
  <si>
    <t>3016</t>
  </si>
  <si>
    <t xml:space="preserve"> Хвостовик(430)</t>
  </si>
  <si>
    <t>02.03.2020; 82; Q/P: 78/191. Непроход прибора на глубине 2966  м.</t>
  </si>
  <si>
    <t>3130</t>
  </si>
  <si>
    <t>3008</t>
  </si>
  <si>
    <t>29.11.2004</t>
  </si>
  <si>
    <t>3136</t>
  </si>
  <si>
    <t>27.02.2018; 35(S); 1.	Текущий забой по МЛМ в начале исследования 2441.10 м. В конце исследования положение текущего забоя не изменилось. 3.	Не исключено наличие ЗКЦ вниз.</t>
  </si>
  <si>
    <t>03.07.2009</t>
  </si>
  <si>
    <t xml:space="preserve"> Хвостовик(153)</t>
  </si>
  <si>
    <t>3165</t>
  </si>
  <si>
    <t xml:space="preserve"> Хвостовик(381)</t>
  </si>
  <si>
    <t>11.07.2016</t>
  </si>
  <si>
    <t>22.09.2004</t>
  </si>
  <si>
    <t>3167</t>
  </si>
  <si>
    <t>2828</t>
  </si>
  <si>
    <t>08.08.2016</t>
  </si>
  <si>
    <t>3170</t>
  </si>
  <si>
    <t>2844</t>
  </si>
  <si>
    <t>02.02.2021; 80(P); Q/P: 83/124.2. РИ:2900.2...(100%-	83мЗ). НЭК:не отмечаются. ЗКЦ:вверх не отмечаются, вниз не исследовались. ТЗ:2900.2м.</t>
  </si>
  <si>
    <t>11.06.2013</t>
  </si>
  <si>
    <t>3172</t>
  </si>
  <si>
    <t>21.11.2011; 51; Задача №51 не выполнена по причине остановки прибора на гл 1625.9м.</t>
  </si>
  <si>
    <t>3173</t>
  </si>
  <si>
    <t>2865</t>
  </si>
  <si>
    <t xml:space="preserve"> Хвостовик(267)</t>
  </si>
  <si>
    <t>19.10.2016</t>
  </si>
  <si>
    <t>31.12.2004</t>
  </si>
  <si>
    <t>3174</t>
  </si>
  <si>
    <t>4005</t>
  </si>
  <si>
    <t>15.01.2020; 80; Q/P: 214/164. РИ: 2471.2-2472.6(39%-	84мЗ); 2478.8-2481(	61%-130мЗ).  НЭК: не отмечаются. ЗКЦ: Вверх и вниз - не ясно. Пакер герметичен. ТЗ:2484.2м.</t>
  </si>
  <si>
    <t>4031</t>
  </si>
  <si>
    <t>2581</t>
  </si>
  <si>
    <t>09.07.2020; 80(S); 178м3/сут при Р-133,5 атм РИ2603.8-	2605.3-28% 	50.0м3/сут  2610.2-2612.5-72% 	128.0м3/сут ТЗ 2633,3 	По данному исследованию пакер герметичен</t>
  </si>
  <si>
    <t>4040</t>
  </si>
  <si>
    <t>4050</t>
  </si>
  <si>
    <t>18.10.2020; 7(S); 200м3/сут при Р-87,3атм РИ2443.6-2444.6-	63 %	126.0м3/сут2447.4-2448.4-	37% 	74.0м3/сутТЗ 2498,4 НЭК,ННКТ,ЗКЦ нет</t>
  </si>
  <si>
    <t>30.08.2006</t>
  </si>
  <si>
    <t>4062</t>
  </si>
  <si>
    <t>2493.5</t>
  </si>
  <si>
    <t xml:space="preserve"> Хвостовик(3.5)</t>
  </si>
  <si>
    <t xml:space="preserve">31.10.2021; 80(P); 1.	Текущий забой по МЛМ в начале исследования 2507.30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</si>
  <si>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29.09.2008</t>
  </si>
  <si>
    <t>4127</t>
  </si>
  <si>
    <t>24.04.2021; 80(P); Q/P:85/88.7. РИ: 2636.9-	2637.6(ТМ); 2637.6-	2640.1(	38%-	32мЗ-РГД,ТМ); 2640.1-2642.2(41%-35мЗ-	РГД,ТМ);  2642.2-2643.2(21%-18мЗ-РГД,ТМ). НЭК и ЗКЦ:не отмечаются. 	По данному исследованию пакер герметичен. ТЗ:2662.3м.</t>
  </si>
  <si>
    <t>4130</t>
  </si>
  <si>
    <t xml:space="preserve">14.04.2022; 80(P); 1.	Текущий забой по МЛМ в начале исследования 2494.20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</si>
  <si>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4157У</t>
  </si>
  <si>
    <t>4511</t>
  </si>
  <si>
    <t>4525</t>
  </si>
  <si>
    <t>2334</t>
  </si>
  <si>
    <t>4526</t>
  </si>
  <si>
    <t>4527</t>
  </si>
  <si>
    <t>4542</t>
  </si>
  <si>
    <t>4543</t>
  </si>
  <si>
    <t xml:space="preserve">27.04.2021; 80(P); 1.	Текущий забой по МЛМ в начале исследования 2502.50 м. В конце исследования положение текущего забоя не изменилось. 2.	По данному исследованию пакер герметичен. </t>
  </si>
  <si>
    <t>4544</t>
  </si>
  <si>
    <t>4545</t>
  </si>
  <si>
    <t xml:space="preserve">15.04.2022; 80(P); 1.	Текущий забой по МЛМ в начале исследования 2554.80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</si>
  <si>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4548</t>
  </si>
  <si>
    <t>ЭЦН Хвостовик(2140)</t>
  </si>
  <si>
    <t>12.03.2019; 80(S); Q/P: 80/27. РИ: РИ: 2685.2-2686.4(18%-14мЗ); 2687.2-2687.6 (29%-24мЗ); 2688-2689.2 (53%-42мЗ). ТЗ.2699.7м.  НЭК не отмечается.</t>
  </si>
  <si>
    <t>4559</t>
  </si>
  <si>
    <t>4560У</t>
  </si>
  <si>
    <t xml:space="preserve"> Хвостовик(470)</t>
  </si>
  <si>
    <t xml:space="preserve">10.09.2021; 80(P); 1.	Текущий забой по МЛМ в начале исследования 2816.20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</si>
  <si>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4561</t>
  </si>
  <si>
    <t xml:space="preserve">08.08.2021; 80(P); 1.	Текущий забой по МЛМ в начале исследования 2416.80 м. В конце исследования положение текущего забоя не изменилось2.	Работающий интервал 2407.4 - 2408.0 м определен по ТМ.3.	Комплекс ГИС согласован с геологической службой Заказчика. </t>
  </si>
  <si>
    <t>4562</t>
  </si>
  <si>
    <t>4563</t>
  </si>
  <si>
    <t>4564</t>
  </si>
  <si>
    <t xml:space="preserve"> Хвостовик(5)</t>
  </si>
  <si>
    <t>18.08.2017; 80(S); Q/P: 132м3/с/92атм; Р.И.: 2405,2-100%-132м3/с.  Пакер герметичен. Аномалий нет.</t>
  </si>
  <si>
    <t>4565</t>
  </si>
  <si>
    <t>29.07.2018</t>
  </si>
  <si>
    <t>4566</t>
  </si>
  <si>
    <t>4567</t>
  </si>
  <si>
    <t>22.04.2021; 80(P); Q/P:178/95.9. РИ: 2366-	2370.7(	100%-178мЗ). НЭКи ЗКЦ: не отмечаются. Пакер герметичен. ТЗ:2421.5м.</t>
  </si>
  <si>
    <t>4568</t>
  </si>
  <si>
    <t>4570</t>
  </si>
  <si>
    <t>4571</t>
  </si>
  <si>
    <t xml:space="preserve"> Хвостовик(135)</t>
  </si>
  <si>
    <t xml:space="preserve">07.08.2021; 80(P); </t>
  </si>
  <si>
    <t>6037</t>
  </si>
  <si>
    <t xml:space="preserve"> Хвостовик(125)</t>
  </si>
  <si>
    <t>6051Б</t>
  </si>
  <si>
    <t>29.07.2004</t>
  </si>
  <si>
    <t>6055</t>
  </si>
  <si>
    <t>6056</t>
  </si>
  <si>
    <t>1463</t>
  </si>
  <si>
    <t>ЭЦН Хвостовик(1400)</t>
  </si>
  <si>
    <t xml:space="preserve">30.11.2018; 7(S); Q/P-684/72.6. РИ: 2578.9-2579.7 м (6%-44м3). 2583.0-2584.1 м (5%-32м3). 2588.0-2589.4 м (9%-64м3); 2596-2597.3 м (19%-128м3);2600.4-2601м(61-416мЗ). ТЗ: 2632.6м. НЭК:2602-2603м. 2-х пакерная компоновка – герметична. </t>
  </si>
  <si>
    <t>6064</t>
  </si>
  <si>
    <t xml:space="preserve">11.10.2021; 80(P); </t>
  </si>
  <si>
    <t>6068</t>
  </si>
  <si>
    <t>6072</t>
  </si>
  <si>
    <t>ВОРОНКА Хвостовик(4)</t>
  </si>
  <si>
    <t>6074</t>
  </si>
  <si>
    <t>03.03.2021; 80(S); Q/P:112/120. РИ:2473-	2473.8(	100%-112мЗ).  НЭК и ННКТ:не отмечаются. ЗКЦ:вверх не отмечается. В интервале 2474 – 2487 м. отмечаются признаки наличия ЗКЦ вниз. Пакер герметичен. ТЗ:2489.2м.</t>
  </si>
  <si>
    <t>6078</t>
  </si>
  <si>
    <t>6081</t>
  </si>
  <si>
    <t>2571</t>
  </si>
  <si>
    <t>6085</t>
  </si>
  <si>
    <t>6087</t>
  </si>
  <si>
    <t xml:space="preserve">Промывка забоя. Ревизия НКТ; 06.03.2020; 80; Q/P: 243/146.5. РИ: 2470.8-2474.1(49%-118мЗ); 2478-2482(51%-125мЗ).   НЭК и ЗКЦ не отмечаются.  Пакер негерметичен. ТЗ:2515.6м. </t>
  </si>
  <si>
    <t>6095</t>
  </si>
  <si>
    <t>6098</t>
  </si>
  <si>
    <t>03.04.2021; 80(P); Q/P: 74/86.3. РИ: 2554.1-	2555.3(	36%-	27мЗ); 2557.5-	2558.9(	64%-	47мЗ). НЭК, ЗКЦ и ННКТ: не отмечаются. Пакер герметичен. ТЗ:2574.8м.</t>
  </si>
  <si>
    <t>6127</t>
  </si>
  <si>
    <t xml:space="preserve">16.01.2020; 80; Q/P: 621/19.9. РИ: 2523.5-2524.5(23%-	144мЗ); 2536.8-	2538(77%-	477мЗ) .НЭК и ЗКЦ: не отмечаются.  Пакер герметичен. ТЗ:2592.1м. </t>
  </si>
  <si>
    <t>12.10.2003</t>
  </si>
  <si>
    <t>6191</t>
  </si>
  <si>
    <t>23.07.2020; 80; Q/P: 35/118.4м. РИ:2383.5-	2385.9(	100%- 	35мЗ).  НЭК и ЗКЦ: не отмечаются . ТЗ:2407.7м.</t>
  </si>
  <si>
    <t>6193</t>
  </si>
  <si>
    <t>10.10.2020; 80(S); 70м3/сут при Р-116,7 атм РИ2380.0-2380.8-50% 	35.0м3/сут  2381.6- 	2382.5-	50% 	35.0м3/сут  ТЗ 2383 НЭК,ННКТ,ЗКЦ нет	По данному исследованию пакер герметичен</t>
  </si>
  <si>
    <t>6519</t>
  </si>
  <si>
    <t xml:space="preserve">09.11.2021; 80(P); </t>
  </si>
  <si>
    <t>6521</t>
  </si>
  <si>
    <t>7516</t>
  </si>
  <si>
    <t xml:space="preserve">13.08.2020; 58; Разметка интервалов перфорации соответствует проектной, что подтверждается замерами термометрии и локатора муфт. После перфорации текущий забой изменился с глубины 2582.90 до глубины 2568.10 м. </t>
  </si>
  <si>
    <t>7518Л</t>
  </si>
  <si>
    <t>7521Л</t>
  </si>
  <si>
    <t xml:space="preserve">13.10.2020; 7(S); Q/P: 260/77.8. РИ:2751...-100%-260мЗ. 	По данному исследованию голова хвостовика герметична.  На гл.2751м- стоянка прибора. НЭК: не отмечаются. ЗКЦ:не исследованы. </t>
  </si>
  <si>
    <t>19.06.2007</t>
  </si>
  <si>
    <t>7522</t>
  </si>
  <si>
    <t>11.12.2006</t>
  </si>
  <si>
    <t>7525</t>
  </si>
  <si>
    <t>7527</t>
  </si>
  <si>
    <t>7531</t>
  </si>
  <si>
    <t>2446.28</t>
  </si>
  <si>
    <t xml:space="preserve">22.04.2022; 80(P); </t>
  </si>
  <si>
    <t>7532</t>
  </si>
  <si>
    <t xml:space="preserve">01.06.2020; 80; Q/P: 59/94.4. РИ:2456.2-	2458.2(	36%-	21мЗ); 2469.8-	2471.5(	64%-	38мЗ).  НЭК: не отмечаются. ЗКЦ: Вверх - не отмечаются. Вниз – не исследованы ввиду отсутствия. Пакер в интервале 2316.00-2318.60 герметичен. ТЗ: 2474м. </t>
  </si>
  <si>
    <t>7553</t>
  </si>
  <si>
    <t>Блок 4; Блок 5; Блок 6</t>
  </si>
  <si>
    <t>2813</t>
  </si>
  <si>
    <t xml:space="preserve">22.10.2021; 7(S); </t>
  </si>
  <si>
    <t>7558</t>
  </si>
  <si>
    <t>09.09.2020; 80; Q/P:87/128. РИ: 2583-	2584.8(	43%-	37мЗ); 2586.4-	2589(	57%-	50мЗ). НЭК и ЗКЦ:не отмечаются. Пакер герметичен. ТЗ:2598м.</t>
  </si>
  <si>
    <t>7570</t>
  </si>
  <si>
    <t>01.02.2021; 80(P); Q/P: 45/124.9. РИ:2423-	2425.6(	40%-	18мЗ); 2431-	2432.2(	60%-	27мЗ).  НЭК и ЗКЦ: не отмечаются. Пакер герметичен. ТЗ: 2490.3м.</t>
  </si>
  <si>
    <t>7576</t>
  </si>
  <si>
    <t>2486.4</t>
  </si>
  <si>
    <t>7577</t>
  </si>
  <si>
    <t>7578</t>
  </si>
  <si>
    <t xml:space="preserve">13.05.2022; 80(P); </t>
  </si>
  <si>
    <t>8011</t>
  </si>
  <si>
    <t>8014</t>
  </si>
  <si>
    <t>13.03.2020; 80; Q/P: 118/105.9. РИ: 2638.7...(100%-118мЗ). НЭК: не отмечается. ЗКЦ:Вверхх: не отмечаются. Вниз: не исследовано ввиду отсутствия зумпфа. Пакер герметичен. ТЗ:2638.7м</t>
  </si>
  <si>
    <t>13.10.2011</t>
  </si>
  <si>
    <t>8090</t>
  </si>
  <si>
    <t>17.06.2020; 80(S); 617м3/сут при Р-46,1 атм РИ2545.0-2548.0-15% 	93.0м3/сут  2566.0-2568.0-	85% 	524.0м3/сут ТЗ 2569,7 НЭК,ННКТ,ЗКЦ нет 	По данному исследованию пакер герметичен</t>
  </si>
  <si>
    <t>8104Г</t>
  </si>
  <si>
    <t>2726</t>
  </si>
  <si>
    <t>08.06.2020; 35(S); 480м3/сут при Р-90,6 атм 2.	Максимальная глубина доставки прибора составила 2516.70 м. НЭК,ННКТ нет</t>
  </si>
  <si>
    <t>8130</t>
  </si>
  <si>
    <t>2848</t>
  </si>
  <si>
    <t>8140</t>
  </si>
  <si>
    <t>3042</t>
  </si>
  <si>
    <t xml:space="preserve"> Хвостовик(64)</t>
  </si>
  <si>
    <t>12.10.2016</t>
  </si>
  <si>
    <t>9001Г</t>
  </si>
  <si>
    <t>20.10.2020; 80(S); 1.	При проведении ПГИ № 80S отмечается «стоянка» прибора на глубине 2492.60 м. По согласованию с геологической службой Заказчика дальнейшие работы по данному исследованию отменены (акт).</t>
  </si>
  <si>
    <t>9006</t>
  </si>
  <si>
    <t>ВОРОНКА Хвостовик(80)</t>
  </si>
  <si>
    <t>9041</t>
  </si>
  <si>
    <t>9048</t>
  </si>
  <si>
    <t>10.07.2020; 80(S); 294м3/сут при Р-87,7 атм РИ2796.0-	2796.5-	22% 	65.0м3/сут  2797.2-2797.7-78% 	229.0м3/сут ТЗ 2832,4 НЭК,ННКТ,ЗКЦ нет,2.	По данному исследованию пакер герметичен</t>
  </si>
  <si>
    <t>9072</t>
  </si>
  <si>
    <t>11.02.2006</t>
  </si>
  <si>
    <t>9081</t>
  </si>
  <si>
    <t>2995</t>
  </si>
  <si>
    <t>08.10.2020; 80(S); 43м3/сут при Р-173,2 атм РИ3062.0-100 %	43.0м3/сут  ТЗ 3062,2 НЭК,ННКТ,ЗКЦ нет	По данному исследованию пакер герметичен.</t>
  </si>
  <si>
    <t>24.09.2005</t>
  </si>
  <si>
    <t>9091</t>
  </si>
  <si>
    <t>2965</t>
  </si>
  <si>
    <t xml:space="preserve"> Хвостовик(257)</t>
  </si>
  <si>
    <t>03.06.2020; 80; Q/P: 108/71.4. РИ:2415-2445(100%-108мЗ). НЭК: 2415.0 - 2445.0 м. ЗКЦ: не отмечаются . Пакер не герметичен. ТЗ:3012.8м.</t>
  </si>
  <si>
    <t>24.04.2006</t>
  </si>
  <si>
    <t>9092</t>
  </si>
  <si>
    <t>3031</t>
  </si>
  <si>
    <t>24.02.2006</t>
  </si>
  <si>
    <t>9094</t>
  </si>
  <si>
    <t>04.06.2020; 80; Q/P: 57/169.6. РИ:2965.1...(100%- 	57мЗ). НЭКи ННКТ: не отмечаются. ЗКЦ: Вверх не отмечаются, вниз не исследовались. Пакер герметичен. ТЗ:2965.1м.</t>
  </si>
  <si>
    <t>9096</t>
  </si>
  <si>
    <t>09.10.2020; 80(S); 95м3/сут при Р-166,4 атм РИ3105.3-100 %	95.0м3/сут ТЗ 3105,3 в инт.перф. НЭК,ННКТ,ЗКЦ нет.	По данному исследованию пакер герметичен</t>
  </si>
  <si>
    <t>19.06.2011</t>
  </si>
  <si>
    <t>9097</t>
  </si>
  <si>
    <t>2878</t>
  </si>
  <si>
    <t xml:space="preserve"> Хвостовик(379)</t>
  </si>
  <si>
    <t>04.06.2020; 80; Q/P: 36/176.3. РИ:2928.9...(100%-	36мЗ) . НЭК и ННКТ: не отмечаются. ЗКЦ:не исследовались. Пакер герметичен. ТЗ:2928.9м.</t>
  </si>
  <si>
    <t>20.04.2011</t>
  </si>
  <si>
    <t>9100</t>
  </si>
  <si>
    <t>21.05.2008</t>
  </si>
  <si>
    <t>9101</t>
  </si>
  <si>
    <t xml:space="preserve"> Хвостовик(401)</t>
  </si>
  <si>
    <t>06.06.2020; 80; 10м3/сут при Р-169,7 атм РИ2958.4-2960.0-100%	10.0м3/сут  ТЗ 2691,2 НЭК,ННКТ,ЗКЦ нет	По данному исследованию пакер герметичен</t>
  </si>
  <si>
    <t>30.11.2006</t>
  </si>
  <si>
    <t>9105</t>
  </si>
  <si>
    <t>3025</t>
  </si>
  <si>
    <t xml:space="preserve"> Хвостовик(519)</t>
  </si>
  <si>
    <t>18.06.2020; 80(S); 24м3/сут при Р 154,7 атм РИ3071.6-3073.0-25%	6.0м3/сут 3074.6-3075.7-75%	18.0м3/сут ТЗ 3081, НЭК,ННКТ,ЗКЦ нет,4.	По данному исследованию пакер герметичен</t>
  </si>
  <si>
    <t>9109</t>
  </si>
  <si>
    <t>3160</t>
  </si>
  <si>
    <t>22.06.2010</t>
  </si>
  <si>
    <t>9118</t>
  </si>
  <si>
    <t>02.06.2020; 80; Q/P: 80/139.8. РИ:2907-	2911(	100%-	80мЗ). НЭК:не отмечаются. ЗКЦ:Вверх: не отмечается. Вниз: 2911.0 - 2915.0 м. Пакер герметичен. ТЗ:2941.7м.</t>
  </si>
  <si>
    <t>9119</t>
  </si>
  <si>
    <t xml:space="preserve"> Хвостовик(457)</t>
  </si>
  <si>
    <t>3392</t>
  </si>
  <si>
    <t xml:space="preserve"> Хвостовик(592)</t>
  </si>
  <si>
    <t>12.08.2014</t>
  </si>
  <si>
    <t xml:space="preserve"> Хвостовик(154)</t>
  </si>
  <si>
    <t>09.09.2014</t>
  </si>
  <si>
    <t>210</t>
  </si>
  <si>
    <t>27.09.2014</t>
  </si>
  <si>
    <t xml:space="preserve"> Хвостовик(251)</t>
  </si>
  <si>
    <t>2876</t>
  </si>
  <si>
    <t xml:space="preserve"> Хвостовик(270)</t>
  </si>
  <si>
    <t xml:space="preserve">15.02.2022; 80(P); 1.	Текущий забой по МЛМ в начале исследования 2967.00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</si>
  <si>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117</t>
  </si>
  <si>
    <t xml:space="preserve"> Хвостовик(520)</t>
  </si>
  <si>
    <t>17.05.2020; 7(S); Q/P:148/126.2. РИ: 3080.9-	3081.9(	28%-	42мЗ); 3088-	3089(	72%-	106мЗ). НЭК: не отмечаются. ЗКЦ: 3089.0 - 3091.0 м отмечаются признаки перетока вниз. ТЗ:3119.7м.</t>
  </si>
  <si>
    <t>04.02.2013</t>
  </si>
  <si>
    <t>170Р</t>
  </si>
  <si>
    <t xml:space="preserve"> Хвостовик(750)</t>
  </si>
  <si>
    <t>11.09.2012</t>
  </si>
  <si>
    <t>11.11.2020; 80(S); Q/P: 62/182.4. РИ:3132-	3133.5(	35%-	22мЗ);3134.5-	3137.5(	65%-	40мЗ).  НЭК и ЗКЦ:не отмечаются. Пакер герметичен. ТЗ:3156.8м.</t>
  </si>
  <si>
    <t>3249</t>
  </si>
  <si>
    <t xml:space="preserve"> Хвостовик(745)</t>
  </si>
  <si>
    <t>19.10.2012</t>
  </si>
  <si>
    <t>03.12.2019; 80(S); Q/P: 92/84.5. РИ: 2940-2970(22%-20мЗ); 3353-	3356(78%-72м). НЭК: 2940.0 - 2970.0 м, ЗКЦ: 3356.0 - 3359.4 м. Пакер герметичен. ТЗ: 3380.3м.</t>
  </si>
  <si>
    <t>02.06.2013</t>
  </si>
  <si>
    <t>зал.1 (р-он скв.182П)</t>
  </si>
  <si>
    <t>6003</t>
  </si>
  <si>
    <t>2985</t>
  </si>
  <si>
    <t xml:space="preserve"> Хвостовик(500)</t>
  </si>
  <si>
    <t xml:space="preserve">27.11.2021; 80(P); 1.	Текущий забой по МЛМ в начале исследования 3078.00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</si>
  <si>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10.10.2021; 80(P); 1.	Текущий забой по МЛМ в начале исследования 2730.60 м. В конце исследования положение текущего забоя не изменилось. 2.	Комплекс ГИС согласован с геологической службой Заказчика. </t>
  </si>
  <si>
    <t>25.09.2016</t>
  </si>
  <si>
    <t>101</t>
  </si>
  <si>
    <t>29.01.2016</t>
  </si>
  <si>
    <t>02.03.2021; 80(P); Q/P: 128/91.9. РИ:2542.4-	2546.4(	100%-128мЗ).   НЭК и ЗКЦ: не отмечаются. Пакер герметичен. ТЗ:2567м.</t>
  </si>
  <si>
    <t>105</t>
  </si>
  <si>
    <t>АВ8/2б; АВ8/2а</t>
  </si>
  <si>
    <t>09.03.2021; 80(S); 265м3/сут при Р-112,8 атм РИ2502.4-2505.2-75%-199м3;  2521.1-2523.2-25%-66м3 ТЗ 2530,6 НЭК,ННКТ,ЗКЦ нет	По данному исследованию пакер герметичен</t>
  </si>
  <si>
    <t>108</t>
  </si>
  <si>
    <t xml:space="preserve"> Хвостовик(46)</t>
  </si>
  <si>
    <t>17.03.2021; 80(S); Q/P: 158/88.4. РИ:2373.8-	2376.6-	100%-158мЗ. НЭК и ННКТ:не отмечаются. ЗКЦ:2351.9 - 2373.8 м. Пакер герметичен. ТЗ:2379.1м.</t>
  </si>
  <si>
    <t xml:space="preserve">04.03.2021; 80(P); Q/P:160/63.3. РИ:2282.8-	2284(100%-	160мЗ). НЭК и ЗКЦ: не отмечаются . Пакер герметичен.ТЗ:2310.6м. </t>
  </si>
  <si>
    <t>138</t>
  </si>
  <si>
    <t xml:space="preserve">22.03.2022; 80(P); </t>
  </si>
  <si>
    <t>154</t>
  </si>
  <si>
    <t xml:space="preserve">23.11.2021; 80(P); 1.	Текущий забой по МЛМ в начале исследования 2334.90 м. В конце исследования положение текущего забоя не изменилось. 2.	По данному исследованию пакер герметичен. </t>
  </si>
  <si>
    <t>06.04.2021; 80(P); Q/P:358/94.1. РИ:2413..(100%-358мЗ). НЭК и ННКТ:не отмечаются. ЗКЦ:Вверх: не отмечаются. Вниз: не исследованы в связи с отсутствием зумпфа. Пакер герметичен. ТЗ:2413м.</t>
  </si>
  <si>
    <t>30.12.2016</t>
  </si>
  <si>
    <t>201</t>
  </si>
  <si>
    <t xml:space="preserve"> Хвостовик(240)</t>
  </si>
  <si>
    <t>202</t>
  </si>
  <si>
    <t>203</t>
  </si>
  <si>
    <t xml:space="preserve">13.09.2021; 80(P); 1.	Текущий забой по МЛМ в начале исследования 2478.00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</si>
  <si>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204</t>
  </si>
  <si>
    <t>12.05.2021; 80(P); 1.	Интервалы перфорации указаны по заявке. ТЗ:2430м. 3.	По данному исследованию пакер герметичен. 4.	Закачка через штуцер 5 мм.</t>
  </si>
  <si>
    <t>211</t>
  </si>
  <si>
    <t>212</t>
  </si>
  <si>
    <t>09.06.2021; 80(P); 1.Текущий забой по МЛМ в начале исследования 2459.60 м. В конце исследования положение текущего забоя не изменилось. 2.По данному исследованию пакер герметичен.</t>
  </si>
  <si>
    <t>21.03.2019; 58; 1.	Разметка интервалов перфорации соответствует проектной, что подтверждается замерами термометрии и локатора муфт</t>
  </si>
  <si>
    <t>215</t>
  </si>
  <si>
    <t>24.04.2021; 7(S); Q/P:67/95.5. РИ: 2618-	2621.2(	100%-67мЗ РГД,ТМ). НЭК и ЗКЦ:не отмечаются . По данному исследованию пакер герметичен. ТЗ:2646м</t>
  </si>
  <si>
    <t>10.05.2021; 80(P); 1.	Текущий забой по МЛМ в начале исследования 2504.50 м. В конце исследования положение текущего забоя не изменилось.2.	По данному исследованию пакер герметичен.</t>
  </si>
  <si>
    <t>405</t>
  </si>
  <si>
    <t>430</t>
  </si>
  <si>
    <t>433</t>
  </si>
  <si>
    <t>448</t>
  </si>
  <si>
    <t>16.05.2010; 80(S); Q/P-280/40.8. Р.И.: 2366,8-2369(33%); 2369-2370(67%). И.П.:2370,8-2377,2м.</t>
  </si>
  <si>
    <t>453</t>
  </si>
  <si>
    <t>458</t>
  </si>
  <si>
    <t xml:space="preserve">09.05.2021; 80(P); ТЗ:2655.7м. 2.	По данному исследованию пакер герметичен. 4.	Работающие интервалы 2603.1 - 2603.6, 2605.6 – 2603.6 м определены по ТМ. 5.	Приемистость работающих интервалов, выделенных по ТМ ниже порога чувствительности расходомера. </t>
  </si>
  <si>
    <t>601</t>
  </si>
  <si>
    <t xml:space="preserve"> Хвостовик(73)</t>
  </si>
  <si>
    <t>602</t>
  </si>
  <si>
    <t>12.04.2021; 80(P); Q/P:116/50.8. РИ: 2563-	2564.5(	100%-116мЗ). НЭК, ЗКЦ,ННКТ:не отмечаются. Пакер герметичен. ТЗ:2607.3м.</t>
  </si>
  <si>
    <t>607</t>
  </si>
  <si>
    <t>609</t>
  </si>
  <si>
    <t>24.04.2021; 80(P); Q/P:170/102.9. РИ: 2634.6-	2637(	75%-	128мЗ-	РГД,ТМ); 2637-	2638(	25%-	42мЗ 	РГД,ТМ)  .НЭК и ЗКЦ:не отмечаются. 	По данному исследованию пакер герметичен. ТЗ:2682.6м. 	Интервалы перфорации указаны по заявке.</t>
  </si>
  <si>
    <t>22.08.2016; 80(S); Q/P-176/103; РИ: 2744,0-2746,0 (49%), 2746,4-2747,6 (26%), 2753,4-2754,3 (10%), 2769,3-2770,9 (7%), 2773,2-2774,6 (8%)</t>
  </si>
  <si>
    <t>615</t>
  </si>
  <si>
    <t>2628</t>
  </si>
  <si>
    <t>24.07.2019; 80; Q/P: 228/99.8 . РИ: 2680.3...(100%-228мЗ). ЗКЦ: Вверх не отмечаются, вниз не исследованы из-за отсутствия зумпфа. ТЗ: 2680.3м.</t>
  </si>
  <si>
    <t>616</t>
  </si>
  <si>
    <t>617</t>
  </si>
  <si>
    <t>08.05.2021; 80(P); 1.	Интервалы перфорации указаны по заявке. 2.	Данные стратиграфии отсутствуют. 3. ТЗ:2534м. 4.	По данному исследованию пакер герметичен.</t>
  </si>
  <si>
    <t>622</t>
  </si>
  <si>
    <t>2644</t>
  </si>
  <si>
    <t>623</t>
  </si>
  <si>
    <t>628</t>
  </si>
  <si>
    <t>773</t>
  </si>
  <si>
    <t>3054</t>
  </si>
  <si>
    <t>13.10.2019; 57; 1.	Расчётная глубина торпедирования составила 2889.30 м. Результат положительный.</t>
  </si>
  <si>
    <t>20.01.2011</t>
  </si>
  <si>
    <t>777</t>
  </si>
  <si>
    <t>09.01.2011</t>
  </si>
  <si>
    <t>783</t>
  </si>
  <si>
    <t xml:space="preserve"> Хвостовик(250)</t>
  </si>
  <si>
    <t>01.07.2011</t>
  </si>
  <si>
    <t>786Г</t>
  </si>
  <si>
    <t>07.02.2020; 7(S); Q/P: 377/103. РИ: 2483.2-2485.3(100%-377мЗ). НЭК не отмечается. ЗКЦ: 2486.2 - 2514.3 м.  ТЗ: 2720.9м.</t>
  </si>
  <si>
    <t>838</t>
  </si>
  <si>
    <t>2874</t>
  </si>
  <si>
    <t xml:space="preserve">24.07.2021; 80(P); 1.	Текущий забой по МЛМ в начале исследования 2962.80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</si>
  <si>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858</t>
  </si>
  <si>
    <t xml:space="preserve">15.09.2021; 80(P); 1.	Текущий забой по МЛМ в начале исследования 3208.20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</si>
  <si>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21.08.2014</t>
  </si>
  <si>
    <t>3084</t>
  </si>
  <si>
    <t>15.06.2020; 80(S); 301м3/сут при Р-159,5 атм РИ3136.4-3138.0-100% 	301.0м3/сут ТЗ 3138,7 НЭК,ННКТ,ЗКЦ нет	По данному исследованию пакер герметичен</t>
  </si>
  <si>
    <t>03.12.2014</t>
  </si>
  <si>
    <t>904</t>
  </si>
  <si>
    <t>ВОРОНКА Хвостовик(90)</t>
  </si>
  <si>
    <t>17.07.2004</t>
  </si>
  <si>
    <t>909Л</t>
  </si>
  <si>
    <t xml:space="preserve">16.03.2021; 80(S); Q/P:360/92.7. РИ:2353.7...-100%-	360мЗ/сут. НЭК и ННКТ:не отмечаются. По данному исследованию пакер герметичен. 	Отмечается поглощение в интервалы, находящиеся ниже стоянки прибора-2353.7м. </t>
  </si>
  <si>
    <t>осн.зал.(уч.р-на скв.127, уч.р-на скв.904)</t>
  </si>
  <si>
    <t>912</t>
  </si>
  <si>
    <t>АВ8/2б</t>
  </si>
  <si>
    <t xml:space="preserve"> Хвостовик(141)</t>
  </si>
  <si>
    <t>18.03.2021; 80(P); Q/P: 121/55.1. РИ:2358.8-	2361.6(	100%-	121мЗ).  НЭК и ННКТ:не отмечаются. ЗКЦ:Вверх не отмечаются.Вниз не ясно. Пакер герметичен. ТЗ:2361.6м.</t>
  </si>
  <si>
    <t>943Г</t>
  </si>
  <si>
    <t xml:space="preserve"> Хвостовик(545)</t>
  </si>
  <si>
    <t>03.03.2018; 7(S); Q/P: 36/79</t>
  </si>
  <si>
    <t>28.05.2003</t>
  </si>
  <si>
    <t>944</t>
  </si>
  <si>
    <t>950</t>
  </si>
  <si>
    <t>3005</t>
  </si>
  <si>
    <t>23.04.2020; 80; Q/P: 152/120.7. РИ:3055.8-	3057.2(	70%-	106мЗ);3058.2-3059.8(30% 	46). НЭК: не отмечаются. ЗКЦ:Вверх – не отмечаются . Вниз – не исследовались, в связи с отсутствием зумпфа. Пакер герметичен. ТЗ:3062м</t>
  </si>
  <si>
    <t>28.12.2006</t>
  </si>
  <si>
    <t>осн.+Вне конт. зал.</t>
  </si>
  <si>
    <t>960</t>
  </si>
  <si>
    <t>961</t>
  </si>
  <si>
    <t>3009</t>
  </si>
  <si>
    <t>2866</t>
  </si>
  <si>
    <t>14.06.2020; 80; 182м3/сут при Р-107,4 атс РИ2917.0-2918.2-100% 	182.0м3/сут   ТЗ 2918,2 НЭК,ЗКЦ, ННКТ нет 2.	По данному исследованию пакер герметичен.</t>
  </si>
  <si>
    <t>967</t>
  </si>
  <si>
    <t>16.06.2020; 80(S); 61м3/сут при Р-125,5 атм РИ2839.0-2840.5-23% 	14.0м3/сут  2842.2-77% 	47.0м3/сут  ТЗ 2842,2 НЭК,ЗКЦ,ННКТ нет 2.	По данному исследованию пакер герметичен</t>
  </si>
  <si>
    <t>970</t>
  </si>
  <si>
    <t>3065</t>
  </si>
  <si>
    <t xml:space="preserve"> Хвостовик(365)</t>
  </si>
  <si>
    <t>22.10.2007</t>
  </si>
  <si>
    <t>974</t>
  </si>
  <si>
    <t xml:space="preserve">25.07.2021; 80(P); 1.	Текущий забой по МЛМ в начале исследования 2896.70 м. В конце исследования положение текущего забоя не изменилось.2.	Комплекс ГИС согласован с геологической службой Заказчика. </t>
  </si>
  <si>
    <t>975</t>
  </si>
  <si>
    <t>2964</t>
  </si>
  <si>
    <t>03.03.2021; 80(P); Q/P:75/114. РИ:3004-	3006(	80%-	75мЗ); 3016.8-	3017.6(	20%-	15мЗ-НЭК- внутри пласта).  НЭК:3016.8 - 3017.6 м. ЗКЦ и ННКТ: не отмечаются. Пакер герметичен.ТЗ:3019.3м.</t>
  </si>
  <si>
    <t>980</t>
  </si>
  <si>
    <t>983</t>
  </si>
  <si>
    <t>988</t>
  </si>
  <si>
    <t xml:space="preserve"> Хвостовик(435)</t>
  </si>
  <si>
    <t>989</t>
  </si>
  <si>
    <t xml:space="preserve"> Хвостовик(330)</t>
  </si>
  <si>
    <t>990</t>
  </si>
  <si>
    <t>2809</t>
  </si>
  <si>
    <t xml:space="preserve"> Хвостовик(105)</t>
  </si>
  <si>
    <t>996</t>
  </si>
  <si>
    <t xml:space="preserve"> Хвостовик(143)</t>
  </si>
  <si>
    <t>1012</t>
  </si>
  <si>
    <t>2823</t>
  </si>
  <si>
    <t xml:space="preserve"> Хвостовик(310)</t>
  </si>
  <si>
    <t>18.11.2014</t>
  </si>
  <si>
    <t xml:space="preserve"> Хвостовик(104)</t>
  </si>
  <si>
    <t>04.07.2020; 80(S); 143м3/сут при Р-163,9 атм РИ2912.4-2914.0-100% 	143.0м3/сут  ТЗ 2927,8 НЭК,ННКТ нет,переток в инт.2914-291,62.	По данному исследованию пакер в интервале 2739.90-2742.20 м герметичен</t>
  </si>
  <si>
    <t>10.09.2010</t>
  </si>
  <si>
    <t>105У</t>
  </si>
  <si>
    <t xml:space="preserve">02.12.2021; 80(P); 1.	Текущий забой по МЛМ в начале исследования 2442.00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</si>
  <si>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10.08.2007</t>
  </si>
  <si>
    <t>124</t>
  </si>
  <si>
    <t xml:space="preserve">09.06.2020; 80; 157м3/сут при Р-74,5 атм РИ2369.0-2371.7-65% 	102.0м3/сут  2376.3-2378.4-35 %	55.0м3/сут ТЗ 2386,2 НЭК,ННКТ нет ,ЗКЦ2361.1 - 2369.0 м| слабый .	По данному исследованию пакер герметичен </t>
  </si>
  <si>
    <t>22.08.2021; 80(P); Текущий забой по МЛМ 2653,6 м. В конце исследования положения текущего забоя не изменилось.2 По данному исследованию пакер герметичен.3 Комплекс ГИС согласован с геологической службой Заказчика.4Текущий забой в интервале перфорации</t>
  </si>
  <si>
    <t>2782</t>
  </si>
  <si>
    <t>Прочие КРС/ТРС</t>
  </si>
  <si>
    <t>15.06.2020; 80(S); 98м3/сут при Р-97,4 атм РИ2514.5-2515.5-88% 	86.0м3/сут  2515.9-2516.5-12% 	12.0м3/сут  ТЗ 2520,8  НЭЕ,ННКТ,ЗКЦ нет	По данному исследованию пакер герметичен</t>
  </si>
  <si>
    <t>07.04.2012</t>
  </si>
  <si>
    <t>18.07.2021; 80(P); 1.	Текущий забой по МЛМ в начале исследования 2487.40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</t>
  </si>
  <si>
    <t>Пакер Хвостовик(77)</t>
  </si>
  <si>
    <t>07.06.2020; 80; 114м3/сут при Р-99,7 атм РИ2625.2-2627.2-53% 	114.0м3/сут  2627.2-4%7 	100.0м3/сут  ТЗ 2627,2 НЭК,ННКТ,ЗКЦ нет</t>
  </si>
  <si>
    <t>30.05.2005</t>
  </si>
  <si>
    <t>192</t>
  </si>
  <si>
    <t>Промывка забоя. Ревизия НКТ; 04.04.2020; 80(S); 162м3/сут при Р-105,6 атм РИ2438.3-	2439.9-11% 	18.0м3/сут  2447.7-2449.6-32% 	52.0м3/сут  2452.0-2453.5-57% 	92.0м3/сут ТЗ 2463,4 НЭК,ННКТ,ЗКЦ нет2.	По данному исследованию пакер герметичен</t>
  </si>
  <si>
    <t>194</t>
  </si>
  <si>
    <t>Промывка забоя. Ревизия НКТ; 21.03.2020; 80(S); Q/P: 189/106.3. РИ:2760-	2762(	29%-	54мЗ); 2766.5-	2769(	71%-	135мЗ).  НЭК и ЗКЦ: не отмечаются. Пакер герметичен. ТЗ: 2801.7м.</t>
  </si>
  <si>
    <t>206</t>
  </si>
  <si>
    <t>2623</t>
  </si>
  <si>
    <t>КПД</t>
  </si>
  <si>
    <t>2702</t>
  </si>
  <si>
    <t>224</t>
  </si>
  <si>
    <t>232У</t>
  </si>
  <si>
    <t>Ач1/1; ЮС1/1(Ю1/1)</t>
  </si>
  <si>
    <t>20+33</t>
  </si>
  <si>
    <t>2896.2</t>
  </si>
  <si>
    <t xml:space="preserve"> Хвостовик(101.8)</t>
  </si>
  <si>
    <t>08.12.2017; 80(S); Q/P: 162/52.5; РИ: 2748.5-2751.9 (53%), 2753.4-2755.7 (17%), 2938.8-2942 (30%)</t>
  </si>
  <si>
    <t>237У</t>
  </si>
  <si>
    <t>21.02.2018; 80(S); Q/P: 114/84.4; РИ: 2916.0-2919.6 100%; Пакер герметичен.</t>
  </si>
  <si>
    <t>26.01.2018</t>
  </si>
  <si>
    <t>238У</t>
  </si>
  <si>
    <t>08.06.2020; 80; 250м3/сут при Р-105,5 атм РИ2733.5-2736.3-	4%	10.0м3/сут 2736.3-2737.7-40	%100.0м3/сут 2738.9-	2739.6-32%	80.0м3/сут 2740.5-2742.5-24%	60.0м3/сут ТЗ 2818 НЭК,ННКТ,ЗКЦ нет</t>
  </si>
  <si>
    <t>243У</t>
  </si>
  <si>
    <t xml:space="preserve"> Хвостовик(292)</t>
  </si>
  <si>
    <t>31.07.2019; 80; Q/P: 153/132.6. РИ: 2775.6-2777.4(65%-100мЗ); 2778.8-	2780.5(35%-53мЗ). НЭК и ЗКЦ не отмечаются. Пакер герметичен. ТЗ:2833.5м</t>
  </si>
  <si>
    <t>248У</t>
  </si>
  <si>
    <t>3135.25</t>
  </si>
  <si>
    <t>2ПРОК-ОРЗ-122</t>
  </si>
  <si>
    <t xml:space="preserve"> Хвостовик(131.9)</t>
  </si>
  <si>
    <t>249У</t>
  </si>
  <si>
    <t>ПРО-ЯМОЗ-122</t>
  </si>
  <si>
    <t>21.07.2018; 7(S); Q/P: 137/55,7; РИ: Ач1/1 - 2780-2781,8 (51%), 2786,9-2790 (15%), 2801-2804 (7%); ЮС1/1 - 2983,4-2986 (27%)</t>
  </si>
  <si>
    <t>11.04.2017</t>
  </si>
  <si>
    <t>01.03.2021; 80(P); Q/P:296/82.5. РИ: 2735-	2737(	100%-	296мЗ). НЭК и ЗКЦ :не отмечаются. Пакер герметичен. ТЗ:2748.5м.</t>
  </si>
  <si>
    <t>310</t>
  </si>
  <si>
    <t>02.08.2020; 80; Q/P: 18/99. РИ:2505.2-	2506.7(	100%-	18мЗ).  ЗКЦ: Вверх не отмечаются , вниз не исследованы. НЭК: не отмечается. Пакер герметичен. ТЗ:2507.1м.</t>
  </si>
  <si>
    <t>317</t>
  </si>
  <si>
    <t xml:space="preserve"> Хвостовик(107)</t>
  </si>
  <si>
    <t>333У</t>
  </si>
  <si>
    <t>19.03.2021; 80(P); 126м3/сут при Р-112,3атм РИ2357.0-	2358.5-35 %	44.0м3/сут 2358.5-	2359.4-	25% 	32.0м3/сут 2359.4-2360.2-	18% 	23.0м3/сут 2360.2-2360.7-22% 	27.0м3/сут ТЗ 2385,6 НЭК,ННКТ,ЗКЦ нет.	По данному исследованию пакер герметичен</t>
  </si>
  <si>
    <t>17.06.2021; 80(P); 1.	Текущий забой по МЛМ в начале исследования 2524.20 м. В конце исследования положение текущего забоя не изменилось. 2.	По данному исследованию пакер герметичен.</t>
  </si>
  <si>
    <t>338</t>
  </si>
  <si>
    <t xml:space="preserve">21.05.2021; 80(P); 1.	Текущий забой по МЛМ в начале исследования 2353.40 м. В конце исследования положение текущего забоя не изменилось. 2.	По данному исследованию пакер герметичен. 3.	С глубины 2346.7м отмечается наличие высокоминерализованной жидкости. </t>
  </si>
  <si>
    <t>350</t>
  </si>
  <si>
    <t>06.10.2016</t>
  </si>
  <si>
    <t>353</t>
  </si>
  <si>
    <t>19.03.2021; 80(P); 100м3/сут при Р-104,7атм РИ2426.0-2427.0-	100% 	100.0м3/сут ТЗ 2461,2НЭК,ННКТ,нет 	По данному исследованию пакер герметичен.7.	В интервале 2402-2408м в остановленном режиме отмечена слабо-локализованная термоаномалия охлаждения</t>
  </si>
  <si>
    <t>371</t>
  </si>
  <si>
    <t>1063</t>
  </si>
  <si>
    <t>372</t>
  </si>
  <si>
    <t>09.03.2020; 80; Q/P: 126/111.8. РИ: 2556.3-2558.3(14%-	18мЗ); 2561.5-2563.20	(43%-	54мЗ); 2564-2566(43%-54мЗ). НЭК и ЗКЦ не отмечаются. Пакер в интервале 2397.70 - 2400.00м герметичен. ТЗ:2614м.</t>
  </si>
  <si>
    <t>378</t>
  </si>
  <si>
    <t>379</t>
  </si>
  <si>
    <t>393</t>
  </si>
  <si>
    <t>399У</t>
  </si>
  <si>
    <t>19.06.2021; 80(P); 1.	Текущий забой по МЛМ в начале исследования 2645.00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</t>
  </si>
  <si>
    <t>423У</t>
  </si>
  <si>
    <t>17.03.2019; 87; РИ: 2895.9-2897(21%-3мЗ-В); 2897.7-2899.3(50%-7мЗ-В); 2899.3-2900(29%-4мЗ-В). ТЗ:2920м. 2-пакерная компоновка в интервале 2329.40- 2477.10  герметична</t>
  </si>
  <si>
    <t>08.03.2019</t>
  </si>
  <si>
    <t>438</t>
  </si>
  <si>
    <t>11.04.2021; 80(P); Q/P:102/135.8. РИ:2424-2425.6(	100%-102мЗ). НЭК,ЗКЦ и ННКТ:не отмечаются. Пакер герметичен.	Профиль приемистости построен по данным механической расходометрии с использованием комплексного анализа данных термометрии. ТЗ:2426.9м.</t>
  </si>
  <si>
    <t>455</t>
  </si>
  <si>
    <t>2662.6</t>
  </si>
  <si>
    <t>04.10.2020; 7(S); 118м3/сут при Р-116,5 атм РИ2705.0-	2706.4-100 %	118.0м3/сут ТЗ 2722,8  НЭК,ЗКЦ ,ННКТ нет	По данному исследованию пакер герметичен</t>
  </si>
  <si>
    <t>456Л</t>
  </si>
  <si>
    <t xml:space="preserve">05.08.2021; 80(P); 1.	Интервалы перфорации указаны по заявке.2.	Комплекс ГИС согласован с геологической службой Заказчика.3.	Отмечается поглощение в интервалы, находящиеся ниже стоянки прибора (2123.00 м).4.	Глубина прохождения прибора 2123 м. </t>
  </si>
  <si>
    <t>20.03.2021; 80(P); 130м3/сут при Р-109,3 атм РИ 2561.0-	2562.2-	27% 	35.0м3/сут 2563.2-2564.4-	31% 	40.0м3/сут 2565.9-	2567.1-	42% 	55.0м3/сут  ТЗ 2569,5 НЭК,ННКТ,ЗКЦ нет	По данному исследованию пакер герметичен</t>
  </si>
  <si>
    <t>477</t>
  </si>
  <si>
    <t>498</t>
  </si>
  <si>
    <t>501</t>
  </si>
  <si>
    <t>19.05.2020; 80; Q/P: 84/117.2. РИ:2327-	2328-100%-	84мЗ.  НЭК: не отмечаются. ЗКЦ: Вверх: не отмечаются. Вниз: не исследованы. ТЗ:2329.2м.</t>
  </si>
  <si>
    <t>520</t>
  </si>
  <si>
    <t>538</t>
  </si>
  <si>
    <t>09.07.2017</t>
  </si>
  <si>
    <t>572</t>
  </si>
  <si>
    <t>06.10.2020; 80(S); 272м3/сут при Р-104,8 атм РИ2383.2-	2384.2-43% 	118.0м3/сут  2388.9-57 %	154.0м3/сут  Негермет ТЗ 2388,9 , переток в инт. 2353-2383 ННКТ нет,НЭК нет,	По данному исследованию пакер герметичен</t>
  </si>
  <si>
    <t>573</t>
  </si>
  <si>
    <t>09.06.2020; 80(S); 300м3/сут при Р-120атм РИ2473.0-100%	300.0м3/сут ТЗ 2473 в инт.перф, НЭК,ЗКЦ нет</t>
  </si>
  <si>
    <t>574Б</t>
  </si>
  <si>
    <t>578</t>
  </si>
  <si>
    <t>603</t>
  </si>
  <si>
    <t xml:space="preserve">26.01.2021; 7(S); Q/P: 53/100.1 РИ:2385.3-	2387.5(	49%-	26мЗ); 2392.7-	2394.4(	21%-	11мЗ); 2394.4-	2396(	30%-	16мЗ). НЭК и ЗКЦ:не отмечаются. ТЗ:2436.5м. </t>
  </si>
  <si>
    <t>610</t>
  </si>
  <si>
    <t>2639</t>
  </si>
  <si>
    <t>2577</t>
  </si>
  <si>
    <t>12.11.2020; 7(S); Q/P: 120/131.8. РИ: 2629-	2633.2(	58%-	70мЗ); 2636.5-	2638.2(	42%-	50мЗ). НЭК и ЗКЦ:не отмечаются. Пакер герметичен. ТЗ: 2674м.</t>
  </si>
  <si>
    <t>613</t>
  </si>
  <si>
    <t>1949</t>
  </si>
  <si>
    <t>626</t>
  </si>
  <si>
    <t>634</t>
  </si>
  <si>
    <t>17.06.2020; 80(S); 430м3/сут при Р-103,9 атм РИ 2489-2502 ТЗ 2521,8 НЭК,ННКТ нет, переток в инт 2489-25022.	По данному исследованию пакер герметичен</t>
  </si>
  <si>
    <t>643У</t>
  </si>
  <si>
    <t xml:space="preserve">08.11.2021; 80(P); 1.	Текущий забой по МЛМ в начале исследования 2620.80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</si>
  <si>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695</t>
  </si>
  <si>
    <t>26.08.2020; 80; Q/P:103/123.2. РИ: 2421.2-	2421.7(	20%-	21мЗ); 2422.3...(	80%-	82мЗ). НЭК: не отмечаются. Вверх – 2417.4 – 2421.2 м. ЗКЦ: Вниз – не исследовались, в связи с отсутствием зумпфа. ТЗ:2422.3м.</t>
  </si>
  <si>
    <t>705</t>
  </si>
  <si>
    <t>727Н</t>
  </si>
  <si>
    <t>11.02.2020; 79; Q/P: 176/73.5. РИ: 3079.1-3082.2(100%-176мЗ). НЭК: не отмечаются в инт-ле исследований. ЗКЦ не отмечаются. Пакер герметичен.  ТЗ:3105м.</t>
  </si>
  <si>
    <t>742</t>
  </si>
  <si>
    <t>11.05.2020; 80; Q/P: 177/59.4. РИ:2370-	2372.6(	65%-	115мЗ); 2415.5-	2417(35%-62мЗ).  НЭК:2370.0 - 2372.6 м. ЗКЦ: не отмечаются. Пакер герметичен. ТЗ: 2449.8м.</t>
  </si>
  <si>
    <t>744</t>
  </si>
  <si>
    <t xml:space="preserve">13.04.2022; 80(P); 1.	Текущий забой по МЛМ в начале исследования 2496.60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</si>
  <si>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 Хвостовик(94)</t>
  </si>
  <si>
    <t>757Л</t>
  </si>
  <si>
    <t>03.08.2016</t>
  </si>
  <si>
    <t>04.11.2012</t>
  </si>
  <si>
    <t>758</t>
  </si>
  <si>
    <t>764У</t>
  </si>
  <si>
    <t>805</t>
  </si>
  <si>
    <t>22.03.2020; 80(S); Q/P: 108/98.3. РИ: 2652.6-	2653.5(	15%-16мЗ); 2653.5-	2655.4(	85%-	92мЗ). НЭК и ЗКЦ: не отмечаются. Пакер герметичен. ТЗ:2680м.</t>
  </si>
  <si>
    <t>20.09.2016</t>
  </si>
  <si>
    <t>808</t>
  </si>
  <si>
    <t xml:space="preserve"> Хвостовик(52)</t>
  </si>
  <si>
    <t>06.06.2021; 80(P); 1.	Текущий забой по МЛМ в начале исследования 2571.90 м. В конце исследования положение текущего забоя не изменилось. 2.	По данному исследованию пакер герметичен.</t>
  </si>
  <si>
    <t>821</t>
  </si>
  <si>
    <t>834</t>
  </si>
  <si>
    <t>05.09.2000; Определение профиля притока (приемистости); mx</t>
  </si>
  <si>
    <t>836</t>
  </si>
  <si>
    <t>838У</t>
  </si>
  <si>
    <t>03.08.2019; 80; Q/P:60/58.8. РИ: 2373- 2374.7(100%-60мЗ).  ЗКЦ: Вверх не отмечаются, Вниз не исследовались (отсутствует зумпф). ТЗ:2378.2м</t>
  </si>
  <si>
    <t>853</t>
  </si>
  <si>
    <t>885</t>
  </si>
  <si>
    <t>891</t>
  </si>
  <si>
    <t xml:space="preserve"> Хвостовик(443)</t>
  </si>
  <si>
    <t>24.06.2021; 80(P); 1.	Текущий забой по МЛМ в начале исследования 2506.90 м. В конце исследования положение текущего забоя не изменилось. 2.	По данному исследованию пакер герметичен. 3.	Закачка ограничена штуцером d=6мм.</t>
  </si>
  <si>
    <t>916</t>
  </si>
  <si>
    <t>936</t>
  </si>
  <si>
    <t xml:space="preserve">12.04.2022; 80(P); 1.	Текущий забой по МЛМ в начале исследования 2591.20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</si>
  <si>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1002</t>
  </si>
  <si>
    <t>НКТ с покрытием "MPLAG 17 Т" Хвостовик(100)</t>
  </si>
  <si>
    <t>1042</t>
  </si>
  <si>
    <t>13.04.2021; 80(P); Q/P: 152/79.1. РИ:2380-	2381.9(	88%-	134мЗ);2383.4-2384.4(12%-	18мЗ). НЭК и ЗКЦ:не отмечаются. ТЗ:2395.2м.	Работающий интервал 2385.2 - 2385.9 м определен по ТМ. 	С глубины 2393.30 м отмечается осадок.	Закачка ограничена штуцером 5 мм.</t>
  </si>
  <si>
    <t>1044</t>
  </si>
  <si>
    <t>1098</t>
  </si>
  <si>
    <t xml:space="preserve">25.06.2021; 80(P); 1.	Комплекс ГИС согласован с геологической службой Заказчика. 2.	Текущий забой по МЛМ в начале исследования 2738.40 м. В конце исследования положение текущего забоя не изменилось. 3.	По данному исследованию пакер герметичен. </t>
  </si>
  <si>
    <t>1113</t>
  </si>
  <si>
    <t>3053.7</t>
  </si>
  <si>
    <t>28.11.2020; 7(S); Q/P:246/148.5. РИ:3064-	3066.2(	57%-	140мЗ); 3068-	3069.7(	43%-	106мЗ).  НЭК и ЗКЦ: не отмечаются. Пакер в интервале 3050.50 - 3052.70  м герметичен. ТЗ:3093.5м.</t>
  </si>
  <si>
    <t>28.02.2015</t>
  </si>
  <si>
    <t>1118</t>
  </si>
  <si>
    <t xml:space="preserve">26.05.2022; 80(P); 1.	Текущий забой по МЛМ в начале исследования 2948.00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</si>
  <si>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1131</t>
  </si>
  <si>
    <t>2906</t>
  </si>
  <si>
    <t xml:space="preserve"> Хвостовик(206)</t>
  </si>
  <si>
    <t>1161</t>
  </si>
  <si>
    <t>31.08.2016</t>
  </si>
  <si>
    <t>1170</t>
  </si>
  <si>
    <t>ЭЦН Хвостовик(2810)</t>
  </si>
  <si>
    <t>12.01.2021; 7(S); Q/P: 117/166.9. РИ:3006.3-	3009(100%-117мЗ).  НЭК и ЗКЦ:не отмечаются . ТЗ:3030м.</t>
  </si>
  <si>
    <t>1175</t>
  </si>
  <si>
    <t xml:space="preserve"> Хвостовик(58)</t>
  </si>
  <si>
    <t>12.06.2007</t>
  </si>
  <si>
    <t>1176Л</t>
  </si>
  <si>
    <t xml:space="preserve">06.08.2021; 80(P); 1.	Комплекс ГИС согласован с геологической службой Заказчика2.	"Стоянка" прибора на глубине 2917.6 м.3.	По данному исследованию пакер герметичен.4.	Отмечается поглощение в интервалы, находящиеся ниже стоянки прибора (2917.6 м). </t>
  </si>
  <si>
    <t>25.08.2011</t>
  </si>
  <si>
    <t>1183</t>
  </si>
  <si>
    <t>1190</t>
  </si>
  <si>
    <t xml:space="preserve"> Хвостовик(308)</t>
  </si>
  <si>
    <t>1197</t>
  </si>
  <si>
    <t>Пакер Хвостовик(260)</t>
  </si>
  <si>
    <t>11.10.2005</t>
  </si>
  <si>
    <t>1207</t>
  </si>
  <si>
    <t>3140</t>
  </si>
  <si>
    <t xml:space="preserve">24.04.2021; 7(S); Q/P:598/178. РИ:3191.5-	3192.4(	15%-	90мЗ	РГД,ТМ ); 3193.8-3195.2(20%-120мЗ 	РГД,ТМ ); 3196-3198.3(65%-388мЗ 	РГД,ТМ ).  НЭК и ЗКЦ:не отмечаются.ТЗ:3224.8м. 	С глубины 3215.60 м отмечается осадок. </t>
  </si>
  <si>
    <t>14.10.2013</t>
  </si>
  <si>
    <t>1211</t>
  </si>
  <si>
    <t>28.01.2017</t>
  </si>
  <si>
    <t>1212</t>
  </si>
  <si>
    <t>2939</t>
  </si>
  <si>
    <t>03.02.2020; 80; Q/P: 40/183.5. РИ:2991.5-2996.4(75%-30мЗ); 2996.4-	2998(25%-	10мЗ) .  НЭК: не отмечаются.  ЗКЦ: Вверх не отмечаются; вниз не исследованы. Пакер герметичен. ТЗ: 3000.3м</t>
  </si>
  <si>
    <t>08.08.2013</t>
  </si>
  <si>
    <t>01.02.2020; 80; Q/P: 68/180.4. РИ: 2876-2878.5(	57%-39мЗ); 2882.1- 	2883(43%-	29мЗ). ЗКЦ: 2883.0 - 2890.8 м. Пакер герметичен. ТЗ:  2925.2м.</t>
  </si>
  <si>
    <t>13.03.2013</t>
  </si>
  <si>
    <t>1220</t>
  </si>
  <si>
    <t>10.07.2019; 58; 1.	Разметка интервалов перфорации соответствует проектной, что подтверждается замерами термометрии и локатора муфт. ТЗ-2963.,5</t>
  </si>
  <si>
    <t>06.07.2013</t>
  </si>
  <si>
    <t>1221</t>
  </si>
  <si>
    <t xml:space="preserve"> Хвостовик(179)</t>
  </si>
  <si>
    <t>29.04.2019; 7(S); Q/P:130/74.7. РИ: 2964-2968(100%-130мЗ).   ЗКЦ  и НЭК не отмечаются. ТЗ: 3012мЗ</t>
  </si>
  <si>
    <t>1226</t>
  </si>
  <si>
    <t>27.05.2019; 7(S); Q/P:64/64. РИ:2953-	2954.6(19%- 	12мЗ); 2958-2960(31%-20мЗ);2963.1-	2965.5(50%-	32мЗ) .  ЗКЦ: вверх не отмечаются, вниз не ясно. Пакер герметичен. ТЗ:2972.6м</t>
  </si>
  <si>
    <t>25.02.2016</t>
  </si>
  <si>
    <t>17.12.2011</t>
  </si>
  <si>
    <t>1227</t>
  </si>
  <si>
    <t xml:space="preserve"> Хвостовик(86)</t>
  </si>
  <si>
    <t>21.07.2020; 80; НЭК: не отмечаются. ННКТ:280.7 - 281.7 м;1149.6 - 1150.6 м;1155.3 - 1156.3 м. 	В связи с предаварийной ситуацией ПГИ №80 выполнена не в полном объеме (профиль приемистости, общий расход, ЗКЦ не определены).</t>
  </si>
  <si>
    <t>26.02.2009</t>
  </si>
  <si>
    <t>1284</t>
  </si>
  <si>
    <t>03.09.2020; 7(S); Q/P: 156/147. РИ:3132-	3133.1(	17%-	26мЗ);3134.9-3137.7(61%-95мЗ); 3138.6-3140(22%-	35мЗ).  НЭК: не отмечаются. ЗКЦ: 3140.0 - 3155.0 м. ТЗ:3173м</t>
  </si>
  <si>
    <t>1286</t>
  </si>
  <si>
    <t>04.10.2013</t>
  </si>
  <si>
    <t>1320</t>
  </si>
  <si>
    <t>26.03.2012</t>
  </si>
  <si>
    <t>3134</t>
  </si>
  <si>
    <t xml:space="preserve"> Хвостовик(432)</t>
  </si>
  <si>
    <t>26.04.2018; 80(S); Q/P: 68/83; РИ:3182-3183,1(100%), пакер герметичен</t>
  </si>
  <si>
    <t>17.03.2018</t>
  </si>
  <si>
    <t>3404</t>
  </si>
  <si>
    <t>3060</t>
  </si>
  <si>
    <t>3413</t>
  </si>
  <si>
    <t>3420</t>
  </si>
  <si>
    <t>2935</t>
  </si>
  <si>
    <t>20.02.2021; 35(S); Стоянка прибора	2762.60		100	50.00</t>
  </si>
  <si>
    <t>119</t>
  </si>
  <si>
    <t>2768</t>
  </si>
  <si>
    <t xml:space="preserve">16.03.2022; 80(P); 1.	Текущий забой по МЛМ в начале исследования 2737.20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</si>
  <si>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28.07.2020; 58; Разметка интервалов перфорации соответствует проектной, что подтверждается замерами локатора муфт. После перфорации текущий забой изменился с глубины 2869.60 м. до глубины 2869.00 м. </t>
  </si>
  <si>
    <t>28.11.2006</t>
  </si>
  <si>
    <t>03.11.2006</t>
  </si>
  <si>
    <t>134</t>
  </si>
  <si>
    <t>2885</t>
  </si>
  <si>
    <t xml:space="preserve">03.03.2022; 80(P); 1.	Текущий забой по МЛМ в начале исследования 2949.30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</si>
  <si>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15.09.2016</t>
  </si>
  <si>
    <t>210У</t>
  </si>
  <si>
    <t xml:space="preserve">06.09.2021; 35(S); 1.	Текущий забой по МЛМ в начале исследования 2871.40 м. В конце исследования положение текущего забоя не изменилось.2.	Комплекс ГИС согласован с геологической службой Заказчика. </t>
  </si>
  <si>
    <t>15.04.2020; 80; Q/P: 10/87.3. РИ:2790.1-	2792(100%-	10мЗ).  НЭК и ЗКЦ: не отмечаются. Пакер герметичен. ТЗ:2825.2м.</t>
  </si>
  <si>
    <t xml:space="preserve"> Хвостовик(190)</t>
  </si>
  <si>
    <t>17.03.2021; 80(P); Q/P:80/81.9. РИ: 3012.4-	3014(	50%-	40мЗ);3022-3023.4(50%-40мЗ). НЭК и ЗКЦ:не отмечаются . Пакер герметичен. ТЗ:3035.2м.</t>
  </si>
  <si>
    <t>31.07.2013</t>
  </si>
  <si>
    <t>08.09.2013</t>
  </si>
  <si>
    <t>313У</t>
  </si>
  <si>
    <t>2660</t>
  </si>
  <si>
    <t xml:space="preserve">18.03.2022; 80(P); 1.	Текущий забой по МЛМ в начале исследования 2838.70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</si>
  <si>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21.08.2017</t>
  </si>
  <si>
    <t>21.02.2008</t>
  </si>
  <si>
    <t>334</t>
  </si>
  <si>
    <t>28.06.2013</t>
  </si>
  <si>
    <t>414</t>
  </si>
  <si>
    <t>01.08.2005</t>
  </si>
  <si>
    <t>02.08.2021; 7(S); 1.	Комплекс ГИС согласован с геологической службой Заказчика.2.	Текущий забой по МЛМ в начале исследования 2737.60 м. В конце исследования положение текущего забоя не изменилось.3.	По данному исследованию пакер герметичен.4.	Приемистость</t>
  </si>
  <si>
    <t>28.01.2022; 80(P); 1.	Комплекс ГИС согласован с геологической службой Заказчика. 2.	Текущий забой по МЛМ в начале исследования 2484.20 м. В конце исследования положение текущего забоя не изменилось. 3.	По данному исследованию пакер герметичен. 4.	Работающ</t>
  </si>
  <si>
    <t>16.01.2022; 80(P); 1.	Текущий забой по МЛМ в начале исследования 2501.40 м. В конце исследования положение текущего забоя не изменилось.2.	По данному исследованию пакер герметичен.3.	С глубины 2499.5 м отмечается осадок.4.	Комплекс ГИС согласован с геолог</t>
  </si>
  <si>
    <t>24.09.2021; 7(S); 1.	Текущий забой по МЛМ в начале исследования 2661.90 м. При проведении исследования положение текущего забоя изменялось в интервале 2660.6 - 2689.4 м. 2.	По данному исследованию пакер герметичен. 3.	Комплекс ГИС согласован с геологическ</t>
  </si>
  <si>
    <t xml:space="preserve">14.04.2022; 80(P); 1.	Текущий забой по МЛМ в начале исследования 2565.00 м. В конце исследования положение текущего забоя не изменилось. Интервал перфорации 2563.6-2565.6м частично перекрыт текущим забоем.2.	Отмечается поглощение в интервалы, находящиеся </t>
  </si>
  <si>
    <t>30.05.2021; 80(P); 1.	Текущий забой по МЛМ в начале исследования 2624.10 м. В конце исследования положение текущего забоя не изменилось.2.	Интервал перфорации частично перекрыт.3.	По данному исследованию пакер герметичен.4.	Комплекс ГИС согласован с геоло</t>
  </si>
  <si>
    <t>11.02.2022; 80(P); 1.	Текущий забой по МЛМ в начале исследования 2734.60 м. В конце исследования положение текущего забоя не изменилось.2.	По данному исследованию пакер герметичен.3.	Работающий интервал 2727.4 - 2728.4 м определен по ТМ.4.	Закачка огранич</t>
  </si>
  <si>
    <t>24.12.2021; 80(P); екущий забой по МЛМ в начале исследования 2836.30 м. В конце исследования отмечается изменение положения текущего забоя до глубины 2847.40 м2.	По данному исследованию пакер герметичен. 3.	Датчик расходомера забивается механическими прим</t>
  </si>
  <si>
    <t>25.07.2021; 80(P); 1.	Текущий забой по МЛМ в начале исследования 2408.80 м. В конце исследования положение текущего забоя не изменилось.2.	Интервал перфорации частично перекрыт.3.	По данному исследованию пакер герметичен.4.	Комплекс ГИС согласован с геоло</t>
  </si>
  <si>
    <t>21.07.2021; 80(P); 1.	Текущий забой по МЛМ в начале исследования 2617.00 м. В конце исследования положение текущего забоя не изменилось.2.	Интервал перфорации 2613.5-2623.0м частично перекрыт текущим забоем. Отмечается работа объекта, находящегося за стоя</t>
  </si>
  <si>
    <t>22.07.2021; 80(P); 1.	Комплекс ГИС согласован с геологической службой Заказчика.2.	Текущий забой по МЛМ в начале исследования 2492.70 м. В конце исследования положение текущего забоя не изменилось.3.	По данному исследованию пакер герметичен.4.	Приемистост</t>
  </si>
  <si>
    <t>16.08.2021; 80(P); 1.	Текущий забой по МЛМ в начале исследования 2542.00 м. В конце исследования положение текущего забоя не изменилось.2.	Интервал перфорации 2478.00-2484.00 м частично перекрыт компоновкой НКТ – в данных условиях явных признаков негермет</t>
  </si>
  <si>
    <t>18.08.2021; 80(P); 1.	Данные стратиграфии отсутствуют2.	Текущий забой по МЛМ в начале исследования 2508.50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</si>
  <si>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 xml:space="preserve">26.09.2021; 80(P); 1.	Текущий забой по МЛМ в начале исследования 2632.90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</si>
  <si>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18.08.2021; 80(P); 1.	Текущий забой по МЛМ в начале исследования 2632.20 м. В конце исследования отмечается изменение положения текущего забоя до глубины 2631.90 м.2.	По данному исследованию пакер герметичен3.	Комплекс ГИС согласован с геологической служб</t>
  </si>
  <si>
    <t xml:space="preserve">29.05.2022; 80(P); 1.	Стоянка прибора по МЛМ в начале исследования 2506.00 м. В конце исследования отмечается изменение положения стоянки прибора до глубины 2495.40 м. 2.	По данному исследованию пакер герметичен.3.	Комплекс ГИС согласован с геологической </t>
  </si>
  <si>
    <t>12.12.2021; 80(P); 1.	Текущий забой по МЛМ в начале исследования 2540.40 м. В конце исследования положение текущего забоя не изменилось.2.	По данному исследованию пакер герметичен.3.	Работающий интервал 2538.9 - 2540.2 м определен по ТМ.4.	Комплекс ГИС со</t>
  </si>
  <si>
    <t>06.05.2022; 80(P); 1.	Текущий забой по МЛМ в начале исследования 2480.60 м. В конце исследования положение текущего забоя не изменилось. 2.	По данному исследованию пакер герметичен. 3.	Работающие интервалы 2473.2 - 2474.4 м, 2479.4 - 2480.3 м определены п</t>
  </si>
  <si>
    <t>07.05.2022; 80(P); 1.	Текущий забой по МЛМ в начале исследования 2578.00 м. В конце исследования положение текущего забоя не изменилось. 2.	По данному исследованию пакер герметичен. 3.	Данные стратиграфии отсутствуют. 4.	Комплекс ГИС согласован с геологич</t>
  </si>
  <si>
    <t>16.09.2021; 80(P); 1.	Комплекс ГИС согласован с геологической службой Заказчика. 2.	По данному исследованию пакер герметичен. 3.	Работающий интервал 2499.2 - 2501.8 м определен по ТМ. 4.	Приемистость работающих интервалов, выделенных по ТМ ниже порога чув</t>
  </si>
  <si>
    <t>Промывка забоя. Ревизия НКТ; 04.05.2022; 80(P); 1.	Комплекс ГИС согласован с геологической службой Заказчика.2.	Текущий забой по МЛМ в начале исследования 2505.80 м. В конце исследования положение текущего забоя не изменилось.3.	По данному исследованию па</t>
  </si>
  <si>
    <t>02.05.2021; 80(P); ТЗ:2486.5.2.	Интервал перфорации частично перекрыт.3.	По данному исследованию пакер герметичен. 4.	Работающий интервал 2476.0 - 2479.4 м определен по ТМ.5.	Приемистость работающих интервалов, выделенных по ТМ ниже порога чувствительност</t>
  </si>
  <si>
    <t>21.04.2021; 80(S); 232м3/сут при Р-62,7 атм РИ 2431.0-2432.8-	35 %	82.0м3/сут 2442.6-	65 %	150.0м3/сут ТЗ 2442,6 НЭК,ННКТ,ЗКЦ нет ,пакер герметичен. 	Работающий интервал 2422.0 - 2424.0 м определен по ТМ. 	Приемистость работающих интервалов, выделенных по</t>
  </si>
  <si>
    <t xml:space="preserve">05.12.2021; 80(P); 1.	Текущий забой по МЛМ в начале исследования 2477.40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</si>
  <si>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05.05.2021; 80(S); 1.	Интервалы перфорации указаны по заявке. 2.	Данные стратиграфии отсутствуют. 3.	Текущий забой по МЛМ в начале исследования 2626.00 м. В конце исследования положение текущего забоя не изменилось. 4.	По данному исследованию пакер гермет</t>
  </si>
  <si>
    <t>01.03.2021; 80(P); 71м3/сут при Р-78,3 атм РИ2377.5-	2380.3-31 %	22.0м3/сут 2381.2-	2382.5-17% 	12.0м3/сут 2382.5-	2383.8-13% 	9.0м3/сут 2385.4-	2386.4-	14% 	10.0м3/сут 2387.4-2387.8-	25% 	18.0м3/сут  ТЗ 2425,3 НЭК,ННКТ,ЗКЦ нет 	По данному исследованию па</t>
  </si>
  <si>
    <t>21.05.2021; 7(S); 1.	Текущий забой по МЛМ в начале исследования 2750.30 м. В конце исследования положение текущего забоя не изменилось. 2.	Комплекс ГИС согласован с геологической службой Заказчика. 3.	Работающий интервал 2699.0 - 2700.0 м определен по ТМ.</t>
  </si>
  <si>
    <t xml:space="preserve">29.08.2021; 80(P); 1.	Текущий забой по МЛМ в начале исследования 2647.20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</si>
  <si>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ОПЗ с колес ПНП; 17.08.2021; 80(P); 1.	Текущий забой по МЛМ в начале исследования 2513.30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</t>
  </si>
  <si>
    <t>Промывка забоя. Ревизия НКТ Перестрел БС10/1 2519-2527м, дострел БС10/2 2529-2535м; 31.05.2022;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</t>
  </si>
  <si>
    <t>10.04.2022; 80(P); 1.	Текущий забой по МЛМ в начале исследования 2514.40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</si>
  <si>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22.07.2021; 80(P); 1.	Текущий забой по МЛМ в начале исследования 2449.30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Датчик расхо</t>
  </si>
  <si>
    <t>10.02.2022; 80(P); 1.	Текущий забой по МЛМ в начале исследования 2487.30 м. В конце исследования положение текущего забоя не изменилось.2.	По данному исследованию пакер герметичен.3.	Работающий интервал 2486.0 - 2487.3 м определен по ТМ.4.	Закачка огранич</t>
  </si>
  <si>
    <t>07.05.2021; 80(P); ТЗ:2679.1м. 2.	По данному исследованию пакер герметичен. 4.	Работающие интервалы 2635.4 - 2636.3 м, 2637.8 - 2638.4 м, 2639.2 - 2639.8 м определены по ТМ. 5.	Приемистость работающих интервалов, выделенных по ТМ ниже порога чувствительно</t>
  </si>
  <si>
    <t>11.07.2021; 80(P); 1.	Текущий забой по МЛМ в начале исследования 2605.10 м. В конце исследования положение текущего забоя не изменилось2.	Интервал перфорации 2602.0-2609.6м частично перекрыт текущим забоем. Отмечается работа объекта, находящегося за стоян</t>
  </si>
  <si>
    <t>29.11.2021; 7(S); 1.	Комплекс ГИС согласован с геологической службой Заказчика.  2.	Текущий забой по    МЛМ в начале исследования    2596.00 м.   В конце исследования положение текущего забоя не изменилось.3.	По данному исследованию пакер герметичен.4.	Ра</t>
  </si>
  <si>
    <t>07.03.2022; 80(P); 1.	Текущий забой по МЛМ в начале исследования 2689.00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</si>
  <si>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28.06.2021; 80(P); 1.	Текущий забой по МЛМ в начале исследования 2762.70 м. В конце исследования положение текущего забоя не изменилось2.	Интервал перфорации частично перекрыт.3.	По данному исследованию пакер герметичен4.	Работающий интервал 2759.7 - 2762</t>
  </si>
  <si>
    <t>14.09.2021; 80(S); 1.	Текущий забой по МЛМ в начале исследования 2519.80 м. В конце исследования положение текущего забоя не изменилось. 2.	По данному исследованию пакер герметичен. 3.	С глубины 2518.40 м отмечается осадок. 4.	Комплекс ГИС согласован с ге</t>
  </si>
  <si>
    <t>27.06.2021; 80(P); Текущий забой по МЛМ в начале исследования 2788,3 м. В конце исследования положение текущего забоя не изменилосьПо данному исследованию пакер в интервале2747,6-2746,3  герметиченКомплекс ГИС согласован с геологической службой заказчика.</t>
  </si>
  <si>
    <t>15.09.2021; 80(P); 1.	Комплекс ГИС согласован с геологической службой Заказчика.2.	Работающий интервал 2452.5 - 2454.6 м определен по ТМ.3.	Приемистость работающих интервалов, выделенных по ТМ ниже порога чувствительности расходомера.4.	По данному исследо</t>
  </si>
  <si>
    <t>19.04.2021; 35(S);  128м3/сут при Р-113 атм РИ 2564.3	-	100 %	128.0м3/сут  НЭК,ННКТ, нет Отмечается поглощение в интервалы, находящиеся ниже стоянки прибора (2564.30 м).3.	По данному исследованию пакер герметичен. 5.	Отмечается поглощение в интервалы, нах</t>
  </si>
  <si>
    <t>28.09.2021; 80(P); 1.	Текущий забой по МЛМ в начале исследования 2546.10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Работающий и</t>
  </si>
  <si>
    <t>27.07.2021; 80(P); 1.	Текущий забой по МЛМ в начале исследования 2606.80 м. В конце исследования отмечается изменение положения текущего забоя до глубины 2610.50 м. 2.	По данному исследованию пакер герметичен.3.	Работающие интервалы 2601.2 - 2602.6 м, 260</t>
  </si>
  <si>
    <t>23.02.2022; 58;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 3.	После перфорации текущий забой изменился с глубины 2429.40</t>
  </si>
  <si>
    <t>РИР БС11/2. Промывка забоя. Ревизия НКТ.  Перестрел+Дострел БС10/1 2539-2545м; 12.10.2021; 80(P); 1.	Текущий забой по МЛМ в начале исследования 2547.40 м. В конце исследования положение текущего забоя не изменилось.2.	По данному исследованию пакер гермети</t>
  </si>
  <si>
    <t>26.10.2021; 7(S); 1.	Текущий забой по МЛМ в начале исследования 2865.20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28</t>
  </si>
  <si>
    <t>05.06.2020; 80(S); 1.	Текущий забой по МЛМ в начале исследования 2738.60 м. В конце исследования положение текущего забоя не изменилось.2.	Комплекс ГИС согласован с геологической службой Заказчика.3.	Работающий интервал 2736.4 - 2738.0 м определен по ТМ.4</t>
  </si>
  <si>
    <t>29.09.2021; 80(P); 1.	Текущий забой по МЛМ в начале исследования 2366.10 м. В конце исследования отмечается изменение положения текущего забоя до глубины 2415.50 м2.	По данному исследованию пакер герметичен.3.	Комплекс ГИС согласован с геологической служб</t>
  </si>
  <si>
    <t>28.05.2022; 80(P); 1.	Текущий забой по МЛМ в начале исследования 2599.60 м. В конце исследования отмечается изменение положения текущего забоя до глубины 2600.60 м 2.	Приемистость работающих интервалов, выделенных по ТМ ниже порога чувствительности расход</t>
  </si>
  <si>
    <t>06.03.2022; 80(P); 1.	Текущий забой по МЛМ в начале исследования 2670.20 м. В конце исследования положение текущего забоя не изменилось.2.	По данному исследованию пакер герметичен.3.	Работающий интервал 2643.6 - 2644.6 м определен по ТМ.4.	С глубины 2667.</t>
  </si>
  <si>
    <t>02.04.2021; 80(P); 223м3/сут при Р-121,2 атм РИ 2462.4-2468.4-	40 %	89.0м3/  сут  2471.0-2476.0-10 %	 22.0м3/сут2482.5-2484.0-50%    	112.0м3/сут ТЗ 2497,4 НЭК,ННКТ,ЗКЦ нет2.	По данному исследованию пакер герметичен. 	Показания расходометрии на непрерывны</t>
  </si>
  <si>
    <t>24.01.2022; 80(P); 1.	Текущий забой по МЛМ в начале исследования 2774.00 м. В конце исследования положение текущего забоя не изменилось.2.	По данному исследованию пакер герметичен.3.	Интервалы перфорации указаны по заявке. 4.	Датчик расходомера забивается</t>
  </si>
  <si>
    <t>11.07.2021; 7(S); 1.	Текущий забой по МЛМ в начале исследования 2618.70 м. В конце исследования отмечается изменение положения текущего забоя до глубины 2649.30 м2.	По данному исследованию пакер герметичен3.	Работающий интервал 2614.4 - 2615.3 м определен</t>
  </si>
  <si>
    <t>28.05.2021; 80(P); 1. Текущий забой по МЛМ в начале исследования 2680.60 м. В конце исследования положение текущего забоя не изменилось.2. По данному исследованию пакер герметичен.3. Приемистость работающих интервалов, выделенных по ТМ ниже порога чувстви</t>
  </si>
  <si>
    <t>30.06.2021; 80(P); 1.	Текущий забой по МЛМ в начале исследования 3359.80 м. В конце исследования положение текущего забоя не изменилось2.	По данному исследованию пакер герметичен3.	Поглощение скважины на пороге срабатывания расходометрии4.	Комплекс ГИС со</t>
  </si>
  <si>
    <t xml:space="preserve">02.10.2021; 80(P); 1.	Комплекс ГИС согласован с геологической службой Заказчика.2.	Текущий забой по МЛМ в начале исследования 3538.80 м. В конце исследования положение текущего забоя не изменилось.3.	По данному исследованию пакер герметичен.4.	Работающий </t>
  </si>
  <si>
    <t>21.11.2021; 80(P); 1.	Текущий забой по МЛМ в начале исследования 3063.20 м. В конце исследования положение текущего забоя не изменилось.2.	Отмечается уход жидкости (80% объема) в затрубное пространство через воронку НКТ с поглощением в интервале негермети</t>
  </si>
  <si>
    <t>20.11.2021; 80(P); 1.	Максимальная глубина доставки прибора составила 3011.7 м. 2.	Отмечается работа объекта, находящегося за стоянкой прибора.3.	По данному исследованию пакер герметичен.4.	Местоположение текущего забоя указано по заявке.5.	Местоположение</t>
  </si>
  <si>
    <t>24.10.2021; 7(S); 1.	Текущий забой по МЛМ в начале исследования 2965.90 м. В конце исследования положение текущего забоя не изменилось.2.	По данному исследованию пакер герметичен.3.	С глубины 2953.90 м отмечается осадок.4.	Комплекс ГИС согласован с геолог</t>
  </si>
  <si>
    <t xml:space="preserve">29.06.2021; 80(P); 1.	Комплекс ГИС согласован с геологической службой Заказчика.2.	Текущий забой по МЛМ в начале исследования 2929.70 м. В конце исследования положение текущего забоя не изменилось3.	По данному исследованию пакер герметичен4.	Приемистость </t>
  </si>
  <si>
    <t>04.12.2021; 7(S); 1.	Текущий забой по МЛМ в начале исследования 2983.80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и</t>
  </si>
  <si>
    <t>02.10.2021; 80(P); 1.	Текущий забой по МЛМ в начале исследования 3007.80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</si>
  <si>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>01.10.2021; 80(P); 1.	Комплекс ГИС согласован с геологической службой Заказчика.2.	Текущий забой по МЛМ в начале исследования 2994.80 м. В конце исследования положение текущего забоя не изменилось3.	По данному исследованию пакер герметичен4.	Работающий ин</t>
  </si>
  <si>
    <t xml:space="preserve">21.11.2021; 80(P); 1.	Текущий забой по МЛМ в начале исследования 3668.20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</si>
  <si>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17.11.2021; 80(P); 1.	Текущий забой по МЛМ в начале исследования 3094.80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</si>
  <si>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23.10.2021; 80(P); 1.	Текущий забой по МЛМ в начале исследования 2926.00 м. В конце исследования положение текущего забоя не изменилось.2.	Приемистость скважины ниже порога срабатывания расходомера (оценочно не превышает 10 м3/сут).3.	По данному исследова</t>
  </si>
  <si>
    <t>20.11.2021; 80(P); екущий забой по МЛМ в начале исследования 3352.50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инте</t>
  </si>
  <si>
    <t>18.11.2021; 80(P); 1.	Текущий забой по МЛМ в начале исследования 3697.00 м. В конце исследования положение текущего забоя не изменилось.2.	Комплекс ГИС согласован с геологической службой Заказчика.3.	Пакер по данному исследованию герметичен.4.	По данным т</t>
  </si>
  <si>
    <t>03.06.2021; 80(P); 1.	Текущий забой по МЛМ в начале исследования 3425.00 м. В конце исследования отмечается изменение положения текущего забоя до глубины 3433.20 м 2.	По данному исследованию пакер герметичен. 3.	Закачка проводилась через штуцер 5 мм (данн</t>
  </si>
  <si>
    <t>25.05.2018; 80(S);  171 м/сут при Р-170,7 атм1.	Текущий забой по МЛМ в начале исследования 3375.00 м. В конце исследования положение текущего забоя не 2.	По данному исследованию пакер герметиченизменилось3.	Приемистость работающих интервалов, выделенных п</t>
  </si>
  <si>
    <t>26.03.2021; 80(P); Q/P:83/135.7. РИ:Отмечается поглощение в интервалы, находящиеся ниже стоянки прибора (3385.90 м).  НЭК:предполагаемый интервал негерметичности э/к 2872 - 2882м. 	По данному исследованию явных признаков негерметичности пакера не отмечает</t>
  </si>
  <si>
    <t>05.06.2021; 80(P); 1.	Текущий забой по МЛМ в начале исследования 3200.90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</si>
  <si>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23.11.2021; 80(P); 1.	Текущий забой по МЛМ в начале исследования 3582.90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</si>
  <si>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24.10.2021; 80(P); 1.	Текущий забой по МЛМ в начале исследования 3597.40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</si>
  <si>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20.11.2021; 80(P); 1.	Текущий забой по МЛМ в начале исследования 3259.00 м. В конце исследования положение текущего забоя не изменилось.2.	По данному исследованию пакер герметичен.3.	Датчик расходомера забивается механическими примесями (составлен акт).4.</t>
  </si>
  <si>
    <t>22.11.2021; 80(P); 1.	Текущий забой по МЛМ в начале исследования 3021.90 м. В конце исследования положение текущего забоя не изменилось.2.	По данному исследованию пакер герметичен.3.	С глубины 3020.50 м отмечается осадок.4.	С глубины 2988м отмечается нали</t>
  </si>
  <si>
    <t>01.07.2021; 80(P); 1.	Текущий забой по МЛМ в начале исследования 3174.60 м. В конце исследования положение текущего забоя не изменилось2.	По данному исследованию пакер герметичен3.	Поглощение скважины на пороге срабатывания расходометрии4.	Отмечаются приз</t>
  </si>
  <si>
    <t>06.10.2021; 80(P); 1.	Текущий забой по МЛМ в начале исследования 3478.70 м. В конце исследования положение текущего забоя не изменилось.2.	По данным термометрии при закачке на воронке НКТ отмечен слом градиента температуры, свидетельствующий об уходе жидк</t>
  </si>
  <si>
    <t>01.06.2021; 80(P); 1.	Текущий забой по МЛМ в начале исследования 3197.80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</si>
  <si>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02.05.2022; 80(P); 1.	Текущий забой по МЛМ в начале исследования 3183.20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</si>
  <si>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19.08.2021; 80(P); 1.	Текущий забой по МЛМ в начале исследования 3012.20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2</t>
  </si>
  <si>
    <t>20.05.2021; 7(S); 1.	В начале исследования отмечается стоянка прибора на глубине 2924.2 м. По распоряжению геологической службы Заказчика произведена промывка скважины. 2.	Текущий забой по МЛМ после промывки 2941.40 м. В конце исследования положение текущ</t>
  </si>
  <si>
    <t>02.08.2021; 80(P); 1.	Текущий забой по МЛМ в начале исследования 2420.50 м. В конце исследования положение текущего забоя не изменилось.2.	По данному исследованию пакер герметичен3.	Закачка ограничена штуцером 8 мм4.	Комплекс ГИС согласован с геологическо</t>
  </si>
  <si>
    <t xml:space="preserve">13.02.2022; 80(P); 1.	Комплекс ГИС согласован с геологической службой Заказчика.2.	Текущий забой по МЛМ в начале исследования 2462.80 м. В конце исследования положение текущего забоя не изменилось.3.	По данному исследованию пакер герметичен.4.	Работающий </t>
  </si>
  <si>
    <t>14.09.2021; 35(S); 1.	При проведении ПГИ №80 глубина прохождения прибора составила 3012 м. По согласованию с заказчиком переход на ПГИ №35s.2.	Интервалы перфорации указаны по                                   заявке.3.	Данные стратиграфии отсутствуют.4.	П</t>
  </si>
  <si>
    <t xml:space="preserve">30.01.2022; 80(P); 1.	Комплекс ГИС согласован с геологической службой Заказчика.2.	Текущий забой по МЛМ в начале исследования 2545.00 м. В конце исследования положение текущего забоя не изменилось.3.	По данному исследованию пакер герметичен.4.	Работающий </t>
  </si>
  <si>
    <t>16.02.2021; 80(P); 140м3/сут при Р-159,6 атм РИ2421.4-2423.0-15% 	21.0м3/сут 2423.7-	2425.3-30 %	42.0м3/сут 2426.0-	2427.2-	30% 	42.0м3/сут 2427.7-	2429.1-	25 %	35.0м3/сут ТЗ 2452,6 НЭК,ННКТ нет Переток в инт 2413,5-2421,4 	По данному исследованию пакер г</t>
  </si>
  <si>
    <t xml:space="preserve">22.11.2021; 80(P); 1.	Текущий забой по МЛМ в начале исследования 2481.00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</si>
  <si>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24.03.2022; 80(P); 1.	Максимальная глубина дохождения прибора составила 2461.2 м. (Составлен Акт).2.	Отмечается поглощение в интервалы, находящиеся ниже стоянки прибора (2461.2 м).3.	По данному исследованию пакер герметичен.4.	Закачка проводилась через шт</t>
  </si>
  <si>
    <t>30.09.2021; 80(P); 1.	Текущий забой по МЛМ в начале исследования 2499.50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</si>
  <si>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07.04.2021; 80(S); 1.	Стоянка прибора по МЛМ в начале исследования 2598.80 м. В конце исследования отмечается изменение положения стоянки прибора до глубины 2578.00 м. 2.	По данному исследованию определение герметичности пакера не представляется возможным</t>
  </si>
  <si>
    <t>17.11.2021; 80(S); 1.	Текущий забой по МЛМ в начале исследования 3576.70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</si>
  <si>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 xml:space="preserve">29.05.2022; 80(P); 1.	Текущий забой по МЛМ в начале исследования 2891.00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</si>
  <si>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05.03.2022; 80(P); 1.	Текущий забой по МЛМ в начале исследования 2605.00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</si>
  <si>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13.09.2021; 80(P); 1.	Текущий забой по МЛМ в начале исследования 2404.70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</si>
  <si>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10.11.2021; 80(P); 1.	Текущий забой по МЛМ в начале исследования 2617.60 м. В конце исследования положение текущего забоя не изменилось.2.	По данному исследованию пакер герметичен3.	Работающие интервалы 2583.6 - 2585.0 м, 2611.4 - 2612.6 м, 2614.5 - 2615.</t>
  </si>
  <si>
    <t>13.04.2022; 80(P); 1.	Текущий забой по МЛМ в начале исследования 2373.00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Текущий за</t>
  </si>
  <si>
    <t>31.05.2022; 80(P); 1.	Текущий забой по МЛМ в начале исследования 2450.00 м. В конце исследования положение текущего забоя не изменилось.2.	По данному исследованию пакер герметичен.3.	Работающий интервал 2419.3 - 2420.3 м определен по ТМ.4.	Приемистость ра</t>
  </si>
  <si>
    <t>19.04.2021; 80(P); 55м3/сут при Р-173,8 атм РИ 2492.4-2494.2-	60% 	33.0м3/сут 2495.1-	2496.6-	40 %	22.0м3/сут ТЗ 2514,8 НЭК,ННКТ,ЗКЦ нет 	По данному исследованию пакер герметичен.	Работающий интервал 2488.4 - 2490.0 м определен по ТМ. 	Приемистость работа</t>
  </si>
  <si>
    <t>18.04.2022; 80(P); 1.	Стоянка прибора в ходе проведения исследования  по МЛМ менялась в интервале 2712.60 - 2725.20 м2.	Детализация пакера не производилась, в связи с большой приемистостью скважины при вхождении прибора в пакер возникала нагрузка на прибо</t>
  </si>
  <si>
    <t>25.04.2021; 35(S); 1.	Комплекс ГИС согласован с геологической службой Заказчика. 2.	При выполнении ПГИ.№80(S) отмечена стоянка прибора на гл.2806.3м. Геологической службой Заказчика принято решение о переходе на зад.№ 35(S). 3.	Текущий забой по МЛМ в нача</t>
  </si>
  <si>
    <t xml:space="preserve">13.04.2022; 80(P); 1.	Текущий забой по МЛМ в начале исследования 2661.40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</si>
  <si>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02.12.2021; 80(P); 1.	Текущий забой по МЛМ в начале исследования 2580.20 м. В конце исследования положение текущего забоя не изменилось.2.	Комплекс ГИС согласован с геологической службой Заказчика.3.	Отмечается поглощение в интервалы, находящиеся ниже сто</t>
  </si>
  <si>
    <t>11.12.2021; 80(P); 1.	Интервалы перфорации указаны по заявке.2.	Текущий забой по МЛМ в начале исследования 2477.50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</si>
  <si>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 xml:space="preserve">07.04.2022; 80(P); 1.	Текущий забой по МЛМ в начале исследования 2520.20 м. В конце исследования положение текущего забоя не изменилось.2.	По данному исследованию пакер герметичен.3.	Работающие интервалы 2500.6 - 2501.4 м, 2508.6 - 2509.5 м определены по </t>
  </si>
  <si>
    <t>04.04.2021; 80(P); 177м3/сут при Р-128,7 атм РИ2550.5-	2551.1- 	11% 	20.0м3/сут 2552.9-2554.0- 	89% 	157.0м3/сут ТЗ 2561,5 НЭК,ННКТ,ЗКЦ нет	По данному исследованию пакер герметичен. 	Профиль приемистости построен по данным механической расходометрии с исп</t>
  </si>
  <si>
    <t>24.07.2021; 80(P); 1.	Текущий забой по МЛМ в начале исследования 2512.80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Отмечается п</t>
  </si>
  <si>
    <t>01.12.2021; 80(P); 1.	Текущий забой по МЛМ в начале исследования 2610.20 м. В конце исследования положение текущего забоя не изменилось.2.	Комплекс ГИС согласован с геологической службой Заказчика.3.	По данному исследованию отмечается наличие перетока вни</t>
  </si>
  <si>
    <t>13.10.2021; 80(P); 1.	Текущий забой по МЛМ в начале исследования 2454.60 м. В конце исследования положение текущего забоя не изменилось.2.	Работающие интервалы 2427.0 - 2428.5 м, 2429.1 - 2430.4 м определены по ТМ.3.	Приемистость работающих интервалов, вы</t>
  </si>
  <si>
    <t>21.04.2022; 87(H); 1.	Комплекс ГИС согласован с геологической службой Заказчика.2.	Отмечается приток из интервалов, находящихся ниже стоянки прибора (2800.00 м).3.	В процессе компрессирования из скважины было извлечено 30 м3 жидкости.4.	Глубина прохождени</t>
  </si>
  <si>
    <t>15.09.2020; 80; 1.	Текущий забой по МЛМ в начале исследования 2829.20 м. В конце исследования положение текущего забоя не изменилось.2.	По данному исследованию пакер герметичен.3.	Работающий интервал 2825.0 - 2826.2 м определен по ТМ.4.	Закачка ограничена</t>
  </si>
  <si>
    <t>29.10.2017; 80(S); 1.	Текущий забой по МЛМ в начале исследования 2976.30 м. В конце исследования положение текущего забоя не изменилось. 2.	По данному исследованию пакер герметичен.3.	Приемистость работающих интервалов, выделенных по ТМ, ниже порога чувст</t>
  </si>
  <si>
    <t xml:space="preserve">08.03.2022; 80(P); 1.	Текущий забой по МЛМ в начале исследования 2968.50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</si>
  <si>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28.01.2022; 80(P); 1.	Текущий забой по МЛМ в начале исследования 3315.70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3</t>
  </si>
  <si>
    <t>17.09.2020; 80; 1.	Текущий забой по МЛМ в начале исследования 3119.20 м. В конце исследования положение текущего забоя не изменилось.2.	По данному исследованию пакер герметичен.3.	Работающие интервалы 3075.2 - 3076.5 м, 3078.0 - 3079.0 м определены по ТМ.</t>
  </si>
  <si>
    <t>14.01.2022; 80(P); 1.	Текущий забой по МЛМ в начале исследования 2866.70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</si>
  <si>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19.04.2022; 80(P); 1.	Закачка проводилась через штуцер 5 мм (данные указаны по заявке). 2.	Текущий забой по МЛМ в начале исследования 3188.80 м. В конце исследования положение текущего забоя не изменилось.3.	По данному исследованию пакер герметичен.4.	Ком</t>
  </si>
  <si>
    <t>30.05.2022; 80(P); 1.	Текущий забой по МЛМ в начале исследования 3593.40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Подошва</t>
  </si>
  <si>
    <t xml:space="preserve">22.09.2021; 80(P); 1.	Текущий забой по МЛМ в начале исследования 3089.00 м. В конце исследования положение текущего забоя не изменилось.2.	По данному исследованию пакер герметичен.3.	Работающие интервалы 3035.4 - 3038.3 м, 3040.3 - 3041.4 м определены по </t>
  </si>
  <si>
    <t>14.01.2022; 80(P); 1.	Текущий забой по МЛМ в начале исследования 2604.40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Данные страт</t>
  </si>
  <si>
    <t>03.10.2021; 80(P); 1.	Текущий забой по МЛМ в начале исследования 2531.10 м. В конце исследования положение текущего забоя не изменилось.2.	По данному исследованию пакер герметичен3.	Работающий интервал 2518.8 - 2520.1 м определен по ТМ.4.	Комплекс ГИС сог</t>
  </si>
  <si>
    <t>16.09.2021; 80(S); 1.	Текущий забой по МЛМ в начале исследования 2684.50 м. В конце исследования положение текущего забоя не изменилось.2.	Интервалы перфорации частично перекрыты.3.	По данному исследованию пакер герметичен.4.	Комплекс ГИС согласован с гео</t>
  </si>
  <si>
    <t xml:space="preserve">01.10.2021; 80(P); 1.	Текущий забой по МЛМ в начале исследования 2481.40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</si>
  <si>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08.04.2021; 80(P); 148м3/сут при Р-112,2 атм РИ 2723.0-	2724.3-	8 %	12.0м3/сут 2740.5-2741.3-	26% 	38.0м3/сут  ТЗ 2769,2 Предполагаемый НЭК 1910-1925,2516-2523 ННКТ 1930,8-1931,8,2526-2526,5 ЗКЦ в инт.2715,3-2723 2.	По данному исследованию пакер герметиче</t>
  </si>
  <si>
    <t>02.09.2021;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2563.50 д</t>
  </si>
  <si>
    <t>09.05.2022; 80(P); 1.	Текущий забой по МЛМ в начале исследования 2787.90 м. В конце исследования положение текущего забоя не изменилось.2.	По данному исследованию пакер герметичен.3.	Работающий интервал 2782.8 - 2783.5 м определен по ТМ.4.	Закачка огранич</t>
  </si>
  <si>
    <t xml:space="preserve">19.03.2020; 7(S); 125м3/сут при Р-77,4 атм РИ 2595.4-2602.2-100% 	125.0м3/сут  ТЗ 2609,8 , НЭК,ННКТ,ЗКЦ нет 4.	Локация муфт в интервале 2370 - 24300 м. Муфтовые соединения ЭК отмечаются на глубинах 2366.9 м, 2377.7 м, 2388.2 м, 2399.5 м, 2410.7 м, 2421.0 </t>
  </si>
  <si>
    <t xml:space="preserve">06.11.2021; 80(P); 1.	Текущий забой по МЛМ в начале исследования 2409.70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</si>
  <si>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02.04.2022; 80(P); 1.	Текущий забой по МЛМ в начале исследования 2598.60 м. В конце исследования положение текущего забоя не изменилось. 2.	По данному исследованию пакер герметичен. 3.	Работающий интервал 2567.4 - 2568.3 м определен по ТМ. 4.	С глубины 25</t>
  </si>
  <si>
    <t>22.07.2020; 80(S); 105м3/сут при Р-96,3 атм РИ2418.4-100 %	105.0м3/сут  НЭК,ННКТ,ЗКЦ нет1.	При проведении ПГИ №80S произошла "стоянка" прибора на глубине 2418.40 м. По согласованию с геологической службой Заказчика работы выполнены в полном объеме до мест</t>
  </si>
  <si>
    <t>Промывка забоя. Ревизия НКТ; 14.02.2022; 80(P); 1.	Комплекс ГИС согласован с геологической службой Заказчика.2.	Текущий забой по МЛМ в начале исследования 2415.00 м. В конце исследования положение текущего забоя не изменилось.3.	По данному исследованию па</t>
  </si>
  <si>
    <t>26.08.2021; 7(S); 1.	Текущий забой по МЛМ в начале исследования 2423.70 м. В конце исследования положение текущего забоя не изменилось.2.	Комплекс ГИС согласован с геологической службой Заказчика.3.	Работающий интервал 2420.8 - 2422.0 м определен по ТМ.4.</t>
  </si>
  <si>
    <t>16.04.2016; 7(S); Qпр. - 433м3/сут  Рз - 128атм Репрессия на пласт - 150,0атм  Нст-220м Работающие инт.: 2552,60-2553,40 (33%) -2554,4 (67%) Интервалы НЭК, НКТ, перетоков: не отмечаются, интервал негерм.забоя: 2554,4м  Т.з. 2554,40 м. Текущий забой в инте</t>
  </si>
  <si>
    <t>02.07.2021; 80(S); 1.	Текущий забой по МЛМ в начале исследования 2613.10 м. В конце исследования отмечается изменение положения текущего забоя до глубины 2614.60 м2.	По данному исследованию пакер герметичен3.	Работающий интервал 2587.6 - 2591.2 м определе</t>
  </si>
  <si>
    <t>04.10.2021; 80(P); 1.	Текущий забой по МЛМ в начале исследования 2603.80 м. В конце исследования положение текущего забоя не изменилось.2.	По данному исследованию пакер герметичен.3.	Работающий интервал 2544.7 - 2546.0 м определен по ТМ.4.	С глубины 2601.</t>
  </si>
  <si>
    <t xml:space="preserve">15.05.2022; 80(P); 1.	Данные стратиграфии отсутствуют. 2.	Стоянка прибора по МЛМ в интервале перфорации в начале исследования 2495.80 м. В конце исследования положение стоянки прибора не изменилось 3.	По данному исследованию пакер герметичен. 4.	Комплекс </t>
  </si>
  <si>
    <t>15.01.2022; 80(P); 1.	Текущий забой по МЛМ в начале исследования 2496.60 м. В конце исследования отмечается изменение положения текущего забоя до глубины 2502.10 м. 2.	По данному исследованию пакер герметичен.3.	Приемистость работающих интервалов, выделен</t>
  </si>
  <si>
    <t>16.01.2022; 80(P); 1.	Текущий забой по МЛМ в начале исследования 2559.50 м. В конце исследования положение текущего забоя не изменилось.2.	По данному исследованию пакер герметичен.3.	Закачка ограничена штуцером d= 8мм.4.	Комплекс ГИС согласован с геологич</t>
  </si>
  <si>
    <t>07.11.2021; 80(P); 1.	Текущий забой по МЛМ в начале исследования 2611.00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</si>
  <si>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13.04.2020; 80; Q/P:163/89.5.  РИ: 2499.9-	2501(	100%-	163мЗ). НЭК:1820.0 – 1822.0 отмечаются признаки наличия ранее выделенной не герметичности. ЗКЦ:Вверх 2490.0 - 2500.0 м; Вниз не отмечаются. Пакер в интервале 2303.00 - 2305.30 м герметичен. ТЗ:2510.8м</t>
  </si>
  <si>
    <t>29.06.2021; 7(S); 1.	Текущий забой по МЛМ в начале исследования 2574.50 м. В конце исследования положение текущего забоя не изменилось2.	По данному исследованию пакер в интервале 2552.20-2554.20 м герметичен3.	Комплекс ГИС согласован с геологической служб</t>
  </si>
  <si>
    <t>15.10.2021; 80(P); 1.	Интервалы перфорации указаны по заявке.2.	Текущий забой по МЛМ в начале исследования 3092.80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</si>
  <si>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>21.03.2022; 80(P); 1.	Данные стратиграфии отсутствуют.2.	Текущий забой по МЛМ в начале исследования 2416.40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</si>
  <si>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20.04.2022; 80(P); 1.	Текущий забой по МЛМ в начале исследования 2896.80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Отмечены п</t>
  </si>
  <si>
    <t>04.03.2022; 80(P); 1.	Текущий забой по МЛМ в начале исследования 2507.20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</si>
  <si>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13.09.2021; 80(S); 1.	Текущий забой по МЛМ в начале исследования 2743.60 м. В конце исследования положение текущего забоя не изменилось.2.	По данному исследованию пакер герметичен.3.	Работающие интервалы 2722.5 - 2723.5 м, 2740.3 - 2740.9 м, 2742.1 - 2743</t>
  </si>
  <si>
    <t>16.12.2021; 80(P); 1.	Текущий забой по МЛМ в начале исследования 2464.60 м. В конце исследования отмечается изменение положения текущего забоя до глубины 2464.20 м.2.	По данному исследованию пакер герметичен.3.	Комплекс ГИС согласован с геологической служ</t>
  </si>
  <si>
    <t>07.04.2021; 80(P); 81м3//сут при Р-101,9 атм РИ2 398.5-2399.8-	80% 	65.0м3/сут 2404.6-	2405.2-	20% 	16.0м3/сут Т 2413,1 ЗКЦ 2362,5-2398,5 НЭК,ННКТ,нет.	По данному исследованию пакер герметичен. 	Работающий интервал 2402.6 - 2403.2 м определен по ТМ. 	Зака</t>
  </si>
  <si>
    <t>15.05.2021; 80(P); 1.	Текущий забой по МЛМ в начале исследования 2460.10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</si>
  <si>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20.05.2022; 80(P); 1.	Комплекс ГИС согласован с геологической службой Заказчика. 2.	Местоположение текущего забоя указано по заявке. 3.	По данному исследованию пакер герметичен. 4.	При проведении ПГИ №80(Р) отмечается "стоянка" прибора на глубине 2421.90 </t>
  </si>
  <si>
    <t>01.04.2022; 80(P); 1.	Текущий забой по МЛМ в начале исследования 2399.00 м. В конце исследования положение текущего забоя не изменилось. 2.	По данному исследованию пакер герметичен. 3.	С глубины 2397.20 м отмечается осадок. 4.	Данные стратиграфии отсутств</t>
  </si>
  <si>
    <t>01.04.2022; 80(P); 1.	Текущий забой по МЛМ в начале исследования 2397.30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</si>
  <si>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09.12.2021; 80(P); 1.	Текущий забой по МЛМ в начале исследования 2526.00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</si>
  <si>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29.04.2021; 80(P); 1.	Стоянка прибора по МЛМ в начале исследования 2575.50 м. В конце исследования положение стоянки прибора не изменилось2.	По данному исследованию пакер герметичен3.	Комплекс ГИС согласован с геологической службой Заказчика4.	Интервалы п</t>
  </si>
  <si>
    <t>29.04.2021; 80(P); 1.	Текущий забой по МЛМ в начале исследования 2488.20 м. В конце исследования положение текущего забоя не изменилось.2.	По данному исследованию пакер герметичен3.	Записи непрерывной расходометрии малоинформативны в связи с засорением ту</t>
  </si>
  <si>
    <t>01.09.2018; 80(S); 118м3/сут при Р-147,3 атм1.	При проведении ПГИ №80s отмечается стоянка прибора на глубине 2421.6 м(интервал перфорации частично перекрыт текущим забоем).2.	Приемистость работающих интервалов, выделенных по ТМ, ниже порога чувствительнос</t>
  </si>
  <si>
    <t>10.04.2013; 80(S); Qпр 109м3/сут при репрессии на пласт 34.1атм, Руст атм, работающие интервалы: 872-100%, ЗКЦ не отмеч., НЭК 872  Комментарий: Полет НКТ. В процессе исслед.произошла остановка прибора на гл.872м ,В конце исслед.отмеч-ся стоянка прибора на</t>
  </si>
  <si>
    <t>24.06.2021; 80(P); 1.	Текущий забой по МЛМ в начале исследования 2542.00 м. В конце исследования положение текущего забоя не изменилось. Текущий забой в интервале перфорации2.	По данному исследованию пакер герметичен3.	Комплекс ГИС согласован с геологичес</t>
  </si>
  <si>
    <t>09.05.2022; 80(P); 1.	Текущий забой по МЛМ в начале исследования 2559.80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</si>
  <si>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02.08.2021; 80(P); 1.	Текущий забой по МЛМ в начале исследования 2644.70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Заказчика.4.	Отмечается п</t>
  </si>
  <si>
    <t>08.01.2022; 80(P); 1.	Текущий забой по МЛМ в начале исследования 2599.60 м. В конце исследования положение текущего забоя не изменилось.2.	По данному исследованию пакер герметичен.3.	Работающий интервал 2549.0 - 2549.4 м определен по ТМ.4.	С глубины 2592.</t>
  </si>
  <si>
    <t>29.09.2021; 80(P); 1.	Текущий забой по МЛМ в начале исследования 2559.10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Заказчика.5.	Приемистост</t>
  </si>
  <si>
    <t>14.04.2022; 80(P); 1.	Текущий забой по МЛМ в начале исследования 2577.80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</si>
  <si>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>27.05.2022; 80(P); 1.	Текущий забой по МЛМ в начале исследования 2422.90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</si>
  <si>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21.04.2022; 80(P); 1.	Текущий забой по МЛМ в начале исследования 2449.40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</si>
  <si>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Промывка забоя. Ревизия НКТ; 08.09.2021; 80(P); 1.	Интервалы перфорации указаны по заявке. 2.	Данные стратиграфии отсутствуют. 3.	Текущий забой по МЛМ в начале исследования 2433.00 м. В конце исследования положение текущего забоя не изменилось. 4.	По данн</t>
  </si>
  <si>
    <t>14.03.2022; 7(S); 1.	Текущий забой по МЛМ в начале исследования 2660.10 м. В конце исследования положение текущего забоя не изменилось.2.	Интервал перфорации 2654.8-2660.4м частично перекрыт текущим забоем. Однозначное определение герметичности забоя затр</t>
  </si>
  <si>
    <t xml:space="preserve">09.01.2022; 80(P); 1.	Текущий забой по МЛМ в начале исследования 2483.70 м. В конце исследования положение текущего забоя не изменилось.2.	По данному исследованию пакер герметичен.3.	Работающие интервалы 2473.8 - 2474.7 м, 2477.7 - 2478.4 м определены по </t>
  </si>
  <si>
    <t>10.05.2021; 80(P); 1.	Текущий забой по МЛМ в начале исследования 2628.70 м. В конце исследования положение текущего забоя не изменилось.2.	По данному исследованию пакер герметичен.3.	Работающий интервал 2622.0 - 2623.2 м определен по ТМ.4.	Закачка огранич</t>
  </si>
  <si>
    <t>13.05.2021; 80(P); ТЗ:2486м. 3.	Профиль приемистости построен по данным механической расходометрии с использованием комплексного анализа данных термометрии. 4.	По данному исследованию пакер герметичен. 5.	Однозначное определение герметичности текущего заб</t>
  </si>
  <si>
    <t xml:space="preserve">28.11.2021; 80(P); 1.	Текущий забой по МЛМ в начале исследования 2606.80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</si>
  <si>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07.06.2021; 7(S); 1.	Текущий забой по МЛМ в начале исследования 2502.80 м. В конце исследования положение текущего забоя не изменилось2.	По данному исследованию пакер герметичен3.	Работающие интервалы 2436.0 - 2436.4 м, 2443.2 - 2443.9 м определены по ТМ.</t>
  </si>
  <si>
    <t>07.11.2021; 80(P); 1.	Текущий забой по МЛМ в начале исследования 2852.30 м. В конце исследования положение текущего забоя не изменилось.2.	По данному исследованию пакер герметичен.3.	Работающий интервал 2825.7 - 2827.5 м определен по ТМ.4.	С глубины 2851.</t>
  </si>
  <si>
    <t>05.10.2021; 35(S); 1.	Стоянка прибора по МЛМ в начале исследования 2330.50 м. В конце исследования отмечается изменение положения стоянки прибора до глубины 2338.00 м2.	Комплекс ГИС согласован с геологической службой Заказчика.3.	Отмечается поглощение в и</t>
  </si>
  <si>
    <t>01.12.2020; 80(S); 1.	Стоянка прибора в начале исследования 2884.70 м. 2.	Комплекс ГИС согласован с геологической службой Заказчика. Выполнение комплекса ПГИ 80(S) прекращено. По распоряжению инженера 1 кат. ЦИТС, переход на ГИС 35(S).3.	В конце исследова</t>
  </si>
  <si>
    <t>13.02.2022; 80(P); 1.	Закачка проводилась через штуцер 6 мм (данные указаны по заявке).2.	Текущий забой по МЛМ в начале исследования 2472.30 м. В конце исследования положение текущего забоя не изменилось.3.	Стоянка прибора в интервале перфорации. Отмечает</t>
  </si>
  <si>
    <t xml:space="preserve">09.09.2021; 80(P); 1.	Текущий забой по МЛМ в начале исследования 3165.20 м. В конце исследования положение текущего забоя не изменилось. 2.По данному исследованию пакер герметичен. 3.Комплекс ГИС согласован с геологической службой Заказчика. 4.Работающие </t>
  </si>
  <si>
    <t>02.12.2021; 80(P); 1.	Текущий забой по МЛМ в начале исследования 2512.20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</si>
  <si>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 xml:space="preserve">13.10.2021; 80(P); 1.	Текущий забой по МЛМ в начале исследования 2902.40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</si>
  <si>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22.10.2021; 80(P); 1.	Текущий забой по МЛМ в начале исследования 3143.60 м. В конце исследования отмечается изменение положения текущего забоя до глубины 3145.00 м2.	По данному исследованию пакер герметичен.3.	Комплекс ГИС согласован с геологической служб</t>
  </si>
  <si>
    <t xml:space="preserve">10.11.2021; 80(P); 1.	Текущий забой по МЛМ в начале исследования 3019.40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</si>
  <si>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26.01.2022; 80(P); 1.	Текущий забой по МЛМ в начале исследования 3026.50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</si>
  <si>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16.12.2021; 80(P); 1.	Текущий забой по МЛМ в начале исследования 2913.20 м. В конце исследования положение текущего забоя не изменилось.2.	По данному исследованию пакер герметичен.3.	Работающий интервал 2879.6 - 2880.6 м определен по ТМ.4.	Приемистость ра</t>
  </si>
  <si>
    <t>29.09.2021; 80(P); 1.	Текущий забой по МЛМ в начале исследования 3005.50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Закачка огра</t>
  </si>
  <si>
    <t>15.08.2021; 35(S); 1.	При проведении ПГИ № 80S отмечаются «стоянки» прибора в интервале 2606.00-2620.00 м. По согласованию с геологической службой Заказчика переход на ПГИ № 35S.2.	Комплекс ГИС согласован с геологической службой Заказчика.3.	Отмечается ух</t>
  </si>
  <si>
    <t>22.03.2022; 80(P); 1.	Максимальная глубина прохождения прибора 2807.2м (стоянка прибора в НКТ).2.	По данному исследованию пакер герметичен.3.	Отмечается поглощение в интервалы, находящиеся ниже стоянки прибора (2807.2м).4.	Текущий забой и воронка НКТ указ</t>
  </si>
  <si>
    <t>14.08.2021; 80(P); 1.	Текущий забой по МЛМ в начале исследования 2872.80 м. В конце исследования положение текущего забоя не изменилось.2.	По данному исследованию пакер герметичен.3.	Работающий интервал 2839.4 - 2841.0 м определен по ТМ.4.	Закачка огранич</t>
  </si>
  <si>
    <t>12.02.2022; 80(P); 1.	Текущий забой по МЛМ в начале исследования 2967.00 м. В конце исследования положение текущего забоя не изменилось.2.	По данному исследованию пакер герметичен.3.	Датчик расходомера забивается механическими примесями (составлен акт).4.</t>
  </si>
  <si>
    <t>17.10.2021; 7(S); 1.	Закачка проводилась через штуцер 2 мм (данные указаны по заявке). 2.	Текущий забой по МЛМ в начале исследования 3319.00 м. В конце исследования положение текущего забоя не изменилось.3.	По данному исследованию пакер герметичен.4.	По д</t>
  </si>
  <si>
    <t>16.09.2020; 80(S); 1.	Текущий забой по МЛМ в начале исследования 3657.80 м. В конце исследования положение текущего забоя не изменилось.2.	По данному исследованию пакер герметичен.3.	С глубины 3651.60 м отмечается осадок.4.	При проведении исследования дат</t>
  </si>
  <si>
    <t>27.04.2021; 80(P); 1.	Текущий забой по МЛМ в начале исследования 2479.10 м. В конце исследования положение текущего забоя не изменилось2.	Интервал перфорации частично перекрыт3.	По данному исследованию пакер герметичен4.	Работающий интервал 1701.5 - 1702.</t>
  </si>
  <si>
    <t xml:space="preserve">17.04.2021; 80(P); 338м3/сут при Р-113,8 атм РИ2474.5-	2478.5- 	28% 	95.0м3/сут 2485.0-72%	243.0м3/сутТЗ 2485 ,НЭК,ННКТ,ЗКЦ нет	По данному исследованию пакер герметичен .	Закачка ограничена штуцером (10 мм).	Отмечается поглощение в интервалы, находящиеся </t>
  </si>
  <si>
    <t>02.12.2021; 80(P); 1.	Текущий забой по МЛМ в начале исследования 2429.30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Работающие и</t>
  </si>
  <si>
    <t>03.03.2022; 80(P); 1.	Текущий забой по МЛМ в начале исследования 2677.00 м. В конце исследования положение текущего забоя не изменилось. 2.	Закачка ограничена штуцером 8мм. 3.	Приемистость работающих интервалов, выделенных по ТМ ниже порога чувствительнос</t>
  </si>
  <si>
    <t>15.03.2022; 7(S); 1.	Данные стратиграфии отсутствуют.2.	Текущий забой по МЛМ в начале исследования 2427.80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</si>
  <si>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>16.08.2021; 7(S); 1.	Текущий забой по МЛМ в начале исследования 2436.70 м. В конце исследования положение текущего забоя не изменилось.2.	Комплекс ГИС согласован с геологической службой Заказчика.3.	Работающий интервал 1794.9 - 1795.7 м определен по ТМ.4.</t>
  </si>
  <si>
    <t xml:space="preserve">13.04.2022; 80(P); 1.	Текущий забой по МЛМ в начале исследования 2493.80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</si>
  <si>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25.04.2021; 80(P); 244м3/сут при Р-49 атм РИ 2609.8-	2612.0-	15% 	36.0м3/сут 2614.9-	2617.0-	ТМ 2629.0-2630.5-	9% 	23.0м3/сут 2635.0-	2637.6- 	76 %	185.0м3/сут ТЗ 2666,2 НЭК,ННКТ,ЗКЦ нет1.	Текущий забой по МЛМ в начале исследования 2666.20 м. В конце иссл</t>
  </si>
  <si>
    <t>12.12.2021; 7(S); 1.	Текущий забой по МЛМ в начале исследования 2546.30 м.2.	С глубины 2540.60 м отмечается осадок.3.	В процессе проведения ПГИ №7S при разгерметизации межтрубного пространства выявлен излив жидкости в режиме закачки по НКТ. В режиме нагне</t>
  </si>
  <si>
    <t>27.01.2022; 80(P); 1.	Текущий забой по МЛМ в начале исследования 2626.70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</si>
  <si>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02.12.2021; 80(S); 1.	Комплекс ГИС согласован с геологической службой Заказчика.2.	Стоянки прибора отмечались в интервале 2513.40 - 2525.00 м.3.	Закачка проводилась без штуцера (составлен акт).  4.	По данному исследованию пакер герметичен.5.	Отмечается по</t>
  </si>
  <si>
    <t>08.05.2021; 80(P); 1.	Данные стратиграфии отсутствуют. ТЗ:2461.3м. 3.	По данному исследованию пакер герметичен. 4.	Интервалы перфорации указаны по заявке.  5.	Комплекс ГИС согласован с геологической службой Заказчика. 6.	Работающий интервал 2459.0 - 2460.</t>
  </si>
  <si>
    <t>09.05.2021; 80(P); 1.	Данные стратиграфии отсутствуют.2. ТЗ:2687.1. 3.	По данному исследованию пакер герметичен.4.	Комплекс ГИС согласован с геологической службой Заказчика. 5.	Работающие интервалы 2635.00 - 2635.50, 2646.50 - 2648.00, 2644.4 - 2645.6 м о</t>
  </si>
  <si>
    <t>16.05.2022; 80(P); 1.	Текущий забой по МЛМ в начале исследования 3084.50 м. В конце исследования положение текущего забоя не изменилось. 2.	По данному исследованию пакер герметичен. 3.	Закачка проводилась через штуцер 4 мм (данные указаны по заявке). 4.	К</t>
  </si>
  <si>
    <t xml:space="preserve">04.07.2021; 80(P); 1.	Данные стратиграфии отсутствуют2.	Текущий забой по МЛМ в начале исследования 2590.50 м. В конце исследования положение текущего забоя не изменилось3.	По данному исследованию пакер герметичен4.	Комплекс ГИС согласован с геологической </t>
  </si>
  <si>
    <t>30.04.2022; 80(P); 1.	Текущий забой по МЛМ в начале исследования 2592.80 м. В конце исследования отмечается изменение положения текущего забоя до глубины 2605.70 м2.	Работающий интервал 2558.0 - 2561.0 м определен по ТМ.3.	Приемистость работающих интервал</t>
  </si>
  <si>
    <t xml:space="preserve">14.04.2020; 7(S); Q/P: 700/79.1. РИ: 2450-	2452.8(	10%-	69мЗ);	2470.8-	2473.4(	30%-	208мЗ); 	2473.4-	2475.2(	12%-	85мЗ); 	2475.2-	2477.8(	33%-	234мЗ);	2477.8-	2481.2(	3%-21мЗ);	2481.2-	2485(	12%-	83мЗ). НЭК не отмечаются. ЗКЦ:Вверх - не отмечаются . Вниз </t>
  </si>
  <si>
    <t>07.08.2021; 80(P); 1.	Текущий забой по МЛМ в начале исследования 2463.80 м. В конце исследования положение текущего забоя не изменилось.2.	По данному исследованию пакер герметичен.3.	Закачка ограничена штуцером 5 мм.4.	С глубины 2460.50 м отмечается осадо</t>
  </si>
  <si>
    <t>13.01.2022; 80(P); 1.	Текущий забой по МЛМ в начале исследования 2421.00 м. В конце исследования отмечается изменение положения текущего забоя до глубины 2424.90 м2.	По данному исследованию пакер герметичен.3.	Работающие интервалы 2417.5 - 2418.9 м, 2419.</t>
  </si>
  <si>
    <t xml:space="preserve">08.08.2021; 80(P); 1.	Текущий забой по МЛМ в начале исследования 2605.60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</si>
  <si>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23.06.2021; 80(P); 1.	Текущий забой по МЛМ в начале исследования 2442.30 м. В конце исследования отмечается изменение положения текущего забоя до глубины 2442.50 м2.	По данному исследованию пакер герметичен3.	Комплекс ГИС согласован с геологической службо</t>
  </si>
  <si>
    <t>25.09.2021; 80(P); 1.	Интервалы перфорации указаны по заявке.2.	Данные стратиграфии отсутствуют.3.	Текущий забой по МЛМ в начале исследования 2497.30 м. В конце исследования положение текущего забоя не изменилось.4.	По данному исследованию пакер герметиче</t>
  </si>
  <si>
    <t>03.01.2021; 7(S); 1.	При проведении ПГИ №7(S), при записи фоновых замеров отмечается "стоянка" прибора на глубине 1492.4 м. При повторном спуске прибора (без центраторов) "стоянка" прибора отмечается на глубине 1630.4 м. По распоряжению геологической служ</t>
  </si>
  <si>
    <t>16.04.2021; 80(P); Q/P:65/74.1 РИ:2633.4-	2636.1-	69%-	45мЗ\сут;2638.3...	31%-20мЗ\сут. НЭК и ННКТ:	не отмечаются. ЗКЦ:Вверх не отмечаются , вниз не исследовался. По данному исследованию пакер герметичен. ТЗ:2638.3м. 	Отмечается поглощение в интервалы, на</t>
  </si>
  <si>
    <t>17.05.2022; 80(P); 1.	Текущий забой по МЛМ в начале исследования 2867.60 м. В конце исследования положение текущего забоя не изменилось.2.	По данному исследованию пакер герметичен.3.	Работающий интервал 2843.2 - 2844.0 м определен по ТМ.4.	Приемистость ра</t>
  </si>
  <si>
    <t>12.05.2022; 80(P); 1.	Текущий забой по МЛМ в начале исследования 2788.00 м. В конце исследования положение текущего забоя не изменилось. 2.	По данному исследованию пакер герметичен. 3.	Работающие интервалы 2426.0 - 2427.0 м, 2433.9 - 2435.0 м, 2437.0 - 24</t>
  </si>
  <si>
    <t xml:space="preserve">22.06.2021; 80(P); 1.	Данные стратиграфии отсутствуют2.	Текущий забой по МЛМ в начале исследования 2552.50 м. В конце исследования положение текущего забоя не изменилось3.	По данному исследованию пакер герметичен4.	Комплекс ГИС согласован с геологической </t>
  </si>
  <si>
    <t>29.09.2021; 80(P); 1.	Текущий забой по МЛМ в начале исследования 2800.40 м. В конце исследования положение текущего забоя не изменилось.2.	По данному исследованию пакер герметичен.3.	Закачка ограничена штуцером d=8мм.4.	Комплекс ГИС согласован с геологиче</t>
  </si>
  <si>
    <t>10.08.2021; 80(P); 1.	Текущий забой по МЛМ в начале исследования 2701.40 м. В конце исследования положение текущего забоя не изменилось.2.	По данному исследованию пакер герметичен.3.	Закачка ограничена штуцером 2 мм.4.	При данных условиях создать давление</t>
  </si>
  <si>
    <t>15.01.2022; 7(S); 1.	Текущий забой по МЛМ в начале исследования 2781.90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чувствит</t>
  </si>
  <si>
    <t>03.03.2022; 58;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 3.	После перфорации текущий забой изменился с глубины 2581.00</t>
  </si>
  <si>
    <t>11.08.2021; 80(P); 1.	Текущий забой по МЛМ в начале исследования 2491.70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Во время пр</t>
  </si>
  <si>
    <t>12.08.2021; 80(P); 1.	Текущий забой по МЛМ в начале исследования 2478.30 м. В конце исследования положение текущего забоя не изменилось. Текущий забой в интервале перфорации.2.	По данному исследованию пакер герметичен.3.	Комплекс ГИС согласован с геологич</t>
  </si>
  <si>
    <t xml:space="preserve">10.02.2020; 80; Q/P-88м3/30.1атм; ТЗ-2551.8м;    РИ:  2522.7-2525.6-30%-26м3,  2532-2535.8-70%-62м3;            1.	Текущий забой по МЛМ в начале исследования 2545.90 м. В конце исследования отмечается изменение положения текущего забоя до глубины 2551.80 </t>
  </si>
  <si>
    <t>01.12.2020; 80(S); 1.	Текущий забой по МЛМ в начале исследования 2470.20 м. В конце исследования положение текущего забоя не изменилось.2.	Работающие интервалы 2429.5 - 2433.0 м, 2434.0 - 2434.8 м, 2443.7 - 2446.5 м определены по ТМ.3.	Приемистость работа</t>
  </si>
  <si>
    <t>25.06.2021; 80(P); 1.	Текущий забой по МЛМ в начале исследования 2721.00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Датчик р</t>
  </si>
  <si>
    <t>18.05.2022; 80(P); 1.	Текущий забой по МЛМ в начале исследования 2871.60 м. В конце исследования положение текущего забоя не изменилось. 2.	По данному исследованию пакер герметичен. 3.	Работающие интервалы 2845.9 - 2846.8 м, 2847.3 - 2848.0 м определены п</t>
  </si>
  <si>
    <t xml:space="preserve">01.12.2021; 80(P); 1.	Текущий забой по МЛМ в начале исследования 2545.00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</si>
  <si>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19.03.2022; 80(P); 1.	Текущий забой по МЛМ в начале исследования 2731.00 м. В конце исследования положение текущего забоя не изменилось.1.	Текущий забой по МЛМ в начале исследования 2731.00 м. В конце исследования положение текущего забоя не изменилось.3.</t>
  </si>
  <si>
    <t>18.04.2021; 80(P); 420м3/сут при Р-86,2 атм РИ2541.4-	2543.10% 	79м3/сут 	332.0м3/сут  2543.1-	2545.9-	21% 	88.0м3/сут ТЗ 2566,3 НЭК,ННКТ,ЗКЦ нет	По данному исследованию пакер герметичен. 	Работающие интервалы 2519.0 - 2523.2 м, 2540.0 - 2541.4 м определе</t>
  </si>
  <si>
    <t>16.04.2021; 80(P); 364м3/сут при Р-89,8 атм РИ2596.3-2597.5-	70 %	254.0м3/сут 2599.8-	2600.9-	30% 	110.0м3/сут ТЗ 2605,1 НЭК,ННКТ,ЗКЦ нет	По данному исследованию пакер герметичен. 3.	Работающие интервалы 2576.1 - 2577.2 м, 2580.3 - 2581.4 м, 2595.5 - 2596</t>
  </si>
  <si>
    <t>17.07.2021; 80(S); 1.	Текущий забой по МЛМ в начале исследования 2758.10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Работающий и</t>
  </si>
  <si>
    <t xml:space="preserve">16.01.2020; 87; Qкп-94.1м3/сут при Рзаб-175.8атм на гл.3130.4м;            Qур-37.7м3/сут при Ндин-709м;    Qрасх-16м3/сут;  Инт. перетоков:  3160.9-3172.4м;       РИ 3153-3154.7-50%-8м; 3158,1-3160.4-19%-3м3; 3160.4-3160.9-31%-5м3;                       </t>
  </si>
  <si>
    <t>01.12.2021; 80(P); 1.	Стоянка прибора по МЛМ в интервале перфорации в начале исследования 2525.60 м. В конце исследования отмечается изменение положения стоянки прибора до глубины 2530.60 м. 2.	По данному исследованию пакер герметичен.3.	Комплекс ГИС согл</t>
  </si>
  <si>
    <t>11.04.2022; 80(P); 1.	Закачка проводилась через штуцер 6 мм (данные указаны по заявке).2.	Текущий забой по МЛМ в начале исследования 2592.20 м. В конце исследования положение текущего забоя не изменилось.3.	По данному исследованию пакер герметичен.4.	Прие</t>
  </si>
  <si>
    <t>03.08.2021; 80(P); 1.	Комплекс ГИС согласован с геологической службой Заказчика.2.	Текущий забой по МЛМ в начале исследования 2680.30 м. В конце исследования положение текущего забоя не изменилось.3.	Однозначное определение герметичности пакера затруднено</t>
  </si>
  <si>
    <t>26.04.2021; 80(P); 1.	Текущий забой по МЛМ в начале исследования 2667.70 м. В конце исследования положение текущего забоя не изменилось.2.	По данному исследованию пакер в интервале 2504.00-2506.20 м герметичен3.	Комплекс ГИС согласован с геологической слу</t>
  </si>
  <si>
    <t>15.07.2021; 80(S); 1.	Текущий забой по МЛМ в начале исследования 2665.00 м. В конце исследования отмечается изменение положения текущего забоя до глубины 2669.00 м2.	По данному исследованию пакер герметичен3.	Комплекс ГИС согласован с геологической службо</t>
  </si>
  <si>
    <t>30.07.2021; 80(P); 1.	Текущий забой по МЛМ в начале исследования 2437.00 м. В конце исследования положение текущего забоя не изменилось.2.	По данному исследованию пакер в интервале 2218.80-2220.90 м герметичен.3.	Комплекс ГИС согласован с геологической сл</t>
  </si>
  <si>
    <t>21.07.2020; 80(S); 220м3/сут при Р-71,3 атм РИ2521.9-	2525.0-	30% 	66.0м3/сут  2530.8-2533.3-13% 	29.0м3/сут  2533.3-2535.5-15 %	33.0м3/сут  2535.5-2538.0-20% 	44.0м3/сут  2538.0-2540.2-12% 	26.0м3/сут  2540.2-2541.5-10% 	22.0м3/сут ТЗ 2584,6	По данному и</t>
  </si>
  <si>
    <t>28.01.2022; 80(P); 1.	Текущий забой по МЛМ в начале исследования 2597.70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</si>
  <si>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03.09.2021; 80(P); 1.	Текущий забой по МЛМ в начале исследования 2477.80 м. В конце исследования положение текущего забоя не изменилось. 2.	По данному исследованию пакер герметичен. 3.	Работающий интервал 2467.2 - 2469.2 м определен по ТМ. 4.	С глубины 24</t>
  </si>
  <si>
    <t>12.09.2021; 80(P); 1.	Текущий забой по МЛМ в начале исследования 2650.10 м. В конце исследования положение текущего забоя не изменилось.2.	По данному исследованию пакер герметичен.3.	Работающие интервалы 2593.5 - 2594.3 м, 2595.0 - 2595.9 м, 2598.0 - 2598</t>
  </si>
  <si>
    <t>16.01.2022; 7(S); 1.	Текущий забой по МЛМ в начале исследования 2546.00 м. В конце исследования положение текущего забоя не изменилось.2.	Комплекс ГИС согласован с геологической службой Заказчика.3.	Работающий интервал 2498.4 - 2501.2 м определен по ТМ.4.</t>
  </si>
  <si>
    <t>08.02.2022; 80(P); 1.	Данные стратиграфии отсутствуют.2.	Стоянка прибора по МЛМ в интервале перфорации в начале исследования 2493.50 м. В конце исследования положение стоянки прибора не изменилось.3.	По данному исследованию пакер герметичен.4.	Комплекс ГИ</t>
  </si>
  <si>
    <t>01.07.2021; 80(S); 1.	Текущий забой по МЛМ в начале исследования 2607.50 м. В конце исследования положение текущего забоя не изменилось.2.	По данному исследованию пакер герметичен3.	Работающий интервал 2590.0 - 2591.9 м определен по ТМ4.	Приемистость рабо</t>
  </si>
  <si>
    <t>28.08.2020; 46; •	в интервале 2566.0-2577.4 м отмечается незначительное увеличение внутреннего диаметра колонны и аномалий на карте радиусов (темные пятна по периметру колонны), предположительно связано с коррозией металла стенки колонны;•	на глубине  257</t>
  </si>
  <si>
    <t>23.06.2021; 80(P); 1.	Текущий забой по МЛМ в начале исследования 2477.00 м. В конце исследования положение текущего забоя не изменилось2.	По данному исследованию пакер герметичен3.	Работающий интервал 2445.7 - 2447.0 м определен по ТМ4.	Приемистость работ</t>
  </si>
  <si>
    <t>07.05.2022; 80(P); 1.	Текущий забой по МЛМ в начале исследования 2468.80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</si>
  <si>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03.03.2022; 80(P); 1.	Текущий забой по МЛМ в начале исследования 2563.10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</si>
  <si>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17.10.2021; 80(P); 1.	Текущий забой по МЛМ в начале исследования 2449.90 м. В конце исследования положение текущего забоя не изменилось.2.	Интервал перфорации частично перекрыт.3.	По данному исследованию пакер герметичен.4.	Отмечается поглощение в интерва</t>
  </si>
  <si>
    <t xml:space="preserve">18.05.2022; 80(P); 1.	Текущий забой по МЛМ в начале исследования 2758.70 м. В конце исследования положение текущего забоя не изменилось.2.	По данному исследованию пакер герметичен.3.	Герметичность забоя однозначное не определена в связи с малым зумпфом и </t>
  </si>
  <si>
    <t>11.04.2018; 35(S); 1.	Текущий забой по МЛМ в начале исследования 2473.70 м. В конце исследования положение текущего забоя не изменилось. Интервалы перфорации перекрыты текущим забоем.2.	Согласно заявке проведены дополнительные замеры для определения и лок</t>
  </si>
  <si>
    <t>20.03.2021; 80(S); 220м3/сут при Р-97 атм РИ 2657.5-	2659.2-	20% 	44.0м3/сут 2657.5- 	2659.2-	20% 	44.0м3/сут 2668.5- 	2670.1-	24 %	53.0м3/сут 2670.1-	2670.9- 	13% 	29.0м3/сут 2670.9-2671.5-	16 %35.0м3/сут ТЗ 2773,2 НЭК,ННКТ,ЗКЦ нет.	По данному исследован</t>
  </si>
  <si>
    <t>01.05.2021; 80(P); 4.	Приемистость работающих интервалов, выделенных по ТМ ниже порога чувствительности расходомера.5.	Отмечается поглощение в интервалы, находящиеся ниже стоянки прибора.6.	ЗКЦ вниз не исследовались в связи с отсутствием зумпфа.7.	Общая п</t>
  </si>
  <si>
    <t xml:space="preserve">03.05.2021; 80(P); ТЗ:2510,4. 2.	По данному исследованию пакер герметичен.4.	Работающие интервалы 2497.2 - 2499.2 м, 2500.4 - 2501.4 м определены по ТМ. 5.	Приемистость работающих интервалов, выделенных по ТМ ниже порога чувствительности расходомера . 6.	</t>
  </si>
  <si>
    <t>11.06.2020; 80(S); 1.	Текущий забой по МЛМ в начале исследования 2544.30 м. В конце исследования положение текущего забоя не изменилось.2.	Комплекс ГИС согласован с геологической службой Заказчика.2.	Комплекс ГИС согласован с геологической службой Заказчи</t>
  </si>
  <si>
    <t>07.07.2021; 35(S); 1.	Текущий забой по МЛМ в начале исследования 2720.30 м. В конце исследования положение текущего забоя не изменилось2.	Работающий интервал 2717.1 - 2717.8 м определен по ТМ3.	Не исключается наличие дефектов ЭК в интервале 2673 - 2679 м,</t>
  </si>
  <si>
    <t xml:space="preserve">04.08.2021; 80(P); 1.	Текущий забой по МЛМ в начале исследования 2686.40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</si>
  <si>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16.11.2020; 58; Разметка интервалов перфорации соответствует проектной, что подтверждается замерами термометрии и локатора муфт.4.	Локация муфт в интервале 2480 - 2520 м. Муфтовые соединения ЭК отмечаются на глубинах 2479.70, 2490.40, 2499.40, 2511.10, 25</t>
  </si>
  <si>
    <t>05.06.2021; 58; 1.	Комплекс ГИС согласован с геологической службой Заказчика. 2.	Разметка интервала перфорации 2730.7 - 2734.3 м. соответствует проектной, что подтверждается замерами термометрии и локатора муфт. 3.	После перфорации текущий забой изменился</t>
  </si>
  <si>
    <t xml:space="preserve">29.01.2022; 80(P); 1.	Текущий забой по МЛМ в начале исследования 2511.90 м. В конце исследования положение текущего забоя не изменилось.2.	По данному исследованию пакер герметичен.3.	Работающие интервалы 2447.9 - 2448.7 м, 2464.9 - 2465.9 м определены по </t>
  </si>
  <si>
    <t>09.02.2022; 80(P); 1.	Текущий забой по МЛМ в начале исследования 2405.50 м. В конце исследования положение текущего забоя не изменилось.2.	По данному исследованию пакер герметичен.3.	Работающий интервал 2403.4 - 2405.0 м определен по ТМ.4.	Закачка огранич</t>
  </si>
  <si>
    <t>29.07.2021; 80(P); 1.	Текущий забой по МЛМ в начале исследования 2603.20 м. В конце исследования отмечается изменение положения текущего забоя до глубины 2603.40 м.2.	По данному исследованию пакер герметичен3.	Комплекс ГИС согласован с геологической служб</t>
  </si>
  <si>
    <t>28.07.2021; 80(P); 1.	Текущий забой по МЛМ в начале исследования 2434.30 м. В конце исследования положение текущего забоя не изменилось2.	По данному исследованию пакер в интервале 2250.90-2253.50 м герметичен.3.	Комплекс ГИС согласован с геологической слу</t>
  </si>
  <si>
    <t>02.09.2021; 80(P); 1.	Текущий забой по МЛМ в начале исследования 2646.20 м. В конце исследования положение текущего забоя не изменилось2.	По данному исследованию пакер герметичен3.	Комплекс ГИС согласован с геологической службой Заказчика4.	Приемистость р</t>
  </si>
  <si>
    <t xml:space="preserve">01.09.2021; 80(P); 1.	Комплекс ГИС согласован с геологической службой Заказчика.2.	Текущий забой по МЛМ в начале исследования 2425.80 м. В конце исследования положение текущего забоя не изменилось.3.	По данному исследованию пакер герметичен.4.	Отмечается </t>
  </si>
  <si>
    <t>12.06.2020; 80; 1.	Текущий забой по МЛМ в начале исследования 2687.20 м. В конце исследования положение текущего забоя не изменилось.2.	С глубины 2683.40 м отмечается осадок, с глубины 2653.3 м высокоминерализованная жидкость.3.	Работающий интервал 2622.2</t>
  </si>
  <si>
    <t xml:space="preserve">04.10.2021; 80(P); 1.	Текущий забой по МЛМ в начале исследования 2621.10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С глубины </t>
  </si>
  <si>
    <t xml:space="preserve">12.05.2021; 80(P); ТЗ:2605.8м. 3.	По данному исследованию пакер герметичен. 4.	Работающий интервал 2594.7 - 2596.4 м определен по ТМ. 5.	Приемистость работающих интервалов, выделенных по ТМ ниже порога чувствительности расходомера. 6.	Закачка проводилась </t>
  </si>
  <si>
    <t>04.04.2022; 80(P); 1.	Данные стратиграфии отсутствуют.2.	Текущий забой по МЛМ в начале исследования 2577.20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</si>
  <si>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05.04.2022; 80(P); 1.	Текущий забой по МЛМ в начале исследования 2508.20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</si>
  <si>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20.05.2022; 80(P); 1.	Текущий забой по МЛМ в начале исследования 2463.60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Текущий </t>
  </si>
  <si>
    <t xml:space="preserve">29.05.2022; 80(P); 1.	Текущий забой по МЛМ в начале исследования 2677.50 м. В конце исследования положение текущего забоя не изменилось.2.	По данному исследованию пакер герметичен.3.	Работающие интервалы 2672.0 - 2673.4 м, 2675.5 - 2676.9 м определены по </t>
  </si>
  <si>
    <t>29.09.2021; 80(P); 1.	Текущий забой по МЛМ в начале исследования 2454.20 м. В конце исследования положение текущего забоя не изменилось.2.	Интервал перфорации 2449.7-2457.0м. частично перекрыт текущим забоем. Работы по поставленной задаче выполнены в полн</t>
  </si>
  <si>
    <t>11.05.2021; 80(P); ТЗ:2775.7м. 2.	По данному исследованию пакер герметичен. 3.	Комплекс ГИС согласован с геологической службой Заказчика. 4.	Работающий интервал 2725.6 - 2729.0 м определен по ТМ. 5.	Приемистость работающих интервалов, выделенных по ТМ ниж</t>
  </si>
  <si>
    <t xml:space="preserve">05.04.2022; 80(P); 1.	Текущий забой по МЛМ в начале исследования 2443.70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</si>
  <si>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05.04.2022; 80(P); 1.	Комплекс ГИС согласован с геологической службой Заказчика.2.	Текущий забой по МЛМ в начале исследования 2496.00 м. В конце исследования положение текущего забоя не изменилось.3.	По данному исследованию пакер герметичен.4.	Работающий </t>
  </si>
  <si>
    <t>15.05.2022; 80(P); 1.	Текущий забой по МЛМ в начале исследования 2606.60 м. В конце исследования положение текущего забоя не изменилось. 2.	По данному исследованию пакер герметичен. 3.	Работающие интервалы 2506.5 - 2507.4 м, 2508.9 - 2511.0 м определены п</t>
  </si>
  <si>
    <t xml:space="preserve">14.01.2022; 80(P); 1.	Текущий забой по МЛМ в начале исследования 2645.00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</si>
  <si>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01.12.2020; 80(S); 1.	Текущий забой по МЛМ в начале исследования 2461.70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</si>
  <si>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27.05.2021; 7(S); 1.	Явных признаков негерметичности пакера по данному исследованию не отмечается.  2.	ЗКЦ вниз не исследованы – отсутствие зумпфа. По замерам в остановленной скважине отмечаются признаки ЗКЦ вверх, кровля ЗКЦ не определена в связи с экран</t>
  </si>
  <si>
    <t>Промывка забоя. Ревизия НКТ; 08.05.2022; 80(P); 1.	Данные стратиграфии отсутствуют. 2.	Текущий забой по МЛМ в начале исследования 2611.20 м. В конце исследования положение текущего забоя не изменилось. 3.	По данному исследованию пакер герметичен. 4.	Компл</t>
  </si>
  <si>
    <t>15.07.2021; 80(P); 1.	Текущий забой по МЛМ в начале исследования 2544.80 м. В конце исследования положение текущего забоя не изменилось.2.	По данному исследованию пакер герметичен.3.	Работающий интервал 2514.4 - 2515.1 м определен по ТМ.4.	Приемистость ра</t>
  </si>
  <si>
    <t>22.04.2020; 80(S); 182м3/сут при Р-118 атм РИ2658.0-2660.0-16%	30.0м3/сут 2660.0-2661.4-	62%	112.0м3/сут 2661.4-2663.0-22%	40.0м3/сут ТЗ 2735,4 НЭК,ННКТ нет ,ЗКЦВверх 2650.8 - 2658.0 м|Вниз   2663.0 - 2667.0 мпакер в интервале 2497.70 - 2500.50 м. гермети</t>
  </si>
  <si>
    <t>06.05.2022; 80(P); 1.	Текущий забой по МЛМ в начале исследования 2603.60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</si>
  <si>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09.08.2021; 80(P); 1.	Стоянка прибора по МЛМ в интервале перфорации в начале исследования 2520.20 м. В конце исследования положение стоянки прибора не изменилось.2.	По данному исследованию пакер герметичен.3.	Комплекс ГИС согласован с геологической службо</t>
  </si>
  <si>
    <t>13.08.2021; 80(P); 1.	Текущий забой по МЛМ в начале исследования 2519.20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Заказчика.4.	Работающий и</t>
  </si>
  <si>
    <t>28.09.2018; 80(S); 8м3/сут при Р-192,5 атм1.	Текущий забой по МЛМ в начале исследования 3084.40 м. В конце исследования положение текущего забоя не2.	По данному исследованию пакер герметичен изменилось. 3.	С глубины 3046.70 м отмечается высоко минерализов</t>
  </si>
  <si>
    <t xml:space="preserve">26.09.2021; 80(P); 1.	Текущий забой по МЛМ в начале исследования 2950.10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</si>
  <si>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21.05.2020; 7(S); Q/P:14/104.4.  РИ: 3065.2-	3068-	100%-	14мЗ. НЭК: не отмечаются. ЗКЦ: не исследовались. ННКТ:не исследовались . По указанию геологической службы Заказчика исследование прекращено  ввиду отсутствия циркуляции в процессе закачки . ТЗ:3092.</t>
  </si>
  <si>
    <t xml:space="preserve">15.09.2020; 80(S); 1.	Текущий забой по МЛМ в начале исследования 3354.50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</si>
  <si>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17.03.2020; 80(S); Q/P-169м3/96.5атм; ТЗ-3002,7м; РИ-2634-2635,9-100%-169м3: 1.	Текущий забой по МЛМ в начале исследования 3002.70 м. В конце исследования положение текущего забоя не изменилось. 2.	Приемистость работающих интервалов, выделенных по ТМ, ниж</t>
  </si>
  <si>
    <t>23.03.2022; 80(P); 1.	При выполнении исследования отмечается стоянка прибора по МЛМ в начале исследования  2893.4  м. В конце исследования отмечается изменение положения остановки прибора до глубины 2883.50 м. По указанию геологической службы Заказчика ис</t>
  </si>
  <si>
    <t>11.03.2022; 80(P); 1.	Текущий забой по МЛМ в начале исследования 2450.20 м. В конце исследования положение текущего забоя не изменилось. 2.	По данному исследованию пакер герметичен. 3.	Работающий интервал 2442.6 - 2443.3 м определен по ТМ. 4.	Комплекс ГИС</t>
  </si>
  <si>
    <t>03.08.2021; 80(P); 1.	Текущий забой по МЛМ в начале исследования 2580.60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Работающий и</t>
  </si>
  <si>
    <t>23.05.2021; 80(P); 2.	Текущий забой по МЛМ в начале исследования 2572.40 м. В конце исследования положение текущего забоя не изменилось. 3.	По данному исследованию пакер герметичен. 4.	Приемистость работающих интервалов, выделенных по ТМ ниже порога чувст</t>
  </si>
  <si>
    <t>06.02.2022; 58; 1.	Определение положения текущего забоя.2.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2534.00 до глубины 2532.30 м.4</t>
  </si>
  <si>
    <t>28.10.2021; 7(S); 1.	Текущий забой по МЛМ в начале исследования 2563.60 м. В конце исследования положение текущего забоя не изменилось. 2.	По данному исследованию пакер герметичен. 3.	С глубины 2560.40 м отмечается осадок.  4.	Комплекс ГИС согласован с ге</t>
  </si>
  <si>
    <t>01.10.2021; 80(P); 1.	Текущий забой по МЛМ в начале исследования 2810.90 м. В конце исследования положение текущего забоя не изменилось.2.	Комплекс ГИС согласован с геологической службой Заказчика.3.	Приемистость работающих интервалов, выделенных по ТМ ни</t>
  </si>
  <si>
    <t>01.10.2021; 80(P); 1.	Текущий забой по МЛМ в начале исследования 2624.00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</si>
  <si>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06.05.2022; 80(P); 1.	Текущий забой по МЛМ в начале исследования 2497.70 м. В конце исследования положение текущего забоя не изменилось. 2.	По данному исследованию пакер герметичен. 3.	Работающий интервал 2478.0 - 2479.0 м определен по ТМ. 4.	С глубины 24</t>
  </si>
  <si>
    <t>08.09.2021; 80(P); 1.	Текущий забой по МЛМ в начале исследования 2551.50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</si>
  <si>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17.09.2021; 80(P); 1.	Текущий забой по МЛМ в начале исследования 2462.50 м. В конце исследования положение текущего забоя не изменилось. 2.	По данному исследованию пакер в интервале 2446.20-2448.50 м герметичен. 3.	Комплекс ГИС согласован с геологической </t>
  </si>
  <si>
    <t xml:space="preserve">08.05.2022; 80(S); 1.	По данному исследованию пакер герметичен.2.	Комплекс ГИС согласован с геологической службой Заказчика.3.	Отмечается поглощение в интервалы, находящиеся ниже стоянки прибора.4.	Стоянка прибора в начале исследования 2586.00 м. В конце </t>
  </si>
  <si>
    <t>20.05.2021; 80(P); 1.	Текущий забой по МЛМ в начале исследования 2394.40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</si>
  <si>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22.06.2021; 80(P); 1.Данные стратиграфии отсутствуют.2.Текущий забой по МЛМ в начале исследования 2548.40 м. В конце исследования положение текущего забоя не изменилось. 3.По данному исследованию пакер герметичен. 4.	Комплекс ГИС согласован с геологическо</t>
  </si>
  <si>
    <t>24.01.2022; 80(P); 1.	Текущий забой по МЛМ в начале исследования 2623.70 м. В конце исследования положение текущего забоя не изменилось. 2.	По данному исследованию пакер герметичен. 3.	С глубины 2620.20 м отмечается осадок. 4.	Комплекс ГИС согласован с ге</t>
  </si>
  <si>
    <t>07.10.2021; 80(P); 1.	Текущий забой по МЛМ в начале исследования 2413.50 м. В конце исследования положение текущего забоя не изменилось. 2.	По данному исследованию пакер герметичен. 3.	С глубины 2402.30 м отмечается осадок. Закачка проводилась через штуце</t>
  </si>
  <si>
    <t>17.05.2021; 80(P); 1.	Текущий забой по МЛМ в начале исследования 2621.00 м. В конце исследования положение текущего забоя не изменилось. 2.	По данному исследованию пакер герметичен. 3.	Работающий интервал 2353.8 - 2355.8 м определен по ТМ. 4.	Приемистость</t>
  </si>
  <si>
    <t>21.10.2021; 80(P); 1.	Текущий забой по МЛМ в начале исследования 2484.40 м. В конце исследования отмечается изменение положения текущего забоя до глубины 2482.40 м. 2.	По данному исследованию пакер герметичен. 3.	Комплекс ГИС согласован с геологической сл</t>
  </si>
  <si>
    <t>17.05.2021; 80(P); 1.	Текущий забой по МЛМ в начале исследования 2474.80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</si>
  <si>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02.02.2022; 80(P); 1.	Текущий забой по МЛМ в начале исследования 2510.70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</t>
  </si>
  <si>
    <t>12.06.2021; 80(P); 1.	Текущий забой по МЛМ в начале исследования 2485.80 м. В конце исследования положение текущего забоя не изменилось. 2.	По данному исследованию признаков негерметичности пакера не отмечается.3.	Детализация пакера не производилась ввиду</t>
  </si>
  <si>
    <t>20.07.2021; 80(P); 1.	Текущий забой по МЛМ в начале исследования 2521.50 м. В конце исследования положение текущего забоя не изменилось. Интервал перфорации частично перекрыт текущим забоем.2.	По данному исследованию пакер герметичен.3.	Комплекс ГИС согла</t>
  </si>
  <si>
    <t>21.07.2021; 80(P); 1.	Текущий забой по МЛМ в начале исследования 2501.30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</si>
  <si>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15.04.2022; 80(P); 1.	Текущий забой по МЛМ в начале исследования 2460.20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</si>
  <si>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05.11.2021; 80(P); 1.	Текущий забой по МЛМ в начале исследования 2463.50 м. В конце исследования положение текущего забоя не изменилось.2.	По данному исследованию пакер герметичен.3.	Работающий интервал 2425.5 - 2426.5 м определен по ТМ.4.	С глубины 2462.</t>
  </si>
  <si>
    <t>26.04.2021; 80(S); 1.	Текущий забой по МЛМ в начале исследования 2417.90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</si>
  <si>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>16.09.2021; 7(S); 1.	Текущий забой по МЛМ в начале исследования 2415.50 м. В конце исследования положение текущего забоя не изменилось. 2.	Приемистость работающих интервалов, выделенных по ТМ ниже порога чувствительности расходомера. 3.	Работающие интерва</t>
  </si>
  <si>
    <t>07.03.2022; 58; 1.	Комплекс ГИС согласован с геологической службой Заказчика.2.	Разметка интервала перфорации 2530.0 - 2533.0 м. соответствует проектной, что подтверждается замерами термометрии и локатора муфт.3.	После перфорации текущий забой изменился с</t>
  </si>
  <si>
    <t>24.07.2021; 80(P); 1.	Текущий забой по МЛМ в начале исследования 2547.20 м. В конце исследования положение текущего забоя не изменилось.2.	По данному исследованию пакер в интервале 2410.50-2412.50 м герметичен.3.	Комплекс ГИС согласован с геологической сл</t>
  </si>
  <si>
    <t>22.09.2021; 80(P); 1.	Текущий забой по МЛМ в начале исследования 2522.10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</si>
  <si>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11.12.2021; 80(P); 1.	Текущий забой по МЛМ в начале исследования 2569.20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</si>
  <si>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30.07.2021; 80(P); 1.	Текущий забой по МЛМ в начале исследования 2575.40 м. В конце исследования отмечается изменение положения текущего забоя до глубины 2575.10 м.2.	По данному исследованию пакер герметичен.3.	Комплекс ГИС согласован с геологической служ</t>
  </si>
  <si>
    <t>16.05.2021; 80(P); 1.	Текущий забой по МЛМ в начале исследования 2539.20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</si>
  <si>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21.06.2021; 80(P); 1.	Текущий забой по МЛМ в начале исследования 2534.50 м. В конце исследования положение текущего забоя не изменилось. 2.	По данному исследованию пакер герметичен. 2.	По данному исследованию пакер герметичен. 4.	Работающий интервал 2485.</t>
  </si>
  <si>
    <t>31.07.2021; 80(P); 1.	Текущий забой по МЛМ в начале исследования 2395.90 м. В конце исследования отмечается изменение положения текущего забоя до глубины 2395.50 м. Интервал перфорации частично перекрыт текущим забоем.2.	Комплекс ГИС согласован с геологич</t>
  </si>
  <si>
    <t>26.01.2022; 80(P); 1.	При проведении ПГИ № 80(P) прибором Гео-7 при записи НП на глубине 2447м (в интервале воронки НКТ) выросла нагрузка натяжения на проволоку 190кг. Во избежание аварии, по согласованию с геологической службой Заказчика, было принято ре</t>
  </si>
  <si>
    <t xml:space="preserve">21.04.2022; 82; 1.	ПГИ по тех. схеме №35+82 проведено до глубины установки верхнего пакера (Пакер П-ЭМС2-0-122 на глубине 2645м и ПРО-ЯМОЗ-122 на гл. 2680м, данные по заявке). Максимальная глубина спуска прибора составила 2625.3м.2.	Отмечается поглощение </t>
  </si>
  <si>
    <t>08.08.2021; 7(S); 1.	Текущий забой по МЛМ в начале исследования 2450.10 м. В конце исследования положение текущего забоя не изменилось.2.	При разгерметизации межтрубного пространства в процессе основной закачки выявился слабый излив жидкости.3.	Исследован</t>
  </si>
  <si>
    <t>16.05.2021; 80(P); 1.	Текущий забой по МЛМ в начале исследования 2489.90 м. В конце исследования положение текущего забоя не изменилось. 2.	По данному исследованию пакер герметичен 3.	Комплекс ГИС согласован с геологической службой Заказчика. 4.	Однозначн</t>
  </si>
  <si>
    <t>09.06.2021; 80(P); 1.Текущий забой по МЛМ в начале исследования 2423.90 м. В конце исследования положение текущего забоя не изменилось. 2.По данному исследованию пакер герметичен. 3.Работающий интервал 2359.3 - 2360.3 м определен по ТМ. 4.С глубины 2418.2</t>
  </si>
  <si>
    <t>25.05.2021; 80(P); 1.	Данные стратиграфии отсутствуют. 2.	Текущий забой по МЛМ в начале исследования 2550.70 м. В конце исследования положение текущего забоя не изменилось. 3.	По данному исследованию пакер герметичен  4.	Комплекс ГИС согласован с геологич</t>
  </si>
  <si>
    <t xml:space="preserve">02.08.2021; 80(P); 1.	Текущий забой по МЛМ в начале исследования 2668.20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</si>
  <si>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02.03.2022; 80(P); 1.	Текущий забой по МЛМ в начале исследования 2489.50 м. В конце исследования положение текущего забоя не изменилось. 2.	По данному исследованию пакер герметичен. 3.	Работающий интервал 2439.7 - 2441.2 м определен по ТМ. 3.	Работающий и</t>
  </si>
  <si>
    <t>29.07.2021; 80(P); 1.	Текущий забой по МЛМ в начале исследования 2578.00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Однозначное</t>
  </si>
  <si>
    <t xml:space="preserve">18.07.2021; 80(P); 1.	Текущий забой по МЛМ в начале исследования 2473.00 м. В конце исследования положение текущего забоя не изменилось.2.	По данному исследованию пакер герметичен.3.	Работающие интервалы 2454.1 - 2455.3 м, 2456.0 - 2457.0 м определены по </t>
  </si>
  <si>
    <t>19.06.2021; 80(P); 1.	Текущий забой по МЛМ в начале исследования 2444.80 м. В конце исследования положение текущего забоя не изменилось2.	По данному исследованию пакер герметичен3.	Комплекс ГИС согласован с геологической службой Заказчика.4.	При проведени</t>
  </si>
  <si>
    <t>20.06.2021; 80(P); 1.	Текущий забой по МЛМ в начале исследования 2495.70 м. В конце исследования положение текущего забоя не изменилось. 2.	По данному исследованию пакер герметичен. 3.	Датчик расходомера забивается механическими примесями (составлен акт).</t>
  </si>
  <si>
    <t>Освоение после БВС ЮС1; 27.03.2022; 11; 1.	Приток не отмечается. 2.	Изменение уровней связано с перераспределением жидкости в стволе скважины. 3.	В процессе компрессирования из скважины было извлечено  15 м3 жидкости. 4.	Комплекс ГИС согласован с геологич</t>
  </si>
  <si>
    <t>28.11.2021; 7(S); 1.	Текущий забой по МЛМ в начале исследования 2507.60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и</t>
  </si>
  <si>
    <t>06.01.2022; 7(S); 1.	Текущий забой по МЛМ в начале исследования 2498.40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Приемистость</t>
  </si>
  <si>
    <t>04.08.2021; 80(P); 1.	Текущий забой по МЛМ в начале исследования 2435.90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Отмечается п</t>
  </si>
  <si>
    <t>27.05.2022; 80(P); 1.	Текущий забой по МЛМ в начале исследования 2517.00 м. В конце исследования отмечается изменение положения текущего забоя до глубины 2516.50 м. 2.	Закачка проводилась через штуцер 8 мм (данные указаны по заявке). 3.	Данные стратиграфи</t>
  </si>
  <si>
    <t>22.12.2021; 80(P); 1.	Текущий забой по МЛМ в начале исследования 2389.80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</si>
  <si>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21.12.2021; 80(P); 1.	Текущий забой по МЛМ в начале исследования 2424.80 м. В конце исследования положение текущего забоя не изменилось. 2.	Отмечается работа объекта, находящегося за стоянкой прибора.  3.	По данному исследованию пакер герметичен. 4.	Прием</t>
  </si>
  <si>
    <t>22.09.2019; 80(S); Q/P-410М3/56,3атм;  РИ  2575,2-2576-10%-41м3;  2578,4-2580,2-90%-369м3;  ТЗ-2625,8м;                                1.	По данному исследованию пакер в интервале 2405.10 - 2407.10 м герметичен.   4.	При проведении исследования датчики ра</t>
  </si>
  <si>
    <t>21.10.2021; 80(P); 1.	Текущий забой по МЛМ в начале исследования 2470.00 м. В конце исследования положение текущего забоя не изменилось.2.	По данному исследованию пакер в интервале 2240.10-2242.20 м герметичен.3.	Комплекс ГИС согласован с геологической сл</t>
  </si>
  <si>
    <t xml:space="preserve">12.05.2021; 7(S); ТЗ:2471.8м. 3.	По данному исследованию пакер герметичен. 4.	Профиль приемистости построен по данным механической расходометрии с использованием комплексного анализа данных термометрии. 5.	С глубины 2459.80 м отмечается осадок. 6.	Расчет </t>
  </si>
  <si>
    <t xml:space="preserve">21.10.2021; 80(P); 1.	Текущий забой по МЛМ в начале исследования 2511.60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</si>
  <si>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20.08.2021; 80(P); 1.	Текущий забой по МЛМ в начале исследования 2548.40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</si>
  <si>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02.04.2022; 80(P); 1.	Текущий забой по МЛМ в начале исследования 2452.50 м. В конце исследования отмечается изменение положения текущего забоя до глубины 2451.10 м. 2.	По данному исследованию пакер герметичен. 3.	Комплекс ГИС согласован с геологической сл</t>
  </si>
  <si>
    <t>03.05.2021; 80(P); 1.	Текущий забой по МЛМ в начале исследования 2380.60 м. В конце исследования положение текущего забоя не изменилось. Текущий забой в интервале перфорации. 2.	По данному исследованию пакер герметичен. 4.	Отмечается приток из интервалов,</t>
  </si>
  <si>
    <t>03.02.2022; 80(P); 1.	Текущий забой по МЛМ в начале исследования 2490.70 м. В конце исследования положение текущего забоя не изменилось. 2.	По данному исследованию пакер герметичен. 3.	Работающий интервал 2476.0 - 2477.6 м определен по ТМ. 4.	С глубины 24</t>
  </si>
  <si>
    <t>02.02.2022; 80(P); 1.	Текущий забой по МЛМ в начале исследования 2484.30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</si>
  <si>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13.06.2021; 80(P); 1.	Текущий забой по МЛМ в начале исследования 2482.20 м. В конце исследования положение текущего забоя не изменилось. 2.	По данному исследованию пакер герметичен. 3.	Работающие интервалы 2452.6 - 2453.4 м, 2454.9 - 2456.3 м, 2464.9 - 24</t>
  </si>
  <si>
    <t>17.07.2021; 80(P); 1.	Текущий забой по МЛМ в начале исследования 2408.20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Датчик расх</t>
  </si>
  <si>
    <t>21.03.2022; 80(P); 1.	Текущий забой по МЛМ в начале исследования 2533.20 м. В конце исследования положение текущего забоя не изменилось. 2.	По данному исследованию пакер герметичен. 3.	Закачка ограничена штуцером d=8мм. 4.	Комплекс ГИС согласован с геолог</t>
  </si>
  <si>
    <t>30.03.2021; 80(P); Q/P:494/129. РИ:2477.5-	2481(	39%-	192мЗ);2481.5-2483.5(61%-302мЗ).  НЭК И ННКТ:не отмечаются . ЗКЦ:Вниз - не отмечаются. Вверх-оценить невозможно ввиду  близости подвески пакера и воронки НКТ к перфорированному интервалу. Пакер гермети</t>
  </si>
  <si>
    <t>04.03.2021; 80(S); Q/P: 184/92.2. РИ:2514.5-	2516.3(	34%-	62мЗ);2519.9-2522(66%-122мЗ). НЭК и ННКТ: не отмечаются. ЗКЦ:Вниз не отмечаются, вверх не исследовались при низкой подвеске НКТ. Очевидных признаков ухода жидкости в надпакерное пространство не отм</t>
  </si>
  <si>
    <t>31.08.2021; 80(P); 1.	Текущий забой по МЛМ в начале исследования 2750.10 м. В конце исследования положение текущего забоя не изменилось. 2.	По данному исследованию пакер герметичен .3.	Работающий интервал 2669.9 - 2672.0 м определен по ТМ. 4.	С глубины 27</t>
  </si>
  <si>
    <t xml:space="preserve">15.06.2021; 80(P); 1.Текущий забой по МЛМ в начале исследования 2679.80 м. В конце исследования положение текущего забоя не изменилось. 2.По данному исследованию пакер герметичен. 3.Комплекс ГИС согласован с геологической службой Заказчика. 4.	Работающий </t>
  </si>
  <si>
    <t>16.06.2021; 80(P); 1.При проведении ПГИ № 80(P) непрохождение геофизического прибор Гео-6 ниже глубины 2417.5м. По согласованию с геологической службой Заказчика работы по поставленной задаче выполнены в полном объеме при текущем забое (Акт). 2.Интервал п</t>
  </si>
  <si>
    <t>21.03.2022; 80(P); 1.	Текущий забой по МЛМ в начале исследования 2514.40 м. В конце исследования отмечается изменение положения текущего забоя до глубины 2492.80 м. 2.	По данному исследованию пакер герметичен. 3.	Комплекс ГИС согласован с геологической сл</t>
  </si>
  <si>
    <t>30.09.2021; 7(S); 1.	Текущий забой по МЛМ в начале исследования 2550.40 м. В конце исследования положение текущего забоя не изменилось.2.	Комплекс ГИС согласован с геологической службой Заказчика.3.	Работающий интервал 2535.0 - 2537.0 м определен по ТМ.4.</t>
  </si>
  <si>
    <t>01.12.2021; 80(P); 1.	Текущий забой по МЛМ в начале исследования 2518.10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</si>
  <si>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11.04.2021; 80(P); Q/P: 53/41. РИ:2420.6-2423.9(	55%-	29мЗ); 2433.7-	2435.9(	45%-	24мЗ). НЭК, ЗКЦ и ННКТ:не отмечаются. Пакер герметичен. ТЗ:2449.2м. 1.	Интервалы перфорации указаны по заявке. 2.	Данные стратиграфии отсутствуют. 6.	Работающий интервал 243</t>
  </si>
  <si>
    <t>25.06.2021; 80(P); 1.	Текущий забой по МЛМ в начале исследования 2522.40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</si>
  <si>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15.11.2021;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2990.10 д</t>
  </si>
  <si>
    <t>08.12.2021; 7(S); 1.	Текущий забой по МЛМ в начале исследования 3103.40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Работающи</t>
  </si>
  <si>
    <t>14.03.2020; 80; Q/P-189м3/110атм;  РИ: 2507-2510.2-100%-189м3; ТЗ-2908.1м;     1.	Текущий забой по МЛМ в начале исследования 2908.10 м. В конце исследования положение текущего забоя не изменилось. 2.	По данному исследованию пакер герметичен.3.	Приемистост</t>
  </si>
  <si>
    <t>30.04.2021; 7(S); 1.	Данные стратиграфии отсутствуют. 2.	Текущий забой по МЛМ в начале исследования 2984.50 м. В конце исследования положение текущего забоя не изменилось. 4.	Работающий интервал 2943.2 - 2944.0 м определен по ТМ. 5.	Приемистость работающи</t>
  </si>
  <si>
    <t>02.04.2022; 80(P); 1.	Текущий забой по МЛМ в начале исследования 2934.00 м. В конце исследования отмечается изменение положения текущего забоя до глубины 2932.70 м. 2.	По данному исследованию пакер герметичен. 3.	Комплекс ГИС согласован с геологической сл</t>
  </si>
  <si>
    <t>12.12.2021; 80(P); 1.	Текущий забой по МЛМ в начале исследования 2924.30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</si>
  <si>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15.12.2021; 80(P); 1.	Данные стратиграфии отсутствуют.2.	Текущий забой по МЛМ в начале исследования 2983.80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</si>
  <si>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13.05.2022; 80(P); 1.	Текущий забой по МЛМ в начале исследования 2758.40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</si>
  <si>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12.09.2021; 80(P); 1.	Текущий забой по МЛМ в начале исследования 2403.70 м. В конце исследования положение текущего забоя не изменилось.2.	Комплекс ГИС согласован с геологической службой Заказчика.3.	Приемистость работающих интервалов, выделенных по ТМ ни</t>
  </si>
  <si>
    <t>23.11.2021; 80(P); 1.	Текущий забой по МЛМ в начале исследования 2618.80 м. В конце исследования положение текущего забоя не изменилось. 2.	По данному исследованию пакер герметичен. 3.	Данные стратиграфии отсутствуют. 4.	Интервалы перфорации указаны по за</t>
  </si>
  <si>
    <t>16.07.2021; 80(P); 1.	Текущий забой по МЛМ в начале исследования 2390.50 м. В конце исследования положение текущего забоя не изменилось.2.	Комплекс ГИС согласован с геологической службой Заказчика.3.	Работающий интервал 2375.0 - 2376.0 м определен по ТМ.4</t>
  </si>
  <si>
    <t>17.07.2021; 80(P); 1.	Данные стратиграфии отсутствуют.2.	Текущий забой по МЛМ в начале исследования 2429.00 м (в интервале перфорации). В конце исследования положение текущего забоя не изменилось.3.	Комплекс ГИС согласован с геологической службой Заказчик</t>
  </si>
  <si>
    <t>03.12.2021; 80(P); 1.	Текущий забой по МЛМ в начале исследования 2539.40 м. В конце исследования положение текущего забоя не изменилось.2.	Комплекс ГИС согласован с геологической службой Заказчика.3.	Работающий интервал 2501.2 - 2507.4 м определен по ТМ.4</t>
  </si>
  <si>
    <t>20.07.2021; 80(P); 1.	Текущий забой по МЛМ в начале исследования 2469.20 м. В конце исследования положение текущего забоя не изменилось.2.	По данному исследованию пакер в интервале 2198.80-2201.10 м герметичен.3.	Комплекс ГИС согласован с геологической сл</t>
  </si>
  <si>
    <t>06.08.2021; 80(P); 1.	Комплекс ГИС согласован с геологической службой Заказчика.2.	Текущий забой по МЛМ в начале исследования 2481.40 м. В конце исследования положение текущего забоя не изменилось.3.	По данному исследованию пакер герметичен.4.	Приемистост</t>
  </si>
  <si>
    <t>25.01.2022; 80(P); 1.	Текущий забой по МЛМ в начале исследования 2558.20 м. В конце исследования положение текущего забоя не изменилось. 2.	Интервал перфорации 2556.4 - 2565.2м частично перекрыт текущим забоем. Отмечается поглощение в интервалы, находящие</t>
  </si>
  <si>
    <t>26.08.2021; 80(P); 1.	Стоянка прибора по МЛМ в интервале перфорации в начале исследования 2431.00 м. В конце исследования положение стоянки прибора не изменилось.2.	По данному исследованию пакер герметичен3.	Комплекс ГИС согласован с геологической службой</t>
  </si>
  <si>
    <t>02.12.2021; 80(P); 1.	Текущий забой по МЛМ в начале исследования 2429.90 м. В конце исследования положение текущего забоя не изменилось.2.	По данному исследованию пакер герметичен.3.	Работающий интервал 2425.4 - 2426.4 м определен по ТМ.4.	С глубины 2428.</t>
  </si>
  <si>
    <t xml:space="preserve">23.06.2021; 80(P); 1.	Текущий забой по МЛМ в начале исследования 2507.40 м. 2.	При проведении ПГИ №80s отмечается прихват прибора в интервале перфорации на глубине 2472 м. По указанию геологической службы исследование продолжено с глубины выше 2472м (без </t>
  </si>
  <si>
    <t>22.06.2021; 80(P); 1.	Текущий забой по МЛМ в начале исследования 2450.80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</si>
  <si>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24.05.2021; 80(P); 1.	Текущий забой по МЛМ в начале исследования 2445.60 м. В конце исследования положение текущего забоя не изменилось. 2.	Комплекс ГИС согласован с геологической службой Заказчика. 3.	Работающий интервал 2440.4 - 2441.2 м определен по ТМ</t>
  </si>
  <si>
    <t>07.05.2022; 80(P); 1.	Текущий забой по МЛМ в начале исследования 2471.90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</si>
  <si>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31.10.2021; 80(P); 1.	Текущий забой по МЛМ в начале исследования 2709.10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</si>
  <si>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13.10.2021; 80(P); 1.	Стоянка прибора по МЛМ в интервале перфорации в начале исследования 2644.00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</t>
  </si>
  <si>
    <t>01.12.2021; 80(S); 1.	Текущий забой по МЛМ в начале исследования 2779.80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</si>
  <si>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02.03.2021; 80(S); Q/P:63/114.6. РИ:2458-2459.2(	21%-	13мЗ);2467-	2468.5(	30%-	19мЗ);2468.5-	2469.5(	49%-	31мЗ). НЭК и ННКТ: не отмечаются. ЗКЦ:Вверх не отмечаются. Вниз не исследовались, в связи с малым зумпфом и наличием осадка. Пакер герметичен. ТЗ:247</t>
  </si>
  <si>
    <t>21.04.2022; 80(P); 1.	Текущий забой по МЛМ в начале исследования 2511.20 м. В конце исследования положение текущего забоя не изменилось. 2.	По данному исследованию пакер герметичен. 3.	Не исключается наличие слабой ЗКЦ вверх - однозначное определение затр</t>
  </si>
  <si>
    <t>02.08.2021; 80(P); 1.	Данные стратиграфии отсутствуют2.	Текущий забой по МЛМ в начале исследования 2626.50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</si>
  <si>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 xml:space="preserve">09.09.2021; 80(P); 1.	Комплекс ГИС согласован с геологической службой Заказчика.2.	Текущий забой по МЛМ в начале исследования 2600.60 м. В конце исследования положение текущего забоя не изменилось.3.	По данному исследованию пакер герметичен.4.	Отмечается </t>
  </si>
  <si>
    <t xml:space="preserve">07.03.2020; 80; Q/P: 420/127. РИ:2461-2462.2(	29%-120мЗ) ; 2463.2-2464.90(12%-	50мЗ); 2468.4-2469.7(10%-	40мЗ); 2471.7-2473.3(14%-	60мЗ); 2474.9-2476.1(12%-	50мЗ); 2477.9...(23%-100мЗ) .  НЭК не отмечается. ЗКЦ: Вверх не отмечаются. Вниз не исследовались </t>
  </si>
  <si>
    <t>18.05.2022; 80(P); 1.	Текущий забой по МЛМ в начале исследования 2601.70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Местопол</t>
  </si>
  <si>
    <t>27.08.2021; 80(P); 1.	Текущий забой по МЛМ в начале исследования 2515.10 м. В конце исследования положение текущего забоя не изменилось.2.	Текущий забой в интервале перфорации. Отмечается работа объекта, находящегося за стоянкой прибора.3.	По данному иссл</t>
  </si>
  <si>
    <t>12.11.2020; 7(S); Q/P:267/106.3. РИ:2851.4-	2868.1(	15%-	40мЗ); 2895-	2918.2(	15%-	40мЗ); 2945-2970(15%-40мЗ);2973.6...(55%-147мЗ).  НЭК, ННКТ и ЗКЦ:не отмечаются.Пакер герметичен. Голова хвостовика герметична. Стоянка прибора отмечается в интервале 2973.</t>
  </si>
  <si>
    <t xml:space="preserve">20.10.2021; 80(P); 1.	Интервалы перфорации указаны по заявке.2.	Текущий забой по МЛМ в начале исследования 2561.40 м. В конце исследования положение текущего забоя не изменилось.3.	По данному исследованию пакер герметичен.Интервалы негерметичности забоя: </t>
  </si>
  <si>
    <t>14.11.2021; 80(P); 1.	Текущий забой по МЛМ в начале исследования 2631.80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По данно</t>
  </si>
  <si>
    <t xml:space="preserve">22.12.2021; 80(P); 1.	Отмечается уход жидкости (части объема) в затрубное пространство через воронку НКТ с поглощением в интервале негерметичности колонны, предположительно, в интервале 2446.5 - 2448.0 м. В НЭК уходит основной объем поглощаемой жидкости, </t>
  </si>
  <si>
    <t>06.04.2022; 80(P); 1.	Интервалы перфорации указаны по заявке. 2.	Данные стратиграфии отсутствуют. 3.	Текущий забой по МЛМ в начале исследования 2510.0  м. В режиме остановки на первом замере отмечалась стоянка прибора в интервале перфорации В конце исслед</t>
  </si>
  <si>
    <t xml:space="preserve">06.07.2020; 80(S); 1.	Комплекс ГИС согласован с геологической службой Заказчика.2.	Текущий забой по МЛМ в начале исследования 2675.20 м. В конце исследования положение текущего забоя не изменилось.3.	По данному исследованию пакер герметичен.4.	Работающие </t>
  </si>
  <si>
    <t>29.08.2021; 80(P); 1.	Текущий забой по МЛМ в начале исследования 2792.10 м. В конце исследования положение текущего забоя не изменилось.2.	По данному исследованию пакер герметичен3.	Приемистость работающих интервалов, выделенных по ТМ ниже порога чувствит</t>
  </si>
  <si>
    <t>19.10.2021; 82; 1.	Данные стратиграфии отсутствуют. 2.	Комплекс ГИС согласован с геологической службой Заказчика. 3.	Исследование по комплексу №80(Р) не выполнено, в связи с недоходом прибора. Стоянка прибора отмечается на глубине 1619.4 м. По указанию ге</t>
  </si>
  <si>
    <t>19.06.2020; 80; 1.	Текущий забой по МЛМ в начале исследования 3196.30 м. В конце исследования положение текущего забоя не изменилось.2.	С глубины 3190.40 м отмечается осадок.3.	По данному исследованию пакер герметичен.4.	Работающий интервал 3165.3 - 3166.</t>
  </si>
  <si>
    <t>10.09.2021; 80(P); 1.	Текущий забой по МЛМ в начале исследования 2402.00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</si>
  <si>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30.09.2021; 80(P); 1.	Текущий забой по МЛМ в начале исследования 2510.60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</si>
  <si>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28.08.2021; 80(P); 1.	Текущий забой по МЛМ в начале исследования 3164.00 м. В конце исследования положение текущего забоя не изменилось.2.	По данному исследованию пакер герметичен.3.	С глубины 3158.0м отмечается наличие высокоминерализованной жидкости. 4.</t>
  </si>
  <si>
    <t>24.10.2020; 80(S); По данному исследованию практически вся закачиваемая жидкость уходит через башмак НКТ в межтрубное пространство с дальнейшим поглощением в интервале негерметичности эксплуатационной колонны (ориентировочно 2616 - 2625 м) 34м3/сут при Р-</t>
  </si>
  <si>
    <t>05.09.2014; 80(S); Отм.перекр.И.П.ТЗ(2984.9м) Отм.слаб.поглощ.в инт.ниже гл.ТЗ. Отм.уход осн.Vжид-ти в ННКТ 1430.4-1430.9 с посл.поглощ.жид-ти в НЭК:2721.4-2722.4, 2724-2725м. Инт.НЭК указ.ориентир.в связи с экранир.влиян. НКТ. Инт.ННКТ ранее выяв.по резу</t>
  </si>
  <si>
    <t>06.10.2021; 80(P); 1.	Стоянка прибора по МЛМ в интервале перфорации в начале исследования 3211.00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</t>
  </si>
  <si>
    <t>30.08.2021; 80(P); 1.	Стоянка прибора по МЛМ в интервале перфорации в начале исследования 3013.50 м. В конце исследования положение стоянки прибора не изменилось.2.	По данному исследованию пакер герметичен3.	Комплекс ГИС согласован с геологической службой</t>
  </si>
  <si>
    <t>17.10.2021; 80(P); 1.	Закачка проводилась через штуцер 2 мм (данные указаны по заявке). 2.	Текущий забой по МЛМ в начале исследования 3463.80 м. В конце исследования положение текущего забоя не изменилось. 3.	По данному исследованию пакер герметичен.4.	Ко</t>
  </si>
  <si>
    <t>16.03.2022; 80(P); 1.	Текущий забой по МЛМ в начале исследования 3055.00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</t>
  </si>
  <si>
    <t>17.03.2022; 80(P); 1.	Текущий забой по МЛМ в начале исследования 2995.50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</si>
  <si>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18.04.2021; 7(S); 1.	Текущий забой по МЛМ в начале исследования 2946.80 м. В конце исследования положение текущего забоя не изменилось.2.	Комплекс ГИС согласован с геологической службой Заказчика.3.	Работающий интервал 2911.2 - 2913.5 м определен по ТМ.4.</t>
  </si>
  <si>
    <t>21.04.2022; 80(P); 1.	Текущий забой по МЛМ в начале исследования 3335.10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</si>
  <si>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>18.10.2021; 80(P); 1.	Текущий забой по МЛМ в начале исследования 3300.50 м. В конце исследования положение текущего забоя не изменилось. 3.	Комплекс ГИС согласован с геологической службой Заказчика. 4.	Отмечается работа объекта, находящегося за стоянкой п</t>
  </si>
  <si>
    <t xml:space="preserve">24.02.2022; 80(P); 1.	Текущий забой по МЛМ в начале исследования 2514.50 м. В конце исследования положение текущего забоя не изменилось. 1.	Текущий забой по МЛМ в начале исследования 2514.50 м. В конце исследования положение текущего забоя не изменилось. </t>
  </si>
  <si>
    <t>13.09.2021; 80(P); 1.	Текущий забой по МЛМ в начале исследования 2578.50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</si>
  <si>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22.05.2021; 80(P); 1.	Текущий забой по МЛМ в начале исследования 2520.60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</t>
  </si>
  <si>
    <t>20.06.2021; 80(P); 1.	Текущий забой по МЛМ в начале исследования 2288.10 м. В конце исследования положение текущего забоя не изменилось. 2.	Текущий забой в интервале перфорации. 3.	Отмечается работа объекта, находящегося за стоянкой прибора. 4.	По данному</t>
  </si>
  <si>
    <t xml:space="preserve">17.09.2021; 80(P); 1.	Текущий забой по МЛМ в начале исследования 2524.10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Закачка </t>
  </si>
  <si>
    <t>08.04.2022; 7(S); 1.	Текущий забой по МЛМ в начале исследования 2332.50 м. В конце исследования положение текущего забоя не изменилось.2.	Комплекс ГИС согласован с геологической службой Заказчика.3.	Работающий интервал 2304.0 - 2305.6 м определен по ТМ.4.</t>
  </si>
  <si>
    <t>09.09.2018; 80(S); 673м3/сут при Р-74,2атм1.	Текущий забой по МЛМ в начале исследования 2486.90 м. В конце исследования положение текущего забоя не2.	По данному исследованию пакер герметичен изменилось.3.	Интервалы перетоков вверх не исследовались в связи</t>
  </si>
  <si>
    <t>14.04.2021; 80(P); Q/P: 203/48.9. РИ:2404.4-	2407.3(	100%-	203мЗ). НЭК и ЗКЦ:не отмечаются . Пакер герметичен. ТЗ:2503.5м. 	Работающий интервал 2407.3 - 2408.7 м определен по ТМ. 	Приемистость работающих интервалов, выделенных по ТМ ниже порога чувствител</t>
  </si>
  <si>
    <t>06.09.2021; 80(P); 1.	Текущий забой по МЛМ в начале исследования 2526.30 м. В конце исследования положение текущего забоя не изменилось.2.	По данному исследованию пакер герметичен.3.	Работающий интервал 2498.4 - 2499.6 м определен по ТМ.4.	С глубины 2525.</t>
  </si>
  <si>
    <t>30.11.2021; 80(P); 1.	Текущий забой по МЛМ в начале исследования 2417.70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</si>
  <si>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08.06.2021; 80(P); 1.Текущий забой по МЛМ в начале исследования 2406.30 м. В конце исследования положение текущего забоя не изменилось. 2.Признаков негерметичности пакера не отмечается. 3.Детализация пакера не проводилась  ввиду критических показаний натя</t>
  </si>
  <si>
    <t>23.04.2021; 80(P); Q/P:480/130. РИ: 2508.5-	2513.6(	42%-	200мЗ); 2542...(58%-280мЗ). ЗКЦ:Вверх не отмечаются. Вниз не исследованы ввиду отсутствия зумпфа. НЭК:не отмечается. 	По данному исследованию пакер герметичен. ТЗ:2542м. 	Отмечается поглощение в инт</t>
  </si>
  <si>
    <t>16.09.2021; 80(P); 1.	Стоянка прибора по МЛМ в начале исследования 2491.50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службой Заказчика. 4.	Работ</t>
  </si>
  <si>
    <t>14.09.2021; 80(P); 1.	Комплекс ГИС согласован с геологической службой Заказчика. 2.	Текущий забой по МЛМ в начале исследования (запись НС при нагнетании) 2580.10 м. В конце исследования отмечается изменение положения текущего забоя до глубины 2584.40 м  3</t>
  </si>
  <si>
    <t>14.09.2021; 80(P); 1.	Текущий забой по МЛМ в начале исследования 2302.20 м. В конце исследования положение текущего забоя не изменилось. 2.	По данному исследованию пакер герметичен. 3.	Закачка ограничена штуцером 9 мм. 4.	Комплекс ГИС согласован с геологи</t>
  </si>
  <si>
    <t>30.07.2021; 80(P); 1.	Закачка проводилась через штуцер 5 мм (данные указаны по заявке).2.	Текущий забой по МЛМ в начале исследования 2528.30 м. В конце исследования положение текущего забоя не изменилось.3.	Текущий забой в интервале перфорации4.	По данном</t>
  </si>
  <si>
    <t xml:space="preserve">05.08.2021; 80(P); 1.	Текущий забой по МЛМ в начале исследования (в режиме нагнетания) 2500.00 м. В конце исследования (в остановленной скважине) отмечается изменение положения текущего забоя до глубины 2537.90 м2.	Комплекс ГИС согласован с геологической </t>
  </si>
  <si>
    <t>31.07.2021; 80(P); 1.	Текущий забой по МЛМ в начале исследования 2696.30 м. В конце исследования положение текущего забоя не изменилось.2.	Текущий забой в кровле интервала перфорации 2696.0-2698.0м. Отмечается поглощение в интервалы, находящиеся ниже стоя</t>
  </si>
  <si>
    <t>24.08.2021; 80(P); 1.	Текущий забой по МЛМ в начале исследования 2573.70 м. В конце исследования положение текущего забоя не изменилось.2.	По данному исследованию пакер герметичен3.	Приемистость работающих интервалов, выделенных по ТМ ниже порога чувствит</t>
  </si>
  <si>
    <t xml:space="preserve">23.08.2021; 80(P); 1.	Данные стратиграфии отсутствуют.2.	Текущий забой по МЛМ в начале исследования 2720.50 м. В конце исследования положение текущего забоя не изменилось.3.	Комплекс ГИС согласован с геологической службой Заказчика.4.	Работающий интервал </t>
  </si>
  <si>
    <t>11.04.2022; 80(P); 1.	Текущий забой по МЛМ в начале исследования 3098.20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</si>
  <si>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28.11.2021; 80(P); 1.	Текущий забой по МЛМ в начале исследования 2764.70 м. В конце исследования положение текущего забоя не изменилось. 2.	По данному исследованию пакер герметичен. 3.	Работающие интервалы 2584.0 - 2584.7 м, 2589.2 - 2590.7 м определены п</t>
  </si>
  <si>
    <t>15.09.2021; 80(P); 1.	Текущий забой по МЛМ в начале исследования 3061.70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</si>
  <si>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12.04.2022; 80(P); 1.	Текущий забой по МЛМ в начале исследования 2353.40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</si>
  <si>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03.08.2021; 80(P); 1.	Текущий забой по МЛМ в начале исследования 3080.20 м. В конце исследования положение текущего забоя не изменилось.2.	По данному исследованию пакер герметичен.3.	Закачка ограничена штуцером 10 мм.4.	Комплекс ГИС согласован с геологиче</t>
  </si>
  <si>
    <t>11.05.2021; 80(P); ТЗ:3129.4м. 2.	По данному исследованию пакер герметичен. 3.	Комплекс ГИС согласован с геологической службой Заказчика. 4.	Работающий интервал 3122.5 - 3124.2 м определен по ТМ. 5.	Приемистость работающих интервалов, выделенных по ТМ ниж</t>
  </si>
  <si>
    <t>11.05.2022; 80(P); 1.	Текущий забой по МЛМ в начале исследования 2974.20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</si>
  <si>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15.12.2021; 80(P); 1.	Текущий забой по МЛМ в начале исследования 2725.00 м. В конце исследования положение текущего забоя не изменилось. 2.	По данному исследованию пакер герметичен. 3.	Работающий интервал 2381.3 - 2382.4 м определен по ТМ. 4.	Приемистость</t>
  </si>
  <si>
    <t>11.12.2021; 80(P); 1.	Отмечается уход жидкости (всего объема) в затрубное пространство через негерметичность НКТ с поглощением в интервале негерметичности колонны, ориентировочно, в интервале 2028.0 - 2032.0 м. 2.	Текущий забой по МЛМ в начале исследовани</t>
  </si>
  <si>
    <t>29.07.2021; 80(P); 1.	Интервалы перфорации указаны по заявке.2.	Текущий забой по МЛМ в начале исследования 2894.40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</si>
  <si>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 xml:space="preserve">27.08.2021; 80(P); 1.	Текущий забой по МЛМ в начале исследования 2857.80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</si>
  <si>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09.10.2021; 80(P); 1.	Текущий забой по МЛМ в начале исследования 2934.30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</si>
  <si>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23.08.2021; 7(S); 1.	Текущий забой по МЛМ в начале исследования 2902.30 м. В конце исследования положение текущего забоя не изменилось.2.	По данному исследованию пакер не герметичен.3.	Комплекс ГИС согласован с геологической службой Заказчика.4.	Работающи</t>
  </si>
  <si>
    <t>08.06.2021; 80(P); 1.Текущий забой по МЛМ в начале исследования 2693.00 м. В конце исследования положение текущего забоя не изменилось. 2.По данному исследованию пакер герметичен. 3.Комплекс ГИС согласован с геологической службой Заказчика. 4.Работающий и</t>
  </si>
  <si>
    <t>01.05.2022; 80(P); 1.	Текущий забой по МЛМ в начале исследования 2566.00 м. В конце исследования положение текущего забоя не изменилось. 2.	Интервалы перфорации указаны по заявке. 3.	По данному исследованию пакер герметичен. 4.	Закачка проводилась через ш</t>
  </si>
  <si>
    <t>07.10.2021; 80(P); 1.	Текущий забой по МЛМ в начале исследования 2838.40 м. В конце исследования положение текущего забоя не изменилось. 2.	Интервал перфорации 2831.5-2843.5м частично перекрыт текущим забоем. Отмечается поглощение в интервалы, находящиеся</t>
  </si>
  <si>
    <t xml:space="preserve">30.06.2021; 80(P); 1.	Текущий забой по МЛМ в начале исследования 2545.00 м. В конце исследования положение текущего забоя не изменилось. 2.	По данному исследованию пакер в интервале 2406.30-2408.30 м герметичен. 3.	Комплекс ГИС согласован с геологической </t>
  </si>
  <si>
    <t>31.10.2021; 80(P); 1.	Текущий забой по МЛМ в начале исследования 2847.00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По данн</t>
  </si>
  <si>
    <t>25.05.2022; 80(P); 1.	Текущий забой по МЛМ в начале исследования 2521.40 м. В конце исследования положение текущего забоя не изменилось.2.	Отмечается работа объекта, находящегося за стоянкой прибора.3.	По данному исследованию пакер герметичен.4.	Приемисто</t>
  </si>
  <si>
    <t xml:space="preserve">21.05.2022; 80(P); 1.	Текущий забой по МЛМ в начале исследования 2713.00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</si>
  <si>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12.06.2021; 80(P); 1.	Текущий забой по МЛМ в начале исследования 2768.00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Интервал</t>
  </si>
  <si>
    <t>11.06.2021; 80(P); негерметичность забоя	2480.5.1.	Текущий забой по МЛМ в начале исследования 2480.50 м. В конце исследования положение текущего забоя не изменилось.  2.	Закачка ограничена штуцером 6 мм. 3.	Работающие интервалы 2474.4 - 2475.9 м, 2478.5 -</t>
  </si>
  <si>
    <t>28.11.2021; 80(P); 1.	Текущий забой по МЛМ в начале исследования 2652.10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</si>
  <si>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29.01.2022; 35(S); 1.	Исследование в скважине с компоновкой ОРЗ. Максимальная безопасная глубина спуска прибора составила 2915.0 м. 2.	Отмечается поглощение всей закачиваемой жидкости в интервалах, находящихся ниже глубины спуска прибора. 3.	Произведен за</t>
  </si>
  <si>
    <t>26.05.2022; 80(P); 1.	Текущий забой по МЛМ в начале исследования 2456.00 м. В конце исследования положение текущего забоя не изменилось. 2.	Комплекс ГИС согласован с геологической службой Заказчика. 3.	В зумпфе скважины с глубины 2436,5 м высокоминерализо</t>
  </si>
  <si>
    <t>01.07.2021; 80(P); 1.	Текущий забой по МЛМ в начале исследования 2522.60 м. В конце исследования положение текущего забоя не изменилось. 2.	По данному исследованию пакер герметичен. 3.	Закачка ограничена штуцером d=3мм. 4.	С глубины 2485.1м отмечается нал</t>
  </si>
  <si>
    <t>03.04.2022; 80(P); 1.	Комплекс ГИС согласован с геологической службой Заказчика. 2.	Текущий забой по МЛМ в начале исследования 2468.70 м. В конце исследования положение текущего забоя не изменилось. 3.	По данному исследованию пакер герметичен. 4.	Работающ</t>
  </si>
  <si>
    <t>22.10.2020; 42; •	в интервале 2438.1-2455.0 м значительное уменьшение толщины стенки эксплуатационной колонны, повышенная изрезанность и понижение общего уровня кривых,  характерные для коррозии металла стенки колонны;•	в интервалах 2443.1-2443.7, 2445.3-</t>
  </si>
  <si>
    <t>02.05.2022; 80(P); 1.	Комплекс ГИС согласован с геологической службой Заказчика 2.	Текущий забой по МЛМ в начале исследования 2491.40 м. В конце исследования отмечается изменение положения текущего забоя до глубины 2529.40 м 3.	По данному исследованию пак</t>
  </si>
  <si>
    <t>10.04.2021; 80(P); Q/P:131/121.2. РИ: 2393.9-	2395.3(	100%-131мЗ). Пакер герметичен. НЭК, ЗКЦ и ННКТ:не отмечаются. ТЗ:2405.3м. 3.	Работающие интервалы 2389.8 - 2391.1 м, 2395.3 - 2395.6 м определены по ТМ. 4.	С глубины 2403.80 м отмечается осадок. 5.	Зак</t>
  </si>
  <si>
    <t xml:space="preserve">14.04.2022; 80(P); 1.	Текущий забой по МЛМ в начале исследования 2462.00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Закачка </t>
  </si>
  <si>
    <t>27.08.2021; 80(P); 1.	Текущий забой по МЛМ в начале исследования 2565.60 м. В конце исследования положение текущего забоя не изменилось.2.	Комплекс ГИС согласован с геологической службой Заказчика.3.	Работающий интервал 2513.6 - 2514.6 м определен по ТМ.4</t>
  </si>
  <si>
    <t>27.07.2021; 80(P); 1.	Текущий забой по МЛМ в начале исследования 2476.40 м. В конце исследования положение текущего забоя не изменилось.2.	По данному исследованию пакер герметичен.3.	Отмечены признаки формирования ЗКЦ вверх до 2432 м4.	Комплекс ГИС соглас</t>
  </si>
  <si>
    <t xml:space="preserve">28.07.2021; 80(P); 1.	Текущий забой по МЛМ в начале исследования 2396.40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</si>
  <si>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08.10.2021; 80(P); 1.	Текущий забой по МЛМ в начале исследования 2358.80 м. В конце исследования положение текущего забоя не изменилось. 2.	Работающий интервал 2351.2 - 2352.8 м определен по ТМ. 3.	Приемистость работающих интервалов, выделенных по ТМ ниже</t>
  </si>
  <si>
    <t>28.01.2022; 80(P); 1.	Текущий забой по МЛМ в начале исследования 2319.80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</si>
  <si>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23.06.2021; 80(P); 1.	Текущий забой по МЛМ в начале исследования 2420.40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3.	Комплекс</t>
  </si>
  <si>
    <t>13.04.2022; 80(P); 1.	Текущий забой по МЛМ в начале исследования 2732.50 м. В конце исследования положение текущего забоя не изменилось. 2.	Интервал перфорации частично перекрыт. 3.	По данному исследованию пакер герметичен. 4.	Отмечается поглощение в инте</t>
  </si>
  <si>
    <t xml:space="preserve">03.12.2021; 80(P); 1.	Текущий забой по МЛМ в начале исследования 2526.70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</si>
  <si>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02.04.2022; 80(P); 1.	Текущий забой по МЛМ в начале исследования 2717.00 м. В конце исследования положение текущего забоя не изменилось. 2.	По данному исследованию пакер герметичен. 3.	Закачка проводилась через штуцер диаметром 10 мм .4.	Комплекс ГИС согл</t>
  </si>
  <si>
    <t>11.04.2022; 80(P); 1.	Текущий забой по МЛМ в начале исследования 2482.80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Термоан</t>
  </si>
  <si>
    <t>02.04.2022; 80(P); 1.	Текущий забой по МЛМ в начале исследования 2756.00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</si>
  <si>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26.05.2022; 80(P); 1.	Текущий забой по МЛМ в начале исследования 2526.50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</si>
  <si>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30.06.2021; 80(P); 1.	Текущий забой по МЛМ в начале исследования 2444.20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</si>
  <si>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20.10.2021; 80(P); 1.	Текущий забой по МЛМ в начале исследования 2543.00 м. В конце исследования отмечается изменение положения текущего забоя до глубины 2568.80 м. 2.	По данному исследованию пакер герметичен. 3.	С глубины подошвы поглощения (2533.50 м) о</t>
  </si>
  <si>
    <t>07.10.2021; 80(P); 1.	Текущий забой по МЛМ в начале исследования 2346.90 м. В конце исследования положение текущего забоя не изменилось.2.	По данному исследованию пакер герметичен. 3.	Комплекс ГИС согласован с геологической службой Заказчика. 4.	Приемисто</t>
  </si>
  <si>
    <t xml:space="preserve">04.05.2021; 80(P); ТЗ:2401.5м. 2.	По данному исследованию пакер герметичен. 4.	Работающий интервал 2397.7 - 2398.4 м определен по ТМ. 5.	Приемистость работающих интервалов, выделенных по ТМ ниже порога чувствительности расходомера. 6.	С глубины 2399.90 м </t>
  </si>
  <si>
    <t>19.10.2021; 80(P); 1.	Текущий забой по МЛМ в начале исследования 2664.00 м. В конце исследования отмечается изменение положения текущего забоя до глубины 2664.50 м. 2.	По данному исследованию пакер герметичен. 3.	Комплекс ГИС согласован с геологической сл</t>
  </si>
  <si>
    <t>18.05.2021; 80(P); 1.	Максимальная глубина доставки прибора составила 2495.30 м. Работы по поставленной задаче выполнены в полном объеме при частично перекрытом интервале перфорации (Акт). 2.	Отмечается поглощение в интервалы, находящиеся ниже стоянки при</t>
  </si>
  <si>
    <t>07.06.2021; 80(P); 1.	Текущий забой по МЛМ в начале исследования 2451.20 м. В конце исследования положение текущего забоя не изменилось. 2.	По данному исследованию пакер герметичен. 3.	Работающий интервал 2442.1 - 2443.1 м определен по ТМ. 4.	Отмечаются п</t>
  </si>
  <si>
    <t>09.10.2021; 80(P); 1.	Текущий забой по МЛМ в начале исследования 3044.40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</si>
  <si>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11.04.2022; 80(P); 1.	Текущий забой по МЛМ в начале исследования 2608.90 м. В конце исследования положение текущего забоя не изменилось.2.	По данному исследованию пакер герметичен.3.	Работающий интервал 2593.2 - 2595.0 м определен по ТМ.4.	Приемистость ра</t>
  </si>
  <si>
    <t>17.05.2021; 80(P); 1.	Текущий забой по МЛМ в начале исследования 2658.60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</si>
  <si>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05.12.2021; 7(S); 1.	В процессе проведения ПГИ №7s отмечается уход жидкости в надпакерное пространство под закачкой, пакер в интервале 2428.2 - 2430.4 м негерметичен. 2.	Произведена перепосадка пакера в интервал 2427.3 - 2429.5 м, пакер герметичен.3.	Теку</t>
  </si>
  <si>
    <t>27.06.2021; 80(P); 1.	Текущий забой по МЛМ в начале исследования 2357.10 м. В конце исследования положение текущего забоя не изменилось. 2.	Комплекс ГИС согласован с геологической службой Заказчика. 3.	Работающий интервал 2352.8 - 2356.0 м определен по ТМ</t>
  </si>
  <si>
    <t>17.07.2021; 80(P); 1.	Текущий забой по МЛМ в начале исследования 2487.50 м. В конце исследования отмечается изменение положения текущего забоя до глубины 2488.00 м.2.	По данному исследованию пакер герметичен.3.	Комплекс ГИС согласован с геологической служ</t>
  </si>
  <si>
    <t>10.06.2021; 80(P); 1.	Текущий забой по МЛМ в начале исследования 2383.60 м. В конце исследования положение текущего забоя не изменилось. 2.	По данному исследованию пакер герметичен. 3.	Работающий интервал 2382.1 - 2383.6 м определен по ТМ. Негерметичность</t>
  </si>
  <si>
    <t xml:space="preserve">26.06.2021; 80(P); 1.	Комплекс ГИС согласован с геологической службой Заказчика. 2.	Текущий забой по МЛМ в начале исследования 2651.90 м. В конце исследования положение текущего забоя не изменилось. 3.	Приемистость работающих интервалов, выделенных по ТМ </t>
  </si>
  <si>
    <t>18.10.2021; 80(P); 1.	Закачка проводилась через штуцер 8 мм (данные указаны по заявке). 2.	Текущий забой по МЛМ в начале исследования 2403.30 м. В конце исследования положение текущего забоя не изменилось. 3.	Текущий забой в интервале перфорации. Отмечает</t>
  </si>
  <si>
    <t>18.06.2021; 80(P); 1.	Текущий забой по МЛМ в начале исследования 2743.30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</si>
  <si>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 xml:space="preserve">16.11.2021; 80(P); 1.	Текущий забой по МЛМ в начале исследования 2546.40 м. В конце исследования положение текущего забоя не изменилось. 2.	По данному исследованию пакер герметичен. 3.	С глубины 2524.20 м отмечается осадок. 4.	Закачка ограничена штуцером </t>
  </si>
  <si>
    <t>20.05.2021; 80(P); 1.	Текущий забой по МЛМ в начале исследования 2569.00 м. В конце исследования положение текущего забоя не изменилось. 2.	Комплекс ГИС согласован с геологической службой Заказчика. 3.	Работающий интервал 2549.7 - 2550.4 м определен по ТМ</t>
  </si>
  <si>
    <t>20.06.2021; 80(P); 1.	Текущий забой по МЛМ в начале исследования 2969.00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При про</t>
  </si>
  <si>
    <t>30.04.2022; 80(P); 1.	Текущий забой по МЛМ в начале исследования 2988.30 м. В конце исследования положение текущего забоя не изменилось. 2.	По данному исследованию пакер герметичен. 3.	Работающий интервал 2968.6 - 2969.6 м определен по ТМ. 4.	Комплекс ГИС</t>
  </si>
  <si>
    <t>20.09.2021; 80(P); 1.	Текущий забой по МЛМ в начале исследования 2886.10 м. В конце исследования положение текущего забоя не изменилось.2.	Отмечается поглощение в интервалы, находящиеся ниже стоянки прибора (2886.10 м).3.	По данному исследованию пакер гер</t>
  </si>
  <si>
    <t>26.06.2021; 80(P); 1.	Текущий забой по МЛМ в начале исследования 3061.00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Датчик р</t>
  </si>
  <si>
    <t>24.06.2021; 80(P); 1.	Текущий забой по МЛМ в начале исследования 3086.00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</si>
  <si>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23.06.2021; 80(P); 1.	Данные стратиграфии отсутствуют. Текущий забой по МЛМ в начале исследования 3040.70 м. В конце исследования положение текущего забоя не изменилось. По данному исследованию пакер герметичен. Комплекс ГИС согласован с геологической слу</t>
  </si>
  <si>
    <t>04.12.2021; 80(P); 1.	Текущий забой по МЛМ в начале исследования 2982.40 м. В конце исследования положение текущего забоя не изменилось. 2.	По данному исследованию пакер герметичен. 3.	Работающий интервал 2950.8 - 2951.5 м определен по ТМ. 4.	Подошва пере</t>
  </si>
  <si>
    <t>20.04.2022; 80(P); 1.	Текущий забой по МЛМ в начале исследования 3088.60 м. В конце исследования положение текущего забоя не изменилось. 2.	По данному исследованию пакер герметичен. 3.	Закачка ограничена штуцером 8мм. 4.	Записи непрерывной расходометрии м</t>
  </si>
  <si>
    <t xml:space="preserve">17.11.2021; 80(S); 1.	Текущий забой по МЛМ в начале исследования 3081.20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</si>
  <si>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29.09.2021; 80(P); 1.	Текущий забой по МЛМ в начале исследования 3140.90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</si>
  <si>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09.08.2021; 80(P); 1.	Текущий забой по МЛМ в начале исследования 2884.90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</si>
  <si>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19.07.2021; 80(P); 1.	Текущий забой по МЛМ в начале исследования 3028.30 м. В конце исследования положение текущего забоя не изменилось2.	По данному исследованию пакер герметичен 3.	Комплекс ГИС согласован с геологической службой Заказчика 4.	Уровень жидк</t>
  </si>
  <si>
    <t>17.03.2022; 7(S); 1.	Текущий забой по МЛМ в начале исследования 2902.20 м. В конце исследования отмечается изменение положения текущего забоя до глубины 2899.90 м. 2.	Отмечается работа объекта, находящегося за стоянкой прибора.  3.	По данному исследованию</t>
  </si>
  <si>
    <t xml:space="preserve">04.10.2021; 7(S); 1.	Текущий забой по МЛМ в начале исследования 2725.50 м. В конце исследования положение текущего забоя не изменилось.2.	Комплекс ГИС согласован с геологической службой Заказчика.3.	С глубины 2724.00 м отмечается осадок. 4.	Муфты колонны </t>
  </si>
  <si>
    <t>10.10.2021; 80(P); 1.	Текущий забой по МЛМ в начале исследования 2863.80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</si>
  <si>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19.07.2021; 7(S); 1.	Комплекс ГИС согласован с геологической службой Заказчика2.	Текущий забой по МЛМ в начале исследования 2774.30 м. В конце исследования положение текущего забоя не изменилось.3.	Приемистость работающих интервалов, выделенных по ТМ ниже</t>
  </si>
  <si>
    <t>30.04.2022; 80(P); 1.	Текущий забой по МЛМ в начале исследования 2731.60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 4.	Работающи</t>
  </si>
  <si>
    <t>06.04.2022; 80(P); 1.	Текущий забой по МЛМ в начале исследования 2924.20 м. В конце исследования положение текущего забоя не изменилось. 2.	По данному исследованию пакер герметичен. 3.	Работающие интервалы 2886.1 - 2887.6 м, 2895.5 - 2897.0 м определены п</t>
  </si>
  <si>
    <t>15.03.2022; 80(P); 1.	Текущий забой по МЛМ в начале исследования 2985.20 м. В конце исследования положение текущего забоя не изменилось. 2.	Не исключается, что подошва слабой ЗКЦ находится ниже указанной глубины. 3.	По данному исследованию пакер герметиче</t>
  </si>
  <si>
    <t>10.05.2022; 80(P); 1.	Текущий забой по МЛМ в начале исследования 3015.00 м. В конце исследования положение текущего забоя не изменилось.2.	По данному исследованию пакер герметичен.3.	Работающий интервал 2991.2 - 2994.3 м определен по ТМ.4.	Приемистость ра</t>
  </si>
  <si>
    <t>03.04.2022; 80(P); 1.	Стоянка прибора по МЛМ в интервале перфорации в начале исследования 2842.60 м. В конце исследования положение стоянки прибора не изменилось.2.	По данному исследованию пакер герметичен.3.	Комплекс ГИС согласован с геологической службо</t>
  </si>
  <si>
    <t>04.03.2022; 80(P); 1.	Текущий забой по МЛМ в начале исследования 2802.70 м. В конце исследования положение текущего забоя не изменилось. 2.	По данному исследованию пакер герметичен. 3.	С глубины 2801.30 м отмечается осадок. 4.	Закачка проводилась через шт</t>
  </si>
  <si>
    <r>
      <t>ρ</t>
    </r>
    <r>
      <rPr>
        <vertAlign val="subscript"/>
        <sz val="7"/>
        <rFont val="Times New Roman"/>
        <family val="1"/>
      </rPr>
      <t>воды в пов.усл.</t>
    </r>
  </si>
  <si>
    <r>
      <t>ρ</t>
    </r>
    <r>
      <rPr>
        <vertAlign val="subscript"/>
        <sz val="7"/>
        <rFont val="Times New Roman"/>
        <family val="1"/>
      </rPr>
      <t>горных пород средняя</t>
    </r>
  </si>
  <si>
    <r>
      <t>т/м</t>
    </r>
    <r>
      <rPr>
        <vertAlign val="superscript"/>
        <sz val="6"/>
        <rFont val="Arial"/>
        <family val="2"/>
      </rPr>
      <t>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</si>
</sst>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* #,##0\ &quot;₽&quot;_-;\-* #,##0\ &quot;₽&quot;_-;_-* &quot;-&quot;\ &quot;₽&quot;_-;_-@_-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\ _₽_-;\-* #,##0\ _₽_-;_-* &quot;-&quot;\ _₽_-;_-@_-"/>
    <numFmt numFmtId="165" formatCode="_-* #,##0.00\ _₽_-;\-* #,##0.00\ _₽_-;_-* &quot;-&quot;??\ _₽_-;_-@_-"/>
    <numFmt numFmtId="166" formatCode="_-* #,##0&quot;р.&quot;_-;\-* #,##0&quot;р.&quot;_-;_-* &quot;-&quot;&quot;р.&quot;_-;_-@_-"/>
    <numFmt numFmtId="167" formatCode="_-* #,##0_р_._-;\-* #,##0_р_._-;_-* &quot;-&quot;_р_._-;_-@_-"/>
    <numFmt numFmtId="168" formatCode="_-* #,##0.00&quot;р.&quot;_-;\-* #,##0.00&quot;р.&quot;_-;_-* &quot;-&quot;??&quot;р.&quot;_-;_-@_-"/>
    <numFmt numFmtId="169" formatCode="_-* #,##0.00_р_._-;\-* #,##0.00_р_._-;_-* &quot;-&quot;??_р_._-;_-@_-"/>
    <numFmt numFmtId="170" formatCode="0.0"/>
    <numFmt numFmtId="171" formatCode="0.000"/>
  </numFmts>
  <fonts count="10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11"/>
      <color indexed="9"/>
      <name val="Calibri"/>
      <family val="2"/>
      <charset val="204"/>
    </font>
    <font>
      <sz val="9"/>
      <color indexed="8"/>
      <name val="Arial"/>
      <family val="2"/>
      <charset val="204"/>
    </font>
    <font>
      <sz val="9"/>
      <color indexed="9"/>
      <name val="Arial"/>
      <family val="2"/>
      <charset val="204"/>
    </font>
    <font>
      <sz val="9"/>
      <name val="Arial"/>
      <family val="2"/>
      <charset val="204"/>
    </font>
    <font>
      <sz val="10"/>
      <name val="Times New Roman"/>
      <family val="1"/>
      <charset val="204"/>
    </font>
    <font>
      <sz val="10"/>
      <name val="Arial"/>
      <family val="2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1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1"/>
      <color theme="0"/>
      <name val="Calibri"/>
      <family val="2"/>
      <charset val="204"/>
      <scheme val="minor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name val="MS Sans Serif"/>
      <family val="2"/>
      <charset val="204"/>
    </font>
    <font>
      <sz val="11"/>
      <name val="Calibri"/>
      <family val="2"/>
      <scheme val="minor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1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name val="MS Sans Serif"/>
      <family val="2"/>
      <charset val="204"/>
    </font>
    <font>
      <sz val="9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color theme="1"/>
      <name val="Calibri"/>
      <family val="2"/>
      <scheme val="minor"/>
    </font>
    <font>
      <u/>
      <sz val="10"/>
      <color indexed="12"/>
      <name val="Arial Cyr"/>
      <family val="2"/>
      <charset val="204"/>
    </font>
    <font>
      <u/>
      <sz val="10"/>
      <color indexed="36"/>
      <name val="Arial Cyr"/>
      <family val="2"/>
      <charset val="204"/>
    </font>
    <font>
      <sz val="10"/>
      <color theme="1"/>
      <name val="Arial"/>
      <family val="2"/>
    </font>
    <font>
      <sz val="10"/>
      <name val="Helv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b/>
      <sz val="9"/>
      <color theme="1"/>
      <name val="Arial"/>
      <family val="2"/>
      <charset val="204"/>
    </font>
    <font>
      <sz val="9"/>
      <color rgb="FFC00000"/>
      <name val="Calibri"/>
      <family val="2"/>
      <scheme val="minor"/>
    </font>
    <font>
      <sz val="9"/>
      <color rgb="FFC00000"/>
      <name val="Arial"/>
      <family val="2"/>
      <charset val="204"/>
    </font>
    <font>
      <u/>
      <sz val="11"/>
      <color indexed="12"/>
      <name val="Calibri"/>
      <family val="2"/>
    </font>
    <font>
      <u/>
      <sz val="11"/>
      <color indexed="20"/>
      <name val="Calibri"/>
      <family val="2"/>
    </font>
    <font>
      <sz val="11"/>
      <color indexed="8"/>
      <name val="Calibri"/>
      <family val="2"/>
    </font>
    <font>
      <b/>
      <sz val="14"/>
      <color theme="1"/>
      <name val="Arial"/>
      <family val="2"/>
      <charset val="204"/>
    </font>
    <font>
      <b/>
      <sz val="10"/>
      <color indexed="10"/>
      <name val="Arial"/>
      <family val="2"/>
      <charset val="204"/>
    </font>
    <font>
      <sz val="6"/>
      <name val="Arial"/>
      <family val="2"/>
      <charset val="204"/>
    </font>
    <font>
      <sz val="8"/>
      <name val="Calibri"/>
      <family val="2"/>
      <charset val="204"/>
    </font>
    <font>
      <sz val="7"/>
      <name val="Arial"/>
      <family val="2"/>
      <charset val="204"/>
    </font>
    <font>
      <sz val="7"/>
      <name val="Times New Roman"/>
      <family val="1"/>
      <charset val="204"/>
    </font>
    <font>
      <b/>
      <sz val="8"/>
      <name val="Arial"/>
      <family val="2"/>
      <charset val="204"/>
    </font>
    <font>
      <b/>
      <sz val="6"/>
      <name val="Arial"/>
      <family val="2"/>
      <charset val="204"/>
    </font>
    <font>
      <sz val="6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0"/>
      <name val="Times New Roman"/>
    </font>
    <font>
      <b/>
      <sz val="9"/>
      <color indexed="8"/>
      <name val="Arial"/>
      <family val="2"/>
    </font>
    <font>
      <b/>
      <sz val="14"/>
      <color indexed="8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9"/>
      <color indexed="8"/>
      <name val="Arial"/>
      <family val="2"/>
    </font>
    <font>
      <sz val="9"/>
      <color indexed="9"/>
      <name val="Arial"/>
      <family val="2"/>
    </font>
    <font>
      <sz val="6"/>
      <name val="Arial"/>
      <family val="2"/>
    </font>
    <font>
      <b/>
      <sz val="6"/>
      <name val="Arial"/>
      <family val="2"/>
    </font>
    <font>
      <vertAlign val="subscript"/>
      <sz val="7"/>
      <name val="Times New Roman"/>
      <family val="1"/>
    </font>
    <font>
      <vertAlign val="superscript"/>
      <sz val="6"/>
      <name val="Arial"/>
      <family val="2"/>
    </font>
    <font>
      <b/>
      <sz val="8"/>
      <name val="Arial"/>
      <family val="2"/>
    </font>
    <font>
      <sz val="6"/>
      <color indexed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gray0625">
        <fgColor indexed="9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65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469">
    <xf numFmtId="0" fontId="0" fillId="0" borderId="0"/>
    <xf numFmtId="0" fontId="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169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8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0" fontId="9" fillId="0" borderId="0"/>
    <xf numFmtId="9" fontId="17" fillId="0" borderId="0" applyFon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0" borderId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2" borderId="0" applyNumberFormat="0" applyBorder="0" applyAlignment="0" applyProtection="0"/>
    <xf numFmtId="0" fontId="18" fillId="9" borderId="23" applyNumberFormat="0" applyAlignment="0" applyProtection="0"/>
    <xf numFmtId="0" fontId="19" fillId="23" borderId="24" applyNumberFormat="0" applyAlignment="0" applyProtection="0"/>
    <xf numFmtId="0" fontId="20" fillId="23" borderId="23" applyNumberFormat="0" applyAlignment="0" applyProtection="0"/>
    <xf numFmtId="0" fontId="21" fillId="0" borderId="25" applyNumberFormat="0" applyFill="0" applyAlignment="0" applyProtection="0"/>
    <xf numFmtId="0" fontId="22" fillId="0" borderId="26" applyNumberFormat="0" applyFill="0" applyAlignment="0" applyProtection="0"/>
    <xf numFmtId="0" fontId="23" fillId="0" borderId="2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28" applyNumberFormat="0" applyFill="0" applyAlignment="0" applyProtection="0"/>
    <xf numFmtId="0" fontId="25" fillId="24" borderId="29" applyNumberFormat="0" applyAlignment="0" applyProtection="0"/>
    <xf numFmtId="0" fontId="26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9" fillId="18" borderId="30" applyNumberFormat="0" applyFont="0" applyAlignment="0" applyProtection="0"/>
    <xf numFmtId="0" fontId="30" fillId="0" borderId="31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0" fontId="34" fillId="0" borderId="0"/>
    <xf numFmtId="0" fontId="33" fillId="0" borderId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/>
    <xf numFmtId="0" fontId="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8" fillId="0" borderId="0"/>
    <xf numFmtId="0" fontId="40" fillId="0" borderId="0"/>
    <xf numFmtId="0" fontId="57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5" borderId="0" applyNumberFormat="0" applyBorder="0" applyAlignment="0" applyProtection="0"/>
    <xf numFmtId="0" fontId="40" fillId="5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8" borderId="0" applyNumberFormat="0" applyBorder="0" applyAlignment="0" applyProtection="0"/>
    <xf numFmtId="0" fontId="40" fillId="8" borderId="0" applyNumberFormat="0" applyBorder="0" applyAlignment="0" applyProtection="0"/>
    <xf numFmtId="0" fontId="40" fillId="9" borderId="0" applyNumberFormat="0" applyBorder="0" applyAlignment="0" applyProtection="0"/>
    <xf numFmtId="0" fontId="40" fillId="9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1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22" borderId="0" applyNumberFormat="0" applyBorder="0" applyAlignment="0" applyProtection="0"/>
    <xf numFmtId="0" fontId="42" fillId="9" borderId="23" applyNumberFormat="0" applyAlignment="0" applyProtection="0"/>
    <xf numFmtId="0" fontId="43" fillId="23" borderId="24" applyNumberFormat="0" applyAlignment="0" applyProtection="0"/>
    <xf numFmtId="0" fontId="44" fillId="23" borderId="23" applyNumberFormat="0" applyAlignment="0" applyProtection="0"/>
    <xf numFmtId="0" fontId="45" fillId="0" borderId="25" applyNumberFormat="0" applyFill="0" applyAlignment="0" applyProtection="0"/>
    <xf numFmtId="0" fontId="46" fillId="0" borderId="26" applyNumberFormat="0" applyFill="0" applyAlignment="0" applyProtection="0"/>
    <xf numFmtId="0" fontId="47" fillId="0" borderId="46" applyNumberFormat="0" applyFill="0" applyAlignment="0" applyProtection="0"/>
    <xf numFmtId="0" fontId="47" fillId="0" borderId="0" applyNumberFormat="0" applyFill="0" applyBorder="0" applyAlignment="0" applyProtection="0"/>
    <xf numFmtId="0" fontId="48" fillId="0" borderId="28" applyNumberFormat="0" applyFill="0" applyAlignment="0" applyProtection="0"/>
    <xf numFmtId="0" fontId="49" fillId="24" borderId="29" applyNumberFormat="0" applyAlignment="0" applyProtection="0"/>
    <xf numFmtId="0" fontId="50" fillId="0" borderId="0" applyNumberFormat="0" applyFill="0" applyBorder="0" applyAlignment="0" applyProtection="0"/>
    <xf numFmtId="0" fontId="51" fillId="25" borderId="0" applyNumberFormat="0" applyBorder="0" applyAlignment="0" applyProtection="0"/>
    <xf numFmtId="0" fontId="52" fillId="5" borderId="0" applyNumberFormat="0" applyBorder="0" applyAlignment="0" applyProtection="0"/>
    <xf numFmtId="0" fontId="53" fillId="0" borderId="0" applyNumberFormat="0" applyFill="0" applyBorder="0" applyAlignment="0" applyProtection="0"/>
    <xf numFmtId="0" fontId="40" fillId="18" borderId="30" applyNumberFormat="0" applyFont="0" applyAlignment="0" applyProtection="0"/>
    <xf numFmtId="0" fontId="54" fillId="0" borderId="31" applyNumberFormat="0" applyFill="0" applyAlignment="0" applyProtection="0"/>
    <xf numFmtId="0" fontId="55" fillId="0" borderId="0" applyNumberFormat="0" applyFill="0" applyBorder="0" applyAlignment="0" applyProtection="0"/>
    <xf numFmtId="0" fontId="56" fillId="6" borderId="0" applyNumberFormat="0" applyBorder="0" applyAlignment="0" applyProtection="0"/>
    <xf numFmtId="0" fontId="40" fillId="0" borderId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5" borderId="0" applyNumberFormat="0" applyBorder="0" applyAlignment="0" applyProtection="0"/>
    <xf numFmtId="0" fontId="40" fillId="5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8" borderId="0" applyNumberFormat="0" applyBorder="0" applyAlignment="0" applyProtection="0"/>
    <xf numFmtId="0" fontId="40" fillId="8" borderId="0" applyNumberFormat="0" applyBorder="0" applyAlignment="0" applyProtection="0"/>
    <xf numFmtId="0" fontId="40" fillId="9" borderId="0" applyNumberFormat="0" applyBorder="0" applyAlignment="0" applyProtection="0"/>
    <xf numFmtId="0" fontId="40" fillId="9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5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7" fillId="0" borderId="0"/>
    <xf numFmtId="165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2" fontId="17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" fillId="0" borderId="0"/>
    <xf numFmtId="0" fontId="5" fillId="0" borderId="0"/>
    <xf numFmtId="0" fontId="4" fillId="0" borderId="0"/>
    <xf numFmtId="0" fontId="3" fillId="0" borderId="0"/>
    <xf numFmtId="0" fontId="3" fillId="26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35" borderId="0" applyNumberFormat="0" applyBorder="0" applyAlignment="0" applyProtection="0"/>
    <xf numFmtId="0" fontId="3" fillId="38" borderId="0" applyNumberFormat="0" applyBorder="0" applyAlignment="0" applyProtection="0"/>
    <xf numFmtId="0" fontId="3" fillId="41" borderId="0" applyNumberFormat="0" applyBorder="0" applyAlignment="0" applyProtection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9" borderId="0" applyNumberFormat="0" applyBorder="0" applyAlignment="0" applyProtection="0"/>
    <xf numFmtId="0" fontId="3" fillId="42" borderId="0" applyNumberFormat="0" applyBorder="0" applyAlignment="0" applyProtection="0"/>
    <xf numFmtId="0" fontId="35" fillId="28" borderId="0" applyNumberFormat="0" applyBorder="0" applyAlignment="0" applyProtection="0"/>
    <xf numFmtId="0" fontId="35" fillId="31" borderId="0" applyNumberFormat="0" applyBorder="0" applyAlignment="0" applyProtection="0"/>
    <xf numFmtId="0" fontId="35" fillId="34" borderId="0" applyNumberFormat="0" applyBorder="0" applyAlignment="0" applyProtection="0"/>
    <xf numFmtId="0" fontId="35" fillId="37" borderId="0" applyNumberFormat="0" applyBorder="0" applyAlignment="0" applyProtection="0"/>
    <xf numFmtId="0" fontId="35" fillId="40" borderId="0" applyNumberFormat="0" applyBorder="0" applyAlignment="0" applyProtection="0"/>
    <xf numFmtId="0" fontId="35" fillId="43" borderId="0" applyNumberFormat="0" applyBorder="0" applyAlignment="0" applyProtection="0"/>
    <xf numFmtId="0" fontId="2" fillId="26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38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35" fillId="28" borderId="0" applyNumberFormat="0" applyBorder="0" applyAlignment="0" applyProtection="0"/>
    <xf numFmtId="0" fontId="35" fillId="31" borderId="0" applyNumberFormat="0" applyBorder="0" applyAlignment="0" applyProtection="0"/>
    <xf numFmtId="0" fontId="35" fillId="34" borderId="0" applyNumberFormat="0" applyBorder="0" applyAlignment="0" applyProtection="0"/>
    <xf numFmtId="0" fontId="35" fillId="37" borderId="0" applyNumberFormat="0" applyBorder="0" applyAlignment="0" applyProtection="0"/>
    <xf numFmtId="0" fontId="35" fillId="40" borderId="0" applyNumberFormat="0" applyBorder="0" applyAlignment="0" applyProtection="0"/>
    <xf numFmtId="0" fontId="35" fillId="43" borderId="0" applyNumberFormat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3" fontId="68" fillId="0" borderId="0" applyFont="0" applyFill="0" applyBorder="0" applyAlignment="0" applyProtection="0"/>
    <xf numFmtId="41" fontId="68" fillId="0" borderId="0" applyFont="0" applyFill="0" applyBorder="0" applyAlignment="0" applyProtection="0"/>
    <xf numFmtId="44" fontId="68" fillId="0" borderId="0" applyFont="0" applyFill="0" applyBorder="0" applyAlignment="0" applyProtection="0"/>
    <xf numFmtId="42" fontId="68" fillId="0" borderId="0" applyFont="0" applyFill="0" applyBorder="0" applyAlignment="0" applyProtection="0"/>
    <xf numFmtId="0" fontId="38" fillId="0" borderId="0"/>
    <xf numFmtId="0" fontId="69" fillId="0" borderId="0"/>
    <xf numFmtId="0" fontId="66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2" fillId="0" borderId="0"/>
    <xf numFmtId="0" fontId="9" fillId="9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23" fillId="0" borderId="46" applyNumberFormat="0" applyFill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9" fillId="8" borderId="0" applyNumberFormat="0" applyBorder="0" applyAlignment="0" applyProtection="0"/>
    <xf numFmtId="0" fontId="9" fillId="4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4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5" borderId="0" applyNumberFormat="0" applyBorder="0" applyAlignment="0" applyProtection="0"/>
    <xf numFmtId="0" fontId="9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12" fillId="1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6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1" borderId="0" applyNumberFormat="0" applyBorder="0" applyAlignment="0" applyProtection="0"/>
    <xf numFmtId="0" fontId="9" fillId="8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4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5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12" fillId="17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1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12" fillId="14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9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12" fillId="15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3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1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12" fillId="17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8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10" borderId="0" applyNumberFormat="0" applyBorder="0" applyAlignment="0" applyProtection="0"/>
    <xf numFmtId="0" fontId="12" fillId="16" borderId="0" applyNumberFormat="0" applyBorder="0" applyAlignment="0" applyProtection="0"/>
    <xf numFmtId="0" fontId="9" fillId="9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2" fillId="16" borderId="0" applyNumberFormat="0" applyBorder="0" applyAlignment="0" applyProtection="0"/>
    <xf numFmtId="0" fontId="9" fillId="5" borderId="0" applyNumberFormat="0" applyBorder="0" applyAlignment="0" applyProtection="0"/>
    <xf numFmtId="0" fontId="9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4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9" fillId="9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9" fillId="13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2" fillId="26" borderId="0" applyNumberFormat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6" fillId="0" borderId="0"/>
    <xf numFmtId="0" fontId="1" fillId="0" borderId="0"/>
    <xf numFmtId="0" fontId="77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0" borderId="0"/>
    <xf numFmtId="0" fontId="91" fillId="0" borderId="0"/>
    <xf numFmtId="0" fontId="79" fillId="0" borderId="0"/>
  </cellStyleXfs>
  <cellXfs count="327">
    <xf numFmtId="0" fontId="0" fillId="0" borderId="0" xfId="0"/>
    <xf numFmtId="0" fontId="0" fillId="0" borderId="0" xfId="0" applyNumberFormat="1" applyFont="1" applyFill="1" applyBorder="1" applyAlignment="1" applyProtection="1"/>
    <xf numFmtId="0" fontId="0" fillId="0" borderId="0" xfId="0" applyNumberFormat="1" applyFont="1" applyFill="1" applyBorder="1" applyAlignment="1" applyProtection="1">
      <alignment vertical="center"/>
    </xf>
    <xf numFmtId="0" fontId="0" fillId="0" borderId="0" xfId="26" applyNumberFormat="1" applyFont="1" applyFill="1" applyBorder="1" applyAlignment="1" applyProtection="1"/>
    <xf numFmtId="0" fontId="0" fillId="0" borderId="0" xfId="26" applyNumberFormat="1" applyFont="1" applyFill="1" applyBorder="1" applyAlignment="1" applyProtection="1">
      <alignment horizontal="right" vertical="top"/>
    </xf>
    <xf numFmtId="0" fontId="0" fillId="0" borderId="0" xfId="26" applyNumberFormat="1" applyFont="1" applyFill="1" applyBorder="1" applyAlignment="1" applyProtection="1">
      <alignment horizontal="left" vertical="top"/>
    </xf>
    <xf numFmtId="0" fontId="0" fillId="0" borderId="0" xfId="26" applyNumberFormat="1" applyFont="1" applyFill="1" applyBorder="1" applyAlignment="1" applyProtection="1">
      <alignment vertical="top"/>
    </xf>
    <xf numFmtId="0" fontId="0" fillId="0" borderId="0" xfId="0" applyFill="1" applyAlignment="1"/>
    <xf numFmtId="170" fontId="0" fillId="0" borderId="0" xfId="0" applyNumberFormat="1" applyFill="1" applyAlignment="1"/>
    <xf numFmtId="0" fontId="0" fillId="0" borderId="0" xfId="26" applyNumberFormat="1" applyFont="1" applyFill="1" applyBorder="1" applyAlignment="1" applyProtection="1">
      <alignment vertical="center"/>
    </xf>
    <xf numFmtId="0" fontId="0" fillId="44" borderId="0" xfId="26" applyNumberFormat="1" applyFont="1" applyFill="1" applyBorder="1" applyAlignment="1" applyProtection="1">
      <alignment vertical="center"/>
    </xf>
    <xf numFmtId="0" fontId="39" fillId="0" borderId="0" xfId="26" applyNumberFormat="1" applyFont="1" applyFill="1" applyBorder="1" applyAlignment="1" applyProtection="1">
      <alignment horizontal="left" vertical="top"/>
    </xf>
    <xf numFmtId="0" fontId="0" fillId="45" borderId="0" xfId="26" applyNumberFormat="1" applyFont="1" applyFill="1" applyBorder="1" applyAlignment="1" applyProtection="1">
      <alignment vertical="center"/>
    </xf>
    <xf numFmtId="0" fontId="65" fillId="0" borderId="0" xfId="26" applyNumberFormat="1" applyFont="1" applyFill="1" applyBorder="1" applyAlignment="1" applyProtection="1"/>
    <xf numFmtId="0" fontId="60" fillId="0" borderId="0" xfId="75" applyFont="1" applyAlignment="1"/>
    <xf numFmtId="0" fontId="75" fillId="0" borderId="0" xfId="26" applyNumberFormat="1" applyFont="1" applyFill="1" applyBorder="1" applyAlignment="1" applyProtection="1"/>
    <xf numFmtId="0" fontId="75" fillId="0" borderId="0" xfId="26" applyNumberFormat="1" applyFont="1" applyFill="1" applyBorder="1" applyAlignment="1" applyProtection="1">
      <alignment vertical="center"/>
    </xf>
    <xf numFmtId="0" fontId="76" fillId="0" borderId="10" xfId="26" applyNumberFormat="1" applyFont="1" applyFill="1" applyBorder="1" applyAlignment="1" applyProtection="1">
      <alignment horizontal="left" vertical="center"/>
    </xf>
    <xf numFmtId="0" fontId="75" fillId="0" borderId="0" xfId="0" applyNumberFormat="1" applyFont="1" applyFill="1" applyBorder="1" applyAlignment="1" applyProtection="1"/>
    <xf numFmtId="0" fontId="75" fillId="0" borderId="0" xfId="0" applyFont="1" applyFill="1" applyAlignment="1"/>
    <xf numFmtId="0" fontId="75" fillId="0" borderId="0" xfId="0" applyNumberFormat="1" applyFont="1" applyFill="1" applyBorder="1" applyAlignment="1" applyProtection="1">
      <alignment vertical="center"/>
    </xf>
    <xf numFmtId="0" fontId="76" fillId="0" borderId="10" xfId="1444" applyNumberFormat="1" applyFont="1" applyFill="1" applyBorder="1" applyAlignment="1" applyProtection="1">
      <alignment horizontal="left" vertical="center"/>
    </xf>
    <xf numFmtId="0" fontId="0" fillId="0" borderId="0" xfId="0" applyFill="1" applyAlignment="1">
      <alignment horizontal="left"/>
    </xf>
    <xf numFmtId="0" fontId="74" fillId="2" borderId="0" xfId="75" applyNumberFormat="1" applyFont="1" applyFill="1" applyBorder="1" applyAlignment="1" applyProtection="1"/>
    <xf numFmtId="0" fontId="74" fillId="2" borderId="0" xfId="75" applyNumberFormat="1" applyFont="1" applyFill="1" applyBorder="1" applyAlignment="1" applyProtection="1">
      <alignment vertical="top"/>
    </xf>
    <xf numFmtId="0" fontId="15" fillId="0" borderId="0" xfId="75" applyNumberFormat="1" applyFont="1" applyFill="1" applyBorder="1" applyAlignment="1" applyProtection="1">
      <alignment horizontal="left" vertical="top"/>
    </xf>
    <xf numFmtId="0" fontId="13" fillId="2" borderId="0" xfId="75" applyNumberFormat="1" applyFont="1" applyFill="1" applyBorder="1" applyAlignment="1" applyProtection="1">
      <alignment vertical="top"/>
    </xf>
    <xf numFmtId="0" fontId="14" fillId="2" borderId="0" xfId="75" applyNumberFormat="1" applyFont="1" applyFill="1" applyBorder="1" applyAlignment="1" applyProtection="1">
      <alignment horizontal="left" vertical="top"/>
    </xf>
    <xf numFmtId="0" fontId="15" fillId="2" borderId="0" xfId="75" applyNumberFormat="1" applyFont="1" applyFill="1" applyBorder="1" applyAlignment="1" applyProtection="1">
      <alignment horizontal="left" vertical="top"/>
    </xf>
    <xf numFmtId="14" fontId="13" fillId="2" borderId="0" xfId="75" applyNumberFormat="1" applyFont="1" applyFill="1" applyBorder="1" applyAlignment="1" applyProtection="1">
      <alignment vertical="top"/>
    </xf>
    <xf numFmtId="0" fontId="60" fillId="0" borderId="0" xfId="75" applyNumberFormat="1" applyFont="1" applyFill="1" applyBorder="1" applyAlignment="1" applyProtection="1">
      <alignment horizontal="left" vertical="top"/>
    </xf>
    <xf numFmtId="0" fontId="60" fillId="0" borderId="0" xfId="75" applyNumberFormat="1" applyFont="1" applyFill="1" applyBorder="1" applyAlignment="1" applyProtection="1">
      <alignment horizontal="right" vertical="top"/>
    </xf>
    <xf numFmtId="0" fontId="60" fillId="0" borderId="0" xfId="75" applyNumberFormat="1" applyFont="1" applyFill="1" applyBorder="1" applyAlignment="1" applyProtection="1">
      <alignment vertical="top"/>
    </xf>
    <xf numFmtId="0" fontId="60" fillId="2" borderId="0" xfId="75" applyNumberFormat="1" applyFont="1" applyFill="1" applyBorder="1" applyAlignment="1" applyProtection="1">
      <alignment vertical="top"/>
    </xf>
    <xf numFmtId="0" fontId="9" fillId="0" borderId="0" xfId="75" applyNumberFormat="1" applyFont="1" applyFill="1" applyBorder="1" applyAlignment="1" applyProtection="1">
      <alignment horizontal="left" vertical="top"/>
    </xf>
    <xf numFmtId="0" fontId="9" fillId="0" borderId="0" xfId="75" applyNumberFormat="1" applyFont="1" applyFill="1" applyBorder="1" applyAlignment="1" applyProtection="1">
      <alignment horizontal="right" vertical="top"/>
    </xf>
    <xf numFmtId="0" fontId="80" fillId="2" borderId="0" xfId="75" applyNumberFormat="1" applyFont="1" applyFill="1" applyBorder="1" applyAlignment="1" applyProtection="1">
      <alignment vertical="top"/>
    </xf>
    <xf numFmtId="0" fontId="9" fillId="0" borderId="0" xfId="75" applyNumberFormat="1" applyFont="1" applyFill="1" applyBorder="1" applyAlignment="1" applyProtection="1">
      <alignment vertical="top"/>
    </xf>
    <xf numFmtId="0" fontId="9" fillId="0" borderId="0" xfId="75" applyAlignment="1"/>
    <xf numFmtId="0" fontId="9" fillId="2" borderId="0" xfId="75" applyNumberFormat="1" applyFont="1" applyFill="1" applyBorder="1" applyAlignment="1" applyProtection="1">
      <alignment vertical="top"/>
    </xf>
    <xf numFmtId="0" fontId="9" fillId="2" borderId="0" xfId="75" applyNumberFormat="1" applyFont="1" applyFill="1" applyBorder="1" applyAlignment="1" applyProtection="1">
      <alignment horizontal="left" vertical="top"/>
    </xf>
    <xf numFmtId="0" fontId="9" fillId="2" borderId="0" xfId="75" applyNumberFormat="1" applyFont="1" applyFill="1" applyBorder="1" applyAlignment="1" applyProtection="1">
      <alignment horizontal="right" vertical="top"/>
    </xf>
    <xf numFmtId="0" fontId="9" fillId="2" borderId="0" xfId="75" applyNumberFormat="1" applyFont="1" applyFill="1" applyBorder="1" applyAlignment="1" applyProtection="1"/>
    <xf numFmtId="0" fontId="16" fillId="2" borderId="0" xfId="75" applyNumberFormat="1" applyFont="1" applyFill="1" applyBorder="1" applyAlignment="1" applyProtection="1">
      <alignment horizontal="right" vertical="top"/>
    </xf>
    <xf numFmtId="0" fontId="16" fillId="2" borderId="0" xfId="75" applyNumberFormat="1" applyFont="1" applyFill="1" applyBorder="1" applyAlignment="1" applyProtection="1">
      <alignment horizontal="left" vertical="top"/>
    </xf>
    <xf numFmtId="0" fontId="16" fillId="0" borderId="0" xfId="75" applyNumberFormat="1" applyFont="1" applyFill="1" applyBorder="1" applyAlignment="1" applyProtection="1">
      <alignment horizontal="center" vertical="center"/>
    </xf>
    <xf numFmtId="0" fontId="82" fillId="0" borderId="42" xfId="75" applyNumberFormat="1" applyFont="1" applyFill="1" applyBorder="1" applyAlignment="1" applyProtection="1">
      <alignment horizontal="center" vertical="center" wrapText="1"/>
    </xf>
    <xf numFmtId="0" fontId="82" fillId="0" borderId="6" xfId="75" applyNumberFormat="1" applyFont="1" applyFill="1" applyBorder="1" applyAlignment="1" applyProtection="1">
      <alignment horizontal="center" vertical="center" wrapText="1"/>
    </xf>
    <xf numFmtId="0" fontId="82" fillId="0" borderId="43" xfId="75" applyNumberFormat="1" applyFont="1" applyFill="1" applyBorder="1" applyAlignment="1" applyProtection="1">
      <alignment horizontal="center" vertical="center" wrapText="1"/>
    </xf>
    <xf numFmtId="0" fontId="82" fillId="0" borderId="44" xfId="75" applyNumberFormat="1" applyFont="1" applyFill="1" applyBorder="1" applyAlignment="1" applyProtection="1">
      <alignment horizontal="center" vertical="center" wrapText="1"/>
    </xf>
    <xf numFmtId="0" fontId="83" fillId="0" borderId="4" xfId="75" applyNumberFormat="1" applyFont="1" applyFill="1" applyBorder="1" applyAlignment="1" applyProtection="1">
      <alignment horizontal="center" vertical="center" wrapText="1"/>
    </xf>
    <xf numFmtId="0" fontId="82" fillId="0" borderId="18" xfId="75" applyNumberFormat="1" applyFont="1" applyFill="1" applyBorder="1" applyAlignment="1" applyProtection="1">
      <alignment horizontal="center" vertical="center" wrapText="1"/>
    </xf>
    <xf numFmtId="0" fontId="84" fillId="0" borderId="40" xfId="75" applyNumberFormat="1" applyFont="1" applyFill="1" applyBorder="1" applyAlignment="1" applyProtection="1">
      <alignment horizontal="center" vertical="center" wrapText="1"/>
    </xf>
    <xf numFmtId="0" fontId="82" fillId="0" borderId="19" xfId="75" applyNumberFormat="1" applyFont="1" applyFill="1" applyBorder="1" applyAlignment="1" applyProtection="1">
      <alignment horizontal="center" vertical="center" wrapText="1"/>
    </xf>
    <xf numFmtId="0" fontId="82" fillId="0" borderId="10" xfId="75" applyNumberFormat="1" applyFont="1" applyFill="1" applyBorder="1" applyAlignment="1" applyProtection="1">
      <alignment horizontal="center" vertical="center" wrapText="1"/>
    </xf>
    <xf numFmtId="0" fontId="82" fillId="0" borderId="5" xfId="75" applyNumberFormat="1" applyFont="1" applyFill="1" applyBorder="1" applyAlignment="1" applyProtection="1">
      <alignment horizontal="center" vertical="center" wrapText="1"/>
    </xf>
    <xf numFmtId="0" fontId="82" fillId="0" borderId="11" xfId="75" applyNumberFormat="1" applyFont="1" applyFill="1" applyBorder="1" applyAlignment="1" applyProtection="1">
      <alignment horizontal="center" vertical="center" wrapText="1"/>
    </xf>
    <xf numFmtId="0" fontId="82" fillId="0" borderId="20" xfId="75" applyNumberFormat="1" applyFont="1" applyFill="1" applyBorder="1" applyAlignment="1" applyProtection="1">
      <alignment horizontal="center" vertical="center" wrapText="1"/>
    </xf>
    <xf numFmtId="0" fontId="82" fillId="0" borderId="0" xfId="75" applyNumberFormat="1" applyFont="1" applyFill="1" applyBorder="1" applyAlignment="1" applyProtection="1">
      <alignment horizontal="center" vertical="center" wrapText="1"/>
    </xf>
    <xf numFmtId="0" fontId="82" fillId="0" borderId="21" xfId="75" applyNumberFormat="1" applyFont="1" applyFill="1" applyBorder="1" applyAlignment="1" applyProtection="1">
      <alignment horizontal="center" vertical="center" wrapText="1"/>
    </xf>
    <xf numFmtId="0" fontId="82" fillId="0" borderId="12" xfId="75" applyNumberFormat="1" applyFont="1" applyFill="1" applyBorder="1" applyAlignment="1" applyProtection="1">
      <alignment horizontal="center" vertical="center" wrapText="1"/>
    </xf>
    <xf numFmtId="0" fontId="82" fillId="0" borderId="32" xfId="75" applyNumberFormat="1" applyFont="1" applyFill="1" applyBorder="1" applyAlignment="1" applyProtection="1">
      <alignment horizontal="center" vertical="center" wrapText="1"/>
    </xf>
    <xf numFmtId="0" fontId="82" fillId="3" borderId="1" xfId="75" applyNumberFormat="1" applyFont="1" applyFill="1" applyBorder="1" applyAlignment="1" applyProtection="1">
      <alignment horizontal="center" vertical="center" wrapText="1"/>
    </xf>
    <xf numFmtId="0" fontId="82" fillId="0" borderId="33" xfId="75" applyNumberFormat="1" applyFont="1" applyFill="1" applyBorder="1" applyAlignment="1" applyProtection="1">
      <alignment horizontal="center" vertical="center" wrapText="1"/>
    </xf>
    <xf numFmtId="0" fontId="82" fillId="3" borderId="34" xfId="75" applyNumberFormat="1" applyFont="1" applyFill="1" applyBorder="1" applyAlignment="1" applyProtection="1">
      <alignment horizontal="center" vertical="center" wrapText="1"/>
    </xf>
    <xf numFmtId="0" fontId="82" fillId="3" borderId="37" xfId="75" applyNumberFormat="1" applyFont="1" applyFill="1" applyBorder="1" applyAlignment="1" applyProtection="1">
      <alignment horizontal="center" vertical="center" wrapText="1"/>
    </xf>
    <xf numFmtId="0" fontId="82" fillId="0" borderId="35" xfId="75" applyNumberFormat="1" applyFont="1" applyFill="1" applyBorder="1" applyAlignment="1" applyProtection="1">
      <alignment horizontal="center" vertical="center" wrapText="1"/>
    </xf>
    <xf numFmtId="0" fontId="82" fillId="0" borderId="34" xfId="75" applyNumberFormat="1" applyFont="1" applyFill="1" applyBorder="1" applyAlignment="1" applyProtection="1">
      <alignment horizontal="center" vertical="center" wrapText="1"/>
    </xf>
    <xf numFmtId="0" fontId="82" fillId="3" borderId="6" xfId="75" applyNumberFormat="1" applyFont="1" applyFill="1" applyBorder="1" applyAlignment="1" applyProtection="1">
      <alignment horizontal="center" vertical="center" wrapText="1"/>
    </xf>
    <xf numFmtId="0" fontId="82" fillId="3" borderId="38" xfId="75" applyNumberFormat="1" applyFont="1" applyFill="1" applyBorder="1" applyAlignment="1" applyProtection="1">
      <alignment horizontal="center" vertical="center" wrapText="1"/>
    </xf>
    <xf numFmtId="0" fontId="82" fillId="3" borderId="9" xfId="75" applyNumberFormat="1" applyFont="1" applyFill="1" applyBorder="1" applyAlignment="1" applyProtection="1">
      <alignment horizontal="center" vertical="center" wrapText="1"/>
    </xf>
    <xf numFmtId="0" fontId="82" fillId="3" borderId="7" xfId="75" applyNumberFormat="1" applyFont="1" applyFill="1" applyBorder="1" applyAlignment="1" applyProtection="1">
      <alignment horizontal="center" vertical="center" wrapText="1"/>
    </xf>
    <xf numFmtId="0" fontId="82" fillId="3" borderId="48" xfId="75" applyNumberFormat="1" applyFont="1" applyFill="1" applyBorder="1" applyAlignment="1" applyProtection="1">
      <alignment horizontal="center" vertical="center" wrapText="1"/>
    </xf>
    <xf numFmtId="0" fontId="82" fillId="3" borderId="49" xfId="75" applyNumberFormat="1" applyFont="1" applyFill="1" applyBorder="1" applyAlignment="1" applyProtection="1">
      <alignment horizontal="center" vertical="center" wrapText="1"/>
    </xf>
    <xf numFmtId="0" fontId="82" fillId="3" borderId="36" xfId="75" applyNumberFormat="1" applyFont="1" applyFill="1" applyBorder="1" applyAlignment="1" applyProtection="1">
      <alignment horizontal="center" vertical="center" wrapText="1"/>
    </xf>
    <xf numFmtId="0" fontId="9" fillId="0" borderId="0" xfId="75" applyNumberFormat="1" applyFont="1" applyFill="1" applyBorder="1" applyAlignment="1" applyProtection="1">
      <alignment horizontal="center" vertical="center"/>
    </xf>
    <xf numFmtId="0" fontId="82" fillId="3" borderId="8" xfId="75" applyNumberFormat="1" applyFont="1" applyFill="1" applyBorder="1" applyAlignment="1" applyProtection="1">
      <alignment horizontal="center" vertical="center" wrapText="1"/>
    </xf>
    <xf numFmtId="0" fontId="82" fillId="0" borderId="8" xfId="75" applyNumberFormat="1" applyFont="1" applyFill="1" applyBorder="1" applyAlignment="1" applyProtection="1">
      <alignment horizontal="center" vertical="center" wrapText="1"/>
    </xf>
    <xf numFmtId="0" fontId="82" fillId="3" borderId="0" xfId="75" applyNumberFormat="1" applyFont="1" applyFill="1" applyBorder="1" applyAlignment="1" applyProtection="1">
      <alignment horizontal="center" vertical="center" wrapText="1"/>
    </xf>
    <xf numFmtId="0" fontId="82" fillId="3" borderId="16" xfId="75" applyNumberFormat="1" applyFont="1" applyFill="1" applyBorder="1" applyAlignment="1" applyProtection="1">
      <alignment horizontal="center" vertical="center" wrapText="1"/>
    </xf>
    <xf numFmtId="0" fontId="82" fillId="3" borderId="11" xfId="75" applyNumberFormat="1" applyFont="1" applyFill="1" applyBorder="1" applyAlignment="1" applyProtection="1">
      <alignment horizontal="center" vertical="center" wrapText="1"/>
    </xf>
    <xf numFmtId="0" fontId="86" fillId="0" borderId="8" xfId="75" applyNumberFormat="1" applyFont="1" applyFill="1" applyBorder="1" applyAlignment="1" applyProtection="1">
      <alignment vertical="top" wrapText="1"/>
    </xf>
    <xf numFmtId="0" fontId="82" fillId="3" borderId="0" xfId="75" applyNumberFormat="1" applyFont="1" applyFill="1" applyBorder="1" applyAlignment="1" applyProtection="1">
      <alignment horizontal="right" vertical="top" wrapText="1"/>
    </xf>
    <xf numFmtId="0" fontId="82" fillId="3" borderId="0" xfId="75" applyNumberFormat="1" applyFont="1" applyFill="1" applyBorder="1" applyAlignment="1" applyProtection="1">
      <alignment horizontal="left" vertical="top" wrapText="1"/>
    </xf>
    <xf numFmtId="0" fontId="82" fillId="3" borderId="0" xfId="75" applyNumberFormat="1" applyFont="1" applyFill="1" applyBorder="1" applyAlignment="1" applyProtection="1">
      <alignment horizontal="center" vertical="top" wrapText="1"/>
    </xf>
    <xf numFmtId="0" fontId="82" fillId="3" borderId="11" xfId="75" applyNumberFormat="1" applyFont="1" applyFill="1" applyBorder="1" applyAlignment="1" applyProtection="1">
      <alignment horizontal="center" vertical="top" wrapText="1"/>
    </xf>
    <xf numFmtId="0" fontId="82" fillId="0" borderId="0" xfId="75" applyNumberFormat="1" applyFont="1" applyFill="1" applyBorder="1" applyAlignment="1" applyProtection="1">
      <alignment horizontal="right" vertical="top" wrapText="1"/>
    </xf>
    <xf numFmtId="0" fontId="82" fillId="0" borderId="10" xfId="75" applyNumberFormat="1" applyFont="1" applyFill="1" applyBorder="1" applyAlignment="1" applyProtection="1">
      <alignment horizontal="left" vertical="center"/>
    </xf>
    <xf numFmtId="0" fontId="82" fillId="0" borderId="0" xfId="75" applyNumberFormat="1" applyFont="1" applyFill="1" applyBorder="1" applyAlignment="1" applyProtection="1">
      <alignment horizontal="left" vertical="center"/>
    </xf>
    <xf numFmtId="0" fontId="87" fillId="0" borderId="0" xfId="75" applyNumberFormat="1" applyFont="1" applyFill="1" applyBorder="1" applyAlignment="1" applyProtection="1">
      <alignment horizontal="left" vertical="center"/>
    </xf>
    <xf numFmtId="0" fontId="82" fillId="0" borderId="0" xfId="75" applyNumberFormat="1" applyFont="1" applyFill="1" applyBorder="1" applyAlignment="1" applyProtection="1">
      <alignment horizontal="right" vertical="center"/>
    </xf>
    <xf numFmtId="170" fontId="82" fillId="0" borderId="0" xfId="75" applyNumberFormat="1" applyFont="1" applyFill="1" applyBorder="1" applyAlignment="1" applyProtection="1">
      <alignment horizontal="right" vertical="center"/>
    </xf>
    <xf numFmtId="14" fontId="82" fillId="0" borderId="0" xfId="75" applyNumberFormat="1" applyFont="1" applyFill="1" applyBorder="1" applyAlignment="1" applyProtection="1">
      <alignment horizontal="left" vertical="center"/>
    </xf>
    <xf numFmtId="1" fontId="82" fillId="0" borderId="0" xfId="75" applyNumberFormat="1" applyFont="1" applyFill="1" applyBorder="1" applyAlignment="1" applyProtection="1">
      <alignment horizontal="right" vertical="center"/>
    </xf>
    <xf numFmtId="2" fontId="82" fillId="0" borderId="0" xfId="75" applyNumberFormat="1" applyFont="1" applyFill="1" applyBorder="1" applyAlignment="1" applyProtection="1">
      <alignment horizontal="right" vertical="center"/>
    </xf>
    <xf numFmtId="170" fontId="82" fillId="0" borderId="0" xfId="75" applyNumberFormat="1" applyFont="1" applyFill="1" applyBorder="1" applyAlignment="1" applyProtection="1">
      <alignment horizontal="right" vertical="top"/>
    </xf>
    <xf numFmtId="171" fontId="82" fillId="0" borderId="0" xfId="75" applyNumberFormat="1" applyFont="1" applyFill="1" applyBorder="1" applyAlignment="1" applyProtection="1">
      <alignment horizontal="right" vertical="center"/>
    </xf>
    <xf numFmtId="0" fontId="9" fillId="0" borderId="0" xfId="75" applyNumberFormat="1" applyFont="1" applyFill="1" applyBorder="1" applyAlignment="1" applyProtection="1">
      <alignment horizontal="right" vertical="center"/>
    </xf>
    <xf numFmtId="170" fontId="82" fillId="0" borderId="0" xfId="75" applyNumberFormat="1" applyFont="1" applyFill="1" applyBorder="1" applyAlignment="1" applyProtection="1">
      <alignment horizontal="center" vertical="center"/>
    </xf>
    <xf numFmtId="0" fontId="82" fillId="0" borderId="0" xfId="75" applyNumberFormat="1" applyFont="1" applyFill="1" applyBorder="1" applyAlignment="1" applyProtection="1">
      <alignment horizontal="center" vertical="center"/>
    </xf>
    <xf numFmtId="1" fontId="82" fillId="0" borderId="0" xfId="75" applyNumberFormat="1" applyFont="1" applyFill="1" applyBorder="1" applyAlignment="1" applyProtection="1">
      <alignment horizontal="center" vertical="center"/>
    </xf>
    <xf numFmtId="170" fontId="82" fillId="0" borderId="11" xfId="75" applyNumberFormat="1" applyFont="1" applyFill="1" applyBorder="1" applyAlignment="1" applyProtection="1">
      <alignment horizontal="center" vertical="center"/>
    </xf>
    <xf numFmtId="0" fontId="82" fillId="0" borderId="0" xfId="75" applyNumberFormat="1" applyFont="1" applyFill="1" applyBorder="1" applyAlignment="1" applyProtection="1">
      <alignment horizontal="right" vertical="center" wrapText="1"/>
    </xf>
    <xf numFmtId="170" fontId="82" fillId="0" borderId="0" xfId="75" applyNumberFormat="1" applyFont="1" applyFill="1" applyBorder="1" applyAlignment="1" applyProtection="1">
      <alignment horizontal="right" vertical="center" wrapText="1"/>
    </xf>
    <xf numFmtId="0" fontId="82" fillId="0" borderId="0" xfId="75" applyNumberFormat="1" applyFont="1" applyFill="1" applyBorder="1" applyAlignment="1" applyProtection="1">
      <alignment horizontal="left" vertical="center" wrapText="1"/>
    </xf>
    <xf numFmtId="1" fontId="82" fillId="0" borderId="0" xfId="75" applyNumberFormat="1" applyFont="1" applyFill="1" applyBorder="1" applyAlignment="1" applyProtection="1">
      <alignment horizontal="left" vertical="center" wrapText="1"/>
    </xf>
    <xf numFmtId="171" fontId="82" fillId="0" borderId="0" xfId="75" applyNumberFormat="1" applyFont="1" applyFill="1" applyBorder="1" applyAlignment="1" applyProtection="1">
      <alignment horizontal="left" vertical="center" wrapText="1"/>
    </xf>
    <xf numFmtId="14" fontId="82" fillId="0" borderId="0" xfId="75" applyNumberFormat="1" applyFont="1" applyFill="1" applyBorder="1" applyAlignment="1" applyProtection="1">
      <alignment horizontal="left" vertical="center" wrapText="1"/>
    </xf>
    <xf numFmtId="170" fontId="82" fillId="0" borderId="0" xfId="75" applyNumberFormat="1" applyFont="1" applyFill="1" applyBorder="1" applyAlignment="1" applyProtection="1">
      <alignment horizontal="left" vertical="center" wrapText="1"/>
    </xf>
    <xf numFmtId="171" fontId="82" fillId="0" borderId="0" xfId="75" applyNumberFormat="1" applyFont="1" applyFill="1" applyBorder="1" applyAlignment="1" applyProtection="1">
      <alignment horizontal="right" vertical="center" wrapText="1"/>
    </xf>
    <xf numFmtId="1" fontId="82" fillId="0" borderId="0" xfId="75" applyNumberFormat="1" applyFont="1" applyFill="1" applyBorder="1" applyAlignment="1" applyProtection="1">
      <alignment horizontal="right" vertical="center" wrapText="1"/>
    </xf>
    <xf numFmtId="170" fontId="87" fillId="0" borderId="0" xfId="75" applyNumberFormat="1" applyFont="1" applyFill="1" applyBorder="1" applyAlignment="1" applyProtection="1">
      <alignment horizontal="right" vertical="center" wrapText="1"/>
    </xf>
    <xf numFmtId="170" fontId="82" fillId="0" borderId="0" xfId="75" applyNumberFormat="1" applyFont="1" applyFill="1" applyBorder="1" applyAlignment="1" applyProtection="1">
      <alignment horizontal="center" vertical="center" wrapText="1"/>
    </xf>
    <xf numFmtId="1" fontId="82" fillId="0" borderId="11" xfId="75" applyNumberFormat="1" applyFont="1" applyFill="1" applyBorder="1" applyAlignment="1" applyProtection="1">
      <alignment horizontal="center" vertical="center" wrapText="1"/>
    </xf>
    <xf numFmtId="170" fontId="88" fillId="0" borderId="0" xfId="75" applyNumberFormat="1" applyFont="1" applyFill="1" applyBorder="1" applyAlignment="1" applyProtection="1">
      <alignment horizontal="right" vertical="center"/>
    </xf>
    <xf numFmtId="0" fontId="9" fillId="0" borderId="0" xfId="75" applyNumberFormat="1" applyFont="1" applyFill="1" applyBorder="1" applyAlignment="1" applyProtection="1">
      <alignment vertical="center"/>
    </xf>
    <xf numFmtId="0" fontId="89" fillId="0" borderId="41" xfId="75" applyNumberFormat="1" applyFont="1" applyFill="1" applyBorder="1" applyAlignment="1" applyProtection="1">
      <alignment horizontal="justify" vertical="center" wrapText="1"/>
    </xf>
    <xf numFmtId="0" fontId="89" fillId="0" borderId="50" xfId="75" applyNumberFormat="1" applyFont="1" applyFill="1" applyBorder="1" applyAlignment="1" applyProtection="1">
      <alignment horizontal="left" vertical="center" wrapText="1"/>
    </xf>
    <xf numFmtId="0" fontId="89" fillId="0" borderId="50" xfId="75" applyNumberFormat="1" applyFont="1" applyFill="1" applyBorder="1" applyAlignment="1" applyProtection="1">
      <alignment horizontal="right" vertical="center" wrapText="1"/>
    </xf>
    <xf numFmtId="0" fontId="17" fillId="0" borderId="50" xfId="75" applyNumberFormat="1" applyFont="1" applyFill="1" applyBorder="1" applyAlignment="1" applyProtection="1">
      <alignment horizontal="right" vertical="center" wrapText="1"/>
    </xf>
    <xf numFmtId="0" fontId="17" fillId="0" borderId="50" xfId="75" applyNumberFormat="1" applyFont="1" applyFill="1" applyBorder="1" applyAlignment="1" applyProtection="1">
      <alignment horizontal="left" vertical="center" wrapText="1"/>
    </xf>
    <xf numFmtId="0" fontId="82" fillId="0" borderId="50" xfId="75" applyNumberFormat="1" applyFont="1" applyFill="1" applyBorder="1" applyAlignment="1" applyProtection="1">
      <alignment horizontal="right" vertical="center" wrapText="1"/>
    </xf>
    <xf numFmtId="0" fontId="89" fillId="0" borderId="0" xfId="75" applyNumberFormat="1" applyFont="1" applyFill="1" applyBorder="1" applyAlignment="1" applyProtection="1">
      <alignment horizontal="right" vertical="center" wrapText="1"/>
    </xf>
    <xf numFmtId="0" fontId="89" fillId="0" borderId="50" xfId="75" applyNumberFormat="1" applyFont="1" applyFill="1" applyBorder="1" applyAlignment="1" applyProtection="1">
      <alignment horizontal="center" vertical="center" wrapText="1"/>
    </xf>
    <xf numFmtId="0" fontId="89" fillId="0" borderId="51" xfId="75" applyNumberFormat="1" applyFont="1" applyFill="1" applyBorder="1" applyAlignment="1" applyProtection="1">
      <alignment horizontal="center" vertical="center" wrapText="1"/>
    </xf>
    <xf numFmtId="0" fontId="9" fillId="0" borderId="39" xfId="75" applyNumberFormat="1" applyFont="1" applyFill="1" applyBorder="1" applyAlignment="1" applyProtection="1">
      <alignment horizontal="left" vertical="top"/>
    </xf>
    <xf numFmtId="0" fontId="9" fillId="0" borderId="39" xfId="75" applyNumberFormat="1" applyFont="1" applyFill="1" applyBorder="1" applyAlignment="1" applyProtection="1">
      <alignment horizontal="right" vertical="top"/>
    </xf>
    <xf numFmtId="0" fontId="82" fillId="0" borderId="40" xfId="75" applyNumberFormat="1" applyFont="1" applyFill="1" applyBorder="1" applyAlignment="1" applyProtection="1">
      <alignment horizontal="center" vertical="center" wrapText="1"/>
    </xf>
    <xf numFmtId="0" fontId="13" fillId="2" borderId="0" xfId="75" applyNumberFormat="1" applyFont="1" applyFill="1" applyBorder="1" applyAlignment="1" applyProtection="1">
      <alignment horizontal="left" vertical="top"/>
    </xf>
    <xf numFmtId="0" fontId="82" fillId="0" borderId="45" xfId="75" applyNumberFormat="1" applyFont="1" applyFill="1" applyBorder="1" applyAlignment="1" applyProtection="1">
      <alignment horizontal="center" vertical="center" wrapText="1"/>
    </xf>
    <xf numFmtId="0" fontId="82" fillId="0" borderId="7" xfId="75" applyNumberFormat="1" applyFont="1" applyFill="1" applyBorder="1" applyAlignment="1" applyProtection="1">
      <alignment horizontal="center" vertical="center" wrapText="1"/>
    </xf>
    <xf numFmtId="0" fontId="82" fillId="0" borderId="41" xfId="75" applyNumberFormat="1" applyFont="1" applyFill="1" applyBorder="1" applyAlignment="1" applyProtection="1">
      <alignment horizontal="center" vertical="center" wrapText="1"/>
    </xf>
    <xf numFmtId="0" fontId="82" fillId="0" borderId="4" xfId="75" applyNumberFormat="1" applyFont="1" applyFill="1" applyBorder="1" applyAlignment="1" applyProtection="1">
      <alignment horizontal="center" vertical="center" wrapText="1"/>
    </xf>
    <xf numFmtId="0" fontId="82" fillId="0" borderId="51" xfId="75" applyNumberFormat="1" applyFont="1" applyFill="1" applyBorder="1" applyAlignment="1" applyProtection="1">
      <alignment horizontal="center" vertical="center" wrapText="1"/>
    </xf>
    <xf numFmtId="0" fontId="90" fillId="2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86" fillId="0" borderId="10" xfId="75" applyNumberFormat="1" applyFont="1" applyFill="1" applyBorder="1" applyAlignment="1" applyProtection="1">
      <alignment vertical="top"/>
    </xf>
    <xf numFmtId="0" fontId="86" fillId="0" borderId="0" xfId="75" applyNumberFormat="1" applyFont="1" applyFill="1" applyBorder="1" applyAlignment="1" applyProtection="1">
      <alignment vertical="top"/>
    </xf>
    <xf numFmtId="0" fontId="82" fillId="0" borderId="1" xfId="75" applyNumberFormat="1" applyFont="1" applyFill="1" applyBorder="1" applyAlignment="1" applyProtection="1">
      <alignment vertical="center" wrapText="1"/>
    </xf>
    <xf numFmtId="0" fontId="82" fillId="0" borderId="40" xfId="75" applyNumberFormat="1" applyFont="1" applyFill="1" applyBorder="1" applyAlignment="1" applyProtection="1">
      <alignment vertical="center" wrapText="1"/>
    </xf>
    <xf numFmtId="0" fontId="82" fillId="0" borderId="7" xfId="75" applyNumberFormat="1" applyFont="1" applyFill="1" applyBorder="1" applyAlignment="1" applyProtection="1">
      <alignment vertical="center" wrapText="1"/>
    </xf>
    <xf numFmtId="0" fontId="82" fillId="0" borderId="41" xfId="75" applyNumberFormat="1" applyFont="1" applyFill="1" applyBorder="1" applyAlignment="1" applyProtection="1">
      <alignment vertical="center" wrapText="1"/>
    </xf>
    <xf numFmtId="0" fontId="86" fillId="0" borderId="10" xfId="75" applyNumberFormat="1" applyFont="1" applyFill="1" applyBorder="1" applyAlignment="1" applyProtection="1">
      <alignment vertical="top" wrapText="1"/>
    </xf>
    <xf numFmtId="0" fontId="86" fillId="0" borderId="0" xfId="75" applyNumberFormat="1" applyFont="1" applyFill="1" applyBorder="1" applyAlignment="1" applyProtection="1">
      <alignment vertical="top" wrapText="1"/>
    </xf>
    <xf numFmtId="0" fontId="86" fillId="0" borderId="7" xfId="75" applyNumberFormat="1" applyFont="1" applyFill="1" applyBorder="1" applyAlignment="1" applyProtection="1">
      <alignment vertical="top" wrapText="1"/>
    </xf>
    <xf numFmtId="0" fontId="81" fillId="2" borderId="0" xfId="75" applyNumberFormat="1" applyFont="1" applyFill="1" applyBorder="1" applyAlignment="1" applyProtection="1">
      <alignment vertical="center"/>
    </xf>
    <xf numFmtId="0" fontId="82" fillId="0" borderId="15" xfId="75" applyNumberFormat="1" applyFont="1" applyFill="1" applyBorder="1" applyAlignment="1" applyProtection="1">
      <alignment vertical="center" wrapText="1"/>
    </xf>
    <xf numFmtId="0" fontId="82" fillId="0" borderId="16" xfId="75" applyNumberFormat="1" applyFont="1" applyFill="1" applyBorder="1" applyAlignment="1" applyProtection="1">
      <alignment vertical="center" wrapText="1"/>
    </xf>
    <xf numFmtId="0" fontId="82" fillId="0" borderId="17" xfId="75" applyNumberFormat="1" applyFont="1" applyFill="1" applyBorder="1" applyAlignment="1" applyProtection="1">
      <alignment vertical="center" wrapText="1"/>
    </xf>
    <xf numFmtId="0" fontId="82" fillId="0" borderId="2" xfId="75" applyNumberFormat="1" applyFont="1" applyFill="1" applyBorder="1" applyAlignment="1" applyProtection="1">
      <alignment vertical="center" wrapText="1"/>
    </xf>
    <xf numFmtId="0" fontId="82" fillId="0" borderId="4" xfId="75" applyNumberFormat="1" applyFont="1" applyFill="1" applyBorder="1" applyAlignment="1" applyProtection="1">
      <alignment vertical="center" wrapText="1"/>
    </xf>
    <xf numFmtId="0" fontId="82" fillId="0" borderId="47" xfId="75" applyNumberFormat="1" applyFont="1" applyFill="1" applyBorder="1" applyAlignment="1" applyProtection="1">
      <alignment vertical="center" wrapText="1"/>
    </xf>
    <xf numFmtId="0" fontId="82" fillId="0" borderId="45" xfId="75" applyNumberFormat="1" applyFont="1" applyFill="1" applyBorder="1" applyAlignment="1" applyProtection="1">
      <alignment vertical="center" wrapText="1"/>
    </xf>
    <xf numFmtId="0" fontId="82" fillId="0" borderId="22" xfId="75" applyNumberFormat="1" applyFont="1" applyFill="1" applyBorder="1" applyAlignment="1" applyProtection="1">
      <alignment vertical="center" wrapText="1"/>
    </xf>
    <xf numFmtId="0" fontId="82" fillId="0" borderId="3" xfId="75" applyNumberFormat="1" applyFont="1" applyFill="1" applyBorder="1" applyAlignment="1" applyProtection="1">
      <alignment vertical="center" wrapText="1"/>
    </xf>
    <xf numFmtId="0" fontId="82" fillId="0" borderId="9" xfId="75" applyNumberFormat="1" applyFont="1" applyFill="1" applyBorder="1" applyAlignment="1" applyProtection="1">
      <alignment vertical="center" wrapText="1"/>
    </xf>
    <xf numFmtId="0" fontId="82" fillId="0" borderId="51" xfId="75" applyNumberFormat="1" applyFont="1" applyFill="1" applyBorder="1" applyAlignment="1" applyProtection="1">
      <alignment vertical="center" wrapText="1"/>
    </xf>
    <xf numFmtId="0" fontId="82" fillId="0" borderId="13" xfId="75" applyNumberFormat="1" applyFont="1" applyFill="1" applyBorder="1" applyAlignment="1" applyProtection="1">
      <alignment vertical="center" wrapText="1"/>
    </xf>
    <xf numFmtId="0" fontId="82" fillId="0" borderId="14" xfId="75" applyNumberFormat="1" applyFont="1" applyFill="1" applyBorder="1" applyAlignment="1" applyProtection="1">
      <alignment vertical="center" wrapText="1"/>
    </xf>
    <xf numFmtId="0" fontId="86" fillId="0" borderId="10" xfId="75" applyNumberFormat="1" applyFont="1" applyFill="1" applyBorder="1" applyAlignment="1" applyProtection="1">
      <alignment vertical="center"/>
    </xf>
    <xf numFmtId="0" fontId="86" fillId="0" borderId="0" xfId="75" applyNumberFormat="1" applyFont="1" applyFill="1" applyBorder="1" applyAlignment="1" applyProtection="1">
      <alignment vertical="center"/>
    </xf>
    <xf numFmtId="0" fontId="86" fillId="0" borderId="10" xfId="75" applyNumberFormat="1" applyFont="1" applyFill="1" applyBorder="1" applyAlignment="1" applyProtection="1">
      <alignment vertical="center" wrapText="1"/>
    </xf>
    <xf numFmtId="0" fontId="86" fillId="0" borderId="0" xfId="75" applyNumberFormat="1" applyFont="1" applyFill="1" applyBorder="1" applyAlignment="1" applyProtection="1">
      <alignment vertical="center" wrapText="1"/>
    </xf>
    <xf numFmtId="0" fontId="82" fillId="0" borderId="10" xfId="75" applyNumberFormat="1" applyFont="1" applyFill="1" applyBorder="1" applyAlignment="1" applyProtection="1">
      <alignment vertical="center"/>
    </xf>
    <xf numFmtId="0" fontId="82" fillId="0" borderId="0" xfId="75" applyNumberFormat="1" applyFont="1" applyFill="1" applyBorder="1" applyAlignment="1" applyProtection="1">
      <alignment vertical="center"/>
    </xf>
    <xf numFmtId="0" fontId="87" fillId="0" borderId="0" xfId="75" applyNumberFormat="1" applyFont="1" applyFill="1" applyBorder="1" applyAlignment="1" applyProtection="1">
      <alignment vertical="center"/>
    </xf>
    <xf numFmtId="170" fontId="82" fillId="0" borderId="0" xfId="75" applyNumberFormat="1" applyFont="1" applyFill="1" applyBorder="1" applyAlignment="1" applyProtection="1">
      <alignment vertical="center"/>
    </xf>
    <xf numFmtId="14" fontId="82" fillId="0" borderId="0" xfId="75" applyNumberFormat="1" applyFont="1" applyFill="1" applyBorder="1" applyAlignment="1" applyProtection="1">
      <alignment vertical="center"/>
    </xf>
    <xf numFmtId="1" fontId="82" fillId="0" borderId="0" xfId="75" applyNumberFormat="1" applyFont="1" applyFill="1" applyBorder="1" applyAlignment="1" applyProtection="1">
      <alignment vertical="center"/>
    </xf>
    <xf numFmtId="0" fontId="82" fillId="3" borderId="0" xfId="75" applyNumberFormat="1" applyFont="1" applyFill="1" applyBorder="1" applyAlignment="1" applyProtection="1">
      <alignment vertical="top" wrapText="1"/>
    </xf>
    <xf numFmtId="0" fontId="82" fillId="3" borderId="0" xfId="75" applyNumberFormat="1" applyFont="1" applyFill="1" applyBorder="1" applyAlignment="1" applyProtection="1">
      <alignment vertical="center" wrapText="1"/>
    </xf>
    <xf numFmtId="0" fontId="82" fillId="0" borderId="0" xfId="75" applyNumberFormat="1" applyFont="1" applyFill="1" applyBorder="1" applyAlignment="1" applyProtection="1">
      <alignment vertical="center" wrapText="1"/>
    </xf>
    <xf numFmtId="0" fontId="9" fillId="0" borderId="0" xfId="1466" applyNumberFormat="1" applyFont="1" applyFill="1" applyBorder="1" applyAlignment="1" applyProtection="1">
      <alignment horizontal="left" vertical="top"/>
    </xf>
    <xf numFmtId="0" fontId="9" fillId="0" borderId="0" xfId="1466" applyNumberFormat="1" applyFont="1" applyFill="1" applyBorder="1" applyAlignment="1" applyProtection="1">
      <alignment horizontal="right" vertical="top"/>
    </xf>
    <xf numFmtId="0" fontId="80" fillId="2" borderId="0" xfId="1466" applyNumberFormat="1" applyFont="1" applyFill="1" applyBorder="1" applyAlignment="1" applyProtection="1">
      <alignment vertical="top"/>
    </xf>
    <xf numFmtId="0" fontId="9" fillId="0" borderId="0" xfId="1466" applyNumberFormat="1" applyFont="1" applyFill="1" applyBorder="1" applyAlignment="1" applyProtection="1">
      <alignment vertical="top"/>
    </xf>
    <xf numFmtId="0" fontId="15" fillId="0" borderId="0" xfId="1466" applyNumberFormat="1" applyFont="1" applyFill="1" applyBorder="1" applyAlignment="1" applyProtection="1">
      <alignment horizontal="left" vertical="top"/>
    </xf>
    <xf numFmtId="0" fontId="9" fillId="2" borderId="0" xfId="1466" applyNumberFormat="1" applyFont="1" applyFill="1" applyBorder="1" applyAlignment="1" applyProtection="1">
      <alignment vertical="top"/>
    </xf>
    <xf numFmtId="0" fontId="9" fillId="0" borderId="0" xfId="1466" applyAlignment="1"/>
    <xf numFmtId="0" fontId="92" fillId="2" borderId="0" xfId="1468" applyNumberFormat="1" applyFont="1" applyFill="1" applyBorder="1" applyAlignment="1" applyProtection="1"/>
    <xf numFmtId="0" fontId="91" fillId="0" borderId="0" xfId="1467" applyFill="1" applyAlignment="1"/>
    <xf numFmtId="170" fontId="91" fillId="0" borderId="0" xfId="1467" applyNumberFormat="1" applyFill="1" applyAlignment="1"/>
    <xf numFmtId="0" fontId="92" fillId="2" borderId="0" xfId="1468" applyNumberFormat="1" applyFont="1" applyFill="1" applyBorder="1" applyAlignment="1" applyProtection="1">
      <alignment vertical="top"/>
    </xf>
    <xf numFmtId="0" fontId="93" fillId="2" borderId="0" xfId="1468" applyNumberFormat="1" applyFont="1" applyFill="1" applyBorder="1" applyAlignment="1" applyProtection="1">
      <alignment vertical="top"/>
    </xf>
    <xf numFmtId="0" fontId="91" fillId="0" borderId="0" xfId="1467" applyAlignment="1"/>
    <xf numFmtId="0" fontId="94" fillId="0" borderId="0" xfId="1468" applyNumberFormat="1" applyFont="1" applyFill="1" applyBorder="1" applyAlignment="1" applyProtection="1"/>
    <xf numFmtId="0" fontId="91" fillId="2" borderId="0" xfId="1467" applyNumberFormat="1" applyFont="1" applyFill="1" applyBorder="1" applyAlignment="1" applyProtection="1"/>
    <xf numFmtId="0" fontId="91" fillId="2" borderId="0" xfId="1467" applyNumberFormat="1" applyFont="1" applyFill="1" applyBorder="1" applyAlignment="1" applyProtection="1">
      <alignment horizontal="left" vertical="top"/>
    </xf>
    <xf numFmtId="0" fontId="91" fillId="2" borderId="0" xfId="1467" applyNumberFormat="1" applyFont="1" applyFill="1" applyBorder="1" applyAlignment="1" applyProtection="1">
      <alignment horizontal="right" vertical="top"/>
    </xf>
    <xf numFmtId="170" fontId="91" fillId="2" borderId="0" xfId="1467" applyNumberFormat="1" applyFont="1" applyFill="1" applyBorder="1" applyAlignment="1" applyProtection="1">
      <alignment horizontal="right" vertical="top"/>
    </xf>
    <xf numFmtId="170" fontId="91" fillId="2" borderId="0" xfId="1467" applyNumberFormat="1" applyFont="1" applyFill="1" applyBorder="1" applyAlignment="1" applyProtection="1">
      <alignment horizontal="left" vertical="top"/>
    </xf>
    <xf numFmtId="0" fontId="91" fillId="2" borderId="0" xfId="1467" applyNumberFormat="1" applyFont="1" applyFill="1" applyBorder="1" applyAlignment="1" applyProtection="1">
      <alignment vertical="top"/>
    </xf>
    <xf numFmtId="0" fontId="96" fillId="2" borderId="0" xfId="1467" applyNumberFormat="1" applyFont="1" applyFill="1" applyBorder="1" applyAlignment="1" applyProtection="1">
      <alignment horizontal="left" vertical="top"/>
    </xf>
    <xf numFmtId="0" fontId="97" fillId="2" borderId="0" xfId="1467" applyNumberFormat="1" applyFont="1" applyFill="1" applyBorder="1" applyAlignment="1" applyProtection="1">
      <alignment horizontal="left" vertical="top"/>
    </xf>
    <xf numFmtId="170" fontId="96" fillId="2" borderId="0" xfId="1467" applyNumberFormat="1" applyFont="1" applyFill="1" applyBorder="1" applyAlignment="1" applyProtection="1">
      <alignment horizontal="left" vertical="top"/>
    </xf>
    <xf numFmtId="170" fontId="94" fillId="2" borderId="0" xfId="1467" applyNumberFormat="1" applyFont="1" applyFill="1" applyBorder="1" applyAlignment="1" applyProtection="1">
      <alignment horizontal="left" vertical="top"/>
    </xf>
    <xf numFmtId="0" fontId="98" fillId="0" borderId="52" xfId="1467" applyFont="1" applyFill="1" applyBorder="1" applyAlignment="1">
      <alignment horizontal="center" vertical="center" wrapText="1"/>
    </xf>
    <xf numFmtId="0" fontId="91" fillId="0" borderId="0" xfId="1467" applyFont="1" applyFill="1" applyAlignment="1"/>
    <xf numFmtId="0" fontId="98" fillId="0" borderId="40" xfId="1467" applyFont="1" applyFill="1" applyBorder="1" applyAlignment="1">
      <alignment horizontal="center" vertical="center" wrapText="1"/>
    </xf>
    <xf numFmtId="0" fontId="98" fillId="0" borderId="6" xfId="1467" applyFont="1" applyFill="1" applyBorder="1" applyAlignment="1">
      <alignment vertical="center" wrapText="1"/>
    </xf>
    <xf numFmtId="0" fontId="98" fillId="0" borderId="4" xfId="1467" applyFont="1" applyFill="1" applyBorder="1" applyAlignment="1">
      <alignment horizontal="center" vertical="center" wrapText="1"/>
    </xf>
    <xf numFmtId="170" fontId="98" fillId="0" borderId="6" xfId="1467" applyNumberFormat="1" applyFont="1" applyFill="1" applyBorder="1" applyAlignment="1">
      <alignment horizontal="center" vertical="center" wrapText="1"/>
    </xf>
    <xf numFmtId="170" fontId="98" fillId="0" borderId="4" xfId="1467" applyNumberFormat="1" applyFont="1" applyFill="1" applyBorder="1" applyAlignment="1">
      <alignment horizontal="center" vertical="center" wrapText="1"/>
    </xf>
    <xf numFmtId="170" fontId="98" fillId="46" borderId="11" xfId="1467" applyNumberFormat="1" applyFont="1" applyFill="1" applyBorder="1" applyAlignment="1">
      <alignment horizontal="center" vertical="center" wrapText="1"/>
    </xf>
    <xf numFmtId="170" fontId="98" fillId="46" borderId="4" xfId="1467" applyNumberFormat="1" applyFont="1" applyFill="1" applyBorder="1" applyAlignment="1">
      <alignment horizontal="center" vertical="center" wrapText="1"/>
    </xf>
    <xf numFmtId="170" fontId="99" fillId="46" borderId="6" xfId="1467" applyNumberFormat="1" applyFont="1" applyFill="1" applyBorder="1" applyAlignment="1">
      <alignment horizontal="center" vertical="center" wrapText="1"/>
    </xf>
    <xf numFmtId="170" fontId="98" fillId="0" borderId="6" xfId="1467" applyNumberFormat="1" applyFont="1" applyFill="1" applyBorder="1" applyAlignment="1">
      <alignment vertical="center" wrapText="1"/>
    </xf>
    <xf numFmtId="170" fontId="98" fillId="0" borderId="51" xfId="1467" applyNumberFormat="1" applyFont="1" applyFill="1" applyBorder="1" applyAlignment="1">
      <alignment horizontal="center" vertical="center" wrapText="1"/>
    </xf>
    <xf numFmtId="0" fontId="98" fillId="0" borderId="11" xfId="1467" applyFont="1" applyFill="1" applyBorder="1" applyAlignment="1">
      <alignment horizontal="center" vertical="center" wrapText="1"/>
    </xf>
    <xf numFmtId="0" fontId="98" fillId="0" borderId="5" xfId="1467" applyFont="1" applyFill="1" applyBorder="1" applyAlignment="1">
      <alignment horizontal="center" vertical="center" wrapText="1"/>
    </xf>
    <xf numFmtId="0" fontId="98" fillId="0" borderId="10" xfId="1467" applyFont="1" applyFill="1" applyBorder="1" applyAlignment="1">
      <alignment horizontal="center" vertical="center" wrapText="1"/>
    </xf>
    <xf numFmtId="0" fontId="98" fillId="0" borderId="5" xfId="1467" applyNumberFormat="1" applyFont="1" applyFill="1" applyBorder="1" applyAlignment="1" applyProtection="1">
      <alignment horizontal="center" vertical="center" wrapText="1"/>
    </xf>
    <xf numFmtId="0" fontId="98" fillId="0" borderId="11" xfId="1467" applyNumberFormat="1" applyFont="1" applyFill="1" applyBorder="1" applyAlignment="1" applyProtection="1">
      <alignment horizontal="center" vertical="center" wrapText="1"/>
    </xf>
    <xf numFmtId="0" fontId="98" fillId="0" borderId="1" xfId="1467" applyFont="1" applyFill="1" applyBorder="1" applyAlignment="1">
      <alignment horizontal="center" vertical="center" wrapText="1"/>
    </xf>
    <xf numFmtId="0" fontId="98" fillId="0" borderId="6" xfId="1467" applyFont="1" applyFill="1" applyBorder="1" applyAlignment="1">
      <alignment horizontal="center" vertical="center" wrapText="1"/>
    </xf>
    <xf numFmtId="0" fontId="98" fillId="0" borderId="51" xfId="1467" applyFont="1" applyFill="1" applyBorder="1" applyAlignment="1">
      <alignment horizontal="center" vertical="center" wrapText="1"/>
    </xf>
    <xf numFmtId="170" fontId="98" fillId="46" borderId="6" xfId="1467" applyNumberFormat="1" applyFont="1" applyFill="1" applyBorder="1" applyAlignment="1">
      <alignment horizontal="center" vertical="center" wrapText="1"/>
    </xf>
    <xf numFmtId="170" fontId="98" fillId="46" borderId="51" xfId="1467" applyNumberFormat="1" applyFont="1" applyFill="1" applyBorder="1" applyAlignment="1">
      <alignment horizontal="center" vertical="center" wrapText="1"/>
    </xf>
    <xf numFmtId="0" fontId="91" fillId="0" borderId="6" xfId="1467" applyFont="1" applyFill="1" applyBorder="1" applyAlignment="1"/>
    <xf numFmtId="0" fontId="91" fillId="0" borderId="6" xfId="1467" applyFill="1" applyBorder="1" applyAlignment="1"/>
    <xf numFmtId="0" fontId="98" fillId="0" borderId="2" xfId="1467" applyFont="1" applyFill="1" applyBorder="1" applyAlignment="1">
      <alignment horizontal="center" vertical="center" wrapText="1"/>
    </xf>
    <xf numFmtId="0" fontId="98" fillId="0" borderId="7" xfId="1467" applyNumberFormat="1" applyFont="1" applyFill="1" applyBorder="1" applyAlignment="1" applyProtection="1">
      <alignment horizontal="center" vertical="center" wrapText="1"/>
    </xf>
    <xf numFmtId="0" fontId="98" fillId="0" borderId="6" xfId="1467" applyNumberFormat="1" applyFont="1" applyFill="1" applyBorder="1" applyAlignment="1" applyProtection="1">
      <alignment horizontal="center" vertical="center" wrapText="1"/>
    </xf>
    <xf numFmtId="0" fontId="98" fillId="0" borderId="53" xfId="1467" applyFont="1" applyFill="1" applyBorder="1" applyAlignment="1">
      <alignment horizontal="center" vertical="center" wrapText="1"/>
    </xf>
    <xf numFmtId="0" fontId="98" fillId="3" borderId="4" xfId="1467" applyFont="1" applyFill="1" applyBorder="1" applyAlignment="1">
      <alignment horizontal="center" vertical="center" wrapText="1"/>
    </xf>
    <xf numFmtId="0" fontId="91" fillId="0" borderId="3" xfId="1467" applyFill="1" applyBorder="1" applyAlignment="1"/>
    <xf numFmtId="0" fontId="98" fillId="3" borderId="6" xfId="1467" applyFont="1" applyFill="1" applyBorder="1" applyAlignment="1">
      <alignment horizontal="center" vertical="center" wrapText="1"/>
    </xf>
    <xf numFmtId="0" fontId="98" fillId="3" borderId="8" xfId="1467" applyNumberFormat="1" applyFont="1" applyFill="1" applyBorder="1" applyAlignment="1" applyProtection="1">
      <alignment horizontal="center" vertical="center" wrapText="1"/>
    </xf>
    <xf numFmtId="0" fontId="98" fillId="0" borderId="8" xfId="1467" applyNumberFormat="1" applyFont="1" applyFill="1" applyBorder="1" applyAlignment="1" applyProtection="1">
      <alignment horizontal="center" vertical="center" wrapText="1"/>
    </xf>
    <xf numFmtId="0" fontId="98" fillId="3" borderId="0" xfId="1467" applyNumberFormat="1" applyFont="1" applyFill="1" applyBorder="1" applyAlignment="1" applyProtection="1">
      <alignment horizontal="center" vertical="center" wrapText="1"/>
    </xf>
    <xf numFmtId="0" fontId="98" fillId="0" borderId="0" xfId="1467" applyNumberFormat="1" applyFont="1" applyFill="1" applyBorder="1" applyAlignment="1" applyProtection="1">
      <alignment horizontal="center" vertical="center" wrapText="1"/>
    </xf>
    <xf numFmtId="170" fontId="98" fillId="0" borderId="0" xfId="1467" applyNumberFormat="1" applyFont="1" applyFill="1" applyBorder="1" applyAlignment="1" applyProtection="1">
      <alignment horizontal="center" vertical="center" wrapText="1"/>
    </xf>
    <xf numFmtId="170" fontId="98" fillId="3" borderId="0" xfId="1467" applyNumberFormat="1" applyFont="1" applyFill="1" applyBorder="1" applyAlignment="1" applyProtection="1">
      <alignment horizontal="center" vertical="center" wrapText="1"/>
    </xf>
    <xf numFmtId="0" fontId="98" fillId="3" borderId="3" xfId="1467" applyNumberFormat="1" applyFont="1" applyFill="1" applyBorder="1" applyAlignment="1" applyProtection="1">
      <alignment horizontal="center" vertical="center" wrapText="1"/>
    </xf>
    <xf numFmtId="0" fontId="98" fillId="0" borderId="3" xfId="1467" applyNumberFormat="1" applyFont="1" applyFill="1" applyBorder="1" applyAlignment="1" applyProtection="1">
      <alignment horizontal="center" vertical="center" wrapText="1"/>
    </xf>
    <xf numFmtId="0" fontId="91" fillId="0" borderId="0" xfId="1467" applyNumberFormat="1" applyFont="1" applyFill="1" applyBorder="1" applyAlignment="1" applyProtection="1"/>
    <xf numFmtId="0" fontId="102" fillId="0" borderId="8" xfId="1467" applyNumberFormat="1" applyFont="1" applyFill="1" applyBorder="1" applyAlignment="1" applyProtection="1">
      <alignment vertical="top" wrapText="1"/>
    </xf>
    <xf numFmtId="170" fontId="98" fillId="0" borderId="8" xfId="1467" applyNumberFormat="1" applyFont="1" applyFill="1" applyBorder="1" applyAlignment="1" applyProtection="1">
      <alignment horizontal="center" vertical="center" wrapText="1"/>
    </xf>
    <xf numFmtId="170" fontId="98" fillId="3" borderId="8" xfId="1467" applyNumberFormat="1" applyFont="1" applyFill="1" applyBorder="1" applyAlignment="1" applyProtection="1">
      <alignment horizontal="center" vertical="center" wrapText="1"/>
    </xf>
    <xf numFmtId="0" fontId="98" fillId="3" borderId="11" xfId="1467" applyNumberFormat="1" applyFont="1" applyFill="1" applyBorder="1" applyAlignment="1" applyProtection="1">
      <alignment horizontal="center" vertical="center" wrapText="1"/>
    </xf>
    <xf numFmtId="0" fontId="98" fillId="3" borderId="0" xfId="1467" applyNumberFormat="1" applyFont="1" applyFill="1" applyBorder="1" applyAlignment="1" applyProtection="1">
      <alignment horizontal="right" vertical="top" wrapText="1"/>
    </xf>
    <xf numFmtId="0" fontId="98" fillId="3" borderId="0" xfId="1467" applyNumberFormat="1" applyFont="1" applyFill="1" applyBorder="1" applyAlignment="1" applyProtection="1">
      <alignment horizontal="left" vertical="top" wrapText="1"/>
    </xf>
    <xf numFmtId="170" fontId="98" fillId="3" borderId="0" xfId="1467" applyNumberFormat="1" applyFont="1" applyFill="1" applyBorder="1" applyAlignment="1" applyProtection="1">
      <alignment horizontal="right" vertical="top" wrapText="1"/>
    </xf>
    <xf numFmtId="170" fontId="98" fillId="3" borderId="0" xfId="1467" applyNumberFormat="1" applyFont="1" applyFill="1" applyBorder="1" applyAlignment="1" applyProtection="1">
      <alignment horizontal="left" vertical="top" wrapText="1"/>
    </xf>
    <xf numFmtId="0" fontId="98" fillId="3" borderId="11" xfId="1467" applyNumberFormat="1" applyFont="1" applyFill="1" applyBorder="1" applyAlignment="1" applyProtection="1">
      <alignment horizontal="center" vertical="top" wrapText="1"/>
    </xf>
    <xf numFmtId="0" fontId="98" fillId="3" borderId="0" xfId="1467" applyNumberFormat="1" applyFont="1" applyFill="1" applyBorder="1" applyAlignment="1" applyProtection="1">
      <alignment horizontal="center" vertical="top" wrapText="1"/>
    </xf>
    <xf numFmtId="0" fontId="98" fillId="0" borderId="10" xfId="1467" applyNumberFormat="1" applyFont="1" applyFill="1" applyBorder="1" applyAlignment="1" applyProtection="1">
      <alignment horizontal="left" vertical="center"/>
    </xf>
    <xf numFmtId="0" fontId="98" fillId="0" borderId="0" xfId="1467" applyNumberFormat="1" applyFont="1" applyFill="1" applyBorder="1" applyAlignment="1" applyProtection="1">
      <alignment horizontal="left" vertical="center"/>
    </xf>
    <xf numFmtId="0" fontId="99" fillId="0" borderId="0" xfId="1467" applyNumberFormat="1" applyFont="1" applyFill="1" applyBorder="1" applyAlignment="1" applyProtection="1">
      <alignment horizontal="left" vertical="center"/>
    </xf>
    <xf numFmtId="0" fontId="98" fillId="0" borderId="0" xfId="1467" applyNumberFormat="1" applyFont="1" applyFill="1" applyBorder="1" applyAlignment="1" applyProtection="1">
      <alignment horizontal="right" vertical="center"/>
    </xf>
    <xf numFmtId="170" fontId="98" fillId="0" borderId="0" xfId="1467" applyNumberFormat="1" applyFont="1" applyFill="1" applyBorder="1" applyAlignment="1" applyProtection="1">
      <alignment horizontal="right" vertical="center"/>
    </xf>
    <xf numFmtId="14" fontId="98" fillId="0" borderId="0" xfId="1467" applyNumberFormat="1" applyFont="1" applyFill="1" applyBorder="1" applyAlignment="1" applyProtection="1">
      <alignment horizontal="left" vertical="center"/>
    </xf>
    <xf numFmtId="170" fontId="98" fillId="0" borderId="0" xfId="1467" applyNumberFormat="1" applyFont="1" applyFill="1" applyBorder="1" applyAlignment="1" applyProtection="1">
      <alignment horizontal="left" vertical="center"/>
    </xf>
    <xf numFmtId="170" fontId="98" fillId="0" borderId="0" xfId="1467" applyNumberFormat="1" applyFont="1" applyFill="1" applyBorder="1" applyAlignment="1" applyProtection="1">
      <alignment horizontal="right" vertical="top"/>
    </xf>
    <xf numFmtId="2" fontId="98" fillId="0" borderId="0" xfId="1467" applyNumberFormat="1" applyFont="1" applyFill="1" applyBorder="1" applyAlignment="1" applyProtection="1">
      <alignment horizontal="right" vertical="center"/>
    </xf>
    <xf numFmtId="171" fontId="98" fillId="0" borderId="0" xfId="1467" applyNumberFormat="1" applyFont="1" applyFill="1" applyBorder="1" applyAlignment="1" applyProtection="1">
      <alignment horizontal="right" vertical="center"/>
    </xf>
    <xf numFmtId="2" fontId="98" fillId="0" borderId="0" xfId="1467" applyNumberFormat="1" applyFont="1" applyFill="1" applyBorder="1" applyAlignment="1" applyProtection="1">
      <alignment horizontal="left" vertical="center"/>
    </xf>
    <xf numFmtId="170" fontId="98" fillId="0" borderId="0" xfId="1467" applyNumberFormat="1" applyFont="1" applyFill="1" applyBorder="1" applyAlignment="1" applyProtection="1">
      <alignment horizontal="center" vertical="center"/>
    </xf>
    <xf numFmtId="0" fontId="98" fillId="0" borderId="0" xfId="1467" applyNumberFormat="1" applyFont="1" applyFill="1" applyBorder="1" applyAlignment="1" applyProtection="1">
      <alignment horizontal="center" vertical="center"/>
    </xf>
    <xf numFmtId="1" fontId="98" fillId="0" borderId="11" xfId="1467" applyNumberFormat="1" applyFont="1" applyFill="1" applyBorder="1" applyAlignment="1" applyProtection="1">
      <alignment horizontal="center" vertical="center"/>
    </xf>
    <xf numFmtId="1" fontId="98" fillId="0" borderId="0" xfId="1467" applyNumberFormat="1" applyFont="1" applyFill="1" applyBorder="1" applyAlignment="1" applyProtection="1">
      <alignment horizontal="center" vertical="center"/>
    </xf>
    <xf numFmtId="0" fontId="79" fillId="0" borderId="0" xfId="1467" applyNumberFormat="1" applyFont="1" applyFill="1" applyBorder="1" applyAlignment="1" applyProtection="1">
      <alignment vertical="center"/>
    </xf>
    <xf numFmtId="170" fontId="98" fillId="0" borderId="0" xfId="1467" applyNumberFormat="1" applyFont="1" applyFill="1" applyBorder="1" applyAlignment="1" applyProtection="1">
      <alignment horizontal="right" vertical="center" wrapText="1"/>
    </xf>
    <xf numFmtId="170" fontId="98" fillId="0" borderId="0" xfId="1467" applyNumberFormat="1" applyFont="1" applyFill="1" applyBorder="1" applyAlignment="1" applyProtection="1">
      <alignment horizontal="left" vertical="center" wrapText="1"/>
    </xf>
    <xf numFmtId="170" fontId="91" fillId="0" borderId="0" xfId="1467" applyNumberFormat="1" applyFont="1" applyFill="1" applyBorder="1" applyAlignment="1" applyProtection="1">
      <alignment vertical="center"/>
    </xf>
    <xf numFmtId="0" fontId="98" fillId="0" borderId="0" xfId="1467" applyNumberFormat="1" applyFont="1" applyFill="1" applyBorder="1" applyAlignment="1" applyProtection="1">
      <alignment horizontal="right" vertical="center" wrapText="1"/>
    </xf>
    <xf numFmtId="171" fontId="98" fillId="0" borderId="0" xfId="1467" applyNumberFormat="1" applyFont="1" applyFill="1" applyBorder="1" applyAlignment="1" applyProtection="1">
      <alignment horizontal="left" vertical="center" wrapText="1"/>
    </xf>
    <xf numFmtId="0" fontId="98" fillId="0" borderId="0" xfId="1467" applyNumberFormat="1" applyFont="1" applyFill="1" applyBorder="1" applyAlignment="1" applyProtection="1">
      <alignment horizontal="left" vertical="center" wrapText="1"/>
    </xf>
    <xf numFmtId="14" fontId="98" fillId="0" borderId="0" xfId="1467" applyNumberFormat="1" applyFont="1" applyFill="1" applyBorder="1" applyAlignment="1" applyProtection="1">
      <alignment horizontal="left" vertical="center" wrapText="1"/>
    </xf>
    <xf numFmtId="0" fontId="91" fillId="0" borderId="0" xfId="1467" applyNumberFormat="1" applyFont="1" applyFill="1" applyBorder="1" applyAlignment="1" applyProtection="1">
      <alignment horizontal="right" vertical="center"/>
    </xf>
    <xf numFmtId="171" fontId="98" fillId="0" borderId="0" xfId="1467" applyNumberFormat="1" applyFont="1" applyFill="1" applyBorder="1" applyAlignment="1" applyProtection="1">
      <alignment horizontal="right" vertical="center" wrapText="1"/>
    </xf>
    <xf numFmtId="1" fontId="98" fillId="0" borderId="0" xfId="1467" applyNumberFormat="1" applyFont="1" applyFill="1" applyBorder="1" applyAlignment="1" applyProtection="1">
      <alignment horizontal="right" vertical="center" wrapText="1"/>
    </xf>
    <xf numFmtId="1" fontId="98" fillId="0" borderId="11" xfId="1467" applyNumberFormat="1" applyFont="1" applyFill="1" applyBorder="1" applyAlignment="1" applyProtection="1">
      <alignment horizontal="center" vertical="center" wrapText="1"/>
    </xf>
    <xf numFmtId="1" fontId="98" fillId="0" borderId="0" xfId="1467" applyNumberFormat="1" applyFont="1" applyFill="1" applyBorder="1" applyAlignment="1" applyProtection="1">
      <alignment horizontal="center" vertical="center" wrapText="1"/>
    </xf>
    <xf numFmtId="0" fontId="91" fillId="0" borderId="0" xfId="1467" applyNumberFormat="1" applyFont="1" applyFill="1" applyBorder="1" applyAlignment="1" applyProtection="1">
      <alignment vertical="center"/>
    </xf>
    <xf numFmtId="170" fontId="103" fillId="0" borderId="0" xfId="1467" applyNumberFormat="1" applyFont="1" applyFill="1" applyBorder="1" applyAlignment="1" applyProtection="1">
      <alignment horizontal="right" vertical="center"/>
    </xf>
    <xf numFmtId="170" fontId="91" fillId="0" borderId="0" xfId="1467" applyNumberFormat="1" applyFont="1" applyFill="1" applyBorder="1" applyAlignment="1" applyProtection="1"/>
    <xf numFmtId="0" fontId="91" fillId="0" borderId="0" xfId="1467" applyNumberFormat="1" applyFont="1" applyFill="1" applyBorder="1" applyAlignment="1" applyProtection="1">
      <alignment horizontal="right" vertical="top"/>
    </xf>
    <xf numFmtId="0" fontId="91" fillId="0" borderId="0" xfId="1467" applyNumberFormat="1" applyFont="1" applyFill="1" applyBorder="1" applyAlignment="1" applyProtection="1">
      <alignment horizontal="left" vertical="top"/>
    </xf>
    <xf numFmtId="0" fontId="104" fillId="0" borderId="41" xfId="1467" applyNumberFormat="1" applyFont="1" applyFill="1" applyBorder="1" applyAlignment="1" applyProtection="1">
      <alignment horizontal="justify" vertical="center" wrapText="1"/>
    </xf>
    <xf numFmtId="0" fontId="104" fillId="0" borderId="50" xfId="1467" applyNumberFormat="1" applyFont="1" applyFill="1" applyBorder="1" applyAlignment="1" applyProtection="1">
      <alignment horizontal="left" vertical="center" wrapText="1"/>
    </xf>
    <xf numFmtId="0" fontId="104" fillId="0" borderId="50" xfId="1467" applyNumberFormat="1" applyFont="1" applyFill="1" applyBorder="1" applyAlignment="1" applyProtection="1">
      <alignment horizontal="right" vertical="center" wrapText="1"/>
    </xf>
    <xf numFmtId="0" fontId="17" fillId="0" borderId="50" xfId="1467" applyNumberFormat="1" applyFont="1" applyFill="1" applyBorder="1" applyAlignment="1" applyProtection="1">
      <alignment horizontal="right" vertical="center" wrapText="1"/>
    </xf>
    <xf numFmtId="0" fontId="17" fillId="0" borderId="50" xfId="1467" applyNumberFormat="1" applyFont="1" applyFill="1" applyBorder="1" applyAlignment="1" applyProtection="1">
      <alignment horizontal="left" vertical="center" wrapText="1"/>
    </xf>
    <xf numFmtId="170" fontId="17" fillId="0" borderId="50" xfId="1467" applyNumberFormat="1" applyFont="1" applyFill="1" applyBorder="1" applyAlignment="1" applyProtection="1">
      <alignment horizontal="right" vertical="center" wrapText="1"/>
    </xf>
    <xf numFmtId="170" fontId="17" fillId="0" borderId="50" xfId="1467" applyNumberFormat="1" applyFont="1" applyFill="1" applyBorder="1" applyAlignment="1" applyProtection="1">
      <alignment horizontal="left" vertical="center" wrapText="1"/>
    </xf>
    <xf numFmtId="170" fontId="98" fillId="0" borderId="50" xfId="1467" applyNumberFormat="1" applyFont="1" applyFill="1" applyBorder="1" applyAlignment="1" applyProtection="1">
      <alignment horizontal="right" vertical="center" wrapText="1"/>
    </xf>
    <xf numFmtId="0" fontId="104" fillId="0" borderId="50" xfId="1467" applyNumberFormat="1" applyFont="1" applyFill="1" applyBorder="1" applyAlignment="1" applyProtection="1">
      <alignment horizontal="center" vertical="center" wrapText="1"/>
    </xf>
    <xf numFmtId="0" fontId="98" fillId="0" borderId="50" xfId="1467" applyNumberFormat="1" applyFont="1" applyFill="1" applyBorder="1" applyAlignment="1" applyProtection="1">
      <alignment horizontal="right" vertical="center" wrapText="1"/>
    </xf>
    <xf numFmtId="0" fontId="104" fillId="0" borderId="51" xfId="1467" applyNumberFormat="1" applyFont="1" applyFill="1" applyBorder="1" applyAlignment="1" applyProtection="1">
      <alignment horizontal="center" vertical="center" wrapText="1"/>
    </xf>
    <xf numFmtId="0" fontId="82" fillId="0" borderId="1" xfId="75" applyNumberFormat="1" applyFont="1" applyFill="1" applyBorder="1" applyAlignment="1" applyProtection="1">
      <alignment horizontal="center" vertical="center" wrapText="1"/>
    </xf>
    <xf numFmtId="0" fontId="82" fillId="0" borderId="40" xfId="75" applyNumberFormat="1" applyFont="1" applyFill="1" applyBorder="1" applyAlignment="1" applyProtection="1">
      <alignment horizontal="center" vertical="center" wrapText="1"/>
    </xf>
    <xf numFmtId="0" fontId="102" fillId="0" borderId="10" xfId="1467" applyNumberFormat="1" applyFont="1" applyFill="1" applyBorder="1" applyAlignment="1" applyProtection="1">
      <alignment horizontal="left" vertical="top" wrapText="1"/>
    </xf>
    <xf numFmtId="0" fontId="102" fillId="0" borderId="0" xfId="1467" applyNumberFormat="1" applyFont="1" applyFill="1" applyBorder="1" applyAlignment="1" applyProtection="1">
      <alignment horizontal="left" vertical="top" wrapText="1"/>
    </xf>
    <xf numFmtId="0" fontId="102" fillId="0" borderId="10" xfId="1467" applyNumberFormat="1" applyFont="1" applyFill="1" applyBorder="1" applyAlignment="1" applyProtection="1">
      <alignment horizontal="left" vertical="top"/>
    </xf>
    <xf numFmtId="0" fontId="102" fillId="0" borderId="0" xfId="1467" applyNumberFormat="1" applyFont="1" applyFill="1" applyBorder="1" applyAlignment="1" applyProtection="1">
      <alignment horizontal="left" vertical="top"/>
    </xf>
    <xf numFmtId="0" fontId="96" fillId="2" borderId="0" xfId="1467" applyNumberFormat="1" applyFont="1" applyFill="1" applyBorder="1" applyAlignment="1" applyProtection="1">
      <alignment horizontal="left" vertical="top"/>
    </xf>
    <xf numFmtId="0" fontId="102" fillId="0" borderId="7" xfId="1467" applyNumberFormat="1" applyFont="1" applyFill="1" applyBorder="1" applyAlignment="1" applyProtection="1">
      <alignment horizontal="left" vertical="top" wrapText="1"/>
    </xf>
    <xf numFmtId="0" fontId="102" fillId="0" borderId="8" xfId="1467" applyNumberFormat="1" applyFont="1" applyFill="1" applyBorder="1" applyAlignment="1" applyProtection="1">
      <alignment horizontal="left" vertical="top" wrapText="1"/>
    </xf>
    <xf numFmtId="0" fontId="98" fillId="0" borderId="1" xfId="1467" applyNumberFormat="1" applyFont="1" applyFill="1" applyBorder="1" applyAlignment="1" applyProtection="1">
      <alignment horizontal="center" vertical="center" wrapText="1"/>
    </xf>
    <xf numFmtId="0" fontId="98" fillId="0" borderId="40" xfId="1467" applyNumberFormat="1" applyFont="1" applyFill="1" applyBorder="1" applyAlignment="1" applyProtection="1">
      <alignment horizontal="center" vertical="center" wrapText="1"/>
    </xf>
    <xf numFmtId="0" fontId="98" fillId="0" borderId="1" xfId="1467" applyFont="1" applyFill="1" applyBorder="1" applyAlignment="1">
      <alignment horizontal="center" vertical="center" wrapText="1"/>
    </xf>
    <xf numFmtId="0" fontId="98" fillId="0" borderId="40" xfId="1467" applyFont="1" applyFill="1" applyBorder="1" applyAlignment="1">
      <alignment horizontal="center" vertical="center" wrapText="1"/>
    </xf>
    <xf numFmtId="0" fontId="98" fillId="0" borderId="2" xfId="1467" applyFont="1" applyFill="1" applyBorder="1" applyAlignment="1">
      <alignment horizontal="center" vertical="center" wrapText="1"/>
    </xf>
    <xf numFmtId="0" fontId="98" fillId="0" borderId="3" xfId="1467" applyFont="1" applyFill="1" applyBorder="1" applyAlignment="1">
      <alignment horizontal="center" vertical="center" wrapText="1"/>
    </xf>
    <xf numFmtId="0" fontId="95" fillId="2" borderId="0" xfId="1467" applyNumberFormat="1" applyFont="1" applyFill="1" applyBorder="1" applyAlignment="1" applyProtection="1">
      <alignment horizontal="center" vertical="center"/>
    </xf>
    <xf numFmtId="0" fontId="98" fillId="0" borderId="5" xfId="1467" applyFont="1" applyFill="1" applyBorder="1" applyAlignment="1">
      <alignment horizontal="center" vertical="center" wrapText="1"/>
    </xf>
    <xf numFmtId="170" fontId="98" fillId="0" borderId="2" xfId="1467" applyNumberFormat="1" applyFont="1" applyFill="1" applyBorder="1" applyAlignment="1">
      <alignment horizontal="center" vertical="center" wrapText="1"/>
    </xf>
    <xf numFmtId="170" fontId="98" fillId="0" borderId="3" xfId="1467" applyNumberFormat="1" applyFont="1" applyFill="1" applyBorder="1" applyAlignment="1">
      <alignment horizontal="center" vertical="center" wrapText="1"/>
    </xf>
    <xf numFmtId="170" fontId="98" fillId="0" borderId="4" xfId="1467" applyNumberFormat="1" applyFont="1" applyFill="1" applyBorder="1" applyAlignment="1">
      <alignment horizontal="center" vertical="center" wrapText="1"/>
    </xf>
    <xf numFmtId="0" fontId="98" fillId="46" borderId="2" xfId="1467" applyFont="1" applyFill="1" applyBorder="1" applyAlignment="1">
      <alignment horizontal="center" vertical="center" wrapText="1"/>
    </xf>
    <xf numFmtId="0" fontId="98" fillId="46" borderId="4" xfId="1467" applyFont="1" applyFill="1" applyBorder="1" applyAlignment="1">
      <alignment horizontal="center" vertical="center" wrapText="1"/>
    </xf>
    <xf numFmtId="0" fontId="98" fillId="0" borderId="4" xfId="1467" applyFont="1" applyFill="1" applyBorder="1" applyAlignment="1">
      <alignment horizontal="center" vertical="center" wrapText="1"/>
    </xf>
    <xf numFmtId="0" fontId="98" fillId="46" borderId="3" xfId="1467" applyFont="1" applyFill="1" applyBorder="1" applyAlignment="1">
      <alignment horizontal="center" vertical="center" wrapText="1"/>
    </xf>
    <xf numFmtId="0" fontId="98" fillId="0" borderId="6" xfId="1467" applyFont="1" applyFill="1" applyBorder="1" applyAlignment="1">
      <alignment horizontal="center" vertical="center" wrapText="1"/>
    </xf>
    <xf numFmtId="0" fontId="98" fillId="0" borderId="7" xfId="1467" applyFont="1" applyFill="1" applyBorder="1" applyAlignment="1">
      <alignment horizontal="center" vertical="center" wrapText="1"/>
    </xf>
    <xf numFmtId="0" fontId="98" fillId="0" borderId="8" xfId="1467" applyFont="1" applyFill="1" applyBorder="1" applyAlignment="1">
      <alignment horizontal="center" vertical="center" wrapText="1"/>
    </xf>
    <xf numFmtId="0" fontId="98" fillId="0" borderId="9" xfId="1467" applyFont="1" applyFill="1" applyBorder="1" applyAlignment="1">
      <alignment horizontal="center" vertical="center" wrapText="1"/>
    </xf>
    <xf numFmtId="14" fontId="96" fillId="2" borderId="0" xfId="1467" applyNumberFormat="1" applyFont="1" applyFill="1" applyBorder="1" applyAlignment="1" applyProtection="1">
      <alignment horizontal="left" vertical="top"/>
    </xf>
    <xf numFmtId="0" fontId="102" fillId="0" borderId="10" xfId="1467" applyNumberFormat="1" applyFont="1" applyFill="1" applyBorder="1" applyAlignment="1" applyProtection="1">
      <alignment horizontal="left" vertical="center"/>
    </xf>
    <xf numFmtId="0" fontId="102" fillId="0" borderId="0" xfId="1467" applyNumberFormat="1" applyFont="1" applyFill="1" applyBorder="1" applyAlignment="1" applyProtection="1">
      <alignment horizontal="left" vertical="center"/>
    </xf>
    <xf numFmtId="0" fontId="102" fillId="0" borderId="10" xfId="1467" applyNumberFormat="1" applyFont="1" applyFill="1" applyBorder="1" applyAlignment="1" applyProtection="1">
      <alignment horizontal="left" vertical="center" wrapText="1"/>
    </xf>
    <xf numFmtId="0" fontId="102" fillId="0" borderId="0" xfId="1467" applyNumberFormat="1" applyFont="1" applyFill="1" applyBorder="1" applyAlignment="1" applyProtection="1">
      <alignment horizontal="left" vertical="center" wrapText="1"/>
    </xf>
  </cellXfs>
  <cellStyles count="1469">
    <cellStyle name="_43" xfId="2" xr:uid="{00000000-0005-0000-0000-000000000000}"/>
    <cellStyle name="_43 2" xfId="84" xr:uid="{00000000-0005-0000-0000-000001000000}"/>
    <cellStyle name="_43 2_ТРВЗ" xfId="183" xr:uid="{00000000-0005-0000-0000-000002000000}"/>
    <cellStyle name="_43_Лист1" xfId="78" xr:uid="{00000000-0005-0000-0000-000003000000}"/>
    <cellStyle name="_43_Лист1_1" xfId="270" xr:uid="{00000000-0005-0000-0000-000004000000}"/>
    <cellStyle name="_43_Лист1_2" xfId="285" xr:uid="{00000000-0005-0000-0000-000005000000}"/>
    <cellStyle name="_43_Лист2" xfId="282" xr:uid="{00000000-0005-0000-0000-000006000000}"/>
    <cellStyle name="_43_Режим ВЗ" xfId="72" xr:uid="{00000000-0005-0000-0000-000007000000}"/>
    <cellStyle name="_43_Режим ВЗ 2" xfId="76" xr:uid="{00000000-0005-0000-0000-000008000000}"/>
    <cellStyle name="_43_Режим ВЗ_ТРВЗ" xfId="79" xr:uid="{00000000-0005-0000-0000-000009000000}"/>
    <cellStyle name="_43_ТРВЗ" xfId="226" xr:uid="{00000000-0005-0000-0000-00000A000000}"/>
    <cellStyle name="_43_ТРВЗ_1" xfId="228" xr:uid="{00000000-0005-0000-0000-00000B000000}"/>
    <cellStyle name="_43_ТРВЗ_2" xfId="283" xr:uid="{00000000-0005-0000-0000-00000C000000}"/>
    <cellStyle name="_43_ТРВЗ_3" xfId="1442" xr:uid="{00000000-0005-0000-0000-00000D000000}"/>
    <cellStyle name="_43_ТРВЗ_4" xfId="1446" xr:uid="{00000000-0005-0000-0000-00000E000000}"/>
    <cellStyle name="_45" xfId="271" xr:uid="{00000000-0005-0000-0000-00000F000000}"/>
    <cellStyle name="_47" xfId="272" xr:uid="{00000000-0005-0000-0000-000010000000}"/>
    <cellStyle name="_54" xfId="3" xr:uid="{00000000-0005-0000-0000-000011000000}"/>
    <cellStyle name="_54 2" xfId="85" xr:uid="{00000000-0005-0000-0000-000012000000}"/>
    <cellStyle name="_54 2_ТРВЗ" xfId="184" xr:uid="{00000000-0005-0000-0000-000013000000}"/>
    <cellStyle name="_54_Лист1" xfId="80" xr:uid="{00000000-0005-0000-0000-000014000000}"/>
    <cellStyle name="_54_Лист1_1" xfId="286" xr:uid="{00000000-0005-0000-0000-000015000000}"/>
    <cellStyle name="_54_Режим ВЗ" xfId="73" xr:uid="{00000000-0005-0000-0000-000016000000}"/>
    <cellStyle name="_54_Режим ВЗ 2" xfId="77" xr:uid="{00000000-0005-0000-0000-000017000000}"/>
    <cellStyle name="_54_Режим ВЗ_ТРВЗ" xfId="81" xr:uid="{00000000-0005-0000-0000-000018000000}"/>
    <cellStyle name="_54_ТРВЗ" xfId="227" xr:uid="{00000000-0005-0000-0000-000019000000}"/>
    <cellStyle name="_54_ТРВЗ_1" xfId="229" xr:uid="{00000000-0005-0000-0000-00001A000000}"/>
    <cellStyle name="_54_ТРВЗ_2" xfId="284" xr:uid="{00000000-0005-0000-0000-00001B000000}"/>
    <cellStyle name="_54_ТРВЗ_3" xfId="1443" xr:uid="{00000000-0005-0000-0000-00001C000000}"/>
    <cellStyle name="_54_ТРВЗ_4" xfId="1447" xr:uid="{00000000-0005-0000-0000-00001D000000}"/>
    <cellStyle name="_59" xfId="273" xr:uid="{00000000-0005-0000-0000-00001E000000}"/>
    <cellStyle name="_61" xfId="274" xr:uid="{00000000-0005-0000-0000-00001F000000}"/>
    <cellStyle name="_63" xfId="275" xr:uid="{00000000-0005-0000-0000-000020000000}"/>
    <cellStyle name="20% - Акцент1" xfId="1448" xr:uid="{0D366F7D-1FB4-40D9-AE47-2EABEB48C5B7}"/>
    <cellStyle name="20% — акцент1" xfId="4" xr:uid="{00000000-0005-0000-0000-000021000000}"/>
    <cellStyle name="20% - Акцент1 10" xfId="453" xr:uid="{00000000-0005-0000-0000-000022000000}"/>
    <cellStyle name="20% - Акцент1 11" xfId="464" xr:uid="{00000000-0005-0000-0000-000023000000}"/>
    <cellStyle name="20% - Акцент1 12" xfId="480" xr:uid="{00000000-0005-0000-0000-000024000000}"/>
    <cellStyle name="20% - Акцент1 13" xfId="473" xr:uid="{00000000-0005-0000-0000-000025000000}"/>
    <cellStyle name="20% - Акцент1 14" xfId="528" xr:uid="{00000000-0005-0000-0000-000026000000}"/>
    <cellStyle name="20% - Акцент1 15" xfId="471" xr:uid="{00000000-0005-0000-0000-000027000000}"/>
    <cellStyle name="20% - Акцент1 16" xfId="564" xr:uid="{00000000-0005-0000-0000-000028000000}"/>
    <cellStyle name="20% - Акцент1 17" xfId="582" xr:uid="{00000000-0005-0000-0000-000029000000}"/>
    <cellStyle name="20% - Акцент1 18" xfId="600" xr:uid="{00000000-0005-0000-0000-00002A000000}"/>
    <cellStyle name="20% - Акцент1 19" xfId="604" xr:uid="{00000000-0005-0000-0000-00002B000000}"/>
    <cellStyle name="20% - Акцент1 2" xfId="28" xr:uid="{00000000-0005-0000-0000-00002C000000}"/>
    <cellStyle name="20% — акцент1 2" xfId="87" xr:uid="{00000000-0005-0000-0000-00002D000000}"/>
    <cellStyle name="20% - Акцент1 20" xfId="634" xr:uid="{00000000-0005-0000-0000-00002E000000}"/>
    <cellStyle name="20% - Акцент1 21" xfId="636" xr:uid="{00000000-0005-0000-0000-00002F000000}"/>
    <cellStyle name="20% - Акцент1 22" xfId="672" xr:uid="{00000000-0005-0000-0000-000030000000}"/>
    <cellStyle name="20% - Акцент1 23" xfId="637" xr:uid="{00000000-0005-0000-0000-000031000000}"/>
    <cellStyle name="20% - Акцент1 24" xfId="708" xr:uid="{00000000-0005-0000-0000-000032000000}"/>
    <cellStyle name="20% - Акцент1 25" xfId="686" xr:uid="{00000000-0005-0000-0000-000033000000}"/>
    <cellStyle name="20% - Акцент1 26" xfId="744" xr:uid="{00000000-0005-0000-0000-000034000000}"/>
    <cellStyle name="20% - Акцент1 27" xfId="762" xr:uid="{00000000-0005-0000-0000-000035000000}"/>
    <cellStyle name="20% - Акцент1 28" xfId="780" xr:uid="{00000000-0005-0000-0000-000036000000}"/>
    <cellStyle name="20% - Акцент1 29" xfId="761" xr:uid="{00000000-0005-0000-0000-000037000000}"/>
    <cellStyle name="20% - Акцент1 3" xfId="86" xr:uid="{00000000-0005-0000-0000-000038000000}"/>
    <cellStyle name="20% — акцент1 3" xfId="147" xr:uid="{00000000-0005-0000-0000-000039000000}"/>
    <cellStyle name="20% - Акцент1 3 2" xfId="310" xr:uid="{00000000-0005-0000-0000-00003A000000}"/>
    <cellStyle name="20% - Акцент1 3_ТРВЗ" xfId="185" xr:uid="{00000000-0005-0000-0000-00003B000000}"/>
    <cellStyle name="20% — акцент1 3_ТРВЗ" xfId="186" xr:uid="{00000000-0005-0000-0000-00003C000000}"/>
    <cellStyle name="20% - Акцент1 30" xfId="816" xr:uid="{00000000-0005-0000-0000-00003D000000}"/>
    <cellStyle name="20% - Акцент1 31" xfId="830" xr:uid="{00000000-0005-0000-0000-00003E000000}"/>
    <cellStyle name="20% - Акцент1 32" xfId="852" xr:uid="{00000000-0005-0000-0000-00003F000000}"/>
    <cellStyle name="20% - Акцент1 33" xfId="865" xr:uid="{00000000-0005-0000-0000-000040000000}"/>
    <cellStyle name="20% - Акцент1 34" xfId="888" xr:uid="{00000000-0005-0000-0000-000041000000}"/>
    <cellStyle name="20% - Акцент1 35" xfId="897" xr:uid="{00000000-0005-0000-0000-000042000000}"/>
    <cellStyle name="20% - Акцент1 36" xfId="924" xr:uid="{00000000-0005-0000-0000-000043000000}"/>
    <cellStyle name="20% - Акцент1 37" xfId="942" xr:uid="{00000000-0005-0000-0000-000044000000}"/>
    <cellStyle name="20% - Акцент1 38" xfId="960" xr:uid="{00000000-0005-0000-0000-000045000000}"/>
    <cellStyle name="20% - Акцент1 39" xfId="978" xr:uid="{00000000-0005-0000-0000-000046000000}"/>
    <cellStyle name="20% - Акцент1 4" xfId="146" xr:uid="{00000000-0005-0000-0000-000047000000}"/>
    <cellStyle name="20% — акцент1 4" xfId="234" xr:uid="{00000000-0005-0000-0000-000048000000}"/>
    <cellStyle name="20% - Акцент1 4 2" xfId="348" xr:uid="{00000000-0005-0000-0000-000049000000}"/>
    <cellStyle name="20% - Акцент1 40" xfId="996" xr:uid="{00000000-0005-0000-0000-00004A000000}"/>
    <cellStyle name="20% - Акцент1 41" xfId="1014" xr:uid="{00000000-0005-0000-0000-00004B000000}"/>
    <cellStyle name="20% - Акцент1 42" xfId="1032" xr:uid="{00000000-0005-0000-0000-00004C000000}"/>
    <cellStyle name="20% - Акцент1 43" xfId="1050" xr:uid="{00000000-0005-0000-0000-00004D000000}"/>
    <cellStyle name="20% - Акцент1 44" xfId="1068" xr:uid="{00000000-0005-0000-0000-00004E000000}"/>
    <cellStyle name="20% - Акцент1 45" xfId="1086" xr:uid="{00000000-0005-0000-0000-00004F000000}"/>
    <cellStyle name="20% - Акцент1 46" xfId="1104" xr:uid="{00000000-0005-0000-0000-000050000000}"/>
    <cellStyle name="20% - Акцент1 47" xfId="1122" xr:uid="{00000000-0005-0000-0000-000051000000}"/>
    <cellStyle name="20% - Акцент1 48" xfId="1132" xr:uid="{00000000-0005-0000-0000-000052000000}"/>
    <cellStyle name="20% - Акцент1 49" xfId="1158" xr:uid="{00000000-0005-0000-0000-000053000000}"/>
    <cellStyle name="20% - Акцент1 5" xfId="366" xr:uid="{00000000-0005-0000-0000-000054000000}"/>
    <cellStyle name="20% - Акцент1 50" xfId="1093" xr:uid="{00000000-0005-0000-0000-000055000000}"/>
    <cellStyle name="20% - Акцент1 51" xfId="1194" xr:uid="{00000000-0005-0000-0000-000056000000}"/>
    <cellStyle name="20% - Акцент1 52" xfId="1207" xr:uid="{00000000-0005-0000-0000-000057000000}"/>
    <cellStyle name="20% - Акцент1 53" xfId="1230" xr:uid="{00000000-0005-0000-0000-000058000000}"/>
    <cellStyle name="20% - Акцент1 54" xfId="1248" xr:uid="{00000000-0005-0000-0000-000059000000}"/>
    <cellStyle name="20% - Акцент1 55" xfId="1266" xr:uid="{00000000-0005-0000-0000-00005A000000}"/>
    <cellStyle name="20% - Акцент1 56" xfId="1284" xr:uid="{00000000-0005-0000-0000-00005B000000}"/>
    <cellStyle name="20% - Акцент1 57" xfId="1298" xr:uid="{00000000-0005-0000-0000-00005C000000}"/>
    <cellStyle name="20% - Акцент1 58" xfId="1320" xr:uid="{00000000-0005-0000-0000-00005D000000}"/>
    <cellStyle name="20% - Акцент1 59" xfId="1336" xr:uid="{00000000-0005-0000-0000-00005E000000}"/>
    <cellStyle name="20% - Акцент1 6" xfId="384" xr:uid="{00000000-0005-0000-0000-00005F000000}"/>
    <cellStyle name="20% - Акцент1 60" xfId="1356" xr:uid="{00000000-0005-0000-0000-000060000000}"/>
    <cellStyle name="20% - Акцент1 61" xfId="1373" xr:uid="{00000000-0005-0000-0000-000061000000}"/>
    <cellStyle name="20% - Акцент1 62" xfId="1390" xr:uid="{00000000-0005-0000-0000-000062000000}"/>
    <cellStyle name="20% - Акцент1 63" xfId="1406" xr:uid="{00000000-0005-0000-0000-000063000000}"/>
    <cellStyle name="20% - Акцент1 64" xfId="1419" xr:uid="{00000000-0005-0000-0000-000064000000}"/>
    <cellStyle name="20% - Акцент1 65" xfId="1432" xr:uid="{00000000-0005-0000-0000-000065000000}"/>
    <cellStyle name="20% - Акцент1 66" xfId="1440" xr:uid="{00000000-0005-0000-0000-000066000000}"/>
    <cellStyle name="20% - Акцент1 67" xfId="1441" xr:uid="{00000000-0005-0000-0000-000067000000}"/>
    <cellStyle name="20% - Акцент1 7" xfId="402" xr:uid="{00000000-0005-0000-0000-000068000000}"/>
    <cellStyle name="20% - Акцент1 8" xfId="420" xr:uid="{00000000-0005-0000-0000-000069000000}"/>
    <cellStyle name="20% - Акцент1 9" xfId="436" xr:uid="{00000000-0005-0000-0000-00006A000000}"/>
    <cellStyle name="20% — акцент1_Август 2020" xfId="252" xr:uid="{00000000-0005-0000-0000-00006B000000}"/>
    <cellStyle name="20% - Акцент2" xfId="1449" xr:uid="{67609C09-B3BA-4C5D-9B02-228FE4958D9C}"/>
    <cellStyle name="20% — акцент2" xfId="5" xr:uid="{00000000-0005-0000-0000-00006C000000}"/>
    <cellStyle name="20% - Акцент2 10" xfId="451" xr:uid="{00000000-0005-0000-0000-00006D000000}"/>
    <cellStyle name="20% - Акцент2 11" xfId="463" xr:uid="{00000000-0005-0000-0000-00006E000000}"/>
    <cellStyle name="20% - Акцент2 12" xfId="478" xr:uid="{00000000-0005-0000-0000-00006F000000}"/>
    <cellStyle name="20% - Акцент2 13" xfId="477" xr:uid="{00000000-0005-0000-0000-000070000000}"/>
    <cellStyle name="20% - Акцент2 14" xfId="526" xr:uid="{00000000-0005-0000-0000-000071000000}"/>
    <cellStyle name="20% - Акцент2 15" xfId="479" xr:uid="{00000000-0005-0000-0000-000072000000}"/>
    <cellStyle name="20% - Акцент2 16" xfId="562" xr:uid="{00000000-0005-0000-0000-000073000000}"/>
    <cellStyle name="20% - Акцент2 17" xfId="580" xr:uid="{00000000-0005-0000-0000-000074000000}"/>
    <cellStyle name="20% - Акцент2 18" xfId="598" xr:uid="{00000000-0005-0000-0000-000075000000}"/>
    <cellStyle name="20% - Акцент2 19" xfId="602" xr:uid="{00000000-0005-0000-0000-000076000000}"/>
    <cellStyle name="20% - Акцент2 2" xfId="29" xr:uid="{00000000-0005-0000-0000-000077000000}"/>
    <cellStyle name="20% — акцент2 2" xfId="89" xr:uid="{00000000-0005-0000-0000-000078000000}"/>
    <cellStyle name="20% - Акцент2 20" xfId="632" xr:uid="{00000000-0005-0000-0000-000079000000}"/>
    <cellStyle name="20% - Акцент2 21" xfId="538" xr:uid="{00000000-0005-0000-0000-00007A000000}"/>
    <cellStyle name="20% - Акцент2 22" xfId="670" xr:uid="{00000000-0005-0000-0000-00007B000000}"/>
    <cellStyle name="20% - Акцент2 23" xfId="599" xr:uid="{00000000-0005-0000-0000-00007C000000}"/>
    <cellStyle name="20% - Акцент2 24" xfId="706" xr:uid="{00000000-0005-0000-0000-00007D000000}"/>
    <cellStyle name="20% - Акцент2 25" xfId="714" xr:uid="{00000000-0005-0000-0000-00007E000000}"/>
    <cellStyle name="20% - Акцент2 26" xfId="742" xr:uid="{00000000-0005-0000-0000-00007F000000}"/>
    <cellStyle name="20% - Акцент2 27" xfId="760" xr:uid="{00000000-0005-0000-0000-000080000000}"/>
    <cellStyle name="20% - Акцент2 28" xfId="778" xr:uid="{00000000-0005-0000-0000-000081000000}"/>
    <cellStyle name="20% - Акцент2 29" xfId="757" xr:uid="{00000000-0005-0000-0000-000082000000}"/>
    <cellStyle name="20% - Акцент2 3" xfId="88" xr:uid="{00000000-0005-0000-0000-000083000000}"/>
    <cellStyle name="20% — акцент2 3" xfId="149" xr:uid="{00000000-0005-0000-0000-000084000000}"/>
    <cellStyle name="20% - Акцент2 3 2" xfId="308" xr:uid="{00000000-0005-0000-0000-000085000000}"/>
    <cellStyle name="20% - Акцент2 3_ТРВЗ" xfId="187" xr:uid="{00000000-0005-0000-0000-000086000000}"/>
    <cellStyle name="20% — акцент2 3_ТРВЗ" xfId="188" xr:uid="{00000000-0005-0000-0000-000087000000}"/>
    <cellStyle name="20% - Акцент2 30" xfId="814" xr:uid="{00000000-0005-0000-0000-000088000000}"/>
    <cellStyle name="20% - Акцент2 31" xfId="828" xr:uid="{00000000-0005-0000-0000-000089000000}"/>
    <cellStyle name="20% - Акцент2 32" xfId="850" xr:uid="{00000000-0005-0000-0000-00008A000000}"/>
    <cellStyle name="20% - Акцент2 33" xfId="863" xr:uid="{00000000-0005-0000-0000-00008B000000}"/>
    <cellStyle name="20% - Акцент2 34" xfId="886" xr:uid="{00000000-0005-0000-0000-00008C000000}"/>
    <cellStyle name="20% - Акцент2 35" xfId="867" xr:uid="{00000000-0005-0000-0000-00008D000000}"/>
    <cellStyle name="20% - Акцент2 36" xfId="922" xr:uid="{00000000-0005-0000-0000-00008E000000}"/>
    <cellStyle name="20% - Акцент2 37" xfId="940" xr:uid="{00000000-0005-0000-0000-00008F000000}"/>
    <cellStyle name="20% - Акцент2 38" xfId="958" xr:uid="{00000000-0005-0000-0000-000090000000}"/>
    <cellStyle name="20% - Акцент2 39" xfId="976" xr:uid="{00000000-0005-0000-0000-000091000000}"/>
    <cellStyle name="20% - Акцент2 4" xfId="148" xr:uid="{00000000-0005-0000-0000-000092000000}"/>
    <cellStyle name="20% — акцент2 4" xfId="235" xr:uid="{00000000-0005-0000-0000-000093000000}"/>
    <cellStyle name="20% - Акцент2 4 2" xfId="346" xr:uid="{00000000-0005-0000-0000-000094000000}"/>
    <cellStyle name="20% - Акцент2 40" xfId="994" xr:uid="{00000000-0005-0000-0000-000095000000}"/>
    <cellStyle name="20% - Акцент2 41" xfId="1012" xr:uid="{00000000-0005-0000-0000-000096000000}"/>
    <cellStyle name="20% - Акцент2 42" xfId="1030" xr:uid="{00000000-0005-0000-0000-000097000000}"/>
    <cellStyle name="20% - Акцент2 43" xfId="1048" xr:uid="{00000000-0005-0000-0000-000098000000}"/>
    <cellStyle name="20% - Акцент2 44" xfId="1066" xr:uid="{00000000-0005-0000-0000-000099000000}"/>
    <cellStyle name="20% - Акцент2 45" xfId="1084" xr:uid="{00000000-0005-0000-0000-00009A000000}"/>
    <cellStyle name="20% - Акцент2 46" xfId="1102" xr:uid="{00000000-0005-0000-0000-00009B000000}"/>
    <cellStyle name="20% - Акцент2 47" xfId="1120" xr:uid="{00000000-0005-0000-0000-00009C000000}"/>
    <cellStyle name="20% - Акцент2 48" xfId="1130" xr:uid="{00000000-0005-0000-0000-00009D000000}"/>
    <cellStyle name="20% - Акцент2 49" xfId="1156" xr:uid="{00000000-0005-0000-0000-00009E000000}"/>
    <cellStyle name="20% - Акцент2 5" xfId="364" xr:uid="{00000000-0005-0000-0000-00009F000000}"/>
    <cellStyle name="20% - Акцент2 50" xfId="1099" xr:uid="{00000000-0005-0000-0000-0000A0000000}"/>
    <cellStyle name="20% - Акцент2 51" xfId="1192" xr:uid="{00000000-0005-0000-0000-0000A1000000}"/>
    <cellStyle name="20% - Акцент2 52" xfId="1205" xr:uid="{00000000-0005-0000-0000-0000A2000000}"/>
    <cellStyle name="20% - Акцент2 53" xfId="1228" xr:uid="{00000000-0005-0000-0000-0000A3000000}"/>
    <cellStyle name="20% - Акцент2 54" xfId="1246" xr:uid="{00000000-0005-0000-0000-0000A4000000}"/>
    <cellStyle name="20% - Акцент2 55" xfId="1264" xr:uid="{00000000-0005-0000-0000-0000A5000000}"/>
    <cellStyle name="20% - Акцент2 56" xfId="1282" xr:uid="{00000000-0005-0000-0000-0000A6000000}"/>
    <cellStyle name="20% - Акцент2 57" xfId="1296" xr:uid="{00000000-0005-0000-0000-0000A7000000}"/>
    <cellStyle name="20% - Акцент2 58" xfId="1318" xr:uid="{00000000-0005-0000-0000-0000A8000000}"/>
    <cellStyle name="20% - Акцент2 59" xfId="1334" xr:uid="{00000000-0005-0000-0000-0000A9000000}"/>
    <cellStyle name="20% - Акцент2 6" xfId="382" xr:uid="{00000000-0005-0000-0000-0000AA000000}"/>
    <cellStyle name="20% - Акцент2 60" xfId="1354" xr:uid="{00000000-0005-0000-0000-0000AB000000}"/>
    <cellStyle name="20% - Акцент2 61" xfId="1371" xr:uid="{00000000-0005-0000-0000-0000AC000000}"/>
    <cellStyle name="20% - Акцент2 62" xfId="1388" xr:uid="{00000000-0005-0000-0000-0000AD000000}"/>
    <cellStyle name="20% - Акцент2 63" xfId="1404" xr:uid="{00000000-0005-0000-0000-0000AE000000}"/>
    <cellStyle name="20% - Акцент2 64" xfId="1417" xr:uid="{00000000-0005-0000-0000-0000AF000000}"/>
    <cellStyle name="20% - Акцент2 65" xfId="1431" xr:uid="{00000000-0005-0000-0000-0000B0000000}"/>
    <cellStyle name="20% - Акцент2 66" xfId="1439" xr:uid="{00000000-0005-0000-0000-0000B1000000}"/>
    <cellStyle name="20% - Акцент2 7" xfId="400" xr:uid="{00000000-0005-0000-0000-0000B2000000}"/>
    <cellStyle name="20% - Акцент2 8" xfId="418" xr:uid="{00000000-0005-0000-0000-0000B3000000}"/>
    <cellStyle name="20% - Акцент2 9" xfId="434" xr:uid="{00000000-0005-0000-0000-0000B4000000}"/>
    <cellStyle name="20% — акцент2_Август 2020" xfId="253" xr:uid="{00000000-0005-0000-0000-0000B5000000}"/>
    <cellStyle name="20% - Акцент3" xfId="1450" xr:uid="{BD193D08-11F4-47CE-964F-19BE43A0FD82}"/>
    <cellStyle name="20% — акцент3" xfId="6" xr:uid="{00000000-0005-0000-0000-0000B6000000}"/>
    <cellStyle name="20% - Акцент3 10" xfId="449" xr:uid="{00000000-0005-0000-0000-0000B7000000}"/>
    <cellStyle name="20% - Акцент3 11" xfId="462" xr:uid="{00000000-0005-0000-0000-0000B8000000}"/>
    <cellStyle name="20% - Акцент3 12" xfId="476" xr:uid="{00000000-0005-0000-0000-0000B9000000}"/>
    <cellStyle name="20% - Акцент3 13" xfId="481" xr:uid="{00000000-0005-0000-0000-0000BA000000}"/>
    <cellStyle name="20% - Акцент3 14" xfId="524" xr:uid="{00000000-0005-0000-0000-0000BB000000}"/>
    <cellStyle name="20% - Акцент3 15" xfId="484" xr:uid="{00000000-0005-0000-0000-0000BC000000}"/>
    <cellStyle name="20% - Акцент3 16" xfId="560" xr:uid="{00000000-0005-0000-0000-0000BD000000}"/>
    <cellStyle name="20% - Акцент3 17" xfId="578" xr:uid="{00000000-0005-0000-0000-0000BE000000}"/>
    <cellStyle name="20% - Акцент3 18" xfId="596" xr:uid="{00000000-0005-0000-0000-0000BF000000}"/>
    <cellStyle name="20% - Акцент3 19" xfId="573" xr:uid="{00000000-0005-0000-0000-0000C0000000}"/>
    <cellStyle name="20% - Акцент3 2" xfId="30" xr:uid="{00000000-0005-0000-0000-0000C1000000}"/>
    <cellStyle name="20% — акцент3 2" xfId="91" xr:uid="{00000000-0005-0000-0000-0000C2000000}"/>
    <cellStyle name="20% - Акцент3 20" xfId="630" xr:uid="{00000000-0005-0000-0000-0000C3000000}"/>
    <cellStyle name="20% - Акцент3 21" xfId="591" xr:uid="{00000000-0005-0000-0000-0000C4000000}"/>
    <cellStyle name="20% - Акцент3 22" xfId="668" xr:uid="{00000000-0005-0000-0000-0000C5000000}"/>
    <cellStyle name="20% - Акцент3 23" xfId="678" xr:uid="{00000000-0005-0000-0000-0000C6000000}"/>
    <cellStyle name="20% - Акцент3 24" xfId="704" xr:uid="{00000000-0005-0000-0000-0000C7000000}"/>
    <cellStyle name="20% - Акцент3 25" xfId="712" xr:uid="{00000000-0005-0000-0000-0000C8000000}"/>
    <cellStyle name="20% - Акцент3 26" xfId="740" xr:uid="{00000000-0005-0000-0000-0000C9000000}"/>
    <cellStyle name="20% - Акцент3 27" xfId="758" xr:uid="{00000000-0005-0000-0000-0000CA000000}"/>
    <cellStyle name="20% - Акцент3 28" xfId="776" xr:uid="{00000000-0005-0000-0000-0000CB000000}"/>
    <cellStyle name="20% - Акцент3 29" xfId="786" xr:uid="{00000000-0005-0000-0000-0000CC000000}"/>
    <cellStyle name="20% - Акцент3 3" xfId="90" xr:uid="{00000000-0005-0000-0000-0000CD000000}"/>
    <cellStyle name="20% — акцент3 3" xfId="151" xr:uid="{00000000-0005-0000-0000-0000CE000000}"/>
    <cellStyle name="20% - Акцент3 3 2" xfId="306" xr:uid="{00000000-0005-0000-0000-0000CF000000}"/>
    <cellStyle name="20% - Акцент3 3_ТРВЗ" xfId="189" xr:uid="{00000000-0005-0000-0000-0000D0000000}"/>
    <cellStyle name="20% — акцент3 3_ТРВЗ" xfId="190" xr:uid="{00000000-0005-0000-0000-0000D1000000}"/>
    <cellStyle name="20% - Акцент3 30" xfId="812" xr:uid="{00000000-0005-0000-0000-0000D2000000}"/>
    <cellStyle name="20% - Акцент3 31" xfId="826" xr:uid="{00000000-0005-0000-0000-0000D3000000}"/>
    <cellStyle name="20% - Акцент3 32" xfId="848" xr:uid="{00000000-0005-0000-0000-0000D4000000}"/>
    <cellStyle name="20% - Акцент3 33" xfId="861" xr:uid="{00000000-0005-0000-0000-0000D5000000}"/>
    <cellStyle name="20% - Акцент3 34" xfId="884" xr:uid="{00000000-0005-0000-0000-0000D6000000}"/>
    <cellStyle name="20% - Акцент3 35" xfId="864" xr:uid="{00000000-0005-0000-0000-0000D7000000}"/>
    <cellStyle name="20% - Акцент3 36" xfId="920" xr:uid="{00000000-0005-0000-0000-0000D8000000}"/>
    <cellStyle name="20% - Акцент3 37" xfId="938" xr:uid="{00000000-0005-0000-0000-0000D9000000}"/>
    <cellStyle name="20% - Акцент3 38" xfId="956" xr:uid="{00000000-0005-0000-0000-0000DA000000}"/>
    <cellStyle name="20% - Акцент3 39" xfId="974" xr:uid="{00000000-0005-0000-0000-0000DB000000}"/>
    <cellStyle name="20% - Акцент3 4" xfId="150" xr:uid="{00000000-0005-0000-0000-0000DC000000}"/>
    <cellStyle name="20% — акцент3 4" xfId="236" xr:uid="{00000000-0005-0000-0000-0000DD000000}"/>
    <cellStyle name="20% - Акцент3 4 2" xfId="344" xr:uid="{00000000-0005-0000-0000-0000DE000000}"/>
    <cellStyle name="20% - Акцент3 40" xfId="992" xr:uid="{00000000-0005-0000-0000-0000DF000000}"/>
    <cellStyle name="20% - Акцент3 41" xfId="1010" xr:uid="{00000000-0005-0000-0000-0000E0000000}"/>
    <cellStyle name="20% - Акцент3 42" xfId="1028" xr:uid="{00000000-0005-0000-0000-0000E1000000}"/>
    <cellStyle name="20% - Акцент3 43" xfId="1046" xr:uid="{00000000-0005-0000-0000-0000E2000000}"/>
    <cellStyle name="20% - Акцент3 44" xfId="1064" xr:uid="{00000000-0005-0000-0000-0000E3000000}"/>
    <cellStyle name="20% - Акцент3 45" xfId="1082" xr:uid="{00000000-0005-0000-0000-0000E4000000}"/>
    <cellStyle name="20% - Акцент3 46" xfId="1100" xr:uid="{00000000-0005-0000-0000-0000E5000000}"/>
    <cellStyle name="20% - Акцент3 47" xfId="1118" xr:uid="{00000000-0005-0000-0000-0000E6000000}"/>
    <cellStyle name="20% - Акцент3 48" xfId="1105" xr:uid="{00000000-0005-0000-0000-0000E7000000}"/>
    <cellStyle name="20% - Акцент3 49" xfId="1154" xr:uid="{00000000-0005-0000-0000-0000E8000000}"/>
    <cellStyle name="20% - Акцент3 5" xfId="362" xr:uid="{00000000-0005-0000-0000-0000E9000000}"/>
    <cellStyle name="20% - Акцент3 50" xfId="1171" xr:uid="{00000000-0005-0000-0000-0000EA000000}"/>
    <cellStyle name="20% - Акцент3 51" xfId="1190" xr:uid="{00000000-0005-0000-0000-0000EB000000}"/>
    <cellStyle name="20% - Акцент3 52" xfId="1203" xr:uid="{00000000-0005-0000-0000-0000EC000000}"/>
    <cellStyle name="20% - Акцент3 53" xfId="1226" xr:uid="{00000000-0005-0000-0000-0000ED000000}"/>
    <cellStyle name="20% - Акцент3 54" xfId="1244" xr:uid="{00000000-0005-0000-0000-0000EE000000}"/>
    <cellStyle name="20% - Акцент3 55" xfId="1262" xr:uid="{00000000-0005-0000-0000-0000EF000000}"/>
    <cellStyle name="20% - Акцент3 56" xfId="1280" xr:uid="{00000000-0005-0000-0000-0000F0000000}"/>
    <cellStyle name="20% - Акцент3 57" xfId="1294" xr:uid="{00000000-0005-0000-0000-0000F1000000}"/>
    <cellStyle name="20% - Акцент3 58" xfId="1316" xr:uid="{00000000-0005-0000-0000-0000F2000000}"/>
    <cellStyle name="20% - Акцент3 59" xfId="1332" xr:uid="{00000000-0005-0000-0000-0000F3000000}"/>
    <cellStyle name="20% - Акцент3 6" xfId="380" xr:uid="{00000000-0005-0000-0000-0000F4000000}"/>
    <cellStyle name="20% - Акцент3 60" xfId="1352" xr:uid="{00000000-0005-0000-0000-0000F5000000}"/>
    <cellStyle name="20% - Акцент3 61" xfId="1369" xr:uid="{00000000-0005-0000-0000-0000F6000000}"/>
    <cellStyle name="20% - Акцент3 62" xfId="1386" xr:uid="{00000000-0005-0000-0000-0000F7000000}"/>
    <cellStyle name="20% - Акцент3 63" xfId="1402" xr:uid="{00000000-0005-0000-0000-0000F8000000}"/>
    <cellStyle name="20% - Акцент3 64" xfId="1416" xr:uid="{00000000-0005-0000-0000-0000F9000000}"/>
    <cellStyle name="20% - Акцент3 65" xfId="1430" xr:uid="{00000000-0005-0000-0000-0000FA000000}"/>
    <cellStyle name="20% - Акцент3 66" xfId="1438" xr:uid="{00000000-0005-0000-0000-0000FB000000}"/>
    <cellStyle name="20% - Акцент3 7" xfId="398" xr:uid="{00000000-0005-0000-0000-0000FC000000}"/>
    <cellStyle name="20% - Акцент3 8" xfId="416" xr:uid="{00000000-0005-0000-0000-0000FD000000}"/>
    <cellStyle name="20% - Акцент3 9" xfId="433" xr:uid="{00000000-0005-0000-0000-0000FE000000}"/>
    <cellStyle name="20% — акцент3_Август 2020" xfId="254" xr:uid="{00000000-0005-0000-0000-0000FF000000}"/>
    <cellStyle name="20% - Акцент4" xfId="1451" xr:uid="{977EE027-34E1-4377-9D69-F1D2C9BC00FD}"/>
    <cellStyle name="20% — акцент4" xfId="7" xr:uid="{00000000-0005-0000-0000-000000010000}"/>
    <cellStyle name="20% - Акцент4 10" xfId="447" xr:uid="{00000000-0005-0000-0000-000001010000}"/>
    <cellStyle name="20% - Акцент4 11" xfId="461" xr:uid="{00000000-0005-0000-0000-000002010000}"/>
    <cellStyle name="20% - Акцент4 12" xfId="474" xr:uid="{00000000-0005-0000-0000-000003010000}"/>
    <cellStyle name="20% - Акцент4 13" xfId="483" xr:uid="{00000000-0005-0000-0000-000004010000}"/>
    <cellStyle name="20% - Акцент4 14" xfId="522" xr:uid="{00000000-0005-0000-0000-000005010000}"/>
    <cellStyle name="20% - Акцент4 15" xfId="543" xr:uid="{00000000-0005-0000-0000-000006010000}"/>
    <cellStyle name="20% - Акцент4 16" xfId="558" xr:uid="{00000000-0005-0000-0000-000007010000}"/>
    <cellStyle name="20% - Акцент4 17" xfId="576" xr:uid="{00000000-0005-0000-0000-000008010000}"/>
    <cellStyle name="20% - Акцент4 18" xfId="594" xr:uid="{00000000-0005-0000-0000-000009010000}"/>
    <cellStyle name="20% - Акцент4 19" xfId="590" xr:uid="{00000000-0005-0000-0000-00000A010000}"/>
    <cellStyle name="20% - Акцент4 2" xfId="31" xr:uid="{00000000-0005-0000-0000-00000B010000}"/>
    <cellStyle name="20% — акцент4 2" xfId="93" xr:uid="{00000000-0005-0000-0000-00000C010000}"/>
    <cellStyle name="20% - Акцент4 20" xfId="628" xr:uid="{00000000-0005-0000-0000-00000D010000}"/>
    <cellStyle name="20% - Акцент4 21" xfId="608" xr:uid="{00000000-0005-0000-0000-00000E010000}"/>
    <cellStyle name="20% - Акцент4 22" xfId="666" xr:uid="{00000000-0005-0000-0000-00000F010000}"/>
    <cellStyle name="20% - Акцент4 23" xfId="676" xr:uid="{00000000-0005-0000-0000-000010010000}"/>
    <cellStyle name="20% - Акцент4 24" xfId="702" xr:uid="{00000000-0005-0000-0000-000011010000}"/>
    <cellStyle name="20% - Акцент4 25" xfId="710" xr:uid="{00000000-0005-0000-0000-000012010000}"/>
    <cellStyle name="20% - Акцент4 26" xfId="738" xr:uid="{00000000-0005-0000-0000-000013010000}"/>
    <cellStyle name="20% - Акцент4 27" xfId="756" xr:uid="{00000000-0005-0000-0000-000014010000}"/>
    <cellStyle name="20% - Акцент4 28" xfId="774" xr:uid="{00000000-0005-0000-0000-000015010000}"/>
    <cellStyle name="20% - Акцент4 29" xfId="784" xr:uid="{00000000-0005-0000-0000-000016010000}"/>
    <cellStyle name="20% - Акцент4 3" xfId="92" xr:uid="{00000000-0005-0000-0000-000017010000}"/>
    <cellStyle name="20% — акцент4 3" xfId="153" xr:uid="{00000000-0005-0000-0000-000018010000}"/>
    <cellStyle name="20% - Акцент4 3 2" xfId="304" xr:uid="{00000000-0005-0000-0000-000019010000}"/>
    <cellStyle name="20% - Акцент4 3_ТРВЗ" xfId="191" xr:uid="{00000000-0005-0000-0000-00001A010000}"/>
    <cellStyle name="20% — акцент4 3_ТРВЗ" xfId="192" xr:uid="{00000000-0005-0000-0000-00001B010000}"/>
    <cellStyle name="20% - Акцент4 30" xfId="810" xr:uid="{00000000-0005-0000-0000-00001C010000}"/>
    <cellStyle name="20% - Акцент4 31" xfId="751" xr:uid="{00000000-0005-0000-0000-00001D010000}"/>
    <cellStyle name="20% - Акцент4 32" xfId="846" xr:uid="{00000000-0005-0000-0000-00001E010000}"/>
    <cellStyle name="20% - Акцент4 33" xfId="831" xr:uid="{00000000-0005-0000-0000-00001F010000}"/>
    <cellStyle name="20% - Акцент4 34" xfId="882" xr:uid="{00000000-0005-0000-0000-000020010000}"/>
    <cellStyle name="20% - Акцент4 35" xfId="832" xr:uid="{00000000-0005-0000-0000-000021010000}"/>
    <cellStyle name="20% - Акцент4 36" xfId="918" xr:uid="{00000000-0005-0000-0000-000022010000}"/>
    <cellStyle name="20% - Акцент4 37" xfId="936" xr:uid="{00000000-0005-0000-0000-000023010000}"/>
    <cellStyle name="20% - Акцент4 38" xfId="954" xr:uid="{00000000-0005-0000-0000-000024010000}"/>
    <cellStyle name="20% - Акцент4 39" xfId="972" xr:uid="{00000000-0005-0000-0000-000025010000}"/>
    <cellStyle name="20% - Акцент4 4" xfId="152" xr:uid="{00000000-0005-0000-0000-000026010000}"/>
    <cellStyle name="20% — акцент4 4" xfId="237" xr:uid="{00000000-0005-0000-0000-000027010000}"/>
    <cellStyle name="20% - Акцент4 4 2" xfId="342" xr:uid="{00000000-0005-0000-0000-000028010000}"/>
    <cellStyle name="20% - Акцент4 40" xfId="990" xr:uid="{00000000-0005-0000-0000-000029010000}"/>
    <cellStyle name="20% - Акцент4 41" xfId="1008" xr:uid="{00000000-0005-0000-0000-00002A010000}"/>
    <cellStyle name="20% - Акцент4 42" xfId="1026" xr:uid="{00000000-0005-0000-0000-00002B010000}"/>
    <cellStyle name="20% - Акцент4 43" xfId="1044" xr:uid="{00000000-0005-0000-0000-00002C010000}"/>
    <cellStyle name="20% - Акцент4 44" xfId="1062" xr:uid="{00000000-0005-0000-0000-00002D010000}"/>
    <cellStyle name="20% - Акцент4 45" xfId="1080" xr:uid="{00000000-0005-0000-0000-00002E010000}"/>
    <cellStyle name="20% - Акцент4 46" xfId="1098" xr:uid="{00000000-0005-0000-0000-00002F010000}"/>
    <cellStyle name="20% - Акцент4 47" xfId="1116" xr:uid="{00000000-0005-0000-0000-000030010000}"/>
    <cellStyle name="20% - Акцент4 48" xfId="1101" xr:uid="{00000000-0005-0000-0000-000031010000}"/>
    <cellStyle name="20% - Акцент4 49" xfId="1152" xr:uid="{00000000-0005-0000-0000-000032010000}"/>
    <cellStyle name="20% - Акцент4 5" xfId="360" xr:uid="{00000000-0005-0000-0000-000033010000}"/>
    <cellStyle name="20% - Акцент4 50" xfId="1163" xr:uid="{00000000-0005-0000-0000-000034010000}"/>
    <cellStyle name="20% - Акцент4 51" xfId="1188" xr:uid="{00000000-0005-0000-0000-000035010000}"/>
    <cellStyle name="20% - Акцент4 52" xfId="1131" xr:uid="{00000000-0005-0000-0000-000036010000}"/>
    <cellStyle name="20% - Акцент4 53" xfId="1224" xr:uid="{00000000-0005-0000-0000-000037010000}"/>
    <cellStyle name="20% - Акцент4 54" xfId="1242" xr:uid="{00000000-0005-0000-0000-000038010000}"/>
    <cellStyle name="20% - Акцент4 55" xfId="1260" xr:uid="{00000000-0005-0000-0000-000039010000}"/>
    <cellStyle name="20% - Акцент4 56" xfId="1278" xr:uid="{00000000-0005-0000-0000-00003A010000}"/>
    <cellStyle name="20% - Акцент4 57" xfId="1255" xr:uid="{00000000-0005-0000-0000-00003B010000}"/>
    <cellStyle name="20% - Акцент4 58" xfId="1314" xr:uid="{00000000-0005-0000-0000-00003C010000}"/>
    <cellStyle name="20% - Акцент4 59" xfId="1330" xr:uid="{00000000-0005-0000-0000-00003D010000}"/>
    <cellStyle name="20% - Акцент4 6" xfId="378" xr:uid="{00000000-0005-0000-0000-00003E010000}"/>
    <cellStyle name="20% - Акцент4 60" xfId="1350" xr:uid="{00000000-0005-0000-0000-00003F010000}"/>
    <cellStyle name="20% - Акцент4 61" xfId="1367" xr:uid="{00000000-0005-0000-0000-000040010000}"/>
    <cellStyle name="20% - Акцент4 62" xfId="1384" xr:uid="{00000000-0005-0000-0000-000041010000}"/>
    <cellStyle name="20% - Акцент4 63" xfId="1400" xr:uid="{00000000-0005-0000-0000-000042010000}"/>
    <cellStyle name="20% - Акцент4 64" xfId="1414" xr:uid="{00000000-0005-0000-0000-000043010000}"/>
    <cellStyle name="20% - Акцент4 65" xfId="1429" xr:uid="{00000000-0005-0000-0000-000044010000}"/>
    <cellStyle name="20% - Акцент4 66" xfId="1437" xr:uid="{00000000-0005-0000-0000-000045010000}"/>
    <cellStyle name="20% - Акцент4 7" xfId="396" xr:uid="{00000000-0005-0000-0000-000046010000}"/>
    <cellStyle name="20% - Акцент4 8" xfId="414" xr:uid="{00000000-0005-0000-0000-000047010000}"/>
    <cellStyle name="20% - Акцент4 9" xfId="431" xr:uid="{00000000-0005-0000-0000-000048010000}"/>
    <cellStyle name="20% — акцент4_Август 2020" xfId="255" xr:uid="{00000000-0005-0000-0000-000049010000}"/>
    <cellStyle name="20% - Акцент5" xfId="1452" xr:uid="{EF0073FC-8A9E-4736-881B-AD6E32EA2233}"/>
    <cellStyle name="20% — акцент5" xfId="8" xr:uid="{00000000-0005-0000-0000-00004A010000}"/>
    <cellStyle name="20% - Акцент5 10" xfId="445" xr:uid="{00000000-0005-0000-0000-00004B010000}"/>
    <cellStyle name="20% - Акцент5 11" xfId="460" xr:uid="{00000000-0005-0000-0000-00004C010000}"/>
    <cellStyle name="20% - Акцент5 12" xfId="472" xr:uid="{00000000-0005-0000-0000-00004D010000}"/>
    <cellStyle name="20% - Акцент5 13" xfId="485" xr:uid="{00000000-0005-0000-0000-00004E010000}"/>
    <cellStyle name="20% - Акцент5 14" xfId="520" xr:uid="{00000000-0005-0000-0000-00004F010000}"/>
    <cellStyle name="20% - Акцент5 15" xfId="533" xr:uid="{00000000-0005-0000-0000-000050010000}"/>
    <cellStyle name="20% - Акцент5 16" xfId="556" xr:uid="{00000000-0005-0000-0000-000051010000}"/>
    <cellStyle name="20% - Акцент5 17" xfId="574" xr:uid="{00000000-0005-0000-0000-000052010000}"/>
    <cellStyle name="20% - Акцент5 18" xfId="592" xr:uid="{00000000-0005-0000-0000-000053010000}"/>
    <cellStyle name="20% - Акцент5 19" xfId="513" xr:uid="{00000000-0005-0000-0000-000054010000}"/>
    <cellStyle name="20% - Акцент5 2" xfId="32" xr:uid="{00000000-0005-0000-0000-000055010000}"/>
    <cellStyle name="20% — акцент5 2" xfId="95" xr:uid="{00000000-0005-0000-0000-000056010000}"/>
    <cellStyle name="20% - Акцент5 20" xfId="626" xr:uid="{00000000-0005-0000-0000-000057010000}"/>
    <cellStyle name="20% - Акцент5 21" xfId="616" xr:uid="{00000000-0005-0000-0000-000058010000}"/>
    <cellStyle name="20% - Акцент5 22" xfId="664" xr:uid="{00000000-0005-0000-0000-000059010000}"/>
    <cellStyle name="20% - Акцент5 23" xfId="674" xr:uid="{00000000-0005-0000-0000-00005A010000}"/>
    <cellStyle name="20% - Акцент5 24" xfId="700" xr:uid="{00000000-0005-0000-0000-00005B010000}"/>
    <cellStyle name="20% - Акцент5 25" xfId="675" xr:uid="{00000000-0005-0000-0000-00005C010000}"/>
    <cellStyle name="20% - Акцент5 26" xfId="736" xr:uid="{00000000-0005-0000-0000-00005D010000}"/>
    <cellStyle name="20% - Акцент5 27" xfId="754" xr:uid="{00000000-0005-0000-0000-00005E010000}"/>
    <cellStyle name="20% - Акцент5 28" xfId="772" xr:uid="{00000000-0005-0000-0000-00005F010000}"/>
    <cellStyle name="20% - Акцент5 29" xfId="782" xr:uid="{00000000-0005-0000-0000-000060010000}"/>
    <cellStyle name="20% - Акцент5 3" xfId="94" xr:uid="{00000000-0005-0000-0000-000061010000}"/>
    <cellStyle name="20% — акцент5 3" xfId="155" xr:uid="{00000000-0005-0000-0000-000062010000}"/>
    <cellStyle name="20% - Акцент5 3 2" xfId="302" xr:uid="{00000000-0005-0000-0000-000063010000}"/>
    <cellStyle name="20% - Акцент5 3_ТРВЗ" xfId="193" xr:uid="{00000000-0005-0000-0000-000064010000}"/>
    <cellStyle name="20% — акцент5 3_ТРВЗ" xfId="194" xr:uid="{00000000-0005-0000-0000-000065010000}"/>
    <cellStyle name="20% - Акцент5 30" xfId="808" xr:uid="{00000000-0005-0000-0000-000066010000}"/>
    <cellStyle name="20% - Акцент5 31" xfId="759" xr:uid="{00000000-0005-0000-0000-000067010000}"/>
    <cellStyle name="20% - Акцент5 32" xfId="844" xr:uid="{00000000-0005-0000-0000-000068010000}"/>
    <cellStyle name="20% - Акцент5 33" xfId="827" xr:uid="{00000000-0005-0000-0000-000069010000}"/>
    <cellStyle name="20% - Акцент5 34" xfId="880" xr:uid="{00000000-0005-0000-0000-00006A010000}"/>
    <cellStyle name="20% - Акцент5 35" xfId="894" xr:uid="{00000000-0005-0000-0000-00006B010000}"/>
    <cellStyle name="20% - Акцент5 36" xfId="916" xr:uid="{00000000-0005-0000-0000-00006C010000}"/>
    <cellStyle name="20% - Акцент5 37" xfId="934" xr:uid="{00000000-0005-0000-0000-00006D010000}"/>
    <cellStyle name="20% - Акцент5 38" xfId="952" xr:uid="{00000000-0005-0000-0000-00006E010000}"/>
    <cellStyle name="20% - Акцент5 39" xfId="970" xr:uid="{00000000-0005-0000-0000-00006F010000}"/>
    <cellStyle name="20% - Акцент5 4" xfId="154" xr:uid="{00000000-0005-0000-0000-000070010000}"/>
    <cellStyle name="20% — акцент5 4" xfId="238" xr:uid="{00000000-0005-0000-0000-000071010000}"/>
    <cellStyle name="20% - Акцент5 4 2" xfId="340" xr:uid="{00000000-0005-0000-0000-000072010000}"/>
    <cellStyle name="20% - Акцент5 40" xfId="988" xr:uid="{00000000-0005-0000-0000-000073010000}"/>
    <cellStyle name="20% - Акцент5 41" xfId="1006" xr:uid="{00000000-0005-0000-0000-000074010000}"/>
    <cellStyle name="20% - Акцент5 42" xfId="1024" xr:uid="{00000000-0005-0000-0000-000075010000}"/>
    <cellStyle name="20% - Акцент5 43" xfId="1042" xr:uid="{00000000-0005-0000-0000-000076010000}"/>
    <cellStyle name="20% - Акцент5 44" xfId="1060" xr:uid="{00000000-0005-0000-0000-000077010000}"/>
    <cellStyle name="20% - Акцент5 45" xfId="1078" xr:uid="{00000000-0005-0000-0000-000078010000}"/>
    <cellStyle name="20% - Акцент5 46" xfId="1096" xr:uid="{00000000-0005-0000-0000-000079010000}"/>
    <cellStyle name="20% - Акцент5 47" xfId="1114" xr:uid="{00000000-0005-0000-0000-00007A010000}"/>
    <cellStyle name="20% - Акцент5 48" xfId="1097" xr:uid="{00000000-0005-0000-0000-00007B010000}"/>
    <cellStyle name="20% - Акцент5 49" xfId="1150" xr:uid="{00000000-0005-0000-0000-00007C010000}"/>
    <cellStyle name="20% - Акцент5 5" xfId="358" xr:uid="{00000000-0005-0000-0000-00007D010000}"/>
    <cellStyle name="20% - Акцент5 50" xfId="1161" xr:uid="{00000000-0005-0000-0000-00007E010000}"/>
    <cellStyle name="20% - Акцент5 51" xfId="1186" xr:uid="{00000000-0005-0000-0000-00007F010000}"/>
    <cellStyle name="20% - Акцент5 52" xfId="1164" xr:uid="{00000000-0005-0000-0000-000080010000}"/>
    <cellStyle name="20% - Акцент5 53" xfId="1222" xr:uid="{00000000-0005-0000-0000-000081010000}"/>
    <cellStyle name="20% - Акцент5 54" xfId="1240" xr:uid="{00000000-0005-0000-0000-000082010000}"/>
    <cellStyle name="20% - Акцент5 55" xfId="1258" xr:uid="{00000000-0005-0000-0000-000083010000}"/>
    <cellStyle name="20% - Акцент5 56" xfId="1276" xr:uid="{00000000-0005-0000-0000-000084010000}"/>
    <cellStyle name="20% - Акцент5 57" xfId="1265" xr:uid="{00000000-0005-0000-0000-000085010000}"/>
    <cellStyle name="20% - Акцент5 58" xfId="1312" xr:uid="{00000000-0005-0000-0000-000086010000}"/>
    <cellStyle name="20% - Акцент5 59" xfId="1300" xr:uid="{00000000-0005-0000-0000-000087010000}"/>
    <cellStyle name="20% - Акцент5 6" xfId="376" xr:uid="{00000000-0005-0000-0000-000088010000}"/>
    <cellStyle name="20% - Акцент5 60" xfId="1348" xr:uid="{00000000-0005-0000-0000-000089010000}"/>
    <cellStyle name="20% - Акцент5 61" xfId="1366" xr:uid="{00000000-0005-0000-0000-00008A010000}"/>
    <cellStyle name="20% - Акцент5 62" xfId="1382" xr:uid="{00000000-0005-0000-0000-00008B010000}"/>
    <cellStyle name="20% - Акцент5 63" xfId="1398" xr:uid="{00000000-0005-0000-0000-00008C010000}"/>
    <cellStyle name="20% - Акцент5 64" xfId="1391" xr:uid="{00000000-0005-0000-0000-00008D010000}"/>
    <cellStyle name="20% - Акцент5 65" xfId="1428" xr:uid="{00000000-0005-0000-0000-00008E010000}"/>
    <cellStyle name="20% - Акцент5 66" xfId="1436" xr:uid="{00000000-0005-0000-0000-00008F010000}"/>
    <cellStyle name="20% - Акцент5 7" xfId="394" xr:uid="{00000000-0005-0000-0000-000090010000}"/>
    <cellStyle name="20% - Акцент5 8" xfId="412" xr:uid="{00000000-0005-0000-0000-000091010000}"/>
    <cellStyle name="20% - Акцент5 9" xfId="429" xr:uid="{00000000-0005-0000-0000-000092010000}"/>
    <cellStyle name="20% — акцент5_Август 2020" xfId="256" xr:uid="{00000000-0005-0000-0000-000093010000}"/>
    <cellStyle name="20% - Акцент6" xfId="1453" xr:uid="{ADC2B6B6-DEF6-48E8-9570-3271C4DA846C}"/>
    <cellStyle name="20% — акцент6" xfId="9" xr:uid="{00000000-0005-0000-0000-000094010000}"/>
    <cellStyle name="20% - Акцент6 10" xfId="409" xr:uid="{00000000-0005-0000-0000-000095010000}"/>
    <cellStyle name="20% - Акцент6 11" xfId="426" xr:uid="{00000000-0005-0000-0000-000096010000}"/>
    <cellStyle name="20% - Акцент6 12" xfId="442" xr:uid="{00000000-0005-0000-0000-000097010000}"/>
    <cellStyle name="20% - Акцент6 13" xfId="487" xr:uid="{00000000-0005-0000-0000-000098010000}"/>
    <cellStyle name="20% - Акцент6 14" xfId="518" xr:uid="{00000000-0005-0000-0000-000099010000}"/>
    <cellStyle name="20% - Акцент6 15" xfId="531" xr:uid="{00000000-0005-0000-0000-00009A010000}"/>
    <cellStyle name="20% - Акцент6 16" xfId="554" xr:uid="{00000000-0005-0000-0000-00009B010000}"/>
    <cellStyle name="20% - Акцент6 17" xfId="536" xr:uid="{00000000-0005-0000-0000-00009C010000}"/>
    <cellStyle name="20% - Акцент6 18" xfId="542" xr:uid="{00000000-0005-0000-0000-00009D010000}"/>
    <cellStyle name="20% - Акцент6 19" xfId="551" xr:uid="{00000000-0005-0000-0000-00009E010000}"/>
    <cellStyle name="20% - Акцент6 2" xfId="33" xr:uid="{00000000-0005-0000-0000-00009F010000}"/>
    <cellStyle name="20% — акцент6 2" xfId="97" xr:uid="{00000000-0005-0000-0000-0000A0010000}"/>
    <cellStyle name="20% - Акцент6 20" xfId="624" xr:uid="{00000000-0005-0000-0000-0000A1010000}"/>
    <cellStyle name="20% - Акцент6 21" xfId="581" xr:uid="{00000000-0005-0000-0000-0000A2010000}"/>
    <cellStyle name="20% - Акцент6 22" xfId="662" xr:uid="{00000000-0005-0000-0000-0000A3010000}"/>
    <cellStyle name="20% - Акцент6 23" xfId="577" xr:uid="{00000000-0005-0000-0000-0000A4010000}"/>
    <cellStyle name="20% - Акцент6 24" xfId="698" xr:uid="{00000000-0005-0000-0000-0000A5010000}"/>
    <cellStyle name="20% - Акцент6 25" xfId="640" xr:uid="{00000000-0005-0000-0000-0000A6010000}"/>
    <cellStyle name="20% - Акцент6 26" xfId="734" xr:uid="{00000000-0005-0000-0000-0000A7010000}"/>
    <cellStyle name="20% - Акцент6 27" xfId="606" xr:uid="{00000000-0005-0000-0000-0000A8010000}"/>
    <cellStyle name="20% - Акцент6 28" xfId="719" xr:uid="{00000000-0005-0000-0000-0000A9010000}"/>
    <cellStyle name="20% - Акцент6 29" xfId="753" xr:uid="{00000000-0005-0000-0000-0000AA010000}"/>
    <cellStyle name="20% - Акцент6 3" xfId="96" xr:uid="{00000000-0005-0000-0000-0000AB010000}"/>
    <cellStyle name="20% — акцент6 3" xfId="157" xr:uid="{00000000-0005-0000-0000-0000AC010000}"/>
    <cellStyle name="20% - Акцент6 3 2" xfId="300" xr:uid="{00000000-0005-0000-0000-0000AD010000}"/>
    <cellStyle name="20% - Акцент6 3_ТРВЗ" xfId="195" xr:uid="{00000000-0005-0000-0000-0000AE010000}"/>
    <cellStyle name="20% — акцент6 3_ТРВЗ" xfId="196" xr:uid="{00000000-0005-0000-0000-0000AF010000}"/>
    <cellStyle name="20% - Акцент6 30" xfId="806" xr:uid="{00000000-0005-0000-0000-0000B0010000}"/>
    <cellStyle name="20% - Акцент6 31" xfId="794" xr:uid="{00000000-0005-0000-0000-0000B1010000}"/>
    <cellStyle name="20% - Акцент6 32" xfId="842" xr:uid="{00000000-0005-0000-0000-0000B2010000}"/>
    <cellStyle name="20% - Акцент6 33" xfId="763" xr:uid="{00000000-0005-0000-0000-0000B3010000}"/>
    <cellStyle name="20% - Акцент6 34" xfId="878" xr:uid="{00000000-0005-0000-0000-0000B4010000}"/>
    <cellStyle name="20% - Акцент6 35" xfId="892" xr:uid="{00000000-0005-0000-0000-0000B5010000}"/>
    <cellStyle name="20% - Акцент6 36" xfId="914" xr:uid="{00000000-0005-0000-0000-0000B6010000}"/>
    <cellStyle name="20% - Акцент6 37" xfId="899" xr:uid="{00000000-0005-0000-0000-0000B7010000}"/>
    <cellStyle name="20% - Акцент6 38" xfId="905" xr:uid="{00000000-0005-0000-0000-0000B8010000}"/>
    <cellStyle name="20% - Акцент6 39" xfId="931" xr:uid="{00000000-0005-0000-0000-0000B9010000}"/>
    <cellStyle name="20% - Акцент6 4" xfId="156" xr:uid="{00000000-0005-0000-0000-0000BA010000}"/>
    <cellStyle name="20% — акцент6 4" xfId="239" xr:uid="{00000000-0005-0000-0000-0000BB010000}"/>
    <cellStyle name="20% - Акцент6 4 2" xfId="338" xr:uid="{00000000-0005-0000-0000-0000BC010000}"/>
    <cellStyle name="20% - Акцент6 40" xfId="949" xr:uid="{00000000-0005-0000-0000-0000BD010000}"/>
    <cellStyle name="20% - Акцент6 41" xfId="967" xr:uid="{00000000-0005-0000-0000-0000BE010000}"/>
    <cellStyle name="20% - Акцент6 42" xfId="985" xr:uid="{00000000-0005-0000-0000-0000BF010000}"/>
    <cellStyle name="20% - Акцент6 43" xfId="1003" xr:uid="{00000000-0005-0000-0000-0000C0010000}"/>
    <cellStyle name="20% - Акцент6 44" xfId="1021" xr:uid="{00000000-0005-0000-0000-0000C1010000}"/>
    <cellStyle name="20% - Акцент6 45" xfId="1039" xr:uid="{00000000-0005-0000-0000-0000C2010000}"/>
    <cellStyle name="20% - Акцент6 46" xfId="1057" xr:uid="{00000000-0005-0000-0000-0000C3010000}"/>
    <cellStyle name="20% - Акцент6 47" xfId="1075" xr:uid="{00000000-0005-0000-0000-0000C4010000}"/>
    <cellStyle name="20% - Акцент6 48" xfId="1141" xr:uid="{00000000-0005-0000-0000-0000C5010000}"/>
    <cellStyle name="20% - Акцент6 49" xfId="1148" xr:uid="{00000000-0005-0000-0000-0000C6010000}"/>
    <cellStyle name="20% - Акцент6 5" xfId="312" xr:uid="{00000000-0005-0000-0000-0000C7010000}"/>
    <cellStyle name="20% - Акцент6 50" xfId="1124" xr:uid="{00000000-0005-0000-0000-0000C8010000}"/>
    <cellStyle name="20% - Акцент6 51" xfId="1184" xr:uid="{00000000-0005-0000-0000-0000C9010000}"/>
    <cellStyle name="20% - Акцент6 52" xfId="1160" xr:uid="{00000000-0005-0000-0000-0000CA010000}"/>
    <cellStyle name="20% - Акцент6 53" xfId="1220" xr:uid="{00000000-0005-0000-0000-0000CB010000}"/>
    <cellStyle name="20% - Акцент6 54" xfId="1209" xr:uid="{00000000-0005-0000-0000-0000CC010000}"/>
    <cellStyle name="20% - Акцент6 55" xfId="1214" xr:uid="{00000000-0005-0000-0000-0000CD010000}"/>
    <cellStyle name="20% - Акцент6 56" xfId="1237" xr:uid="{00000000-0005-0000-0000-0000CE010000}"/>
    <cellStyle name="20% - Акцент6 57" xfId="1261" xr:uid="{00000000-0005-0000-0000-0000CF010000}"/>
    <cellStyle name="20% - Акцент6 58" xfId="1310" xr:uid="{00000000-0005-0000-0000-0000D0010000}"/>
    <cellStyle name="20% - Акцент6 59" xfId="1297" xr:uid="{00000000-0005-0000-0000-0000D1010000}"/>
    <cellStyle name="20% - Акцент6 6" xfId="288" xr:uid="{00000000-0005-0000-0000-0000D2010000}"/>
    <cellStyle name="20% - Акцент6 60" xfId="1346" xr:uid="{00000000-0005-0000-0000-0000D3010000}"/>
    <cellStyle name="20% - Акцент6 61" xfId="1338" xr:uid="{00000000-0005-0000-0000-0000D4010000}"/>
    <cellStyle name="20% - Акцент6 62" xfId="1343" xr:uid="{00000000-0005-0000-0000-0000D5010000}"/>
    <cellStyle name="20% - Акцент6 63" xfId="1363" xr:uid="{00000000-0005-0000-0000-0000D6010000}"/>
    <cellStyle name="20% - Акцент6 64" xfId="1387" xr:uid="{00000000-0005-0000-0000-0000D7010000}"/>
    <cellStyle name="20% - Акцент6 65" xfId="1427" xr:uid="{00000000-0005-0000-0000-0000D8010000}"/>
    <cellStyle name="20% - Акцент6 66" xfId="1420" xr:uid="{00000000-0005-0000-0000-0000D9010000}"/>
    <cellStyle name="20% - Акцент6 7" xfId="355" xr:uid="{00000000-0005-0000-0000-0000DA010000}"/>
    <cellStyle name="20% - Акцент6 8" xfId="373" xr:uid="{00000000-0005-0000-0000-0000DB010000}"/>
    <cellStyle name="20% - Акцент6 9" xfId="391" xr:uid="{00000000-0005-0000-0000-0000DC010000}"/>
    <cellStyle name="20% — акцент6_Август 2020" xfId="257" xr:uid="{00000000-0005-0000-0000-0000DD010000}"/>
    <cellStyle name="40% - Акцент1" xfId="1454" xr:uid="{8170FF0D-6E4A-4A90-83CB-0A5D126B1648}"/>
    <cellStyle name="40% — акцент1" xfId="10" xr:uid="{00000000-0005-0000-0000-0000DE010000}"/>
    <cellStyle name="40% - Акцент1 10" xfId="419" xr:uid="{00000000-0005-0000-0000-0000DF010000}"/>
    <cellStyle name="40% - Акцент1 11" xfId="435" xr:uid="{00000000-0005-0000-0000-0000E0010000}"/>
    <cellStyle name="40% - Акцент1 12" xfId="452" xr:uid="{00000000-0005-0000-0000-0000E1010000}"/>
    <cellStyle name="40% - Акцент1 13" xfId="489" xr:uid="{00000000-0005-0000-0000-0000E2010000}"/>
    <cellStyle name="40% - Акцент1 14" xfId="516" xr:uid="{00000000-0005-0000-0000-0000E3010000}"/>
    <cellStyle name="40% - Акцент1 15" xfId="490" xr:uid="{00000000-0005-0000-0000-0000E4010000}"/>
    <cellStyle name="40% - Акцент1 16" xfId="552" xr:uid="{00000000-0005-0000-0000-0000E5010000}"/>
    <cellStyle name="40% - Акцент1 17" xfId="475" xr:uid="{00000000-0005-0000-0000-0000E6010000}"/>
    <cellStyle name="40% - Акцент1 18" xfId="563" xr:uid="{00000000-0005-0000-0000-0000E7010000}"/>
    <cellStyle name="40% - Акцент1 19" xfId="587" xr:uid="{00000000-0005-0000-0000-0000E8010000}"/>
    <cellStyle name="40% - Акцент1 2" xfId="34" xr:uid="{00000000-0005-0000-0000-0000E9010000}"/>
    <cellStyle name="40% — акцент1 2" xfId="99" xr:uid="{00000000-0005-0000-0000-0000EA010000}"/>
    <cellStyle name="40% - Акцент1 20" xfId="622" xr:uid="{00000000-0005-0000-0000-0000EB010000}"/>
    <cellStyle name="40% - Акцент1 21" xfId="619" xr:uid="{00000000-0005-0000-0000-0000EC010000}"/>
    <cellStyle name="40% - Акцент1 22" xfId="660" xr:uid="{00000000-0005-0000-0000-0000ED010000}"/>
    <cellStyle name="40% - Акцент1 23" xfId="629" xr:uid="{00000000-0005-0000-0000-0000EE010000}"/>
    <cellStyle name="40% - Акцент1 24" xfId="696" xr:uid="{00000000-0005-0000-0000-0000EF010000}"/>
    <cellStyle name="40% - Акцент1 25" xfId="667" xr:uid="{00000000-0005-0000-0000-0000F0010000}"/>
    <cellStyle name="40% - Акцент1 26" xfId="732" xr:uid="{00000000-0005-0000-0000-0000F1010000}"/>
    <cellStyle name="40% - Акцент1 27" xfId="677" xr:uid="{00000000-0005-0000-0000-0000F2010000}"/>
    <cellStyle name="40% - Акцент1 28" xfId="743" xr:uid="{00000000-0005-0000-0000-0000F3010000}"/>
    <cellStyle name="40% - Акцент1 29" xfId="770" xr:uid="{00000000-0005-0000-0000-0000F4010000}"/>
    <cellStyle name="40% - Акцент1 3" xfId="98" xr:uid="{00000000-0005-0000-0000-0000F5010000}"/>
    <cellStyle name="40% — акцент1 3" xfId="159" xr:uid="{00000000-0005-0000-0000-0000F6010000}"/>
    <cellStyle name="40% - Акцент1 3 2" xfId="298" xr:uid="{00000000-0005-0000-0000-0000F7010000}"/>
    <cellStyle name="40% - Акцент1 3_ТРВЗ" xfId="197" xr:uid="{00000000-0005-0000-0000-0000F8010000}"/>
    <cellStyle name="40% — акцент1 3_ТРВЗ" xfId="198" xr:uid="{00000000-0005-0000-0000-0000F9010000}"/>
    <cellStyle name="40% - Акцент1 30" xfId="804" xr:uid="{00000000-0005-0000-0000-0000FA010000}"/>
    <cellStyle name="40% - Акцент1 31" xfId="822" xr:uid="{00000000-0005-0000-0000-0000FB010000}"/>
    <cellStyle name="40% - Акцент1 32" xfId="840" xr:uid="{00000000-0005-0000-0000-0000FC010000}"/>
    <cellStyle name="40% - Акцент1 33" xfId="873" xr:uid="{00000000-0005-0000-0000-0000FD010000}"/>
    <cellStyle name="40% - Акцент1 34" xfId="876" xr:uid="{00000000-0005-0000-0000-0000FE010000}"/>
    <cellStyle name="40% - Акцент1 35" xfId="890" xr:uid="{00000000-0005-0000-0000-0000FF010000}"/>
    <cellStyle name="40% - Акцент1 36" xfId="912" xr:uid="{00000000-0005-0000-0000-000000020000}"/>
    <cellStyle name="40% - Акцент1 37" xfId="896" xr:uid="{00000000-0005-0000-0000-000001020000}"/>
    <cellStyle name="40% - Акцент1 38" xfId="923" xr:uid="{00000000-0005-0000-0000-000002020000}"/>
    <cellStyle name="40% - Акцент1 39" xfId="941" xr:uid="{00000000-0005-0000-0000-000003020000}"/>
    <cellStyle name="40% - Акцент1 4" xfId="158" xr:uid="{00000000-0005-0000-0000-000004020000}"/>
    <cellStyle name="40% — акцент1 4" xfId="240" xr:uid="{00000000-0005-0000-0000-000005020000}"/>
    <cellStyle name="40% - Акцент1 4 2" xfId="336" xr:uid="{00000000-0005-0000-0000-000006020000}"/>
    <cellStyle name="40% - Акцент1 40" xfId="959" xr:uid="{00000000-0005-0000-0000-000007020000}"/>
    <cellStyle name="40% - Акцент1 41" xfId="977" xr:uid="{00000000-0005-0000-0000-000008020000}"/>
    <cellStyle name="40% - Акцент1 42" xfId="995" xr:uid="{00000000-0005-0000-0000-000009020000}"/>
    <cellStyle name="40% - Акцент1 43" xfId="1013" xr:uid="{00000000-0005-0000-0000-00000A020000}"/>
    <cellStyle name="40% - Акцент1 44" xfId="1031" xr:uid="{00000000-0005-0000-0000-00000B020000}"/>
    <cellStyle name="40% - Акцент1 45" xfId="1049" xr:uid="{00000000-0005-0000-0000-00000C020000}"/>
    <cellStyle name="40% - Акцент1 46" xfId="1067" xr:uid="{00000000-0005-0000-0000-00000D020000}"/>
    <cellStyle name="40% - Акцент1 47" xfId="1085" xr:uid="{00000000-0005-0000-0000-00000E020000}"/>
    <cellStyle name="40% - Акцент1 48" xfId="1127" xr:uid="{00000000-0005-0000-0000-00000F020000}"/>
    <cellStyle name="40% - Акцент1 49" xfId="1146" xr:uid="{00000000-0005-0000-0000-000010020000}"/>
    <cellStyle name="40% - Акцент1 5" xfId="309" xr:uid="{00000000-0005-0000-0000-000011020000}"/>
    <cellStyle name="40% - Акцент1 50" xfId="1047" xr:uid="{00000000-0005-0000-0000-000012020000}"/>
    <cellStyle name="40% - Акцент1 51" xfId="1182" xr:uid="{00000000-0005-0000-0000-000013020000}"/>
    <cellStyle name="40% - Акцент1 52" xfId="1215" xr:uid="{00000000-0005-0000-0000-000014020000}"/>
    <cellStyle name="40% - Акцент1 53" xfId="1218" xr:uid="{00000000-0005-0000-0000-000015020000}"/>
    <cellStyle name="40% - Акцент1 54" xfId="1206" xr:uid="{00000000-0005-0000-0000-000016020000}"/>
    <cellStyle name="40% - Акцент1 55" xfId="1229" xr:uid="{00000000-0005-0000-0000-000017020000}"/>
    <cellStyle name="40% - Акцент1 56" xfId="1247" xr:uid="{00000000-0005-0000-0000-000018020000}"/>
    <cellStyle name="40% - Акцент1 57" xfId="1290" xr:uid="{00000000-0005-0000-0000-000019020000}"/>
    <cellStyle name="40% - Акцент1 58" xfId="1308" xr:uid="{00000000-0005-0000-0000-00001A020000}"/>
    <cellStyle name="40% - Акцент1 59" xfId="1293" xr:uid="{00000000-0005-0000-0000-00001B020000}"/>
    <cellStyle name="40% - Акцент1 6" xfId="347" xr:uid="{00000000-0005-0000-0000-00001C020000}"/>
    <cellStyle name="40% - Акцент1 60" xfId="1305" xr:uid="{00000000-0005-0000-0000-00001D020000}"/>
    <cellStyle name="40% - Акцент1 61" xfId="1335" xr:uid="{00000000-0005-0000-0000-00001E020000}"/>
    <cellStyle name="40% - Акцент1 62" xfId="1355" xr:uid="{00000000-0005-0000-0000-00001F020000}"/>
    <cellStyle name="40% - Акцент1 63" xfId="1372" xr:uid="{00000000-0005-0000-0000-000020020000}"/>
    <cellStyle name="40% - Акцент1 64" xfId="1383" xr:uid="{00000000-0005-0000-0000-000021020000}"/>
    <cellStyle name="40% - Акцент1 65" xfId="1425" xr:uid="{00000000-0005-0000-0000-000022020000}"/>
    <cellStyle name="40% - Акцент1 66" xfId="1418" xr:uid="{00000000-0005-0000-0000-000023020000}"/>
    <cellStyle name="40% - Акцент1 7" xfId="365" xr:uid="{00000000-0005-0000-0000-000024020000}"/>
    <cellStyle name="40% - Акцент1 8" xfId="383" xr:uid="{00000000-0005-0000-0000-000025020000}"/>
    <cellStyle name="40% - Акцент1 9" xfId="401" xr:uid="{00000000-0005-0000-0000-000026020000}"/>
    <cellStyle name="40% — акцент1_Август 2020" xfId="258" xr:uid="{00000000-0005-0000-0000-000027020000}"/>
    <cellStyle name="40% - Акцент2" xfId="1455" xr:uid="{B82B4B80-8346-4FEA-8BBF-C6015BBE4DB2}"/>
    <cellStyle name="40% — акцент2" xfId="11" xr:uid="{00000000-0005-0000-0000-000028020000}"/>
    <cellStyle name="40% - Акцент2 10" xfId="415" xr:uid="{00000000-0005-0000-0000-000029020000}"/>
    <cellStyle name="40% - Акцент2 11" xfId="432" xr:uid="{00000000-0005-0000-0000-00002A020000}"/>
    <cellStyle name="40% - Акцент2 12" xfId="448" xr:uid="{00000000-0005-0000-0000-00002B020000}"/>
    <cellStyle name="40% - Акцент2 13" xfId="491" xr:uid="{00000000-0005-0000-0000-00002C020000}"/>
    <cellStyle name="40% - Акцент2 14" xfId="514" xr:uid="{00000000-0005-0000-0000-00002D020000}"/>
    <cellStyle name="40% - Акцент2 15" xfId="498" xr:uid="{00000000-0005-0000-0000-00002E020000}"/>
    <cellStyle name="40% - Акцент2 16" xfId="550" xr:uid="{00000000-0005-0000-0000-00002F020000}"/>
    <cellStyle name="40% - Акцент2 17" xfId="534" xr:uid="{00000000-0005-0000-0000-000030020000}"/>
    <cellStyle name="40% - Акцент2 18" xfId="559" xr:uid="{00000000-0005-0000-0000-000031020000}"/>
    <cellStyle name="40% - Акцент2 19" xfId="557" xr:uid="{00000000-0005-0000-0000-000032020000}"/>
    <cellStyle name="40% - Акцент2 2" xfId="35" xr:uid="{00000000-0005-0000-0000-000033020000}"/>
    <cellStyle name="40% — акцент2 2" xfId="101" xr:uid="{00000000-0005-0000-0000-000034020000}"/>
    <cellStyle name="40% - Акцент2 20" xfId="620" xr:uid="{00000000-0005-0000-0000-000035020000}"/>
    <cellStyle name="40% - Акцент2 21" xfId="623" xr:uid="{00000000-0005-0000-0000-000036020000}"/>
    <cellStyle name="40% - Акцент2 22" xfId="658" xr:uid="{00000000-0005-0000-0000-000037020000}"/>
    <cellStyle name="40% - Акцент2 23" xfId="646" xr:uid="{00000000-0005-0000-0000-000038020000}"/>
    <cellStyle name="40% - Акцент2 24" xfId="694" xr:uid="{00000000-0005-0000-0000-000039020000}"/>
    <cellStyle name="40% - Акцент2 25" xfId="690" xr:uid="{00000000-0005-0000-0000-00003A020000}"/>
    <cellStyle name="40% - Акцент2 26" xfId="730" xr:uid="{00000000-0005-0000-0000-00003B020000}"/>
    <cellStyle name="40% - Акцент2 27" xfId="713" xr:uid="{00000000-0005-0000-0000-00003C020000}"/>
    <cellStyle name="40% - Акцент2 28" xfId="739" xr:uid="{00000000-0005-0000-0000-00003D020000}"/>
    <cellStyle name="40% - Акцент2 29" xfId="699" xr:uid="{00000000-0005-0000-0000-00003E020000}"/>
    <cellStyle name="40% - Акцент2 3" xfId="100" xr:uid="{00000000-0005-0000-0000-00003F020000}"/>
    <cellStyle name="40% — акцент2 3" xfId="161" xr:uid="{00000000-0005-0000-0000-000040020000}"/>
    <cellStyle name="40% - Акцент2 3 2" xfId="296" xr:uid="{00000000-0005-0000-0000-000041020000}"/>
    <cellStyle name="40% - Акцент2 3_ТРВЗ" xfId="199" xr:uid="{00000000-0005-0000-0000-000042020000}"/>
    <cellStyle name="40% — акцент2 3_ТРВЗ" xfId="200" xr:uid="{00000000-0005-0000-0000-000043020000}"/>
    <cellStyle name="40% - Акцент2 30" xfId="802" xr:uid="{00000000-0005-0000-0000-000044020000}"/>
    <cellStyle name="40% - Акцент2 31" xfId="820" xr:uid="{00000000-0005-0000-0000-000045020000}"/>
    <cellStyle name="40% - Акцент2 32" xfId="793" xr:uid="{00000000-0005-0000-0000-000046020000}"/>
    <cellStyle name="40% - Акцент2 33" xfId="857" xr:uid="{00000000-0005-0000-0000-000047020000}"/>
    <cellStyle name="40% - Акцент2 34" xfId="874" xr:uid="{00000000-0005-0000-0000-000048020000}"/>
    <cellStyle name="40% - Акцент2 35" xfId="825" xr:uid="{00000000-0005-0000-0000-000049020000}"/>
    <cellStyle name="40% - Акцент2 36" xfId="910" xr:uid="{00000000-0005-0000-0000-00004A020000}"/>
    <cellStyle name="40% - Акцент2 37" xfId="862" xr:uid="{00000000-0005-0000-0000-00004B020000}"/>
    <cellStyle name="40% - Акцент2 38" xfId="919" xr:uid="{00000000-0005-0000-0000-00004C020000}"/>
    <cellStyle name="40% - Акцент2 39" xfId="937" xr:uid="{00000000-0005-0000-0000-00004D020000}"/>
    <cellStyle name="40% - Акцент2 4" xfId="160" xr:uid="{00000000-0005-0000-0000-00004E020000}"/>
    <cellStyle name="40% — акцент2 4" xfId="241" xr:uid="{00000000-0005-0000-0000-00004F020000}"/>
    <cellStyle name="40% - Акцент2 4 2" xfId="334" xr:uid="{00000000-0005-0000-0000-000050020000}"/>
    <cellStyle name="40% - Акцент2 40" xfId="955" xr:uid="{00000000-0005-0000-0000-000051020000}"/>
    <cellStyle name="40% - Акцент2 41" xfId="973" xr:uid="{00000000-0005-0000-0000-000052020000}"/>
    <cellStyle name="40% - Акцент2 42" xfId="991" xr:uid="{00000000-0005-0000-0000-000053020000}"/>
    <cellStyle name="40% - Акцент2 43" xfId="1009" xr:uid="{00000000-0005-0000-0000-000054020000}"/>
    <cellStyle name="40% - Акцент2 44" xfId="1027" xr:uid="{00000000-0005-0000-0000-000055020000}"/>
    <cellStyle name="40% - Акцент2 45" xfId="1045" xr:uid="{00000000-0005-0000-0000-000056020000}"/>
    <cellStyle name="40% - Акцент2 46" xfId="1063" xr:uid="{00000000-0005-0000-0000-000057020000}"/>
    <cellStyle name="40% - Акцент2 47" xfId="1081" xr:uid="{00000000-0005-0000-0000-000058020000}"/>
    <cellStyle name="40% - Акцент2 48" xfId="1125" xr:uid="{00000000-0005-0000-0000-000059020000}"/>
    <cellStyle name="40% - Акцент2 49" xfId="1144" xr:uid="{00000000-0005-0000-0000-00005A020000}"/>
    <cellStyle name="40% - Акцент2 5" xfId="305" xr:uid="{00000000-0005-0000-0000-00005B020000}"/>
    <cellStyle name="40% - Акцент2 50" xfId="1115" xr:uid="{00000000-0005-0000-0000-00005C020000}"/>
    <cellStyle name="40% - Акцент2 51" xfId="1180" xr:uid="{00000000-0005-0000-0000-00005D020000}"/>
    <cellStyle name="40% - Акцент2 52" xfId="1199" xr:uid="{00000000-0005-0000-0000-00005E020000}"/>
    <cellStyle name="40% - Акцент2 53" xfId="1216" xr:uid="{00000000-0005-0000-0000-00005F020000}"/>
    <cellStyle name="40% - Акцент2 54" xfId="1133" xr:uid="{00000000-0005-0000-0000-000060020000}"/>
    <cellStyle name="40% - Акцент2 55" xfId="1225" xr:uid="{00000000-0005-0000-0000-000061020000}"/>
    <cellStyle name="40% - Акцент2 56" xfId="1243" xr:uid="{00000000-0005-0000-0000-000062020000}"/>
    <cellStyle name="40% - Акцент2 57" xfId="1288" xr:uid="{00000000-0005-0000-0000-000063020000}"/>
    <cellStyle name="40% - Акцент2 58" xfId="1273" xr:uid="{00000000-0005-0000-0000-000064020000}"/>
    <cellStyle name="40% - Акцент2 59" xfId="1326" xr:uid="{00000000-0005-0000-0000-000065020000}"/>
    <cellStyle name="40% - Акцент2 6" xfId="343" xr:uid="{00000000-0005-0000-0000-000066020000}"/>
    <cellStyle name="40% - Акцент2 60" xfId="1319" xr:uid="{00000000-0005-0000-0000-000067020000}"/>
    <cellStyle name="40% - Акцент2 61" xfId="1331" xr:uid="{00000000-0005-0000-0000-000068020000}"/>
    <cellStyle name="40% - Акцент2 62" xfId="1351" xr:uid="{00000000-0005-0000-0000-000069020000}"/>
    <cellStyle name="40% - Акцент2 63" xfId="1368" xr:uid="{00000000-0005-0000-0000-00006A020000}"/>
    <cellStyle name="40% - Акцент2 64" xfId="1424" xr:uid="{00000000-0005-0000-0000-00006B020000}"/>
    <cellStyle name="40% - Акцент2 65" xfId="1407" xr:uid="{00000000-0005-0000-0000-00006C020000}"/>
    <cellStyle name="40% - Акцент2 66" xfId="1415" xr:uid="{00000000-0005-0000-0000-00006D020000}"/>
    <cellStyle name="40% - Акцент2 7" xfId="361" xr:uid="{00000000-0005-0000-0000-00006E020000}"/>
    <cellStyle name="40% - Акцент2 8" xfId="379" xr:uid="{00000000-0005-0000-0000-00006F020000}"/>
    <cellStyle name="40% - Акцент2 9" xfId="397" xr:uid="{00000000-0005-0000-0000-000070020000}"/>
    <cellStyle name="40% — акцент2_Август 2020" xfId="259" xr:uid="{00000000-0005-0000-0000-000071020000}"/>
    <cellStyle name="40% - Акцент3" xfId="1456" xr:uid="{25D675B4-25E8-4928-A2E0-A1F3BA4C5A45}"/>
    <cellStyle name="40% — акцент3" xfId="12" xr:uid="{00000000-0005-0000-0000-000072020000}"/>
    <cellStyle name="40% - Акцент3 10" xfId="441" xr:uid="{00000000-0005-0000-0000-000073020000}"/>
    <cellStyle name="40% - Акцент3 11" xfId="458" xr:uid="{00000000-0005-0000-0000-000074020000}"/>
    <cellStyle name="40% - Акцент3 12" xfId="469" xr:uid="{00000000-0005-0000-0000-000075020000}"/>
    <cellStyle name="40% - Акцент3 13" xfId="493" xr:uid="{00000000-0005-0000-0000-000076020000}"/>
    <cellStyle name="40% - Акцент3 14" xfId="466" xr:uid="{00000000-0005-0000-0000-000077020000}"/>
    <cellStyle name="40% - Акцент3 15" xfId="506" xr:uid="{00000000-0005-0000-0000-000078020000}"/>
    <cellStyle name="40% - Акцент3 16" xfId="541" xr:uid="{00000000-0005-0000-0000-000079020000}"/>
    <cellStyle name="40% - Акцент3 17" xfId="570" xr:uid="{00000000-0005-0000-0000-00007A020000}"/>
    <cellStyle name="40% - Акцент3 18" xfId="588" xr:uid="{00000000-0005-0000-0000-00007B020000}"/>
    <cellStyle name="40% - Акцент3 19" xfId="565" xr:uid="{00000000-0005-0000-0000-00007C020000}"/>
    <cellStyle name="40% - Акцент3 2" xfId="36" xr:uid="{00000000-0005-0000-0000-00007D020000}"/>
    <cellStyle name="40% — акцент3 2" xfId="103" xr:uid="{00000000-0005-0000-0000-00007E020000}"/>
    <cellStyle name="40% - Акцент3 20" xfId="583" xr:uid="{00000000-0005-0000-0000-00007F020000}"/>
    <cellStyle name="40% - Акцент3 21" xfId="627" xr:uid="{00000000-0005-0000-0000-000080020000}"/>
    <cellStyle name="40% - Акцент3 22" xfId="603" xr:uid="{00000000-0005-0000-0000-000081020000}"/>
    <cellStyle name="40% - Акцент3 23" xfId="654" xr:uid="{00000000-0005-0000-0000-000082020000}"/>
    <cellStyle name="40% - Акцент3 24" xfId="684" xr:uid="{00000000-0005-0000-0000-000083020000}"/>
    <cellStyle name="40% - Акцент3 25" xfId="683" xr:uid="{00000000-0005-0000-0000-000084020000}"/>
    <cellStyle name="40% - Акцент3 26" xfId="718" xr:uid="{00000000-0005-0000-0000-000085020000}"/>
    <cellStyle name="40% - Акцент3 27" xfId="750" xr:uid="{00000000-0005-0000-0000-000086020000}"/>
    <cellStyle name="40% - Акцент3 28" xfId="768" xr:uid="{00000000-0005-0000-0000-000087020000}"/>
    <cellStyle name="40% - Акцент3 29" xfId="731" xr:uid="{00000000-0005-0000-0000-000088020000}"/>
    <cellStyle name="40% - Акцент3 3" xfId="102" xr:uid="{00000000-0005-0000-0000-000089020000}"/>
    <cellStyle name="40% — акцент3 3" xfId="163" xr:uid="{00000000-0005-0000-0000-00008A020000}"/>
    <cellStyle name="40% - Акцент3 3 2" xfId="294" xr:uid="{00000000-0005-0000-0000-00008B020000}"/>
    <cellStyle name="40% - Акцент3 3_ТРВЗ" xfId="201" xr:uid="{00000000-0005-0000-0000-00008C020000}"/>
    <cellStyle name="40% — акцент3 3_ТРВЗ" xfId="202" xr:uid="{00000000-0005-0000-0000-00008D020000}"/>
    <cellStyle name="40% - Акцент3 30" xfId="792" xr:uid="{00000000-0005-0000-0000-00008E020000}"/>
    <cellStyle name="40% - Акцент3 31" xfId="818" xr:uid="{00000000-0005-0000-0000-00008F020000}"/>
    <cellStyle name="40% - Акцент3 32" xfId="836" xr:uid="{00000000-0005-0000-0000-000090020000}"/>
    <cellStyle name="40% - Акцент3 33" xfId="855" xr:uid="{00000000-0005-0000-0000-000091020000}"/>
    <cellStyle name="40% - Акцент3 34" xfId="859" xr:uid="{00000000-0005-0000-0000-000092020000}"/>
    <cellStyle name="40% - Акцент3 35" xfId="755" xr:uid="{00000000-0005-0000-0000-000093020000}"/>
    <cellStyle name="40% - Акцент3 36" xfId="904" xr:uid="{00000000-0005-0000-0000-000094020000}"/>
    <cellStyle name="40% - Акцент3 37" xfId="930" xr:uid="{00000000-0005-0000-0000-000095020000}"/>
    <cellStyle name="40% - Акцент3 38" xfId="948" xr:uid="{00000000-0005-0000-0000-000096020000}"/>
    <cellStyle name="40% - Акцент3 39" xfId="966" xr:uid="{00000000-0005-0000-0000-000097020000}"/>
    <cellStyle name="40% - Акцент3 4" xfId="162" xr:uid="{00000000-0005-0000-0000-000098020000}"/>
    <cellStyle name="40% — акцент3 4" xfId="242" xr:uid="{00000000-0005-0000-0000-000099020000}"/>
    <cellStyle name="40% - Акцент3 4 2" xfId="314" xr:uid="{00000000-0005-0000-0000-00009A020000}"/>
    <cellStyle name="40% - Акцент3 40" xfId="984" xr:uid="{00000000-0005-0000-0000-00009B020000}"/>
    <cellStyle name="40% - Акцент3 41" xfId="1002" xr:uid="{00000000-0005-0000-0000-00009C020000}"/>
    <cellStyle name="40% - Акцент3 42" xfId="1020" xr:uid="{00000000-0005-0000-0000-00009D020000}"/>
    <cellStyle name="40% - Акцент3 43" xfId="1038" xr:uid="{00000000-0005-0000-0000-00009E020000}"/>
    <cellStyle name="40% - Акцент3 44" xfId="1056" xr:uid="{00000000-0005-0000-0000-00009F020000}"/>
    <cellStyle name="40% - Акцент3 45" xfId="1074" xr:uid="{00000000-0005-0000-0000-0000A0020000}"/>
    <cellStyle name="40% - Акцент3 46" xfId="1092" xr:uid="{00000000-0005-0000-0000-0000A1020000}"/>
    <cellStyle name="40% - Акцент3 47" xfId="1110" xr:uid="{00000000-0005-0000-0000-0000A2020000}"/>
    <cellStyle name="40% - Акцент3 48" xfId="1065" xr:uid="{00000000-0005-0000-0000-0000A3020000}"/>
    <cellStyle name="40% - Акцент3 49" xfId="1139" xr:uid="{00000000-0005-0000-0000-0000A4020000}"/>
    <cellStyle name="40% - Акцент3 5" xfId="354" xr:uid="{00000000-0005-0000-0000-0000A5020000}"/>
    <cellStyle name="40% - Акцент3 50" xfId="1136" xr:uid="{00000000-0005-0000-0000-0000A6020000}"/>
    <cellStyle name="40% - Акцент3 51" xfId="1169" xr:uid="{00000000-0005-0000-0000-0000A7020000}"/>
    <cellStyle name="40% - Акцент3 52" xfId="1197" xr:uid="{00000000-0005-0000-0000-0000A8020000}"/>
    <cellStyle name="40% - Акцент3 53" xfId="1201" xr:uid="{00000000-0005-0000-0000-0000A9020000}"/>
    <cellStyle name="40% - Акцент3 54" xfId="1236" xr:uid="{00000000-0005-0000-0000-0000AA020000}"/>
    <cellStyle name="40% - Акцент3 55" xfId="1254" xr:uid="{00000000-0005-0000-0000-0000AB020000}"/>
    <cellStyle name="40% - Акцент3 56" xfId="1272" xr:uid="{00000000-0005-0000-0000-0000AC020000}"/>
    <cellStyle name="40% - Акцент3 57" xfId="1286" xr:uid="{00000000-0005-0000-0000-0000AD020000}"/>
    <cellStyle name="40% - Акцент3 58" xfId="1304" xr:uid="{00000000-0005-0000-0000-0000AE020000}"/>
    <cellStyle name="40% - Акцент3 59" xfId="1324" xr:uid="{00000000-0005-0000-0000-0000AF020000}"/>
    <cellStyle name="40% - Акцент3 6" xfId="372" xr:uid="{00000000-0005-0000-0000-0000B0020000}"/>
    <cellStyle name="40% - Акцент3 60" xfId="1342" xr:uid="{00000000-0005-0000-0000-0000B1020000}"/>
    <cellStyle name="40% - Акцент3 61" xfId="1362" xr:uid="{00000000-0005-0000-0000-0000B2020000}"/>
    <cellStyle name="40% - Акцент3 62" xfId="1379" xr:uid="{00000000-0005-0000-0000-0000B3020000}"/>
    <cellStyle name="40% - Акцент3 63" xfId="1396" xr:uid="{00000000-0005-0000-0000-0000B4020000}"/>
    <cellStyle name="40% - Акцент3 64" xfId="1411" xr:uid="{00000000-0005-0000-0000-0000B5020000}"/>
    <cellStyle name="40% - Акцент3 65" xfId="1423" xr:uid="{00000000-0005-0000-0000-0000B6020000}"/>
    <cellStyle name="40% - Акцент3 66" xfId="1435" xr:uid="{00000000-0005-0000-0000-0000B7020000}"/>
    <cellStyle name="40% - Акцент3 7" xfId="390" xr:uid="{00000000-0005-0000-0000-0000B8020000}"/>
    <cellStyle name="40% - Акцент3 8" xfId="408" xr:uid="{00000000-0005-0000-0000-0000B9020000}"/>
    <cellStyle name="40% - Акцент3 9" xfId="425" xr:uid="{00000000-0005-0000-0000-0000BA020000}"/>
    <cellStyle name="40% — акцент3_Август 2020" xfId="260" xr:uid="{00000000-0005-0000-0000-0000BB020000}"/>
    <cellStyle name="40% - Акцент4" xfId="1457" xr:uid="{671CF812-29AD-4323-8059-7E10A9884F22}"/>
    <cellStyle name="40% — акцент4" xfId="13" xr:uid="{00000000-0005-0000-0000-0000BC020000}"/>
    <cellStyle name="40% - Акцент4 10" xfId="439" xr:uid="{00000000-0005-0000-0000-0000BD020000}"/>
    <cellStyle name="40% - Акцент4 11" xfId="456" xr:uid="{00000000-0005-0000-0000-0000BE020000}"/>
    <cellStyle name="40% - Акцент4 12" xfId="467" xr:uid="{00000000-0005-0000-0000-0000BF020000}"/>
    <cellStyle name="40% - Акцент4 13" xfId="495" xr:uid="{00000000-0005-0000-0000-0000C0020000}"/>
    <cellStyle name="40% - Акцент4 14" xfId="482" xr:uid="{00000000-0005-0000-0000-0000C1020000}"/>
    <cellStyle name="40% - Акцент4 15" xfId="446" xr:uid="{00000000-0005-0000-0000-0000C2020000}"/>
    <cellStyle name="40% - Акцент4 16" xfId="539" xr:uid="{00000000-0005-0000-0000-0000C3020000}"/>
    <cellStyle name="40% - Акцент4 17" xfId="568" xr:uid="{00000000-0005-0000-0000-0000C4020000}"/>
    <cellStyle name="40% - Акцент4 18" xfId="586" xr:uid="{00000000-0005-0000-0000-0000C5020000}"/>
    <cellStyle name="40% - Акцент4 19" xfId="593" xr:uid="{00000000-0005-0000-0000-0000C6020000}"/>
    <cellStyle name="40% - Акцент4 2" xfId="37" xr:uid="{00000000-0005-0000-0000-0000C7020000}"/>
    <cellStyle name="40% — акцент4 2" xfId="105" xr:uid="{00000000-0005-0000-0000-0000C8020000}"/>
    <cellStyle name="40% - Акцент4 20" xfId="579" xr:uid="{00000000-0005-0000-0000-0000C9020000}"/>
    <cellStyle name="40% - Акцент4 21" xfId="631" xr:uid="{00000000-0005-0000-0000-0000CA020000}"/>
    <cellStyle name="40% - Акцент4 22" xfId="567" xr:uid="{00000000-0005-0000-0000-0000CB020000}"/>
    <cellStyle name="40% - Акцент4 23" xfId="470" xr:uid="{00000000-0005-0000-0000-0000CC020000}"/>
    <cellStyle name="40% - Акцент4 24" xfId="682" xr:uid="{00000000-0005-0000-0000-0000CD020000}"/>
    <cellStyle name="40% - Акцент4 25" xfId="693" xr:uid="{00000000-0005-0000-0000-0000CE020000}"/>
    <cellStyle name="40% - Акцент4 26" xfId="716" xr:uid="{00000000-0005-0000-0000-0000CF020000}"/>
    <cellStyle name="40% - Акцент4 27" xfId="748" xr:uid="{00000000-0005-0000-0000-0000D0020000}"/>
    <cellStyle name="40% - Акцент4 28" xfId="766" xr:uid="{00000000-0005-0000-0000-0000D1020000}"/>
    <cellStyle name="40% - Акцент4 29" xfId="767" xr:uid="{00000000-0005-0000-0000-0000D2020000}"/>
    <cellStyle name="40% - Акцент4 3" xfId="104" xr:uid="{00000000-0005-0000-0000-0000D3020000}"/>
    <cellStyle name="40% — акцент4 3" xfId="165" xr:uid="{00000000-0005-0000-0000-0000D4020000}"/>
    <cellStyle name="40% - Акцент4 3 2" xfId="315" xr:uid="{00000000-0005-0000-0000-0000D5020000}"/>
    <cellStyle name="40% - Акцент4 3_ТРВЗ" xfId="203" xr:uid="{00000000-0005-0000-0000-0000D6020000}"/>
    <cellStyle name="40% — акцент4 3_ТРВЗ" xfId="204" xr:uid="{00000000-0005-0000-0000-0000D7020000}"/>
    <cellStyle name="40% - Акцент4 30" xfId="790" xr:uid="{00000000-0005-0000-0000-0000D8020000}"/>
    <cellStyle name="40% - Акцент4 31" xfId="783" xr:uid="{00000000-0005-0000-0000-0000D9020000}"/>
    <cellStyle name="40% - Акцент4 32" xfId="835" xr:uid="{00000000-0005-0000-0000-0000DA020000}"/>
    <cellStyle name="40% - Акцент4 33" xfId="838" xr:uid="{00000000-0005-0000-0000-0000DB020000}"/>
    <cellStyle name="40% - Акцент4 34" xfId="870" xr:uid="{00000000-0005-0000-0000-0000DC020000}"/>
    <cellStyle name="40% - Акцент4 35" xfId="823" xr:uid="{00000000-0005-0000-0000-0000DD020000}"/>
    <cellStyle name="40% - Акцент4 36" xfId="902" xr:uid="{00000000-0005-0000-0000-0000DE020000}"/>
    <cellStyle name="40% - Акцент4 37" xfId="928" xr:uid="{00000000-0005-0000-0000-0000DF020000}"/>
    <cellStyle name="40% - Акцент4 38" xfId="946" xr:uid="{00000000-0005-0000-0000-0000E0020000}"/>
    <cellStyle name="40% - Акцент4 39" xfId="964" xr:uid="{00000000-0005-0000-0000-0000E1020000}"/>
    <cellStyle name="40% - Акцент4 4" xfId="164" xr:uid="{00000000-0005-0000-0000-0000E2020000}"/>
    <cellStyle name="40% — акцент4 4" xfId="243" xr:uid="{00000000-0005-0000-0000-0000E3020000}"/>
    <cellStyle name="40% - Акцент4 4 2" xfId="289" xr:uid="{00000000-0005-0000-0000-0000E4020000}"/>
    <cellStyle name="40% - Акцент4 40" xfId="982" xr:uid="{00000000-0005-0000-0000-0000E5020000}"/>
    <cellStyle name="40% - Акцент4 41" xfId="1000" xr:uid="{00000000-0005-0000-0000-0000E6020000}"/>
    <cellStyle name="40% - Акцент4 42" xfId="1018" xr:uid="{00000000-0005-0000-0000-0000E7020000}"/>
    <cellStyle name="40% - Акцент4 43" xfId="1036" xr:uid="{00000000-0005-0000-0000-0000E8020000}"/>
    <cellStyle name="40% - Акцент4 44" xfId="1054" xr:uid="{00000000-0005-0000-0000-0000E9020000}"/>
    <cellStyle name="40% - Акцент4 45" xfId="1072" xr:uid="{00000000-0005-0000-0000-0000EA020000}"/>
    <cellStyle name="40% - Акцент4 46" xfId="1090" xr:uid="{00000000-0005-0000-0000-0000EB020000}"/>
    <cellStyle name="40% - Акцент4 47" xfId="1108" xr:uid="{00000000-0005-0000-0000-0000EC020000}"/>
    <cellStyle name="40% - Акцент4 48" xfId="1089" xr:uid="{00000000-0005-0000-0000-0000ED020000}"/>
    <cellStyle name="40% - Акцент4 49" xfId="1137" xr:uid="{00000000-0005-0000-0000-0000EE020000}"/>
    <cellStyle name="40% - Акцент4 5" xfId="352" xr:uid="{00000000-0005-0000-0000-0000EF020000}"/>
    <cellStyle name="40% - Акцент4 50" xfId="1165" xr:uid="{00000000-0005-0000-0000-0000F0020000}"/>
    <cellStyle name="40% - Акцент4 51" xfId="1167" xr:uid="{00000000-0005-0000-0000-0000F1020000}"/>
    <cellStyle name="40% - Акцент4 52" xfId="1079" xr:uid="{00000000-0005-0000-0000-0000F2020000}"/>
    <cellStyle name="40% - Акцент4 53" xfId="1212" xr:uid="{00000000-0005-0000-0000-0000F3020000}"/>
    <cellStyle name="40% - Акцент4 54" xfId="1234" xr:uid="{00000000-0005-0000-0000-0000F4020000}"/>
    <cellStyle name="40% - Акцент4 55" xfId="1252" xr:uid="{00000000-0005-0000-0000-0000F5020000}"/>
    <cellStyle name="40% - Акцент4 56" xfId="1270" xr:uid="{00000000-0005-0000-0000-0000F6020000}"/>
    <cellStyle name="40% - Акцент4 57" xfId="1257" xr:uid="{00000000-0005-0000-0000-0000F7020000}"/>
    <cellStyle name="40% - Акцент4 58" xfId="1303" xr:uid="{00000000-0005-0000-0000-0000F8020000}"/>
    <cellStyle name="40% - Акцент4 59" xfId="1322" xr:uid="{00000000-0005-0000-0000-0000F9020000}"/>
    <cellStyle name="40% - Акцент4 6" xfId="370" xr:uid="{00000000-0005-0000-0000-0000FA020000}"/>
    <cellStyle name="40% - Акцент4 60" xfId="1340" xr:uid="{00000000-0005-0000-0000-0000FB020000}"/>
    <cellStyle name="40% - Акцент4 61" xfId="1360" xr:uid="{00000000-0005-0000-0000-0000FC020000}"/>
    <cellStyle name="40% - Акцент4 62" xfId="1377" xr:uid="{00000000-0005-0000-0000-0000FD020000}"/>
    <cellStyle name="40% - Акцент4 63" xfId="1394" xr:uid="{00000000-0005-0000-0000-0000FE020000}"/>
    <cellStyle name="40% - Акцент4 64" xfId="1409" xr:uid="{00000000-0005-0000-0000-0000FF020000}"/>
    <cellStyle name="40% - Акцент4 65" xfId="1412" xr:uid="{00000000-0005-0000-0000-000000030000}"/>
    <cellStyle name="40% - Акцент4 66" xfId="1434" xr:uid="{00000000-0005-0000-0000-000001030000}"/>
    <cellStyle name="40% - Акцент4 7" xfId="388" xr:uid="{00000000-0005-0000-0000-000002030000}"/>
    <cellStyle name="40% - Акцент4 8" xfId="406" xr:uid="{00000000-0005-0000-0000-000003030000}"/>
    <cellStyle name="40% - Акцент4 9" xfId="423" xr:uid="{00000000-0005-0000-0000-000004030000}"/>
    <cellStyle name="40% — акцент4_Август 2020" xfId="261" xr:uid="{00000000-0005-0000-0000-000005030000}"/>
    <cellStyle name="40% - Акцент5" xfId="1458" xr:uid="{A186EFD6-98F0-463B-A355-2EDEB4C4CB60}"/>
    <cellStyle name="40% — акцент5" xfId="14" xr:uid="{00000000-0005-0000-0000-000006030000}"/>
    <cellStyle name="40% - Акцент5 10" xfId="438" xr:uid="{00000000-0005-0000-0000-000007030000}"/>
    <cellStyle name="40% - Акцент5 11" xfId="455" xr:uid="{00000000-0005-0000-0000-000008030000}"/>
    <cellStyle name="40% - Акцент5 12" xfId="465" xr:uid="{00000000-0005-0000-0000-000009030000}"/>
    <cellStyle name="40% - Акцент5 13" xfId="497" xr:uid="{00000000-0005-0000-0000-00000A030000}"/>
    <cellStyle name="40% - Акцент5 14" xfId="450" xr:uid="{00000000-0005-0000-0000-00000B030000}"/>
    <cellStyle name="40% - Акцент5 15" xfId="535" xr:uid="{00000000-0005-0000-0000-00000C030000}"/>
    <cellStyle name="40% - Акцент5 16" xfId="537" xr:uid="{00000000-0005-0000-0000-00000D030000}"/>
    <cellStyle name="40% - Акцент5 17" xfId="566" xr:uid="{00000000-0005-0000-0000-00000E030000}"/>
    <cellStyle name="40% - Акцент5 18" xfId="584" xr:uid="{00000000-0005-0000-0000-00000F030000}"/>
    <cellStyle name="40% - Акцент5 19" xfId="597" xr:uid="{00000000-0005-0000-0000-000010030000}"/>
    <cellStyle name="40% - Акцент5 2" xfId="38" xr:uid="{00000000-0005-0000-0000-000011030000}"/>
    <cellStyle name="40% — акцент5 2" xfId="107" xr:uid="{00000000-0005-0000-0000-000012030000}"/>
    <cellStyle name="40% - Акцент5 20" xfId="575" xr:uid="{00000000-0005-0000-0000-000013030000}"/>
    <cellStyle name="40% - Акцент5 21" xfId="635" xr:uid="{00000000-0005-0000-0000-000014030000}"/>
    <cellStyle name="40% - Акцент5 22" xfId="642" xr:uid="{00000000-0005-0000-0000-000015030000}"/>
    <cellStyle name="40% - Акцент5 23" xfId="657" xr:uid="{00000000-0005-0000-0000-000016030000}"/>
    <cellStyle name="40% - Акцент5 24" xfId="680" xr:uid="{00000000-0005-0000-0000-000017030000}"/>
    <cellStyle name="40% - Акцент5 25" xfId="697" xr:uid="{00000000-0005-0000-0000-000018030000}"/>
    <cellStyle name="40% - Акцент5 26" xfId="639" xr:uid="{00000000-0005-0000-0000-000019030000}"/>
    <cellStyle name="40% - Акцент5 27" xfId="746" xr:uid="{00000000-0005-0000-0000-00001A030000}"/>
    <cellStyle name="40% - Акцент5 28" xfId="764" xr:uid="{00000000-0005-0000-0000-00001B030000}"/>
    <cellStyle name="40% - Акцент5 29" xfId="737" xr:uid="{00000000-0005-0000-0000-00001C030000}"/>
    <cellStyle name="40% - Акцент5 3" xfId="106" xr:uid="{00000000-0005-0000-0000-00001D030000}"/>
    <cellStyle name="40% — акцент5 3" xfId="167" xr:uid="{00000000-0005-0000-0000-00001E030000}"/>
    <cellStyle name="40% - Акцент5 3 2" xfId="317" xr:uid="{00000000-0005-0000-0000-00001F030000}"/>
    <cellStyle name="40% - Акцент5 3_ТРВЗ" xfId="205" xr:uid="{00000000-0005-0000-0000-000020030000}"/>
    <cellStyle name="40% — акцент5 3_ТРВЗ" xfId="206" xr:uid="{00000000-0005-0000-0000-000021030000}"/>
    <cellStyle name="40% - Акцент5 30" xfId="788" xr:uid="{00000000-0005-0000-0000-000022030000}"/>
    <cellStyle name="40% - Акцент5 31" xfId="765" xr:uid="{00000000-0005-0000-0000-000023030000}"/>
    <cellStyle name="40% - Акцент5 32" xfId="833" xr:uid="{00000000-0005-0000-0000-000024030000}"/>
    <cellStyle name="40% - Акцент5 33" xfId="741" xr:uid="{00000000-0005-0000-0000-000025030000}"/>
    <cellStyle name="40% - Акцент5 34" xfId="868" xr:uid="{00000000-0005-0000-0000-000026030000}"/>
    <cellStyle name="40% - Акцент5 35" xfId="849" xr:uid="{00000000-0005-0000-0000-000027030000}"/>
    <cellStyle name="40% - Акцент5 36" xfId="900" xr:uid="{00000000-0005-0000-0000-000028030000}"/>
    <cellStyle name="40% - Акцент5 37" xfId="926" xr:uid="{00000000-0005-0000-0000-000029030000}"/>
    <cellStyle name="40% - Акцент5 38" xfId="944" xr:uid="{00000000-0005-0000-0000-00002A030000}"/>
    <cellStyle name="40% - Акцент5 39" xfId="962" xr:uid="{00000000-0005-0000-0000-00002B030000}"/>
    <cellStyle name="40% - Акцент5 4" xfId="166" xr:uid="{00000000-0005-0000-0000-00002C030000}"/>
    <cellStyle name="40% — акцент5 4" xfId="244" xr:uid="{00000000-0005-0000-0000-00002D030000}"/>
    <cellStyle name="40% - Акцент5 4 2" xfId="291" xr:uid="{00000000-0005-0000-0000-00002E030000}"/>
    <cellStyle name="40% - Акцент5 40" xfId="980" xr:uid="{00000000-0005-0000-0000-00002F030000}"/>
    <cellStyle name="40% - Акцент5 41" xfId="998" xr:uid="{00000000-0005-0000-0000-000030030000}"/>
    <cellStyle name="40% - Акцент5 42" xfId="1016" xr:uid="{00000000-0005-0000-0000-000031030000}"/>
    <cellStyle name="40% - Акцент5 43" xfId="1034" xr:uid="{00000000-0005-0000-0000-000032030000}"/>
    <cellStyle name="40% - Акцент5 44" xfId="1052" xr:uid="{00000000-0005-0000-0000-000033030000}"/>
    <cellStyle name="40% - Акцент5 45" xfId="1070" xr:uid="{00000000-0005-0000-0000-000034030000}"/>
    <cellStyle name="40% - Акцент5 46" xfId="1088" xr:uid="{00000000-0005-0000-0000-000035030000}"/>
    <cellStyle name="40% - Акцент5 47" xfId="1106" xr:uid="{00000000-0005-0000-0000-000036030000}"/>
    <cellStyle name="40% - Акцент5 48" xfId="1071" xr:uid="{00000000-0005-0000-0000-000037030000}"/>
    <cellStyle name="40% - Акцент5 49" xfId="1135" xr:uid="{00000000-0005-0000-0000-000038030000}"/>
    <cellStyle name="40% - Акцент5 5" xfId="350" xr:uid="{00000000-0005-0000-0000-000039030000}"/>
    <cellStyle name="40% - Акцент5 50" xfId="1145" xr:uid="{00000000-0005-0000-0000-00003A030000}"/>
    <cellStyle name="40% - Акцент5 51" xfId="1134" xr:uid="{00000000-0005-0000-0000-00003B030000}"/>
    <cellStyle name="40% - Акцент5 52" xfId="1147" xr:uid="{00000000-0005-0000-0000-00003C030000}"/>
    <cellStyle name="40% - Акцент5 53" xfId="1210" xr:uid="{00000000-0005-0000-0000-00003D030000}"/>
    <cellStyle name="40% - Акцент5 54" xfId="1232" xr:uid="{00000000-0005-0000-0000-00003E030000}"/>
    <cellStyle name="40% - Акцент5 55" xfId="1250" xr:uid="{00000000-0005-0000-0000-00003F030000}"/>
    <cellStyle name="40% - Акцент5 56" xfId="1268" xr:uid="{00000000-0005-0000-0000-000040030000}"/>
    <cellStyle name="40% - Акцент5 57" xfId="1274" xr:uid="{00000000-0005-0000-0000-000041030000}"/>
    <cellStyle name="40% - Акцент5 58" xfId="1301" xr:uid="{00000000-0005-0000-0000-000042030000}"/>
    <cellStyle name="40% - Акцент5 59" xfId="1263" xr:uid="{00000000-0005-0000-0000-000043030000}"/>
    <cellStyle name="40% - Акцент5 6" xfId="368" xr:uid="{00000000-0005-0000-0000-000044030000}"/>
    <cellStyle name="40% - Акцент5 60" xfId="1339" xr:uid="{00000000-0005-0000-0000-000045030000}"/>
    <cellStyle name="40% - Акцент5 61" xfId="1358" xr:uid="{00000000-0005-0000-0000-000046030000}"/>
    <cellStyle name="40% - Акцент5 62" xfId="1375" xr:uid="{00000000-0005-0000-0000-000047030000}"/>
    <cellStyle name="40% - Акцент5 63" xfId="1392" xr:uid="{00000000-0005-0000-0000-000048030000}"/>
    <cellStyle name="40% - Акцент5 64" xfId="1353" xr:uid="{00000000-0005-0000-0000-000049030000}"/>
    <cellStyle name="40% - Акцент5 65" xfId="1421" xr:uid="{00000000-0005-0000-0000-00004A030000}"/>
    <cellStyle name="40% - Акцент5 66" xfId="1433" xr:uid="{00000000-0005-0000-0000-00004B030000}"/>
    <cellStyle name="40% - Акцент5 7" xfId="386" xr:uid="{00000000-0005-0000-0000-00004C030000}"/>
    <cellStyle name="40% - Акцент5 8" xfId="404" xr:uid="{00000000-0005-0000-0000-00004D030000}"/>
    <cellStyle name="40% - Акцент5 9" xfId="422" xr:uid="{00000000-0005-0000-0000-00004E030000}"/>
    <cellStyle name="40% — акцент5_Август 2020" xfId="262" xr:uid="{00000000-0005-0000-0000-00004F030000}"/>
    <cellStyle name="40% - Акцент6" xfId="1459" xr:uid="{3665C6ED-7DE2-4482-BBEF-32F6CAFA9E56}"/>
    <cellStyle name="40% — акцент6" xfId="15" xr:uid="{00000000-0005-0000-0000-000050030000}"/>
    <cellStyle name="40% - Акцент6 10" xfId="411" xr:uid="{00000000-0005-0000-0000-000051030000}"/>
    <cellStyle name="40% - Акцент6 11" xfId="428" xr:uid="{00000000-0005-0000-0000-000052030000}"/>
    <cellStyle name="40% - Акцент6 12" xfId="444" xr:uid="{00000000-0005-0000-0000-000053030000}"/>
    <cellStyle name="40% - Акцент6 13" xfId="499" xr:uid="{00000000-0005-0000-0000-000054030000}"/>
    <cellStyle name="40% - Акцент6 14" xfId="512" xr:uid="{00000000-0005-0000-0000-000055030000}"/>
    <cellStyle name="40% - Акцент6 15" xfId="515" xr:uid="{00000000-0005-0000-0000-000056030000}"/>
    <cellStyle name="40% - Акцент6 16" xfId="548" xr:uid="{00000000-0005-0000-0000-000057030000}"/>
    <cellStyle name="40% - Акцент6 17" xfId="530" xr:uid="{00000000-0005-0000-0000-000058030000}"/>
    <cellStyle name="40% - Акцент6 18" xfId="555" xr:uid="{00000000-0005-0000-0000-000059030000}"/>
    <cellStyle name="40% - Акцент6 19" xfId="601" xr:uid="{00000000-0005-0000-0000-00005A030000}"/>
    <cellStyle name="40% - Акцент6 2" xfId="39" xr:uid="{00000000-0005-0000-0000-00005B030000}"/>
    <cellStyle name="40% — акцент6 2" xfId="109" xr:uid="{00000000-0005-0000-0000-00005C030000}"/>
    <cellStyle name="40% - Акцент6 20" xfId="618" xr:uid="{00000000-0005-0000-0000-00005D030000}"/>
    <cellStyle name="40% - Акцент6 21" xfId="643" xr:uid="{00000000-0005-0000-0000-00005E030000}"/>
    <cellStyle name="40% - Акцент6 22" xfId="656" xr:uid="{00000000-0005-0000-0000-00005F030000}"/>
    <cellStyle name="40% - Акцент6 23" xfId="661" xr:uid="{00000000-0005-0000-0000-000060030000}"/>
    <cellStyle name="40% - Акцент6 24" xfId="692" xr:uid="{00000000-0005-0000-0000-000061030000}"/>
    <cellStyle name="40% - Акцент6 25" xfId="701" xr:uid="{00000000-0005-0000-0000-000062030000}"/>
    <cellStyle name="40% - Акцент6 26" xfId="728" xr:uid="{00000000-0005-0000-0000-000063030000}"/>
    <cellStyle name="40% - Акцент6 27" xfId="571" xr:uid="{00000000-0005-0000-0000-000064030000}"/>
    <cellStyle name="40% - Акцент6 28" xfId="735" xr:uid="{00000000-0005-0000-0000-000065030000}"/>
    <cellStyle name="40% - Акцент6 29" xfId="745" xr:uid="{00000000-0005-0000-0000-000066030000}"/>
    <cellStyle name="40% - Акцент6 3" xfId="108" xr:uid="{00000000-0005-0000-0000-000067030000}"/>
    <cellStyle name="40% — акцент6 3" xfId="169" xr:uid="{00000000-0005-0000-0000-000068030000}"/>
    <cellStyle name="40% - Акцент6 3 2" xfId="319" xr:uid="{00000000-0005-0000-0000-000069030000}"/>
    <cellStyle name="40% - Акцент6 3_ТРВЗ" xfId="207" xr:uid="{00000000-0005-0000-0000-00006A030000}"/>
    <cellStyle name="40% — акцент6 3_ТРВЗ" xfId="208" xr:uid="{00000000-0005-0000-0000-00006B030000}"/>
    <cellStyle name="40% - Акцент6 30" xfId="800" xr:uid="{00000000-0005-0000-0000-00006C030000}"/>
    <cellStyle name="40% - Акцент6 31" xfId="775" xr:uid="{00000000-0005-0000-0000-00006D030000}"/>
    <cellStyle name="40% - Акцент6 32" xfId="815" xr:uid="{00000000-0005-0000-0000-00006E030000}"/>
    <cellStyle name="40% - Акцент6 33" xfId="803" xr:uid="{00000000-0005-0000-0000-00006F030000}"/>
    <cellStyle name="40% - Акцент6 34" xfId="853" xr:uid="{00000000-0005-0000-0000-000070030000}"/>
    <cellStyle name="40% - Акцент6 35" xfId="871" xr:uid="{00000000-0005-0000-0000-000071030000}"/>
    <cellStyle name="40% - Акцент6 36" xfId="908" xr:uid="{00000000-0005-0000-0000-000072030000}"/>
    <cellStyle name="40% - Акцент6 37" xfId="906" xr:uid="{00000000-0005-0000-0000-000073030000}"/>
    <cellStyle name="40% - Акцент6 38" xfId="915" xr:uid="{00000000-0005-0000-0000-000074030000}"/>
    <cellStyle name="40% - Акцент6 39" xfId="933" xr:uid="{00000000-0005-0000-0000-000075030000}"/>
    <cellStyle name="40% - Акцент6 4" xfId="168" xr:uid="{00000000-0005-0000-0000-000076030000}"/>
    <cellStyle name="40% — акцент6 4" xfId="245" xr:uid="{00000000-0005-0000-0000-000077030000}"/>
    <cellStyle name="40% - Акцент6 4 2" xfId="332" xr:uid="{00000000-0005-0000-0000-000078030000}"/>
    <cellStyle name="40% - Акцент6 40" xfId="951" xr:uid="{00000000-0005-0000-0000-000079030000}"/>
    <cellStyle name="40% - Акцент6 41" xfId="969" xr:uid="{00000000-0005-0000-0000-00007A030000}"/>
    <cellStyle name="40% - Акцент6 42" xfId="987" xr:uid="{00000000-0005-0000-0000-00007B030000}"/>
    <cellStyle name="40% - Акцент6 43" xfId="1005" xr:uid="{00000000-0005-0000-0000-00007C030000}"/>
    <cellStyle name="40% - Акцент6 44" xfId="1023" xr:uid="{00000000-0005-0000-0000-00007D030000}"/>
    <cellStyle name="40% - Акцент6 45" xfId="1041" xr:uid="{00000000-0005-0000-0000-00007E030000}"/>
    <cellStyle name="40% - Акцент6 46" xfId="1059" xr:uid="{00000000-0005-0000-0000-00007F030000}"/>
    <cellStyle name="40% - Акцент6 47" xfId="1077" xr:uid="{00000000-0005-0000-0000-000080030000}"/>
    <cellStyle name="40% - Акцент6 48" xfId="1107" xr:uid="{00000000-0005-0000-0000-000081030000}"/>
    <cellStyle name="40% - Акцент6 49" xfId="1142" xr:uid="{00000000-0005-0000-0000-000082030000}"/>
    <cellStyle name="40% - Акцент6 5" xfId="301" xr:uid="{00000000-0005-0000-0000-000083030000}"/>
    <cellStyle name="40% - Акцент6 50" xfId="1149" xr:uid="{00000000-0005-0000-0000-000084030000}"/>
    <cellStyle name="40% - Акцент6 51" xfId="1178" xr:uid="{00000000-0005-0000-0000-000085030000}"/>
    <cellStyle name="40% - Акцент6 52" xfId="1172" xr:uid="{00000000-0005-0000-0000-000086030000}"/>
    <cellStyle name="40% - Акцент6 53" xfId="1195" xr:uid="{00000000-0005-0000-0000-000087030000}"/>
    <cellStyle name="40% - Акцент6 54" xfId="1162" xr:uid="{00000000-0005-0000-0000-000088030000}"/>
    <cellStyle name="40% - Акцент6 55" xfId="1221" xr:uid="{00000000-0005-0000-0000-000089030000}"/>
    <cellStyle name="40% - Акцент6 56" xfId="1239" xr:uid="{00000000-0005-0000-0000-00008A030000}"/>
    <cellStyle name="40% - Акцент6 57" xfId="1211" xr:uid="{00000000-0005-0000-0000-00008B030000}"/>
    <cellStyle name="40% - Акцент6 58" xfId="1283" xr:uid="{00000000-0005-0000-0000-00008C030000}"/>
    <cellStyle name="40% - Акцент6 59" xfId="1287" xr:uid="{00000000-0005-0000-0000-00008D030000}"/>
    <cellStyle name="40% - Акцент6 6" xfId="339" xr:uid="{00000000-0005-0000-0000-00008E030000}"/>
    <cellStyle name="40% - Акцент6 60" xfId="1315" xr:uid="{00000000-0005-0000-0000-00008F030000}"/>
    <cellStyle name="40% - Акцент6 61" xfId="1299" xr:uid="{00000000-0005-0000-0000-000090030000}"/>
    <cellStyle name="40% - Акцент6 62" xfId="1347" xr:uid="{00000000-0005-0000-0000-000091030000}"/>
    <cellStyle name="40% - Акцент6 63" xfId="1365" xr:uid="{00000000-0005-0000-0000-000092030000}"/>
    <cellStyle name="40% - Акцент6 64" xfId="1376" xr:uid="{00000000-0005-0000-0000-000093030000}"/>
    <cellStyle name="40% - Акцент6 65" xfId="1403" xr:uid="{00000000-0005-0000-0000-000094030000}"/>
    <cellStyle name="40% - Акцент6 66" xfId="1389" xr:uid="{00000000-0005-0000-0000-000095030000}"/>
    <cellStyle name="40% - Акцент6 7" xfId="357" xr:uid="{00000000-0005-0000-0000-000096030000}"/>
    <cellStyle name="40% - Акцент6 8" xfId="375" xr:uid="{00000000-0005-0000-0000-000097030000}"/>
    <cellStyle name="40% - Акцент6 9" xfId="393" xr:uid="{00000000-0005-0000-0000-000098030000}"/>
    <cellStyle name="40% — акцент6_Август 2020" xfId="263" xr:uid="{00000000-0005-0000-0000-000099030000}"/>
    <cellStyle name="60% - Акцент1" xfId="1460" xr:uid="{3DE23335-473A-401F-BF66-271995C17523}"/>
    <cellStyle name="60% — акцент1" xfId="16" xr:uid="{00000000-0005-0000-0000-00009A030000}"/>
    <cellStyle name="60% - Акцент1 10" xfId="427" xr:uid="{00000000-0005-0000-0000-00009B030000}"/>
    <cellStyle name="60% - Акцент1 11" xfId="443" xr:uid="{00000000-0005-0000-0000-00009C030000}"/>
    <cellStyle name="60% - Акцент1 12" xfId="459" xr:uid="{00000000-0005-0000-0000-00009D030000}"/>
    <cellStyle name="60% - Акцент1 13" xfId="501" xr:uid="{00000000-0005-0000-0000-00009E030000}"/>
    <cellStyle name="60% - Акцент1 14" xfId="508" xr:uid="{00000000-0005-0000-0000-00009F030000}"/>
    <cellStyle name="60% - Акцент1 15" xfId="519" xr:uid="{00000000-0005-0000-0000-0000A0030000}"/>
    <cellStyle name="60% - Акцент1 16" xfId="544" xr:uid="{00000000-0005-0000-0000-0000A1030000}"/>
    <cellStyle name="60% - Акцент1 17" xfId="510" xr:uid="{00000000-0005-0000-0000-0000A2030000}"/>
    <cellStyle name="60% - Акцент1 18" xfId="572" xr:uid="{00000000-0005-0000-0000-0000A3030000}"/>
    <cellStyle name="60% - Акцент1 19" xfId="607" xr:uid="{00000000-0005-0000-0000-0000A4030000}"/>
    <cellStyle name="60% - Акцент1 2" xfId="40" xr:uid="{00000000-0005-0000-0000-0000A5030000}"/>
    <cellStyle name="60% — акцент1 2" xfId="111" xr:uid="{00000000-0005-0000-0000-0000A6030000}"/>
    <cellStyle name="60% - Акцент1 20" xfId="614" xr:uid="{00000000-0005-0000-0000-0000A7030000}"/>
    <cellStyle name="60% - Акцент1 21" xfId="645" xr:uid="{00000000-0005-0000-0000-0000A8030000}"/>
    <cellStyle name="60% - Акцент1 22" xfId="652" xr:uid="{00000000-0005-0000-0000-0000A9030000}"/>
    <cellStyle name="60% - Акцент1 23" xfId="665" xr:uid="{00000000-0005-0000-0000-0000AA030000}"/>
    <cellStyle name="60% - Акцент1 24" xfId="688" xr:uid="{00000000-0005-0000-0000-0000AB030000}"/>
    <cellStyle name="60% - Акцент1 25" xfId="705" xr:uid="{00000000-0005-0000-0000-0000AC030000}"/>
    <cellStyle name="60% - Акцент1 26" xfId="724" xr:uid="{00000000-0005-0000-0000-0000AD030000}"/>
    <cellStyle name="60% - Акцент1 27" xfId="715" xr:uid="{00000000-0005-0000-0000-0000AE030000}"/>
    <cellStyle name="60% - Акцент1 28" xfId="752" xr:uid="{00000000-0005-0000-0000-0000AF030000}"/>
    <cellStyle name="60% - Акцент1 29" xfId="773" xr:uid="{00000000-0005-0000-0000-0000B0030000}"/>
    <cellStyle name="60% - Акцент1 3" xfId="110" xr:uid="{00000000-0005-0000-0000-0000B1030000}"/>
    <cellStyle name="60% — акцент1 3" xfId="171" xr:uid="{00000000-0005-0000-0000-0000B2030000}"/>
    <cellStyle name="60% - Акцент1 3 2" xfId="321" xr:uid="{00000000-0005-0000-0000-0000B3030000}"/>
    <cellStyle name="60% - Акцент1 3_ТРВЗ" xfId="209" xr:uid="{00000000-0005-0000-0000-0000B4030000}"/>
    <cellStyle name="60% — акцент1 3_ТРВЗ" xfId="210" xr:uid="{00000000-0005-0000-0000-0000B5030000}"/>
    <cellStyle name="60% - Акцент1 30" xfId="796" xr:uid="{00000000-0005-0000-0000-0000B6030000}"/>
    <cellStyle name="60% - Акцент1 31" xfId="798" xr:uid="{00000000-0005-0000-0000-0000B7030000}"/>
    <cellStyle name="60% - Акцент1 32" xfId="807" xr:uid="{00000000-0005-0000-0000-0000B8030000}"/>
    <cellStyle name="60% - Акцент1 33" xfId="834" xr:uid="{00000000-0005-0000-0000-0000B9030000}"/>
    <cellStyle name="60% - Акцент1 34" xfId="845" xr:uid="{00000000-0005-0000-0000-0000BA030000}"/>
    <cellStyle name="60% - Акцент1 35" xfId="837" xr:uid="{00000000-0005-0000-0000-0000BB030000}"/>
    <cellStyle name="60% - Акцент1 36" xfId="887" xr:uid="{00000000-0005-0000-0000-0000BC030000}"/>
    <cellStyle name="60% - Акцент1 37" xfId="789" xr:uid="{00000000-0005-0000-0000-0000BD030000}"/>
    <cellStyle name="60% - Акцент1 38" xfId="932" xr:uid="{00000000-0005-0000-0000-0000BE030000}"/>
    <cellStyle name="60% - Акцент1 39" xfId="950" xr:uid="{00000000-0005-0000-0000-0000BF030000}"/>
    <cellStyle name="60% - Акцент1 4" xfId="170" xr:uid="{00000000-0005-0000-0000-0000C0030000}"/>
    <cellStyle name="60% — акцент1 4" xfId="246" xr:uid="{00000000-0005-0000-0000-0000C1030000}"/>
    <cellStyle name="60% - Акцент1 4 2" xfId="328" xr:uid="{00000000-0005-0000-0000-0000C2030000}"/>
    <cellStyle name="60% - Акцент1 40" xfId="968" xr:uid="{00000000-0005-0000-0000-0000C3030000}"/>
    <cellStyle name="60% - Акцент1 41" xfId="986" xr:uid="{00000000-0005-0000-0000-0000C4030000}"/>
    <cellStyle name="60% - Акцент1 42" xfId="1004" xr:uid="{00000000-0005-0000-0000-0000C5030000}"/>
    <cellStyle name="60% - Акцент1 43" xfId="1022" xr:uid="{00000000-0005-0000-0000-0000C6030000}"/>
    <cellStyle name="60% - Акцент1 44" xfId="1040" xr:uid="{00000000-0005-0000-0000-0000C7030000}"/>
    <cellStyle name="60% - Акцент1 45" xfId="1058" xr:uid="{00000000-0005-0000-0000-0000C8030000}"/>
    <cellStyle name="60% - Акцент1 46" xfId="1076" xr:uid="{00000000-0005-0000-0000-0000C9030000}"/>
    <cellStyle name="60% - Акцент1 47" xfId="1094" xr:uid="{00000000-0005-0000-0000-0000CA030000}"/>
    <cellStyle name="60% - Акцент1 48" xfId="1129" xr:uid="{00000000-0005-0000-0000-0000CB030000}"/>
    <cellStyle name="60% - Акцент1 49" xfId="1119" xr:uid="{00000000-0005-0000-0000-0000CC030000}"/>
    <cellStyle name="60% - Акцент1 5" xfId="293" xr:uid="{00000000-0005-0000-0000-0000CD030000}"/>
    <cellStyle name="60% - Акцент1 50" xfId="1153" xr:uid="{00000000-0005-0000-0000-0000CE030000}"/>
    <cellStyle name="60% - Акцент1 51" xfId="1174" xr:uid="{00000000-0005-0000-0000-0000CF030000}"/>
    <cellStyle name="60% - Акцент1 52" xfId="1166" xr:uid="{00000000-0005-0000-0000-0000D0030000}"/>
    <cellStyle name="60% - Акцент1 53" xfId="1187" xr:uid="{00000000-0005-0000-0000-0000D1030000}"/>
    <cellStyle name="60% - Акцент1 54" xfId="1128" xr:uid="{00000000-0005-0000-0000-0000D2030000}"/>
    <cellStyle name="60% - Акцент1 55" xfId="1238" xr:uid="{00000000-0005-0000-0000-0000D3030000}"/>
    <cellStyle name="60% - Акцент1 56" xfId="1256" xr:uid="{00000000-0005-0000-0000-0000D4030000}"/>
    <cellStyle name="60% - Акцент1 57" xfId="1204" xr:uid="{00000000-0005-0000-0000-0000D5030000}"/>
    <cellStyle name="60% - Акцент1 58" xfId="1275" xr:uid="{00000000-0005-0000-0000-0000D6030000}"/>
    <cellStyle name="60% - Акцент1 59" xfId="1269" xr:uid="{00000000-0005-0000-0000-0000D7030000}"/>
    <cellStyle name="60% - Акцент1 6" xfId="356" xr:uid="{00000000-0005-0000-0000-0000D8030000}"/>
    <cellStyle name="60% - Акцент1 60" xfId="1307" xr:uid="{00000000-0005-0000-0000-0000D9030000}"/>
    <cellStyle name="60% - Акцент1 61" xfId="1325" xr:uid="{00000000-0005-0000-0000-0000DA030000}"/>
    <cellStyle name="60% - Акцент1 62" xfId="1364" xr:uid="{00000000-0005-0000-0000-0000DB030000}"/>
    <cellStyle name="60% - Акцент1 63" xfId="1380" xr:uid="{00000000-0005-0000-0000-0000DC030000}"/>
    <cellStyle name="60% - Акцент1 64" xfId="1359" xr:uid="{00000000-0005-0000-0000-0000DD030000}"/>
    <cellStyle name="60% - Акцент1 65" xfId="1374" xr:uid="{00000000-0005-0000-0000-0000DE030000}"/>
    <cellStyle name="60% - Акцент1 66" xfId="1408" xr:uid="{00000000-0005-0000-0000-0000DF030000}"/>
    <cellStyle name="60% - Акцент1 7" xfId="374" xr:uid="{00000000-0005-0000-0000-0000E0030000}"/>
    <cellStyle name="60% - Акцент1 8" xfId="392" xr:uid="{00000000-0005-0000-0000-0000E1030000}"/>
    <cellStyle name="60% - Акцент1 9" xfId="410" xr:uid="{00000000-0005-0000-0000-0000E2030000}"/>
    <cellStyle name="60% — акцент1_Август 2020" xfId="264" xr:uid="{00000000-0005-0000-0000-0000E3030000}"/>
    <cellStyle name="60% - Акцент2" xfId="1461" xr:uid="{DB02E6F9-11D8-4A42-875D-B9EAE8ACFC01}"/>
    <cellStyle name="60% — акцент2" xfId="17" xr:uid="{00000000-0005-0000-0000-0000E4030000}"/>
    <cellStyle name="60% - Акцент2 10" xfId="369" xr:uid="{00000000-0005-0000-0000-0000E5030000}"/>
    <cellStyle name="60% - Акцент2 11" xfId="387" xr:uid="{00000000-0005-0000-0000-0000E6030000}"/>
    <cellStyle name="60% - Акцент2 12" xfId="405" xr:uid="{00000000-0005-0000-0000-0000E7030000}"/>
    <cellStyle name="60% - Акцент2 13" xfId="503" xr:uid="{00000000-0005-0000-0000-0000E8030000}"/>
    <cellStyle name="60% - Акцент2 14" xfId="504" xr:uid="{00000000-0005-0000-0000-0000E9030000}"/>
    <cellStyle name="60% - Акцент2 15" xfId="523" xr:uid="{00000000-0005-0000-0000-0000EA030000}"/>
    <cellStyle name="60% - Акцент2 16" xfId="525" xr:uid="{00000000-0005-0000-0000-0000EB030000}"/>
    <cellStyle name="60% - Акцент2 17" xfId="521" xr:uid="{00000000-0005-0000-0000-0000EC030000}"/>
    <cellStyle name="60% - Акцент2 18" xfId="529" xr:uid="{00000000-0005-0000-0000-0000ED030000}"/>
    <cellStyle name="60% - Акцент2 19" xfId="609" xr:uid="{00000000-0005-0000-0000-0000EE030000}"/>
    <cellStyle name="60% - Акцент2 2" xfId="41" xr:uid="{00000000-0005-0000-0000-0000EF030000}"/>
    <cellStyle name="60% — акцент2 2" xfId="113" xr:uid="{00000000-0005-0000-0000-0000F0030000}"/>
    <cellStyle name="60% - Акцент2 20" xfId="610" xr:uid="{00000000-0005-0000-0000-0000F1030000}"/>
    <cellStyle name="60% - Акцент2 21" xfId="647" xr:uid="{00000000-0005-0000-0000-0000F2030000}"/>
    <cellStyle name="60% - Акцент2 22" xfId="648" xr:uid="{00000000-0005-0000-0000-0000F3030000}"/>
    <cellStyle name="60% - Акцент2 23" xfId="669" xr:uid="{00000000-0005-0000-0000-0000F4030000}"/>
    <cellStyle name="60% - Акцент2 24" xfId="671" xr:uid="{00000000-0005-0000-0000-0000F5030000}"/>
    <cellStyle name="60% - Акцент2 25" xfId="709" xr:uid="{00000000-0005-0000-0000-0000F6030000}"/>
    <cellStyle name="60% - Акцент2 26" xfId="685" xr:uid="{00000000-0005-0000-0000-0000F7030000}"/>
    <cellStyle name="60% - Акцент2 27" xfId="707" xr:uid="{00000000-0005-0000-0000-0000F8030000}"/>
    <cellStyle name="60% - Акцент2 28" xfId="722" xr:uid="{00000000-0005-0000-0000-0000F9030000}"/>
    <cellStyle name="60% - Акцент2 29" xfId="777" xr:uid="{00000000-0005-0000-0000-0000FA030000}"/>
    <cellStyle name="60% - Акцент2 3" xfId="112" xr:uid="{00000000-0005-0000-0000-0000FB030000}"/>
    <cellStyle name="60% — акцент2 3" xfId="173" xr:uid="{00000000-0005-0000-0000-0000FC030000}"/>
    <cellStyle name="60% - Акцент2 3 2" xfId="323" xr:uid="{00000000-0005-0000-0000-0000FD030000}"/>
    <cellStyle name="60% - Акцент2 3_ТРВЗ" xfId="211" xr:uid="{00000000-0005-0000-0000-0000FE030000}"/>
    <cellStyle name="60% — акцент2 3_ТРВЗ" xfId="212" xr:uid="{00000000-0005-0000-0000-0000FF030000}"/>
    <cellStyle name="60% - Акцент2 30" xfId="779" xr:uid="{00000000-0005-0000-0000-000000040000}"/>
    <cellStyle name="60% - Акцент2 31" xfId="791" xr:uid="{00000000-0005-0000-0000-000001040000}"/>
    <cellStyle name="60% - Акцент2 32" xfId="824" xr:uid="{00000000-0005-0000-0000-000002040000}"/>
    <cellStyle name="60% - Акцент2 33" xfId="860" xr:uid="{00000000-0005-0000-0000-000003040000}"/>
    <cellStyle name="60% - Акцент2 34" xfId="817" xr:uid="{00000000-0005-0000-0000-000004040000}"/>
    <cellStyle name="60% - Акцент2 35" xfId="877" xr:uid="{00000000-0005-0000-0000-000005040000}"/>
    <cellStyle name="60% - Акцент2 36" xfId="879" xr:uid="{00000000-0005-0000-0000-000006040000}"/>
    <cellStyle name="60% - Акцент2 37" xfId="875" xr:uid="{00000000-0005-0000-0000-000007040000}"/>
    <cellStyle name="60% - Акцент2 38" xfId="883" xr:uid="{00000000-0005-0000-0000-000008040000}"/>
    <cellStyle name="60% - Акцент2 39" xfId="869" xr:uid="{00000000-0005-0000-0000-000009040000}"/>
    <cellStyle name="60% - Акцент2 4" xfId="172" xr:uid="{00000000-0005-0000-0000-00000A040000}"/>
    <cellStyle name="60% — акцент2 4" xfId="247" xr:uid="{00000000-0005-0000-0000-00000B040000}"/>
    <cellStyle name="60% - Акцент2 4 2" xfId="324" xr:uid="{00000000-0005-0000-0000-00000C040000}"/>
    <cellStyle name="60% - Акцент2 40" xfId="901" xr:uid="{00000000-0005-0000-0000-00000D040000}"/>
    <cellStyle name="60% - Акцент2 41" xfId="927" xr:uid="{00000000-0005-0000-0000-00000E040000}"/>
    <cellStyle name="60% - Акцент2 42" xfId="945" xr:uid="{00000000-0005-0000-0000-00000F040000}"/>
    <cellStyle name="60% - Акцент2 43" xfId="963" xr:uid="{00000000-0005-0000-0000-000010040000}"/>
    <cellStyle name="60% - Акцент2 44" xfId="981" xr:uid="{00000000-0005-0000-0000-000011040000}"/>
    <cellStyle name="60% - Акцент2 45" xfId="999" xr:uid="{00000000-0005-0000-0000-000012040000}"/>
    <cellStyle name="60% - Акцент2 46" xfId="1017" xr:uid="{00000000-0005-0000-0000-000013040000}"/>
    <cellStyle name="60% - Акцент2 47" xfId="1035" xr:uid="{00000000-0005-0000-0000-000014040000}"/>
    <cellStyle name="60% - Акцент2 48" xfId="1083" xr:uid="{00000000-0005-0000-0000-000015040000}"/>
    <cellStyle name="60% - Акцент2 49" xfId="1087" xr:uid="{00000000-0005-0000-0000-000016040000}"/>
    <cellStyle name="60% - Акцент2 5" xfId="322" xr:uid="{00000000-0005-0000-0000-000017040000}"/>
    <cellStyle name="60% - Акцент2 50" xfId="1157" xr:uid="{00000000-0005-0000-0000-000018040000}"/>
    <cellStyle name="60% - Акцент2 51" xfId="1159" xr:uid="{00000000-0005-0000-0000-000019040000}"/>
    <cellStyle name="60% - Акцент2 52" xfId="1202" xr:uid="{00000000-0005-0000-0000-00001A040000}"/>
    <cellStyle name="60% - Акцент2 53" xfId="1179" xr:uid="{00000000-0005-0000-0000-00001B040000}"/>
    <cellStyle name="60% - Акцент2 54" xfId="1168" xr:uid="{00000000-0005-0000-0000-00001C040000}"/>
    <cellStyle name="60% - Акцент2 55" xfId="1183" xr:uid="{00000000-0005-0000-0000-00001D040000}"/>
    <cellStyle name="60% - Акцент2 56" xfId="1155" xr:uid="{00000000-0005-0000-0000-00001E040000}"/>
    <cellStyle name="60% - Акцент2 57" xfId="1271" xr:uid="{00000000-0005-0000-0000-00001F040000}"/>
    <cellStyle name="60% - Акцент2 58" xfId="1292" xr:uid="{00000000-0005-0000-0000-000020040000}"/>
    <cellStyle name="60% - Акцент2 59" xfId="1279" xr:uid="{00000000-0005-0000-0000-000021040000}"/>
    <cellStyle name="60% - Акцент2 6" xfId="326" xr:uid="{00000000-0005-0000-0000-000022040000}"/>
    <cellStyle name="60% - Акцент2 60" xfId="1302" xr:uid="{00000000-0005-0000-0000-000023040000}"/>
    <cellStyle name="60% - Акцент2 61" xfId="1245" xr:uid="{00000000-0005-0000-0000-000024040000}"/>
    <cellStyle name="60% - Акцент2 62" xfId="1328" xr:uid="{00000000-0005-0000-0000-000025040000}"/>
    <cellStyle name="60% - Акцент2 63" xfId="1306" xr:uid="{00000000-0005-0000-0000-000026040000}"/>
    <cellStyle name="60% - Акцент2 64" xfId="1393" xr:uid="{00000000-0005-0000-0000-000027040000}"/>
    <cellStyle name="60% - Акцент2 65" xfId="1395" xr:uid="{00000000-0005-0000-0000-000028040000}"/>
    <cellStyle name="60% - Акцент2 66" xfId="1333" xr:uid="{00000000-0005-0000-0000-000029040000}"/>
    <cellStyle name="60% - Акцент2 7" xfId="318" xr:uid="{00000000-0005-0000-0000-00002A040000}"/>
    <cellStyle name="60% - Акцент2 8" xfId="292" xr:uid="{00000000-0005-0000-0000-00002B040000}"/>
    <cellStyle name="60% - Акцент2 9" xfId="351" xr:uid="{00000000-0005-0000-0000-00002C040000}"/>
    <cellStyle name="60% — акцент2_Август 2020" xfId="265" xr:uid="{00000000-0005-0000-0000-00002D040000}"/>
    <cellStyle name="60% - Акцент3" xfId="1462" xr:uid="{37EDDB13-02C2-4793-9270-CE06116F1831}"/>
    <cellStyle name="60% — акцент3" xfId="18" xr:uid="{00000000-0005-0000-0000-00002E040000}"/>
    <cellStyle name="60% - Акцент3 10" xfId="363" xr:uid="{00000000-0005-0000-0000-00002F040000}"/>
    <cellStyle name="60% - Акцент3 11" xfId="381" xr:uid="{00000000-0005-0000-0000-000030040000}"/>
    <cellStyle name="60% - Акцент3 12" xfId="399" xr:uid="{00000000-0005-0000-0000-000031040000}"/>
    <cellStyle name="60% - Акцент3 13" xfId="505" xr:uid="{00000000-0005-0000-0000-000032040000}"/>
    <cellStyle name="60% - Акцент3 14" xfId="500" xr:uid="{00000000-0005-0000-0000-000033040000}"/>
    <cellStyle name="60% - Акцент3 15" xfId="527" xr:uid="{00000000-0005-0000-0000-000034040000}"/>
    <cellStyle name="60% - Акцент3 16" xfId="517" xr:uid="{00000000-0005-0000-0000-000035040000}"/>
    <cellStyle name="60% - Акцент3 17" xfId="546" xr:uid="{00000000-0005-0000-0000-000036040000}"/>
    <cellStyle name="60% - Акцент3 18" xfId="494" xr:uid="{00000000-0005-0000-0000-000037040000}"/>
    <cellStyle name="60% - Акцент3 19" xfId="611" xr:uid="{00000000-0005-0000-0000-000038040000}"/>
    <cellStyle name="60% - Акцент3 2" xfId="42" xr:uid="{00000000-0005-0000-0000-000039040000}"/>
    <cellStyle name="60% — акцент3 2" xfId="115" xr:uid="{00000000-0005-0000-0000-00003A040000}"/>
    <cellStyle name="60% - Акцент3 20" xfId="589" xr:uid="{00000000-0005-0000-0000-00003B040000}"/>
    <cellStyle name="60% - Акцент3 21" xfId="649" xr:uid="{00000000-0005-0000-0000-00003C040000}"/>
    <cellStyle name="60% - Акцент3 22" xfId="644" xr:uid="{00000000-0005-0000-0000-00003D040000}"/>
    <cellStyle name="60% - Акцент3 23" xfId="673" xr:uid="{00000000-0005-0000-0000-00003E040000}"/>
    <cellStyle name="60% - Акцент3 24" xfId="663" xr:uid="{00000000-0005-0000-0000-00003F040000}"/>
    <cellStyle name="60% - Акцент3 25" xfId="721" xr:uid="{00000000-0005-0000-0000-000040040000}"/>
    <cellStyle name="60% - Акцент3 26" xfId="703" xr:uid="{00000000-0005-0000-0000-000041040000}"/>
    <cellStyle name="60% - Акцент3 27" xfId="726" xr:uid="{00000000-0005-0000-0000-000042040000}"/>
    <cellStyle name="60% - Акцент3 28" xfId="605" xr:uid="{00000000-0005-0000-0000-000043040000}"/>
    <cellStyle name="60% - Акцент3 29" xfId="781" xr:uid="{00000000-0005-0000-0000-000044040000}"/>
    <cellStyle name="60% - Акцент3 3" xfId="114" xr:uid="{00000000-0005-0000-0000-000045040000}"/>
    <cellStyle name="60% — акцент3 3" xfId="175" xr:uid="{00000000-0005-0000-0000-000046040000}"/>
    <cellStyle name="60% - Акцент3 3 2" xfId="325" xr:uid="{00000000-0005-0000-0000-000047040000}"/>
    <cellStyle name="60% - Акцент3 3_ТРВЗ" xfId="213" xr:uid="{00000000-0005-0000-0000-000048040000}"/>
    <cellStyle name="60% — акцент3 3_ТРВЗ" xfId="214" xr:uid="{00000000-0005-0000-0000-000049040000}"/>
    <cellStyle name="60% - Акцент3 30" xfId="771" xr:uid="{00000000-0005-0000-0000-00004A040000}"/>
    <cellStyle name="60% - Акцент3 31" xfId="801" xr:uid="{00000000-0005-0000-0000-00004B040000}"/>
    <cellStyle name="60% - Акцент3 32" xfId="769" xr:uid="{00000000-0005-0000-0000-00004C040000}"/>
    <cellStyle name="60% - Акцент3 33" xfId="839" xr:uid="{00000000-0005-0000-0000-00004D040000}"/>
    <cellStyle name="60% - Акцент3 34" xfId="811" xr:uid="{00000000-0005-0000-0000-00004E040000}"/>
    <cellStyle name="60% - Акцент3 35" xfId="881" xr:uid="{00000000-0005-0000-0000-00004F040000}"/>
    <cellStyle name="60% - Акцент3 36" xfId="895" xr:uid="{00000000-0005-0000-0000-000050040000}"/>
    <cellStyle name="60% - Акцент3 37" xfId="872" xr:uid="{00000000-0005-0000-0000-000051040000}"/>
    <cellStyle name="60% - Акцент3 38" xfId="891" xr:uid="{00000000-0005-0000-0000-000052040000}"/>
    <cellStyle name="60% - Акцент3 39" xfId="911" xr:uid="{00000000-0005-0000-0000-000053040000}"/>
    <cellStyle name="60% - Акцент3 4" xfId="174" xr:uid="{00000000-0005-0000-0000-000054040000}"/>
    <cellStyle name="60% — акцент3 4" xfId="248" xr:uid="{00000000-0005-0000-0000-000055040000}"/>
    <cellStyle name="60% - Акцент3 4 2" xfId="320" xr:uid="{00000000-0005-0000-0000-000056040000}"/>
    <cellStyle name="60% - Акцент3 40" xfId="866" xr:uid="{00000000-0005-0000-0000-000057040000}"/>
    <cellStyle name="60% - Акцент3 41" xfId="921" xr:uid="{00000000-0005-0000-0000-000058040000}"/>
    <cellStyle name="60% - Акцент3 42" xfId="939" xr:uid="{00000000-0005-0000-0000-000059040000}"/>
    <cellStyle name="60% - Акцент3 43" xfId="957" xr:uid="{00000000-0005-0000-0000-00005A040000}"/>
    <cellStyle name="60% - Акцент3 44" xfId="975" xr:uid="{00000000-0005-0000-0000-00005B040000}"/>
    <cellStyle name="60% - Акцент3 45" xfId="993" xr:uid="{00000000-0005-0000-0000-00005C040000}"/>
    <cellStyle name="60% - Акцент3 46" xfId="1011" xr:uid="{00000000-0005-0000-0000-00005D040000}"/>
    <cellStyle name="60% - Акцент3 47" xfId="1029" xr:uid="{00000000-0005-0000-0000-00005E040000}"/>
    <cellStyle name="60% - Акцент3 48" xfId="1113" xr:uid="{00000000-0005-0000-0000-00005F040000}"/>
    <cellStyle name="60% - Акцент3 49" xfId="1109" xr:uid="{00000000-0005-0000-0000-000060040000}"/>
    <cellStyle name="60% - Акцент3 5" xfId="330" xr:uid="{00000000-0005-0000-0000-000061040000}"/>
    <cellStyle name="60% - Акцент3 50" xfId="1140" xr:uid="{00000000-0005-0000-0000-000062040000}"/>
    <cellStyle name="60% - Акцент3 51" xfId="1151" xr:uid="{00000000-0005-0000-0000-000063040000}"/>
    <cellStyle name="60% - Акцент3 52" xfId="1181" xr:uid="{00000000-0005-0000-0000-000064040000}"/>
    <cellStyle name="60% - Акцент3 53" xfId="1176" xr:uid="{00000000-0005-0000-0000-000065040000}"/>
    <cellStyle name="60% - Акцент3 54" xfId="1191" xr:uid="{00000000-0005-0000-0000-000066040000}"/>
    <cellStyle name="60% - Акцент3 55" xfId="1198" xr:uid="{00000000-0005-0000-0000-000067040000}"/>
    <cellStyle name="60% - Акцент3 56" xfId="1217" xr:uid="{00000000-0005-0000-0000-000068040000}"/>
    <cellStyle name="60% - Акцент3 57" xfId="1241" xr:uid="{00000000-0005-0000-0000-000069040000}"/>
    <cellStyle name="60% - Акцент3 58" xfId="1233" xr:uid="{00000000-0005-0000-0000-00006A040000}"/>
    <cellStyle name="60% - Акцент3 59" xfId="1291" xr:uid="{00000000-0005-0000-0000-00006B040000}"/>
    <cellStyle name="60% - Акцент3 6" xfId="297" xr:uid="{00000000-0005-0000-0000-00006C040000}"/>
    <cellStyle name="60% - Акцент3 60" xfId="1251" xr:uid="{00000000-0005-0000-0000-00006D040000}"/>
    <cellStyle name="60% - Акцент3 61" xfId="1311" xr:uid="{00000000-0005-0000-0000-00006E040000}"/>
    <cellStyle name="60% - Акцент3 62" xfId="1267" xr:uid="{00000000-0005-0000-0000-00006F040000}"/>
    <cellStyle name="60% - Акцент3 63" xfId="1321" xr:uid="{00000000-0005-0000-0000-000070040000}"/>
    <cellStyle name="60% - Акцент3 64" xfId="1413" xr:uid="{00000000-0005-0000-0000-000071040000}"/>
    <cellStyle name="60% - Акцент3 65" xfId="1327" xr:uid="{00000000-0005-0000-0000-000072040000}"/>
    <cellStyle name="60% - Акцент3 66" xfId="1399" xr:uid="{00000000-0005-0000-0000-000073040000}"/>
    <cellStyle name="60% - Акцент3 7" xfId="335" xr:uid="{00000000-0005-0000-0000-000074040000}"/>
    <cellStyle name="60% - Акцент3 8" xfId="307" xr:uid="{00000000-0005-0000-0000-000075040000}"/>
    <cellStyle name="60% - Акцент3 9" xfId="345" xr:uid="{00000000-0005-0000-0000-000076040000}"/>
    <cellStyle name="60% — акцент3_Август 2020" xfId="266" xr:uid="{00000000-0005-0000-0000-000077040000}"/>
    <cellStyle name="60% - Акцент4" xfId="1463" xr:uid="{3D559372-665A-4DF4-BC41-6DB6D5B3FA65}"/>
    <cellStyle name="60% — акцент4" xfId="19" xr:uid="{00000000-0005-0000-0000-000078040000}"/>
    <cellStyle name="60% - Акцент4 10" xfId="424" xr:uid="{00000000-0005-0000-0000-000079040000}"/>
    <cellStyle name="60% - Акцент4 11" xfId="440" xr:uid="{00000000-0005-0000-0000-00007A040000}"/>
    <cellStyle name="60% - Акцент4 12" xfId="457" xr:uid="{00000000-0005-0000-0000-00007B040000}"/>
    <cellStyle name="60% - Акцент4 13" xfId="507" xr:uid="{00000000-0005-0000-0000-00007C040000}"/>
    <cellStyle name="60% - Акцент4 14" xfId="496" xr:uid="{00000000-0005-0000-0000-00007D040000}"/>
    <cellStyle name="60% - Акцент4 15" xfId="417" xr:uid="{00000000-0005-0000-0000-00007E040000}"/>
    <cellStyle name="60% - Акцент4 16" xfId="468" xr:uid="{00000000-0005-0000-0000-00007F040000}"/>
    <cellStyle name="60% - Акцент4 17" xfId="540" xr:uid="{00000000-0005-0000-0000-000080040000}"/>
    <cellStyle name="60% - Акцент4 18" xfId="569" xr:uid="{00000000-0005-0000-0000-000081040000}"/>
    <cellStyle name="60% - Акцент4 19" xfId="613" xr:uid="{00000000-0005-0000-0000-000082040000}"/>
    <cellStyle name="60% - Акцент4 2" xfId="43" xr:uid="{00000000-0005-0000-0000-000083040000}"/>
    <cellStyle name="60% — акцент4 2" xfId="117" xr:uid="{00000000-0005-0000-0000-000084040000}"/>
    <cellStyle name="60% - Акцент4 20" xfId="595" xr:uid="{00000000-0005-0000-0000-000085040000}"/>
    <cellStyle name="60% - Акцент4 21" xfId="651" xr:uid="{00000000-0005-0000-0000-000086040000}"/>
    <cellStyle name="60% - Акцент4 22" xfId="633" xr:uid="{00000000-0005-0000-0000-000087040000}"/>
    <cellStyle name="60% - Акцент4 23" xfId="687" xr:uid="{00000000-0005-0000-0000-000088040000}"/>
    <cellStyle name="60% - Акцент4 24" xfId="679" xr:uid="{00000000-0005-0000-0000-000089040000}"/>
    <cellStyle name="60% - Акцент4 25" xfId="723" xr:uid="{00000000-0005-0000-0000-00008A040000}"/>
    <cellStyle name="60% - Акцент4 26" xfId="695" xr:uid="{00000000-0005-0000-0000-00008B040000}"/>
    <cellStyle name="60% - Акцент4 27" xfId="717" xr:uid="{00000000-0005-0000-0000-00008C040000}"/>
    <cellStyle name="60% - Акцент4 28" xfId="749" xr:uid="{00000000-0005-0000-0000-00008D040000}"/>
    <cellStyle name="60% - Акцент4 29" xfId="795" xr:uid="{00000000-0005-0000-0000-00008E040000}"/>
    <cellStyle name="60% - Акцент4 3" xfId="116" xr:uid="{00000000-0005-0000-0000-00008F040000}"/>
    <cellStyle name="60% — акцент4 3" xfId="177" xr:uid="{00000000-0005-0000-0000-000090040000}"/>
    <cellStyle name="60% - Акцент4 3 2" xfId="327" xr:uid="{00000000-0005-0000-0000-000091040000}"/>
    <cellStyle name="60% - Акцент4 3_ТРВЗ" xfId="215" xr:uid="{00000000-0005-0000-0000-000092040000}"/>
    <cellStyle name="60% — акцент4 3_ТРВЗ" xfId="216" xr:uid="{00000000-0005-0000-0000-000093040000}"/>
    <cellStyle name="60% - Акцент4 30" xfId="787" xr:uid="{00000000-0005-0000-0000-000094040000}"/>
    <cellStyle name="60% - Акцент4 31" xfId="805" xr:uid="{00000000-0005-0000-0000-000095040000}"/>
    <cellStyle name="60% - Акцент4 32" xfId="747" xr:uid="{00000000-0005-0000-0000-000096040000}"/>
    <cellStyle name="60% - Акцент4 33" xfId="843" xr:uid="{00000000-0005-0000-0000-000097040000}"/>
    <cellStyle name="60% - Акцент4 34" xfId="819" xr:uid="{00000000-0005-0000-0000-000098040000}"/>
    <cellStyle name="60% - Акцент4 35" xfId="885" xr:uid="{00000000-0005-0000-0000-000099040000}"/>
    <cellStyle name="60% - Акцент4 36" xfId="841" xr:uid="{00000000-0005-0000-0000-00009A040000}"/>
    <cellStyle name="60% - Акцент4 37" xfId="903" xr:uid="{00000000-0005-0000-0000-00009B040000}"/>
    <cellStyle name="60% - Акцент4 38" xfId="929" xr:uid="{00000000-0005-0000-0000-00009C040000}"/>
    <cellStyle name="60% - Акцент4 39" xfId="947" xr:uid="{00000000-0005-0000-0000-00009D040000}"/>
    <cellStyle name="60% - Акцент4 4" xfId="176" xr:uid="{00000000-0005-0000-0000-00009E040000}"/>
    <cellStyle name="60% — акцент4 4" xfId="249" xr:uid="{00000000-0005-0000-0000-00009F040000}"/>
    <cellStyle name="60% - Акцент4 4 2" xfId="316" xr:uid="{00000000-0005-0000-0000-0000A0040000}"/>
    <cellStyle name="60% - Акцент4 40" xfId="965" xr:uid="{00000000-0005-0000-0000-0000A1040000}"/>
    <cellStyle name="60% - Акцент4 41" xfId="983" xr:uid="{00000000-0005-0000-0000-0000A2040000}"/>
    <cellStyle name="60% - Акцент4 42" xfId="1001" xr:uid="{00000000-0005-0000-0000-0000A3040000}"/>
    <cellStyle name="60% - Акцент4 43" xfId="1019" xr:uid="{00000000-0005-0000-0000-0000A4040000}"/>
    <cellStyle name="60% - Акцент4 44" xfId="1037" xr:uid="{00000000-0005-0000-0000-0000A5040000}"/>
    <cellStyle name="60% - Акцент4 45" xfId="1055" xr:uid="{00000000-0005-0000-0000-0000A6040000}"/>
    <cellStyle name="60% - Акцент4 46" xfId="1073" xr:uid="{00000000-0005-0000-0000-0000A7040000}"/>
    <cellStyle name="60% - Акцент4 47" xfId="1091" xr:uid="{00000000-0005-0000-0000-0000A8040000}"/>
    <cellStyle name="60% - Акцент4 48" xfId="1117" xr:uid="{00000000-0005-0000-0000-0000A9040000}"/>
    <cellStyle name="60% - Акцент4 49" xfId="1053" xr:uid="{00000000-0005-0000-0000-0000AA040000}"/>
    <cellStyle name="60% - Акцент4 5" xfId="290" xr:uid="{00000000-0005-0000-0000-0000AB040000}"/>
    <cellStyle name="60% - Акцент4 50" xfId="1173" xr:uid="{00000000-0005-0000-0000-0000AC040000}"/>
    <cellStyle name="60% - Акцент4 51" xfId="1143" xr:uid="{00000000-0005-0000-0000-0000AD040000}"/>
    <cellStyle name="60% - Акцент4 52" xfId="1185" xr:uid="{00000000-0005-0000-0000-0000AE040000}"/>
    <cellStyle name="60% - Акцент4 53" xfId="1138" xr:uid="{00000000-0005-0000-0000-0000AF040000}"/>
    <cellStyle name="60% - Акцент4 54" xfId="1213" xr:uid="{00000000-0005-0000-0000-0000B0040000}"/>
    <cellStyle name="60% - Акцент4 55" xfId="1235" xr:uid="{00000000-0005-0000-0000-0000B1040000}"/>
    <cellStyle name="60% - Акцент4 56" xfId="1253" xr:uid="{00000000-0005-0000-0000-0000B2040000}"/>
    <cellStyle name="60% - Акцент4 57" xfId="1249" xr:uid="{00000000-0005-0000-0000-0000B3040000}"/>
    <cellStyle name="60% - Акцент4 58" xfId="1227" xr:uid="{00000000-0005-0000-0000-0000B4040000}"/>
    <cellStyle name="60% - Акцент4 59" xfId="1285" xr:uid="{00000000-0005-0000-0000-0000B5040000}"/>
    <cellStyle name="60% - Акцент4 6" xfId="353" xr:uid="{00000000-0005-0000-0000-0000B6040000}"/>
    <cellStyle name="60% - Акцент4 60" xfId="1323" xr:uid="{00000000-0005-0000-0000-0000B7040000}"/>
    <cellStyle name="60% - Акцент4 61" xfId="1341" xr:uid="{00000000-0005-0000-0000-0000B8040000}"/>
    <cellStyle name="60% - Акцент4 62" xfId="1361" xr:uid="{00000000-0005-0000-0000-0000B9040000}"/>
    <cellStyle name="60% - Акцент4 63" xfId="1378" xr:uid="{00000000-0005-0000-0000-0000BA040000}"/>
    <cellStyle name="60% - Акцент4 64" xfId="1370" xr:uid="{00000000-0005-0000-0000-0000BB040000}"/>
    <cellStyle name="60% - Акцент4 65" xfId="1381" xr:uid="{00000000-0005-0000-0000-0000BC040000}"/>
    <cellStyle name="60% - Акцент4 66" xfId="1422" xr:uid="{00000000-0005-0000-0000-0000BD040000}"/>
    <cellStyle name="60% - Акцент4 7" xfId="371" xr:uid="{00000000-0005-0000-0000-0000BE040000}"/>
    <cellStyle name="60% - Акцент4 8" xfId="389" xr:uid="{00000000-0005-0000-0000-0000BF040000}"/>
    <cellStyle name="60% - Акцент4 9" xfId="407" xr:uid="{00000000-0005-0000-0000-0000C0040000}"/>
    <cellStyle name="60% — акцент4_Август 2020" xfId="267" xr:uid="{00000000-0005-0000-0000-0000C1040000}"/>
    <cellStyle name="60% - Акцент5" xfId="1464" xr:uid="{C2E3B12E-D68B-4AAA-BD08-01A92888DFA8}"/>
    <cellStyle name="60% — акцент5" xfId="20" xr:uid="{00000000-0005-0000-0000-0000C2040000}"/>
    <cellStyle name="60% - Акцент5 10" xfId="395" xr:uid="{00000000-0005-0000-0000-0000C3040000}"/>
    <cellStyle name="60% - Акцент5 11" xfId="413" xr:uid="{00000000-0005-0000-0000-0000C4040000}"/>
    <cellStyle name="60% - Акцент5 12" xfId="430" xr:uid="{00000000-0005-0000-0000-0000C5040000}"/>
    <cellStyle name="60% - Акцент5 13" xfId="509" xr:uid="{00000000-0005-0000-0000-0000C6040000}"/>
    <cellStyle name="60% - Акцент5 14" xfId="492" xr:uid="{00000000-0005-0000-0000-0000C7040000}"/>
    <cellStyle name="60% - Акцент5 15" xfId="545" xr:uid="{00000000-0005-0000-0000-0000C8040000}"/>
    <cellStyle name="60% - Акцент5 16" xfId="502" xr:uid="{00000000-0005-0000-0000-0000C9040000}"/>
    <cellStyle name="60% - Акцент5 17" xfId="549" xr:uid="{00000000-0005-0000-0000-0000CA040000}"/>
    <cellStyle name="60% - Акцент5 18" xfId="532" xr:uid="{00000000-0005-0000-0000-0000CB040000}"/>
    <cellStyle name="60% - Акцент5 19" xfId="615" xr:uid="{00000000-0005-0000-0000-0000CC040000}"/>
    <cellStyle name="60% - Акцент5 2" xfId="44" xr:uid="{00000000-0005-0000-0000-0000CD040000}"/>
    <cellStyle name="60% — акцент5 2" xfId="119" xr:uid="{00000000-0005-0000-0000-0000CE040000}"/>
    <cellStyle name="60% - Акцент5 20" xfId="561" xr:uid="{00000000-0005-0000-0000-0000CF040000}"/>
    <cellStyle name="60% - Акцент5 21" xfId="653" xr:uid="{00000000-0005-0000-0000-0000D0040000}"/>
    <cellStyle name="60% - Акцент5 22" xfId="625" xr:uid="{00000000-0005-0000-0000-0000D1040000}"/>
    <cellStyle name="60% - Акцент5 23" xfId="689" xr:uid="{00000000-0005-0000-0000-0000D2040000}"/>
    <cellStyle name="60% - Акцент5 24" xfId="650" xr:uid="{00000000-0005-0000-0000-0000D3040000}"/>
    <cellStyle name="60% - Акцент5 25" xfId="725" xr:uid="{00000000-0005-0000-0000-0000D4040000}"/>
    <cellStyle name="60% - Акцент5 26" xfId="681" xr:uid="{00000000-0005-0000-0000-0000D5040000}"/>
    <cellStyle name="60% - Акцент5 27" xfId="729" xr:uid="{00000000-0005-0000-0000-0000D6040000}"/>
    <cellStyle name="60% - Акцент5 28" xfId="711" xr:uid="{00000000-0005-0000-0000-0000D7040000}"/>
    <cellStyle name="60% - Акцент5 29" xfId="797" xr:uid="{00000000-0005-0000-0000-0000D8040000}"/>
    <cellStyle name="60% - Акцент5 3" xfId="118" xr:uid="{00000000-0005-0000-0000-0000D9040000}"/>
    <cellStyle name="60% — акцент5 3" xfId="179" xr:uid="{00000000-0005-0000-0000-0000DA040000}"/>
    <cellStyle name="60% - Акцент5 3 2" xfId="329" xr:uid="{00000000-0005-0000-0000-0000DB040000}"/>
    <cellStyle name="60% - Акцент5 3_ТРВЗ" xfId="217" xr:uid="{00000000-0005-0000-0000-0000DC040000}"/>
    <cellStyle name="60% — акцент5 3_ТРВЗ" xfId="218" xr:uid="{00000000-0005-0000-0000-0000DD040000}"/>
    <cellStyle name="60% - Акцент5 30" xfId="638" xr:uid="{00000000-0005-0000-0000-0000DE040000}"/>
    <cellStyle name="60% - Акцент5 31" xfId="809" xr:uid="{00000000-0005-0000-0000-0000DF040000}"/>
    <cellStyle name="60% - Акцент5 32" xfId="821" xr:uid="{00000000-0005-0000-0000-0000E0040000}"/>
    <cellStyle name="60% - Акцент5 33" xfId="847" xr:uid="{00000000-0005-0000-0000-0000E1040000}"/>
    <cellStyle name="60% - Акцент5 34" xfId="854" xr:uid="{00000000-0005-0000-0000-0000E2040000}"/>
    <cellStyle name="60% - Акцент5 35" xfId="889" xr:uid="{00000000-0005-0000-0000-0000E3040000}"/>
    <cellStyle name="60% - Акцент5 36" xfId="856" xr:uid="{00000000-0005-0000-0000-0000E4040000}"/>
    <cellStyle name="60% - Акцент5 37" xfId="909" xr:uid="{00000000-0005-0000-0000-0000E5040000}"/>
    <cellStyle name="60% - Акцент5 38" xfId="829" xr:uid="{00000000-0005-0000-0000-0000E6040000}"/>
    <cellStyle name="60% - Акцент5 39" xfId="917" xr:uid="{00000000-0005-0000-0000-0000E7040000}"/>
    <cellStyle name="60% - Акцент5 4" xfId="178" xr:uid="{00000000-0005-0000-0000-0000E8040000}"/>
    <cellStyle name="60% — акцент5 4" xfId="250" xr:uid="{00000000-0005-0000-0000-0000E9040000}"/>
    <cellStyle name="60% - Акцент5 4 2" xfId="295" xr:uid="{00000000-0005-0000-0000-0000EA040000}"/>
    <cellStyle name="60% - Акцент5 40" xfId="935" xr:uid="{00000000-0005-0000-0000-0000EB040000}"/>
    <cellStyle name="60% - Акцент5 41" xfId="953" xr:uid="{00000000-0005-0000-0000-0000EC040000}"/>
    <cellStyle name="60% - Акцент5 42" xfId="971" xr:uid="{00000000-0005-0000-0000-0000ED040000}"/>
    <cellStyle name="60% - Акцент5 43" xfId="989" xr:uid="{00000000-0005-0000-0000-0000EE040000}"/>
    <cellStyle name="60% - Акцент5 44" xfId="1007" xr:uid="{00000000-0005-0000-0000-0000EF040000}"/>
    <cellStyle name="60% - Акцент5 45" xfId="1025" xr:uid="{00000000-0005-0000-0000-0000F0040000}"/>
    <cellStyle name="60% - Акцент5 46" xfId="1043" xr:uid="{00000000-0005-0000-0000-0000F1040000}"/>
    <cellStyle name="60% - Акцент5 47" xfId="1061" xr:uid="{00000000-0005-0000-0000-0000F2040000}"/>
    <cellStyle name="60% - Акцент5 48" xfId="1121" xr:uid="{00000000-0005-0000-0000-0000F3040000}"/>
    <cellStyle name="60% - Акцент5 49" xfId="1095" xr:uid="{00000000-0005-0000-0000-0000F4040000}"/>
    <cellStyle name="60% - Акцент5 5" xfId="333" xr:uid="{00000000-0005-0000-0000-0000F5040000}"/>
    <cellStyle name="60% - Акцент5 50" xfId="1175" xr:uid="{00000000-0005-0000-0000-0000F6040000}"/>
    <cellStyle name="60% - Акцент5 51" xfId="1123" xr:uid="{00000000-0005-0000-0000-0000F7040000}"/>
    <cellStyle name="60% - Акцент5 52" xfId="1189" xr:uid="{00000000-0005-0000-0000-0000F8040000}"/>
    <cellStyle name="60% - Акцент5 53" xfId="1196" xr:uid="{00000000-0005-0000-0000-0000F9040000}"/>
    <cellStyle name="60% - Акцент5 54" xfId="1170" xr:uid="{00000000-0005-0000-0000-0000FA040000}"/>
    <cellStyle name="60% - Акцент5 55" xfId="1103" xr:uid="{00000000-0005-0000-0000-0000FB040000}"/>
    <cellStyle name="60% - Акцент5 56" xfId="1223" xr:uid="{00000000-0005-0000-0000-0000FC040000}"/>
    <cellStyle name="60% - Акцент5 57" xfId="1277" xr:uid="{00000000-0005-0000-0000-0000FD040000}"/>
    <cellStyle name="60% - Акцент5 58" xfId="1289" xr:uid="{00000000-0005-0000-0000-0000FE040000}"/>
    <cellStyle name="60% - Акцент5 59" xfId="1309" xr:uid="{00000000-0005-0000-0000-0000FF040000}"/>
    <cellStyle name="60% - Акцент5 6" xfId="303" xr:uid="{00000000-0005-0000-0000-000000050000}"/>
    <cellStyle name="60% - Акцент5 60" xfId="1344" xr:uid="{00000000-0005-0000-0000-000001050000}"/>
    <cellStyle name="60% - Акцент5 61" xfId="1317" xr:uid="{00000000-0005-0000-0000-000002050000}"/>
    <cellStyle name="60% - Акцент5 62" xfId="1329" xr:uid="{00000000-0005-0000-0000-000003050000}"/>
    <cellStyle name="60% - Акцент5 63" xfId="1349" xr:uid="{00000000-0005-0000-0000-000004050000}"/>
    <cellStyle name="60% - Акцент5 64" xfId="1397" xr:uid="{00000000-0005-0000-0000-000005050000}"/>
    <cellStyle name="60% - Акцент5 65" xfId="1410" xr:uid="{00000000-0005-0000-0000-000006050000}"/>
    <cellStyle name="60% - Акцент5 66" xfId="1405" xr:uid="{00000000-0005-0000-0000-000007050000}"/>
    <cellStyle name="60% - Акцент5 7" xfId="341" xr:uid="{00000000-0005-0000-0000-000008050000}"/>
    <cellStyle name="60% - Акцент5 8" xfId="359" xr:uid="{00000000-0005-0000-0000-000009050000}"/>
    <cellStyle name="60% - Акцент5 9" xfId="377" xr:uid="{00000000-0005-0000-0000-00000A050000}"/>
    <cellStyle name="60% — акцент5_Август 2020" xfId="268" xr:uid="{00000000-0005-0000-0000-00000B050000}"/>
    <cellStyle name="60% - Акцент6" xfId="1465" xr:uid="{C6F9BD6E-BC3E-4679-AEBD-83856CD5293D}"/>
    <cellStyle name="60% — акцент6" xfId="21" xr:uid="{00000000-0005-0000-0000-00000C050000}"/>
    <cellStyle name="60% - Акцент6 10" xfId="403" xr:uid="{00000000-0005-0000-0000-00000D050000}"/>
    <cellStyle name="60% - Акцент6 11" xfId="421" xr:uid="{00000000-0005-0000-0000-00000E050000}"/>
    <cellStyle name="60% - Акцент6 12" xfId="437" xr:uid="{00000000-0005-0000-0000-00000F050000}"/>
    <cellStyle name="60% - Акцент6 13" xfId="511" xr:uid="{00000000-0005-0000-0000-000010050000}"/>
    <cellStyle name="60% - Акцент6 14" xfId="488" xr:uid="{00000000-0005-0000-0000-000011050000}"/>
    <cellStyle name="60% - Акцент6 15" xfId="547" xr:uid="{00000000-0005-0000-0000-000012050000}"/>
    <cellStyle name="60% - Акцент6 16" xfId="486" xr:uid="{00000000-0005-0000-0000-000013050000}"/>
    <cellStyle name="60% - Акцент6 17" xfId="553" xr:uid="{00000000-0005-0000-0000-000014050000}"/>
    <cellStyle name="60% - Акцент6 18" xfId="454" xr:uid="{00000000-0005-0000-0000-000015050000}"/>
    <cellStyle name="60% - Акцент6 19" xfId="617" xr:uid="{00000000-0005-0000-0000-000016050000}"/>
    <cellStyle name="60% - Акцент6 2" xfId="45" xr:uid="{00000000-0005-0000-0000-000017050000}"/>
    <cellStyle name="60% — акцент6 2" xfId="121" xr:uid="{00000000-0005-0000-0000-000018050000}"/>
    <cellStyle name="60% - Акцент6 20" xfId="585" xr:uid="{00000000-0005-0000-0000-000019050000}"/>
    <cellStyle name="60% - Акцент6 21" xfId="655" xr:uid="{00000000-0005-0000-0000-00001A050000}"/>
    <cellStyle name="60% - Акцент6 22" xfId="641" xr:uid="{00000000-0005-0000-0000-00001B050000}"/>
    <cellStyle name="60% - Акцент6 23" xfId="691" xr:uid="{00000000-0005-0000-0000-00001C050000}"/>
    <cellStyle name="60% - Акцент6 24" xfId="621" xr:uid="{00000000-0005-0000-0000-00001D050000}"/>
    <cellStyle name="60% - Акцент6 25" xfId="727" xr:uid="{00000000-0005-0000-0000-00001E050000}"/>
    <cellStyle name="60% - Акцент6 26" xfId="659" xr:uid="{00000000-0005-0000-0000-00001F050000}"/>
    <cellStyle name="60% - Акцент6 27" xfId="733" xr:uid="{00000000-0005-0000-0000-000020050000}"/>
    <cellStyle name="60% - Акцент6 28" xfId="612" xr:uid="{00000000-0005-0000-0000-000021050000}"/>
    <cellStyle name="60% - Акцент6 29" xfId="799" xr:uid="{00000000-0005-0000-0000-000022050000}"/>
    <cellStyle name="60% - Акцент6 3" xfId="120" xr:uid="{00000000-0005-0000-0000-000023050000}"/>
    <cellStyle name="60% — акцент6 3" xfId="181" xr:uid="{00000000-0005-0000-0000-000024050000}"/>
    <cellStyle name="60% - Акцент6 3 2" xfId="331" xr:uid="{00000000-0005-0000-0000-000025050000}"/>
    <cellStyle name="60% - Акцент6 3_ТРВЗ" xfId="219" xr:uid="{00000000-0005-0000-0000-000026050000}"/>
    <cellStyle name="60% — акцент6 3_ТРВЗ" xfId="220" xr:uid="{00000000-0005-0000-0000-000027050000}"/>
    <cellStyle name="60% - Акцент6 30" xfId="720" xr:uid="{00000000-0005-0000-0000-000028050000}"/>
    <cellStyle name="60% - Акцент6 31" xfId="813" xr:uid="{00000000-0005-0000-0000-000029050000}"/>
    <cellStyle name="60% - Акцент6 32" xfId="785" xr:uid="{00000000-0005-0000-0000-00002A050000}"/>
    <cellStyle name="60% - Акцент6 33" xfId="851" xr:uid="{00000000-0005-0000-0000-00002B050000}"/>
    <cellStyle name="60% - Акцент6 34" xfId="858" xr:uid="{00000000-0005-0000-0000-00002C050000}"/>
    <cellStyle name="60% - Акцент6 35" xfId="907" xr:uid="{00000000-0005-0000-0000-00002D050000}"/>
    <cellStyle name="60% - Акцент6 36" xfId="893" xr:uid="{00000000-0005-0000-0000-00002E050000}"/>
    <cellStyle name="60% - Акцент6 37" xfId="913" xr:uid="{00000000-0005-0000-0000-00002F050000}"/>
    <cellStyle name="60% - Акцент6 38" xfId="898" xr:uid="{00000000-0005-0000-0000-000030050000}"/>
    <cellStyle name="60% - Акцент6 39" xfId="925" xr:uid="{00000000-0005-0000-0000-000031050000}"/>
    <cellStyle name="60% - Акцент6 4" xfId="180" xr:uid="{00000000-0005-0000-0000-000032050000}"/>
    <cellStyle name="60% — акцент6 4" xfId="251" xr:uid="{00000000-0005-0000-0000-000033050000}"/>
    <cellStyle name="60% - Акцент6 4 2" xfId="299" xr:uid="{00000000-0005-0000-0000-000034050000}"/>
    <cellStyle name="60% - Акцент6 40" xfId="943" xr:uid="{00000000-0005-0000-0000-000035050000}"/>
    <cellStyle name="60% - Акцент6 41" xfId="961" xr:uid="{00000000-0005-0000-0000-000036050000}"/>
    <cellStyle name="60% - Акцент6 42" xfId="979" xr:uid="{00000000-0005-0000-0000-000037050000}"/>
    <cellStyle name="60% - Акцент6 43" xfId="997" xr:uid="{00000000-0005-0000-0000-000038050000}"/>
    <cellStyle name="60% - Акцент6 44" xfId="1015" xr:uid="{00000000-0005-0000-0000-000039050000}"/>
    <cellStyle name="60% - Акцент6 45" xfId="1033" xr:uid="{00000000-0005-0000-0000-00003A050000}"/>
    <cellStyle name="60% - Акцент6 46" xfId="1051" xr:uid="{00000000-0005-0000-0000-00003B050000}"/>
    <cellStyle name="60% - Акцент6 47" xfId="1069" xr:uid="{00000000-0005-0000-0000-00003C050000}"/>
    <cellStyle name="60% - Акцент6 48" xfId="1111" xr:uid="{00000000-0005-0000-0000-00003D050000}"/>
    <cellStyle name="60% - Акцент6 49" xfId="1126" xr:uid="{00000000-0005-0000-0000-00003E050000}"/>
    <cellStyle name="60% - Акцент6 5" xfId="337" xr:uid="{00000000-0005-0000-0000-00003F050000}"/>
    <cellStyle name="60% - Акцент6 50" xfId="1177" xr:uid="{00000000-0005-0000-0000-000040050000}"/>
    <cellStyle name="60% - Акцент6 51" xfId="1112" xr:uid="{00000000-0005-0000-0000-000041050000}"/>
    <cellStyle name="60% - Акцент6 52" xfId="1193" xr:uid="{00000000-0005-0000-0000-000042050000}"/>
    <cellStyle name="60% - Акцент6 53" xfId="1200" xr:uid="{00000000-0005-0000-0000-000043050000}"/>
    <cellStyle name="60% - Акцент6 54" xfId="1219" xr:uid="{00000000-0005-0000-0000-000044050000}"/>
    <cellStyle name="60% - Акцент6 55" xfId="1208" xr:uid="{00000000-0005-0000-0000-000045050000}"/>
    <cellStyle name="60% - Акцент6 56" xfId="1231" xr:uid="{00000000-0005-0000-0000-000046050000}"/>
    <cellStyle name="60% - Акцент6 57" xfId="1281" xr:uid="{00000000-0005-0000-0000-000047050000}"/>
    <cellStyle name="60% - Акцент6 58" xfId="1259" xr:uid="{00000000-0005-0000-0000-000048050000}"/>
    <cellStyle name="60% - Акцент6 59" xfId="1313" xr:uid="{00000000-0005-0000-0000-000049050000}"/>
    <cellStyle name="60% - Акцент6 6" xfId="311" xr:uid="{00000000-0005-0000-0000-00004A050000}"/>
    <cellStyle name="60% - Акцент6 60" xfId="1295" xr:uid="{00000000-0005-0000-0000-00004B050000}"/>
    <cellStyle name="60% - Акцент6 61" xfId="1345" xr:uid="{00000000-0005-0000-0000-00004C050000}"/>
    <cellStyle name="60% - Акцент6 62" xfId="1337" xr:uid="{00000000-0005-0000-0000-00004D050000}"/>
    <cellStyle name="60% - Акцент6 63" xfId="1357" xr:uid="{00000000-0005-0000-0000-00004E050000}"/>
    <cellStyle name="60% - Акцент6 64" xfId="1401" xr:uid="{00000000-0005-0000-0000-00004F050000}"/>
    <cellStyle name="60% - Акцент6 65" xfId="1385" xr:uid="{00000000-0005-0000-0000-000050050000}"/>
    <cellStyle name="60% - Акцент6 66" xfId="1426" xr:uid="{00000000-0005-0000-0000-000051050000}"/>
    <cellStyle name="60% - Акцент6 7" xfId="349" xr:uid="{00000000-0005-0000-0000-000052050000}"/>
    <cellStyle name="60% - Акцент6 8" xfId="367" xr:uid="{00000000-0005-0000-0000-000053050000}"/>
    <cellStyle name="60% - Акцент6 9" xfId="385" xr:uid="{00000000-0005-0000-0000-000054050000}"/>
    <cellStyle name="60% — акцент6_Август 2020" xfId="269" xr:uid="{00000000-0005-0000-0000-000055050000}"/>
    <cellStyle name="Comma" xfId="22" xr:uid="{00000000-0005-0000-0000-000056050000}"/>
    <cellStyle name="Comma [0]" xfId="23" xr:uid="{00000000-0005-0000-0000-000057050000}"/>
    <cellStyle name="Comma [0] 2" xfId="223" xr:uid="{00000000-0005-0000-0000-000058050000}"/>
    <cellStyle name="Comma [0]_Лист1" xfId="277" xr:uid="{00000000-0005-0000-0000-000059050000}"/>
    <cellStyle name="Comma 2" xfId="222" xr:uid="{00000000-0005-0000-0000-00005A050000}"/>
    <cellStyle name="Comma_Лист1" xfId="276" xr:uid="{00000000-0005-0000-0000-00005B050000}"/>
    <cellStyle name="Currency" xfId="24" xr:uid="{00000000-0005-0000-0000-00005C050000}"/>
    <cellStyle name="Currency [0]" xfId="25" xr:uid="{00000000-0005-0000-0000-00005D050000}"/>
    <cellStyle name="Currency [0] 2" xfId="225" xr:uid="{00000000-0005-0000-0000-00005E050000}"/>
    <cellStyle name="Currency [0]_Лист1" xfId="279" xr:uid="{00000000-0005-0000-0000-00005F050000}"/>
    <cellStyle name="Currency 2" xfId="224" xr:uid="{00000000-0005-0000-0000-000060050000}"/>
    <cellStyle name="Currency_Лист1" xfId="278" xr:uid="{00000000-0005-0000-0000-000061050000}"/>
    <cellStyle name="Normal" xfId="26" xr:uid="{00000000-0005-0000-0000-000062050000}"/>
    <cellStyle name="Percent" xfId="27" xr:uid="{00000000-0005-0000-0000-000063050000}"/>
    <cellStyle name="Акцент1 2" xfId="47" xr:uid="{00000000-0005-0000-0000-000064050000}"/>
    <cellStyle name="Акцент1 3" xfId="122" xr:uid="{00000000-0005-0000-0000-000065050000}"/>
    <cellStyle name="Акцент2 2" xfId="48" xr:uid="{00000000-0005-0000-0000-000066050000}"/>
    <cellStyle name="Акцент2 3" xfId="123" xr:uid="{00000000-0005-0000-0000-000067050000}"/>
    <cellStyle name="Акцент3 2" xfId="49" xr:uid="{00000000-0005-0000-0000-000068050000}"/>
    <cellStyle name="Акцент3 3" xfId="124" xr:uid="{00000000-0005-0000-0000-000069050000}"/>
    <cellStyle name="Акцент4 2" xfId="50" xr:uid="{00000000-0005-0000-0000-00006A050000}"/>
    <cellStyle name="Акцент4 3" xfId="125" xr:uid="{00000000-0005-0000-0000-00006B050000}"/>
    <cellStyle name="Акцент5 2" xfId="51" xr:uid="{00000000-0005-0000-0000-00006C050000}"/>
    <cellStyle name="Акцент5 3" xfId="126" xr:uid="{00000000-0005-0000-0000-00006D050000}"/>
    <cellStyle name="Акцент6 2" xfId="52" xr:uid="{00000000-0005-0000-0000-00006E050000}"/>
    <cellStyle name="Акцент6 3" xfId="127" xr:uid="{00000000-0005-0000-0000-00006F050000}"/>
    <cellStyle name="Ввод  2" xfId="53" xr:uid="{00000000-0005-0000-0000-000070050000}"/>
    <cellStyle name="Ввод  3" xfId="128" xr:uid="{00000000-0005-0000-0000-000071050000}"/>
    <cellStyle name="Вывод 2" xfId="54" xr:uid="{00000000-0005-0000-0000-000072050000}"/>
    <cellStyle name="Вывод 3" xfId="129" xr:uid="{00000000-0005-0000-0000-000073050000}"/>
    <cellStyle name="Вычисление 2" xfId="55" xr:uid="{00000000-0005-0000-0000-000074050000}"/>
    <cellStyle name="Вычисление 3" xfId="130" xr:uid="{00000000-0005-0000-0000-000075050000}"/>
    <cellStyle name="Заголовок 1 2" xfId="56" xr:uid="{00000000-0005-0000-0000-000076050000}"/>
    <cellStyle name="Заголовок 1 3" xfId="131" xr:uid="{00000000-0005-0000-0000-000077050000}"/>
    <cellStyle name="Заголовок 2 2" xfId="57" xr:uid="{00000000-0005-0000-0000-000078050000}"/>
    <cellStyle name="Заголовок 2 3" xfId="132" xr:uid="{00000000-0005-0000-0000-000079050000}"/>
    <cellStyle name="Заголовок 3 2" xfId="58" xr:uid="{00000000-0005-0000-0000-00007A050000}"/>
    <cellStyle name="Заголовок 3 2 2" xfId="313" xr:uid="{00000000-0005-0000-0000-00007B050000}"/>
    <cellStyle name="Заголовок 3 3" xfId="133" xr:uid="{00000000-0005-0000-0000-00007C050000}"/>
    <cellStyle name="Заголовок 4 2" xfId="59" xr:uid="{00000000-0005-0000-0000-00007D050000}"/>
    <cellStyle name="Заголовок 4 3" xfId="134" xr:uid="{00000000-0005-0000-0000-00007E050000}"/>
    <cellStyle name="Итог 2" xfId="60" xr:uid="{00000000-0005-0000-0000-00007F050000}"/>
    <cellStyle name="Итог 3" xfId="135" xr:uid="{00000000-0005-0000-0000-000080050000}"/>
    <cellStyle name="Контрольная ячейка 2" xfId="61" xr:uid="{00000000-0005-0000-0000-000081050000}"/>
    <cellStyle name="Контрольная ячейка 3" xfId="136" xr:uid="{00000000-0005-0000-0000-000082050000}"/>
    <cellStyle name="Название 2" xfId="62" xr:uid="{00000000-0005-0000-0000-000083050000}"/>
    <cellStyle name="Название 3" xfId="137" xr:uid="{00000000-0005-0000-0000-000084050000}"/>
    <cellStyle name="Нейтральный 2" xfId="63" xr:uid="{00000000-0005-0000-0000-000085050000}"/>
    <cellStyle name="Нейтральный 3" xfId="138" xr:uid="{00000000-0005-0000-0000-000086050000}"/>
    <cellStyle name="Обычный" xfId="0" builtinId="0"/>
    <cellStyle name="Обычный 10" xfId="70" xr:uid="{00000000-0005-0000-0000-000088050000}"/>
    <cellStyle name="Обычный 11" xfId="230" xr:uid="{00000000-0005-0000-0000-000089050000}"/>
    <cellStyle name="Обычный 12" xfId="231" xr:uid="{00000000-0005-0000-0000-00008A050000}"/>
    <cellStyle name="Обычный 13" xfId="232" xr:uid="{00000000-0005-0000-0000-00008B050000}"/>
    <cellStyle name="Обычный 14" xfId="233" xr:uid="{00000000-0005-0000-0000-00008C050000}"/>
    <cellStyle name="Обычный 15" xfId="287" xr:uid="{00000000-0005-0000-0000-00008D050000}"/>
    <cellStyle name="Обычный 16" xfId="1445" xr:uid="{00000000-0005-0000-0000-00008E050000}"/>
    <cellStyle name="Обычный 2" xfId="1" xr:uid="{00000000-0005-0000-0000-00008F050000}"/>
    <cellStyle name="Обычный 2 163" xfId="71" xr:uid="{00000000-0005-0000-0000-000090050000}"/>
    <cellStyle name="Обычный 2_Лист1" xfId="280" xr:uid="{00000000-0005-0000-0000-000091050000}"/>
    <cellStyle name="Обычный 3" xfId="46" xr:uid="{00000000-0005-0000-0000-000092050000}"/>
    <cellStyle name="Обычный 3_ТРНС" xfId="1468" xr:uid="{78AFC17E-B2D5-44AE-A551-98B55E303CAF}"/>
    <cellStyle name="Обычный 4" xfId="74" xr:uid="{00000000-0005-0000-0000-000094050000}"/>
    <cellStyle name="Обычный 5" xfId="83" xr:uid="{00000000-0005-0000-0000-000095050000}"/>
    <cellStyle name="Обычный 6" xfId="82" xr:uid="{00000000-0005-0000-0000-000096050000}"/>
    <cellStyle name="Обычный 7" xfId="145" xr:uid="{00000000-0005-0000-0000-000097050000}"/>
    <cellStyle name="Обычный 8" xfId="182" xr:uid="{00000000-0005-0000-0000-000098050000}"/>
    <cellStyle name="Обычный 9" xfId="221" xr:uid="{00000000-0005-0000-0000-000099050000}"/>
    <cellStyle name="Обычный_ТРДС" xfId="75" xr:uid="{00000000-0005-0000-0000-00009E050000}"/>
    <cellStyle name="Обычный_ТРНС" xfId="1444" xr:uid="{00000000-0005-0000-0000-00009F050000}"/>
    <cellStyle name="Обычный_ТРНС_1" xfId="1466" xr:uid="{4B600C48-396B-416A-80F8-97113B200DDF}"/>
    <cellStyle name="Обычный_ТРНС_2" xfId="1467" xr:uid="{2852AF79-45BB-4AC3-AC01-0A8237D67DC2}"/>
    <cellStyle name="Плохой 2" xfId="64" xr:uid="{00000000-0005-0000-0000-0000A3050000}"/>
    <cellStyle name="Плохой 3" xfId="139" xr:uid="{00000000-0005-0000-0000-0000A4050000}"/>
    <cellStyle name="Пояснение 2" xfId="65" xr:uid="{00000000-0005-0000-0000-0000A5050000}"/>
    <cellStyle name="Пояснение 3" xfId="140" xr:uid="{00000000-0005-0000-0000-0000A6050000}"/>
    <cellStyle name="Примечание 2" xfId="66" xr:uid="{00000000-0005-0000-0000-0000A7050000}"/>
    <cellStyle name="Примечание 3" xfId="141" xr:uid="{00000000-0005-0000-0000-0000A8050000}"/>
    <cellStyle name="Связанная ячейка 2" xfId="67" xr:uid="{00000000-0005-0000-0000-0000A9050000}"/>
    <cellStyle name="Связанная ячейка 3" xfId="142" xr:uid="{00000000-0005-0000-0000-0000AA050000}"/>
    <cellStyle name="Стиль 1" xfId="281" xr:uid="{00000000-0005-0000-0000-0000AB050000}"/>
    <cellStyle name="Текст предупреждения 2" xfId="68" xr:uid="{00000000-0005-0000-0000-0000AC050000}"/>
    <cellStyle name="Текст предупреждения 3" xfId="143" xr:uid="{00000000-0005-0000-0000-0000AD050000}"/>
    <cellStyle name="Хороший 2" xfId="69" xr:uid="{00000000-0005-0000-0000-0000AE050000}"/>
    <cellStyle name="Хороший 3" xfId="144" xr:uid="{00000000-0005-0000-0000-0000AF05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CCCC"/>
      <color rgb="FF20B250"/>
      <color rgb="FFFF9408"/>
      <color rgb="FF6600FF"/>
      <color rgb="FF0057D6"/>
      <color rgb="FF0047AB"/>
      <color rgb="FF082567"/>
      <color rgb="FF003399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theme="0" tint="-0.14999847407452621"/>
    <pageSetUpPr fitToPage="1"/>
  </sheetPr>
  <dimension ref="A1:EC2261"/>
  <sheetViews>
    <sheetView zoomScale="80" zoomScaleNormal="80" workbookViewId="0">
      <pane xSplit="10" ySplit="16" topLeftCell="CC65" activePane="bottomRight" state="frozen"/>
      <selection pane="topRight" activeCell="K1" sqref="K1"/>
      <selection pane="bottomLeft" activeCell="A17" sqref="A17"/>
      <selection pane="bottomRight" activeCell="E49" sqref="E49"/>
    </sheetView>
  </sheetViews>
  <sheetFormatPr defaultRowHeight="15" customHeight="1" outlineLevelRow="1" outlineLevelCol="1" x14ac:dyDescent="0.25"/>
  <cols>
    <col min="1" max="1" width="7.7109375" style="15" customWidth="1"/>
    <col min="2" max="2" width="4.7109375" style="3" customWidth="1"/>
    <col min="3" max="3" width="13.85546875" style="5" customWidth="1" outlineLevel="1"/>
    <col min="4" max="4" width="10.5703125" style="5" customWidth="1" outlineLevel="1"/>
    <col min="5" max="5" width="9.5703125" style="5" customWidth="1" outlineLevel="1"/>
    <col min="6" max="6" width="5.5703125" style="5" customWidth="1" outlineLevel="1"/>
    <col min="7" max="7" width="9.7109375" style="5" customWidth="1" outlineLevel="1"/>
    <col min="8" max="8" width="12" style="5" customWidth="1" outlineLevel="1"/>
    <col min="9" max="9" width="8.5703125" style="11" customWidth="1"/>
    <col min="10" max="10" width="7.140625" style="11" customWidth="1" outlineLevel="1"/>
    <col min="11" max="11" width="8.140625" style="5" customWidth="1" outlineLevel="1"/>
    <col min="12" max="12" width="6.85546875" style="5" customWidth="1" outlineLevel="1"/>
    <col min="13" max="13" width="15.7109375" style="5" customWidth="1"/>
    <col min="14" max="14" width="6.85546875" style="5" customWidth="1" outlineLevel="1"/>
    <col min="15" max="15" width="8.5703125" style="4" customWidth="1"/>
    <col min="16" max="17" width="7.7109375" style="4" customWidth="1"/>
    <col min="18" max="18" width="5.7109375" style="4" customWidth="1" outlineLevel="1"/>
    <col min="19" max="19" width="6.85546875" style="4" customWidth="1" outlineLevel="1"/>
    <col min="20" max="20" width="8.5703125" style="4" customWidth="1" outlineLevel="1"/>
    <col min="21" max="21" width="6.85546875" style="4" customWidth="1" outlineLevel="1"/>
    <col min="22" max="22" width="11" style="5" customWidth="1"/>
    <col min="23" max="23" width="8" style="5" customWidth="1" outlineLevel="1"/>
    <col min="24" max="24" width="9.42578125" style="5" customWidth="1"/>
    <col min="25" max="25" width="8" style="4" customWidth="1"/>
    <col min="26" max="26" width="8.42578125" style="4" customWidth="1"/>
    <col min="27" max="27" width="6.42578125" style="4" customWidth="1" outlineLevel="1"/>
    <col min="28" max="28" width="9.42578125" style="5" customWidth="1" outlineLevel="1"/>
    <col min="29" max="30" width="5.7109375" style="4" customWidth="1"/>
    <col min="31" max="31" width="5.7109375" style="4" customWidth="1" outlineLevel="1"/>
    <col min="32" max="32" width="5.7109375" style="4" customWidth="1"/>
    <col min="33" max="33" width="6.85546875" style="5" customWidth="1" outlineLevel="1"/>
    <col min="34" max="34" width="8.7109375" style="4" customWidth="1"/>
    <col min="35" max="35" width="6.85546875" style="5" customWidth="1" outlineLevel="1"/>
    <col min="36" max="36" width="8" style="4" customWidth="1" outlineLevel="1"/>
    <col min="37" max="37" width="5.7109375" style="4" customWidth="1" outlineLevel="1"/>
    <col min="38" max="39" width="5.7109375" style="4" customWidth="1"/>
    <col min="40" max="40" width="8.140625" style="4" customWidth="1"/>
    <col min="41" max="41" width="6.5703125" style="4" customWidth="1" outlineLevel="1"/>
    <col min="42" max="42" width="5.7109375" style="4" customWidth="1"/>
    <col min="43" max="43" width="5.7109375" style="4" customWidth="1" outlineLevel="1"/>
    <col min="44" max="44" width="5.7109375" style="4" customWidth="1"/>
    <col min="45" max="45" width="5.7109375" style="4" customWidth="1" outlineLevel="1"/>
    <col min="46" max="47" width="5.7109375" style="4" customWidth="1"/>
    <col min="48" max="49" width="5.7109375" style="4" customWidth="1" outlineLevel="1"/>
    <col min="50" max="50" width="5.7109375" style="4" customWidth="1"/>
    <col min="51" max="51" width="6.85546875" style="5" customWidth="1" outlineLevel="1"/>
    <col min="52" max="52" width="5.7109375" style="4" customWidth="1" outlineLevel="1"/>
    <col min="53" max="55" width="5.7109375" style="4" customWidth="1"/>
    <col min="56" max="56" width="7.5703125" style="4" customWidth="1"/>
    <col min="57" max="57" width="7.7109375" style="4" customWidth="1"/>
    <col min="58" max="58" width="7" style="4" customWidth="1" outlineLevel="1"/>
    <col min="59" max="59" width="7.42578125" style="4" customWidth="1"/>
    <col min="60" max="60" width="5.7109375" style="4" customWidth="1"/>
    <col min="61" max="62" width="5.7109375" style="4" customWidth="1" outlineLevel="1"/>
    <col min="63" max="63" width="6.5703125" style="4" customWidth="1"/>
    <col min="64" max="64" width="8.85546875" style="4" customWidth="1" outlineLevel="1"/>
    <col min="65" max="65" width="9.140625" style="4" customWidth="1" outlineLevel="1"/>
    <col min="66" max="67" width="8.7109375" style="5" customWidth="1" outlineLevel="1"/>
    <col min="68" max="68" width="9.7109375" style="4" customWidth="1"/>
    <col min="69" max="70" width="5.7109375" style="4" customWidth="1"/>
    <col min="71" max="72" width="5.7109375" style="4" customWidth="1" outlineLevel="1"/>
    <col min="73" max="73" width="5.7109375" style="4" customWidth="1"/>
    <col min="74" max="74" width="8.5703125" style="4" customWidth="1" outlineLevel="1"/>
    <col min="75" max="76" width="7.28515625" style="4" customWidth="1" outlineLevel="1"/>
    <col min="77" max="77" width="8.7109375" style="5" customWidth="1"/>
    <col min="78" max="78" width="6.85546875" style="5" customWidth="1" outlineLevel="1"/>
    <col min="79" max="79" width="7.7109375" style="5" customWidth="1" outlineLevel="1"/>
    <col min="80" max="82" width="5.7109375" style="4" customWidth="1"/>
    <col min="83" max="84" width="5.7109375" style="4" customWidth="1" outlineLevel="1"/>
    <col min="85" max="85" width="8.7109375" style="5" customWidth="1" outlineLevel="1"/>
    <col min="86" max="87" width="5.7109375" style="4" customWidth="1" outlineLevel="1"/>
    <col min="88" max="88" width="7.7109375" style="4" customWidth="1" outlineLevel="1"/>
    <col min="89" max="89" width="5.7109375" style="4" customWidth="1" outlineLevel="1"/>
    <col min="90" max="90" width="7.7109375" style="4" customWidth="1" outlineLevel="1"/>
    <col min="91" max="102" width="5.7109375" style="4" customWidth="1" outlineLevel="1"/>
    <col min="103" max="106" width="5.7109375" style="5" customWidth="1" outlineLevel="1"/>
    <col min="107" max="119" width="5.7109375" style="4" customWidth="1" outlineLevel="1"/>
    <col min="120" max="123" width="6.85546875" style="6" customWidth="1" outlineLevel="1"/>
    <col min="124" max="124" width="10.85546875" style="13" customWidth="1"/>
    <col min="125" max="16384" width="9.140625" style="3"/>
  </cols>
  <sheetData>
    <row r="1" spans="1:133" ht="15" customHeight="1" outlineLevel="1" x14ac:dyDescent="0.25">
      <c r="B1" s="23" t="s">
        <v>2958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/>
      <c r="P1" s="35"/>
      <c r="Q1" s="35"/>
      <c r="R1" s="35"/>
      <c r="S1" s="35"/>
      <c r="T1" s="35"/>
      <c r="U1" s="35"/>
      <c r="V1" s="34"/>
      <c r="W1" s="34"/>
      <c r="X1" s="34"/>
      <c r="Y1" s="35"/>
      <c r="Z1" s="35"/>
      <c r="AA1" s="35"/>
      <c r="AB1" s="35"/>
      <c r="AC1" s="34"/>
      <c r="AD1" s="35"/>
      <c r="AE1" s="35"/>
      <c r="AF1" s="35"/>
      <c r="AG1" s="35"/>
      <c r="AH1" s="34"/>
      <c r="AI1" s="35"/>
      <c r="AJ1" s="34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4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4"/>
      <c r="BP1" s="24" t="s">
        <v>2961</v>
      </c>
      <c r="BQ1" s="35"/>
      <c r="BR1" s="24"/>
      <c r="BS1" s="34"/>
      <c r="BT1" s="34"/>
      <c r="BU1" s="34"/>
      <c r="BV1" s="34"/>
      <c r="BW1" s="35"/>
      <c r="BX1" s="35"/>
      <c r="BY1" s="35"/>
      <c r="BZ1" s="35"/>
      <c r="CA1" s="35"/>
      <c r="CB1" s="35"/>
      <c r="CC1" s="35"/>
      <c r="CD1" s="35"/>
      <c r="CE1" s="35"/>
      <c r="CF1" s="34"/>
      <c r="CG1" s="34"/>
      <c r="CH1" s="34"/>
      <c r="CI1" s="35"/>
      <c r="CJ1" s="35"/>
      <c r="CK1" s="35"/>
      <c r="CL1" s="35"/>
      <c r="CM1" s="35"/>
      <c r="CN1" s="34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4"/>
      <c r="DH1" s="34"/>
      <c r="DI1" s="34"/>
      <c r="DJ1" s="34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6"/>
      <c r="DV1" s="35"/>
      <c r="DW1" s="35"/>
      <c r="DX1" s="37"/>
      <c r="DY1" s="37"/>
      <c r="DZ1" s="37"/>
      <c r="EA1" s="37"/>
      <c r="EB1" s="37"/>
      <c r="EC1" s="38"/>
    </row>
    <row r="2" spans="1:133" ht="15" customHeight="1" outlineLevel="1" x14ac:dyDescent="0.25">
      <c r="B2" s="25" t="s">
        <v>2959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5"/>
      <c r="P2" s="35"/>
      <c r="Q2" s="35"/>
      <c r="R2" s="35"/>
      <c r="S2" s="35"/>
      <c r="T2" s="35"/>
      <c r="U2" s="35"/>
      <c r="V2" s="34"/>
      <c r="W2" s="34"/>
      <c r="X2" s="34"/>
      <c r="Y2" s="35"/>
      <c r="Z2" s="35"/>
      <c r="AA2" s="35"/>
      <c r="AB2" s="35"/>
      <c r="AC2" s="34"/>
      <c r="AD2" s="35"/>
      <c r="AE2" s="35"/>
      <c r="AF2" s="35"/>
      <c r="AG2" s="35"/>
      <c r="AH2" s="34"/>
      <c r="AI2" s="35"/>
      <c r="AJ2" s="34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4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4"/>
      <c r="BP2" s="26" t="s">
        <v>2962</v>
      </c>
      <c r="BQ2" s="35"/>
      <c r="BR2" s="39"/>
      <c r="BS2" s="34"/>
      <c r="BT2" s="34"/>
      <c r="BU2" s="34"/>
      <c r="BV2" s="34"/>
      <c r="BW2" s="35"/>
      <c r="BX2" s="35"/>
      <c r="BY2" s="35"/>
      <c r="BZ2" s="35"/>
      <c r="CA2" s="35"/>
      <c r="CB2" s="35"/>
      <c r="CC2" s="35"/>
      <c r="CD2" s="35"/>
      <c r="CE2" s="35"/>
      <c r="CF2" s="34"/>
      <c r="CG2" s="34"/>
      <c r="CH2" s="34"/>
      <c r="CI2" s="35"/>
      <c r="CJ2" s="35"/>
      <c r="CK2" s="35"/>
      <c r="CL2" s="35"/>
      <c r="CM2" s="35"/>
      <c r="CN2" s="34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4"/>
      <c r="DH2" s="34"/>
      <c r="DI2" s="34"/>
      <c r="DJ2" s="34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9"/>
      <c r="DV2" s="35"/>
      <c r="DW2" s="35"/>
      <c r="DX2" s="37"/>
      <c r="DY2" s="37"/>
      <c r="DZ2" s="37"/>
      <c r="EA2" s="37"/>
      <c r="EB2" s="37"/>
      <c r="EC2" s="38"/>
    </row>
    <row r="3" spans="1:133" ht="15" customHeight="1" outlineLevel="1" x14ac:dyDescent="0.25">
      <c r="B3" s="25" t="s">
        <v>2960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5"/>
      <c r="P3" s="35"/>
      <c r="Q3" s="35"/>
      <c r="R3" s="35"/>
      <c r="S3" s="35"/>
      <c r="T3" s="35"/>
      <c r="U3" s="35"/>
      <c r="V3" s="34"/>
      <c r="W3" s="34"/>
      <c r="X3" s="34"/>
      <c r="Y3" s="35"/>
      <c r="Z3" s="35"/>
      <c r="AA3" s="35"/>
      <c r="AB3" s="35"/>
      <c r="AC3" s="34"/>
      <c r="AD3" s="35"/>
      <c r="AE3" s="35"/>
      <c r="AF3" s="35"/>
      <c r="AG3" s="35"/>
      <c r="AH3" s="34"/>
      <c r="AI3" s="35"/>
      <c r="AJ3" s="34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4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4"/>
      <c r="BP3" s="26" t="s">
        <v>2963</v>
      </c>
      <c r="BQ3" s="35"/>
      <c r="BR3" s="39"/>
      <c r="BS3" s="34"/>
      <c r="BT3" s="34"/>
      <c r="BU3" s="34"/>
      <c r="BV3" s="34"/>
      <c r="BW3" s="35"/>
      <c r="BX3" s="35"/>
      <c r="BY3" s="35"/>
      <c r="BZ3" s="35"/>
      <c r="CA3" s="35"/>
      <c r="CB3" s="35"/>
      <c r="CC3" s="35"/>
      <c r="CD3" s="35"/>
      <c r="CE3" s="35"/>
      <c r="CF3" s="34"/>
      <c r="CG3" s="34"/>
      <c r="CH3" s="34"/>
      <c r="CI3" s="35"/>
      <c r="CJ3" s="35"/>
      <c r="CK3" s="35"/>
      <c r="CL3" s="35"/>
      <c r="CM3" s="35"/>
      <c r="CN3" s="34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4"/>
      <c r="DH3" s="34"/>
      <c r="DI3" s="34"/>
      <c r="DJ3" s="34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9"/>
      <c r="DV3" s="35"/>
      <c r="DW3" s="35"/>
      <c r="DX3" s="37"/>
      <c r="DY3" s="37"/>
      <c r="DZ3" s="37"/>
      <c r="EA3" s="37"/>
      <c r="EB3" s="37"/>
      <c r="EC3" s="38"/>
    </row>
    <row r="4" spans="1:133" ht="15" customHeight="1" outlineLevel="1" x14ac:dyDescent="0.25">
      <c r="B4" s="25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1"/>
      <c r="P4" s="41"/>
      <c r="Q4" s="41"/>
      <c r="R4" s="41"/>
      <c r="S4" s="41"/>
      <c r="T4" s="41"/>
      <c r="U4" s="41"/>
      <c r="V4" s="40"/>
      <c r="W4" s="40"/>
      <c r="X4" s="40"/>
      <c r="Y4" s="41"/>
      <c r="Z4" s="41"/>
      <c r="AA4" s="41"/>
      <c r="AB4" s="41"/>
      <c r="AC4" s="40"/>
      <c r="AD4" s="41"/>
      <c r="AE4" s="41"/>
      <c r="AF4" s="41"/>
      <c r="AG4" s="41"/>
      <c r="AH4" s="40"/>
      <c r="AI4" s="41"/>
      <c r="AJ4" s="40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0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0"/>
      <c r="BP4" s="40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0"/>
      <c r="CG4" s="40"/>
      <c r="CH4" s="40"/>
      <c r="CI4" s="41"/>
      <c r="CJ4" s="41"/>
      <c r="CK4" s="41"/>
      <c r="CL4" s="41"/>
      <c r="CM4" s="41"/>
      <c r="CN4" s="40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0"/>
      <c r="DH4" s="40"/>
      <c r="DI4" s="40"/>
      <c r="DJ4" s="40"/>
      <c r="DK4" s="41"/>
      <c r="DL4" s="41"/>
      <c r="DM4" s="41"/>
      <c r="DN4" s="41"/>
      <c r="DO4" s="41"/>
      <c r="DP4" s="41"/>
      <c r="DQ4" s="41"/>
      <c r="DR4" s="41"/>
      <c r="DS4" s="41"/>
      <c r="DT4" s="41"/>
      <c r="DU4" s="41"/>
      <c r="DV4" s="41"/>
      <c r="DW4" s="41"/>
      <c r="DX4" s="39"/>
      <c r="DY4" s="39"/>
      <c r="DZ4" s="39"/>
      <c r="EA4" s="39"/>
      <c r="EB4" s="39"/>
      <c r="EC4" s="38"/>
    </row>
    <row r="5" spans="1:133" ht="15" customHeight="1" outlineLevel="1" x14ac:dyDescent="0.25">
      <c r="B5" s="42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1"/>
      <c r="P5" s="41"/>
      <c r="Q5" s="41"/>
      <c r="R5" s="41"/>
      <c r="S5" s="41"/>
      <c r="T5" s="41"/>
      <c r="U5" s="41"/>
      <c r="V5" s="40"/>
      <c r="W5" s="40"/>
      <c r="X5" s="40"/>
      <c r="Y5" s="41"/>
      <c r="Z5" s="41"/>
      <c r="AA5" s="41"/>
      <c r="AB5" s="41"/>
      <c r="AC5" s="40"/>
      <c r="AD5" s="41"/>
      <c r="AE5" s="41"/>
      <c r="AF5" s="41"/>
      <c r="AG5" s="41"/>
      <c r="AH5" s="40"/>
      <c r="AI5" s="41"/>
      <c r="AJ5" s="40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0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0"/>
      <c r="BP5" s="40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  <c r="CD5" s="41"/>
      <c r="CE5" s="41"/>
      <c r="CF5" s="40"/>
      <c r="CG5" s="40"/>
      <c r="CH5" s="40"/>
      <c r="CI5" s="41"/>
      <c r="CJ5" s="41"/>
      <c r="CK5" s="41"/>
      <c r="CL5" s="41"/>
      <c r="CM5" s="41"/>
      <c r="CN5" s="40"/>
      <c r="CO5" s="41"/>
      <c r="CP5" s="41"/>
      <c r="CQ5" s="41"/>
      <c r="CR5" s="41"/>
      <c r="CS5" s="41"/>
      <c r="CT5" s="41"/>
      <c r="CU5" s="41"/>
      <c r="CV5" s="41"/>
      <c r="CW5" s="41"/>
      <c r="CX5" s="41"/>
      <c r="CY5" s="41"/>
      <c r="CZ5" s="41"/>
      <c r="DA5" s="41"/>
      <c r="DB5" s="41"/>
      <c r="DC5" s="41"/>
      <c r="DD5" s="41"/>
      <c r="DE5" s="41"/>
      <c r="DF5" s="41"/>
      <c r="DG5" s="40"/>
      <c r="DH5" s="40"/>
      <c r="DI5" s="40"/>
      <c r="DJ5" s="40"/>
      <c r="DK5" s="41"/>
      <c r="DL5" s="41"/>
      <c r="DM5" s="41"/>
      <c r="DN5" s="41"/>
      <c r="DO5" s="41"/>
      <c r="DP5" s="41"/>
      <c r="DQ5" s="41"/>
      <c r="DR5" s="41"/>
      <c r="DS5" s="41"/>
      <c r="DT5" s="41"/>
      <c r="DU5" s="41"/>
      <c r="DV5" s="41"/>
      <c r="DW5" s="41"/>
      <c r="DX5" s="39"/>
      <c r="DY5" s="39"/>
      <c r="DZ5" s="39"/>
      <c r="EA5" s="39"/>
      <c r="EB5" s="39"/>
      <c r="EC5" s="38"/>
    </row>
    <row r="6" spans="1:133" ht="15" customHeight="1" outlineLevel="1" x14ac:dyDescent="0.25">
      <c r="B6" s="149" t="s">
        <v>566</v>
      </c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40"/>
      <c r="AD6" s="41"/>
      <c r="AE6" s="41"/>
      <c r="AF6" s="41"/>
      <c r="AG6" s="41"/>
      <c r="AH6" s="40"/>
      <c r="AI6" s="41"/>
      <c r="AJ6" s="40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0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0"/>
      <c r="BP6" s="40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  <c r="CD6" s="41"/>
      <c r="CE6" s="41"/>
      <c r="CF6" s="40"/>
      <c r="CG6" s="40"/>
      <c r="CH6" s="40"/>
      <c r="CI6" s="41"/>
      <c r="CJ6" s="41"/>
      <c r="CK6" s="41"/>
      <c r="CL6" s="41"/>
      <c r="CM6" s="41"/>
      <c r="CN6" s="40"/>
      <c r="CO6" s="41"/>
      <c r="CP6" s="41"/>
      <c r="CQ6" s="41"/>
      <c r="CR6" s="41"/>
      <c r="CS6" s="41"/>
      <c r="CT6" s="41"/>
      <c r="CU6" s="41"/>
      <c r="CV6" s="41"/>
      <c r="CW6" s="41"/>
      <c r="CX6" s="41"/>
      <c r="CY6" s="41"/>
      <c r="CZ6" s="41"/>
      <c r="DA6" s="41"/>
      <c r="DB6" s="41"/>
      <c r="DC6" s="41"/>
      <c r="DD6" s="41"/>
      <c r="DE6" s="41"/>
      <c r="DF6" s="41"/>
      <c r="DG6" s="40"/>
      <c r="DH6" s="40"/>
      <c r="DI6" s="40"/>
      <c r="DJ6" s="40"/>
      <c r="DK6" s="41"/>
      <c r="DL6" s="41"/>
      <c r="DM6" s="41"/>
      <c r="DN6" s="41"/>
      <c r="DO6" s="41"/>
      <c r="DP6" s="41"/>
      <c r="DQ6" s="41"/>
      <c r="DR6" s="41"/>
      <c r="DS6" s="41"/>
      <c r="DT6" s="41"/>
      <c r="DU6" s="41"/>
      <c r="DV6" s="41"/>
      <c r="DW6" s="41"/>
      <c r="DX6" s="39"/>
      <c r="DY6" s="39"/>
      <c r="DZ6" s="39"/>
      <c r="EA6" s="39"/>
      <c r="EB6" s="39"/>
      <c r="EC6" s="38"/>
    </row>
    <row r="7" spans="1:133" ht="15" customHeight="1" outlineLevel="1" x14ac:dyDescent="0.25">
      <c r="B7" s="26" t="s">
        <v>566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41"/>
      <c r="AR7" s="41"/>
      <c r="AS7" s="41"/>
      <c r="AT7" s="41"/>
      <c r="AU7" s="41"/>
      <c r="AV7" s="41"/>
      <c r="AW7" s="41"/>
      <c r="AX7" s="41"/>
      <c r="AY7" s="41"/>
      <c r="AZ7" s="40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0"/>
      <c r="BP7" s="40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  <c r="CD7" s="41"/>
      <c r="CE7" s="41"/>
      <c r="CF7" s="40"/>
      <c r="CG7" s="40"/>
      <c r="CH7" s="40"/>
      <c r="CI7" s="41"/>
      <c r="CJ7" s="41"/>
      <c r="CK7" s="41"/>
      <c r="CL7" s="41"/>
      <c r="CM7" s="41"/>
      <c r="CN7" s="40"/>
      <c r="CO7" s="41"/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0"/>
      <c r="DH7" s="40"/>
      <c r="DI7" s="40"/>
      <c r="DJ7" s="40"/>
      <c r="DK7" s="41"/>
      <c r="DL7" s="41"/>
      <c r="DM7" s="41"/>
      <c r="DN7" s="41"/>
      <c r="DO7" s="41"/>
      <c r="DP7" s="41"/>
      <c r="DQ7" s="41"/>
      <c r="DR7" s="41"/>
      <c r="DS7" s="41"/>
      <c r="DT7" s="41"/>
      <c r="DU7" s="41"/>
      <c r="DV7" s="41"/>
      <c r="DW7" s="41"/>
      <c r="DX7" s="39"/>
      <c r="DY7" s="39"/>
      <c r="DZ7" s="39"/>
      <c r="EA7" s="39"/>
      <c r="EB7" s="39"/>
      <c r="EC7" s="38"/>
    </row>
    <row r="8" spans="1:133" ht="15" customHeight="1" outlineLevel="1" x14ac:dyDescent="0.25">
      <c r="B8" s="26" t="s">
        <v>567</v>
      </c>
      <c r="C8" s="26"/>
      <c r="D8" s="128"/>
      <c r="E8" s="26" t="s">
        <v>568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7">
        <v>0</v>
      </c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  <c r="AQ8" s="41"/>
      <c r="AR8" s="41"/>
      <c r="AS8" s="41"/>
      <c r="AT8" s="41"/>
      <c r="AU8" s="41"/>
      <c r="AV8" s="41"/>
      <c r="AW8" s="41"/>
      <c r="AX8" s="41"/>
      <c r="AY8" s="41"/>
      <c r="AZ8" s="40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0"/>
      <c r="BP8" s="40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  <c r="CD8" s="41"/>
      <c r="CE8" s="41"/>
      <c r="CF8" s="40"/>
      <c r="CG8" s="40"/>
      <c r="CH8" s="40"/>
      <c r="CI8" s="41"/>
      <c r="CJ8" s="41"/>
      <c r="CK8" s="41"/>
      <c r="CL8" s="41"/>
      <c r="CM8" s="41"/>
      <c r="CN8" s="40"/>
      <c r="CO8" s="41"/>
      <c r="CP8" s="41"/>
      <c r="CQ8" s="41"/>
      <c r="CR8" s="41"/>
      <c r="CS8" s="41"/>
      <c r="CT8" s="41"/>
      <c r="CU8" s="41"/>
      <c r="CV8" s="41"/>
      <c r="CW8" s="41"/>
      <c r="CX8" s="41"/>
      <c r="CY8" s="41"/>
      <c r="CZ8" s="41"/>
      <c r="DA8" s="41"/>
      <c r="DB8" s="41"/>
      <c r="DC8" s="41"/>
      <c r="DD8" s="41"/>
      <c r="DE8" s="41"/>
      <c r="DF8" s="41"/>
      <c r="DG8" s="40"/>
      <c r="DH8" s="40"/>
      <c r="DI8" s="40"/>
      <c r="DJ8" s="40"/>
      <c r="DK8" s="41"/>
      <c r="DL8" s="41"/>
      <c r="DM8" s="41"/>
      <c r="DN8" s="41"/>
      <c r="DO8" s="41"/>
      <c r="DP8" s="41"/>
      <c r="DQ8" s="41"/>
      <c r="DR8" s="41"/>
      <c r="DS8" s="41"/>
      <c r="DT8" s="41"/>
      <c r="DU8" s="41"/>
      <c r="DV8" s="41"/>
      <c r="DW8" s="41"/>
      <c r="DX8" s="39"/>
      <c r="DY8" s="39"/>
      <c r="DZ8" s="39"/>
      <c r="EA8" s="39"/>
      <c r="EB8" s="39"/>
      <c r="EC8" s="38"/>
    </row>
    <row r="9" spans="1:133" ht="15" customHeight="1" outlineLevel="1" x14ac:dyDescent="0.25">
      <c r="B9" s="26" t="s">
        <v>569</v>
      </c>
      <c r="C9" s="26"/>
      <c r="D9" s="128"/>
      <c r="E9" s="26" t="s">
        <v>4602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7">
        <v>0</v>
      </c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  <c r="AM9" s="128"/>
      <c r="AN9" s="128"/>
      <c r="AO9" s="128"/>
      <c r="AP9" s="128"/>
      <c r="AQ9" s="41"/>
      <c r="AR9" s="41"/>
      <c r="AS9" s="41"/>
      <c r="AT9" s="41"/>
      <c r="AU9" s="41"/>
      <c r="AV9" s="41"/>
      <c r="AW9" s="41"/>
      <c r="AX9" s="41"/>
      <c r="AY9" s="41"/>
      <c r="AZ9" s="40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0"/>
      <c r="BP9" s="40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  <c r="CD9" s="41"/>
      <c r="CE9" s="41"/>
      <c r="CF9" s="40"/>
      <c r="CG9" s="40"/>
      <c r="CH9" s="40"/>
      <c r="CI9" s="41"/>
      <c r="CJ9" s="41"/>
      <c r="CK9" s="41"/>
      <c r="CL9" s="41"/>
      <c r="CM9" s="41"/>
      <c r="CN9" s="40"/>
      <c r="CO9" s="41"/>
      <c r="CP9" s="41"/>
      <c r="CQ9" s="41"/>
      <c r="CR9" s="41"/>
      <c r="CS9" s="41"/>
      <c r="CT9" s="41"/>
      <c r="CU9" s="41"/>
      <c r="CV9" s="41"/>
      <c r="CW9" s="41"/>
      <c r="CX9" s="41"/>
      <c r="CY9" s="41"/>
      <c r="CZ9" s="41"/>
      <c r="DA9" s="41"/>
      <c r="DB9" s="41"/>
      <c r="DC9" s="41"/>
      <c r="DD9" s="41"/>
      <c r="DE9" s="41"/>
      <c r="DF9" s="41"/>
      <c r="DG9" s="40"/>
      <c r="DH9" s="40"/>
      <c r="DI9" s="40"/>
      <c r="DJ9" s="40"/>
      <c r="DK9" s="41"/>
      <c r="DL9" s="41"/>
      <c r="DM9" s="41"/>
      <c r="DN9" s="41"/>
      <c r="DO9" s="41"/>
      <c r="DP9" s="41"/>
      <c r="DQ9" s="41"/>
      <c r="DR9" s="41"/>
      <c r="DS9" s="41"/>
      <c r="DT9" s="41"/>
      <c r="DU9" s="41"/>
      <c r="DV9" s="41"/>
      <c r="DW9" s="41"/>
      <c r="DX9" s="39"/>
      <c r="DY9" s="39"/>
      <c r="DZ9" s="39"/>
      <c r="EA9" s="39"/>
      <c r="EB9" s="39"/>
      <c r="EC9" s="38"/>
    </row>
    <row r="10" spans="1:133" ht="15" customHeight="1" outlineLevel="1" x14ac:dyDescent="0.25">
      <c r="B10" s="26" t="s">
        <v>570</v>
      </c>
      <c r="C10" s="26"/>
      <c r="D10" s="128"/>
      <c r="E10" s="26" t="s">
        <v>566</v>
      </c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  <c r="AN10" s="128"/>
      <c r="AO10" s="128"/>
      <c r="AP10" s="28"/>
      <c r="AQ10" s="43"/>
      <c r="AR10" s="43"/>
      <c r="AS10" s="43"/>
      <c r="AT10" s="43"/>
      <c r="AU10" s="43"/>
      <c r="AV10" s="43"/>
      <c r="AW10" s="43"/>
      <c r="AX10" s="43"/>
      <c r="AY10" s="43"/>
      <c r="AZ10" s="44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4"/>
      <c r="BP10" s="44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  <c r="CD10" s="41"/>
      <c r="CE10" s="41"/>
      <c r="CF10" s="40"/>
      <c r="CG10" s="40"/>
      <c r="CH10" s="40"/>
      <c r="CI10" s="41"/>
      <c r="CJ10" s="41"/>
      <c r="CK10" s="41"/>
      <c r="CL10" s="41"/>
      <c r="CM10" s="41"/>
      <c r="CN10" s="40"/>
      <c r="CO10" s="41"/>
      <c r="CP10" s="41"/>
      <c r="CQ10" s="41"/>
      <c r="CR10" s="41"/>
      <c r="CS10" s="41"/>
      <c r="CT10" s="41"/>
      <c r="CU10" s="41"/>
      <c r="CV10" s="41"/>
      <c r="CW10" s="41"/>
      <c r="CX10" s="41"/>
      <c r="CY10" s="41"/>
      <c r="CZ10" s="41"/>
      <c r="DA10" s="41"/>
      <c r="DB10" s="41"/>
      <c r="DC10" s="41"/>
      <c r="DD10" s="41"/>
      <c r="DE10" s="41"/>
      <c r="DF10" s="41"/>
      <c r="DG10" s="40"/>
      <c r="DH10" s="40"/>
      <c r="DI10" s="40"/>
      <c r="DJ10" s="40"/>
      <c r="DK10" s="41"/>
      <c r="DL10" s="41"/>
      <c r="DM10" s="41"/>
      <c r="DN10" s="41"/>
      <c r="DO10" s="41"/>
      <c r="DP10" s="41"/>
      <c r="DQ10" s="41"/>
      <c r="DR10" s="41"/>
      <c r="DS10" s="41"/>
      <c r="DT10" s="41"/>
      <c r="DU10" s="41"/>
      <c r="DV10" s="41"/>
      <c r="DW10" s="41"/>
      <c r="DX10" s="39"/>
      <c r="DY10" s="39"/>
      <c r="DZ10" s="39"/>
      <c r="EA10" s="39"/>
      <c r="EB10" s="39"/>
      <c r="EC10" s="38"/>
    </row>
    <row r="11" spans="1:133" ht="15" customHeight="1" outlineLevel="1" x14ac:dyDescent="0.25">
      <c r="B11" s="26" t="s">
        <v>571</v>
      </c>
      <c r="C11" s="26"/>
      <c r="D11" s="128"/>
      <c r="E11" s="26" t="s">
        <v>5160</v>
      </c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128"/>
      <c r="AO11" s="128"/>
      <c r="AP11" s="28"/>
      <c r="AQ11" s="43"/>
      <c r="AR11" s="43"/>
      <c r="AS11" s="43"/>
      <c r="AT11" s="43"/>
      <c r="AU11" s="43"/>
      <c r="AV11" s="43"/>
      <c r="AW11" s="43"/>
      <c r="AX11" s="43"/>
      <c r="AY11" s="43"/>
      <c r="AZ11" s="44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4"/>
      <c r="BP11" s="44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  <c r="CD11" s="41"/>
      <c r="CE11" s="41"/>
      <c r="CF11" s="40"/>
      <c r="CG11" s="40"/>
      <c r="CH11" s="40"/>
      <c r="CI11" s="41"/>
      <c r="CJ11" s="41"/>
      <c r="CK11" s="41"/>
      <c r="CL11" s="41"/>
      <c r="CM11" s="41"/>
      <c r="CN11" s="40"/>
      <c r="CO11" s="41"/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0"/>
      <c r="DH11" s="40"/>
      <c r="DI11" s="40"/>
      <c r="DJ11" s="40"/>
      <c r="DK11" s="41"/>
      <c r="DL11" s="41"/>
      <c r="DM11" s="41"/>
      <c r="DN11" s="41"/>
      <c r="DO11" s="41"/>
      <c r="DP11" s="41"/>
      <c r="DQ11" s="41"/>
      <c r="DR11" s="41"/>
      <c r="DS11" s="41"/>
      <c r="DT11" s="41"/>
      <c r="DU11" s="41"/>
      <c r="DV11" s="41"/>
      <c r="DW11" s="41"/>
      <c r="DX11" s="39"/>
      <c r="DY11" s="39"/>
      <c r="DZ11" s="39"/>
      <c r="EA11" s="39"/>
      <c r="EB11" s="39"/>
      <c r="EC11" s="38"/>
    </row>
    <row r="12" spans="1:133" ht="15" customHeight="1" outlineLevel="1" thickBot="1" x14ac:dyDescent="0.3">
      <c r="B12" s="26" t="s">
        <v>759</v>
      </c>
      <c r="C12" s="26"/>
      <c r="D12" s="40"/>
      <c r="E12" s="29">
        <v>44713</v>
      </c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41"/>
      <c r="AA12" s="41"/>
      <c r="AB12" s="41"/>
      <c r="AC12" s="40"/>
      <c r="AD12" s="41"/>
      <c r="AE12" s="41"/>
      <c r="AF12" s="41"/>
      <c r="AG12" s="41"/>
      <c r="AH12" s="40"/>
      <c r="AI12" s="41"/>
      <c r="AJ12" s="40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0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0"/>
      <c r="BP12" s="40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0"/>
      <c r="CG12" s="40"/>
      <c r="CH12" s="40"/>
      <c r="CI12" s="41"/>
      <c r="CJ12" s="41"/>
      <c r="CK12" s="41"/>
      <c r="CL12" s="41"/>
      <c r="CM12" s="41"/>
      <c r="CN12" s="40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0"/>
      <c r="DH12" s="40"/>
      <c r="DI12" s="40"/>
      <c r="DJ12" s="40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2"/>
      <c r="DX12" s="39"/>
      <c r="DY12" s="39"/>
      <c r="DZ12" s="39"/>
      <c r="EA12" s="39"/>
      <c r="EB12" s="39"/>
      <c r="EC12" s="38"/>
    </row>
    <row r="13" spans="1:133" ht="50.1" customHeight="1" thickTop="1" thickBot="1" x14ac:dyDescent="0.3">
      <c r="B13" s="142" t="s">
        <v>572</v>
      </c>
      <c r="C13" s="142" t="s">
        <v>731</v>
      </c>
      <c r="D13" s="142" t="s">
        <v>573</v>
      </c>
      <c r="E13" s="142" t="s">
        <v>429</v>
      </c>
      <c r="F13" s="142" t="s">
        <v>1</v>
      </c>
      <c r="G13" s="142" t="s">
        <v>452</v>
      </c>
      <c r="H13" s="142" t="s">
        <v>732</v>
      </c>
      <c r="I13" s="142" t="s">
        <v>574</v>
      </c>
      <c r="J13" s="142" t="s">
        <v>0</v>
      </c>
      <c r="K13" s="142" t="s">
        <v>575</v>
      </c>
      <c r="L13" s="142" t="s">
        <v>576</v>
      </c>
      <c r="M13" s="142" t="s">
        <v>577</v>
      </c>
      <c r="N13" s="142" t="s">
        <v>578</v>
      </c>
      <c r="O13" s="142" t="s">
        <v>579</v>
      </c>
      <c r="P13" s="153" t="s">
        <v>580</v>
      </c>
      <c r="Q13" s="154"/>
      <c r="R13" s="142" t="s">
        <v>581</v>
      </c>
      <c r="S13" s="142" t="s">
        <v>582</v>
      </c>
      <c r="T13" s="142" t="s">
        <v>583</v>
      </c>
      <c r="U13" s="144" t="s">
        <v>584</v>
      </c>
      <c r="V13" s="150" t="s">
        <v>585</v>
      </c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2"/>
      <c r="AL13" s="150" t="s">
        <v>586</v>
      </c>
      <c r="AM13" s="151"/>
      <c r="AN13" s="151"/>
      <c r="AO13" s="151"/>
      <c r="AP13" s="151"/>
      <c r="AQ13" s="151"/>
      <c r="AR13" s="151"/>
      <c r="AS13" s="151"/>
      <c r="AT13" s="151"/>
      <c r="AU13" s="151"/>
      <c r="AV13" s="151"/>
      <c r="AW13" s="151"/>
      <c r="AX13" s="151"/>
      <c r="AY13" s="151"/>
      <c r="AZ13" s="151"/>
      <c r="BA13" s="151"/>
      <c r="BB13" s="151"/>
      <c r="BC13" s="152"/>
      <c r="BD13" s="150" t="s">
        <v>587</v>
      </c>
      <c r="BE13" s="151"/>
      <c r="BF13" s="151"/>
      <c r="BG13" s="151"/>
      <c r="BH13" s="151"/>
      <c r="BI13" s="151"/>
      <c r="BJ13" s="151"/>
      <c r="BK13" s="151"/>
      <c r="BL13" s="151"/>
      <c r="BM13" s="151"/>
      <c r="BN13" s="151"/>
      <c r="BO13" s="151"/>
      <c r="BP13" s="152"/>
      <c r="BQ13" s="161" t="s">
        <v>588</v>
      </c>
      <c r="BR13" s="162"/>
      <c r="BS13" s="162"/>
      <c r="BT13" s="162"/>
      <c r="BU13" s="162"/>
      <c r="BV13" s="162"/>
      <c r="BW13" s="162"/>
      <c r="BX13" s="162"/>
      <c r="BY13" s="162"/>
      <c r="BZ13" s="162"/>
      <c r="CA13" s="162"/>
      <c r="CB13" s="162"/>
      <c r="CC13" s="162"/>
      <c r="CD13" s="162"/>
      <c r="CE13" s="162"/>
      <c r="CF13" s="142" t="s">
        <v>589</v>
      </c>
      <c r="CG13" s="142" t="s">
        <v>590</v>
      </c>
      <c r="CH13" s="142" t="s">
        <v>591</v>
      </c>
      <c r="CI13" s="153" t="s">
        <v>2924</v>
      </c>
      <c r="CJ13" s="158"/>
      <c r="CK13" s="154"/>
      <c r="CL13" s="153" t="s">
        <v>592</v>
      </c>
      <c r="CM13" s="154"/>
      <c r="CN13" s="142" t="s">
        <v>386</v>
      </c>
      <c r="CO13" s="153" t="s">
        <v>593</v>
      </c>
      <c r="CP13" s="158"/>
      <c r="CQ13" s="158"/>
      <c r="CR13" s="158"/>
      <c r="CS13" s="154"/>
      <c r="CT13" s="151" t="s">
        <v>2956</v>
      </c>
      <c r="CU13" s="151"/>
      <c r="CV13" s="151"/>
      <c r="CW13" s="151"/>
      <c r="CX13" s="151"/>
      <c r="CY13" s="151"/>
      <c r="CZ13" s="151"/>
      <c r="DA13" s="151"/>
      <c r="DB13" s="151"/>
      <c r="DC13" s="151"/>
      <c r="DD13" s="151"/>
      <c r="DE13" s="151"/>
      <c r="DF13" s="151"/>
      <c r="DG13" s="151"/>
      <c r="DH13" s="152"/>
      <c r="DI13" s="159" t="s">
        <v>594</v>
      </c>
      <c r="DJ13" s="144" t="s">
        <v>595</v>
      </c>
      <c r="DK13" s="150" t="s">
        <v>596</v>
      </c>
      <c r="DL13" s="151"/>
      <c r="DM13" s="151"/>
      <c r="DN13" s="151"/>
      <c r="DO13" s="151"/>
      <c r="DP13" s="151"/>
      <c r="DQ13" s="152"/>
      <c r="DR13" s="150" t="s">
        <v>597</v>
      </c>
      <c r="DS13" s="151"/>
      <c r="DT13" s="151"/>
      <c r="DU13" s="157"/>
      <c r="DV13" s="155" t="s">
        <v>713</v>
      </c>
      <c r="DW13" s="45"/>
      <c r="DX13" s="142" t="s">
        <v>598</v>
      </c>
      <c r="DY13" s="142" t="s">
        <v>599</v>
      </c>
      <c r="DZ13" s="142" t="s">
        <v>600</v>
      </c>
      <c r="EA13" s="142" t="s">
        <v>601</v>
      </c>
      <c r="EB13" s="142" t="s">
        <v>2758</v>
      </c>
      <c r="EC13" s="294" t="s">
        <v>5159</v>
      </c>
    </row>
    <row r="14" spans="1:133" ht="50.1" customHeight="1" thickBot="1" x14ac:dyDescent="0.3"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27" t="s">
        <v>389</v>
      </c>
      <c r="Q14" s="127" t="s">
        <v>390</v>
      </c>
      <c r="R14" s="143"/>
      <c r="S14" s="143"/>
      <c r="T14" s="143"/>
      <c r="U14" s="145"/>
      <c r="V14" s="46" t="s">
        <v>602</v>
      </c>
      <c r="W14" s="127" t="s">
        <v>603</v>
      </c>
      <c r="X14" s="47" t="s">
        <v>604</v>
      </c>
      <c r="Y14" s="47" t="s">
        <v>605</v>
      </c>
      <c r="Z14" s="127" t="s">
        <v>606</v>
      </c>
      <c r="AA14" s="127" t="s">
        <v>826</v>
      </c>
      <c r="AB14" s="127" t="s">
        <v>607</v>
      </c>
      <c r="AC14" s="131" t="s">
        <v>608</v>
      </c>
      <c r="AD14" s="47" t="s">
        <v>609</v>
      </c>
      <c r="AE14" s="133" t="s">
        <v>610</v>
      </c>
      <c r="AF14" s="127" t="s">
        <v>611</v>
      </c>
      <c r="AG14" s="133" t="s">
        <v>612</v>
      </c>
      <c r="AH14" s="127" t="s">
        <v>613</v>
      </c>
      <c r="AI14" s="133" t="s">
        <v>425</v>
      </c>
      <c r="AJ14" s="127" t="s">
        <v>614</v>
      </c>
      <c r="AK14" s="48" t="s">
        <v>615</v>
      </c>
      <c r="AL14" s="49" t="s">
        <v>616</v>
      </c>
      <c r="AM14" s="132" t="s">
        <v>617</v>
      </c>
      <c r="AN14" s="47" t="s">
        <v>618</v>
      </c>
      <c r="AO14" s="132" t="s">
        <v>619</v>
      </c>
      <c r="AP14" s="127" t="s">
        <v>620</v>
      </c>
      <c r="AQ14" s="132" t="s">
        <v>621</v>
      </c>
      <c r="AR14" s="133" t="s">
        <v>622</v>
      </c>
      <c r="AS14" s="47" t="s">
        <v>2925</v>
      </c>
      <c r="AT14" s="133" t="s">
        <v>623</v>
      </c>
      <c r="AU14" s="132" t="s">
        <v>624</v>
      </c>
      <c r="AV14" s="132" t="s">
        <v>625</v>
      </c>
      <c r="AW14" s="127" t="s">
        <v>626</v>
      </c>
      <c r="AX14" s="133" t="s">
        <v>627</v>
      </c>
      <c r="AY14" s="132" t="s">
        <v>628</v>
      </c>
      <c r="AZ14" s="132" t="s">
        <v>424</v>
      </c>
      <c r="BA14" s="132" t="s">
        <v>629</v>
      </c>
      <c r="BB14" s="50" t="s">
        <v>630</v>
      </c>
      <c r="BC14" s="51" t="s">
        <v>631</v>
      </c>
      <c r="BD14" s="49" t="s">
        <v>632</v>
      </c>
      <c r="BE14" s="133" t="s">
        <v>633</v>
      </c>
      <c r="BF14" s="133" t="s">
        <v>634</v>
      </c>
      <c r="BG14" s="133" t="s">
        <v>1102</v>
      </c>
      <c r="BH14" s="153" t="s">
        <v>636</v>
      </c>
      <c r="BI14" s="154"/>
      <c r="BJ14" s="133" t="s">
        <v>637</v>
      </c>
      <c r="BK14" s="133" t="s">
        <v>638</v>
      </c>
      <c r="BL14" s="133" t="s">
        <v>639</v>
      </c>
      <c r="BM14" s="127" t="s">
        <v>640</v>
      </c>
      <c r="BN14" s="47" t="s">
        <v>641</v>
      </c>
      <c r="BO14" s="127" t="s">
        <v>642</v>
      </c>
      <c r="BP14" s="48" t="s">
        <v>2</v>
      </c>
      <c r="BQ14" s="49" t="s">
        <v>426</v>
      </c>
      <c r="BR14" s="133" t="s">
        <v>643</v>
      </c>
      <c r="BS14" s="133" t="s">
        <v>644</v>
      </c>
      <c r="BT14" s="133" t="s">
        <v>635</v>
      </c>
      <c r="BU14" s="133" t="s">
        <v>638</v>
      </c>
      <c r="BV14" s="133" t="s">
        <v>639</v>
      </c>
      <c r="BW14" s="133" t="s">
        <v>640</v>
      </c>
      <c r="BX14" s="133" t="s">
        <v>641</v>
      </c>
      <c r="BY14" s="131" t="s">
        <v>2</v>
      </c>
      <c r="BZ14" s="131" t="s">
        <v>604</v>
      </c>
      <c r="CA14" s="131" t="s">
        <v>2757</v>
      </c>
      <c r="CB14" s="131" t="s">
        <v>618</v>
      </c>
      <c r="CC14" s="131" t="s">
        <v>619</v>
      </c>
      <c r="CD14" s="131" t="s">
        <v>2925</v>
      </c>
      <c r="CE14" s="131" t="s">
        <v>2926</v>
      </c>
      <c r="CF14" s="143"/>
      <c r="CG14" s="143"/>
      <c r="CH14" s="143"/>
      <c r="CI14" s="133" t="s">
        <v>426</v>
      </c>
      <c r="CJ14" s="133" t="s">
        <v>428</v>
      </c>
      <c r="CK14" s="47" t="s">
        <v>645</v>
      </c>
      <c r="CL14" s="133" t="s">
        <v>646</v>
      </c>
      <c r="CM14" s="133" t="s">
        <v>647</v>
      </c>
      <c r="CN14" s="143"/>
      <c r="CO14" s="127" t="s">
        <v>648</v>
      </c>
      <c r="CP14" s="133" t="s">
        <v>649</v>
      </c>
      <c r="CQ14" s="133" t="s">
        <v>650</v>
      </c>
      <c r="CR14" s="133" t="s">
        <v>651</v>
      </c>
      <c r="CS14" s="133" t="s">
        <v>652</v>
      </c>
      <c r="CT14" s="133" t="s">
        <v>2957</v>
      </c>
      <c r="CU14" s="52" t="s">
        <v>5105</v>
      </c>
      <c r="CV14" s="52" t="s">
        <v>5106</v>
      </c>
      <c r="CW14" s="52" t="s">
        <v>5107</v>
      </c>
      <c r="CX14" s="127" t="s">
        <v>653</v>
      </c>
      <c r="CY14" s="127" t="s">
        <v>654</v>
      </c>
      <c r="CZ14" s="127" t="s">
        <v>655</v>
      </c>
      <c r="DA14" s="127" t="s">
        <v>656</v>
      </c>
      <c r="DB14" s="127" t="s">
        <v>657</v>
      </c>
      <c r="DC14" s="127" t="s">
        <v>658</v>
      </c>
      <c r="DD14" s="127" t="s">
        <v>659</v>
      </c>
      <c r="DE14" s="127" t="s">
        <v>660</v>
      </c>
      <c r="DF14" s="127" t="s">
        <v>661</v>
      </c>
      <c r="DG14" s="127" t="s">
        <v>662</v>
      </c>
      <c r="DH14" s="48" t="s">
        <v>663</v>
      </c>
      <c r="DI14" s="160"/>
      <c r="DJ14" s="145"/>
      <c r="DK14" s="53" t="s">
        <v>664</v>
      </c>
      <c r="DL14" s="132" t="s">
        <v>665</v>
      </c>
      <c r="DM14" s="132" t="s">
        <v>666</v>
      </c>
      <c r="DN14" s="133" t="s">
        <v>667</v>
      </c>
      <c r="DO14" s="133" t="s">
        <v>668</v>
      </c>
      <c r="DP14" s="133" t="s">
        <v>651</v>
      </c>
      <c r="DQ14" s="129" t="s">
        <v>652</v>
      </c>
      <c r="DR14" s="49" t="s">
        <v>669</v>
      </c>
      <c r="DS14" s="133" t="s">
        <v>670</v>
      </c>
      <c r="DT14" s="133" t="s">
        <v>651</v>
      </c>
      <c r="DU14" s="133" t="s">
        <v>671</v>
      </c>
      <c r="DV14" s="156"/>
      <c r="DW14" s="45"/>
      <c r="DX14" s="143"/>
      <c r="DY14" s="143"/>
      <c r="DZ14" s="143"/>
      <c r="EA14" s="143"/>
      <c r="EB14" s="143"/>
      <c r="EC14" s="295"/>
    </row>
    <row r="15" spans="1:133" s="9" customFormat="1" ht="24.95" customHeight="1" thickBot="1" x14ac:dyDescent="0.3">
      <c r="A15" s="16"/>
      <c r="B15" s="54"/>
      <c r="C15" s="55"/>
      <c r="D15" s="56"/>
      <c r="E15" s="56"/>
      <c r="F15" s="56"/>
      <c r="G15" s="55"/>
      <c r="H15" s="56"/>
      <c r="I15" s="56"/>
      <c r="J15" s="56"/>
      <c r="K15" s="55"/>
      <c r="L15" s="55"/>
      <c r="M15" s="56"/>
      <c r="N15" s="56"/>
      <c r="O15" s="55" t="s">
        <v>387</v>
      </c>
      <c r="P15" s="56" t="s">
        <v>387</v>
      </c>
      <c r="Q15" s="55" t="s">
        <v>387</v>
      </c>
      <c r="R15" s="56" t="s">
        <v>387</v>
      </c>
      <c r="S15" s="56" t="s">
        <v>391</v>
      </c>
      <c r="T15" s="56" t="s">
        <v>387</v>
      </c>
      <c r="U15" s="54" t="s">
        <v>387</v>
      </c>
      <c r="V15" s="57"/>
      <c r="W15" s="56" t="s">
        <v>672</v>
      </c>
      <c r="X15" s="56"/>
      <c r="Y15" s="56" t="s">
        <v>387</v>
      </c>
      <c r="Z15" s="56" t="s">
        <v>387</v>
      </c>
      <c r="AA15" s="56" t="s">
        <v>391</v>
      </c>
      <c r="AB15" s="56" t="s">
        <v>387</v>
      </c>
      <c r="AC15" s="58"/>
      <c r="AD15" s="55" t="s">
        <v>387</v>
      </c>
      <c r="AE15" s="56" t="s">
        <v>673</v>
      </c>
      <c r="AF15" s="56" t="s">
        <v>674</v>
      </c>
      <c r="AG15" s="56" t="s">
        <v>675</v>
      </c>
      <c r="AH15" s="56"/>
      <c r="AI15" s="56" t="s">
        <v>676</v>
      </c>
      <c r="AJ15" s="55"/>
      <c r="AK15" s="59" t="s">
        <v>391</v>
      </c>
      <c r="AL15" s="57" t="s">
        <v>388</v>
      </c>
      <c r="AM15" s="56" t="s">
        <v>388</v>
      </c>
      <c r="AN15" s="56" t="s">
        <v>387</v>
      </c>
      <c r="AO15" s="56" t="s">
        <v>388</v>
      </c>
      <c r="AP15" s="55" t="s">
        <v>387</v>
      </c>
      <c r="AQ15" s="56" t="s">
        <v>388</v>
      </c>
      <c r="AR15" s="55" t="s">
        <v>3</v>
      </c>
      <c r="AS15" s="56" t="s">
        <v>388</v>
      </c>
      <c r="AT15" s="55" t="s">
        <v>388</v>
      </c>
      <c r="AU15" s="56" t="s">
        <v>387</v>
      </c>
      <c r="AV15" s="56" t="s">
        <v>388</v>
      </c>
      <c r="AW15" s="55" t="s">
        <v>387</v>
      </c>
      <c r="AX15" s="55" t="s">
        <v>388</v>
      </c>
      <c r="AY15" s="56" t="s">
        <v>388</v>
      </c>
      <c r="AZ15" s="56"/>
      <c r="BA15" s="56" t="s">
        <v>388</v>
      </c>
      <c r="BB15" s="56" t="s">
        <v>388</v>
      </c>
      <c r="BC15" s="59" t="s">
        <v>677</v>
      </c>
      <c r="BD15" s="57" t="s">
        <v>674</v>
      </c>
      <c r="BE15" s="56" t="s">
        <v>427</v>
      </c>
      <c r="BF15" s="56" t="s">
        <v>4</v>
      </c>
      <c r="BG15" s="56" t="s">
        <v>392</v>
      </c>
      <c r="BH15" s="56" t="s">
        <v>678</v>
      </c>
      <c r="BI15" s="56" t="s">
        <v>679</v>
      </c>
      <c r="BJ15" s="56" t="s">
        <v>680</v>
      </c>
      <c r="BK15" s="56" t="s">
        <v>680</v>
      </c>
      <c r="BL15" s="56" t="s">
        <v>393</v>
      </c>
      <c r="BM15" s="55" t="s">
        <v>394</v>
      </c>
      <c r="BN15" s="55" t="s">
        <v>394</v>
      </c>
      <c r="BO15" s="55"/>
      <c r="BP15" s="59"/>
      <c r="BQ15" s="53" t="s">
        <v>5</v>
      </c>
      <c r="BR15" s="132" t="s">
        <v>427</v>
      </c>
      <c r="BS15" s="132" t="s">
        <v>681</v>
      </c>
      <c r="BT15" s="132" t="s">
        <v>392</v>
      </c>
      <c r="BU15" s="132" t="s">
        <v>680</v>
      </c>
      <c r="BV15" s="132" t="s">
        <v>393</v>
      </c>
      <c r="BW15" s="47" t="s">
        <v>394</v>
      </c>
      <c r="BX15" s="132" t="s">
        <v>394</v>
      </c>
      <c r="BY15" s="47"/>
      <c r="BZ15" s="47"/>
      <c r="CA15" s="47" t="s">
        <v>387</v>
      </c>
      <c r="CB15" s="47" t="s">
        <v>387</v>
      </c>
      <c r="CC15" s="47" t="s">
        <v>388</v>
      </c>
      <c r="CD15" s="47" t="s">
        <v>388</v>
      </c>
      <c r="CE15" s="47" t="s">
        <v>388</v>
      </c>
      <c r="CF15" s="56"/>
      <c r="CG15" s="55"/>
      <c r="CH15" s="56"/>
      <c r="CI15" s="56" t="s">
        <v>5</v>
      </c>
      <c r="CJ15" s="56" t="s">
        <v>4</v>
      </c>
      <c r="CK15" s="56"/>
      <c r="CL15" s="56" t="s">
        <v>4</v>
      </c>
      <c r="CM15" s="55" t="s">
        <v>4</v>
      </c>
      <c r="CN15" s="55"/>
      <c r="CO15" s="55" t="s">
        <v>388</v>
      </c>
      <c r="CP15" s="56" t="s">
        <v>674</v>
      </c>
      <c r="CQ15" s="56" t="s">
        <v>681</v>
      </c>
      <c r="CR15" s="56" t="s">
        <v>674</v>
      </c>
      <c r="CS15" s="56" t="s">
        <v>4</v>
      </c>
      <c r="CT15" s="56"/>
      <c r="CU15" s="56" t="s">
        <v>5108</v>
      </c>
      <c r="CV15" s="56" t="s">
        <v>5108</v>
      </c>
      <c r="CW15" s="56" t="s">
        <v>5108</v>
      </c>
      <c r="CX15" s="56" t="s">
        <v>387</v>
      </c>
      <c r="CY15" s="56" t="s">
        <v>387</v>
      </c>
      <c r="CZ15" s="56" t="s">
        <v>387</v>
      </c>
      <c r="DA15" s="56" t="s">
        <v>682</v>
      </c>
      <c r="DB15" s="56" t="s">
        <v>682</v>
      </c>
      <c r="DC15" s="56" t="s">
        <v>388</v>
      </c>
      <c r="DD15" s="56" t="s">
        <v>388</v>
      </c>
      <c r="DE15" s="56" t="s">
        <v>427</v>
      </c>
      <c r="DF15" s="56" t="s">
        <v>683</v>
      </c>
      <c r="DG15" s="56" t="s">
        <v>684</v>
      </c>
      <c r="DH15" s="60" t="s">
        <v>675</v>
      </c>
      <c r="DI15" s="56"/>
      <c r="DJ15" s="54"/>
      <c r="DK15" s="57"/>
      <c r="DL15" s="56" t="s">
        <v>427</v>
      </c>
      <c r="DM15" s="56" t="s">
        <v>685</v>
      </c>
      <c r="DN15" s="56" t="s">
        <v>674</v>
      </c>
      <c r="DO15" s="56" t="s">
        <v>4</v>
      </c>
      <c r="DP15" s="56" t="s">
        <v>674</v>
      </c>
      <c r="DQ15" s="60" t="s">
        <v>4</v>
      </c>
      <c r="DR15" s="53" t="s">
        <v>674</v>
      </c>
      <c r="DS15" s="132" t="s">
        <v>681</v>
      </c>
      <c r="DT15" s="132" t="s">
        <v>674</v>
      </c>
      <c r="DU15" s="132" t="s">
        <v>4</v>
      </c>
      <c r="DV15" s="61" t="s">
        <v>387</v>
      </c>
      <c r="DW15" s="45"/>
      <c r="DX15" s="55"/>
      <c r="DY15" s="55" t="s">
        <v>686</v>
      </c>
      <c r="DZ15" s="55" t="s">
        <v>687</v>
      </c>
      <c r="EA15" s="55">
        <v>0</v>
      </c>
      <c r="EB15" s="55"/>
      <c r="EC15" s="38"/>
    </row>
    <row r="16" spans="1:133" s="9" customFormat="1" ht="15" customHeight="1" thickBot="1" x14ac:dyDescent="0.3">
      <c r="A16" s="16"/>
      <c r="B16" s="130">
        <v>1</v>
      </c>
      <c r="C16" s="62">
        <v>2</v>
      </c>
      <c r="D16" s="62">
        <v>3</v>
      </c>
      <c r="E16" s="62">
        <v>4</v>
      </c>
      <c r="F16" s="62">
        <v>5</v>
      </c>
      <c r="G16" s="62">
        <v>6</v>
      </c>
      <c r="H16" s="62">
        <v>7</v>
      </c>
      <c r="I16" s="62">
        <v>8</v>
      </c>
      <c r="J16" s="62">
        <v>9</v>
      </c>
      <c r="K16" s="62">
        <v>10</v>
      </c>
      <c r="L16" s="62">
        <v>11</v>
      </c>
      <c r="M16" s="62">
        <v>12</v>
      </c>
      <c r="N16" s="62">
        <v>13</v>
      </c>
      <c r="O16" s="62">
        <v>14</v>
      </c>
      <c r="P16" s="62">
        <v>15</v>
      </c>
      <c r="Q16" s="62">
        <v>16</v>
      </c>
      <c r="R16" s="62">
        <v>17</v>
      </c>
      <c r="S16" s="62">
        <v>18</v>
      </c>
      <c r="T16" s="62">
        <v>19</v>
      </c>
      <c r="U16" s="62">
        <v>20</v>
      </c>
      <c r="V16" s="63">
        <v>21</v>
      </c>
      <c r="W16" s="64">
        <v>22</v>
      </c>
      <c r="X16" s="64">
        <v>23</v>
      </c>
      <c r="Y16" s="64">
        <v>24</v>
      </c>
      <c r="Z16" s="64">
        <v>25</v>
      </c>
      <c r="AA16" s="64">
        <v>26</v>
      </c>
      <c r="AB16" s="64">
        <v>27</v>
      </c>
      <c r="AC16" s="64">
        <v>28</v>
      </c>
      <c r="AD16" s="64">
        <v>29</v>
      </c>
      <c r="AE16" s="64">
        <v>30</v>
      </c>
      <c r="AF16" s="64">
        <v>31</v>
      </c>
      <c r="AG16" s="64">
        <v>32</v>
      </c>
      <c r="AH16" s="64">
        <v>33</v>
      </c>
      <c r="AI16" s="64">
        <v>34</v>
      </c>
      <c r="AJ16" s="64">
        <v>35</v>
      </c>
      <c r="AK16" s="64">
        <v>36</v>
      </c>
      <c r="AL16" s="65">
        <v>37</v>
      </c>
      <c r="AM16" s="66">
        <v>38</v>
      </c>
      <c r="AN16" s="66">
        <v>39</v>
      </c>
      <c r="AO16" s="66">
        <v>40</v>
      </c>
      <c r="AP16" s="66">
        <v>41</v>
      </c>
      <c r="AQ16" s="66">
        <v>42</v>
      </c>
      <c r="AR16" s="66">
        <v>43</v>
      </c>
      <c r="AS16" s="66">
        <v>44</v>
      </c>
      <c r="AT16" s="66">
        <v>45</v>
      </c>
      <c r="AU16" s="66">
        <v>46</v>
      </c>
      <c r="AV16" s="66">
        <v>47</v>
      </c>
      <c r="AW16" s="66">
        <v>48</v>
      </c>
      <c r="AX16" s="66">
        <v>49</v>
      </c>
      <c r="AY16" s="66">
        <v>50</v>
      </c>
      <c r="AZ16" s="66">
        <v>51</v>
      </c>
      <c r="BA16" s="66">
        <v>52</v>
      </c>
      <c r="BB16" s="66">
        <v>53</v>
      </c>
      <c r="BC16" s="66">
        <v>54</v>
      </c>
      <c r="BD16" s="65">
        <v>55</v>
      </c>
      <c r="BE16" s="66">
        <v>56</v>
      </c>
      <c r="BF16" s="66">
        <v>57</v>
      </c>
      <c r="BG16" s="66">
        <v>58</v>
      </c>
      <c r="BH16" s="66">
        <v>59</v>
      </c>
      <c r="BI16" s="66">
        <v>60</v>
      </c>
      <c r="BJ16" s="66">
        <v>61</v>
      </c>
      <c r="BK16" s="66">
        <v>62</v>
      </c>
      <c r="BL16" s="66">
        <v>63</v>
      </c>
      <c r="BM16" s="66">
        <v>64</v>
      </c>
      <c r="BN16" s="67" t="s">
        <v>2759</v>
      </c>
      <c r="BO16" s="64">
        <v>65</v>
      </c>
      <c r="BP16" s="64">
        <v>66</v>
      </c>
      <c r="BQ16" s="65">
        <v>67</v>
      </c>
      <c r="BR16" s="66">
        <v>68</v>
      </c>
      <c r="BS16" s="66">
        <v>69</v>
      </c>
      <c r="BT16" s="66">
        <v>70</v>
      </c>
      <c r="BU16" s="66">
        <v>71</v>
      </c>
      <c r="BV16" s="66">
        <v>72</v>
      </c>
      <c r="BW16" s="66">
        <v>73</v>
      </c>
      <c r="BX16" s="67" t="s">
        <v>2760</v>
      </c>
      <c r="BY16" s="66">
        <v>74</v>
      </c>
      <c r="BZ16" s="66">
        <v>75</v>
      </c>
      <c r="CA16" s="66">
        <v>76</v>
      </c>
      <c r="CB16" s="66">
        <v>77</v>
      </c>
      <c r="CC16" s="66">
        <v>78</v>
      </c>
      <c r="CD16" s="66">
        <v>79</v>
      </c>
      <c r="CE16" s="66">
        <v>80</v>
      </c>
      <c r="CF16" s="68">
        <v>81</v>
      </c>
      <c r="CG16" s="130">
        <v>82</v>
      </c>
      <c r="CH16" s="130">
        <v>83</v>
      </c>
      <c r="CI16" s="130">
        <v>84</v>
      </c>
      <c r="CJ16" s="130">
        <v>85</v>
      </c>
      <c r="CK16" s="130">
        <v>86</v>
      </c>
      <c r="CL16" s="130">
        <v>87</v>
      </c>
      <c r="CM16" s="130">
        <v>88</v>
      </c>
      <c r="CN16" s="47">
        <v>89</v>
      </c>
      <c r="CO16" s="68">
        <v>90</v>
      </c>
      <c r="CP16" s="68">
        <v>91</v>
      </c>
      <c r="CQ16" s="68">
        <v>92</v>
      </c>
      <c r="CR16" s="68">
        <v>93</v>
      </c>
      <c r="CS16" s="68">
        <v>94</v>
      </c>
      <c r="CT16" s="69">
        <v>95</v>
      </c>
      <c r="CU16" s="69">
        <v>96</v>
      </c>
      <c r="CV16" s="69">
        <v>97</v>
      </c>
      <c r="CW16" s="69">
        <v>98</v>
      </c>
      <c r="CX16" s="69">
        <v>99</v>
      </c>
      <c r="CY16" s="69">
        <v>100</v>
      </c>
      <c r="CZ16" s="69">
        <v>101</v>
      </c>
      <c r="DA16" s="69">
        <v>102</v>
      </c>
      <c r="DB16" s="69">
        <v>103</v>
      </c>
      <c r="DC16" s="69">
        <v>104</v>
      </c>
      <c r="DD16" s="69">
        <v>105</v>
      </c>
      <c r="DE16" s="69">
        <v>106</v>
      </c>
      <c r="DF16" s="69">
        <v>107</v>
      </c>
      <c r="DG16" s="69">
        <v>108</v>
      </c>
      <c r="DH16" s="69">
        <v>109</v>
      </c>
      <c r="DI16" s="70">
        <v>110</v>
      </c>
      <c r="DJ16" s="71">
        <v>111</v>
      </c>
      <c r="DK16" s="65">
        <v>112</v>
      </c>
      <c r="DL16" s="64">
        <v>113</v>
      </c>
      <c r="DM16" s="64">
        <v>114</v>
      </c>
      <c r="DN16" s="64">
        <v>115</v>
      </c>
      <c r="DO16" s="64">
        <v>116</v>
      </c>
      <c r="DP16" s="64">
        <v>117</v>
      </c>
      <c r="DQ16" s="64">
        <v>118</v>
      </c>
      <c r="DR16" s="72">
        <v>119</v>
      </c>
      <c r="DS16" s="73">
        <v>120</v>
      </c>
      <c r="DT16" s="73">
        <v>121</v>
      </c>
      <c r="DU16" s="73">
        <v>122</v>
      </c>
      <c r="DV16" s="74">
        <v>123</v>
      </c>
      <c r="DW16" s="75"/>
      <c r="DX16" s="68">
        <v>124</v>
      </c>
      <c r="DY16" s="68">
        <v>125</v>
      </c>
      <c r="DZ16" s="68">
        <v>126</v>
      </c>
      <c r="EA16" s="68">
        <v>127</v>
      </c>
      <c r="EB16" s="68">
        <v>128</v>
      </c>
      <c r="EC16" s="38"/>
    </row>
    <row r="17" spans="1:133" s="9" customFormat="1" ht="15" customHeight="1" thickTop="1" thickBot="1" x14ac:dyDescent="0.3">
      <c r="A17" s="16"/>
      <c r="B17" s="130"/>
      <c r="C17" s="76"/>
      <c r="D17" s="77"/>
      <c r="E17" s="76"/>
      <c r="F17" s="77"/>
      <c r="G17" s="76"/>
      <c r="H17" s="77"/>
      <c r="I17" s="76"/>
      <c r="J17" s="77"/>
      <c r="K17" s="76"/>
      <c r="L17" s="77"/>
      <c r="M17" s="76"/>
      <c r="N17" s="77"/>
      <c r="O17" s="76"/>
      <c r="P17" s="77"/>
      <c r="Q17" s="76"/>
      <c r="R17" s="77"/>
      <c r="S17" s="76"/>
      <c r="T17" s="77"/>
      <c r="U17" s="76"/>
      <c r="V17" s="58"/>
      <c r="W17" s="78"/>
      <c r="X17" s="58"/>
      <c r="Y17" s="78"/>
      <c r="Z17" s="58"/>
      <c r="AA17" s="58"/>
      <c r="AB17" s="78"/>
      <c r="AC17" s="58"/>
      <c r="AD17" s="78"/>
      <c r="AE17" s="58"/>
      <c r="AF17" s="78"/>
      <c r="AG17" s="58"/>
      <c r="AH17" s="78"/>
      <c r="AI17" s="58"/>
      <c r="AJ17" s="78"/>
      <c r="AK17" s="58"/>
      <c r="AL17" s="78"/>
      <c r="AM17" s="58"/>
      <c r="AN17" s="78"/>
      <c r="AO17" s="58"/>
      <c r="AP17" s="78"/>
      <c r="AQ17" s="58"/>
      <c r="AR17" s="78"/>
      <c r="AS17" s="58"/>
      <c r="AT17" s="78"/>
      <c r="AU17" s="58"/>
      <c r="AV17" s="78"/>
      <c r="AW17" s="58"/>
      <c r="AX17" s="78"/>
      <c r="AY17" s="58"/>
      <c r="AZ17" s="78"/>
      <c r="BA17" s="58"/>
      <c r="BB17" s="78"/>
      <c r="BC17" s="58"/>
      <c r="BD17" s="78"/>
      <c r="BE17" s="58"/>
      <c r="BF17" s="78"/>
      <c r="BG17" s="58"/>
      <c r="BH17" s="78"/>
      <c r="BI17" s="58"/>
      <c r="BJ17" s="78"/>
      <c r="BK17" s="58"/>
      <c r="BL17" s="78"/>
      <c r="BM17" s="58"/>
      <c r="BN17" s="58"/>
      <c r="BO17" s="78"/>
      <c r="BP17" s="58"/>
      <c r="BQ17" s="78"/>
      <c r="BR17" s="58"/>
      <c r="BS17" s="78"/>
      <c r="BT17" s="58"/>
      <c r="BU17" s="78"/>
      <c r="BV17" s="58"/>
      <c r="BW17" s="78"/>
      <c r="BX17" s="78"/>
      <c r="BY17" s="78"/>
      <c r="BZ17" s="78"/>
      <c r="CA17" s="78"/>
      <c r="CB17" s="78"/>
      <c r="CC17" s="78"/>
      <c r="CD17" s="78"/>
      <c r="CE17" s="78"/>
      <c r="CF17" s="76"/>
      <c r="CG17" s="77"/>
      <c r="CH17" s="76"/>
      <c r="CI17" s="77"/>
      <c r="CJ17" s="76"/>
      <c r="CK17" s="77"/>
      <c r="CL17" s="76"/>
      <c r="CM17" s="77"/>
      <c r="CN17" s="76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6"/>
      <c r="DJ17" s="76"/>
      <c r="DK17" s="78"/>
      <c r="DL17" s="78"/>
      <c r="DM17" s="78"/>
      <c r="DN17" s="78"/>
      <c r="DO17" s="78"/>
      <c r="DP17" s="78"/>
      <c r="DQ17" s="78"/>
      <c r="DR17" s="79"/>
      <c r="DS17" s="79"/>
      <c r="DT17" s="79"/>
      <c r="DU17" s="79"/>
      <c r="DV17" s="79"/>
      <c r="DW17" s="75"/>
      <c r="DX17" s="78"/>
      <c r="DY17" s="78"/>
      <c r="DZ17" s="78"/>
      <c r="EA17" s="78"/>
      <c r="EB17" s="80"/>
      <c r="EC17" s="38"/>
    </row>
    <row r="18" spans="1:133" s="9" customFormat="1" ht="15" customHeight="1" x14ac:dyDescent="0.25">
      <c r="A18" s="17" t="str">
        <f>CONCATENATE(I18,"_",G18)</f>
        <v>_</v>
      </c>
      <c r="B18" s="148" t="s">
        <v>2234</v>
      </c>
      <c r="C18" s="81"/>
      <c r="D18" s="81" t="s">
        <v>568</v>
      </c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76"/>
      <c r="V18" s="77"/>
      <c r="W18" s="76"/>
      <c r="X18" s="77"/>
      <c r="Y18" s="76"/>
      <c r="Z18" s="77"/>
      <c r="AA18" s="77"/>
      <c r="AB18" s="76"/>
      <c r="AC18" s="77"/>
      <c r="AD18" s="76"/>
      <c r="AE18" s="77"/>
      <c r="AF18" s="76"/>
      <c r="AG18" s="77"/>
      <c r="AH18" s="76"/>
      <c r="AI18" s="77"/>
      <c r="AJ18" s="76"/>
      <c r="AK18" s="77"/>
      <c r="AL18" s="76"/>
      <c r="AM18" s="77"/>
      <c r="AN18" s="76"/>
      <c r="AO18" s="77"/>
      <c r="AP18" s="76"/>
      <c r="AQ18" s="77"/>
      <c r="AR18" s="76"/>
      <c r="AS18" s="77"/>
      <c r="AT18" s="76"/>
      <c r="AU18" s="77"/>
      <c r="AV18" s="76"/>
      <c r="AW18" s="77"/>
      <c r="AX18" s="76"/>
      <c r="AY18" s="77"/>
      <c r="AZ18" s="76"/>
      <c r="BA18" s="77"/>
      <c r="BB18" s="76"/>
      <c r="BC18" s="77"/>
      <c r="BD18" s="76"/>
      <c r="BE18" s="77"/>
      <c r="BF18" s="76"/>
      <c r="BG18" s="77"/>
      <c r="BH18" s="76"/>
      <c r="BI18" s="77"/>
      <c r="BJ18" s="76"/>
      <c r="BK18" s="77"/>
      <c r="BL18" s="76"/>
      <c r="BM18" s="77"/>
      <c r="BN18" s="77"/>
      <c r="BO18" s="76"/>
      <c r="BP18" s="77"/>
      <c r="BQ18" s="76"/>
      <c r="BR18" s="77"/>
      <c r="BS18" s="76"/>
      <c r="BT18" s="77"/>
      <c r="BU18" s="76"/>
      <c r="BV18" s="77"/>
      <c r="BW18" s="76"/>
      <c r="BX18" s="76"/>
      <c r="BY18" s="76"/>
      <c r="BZ18" s="76"/>
      <c r="CA18" s="76"/>
      <c r="CB18" s="76"/>
      <c r="CC18" s="76"/>
      <c r="CD18" s="76"/>
      <c r="CE18" s="76"/>
      <c r="CF18" s="76"/>
      <c r="CG18" s="77"/>
      <c r="CH18" s="76"/>
      <c r="CI18" s="77"/>
      <c r="CJ18" s="76"/>
      <c r="CK18" s="77"/>
      <c r="CL18" s="76"/>
      <c r="CM18" s="77"/>
      <c r="CN18" s="76"/>
      <c r="CO18" s="76"/>
      <c r="CP18" s="76"/>
      <c r="CQ18" s="76"/>
      <c r="CR18" s="76"/>
      <c r="CS18" s="76"/>
      <c r="CT18" s="76"/>
      <c r="CU18" s="76"/>
      <c r="CV18" s="76"/>
      <c r="CW18" s="76"/>
      <c r="CX18" s="76"/>
      <c r="CY18" s="76"/>
      <c r="CZ18" s="76"/>
      <c r="DA18" s="76"/>
      <c r="DB18" s="76"/>
      <c r="DC18" s="76"/>
      <c r="DD18" s="76"/>
      <c r="DE18" s="76"/>
      <c r="DF18" s="76"/>
      <c r="DG18" s="76"/>
      <c r="DH18" s="76"/>
      <c r="DI18" s="76"/>
      <c r="DJ18" s="76"/>
      <c r="DK18" s="76"/>
      <c r="DL18" s="76"/>
      <c r="DM18" s="76"/>
      <c r="DN18" s="76"/>
      <c r="DO18" s="76"/>
      <c r="DP18" s="76"/>
      <c r="DQ18" s="76"/>
      <c r="DR18" s="76"/>
      <c r="DS18" s="76"/>
      <c r="DT18" s="76"/>
      <c r="DU18" s="76"/>
      <c r="DV18" s="76"/>
      <c r="DW18" s="75"/>
      <c r="DX18" s="76"/>
      <c r="DY18" s="76"/>
      <c r="DZ18" s="76"/>
      <c r="EA18" s="76"/>
      <c r="EB18" s="70"/>
      <c r="EC18" s="38"/>
    </row>
    <row r="19" spans="1:133" s="9" customFormat="1" ht="15" customHeight="1" x14ac:dyDescent="0.25">
      <c r="A19" s="17" t="str">
        <f t="shared" ref="A19:A82" si="0">CONCATENATE(I19,"_",G19)</f>
        <v>_</v>
      </c>
      <c r="B19" s="146" t="s">
        <v>2233</v>
      </c>
      <c r="C19" s="147"/>
      <c r="D19" s="147" t="s">
        <v>522</v>
      </c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82"/>
      <c r="U19" s="78"/>
      <c r="V19" s="58"/>
      <c r="W19" s="78"/>
      <c r="X19" s="58"/>
      <c r="Y19" s="78"/>
      <c r="Z19" s="58"/>
      <c r="AA19" s="58"/>
      <c r="AB19" s="78"/>
      <c r="AC19" s="58"/>
      <c r="AD19" s="78"/>
      <c r="AE19" s="58"/>
      <c r="AF19" s="78"/>
      <c r="AG19" s="58"/>
      <c r="AH19" s="78"/>
      <c r="AI19" s="58"/>
      <c r="AJ19" s="78"/>
      <c r="AK19" s="58"/>
      <c r="AL19" s="78"/>
      <c r="AM19" s="58"/>
      <c r="AN19" s="78"/>
      <c r="AO19" s="58"/>
      <c r="AP19" s="78"/>
      <c r="AQ19" s="58"/>
      <c r="AR19" s="78"/>
      <c r="AS19" s="58"/>
      <c r="AT19" s="78"/>
      <c r="AU19" s="58"/>
      <c r="AV19" s="78"/>
      <c r="AW19" s="58"/>
      <c r="AX19" s="78"/>
      <c r="AY19" s="58"/>
      <c r="AZ19" s="78"/>
      <c r="BA19" s="58"/>
      <c r="BB19" s="78"/>
      <c r="BC19" s="58"/>
      <c r="BD19" s="78"/>
      <c r="BE19" s="58"/>
      <c r="BF19" s="78"/>
      <c r="BG19" s="58"/>
      <c r="BH19" s="78"/>
      <c r="BI19" s="58"/>
      <c r="BJ19" s="78"/>
      <c r="BK19" s="58"/>
      <c r="BL19" s="78"/>
      <c r="BM19" s="58"/>
      <c r="BN19" s="58"/>
      <c r="BO19" s="78"/>
      <c r="BP19" s="58"/>
      <c r="BQ19" s="78"/>
      <c r="BR19" s="58"/>
      <c r="BS19" s="78"/>
      <c r="BT19" s="58"/>
      <c r="BU19" s="78"/>
      <c r="BV19" s="58"/>
      <c r="BW19" s="78"/>
      <c r="BX19" s="78"/>
      <c r="BY19" s="78"/>
      <c r="BZ19" s="78"/>
      <c r="CA19" s="78"/>
      <c r="CB19" s="78"/>
      <c r="CC19" s="78"/>
      <c r="CD19" s="78"/>
      <c r="CE19" s="78"/>
      <c r="CF19" s="78"/>
      <c r="CG19" s="58"/>
      <c r="CH19" s="78"/>
      <c r="CI19" s="58"/>
      <c r="CJ19" s="78"/>
      <c r="CK19" s="58"/>
      <c r="CL19" s="78"/>
      <c r="CM19" s="5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5"/>
      <c r="DX19" s="78"/>
      <c r="DY19" s="78"/>
      <c r="DZ19" s="78"/>
      <c r="EA19" s="78"/>
      <c r="EB19" s="80"/>
      <c r="EC19" s="38"/>
    </row>
    <row r="20" spans="1:133" s="9" customFormat="1" ht="15" customHeight="1" x14ac:dyDescent="0.25">
      <c r="A20" s="17" t="str">
        <f t="shared" si="0"/>
        <v>_</v>
      </c>
      <c r="B20" s="146" t="s">
        <v>2232</v>
      </c>
      <c r="C20" s="147"/>
      <c r="D20" s="147" t="s">
        <v>29</v>
      </c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82"/>
      <c r="U20" s="82"/>
      <c r="V20" s="83"/>
      <c r="W20" s="83"/>
      <c r="X20" s="83"/>
      <c r="Y20" s="82"/>
      <c r="Z20" s="82"/>
      <c r="AA20" s="82"/>
      <c r="AB20" s="82"/>
      <c r="AC20" s="83"/>
      <c r="AD20" s="82"/>
      <c r="AE20" s="82"/>
      <c r="AF20" s="82"/>
      <c r="AG20" s="82"/>
      <c r="AH20" s="83"/>
      <c r="AI20" s="82"/>
      <c r="AJ20" s="83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3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3"/>
      <c r="BP20" s="83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3"/>
      <c r="CG20" s="83"/>
      <c r="CH20" s="83"/>
      <c r="CI20" s="82"/>
      <c r="CJ20" s="82"/>
      <c r="CK20" s="82"/>
      <c r="CL20" s="82"/>
      <c r="CM20" s="82"/>
      <c r="CN20" s="83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  <c r="DA20" s="82"/>
      <c r="DB20" s="82"/>
      <c r="DC20" s="82"/>
      <c r="DD20" s="82"/>
      <c r="DE20" s="82"/>
      <c r="DF20" s="82"/>
      <c r="DG20" s="83"/>
      <c r="DH20" s="83"/>
      <c r="DI20" s="83"/>
      <c r="DJ20" s="83"/>
      <c r="DK20" s="82"/>
      <c r="DL20" s="82"/>
      <c r="DM20" s="82"/>
      <c r="DN20" s="82"/>
      <c r="DO20" s="82"/>
      <c r="DP20" s="82"/>
      <c r="DQ20" s="82"/>
      <c r="DR20" s="82"/>
      <c r="DS20" s="82"/>
      <c r="DT20" s="82"/>
      <c r="DU20" s="82"/>
      <c r="DV20" s="82"/>
      <c r="DW20" s="35"/>
      <c r="DX20" s="84"/>
      <c r="DY20" s="84"/>
      <c r="DZ20" s="84"/>
      <c r="EA20" s="84"/>
      <c r="EB20" s="85"/>
      <c r="EC20" s="38"/>
    </row>
    <row r="21" spans="1:133" s="9" customFormat="1" ht="15" customHeight="1" x14ac:dyDescent="0.25">
      <c r="A21" s="17" t="str">
        <f t="shared" si="0"/>
        <v>_</v>
      </c>
      <c r="B21" s="140" t="s">
        <v>1898</v>
      </c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82"/>
      <c r="U21" s="82"/>
      <c r="V21" s="83"/>
      <c r="W21" s="83"/>
      <c r="X21" s="83"/>
      <c r="Y21" s="82"/>
      <c r="Z21" s="82"/>
      <c r="AA21" s="82"/>
      <c r="AB21" s="82"/>
      <c r="AC21" s="83"/>
      <c r="AD21" s="82"/>
      <c r="AE21" s="82"/>
      <c r="AF21" s="82"/>
      <c r="AG21" s="82"/>
      <c r="AH21" s="83"/>
      <c r="AI21" s="82"/>
      <c r="AJ21" s="83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3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3"/>
      <c r="BP21" s="83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3"/>
      <c r="CG21" s="83"/>
      <c r="CH21" s="83"/>
      <c r="CI21" s="82"/>
      <c r="CJ21" s="82"/>
      <c r="CK21" s="82"/>
      <c r="CL21" s="82"/>
      <c r="CM21" s="82"/>
      <c r="CN21" s="83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  <c r="DA21" s="82"/>
      <c r="DB21" s="82"/>
      <c r="DC21" s="82"/>
      <c r="DD21" s="82"/>
      <c r="DE21" s="82"/>
      <c r="DF21" s="82"/>
      <c r="DG21" s="83"/>
      <c r="DH21" s="83"/>
      <c r="DI21" s="83"/>
      <c r="DJ21" s="83"/>
      <c r="DK21" s="82"/>
      <c r="DL21" s="82"/>
      <c r="DM21" s="82"/>
      <c r="DN21" s="82"/>
      <c r="DO21" s="82"/>
      <c r="DP21" s="82"/>
      <c r="DQ21" s="82"/>
      <c r="DR21" s="82"/>
      <c r="DS21" s="82"/>
      <c r="DT21" s="82"/>
      <c r="DU21" s="86"/>
      <c r="DV21" s="82"/>
      <c r="DW21" s="35"/>
      <c r="DX21" s="84"/>
      <c r="DY21" s="84"/>
      <c r="DZ21" s="84"/>
      <c r="EA21" s="84"/>
      <c r="EB21" s="85"/>
      <c r="EC21" s="38"/>
    </row>
    <row r="22" spans="1:133" s="9" customFormat="1" ht="15" customHeight="1" x14ac:dyDescent="0.25">
      <c r="A22" s="17" t="str">
        <f t="shared" si="0"/>
        <v>166Р_Южно-Ягунское</v>
      </c>
      <c r="B22" s="87">
        <v>1</v>
      </c>
      <c r="C22" s="88" t="s">
        <v>733</v>
      </c>
      <c r="D22" s="88" t="s">
        <v>568</v>
      </c>
      <c r="E22" s="88" t="s">
        <v>522</v>
      </c>
      <c r="F22" s="88" t="s">
        <v>30</v>
      </c>
      <c r="G22" s="88" t="s">
        <v>29</v>
      </c>
      <c r="H22" s="88" t="s">
        <v>3053</v>
      </c>
      <c r="I22" s="89" t="s">
        <v>227</v>
      </c>
      <c r="J22" s="88" t="s">
        <v>143</v>
      </c>
      <c r="K22" s="88" t="s">
        <v>688</v>
      </c>
      <c r="L22" s="88" t="s">
        <v>402</v>
      </c>
      <c r="M22" s="88" t="s">
        <v>1508</v>
      </c>
      <c r="N22" s="88" t="s">
        <v>6</v>
      </c>
      <c r="O22" s="90">
        <v>14</v>
      </c>
      <c r="P22" s="90">
        <v>2365</v>
      </c>
      <c r="Q22" s="90">
        <v>2379</v>
      </c>
      <c r="R22" s="91">
        <v>0.68</v>
      </c>
      <c r="S22" s="90" t="s">
        <v>150</v>
      </c>
      <c r="T22" s="90">
        <v>2381.4</v>
      </c>
      <c r="U22" s="90">
        <v>13.2</v>
      </c>
      <c r="V22" s="88" t="s">
        <v>31</v>
      </c>
      <c r="W22" s="88" t="s">
        <v>156</v>
      </c>
      <c r="X22" s="88" t="s">
        <v>513</v>
      </c>
      <c r="Y22" s="90" t="s">
        <v>969</v>
      </c>
      <c r="Z22" s="90" t="s">
        <v>566</v>
      </c>
      <c r="AA22" s="90">
        <v>73</v>
      </c>
      <c r="AB22" s="91" t="s">
        <v>3408</v>
      </c>
      <c r="AC22" s="88" t="s">
        <v>566</v>
      </c>
      <c r="AD22" s="90" t="s">
        <v>566</v>
      </c>
      <c r="AE22" s="90" t="s">
        <v>2022</v>
      </c>
      <c r="AF22" s="90" t="s">
        <v>156</v>
      </c>
      <c r="AG22" s="91" t="s">
        <v>3479</v>
      </c>
      <c r="AH22" s="92" t="s">
        <v>4669</v>
      </c>
      <c r="AI22" s="93">
        <v>161</v>
      </c>
      <c r="AJ22" s="88" t="s">
        <v>722</v>
      </c>
      <c r="AK22" s="90" t="s">
        <v>566</v>
      </c>
      <c r="AL22" s="91">
        <v>24</v>
      </c>
      <c r="AM22" s="91">
        <v>20.676042443699998</v>
      </c>
      <c r="AN22" s="91">
        <v>1791</v>
      </c>
      <c r="AO22" s="90">
        <v>23.9</v>
      </c>
      <c r="AP22" s="91">
        <v>0.65</v>
      </c>
      <c r="AQ22" s="91">
        <v>48.12</v>
      </c>
      <c r="AR22" s="91">
        <v>77</v>
      </c>
      <c r="AS22" s="91">
        <v>74.047742890600006</v>
      </c>
      <c r="AT22" s="91">
        <v>76.129698592699995</v>
      </c>
      <c r="AU22" s="90" t="s">
        <v>566</v>
      </c>
      <c r="AV22" s="90">
        <v>0</v>
      </c>
      <c r="AW22" s="91" t="s">
        <v>566</v>
      </c>
      <c r="AX22" s="91" t="s">
        <v>566</v>
      </c>
      <c r="AY22" s="91">
        <v>119.07</v>
      </c>
      <c r="AZ22" s="88" t="s">
        <v>4928</v>
      </c>
      <c r="BA22" s="91">
        <v>121.2</v>
      </c>
      <c r="BB22" s="91">
        <v>45.022257109400002</v>
      </c>
      <c r="BC22" s="94">
        <v>3.5680767218999998</v>
      </c>
      <c r="BD22" s="91">
        <v>161.47800000000001</v>
      </c>
      <c r="BE22" s="95">
        <v>95.837000000000003</v>
      </c>
      <c r="BF22" s="91">
        <v>5.73</v>
      </c>
      <c r="BG22" s="91">
        <v>31</v>
      </c>
      <c r="BH22" s="94" t="s">
        <v>566</v>
      </c>
      <c r="BI22" s="94" t="s">
        <v>566</v>
      </c>
      <c r="BJ22" s="93">
        <v>744</v>
      </c>
      <c r="BK22" s="94">
        <v>0</v>
      </c>
      <c r="BL22" s="91">
        <v>177.74166</v>
      </c>
      <c r="BM22" s="96">
        <v>8.4782770500000009</v>
      </c>
      <c r="BN22" s="96" t="s">
        <v>566</v>
      </c>
      <c r="BO22" s="88" t="s">
        <v>430</v>
      </c>
      <c r="BP22" s="88" t="s">
        <v>566</v>
      </c>
      <c r="BQ22" s="91">
        <v>161.47800000000001</v>
      </c>
      <c r="BR22" s="95">
        <v>95.837000000000003</v>
      </c>
      <c r="BS22" s="91">
        <v>5.73</v>
      </c>
      <c r="BT22" s="90">
        <v>30</v>
      </c>
      <c r="BU22" s="91">
        <v>0</v>
      </c>
      <c r="BV22" s="91">
        <v>172.02</v>
      </c>
      <c r="BW22" s="96">
        <v>8.2054200000000002</v>
      </c>
      <c r="BX22" s="96" t="s">
        <v>566</v>
      </c>
      <c r="BY22" s="96" t="s">
        <v>566</v>
      </c>
      <c r="BZ22" s="96" t="s">
        <v>566</v>
      </c>
      <c r="CA22" s="96" t="s">
        <v>566</v>
      </c>
      <c r="CB22" s="96" t="s">
        <v>566</v>
      </c>
      <c r="CC22" s="96" t="s">
        <v>566</v>
      </c>
      <c r="CD22" s="96" t="s">
        <v>566</v>
      </c>
      <c r="CE22" s="96" t="s">
        <v>566</v>
      </c>
      <c r="CF22" s="88" t="s">
        <v>566</v>
      </c>
      <c r="CG22" s="88" t="s">
        <v>566</v>
      </c>
      <c r="CH22" s="92" t="s">
        <v>566</v>
      </c>
      <c r="CI22" s="91">
        <v>0</v>
      </c>
      <c r="CJ22" s="91">
        <v>0</v>
      </c>
      <c r="CK22" s="90" t="s">
        <v>566</v>
      </c>
      <c r="CL22" s="91">
        <v>-0.14223350160000001</v>
      </c>
      <c r="CM22" s="91">
        <v>-4.7766498400000003E-2</v>
      </c>
      <c r="CN22" s="88" t="s">
        <v>566</v>
      </c>
      <c r="CO22" s="91">
        <v>69.275000000000006</v>
      </c>
      <c r="CP22" s="91">
        <v>185.32074869729999</v>
      </c>
      <c r="CQ22" s="91">
        <v>6.5801709181000003</v>
      </c>
      <c r="CR22" s="91">
        <v>23.8423616006</v>
      </c>
      <c r="CS22" s="91">
        <v>0.8461709181</v>
      </c>
      <c r="CT22" s="90" t="s">
        <v>566</v>
      </c>
      <c r="CU22" s="96">
        <v>1.0133000000000001</v>
      </c>
      <c r="CV22" s="96">
        <v>0.85299999999999998</v>
      </c>
      <c r="CW22" s="96">
        <v>0.80200000000000005</v>
      </c>
      <c r="CX22" s="93">
        <v>2310</v>
      </c>
      <c r="CY22" s="93">
        <v>2288.3200000000002</v>
      </c>
      <c r="CZ22" s="93">
        <v>84</v>
      </c>
      <c r="DA22" s="90">
        <v>51</v>
      </c>
      <c r="DB22" s="90" t="s">
        <v>566</v>
      </c>
      <c r="DC22" s="90">
        <v>81.5</v>
      </c>
      <c r="DD22" s="91">
        <v>228</v>
      </c>
      <c r="DE22" s="91">
        <v>-47.776315789500003</v>
      </c>
      <c r="DF22" s="93">
        <v>138.80000000000001</v>
      </c>
      <c r="DG22" s="88" t="s">
        <v>393</v>
      </c>
      <c r="DH22" s="88" t="s">
        <v>566</v>
      </c>
      <c r="DI22" s="88" t="s">
        <v>566</v>
      </c>
      <c r="DJ22" s="88" t="s">
        <v>734</v>
      </c>
      <c r="DK22" s="90" t="s">
        <v>566</v>
      </c>
      <c r="DL22" s="91">
        <v>95.837000000000003</v>
      </c>
      <c r="DM22" s="91" t="s">
        <v>566</v>
      </c>
      <c r="DN22" s="91">
        <v>197.9406179435</v>
      </c>
      <c r="DO22" s="91">
        <v>7.0282637365999996</v>
      </c>
      <c r="DP22" s="91">
        <v>36.462230846799997</v>
      </c>
      <c r="DQ22" s="91">
        <v>1.2942637366</v>
      </c>
      <c r="DR22" s="91">
        <v>227.8616458054</v>
      </c>
      <c r="DS22" s="91">
        <v>8.0906675891000006</v>
      </c>
      <c r="DT22" s="91">
        <v>66.383258708699998</v>
      </c>
      <c r="DU22" s="91">
        <v>2.3566675891000002</v>
      </c>
      <c r="DV22" s="91" t="s">
        <v>566</v>
      </c>
      <c r="DW22" s="97"/>
      <c r="DX22" s="98" t="s">
        <v>566</v>
      </c>
      <c r="DY22" s="99" t="s">
        <v>689</v>
      </c>
      <c r="DZ22" s="98" t="s">
        <v>689</v>
      </c>
      <c r="EA22" s="100" t="s">
        <v>566</v>
      </c>
      <c r="EB22" s="101" t="s">
        <v>2761</v>
      </c>
      <c r="EC22" s="38" t="e">
        <f>VLOOKUP(J22,Раскустовка!A:B,2,0)</f>
        <v>#N/A</v>
      </c>
    </row>
    <row r="23" spans="1:133" s="9" customFormat="1" ht="15" customHeight="1" x14ac:dyDescent="0.25">
      <c r="A23" s="17" t="str">
        <f t="shared" si="0"/>
        <v>344_Южно-Ягунское</v>
      </c>
      <c r="B23" s="87">
        <v>2</v>
      </c>
      <c r="C23" s="88" t="s">
        <v>733</v>
      </c>
      <c r="D23" s="88" t="s">
        <v>568</v>
      </c>
      <c r="E23" s="88" t="s">
        <v>522</v>
      </c>
      <c r="F23" s="88" t="s">
        <v>30</v>
      </c>
      <c r="G23" s="88" t="s">
        <v>29</v>
      </c>
      <c r="H23" s="88" t="s">
        <v>3053</v>
      </c>
      <c r="I23" s="89">
        <v>344</v>
      </c>
      <c r="J23" s="88" t="s">
        <v>24</v>
      </c>
      <c r="K23" s="88" t="s">
        <v>688</v>
      </c>
      <c r="L23" s="88" t="s">
        <v>412</v>
      </c>
      <c r="M23" s="88" t="s">
        <v>1508</v>
      </c>
      <c r="N23" s="88" t="s">
        <v>6</v>
      </c>
      <c r="O23" s="90">
        <v>19.8</v>
      </c>
      <c r="P23" s="90">
        <v>2444</v>
      </c>
      <c r="Q23" s="90">
        <v>2458.5</v>
      </c>
      <c r="R23" s="91">
        <v>78.05</v>
      </c>
      <c r="S23" s="90" t="s">
        <v>150</v>
      </c>
      <c r="T23" s="90">
        <v>2465</v>
      </c>
      <c r="U23" s="90">
        <v>8.6</v>
      </c>
      <c r="V23" s="88" t="s">
        <v>31</v>
      </c>
      <c r="W23" s="88" t="s">
        <v>118</v>
      </c>
      <c r="X23" s="88" t="s">
        <v>3000</v>
      </c>
      <c r="Y23" s="90" t="s">
        <v>833</v>
      </c>
      <c r="Z23" s="90" t="s">
        <v>566</v>
      </c>
      <c r="AA23" s="90">
        <v>73</v>
      </c>
      <c r="AB23" s="91" t="s">
        <v>3410</v>
      </c>
      <c r="AC23" s="88" t="s">
        <v>566</v>
      </c>
      <c r="AD23" s="90" t="s">
        <v>566</v>
      </c>
      <c r="AE23" s="90" t="s">
        <v>2132</v>
      </c>
      <c r="AF23" s="90" t="s">
        <v>118</v>
      </c>
      <c r="AG23" s="91" t="s">
        <v>3421</v>
      </c>
      <c r="AH23" s="92" t="s">
        <v>4587</v>
      </c>
      <c r="AI23" s="93">
        <v>240</v>
      </c>
      <c r="AJ23" s="88" t="s">
        <v>722</v>
      </c>
      <c r="AK23" s="90" t="s">
        <v>566</v>
      </c>
      <c r="AL23" s="91">
        <v>23.1</v>
      </c>
      <c r="AM23" s="91">
        <v>17.902788063399999</v>
      </c>
      <c r="AN23" s="91">
        <v>1967</v>
      </c>
      <c r="AO23" s="90">
        <v>20.100000000000001</v>
      </c>
      <c r="AP23" s="91">
        <v>74.343000000000004</v>
      </c>
      <c r="AQ23" s="91">
        <v>47.918999999999997</v>
      </c>
      <c r="AR23" s="91" t="s">
        <v>566</v>
      </c>
      <c r="AS23" s="91">
        <v>59.543326410200002</v>
      </c>
      <c r="AT23" s="91">
        <v>61.169882885100002</v>
      </c>
      <c r="AU23" s="90" t="s">
        <v>566</v>
      </c>
      <c r="AV23" s="90">
        <v>0</v>
      </c>
      <c r="AW23" s="91" t="s">
        <v>566</v>
      </c>
      <c r="AX23" s="91" t="s">
        <v>566</v>
      </c>
      <c r="AY23" s="91">
        <v>150.32</v>
      </c>
      <c r="AZ23" s="88" t="s">
        <v>4928</v>
      </c>
      <c r="BA23" s="91">
        <v>152</v>
      </c>
      <c r="BB23" s="91">
        <v>90.776673589799998</v>
      </c>
      <c r="BC23" s="94">
        <v>1.5544655280999999</v>
      </c>
      <c r="BD23" s="91">
        <v>140.238</v>
      </c>
      <c r="BE23" s="95">
        <v>90.58</v>
      </c>
      <c r="BF23" s="91">
        <v>11.27</v>
      </c>
      <c r="BG23" s="91">
        <v>31</v>
      </c>
      <c r="BH23" s="94" t="s">
        <v>566</v>
      </c>
      <c r="BI23" s="94" t="s">
        <v>566</v>
      </c>
      <c r="BJ23" s="93">
        <v>744</v>
      </c>
      <c r="BK23" s="94">
        <v>0</v>
      </c>
      <c r="BL23" s="91">
        <v>349.33784000000003</v>
      </c>
      <c r="BM23" s="96">
        <v>16.663414880000001</v>
      </c>
      <c r="BN23" s="96" t="s">
        <v>566</v>
      </c>
      <c r="BO23" s="88" t="s">
        <v>430</v>
      </c>
      <c r="BP23" s="88" t="s">
        <v>566</v>
      </c>
      <c r="BQ23" s="91">
        <v>140.238</v>
      </c>
      <c r="BR23" s="95">
        <v>90.58</v>
      </c>
      <c r="BS23" s="91">
        <v>11.27</v>
      </c>
      <c r="BT23" s="90">
        <v>30</v>
      </c>
      <c r="BU23" s="91">
        <v>0</v>
      </c>
      <c r="BV23" s="91">
        <v>338.07</v>
      </c>
      <c r="BW23" s="96">
        <v>16.12584</v>
      </c>
      <c r="BX23" s="96" t="s">
        <v>566</v>
      </c>
      <c r="BY23" s="96" t="s">
        <v>566</v>
      </c>
      <c r="BZ23" s="96" t="s">
        <v>566</v>
      </c>
      <c r="CA23" s="96" t="s">
        <v>566</v>
      </c>
      <c r="CB23" s="96" t="s">
        <v>566</v>
      </c>
      <c r="CC23" s="96" t="s">
        <v>566</v>
      </c>
      <c r="CD23" s="96" t="s">
        <v>566</v>
      </c>
      <c r="CE23" s="96" t="s">
        <v>566</v>
      </c>
      <c r="CF23" s="88" t="s">
        <v>566</v>
      </c>
      <c r="CG23" s="88" t="s">
        <v>566</v>
      </c>
      <c r="CH23" s="92" t="s">
        <v>566</v>
      </c>
      <c r="CI23" s="91">
        <v>0</v>
      </c>
      <c r="CJ23" s="91">
        <v>0</v>
      </c>
      <c r="CK23" s="90" t="s">
        <v>566</v>
      </c>
      <c r="CL23" s="91">
        <v>0.66916751419999998</v>
      </c>
      <c r="CM23" s="91">
        <v>-0.14616751419999999</v>
      </c>
      <c r="CN23" s="88" t="s">
        <v>566</v>
      </c>
      <c r="CO23" s="91">
        <v>101.875</v>
      </c>
      <c r="CP23" s="91">
        <v>95.316550612699999</v>
      </c>
      <c r="CQ23" s="91">
        <v>7.6592420229</v>
      </c>
      <c r="CR23" s="91">
        <v>-44.921693258300003</v>
      </c>
      <c r="CS23" s="91">
        <v>-3.6097579771000001</v>
      </c>
      <c r="CT23" s="90" t="s">
        <v>566</v>
      </c>
      <c r="CU23" s="96">
        <v>1.0133000000000001</v>
      </c>
      <c r="CV23" s="96">
        <v>0.85299999999999998</v>
      </c>
      <c r="CW23" s="96">
        <v>0.80200000000000005</v>
      </c>
      <c r="CX23" s="93">
        <v>2310</v>
      </c>
      <c r="CY23" s="93">
        <v>2292.9</v>
      </c>
      <c r="CZ23" s="93">
        <v>81.599999999999994</v>
      </c>
      <c r="DA23" s="90">
        <v>51</v>
      </c>
      <c r="DB23" s="90" t="s">
        <v>566</v>
      </c>
      <c r="DC23" s="90">
        <v>81.5</v>
      </c>
      <c r="DD23" s="91">
        <v>228</v>
      </c>
      <c r="DE23" s="91">
        <v>-34.070175438600003</v>
      </c>
      <c r="DF23" s="93">
        <v>138.80000000000001</v>
      </c>
      <c r="DG23" s="88" t="s">
        <v>393</v>
      </c>
      <c r="DH23" s="88" t="s">
        <v>566</v>
      </c>
      <c r="DI23" s="88">
        <v>1</v>
      </c>
      <c r="DJ23" s="88" t="s">
        <v>772</v>
      </c>
      <c r="DK23" s="90" t="s">
        <v>566</v>
      </c>
      <c r="DL23" s="91">
        <v>90.58</v>
      </c>
      <c r="DM23" s="91" t="s">
        <v>566</v>
      </c>
      <c r="DN23" s="91">
        <v>171.90439631789999</v>
      </c>
      <c r="DO23" s="91">
        <v>13.813523093100001</v>
      </c>
      <c r="DP23" s="91">
        <v>31.6661524469</v>
      </c>
      <c r="DQ23" s="91">
        <v>2.5445230931</v>
      </c>
      <c r="DR23" s="91">
        <v>118.3383821156</v>
      </c>
      <c r="DS23" s="91">
        <v>9.5091807649</v>
      </c>
      <c r="DT23" s="91">
        <v>-21.8998617554</v>
      </c>
      <c r="DU23" s="91">
        <v>-1.7598192350999999</v>
      </c>
      <c r="DV23" s="91" t="s">
        <v>566</v>
      </c>
      <c r="DW23" s="97"/>
      <c r="DX23" s="98" t="s">
        <v>566</v>
      </c>
      <c r="DY23" s="99" t="s">
        <v>689</v>
      </c>
      <c r="DZ23" s="98" t="s">
        <v>689</v>
      </c>
      <c r="EA23" s="100" t="s">
        <v>566</v>
      </c>
      <c r="EB23" s="101" t="s">
        <v>2764</v>
      </c>
      <c r="EC23" s="38" t="e">
        <f>VLOOKUP(J23,Раскустовка!A:B,2,0)</f>
        <v>#N/A</v>
      </c>
    </row>
    <row r="24" spans="1:133" s="9" customFormat="1" ht="15" customHeight="1" x14ac:dyDescent="0.25">
      <c r="A24" s="17" t="str">
        <f t="shared" si="0"/>
        <v>345_Южно-Ягунское</v>
      </c>
      <c r="B24" s="87">
        <v>3</v>
      </c>
      <c r="C24" s="88" t="s">
        <v>733</v>
      </c>
      <c r="D24" s="88" t="s">
        <v>568</v>
      </c>
      <c r="E24" s="88" t="s">
        <v>522</v>
      </c>
      <c r="F24" s="88" t="s">
        <v>30</v>
      </c>
      <c r="G24" s="88" t="s">
        <v>29</v>
      </c>
      <c r="H24" s="88" t="s">
        <v>3053</v>
      </c>
      <c r="I24" s="89">
        <v>345</v>
      </c>
      <c r="J24" s="88" t="s">
        <v>24</v>
      </c>
      <c r="K24" s="88" t="s">
        <v>688</v>
      </c>
      <c r="L24" s="88" t="s">
        <v>412</v>
      </c>
      <c r="M24" s="88" t="s">
        <v>1508</v>
      </c>
      <c r="N24" s="88" t="s">
        <v>6</v>
      </c>
      <c r="O24" s="90">
        <v>15.1</v>
      </c>
      <c r="P24" s="90">
        <v>2427.9</v>
      </c>
      <c r="Q24" s="90">
        <v>2441</v>
      </c>
      <c r="R24" s="91">
        <v>62.81</v>
      </c>
      <c r="S24" s="90" t="s">
        <v>150</v>
      </c>
      <c r="T24" s="90">
        <v>2448.8000000000002</v>
      </c>
      <c r="U24" s="90">
        <v>7.6</v>
      </c>
      <c r="V24" s="88" t="s">
        <v>31</v>
      </c>
      <c r="W24" s="88" t="s">
        <v>190</v>
      </c>
      <c r="X24" s="88" t="s">
        <v>4833</v>
      </c>
      <c r="Y24" s="90" t="s">
        <v>957</v>
      </c>
      <c r="Z24" s="90" t="s">
        <v>566</v>
      </c>
      <c r="AA24" s="90">
        <v>73</v>
      </c>
      <c r="AB24" s="91" t="s">
        <v>3412</v>
      </c>
      <c r="AC24" s="88" t="s">
        <v>566</v>
      </c>
      <c r="AD24" s="90" t="s">
        <v>566</v>
      </c>
      <c r="AE24" s="90" t="s">
        <v>2019</v>
      </c>
      <c r="AF24" s="90" t="s">
        <v>190</v>
      </c>
      <c r="AG24" s="91" t="s">
        <v>3473</v>
      </c>
      <c r="AH24" s="92" t="s">
        <v>4831</v>
      </c>
      <c r="AI24" s="93">
        <v>118</v>
      </c>
      <c r="AJ24" s="88" t="s">
        <v>3116</v>
      </c>
      <c r="AK24" s="90" t="s">
        <v>566</v>
      </c>
      <c r="AL24" s="91">
        <v>23.1</v>
      </c>
      <c r="AM24" s="91">
        <v>17.902788063399999</v>
      </c>
      <c r="AN24" s="91">
        <v>1267</v>
      </c>
      <c r="AO24" s="90">
        <v>6.4</v>
      </c>
      <c r="AP24" s="91">
        <v>38</v>
      </c>
      <c r="AQ24" s="91" t="s">
        <v>566</v>
      </c>
      <c r="AR24" s="91" t="s">
        <v>566</v>
      </c>
      <c r="AS24" s="91">
        <v>96.94</v>
      </c>
      <c r="AT24" s="91">
        <v>98.71</v>
      </c>
      <c r="AU24" s="90">
        <v>375</v>
      </c>
      <c r="AV24" s="90">
        <v>0</v>
      </c>
      <c r="AW24" s="91">
        <v>2.6</v>
      </c>
      <c r="AX24" s="91" t="s">
        <v>566</v>
      </c>
      <c r="AY24" s="91">
        <v>164.29</v>
      </c>
      <c r="AZ24" s="88" t="s">
        <v>4928</v>
      </c>
      <c r="BA24" s="91">
        <v>166.1</v>
      </c>
      <c r="BB24" s="91">
        <v>67.349999999999994</v>
      </c>
      <c r="BC24" s="94">
        <v>4.2590239892000001</v>
      </c>
      <c r="BD24" s="91">
        <v>284.95</v>
      </c>
      <c r="BE24" s="95">
        <v>95.322000000000003</v>
      </c>
      <c r="BF24" s="91">
        <v>11.37</v>
      </c>
      <c r="BG24" s="91">
        <v>31</v>
      </c>
      <c r="BH24" s="94" t="s">
        <v>566</v>
      </c>
      <c r="BI24" s="94" t="s">
        <v>566</v>
      </c>
      <c r="BJ24" s="93">
        <v>744</v>
      </c>
      <c r="BK24" s="94">
        <v>0</v>
      </c>
      <c r="BL24" s="91">
        <v>352.51990999999998</v>
      </c>
      <c r="BM24" s="96">
        <v>17.939738070000001</v>
      </c>
      <c r="BN24" s="96" t="s">
        <v>566</v>
      </c>
      <c r="BO24" s="88" t="s">
        <v>430</v>
      </c>
      <c r="BP24" s="88" t="s">
        <v>566</v>
      </c>
      <c r="BQ24" s="91">
        <v>284.95</v>
      </c>
      <c r="BR24" s="95">
        <v>95.322000000000003</v>
      </c>
      <c r="BS24" s="91">
        <v>11.37</v>
      </c>
      <c r="BT24" s="90">
        <v>30</v>
      </c>
      <c r="BU24" s="91">
        <v>0</v>
      </c>
      <c r="BV24" s="91">
        <v>341.16</v>
      </c>
      <c r="BW24" s="96">
        <v>17.361540000000002</v>
      </c>
      <c r="BX24" s="96" t="s">
        <v>566</v>
      </c>
      <c r="BY24" s="96" t="s">
        <v>566</v>
      </c>
      <c r="BZ24" s="96" t="s">
        <v>566</v>
      </c>
      <c r="CA24" s="96" t="s">
        <v>566</v>
      </c>
      <c r="CB24" s="96" t="s">
        <v>566</v>
      </c>
      <c r="CC24" s="96" t="s">
        <v>566</v>
      </c>
      <c r="CD24" s="96" t="s">
        <v>566</v>
      </c>
      <c r="CE24" s="96" t="s">
        <v>566</v>
      </c>
      <c r="CF24" s="88" t="s">
        <v>566</v>
      </c>
      <c r="CG24" s="88" t="s">
        <v>566</v>
      </c>
      <c r="CH24" s="92" t="s">
        <v>566</v>
      </c>
      <c r="CI24" s="91">
        <v>0</v>
      </c>
      <c r="CJ24" s="91">
        <v>0</v>
      </c>
      <c r="CK24" s="90" t="s">
        <v>566</v>
      </c>
      <c r="CL24" s="91">
        <v>0.1941334616</v>
      </c>
      <c r="CM24" s="91">
        <v>-8.5133461600000002E-2</v>
      </c>
      <c r="CN24" s="88" t="s">
        <v>566</v>
      </c>
      <c r="CO24" s="91">
        <v>101.875</v>
      </c>
      <c r="CP24" s="91">
        <v>265.85306915910002</v>
      </c>
      <c r="CQ24" s="91">
        <v>10.609513360499999</v>
      </c>
      <c r="CR24" s="91">
        <v>-19.096608260299998</v>
      </c>
      <c r="CS24" s="91">
        <v>-0.76248663949999995</v>
      </c>
      <c r="CT24" s="90" t="s">
        <v>566</v>
      </c>
      <c r="CU24" s="96">
        <v>1.01301</v>
      </c>
      <c r="CV24" s="96">
        <v>0.85299999999999998</v>
      </c>
      <c r="CW24" s="96">
        <v>0.79330000000000001</v>
      </c>
      <c r="CX24" s="93">
        <v>2310</v>
      </c>
      <c r="CY24" s="93">
        <v>2291.59</v>
      </c>
      <c r="CZ24" s="93">
        <v>81.599999999999994</v>
      </c>
      <c r="DA24" s="90">
        <v>51</v>
      </c>
      <c r="DB24" s="90" t="s">
        <v>566</v>
      </c>
      <c r="DC24" s="90">
        <v>81.5</v>
      </c>
      <c r="DD24" s="91">
        <v>228</v>
      </c>
      <c r="DE24" s="91">
        <v>-27.942982456100001</v>
      </c>
      <c r="DF24" s="93">
        <v>138.80000000000001</v>
      </c>
      <c r="DG24" s="88" t="s">
        <v>393</v>
      </c>
      <c r="DH24" s="88" t="s">
        <v>566</v>
      </c>
      <c r="DI24" s="88">
        <v>1</v>
      </c>
      <c r="DJ24" s="88" t="s">
        <v>1288</v>
      </c>
      <c r="DK24" s="90" t="s">
        <v>566</v>
      </c>
      <c r="DL24" s="91">
        <v>95.322000000000003</v>
      </c>
      <c r="DM24" s="91" t="s">
        <v>566</v>
      </c>
      <c r="DN24" s="91">
        <v>339.59134580860001</v>
      </c>
      <c r="DO24" s="91">
        <v>13.552218587900001</v>
      </c>
      <c r="DP24" s="91">
        <v>54.641668389199999</v>
      </c>
      <c r="DQ24" s="91">
        <v>2.1802185878999998</v>
      </c>
      <c r="DR24" s="91">
        <v>317.03998096940001</v>
      </c>
      <c r="DS24" s="91">
        <v>12.652251593400001</v>
      </c>
      <c r="DT24" s="91">
        <v>32.090303550000002</v>
      </c>
      <c r="DU24" s="91">
        <v>1.2802515934000001</v>
      </c>
      <c r="DV24" s="91">
        <v>112.5452358333</v>
      </c>
      <c r="DW24" s="97"/>
      <c r="DX24" s="98" t="s">
        <v>4784</v>
      </c>
      <c r="DY24" s="99" t="s">
        <v>689</v>
      </c>
      <c r="DZ24" s="98" t="s">
        <v>689</v>
      </c>
      <c r="EA24" s="100" t="s">
        <v>566</v>
      </c>
      <c r="EB24" s="101" t="s">
        <v>2764</v>
      </c>
      <c r="EC24" s="38" t="e">
        <f>VLOOKUP(J24,Раскустовка!A:B,2,0)</f>
        <v>#N/A</v>
      </c>
    </row>
    <row r="25" spans="1:133" s="9" customFormat="1" ht="15" customHeight="1" x14ac:dyDescent="0.25">
      <c r="A25" s="17" t="str">
        <f t="shared" si="0"/>
        <v>348_Южно-Ягунское</v>
      </c>
      <c r="B25" s="87">
        <v>4</v>
      </c>
      <c r="C25" s="88" t="s">
        <v>733</v>
      </c>
      <c r="D25" s="88" t="s">
        <v>568</v>
      </c>
      <c r="E25" s="88" t="s">
        <v>522</v>
      </c>
      <c r="F25" s="88" t="s">
        <v>30</v>
      </c>
      <c r="G25" s="88" t="s">
        <v>29</v>
      </c>
      <c r="H25" s="88" t="s">
        <v>3053</v>
      </c>
      <c r="I25" s="89">
        <v>348</v>
      </c>
      <c r="J25" s="88" t="s">
        <v>23</v>
      </c>
      <c r="K25" s="88" t="s">
        <v>688</v>
      </c>
      <c r="L25" s="88" t="s">
        <v>412</v>
      </c>
      <c r="M25" s="88" t="s">
        <v>1508</v>
      </c>
      <c r="N25" s="88" t="s">
        <v>6</v>
      </c>
      <c r="O25" s="90">
        <v>16.8</v>
      </c>
      <c r="P25" s="90">
        <v>2661</v>
      </c>
      <c r="Q25" s="90">
        <v>2674.8</v>
      </c>
      <c r="R25" s="91">
        <v>283.49</v>
      </c>
      <c r="S25" s="90" t="s">
        <v>150</v>
      </c>
      <c r="T25" s="90">
        <v>2697.7</v>
      </c>
      <c r="U25" s="90">
        <v>13.8</v>
      </c>
      <c r="V25" s="88" t="s">
        <v>31</v>
      </c>
      <c r="W25" s="88" t="s">
        <v>175</v>
      </c>
      <c r="X25" s="88" t="s">
        <v>295</v>
      </c>
      <c r="Y25" s="90" t="s">
        <v>918</v>
      </c>
      <c r="Z25" s="90" t="s">
        <v>566</v>
      </c>
      <c r="AA25" s="90">
        <v>73</v>
      </c>
      <c r="AB25" s="91" t="s">
        <v>5161</v>
      </c>
      <c r="AC25" s="88" t="s">
        <v>566</v>
      </c>
      <c r="AD25" s="90" t="s">
        <v>566</v>
      </c>
      <c r="AE25" s="90" t="s">
        <v>4901</v>
      </c>
      <c r="AF25" s="90" t="s">
        <v>175</v>
      </c>
      <c r="AG25" s="91" t="s">
        <v>3434</v>
      </c>
      <c r="AH25" s="92" t="s">
        <v>2964</v>
      </c>
      <c r="AI25" s="93">
        <v>454</v>
      </c>
      <c r="AJ25" s="88" t="s">
        <v>566</v>
      </c>
      <c r="AK25" s="90" t="s">
        <v>566</v>
      </c>
      <c r="AL25" s="91">
        <v>17.399999999999999</v>
      </c>
      <c r="AM25" s="91">
        <v>16.1065877174</v>
      </c>
      <c r="AN25" s="91">
        <v>1769</v>
      </c>
      <c r="AO25" s="90">
        <v>19</v>
      </c>
      <c r="AP25" s="91">
        <v>249.51</v>
      </c>
      <c r="AQ25" s="91" t="s">
        <v>566</v>
      </c>
      <c r="AR25" s="91">
        <v>4</v>
      </c>
      <c r="AS25" s="91">
        <v>93.54</v>
      </c>
      <c r="AT25" s="91">
        <v>94.57</v>
      </c>
      <c r="AU25" s="90" t="s">
        <v>566</v>
      </c>
      <c r="AV25" s="90">
        <v>0</v>
      </c>
      <c r="AW25" s="91" t="s">
        <v>566</v>
      </c>
      <c r="AX25" s="91" t="s">
        <v>566</v>
      </c>
      <c r="AY25" s="91">
        <v>187.65</v>
      </c>
      <c r="AZ25" s="88" t="s">
        <v>4928</v>
      </c>
      <c r="BA25" s="91">
        <v>188.7</v>
      </c>
      <c r="BB25" s="91">
        <v>94.11</v>
      </c>
      <c r="BC25" s="94">
        <v>2.4732128406</v>
      </c>
      <c r="BD25" s="91">
        <v>229.20500000000001</v>
      </c>
      <c r="BE25" s="95">
        <v>95.861999999999995</v>
      </c>
      <c r="BF25" s="91">
        <v>8.09</v>
      </c>
      <c r="BG25" s="91">
        <v>30.4</v>
      </c>
      <c r="BH25" s="94" t="s">
        <v>566</v>
      </c>
      <c r="BI25" s="94" t="s">
        <v>566</v>
      </c>
      <c r="BJ25" s="93">
        <v>729</v>
      </c>
      <c r="BK25" s="94">
        <v>15</v>
      </c>
      <c r="BL25" s="91">
        <v>245.72693000000001</v>
      </c>
      <c r="BM25" s="96">
        <v>10.91027557</v>
      </c>
      <c r="BN25" s="96" t="s">
        <v>566</v>
      </c>
      <c r="BO25" s="88" t="s">
        <v>430</v>
      </c>
      <c r="BP25" s="88" t="s">
        <v>566</v>
      </c>
      <c r="BQ25" s="91">
        <v>229.20500000000001</v>
      </c>
      <c r="BR25" s="95">
        <v>95.861999999999995</v>
      </c>
      <c r="BS25" s="91">
        <v>8.09</v>
      </c>
      <c r="BT25" s="90">
        <v>30</v>
      </c>
      <c r="BU25" s="91">
        <v>0</v>
      </c>
      <c r="BV25" s="91">
        <v>242.7</v>
      </c>
      <c r="BW25" s="96">
        <v>10.775880000000001</v>
      </c>
      <c r="BX25" s="96" t="s">
        <v>566</v>
      </c>
      <c r="BY25" s="96" t="s">
        <v>566</v>
      </c>
      <c r="BZ25" s="96" t="s">
        <v>566</v>
      </c>
      <c r="CA25" s="96" t="s">
        <v>566</v>
      </c>
      <c r="CB25" s="96" t="s">
        <v>566</v>
      </c>
      <c r="CC25" s="96" t="s">
        <v>566</v>
      </c>
      <c r="CD25" s="96" t="s">
        <v>566</v>
      </c>
      <c r="CE25" s="96" t="s">
        <v>566</v>
      </c>
      <c r="CF25" s="88" t="s">
        <v>566</v>
      </c>
      <c r="CG25" s="88" t="s">
        <v>566</v>
      </c>
      <c r="CH25" s="92" t="s">
        <v>566</v>
      </c>
      <c r="CI25" s="91">
        <v>0</v>
      </c>
      <c r="CJ25" s="91">
        <v>0</v>
      </c>
      <c r="CK25" s="90" t="s">
        <v>566</v>
      </c>
      <c r="CL25" s="91">
        <v>-0.44636797230000003</v>
      </c>
      <c r="CM25" s="91">
        <v>-0.12763202770000001</v>
      </c>
      <c r="CN25" s="88" t="s">
        <v>566</v>
      </c>
      <c r="CO25" s="91">
        <v>101.875</v>
      </c>
      <c r="CP25" s="91">
        <v>229.17623652730001</v>
      </c>
      <c r="CQ25" s="91">
        <v>8.0887653335999996</v>
      </c>
      <c r="CR25" s="91">
        <v>-2.86158184E-2</v>
      </c>
      <c r="CS25" s="91">
        <v>-1.2346664000000001E-3</v>
      </c>
      <c r="CT25" s="90" t="s">
        <v>566</v>
      </c>
      <c r="CU25" s="96">
        <v>1.0136000000000001</v>
      </c>
      <c r="CV25" s="96">
        <v>0.85299999999999998</v>
      </c>
      <c r="CW25" s="96">
        <v>0.81100000000000005</v>
      </c>
      <c r="CX25" s="93">
        <v>2310</v>
      </c>
      <c r="CY25" s="93">
        <v>2299.2600000000002</v>
      </c>
      <c r="CZ25" s="93">
        <v>82.2</v>
      </c>
      <c r="DA25" s="90">
        <v>51</v>
      </c>
      <c r="DB25" s="90" t="s">
        <v>566</v>
      </c>
      <c r="DC25" s="90">
        <v>81.5</v>
      </c>
      <c r="DD25" s="91">
        <v>228</v>
      </c>
      <c r="DE25" s="91">
        <v>-17.697368421099998</v>
      </c>
      <c r="DF25" s="93">
        <v>138.80000000000001</v>
      </c>
      <c r="DG25" s="88" t="s">
        <v>393</v>
      </c>
      <c r="DH25" s="88" t="s">
        <v>566</v>
      </c>
      <c r="DI25" s="88">
        <v>1</v>
      </c>
      <c r="DJ25" s="88" t="s">
        <v>518</v>
      </c>
      <c r="DK25" s="90" t="s">
        <v>566</v>
      </c>
      <c r="DL25" s="91">
        <v>95.861999999999995</v>
      </c>
      <c r="DM25" s="91" t="s">
        <v>566</v>
      </c>
      <c r="DN25" s="91">
        <v>289.0319016867</v>
      </c>
      <c r="DO25" s="91">
        <v>10.2013684443</v>
      </c>
      <c r="DP25" s="91">
        <v>59.827049340999999</v>
      </c>
      <c r="DQ25" s="91">
        <v>2.1113684443</v>
      </c>
      <c r="DR25" s="91">
        <v>289.94768656359997</v>
      </c>
      <c r="DS25" s="91">
        <v>10.2336910225</v>
      </c>
      <c r="DT25" s="91">
        <v>60.742834217899997</v>
      </c>
      <c r="DU25" s="91">
        <v>2.1436910225000001</v>
      </c>
      <c r="DV25" s="91">
        <v>112.53841083330001</v>
      </c>
      <c r="DW25" s="97"/>
      <c r="DX25" s="98" t="s">
        <v>566</v>
      </c>
      <c r="DY25" s="99" t="s">
        <v>689</v>
      </c>
      <c r="DZ25" s="98" t="s">
        <v>689</v>
      </c>
      <c r="EA25" s="100" t="s">
        <v>566</v>
      </c>
      <c r="EB25" s="101" t="s">
        <v>2761</v>
      </c>
      <c r="EC25" s="38" t="e">
        <f>VLOOKUP(J25,Раскустовка!A:B,2,0)</f>
        <v>#N/A</v>
      </c>
    </row>
    <row r="26" spans="1:133" s="9" customFormat="1" ht="15" customHeight="1" x14ac:dyDescent="0.25">
      <c r="A26" s="17" t="str">
        <f t="shared" si="0"/>
        <v>357_Южно-Ягунское</v>
      </c>
      <c r="B26" s="87">
        <v>5</v>
      </c>
      <c r="C26" s="88" t="s">
        <v>733</v>
      </c>
      <c r="D26" s="88" t="s">
        <v>568</v>
      </c>
      <c r="E26" s="88" t="s">
        <v>522</v>
      </c>
      <c r="F26" s="88" t="s">
        <v>30</v>
      </c>
      <c r="G26" s="88" t="s">
        <v>29</v>
      </c>
      <c r="H26" s="88" t="s">
        <v>3053</v>
      </c>
      <c r="I26" s="89">
        <v>357</v>
      </c>
      <c r="J26" s="88" t="s">
        <v>24</v>
      </c>
      <c r="K26" s="88" t="s">
        <v>688</v>
      </c>
      <c r="L26" s="88" t="s">
        <v>1157</v>
      </c>
      <c r="M26" s="88" t="s">
        <v>1508</v>
      </c>
      <c r="N26" s="88" t="s">
        <v>6</v>
      </c>
      <c r="O26" s="90">
        <v>10.8</v>
      </c>
      <c r="P26" s="90">
        <v>2432</v>
      </c>
      <c r="Q26" s="90">
        <v>2446.6</v>
      </c>
      <c r="R26" s="91">
        <v>62.49</v>
      </c>
      <c r="S26" s="90" t="s">
        <v>150</v>
      </c>
      <c r="T26" s="90">
        <v>2445</v>
      </c>
      <c r="U26" s="90">
        <v>8.4</v>
      </c>
      <c r="V26" s="88" t="s">
        <v>31</v>
      </c>
      <c r="W26" s="88" t="s">
        <v>190</v>
      </c>
      <c r="X26" s="88" t="s">
        <v>66</v>
      </c>
      <c r="Y26" s="90" t="s">
        <v>1021</v>
      </c>
      <c r="Z26" s="90" t="s">
        <v>566</v>
      </c>
      <c r="AA26" s="90">
        <v>73</v>
      </c>
      <c r="AB26" s="91" t="s">
        <v>5162</v>
      </c>
      <c r="AC26" s="88" t="s">
        <v>566</v>
      </c>
      <c r="AD26" s="90" t="s">
        <v>566</v>
      </c>
      <c r="AE26" s="90" t="s">
        <v>4789</v>
      </c>
      <c r="AF26" s="90" t="s">
        <v>190</v>
      </c>
      <c r="AG26" s="91" t="s">
        <v>3525</v>
      </c>
      <c r="AH26" s="92" t="s">
        <v>2921</v>
      </c>
      <c r="AI26" s="93">
        <v>462</v>
      </c>
      <c r="AJ26" s="88" t="s">
        <v>566</v>
      </c>
      <c r="AK26" s="90" t="s">
        <v>566</v>
      </c>
      <c r="AL26" s="91">
        <v>23.1</v>
      </c>
      <c r="AM26" s="91">
        <v>17.902788063399999</v>
      </c>
      <c r="AN26" s="91">
        <v>1617</v>
      </c>
      <c r="AO26" s="90">
        <v>20.7</v>
      </c>
      <c r="AP26" s="91">
        <v>57.17</v>
      </c>
      <c r="AQ26" s="91" t="s">
        <v>566</v>
      </c>
      <c r="AR26" s="91" t="s">
        <v>566</v>
      </c>
      <c r="AS26" s="91">
        <v>86.93</v>
      </c>
      <c r="AT26" s="91">
        <v>88.14</v>
      </c>
      <c r="AU26" s="90" t="s">
        <v>566</v>
      </c>
      <c r="AV26" s="90">
        <v>0</v>
      </c>
      <c r="AW26" s="91" t="s">
        <v>566</v>
      </c>
      <c r="AX26" s="91" t="s">
        <v>566</v>
      </c>
      <c r="AY26" s="91">
        <v>159.36000000000001</v>
      </c>
      <c r="AZ26" s="88" t="s">
        <v>4928</v>
      </c>
      <c r="BA26" s="91">
        <v>160.6</v>
      </c>
      <c r="BB26" s="91">
        <v>72.430000000000007</v>
      </c>
      <c r="BC26" s="94">
        <v>3.4021252371999999</v>
      </c>
      <c r="BD26" s="91">
        <v>224.11500000000001</v>
      </c>
      <c r="BE26" s="95">
        <v>96.129000000000005</v>
      </c>
      <c r="BF26" s="91">
        <v>7.4</v>
      </c>
      <c r="BG26" s="91">
        <v>31</v>
      </c>
      <c r="BH26" s="94" t="s">
        <v>566</v>
      </c>
      <c r="BI26" s="94" t="s">
        <v>566</v>
      </c>
      <c r="BJ26" s="93">
        <v>744</v>
      </c>
      <c r="BK26" s="94">
        <v>0</v>
      </c>
      <c r="BL26" s="91">
        <v>229.43440000000001</v>
      </c>
      <c r="BM26" s="96">
        <v>11.196398500000001</v>
      </c>
      <c r="BN26" s="96" t="s">
        <v>566</v>
      </c>
      <c r="BO26" s="88" t="s">
        <v>430</v>
      </c>
      <c r="BP26" s="88" t="s">
        <v>566</v>
      </c>
      <c r="BQ26" s="91">
        <v>224.11500000000001</v>
      </c>
      <c r="BR26" s="95">
        <v>96.129000000000005</v>
      </c>
      <c r="BS26" s="91">
        <v>7.4</v>
      </c>
      <c r="BT26" s="90">
        <v>30</v>
      </c>
      <c r="BU26" s="91">
        <v>0</v>
      </c>
      <c r="BV26" s="91">
        <v>222.03</v>
      </c>
      <c r="BW26" s="96">
        <v>10.835129999999999</v>
      </c>
      <c r="BX26" s="96" t="s">
        <v>566</v>
      </c>
      <c r="BY26" s="96" t="s">
        <v>566</v>
      </c>
      <c r="BZ26" s="96" t="s">
        <v>566</v>
      </c>
      <c r="CA26" s="96" t="s">
        <v>566</v>
      </c>
      <c r="CB26" s="96" t="s">
        <v>566</v>
      </c>
      <c r="CC26" s="96" t="s">
        <v>566</v>
      </c>
      <c r="CD26" s="96" t="s">
        <v>566</v>
      </c>
      <c r="CE26" s="96" t="s">
        <v>566</v>
      </c>
      <c r="CF26" s="88" t="s">
        <v>566</v>
      </c>
      <c r="CG26" s="88" t="s">
        <v>566</v>
      </c>
      <c r="CH26" s="92" t="s">
        <v>566</v>
      </c>
      <c r="CI26" s="91">
        <v>0</v>
      </c>
      <c r="CJ26" s="91">
        <v>0</v>
      </c>
      <c r="CK26" s="90" t="s">
        <v>566</v>
      </c>
      <c r="CL26" s="91">
        <v>-0.9525547459</v>
      </c>
      <c r="CM26" s="91">
        <v>-6.24452541E-2</v>
      </c>
      <c r="CN26" s="88" t="s">
        <v>566</v>
      </c>
      <c r="CO26" s="91">
        <v>101.875</v>
      </c>
      <c r="CP26" s="91">
        <v>206.9719009399</v>
      </c>
      <c r="CQ26" s="91">
        <v>6.8349758227999997</v>
      </c>
      <c r="CR26" s="91">
        <v>-17.143260350599999</v>
      </c>
      <c r="CS26" s="91">
        <v>-0.56602417719999998</v>
      </c>
      <c r="CT26" s="90" t="s">
        <v>566</v>
      </c>
      <c r="CU26" s="96">
        <v>1.0132000000000001</v>
      </c>
      <c r="CV26" s="96">
        <v>0.85299999999999998</v>
      </c>
      <c r="CW26" s="96">
        <v>0.79900000000000004</v>
      </c>
      <c r="CX26" s="93">
        <v>2310</v>
      </c>
      <c r="CY26" s="93">
        <v>2297.38</v>
      </c>
      <c r="CZ26" s="93">
        <v>81.599999999999994</v>
      </c>
      <c r="DA26" s="90">
        <v>40</v>
      </c>
      <c r="DB26" s="90" t="s">
        <v>566</v>
      </c>
      <c r="DC26" s="90">
        <v>81.5</v>
      </c>
      <c r="DD26" s="91">
        <v>228</v>
      </c>
      <c r="DE26" s="91">
        <v>-30.105263157900001</v>
      </c>
      <c r="DF26" s="93">
        <v>138.80000000000001</v>
      </c>
      <c r="DG26" s="88" t="s">
        <v>393</v>
      </c>
      <c r="DH26" s="88" t="s">
        <v>566</v>
      </c>
      <c r="DI26" s="88">
        <v>1</v>
      </c>
      <c r="DJ26" s="88" t="s">
        <v>566</v>
      </c>
      <c r="DK26" s="90" t="s">
        <v>566</v>
      </c>
      <c r="DL26" s="91">
        <v>96.129000000000005</v>
      </c>
      <c r="DM26" s="91" t="s">
        <v>566</v>
      </c>
      <c r="DN26" s="91">
        <v>253.04444505110001</v>
      </c>
      <c r="DO26" s="91">
        <v>8.3564612209</v>
      </c>
      <c r="DP26" s="91">
        <v>28.929283760699999</v>
      </c>
      <c r="DQ26" s="91">
        <v>0.95546122089999996</v>
      </c>
      <c r="DR26" s="91">
        <v>233.68829450390001</v>
      </c>
      <c r="DS26" s="91">
        <v>7.7172497125000001</v>
      </c>
      <c r="DT26" s="91">
        <v>9.5731332135000002</v>
      </c>
      <c r="DU26" s="91">
        <v>0.3162497125</v>
      </c>
      <c r="DV26" s="91">
        <v>98.931899999999999</v>
      </c>
      <c r="DW26" s="97"/>
      <c r="DX26" s="98" t="s">
        <v>566</v>
      </c>
      <c r="DY26" s="99" t="s">
        <v>689</v>
      </c>
      <c r="DZ26" s="98" t="s">
        <v>689</v>
      </c>
      <c r="EA26" s="100" t="s">
        <v>566</v>
      </c>
      <c r="EB26" s="101" t="s">
        <v>2761</v>
      </c>
      <c r="EC26" s="38" t="e">
        <f>VLOOKUP(J26,Раскустовка!A:B,2,0)</f>
        <v>#N/A</v>
      </c>
    </row>
    <row r="27" spans="1:133" s="9" customFormat="1" ht="15" customHeight="1" x14ac:dyDescent="0.25">
      <c r="A27" s="17" t="str">
        <f t="shared" si="0"/>
        <v>358_Южно-Ягунское</v>
      </c>
      <c r="B27" s="87">
        <v>6</v>
      </c>
      <c r="C27" s="88" t="s">
        <v>733</v>
      </c>
      <c r="D27" s="88" t="s">
        <v>568</v>
      </c>
      <c r="E27" s="88" t="s">
        <v>522</v>
      </c>
      <c r="F27" s="88" t="s">
        <v>30</v>
      </c>
      <c r="G27" s="88" t="s">
        <v>29</v>
      </c>
      <c r="H27" s="88" t="s">
        <v>3053</v>
      </c>
      <c r="I27" s="89">
        <v>358</v>
      </c>
      <c r="J27" s="88" t="s">
        <v>24</v>
      </c>
      <c r="K27" s="88" t="s">
        <v>688</v>
      </c>
      <c r="L27" s="88" t="s">
        <v>1157</v>
      </c>
      <c r="M27" s="88" t="s">
        <v>1508</v>
      </c>
      <c r="N27" s="88" t="s">
        <v>6</v>
      </c>
      <c r="O27" s="90">
        <v>12.2</v>
      </c>
      <c r="P27" s="90">
        <v>2384</v>
      </c>
      <c r="Q27" s="90">
        <v>2398</v>
      </c>
      <c r="R27" s="91">
        <v>14.94</v>
      </c>
      <c r="S27" s="90" t="s">
        <v>150</v>
      </c>
      <c r="T27" s="90">
        <v>2437.1</v>
      </c>
      <c r="U27" s="90">
        <v>9.1999999999999993</v>
      </c>
      <c r="V27" s="88" t="s">
        <v>31</v>
      </c>
      <c r="W27" s="88" t="s">
        <v>156</v>
      </c>
      <c r="X27" s="88" t="s">
        <v>212</v>
      </c>
      <c r="Y27" s="90" t="s">
        <v>1710</v>
      </c>
      <c r="Z27" s="90" t="s">
        <v>566</v>
      </c>
      <c r="AA27" s="90">
        <v>73</v>
      </c>
      <c r="AB27" s="91" t="s">
        <v>5163</v>
      </c>
      <c r="AC27" s="88" t="s">
        <v>566</v>
      </c>
      <c r="AD27" s="90" t="s">
        <v>566</v>
      </c>
      <c r="AE27" s="90" t="s">
        <v>5164</v>
      </c>
      <c r="AF27" s="90" t="s">
        <v>156</v>
      </c>
      <c r="AG27" s="91" t="s">
        <v>3445</v>
      </c>
      <c r="AH27" s="92" t="s">
        <v>4773</v>
      </c>
      <c r="AI27" s="93">
        <v>136</v>
      </c>
      <c r="AJ27" s="88" t="s">
        <v>566</v>
      </c>
      <c r="AK27" s="90" t="s">
        <v>566</v>
      </c>
      <c r="AL27" s="91">
        <v>23.1</v>
      </c>
      <c r="AM27" s="91">
        <v>17.902788063399999</v>
      </c>
      <c r="AN27" s="91">
        <v>1577</v>
      </c>
      <c r="AO27" s="90">
        <v>19.7</v>
      </c>
      <c r="AP27" s="91">
        <v>14.606999999999999</v>
      </c>
      <c r="AQ27" s="91" t="s">
        <v>566</v>
      </c>
      <c r="AR27" s="91">
        <v>2</v>
      </c>
      <c r="AS27" s="91">
        <v>86.29</v>
      </c>
      <c r="AT27" s="91">
        <v>87.59</v>
      </c>
      <c r="AU27" s="90">
        <v>577</v>
      </c>
      <c r="AV27" s="90">
        <v>0</v>
      </c>
      <c r="AW27" s="91">
        <v>0.24199999999999999</v>
      </c>
      <c r="AX27" s="91" t="s">
        <v>566</v>
      </c>
      <c r="AY27" s="91">
        <v>151.57</v>
      </c>
      <c r="AZ27" s="88" t="s">
        <v>4928</v>
      </c>
      <c r="BA27" s="91">
        <v>152.9</v>
      </c>
      <c r="BB27" s="91">
        <v>65.28</v>
      </c>
      <c r="BC27" s="94">
        <v>2.5531269067000002</v>
      </c>
      <c r="BD27" s="91">
        <v>167.38300000000001</v>
      </c>
      <c r="BE27" s="95">
        <v>96.122</v>
      </c>
      <c r="BF27" s="91">
        <v>5.54</v>
      </c>
      <c r="BG27" s="91">
        <v>26.3</v>
      </c>
      <c r="BH27" s="94" t="s">
        <v>566</v>
      </c>
      <c r="BI27" s="94" t="s">
        <v>566</v>
      </c>
      <c r="BJ27" s="93">
        <v>631</v>
      </c>
      <c r="BK27" s="94">
        <v>113</v>
      </c>
      <c r="BL27" s="91">
        <v>145.56377000000001</v>
      </c>
      <c r="BM27" s="96">
        <v>6.9433915800000001</v>
      </c>
      <c r="BN27" s="96" t="s">
        <v>566</v>
      </c>
      <c r="BO27" s="88" t="s">
        <v>430</v>
      </c>
      <c r="BP27" s="88" t="s">
        <v>566</v>
      </c>
      <c r="BQ27" s="91">
        <v>167.38300000000001</v>
      </c>
      <c r="BR27" s="95">
        <v>96.122</v>
      </c>
      <c r="BS27" s="91">
        <v>5.54</v>
      </c>
      <c r="BT27" s="90">
        <v>30</v>
      </c>
      <c r="BU27" s="91">
        <v>0</v>
      </c>
      <c r="BV27" s="91">
        <v>166.11</v>
      </c>
      <c r="BW27" s="96">
        <v>7.9234799999999996</v>
      </c>
      <c r="BX27" s="96" t="s">
        <v>566</v>
      </c>
      <c r="BY27" s="96" t="s">
        <v>566</v>
      </c>
      <c r="BZ27" s="96" t="s">
        <v>566</v>
      </c>
      <c r="CA27" s="96" t="s">
        <v>566</v>
      </c>
      <c r="CB27" s="96" t="s">
        <v>566</v>
      </c>
      <c r="CC27" s="96" t="s">
        <v>566</v>
      </c>
      <c r="CD27" s="96" t="s">
        <v>566</v>
      </c>
      <c r="CE27" s="96" t="s">
        <v>566</v>
      </c>
      <c r="CF27" s="88" t="s">
        <v>566</v>
      </c>
      <c r="CG27" s="88" t="s">
        <v>566</v>
      </c>
      <c r="CH27" s="92" t="s">
        <v>566</v>
      </c>
      <c r="CI27" s="91">
        <v>0</v>
      </c>
      <c r="CJ27" s="91">
        <v>0</v>
      </c>
      <c r="CK27" s="90" t="s">
        <v>566</v>
      </c>
      <c r="CL27" s="91">
        <v>-7.6972988399999998E-2</v>
      </c>
      <c r="CM27" s="91">
        <v>5.7972988400000001E-2</v>
      </c>
      <c r="CN27" s="88" t="s">
        <v>566</v>
      </c>
      <c r="CO27" s="91">
        <v>101.875</v>
      </c>
      <c r="CP27" s="91">
        <v>158.97317106290001</v>
      </c>
      <c r="CQ27" s="91">
        <v>5.2583233201999997</v>
      </c>
      <c r="CR27" s="91">
        <v>-8.4099730258999994</v>
      </c>
      <c r="CS27" s="91">
        <v>-0.27867667979999999</v>
      </c>
      <c r="CT27" s="90" t="s">
        <v>566</v>
      </c>
      <c r="CU27" s="96">
        <v>1.0133000000000001</v>
      </c>
      <c r="CV27" s="96">
        <v>0.85299999999999998</v>
      </c>
      <c r="CW27" s="96">
        <v>0.80200000000000005</v>
      </c>
      <c r="CX27" s="93">
        <v>2310</v>
      </c>
      <c r="CY27" s="93">
        <v>2296.46</v>
      </c>
      <c r="CZ27" s="93">
        <v>81.599999999999994</v>
      </c>
      <c r="DA27" s="90">
        <v>40</v>
      </c>
      <c r="DB27" s="90" t="s">
        <v>566</v>
      </c>
      <c r="DC27" s="90">
        <v>81.5</v>
      </c>
      <c r="DD27" s="91">
        <v>228</v>
      </c>
      <c r="DE27" s="91">
        <v>-33.521929824600001</v>
      </c>
      <c r="DF27" s="93">
        <v>138.80000000000001</v>
      </c>
      <c r="DG27" s="88" t="s">
        <v>393</v>
      </c>
      <c r="DH27" s="88" t="s">
        <v>566</v>
      </c>
      <c r="DI27" s="88">
        <v>1</v>
      </c>
      <c r="DJ27" s="88" t="s">
        <v>2322</v>
      </c>
      <c r="DK27" s="90" t="s">
        <v>566</v>
      </c>
      <c r="DL27" s="91">
        <v>96.122</v>
      </c>
      <c r="DM27" s="91" t="s">
        <v>566</v>
      </c>
      <c r="DN27" s="91">
        <v>201.6058020518</v>
      </c>
      <c r="DO27" s="91">
        <v>6.6684742050999999</v>
      </c>
      <c r="DP27" s="91">
        <v>34.222657963000003</v>
      </c>
      <c r="DQ27" s="91">
        <v>1.1314742051</v>
      </c>
      <c r="DR27" s="91">
        <v>194.7425194546</v>
      </c>
      <c r="DS27" s="91">
        <v>6.4414587984000002</v>
      </c>
      <c r="DT27" s="91">
        <v>27.359375365799998</v>
      </c>
      <c r="DU27" s="91">
        <v>0.90445879839999999</v>
      </c>
      <c r="DV27" s="91">
        <v>98.9319777778</v>
      </c>
      <c r="DW27" s="97"/>
      <c r="DX27" s="98" t="s">
        <v>4648</v>
      </c>
      <c r="DY27" s="99" t="s">
        <v>689</v>
      </c>
      <c r="DZ27" s="98" t="s">
        <v>689</v>
      </c>
      <c r="EA27" s="100" t="s">
        <v>566</v>
      </c>
      <c r="EB27" s="101" t="s">
        <v>2761</v>
      </c>
      <c r="EC27" s="38" t="e">
        <f>VLOOKUP(J27,Раскустовка!A:B,2,0)</f>
        <v>#N/A</v>
      </c>
    </row>
    <row r="28" spans="1:133" s="9" customFormat="1" ht="15" customHeight="1" x14ac:dyDescent="0.25">
      <c r="A28" s="17" t="str">
        <f t="shared" si="0"/>
        <v>360_Южно-Ягунское</v>
      </c>
      <c r="B28" s="87">
        <v>7</v>
      </c>
      <c r="C28" s="88" t="s">
        <v>733</v>
      </c>
      <c r="D28" s="88" t="s">
        <v>568</v>
      </c>
      <c r="E28" s="88" t="s">
        <v>522</v>
      </c>
      <c r="F28" s="88" t="s">
        <v>30</v>
      </c>
      <c r="G28" s="88" t="s">
        <v>29</v>
      </c>
      <c r="H28" s="88" t="s">
        <v>3053</v>
      </c>
      <c r="I28" s="89">
        <v>360</v>
      </c>
      <c r="J28" s="88" t="s">
        <v>24</v>
      </c>
      <c r="K28" s="88" t="s">
        <v>688</v>
      </c>
      <c r="L28" s="88" t="s">
        <v>1157</v>
      </c>
      <c r="M28" s="88" t="s">
        <v>1508</v>
      </c>
      <c r="N28" s="88" t="s">
        <v>6</v>
      </c>
      <c r="O28" s="90">
        <v>11</v>
      </c>
      <c r="P28" s="90">
        <v>2548</v>
      </c>
      <c r="Q28" s="90">
        <v>2564.6</v>
      </c>
      <c r="R28" s="91">
        <v>171</v>
      </c>
      <c r="S28" s="90" t="s">
        <v>150</v>
      </c>
      <c r="T28" s="90">
        <v>2560.8000000000002</v>
      </c>
      <c r="U28" s="90">
        <v>7.2</v>
      </c>
      <c r="V28" s="88" t="s">
        <v>31</v>
      </c>
      <c r="W28" s="88" t="s">
        <v>190</v>
      </c>
      <c r="X28" s="88" t="s">
        <v>326</v>
      </c>
      <c r="Y28" s="90" t="s">
        <v>892</v>
      </c>
      <c r="Z28" s="90" t="s">
        <v>566</v>
      </c>
      <c r="AA28" s="90">
        <v>73</v>
      </c>
      <c r="AB28" s="91" t="s">
        <v>5165</v>
      </c>
      <c r="AC28" s="88" t="s">
        <v>566</v>
      </c>
      <c r="AD28" s="90" t="s">
        <v>566</v>
      </c>
      <c r="AE28" s="90" t="s">
        <v>4788</v>
      </c>
      <c r="AF28" s="90" t="s">
        <v>190</v>
      </c>
      <c r="AG28" s="91" t="s">
        <v>3467</v>
      </c>
      <c r="AH28" s="92" t="s">
        <v>3401</v>
      </c>
      <c r="AI28" s="93">
        <v>299</v>
      </c>
      <c r="AJ28" s="88" t="s">
        <v>722</v>
      </c>
      <c r="AK28" s="90" t="s">
        <v>566</v>
      </c>
      <c r="AL28" s="91">
        <v>23.1</v>
      </c>
      <c r="AM28" s="91">
        <v>17.902788063399999</v>
      </c>
      <c r="AN28" s="91">
        <v>1949</v>
      </c>
      <c r="AO28" s="90">
        <v>20.8</v>
      </c>
      <c r="AP28" s="91">
        <v>144.56800000000001</v>
      </c>
      <c r="AQ28" s="91">
        <v>45.4</v>
      </c>
      <c r="AR28" s="91" t="s">
        <v>566</v>
      </c>
      <c r="AS28" s="91">
        <v>69.294436874699997</v>
      </c>
      <c r="AT28" s="91">
        <v>69.913159607899999</v>
      </c>
      <c r="AU28" s="90">
        <v>990</v>
      </c>
      <c r="AV28" s="90">
        <v>22.8</v>
      </c>
      <c r="AW28" s="91">
        <v>56.645000000000003</v>
      </c>
      <c r="AX28" s="91" t="s">
        <v>566</v>
      </c>
      <c r="AY28" s="91">
        <v>149.47</v>
      </c>
      <c r="AZ28" s="88" t="s">
        <v>4928</v>
      </c>
      <c r="BA28" s="91">
        <v>150.1</v>
      </c>
      <c r="BB28" s="91">
        <v>80.175563125300002</v>
      </c>
      <c r="BC28" s="94">
        <v>3.2157053285999999</v>
      </c>
      <c r="BD28" s="91">
        <v>259.25700000000001</v>
      </c>
      <c r="BE28" s="95">
        <v>96.676000000000002</v>
      </c>
      <c r="BF28" s="91">
        <v>7.35</v>
      </c>
      <c r="BG28" s="91">
        <v>31</v>
      </c>
      <c r="BH28" s="94" t="s">
        <v>566</v>
      </c>
      <c r="BI28" s="94" t="s">
        <v>566</v>
      </c>
      <c r="BJ28" s="93">
        <v>744</v>
      </c>
      <c r="BK28" s="94">
        <v>0</v>
      </c>
      <c r="BL28" s="91">
        <v>227.85899000000001</v>
      </c>
      <c r="BM28" s="96">
        <v>11.618302030000001</v>
      </c>
      <c r="BN28" s="96" t="s">
        <v>566</v>
      </c>
      <c r="BO28" s="88" t="s">
        <v>430</v>
      </c>
      <c r="BP28" s="88" t="s">
        <v>566</v>
      </c>
      <c r="BQ28" s="91">
        <v>259.25700000000001</v>
      </c>
      <c r="BR28" s="95">
        <v>96.676000000000002</v>
      </c>
      <c r="BS28" s="91">
        <v>7.35</v>
      </c>
      <c r="BT28" s="90">
        <v>30</v>
      </c>
      <c r="BU28" s="91">
        <v>0</v>
      </c>
      <c r="BV28" s="91">
        <v>220.5</v>
      </c>
      <c r="BW28" s="96">
        <v>11.24319</v>
      </c>
      <c r="BX28" s="96" t="s">
        <v>566</v>
      </c>
      <c r="BY28" s="96" t="s">
        <v>566</v>
      </c>
      <c r="BZ28" s="96" t="s">
        <v>566</v>
      </c>
      <c r="CA28" s="96" t="s">
        <v>566</v>
      </c>
      <c r="CB28" s="96" t="s">
        <v>566</v>
      </c>
      <c r="CC28" s="96" t="s">
        <v>566</v>
      </c>
      <c r="CD28" s="96" t="s">
        <v>566</v>
      </c>
      <c r="CE28" s="96" t="s">
        <v>566</v>
      </c>
      <c r="CF28" s="88" t="s">
        <v>566</v>
      </c>
      <c r="CG28" s="88" t="s">
        <v>566</v>
      </c>
      <c r="CH28" s="92" t="s">
        <v>566</v>
      </c>
      <c r="CI28" s="91">
        <v>0</v>
      </c>
      <c r="CJ28" s="91">
        <v>0</v>
      </c>
      <c r="CK28" s="90" t="s">
        <v>566</v>
      </c>
      <c r="CL28" s="91">
        <v>0.34282029539999997</v>
      </c>
      <c r="CM28" s="91">
        <v>-0.1248202954</v>
      </c>
      <c r="CN28" s="88" t="s">
        <v>566</v>
      </c>
      <c r="CO28" s="91">
        <v>101.875</v>
      </c>
      <c r="CP28" s="91">
        <v>155.60674857480001</v>
      </c>
      <c r="CQ28" s="91">
        <v>4.4116677084999996</v>
      </c>
      <c r="CR28" s="91">
        <v>-103.6500256188</v>
      </c>
      <c r="CS28" s="91">
        <v>-2.9383322915000001</v>
      </c>
      <c r="CT28" s="90" t="s">
        <v>566</v>
      </c>
      <c r="CU28" s="96">
        <v>1.013001</v>
      </c>
      <c r="CV28" s="96">
        <v>0.85299999999999998</v>
      </c>
      <c r="CW28" s="96">
        <v>0.79303000000000001</v>
      </c>
      <c r="CX28" s="93">
        <v>2310</v>
      </c>
      <c r="CY28" s="93">
        <v>2303.5700000000002</v>
      </c>
      <c r="CZ28" s="93">
        <v>81.599999999999994</v>
      </c>
      <c r="DA28" s="90">
        <v>40</v>
      </c>
      <c r="DB28" s="90" t="s">
        <v>566</v>
      </c>
      <c r="DC28" s="90">
        <v>81.5</v>
      </c>
      <c r="DD28" s="91">
        <v>228</v>
      </c>
      <c r="DE28" s="91">
        <v>-34.442982456099998</v>
      </c>
      <c r="DF28" s="93">
        <v>138.80000000000001</v>
      </c>
      <c r="DG28" s="88" t="s">
        <v>393</v>
      </c>
      <c r="DH28" s="88" t="s">
        <v>566</v>
      </c>
      <c r="DI28" s="88">
        <v>1</v>
      </c>
      <c r="DJ28" s="88" t="s">
        <v>3113</v>
      </c>
      <c r="DK28" s="90" t="s">
        <v>566</v>
      </c>
      <c r="DL28" s="91">
        <v>96.676000000000002</v>
      </c>
      <c r="DM28" s="91" t="s">
        <v>566</v>
      </c>
      <c r="DN28" s="91">
        <v>308.69768599100001</v>
      </c>
      <c r="DO28" s="91">
        <v>8.7520085918999992</v>
      </c>
      <c r="DP28" s="91">
        <v>49.440911797399998</v>
      </c>
      <c r="DQ28" s="91">
        <v>1.4020085919</v>
      </c>
      <c r="DR28" s="91">
        <v>185.29629090500001</v>
      </c>
      <c r="DS28" s="91">
        <v>5.2534075316999997</v>
      </c>
      <c r="DT28" s="91">
        <v>-73.960483288600003</v>
      </c>
      <c r="DU28" s="91">
        <v>-2.0965924682999999</v>
      </c>
      <c r="DV28" s="91" t="s">
        <v>566</v>
      </c>
      <c r="DW28" s="97"/>
      <c r="DX28" s="98" t="s">
        <v>689</v>
      </c>
      <c r="DY28" s="99" t="s">
        <v>689</v>
      </c>
      <c r="DZ28" s="98" t="s">
        <v>689</v>
      </c>
      <c r="EA28" s="100" t="s">
        <v>566</v>
      </c>
      <c r="EB28" s="101" t="s">
        <v>2761</v>
      </c>
      <c r="EC28" s="38" t="e">
        <f>VLOOKUP(J28,Раскустовка!A:B,2,0)</f>
        <v>#N/A</v>
      </c>
    </row>
    <row r="29" spans="1:133" s="9" customFormat="1" ht="15" customHeight="1" x14ac:dyDescent="0.25">
      <c r="A29" s="17" t="str">
        <f t="shared" si="0"/>
        <v>361_Южно-Ягунское</v>
      </c>
      <c r="B29" s="87">
        <v>8</v>
      </c>
      <c r="C29" s="88" t="s">
        <v>733</v>
      </c>
      <c r="D29" s="88" t="s">
        <v>568</v>
      </c>
      <c r="E29" s="88" t="s">
        <v>522</v>
      </c>
      <c r="F29" s="88" t="s">
        <v>30</v>
      </c>
      <c r="G29" s="88" t="s">
        <v>29</v>
      </c>
      <c r="H29" s="88" t="s">
        <v>3053</v>
      </c>
      <c r="I29" s="89">
        <v>361</v>
      </c>
      <c r="J29" s="88" t="s">
        <v>23</v>
      </c>
      <c r="K29" s="88" t="s">
        <v>688</v>
      </c>
      <c r="L29" s="88" t="s">
        <v>412</v>
      </c>
      <c r="M29" s="88" t="s">
        <v>1508</v>
      </c>
      <c r="N29" s="88" t="s">
        <v>6</v>
      </c>
      <c r="O29" s="90">
        <v>7.9</v>
      </c>
      <c r="P29" s="90">
        <v>2777</v>
      </c>
      <c r="Q29" s="90">
        <v>2788.5</v>
      </c>
      <c r="R29" s="91">
        <v>405.98</v>
      </c>
      <c r="S29" s="90" t="s">
        <v>150</v>
      </c>
      <c r="T29" s="90">
        <v>2700</v>
      </c>
      <c r="U29" s="90">
        <v>7.9</v>
      </c>
      <c r="V29" s="88" t="s">
        <v>31</v>
      </c>
      <c r="W29" s="88" t="s">
        <v>118</v>
      </c>
      <c r="X29" s="88" t="s">
        <v>515</v>
      </c>
      <c r="Y29" s="90" t="s">
        <v>843</v>
      </c>
      <c r="Z29" s="90" t="s">
        <v>566</v>
      </c>
      <c r="AA29" s="90">
        <v>73</v>
      </c>
      <c r="AB29" s="91" t="s">
        <v>5166</v>
      </c>
      <c r="AC29" s="88" t="s">
        <v>566</v>
      </c>
      <c r="AD29" s="90" t="s">
        <v>566</v>
      </c>
      <c r="AE29" s="90" t="s">
        <v>2130</v>
      </c>
      <c r="AF29" s="90" t="s">
        <v>118</v>
      </c>
      <c r="AG29" s="91" t="s">
        <v>3482</v>
      </c>
      <c r="AH29" s="92" t="s">
        <v>2858</v>
      </c>
      <c r="AI29" s="93">
        <v>544</v>
      </c>
      <c r="AJ29" s="88" t="s">
        <v>722</v>
      </c>
      <c r="AK29" s="90" t="s">
        <v>566</v>
      </c>
      <c r="AL29" s="91">
        <v>17.399999999999999</v>
      </c>
      <c r="AM29" s="91">
        <v>16.1065877174</v>
      </c>
      <c r="AN29" s="91">
        <v>1495</v>
      </c>
      <c r="AO29" s="90">
        <v>17.899999999999999</v>
      </c>
      <c r="AP29" s="91">
        <v>211.10900000000001</v>
      </c>
      <c r="AQ29" s="91">
        <v>75.010000000000005</v>
      </c>
      <c r="AR29" s="91" t="s">
        <v>566</v>
      </c>
      <c r="AS29" s="91">
        <v>104.4350966885</v>
      </c>
      <c r="AT29" s="91">
        <v>105.65673583180001</v>
      </c>
      <c r="AU29" s="90" t="s">
        <v>566</v>
      </c>
      <c r="AV29" s="90">
        <v>0</v>
      </c>
      <c r="AW29" s="91" t="s">
        <v>566</v>
      </c>
      <c r="AX29" s="91" t="s">
        <v>566</v>
      </c>
      <c r="AY29" s="91">
        <v>140.84</v>
      </c>
      <c r="AZ29" s="88" t="s">
        <v>4928</v>
      </c>
      <c r="BA29" s="91">
        <v>142.1</v>
      </c>
      <c r="BB29" s="91">
        <v>36.4049033115</v>
      </c>
      <c r="BC29" s="94">
        <v>3.9973694804000002</v>
      </c>
      <c r="BD29" s="91">
        <v>146.76300000000001</v>
      </c>
      <c r="BE29" s="95">
        <v>92.180999999999997</v>
      </c>
      <c r="BF29" s="91">
        <v>9.7899999999999991</v>
      </c>
      <c r="BG29" s="91">
        <v>30.6</v>
      </c>
      <c r="BH29" s="94" t="s">
        <v>566</v>
      </c>
      <c r="BI29" s="94" t="s">
        <v>566</v>
      </c>
      <c r="BJ29" s="93">
        <v>735</v>
      </c>
      <c r="BK29" s="94">
        <v>9</v>
      </c>
      <c r="BL29" s="91">
        <v>299.78431999999998</v>
      </c>
      <c r="BM29" s="96">
        <v>15.256024310000001</v>
      </c>
      <c r="BN29" s="96" t="s">
        <v>566</v>
      </c>
      <c r="BO29" s="88" t="s">
        <v>430</v>
      </c>
      <c r="BP29" s="88" t="s">
        <v>566</v>
      </c>
      <c r="BQ29" s="91">
        <v>146.76300000000001</v>
      </c>
      <c r="BR29" s="95">
        <v>92.180999999999997</v>
      </c>
      <c r="BS29" s="91">
        <v>9.7899999999999991</v>
      </c>
      <c r="BT29" s="90">
        <v>30</v>
      </c>
      <c r="BU29" s="91">
        <v>0</v>
      </c>
      <c r="BV29" s="91">
        <v>293.67</v>
      </c>
      <c r="BW29" s="96">
        <v>14.94483</v>
      </c>
      <c r="BX29" s="96" t="s">
        <v>566</v>
      </c>
      <c r="BY29" s="96" t="s">
        <v>566</v>
      </c>
      <c r="BZ29" s="96" t="s">
        <v>566</v>
      </c>
      <c r="CA29" s="96" t="s">
        <v>566</v>
      </c>
      <c r="CB29" s="96" t="s">
        <v>566</v>
      </c>
      <c r="CC29" s="96" t="s">
        <v>566</v>
      </c>
      <c r="CD29" s="96" t="s">
        <v>566</v>
      </c>
      <c r="CE29" s="96" t="s">
        <v>566</v>
      </c>
      <c r="CF29" s="88" t="s">
        <v>566</v>
      </c>
      <c r="CG29" s="88" t="s">
        <v>566</v>
      </c>
      <c r="CH29" s="92" t="s">
        <v>566</v>
      </c>
      <c r="CI29" s="91">
        <v>0</v>
      </c>
      <c r="CJ29" s="91">
        <v>0</v>
      </c>
      <c r="CK29" s="90" t="s">
        <v>566</v>
      </c>
      <c r="CL29" s="91">
        <v>-1.0215633859</v>
      </c>
      <c r="CM29" s="91">
        <v>-0.1804366141</v>
      </c>
      <c r="CN29" s="88" t="s">
        <v>566</v>
      </c>
      <c r="CO29" s="91">
        <v>101.875</v>
      </c>
      <c r="CP29" s="91">
        <v>157.57468308259999</v>
      </c>
      <c r="CQ29" s="91">
        <v>10.510034038000001</v>
      </c>
      <c r="CR29" s="91">
        <v>10.8121687968</v>
      </c>
      <c r="CS29" s="91">
        <v>0.72103403799999999</v>
      </c>
      <c r="CT29" s="90" t="s">
        <v>566</v>
      </c>
      <c r="CU29" s="96">
        <v>1.01301</v>
      </c>
      <c r="CV29" s="96">
        <v>0.85299999999999998</v>
      </c>
      <c r="CW29" s="96">
        <v>0.79330000000000001</v>
      </c>
      <c r="CX29" s="93">
        <v>2310</v>
      </c>
      <c r="CY29" s="93">
        <v>2297.1779999999999</v>
      </c>
      <c r="CZ29" s="93">
        <v>82.2</v>
      </c>
      <c r="DA29" s="90">
        <v>40</v>
      </c>
      <c r="DB29" s="90" t="s">
        <v>566</v>
      </c>
      <c r="DC29" s="90">
        <v>81.5</v>
      </c>
      <c r="DD29" s="91">
        <v>228</v>
      </c>
      <c r="DE29" s="91">
        <v>-38.228070175399999</v>
      </c>
      <c r="DF29" s="93">
        <v>138.80000000000001</v>
      </c>
      <c r="DG29" s="88" t="s">
        <v>393</v>
      </c>
      <c r="DH29" s="88" t="s">
        <v>566</v>
      </c>
      <c r="DI29" s="88">
        <v>1</v>
      </c>
      <c r="DJ29" s="88" t="s">
        <v>1258</v>
      </c>
      <c r="DK29" s="90" t="s">
        <v>566</v>
      </c>
      <c r="DL29" s="91">
        <v>92.180999999999997</v>
      </c>
      <c r="DM29" s="91" t="s">
        <v>566</v>
      </c>
      <c r="DN29" s="91">
        <v>356.00495332949998</v>
      </c>
      <c r="DO29" s="91">
        <v>23.7450845993</v>
      </c>
      <c r="DP29" s="91">
        <v>209.24243904369999</v>
      </c>
      <c r="DQ29" s="91">
        <v>13.9560845993</v>
      </c>
      <c r="DR29" s="91">
        <v>381.68299032110002</v>
      </c>
      <c r="DS29" s="91">
        <v>25.457777507900001</v>
      </c>
      <c r="DT29" s="91">
        <v>234.9204760353</v>
      </c>
      <c r="DU29" s="91">
        <v>15.6687775079</v>
      </c>
      <c r="DV29" s="91" t="s">
        <v>566</v>
      </c>
      <c r="DW29" s="97"/>
      <c r="DX29" s="98" t="s">
        <v>566</v>
      </c>
      <c r="DY29" s="99" t="s">
        <v>689</v>
      </c>
      <c r="DZ29" s="98" t="s">
        <v>689</v>
      </c>
      <c r="EA29" s="100" t="s">
        <v>566</v>
      </c>
      <c r="EB29" s="101" t="s">
        <v>2763</v>
      </c>
      <c r="EC29" s="38" t="e">
        <f>VLOOKUP(J29,Раскустовка!A:B,2,0)</f>
        <v>#N/A</v>
      </c>
    </row>
    <row r="30" spans="1:133" s="9" customFormat="1" ht="15" customHeight="1" x14ac:dyDescent="0.25">
      <c r="A30" s="17" t="str">
        <f t="shared" si="0"/>
        <v>362_Южно-Ягунское</v>
      </c>
      <c r="B30" s="87">
        <v>9</v>
      </c>
      <c r="C30" s="88" t="s">
        <v>733</v>
      </c>
      <c r="D30" s="88" t="s">
        <v>568</v>
      </c>
      <c r="E30" s="88" t="s">
        <v>522</v>
      </c>
      <c r="F30" s="88" t="s">
        <v>30</v>
      </c>
      <c r="G30" s="88" t="s">
        <v>29</v>
      </c>
      <c r="H30" s="88" t="s">
        <v>3053</v>
      </c>
      <c r="I30" s="89">
        <v>362</v>
      </c>
      <c r="J30" s="88" t="s">
        <v>23</v>
      </c>
      <c r="K30" s="88" t="s">
        <v>688</v>
      </c>
      <c r="L30" s="88" t="s">
        <v>1157</v>
      </c>
      <c r="M30" s="88" t="s">
        <v>1508</v>
      </c>
      <c r="N30" s="88" t="s">
        <v>6</v>
      </c>
      <c r="O30" s="90">
        <v>13</v>
      </c>
      <c r="P30" s="90">
        <v>2497</v>
      </c>
      <c r="Q30" s="90">
        <v>2512</v>
      </c>
      <c r="R30" s="91">
        <v>122.29</v>
      </c>
      <c r="S30" s="90" t="s">
        <v>150</v>
      </c>
      <c r="T30" s="90">
        <v>2523.1</v>
      </c>
      <c r="U30" s="90">
        <v>13</v>
      </c>
      <c r="V30" s="88" t="s">
        <v>31</v>
      </c>
      <c r="W30" s="88" t="s">
        <v>175</v>
      </c>
      <c r="X30" s="88" t="s">
        <v>360</v>
      </c>
      <c r="Y30" s="90" t="s">
        <v>1021</v>
      </c>
      <c r="Z30" s="90" t="s">
        <v>566</v>
      </c>
      <c r="AA30" s="90">
        <v>73</v>
      </c>
      <c r="AB30" s="91" t="s">
        <v>3417</v>
      </c>
      <c r="AC30" s="88" t="s">
        <v>566</v>
      </c>
      <c r="AD30" s="90" t="s">
        <v>566</v>
      </c>
      <c r="AE30" s="90" t="s">
        <v>4877</v>
      </c>
      <c r="AF30" s="90" t="s">
        <v>175</v>
      </c>
      <c r="AG30" s="91" t="s">
        <v>3473</v>
      </c>
      <c r="AH30" s="92" t="s">
        <v>3354</v>
      </c>
      <c r="AI30" s="93">
        <v>332</v>
      </c>
      <c r="AJ30" s="88" t="s">
        <v>722</v>
      </c>
      <c r="AK30" s="90" t="s">
        <v>566</v>
      </c>
      <c r="AL30" s="91">
        <v>17.399999999999999</v>
      </c>
      <c r="AM30" s="91">
        <v>16.1065877174</v>
      </c>
      <c r="AN30" s="91">
        <v>1638</v>
      </c>
      <c r="AO30" s="90">
        <v>14.1</v>
      </c>
      <c r="AP30" s="91">
        <v>82.793999999999997</v>
      </c>
      <c r="AQ30" s="91">
        <v>59.428421052600001</v>
      </c>
      <c r="AR30" s="91">
        <v>74</v>
      </c>
      <c r="AS30" s="91">
        <v>81.738245663200004</v>
      </c>
      <c r="AT30" s="91">
        <v>82.555258737399996</v>
      </c>
      <c r="AU30" s="90">
        <v>1059</v>
      </c>
      <c r="AV30" s="90">
        <v>17</v>
      </c>
      <c r="AW30" s="91">
        <v>48.05</v>
      </c>
      <c r="AX30" s="91" t="s">
        <v>566</v>
      </c>
      <c r="AY30" s="91">
        <v>142.16999999999999</v>
      </c>
      <c r="AZ30" s="88" t="s">
        <v>4928</v>
      </c>
      <c r="BA30" s="91">
        <v>143</v>
      </c>
      <c r="BB30" s="91">
        <v>60.431754336799997</v>
      </c>
      <c r="BC30" s="94">
        <v>3.7545864587</v>
      </c>
      <c r="BD30" s="91">
        <v>228.29400000000001</v>
      </c>
      <c r="BE30" s="95">
        <v>96.063999999999993</v>
      </c>
      <c r="BF30" s="91">
        <v>7.66</v>
      </c>
      <c r="BG30" s="91">
        <v>30.8</v>
      </c>
      <c r="BH30" s="94" t="s">
        <v>566</v>
      </c>
      <c r="BI30" s="94" t="s">
        <v>566</v>
      </c>
      <c r="BJ30" s="93">
        <v>738</v>
      </c>
      <c r="BK30" s="94">
        <v>6</v>
      </c>
      <c r="BL30" s="91">
        <v>235.68969999999999</v>
      </c>
      <c r="BM30" s="96">
        <v>11.99424885</v>
      </c>
      <c r="BN30" s="96" t="s">
        <v>566</v>
      </c>
      <c r="BO30" s="88" t="s">
        <v>430</v>
      </c>
      <c r="BP30" s="88" t="s">
        <v>566</v>
      </c>
      <c r="BQ30" s="91">
        <v>228.29400000000001</v>
      </c>
      <c r="BR30" s="95">
        <v>96.063999999999993</v>
      </c>
      <c r="BS30" s="91">
        <v>7.66</v>
      </c>
      <c r="BT30" s="90">
        <v>30</v>
      </c>
      <c r="BU30" s="91">
        <v>0</v>
      </c>
      <c r="BV30" s="91">
        <v>229.95</v>
      </c>
      <c r="BW30" s="96">
        <v>11.70204</v>
      </c>
      <c r="BX30" s="96" t="s">
        <v>566</v>
      </c>
      <c r="BY30" s="96" t="s">
        <v>566</v>
      </c>
      <c r="BZ30" s="96" t="s">
        <v>566</v>
      </c>
      <c r="CA30" s="96" t="s">
        <v>566</v>
      </c>
      <c r="CB30" s="96" t="s">
        <v>566</v>
      </c>
      <c r="CC30" s="96" t="s">
        <v>566</v>
      </c>
      <c r="CD30" s="96" t="s">
        <v>566</v>
      </c>
      <c r="CE30" s="96" t="s">
        <v>566</v>
      </c>
      <c r="CF30" s="88" t="s">
        <v>566</v>
      </c>
      <c r="CG30" s="88" t="s">
        <v>566</v>
      </c>
      <c r="CH30" s="92" t="s">
        <v>566</v>
      </c>
      <c r="CI30" s="91">
        <v>0</v>
      </c>
      <c r="CJ30" s="91">
        <v>0</v>
      </c>
      <c r="CK30" s="90" t="s">
        <v>566</v>
      </c>
      <c r="CL30" s="91">
        <v>-0.91065211800000001</v>
      </c>
      <c r="CM30" s="91">
        <v>1.3652118E-2</v>
      </c>
      <c r="CN30" s="88" t="s">
        <v>566</v>
      </c>
      <c r="CO30" s="91">
        <v>69.275000000000006</v>
      </c>
      <c r="CP30" s="91">
        <v>272.60278362880001</v>
      </c>
      <c r="CQ30" s="91">
        <v>9.1523092363000007</v>
      </c>
      <c r="CR30" s="91">
        <v>44.308474685699998</v>
      </c>
      <c r="CS30" s="91">
        <v>1.4873092363</v>
      </c>
      <c r="CT30" s="90" t="s">
        <v>566</v>
      </c>
      <c r="CU30" s="96">
        <v>1.01301</v>
      </c>
      <c r="CV30" s="96">
        <v>0.85299999999999998</v>
      </c>
      <c r="CW30" s="96">
        <v>0.79330000000000001</v>
      </c>
      <c r="CX30" s="93">
        <v>2310</v>
      </c>
      <c r="CY30" s="93">
        <v>2301.4899999999998</v>
      </c>
      <c r="CZ30" s="93">
        <v>82</v>
      </c>
      <c r="DA30" s="90">
        <v>51</v>
      </c>
      <c r="DB30" s="90" t="s">
        <v>566</v>
      </c>
      <c r="DC30" s="90">
        <v>81.5</v>
      </c>
      <c r="DD30" s="91">
        <v>228</v>
      </c>
      <c r="DE30" s="91">
        <v>-37.644736842100002</v>
      </c>
      <c r="DF30" s="93">
        <v>138.80000000000001</v>
      </c>
      <c r="DG30" s="88" t="s">
        <v>393</v>
      </c>
      <c r="DH30" s="88" t="s">
        <v>566</v>
      </c>
      <c r="DI30" s="88" t="s">
        <v>566</v>
      </c>
      <c r="DJ30" s="88" t="s">
        <v>804</v>
      </c>
      <c r="DK30" s="90" t="s">
        <v>566</v>
      </c>
      <c r="DL30" s="91">
        <v>96.063999999999993</v>
      </c>
      <c r="DM30" s="91" t="s">
        <v>566</v>
      </c>
      <c r="DN30" s="91">
        <v>353.9131559292</v>
      </c>
      <c r="DO30" s="91">
        <v>11.882206763999999</v>
      </c>
      <c r="DP30" s="91">
        <v>125.6188469861</v>
      </c>
      <c r="DQ30" s="91">
        <v>4.2172067640000002</v>
      </c>
      <c r="DR30" s="91">
        <v>422.52854109819998</v>
      </c>
      <c r="DS30" s="91">
        <v>14.1858854591</v>
      </c>
      <c r="DT30" s="91">
        <v>194.23423215509999</v>
      </c>
      <c r="DU30" s="91">
        <v>6.5208854590999996</v>
      </c>
      <c r="DV30" s="91" t="s">
        <v>566</v>
      </c>
      <c r="DW30" s="97"/>
      <c r="DX30" s="98" t="s">
        <v>689</v>
      </c>
      <c r="DY30" s="99" t="s">
        <v>689</v>
      </c>
      <c r="DZ30" s="98" t="s">
        <v>689</v>
      </c>
      <c r="EA30" s="100" t="s">
        <v>566</v>
      </c>
      <c r="EB30" s="101" t="s">
        <v>2763</v>
      </c>
      <c r="EC30" s="38" t="e">
        <f>VLOOKUP(J30,Раскустовка!A:B,2,0)</f>
        <v>#N/A</v>
      </c>
    </row>
    <row r="31" spans="1:133" s="9" customFormat="1" ht="15" customHeight="1" x14ac:dyDescent="0.25">
      <c r="A31" s="17" t="str">
        <f t="shared" si="0"/>
        <v>374_Южно-Ягунское</v>
      </c>
      <c r="B31" s="87">
        <v>10</v>
      </c>
      <c r="C31" s="88" t="s">
        <v>733</v>
      </c>
      <c r="D31" s="88" t="s">
        <v>568</v>
      </c>
      <c r="E31" s="88" t="s">
        <v>522</v>
      </c>
      <c r="F31" s="88" t="s">
        <v>30</v>
      </c>
      <c r="G31" s="88" t="s">
        <v>29</v>
      </c>
      <c r="H31" s="88" t="s">
        <v>3054</v>
      </c>
      <c r="I31" s="89">
        <v>374</v>
      </c>
      <c r="J31" s="88" t="s">
        <v>24</v>
      </c>
      <c r="K31" s="88" t="s">
        <v>688</v>
      </c>
      <c r="L31" s="88" t="s">
        <v>399</v>
      </c>
      <c r="M31" s="88" t="s">
        <v>32</v>
      </c>
      <c r="N31" s="88" t="s">
        <v>6</v>
      </c>
      <c r="O31" s="90">
        <v>8.4</v>
      </c>
      <c r="P31" s="90">
        <v>2542.4</v>
      </c>
      <c r="Q31" s="90">
        <v>2550.8000000000002</v>
      </c>
      <c r="R31" s="91">
        <v>154.84</v>
      </c>
      <c r="S31" s="90" t="s">
        <v>150</v>
      </c>
      <c r="T31" s="90">
        <v>2586</v>
      </c>
      <c r="U31" s="90">
        <v>6.8</v>
      </c>
      <c r="V31" s="88" t="s">
        <v>31</v>
      </c>
      <c r="W31" s="88" t="s">
        <v>80</v>
      </c>
      <c r="X31" s="88" t="s">
        <v>128</v>
      </c>
      <c r="Y31" s="90" t="s">
        <v>377</v>
      </c>
      <c r="Z31" s="90" t="s">
        <v>566</v>
      </c>
      <c r="AA31" s="90">
        <v>73</v>
      </c>
      <c r="AB31" s="91" t="s">
        <v>5167</v>
      </c>
      <c r="AC31" s="88" t="s">
        <v>566</v>
      </c>
      <c r="AD31" s="90" t="s">
        <v>566</v>
      </c>
      <c r="AE31" s="90" t="s">
        <v>566</v>
      </c>
      <c r="AF31" s="90" t="s">
        <v>80</v>
      </c>
      <c r="AG31" s="91" t="s">
        <v>566</v>
      </c>
      <c r="AH31" s="92" t="s">
        <v>2363</v>
      </c>
      <c r="AI31" s="93" t="s">
        <v>566</v>
      </c>
      <c r="AJ31" s="88" t="s">
        <v>566</v>
      </c>
      <c r="AK31" s="90" t="s">
        <v>566</v>
      </c>
      <c r="AL31" s="91" t="s">
        <v>566</v>
      </c>
      <c r="AM31" s="91" t="s">
        <v>566</v>
      </c>
      <c r="AN31" s="91" t="s">
        <v>566</v>
      </c>
      <c r="AO31" s="90" t="s">
        <v>566</v>
      </c>
      <c r="AP31" s="91" t="s">
        <v>566</v>
      </c>
      <c r="AQ31" s="91" t="s">
        <v>566</v>
      </c>
      <c r="AR31" s="91" t="s">
        <v>566</v>
      </c>
      <c r="AS31" s="91" t="s">
        <v>566</v>
      </c>
      <c r="AT31" s="91" t="s">
        <v>566</v>
      </c>
      <c r="AU31" s="90">
        <v>0</v>
      </c>
      <c r="AV31" s="90">
        <v>25</v>
      </c>
      <c r="AW31" s="91">
        <v>0</v>
      </c>
      <c r="AX31" s="91" t="s">
        <v>566</v>
      </c>
      <c r="AY31" s="91">
        <v>208.27</v>
      </c>
      <c r="AZ31" s="88" t="s">
        <v>5168</v>
      </c>
      <c r="BA31" s="91">
        <v>208.58</v>
      </c>
      <c r="BB31" s="91" t="s">
        <v>566</v>
      </c>
      <c r="BC31" s="94" t="s">
        <v>566</v>
      </c>
      <c r="BD31" s="91" t="s">
        <v>566</v>
      </c>
      <c r="BE31" s="95">
        <v>0</v>
      </c>
      <c r="BF31" s="91" t="s">
        <v>566</v>
      </c>
      <c r="BG31" s="91">
        <v>0</v>
      </c>
      <c r="BH31" s="94" t="s">
        <v>566</v>
      </c>
      <c r="BI31" s="94" t="s">
        <v>566</v>
      </c>
      <c r="BJ31" s="93">
        <v>0</v>
      </c>
      <c r="BK31" s="94">
        <v>0</v>
      </c>
      <c r="BL31" s="91" t="s">
        <v>566</v>
      </c>
      <c r="BM31" s="96">
        <v>0</v>
      </c>
      <c r="BN31" s="96" t="s">
        <v>566</v>
      </c>
      <c r="BO31" s="88" t="s">
        <v>745</v>
      </c>
      <c r="BP31" s="88" t="s">
        <v>1207</v>
      </c>
      <c r="BQ31" s="91" t="s">
        <v>566</v>
      </c>
      <c r="BR31" s="95">
        <v>0</v>
      </c>
      <c r="BS31" s="91" t="s">
        <v>566</v>
      </c>
      <c r="BT31" s="90" t="s">
        <v>566</v>
      </c>
      <c r="BU31" s="91" t="s">
        <v>566</v>
      </c>
      <c r="BV31" s="91" t="s">
        <v>566</v>
      </c>
      <c r="BW31" s="96" t="s">
        <v>566</v>
      </c>
      <c r="BX31" s="96" t="s">
        <v>566</v>
      </c>
      <c r="BY31" s="96" t="s">
        <v>1207</v>
      </c>
      <c r="BZ31" s="96" t="s">
        <v>566</v>
      </c>
      <c r="CA31" s="96" t="s">
        <v>566</v>
      </c>
      <c r="CB31" s="96" t="s">
        <v>566</v>
      </c>
      <c r="CC31" s="96" t="s">
        <v>566</v>
      </c>
      <c r="CD31" s="96" t="s">
        <v>566</v>
      </c>
      <c r="CE31" s="96" t="s">
        <v>566</v>
      </c>
      <c r="CF31" s="88" t="s">
        <v>566</v>
      </c>
      <c r="CG31" s="88" t="s">
        <v>566</v>
      </c>
      <c r="CH31" s="92" t="s">
        <v>566</v>
      </c>
      <c r="CI31" s="91">
        <v>0</v>
      </c>
      <c r="CJ31" s="91">
        <v>0</v>
      </c>
      <c r="CK31" s="90" t="s">
        <v>566</v>
      </c>
      <c r="CL31" s="91" t="s">
        <v>566</v>
      </c>
      <c r="CM31" s="91" t="s">
        <v>566</v>
      </c>
      <c r="CN31" s="88" t="s">
        <v>566</v>
      </c>
      <c r="CO31" s="91">
        <v>69.275000000000006</v>
      </c>
      <c r="CP31" s="91" t="s">
        <v>566</v>
      </c>
      <c r="CQ31" s="91" t="s">
        <v>566</v>
      </c>
      <c r="CR31" s="91" t="s">
        <v>566</v>
      </c>
      <c r="CS31" s="91" t="s">
        <v>566</v>
      </c>
      <c r="CT31" s="90">
        <v>1</v>
      </c>
      <c r="CU31" s="96">
        <v>1.0129999999999999</v>
      </c>
      <c r="CV31" s="96">
        <v>0.85299999999999998</v>
      </c>
      <c r="CW31" s="96">
        <v>0.79300000000000004</v>
      </c>
      <c r="CX31" s="93">
        <v>2310</v>
      </c>
      <c r="CY31" s="93">
        <v>2305.96</v>
      </c>
      <c r="CZ31" s="93">
        <v>81.599999999999994</v>
      </c>
      <c r="DA31" s="90">
        <v>51</v>
      </c>
      <c r="DB31" s="90" t="s">
        <v>566</v>
      </c>
      <c r="DC31" s="90">
        <v>81.5</v>
      </c>
      <c r="DD31" s="91">
        <v>228</v>
      </c>
      <c r="DE31" s="91">
        <v>-8.6535087719000003</v>
      </c>
      <c r="DF31" s="93">
        <v>239.5</v>
      </c>
      <c r="DG31" s="88" t="s">
        <v>393</v>
      </c>
      <c r="DH31" s="88" t="s">
        <v>566</v>
      </c>
      <c r="DI31" s="88" t="s">
        <v>566</v>
      </c>
      <c r="DJ31" s="88" t="s">
        <v>566</v>
      </c>
      <c r="DK31" s="90">
        <v>0</v>
      </c>
      <c r="DL31" s="91">
        <v>0</v>
      </c>
      <c r="DM31" s="91" t="s">
        <v>566</v>
      </c>
      <c r="DN31" s="91" t="s">
        <v>566</v>
      </c>
      <c r="DO31" s="91" t="s">
        <v>566</v>
      </c>
      <c r="DP31" s="91" t="s">
        <v>566</v>
      </c>
      <c r="DQ31" s="91" t="s">
        <v>566</v>
      </c>
      <c r="DR31" s="91" t="s">
        <v>566</v>
      </c>
      <c r="DS31" s="91" t="s">
        <v>566</v>
      </c>
      <c r="DT31" s="91" t="s">
        <v>566</v>
      </c>
      <c r="DU31" s="91" t="s">
        <v>566</v>
      </c>
      <c r="DV31" s="91">
        <v>113.75</v>
      </c>
      <c r="DW31" s="97"/>
      <c r="DX31" s="98" t="s">
        <v>566</v>
      </c>
      <c r="DY31" s="99" t="s">
        <v>689</v>
      </c>
      <c r="DZ31" s="98" t="s">
        <v>689</v>
      </c>
      <c r="EA31" s="100" t="s">
        <v>689</v>
      </c>
      <c r="EB31" s="101" t="s">
        <v>566</v>
      </c>
      <c r="EC31" s="38" t="e">
        <f>VLOOKUP(J31,Раскустовка!A:B,2,0)</f>
        <v>#N/A</v>
      </c>
    </row>
    <row r="32" spans="1:133" s="9" customFormat="1" ht="15" customHeight="1" x14ac:dyDescent="0.25">
      <c r="A32" s="17" t="str">
        <f t="shared" si="0"/>
        <v>376_Южно-Ягунское</v>
      </c>
      <c r="B32" s="87">
        <v>11</v>
      </c>
      <c r="C32" s="88" t="s">
        <v>733</v>
      </c>
      <c r="D32" s="88" t="s">
        <v>568</v>
      </c>
      <c r="E32" s="88" t="s">
        <v>522</v>
      </c>
      <c r="F32" s="88" t="s">
        <v>30</v>
      </c>
      <c r="G32" s="88" t="s">
        <v>29</v>
      </c>
      <c r="H32" s="88" t="s">
        <v>3053</v>
      </c>
      <c r="I32" s="89">
        <v>376</v>
      </c>
      <c r="J32" s="88" t="s">
        <v>23</v>
      </c>
      <c r="K32" s="88" t="s">
        <v>688</v>
      </c>
      <c r="L32" s="88" t="s">
        <v>399</v>
      </c>
      <c r="M32" s="88" t="s">
        <v>1508</v>
      </c>
      <c r="N32" s="88" t="s">
        <v>6</v>
      </c>
      <c r="O32" s="90">
        <v>11</v>
      </c>
      <c r="P32" s="90">
        <v>2645</v>
      </c>
      <c r="Q32" s="90">
        <v>2660</v>
      </c>
      <c r="R32" s="91">
        <v>278.63</v>
      </c>
      <c r="S32" s="90" t="s">
        <v>150</v>
      </c>
      <c r="T32" s="90">
        <v>2665</v>
      </c>
      <c r="U32" s="90">
        <v>11</v>
      </c>
      <c r="V32" s="88" t="s">
        <v>31</v>
      </c>
      <c r="W32" s="88" t="s">
        <v>112</v>
      </c>
      <c r="X32" s="88" t="s">
        <v>832</v>
      </c>
      <c r="Y32" s="90" t="s">
        <v>1921</v>
      </c>
      <c r="Z32" s="90" t="s">
        <v>566</v>
      </c>
      <c r="AA32" s="90">
        <v>73</v>
      </c>
      <c r="AB32" s="91" t="s">
        <v>3419</v>
      </c>
      <c r="AC32" s="88" t="s">
        <v>566</v>
      </c>
      <c r="AD32" s="90" t="s">
        <v>566</v>
      </c>
      <c r="AE32" s="90" t="s">
        <v>2019</v>
      </c>
      <c r="AF32" s="90" t="s">
        <v>112</v>
      </c>
      <c r="AG32" s="91" t="s">
        <v>3485</v>
      </c>
      <c r="AH32" s="92" t="s">
        <v>4986</v>
      </c>
      <c r="AI32" s="93">
        <v>43</v>
      </c>
      <c r="AJ32" s="88" t="s">
        <v>722</v>
      </c>
      <c r="AK32" s="90" t="s">
        <v>566</v>
      </c>
      <c r="AL32" s="91">
        <v>17.399999999999999</v>
      </c>
      <c r="AM32" s="91">
        <v>16.1065877174</v>
      </c>
      <c r="AN32" s="91">
        <v>1433</v>
      </c>
      <c r="AO32" s="90">
        <v>0.3</v>
      </c>
      <c r="AP32" s="91">
        <v>157.36600000000001</v>
      </c>
      <c r="AQ32" s="91">
        <v>64.900000000000006</v>
      </c>
      <c r="AR32" s="91">
        <v>87</v>
      </c>
      <c r="AS32" s="91">
        <v>88.597138679500006</v>
      </c>
      <c r="AT32" s="91">
        <v>90.2516164858</v>
      </c>
      <c r="AU32" s="90">
        <v>962</v>
      </c>
      <c r="AV32" s="90">
        <v>12</v>
      </c>
      <c r="AW32" s="91">
        <v>107.79</v>
      </c>
      <c r="AX32" s="91" t="s">
        <v>566</v>
      </c>
      <c r="AY32" s="91">
        <v>133.63999999999999</v>
      </c>
      <c r="AZ32" s="88" t="s">
        <v>4990</v>
      </c>
      <c r="BA32" s="91">
        <v>135.29</v>
      </c>
      <c r="BB32" s="91">
        <v>45.042861320500002</v>
      </c>
      <c r="BC32" s="94">
        <v>2.3473599171999999</v>
      </c>
      <c r="BD32" s="91">
        <v>106.685</v>
      </c>
      <c r="BE32" s="95">
        <v>96.769000000000005</v>
      </c>
      <c r="BF32" s="91">
        <v>2.94</v>
      </c>
      <c r="BG32" s="91">
        <v>30.8</v>
      </c>
      <c r="BH32" s="94" t="s">
        <v>566</v>
      </c>
      <c r="BI32" s="94" t="s">
        <v>566</v>
      </c>
      <c r="BJ32" s="93">
        <v>738</v>
      </c>
      <c r="BK32" s="94">
        <v>6</v>
      </c>
      <c r="BL32" s="91">
        <v>90.408379999999994</v>
      </c>
      <c r="BM32" s="96">
        <v>4.5611028899999999</v>
      </c>
      <c r="BN32" s="96" t="s">
        <v>566</v>
      </c>
      <c r="BO32" s="88" t="s">
        <v>430</v>
      </c>
      <c r="BP32" s="88" t="s">
        <v>566</v>
      </c>
      <c r="BQ32" s="91">
        <v>106.685</v>
      </c>
      <c r="BR32" s="95">
        <v>96.769000000000005</v>
      </c>
      <c r="BS32" s="91">
        <v>2.94</v>
      </c>
      <c r="BT32" s="90">
        <v>30</v>
      </c>
      <c r="BU32" s="91">
        <v>0</v>
      </c>
      <c r="BV32" s="91">
        <v>88.2</v>
      </c>
      <c r="BW32" s="96">
        <v>4.4496900000000004</v>
      </c>
      <c r="BX32" s="96" t="s">
        <v>566</v>
      </c>
      <c r="BY32" s="96" t="s">
        <v>566</v>
      </c>
      <c r="BZ32" s="96" t="s">
        <v>566</v>
      </c>
      <c r="CA32" s="96" t="s">
        <v>566</v>
      </c>
      <c r="CB32" s="96" t="s">
        <v>566</v>
      </c>
      <c r="CC32" s="96" t="s">
        <v>566</v>
      </c>
      <c r="CD32" s="96" t="s">
        <v>566</v>
      </c>
      <c r="CE32" s="96" t="s">
        <v>566</v>
      </c>
      <c r="CF32" s="88" t="s">
        <v>566</v>
      </c>
      <c r="CG32" s="88" t="s">
        <v>566</v>
      </c>
      <c r="CH32" s="92" t="s">
        <v>566</v>
      </c>
      <c r="CI32" s="91">
        <v>0</v>
      </c>
      <c r="CJ32" s="91">
        <v>0</v>
      </c>
      <c r="CK32" s="90" t="s">
        <v>566</v>
      </c>
      <c r="CL32" s="91">
        <v>0.19049533339999999</v>
      </c>
      <c r="CM32" s="91">
        <v>4.8504666600000003E-2</v>
      </c>
      <c r="CN32" s="88" t="s">
        <v>566</v>
      </c>
      <c r="CO32" s="91">
        <v>101.875</v>
      </c>
      <c r="CP32" s="91">
        <v>76.662812563100005</v>
      </c>
      <c r="CQ32" s="91">
        <v>2.112738845</v>
      </c>
      <c r="CR32" s="91">
        <v>-30.021984510100001</v>
      </c>
      <c r="CS32" s="91">
        <v>-0.82726115499999997</v>
      </c>
      <c r="CT32" s="90" t="s">
        <v>566</v>
      </c>
      <c r="CU32" s="96">
        <v>1.01305</v>
      </c>
      <c r="CV32" s="96">
        <v>0.85299999999999998</v>
      </c>
      <c r="CW32" s="96">
        <v>0.79449999999999998</v>
      </c>
      <c r="CX32" s="93">
        <v>2310</v>
      </c>
      <c r="CY32" s="93">
        <v>2292.85</v>
      </c>
      <c r="CZ32" s="93">
        <v>82.2</v>
      </c>
      <c r="DA32" s="90">
        <v>40</v>
      </c>
      <c r="DB32" s="90" t="s">
        <v>566</v>
      </c>
      <c r="DC32" s="90">
        <v>81.5</v>
      </c>
      <c r="DD32" s="91">
        <v>228</v>
      </c>
      <c r="DE32" s="91">
        <v>-41.385964912299997</v>
      </c>
      <c r="DF32" s="93">
        <v>138.80000000000001</v>
      </c>
      <c r="DG32" s="88" t="s">
        <v>393</v>
      </c>
      <c r="DH32" s="88" t="s">
        <v>566</v>
      </c>
      <c r="DI32" s="88">
        <v>1</v>
      </c>
      <c r="DJ32" s="88" t="s">
        <v>723</v>
      </c>
      <c r="DK32" s="90" t="s">
        <v>566</v>
      </c>
      <c r="DL32" s="91">
        <v>96.769000000000005</v>
      </c>
      <c r="DM32" s="91" t="s">
        <v>566</v>
      </c>
      <c r="DN32" s="91">
        <v>127.6435238143</v>
      </c>
      <c r="DO32" s="91">
        <v>3.5177085175</v>
      </c>
      <c r="DP32" s="91">
        <v>20.958726741100001</v>
      </c>
      <c r="DQ32" s="91">
        <v>0.57770851749999996</v>
      </c>
      <c r="DR32" s="91">
        <v>91.882706371699996</v>
      </c>
      <c r="DS32" s="91">
        <v>2.5321816045999999</v>
      </c>
      <c r="DT32" s="91">
        <v>-14.802090701499999</v>
      </c>
      <c r="DU32" s="91">
        <v>-0.40781839539999998</v>
      </c>
      <c r="DV32" s="91" t="s">
        <v>566</v>
      </c>
      <c r="DW32" s="97"/>
      <c r="DX32" s="98" t="s">
        <v>689</v>
      </c>
      <c r="DY32" s="99" t="s">
        <v>689</v>
      </c>
      <c r="DZ32" s="98" t="s">
        <v>689</v>
      </c>
      <c r="EA32" s="100" t="s">
        <v>566</v>
      </c>
      <c r="EB32" s="101" t="s">
        <v>2761</v>
      </c>
      <c r="EC32" s="38" t="e">
        <f>VLOOKUP(J32,Раскустовка!A:B,2,0)</f>
        <v>#N/A</v>
      </c>
    </row>
    <row r="33" spans="1:133" s="9" customFormat="1" ht="15" customHeight="1" x14ac:dyDescent="0.25">
      <c r="A33" s="17" t="str">
        <f t="shared" si="0"/>
        <v>384Н_Южно-Ягунское</v>
      </c>
      <c r="B33" s="87">
        <v>12</v>
      </c>
      <c r="C33" s="88" t="s">
        <v>733</v>
      </c>
      <c r="D33" s="88" t="s">
        <v>568</v>
      </c>
      <c r="E33" s="88" t="s">
        <v>522</v>
      </c>
      <c r="F33" s="88" t="s">
        <v>30</v>
      </c>
      <c r="G33" s="88" t="s">
        <v>29</v>
      </c>
      <c r="H33" s="88" t="s">
        <v>241</v>
      </c>
      <c r="I33" s="89" t="s">
        <v>240</v>
      </c>
      <c r="J33" s="88" t="s">
        <v>26</v>
      </c>
      <c r="K33" s="88" t="s">
        <v>688</v>
      </c>
      <c r="L33" s="88" t="s">
        <v>566</v>
      </c>
      <c r="M33" s="88" t="s">
        <v>226</v>
      </c>
      <c r="N33" s="88" t="s">
        <v>14</v>
      </c>
      <c r="O33" s="90">
        <v>2.8</v>
      </c>
      <c r="P33" s="90">
        <v>2914</v>
      </c>
      <c r="Q33" s="90">
        <v>2916.8</v>
      </c>
      <c r="R33" s="91">
        <v>106.87</v>
      </c>
      <c r="S33" s="90" t="s">
        <v>690</v>
      </c>
      <c r="T33" s="90">
        <v>2920.8</v>
      </c>
      <c r="U33" s="90">
        <v>2.8</v>
      </c>
      <c r="V33" s="88" t="s">
        <v>31</v>
      </c>
      <c r="W33" s="88" t="s">
        <v>566</v>
      </c>
      <c r="X33" s="88" t="s">
        <v>566</v>
      </c>
      <c r="Y33" s="90" t="s">
        <v>566</v>
      </c>
      <c r="Z33" s="90" t="s">
        <v>566</v>
      </c>
      <c r="AA33" s="90">
        <v>73</v>
      </c>
      <c r="AB33" s="91" t="s">
        <v>566</v>
      </c>
      <c r="AC33" s="88" t="s">
        <v>566</v>
      </c>
      <c r="AD33" s="90" t="s">
        <v>566</v>
      </c>
      <c r="AE33" s="90" t="s">
        <v>566</v>
      </c>
      <c r="AF33" s="90" t="s">
        <v>566</v>
      </c>
      <c r="AG33" s="91" t="s">
        <v>566</v>
      </c>
      <c r="AH33" s="92" t="s">
        <v>566</v>
      </c>
      <c r="AI33" s="93" t="s">
        <v>566</v>
      </c>
      <c r="AJ33" s="88" t="s">
        <v>39</v>
      </c>
      <c r="AK33" s="90" t="s">
        <v>566</v>
      </c>
      <c r="AL33" s="91" t="s">
        <v>566</v>
      </c>
      <c r="AM33" s="91" t="s">
        <v>566</v>
      </c>
      <c r="AN33" s="91" t="s">
        <v>566</v>
      </c>
      <c r="AO33" s="90" t="s">
        <v>566</v>
      </c>
      <c r="AP33" s="91" t="s">
        <v>566</v>
      </c>
      <c r="AQ33" s="91" t="s">
        <v>566</v>
      </c>
      <c r="AR33" s="91" t="s">
        <v>566</v>
      </c>
      <c r="AS33" s="91" t="s">
        <v>566</v>
      </c>
      <c r="AT33" s="91" t="s">
        <v>566</v>
      </c>
      <c r="AU33" s="90" t="s">
        <v>566</v>
      </c>
      <c r="AV33" s="90">
        <v>0</v>
      </c>
      <c r="AW33" s="91" t="s">
        <v>566</v>
      </c>
      <c r="AX33" s="91" t="s">
        <v>566</v>
      </c>
      <c r="AY33" s="91">
        <v>237.14</v>
      </c>
      <c r="AZ33" s="88" t="s">
        <v>4928</v>
      </c>
      <c r="BA33" s="91">
        <v>239.4</v>
      </c>
      <c r="BB33" s="91" t="s">
        <v>566</v>
      </c>
      <c r="BC33" s="94" t="s">
        <v>566</v>
      </c>
      <c r="BD33" s="91" t="s">
        <v>566</v>
      </c>
      <c r="BE33" s="95">
        <v>0</v>
      </c>
      <c r="BF33" s="91" t="s">
        <v>566</v>
      </c>
      <c r="BG33" s="91">
        <v>0</v>
      </c>
      <c r="BH33" s="94" t="s">
        <v>566</v>
      </c>
      <c r="BI33" s="94" t="s">
        <v>566</v>
      </c>
      <c r="BJ33" s="93">
        <v>0</v>
      </c>
      <c r="BK33" s="94">
        <v>0</v>
      </c>
      <c r="BL33" s="91" t="s">
        <v>566</v>
      </c>
      <c r="BM33" s="96">
        <v>0</v>
      </c>
      <c r="BN33" s="96" t="s">
        <v>566</v>
      </c>
      <c r="BO33" s="88" t="s">
        <v>745</v>
      </c>
      <c r="BP33" s="88" t="s">
        <v>1205</v>
      </c>
      <c r="BQ33" s="91" t="s">
        <v>566</v>
      </c>
      <c r="BR33" s="95">
        <v>0</v>
      </c>
      <c r="BS33" s="91" t="s">
        <v>566</v>
      </c>
      <c r="BT33" s="90" t="s">
        <v>566</v>
      </c>
      <c r="BU33" s="91" t="s">
        <v>566</v>
      </c>
      <c r="BV33" s="91" t="s">
        <v>566</v>
      </c>
      <c r="BW33" s="96" t="s">
        <v>566</v>
      </c>
      <c r="BX33" s="96" t="s">
        <v>566</v>
      </c>
      <c r="BY33" s="96" t="s">
        <v>1205</v>
      </c>
      <c r="BZ33" s="96" t="s">
        <v>566</v>
      </c>
      <c r="CA33" s="96" t="s">
        <v>566</v>
      </c>
      <c r="CB33" s="96" t="s">
        <v>566</v>
      </c>
      <c r="CC33" s="96" t="s">
        <v>566</v>
      </c>
      <c r="CD33" s="96" t="s">
        <v>566</v>
      </c>
      <c r="CE33" s="96" t="s">
        <v>566</v>
      </c>
      <c r="CF33" s="88" t="s">
        <v>566</v>
      </c>
      <c r="CG33" s="88" t="s">
        <v>566</v>
      </c>
      <c r="CH33" s="92" t="s">
        <v>566</v>
      </c>
      <c r="CI33" s="91">
        <v>0</v>
      </c>
      <c r="CJ33" s="91">
        <v>0</v>
      </c>
      <c r="CK33" s="90" t="s">
        <v>566</v>
      </c>
      <c r="CL33" s="91" t="s">
        <v>566</v>
      </c>
      <c r="CM33" s="91" t="s">
        <v>566</v>
      </c>
      <c r="CN33" s="88" t="s">
        <v>566</v>
      </c>
      <c r="CO33" s="91">
        <v>86.105000000000004</v>
      </c>
      <c r="CP33" s="91" t="s">
        <v>566</v>
      </c>
      <c r="CQ33" s="91" t="s">
        <v>566</v>
      </c>
      <c r="CR33" s="91" t="s">
        <v>566</v>
      </c>
      <c r="CS33" s="91" t="s">
        <v>566</v>
      </c>
      <c r="CT33" s="90">
        <v>1</v>
      </c>
      <c r="CU33" s="96">
        <v>1.0169999999999999</v>
      </c>
      <c r="CV33" s="96">
        <v>0.83299999999999996</v>
      </c>
      <c r="CW33" s="96">
        <v>0.74299999999999999</v>
      </c>
      <c r="CX33" s="93">
        <v>2748</v>
      </c>
      <c r="CY33" s="93">
        <v>2725</v>
      </c>
      <c r="CZ33" s="93">
        <v>82.1</v>
      </c>
      <c r="DA33" s="90">
        <v>78</v>
      </c>
      <c r="DB33" s="90" t="s">
        <v>566</v>
      </c>
      <c r="DC33" s="90">
        <v>101.3</v>
      </c>
      <c r="DD33" s="91">
        <v>282</v>
      </c>
      <c r="DE33" s="91">
        <v>-15.9078014184</v>
      </c>
      <c r="DF33" s="93">
        <v>82.8</v>
      </c>
      <c r="DG33" s="88" t="s">
        <v>393</v>
      </c>
      <c r="DH33" s="88" t="s">
        <v>566</v>
      </c>
      <c r="DI33" s="88" t="s">
        <v>566</v>
      </c>
      <c r="DJ33" s="88" t="s">
        <v>566</v>
      </c>
      <c r="DK33" s="90">
        <v>0</v>
      </c>
      <c r="DL33" s="91">
        <v>0</v>
      </c>
      <c r="DM33" s="91" t="s">
        <v>566</v>
      </c>
      <c r="DN33" s="91" t="s">
        <v>566</v>
      </c>
      <c r="DO33" s="91" t="s">
        <v>566</v>
      </c>
      <c r="DP33" s="91" t="s">
        <v>566</v>
      </c>
      <c r="DQ33" s="91" t="s">
        <v>566</v>
      </c>
      <c r="DR33" s="91" t="s">
        <v>566</v>
      </c>
      <c r="DS33" s="91" t="s">
        <v>566</v>
      </c>
      <c r="DT33" s="91" t="s">
        <v>566</v>
      </c>
      <c r="DU33" s="91" t="s">
        <v>566</v>
      </c>
      <c r="DV33" s="91">
        <v>147.5</v>
      </c>
      <c r="DW33" s="97"/>
      <c r="DX33" s="98" t="s">
        <v>566</v>
      </c>
      <c r="DY33" s="99" t="s">
        <v>689</v>
      </c>
      <c r="DZ33" s="98" t="s">
        <v>689</v>
      </c>
      <c r="EA33" s="100" t="s">
        <v>689</v>
      </c>
      <c r="EB33" s="101" t="s">
        <v>566</v>
      </c>
      <c r="EC33" s="38" t="e">
        <f>VLOOKUP(J33,Раскустовка!A:B,2,0)</f>
        <v>#N/A</v>
      </c>
    </row>
    <row r="34" spans="1:133" s="9" customFormat="1" ht="15" customHeight="1" x14ac:dyDescent="0.25">
      <c r="A34" s="17" t="str">
        <f t="shared" si="0"/>
        <v>385_Южно-Ягунское</v>
      </c>
      <c r="B34" s="87">
        <v>13</v>
      </c>
      <c r="C34" s="88" t="s">
        <v>733</v>
      </c>
      <c r="D34" s="88" t="s">
        <v>568</v>
      </c>
      <c r="E34" s="88" t="s">
        <v>522</v>
      </c>
      <c r="F34" s="88" t="s">
        <v>30</v>
      </c>
      <c r="G34" s="88" t="s">
        <v>29</v>
      </c>
      <c r="H34" s="88" t="s">
        <v>3053</v>
      </c>
      <c r="I34" s="89">
        <v>385</v>
      </c>
      <c r="J34" s="88" t="s">
        <v>102</v>
      </c>
      <c r="K34" s="88" t="s">
        <v>688</v>
      </c>
      <c r="L34" s="88" t="s">
        <v>399</v>
      </c>
      <c r="M34" s="88" t="s">
        <v>1508</v>
      </c>
      <c r="N34" s="88" t="s">
        <v>6</v>
      </c>
      <c r="O34" s="90">
        <v>15.3</v>
      </c>
      <c r="P34" s="90">
        <v>2392.6999999999998</v>
      </c>
      <c r="Q34" s="90">
        <v>2408</v>
      </c>
      <c r="R34" s="91">
        <v>24</v>
      </c>
      <c r="S34" s="90" t="s">
        <v>150</v>
      </c>
      <c r="T34" s="90">
        <v>2446.6</v>
      </c>
      <c r="U34" s="90">
        <v>10</v>
      </c>
      <c r="V34" s="88" t="s">
        <v>31</v>
      </c>
      <c r="W34" s="88" t="s">
        <v>118</v>
      </c>
      <c r="X34" s="88" t="s">
        <v>3114</v>
      </c>
      <c r="Y34" s="90" t="s">
        <v>1005</v>
      </c>
      <c r="Z34" s="90" t="s">
        <v>566</v>
      </c>
      <c r="AA34" s="90">
        <v>73</v>
      </c>
      <c r="AB34" s="91" t="s">
        <v>3420</v>
      </c>
      <c r="AC34" s="88" t="s">
        <v>566</v>
      </c>
      <c r="AD34" s="90" t="s">
        <v>566</v>
      </c>
      <c r="AE34" s="90" t="s">
        <v>2019</v>
      </c>
      <c r="AF34" s="90" t="s">
        <v>118</v>
      </c>
      <c r="AG34" s="91" t="s">
        <v>6</v>
      </c>
      <c r="AH34" s="92" t="s">
        <v>3100</v>
      </c>
      <c r="AI34" s="93">
        <v>386</v>
      </c>
      <c r="AJ34" s="88" t="s">
        <v>722</v>
      </c>
      <c r="AK34" s="90" t="s">
        <v>566</v>
      </c>
      <c r="AL34" s="91">
        <v>21.6</v>
      </c>
      <c r="AM34" s="91">
        <v>19.481865290599998</v>
      </c>
      <c r="AN34" s="91">
        <v>1816</v>
      </c>
      <c r="AO34" s="90">
        <v>19.399999999999999</v>
      </c>
      <c r="AP34" s="91">
        <v>23.62</v>
      </c>
      <c r="AQ34" s="91">
        <v>45.215000000000003</v>
      </c>
      <c r="AR34" s="91" t="s">
        <v>566</v>
      </c>
      <c r="AS34" s="91">
        <v>70.073098268300001</v>
      </c>
      <c r="AT34" s="91">
        <v>71.468394173199997</v>
      </c>
      <c r="AU34" s="90">
        <v>640</v>
      </c>
      <c r="AV34" s="90">
        <v>0</v>
      </c>
      <c r="AW34" s="91">
        <v>9.09</v>
      </c>
      <c r="AX34" s="91" t="s">
        <v>566</v>
      </c>
      <c r="AY34" s="91">
        <v>154.46</v>
      </c>
      <c r="AZ34" s="88" t="s">
        <v>4928</v>
      </c>
      <c r="BA34" s="91">
        <v>155.9</v>
      </c>
      <c r="BB34" s="91">
        <v>84.386901731699993</v>
      </c>
      <c r="BC34" s="94">
        <v>1.4535761997000001</v>
      </c>
      <c r="BD34" s="91">
        <v>124.58199999999999</v>
      </c>
      <c r="BE34" s="95">
        <v>90.781999999999996</v>
      </c>
      <c r="BF34" s="91">
        <v>9.8000000000000007</v>
      </c>
      <c r="BG34" s="91">
        <v>30.8</v>
      </c>
      <c r="BH34" s="94" t="s">
        <v>566</v>
      </c>
      <c r="BI34" s="94" t="s">
        <v>566</v>
      </c>
      <c r="BJ34" s="93">
        <v>740</v>
      </c>
      <c r="BK34" s="94">
        <v>4</v>
      </c>
      <c r="BL34" s="91">
        <v>302.04903999999999</v>
      </c>
      <c r="BM34" s="96">
        <v>12.11518686</v>
      </c>
      <c r="BN34" s="96" t="s">
        <v>566</v>
      </c>
      <c r="BO34" s="88" t="s">
        <v>430</v>
      </c>
      <c r="BP34" s="88" t="s">
        <v>566</v>
      </c>
      <c r="BQ34" s="91">
        <v>124.58199999999999</v>
      </c>
      <c r="BR34" s="95">
        <v>90.781999999999996</v>
      </c>
      <c r="BS34" s="91">
        <v>9.8000000000000007</v>
      </c>
      <c r="BT34" s="90">
        <v>30</v>
      </c>
      <c r="BU34" s="91">
        <v>0</v>
      </c>
      <c r="BV34" s="91">
        <v>293.88</v>
      </c>
      <c r="BW34" s="96">
        <v>11.78754</v>
      </c>
      <c r="BX34" s="96" t="s">
        <v>566</v>
      </c>
      <c r="BY34" s="96" t="s">
        <v>566</v>
      </c>
      <c r="BZ34" s="96" t="s">
        <v>566</v>
      </c>
      <c r="CA34" s="96" t="s">
        <v>566</v>
      </c>
      <c r="CB34" s="96" t="s">
        <v>566</v>
      </c>
      <c r="CC34" s="96" t="s">
        <v>566</v>
      </c>
      <c r="CD34" s="96" t="s">
        <v>566</v>
      </c>
      <c r="CE34" s="96" t="s">
        <v>566</v>
      </c>
      <c r="CF34" s="88" t="s">
        <v>566</v>
      </c>
      <c r="CG34" s="88" t="s">
        <v>566</v>
      </c>
      <c r="CH34" s="92" t="s">
        <v>566</v>
      </c>
      <c r="CI34" s="91">
        <v>0</v>
      </c>
      <c r="CJ34" s="91">
        <v>0</v>
      </c>
      <c r="CK34" s="90" t="s">
        <v>566</v>
      </c>
      <c r="CL34" s="91">
        <v>1.2965142492999999</v>
      </c>
      <c r="CM34" s="91">
        <v>-0.35751424929999998</v>
      </c>
      <c r="CN34" s="88" t="s">
        <v>566</v>
      </c>
      <c r="CO34" s="91">
        <v>101.875</v>
      </c>
      <c r="CP34" s="91">
        <v>96.393130967700003</v>
      </c>
      <c r="CQ34" s="91">
        <v>7.5796022116000001</v>
      </c>
      <c r="CR34" s="91">
        <v>-28.189258113400001</v>
      </c>
      <c r="CS34" s="91">
        <v>-2.2163977884000001</v>
      </c>
      <c r="CT34" s="90" t="s">
        <v>566</v>
      </c>
      <c r="CU34" s="96">
        <v>1.0139899999999999</v>
      </c>
      <c r="CV34" s="96">
        <v>0.85299999999999998</v>
      </c>
      <c r="CW34" s="96">
        <v>0.82269999999999999</v>
      </c>
      <c r="CX34" s="93">
        <v>2310</v>
      </c>
      <c r="CY34" s="93">
        <v>2295.3000000000002</v>
      </c>
      <c r="CZ34" s="93">
        <v>82.7</v>
      </c>
      <c r="DA34" s="90">
        <v>51</v>
      </c>
      <c r="DB34" s="90" t="s">
        <v>566</v>
      </c>
      <c r="DC34" s="90">
        <v>81.5</v>
      </c>
      <c r="DD34" s="91">
        <v>228</v>
      </c>
      <c r="DE34" s="91">
        <v>-32.254385964900003</v>
      </c>
      <c r="DF34" s="93">
        <v>138.80000000000001</v>
      </c>
      <c r="DG34" s="88" t="s">
        <v>393</v>
      </c>
      <c r="DH34" s="88" t="s">
        <v>566</v>
      </c>
      <c r="DI34" s="88">
        <v>1</v>
      </c>
      <c r="DJ34" s="88" t="s">
        <v>830</v>
      </c>
      <c r="DK34" s="90" t="s">
        <v>566</v>
      </c>
      <c r="DL34" s="91">
        <v>90.781999999999996</v>
      </c>
      <c r="DM34" s="91" t="s">
        <v>566</v>
      </c>
      <c r="DN34" s="91">
        <v>162.80459979029999</v>
      </c>
      <c r="DO34" s="91">
        <v>12.8016809121</v>
      </c>
      <c r="DP34" s="91">
        <v>38.222210709199999</v>
      </c>
      <c r="DQ34" s="91">
        <v>3.0056809120999999</v>
      </c>
      <c r="DR34" s="91">
        <v>125.9324949702</v>
      </c>
      <c r="DS34" s="91">
        <v>9.9023468563999995</v>
      </c>
      <c r="DT34" s="91">
        <v>1.3501058891</v>
      </c>
      <c r="DU34" s="91">
        <v>0.10634685639999999</v>
      </c>
      <c r="DV34" s="91" t="s">
        <v>566</v>
      </c>
      <c r="DW34" s="97"/>
      <c r="DX34" s="98" t="s">
        <v>4784</v>
      </c>
      <c r="DY34" s="99" t="s">
        <v>689</v>
      </c>
      <c r="DZ34" s="98" t="s">
        <v>689</v>
      </c>
      <c r="EA34" s="100" t="s">
        <v>566</v>
      </c>
      <c r="EB34" s="101" t="s">
        <v>2763</v>
      </c>
      <c r="EC34" s="38" t="e">
        <f>VLOOKUP(J34,Раскустовка!A:B,2,0)</f>
        <v>#N/A</v>
      </c>
    </row>
    <row r="35" spans="1:133" s="9" customFormat="1" ht="15" customHeight="1" x14ac:dyDescent="0.25">
      <c r="A35" s="17" t="str">
        <f t="shared" si="0"/>
        <v>389_Южно-Ягунское</v>
      </c>
      <c r="B35" s="87">
        <v>14</v>
      </c>
      <c r="C35" s="88" t="s">
        <v>733</v>
      </c>
      <c r="D35" s="88" t="s">
        <v>568</v>
      </c>
      <c r="E35" s="88" t="s">
        <v>522</v>
      </c>
      <c r="F35" s="88" t="s">
        <v>30</v>
      </c>
      <c r="G35" s="88" t="s">
        <v>29</v>
      </c>
      <c r="H35" s="88" t="s">
        <v>224</v>
      </c>
      <c r="I35" s="89">
        <v>389</v>
      </c>
      <c r="J35" s="88" t="s">
        <v>27</v>
      </c>
      <c r="K35" s="88" t="s">
        <v>688</v>
      </c>
      <c r="L35" s="88" t="s">
        <v>399</v>
      </c>
      <c r="M35" s="88" t="s">
        <v>34</v>
      </c>
      <c r="N35" s="88" t="s">
        <v>6</v>
      </c>
      <c r="O35" s="90">
        <v>6.9</v>
      </c>
      <c r="P35" s="90">
        <v>2394.3000000000002</v>
      </c>
      <c r="Q35" s="90">
        <v>2401.1999999999998</v>
      </c>
      <c r="R35" s="91">
        <v>27.33</v>
      </c>
      <c r="S35" s="90" t="s">
        <v>3435</v>
      </c>
      <c r="T35" s="90">
        <v>2397</v>
      </c>
      <c r="U35" s="90">
        <v>4.5999999999999996</v>
      </c>
      <c r="V35" s="88" t="s">
        <v>31</v>
      </c>
      <c r="W35" s="88" t="s">
        <v>112</v>
      </c>
      <c r="X35" s="88" t="s">
        <v>117</v>
      </c>
      <c r="Y35" s="90" t="s">
        <v>866</v>
      </c>
      <c r="Z35" s="90" t="s">
        <v>566</v>
      </c>
      <c r="AA35" s="90">
        <v>73</v>
      </c>
      <c r="AB35" s="91" t="s">
        <v>5169</v>
      </c>
      <c r="AC35" s="88" t="s">
        <v>566</v>
      </c>
      <c r="AD35" s="90" t="s">
        <v>566</v>
      </c>
      <c r="AE35" s="90" t="s">
        <v>4991</v>
      </c>
      <c r="AF35" s="90" t="s">
        <v>112</v>
      </c>
      <c r="AG35" s="91" t="s">
        <v>3594</v>
      </c>
      <c r="AH35" s="92" t="s">
        <v>4672</v>
      </c>
      <c r="AI35" s="93">
        <v>155</v>
      </c>
      <c r="AJ35" s="88" t="s">
        <v>4775</v>
      </c>
      <c r="AK35" s="90" t="s">
        <v>566</v>
      </c>
      <c r="AL35" s="91">
        <v>16</v>
      </c>
      <c r="AM35" s="91">
        <v>14.7939797723</v>
      </c>
      <c r="AN35" s="91">
        <v>1862</v>
      </c>
      <c r="AO35" s="90">
        <v>0.1</v>
      </c>
      <c r="AP35" s="91">
        <v>26.56</v>
      </c>
      <c r="AQ35" s="91">
        <v>36.322000000000003</v>
      </c>
      <c r="AR35" s="91" t="s">
        <v>566</v>
      </c>
      <c r="AS35" s="91">
        <v>64.7493741081</v>
      </c>
      <c r="AT35" s="91">
        <v>65.957182107899996</v>
      </c>
      <c r="AU35" s="90">
        <v>939</v>
      </c>
      <c r="AV35" s="90">
        <v>0</v>
      </c>
      <c r="AW35" s="91">
        <v>12.68</v>
      </c>
      <c r="AX35" s="91" t="s">
        <v>566</v>
      </c>
      <c r="AY35" s="91">
        <v>133.16999999999999</v>
      </c>
      <c r="AZ35" s="88" t="s">
        <v>4928</v>
      </c>
      <c r="BA35" s="91">
        <v>134.4</v>
      </c>
      <c r="BB35" s="91">
        <v>68.420625891900002</v>
      </c>
      <c r="BC35" s="94">
        <v>0.51055675499999997</v>
      </c>
      <c r="BD35" s="91">
        <v>34.799999999999997</v>
      </c>
      <c r="BE35" s="95">
        <v>96.132999999999996</v>
      </c>
      <c r="BF35" s="91">
        <v>1.1499999999999999</v>
      </c>
      <c r="BG35" s="91">
        <v>31</v>
      </c>
      <c r="BH35" s="94" t="s">
        <v>566</v>
      </c>
      <c r="BI35" s="94" t="s">
        <v>566</v>
      </c>
      <c r="BJ35" s="93">
        <v>744</v>
      </c>
      <c r="BK35" s="94">
        <v>0</v>
      </c>
      <c r="BL35" s="91">
        <v>35.582810000000002</v>
      </c>
      <c r="BM35" s="96">
        <v>1.42331239</v>
      </c>
      <c r="BN35" s="96" t="s">
        <v>566</v>
      </c>
      <c r="BO35" s="88" t="s">
        <v>430</v>
      </c>
      <c r="BP35" s="88" t="s">
        <v>566</v>
      </c>
      <c r="BQ35" s="91">
        <v>34.799999999999997</v>
      </c>
      <c r="BR35" s="95">
        <v>96.132999999999996</v>
      </c>
      <c r="BS35" s="91">
        <v>1.1499999999999999</v>
      </c>
      <c r="BT35" s="90">
        <v>30</v>
      </c>
      <c r="BU35" s="91">
        <v>0</v>
      </c>
      <c r="BV35" s="91">
        <v>34.44</v>
      </c>
      <c r="BW35" s="96">
        <v>1.3775999999999999</v>
      </c>
      <c r="BX35" s="96" t="s">
        <v>566</v>
      </c>
      <c r="BY35" s="96" t="s">
        <v>566</v>
      </c>
      <c r="BZ35" s="96" t="s">
        <v>566</v>
      </c>
      <c r="CA35" s="96" t="s">
        <v>566</v>
      </c>
      <c r="CB35" s="96" t="s">
        <v>566</v>
      </c>
      <c r="CC35" s="96" t="s">
        <v>566</v>
      </c>
      <c r="CD35" s="96" t="s">
        <v>566</v>
      </c>
      <c r="CE35" s="96" t="s">
        <v>566</v>
      </c>
      <c r="CF35" s="88" t="s">
        <v>566</v>
      </c>
      <c r="CG35" s="88" t="s">
        <v>566</v>
      </c>
      <c r="CH35" s="92" t="s">
        <v>566</v>
      </c>
      <c r="CI35" s="91">
        <v>0</v>
      </c>
      <c r="CJ35" s="91">
        <v>0</v>
      </c>
      <c r="CK35" s="90" t="s">
        <v>566</v>
      </c>
      <c r="CL35" s="91">
        <v>3.9870284300000003E-2</v>
      </c>
      <c r="CM35" s="91">
        <v>-5.4870284300000002E-2</v>
      </c>
      <c r="CN35" s="88" t="s">
        <v>566</v>
      </c>
      <c r="CO35" s="91">
        <v>60.52</v>
      </c>
      <c r="CP35" s="91">
        <v>36.728431841199999</v>
      </c>
      <c r="CQ35" s="91">
        <v>1.2114393778000001</v>
      </c>
      <c r="CR35" s="91">
        <v>1.9284318412000001</v>
      </c>
      <c r="CS35" s="91">
        <v>6.3439377800000002E-2</v>
      </c>
      <c r="CT35" s="90">
        <v>-3.5</v>
      </c>
      <c r="CU35" s="96">
        <v>1.0149999999999999</v>
      </c>
      <c r="CV35" s="96">
        <v>0.85299999999999998</v>
      </c>
      <c r="CW35" s="96">
        <v>0.78500000000000003</v>
      </c>
      <c r="CX35" s="93">
        <v>2298</v>
      </c>
      <c r="CY35" s="93">
        <v>2285.4699999999998</v>
      </c>
      <c r="CZ35" s="93">
        <v>81.5</v>
      </c>
      <c r="DA35" s="90">
        <v>40</v>
      </c>
      <c r="DB35" s="90" t="s">
        <v>566</v>
      </c>
      <c r="DC35" s="90">
        <v>71.2</v>
      </c>
      <c r="DD35" s="91">
        <v>212</v>
      </c>
      <c r="DE35" s="91">
        <v>-37.183962264199998</v>
      </c>
      <c r="DF35" s="93">
        <v>38.1</v>
      </c>
      <c r="DG35" s="88" t="s">
        <v>393</v>
      </c>
      <c r="DH35" s="88" t="s">
        <v>566</v>
      </c>
      <c r="DI35" s="88" t="s">
        <v>566</v>
      </c>
      <c r="DJ35" s="88" t="s">
        <v>4608</v>
      </c>
      <c r="DK35" s="90">
        <v>-4.5</v>
      </c>
      <c r="DL35" s="91">
        <v>96.132999999999996</v>
      </c>
      <c r="DM35" s="91">
        <v>0.66779628530000001</v>
      </c>
      <c r="DN35" s="91">
        <v>45.517585460100001</v>
      </c>
      <c r="DO35" s="91">
        <v>1.5013381363</v>
      </c>
      <c r="DP35" s="91">
        <v>10.7175854601</v>
      </c>
      <c r="DQ35" s="91">
        <v>0.35333813629999999</v>
      </c>
      <c r="DR35" s="91">
        <v>48.039929174500003</v>
      </c>
      <c r="DS35" s="91">
        <v>1.5845343509000001</v>
      </c>
      <c r="DT35" s="91">
        <v>13.2399291745</v>
      </c>
      <c r="DU35" s="91">
        <v>0.43653435089999998</v>
      </c>
      <c r="DV35" s="91" t="s">
        <v>566</v>
      </c>
      <c r="DW35" s="97"/>
      <c r="DX35" s="98" t="s">
        <v>5170</v>
      </c>
      <c r="DY35" s="99" t="s">
        <v>689</v>
      </c>
      <c r="DZ35" s="98" t="s">
        <v>689</v>
      </c>
      <c r="EA35" s="100" t="s">
        <v>689</v>
      </c>
      <c r="EB35" s="101" t="s">
        <v>2761</v>
      </c>
      <c r="EC35" s="38" t="e">
        <f>VLOOKUP(J35,Раскустовка!A:B,2,0)</f>
        <v>#N/A</v>
      </c>
    </row>
    <row r="36" spans="1:133" s="9" customFormat="1" ht="15" customHeight="1" x14ac:dyDescent="0.25">
      <c r="A36" s="17" t="str">
        <f t="shared" si="0"/>
        <v>390_Южно-Ягунское</v>
      </c>
      <c r="B36" s="87">
        <v>15</v>
      </c>
      <c r="C36" s="88" t="s">
        <v>733</v>
      </c>
      <c r="D36" s="88" t="s">
        <v>568</v>
      </c>
      <c r="E36" s="88" t="s">
        <v>522</v>
      </c>
      <c r="F36" s="88" t="s">
        <v>30</v>
      </c>
      <c r="G36" s="88" t="s">
        <v>29</v>
      </c>
      <c r="H36" s="88" t="s">
        <v>3053</v>
      </c>
      <c r="I36" s="89">
        <v>390</v>
      </c>
      <c r="J36" s="88" t="s">
        <v>27</v>
      </c>
      <c r="K36" s="88" t="s">
        <v>688</v>
      </c>
      <c r="L36" s="88" t="s">
        <v>399</v>
      </c>
      <c r="M36" s="88" t="s">
        <v>1508</v>
      </c>
      <c r="N36" s="88" t="s">
        <v>6</v>
      </c>
      <c r="O36" s="90">
        <v>15.1</v>
      </c>
      <c r="P36" s="90">
        <v>2382</v>
      </c>
      <c r="Q36" s="90">
        <v>2395.4</v>
      </c>
      <c r="R36" s="91">
        <v>10.002000000000001</v>
      </c>
      <c r="S36" s="90" t="s">
        <v>150</v>
      </c>
      <c r="T36" s="90">
        <v>2451.1999999999998</v>
      </c>
      <c r="U36" s="90">
        <v>8.8000000000000007</v>
      </c>
      <c r="V36" s="88" t="s">
        <v>31</v>
      </c>
      <c r="W36" s="88" t="s">
        <v>112</v>
      </c>
      <c r="X36" s="88" t="s">
        <v>1098</v>
      </c>
      <c r="Y36" s="90" t="s">
        <v>848</v>
      </c>
      <c r="Z36" s="90" t="s">
        <v>566</v>
      </c>
      <c r="AA36" s="90">
        <v>73</v>
      </c>
      <c r="AB36" s="91" t="s">
        <v>5171</v>
      </c>
      <c r="AC36" s="88" t="s">
        <v>566</v>
      </c>
      <c r="AD36" s="90" t="s">
        <v>566</v>
      </c>
      <c r="AE36" s="90" t="s">
        <v>1249</v>
      </c>
      <c r="AF36" s="90" t="s">
        <v>112</v>
      </c>
      <c r="AG36" s="91" t="s">
        <v>3645</v>
      </c>
      <c r="AH36" s="92" t="s">
        <v>2832</v>
      </c>
      <c r="AI36" s="93">
        <v>570</v>
      </c>
      <c r="AJ36" s="88" t="s">
        <v>722</v>
      </c>
      <c r="AK36" s="90" t="s">
        <v>566</v>
      </c>
      <c r="AL36" s="91">
        <v>17.399999999999999</v>
      </c>
      <c r="AM36" s="91">
        <v>14.7939797723</v>
      </c>
      <c r="AN36" s="91">
        <v>2052</v>
      </c>
      <c r="AO36" s="90">
        <v>16</v>
      </c>
      <c r="AP36" s="91">
        <v>9.9719999999999995</v>
      </c>
      <c r="AQ36" s="91" t="s">
        <v>566</v>
      </c>
      <c r="AR36" s="91" t="s">
        <v>566</v>
      </c>
      <c r="AS36" s="91">
        <v>45.71</v>
      </c>
      <c r="AT36" s="91">
        <v>46.86</v>
      </c>
      <c r="AU36" s="90" t="s">
        <v>566</v>
      </c>
      <c r="AV36" s="90">
        <v>0</v>
      </c>
      <c r="AW36" s="91" t="s">
        <v>566</v>
      </c>
      <c r="AX36" s="91" t="s">
        <v>566</v>
      </c>
      <c r="AY36" s="91">
        <v>143.53</v>
      </c>
      <c r="AZ36" s="88" t="s">
        <v>4928</v>
      </c>
      <c r="BA36" s="91">
        <v>144.69999999999999</v>
      </c>
      <c r="BB36" s="91">
        <v>97.82</v>
      </c>
      <c r="BC36" s="94">
        <v>0.39622598310000001</v>
      </c>
      <c r="BD36" s="91">
        <v>38.468000000000004</v>
      </c>
      <c r="BE36" s="95">
        <v>81.155000000000001</v>
      </c>
      <c r="BF36" s="91">
        <v>6.18</v>
      </c>
      <c r="BG36" s="91">
        <v>31</v>
      </c>
      <c r="BH36" s="94" t="s">
        <v>566</v>
      </c>
      <c r="BI36" s="94" t="s">
        <v>566</v>
      </c>
      <c r="BJ36" s="93">
        <v>744</v>
      </c>
      <c r="BK36" s="94">
        <v>0</v>
      </c>
      <c r="BL36" s="91">
        <v>191.69098</v>
      </c>
      <c r="BM36" s="96">
        <v>7.6887253700000002</v>
      </c>
      <c r="BN36" s="96" t="s">
        <v>566</v>
      </c>
      <c r="BO36" s="88" t="s">
        <v>430</v>
      </c>
      <c r="BP36" s="88" t="s">
        <v>566</v>
      </c>
      <c r="BQ36" s="91">
        <v>38.468000000000004</v>
      </c>
      <c r="BR36" s="95">
        <v>81.155000000000001</v>
      </c>
      <c r="BS36" s="91">
        <v>6.18</v>
      </c>
      <c r="BT36" s="90">
        <v>30</v>
      </c>
      <c r="BU36" s="91">
        <v>0</v>
      </c>
      <c r="BV36" s="91">
        <v>185.52</v>
      </c>
      <c r="BW36" s="96">
        <v>7.4412599999999998</v>
      </c>
      <c r="BX36" s="96" t="s">
        <v>566</v>
      </c>
      <c r="BY36" s="96" t="s">
        <v>566</v>
      </c>
      <c r="BZ36" s="96" t="s">
        <v>566</v>
      </c>
      <c r="CA36" s="96" t="s">
        <v>566</v>
      </c>
      <c r="CB36" s="96" t="s">
        <v>566</v>
      </c>
      <c r="CC36" s="96" t="s">
        <v>566</v>
      </c>
      <c r="CD36" s="96" t="s">
        <v>566</v>
      </c>
      <c r="CE36" s="96" t="s">
        <v>566</v>
      </c>
      <c r="CF36" s="88" t="s">
        <v>566</v>
      </c>
      <c r="CG36" s="88" t="s">
        <v>566</v>
      </c>
      <c r="CH36" s="92" t="s">
        <v>566</v>
      </c>
      <c r="CI36" s="91">
        <v>0</v>
      </c>
      <c r="CJ36" s="91">
        <v>0</v>
      </c>
      <c r="CK36" s="90" t="s">
        <v>566</v>
      </c>
      <c r="CL36" s="91">
        <v>-0.26820835510000002</v>
      </c>
      <c r="CM36" s="91">
        <v>-1.0057916448999999</v>
      </c>
      <c r="CN36" s="88" t="s">
        <v>566</v>
      </c>
      <c r="CO36" s="91">
        <v>101.875</v>
      </c>
      <c r="CP36" s="91">
        <v>33.738035156899997</v>
      </c>
      <c r="CQ36" s="91">
        <v>5.4232730611999997</v>
      </c>
      <c r="CR36" s="91">
        <v>-4.7298503270000003</v>
      </c>
      <c r="CS36" s="91">
        <v>-0.76072693879999997</v>
      </c>
      <c r="CT36" s="90" t="s">
        <v>566</v>
      </c>
      <c r="CU36" s="96">
        <v>1.0139899999999999</v>
      </c>
      <c r="CV36" s="96">
        <v>0.85299999999999998</v>
      </c>
      <c r="CW36" s="96">
        <v>0.82269999999999999</v>
      </c>
      <c r="CX36" s="93">
        <v>2310</v>
      </c>
      <c r="CY36" s="93">
        <v>2298.09</v>
      </c>
      <c r="CZ36" s="93">
        <v>81.5</v>
      </c>
      <c r="DA36" s="90">
        <v>40</v>
      </c>
      <c r="DB36" s="90" t="s">
        <v>566</v>
      </c>
      <c r="DC36" s="90">
        <v>81.5</v>
      </c>
      <c r="DD36" s="91">
        <v>228</v>
      </c>
      <c r="DE36" s="91">
        <v>-37.048245614000002</v>
      </c>
      <c r="DF36" s="93">
        <v>138.80000000000001</v>
      </c>
      <c r="DG36" s="88" t="s">
        <v>393</v>
      </c>
      <c r="DH36" s="88" t="s">
        <v>566</v>
      </c>
      <c r="DI36" s="88">
        <v>1</v>
      </c>
      <c r="DJ36" s="88" t="s">
        <v>2818</v>
      </c>
      <c r="DK36" s="90" t="s">
        <v>566</v>
      </c>
      <c r="DL36" s="91">
        <v>81.155000000000001</v>
      </c>
      <c r="DM36" s="91" t="s">
        <v>566</v>
      </c>
      <c r="DN36" s="91">
        <v>50.358645829399997</v>
      </c>
      <c r="DO36" s="91">
        <v>8.0949790847000003</v>
      </c>
      <c r="DP36" s="91">
        <v>11.8907603455</v>
      </c>
      <c r="DQ36" s="91">
        <v>1.9109790847000001</v>
      </c>
      <c r="DR36" s="91">
        <v>44.148532387300001</v>
      </c>
      <c r="DS36" s="91">
        <v>7.0967246724999997</v>
      </c>
      <c r="DT36" s="91">
        <v>5.6806469033999996</v>
      </c>
      <c r="DU36" s="91">
        <v>0.9127246725</v>
      </c>
      <c r="DV36" s="91">
        <v>99.098277777800007</v>
      </c>
      <c r="DW36" s="97"/>
      <c r="DX36" s="98" t="s">
        <v>566</v>
      </c>
      <c r="DY36" s="99" t="s">
        <v>689</v>
      </c>
      <c r="DZ36" s="98" t="s">
        <v>689</v>
      </c>
      <c r="EA36" s="100" t="s">
        <v>566</v>
      </c>
      <c r="EB36" s="101" t="s">
        <v>2763</v>
      </c>
      <c r="EC36" s="38" t="e">
        <f>VLOOKUP(J36,Раскустовка!A:B,2,0)</f>
        <v>#N/A</v>
      </c>
    </row>
    <row r="37" spans="1:133" s="9" customFormat="1" ht="15" customHeight="1" x14ac:dyDescent="0.25">
      <c r="A37" s="17" t="str">
        <f t="shared" si="0"/>
        <v>398_Южно-Ягунское</v>
      </c>
      <c r="B37" s="87">
        <v>16</v>
      </c>
      <c r="C37" s="88" t="s">
        <v>733</v>
      </c>
      <c r="D37" s="88" t="s">
        <v>568</v>
      </c>
      <c r="E37" s="88" t="s">
        <v>522</v>
      </c>
      <c r="F37" s="88" t="s">
        <v>30</v>
      </c>
      <c r="G37" s="88" t="s">
        <v>29</v>
      </c>
      <c r="H37" s="88" t="s">
        <v>3055</v>
      </c>
      <c r="I37" s="89">
        <v>398</v>
      </c>
      <c r="J37" s="88" t="s">
        <v>35</v>
      </c>
      <c r="K37" s="88" t="s">
        <v>688</v>
      </c>
      <c r="L37" s="88" t="s">
        <v>395</v>
      </c>
      <c r="M37" s="88" t="s">
        <v>1508</v>
      </c>
      <c r="N37" s="88" t="s">
        <v>6</v>
      </c>
      <c r="O37" s="90">
        <v>10.5</v>
      </c>
      <c r="P37" s="90">
        <v>2473</v>
      </c>
      <c r="Q37" s="90">
        <v>2487</v>
      </c>
      <c r="R37" s="91">
        <v>95.12</v>
      </c>
      <c r="S37" s="90" t="s">
        <v>150</v>
      </c>
      <c r="T37" s="90">
        <v>2366</v>
      </c>
      <c r="U37" s="90">
        <v>10.5</v>
      </c>
      <c r="V37" s="88" t="s">
        <v>31</v>
      </c>
      <c r="W37" s="88" t="s">
        <v>190</v>
      </c>
      <c r="X37" s="88" t="s">
        <v>1490</v>
      </c>
      <c r="Y37" s="90" t="s">
        <v>1420</v>
      </c>
      <c r="Z37" s="90" t="s">
        <v>566</v>
      </c>
      <c r="AA37" s="90">
        <v>73</v>
      </c>
      <c r="AB37" s="91" t="s">
        <v>5172</v>
      </c>
      <c r="AC37" s="88" t="s">
        <v>566</v>
      </c>
      <c r="AD37" s="90" t="s">
        <v>566</v>
      </c>
      <c r="AE37" s="90" t="s">
        <v>566</v>
      </c>
      <c r="AF37" s="90" t="s">
        <v>190</v>
      </c>
      <c r="AG37" s="91" t="s">
        <v>3538</v>
      </c>
      <c r="AH37" s="92" t="s">
        <v>2946</v>
      </c>
      <c r="AI37" s="93">
        <v>438</v>
      </c>
      <c r="AJ37" s="88" t="s">
        <v>566</v>
      </c>
      <c r="AK37" s="90" t="s">
        <v>566</v>
      </c>
      <c r="AL37" s="91">
        <v>9.9</v>
      </c>
      <c r="AM37" s="91">
        <v>9.5139402938999993</v>
      </c>
      <c r="AN37" s="91">
        <v>1421</v>
      </c>
      <c r="AO37" s="90">
        <v>10.199999999999999</v>
      </c>
      <c r="AP37" s="91">
        <v>49.7</v>
      </c>
      <c r="AQ37" s="91" t="s">
        <v>566</v>
      </c>
      <c r="AR37" s="91" t="s">
        <v>566</v>
      </c>
      <c r="AS37" s="91">
        <v>96.35</v>
      </c>
      <c r="AT37" s="91">
        <v>97</v>
      </c>
      <c r="AU37" s="90">
        <v>353</v>
      </c>
      <c r="AV37" s="90">
        <v>0.6</v>
      </c>
      <c r="AW37" s="91">
        <v>8.31</v>
      </c>
      <c r="AX37" s="91" t="s">
        <v>566</v>
      </c>
      <c r="AY37" s="91">
        <v>192.04</v>
      </c>
      <c r="AZ37" s="88" t="s">
        <v>4928</v>
      </c>
      <c r="BA37" s="91">
        <v>192.7</v>
      </c>
      <c r="BB37" s="91">
        <v>95.69</v>
      </c>
      <c r="BC37" s="94">
        <v>2.4512050110999999</v>
      </c>
      <c r="BD37" s="91">
        <v>230.87899999999999</v>
      </c>
      <c r="BE37" s="95">
        <v>98.063999999999993</v>
      </c>
      <c r="BF37" s="91">
        <v>3.81</v>
      </c>
      <c r="BG37" s="91">
        <v>31</v>
      </c>
      <c r="BH37" s="94" t="s">
        <v>566</v>
      </c>
      <c r="BI37" s="94" t="s">
        <v>566</v>
      </c>
      <c r="BJ37" s="93">
        <v>744</v>
      </c>
      <c r="BK37" s="94">
        <v>0</v>
      </c>
      <c r="BL37" s="91">
        <v>118.20453999999999</v>
      </c>
      <c r="BM37" s="96">
        <v>5.5213338500000004</v>
      </c>
      <c r="BN37" s="96" t="s">
        <v>566</v>
      </c>
      <c r="BO37" s="88" t="s">
        <v>430</v>
      </c>
      <c r="BP37" s="88" t="s">
        <v>566</v>
      </c>
      <c r="BQ37" s="91">
        <v>230.87899999999999</v>
      </c>
      <c r="BR37" s="95">
        <v>98.063999999999993</v>
      </c>
      <c r="BS37" s="91">
        <v>3.81</v>
      </c>
      <c r="BT37" s="90">
        <v>30</v>
      </c>
      <c r="BU37" s="91">
        <v>0</v>
      </c>
      <c r="BV37" s="91">
        <v>114.39</v>
      </c>
      <c r="BW37" s="96">
        <v>5.3431800000000003</v>
      </c>
      <c r="BX37" s="96" t="s">
        <v>566</v>
      </c>
      <c r="BY37" s="96" t="s">
        <v>566</v>
      </c>
      <c r="BZ37" s="96" t="s">
        <v>566</v>
      </c>
      <c r="CA37" s="96" t="s">
        <v>566</v>
      </c>
      <c r="CB37" s="96" t="s">
        <v>566</v>
      </c>
      <c r="CC37" s="96" t="s">
        <v>566</v>
      </c>
      <c r="CD37" s="96" t="s">
        <v>566</v>
      </c>
      <c r="CE37" s="96" t="s">
        <v>566</v>
      </c>
      <c r="CF37" s="88" t="s">
        <v>566</v>
      </c>
      <c r="CG37" s="88" t="s">
        <v>566</v>
      </c>
      <c r="CH37" s="92" t="s">
        <v>566</v>
      </c>
      <c r="CI37" s="91">
        <v>0</v>
      </c>
      <c r="CJ37" s="91">
        <v>0</v>
      </c>
      <c r="CK37" s="90" t="s">
        <v>566</v>
      </c>
      <c r="CL37" s="91">
        <v>-0.4951962661</v>
      </c>
      <c r="CM37" s="91">
        <v>2.51962661E-2</v>
      </c>
      <c r="CN37" s="88" t="s">
        <v>566</v>
      </c>
      <c r="CO37" s="91">
        <v>101.875</v>
      </c>
      <c r="CP37" s="91">
        <v>219.46695139580001</v>
      </c>
      <c r="CQ37" s="91">
        <v>3.8112869038000001</v>
      </c>
      <c r="CR37" s="91">
        <v>-11.4120337655</v>
      </c>
      <c r="CS37" s="91">
        <v>-1.7130962E-3</v>
      </c>
      <c r="CT37" s="90" t="s">
        <v>566</v>
      </c>
      <c r="CU37" s="96">
        <v>1.01305</v>
      </c>
      <c r="CV37" s="96">
        <v>0.85299999999999998</v>
      </c>
      <c r="CW37" s="96">
        <v>0.80469999999999997</v>
      </c>
      <c r="CX37" s="93">
        <v>2310</v>
      </c>
      <c r="CY37" s="93">
        <v>2303.2399999999998</v>
      </c>
      <c r="CZ37" s="93">
        <v>83.6</v>
      </c>
      <c r="DA37" s="90">
        <v>51</v>
      </c>
      <c r="DB37" s="90" t="s">
        <v>566</v>
      </c>
      <c r="DC37" s="90">
        <v>81.5</v>
      </c>
      <c r="DD37" s="91">
        <v>228</v>
      </c>
      <c r="DE37" s="91">
        <v>-15.771929824600001</v>
      </c>
      <c r="DF37" s="93">
        <v>136.30000000000001</v>
      </c>
      <c r="DG37" s="88" t="s">
        <v>393</v>
      </c>
      <c r="DH37" s="88" t="s">
        <v>566</v>
      </c>
      <c r="DI37" s="88">
        <v>1</v>
      </c>
      <c r="DJ37" s="88" t="s">
        <v>566</v>
      </c>
      <c r="DK37" s="90" t="s">
        <v>566</v>
      </c>
      <c r="DL37" s="91">
        <v>98.063999999999993</v>
      </c>
      <c r="DM37" s="91" t="s">
        <v>566</v>
      </c>
      <c r="DN37" s="91">
        <v>260.68135836409999</v>
      </c>
      <c r="DO37" s="91">
        <v>4.3052464230999998</v>
      </c>
      <c r="DP37" s="91">
        <v>29.802373202799998</v>
      </c>
      <c r="DQ37" s="91">
        <v>0.4922464231</v>
      </c>
      <c r="DR37" s="91">
        <v>247.79623387890001</v>
      </c>
      <c r="DS37" s="91">
        <v>4.3032562989000001</v>
      </c>
      <c r="DT37" s="91">
        <v>16.9172487176</v>
      </c>
      <c r="DU37" s="91">
        <v>0.4902562989</v>
      </c>
      <c r="DV37" s="91">
        <v>112.51058</v>
      </c>
      <c r="DW37" s="97"/>
      <c r="DX37" s="98" t="s">
        <v>689</v>
      </c>
      <c r="DY37" s="99" t="s">
        <v>689</v>
      </c>
      <c r="DZ37" s="98" t="s">
        <v>689</v>
      </c>
      <c r="EA37" s="100" t="s">
        <v>566</v>
      </c>
      <c r="EB37" s="101" t="s">
        <v>2761</v>
      </c>
      <c r="EC37" s="38" t="e">
        <f>VLOOKUP(J37,Раскустовка!A:B,2,0)</f>
        <v>#N/A</v>
      </c>
    </row>
    <row r="38" spans="1:133" s="9" customFormat="1" ht="15" customHeight="1" x14ac:dyDescent="0.25">
      <c r="A38" s="17" t="str">
        <f t="shared" si="0"/>
        <v>400Л_Южно-Ягунское</v>
      </c>
      <c r="B38" s="87">
        <v>17</v>
      </c>
      <c r="C38" s="88" t="s">
        <v>733</v>
      </c>
      <c r="D38" s="88" t="s">
        <v>568</v>
      </c>
      <c r="E38" s="88" t="s">
        <v>522</v>
      </c>
      <c r="F38" s="88" t="s">
        <v>30</v>
      </c>
      <c r="G38" s="88" t="s">
        <v>29</v>
      </c>
      <c r="H38" s="88" t="s">
        <v>3054</v>
      </c>
      <c r="I38" s="89" t="s">
        <v>41</v>
      </c>
      <c r="J38" s="88" t="s">
        <v>38</v>
      </c>
      <c r="K38" s="88" t="s">
        <v>688</v>
      </c>
      <c r="L38" s="88" t="s">
        <v>395</v>
      </c>
      <c r="M38" s="88" t="s">
        <v>32</v>
      </c>
      <c r="N38" s="88" t="s">
        <v>6</v>
      </c>
      <c r="O38" s="90">
        <v>142.29</v>
      </c>
      <c r="P38" s="90">
        <v>2647.98</v>
      </c>
      <c r="Q38" s="90">
        <v>2790.27</v>
      </c>
      <c r="R38" s="91">
        <v>263.721</v>
      </c>
      <c r="S38" s="90" t="s">
        <v>690</v>
      </c>
      <c r="T38" s="90">
        <v>2790.27</v>
      </c>
      <c r="U38" s="90">
        <v>142.29</v>
      </c>
      <c r="V38" s="88" t="s">
        <v>31</v>
      </c>
      <c r="W38" s="88" t="s">
        <v>40</v>
      </c>
      <c r="X38" s="88" t="s">
        <v>329</v>
      </c>
      <c r="Y38" s="90" t="s">
        <v>1056</v>
      </c>
      <c r="Z38" s="90" t="s">
        <v>566</v>
      </c>
      <c r="AA38" s="90">
        <v>73</v>
      </c>
      <c r="AB38" s="91" t="s">
        <v>4043</v>
      </c>
      <c r="AC38" s="88" t="s">
        <v>566</v>
      </c>
      <c r="AD38" s="90" t="s">
        <v>566</v>
      </c>
      <c r="AE38" s="90" t="s">
        <v>566</v>
      </c>
      <c r="AF38" s="90" t="s">
        <v>40</v>
      </c>
      <c r="AG38" s="91" t="s">
        <v>3504</v>
      </c>
      <c r="AH38" s="92" t="s">
        <v>1057</v>
      </c>
      <c r="AI38" s="93">
        <v>2188</v>
      </c>
      <c r="AJ38" s="88" t="s">
        <v>722</v>
      </c>
      <c r="AK38" s="90" t="s">
        <v>566</v>
      </c>
      <c r="AL38" s="91">
        <v>19.899999999999999</v>
      </c>
      <c r="AM38" s="91">
        <v>10.5304712589</v>
      </c>
      <c r="AN38" s="91">
        <v>1429</v>
      </c>
      <c r="AO38" s="90">
        <v>13.1</v>
      </c>
      <c r="AP38" s="91">
        <v>96.692999999999998</v>
      </c>
      <c r="AQ38" s="91">
        <v>59</v>
      </c>
      <c r="AR38" s="91">
        <v>90</v>
      </c>
      <c r="AS38" s="91">
        <v>102.1153321684</v>
      </c>
      <c r="AT38" s="91">
        <v>102.9465876996</v>
      </c>
      <c r="AU38" s="90">
        <v>1068</v>
      </c>
      <c r="AV38" s="90">
        <v>4.4000000000000004</v>
      </c>
      <c r="AW38" s="91">
        <v>69.2</v>
      </c>
      <c r="AX38" s="91" t="s">
        <v>566</v>
      </c>
      <c r="AY38" s="91">
        <v>126.55</v>
      </c>
      <c r="AZ38" s="88" t="s">
        <v>4928</v>
      </c>
      <c r="BA38" s="91">
        <v>127.4</v>
      </c>
      <c r="BB38" s="91">
        <v>24.434667831599999</v>
      </c>
      <c r="BC38" s="94">
        <v>17.962224943100001</v>
      </c>
      <c r="BD38" s="91">
        <v>438.90100000000001</v>
      </c>
      <c r="BE38" s="95">
        <v>95.774000000000001</v>
      </c>
      <c r="BF38" s="91">
        <v>15.82</v>
      </c>
      <c r="BG38" s="91">
        <v>30.7</v>
      </c>
      <c r="BH38" s="94" t="s">
        <v>566</v>
      </c>
      <c r="BI38" s="94" t="s">
        <v>566</v>
      </c>
      <c r="BJ38" s="93">
        <v>736</v>
      </c>
      <c r="BK38" s="94">
        <v>8</v>
      </c>
      <c r="BL38" s="91">
        <v>485.22769</v>
      </c>
      <c r="BM38" s="96">
        <v>19.409107460000001</v>
      </c>
      <c r="BN38" s="96" t="s">
        <v>566</v>
      </c>
      <c r="BO38" s="88" t="s">
        <v>430</v>
      </c>
      <c r="BP38" s="88" t="s">
        <v>566</v>
      </c>
      <c r="BQ38" s="91">
        <v>438.90100000000001</v>
      </c>
      <c r="BR38" s="95">
        <v>95.774000000000001</v>
      </c>
      <c r="BS38" s="91">
        <v>15.82</v>
      </c>
      <c r="BT38" s="90">
        <v>30</v>
      </c>
      <c r="BU38" s="91">
        <v>0</v>
      </c>
      <c r="BV38" s="91">
        <v>474.69</v>
      </c>
      <c r="BW38" s="96">
        <v>18.9876</v>
      </c>
      <c r="BX38" s="96" t="s">
        <v>566</v>
      </c>
      <c r="BY38" s="96" t="s">
        <v>566</v>
      </c>
      <c r="BZ38" s="96" t="s">
        <v>566</v>
      </c>
      <c r="CA38" s="96" t="s">
        <v>566</v>
      </c>
      <c r="CB38" s="96" t="s">
        <v>566</v>
      </c>
      <c r="CC38" s="96" t="s">
        <v>566</v>
      </c>
      <c r="CD38" s="96" t="s">
        <v>566</v>
      </c>
      <c r="CE38" s="96" t="s">
        <v>566</v>
      </c>
      <c r="CF38" s="88" t="s">
        <v>566</v>
      </c>
      <c r="CG38" s="88" t="s">
        <v>566</v>
      </c>
      <c r="CH38" s="92" t="s">
        <v>566</v>
      </c>
      <c r="CI38" s="91">
        <v>0</v>
      </c>
      <c r="CJ38" s="91">
        <v>0</v>
      </c>
      <c r="CK38" s="90" t="s">
        <v>566</v>
      </c>
      <c r="CL38" s="91">
        <v>-0.65068579959999995</v>
      </c>
      <c r="CM38" s="91">
        <v>0.79368579959999996</v>
      </c>
      <c r="CN38" s="88" t="s">
        <v>566</v>
      </c>
      <c r="CO38" s="91">
        <v>101.875</v>
      </c>
      <c r="CP38" s="91">
        <v>443.21742014</v>
      </c>
      <c r="CQ38" s="91">
        <v>15.9782687365</v>
      </c>
      <c r="CR38" s="91">
        <v>4.3168957922000004</v>
      </c>
      <c r="CS38" s="91">
        <v>0.1552687365</v>
      </c>
      <c r="CT38" s="90">
        <v>-1.73</v>
      </c>
      <c r="CU38" s="96">
        <v>1.0149999999999999</v>
      </c>
      <c r="CV38" s="96">
        <v>0.85299999999999998</v>
      </c>
      <c r="CW38" s="96">
        <v>0.79</v>
      </c>
      <c r="CX38" s="93">
        <v>2310</v>
      </c>
      <c r="CY38" s="93">
        <v>2301.36</v>
      </c>
      <c r="CZ38" s="93">
        <v>82.9</v>
      </c>
      <c r="DA38" s="90">
        <v>40</v>
      </c>
      <c r="DB38" s="90" t="s">
        <v>566</v>
      </c>
      <c r="DC38" s="90">
        <v>81.5</v>
      </c>
      <c r="DD38" s="91">
        <v>228</v>
      </c>
      <c r="DE38" s="91">
        <v>-44.495614035099997</v>
      </c>
      <c r="DF38" s="93">
        <v>239.5</v>
      </c>
      <c r="DG38" s="88" t="s">
        <v>393</v>
      </c>
      <c r="DH38" s="88" t="s">
        <v>566</v>
      </c>
      <c r="DI38" s="88">
        <v>1</v>
      </c>
      <c r="DJ38" s="88" t="s">
        <v>566</v>
      </c>
      <c r="DK38" s="90">
        <v>0</v>
      </c>
      <c r="DL38" s="91">
        <v>95.774000000000001</v>
      </c>
      <c r="DM38" s="91">
        <v>13.9510249586</v>
      </c>
      <c r="DN38" s="91">
        <v>340.88866077260002</v>
      </c>
      <c r="DO38" s="91">
        <v>12.289252144700001</v>
      </c>
      <c r="DP38" s="91">
        <v>-98.011863575199996</v>
      </c>
      <c r="DQ38" s="91">
        <v>-3.5337478553000001</v>
      </c>
      <c r="DR38" s="91">
        <v>344.24154085229998</v>
      </c>
      <c r="DS38" s="91">
        <v>12.4101255954</v>
      </c>
      <c r="DT38" s="91">
        <v>-94.658983495499996</v>
      </c>
      <c r="DU38" s="91">
        <v>-3.4128744046000001</v>
      </c>
      <c r="DV38" s="91" t="s">
        <v>566</v>
      </c>
      <c r="DW38" s="97"/>
      <c r="DX38" s="98" t="s">
        <v>689</v>
      </c>
      <c r="DY38" s="99" t="s">
        <v>689</v>
      </c>
      <c r="DZ38" s="98" t="s">
        <v>689</v>
      </c>
      <c r="EA38" s="100" t="s">
        <v>689</v>
      </c>
      <c r="EB38" s="101" t="s">
        <v>2764</v>
      </c>
      <c r="EC38" s="38" t="e">
        <f>VLOOKUP(J38,Раскустовка!A:B,2,0)</f>
        <v>#N/A</v>
      </c>
    </row>
    <row r="39" spans="1:133" s="9" customFormat="1" ht="15" customHeight="1" x14ac:dyDescent="0.25">
      <c r="A39" s="17" t="str">
        <f t="shared" si="0"/>
        <v>402_Южно-Ягунское</v>
      </c>
      <c r="B39" s="87">
        <v>18</v>
      </c>
      <c r="C39" s="88" t="s">
        <v>733</v>
      </c>
      <c r="D39" s="88" t="s">
        <v>568</v>
      </c>
      <c r="E39" s="88" t="s">
        <v>522</v>
      </c>
      <c r="F39" s="88" t="s">
        <v>30</v>
      </c>
      <c r="G39" s="88" t="s">
        <v>29</v>
      </c>
      <c r="H39" s="88" t="s">
        <v>3053</v>
      </c>
      <c r="I39" s="89">
        <v>402</v>
      </c>
      <c r="J39" s="88" t="s">
        <v>26</v>
      </c>
      <c r="K39" s="88" t="s">
        <v>688</v>
      </c>
      <c r="L39" s="88" t="s">
        <v>704</v>
      </c>
      <c r="M39" s="88" t="s">
        <v>1508</v>
      </c>
      <c r="N39" s="88" t="s">
        <v>6</v>
      </c>
      <c r="O39" s="90">
        <v>11</v>
      </c>
      <c r="P39" s="90">
        <v>2414</v>
      </c>
      <c r="Q39" s="90">
        <v>2428</v>
      </c>
      <c r="R39" s="91">
        <v>51.704000000000001</v>
      </c>
      <c r="S39" s="90" t="s">
        <v>150</v>
      </c>
      <c r="T39" s="90">
        <v>2484</v>
      </c>
      <c r="U39" s="90">
        <v>11</v>
      </c>
      <c r="V39" s="88" t="s">
        <v>31</v>
      </c>
      <c r="W39" s="88" t="s">
        <v>112</v>
      </c>
      <c r="X39" s="88" t="s">
        <v>260</v>
      </c>
      <c r="Y39" s="90" t="s">
        <v>910</v>
      </c>
      <c r="Z39" s="90" t="s">
        <v>566</v>
      </c>
      <c r="AA39" s="90">
        <v>73</v>
      </c>
      <c r="AB39" s="91" t="s">
        <v>5173</v>
      </c>
      <c r="AC39" s="88" t="s">
        <v>566</v>
      </c>
      <c r="AD39" s="90" t="s">
        <v>566</v>
      </c>
      <c r="AE39" s="90" t="s">
        <v>2244</v>
      </c>
      <c r="AF39" s="90" t="s">
        <v>112</v>
      </c>
      <c r="AG39" s="91" t="s">
        <v>3496</v>
      </c>
      <c r="AH39" s="92" t="s">
        <v>2833</v>
      </c>
      <c r="AI39" s="93">
        <v>566</v>
      </c>
      <c r="AJ39" s="88" t="s">
        <v>722</v>
      </c>
      <c r="AK39" s="90" t="s">
        <v>566</v>
      </c>
      <c r="AL39" s="91">
        <v>30.5</v>
      </c>
      <c r="AM39" s="91">
        <v>25.847520362699999</v>
      </c>
      <c r="AN39" s="91">
        <v>2005</v>
      </c>
      <c r="AO39" s="90">
        <v>28.4</v>
      </c>
      <c r="AP39" s="91">
        <v>51.125</v>
      </c>
      <c r="AQ39" s="91">
        <v>46.723157894700002</v>
      </c>
      <c r="AR39" s="91">
        <v>77</v>
      </c>
      <c r="AS39" s="91">
        <v>63.706768082000004</v>
      </c>
      <c r="AT39" s="91">
        <v>65.744898482899998</v>
      </c>
      <c r="AU39" s="90" t="s">
        <v>566</v>
      </c>
      <c r="AV39" s="90">
        <v>0</v>
      </c>
      <c r="AW39" s="91" t="s">
        <v>566</v>
      </c>
      <c r="AX39" s="91" t="s">
        <v>566</v>
      </c>
      <c r="AY39" s="91">
        <v>111.96</v>
      </c>
      <c r="AZ39" s="88" t="s">
        <v>4928</v>
      </c>
      <c r="BA39" s="91">
        <v>114.1</v>
      </c>
      <c r="BB39" s="91">
        <v>48.253231917999997</v>
      </c>
      <c r="BC39" s="94">
        <v>0.67445343069999997</v>
      </c>
      <c r="BD39" s="91">
        <v>32.438000000000002</v>
      </c>
      <c r="BE39" s="95">
        <v>77.858000000000004</v>
      </c>
      <c r="BF39" s="91">
        <v>6.13</v>
      </c>
      <c r="BG39" s="91">
        <v>31</v>
      </c>
      <c r="BH39" s="94">
        <v>0.5</v>
      </c>
      <c r="BI39" s="94">
        <v>0.5</v>
      </c>
      <c r="BJ39" s="93">
        <v>372</v>
      </c>
      <c r="BK39" s="94">
        <v>0</v>
      </c>
      <c r="BL39" s="91">
        <v>189.92573999999999</v>
      </c>
      <c r="BM39" s="96">
        <v>8.6416212600000009</v>
      </c>
      <c r="BN39" s="96" t="s">
        <v>566</v>
      </c>
      <c r="BO39" s="88" t="s">
        <v>696</v>
      </c>
      <c r="BP39" s="88" t="s">
        <v>566</v>
      </c>
      <c r="BQ39" s="91">
        <v>32.438000000000002</v>
      </c>
      <c r="BR39" s="95">
        <v>77.858000000000004</v>
      </c>
      <c r="BS39" s="91">
        <v>6.13</v>
      </c>
      <c r="BT39" s="90">
        <v>30</v>
      </c>
      <c r="BU39" s="91">
        <v>0</v>
      </c>
      <c r="BV39" s="91">
        <v>183.78</v>
      </c>
      <c r="BW39" s="96">
        <v>8.3619900000000005</v>
      </c>
      <c r="BX39" s="96" t="s">
        <v>566</v>
      </c>
      <c r="BY39" s="96" t="s">
        <v>566</v>
      </c>
      <c r="BZ39" s="96" t="s">
        <v>566</v>
      </c>
      <c r="CA39" s="96" t="s">
        <v>566</v>
      </c>
      <c r="CB39" s="96" t="s">
        <v>566</v>
      </c>
      <c r="CC39" s="96" t="s">
        <v>566</v>
      </c>
      <c r="CD39" s="96" t="s">
        <v>566</v>
      </c>
      <c r="CE39" s="96" t="s">
        <v>566</v>
      </c>
      <c r="CF39" s="88" t="s">
        <v>566</v>
      </c>
      <c r="CG39" s="88" t="s">
        <v>566</v>
      </c>
      <c r="CH39" s="92" t="s">
        <v>566</v>
      </c>
      <c r="CI39" s="91">
        <v>0</v>
      </c>
      <c r="CJ39" s="91">
        <v>0</v>
      </c>
      <c r="CK39" s="90" t="s">
        <v>566</v>
      </c>
      <c r="CL39" s="91">
        <v>-0.3952341788</v>
      </c>
      <c r="CM39" s="91">
        <v>-0.19476582119999999</v>
      </c>
      <c r="CN39" s="88" t="s">
        <v>566</v>
      </c>
      <c r="CO39" s="91">
        <v>101.875</v>
      </c>
      <c r="CP39" s="91">
        <v>22.128738476300001</v>
      </c>
      <c r="CQ39" s="91">
        <v>4.1794954149999999</v>
      </c>
      <c r="CR39" s="91">
        <v>-10.3093260399</v>
      </c>
      <c r="CS39" s="91">
        <v>-1.946504585</v>
      </c>
      <c r="CT39" s="90" t="s">
        <v>566</v>
      </c>
      <c r="CU39" s="96">
        <v>1.0135000000000001</v>
      </c>
      <c r="CV39" s="96">
        <v>0.85299999999999998</v>
      </c>
      <c r="CW39" s="96">
        <v>0.80800000000000005</v>
      </c>
      <c r="CX39" s="93">
        <v>2310</v>
      </c>
      <c r="CY39" s="93">
        <v>2288.1880000000001</v>
      </c>
      <c r="CZ39" s="93">
        <v>82.1</v>
      </c>
      <c r="DA39" s="90">
        <v>40</v>
      </c>
      <c r="DB39" s="90" t="s">
        <v>566</v>
      </c>
      <c r="DC39" s="90">
        <v>81.5</v>
      </c>
      <c r="DD39" s="91">
        <v>228</v>
      </c>
      <c r="DE39" s="91">
        <v>-50.894736842100002</v>
      </c>
      <c r="DF39" s="93">
        <v>138.80000000000001</v>
      </c>
      <c r="DG39" s="88" t="s">
        <v>393</v>
      </c>
      <c r="DH39" s="88" t="s">
        <v>566</v>
      </c>
      <c r="DI39" s="88">
        <v>1</v>
      </c>
      <c r="DJ39" s="88" t="s">
        <v>2157</v>
      </c>
      <c r="DK39" s="90" t="s">
        <v>566</v>
      </c>
      <c r="DL39" s="91">
        <v>77.858000000000004</v>
      </c>
      <c r="DM39" s="91" t="s">
        <v>566</v>
      </c>
      <c r="DN39" s="91">
        <v>54.310584619499998</v>
      </c>
      <c r="DO39" s="91">
        <v>10.257739710099999</v>
      </c>
      <c r="DP39" s="91">
        <v>21.872520103300001</v>
      </c>
      <c r="DQ39" s="91">
        <v>4.1317397100999997</v>
      </c>
      <c r="DR39" s="91">
        <v>39.636958080100001</v>
      </c>
      <c r="DS39" s="91">
        <v>7.4863049575999998</v>
      </c>
      <c r="DT39" s="91">
        <v>7.1988935638999996</v>
      </c>
      <c r="DU39" s="91">
        <v>1.3603049575999999</v>
      </c>
      <c r="DV39" s="91" t="s">
        <v>566</v>
      </c>
      <c r="DW39" s="97"/>
      <c r="DX39" s="98" t="s">
        <v>566</v>
      </c>
      <c r="DY39" s="99" t="s">
        <v>689</v>
      </c>
      <c r="DZ39" s="98" t="s">
        <v>689</v>
      </c>
      <c r="EA39" s="100" t="s">
        <v>566</v>
      </c>
      <c r="EB39" s="101" t="s">
        <v>2761</v>
      </c>
      <c r="EC39" s="38" t="e">
        <f>VLOOKUP(J39,Раскустовка!A:B,2,0)</f>
        <v>#N/A</v>
      </c>
    </row>
    <row r="40" spans="1:133" s="9" customFormat="1" ht="15" customHeight="1" x14ac:dyDescent="0.25">
      <c r="A40" s="17" t="str">
        <f t="shared" si="0"/>
        <v>406_Южно-Ягунское</v>
      </c>
      <c r="B40" s="87">
        <v>19</v>
      </c>
      <c r="C40" s="88" t="s">
        <v>733</v>
      </c>
      <c r="D40" s="88" t="s">
        <v>568</v>
      </c>
      <c r="E40" s="88" t="s">
        <v>522</v>
      </c>
      <c r="F40" s="88" t="s">
        <v>30</v>
      </c>
      <c r="G40" s="88" t="s">
        <v>29</v>
      </c>
      <c r="H40" s="88" t="s">
        <v>3053</v>
      </c>
      <c r="I40" s="89">
        <v>406</v>
      </c>
      <c r="J40" s="88" t="s">
        <v>27</v>
      </c>
      <c r="K40" s="88" t="s">
        <v>688</v>
      </c>
      <c r="L40" s="88" t="s">
        <v>704</v>
      </c>
      <c r="M40" s="88" t="s">
        <v>1508</v>
      </c>
      <c r="N40" s="88" t="s">
        <v>6</v>
      </c>
      <c r="O40" s="90">
        <v>13</v>
      </c>
      <c r="P40" s="90">
        <v>2675</v>
      </c>
      <c r="Q40" s="90">
        <v>2689</v>
      </c>
      <c r="R40" s="91">
        <v>310.755</v>
      </c>
      <c r="S40" s="90" t="s">
        <v>150</v>
      </c>
      <c r="T40" s="90">
        <v>2687.3</v>
      </c>
      <c r="U40" s="90">
        <v>10</v>
      </c>
      <c r="V40" s="88" t="s">
        <v>31</v>
      </c>
      <c r="W40" s="88" t="s">
        <v>156</v>
      </c>
      <c r="X40" s="88" t="s">
        <v>1500</v>
      </c>
      <c r="Y40" s="90" t="s">
        <v>894</v>
      </c>
      <c r="Z40" s="90" t="s">
        <v>566</v>
      </c>
      <c r="AA40" s="90">
        <v>73</v>
      </c>
      <c r="AB40" s="91" t="s">
        <v>5174</v>
      </c>
      <c r="AC40" s="88" t="s">
        <v>566</v>
      </c>
      <c r="AD40" s="90" t="s">
        <v>566</v>
      </c>
      <c r="AE40" s="90" t="s">
        <v>1928</v>
      </c>
      <c r="AF40" s="90" t="s">
        <v>156</v>
      </c>
      <c r="AG40" s="91" t="s">
        <v>3451</v>
      </c>
      <c r="AH40" s="92" t="s">
        <v>3317</v>
      </c>
      <c r="AI40" s="93">
        <v>362</v>
      </c>
      <c r="AJ40" s="88" t="s">
        <v>722</v>
      </c>
      <c r="AK40" s="90" t="s">
        <v>566</v>
      </c>
      <c r="AL40" s="91">
        <v>17.399999999999999</v>
      </c>
      <c r="AM40" s="91">
        <v>14.7939797723</v>
      </c>
      <c r="AN40" s="91">
        <v>1940</v>
      </c>
      <c r="AO40" s="90">
        <v>20.399999999999999</v>
      </c>
      <c r="AP40" s="91">
        <v>209.74199999999999</v>
      </c>
      <c r="AQ40" s="91">
        <v>39.674999999999997</v>
      </c>
      <c r="AR40" s="91" t="s">
        <v>566</v>
      </c>
      <c r="AS40" s="91">
        <v>74.082964358599995</v>
      </c>
      <c r="AT40" s="91">
        <v>75.895011139600001</v>
      </c>
      <c r="AU40" s="90" t="s">
        <v>566</v>
      </c>
      <c r="AV40" s="90">
        <v>0</v>
      </c>
      <c r="AW40" s="91" t="s">
        <v>566</v>
      </c>
      <c r="AX40" s="91" t="s">
        <v>566</v>
      </c>
      <c r="AY40" s="91">
        <v>109.05</v>
      </c>
      <c r="AZ40" s="88" t="s">
        <v>4928</v>
      </c>
      <c r="BA40" s="91">
        <v>110.9</v>
      </c>
      <c r="BB40" s="91">
        <v>34.967035641400003</v>
      </c>
      <c r="BC40" s="94">
        <v>4.0375211674999996</v>
      </c>
      <c r="BD40" s="91">
        <v>142.50399999999999</v>
      </c>
      <c r="BE40" s="95">
        <v>96.251000000000005</v>
      </c>
      <c r="BF40" s="91">
        <v>4.5599999999999996</v>
      </c>
      <c r="BG40" s="91">
        <v>30.9</v>
      </c>
      <c r="BH40" s="94" t="s">
        <v>566</v>
      </c>
      <c r="BI40" s="94" t="s">
        <v>566</v>
      </c>
      <c r="BJ40" s="93">
        <v>742</v>
      </c>
      <c r="BK40" s="94">
        <v>2</v>
      </c>
      <c r="BL40" s="91">
        <v>140.88748000000001</v>
      </c>
      <c r="BM40" s="96">
        <v>6.7048353299999999</v>
      </c>
      <c r="BN40" s="96" t="s">
        <v>566</v>
      </c>
      <c r="BO40" s="88" t="s">
        <v>430</v>
      </c>
      <c r="BP40" s="88" t="s">
        <v>566</v>
      </c>
      <c r="BQ40" s="91">
        <v>142.50399999999999</v>
      </c>
      <c r="BR40" s="95">
        <v>96.251000000000005</v>
      </c>
      <c r="BS40" s="91">
        <v>4.5599999999999996</v>
      </c>
      <c r="BT40" s="90">
        <v>30</v>
      </c>
      <c r="BU40" s="91">
        <v>0</v>
      </c>
      <c r="BV40" s="91">
        <v>136.71</v>
      </c>
      <c r="BW40" s="96">
        <v>6.5059199999999997</v>
      </c>
      <c r="BX40" s="96" t="s">
        <v>566</v>
      </c>
      <c r="BY40" s="96" t="s">
        <v>566</v>
      </c>
      <c r="BZ40" s="96" t="s">
        <v>566</v>
      </c>
      <c r="CA40" s="96" t="s">
        <v>566</v>
      </c>
      <c r="CB40" s="96" t="s">
        <v>566</v>
      </c>
      <c r="CC40" s="96" t="s">
        <v>566</v>
      </c>
      <c r="CD40" s="96" t="s">
        <v>566</v>
      </c>
      <c r="CE40" s="96" t="s">
        <v>566</v>
      </c>
      <c r="CF40" s="88" t="s">
        <v>566</v>
      </c>
      <c r="CG40" s="88" t="s">
        <v>566</v>
      </c>
      <c r="CH40" s="92" t="s">
        <v>566</v>
      </c>
      <c r="CI40" s="91">
        <v>0</v>
      </c>
      <c r="CJ40" s="91">
        <v>0</v>
      </c>
      <c r="CK40" s="90" t="s">
        <v>566</v>
      </c>
      <c r="CL40" s="91">
        <v>0.46800601720000001</v>
      </c>
      <c r="CM40" s="91">
        <v>-0.56500601719999999</v>
      </c>
      <c r="CN40" s="88" t="s">
        <v>566</v>
      </c>
      <c r="CO40" s="91">
        <v>69.275000000000006</v>
      </c>
      <c r="CP40" s="91">
        <v>170.00737459059999</v>
      </c>
      <c r="CQ40" s="91">
        <v>5.4365086838999996</v>
      </c>
      <c r="CR40" s="91">
        <v>27.5032525421</v>
      </c>
      <c r="CS40" s="91">
        <v>0.87950868390000003</v>
      </c>
      <c r="CT40" s="90" t="s">
        <v>566</v>
      </c>
      <c r="CU40" s="96">
        <v>1.0133099999999999</v>
      </c>
      <c r="CV40" s="96">
        <v>0.85299999999999998</v>
      </c>
      <c r="CW40" s="96">
        <v>0.80230000000000001</v>
      </c>
      <c r="CX40" s="93">
        <v>2310</v>
      </c>
      <c r="CY40" s="93">
        <v>2291.0970000000002</v>
      </c>
      <c r="CZ40" s="93">
        <v>81.5</v>
      </c>
      <c r="DA40" s="90">
        <v>40</v>
      </c>
      <c r="DB40" s="90" t="s">
        <v>566</v>
      </c>
      <c r="DC40" s="90">
        <v>81.5</v>
      </c>
      <c r="DD40" s="91">
        <v>228</v>
      </c>
      <c r="DE40" s="91">
        <v>-52.171052631599999</v>
      </c>
      <c r="DF40" s="93">
        <v>138.80000000000001</v>
      </c>
      <c r="DG40" s="88" t="s">
        <v>393</v>
      </c>
      <c r="DH40" s="88" t="s">
        <v>566</v>
      </c>
      <c r="DI40" s="88" t="s">
        <v>566</v>
      </c>
      <c r="DJ40" s="88" t="s">
        <v>566</v>
      </c>
      <c r="DK40" s="90" t="s">
        <v>566</v>
      </c>
      <c r="DL40" s="91">
        <v>96.251000000000005</v>
      </c>
      <c r="DM40" s="91" t="s">
        <v>566</v>
      </c>
      <c r="DN40" s="91">
        <v>241.6223888042</v>
      </c>
      <c r="DO40" s="91">
        <v>7.7266190932000001</v>
      </c>
      <c r="DP40" s="91">
        <v>99.118266755700006</v>
      </c>
      <c r="DQ40" s="91">
        <v>3.1696190932000001</v>
      </c>
      <c r="DR40" s="91">
        <v>282.67215281339998</v>
      </c>
      <c r="DS40" s="91">
        <v>9.0393115459000004</v>
      </c>
      <c r="DT40" s="91">
        <v>140.16803076490001</v>
      </c>
      <c r="DU40" s="91">
        <v>4.4823115459</v>
      </c>
      <c r="DV40" s="91" t="s">
        <v>566</v>
      </c>
      <c r="DW40" s="97"/>
      <c r="DX40" s="98" t="s">
        <v>566</v>
      </c>
      <c r="DY40" s="99" t="s">
        <v>689</v>
      </c>
      <c r="DZ40" s="98" t="s">
        <v>689</v>
      </c>
      <c r="EA40" s="100" t="s">
        <v>566</v>
      </c>
      <c r="EB40" s="101" t="s">
        <v>2761</v>
      </c>
      <c r="EC40" s="38" t="e">
        <f>VLOOKUP(J40,Раскустовка!A:B,2,0)</f>
        <v>#N/A</v>
      </c>
    </row>
    <row r="41" spans="1:133" s="9" customFormat="1" ht="15" customHeight="1" x14ac:dyDescent="0.25">
      <c r="A41" s="17" t="str">
        <f t="shared" si="0"/>
        <v>415_Южно-Ягунское</v>
      </c>
      <c r="B41" s="87">
        <v>20</v>
      </c>
      <c r="C41" s="88" t="s">
        <v>733</v>
      </c>
      <c r="D41" s="88" t="s">
        <v>568</v>
      </c>
      <c r="E41" s="88" t="s">
        <v>522</v>
      </c>
      <c r="F41" s="88" t="s">
        <v>30</v>
      </c>
      <c r="G41" s="88" t="s">
        <v>29</v>
      </c>
      <c r="H41" s="88" t="s">
        <v>3055</v>
      </c>
      <c r="I41" s="89">
        <v>415</v>
      </c>
      <c r="J41" s="88" t="s">
        <v>35</v>
      </c>
      <c r="K41" s="88" t="s">
        <v>688</v>
      </c>
      <c r="L41" s="88" t="s">
        <v>692</v>
      </c>
      <c r="M41" s="88" t="s">
        <v>1508</v>
      </c>
      <c r="N41" s="88" t="s">
        <v>6</v>
      </c>
      <c r="O41" s="90">
        <v>12</v>
      </c>
      <c r="P41" s="90">
        <v>2438</v>
      </c>
      <c r="Q41" s="90">
        <v>2453</v>
      </c>
      <c r="R41" s="91">
        <v>58.518000000000001</v>
      </c>
      <c r="S41" s="90" t="s">
        <v>150</v>
      </c>
      <c r="T41" s="90">
        <v>2473</v>
      </c>
      <c r="U41" s="90">
        <v>12</v>
      </c>
      <c r="V41" s="88" t="s">
        <v>31</v>
      </c>
      <c r="W41" s="88" t="s">
        <v>190</v>
      </c>
      <c r="X41" s="88" t="s">
        <v>42</v>
      </c>
      <c r="Y41" s="90" t="s">
        <v>849</v>
      </c>
      <c r="Z41" s="90" t="s">
        <v>566</v>
      </c>
      <c r="AA41" s="90">
        <v>73</v>
      </c>
      <c r="AB41" s="91" t="s">
        <v>4044</v>
      </c>
      <c r="AC41" s="88" t="s">
        <v>566</v>
      </c>
      <c r="AD41" s="90" t="s">
        <v>566</v>
      </c>
      <c r="AE41" s="90" t="s">
        <v>566</v>
      </c>
      <c r="AF41" s="90" t="s">
        <v>190</v>
      </c>
      <c r="AG41" s="91" t="s">
        <v>3494</v>
      </c>
      <c r="AH41" s="92" t="s">
        <v>2474</v>
      </c>
      <c r="AI41" s="93">
        <v>924</v>
      </c>
      <c r="AJ41" s="88" t="s">
        <v>566</v>
      </c>
      <c r="AK41" s="90" t="s">
        <v>566</v>
      </c>
      <c r="AL41" s="91">
        <v>9.9</v>
      </c>
      <c r="AM41" s="91">
        <v>9.5139402938999993</v>
      </c>
      <c r="AN41" s="91">
        <v>1170</v>
      </c>
      <c r="AO41" s="90">
        <v>11.8</v>
      </c>
      <c r="AP41" s="91">
        <v>36.39</v>
      </c>
      <c r="AQ41" s="91" t="s">
        <v>566</v>
      </c>
      <c r="AR41" s="91" t="s">
        <v>566</v>
      </c>
      <c r="AS41" s="91">
        <v>114.74</v>
      </c>
      <c r="AT41" s="91">
        <v>115.23</v>
      </c>
      <c r="AU41" s="90">
        <v>711</v>
      </c>
      <c r="AV41" s="90">
        <v>0</v>
      </c>
      <c r="AW41" s="91">
        <v>17.306999999999999</v>
      </c>
      <c r="AX41" s="91" t="s">
        <v>566</v>
      </c>
      <c r="AY41" s="91">
        <v>190.4</v>
      </c>
      <c r="AZ41" s="88" t="s">
        <v>4928</v>
      </c>
      <c r="BA41" s="91">
        <v>190.9</v>
      </c>
      <c r="BB41" s="91">
        <v>75.66</v>
      </c>
      <c r="BC41" s="94">
        <v>3.8529317697000001</v>
      </c>
      <c r="BD41" s="91">
        <v>289.12400000000002</v>
      </c>
      <c r="BE41" s="95">
        <v>98</v>
      </c>
      <c r="BF41" s="91">
        <v>4.93</v>
      </c>
      <c r="BG41" s="91">
        <v>31</v>
      </c>
      <c r="BH41" s="94" t="s">
        <v>566</v>
      </c>
      <c r="BI41" s="94" t="s">
        <v>566</v>
      </c>
      <c r="BJ41" s="93">
        <v>744</v>
      </c>
      <c r="BK41" s="94">
        <v>0</v>
      </c>
      <c r="BL41" s="91">
        <v>152.90932000000001</v>
      </c>
      <c r="BM41" s="96">
        <v>7.0414742099999996</v>
      </c>
      <c r="BN41" s="96" t="s">
        <v>566</v>
      </c>
      <c r="BO41" s="88" t="s">
        <v>430</v>
      </c>
      <c r="BP41" s="88" t="s">
        <v>566</v>
      </c>
      <c r="BQ41" s="91">
        <v>289.12400000000002</v>
      </c>
      <c r="BR41" s="95">
        <v>98</v>
      </c>
      <c r="BS41" s="91">
        <v>4.93</v>
      </c>
      <c r="BT41" s="90">
        <v>30</v>
      </c>
      <c r="BU41" s="91">
        <v>0</v>
      </c>
      <c r="BV41" s="91">
        <v>147.99</v>
      </c>
      <c r="BW41" s="96">
        <v>6.8148900000000001</v>
      </c>
      <c r="BX41" s="96" t="s">
        <v>566</v>
      </c>
      <c r="BY41" s="96" t="s">
        <v>566</v>
      </c>
      <c r="BZ41" s="96" t="s">
        <v>566</v>
      </c>
      <c r="CA41" s="96" t="s">
        <v>566</v>
      </c>
      <c r="CB41" s="96" t="s">
        <v>566</v>
      </c>
      <c r="CC41" s="96" t="s">
        <v>566</v>
      </c>
      <c r="CD41" s="96" t="s">
        <v>566</v>
      </c>
      <c r="CE41" s="96" t="s">
        <v>566</v>
      </c>
      <c r="CF41" s="88" t="s">
        <v>566</v>
      </c>
      <c r="CG41" s="88" t="s">
        <v>566</v>
      </c>
      <c r="CH41" s="92" t="s">
        <v>566</v>
      </c>
      <c r="CI41" s="91">
        <v>0</v>
      </c>
      <c r="CJ41" s="91">
        <v>0</v>
      </c>
      <c r="CK41" s="90" t="s">
        <v>566</v>
      </c>
      <c r="CL41" s="91">
        <v>-1.1549655481000001</v>
      </c>
      <c r="CM41" s="91">
        <v>2.29655481E-2</v>
      </c>
      <c r="CN41" s="88" t="s">
        <v>566</v>
      </c>
      <c r="CO41" s="91">
        <v>101.875</v>
      </c>
      <c r="CP41" s="91">
        <v>363.19430503140001</v>
      </c>
      <c r="CQ41" s="91">
        <v>6.1962354594000004</v>
      </c>
      <c r="CR41" s="91">
        <v>74.070801482999997</v>
      </c>
      <c r="CS41" s="91">
        <v>1.2632354593999999</v>
      </c>
      <c r="CT41" s="90" t="s">
        <v>566</v>
      </c>
      <c r="CU41" s="96">
        <v>1.01345</v>
      </c>
      <c r="CV41" s="96">
        <v>0.85299999999999998</v>
      </c>
      <c r="CW41" s="96">
        <v>0.80649999999999999</v>
      </c>
      <c r="CX41" s="93">
        <v>2310</v>
      </c>
      <c r="CY41" s="93">
        <v>2304.866</v>
      </c>
      <c r="CZ41" s="93">
        <v>83.6</v>
      </c>
      <c r="DA41" s="90">
        <v>51</v>
      </c>
      <c r="DB41" s="90" t="s">
        <v>566</v>
      </c>
      <c r="DC41" s="90">
        <v>81.5</v>
      </c>
      <c r="DD41" s="91">
        <v>228</v>
      </c>
      <c r="DE41" s="91">
        <v>-16.491228070199998</v>
      </c>
      <c r="DF41" s="93">
        <v>136.30000000000001</v>
      </c>
      <c r="DG41" s="88" t="s">
        <v>393</v>
      </c>
      <c r="DH41" s="88" t="s">
        <v>566</v>
      </c>
      <c r="DI41" s="88">
        <v>1</v>
      </c>
      <c r="DJ41" s="88" t="s">
        <v>566</v>
      </c>
      <c r="DK41" s="90" t="s">
        <v>566</v>
      </c>
      <c r="DL41" s="91">
        <v>98</v>
      </c>
      <c r="DM41" s="91" t="s">
        <v>566</v>
      </c>
      <c r="DN41" s="91">
        <v>236.9491577167</v>
      </c>
      <c r="DO41" s="91">
        <v>4.0424443915000001</v>
      </c>
      <c r="DP41" s="91">
        <v>-52.174345831700002</v>
      </c>
      <c r="DQ41" s="91">
        <v>-0.89055560850000004</v>
      </c>
      <c r="DR41" s="91">
        <v>305.36371239890002</v>
      </c>
      <c r="DS41" s="91">
        <v>5.2096231963999999</v>
      </c>
      <c r="DT41" s="91">
        <v>16.2402088505</v>
      </c>
      <c r="DU41" s="91">
        <v>0.27662319639999999</v>
      </c>
      <c r="DV41" s="91">
        <v>112.5113888889</v>
      </c>
      <c r="DW41" s="97"/>
      <c r="DX41" s="98" t="s">
        <v>689</v>
      </c>
      <c r="DY41" s="99" t="s">
        <v>689</v>
      </c>
      <c r="DZ41" s="98" t="s">
        <v>689</v>
      </c>
      <c r="EA41" s="100" t="s">
        <v>566</v>
      </c>
      <c r="EB41" s="101" t="s">
        <v>2761</v>
      </c>
      <c r="EC41" s="38" t="e">
        <f>VLOOKUP(J41,Раскустовка!A:B,2,0)</f>
        <v>#N/A</v>
      </c>
    </row>
    <row r="42" spans="1:133" s="9" customFormat="1" ht="15" customHeight="1" x14ac:dyDescent="0.25">
      <c r="A42" s="17" t="str">
        <f t="shared" si="0"/>
        <v>421_Южно-Ягунское</v>
      </c>
      <c r="B42" s="87">
        <v>21</v>
      </c>
      <c r="C42" s="88" t="s">
        <v>733</v>
      </c>
      <c r="D42" s="88" t="s">
        <v>568</v>
      </c>
      <c r="E42" s="88" t="s">
        <v>522</v>
      </c>
      <c r="F42" s="88" t="s">
        <v>30</v>
      </c>
      <c r="G42" s="88" t="s">
        <v>29</v>
      </c>
      <c r="H42" s="88" t="s">
        <v>3053</v>
      </c>
      <c r="I42" s="89">
        <v>421</v>
      </c>
      <c r="J42" s="88" t="s">
        <v>26</v>
      </c>
      <c r="K42" s="88" t="s">
        <v>688</v>
      </c>
      <c r="L42" s="88" t="s">
        <v>402</v>
      </c>
      <c r="M42" s="88" t="s">
        <v>1508</v>
      </c>
      <c r="N42" s="88" t="s">
        <v>6</v>
      </c>
      <c r="O42" s="90">
        <v>25.3</v>
      </c>
      <c r="P42" s="90">
        <v>2518</v>
      </c>
      <c r="Q42" s="90">
        <v>2535.3000000000002</v>
      </c>
      <c r="R42" s="91">
        <v>156.61000000000001</v>
      </c>
      <c r="S42" s="90" t="s">
        <v>150</v>
      </c>
      <c r="T42" s="90">
        <v>2564</v>
      </c>
      <c r="U42" s="90">
        <v>14.8</v>
      </c>
      <c r="V42" s="88" t="s">
        <v>31</v>
      </c>
      <c r="W42" s="88" t="s">
        <v>94</v>
      </c>
      <c r="X42" s="88" t="s">
        <v>472</v>
      </c>
      <c r="Y42" s="90" t="s">
        <v>858</v>
      </c>
      <c r="Z42" s="90" t="s">
        <v>566</v>
      </c>
      <c r="AA42" s="90">
        <v>73</v>
      </c>
      <c r="AB42" s="91" t="s">
        <v>5175</v>
      </c>
      <c r="AC42" s="88" t="s">
        <v>566</v>
      </c>
      <c r="AD42" s="90" t="s">
        <v>566</v>
      </c>
      <c r="AE42" s="90" t="s">
        <v>1235</v>
      </c>
      <c r="AF42" s="90" t="s">
        <v>94</v>
      </c>
      <c r="AG42" s="91" t="s">
        <v>3576</v>
      </c>
      <c r="AH42" s="92" t="s">
        <v>2721</v>
      </c>
      <c r="AI42" s="93">
        <v>686</v>
      </c>
      <c r="AJ42" s="88" t="s">
        <v>722</v>
      </c>
      <c r="AK42" s="90" t="s">
        <v>566</v>
      </c>
      <c r="AL42" s="91">
        <v>30.5</v>
      </c>
      <c r="AM42" s="91">
        <v>25.847520362699999</v>
      </c>
      <c r="AN42" s="91">
        <v>2194</v>
      </c>
      <c r="AO42" s="90">
        <v>29.2</v>
      </c>
      <c r="AP42" s="91">
        <v>148.18</v>
      </c>
      <c r="AQ42" s="91" t="s">
        <v>566</v>
      </c>
      <c r="AR42" s="91" t="s">
        <v>566</v>
      </c>
      <c r="AS42" s="91">
        <v>56.09</v>
      </c>
      <c r="AT42" s="91">
        <v>58.37</v>
      </c>
      <c r="AU42" s="90" t="s">
        <v>566</v>
      </c>
      <c r="AV42" s="90">
        <v>0</v>
      </c>
      <c r="AW42" s="91" t="s">
        <v>566</v>
      </c>
      <c r="AX42" s="91" t="s">
        <v>566</v>
      </c>
      <c r="AY42" s="91">
        <v>91.66</v>
      </c>
      <c r="AZ42" s="88" t="s">
        <v>4928</v>
      </c>
      <c r="BA42" s="91">
        <v>94</v>
      </c>
      <c r="BB42" s="91">
        <v>35.57</v>
      </c>
      <c r="BC42" s="94">
        <v>1.2007429692</v>
      </c>
      <c r="BD42" s="91">
        <v>41.395000000000003</v>
      </c>
      <c r="BE42" s="95">
        <v>72.527000000000001</v>
      </c>
      <c r="BF42" s="91">
        <v>9.6999999999999993</v>
      </c>
      <c r="BG42" s="91">
        <v>31</v>
      </c>
      <c r="BH42" s="94" t="s">
        <v>566</v>
      </c>
      <c r="BI42" s="94" t="s">
        <v>566</v>
      </c>
      <c r="BJ42" s="93">
        <v>744</v>
      </c>
      <c r="BK42" s="94">
        <v>0</v>
      </c>
      <c r="BL42" s="91">
        <v>300.72430000000003</v>
      </c>
      <c r="BM42" s="96">
        <v>12.922123040000001</v>
      </c>
      <c r="BN42" s="96" t="s">
        <v>566</v>
      </c>
      <c r="BO42" s="88" t="s">
        <v>430</v>
      </c>
      <c r="BP42" s="88" t="s">
        <v>566</v>
      </c>
      <c r="BQ42" s="91">
        <v>41.395000000000003</v>
      </c>
      <c r="BR42" s="95">
        <v>72.527000000000001</v>
      </c>
      <c r="BS42" s="91">
        <v>9.6999999999999993</v>
      </c>
      <c r="BT42" s="90">
        <v>30</v>
      </c>
      <c r="BU42" s="91">
        <v>0</v>
      </c>
      <c r="BV42" s="91">
        <v>291.02999999999997</v>
      </c>
      <c r="BW42" s="96">
        <v>12.505470000000001</v>
      </c>
      <c r="BX42" s="96" t="s">
        <v>566</v>
      </c>
      <c r="BY42" s="96" t="s">
        <v>566</v>
      </c>
      <c r="BZ42" s="96" t="s">
        <v>566</v>
      </c>
      <c r="CA42" s="96" t="s">
        <v>566</v>
      </c>
      <c r="CB42" s="96" t="s">
        <v>566</v>
      </c>
      <c r="CC42" s="96" t="s">
        <v>566</v>
      </c>
      <c r="CD42" s="96" t="s">
        <v>566</v>
      </c>
      <c r="CE42" s="96" t="s">
        <v>566</v>
      </c>
      <c r="CF42" s="88" t="s">
        <v>566</v>
      </c>
      <c r="CG42" s="88" t="s">
        <v>566</v>
      </c>
      <c r="CH42" s="92" t="s">
        <v>566</v>
      </c>
      <c r="CI42" s="91">
        <v>0</v>
      </c>
      <c r="CJ42" s="91">
        <v>0</v>
      </c>
      <c r="CK42" s="90" t="s">
        <v>566</v>
      </c>
      <c r="CL42" s="91">
        <v>-0.9507429744</v>
      </c>
      <c r="CM42" s="91">
        <v>0.40474297440000001</v>
      </c>
      <c r="CN42" s="88" t="s">
        <v>566</v>
      </c>
      <c r="CO42" s="91">
        <v>101.875</v>
      </c>
      <c r="CP42" s="91">
        <v>23.304114972800001</v>
      </c>
      <c r="CQ42" s="91">
        <v>5.4611798018000002</v>
      </c>
      <c r="CR42" s="91">
        <v>-18.091368898199999</v>
      </c>
      <c r="CS42" s="91">
        <v>-4.2398201982000003</v>
      </c>
      <c r="CT42" s="90" t="s">
        <v>566</v>
      </c>
      <c r="CU42" s="96">
        <v>1.01373</v>
      </c>
      <c r="CV42" s="96">
        <v>0.85299999999999998</v>
      </c>
      <c r="CW42" s="96">
        <v>0.81489999999999996</v>
      </c>
      <c r="CX42" s="93">
        <v>2310</v>
      </c>
      <c r="CY42" s="93">
        <v>2286.16</v>
      </c>
      <c r="CZ42" s="93">
        <v>82.1</v>
      </c>
      <c r="DA42" s="90">
        <v>40</v>
      </c>
      <c r="DB42" s="90" t="s">
        <v>566</v>
      </c>
      <c r="DC42" s="90">
        <v>81.5</v>
      </c>
      <c r="DD42" s="91">
        <v>228</v>
      </c>
      <c r="DE42" s="91">
        <v>-59.798245614000002</v>
      </c>
      <c r="DF42" s="93">
        <v>138.80000000000001</v>
      </c>
      <c r="DG42" s="88" t="s">
        <v>393</v>
      </c>
      <c r="DH42" s="88" t="s">
        <v>566</v>
      </c>
      <c r="DI42" s="88">
        <v>1</v>
      </c>
      <c r="DJ42" s="88" t="s">
        <v>2708</v>
      </c>
      <c r="DK42" s="90" t="s">
        <v>566</v>
      </c>
      <c r="DL42" s="91">
        <v>72.527000000000001</v>
      </c>
      <c r="DM42" s="91" t="s">
        <v>566</v>
      </c>
      <c r="DN42" s="91">
        <v>109.0725813758</v>
      </c>
      <c r="DO42" s="91">
        <v>25.560506332399999</v>
      </c>
      <c r="DP42" s="91">
        <v>67.677097504800003</v>
      </c>
      <c r="DQ42" s="91">
        <v>15.859506332400001</v>
      </c>
      <c r="DR42" s="91">
        <v>72.436526472599994</v>
      </c>
      <c r="DS42" s="91">
        <v>16.975066238</v>
      </c>
      <c r="DT42" s="91">
        <v>31.041042601600001</v>
      </c>
      <c r="DU42" s="91">
        <v>7.2740662379999996</v>
      </c>
      <c r="DV42" s="91">
        <v>99.194144444399996</v>
      </c>
      <c r="DW42" s="97"/>
      <c r="DX42" s="98" t="s">
        <v>566</v>
      </c>
      <c r="DY42" s="99" t="s">
        <v>689</v>
      </c>
      <c r="DZ42" s="98" t="s">
        <v>689</v>
      </c>
      <c r="EA42" s="100" t="s">
        <v>566</v>
      </c>
      <c r="EB42" s="101" t="s">
        <v>2764</v>
      </c>
      <c r="EC42" s="38" t="e">
        <f>VLOOKUP(J42,Раскустовка!A:B,2,0)</f>
        <v>#N/A</v>
      </c>
    </row>
    <row r="43" spans="1:133" s="9" customFormat="1" ht="15" customHeight="1" x14ac:dyDescent="0.25">
      <c r="A43" s="17" t="str">
        <f t="shared" si="0"/>
        <v>422_Южно-Ягунское</v>
      </c>
      <c r="B43" s="87">
        <v>22</v>
      </c>
      <c r="C43" s="88" t="s">
        <v>733</v>
      </c>
      <c r="D43" s="88" t="s">
        <v>568</v>
      </c>
      <c r="E43" s="88" t="s">
        <v>522</v>
      </c>
      <c r="F43" s="88" t="s">
        <v>30</v>
      </c>
      <c r="G43" s="88" t="s">
        <v>29</v>
      </c>
      <c r="H43" s="88" t="s">
        <v>3053</v>
      </c>
      <c r="I43" s="89">
        <v>422</v>
      </c>
      <c r="J43" s="88" t="s">
        <v>102</v>
      </c>
      <c r="K43" s="88" t="s">
        <v>688</v>
      </c>
      <c r="L43" s="88" t="s">
        <v>402</v>
      </c>
      <c r="M43" s="88" t="s">
        <v>1508</v>
      </c>
      <c r="N43" s="88" t="s">
        <v>6</v>
      </c>
      <c r="O43" s="90">
        <v>17.7</v>
      </c>
      <c r="P43" s="90">
        <v>2587</v>
      </c>
      <c r="Q43" s="90">
        <v>2603</v>
      </c>
      <c r="R43" s="91">
        <v>223.7</v>
      </c>
      <c r="S43" s="90" t="s">
        <v>150</v>
      </c>
      <c r="T43" s="90">
        <v>2537</v>
      </c>
      <c r="U43" s="90">
        <v>10.199999999999999</v>
      </c>
      <c r="V43" s="88" t="s">
        <v>31</v>
      </c>
      <c r="W43" s="88" t="s">
        <v>112</v>
      </c>
      <c r="X43" s="88" t="s">
        <v>1121</v>
      </c>
      <c r="Y43" s="90" t="s">
        <v>908</v>
      </c>
      <c r="Z43" s="90" t="s">
        <v>566</v>
      </c>
      <c r="AA43" s="90">
        <v>73</v>
      </c>
      <c r="AB43" s="91" t="s">
        <v>3429</v>
      </c>
      <c r="AC43" s="88" t="s">
        <v>566</v>
      </c>
      <c r="AD43" s="90" t="s">
        <v>566</v>
      </c>
      <c r="AE43" s="90" t="s">
        <v>566</v>
      </c>
      <c r="AF43" s="90" t="s">
        <v>112</v>
      </c>
      <c r="AG43" s="91" t="s">
        <v>3504</v>
      </c>
      <c r="AH43" s="92" t="s">
        <v>2965</v>
      </c>
      <c r="AI43" s="93">
        <v>428</v>
      </c>
      <c r="AJ43" s="88" t="s">
        <v>566</v>
      </c>
      <c r="AK43" s="90" t="s">
        <v>566</v>
      </c>
      <c r="AL43" s="91">
        <v>21.6</v>
      </c>
      <c r="AM43" s="91">
        <v>19.481865290599998</v>
      </c>
      <c r="AN43" s="91">
        <v>1984</v>
      </c>
      <c r="AO43" s="90">
        <v>19.399999999999999</v>
      </c>
      <c r="AP43" s="91">
        <v>201.58</v>
      </c>
      <c r="AQ43" s="91" t="s">
        <v>566</v>
      </c>
      <c r="AR43" s="91" t="s">
        <v>566</v>
      </c>
      <c r="AS43" s="91">
        <v>68.61</v>
      </c>
      <c r="AT43" s="91">
        <v>70.7</v>
      </c>
      <c r="AU43" s="90" t="s">
        <v>566</v>
      </c>
      <c r="AV43" s="90">
        <v>0</v>
      </c>
      <c r="AW43" s="91" t="s">
        <v>566</v>
      </c>
      <c r="AX43" s="91" t="s">
        <v>566</v>
      </c>
      <c r="AY43" s="91">
        <v>77.739999999999995</v>
      </c>
      <c r="AZ43" s="88" t="s">
        <v>4928</v>
      </c>
      <c r="BA43" s="91">
        <v>79.900000000000006</v>
      </c>
      <c r="BB43" s="91">
        <v>9.1300000000000008</v>
      </c>
      <c r="BC43" s="94">
        <v>10.541230085800001</v>
      </c>
      <c r="BD43" s="91">
        <v>87.733999999999995</v>
      </c>
      <c r="BE43" s="95">
        <v>91.685000000000002</v>
      </c>
      <c r="BF43" s="91">
        <v>6.22</v>
      </c>
      <c r="BG43" s="91">
        <v>30.8</v>
      </c>
      <c r="BH43" s="94" t="s">
        <v>566</v>
      </c>
      <c r="BI43" s="94" t="s">
        <v>566</v>
      </c>
      <c r="BJ43" s="93">
        <v>740</v>
      </c>
      <c r="BK43" s="94">
        <v>4</v>
      </c>
      <c r="BL43" s="91">
        <v>191.87544</v>
      </c>
      <c r="BM43" s="96">
        <v>9.7645411800000002</v>
      </c>
      <c r="BN43" s="96" t="s">
        <v>566</v>
      </c>
      <c r="BO43" s="88" t="s">
        <v>430</v>
      </c>
      <c r="BP43" s="88" t="s">
        <v>566</v>
      </c>
      <c r="BQ43" s="91">
        <v>87.733999999999995</v>
      </c>
      <c r="BR43" s="95">
        <v>91.685000000000002</v>
      </c>
      <c r="BS43" s="91">
        <v>6.22</v>
      </c>
      <c r="BT43" s="90">
        <v>30</v>
      </c>
      <c r="BU43" s="91">
        <v>0</v>
      </c>
      <c r="BV43" s="91">
        <v>186.69</v>
      </c>
      <c r="BW43" s="96">
        <v>9.5007300000000008</v>
      </c>
      <c r="BX43" s="96" t="s">
        <v>566</v>
      </c>
      <c r="BY43" s="96" t="s">
        <v>566</v>
      </c>
      <c r="BZ43" s="96" t="s">
        <v>566</v>
      </c>
      <c r="CA43" s="96" t="s">
        <v>566</v>
      </c>
      <c r="CB43" s="96" t="s">
        <v>566</v>
      </c>
      <c r="CC43" s="96" t="s">
        <v>566</v>
      </c>
      <c r="CD43" s="96" t="s">
        <v>566</v>
      </c>
      <c r="CE43" s="96" t="s">
        <v>566</v>
      </c>
      <c r="CF43" s="88" t="s">
        <v>566</v>
      </c>
      <c r="CG43" s="88" t="s">
        <v>566</v>
      </c>
      <c r="CH43" s="92" t="s">
        <v>566</v>
      </c>
      <c r="CI43" s="91">
        <v>0</v>
      </c>
      <c r="CJ43" s="91">
        <v>0</v>
      </c>
      <c r="CK43" s="90" t="s">
        <v>566</v>
      </c>
      <c r="CL43" s="91">
        <v>1.133018101</v>
      </c>
      <c r="CM43" s="91">
        <v>-3.3018101000000001E-2</v>
      </c>
      <c r="CN43" s="88" t="s">
        <v>566</v>
      </c>
      <c r="CO43" s="91">
        <v>82.305000000000007</v>
      </c>
      <c r="CP43" s="91">
        <v>-46.259715170500002</v>
      </c>
      <c r="CQ43" s="91">
        <v>-3.2812174051</v>
      </c>
      <c r="CR43" s="91">
        <v>-133.99349895419999</v>
      </c>
      <c r="CS43" s="91">
        <v>-9.5042174051000003</v>
      </c>
      <c r="CT43" s="90" t="s">
        <v>566</v>
      </c>
      <c r="CU43" s="96">
        <v>1.01301</v>
      </c>
      <c r="CV43" s="96">
        <v>0.85299999999999998</v>
      </c>
      <c r="CW43" s="96">
        <v>0.79330000000000001</v>
      </c>
      <c r="CX43" s="93">
        <v>2310</v>
      </c>
      <c r="CY43" s="93">
        <v>2288.0050000000001</v>
      </c>
      <c r="CZ43" s="93">
        <v>82.7</v>
      </c>
      <c r="DA43" s="90">
        <v>40</v>
      </c>
      <c r="DB43" s="90" t="s">
        <v>566</v>
      </c>
      <c r="DC43" s="90">
        <v>81.5</v>
      </c>
      <c r="DD43" s="91">
        <v>228</v>
      </c>
      <c r="DE43" s="91">
        <v>-65.903508771899993</v>
      </c>
      <c r="DF43" s="93">
        <v>138.80000000000001</v>
      </c>
      <c r="DG43" s="88" t="s">
        <v>393</v>
      </c>
      <c r="DH43" s="88" t="s">
        <v>566</v>
      </c>
      <c r="DI43" s="88" t="s">
        <v>566</v>
      </c>
      <c r="DJ43" s="88" t="s">
        <v>2020</v>
      </c>
      <c r="DK43" s="90" t="s">
        <v>566</v>
      </c>
      <c r="DL43" s="91">
        <v>91.685000000000002</v>
      </c>
      <c r="DM43" s="91" t="s">
        <v>566</v>
      </c>
      <c r="DN43" s="91">
        <v>99.424677203599998</v>
      </c>
      <c r="DO43" s="91">
        <v>7.0522263363000004</v>
      </c>
      <c r="DP43" s="91">
        <v>11.6908934199</v>
      </c>
      <c r="DQ43" s="91">
        <v>0.82922633629999998</v>
      </c>
      <c r="DR43" s="91">
        <v>-55.127761186699999</v>
      </c>
      <c r="DS43" s="91">
        <v>-3.9102309411</v>
      </c>
      <c r="DT43" s="91">
        <v>-142.86154497039999</v>
      </c>
      <c r="DU43" s="91">
        <v>-10.133230941100001</v>
      </c>
      <c r="DV43" s="91">
        <v>98.981277777800003</v>
      </c>
      <c r="DW43" s="97"/>
      <c r="DX43" s="98" t="s">
        <v>566</v>
      </c>
      <c r="DY43" s="99" t="s">
        <v>689</v>
      </c>
      <c r="DZ43" s="98" t="s">
        <v>689</v>
      </c>
      <c r="EA43" s="100" t="s">
        <v>566</v>
      </c>
      <c r="EB43" s="101" t="s">
        <v>2761</v>
      </c>
      <c r="EC43" s="38" t="e">
        <f>VLOOKUP(J43,Раскустовка!A:B,2,0)</f>
        <v>#N/A</v>
      </c>
    </row>
    <row r="44" spans="1:133" s="9" customFormat="1" ht="15" customHeight="1" x14ac:dyDescent="0.25">
      <c r="A44" s="17" t="str">
        <f t="shared" si="0"/>
        <v>423_Южно-Ягунское</v>
      </c>
      <c r="B44" s="87">
        <v>23</v>
      </c>
      <c r="C44" s="88" t="s">
        <v>733</v>
      </c>
      <c r="D44" s="88" t="s">
        <v>568</v>
      </c>
      <c r="E44" s="88" t="s">
        <v>522</v>
      </c>
      <c r="F44" s="88" t="s">
        <v>30</v>
      </c>
      <c r="G44" s="88" t="s">
        <v>29</v>
      </c>
      <c r="H44" s="88" t="s">
        <v>3053</v>
      </c>
      <c r="I44" s="89">
        <v>423</v>
      </c>
      <c r="J44" s="88" t="s">
        <v>102</v>
      </c>
      <c r="K44" s="88" t="s">
        <v>688</v>
      </c>
      <c r="L44" s="88" t="s">
        <v>402</v>
      </c>
      <c r="M44" s="88" t="s">
        <v>1508</v>
      </c>
      <c r="N44" s="88" t="s">
        <v>6</v>
      </c>
      <c r="O44" s="90">
        <v>18</v>
      </c>
      <c r="P44" s="90">
        <v>2568</v>
      </c>
      <c r="Q44" s="90">
        <v>2586</v>
      </c>
      <c r="R44" s="91">
        <v>207.93</v>
      </c>
      <c r="S44" s="90" t="s">
        <v>150</v>
      </c>
      <c r="T44" s="90">
        <v>2620.5</v>
      </c>
      <c r="U44" s="90">
        <v>12.1</v>
      </c>
      <c r="V44" s="88" t="s">
        <v>31</v>
      </c>
      <c r="W44" s="88" t="s">
        <v>112</v>
      </c>
      <c r="X44" s="88" t="s">
        <v>260</v>
      </c>
      <c r="Y44" s="90" t="s">
        <v>974</v>
      </c>
      <c r="Z44" s="90" t="s">
        <v>566</v>
      </c>
      <c r="AA44" s="90">
        <v>73</v>
      </c>
      <c r="AB44" s="91" t="s">
        <v>5176</v>
      </c>
      <c r="AC44" s="88" t="s">
        <v>566</v>
      </c>
      <c r="AD44" s="90" t="s">
        <v>566</v>
      </c>
      <c r="AE44" s="90" t="s">
        <v>1249</v>
      </c>
      <c r="AF44" s="90" t="s">
        <v>112</v>
      </c>
      <c r="AG44" s="91" t="s">
        <v>3488</v>
      </c>
      <c r="AH44" s="92" t="s">
        <v>2237</v>
      </c>
      <c r="AI44" s="93">
        <v>1048</v>
      </c>
      <c r="AJ44" s="88" t="s">
        <v>722</v>
      </c>
      <c r="AK44" s="90" t="s">
        <v>566</v>
      </c>
      <c r="AL44" s="91">
        <v>21.6</v>
      </c>
      <c r="AM44" s="91">
        <v>19.481865290599998</v>
      </c>
      <c r="AN44" s="91">
        <v>2128</v>
      </c>
      <c r="AO44" s="90">
        <v>19.399999999999999</v>
      </c>
      <c r="AP44" s="91">
        <v>195.40100000000001</v>
      </c>
      <c r="AQ44" s="91">
        <v>39.111499999999999</v>
      </c>
      <c r="AR44" s="91" t="s">
        <v>566</v>
      </c>
      <c r="AS44" s="91">
        <v>55.663531356699998</v>
      </c>
      <c r="AT44" s="91">
        <v>58.034115966900004</v>
      </c>
      <c r="AU44" s="90">
        <v>1388</v>
      </c>
      <c r="AV44" s="90">
        <v>0.3</v>
      </c>
      <c r="AW44" s="91">
        <v>113.28</v>
      </c>
      <c r="AX44" s="91" t="s">
        <v>566</v>
      </c>
      <c r="AY44" s="91">
        <v>76.87</v>
      </c>
      <c r="AZ44" s="88" t="s">
        <v>4928</v>
      </c>
      <c r="BA44" s="91">
        <v>79.3</v>
      </c>
      <c r="BB44" s="91">
        <v>21.206468643299999</v>
      </c>
      <c r="BC44" s="94">
        <v>2.2197531645000002</v>
      </c>
      <c r="BD44" s="91">
        <v>45.482999999999997</v>
      </c>
      <c r="BE44" s="95">
        <v>94.754999999999995</v>
      </c>
      <c r="BF44" s="91">
        <v>2.0299999999999998</v>
      </c>
      <c r="BG44" s="91">
        <v>30.8</v>
      </c>
      <c r="BH44" s="94" t="s">
        <v>566</v>
      </c>
      <c r="BI44" s="94" t="s">
        <v>566</v>
      </c>
      <c r="BJ44" s="93">
        <v>740</v>
      </c>
      <c r="BK44" s="94">
        <v>4</v>
      </c>
      <c r="BL44" s="91">
        <v>62.739539999999998</v>
      </c>
      <c r="BM44" s="96">
        <v>2.7028195300000002</v>
      </c>
      <c r="BN44" s="96" t="s">
        <v>566</v>
      </c>
      <c r="BO44" s="88" t="s">
        <v>430</v>
      </c>
      <c r="BP44" s="88" t="s">
        <v>566</v>
      </c>
      <c r="BQ44" s="91">
        <v>45.482999999999997</v>
      </c>
      <c r="BR44" s="95">
        <v>94.754999999999995</v>
      </c>
      <c r="BS44" s="91">
        <v>2.0299999999999998</v>
      </c>
      <c r="BT44" s="90">
        <v>30</v>
      </c>
      <c r="BU44" s="91">
        <v>0</v>
      </c>
      <c r="BV44" s="91">
        <v>61.05</v>
      </c>
      <c r="BW44" s="96">
        <v>2.6301000000000001</v>
      </c>
      <c r="BX44" s="96" t="s">
        <v>566</v>
      </c>
      <c r="BY44" s="96" t="s">
        <v>566</v>
      </c>
      <c r="BZ44" s="96" t="s">
        <v>566</v>
      </c>
      <c r="CA44" s="96" t="s">
        <v>566</v>
      </c>
      <c r="CB44" s="96" t="s">
        <v>566</v>
      </c>
      <c r="CC44" s="96" t="s">
        <v>566</v>
      </c>
      <c r="CD44" s="96" t="s">
        <v>566</v>
      </c>
      <c r="CE44" s="96" t="s">
        <v>566</v>
      </c>
      <c r="CF44" s="88" t="s">
        <v>566</v>
      </c>
      <c r="CG44" s="88" t="s">
        <v>566</v>
      </c>
      <c r="CH44" s="92" t="s">
        <v>566</v>
      </c>
      <c r="CI44" s="91">
        <v>0</v>
      </c>
      <c r="CJ44" s="91">
        <v>0</v>
      </c>
      <c r="CK44" s="90" t="s">
        <v>566</v>
      </c>
      <c r="CL44" s="91">
        <v>0.49210993539999998</v>
      </c>
      <c r="CM44" s="91">
        <v>-5.1109935400000001E-2</v>
      </c>
      <c r="CN44" s="88" t="s">
        <v>566</v>
      </c>
      <c r="CO44" s="91">
        <v>69.275000000000006</v>
      </c>
      <c r="CP44" s="91">
        <v>30.034953853200001</v>
      </c>
      <c r="CQ44" s="91">
        <v>1.3436834556999999</v>
      </c>
      <c r="CR44" s="91">
        <v>-15.4482355522</v>
      </c>
      <c r="CS44" s="91">
        <v>-0.6913165443</v>
      </c>
      <c r="CT44" s="90" t="s">
        <v>566</v>
      </c>
      <c r="CU44" s="96">
        <v>1.01372</v>
      </c>
      <c r="CV44" s="96">
        <v>0.85299999999999998</v>
      </c>
      <c r="CW44" s="96">
        <v>0.81459999999999999</v>
      </c>
      <c r="CX44" s="93">
        <v>2310</v>
      </c>
      <c r="CY44" s="93">
        <v>2285.25</v>
      </c>
      <c r="CZ44" s="93">
        <v>82.7</v>
      </c>
      <c r="DA44" s="90">
        <v>40</v>
      </c>
      <c r="DB44" s="90" t="s">
        <v>566</v>
      </c>
      <c r="DC44" s="90">
        <v>81.5</v>
      </c>
      <c r="DD44" s="91">
        <v>228</v>
      </c>
      <c r="DE44" s="91">
        <v>-66.285087719299995</v>
      </c>
      <c r="DF44" s="93">
        <v>138.80000000000001</v>
      </c>
      <c r="DG44" s="88" t="s">
        <v>393</v>
      </c>
      <c r="DH44" s="88" t="s">
        <v>566</v>
      </c>
      <c r="DI44" s="88" t="s">
        <v>566</v>
      </c>
      <c r="DJ44" s="88" t="s">
        <v>2255</v>
      </c>
      <c r="DK44" s="90" t="s">
        <v>566</v>
      </c>
      <c r="DL44" s="91">
        <v>94.754999999999995</v>
      </c>
      <c r="DM44" s="91" t="s">
        <v>566</v>
      </c>
      <c r="DN44" s="91">
        <v>56.804652418499998</v>
      </c>
      <c r="DO44" s="91">
        <v>2.541288137</v>
      </c>
      <c r="DP44" s="91">
        <v>11.321463013100001</v>
      </c>
      <c r="DQ44" s="91">
        <v>0.50628813699999997</v>
      </c>
      <c r="DR44" s="91">
        <v>38.607579190300001</v>
      </c>
      <c r="DS44" s="91">
        <v>1.7271997702999999</v>
      </c>
      <c r="DT44" s="91">
        <v>-6.8756102151</v>
      </c>
      <c r="DU44" s="91">
        <v>-0.30780022969999998</v>
      </c>
      <c r="DV44" s="91" t="s">
        <v>566</v>
      </c>
      <c r="DW44" s="97"/>
      <c r="DX44" s="98" t="s">
        <v>5030</v>
      </c>
      <c r="DY44" s="99" t="s">
        <v>689</v>
      </c>
      <c r="DZ44" s="98" t="s">
        <v>689</v>
      </c>
      <c r="EA44" s="100" t="s">
        <v>566</v>
      </c>
      <c r="EB44" s="101" t="s">
        <v>2761</v>
      </c>
      <c r="EC44" s="38" t="e">
        <f>VLOOKUP(J44,Раскустовка!A:B,2,0)</f>
        <v>#N/A</v>
      </c>
    </row>
    <row r="45" spans="1:133" s="9" customFormat="1" ht="15" customHeight="1" x14ac:dyDescent="0.25">
      <c r="A45" s="17" t="str">
        <f t="shared" si="0"/>
        <v>424_Южно-Ягунское</v>
      </c>
      <c r="B45" s="87">
        <v>24</v>
      </c>
      <c r="C45" s="88" t="s">
        <v>733</v>
      </c>
      <c r="D45" s="88" t="s">
        <v>568</v>
      </c>
      <c r="E45" s="88" t="s">
        <v>522</v>
      </c>
      <c r="F45" s="88" t="s">
        <v>30</v>
      </c>
      <c r="G45" s="88" t="s">
        <v>29</v>
      </c>
      <c r="H45" s="88" t="s">
        <v>3053</v>
      </c>
      <c r="I45" s="89">
        <v>424</v>
      </c>
      <c r="J45" s="88" t="s">
        <v>102</v>
      </c>
      <c r="K45" s="88" t="s">
        <v>688</v>
      </c>
      <c r="L45" s="88" t="s">
        <v>402</v>
      </c>
      <c r="M45" s="88" t="s">
        <v>1508</v>
      </c>
      <c r="N45" s="88" t="s">
        <v>6</v>
      </c>
      <c r="O45" s="90">
        <v>15.5</v>
      </c>
      <c r="P45" s="90">
        <v>2639</v>
      </c>
      <c r="Q45" s="90">
        <v>2654.5</v>
      </c>
      <c r="R45" s="91">
        <v>277.63499999999999</v>
      </c>
      <c r="S45" s="90" t="s">
        <v>150</v>
      </c>
      <c r="T45" s="90">
        <v>2657.1</v>
      </c>
      <c r="U45" s="90">
        <v>10.6</v>
      </c>
      <c r="V45" s="88" t="s">
        <v>31</v>
      </c>
      <c r="W45" s="88" t="s">
        <v>118</v>
      </c>
      <c r="X45" s="88" t="s">
        <v>1069</v>
      </c>
      <c r="Y45" s="90" t="s">
        <v>848</v>
      </c>
      <c r="Z45" s="90" t="s">
        <v>566</v>
      </c>
      <c r="AA45" s="90">
        <v>73</v>
      </c>
      <c r="AB45" s="91" t="s">
        <v>5177</v>
      </c>
      <c r="AC45" s="88" t="s">
        <v>566</v>
      </c>
      <c r="AD45" s="90" t="s">
        <v>566</v>
      </c>
      <c r="AE45" s="90" t="s">
        <v>566</v>
      </c>
      <c r="AF45" s="90" t="s">
        <v>118</v>
      </c>
      <c r="AG45" s="91" t="s">
        <v>3479</v>
      </c>
      <c r="AH45" s="92" t="s">
        <v>2433</v>
      </c>
      <c r="AI45" s="93">
        <v>986</v>
      </c>
      <c r="AJ45" s="88" t="s">
        <v>566</v>
      </c>
      <c r="AK45" s="90" t="s">
        <v>566</v>
      </c>
      <c r="AL45" s="91">
        <v>21.6</v>
      </c>
      <c r="AM45" s="91">
        <v>19.481865290599998</v>
      </c>
      <c r="AN45" s="91">
        <v>2009</v>
      </c>
      <c r="AO45" s="90">
        <v>19.399999999999999</v>
      </c>
      <c r="AP45" s="91">
        <v>267.661</v>
      </c>
      <c r="AQ45" s="91" t="s">
        <v>566</v>
      </c>
      <c r="AR45" s="91" t="s">
        <v>566</v>
      </c>
      <c r="AS45" s="91">
        <v>75.930000000000007</v>
      </c>
      <c r="AT45" s="91">
        <v>78.31</v>
      </c>
      <c r="AU45" s="90">
        <v>1080</v>
      </c>
      <c r="AV45" s="90">
        <v>0</v>
      </c>
      <c r="AW45" s="91">
        <v>153.28</v>
      </c>
      <c r="AX45" s="91" t="s">
        <v>566</v>
      </c>
      <c r="AY45" s="91">
        <v>107.16</v>
      </c>
      <c r="AZ45" s="88" t="s">
        <v>4928</v>
      </c>
      <c r="BA45" s="91">
        <v>109.6</v>
      </c>
      <c r="BB45" s="91">
        <v>31.23</v>
      </c>
      <c r="BC45" s="94">
        <v>4.2864533696000002</v>
      </c>
      <c r="BD45" s="91">
        <v>125.93600000000001</v>
      </c>
      <c r="BE45" s="95">
        <v>91.834999999999994</v>
      </c>
      <c r="BF45" s="91">
        <v>8.77</v>
      </c>
      <c r="BG45" s="91">
        <v>30.6</v>
      </c>
      <c r="BH45" s="94" t="s">
        <v>566</v>
      </c>
      <c r="BI45" s="94" t="s">
        <v>566</v>
      </c>
      <c r="BJ45" s="93">
        <v>735</v>
      </c>
      <c r="BK45" s="94">
        <v>9</v>
      </c>
      <c r="BL45" s="91">
        <v>268.62355000000002</v>
      </c>
      <c r="BM45" s="96">
        <v>11.72004536</v>
      </c>
      <c r="BN45" s="96" t="s">
        <v>566</v>
      </c>
      <c r="BO45" s="88" t="s">
        <v>430</v>
      </c>
      <c r="BP45" s="88" t="s">
        <v>566</v>
      </c>
      <c r="BQ45" s="91">
        <v>125.93600000000001</v>
      </c>
      <c r="BR45" s="95">
        <v>91.834999999999994</v>
      </c>
      <c r="BS45" s="91">
        <v>8.77</v>
      </c>
      <c r="BT45" s="90">
        <v>30</v>
      </c>
      <c r="BU45" s="91">
        <v>0</v>
      </c>
      <c r="BV45" s="91">
        <v>263.16000000000003</v>
      </c>
      <c r="BW45" s="96">
        <v>11.48175</v>
      </c>
      <c r="BX45" s="96" t="s">
        <v>566</v>
      </c>
      <c r="BY45" s="96" t="s">
        <v>566</v>
      </c>
      <c r="BZ45" s="96" t="s">
        <v>566</v>
      </c>
      <c r="CA45" s="96" t="s">
        <v>566</v>
      </c>
      <c r="CB45" s="96" t="s">
        <v>566</v>
      </c>
      <c r="CC45" s="96" t="s">
        <v>566</v>
      </c>
      <c r="CD45" s="96" t="s">
        <v>566</v>
      </c>
      <c r="CE45" s="96" t="s">
        <v>566</v>
      </c>
      <c r="CF45" s="88" t="s">
        <v>566</v>
      </c>
      <c r="CG45" s="88" t="s">
        <v>566</v>
      </c>
      <c r="CH45" s="92" t="s">
        <v>566</v>
      </c>
      <c r="CI45" s="91">
        <v>0</v>
      </c>
      <c r="CJ45" s="91">
        <v>0</v>
      </c>
      <c r="CK45" s="90" t="s">
        <v>566</v>
      </c>
      <c r="CL45" s="91">
        <v>-0.18105870869999999</v>
      </c>
      <c r="CM45" s="91">
        <v>-9.7941291299999997E-2</v>
      </c>
      <c r="CN45" s="88" t="s">
        <v>566</v>
      </c>
      <c r="CO45" s="91">
        <v>101.875</v>
      </c>
      <c r="CP45" s="91">
        <v>136.23749349479999</v>
      </c>
      <c r="CQ45" s="91">
        <v>9.4888865805999991</v>
      </c>
      <c r="CR45" s="91">
        <v>10.301643045800001</v>
      </c>
      <c r="CS45" s="91">
        <v>0.71688658059999999</v>
      </c>
      <c r="CT45" s="90" t="s">
        <v>566</v>
      </c>
      <c r="CU45" s="96">
        <v>1.0136700000000001</v>
      </c>
      <c r="CV45" s="96">
        <v>0.85299999999999998</v>
      </c>
      <c r="CW45" s="96">
        <v>0.81310000000000004</v>
      </c>
      <c r="CX45" s="93">
        <v>2310</v>
      </c>
      <c r="CY45" s="93">
        <v>2285.1329999999998</v>
      </c>
      <c r="CZ45" s="93">
        <v>82.7</v>
      </c>
      <c r="DA45" s="90">
        <v>51</v>
      </c>
      <c r="DB45" s="90" t="s">
        <v>566</v>
      </c>
      <c r="DC45" s="90">
        <v>81.5</v>
      </c>
      <c r="DD45" s="91">
        <v>228</v>
      </c>
      <c r="DE45" s="91">
        <v>-53</v>
      </c>
      <c r="DF45" s="93">
        <v>138.80000000000001</v>
      </c>
      <c r="DG45" s="88" t="s">
        <v>393</v>
      </c>
      <c r="DH45" s="88" t="s">
        <v>566</v>
      </c>
      <c r="DI45" s="88">
        <v>1</v>
      </c>
      <c r="DJ45" s="88" t="s">
        <v>3115</v>
      </c>
      <c r="DK45" s="90" t="s">
        <v>566</v>
      </c>
      <c r="DL45" s="91">
        <v>91.834999999999994</v>
      </c>
      <c r="DM45" s="91" t="s">
        <v>566</v>
      </c>
      <c r="DN45" s="91">
        <v>159.8424913353</v>
      </c>
      <c r="DO45" s="91">
        <v>11.1329652064</v>
      </c>
      <c r="DP45" s="91">
        <v>33.906640886300004</v>
      </c>
      <c r="DQ45" s="91">
        <v>2.3609652064</v>
      </c>
      <c r="DR45" s="91">
        <v>177.36534936210001</v>
      </c>
      <c r="DS45" s="91">
        <v>12.353425185500001</v>
      </c>
      <c r="DT45" s="91">
        <v>51.429498913099998</v>
      </c>
      <c r="DU45" s="91">
        <v>3.5814251855000001</v>
      </c>
      <c r="DV45" s="91">
        <v>112.5893076389</v>
      </c>
      <c r="DW45" s="97"/>
      <c r="DX45" s="98" t="s">
        <v>5178</v>
      </c>
      <c r="DY45" s="99" t="s">
        <v>689</v>
      </c>
      <c r="DZ45" s="98" t="s">
        <v>689</v>
      </c>
      <c r="EA45" s="100" t="s">
        <v>566</v>
      </c>
      <c r="EB45" s="101" t="s">
        <v>2763</v>
      </c>
      <c r="EC45" s="38" t="e">
        <f>VLOOKUP(J45,Раскустовка!A:B,2,0)</f>
        <v>#N/A</v>
      </c>
    </row>
    <row r="46" spans="1:133" s="9" customFormat="1" ht="15" customHeight="1" x14ac:dyDescent="0.25">
      <c r="A46" s="17" t="str">
        <f t="shared" si="0"/>
        <v>425_Южно-Ягунское</v>
      </c>
      <c r="B46" s="87">
        <v>25</v>
      </c>
      <c r="C46" s="88" t="s">
        <v>733</v>
      </c>
      <c r="D46" s="88" t="s">
        <v>568</v>
      </c>
      <c r="E46" s="88" t="s">
        <v>522</v>
      </c>
      <c r="F46" s="88" t="s">
        <v>30</v>
      </c>
      <c r="G46" s="88" t="s">
        <v>29</v>
      </c>
      <c r="H46" s="88" t="s">
        <v>3056</v>
      </c>
      <c r="I46" s="89">
        <v>425</v>
      </c>
      <c r="J46" s="88" t="s">
        <v>191</v>
      </c>
      <c r="K46" s="88" t="s">
        <v>688</v>
      </c>
      <c r="L46" s="88" t="s">
        <v>402</v>
      </c>
      <c r="M46" s="88" t="s">
        <v>1512</v>
      </c>
      <c r="N46" s="88" t="s">
        <v>695</v>
      </c>
      <c r="O46" s="90">
        <v>26.3</v>
      </c>
      <c r="P46" s="90">
        <v>2571</v>
      </c>
      <c r="Q46" s="90">
        <v>2648.5</v>
      </c>
      <c r="R46" s="91">
        <v>211.44</v>
      </c>
      <c r="S46" s="90" t="s">
        <v>150</v>
      </c>
      <c r="T46" s="90">
        <v>2655.7</v>
      </c>
      <c r="U46" s="90">
        <v>11.3</v>
      </c>
      <c r="V46" s="88" t="s">
        <v>31</v>
      </c>
      <c r="W46" s="88" t="s">
        <v>118</v>
      </c>
      <c r="X46" s="88" t="s">
        <v>487</v>
      </c>
      <c r="Y46" s="90" t="s">
        <v>913</v>
      </c>
      <c r="Z46" s="90" t="s">
        <v>566</v>
      </c>
      <c r="AA46" s="90">
        <v>73</v>
      </c>
      <c r="AB46" s="91" t="s">
        <v>3433</v>
      </c>
      <c r="AC46" s="88" t="s">
        <v>566</v>
      </c>
      <c r="AD46" s="90" t="s">
        <v>566</v>
      </c>
      <c r="AE46" s="90" t="s">
        <v>566</v>
      </c>
      <c r="AF46" s="90" t="s">
        <v>118</v>
      </c>
      <c r="AG46" s="91" t="s">
        <v>3414</v>
      </c>
      <c r="AH46" s="92" t="s">
        <v>2454</v>
      </c>
      <c r="AI46" s="93">
        <v>951</v>
      </c>
      <c r="AJ46" s="88" t="s">
        <v>3116</v>
      </c>
      <c r="AK46" s="90" t="s">
        <v>566</v>
      </c>
      <c r="AL46" s="91">
        <v>24.5</v>
      </c>
      <c r="AM46" s="91">
        <v>22.1268196461</v>
      </c>
      <c r="AN46" s="91">
        <v>1841</v>
      </c>
      <c r="AO46" s="90">
        <v>23.8</v>
      </c>
      <c r="AP46" s="91">
        <v>179.93</v>
      </c>
      <c r="AQ46" s="91" t="s">
        <v>566</v>
      </c>
      <c r="AR46" s="91" t="s">
        <v>566</v>
      </c>
      <c r="AS46" s="91">
        <v>86.14</v>
      </c>
      <c r="AT46" s="91">
        <v>88.03</v>
      </c>
      <c r="AU46" s="90" t="s">
        <v>566</v>
      </c>
      <c r="AV46" s="90">
        <v>0</v>
      </c>
      <c r="AW46" s="91" t="s">
        <v>566</v>
      </c>
      <c r="AX46" s="91" t="s">
        <v>566</v>
      </c>
      <c r="AY46" s="91">
        <v>163.76</v>
      </c>
      <c r="AZ46" s="88" t="s">
        <v>4928</v>
      </c>
      <c r="BA46" s="91">
        <v>165.7</v>
      </c>
      <c r="BB46" s="91">
        <v>77.62</v>
      </c>
      <c r="BC46" s="94">
        <v>3.0327407002000002</v>
      </c>
      <c r="BD46" s="91">
        <v>147.83600000000001</v>
      </c>
      <c r="BE46" s="95">
        <v>93.451999999999998</v>
      </c>
      <c r="BF46" s="91">
        <v>8.18</v>
      </c>
      <c r="BG46" s="91">
        <v>31</v>
      </c>
      <c r="BH46" s="94" t="s">
        <v>566</v>
      </c>
      <c r="BI46" s="94" t="s">
        <v>566</v>
      </c>
      <c r="BJ46" s="93">
        <v>744</v>
      </c>
      <c r="BK46" s="94">
        <v>0</v>
      </c>
      <c r="BL46" s="91">
        <v>253.63784999999999</v>
      </c>
      <c r="BM46" s="96">
        <v>20.611429730000001</v>
      </c>
      <c r="BN46" s="96" t="s">
        <v>566</v>
      </c>
      <c r="BO46" s="88" t="s">
        <v>430</v>
      </c>
      <c r="BP46" s="88" t="s">
        <v>566</v>
      </c>
      <c r="BQ46" s="91">
        <v>147.83600000000001</v>
      </c>
      <c r="BR46" s="95">
        <v>93.451999999999998</v>
      </c>
      <c r="BS46" s="91">
        <v>8.18</v>
      </c>
      <c r="BT46" s="90">
        <v>30</v>
      </c>
      <c r="BU46" s="91">
        <v>0</v>
      </c>
      <c r="BV46" s="91">
        <v>245.49</v>
      </c>
      <c r="BW46" s="96">
        <v>19.948409999999999</v>
      </c>
      <c r="BX46" s="96" t="s">
        <v>566</v>
      </c>
      <c r="BY46" s="96" t="s">
        <v>566</v>
      </c>
      <c r="BZ46" s="96" t="s">
        <v>566</v>
      </c>
      <c r="CA46" s="96" t="s">
        <v>566</v>
      </c>
      <c r="CB46" s="96" t="s">
        <v>566</v>
      </c>
      <c r="CC46" s="96" t="s">
        <v>566</v>
      </c>
      <c r="CD46" s="96" t="s">
        <v>566</v>
      </c>
      <c r="CE46" s="96" t="s">
        <v>566</v>
      </c>
      <c r="CF46" s="88" t="s">
        <v>566</v>
      </c>
      <c r="CG46" s="88" t="s">
        <v>566</v>
      </c>
      <c r="CH46" s="92" t="s">
        <v>566</v>
      </c>
      <c r="CI46" s="91">
        <v>0</v>
      </c>
      <c r="CJ46" s="91">
        <v>0</v>
      </c>
      <c r="CK46" s="90" t="s">
        <v>566</v>
      </c>
      <c r="CL46" s="91">
        <v>-0.68545287769999996</v>
      </c>
      <c r="CM46" s="91">
        <v>7.4528776999999999E-3</v>
      </c>
      <c r="CN46" s="88" t="s">
        <v>566</v>
      </c>
      <c r="CO46" s="91">
        <v>84.32</v>
      </c>
      <c r="CP46" s="91">
        <v>152.34261943620001</v>
      </c>
      <c r="CQ46" s="91">
        <v>8.4319960705000003</v>
      </c>
      <c r="CR46" s="91">
        <v>4.5061678234000002</v>
      </c>
      <c r="CS46" s="91">
        <v>0.2489960705</v>
      </c>
      <c r="CT46" s="90" t="s">
        <v>566</v>
      </c>
      <c r="CU46" s="96">
        <v>1.01301</v>
      </c>
      <c r="CV46" s="96">
        <v>0.84516000000000002</v>
      </c>
      <c r="CW46" s="96">
        <v>0.75704000000000005</v>
      </c>
      <c r="CX46" s="93">
        <v>2369</v>
      </c>
      <c r="CY46" s="93">
        <v>2349.23</v>
      </c>
      <c r="CZ46" s="93">
        <v>83.1</v>
      </c>
      <c r="DA46" s="90">
        <v>51</v>
      </c>
      <c r="DB46" s="90" t="s">
        <v>566</v>
      </c>
      <c r="DC46" s="90">
        <v>99.2</v>
      </c>
      <c r="DD46" s="91">
        <v>233</v>
      </c>
      <c r="DE46" s="91">
        <v>-29.716738197400002</v>
      </c>
      <c r="DF46" s="93">
        <v>128.96666666670001</v>
      </c>
      <c r="DG46" s="88" t="s">
        <v>393</v>
      </c>
      <c r="DH46" s="88" t="s">
        <v>566</v>
      </c>
      <c r="DI46" s="88" t="s">
        <v>566</v>
      </c>
      <c r="DJ46" s="88" t="s">
        <v>1391</v>
      </c>
      <c r="DK46" s="90" t="s">
        <v>566</v>
      </c>
      <c r="DL46" s="91">
        <v>93.451999999999998</v>
      </c>
      <c r="DM46" s="91" t="s">
        <v>566</v>
      </c>
      <c r="DN46" s="91">
        <v>176.1854233958</v>
      </c>
      <c r="DO46" s="91">
        <v>9.7509010844000006</v>
      </c>
      <c r="DP46" s="91">
        <v>28.348971783</v>
      </c>
      <c r="DQ46" s="91">
        <v>1.5679010844000001</v>
      </c>
      <c r="DR46" s="91">
        <v>181.66498572099999</v>
      </c>
      <c r="DS46" s="91">
        <v>10.055103232700001</v>
      </c>
      <c r="DT46" s="91">
        <v>33.828534108200003</v>
      </c>
      <c r="DU46" s="91">
        <v>1.8721032327</v>
      </c>
      <c r="DV46" s="91">
        <v>112.5688705556</v>
      </c>
      <c r="DW46" s="97"/>
      <c r="DX46" s="98" t="s">
        <v>566</v>
      </c>
      <c r="DY46" s="99" t="s">
        <v>689</v>
      </c>
      <c r="DZ46" s="98" t="s">
        <v>689</v>
      </c>
      <c r="EA46" s="100" t="s">
        <v>566</v>
      </c>
      <c r="EB46" s="101" t="s">
        <v>2763</v>
      </c>
      <c r="EC46" s="38" t="e">
        <f>VLOOKUP(J46,Раскустовка!A:B,2,0)</f>
        <v>#N/A</v>
      </c>
    </row>
    <row r="47" spans="1:133" s="9" customFormat="1" ht="15" customHeight="1" x14ac:dyDescent="0.25">
      <c r="A47" s="17" t="str">
        <f t="shared" si="0"/>
        <v>426_Южно-Ягунское</v>
      </c>
      <c r="B47" s="87">
        <v>26</v>
      </c>
      <c r="C47" s="88" t="s">
        <v>733</v>
      </c>
      <c r="D47" s="88" t="s">
        <v>568</v>
      </c>
      <c r="E47" s="88" t="s">
        <v>522</v>
      </c>
      <c r="F47" s="88" t="s">
        <v>30</v>
      </c>
      <c r="G47" s="88" t="s">
        <v>29</v>
      </c>
      <c r="H47" s="88" t="s">
        <v>3053</v>
      </c>
      <c r="I47" s="89">
        <v>426</v>
      </c>
      <c r="J47" s="88" t="s">
        <v>27</v>
      </c>
      <c r="K47" s="88" t="s">
        <v>688</v>
      </c>
      <c r="L47" s="88" t="s">
        <v>402</v>
      </c>
      <c r="M47" s="88" t="s">
        <v>1508</v>
      </c>
      <c r="N47" s="88" t="s">
        <v>6</v>
      </c>
      <c r="O47" s="90">
        <v>18</v>
      </c>
      <c r="P47" s="90">
        <v>2658</v>
      </c>
      <c r="Q47" s="90">
        <v>2672</v>
      </c>
      <c r="R47" s="91">
        <v>291.05</v>
      </c>
      <c r="S47" s="90" t="s">
        <v>3435</v>
      </c>
      <c r="T47" s="90">
        <v>2732.7</v>
      </c>
      <c r="U47" s="90">
        <v>7.8</v>
      </c>
      <c r="V47" s="88" t="s">
        <v>31</v>
      </c>
      <c r="W47" s="88" t="s">
        <v>175</v>
      </c>
      <c r="X47" s="88" t="s">
        <v>474</v>
      </c>
      <c r="Y47" s="90" t="s">
        <v>888</v>
      </c>
      <c r="Z47" s="90" t="s">
        <v>566</v>
      </c>
      <c r="AA47" s="90">
        <v>73</v>
      </c>
      <c r="AB47" s="91" t="s">
        <v>5179</v>
      </c>
      <c r="AC47" s="88" t="s">
        <v>566</v>
      </c>
      <c r="AD47" s="90" t="s">
        <v>566</v>
      </c>
      <c r="AE47" s="90" t="s">
        <v>566</v>
      </c>
      <c r="AF47" s="90" t="s">
        <v>175</v>
      </c>
      <c r="AG47" s="91" t="s">
        <v>3467</v>
      </c>
      <c r="AH47" s="92" t="s">
        <v>1318</v>
      </c>
      <c r="AI47" s="93">
        <v>1571</v>
      </c>
      <c r="AJ47" s="88" t="s">
        <v>566</v>
      </c>
      <c r="AK47" s="90" t="s">
        <v>566</v>
      </c>
      <c r="AL47" s="91">
        <v>17.399999999999999</v>
      </c>
      <c r="AM47" s="91">
        <v>14.7939797723</v>
      </c>
      <c r="AN47" s="91">
        <v>1626</v>
      </c>
      <c r="AO47" s="90">
        <v>16.3</v>
      </c>
      <c r="AP47" s="91">
        <v>122.74</v>
      </c>
      <c r="AQ47" s="91" t="s">
        <v>566</v>
      </c>
      <c r="AR47" s="91" t="s">
        <v>566</v>
      </c>
      <c r="AS47" s="91">
        <v>89.14</v>
      </c>
      <c r="AT47" s="91">
        <v>90.82</v>
      </c>
      <c r="AU47" s="90" t="s">
        <v>566</v>
      </c>
      <c r="AV47" s="90">
        <v>0</v>
      </c>
      <c r="AW47" s="91" t="s">
        <v>566</v>
      </c>
      <c r="AX47" s="91" t="s">
        <v>566</v>
      </c>
      <c r="AY47" s="91">
        <v>118.98</v>
      </c>
      <c r="AZ47" s="88" t="s">
        <v>4928</v>
      </c>
      <c r="BA47" s="91">
        <v>120.7</v>
      </c>
      <c r="BB47" s="91">
        <v>29.84</v>
      </c>
      <c r="BC47" s="94">
        <v>7.0588055130000003</v>
      </c>
      <c r="BD47" s="91">
        <v>207.423</v>
      </c>
      <c r="BE47" s="95">
        <v>96.191999999999993</v>
      </c>
      <c r="BF47" s="91">
        <v>6.74</v>
      </c>
      <c r="BG47" s="91">
        <v>31</v>
      </c>
      <c r="BH47" s="94" t="s">
        <v>566</v>
      </c>
      <c r="BI47" s="94" t="s">
        <v>566</v>
      </c>
      <c r="BJ47" s="93">
        <v>744</v>
      </c>
      <c r="BK47" s="94">
        <v>0</v>
      </c>
      <c r="BL47" s="91">
        <v>208.86045999999999</v>
      </c>
      <c r="BM47" s="96">
        <v>9.6409989199999995</v>
      </c>
      <c r="BN47" s="96" t="s">
        <v>566</v>
      </c>
      <c r="BO47" s="88" t="s">
        <v>430</v>
      </c>
      <c r="BP47" s="88" t="s">
        <v>566</v>
      </c>
      <c r="BQ47" s="91">
        <v>207.423</v>
      </c>
      <c r="BR47" s="95">
        <v>96.191999999999993</v>
      </c>
      <c r="BS47" s="91">
        <v>6.74</v>
      </c>
      <c r="BT47" s="90">
        <v>30</v>
      </c>
      <c r="BU47" s="91">
        <v>0</v>
      </c>
      <c r="BV47" s="91">
        <v>202.11</v>
      </c>
      <c r="BW47" s="96">
        <v>9.3294899999999998</v>
      </c>
      <c r="BX47" s="96" t="s">
        <v>566</v>
      </c>
      <c r="BY47" s="96" t="s">
        <v>566</v>
      </c>
      <c r="BZ47" s="96" t="s">
        <v>566</v>
      </c>
      <c r="CA47" s="96" t="s">
        <v>566</v>
      </c>
      <c r="CB47" s="96" t="s">
        <v>566</v>
      </c>
      <c r="CC47" s="96" t="s">
        <v>566</v>
      </c>
      <c r="CD47" s="96" t="s">
        <v>566</v>
      </c>
      <c r="CE47" s="96" t="s">
        <v>566</v>
      </c>
      <c r="CF47" s="88" t="s">
        <v>566</v>
      </c>
      <c r="CG47" s="88" t="s">
        <v>566</v>
      </c>
      <c r="CH47" s="92" t="s">
        <v>566</v>
      </c>
      <c r="CI47" s="91">
        <v>0</v>
      </c>
      <c r="CJ47" s="91">
        <v>0</v>
      </c>
      <c r="CK47" s="90" t="s">
        <v>566</v>
      </c>
      <c r="CL47" s="91">
        <v>-0.87202407240000002</v>
      </c>
      <c r="CM47" s="91">
        <v>-5.1975927599999999E-2</v>
      </c>
      <c r="CN47" s="88" t="s">
        <v>566</v>
      </c>
      <c r="CO47" s="91">
        <v>101.875</v>
      </c>
      <c r="CP47" s="91">
        <v>245.99923374119999</v>
      </c>
      <c r="CQ47" s="91">
        <v>7.990468828</v>
      </c>
      <c r="CR47" s="91">
        <v>38.576653096000001</v>
      </c>
      <c r="CS47" s="91">
        <v>1.2534688279999999</v>
      </c>
      <c r="CT47" s="90" t="s">
        <v>566</v>
      </c>
      <c r="CU47" s="96">
        <v>1.0134399999999999</v>
      </c>
      <c r="CV47" s="96">
        <v>0.85299999999999998</v>
      </c>
      <c r="CW47" s="96">
        <v>0.80620000000000003</v>
      </c>
      <c r="CX47" s="93">
        <v>2310</v>
      </c>
      <c r="CY47" s="93">
        <v>2292.4899999999998</v>
      </c>
      <c r="CZ47" s="93">
        <v>81.5</v>
      </c>
      <c r="DA47" s="90">
        <v>40</v>
      </c>
      <c r="DB47" s="90" t="s">
        <v>566</v>
      </c>
      <c r="DC47" s="90">
        <v>81.5</v>
      </c>
      <c r="DD47" s="91">
        <v>228</v>
      </c>
      <c r="DE47" s="91">
        <v>-47.815789473700001</v>
      </c>
      <c r="DF47" s="93">
        <v>138.80000000000001</v>
      </c>
      <c r="DG47" s="88" t="s">
        <v>393</v>
      </c>
      <c r="DH47" s="88" t="s">
        <v>566</v>
      </c>
      <c r="DI47" s="88">
        <v>1</v>
      </c>
      <c r="DJ47" s="88" t="s">
        <v>566</v>
      </c>
      <c r="DK47" s="90" t="s">
        <v>566</v>
      </c>
      <c r="DL47" s="91">
        <v>96.191999999999993</v>
      </c>
      <c r="DM47" s="91" t="s">
        <v>566</v>
      </c>
      <c r="DN47" s="91">
        <v>234.19714894649999</v>
      </c>
      <c r="DO47" s="91">
        <v>7.6071172654000003</v>
      </c>
      <c r="DP47" s="91">
        <v>26.7745683013</v>
      </c>
      <c r="DQ47" s="91">
        <v>0.87011726540000001</v>
      </c>
      <c r="DR47" s="91">
        <v>277.75336227370002</v>
      </c>
      <c r="DS47" s="91">
        <v>9.0218963261000003</v>
      </c>
      <c r="DT47" s="91">
        <v>70.330781628500006</v>
      </c>
      <c r="DU47" s="91">
        <v>2.2848963261000002</v>
      </c>
      <c r="DV47" s="91">
        <v>98.931200000000004</v>
      </c>
      <c r="DW47" s="97"/>
      <c r="DX47" s="98" t="s">
        <v>566</v>
      </c>
      <c r="DY47" s="99" t="s">
        <v>689</v>
      </c>
      <c r="DZ47" s="98" t="s">
        <v>689</v>
      </c>
      <c r="EA47" s="100" t="s">
        <v>566</v>
      </c>
      <c r="EB47" s="101" t="s">
        <v>2761</v>
      </c>
      <c r="EC47" s="38" t="e">
        <f>VLOOKUP(J47,Раскустовка!A:B,2,0)</f>
        <v>#N/A</v>
      </c>
    </row>
    <row r="48" spans="1:133" s="9" customFormat="1" ht="15" customHeight="1" x14ac:dyDescent="0.25">
      <c r="A48" s="17" t="str">
        <f t="shared" si="0"/>
        <v>427_Южно-Ягунское</v>
      </c>
      <c r="B48" s="87">
        <v>27</v>
      </c>
      <c r="C48" s="88" t="s">
        <v>733</v>
      </c>
      <c r="D48" s="88" t="s">
        <v>568</v>
      </c>
      <c r="E48" s="88" t="s">
        <v>522</v>
      </c>
      <c r="F48" s="88" t="s">
        <v>30</v>
      </c>
      <c r="G48" s="88" t="s">
        <v>29</v>
      </c>
      <c r="H48" s="88" t="s">
        <v>3053</v>
      </c>
      <c r="I48" s="89">
        <v>427</v>
      </c>
      <c r="J48" s="88" t="s">
        <v>27</v>
      </c>
      <c r="K48" s="88" t="s">
        <v>688</v>
      </c>
      <c r="L48" s="88" t="s">
        <v>402</v>
      </c>
      <c r="M48" s="88" t="s">
        <v>1508</v>
      </c>
      <c r="N48" s="88" t="s">
        <v>6</v>
      </c>
      <c r="O48" s="90">
        <v>10.5</v>
      </c>
      <c r="P48" s="90">
        <v>2674</v>
      </c>
      <c r="Q48" s="90">
        <v>2685.5</v>
      </c>
      <c r="R48" s="91">
        <v>308.25</v>
      </c>
      <c r="S48" s="90" t="s">
        <v>150</v>
      </c>
      <c r="T48" s="90">
        <v>2689.2</v>
      </c>
      <c r="U48" s="90">
        <v>7.8</v>
      </c>
      <c r="V48" s="88" t="s">
        <v>31</v>
      </c>
      <c r="W48" s="88" t="s">
        <v>118</v>
      </c>
      <c r="X48" s="88" t="s">
        <v>46</v>
      </c>
      <c r="Y48" s="90" t="s">
        <v>957</v>
      </c>
      <c r="Z48" s="90" t="s">
        <v>566</v>
      </c>
      <c r="AA48" s="90">
        <v>73</v>
      </c>
      <c r="AB48" s="91" t="s">
        <v>5180</v>
      </c>
      <c r="AC48" s="88" t="s">
        <v>566</v>
      </c>
      <c r="AD48" s="90" t="s">
        <v>566</v>
      </c>
      <c r="AE48" s="90" t="s">
        <v>2019</v>
      </c>
      <c r="AF48" s="90" t="s">
        <v>118</v>
      </c>
      <c r="AG48" s="91" t="s">
        <v>3418</v>
      </c>
      <c r="AH48" s="92" t="s">
        <v>4755</v>
      </c>
      <c r="AI48" s="93">
        <v>127</v>
      </c>
      <c r="AJ48" s="88" t="s">
        <v>722</v>
      </c>
      <c r="AK48" s="90" t="s">
        <v>566</v>
      </c>
      <c r="AL48" s="91">
        <v>16.5</v>
      </c>
      <c r="AM48" s="91">
        <v>14.7939797723</v>
      </c>
      <c r="AN48" s="91">
        <v>1881</v>
      </c>
      <c r="AO48" s="90">
        <v>17.3</v>
      </c>
      <c r="AP48" s="91">
        <v>206.846</v>
      </c>
      <c r="AQ48" s="91">
        <v>42.718888888899997</v>
      </c>
      <c r="AR48" s="91">
        <v>82</v>
      </c>
      <c r="AS48" s="91">
        <v>74.119280361400001</v>
      </c>
      <c r="AT48" s="91">
        <v>75.777954152500001</v>
      </c>
      <c r="AU48" s="90">
        <v>1340</v>
      </c>
      <c r="AV48" s="90">
        <v>0</v>
      </c>
      <c r="AW48" s="91">
        <v>121.97</v>
      </c>
      <c r="AX48" s="91" t="s">
        <v>566</v>
      </c>
      <c r="AY48" s="91">
        <v>105.7</v>
      </c>
      <c r="AZ48" s="88" t="s">
        <v>4928</v>
      </c>
      <c r="BA48" s="91">
        <v>107.5</v>
      </c>
      <c r="BB48" s="91">
        <v>31.580719638600002</v>
      </c>
      <c r="BC48" s="94">
        <v>1.6794784978999999</v>
      </c>
      <c r="BD48" s="91">
        <v>53.685000000000002</v>
      </c>
      <c r="BE48" s="95">
        <v>65.622</v>
      </c>
      <c r="BF48" s="91">
        <v>15.74</v>
      </c>
      <c r="BG48" s="91">
        <v>30.7</v>
      </c>
      <c r="BH48" s="94">
        <v>0.36667</v>
      </c>
      <c r="BI48" s="94">
        <v>0.58333000000000002</v>
      </c>
      <c r="BJ48" s="93">
        <v>284</v>
      </c>
      <c r="BK48" s="94">
        <v>7</v>
      </c>
      <c r="BL48" s="91">
        <v>483.43052999999998</v>
      </c>
      <c r="BM48" s="96">
        <v>20.879364689999999</v>
      </c>
      <c r="BN48" s="96" t="s">
        <v>566</v>
      </c>
      <c r="BO48" s="88" t="s">
        <v>696</v>
      </c>
      <c r="BP48" s="88" t="s">
        <v>566</v>
      </c>
      <c r="BQ48" s="91">
        <v>53.685000000000002</v>
      </c>
      <c r="BR48" s="95">
        <v>65.622</v>
      </c>
      <c r="BS48" s="91">
        <v>15.74</v>
      </c>
      <c r="BT48" s="90">
        <v>30</v>
      </c>
      <c r="BU48" s="91">
        <v>0</v>
      </c>
      <c r="BV48" s="91">
        <v>472.26</v>
      </c>
      <c r="BW48" s="96">
        <v>20.396850000000001</v>
      </c>
      <c r="BX48" s="96" t="s">
        <v>566</v>
      </c>
      <c r="BY48" s="96" t="s">
        <v>566</v>
      </c>
      <c r="BZ48" s="96" t="s">
        <v>566</v>
      </c>
      <c r="CA48" s="96" t="s">
        <v>566</v>
      </c>
      <c r="CB48" s="96" t="s">
        <v>566</v>
      </c>
      <c r="CC48" s="96" t="s">
        <v>566</v>
      </c>
      <c r="CD48" s="96" t="s">
        <v>566</v>
      </c>
      <c r="CE48" s="96" t="s">
        <v>566</v>
      </c>
      <c r="CF48" s="88" t="s">
        <v>566</v>
      </c>
      <c r="CG48" s="88" t="s">
        <v>566</v>
      </c>
      <c r="CH48" s="92" t="s">
        <v>566</v>
      </c>
      <c r="CI48" s="91">
        <v>0</v>
      </c>
      <c r="CJ48" s="91">
        <v>0</v>
      </c>
      <c r="CK48" s="90" t="s">
        <v>566</v>
      </c>
      <c r="CL48" s="91">
        <v>0.1866573788</v>
      </c>
      <c r="CM48" s="91">
        <v>-0.2506573788</v>
      </c>
      <c r="CN48" s="88" t="s">
        <v>566</v>
      </c>
      <c r="CO48" s="91">
        <v>101.875</v>
      </c>
      <c r="CP48" s="91">
        <v>54.946243196899999</v>
      </c>
      <c r="CQ48" s="91">
        <v>16.112618653399998</v>
      </c>
      <c r="CR48" s="91">
        <v>1.261645205</v>
      </c>
      <c r="CS48" s="91">
        <v>0.3706186534</v>
      </c>
      <c r="CT48" s="90" t="s">
        <v>566</v>
      </c>
      <c r="CU48" s="96">
        <v>1.0137100000000001</v>
      </c>
      <c r="CV48" s="96">
        <v>0.85299999999999998</v>
      </c>
      <c r="CW48" s="96">
        <v>0.81430000000000002</v>
      </c>
      <c r="CX48" s="93">
        <v>2310</v>
      </c>
      <c r="CY48" s="93">
        <v>2291.67</v>
      </c>
      <c r="CZ48" s="93">
        <v>81.5</v>
      </c>
      <c r="DA48" s="90">
        <v>51</v>
      </c>
      <c r="DB48" s="90" t="s">
        <v>566</v>
      </c>
      <c r="DC48" s="90">
        <v>81.5</v>
      </c>
      <c r="DD48" s="91">
        <v>228</v>
      </c>
      <c r="DE48" s="91">
        <v>-53.6403508772</v>
      </c>
      <c r="DF48" s="93">
        <v>138.80000000000001</v>
      </c>
      <c r="DG48" s="88" t="s">
        <v>393</v>
      </c>
      <c r="DH48" s="88" t="s">
        <v>566</v>
      </c>
      <c r="DI48" s="88">
        <v>1</v>
      </c>
      <c r="DJ48" s="88" t="s">
        <v>4731</v>
      </c>
      <c r="DK48" s="90" t="s">
        <v>566</v>
      </c>
      <c r="DL48" s="91">
        <v>65.622</v>
      </c>
      <c r="DM48" s="91" t="s">
        <v>566</v>
      </c>
      <c r="DN48" s="91">
        <v>58.094641380399999</v>
      </c>
      <c r="DO48" s="91">
        <v>17.035865401599999</v>
      </c>
      <c r="DP48" s="91">
        <v>4.4100433885000001</v>
      </c>
      <c r="DQ48" s="91">
        <v>1.2938654016</v>
      </c>
      <c r="DR48" s="91">
        <v>70.386072935800001</v>
      </c>
      <c r="DS48" s="91">
        <v>20.640245547100001</v>
      </c>
      <c r="DT48" s="91">
        <v>16.701474943899999</v>
      </c>
      <c r="DU48" s="91">
        <v>4.8982455471000002</v>
      </c>
      <c r="DV48" s="91" t="s">
        <v>566</v>
      </c>
      <c r="DW48" s="97"/>
      <c r="DX48" s="98" t="s">
        <v>689</v>
      </c>
      <c r="DY48" s="99" t="s">
        <v>689</v>
      </c>
      <c r="DZ48" s="98" t="s">
        <v>689</v>
      </c>
      <c r="EA48" s="100" t="s">
        <v>566</v>
      </c>
      <c r="EB48" s="101" t="s">
        <v>2764</v>
      </c>
      <c r="EC48" s="38" t="e">
        <f>VLOOKUP(J48,Раскустовка!A:B,2,0)</f>
        <v>#N/A</v>
      </c>
    </row>
    <row r="49" spans="1:133" s="9" customFormat="1" ht="15" customHeight="1" x14ac:dyDescent="0.25">
      <c r="A49" s="17" t="str">
        <f t="shared" si="0"/>
        <v>428_Южно-Ягунское</v>
      </c>
      <c r="B49" s="87">
        <v>28</v>
      </c>
      <c r="C49" s="88" t="s">
        <v>733</v>
      </c>
      <c r="D49" s="88" t="s">
        <v>568</v>
      </c>
      <c r="E49" s="88" t="s">
        <v>522</v>
      </c>
      <c r="F49" s="88" t="s">
        <v>30</v>
      </c>
      <c r="G49" s="88" t="s">
        <v>29</v>
      </c>
      <c r="H49" s="88" t="s">
        <v>3053</v>
      </c>
      <c r="I49" s="89">
        <v>428</v>
      </c>
      <c r="J49" s="88" t="s">
        <v>27</v>
      </c>
      <c r="K49" s="88" t="s">
        <v>688</v>
      </c>
      <c r="L49" s="88" t="s">
        <v>402</v>
      </c>
      <c r="M49" s="88" t="s">
        <v>1508</v>
      </c>
      <c r="N49" s="88" t="s">
        <v>6</v>
      </c>
      <c r="O49" s="90">
        <v>20.2</v>
      </c>
      <c r="P49" s="90">
        <v>2731</v>
      </c>
      <c r="Q49" s="90">
        <v>2745</v>
      </c>
      <c r="R49" s="91">
        <v>362.495</v>
      </c>
      <c r="S49" s="90" t="s">
        <v>150</v>
      </c>
      <c r="T49" s="90">
        <v>2743.9</v>
      </c>
      <c r="U49" s="90">
        <v>11.8</v>
      </c>
      <c r="V49" s="88" t="s">
        <v>31</v>
      </c>
      <c r="W49" s="88" t="s">
        <v>156</v>
      </c>
      <c r="X49" s="88" t="s">
        <v>481</v>
      </c>
      <c r="Y49" s="90" t="s">
        <v>2463</v>
      </c>
      <c r="Z49" s="90" t="s">
        <v>566</v>
      </c>
      <c r="AA49" s="90">
        <v>73</v>
      </c>
      <c r="AB49" s="91" t="s">
        <v>5181</v>
      </c>
      <c r="AC49" s="88" t="s">
        <v>566</v>
      </c>
      <c r="AD49" s="90" t="s">
        <v>566</v>
      </c>
      <c r="AE49" s="90" t="s">
        <v>1249</v>
      </c>
      <c r="AF49" s="90" t="s">
        <v>156</v>
      </c>
      <c r="AG49" s="91" t="s">
        <v>3455</v>
      </c>
      <c r="AH49" s="92" t="s">
        <v>2709</v>
      </c>
      <c r="AI49" s="93">
        <v>729</v>
      </c>
      <c r="AJ49" s="88" t="s">
        <v>566</v>
      </c>
      <c r="AK49" s="90" t="s">
        <v>566</v>
      </c>
      <c r="AL49" s="91">
        <v>17.399999999999999</v>
      </c>
      <c r="AM49" s="91">
        <v>14.7939797723</v>
      </c>
      <c r="AN49" s="91">
        <v>1720</v>
      </c>
      <c r="AO49" s="90">
        <v>16.100000000000001</v>
      </c>
      <c r="AP49" s="91">
        <v>190.51</v>
      </c>
      <c r="AQ49" s="91" t="s">
        <v>566</v>
      </c>
      <c r="AR49" s="91" t="s">
        <v>566</v>
      </c>
      <c r="AS49" s="91">
        <v>87.31</v>
      </c>
      <c r="AT49" s="91">
        <v>88.7</v>
      </c>
      <c r="AU49" s="90">
        <v>1160</v>
      </c>
      <c r="AV49" s="90">
        <v>0.1</v>
      </c>
      <c r="AW49" s="91">
        <v>92.52</v>
      </c>
      <c r="AX49" s="91" t="s">
        <v>566</v>
      </c>
      <c r="AY49" s="91">
        <v>119.68</v>
      </c>
      <c r="AZ49" s="88" t="s">
        <v>4928</v>
      </c>
      <c r="BA49" s="91">
        <v>121.1</v>
      </c>
      <c r="BB49" s="91">
        <v>32.369999999999997</v>
      </c>
      <c r="BC49" s="94">
        <v>4.3700378072000001</v>
      </c>
      <c r="BD49" s="91">
        <v>138.70500000000001</v>
      </c>
      <c r="BE49" s="95">
        <v>93.611000000000004</v>
      </c>
      <c r="BF49" s="91">
        <v>7.56</v>
      </c>
      <c r="BG49" s="91">
        <v>31</v>
      </c>
      <c r="BH49" s="94" t="s">
        <v>566</v>
      </c>
      <c r="BI49" s="94" t="s">
        <v>566</v>
      </c>
      <c r="BJ49" s="93">
        <v>744</v>
      </c>
      <c r="BK49" s="94">
        <v>0</v>
      </c>
      <c r="BL49" s="91">
        <v>234.32055</v>
      </c>
      <c r="BM49" s="96">
        <v>11.3317418</v>
      </c>
      <c r="BN49" s="96" t="s">
        <v>566</v>
      </c>
      <c r="BO49" s="88" t="s">
        <v>430</v>
      </c>
      <c r="BP49" s="88" t="s">
        <v>566</v>
      </c>
      <c r="BQ49" s="91">
        <v>138.70500000000001</v>
      </c>
      <c r="BR49" s="95">
        <v>93.611000000000004</v>
      </c>
      <c r="BS49" s="91">
        <v>7.56</v>
      </c>
      <c r="BT49" s="90">
        <v>30</v>
      </c>
      <c r="BU49" s="91">
        <v>0</v>
      </c>
      <c r="BV49" s="91">
        <v>226.77</v>
      </c>
      <c r="BW49" s="96">
        <v>10.96665</v>
      </c>
      <c r="BX49" s="96" t="s">
        <v>566</v>
      </c>
      <c r="BY49" s="96" t="s">
        <v>566</v>
      </c>
      <c r="BZ49" s="96" t="s">
        <v>566</v>
      </c>
      <c r="CA49" s="96" t="s">
        <v>566</v>
      </c>
      <c r="CB49" s="96" t="s">
        <v>566</v>
      </c>
      <c r="CC49" s="96" t="s">
        <v>566</v>
      </c>
      <c r="CD49" s="96" t="s">
        <v>566</v>
      </c>
      <c r="CE49" s="96" t="s">
        <v>566</v>
      </c>
      <c r="CF49" s="88" t="s">
        <v>566</v>
      </c>
      <c r="CG49" s="88" t="s">
        <v>566</v>
      </c>
      <c r="CH49" s="92" t="s">
        <v>566</v>
      </c>
      <c r="CI49" s="91">
        <v>0</v>
      </c>
      <c r="CJ49" s="91">
        <v>0</v>
      </c>
      <c r="CK49" s="90" t="s">
        <v>566</v>
      </c>
      <c r="CL49" s="91">
        <v>0.97281289599999998</v>
      </c>
      <c r="CM49" s="91">
        <v>-0.177812896</v>
      </c>
      <c r="CN49" s="88" t="s">
        <v>566</v>
      </c>
      <c r="CO49" s="91">
        <v>69.275000000000006</v>
      </c>
      <c r="CP49" s="91">
        <v>222.83061442370001</v>
      </c>
      <c r="CQ49" s="91">
        <v>12.1431942176</v>
      </c>
      <c r="CR49" s="91">
        <v>84.126098294599998</v>
      </c>
      <c r="CS49" s="91">
        <v>4.5841942176000003</v>
      </c>
      <c r="CT49" s="90" t="s">
        <v>566</v>
      </c>
      <c r="CU49" s="96">
        <v>1.0132399999999999</v>
      </c>
      <c r="CV49" s="96">
        <v>0.85299999999999998</v>
      </c>
      <c r="CW49" s="96">
        <v>0.80020000000000002</v>
      </c>
      <c r="CX49" s="93">
        <v>2310</v>
      </c>
      <c r="CY49" s="93">
        <v>2295.5100000000002</v>
      </c>
      <c r="CZ49" s="93">
        <v>81.5</v>
      </c>
      <c r="DA49" s="90">
        <v>51</v>
      </c>
      <c r="DB49" s="90" t="s">
        <v>566</v>
      </c>
      <c r="DC49" s="90">
        <v>81.5</v>
      </c>
      <c r="DD49" s="91">
        <v>228</v>
      </c>
      <c r="DE49" s="91">
        <v>-47.508771929799998</v>
      </c>
      <c r="DF49" s="93">
        <v>138.80000000000001</v>
      </c>
      <c r="DG49" s="88" t="s">
        <v>393</v>
      </c>
      <c r="DH49" s="88" t="s">
        <v>566</v>
      </c>
      <c r="DI49" s="88" t="s">
        <v>566</v>
      </c>
      <c r="DJ49" s="88" t="s">
        <v>566</v>
      </c>
      <c r="DK49" s="90" t="s">
        <v>566</v>
      </c>
      <c r="DL49" s="91">
        <v>93.611000000000004</v>
      </c>
      <c r="DM49" s="91" t="s">
        <v>566</v>
      </c>
      <c r="DN49" s="91">
        <v>78.904195505999994</v>
      </c>
      <c r="DO49" s="91">
        <v>4.2998982512000001</v>
      </c>
      <c r="DP49" s="91">
        <v>-59.800320623099999</v>
      </c>
      <c r="DQ49" s="91">
        <v>-3.2591017488</v>
      </c>
      <c r="DR49" s="91">
        <v>126.7606193062</v>
      </c>
      <c r="DS49" s="91">
        <v>6.9078426381</v>
      </c>
      <c r="DT49" s="91">
        <v>-11.943896822899999</v>
      </c>
      <c r="DU49" s="91">
        <v>-0.65115736189999995</v>
      </c>
      <c r="DV49" s="91">
        <v>112.5668609722</v>
      </c>
      <c r="DW49" s="97"/>
      <c r="DX49" s="98" t="s">
        <v>689</v>
      </c>
      <c r="DY49" s="99" t="s">
        <v>689</v>
      </c>
      <c r="DZ49" s="98" t="s">
        <v>689</v>
      </c>
      <c r="EA49" s="100" t="s">
        <v>566</v>
      </c>
      <c r="EB49" s="101" t="s">
        <v>2761</v>
      </c>
      <c r="EC49" s="38" t="e">
        <f>VLOOKUP(J49,Раскустовка!A:B,2,0)</f>
        <v>#N/A</v>
      </c>
    </row>
    <row r="50" spans="1:133" s="9" customFormat="1" ht="15" customHeight="1" x14ac:dyDescent="0.25">
      <c r="A50" s="17" t="str">
        <f t="shared" si="0"/>
        <v>429_Южно-Ягунское</v>
      </c>
      <c r="B50" s="87">
        <v>29</v>
      </c>
      <c r="C50" s="88" t="s">
        <v>733</v>
      </c>
      <c r="D50" s="88" t="s">
        <v>568</v>
      </c>
      <c r="E50" s="88" t="s">
        <v>522</v>
      </c>
      <c r="F50" s="88" t="s">
        <v>30</v>
      </c>
      <c r="G50" s="88" t="s">
        <v>29</v>
      </c>
      <c r="H50" s="88" t="s">
        <v>3056</v>
      </c>
      <c r="I50" s="89">
        <v>429</v>
      </c>
      <c r="J50" s="88" t="s">
        <v>28</v>
      </c>
      <c r="K50" s="88" t="s">
        <v>688</v>
      </c>
      <c r="L50" s="88" t="s">
        <v>402</v>
      </c>
      <c r="M50" s="88" t="s">
        <v>1512</v>
      </c>
      <c r="N50" s="88" t="s">
        <v>695</v>
      </c>
      <c r="O50" s="90">
        <v>18</v>
      </c>
      <c r="P50" s="90">
        <v>2631</v>
      </c>
      <c r="Q50" s="90">
        <v>2709.4</v>
      </c>
      <c r="R50" s="91">
        <v>251.95</v>
      </c>
      <c r="S50" s="90" t="s">
        <v>150</v>
      </c>
      <c r="T50" s="90">
        <v>2485</v>
      </c>
      <c r="U50" s="90">
        <v>16</v>
      </c>
      <c r="V50" s="88" t="s">
        <v>31</v>
      </c>
      <c r="W50" s="88" t="s">
        <v>156</v>
      </c>
      <c r="X50" s="88" t="s">
        <v>324</v>
      </c>
      <c r="Y50" s="90" t="s">
        <v>847</v>
      </c>
      <c r="Z50" s="90" t="s">
        <v>566</v>
      </c>
      <c r="AA50" s="90">
        <v>73</v>
      </c>
      <c r="AB50" s="91" t="s">
        <v>5182</v>
      </c>
      <c r="AC50" s="88" t="s">
        <v>566</v>
      </c>
      <c r="AD50" s="90" t="s">
        <v>566</v>
      </c>
      <c r="AE50" s="90" t="s">
        <v>566</v>
      </c>
      <c r="AF50" s="90" t="s">
        <v>156</v>
      </c>
      <c r="AG50" s="91" t="s">
        <v>3479</v>
      </c>
      <c r="AH50" s="92" t="s">
        <v>4606</v>
      </c>
      <c r="AI50" s="93">
        <v>230</v>
      </c>
      <c r="AJ50" s="88" t="s">
        <v>566</v>
      </c>
      <c r="AK50" s="90" t="s">
        <v>566</v>
      </c>
      <c r="AL50" s="91">
        <v>12</v>
      </c>
      <c r="AM50" s="91">
        <v>8.1519861854000002</v>
      </c>
      <c r="AN50" s="91">
        <v>1505</v>
      </c>
      <c r="AO50" s="90">
        <v>8.3000000000000007</v>
      </c>
      <c r="AP50" s="91">
        <v>151.35499999999999</v>
      </c>
      <c r="AQ50" s="91" t="s">
        <v>566</v>
      </c>
      <c r="AR50" s="91" t="s">
        <v>566</v>
      </c>
      <c r="AS50" s="91">
        <v>99.44</v>
      </c>
      <c r="AT50" s="91">
        <v>100.1</v>
      </c>
      <c r="AU50" s="90">
        <v>868</v>
      </c>
      <c r="AV50" s="90">
        <v>14.8</v>
      </c>
      <c r="AW50" s="91">
        <v>85.926000000000002</v>
      </c>
      <c r="AX50" s="91" t="s">
        <v>566</v>
      </c>
      <c r="AY50" s="91">
        <v>146.63</v>
      </c>
      <c r="AZ50" s="88" t="s">
        <v>4928</v>
      </c>
      <c r="BA50" s="91">
        <v>147.30000000000001</v>
      </c>
      <c r="BB50" s="91">
        <v>47.19</v>
      </c>
      <c r="BC50" s="94">
        <v>3.5548247225999998</v>
      </c>
      <c r="BD50" s="91">
        <v>161.23500000000001</v>
      </c>
      <c r="BE50" s="95">
        <v>97.992000000000004</v>
      </c>
      <c r="BF50" s="91">
        <v>2.75</v>
      </c>
      <c r="BG50" s="91">
        <v>30.8</v>
      </c>
      <c r="BH50" s="94" t="s">
        <v>566</v>
      </c>
      <c r="BI50" s="94" t="s">
        <v>566</v>
      </c>
      <c r="BJ50" s="93">
        <v>740</v>
      </c>
      <c r="BK50" s="94">
        <v>4</v>
      </c>
      <c r="BL50" s="91">
        <v>84.891480000000001</v>
      </c>
      <c r="BM50" s="96">
        <v>5.1830640900000002</v>
      </c>
      <c r="BN50" s="96" t="s">
        <v>566</v>
      </c>
      <c r="BO50" s="88" t="s">
        <v>430</v>
      </c>
      <c r="BP50" s="88" t="s">
        <v>566</v>
      </c>
      <c r="BQ50" s="91">
        <v>161.23500000000001</v>
      </c>
      <c r="BR50" s="95">
        <v>97.992000000000004</v>
      </c>
      <c r="BS50" s="91">
        <v>2.75</v>
      </c>
      <c r="BT50" s="90">
        <v>30</v>
      </c>
      <c r="BU50" s="91">
        <v>0</v>
      </c>
      <c r="BV50" s="91">
        <v>82.62</v>
      </c>
      <c r="BW50" s="96">
        <v>5.0441700000000003</v>
      </c>
      <c r="BX50" s="96" t="s">
        <v>566</v>
      </c>
      <c r="BY50" s="96" t="s">
        <v>566</v>
      </c>
      <c r="BZ50" s="96" t="s">
        <v>566</v>
      </c>
      <c r="CA50" s="96" t="s">
        <v>566</v>
      </c>
      <c r="CB50" s="96" t="s">
        <v>566</v>
      </c>
      <c r="CC50" s="96" t="s">
        <v>566</v>
      </c>
      <c r="CD50" s="96" t="s">
        <v>566</v>
      </c>
      <c r="CE50" s="96" t="s">
        <v>566</v>
      </c>
      <c r="CF50" s="88" t="s">
        <v>566</v>
      </c>
      <c r="CG50" s="88" t="s">
        <v>566</v>
      </c>
      <c r="CH50" s="92" t="s">
        <v>566</v>
      </c>
      <c r="CI50" s="91">
        <v>0</v>
      </c>
      <c r="CJ50" s="91">
        <v>0</v>
      </c>
      <c r="CK50" s="90" t="s">
        <v>566</v>
      </c>
      <c r="CL50" s="91">
        <v>-1.5353045457000001</v>
      </c>
      <c r="CM50" s="91">
        <v>-7.6954542999999997E-3</v>
      </c>
      <c r="CN50" s="88" t="s">
        <v>566</v>
      </c>
      <c r="CO50" s="91">
        <v>124</v>
      </c>
      <c r="CP50" s="91">
        <v>120.03477966120001</v>
      </c>
      <c r="CQ50" s="91">
        <v>2.0519691592</v>
      </c>
      <c r="CR50" s="91">
        <v>-41.200247257699999</v>
      </c>
      <c r="CS50" s="91">
        <v>-0.7020308408</v>
      </c>
      <c r="CT50" s="90" t="s">
        <v>566</v>
      </c>
      <c r="CU50" s="96">
        <v>1.01301</v>
      </c>
      <c r="CV50" s="96">
        <v>0.85036</v>
      </c>
      <c r="CW50" s="96">
        <v>0.78108999999999995</v>
      </c>
      <c r="CX50" s="93">
        <v>2369</v>
      </c>
      <c r="CY50" s="93">
        <v>2362.21</v>
      </c>
      <c r="CZ50" s="93">
        <v>82.2</v>
      </c>
      <c r="DA50" s="90">
        <v>51</v>
      </c>
      <c r="DB50" s="90" t="s">
        <v>566</v>
      </c>
      <c r="DC50" s="90">
        <v>99.2</v>
      </c>
      <c r="DD50" s="91">
        <v>233</v>
      </c>
      <c r="DE50" s="91">
        <v>-37.068669527899999</v>
      </c>
      <c r="DF50" s="93">
        <v>128.96666666670001</v>
      </c>
      <c r="DG50" s="88" t="s">
        <v>393</v>
      </c>
      <c r="DH50" s="88" t="s">
        <v>566</v>
      </c>
      <c r="DI50" s="88">
        <v>1</v>
      </c>
      <c r="DJ50" s="88" t="s">
        <v>1037</v>
      </c>
      <c r="DK50" s="90" t="s">
        <v>566</v>
      </c>
      <c r="DL50" s="91">
        <v>97.992000000000004</v>
      </c>
      <c r="DM50" s="91" t="s">
        <v>566</v>
      </c>
      <c r="DN50" s="91">
        <v>192.15329624110001</v>
      </c>
      <c r="DO50" s="91">
        <v>3.2812049863000001</v>
      </c>
      <c r="DP50" s="91">
        <v>30.9182693222</v>
      </c>
      <c r="DQ50" s="91">
        <v>0.52720498630000001</v>
      </c>
      <c r="DR50" s="91">
        <v>143.1376165339</v>
      </c>
      <c r="DS50" s="91">
        <v>2.4469149831000001</v>
      </c>
      <c r="DT50" s="91">
        <v>-18.097410385</v>
      </c>
      <c r="DU50" s="91">
        <v>-0.30708501690000001</v>
      </c>
      <c r="DV50" s="91">
        <v>112.51148999999999</v>
      </c>
      <c r="DW50" s="97"/>
      <c r="DX50" s="98" t="s">
        <v>4952</v>
      </c>
      <c r="DY50" s="99" t="s">
        <v>689</v>
      </c>
      <c r="DZ50" s="98" t="s">
        <v>689</v>
      </c>
      <c r="EA50" s="100" t="s">
        <v>566</v>
      </c>
      <c r="EB50" s="101" t="s">
        <v>2761</v>
      </c>
      <c r="EC50" s="38" t="e">
        <f>VLOOKUP(J50,Раскустовка!A:B,2,0)</f>
        <v>#N/A</v>
      </c>
    </row>
    <row r="51" spans="1:133" s="9" customFormat="1" ht="15" customHeight="1" x14ac:dyDescent="0.25">
      <c r="A51" s="17" t="str">
        <f t="shared" si="0"/>
        <v>430л_Южно-Ягунское</v>
      </c>
      <c r="B51" s="87">
        <v>30</v>
      </c>
      <c r="C51" s="88" t="s">
        <v>733</v>
      </c>
      <c r="D51" s="88" t="s">
        <v>568</v>
      </c>
      <c r="E51" s="88" t="s">
        <v>522</v>
      </c>
      <c r="F51" s="88" t="s">
        <v>30</v>
      </c>
      <c r="G51" s="88" t="s">
        <v>29</v>
      </c>
      <c r="H51" s="88" t="s">
        <v>3054</v>
      </c>
      <c r="I51" s="89" t="s">
        <v>401</v>
      </c>
      <c r="J51" s="88" t="s">
        <v>28</v>
      </c>
      <c r="K51" s="88" t="s">
        <v>688</v>
      </c>
      <c r="L51" s="88" t="s">
        <v>402</v>
      </c>
      <c r="M51" s="88" t="s">
        <v>32</v>
      </c>
      <c r="N51" s="88" t="s">
        <v>6</v>
      </c>
      <c r="O51" s="90">
        <v>21</v>
      </c>
      <c r="P51" s="90">
        <v>2786</v>
      </c>
      <c r="Q51" s="90">
        <v>2807</v>
      </c>
      <c r="R51" s="91">
        <v>402.8</v>
      </c>
      <c r="S51" s="90" t="s">
        <v>690</v>
      </c>
      <c r="T51" s="90">
        <v>3000.9</v>
      </c>
      <c r="U51" s="90">
        <v>21</v>
      </c>
      <c r="V51" s="88" t="s">
        <v>31</v>
      </c>
      <c r="W51" s="88" t="s">
        <v>118</v>
      </c>
      <c r="X51" s="88" t="s">
        <v>3114</v>
      </c>
      <c r="Y51" s="90" t="s">
        <v>897</v>
      </c>
      <c r="Z51" s="90" t="s">
        <v>566</v>
      </c>
      <c r="AA51" s="90">
        <v>73</v>
      </c>
      <c r="AB51" s="91" t="s">
        <v>5183</v>
      </c>
      <c r="AC51" s="88" t="s">
        <v>566</v>
      </c>
      <c r="AD51" s="90" t="s">
        <v>566</v>
      </c>
      <c r="AE51" s="90" t="s">
        <v>566</v>
      </c>
      <c r="AF51" s="90" t="s">
        <v>118</v>
      </c>
      <c r="AG51" s="91" t="s">
        <v>3469</v>
      </c>
      <c r="AH51" s="92" t="s">
        <v>4746</v>
      </c>
      <c r="AI51" s="93">
        <v>123</v>
      </c>
      <c r="AJ51" s="88" t="s">
        <v>3116</v>
      </c>
      <c r="AK51" s="90" t="s">
        <v>566</v>
      </c>
      <c r="AL51" s="91">
        <v>12</v>
      </c>
      <c r="AM51" s="91">
        <v>8.1519861854000002</v>
      </c>
      <c r="AN51" s="91">
        <v>1229</v>
      </c>
      <c r="AO51" s="90">
        <v>8.6999999999999993</v>
      </c>
      <c r="AP51" s="91">
        <v>112.61</v>
      </c>
      <c r="AQ51" s="91" t="s">
        <v>566</v>
      </c>
      <c r="AR51" s="91" t="s">
        <v>566</v>
      </c>
      <c r="AS51" s="91">
        <v>113.75</v>
      </c>
      <c r="AT51" s="91">
        <v>114.62</v>
      </c>
      <c r="AU51" s="90">
        <v>877</v>
      </c>
      <c r="AV51" s="90">
        <v>7</v>
      </c>
      <c r="AW51" s="91">
        <v>69.010000000000005</v>
      </c>
      <c r="AX51" s="91" t="s">
        <v>566</v>
      </c>
      <c r="AY51" s="91">
        <v>139.32</v>
      </c>
      <c r="AZ51" s="88" t="s">
        <v>4928</v>
      </c>
      <c r="BA51" s="91">
        <v>140.19999999999999</v>
      </c>
      <c r="BB51" s="91">
        <v>25.57</v>
      </c>
      <c r="BC51" s="94">
        <v>6.6699648025</v>
      </c>
      <c r="BD51" s="91">
        <v>170.55099999999999</v>
      </c>
      <c r="BE51" s="95">
        <v>97.453999999999994</v>
      </c>
      <c r="BF51" s="91">
        <v>3.7</v>
      </c>
      <c r="BG51" s="91">
        <v>30.8</v>
      </c>
      <c r="BH51" s="94" t="s">
        <v>566</v>
      </c>
      <c r="BI51" s="94" t="s">
        <v>566</v>
      </c>
      <c r="BJ51" s="93">
        <v>740</v>
      </c>
      <c r="BK51" s="94">
        <v>4</v>
      </c>
      <c r="BL51" s="91">
        <v>114.1992</v>
      </c>
      <c r="BM51" s="96">
        <v>5.8241592400000002</v>
      </c>
      <c r="BN51" s="96" t="s">
        <v>566</v>
      </c>
      <c r="BO51" s="88" t="s">
        <v>430</v>
      </c>
      <c r="BP51" s="88" t="s">
        <v>566</v>
      </c>
      <c r="BQ51" s="91">
        <v>170.55099999999999</v>
      </c>
      <c r="BR51" s="95">
        <v>97.453999999999994</v>
      </c>
      <c r="BS51" s="91">
        <v>3.7</v>
      </c>
      <c r="BT51" s="90">
        <v>30</v>
      </c>
      <c r="BU51" s="91">
        <v>0</v>
      </c>
      <c r="BV51" s="91">
        <v>111.12</v>
      </c>
      <c r="BW51" s="96">
        <v>5.6671199999999997</v>
      </c>
      <c r="BX51" s="96" t="s">
        <v>566</v>
      </c>
      <c r="BY51" s="96" t="s">
        <v>566</v>
      </c>
      <c r="BZ51" s="96" t="s">
        <v>566</v>
      </c>
      <c r="CA51" s="96" t="s">
        <v>566</v>
      </c>
      <c r="CB51" s="96" t="s">
        <v>566</v>
      </c>
      <c r="CC51" s="96" t="s">
        <v>566</v>
      </c>
      <c r="CD51" s="96" t="s">
        <v>566</v>
      </c>
      <c r="CE51" s="96" t="s">
        <v>566</v>
      </c>
      <c r="CF51" s="88" t="s">
        <v>566</v>
      </c>
      <c r="CG51" s="88" t="s">
        <v>566</v>
      </c>
      <c r="CH51" s="92" t="s">
        <v>566</v>
      </c>
      <c r="CI51" s="91">
        <v>0</v>
      </c>
      <c r="CJ51" s="91">
        <v>0</v>
      </c>
      <c r="CK51" s="90" t="s">
        <v>566</v>
      </c>
      <c r="CL51" s="91">
        <v>-1.2427683748</v>
      </c>
      <c r="CM51" s="91">
        <v>2.7683747999999999E-3</v>
      </c>
      <c r="CN51" s="88" t="s">
        <v>566</v>
      </c>
      <c r="CO51" s="91">
        <v>101.875</v>
      </c>
      <c r="CP51" s="91">
        <v>249.75734671110001</v>
      </c>
      <c r="CQ51" s="91">
        <v>5.4238255092000003</v>
      </c>
      <c r="CR51" s="91">
        <v>79.205995251600001</v>
      </c>
      <c r="CS51" s="91">
        <v>1.7198255092000001</v>
      </c>
      <c r="CT51" s="90">
        <v>1</v>
      </c>
      <c r="CU51" s="96">
        <v>1.0129999999999999</v>
      </c>
      <c r="CV51" s="96">
        <v>0.85299999999999998</v>
      </c>
      <c r="CW51" s="96">
        <v>0.79300000000000004</v>
      </c>
      <c r="CX51" s="93">
        <v>2310</v>
      </c>
      <c r="CY51" s="93">
        <v>2301</v>
      </c>
      <c r="CZ51" s="93">
        <v>82.2</v>
      </c>
      <c r="DA51" s="90">
        <v>51</v>
      </c>
      <c r="DB51" s="90" t="s">
        <v>566</v>
      </c>
      <c r="DC51" s="90">
        <v>81.5</v>
      </c>
      <c r="DD51" s="91">
        <v>228</v>
      </c>
      <c r="DE51" s="91">
        <v>-38.894736842100002</v>
      </c>
      <c r="DF51" s="93">
        <v>239.5</v>
      </c>
      <c r="DG51" s="88" t="s">
        <v>393</v>
      </c>
      <c r="DH51" s="88" t="s">
        <v>566</v>
      </c>
      <c r="DI51" s="88">
        <v>1</v>
      </c>
      <c r="DJ51" s="88" t="s">
        <v>566</v>
      </c>
      <c r="DK51" s="90">
        <v>0</v>
      </c>
      <c r="DL51" s="91">
        <v>97.453999999999994</v>
      </c>
      <c r="DM51" s="91">
        <v>7.5309542216000001</v>
      </c>
      <c r="DN51" s="91">
        <v>192.5664994471</v>
      </c>
      <c r="DO51" s="91">
        <v>4.1818473236999996</v>
      </c>
      <c r="DP51" s="91">
        <v>22.015147987599999</v>
      </c>
      <c r="DQ51" s="91">
        <v>0.47784732369999999</v>
      </c>
      <c r="DR51" s="91">
        <v>281.99658082899998</v>
      </c>
      <c r="DS51" s="91">
        <v>6.1239449759999998</v>
      </c>
      <c r="DT51" s="91">
        <v>111.4452293695</v>
      </c>
      <c r="DU51" s="91">
        <v>2.419944976</v>
      </c>
      <c r="DV51" s="91">
        <v>112.5182897222</v>
      </c>
      <c r="DW51" s="97"/>
      <c r="DX51" s="98" t="s">
        <v>689</v>
      </c>
      <c r="DY51" s="99" t="s">
        <v>689</v>
      </c>
      <c r="DZ51" s="98" t="s">
        <v>689</v>
      </c>
      <c r="EA51" s="100" t="s">
        <v>689</v>
      </c>
      <c r="EB51" s="101" t="s">
        <v>2761</v>
      </c>
      <c r="EC51" s="38" t="e">
        <f>VLOOKUP(J51,Раскустовка!A:B,2,0)</f>
        <v>#N/A</v>
      </c>
    </row>
    <row r="52" spans="1:133" s="9" customFormat="1" ht="15" customHeight="1" x14ac:dyDescent="0.25">
      <c r="A52" s="17" t="str">
        <f t="shared" si="0"/>
        <v>436_Южно-Ягунское</v>
      </c>
      <c r="B52" s="87">
        <v>31</v>
      </c>
      <c r="C52" s="88" t="s">
        <v>733</v>
      </c>
      <c r="D52" s="88" t="s">
        <v>568</v>
      </c>
      <c r="E52" s="88" t="s">
        <v>522</v>
      </c>
      <c r="F52" s="88" t="s">
        <v>30</v>
      </c>
      <c r="G52" s="88" t="s">
        <v>29</v>
      </c>
      <c r="H52" s="88" t="s">
        <v>3055</v>
      </c>
      <c r="I52" s="89">
        <v>436</v>
      </c>
      <c r="J52" s="88" t="s">
        <v>63</v>
      </c>
      <c r="K52" s="88" t="s">
        <v>688</v>
      </c>
      <c r="L52" s="88" t="s">
        <v>400</v>
      </c>
      <c r="M52" s="88" t="s">
        <v>1508</v>
      </c>
      <c r="N52" s="88" t="s">
        <v>6</v>
      </c>
      <c r="O52" s="90">
        <v>11</v>
      </c>
      <c r="P52" s="90">
        <v>2387</v>
      </c>
      <c r="Q52" s="90">
        <v>2400</v>
      </c>
      <c r="R52" s="91">
        <v>13.95</v>
      </c>
      <c r="S52" s="90" t="s">
        <v>150</v>
      </c>
      <c r="T52" s="90">
        <v>2350</v>
      </c>
      <c r="U52" s="90">
        <v>10</v>
      </c>
      <c r="V52" s="88" t="s">
        <v>31</v>
      </c>
      <c r="W52" s="88" t="s">
        <v>175</v>
      </c>
      <c r="X52" s="88" t="s">
        <v>213</v>
      </c>
      <c r="Y52" s="90" t="s">
        <v>959</v>
      </c>
      <c r="Z52" s="90" t="s">
        <v>566</v>
      </c>
      <c r="AA52" s="90">
        <v>73</v>
      </c>
      <c r="AB52" s="91" t="s">
        <v>5184</v>
      </c>
      <c r="AC52" s="88" t="s">
        <v>566</v>
      </c>
      <c r="AD52" s="90" t="s">
        <v>566</v>
      </c>
      <c r="AE52" s="90" t="s">
        <v>2019</v>
      </c>
      <c r="AF52" s="90" t="s">
        <v>175</v>
      </c>
      <c r="AG52" s="91" t="s">
        <v>3418</v>
      </c>
      <c r="AH52" s="92" t="s">
        <v>4994</v>
      </c>
      <c r="AI52" s="93">
        <v>46</v>
      </c>
      <c r="AJ52" s="88" t="s">
        <v>566</v>
      </c>
      <c r="AK52" s="90" t="s">
        <v>566</v>
      </c>
      <c r="AL52" s="91">
        <v>16.5</v>
      </c>
      <c r="AM52" s="91">
        <v>13.1556871491</v>
      </c>
      <c r="AN52" s="91">
        <v>1746</v>
      </c>
      <c r="AO52" s="90">
        <v>13.4</v>
      </c>
      <c r="AP52" s="91">
        <v>13.92</v>
      </c>
      <c r="AQ52" s="91" t="s">
        <v>566</v>
      </c>
      <c r="AR52" s="91" t="s">
        <v>566</v>
      </c>
      <c r="AS52" s="91">
        <v>66.87</v>
      </c>
      <c r="AT52" s="91">
        <v>67.819999999999993</v>
      </c>
      <c r="AU52" s="90">
        <v>624</v>
      </c>
      <c r="AV52" s="90">
        <v>0.6</v>
      </c>
      <c r="AW52" s="91">
        <v>10.571999999999999</v>
      </c>
      <c r="AX52" s="91" t="s">
        <v>566</v>
      </c>
      <c r="AY52" s="91">
        <v>146.79</v>
      </c>
      <c r="AZ52" s="88" t="s">
        <v>4980</v>
      </c>
      <c r="BA52" s="91">
        <v>147.74</v>
      </c>
      <c r="BB52" s="91">
        <v>79.92</v>
      </c>
      <c r="BC52" s="94">
        <v>2.8008036085999999</v>
      </c>
      <c r="BD52" s="91">
        <v>220.91300000000001</v>
      </c>
      <c r="BE52" s="95">
        <v>97</v>
      </c>
      <c r="BF52" s="91">
        <v>5.65</v>
      </c>
      <c r="BG52" s="91">
        <v>31</v>
      </c>
      <c r="BH52" s="94" t="s">
        <v>566</v>
      </c>
      <c r="BI52" s="94" t="s">
        <v>566</v>
      </c>
      <c r="BJ52" s="93">
        <v>744</v>
      </c>
      <c r="BK52" s="94">
        <v>0</v>
      </c>
      <c r="BL52" s="91">
        <v>175.24827999999999</v>
      </c>
      <c r="BM52" s="96">
        <v>7.8388554499999996</v>
      </c>
      <c r="BN52" s="96" t="s">
        <v>566</v>
      </c>
      <c r="BO52" s="88" t="s">
        <v>430</v>
      </c>
      <c r="BP52" s="88" t="s">
        <v>566</v>
      </c>
      <c r="BQ52" s="91">
        <v>220.91300000000001</v>
      </c>
      <c r="BR52" s="95">
        <v>97</v>
      </c>
      <c r="BS52" s="91">
        <v>5.65</v>
      </c>
      <c r="BT52" s="90">
        <v>30</v>
      </c>
      <c r="BU52" s="91">
        <v>0</v>
      </c>
      <c r="BV52" s="91">
        <v>169.59</v>
      </c>
      <c r="BW52" s="96">
        <v>7.5858299999999996</v>
      </c>
      <c r="BX52" s="96" t="s">
        <v>566</v>
      </c>
      <c r="BY52" s="96" t="s">
        <v>566</v>
      </c>
      <c r="BZ52" s="96" t="s">
        <v>566</v>
      </c>
      <c r="CA52" s="96" t="s">
        <v>566</v>
      </c>
      <c r="CB52" s="96" t="s">
        <v>566</v>
      </c>
      <c r="CC52" s="96" t="s">
        <v>566</v>
      </c>
      <c r="CD52" s="96" t="s">
        <v>566</v>
      </c>
      <c r="CE52" s="96" t="s">
        <v>566</v>
      </c>
      <c r="CF52" s="88" t="s">
        <v>566</v>
      </c>
      <c r="CG52" s="88" t="s">
        <v>566</v>
      </c>
      <c r="CH52" s="92" t="s">
        <v>566</v>
      </c>
      <c r="CI52" s="91">
        <v>0</v>
      </c>
      <c r="CJ52" s="91">
        <v>0</v>
      </c>
      <c r="CK52" s="90" t="s">
        <v>566</v>
      </c>
      <c r="CL52" s="91">
        <v>-0.20634599610000001</v>
      </c>
      <c r="CM52" s="91">
        <v>7.1345996100000003E-2</v>
      </c>
      <c r="CN52" s="88" t="s">
        <v>566</v>
      </c>
      <c r="CO52" s="91">
        <v>69.275000000000006</v>
      </c>
      <c r="CP52" s="91">
        <v>220.77103064810001</v>
      </c>
      <c r="CQ52" s="91">
        <v>5.8468580613999999</v>
      </c>
      <c r="CR52" s="91">
        <v>-0.1422258035</v>
      </c>
      <c r="CS52" s="91">
        <v>0.1938580614</v>
      </c>
      <c r="CT52" s="90" t="s">
        <v>566</v>
      </c>
      <c r="CU52" s="96">
        <v>1.0132300000000001</v>
      </c>
      <c r="CV52" s="96">
        <v>0.85299999999999998</v>
      </c>
      <c r="CW52" s="96">
        <v>0.81010000000000004</v>
      </c>
      <c r="CX52" s="93">
        <v>2310</v>
      </c>
      <c r="CY52" s="93">
        <v>2300.15</v>
      </c>
      <c r="CZ52" s="93">
        <v>81.900000000000006</v>
      </c>
      <c r="DA52" s="90">
        <v>51</v>
      </c>
      <c r="DB52" s="90" t="s">
        <v>566</v>
      </c>
      <c r="DC52" s="90">
        <v>81.5</v>
      </c>
      <c r="DD52" s="91">
        <v>228</v>
      </c>
      <c r="DE52" s="91">
        <v>-35.618421052599999</v>
      </c>
      <c r="DF52" s="93">
        <v>136.30000000000001</v>
      </c>
      <c r="DG52" s="88" t="s">
        <v>393</v>
      </c>
      <c r="DH52" s="88" t="s">
        <v>566</v>
      </c>
      <c r="DI52" s="88" t="s">
        <v>566</v>
      </c>
      <c r="DJ52" s="88" t="s">
        <v>566</v>
      </c>
      <c r="DK52" s="90" t="s">
        <v>566</v>
      </c>
      <c r="DL52" s="91">
        <v>97</v>
      </c>
      <c r="DM52" s="91" t="s">
        <v>566</v>
      </c>
      <c r="DN52" s="91">
        <v>249.42923120949999</v>
      </c>
      <c r="DO52" s="91">
        <v>6.3828940733000001</v>
      </c>
      <c r="DP52" s="91">
        <v>28.5159747579</v>
      </c>
      <c r="DQ52" s="91">
        <v>0.7298940733</v>
      </c>
      <c r="DR52" s="91">
        <v>249.26864658310001</v>
      </c>
      <c r="DS52" s="91">
        <v>6.6015835114000003</v>
      </c>
      <c r="DT52" s="91">
        <v>28.355390131499998</v>
      </c>
      <c r="DU52" s="91">
        <v>0.94858351139999997</v>
      </c>
      <c r="DV52" s="91">
        <v>112.5240277778</v>
      </c>
      <c r="DW52" s="97"/>
      <c r="DX52" s="98" t="s">
        <v>4998</v>
      </c>
      <c r="DY52" s="99" t="s">
        <v>689</v>
      </c>
      <c r="DZ52" s="98" t="s">
        <v>689</v>
      </c>
      <c r="EA52" s="100" t="s">
        <v>566</v>
      </c>
      <c r="EB52" s="101" t="s">
        <v>2761</v>
      </c>
      <c r="EC52" s="38" t="e">
        <f>VLOOKUP(J52,Раскустовка!A:B,2,0)</f>
        <v>#N/A</v>
      </c>
    </row>
    <row r="53" spans="1:133" s="9" customFormat="1" ht="15" customHeight="1" x14ac:dyDescent="0.25">
      <c r="A53" s="17" t="str">
        <f t="shared" si="0"/>
        <v>437_Южно-Ягунское</v>
      </c>
      <c r="B53" s="87">
        <v>32</v>
      </c>
      <c r="C53" s="88" t="s">
        <v>733</v>
      </c>
      <c r="D53" s="88" t="s">
        <v>568</v>
      </c>
      <c r="E53" s="88" t="s">
        <v>522</v>
      </c>
      <c r="F53" s="88" t="s">
        <v>30</v>
      </c>
      <c r="G53" s="88" t="s">
        <v>29</v>
      </c>
      <c r="H53" s="88" t="s">
        <v>3055</v>
      </c>
      <c r="I53" s="89">
        <v>437</v>
      </c>
      <c r="J53" s="88" t="s">
        <v>63</v>
      </c>
      <c r="K53" s="88" t="s">
        <v>688</v>
      </c>
      <c r="L53" s="88" t="s">
        <v>400</v>
      </c>
      <c r="M53" s="88" t="s">
        <v>1508</v>
      </c>
      <c r="N53" s="88" t="s">
        <v>6</v>
      </c>
      <c r="O53" s="90">
        <v>32.200000000000003</v>
      </c>
      <c r="P53" s="90">
        <v>2477</v>
      </c>
      <c r="Q53" s="90">
        <v>2507.4</v>
      </c>
      <c r="R53" s="91">
        <v>119.69</v>
      </c>
      <c r="S53" s="90" t="s">
        <v>150</v>
      </c>
      <c r="T53" s="90">
        <v>2520</v>
      </c>
      <c r="U53" s="90">
        <v>24.8</v>
      </c>
      <c r="V53" s="88" t="s">
        <v>31</v>
      </c>
      <c r="W53" s="88" t="s">
        <v>156</v>
      </c>
      <c r="X53" s="88" t="s">
        <v>2196</v>
      </c>
      <c r="Y53" s="90" t="s">
        <v>851</v>
      </c>
      <c r="Z53" s="90" t="s">
        <v>566</v>
      </c>
      <c r="AA53" s="90">
        <v>73</v>
      </c>
      <c r="AB53" s="91" t="s">
        <v>3439</v>
      </c>
      <c r="AC53" s="88" t="s">
        <v>566</v>
      </c>
      <c r="AD53" s="90" t="s">
        <v>566</v>
      </c>
      <c r="AE53" s="90" t="s">
        <v>1931</v>
      </c>
      <c r="AF53" s="90" t="s">
        <v>156</v>
      </c>
      <c r="AG53" s="91" t="s">
        <v>3467</v>
      </c>
      <c r="AH53" s="92" t="s">
        <v>3250</v>
      </c>
      <c r="AI53" s="93">
        <v>338</v>
      </c>
      <c r="AJ53" s="88" t="s">
        <v>566</v>
      </c>
      <c r="AK53" s="90" t="s">
        <v>566</v>
      </c>
      <c r="AL53" s="91">
        <v>16.5</v>
      </c>
      <c r="AM53" s="91">
        <v>13.1556871491</v>
      </c>
      <c r="AN53" s="91">
        <v>1575</v>
      </c>
      <c r="AO53" s="90">
        <v>13.6</v>
      </c>
      <c r="AP53" s="91">
        <v>43.813000000000002</v>
      </c>
      <c r="AQ53" s="91" t="s">
        <v>566</v>
      </c>
      <c r="AR53" s="91" t="s">
        <v>566</v>
      </c>
      <c r="AS53" s="91">
        <v>82.61</v>
      </c>
      <c r="AT53" s="91">
        <v>85.03</v>
      </c>
      <c r="AU53" s="90">
        <v>758</v>
      </c>
      <c r="AV53" s="90">
        <v>0</v>
      </c>
      <c r="AW53" s="91">
        <v>12.19</v>
      </c>
      <c r="AX53" s="91" t="s">
        <v>566</v>
      </c>
      <c r="AY53" s="91">
        <v>156.43</v>
      </c>
      <c r="AZ53" s="88" t="s">
        <v>4928</v>
      </c>
      <c r="BA53" s="91">
        <v>158.9</v>
      </c>
      <c r="BB53" s="91">
        <v>73.819999999999993</v>
      </c>
      <c r="BC53" s="94">
        <v>2.1501292658</v>
      </c>
      <c r="BD53" s="91">
        <v>166.334</v>
      </c>
      <c r="BE53" s="95">
        <v>96.161000000000001</v>
      </c>
      <c r="BF53" s="91">
        <v>5.45</v>
      </c>
      <c r="BG53" s="91">
        <v>31</v>
      </c>
      <c r="BH53" s="94" t="s">
        <v>566</v>
      </c>
      <c r="BI53" s="94" t="s">
        <v>566</v>
      </c>
      <c r="BJ53" s="93">
        <v>744</v>
      </c>
      <c r="BK53" s="94">
        <v>0</v>
      </c>
      <c r="BL53" s="91">
        <v>168.86394999999999</v>
      </c>
      <c r="BM53" s="96">
        <v>7.4604090699999999</v>
      </c>
      <c r="BN53" s="96" t="s">
        <v>566</v>
      </c>
      <c r="BO53" s="88" t="s">
        <v>430</v>
      </c>
      <c r="BP53" s="88" t="s">
        <v>566</v>
      </c>
      <c r="BQ53" s="91">
        <v>166.334</v>
      </c>
      <c r="BR53" s="95">
        <v>96.161000000000001</v>
      </c>
      <c r="BS53" s="91">
        <v>5.45</v>
      </c>
      <c r="BT53" s="90">
        <v>30</v>
      </c>
      <c r="BU53" s="91">
        <v>0</v>
      </c>
      <c r="BV53" s="91">
        <v>163.41</v>
      </c>
      <c r="BW53" s="96">
        <v>7.2195</v>
      </c>
      <c r="BX53" s="96" t="s">
        <v>566</v>
      </c>
      <c r="BY53" s="96" t="s">
        <v>566</v>
      </c>
      <c r="BZ53" s="96" t="s">
        <v>566</v>
      </c>
      <c r="CA53" s="96" t="s">
        <v>566</v>
      </c>
      <c r="CB53" s="96" t="s">
        <v>566</v>
      </c>
      <c r="CC53" s="96" t="s">
        <v>566</v>
      </c>
      <c r="CD53" s="96" t="s">
        <v>566</v>
      </c>
      <c r="CE53" s="96" t="s">
        <v>566</v>
      </c>
      <c r="CF53" s="88" t="s">
        <v>566</v>
      </c>
      <c r="CG53" s="88" t="s">
        <v>566</v>
      </c>
      <c r="CH53" s="92" t="s">
        <v>566</v>
      </c>
      <c r="CI53" s="91">
        <v>0</v>
      </c>
      <c r="CJ53" s="91">
        <v>0</v>
      </c>
      <c r="CK53" s="90" t="s">
        <v>566</v>
      </c>
      <c r="CL53" s="91">
        <v>0.2258358047</v>
      </c>
      <c r="CM53" s="91">
        <v>0.19116419530000001</v>
      </c>
      <c r="CN53" s="88" t="s">
        <v>566</v>
      </c>
      <c r="CO53" s="91">
        <v>69.275000000000006</v>
      </c>
      <c r="CP53" s="91">
        <v>205.0392324748</v>
      </c>
      <c r="CQ53" s="91">
        <v>6.7147733988000002</v>
      </c>
      <c r="CR53" s="91">
        <v>38.705309249000003</v>
      </c>
      <c r="CS53" s="91">
        <v>1.2677733988</v>
      </c>
      <c r="CT53" s="90" t="s">
        <v>566</v>
      </c>
      <c r="CU53" s="96">
        <v>1.01362</v>
      </c>
      <c r="CV53" s="96">
        <v>0.85299999999999998</v>
      </c>
      <c r="CW53" s="96">
        <v>0.81159999999999999</v>
      </c>
      <c r="CX53" s="93">
        <v>2310</v>
      </c>
      <c r="CY53" s="93">
        <v>2284.84</v>
      </c>
      <c r="CZ53" s="93">
        <v>81.900000000000006</v>
      </c>
      <c r="DA53" s="90">
        <v>51</v>
      </c>
      <c r="DB53" s="90" t="s">
        <v>566</v>
      </c>
      <c r="DC53" s="90">
        <v>81.5</v>
      </c>
      <c r="DD53" s="91">
        <v>228</v>
      </c>
      <c r="DE53" s="91">
        <v>-31.3903508772</v>
      </c>
      <c r="DF53" s="93">
        <v>136.30000000000001</v>
      </c>
      <c r="DG53" s="88" t="s">
        <v>393</v>
      </c>
      <c r="DH53" s="88" t="s">
        <v>566</v>
      </c>
      <c r="DI53" s="88" t="s">
        <v>566</v>
      </c>
      <c r="DJ53" s="88" t="s">
        <v>2236</v>
      </c>
      <c r="DK53" s="90" t="s">
        <v>566</v>
      </c>
      <c r="DL53" s="91">
        <v>96.161000000000001</v>
      </c>
      <c r="DM53" s="91" t="s">
        <v>566</v>
      </c>
      <c r="DN53" s="91">
        <v>210.1409267441</v>
      </c>
      <c r="DO53" s="91">
        <v>6.8818473801</v>
      </c>
      <c r="DP53" s="91">
        <v>43.8070035183</v>
      </c>
      <c r="DQ53" s="91">
        <v>1.4348473800999999</v>
      </c>
      <c r="DR53" s="91">
        <v>259.50812864390002</v>
      </c>
      <c r="DS53" s="91">
        <v>8.498560286</v>
      </c>
      <c r="DT53" s="91">
        <v>93.174205418100001</v>
      </c>
      <c r="DU53" s="91">
        <v>3.051560286</v>
      </c>
      <c r="DV53" s="91">
        <v>112.5346318056</v>
      </c>
      <c r="DW53" s="97"/>
      <c r="DX53" s="98" t="s">
        <v>689</v>
      </c>
      <c r="DY53" s="99" t="s">
        <v>689</v>
      </c>
      <c r="DZ53" s="98" t="s">
        <v>689</v>
      </c>
      <c r="EA53" s="100" t="s">
        <v>566</v>
      </c>
      <c r="EB53" s="101" t="s">
        <v>2761</v>
      </c>
      <c r="EC53" s="38" t="e">
        <f>VLOOKUP(J53,Раскустовка!A:B,2,0)</f>
        <v>#N/A</v>
      </c>
    </row>
    <row r="54" spans="1:133" s="9" customFormat="1" ht="15" customHeight="1" x14ac:dyDescent="0.25">
      <c r="A54" s="17" t="str">
        <f t="shared" si="0"/>
        <v>438_Южно-Ягунское</v>
      </c>
      <c r="B54" s="87">
        <v>33</v>
      </c>
      <c r="C54" s="88" t="s">
        <v>733</v>
      </c>
      <c r="D54" s="88" t="s">
        <v>568</v>
      </c>
      <c r="E54" s="88" t="s">
        <v>522</v>
      </c>
      <c r="F54" s="88" t="s">
        <v>30</v>
      </c>
      <c r="G54" s="88" t="s">
        <v>29</v>
      </c>
      <c r="H54" s="88" t="s">
        <v>3057</v>
      </c>
      <c r="I54" s="89">
        <v>438</v>
      </c>
      <c r="J54" s="88" t="s">
        <v>52</v>
      </c>
      <c r="K54" s="88" t="s">
        <v>688</v>
      </c>
      <c r="L54" s="88" t="s">
        <v>400</v>
      </c>
      <c r="M54" s="88" t="s">
        <v>1512</v>
      </c>
      <c r="N54" s="88" t="s">
        <v>695</v>
      </c>
      <c r="O54" s="90">
        <v>38.299999999999997</v>
      </c>
      <c r="P54" s="90">
        <v>2420</v>
      </c>
      <c r="Q54" s="90">
        <v>2504.8000000000002</v>
      </c>
      <c r="R54" s="91">
        <v>52.67</v>
      </c>
      <c r="S54" s="90" t="s">
        <v>150</v>
      </c>
      <c r="T54" s="90">
        <v>2495</v>
      </c>
      <c r="U54" s="90">
        <v>34.200000000000003</v>
      </c>
      <c r="V54" s="88" t="s">
        <v>31</v>
      </c>
      <c r="W54" s="88" t="s">
        <v>156</v>
      </c>
      <c r="X54" s="88" t="s">
        <v>289</v>
      </c>
      <c r="Y54" s="90" t="s">
        <v>872</v>
      </c>
      <c r="Z54" s="90" t="s">
        <v>566</v>
      </c>
      <c r="AA54" s="90">
        <v>73</v>
      </c>
      <c r="AB54" s="91" t="s">
        <v>5185</v>
      </c>
      <c r="AC54" s="88" t="s">
        <v>566</v>
      </c>
      <c r="AD54" s="90" t="s">
        <v>566</v>
      </c>
      <c r="AE54" s="90" t="s">
        <v>1954</v>
      </c>
      <c r="AF54" s="90" t="s">
        <v>156</v>
      </c>
      <c r="AG54" s="91" t="s">
        <v>3415</v>
      </c>
      <c r="AH54" s="92" t="s">
        <v>4684</v>
      </c>
      <c r="AI54" s="93">
        <v>156</v>
      </c>
      <c r="AJ54" s="88" t="s">
        <v>722</v>
      </c>
      <c r="AK54" s="90" t="s">
        <v>566</v>
      </c>
      <c r="AL54" s="91">
        <v>15.8</v>
      </c>
      <c r="AM54" s="91">
        <v>13.895879599400001</v>
      </c>
      <c r="AN54" s="91">
        <v>1626</v>
      </c>
      <c r="AO54" s="90">
        <v>14</v>
      </c>
      <c r="AP54" s="91">
        <v>31.334</v>
      </c>
      <c r="AQ54" s="91" t="s">
        <v>566</v>
      </c>
      <c r="AR54" s="91" t="s">
        <v>566</v>
      </c>
      <c r="AS54" s="91">
        <v>80.86</v>
      </c>
      <c r="AT54" s="91">
        <v>82.11</v>
      </c>
      <c r="AU54" s="90">
        <v>717</v>
      </c>
      <c r="AV54" s="90">
        <v>0.3</v>
      </c>
      <c r="AW54" s="91">
        <v>18.885999999999999</v>
      </c>
      <c r="AX54" s="91" t="s">
        <v>566</v>
      </c>
      <c r="AY54" s="91">
        <v>161.32</v>
      </c>
      <c r="AZ54" s="88" t="s">
        <v>4928</v>
      </c>
      <c r="BA54" s="91">
        <v>162.6</v>
      </c>
      <c r="BB54" s="91">
        <v>80.459999999999994</v>
      </c>
      <c r="BC54" s="94">
        <v>1.9947443540000001</v>
      </c>
      <c r="BD54" s="91">
        <v>158.39599999999999</v>
      </c>
      <c r="BE54" s="95">
        <v>89.4</v>
      </c>
      <c r="BF54" s="91">
        <v>14.3</v>
      </c>
      <c r="BG54" s="91">
        <v>30.7</v>
      </c>
      <c r="BH54" s="94" t="s">
        <v>566</v>
      </c>
      <c r="BI54" s="94" t="s">
        <v>566</v>
      </c>
      <c r="BJ54" s="93">
        <v>737</v>
      </c>
      <c r="BK54" s="94">
        <v>7</v>
      </c>
      <c r="BL54" s="91">
        <v>438.98831000000001</v>
      </c>
      <c r="BM54" s="96">
        <v>24.122082429999999</v>
      </c>
      <c r="BN54" s="96" t="s">
        <v>566</v>
      </c>
      <c r="BO54" s="88" t="s">
        <v>430</v>
      </c>
      <c r="BP54" s="88" t="s">
        <v>566</v>
      </c>
      <c r="BQ54" s="91">
        <v>158.39599999999999</v>
      </c>
      <c r="BR54" s="95">
        <v>89.4</v>
      </c>
      <c r="BS54" s="91">
        <v>14.3</v>
      </c>
      <c r="BT54" s="90">
        <v>30</v>
      </c>
      <c r="BU54" s="91">
        <v>0</v>
      </c>
      <c r="BV54" s="91">
        <v>428.85</v>
      </c>
      <c r="BW54" s="96">
        <v>23.565570000000001</v>
      </c>
      <c r="BX54" s="96" t="s">
        <v>566</v>
      </c>
      <c r="BY54" s="96" t="s">
        <v>566</v>
      </c>
      <c r="BZ54" s="96" t="s">
        <v>566</v>
      </c>
      <c r="CA54" s="96" t="s">
        <v>566</v>
      </c>
      <c r="CB54" s="96" t="s">
        <v>566</v>
      </c>
      <c r="CC54" s="96" t="s">
        <v>566</v>
      </c>
      <c r="CD54" s="96" t="s">
        <v>566</v>
      </c>
      <c r="CE54" s="96" t="s">
        <v>566</v>
      </c>
      <c r="CF54" s="88" t="s">
        <v>566</v>
      </c>
      <c r="CG54" s="88" t="s">
        <v>566</v>
      </c>
      <c r="CH54" s="92" t="s">
        <v>566</v>
      </c>
      <c r="CI54" s="91">
        <v>0</v>
      </c>
      <c r="CJ54" s="91">
        <v>0</v>
      </c>
      <c r="CK54" s="90" t="s">
        <v>566</v>
      </c>
      <c r="CL54" s="91">
        <v>-1.3331487950000001</v>
      </c>
      <c r="CM54" s="91">
        <v>0.64014879499999999</v>
      </c>
      <c r="CN54" s="88" t="s">
        <v>566</v>
      </c>
      <c r="CO54" s="91">
        <v>84.32</v>
      </c>
      <c r="CP54" s="91">
        <v>172.62953960519999</v>
      </c>
      <c r="CQ54" s="91">
        <v>15.583434157699999</v>
      </c>
      <c r="CR54" s="91">
        <v>14.233667474900001</v>
      </c>
      <c r="CS54" s="91">
        <v>1.2884341577</v>
      </c>
      <c r="CT54" s="90" t="s">
        <v>566</v>
      </c>
      <c r="CU54" s="96">
        <v>1.0132000000000001</v>
      </c>
      <c r="CV54" s="96">
        <v>0.85140000000000005</v>
      </c>
      <c r="CW54" s="96">
        <v>0.79159999999999997</v>
      </c>
      <c r="CX54" s="93">
        <v>2369</v>
      </c>
      <c r="CY54" s="93">
        <v>2355.944</v>
      </c>
      <c r="CZ54" s="93">
        <v>82.4</v>
      </c>
      <c r="DA54" s="90">
        <v>40</v>
      </c>
      <c r="DB54" s="90" t="s">
        <v>566</v>
      </c>
      <c r="DC54" s="90">
        <v>99.2</v>
      </c>
      <c r="DD54" s="91">
        <v>233</v>
      </c>
      <c r="DE54" s="91">
        <v>-30.7639484979</v>
      </c>
      <c r="DF54" s="93">
        <v>127.3</v>
      </c>
      <c r="DG54" s="88" t="s">
        <v>393</v>
      </c>
      <c r="DH54" s="88" t="s">
        <v>566</v>
      </c>
      <c r="DI54" s="88" t="s">
        <v>566</v>
      </c>
      <c r="DJ54" s="88" t="s">
        <v>566</v>
      </c>
      <c r="DK54" s="90" t="s">
        <v>566</v>
      </c>
      <c r="DL54" s="91">
        <v>89.4</v>
      </c>
      <c r="DM54" s="91" t="s">
        <v>566</v>
      </c>
      <c r="DN54" s="91">
        <v>178.84196379799999</v>
      </c>
      <c r="DO54" s="91">
        <v>16.140696523199999</v>
      </c>
      <c r="DP54" s="91">
        <v>20.446091667699999</v>
      </c>
      <c r="DQ54" s="91">
        <v>1.8456965232</v>
      </c>
      <c r="DR54" s="91">
        <v>194.91294474329999</v>
      </c>
      <c r="DS54" s="91">
        <v>17.5949785179</v>
      </c>
      <c r="DT54" s="91">
        <v>36.517072613000003</v>
      </c>
      <c r="DU54" s="91">
        <v>3.2999785179000001</v>
      </c>
      <c r="DV54" s="91">
        <v>99.006666666699999</v>
      </c>
      <c r="DW54" s="97"/>
      <c r="DX54" s="98" t="s">
        <v>689</v>
      </c>
      <c r="DY54" s="99" t="s">
        <v>689</v>
      </c>
      <c r="DZ54" s="98" t="s">
        <v>689</v>
      </c>
      <c r="EA54" s="100" t="s">
        <v>566</v>
      </c>
      <c r="EB54" s="101" t="s">
        <v>2764</v>
      </c>
      <c r="EC54" s="38" t="e">
        <f>VLOOKUP(J54,Раскустовка!A:B,2,0)</f>
        <v>#N/A</v>
      </c>
    </row>
    <row r="55" spans="1:133" s="9" customFormat="1" ht="15" customHeight="1" x14ac:dyDescent="0.25">
      <c r="A55" s="17" t="str">
        <f t="shared" si="0"/>
        <v>444_Южно-Ягунское</v>
      </c>
      <c r="B55" s="87">
        <v>34</v>
      </c>
      <c r="C55" s="88" t="s">
        <v>733</v>
      </c>
      <c r="D55" s="88" t="s">
        <v>568</v>
      </c>
      <c r="E55" s="88" t="s">
        <v>522</v>
      </c>
      <c r="F55" s="88" t="s">
        <v>30</v>
      </c>
      <c r="G55" s="88" t="s">
        <v>29</v>
      </c>
      <c r="H55" s="88" t="s">
        <v>3053</v>
      </c>
      <c r="I55" s="89">
        <v>444</v>
      </c>
      <c r="J55" s="88" t="s">
        <v>189</v>
      </c>
      <c r="K55" s="88" t="s">
        <v>688</v>
      </c>
      <c r="L55" s="88" t="s">
        <v>402</v>
      </c>
      <c r="M55" s="88" t="s">
        <v>1508</v>
      </c>
      <c r="N55" s="88" t="s">
        <v>6</v>
      </c>
      <c r="O55" s="90">
        <v>6</v>
      </c>
      <c r="P55" s="90">
        <v>2700</v>
      </c>
      <c r="Q55" s="90">
        <v>2710</v>
      </c>
      <c r="R55" s="91">
        <v>329.57</v>
      </c>
      <c r="S55" s="90" t="s">
        <v>150</v>
      </c>
      <c r="T55" s="90">
        <v>2730.4</v>
      </c>
      <c r="U55" s="90">
        <v>6.6</v>
      </c>
      <c r="V55" s="88" t="s">
        <v>31</v>
      </c>
      <c r="W55" s="88" t="s">
        <v>156</v>
      </c>
      <c r="X55" s="88" t="s">
        <v>762</v>
      </c>
      <c r="Y55" s="90" t="s">
        <v>908</v>
      </c>
      <c r="Z55" s="90" t="s">
        <v>566</v>
      </c>
      <c r="AA55" s="90">
        <v>73</v>
      </c>
      <c r="AB55" s="91" t="s">
        <v>5186</v>
      </c>
      <c r="AC55" s="88" t="s">
        <v>566</v>
      </c>
      <c r="AD55" s="90" t="s">
        <v>566</v>
      </c>
      <c r="AE55" s="90" t="s">
        <v>2019</v>
      </c>
      <c r="AF55" s="90" t="s">
        <v>156</v>
      </c>
      <c r="AG55" s="91" t="s">
        <v>3634</v>
      </c>
      <c r="AH55" s="92" t="s">
        <v>2827</v>
      </c>
      <c r="AI55" s="93">
        <v>569</v>
      </c>
      <c r="AJ55" s="88" t="s">
        <v>566</v>
      </c>
      <c r="AK55" s="90" t="s">
        <v>566</v>
      </c>
      <c r="AL55" s="91">
        <v>20.8</v>
      </c>
      <c r="AM55" s="91">
        <v>17.577103385299999</v>
      </c>
      <c r="AN55" s="91">
        <v>1823</v>
      </c>
      <c r="AO55" s="90">
        <v>18.399999999999999</v>
      </c>
      <c r="AP55" s="91">
        <v>209.19499999999999</v>
      </c>
      <c r="AQ55" s="91" t="s">
        <v>566</v>
      </c>
      <c r="AR55" s="91" t="s">
        <v>566</v>
      </c>
      <c r="AS55" s="91">
        <v>82.77</v>
      </c>
      <c r="AT55" s="91">
        <v>84.2</v>
      </c>
      <c r="AU55" s="90" t="s">
        <v>566</v>
      </c>
      <c r="AV55" s="90">
        <v>0</v>
      </c>
      <c r="AW55" s="91" t="s">
        <v>566</v>
      </c>
      <c r="AX55" s="91" t="s">
        <v>566</v>
      </c>
      <c r="AY55" s="91">
        <v>152.72999999999999</v>
      </c>
      <c r="AZ55" s="88" t="s">
        <v>4928</v>
      </c>
      <c r="BA55" s="91">
        <v>154.19999999999999</v>
      </c>
      <c r="BB55" s="91">
        <v>69.959999999999994</v>
      </c>
      <c r="BC55" s="94">
        <v>2.8335558052000001</v>
      </c>
      <c r="BD55" s="91">
        <v>214.40100000000001</v>
      </c>
      <c r="BE55" s="95">
        <v>92.480999999999995</v>
      </c>
      <c r="BF55" s="91">
        <v>13.75</v>
      </c>
      <c r="BG55" s="91">
        <v>30.9</v>
      </c>
      <c r="BH55" s="94" t="s">
        <v>566</v>
      </c>
      <c r="BI55" s="94" t="s">
        <v>566</v>
      </c>
      <c r="BJ55" s="93">
        <v>741</v>
      </c>
      <c r="BK55" s="94">
        <v>3</v>
      </c>
      <c r="BL55" s="91">
        <v>424.56862000000001</v>
      </c>
      <c r="BM55" s="96">
        <v>21.185974479999999</v>
      </c>
      <c r="BN55" s="96" t="s">
        <v>566</v>
      </c>
      <c r="BO55" s="88" t="s">
        <v>430</v>
      </c>
      <c r="BP55" s="88" t="s">
        <v>566</v>
      </c>
      <c r="BQ55" s="91">
        <v>214.40100000000001</v>
      </c>
      <c r="BR55" s="95">
        <v>92.480999999999995</v>
      </c>
      <c r="BS55" s="91">
        <v>13.75</v>
      </c>
      <c r="BT55" s="90">
        <v>30</v>
      </c>
      <c r="BU55" s="91">
        <v>0</v>
      </c>
      <c r="BV55" s="91">
        <v>412.53</v>
      </c>
      <c r="BW55" s="96">
        <v>20.585280000000001</v>
      </c>
      <c r="BX55" s="96" t="s">
        <v>566</v>
      </c>
      <c r="BY55" s="96" t="s">
        <v>566</v>
      </c>
      <c r="BZ55" s="96" t="s">
        <v>566</v>
      </c>
      <c r="CA55" s="96" t="s">
        <v>566</v>
      </c>
      <c r="CB55" s="96" t="s">
        <v>566</v>
      </c>
      <c r="CC55" s="96" t="s">
        <v>566</v>
      </c>
      <c r="CD55" s="96" t="s">
        <v>566</v>
      </c>
      <c r="CE55" s="96" t="s">
        <v>566</v>
      </c>
      <c r="CF55" s="88" t="s">
        <v>566</v>
      </c>
      <c r="CG55" s="88" t="s">
        <v>566</v>
      </c>
      <c r="CH55" s="92" t="s">
        <v>566</v>
      </c>
      <c r="CI55" s="91">
        <v>0</v>
      </c>
      <c r="CJ55" s="91">
        <v>0</v>
      </c>
      <c r="CK55" s="90" t="s">
        <v>566</v>
      </c>
      <c r="CL55" s="91">
        <v>-1.0005384101000001</v>
      </c>
      <c r="CM55" s="91">
        <v>-0.31946158990000001</v>
      </c>
      <c r="CN55" s="88" t="s">
        <v>566</v>
      </c>
      <c r="CO55" s="91">
        <v>69.275000000000006</v>
      </c>
      <c r="CP55" s="91">
        <v>255.23106313720001</v>
      </c>
      <c r="CQ55" s="91">
        <v>16.369985272000001</v>
      </c>
      <c r="CR55" s="91">
        <v>40.830374554199999</v>
      </c>
      <c r="CS55" s="91">
        <v>2.6189852720000002</v>
      </c>
      <c r="CT55" s="90" t="s">
        <v>566</v>
      </c>
      <c r="CU55" s="96">
        <v>1.0130999999999999</v>
      </c>
      <c r="CV55" s="96">
        <v>0.85299999999999998</v>
      </c>
      <c r="CW55" s="96">
        <v>0.79600000000000004</v>
      </c>
      <c r="CX55" s="93">
        <v>2310</v>
      </c>
      <c r="CY55" s="93">
        <v>2294.9740000000002</v>
      </c>
      <c r="CZ55" s="93">
        <v>83.2</v>
      </c>
      <c r="DA55" s="90">
        <v>40</v>
      </c>
      <c r="DB55" s="90" t="s">
        <v>566</v>
      </c>
      <c r="DC55" s="90">
        <v>81.5</v>
      </c>
      <c r="DD55" s="91">
        <v>228</v>
      </c>
      <c r="DE55" s="91">
        <v>-33.013157894700001</v>
      </c>
      <c r="DF55" s="93">
        <v>138.80000000000001</v>
      </c>
      <c r="DG55" s="88" t="s">
        <v>393</v>
      </c>
      <c r="DH55" s="88" t="s">
        <v>566</v>
      </c>
      <c r="DI55" s="88" t="s">
        <v>566</v>
      </c>
      <c r="DJ55" s="88" t="s">
        <v>566</v>
      </c>
      <c r="DK55" s="90" t="s">
        <v>566</v>
      </c>
      <c r="DL55" s="91">
        <v>92.480999999999995</v>
      </c>
      <c r="DM55" s="91" t="s">
        <v>566</v>
      </c>
      <c r="DN55" s="91">
        <v>242.0760065888</v>
      </c>
      <c r="DO55" s="91">
        <v>15.5262475242</v>
      </c>
      <c r="DP55" s="91">
        <v>27.675318005800001</v>
      </c>
      <c r="DQ55" s="91">
        <v>1.7752475242000001</v>
      </c>
      <c r="DR55" s="91">
        <v>288.17685675230001</v>
      </c>
      <c r="DS55" s="91">
        <v>18.4830594003</v>
      </c>
      <c r="DT55" s="91">
        <v>73.776168169300007</v>
      </c>
      <c r="DU55" s="91">
        <v>4.7320594002999998</v>
      </c>
      <c r="DV55" s="91">
        <v>98.972433333300003</v>
      </c>
      <c r="DW55" s="97"/>
      <c r="DX55" s="98" t="s">
        <v>566</v>
      </c>
      <c r="DY55" s="99" t="s">
        <v>689</v>
      </c>
      <c r="DZ55" s="98" t="s">
        <v>689</v>
      </c>
      <c r="EA55" s="100" t="s">
        <v>566</v>
      </c>
      <c r="EB55" s="101" t="s">
        <v>2764</v>
      </c>
      <c r="EC55" s="38" t="e">
        <f>VLOOKUP(J55,Раскустовка!A:B,2,0)</f>
        <v>#N/A</v>
      </c>
    </row>
    <row r="56" spans="1:133" s="12" customFormat="1" ht="15" customHeight="1" x14ac:dyDescent="0.25">
      <c r="A56" s="17" t="str">
        <f t="shared" si="0"/>
        <v>446Л_Южно-Ягунское</v>
      </c>
      <c r="B56" s="87">
        <v>35</v>
      </c>
      <c r="C56" s="88" t="s">
        <v>733</v>
      </c>
      <c r="D56" s="88" t="s">
        <v>568</v>
      </c>
      <c r="E56" s="88" t="s">
        <v>522</v>
      </c>
      <c r="F56" s="88" t="s">
        <v>30</v>
      </c>
      <c r="G56" s="88" t="s">
        <v>29</v>
      </c>
      <c r="H56" s="88" t="s">
        <v>3054</v>
      </c>
      <c r="I56" s="89" t="s">
        <v>72</v>
      </c>
      <c r="J56" s="88" t="s">
        <v>43</v>
      </c>
      <c r="K56" s="88" t="s">
        <v>688</v>
      </c>
      <c r="L56" s="88" t="s">
        <v>400</v>
      </c>
      <c r="M56" s="88" t="s">
        <v>32</v>
      </c>
      <c r="N56" s="88" t="s">
        <v>6</v>
      </c>
      <c r="O56" s="90">
        <v>140.97999999999999</v>
      </c>
      <c r="P56" s="90">
        <v>2773.78</v>
      </c>
      <c r="Q56" s="90">
        <v>2914.76</v>
      </c>
      <c r="R56" s="91">
        <v>384.62799999999999</v>
      </c>
      <c r="S56" s="90" t="s">
        <v>690</v>
      </c>
      <c r="T56" s="90">
        <v>2914.76</v>
      </c>
      <c r="U56" s="90">
        <v>140.97999999999999</v>
      </c>
      <c r="V56" s="88" t="s">
        <v>31</v>
      </c>
      <c r="W56" s="88" t="s">
        <v>190</v>
      </c>
      <c r="X56" s="88" t="s">
        <v>1490</v>
      </c>
      <c r="Y56" s="90" t="s">
        <v>853</v>
      </c>
      <c r="Z56" s="90" t="s">
        <v>566</v>
      </c>
      <c r="AA56" s="90">
        <v>73</v>
      </c>
      <c r="AB56" s="91" t="s">
        <v>5187</v>
      </c>
      <c r="AC56" s="88" t="s">
        <v>566</v>
      </c>
      <c r="AD56" s="90" t="s">
        <v>566</v>
      </c>
      <c r="AE56" s="90" t="s">
        <v>80</v>
      </c>
      <c r="AF56" s="90" t="s">
        <v>190</v>
      </c>
      <c r="AG56" s="91" t="s">
        <v>3418</v>
      </c>
      <c r="AH56" s="92" t="s">
        <v>2551</v>
      </c>
      <c r="AI56" s="93">
        <v>872</v>
      </c>
      <c r="AJ56" s="88" t="s">
        <v>566</v>
      </c>
      <c r="AK56" s="90" t="s">
        <v>566</v>
      </c>
      <c r="AL56" s="91">
        <v>22</v>
      </c>
      <c r="AM56" s="91">
        <v>12.149025416800001</v>
      </c>
      <c r="AN56" s="91">
        <v>1150</v>
      </c>
      <c r="AO56" s="90">
        <v>13.6</v>
      </c>
      <c r="AP56" s="91">
        <v>98.52</v>
      </c>
      <c r="AQ56" s="91" t="s">
        <v>566</v>
      </c>
      <c r="AR56" s="91" t="s">
        <v>566</v>
      </c>
      <c r="AS56" s="91">
        <v>125.66</v>
      </c>
      <c r="AT56" s="91">
        <v>126.08</v>
      </c>
      <c r="AU56" s="90">
        <v>857</v>
      </c>
      <c r="AV56" s="90">
        <v>12.7</v>
      </c>
      <c r="AW56" s="91">
        <v>84.83</v>
      </c>
      <c r="AX56" s="91" t="s">
        <v>566</v>
      </c>
      <c r="AY56" s="91">
        <v>143.4</v>
      </c>
      <c r="AZ56" s="88" t="s">
        <v>4980</v>
      </c>
      <c r="BA56" s="91">
        <v>143.83000000000001</v>
      </c>
      <c r="BB56" s="91">
        <v>17.739999999999998</v>
      </c>
      <c r="BC56" s="94">
        <v>15.6828072153</v>
      </c>
      <c r="BD56" s="91">
        <v>278.21300000000002</v>
      </c>
      <c r="BE56" s="95">
        <v>96.641999999999996</v>
      </c>
      <c r="BF56" s="91">
        <v>7.97</v>
      </c>
      <c r="BG56" s="91">
        <v>30.8</v>
      </c>
      <c r="BH56" s="94" t="s">
        <v>566</v>
      </c>
      <c r="BI56" s="94" t="s">
        <v>566</v>
      </c>
      <c r="BJ56" s="93">
        <v>738</v>
      </c>
      <c r="BK56" s="94">
        <v>6</v>
      </c>
      <c r="BL56" s="91">
        <v>245.05329</v>
      </c>
      <c r="BM56" s="96">
        <v>12.49771765</v>
      </c>
      <c r="BN56" s="96" t="s">
        <v>566</v>
      </c>
      <c r="BO56" s="88" t="s">
        <v>430</v>
      </c>
      <c r="BP56" s="88" t="s">
        <v>566</v>
      </c>
      <c r="BQ56" s="91">
        <v>278.21300000000002</v>
      </c>
      <c r="BR56" s="95">
        <v>96.641999999999996</v>
      </c>
      <c r="BS56" s="91">
        <v>7.97</v>
      </c>
      <c r="BT56" s="90">
        <v>30</v>
      </c>
      <c r="BU56" s="91">
        <v>0</v>
      </c>
      <c r="BV56" s="91">
        <v>239.07</v>
      </c>
      <c r="BW56" s="96">
        <v>12.19257</v>
      </c>
      <c r="BX56" s="96" t="s">
        <v>566</v>
      </c>
      <c r="BY56" s="96" t="s">
        <v>566</v>
      </c>
      <c r="BZ56" s="96" t="s">
        <v>566</v>
      </c>
      <c r="CA56" s="96" t="s">
        <v>566</v>
      </c>
      <c r="CB56" s="96" t="s">
        <v>566</v>
      </c>
      <c r="CC56" s="96" t="s">
        <v>566</v>
      </c>
      <c r="CD56" s="96" t="s">
        <v>566</v>
      </c>
      <c r="CE56" s="96" t="s">
        <v>566</v>
      </c>
      <c r="CF56" s="88" t="s">
        <v>566</v>
      </c>
      <c r="CG56" s="88" t="s">
        <v>566</v>
      </c>
      <c r="CH56" s="92" t="s">
        <v>566</v>
      </c>
      <c r="CI56" s="91">
        <v>0</v>
      </c>
      <c r="CJ56" s="91">
        <v>0</v>
      </c>
      <c r="CK56" s="90" t="s">
        <v>566</v>
      </c>
      <c r="CL56" s="91">
        <v>0.65361369739999997</v>
      </c>
      <c r="CM56" s="91">
        <v>-0.1226136974</v>
      </c>
      <c r="CN56" s="88" t="s">
        <v>566</v>
      </c>
      <c r="CO56" s="91">
        <v>101.875</v>
      </c>
      <c r="CP56" s="91">
        <v>651.22894718140003</v>
      </c>
      <c r="CQ56" s="91">
        <v>18.653976968599999</v>
      </c>
      <c r="CR56" s="91">
        <v>373.01578588059999</v>
      </c>
      <c r="CS56" s="91">
        <v>10.684976968599999</v>
      </c>
      <c r="CT56" s="90">
        <v>-0.9</v>
      </c>
      <c r="CU56" s="96">
        <v>1.0129999999999999</v>
      </c>
      <c r="CV56" s="96">
        <v>0.85299999999999998</v>
      </c>
      <c r="CW56" s="96">
        <v>0.79300000000000004</v>
      </c>
      <c r="CX56" s="93">
        <v>2310</v>
      </c>
      <c r="CY56" s="93">
        <v>2305.652</v>
      </c>
      <c r="CZ56" s="93">
        <v>83.5</v>
      </c>
      <c r="DA56" s="90">
        <v>51</v>
      </c>
      <c r="DB56" s="90" t="s">
        <v>566</v>
      </c>
      <c r="DC56" s="90">
        <v>81.5</v>
      </c>
      <c r="DD56" s="91">
        <v>228</v>
      </c>
      <c r="DE56" s="91">
        <v>-37.105263157899998</v>
      </c>
      <c r="DF56" s="93">
        <v>239.5</v>
      </c>
      <c r="DG56" s="88" t="s">
        <v>393</v>
      </c>
      <c r="DH56" s="88" t="s">
        <v>566</v>
      </c>
      <c r="DI56" s="88">
        <v>1</v>
      </c>
      <c r="DJ56" s="88" t="s">
        <v>566</v>
      </c>
      <c r="DK56" s="90">
        <v>0</v>
      </c>
      <c r="DL56" s="91">
        <v>96.641999999999996</v>
      </c>
      <c r="DM56" s="91">
        <v>13.860880761500001</v>
      </c>
      <c r="DN56" s="91">
        <v>245.8920247094</v>
      </c>
      <c r="DO56" s="91">
        <v>7.0433972345999996</v>
      </c>
      <c r="DP56" s="91">
        <v>-32.321136591399998</v>
      </c>
      <c r="DQ56" s="91">
        <v>-0.92560276539999997</v>
      </c>
      <c r="DR56" s="91">
        <v>575.57307362220001</v>
      </c>
      <c r="DS56" s="91">
        <v>16.486869795299999</v>
      </c>
      <c r="DT56" s="91">
        <v>297.35991232139997</v>
      </c>
      <c r="DU56" s="91">
        <v>8.5178697952999993</v>
      </c>
      <c r="DV56" s="91">
        <v>112.5285525</v>
      </c>
      <c r="DW56" s="97"/>
      <c r="DX56" s="98" t="s">
        <v>689</v>
      </c>
      <c r="DY56" s="99" t="s">
        <v>689</v>
      </c>
      <c r="DZ56" s="98" t="s">
        <v>689</v>
      </c>
      <c r="EA56" s="100" t="s">
        <v>689</v>
      </c>
      <c r="EB56" s="101" t="s">
        <v>2761</v>
      </c>
      <c r="EC56" s="38" t="e">
        <f>VLOOKUP(J56,Раскустовка!A:B,2,0)</f>
        <v>#N/A</v>
      </c>
    </row>
    <row r="57" spans="1:133" s="9" customFormat="1" ht="15" customHeight="1" x14ac:dyDescent="0.25">
      <c r="A57" s="17" t="str">
        <f t="shared" si="0"/>
        <v>448_Южно-Ягунское</v>
      </c>
      <c r="B57" s="87">
        <v>36</v>
      </c>
      <c r="C57" s="88" t="s">
        <v>733</v>
      </c>
      <c r="D57" s="88" t="s">
        <v>568</v>
      </c>
      <c r="E57" s="88" t="s">
        <v>522</v>
      </c>
      <c r="F57" s="88" t="s">
        <v>30</v>
      </c>
      <c r="G57" s="88" t="s">
        <v>29</v>
      </c>
      <c r="H57" s="88" t="s">
        <v>3057</v>
      </c>
      <c r="I57" s="89">
        <v>448</v>
      </c>
      <c r="J57" s="88" t="s">
        <v>43</v>
      </c>
      <c r="K57" s="88" t="s">
        <v>688</v>
      </c>
      <c r="L57" s="88" t="s">
        <v>400</v>
      </c>
      <c r="M57" s="88" t="s">
        <v>1512</v>
      </c>
      <c r="N57" s="88" t="s">
        <v>695</v>
      </c>
      <c r="O57" s="90">
        <v>22.5</v>
      </c>
      <c r="P57" s="90">
        <v>2379</v>
      </c>
      <c r="Q57" s="90">
        <v>2455</v>
      </c>
      <c r="R57" s="91">
        <v>0.57999999999999996</v>
      </c>
      <c r="S57" s="90" t="s">
        <v>150</v>
      </c>
      <c r="T57" s="90">
        <v>2460</v>
      </c>
      <c r="U57" s="90">
        <v>18</v>
      </c>
      <c r="V57" s="88" t="s">
        <v>31</v>
      </c>
      <c r="W57" s="88" t="s">
        <v>190</v>
      </c>
      <c r="X57" s="88" t="s">
        <v>565</v>
      </c>
      <c r="Y57" s="90" t="s">
        <v>864</v>
      </c>
      <c r="Z57" s="90" t="s">
        <v>566</v>
      </c>
      <c r="AA57" s="90">
        <v>73</v>
      </c>
      <c r="AB57" s="91" t="s">
        <v>3442</v>
      </c>
      <c r="AC57" s="88" t="s">
        <v>566</v>
      </c>
      <c r="AD57" s="90" t="s">
        <v>566</v>
      </c>
      <c r="AE57" s="90" t="s">
        <v>566</v>
      </c>
      <c r="AF57" s="90" t="s">
        <v>190</v>
      </c>
      <c r="AG57" s="91" t="s">
        <v>3467</v>
      </c>
      <c r="AH57" s="92" t="s">
        <v>1509</v>
      </c>
      <c r="AI57" s="93">
        <v>1640</v>
      </c>
      <c r="AJ57" s="88" t="s">
        <v>566</v>
      </c>
      <c r="AK57" s="90" t="s">
        <v>566</v>
      </c>
      <c r="AL57" s="91">
        <v>22</v>
      </c>
      <c r="AM57" s="91">
        <v>12.149025416800001</v>
      </c>
      <c r="AN57" s="91">
        <v>1272</v>
      </c>
      <c r="AO57" s="90">
        <v>6.7</v>
      </c>
      <c r="AP57" s="91">
        <v>0.43</v>
      </c>
      <c r="AQ57" s="91" t="s">
        <v>566</v>
      </c>
      <c r="AR57" s="91" t="s">
        <v>566</v>
      </c>
      <c r="AS57" s="91">
        <v>98.83</v>
      </c>
      <c r="AT57" s="91">
        <v>99.13</v>
      </c>
      <c r="AU57" s="90">
        <v>383</v>
      </c>
      <c r="AV57" s="90">
        <v>8</v>
      </c>
      <c r="AW57" s="91">
        <v>0.17299999999999999</v>
      </c>
      <c r="AX57" s="91" t="s">
        <v>566</v>
      </c>
      <c r="AY57" s="91">
        <v>183.1</v>
      </c>
      <c r="AZ57" s="88" t="s">
        <v>4928</v>
      </c>
      <c r="BA57" s="91">
        <v>183.4</v>
      </c>
      <c r="BB57" s="91">
        <v>84.27</v>
      </c>
      <c r="BC57" s="94">
        <v>3.0834413531</v>
      </c>
      <c r="BD57" s="91">
        <v>260.07799999999997</v>
      </c>
      <c r="BE57" s="95">
        <v>97.35</v>
      </c>
      <c r="BF57" s="91">
        <v>5.87</v>
      </c>
      <c r="BG57" s="91">
        <v>30.8</v>
      </c>
      <c r="BH57" s="94" t="s">
        <v>566</v>
      </c>
      <c r="BI57" s="94" t="s">
        <v>566</v>
      </c>
      <c r="BJ57" s="93">
        <v>738</v>
      </c>
      <c r="BK57" s="94">
        <v>6</v>
      </c>
      <c r="BL57" s="91">
        <v>180.53136000000001</v>
      </c>
      <c r="BM57" s="96">
        <v>9.7298704699999998</v>
      </c>
      <c r="BN57" s="96" t="s">
        <v>566</v>
      </c>
      <c r="BO57" s="88" t="s">
        <v>430</v>
      </c>
      <c r="BP57" s="88" t="s">
        <v>566</v>
      </c>
      <c r="BQ57" s="91">
        <v>260.07799999999997</v>
      </c>
      <c r="BR57" s="95">
        <v>97.35</v>
      </c>
      <c r="BS57" s="91">
        <v>5.87</v>
      </c>
      <c r="BT57" s="90">
        <v>30</v>
      </c>
      <c r="BU57" s="91">
        <v>0</v>
      </c>
      <c r="BV57" s="91">
        <v>176.13</v>
      </c>
      <c r="BW57" s="96">
        <v>9.4925999999999995</v>
      </c>
      <c r="BX57" s="96" t="s">
        <v>566</v>
      </c>
      <c r="BY57" s="96" t="s">
        <v>566</v>
      </c>
      <c r="BZ57" s="96" t="s">
        <v>566</v>
      </c>
      <c r="CA57" s="96" t="s">
        <v>566</v>
      </c>
      <c r="CB57" s="96" t="s">
        <v>566</v>
      </c>
      <c r="CC57" s="96" t="s">
        <v>566</v>
      </c>
      <c r="CD57" s="96" t="s">
        <v>566</v>
      </c>
      <c r="CE57" s="96" t="s">
        <v>566</v>
      </c>
      <c r="CF57" s="88" t="s">
        <v>566</v>
      </c>
      <c r="CG57" s="88" t="s">
        <v>566</v>
      </c>
      <c r="CH57" s="92" t="s">
        <v>566</v>
      </c>
      <c r="CI57" s="91">
        <v>0</v>
      </c>
      <c r="CJ57" s="91">
        <v>0</v>
      </c>
      <c r="CK57" s="90" t="s">
        <v>566</v>
      </c>
      <c r="CL57" s="91">
        <v>-1.5825038793999999</v>
      </c>
      <c r="CM57" s="91">
        <v>9.3503879400000003E-2</v>
      </c>
      <c r="CN57" s="88" t="s">
        <v>566</v>
      </c>
      <c r="CO57" s="91">
        <v>84.32</v>
      </c>
      <c r="CP57" s="91">
        <v>337.09460674960002</v>
      </c>
      <c r="CQ57" s="91">
        <v>7.6101169292000002</v>
      </c>
      <c r="CR57" s="91">
        <v>77.016969025899996</v>
      </c>
      <c r="CS57" s="91">
        <v>1.7391169291999999</v>
      </c>
      <c r="CT57" s="90" t="s">
        <v>566</v>
      </c>
      <c r="CU57" s="96">
        <v>1.01305</v>
      </c>
      <c r="CV57" s="96">
        <v>0.85196000000000005</v>
      </c>
      <c r="CW57" s="96">
        <v>0.79118999999999995</v>
      </c>
      <c r="CX57" s="93">
        <v>2369</v>
      </c>
      <c r="CY57" s="93">
        <v>2365.91</v>
      </c>
      <c r="CZ57" s="93">
        <v>83.5</v>
      </c>
      <c r="DA57" s="90">
        <v>82</v>
      </c>
      <c r="DB57" s="90" t="s">
        <v>566</v>
      </c>
      <c r="DC57" s="90">
        <v>99.2</v>
      </c>
      <c r="DD57" s="91">
        <v>233</v>
      </c>
      <c r="DE57" s="91">
        <v>-21.416309012900001</v>
      </c>
      <c r="DF57" s="93">
        <v>127.3</v>
      </c>
      <c r="DG57" s="88" t="s">
        <v>393</v>
      </c>
      <c r="DH57" s="88" t="s">
        <v>566</v>
      </c>
      <c r="DI57" s="88" t="s">
        <v>566</v>
      </c>
      <c r="DJ57" s="88" t="s">
        <v>566</v>
      </c>
      <c r="DK57" s="90" t="s">
        <v>566</v>
      </c>
      <c r="DL57" s="91">
        <v>97.35</v>
      </c>
      <c r="DM57" s="91" t="s">
        <v>566</v>
      </c>
      <c r="DN57" s="91">
        <v>285.75879487280002</v>
      </c>
      <c r="DO57" s="91">
        <v>6.3463802654999997</v>
      </c>
      <c r="DP57" s="91">
        <v>25.681157149099999</v>
      </c>
      <c r="DQ57" s="91">
        <v>0.47538026550000001</v>
      </c>
      <c r="DR57" s="91">
        <v>371.45152176879998</v>
      </c>
      <c r="DS57" s="91">
        <v>8.2647537967000009</v>
      </c>
      <c r="DT57" s="91">
        <v>111.3738840451</v>
      </c>
      <c r="DU57" s="91">
        <v>2.3937537967</v>
      </c>
      <c r="DV57" s="91">
        <v>150.8504583333</v>
      </c>
      <c r="DW57" s="97"/>
      <c r="DX57" s="98" t="s">
        <v>689</v>
      </c>
      <c r="DY57" s="99" t="s">
        <v>689</v>
      </c>
      <c r="DZ57" s="98" t="s">
        <v>689</v>
      </c>
      <c r="EA57" s="100" t="s">
        <v>566</v>
      </c>
      <c r="EB57" s="101" t="s">
        <v>2761</v>
      </c>
      <c r="EC57" s="38" t="e">
        <f>VLOOKUP(J57,Раскустовка!A:B,2,0)</f>
        <v>#N/A</v>
      </c>
    </row>
    <row r="58" spans="1:133" s="9" customFormat="1" ht="15" customHeight="1" x14ac:dyDescent="0.25">
      <c r="A58" s="17" t="str">
        <f t="shared" si="0"/>
        <v>452_Южно-Ягунское</v>
      </c>
      <c r="B58" s="87">
        <v>37</v>
      </c>
      <c r="C58" s="88" t="s">
        <v>733</v>
      </c>
      <c r="D58" s="88" t="s">
        <v>568</v>
      </c>
      <c r="E58" s="88" t="s">
        <v>522</v>
      </c>
      <c r="F58" s="88" t="s">
        <v>30</v>
      </c>
      <c r="G58" s="88" t="s">
        <v>29</v>
      </c>
      <c r="H58" s="88" t="s">
        <v>3055</v>
      </c>
      <c r="I58" s="89">
        <v>452</v>
      </c>
      <c r="J58" s="88" t="s">
        <v>47</v>
      </c>
      <c r="K58" s="88" t="s">
        <v>688</v>
      </c>
      <c r="L58" s="88" t="s">
        <v>400</v>
      </c>
      <c r="M58" s="88" t="s">
        <v>1508</v>
      </c>
      <c r="N58" s="88" t="s">
        <v>6</v>
      </c>
      <c r="O58" s="90">
        <v>21.2</v>
      </c>
      <c r="P58" s="90">
        <v>2386</v>
      </c>
      <c r="Q58" s="90">
        <v>2412</v>
      </c>
      <c r="R58" s="91">
        <v>19.646999999999998</v>
      </c>
      <c r="S58" s="90" t="s">
        <v>150</v>
      </c>
      <c r="T58" s="90">
        <v>2421.8000000000002</v>
      </c>
      <c r="U58" s="90">
        <v>23.1</v>
      </c>
      <c r="V58" s="88" t="s">
        <v>31</v>
      </c>
      <c r="W58" s="88" t="s">
        <v>190</v>
      </c>
      <c r="X58" s="88" t="s">
        <v>2794</v>
      </c>
      <c r="Y58" s="90" t="s">
        <v>1026</v>
      </c>
      <c r="Z58" s="90" t="s">
        <v>566</v>
      </c>
      <c r="AA58" s="90">
        <v>73</v>
      </c>
      <c r="AB58" s="91" t="s">
        <v>3444</v>
      </c>
      <c r="AC58" s="88" t="s">
        <v>566</v>
      </c>
      <c r="AD58" s="90" t="s">
        <v>566</v>
      </c>
      <c r="AE58" s="90" t="s">
        <v>2019</v>
      </c>
      <c r="AF58" s="90" t="s">
        <v>190</v>
      </c>
      <c r="AG58" s="91" t="s">
        <v>3512</v>
      </c>
      <c r="AH58" s="92" t="s">
        <v>5005</v>
      </c>
      <c r="AI58" s="93">
        <v>31</v>
      </c>
      <c r="AJ58" s="88" t="s">
        <v>566</v>
      </c>
      <c r="AK58" s="90" t="s">
        <v>566</v>
      </c>
      <c r="AL58" s="91">
        <v>17.600000000000001</v>
      </c>
      <c r="AM58" s="91">
        <v>12.987910193699999</v>
      </c>
      <c r="AN58" s="91">
        <v>1410</v>
      </c>
      <c r="AO58" s="90">
        <v>2</v>
      </c>
      <c r="AP58" s="91">
        <v>18.638000000000002</v>
      </c>
      <c r="AQ58" s="91" t="s">
        <v>566</v>
      </c>
      <c r="AR58" s="91" t="s">
        <v>566</v>
      </c>
      <c r="AS58" s="91">
        <v>81.58</v>
      </c>
      <c r="AT58" s="91">
        <v>83.55</v>
      </c>
      <c r="AU58" s="90">
        <v>894</v>
      </c>
      <c r="AV58" s="90">
        <v>4.7</v>
      </c>
      <c r="AW58" s="91">
        <v>12.661</v>
      </c>
      <c r="AX58" s="91" t="s">
        <v>566</v>
      </c>
      <c r="AY58" s="91">
        <v>156.79</v>
      </c>
      <c r="AZ58" s="88" t="s">
        <v>4928</v>
      </c>
      <c r="BA58" s="91">
        <v>158.80000000000001</v>
      </c>
      <c r="BB58" s="91">
        <v>75.209999999999994</v>
      </c>
      <c r="BC58" s="94">
        <v>4.2497844828</v>
      </c>
      <c r="BD58" s="91">
        <v>315.50400000000002</v>
      </c>
      <c r="BE58" s="95">
        <v>96.433999999999997</v>
      </c>
      <c r="BF58" s="91">
        <v>9.6</v>
      </c>
      <c r="BG58" s="91">
        <v>29.7</v>
      </c>
      <c r="BH58" s="94" t="s">
        <v>566</v>
      </c>
      <c r="BI58" s="94" t="s">
        <v>566</v>
      </c>
      <c r="BJ58" s="93">
        <v>713</v>
      </c>
      <c r="BK58" s="94">
        <v>31</v>
      </c>
      <c r="BL58" s="91">
        <v>285.10712000000001</v>
      </c>
      <c r="BM58" s="96">
        <v>14.22684555</v>
      </c>
      <c r="BN58" s="96" t="s">
        <v>566</v>
      </c>
      <c r="BO58" s="88" t="s">
        <v>430</v>
      </c>
      <c r="BP58" s="88" t="s">
        <v>566</v>
      </c>
      <c r="BQ58" s="91">
        <v>315.50400000000002</v>
      </c>
      <c r="BR58" s="95">
        <v>96.433999999999997</v>
      </c>
      <c r="BS58" s="91">
        <v>9.6</v>
      </c>
      <c r="BT58" s="90">
        <v>30</v>
      </c>
      <c r="BU58" s="91">
        <v>0</v>
      </c>
      <c r="BV58" s="91">
        <v>287.91000000000003</v>
      </c>
      <c r="BW58" s="96">
        <v>14.36661</v>
      </c>
      <c r="BX58" s="96" t="s">
        <v>566</v>
      </c>
      <c r="BY58" s="96" t="s">
        <v>566</v>
      </c>
      <c r="BZ58" s="96" t="s">
        <v>566</v>
      </c>
      <c r="CA58" s="96" t="s">
        <v>566</v>
      </c>
      <c r="CB58" s="96" t="s">
        <v>566</v>
      </c>
      <c r="CC58" s="96" t="s">
        <v>566</v>
      </c>
      <c r="CD58" s="96" t="s">
        <v>566</v>
      </c>
      <c r="CE58" s="96" t="s">
        <v>566</v>
      </c>
      <c r="CF58" s="88" t="s">
        <v>566</v>
      </c>
      <c r="CG58" s="88" t="s">
        <v>566</v>
      </c>
      <c r="CH58" s="92" t="s">
        <v>566</v>
      </c>
      <c r="CI58" s="91">
        <v>0</v>
      </c>
      <c r="CJ58" s="91">
        <v>0</v>
      </c>
      <c r="CK58" s="90" t="s">
        <v>566</v>
      </c>
      <c r="CL58" s="91">
        <v>1.2185994158</v>
      </c>
      <c r="CM58" s="91">
        <v>1.8254005842000001</v>
      </c>
      <c r="CN58" s="88" t="s">
        <v>566</v>
      </c>
      <c r="CO58" s="91">
        <v>69.275000000000006</v>
      </c>
      <c r="CP58" s="91">
        <v>368.07367636039999</v>
      </c>
      <c r="CQ58" s="91">
        <v>11.1959098563</v>
      </c>
      <c r="CR58" s="91">
        <v>52.569468674500001</v>
      </c>
      <c r="CS58" s="91">
        <v>1.5989098562999999</v>
      </c>
      <c r="CT58" s="90" t="s">
        <v>566</v>
      </c>
      <c r="CU58" s="96">
        <v>1.0130999999999999</v>
      </c>
      <c r="CV58" s="96">
        <v>0.85299999999999998</v>
      </c>
      <c r="CW58" s="96">
        <v>0.79600000000000004</v>
      </c>
      <c r="CX58" s="93">
        <v>2310</v>
      </c>
      <c r="CY58" s="93">
        <v>2289.5509999999999</v>
      </c>
      <c r="CZ58" s="93">
        <v>86.2</v>
      </c>
      <c r="DA58" s="90">
        <v>40</v>
      </c>
      <c r="DB58" s="90" t="s">
        <v>566</v>
      </c>
      <c r="DC58" s="90">
        <v>81.5</v>
      </c>
      <c r="DD58" s="91">
        <v>228</v>
      </c>
      <c r="DE58" s="91">
        <v>-31.2324561404</v>
      </c>
      <c r="DF58" s="93">
        <v>136.30000000000001</v>
      </c>
      <c r="DG58" s="88" t="s">
        <v>393</v>
      </c>
      <c r="DH58" s="88" t="s">
        <v>566</v>
      </c>
      <c r="DI58" s="88" t="s">
        <v>566</v>
      </c>
      <c r="DJ58" s="88" t="s">
        <v>566</v>
      </c>
      <c r="DK58" s="90" t="s">
        <v>566</v>
      </c>
      <c r="DL58" s="91">
        <v>96.433999999999997</v>
      </c>
      <c r="DM58" s="91" t="s">
        <v>566</v>
      </c>
      <c r="DN58" s="91">
        <v>356.23019293340002</v>
      </c>
      <c r="DO58" s="91">
        <v>10.835659764900001</v>
      </c>
      <c r="DP58" s="91">
        <v>40.725985247499999</v>
      </c>
      <c r="DQ58" s="91">
        <v>1.2386597649</v>
      </c>
      <c r="DR58" s="91">
        <v>415.5854456079</v>
      </c>
      <c r="DS58" s="91">
        <v>12.6411028157</v>
      </c>
      <c r="DT58" s="91">
        <v>100.081237922</v>
      </c>
      <c r="DU58" s="91">
        <v>3.0441028157000001</v>
      </c>
      <c r="DV58" s="91">
        <v>98.928511111099994</v>
      </c>
      <c r="DW58" s="97"/>
      <c r="DX58" s="98" t="s">
        <v>689</v>
      </c>
      <c r="DY58" s="99" t="s">
        <v>689</v>
      </c>
      <c r="DZ58" s="98" t="s">
        <v>689</v>
      </c>
      <c r="EA58" s="100" t="s">
        <v>566</v>
      </c>
      <c r="EB58" s="101" t="s">
        <v>2761</v>
      </c>
      <c r="EC58" s="38" t="e">
        <f>VLOOKUP(J58,Раскустовка!A:B,2,0)</f>
        <v>#N/A</v>
      </c>
    </row>
    <row r="59" spans="1:133" s="9" customFormat="1" ht="15" customHeight="1" x14ac:dyDescent="0.25">
      <c r="A59" s="17" t="str">
        <f t="shared" si="0"/>
        <v>453_Южно-Ягунское</v>
      </c>
      <c r="B59" s="87">
        <v>38</v>
      </c>
      <c r="C59" s="88" t="s">
        <v>733</v>
      </c>
      <c r="D59" s="88" t="s">
        <v>568</v>
      </c>
      <c r="E59" s="88" t="s">
        <v>522</v>
      </c>
      <c r="F59" s="88" t="s">
        <v>30</v>
      </c>
      <c r="G59" s="88" t="s">
        <v>29</v>
      </c>
      <c r="H59" s="88" t="s">
        <v>3055</v>
      </c>
      <c r="I59" s="89">
        <v>453</v>
      </c>
      <c r="J59" s="88" t="s">
        <v>47</v>
      </c>
      <c r="K59" s="88" t="s">
        <v>688</v>
      </c>
      <c r="L59" s="88" t="s">
        <v>400</v>
      </c>
      <c r="M59" s="88" t="s">
        <v>1508</v>
      </c>
      <c r="N59" s="88" t="s">
        <v>6</v>
      </c>
      <c r="O59" s="90">
        <v>18.2</v>
      </c>
      <c r="P59" s="90">
        <v>2424</v>
      </c>
      <c r="Q59" s="90">
        <v>2439.4</v>
      </c>
      <c r="R59" s="91">
        <v>54.33</v>
      </c>
      <c r="S59" s="90" t="s">
        <v>150</v>
      </c>
      <c r="T59" s="90">
        <v>2458.6</v>
      </c>
      <c r="U59" s="90">
        <v>10.199999999999999</v>
      </c>
      <c r="V59" s="88" t="s">
        <v>31</v>
      </c>
      <c r="W59" s="88" t="s">
        <v>175</v>
      </c>
      <c r="X59" s="88" t="s">
        <v>496</v>
      </c>
      <c r="Y59" s="90" t="s">
        <v>5188</v>
      </c>
      <c r="Z59" s="90" t="s">
        <v>566</v>
      </c>
      <c r="AA59" s="90">
        <v>73</v>
      </c>
      <c r="AB59" s="91" t="s">
        <v>5189</v>
      </c>
      <c r="AC59" s="88" t="s">
        <v>566</v>
      </c>
      <c r="AD59" s="90" t="s">
        <v>566</v>
      </c>
      <c r="AE59" s="90" t="s">
        <v>2079</v>
      </c>
      <c r="AF59" s="90" t="s">
        <v>175</v>
      </c>
      <c r="AG59" s="91" t="s">
        <v>3482</v>
      </c>
      <c r="AH59" s="92" t="s">
        <v>2735</v>
      </c>
      <c r="AI59" s="93">
        <v>640</v>
      </c>
      <c r="AJ59" s="88" t="s">
        <v>566</v>
      </c>
      <c r="AK59" s="90" t="s">
        <v>566</v>
      </c>
      <c r="AL59" s="91">
        <v>17.600000000000001</v>
      </c>
      <c r="AM59" s="91">
        <v>12.987910193699999</v>
      </c>
      <c r="AN59" s="91">
        <v>1708</v>
      </c>
      <c r="AO59" s="90">
        <v>13.8</v>
      </c>
      <c r="AP59" s="91">
        <v>53.38</v>
      </c>
      <c r="AQ59" s="91" t="s">
        <v>566</v>
      </c>
      <c r="AR59" s="91" t="s">
        <v>566</v>
      </c>
      <c r="AS59" s="91">
        <v>72.010000000000005</v>
      </c>
      <c r="AT59" s="91">
        <v>73.709999999999994</v>
      </c>
      <c r="AU59" s="90" t="s">
        <v>566</v>
      </c>
      <c r="AV59" s="90">
        <v>0</v>
      </c>
      <c r="AW59" s="91" t="s">
        <v>566</v>
      </c>
      <c r="AX59" s="91" t="s">
        <v>566</v>
      </c>
      <c r="AY59" s="91">
        <v>153.86000000000001</v>
      </c>
      <c r="AZ59" s="88" t="s">
        <v>4928</v>
      </c>
      <c r="BA59" s="91">
        <v>155.6</v>
      </c>
      <c r="BB59" s="91">
        <v>81.849999999999994</v>
      </c>
      <c r="BC59" s="94">
        <v>2.8893900184999999</v>
      </c>
      <c r="BD59" s="91">
        <v>234.47399999999999</v>
      </c>
      <c r="BE59" s="95">
        <v>95</v>
      </c>
      <c r="BF59" s="91">
        <v>10</v>
      </c>
      <c r="BG59" s="91">
        <v>30.8</v>
      </c>
      <c r="BH59" s="94" t="s">
        <v>566</v>
      </c>
      <c r="BI59" s="94" t="s">
        <v>566</v>
      </c>
      <c r="BJ59" s="93">
        <v>738</v>
      </c>
      <c r="BK59" s="94">
        <v>6</v>
      </c>
      <c r="BL59" s="91">
        <v>307.51114999999999</v>
      </c>
      <c r="BM59" s="96">
        <v>14.56680295</v>
      </c>
      <c r="BN59" s="96" t="s">
        <v>566</v>
      </c>
      <c r="BO59" s="88" t="s">
        <v>430</v>
      </c>
      <c r="BP59" s="88" t="s">
        <v>566</v>
      </c>
      <c r="BQ59" s="91">
        <v>234.47399999999999</v>
      </c>
      <c r="BR59" s="95">
        <v>95</v>
      </c>
      <c r="BS59" s="91">
        <v>10</v>
      </c>
      <c r="BT59" s="90">
        <v>30</v>
      </c>
      <c r="BU59" s="91">
        <v>0</v>
      </c>
      <c r="BV59" s="91">
        <v>300</v>
      </c>
      <c r="BW59" s="96">
        <v>14.211</v>
      </c>
      <c r="BX59" s="96" t="s">
        <v>566</v>
      </c>
      <c r="BY59" s="96" t="s">
        <v>566</v>
      </c>
      <c r="BZ59" s="96" t="s">
        <v>566</v>
      </c>
      <c r="CA59" s="96" t="s">
        <v>566</v>
      </c>
      <c r="CB59" s="96" t="s">
        <v>566</v>
      </c>
      <c r="CC59" s="96" t="s">
        <v>566</v>
      </c>
      <c r="CD59" s="96" t="s">
        <v>566</v>
      </c>
      <c r="CE59" s="96" t="s">
        <v>566</v>
      </c>
      <c r="CF59" s="88" t="s">
        <v>566</v>
      </c>
      <c r="CG59" s="88" t="s">
        <v>566</v>
      </c>
      <c r="CH59" s="92" t="s">
        <v>566</v>
      </c>
      <c r="CI59" s="91">
        <v>0</v>
      </c>
      <c r="CJ59" s="91">
        <v>0</v>
      </c>
      <c r="CK59" s="90" t="s">
        <v>566</v>
      </c>
      <c r="CL59" s="91">
        <v>-1.4450105439000001</v>
      </c>
      <c r="CM59" s="91">
        <v>0.30001054389999998</v>
      </c>
      <c r="CN59" s="88" t="s">
        <v>566</v>
      </c>
      <c r="CO59" s="91">
        <v>69.275000000000006</v>
      </c>
      <c r="CP59" s="91">
        <v>246.689639363</v>
      </c>
      <c r="CQ59" s="91">
        <v>10.6730167847</v>
      </c>
      <c r="CR59" s="91">
        <v>12.2156364361</v>
      </c>
      <c r="CS59" s="91">
        <v>0.67301678470000004</v>
      </c>
      <c r="CT59" s="90" t="s">
        <v>566</v>
      </c>
      <c r="CU59" s="96">
        <v>1.01319</v>
      </c>
      <c r="CV59" s="96">
        <v>0.85299999999999998</v>
      </c>
      <c r="CW59" s="96">
        <v>0.80289999999999995</v>
      </c>
      <c r="CX59" s="93">
        <v>2310</v>
      </c>
      <c r="CY59" s="93">
        <v>2292.27</v>
      </c>
      <c r="CZ59" s="93">
        <v>86.2</v>
      </c>
      <c r="DA59" s="90">
        <v>51</v>
      </c>
      <c r="DB59" s="90" t="s">
        <v>566</v>
      </c>
      <c r="DC59" s="90">
        <v>81.5</v>
      </c>
      <c r="DD59" s="91">
        <v>228</v>
      </c>
      <c r="DE59" s="91">
        <v>-32.517543859600003</v>
      </c>
      <c r="DF59" s="93">
        <v>136.30000000000001</v>
      </c>
      <c r="DG59" s="88" t="s">
        <v>393</v>
      </c>
      <c r="DH59" s="88" t="s">
        <v>566</v>
      </c>
      <c r="DI59" s="88" t="s">
        <v>566</v>
      </c>
      <c r="DJ59" s="88" t="s">
        <v>1289</v>
      </c>
      <c r="DK59" s="90" t="s">
        <v>566</v>
      </c>
      <c r="DL59" s="91">
        <v>95</v>
      </c>
      <c r="DM59" s="91" t="s">
        <v>566</v>
      </c>
      <c r="DN59" s="91">
        <v>141.80184801120001</v>
      </c>
      <c r="DO59" s="91">
        <v>7.2126391791</v>
      </c>
      <c r="DP59" s="91">
        <v>-92.672154915700006</v>
      </c>
      <c r="DQ59" s="91">
        <v>-2.7873608209</v>
      </c>
      <c r="DR59" s="91">
        <v>152.8931461258</v>
      </c>
      <c r="DS59" s="91">
        <v>7.9185648311000003</v>
      </c>
      <c r="DT59" s="91">
        <v>-81.580856801099998</v>
      </c>
      <c r="DU59" s="91">
        <v>-2.0814351689000001</v>
      </c>
      <c r="DV59" s="91">
        <v>112.5493055556</v>
      </c>
      <c r="DW59" s="97"/>
      <c r="DX59" s="98" t="s">
        <v>566</v>
      </c>
      <c r="DY59" s="99" t="s">
        <v>689</v>
      </c>
      <c r="DZ59" s="98" t="s">
        <v>689</v>
      </c>
      <c r="EA59" s="100" t="s">
        <v>566</v>
      </c>
      <c r="EB59" s="101" t="s">
        <v>2764</v>
      </c>
      <c r="EC59" s="38" t="e">
        <f>VLOOKUP(J59,Раскустовка!A:B,2,0)</f>
        <v>#N/A</v>
      </c>
    </row>
    <row r="60" spans="1:133" s="9" customFormat="1" ht="15" customHeight="1" x14ac:dyDescent="0.25">
      <c r="A60" s="17" t="str">
        <f t="shared" si="0"/>
        <v>454_Южно-Ягунское</v>
      </c>
      <c r="B60" s="87">
        <v>39</v>
      </c>
      <c r="C60" s="88" t="s">
        <v>733</v>
      </c>
      <c r="D60" s="88" t="s">
        <v>568</v>
      </c>
      <c r="E60" s="88" t="s">
        <v>522</v>
      </c>
      <c r="F60" s="88" t="s">
        <v>30</v>
      </c>
      <c r="G60" s="88" t="s">
        <v>29</v>
      </c>
      <c r="H60" s="88" t="s">
        <v>3055</v>
      </c>
      <c r="I60" s="89">
        <v>454</v>
      </c>
      <c r="J60" s="88" t="s">
        <v>47</v>
      </c>
      <c r="K60" s="88" t="s">
        <v>688</v>
      </c>
      <c r="L60" s="88" t="s">
        <v>400</v>
      </c>
      <c r="M60" s="88" t="s">
        <v>1508</v>
      </c>
      <c r="N60" s="88" t="s">
        <v>6</v>
      </c>
      <c r="O60" s="90">
        <v>21.6</v>
      </c>
      <c r="P60" s="90">
        <v>2534</v>
      </c>
      <c r="Q60" s="90">
        <v>2554</v>
      </c>
      <c r="R60" s="91">
        <v>168.93100000000001</v>
      </c>
      <c r="S60" s="90" t="s">
        <v>150</v>
      </c>
      <c r="T60" s="90">
        <v>2554</v>
      </c>
      <c r="U60" s="90">
        <v>20</v>
      </c>
      <c r="V60" s="88" t="s">
        <v>31</v>
      </c>
      <c r="W60" s="88" t="s">
        <v>112</v>
      </c>
      <c r="X60" s="88" t="s">
        <v>4834</v>
      </c>
      <c r="Y60" s="90" t="s">
        <v>929</v>
      </c>
      <c r="Z60" s="90" t="s">
        <v>566</v>
      </c>
      <c r="AA60" s="90">
        <v>73</v>
      </c>
      <c r="AB60" s="91" t="s">
        <v>5190</v>
      </c>
      <c r="AC60" s="88" t="s">
        <v>566</v>
      </c>
      <c r="AD60" s="90" t="s">
        <v>566</v>
      </c>
      <c r="AE60" s="90" t="s">
        <v>1265</v>
      </c>
      <c r="AF60" s="90" t="s">
        <v>112</v>
      </c>
      <c r="AG60" s="91" t="s">
        <v>3467</v>
      </c>
      <c r="AH60" s="92" t="s">
        <v>4828</v>
      </c>
      <c r="AI60" s="93">
        <v>114</v>
      </c>
      <c r="AJ60" s="88" t="s">
        <v>722</v>
      </c>
      <c r="AK60" s="90" t="s">
        <v>566</v>
      </c>
      <c r="AL60" s="91">
        <v>17.600000000000001</v>
      </c>
      <c r="AM60" s="91">
        <v>12.987910193699999</v>
      </c>
      <c r="AN60" s="91">
        <v>1721</v>
      </c>
      <c r="AO60" s="90">
        <v>14.1</v>
      </c>
      <c r="AP60" s="91">
        <v>97.31</v>
      </c>
      <c r="AQ60" s="91">
        <v>56.26</v>
      </c>
      <c r="AR60" s="91" t="s">
        <v>566</v>
      </c>
      <c r="AS60" s="91">
        <v>75.682295219500006</v>
      </c>
      <c r="AT60" s="91">
        <v>77.707132513800005</v>
      </c>
      <c r="AU60" s="90">
        <v>998</v>
      </c>
      <c r="AV60" s="90">
        <v>0</v>
      </c>
      <c r="AW60" s="91">
        <v>34.011000000000003</v>
      </c>
      <c r="AX60" s="91" t="s">
        <v>566</v>
      </c>
      <c r="AY60" s="91">
        <v>157.54</v>
      </c>
      <c r="AZ60" s="88" t="s">
        <v>4928</v>
      </c>
      <c r="BA60" s="91">
        <v>159.69999999999999</v>
      </c>
      <c r="BB60" s="91">
        <v>81.857704780500001</v>
      </c>
      <c r="BC60" s="94">
        <v>1.0209068922</v>
      </c>
      <c r="BD60" s="91">
        <v>83.353999999999999</v>
      </c>
      <c r="BE60" s="95">
        <v>68.760000000000005</v>
      </c>
      <c r="BF60" s="91">
        <v>22.21</v>
      </c>
      <c r="BG60" s="91">
        <v>30.5</v>
      </c>
      <c r="BH60" s="94" t="s">
        <v>566</v>
      </c>
      <c r="BI60" s="94" t="s">
        <v>566</v>
      </c>
      <c r="BJ60" s="93">
        <v>731</v>
      </c>
      <c r="BK60" s="94">
        <v>13</v>
      </c>
      <c r="BL60" s="91">
        <v>676.54696000000001</v>
      </c>
      <c r="BM60" s="96">
        <v>28.25260136</v>
      </c>
      <c r="BN60" s="96" t="s">
        <v>566</v>
      </c>
      <c r="BO60" s="88" t="s">
        <v>430</v>
      </c>
      <c r="BP60" s="88" t="s">
        <v>566</v>
      </c>
      <c r="BQ60" s="91">
        <v>83.353999999999999</v>
      </c>
      <c r="BR60" s="95">
        <v>68.760000000000005</v>
      </c>
      <c r="BS60" s="91">
        <v>22.21</v>
      </c>
      <c r="BT60" s="90">
        <v>30</v>
      </c>
      <c r="BU60" s="91">
        <v>0</v>
      </c>
      <c r="BV60" s="91">
        <v>666.36</v>
      </c>
      <c r="BW60" s="96">
        <v>27.827220000000001</v>
      </c>
      <c r="BX60" s="96" t="s">
        <v>566</v>
      </c>
      <c r="BY60" s="96" t="s">
        <v>566</v>
      </c>
      <c r="BZ60" s="96" t="s">
        <v>566</v>
      </c>
      <c r="CA60" s="96" t="s">
        <v>566</v>
      </c>
      <c r="CB60" s="96" t="s">
        <v>566</v>
      </c>
      <c r="CC60" s="96" t="s">
        <v>566</v>
      </c>
      <c r="CD60" s="96" t="s">
        <v>566</v>
      </c>
      <c r="CE60" s="96" t="s">
        <v>566</v>
      </c>
      <c r="CF60" s="88" t="s">
        <v>566</v>
      </c>
      <c r="CG60" s="88" t="s">
        <v>566</v>
      </c>
      <c r="CH60" s="92" t="s">
        <v>566</v>
      </c>
      <c r="CI60" s="91">
        <v>0</v>
      </c>
      <c r="CJ60" s="91">
        <v>0</v>
      </c>
      <c r="CK60" s="90" t="s">
        <v>566</v>
      </c>
      <c r="CL60" s="91">
        <v>-1.5404497499000001</v>
      </c>
      <c r="CM60" s="91">
        <v>7.6449749900000002E-2</v>
      </c>
      <c r="CN60" s="88" t="s">
        <v>566</v>
      </c>
      <c r="CO60" s="91">
        <v>69.275000000000006</v>
      </c>
      <c r="CP60" s="91">
        <v>96.226213044800005</v>
      </c>
      <c r="CQ60" s="91">
        <v>25.642389194700002</v>
      </c>
      <c r="CR60" s="91">
        <v>12.872159419600001</v>
      </c>
      <c r="CS60" s="91">
        <v>3.4303891947</v>
      </c>
      <c r="CT60" s="90" t="s">
        <v>566</v>
      </c>
      <c r="CU60" s="96">
        <v>1.0138400000000001</v>
      </c>
      <c r="CV60" s="96">
        <v>0.85299999999999998</v>
      </c>
      <c r="CW60" s="96">
        <v>0.81820000000000004</v>
      </c>
      <c r="CX60" s="93">
        <v>2310</v>
      </c>
      <c r="CY60" s="93">
        <v>2287.9740000000002</v>
      </c>
      <c r="CZ60" s="93">
        <v>86.2</v>
      </c>
      <c r="DA60" s="90">
        <v>51</v>
      </c>
      <c r="DB60" s="90" t="s">
        <v>566</v>
      </c>
      <c r="DC60" s="90">
        <v>81.5</v>
      </c>
      <c r="DD60" s="91">
        <v>228</v>
      </c>
      <c r="DE60" s="91">
        <v>-30.9035087719</v>
      </c>
      <c r="DF60" s="93">
        <v>136.30000000000001</v>
      </c>
      <c r="DG60" s="88" t="s">
        <v>393</v>
      </c>
      <c r="DH60" s="88" t="s">
        <v>566</v>
      </c>
      <c r="DI60" s="88" t="s">
        <v>566</v>
      </c>
      <c r="DJ60" s="88" t="s">
        <v>2594</v>
      </c>
      <c r="DK60" s="90" t="s">
        <v>566</v>
      </c>
      <c r="DL60" s="91">
        <v>68.760000000000005</v>
      </c>
      <c r="DM60" s="91" t="s">
        <v>566</v>
      </c>
      <c r="DN60" s="91">
        <v>107.4595419817</v>
      </c>
      <c r="DO60" s="91">
        <v>28.635849951600001</v>
      </c>
      <c r="DP60" s="91">
        <v>24.1054883565</v>
      </c>
      <c r="DQ60" s="91">
        <v>6.4238499516000003</v>
      </c>
      <c r="DR60" s="91">
        <v>124.1852872748</v>
      </c>
      <c r="DS60" s="91">
        <v>33.092931409499997</v>
      </c>
      <c r="DT60" s="91">
        <v>40.831233649600001</v>
      </c>
      <c r="DU60" s="91">
        <v>10.8809314095</v>
      </c>
      <c r="DV60" s="91" t="s">
        <v>566</v>
      </c>
      <c r="DW60" s="97"/>
      <c r="DX60" s="98" t="s">
        <v>689</v>
      </c>
      <c r="DY60" s="99" t="s">
        <v>689</v>
      </c>
      <c r="DZ60" s="98" t="s">
        <v>689</v>
      </c>
      <c r="EA60" s="100" t="s">
        <v>566</v>
      </c>
      <c r="EB60" s="101" t="s">
        <v>2764</v>
      </c>
      <c r="EC60" s="38" t="e">
        <f>VLOOKUP(J60,Раскустовка!A:B,2,0)</f>
        <v>#N/A</v>
      </c>
    </row>
    <row r="61" spans="1:133" s="9" customFormat="1" ht="15" customHeight="1" x14ac:dyDescent="0.25">
      <c r="A61" s="17" t="str">
        <f t="shared" si="0"/>
        <v>456_Южно-Ягунское</v>
      </c>
      <c r="B61" s="87">
        <v>40</v>
      </c>
      <c r="C61" s="88" t="s">
        <v>733</v>
      </c>
      <c r="D61" s="88" t="s">
        <v>568</v>
      </c>
      <c r="E61" s="88" t="s">
        <v>522</v>
      </c>
      <c r="F61" s="88" t="s">
        <v>30</v>
      </c>
      <c r="G61" s="88" t="s">
        <v>29</v>
      </c>
      <c r="H61" s="88" t="s">
        <v>3055</v>
      </c>
      <c r="I61" s="89">
        <v>456</v>
      </c>
      <c r="J61" s="88" t="s">
        <v>47</v>
      </c>
      <c r="K61" s="88" t="s">
        <v>688</v>
      </c>
      <c r="L61" s="88" t="s">
        <v>827</v>
      </c>
      <c r="M61" s="88" t="s">
        <v>1508</v>
      </c>
      <c r="N61" s="88" t="s">
        <v>6</v>
      </c>
      <c r="O61" s="90">
        <v>12.1</v>
      </c>
      <c r="P61" s="90">
        <v>2629.5</v>
      </c>
      <c r="Q61" s="90">
        <v>2642.4</v>
      </c>
      <c r="R61" s="91">
        <v>252.535</v>
      </c>
      <c r="S61" s="90" t="s">
        <v>150</v>
      </c>
      <c r="T61" s="90">
        <v>2707</v>
      </c>
      <c r="U61" s="90">
        <v>9.6999999999999993</v>
      </c>
      <c r="V61" s="88" t="s">
        <v>31</v>
      </c>
      <c r="W61" s="88" t="s">
        <v>112</v>
      </c>
      <c r="X61" s="88" t="s">
        <v>2278</v>
      </c>
      <c r="Y61" s="90" t="s">
        <v>842</v>
      </c>
      <c r="Z61" s="90" t="s">
        <v>566</v>
      </c>
      <c r="AA61" s="90">
        <v>73</v>
      </c>
      <c r="AB61" s="91" t="s">
        <v>3447</v>
      </c>
      <c r="AC61" s="88" t="s">
        <v>566</v>
      </c>
      <c r="AD61" s="90" t="s">
        <v>566</v>
      </c>
      <c r="AE61" s="90" t="s">
        <v>80</v>
      </c>
      <c r="AF61" s="90" t="s">
        <v>112</v>
      </c>
      <c r="AG61" s="91" t="s">
        <v>3428</v>
      </c>
      <c r="AH61" s="92" t="s">
        <v>4773</v>
      </c>
      <c r="AI61" s="93">
        <v>136</v>
      </c>
      <c r="AJ61" s="88" t="s">
        <v>722</v>
      </c>
      <c r="AK61" s="90" t="s">
        <v>566</v>
      </c>
      <c r="AL61" s="91">
        <v>17.600000000000001</v>
      </c>
      <c r="AM61" s="91">
        <v>12.987910193699999</v>
      </c>
      <c r="AN61" s="91">
        <v>1299</v>
      </c>
      <c r="AO61" s="90">
        <v>14</v>
      </c>
      <c r="AP61" s="91">
        <v>87.475999999999999</v>
      </c>
      <c r="AQ61" s="91">
        <v>81.139499999999998</v>
      </c>
      <c r="AR61" s="91">
        <v>90</v>
      </c>
      <c r="AS61" s="91">
        <v>109.4571262371</v>
      </c>
      <c r="AT61" s="91">
        <v>110.40545904930001</v>
      </c>
      <c r="AU61" s="90">
        <v>1180</v>
      </c>
      <c r="AV61" s="90">
        <v>0</v>
      </c>
      <c r="AW61" s="91">
        <v>72.64</v>
      </c>
      <c r="AX61" s="91" t="s">
        <v>566</v>
      </c>
      <c r="AY61" s="91">
        <v>124.84</v>
      </c>
      <c r="AZ61" s="88" t="s">
        <v>4928</v>
      </c>
      <c r="BA61" s="91">
        <v>125.8</v>
      </c>
      <c r="BB61" s="91">
        <v>15.382873762899999</v>
      </c>
      <c r="BC61" s="94">
        <v>3.4314679447000001</v>
      </c>
      <c r="BD61" s="91">
        <v>54.755000000000003</v>
      </c>
      <c r="BE61" s="95">
        <v>98.679000000000002</v>
      </c>
      <c r="BF61" s="91">
        <v>0.62</v>
      </c>
      <c r="BG61" s="91">
        <v>30.8</v>
      </c>
      <c r="BH61" s="94" t="s">
        <v>566</v>
      </c>
      <c r="BI61" s="94" t="s">
        <v>566</v>
      </c>
      <c r="BJ61" s="93">
        <v>738</v>
      </c>
      <c r="BK61" s="94">
        <v>6</v>
      </c>
      <c r="BL61" s="91">
        <v>18.978929999999998</v>
      </c>
      <c r="BM61" s="96">
        <v>0.94704856000000004</v>
      </c>
      <c r="BN61" s="96" t="s">
        <v>566</v>
      </c>
      <c r="BO61" s="88" t="s">
        <v>430</v>
      </c>
      <c r="BP61" s="88" t="s">
        <v>566</v>
      </c>
      <c r="BQ61" s="91">
        <v>54.755000000000003</v>
      </c>
      <c r="BR61" s="95">
        <v>98.679000000000002</v>
      </c>
      <c r="BS61" s="91">
        <v>0.62</v>
      </c>
      <c r="BT61" s="90">
        <v>30</v>
      </c>
      <c r="BU61" s="91">
        <v>0</v>
      </c>
      <c r="BV61" s="91">
        <v>18.510000000000002</v>
      </c>
      <c r="BW61" s="96">
        <v>0.92354999999999998</v>
      </c>
      <c r="BX61" s="96" t="s">
        <v>566</v>
      </c>
      <c r="BY61" s="96" t="s">
        <v>566</v>
      </c>
      <c r="BZ61" s="96" t="s">
        <v>566</v>
      </c>
      <c r="CA61" s="96" t="s">
        <v>566</v>
      </c>
      <c r="CB61" s="96" t="s">
        <v>566</v>
      </c>
      <c r="CC61" s="96" t="s">
        <v>566</v>
      </c>
      <c r="CD61" s="96" t="s">
        <v>566</v>
      </c>
      <c r="CE61" s="96" t="s">
        <v>566</v>
      </c>
      <c r="CF61" s="88" t="s">
        <v>566</v>
      </c>
      <c r="CG61" s="88" t="s">
        <v>566</v>
      </c>
      <c r="CH61" s="92" t="s">
        <v>566</v>
      </c>
      <c r="CI61" s="91">
        <v>0</v>
      </c>
      <c r="CJ61" s="91">
        <v>0</v>
      </c>
      <c r="CK61" s="90" t="s">
        <v>566</v>
      </c>
      <c r="CL61" s="91">
        <v>-0.33587209870000001</v>
      </c>
      <c r="CM61" s="91">
        <v>1.58720987E-2</v>
      </c>
      <c r="CN61" s="88" t="s">
        <v>566</v>
      </c>
      <c r="CO61" s="91">
        <v>132.53143688150001</v>
      </c>
      <c r="CP61" s="91">
        <v>-27.3772739835</v>
      </c>
      <c r="CQ61" s="91">
        <v>-0.30860042049999997</v>
      </c>
      <c r="CR61" s="91">
        <v>-82.131821950900004</v>
      </c>
      <c r="CS61" s="91">
        <v>-0.92560042050000002</v>
      </c>
      <c r="CT61" s="90" t="s">
        <v>566</v>
      </c>
      <c r="CU61" s="96">
        <v>1.0130999999999999</v>
      </c>
      <c r="CV61" s="96">
        <v>0.85299999999999998</v>
      </c>
      <c r="CW61" s="96">
        <v>0.79600000000000004</v>
      </c>
      <c r="CX61" s="93">
        <v>2310</v>
      </c>
      <c r="CY61" s="93">
        <v>2300.17</v>
      </c>
      <c r="CZ61" s="93">
        <v>86.2</v>
      </c>
      <c r="DA61" s="90">
        <v>40</v>
      </c>
      <c r="DB61" s="90" t="s">
        <v>566</v>
      </c>
      <c r="DC61" s="90">
        <v>81.5</v>
      </c>
      <c r="DD61" s="91">
        <v>228</v>
      </c>
      <c r="DE61" s="91">
        <v>-45.245614035099997</v>
      </c>
      <c r="DF61" s="93">
        <v>136.30000000000001</v>
      </c>
      <c r="DG61" s="88" t="s">
        <v>393</v>
      </c>
      <c r="DH61" s="88" t="s">
        <v>566</v>
      </c>
      <c r="DI61" s="88" t="s">
        <v>566</v>
      </c>
      <c r="DJ61" s="88" t="s">
        <v>566</v>
      </c>
      <c r="DK61" s="90" t="s">
        <v>566</v>
      </c>
      <c r="DL61" s="91">
        <v>98.679000000000002</v>
      </c>
      <c r="DM61" s="91" t="s">
        <v>566</v>
      </c>
      <c r="DN61" s="91">
        <v>61.822386867799999</v>
      </c>
      <c r="DO61" s="91">
        <v>0.69687049909999998</v>
      </c>
      <c r="DP61" s="91">
        <v>7.0678389004</v>
      </c>
      <c r="DQ61" s="91">
        <v>7.9870499100000006E-2</v>
      </c>
      <c r="DR61" s="91">
        <v>-30.911193434099999</v>
      </c>
      <c r="DS61" s="91">
        <v>-0.34843524949999999</v>
      </c>
      <c r="DT61" s="91">
        <v>-85.6657414015</v>
      </c>
      <c r="DU61" s="91">
        <v>-0.96543524950000004</v>
      </c>
      <c r="DV61" s="91" t="s">
        <v>566</v>
      </c>
      <c r="DW61" s="97"/>
      <c r="DX61" s="98" t="s">
        <v>689</v>
      </c>
      <c r="DY61" s="99" t="s">
        <v>689</v>
      </c>
      <c r="DZ61" s="98" t="s">
        <v>689</v>
      </c>
      <c r="EA61" s="100" t="s">
        <v>566</v>
      </c>
      <c r="EB61" s="101" t="s">
        <v>2761</v>
      </c>
      <c r="EC61" s="38" t="e">
        <f>VLOOKUP(J61,Раскустовка!A:B,2,0)</f>
        <v>#N/A</v>
      </c>
    </row>
    <row r="62" spans="1:133" s="9" customFormat="1" ht="15" customHeight="1" x14ac:dyDescent="0.25">
      <c r="A62" s="17" t="str">
        <f t="shared" si="0"/>
        <v>457_Южно-Ягунское</v>
      </c>
      <c r="B62" s="87">
        <v>41</v>
      </c>
      <c r="C62" s="88" t="s">
        <v>733</v>
      </c>
      <c r="D62" s="88" t="s">
        <v>568</v>
      </c>
      <c r="E62" s="88" t="s">
        <v>522</v>
      </c>
      <c r="F62" s="88" t="s">
        <v>30</v>
      </c>
      <c r="G62" s="88" t="s">
        <v>29</v>
      </c>
      <c r="H62" s="88" t="s">
        <v>3055</v>
      </c>
      <c r="I62" s="89">
        <v>457</v>
      </c>
      <c r="J62" s="88" t="s">
        <v>47</v>
      </c>
      <c r="K62" s="88" t="s">
        <v>688</v>
      </c>
      <c r="L62" s="88" t="s">
        <v>827</v>
      </c>
      <c r="M62" s="88" t="s">
        <v>1508</v>
      </c>
      <c r="N62" s="88" t="s">
        <v>6</v>
      </c>
      <c r="O62" s="90">
        <v>31.4</v>
      </c>
      <c r="P62" s="90">
        <v>2433.5</v>
      </c>
      <c r="Q62" s="90">
        <v>2455.1999999999998</v>
      </c>
      <c r="R62" s="91">
        <v>63.088000000000001</v>
      </c>
      <c r="S62" s="90" t="s">
        <v>150</v>
      </c>
      <c r="T62" s="90">
        <v>2483.6999999999998</v>
      </c>
      <c r="U62" s="90">
        <v>20.7</v>
      </c>
      <c r="V62" s="88" t="s">
        <v>31</v>
      </c>
      <c r="W62" s="88" t="s">
        <v>190</v>
      </c>
      <c r="X62" s="88" t="s">
        <v>460</v>
      </c>
      <c r="Y62" s="90" t="s">
        <v>2681</v>
      </c>
      <c r="Z62" s="90" t="s">
        <v>566</v>
      </c>
      <c r="AA62" s="90">
        <v>73</v>
      </c>
      <c r="AB62" s="91" t="s">
        <v>5191</v>
      </c>
      <c r="AC62" s="88" t="s">
        <v>566</v>
      </c>
      <c r="AD62" s="90" t="s">
        <v>566</v>
      </c>
      <c r="AE62" s="90" t="s">
        <v>1950</v>
      </c>
      <c r="AF62" s="90" t="s">
        <v>190</v>
      </c>
      <c r="AG62" s="91" t="s">
        <v>3508</v>
      </c>
      <c r="AH62" s="92" t="s">
        <v>2682</v>
      </c>
      <c r="AI62" s="93">
        <v>740</v>
      </c>
      <c r="AJ62" s="88" t="s">
        <v>2683</v>
      </c>
      <c r="AK62" s="90" t="s">
        <v>566</v>
      </c>
      <c r="AL62" s="91">
        <v>17.600000000000001</v>
      </c>
      <c r="AM62" s="91">
        <v>12.987910193699999</v>
      </c>
      <c r="AN62" s="91">
        <v>1486</v>
      </c>
      <c r="AO62" s="90">
        <v>13.8</v>
      </c>
      <c r="AP62" s="91">
        <v>41.171999999999997</v>
      </c>
      <c r="AQ62" s="91">
        <v>52.656500000000001</v>
      </c>
      <c r="AR62" s="91" t="s">
        <v>566</v>
      </c>
      <c r="AS62" s="91">
        <v>94.099207194100003</v>
      </c>
      <c r="AT62" s="91">
        <v>95.864574597800001</v>
      </c>
      <c r="AU62" s="90" t="s">
        <v>566</v>
      </c>
      <c r="AV62" s="90">
        <v>0</v>
      </c>
      <c r="AW62" s="91" t="s">
        <v>566</v>
      </c>
      <c r="AX62" s="91" t="s">
        <v>566</v>
      </c>
      <c r="AY62" s="91">
        <v>130.4</v>
      </c>
      <c r="AZ62" s="88" t="s">
        <v>4928</v>
      </c>
      <c r="BA62" s="91">
        <v>132.19999999999999</v>
      </c>
      <c r="BB62" s="91">
        <v>36.300792805900002</v>
      </c>
      <c r="BC62" s="94">
        <v>5.4633194397000002</v>
      </c>
      <c r="BD62" s="91">
        <v>195.88900000000001</v>
      </c>
      <c r="BE62" s="95">
        <v>97.480999999999995</v>
      </c>
      <c r="BF62" s="91">
        <v>4.21</v>
      </c>
      <c r="BG62" s="91">
        <v>30.8</v>
      </c>
      <c r="BH62" s="94" t="s">
        <v>566</v>
      </c>
      <c r="BI62" s="94" t="s">
        <v>566</v>
      </c>
      <c r="BJ62" s="93">
        <v>738</v>
      </c>
      <c r="BK62" s="94">
        <v>6</v>
      </c>
      <c r="BL62" s="91">
        <v>129.41101</v>
      </c>
      <c r="BM62" s="96">
        <v>6.1871405599999996</v>
      </c>
      <c r="BN62" s="96" t="s">
        <v>566</v>
      </c>
      <c r="BO62" s="88" t="s">
        <v>430</v>
      </c>
      <c r="BP62" s="88" t="s">
        <v>566</v>
      </c>
      <c r="BQ62" s="91">
        <v>195.88900000000001</v>
      </c>
      <c r="BR62" s="95">
        <v>97.480999999999995</v>
      </c>
      <c r="BS62" s="91">
        <v>4.21</v>
      </c>
      <c r="BT62" s="90">
        <v>30</v>
      </c>
      <c r="BU62" s="91">
        <v>0</v>
      </c>
      <c r="BV62" s="91">
        <v>126.24</v>
      </c>
      <c r="BW62" s="96">
        <v>6.0356399999999999</v>
      </c>
      <c r="BX62" s="96" t="s">
        <v>566</v>
      </c>
      <c r="BY62" s="96" t="s">
        <v>566</v>
      </c>
      <c r="BZ62" s="96" t="s">
        <v>566</v>
      </c>
      <c r="CA62" s="96" t="s">
        <v>566</v>
      </c>
      <c r="CB62" s="96" t="s">
        <v>566</v>
      </c>
      <c r="CC62" s="96" t="s">
        <v>566</v>
      </c>
      <c r="CD62" s="96" t="s">
        <v>566</v>
      </c>
      <c r="CE62" s="96" t="s">
        <v>566</v>
      </c>
      <c r="CF62" s="88" t="s">
        <v>566</v>
      </c>
      <c r="CG62" s="88" t="s">
        <v>566</v>
      </c>
      <c r="CH62" s="92" t="s">
        <v>566</v>
      </c>
      <c r="CI62" s="91">
        <v>0</v>
      </c>
      <c r="CJ62" s="91">
        <v>0</v>
      </c>
      <c r="CK62" s="90" t="s">
        <v>566</v>
      </c>
      <c r="CL62" s="91">
        <v>-0.91804517379999995</v>
      </c>
      <c r="CM62" s="91">
        <v>0.15004517379999999</v>
      </c>
      <c r="CN62" s="88" t="s">
        <v>566</v>
      </c>
      <c r="CO62" s="91">
        <v>69.275000000000006</v>
      </c>
      <c r="CP62" s="91">
        <v>340.5255525682</v>
      </c>
      <c r="CQ62" s="91">
        <v>7.3158688391000002</v>
      </c>
      <c r="CR62" s="91">
        <v>144.63661890969999</v>
      </c>
      <c r="CS62" s="91">
        <v>3.1078688391</v>
      </c>
      <c r="CT62" s="90" t="s">
        <v>566</v>
      </c>
      <c r="CU62" s="96">
        <v>1.01329</v>
      </c>
      <c r="CV62" s="96">
        <v>0.85299999999999998</v>
      </c>
      <c r="CW62" s="96">
        <v>0.80169999999999997</v>
      </c>
      <c r="CX62" s="93">
        <v>2310</v>
      </c>
      <c r="CY62" s="93">
        <v>2291.6509999999998</v>
      </c>
      <c r="CZ62" s="93">
        <v>86.2</v>
      </c>
      <c r="DA62" s="90">
        <v>51</v>
      </c>
      <c r="DB62" s="90" t="s">
        <v>566</v>
      </c>
      <c r="DC62" s="90">
        <v>81.5</v>
      </c>
      <c r="DD62" s="91">
        <v>228</v>
      </c>
      <c r="DE62" s="91">
        <v>-42.807017543900002</v>
      </c>
      <c r="DF62" s="93">
        <v>136.30000000000001</v>
      </c>
      <c r="DG62" s="88" t="s">
        <v>393</v>
      </c>
      <c r="DH62" s="88" t="s">
        <v>566</v>
      </c>
      <c r="DI62" s="88" t="s">
        <v>566</v>
      </c>
      <c r="DJ62" s="88" t="s">
        <v>566</v>
      </c>
      <c r="DK62" s="90" t="s">
        <v>566</v>
      </c>
      <c r="DL62" s="91">
        <v>97.480999999999995</v>
      </c>
      <c r="DM62" s="91" t="s">
        <v>566</v>
      </c>
      <c r="DN62" s="91">
        <v>218.30224859820001</v>
      </c>
      <c r="DO62" s="91">
        <v>4.6900169601000004</v>
      </c>
      <c r="DP62" s="91">
        <v>22.413314939700001</v>
      </c>
      <c r="DQ62" s="91">
        <v>0.4820169601</v>
      </c>
      <c r="DR62" s="91">
        <v>379.70904694789999</v>
      </c>
      <c r="DS62" s="91">
        <v>8.1576890891999998</v>
      </c>
      <c r="DT62" s="91">
        <v>183.82011328940001</v>
      </c>
      <c r="DU62" s="91">
        <v>3.9496890892000001</v>
      </c>
      <c r="DV62" s="91" t="s">
        <v>566</v>
      </c>
      <c r="DW62" s="97"/>
      <c r="DX62" s="98" t="s">
        <v>566</v>
      </c>
      <c r="DY62" s="99" t="s">
        <v>689</v>
      </c>
      <c r="DZ62" s="98" t="s">
        <v>689</v>
      </c>
      <c r="EA62" s="100" t="s">
        <v>566</v>
      </c>
      <c r="EB62" s="101" t="s">
        <v>2761</v>
      </c>
      <c r="EC62" s="38" t="e">
        <f>VLOOKUP(J62,Раскустовка!A:B,2,0)</f>
        <v>#N/A</v>
      </c>
    </row>
    <row r="63" spans="1:133" s="9" customFormat="1" ht="15" customHeight="1" x14ac:dyDescent="0.25">
      <c r="A63" s="17" t="str">
        <f t="shared" si="0"/>
        <v>465_Южно-Ягунское</v>
      </c>
      <c r="B63" s="87">
        <v>42</v>
      </c>
      <c r="C63" s="88" t="s">
        <v>733</v>
      </c>
      <c r="D63" s="88" t="s">
        <v>568</v>
      </c>
      <c r="E63" s="88" t="s">
        <v>522</v>
      </c>
      <c r="F63" s="88" t="s">
        <v>30</v>
      </c>
      <c r="G63" s="88" t="s">
        <v>29</v>
      </c>
      <c r="H63" s="88" t="s">
        <v>3054</v>
      </c>
      <c r="I63" s="89">
        <v>465</v>
      </c>
      <c r="J63" s="88" t="s">
        <v>43</v>
      </c>
      <c r="K63" s="88" t="s">
        <v>688</v>
      </c>
      <c r="L63" s="88" t="s">
        <v>827</v>
      </c>
      <c r="M63" s="88" t="s">
        <v>32</v>
      </c>
      <c r="N63" s="88" t="s">
        <v>6</v>
      </c>
      <c r="O63" s="90">
        <v>4.8</v>
      </c>
      <c r="P63" s="90">
        <v>2533.8000000000002</v>
      </c>
      <c r="Q63" s="90">
        <v>2536.6</v>
      </c>
      <c r="R63" s="91">
        <v>146.40299999999999</v>
      </c>
      <c r="S63" s="90" t="s">
        <v>150</v>
      </c>
      <c r="T63" s="90">
        <v>2545</v>
      </c>
      <c r="U63" s="90">
        <v>2.8</v>
      </c>
      <c r="V63" s="88" t="s">
        <v>31</v>
      </c>
      <c r="W63" s="88" t="s">
        <v>40</v>
      </c>
      <c r="X63" s="88" t="s">
        <v>329</v>
      </c>
      <c r="Y63" s="90" t="s">
        <v>872</v>
      </c>
      <c r="Z63" s="90" t="s">
        <v>566</v>
      </c>
      <c r="AA63" s="90">
        <v>73</v>
      </c>
      <c r="AB63" s="91" t="s">
        <v>5192</v>
      </c>
      <c r="AC63" s="88" t="s">
        <v>566</v>
      </c>
      <c r="AD63" s="90" t="s">
        <v>566</v>
      </c>
      <c r="AE63" s="90" t="s">
        <v>2021</v>
      </c>
      <c r="AF63" s="90" t="s">
        <v>40</v>
      </c>
      <c r="AG63" s="91" t="s">
        <v>3467</v>
      </c>
      <c r="AH63" s="92" t="s">
        <v>2945</v>
      </c>
      <c r="AI63" s="93">
        <v>453</v>
      </c>
      <c r="AJ63" s="88" t="s">
        <v>566</v>
      </c>
      <c r="AK63" s="90" t="s">
        <v>566</v>
      </c>
      <c r="AL63" s="91">
        <v>22</v>
      </c>
      <c r="AM63" s="91">
        <v>12.149025416800001</v>
      </c>
      <c r="AN63" s="91">
        <v>1412</v>
      </c>
      <c r="AO63" s="90">
        <v>4.5</v>
      </c>
      <c r="AP63" s="91">
        <v>95.04</v>
      </c>
      <c r="AQ63" s="91" t="s">
        <v>566</v>
      </c>
      <c r="AR63" s="91" t="s">
        <v>566</v>
      </c>
      <c r="AS63" s="91">
        <v>91.89</v>
      </c>
      <c r="AT63" s="91">
        <v>92.48</v>
      </c>
      <c r="AU63" s="90">
        <v>533</v>
      </c>
      <c r="AV63" s="90">
        <v>9</v>
      </c>
      <c r="AW63" s="91">
        <v>11.4</v>
      </c>
      <c r="AX63" s="91" t="s">
        <v>566</v>
      </c>
      <c r="AY63" s="91">
        <v>169.7</v>
      </c>
      <c r="AZ63" s="88" t="s">
        <v>4928</v>
      </c>
      <c r="BA63" s="91">
        <v>170.3</v>
      </c>
      <c r="BB63" s="91">
        <v>77.81</v>
      </c>
      <c r="BC63" s="94">
        <v>5.3535663796000001</v>
      </c>
      <c r="BD63" s="91">
        <v>416.56099999999998</v>
      </c>
      <c r="BE63" s="95">
        <v>96.488</v>
      </c>
      <c r="BF63" s="91">
        <v>12.48</v>
      </c>
      <c r="BG63" s="91">
        <v>30.8</v>
      </c>
      <c r="BH63" s="94" t="s">
        <v>566</v>
      </c>
      <c r="BI63" s="94" t="s">
        <v>566</v>
      </c>
      <c r="BJ63" s="93">
        <v>738</v>
      </c>
      <c r="BK63" s="94">
        <v>6</v>
      </c>
      <c r="BL63" s="91">
        <v>383.78444000000002</v>
      </c>
      <c r="BM63" s="96">
        <v>19.573006620000001</v>
      </c>
      <c r="BN63" s="96" t="s">
        <v>566</v>
      </c>
      <c r="BO63" s="88" t="s">
        <v>430</v>
      </c>
      <c r="BP63" s="88" t="s">
        <v>566</v>
      </c>
      <c r="BQ63" s="91">
        <v>416.56099999999998</v>
      </c>
      <c r="BR63" s="95">
        <v>96.488</v>
      </c>
      <c r="BS63" s="91">
        <v>12.48</v>
      </c>
      <c r="BT63" s="90">
        <v>30</v>
      </c>
      <c r="BU63" s="91">
        <v>0</v>
      </c>
      <c r="BV63" s="91">
        <v>374.43</v>
      </c>
      <c r="BW63" s="96">
        <v>19.095929999999999</v>
      </c>
      <c r="BX63" s="96" t="s">
        <v>566</v>
      </c>
      <c r="BY63" s="96" t="s">
        <v>566</v>
      </c>
      <c r="BZ63" s="96" t="s">
        <v>566</v>
      </c>
      <c r="CA63" s="96" t="s">
        <v>566</v>
      </c>
      <c r="CB63" s="96" t="s">
        <v>566</v>
      </c>
      <c r="CC63" s="96" t="s">
        <v>566</v>
      </c>
      <c r="CD63" s="96" t="s">
        <v>566</v>
      </c>
      <c r="CE63" s="96" t="s">
        <v>566</v>
      </c>
      <c r="CF63" s="88" t="s">
        <v>566</v>
      </c>
      <c r="CG63" s="88" t="s">
        <v>566</v>
      </c>
      <c r="CH63" s="92" t="s">
        <v>566</v>
      </c>
      <c r="CI63" s="91">
        <v>0</v>
      </c>
      <c r="CJ63" s="91">
        <v>0</v>
      </c>
      <c r="CK63" s="90" t="s">
        <v>566</v>
      </c>
      <c r="CL63" s="91">
        <v>3.3813702685</v>
      </c>
      <c r="CM63" s="91">
        <v>-5.7370268500000002E-2</v>
      </c>
      <c r="CN63" s="88" t="s">
        <v>566</v>
      </c>
      <c r="CO63" s="91">
        <v>69.275000000000006</v>
      </c>
      <c r="CP63" s="91">
        <v>533.26906721850003</v>
      </c>
      <c r="CQ63" s="91">
        <v>15.9775349209</v>
      </c>
      <c r="CR63" s="91">
        <v>116.7078171372</v>
      </c>
      <c r="CS63" s="91">
        <v>3.4965349208999998</v>
      </c>
      <c r="CT63" s="90">
        <v>1</v>
      </c>
      <c r="CU63" s="96">
        <v>1.0129999999999999</v>
      </c>
      <c r="CV63" s="96">
        <v>0.85299999999999998</v>
      </c>
      <c r="CW63" s="96">
        <v>0.79300000000000004</v>
      </c>
      <c r="CX63" s="93">
        <v>2310</v>
      </c>
      <c r="CY63" s="93">
        <v>2303.8969999999999</v>
      </c>
      <c r="CZ63" s="93">
        <v>83.5</v>
      </c>
      <c r="DA63" s="90">
        <v>51</v>
      </c>
      <c r="DB63" s="90" t="s">
        <v>566</v>
      </c>
      <c r="DC63" s="90">
        <v>81.5</v>
      </c>
      <c r="DD63" s="91">
        <v>228</v>
      </c>
      <c r="DE63" s="91">
        <v>-25.5701754386</v>
      </c>
      <c r="DF63" s="93">
        <v>239.5</v>
      </c>
      <c r="DG63" s="88" t="s">
        <v>393</v>
      </c>
      <c r="DH63" s="88" t="s">
        <v>566</v>
      </c>
      <c r="DI63" s="88" t="s">
        <v>566</v>
      </c>
      <c r="DJ63" s="88" t="s">
        <v>566</v>
      </c>
      <c r="DK63" s="90">
        <v>0</v>
      </c>
      <c r="DL63" s="91">
        <v>96.488</v>
      </c>
      <c r="DM63" s="91">
        <v>6.0446202705000003</v>
      </c>
      <c r="DN63" s="91">
        <v>470.33190324409998</v>
      </c>
      <c r="DO63" s="91">
        <v>14.091843818499999</v>
      </c>
      <c r="DP63" s="91">
        <v>53.770653162800002</v>
      </c>
      <c r="DQ63" s="91">
        <v>1.6108438185</v>
      </c>
      <c r="DR63" s="91">
        <v>602.10462514009998</v>
      </c>
      <c r="DS63" s="91">
        <v>18.039950684499999</v>
      </c>
      <c r="DT63" s="91">
        <v>185.5433750588</v>
      </c>
      <c r="DU63" s="91">
        <v>5.5589506845000001</v>
      </c>
      <c r="DV63" s="91">
        <v>112.5304988889</v>
      </c>
      <c r="DW63" s="97"/>
      <c r="DX63" s="98" t="s">
        <v>689</v>
      </c>
      <c r="DY63" s="99" t="s">
        <v>689</v>
      </c>
      <c r="DZ63" s="98" t="s">
        <v>689</v>
      </c>
      <c r="EA63" s="100" t="s">
        <v>689</v>
      </c>
      <c r="EB63" s="101" t="s">
        <v>2761</v>
      </c>
      <c r="EC63" s="38" t="e">
        <f>VLOOKUP(J63,Раскустовка!A:B,2,0)</f>
        <v>#N/A</v>
      </c>
    </row>
    <row r="64" spans="1:133" s="9" customFormat="1" ht="15" customHeight="1" x14ac:dyDescent="0.25">
      <c r="A64" s="17" t="str">
        <f t="shared" si="0"/>
        <v>468_Южно-Ягунское</v>
      </c>
      <c r="B64" s="87">
        <v>43</v>
      </c>
      <c r="C64" s="88" t="s">
        <v>733</v>
      </c>
      <c r="D64" s="88" t="s">
        <v>568</v>
      </c>
      <c r="E64" s="88" t="s">
        <v>522</v>
      </c>
      <c r="F64" s="88" t="s">
        <v>30</v>
      </c>
      <c r="G64" s="88" t="s">
        <v>29</v>
      </c>
      <c r="H64" s="88" t="s">
        <v>3055</v>
      </c>
      <c r="I64" s="89">
        <v>468</v>
      </c>
      <c r="J64" s="88" t="s">
        <v>43</v>
      </c>
      <c r="K64" s="88" t="s">
        <v>688</v>
      </c>
      <c r="L64" s="88" t="s">
        <v>827</v>
      </c>
      <c r="M64" s="88" t="s">
        <v>1508</v>
      </c>
      <c r="N64" s="88" t="s">
        <v>6</v>
      </c>
      <c r="O64" s="90">
        <v>15</v>
      </c>
      <c r="P64" s="90">
        <v>2545</v>
      </c>
      <c r="Q64" s="90">
        <v>2567</v>
      </c>
      <c r="R64" s="91">
        <v>173.83500000000001</v>
      </c>
      <c r="S64" s="90" t="s">
        <v>150</v>
      </c>
      <c r="T64" s="90">
        <v>2606</v>
      </c>
      <c r="U64" s="90">
        <v>18</v>
      </c>
      <c r="V64" s="88" t="s">
        <v>31</v>
      </c>
      <c r="W64" s="88" t="s">
        <v>190</v>
      </c>
      <c r="X64" s="88" t="s">
        <v>1179</v>
      </c>
      <c r="Y64" s="90" t="s">
        <v>1029</v>
      </c>
      <c r="Z64" s="90" t="s">
        <v>566</v>
      </c>
      <c r="AA64" s="90">
        <v>73</v>
      </c>
      <c r="AB64" s="91" t="s">
        <v>3449</v>
      </c>
      <c r="AC64" s="88" t="s">
        <v>566</v>
      </c>
      <c r="AD64" s="90" t="s">
        <v>566</v>
      </c>
      <c r="AE64" s="90" t="s">
        <v>1265</v>
      </c>
      <c r="AF64" s="90" t="s">
        <v>190</v>
      </c>
      <c r="AG64" s="91" t="s">
        <v>3504</v>
      </c>
      <c r="AH64" s="92" t="s">
        <v>1971</v>
      </c>
      <c r="AI64" s="93">
        <v>1310</v>
      </c>
      <c r="AJ64" s="88" t="s">
        <v>566</v>
      </c>
      <c r="AK64" s="90" t="s">
        <v>566</v>
      </c>
      <c r="AL64" s="91">
        <v>22</v>
      </c>
      <c r="AM64" s="91">
        <v>12.149025416800001</v>
      </c>
      <c r="AN64" s="91">
        <v>1373</v>
      </c>
      <c r="AO64" s="90">
        <v>13.5</v>
      </c>
      <c r="AP64" s="91">
        <v>85.05</v>
      </c>
      <c r="AQ64" s="91" t="s">
        <v>566</v>
      </c>
      <c r="AR64" s="91" t="s">
        <v>566</v>
      </c>
      <c r="AS64" s="91">
        <v>101.83</v>
      </c>
      <c r="AT64" s="91">
        <v>102.85</v>
      </c>
      <c r="AU64" s="90">
        <v>1083</v>
      </c>
      <c r="AV64" s="90">
        <v>15</v>
      </c>
      <c r="AW64" s="91">
        <v>67.92</v>
      </c>
      <c r="AX64" s="91" t="s">
        <v>566</v>
      </c>
      <c r="AY64" s="91">
        <v>131.46</v>
      </c>
      <c r="AZ64" s="88" t="s">
        <v>4928</v>
      </c>
      <c r="BA64" s="91">
        <v>132.5</v>
      </c>
      <c r="BB64" s="91">
        <v>29.63</v>
      </c>
      <c r="BC64" s="94">
        <v>9.5545818119000003</v>
      </c>
      <c r="BD64" s="91">
        <v>274.74200000000002</v>
      </c>
      <c r="BE64" s="95">
        <v>96.233999999999995</v>
      </c>
      <c r="BF64" s="91">
        <v>8.82</v>
      </c>
      <c r="BG64" s="91">
        <v>30.8</v>
      </c>
      <c r="BH64" s="94" t="s">
        <v>566</v>
      </c>
      <c r="BI64" s="94" t="s">
        <v>566</v>
      </c>
      <c r="BJ64" s="93">
        <v>738</v>
      </c>
      <c r="BK64" s="94">
        <v>6</v>
      </c>
      <c r="BL64" s="91">
        <v>271.35998999999998</v>
      </c>
      <c r="BM64" s="96">
        <v>13.24236728</v>
      </c>
      <c r="BN64" s="96" t="s">
        <v>566</v>
      </c>
      <c r="BO64" s="88" t="s">
        <v>430</v>
      </c>
      <c r="BP64" s="88" t="s">
        <v>566</v>
      </c>
      <c r="BQ64" s="91">
        <v>274.74200000000002</v>
      </c>
      <c r="BR64" s="95">
        <v>96.233999999999995</v>
      </c>
      <c r="BS64" s="91">
        <v>8.82</v>
      </c>
      <c r="BT64" s="90">
        <v>30</v>
      </c>
      <c r="BU64" s="91">
        <v>0</v>
      </c>
      <c r="BV64" s="91">
        <v>264.75</v>
      </c>
      <c r="BW64" s="96">
        <v>12.9198</v>
      </c>
      <c r="BX64" s="96" t="s">
        <v>566</v>
      </c>
      <c r="BY64" s="96" t="s">
        <v>566</v>
      </c>
      <c r="BZ64" s="96" t="s">
        <v>566</v>
      </c>
      <c r="CA64" s="96" t="s">
        <v>566</v>
      </c>
      <c r="CB64" s="96" t="s">
        <v>566</v>
      </c>
      <c r="CC64" s="96" t="s">
        <v>566</v>
      </c>
      <c r="CD64" s="96" t="s">
        <v>566</v>
      </c>
      <c r="CE64" s="96" t="s">
        <v>566</v>
      </c>
      <c r="CF64" s="88" t="s">
        <v>566</v>
      </c>
      <c r="CG64" s="88" t="s">
        <v>566</v>
      </c>
      <c r="CH64" s="92" t="s">
        <v>566</v>
      </c>
      <c r="CI64" s="91">
        <v>0</v>
      </c>
      <c r="CJ64" s="91">
        <v>0</v>
      </c>
      <c r="CK64" s="90" t="s">
        <v>566</v>
      </c>
      <c r="CL64" s="91">
        <v>0.46444424699999998</v>
      </c>
      <c r="CM64" s="91">
        <v>5.9555753000000003E-2</v>
      </c>
      <c r="CN64" s="88" t="s">
        <v>566</v>
      </c>
      <c r="CO64" s="91">
        <v>69.275000000000006</v>
      </c>
      <c r="CP64" s="91">
        <v>588.93058384109997</v>
      </c>
      <c r="CQ64" s="91">
        <v>18.916435452599998</v>
      </c>
      <c r="CR64" s="91">
        <v>314.18830741829998</v>
      </c>
      <c r="CS64" s="91">
        <v>10.091435452600001</v>
      </c>
      <c r="CT64" s="90" t="s">
        <v>566</v>
      </c>
      <c r="CU64" s="96">
        <v>1.0132000000000001</v>
      </c>
      <c r="CV64" s="96">
        <v>0.85299999999999998</v>
      </c>
      <c r="CW64" s="96">
        <v>0.79900000000000004</v>
      </c>
      <c r="CX64" s="93">
        <v>2310</v>
      </c>
      <c r="CY64" s="93">
        <v>2299.348</v>
      </c>
      <c r="CZ64" s="93">
        <v>83.5</v>
      </c>
      <c r="DA64" s="90">
        <v>51</v>
      </c>
      <c r="DB64" s="90" t="s">
        <v>566</v>
      </c>
      <c r="DC64" s="90">
        <v>81.5</v>
      </c>
      <c r="DD64" s="91">
        <v>228</v>
      </c>
      <c r="DE64" s="91">
        <v>-42.342105263199997</v>
      </c>
      <c r="DF64" s="93">
        <v>136.30000000000001</v>
      </c>
      <c r="DG64" s="88" t="s">
        <v>393</v>
      </c>
      <c r="DH64" s="88" t="s">
        <v>566</v>
      </c>
      <c r="DI64" s="88" t="s">
        <v>566</v>
      </c>
      <c r="DJ64" s="88" t="s">
        <v>799</v>
      </c>
      <c r="DK64" s="90" t="s">
        <v>566</v>
      </c>
      <c r="DL64" s="91">
        <v>96.233999999999995</v>
      </c>
      <c r="DM64" s="91" t="s">
        <v>566</v>
      </c>
      <c r="DN64" s="91">
        <v>233.8577058692</v>
      </c>
      <c r="DO64" s="91">
        <v>7.5115035957999998</v>
      </c>
      <c r="DP64" s="91">
        <v>-40.8845705536</v>
      </c>
      <c r="DQ64" s="91">
        <v>-1.3134964041999999</v>
      </c>
      <c r="DR64" s="91">
        <v>510.37292818690003</v>
      </c>
      <c r="DS64" s="91">
        <v>16.3931655405</v>
      </c>
      <c r="DT64" s="91">
        <v>235.63065176410001</v>
      </c>
      <c r="DU64" s="91">
        <v>7.5681655404999999</v>
      </c>
      <c r="DV64" s="91">
        <v>112.53370916670001</v>
      </c>
      <c r="DW64" s="97"/>
      <c r="DX64" s="98" t="s">
        <v>689</v>
      </c>
      <c r="DY64" s="99" t="s">
        <v>689</v>
      </c>
      <c r="DZ64" s="98" t="s">
        <v>689</v>
      </c>
      <c r="EA64" s="100" t="s">
        <v>566</v>
      </c>
      <c r="EB64" s="101" t="s">
        <v>2761</v>
      </c>
      <c r="EC64" s="38" t="e">
        <f>VLOOKUP(J64,Раскустовка!A:B,2,0)</f>
        <v>#N/A</v>
      </c>
    </row>
    <row r="65" spans="1:133" s="9" customFormat="1" ht="15" customHeight="1" x14ac:dyDescent="0.25">
      <c r="A65" s="17" t="str">
        <f t="shared" si="0"/>
        <v>469_Южно-Ягунское</v>
      </c>
      <c r="B65" s="87">
        <v>44</v>
      </c>
      <c r="C65" s="88" t="s">
        <v>733</v>
      </c>
      <c r="D65" s="88" t="s">
        <v>568</v>
      </c>
      <c r="E65" s="88" t="s">
        <v>522</v>
      </c>
      <c r="F65" s="88" t="s">
        <v>30</v>
      </c>
      <c r="G65" s="88" t="s">
        <v>29</v>
      </c>
      <c r="H65" s="88" t="s">
        <v>3055</v>
      </c>
      <c r="I65" s="89">
        <v>469</v>
      </c>
      <c r="J65" s="88" t="s">
        <v>47</v>
      </c>
      <c r="K65" s="88" t="s">
        <v>688</v>
      </c>
      <c r="L65" s="88" t="s">
        <v>827</v>
      </c>
      <c r="M65" s="88" t="s">
        <v>1508</v>
      </c>
      <c r="N65" s="88" t="s">
        <v>6</v>
      </c>
      <c r="O65" s="90">
        <v>30.5</v>
      </c>
      <c r="P65" s="90">
        <v>2586.6</v>
      </c>
      <c r="Q65" s="90">
        <v>2612</v>
      </c>
      <c r="R65" s="91">
        <v>216.50899999999999</v>
      </c>
      <c r="S65" s="90" t="s">
        <v>150</v>
      </c>
      <c r="T65" s="90">
        <v>2536</v>
      </c>
      <c r="U65" s="90">
        <v>22.6</v>
      </c>
      <c r="V65" s="88" t="s">
        <v>31</v>
      </c>
      <c r="W65" s="88" t="s">
        <v>175</v>
      </c>
      <c r="X65" s="88" t="s">
        <v>360</v>
      </c>
      <c r="Y65" s="90" t="s">
        <v>861</v>
      </c>
      <c r="Z65" s="90" t="s">
        <v>566</v>
      </c>
      <c r="AA65" s="90">
        <v>73</v>
      </c>
      <c r="AB65" s="91" t="s">
        <v>5193</v>
      </c>
      <c r="AC65" s="88" t="s">
        <v>566</v>
      </c>
      <c r="AD65" s="90" t="s">
        <v>566</v>
      </c>
      <c r="AE65" s="90" t="s">
        <v>2130</v>
      </c>
      <c r="AF65" s="90" t="s">
        <v>175</v>
      </c>
      <c r="AG65" s="91" t="s">
        <v>3479</v>
      </c>
      <c r="AH65" s="92" t="s">
        <v>4953</v>
      </c>
      <c r="AI65" s="93">
        <v>40</v>
      </c>
      <c r="AJ65" s="88" t="s">
        <v>566</v>
      </c>
      <c r="AK65" s="90" t="s">
        <v>566</v>
      </c>
      <c r="AL65" s="91">
        <v>17.600000000000001</v>
      </c>
      <c r="AM65" s="91">
        <v>12.987910193699999</v>
      </c>
      <c r="AN65" s="91">
        <v>1793</v>
      </c>
      <c r="AO65" s="90">
        <v>14.1</v>
      </c>
      <c r="AP65" s="91">
        <v>104.41</v>
      </c>
      <c r="AQ65" s="91" t="s">
        <v>566</v>
      </c>
      <c r="AR65" s="91" t="s">
        <v>566</v>
      </c>
      <c r="AS65" s="91">
        <v>72.05</v>
      </c>
      <c r="AT65" s="91">
        <v>73.709999999999994</v>
      </c>
      <c r="AU65" s="90">
        <v>543</v>
      </c>
      <c r="AV65" s="90">
        <v>0</v>
      </c>
      <c r="AW65" s="91">
        <v>21.518000000000001</v>
      </c>
      <c r="AX65" s="91" t="s">
        <v>566</v>
      </c>
      <c r="AY65" s="91">
        <v>173.6</v>
      </c>
      <c r="AZ65" s="88" t="s">
        <v>4928</v>
      </c>
      <c r="BA65" s="91">
        <v>175.3</v>
      </c>
      <c r="BB65" s="91">
        <v>101.55</v>
      </c>
      <c r="BC65" s="94">
        <v>1.9882184476</v>
      </c>
      <c r="BD65" s="91">
        <v>201.327</v>
      </c>
      <c r="BE65" s="95">
        <v>97.319000000000003</v>
      </c>
      <c r="BF65" s="91">
        <v>4.5999999999999996</v>
      </c>
      <c r="BG65" s="91">
        <v>30.8</v>
      </c>
      <c r="BH65" s="94" t="s">
        <v>566</v>
      </c>
      <c r="BI65" s="94" t="s">
        <v>566</v>
      </c>
      <c r="BJ65" s="93">
        <v>738</v>
      </c>
      <c r="BK65" s="94">
        <v>6</v>
      </c>
      <c r="BL65" s="91">
        <v>141.5701</v>
      </c>
      <c r="BM65" s="96">
        <v>6.7840390499999996</v>
      </c>
      <c r="BN65" s="96" t="s">
        <v>566</v>
      </c>
      <c r="BO65" s="88" t="s">
        <v>430</v>
      </c>
      <c r="BP65" s="88" t="s">
        <v>566</v>
      </c>
      <c r="BQ65" s="91">
        <v>201.327</v>
      </c>
      <c r="BR65" s="95">
        <v>97.319000000000003</v>
      </c>
      <c r="BS65" s="91">
        <v>4.5999999999999996</v>
      </c>
      <c r="BT65" s="90">
        <v>30</v>
      </c>
      <c r="BU65" s="91">
        <v>0</v>
      </c>
      <c r="BV65" s="91">
        <v>138.12</v>
      </c>
      <c r="BW65" s="96">
        <v>6.6187500000000004</v>
      </c>
      <c r="BX65" s="96" t="s">
        <v>566</v>
      </c>
      <c r="BY65" s="96" t="s">
        <v>566</v>
      </c>
      <c r="BZ65" s="96" t="s">
        <v>566</v>
      </c>
      <c r="CA65" s="96" t="s">
        <v>566</v>
      </c>
      <c r="CB65" s="96" t="s">
        <v>566</v>
      </c>
      <c r="CC65" s="96" t="s">
        <v>566</v>
      </c>
      <c r="CD65" s="96" t="s">
        <v>566</v>
      </c>
      <c r="CE65" s="96" t="s">
        <v>566</v>
      </c>
      <c r="CF65" s="88" t="s">
        <v>566</v>
      </c>
      <c r="CG65" s="88" t="s">
        <v>566</v>
      </c>
      <c r="CH65" s="92" t="s">
        <v>566</v>
      </c>
      <c r="CI65" s="91">
        <v>0</v>
      </c>
      <c r="CJ65" s="91">
        <v>0</v>
      </c>
      <c r="CK65" s="90" t="s">
        <v>566</v>
      </c>
      <c r="CL65" s="91">
        <v>-1.5247889802000001</v>
      </c>
      <c r="CM65" s="91">
        <v>8.8788980200000006E-2</v>
      </c>
      <c r="CN65" s="88" t="s">
        <v>566</v>
      </c>
      <c r="CO65" s="91">
        <v>69.275000000000006</v>
      </c>
      <c r="CP65" s="91">
        <v>208.9001037415</v>
      </c>
      <c r="CQ65" s="91">
        <v>4.8279516707000001</v>
      </c>
      <c r="CR65" s="91">
        <v>7.5731307333000002</v>
      </c>
      <c r="CS65" s="91">
        <v>0.22395167069999999</v>
      </c>
      <c r="CT65" s="90" t="s">
        <v>566</v>
      </c>
      <c r="CU65" s="96">
        <v>1.01315</v>
      </c>
      <c r="CV65" s="96">
        <v>0.85299999999999998</v>
      </c>
      <c r="CW65" s="96">
        <v>0.8014</v>
      </c>
      <c r="CX65" s="93">
        <v>2310</v>
      </c>
      <c r="CY65" s="93">
        <v>2292.7139999999999</v>
      </c>
      <c r="CZ65" s="93">
        <v>86.2</v>
      </c>
      <c r="DA65" s="90">
        <v>40</v>
      </c>
      <c r="DB65" s="90" t="s">
        <v>566</v>
      </c>
      <c r="DC65" s="90">
        <v>81.5</v>
      </c>
      <c r="DD65" s="91">
        <v>228</v>
      </c>
      <c r="DE65" s="91">
        <v>-23.8596491228</v>
      </c>
      <c r="DF65" s="93">
        <v>136.30000000000001</v>
      </c>
      <c r="DG65" s="88" t="s">
        <v>393</v>
      </c>
      <c r="DH65" s="88" t="s">
        <v>566</v>
      </c>
      <c r="DI65" s="88" t="s">
        <v>566</v>
      </c>
      <c r="DJ65" s="88" t="s">
        <v>566</v>
      </c>
      <c r="DK65" s="90" t="s">
        <v>566</v>
      </c>
      <c r="DL65" s="91">
        <v>97.319000000000003</v>
      </c>
      <c r="DM65" s="91" t="s">
        <v>566</v>
      </c>
      <c r="DN65" s="91">
        <v>187.7165011884</v>
      </c>
      <c r="DO65" s="91">
        <v>4.4279980439999997</v>
      </c>
      <c r="DP65" s="91">
        <v>-13.610471819800001</v>
      </c>
      <c r="DQ65" s="91">
        <v>-0.17600195599999999</v>
      </c>
      <c r="DR65" s="91">
        <v>195.3084146624</v>
      </c>
      <c r="DS65" s="91">
        <v>4.6623161682000003</v>
      </c>
      <c r="DT65" s="91">
        <v>-6.0185583457999998</v>
      </c>
      <c r="DU65" s="91">
        <v>5.8316168199999997E-2</v>
      </c>
      <c r="DV65" s="91">
        <v>98.918677777799999</v>
      </c>
      <c r="DW65" s="97"/>
      <c r="DX65" s="98" t="s">
        <v>689</v>
      </c>
      <c r="DY65" s="99" t="s">
        <v>689</v>
      </c>
      <c r="DZ65" s="98" t="s">
        <v>689</v>
      </c>
      <c r="EA65" s="100" t="s">
        <v>566</v>
      </c>
      <c r="EB65" s="101" t="s">
        <v>2761</v>
      </c>
      <c r="EC65" s="38" t="e">
        <f>VLOOKUP(J65,Раскустовка!A:B,2,0)</f>
        <v>#N/A</v>
      </c>
    </row>
    <row r="66" spans="1:133" s="9" customFormat="1" ht="15" customHeight="1" x14ac:dyDescent="0.25">
      <c r="A66" s="17" t="str">
        <f t="shared" si="0"/>
        <v>470Л_Южно-Ягунское</v>
      </c>
      <c r="B66" s="87">
        <v>45</v>
      </c>
      <c r="C66" s="88" t="s">
        <v>733</v>
      </c>
      <c r="D66" s="88" t="s">
        <v>568</v>
      </c>
      <c r="E66" s="88" t="s">
        <v>522</v>
      </c>
      <c r="F66" s="88" t="s">
        <v>30</v>
      </c>
      <c r="G66" s="88" t="s">
        <v>29</v>
      </c>
      <c r="H66" s="88" t="s">
        <v>64</v>
      </c>
      <c r="I66" s="89" t="s">
        <v>2756</v>
      </c>
      <c r="J66" s="88" t="s">
        <v>47</v>
      </c>
      <c r="K66" s="88" t="s">
        <v>688</v>
      </c>
      <c r="L66" s="88" t="s">
        <v>827</v>
      </c>
      <c r="M66" s="88" t="s">
        <v>34</v>
      </c>
      <c r="N66" s="88" t="s">
        <v>6</v>
      </c>
      <c r="O66" s="90">
        <v>243.37</v>
      </c>
      <c r="P66" s="90">
        <v>2563.41</v>
      </c>
      <c r="Q66" s="90">
        <v>2806.78</v>
      </c>
      <c r="R66" s="91">
        <v>193.78700000000001</v>
      </c>
      <c r="S66" s="90" t="s">
        <v>690</v>
      </c>
      <c r="T66" s="90">
        <v>2806.6</v>
      </c>
      <c r="U66" s="90">
        <v>243.39</v>
      </c>
      <c r="V66" s="88" t="s">
        <v>31</v>
      </c>
      <c r="W66" s="88" t="s">
        <v>65</v>
      </c>
      <c r="X66" s="88" t="s">
        <v>2053</v>
      </c>
      <c r="Y66" s="90" t="s">
        <v>2605</v>
      </c>
      <c r="Z66" s="90" t="s">
        <v>566</v>
      </c>
      <c r="AA66" s="90">
        <v>73</v>
      </c>
      <c r="AB66" s="91" t="s">
        <v>4045</v>
      </c>
      <c r="AC66" s="88" t="s">
        <v>566</v>
      </c>
      <c r="AD66" s="90" t="s">
        <v>566</v>
      </c>
      <c r="AE66" s="90" t="s">
        <v>1265</v>
      </c>
      <c r="AF66" s="90" t="s">
        <v>65</v>
      </c>
      <c r="AG66" s="91" t="s">
        <v>3475</v>
      </c>
      <c r="AH66" s="92" t="s">
        <v>2765</v>
      </c>
      <c r="AI66" s="93">
        <v>654</v>
      </c>
      <c r="AJ66" s="88" t="s">
        <v>722</v>
      </c>
      <c r="AK66" s="90" t="s">
        <v>566</v>
      </c>
      <c r="AL66" s="91">
        <v>15</v>
      </c>
      <c r="AM66" s="91">
        <v>12.987910193699999</v>
      </c>
      <c r="AN66" s="91">
        <v>1882</v>
      </c>
      <c r="AO66" s="90">
        <v>14.6</v>
      </c>
      <c r="AP66" s="91">
        <v>33.090000000000003</v>
      </c>
      <c r="AQ66" s="91" t="s">
        <v>566</v>
      </c>
      <c r="AR66" s="91" t="s">
        <v>566</v>
      </c>
      <c r="AS66" s="91">
        <v>61.65</v>
      </c>
      <c r="AT66" s="91">
        <v>63.28</v>
      </c>
      <c r="AU66" s="90">
        <v>620</v>
      </c>
      <c r="AV66" s="90">
        <v>0</v>
      </c>
      <c r="AW66" s="91">
        <v>9.7100000000000009</v>
      </c>
      <c r="AX66" s="91" t="s">
        <v>566</v>
      </c>
      <c r="AY66" s="91">
        <v>158.87</v>
      </c>
      <c r="AZ66" s="88" t="s">
        <v>4928</v>
      </c>
      <c r="BA66" s="91">
        <v>160.6</v>
      </c>
      <c r="BB66" s="91">
        <v>97.22</v>
      </c>
      <c r="BC66" s="94">
        <v>0.17802251520000001</v>
      </c>
      <c r="BD66" s="91">
        <v>17.206</v>
      </c>
      <c r="BE66" s="95">
        <v>5.2949999999999999</v>
      </c>
      <c r="BF66" s="91">
        <v>13.9</v>
      </c>
      <c r="BG66" s="91">
        <v>31</v>
      </c>
      <c r="BH66" s="94">
        <v>0.16667000000000001</v>
      </c>
      <c r="BI66" s="94">
        <v>0.25</v>
      </c>
      <c r="BJ66" s="93">
        <v>298</v>
      </c>
      <c r="BK66" s="94">
        <v>0</v>
      </c>
      <c r="BL66" s="91">
        <v>430.89891</v>
      </c>
      <c r="BM66" s="96">
        <v>17.235956269999999</v>
      </c>
      <c r="BN66" s="96" t="s">
        <v>566</v>
      </c>
      <c r="BO66" s="88" t="s">
        <v>696</v>
      </c>
      <c r="BP66" s="88" t="s">
        <v>566</v>
      </c>
      <c r="BQ66" s="91">
        <v>17.206</v>
      </c>
      <c r="BR66" s="95">
        <v>5.2949999999999999</v>
      </c>
      <c r="BS66" s="91">
        <v>13.9</v>
      </c>
      <c r="BT66" s="90">
        <v>30</v>
      </c>
      <c r="BU66" s="91">
        <v>0</v>
      </c>
      <c r="BV66" s="91">
        <v>417</v>
      </c>
      <c r="BW66" s="96">
        <v>16.68</v>
      </c>
      <c r="BX66" s="96" t="s">
        <v>566</v>
      </c>
      <c r="BY66" s="96" t="s">
        <v>566</v>
      </c>
      <c r="BZ66" s="96" t="s">
        <v>566</v>
      </c>
      <c r="CA66" s="96" t="s">
        <v>566</v>
      </c>
      <c r="CB66" s="96" t="s">
        <v>566</v>
      </c>
      <c r="CC66" s="96" t="s">
        <v>566</v>
      </c>
      <c r="CD66" s="96" t="s">
        <v>566</v>
      </c>
      <c r="CE66" s="96" t="s">
        <v>566</v>
      </c>
      <c r="CF66" s="88" t="s">
        <v>566</v>
      </c>
      <c r="CG66" s="88" t="s">
        <v>566</v>
      </c>
      <c r="CH66" s="92" t="s">
        <v>566</v>
      </c>
      <c r="CI66" s="91">
        <v>0</v>
      </c>
      <c r="CJ66" s="91">
        <v>0</v>
      </c>
      <c r="CK66" s="90" t="s">
        <v>566</v>
      </c>
      <c r="CL66" s="91">
        <v>-6.6817159999999999E-3</v>
      </c>
      <c r="CM66" s="91">
        <v>1.5836817160000001</v>
      </c>
      <c r="CN66" s="88" t="s">
        <v>566</v>
      </c>
      <c r="CO66" s="91">
        <v>60.52</v>
      </c>
      <c r="CP66" s="91">
        <v>17.382218562399999</v>
      </c>
      <c r="CQ66" s="91">
        <v>14.0419552429</v>
      </c>
      <c r="CR66" s="91">
        <v>0.17576694949999999</v>
      </c>
      <c r="CS66" s="91">
        <v>0.1419552429</v>
      </c>
      <c r="CT66" s="90">
        <v>-3.5</v>
      </c>
      <c r="CU66" s="96">
        <v>1.014</v>
      </c>
      <c r="CV66" s="96">
        <v>0.85299999999999998</v>
      </c>
      <c r="CW66" s="96">
        <v>0.82299999999999995</v>
      </c>
      <c r="CX66" s="93">
        <v>2301</v>
      </c>
      <c r="CY66" s="93">
        <v>2283.4229999999998</v>
      </c>
      <c r="CZ66" s="93">
        <v>86.2</v>
      </c>
      <c r="DA66" s="90">
        <v>40</v>
      </c>
      <c r="DB66" s="90" t="s">
        <v>566</v>
      </c>
      <c r="DC66" s="90">
        <v>71.2</v>
      </c>
      <c r="DD66" s="91">
        <v>212</v>
      </c>
      <c r="DE66" s="91">
        <v>-25.061320754699999</v>
      </c>
      <c r="DF66" s="93">
        <v>33.1</v>
      </c>
      <c r="DG66" s="88" t="s">
        <v>393</v>
      </c>
      <c r="DH66" s="88" t="s">
        <v>566</v>
      </c>
      <c r="DI66" s="88" t="s">
        <v>566</v>
      </c>
      <c r="DJ66" s="88" t="s">
        <v>792</v>
      </c>
      <c r="DK66" s="90">
        <v>-4.5</v>
      </c>
      <c r="DL66" s="91">
        <v>5.2949999999999999</v>
      </c>
      <c r="DM66" s="91">
        <v>0.2328553947</v>
      </c>
      <c r="DN66" s="91">
        <v>22.505635966100002</v>
      </c>
      <c r="DO66" s="91">
        <v>18.1808284032</v>
      </c>
      <c r="DP66" s="91">
        <v>5.2991843532000003</v>
      </c>
      <c r="DQ66" s="91">
        <v>4.2808284032000001</v>
      </c>
      <c r="DR66" s="91">
        <v>22.735535027600001</v>
      </c>
      <c r="DS66" s="91">
        <v>18.366548788700001</v>
      </c>
      <c r="DT66" s="91">
        <v>5.5290834146999996</v>
      </c>
      <c r="DU66" s="91">
        <v>4.4665487886999999</v>
      </c>
      <c r="DV66" s="91">
        <v>99.941166666699999</v>
      </c>
      <c r="DW66" s="97"/>
      <c r="DX66" s="98" t="s">
        <v>689</v>
      </c>
      <c r="DY66" s="99" t="s">
        <v>689</v>
      </c>
      <c r="DZ66" s="98" t="s">
        <v>689</v>
      </c>
      <c r="EA66" s="100" t="s">
        <v>689</v>
      </c>
      <c r="EB66" s="101" t="s">
        <v>2764</v>
      </c>
      <c r="EC66" s="38" t="e">
        <f>VLOOKUP(J66,Раскустовка!A:B,2,0)</f>
        <v>#N/A</v>
      </c>
    </row>
    <row r="67" spans="1:133" s="9" customFormat="1" ht="15" customHeight="1" x14ac:dyDescent="0.25">
      <c r="A67" s="17" t="str">
        <f t="shared" si="0"/>
        <v>471_Южно-Ягунское</v>
      </c>
      <c r="B67" s="87">
        <v>46</v>
      </c>
      <c r="C67" s="88" t="s">
        <v>733</v>
      </c>
      <c r="D67" s="88" t="s">
        <v>568</v>
      </c>
      <c r="E67" s="88" t="s">
        <v>522</v>
      </c>
      <c r="F67" s="88" t="s">
        <v>30</v>
      </c>
      <c r="G67" s="88" t="s">
        <v>29</v>
      </c>
      <c r="H67" s="88" t="s">
        <v>3055</v>
      </c>
      <c r="I67" s="89">
        <v>471</v>
      </c>
      <c r="J67" s="88" t="s">
        <v>47</v>
      </c>
      <c r="K67" s="88" t="s">
        <v>688</v>
      </c>
      <c r="L67" s="88" t="s">
        <v>827</v>
      </c>
      <c r="M67" s="88" t="s">
        <v>1508</v>
      </c>
      <c r="N67" s="88" t="s">
        <v>6</v>
      </c>
      <c r="O67" s="90">
        <v>19.2</v>
      </c>
      <c r="P67" s="90">
        <v>2387</v>
      </c>
      <c r="Q67" s="90">
        <v>2408</v>
      </c>
      <c r="R67" s="91">
        <v>24.41</v>
      </c>
      <c r="S67" s="90" t="s">
        <v>150</v>
      </c>
      <c r="T67" s="90">
        <v>2437.6</v>
      </c>
      <c r="U67" s="90">
        <v>17</v>
      </c>
      <c r="V67" s="88" t="s">
        <v>31</v>
      </c>
      <c r="W67" s="88" t="s">
        <v>156</v>
      </c>
      <c r="X67" s="88" t="s">
        <v>3983</v>
      </c>
      <c r="Y67" s="90" t="s">
        <v>848</v>
      </c>
      <c r="Z67" s="90" t="s">
        <v>566</v>
      </c>
      <c r="AA67" s="90">
        <v>73</v>
      </c>
      <c r="AB67" s="91" t="s">
        <v>5194</v>
      </c>
      <c r="AC67" s="88" t="s">
        <v>566</v>
      </c>
      <c r="AD67" s="90" t="s">
        <v>566</v>
      </c>
      <c r="AE67" s="90" t="s">
        <v>1950</v>
      </c>
      <c r="AF67" s="90" t="s">
        <v>156</v>
      </c>
      <c r="AG67" s="91" t="s">
        <v>3595</v>
      </c>
      <c r="AH67" s="92" t="s">
        <v>5112</v>
      </c>
      <c r="AI67" s="93">
        <v>3</v>
      </c>
      <c r="AJ67" s="88" t="s">
        <v>566</v>
      </c>
      <c r="AK67" s="90" t="s">
        <v>566</v>
      </c>
      <c r="AL67" s="91">
        <v>18.8</v>
      </c>
      <c r="AM67" s="91">
        <v>12.987910193699999</v>
      </c>
      <c r="AN67" s="91">
        <v>1248</v>
      </c>
      <c r="AO67" s="90">
        <v>0.1</v>
      </c>
      <c r="AP67" s="91">
        <v>15.87</v>
      </c>
      <c r="AQ67" s="91" t="s">
        <v>566</v>
      </c>
      <c r="AR67" s="91" t="s">
        <v>566</v>
      </c>
      <c r="AS67" s="91" t="s">
        <v>566</v>
      </c>
      <c r="AT67" s="91" t="s">
        <v>566</v>
      </c>
      <c r="AU67" s="90">
        <v>921</v>
      </c>
      <c r="AV67" s="90">
        <v>0</v>
      </c>
      <c r="AW67" s="91">
        <v>12.24</v>
      </c>
      <c r="AX67" s="91" t="s">
        <v>566</v>
      </c>
      <c r="AY67" s="91">
        <v>137.94</v>
      </c>
      <c r="AZ67" s="88" t="s">
        <v>5195</v>
      </c>
      <c r="BA67" s="91">
        <v>140.22</v>
      </c>
      <c r="BB67" s="91">
        <v>46.42</v>
      </c>
      <c r="BC67" s="94" t="s">
        <v>566</v>
      </c>
      <c r="BD67" s="91">
        <v>115.187</v>
      </c>
      <c r="BE67" s="95">
        <v>97.45</v>
      </c>
      <c r="BF67" s="91">
        <v>2.5099999999999998</v>
      </c>
      <c r="BG67" s="91">
        <v>12.6</v>
      </c>
      <c r="BH67" s="94" t="s">
        <v>566</v>
      </c>
      <c r="BI67" s="94" t="s">
        <v>566</v>
      </c>
      <c r="BJ67" s="93">
        <v>302</v>
      </c>
      <c r="BK67" s="94">
        <v>442</v>
      </c>
      <c r="BL67" s="91">
        <v>31.525400000000001</v>
      </c>
      <c r="BM67" s="96">
        <v>1.43093797</v>
      </c>
      <c r="BN67" s="96" t="s">
        <v>566</v>
      </c>
      <c r="BO67" s="88" t="s">
        <v>535</v>
      </c>
      <c r="BP67" s="88" t="s">
        <v>2088</v>
      </c>
      <c r="BQ67" s="91">
        <v>160</v>
      </c>
      <c r="BR67" s="95">
        <v>94.35</v>
      </c>
      <c r="BS67" s="91">
        <v>7.7110000000000003</v>
      </c>
      <c r="BT67" s="90">
        <v>21</v>
      </c>
      <c r="BU67" s="91">
        <v>216</v>
      </c>
      <c r="BV67" s="91">
        <v>161.93100000000001</v>
      </c>
      <c r="BW67" s="96">
        <v>7.6705860000000001</v>
      </c>
      <c r="BX67" s="96" t="s">
        <v>566</v>
      </c>
      <c r="BY67" s="96" t="s">
        <v>2088</v>
      </c>
      <c r="BZ67" s="96" t="s">
        <v>289</v>
      </c>
      <c r="CA67" s="96">
        <v>2220</v>
      </c>
      <c r="CB67" s="96">
        <v>1800</v>
      </c>
      <c r="CC67" s="96">
        <v>16</v>
      </c>
      <c r="CD67" s="96">
        <v>66.516000000000005</v>
      </c>
      <c r="CE67" s="96">
        <v>137.94</v>
      </c>
      <c r="CF67" s="88" t="s">
        <v>5196</v>
      </c>
      <c r="CG67" s="88" t="s">
        <v>5197</v>
      </c>
      <c r="CH67" s="92" t="s">
        <v>5198</v>
      </c>
      <c r="CI67" s="91">
        <v>44.812714437099999</v>
      </c>
      <c r="CJ67" s="91">
        <v>5.2050000000000001</v>
      </c>
      <c r="CK67" s="90" t="s">
        <v>566</v>
      </c>
      <c r="CL67" s="91">
        <v>-0.3657069651</v>
      </c>
      <c r="CM67" s="91">
        <v>0.65170696510000004</v>
      </c>
      <c r="CN67" s="88" t="s">
        <v>566</v>
      </c>
      <c r="CO67" s="91">
        <v>69.275000000000006</v>
      </c>
      <c r="CP67" s="91">
        <v>174.59222394080001</v>
      </c>
      <c r="CQ67" s="91">
        <v>3.9942269863000002</v>
      </c>
      <c r="CR67" s="91">
        <v>59.404938377900002</v>
      </c>
      <c r="CS67" s="91">
        <v>1.4882269862999999</v>
      </c>
      <c r="CT67" s="90" t="s">
        <v>566</v>
      </c>
      <c r="CU67" s="96">
        <v>1.0133300000000001</v>
      </c>
      <c r="CV67" s="96">
        <v>0.85299999999999998</v>
      </c>
      <c r="CW67" s="96">
        <v>0.80289999999999995</v>
      </c>
      <c r="CX67" s="93">
        <v>2310</v>
      </c>
      <c r="CY67" s="93">
        <v>2286.37</v>
      </c>
      <c r="CZ67" s="93">
        <v>86.2</v>
      </c>
      <c r="DA67" s="90">
        <v>40</v>
      </c>
      <c r="DB67" s="90" t="s">
        <v>566</v>
      </c>
      <c r="DC67" s="90">
        <v>81.5</v>
      </c>
      <c r="DD67" s="91">
        <v>228</v>
      </c>
      <c r="DE67" s="91">
        <v>-39.5</v>
      </c>
      <c r="DF67" s="93">
        <v>136.30000000000001</v>
      </c>
      <c r="DG67" s="88" t="s">
        <v>393</v>
      </c>
      <c r="DH67" s="88" t="s">
        <v>566</v>
      </c>
      <c r="DI67" s="88" t="s">
        <v>566</v>
      </c>
      <c r="DJ67" s="88" t="s">
        <v>566</v>
      </c>
      <c r="DK67" s="90" t="s">
        <v>566</v>
      </c>
      <c r="DL67" s="91">
        <v>97.45</v>
      </c>
      <c r="DM67" s="91" t="s">
        <v>566</v>
      </c>
      <c r="DN67" s="91">
        <v>130.05591672009999</v>
      </c>
      <c r="DO67" s="91">
        <v>2.8287237342</v>
      </c>
      <c r="DP67" s="91">
        <v>14.868631157199999</v>
      </c>
      <c r="DQ67" s="91">
        <v>0.3227237342</v>
      </c>
      <c r="DR67" s="91">
        <v>197.12897674070001</v>
      </c>
      <c r="DS67" s="91">
        <v>4.5098106943999996</v>
      </c>
      <c r="DT67" s="91">
        <v>81.941691177799996</v>
      </c>
      <c r="DU67" s="91">
        <v>2.0038106943999998</v>
      </c>
      <c r="DV67" s="91">
        <v>98.917222222199996</v>
      </c>
      <c r="DW67" s="97"/>
      <c r="DX67" s="98" t="s">
        <v>689</v>
      </c>
      <c r="DY67" s="99" t="s">
        <v>689</v>
      </c>
      <c r="DZ67" s="98" t="s">
        <v>689</v>
      </c>
      <c r="EA67" s="100" t="s">
        <v>566</v>
      </c>
      <c r="EB67" s="101" t="s">
        <v>2761</v>
      </c>
      <c r="EC67" s="38" t="e">
        <f>VLOOKUP(J67,Раскустовка!A:B,2,0)</f>
        <v>#N/A</v>
      </c>
    </row>
    <row r="68" spans="1:133" s="9" customFormat="1" ht="15" customHeight="1" x14ac:dyDescent="0.25">
      <c r="A68" s="17" t="str">
        <f t="shared" si="0"/>
        <v>472_Южно-Ягунское</v>
      </c>
      <c r="B68" s="87">
        <v>47</v>
      </c>
      <c r="C68" s="88" t="s">
        <v>733</v>
      </c>
      <c r="D68" s="88" t="s">
        <v>568</v>
      </c>
      <c r="E68" s="88" t="s">
        <v>522</v>
      </c>
      <c r="F68" s="88" t="s">
        <v>30</v>
      </c>
      <c r="G68" s="88" t="s">
        <v>29</v>
      </c>
      <c r="H68" s="88" t="s">
        <v>3055</v>
      </c>
      <c r="I68" s="89">
        <v>472</v>
      </c>
      <c r="J68" s="88" t="s">
        <v>47</v>
      </c>
      <c r="K68" s="88" t="s">
        <v>688</v>
      </c>
      <c r="L68" s="88" t="s">
        <v>827</v>
      </c>
      <c r="M68" s="88" t="s">
        <v>1508</v>
      </c>
      <c r="N68" s="88" t="s">
        <v>6</v>
      </c>
      <c r="O68" s="90">
        <v>12</v>
      </c>
      <c r="P68" s="90">
        <v>2490</v>
      </c>
      <c r="Q68" s="90">
        <v>2511</v>
      </c>
      <c r="R68" s="91">
        <v>125.19</v>
      </c>
      <c r="S68" s="90" t="s">
        <v>150</v>
      </c>
      <c r="T68" s="90">
        <v>2515</v>
      </c>
      <c r="U68" s="90">
        <v>12</v>
      </c>
      <c r="V68" s="88" t="s">
        <v>31</v>
      </c>
      <c r="W68" s="88" t="s">
        <v>94</v>
      </c>
      <c r="X68" s="88" t="s">
        <v>454</v>
      </c>
      <c r="Y68" s="90" t="s">
        <v>1128</v>
      </c>
      <c r="Z68" s="90" t="s">
        <v>566</v>
      </c>
      <c r="AA68" s="90">
        <v>73</v>
      </c>
      <c r="AB68" s="91" t="s">
        <v>3453</v>
      </c>
      <c r="AC68" s="88" t="s">
        <v>566</v>
      </c>
      <c r="AD68" s="90" t="s">
        <v>566</v>
      </c>
      <c r="AE68" s="90" t="s">
        <v>4796</v>
      </c>
      <c r="AF68" s="90" t="s">
        <v>94</v>
      </c>
      <c r="AG68" s="91" t="s">
        <v>3494</v>
      </c>
      <c r="AH68" s="92" t="s">
        <v>2682</v>
      </c>
      <c r="AI68" s="93">
        <v>740</v>
      </c>
      <c r="AJ68" s="88" t="s">
        <v>566</v>
      </c>
      <c r="AK68" s="90" t="s">
        <v>566</v>
      </c>
      <c r="AL68" s="91">
        <v>17.600000000000001</v>
      </c>
      <c r="AM68" s="91">
        <v>12.987910193699999</v>
      </c>
      <c r="AN68" s="91">
        <v>2073</v>
      </c>
      <c r="AO68" s="90">
        <v>13.7</v>
      </c>
      <c r="AP68" s="91">
        <v>123.595</v>
      </c>
      <c r="AQ68" s="91" t="s">
        <v>566</v>
      </c>
      <c r="AR68" s="91" t="s">
        <v>566</v>
      </c>
      <c r="AS68" s="91">
        <v>49.52</v>
      </c>
      <c r="AT68" s="91">
        <v>51.1</v>
      </c>
      <c r="AU68" s="90" t="s">
        <v>566</v>
      </c>
      <c r="AV68" s="90">
        <v>0</v>
      </c>
      <c r="AW68" s="91" t="s">
        <v>566</v>
      </c>
      <c r="AX68" s="91" t="s">
        <v>566</v>
      </c>
      <c r="AY68" s="91">
        <v>100.09</v>
      </c>
      <c r="AZ68" s="88" t="s">
        <v>4928</v>
      </c>
      <c r="BA68" s="91">
        <v>101.7</v>
      </c>
      <c r="BB68" s="91">
        <v>50.57</v>
      </c>
      <c r="BC68" s="94">
        <v>1.4682725258</v>
      </c>
      <c r="BD68" s="91">
        <v>69.319999999999993</v>
      </c>
      <c r="BE68" s="95">
        <v>94.07</v>
      </c>
      <c r="BF68" s="91">
        <v>3.51</v>
      </c>
      <c r="BG68" s="91">
        <v>30.5</v>
      </c>
      <c r="BH68" s="94" t="s">
        <v>566</v>
      </c>
      <c r="BI68" s="94" t="s">
        <v>566</v>
      </c>
      <c r="BJ68" s="93">
        <v>733</v>
      </c>
      <c r="BK68" s="94">
        <v>11</v>
      </c>
      <c r="BL68" s="91">
        <v>107.08447</v>
      </c>
      <c r="BM68" s="96">
        <v>4.9901360700000001</v>
      </c>
      <c r="BN68" s="96" t="s">
        <v>566</v>
      </c>
      <c r="BO68" s="88" t="s">
        <v>430</v>
      </c>
      <c r="BP68" s="88" t="s">
        <v>566</v>
      </c>
      <c r="BQ68" s="91">
        <v>69.319999999999993</v>
      </c>
      <c r="BR68" s="95">
        <v>94.07</v>
      </c>
      <c r="BS68" s="91">
        <v>3.51</v>
      </c>
      <c r="BT68" s="90">
        <v>30</v>
      </c>
      <c r="BU68" s="91">
        <v>0</v>
      </c>
      <c r="BV68" s="91">
        <v>105.18</v>
      </c>
      <c r="BW68" s="96">
        <v>4.9015199999999997</v>
      </c>
      <c r="BX68" s="96" t="s">
        <v>566</v>
      </c>
      <c r="BY68" s="96" t="s">
        <v>566</v>
      </c>
      <c r="BZ68" s="96" t="s">
        <v>566</v>
      </c>
      <c r="CA68" s="96" t="s">
        <v>566</v>
      </c>
      <c r="CB68" s="96" t="s">
        <v>566</v>
      </c>
      <c r="CC68" s="96" t="s">
        <v>566</v>
      </c>
      <c r="CD68" s="96" t="s">
        <v>566</v>
      </c>
      <c r="CE68" s="96" t="s">
        <v>566</v>
      </c>
      <c r="CF68" s="88" t="s">
        <v>566</v>
      </c>
      <c r="CG68" s="88" t="s">
        <v>566</v>
      </c>
      <c r="CH68" s="92" t="s">
        <v>566</v>
      </c>
      <c r="CI68" s="91">
        <v>0</v>
      </c>
      <c r="CJ68" s="91">
        <v>0</v>
      </c>
      <c r="CK68" s="90" t="s">
        <v>566</v>
      </c>
      <c r="CL68" s="91">
        <v>-1.1445916894999999</v>
      </c>
      <c r="CM68" s="91">
        <v>-2.14083105E-2</v>
      </c>
      <c r="CN68" s="88" t="s">
        <v>566</v>
      </c>
      <c r="CO68" s="91">
        <v>69.275000000000006</v>
      </c>
      <c r="CP68" s="91">
        <v>49.959527952599998</v>
      </c>
      <c r="CQ68" s="91">
        <v>2.5269233629999999</v>
      </c>
      <c r="CR68" s="91">
        <v>-19.360704080200001</v>
      </c>
      <c r="CS68" s="91">
        <v>-0.97907663700000003</v>
      </c>
      <c r="CT68" s="90" t="s">
        <v>566</v>
      </c>
      <c r="CU68" s="96">
        <v>1.0134000000000001</v>
      </c>
      <c r="CV68" s="96">
        <v>0.85299999999999998</v>
      </c>
      <c r="CW68" s="96">
        <v>0.80500000000000005</v>
      </c>
      <c r="CX68" s="93">
        <v>2310</v>
      </c>
      <c r="CY68" s="93">
        <v>2293.5650000000001</v>
      </c>
      <c r="CZ68" s="93">
        <v>86.2</v>
      </c>
      <c r="DA68" s="90">
        <v>40</v>
      </c>
      <c r="DB68" s="90" t="s">
        <v>566</v>
      </c>
      <c r="DC68" s="90">
        <v>81.5</v>
      </c>
      <c r="DD68" s="91">
        <v>228</v>
      </c>
      <c r="DE68" s="91">
        <v>-56.100877193000002</v>
      </c>
      <c r="DF68" s="93">
        <v>136.30000000000001</v>
      </c>
      <c r="DG68" s="88" t="s">
        <v>393</v>
      </c>
      <c r="DH68" s="88" t="s">
        <v>566</v>
      </c>
      <c r="DI68" s="88" t="s">
        <v>566</v>
      </c>
      <c r="DJ68" s="88" t="s">
        <v>3117</v>
      </c>
      <c r="DK68" s="90" t="s">
        <v>566</v>
      </c>
      <c r="DL68" s="91">
        <v>94.07</v>
      </c>
      <c r="DM68" s="91" t="s">
        <v>566</v>
      </c>
      <c r="DN68" s="91">
        <v>104.176950553</v>
      </c>
      <c r="DO68" s="91">
        <v>5.2692085199000003</v>
      </c>
      <c r="DP68" s="91">
        <v>34.856718520199998</v>
      </c>
      <c r="DQ68" s="91">
        <v>1.7632085199</v>
      </c>
      <c r="DR68" s="91">
        <v>74.352475442799999</v>
      </c>
      <c r="DS68" s="91">
        <v>3.7607042147</v>
      </c>
      <c r="DT68" s="91">
        <v>5.0322434100000004</v>
      </c>
      <c r="DU68" s="91">
        <v>0.25470421469999999</v>
      </c>
      <c r="DV68" s="91">
        <v>98.954777777800004</v>
      </c>
      <c r="DW68" s="97"/>
      <c r="DX68" s="98" t="s">
        <v>566</v>
      </c>
      <c r="DY68" s="99" t="s">
        <v>689</v>
      </c>
      <c r="DZ68" s="98" t="s">
        <v>689</v>
      </c>
      <c r="EA68" s="100" t="s">
        <v>566</v>
      </c>
      <c r="EB68" s="101" t="s">
        <v>2761</v>
      </c>
      <c r="EC68" s="38" t="e">
        <f>VLOOKUP(J68,Раскустовка!A:B,2,0)</f>
        <v>#N/A</v>
      </c>
    </row>
    <row r="69" spans="1:133" s="9" customFormat="1" ht="15" customHeight="1" x14ac:dyDescent="0.25">
      <c r="A69" s="17" t="str">
        <f t="shared" si="0"/>
        <v>474_Южно-Ягунское</v>
      </c>
      <c r="B69" s="87">
        <v>48</v>
      </c>
      <c r="C69" s="88" t="s">
        <v>733</v>
      </c>
      <c r="D69" s="88" t="s">
        <v>568</v>
      </c>
      <c r="E69" s="88" t="s">
        <v>522</v>
      </c>
      <c r="F69" s="88" t="s">
        <v>30</v>
      </c>
      <c r="G69" s="88" t="s">
        <v>29</v>
      </c>
      <c r="H69" s="88" t="s">
        <v>3055</v>
      </c>
      <c r="I69" s="89">
        <v>474</v>
      </c>
      <c r="J69" s="88" t="s">
        <v>43</v>
      </c>
      <c r="K69" s="88" t="s">
        <v>688</v>
      </c>
      <c r="L69" s="88" t="s">
        <v>404</v>
      </c>
      <c r="M69" s="88" t="s">
        <v>1508</v>
      </c>
      <c r="N69" s="88" t="s">
        <v>6</v>
      </c>
      <c r="O69" s="90">
        <v>30</v>
      </c>
      <c r="P69" s="90">
        <v>2491</v>
      </c>
      <c r="Q69" s="90">
        <v>2514</v>
      </c>
      <c r="R69" s="91">
        <v>116.47</v>
      </c>
      <c r="S69" s="90" t="s">
        <v>150</v>
      </c>
      <c r="T69" s="90">
        <v>2564.3000000000002</v>
      </c>
      <c r="U69" s="90">
        <v>23</v>
      </c>
      <c r="V69" s="88" t="s">
        <v>31</v>
      </c>
      <c r="W69" s="88" t="s">
        <v>175</v>
      </c>
      <c r="X69" s="88" t="s">
        <v>295</v>
      </c>
      <c r="Y69" s="90" t="s">
        <v>975</v>
      </c>
      <c r="Z69" s="90" t="s">
        <v>566</v>
      </c>
      <c r="AA69" s="90">
        <v>73</v>
      </c>
      <c r="AB69" s="91" t="s">
        <v>5199</v>
      </c>
      <c r="AC69" s="88" t="s">
        <v>566</v>
      </c>
      <c r="AD69" s="90" t="s">
        <v>566</v>
      </c>
      <c r="AE69" s="90" t="s">
        <v>4793</v>
      </c>
      <c r="AF69" s="90" t="s">
        <v>175</v>
      </c>
      <c r="AG69" s="91" t="s">
        <v>3479</v>
      </c>
      <c r="AH69" s="92" t="s">
        <v>3102</v>
      </c>
      <c r="AI69" s="93">
        <v>369</v>
      </c>
      <c r="AJ69" s="88" t="s">
        <v>566</v>
      </c>
      <c r="AK69" s="90" t="s">
        <v>566</v>
      </c>
      <c r="AL69" s="91">
        <v>22</v>
      </c>
      <c r="AM69" s="91">
        <v>12.149025416800001</v>
      </c>
      <c r="AN69" s="91">
        <v>1491</v>
      </c>
      <c r="AO69" s="90">
        <v>12.6</v>
      </c>
      <c r="AP69" s="91">
        <v>60.99</v>
      </c>
      <c r="AQ69" s="91" t="s">
        <v>566</v>
      </c>
      <c r="AR69" s="91" t="s">
        <v>566</v>
      </c>
      <c r="AS69" s="91">
        <v>89.04</v>
      </c>
      <c r="AT69" s="91">
        <v>90.13</v>
      </c>
      <c r="AU69" s="90" t="s">
        <v>566</v>
      </c>
      <c r="AV69" s="90">
        <v>0</v>
      </c>
      <c r="AW69" s="91" t="s">
        <v>566</v>
      </c>
      <c r="AX69" s="91" t="s">
        <v>566</v>
      </c>
      <c r="AY69" s="91">
        <v>119.99</v>
      </c>
      <c r="AZ69" s="88" t="s">
        <v>4928</v>
      </c>
      <c r="BA69" s="91">
        <v>121.1</v>
      </c>
      <c r="BB69" s="91">
        <v>30.95</v>
      </c>
      <c r="BC69" s="94">
        <v>6.9202891069000003</v>
      </c>
      <c r="BD69" s="91">
        <v>201.06899999999999</v>
      </c>
      <c r="BE69" s="95">
        <v>95.572000000000003</v>
      </c>
      <c r="BF69" s="91">
        <v>7.59</v>
      </c>
      <c r="BG69" s="91">
        <v>30.8</v>
      </c>
      <c r="BH69" s="94" t="s">
        <v>566</v>
      </c>
      <c r="BI69" s="94" t="s">
        <v>566</v>
      </c>
      <c r="BJ69" s="93">
        <v>738</v>
      </c>
      <c r="BK69" s="94">
        <v>6</v>
      </c>
      <c r="BL69" s="91">
        <v>233.53106</v>
      </c>
      <c r="BM69" s="96">
        <v>10.88254751</v>
      </c>
      <c r="BN69" s="96" t="s">
        <v>566</v>
      </c>
      <c r="BO69" s="88" t="s">
        <v>430</v>
      </c>
      <c r="BP69" s="88" t="s">
        <v>566</v>
      </c>
      <c r="BQ69" s="91">
        <v>201.06899999999999</v>
      </c>
      <c r="BR69" s="95">
        <v>95.572000000000003</v>
      </c>
      <c r="BS69" s="91">
        <v>7.59</v>
      </c>
      <c r="BT69" s="90">
        <v>30</v>
      </c>
      <c r="BU69" s="91">
        <v>0</v>
      </c>
      <c r="BV69" s="91">
        <v>227.85</v>
      </c>
      <c r="BW69" s="96">
        <v>10.61781</v>
      </c>
      <c r="BX69" s="96" t="s">
        <v>566</v>
      </c>
      <c r="BY69" s="96" t="s">
        <v>566</v>
      </c>
      <c r="BZ69" s="96" t="s">
        <v>566</v>
      </c>
      <c r="CA69" s="96" t="s">
        <v>566</v>
      </c>
      <c r="CB69" s="96" t="s">
        <v>566</v>
      </c>
      <c r="CC69" s="96" t="s">
        <v>566</v>
      </c>
      <c r="CD69" s="96" t="s">
        <v>566</v>
      </c>
      <c r="CE69" s="96" t="s">
        <v>566</v>
      </c>
      <c r="CF69" s="88" t="s">
        <v>566</v>
      </c>
      <c r="CG69" s="88" t="s">
        <v>566</v>
      </c>
      <c r="CH69" s="92" t="s">
        <v>566</v>
      </c>
      <c r="CI69" s="91">
        <v>0</v>
      </c>
      <c r="CJ69" s="91">
        <v>0</v>
      </c>
      <c r="CK69" s="90" t="s">
        <v>566</v>
      </c>
      <c r="CL69" s="91">
        <v>4.82756685E-2</v>
      </c>
      <c r="CM69" s="91">
        <v>0.2147243315</v>
      </c>
      <c r="CN69" s="88" t="s">
        <v>566</v>
      </c>
      <c r="CO69" s="91">
        <v>69.275000000000006</v>
      </c>
      <c r="CP69" s="91">
        <v>357.17790773550001</v>
      </c>
      <c r="CQ69" s="91">
        <v>13.4908179037</v>
      </c>
      <c r="CR69" s="91">
        <v>156.10857732900001</v>
      </c>
      <c r="CS69" s="91">
        <v>5.8958179037000003</v>
      </c>
      <c r="CT69" s="90" t="s">
        <v>566</v>
      </c>
      <c r="CU69" s="96">
        <v>1.0134000000000001</v>
      </c>
      <c r="CV69" s="96">
        <v>0.85299999999999998</v>
      </c>
      <c r="CW69" s="96">
        <v>0.80500000000000005</v>
      </c>
      <c r="CX69" s="93">
        <v>2310</v>
      </c>
      <c r="CY69" s="93">
        <v>2298.6799999999998</v>
      </c>
      <c r="CZ69" s="93">
        <v>83.5</v>
      </c>
      <c r="DA69" s="90">
        <v>51</v>
      </c>
      <c r="DB69" s="90" t="s">
        <v>566</v>
      </c>
      <c r="DC69" s="90">
        <v>81.5</v>
      </c>
      <c r="DD69" s="91">
        <v>228</v>
      </c>
      <c r="DE69" s="91">
        <v>-47.372807017500001</v>
      </c>
      <c r="DF69" s="93">
        <v>136.30000000000001</v>
      </c>
      <c r="DG69" s="88" t="s">
        <v>393</v>
      </c>
      <c r="DH69" s="88" t="s">
        <v>566</v>
      </c>
      <c r="DI69" s="88" t="s">
        <v>566</v>
      </c>
      <c r="DJ69" s="88" t="s">
        <v>2323</v>
      </c>
      <c r="DK69" s="90" t="s">
        <v>566</v>
      </c>
      <c r="DL69" s="91">
        <v>95.572000000000003</v>
      </c>
      <c r="DM69" s="91" t="s">
        <v>566</v>
      </c>
      <c r="DN69" s="91">
        <v>248.83168000239999</v>
      </c>
      <c r="DO69" s="91">
        <v>9.3985176871</v>
      </c>
      <c r="DP69" s="91">
        <v>47.762349595899998</v>
      </c>
      <c r="DQ69" s="91">
        <v>1.8035176871</v>
      </c>
      <c r="DR69" s="91">
        <v>444.34678367869998</v>
      </c>
      <c r="DS69" s="91">
        <v>16.783237191400001</v>
      </c>
      <c r="DT69" s="91">
        <v>243.27745327220001</v>
      </c>
      <c r="DU69" s="91">
        <v>9.1882371914000007</v>
      </c>
      <c r="DV69" s="91">
        <v>112.5420761111</v>
      </c>
      <c r="DW69" s="97"/>
      <c r="DX69" s="98" t="s">
        <v>566</v>
      </c>
      <c r="DY69" s="99" t="s">
        <v>689</v>
      </c>
      <c r="DZ69" s="98" t="s">
        <v>689</v>
      </c>
      <c r="EA69" s="100" t="s">
        <v>566</v>
      </c>
      <c r="EB69" s="101" t="s">
        <v>2761</v>
      </c>
      <c r="EC69" s="38" t="e">
        <f>VLOOKUP(J69,Раскустовка!A:B,2,0)</f>
        <v>#N/A</v>
      </c>
    </row>
    <row r="70" spans="1:133" s="9" customFormat="1" ht="15" customHeight="1" x14ac:dyDescent="0.25">
      <c r="A70" s="17" t="str">
        <f t="shared" si="0"/>
        <v>475_Южно-Ягунское</v>
      </c>
      <c r="B70" s="87">
        <v>49</v>
      </c>
      <c r="C70" s="88" t="s">
        <v>733</v>
      </c>
      <c r="D70" s="88" t="s">
        <v>568</v>
      </c>
      <c r="E70" s="88" t="s">
        <v>522</v>
      </c>
      <c r="F70" s="88" t="s">
        <v>30</v>
      </c>
      <c r="G70" s="88" t="s">
        <v>29</v>
      </c>
      <c r="H70" s="88" t="s">
        <v>3055</v>
      </c>
      <c r="I70" s="89">
        <v>475</v>
      </c>
      <c r="J70" s="88" t="s">
        <v>49</v>
      </c>
      <c r="K70" s="88" t="s">
        <v>688</v>
      </c>
      <c r="L70" s="88" t="s">
        <v>404</v>
      </c>
      <c r="M70" s="88" t="s">
        <v>1508</v>
      </c>
      <c r="N70" s="88" t="s">
        <v>6</v>
      </c>
      <c r="O70" s="90">
        <v>8.6</v>
      </c>
      <c r="P70" s="90">
        <v>2576.4</v>
      </c>
      <c r="Q70" s="90">
        <v>2594</v>
      </c>
      <c r="R70" s="91">
        <v>204.77799999999999</v>
      </c>
      <c r="S70" s="90" t="s">
        <v>150</v>
      </c>
      <c r="T70" s="90">
        <v>2602.8000000000002</v>
      </c>
      <c r="U70" s="90">
        <v>8</v>
      </c>
      <c r="V70" s="88" t="s">
        <v>31</v>
      </c>
      <c r="W70" s="88" t="s">
        <v>118</v>
      </c>
      <c r="X70" s="88" t="s">
        <v>3704</v>
      </c>
      <c r="Y70" s="90" t="s">
        <v>856</v>
      </c>
      <c r="Z70" s="90" t="s">
        <v>566</v>
      </c>
      <c r="AA70" s="90">
        <v>73</v>
      </c>
      <c r="AB70" s="91" t="s">
        <v>5200</v>
      </c>
      <c r="AC70" s="88" t="s">
        <v>566</v>
      </c>
      <c r="AD70" s="90" t="s">
        <v>566</v>
      </c>
      <c r="AE70" s="90" t="s">
        <v>1924</v>
      </c>
      <c r="AF70" s="90" t="s">
        <v>118</v>
      </c>
      <c r="AG70" s="91" t="s">
        <v>6</v>
      </c>
      <c r="AH70" s="92" t="s">
        <v>4646</v>
      </c>
      <c r="AI70" s="93">
        <v>206</v>
      </c>
      <c r="AJ70" s="88" t="s">
        <v>722</v>
      </c>
      <c r="AK70" s="90" t="s">
        <v>566</v>
      </c>
      <c r="AL70" s="91">
        <v>33.799999999999997</v>
      </c>
      <c r="AM70" s="91">
        <v>11.3002714072</v>
      </c>
      <c r="AN70" s="91">
        <v>1912</v>
      </c>
      <c r="AO70" s="90">
        <v>13.8</v>
      </c>
      <c r="AP70" s="91">
        <v>187.852</v>
      </c>
      <c r="AQ70" s="91">
        <v>44.42</v>
      </c>
      <c r="AR70" s="91" t="s">
        <v>566</v>
      </c>
      <c r="AS70" s="91">
        <v>69.856978679999997</v>
      </c>
      <c r="AT70" s="91">
        <v>70.487917037000003</v>
      </c>
      <c r="AU70" s="90">
        <v>1023</v>
      </c>
      <c r="AV70" s="90">
        <v>0</v>
      </c>
      <c r="AW70" s="91">
        <v>92.453000000000003</v>
      </c>
      <c r="AX70" s="91" t="s">
        <v>566</v>
      </c>
      <c r="AY70" s="91">
        <v>132.44999999999999</v>
      </c>
      <c r="AZ70" s="88" t="s">
        <v>4928</v>
      </c>
      <c r="BA70" s="91">
        <v>133.1</v>
      </c>
      <c r="BB70" s="91">
        <v>62.593021319999998</v>
      </c>
      <c r="BC70" s="94">
        <v>1.9667996458000001</v>
      </c>
      <c r="BD70" s="91">
        <v>125.28700000000001</v>
      </c>
      <c r="BE70" s="95">
        <v>91.486999999999995</v>
      </c>
      <c r="BF70" s="91">
        <v>9.1</v>
      </c>
      <c r="BG70" s="91">
        <v>31</v>
      </c>
      <c r="BH70" s="94" t="s">
        <v>566</v>
      </c>
      <c r="BI70" s="94" t="s">
        <v>566</v>
      </c>
      <c r="BJ70" s="93">
        <v>744</v>
      </c>
      <c r="BK70" s="94">
        <v>0</v>
      </c>
      <c r="BL70" s="91">
        <v>282.01621</v>
      </c>
      <c r="BM70" s="96">
        <v>11.31167022</v>
      </c>
      <c r="BN70" s="96" t="s">
        <v>566</v>
      </c>
      <c r="BO70" s="88" t="s">
        <v>430</v>
      </c>
      <c r="BP70" s="88" t="s">
        <v>566</v>
      </c>
      <c r="BQ70" s="91">
        <v>125.28700000000001</v>
      </c>
      <c r="BR70" s="95">
        <v>91.486999999999995</v>
      </c>
      <c r="BS70" s="91">
        <v>9.1</v>
      </c>
      <c r="BT70" s="90">
        <v>30</v>
      </c>
      <c r="BU70" s="91">
        <v>0</v>
      </c>
      <c r="BV70" s="91">
        <v>272.91000000000003</v>
      </c>
      <c r="BW70" s="96">
        <v>10.946429999999999</v>
      </c>
      <c r="BX70" s="96" t="s">
        <v>566</v>
      </c>
      <c r="BY70" s="96" t="s">
        <v>566</v>
      </c>
      <c r="BZ70" s="96" t="s">
        <v>566</v>
      </c>
      <c r="CA70" s="96" t="s">
        <v>566</v>
      </c>
      <c r="CB70" s="96" t="s">
        <v>566</v>
      </c>
      <c r="CC70" s="96" t="s">
        <v>566</v>
      </c>
      <c r="CD70" s="96" t="s">
        <v>566</v>
      </c>
      <c r="CE70" s="96" t="s">
        <v>566</v>
      </c>
      <c r="CF70" s="88" t="s">
        <v>566</v>
      </c>
      <c r="CG70" s="88" t="s">
        <v>566</v>
      </c>
      <c r="CH70" s="92" t="s">
        <v>566</v>
      </c>
      <c r="CI70" s="91">
        <v>0</v>
      </c>
      <c r="CJ70" s="91">
        <v>0</v>
      </c>
      <c r="CK70" s="90" t="s">
        <v>566</v>
      </c>
      <c r="CL70" s="91">
        <v>0.68230413369999998</v>
      </c>
      <c r="CM70" s="91">
        <v>0.1686958663</v>
      </c>
      <c r="CN70" s="88" t="s">
        <v>566</v>
      </c>
      <c r="CO70" s="91">
        <v>69.275000000000006</v>
      </c>
      <c r="CP70" s="91">
        <v>139.4765110763</v>
      </c>
      <c r="CQ70" s="91">
        <v>10.127652705999999</v>
      </c>
      <c r="CR70" s="91">
        <v>14.1899001086</v>
      </c>
      <c r="CS70" s="91">
        <v>1.0306527059999999</v>
      </c>
      <c r="CT70" s="90" t="s">
        <v>566</v>
      </c>
      <c r="CU70" s="96">
        <v>1.0139899999999999</v>
      </c>
      <c r="CV70" s="96">
        <v>0.85299999999999998</v>
      </c>
      <c r="CW70" s="96">
        <v>0.82269999999999999</v>
      </c>
      <c r="CX70" s="93">
        <v>2310</v>
      </c>
      <c r="CY70" s="93">
        <v>2303.3820000000001</v>
      </c>
      <c r="CZ70" s="93">
        <v>83.7</v>
      </c>
      <c r="DA70" s="90">
        <v>40</v>
      </c>
      <c r="DB70" s="90" t="s">
        <v>566</v>
      </c>
      <c r="DC70" s="90">
        <v>81.5</v>
      </c>
      <c r="DD70" s="91">
        <v>228</v>
      </c>
      <c r="DE70" s="91">
        <v>-41.907894736800003</v>
      </c>
      <c r="DF70" s="93">
        <v>136.30000000000001</v>
      </c>
      <c r="DG70" s="88" t="s">
        <v>393</v>
      </c>
      <c r="DH70" s="88" t="s">
        <v>566</v>
      </c>
      <c r="DI70" s="88" t="s">
        <v>566</v>
      </c>
      <c r="DJ70" s="88" t="s">
        <v>3118</v>
      </c>
      <c r="DK70" s="90" t="s">
        <v>566</v>
      </c>
      <c r="DL70" s="91">
        <v>91.486999999999995</v>
      </c>
      <c r="DM70" s="91" t="s">
        <v>566</v>
      </c>
      <c r="DN70" s="91">
        <v>163.72487882830001</v>
      </c>
      <c r="DO70" s="91">
        <v>11.888372453000001</v>
      </c>
      <c r="DP70" s="91">
        <v>38.4382678606</v>
      </c>
      <c r="DQ70" s="91">
        <v>2.7913724530000001</v>
      </c>
      <c r="DR70" s="91">
        <v>182.28373232909999</v>
      </c>
      <c r="DS70" s="91">
        <v>13.2359658289</v>
      </c>
      <c r="DT70" s="91">
        <v>56.997121361399998</v>
      </c>
      <c r="DU70" s="91">
        <v>4.1389658289</v>
      </c>
      <c r="DV70" s="91" t="s">
        <v>566</v>
      </c>
      <c r="DW70" s="97"/>
      <c r="DX70" s="98" t="s">
        <v>689</v>
      </c>
      <c r="DY70" s="99" t="s">
        <v>689</v>
      </c>
      <c r="DZ70" s="98" t="s">
        <v>689</v>
      </c>
      <c r="EA70" s="100" t="s">
        <v>566</v>
      </c>
      <c r="EB70" s="101" t="s">
        <v>2761</v>
      </c>
      <c r="EC70" s="38" t="e">
        <f>VLOOKUP(J70,Раскустовка!A:B,2,0)</f>
        <v>#N/A</v>
      </c>
    </row>
    <row r="71" spans="1:133" s="9" customFormat="1" ht="15" customHeight="1" x14ac:dyDescent="0.25">
      <c r="A71" s="17" t="str">
        <f t="shared" si="0"/>
        <v>477_Южно-Ягунское</v>
      </c>
      <c r="B71" s="87">
        <v>50</v>
      </c>
      <c r="C71" s="88" t="s">
        <v>733</v>
      </c>
      <c r="D71" s="88" t="s">
        <v>568</v>
      </c>
      <c r="E71" s="88" t="s">
        <v>522</v>
      </c>
      <c r="F71" s="88" t="s">
        <v>30</v>
      </c>
      <c r="G71" s="88" t="s">
        <v>29</v>
      </c>
      <c r="H71" s="88" t="s">
        <v>64</v>
      </c>
      <c r="I71" s="89">
        <v>477</v>
      </c>
      <c r="J71" s="88" t="s">
        <v>47</v>
      </c>
      <c r="K71" s="88" t="s">
        <v>688</v>
      </c>
      <c r="L71" s="88" t="s">
        <v>404</v>
      </c>
      <c r="M71" s="88" t="s">
        <v>34</v>
      </c>
      <c r="N71" s="88" t="s">
        <v>6</v>
      </c>
      <c r="O71" s="90">
        <v>8</v>
      </c>
      <c r="P71" s="90">
        <v>2437</v>
      </c>
      <c r="Q71" s="90">
        <v>2445</v>
      </c>
      <c r="R71" s="91">
        <v>71.05</v>
      </c>
      <c r="S71" s="90" t="s">
        <v>150</v>
      </c>
      <c r="T71" s="90">
        <v>2284</v>
      </c>
      <c r="U71" s="90">
        <v>8</v>
      </c>
      <c r="V71" s="88" t="s">
        <v>31</v>
      </c>
      <c r="W71" s="88" t="s">
        <v>94</v>
      </c>
      <c r="X71" s="88" t="s">
        <v>561</v>
      </c>
      <c r="Y71" s="90" t="s">
        <v>997</v>
      </c>
      <c r="Z71" s="90" t="s">
        <v>566</v>
      </c>
      <c r="AA71" s="90">
        <v>73</v>
      </c>
      <c r="AB71" s="91" t="s">
        <v>5201</v>
      </c>
      <c r="AC71" s="88" t="s">
        <v>566</v>
      </c>
      <c r="AD71" s="90" t="s">
        <v>566</v>
      </c>
      <c r="AE71" s="90" t="s">
        <v>4788</v>
      </c>
      <c r="AF71" s="90" t="s">
        <v>94</v>
      </c>
      <c r="AG71" s="91" t="s">
        <v>3455</v>
      </c>
      <c r="AH71" s="92" t="s">
        <v>2464</v>
      </c>
      <c r="AI71" s="93">
        <v>972</v>
      </c>
      <c r="AJ71" s="88" t="s">
        <v>566</v>
      </c>
      <c r="AK71" s="90" t="s">
        <v>566</v>
      </c>
      <c r="AL71" s="91">
        <v>15</v>
      </c>
      <c r="AM71" s="91">
        <v>13.3</v>
      </c>
      <c r="AN71" s="91">
        <v>1923</v>
      </c>
      <c r="AO71" s="90">
        <v>14.3</v>
      </c>
      <c r="AP71" s="91">
        <v>55.62</v>
      </c>
      <c r="AQ71" s="91" t="s">
        <v>566</v>
      </c>
      <c r="AR71" s="91" t="s">
        <v>566</v>
      </c>
      <c r="AS71" s="91">
        <v>57.44</v>
      </c>
      <c r="AT71" s="91">
        <v>59.49</v>
      </c>
      <c r="AU71" s="90">
        <v>1178</v>
      </c>
      <c r="AV71" s="90">
        <v>21.7</v>
      </c>
      <c r="AW71" s="91">
        <v>39.200000000000003</v>
      </c>
      <c r="AX71" s="91" t="s">
        <v>566</v>
      </c>
      <c r="AY71" s="91">
        <v>136.01</v>
      </c>
      <c r="AZ71" s="88" t="s">
        <v>4928</v>
      </c>
      <c r="BA71" s="91">
        <v>138.1</v>
      </c>
      <c r="BB71" s="91">
        <v>78.569999999999993</v>
      </c>
      <c r="BC71" s="94">
        <v>0.1533956427</v>
      </c>
      <c r="BD71" s="91">
        <v>11.871</v>
      </c>
      <c r="BE71" s="95">
        <v>95.504000000000005</v>
      </c>
      <c r="BF71" s="91">
        <v>0.46</v>
      </c>
      <c r="BG71" s="91">
        <v>30.9</v>
      </c>
      <c r="BH71" s="94">
        <v>8.3330000000000001E-2</v>
      </c>
      <c r="BI71" s="94">
        <v>0.28333000000000003</v>
      </c>
      <c r="BJ71" s="93">
        <v>168</v>
      </c>
      <c r="BK71" s="94">
        <v>2</v>
      </c>
      <c r="BL71" s="91">
        <v>14.07433</v>
      </c>
      <c r="BM71" s="96">
        <v>0.56297317999999996</v>
      </c>
      <c r="BN71" s="96" t="s">
        <v>566</v>
      </c>
      <c r="BO71" s="88" t="s">
        <v>696</v>
      </c>
      <c r="BP71" s="88" t="s">
        <v>566</v>
      </c>
      <c r="BQ71" s="91">
        <v>11.871</v>
      </c>
      <c r="BR71" s="95">
        <v>95.504000000000005</v>
      </c>
      <c r="BS71" s="91">
        <v>0.46</v>
      </c>
      <c r="BT71" s="90">
        <v>30</v>
      </c>
      <c r="BU71" s="91">
        <v>0</v>
      </c>
      <c r="BV71" s="91">
        <v>13.65</v>
      </c>
      <c r="BW71" s="96">
        <v>0.54600000000000004</v>
      </c>
      <c r="BX71" s="96" t="s">
        <v>566</v>
      </c>
      <c r="BY71" s="96" t="s">
        <v>566</v>
      </c>
      <c r="BZ71" s="96" t="s">
        <v>566</v>
      </c>
      <c r="CA71" s="96" t="s">
        <v>566</v>
      </c>
      <c r="CB71" s="96" t="s">
        <v>566</v>
      </c>
      <c r="CC71" s="96" t="s">
        <v>566</v>
      </c>
      <c r="CD71" s="96" t="s">
        <v>566</v>
      </c>
      <c r="CE71" s="96" t="s">
        <v>566</v>
      </c>
      <c r="CF71" s="88" t="s">
        <v>566</v>
      </c>
      <c r="CG71" s="88" t="s">
        <v>566</v>
      </c>
      <c r="CH71" s="92" t="s">
        <v>566</v>
      </c>
      <c r="CI71" s="91">
        <v>0</v>
      </c>
      <c r="CJ71" s="91">
        <v>0</v>
      </c>
      <c r="CK71" s="90" t="s">
        <v>566</v>
      </c>
      <c r="CL71" s="91">
        <v>-0.1379862402</v>
      </c>
      <c r="CM71" s="91">
        <v>3.4986240199999998E-2</v>
      </c>
      <c r="CN71" s="88" t="s">
        <v>566</v>
      </c>
      <c r="CO71" s="91">
        <v>60.52</v>
      </c>
      <c r="CP71" s="91">
        <v>11.4710856854</v>
      </c>
      <c r="CQ71" s="91">
        <v>0.43988040029999997</v>
      </c>
      <c r="CR71" s="91">
        <v>-0.40039690220000002</v>
      </c>
      <c r="CS71" s="91">
        <v>-1.51195997E-2</v>
      </c>
      <c r="CT71" s="90">
        <v>1.33</v>
      </c>
      <c r="CU71" s="96">
        <v>1.014</v>
      </c>
      <c r="CV71" s="96">
        <v>0.85299999999999998</v>
      </c>
      <c r="CW71" s="96">
        <v>0.82299999999999995</v>
      </c>
      <c r="CX71" s="93">
        <v>2301</v>
      </c>
      <c r="CY71" s="93">
        <v>2279.75</v>
      </c>
      <c r="CZ71" s="93">
        <v>86.2</v>
      </c>
      <c r="DA71" s="90">
        <v>40</v>
      </c>
      <c r="DB71" s="90" t="s">
        <v>566</v>
      </c>
      <c r="DC71" s="90">
        <v>71.2</v>
      </c>
      <c r="DD71" s="91">
        <v>212</v>
      </c>
      <c r="DE71" s="91">
        <v>-35.844339622600003</v>
      </c>
      <c r="DF71" s="93">
        <v>33.1</v>
      </c>
      <c r="DG71" s="88" t="s">
        <v>393</v>
      </c>
      <c r="DH71" s="88" t="s">
        <v>566</v>
      </c>
      <c r="DI71" s="88" t="s">
        <v>566</v>
      </c>
      <c r="DJ71" s="88" t="s">
        <v>3119</v>
      </c>
      <c r="DK71" s="90">
        <v>-4.5</v>
      </c>
      <c r="DL71" s="91">
        <v>95.504000000000005</v>
      </c>
      <c r="DM71" s="91">
        <v>0.42883549520000003</v>
      </c>
      <c r="DN71" s="91">
        <v>33.186771628899997</v>
      </c>
      <c r="DO71" s="91">
        <v>1.2726093056000001</v>
      </c>
      <c r="DP71" s="91">
        <v>21.315289041300002</v>
      </c>
      <c r="DQ71" s="91">
        <v>0.8176093056</v>
      </c>
      <c r="DR71" s="91">
        <v>32.0674606611</v>
      </c>
      <c r="DS71" s="91">
        <v>1.2296872168999999</v>
      </c>
      <c r="DT71" s="91">
        <v>20.195978073500001</v>
      </c>
      <c r="DU71" s="91">
        <v>0.77468721689999998</v>
      </c>
      <c r="DV71" s="91">
        <v>98.938844444400004</v>
      </c>
      <c r="DW71" s="97"/>
      <c r="DX71" s="98" t="s">
        <v>689</v>
      </c>
      <c r="DY71" s="99" t="s">
        <v>689</v>
      </c>
      <c r="DZ71" s="98" t="s">
        <v>689</v>
      </c>
      <c r="EA71" s="100" t="s">
        <v>689</v>
      </c>
      <c r="EB71" s="101" t="s">
        <v>2761</v>
      </c>
      <c r="EC71" s="38" t="e">
        <f>VLOOKUP(J71,Раскустовка!A:B,2,0)</f>
        <v>#N/A</v>
      </c>
    </row>
    <row r="72" spans="1:133" s="12" customFormat="1" ht="15" customHeight="1" x14ac:dyDescent="0.25">
      <c r="A72" s="17" t="str">
        <f t="shared" si="0"/>
        <v>479_Южно-Ягунское</v>
      </c>
      <c r="B72" s="87">
        <v>51</v>
      </c>
      <c r="C72" s="88" t="s">
        <v>733</v>
      </c>
      <c r="D72" s="88" t="s">
        <v>568</v>
      </c>
      <c r="E72" s="88" t="s">
        <v>522</v>
      </c>
      <c r="F72" s="88" t="s">
        <v>30</v>
      </c>
      <c r="G72" s="88" t="s">
        <v>29</v>
      </c>
      <c r="H72" s="88" t="s">
        <v>3055</v>
      </c>
      <c r="I72" s="89">
        <v>479</v>
      </c>
      <c r="J72" s="88" t="s">
        <v>47</v>
      </c>
      <c r="K72" s="88" t="s">
        <v>688</v>
      </c>
      <c r="L72" s="88" t="s">
        <v>404</v>
      </c>
      <c r="M72" s="88" t="s">
        <v>1515</v>
      </c>
      <c r="N72" s="88" t="s">
        <v>695</v>
      </c>
      <c r="O72" s="90">
        <v>17</v>
      </c>
      <c r="P72" s="90">
        <v>2530</v>
      </c>
      <c r="Q72" s="90">
        <v>2583</v>
      </c>
      <c r="R72" s="91">
        <v>168.88</v>
      </c>
      <c r="S72" s="90" t="s">
        <v>150</v>
      </c>
      <c r="T72" s="90">
        <v>2595.1999999999998</v>
      </c>
      <c r="U72" s="90">
        <v>17</v>
      </c>
      <c r="V72" s="88" t="s">
        <v>835</v>
      </c>
      <c r="W72" s="88" t="s">
        <v>44</v>
      </c>
      <c r="X72" s="88" t="s">
        <v>257</v>
      </c>
      <c r="Y72" s="90" t="s">
        <v>925</v>
      </c>
      <c r="Z72" s="90" t="s">
        <v>566</v>
      </c>
      <c r="AA72" s="90">
        <v>73</v>
      </c>
      <c r="AB72" s="91" t="s">
        <v>5202</v>
      </c>
      <c r="AC72" s="88" t="s">
        <v>566</v>
      </c>
      <c r="AD72" s="90" t="s">
        <v>566</v>
      </c>
      <c r="AE72" s="90" t="s">
        <v>80</v>
      </c>
      <c r="AF72" s="90" t="s">
        <v>44</v>
      </c>
      <c r="AG72" s="91" t="s">
        <v>5203</v>
      </c>
      <c r="AH72" s="92" t="s">
        <v>2595</v>
      </c>
      <c r="AI72" s="93">
        <v>840</v>
      </c>
      <c r="AJ72" s="88" t="s">
        <v>3346</v>
      </c>
      <c r="AK72" s="90" t="s">
        <v>566</v>
      </c>
      <c r="AL72" s="91">
        <v>15</v>
      </c>
      <c r="AM72" s="91">
        <v>13.3</v>
      </c>
      <c r="AN72" s="91">
        <v>1767</v>
      </c>
      <c r="AO72" s="90">
        <v>13.8</v>
      </c>
      <c r="AP72" s="91">
        <v>141.88900000000001</v>
      </c>
      <c r="AQ72" s="91" t="s">
        <v>566</v>
      </c>
      <c r="AR72" s="91" t="s">
        <v>566</v>
      </c>
      <c r="AS72" s="91" t="s">
        <v>566</v>
      </c>
      <c r="AT72" s="91" t="s">
        <v>566</v>
      </c>
      <c r="AU72" s="90">
        <v>1007</v>
      </c>
      <c r="AV72" s="90">
        <v>25.7</v>
      </c>
      <c r="AW72" s="91">
        <v>61.524000000000001</v>
      </c>
      <c r="AX72" s="91" t="s">
        <v>566</v>
      </c>
      <c r="AY72" s="91" t="s">
        <v>566</v>
      </c>
      <c r="AZ72" s="88" t="s">
        <v>566</v>
      </c>
      <c r="BA72" s="91" t="s">
        <v>566</v>
      </c>
      <c r="BB72" s="91" t="s">
        <v>566</v>
      </c>
      <c r="BC72" s="94" t="s">
        <v>566</v>
      </c>
      <c r="BD72" s="91">
        <v>33.174999999999997</v>
      </c>
      <c r="BE72" s="95">
        <v>83.421000000000006</v>
      </c>
      <c r="BF72" s="91">
        <v>4.6900000000000004</v>
      </c>
      <c r="BG72" s="91">
        <v>30.8</v>
      </c>
      <c r="BH72" s="94" t="s">
        <v>566</v>
      </c>
      <c r="BI72" s="94" t="s">
        <v>566</v>
      </c>
      <c r="BJ72" s="93">
        <v>738</v>
      </c>
      <c r="BK72" s="94">
        <v>6</v>
      </c>
      <c r="BL72" s="91">
        <v>144.19666000000001</v>
      </c>
      <c r="BM72" s="96">
        <v>6.4075830099999997</v>
      </c>
      <c r="BN72" s="96" t="s">
        <v>566</v>
      </c>
      <c r="BO72" s="88" t="s">
        <v>430</v>
      </c>
      <c r="BP72" s="88" t="s">
        <v>566</v>
      </c>
      <c r="BQ72" s="91">
        <v>33.174999999999997</v>
      </c>
      <c r="BR72" s="95">
        <v>83.421000000000006</v>
      </c>
      <c r="BS72" s="91">
        <v>4.6900000000000004</v>
      </c>
      <c r="BT72" s="90">
        <v>30</v>
      </c>
      <c r="BU72" s="91">
        <v>0</v>
      </c>
      <c r="BV72" s="91">
        <v>140.69999999999999</v>
      </c>
      <c r="BW72" s="96">
        <v>6.2522099999999998</v>
      </c>
      <c r="BX72" s="96" t="s">
        <v>566</v>
      </c>
      <c r="BY72" s="96" t="s">
        <v>566</v>
      </c>
      <c r="BZ72" s="96" t="s">
        <v>566</v>
      </c>
      <c r="CA72" s="96" t="s">
        <v>566</v>
      </c>
      <c r="CB72" s="96" t="s">
        <v>566</v>
      </c>
      <c r="CC72" s="96" t="s">
        <v>566</v>
      </c>
      <c r="CD72" s="96" t="s">
        <v>566</v>
      </c>
      <c r="CE72" s="96" t="s">
        <v>566</v>
      </c>
      <c r="CF72" s="88" t="s">
        <v>566</v>
      </c>
      <c r="CG72" s="88" t="s">
        <v>566</v>
      </c>
      <c r="CH72" s="92" t="s">
        <v>566</v>
      </c>
      <c r="CI72" s="91">
        <v>0</v>
      </c>
      <c r="CJ72" s="91">
        <v>0</v>
      </c>
      <c r="CK72" s="90" t="s">
        <v>566</v>
      </c>
      <c r="CL72" s="91">
        <v>-8.5182424500000006E-2</v>
      </c>
      <c r="CM72" s="91">
        <v>3.91824245E-2</v>
      </c>
      <c r="CN72" s="88" t="s">
        <v>566</v>
      </c>
      <c r="CO72" s="91" t="s">
        <v>566</v>
      </c>
      <c r="CP72" s="91">
        <v>37.317584940099998</v>
      </c>
      <c r="CQ72" s="91">
        <v>5.2752549981000003</v>
      </c>
      <c r="CR72" s="91">
        <v>4.1426255905999998</v>
      </c>
      <c r="CS72" s="91">
        <v>0.58525499810000003</v>
      </c>
      <c r="CT72" s="90" t="s">
        <v>566</v>
      </c>
      <c r="CU72" s="96" t="s">
        <v>566</v>
      </c>
      <c r="CV72" s="96" t="s">
        <v>566</v>
      </c>
      <c r="CW72" s="96" t="s">
        <v>566</v>
      </c>
      <c r="CX72" s="93" t="s">
        <v>566</v>
      </c>
      <c r="CY72" s="93" t="s">
        <v>566</v>
      </c>
      <c r="CZ72" s="93">
        <v>86.2</v>
      </c>
      <c r="DA72" s="90" t="s">
        <v>566</v>
      </c>
      <c r="DB72" s="90" t="s">
        <v>566</v>
      </c>
      <c r="DC72" s="90" t="s">
        <v>566</v>
      </c>
      <c r="DD72" s="91" t="s">
        <v>566</v>
      </c>
      <c r="DE72" s="91" t="s">
        <v>566</v>
      </c>
      <c r="DF72" s="93">
        <v>100.2</v>
      </c>
      <c r="DG72" s="88" t="s">
        <v>566</v>
      </c>
      <c r="DH72" s="88" t="s">
        <v>566</v>
      </c>
      <c r="DI72" s="88" t="s">
        <v>566</v>
      </c>
      <c r="DJ72" s="88" t="s">
        <v>1376</v>
      </c>
      <c r="DK72" s="90" t="s">
        <v>566</v>
      </c>
      <c r="DL72" s="91" t="s">
        <v>566</v>
      </c>
      <c r="DM72" s="91" t="s">
        <v>566</v>
      </c>
      <c r="DN72" s="91">
        <v>42.176177948899998</v>
      </c>
      <c r="DO72" s="91">
        <v>5.9613385875000002</v>
      </c>
      <c r="DP72" s="91">
        <v>9.0012185993999996</v>
      </c>
      <c r="DQ72" s="91">
        <v>1.2713385875000001</v>
      </c>
      <c r="DR72" s="91">
        <v>47.407275741600003</v>
      </c>
      <c r="DS72" s="91">
        <v>6.7011925628000002</v>
      </c>
      <c r="DT72" s="91">
        <v>14.2323163921</v>
      </c>
      <c r="DU72" s="91">
        <v>2.0111925627999998</v>
      </c>
      <c r="DV72" s="91" t="s">
        <v>566</v>
      </c>
      <c r="DW72" s="97"/>
      <c r="DX72" s="98" t="s">
        <v>566</v>
      </c>
      <c r="DY72" s="99" t="s">
        <v>566</v>
      </c>
      <c r="DZ72" s="98" t="s">
        <v>566</v>
      </c>
      <c r="EA72" s="100" t="s">
        <v>566</v>
      </c>
      <c r="EB72" s="101" t="s">
        <v>2761</v>
      </c>
      <c r="EC72" s="38" t="e">
        <f>VLOOKUP(J72,Раскустовка!A:B,2,0)</f>
        <v>#N/A</v>
      </c>
    </row>
    <row r="73" spans="1:133" s="9" customFormat="1" ht="15" customHeight="1" x14ac:dyDescent="0.25">
      <c r="A73" s="17" t="str">
        <f t="shared" si="0"/>
        <v>486_Южно-Ягунское</v>
      </c>
      <c r="B73" s="87">
        <v>52</v>
      </c>
      <c r="C73" s="88" t="s">
        <v>733</v>
      </c>
      <c r="D73" s="88" t="s">
        <v>568</v>
      </c>
      <c r="E73" s="88" t="s">
        <v>522</v>
      </c>
      <c r="F73" s="88" t="s">
        <v>30</v>
      </c>
      <c r="G73" s="88" t="s">
        <v>29</v>
      </c>
      <c r="H73" s="88" t="s">
        <v>3055</v>
      </c>
      <c r="I73" s="89">
        <v>486</v>
      </c>
      <c r="J73" s="88" t="s">
        <v>43</v>
      </c>
      <c r="K73" s="88" t="s">
        <v>688</v>
      </c>
      <c r="L73" s="88" t="s">
        <v>404</v>
      </c>
      <c r="M73" s="88" t="s">
        <v>1508</v>
      </c>
      <c r="N73" s="88" t="s">
        <v>6</v>
      </c>
      <c r="O73" s="90">
        <v>22.5</v>
      </c>
      <c r="P73" s="90">
        <v>2591</v>
      </c>
      <c r="Q73" s="90">
        <v>2621</v>
      </c>
      <c r="R73" s="91">
        <v>211.25700000000001</v>
      </c>
      <c r="S73" s="90" t="s">
        <v>150</v>
      </c>
      <c r="T73" s="90">
        <v>2654</v>
      </c>
      <c r="U73" s="90">
        <v>25</v>
      </c>
      <c r="V73" s="88" t="s">
        <v>31</v>
      </c>
      <c r="W73" s="88" t="s">
        <v>118</v>
      </c>
      <c r="X73" s="88" t="s">
        <v>279</v>
      </c>
      <c r="Y73" s="90" t="s">
        <v>867</v>
      </c>
      <c r="Z73" s="90" t="s">
        <v>566</v>
      </c>
      <c r="AA73" s="90">
        <v>73</v>
      </c>
      <c r="AB73" s="91" t="s">
        <v>5204</v>
      </c>
      <c r="AC73" s="88" t="s">
        <v>566</v>
      </c>
      <c r="AD73" s="90" t="s">
        <v>566</v>
      </c>
      <c r="AE73" s="90" t="s">
        <v>566</v>
      </c>
      <c r="AF73" s="90" t="s">
        <v>118</v>
      </c>
      <c r="AG73" s="91" t="s">
        <v>3411</v>
      </c>
      <c r="AH73" s="92" t="s">
        <v>2002</v>
      </c>
      <c r="AI73" s="93">
        <v>1259</v>
      </c>
      <c r="AJ73" s="88" t="s">
        <v>566</v>
      </c>
      <c r="AK73" s="90" t="s">
        <v>566</v>
      </c>
      <c r="AL73" s="91">
        <v>22</v>
      </c>
      <c r="AM73" s="91">
        <v>12.149025416800001</v>
      </c>
      <c r="AN73" s="91">
        <v>913</v>
      </c>
      <c r="AO73" s="90">
        <v>3.8</v>
      </c>
      <c r="AP73" s="91">
        <v>59.280999999999999</v>
      </c>
      <c r="AQ73" s="91" t="s">
        <v>566</v>
      </c>
      <c r="AR73" s="91" t="s">
        <v>566</v>
      </c>
      <c r="AS73" s="91">
        <v>127.35</v>
      </c>
      <c r="AT73" s="91">
        <v>128.16999999999999</v>
      </c>
      <c r="AU73" s="90">
        <v>290</v>
      </c>
      <c r="AV73" s="90">
        <v>12.4</v>
      </c>
      <c r="AW73" s="91">
        <v>9.0500000000000007</v>
      </c>
      <c r="AX73" s="91" t="s">
        <v>566</v>
      </c>
      <c r="AY73" s="91">
        <v>183.76</v>
      </c>
      <c r="AZ73" s="88" t="s">
        <v>4928</v>
      </c>
      <c r="BA73" s="91">
        <v>184.6</v>
      </c>
      <c r="BB73" s="91">
        <v>56.41</v>
      </c>
      <c r="BC73" s="94">
        <v>3.0784341351000002</v>
      </c>
      <c r="BD73" s="91">
        <v>152.952</v>
      </c>
      <c r="BE73" s="95">
        <v>97.512</v>
      </c>
      <c r="BF73" s="91">
        <v>3.25</v>
      </c>
      <c r="BG73" s="91">
        <v>30.8</v>
      </c>
      <c r="BH73" s="94" t="s">
        <v>566</v>
      </c>
      <c r="BI73" s="94" t="s">
        <v>566</v>
      </c>
      <c r="BJ73" s="93">
        <v>738</v>
      </c>
      <c r="BK73" s="94">
        <v>6</v>
      </c>
      <c r="BL73" s="91">
        <v>99.806669999999997</v>
      </c>
      <c r="BM73" s="96">
        <v>4.9583953699999999</v>
      </c>
      <c r="BN73" s="96" t="s">
        <v>566</v>
      </c>
      <c r="BO73" s="88" t="s">
        <v>430</v>
      </c>
      <c r="BP73" s="88" t="s">
        <v>566</v>
      </c>
      <c r="BQ73" s="91">
        <v>152.952</v>
      </c>
      <c r="BR73" s="95">
        <v>97.512</v>
      </c>
      <c r="BS73" s="91">
        <v>3.25</v>
      </c>
      <c r="BT73" s="90">
        <v>30</v>
      </c>
      <c r="BU73" s="91">
        <v>0</v>
      </c>
      <c r="BV73" s="91">
        <v>97.35</v>
      </c>
      <c r="BW73" s="96">
        <v>4.8364799999999999</v>
      </c>
      <c r="BX73" s="96" t="s">
        <v>566</v>
      </c>
      <c r="BY73" s="96" t="s">
        <v>566</v>
      </c>
      <c r="BZ73" s="96" t="s">
        <v>566</v>
      </c>
      <c r="CA73" s="96" t="s">
        <v>566</v>
      </c>
      <c r="CB73" s="96" t="s">
        <v>566</v>
      </c>
      <c r="CC73" s="96" t="s">
        <v>566</v>
      </c>
      <c r="CD73" s="96" t="s">
        <v>566</v>
      </c>
      <c r="CE73" s="96" t="s">
        <v>566</v>
      </c>
      <c r="CF73" s="88" t="s">
        <v>566</v>
      </c>
      <c r="CG73" s="88" t="s">
        <v>566</v>
      </c>
      <c r="CH73" s="92" t="s">
        <v>566</v>
      </c>
      <c r="CI73" s="91">
        <v>0</v>
      </c>
      <c r="CJ73" s="91">
        <v>0</v>
      </c>
      <c r="CK73" s="90" t="s">
        <v>566</v>
      </c>
      <c r="CL73" s="91">
        <v>0.2873880734</v>
      </c>
      <c r="CM73" s="91">
        <v>-1.3880734E-3</v>
      </c>
      <c r="CN73" s="88" t="s">
        <v>566</v>
      </c>
      <c r="CO73" s="91">
        <v>101.875</v>
      </c>
      <c r="CP73" s="91">
        <v>224.23720608080001</v>
      </c>
      <c r="CQ73" s="91">
        <v>4.8862004294999997</v>
      </c>
      <c r="CR73" s="91">
        <v>71.285096812500001</v>
      </c>
      <c r="CS73" s="91">
        <v>1.6412004295</v>
      </c>
      <c r="CT73" s="90" t="s">
        <v>566</v>
      </c>
      <c r="CU73" s="96">
        <v>1.0130300000000001</v>
      </c>
      <c r="CV73" s="96">
        <v>0.85299999999999998</v>
      </c>
      <c r="CW73" s="96">
        <v>0.79659999999999997</v>
      </c>
      <c r="CX73" s="93">
        <v>2310</v>
      </c>
      <c r="CY73" s="93">
        <v>2301.444</v>
      </c>
      <c r="CZ73" s="93">
        <v>83.5</v>
      </c>
      <c r="DA73" s="90">
        <v>40</v>
      </c>
      <c r="DB73" s="90" t="s">
        <v>566</v>
      </c>
      <c r="DC73" s="90">
        <v>81.5</v>
      </c>
      <c r="DD73" s="91">
        <v>228</v>
      </c>
      <c r="DE73" s="91">
        <v>-19.4035087719</v>
      </c>
      <c r="DF73" s="93">
        <v>136.30000000000001</v>
      </c>
      <c r="DG73" s="88" t="s">
        <v>393</v>
      </c>
      <c r="DH73" s="88" t="s">
        <v>566</v>
      </c>
      <c r="DI73" s="88">
        <v>1</v>
      </c>
      <c r="DJ73" s="88" t="s">
        <v>566</v>
      </c>
      <c r="DK73" s="90" t="s">
        <v>566</v>
      </c>
      <c r="DL73" s="91">
        <v>97.512</v>
      </c>
      <c r="DM73" s="91" t="s">
        <v>566</v>
      </c>
      <c r="DN73" s="91">
        <v>236.5125251005</v>
      </c>
      <c r="DO73" s="91">
        <v>4.8961443449999997</v>
      </c>
      <c r="DP73" s="91">
        <v>83.560415832199993</v>
      </c>
      <c r="DQ73" s="91">
        <v>1.6511443450000001</v>
      </c>
      <c r="DR73" s="91">
        <v>345.81930184769999</v>
      </c>
      <c r="DS73" s="91">
        <v>7.3044724092999997</v>
      </c>
      <c r="DT73" s="91">
        <v>192.86719257940001</v>
      </c>
      <c r="DU73" s="91">
        <v>4.0594724092999996</v>
      </c>
      <c r="DV73" s="91">
        <v>98.916533333299995</v>
      </c>
      <c r="DW73" s="97"/>
      <c r="DX73" s="98" t="s">
        <v>3813</v>
      </c>
      <c r="DY73" s="99" t="s">
        <v>689</v>
      </c>
      <c r="DZ73" s="98" t="s">
        <v>689</v>
      </c>
      <c r="EA73" s="100" t="s">
        <v>566</v>
      </c>
      <c r="EB73" s="101" t="s">
        <v>2761</v>
      </c>
      <c r="EC73" s="38" t="e">
        <f>VLOOKUP(J73,Раскустовка!A:B,2,0)</f>
        <v>#N/A</v>
      </c>
    </row>
    <row r="74" spans="1:133" s="9" customFormat="1" ht="15" customHeight="1" x14ac:dyDescent="0.25">
      <c r="A74" s="17" t="str">
        <f t="shared" si="0"/>
        <v>487_Южно-Ягунское</v>
      </c>
      <c r="B74" s="87">
        <v>53</v>
      </c>
      <c r="C74" s="88" t="s">
        <v>733</v>
      </c>
      <c r="D74" s="88" t="s">
        <v>568</v>
      </c>
      <c r="E74" s="88" t="s">
        <v>522</v>
      </c>
      <c r="F74" s="88" t="s">
        <v>30</v>
      </c>
      <c r="G74" s="88" t="s">
        <v>29</v>
      </c>
      <c r="H74" s="88" t="s">
        <v>3055</v>
      </c>
      <c r="I74" s="89">
        <v>487</v>
      </c>
      <c r="J74" s="88" t="s">
        <v>49</v>
      </c>
      <c r="K74" s="88" t="s">
        <v>688</v>
      </c>
      <c r="L74" s="88" t="s">
        <v>404</v>
      </c>
      <c r="M74" s="88" t="s">
        <v>1508</v>
      </c>
      <c r="N74" s="88" t="s">
        <v>6</v>
      </c>
      <c r="O74" s="90">
        <v>16.2</v>
      </c>
      <c r="P74" s="90">
        <v>2531</v>
      </c>
      <c r="Q74" s="90">
        <v>2552</v>
      </c>
      <c r="R74" s="91">
        <v>161.185</v>
      </c>
      <c r="S74" s="90" t="s">
        <v>150</v>
      </c>
      <c r="T74" s="90">
        <v>2598</v>
      </c>
      <c r="U74" s="90">
        <v>12.1</v>
      </c>
      <c r="V74" s="88" t="s">
        <v>31</v>
      </c>
      <c r="W74" s="88" t="s">
        <v>156</v>
      </c>
      <c r="X74" s="88" t="s">
        <v>212</v>
      </c>
      <c r="Y74" s="90" t="s">
        <v>863</v>
      </c>
      <c r="Z74" s="90" t="s">
        <v>566</v>
      </c>
      <c r="AA74" s="90">
        <v>73</v>
      </c>
      <c r="AB74" s="91" t="s">
        <v>5205</v>
      </c>
      <c r="AC74" s="88" t="s">
        <v>566</v>
      </c>
      <c r="AD74" s="90" t="s">
        <v>566</v>
      </c>
      <c r="AE74" s="90" t="s">
        <v>1249</v>
      </c>
      <c r="AF74" s="90" t="s">
        <v>156</v>
      </c>
      <c r="AG74" s="91" t="s">
        <v>3415</v>
      </c>
      <c r="AH74" s="92" t="s">
        <v>2842</v>
      </c>
      <c r="AI74" s="93">
        <v>562</v>
      </c>
      <c r="AJ74" s="88" t="s">
        <v>2324</v>
      </c>
      <c r="AK74" s="90" t="s">
        <v>566</v>
      </c>
      <c r="AL74" s="91">
        <v>33.799999999999997</v>
      </c>
      <c r="AM74" s="91">
        <v>11.3002714072</v>
      </c>
      <c r="AN74" s="91">
        <v>851</v>
      </c>
      <c r="AO74" s="90">
        <v>1</v>
      </c>
      <c r="AP74" s="91">
        <v>83</v>
      </c>
      <c r="AQ74" s="91">
        <v>106.6</v>
      </c>
      <c r="AR74" s="91" t="s">
        <v>566</v>
      </c>
      <c r="AS74" s="91">
        <v>132.5449318977</v>
      </c>
      <c r="AT74" s="91">
        <v>133.2207182587</v>
      </c>
      <c r="AU74" s="90">
        <v>57</v>
      </c>
      <c r="AV74" s="90">
        <v>0</v>
      </c>
      <c r="AW74" s="91">
        <v>0</v>
      </c>
      <c r="AX74" s="91" t="s">
        <v>566</v>
      </c>
      <c r="AY74" s="91">
        <v>173.81</v>
      </c>
      <c r="AZ74" s="88" t="s">
        <v>4928</v>
      </c>
      <c r="BA74" s="91">
        <v>174.5</v>
      </c>
      <c r="BB74" s="91">
        <v>41.265068102299999</v>
      </c>
      <c r="BC74" s="94">
        <v>3.7833467748</v>
      </c>
      <c r="BD74" s="91">
        <v>159.06399999999999</v>
      </c>
      <c r="BE74" s="95">
        <v>97.287999999999997</v>
      </c>
      <c r="BF74" s="91">
        <v>3.68</v>
      </c>
      <c r="BG74" s="91">
        <v>31</v>
      </c>
      <c r="BH74" s="94" t="s">
        <v>566</v>
      </c>
      <c r="BI74" s="94" t="s">
        <v>566</v>
      </c>
      <c r="BJ74" s="93">
        <v>744</v>
      </c>
      <c r="BK74" s="94">
        <v>0</v>
      </c>
      <c r="BL74" s="91">
        <v>114.06837</v>
      </c>
      <c r="BM74" s="96">
        <v>5.0018977299999996</v>
      </c>
      <c r="BN74" s="96" t="s">
        <v>566</v>
      </c>
      <c r="BO74" s="88" t="s">
        <v>430</v>
      </c>
      <c r="BP74" s="88" t="s">
        <v>566</v>
      </c>
      <c r="BQ74" s="91">
        <v>159.06399999999999</v>
      </c>
      <c r="BR74" s="95">
        <v>97.287999999999997</v>
      </c>
      <c r="BS74" s="91">
        <v>3.68</v>
      </c>
      <c r="BT74" s="90">
        <v>30</v>
      </c>
      <c r="BU74" s="91">
        <v>0</v>
      </c>
      <c r="BV74" s="91">
        <v>110.4</v>
      </c>
      <c r="BW74" s="96">
        <v>4.8410399999999996</v>
      </c>
      <c r="BX74" s="96" t="s">
        <v>566</v>
      </c>
      <c r="BY74" s="96" t="s">
        <v>566</v>
      </c>
      <c r="BZ74" s="96" t="s">
        <v>566</v>
      </c>
      <c r="CA74" s="96" t="s">
        <v>566</v>
      </c>
      <c r="CB74" s="96" t="s">
        <v>566</v>
      </c>
      <c r="CC74" s="96" t="s">
        <v>566</v>
      </c>
      <c r="CD74" s="96" t="s">
        <v>566</v>
      </c>
      <c r="CE74" s="96" t="s">
        <v>566</v>
      </c>
      <c r="CF74" s="88" t="s">
        <v>566</v>
      </c>
      <c r="CG74" s="88" t="s">
        <v>566</v>
      </c>
      <c r="CH74" s="92" t="s">
        <v>566</v>
      </c>
      <c r="CI74" s="91">
        <v>0</v>
      </c>
      <c r="CJ74" s="91">
        <v>0</v>
      </c>
      <c r="CK74" s="90" t="s">
        <v>566</v>
      </c>
      <c r="CL74" s="91">
        <v>-1.4835810166000001</v>
      </c>
      <c r="CM74" s="91">
        <v>-0.11541898339999999</v>
      </c>
      <c r="CN74" s="88" t="s">
        <v>566</v>
      </c>
      <c r="CO74" s="91">
        <v>69.275000000000006</v>
      </c>
      <c r="CP74" s="91">
        <v>404.98693949890003</v>
      </c>
      <c r="CQ74" s="91">
        <v>9.6742531937000003</v>
      </c>
      <c r="CR74" s="91">
        <v>245.92306820850001</v>
      </c>
      <c r="CS74" s="91">
        <v>5.9942531936999996</v>
      </c>
      <c r="CT74" s="90" t="s">
        <v>566</v>
      </c>
      <c r="CU74" s="96">
        <v>1.0131699999999999</v>
      </c>
      <c r="CV74" s="96">
        <v>0.85299999999999998</v>
      </c>
      <c r="CW74" s="96">
        <v>0.8125</v>
      </c>
      <c r="CX74" s="93">
        <v>2310</v>
      </c>
      <c r="CY74" s="93">
        <v>2302.991</v>
      </c>
      <c r="CZ74" s="93">
        <v>83.7</v>
      </c>
      <c r="DA74" s="90">
        <v>40</v>
      </c>
      <c r="DB74" s="90" t="s">
        <v>566</v>
      </c>
      <c r="DC74" s="90">
        <v>81.5</v>
      </c>
      <c r="DD74" s="91">
        <v>228</v>
      </c>
      <c r="DE74" s="91">
        <v>-23.7675438596</v>
      </c>
      <c r="DF74" s="93">
        <v>136.30000000000001</v>
      </c>
      <c r="DG74" s="88" t="s">
        <v>393</v>
      </c>
      <c r="DH74" s="88" t="s">
        <v>566</v>
      </c>
      <c r="DI74" s="88" t="s">
        <v>566</v>
      </c>
      <c r="DJ74" s="88" t="s">
        <v>760</v>
      </c>
      <c r="DK74" s="90" t="s">
        <v>566</v>
      </c>
      <c r="DL74" s="91">
        <v>97.287999999999997</v>
      </c>
      <c r="DM74" s="91" t="s">
        <v>566</v>
      </c>
      <c r="DN74" s="91">
        <v>301.52361385580002</v>
      </c>
      <c r="DO74" s="91">
        <v>5.7391977115000001</v>
      </c>
      <c r="DP74" s="91">
        <v>142.45974256540001</v>
      </c>
      <c r="DQ74" s="91">
        <v>2.0591977115</v>
      </c>
      <c r="DR74" s="91">
        <v>764.65535938840003</v>
      </c>
      <c r="DS74" s="91">
        <v>14.982044075399999</v>
      </c>
      <c r="DT74" s="91">
        <v>605.59148809800001</v>
      </c>
      <c r="DU74" s="91">
        <v>11.3020440754</v>
      </c>
      <c r="DV74" s="91" t="s">
        <v>566</v>
      </c>
      <c r="DW74" s="97"/>
      <c r="DX74" s="98" t="s">
        <v>4995</v>
      </c>
      <c r="DY74" s="99" t="s">
        <v>689</v>
      </c>
      <c r="DZ74" s="98" t="s">
        <v>689</v>
      </c>
      <c r="EA74" s="100" t="s">
        <v>566</v>
      </c>
      <c r="EB74" s="101" t="s">
        <v>2761</v>
      </c>
      <c r="EC74" s="38" t="e">
        <f>VLOOKUP(J74,Раскустовка!A:B,2,0)</f>
        <v>#N/A</v>
      </c>
    </row>
    <row r="75" spans="1:133" s="9" customFormat="1" ht="15" customHeight="1" x14ac:dyDescent="0.25">
      <c r="A75" s="17" t="str">
        <f t="shared" si="0"/>
        <v>488_Южно-Ягунское</v>
      </c>
      <c r="B75" s="87">
        <v>54</v>
      </c>
      <c r="C75" s="88" t="s">
        <v>733</v>
      </c>
      <c r="D75" s="88" t="s">
        <v>568</v>
      </c>
      <c r="E75" s="88" t="s">
        <v>522</v>
      </c>
      <c r="F75" s="88" t="s">
        <v>30</v>
      </c>
      <c r="G75" s="88" t="s">
        <v>29</v>
      </c>
      <c r="H75" s="88" t="s">
        <v>3055</v>
      </c>
      <c r="I75" s="89">
        <v>488</v>
      </c>
      <c r="J75" s="88" t="s">
        <v>49</v>
      </c>
      <c r="K75" s="88" t="s">
        <v>688</v>
      </c>
      <c r="L75" s="88" t="s">
        <v>404</v>
      </c>
      <c r="M75" s="88" t="s">
        <v>1508</v>
      </c>
      <c r="N75" s="88" t="s">
        <v>6</v>
      </c>
      <c r="O75" s="90">
        <v>15.1</v>
      </c>
      <c r="P75" s="90">
        <v>2474</v>
      </c>
      <c r="Q75" s="90">
        <v>2492.4</v>
      </c>
      <c r="R75" s="91">
        <v>106.56</v>
      </c>
      <c r="S75" s="90" t="s">
        <v>150</v>
      </c>
      <c r="T75" s="90">
        <v>2506.1999999999998</v>
      </c>
      <c r="U75" s="90">
        <v>13.9</v>
      </c>
      <c r="V75" s="88" t="s">
        <v>31</v>
      </c>
      <c r="W75" s="88" t="s">
        <v>118</v>
      </c>
      <c r="X75" s="88" t="s">
        <v>2986</v>
      </c>
      <c r="Y75" s="90" t="s">
        <v>2115</v>
      </c>
      <c r="Z75" s="90" t="s">
        <v>566</v>
      </c>
      <c r="AA75" s="90">
        <v>73</v>
      </c>
      <c r="AB75" s="91" t="s">
        <v>5206</v>
      </c>
      <c r="AC75" s="88" t="s">
        <v>566</v>
      </c>
      <c r="AD75" s="90" t="s">
        <v>566</v>
      </c>
      <c r="AE75" s="90" t="s">
        <v>5207</v>
      </c>
      <c r="AF75" s="90" t="s">
        <v>118</v>
      </c>
      <c r="AG75" s="91" t="s">
        <v>3522</v>
      </c>
      <c r="AH75" s="92" t="s">
        <v>3025</v>
      </c>
      <c r="AI75" s="93">
        <v>410</v>
      </c>
      <c r="AJ75" s="88" t="s">
        <v>3058</v>
      </c>
      <c r="AK75" s="90" t="s">
        <v>566</v>
      </c>
      <c r="AL75" s="91">
        <v>33.799999999999997</v>
      </c>
      <c r="AM75" s="91">
        <v>11.3002714072</v>
      </c>
      <c r="AN75" s="91">
        <v>1714</v>
      </c>
      <c r="AO75" s="90">
        <v>14</v>
      </c>
      <c r="AP75" s="91">
        <v>58.701999999999998</v>
      </c>
      <c r="AQ75" s="91">
        <v>39.875999999999998</v>
      </c>
      <c r="AR75" s="91" t="s">
        <v>566</v>
      </c>
      <c r="AS75" s="91">
        <v>77.520373488700002</v>
      </c>
      <c r="AT75" s="91">
        <v>78.637222906800005</v>
      </c>
      <c r="AU75" s="90">
        <v>507</v>
      </c>
      <c r="AV75" s="90">
        <v>0.1</v>
      </c>
      <c r="AW75" s="91">
        <v>12.21</v>
      </c>
      <c r="AX75" s="91" t="s">
        <v>566</v>
      </c>
      <c r="AY75" s="91">
        <v>185.15</v>
      </c>
      <c r="AZ75" s="88" t="s">
        <v>4928</v>
      </c>
      <c r="BA75" s="91">
        <v>186.3</v>
      </c>
      <c r="BB75" s="91">
        <v>107.6296265113</v>
      </c>
      <c r="BC75" s="94">
        <v>0.73893602160000005</v>
      </c>
      <c r="BD75" s="91">
        <v>80.031000000000006</v>
      </c>
      <c r="BE75" s="95">
        <v>91.554000000000002</v>
      </c>
      <c r="BF75" s="91">
        <v>5.77</v>
      </c>
      <c r="BG75" s="91">
        <v>31</v>
      </c>
      <c r="BH75" s="94" t="s">
        <v>566</v>
      </c>
      <c r="BI75" s="94" t="s">
        <v>566</v>
      </c>
      <c r="BJ75" s="93">
        <v>744</v>
      </c>
      <c r="BK75" s="94">
        <v>0</v>
      </c>
      <c r="BL75" s="91">
        <v>178.74888000000001</v>
      </c>
      <c r="BM75" s="96">
        <v>7.4842155899999998</v>
      </c>
      <c r="BN75" s="96" t="s">
        <v>566</v>
      </c>
      <c r="BO75" s="88" t="s">
        <v>430</v>
      </c>
      <c r="BP75" s="88" t="s">
        <v>566</v>
      </c>
      <c r="BQ75" s="91">
        <v>80.031000000000006</v>
      </c>
      <c r="BR75" s="95">
        <v>91.554000000000002</v>
      </c>
      <c r="BS75" s="91">
        <v>5.77</v>
      </c>
      <c r="BT75" s="90">
        <v>30</v>
      </c>
      <c r="BU75" s="91">
        <v>0</v>
      </c>
      <c r="BV75" s="91">
        <v>172.98</v>
      </c>
      <c r="BW75" s="96">
        <v>7.2426000000000004</v>
      </c>
      <c r="BX75" s="96" t="s">
        <v>566</v>
      </c>
      <c r="BY75" s="96" t="s">
        <v>566</v>
      </c>
      <c r="BZ75" s="96" t="s">
        <v>566</v>
      </c>
      <c r="CA75" s="96" t="s">
        <v>566</v>
      </c>
      <c r="CB75" s="96" t="s">
        <v>566</v>
      </c>
      <c r="CC75" s="96" t="s">
        <v>566</v>
      </c>
      <c r="CD75" s="96" t="s">
        <v>566</v>
      </c>
      <c r="CE75" s="96" t="s">
        <v>566</v>
      </c>
      <c r="CF75" s="88" t="s">
        <v>566</v>
      </c>
      <c r="CG75" s="88" t="s">
        <v>566</v>
      </c>
      <c r="CH75" s="92" t="s">
        <v>566</v>
      </c>
      <c r="CI75" s="91">
        <v>0</v>
      </c>
      <c r="CJ75" s="91">
        <v>0</v>
      </c>
      <c r="CK75" s="90" t="s">
        <v>566</v>
      </c>
      <c r="CL75" s="91">
        <v>4.8836834199999998E-2</v>
      </c>
      <c r="CM75" s="91">
        <v>-0.35983683420000001</v>
      </c>
      <c r="CN75" s="88" t="s">
        <v>566</v>
      </c>
      <c r="CO75" s="91">
        <v>69.275000000000006</v>
      </c>
      <c r="CP75" s="91">
        <v>90.229861584000005</v>
      </c>
      <c r="CQ75" s="91">
        <v>6.5009055701999996</v>
      </c>
      <c r="CR75" s="91">
        <v>10.1988938421</v>
      </c>
      <c r="CS75" s="91">
        <v>0.73490557020000002</v>
      </c>
      <c r="CT75" s="90" t="s">
        <v>566</v>
      </c>
      <c r="CU75" s="96">
        <v>1.01383</v>
      </c>
      <c r="CV75" s="96">
        <v>0.85299999999999998</v>
      </c>
      <c r="CW75" s="96">
        <v>0.81789999999999996</v>
      </c>
      <c r="CX75" s="93">
        <v>2310</v>
      </c>
      <c r="CY75" s="93">
        <v>2298.3000000000002</v>
      </c>
      <c r="CZ75" s="93">
        <v>83.7</v>
      </c>
      <c r="DA75" s="90">
        <v>40</v>
      </c>
      <c r="DB75" s="90" t="s">
        <v>566</v>
      </c>
      <c r="DC75" s="90">
        <v>81.5</v>
      </c>
      <c r="DD75" s="91">
        <v>228</v>
      </c>
      <c r="DE75" s="91">
        <v>-18.7938596491</v>
      </c>
      <c r="DF75" s="93">
        <v>136.30000000000001</v>
      </c>
      <c r="DG75" s="88" t="s">
        <v>393</v>
      </c>
      <c r="DH75" s="88" t="s">
        <v>566</v>
      </c>
      <c r="DI75" s="88" t="s">
        <v>566</v>
      </c>
      <c r="DJ75" s="88" t="s">
        <v>566</v>
      </c>
      <c r="DK75" s="90" t="s">
        <v>566</v>
      </c>
      <c r="DL75" s="91">
        <v>91.554000000000002</v>
      </c>
      <c r="DM75" s="91" t="s">
        <v>566</v>
      </c>
      <c r="DN75" s="91">
        <v>90.361543158000003</v>
      </c>
      <c r="DO75" s="91">
        <v>6.5103929923999999</v>
      </c>
      <c r="DP75" s="91">
        <v>10.3305754161</v>
      </c>
      <c r="DQ75" s="91">
        <v>0.74439299240000001</v>
      </c>
      <c r="DR75" s="91">
        <v>101.8769329128</v>
      </c>
      <c r="DS75" s="91">
        <v>7.3400569281000001</v>
      </c>
      <c r="DT75" s="91">
        <v>21.845965170900001</v>
      </c>
      <c r="DU75" s="91">
        <v>1.5740569281000001</v>
      </c>
      <c r="DV75" s="91" t="s">
        <v>566</v>
      </c>
      <c r="DW75" s="97"/>
      <c r="DX75" s="98" t="s">
        <v>689</v>
      </c>
      <c r="DY75" s="99" t="s">
        <v>689</v>
      </c>
      <c r="DZ75" s="98" t="s">
        <v>689</v>
      </c>
      <c r="EA75" s="100" t="s">
        <v>566</v>
      </c>
      <c r="EB75" s="101" t="s">
        <v>2763</v>
      </c>
      <c r="EC75" s="38" t="e">
        <f>VLOOKUP(J75,Раскустовка!A:B,2,0)</f>
        <v>#N/A</v>
      </c>
    </row>
    <row r="76" spans="1:133" s="9" customFormat="1" ht="15" customHeight="1" x14ac:dyDescent="0.25">
      <c r="A76" s="17" t="str">
        <f t="shared" si="0"/>
        <v>491_Южно-Ягунское</v>
      </c>
      <c r="B76" s="87">
        <v>55</v>
      </c>
      <c r="C76" s="88" t="s">
        <v>733</v>
      </c>
      <c r="D76" s="88" t="s">
        <v>568</v>
      </c>
      <c r="E76" s="88" t="s">
        <v>522</v>
      </c>
      <c r="F76" s="88" t="s">
        <v>30</v>
      </c>
      <c r="G76" s="88" t="s">
        <v>29</v>
      </c>
      <c r="H76" s="88" t="s">
        <v>3055</v>
      </c>
      <c r="I76" s="89">
        <v>491</v>
      </c>
      <c r="J76" s="88" t="s">
        <v>47</v>
      </c>
      <c r="K76" s="88" t="s">
        <v>688</v>
      </c>
      <c r="L76" s="88" t="s">
        <v>404</v>
      </c>
      <c r="M76" s="88" t="s">
        <v>1515</v>
      </c>
      <c r="N76" s="88" t="s">
        <v>695</v>
      </c>
      <c r="O76" s="90">
        <v>18</v>
      </c>
      <c r="P76" s="90">
        <v>2501</v>
      </c>
      <c r="Q76" s="90">
        <v>2561</v>
      </c>
      <c r="R76" s="91">
        <v>138.27000000000001</v>
      </c>
      <c r="S76" s="90" t="s">
        <v>150</v>
      </c>
      <c r="T76" s="90">
        <v>2567</v>
      </c>
      <c r="U76" s="90">
        <v>18</v>
      </c>
      <c r="V76" s="88" t="s">
        <v>835</v>
      </c>
      <c r="W76" s="88" t="s">
        <v>175</v>
      </c>
      <c r="X76" s="88" t="s">
        <v>295</v>
      </c>
      <c r="Y76" s="90" t="s">
        <v>851</v>
      </c>
      <c r="Z76" s="90" t="s">
        <v>566</v>
      </c>
      <c r="AA76" s="90">
        <v>73</v>
      </c>
      <c r="AB76" s="91" t="s">
        <v>5208</v>
      </c>
      <c r="AC76" s="88" t="s">
        <v>566</v>
      </c>
      <c r="AD76" s="90" t="s">
        <v>566</v>
      </c>
      <c r="AE76" s="90" t="s">
        <v>4908</v>
      </c>
      <c r="AF76" s="90" t="s">
        <v>175</v>
      </c>
      <c r="AG76" s="91" t="s">
        <v>5209</v>
      </c>
      <c r="AH76" s="92" t="s">
        <v>2917</v>
      </c>
      <c r="AI76" s="93">
        <v>472</v>
      </c>
      <c r="AJ76" s="88" t="s">
        <v>3059</v>
      </c>
      <c r="AK76" s="90" t="s">
        <v>566</v>
      </c>
      <c r="AL76" s="91">
        <v>15</v>
      </c>
      <c r="AM76" s="91">
        <v>13.3</v>
      </c>
      <c r="AN76" s="91">
        <v>1512</v>
      </c>
      <c r="AO76" s="90">
        <v>14.1</v>
      </c>
      <c r="AP76" s="91">
        <v>62.34</v>
      </c>
      <c r="AQ76" s="91" t="s">
        <v>566</v>
      </c>
      <c r="AR76" s="91" t="s">
        <v>566</v>
      </c>
      <c r="AS76" s="91" t="s">
        <v>566</v>
      </c>
      <c r="AT76" s="91" t="s">
        <v>566</v>
      </c>
      <c r="AU76" s="90">
        <v>324</v>
      </c>
      <c r="AV76" s="90">
        <v>14.6</v>
      </c>
      <c r="AW76" s="91">
        <v>6.73</v>
      </c>
      <c r="AX76" s="91" t="s">
        <v>566</v>
      </c>
      <c r="AY76" s="91" t="s">
        <v>566</v>
      </c>
      <c r="AZ76" s="88" t="s">
        <v>566</v>
      </c>
      <c r="BA76" s="91" t="s">
        <v>566</v>
      </c>
      <c r="BB76" s="91" t="s">
        <v>566</v>
      </c>
      <c r="BC76" s="94" t="s">
        <v>566</v>
      </c>
      <c r="BD76" s="91">
        <v>212.25800000000001</v>
      </c>
      <c r="BE76" s="95">
        <v>96.704999999999998</v>
      </c>
      <c r="BF76" s="91">
        <v>5.96</v>
      </c>
      <c r="BG76" s="91">
        <v>30.8</v>
      </c>
      <c r="BH76" s="94" t="s">
        <v>566</v>
      </c>
      <c r="BI76" s="94" t="s">
        <v>566</v>
      </c>
      <c r="BJ76" s="93">
        <v>738</v>
      </c>
      <c r="BK76" s="94">
        <v>6</v>
      </c>
      <c r="BL76" s="91">
        <v>183.32794999999999</v>
      </c>
      <c r="BM76" s="96">
        <v>8.8933319399999995</v>
      </c>
      <c r="BN76" s="96" t="s">
        <v>566</v>
      </c>
      <c r="BO76" s="88" t="s">
        <v>430</v>
      </c>
      <c r="BP76" s="88" t="s">
        <v>566</v>
      </c>
      <c r="BQ76" s="91">
        <v>212.25800000000001</v>
      </c>
      <c r="BR76" s="95">
        <v>96.704999999999998</v>
      </c>
      <c r="BS76" s="91">
        <v>5.96</v>
      </c>
      <c r="BT76" s="90">
        <v>30</v>
      </c>
      <c r="BU76" s="91">
        <v>0</v>
      </c>
      <c r="BV76" s="91">
        <v>178.86</v>
      </c>
      <c r="BW76" s="96">
        <v>8.6764799999999997</v>
      </c>
      <c r="BX76" s="96" t="s">
        <v>566</v>
      </c>
      <c r="BY76" s="96" t="s">
        <v>566</v>
      </c>
      <c r="BZ76" s="96" t="s">
        <v>566</v>
      </c>
      <c r="CA76" s="96" t="s">
        <v>566</v>
      </c>
      <c r="CB76" s="96" t="s">
        <v>566</v>
      </c>
      <c r="CC76" s="96" t="s">
        <v>566</v>
      </c>
      <c r="CD76" s="96" t="s">
        <v>566</v>
      </c>
      <c r="CE76" s="96" t="s">
        <v>566</v>
      </c>
      <c r="CF76" s="88" t="s">
        <v>566</v>
      </c>
      <c r="CG76" s="88" t="s">
        <v>566</v>
      </c>
      <c r="CH76" s="92" t="s">
        <v>566</v>
      </c>
      <c r="CI76" s="91">
        <v>0</v>
      </c>
      <c r="CJ76" s="91">
        <v>0</v>
      </c>
      <c r="CK76" s="90" t="s">
        <v>566</v>
      </c>
      <c r="CL76" s="91">
        <v>-0.61501923790000002</v>
      </c>
      <c r="CM76" s="91">
        <v>0.1110192379</v>
      </c>
      <c r="CN76" s="88" t="s">
        <v>566</v>
      </c>
      <c r="CO76" s="91" t="s">
        <v>566</v>
      </c>
      <c r="CP76" s="91">
        <v>189.39448991180001</v>
      </c>
      <c r="CQ76" s="91">
        <v>5.3210977782000004</v>
      </c>
      <c r="CR76" s="91">
        <v>-22.863300982599998</v>
      </c>
      <c r="CS76" s="91">
        <v>-0.6409022218</v>
      </c>
      <c r="CT76" s="90" t="s">
        <v>566</v>
      </c>
      <c r="CU76" s="96" t="s">
        <v>566</v>
      </c>
      <c r="CV76" s="96" t="s">
        <v>566</v>
      </c>
      <c r="CW76" s="96" t="s">
        <v>566</v>
      </c>
      <c r="CX76" s="93" t="s">
        <v>566</v>
      </c>
      <c r="CY76" s="93" t="s">
        <v>566</v>
      </c>
      <c r="CZ76" s="93">
        <v>86.2</v>
      </c>
      <c r="DA76" s="90" t="s">
        <v>566</v>
      </c>
      <c r="DB76" s="90" t="s">
        <v>566</v>
      </c>
      <c r="DC76" s="90" t="s">
        <v>566</v>
      </c>
      <c r="DD76" s="91" t="s">
        <v>566</v>
      </c>
      <c r="DE76" s="91" t="s">
        <v>566</v>
      </c>
      <c r="DF76" s="93">
        <v>100.2</v>
      </c>
      <c r="DG76" s="88" t="s">
        <v>566</v>
      </c>
      <c r="DH76" s="88" t="s">
        <v>566</v>
      </c>
      <c r="DI76" s="88">
        <v>1</v>
      </c>
      <c r="DJ76" s="88" t="s">
        <v>3120</v>
      </c>
      <c r="DK76" s="90" t="s">
        <v>566</v>
      </c>
      <c r="DL76" s="91" t="s">
        <v>566</v>
      </c>
      <c r="DM76" s="91" t="s">
        <v>566</v>
      </c>
      <c r="DN76" s="91">
        <v>261.59813210639999</v>
      </c>
      <c r="DO76" s="91">
        <v>7.3477063423000004</v>
      </c>
      <c r="DP76" s="91">
        <v>49.340341211999998</v>
      </c>
      <c r="DQ76" s="91">
        <v>1.3857063423</v>
      </c>
      <c r="DR76" s="91">
        <v>233.31081208640001</v>
      </c>
      <c r="DS76" s="91">
        <v>6.5550044388000002</v>
      </c>
      <c r="DT76" s="91">
        <v>21.053021191999999</v>
      </c>
      <c r="DU76" s="91">
        <v>0.59300443879999998</v>
      </c>
      <c r="DV76" s="91" t="s">
        <v>566</v>
      </c>
      <c r="DW76" s="97"/>
      <c r="DX76" s="98" t="s">
        <v>566</v>
      </c>
      <c r="DY76" s="99" t="s">
        <v>566</v>
      </c>
      <c r="DZ76" s="98" t="s">
        <v>566</v>
      </c>
      <c r="EA76" s="100" t="s">
        <v>566</v>
      </c>
      <c r="EB76" s="101" t="s">
        <v>2761</v>
      </c>
      <c r="EC76" s="38" t="e">
        <f>VLOOKUP(J76,Раскустовка!A:B,2,0)</f>
        <v>#N/A</v>
      </c>
    </row>
    <row r="77" spans="1:133" s="9" customFormat="1" ht="15" customHeight="1" x14ac:dyDescent="0.25">
      <c r="A77" s="17" t="str">
        <f t="shared" si="0"/>
        <v>495_Южно-Ягунское</v>
      </c>
      <c r="B77" s="87">
        <v>56</v>
      </c>
      <c r="C77" s="88" t="s">
        <v>733</v>
      </c>
      <c r="D77" s="88" t="s">
        <v>568</v>
      </c>
      <c r="E77" s="88" t="s">
        <v>522</v>
      </c>
      <c r="F77" s="88" t="s">
        <v>30</v>
      </c>
      <c r="G77" s="88" t="s">
        <v>29</v>
      </c>
      <c r="H77" s="88" t="s">
        <v>64</v>
      </c>
      <c r="I77" s="89">
        <v>495</v>
      </c>
      <c r="J77" s="88" t="s">
        <v>49</v>
      </c>
      <c r="K77" s="88" t="s">
        <v>688</v>
      </c>
      <c r="L77" s="88" t="s">
        <v>404</v>
      </c>
      <c r="M77" s="88" t="s">
        <v>34</v>
      </c>
      <c r="N77" s="88" t="s">
        <v>6</v>
      </c>
      <c r="O77" s="90">
        <v>4.8</v>
      </c>
      <c r="P77" s="90">
        <v>2391.6999999999998</v>
      </c>
      <c r="Q77" s="90">
        <v>2396.5</v>
      </c>
      <c r="R77" s="91">
        <v>23.04</v>
      </c>
      <c r="S77" s="90" t="s">
        <v>150</v>
      </c>
      <c r="T77" s="90">
        <v>2397.9</v>
      </c>
      <c r="U77" s="90">
        <v>4.0999999999999996</v>
      </c>
      <c r="V77" s="88" t="s">
        <v>31</v>
      </c>
      <c r="W77" s="88" t="s">
        <v>118</v>
      </c>
      <c r="X77" s="88" t="s">
        <v>3114</v>
      </c>
      <c r="Y77" s="90" t="s">
        <v>945</v>
      </c>
      <c r="Z77" s="90" t="s">
        <v>566</v>
      </c>
      <c r="AA77" s="90">
        <v>73</v>
      </c>
      <c r="AB77" s="91" t="s">
        <v>4041</v>
      </c>
      <c r="AC77" s="88" t="s">
        <v>566</v>
      </c>
      <c r="AD77" s="90" t="s">
        <v>566</v>
      </c>
      <c r="AE77" s="90" t="s">
        <v>2026</v>
      </c>
      <c r="AF77" s="90" t="s">
        <v>118</v>
      </c>
      <c r="AG77" s="91" t="s">
        <v>3470</v>
      </c>
      <c r="AH77" s="92" t="s">
        <v>4607</v>
      </c>
      <c r="AI77" s="93">
        <v>217</v>
      </c>
      <c r="AJ77" s="88" t="s">
        <v>4670</v>
      </c>
      <c r="AK77" s="90" t="s">
        <v>566</v>
      </c>
      <c r="AL77" s="91">
        <v>22.2</v>
      </c>
      <c r="AM77" s="91">
        <v>21.2</v>
      </c>
      <c r="AN77" s="91">
        <v>1666</v>
      </c>
      <c r="AO77" s="90">
        <v>14.7</v>
      </c>
      <c r="AP77" s="91">
        <v>22.198</v>
      </c>
      <c r="AQ77" s="91">
        <v>49.63</v>
      </c>
      <c r="AR77" s="91">
        <v>103</v>
      </c>
      <c r="AS77" s="91">
        <v>77.236198190799996</v>
      </c>
      <c r="AT77" s="91">
        <v>78.7817868363</v>
      </c>
      <c r="AU77" s="90">
        <v>72</v>
      </c>
      <c r="AV77" s="90">
        <v>0</v>
      </c>
      <c r="AW77" s="91">
        <v>0</v>
      </c>
      <c r="AX77" s="91" t="s">
        <v>566</v>
      </c>
      <c r="AY77" s="91">
        <v>197.73</v>
      </c>
      <c r="AZ77" s="88" t="s">
        <v>4928</v>
      </c>
      <c r="BA77" s="91">
        <v>199.3</v>
      </c>
      <c r="BB77" s="91">
        <v>120.49380180919999</v>
      </c>
      <c r="BC77" s="94">
        <v>0.97690502109999999</v>
      </c>
      <c r="BD77" s="91">
        <v>117.711</v>
      </c>
      <c r="BE77" s="95">
        <v>96.055000000000007</v>
      </c>
      <c r="BF77" s="91">
        <v>3.96</v>
      </c>
      <c r="BG77" s="91">
        <v>31</v>
      </c>
      <c r="BH77" s="94" t="s">
        <v>566</v>
      </c>
      <c r="BI77" s="94" t="s">
        <v>566</v>
      </c>
      <c r="BJ77" s="93">
        <v>744</v>
      </c>
      <c r="BK77" s="94">
        <v>0</v>
      </c>
      <c r="BL77" s="91">
        <v>122.78091000000001</v>
      </c>
      <c r="BM77" s="96">
        <v>4.9112362100000002</v>
      </c>
      <c r="BN77" s="96" t="s">
        <v>566</v>
      </c>
      <c r="BO77" s="88" t="s">
        <v>430</v>
      </c>
      <c r="BP77" s="88" t="s">
        <v>566</v>
      </c>
      <c r="BQ77" s="91">
        <v>117.711</v>
      </c>
      <c r="BR77" s="95">
        <v>96.055000000000007</v>
      </c>
      <c r="BS77" s="91">
        <v>3.96</v>
      </c>
      <c r="BT77" s="90">
        <v>30</v>
      </c>
      <c r="BU77" s="91">
        <v>0</v>
      </c>
      <c r="BV77" s="91">
        <v>118.83</v>
      </c>
      <c r="BW77" s="96">
        <v>4.7531999999999996</v>
      </c>
      <c r="BX77" s="96" t="s">
        <v>566</v>
      </c>
      <c r="BY77" s="96" t="s">
        <v>566</v>
      </c>
      <c r="BZ77" s="96" t="s">
        <v>566</v>
      </c>
      <c r="CA77" s="96" t="s">
        <v>566</v>
      </c>
      <c r="CB77" s="96" t="s">
        <v>566</v>
      </c>
      <c r="CC77" s="96" t="s">
        <v>566</v>
      </c>
      <c r="CD77" s="96" t="s">
        <v>566</v>
      </c>
      <c r="CE77" s="96" t="s">
        <v>566</v>
      </c>
      <c r="CF77" s="88" t="s">
        <v>566</v>
      </c>
      <c r="CG77" s="88" t="s">
        <v>566</v>
      </c>
      <c r="CH77" s="92" t="s">
        <v>566</v>
      </c>
      <c r="CI77" s="91">
        <v>0</v>
      </c>
      <c r="CJ77" s="91">
        <v>0</v>
      </c>
      <c r="CK77" s="90" t="s">
        <v>566</v>
      </c>
      <c r="CL77" s="91">
        <v>5.0423334799999997E-2</v>
      </c>
      <c r="CM77" s="91">
        <v>-0.1204233348</v>
      </c>
      <c r="CN77" s="88" t="s">
        <v>566</v>
      </c>
      <c r="CO77" s="91">
        <v>60.52</v>
      </c>
      <c r="CP77" s="91">
        <v>133.34591044839999</v>
      </c>
      <c r="CQ77" s="91">
        <v>4.4867380832999997</v>
      </c>
      <c r="CR77" s="91">
        <v>15.6346201258</v>
      </c>
      <c r="CS77" s="91">
        <v>0.52573808330000005</v>
      </c>
      <c r="CT77" s="90">
        <v>0.03</v>
      </c>
      <c r="CU77" s="96">
        <v>1.014</v>
      </c>
      <c r="CV77" s="96">
        <v>0.85299999999999998</v>
      </c>
      <c r="CW77" s="96">
        <v>0.82299999999999995</v>
      </c>
      <c r="CX77" s="93">
        <v>2301</v>
      </c>
      <c r="CY77" s="93">
        <v>2284.96</v>
      </c>
      <c r="CZ77" s="93">
        <v>83.7</v>
      </c>
      <c r="DA77" s="90">
        <v>40</v>
      </c>
      <c r="DB77" s="90" t="s">
        <v>566</v>
      </c>
      <c r="DC77" s="90">
        <v>71.2</v>
      </c>
      <c r="DD77" s="91">
        <v>212</v>
      </c>
      <c r="DE77" s="91">
        <v>-6.7311320754999997</v>
      </c>
      <c r="DF77" s="93">
        <v>33.1</v>
      </c>
      <c r="DG77" s="88" t="s">
        <v>393</v>
      </c>
      <c r="DH77" s="88" t="s">
        <v>566</v>
      </c>
      <c r="DI77" s="88" t="s">
        <v>566</v>
      </c>
      <c r="DJ77" s="88" t="s">
        <v>566</v>
      </c>
      <c r="DK77" s="90">
        <v>0</v>
      </c>
      <c r="DL77" s="91">
        <v>96.055000000000007</v>
      </c>
      <c r="DM77" s="91">
        <v>0.98069047210000004</v>
      </c>
      <c r="DN77" s="91">
        <v>118.1671233758</v>
      </c>
      <c r="DO77" s="91">
        <v>3.9760119441000001</v>
      </c>
      <c r="DP77" s="91">
        <v>0.4558330532</v>
      </c>
      <c r="DQ77" s="91">
        <v>1.5011944100000001E-2</v>
      </c>
      <c r="DR77" s="91">
        <v>133.86228805440001</v>
      </c>
      <c r="DS77" s="91">
        <v>4.5041128274000002</v>
      </c>
      <c r="DT77" s="91">
        <v>16.1509977318</v>
      </c>
      <c r="DU77" s="91">
        <v>0.5431128274</v>
      </c>
      <c r="DV77" s="91" t="s">
        <v>566</v>
      </c>
      <c r="DW77" s="97"/>
      <c r="DX77" s="98" t="s">
        <v>5009</v>
      </c>
      <c r="DY77" s="99" t="s">
        <v>689</v>
      </c>
      <c r="DZ77" s="98" t="s">
        <v>689</v>
      </c>
      <c r="EA77" s="100" t="s">
        <v>689</v>
      </c>
      <c r="EB77" s="101" t="s">
        <v>2761</v>
      </c>
      <c r="EC77" s="38" t="e">
        <f>VLOOKUP(J77,Раскустовка!A:B,2,0)</f>
        <v>#N/A</v>
      </c>
    </row>
    <row r="78" spans="1:133" s="9" customFormat="1" ht="15" customHeight="1" x14ac:dyDescent="0.25">
      <c r="A78" s="17" t="str">
        <f t="shared" si="0"/>
        <v>497Л_Южно-Ягунское</v>
      </c>
      <c r="B78" s="87">
        <v>57</v>
      </c>
      <c r="C78" s="88" t="s">
        <v>733</v>
      </c>
      <c r="D78" s="88" t="s">
        <v>568</v>
      </c>
      <c r="E78" s="88" t="s">
        <v>522</v>
      </c>
      <c r="F78" s="88" t="s">
        <v>30</v>
      </c>
      <c r="G78" s="88" t="s">
        <v>29</v>
      </c>
      <c r="H78" s="88" t="s">
        <v>64</v>
      </c>
      <c r="I78" s="89" t="s">
        <v>2487</v>
      </c>
      <c r="J78" s="88" t="s">
        <v>49</v>
      </c>
      <c r="K78" s="88" t="s">
        <v>688</v>
      </c>
      <c r="L78" s="88" t="s">
        <v>404</v>
      </c>
      <c r="M78" s="88" t="s">
        <v>34</v>
      </c>
      <c r="N78" s="88" t="s">
        <v>6</v>
      </c>
      <c r="O78" s="90">
        <v>222.18</v>
      </c>
      <c r="P78" s="90">
        <v>2629.75</v>
      </c>
      <c r="Q78" s="90">
        <v>2851.93</v>
      </c>
      <c r="R78" s="91">
        <v>266.78500000000003</v>
      </c>
      <c r="S78" s="90" t="s">
        <v>690</v>
      </c>
      <c r="T78" s="90">
        <v>2891.72</v>
      </c>
      <c r="U78" s="90">
        <v>201.7</v>
      </c>
      <c r="V78" s="88" t="s">
        <v>31</v>
      </c>
      <c r="W78" s="88" t="s">
        <v>94</v>
      </c>
      <c r="X78" s="88" t="s">
        <v>454</v>
      </c>
      <c r="Y78" s="90" t="s">
        <v>5210</v>
      </c>
      <c r="Z78" s="90" t="s">
        <v>566</v>
      </c>
      <c r="AA78" s="90">
        <v>73</v>
      </c>
      <c r="AB78" s="91" t="s">
        <v>3666</v>
      </c>
      <c r="AC78" s="88" t="s">
        <v>566</v>
      </c>
      <c r="AD78" s="90" t="s">
        <v>566</v>
      </c>
      <c r="AE78" s="90" t="s">
        <v>1265</v>
      </c>
      <c r="AF78" s="90" t="s">
        <v>94</v>
      </c>
      <c r="AG78" s="91" t="s">
        <v>3423</v>
      </c>
      <c r="AH78" s="92" t="s">
        <v>2645</v>
      </c>
      <c r="AI78" s="93">
        <v>782</v>
      </c>
      <c r="AJ78" s="88" t="s">
        <v>3121</v>
      </c>
      <c r="AK78" s="90" t="s">
        <v>566</v>
      </c>
      <c r="AL78" s="91">
        <v>33.799999999999997</v>
      </c>
      <c r="AM78" s="91">
        <v>11.3002714072</v>
      </c>
      <c r="AN78" s="91">
        <v>1622</v>
      </c>
      <c r="AO78" s="90">
        <v>14.3</v>
      </c>
      <c r="AP78" s="91">
        <v>100.376</v>
      </c>
      <c r="AQ78" s="91">
        <v>45.905999999999999</v>
      </c>
      <c r="AR78" s="91">
        <v>68</v>
      </c>
      <c r="AS78" s="91">
        <v>87.100320215899998</v>
      </c>
      <c r="AT78" s="91">
        <v>89.147626170999999</v>
      </c>
      <c r="AU78" s="90">
        <v>948</v>
      </c>
      <c r="AV78" s="90">
        <v>0</v>
      </c>
      <c r="AW78" s="91">
        <v>53.06</v>
      </c>
      <c r="AX78" s="91" t="s">
        <v>566</v>
      </c>
      <c r="AY78" s="91">
        <v>118.67</v>
      </c>
      <c r="AZ78" s="88" t="s">
        <v>4928</v>
      </c>
      <c r="BA78" s="91">
        <v>120.8</v>
      </c>
      <c r="BB78" s="91">
        <v>31.5696797841</v>
      </c>
      <c r="BC78" s="94">
        <v>0.34453944650000001</v>
      </c>
      <c r="BD78" s="91">
        <v>10.877000000000001</v>
      </c>
      <c r="BE78" s="95">
        <v>10.382</v>
      </c>
      <c r="BF78" s="91">
        <v>8.32</v>
      </c>
      <c r="BG78" s="91">
        <v>31</v>
      </c>
      <c r="BH78" s="94">
        <v>0.11667</v>
      </c>
      <c r="BI78" s="94">
        <v>0.5</v>
      </c>
      <c r="BJ78" s="93">
        <v>141</v>
      </c>
      <c r="BK78" s="94">
        <v>0</v>
      </c>
      <c r="BL78" s="91">
        <v>257.76951000000003</v>
      </c>
      <c r="BM78" s="96">
        <v>10.310780449999999</v>
      </c>
      <c r="BN78" s="96" t="s">
        <v>566</v>
      </c>
      <c r="BO78" s="88" t="s">
        <v>696</v>
      </c>
      <c r="BP78" s="88" t="s">
        <v>566</v>
      </c>
      <c r="BQ78" s="91">
        <v>10.877000000000001</v>
      </c>
      <c r="BR78" s="95">
        <v>10.382</v>
      </c>
      <c r="BS78" s="91">
        <v>8.32</v>
      </c>
      <c r="BT78" s="90">
        <v>30</v>
      </c>
      <c r="BU78" s="91">
        <v>0</v>
      </c>
      <c r="BV78" s="91">
        <v>249.45</v>
      </c>
      <c r="BW78" s="96">
        <v>9.9779999999999998</v>
      </c>
      <c r="BX78" s="96" t="s">
        <v>566</v>
      </c>
      <c r="BY78" s="96" t="s">
        <v>566</v>
      </c>
      <c r="BZ78" s="96" t="s">
        <v>566</v>
      </c>
      <c r="CA78" s="96" t="s">
        <v>566</v>
      </c>
      <c r="CB78" s="96" t="s">
        <v>566</v>
      </c>
      <c r="CC78" s="96" t="s">
        <v>566</v>
      </c>
      <c r="CD78" s="96" t="s">
        <v>566</v>
      </c>
      <c r="CE78" s="96" t="s">
        <v>566</v>
      </c>
      <c r="CF78" s="88" t="s">
        <v>566</v>
      </c>
      <c r="CG78" s="88" t="s">
        <v>566</v>
      </c>
      <c r="CH78" s="92" t="s">
        <v>566</v>
      </c>
      <c r="CI78" s="91">
        <v>0</v>
      </c>
      <c r="CJ78" s="91">
        <v>0</v>
      </c>
      <c r="CK78" s="90" t="s">
        <v>566</v>
      </c>
      <c r="CL78" s="91">
        <v>-0.1033278415</v>
      </c>
      <c r="CM78" s="91">
        <v>-0.56567215849999997</v>
      </c>
      <c r="CN78" s="88" t="s">
        <v>566</v>
      </c>
      <c r="CO78" s="91">
        <v>60.52</v>
      </c>
      <c r="CP78" s="91">
        <v>19.7904197057</v>
      </c>
      <c r="CQ78" s="91">
        <v>15.1286086041</v>
      </c>
      <c r="CR78" s="91">
        <v>8.9130003509000009</v>
      </c>
      <c r="CS78" s="91">
        <v>6.8136086040999997</v>
      </c>
      <c r="CT78" s="90">
        <v>-1</v>
      </c>
      <c r="CU78" s="96">
        <v>1.014</v>
      </c>
      <c r="CV78" s="96">
        <v>0.85299999999999998</v>
      </c>
      <c r="CW78" s="96">
        <v>0.82299999999999995</v>
      </c>
      <c r="CX78" s="93">
        <v>2301</v>
      </c>
      <c r="CY78" s="93">
        <v>2279.2649999999999</v>
      </c>
      <c r="CZ78" s="93">
        <v>83.7</v>
      </c>
      <c r="DA78" s="90">
        <v>40</v>
      </c>
      <c r="DB78" s="90" t="s">
        <v>566</v>
      </c>
      <c r="DC78" s="90">
        <v>71.2</v>
      </c>
      <c r="DD78" s="91">
        <v>212</v>
      </c>
      <c r="DE78" s="91">
        <v>-44.023584905699998</v>
      </c>
      <c r="DF78" s="93">
        <v>33.1</v>
      </c>
      <c r="DG78" s="88" t="s">
        <v>393</v>
      </c>
      <c r="DH78" s="88" t="s">
        <v>566</v>
      </c>
      <c r="DI78" s="88" t="s">
        <v>566</v>
      </c>
      <c r="DJ78" s="88" t="s">
        <v>566</v>
      </c>
      <c r="DK78" s="90">
        <v>0</v>
      </c>
      <c r="DL78" s="91">
        <v>10.382</v>
      </c>
      <c r="DM78" s="91">
        <v>0.30007709690000001</v>
      </c>
      <c r="DN78" s="91">
        <v>9.4733378582000007</v>
      </c>
      <c r="DO78" s="91">
        <v>7.2418080445999999</v>
      </c>
      <c r="DP78" s="91">
        <v>-1.4040814965999999</v>
      </c>
      <c r="DQ78" s="91">
        <v>-1.0731919554</v>
      </c>
      <c r="DR78" s="91">
        <v>17.235828289000001</v>
      </c>
      <c r="DS78" s="91">
        <v>13.1757741387</v>
      </c>
      <c r="DT78" s="91">
        <v>6.3584089341999999</v>
      </c>
      <c r="DU78" s="91">
        <v>4.8607741387000001</v>
      </c>
      <c r="DV78" s="91" t="s">
        <v>566</v>
      </c>
      <c r="DW78" s="97"/>
      <c r="DX78" s="98" t="s">
        <v>4676</v>
      </c>
      <c r="DY78" s="99" t="s">
        <v>689</v>
      </c>
      <c r="DZ78" s="98" t="s">
        <v>689</v>
      </c>
      <c r="EA78" s="100" t="s">
        <v>689</v>
      </c>
      <c r="EB78" s="101" t="s">
        <v>2763</v>
      </c>
      <c r="EC78" s="38" t="e">
        <f>VLOOKUP(J78,Раскустовка!A:B,2,0)</f>
        <v>#N/A</v>
      </c>
    </row>
    <row r="79" spans="1:133" s="9" customFormat="1" ht="15" customHeight="1" x14ac:dyDescent="0.25">
      <c r="A79" s="17" t="str">
        <f t="shared" si="0"/>
        <v>498_Южно-Ягунское</v>
      </c>
      <c r="B79" s="87">
        <v>58</v>
      </c>
      <c r="C79" s="88" t="s">
        <v>733</v>
      </c>
      <c r="D79" s="88" t="s">
        <v>568</v>
      </c>
      <c r="E79" s="88" t="s">
        <v>522</v>
      </c>
      <c r="F79" s="88" t="s">
        <v>30</v>
      </c>
      <c r="G79" s="88" t="s">
        <v>29</v>
      </c>
      <c r="H79" s="88" t="s">
        <v>64</v>
      </c>
      <c r="I79" s="89">
        <v>498</v>
      </c>
      <c r="J79" s="88" t="s">
        <v>49</v>
      </c>
      <c r="K79" s="88" t="s">
        <v>688</v>
      </c>
      <c r="L79" s="88" t="s">
        <v>404</v>
      </c>
      <c r="M79" s="88" t="s">
        <v>34</v>
      </c>
      <c r="N79" s="88" t="s">
        <v>6</v>
      </c>
      <c r="O79" s="90">
        <v>6</v>
      </c>
      <c r="P79" s="90">
        <v>2748.4</v>
      </c>
      <c r="Q79" s="90">
        <v>2754.4</v>
      </c>
      <c r="R79" s="91">
        <v>385.47300000000001</v>
      </c>
      <c r="S79" s="90" t="s">
        <v>3435</v>
      </c>
      <c r="T79" s="90">
        <v>2742</v>
      </c>
      <c r="U79" s="90">
        <v>6</v>
      </c>
      <c r="V79" s="88" t="s">
        <v>48</v>
      </c>
      <c r="W79" s="88" t="s">
        <v>566</v>
      </c>
      <c r="X79" s="88" t="s">
        <v>566</v>
      </c>
      <c r="Y79" s="90" t="s">
        <v>566</v>
      </c>
      <c r="Z79" s="90" t="s">
        <v>566</v>
      </c>
      <c r="AA79" s="90">
        <v>73</v>
      </c>
      <c r="AB79" s="91" t="s">
        <v>566</v>
      </c>
      <c r="AC79" s="88" t="s">
        <v>744</v>
      </c>
      <c r="AD79" s="90" t="s">
        <v>566</v>
      </c>
      <c r="AE79" s="90" t="s">
        <v>566</v>
      </c>
      <c r="AF79" s="90" t="s">
        <v>566</v>
      </c>
      <c r="AG79" s="91" t="s">
        <v>566</v>
      </c>
      <c r="AH79" s="92" t="s">
        <v>566</v>
      </c>
      <c r="AI79" s="93" t="s">
        <v>566</v>
      </c>
      <c r="AJ79" s="88" t="s">
        <v>39</v>
      </c>
      <c r="AK79" s="90" t="s">
        <v>566</v>
      </c>
      <c r="AL79" s="91" t="s">
        <v>566</v>
      </c>
      <c r="AM79" s="91" t="s">
        <v>566</v>
      </c>
      <c r="AN79" s="91" t="s">
        <v>566</v>
      </c>
      <c r="AO79" s="90" t="s">
        <v>566</v>
      </c>
      <c r="AP79" s="91" t="s">
        <v>566</v>
      </c>
      <c r="AQ79" s="91" t="s">
        <v>566</v>
      </c>
      <c r="AR79" s="91" t="s">
        <v>566</v>
      </c>
      <c r="AS79" s="91" t="s">
        <v>566</v>
      </c>
      <c r="AT79" s="91" t="s">
        <v>566</v>
      </c>
      <c r="AU79" s="90" t="s">
        <v>566</v>
      </c>
      <c r="AV79" s="90">
        <v>0</v>
      </c>
      <c r="AW79" s="91" t="s">
        <v>566</v>
      </c>
      <c r="AX79" s="91" t="s">
        <v>566</v>
      </c>
      <c r="AY79" s="91">
        <v>148.66</v>
      </c>
      <c r="AZ79" s="88" t="s">
        <v>4928</v>
      </c>
      <c r="BA79" s="91">
        <v>150.80000000000001</v>
      </c>
      <c r="BB79" s="91" t="s">
        <v>566</v>
      </c>
      <c r="BC79" s="94" t="s">
        <v>566</v>
      </c>
      <c r="BD79" s="91" t="s">
        <v>566</v>
      </c>
      <c r="BE79" s="95">
        <v>0</v>
      </c>
      <c r="BF79" s="91" t="s">
        <v>566</v>
      </c>
      <c r="BG79" s="91">
        <v>0</v>
      </c>
      <c r="BH79" s="94" t="s">
        <v>566</v>
      </c>
      <c r="BI79" s="94" t="s">
        <v>566</v>
      </c>
      <c r="BJ79" s="93">
        <v>0</v>
      </c>
      <c r="BK79" s="94">
        <v>0</v>
      </c>
      <c r="BL79" s="91" t="s">
        <v>566</v>
      </c>
      <c r="BM79" s="96">
        <v>0</v>
      </c>
      <c r="BN79" s="96" t="s">
        <v>566</v>
      </c>
      <c r="BO79" s="88" t="s">
        <v>745</v>
      </c>
      <c r="BP79" s="88" t="s">
        <v>1205</v>
      </c>
      <c r="BQ79" s="91" t="s">
        <v>566</v>
      </c>
      <c r="BR79" s="95">
        <v>0</v>
      </c>
      <c r="BS79" s="91" t="s">
        <v>566</v>
      </c>
      <c r="BT79" s="90" t="s">
        <v>566</v>
      </c>
      <c r="BU79" s="91" t="s">
        <v>566</v>
      </c>
      <c r="BV79" s="91" t="s">
        <v>566</v>
      </c>
      <c r="BW79" s="96" t="s">
        <v>566</v>
      </c>
      <c r="BX79" s="96" t="s">
        <v>566</v>
      </c>
      <c r="BY79" s="96" t="s">
        <v>1205</v>
      </c>
      <c r="BZ79" s="96" t="s">
        <v>566</v>
      </c>
      <c r="CA79" s="96" t="s">
        <v>566</v>
      </c>
      <c r="CB79" s="96" t="s">
        <v>566</v>
      </c>
      <c r="CC79" s="96" t="s">
        <v>566</v>
      </c>
      <c r="CD79" s="96" t="s">
        <v>566</v>
      </c>
      <c r="CE79" s="96" t="s">
        <v>566</v>
      </c>
      <c r="CF79" s="88" t="s">
        <v>566</v>
      </c>
      <c r="CG79" s="88" t="s">
        <v>566</v>
      </c>
      <c r="CH79" s="92" t="s">
        <v>566</v>
      </c>
      <c r="CI79" s="91">
        <v>0</v>
      </c>
      <c r="CJ79" s="91">
        <v>0</v>
      </c>
      <c r="CK79" s="90" t="s">
        <v>566</v>
      </c>
      <c r="CL79" s="91" t="s">
        <v>566</v>
      </c>
      <c r="CM79" s="91" t="s">
        <v>566</v>
      </c>
      <c r="CN79" s="88" t="s">
        <v>566</v>
      </c>
      <c r="CO79" s="91">
        <v>60.52</v>
      </c>
      <c r="CP79" s="91" t="s">
        <v>566</v>
      </c>
      <c r="CQ79" s="91" t="s">
        <v>566</v>
      </c>
      <c r="CR79" s="91" t="s">
        <v>566</v>
      </c>
      <c r="CS79" s="91" t="s">
        <v>566</v>
      </c>
      <c r="CT79" s="90">
        <v>1</v>
      </c>
      <c r="CU79" s="96">
        <v>1.014</v>
      </c>
      <c r="CV79" s="96">
        <v>0.85299999999999998</v>
      </c>
      <c r="CW79" s="96">
        <v>0.82299999999999995</v>
      </c>
      <c r="CX79" s="93">
        <v>2301</v>
      </c>
      <c r="CY79" s="93">
        <v>2279.2269999999999</v>
      </c>
      <c r="CZ79" s="93">
        <v>83.7</v>
      </c>
      <c r="DA79" s="90">
        <v>40</v>
      </c>
      <c r="DB79" s="90" t="s">
        <v>566</v>
      </c>
      <c r="DC79" s="90">
        <v>71.2</v>
      </c>
      <c r="DD79" s="91">
        <v>212</v>
      </c>
      <c r="DE79" s="91">
        <v>-29.877358490599999</v>
      </c>
      <c r="DF79" s="93">
        <v>33.1</v>
      </c>
      <c r="DG79" s="88" t="s">
        <v>393</v>
      </c>
      <c r="DH79" s="88" t="s">
        <v>566</v>
      </c>
      <c r="DI79" s="88" t="s">
        <v>566</v>
      </c>
      <c r="DJ79" s="88" t="s">
        <v>566</v>
      </c>
      <c r="DK79" s="90">
        <v>0</v>
      </c>
      <c r="DL79" s="91">
        <v>0</v>
      </c>
      <c r="DM79" s="91" t="s">
        <v>566</v>
      </c>
      <c r="DN79" s="91" t="s">
        <v>566</v>
      </c>
      <c r="DO79" s="91" t="s">
        <v>566</v>
      </c>
      <c r="DP79" s="91" t="s">
        <v>566</v>
      </c>
      <c r="DQ79" s="91" t="s">
        <v>566</v>
      </c>
      <c r="DR79" s="91" t="s">
        <v>566</v>
      </c>
      <c r="DS79" s="91" t="s">
        <v>566</v>
      </c>
      <c r="DT79" s="91" t="s">
        <v>566</v>
      </c>
      <c r="DU79" s="91" t="s">
        <v>566</v>
      </c>
      <c r="DV79" s="91">
        <v>10</v>
      </c>
      <c r="DW79" s="97"/>
      <c r="DX79" s="98" t="s">
        <v>566</v>
      </c>
      <c r="DY79" s="99" t="s">
        <v>689</v>
      </c>
      <c r="DZ79" s="98" t="s">
        <v>689</v>
      </c>
      <c r="EA79" s="100" t="s">
        <v>689</v>
      </c>
      <c r="EB79" s="101" t="s">
        <v>566</v>
      </c>
      <c r="EC79" s="38" t="e">
        <f>VLOOKUP(J79,Раскустовка!A:B,2,0)</f>
        <v>#N/A</v>
      </c>
    </row>
    <row r="80" spans="1:133" s="9" customFormat="1" ht="15" customHeight="1" x14ac:dyDescent="0.25">
      <c r="A80" s="17" t="str">
        <f t="shared" si="0"/>
        <v>507_Южно-Ягунское</v>
      </c>
      <c r="B80" s="87">
        <v>59</v>
      </c>
      <c r="C80" s="88" t="s">
        <v>733</v>
      </c>
      <c r="D80" s="88" t="s">
        <v>568</v>
      </c>
      <c r="E80" s="88" t="s">
        <v>522</v>
      </c>
      <c r="F80" s="88" t="s">
        <v>30</v>
      </c>
      <c r="G80" s="88" t="s">
        <v>29</v>
      </c>
      <c r="H80" s="88" t="s">
        <v>3055</v>
      </c>
      <c r="I80" s="89">
        <v>507</v>
      </c>
      <c r="J80" s="88" t="s">
        <v>49</v>
      </c>
      <c r="K80" s="88" t="s">
        <v>688</v>
      </c>
      <c r="L80" s="88" t="s">
        <v>404</v>
      </c>
      <c r="M80" s="88" t="s">
        <v>1508</v>
      </c>
      <c r="N80" s="88" t="s">
        <v>6</v>
      </c>
      <c r="O80" s="90">
        <v>14.4</v>
      </c>
      <c r="P80" s="90">
        <v>2479</v>
      </c>
      <c r="Q80" s="90">
        <v>2491</v>
      </c>
      <c r="R80" s="91">
        <v>107.43</v>
      </c>
      <c r="S80" s="90" t="s">
        <v>150</v>
      </c>
      <c r="T80" s="90">
        <v>2516</v>
      </c>
      <c r="U80" s="90">
        <v>9.9</v>
      </c>
      <c r="V80" s="88" t="s">
        <v>31</v>
      </c>
      <c r="W80" s="88" t="s">
        <v>118</v>
      </c>
      <c r="X80" s="88" t="s">
        <v>725</v>
      </c>
      <c r="Y80" s="90" t="s">
        <v>856</v>
      </c>
      <c r="Z80" s="90" t="s">
        <v>566</v>
      </c>
      <c r="AA80" s="90">
        <v>73</v>
      </c>
      <c r="AB80" s="91" t="s">
        <v>3456</v>
      </c>
      <c r="AC80" s="88" t="s">
        <v>566</v>
      </c>
      <c r="AD80" s="90" t="s">
        <v>566</v>
      </c>
      <c r="AE80" s="90" t="s">
        <v>4819</v>
      </c>
      <c r="AF80" s="90" t="s">
        <v>118</v>
      </c>
      <c r="AG80" s="91" t="s">
        <v>3455</v>
      </c>
      <c r="AH80" s="92" t="s">
        <v>2817</v>
      </c>
      <c r="AI80" s="93">
        <v>594</v>
      </c>
      <c r="AJ80" s="88" t="s">
        <v>722</v>
      </c>
      <c r="AK80" s="90" t="s">
        <v>566</v>
      </c>
      <c r="AL80" s="91">
        <v>22.2</v>
      </c>
      <c r="AM80" s="91">
        <v>21.2</v>
      </c>
      <c r="AN80" s="91">
        <v>1919</v>
      </c>
      <c r="AO80" s="90">
        <v>14</v>
      </c>
      <c r="AP80" s="91">
        <v>84.353999999999999</v>
      </c>
      <c r="AQ80" s="91">
        <v>43.578499999999998</v>
      </c>
      <c r="AR80" s="91" t="s">
        <v>566</v>
      </c>
      <c r="AS80" s="91">
        <v>59.191107362499999</v>
      </c>
      <c r="AT80" s="91">
        <v>60.566452442699998</v>
      </c>
      <c r="AU80" s="90" t="s">
        <v>566</v>
      </c>
      <c r="AV80" s="90">
        <v>0</v>
      </c>
      <c r="AW80" s="91" t="s">
        <v>566</v>
      </c>
      <c r="AX80" s="91" t="s">
        <v>566</v>
      </c>
      <c r="AY80" s="91">
        <v>195.5</v>
      </c>
      <c r="AZ80" s="88" t="s">
        <v>4928</v>
      </c>
      <c r="BA80" s="91">
        <v>196.9</v>
      </c>
      <c r="BB80" s="91">
        <v>136.30889263750001</v>
      </c>
      <c r="BC80" s="94">
        <v>0.79744714350000001</v>
      </c>
      <c r="BD80" s="91">
        <v>108.16800000000001</v>
      </c>
      <c r="BE80" s="95">
        <v>96.838999999999999</v>
      </c>
      <c r="BF80" s="91">
        <v>2.92</v>
      </c>
      <c r="BG80" s="91">
        <v>31</v>
      </c>
      <c r="BH80" s="94" t="s">
        <v>566</v>
      </c>
      <c r="BI80" s="94" t="s">
        <v>566</v>
      </c>
      <c r="BJ80" s="93">
        <v>744</v>
      </c>
      <c r="BK80" s="94">
        <v>0</v>
      </c>
      <c r="BL80" s="91">
        <v>90.405029999999996</v>
      </c>
      <c r="BM80" s="96">
        <v>3.98414987</v>
      </c>
      <c r="BN80" s="96" t="s">
        <v>566</v>
      </c>
      <c r="BO80" s="88" t="s">
        <v>430</v>
      </c>
      <c r="BP80" s="88" t="s">
        <v>566</v>
      </c>
      <c r="BQ80" s="91">
        <v>108.16800000000001</v>
      </c>
      <c r="BR80" s="95">
        <v>96.838999999999999</v>
      </c>
      <c r="BS80" s="91">
        <v>2.92</v>
      </c>
      <c r="BT80" s="90">
        <v>30</v>
      </c>
      <c r="BU80" s="91">
        <v>0</v>
      </c>
      <c r="BV80" s="91">
        <v>87.48</v>
      </c>
      <c r="BW80" s="96">
        <v>3.85527</v>
      </c>
      <c r="BX80" s="96" t="s">
        <v>566</v>
      </c>
      <c r="BY80" s="96" t="s">
        <v>566</v>
      </c>
      <c r="BZ80" s="96" t="s">
        <v>566</v>
      </c>
      <c r="CA80" s="96" t="s">
        <v>566</v>
      </c>
      <c r="CB80" s="96" t="s">
        <v>566</v>
      </c>
      <c r="CC80" s="96" t="s">
        <v>566</v>
      </c>
      <c r="CD80" s="96" t="s">
        <v>566</v>
      </c>
      <c r="CE80" s="96" t="s">
        <v>566</v>
      </c>
      <c r="CF80" s="88" t="s">
        <v>566</v>
      </c>
      <c r="CG80" s="88" t="s">
        <v>566</v>
      </c>
      <c r="CH80" s="92" t="s">
        <v>566</v>
      </c>
      <c r="CI80" s="91">
        <v>0</v>
      </c>
      <c r="CJ80" s="91">
        <v>0</v>
      </c>
      <c r="CK80" s="90" t="s">
        <v>566</v>
      </c>
      <c r="CL80" s="91">
        <v>-0.48984177400000001</v>
      </c>
      <c r="CM80" s="91">
        <v>2.4841774E-2</v>
      </c>
      <c r="CN80" s="88" t="s">
        <v>566</v>
      </c>
      <c r="CO80" s="91">
        <v>69.275000000000006</v>
      </c>
      <c r="CP80" s="91">
        <v>104.8246150434</v>
      </c>
      <c r="CQ80" s="91">
        <v>2.8261411155</v>
      </c>
      <c r="CR80" s="91">
        <v>-3.3437720533999999</v>
      </c>
      <c r="CS80" s="91">
        <v>-8.98588845E-2</v>
      </c>
      <c r="CT80" s="90" t="s">
        <v>566</v>
      </c>
      <c r="CU80" s="96">
        <v>1.01363</v>
      </c>
      <c r="CV80" s="96">
        <v>0.85299999999999998</v>
      </c>
      <c r="CW80" s="96">
        <v>0.81189999999999996</v>
      </c>
      <c r="CX80" s="93">
        <v>2310</v>
      </c>
      <c r="CY80" s="93">
        <v>2295.7170000000001</v>
      </c>
      <c r="CZ80" s="93">
        <v>83.7</v>
      </c>
      <c r="DA80" s="90">
        <v>51</v>
      </c>
      <c r="DB80" s="90" t="s">
        <v>566</v>
      </c>
      <c r="DC80" s="90">
        <v>81.5</v>
      </c>
      <c r="DD80" s="91">
        <v>228</v>
      </c>
      <c r="DE80" s="91">
        <v>-14.254385964900001</v>
      </c>
      <c r="DF80" s="93">
        <v>136.30000000000001</v>
      </c>
      <c r="DG80" s="88" t="s">
        <v>393</v>
      </c>
      <c r="DH80" s="88" t="s">
        <v>566</v>
      </c>
      <c r="DI80" s="88" t="s">
        <v>566</v>
      </c>
      <c r="DJ80" s="88" t="s">
        <v>1436</v>
      </c>
      <c r="DK80" s="90" t="s">
        <v>566</v>
      </c>
      <c r="DL80" s="91">
        <v>96.838999999999999</v>
      </c>
      <c r="DM80" s="91" t="s">
        <v>566</v>
      </c>
      <c r="DN80" s="91">
        <v>136.78344041099999</v>
      </c>
      <c r="DO80" s="91">
        <v>3.6877722286000001</v>
      </c>
      <c r="DP80" s="91">
        <v>28.615053314200001</v>
      </c>
      <c r="DQ80" s="91">
        <v>0.77177222860000005</v>
      </c>
      <c r="DR80" s="91">
        <v>132.6977106642</v>
      </c>
      <c r="DS80" s="91">
        <v>3.5776182396</v>
      </c>
      <c r="DT80" s="91">
        <v>24.529323567399999</v>
      </c>
      <c r="DU80" s="91">
        <v>0.66161823959999999</v>
      </c>
      <c r="DV80" s="91" t="s">
        <v>566</v>
      </c>
      <c r="DW80" s="97"/>
      <c r="DX80" s="98" t="s">
        <v>566</v>
      </c>
      <c r="DY80" s="99" t="s">
        <v>689</v>
      </c>
      <c r="DZ80" s="98" t="s">
        <v>689</v>
      </c>
      <c r="EA80" s="100" t="s">
        <v>566</v>
      </c>
      <c r="EB80" s="101" t="s">
        <v>2761</v>
      </c>
      <c r="EC80" s="38" t="e">
        <f>VLOOKUP(J80,Раскустовка!A:B,2,0)</f>
        <v>#N/A</v>
      </c>
    </row>
    <row r="81" spans="1:133" s="9" customFormat="1" ht="15" customHeight="1" x14ac:dyDescent="0.25">
      <c r="A81" s="17" t="str">
        <f t="shared" si="0"/>
        <v>508_Южно-Ягунское</v>
      </c>
      <c r="B81" s="87">
        <v>60</v>
      </c>
      <c r="C81" s="88" t="s">
        <v>733</v>
      </c>
      <c r="D81" s="88" t="s">
        <v>568</v>
      </c>
      <c r="E81" s="88" t="s">
        <v>522</v>
      </c>
      <c r="F81" s="88" t="s">
        <v>30</v>
      </c>
      <c r="G81" s="88" t="s">
        <v>29</v>
      </c>
      <c r="H81" s="88" t="s">
        <v>64</v>
      </c>
      <c r="I81" s="89">
        <v>508</v>
      </c>
      <c r="J81" s="88" t="s">
        <v>49</v>
      </c>
      <c r="K81" s="88" t="s">
        <v>688</v>
      </c>
      <c r="L81" s="88" t="s">
        <v>404</v>
      </c>
      <c r="M81" s="88" t="s">
        <v>34</v>
      </c>
      <c r="N81" s="88" t="s">
        <v>6</v>
      </c>
      <c r="O81" s="90">
        <v>12.9</v>
      </c>
      <c r="P81" s="90">
        <v>2448.6999999999998</v>
      </c>
      <c r="Q81" s="90">
        <v>2456.6</v>
      </c>
      <c r="R81" s="91">
        <v>80.486999999999995</v>
      </c>
      <c r="S81" s="90" t="s">
        <v>150</v>
      </c>
      <c r="T81" s="90">
        <v>2469</v>
      </c>
      <c r="U81" s="90">
        <v>7.3</v>
      </c>
      <c r="V81" s="88" t="s">
        <v>31</v>
      </c>
      <c r="W81" s="88" t="s">
        <v>94</v>
      </c>
      <c r="X81" s="88" t="s">
        <v>2853</v>
      </c>
      <c r="Y81" s="90" t="s">
        <v>905</v>
      </c>
      <c r="Z81" s="90" t="s">
        <v>566</v>
      </c>
      <c r="AA81" s="90">
        <v>73</v>
      </c>
      <c r="AB81" s="91" t="s">
        <v>5211</v>
      </c>
      <c r="AC81" s="88" t="s">
        <v>566</v>
      </c>
      <c r="AD81" s="90" t="s">
        <v>566</v>
      </c>
      <c r="AE81" s="90" t="s">
        <v>2019</v>
      </c>
      <c r="AF81" s="90" t="s">
        <v>94</v>
      </c>
      <c r="AG81" s="91" t="s">
        <v>3454</v>
      </c>
      <c r="AH81" s="92" t="s">
        <v>4996</v>
      </c>
      <c r="AI81" s="93">
        <v>35</v>
      </c>
      <c r="AJ81" s="88" t="s">
        <v>566</v>
      </c>
      <c r="AK81" s="90" t="s">
        <v>566</v>
      </c>
      <c r="AL81" s="91">
        <v>22.2</v>
      </c>
      <c r="AM81" s="91">
        <v>21.2</v>
      </c>
      <c r="AN81" s="91">
        <v>2020</v>
      </c>
      <c r="AO81" s="90">
        <v>14.6</v>
      </c>
      <c r="AP81" s="91">
        <v>77.59</v>
      </c>
      <c r="AQ81" s="91" t="s">
        <v>566</v>
      </c>
      <c r="AR81" s="91" t="s">
        <v>566</v>
      </c>
      <c r="AS81" s="91">
        <v>50.69</v>
      </c>
      <c r="AT81" s="91">
        <v>52.22</v>
      </c>
      <c r="AU81" s="90">
        <v>318</v>
      </c>
      <c r="AV81" s="90">
        <v>0</v>
      </c>
      <c r="AW81" s="91">
        <v>14.06</v>
      </c>
      <c r="AX81" s="91" t="s">
        <v>566</v>
      </c>
      <c r="AY81" s="91">
        <v>172.48</v>
      </c>
      <c r="AZ81" s="88" t="s">
        <v>4928</v>
      </c>
      <c r="BA81" s="91">
        <v>174.1</v>
      </c>
      <c r="BB81" s="91">
        <v>121.79</v>
      </c>
      <c r="BC81" s="94">
        <v>0.43243708040000001</v>
      </c>
      <c r="BD81" s="91">
        <v>51.530999999999999</v>
      </c>
      <c r="BE81" s="95">
        <v>73.762</v>
      </c>
      <c r="BF81" s="91">
        <v>11.53</v>
      </c>
      <c r="BG81" s="91">
        <v>30.9</v>
      </c>
      <c r="BH81" s="94" t="s">
        <v>566</v>
      </c>
      <c r="BI81" s="94" t="s">
        <v>566</v>
      </c>
      <c r="BJ81" s="93">
        <v>742</v>
      </c>
      <c r="BK81" s="94">
        <v>2</v>
      </c>
      <c r="BL81" s="91">
        <v>356.56434000000002</v>
      </c>
      <c r="BM81" s="96">
        <v>14.262573420000001</v>
      </c>
      <c r="BN81" s="96" t="s">
        <v>566</v>
      </c>
      <c r="BO81" s="88" t="s">
        <v>430</v>
      </c>
      <c r="BP81" s="88" t="s">
        <v>566</v>
      </c>
      <c r="BQ81" s="91">
        <v>51.530999999999999</v>
      </c>
      <c r="BR81" s="95">
        <v>73.762</v>
      </c>
      <c r="BS81" s="91">
        <v>11.53</v>
      </c>
      <c r="BT81" s="90">
        <v>30</v>
      </c>
      <c r="BU81" s="91">
        <v>0</v>
      </c>
      <c r="BV81" s="91">
        <v>345.99</v>
      </c>
      <c r="BW81" s="96">
        <v>13.839600000000001</v>
      </c>
      <c r="BX81" s="96" t="s">
        <v>566</v>
      </c>
      <c r="BY81" s="96" t="s">
        <v>566</v>
      </c>
      <c r="BZ81" s="96" t="s">
        <v>566</v>
      </c>
      <c r="CA81" s="96" t="s">
        <v>566</v>
      </c>
      <c r="CB81" s="96" t="s">
        <v>566</v>
      </c>
      <c r="CC81" s="96" t="s">
        <v>566</v>
      </c>
      <c r="CD81" s="96" t="s">
        <v>566</v>
      </c>
      <c r="CE81" s="96" t="s">
        <v>566</v>
      </c>
      <c r="CF81" s="88" t="s">
        <v>566</v>
      </c>
      <c r="CG81" s="88" t="s">
        <v>566</v>
      </c>
      <c r="CH81" s="92" t="s">
        <v>566</v>
      </c>
      <c r="CI81" s="91">
        <v>0</v>
      </c>
      <c r="CJ81" s="91">
        <v>0</v>
      </c>
      <c r="CK81" s="90" t="s">
        <v>566</v>
      </c>
      <c r="CL81" s="91">
        <v>3.0394714450000002</v>
      </c>
      <c r="CM81" s="91">
        <v>-0.36647144500000001</v>
      </c>
      <c r="CN81" s="88" t="s">
        <v>566</v>
      </c>
      <c r="CO81" s="91">
        <v>60.52</v>
      </c>
      <c r="CP81" s="91">
        <v>48.108202386499997</v>
      </c>
      <c r="CQ81" s="91">
        <v>10.766928023</v>
      </c>
      <c r="CR81" s="91">
        <v>-3.4232711445000001</v>
      </c>
      <c r="CS81" s="91">
        <v>-0.76607197699999996</v>
      </c>
      <c r="CT81" s="90">
        <v>-3.5</v>
      </c>
      <c r="CU81" s="96">
        <v>1.014</v>
      </c>
      <c r="CV81" s="96">
        <v>0.85299999999999998</v>
      </c>
      <c r="CW81" s="96">
        <v>0.82299999999999995</v>
      </c>
      <c r="CX81" s="93">
        <v>2301</v>
      </c>
      <c r="CY81" s="93">
        <v>2284.5129999999999</v>
      </c>
      <c r="CZ81" s="93">
        <v>83.7</v>
      </c>
      <c r="DA81" s="90">
        <v>40</v>
      </c>
      <c r="DB81" s="90" t="s">
        <v>566</v>
      </c>
      <c r="DC81" s="90">
        <v>71.2</v>
      </c>
      <c r="DD81" s="91">
        <v>212</v>
      </c>
      <c r="DE81" s="91">
        <v>-18.641509434</v>
      </c>
      <c r="DF81" s="93">
        <v>33.1</v>
      </c>
      <c r="DG81" s="88" t="s">
        <v>393</v>
      </c>
      <c r="DH81" s="88" t="s">
        <v>566</v>
      </c>
      <c r="DI81" s="88" t="s">
        <v>566</v>
      </c>
      <c r="DJ81" s="88" t="s">
        <v>4665</v>
      </c>
      <c r="DK81" s="90">
        <v>-4.5</v>
      </c>
      <c r="DL81" s="91">
        <v>73.762</v>
      </c>
      <c r="DM81" s="91">
        <v>0.56562277699999997</v>
      </c>
      <c r="DN81" s="91">
        <v>67.401961213999996</v>
      </c>
      <c r="DO81" s="91">
        <v>15.0849965078</v>
      </c>
      <c r="DP81" s="91">
        <v>15.870487683</v>
      </c>
      <c r="DQ81" s="91">
        <v>3.5519965078000002</v>
      </c>
      <c r="DR81" s="91">
        <v>62.924402690299999</v>
      </c>
      <c r="DS81" s="91">
        <v>14.0828898409</v>
      </c>
      <c r="DT81" s="91">
        <v>11.392929159299999</v>
      </c>
      <c r="DU81" s="91">
        <v>2.5498898409000001</v>
      </c>
      <c r="DV81" s="91">
        <v>99.180422222199994</v>
      </c>
      <c r="DW81" s="97"/>
      <c r="DX81" s="98" t="s">
        <v>5170</v>
      </c>
      <c r="DY81" s="99" t="s">
        <v>689</v>
      </c>
      <c r="DZ81" s="98" t="s">
        <v>689</v>
      </c>
      <c r="EA81" s="100" t="s">
        <v>689</v>
      </c>
      <c r="EB81" s="101" t="s">
        <v>2764</v>
      </c>
      <c r="EC81" s="38" t="e">
        <f>VLOOKUP(J81,Раскустовка!A:B,2,0)</f>
        <v>#N/A</v>
      </c>
    </row>
    <row r="82" spans="1:133" s="9" customFormat="1" ht="15" customHeight="1" x14ac:dyDescent="0.25">
      <c r="A82" s="17" t="str">
        <f t="shared" si="0"/>
        <v>510_Южно-Ягунское</v>
      </c>
      <c r="B82" s="87">
        <v>61</v>
      </c>
      <c r="C82" s="88" t="s">
        <v>733</v>
      </c>
      <c r="D82" s="88" t="s">
        <v>568</v>
      </c>
      <c r="E82" s="88" t="s">
        <v>522</v>
      </c>
      <c r="F82" s="88" t="s">
        <v>30</v>
      </c>
      <c r="G82" s="88" t="s">
        <v>29</v>
      </c>
      <c r="H82" s="88" t="s">
        <v>3055</v>
      </c>
      <c r="I82" s="89">
        <v>510</v>
      </c>
      <c r="J82" s="88" t="s">
        <v>49</v>
      </c>
      <c r="K82" s="88" t="s">
        <v>688</v>
      </c>
      <c r="L82" s="88" t="s">
        <v>404</v>
      </c>
      <c r="M82" s="88" t="s">
        <v>1508</v>
      </c>
      <c r="N82" s="88" t="s">
        <v>6</v>
      </c>
      <c r="O82" s="90">
        <v>13.1</v>
      </c>
      <c r="P82" s="90">
        <v>2616.8000000000002</v>
      </c>
      <c r="Q82" s="90">
        <v>2637.5</v>
      </c>
      <c r="R82" s="91">
        <v>249.63800000000001</v>
      </c>
      <c r="S82" s="90" t="s">
        <v>150</v>
      </c>
      <c r="T82" s="90">
        <v>2565</v>
      </c>
      <c r="U82" s="90">
        <v>13.1</v>
      </c>
      <c r="V82" s="88" t="s">
        <v>31</v>
      </c>
      <c r="W82" s="88" t="s">
        <v>566</v>
      </c>
      <c r="X82" s="88" t="s">
        <v>566</v>
      </c>
      <c r="Y82" s="90" t="s">
        <v>566</v>
      </c>
      <c r="Z82" s="90" t="s">
        <v>566</v>
      </c>
      <c r="AA82" s="90">
        <v>73</v>
      </c>
      <c r="AB82" s="91" t="s">
        <v>566</v>
      </c>
      <c r="AC82" s="88" t="s">
        <v>566</v>
      </c>
      <c r="AD82" s="90" t="s">
        <v>566</v>
      </c>
      <c r="AE82" s="90" t="s">
        <v>566</v>
      </c>
      <c r="AF82" s="90" t="s">
        <v>566</v>
      </c>
      <c r="AG82" s="91" t="s">
        <v>566</v>
      </c>
      <c r="AH82" s="92" t="s">
        <v>566</v>
      </c>
      <c r="AI82" s="93" t="s">
        <v>566</v>
      </c>
      <c r="AJ82" s="88" t="s">
        <v>39</v>
      </c>
      <c r="AK82" s="90" t="s">
        <v>566</v>
      </c>
      <c r="AL82" s="91" t="s">
        <v>566</v>
      </c>
      <c r="AM82" s="91" t="s">
        <v>566</v>
      </c>
      <c r="AN82" s="91" t="s">
        <v>566</v>
      </c>
      <c r="AO82" s="90" t="s">
        <v>566</v>
      </c>
      <c r="AP82" s="91" t="s">
        <v>566</v>
      </c>
      <c r="AQ82" s="91" t="s">
        <v>566</v>
      </c>
      <c r="AR82" s="91" t="s">
        <v>566</v>
      </c>
      <c r="AS82" s="91" t="s">
        <v>566</v>
      </c>
      <c r="AT82" s="91" t="s">
        <v>566</v>
      </c>
      <c r="AU82" s="90">
        <v>0</v>
      </c>
      <c r="AV82" s="90">
        <v>10</v>
      </c>
      <c r="AW82" s="91">
        <v>0</v>
      </c>
      <c r="AX82" s="91" t="s">
        <v>566</v>
      </c>
      <c r="AY82" s="91">
        <v>242.65</v>
      </c>
      <c r="AZ82" s="88" t="s">
        <v>4997</v>
      </c>
      <c r="BA82" s="91">
        <v>243.7</v>
      </c>
      <c r="BB82" s="91" t="s">
        <v>566</v>
      </c>
      <c r="BC82" s="94" t="s">
        <v>566</v>
      </c>
      <c r="BD82" s="91" t="s">
        <v>566</v>
      </c>
      <c r="BE82" s="95">
        <v>0</v>
      </c>
      <c r="BF82" s="91" t="s">
        <v>566</v>
      </c>
      <c r="BG82" s="91">
        <v>0</v>
      </c>
      <c r="BH82" s="94" t="s">
        <v>566</v>
      </c>
      <c r="BI82" s="94" t="s">
        <v>566</v>
      </c>
      <c r="BJ82" s="93">
        <v>0</v>
      </c>
      <c r="BK82" s="94">
        <v>0</v>
      </c>
      <c r="BL82" s="91" t="s">
        <v>566</v>
      </c>
      <c r="BM82" s="96">
        <v>0</v>
      </c>
      <c r="BN82" s="96" t="s">
        <v>566</v>
      </c>
      <c r="BO82" s="88" t="s">
        <v>745</v>
      </c>
      <c r="BP82" s="88" t="s">
        <v>290</v>
      </c>
      <c r="BQ82" s="91">
        <v>23</v>
      </c>
      <c r="BR82" s="95">
        <v>18.399000000000001</v>
      </c>
      <c r="BS82" s="91">
        <v>16.009</v>
      </c>
      <c r="BT82" s="90">
        <v>9</v>
      </c>
      <c r="BU82" s="91">
        <v>504</v>
      </c>
      <c r="BV82" s="91">
        <v>144.08099999999999</v>
      </c>
      <c r="BW82" s="96">
        <v>6.3179369999999997</v>
      </c>
      <c r="BX82" s="96" t="s">
        <v>566</v>
      </c>
      <c r="BY82" s="96" t="s">
        <v>290</v>
      </c>
      <c r="BZ82" s="96" t="s">
        <v>158</v>
      </c>
      <c r="CA82" s="96">
        <v>2000</v>
      </c>
      <c r="CB82" s="96">
        <v>1700</v>
      </c>
      <c r="CC82" s="96">
        <v>12</v>
      </c>
      <c r="CD82" s="96">
        <v>91.817999999999998</v>
      </c>
      <c r="CE82" s="96">
        <v>242.65</v>
      </c>
      <c r="CF82" s="88" t="s">
        <v>5068</v>
      </c>
      <c r="CG82" s="88" t="s">
        <v>5197</v>
      </c>
      <c r="CH82" s="92" t="s">
        <v>5212</v>
      </c>
      <c r="CI82" s="91">
        <v>23</v>
      </c>
      <c r="CJ82" s="91">
        <v>16.009</v>
      </c>
      <c r="CK82" s="90" t="s">
        <v>566</v>
      </c>
      <c r="CL82" s="91" t="s">
        <v>566</v>
      </c>
      <c r="CM82" s="91" t="s">
        <v>566</v>
      </c>
      <c r="CN82" s="88" t="s">
        <v>566</v>
      </c>
      <c r="CO82" s="91">
        <v>69.275000000000006</v>
      </c>
      <c r="CP82" s="91" t="s">
        <v>566</v>
      </c>
      <c r="CQ82" s="91" t="s">
        <v>566</v>
      </c>
      <c r="CR82" s="91" t="s">
        <v>566</v>
      </c>
      <c r="CS82" s="91" t="s">
        <v>566</v>
      </c>
      <c r="CT82" s="90" t="s">
        <v>566</v>
      </c>
      <c r="CU82" s="96">
        <v>1.01332</v>
      </c>
      <c r="CV82" s="96">
        <v>0.85299999999999998</v>
      </c>
      <c r="CW82" s="96">
        <v>0.8125</v>
      </c>
      <c r="CX82" s="93">
        <v>2310</v>
      </c>
      <c r="CY82" s="93">
        <v>2298.61</v>
      </c>
      <c r="CZ82" s="93">
        <v>83.7</v>
      </c>
      <c r="DA82" s="90">
        <v>40</v>
      </c>
      <c r="DB82" s="90" t="s">
        <v>566</v>
      </c>
      <c r="DC82" s="90">
        <v>81.5</v>
      </c>
      <c r="DD82" s="91">
        <v>228</v>
      </c>
      <c r="DE82" s="91">
        <v>6.4254385965000003</v>
      </c>
      <c r="DF82" s="93">
        <v>136.30000000000001</v>
      </c>
      <c r="DG82" s="88" t="s">
        <v>393</v>
      </c>
      <c r="DH82" s="88" t="s">
        <v>566</v>
      </c>
      <c r="DI82" s="88" t="s">
        <v>566</v>
      </c>
      <c r="DJ82" s="88" t="s">
        <v>566</v>
      </c>
      <c r="DK82" s="90" t="s">
        <v>566</v>
      </c>
      <c r="DL82" s="91">
        <v>0</v>
      </c>
      <c r="DM82" s="91" t="s">
        <v>566</v>
      </c>
      <c r="DN82" s="91" t="s">
        <v>566</v>
      </c>
      <c r="DO82" s="91" t="s">
        <v>566</v>
      </c>
      <c r="DP82" s="91" t="s">
        <v>566</v>
      </c>
      <c r="DQ82" s="91" t="s">
        <v>566</v>
      </c>
      <c r="DR82" s="91" t="s">
        <v>566</v>
      </c>
      <c r="DS82" s="91" t="s">
        <v>566</v>
      </c>
      <c r="DT82" s="91" t="s">
        <v>566</v>
      </c>
      <c r="DU82" s="91" t="s">
        <v>566</v>
      </c>
      <c r="DV82" s="91">
        <v>100</v>
      </c>
      <c r="DW82" s="97"/>
      <c r="DX82" s="98" t="s">
        <v>566</v>
      </c>
      <c r="DY82" s="99" t="s">
        <v>689</v>
      </c>
      <c r="DZ82" s="98" t="s">
        <v>689</v>
      </c>
      <c r="EA82" s="100" t="s">
        <v>566</v>
      </c>
      <c r="EB82" s="101" t="s">
        <v>566</v>
      </c>
      <c r="EC82" s="38" t="e">
        <f>VLOOKUP(J82,Раскустовка!A:B,2,0)</f>
        <v>#N/A</v>
      </c>
    </row>
    <row r="83" spans="1:133" s="9" customFormat="1" ht="15" customHeight="1" x14ac:dyDescent="0.25">
      <c r="A83" s="17" t="str">
        <f t="shared" ref="A83:A146" si="1">CONCATENATE(I83,"_",G83)</f>
        <v>517_Южно-Ягунское</v>
      </c>
      <c r="B83" s="87">
        <v>62</v>
      </c>
      <c r="C83" s="88" t="s">
        <v>733</v>
      </c>
      <c r="D83" s="88" t="s">
        <v>568</v>
      </c>
      <c r="E83" s="88" t="s">
        <v>522</v>
      </c>
      <c r="F83" s="88" t="s">
        <v>30</v>
      </c>
      <c r="G83" s="88" t="s">
        <v>29</v>
      </c>
      <c r="H83" s="88" t="s">
        <v>3055</v>
      </c>
      <c r="I83" s="89">
        <v>517</v>
      </c>
      <c r="J83" s="88" t="s">
        <v>49</v>
      </c>
      <c r="K83" s="88" t="s">
        <v>688</v>
      </c>
      <c r="L83" s="88" t="s">
        <v>1160</v>
      </c>
      <c r="M83" s="88" t="s">
        <v>1508</v>
      </c>
      <c r="N83" s="88" t="s">
        <v>6</v>
      </c>
      <c r="O83" s="90">
        <v>8.9</v>
      </c>
      <c r="P83" s="90">
        <v>2515</v>
      </c>
      <c r="Q83" s="90">
        <v>2532</v>
      </c>
      <c r="R83" s="91">
        <v>153.01300000000001</v>
      </c>
      <c r="S83" s="90" t="s">
        <v>150</v>
      </c>
      <c r="T83" s="90">
        <v>2524.8000000000002</v>
      </c>
      <c r="U83" s="90">
        <v>8.6</v>
      </c>
      <c r="V83" s="88" t="s">
        <v>31</v>
      </c>
      <c r="W83" s="88" t="s">
        <v>175</v>
      </c>
      <c r="X83" s="88" t="s">
        <v>295</v>
      </c>
      <c r="Y83" s="90" t="s">
        <v>1703</v>
      </c>
      <c r="Z83" s="90" t="s">
        <v>566</v>
      </c>
      <c r="AA83" s="90">
        <v>73</v>
      </c>
      <c r="AB83" s="91" t="s">
        <v>5213</v>
      </c>
      <c r="AC83" s="88" t="s">
        <v>566</v>
      </c>
      <c r="AD83" s="90" t="s">
        <v>566</v>
      </c>
      <c r="AE83" s="90" t="s">
        <v>2021</v>
      </c>
      <c r="AF83" s="90" t="s">
        <v>175</v>
      </c>
      <c r="AG83" s="91" t="s">
        <v>3409</v>
      </c>
      <c r="AH83" s="92" t="s">
        <v>4929</v>
      </c>
      <c r="AI83" s="93">
        <v>34</v>
      </c>
      <c r="AJ83" s="88" t="s">
        <v>566</v>
      </c>
      <c r="AK83" s="90" t="s">
        <v>566</v>
      </c>
      <c r="AL83" s="91">
        <v>22.2</v>
      </c>
      <c r="AM83" s="91">
        <v>21.2</v>
      </c>
      <c r="AN83" s="91">
        <v>2113</v>
      </c>
      <c r="AO83" s="90">
        <v>14.7</v>
      </c>
      <c r="AP83" s="91">
        <v>138.441</v>
      </c>
      <c r="AQ83" s="91" t="s">
        <v>566</v>
      </c>
      <c r="AR83" s="91" t="s">
        <v>566</v>
      </c>
      <c r="AS83" s="91">
        <v>48.45</v>
      </c>
      <c r="AT83" s="91">
        <v>50.04</v>
      </c>
      <c r="AU83" s="90">
        <v>468</v>
      </c>
      <c r="AV83" s="90">
        <v>5.8</v>
      </c>
      <c r="AW83" s="91">
        <v>10.589</v>
      </c>
      <c r="AX83" s="91" t="s">
        <v>566</v>
      </c>
      <c r="AY83" s="91">
        <v>175.59</v>
      </c>
      <c r="AZ83" s="88" t="s">
        <v>4928</v>
      </c>
      <c r="BA83" s="91">
        <v>177.2</v>
      </c>
      <c r="BB83" s="91">
        <v>127.14</v>
      </c>
      <c r="BC83" s="94">
        <v>1.6480665343000001</v>
      </c>
      <c r="BD83" s="91">
        <v>203.65899999999999</v>
      </c>
      <c r="BE83" s="95">
        <v>93.861999999999995</v>
      </c>
      <c r="BF83" s="91">
        <v>10.66</v>
      </c>
      <c r="BG83" s="91">
        <v>30.9</v>
      </c>
      <c r="BH83" s="94" t="s">
        <v>566</v>
      </c>
      <c r="BI83" s="94" t="s">
        <v>566</v>
      </c>
      <c r="BJ83" s="93">
        <v>742</v>
      </c>
      <c r="BK83" s="94">
        <v>2</v>
      </c>
      <c r="BL83" s="91">
        <v>329.68326999999999</v>
      </c>
      <c r="BM83" s="96">
        <v>13.223595939999999</v>
      </c>
      <c r="BN83" s="96" t="s">
        <v>566</v>
      </c>
      <c r="BO83" s="88" t="s">
        <v>430</v>
      </c>
      <c r="BP83" s="88" t="s">
        <v>566</v>
      </c>
      <c r="BQ83" s="91">
        <v>203.65899999999999</v>
      </c>
      <c r="BR83" s="95">
        <v>93.861999999999995</v>
      </c>
      <c r="BS83" s="91">
        <v>10.66</v>
      </c>
      <c r="BT83" s="90">
        <v>30</v>
      </c>
      <c r="BU83" s="91">
        <v>0</v>
      </c>
      <c r="BV83" s="91">
        <v>319.92</v>
      </c>
      <c r="BW83" s="96">
        <v>12.83211</v>
      </c>
      <c r="BX83" s="96" t="s">
        <v>566</v>
      </c>
      <c r="BY83" s="96" t="s">
        <v>566</v>
      </c>
      <c r="BZ83" s="96" t="s">
        <v>566</v>
      </c>
      <c r="CA83" s="96" t="s">
        <v>566</v>
      </c>
      <c r="CB83" s="96" t="s">
        <v>566</v>
      </c>
      <c r="CC83" s="96" t="s">
        <v>566</v>
      </c>
      <c r="CD83" s="96" t="s">
        <v>566</v>
      </c>
      <c r="CE83" s="96" t="s">
        <v>566</v>
      </c>
      <c r="CF83" s="88" t="s">
        <v>566</v>
      </c>
      <c r="CG83" s="88" t="s">
        <v>566</v>
      </c>
      <c r="CH83" s="92" t="s">
        <v>566</v>
      </c>
      <c r="CI83" s="91">
        <v>0</v>
      </c>
      <c r="CJ83" s="91">
        <v>0</v>
      </c>
      <c r="CK83" s="90" t="s">
        <v>566</v>
      </c>
      <c r="CL83" s="91">
        <v>-2.5618543785000001</v>
      </c>
      <c r="CM83" s="91">
        <v>9.4854378500000003E-2</v>
      </c>
      <c r="CN83" s="88" t="s">
        <v>566</v>
      </c>
      <c r="CO83" s="91">
        <v>69.275000000000006</v>
      </c>
      <c r="CP83" s="91">
        <v>186.6615994636</v>
      </c>
      <c r="CQ83" s="91">
        <v>9.7736236282999993</v>
      </c>
      <c r="CR83" s="91">
        <v>-16.997406466400001</v>
      </c>
      <c r="CS83" s="91">
        <v>-0.89037637169999995</v>
      </c>
      <c r="CT83" s="90" t="s">
        <v>566</v>
      </c>
      <c r="CU83" s="96">
        <v>1.0139899999999999</v>
      </c>
      <c r="CV83" s="96">
        <v>0.85299999999999998</v>
      </c>
      <c r="CW83" s="96">
        <v>0.82269999999999999</v>
      </c>
      <c r="CX83" s="93">
        <v>2310</v>
      </c>
      <c r="CY83" s="93">
        <v>2293.5720000000001</v>
      </c>
      <c r="CZ83" s="93">
        <v>83.7</v>
      </c>
      <c r="DA83" s="90">
        <v>51</v>
      </c>
      <c r="DB83" s="90" t="s">
        <v>566</v>
      </c>
      <c r="DC83" s="90">
        <v>81.5</v>
      </c>
      <c r="DD83" s="91">
        <v>228</v>
      </c>
      <c r="DE83" s="91">
        <v>-22.986842105299999</v>
      </c>
      <c r="DF83" s="93">
        <v>136.30000000000001</v>
      </c>
      <c r="DG83" s="88" t="s">
        <v>393</v>
      </c>
      <c r="DH83" s="88" t="s">
        <v>566</v>
      </c>
      <c r="DI83" s="88" t="s">
        <v>566</v>
      </c>
      <c r="DJ83" s="88" t="s">
        <v>2967</v>
      </c>
      <c r="DK83" s="90" t="s">
        <v>566</v>
      </c>
      <c r="DL83" s="91">
        <v>93.861999999999995</v>
      </c>
      <c r="DM83" s="91" t="s">
        <v>566</v>
      </c>
      <c r="DN83" s="91">
        <v>266.14213449419998</v>
      </c>
      <c r="DO83" s="91">
        <v>13.9352339237</v>
      </c>
      <c r="DP83" s="91">
        <v>62.483128564300003</v>
      </c>
      <c r="DQ83" s="91">
        <v>3.2712339237000001</v>
      </c>
      <c r="DR83" s="91">
        <v>243.9408657967</v>
      </c>
      <c r="DS83" s="91">
        <v>12.7727728389</v>
      </c>
      <c r="DT83" s="91">
        <v>40.281859866799998</v>
      </c>
      <c r="DU83" s="91">
        <v>2.1087728388999998</v>
      </c>
      <c r="DV83" s="91">
        <v>112.56368861110001</v>
      </c>
      <c r="DW83" s="97"/>
      <c r="DX83" s="98" t="s">
        <v>5214</v>
      </c>
      <c r="DY83" s="99" t="s">
        <v>689</v>
      </c>
      <c r="DZ83" s="98" t="s">
        <v>689</v>
      </c>
      <c r="EA83" s="100" t="s">
        <v>566</v>
      </c>
      <c r="EB83" s="101" t="s">
        <v>2764</v>
      </c>
      <c r="EC83" s="38" t="e">
        <f>VLOOKUP(J83,Раскустовка!A:B,2,0)</f>
        <v>#N/A</v>
      </c>
    </row>
    <row r="84" spans="1:133" s="9" customFormat="1" ht="15" customHeight="1" x14ac:dyDescent="0.25">
      <c r="A84" s="17" t="str">
        <f t="shared" si="1"/>
        <v>518Л_Южно-Ягунское</v>
      </c>
      <c r="B84" s="87">
        <v>63</v>
      </c>
      <c r="C84" s="88" t="s">
        <v>733</v>
      </c>
      <c r="D84" s="88" t="s">
        <v>568</v>
      </c>
      <c r="E84" s="88" t="s">
        <v>522</v>
      </c>
      <c r="F84" s="88" t="s">
        <v>30</v>
      </c>
      <c r="G84" s="88" t="s">
        <v>29</v>
      </c>
      <c r="H84" s="88" t="s">
        <v>64</v>
      </c>
      <c r="I84" s="89" t="s">
        <v>2561</v>
      </c>
      <c r="J84" s="88" t="s">
        <v>49</v>
      </c>
      <c r="K84" s="88" t="s">
        <v>688</v>
      </c>
      <c r="L84" s="88" t="s">
        <v>404</v>
      </c>
      <c r="M84" s="88" t="s">
        <v>34</v>
      </c>
      <c r="N84" s="88" t="s">
        <v>6</v>
      </c>
      <c r="O84" s="90">
        <v>291.20999999999998</v>
      </c>
      <c r="P84" s="90">
        <v>2808.11</v>
      </c>
      <c r="Q84" s="90">
        <v>3099.32</v>
      </c>
      <c r="R84" s="91">
        <v>445.88</v>
      </c>
      <c r="S84" s="90" t="s">
        <v>690</v>
      </c>
      <c r="T84" s="90">
        <v>3099</v>
      </c>
      <c r="U84" s="90">
        <v>291.20999999999998</v>
      </c>
      <c r="V84" s="88" t="s">
        <v>31</v>
      </c>
      <c r="W84" s="88" t="s">
        <v>94</v>
      </c>
      <c r="X84" s="88" t="s">
        <v>308</v>
      </c>
      <c r="Y84" s="90" t="s">
        <v>2806</v>
      </c>
      <c r="Z84" s="90" t="s">
        <v>566</v>
      </c>
      <c r="AA84" s="90">
        <v>73</v>
      </c>
      <c r="AB84" s="91" t="s">
        <v>5215</v>
      </c>
      <c r="AC84" s="88" t="s">
        <v>566</v>
      </c>
      <c r="AD84" s="90" t="s">
        <v>566</v>
      </c>
      <c r="AE84" s="90" t="s">
        <v>566</v>
      </c>
      <c r="AF84" s="90" t="s">
        <v>94</v>
      </c>
      <c r="AG84" s="91" t="s">
        <v>3487</v>
      </c>
      <c r="AH84" s="92" t="s">
        <v>2927</v>
      </c>
      <c r="AI84" s="93">
        <v>482</v>
      </c>
      <c r="AJ84" s="88" t="s">
        <v>722</v>
      </c>
      <c r="AK84" s="90" t="s">
        <v>566</v>
      </c>
      <c r="AL84" s="91">
        <v>33.799999999999997</v>
      </c>
      <c r="AM84" s="91">
        <v>11.3002714072</v>
      </c>
      <c r="AN84" s="91">
        <v>1668</v>
      </c>
      <c r="AO84" s="90">
        <v>13.5</v>
      </c>
      <c r="AP84" s="91">
        <v>97.68</v>
      </c>
      <c r="AQ84" s="91">
        <v>41.362499999999997</v>
      </c>
      <c r="AR84" s="91">
        <v>73</v>
      </c>
      <c r="AS84" s="91">
        <v>79.083317586700005</v>
      </c>
      <c r="AT84" s="91">
        <v>81.038489949899997</v>
      </c>
      <c r="AU84" s="90">
        <v>205</v>
      </c>
      <c r="AV84" s="90">
        <v>0</v>
      </c>
      <c r="AW84" s="91">
        <v>2.76</v>
      </c>
      <c r="AX84" s="91" t="s">
        <v>566</v>
      </c>
      <c r="AY84" s="91">
        <v>131.88999999999999</v>
      </c>
      <c r="AZ84" s="88" t="s">
        <v>4928</v>
      </c>
      <c r="BA84" s="91">
        <v>134.1</v>
      </c>
      <c r="BB84" s="91">
        <v>52.806682413300003</v>
      </c>
      <c r="BC84" s="94">
        <v>0.2012245329</v>
      </c>
      <c r="BD84" s="91">
        <v>10.625999999999999</v>
      </c>
      <c r="BE84" s="95">
        <v>25.167000000000002</v>
      </c>
      <c r="BF84" s="91">
        <v>6.78</v>
      </c>
      <c r="BG84" s="91">
        <v>31</v>
      </c>
      <c r="BH84" s="94">
        <v>0.16667000000000001</v>
      </c>
      <c r="BI84" s="94">
        <v>0.46666999999999997</v>
      </c>
      <c r="BJ84" s="93">
        <v>196</v>
      </c>
      <c r="BK84" s="94">
        <v>0</v>
      </c>
      <c r="BL84" s="91">
        <v>210.26421999999999</v>
      </c>
      <c r="BM84" s="96">
        <v>8.4105688399999998</v>
      </c>
      <c r="BN84" s="96" t="s">
        <v>566</v>
      </c>
      <c r="BO84" s="88" t="s">
        <v>696</v>
      </c>
      <c r="BP84" s="88" t="s">
        <v>566</v>
      </c>
      <c r="BQ84" s="91">
        <v>10.625999999999999</v>
      </c>
      <c r="BR84" s="95">
        <v>25.167000000000002</v>
      </c>
      <c r="BS84" s="91">
        <v>6.78</v>
      </c>
      <c r="BT84" s="90">
        <v>30</v>
      </c>
      <c r="BU84" s="91">
        <v>0</v>
      </c>
      <c r="BV84" s="91">
        <v>203.49</v>
      </c>
      <c r="BW84" s="96">
        <v>8.1395999999999997</v>
      </c>
      <c r="BX84" s="96" t="s">
        <v>566</v>
      </c>
      <c r="BY84" s="96" t="s">
        <v>566</v>
      </c>
      <c r="BZ84" s="96" t="s">
        <v>566</v>
      </c>
      <c r="CA84" s="96" t="s">
        <v>566</v>
      </c>
      <c r="CB84" s="96" t="s">
        <v>566</v>
      </c>
      <c r="CC84" s="96" t="s">
        <v>566</v>
      </c>
      <c r="CD84" s="96" t="s">
        <v>566</v>
      </c>
      <c r="CE84" s="96" t="s">
        <v>566</v>
      </c>
      <c r="CF84" s="88" t="s">
        <v>566</v>
      </c>
      <c r="CG84" s="88" t="s">
        <v>566</v>
      </c>
      <c r="CH84" s="92" t="s">
        <v>566</v>
      </c>
      <c r="CI84" s="91">
        <v>0</v>
      </c>
      <c r="CJ84" s="91">
        <v>0</v>
      </c>
      <c r="CK84" s="90" t="s">
        <v>566</v>
      </c>
      <c r="CL84" s="91">
        <v>-0.189334213</v>
      </c>
      <c r="CM84" s="91">
        <v>-0.20666578699999999</v>
      </c>
      <c r="CN84" s="88" t="s">
        <v>566</v>
      </c>
      <c r="CO84" s="91">
        <v>60.52</v>
      </c>
      <c r="CP84" s="91">
        <v>14.2178640629</v>
      </c>
      <c r="CQ84" s="91">
        <v>9.0756165029000009</v>
      </c>
      <c r="CR84" s="91">
        <v>3.5920576113</v>
      </c>
      <c r="CS84" s="91">
        <v>2.2926165029000001</v>
      </c>
      <c r="CT84" s="90">
        <v>0.64</v>
      </c>
      <c r="CU84" s="96">
        <v>1.014</v>
      </c>
      <c r="CV84" s="96">
        <v>0.85299999999999998</v>
      </c>
      <c r="CW84" s="96">
        <v>0.82299999999999995</v>
      </c>
      <c r="CX84" s="93">
        <v>2301</v>
      </c>
      <c r="CY84" s="93">
        <v>2278.527</v>
      </c>
      <c r="CZ84" s="93">
        <v>83.7</v>
      </c>
      <c r="DA84" s="90">
        <v>40</v>
      </c>
      <c r="DB84" s="90" t="s">
        <v>566</v>
      </c>
      <c r="DC84" s="90">
        <v>71.2</v>
      </c>
      <c r="DD84" s="91">
        <v>212</v>
      </c>
      <c r="DE84" s="91">
        <v>-37.787735849100002</v>
      </c>
      <c r="DF84" s="93">
        <v>33.1</v>
      </c>
      <c r="DG84" s="88" t="s">
        <v>393</v>
      </c>
      <c r="DH84" s="88" t="s">
        <v>566</v>
      </c>
      <c r="DI84" s="88" t="s">
        <v>566</v>
      </c>
      <c r="DJ84" s="88" t="s">
        <v>3122</v>
      </c>
      <c r="DK84" s="90">
        <v>-4.5</v>
      </c>
      <c r="DL84" s="91">
        <v>25.167000000000002</v>
      </c>
      <c r="DM84" s="91">
        <v>0.51975343900000004</v>
      </c>
      <c r="DN84" s="91">
        <v>27.446454788600001</v>
      </c>
      <c r="DO84" s="91">
        <v>17.519755212500002</v>
      </c>
      <c r="DP84" s="91">
        <v>16.820648337000002</v>
      </c>
      <c r="DQ84" s="91">
        <v>10.7367552125</v>
      </c>
      <c r="DR84" s="91">
        <v>36.724738495700002</v>
      </c>
      <c r="DS84" s="91">
        <v>23.442314631999999</v>
      </c>
      <c r="DT84" s="91">
        <v>26.0989320441</v>
      </c>
      <c r="DU84" s="91">
        <v>16.659314632000001</v>
      </c>
      <c r="DV84" s="91" t="s">
        <v>566</v>
      </c>
      <c r="DW84" s="97"/>
      <c r="DX84" s="98" t="s">
        <v>5216</v>
      </c>
      <c r="DY84" s="99" t="s">
        <v>689</v>
      </c>
      <c r="DZ84" s="98" t="s">
        <v>689</v>
      </c>
      <c r="EA84" s="100" t="s">
        <v>689</v>
      </c>
      <c r="EB84" s="101" t="s">
        <v>2763</v>
      </c>
      <c r="EC84" s="38" t="e">
        <f>VLOOKUP(J84,Раскустовка!A:B,2,0)</f>
        <v>#N/A</v>
      </c>
    </row>
    <row r="85" spans="1:133" s="9" customFormat="1" ht="15" customHeight="1" x14ac:dyDescent="0.25">
      <c r="A85" s="17" t="str">
        <f t="shared" si="1"/>
        <v>528_Южно-Ягунское</v>
      </c>
      <c r="B85" s="87">
        <v>64</v>
      </c>
      <c r="C85" s="88" t="s">
        <v>733</v>
      </c>
      <c r="D85" s="88" t="s">
        <v>568</v>
      </c>
      <c r="E85" s="88" t="s">
        <v>522</v>
      </c>
      <c r="F85" s="88" t="s">
        <v>30</v>
      </c>
      <c r="G85" s="88" t="s">
        <v>29</v>
      </c>
      <c r="H85" s="88" t="s">
        <v>64</v>
      </c>
      <c r="I85" s="89">
        <v>528</v>
      </c>
      <c r="J85" s="88" t="s">
        <v>49</v>
      </c>
      <c r="K85" s="88" t="s">
        <v>688</v>
      </c>
      <c r="L85" s="88" t="s">
        <v>1160</v>
      </c>
      <c r="M85" s="88" t="s">
        <v>34</v>
      </c>
      <c r="N85" s="88" t="s">
        <v>6</v>
      </c>
      <c r="O85" s="90">
        <v>12.2</v>
      </c>
      <c r="P85" s="90">
        <v>2597.8000000000002</v>
      </c>
      <c r="Q85" s="90">
        <v>2610</v>
      </c>
      <c r="R85" s="91">
        <v>225.94900000000001</v>
      </c>
      <c r="S85" s="90" t="s">
        <v>150</v>
      </c>
      <c r="T85" s="90">
        <v>2628.4</v>
      </c>
      <c r="U85" s="90">
        <v>12.2</v>
      </c>
      <c r="V85" s="88" t="s">
        <v>31</v>
      </c>
      <c r="W85" s="88" t="s">
        <v>112</v>
      </c>
      <c r="X85" s="88" t="s">
        <v>2278</v>
      </c>
      <c r="Y85" s="90" t="s">
        <v>865</v>
      </c>
      <c r="Z85" s="90" t="s">
        <v>566</v>
      </c>
      <c r="AA85" s="90">
        <v>73</v>
      </c>
      <c r="AB85" s="91" t="s">
        <v>5217</v>
      </c>
      <c r="AC85" s="88" t="s">
        <v>566</v>
      </c>
      <c r="AD85" s="90" t="s">
        <v>566</v>
      </c>
      <c r="AE85" s="90" t="s">
        <v>1265</v>
      </c>
      <c r="AF85" s="90" t="s">
        <v>112</v>
      </c>
      <c r="AG85" s="91" t="s">
        <v>3485</v>
      </c>
      <c r="AH85" s="92" t="s">
        <v>4719</v>
      </c>
      <c r="AI85" s="93">
        <v>163</v>
      </c>
      <c r="AJ85" s="88" t="s">
        <v>566</v>
      </c>
      <c r="AK85" s="90" t="s">
        <v>566</v>
      </c>
      <c r="AL85" s="91">
        <v>22.2</v>
      </c>
      <c r="AM85" s="91">
        <v>21.2</v>
      </c>
      <c r="AN85" s="91">
        <v>1637</v>
      </c>
      <c r="AO85" s="90">
        <v>13.1</v>
      </c>
      <c r="AP85" s="91">
        <v>108.46899999999999</v>
      </c>
      <c r="AQ85" s="91">
        <v>58.255000000000003</v>
      </c>
      <c r="AR85" s="91">
        <v>80</v>
      </c>
      <c r="AS85" s="91">
        <v>84.239847693300007</v>
      </c>
      <c r="AT85" s="91">
        <v>85.475792285200001</v>
      </c>
      <c r="AU85" s="90">
        <v>530</v>
      </c>
      <c r="AV85" s="90">
        <v>0</v>
      </c>
      <c r="AW85" s="91">
        <v>35.89</v>
      </c>
      <c r="AX85" s="91" t="s">
        <v>566</v>
      </c>
      <c r="AY85" s="91">
        <v>165.2</v>
      </c>
      <c r="AZ85" s="88" t="s">
        <v>5118</v>
      </c>
      <c r="BA85" s="91">
        <v>166.46</v>
      </c>
      <c r="BB85" s="91">
        <v>80.960152306699996</v>
      </c>
      <c r="BC85" s="94">
        <v>1.3147331985999999</v>
      </c>
      <c r="BD85" s="91">
        <v>106.441</v>
      </c>
      <c r="BE85" s="95">
        <v>92.722999999999999</v>
      </c>
      <c r="BF85" s="91">
        <v>6.61</v>
      </c>
      <c r="BG85" s="91">
        <v>27.9</v>
      </c>
      <c r="BH85" s="94" t="s">
        <v>566</v>
      </c>
      <c r="BI85" s="94" t="s">
        <v>566</v>
      </c>
      <c r="BJ85" s="93">
        <v>669</v>
      </c>
      <c r="BK85" s="94">
        <v>75</v>
      </c>
      <c r="BL85" s="91">
        <v>184.16682</v>
      </c>
      <c r="BM85" s="96">
        <v>7.3666728900000003</v>
      </c>
      <c r="BN85" s="96" t="s">
        <v>566</v>
      </c>
      <c r="BO85" s="88" t="s">
        <v>430</v>
      </c>
      <c r="BP85" s="88" t="s">
        <v>566</v>
      </c>
      <c r="BQ85" s="91">
        <v>106.441</v>
      </c>
      <c r="BR85" s="95">
        <v>92.722999999999999</v>
      </c>
      <c r="BS85" s="91">
        <v>6.61</v>
      </c>
      <c r="BT85" s="90">
        <v>30</v>
      </c>
      <c r="BU85" s="91">
        <v>0</v>
      </c>
      <c r="BV85" s="91">
        <v>198.21</v>
      </c>
      <c r="BW85" s="96">
        <v>7.9283999999999999</v>
      </c>
      <c r="BX85" s="96" t="s">
        <v>566</v>
      </c>
      <c r="BY85" s="96" t="s">
        <v>566</v>
      </c>
      <c r="BZ85" s="96" t="s">
        <v>566</v>
      </c>
      <c r="CA85" s="96" t="s">
        <v>566</v>
      </c>
      <c r="CB85" s="96" t="s">
        <v>566</v>
      </c>
      <c r="CC85" s="96" t="s">
        <v>566</v>
      </c>
      <c r="CD85" s="96" t="s">
        <v>566</v>
      </c>
      <c r="CE85" s="96" t="s">
        <v>566</v>
      </c>
      <c r="CF85" s="88" t="s">
        <v>566</v>
      </c>
      <c r="CG85" s="88" t="s">
        <v>566</v>
      </c>
      <c r="CH85" s="92" t="s">
        <v>566</v>
      </c>
      <c r="CI85" s="91">
        <v>0</v>
      </c>
      <c r="CJ85" s="91">
        <v>0</v>
      </c>
      <c r="CK85" s="90" t="s">
        <v>566</v>
      </c>
      <c r="CL85" s="91">
        <v>-5.4849122E-2</v>
      </c>
      <c r="CM85" s="91">
        <v>-0.104150878</v>
      </c>
      <c r="CN85" s="88" t="s">
        <v>566</v>
      </c>
      <c r="CO85" s="91">
        <v>60.52</v>
      </c>
      <c r="CP85" s="91">
        <v>136.6901676034</v>
      </c>
      <c r="CQ85" s="91">
        <v>8.4844732801999996</v>
      </c>
      <c r="CR85" s="91">
        <v>30.249178186400002</v>
      </c>
      <c r="CS85" s="91">
        <v>1.8774732802</v>
      </c>
      <c r="CT85" s="90">
        <v>0.12</v>
      </c>
      <c r="CU85" s="96">
        <v>1.014</v>
      </c>
      <c r="CV85" s="96">
        <v>0.85299999999999998</v>
      </c>
      <c r="CW85" s="96">
        <v>0.82299999999999995</v>
      </c>
      <c r="CX85" s="93">
        <v>2301</v>
      </c>
      <c r="CY85" s="93">
        <v>2288.1509999999998</v>
      </c>
      <c r="CZ85" s="93">
        <v>83.7</v>
      </c>
      <c r="DA85" s="90">
        <v>40</v>
      </c>
      <c r="DB85" s="90" t="s">
        <v>566</v>
      </c>
      <c r="DC85" s="90">
        <v>71.2</v>
      </c>
      <c r="DD85" s="91">
        <v>212</v>
      </c>
      <c r="DE85" s="91">
        <v>-22.075471698099999</v>
      </c>
      <c r="DF85" s="93">
        <v>33.1</v>
      </c>
      <c r="DG85" s="88" t="s">
        <v>393</v>
      </c>
      <c r="DH85" s="88" t="s">
        <v>566</v>
      </c>
      <c r="DI85" s="88" t="s">
        <v>566</v>
      </c>
      <c r="DJ85" s="88" t="s">
        <v>4721</v>
      </c>
      <c r="DK85" s="90">
        <v>-4.5</v>
      </c>
      <c r="DL85" s="91">
        <v>92.722999999999999</v>
      </c>
      <c r="DM85" s="91">
        <v>3.1854034632000001</v>
      </c>
      <c r="DN85" s="91">
        <v>257.89074954289998</v>
      </c>
      <c r="DO85" s="91">
        <v>16.007494994599998</v>
      </c>
      <c r="DP85" s="91">
        <v>151.44976012590001</v>
      </c>
      <c r="DQ85" s="91">
        <v>9.4004949946000007</v>
      </c>
      <c r="DR85" s="91">
        <v>331.1800272671</v>
      </c>
      <c r="DS85" s="91">
        <v>20.556621895799999</v>
      </c>
      <c r="DT85" s="91">
        <v>224.7390378501</v>
      </c>
      <c r="DU85" s="91">
        <v>13.9496218958</v>
      </c>
      <c r="DV85" s="91" t="s">
        <v>566</v>
      </c>
      <c r="DW85" s="97"/>
      <c r="DX85" s="98" t="s">
        <v>689</v>
      </c>
      <c r="DY85" s="99" t="s">
        <v>689</v>
      </c>
      <c r="DZ85" s="98" t="s">
        <v>689</v>
      </c>
      <c r="EA85" s="100" t="s">
        <v>689</v>
      </c>
      <c r="EB85" s="101" t="s">
        <v>2761</v>
      </c>
      <c r="EC85" s="38" t="e">
        <f>VLOOKUP(J85,Раскустовка!A:B,2,0)</f>
        <v>#N/A</v>
      </c>
    </row>
    <row r="86" spans="1:133" s="9" customFormat="1" ht="15" customHeight="1" x14ac:dyDescent="0.25">
      <c r="A86" s="17" t="str">
        <f t="shared" si="1"/>
        <v>529Л_Южно-Ягунское</v>
      </c>
      <c r="B86" s="87">
        <v>65</v>
      </c>
      <c r="C86" s="88" t="s">
        <v>733</v>
      </c>
      <c r="D86" s="88" t="s">
        <v>568</v>
      </c>
      <c r="E86" s="88" t="s">
        <v>522</v>
      </c>
      <c r="F86" s="88" t="s">
        <v>30</v>
      </c>
      <c r="G86" s="88" t="s">
        <v>29</v>
      </c>
      <c r="H86" s="88" t="s">
        <v>64</v>
      </c>
      <c r="I86" s="89" t="s">
        <v>2270</v>
      </c>
      <c r="J86" s="88" t="s">
        <v>49</v>
      </c>
      <c r="K86" s="88" t="s">
        <v>688</v>
      </c>
      <c r="L86" s="88" t="s">
        <v>1160</v>
      </c>
      <c r="M86" s="88" t="s">
        <v>34</v>
      </c>
      <c r="N86" s="88" t="s">
        <v>6</v>
      </c>
      <c r="O86" s="90">
        <v>303.60000000000002</v>
      </c>
      <c r="P86" s="90">
        <v>2853.07</v>
      </c>
      <c r="Q86" s="90">
        <v>3156.67</v>
      </c>
      <c r="R86" s="91">
        <v>486.59500000000003</v>
      </c>
      <c r="S86" s="90" t="s">
        <v>690</v>
      </c>
      <c r="T86" s="90">
        <v>3156.67</v>
      </c>
      <c r="U86" s="90">
        <v>303.60000000000002</v>
      </c>
      <c r="V86" s="88" t="s">
        <v>31</v>
      </c>
      <c r="W86" s="88" t="s">
        <v>44</v>
      </c>
      <c r="X86" s="88" t="s">
        <v>2863</v>
      </c>
      <c r="Y86" s="90" t="s">
        <v>846</v>
      </c>
      <c r="Z86" s="90" t="s">
        <v>566</v>
      </c>
      <c r="AA86" s="90">
        <v>73</v>
      </c>
      <c r="AB86" s="91" t="s">
        <v>5218</v>
      </c>
      <c r="AC86" s="88" t="s">
        <v>566</v>
      </c>
      <c r="AD86" s="90" t="s">
        <v>566</v>
      </c>
      <c r="AE86" s="90" t="s">
        <v>2130</v>
      </c>
      <c r="AF86" s="90" t="s">
        <v>44</v>
      </c>
      <c r="AG86" s="91" t="s">
        <v>3562</v>
      </c>
      <c r="AH86" s="92" t="s">
        <v>2845</v>
      </c>
      <c r="AI86" s="93">
        <v>547</v>
      </c>
      <c r="AJ86" s="88" t="s">
        <v>722</v>
      </c>
      <c r="AK86" s="90" t="s">
        <v>566</v>
      </c>
      <c r="AL86" s="91">
        <v>33.799999999999997</v>
      </c>
      <c r="AM86" s="91">
        <v>11.3002714072</v>
      </c>
      <c r="AN86" s="91">
        <v>1640</v>
      </c>
      <c r="AO86" s="90">
        <v>15.1</v>
      </c>
      <c r="AP86" s="91">
        <v>169.02699999999999</v>
      </c>
      <c r="AQ86" s="91">
        <v>41.651000000000003</v>
      </c>
      <c r="AR86" s="91" t="s">
        <v>566</v>
      </c>
      <c r="AS86" s="91">
        <v>90.2250516191</v>
      </c>
      <c r="AT86" s="91">
        <v>91.860693189299994</v>
      </c>
      <c r="AU86" s="90">
        <v>455</v>
      </c>
      <c r="AV86" s="90">
        <v>0</v>
      </c>
      <c r="AW86" s="91">
        <v>32.5</v>
      </c>
      <c r="AX86" s="91" t="s">
        <v>566</v>
      </c>
      <c r="AY86" s="91">
        <v>209.51</v>
      </c>
      <c r="AZ86" s="88" t="s">
        <v>4928</v>
      </c>
      <c r="BA86" s="91">
        <v>211.3</v>
      </c>
      <c r="BB86" s="91">
        <v>119.2849483809</v>
      </c>
      <c r="BC86" s="94">
        <v>0.17201667330000001</v>
      </c>
      <c r="BD86" s="91">
        <v>20.518999999999998</v>
      </c>
      <c r="BE86" s="95">
        <v>4.6790000000000003</v>
      </c>
      <c r="BF86" s="91">
        <v>16.68</v>
      </c>
      <c r="BG86" s="91">
        <v>30.6</v>
      </c>
      <c r="BH86" s="94" t="s">
        <v>566</v>
      </c>
      <c r="BI86" s="94" t="s">
        <v>566</v>
      </c>
      <c r="BJ86" s="93">
        <v>735</v>
      </c>
      <c r="BK86" s="94">
        <v>9</v>
      </c>
      <c r="BL86" s="91">
        <v>510.95247999999998</v>
      </c>
      <c r="BM86" s="96">
        <v>20.438099220000002</v>
      </c>
      <c r="BN86" s="96" t="s">
        <v>566</v>
      </c>
      <c r="BO86" s="88" t="s">
        <v>430</v>
      </c>
      <c r="BP86" s="88" t="s">
        <v>566</v>
      </c>
      <c r="BQ86" s="91">
        <v>20.518999999999998</v>
      </c>
      <c r="BR86" s="95">
        <v>4.6790000000000003</v>
      </c>
      <c r="BS86" s="91">
        <v>16.68</v>
      </c>
      <c r="BT86" s="90">
        <v>30</v>
      </c>
      <c r="BU86" s="91">
        <v>0</v>
      </c>
      <c r="BV86" s="91">
        <v>500.52</v>
      </c>
      <c r="BW86" s="96">
        <v>20.020800000000001</v>
      </c>
      <c r="BX86" s="96" t="s">
        <v>566</v>
      </c>
      <c r="BY86" s="96" t="s">
        <v>566</v>
      </c>
      <c r="BZ86" s="96" t="s">
        <v>566</v>
      </c>
      <c r="CA86" s="96" t="s">
        <v>566</v>
      </c>
      <c r="CB86" s="96" t="s">
        <v>566</v>
      </c>
      <c r="CC86" s="96" t="s">
        <v>566</v>
      </c>
      <c r="CD86" s="96" t="s">
        <v>566</v>
      </c>
      <c r="CE86" s="96" t="s">
        <v>566</v>
      </c>
      <c r="CF86" s="88" t="s">
        <v>566</v>
      </c>
      <c r="CG86" s="88" t="s">
        <v>566</v>
      </c>
      <c r="CH86" s="92" t="s">
        <v>566</v>
      </c>
      <c r="CI86" s="91">
        <v>0</v>
      </c>
      <c r="CJ86" s="91">
        <v>0</v>
      </c>
      <c r="CK86" s="90" t="s">
        <v>566</v>
      </c>
      <c r="CL86" s="91">
        <v>-3.02879959E-2</v>
      </c>
      <c r="CM86" s="91">
        <v>-0.47271200410000003</v>
      </c>
      <c r="CN86" s="88" t="s">
        <v>566</v>
      </c>
      <c r="CO86" s="91">
        <v>60.52</v>
      </c>
      <c r="CP86" s="91">
        <v>25.506888809500001</v>
      </c>
      <c r="CQ86" s="91">
        <v>20.7393667035</v>
      </c>
      <c r="CR86" s="91">
        <v>4.9874057074999998</v>
      </c>
      <c r="CS86" s="91">
        <v>4.0553667034999998</v>
      </c>
      <c r="CT86" s="90">
        <v>1</v>
      </c>
      <c r="CU86" s="96">
        <v>1.014</v>
      </c>
      <c r="CV86" s="96">
        <v>0.85299999999999998</v>
      </c>
      <c r="CW86" s="96">
        <v>0.82299999999999995</v>
      </c>
      <c r="CX86" s="93">
        <v>2301</v>
      </c>
      <c r="CY86" s="93">
        <v>2282.7750000000001</v>
      </c>
      <c r="CZ86" s="93">
        <v>83.7</v>
      </c>
      <c r="DA86" s="90">
        <v>40</v>
      </c>
      <c r="DB86" s="90" t="s">
        <v>566</v>
      </c>
      <c r="DC86" s="90">
        <v>71.2</v>
      </c>
      <c r="DD86" s="91">
        <v>212</v>
      </c>
      <c r="DE86" s="91">
        <v>-1.1745283018999999</v>
      </c>
      <c r="DF86" s="93">
        <v>33.1</v>
      </c>
      <c r="DG86" s="88" t="s">
        <v>393</v>
      </c>
      <c r="DH86" s="88" t="s">
        <v>566</v>
      </c>
      <c r="DI86" s="88" t="s">
        <v>566</v>
      </c>
      <c r="DJ86" s="88" t="s">
        <v>566</v>
      </c>
      <c r="DK86" s="90">
        <v>0</v>
      </c>
      <c r="DL86" s="91">
        <v>4.6790000000000003</v>
      </c>
      <c r="DM86" s="91">
        <v>0.19422554110000001</v>
      </c>
      <c r="DN86" s="91">
        <v>23.168183641300001</v>
      </c>
      <c r="DO86" s="91">
        <v>18.837791624899999</v>
      </c>
      <c r="DP86" s="91">
        <v>2.6487005393</v>
      </c>
      <c r="DQ86" s="91">
        <v>2.1537916249000002</v>
      </c>
      <c r="DR86" s="91">
        <v>28.799374779499999</v>
      </c>
      <c r="DS86" s="91">
        <v>23.4164503105</v>
      </c>
      <c r="DT86" s="91">
        <v>8.2798916775000002</v>
      </c>
      <c r="DU86" s="91">
        <v>6.7324503105</v>
      </c>
      <c r="DV86" s="91" t="s">
        <v>566</v>
      </c>
      <c r="DW86" s="97"/>
      <c r="DX86" s="98" t="s">
        <v>689</v>
      </c>
      <c r="DY86" s="99" t="s">
        <v>689</v>
      </c>
      <c r="DZ86" s="98" t="s">
        <v>689</v>
      </c>
      <c r="EA86" s="100" t="s">
        <v>689</v>
      </c>
      <c r="EB86" s="101" t="s">
        <v>2764</v>
      </c>
      <c r="EC86" s="38" t="e">
        <f>VLOOKUP(J86,Раскустовка!A:B,2,0)</f>
        <v>#N/A</v>
      </c>
    </row>
    <row r="87" spans="1:133" s="9" customFormat="1" ht="15" customHeight="1" x14ac:dyDescent="0.25">
      <c r="A87" s="17" t="str">
        <f t="shared" si="1"/>
        <v>536Л_Южно-Ягунское</v>
      </c>
      <c r="B87" s="87">
        <v>66</v>
      </c>
      <c r="C87" s="88" t="s">
        <v>733</v>
      </c>
      <c r="D87" s="88" t="s">
        <v>568</v>
      </c>
      <c r="E87" s="88" t="s">
        <v>522</v>
      </c>
      <c r="F87" s="88" t="s">
        <v>30</v>
      </c>
      <c r="G87" s="88" t="s">
        <v>29</v>
      </c>
      <c r="H87" s="88" t="s">
        <v>64</v>
      </c>
      <c r="I87" s="89" t="s">
        <v>4609</v>
      </c>
      <c r="J87" s="88" t="s">
        <v>49</v>
      </c>
      <c r="K87" s="88" t="s">
        <v>688</v>
      </c>
      <c r="L87" s="88" t="s">
        <v>408</v>
      </c>
      <c r="M87" s="88" t="s">
        <v>34</v>
      </c>
      <c r="N87" s="88" t="s">
        <v>6</v>
      </c>
      <c r="O87" s="90">
        <v>275.95999999999998</v>
      </c>
      <c r="P87" s="90">
        <v>2920.82</v>
      </c>
      <c r="Q87" s="90">
        <v>3196.78</v>
      </c>
      <c r="R87" s="91">
        <v>551.46900000000005</v>
      </c>
      <c r="S87" s="90" t="s">
        <v>690</v>
      </c>
      <c r="T87" s="90">
        <v>2920</v>
      </c>
      <c r="U87" s="90">
        <v>275.95999999999998</v>
      </c>
      <c r="V87" s="88" t="s">
        <v>31</v>
      </c>
      <c r="W87" s="88" t="s">
        <v>94</v>
      </c>
      <c r="X87" s="88" t="s">
        <v>999</v>
      </c>
      <c r="Y87" s="90" t="s">
        <v>846</v>
      </c>
      <c r="Z87" s="90" t="s">
        <v>566</v>
      </c>
      <c r="AA87" s="90">
        <v>73</v>
      </c>
      <c r="AB87" s="91" t="s">
        <v>5219</v>
      </c>
      <c r="AC87" s="88" t="s">
        <v>566</v>
      </c>
      <c r="AD87" s="90" t="s">
        <v>566</v>
      </c>
      <c r="AE87" s="90" t="s">
        <v>2019</v>
      </c>
      <c r="AF87" s="90" t="s">
        <v>94</v>
      </c>
      <c r="AG87" s="91" t="s">
        <v>4913</v>
      </c>
      <c r="AH87" s="92" t="s">
        <v>4610</v>
      </c>
      <c r="AI87" s="93">
        <v>231</v>
      </c>
      <c r="AJ87" s="88" t="s">
        <v>722</v>
      </c>
      <c r="AK87" s="90" t="s">
        <v>566</v>
      </c>
      <c r="AL87" s="91">
        <v>22.2</v>
      </c>
      <c r="AM87" s="91">
        <v>21.2</v>
      </c>
      <c r="AN87" s="91">
        <v>1625</v>
      </c>
      <c r="AO87" s="90">
        <v>13.8</v>
      </c>
      <c r="AP87" s="91">
        <v>226.96799999999999</v>
      </c>
      <c r="AQ87" s="91">
        <v>40.934210526299999</v>
      </c>
      <c r="AR87" s="91" t="s">
        <v>566</v>
      </c>
      <c r="AS87" s="91">
        <v>94.554730995900002</v>
      </c>
      <c r="AT87" s="91">
        <v>95.928118025200007</v>
      </c>
      <c r="AU87" s="90">
        <v>598</v>
      </c>
      <c r="AV87" s="90">
        <v>0</v>
      </c>
      <c r="AW87" s="91">
        <v>62.23</v>
      </c>
      <c r="AX87" s="91" t="s">
        <v>566</v>
      </c>
      <c r="AY87" s="91">
        <v>179.99</v>
      </c>
      <c r="AZ87" s="88" t="s">
        <v>4928</v>
      </c>
      <c r="BA87" s="91">
        <v>181.5</v>
      </c>
      <c r="BB87" s="91">
        <v>85.435269004099993</v>
      </c>
      <c r="BC87" s="94">
        <v>0.16996493570000001</v>
      </c>
      <c r="BD87" s="91">
        <v>14.521000000000001</v>
      </c>
      <c r="BE87" s="95">
        <v>47.207999999999998</v>
      </c>
      <c r="BF87" s="91">
        <v>6.54</v>
      </c>
      <c r="BG87" s="91">
        <v>31</v>
      </c>
      <c r="BH87" s="94">
        <v>0.31667000000000001</v>
      </c>
      <c r="BI87" s="94">
        <v>0.125</v>
      </c>
      <c r="BJ87" s="93">
        <v>533</v>
      </c>
      <c r="BK87" s="94">
        <v>0</v>
      </c>
      <c r="BL87" s="91">
        <v>202.70429999999999</v>
      </c>
      <c r="BM87" s="96">
        <v>8.1081719799999998</v>
      </c>
      <c r="BN87" s="96" t="s">
        <v>566</v>
      </c>
      <c r="BO87" s="88" t="s">
        <v>696</v>
      </c>
      <c r="BP87" s="88" t="s">
        <v>566</v>
      </c>
      <c r="BQ87" s="91">
        <v>14.521000000000001</v>
      </c>
      <c r="BR87" s="95">
        <v>47.207999999999998</v>
      </c>
      <c r="BS87" s="91">
        <v>6.54</v>
      </c>
      <c r="BT87" s="90">
        <v>30</v>
      </c>
      <c r="BU87" s="91">
        <v>0</v>
      </c>
      <c r="BV87" s="91">
        <v>196.17</v>
      </c>
      <c r="BW87" s="96">
        <v>7.8468</v>
      </c>
      <c r="BX87" s="96" t="s">
        <v>566</v>
      </c>
      <c r="BY87" s="96" t="s">
        <v>566</v>
      </c>
      <c r="BZ87" s="96" t="s">
        <v>566</v>
      </c>
      <c r="CA87" s="96" t="s">
        <v>566</v>
      </c>
      <c r="CB87" s="96" t="s">
        <v>566</v>
      </c>
      <c r="CC87" s="96" t="s">
        <v>566</v>
      </c>
      <c r="CD87" s="96" t="s">
        <v>566</v>
      </c>
      <c r="CE87" s="96" t="s">
        <v>566</v>
      </c>
      <c r="CF87" s="88" t="s">
        <v>566</v>
      </c>
      <c r="CG87" s="88" t="s">
        <v>566</v>
      </c>
      <c r="CH87" s="92" t="s">
        <v>566</v>
      </c>
      <c r="CI87" s="91">
        <v>0</v>
      </c>
      <c r="CJ87" s="91">
        <v>0</v>
      </c>
      <c r="CK87" s="90" t="s">
        <v>566</v>
      </c>
      <c r="CL87" s="91">
        <v>-0.56200667790000003</v>
      </c>
      <c r="CM87" s="91">
        <v>0.30300667790000002</v>
      </c>
      <c r="CN87" s="88" t="s">
        <v>566</v>
      </c>
      <c r="CO87" s="91">
        <v>60.52</v>
      </c>
      <c r="CP87" s="91">
        <v>20.1842025963</v>
      </c>
      <c r="CQ87" s="91">
        <v>9.0892270946</v>
      </c>
      <c r="CR87" s="91">
        <v>5.6635574350000004</v>
      </c>
      <c r="CS87" s="91">
        <v>2.5502270945999999</v>
      </c>
      <c r="CT87" s="90">
        <v>0</v>
      </c>
      <c r="CU87" s="96">
        <v>1.014</v>
      </c>
      <c r="CV87" s="96">
        <v>0.85299999999999998</v>
      </c>
      <c r="CW87" s="96">
        <v>0.82299999999999995</v>
      </c>
      <c r="CX87" s="93">
        <v>2301</v>
      </c>
      <c r="CY87" s="93">
        <v>2285.6509999999998</v>
      </c>
      <c r="CZ87" s="93">
        <v>83.7</v>
      </c>
      <c r="DA87" s="90">
        <v>40</v>
      </c>
      <c r="DB87" s="90" t="s">
        <v>566</v>
      </c>
      <c r="DC87" s="90">
        <v>71.2</v>
      </c>
      <c r="DD87" s="91">
        <v>212</v>
      </c>
      <c r="DE87" s="91">
        <v>-15.099056603799999</v>
      </c>
      <c r="DF87" s="93">
        <v>33.1</v>
      </c>
      <c r="DG87" s="88" t="s">
        <v>393</v>
      </c>
      <c r="DH87" s="88" t="s">
        <v>566</v>
      </c>
      <c r="DI87" s="88" t="s">
        <v>566</v>
      </c>
      <c r="DJ87" s="88" t="s">
        <v>2000</v>
      </c>
      <c r="DK87" s="90">
        <v>-4.5</v>
      </c>
      <c r="DL87" s="91">
        <v>47.207999999999998</v>
      </c>
      <c r="DM87" s="91">
        <v>0.40550852520000003</v>
      </c>
      <c r="DN87" s="91">
        <v>34.644729931999997</v>
      </c>
      <c r="DO87" s="91">
        <v>15.601003630499999</v>
      </c>
      <c r="DP87" s="91">
        <v>20.124084770700001</v>
      </c>
      <c r="DQ87" s="91">
        <v>9.0620036304999996</v>
      </c>
      <c r="DR87" s="91">
        <v>48.157381433099999</v>
      </c>
      <c r="DS87" s="91">
        <v>21.6859384977</v>
      </c>
      <c r="DT87" s="91">
        <v>33.636736271799997</v>
      </c>
      <c r="DU87" s="91">
        <v>15.146938497700001</v>
      </c>
      <c r="DV87" s="91" t="s">
        <v>566</v>
      </c>
      <c r="DW87" s="97"/>
      <c r="DX87" s="98" t="s">
        <v>689</v>
      </c>
      <c r="DY87" s="99" t="s">
        <v>689</v>
      </c>
      <c r="DZ87" s="98" t="s">
        <v>689</v>
      </c>
      <c r="EA87" s="100" t="s">
        <v>689</v>
      </c>
      <c r="EB87" s="101" t="s">
        <v>2763</v>
      </c>
      <c r="EC87" s="38" t="e">
        <f>VLOOKUP(J87,Раскустовка!A:B,2,0)</f>
        <v>#N/A</v>
      </c>
    </row>
    <row r="88" spans="1:133" s="9" customFormat="1" ht="15" customHeight="1" x14ac:dyDescent="0.25">
      <c r="A88" s="17" t="str">
        <f t="shared" si="1"/>
        <v>1394_Южно-Ягунское</v>
      </c>
      <c r="B88" s="87">
        <v>67</v>
      </c>
      <c r="C88" s="88" t="s">
        <v>733</v>
      </c>
      <c r="D88" s="88" t="s">
        <v>568</v>
      </c>
      <c r="E88" s="88" t="s">
        <v>522</v>
      </c>
      <c r="F88" s="88" t="s">
        <v>15</v>
      </c>
      <c r="G88" s="88" t="s">
        <v>29</v>
      </c>
      <c r="H88" s="88" t="s">
        <v>3055</v>
      </c>
      <c r="I88" s="89">
        <v>1394</v>
      </c>
      <c r="J88" s="88" t="s">
        <v>116</v>
      </c>
      <c r="K88" s="88" t="s">
        <v>688</v>
      </c>
      <c r="L88" s="88" t="s">
        <v>694</v>
      </c>
      <c r="M88" s="88" t="s">
        <v>1515</v>
      </c>
      <c r="N88" s="88" t="s">
        <v>695</v>
      </c>
      <c r="O88" s="90">
        <v>20.5</v>
      </c>
      <c r="P88" s="90">
        <v>2753.5</v>
      </c>
      <c r="Q88" s="90">
        <v>2805</v>
      </c>
      <c r="R88" s="91">
        <v>383.32100000000003</v>
      </c>
      <c r="S88" s="90" t="s">
        <v>150</v>
      </c>
      <c r="T88" s="90">
        <v>2816.5</v>
      </c>
      <c r="U88" s="90">
        <v>13</v>
      </c>
      <c r="V88" s="88" t="s">
        <v>31</v>
      </c>
      <c r="W88" s="88" t="s">
        <v>175</v>
      </c>
      <c r="X88" s="88" t="s">
        <v>2051</v>
      </c>
      <c r="Y88" s="90" t="s">
        <v>900</v>
      </c>
      <c r="Z88" s="90" t="s">
        <v>566</v>
      </c>
      <c r="AA88" s="90">
        <v>73</v>
      </c>
      <c r="AB88" s="91" t="s">
        <v>5220</v>
      </c>
      <c r="AC88" s="88" t="s">
        <v>566</v>
      </c>
      <c r="AD88" s="90" t="s">
        <v>566</v>
      </c>
      <c r="AE88" s="90" t="s">
        <v>566</v>
      </c>
      <c r="AF88" s="90" t="s">
        <v>175</v>
      </c>
      <c r="AG88" s="91" t="s">
        <v>3441</v>
      </c>
      <c r="AH88" s="92" t="s">
        <v>2840</v>
      </c>
      <c r="AI88" s="93">
        <v>574</v>
      </c>
      <c r="AJ88" s="88" t="s">
        <v>566</v>
      </c>
      <c r="AK88" s="90" t="s">
        <v>566</v>
      </c>
      <c r="AL88" s="91">
        <v>16.3</v>
      </c>
      <c r="AM88" s="91">
        <v>15.3</v>
      </c>
      <c r="AN88" s="91">
        <v>1889</v>
      </c>
      <c r="AO88" s="90">
        <v>17.5</v>
      </c>
      <c r="AP88" s="91">
        <v>305.52600000000001</v>
      </c>
      <c r="AQ88" s="91" t="s">
        <v>566</v>
      </c>
      <c r="AR88" s="91" t="s">
        <v>566</v>
      </c>
      <c r="AS88" s="91">
        <v>86.21</v>
      </c>
      <c r="AT88" s="91">
        <v>86.85</v>
      </c>
      <c r="AU88" s="90">
        <v>635</v>
      </c>
      <c r="AV88" s="90">
        <v>27.5</v>
      </c>
      <c r="AW88" s="91">
        <v>69.94</v>
      </c>
      <c r="AX88" s="91" t="s">
        <v>566</v>
      </c>
      <c r="AY88" s="91">
        <v>178.15</v>
      </c>
      <c r="AZ88" s="88" t="s">
        <v>4928</v>
      </c>
      <c r="BA88" s="91">
        <v>178.8</v>
      </c>
      <c r="BB88" s="91">
        <v>91.94</v>
      </c>
      <c r="BC88" s="94">
        <v>2.7804591084000001</v>
      </c>
      <c r="BD88" s="91">
        <v>257.59100000000001</v>
      </c>
      <c r="BE88" s="95">
        <v>96.548000000000002</v>
      </c>
      <c r="BF88" s="91">
        <v>7.56</v>
      </c>
      <c r="BG88" s="91">
        <v>31</v>
      </c>
      <c r="BH88" s="94" t="s">
        <v>566</v>
      </c>
      <c r="BI88" s="94" t="s">
        <v>566</v>
      </c>
      <c r="BJ88" s="93">
        <v>743</v>
      </c>
      <c r="BK88" s="94">
        <v>1</v>
      </c>
      <c r="BL88" s="91">
        <v>234.04593</v>
      </c>
      <c r="BM88" s="96">
        <v>11.74691179</v>
      </c>
      <c r="BN88" s="96" t="s">
        <v>566</v>
      </c>
      <c r="BO88" s="88" t="s">
        <v>430</v>
      </c>
      <c r="BP88" s="88" t="s">
        <v>566</v>
      </c>
      <c r="BQ88" s="91">
        <v>257.59100000000001</v>
      </c>
      <c r="BR88" s="95">
        <v>96.548000000000002</v>
      </c>
      <c r="BS88" s="91">
        <v>7.56</v>
      </c>
      <c r="BT88" s="90">
        <v>30</v>
      </c>
      <c r="BU88" s="91">
        <v>0</v>
      </c>
      <c r="BV88" s="91">
        <v>226.83</v>
      </c>
      <c r="BW88" s="96">
        <v>11.3847</v>
      </c>
      <c r="BX88" s="96" t="s">
        <v>566</v>
      </c>
      <c r="BY88" s="96" t="s">
        <v>566</v>
      </c>
      <c r="BZ88" s="96" t="s">
        <v>566</v>
      </c>
      <c r="CA88" s="96" t="s">
        <v>566</v>
      </c>
      <c r="CB88" s="96" t="s">
        <v>566</v>
      </c>
      <c r="CC88" s="96" t="s">
        <v>566</v>
      </c>
      <c r="CD88" s="96" t="s">
        <v>566</v>
      </c>
      <c r="CE88" s="96" t="s">
        <v>566</v>
      </c>
      <c r="CF88" s="88" t="s">
        <v>566</v>
      </c>
      <c r="CG88" s="88" t="s">
        <v>566</v>
      </c>
      <c r="CH88" s="92" t="s">
        <v>566</v>
      </c>
      <c r="CI88" s="91">
        <v>0</v>
      </c>
      <c r="CJ88" s="91">
        <v>0</v>
      </c>
      <c r="CK88" s="90" t="s">
        <v>566</v>
      </c>
      <c r="CL88" s="91">
        <v>-0.46832754469999999</v>
      </c>
      <c r="CM88" s="91">
        <v>-8.0672455300000001E-2</v>
      </c>
      <c r="CN88" s="88" t="s">
        <v>566</v>
      </c>
      <c r="CO88" s="91">
        <v>115.625</v>
      </c>
      <c r="CP88" s="91">
        <v>182.74140654120001</v>
      </c>
      <c r="CQ88" s="91">
        <v>5.4457998289000003</v>
      </c>
      <c r="CR88" s="91">
        <v>-74.849817900199994</v>
      </c>
      <c r="CS88" s="91">
        <v>-2.1152001711000001</v>
      </c>
      <c r="CT88" s="90" t="s">
        <v>566</v>
      </c>
      <c r="CU88" s="96">
        <v>1.0138</v>
      </c>
      <c r="CV88" s="96">
        <v>0.85019999999999996</v>
      </c>
      <c r="CW88" s="96">
        <v>0.77859999999999996</v>
      </c>
      <c r="CX88" s="93">
        <v>2337</v>
      </c>
      <c r="CY88" s="93">
        <v>2330.348</v>
      </c>
      <c r="CZ88" s="93">
        <v>83.4</v>
      </c>
      <c r="DA88" s="90">
        <v>51</v>
      </c>
      <c r="DB88" s="90" t="s">
        <v>566</v>
      </c>
      <c r="DC88" s="90">
        <v>92.5</v>
      </c>
      <c r="DD88" s="91">
        <v>225.6</v>
      </c>
      <c r="DE88" s="91">
        <v>-21.032801418399998</v>
      </c>
      <c r="DF88" s="93">
        <v>100.2</v>
      </c>
      <c r="DG88" s="88" t="s">
        <v>393</v>
      </c>
      <c r="DH88" s="88" t="s">
        <v>566</v>
      </c>
      <c r="DI88" s="88">
        <v>1</v>
      </c>
      <c r="DJ88" s="88" t="s">
        <v>566</v>
      </c>
      <c r="DK88" s="90" t="s">
        <v>566</v>
      </c>
      <c r="DL88" s="91">
        <v>96.548000000000002</v>
      </c>
      <c r="DM88" s="91" t="s">
        <v>566</v>
      </c>
      <c r="DN88" s="91">
        <v>290.84167292759997</v>
      </c>
      <c r="DO88" s="91">
        <v>8.5358955293999994</v>
      </c>
      <c r="DP88" s="91">
        <v>33.2504484862</v>
      </c>
      <c r="DQ88" s="91">
        <v>0.97489552940000002</v>
      </c>
      <c r="DR88" s="91">
        <v>206.3300739661</v>
      </c>
      <c r="DS88" s="91">
        <v>6.1487557898</v>
      </c>
      <c r="DT88" s="91">
        <v>-51.261150475299999</v>
      </c>
      <c r="DU88" s="91">
        <v>-1.4122442101999999</v>
      </c>
      <c r="DV88" s="91">
        <v>112.5297405556</v>
      </c>
      <c r="DW88" s="97"/>
      <c r="DX88" s="98" t="s">
        <v>4849</v>
      </c>
      <c r="DY88" s="99" t="s">
        <v>689</v>
      </c>
      <c r="DZ88" s="98" t="s">
        <v>689</v>
      </c>
      <c r="EA88" s="100" t="s">
        <v>566</v>
      </c>
      <c r="EB88" s="101" t="s">
        <v>2761</v>
      </c>
      <c r="EC88" s="38" t="e">
        <f>VLOOKUP(J88,Раскустовка!A:B,2,0)</f>
        <v>#N/A</v>
      </c>
    </row>
    <row r="89" spans="1:133" s="9" customFormat="1" ht="15" customHeight="1" x14ac:dyDescent="0.25">
      <c r="A89" s="17" t="str">
        <f t="shared" si="1"/>
        <v>1395_Южно-Ягунское</v>
      </c>
      <c r="B89" s="87">
        <v>68</v>
      </c>
      <c r="C89" s="88" t="s">
        <v>733</v>
      </c>
      <c r="D89" s="88" t="s">
        <v>568</v>
      </c>
      <c r="E89" s="88" t="s">
        <v>522</v>
      </c>
      <c r="F89" s="88" t="s">
        <v>15</v>
      </c>
      <c r="G89" s="88" t="s">
        <v>29</v>
      </c>
      <c r="H89" s="88" t="s">
        <v>3055</v>
      </c>
      <c r="I89" s="89">
        <v>1395</v>
      </c>
      <c r="J89" s="88" t="s">
        <v>116</v>
      </c>
      <c r="K89" s="88" t="s">
        <v>688</v>
      </c>
      <c r="L89" s="88" t="s">
        <v>694</v>
      </c>
      <c r="M89" s="88" t="s">
        <v>1515</v>
      </c>
      <c r="N89" s="88" t="s">
        <v>695</v>
      </c>
      <c r="O89" s="90">
        <v>15</v>
      </c>
      <c r="P89" s="90">
        <v>2484</v>
      </c>
      <c r="Q89" s="90">
        <v>2530</v>
      </c>
      <c r="R89" s="91">
        <v>115.946</v>
      </c>
      <c r="S89" s="90" t="s">
        <v>150</v>
      </c>
      <c r="T89" s="90">
        <v>2522.6</v>
      </c>
      <c r="U89" s="90">
        <v>15</v>
      </c>
      <c r="V89" s="88" t="s">
        <v>31</v>
      </c>
      <c r="W89" s="88" t="s">
        <v>156</v>
      </c>
      <c r="X89" s="88" t="s">
        <v>289</v>
      </c>
      <c r="Y89" s="90" t="s">
        <v>865</v>
      </c>
      <c r="Z89" s="90" t="s">
        <v>566</v>
      </c>
      <c r="AA89" s="90">
        <v>73</v>
      </c>
      <c r="AB89" s="91" t="s">
        <v>3463</v>
      </c>
      <c r="AC89" s="88" t="s">
        <v>566</v>
      </c>
      <c r="AD89" s="90" t="s">
        <v>566</v>
      </c>
      <c r="AE89" s="90" t="s">
        <v>2021</v>
      </c>
      <c r="AF89" s="90" t="s">
        <v>156</v>
      </c>
      <c r="AG89" s="91" t="s">
        <v>3503</v>
      </c>
      <c r="AH89" s="92" t="s">
        <v>3242</v>
      </c>
      <c r="AI89" s="93">
        <v>350</v>
      </c>
      <c r="AJ89" s="88" t="s">
        <v>566</v>
      </c>
      <c r="AK89" s="90" t="s">
        <v>566</v>
      </c>
      <c r="AL89" s="91">
        <v>18.100000000000001</v>
      </c>
      <c r="AM89" s="91">
        <v>11.7443868773</v>
      </c>
      <c r="AN89" s="91">
        <v>2142</v>
      </c>
      <c r="AO89" s="90">
        <v>17.600000000000001</v>
      </c>
      <c r="AP89" s="91">
        <v>113.986</v>
      </c>
      <c r="AQ89" s="91" t="s">
        <v>566</v>
      </c>
      <c r="AR89" s="91" t="s">
        <v>566</v>
      </c>
      <c r="AS89" s="91">
        <v>51.61</v>
      </c>
      <c r="AT89" s="91">
        <v>52.53</v>
      </c>
      <c r="AU89" s="90">
        <v>1261</v>
      </c>
      <c r="AV89" s="90">
        <v>7.3</v>
      </c>
      <c r="AW89" s="91">
        <v>72.644999999999996</v>
      </c>
      <c r="AX89" s="91" t="s">
        <v>566</v>
      </c>
      <c r="AY89" s="91">
        <v>121.97</v>
      </c>
      <c r="AZ89" s="88" t="s">
        <v>4928</v>
      </c>
      <c r="BA89" s="91">
        <v>122.9</v>
      </c>
      <c r="BB89" s="91">
        <v>70.36</v>
      </c>
      <c r="BC89" s="94">
        <v>2.0495934773000002</v>
      </c>
      <c r="BD89" s="91">
        <v>140.209</v>
      </c>
      <c r="BE89" s="95">
        <v>94.48</v>
      </c>
      <c r="BF89" s="91">
        <v>6.6</v>
      </c>
      <c r="BG89" s="91">
        <v>31</v>
      </c>
      <c r="BH89" s="94" t="s">
        <v>566</v>
      </c>
      <c r="BI89" s="94" t="s">
        <v>566</v>
      </c>
      <c r="BJ89" s="93">
        <v>744</v>
      </c>
      <c r="BK89" s="94">
        <v>0</v>
      </c>
      <c r="BL89" s="91">
        <v>204.54446999999999</v>
      </c>
      <c r="BM89" s="96">
        <v>9.7790399400000005</v>
      </c>
      <c r="BN89" s="96" t="s">
        <v>566</v>
      </c>
      <c r="BO89" s="88" t="s">
        <v>430</v>
      </c>
      <c r="BP89" s="88" t="s">
        <v>566</v>
      </c>
      <c r="BQ89" s="91">
        <v>140.209</v>
      </c>
      <c r="BR89" s="95">
        <v>94.48</v>
      </c>
      <c r="BS89" s="91">
        <v>6.6</v>
      </c>
      <c r="BT89" s="90">
        <v>30</v>
      </c>
      <c r="BU89" s="91">
        <v>0</v>
      </c>
      <c r="BV89" s="91">
        <v>197.94</v>
      </c>
      <c r="BW89" s="96">
        <v>9.4634099999999997</v>
      </c>
      <c r="BX89" s="96" t="s">
        <v>566</v>
      </c>
      <c r="BY89" s="96" t="s">
        <v>566</v>
      </c>
      <c r="BZ89" s="96" t="s">
        <v>566</v>
      </c>
      <c r="CA89" s="96" t="s">
        <v>566</v>
      </c>
      <c r="CB89" s="96" t="s">
        <v>566</v>
      </c>
      <c r="CC89" s="96" t="s">
        <v>566</v>
      </c>
      <c r="CD89" s="96" t="s">
        <v>566</v>
      </c>
      <c r="CE89" s="96" t="s">
        <v>566</v>
      </c>
      <c r="CF89" s="88" t="s">
        <v>566</v>
      </c>
      <c r="CG89" s="88" t="s">
        <v>566</v>
      </c>
      <c r="CH89" s="92" t="s">
        <v>566</v>
      </c>
      <c r="CI89" s="91">
        <v>0</v>
      </c>
      <c r="CJ89" s="91">
        <v>0</v>
      </c>
      <c r="CK89" s="90" t="s">
        <v>566</v>
      </c>
      <c r="CL89" s="91">
        <v>-9.4597837200000007E-2</v>
      </c>
      <c r="CM89" s="91">
        <v>-8.8402162800000003E-2</v>
      </c>
      <c r="CN89" s="88" t="s">
        <v>566</v>
      </c>
      <c r="CO89" s="91">
        <v>115.625</v>
      </c>
      <c r="CP89" s="91">
        <v>38.499272396999999</v>
      </c>
      <c r="CQ89" s="91">
        <v>1.9529776249999999</v>
      </c>
      <c r="CR89" s="91">
        <v>-101.7098221192</v>
      </c>
      <c r="CS89" s="91">
        <v>-4.6450223749999999</v>
      </c>
      <c r="CT89" s="90" t="s">
        <v>566</v>
      </c>
      <c r="CU89" s="96">
        <v>1.01311</v>
      </c>
      <c r="CV89" s="96">
        <v>0.85255999999999998</v>
      </c>
      <c r="CW89" s="96">
        <v>0.79908999999999997</v>
      </c>
      <c r="CX89" s="93">
        <v>2337</v>
      </c>
      <c r="CY89" s="93">
        <v>2327.4920000000002</v>
      </c>
      <c r="CZ89" s="93">
        <v>83.4</v>
      </c>
      <c r="DA89" s="90">
        <v>40</v>
      </c>
      <c r="DB89" s="90" t="s">
        <v>566</v>
      </c>
      <c r="DC89" s="90">
        <v>92.5</v>
      </c>
      <c r="DD89" s="91">
        <v>225.6</v>
      </c>
      <c r="DE89" s="91">
        <v>-45.935283687899997</v>
      </c>
      <c r="DF89" s="93">
        <v>100.2</v>
      </c>
      <c r="DG89" s="88" t="s">
        <v>393</v>
      </c>
      <c r="DH89" s="88" t="s">
        <v>566</v>
      </c>
      <c r="DI89" s="88">
        <v>1</v>
      </c>
      <c r="DJ89" s="88" t="s">
        <v>566</v>
      </c>
      <c r="DK89" s="90" t="s">
        <v>566</v>
      </c>
      <c r="DL89" s="91">
        <v>94.48</v>
      </c>
      <c r="DM89" s="91" t="s">
        <v>566</v>
      </c>
      <c r="DN89" s="91">
        <v>158.3075964562</v>
      </c>
      <c r="DO89" s="91">
        <v>7.4499202834</v>
      </c>
      <c r="DP89" s="91">
        <v>18.0985019401</v>
      </c>
      <c r="DQ89" s="91">
        <v>0.85192028340000003</v>
      </c>
      <c r="DR89" s="91">
        <v>43.468844153399999</v>
      </c>
      <c r="DS89" s="91">
        <v>2.2050723228</v>
      </c>
      <c r="DT89" s="91">
        <v>-96.740250362699996</v>
      </c>
      <c r="DU89" s="91">
        <v>-4.3929276772000003</v>
      </c>
      <c r="DV89" s="91">
        <v>98.950222222199997</v>
      </c>
      <c r="DW89" s="97"/>
      <c r="DX89" s="98" t="s">
        <v>689</v>
      </c>
      <c r="DY89" s="99" t="s">
        <v>689</v>
      </c>
      <c r="DZ89" s="98" t="s">
        <v>689</v>
      </c>
      <c r="EA89" s="100" t="s">
        <v>566</v>
      </c>
      <c r="EB89" s="101" t="s">
        <v>2761</v>
      </c>
      <c r="EC89" s="38" t="e">
        <f>VLOOKUP(J89,Раскустовка!A:B,2,0)</f>
        <v>#N/A</v>
      </c>
    </row>
    <row r="90" spans="1:133" s="9" customFormat="1" ht="15" customHeight="1" x14ac:dyDescent="0.25">
      <c r="A90" s="17" t="str">
        <f t="shared" si="1"/>
        <v>1396У_Южно-Ягунское</v>
      </c>
      <c r="B90" s="87">
        <v>69</v>
      </c>
      <c r="C90" s="88" t="s">
        <v>733</v>
      </c>
      <c r="D90" s="88" t="s">
        <v>568</v>
      </c>
      <c r="E90" s="88" t="s">
        <v>522</v>
      </c>
      <c r="F90" s="88" t="s">
        <v>15</v>
      </c>
      <c r="G90" s="88" t="s">
        <v>29</v>
      </c>
      <c r="H90" s="88" t="s">
        <v>3055</v>
      </c>
      <c r="I90" s="89" t="s">
        <v>121</v>
      </c>
      <c r="J90" s="88" t="s">
        <v>116</v>
      </c>
      <c r="K90" s="88" t="s">
        <v>688</v>
      </c>
      <c r="L90" s="88" t="s">
        <v>694</v>
      </c>
      <c r="M90" s="88" t="s">
        <v>1508</v>
      </c>
      <c r="N90" s="88" t="s">
        <v>6</v>
      </c>
      <c r="O90" s="90">
        <v>10.4</v>
      </c>
      <c r="P90" s="90">
        <v>2373</v>
      </c>
      <c r="Q90" s="90">
        <v>2386.1999999999998</v>
      </c>
      <c r="R90" s="91">
        <v>8.0500000000000007</v>
      </c>
      <c r="S90" s="90" t="s">
        <v>150</v>
      </c>
      <c r="T90" s="90">
        <v>2399.1999999999998</v>
      </c>
      <c r="U90" s="90">
        <v>11.4</v>
      </c>
      <c r="V90" s="88" t="s">
        <v>31</v>
      </c>
      <c r="W90" s="88" t="s">
        <v>118</v>
      </c>
      <c r="X90" s="88" t="s">
        <v>239</v>
      </c>
      <c r="Y90" s="90" t="s">
        <v>528</v>
      </c>
      <c r="Z90" s="90" t="s">
        <v>566</v>
      </c>
      <c r="AA90" s="90">
        <v>73</v>
      </c>
      <c r="AB90" s="91" t="s">
        <v>5221</v>
      </c>
      <c r="AC90" s="88" t="s">
        <v>566</v>
      </c>
      <c r="AD90" s="90" t="s">
        <v>566</v>
      </c>
      <c r="AE90" s="90" t="s">
        <v>4792</v>
      </c>
      <c r="AF90" s="90" t="s">
        <v>118</v>
      </c>
      <c r="AG90" s="91" t="s">
        <v>3430</v>
      </c>
      <c r="AH90" s="92" t="s">
        <v>4936</v>
      </c>
      <c r="AI90" s="93">
        <v>33</v>
      </c>
      <c r="AJ90" s="88" t="s">
        <v>566</v>
      </c>
      <c r="AK90" s="90" t="s">
        <v>566</v>
      </c>
      <c r="AL90" s="91">
        <v>16.3</v>
      </c>
      <c r="AM90" s="91">
        <v>15.3</v>
      </c>
      <c r="AN90" s="91">
        <v>1786</v>
      </c>
      <c r="AO90" s="90">
        <v>16.2</v>
      </c>
      <c r="AP90" s="91">
        <v>7.98</v>
      </c>
      <c r="AQ90" s="91" t="s">
        <v>566</v>
      </c>
      <c r="AR90" s="91" t="s">
        <v>566</v>
      </c>
      <c r="AS90" s="91">
        <v>65.599999999999994</v>
      </c>
      <c r="AT90" s="91">
        <v>67.48</v>
      </c>
      <c r="AU90" s="90">
        <v>388</v>
      </c>
      <c r="AV90" s="90">
        <v>0.1</v>
      </c>
      <c r="AW90" s="91">
        <v>1.762</v>
      </c>
      <c r="AX90" s="91" t="s">
        <v>566</v>
      </c>
      <c r="AY90" s="91">
        <v>143.87</v>
      </c>
      <c r="AZ90" s="88" t="s">
        <v>4928</v>
      </c>
      <c r="BA90" s="91">
        <v>145.80000000000001</v>
      </c>
      <c r="BB90" s="91">
        <v>78.27</v>
      </c>
      <c r="BC90" s="94">
        <v>1.8640287108</v>
      </c>
      <c r="BD90" s="91">
        <v>141.68100000000001</v>
      </c>
      <c r="BE90" s="95">
        <v>93.003</v>
      </c>
      <c r="BF90" s="91">
        <v>8.4600000000000009</v>
      </c>
      <c r="BG90" s="91">
        <v>31</v>
      </c>
      <c r="BH90" s="94" t="s">
        <v>566</v>
      </c>
      <c r="BI90" s="94" t="s">
        <v>566</v>
      </c>
      <c r="BJ90" s="93">
        <v>744</v>
      </c>
      <c r="BK90" s="94">
        <v>0</v>
      </c>
      <c r="BL90" s="91">
        <v>262.13762000000003</v>
      </c>
      <c r="BM90" s="96">
        <v>12.35978854</v>
      </c>
      <c r="BN90" s="96" t="s">
        <v>566</v>
      </c>
      <c r="BO90" s="88" t="s">
        <v>430</v>
      </c>
      <c r="BP90" s="88" t="s">
        <v>566</v>
      </c>
      <c r="BQ90" s="91">
        <v>141.68100000000001</v>
      </c>
      <c r="BR90" s="95">
        <v>93.003</v>
      </c>
      <c r="BS90" s="91">
        <v>8.4600000000000009</v>
      </c>
      <c r="BT90" s="90">
        <v>30</v>
      </c>
      <c r="BU90" s="91">
        <v>0</v>
      </c>
      <c r="BV90" s="91">
        <v>253.68</v>
      </c>
      <c r="BW90" s="96">
        <v>11.96088</v>
      </c>
      <c r="BX90" s="96" t="s">
        <v>566</v>
      </c>
      <c r="BY90" s="96" t="s">
        <v>566</v>
      </c>
      <c r="BZ90" s="96" t="s">
        <v>566</v>
      </c>
      <c r="CA90" s="96" t="s">
        <v>566</v>
      </c>
      <c r="CB90" s="96" t="s">
        <v>566</v>
      </c>
      <c r="CC90" s="96" t="s">
        <v>566</v>
      </c>
      <c r="CD90" s="96" t="s">
        <v>566</v>
      </c>
      <c r="CE90" s="96" t="s">
        <v>566</v>
      </c>
      <c r="CF90" s="88" t="s">
        <v>566</v>
      </c>
      <c r="CG90" s="88" t="s">
        <v>566</v>
      </c>
      <c r="CH90" s="92" t="s">
        <v>566</v>
      </c>
      <c r="CI90" s="91">
        <v>0</v>
      </c>
      <c r="CJ90" s="91">
        <v>0</v>
      </c>
      <c r="CK90" s="90" t="s">
        <v>566</v>
      </c>
      <c r="CL90" s="91">
        <v>1.4799550019000001</v>
      </c>
      <c r="CM90" s="91">
        <v>0.60804499810000001</v>
      </c>
      <c r="CN90" s="88" t="s">
        <v>566</v>
      </c>
      <c r="CO90" s="91">
        <v>69.275000000000006</v>
      </c>
      <c r="CP90" s="91">
        <v>143.3208110656</v>
      </c>
      <c r="CQ90" s="91">
        <v>8.4285142492999992</v>
      </c>
      <c r="CR90" s="91">
        <v>1.6397904205</v>
      </c>
      <c r="CS90" s="91">
        <v>-2.7485750699999999E-2</v>
      </c>
      <c r="CT90" s="90" t="s">
        <v>566</v>
      </c>
      <c r="CU90" s="96">
        <v>1.0135000000000001</v>
      </c>
      <c r="CV90" s="96">
        <v>0.85299999999999998</v>
      </c>
      <c r="CW90" s="96">
        <v>0.80349999999999999</v>
      </c>
      <c r="CX90" s="93">
        <v>2310</v>
      </c>
      <c r="CY90" s="93">
        <v>2290.35</v>
      </c>
      <c r="CZ90" s="93">
        <v>83.4</v>
      </c>
      <c r="DA90" s="90">
        <v>40</v>
      </c>
      <c r="DB90" s="90" t="s">
        <v>566</v>
      </c>
      <c r="DC90" s="90">
        <v>81.5</v>
      </c>
      <c r="DD90" s="91">
        <v>228</v>
      </c>
      <c r="DE90" s="91">
        <v>-36.899122806999998</v>
      </c>
      <c r="DF90" s="93">
        <v>136.30000000000001</v>
      </c>
      <c r="DG90" s="88" t="s">
        <v>393</v>
      </c>
      <c r="DH90" s="88" t="s">
        <v>566</v>
      </c>
      <c r="DI90" s="88" t="s">
        <v>566</v>
      </c>
      <c r="DJ90" s="88" t="s">
        <v>1516</v>
      </c>
      <c r="DK90" s="90" t="s">
        <v>566</v>
      </c>
      <c r="DL90" s="91">
        <v>93.003</v>
      </c>
      <c r="DM90" s="91" t="s">
        <v>566</v>
      </c>
      <c r="DN90" s="91">
        <v>189.50660568960001</v>
      </c>
      <c r="DO90" s="91">
        <v>11.378818859200001</v>
      </c>
      <c r="DP90" s="91">
        <v>47.825585044500002</v>
      </c>
      <c r="DQ90" s="91">
        <v>2.9228188592</v>
      </c>
      <c r="DR90" s="91">
        <v>191.48182162020001</v>
      </c>
      <c r="DS90" s="91">
        <v>11.3299121676</v>
      </c>
      <c r="DT90" s="91">
        <v>49.800800975100003</v>
      </c>
      <c r="DU90" s="91">
        <v>2.8739121675999999</v>
      </c>
      <c r="DV90" s="91">
        <v>98.966633333299995</v>
      </c>
      <c r="DW90" s="97"/>
      <c r="DX90" s="98" t="s">
        <v>5222</v>
      </c>
      <c r="DY90" s="99" t="s">
        <v>689</v>
      </c>
      <c r="DZ90" s="98" t="s">
        <v>689</v>
      </c>
      <c r="EA90" s="100" t="s">
        <v>566</v>
      </c>
      <c r="EB90" s="101" t="s">
        <v>2761</v>
      </c>
      <c r="EC90" s="38" t="e">
        <f>VLOOKUP(J90,Раскустовка!A:B,2,0)</f>
        <v>#N/A</v>
      </c>
    </row>
    <row r="91" spans="1:133" s="9" customFormat="1" ht="15" customHeight="1" x14ac:dyDescent="0.25">
      <c r="A91" s="17" t="str">
        <f t="shared" si="1"/>
        <v>1397_Южно-Ягунское</v>
      </c>
      <c r="B91" s="87">
        <v>70</v>
      </c>
      <c r="C91" s="88" t="s">
        <v>733</v>
      </c>
      <c r="D91" s="88" t="s">
        <v>568</v>
      </c>
      <c r="E91" s="88" t="s">
        <v>522</v>
      </c>
      <c r="F91" s="88" t="s">
        <v>15</v>
      </c>
      <c r="G91" s="88" t="s">
        <v>29</v>
      </c>
      <c r="H91" s="88" t="s">
        <v>3055</v>
      </c>
      <c r="I91" s="89">
        <v>1397</v>
      </c>
      <c r="J91" s="88" t="s">
        <v>116</v>
      </c>
      <c r="K91" s="88" t="s">
        <v>688</v>
      </c>
      <c r="L91" s="88" t="s">
        <v>694</v>
      </c>
      <c r="M91" s="88" t="s">
        <v>1508</v>
      </c>
      <c r="N91" s="88" t="s">
        <v>6</v>
      </c>
      <c r="O91" s="90">
        <v>13.3</v>
      </c>
      <c r="P91" s="90">
        <v>2403</v>
      </c>
      <c r="Q91" s="90">
        <v>2417</v>
      </c>
      <c r="R91" s="91">
        <v>36.792999999999999</v>
      </c>
      <c r="S91" s="90" t="s">
        <v>150</v>
      </c>
      <c r="T91" s="90">
        <v>2441</v>
      </c>
      <c r="U91" s="90">
        <v>11</v>
      </c>
      <c r="V91" s="88" t="s">
        <v>31</v>
      </c>
      <c r="W91" s="88" t="s">
        <v>156</v>
      </c>
      <c r="X91" s="88" t="s">
        <v>262</v>
      </c>
      <c r="Y91" s="90" t="s">
        <v>943</v>
      </c>
      <c r="Z91" s="90" t="s">
        <v>566</v>
      </c>
      <c r="AA91" s="90">
        <v>73</v>
      </c>
      <c r="AB91" s="91" t="s">
        <v>5223</v>
      </c>
      <c r="AC91" s="88" t="s">
        <v>566</v>
      </c>
      <c r="AD91" s="90" t="s">
        <v>566</v>
      </c>
      <c r="AE91" s="90" t="s">
        <v>2019</v>
      </c>
      <c r="AF91" s="90" t="s">
        <v>156</v>
      </c>
      <c r="AG91" s="91" t="s">
        <v>3424</v>
      </c>
      <c r="AH91" s="92" t="s">
        <v>3023</v>
      </c>
      <c r="AI91" s="93">
        <v>425</v>
      </c>
      <c r="AJ91" s="88" t="s">
        <v>566</v>
      </c>
      <c r="AK91" s="90" t="s">
        <v>566</v>
      </c>
      <c r="AL91" s="91">
        <v>18.100000000000001</v>
      </c>
      <c r="AM91" s="91">
        <v>11.7443868773</v>
      </c>
      <c r="AN91" s="91">
        <v>2151</v>
      </c>
      <c r="AO91" s="90">
        <v>15.4</v>
      </c>
      <c r="AP91" s="91">
        <v>36.530999999999999</v>
      </c>
      <c r="AQ91" s="91" t="s">
        <v>566</v>
      </c>
      <c r="AR91" s="91" t="s">
        <v>566</v>
      </c>
      <c r="AS91" s="91">
        <v>38.29</v>
      </c>
      <c r="AT91" s="91">
        <v>39.92</v>
      </c>
      <c r="AU91" s="90">
        <v>666</v>
      </c>
      <c r="AV91" s="90">
        <v>0.1</v>
      </c>
      <c r="AW91" s="91">
        <v>9.16</v>
      </c>
      <c r="AX91" s="91" t="s">
        <v>566</v>
      </c>
      <c r="AY91" s="91">
        <v>136.51</v>
      </c>
      <c r="AZ91" s="88" t="s">
        <v>4928</v>
      </c>
      <c r="BA91" s="91">
        <v>138.19999999999999</v>
      </c>
      <c r="BB91" s="91">
        <v>98.22</v>
      </c>
      <c r="BC91" s="94">
        <v>1.9575850963000001</v>
      </c>
      <c r="BD91" s="91">
        <v>174.006</v>
      </c>
      <c r="BE91" s="95">
        <v>86.423000000000002</v>
      </c>
      <c r="BF91" s="91">
        <v>20.149999999999999</v>
      </c>
      <c r="BG91" s="91">
        <v>31</v>
      </c>
      <c r="BH91" s="94" t="s">
        <v>566</v>
      </c>
      <c r="BI91" s="94" t="s">
        <v>566</v>
      </c>
      <c r="BJ91" s="93">
        <v>744</v>
      </c>
      <c r="BK91" s="94">
        <v>0</v>
      </c>
      <c r="BL91" s="91">
        <v>624.71393</v>
      </c>
      <c r="BM91" s="96">
        <v>31.173225540000001</v>
      </c>
      <c r="BN91" s="96" t="s">
        <v>566</v>
      </c>
      <c r="BO91" s="88" t="s">
        <v>430</v>
      </c>
      <c r="BP91" s="88" t="s">
        <v>566</v>
      </c>
      <c r="BQ91" s="91">
        <v>174.006</v>
      </c>
      <c r="BR91" s="95">
        <v>86.423000000000002</v>
      </c>
      <c r="BS91" s="91">
        <v>20.149999999999999</v>
      </c>
      <c r="BT91" s="90">
        <v>30</v>
      </c>
      <c r="BU91" s="91">
        <v>0</v>
      </c>
      <c r="BV91" s="91">
        <v>604.55999999999995</v>
      </c>
      <c r="BW91" s="96">
        <v>30.16761</v>
      </c>
      <c r="BX91" s="96" t="s">
        <v>566</v>
      </c>
      <c r="BY91" s="96" t="s">
        <v>566</v>
      </c>
      <c r="BZ91" s="96" t="s">
        <v>566</v>
      </c>
      <c r="CA91" s="96" t="s">
        <v>566</v>
      </c>
      <c r="CB91" s="96" t="s">
        <v>566</v>
      </c>
      <c r="CC91" s="96" t="s">
        <v>566</v>
      </c>
      <c r="CD91" s="96" t="s">
        <v>566</v>
      </c>
      <c r="CE91" s="96" t="s">
        <v>566</v>
      </c>
      <c r="CF91" s="88" t="s">
        <v>566</v>
      </c>
      <c r="CG91" s="88" t="s">
        <v>566</v>
      </c>
      <c r="CH91" s="92" t="s">
        <v>566</v>
      </c>
      <c r="CI91" s="91">
        <v>0</v>
      </c>
      <c r="CJ91" s="91">
        <v>0</v>
      </c>
      <c r="CK91" s="90" t="s">
        <v>566</v>
      </c>
      <c r="CL91" s="91">
        <v>2.9777993319</v>
      </c>
      <c r="CM91" s="91">
        <v>-2.3799331900000002E-2</v>
      </c>
      <c r="CN91" s="88" t="s">
        <v>566</v>
      </c>
      <c r="CO91" s="91">
        <v>69.275000000000006</v>
      </c>
      <c r="CP91" s="91">
        <v>132.23434889090001</v>
      </c>
      <c r="CQ91" s="91">
        <v>15.3143468514</v>
      </c>
      <c r="CR91" s="91">
        <v>-41.772084012299999</v>
      </c>
      <c r="CS91" s="91">
        <v>-4.8376531486000003</v>
      </c>
      <c r="CT91" s="90" t="s">
        <v>566</v>
      </c>
      <c r="CU91" s="96">
        <v>1.0130999999999999</v>
      </c>
      <c r="CV91" s="96">
        <v>0.85299999999999998</v>
      </c>
      <c r="CW91" s="96">
        <v>0.79600000000000004</v>
      </c>
      <c r="CX91" s="93">
        <v>2310</v>
      </c>
      <c r="CY91" s="93">
        <v>2292.8000000000002</v>
      </c>
      <c r="CZ91" s="93">
        <v>83.4</v>
      </c>
      <c r="DA91" s="90">
        <v>40</v>
      </c>
      <c r="DB91" s="90" t="s">
        <v>566</v>
      </c>
      <c r="DC91" s="90">
        <v>81.5</v>
      </c>
      <c r="DD91" s="91">
        <v>228</v>
      </c>
      <c r="DE91" s="91">
        <v>-40.127192982499999</v>
      </c>
      <c r="DF91" s="93">
        <v>136.30000000000001</v>
      </c>
      <c r="DG91" s="88" t="s">
        <v>393</v>
      </c>
      <c r="DH91" s="88" t="s">
        <v>566</v>
      </c>
      <c r="DI91" s="88" t="s">
        <v>566</v>
      </c>
      <c r="DJ91" s="88" t="s">
        <v>3124</v>
      </c>
      <c r="DK91" s="90" t="s">
        <v>566</v>
      </c>
      <c r="DL91" s="91">
        <v>86.423000000000002</v>
      </c>
      <c r="DM91" s="91" t="s">
        <v>566</v>
      </c>
      <c r="DN91" s="91">
        <v>209.21215323600001</v>
      </c>
      <c r="DO91" s="91">
        <v>24.2293133875</v>
      </c>
      <c r="DP91" s="91">
        <v>35.205720332799999</v>
      </c>
      <c r="DQ91" s="91">
        <v>4.0773133875000003</v>
      </c>
      <c r="DR91" s="91">
        <v>159.08955598130001</v>
      </c>
      <c r="DS91" s="91">
        <v>18.424506644699999</v>
      </c>
      <c r="DT91" s="91">
        <v>-14.9168769219</v>
      </c>
      <c r="DU91" s="91">
        <v>-1.7274933553</v>
      </c>
      <c r="DV91" s="91">
        <v>99.0397444444</v>
      </c>
      <c r="DW91" s="97"/>
      <c r="DX91" s="98" t="s">
        <v>5224</v>
      </c>
      <c r="DY91" s="99" t="s">
        <v>689</v>
      </c>
      <c r="DZ91" s="98" t="s">
        <v>689</v>
      </c>
      <c r="EA91" s="100" t="s">
        <v>566</v>
      </c>
      <c r="EB91" s="101" t="s">
        <v>2764</v>
      </c>
      <c r="EC91" s="38" t="e">
        <f>VLOOKUP(J91,Раскустовка!A:B,2,0)</f>
        <v>#N/A</v>
      </c>
    </row>
    <row r="92" spans="1:133" s="9" customFormat="1" ht="15" customHeight="1" x14ac:dyDescent="0.25">
      <c r="A92" s="17" t="str">
        <f t="shared" si="1"/>
        <v>1398_Южно-Ягунское</v>
      </c>
      <c r="B92" s="87">
        <v>71</v>
      </c>
      <c r="C92" s="88" t="s">
        <v>733</v>
      </c>
      <c r="D92" s="88" t="s">
        <v>568</v>
      </c>
      <c r="E92" s="88" t="s">
        <v>522</v>
      </c>
      <c r="F92" s="88" t="s">
        <v>15</v>
      </c>
      <c r="G92" s="88" t="s">
        <v>29</v>
      </c>
      <c r="H92" s="88" t="s">
        <v>3055</v>
      </c>
      <c r="I92" s="89">
        <v>1398</v>
      </c>
      <c r="J92" s="88" t="s">
        <v>116</v>
      </c>
      <c r="K92" s="88" t="s">
        <v>688</v>
      </c>
      <c r="L92" s="88" t="s">
        <v>694</v>
      </c>
      <c r="M92" s="88" t="s">
        <v>1508</v>
      </c>
      <c r="N92" s="88" t="s">
        <v>6</v>
      </c>
      <c r="O92" s="90">
        <v>19.5</v>
      </c>
      <c r="P92" s="90">
        <v>2498</v>
      </c>
      <c r="Q92" s="90">
        <v>2513.6</v>
      </c>
      <c r="R92" s="91">
        <v>128.68</v>
      </c>
      <c r="S92" s="90" t="s">
        <v>150</v>
      </c>
      <c r="T92" s="90">
        <v>2520</v>
      </c>
      <c r="U92" s="90">
        <v>13.4</v>
      </c>
      <c r="V92" s="88" t="s">
        <v>31</v>
      </c>
      <c r="W92" s="88" t="s">
        <v>156</v>
      </c>
      <c r="X92" s="88" t="s">
        <v>289</v>
      </c>
      <c r="Y92" s="90" t="s">
        <v>856</v>
      </c>
      <c r="Z92" s="90" t="s">
        <v>566</v>
      </c>
      <c r="AA92" s="90">
        <v>73</v>
      </c>
      <c r="AB92" s="91" t="s">
        <v>4048</v>
      </c>
      <c r="AC92" s="88" t="s">
        <v>566</v>
      </c>
      <c r="AD92" s="90" t="s">
        <v>566</v>
      </c>
      <c r="AE92" s="90" t="s">
        <v>1235</v>
      </c>
      <c r="AF92" s="90" t="s">
        <v>156</v>
      </c>
      <c r="AG92" s="91" t="s">
        <v>3451</v>
      </c>
      <c r="AH92" s="92" t="s">
        <v>1575</v>
      </c>
      <c r="AI92" s="93">
        <v>1352</v>
      </c>
      <c r="AJ92" s="88" t="s">
        <v>722</v>
      </c>
      <c r="AK92" s="90" t="s">
        <v>566</v>
      </c>
      <c r="AL92" s="91">
        <v>16.3</v>
      </c>
      <c r="AM92" s="91">
        <v>15.3</v>
      </c>
      <c r="AN92" s="91">
        <v>1918</v>
      </c>
      <c r="AO92" s="90">
        <v>17</v>
      </c>
      <c r="AP92" s="91">
        <v>97.983000000000004</v>
      </c>
      <c r="AQ92" s="91">
        <v>45.4</v>
      </c>
      <c r="AR92" s="91" t="s">
        <v>566</v>
      </c>
      <c r="AS92" s="91">
        <v>62.925094146200003</v>
      </c>
      <c r="AT92" s="91">
        <v>64.272501650799995</v>
      </c>
      <c r="AU92" s="90">
        <v>611</v>
      </c>
      <c r="AV92" s="90">
        <v>0.1</v>
      </c>
      <c r="AW92" s="91">
        <v>18.285</v>
      </c>
      <c r="AX92" s="91" t="s">
        <v>566</v>
      </c>
      <c r="AY92" s="91">
        <v>139.22</v>
      </c>
      <c r="AZ92" s="88" t="s">
        <v>4928</v>
      </c>
      <c r="BA92" s="91">
        <v>140.6</v>
      </c>
      <c r="BB92" s="91">
        <v>76.294905853800003</v>
      </c>
      <c r="BC92" s="94">
        <v>1.991080213</v>
      </c>
      <c r="BD92" s="91">
        <v>142.54499999999999</v>
      </c>
      <c r="BE92" s="95">
        <v>94.840999999999994</v>
      </c>
      <c r="BF92" s="91">
        <v>6.27</v>
      </c>
      <c r="BG92" s="91">
        <v>31</v>
      </c>
      <c r="BH92" s="94" t="s">
        <v>566</v>
      </c>
      <c r="BI92" s="94" t="s">
        <v>566</v>
      </c>
      <c r="BJ92" s="93">
        <v>744</v>
      </c>
      <c r="BK92" s="94">
        <v>0</v>
      </c>
      <c r="BL92" s="91">
        <v>194.47602000000001</v>
      </c>
      <c r="BM92" s="96">
        <v>9.7043532599999995</v>
      </c>
      <c r="BN92" s="96" t="s">
        <v>566</v>
      </c>
      <c r="BO92" s="88" t="s">
        <v>430</v>
      </c>
      <c r="BP92" s="88" t="s">
        <v>566</v>
      </c>
      <c r="BQ92" s="91">
        <v>142.54499999999999</v>
      </c>
      <c r="BR92" s="95">
        <v>94.840999999999994</v>
      </c>
      <c r="BS92" s="91">
        <v>6.27</v>
      </c>
      <c r="BT92" s="90">
        <v>30</v>
      </c>
      <c r="BU92" s="91">
        <v>0</v>
      </c>
      <c r="BV92" s="91">
        <v>188.19</v>
      </c>
      <c r="BW92" s="96">
        <v>9.3907799999999995</v>
      </c>
      <c r="BX92" s="96" t="s">
        <v>566</v>
      </c>
      <c r="BY92" s="96" t="s">
        <v>566</v>
      </c>
      <c r="BZ92" s="96" t="s">
        <v>566</v>
      </c>
      <c r="CA92" s="96" t="s">
        <v>566</v>
      </c>
      <c r="CB92" s="96" t="s">
        <v>566</v>
      </c>
      <c r="CC92" s="96" t="s">
        <v>566</v>
      </c>
      <c r="CD92" s="96" t="s">
        <v>566</v>
      </c>
      <c r="CE92" s="96" t="s">
        <v>566</v>
      </c>
      <c r="CF92" s="88" t="s">
        <v>566</v>
      </c>
      <c r="CG92" s="88" t="s">
        <v>566</v>
      </c>
      <c r="CH92" s="92" t="s">
        <v>566</v>
      </c>
      <c r="CI92" s="91">
        <v>0</v>
      </c>
      <c r="CJ92" s="91">
        <v>0</v>
      </c>
      <c r="CK92" s="90" t="s">
        <v>566</v>
      </c>
      <c r="CL92" s="91">
        <v>-0.17590128220000001</v>
      </c>
      <c r="CM92" s="91">
        <v>-3.3098717800000003E-2</v>
      </c>
      <c r="CN92" s="88" t="s">
        <v>566</v>
      </c>
      <c r="CO92" s="91">
        <v>69.275000000000006</v>
      </c>
      <c r="CP92" s="91">
        <v>133.71404240429999</v>
      </c>
      <c r="CQ92" s="91">
        <v>5.8847765117000002</v>
      </c>
      <c r="CR92" s="91">
        <v>-8.8307640474000006</v>
      </c>
      <c r="CS92" s="91">
        <v>-0.38822348829999997</v>
      </c>
      <c r="CT92" s="90" t="s">
        <v>566</v>
      </c>
      <c r="CU92" s="96">
        <v>1.0130999999999999</v>
      </c>
      <c r="CV92" s="96">
        <v>0.85299999999999998</v>
      </c>
      <c r="CW92" s="96">
        <v>0.79600000000000004</v>
      </c>
      <c r="CX92" s="93">
        <v>2310</v>
      </c>
      <c r="CY92" s="93">
        <v>2295.9079999999999</v>
      </c>
      <c r="CZ92" s="93">
        <v>83.4</v>
      </c>
      <c r="DA92" s="90">
        <v>51</v>
      </c>
      <c r="DB92" s="90" t="s">
        <v>566</v>
      </c>
      <c r="DC92" s="90">
        <v>81.5</v>
      </c>
      <c r="DD92" s="91">
        <v>228</v>
      </c>
      <c r="DE92" s="91">
        <v>-38.938596491200002</v>
      </c>
      <c r="DF92" s="93">
        <v>136.30000000000001</v>
      </c>
      <c r="DG92" s="88" t="s">
        <v>393</v>
      </c>
      <c r="DH92" s="88" t="s">
        <v>566</v>
      </c>
      <c r="DI92" s="88" t="s">
        <v>566</v>
      </c>
      <c r="DJ92" s="88" t="s">
        <v>1517</v>
      </c>
      <c r="DK92" s="90" t="s">
        <v>566</v>
      </c>
      <c r="DL92" s="91">
        <v>94.840999999999994</v>
      </c>
      <c r="DM92" s="91" t="s">
        <v>566</v>
      </c>
      <c r="DN92" s="91">
        <v>172.85209038249999</v>
      </c>
      <c r="DO92" s="91">
        <v>7.6072482991000001</v>
      </c>
      <c r="DP92" s="91">
        <v>30.307283930800001</v>
      </c>
      <c r="DQ92" s="91">
        <v>1.3342482991</v>
      </c>
      <c r="DR92" s="91">
        <v>162.2667768188</v>
      </c>
      <c r="DS92" s="91">
        <v>7.1413869336999998</v>
      </c>
      <c r="DT92" s="91">
        <v>19.721970367099999</v>
      </c>
      <c r="DU92" s="91">
        <v>0.86838693369999997</v>
      </c>
      <c r="DV92" s="91" t="s">
        <v>566</v>
      </c>
      <c r="DW92" s="97"/>
      <c r="DX92" s="98" t="s">
        <v>5225</v>
      </c>
      <c r="DY92" s="99" t="s">
        <v>689</v>
      </c>
      <c r="DZ92" s="98" t="s">
        <v>689</v>
      </c>
      <c r="EA92" s="100" t="s">
        <v>566</v>
      </c>
      <c r="EB92" s="101" t="s">
        <v>2761</v>
      </c>
      <c r="EC92" s="38" t="e">
        <f>VLOOKUP(J92,Раскустовка!A:B,2,0)</f>
        <v>#N/A</v>
      </c>
    </row>
    <row r="93" spans="1:133" s="9" customFormat="1" ht="15" customHeight="1" x14ac:dyDescent="0.25">
      <c r="A93" s="17" t="str">
        <f t="shared" si="1"/>
        <v>1425_Южно-Ягунское</v>
      </c>
      <c r="B93" s="87">
        <v>72</v>
      </c>
      <c r="C93" s="88" t="s">
        <v>733</v>
      </c>
      <c r="D93" s="88" t="s">
        <v>568</v>
      </c>
      <c r="E93" s="88" t="s">
        <v>522</v>
      </c>
      <c r="F93" s="88" t="s">
        <v>15</v>
      </c>
      <c r="G93" s="88" t="s">
        <v>29</v>
      </c>
      <c r="H93" s="88" t="s">
        <v>64</v>
      </c>
      <c r="I93" s="89">
        <v>1425</v>
      </c>
      <c r="J93" s="88" t="s">
        <v>116</v>
      </c>
      <c r="K93" s="88" t="s">
        <v>688</v>
      </c>
      <c r="L93" s="88" t="s">
        <v>395</v>
      </c>
      <c r="M93" s="88" t="s">
        <v>1518</v>
      </c>
      <c r="N93" s="88" t="s">
        <v>695</v>
      </c>
      <c r="O93" s="90">
        <v>17.899999999999999</v>
      </c>
      <c r="P93" s="90">
        <v>2482</v>
      </c>
      <c r="Q93" s="90">
        <v>2538.4</v>
      </c>
      <c r="R93" s="91">
        <v>117.74</v>
      </c>
      <c r="S93" s="90" t="s">
        <v>150</v>
      </c>
      <c r="T93" s="90">
        <v>2566</v>
      </c>
      <c r="U93" s="90">
        <v>17.899999999999999</v>
      </c>
      <c r="V93" s="88" t="s">
        <v>31</v>
      </c>
      <c r="W93" s="88" t="s">
        <v>175</v>
      </c>
      <c r="X93" s="88" t="s">
        <v>213</v>
      </c>
      <c r="Y93" s="90" t="s">
        <v>863</v>
      </c>
      <c r="Z93" s="90" t="s">
        <v>566</v>
      </c>
      <c r="AA93" s="90">
        <v>73</v>
      </c>
      <c r="AB93" s="91" t="s">
        <v>3465</v>
      </c>
      <c r="AC93" s="88" t="s">
        <v>566</v>
      </c>
      <c r="AD93" s="90" t="s">
        <v>566</v>
      </c>
      <c r="AE93" s="90" t="s">
        <v>2019</v>
      </c>
      <c r="AF93" s="90" t="s">
        <v>175</v>
      </c>
      <c r="AG93" s="91" t="s">
        <v>3436</v>
      </c>
      <c r="AH93" s="92" t="s">
        <v>2484</v>
      </c>
      <c r="AI93" s="93">
        <v>941</v>
      </c>
      <c r="AJ93" s="88" t="s">
        <v>566</v>
      </c>
      <c r="AK93" s="90" t="s">
        <v>566</v>
      </c>
      <c r="AL93" s="91">
        <v>18.100000000000001</v>
      </c>
      <c r="AM93" s="91">
        <v>11.7443868773</v>
      </c>
      <c r="AN93" s="91">
        <v>1917</v>
      </c>
      <c r="AO93" s="90">
        <v>18.399999999999999</v>
      </c>
      <c r="AP93" s="91">
        <v>72.680000000000007</v>
      </c>
      <c r="AQ93" s="91" t="s">
        <v>566</v>
      </c>
      <c r="AR93" s="91" t="s">
        <v>566</v>
      </c>
      <c r="AS93" s="91">
        <v>65.53</v>
      </c>
      <c r="AT93" s="91">
        <v>66.81</v>
      </c>
      <c r="AU93" s="90">
        <v>290</v>
      </c>
      <c r="AV93" s="90">
        <v>0.1</v>
      </c>
      <c r="AW93" s="91">
        <v>2.81</v>
      </c>
      <c r="AX93" s="91" t="s">
        <v>566</v>
      </c>
      <c r="AY93" s="91">
        <v>155.99</v>
      </c>
      <c r="AZ93" s="88" t="s">
        <v>4928</v>
      </c>
      <c r="BA93" s="91">
        <v>157.30000000000001</v>
      </c>
      <c r="BB93" s="91">
        <v>90.46</v>
      </c>
      <c r="BC93" s="94">
        <v>2.3116575548</v>
      </c>
      <c r="BD93" s="91">
        <v>195.21799999999999</v>
      </c>
      <c r="BE93" s="95">
        <v>94.605999999999995</v>
      </c>
      <c r="BF93" s="91">
        <v>8.9700000000000006</v>
      </c>
      <c r="BG93" s="91">
        <v>30.9</v>
      </c>
      <c r="BH93" s="94" t="s">
        <v>566</v>
      </c>
      <c r="BI93" s="94" t="s">
        <v>566</v>
      </c>
      <c r="BJ93" s="93">
        <v>742</v>
      </c>
      <c r="BK93" s="94">
        <v>2</v>
      </c>
      <c r="BL93" s="91">
        <v>277.24293999999998</v>
      </c>
      <c r="BM93" s="96">
        <v>12.05710528</v>
      </c>
      <c r="BN93" s="96" t="s">
        <v>566</v>
      </c>
      <c r="BO93" s="88" t="s">
        <v>430</v>
      </c>
      <c r="BP93" s="88" t="s">
        <v>566</v>
      </c>
      <c r="BQ93" s="91">
        <v>195.21799999999999</v>
      </c>
      <c r="BR93" s="95">
        <v>94.605999999999995</v>
      </c>
      <c r="BS93" s="91">
        <v>8.9700000000000006</v>
      </c>
      <c r="BT93" s="90">
        <v>30</v>
      </c>
      <c r="BU93" s="91">
        <v>0</v>
      </c>
      <c r="BV93" s="91">
        <v>269.01</v>
      </c>
      <c r="BW93" s="96">
        <v>11.6991</v>
      </c>
      <c r="BX93" s="96" t="s">
        <v>566</v>
      </c>
      <c r="BY93" s="96" t="s">
        <v>566</v>
      </c>
      <c r="BZ93" s="96" t="s">
        <v>566</v>
      </c>
      <c r="CA93" s="96" t="s">
        <v>566</v>
      </c>
      <c r="CB93" s="96" t="s">
        <v>566</v>
      </c>
      <c r="CC93" s="96" t="s">
        <v>566</v>
      </c>
      <c r="CD93" s="96" t="s">
        <v>566</v>
      </c>
      <c r="CE93" s="96" t="s">
        <v>566</v>
      </c>
      <c r="CF93" s="88" t="s">
        <v>566</v>
      </c>
      <c r="CG93" s="88" t="s">
        <v>566</v>
      </c>
      <c r="CH93" s="92" t="s">
        <v>566</v>
      </c>
      <c r="CI93" s="91">
        <v>0</v>
      </c>
      <c r="CJ93" s="91">
        <v>0</v>
      </c>
      <c r="CK93" s="90" t="s">
        <v>566</v>
      </c>
      <c r="CL93" s="91">
        <v>-0.56221600650000003</v>
      </c>
      <c r="CM93" s="91">
        <v>-0.14078399350000001</v>
      </c>
      <c r="CN93" s="88" t="s">
        <v>566</v>
      </c>
      <c r="CO93" s="91">
        <v>115.625</v>
      </c>
      <c r="CP93" s="91">
        <v>114.6722775547</v>
      </c>
      <c r="CQ93" s="91">
        <v>5.3377637479000004</v>
      </c>
      <c r="CR93" s="91">
        <v>-80.546215922399995</v>
      </c>
      <c r="CS93" s="91">
        <v>-3.6292362521000001</v>
      </c>
      <c r="CT93" s="90" t="s">
        <v>566</v>
      </c>
      <c r="CU93" s="96">
        <v>1.014</v>
      </c>
      <c r="CV93" s="96">
        <v>0.85160000000000002</v>
      </c>
      <c r="CW93" s="96">
        <v>0.80515000000000003</v>
      </c>
      <c r="CX93" s="93">
        <v>2337</v>
      </c>
      <c r="CY93" s="93">
        <v>2324.1</v>
      </c>
      <c r="CZ93" s="93">
        <v>83.4</v>
      </c>
      <c r="DA93" s="90">
        <v>50</v>
      </c>
      <c r="DB93" s="90" t="s">
        <v>566</v>
      </c>
      <c r="DC93" s="90">
        <v>92.5</v>
      </c>
      <c r="DD93" s="91">
        <v>225.6</v>
      </c>
      <c r="DE93" s="91">
        <v>-30.855496453899999</v>
      </c>
      <c r="DF93" s="93">
        <v>30.55</v>
      </c>
      <c r="DG93" s="88" t="s">
        <v>393</v>
      </c>
      <c r="DH93" s="88" t="s">
        <v>566</v>
      </c>
      <c r="DI93" s="88">
        <v>1</v>
      </c>
      <c r="DJ93" s="88" t="s">
        <v>566</v>
      </c>
      <c r="DK93" s="90" t="s">
        <v>566</v>
      </c>
      <c r="DL93" s="91">
        <v>94.605999999999995</v>
      </c>
      <c r="DM93" s="91" t="s">
        <v>566</v>
      </c>
      <c r="DN93" s="91">
        <v>220.41773104929999</v>
      </c>
      <c r="DO93" s="91">
        <v>10.1249618726</v>
      </c>
      <c r="DP93" s="91">
        <v>25.199237572200001</v>
      </c>
      <c r="DQ93" s="91">
        <v>1.1579618726000001</v>
      </c>
      <c r="DR93" s="91">
        <v>129.4744303306</v>
      </c>
      <c r="DS93" s="91">
        <v>6.0267741708999996</v>
      </c>
      <c r="DT93" s="91">
        <v>-65.744063146499997</v>
      </c>
      <c r="DU93" s="91">
        <v>-2.9402258291000001</v>
      </c>
      <c r="DV93" s="91">
        <v>111.317425</v>
      </c>
      <c r="DW93" s="97"/>
      <c r="DX93" s="98" t="s">
        <v>5226</v>
      </c>
      <c r="DY93" s="99" t="s">
        <v>689</v>
      </c>
      <c r="DZ93" s="98" t="s">
        <v>689</v>
      </c>
      <c r="EA93" s="100" t="s">
        <v>566</v>
      </c>
      <c r="EB93" s="101" t="s">
        <v>2763</v>
      </c>
      <c r="EC93" s="38" t="e">
        <f>VLOOKUP(J93,Раскустовка!A:B,2,0)</f>
        <v>#N/A</v>
      </c>
    </row>
    <row r="94" spans="1:133" s="9" customFormat="1" ht="15" customHeight="1" x14ac:dyDescent="0.25">
      <c r="A94" s="17" t="str">
        <f t="shared" si="1"/>
        <v>1426_Южно-Ягунское</v>
      </c>
      <c r="B94" s="87">
        <v>73</v>
      </c>
      <c r="C94" s="88" t="s">
        <v>733</v>
      </c>
      <c r="D94" s="88" t="s">
        <v>568</v>
      </c>
      <c r="E94" s="88" t="s">
        <v>522</v>
      </c>
      <c r="F94" s="88" t="s">
        <v>15</v>
      </c>
      <c r="G94" s="88" t="s">
        <v>29</v>
      </c>
      <c r="H94" s="88" t="s">
        <v>3055</v>
      </c>
      <c r="I94" s="89">
        <v>1426</v>
      </c>
      <c r="J94" s="88" t="s">
        <v>116</v>
      </c>
      <c r="K94" s="88" t="s">
        <v>688</v>
      </c>
      <c r="L94" s="88" t="s">
        <v>395</v>
      </c>
      <c r="M94" s="88" t="s">
        <v>1508</v>
      </c>
      <c r="N94" s="88" t="s">
        <v>6</v>
      </c>
      <c r="O94" s="90">
        <v>17</v>
      </c>
      <c r="P94" s="90">
        <v>2461</v>
      </c>
      <c r="Q94" s="90">
        <v>2478</v>
      </c>
      <c r="R94" s="91">
        <v>99.543000000000006</v>
      </c>
      <c r="S94" s="90" t="s">
        <v>150</v>
      </c>
      <c r="T94" s="90">
        <v>2428</v>
      </c>
      <c r="U94" s="90">
        <v>15</v>
      </c>
      <c r="V94" s="88" t="s">
        <v>31</v>
      </c>
      <c r="W94" s="88" t="s">
        <v>156</v>
      </c>
      <c r="X94" s="88" t="s">
        <v>2867</v>
      </c>
      <c r="Y94" s="90" t="s">
        <v>894</v>
      </c>
      <c r="Z94" s="90" t="s">
        <v>566</v>
      </c>
      <c r="AA94" s="90">
        <v>73</v>
      </c>
      <c r="AB94" s="91" t="s">
        <v>5227</v>
      </c>
      <c r="AC94" s="88" t="s">
        <v>566</v>
      </c>
      <c r="AD94" s="90" t="s">
        <v>566</v>
      </c>
      <c r="AE94" s="90" t="s">
        <v>1235</v>
      </c>
      <c r="AF94" s="90" t="s">
        <v>156</v>
      </c>
      <c r="AG94" s="91" t="s">
        <v>3436</v>
      </c>
      <c r="AH94" s="92" t="s">
        <v>2857</v>
      </c>
      <c r="AI94" s="93">
        <v>533</v>
      </c>
      <c r="AJ94" s="88" t="s">
        <v>566</v>
      </c>
      <c r="AK94" s="90" t="s">
        <v>566</v>
      </c>
      <c r="AL94" s="91">
        <v>18.100000000000001</v>
      </c>
      <c r="AM94" s="91">
        <v>11.7443868773</v>
      </c>
      <c r="AN94" s="91">
        <v>1864</v>
      </c>
      <c r="AO94" s="90">
        <v>17.2</v>
      </c>
      <c r="AP94" s="91">
        <v>95.668000000000006</v>
      </c>
      <c r="AQ94" s="91" t="s">
        <v>566</v>
      </c>
      <c r="AR94" s="91" t="s">
        <v>566</v>
      </c>
      <c r="AS94" s="91">
        <v>66.91</v>
      </c>
      <c r="AT94" s="91">
        <v>69.099999999999994</v>
      </c>
      <c r="AU94" s="90">
        <v>811</v>
      </c>
      <c r="AV94" s="90">
        <v>0.1</v>
      </c>
      <c r="AW94" s="91">
        <v>27.042000000000002</v>
      </c>
      <c r="AX94" s="91" t="s">
        <v>566</v>
      </c>
      <c r="AY94" s="91">
        <v>103.55</v>
      </c>
      <c r="AZ94" s="88" t="s">
        <v>4928</v>
      </c>
      <c r="BA94" s="91">
        <v>105.8</v>
      </c>
      <c r="BB94" s="91">
        <v>36.64</v>
      </c>
      <c r="BC94" s="94">
        <v>4.3829922843000002</v>
      </c>
      <c r="BD94" s="91">
        <v>156.036</v>
      </c>
      <c r="BE94" s="95">
        <v>92.936999999999998</v>
      </c>
      <c r="BF94" s="91">
        <v>9.4</v>
      </c>
      <c r="BG94" s="91">
        <v>31</v>
      </c>
      <c r="BH94" s="94" t="s">
        <v>566</v>
      </c>
      <c r="BI94" s="94" t="s">
        <v>566</v>
      </c>
      <c r="BJ94" s="93">
        <v>744</v>
      </c>
      <c r="BK94" s="94">
        <v>0</v>
      </c>
      <c r="BL94" s="91">
        <v>291.43619000000001</v>
      </c>
      <c r="BM94" s="96">
        <v>14.54266608</v>
      </c>
      <c r="BN94" s="96" t="s">
        <v>566</v>
      </c>
      <c r="BO94" s="88" t="s">
        <v>430</v>
      </c>
      <c r="BP94" s="88" t="s">
        <v>566</v>
      </c>
      <c r="BQ94" s="91">
        <v>156.036</v>
      </c>
      <c r="BR94" s="95">
        <v>92.936999999999998</v>
      </c>
      <c r="BS94" s="91">
        <v>9.4</v>
      </c>
      <c r="BT94" s="90">
        <v>30</v>
      </c>
      <c r="BU94" s="91">
        <v>0</v>
      </c>
      <c r="BV94" s="91">
        <v>282.02999999999997</v>
      </c>
      <c r="BW94" s="96">
        <v>14.07333</v>
      </c>
      <c r="BX94" s="96" t="s">
        <v>566</v>
      </c>
      <c r="BY94" s="96" t="s">
        <v>566</v>
      </c>
      <c r="BZ94" s="96" t="s">
        <v>566</v>
      </c>
      <c r="CA94" s="96" t="s">
        <v>566</v>
      </c>
      <c r="CB94" s="96" t="s">
        <v>566</v>
      </c>
      <c r="CC94" s="96" t="s">
        <v>566</v>
      </c>
      <c r="CD94" s="96" t="s">
        <v>566</v>
      </c>
      <c r="CE94" s="96" t="s">
        <v>566</v>
      </c>
      <c r="CF94" s="88" t="s">
        <v>566</v>
      </c>
      <c r="CG94" s="88" t="s">
        <v>566</v>
      </c>
      <c r="CH94" s="92" t="s">
        <v>566</v>
      </c>
      <c r="CI94" s="91">
        <v>0</v>
      </c>
      <c r="CJ94" s="91">
        <v>0</v>
      </c>
      <c r="CK94" s="90" t="s">
        <v>566</v>
      </c>
      <c r="CL94" s="91">
        <v>-0.62601849620000005</v>
      </c>
      <c r="CM94" s="91">
        <v>1.70184962E-2</v>
      </c>
      <c r="CN94" s="88" t="s">
        <v>566</v>
      </c>
      <c r="CO94" s="91">
        <v>101.875</v>
      </c>
      <c r="CP94" s="91">
        <v>12.689342888900001</v>
      </c>
      <c r="CQ94" s="91">
        <v>0.76453049760000003</v>
      </c>
      <c r="CR94" s="91">
        <v>-143.34713646590001</v>
      </c>
      <c r="CS94" s="91">
        <v>-8.6364695024000007</v>
      </c>
      <c r="CT94" s="90" t="s">
        <v>566</v>
      </c>
      <c r="CU94" s="96">
        <v>1.0130999999999999</v>
      </c>
      <c r="CV94" s="96">
        <v>0.85299999999999998</v>
      </c>
      <c r="CW94" s="96">
        <v>0.79600000000000004</v>
      </c>
      <c r="CX94" s="93">
        <v>2310</v>
      </c>
      <c r="CY94" s="93">
        <v>2287.0300000000002</v>
      </c>
      <c r="CZ94" s="93">
        <v>83.4</v>
      </c>
      <c r="DA94" s="90">
        <v>40</v>
      </c>
      <c r="DB94" s="90" t="s">
        <v>566</v>
      </c>
      <c r="DC94" s="90">
        <v>81.5</v>
      </c>
      <c r="DD94" s="91">
        <v>228</v>
      </c>
      <c r="DE94" s="91">
        <v>-54.583333333299997</v>
      </c>
      <c r="DF94" s="93">
        <v>136.30000000000001</v>
      </c>
      <c r="DG94" s="88" t="s">
        <v>393</v>
      </c>
      <c r="DH94" s="88" t="s">
        <v>566</v>
      </c>
      <c r="DI94" s="88">
        <v>1</v>
      </c>
      <c r="DJ94" s="88" t="s">
        <v>3125</v>
      </c>
      <c r="DK94" s="90" t="s">
        <v>566</v>
      </c>
      <c r="DL94" s="91">
        <v>92.936999999999998</v>
      </c>
      <c r="DM94" s="91" t="s">
        <v>566</v>
      </c>
      <c r="DN94" s="91">
        <v>187.60644240190001</v>
      </c>
      <c r="DO94" s="91">
        <v>11.3032519987</v>
      </c>
      <c r="DP94" s="91">
        <v>31.5699630471</v>
      </c>
      <c r="DQ94" s="91">
        <v>1.9022519986999999</v>
      </c>
      <c r="DR94" s="91">
        <v>15.819064055</v>
      </c>
      <c r="DS94" s="91">
        <v>0.95309560579999997</v>
      </c>
      <c r="DT94" s="91">
        <v>-140.2174152998</v>
      </c>
      <c r="DU94" s="91">
        <v>-8.4479043942000001</v>
      </c>
      <c r="DV94" s="91">
        <v>98.967366666700002</v>
      </c>
      <c r="DW94" s="97"/>
      <c r="DX94" s="98" t="s">
        <v>5001</v>
      </c>
      <c r="DY94" s="99" t="s">
        <v>689</v>
      </c>
      <c r="DZ94" s="98" t="s">
        <v>689</v>
      </c>
      <c r="EA94" s="100" t="s">
        <v>566</v>
      </c>
      <c r="EB94" s="101" t="s">
        <v>2763</v>
      </c>
      <c r="EC94" s="38" t="e">
        <f>VLOOKUP(J94,Раскустовка!A:B,2,0)</f>
        <v>#N/A</v>
      </c>
    </row>
    <row r="95" spans="1:133" s="9" customFormat="1" ht="15" customHeight="1" x14ac:dyDescent="0.25">
      <c r="A95" s="17" t="str">
        <f t="shared" si="1"/>
        <v>1427_Южно-Ягунское</v>
      </c>
      <c r="B95" s="87">
        <v>74</v>
      </c>
      <c r="C95" s="88" t="s">
        <v>733</v>
      </c>
      <c r="D95" s="88" t="s">
        <v>568</v>
      </c>
      <c r="E95" s="88" t="s">
        <v>522</v>
      </c>
      <c r="F95" s="88" t="s">
        <v>15</v>
      </c>
      <c r="G95" s="88" t="s">
        <v>29</v>
      </c>
      <c r="H95" s="88" t="s">
        <v>3055</v>
      </c>
      <c r="I95" s="89">
        <v>1427</v>
      </c>
      <c r="J95" s="88" t="s">
        <v>116</v>
      </c>
      <c r="K95" s="88" t="s">
        <v>688</v>
      </c>
      <c r="L95" s="88" t="s">
        <v>395</v>
      </c>
      <c r="M95" s="88" t="s">
        <v>1508</v>
      </c>
      <c r="N95" s="88" t="s">
        <v>6</v>
      </c>
      <c r="O95" s="90">
        <v>16</v>
      </c>
      <c r="P95" s="90">
        <v>2487</v>
      </c>
      <c r="Q95" s="90">
        <v>2504</v>
      </c>
      <c r="R95" s="91">
        <v>119.19499999999999</v>
      </c>
      <c r="S95" s="90" t="s">
        <v>150</v>
      </c>
      <c r="T95" s="90">
        <v>2515</v>
      </c>
      <c r="U95" s="90">
        <v>16</v>
      </c>
      <c r="V95" s="88" t="s">
        <v>31</v>
      </c>
      <c r="W95" s="88" t="s">
        <v>94</v>
      </c>
      <c r="X95" s="88" t="s">
        <v>1075</v>
      </c>
      <c r="Y95" s="90" t="s">
        <v>845</v>
      </c>
      <c r="Z95" s="90" t="s">
        <v>566</v>
      </c>
      <c r="AA95" s="90">
        <v>73</v>
      </c>
      <c r="AB95" s="91" t="s">
        <v>5228</v>
      </c>
      <c r="AC95" s="88" t="s">
        <v>566</v>
      </c>
      <c r="AD95" s="90" t="s">
        <v>566</v>
      </c>
      <c r="AE95" s="90" t="s">
        <v>2019</v>
      </c>
      <c r="AF95" s="90" t="s">
        <v>94</v>
      </c>
      <c r="AG95" s="91" t="s">
        <v>3479</v>
      </c>
      <c r="AH95" s="92" t="s">
        <v>1513</v>
      </c>
      <c r="AI95" s="93">
        <v>1756</v>
      </c>
      <c r="AJ95" s="88" t="s">
        <v>566</v>
      </c>
      <c r="AK95" s="90" t="s">
        <v>566</v>
      </c>
      <c r="AL95" s="91">
        <v>18.100000000000001</v>
      </c>
      <c r="AM95" s="91">
        <v>11.7443868773</v>
      </c>
      <c r="AN95" s="91">
        <v>1847</v>
      </c>
      <c r="AO95" s="90">
        <v>15.6</v>
      </c>
      <c r="AP95" s="91">
        <v>83.409000000000006</v>
      </c>
      <c r="AQ95" s="91" t="s">
        <v>566</v>
      </c>
      <c r="AR95" s="91" t="s">
        <v>566</v>
      </c>
      <c r="AS95" s="91">
        <v>66.58</v>
      </c>
      <c r="AT95" s="91">
        <v>68.58</v>
      </c>
      <c r="AU95" s="90">
        <v>1513</v>
      </c>
      <c r="AV95" s="90">
        <v>12.3</v>
      </c>
      <c r="AW95" s="91">
        <v>67.066000000000003</v>
      </c>
      <c r="AX95" s="91" t="s">
        <v>566</v>
      </c>
      <c r="AY95" s="91">
        <v>93.11</v>
      </c>
      <c r="AZ95" s="88" t="s">
        <v>4989</v>
      </c>
      <c r="BA95" s="91">
        <v>95.1</v>
      </c>
      <c r="BB95" s="91">
        <v>26.53</v>
      </c>
      <c r="BC95" s="94">
        <v>2.3143726086999998</v>
      </c>
      <c r="BD95" s="91">
        <v>60.515000000000001</v>
      </c>
      <c r="BE95" s="95">
        <v>95.066000000000003</v>
      </c>
      <c r="BF95" s="91">
        <v>2.5499999999999998</v>
      </c>
      <c r="BG95" s="91">
        <v>31</v>
      </c>
      <c r="BH95" s="94" t="s">
        <v>566</v>
      </c>
      <c r="BI95" s="94" t="s">
        <v>566</v>
      </c>
      <c r="BJ95" s="93">
        <v>743</v>
      </c>
      <c r="BK95" s="94">
        <v>1</v>
      </c>
      <c r="BL95" s="91">
        <v>78.840320000000006</v>
      </c>
      <c r="BM95" s="96">
        <v>3.9341323400000001</v>
      </c>
      <c r="BN95" s="96" t="s">
        <v>566</v>
      </c>
      <c r="BO95" s="88" t="s">
        <v>430</v>
      </c>
      <c r="BP95" s="88" t="s">
        <v>566</v>
      </c>
      <c r="BQ95" s="91">
        <v>60.515000000000001</v>
      </c>
      <c r="BR95" s="95">
        <v>95.066000000000003</v>
      </c>
      <c r="BS95" s="91">
        <v>2.5499999999999998</v>
      </c>
      <c r="BT95" s="90">
        <v>30</v>
      </c>
      <c r="BU95" s="91">
        <v>0</v>
      </c>
      <c r="BV95" s="91">
        <v>76.41</v>
      </c>
      <c r="BW95" s="96">
        <v>3.8127599999999999</v>
      </c>
      <c r="BX95" s="96" t="s">
        <v>566</v>
      </c>
      <c r="BY95" s="96" t="s">
        <v>566</v>
      </c>
      <c r="BZ95" s="96" t="s">
        <v>566</v>
      </c>
      <c r="CA95" s="96" t="s">
        <v>566</v>
      </c>
      <c r="CB95" s="96" t="s">
        <v>566</v>
      </c>
      <c r="CC95" s="96" t="s">
        <v>566</v>
      </c>
      <c r="CD95" s="96" t="s">
        <v>566</v>
      </c>
      <c r="CE95" s="96" t="s">
        <v>566</v>
      </c>
      <c r="CF95" s="88" t="s">
        <v>566</v>
      </c>
      <c r="CG95" s="88" t="s">
        <v>566</v>
      </c>
      <c r="CH95" s="92" t="s">
        <v>566</v>
      </c>
      <c r="CI95" s="91">
        <v>0</v>
      </c>
      <c r="CJ95" s="91">
        <v>0</v>
      </c>
      <c r="CK95" s="90" t="s">
        <v>566</v>
      </c>
      <c r="CL95" s="91">
        <v>-0.4312681209</v>
      </c>
      <c r="CM95" s="91">
        <v>3.72681209E-2</v>
      </c>
      <c r="CN95" s="88" t="s">
        <v>566</v>
      </c>
      <c r="CO95" s="91">
        <v>101.875</v>
      </c>
      <c r="CP95" s="91">
        <v>-17.704221868200001</v>
      </c>
      <c r="CQ95" s="91">
        <v>-0.74505100879999997</v>
      </c>
      <c r="CR95" s="91">
        <v>-78.219032527699994</v>
      </c>
      <c r="CS95" s="91">
        <v>-3.2920510088000001</v>
      </c>
      <c r="CT95" s="90" t="s">
        <v>566</v>
      </c>
      <c r="CU95" s="96">
        <v>1.0130999999999999</v>
      </c>
      <c r="CV95" s="96">
        <v>0.85299999999999998</v>
      </c>
      <c r="CW95" s="96">
        <v>0.79600000000000004</v>
      </c>
      <c r="CX95" s="93">
        <v>2310</v>
      </c>
      <c r="CY95" s="93">
        <v>2289.2689999999998</v>
      </c>
      <c r="CZ95" s="93">
        <v>83.4</v>
      </c>
      <c r="DA95" s="90">
        <v>51</v>
      </c>
      <c r="DB95" s="90" t="s">
        <v>566</v>
      </c>
      <c r="DC95" s="90">
        <v>81.5</v>
      </c>
      <c r="DD95" s="91">
        <v>228</v>
      </c>
      <c r="DE95" s="91">
        <v>-59.1622807018</v>
      </c>
      <c r="DF95" s="93">
        <v>136.30000000000001</v>
      </c>
      <c r="DG95" s="88" t="s">
        <v>393</v>
      </c>
      <c r="DH95" s="88" t="s">
        <v>566</v>
      </c>
      <c r="DI95" s="88">
        <v>1</v>
      </c>
      <c r="DJ95" s="88" t="s">
        <v>3126</v>
      </c>
      <c r="DK95" s="90" t="s">
        <v>566</v>
      </c>
      <c r="DL95" s="91">
        <v>95.066000000000003</v>
      </c>
      <c r="DM95" s="91" t="s">
        <v>566</v>
      </c>
      <c r="DN95" s="91">
        <v>68.917861511599995</v>
      </c>
      <c r="DO95" s="91">
        <v>2.9002868019000001</v>
      </c>
      <c r="DP95" s="91">
        <v>8.4030508520999998</v>
      </c>
      <c r="DQ95" s="91">
        <v>0.3532868019</v>
      </c>
      <c r="DR95" s="91">
        <v>-19.613429736499999</v>
      </c>
      <c r="DS95" s="91">
        <v>-0.82539666199999995</v>
      </c>
      <c r="DT95" s="91">
        <v>-80.128240395999995</v>
      </c>
      <c r="DU95" s="91">
        <v>-3.3723966619999999</v>
      </c>
      <c r="DV95" s="91">
        <v>112.5484713889</v>
      </c>
      <c r="DW95" s="97"/>
      <c r="DX95" s="98" t="s">
        <v>689</v>
      </c>
      <c r="DY95" s="99" t="s">
        <v>689</v>
      </c>
      <c r="DZ95" s="98" t="s">
        <v>689</v>
      </c>
      <c r="EA95" s="100" t="s">
        <v>566</v>
      </c>
      <c r="EB95" s="101" t="s">
        <v>2761</v>
      </c>
      <c r="EC95" s="38" t="e">
        <f>VLOOKUP(J95,Раскустовка!A:B,2,0)</f>
        <v>#N/A</v>
      </c>
    </row>
    <row r="96" spans="1:133" s="9" customFormat="1" ht="15" customHeight="1" x14ac:dyDescent="0.25">
      <c r="A96" s="17" t="str">
        <f t="shared" si="1"/>
        <v>1428_Южно-Ягунское</v>
      </c>
      <c r="B96" s="87">
        <v>75</v>
      </c>
      <c r="C96" s="88" t="s">
        <v>733</v>
      </c>
      <c r="D96" s="88" t="s">
        <v>568</v>
      </c>
      <c r="E96" s="88" t="s">
        <v>522</v>
      </c>
      <c r="F96" s="88" t="s">
        <v>15</v>
      </c>
      <c r="G96" s="88" t="s">
        <v>29</v>
      </c>
      <c r="H96" s="88" t="s">
        <v>3055</v>
      </c>
      <c r="I96" s="89">
        <v>1428</v>
      </c>
      <c r="J96" s="88" t="s">
        <v>125</v>
      </c>
      <c r="K96" s="88" t="s">
        <v>688</v>
      </c>
      <c r="L96" s="88" t="s">
        <v>395</v>
      </c>
      <c r="M96" s="88" t="s">
        <v>1515</v>
      </c>
      <c r="N96" s="88" t="s">
        <v>695</v>
      </c>
      <c r="O96" s="90">
        <v>30.65</v>
      </c>
      <c r="P96" s="90">
        <v>2578</v>
      </c>
      <c r="Q96" s="90">
        <v>2636</v>
      </c>
      <c r="R96" s="91">
        <v>207.422</v>
      </c>
      <c r="S96" s="90" t="s">
        <v>150</v>
      </c>
      <c r="T96" s="90">
        <v>2649</v>
      </c>
      <c r="U96" s="90">
        <v>24.65</v>
      </c>
      <c r="V96" s="88" t="s">
        <v>31</v>
      </c>
      <c r="W96" s="88" t="s">
        <v>118</v>
      </c>
      <c r="X96" s="88" t="s">
        <v>1069</v>
      </c>
      <c r="Y96" s="90" t="s">
        <v>873</v>
      </c>
      <c r="Z96" s="90" t="s">
        <v>566</v>
      </c>
      <c r="AA96" s="90">
        <v>73</v>
      </c>
      <c r="AB96" s="91" t="s">
        <v>3466</v>
      </c>
      <c r="AC96" s="88" t="s">
        <v>566</v>
      </c>
      <c r="AD96" s="90" t="s">
        <v>566</v>
      </c>
      <c r="AE96" s="90" t="s">
        <v>566</v>
      </c>
      <c r="AF96" s="90" t="s">
        <v>118</v>
      </c>
      <c r="AG96" s="91" t="s">
        <v>3446</v>
      </c>
      <c r="AH96" s="92" t="s">
        <v>2565</v>
      </c>
      <c r="AI96" s="93">
        <v>857</v>
      </c>
      <c r="AJ96" s="88" t="s">
        <v>566</v>
      </c>
      <c r="AK96" s="90">
        <v>5</v>
      </c>
      <c r="AL96" s="91">
        <v>38.5</v>
      </c>
      <c r="AM96" s="91">
        <v>12.336540837499999</v>
      </c>
      <c r="AN96" s="91">
        <v>2086</v>
      </c>
      <c r="AO96" s="90">
        <v>18.2</v>
      </c>
      <c r="AP96" s="91">
        <v>198.654</v>
      </c>
      <c r="AQ96" s="91" t="s">
        <v>566</v>
      </c>
      <c r="AR96" s="91" t="s">
        <v>566</v>
      </c>
      <c r="AS96" s="91">
        <v>63.89</v>
      </c>
      <c r="AT96" s="91">
        <v>64.08</v>
      </c>
      <c r="AU96" s="90">
        <v>448</v>
      </c>
      <c r="AV96" s="90">
        <v>0.1</v>
      </c>
      <c r="AW96" s="91">
        <v>23.882000000000001</v>
      </c>
      <c r="AX96" s="91" t="s">
        <v>566</v>
      </c>
      <c r="AY96" s="91">
        <v>96.4</v>
      </c>
      <c r="AZ96" s="88" t="s">
        <v>4928</v>
      </c>
      <c r="BA96" s="91">
        <v>96.6</v>
      </c>
      <c r="BB96" s="91">
        <v>32.51</v>
      </c>
      <c r="BC96" s="94">
        <v>3.4437242861000001</v>
      </c>
      <c r="BD96" s="91">
        <v>116.267</v>
      </c>
      <c r="BE96" s="95">
        <v>94.147999999999996</v>
      </c>
      <c r="BF96" s="91">
        <v>5.79</v>
      </c>
      <c r="BG96" s="91">
        <v>31</v>
      </c>
      <c r="BH96" s="94" t="s">
        <v>566</v>
      </c>
      <c r="BI96" s="94" t="s">
        <v>566</v>
      </c>
      <c r="BJ96" s="93">
        <v>744</v>
      </c>
      <c r="BK96" s="94">
        <v>0</v>
      </c>
      <c r="BL96" s="91">
        <v>179.55481</v>
      </c>
      <c r="BM96" s="96">
        <v>8.94175684</v>
      </c>
      <c r="BN96" s="96" t="s">
        <v>566</v>
      </c>
      <c r="BO96" s="88" t="s">
        <v>430</v>
      </c>
      <c r="BP96" s="88" t="s">
        <v>566</v>
      </c>
      <c r="BQ96" s="91">
        <v>116.267</v>
      </c>
      <c r="BR96" s="95">
        <v>94.147999999999996</v>
      </c>
      <c r="BS96" s="91">
        <v>5.79</v>
      </c>
      <c r="BT96" s="90">
        <v>30</v>
      </c>
      <c r="BU96" s="91">
        <v>0</v>
      </c>
      <c r="BV96" s="91">
        <v>173.76</v>
      </c>
      <c r="BW96" s="96">
        <v>8.6532599999999995</v>
      </c>
      <c r="BX96" s="96" t="s">
        <v>566</v>
      </c>
      <c r="BY96" s="96" t="s">
        <v>566</v>
      </c>
      <c r="BZ96" s="96" t="s">
        <v>566</v>
      </c>
      <c r="CA96" s="96" t="s">
        <v>566</v>
      </c>
      <c r="CB96" s="96" t="s">
        <v>566</v>
      </c>
      <c r="CC96" s="96" t="s">
        <v>566</v>
      </c>
      <c r="CD96" s="96" t="s">
        <v>566</v>
      </c>
      <c r="CE96" s="96" t="s">
        <v>566</v>
      </c>
      <c r="CF96" s="88" t="s">
        <v>566</v>
      </c>
      <c r="CG96" s="88" t="s">
        <v>566</v>
      </c>
      <c r="CH96" s="92" t="s">
        <v>566</v>
      </c>
      <c r="CI96" s="91">
        <v>0</v>
      </c>
      <c r="CJ96" s="91">
        <v>0</v>
      </c>
      <c r="CK96" s="90" t="s">
        <v>566</v>
      </c>
      <c r="CL96" s="91">
        <v>-0.93088412769999995</v>
      </c>
      <c r="CM96" s="91">
        <v>-6.9115872300000006E-2</v>
      </c>
      <c r="CN96" s="88" t="s">
        <v>566</v>
      </c>
      <c r="CO96" s="91">
        <v>115.625</v>
      </c>
      <c r="CP96" s="91">
        <v>-34.728045800399997</v>
      </c>
      <c r="CQ96" s="91">
        <v>-2.2746074905999998</v>
      </c>
      <c r="CR96" s="91">
        <v>-150.99457709070001</v>
      </c>
      <c r="CS96" s="91">
        <v>-8.0666074905999992</v>
      </c>
      <c r="CT96" s="90" t="s">
        <v>566</v>
      </c>
      <c r="CU96" s="96">
        <v>1.01318</v>
      </c>
      <c r="CV96" s="96">
        <v>0.85128000000000004</v>
      </c>
      <c r="CW96" s="96">
        <v>0.78607000000000005</v>
      </c>
      <c r="CX96" s="93">
        <v>2337</v>
      </c>
      <c r="CY96" s="93">
        <v>2334.9639999999999</v>
      </c>
      <c r="CZ96" s="93">
        <v>84.2</v>
      </c>
      <c r="DA96" s="90">
        <v>51</v>
      </c>
      <c r="DB96" s="90" t="s">
        <v>566</v>
      </c>
      <c r="DC96" s="90">
        <v>92.5</v>
      </c>
      <c r="DD96" s="91">
        <v>225.6</v>
      </c>
      <c r="DE96" s="91">
        <v>-57.269503546099997</v>
      </c>
      <c r="DF96" s="93">
        <v>100.2</v>
      </c>
      <c r="DG96" s="88" t="s">
        <v>393</v>
      </c>
      <c r="DH96" s="88" t="s">
        <v>566</v>
      </c>
      <c r="DI96" s="88">
        <v>1</v>
      </c>
      <c r="DJ96" s="88" t="s">
        <v>751</v>
      </c>
      <c r="DK96" s="90" t="s">
        <v>566</v>
      </c>
      <c r="DL96" s="91">
        <v>94.147999999999996</v>
      </c>
      <c r="DM96" s="91" t="s">
        <v>566</v>
      </c>
      <c r="DN96" s="91">
        <v>131.1915300814</v>
      </c>
      <c r="DO96" s="91">
        <v>6.0265737139000004</v>
      </c>
      <c r="DP96" s="91">
        <v>14.9249987911</v>
      </c>
      <c r="DQ96" s="91">
        <v>0.23457371390000001</v>
      </c>
      <c r="DR96" s="91">
        <v>-36.221529753900001</v>
      </c>
      <c r="DS96" s="91">
        <v>-2.0837893238</v>
      </c>
      <c r="DT96" s="91">
        <v>-152.48806104420001</v>
      </c>
      <c r="DU96" s="91">
        <v>-7.8757893238000003</v>
      </c>
      <c r="DV96" s="91">
        <v>112.56007388890001</v>
      </c>
      <c r="DW96" s="97"/>
      <c r="DX96" s="98" t="s">
        <v>5229</v>
      </c>
      <c r="DY96" s="99" t="s">
        <v>689</v>
      </c>
      <c r="DZ96" s="98" t="s">
        <v>689</v>
      </c>
      <c r="EA96" s="100" t="s">
        <v>566</v>
      </c>
      <c r="EB96" s="101" t="s">
        <v>2761</v>
      </c>
      <c r="EC96" s="38" t="e">
        <f>VLOOKUP(J96,Раскустовка!A:B,2,0)</f>
        <v>#N/A</v>
      </c>
    </row>
    <row r="97" spans="1:133" s="9" customFormat="1" ht="15" customHeight="1" x14ac:dyDescent="0.25">
      <c r="A97" s="17" t="str">
        <f t="shared" si="1"/>
        <v>1429_Южно-Ягунское</v>
      </c>
      <c r="B97" s="87">
        <v>76</v>
      </c>
      <c r="C97" s="88" t="s">
        <v>733</v>
      </c>
      <c r="D97" s="88" t="s">
        <v>568</v>
      </c>
      <c r="E97" s="88" t="s">
        <v>522</v>
      </c>
      <c r="F97" s="88" t="s">
        <v>15</v>
      </c>
      <c r="G97" s="88" t="s">
        <v>29</v>
      </c>
      <c r="H97" s="88" t="s">
        <v>3055</v>
      </c>
      <c r="I97" s="89">
        <v>1429</v>
      </c>
      <c r="J97" s="88" t="s">
        <v>125</v>
      </c>
      <c r="K97" s="88" t="s">
        <v>688</v>
      </c>
      <c r="L97" s="88" t="s">
        <v>395</v>
      </c>
      <c r="M97" s="88" t="s">
        <v>1508</v>
      </c>
      <c r="N97" s="88" t="s">
        <v>6</v>
      </c>
      <c r="O97" s="90">
        <v>12.5</v>
      </c>
      <c r="P97" s="90">
        <v>2545</v>
      </c>
      <c r="Q97" s="90">
        <v>2560</v>
      </c>
      <c r="R97" s="91">
        <v>173.2</v>
      </c>
      <c r="S97" s="90" t="s">
        <v>150</v>
      </c>
      <c r="T97" s="90">
        <v>2565</v>
      </c>
      <c r="U97" s="90">
        <v>12.5</v>
      </c>
      <c r="V97" s="88" t="s">
        <v>31</v>
      </c>
      <c r="W97" s="88" t="s">
        <v>156</v>
      </c>
      <c r="X97" s="88" t="s">
        <v>262</v>
      </c>
      <c r="Y97" s="90" t="s">
        <v>857</v>
      </c>
      <c r="Z97" s="90" t="s">
        <v>566</v>
      </c>
      <c r="AA97" s="90">
        <v>73</v>
      </c>
      <c r="AB97" s="91" t="s">
        <v>3468</v>
      </c>
      <c r="AC97" s="88" t="s">
        <v>566</v>
      </c>
      <c r="AD97" s="90" t="s">
        <v>566</v>
      </c>
      <c r="AE97" s="90" t="s">
        <v>2422</v>
      </c>
      <c r="AF97" s="90" t="s">
        <v>156</v>
      </c>
      <c r="AG97" s="91" t="s">
        <v>3532</v>
      </c>
      <c r="AH97" s="92" t="s">
        <v>1283</v>
      </c>
      <c r="AI97" s="93">
        <v>1654</v>
      </c>
      <c r="AJ97" s="88" t="s">
        <v>566</v>
      </c>
      <c r="AK97" s="90" t="s">
        <v>566</v>
      </c>
      <c r="AL97" s="91">
        <v>16.3</v>
      </c>
      <c r="AM97" s="91">
        <v>12.336540837499999</v>
      </c>
      <c r="AN97" s="91">
        <v>1570</v>
      </c>
      <c r="AO97" s="90">
        <v>2.8</v>
      </c>
      <c r="AP97" s="91">
        <v>141.71</v>
      </c>
      <c r="AQ97" s="91" t="s">
        <v>566</v>
      </c>
      <c r="AR97" s="91" t="s">
        <v>566</v>
      </c>
      <c r="AS97" s="91">
        <v>80.31</v>
      </c>
      <c r="AT97" s="91">
        <v>81.510000000000005</v>
      </c>
      <c r="AU97" s="90">
        <v>368</v>
      </c>
      <c r="AV97" s="90">
        <v>11</v>
      </c>
      <c r="AW97" s="91">
        <v>17.96</v>
      </c>
      <c r="AX97" s="91" t="s">
        <v>566</v>
      </c>
      <c r="AY97" s="91">
        <v>191.78</v>
      </c>
      <c r="AZ97" s="88" t="s">
        <v>4928</v>
      </c>
      <c r="BA97" s="91">
        <v>193</v>
      </c>
      <c r="BB97" s="91">
        <v>111.47</v>
      </c>
      <c r="BC97" s="94">
        <v>1.8488334384</v>
      </c>
      <c r="BD97" s="91">
        <v>205.239</v>
      </c>
      <c r="BE97" s="95">
        <v>97.32</v>
      </c>
      <c r="BF97" s="91">
        <v>4.6900000000000004</v>
      </c>
      <c r="BG97" s="91">
        <v>31</v>
      </c>
      <c r="BH97" s="94" t="s">
        <v>566</v>
      </c>
      <c r="BI97" s="94" t="s">
        <v>566</v>
      </c>
      <c r="BJ97" s="93">
        <v>744</v>
      </c>
      <c r="BK97" s="94">
        <v>0</v>
      </c>
      <c r="BL97" s="91">
        <v>145.45004</v>
      </c>
      <c r="BM97" s="96">
        <v>7.2419575399999996</v>
      </c>
      <c r="BN97" s="96" t="s">
        <v>566</v>
      </c>
      <c r="BO97" s="88" t="s">
        <v>430</v>
      </c>
      <c r="BP97" s="88" t="s">
        <v>566</v>
      </c>
      <c r="BQ97" s="91">
        <v>205.239</v>
      </c>
      <c r="BR97" s="95">
        <v>97.32</v>
      </c>
      <c r="BS97" s="91">
        <v>4.6900000000000004</v>
      </c>
      <c r="BT97" s="90">
        <v>30</v>
      </c>
      <c r="BU97" s="91">
        <v>0</v>
      </c>
      <c r="BV97" s="91">
        <v>140.76</v>
      </c>
      <c r="BW97" s="96">
        <v>7.0084799999999996</v>
      </c>
      <c r="BX97" s="96" t="s">
        <v>566</v>
      </c>
      <c r="BY97" s="96" t="s">
        <v>566</v>
      </c>
      <c r="BZ97" s="96" t="s">
        <v>566</v>
      </c>
      <c r="CA97" s="96" t="s">
        <v>566</v>
      </c>
      <c r="CB97" s="96" t="s">
        <v>566</v>
      </c>
      <c r="CC97" s="96" t="s">
        <v>566</v>
      </c>
      <c r="CD97" s="96" t="s">
        <v>566</v>
      </c>
      <c r="CE97" s="96" t="s">
        <v>566</v>
      </c>
      <c r="CF97" s="88" t="s">
        <v>566</v>
      </c>
      <c r="CG97" s="88" t="s">
        <v>566</v>
      </c>
      <c r="CH97" s="92" t="s">
        <v>566</v>
      </c>
      <c r="CI97" s="91">
        <v>0</v>
      </c>
      <c r="CJ97" s="91">
        <v>0</v>
      </c>
      <c r="CK97" s="90" t="s">
        <v>566</v>
      </c>
      <c r="CL97" s="91">
        <v>-0.26550288869999999</v>
      </c>
      <c r="CM97" s="91">
        <v>-3.0497111300000001E-2</v>
      </c>
      <c r="CN97" s="88" t="s">
        <v>566</v>
      </c>
      <c r="CO97" s="91">
        <v>101.875</v>
      </c>
      <c r="CP97" s="91">
        <v>168.41119711819999</v>
      </c>
      <c r="CQ97" s="91">
        <v>3.8500181488999998</v>
      </c>
      <c r="CR97" s="91">
        <v>-36.828022881800003</v>
      </c>
      <c r="CS97" s="91">
        <v>-0.84198185110000001</v>
      </c>
      <c r="CT97" s="90" t="s">
        <v>566</v>
      </c>
      <c r="CU97" s="96">
        <v>1.01311</v>
      </c>
      <c r="CV97" s="96">
        <v>0.85299999999999998</v>
      </c>
      <c r="CW97" s="96">
        <v>0.79630000000000001</v>
      </c>
      <c r="CX97" s="93">
        <v>2310</v>
      </c>
      <c r="CY97" s="93">
        <v>2297.5100000000002</v>
      </c>
      <c r="CZ97" s="93">
        <v>84.2</v>
      </c>
      <c r="DA97" s="90">
        <v>40</v>
      </c>
      <c r="DB97" s="90" t="s">
        <v>566</v>
      </c>
      <c r="DC97" s="90">
        <v>81.5</v>
      </c>
      <c r="DD97" s="91">
        <v>228</v>
      </c>
      <c r="DE97" s="91">
        <v>-15.8859649123</v>
      </c>
      <c r="DF97" s="93">
        <v>136.30000000000001</v>
      </c>
      <c r="DG97" s="88" t="s">
        <v>393</v>
      </c>
      <c r="DH97" s="88" t="s">
        <v>566</v>
      </c>
      <c r="DI97" s="88">
        <v>1</v>
      </c>
      <c r="DJ97" s="88" t="s">
        <v>1286</v>
      </c>
      <c r="DK97" s="90" t="s">
        <v>566</v>
      </c>
      <c r="DL97" s="91">
        <v>97.32</v>
      </c>
      <c r="DM97" s="91" t="s">
        <v>566</v>
      </c>
      <c r="DN97" s="91">
        <v>136.9964889888</v>
      </c>
      <c r="DO97" s="91">
        <v>3.1318521993999999</v>
      </c>
      <c r="DP97" s="91">
        <v>-68.242731011199993</v>
      </c>
      <c r="DQ97" s="91">
        <v>-1.5601478006</v>
      </c>
      <c r="DR97" s="91">
        <v>114.2495957642</v>
      </c>
      <c r="DS97" s="91">
        <v>2.6118395602</v>
      </c>
      <c r="DT97" s="91">
        <v>-90.989624235799994</v>
      </c>
      <c r="DU97" s="91">
        <v>-2.0801604398000002</v>
      </c>
      <c r="DV97" s="91">
        <v>98.918666666700005</v>
      </c>
      <c r="DW97" s="97"/>
      <c r="DX97" s="98" t="s">
        <v>689</v>
      </c>
      <c r="DY97" s="99" t="s">
        <v>689</v>
      </c>
      <c r="DZ97" s="98" t="s">
        <v>689</v>
      </c>
      <c r="EA97" s="100" t="s">
        <v>566</v>
      </c>
      <c r="EB97" s="101" t="s">
        <v>2761</v>
      </c>
      <c r="EC97" s="38" t="e">
        <f>VLOOKUP(J97,Раскустовка!A:B,2,0)</f>
        <v>#N/A</v>
      </c>
    </row>
    <row r="98" spans="1:133" s="9" customFormat="1" ht="15" customHeight="1" x14ac:dyDescent="0.25">
      <c r="A98" s="17" t="str">
        <f t="shared" si="1"/>
        <v>1442Л_Южно-Ягунское</v>
      </c>
      <c r="B98" s="87">
        <v>77</v>
      </c>
      <c r="C98" s="88" t="s">
        <v>733</v>
      </c>
      <c r="D98" s="88" t="s">
        <v>568</v>
      </c>
      <c r="E98" s="88" t="s">
        <v>522</v>
      </c>
      <c r="F98" s="88" t="s">
        <v>30</v>
      </c>
      <c r="G98" s="88" t="s">
        <v>29</v>
      </c>
      <c r="H98" s="88" t="s">
        <v>64</v>
      </c>
      <c r="I98" s="89" t="s">
        <v>2923</v>
      </c>
      <c r="J98" s="88" t="s">
        <v>127</v>
      </c>
      <c r="K98" s="88" t="s">
        <v>688</v>
      </c>
      <c r="L98" s="88" t="s">
        <v>395</v>
      </c>
      <c r="M98" s="88" t="s">
        <v>119</v>
      </c>
      <c r="N98" s="88" t="s">
        <v>10</v>
      </c>
      <c r="O98" s="90">
        <v>253.19</v>
      </c>
      <c r="P98" s="90">
        <v>2810.47</v>
      </c>
      <c r="Q98" s="90">
        <v>3063.66</v>
      </c>
      <c r="R98" s="91">
        <v>396.16800000000001</v>
      </c>
      <c r="S98" s="90" t="s">
        <v>690</v>
      </c>
      <c r="T98" s="90">
        <v>2971</v>
      </c>
      <c r="U98" s="90">
        <v>253.19</v>
      </c>
      <c r="V98" s="88" t="s">
        <v>31</v>
      </c>
      <c r="W98" s="88" t="s">
        <v>190</v>
      </c>
      <c r="X98" s="88" t="s">
        <v>2794</v>
      </c>
      <c r="Y98" s="90" t="s">
        <v>972</v>
      </c>
      <c r="Z98" s="90" t="s">
        <v>566</v>
      </c>
      <c r="AA98" s="90">
        <v>73</v>
      </c>
      <c r="AB98" s="91" t="s">
        <v>5230</v>
      </c>
      <c r="AC98" s="88" t="s">
        <v>566</v>
      </c>
      <c r="AD98" s="90" t="s">
        <v>566</v>
      </c>
      <c r="AE98" s="90" t="s">
        <v>4789</v>
      </c>
      <c r="AF98" s="90" t="s">
        <v>190</v>
      </c>
      <c r="AG98" s="91" t="s">
        <v>3445</v>
      </c>
      <c r="AH98" s="92" t="s">
        <v>2970</v>
      </c>
      <c r="AI98" s="93">
        <v>405</v>
      </c>
      <c r="AJ98" s="88" t="s">
        <v>722</v>
      </c>
      <c r="AK98" s="90" t="s">
        <v>566</v>
      </c>
      <c r="AL98" s="91">
        <v>21.9</v>
      </c>
      <c r="AM98" s="91">
        <v>18.564026652300001</v>
      </c>
      <c r="AN98" s="91">
        <v>1767</v>
      </c>
      <c r="AO98" s="90">
        <v>19.8</v>
      </c>
      <c r="AP98" s="91">
        <v>135.69200000000001</v>
      </c>
      <c r="AQ98" s="91">
        <v>42.539000000000001</v>
      </c>
      <c r="AR98" s="91" t="s">
        <v>566</v>
      </c>
      <c r="AS98" s="91">
        <v>86.984166604600006</v>
      </c>
      <c r="AT98" s="91">
        <v>87.650379156599996</v>
      </c>
      <c r="AU98" s="90">
        <v>669</v>
      </c>
      <c r="AV98" s="90">
        <v>0</v>
      </c>
      <c r="AW98" s="91">
        <v>26.52</v>
      </c>
      <c r="AX98" s="91" t="s">
        <v>566</v>
      </c>
      <c r="AY98" s="91">
        <v>173.92</v>
      </c>
      <c r="AZ98" s="88" t="s">
        <v>4928</v>
      </c>
      <c r="BA98" s="91">
        <v>174.6</v>
      </c>
      <c r="BB98" s="91">
        <v>86.935833395399996</v>
      </c>
      <c r="BC98" s="94">
        <v>3.0149908426000001</v>
      </c>
      <c r="BD98" s="91">
        <v>261.67</v>
      </c>
      <c r="BE98" s="95">
        <v>98.611000000000004</v>
      </c>
      <c r="BF98" s="91">
        <v>3.09</v>
      </c>
      <c r="BG98" s="91">
        <v>31</v>
      </c>
      <c r="BH98" s="94" t="s">
        <v>566</v>
      </c>
      <c r="BI98" s="94" t="s">
        <v>566</v>
      </c>
      <c r="BJ98" s="93">
        <v>744</v>
      </c>
      <c r="BK98" s="94">
        <v>0</v>
      </c>
      <c r="BL98" s="91">
        <v>95.657259999999994</v>
      </c>
      <c r="BM98" s="96">
        <v>4.7828630499999996</v>
      </c>
      <c r="BN98" s="96" t="s">
        <v>566</v>
      </c>
      <c r="BO98" s="88" t="s">
        <v>430</v>
      </c>
      <c r="BP98" s="88" t="s">
        <v>566</v>
      </c>
      <c r="BQ98" s="91">
        <v>261.67</v>
      </c>
      <c r="BR98" s="95">
        <v>98.611000000000004</v>
      </c>
      <c r="BS98" s="91">
        <v>3.09</v>
      </c>
      <c r="BT98" s="90">
        <v>30</v>
      </c>
      <c r="BU98" s="91">
        <v>0</v>
      </c>
      <c r="BV98" s="91">
        <v>92.58</v>
      </c>
      <c r="BW98" s="96">
        <v>4.6289999999999996</v>
      </c>
      <c r="BX98" s="96" t="s">
        <v>566</v>
      </c>
      <c r="BY98" s="96" t="s">
        <v>566</v>
      </c>
      <c r="BZ98" s="96" t="s">
        <v>566</v>
      </c>
      <c r="CA98" s="96" t="s">
        <v>566</v>
      </c>
      <c r="CB98" s="96" t="s">
        <v>566</v>
      </c>
      <c r="CC98" s="96" t="s">
        <v>566</v>
      </c>
      <c r="CD98" s="96" t="s">
        <v>566</v>
      </c>
      <c r="CE98" s="96" t="s">
        <v>566</v>
      </c>
      <c r="CF98" s="88" t="s">
        <v>566</v>
      </c>
      <c r="CG98" s="88" t="s">
        <v>566</v>
      </c>
      <c r="CH98" s="92" t="s">
        <v>566</v>
      </c>
      <c r="CI98" s="91">
        <v>0</v>
      </c>
      <c r="CJ98" s="91">
        <v>0</v>
      </c>
      <c r="CK98" s="90" t="s">
        <v>566</v>
      </c>
      <c r="CL98" s="91">
        <v>-0.32742312420000003</v>
      </c>
      <c r="CM98" s="91">
        <v>-2.8576875799999998E-2</v>
      </c>
      <c r="CN98" s="88" t="s">
        <v>566</v>
      </c>
      <c r="CO98" s="91">
        <v>78.625</v>
      </c>
      <c r="CP98" s="91">
        <v>284.52468301340002</v>
      </c>
      <c r="CQ98" s="91">
        <v>3.3552298326000001</v>
      </c>
      <c r="CR98" s="91">
        <v>22.854685593999999</v>
      </c>
      <c r="CS98" s="91">
        <v>0.2692298326</v>
      </c>
      <c r="CT98" s="90">
        <v>-3.5</v>
      </c>
      <c r="CU98" s="96">
        <v>1.014</v>
      </c>
      <c r="CV98" s="96">
        <v>0.84899999999999998</v>
      </c>
      <c r="CW98" s="96">
        <v>0.77200000000000002</v>
      </c>
      <c r="CX98" s="93">
        <v>2337</v>
      </c>
      <c r="CY98" s="93">
        <v>2330.1019999999999</v>
      </c>
      <c r="CZ98" s="93">
        <v>84.2</v>
      </c>
      <c r="DA98" s="90">
        <v>50</v>
      </c>
      <c r="DB98" s="90" t="s">
        <v>566</v>
      </c>
      <c r="DC98" s="90">
        <v>92.5</v>
      </c>
      <c r="DD98" s="91">
        <v>225.6</v>
      </c>
      <c r="DE98" s="91">
        <v>-22.907801418399998</v>
      </c>
      <c r="DF98" s="93">
        <v>28</v>
      </c>
      <c r="DG98" s="88" t="s">
        <v>393</v>
      </c>
      <c r="DH98" s="88" t="s">
        <v>566</v>
      </c>
      <c r="DI98" s="88" t="s">
        <v>566</v>
      </c>
      <c r="DJ98" s="88" t="s">
        <v>714</v>
      </c>
      <c r="DK98" s="90">
        <v>-4.5</v>
      </c>
      <c r="DL98" s="91">
        <v>98.611000000000004</v>
      </c>
      <c r="DM98" s="91">
        <v>3.9435374137000001</v>
      </c>
      <c r="DN98" s="91">
        <v>342.25823192090002</v>
      </c>
      <c r="DO98" s="91">
        <v>4.0360471297</v>
      </c>
      <c r="DP98" s="91">
        <v>80.588234501499997</v>
      </c>
      <c r="DQ98" s="91">
        <v>0.95004712970000005</v>
      </c>
      <c r="DR98" s="91">
        <v>372.15162573380002</v>
      </c>
      <c r="DS98" s="91">
        <v>4.3885620877999996</v>
      </c>
      <c r="DT98" s="91">
        <v>110.4816283144</v>
      </c>
      <c r="DU98" s="91">
        <v>1.3025620877999999</v>
      </c>
      <c r="DV98" s="91" t="s">
        <v>566</v>
      </c>
      <c r="DW98" s="97"/>
      <c r="DX98" s="98" t="s">
        <v>689</v>
      </c>
      <c r="DY98" s="99" t="s">
        <v>689</v>
      </c>
      <c r="DZ98" s="98" t="s">
        <v>689</v>
      </c>
      <c r="EA98" s="100" t="s">
        <v>689</v>
      </c>
      <c r="EB98" s="101" t="s">
        <v>2761</v>
      </c>
      <c r="EC98" s="38" t="e">
        <f>VLOOKUP(J98,Раскустовка!A:B,2,0)</f>
        <v>#N/A</v>
      </c>
    </row>
    <row r="99" spans="1:133" s="9" customFormat="1" ht="15" customHeight="1" x14ac:dyDescent="0.25">
      <c r="A99" s="17" t="str">
        <f t="shared" si="1"/>
        <v>1443_Южно-Ягунское</v>
      </c>
      <c r="B99" s="87">
        <v>78</v>
      </c>
      <c r="C99" s="88" t="s">
        <v>733</v>
      </c>
      <c r="D99" s="88" t="s">
        <v>568</v>
      </c>
      <c r="E99" s="88" t="s">
        <v>522</v>
      </c>
      <c r="F99" s="88" t="s">
        <v>30</v>
      </c>
      <c r="G99" s="88" t="s">
        <v>29</v>
      </c>
      <c r="H99" s="88" t="s">
        <v>3057</v>
      </c>
      <c r="I99" s="89">
        <v>1443</v>
      </c>
      <c r="J99" s="88" t="s">
        <v>127</v>
      </c>
      <c r="K99" s="88" t="s">
        <v>688</v>
      </c>
      <c r="L99" s="88" t="s">
        <v>395</v>
      </c>
      <c r="M99" s="88" t="s">
        <v>1514</v>
      </c>
      <c r="N99" s="88" t="s">
        <v>695</v>
      </c>
      <c r="O99" s="90">
        <v>26.7</v>
      </c>
      <c r="P99" s="90">
        <v>2420</v>
      </c>
      <c r="Q99" s="90">
        <v>2491</v>
      </c>
      <c r="R99" s="91">
        <v>59.03</v>
      </c>
      <c r="S99" s="90" t="s">
        <v>150</v>
      </c>
      <c r="T99" s="90">
        <v>2516.4</v>
      </c>
      <c r="U99" s="90">
        <v>24.6</v>
      </c>
      <c r="V99" s="88" t="s">
        <v>31</v>
      </c>
      <c r="W99" s="88" t="s">
        <v>190</v>
      </c>
      <c r="X99" s="88" t="s">
        <v>4675</v>
      </c>
      <c r="Y99" s="90" t="s">
        <v>953</v>
      </c>
      <c r="Z99" s="90" t="s">
        <v>566</v>
      </c>
      <c r="AA99" s="90">
        <v>73</v>
      </c>
      <c r="AB99" s="91" t="s">
        <v>5231</v>
      </c>
      <c r="AC99" s="88" t="s">
        <v>566</v>
      </c>
      <c r="AD99" s="90" t="s">
        <v>566</v>
      </c>
      <c r="AE99" s="90" t="s">
        <v>4877</v>
      </c>
      <c r="AF99" s="90" t="s">
        <v>190</v>
      </c>
      <c r="AG99" s="91" t="s">
        <v>3446</v>
      </c>
      <c r="AH99" s="92" t="s">
        <v>4623</v>
      </c>
      <c r="AI99" s="93">
        <v>187</v>
      </c>
      <c r="AJ99" s="88" t="s">
        <v>722</v>
      </c>
      <c r="AK99" s="90" t="s">
        <v>566</v>
      </c>
      <c r="AL99" s="91">
        <v>21.9</v>
      </c>
      <c r="AM99" s="91">
        <v>18.564026652300001</v>
      </c>
      <c r="AN99" s="91">
        <v>2024</v>
      </c>
      <c r="AO99" s="90">
        <v>19.3</v>
      </c>
      <c r="AP99" s="91">
        <v>53.865000000000002</v>
      </c>
      <c r="AQ99" s="91">
        <v>42.44</v>
      </c>
      <c r="AR99" s="91" t="s">
        <v>566</v>
      </c>
      <c r="AS99" s="91">
        <v>57.485201483700003</v>
      </c>
      <c r="AT99" s="91">
        <v>59.752049091499998</v>
      </c>
      <c r="AU99" s="90">
        <v>996</v>
      </c>
      <c r="AV99" s="90">
        <v>4</v>
      </c>
      <c r="AW99" s="91">
        <v>23.93</v>
      </c>
      <c r="AX99" s="91" t="s">
        <v>566</v>
      </c>
      <c r="AY99" s="91">
        <v>140.69999999999999</v>
      </c>
      <c r="AZ99" s="88" t="s">
        <v>5002</v>
      </c>
      <c r="BA99" s="91">
        <v>143.01</v>
      </c>
      <c r="BB99" s="91">
        <v>83.214798516299993</v>
      </c>
      <c r="BC99" s="94">
        <v>2.7191795423</v>
      </c>
      <c r="BD99" s="91">
        <v>232.81399999999999</v>
      </c>
      <c r="BE99" s="95">
        <v>97.061999999999998</v>
      </c>
      <c r="BF99" s="91">
        <v>5.83</v>
      </c>
      <c r="BG99" s="91">
        <v>31</v>
      </c>
      <c r="BH99" s="94" t="s">
        <v>566</v>
      </c>
      <c r="BI99" s="94" t="s">
        <v>566</v>
      </c>
      <c r="BJ99" s="93">
        <v>744</v>
      </c>
      <c r="BK99" s="94">
        <v>0</v>
      </c>
      <c r="BL99" s="91">
        <v>180.62581</v>
      </c>
      <c r="BM99" s="96">
        <v>9.3514462700000003</v>
      </c>
      <c r="BN99" s="96" t="s">
        <v>566</v>
      </c>
      <c r="BO99" s="88" t="s">
        <v>430</v>
      </c>
      <c r="BP99" s="88" t="s">
        <v>566</v>
      </c>
      <c r="BQ99" s="91">
        <v>232.81399999999999</v>
      </c>
      <c r="BR99" s="95">
        <v>97.061999999999998</v>
      </c>
      <c r="BS99" s="91">
        <v>5.83</v>
      </c>
      <c r="BT99" s="90">
        <v>30</v>
      </c>
      <c r="BU99" s="91">
        <v>0</v>
      </c>
      <c r="BV99" s="91">
        <v>174.81</v>
      </c>
      <c r="BW99" s="96">
        <v>9.0503099999999996</v>
      </c>
      <c r="BX99" s="96" t="s">
        <v>566</v>
      </c>
      <c r="BY99" s="96" t="s">
        <v>566</v>
      </c>
      <c r="BZ99" s="96" t="s">
        <v>566</v>
      </c>
      <c r="CA99" s="96" t="s">
        <v>566</v>
      </c>
      <c r="CB99" s="96" t="s">
        <v>566</v>
      </c>
      <c r="CC99" s="96" t="s">
        <v>566</v>
      </c>
      <c r="CD99" s="96" t="s">
        <v>566</v>
      </c>
      <c r="CE99" s="96" t="s">
        <v>566</v>
      </c>
      <c r="CF99" s="88" t="s">
        <v>566</v>
      </c>
      <c r="CG99" s="88" t="s">
        <v>566</v>
      </c>
      <c r="CH99" s="92" t="s">
        <v>566</v>
      </c>
      <c r="CI99" s="91">
        <v>0</v>
      </c>
      <c r="CJ99" s="91">
        <v>0</v>
      </c>
      <c r="CK99" s="90" t="s">
        <v>566</v>
      </c>
      <c r="CL99" s="91">
        <v>-0.34963402580000003</v>
      </c>
      <c r="CM99" s="91">
        <v>-0.1473659742</v>
      </c>
      <c r="CN99" s="88" t="s">
        <v>566</v>
      </c>
      <c r="CO99" s="91">
        <v>124</v>
      </c>
      <c r="CP99" s="91">
        <v>101.6710647565</v>
      </c>
      <c r="CQ99" s="91">
        <v>2.5460614235999999</v>
      </c>
      <c r="CR99" s="91">
        <v>-131.142803308</v>
      </c>
      <c r="CS99" s="91">
        <v>-3.2809385764000001</v>
      </c>
      <c r="CT99" s="90" t="s">
        <v>566</v>
      </c>
      <c r="CU99" s="96">
        <v>1.0133000000000001</v>
      </c>
      <c r="CV99" s="96">
        <v>0.8518</v>
      </c>
      <c r="CW99" s="96">
        <v>0.79320000000000002</v>
      </c>
      <c r="CX99" s="93">
        <v>2369</v>
      </c>
      <c r="CY99" s="93">
        <v>2345.4699999999998</v>
      </c>
      <c r="CZ99" s="93">
        <v>84.2</v>
      </c>
      <c r="DA99" s="90">
        <v>82</v>
      </c>
      <c r="DB99" s="90" t="s">
        <v>566</v>
      </c>
      <c r="DC99" s="90">
        <v>99.2</v>
      </c>
      <c r="DD99" s="91">
        <v>233</v>
      </c>
      <c r="DE99" s="91">
        <v>-39.6137339056</v>
      </c>
      <c r="DF99" s="93">
        <v>102.47499999999999</v>
      </c>
      <c r="DG99" s="88" t="s">
        <v>393</v>
      </c>
      <c r="DH99" s="88" t="s">
        <v>566</v>
      </c>
      <c r="DI99" s="88">
        <v>1</v>
      </c>
      <c r="DJ99" s="88" t="s">
        <v>566</v>
      </c>
      <c r="DK99" s="90" t="s">
        <v>566</v>
      </c>
      <c r="DL99" s="91">
        <v>97.061999999999998</v>
      </c>
      <c r="DM99" s="91" t="s">
        <v>566</v>
      </c>
      <c r="DN99" s="91">
        <v>264.72923244380002</v>
      </c>
      <c r="DO99" s="91">
        <v>6.6250134091000001</v>
      </c>
      <c r="DP99" s="91">
        <v>31.915364379300001</v>
      </c>
      <c r="DQ99" s="91">
        <v>0.79801340909999996</v>
      </c>
      <c r="DR99" s="91">
        <v>115.2075693403</v>
      </c>
      <c r="DS99" s="91">
        <v>2.8849558509</v>
      </c>
      <c r="DT99" s="91">
        <v>-117.6062987242</v>
      </c>
      <c r="DU99" s="91">
        <v>-2.9420441491</v>
      </c>
      <c r="DV99" s="91" t="s">
        <v>566</v>
      </c>
      <c r="DW99" s="97"/>
      <c r="DX99" s="98" t="s">
        <v>689</v>
      </c>
      <c r="DY99" s="99" t="s">
        <v>689</v>
      </c>
      <c r="DZ99" s="98" t="s">
        <v>689</v>
      </c>
      <c r="EA99" s="100" t="s">
        <v>566</v>
      </c>
      <c r="EB99" s="101" t="s">
        <v>2761</v>
      </c>
      <c r="EC99" s="38" t="e">
        <f>VLOOKUP(J99,Раскустовка!A:B,2,0)</f>
        <v>#N/A</v>
      </c>
    </row>
    <row r="100" spans="1:133" s="9" customFormat="1" ht="15" customHeight="1" x14ac:dyDescent="0.25">
      <c r="A100" s="17" t="str">
        <f t="shared" si="1"/>
        <v>1449_Южно-Ягунское</v>
      </c>
      <c r="B100" s="87">
        <v>79</v>
      </c>
      <c r="C100" s="88" t="s">
        <v>733</v>
      </c>
      <c r="D100" s="88" t="s">
        <v>568</v>
      </c>
      <c r="E100" s="88" t="s">
        <v>522</v>
      </c>
      <c r="F100" s="88" t="s">
        <v>30</v>
      </c>
      <c r="G100" s="88" t="s">
        <v>29</v>
      </c>
      <c r="H100" s="88" t="s">
        <v>3055</v>
      </c>
      <c r="I100" s="89">
        <v>1449</v>
      </c>
      <c r="J100" s="88" t="s">
        <v>52</v>
      </c>
      <c r="K100" s="88" t="s">
        <v>688</v>
      </c>
      <c r="L100" s="88" t="s">
        <v>395</v>
      </c>
      <c r="M100" s="88" t="s">
        <v>1508</v>
      </c>
      <c r="N100" s="88" t="s">
        <v>6</v>
      </c>
      <c r="O100" s="90">
        <v>20.5</v>
      </c>
      <c r="P100" s="90">
        <v>2446</v>
      </c>
      <c r="Q100" s="90">
        <v>2466</v>
      </c>
      <c r="R100" s="91">
        <v>73.378</v>
      </c>
      <c r="S100" s="90" t="s">
        <v>150</v>
      </c>
      <c r="T100" s="90">
        <v>2524</v>
      </c>
      <c r="U100" s="90">
        <v>19</v>
      </c>
      <c r="V100" s="88" t="s">
        <v>31</v>
      </c>
      <c r="W100" s="88" t="s">
        <v>175</v>
      </c>
      <c r="X100" s="88" t="s">
        <v>455</v>
      </c>
      <c r="Y100" s="90" t="s">
        <v>926</v>
      </c>
      <c r="Z100" s="90" t="s">
        <v>566</v>
      </c>
      <c r="AA100" s="90">
        <v>73</v>
      </c>
      <c r="AB100" s="91" t="s">
        <v>5232</v>
      </c>
      <c r="AC100" s="88" t="s">
        <v>566</v>
      </c>
      <c r="AD100" s="90" t="s">
        <v>566</v>
      </c>
      <c r="AE100" s="90" t="s">
        <v>4791</v>
      </c>
      <c r="AF100" s="90" t="s">
        <v>175</v>
      </c>
      <c r="AG100" s="91" t="s">
        <v>3538</v>
      </c>
      <c r="AH100" s="92" t="s">
        <v>2015</v>
      </c>
      <c r="AI100" s="93">
        <v>1268</v>
      </c>
      <c r="AJ100" s="88" t="s">
        <v>566</v>
      </c>
      <c r="AK100" s="90" t="s">
        <v>566</v>
      </c>
      <c r="AL100" s="91">
        <v>15.8</v>
      </c>
      <c r="AM100" s="91">
        <v>13.895879599400001</v>
      </c>
      <c r="AN100" s="91">
        <v>1796</v>
      </c>
      <c r="AO100" s="90">
        <v>13.8</v>
      </c>
      <c r="AP100" s="91">
        <v>59.94</v>
      </c>
      <c r="AQ100" s="91" t="s">
        <v>566</v>
      </c>
      <c r="AR100" s="91">
        <v>1</v>
      </c>
      <c r="AS100" s="91">
        <v>66.77</v>
      </c>
      <c r="AT100" s="91">
        <v>67.83</v>
      </c>
      <c r="AU100" s="90" t="s">
        <v>566</v>
      </c>
      <c r="AV100" s="90">
        <v>0</v>
      </c>
      <c r="AW100" s="91" t="s">
        <v>566</v>
      </c>
      <c r="AX100" s="91" t="s">
        <v>566</v>
      </c>
      <c r="AY100" s="91">
        <v>141.32</v>
      </c>
      <c r="AZ100" s="88" t="s">
        <v>4928</v>
      </c>
      <c r="BA100" s="91">
        <v>142.4</v>
      </c>
      <c r="BB100" s="91">
        <v>74.55</v>
      </c>
      <c r="BC100" s="94">
        <v>2.5059746164000001</v>
      </c>
      <c r="BD100" s="91">
        <v>184.10400000000001</v>
      </c>
      <c r="BE100" s="95">
        <v>96.995999999999995</v>
      </c>
      <c r="BF100" s="91">
        <v>4.72</v>
      </c>
      <c r="BG100" s="91">
        <v>29.7</v>
      </c>
      <c r="BH100" s="94" t="s">
        <v>566</v>
      </c>
      <c r="BI100" s="94" t="s">
        <v>566</v>
      </c>
      <c r="BJ100" s="93">
        <v>712</v>
      </c>
      <c r="BK100" s="94">
        <v>32</v>
      </c>
      <c r="BL100" s="91">
        <v>139.9709</v>
      </c>
      <c r="BM100" s="96">
        <v>6.3686756100000004</v>
      </c>
      <c r="BN100" s="96" t="s">
        <v>566</v>
      </c>
      <c r="BO100" s="88" t="s">
        <v>430</v>
      </c>
      <c r="BP100" s="88" t="s">
        <v>566</v>
      </c>
      <c r="BQ100" s="91">
        <v>184.10400000000001</v>
      </c>
      <c r="BR100" s="95">
        <v>96.995999999999995</v>
      </c>
      <c r="BS100" s="91">
        <v>4.72</v>
      </c>
      <c r="BT100" s="90">
        <v>30</v>
      </c>
      <c r="BU100" s="91">
        <v>0</v>
      </c>
      <c r="BV100" s="91">
        <v>141.54</v>
      </c>
      <c r="BW100" s="96">
        <v>6.4400700000000004</v>
      </c>
      <c r="BX100" s="96" t="s">
        <v>566</v>
      </c>
      <c r="BY100" s="96" t="s">
        <v>566</v>
      </c>
      <c r="BZ100" s="96" t="s">
        <v>566</v>
      </c>
      <c r="CA100" s="96" t="s">
        <v>566</v>
      </c>
      <c r="CB100" s="96" t="s">
        <v>566</v>
      </c>
      <c r="CC100" s="96" t="s">
        <v>566</v>
      </c>
      <c r="CD100" s="96" t="s">
        <v>566</v>
      </c>
      <c r="CE100" s="96" t="s">
        <v>566</v>
      </c>
      <c r="CF100" s="88" t="s">
        <v>566</v>
      </c>
      <c r="CG100" s="88" t="s">
        <v>566</v>
      </c>
      <c r="CH100" s="92" t="s">
        <v>566</v>
      </c>
      <c r="CI100" s="91">
        <v>0</v>
      </c>
      <c r="CJ100" s="91">
        <v>0</v>
      </c>
      <c r="CK100" s="90" t="s">
        <v>566</v>
      </c>
      <c r="CL100" s="91">
        <v>-0.45898912759999999</v>
      </c>
      <c r="CM100" s="91">
        <v>-1.0108724E-3</v>
      </c>
      <c r="CN100" s="88" t="s">
        <v>566</v>
      </c>
      <c r="CO100" s="91">
        <v>101.875</v>
      </c>
      <c r="CP100" s="91">
        <v>111.0572386624</v>
      </c>
      <c r="CQ100" s="91">
        <v>2.9300644865000001</v>
      </c>
      <c r="CR100" s="91">
        <v>-73.046844258999997</v>
      </c>
      <c r="CS100" s="91">
        <v>-1.7879355134999999</v>
      </c>
      <c r="CT100" s="90" t="s">
        <v>566</v>
      </c>
      <c r="CU100" s="96">
        <v>1.01339</v>
      </c>
      <c r="CV100" s="96">
        <v>0.85299999999999998</v>
      </c>
      <c r="CW100" s="96">
        <v>0.80800000000000005</v>
      </c>
      <c r="CX100" s="93">
        <v>2310</v>
      </c>
      <c r="CY100" s="93">
        <v>2299.02</v>
      </c>
      <c r="CZ100" s="93">
        <v>82.4</v>
      </c>
      <c r="DA100" s="90">
        <v>40</v>
      </c>
      <c r="DB100" s="90" t="s">
        <v>566</v>
      </c>
      <c r="DC100" s="90">
        <v>81.5</v>
      </c>
      <c r="DD100" s="91">
        <v>228</v>
      </c>
      <c r="DE100" s="91">
        <v>-38.017543859600003</v>
      </c>
      <c r="DF100" s="93">
        <v>136.30000000000001</v>
      </c>
      <c r="DG100" s="88" t="s">
        <v>393</v>
      </c>
      <c r="DH100" s="88" t="s">
        <v>566</v>
      </c>
      <c r="DI100" s="88">
        <v>1</v>
      </c>
      <c r="DJ100" s="88" t="s">
        <v>566</v>
      </c>
      <c r="DK100" s="90" t="s">
        <v>566</v>
      </c>
      <c r="DL100" s="91">
        <v>96.995999999999995</v>
      </c>
      <c r="DM100" s="91" t="s">
        <v>566</v>
      </c>
      <c r="DN100" s="91">
        <v>223.43992200220001</v>
      </c>
      <c r="DO100" s="91">
        <v>5.6560188417999999</v>
      </c>
      <c r="DP100" s="91">
        <v>39.3358390808</v>
      </c>
      <c r="DQ100" s="91">
        <v>0.93801884179999995</v>
      </c>
      <c r="DR100" s="91">
        <v>133.7645119929</v>
      </c>
      <c r="DS100" s="91">
        <v>3.4850997715999998</v>
      </c>
      <c r="DT100" s="91">
        <v>-50.339570928500002</v>
      </c>
      <c r="DU100" s="91">
        <v>-1.2329002283999999</v>
      </c>
      <c r="DV100" s="91">
        <v>98.922266666699997</v>
      </c>
      <c r="DW100" s="97"/>
      <c r="DX100" s="98" t="s">
        <v>566</v>
      </c>
      <c r="DY100" s="99" t="s">
        <v>689</v>
      </c>
      <c r="DZ100" s="98" t="s">
        <v>689</v>
      </c>
      <c r="EA100" s="100" t="s">
        <v>566</v>
      </c>
      <c r="EB100" s="101" t="s">
        <v>2761</v>
      </c>
      <c r="EC100" s="38" t="e">
        <f>VLOOKUP(J100,Раскустовка!A:B,2,0)</f>
        <v>#N/A</v>
      </c>
    </row>
    <row r="101" spans="1:133" s="9" customFormat="1" ht="15" customHeight="1" x14ac:dyDescent="0.25">
      <c r="A101" s="17" t="str">
        <f t="shared" si="1"/>
        <v>1450_Южно-Ягунское</v>
      </c>
      <c r="B101" s="87">
        <v>80</v>
      </c>
      <c r="C101" s="88" t="s">
        <v>733</v>
      </c>
      <c r="D101" s="88" t="s">
        <v>568</v>
      </c>
      <c r="E101" s="88" t="s">
        <v>522</v>
      </c>
      <c r="F101" s="88" t="s">
        <v>30</v>
      </c>
      <c r="G101" s="88" t="s">
        <v>29</v>
      </c>
      <c r="H101" s="88" t="s">
        <v>3055</v>
      </c>
      <c r="I101" s="89">
        <v>1450</v>
      </c>
      <c r="J101" s="88" t="s">
        <v>52</v>
      </c>
      <c r="K101" s="88" t="s">
        <v>688</v>
      </c>
      <c r="L101" s="88" t="s">
        <v>395</v>
      </c>
      <c r="M101" s="88" t="s">
        <v>1508</v>
      </c>
      <c r="N101" s="88" t="s">
        <v>6</v>
      </c>
      <c r="O101" s="90">
        <v>25.5</v>
      </c>
      <c r="P101" s="90">
        <v>2441</v>
      </c>
      <c r="Q101" s="90">
        <v>2461.6</v>
      </c>
      <c r="R101" s="91">
        <v>73.290000000000006</v>
      </c>
      <c r="S101" s="90" t="s">
        <v>150</v>
      </c>
      <c r="T101" s="90">
        <v>2507</v>
      </c>
      <c r="U101" s="90">
        <v>18.5</v>
      </c>
      <c r="V101" s="88" t="s">
        <v>31</v>
      </c>
      <c r="W101" s="88" t="s">
        <v>156</v>
      </c>
      <c r="X101" s="88" t="s">
        <v>762</v>
      </c>
      <c r="Y101" s="90" t="s">
        <v>875</v>
      </c>
      <c r="Z101" s="90" t="s">
        <v>566</v>
      </c>
      <c r="AA101" s="90">
        <v>73</v>
      </c>
      <c r="AB101" s="91" t="s">
        <v>5233</v>
      </c>
      <c r="AC101" s="88" t="s">
        <v>566</v>
      </c>
      <c r="AD101" s="90" t="s">
        <v>566</v>
      </c>
      <c r="AE101" s="90" t="s">
        <v>2019</v>
      </c>
      <c r="AF101" s="90" t="s">
        <v>156</v>
      </c>
      <c r="AG101" s="91" t="s">
        <v>3430</v>
      </c>
      <c r="AH101" s="92" t="s">
        <v>4769</v>
      </c>
      <c r="AI101" s="93">
        <v>145</v>
      </c>
      <c r="AJ101" s="88" t="s">
        <v>3149</v>
      </c>
      <c r="AK101" s="90" t="s">
        <v>566</v>
      </c>
      <c r="AL101" s="91">
        <v>15.8</v>
      </c>
      <c r="AM101" s="91">
        <v>13.895879599400001</v>
      </c>
      <c r="AN101" s="91">
        <v>1418</v>
      </c>
      <c r="AO101" s="90">
        <v>14.5</v>
      </c>
      <c r="AP101" s="91">
        <v>26.49</v>
      </c>
      <c r="AQ101" s="91">
        <v>73.881500000000003</v>
      </c>
      <c r="AR101" s="91">
        <v>8</v>
      </c>
      <c r="AS101" s="91">
        <v>94.530354552800006</v>
      </c>
      <c r="AT101" s="91">
        <v>95.916583678799995</v>
      </c>
      <c r="AU101" s="90">
        <v>375</v>
      </c>
      <c r="AV101" s="90">
        <v>0</v>
      </c>
      <c r="AW101" s="91">
        <v>4.3250000000000002</v>
      </c>
      <c r="AX101" s="91" t="s">
        <v>566</v>
      </c>
      <c r="AY101" s="91">
        <v>177.28</v>
      </c>
      <c r="AZ101" s="88" t="s">
        <v>4928</v>
      </c>
      <c r="BA101" s="91">
        <v>178.7</v>
      </c>
      <c r="BB101" s="91">
        <v>82.749645447199995</v>
      </c>
      <c r="BC101" s="94">
        <v>2.1371982664</v>
      </c>
      <c r="BD101" s="91">
        <v>180.768</v>
      </c>
      <c r="BE101" s="95">
        <v>94.23</v>
      </c>
      <c r="BF101" s="91">
        <v>8.9</v>
      </c>
      <c r="BG101" s="91">
        <v>30.5</v>
      </c>
      <c r="BH101" s="94" t="s">
        <v>566</v>
      </c>
      <c r="BI101" s="94" t="s">
        <v>566</v>
      </c>
      <c r="BJ101" s="93">
        <v>732</v>
      </c>
      <c r="BK101" s="94">
        <v>12</v>
      </c>
      <c r="BL101" s="91">
        <v>271.34305999999998</v>
      </c>
      <c r="BM101" s="96">
        <v>13.420627870000001</v>
      </c>
      <c r="BN101" s="96" t="s">
        <v>566</v>
      </c>
      <c r="BO101" s="88" t="s">
        <v>430</v>
      </c>
      <c r="BP101" s="88" t="s">
        <v>566</v>
      </c>
      <c r="BQ101" s="91">
        <v>180.768</v>
      </c>
      <c r="BR101" s="95">
        <v>94.23</v>
      </c>
      <c r="BS101" s="91">
        <v>8.9</v>
      </c>
      <c r="BT101" s="90">
        <v>30</v>
      </c>
      <c r="BU101" s="91">
        <v>0</v>
      </c>
      <c r="BV101" s="91">
        <v>266.91000000000003</v>
      </c>
      <c r="BW101" s="96">
        <v>13.201230000000001</v>
      </c>
      <c r="BX101" s="96" t="s">
        <v>566</v>
      </c>
      <c r="BY101" s="96" t="s">
        <v>566</v>
      </c>
      <c r="BZ101" s="96" t="s">
        <v>566</v>
      </c>
      <c r="CA101" s="96" t="s">
        <v>566</v>
      </c>
      <c r="CB101" s="96" t="s">
        <v>566</v>
      </c>
      <c r="CC101" s="96" t="s">
        <v>566</v>
      </c>
      <c r="CD101" s="96" t="s">
        <v>566</v>
      </c>
      <c r="CE101" s="96" t="s">
        <v>566</v>
      </c>
      <c r="CF101" s="88" t="s">
        <v>566</v>
      </c>
      <c r="CG101" s="88" t="s">
        <v>566</v>
      </c>
      <c r="CH101" s="92" t="s">
        <v>566</v>
      </c>
      <c r="CI101" s="91">
        <v>0</v>
      </c>
      <c r="CJ101" s="91">
        <v>0</v>
      </c>
      <c r="CK101" s="90" t="s">
        <v>566</v>
      </c>
      <c r="CL101" s="91">
        <v>-0.86760448239999999</v>
      </c>
      <c r="CM101" s="91">
        <v>-9.9395517599999997E-2</v>
      </c>
      <c r="CN101" s="88" t="s">
        <v>566</v>
      </c>
      <c r="CO101" s="91">
        <v>101.875</v>
      </c>
      <c r="CP101" s="91">
        <v>168.3281011487</v>
      </c>
      <c r="CQ101" s="91">
        <v>8.2842726916</v>
      </c>
      <c r="CR101" s="91">
        <v>-12.4397188513</v>
      </c>
      <c r="CS101" s="91">
        <v>-0.6127273084</v>
      </c>
      <c r="CT101" s="90" t="s">
        <v>566</v>
      </c>
      <c r="CU101" s="96">
        <v>1.0131399999999999</v>
      </c>
      <c r="CV101" s="96">
        <v>0.85299999999999998</v>
      </c>
      <c r="CW101" s="96">
        <v>0.79720000000000002</v>
      </c>
      <c r="CX101" s="93">
        <v>2310</v>
      </c>
      <c r="CY101" s="93">
        <v>2295.11</v>
      </c>
      <c r="CZ101" s="93">
        <v>82.4</v>
      </c>
      <c r="DA101" s="90">
        <v>40</v>
      </c>
      <c r="DB101" s="90" t="s">
        <v>566</v>
      </c>
      <c r="DC101" s="90">
        <v>81.5</v>
      </c>
      <c r="DD101" s="91">
        <v>228</v>
      </c>
      <c r="DE101" s="91">
        <v>-22.245614035100001</v>
      </c>
      <c r="DF101" s="93">
        <v>136.30000000000001</v>
      </c>
      <c r="DG101" s="88" t="s">
        <v>393</v>
      </c>
      <c r="DH101" s="88" t="s">
        <v>566</v>
      </c>
      <c r="DI101" s="88">
        <v>1</v>
      </c>
      <c r="DJ101" s="88" t="s">
        <v>2437</v>
      </c>
      <c r="DK101" s="90" t="s">
        <v>566</v>
      </c>
      <c r="DL101" s="91">
        <v>94.23</v>
      </c>
      <c r="DM101" s="91" t="s">
        <v>566</v>
      </c>
      <c r="DN101" s="91">
        <v>262.63298865220003</v>
      </c>
      <c r="DO101" s="91">
        <v>12.925490610500001</v>
      </c>
      <c r="DP101" s="91">
        <v>81.865168652199998</v>
      </c>
      <c r="DQ101" s="91">
        <v>4.0284906104999996</v>
      </c>
      <c r="DR101" s="91">
        <v>244.0373122149</v>
      </c>
      <c r="DS101" s="91">
        <v>12.0103038371</v>
      </c>
      <c r="DT101" s="91">
        <v>63.269492214899998</v>
      </c>
      <c r="DU101" s="91">
        <v>3.1133038371000001</v>
      </c>
      <c r="DV101" s="91" t="s">
        <v>566</v>
      </c>
      <c r="DW101" s="97"/>
      <c r="DX101" s="98" t="s">
        <v>689</v>
      </c>
      <c r="DY101" s="99" t="s">
        <v>689</v>
      </c>
      <c r="DZ101" s="98" t="s">
        <v>689</v>
      </c>
      <c r="EA101" s="100" t="s">
        <v>566</v>
      </c>
      <c r="EB101" s="101" t="s">
        <v>2763</v>
      </c>
      <c r="EC101" s="38" t="e">
        <f>VLOOKUP(J101,Раскустовка!A:B,2,0)</f>
        <v>#N/A</v>
      </c>
    </row>
    <row r="102" spans="1:133" s="9" customFormat="1" ht="15" customHeight="1" x14ac:dyDescent="0.25">
      <c r="A102" s="17" t="str">
        <f t="shared" si="1"/>
        <v>1451_Южно-Ягунское</v>
      </c>
      <c r="B102" s="87">
        <v>81</v>
      </c>
      <c r="C102" s="88" t="s">
        <v>733</v>
      </c>
      <c r="D102" s="88" t="s">
        <v>568</v>
      </c>
      <c r="E102" s="88" t="s">
        <v>522</v>
      </c>
      <c r="F102" s="88" t="s">
        <v>30</v>
      </c>
      <c r="G102" s="88" t="s">
        <v>29</v>
      </c>
      <c r="H102" s="88" t="s">
        <v>3057</v>
      </c>
      <c r="I102" s="89">
        <v>1451</v>
      </c>
      <c r="J102" s="88" t="s">
        <v>52</v>
      </c>
      <c r="K102" s="88" t="s">
        <v>688</v>
      </c>
      <c r="L102" s="88" t="s">
        <v>395</v>
      </c>
      <c r="M102" s="88" t="s">
        <v>1512</v>
      </c>
      <c r="N102" s="88" t="s">
        <v>695</v>
      </c>
      <c r="O102" s="90">
        <v>12.8</v>
      </c>
      <c r="P102" s="90">
        <v>2548.4</v>
      </c>
      <c r="Q102" s="90">
        <v>2619.6</v>
      </c>
      <c r="R102" s="91">
        <v>181.47800000000001</v>
      </c>
      <c r="S102" s="90" t="s">
        <v>150</v>
      </c>
      <c r="T102" s="90">
        <v>2417.1999999999998</v>
      </c>
      <c r="U102" s="90">
        <v>12.4</v>
      </c>
      <c r="V102" s="88" t="s">
        <v>31</v>
      </c>
      <c r="W102" s="88" t="s">
        <v>118</v>
      </c>
      <c r="X102" s="88" t="s">
        <v>471</v>
      </c>
      <c r="Y102" s="90" t="s">
        <v>863</v>
      </c>
      <c r="Z102" s="90" t="s">
        <v>566</v>
      </c>
      <c r="AA102" s="90">
        <v>73</v>
      </c>
      <c r="AB102" s="91" t="s">
        <v>3468</v>
      </c>
      <c r="AC102" s="88" t="s">
        <v>566</v>
      </c>
      <c r="AD102" s="90" t="s">
        <v>566</v>
      </c>
      <c r="AE102" s="90" t="s">
        <v>566</v>
      </c>
      <c r="AF102" s="90" t="s">
        <v>118</v>
      </c>
      <c r="AG102" s="91" t="s">
        <v>566</v>
      </c>
      <c r="AH102" s="92" t="s">
        <v>1519</v>
      </c>
      <c r="AI102" s="93" t="s">
        <v>566</v>
      </c>
      <c r="AJ102" s="88" t="s">
        <v>566</v>
      </c>
      <c r="AK102" s="90" t="s">
        <v>566</v>
      </c>
      <c r="AL102" s="91" t="s">
        <v>566</v>
      </c>
      <c r="AM102" s="91" t="s">
        <v>566</v>
      </c>
      <c r="AN102" s="91" t="s">
        <v>566</v>
      </c>
      <c r="AO102" s="90" t="s">
        <v>566</v>
      </c>
      <c r="AP102" s="91" t="s">
        <v>566</v>
      </c>
      <c r="AQ102" s="91" t="s">
        <v>566</v>
      </c>
      <c r="AR102" s="91" t="s">
        <v>566</v>
      </c>
      <c r="AS102" s="91" t="s">
        <v>566</v>
      </c>
      <c r="AT102" s="91" t="s">
        <v>566</v>
      </c>
      <c r="AU102" s="90" t="s">
        <v>566</v>
      </c>
      <c r="AV102" s="90">
        <v>0</v>
      </c>
      <c r="AW102" s="91" t="s">
        <v>566</v>
      </c>
      <c r="AX102" s="91" t="s">
        <v>566</v>
      </c>
      <c r="AY102" s="91">
        <v>166.33</v>
      </c>
      <c r="AZ102" s="88" t="s">
        <v>4928</v>
      </c>
      <c r="BA102" s="91">
        <v>167.9</v>
      </c>
      <c r="BB102" s="91" t="s">
        <v>566</v>
      </c>
      <c r="BC102" s="94" t="s">
        <v>566</v>
      </c>
      <c r="BD102" s="91" t="s">
        <v>566</v>
      </c>
      <c r="BE102" s="95">
        <v>0</v>
      </c>
      <c r="BF102" s="91" t="s">
        <v>566</v>
      </c>
      <c r="BG102" s="91">
        <v>0</v>
      </c>
      <c r="BH102" s="94" t="s">
        <v>566</v>
      </c>
      <c r="BI102" s="94" t="s">
        <v>566</v>
      </c>
      <c r="BJ102" s="93">
        <v>0</v>
      </c>
      <c r="BK102" s="94">
        <v>0</v>
      </c>
      <c r="BL102" s="91" t="s">
        <v>566</v>
      </c>
      <c r="BM102" s="96">
        <v>0</v>
      </c>
      <c r="BN102" s="96" t="s">
        <v>566</v>
      </c>
      <c r="BO102" s="88" t="s">
        <v>745</v>
      </c>
      <c r="BP102" s="88" t="s">
        <v>1205</v>
      </c>
      <c r="BQ102" s="91" t="s">
        <v>566</v>
      </c>
      <c r="BR102" s="95">
        <v>0</v>
      </c>
      <c r="BS102" s="91" t="s">
        <v>566</v>
      </c>
      <c r="BT102" s="90" t="s">
        <v>566</v>
      </c>
      <c r="BU102" s="91" t="s">
        <v>566</v>
      </c>
      <c r="BV102" s="91" t="s">
        <v>566</v>
      </c>
      <c r="BW102" s="96" t="s">
        <v>566</v>
      </c>
      <c r="BX102" s="96" t="s">
        <v>566</v>
      </c>
      <c r="BY102" s="96" t="s">
        <v>1205</v>
      </c>
      <c r="BZ102" s="96" t="s">
        <v>566</v>
      </c>
      <c r="CA102" s="96" t="s">
        <v>566</v>
      </c>
      <c r="CB102" s="96" t="s">
        <v>566</v>
      </c>
      <c r="CC102" s="96" t="s">
        <v>566</v>
      </c>
      <c r="CD102" s="96" t="s">
        <v>566</v>
      </c>
      <c r="CE102" s="96" t="s">
        <v>566</v>
      </c>
      <c r="CF102" s="88" t="s">
        <v>566</v>
      </c>
      <c r="CG102" s="88" t="s">
        <v>566</v>
      </c>
      <c r="CH102" s="92" t="s">
        <v>566</v>
      </c>
      <c r="CI102" s="91">
        <v>0</v>
      </c>
      <c r="CJ102" s="91">
        <v>0</v>
      </c>
      <c r="CK102" s="90" t="s">
        <v>566</v>
      </c>
      <c r="CL102" s="91" t="s">
        <v>566</v>
      </c>
      <c r="CM102" s="91" t="s">
        <v>566</v>
      </c>
      <c r="CN102" s="88" t="s">
        <v>566</v>
      </c>
      <c r="CO102" s="91">
        <v>124</v>
      </c>
      <c r="CP102" s="91" t="s">
        <v>566</v>
      </c>
      <c r="CQ102" s="91" t="s">
        <v>566</v>
      </c>
      <c r="CR102" s="91" t="s">
        <v>566</v>
      </c>
      <c r="CS102" s="91" t="s">
        <v>566</v>
      </c>
      <c r="CT102" s="90" t="s">
        <v>566</v>
      </c>
      <c r="CU102" s="96">
        <v>1.01315</v>
      </c>
      <c r="CV102" s="96">
        <v>0.85284000000000004</v>
      </c>
      <c r="CW102" s="96">
        <v>0.80096000000000001</v>
      </c>
      <c r="CX102" s="93">
        <v>2369</v>
      </c>
      <c r="CY102" s="93">
        <v>2353</v>
      </c>
      <c r="CZ102" s="93">
        <v>82.4</v>
      </c>
      <c r="DA102" s="90">
        <v>82</v>
      </c>
      <c r="DB102" s="90" t="s">
        <v>566</v>
      </c>
      <c r="DC102" s="90">
        <v>99.2</v>
      </c>
      <c r="DD102" s="91">
        <v>233</v>
      </c>
      <c r="DE102" s="91">
        <v>-28.6137339056</v>
      </c>
      <c r="DF102" s="93">
        <v>127.3</v>
      </c>
      <c r="DG102" s="88" t="s">
        <v>393</v>
      </c>
      <c r="DH102" s="88" t="s">
        <v>566</v>
      </c>
      <c r="DI102" s="88">
        <v>1</v>
      </c>
      <c r="DJ102" s="88" t="s">
        <v>566</v>
      </c>
      <c r="DK102" s="90" t="s">
        <v>566</v>
      </c>
      <c r="DL102" s="91">
        <v>0</v>
      </c>
      <c r="DM102" s="91" t="s">
        <v>566</v>
      </c>
      <c r="DN102" s="91" t="s">
        <v>566</v>
      </c>
      <c r="DO102" s="91" t="s">
        <v>566</v>
      </c>
      <c r="DP102" s="91" t="s">
        <v>566</v>
      </c>
      <c r="DQ102" s="91" t="s">
        <v>566</v>
      </c>
      <c r="DR102" s="91" t="s">
        <v>566</v>
      </c>
      <c r="DS102" s="91" t="s">
        <v>566</v>
      </c>
      <c r="DT102" s="91" t="s">
        <v>566</v>
      </c>
      <c r="DU102" s="91" t="s">
        <v>566</v>
      </c>
      <c r="DV102" s="91">
        <v>152.5</v>
      </c>
      <c r="DW102" s="97"/>
      <c r="DX102" s="98" t="s">
        <v>566</v>
      </c>
      <c r="DY102" s="99" t="s">
        <v>689</v>
      </c>
      <c r="DZ102" s="98" t="s">
        <v>689</v>
      </c>
      <c r="EA102" s="100" t="s">
        <v>566</v>
      </c>
      <c r="EB102" s="101" t="s">
        <v>566</v>
      </c>
      <c r="EC102" s="38" t="e">
        <f>VLOOKUP(J102,Раскустовка!A:B,2,0)</f>
        <v>#N/A</v>
      </c>
    </row>
    <row r="103" spans="1:133" s="9" customFormat="1" ht="15" customHeight="1" x14ac:dyDescent="0.25">
      <c r="A103" s="17" t="str">
        <f t="shared" si="1"/>
        <v>1452Л_Южно-Ягунское</v>
      </c>
      <c r="B103" s="87">
        <v>82</v>
      </c>
      <c r="C103" s="88" t="s">
        <v>733</v>
      </c>
      <c r="D103" s="88" t="s">
        <v>568</v>
      </c>
      <c r="E103" s="88" t="s">
        <v>522</v>
      </c>
      <c r="F103" s="88" t="s">
        <v>30</v>
      </c>
      <c r="G103" s="88" t="s">
        <v>29</v>
      </c>
      <c r="H103" s="88" t="s">
        <v>64</v>
      </c>
      <c r="I103" s="89" t="s">
        <v>130</v>
      </c>
      <c r="J103" s="88" t="s">
        <v>127</v>
      </c>
      <c r="K103" s="88" t="s">
        <v>688</v>
      </c>
      <c r="L103" s="88" t="s">
        <v>398</v>
      </c>
      <c r="M103" s="88" t="s">
        <v>34</v>
      </c>
      <c r="N103" s="88" t="s">
        <v>6</v>
      </c>
      <c r="O103" s="90">
        <v>162.41999999999999</v>
      </c>
      <c r="P103" s="90">
        <v>2543.16</v>
      </c>
      <c r="Q103" s="90">
        <v>2705.58</v>
      </c>
      <c r="R103" s="91">
        <v>183.59200000000001</v>
      </c>
      <c r="S103" s="90" t="s">
        <v>690</v>
      </c>
      <c r="T103" s="90">
        <v>2706</v>
      </c>
      <c r="U103" s="90">
        <v>162.41999999999999</v>
      </c>
      <c r="V103" s="88" t="s">
        <v>31</v>
      </c>
      <c r="W103" s="88" t="s">
        <v>94</v>
      </c>
      <c r="X103" s="88" t="s">
        <v>113</v>
      </c>
      <c r="Y103" s="90" t="s">
        <v>904</v>
      </c>
      <c r="Z103" s="90" t="s">
        <v>566</v>
      </c>
      <c r="AA103" s="90">
        <v>73</v>
      </c>
      <c r="AB103" s="91" t="s">
        <v>5234</v>
      </c>
      <c r="AC103" s="88" t="s">
        <v>566</v>
      </c>
      <c r="AD103" s="90" t="s">
        <v>566</v>
      </c>
      <c r="AE103" s="90" t="s">
        <v>1265</v>
      </c>
      <c r="AF103" s="90" t="s">
        <v>94</v>
      </c>
      <c r="AG103" s="91" t="s">
        <v>3526</v>
      </c>
      <c r="AH103" s="92" t="s">
        <v>3015</v>
      </c>
      <c r="AI103" s="93">
        <v>421</v>
      </c>
      <c r="AJ103" s="88" t="s">
        <v>722</v>
      </c>
      <c r="AK103" s="90" t="s">
        <v>566</v>
      </c>
      <c r="AL103" s="91">
        <v>21.9</v>
      </c>
      <c r="AM103" s="91">
        <v>18.564026652300001</v>
      </c>
      <c r="AN103" s="91">
        <v>1836</v>
      </c>
      <c r="AO103" s="90">
        <v>19.3</v>
      </c>
      <c r="AP103" s="91">
        <v>79.296000000000006</v>
      </c>
      <c r="AQ103" s="91">
        <v>38.061875000000001</v>
      </c>
      <c r="AR103" s="91" t="s">
        <v>566</v>
      </c>
      <c r="AS103" s="91">
        <v>71.029343022899994</v>
      </c>
      <c r="AT103" s="91">
        <v>73.358100854200003</v>
      </c>
      <c r="AU103" s="90">
        <v>1185</v>
      </c>
      <c r="AV103" s="90">
        <v>0</v>
      </c>
      <c r="AW103" s="91">
        <v>44.81</v>
      </c>
      <c r="AX103" s="91" t="s">
        <v>566</v>
      </c>
      <c r="AY103" s="91">
        <v>99.18</v>
      </c>
      <c r="AZ103" s="88" t="s">
        <v>4928</v>
      </c>
      <c r="BA103" s="91">
        <v>101.7</v>
      </c>
      <c r="BB103" s="91">
        <v>28.150656977099999</v>
      </c>
      <c r="BC103" s="94">
        <v>0.25392111340000001</v>
      </c>
      <c r="BD103" s="91">
        <v>7.1479999999999997</v>
      </c>
      <c r="BE103" s="95">
        <v>3.2160000000000002</v>
      </c>
      <c r="BF103" s="91">
        <v>5.9</v>
      </c>
      <c r="BG103" s="91">
        <v>31</v>
      </c>
      <c r="BH103" s="94">
        <v>8.3330000000000001E-2</v>
      </c>
      <c r="BI103" s="94">
        <v>0.45</v>
      </c>
      <c r="BJ103" s="93">
        <v>116</v>
      </c>
      <c r="BK103" s="94">
        <v>0</v>
      </c>
      <c r="BL103" s="91">
        <v>182.93762000000001</v>
      </c>
      <c r="BM103" s="96">
        <v>7.3175049999999997</v>
      </c>
      <c r="BN103" s="96" t="s">
        <v>566</v>
      </c>
      <c r="BO103" s="88" t="s">
        <v>696</v>
      </c>
      <c r="BP103" s="88" t="s">
        <v>566</v>
      </c>
      <c r="BQ103" s="91">
        <v>7.1479999999999997</v>
      </c>
      <c r="BR103" s="95">
        <v>3.2160000000000002</v>
      </c>
      <c r="BS103" s="91">
        <v>5.9</v>
      </c>
      <c r="BT103" s="90">
        <v>30</v>
      </c>
      <c r="BU103" s="91">
        <v>0</v>
      </c>
      <c r="BV103" s="91">
        <v>177.03</v>
      </c>
      <c r="BW103" s="96">
        <v>7.0811999999999999</v>
      </c>
      <c r="BX103" s="96" t="s">
        <v>566</v>
      </c>
      <c r="BY103" s="96" t="s">
        <v>566</v>
      </c>
      <c r="BZ103" s="96" t="s">
        <v>566</v>
      </c>
      <c r="CA103" s="96" t="s">
        <v>566</v>
      </c>
      <c r="CB103" s="96" t="s">
        <v>566</v>
      </c>
      <c r="CC103" s="96" t="s">
        <v>566</v>
      </c>
      <c r="CD103" s="96" t="s">
        <v>566</v>
      </c>
      <c r="CE103" s="96" t="s">
        <v>566</v>
      </c>
      <c r="CF103" s="88" t="s">
        <v>566</v>
      </c>
      <c r="CG103" s="88" t="s">
        <v>566</v>
      </c>
      <c r="CH103" s="92" t="s">
        <v>566</v>
      </c>
      <c r="CI103" s="91">
        <v>0</v>
      </c>
      <c r="CJ103" s="91">
        <v>0</v>
      </c>
      <c r="CK103" s="90" t="s">
        <v>566</v>
      </c>
      <c r="CL103" s="91">
        <v>6.5283025999999999E-3</v>
      </c>
      <c r="CM103" s="91">
        <v>-3.1528302600000002E-2</v>
      </c>
      <c r="CN103" s="88" t="s">
        <v>566</v>
      </c>
      <c r="CO103" s="91">
        <v>60.52</v>
      </c>
      <c r="CP103" s="91">
        <v>9.6358853804999995</v>
      </c>
      <c r="CQ103" s="91">
        <v>7.9550789818999998</v>
      </c>
      <c r="CR103" s="91">
        <v>2.4878208644000002</v>
      </c>
      <c r="CS103" s="91">
        <v>2.0540789819</v>
      </c>
      <c r="CT103" s="90">
        <v>0.38</v>
      </c>
      <c r="CU103" s="96">
        <v>1.014</v>
      </c>
      <c r="CV103" s="96">
        <v>0.85299999999999998</v>
      </c>
      <c r="CW103" s="96">
        <v>0.82299999999999995</v>
      </c>
      <c r="CX103" s="93">
        <v>2301</v>
      </c>
      <c r="CY103" s="93">
        <v>2275.3679999999999</v>
      </c>
      <c r="CZ103" s="93">
        <v>84.2</v>
      </c>
      <c r="DA103" s="90">
        <v>40</v>
      </c>
      <c r="DB103" s="90" t="s">
        <v>566</v>
      </c>
      <c r="DC103" s="90">
        <v>71.2</v>
      </c>
      <c r="DD103" s="91">
        <v>212</v>
      </c>
      <c r="DE103" s="91">
        <v>-53.216981132100003</v>
      </c>
      <c r="DF103" s="93">
        <v>33.1</v>
      </c>
      <c r="DG103" s="88" t="s">
        <v>393</v>
      </c>
      <c r="DH103" s="88" t="s">
        <v>566</v>
      </c>
      <c r="DI103" s="88" t="s">
        <v>566</v>
      </c>
      <c r="DJ103" s="88" t="s">
        <v>2967</v>
      </c>
      <c r="DK103" s="90">
        <v>-4.5</v>
      </c>
      <c r="DL103" s="91">
        <v>3.2160000000000002</v>
      </c>
      <c r="DM103" s="91">
        <v>0.6355514364</v>
      </c>
      <c r="DN103" s="91">
        <v>17.891074936999999</v>
      </c>
      <c r="DO103" s="91">
        <v>14.7702996221</v>
      </c>
      <c r="DP103" s="91">
        <v>10.743010420899999</v>
      </c>
      <c r="DQ103" s="91">
        <v>8.8692996220999998</v>
      </c>
      <c r="DR103" s="91">
        <v>24.117905909299999</v>
      </c>
      <c r="DS103" s="91">
        <v>19.910972247</v>
      </c>
      <c r="DT103" s="91">
        <v>16.969841393199999</v>
      </c>
      <c r="DU103" s="91">
        <v>14.009972247</v>
      </c>
      <c r="DV103" s="91" t="s">
        <v>566</v>
      </c>
      <c r="DW103" s="97"/>
      <c r="DX103" s="98" t="s">
        <v>689</v>
      </c>
      <c r="DY103" s="99" t="s">
        <v>689</v>
      </c>
      <c r="DZ103" s="98" t="s">
        <v>689</v>
      </c>
      <c r="EA103" s="100" t="s">
        <v>689</v>
      </c>
      <c r="EB103" s="101" t="s">
        <v>2761</v>
      </c>
      <c r="EC103" s="38" t="e">
        <f>VLOOKUP(J103,Раскустовка!A:B,2,0)</f>
        <v>#N/A</v>
      </c>
    </row>
    <row r="104" spans="1:133" s="9" customFormat="1" ht="15" customHeight="1" x14ac:dyDescent="0.25">
      <c r="A104" s="17" t="str">
        <f t="shared" si="1"/>
        <v>1453_Южно-Ягунское</v>
      </c>
      <c r="B104" s="87">
        <v>83</v>
      </c>
      <c r="C104" s="88" t="s">
        <v>733</v>
      </c>
      <c r="D104" s="88" t="s">
        <v>568</v>
      </c>
      <c r="E104" s="88" t="s">
        <v>522</v>
      </c>
      <c r="F104" s="88" t="s">
        <v>30</v>
      </c>
      <c r="G104" s="88" t="s">
        <v>29</v>
      </c>
      <c r="H104" s="88" t="s">
        <v>3055</v>
      </c>
      <c r="I104" s="89">
        <v>1453</v>
      </c>
      <c r="J104" s="88" t="s">
        <v>127</v>
      </c>
      <c r="K104" s="88" t="s">
        <v>688</v>
      </c>
      <c r="L104" s="88" t="s">
        <v>395</v>
      </c>
      <c r="M104" s="88" t="s">
        <v>1508</v>
      </c>
      <c r="N104" s="88" t="s">
        <v>6</v>
      </c>
      <c r="O104" s="90">
        <v>16</v>
      </c>
      <c r="P104" s="90">
        <v>2394</v>
      </c>
      <c r="Q104" s="90">
        <v>2413</v>
      </c>
      <c r="R104" s="91">
        <v>32.950000000000003</v>
      </c>
      <c r="S104" s="90" t="s">
        <v>150</v>
      </c>
      <c r="T104" s="90">
        <v>2430</v>
      </c>
      <c r="U104" s="90">
        <v>16</v>
      </c>
      <c r="V104" s="88" t="s">
        <v>31</v>
      </c>
      <c r="W104" s="88" t="s">
        <v>112</v>
      </c>
      <c r="X104" s="88" t="s">
        <v>103</v>
      </c>
      <c r="Y104" s="90" t="s">
        <v>910</v>
      </c>
      <c r="Z104" s="90" t="s">
        <v>566</v>
      </c>
      <c r="AA104" s="90">
        <v>73</v>
      </c>
      <c r="AB104" s="91" t="s">
        <v>3472</v>
      </c>
      <c r="AC104" s="88" t="s">
        <v>566</v>
      </c>
      <c r="AD104" s="90" t="s">
        <v>566</v>
      </c>
      <c r="AE104" s="90" t="s">
        <v>566</v>
      </c>
      <c r="AF104" s="90" t="s">
        <v>112</v>
      </c>
      <c r="AG104" s="91" t="s">
        <v>3504</v>
      </c>
      <c r="AH104" s="92" t="s">
        <v>2698</v>
      </c>
      <c r="AI104" s="93">
        <v>725</v>
      </c>
      <c r="AJ104" s="88" t="s">
        <v>722</v>
      </c>
      <c r="AK104" s="90" t="s">
        <v>566</v>
      </c>
      <c r="AL104" s="91">
        <v>21.9</v>
      </c>
      <c r="AM104" s="91">
        <v>18.564026652300001</v>
      </c>
      <c r="AN104" s="91">
        <v>1897</v>
      </c>
      <c r="AO104" s="90">
        <v>19.7</v>
      </c>
      <c r="AP104" s="91">
        <v>32.840000000000003</v>
      </c>
      <c r="AQ104" s="91" t="s">
        <v>566</v>
      </c>
      <c r="AR104" s="91" t="s">
        <v>566</v>
      </c>
      <c r="AS104" s="91">
        <v>61.53</v>
      </c>
      <c r="AT104" s="91">
        <v>63.91</v>
      </c>
      <c r="AU104" s="90">
        <v>950</v>
      </c>
      <c r="AV104" s="90">
        <v>0</v>
      </c>
      <c r="AW104" s="91">
        <v>29.09</v>
      </c>
      <c r="AX104" s="91" t="s">
        <v>566</v>
      </c>
      <c r="AY104" s="91">
        <v>140.65</v>
      </c>
      <c r="AZ104" s="88" t="s">
        <v>4928</v>
      </c>
      <c r="BA104" s="91">
        <v>143.1</v>
      </c>
      <c r="BB104" s="91">
        <v>79.12</v>
      </c>
      <c r="BC104" s="94">
        <v>1.2615457715</v>
      </c>
      <c r="BD104" s="91">
        <v>88.090999999999994</v>
      </c>
      <c r="BE104" s="95">
        <v>84.634</v>
      </c>
      <c r="BF104" s="91">
        <v>11.55</v>
      </c>
      <c r="BG104" s="91">
        <v>31</v>
      </c>
      <c r="BH104" s="94" t="s">
        <v>566</v>
      </c>
      <c r="BI104" s="94" t="s">
        <v>566</v>
      </c>
      <c r="BJ104" s="93">
        <v>744</v>
      </c>
      <c r="BK104" s="94">
        <v>0</v>
      </c>
      <c r="BL104" s="91">
        <v>357.92707999999999</v>
      </c>
      <c r="BM104" s="96">
        <v>16.285682260000002</v>
      </c>
      <c r="BN104" s="96" t="s">
        <v>566</v>
      </c>
      <c r="BO104" s="88" t="s">
        <v>430</v>
      </c>
      <c r="BP104" s="88" t="s">
        <v>566</v>
      </c>
      <c r="BQ104" s="91">
        <v>88.090999999999994</v>
      </c>
      <c r="BR104" s="95">
        <v>84.634</v>
      </c>
      <c r="BS104" s="91">
        <v>11.55</v>
      </c>
      <c r="BT104" s="90">
        <v>30</v>
      </c>
      <c r="BU104" s="91">
        <v>0</v>
      </c>
      <c r="BV104" s="91">
        <v>346.38</v>
      </c>
      <c r="BW104" s="96">
        <v>15.760289999999999</v>
      </c>
      <c r="BX104" s="96" t="s">
        <v>566</v>
      </c>
      <c r="BY104" s="96" t="s">
        <v>566</v>
      </c>
      <c r="BZ104" s="96" t="s">
        <v>566</v>
      </c>
      <c r="CA104" s="96" t="s">
        <v>566</v>
      </c>
      <c r="CB104" s="96" t="s">
        <v>566</v>
      </c>
      <c r="CC104" s="96" t="s">
        <v>566</v>
      </c>
      <c r="CD104" s="96" t="s">
        <v>566</v>
      </c>
      <c r="CE104" s="96" t="s">
        <v>566</v>
      </c>
      <c r="CF104" s="88" t="s">
        <v>566</v>
      </c>
      <c r="CG104" s="88" t="s">
        <v>566</v>
      </c>
      <c r="CH104" s="92" t="s">
        <v>566</v>
      </c>
      <c r="CI104" s="91">
        <v>0</v>
      </c>
      <c r="CJ104" s="91">
        <v>0</v>
      </c>
      <c r="CK104" s="90" t="s">
        <v>566</v>
      </c>
      <c r="CL104" s="91">
        <v>-1.6943018141999999</v>
      </c>
      <c r="CM104" s="91">
        <v>-0.44969818579999998</v>
      </c>
      <c r="CN104" s="88" t="s">
        <v>566</v>
      </c>
      <c r="CO104" s="91">
        <v>69.275000000000006</v>
      </c>
      <c r="CP104" s="91">
        <v>85.183611705000004</v>
      </c>
      <c r="CQ104" s="91">
        <v>11.1649622244</v>
      </c>
      <c r="CR104" s="91">
        <v>-2.9074102304</v>
      </c>
      <c r="CS104" s="91">
        <v>-0.38103777560000002</v>
      </c>
      <c r="CT104" s="90" t="s">
        <v>566</v>
      </c>
      <c r="CU104" s="96">
        <v>1.0135000000000001</v>
      </c>
      <c r="CV104" s="96">
        <v>0.85299999999999998</v>
      </c>
      <c r="CW104" s="96">
        <v>0.80800000000000005</v>
      </c>
      <c r="CX104" s="93">
        <v>2310</v>
      </c>
      <c r="CY104" s="93">
        <v>2285.0500000000002</v>
      </c>
      <c r="CZ104" s="93">
        <v>85</v>
      </c>
      <c r="DA104" s="90">
        <v>40</v>
      </c>
      <c r="DB104" s="90" t="s">
        <v>566</v>
      </c>
      <c r="DC104" s="90">
        <v>81.5</v>
      </c>
      <c r="DD104" s="91">
        <v>228</v>
      </c>
      <c r="DE104" s="91">
        <v>-38.311403508799998</v>
      </c>
      <c r="DF104" s="93">
        <v>136.30000000000001</v>
      </c>
      <c r="DG104" s="88" t="s">
        <v>393</v>
      </c>
      <c r="DH104" s="88" t="s">
        <v>566</v>
      </c>
      <c r="DI104" s="88" t="s">
        <v>566</v>
      </c>
      <c r="DJ104" s="88" t="s">
        <v>2466</v>
      </c>
      <c r="DK104" s="90" t="s">
        <v>566</v>
      </c>
      <c r="DL104" s="91">
        <v>84.634</v>
      </c>
      <c r="DM104" s="91" t="s">
        <v>566</v>
      </c>
      <c r="DN104" s="91">
        <v>110.05042631969999</v>
      </c>
      <c r="DO104" s="91">
        <v>14.4242399218</v>
      </c>
      <c r="DP104" s="91">
        <v>21.959404384300001</v>
      </c>
      <c r="DQ104" s="91">
        <v>2.8782399218000001</v>
      </c>
      <c r="DR104" s="91">
        <v>106.6766758966</v>
      </c>
      <c r="DS104" s="91">
        <v>13.9820445832</v>
      </c>
      <c r="DT104" s="91">
        <v>18.585653961199998</v>
      </c>
      <c r="DU104" s="91">
        <v>2.4360445832000002</v>
      </c>
      <c r="DV104" s="91">
        <v>99.059622222200005</v>
      </c>
      <c r="DW104" s="97"/>
      <c r="DX104" s="98" t="s">
        <v>689</v>
      </c>
      <c r="DY104" s="99" t="s">
        <v>689</v>
      </c>
      <c r="DZ104" s="98" t="s">
        <v>689</v>
      </c>
      <c r="EA104" s="100" t="s">
        <v>566</v>
      </c>
      <c r="EB104" s="101" t="s">
        <v>2764</v>
      </c>
      <c r="EC104" s="38" t="e">
        <f>VLOOKUP(J104,Раскустовка!A:B,2,0)</f>
        <v>#N/A</v>
      </c>
    </row>
    <row r="105" spans="1:133" s="9" customFormat="1" ht="15" customHeight="1" x14ac:dyDescent="0.25">
      <c r="A105" s="17" t="str">
        <f t="shared" si="1"/>
        <v>1454_Южно-Ягунское</v>
      </c>
      <c r="B105" s="87">
        <v>84</v>
      </c>
      <c r="C105" s="88" t="s">
        <v>733</v>
      </c>
      <c r="D105" s="88" t="s">
        <v>568</v>
      </c>
      <c r="E105" s="88" t="s">
        <v>522</v>
      </c>
      <c r="F105" s="88" t="s">
        <v>30</v>
      </c>
      <c r="G105" s="88" t="s">
        <v>29</v>
      </c>
      <c r="H105" s="88" t="s">
        <v>64</v>
      </c>
      <c r="I105" s="89">
        <v>1454</v>
      </c>
      <c r="J105" s="88" t="s">
        <v>127</v>
      </c>
      <c r="K105" s="88" t="s">
        <v>688</v>
      </c>
      <c r="L105" s="88" t="s">
        <v>395</v>
      </c>
      <c r="M105" s="88" t="s">
        <v>34</v>
      </c>
      <c r="N105" s="88" t="s">
        <v>6</v>
      </c>
      <c r="O105" s="90">
        <v>11.6</v>
      </c>
      <c r="P105" s="90">
        <v>2384.8000000000002</v>
      </c>
      <c r="Q105" s="90">
        <v>2392</v>
      </c>
      <c r="R105" s="91">
        <v>21.981999999999999</v>
      </c>
      <c r="S105" s="90" t="s">
        <v>150</v>
      </c>
      <c r="T105" s="90">
        <v>2397.1999999999998</v>
      </c>
      <c r="U105" s="90">
        <v>7.2</v>
      </c>
      <c r="V105" s="88" t="s">
        <v>31</v>
      </c>
      <c r="W105" s="88" t="s">
        <v>112</v>
      </c>
      <c r="X105" s="88" t="s">
        <v>509</v>
      </c>
      <c r="Y105" s="90" t="s">
        <v>1234</v>
      </c>
      <c r="Z105" s="90" t="s">
        <v>566</v>
      </c>
      <c r="AA105" s="90">
        <v>73</v>
      </c>
      <c r="AB105" s="91" t="s">
        <v>4049</v>
      </c>
      <c r="AC105" s="88" t="s">
        <v>566</v>
      </c>
      <c r="AD105" s="90" t="s">
        <v>566</v>
      </c>
      <c r="AE105" s="90" t="s">
        <v>2244</v>
      </c>
      <c r="AF105" s="90" t="s">
        <v>112</v>
      </c>
      <c r="AG105" s="91" t="s">
        <v>5235</v>
      </c>
      <c r="AH105" s="92" t="s">
        <v>1968</v>
      </c>
      <c r="AI105" s="93">
        <v>1311</v>
      </c>
      <c r="AJ105" s="88" t="s">
        <v>722</v>
      </c>
      <c r="AK105" s="90" t="s">
        <v>566</v>
      </c>
      <c r="AL105" s="91">
        <v>15.3</v>
      </c>
      <c r="AM105" s="91">
        <v>14.3</v>
      </c>
      <c r="AN105" s="91">
        <v>1876</v>
      </c>
      <c r="AO105" s="90">
        <v>20.6</v>
      </c>
      <c r="AP105" s="91">
        <v>15.182</v>
      </c>
      <c r="AQ105" s="91">
        <v>42.069375000000001</v>
      </c>
      <c r="AR105" s="91" t="s">
        <v>566</v>
      </c>
      <c r="AS105" s="91">
        <v>64.277693768500001</v>
      </c>
      <c r="AT105" s="91">
        <v>66.422728773900005</v>
      </c>
      <c r="AU105" s="90" t="s">
        <v>566</v>
      </c>
      <c r="AV105" s="90">
        <v>0</v>
      </c>
      <c r="AW105" s="91" t="s">
        <v>566</v>
      </c>
      <c r="AX105" s="91" t="s">
        <v>566</v>
      </c>
      <c r="AY105" s="91">
        <v>91.8</v>
      </c>
      <c r="AZ105" s="88" t="s">
        <v>4928</v>
      </c>
      <c r="BA105" s="91">
        <v>94</v>
      </c>
      <c r="BB105" s="91">
        <v>27.5223062315</v>
      </c>
      <c r="BC105" s="94">
        <v>0.4429311823</v>
      </c>
      <c r="BD105" s="91">
        <v>12.058</v>
      </c>
      <c r="BE105" s="95">
        <v>58.521000000000001</v>
      </c>
      <c r="BF105" s="91">
        <v>4.2699999999999996</v>
      </c>
      <c r="BG105" s="91">
        <v>31</v>
      </c>
      <c r="BH105" s="94">
        <v>8.3330000000000001E-2</v>
      </c>
      <c r="BI105" s="94">
        <v>0.76666999999999996</v>
      </c>
      <c r="BJ105" s="93">
        <v>73</v>
      </c>
      <c r="BK105" s="94">
        <v>0</v>
      </c>
      <c r="BL105" s="91">
        <v>132.24985000000001</v>
      </c>
      <c r="BM105" s="96">
        <v>5.2899940900000004</v>
      </c>
      <c r="BN105" s="96" t="s">
        <v>566</v>
      </c>
      <c r="BO105" s="88" t="s">
        <v>696</v>
      </c>
      <c r="BP105" s="88" t="s">
        <v>566</v>
      </c>
      <c r="BQ105" s="91">
        <v>12.058</v>
      </c>
      <c r="BR105" s="95">
        <v>58.521000000000001</v>
      </c>
      <c r="BS105" s="91">
        <v>4.2699999999999996</v>
      </c>
      <c r="BT105" s="90">
        <v>30</v>
      </c>
      <c r="BU105" s="91">
        <v>0</v>
      </c>
      <c r="BV105" s="91">
        <v>127.98</v>
      </c>
      <c r="BW105" s="96">
        <v>5.1192000000000002</v>
      </c>
      <c r="BX105" s="96" t="s">
        <v>566</v>
      </c>
      <c r="BY105" s="96" t="s">
        <v>566</v>
      </c>
      <c r="BZ105" s="96" t="s">
        <v>566</v>
      </c>
      <c r="CA105" s="96" t="s">
        <v>566</v>
      </c>
      <c r="CB105" s="96" t="s">
        <v>566</v>
      </c>
      <c r="CC105" s="96" t="s">
        <v>566</v>
      </c>
      <c r="CD105" s="96" t="s">
        <v>566</v>
      </c>
      <c r="CE105" s="96" t="s">
        <v>566</v>
      </c>
      <c r="CF105" s="88" t="s">
        <v>566</v>
      </c>
      <c r="CG105" s="88" t="s">
        <v>566</v>
      </c>
      <c r="CH105" s="92" t="s">
        <v>566</v>
      </c>
      <c r="CI105" s="91">
        <v>0</v>
      </c>
      <c r="CJ105" s="91">
        <v>0</v>
      </c>
      <c r="CK105" s="90" t="s">
        <v>566</v>
      </c>
      <c r="CL105" s="91">
        <v>0.29533137440000001</v>
      </c>
      <c r="CM105" s="91">
        <v>2.1668625600000001E-2</v>
      </c>
      <c r="CN105" s="88" t="s">
        <v>566</v>
      </c>
      <c r="CO105" s="91">
        <v>60.52</v>
      </c>
      <c r="CP105" s="91">
        <v>13.538974161000001</v>
      </c>
      <c r="CQ105" s="91">
        <v>4.7902867001000002</v>
      </c>
      <c r="CR105" s="91">
        <v>1.4814606126000001</v>
      </c>
      <c r="CS105" s="91">
        <v>0.5242867001</v>
      </c>
      <c r="CT105" s="90">
        <v>-3.92</v>
      </c>
      <c r="CU105" s="96">
        <v>1.014</v>
      </c>
      <c r="CV105" s="96">
        <v>0.85299999999999998</v>
      </c>
      <c r="CW105" s="96">
        <v>0.82299999999999995</v>
      </c>
      <c r="CX105" s="93">
        <v>2301</v>
      </c>
      <c r="CY105" s="93">
        <v>2278.6179999999999</v>
      </c>
      <c r="CZ105" s="93">
        <v>84.2</v>
      </c>
      <c r="DA105" s="90">
        <v>40</v>
      </c>
      <c r="DB105" s="90" t="s">
        <v>566</v>
      </c>
      <c r="DC105" s="90">
        <v>71.2</v>
      </c>
      <c r="DD105" s="91">
        <v>212</v>
      </c>
      <c r="DE105" s="91">
        <v>-56.6981132075</v>
      </c>
      <c r="DF105" s="93">
        <v>33.1</v>
      </c>
      <c r="DG105" s="88" t="s">
        <v>393</v>
      </c>
      <c r="DH105" s="88" t="s">
        <v>566</v>
      </c>
      <c r="DI105" s="88" t="s">
        <v>566</v>
      </c>
      <c r="DJ105" s="88" t="s">
        <v>1976</v>
      </c>
      <c r="DK105" s="90">
        <v>-4.5</v>
      </c>
      <c r="DL105" s="91">
        <v>58.521000000000001</v>
      </c>
      <c r="DM105" s="91">
        <v>0.52202933480000002</v>
      </c>
      <c r="DN105" s="91">
        <v>14.2113040812</v>
      </c>
      <c r="DO105" s="91">
        <v>5.0281668406</v>
      </c>
      <c r="DP105" s="91">
        <v>2.1537905328</v>
      </c>
      <c r="DQ105" s="91">
        <v>0.76216684059999995</v>
      </c>
      <c r="DR105" s="91">
        <v>15.9573927053</v>
      </c>
      <c r="DS105" s="91">
        <v>5.6459584852000004</v>
      </c>
      <c r="DT105" s="91">
        <v>3.8998791569</v>
      </c>
      <c r="DU105" s="91">
        <v>1.3799584852</v>
      </c>
      <c r="DV105" s="91" t="s">
        <v>566</v>
      </c>
      <c r="DW105" s="97"/>
      <c r="DX105" s="98" t="s">
        <v>566</v>
      </c>
      <c r="DY105" s="99" t="s">
        <v>689</v>
      </c>
      <c r="DZ105" s="98" t="s">
        <v>689</v>
      </c>
      <c r="EA105" s="100" t="s">
        <v>689</v>
      </c>
      <c r="EB105" s="101" t="s">
        <v>2761</v>
      </c>
      <c r="EC105" s="38" t="e">
        <f>VLOOKUP(J105,Раскустовка!A:B,2,0)</f>
        <v>#N/A</v>
      </c>
    </row>
    <row r="106" spans="1:133" s="9" customFormat="1" ht="15" customHeight="1" x14ac:dyDescent="0.25">
      <c r="A106" s="17" t="str">
        <f t="shared" si="1"/>
        <v>1455_Южно-Ягунское</v>
      </c>
      <c r="B106" s="87">
        <v>85</v>
      </c>
      <c r="C106" s="88" t="s">
        <v>733</v>
      </c>
      <c r="D106" s="88" t="s">
        <v>568</v>
      </c>
      <c r="E106" s="88" t="s">
        <v>522</v>
      </c>
      <c r="F106" s="88" t="s">
        <v>30</v>
      </c>
      <c r="G106" s="88" t="s">
        <v>29</v>
      </c>
      <c r="H106" s="88" t="s">
        <v>3057</v>
      </c>
      <c r="I106" s="89">
        <v>1455</v>
      </c>
      <c r="J106" s="88" t="s">
        <v>127</v>
      </c>
      <c r="K106" s="88" t="s">
        <v>688</v>
      </c>
      <c r="L106" s="88" t="s">
        <v>395</v>
      </c>
      <c r="M106" s="88" t="s">
        <v>1514</v>
      </c>
      <c r="N106" s="88" t="s">
        <v>695</v>
      </c>
      <c r="O106" s="90">
        <v>20.5</v>
      </c>
      <c r="P106" s="90">
        <v>2511</v>
      </c>
      <c r="Q106" s="90">
        <v>2580.6</v>
      </c>
      <c r="R106" s="91">
        <v>144.327</v>
      </c>
      <c r="S106" s="90" t="s">
        <v>150</v>
      </c>
      <c r="T106" s="90">
        <v>2569</v>
      </c>
      <c r="U106" s="90">
        <v>18</v>
      </c>
      <c r="V106" s="88" t="s">
        <v>31</v>
      </c>
      <c r="W106" s="88" t="s">
        <v>175</v>
      </c>
      <c r="X106" s="88" t="s">
        <v>295</v>
      </c>
      <c r="Y106" s="90" t="s">
        <v>975</v>
      </c>
      <c r="Z106" s="90" t="s">
        <v>566</v>
      </c>
      <c r="AA106" s="90">
        <v>73</v>
      </c>
      <c r="AB106" s="91" t="s">
        <v>5236</v>
      </c>
      <c r="AC106" s="88" t="s">
        <v>566</v>
      </c>
      <c r="AD106" s="90" t="s">
        <v>566</v>
      </c>
      <c r="AE106" s="90" t="s">
        <v>4789</v>
      </c>
      <c r="AF106" s="90" t="s">
        <v>175</v>
      </c>
      <c r="AG106" s="91" t="s">
        <v>3446</v>
      </c>
      <c r="AH106" s="92" t="s">
        <v>5003</v>
      </c>
      <c r="AI106" s="93">
        <v>55</v>
      </c>
      <c r="AJ106" s="88" t="s">
        <v>566</v>
      </c>
      <c r="AK106" s="90" t="s">
        <v>566</v>
      </c>
      <c r="AL106" s="91">
        <v>15.3</v>
      </c>
      <c r="AM106" s="91">
        <v>14.3</v>
      </c>
      <c r="AN106" s="91">
        <v>2050</v>
      </c>
      <c r="AO106" s="90">
        <v>21.3</v>
      </c>
      <c r="AP106" s="91">
        <v>137.56</v>
      </c>
      <c r="AQ106" s="91" t="s">
        <v>566</v>
      </c>
      <c r="AR106" s="91" t="s">
        <v>566</v>
      </c>
      <c r="AS106" s="91">
        <v>65.430000000000007</v>
      </c>
      <c r="AT106" s="91">
        <v>67.489999999999995</v>
      </c>
      <c r="AU106" s="90">
        <v>82</v>
      </c>
      <c r="AV106" s="90">
        <v>0</v>
      </c>
      <c r="AW106" s="91">
        <v>2E-3</v>
      </c>
      <c r="AX106" s="91" t="s">
        <v>566</v>
      </c>
      <c r="AY106" s="91">
        <v>219.35</v>
      </c>
      <c r="AZ106" s="88" t="s">
        <v>5004</v>
      </c>
      <c r="BA106" s="91">
        <v>221.42</v>
      </c>
      <c r="BB106" s="91">
        <v>153.91999999999999</v>
      </c>
      <c r="BC106" s="94">
        <v>1.1986331606</v>
      </c>
      <c r="BD106" s="91">
        <v>186.65899999999999</v>
      </c>
      <c r="BE106" s="95">
        <v>94.835999999999999</v>
      </c>
      <c r="BF106" s="91">
        <v>8.2200000000000006</v>
      </c>
      <c r="BG106" s="91">
        <v>31</v>
      </c>
      <c r="BH106" s="94" t="s">
        <v>566</v>
      </c>
      <c r="BI106" s="94" t="s">
        <v>566</v>
      </c>
      <c r="BJ106" s="93">
        <v>743</v>
      </c>
      <c r="BK106" s="94">
        <v>1</v>
      </c>
      <c r="BL106" s="91">
        <v>254.32840999999999</v>
      </c>
      <c r="BM106" s="96">
        <v>11.05364528</v>
      </c>
      <c r="BN106" s="96" t="s">
        <v>566</v>
      </c>
      <c r="BO106" s="88" t="s">
        <v>430</v>
      </c>
      <c r="BP106" s="88" t="s">
        <v>566</v>
      </c>
      <c r="BQ106" s="91">
        <v>186.65899999999999</v>
      </c>
      <c r="BR106" s="95">
        <v>94.835999999999999</v>
      </c>
      <c r="BS106" s="91">
        <v>8.2200000000000006</v>
      </c>
      <c r="BT106" s="90">
        <v>30</v>
      </c>
      <c r="BU106" s="91">
        <v>0</v>
      </c>
      <c r="BV106" s="91">
        <v>246.45</v>
      </c>
      <c r="BW106" s="96">
        <v>10.710750000000001</v>
      </c>
      <c r="BX106" s="96" t="s">
        <v>566</v>
      </c>
      <c r="BY106" s="96" t="s">
        <v>566</v>
      </c>
      <c r="BZ106" s="96" t="s">
        <v>566</v>
      </c>
      <c r="CA106" s="96" t="s">
        <v>566</v>
      </c>
      <c r="CB106" s="96" t="s">
        <v>566</v>
      </c>
      <c r="CC106" s="96" t="s">
        <v>566</v>
      </c>
      <c r="CD106" s="96" t="s">
        <v>566</v>
      </c>
      <c r="CE106" s="96" t="s">
        <v>566</v>
      </c>
      <c r="CF106" s="88" t="s">
        <v>566</v>
      </c>
      <c r="CG106" s="88" t="s">
        <v>566</v>
      </c>
      <c r="CH106" s="92" t="s">
        <v>566</v>
      </c>
      <c r="CI106" s="91">
        <v>0</v>
      </c>
      <c r="CJ106" s="91">
        <v>0</v>
      </c>
      <c r="CK106" s="90" t="s">
        <v>566</v>
      </c>
      <c r="CL106" s="91">
        <v>-1.2712073421000001</v>
      </c>
      <c r="CM106" s="91">
        <v>-0.1697926579</v>
      </c>
      <c r="CN106" s="88" t="s">
        <v>566</v>
      </c>
      <c r="CO106" s="91">
        <v>124</v>
      </c>
      <c r="CP106" s="91">
        <v>147.1425214562</v>
      </c>
      <c r="CQ106" s="91">
        <v>6.4766870188999999</v>
      </c>
      <c r="CR106" s="91">
        <v>-39.516267561299998</v>
      </c>
      <c r="CS106" s="91">
        <v>-1.7383129811</v>
      </c>
      <c r="CT106" s="90" t="s">
        <v>566</v>
      </c>
      <c r="CU106" s="96">
        <v>1.0138400000000001</v>
      </c>
      <c r="CV106" s="96">
        <v>0.85236000000000001</v>
      </c>
      <c r="CW106" s="96">
        <v>0.81069000000000002</v>
      </c>
      <c r="CX106" s="93">
        <v>2369</v>
      </c>
      <c r="CY106" s="93">
        <v>2347.6770000000001</v>
      </c>
      <c r="CZ106" s="93">
        <v>84.2</v>
      </c>
      <c r="DA106" s="90">
        <v>82</v>
      </c>
      <c r="DB106" s="90" t="s">
        <v>566</v>
      </c>
      <c r="DC106" s="90">
        <v>99.2</v>
      </c>
      <c r="DD106" s="91">
        <v>233</v>
      </c>
      <c r="DE106" s="91">
        <v>-5.8583690986999999</v>
      </c>
      <c r="DF106" s="93">
        <v>102.47499999999999</v>
      </c>
      <c r="DG106" s="88" t="s">
        <v>393</v>
      </c>
      <c r="DH106" s="88" t="s">
        <v>566</v>
      </c>
      <c r="DI106" s="88">
        <v>1</v>
      </c>
      <c r="DJ106" s="88" t="s">
        <v>2796</v>
      </c>
      <c r="DK106" s="90" t="s">
        <v>566</v>
      </c>
      <c r="DL106" s="91">
        <v>94.835999999999999</v>
      </c>
      <c r="DM106" s="91" t="s">
        <v>566</v>
      </c>
      <c r="DN106" s="91">
        <v>240.63938230380001</v>
      </c>
      <c r="DO106" s="91">
        <v>10.5909405451</v>
      </c>
      <c r="DP106" s="91">
        <v>53.9805932863</v>
      </c>
      <c r="DQ106" s="91">
        <v>2.3759405451000002</v>
      </c>
      <c r="DR106" s="91">
        <v>189.86537167629999</v>
      </c>
      <c r="DS106" s="91">
        <v>8.3571782792999993</v>
      </c>
      <c r="DT106" s="91">
        <v>3.2065826587999999</v>
      </c>
      <c r="DU106" s="91">
        <v>0.14217827929999999</v>
      </c>
      <c r="DV106" s="91">
        <v>150.89305666670001</v>
      </c>
      <c r="DW106" s="97"/>
      <c r="DX106" s="98" t="s">
        <v>689</v>
      </c>
      <c r="DY106" s="99" t="s">
        <v>689</v>
      </c>
      <c r="DZ106" s="98" t="s">
        <v>689</v>
      </c>
      <c r="EA106" s="100" t="s">
        <v>566</v>
      </c>
      <c r="EB106" s="101" t="s">
        <v>2761</v>
      </c>
      <c r="EC106" s="38" t="e">
        <f>VLOOKUP(J106,Раскустовка!A:B,2,0)</f>
        <v>#N/A</v>
      </c>
    </row>
    <row r="107" spans="1:133" s="9" customFormat="1" ht="15" customHeight="1" x14ac:dyDescent="0.25">
      <c r="A107" s="17" t="str">
        <f t="shared" si="1"/>
        <v>1456_Южно-Ягунское</v>
      </c>
      <c r="B107" s="87">
        <v>86</v>
      </c>
      <c r="C107" s="88" t="s">
        <v>733</v>
      </c>
      <c r="D107" s="88" t="s">
        <v>568</v>
      </c>
      <c r="E107" s="88" t="s">
        <v>522</v>
      </c>
      <c r="F107" s="88" t="s">
        <v>15</v>
      </c>
      <c r="G107" s="88" t="s">
        <v>29</v>
      </c>
      <c r="H107" s="88" t="s">
        <v>3055</v>
      </c>
      <c r="I107" s="89">
        <v>1456</v>
      </c>
      <c r="J107" s="88" t="s">
        <v>125</v>
      </c>
      <c r="K107" s="88" t="s">
        <v>688</v>
      </c>
      <c r="L107" s="88" t="s">
        <v>395</v>
      </c>
      <c r="M107" s="88" t="s">
        <v>1508</v>
      </c>
      <c r="N107" s="88" t="s">
        <v>6</v>
      </c>
      <c r="O107" s="90">
        <v>13.5</v>
      </c>
      <c r="P107" s="90">
        <v>2418.5</v>
      </c>
      <c r="Q107" s="90">
        <v>2430</v>
      </c>
      <c r="R107" s="91">
        <v>47.445</v>
      </c>
      <c r="S107" s="90" t="s">
        <v>150</v>
      </c>
      <c r="T107" s="90">
        <v>2462.5</v>
      </c>
      <c r="U107" s="90">
        <v>6</v>
      </c>
      <c r="V107" s="88" t="s">
        <v>31</v>
      </c>
      <c r="W107" s="88" t="s">
        <v>190</v>
      </c>
      <c r="X107" s="88" t="s">
        <v>480</v>
      </c>
      <c r="Y107" s="90" t="s">
        <v>907</v>
      </c>
      <c r="Z107" s="90" t="s">
        <v>566</v>
      </c>
      <c r="AA107" s="90">
        <v>73</v>
      </c>
      <c r="AB107" s="91" t="s">
        <v>3474</v>
      </c>
      <c r="AC107" s="88" t="s">
        <v>566</v>
      </c>
      <c r="AD107" s="90" t="s">
        <v>566</v>
      </c>
      <c r="AE107" s="90" t="s">
        <v>4789</v>
      </c>
      <c r="AF107" s="90" t="s">
        <v>190</v>
      </c>
      <c r="AG107" s="91" t="s">
        <v>3427</v>
      </c>
      <c r="AH107" s="92" t="s">
        <v>2493</v>
      </c>
      <c r="AI107" s="93">
        <v>888</v>
      </c>
      <c r="AJ107" s="88" t="s">
        <v>3116</v>
      </c>
      <c r="AK107" s="90" t="s">
        <v>566</v>
      </c>
      <c r="AL107" s="91">
        <v>16.3</v>
      </c>
      <c r="AM107" s="91">
        <v>12.336540837499999</v>
      </c>
      <c r="AN107" s="91">
        <v>1354</v>
      </c>
      <c r="AO107" s="90">
        <v>1.1000000000000001</v>
      </c>
      <c r="AP107" s="91">
        <v>37.375999999999998</v>
      </c>
      <c r="AQ107" s="91" t="s">
        <v>566</v>
      </c>
      <c r="AR107" s="91" t="s">
        <v>566</v>
      </c>
      <c r="AS107" s="91">
        <v>86.18</v>
      </c>
      <c r="AT107" s="91">
        <v>87.49</v>
      </c>
      <c r="AU107" s="90">
        <v>0</v>
      </c>
      <c r="AV107" s="90">
        <v>7</v>
      </c>
      <c r="AW107" s="91">
        <v>0</v>
      </c>
      <c r="AX107" s="91" t="s">
        <v>566</v>
      </c>
      <c r="AY107" s="91">
        <v>177.46</v>
      </c>
      <c r="AZ107" s="88" t="s">
        <v>4928</v>
      </c>
      <c r="BA107" s="91">
        <v>178.8</v>
      </c>
      <c r="BB107" s="91">
        <v>91.28</v>
      </c>
      <c r="BC107" s="94">
        <v>2.9869709494999999</v>
      </c>
      <c r="BD107" s="91">
        <v>256.536</v>
      </c>
      <c r="BE107" s="95">
        <v>96</v>
      </c>
      <c r="BF107" s="91">
        <v>8.75</v>
      </c>
      <c r="BG107" s="91">
        <v>30.9</v>
      </c>
      <c r="BH107" s="94" t="s">
        <v>566</v>
      </c>
      <c r="BI107" s="94" t="s">
        <v>566</v>
      </c>
      <c r="BJ107" s="93">
        <v>742</v>
      </c>
      <c r="BK107" s="94">
        <v>2</v>
      </c>
      <c r="BL107" s="91">
        <v>270.61356999999998</v>
      </c>
      <c r="BM107" s="96">
        <v>12.074777259999999</v>
      </c>
      <c r="BN107" s="96" t="s">
        <v>566</v>
      </c>
      <c r="BO107" s="88" t="s">
        <v>430</v>
      </c>
      <c r="BP107" s="88" t="s">
        <v>566</v>
      </c>
      <c r="BQ107" s="91">
        <v>256.536</v>
      </c>
      <c r="BR107" s="95">
        <v>96</v>
      </c>
      <c r="BS107" s="91">
        <v>8.75</v>
      </c>
      <c r="BT107" s="90">
        <v>30</v>
      </c>
      <c r="BU107" s="91">
        <v>0</v>
      </c>
      <c r="BV107" s="91">
        <v>262.58999999999997</v>
      </c>
      <c r="BW107" s="96">
        <v>11.71668</v>
      </c>
      <c r="BX107" s="96" t="s">
        <v>566</v>
      </c>
      <c r="BY107" s="96" t="s">
        <v>566</v>
      </c>
      <c r="BZ107" s="96" t="s">
        <v>566</v>
      </c>
      <c r="CA107" s="96" t="s">
        <v>566</v>
      </c>
      <c r="CB107" s="96" t="s">
        <v>566</v>
      </c>
      <c r="CC107" s="96" t="s">
        <v>566</v>
      </c>
      <c r="CD107" s="96" t="s">
        <v>566</v>
      </c>
      <c r="CE107" s="96" t="s">
        <v>566</v>
      </c>
      <c r="CF107" s="88" t="s">
        <v>566</v>
      </c>
      <c r="CG107" s="88" t="s">
        <v>566</v>
      </c>
      <c r="CH107" s="92" t="s">
        <v>566</v>
      </c>
      <c r="CI107" s="91">
        <v>0</v>
      </c>
      <c r="CJ107" s="91">
        <v>0</v>
      </c>
      <c r="CK107" s="90" t="s">
        <v>566</v>
      </c>
      <c r="CL107" s="91">
        <v>6.1880000000000001E-7</v>
      </c>
      <c r="CM107" s="91">
        <v>-0.1060006188</v>
      </c>
      <c r="CN107" s="88" t="s">
        <v>566</v>
      </c>
      <c r="CO107" s="91">
        <v>101.875</v>
      </c>
      <c r="CP107" s="91">
        <v>221.96080602329999</v>
      </c>
      <c r="CQ107" s="91">
        <v>8.0529617274999996</v>
      </c>
      <c r="CR107" s="91">
        <v>-34.574932305499999</v>
      </c>
      <c r="CS107" s="91">
        <v>-0.70003827249999995</v>
      </c>
      <c r="CT107" s="90" t="s">
        <v>566</v>
      </c>
      <c r="CU107" s="96">
        <v>1.01322</v>
      </c>
      <c r="CV107" s="96">
        <v>0.85299999999999998</v>
      </c>
      <c r="CW107" s="96">
        <v>0.81040000000000001</v>
      </c>
      <c r="CX107" s="93">
        <v>2310</v>
      </c>
      <c r="CY107" s="93">
        <v>2296.3220000000001</v>
      </c>
      <c r="CZ107" s="93">
        <v>84.2</v>
      </c>
      <c r="DA107" s="90">
        <v>51</v>
      </c>
      <c r="DB107" s="90" t="s">
        <v>566</v>
      </c>
      <c r="DC107" s="90">
        <v>81.5</v>
      </c>
      <c r="DD107" s="91">
        <v>228</v>
      </c>
      <c r="DE107" s="91">
        <v>-22.166666666699999</v>
      </c>
      <c r="DF107" s="93">
        <v>136.30000000000001</v>
      </c>
      <c r="DG107" s="88" t="s">
        <v>393</v>
      </c>
      <c r="DH107" s="88" t="s">
        <v>566</v>
      </c>
      <c r="DI107" s="88">
        <v>1</v>
      </c>
      <c r="DJ107" s="88" t="s">
        <v>566</v>
      </c>
      <c r="DK107" s="90" t="s">
        <v>566</v>
      </c>
      <c r="DL107" s="91">
        <v>96</v>
      </c>
      <c r="DM107" s="91" t="s">
        <v>566</v>
      </c>
      <c r="DN107" s="91">
        <v>289.64994232219999</v>
      </c>
      <c r="DO107" s="91">
        <v>9.8828558326000007</v>
      </c>
      <c r="DP107" s="91">
        <v>33.114203993399997</v>
      </c>
      <c r="DQ107" s="91">
        <v>1.1298558326000001</v>
      </c>
      <c r="DR107" s="91">
        <v>250.61200081140001</v>
      </c>
      <c r="DS107" s="91">
        <v>9.0924559481999996</v>
      </c>
      <c r="DT107" s="91">
        <v>-5.9237375174000002</v>
      </c>
      <c r="DU107" s="91">
        <v>0.33945594820000002</v>
      </c>
      <c r="DV107" s="91">
        <v>112.5366666667</v>
      </c>
      <c r="DW107" s="97"/>
      <c r="DX107" s="98" t="s">
        <v>4930</v>
      </c>
      <c r="DY107" s="99" t="s">
        <v>689</v>
      </c>
      <c r="DZ107" s="98" t="s">
        <v>689</v>
      </c>
      <c r="EA107" s="100" t="s">
        <v>566</v>
      </c>
      <c r="EB107" s="101" t="s">
        <v>2761</v>
      </c>
      <c r="EC107" s="38" t="e">
        <f>VLOOKUP(J107,Раскустовка!A:B,2,0)</f>
        <v>#N/A</v>
      </c>
    </row>
    <row r="108" spans="1:133" s="9" customFormat="1" ht="15" customHeight="1" x14ac:dyDescent="0.25">
      <c r="A108" s="17" t="str">
        <f t="shared" si="1"/>
        <v>1471_Южно-Ягунское</v>
      </c>
      <c r="B108" s="87">
        <v>87</v>
      </c>
      <c r="C108" s="88" t="s">
        <v>733</v>
      </c>
      <c r="D108" s="88" t="s">
        <v>568</v>
      </c>
      <c r="E108" s="88" t="s">
        <v>522</v>
      </c>
      <c r="F108" s="88" t="s">
        <v>30</v>
      </c>
      <c r="G108" s="88" t="s">
        <v>29</v>
      </c>
      <c r="H108" s="88" t="s">
        <v>3057</v>
      </c>
      <c r="I108" s="89">
        <v>1471</v>
      </c>
      <c r="J108" s="88" t="s">
        <v>127</v>
      </c>
      <c r="K108" s="88" t="s">
        <v>688</v>
      </c>
      <c r="L108" s="88" t="s">
        <v>395</v>
      </c>
      <c r="M108" s="88" t="s">
        <v>1514</v>
      </c>
      <c r="N108" s="88" t="s">
        <v>695</v>
      </c>
      <c r="O108" s="90">
        <v>43.3</v>
      </c>
      <c r="P108" s="90">
        <v>2426.3000000000002</v>
      </c>
      <c r="Q108" s="90">
        <v>2509</v>
      </c>
      <c r="R108" s="91">
        <v>66.076999999999998</v>
      </c>
      <c r="S108" s="90" t="s">
        <v>150</v>
      </c>
      <c r="T108" s="90">
        <v>2501.6</v>
      </c>
      <c r="U108" s="90">
        <v>42.2</v>
      </c>
      <c r="V108" s="88" t="s">
        <v>31</v>
      </c>
      <c r="W108" s="88" t="s">
        <v>118</v>
      </c>
      <c r="X108" s="88" t="s">
        <v>1069</v>
      </c>
      <c r="Y108" s="90" t="s">
        <v>1004</v>
      </c>
      <c r="Z108" s="90" t="s">
        <v>566</v>
      </c>
      <c r="AA108" s="90">
        <v>73</v>
      </c>
      <c r="AB108" s="91" t="s">
        <v>3476</v>
      </c>
      <c r="AC108" s="88" t="s">
        <v>566</v>
      </c>
      <c r="AD108" s="90" t="s">
        <v>566</v>
      </c>
      <c r="AE108" s="90" t="s">
        <v>81</v>
      </c>
      <c r="AF108" s="90" t="s">
        <v>118</v>
      </c>
      <c r="AG108" s="91" t="s">
        <v>3411</v>
      </c>
      <c r="AH108" s="92" t="s">
        <v>2011</v>
      </c>
      <c r="AI108" s="93">
        <v>1252</v>
      </c>
      <c r="AJ108" s="88" t="s">
        <v>566</v>
      </c>
      <c r="AK108" s="90" t="s">
        <v>566</v>
      </c>
      <c r="AL108" s="91">
        <v>21.9</v>
      </c>
      <c r="AM108" s="91">
        <v>18.564026652300001</v>
      </c>
      <c r="AN108" s="91">
        <v>1603</v>
      </c>
      <c r="AO108" s="90">
        <v>19</v>
      </c>
      <c r="AP108" s="91">
        <v>46.707999999999998</v>
      </c>
      <c r="AQ108" s="91" t="s">
        <v>566</v>
      </c>
      <c r="AR108" s="91" t="s">
        <v>566</v>
      </c>
      <c r="AS108" s="91">
        <v>87.43</v>
      </c>
      <c r="AT108" s="91">
        <v>89.64</v>
      </c>
      <c r="AU108" s="90" t="s">
        <v>566</v>
      </c>
      <c r="AV108" s="90">
        <v>0</v>
      </c>
      <c r="AW108" s="91" t="s">
        <v>566</v>
      </c>
      <c r="AX108" s="91" t="s">
        <v>566</v>
      </c>
      <c r="AY108" s="91">
        <v>157.76</v>
      </c>
      <c r="AZ108" s="88" t="s">
        <v>4928</v>
      </c>
      <c r="BA108" s="91">
        <v>160</v>
      </c>
      <c r="BB108" s="91">
        <v>70.33</v>
      </c>
      <c r="BC108" s="94">
        <v>2.5828852515</v>
      </c>
      <c r="BD108" s="91">
        <v>152.274</v>
      </c>
      <c r="BE108" s="95">
        <v>90.096999999999994</v>
      </c>
      <c r="BF108" s="91">
        <v>12.85</v>
      </c>
      <c r="BG108" s="91">
        <v>31</v>
      </c>
      <c r="BH108" s="94" t="s">
        <v>566</v>
      </c>
      <c r="BI108" s="94" t="s">
        <v>566</v>
      </c>
      <c r="BJ108" s="93">
        <v>744</v>
      </c>
      <c r="BK108" s="94">
        <v>0</v>
      </c>
      <c r="BL108" s="91">
        <v>398.4665</v>
      </c>
      <c r="BM108" s="96">
        <v>20.036965410000001</v>
      </c>
      <c r="BN108" s="96" t="s">
        <v>566</v>
      </c>
      <c r="BO108" s="88" t="s">
        <v>430</v>
      </c>
      <c r="BP108" s="88" t="s">
        <v>566</v>
      </c>
      <c r="BQ108" s="91">
        <v>152.274</v>
      </c>
      <c r="BR108" s="95">
        <v>90.096999999999994</v>
      </c>
      <c r="BS108" s="91">
        <v>12.85</v>
      </c>
      <c r="BT108" s="90">
        <v>30</v>
      </c>
      <c r="BU108" s="91">
        <v>0</v>
      </c>
      <c r="BV108" s="91">
        <v>385.62</v>
      </c>
      <c r="BW108" s="96">
        <v>19.390740000000001</v>
      </c>
      <c r="BX108" s="96" t="s">
        <v>566</v>
      </c>
      <c r="BY108" s="96" t="s">
        <v>566</v>
      </c>
      <c r="BZ108" s="96" t="s">
        <v>566</v>
      </c>
      <c r="CA108" s="96" t="s">
        <v>566</v>
      </c>
      <c r="CB108" s="96" t="s">
        <v>566</v>
      </c>
      <c r="CC108" s="96" t="s">
        <v>566</v>
      </c>
      <c r="CD108" s="96" t="s">
        <v>566</v>
      </c>
      <c r="CE108" s="96" t="s">
        <v>566</v>
      </c>
      <c r="CF108" s="88" t="s">
        <v>566</v>
      </c>
      <c r="CG108" s="88" t="s">
        <v>566</v>
      </c>
      <c r="CH108" s="92" t="s">
        <v>566</v>
      </c>
      <c r="CI108" s="91">
        <v>0</v>
      </c>
      <c r="CJ108" s="91">
        <v>0</v>
      </c>
      <c r="CK108" s="90" t="s">
        <v>566</v>
      </c>
      <c r="CL108" s="91">
        <v>0.78822418579999998</v>
      </c>
      <c r="CM108" s="91">
        <v>-8.7224185800000006E-2</v>
      </c>
      <c r="CN108" s="88" t="s">
        <v>566</v>
      </c>
      <c r="CO108" s="91">
        <v>84.32</v>
      </c>
      <c r="CP108" s="91">
        <v>200.42073428239999</v>
      </c>
      <c r="CQ108" s="91">
        <v>16.920282998499999</v>
      </c>
      <c r="CR108" s="91">
        <v>48.146890411299999</v>
      </c>
      <c r="CS108" s="91">
        <v>4.0662829985000002</v>
      </c>
      <c r="CT108" s="90" t="s">
        <v>566</v>
      </c>
      <c r="CU108" s="96">
        <v>1.01325</v>
      </c>
      <c r="CV108" s="96">
        <v>0.85240000000000005</v>
      </c>
      <c r="CW108" s="96">
        <v>0.79610000000000003</v>
      </c>
      <c r="CX108" s="93">
        <v>2369</v>
      </c>
      <c r="CY108" s="93">
        <v>2346.1509999999998</v>
      </c>
      <c r="CZ108" s="93">
        <v>84.2</v>
      </c>
      <c r="DA108" s="90">
        <v>50</v>
      </c>
      <c r="DB108" s="90" t="s">
        <v>566</v>
      </c>
      <c r="DC108" s="90">
        <v>99.2</v>
      </c>
      <c r="DD108" s="91">
        <v>233</v>
      </c>
      <c r="DE108" s="91">
        <v>-32.2918454936</v>
      </c>
      <c r="DF108" s="93">
        <v>102.47499999999999</v>
      </c>
      <c r="DG108" s="88" t="s">
        <v>393</v>
      </c>
      <c r="DH108" s="88" t="s">
        <v>566</v>
      </c>
      <c r="DI108" s="88" t="s">
        <v>566</v>
      </c>
      <c r="DJ108" s="88" t="s">
        <v>566</v>
      </c>
      <c r="DK108" s="90" t="s">
        <v>566</v>
      </c>
      <c r="DL108" s="91">
        <v>90.096999999999994</v>
      </c>
      <c r="DM108" s="91" t="s">
        <v>566</v>
      </c>
      <c r="DN108" s="91">
        <v>171.92969050420001</v>
      </c>
      <c r="DO108" s="91">
        <v>14.512949490700001</v>
      </c>
      <c r="DP108" s="91">
        <v>19.655846633100001</v>
      </c>
      <c r="DQ108" s="91">
        <v>1.6589494907</v>
      </c>
      <c r="DR108" s="91">
        <v>226.29148867539999</v>
      </c>
      <c r="DS108" s="91">
        <v>19.104390781900001</v>
      </c>
      <c r="DT108" s="91">
        <v>74.017644804300005</v>
      </c>
      <c r="DU108" s="91">
        <v>6.2503907819000002</v>
      </c>
      <c r="DV108" s="91">
        <v>111.37378750000001</v>
      </c>
      <c r="DW108" s="97"/>
      <c r="DX108" s="98" t="s">
        <v>566</v>
      </c>
      <c r="DY108" s="99" t="s">
        <v>689</v>
      </c>
      <c r="DZ108" s="98" t="s">
        <v>689</v>
      </c>
      <c r="EA108" s="100" t="s">
        <v>566</v>
      </c>
      <c r="EB108" s="101" t="s">
        <v>2764</v>
      </c>
      <c r="EC108" s="38" t="e">
        <f>VLOOKUP(J108,Раскустовка!A:B,2,0)</f>
        <v>#N/A</v>
      </c>
    </row>
    <row r="109" spans="1:133" s="9" customFormat="1" ht="15" customHeight="1" x14ac:dyDescent="0.25">
      <c r="A109" s="17" t="str">
        <f t="shared" si="1"/>
        <v>1472У_Южно-Ягунское</v>
      </c>
      <c r="B109" s="87">
        <v>88</v>
      </c>
      <c r="C109" s="88" t="s">
        <v>733</v>
      </c>
      <c r="D109" s="88" t="s">
        <v>568</v>
      </c>
      <c r="E109" s="88" t="s">
        <v>522</v>
      </c>
      <c r="F109" s="88" t="s">
        <v>30</v>
      </c>
      <c r="G109" s="88" t="s">
        <v>29</v>
      </c>
      <c r="H109" s="88" t="s">
        <v>3055</v>
      </c>
      <c r="I109" s="89" t="s">
        <v>135</v>
      </c>
      <c r="J109" s="88" t="s">
        <v>127</v>
      </c>
      <c r="K109" s="88" t="s">
        <v>688</v>
      </c>
      <c r="L109" s="88" t="s">
        <v>395</v>
      </c>
      <c r="M109" s="88" t="s">
        <v>1508</v>
      </c>
      <c r="N109" s="88" t="s">
        <v>6</v>
      </c>
      <c r="O109" s="90">
        <v>16.3</v>
      </c>
      <c r="P109" s="90">
        <v>2367</v>
      </c>
      <c r="Q109" s="90">
        <v>2387</v>
      </c>
      <c r="R109" s="91">
        <v>3.4</v>
      </c>
      <c r="S109" s="90" t="s">
        <v>150</v>
      </c>
      <c r="T109" s="90">
        <v>2398</v>
      </c>
      <c r="U109" s="90">
        <v>21.7</v>
      </c>
      <c r="V109" s="88" t="s">
        <v>31</v>
      </c>
      <c r="W109" s="88" t="s">
        <v>118</v>
      </c>
      <c r="X109" s="88" t="s">
        <v>1069</v>
      </c>
      <c r="Y109" s="90" t="s">
        <v>848</v>
      </c>
      <c r="Z109" s="90" t="s">
        <v>566</v>
      </c>
      <c r="AA109" s="90">
        <v>73</v>
      </c>
      <c r="AB109" s="91" t="s">
        <v>3477</v>
      </c>
      <c r="AC109" s="88" t="s">
        <v>566</v>
      </c>
      <c r="AD109" s="90" t="s">
        <v>566</v>
      </c>
      <c r="AE109" s="90" t="s">
        <v>2019</v>
      </c>
      <c r="AF109" s="90" t="s">
        <v>118</v>
      </c>
      <c r="AG109" s="91" t="s">
        <v>3479</v>
      </c>
      <c r="AH109" s="92" t="s">
        <v>2805</v>
      </c>
      <c r="AI109" s="93">
        <v>591</v>
      </c>
      <c r="AJ109" s="88" t="s">
        <v>722</v>
      </c>
      <c r="AK109" s="90" t="s">
        <v>566</v>
      </c>
      <c r="AL109" s="91">
        <v>15.3</v>
      </c>
      <c r="AM109" s="91">
        <v>14.3</v>
      </c>
      <c r="AN109" s="91">
        <v>1908</v>
      </c>
      <c r="AO109" s="90">
        <v>20.2</v>
      </c>
      <c r="AP109" s="91">
        <v>3.31</v>
      </c>
      <c r="AQ109" s="91" t="s">
        <v>566</v>
      </c>
      <c r="AR109" s="91" t="s">
        <v>566</v>
      </c>
      <c r="AS109" s="91">
        <v>59.43</v>
      </c>
      <c r="AT109" s="91">
        <v>61.41</v>
      </c>
      <c r="AU109" s="90" t="s">
        <v>566</v>
      </c>
      <c r="AV109" s="90">
        <v>0</v>
      </c>
      <c r="AW109" s="91" t="s">
        <v>566</v>
      </c>
      <c r="AX109" s="91" t="s">
        <v>566</v>
      </c>
      <c r="AY109" s="91">
        <v>116.76</v>
      </c>
      <c r="AZ109" s="88" t="s">
        <v>4928</v>
      </c>
      <c r="BA109" s="91">
        <v>118.8</v>
      </c>
      <c r="BB109" s="91">
        <v>57.33</v>
      </c>
      <c r="BC109" s="94">
        <v>2.2601149314</v>
      </c>
      <c r="BD109" s="91">
        <v>126.163</v>
      </c>
      <c r="BE109" s="95">
        <v>90.158000000000001</v>
      </c>
      <c r="BF109" s="91">
        <v>10.59</v>
      </c>
      <c r="BG109" s="91">
        <v>31</v>
      </c>
      <c r="BH109" s="94" t="s">
        <v>566</v>
      </c>
      <c r="BI109" s="94" t="s">
        <v>566</v>
      </c>
      <c r="BJ109" s="93">
        <v>744</v>
      </c>
      <c r="BK109" s="94">
        <v>0</v>
      </c>
      <c r="BL109" s="91">
        <v>328.32702999999998</v>
      </c>
      <c r="BM109" s="96">
        <v>16.708562690000001</v>
      </c>
      <c r="BN109" s="96" t="s">
        <v>566</v>
      </c>
      <c r="BO109" s="88" t="s">
        <v>430</v>
      </c>
      <c r="BP109" s="88" t="s">
        <v>566</v>
      </c>
      <c r="BQ109" s="91">
        <v>126.163</v>
      </c>
      <c r="BR109" s="95">
        <v>90.158000000000001</v>
      </c>
      <c r="BS109" s="91">
        <v>10.59</v>
      </c>
      <c r="BT109" s="90">
        <v>30</v>
      </c>
      <c r="BU109" s="91">
        <v>0</v>
      </c>
      <c r="BV109" s="91">
        <v>317.73</v>
      </c>
      <c r="BW109" s="96">
        <v>16.169250000000002</v>
      </c>
      <c r="BX109" s="96" t="s">
        <v>566</v>
      </c>
      <c r="BY109" s="96" t="s">
        <v>566</v>
      </c>
      <c r="BZ109" s="96" t="s">
        <v>566</v>
      </c>
      <c r="CA109" s="96" t="s">
        <v>566</v>
      </c>
      <c r="CB109" s="96" t="s">
        <v>566</v>
      </c>
      <c r="CC109" s="96" t="s">
        <v>566</v>
      </c>
      <c r="CD109" s="96" t="s">
        <v>566</v>
      </c>
      <c r="CE109" s="96" t="s">
        <v>566</v>
      </c>
      <c r="CF109" s="88" t="s">
        <v>566</v>
      </c>
      <c r="CG109" s="88" t="s">
        <v>566</v>
      </c>
      <c r="CH109" s="92" t="s">
        <v>566</v>
      </c>
      <c r="CI109" s="91">
        <v>0</v>
      </c>
      <c r="CJ109" s="91">
        <v>0</v>
      </c>
      <c r="CK109" s="90" t="s">
        <v>566</v>
      </c>
      <c r="CL109" s="91">
        <v>-0.4219261862</v>
      </c>
      <c r="CM109" s="91">
        <v>-7.0073813799999995E-2</v>
      </c>
      <c r="CN109" s="88" t="s">
        <v>566</v>
      </c>
      <c r="CO109" s="91">
        <v>69.275000000000006</v>
      </c>
      <c r="CP109" s="91">
        <v>107.8606432232</v>
      </c>
      <c r="CQ109" s="91">
        <v>9.0547385855999991</v>
      </c>
      <c r="CR109" s="91">
        <v>-18.3023667768</v>
      </c>
      <c r="CS109" s="91">
        <v>-1.5362614144</v>
      </c>
      <c r="CT109" s="90" t="s">
        <v>566</v>
      </c>
      <c r="CU109" s="96">
        <v>1.01301</v>
      </c>
      <c r="CV109" s="96">
        <v>0.85299999999999998</v>
      </c>
      <c r="CW109" s="96">
        <v>0.79330000000000001</v>
      </c>
      <c r="CX109" s="93">
        <v>2310</v>
      </c>
      <c r="CY109" s="93">
        <v>2289.1999999999998</v>
      </c>
      <c r="CZ109" s="93">
        <v>84.2</v>
      </c>
      <c r="DA109" s="90">
        <v>40</v>
      </c>
      <c r="DB109" s="90" t="s">
        <v>566</v>
      </c>
      <c r="DC109" s="90">
        <v>81.5</v>
      </c>
      <c r="DD109" s="91">
        <v>228</v>
      </c>
      <c r="DE109" s="91">
        <v>-48.789473684199997</v>
      </c>
      <c r="DF109" s="93">
        <v>136.30000000000001</v>
      </c>
      <c r="DG109" s="88" t="s">
        <v>393</v>
      </c>
      <c r="DH109" s="88" t="s">
        <v>566</v>
      </c>
      <c r="DI109" s="88" t="s">
        <v>566</v>
      </c>
      <c r="DJ109" s="88" t="s">
        <v>1473</v>
      </c>
      <c r="DK109" s="90" t="s">
        <v>566</v>
      </c>
      <c r="DL109" s="91">
        <v>90.158000000000001</v>
      </c>
      <c r="DM109" s="91" t="s">
        <v>566</v>
      </c>
      <c r="DN109" s="91">
        <v>150.35590407890001</v>
      </c>
      <c r="DO109" s="91">
        <v>12.6221517403</v>
      </c>
      <c r="DP109" s="91">
        <v>24.1928940789</v>
      </c>
      <c r="DQ109" s="91">
        <v>2.0311517402999999</v>
      </c>
      <c r="DR109" s="91">
        <v>128.56328179440001</v>
      </c>
      <c r="DS109" s="91">
        <v>10.792693930800001</v>
      </c>
      <c r="DT109" s="91">
        <v>2.4002717944</v>
      </c>
      <c r="DU109" s="91">
        <v>0.2016939308</v>
      </c>
      <c r="DV109" s="91">
        <v>98.998244444400001</v>
      </c>
      <c r="DW109" s="97"/>
      <c r="DX109" s="98" t="s">
        <v>566</v>
      </c>
      <c r="DY109" s="99" t="s">
        <v>689</v>
      </c>
      <c r="DZ109" s="98" t="s">
        <v>689</v>
      </c>
      <c r="EA109" s="100" t="s">
        <v>566</v>
      </c>
      <c r="EB109" s="101" t="s">
        <v>2763</v>
      </c>
      <c r="EC109" s="38" t="e">
        <f>VLOOKUP(J109,Раскустовка!A:B,2,0)</f>
        <v>#N/A</v>
      </c>
    </row>
    <row r="110" spans="1:133" s="9" customFormat="1" ht="15" customHeight="1" x14ac:dyDescent="0.25">
      <c r="A110" s="17" t="str">
        <f t="shared" si="1"/>
        <v>1473Л_Южно-Ягунское</v>
      </c>
      <c r="B110" s="87">
        <v>89</v>
      </c>
      <c r="C110" s="88" t="s">
        <v>733</v>
      </c>
      <c r="D110" s="88" t="s">
        <v>568</v>
      </c>
      <c r="E110" s="88" t="s">
        <v>522</v>
      </c>
      <c r="F110" s="88" t="s">
        <v>30</v>
      </c>
      <c r="G110" s="88" t="s">
        <v>29</v>
      </c>
      <c r="H110" s="88" t="s">
        <v>64</v>
      </c>
      <c r="I110" s="89" t="s">
        <v>137</v>
      </c>
      <c r="J110" s="88" t="s">
        <v>127</v>
      </c>
      <c r="K110" s="88" t="s">
        <v>688</v>
      </c>
      <c r="L110" s="88" t="s">
        <v>395</v>
      </c>
      <c r="M110" s="88" t="s">
        <v>34</v>
      </c>
      <c r="N110" s="88" t="s">
        <v>6</v>
      </c>
      <c r="O110" s="90">
        <v>163.80000000000001</v>
      </c>
      <c r="P110" s="90">
        <v>2631.5</v>
      </c>
      <c r="Q110" s="90">
        <v>2795.3</v>
      </c>
      <c r="R110" s="91">
        <v>262.065</v>
      </c>
      <c r="S110" s="90" t="s">
        <v>690</v>
      </c>
      <c r="T110" s="90">
        <v>2800</v>
      </c>
      <c r="U110" s="90">
        <v>163.5</v>
      </c>
      <c r="V110" s="88" t="s">
        <v>31</v>
      </c>
      <c r="W110" s="88" t="s">
        <v>94</v>
      </c>
      <c r="X110" s="88" t="s">
        <v>1748</v>
      </c>
      <c r="Y110" s="90" t="s">
        <v>5237</v>
      </c>
      <c r="Z110" s="90" t="s">
        <v>566</v>
      </c>
      <c r="AA110" s="90">
        <v>73</v>
      </c>
      <c r="AB110" s="91" t="s">
        <v>3937</v>
      </c>
      <c r="AC110" s="88" t="s">
        <v>566</v>
      </c>
      <c r="AD110" s="90" t="s">
        <v>566</v>
      </c>
      <c r="AE110" s="90" t="s">
        <v>566</v>
      </c>
      <c r="AF110" s="90" t="s">
        <v>94</v>
      </c>
      <c r="AG110" s="91" t="s">
        <v>3409</v>
      </c>
      <c r="AH110" s="92" t="s">
        <v>4777</v>
      </c>
      <c r="AI110" s="93">
        <v>150</v>
      </c>
      <c r="AJ110" s="88" t="s">
        <v>722</v>
      </c>
      <c r="AK110" s="90" t="s">
        <v>566</v>
      </c>
      <c r="AL110" s="91">
        <v>15.3</v>
      </c>
      <c r="AM110" s="91">
        <v>14.3</v>
      </c>
      <c r="AN110" s="91">
        <v>1697</v>
      </c>
      <c r="AO110" s="90">
        <v>19.399999999999999</v>
      </c>
      <c r="AP110" s="91">
        <v>33.515999999999998</v>
      </c>
      <c r="AQ110" s="91">
        <v>39.798000000000002</v>
      </c>
      <c r="AR110" s="91">
        <v>71</v>
      </c>
      <c r="AS110" s="91">
        <v>83.2564348513</v>
      </c>
      <c r="AT110" s="91">
        <v>84.780469654100003</v>
      </c>
      <c r="AU110" s="90" t="s">
        <v>566</v>
      </c>
      <c r="AV110" s="90">
        <v>0</v>
      </c>
      <c r="AW110" s="91" t="s">
        <v>566</v>
      </c>
      <c r="AX110" s="91" t="s">
        <v>566</v>
      </c>
      <c r="AY110" s="91">
        <v>166.75</v>
      </c>
      <c r="AZ110" s="88" t="s">
        <v>4928</v>
      </c>
      <c r="BA110" s="91">
        <v>168.3</v>
      </c>
      <c r="BB110" s="91">
        <v>83.4935651487</v>
      </c>
      <c r="BC110" s="94">
        <v>0.14692150200000001</v>
      </c>
      <c r="BD110" s="91">
        <v>12.266999999999999</v>
      </c>
      <c r="BE110" s="95">
        <v>95.659000000000006</v>
      </c>
      <c r="BF110" s="91">
        <v>0.45</v>
      </c>
      <c r="BG110" s="91">
        <v>31</v>
      </c>
      <c r="BH110" s="94">
        <v>8.3330000000000001E-2</v>
      </c>
      <c r="BI110" s="94">
        <v>0.33333000000000002</v>
      </c>
      <c r="BJ110" s="93">
        <v>149</v>
      </c>
      <c r="BK110" s="94">
        <v>0</v>
      </c>
      <c r="BL110" s="91">
        <v>14.07945</v>
      </c>
      <c r="BM110" s="96">
        <v>0.56317810999999995</v>
      </c>
      <c r="BN110" s="96" t="s">
        <v>566</v>
      </c>
      <c r="BO110" s="88" t="s">
        <v>696</v>
      </c>
      <c r="BP110" s="88" t="s">
        <v>566</v>
      </c>
      <c r="BQ110" s="91">
        <v>12.266999999999999</v>
      </c>
      <c r="BR110" s="95">
        <v>95.659000000000006</v>
      </c>
      <c r="BS110" s="91">
        <v>0.45</v>
      </c>
      <c r="BT110" s="90">
        <v>30</v>
      </c>
      <c r="BU110" s="91">
        <v>0</v>
      </c>
      <c r="BV110" s="91">
        <v>13.62</v>
      </c>
      <c r="BW110" s="96">
        <v>0.54479999999999995</v>
      </c>
      <c r="BX110" s="96" t="s">
        <v>566</v>
      </c>
      <c r="BY110" s="96" t="s">
        <v>566</v>
      </c>
      <c r="BZ110" s="96" t="s">
        <v>566</v>
      </c>
      <c r="CA110" s="96" t="s">
        <v>566</v>
      </c>
      <c r="CB110" s="96" t="s">
        <v>566</v>
      </c>
      <c r="CC110" s="96" t="s">
        <v>566</v>
      </c>
      <c r="CD110" s="96" t="s">
        <v>566</v>
      </c>
      <c r="CE110" s="96" t="s">
        <v>566</v>
      </c>
      <c r="CF110" s="88" t="s">
        <v>566</v>
      </c>
      <c r="CG110" s="88" t="s">
        <v>566</v>
      </c>
      <c r="CH110" s="92" t="s">
        <v>566</v>
      </c>
      <c r="CI110" s="91">
        <v>0</v>
      </c>
      <c r="CJ110" s="91">
        <v>0</v>
      </c>
      <c r="CK110" s="90" t="s">
        <v>566</v>
      </c>
      <c r="CL110" s="91">
        <v>-0.5521868862</v>
      </c>
      <c r="CM110" s="91">
        <v>3.2186886200000001E-2</v>
      </c>
      <c r="CN110" s="88" t="s">
        <v>566</v>
      </c>
      <c r="CO110" s="91">
        <v>60.52</v>
      </c>
      <c r="CP110" s="91">
        <v>15.5026795944</v>
      </c>
      <c r="CQ110" s="91">
        <v>0.57398127430000001</v>
      </c>
      <c r="CR110" s="91">
        <v>3.2358247556999999</v>
      </c>
      <c r="CS110" s="91">
        <v>0.1199812743</v>
      </c>
      <c r="CT110" s="90">
        <v>-5.19</v>
      </c>
      <c r="CU110" s="96">
        <v>1.014</v>
      </c>
      <c r="CV110" s="96">
        <v>0.85299999999999998</v>
      </c>
      <c r="CW110" s="96">
        <v>0.82299999999999995</v>
      </c>
      <c r="CX110" s="93">
        <v>2301</v>
      </c>
      <c r="CY110" s="93">
        <v>2285.2350000000001</v>
      </c>
      <c r="CZ110" s="93">
        <v>84.2</v>
      </c>
      <c r="DA110" s="90">
        <v>40</v>
      </c>
      <c r="DB110" s="90" t="s">
        <v>566</v>
      </c>
      <c r="DC110" s="90">
        <v>71.2</v>
      </c>
      <c r="DD110" s="91">
        <v>212</v>
      </c>
      <c r="DE110" s="91">
        <v>-21.3443396226</v>
      </c>
      <c r="DF110" s="93">
        <v>33.1</v>
      </c>
      <c r="DG110" s="88" t="s">
        <v>393</v>
      </c>
      <c r="DH110" s="88" t="s">
        <v>566</v>
      </c>
      <c r="DI110" s="88" t="s">
        <v>566</v>
      </c>
      <c r="DJ110" s="88" t="s">
        <v>3127</v>
      </c>
      <c r="DK110" s="90">
        <v>-4.5</v>
      </c>
      <c r="DL110" s="91">
        <v>95.659000000000006</v>
      </c>
      <c r="DM110" s="91">
        <v>0.1156987481</v>
      </c>
      <c r="DN110" s="91">
        <v>9.6601009603999994</v>
      </c>
      <c r="DO110" s="91">
        <v>0.35766184969999998</v>
      </c>
      <c r="DP110" s="91">
        <v>-2.6067538783000002</v>
      </c>
      <c r="DQ110" s="91">
        <v>-9.6338150299999994E-2</v>
      </c>
      <c r="DR110" s="91">
        <v>12.2083004998</v>
      </c>
      <c r="DS110" s="91">
        <v>0.45200804389999999</v>
      </c>
      <c r="DT110" s="91">
        <v>-5.8554338900000003E-2</v>
      </c>
      <c r="DU110" s="91">
        <v>-1.9919561000000001E-3</v>
      </c>
      <c r="DV110" s="91" t="s">
        <v>566</v>
      </c>
      <c r="DW110" s="97"/>
      <c r="DX110" s="98" t="s">
        <v>566</v>
      </c>
      <c r="DY110" s="99" t="s">
        <v>689</v>
      </c>
      <c r="DZ110" s="98" t="s">
        <v>689</v>
      </c>
      <c r="EA110" s="100" t="s">
        <v>689</v>
      </c>
      <c r="EB110" s="101" t="s">
        <v>2761</v>
      </c>
      <c r="EC110" s="38" t="e">
        <f>VLOOKUP(J110,Раскустовка!A:B,2,0)</f>
        <v>#N/A</v>
      </c>
    </row>
    <row r="111" spans="1:133" s="9" customFormat="1" ht="15" customHeight="1" x14ac:dyDescent="0.25">
      <c r="A111" s="17" t="str">
        <f t="shared" si="1"/>
        <v>1477У_Южно-Ягунское</v>
      </c>
      <c r="B111" s="87">
        <v>90</v>
      </c>
      <c r="C111" s="88" t="s">
        <v>733</v>
      </c>
      <c r="D111" s="88" t="s">
        <v>568</v>
      </c>
      <c r="E111" s="88" t="s">
        <v>522</v>
      </c>
      <c r="F111" s="88" t="s">
        <v>30</v>
      </c>
      <c r="G111" s="88" t="s">
        <v>29</v>
      </c>
      <c r="H111" s="88" t="s">
        <v>3055</v>
      </c>
      <c r="I111" s="89" t="s">
        <v>139</v>
      </c>
      <c r="J111" s="88" t="s">
        <v>52</v>
      </c>
      <c r="K111" s="88" t="s">
        <v>688</v>
      </c>
      <c r="L111" s="88" t="s">
        <v>1152</v>
      </c>
      <c r="M111" s="88" t="s">
        <v>1508</v>
      </c>
      <c r="N111" s="88" t="s">
        <v>6</v>
      </c>
      <c r="O111" s="90">
        <v>12.2</v>
      </c>
      <c r="P111" s="90">
        <v>2372</v>
      </c>
      <c r="Q111" s="90">
        <v>2387</v>
      </c>
      <c r="R111" s="91">
        <v>0.8</v>
      </c>
      <c r="S111" s="90" t="s">
        <v>150</v>
      </c>
      <c r="T111" s="90">
        <v>2389.5</v>
      </c>
      <c r="U111" s="90">
        <v>12</v>
      </c>
      <c r="V111" s="88" t="s">
        <v>31</v>
      </c>
      <c r="W111" s="88" t="s">
        <v>156</v>
      </c>
      <c r="X111" s="88" t="s">
        <v>1500</v>
      </c>
      <c r="Y111" s="90" t="s">
        <v>875</v>
      </c>
      <c r="Z111" s="90" t="s">
        <v>566</v>
      </c>
      <c r="AA111" s="90">
        <v>73</v>
      </c>
      <c r="AB111" s="91" t="s">
        <v>3478</v>
      </c>
      <c r="AC111" s="88" t="s">
        <v>566</v>
      </c>
      <c r="AD111" s="90" t="s">
        <v>566</v>
      </c>
      <c r="AE111" s="90" t="s">
        <v>1265</v>
      </c>
      <c r="AF111" s="90" t="s">
        <v>156</v>
      </c>
      <c r="AG111" s="91" t="s">
        <v>3438</v>
      </c>
      <c r="AH111" s="92" t="s">
        <v>5120</v>
      </c>
      <c r="AI111" s="93">
        <v>18</v>
      </c>
      <c r="AJ111" s="88" t="s">
        <v>4611</v>
      </c>
      <c r="AK111" s="90" t="s">
        <v>566</v>
      </c>
      <c r="AL111" s="91">
        <v>15.8</v>
      </c>
      <c r="AM111" s="91">
        <v>13.895879599400001</v>
      </c>
      <c r="AN111" s="91">
        <v>1527</v>
      </c>
      <c r="AO111" s="90">
        <v>15</v>
      </c>
      <c r="AP111" s="91">
        <v>0.66</v>
      </c>
      <c r="AQ111" s="91">
        <v>70.338421052599998</v>
      </c>
      <c r="AR111" s="91">
        <v>87</v>
      </c>
      <c r="AS111" s="91">
        <v>84.751794376999996</v>
      </c>
      <c r="AT111" s="91">
        <v>85.834095443600006</v>
      </c>
      <c r="AU111" s="90">
        <v>1087</v>
      </c>
      <c r="AV111" s="90">
        <v>0</v>
      </c>
      <c r="AW111" s="91">
        <v>0.52</v>
      </c>
      <c r="AX111" s="91" t="s">
        <v>566</v>
      </c>
      <c r="AY111" s="91">
        <v>118.59</v>
      </c>
      <c r="AZ111" s="88" t="s">
        <v>5039</v>
      </c>
      <c r="BA111" s="91">
        <v>119.68</v>
      </c>
      <c r="BB111" s="91">
        <v>33.838205623</v>
      </c>
      <c r="BC111" s="94">
        <v>5.5522815526000002</v>
      </c>
      <c r="BD111" s="91">
        <v>192.999</v>
      </c>
      <c r="BE111" s="95">
        <v>90</v>
      </c>
      <c r="BF111" s="91">
        <v>16.46</v>
      </c>
      <c r="BG111" s="91">
        <v>16</v>
      </c>
      <c r="BH111" s="94" t="s">
        <v>566</v>
      </c>
      <c r="BI111" s="94" t="s">
        <v>566</v>
      </c>
      <c r="BJ111" s="93">
        <v>383</v>
      </c>
      <c r="BK111" s="94">
        <v>361</v>
      </c>
      <c r="BL111" s="91">
        <v>262.72203999999999</v>
      </c>
      <c r="BM111" s="96">
        <v>11.46256268</v>
      </c>
      <c r="BN111" s="96" t="s">
        <v>566</v>
      </c>
      <c r="BO111" s="88" t="s">
        <v>430</v>
      </c>
      <c r="BP111" s="88" t="s">
        <v>566</v>
      </c>
      <c r="BQ111" s="91">
        <v>192.999</v>
      </c>
      <c r="BR111" s="95">
        <v>90</v>
      </c>
      <c r="BS111" s="91">
        <v>16.46</v>
      </c>
      <c r="BT111" s="90">
        <v>30</v>
      </c>
      <c r="BU111" s="91">
        <v>0</v>
      </c>
      <c r="BV111" s="91">
        <v>493.89</v>
      </c>
      <c r="BW111" s="96">
        <v>21.548490000000001</v>
      </c>
      <c r="BX111" s="96" t="s">
        <v>566</v>
      </c>
      <c r="BY111" s="96" t="s">
        <v>566</v>
      </c>
      <c r="BZ111" s="96" t="s">
        <v>566</v>
      </c>
      <c r="CA111" s="96" t="s">
        <v>566</v>
      </c>
      <c r="CB111" s="96" t="s">
        <v>566</v>
      </c>
      <c r="CC111" s="96" t="s">
        <v>566</v>
      </c>
      <c r="CD111" s="96" t="s">
        <v>566</v>
      </c>
      <c r="CE111" s="96" t="s">
        <v>566</v>
      </c>
      <c r="CF111" s="88" t="s">
        <v>566</v>
      </c>
      <c r="CG111" s="88" t="s">
        <v>566</v>
      </c>
      <c r="CH111" s="92" t="s">
        <v>566</v>
      </c>
      <c r="CI111" s="91">
        <v>0</v>
      </c>
      <c r="CJ111" s="91">
        <v>0</v>
      </c>
      <c r="CK111" s="90" t="s">
        <v>566</v>
      </c>
      <c r="CL111" s="91">
        <v>-10.3160842381</v>
      </c>
      <c r="CM111" s="91">
        <v>19.184084238099999</v>
      </c>
      <c r="CN111" s="88" t="s">
        <v>566</v>
      </c>
      <c r="CO111" s="91">
        <v>69.275000000000006</v>
      </c>
      <c r="CP111" s="91">
        <v>304.69863963530003</v>
      </c>
      <c r="CQ111" s="91">
        <v>25.991053548299998</v>
      </c>
      <c r="CR111" s="91">
        <v>111.69939744209999</v>
      </c>
      <c r="CS111" s="91">
        <v>9.5280535483000008</v>
      </c>
      <c r="CT111" s="90" t="s">
        <v>566</v>
      </c>
      <c r="CU111" s="96">
        <v>1.0136700000000001</v>
      </c>
      <c r="CV111" s="96">
        <v>0.85299999999999998</v>
      </c>
      <c r="CW111" s="96">
        <v>0.81310000000000004</v>
      </c>
      <c r="CX111" s="93">
        <v>2310</v>
      </c>
      <c r="CY111" s="93">
        <v>2298.6</v>
      </c>
      <c r="CZ111" s="93">
        <v>82.4</v>
      </c>
      <c r="DA111" s="90">
        <v>51</v>
      </c>
      <c r="DB111" s="90" t="s">
        <v>566</v>
      </c>
      <c r="DC111" s="90">
        <v>81.5</v>
      </c>
      <c r="DD111" s="91">
        <v>228</v>
      </c>
      <c r="DE111" s="91">
        <v>-47.986842105299999</v>
      </c>
      <c r="DF111" s="93">
        <v>136.30000000000001</v>
      </c>
      <c r="DG111" s="88" t="s">
        <v>393</v>
      </c>
      <c r="DH111" s="88" t="s">
        <v>566</v>
      </c>
      <c r="DI111" s="88" t="s">
        <v>566</v>
      </c>
      <c r="DJ111" s="88" t="s">
        <v>5118</v>
      </c>
      <c r="DK111" s="90" t="s">
        <v>566</v>
      </c>
      <c r="DL111" s="91">
        <v>90</v>
      </c>
      <c r="DM111" s="91" t="s">
        <v>566</v>
      </c>
      <c r="DN111" s="91">
        <v>244.96185628169999</v>
      </c>
      <c r="DO111" s="91">
        <v>20.895455032299999</v>
      </c>
      <c r="DP111" s="91">
        <v>51.962614088499997</v>
      </c>
      <c r="DQ111" s="91">
        <v>4.4324550323</v>
      </c>
      <c r="DR111" s="91">
        <v>387.8224939836</v>
      </c>
      <c r="DS111" s="91">
        <v>33.081589151599999</v>
      </c>
      <c r="DT111" s="91">
        <v>194.82325179040001</v>
      </c>
      <c r="DU111" s="91">
        <v>16.618589151599998</v>
      </c>
      <c r="DV111" s="91" t="s">
        <v>566</v>
      </c>
      <c r="DW111" s="97"/>
      <c r="DX111" s="98" t="s">
        <v>689</v>
      </c>
      <c r="DY111" s="99" t="s">
        <v>689</v>
      </c>
      <c r="DZ111" s="98" t="s">
        <v>689</v>
      </c>
      <c r="EA111" s="100" t="s">
        <v>566</v>
      </c>
      <c r="EB111" s="101" t="s">
        <v>2761</v>
      </c>
      <c r="EC111" s="38" t="e">
        <f>VLOOKUP(J111,Раскустовка!A:B,2,0)</f>
        <v>#N/A</v>
      </c>
    </row>
    <row r="112" spans="1:133" s="9" customFormat="1" ht="15" customHeight="1" x14ac:dyDescent="0.25">
      <c r="A112" s="17" t="str">
        <f t="shared" si="1"/>
        <v>1478_Южно-Ягунское</v>
      </c>
      <c r="B112" s="87">
        <v>91</v>
      </c>
      <c r="C112" s="88" t="s">
        <v>733</v>
      </c>
      <c r="D112" s="88" t="s">
        <v>568</v>
      </c>
      <c r="E112" s="88" t="s">
        <v>522</v>
      </c>
      <c r="F112" s="88" t="s">
        <v>30</v>
      </c>
      <c r="G112" s="88" t="s">
        <v>29</v>
      </c>
      <c r="H112" s="88" t="s">
        <v>3055</v>
      </c>
      <c r="I112" s="89">
        <v>1478</v>
      </c>
      <c r="J112" s="88" t="s">
        <v>52</v>
      </c>
      <c r="K112" s="88" t="s">
        <v>688</v>
      </c>
      <c r="L112" s="88" t="s">
        <v>692</v>
      </c>
      <c r="M112" s="88" t="s">
        <v>1508</v>
      </c>
      <c r="N112" s="88" t="s">
        <v>6</v>
      </c>
      <c r="O112" s="90">
        <v>30.4</v>
      </c>
      <c r="P112" s="90">
        <v>2424.5</v>
      </c>
      <c r="Q112" s="90">
        <v>2444.6999999999998</v>
      </c>
      <c r="R112" s="91">
        <v>57.542000000000002</v>
      </c>
      <c r="S112" s="90" t="s">
        <v>150</v>
      </c>
      <c r="T112" s="90">
        <v>2453.1</v>
      </c>
      <c r="U112" s="90">
        <v>14.5</v>
      </c>
      <c r="V112" s="88" t="s">
        <v>31</v>
      </c>
      <c r="W112" s="88" t="s">
        <v>190</v>
      </c>
      <c r="X112" s="88" t="s">
        <v>460</v>
      </c>
      <c r="Y112" s="90" t="s">
        <v>1070</v>
      </c>
      <c r="Z112" s="90" t="s">
        <v>566</v>
      </c>
      <c r="AA112" s="90">
        <v>73</v>
      </c>
      <c r="AB112" s="91" t="s">
        <v>5238</v>
      </c>
      <c r="AC112" s="88" t="s">
        <v>566</v>
      </c>
      <c r="AD112" s="90" t="s">
        <v>566</v>
      </c>
      <c r="AE112" s="90" t="s">
        <v>4788</v>
      </c>
      <c r="AF112" s="90" t="s">
        <v>190</v>
      </c>
      <c r="AG112" s="91" t="s">
        <v>6</v>
      </c>
      <c r="AH112" s="92" t="s">
        <v>1520</v>
      </c>
      <c r="AI112" s="93">
        <v>1390</v>
      </c>
      <c r="AJ112" s="88" t="s">
        <v>566</v>
      </c>
      <c r="AK112" s="90" t="s">
        <v>566</v>
      </c>
      <c r="AL112" s="91">
        <v>15.8</v>
      </c>
      <c r="AM112" s="91">
        <v>13.895879599400001</v>
      </c>
      <c r="AN112" s="91">
        <v>1761</v>
      </c>
      <c r="AO112" s="90">
        <v>14.7</v>
      </c>
      <c r="AP112" s="91">
        <v>44.545999999999999</v>
      </c>
      <c r="AQ112" s="91" t="s">
        <v>566</v>
      </c>
      <c r="AR112" s="91" t="s">
        <v>566</v>
      </c>
      <c r="AS112" s="91">
        <v>69.239999999999995</v>
      </c>
      <c r="AT112" s="91">
        <v>70.87</v>
      </c>
      <c r="AU112" s="90" t="s">
        <v>566</v>
      </c>
      <c r="AV112" s="90">
        <v>0</v>
      </c>
      <c r="AW112" s="91" t="s">
        <v>566</v>
      </c>
      <c r="AX112" s="91" t="s">
        <v>566</v>
      </c>
      <c r="AY112" s="91">
        <v>148.22999999999999</v>
      </c>
      <c r="AZ112" s="88" t="s">
        <v>4928</v>
      </c>
      <c r="BA112" s="91">
        <v>149.9</v>
      </c>
      <c r="BB112" s="91">
        <v>78.989999999999995</v>
      </c>
      <c r="BC112" s="94">
        <v>3.2975996920999999</v>
      </c>
      <c r="BD112" s="91">
        <v>249.721</v>
      </c>
      <c r="BE112" s="95">
        <v>96.353999999999999</v>
      </c>
      <c r="BF112" s="91">
        <v>7.77</v>
      </c>
      <c r="BG112" s="91">
        <v>30.9</v>
      </c>
      <c r="BH112" s="94" t="s">
        <v>566</v>
      </c>
      <c r="BI112" s="94" t="s">
        <v>566</v>
      </c>
      <c r="BJ112" s="93">
        <v>742</v>
      </c>
      <c r="BK112" s="94">
        <v>2</v>
      </c>
      <c r="BL112" s="91">
        <v>240.09696</v>
      </c>
      <c r="BM112" s="96">
        <v>10.92441163</v>
      </c>
      <c r="BN112" s="96" t="s">
        <v>566</v>
      </c>
      <c r="BO112" s="88" t="s">
        <v>430</v>
      </c>
      <c r="BP112" s="88" t="s">
        <v>566</v>
      </c>
      <c r="BQ112" s="91">
        <v>249.721</v>
      </c>
      <c r="BR112" s="95">
        <v>96.353999999999999</v>
      </c>
      <c r="BS112" s="91">
        <v>7.77</v>
      </c>
      <c r="BT112" s="90">
        <v>30</v>
      </c>
      <c r="BU112" s="91">
        <v>0</v>
      </c>
      <c r="BV112" s="91">
        <v>232.98</v>
      </c>
      <c r="BW112" s="96">
        <v>10.60059</v>
      </c>
      <c r="BX112" s="96" t="s">
        <v>566</v>
      </c>
      <c r="BY112" s="96" t="s">
        <v>566</v>
      </c>
      <c r="BZ112" s="96" t="s">
        <v>566</v>
      </c>
      <c r="CA112" s="96" t="s">
        <v>566</v>
      </c>
      <c r="CB112" s="96" t="s">
        <v>566</v>
      </c>
      <c r="CC112" s="96" t="s">
        <v>566</v>
      </c>
      <c r="CD112" s="96" t="s">
        <v>566</v>
      </c>
      <c r="CE112" s="96" t="s">
        <v>566</v>
      </c>
      <c r="CF112" s="88" t="s">
        <v>566</v>
      </c>
      <c r="CG112" s="88" t="s">
        <v>566</v>
      </c>
      <c r="CH112" s="92" t="s">
        <v>566</v>
      </c>
      <c r="CI112" s="91">
        <v>0</v>
      </c>
      <c r="CJ112" s="91">
        <v>0</v>
      </c>
      <c r="CK112" s="90" t="s">
        <v>566</v>
      </c>
      <c r="CL112" s="91">
        <v>-0.70703721529999997</v>
      </c>
      <c r="CM112" s="91">
        <v>2.30372153E-2</v>
      </c>
      <c r="CN112" s="88" t="s">
        <v>566</v>
      </c>
      <c r="CO112" s="91">
        <v>69.275000000000006</v>
      </c>
      <c r="CP112" s="91">
        <v>253.00294216890001</v>
      </c>
      <c r="CQ112" s="91">
        <v>8.2215090229999994</v>
      </c>
      <c r="CR112" s="91">
        <v>3.2824307943000002</v>
      </c>
      <c r="CS112" s="91">
        <v>0.45550902300000001</v>
      </c>
      <c r="CT112" s="90" t="s">
        <v>566</v>
      </c>
      <c r="CU112" s="96">
        <v>1.0130999999999999</v>
      </c>
      <c r="CV112" s="96">
        <v>0.85299999999999998</v>
      </c>
      <c r="CW112" s="96">
        <v>0.80800000000000005</v>
      </c>
      <c r="CX112" s="93">
        <v>2310</v>
      </c>
      <c r="CY112" s="93">
        <v>2293.002</v>
      </c>
      <c r="CZ112" s="93">
        <v>82.4</v>
      </c>
      <c r="DA112" s="90">
        <v>40</v>
      </c>
      <c r="DB112" s="90" t="s">
        <v>566</v>
      </c>
      <c r="DC112" s="90">
        <v>81.5</v>
      </c>
      <c r="DD112" s="91">
        <v>228</v>
      </c>
      <c r="DE112" s="91">
        <v>-34.986842105299999</v>
      </c>
      <c r="DF112" s="93">
        <v>136.30000000000001</v>
      </c>
      <c r="DG112" s="88" t="s">
        <v>393</v>
      </c>
      <c r="DH112" s="88" t="s">
        <v>566</v>
      </c>
      <c r="DI112" s="88" t="s">
        <v>566</v>
      </c>
      <c r="DJ112" s="88" t="s">
        <v>566</v>
      </c>
      <c r="DK112" s="90" t="s">
        <v>566</v>
      </c>
      <c r="DL112" s="91">
        <v>96.353999999999999</v>
      </c>
      <c r="DM112" s="91" t="s">
        <v>566</v>
      </c>
      <c r="DN112" s="91">
        <v>281.95499070260001</v>
      </c>
      <c r="DO112" s="91">
        <v>8.7683842844999997</v>
      </c>
      <c r="DP112" s="91">
        <v>32.234479327999999</v>
      </c>
      <c r="DQ112" s="91">
        <v>1.0023842844999999</v>
      </c>
      <c r="DR112" s="91">
        <v>285.66112497109998</v>
      </c>
      <c r="DS112" s="91">
        <v>9.2827597037</v>
      </c>
      <c r="DT112" s="91">
        <v>35.9406135965</v>
      </c>
      <c r="DU112" s="91">
        <v>1.5167597037</v>
      </c>
      <c r="DV112" s="91">
        <v>98.929400000000001</v>
      </c>
      <c r="DW112" s="97"/>
      <c r="DX112" s="98" t="s">
        <v>566</v>
      </c>
      <c r="DY112" s="99" t="s">
        <v>689</v>
      </c>
      <c r="DZ112" s="98" t="s">
        <v>689</v>
      </c>
      <c r="EA112" s="100" t="s">
        <v>566</v>
      </c>
      <c r="EB112" s="101" t="s">
        <v>2761</v>
      </c>
      <c r="EC112" s="38" t="e">
        <f>VLOOKUP(J112,Раскустовка!A:B,2,0)</f>
        <v>#N/A</v>
      </c>
    </row>
    <row r="113" spans="1:133" s="9" customFormat="1" ht="15" customHeight="1" x14ac:dyDescent="0.25">
      <c r="A113" s="17" t="str">
        <f t="shared" si="1"/>
        <v>1480_Южно-Ягунское</v>
      </c>
      <c r="B113" s="87">
        <v>92</v>
      </c>
      <c r="C113" s="88" t="s">
        <v>733</v>
      </c>
      <c r="D113" s="88" t="s">
        <v>568</v>
      </c>
      <c r="E113" s="88" t="s">
        <v>522</v>
      </c>
      <c r="F113" s="88" t="s">
        <v>30</v>
      </c>
      <c r="G113" s="88" t="s">
        <v>29</v>
      </c>
      <c r="H113" s="88" t="s">
        <v>3055</v>
      </c>
      <c r="I113" s="89">
        <v>1480</v>
      </c>
      <c r="J113" s="88" t="s">
        <v>127</v>
      </c>
      <c r="K113" s="88" t="s">
        <v>688</v>
      </c>
      <c r="L113" s="88" t="s">
        <v>692</v>
      </c>
      <c r="M113" s="88" t="s">
        <v>1508</v>
      </c>
      <c r="N113" s="88" t="s">
        <v>6</v>
      </c>
      <c r="O113" s="90">
        <v>19.5</v>
      </c>
      <c r="P113" s="90">
        <v>2410</v>
      </c>
      <c r="Q113" s="90">
        <v>2428</v>
      </c>
      <c r="R113" s="91">
        <v>48.93</v>
      </c>
      <c r="S113" s="90" t="s">
        <v>150</v>
      </c>
      <c r="T113" s="90">
        <v>2445</v>
      </c>
      <c r="U113" s="90">
        <v>15</v>
      </c>
      <c r="V113" s="88" t="s">
        <v>31</v>
      </c>
      <c r="W113" s="88" t="s">
        <v>118</v>
      </c>
      <c r="X113" s="88" t="s">
        <v>1069</v>
      </c>
      <c r="Y113" s="90" t="s">
        <v>895</v>
      </c>
      <c r="Z113" s="90" t="s">
        <v>566</v>
      </c>
      <c r="AA113" s="90">
        <v>73</v>
      </c>
      <c r="AB113" s="91" t="s">
        <v>4028</v>
      </c>
      <c r="AC113" s="88" t="s">
        <v>566</v>
      </c>
      <c r="AD113" s="90" t="s">
        <v>566</v>
      </c>
      <c r="AE113" s="90" t="s">
        <v>5239</v>
      </c>
      <c r="AF113" s="90" t="s">
        <v>118</v>
      </c>
      <c r="AG113" s="91" t="s">
        <v>3442</v>
      </c>
      <c r="AH113" s="92" t="s">
        <v>2798</v>
      </c>
      <c r="AI113" s="93">
        <v>627</v>
      </c>
      <c r="AJ113" s="88" t="s">
        <v>722</v>
      </c>
      <c r="AK113" s="90" t="s">
        <v>566</v>
      </c>
      <c r="AL113" s="91">
        <v>21.9</v>
      </c>
      <c r="AM113" s="91">
        <v>18.564026652300001</v>
      </c>
      <c r="AN113" s="91">
        <v>1951</v>
      </c>
      <c r="AO113" s="90">
        <v>19.3</v>
      </c>
      <c r="AP113" s="91">
        <v>43.853000000000002</v>
      </c>
      <c r="AQ113" s="91">
        <v>42.4895</v>
      </c>
      <c r="AR113" s="91" t="s">
        <v>566</v>
      </c>
      <c r="AS113" s="91">
        <v>57.743067589900001</v>
      </c>
      <c r="AT113" s="91">
        <v>59.9994968787</v>
      </c>
      <c r="AU113" s="90" t="s">
        <v>566</v>
      </c>
      <c r="AV113" s="90">
        <v>0</v>
      </c>
      <c r="AW113" s="91" t="s">
        <v>566</v>
      </c>
      <c r="AX113" s="91" t="s">
        <v>566</v>
      </c>
      <c r="AY113" s="91">
        <v>90.18</v>
      </c>
      <c r="AZ113" s="88" t="s">
        <v>4928</v>
      </c>
      <c r="BA113" s="91">
        <v>92.5</v>
      </c>
      <c r="BB113" s="91">
        <v>32.436932410099999</v>
      </c>
      <c r="BC113" s="94">
        <v>2.3797896902</v>
      </c>
      <c r="BD113" s="91">
        <v>75.084000000000003</v>
      </c>
      <c r="BE113" s="95">
        <v>90.242999999999995</v>
      </c>
      <c r="BF113" s="91">
        <v>6.25</v>
      </c>
      <c r="BG113" s="91">
        <v>31</v>
      </c>
      <c r="BH113" s="94" t="s">
        <v>566</v>
      </c>
      <c r="BI113" s="94" t="s">
        <v>566</v>
      </c>
      <c r="BJ113" s="93">
        <v>744</v>
      </c>
      <c r="BK113" s="94">
        <v>0</v>
      </c>
      <c r="BL113" s="91">
        <v>193.71249</v>
      </c>
      <c r="BM113" s="96">
        <v>9.8580286200000007</v>
      </c>
      <c r="BN113" s="96" t="s">
        <v>566</v>
      </c>
      <c r="BO113" s="88" t="s">
        <v>430</v>
      </c>
      <c r="BP113" s="88" t="s">
        <v>566</v>
      </c>
      <c r="BQ113" s="91">
        <v>75.084000000000003</v>
      </c>
      <c r="BR113" s="95">
        <v>90.242999999999995</v>
      </c>
      <c r="BS113" s="91">
        <v>6.25</v>
      </c>
      <c r="BT113" s="90">
        <v>30</v>
      </c>
      <c r="BU113" s="91">
        <v>0</v>
      </c>
      <c r="BV113" s="91">
        <v>187.44</v>
      </c>
      <c r="BW113" s="96">
        <v>9.5389800000000005</v>
      </c>
      <c r="BX113" s="96" t="s">
        <v>566</v>
      </c>
      <c r="BY113" s="96" t="s">
        <v>566</v>
      </c>
      <c r="BZ113" s="96" t="s">
        <v>566</v>
      </c>
      <c r="CA113" s="96" t="s">
        <v>566</v>
      </c>
      <c r="CB113" s="96" t="s">
        <v>566</v>
      </c>
      <c r="CC113" s="96" t="s">
        <v>566</v>
      </c>
      <c r="CD113" s="96" t="s">
        <v>566</v>
      </c>
      <c r="CE113" s="96" t="s">
        <v>566</v>
      </c>
      <c r="CF113" s="88" t="s">
        <v>566</v>
      </c>
      <c r="CG113" s="88" t="s">
        <v>566</v>
      </c>
      <c r="CH113" s="92" t="s">
        <v>566</v>
      </c>
      <c r="CI113" s="91">
        <v>0</v>
      </c>
      <c r="CJ113" s="91">
        <v>0</v>
      </c>
      <c r="CK113" s="90" t="s">
        <v>566</v>
      </c>
      <c r="CL113" s="91">
        <v>5.1740399700000002E-2</v>
      </c>
      <c r="CM113" s="91">
        <v>-0.1467403997</v>
      </c>
      <c r="CN113" s="88" t="s">
        <v>566</v>
      </c>
      <c r="CO113" s="91">
        <v>69.275000000000006</v>
      </c>
      <c r="CP113" s="91">
        <v>51.5413863275</v>
      </c>
      <c r="CQ113" s="91">
        <v>4.2894903542999998</v>
      </c>
      <c r="CR113" s="91">
        <v>-23.542431091899999</v>
      </c>
      <c r="CS113" s="91">
        <v>-1.9585096457</v>
      </c>
      <c r="CT113" s="90" t="s">
        <v>566</v>
      </c>
      <c r="CU113" s="96">
        <v>1.01301</v>
      </c>
      <c r="CV113" s="96">
        <v>0.85299999999999998</v>
      </c>
      <c r="CW113" s="96">
        <v>0.79330000000000001</v>
      </c>
      <c r="CX113" s="93">
        <v>2310</v>
      </c>
      <c r="CY113" s="93">
        <v>2286.3319999999999</v>
      </c>
      <c r="CZ113" s="93">
        <v>84.2</v>
      </c>
      <c r="DA113" s="90">
        <v>40</v>
      </c>
      <c r="DB113" s="90" t="s">
        <v>566</v>
      </c>
      <c r="DC113" s="90">
        <v>81.5</v>
      </c>
      <c r="DD113" s="91">
        <v>228</v>
      </c>
      <c r="DE113" s="91">
        <v>-60.447368421100002</v>
      </c>
      <c r="DF113" s="93">
        <v>136.30000000000001</v>
      </c>
      <c r="DG113" s="88" t="s">
        <v>393</v>
      </c>
      <c r="DH113" s="88" t="s">
        <v>566</v>
      </c>
      <c r="DI113" s="88" t="s">
        <v>566</v>
      </c>
      <c r="DJ113" s="88" t="s">
        <v>2786</v>
      </c>
      <c r="DK113" s="90" t="s">
        <v>566</v>
      </c>
      <c r="DL113" s="91">
        <v>90.242999999999995</v>
      </c>
      <c r="DM113" s="91" t="s">
        <v>566</v>
      </c>
      <c r="DN113" s="91">
        <v>170.90001111769999</v>
      </c>
      <c r="DO113" s="91">
        <v>14.223015678599999</v>
      </c>
      <c r="DP113" s="91">
        <v>95.816193698299998</v>
      </c>
      <c r="DQ113" s="91">
        <v>7.9750156786000002</v>
      </c>
      <c r="DR113" s="91">
        <v>117.3323985957</v>
      </c>
      <c r="DS113" s="91">
        <v>9.7648943584999994</v>
      </c>
      <c r="DT113" s="91">
        <v>42.2485811763</v>
      </c>
      <c r="DU113" s="91">
        <v>3.5168943585000001</v>
      </c>
      <c r="DV113" s="91" t="s">
        <v>566</v>
      </c>
      <c r="DW113" s="97"/>
      <c r="DX113" s="98" t="s">
        <v>566</v>
      </c>
      <c r="DY113" s="99" t="s">
        <v>689</v>
      </c>
      <c r="DZ113" s="98" t="s">
        <v>689</v>
      </c>
      <c r="EA113" s="100" t="s">
        <v>566</v>
      </c>
      <c r="EB113" s="101" t="s">
        <v>2761</v>
      </c>
      <c r="EC113" s="38" t="e">
        <f>VLOOKUP(J113,Раскустовка!A:B,2,0)</f>
        <v>#N/A</v>
      </c>
    </row>
    <row r="114" spans="1:133" s="9" customFormat="1" ht="15" customHeight="1" x14ac:dyDescent="0.25">
      <c r="A114" s="17" t="str">
        <f t="shared" si="1"/>
        <v>1499_Южно-Ягунское</v>
      </c>
      <c r="B114" s="87">
        <v>93</v>
      </c>
      <c r="C114" s="88" t="s">
        <v>733</v>
      </c>
      <c r="D114" s="88" t="s">
        <v>568</v>
      </c>
      <c r="E114" s="88" t="s">
        <v>522</v>
      </c>
      <c r="F114" s="88" t="s">
        <v>30</v>
      </c>
      <c r="G114" s="88" t="s">
        <v>29</v>
      </c>
      <c r="H114" s="88" t="s">
        <v>3055</v>
      </c>
      <c r="I114" s="89">
        <v>1499</v>
      </c>
      <c r="J114" s="88" t="s">
        <v>127</v>
      </c>
      <c r="K114" s="88" t="s">
        <v>688</v>
      </c>
      <c r="L114" s="88" t="s">
        <v>400</v>
      </c>
      <c r="M114" s="88" t="s">
        <v>1508</v>
      </c>
      <c r="N114" s="88" t="s">
        <v>6</v>
      </c>
      <c r="O114" s="90">
        <v>17.3</v>
      </c>
      <c r="P114" s="90">
        <v>2601</v>
      </c>
      <c r="Q114" s="90">
        <v>2617.5</v>
      </c>
      <c r="R114" s="91">
        <v>235.64699999999999</v>
      </c>
      <c r="S114" s="90" t="s">
        <v>150</v>
      </c>
      <c r="T114" s="90">
        <v>2632.6</v>
      </c>
      <c r="U114" s="90">
        <v>13.5</v>
      </c>
      <c r="V114" s="88" t="s">
        <v>31</v>
      </c>
      <c r="W114" s="88" t="s">
        <v>118</v>
      </c>
      <c r="X114" s="88" t="s">
        <v>1069</v>
      </c>
      <c r="Y114" s="90" t="s">
        <v>2216</v>
      </c>
      <c r="Z114" s="90" t="s">
        <v>566</v>
      </c>
      <c r="AA114" s="90">
        <v>73</v>
      </c>
      <c r="AB114" s="91" t="s">
        <v>5240</v>
      </c>
      <c r="AC114" s="88" t="s">
        <v>566</v>
      </c>
      <c r="AD114" s="90" t="s">
        <v>566</v>
      </c>
      <c r="AE114" s="90" t="s">
        <v>4789</v>
      </c>
      <c r="AF114" s="90" t="s">
        <v>118</v>
      </c>
      <c r="AG114" s="91" t="s">
        <v>3409</v>
      </c>
      <c r="AH114" s="92" t="s">
        <v>2563</v>
      </c>
      <c r="AI114" s="93">
        <v>879</v>
      </c>
      <c r="AJ114" s="88" t="s">
        <v>722</v>
      </c>
      <c r="AK114" s="90" t="s">
        <v>566</v>
      </c>
      <c r="AL114" s="91">
        <v>15.3</v>
      </c>
      <c r="AM114" s="91">
        <v>14.3</v>
      </c>
      <c r="AN114" s="91">
        <v>1881</v>
      </c>
      <c r="AO114" s="90">
        <v>19.8</v>
      </c>
      <c r="AP114" s="91">
        <v>221.66499999999999</v>
      </c>
      <c r="AQ114" s="91">
        <v>55.27</v>
      </c>
      <c r="AR114" s="91" t="s">
        <v>566</v>
      </c>
      <c r="AS114" s="91">
        <v>78.169643807</v>
      </c>
      <c r="AT114" s="91">
        <v>79.987011804700003</v>
      </c>
      <c r="AU114" s="90">
        <v>1172</v>
      </c>
      <c r="AV114" s="90">
        <v>0</v>
      </c>
      <c r="AW114" s="91">
        <v>127.444</v>
      </c>
      <c r="AX114" s="91" t="s">
        <v>566</v>
      </c>
      <c r="AY114" s="91">
        <v>175.35</v>
      </c>
      <c r="AZ114" s="88" t="s">
        <v>4928</v>
      </c>
      <c r="BA114" s="91">
        <v>177.2</v>
      </c>
      <c r="BB114" s="91">
        <v>97.180356192999994</v>
      </c>
      <c r="BC114" s="94">
        <v>1.3388922785999999</v>
      </c>
      <c r="BD114" s="91">
        <v>127.008</v>
      </c>
      <c r="BE114" s="95">
        <v>95.875</v>
      </c>
      <c r="BF114" s="91">
        <v>4.47</v>
      </c>
      <c r="BG114" s="91">
        <v>31</v>
      </c>
      <c r="BH114" s="94" t="s">
        <v>566</v>
      </c>
      <c r="BI114" s="94" t="s">
        <v>566</v>
      </c>
      <c r="BJ114" s="93">
        <v>744</v>
      </c>
      <c r="BK114" s="94">
        <v>0</v>
      </c>
      <c r="BL114" s="91">
        <v>138.5266</v>
      </c>
      <c r="BM114" s="96">
        <v>6.7600981999999998</v>
      </c>
      <c r="BN114" s="96" t="s">
        <v>566</v>
      </c>
      <c r="BO114" s="88" t="s">
        <v>430</v>
      </c>
      <c r="BP114" s="88" t="s">
        <v>566</v>
      </c>
      <c r="BQ114" s="91">
        <v>127.008</v>
      </c>
      <c r="BR114" s="95">
        <v>95.875</v>
      </c>
      <c r="BS114" s="91">
        <v>4.47</v>
      </c>
      <c r="BT114" s="90">
        <v>30</v>
      </c>
      <c r="BU114" s="91">
        <v>0</v>
      </c>
      <c r="BV114" s="91">
        <v>134.07</v>
      </c>
      <c r="BW114" s="96">
        <v>6.5425500000000003</v>
      </c>
      <c r="BX114" s="96" t="s">
        <v>566</v>
      </c>
      <c r="BY114" s="96" t="s">
        <v>566</v>
      </c>
      <c r="BZ114" s="96" t="s">
        <v>566</v>
      </c>
      <c r="CA114" s="96" t="s">
        <v>566</v>
      </c>
      <c r="CB114" s="96" t="s">
        <v>566</v>
      </c>
      <c r="CC114" s="96" t="s">
        <v>566</v>
      </c>
      <c r="CD114" s="96" t="s">
        <v>566</v>
      </c>
      <c r="CE114" s="96" t="s">
        <v>566</v>
      </c>
      <c r="CF114" s="88" t="s">
        <v>566</v>
      </c>
      <c r="CG114" s="88" t="s">
        <v>566</v>
      </c>
      <c r="CH114" s="92" t="s">
        <v>566</v>
      </c>
      <c r="CI114" s="91">
        <v>0</v>
      </c>
      <c r="CJ114" s="91">
        <v>0</v>
      </c>
      <c r="CK114" s="90" t="s">
        <v>566</v>
      </c>
      <c r="CL114" s="91">
        <v>0.31492395169999998</v>
      </c>
      <c r="CM114" s="91">
        <v>2.2076048300000001E-2</v>
      </c>
      <c r="CN114" s="88" t="s">
        <v>566</v>
      </c>
      <c r="CO114" s="91">
        <v>69.275000000000006</v>
      </c>
      <c r="CP114" s="91">
        <v>139.96288609729999</v>
      </c>
      <c r="CQ114" s="91">
        <v>4.9243931159000001</v>
      </c>
      <c r="CR114" s="91">
        <v>12.9547144844</v>
      </c>
      <c r="CS114" s="91">
        <v>0.45539311589999998</v>
      </c>
      <c r="CT114" s="90" t="s">
        <v>566</v>
      </c>
      <c r="CU114" s="96">
        <v>1.0132000000000001</v>
      </c>
      <c r="CV114" s="96">
        <v>0.85299999999999998</v>
      </c>
      <c r="CW114" s="96">
        <v>0.79900000000000004</v>
      </c>
      <c r="CX114" s="93">
        <v>2310</v>
      </c>
      <c r="CY114" s="93">
        <v>2291.0839999999998</v>
      </c>
      <c r="CZ114" s="93">
        <v>84.2</v>
      </c>
      <c r="DA114" s="90">
        <v>51</v>
      </c>
      <c r="DB114" s="90" t="s">
        <v>566</v>
      </c>
      <c r="DC114" s="90">
        <v>81.5</v>
      </c>
      <c r="DD114" s="91">
        <v>228</v>
      </c>
      <c r="DE114" s="91">
        <v>-23.092105263200001</v>
      </c>
      <c r="DF114" s="93">
        <v>136.30000000000001</v>
      </c>
      <c r="DG114" s="88" t="s">
        <v>393</v>
      </c>
      <c r="DH114" s="88" t="s">
        <v>566</v>
      </c>
      <c r="DI114" s="88" t="s">
        <v>566</v>
      </c>
      <c r="DJ114" s="88" t="s">
        <v>2538</v>
      </c>
      <c r="DK114" s="90" t="s">
        <v>566</v>
      </c>
      <c r="DL114" s="91">
        <v>95.875</v>
      </c>
      <c r="DM114" s="91" t="s">
        <v>566</v>
      </c>
      <c r="DN114" s="91">
        <v>154.19597210329999</v>
      </c>
      <c r="DO114" s="91">
        <v>5.4251638039000003</v>
      </c>
      <c r="DP114" s="91">
        <v>27.187800490400001</v>
      </c>
      <c r="DQ114" s="91">
        <v>0.9561638039</v>
      </c>
      <c r="DR114" s="91">
        <v>170.1407084251</v>
      </c>
      <c r="DS114" s="91">
        <v>5.9861564502000002</v>
      </c>
      <c r="DT114" s="91">
        <v>43.132536812200001</v>
      </c>
      <c r="DU114" s="91">
        <v>1.5171564501999999</v>
      </c>
      <c r="DV114" s="91" t="s">
        <v>566</v>
      </c>
      <c r="DW114" s="97"/>
      <c r="DX114" s="98" t="s">
        <v>689</v>
      </c>
      <c r="DY114" s="99" t="s">
        <v>689</v>
      </c>
      <c r="DZ114" s="98" t="s">
        <v>689</v>
      </c>
      <c r="EA114" s="100" t="s">
        <v>566</v>
      </c>
      <c r="EB114" s="101" t="s">
        <v>2761</v>
      </c>
      <c r="EC114" s="38" t="e">
        <f>VLOOKUP(J114,Раскустовка!A:B,2,0)</f>
        <v>#N/A</v>
      </c>
    </row>
    <row r="115" spans="1:133" s="9" customFormat="1" ht="15" customHeight="1" x14ac:dyDescent="0.25">
      <c r="A115" s="17" t="str">
        <f t="shared" si="1"/>
        <v>1500_Южно-Ягунское</v>
      </c>
      <c r="B115" s="87">
        <v>94</v>
      </c>
      <c r="C115" s="88" t="s">
        <v>733</v>
      </c>
      <c r="D115" s="88" t="s">
        <v>568</v>
      </c>
      <c r="E115" s="88" t="s">
        <v>522</v>
      </c>
      <c r="F115" s="88" t="s">
        <v>30</v>
      </c>
      <c r="G115" s="88" t="s">
        <v>29</v>
      </c>
      <c r="H115" s="88" t="s">
        <v>3057</v>
      </c>
      <c r="I115" s="89">
        <v>1500</v>
      </c>
      <c r="J115" s="88" t="s">
        <v>127</v>
      </c>
      <c r="K115" s="88" t="s">
        <v>688</v>
      </c>
      <c r="L115" s="88" t="s">
        <v>400</v>
      </c>
      <c r="M115" s="88" t="s">
        <v>1514</v>
      </c>
      <c r="N115" s="88" t="s">
        <v>695</v>
      </c>
      <c r="O115" s="90">
        <v>36</v>
      </c>
      <c r="P115" s="90">
        <v>2447</v>
      </c>
      <c r="Q115" s="90">
        <v>2528</v>
      </c>
      <c r="R115" s="91">
        <v>82.727000000000004</v>
      </c>
      <c r="S115" s="90" t="s">
        <v>150</v>
      </c>
      <c r="T115" s="90">
        <v>2544</v>
      </c>
      <c r="U115" s="90">
        <v>39</v>
      </c>
      <c r="V115" s="88" t="s">
        <v>31</v>
      </c>
      <c r="W115" s="88" t="s">
        <v>156</v>
      </c>
      <c r="X115" s="88" t="s">
        <v>456</v>
      </c>
      <c r="Y115" s="90" t="s">
        <v>894</v>
      </c>
      <c r="Z115" s="90" t="s">
        <v>566</v>
      </c>
      <c r="AA115" s="90">
        <v>73</v>
      </c>
      <c r="AB115" s="91" t="s">
        <v>5241</v>
      </c>
      <c r="AC115" s="88" t="s">
        <v>566</v>
      </c>
      <c r="AD115" s="90" t="s">
        <v>566</v>
      </c>
      <c r="AE115" s="90" t="s">
        <v>4789</v>
      </c>
      <c r="AF115" s="90" t="s">
        <v>156</v>
      </c>
      <c r="AG115" s="91" t="s">
        <v>3434</v>
      </c>
      <c r="AH115" s="92" t="s">
        <v>4047</v>
      </c>
      <c r="AI115" s="93">
        <v>222</v>
      </c>
      <c r="AJ115" s="88" t="s">
        <v>566</v>
      </c>
      <c r="AK115" s="90" t="s">
        <v>566</v>
      </c>
      <c r="AL115" s="91">
        <v>15.3</v>
      </c>
      <c r="AM115" s="91">
        <v>14.3</v>
      </c>
      <c r="AN115" s="91">
        <v>1433</v>
      </c>
      <c r="AO115" s="90">
        <v>21.6</v>
      </c>
      <c r="AP115" s="91">
        <v>42.844000000000001</v>
      </c>
      <c r="AQ115" s="91" t="s">
        <v>566</v>
      </c>
      <c r="AR115" s="91" t="s">
        <v>566</v>
      </c>
      <c r="AS115" s="91">
        <v>102.88</v>
      </c>
      <c r="AT115" s="91">
        <v>105.14</v>
      </c>
      <c r="AU115" s="90">
        <v>914</v>
      </c>
      <c r="AV115" s="90">
        <v>0</v>
      </c>
      <c r="AW115" s="91">
        <v>23.06</v>
      </c>
      <c r="AX115" s="91" t="s">
        <v>566</v>
      </c>
      <c r="AY115" s="91">
        <v>134.29</v>
      </c>
      <c r="AZ115" s="88" t="s">
        <v>4928</v>
      </c>
      <c r="BA115" s="91">
        <v>136.6</v>
      </c>
      <c r="BB115" s="91">
        <v>31.41</v>
      </c>
      <c r="BC115" s="94">
        <v>5.9300420848000002</v>
      </c>
      <c r="BD115" s="91">
        <v>183.179</v>
      </c>
      <c r="BE115" s="95">
        <v>92.903000000000006</v>
      </c>
      <c r="BF115" s="91">
        <v>11.06</v>
      </c>
      <c r="BG115" s="91">
        <v>31</v>
      </c>
      <c r="BH115" s="94" t="s">
        <v>566</v>
      </c>
      <c r="BI115" s="94" t="s">
        <v>566</v>
      </c>
      <c r="BJ115" s="93">
        <v>744</v>
      </c>
      <c r="BK115" s="94">
        <v>0</v>
      </c>
      <c r="BL115" s="91">
        <v>342.95004</v>
      </c>
      <c r="BM115" s="96">
        <v>17.56691936</v>
      </c>
      <c r="BN115" s="96" t="s">
        <v>566</v>
      </c>
      <c r="BO115" s="88" t="s">
        <v>430</v>
      </c>
      <c r="BP115" s="88" t="s">
        <v>566</v>
      </c>
      <c r="BQ115" s="91">
        <v>183.179</v>
      </c>
      <c r="BR115" s="95">
        <v>92.903000000000006</v>
      </c>
      <c r="BS115" s="91">
        <v>11.06</v>
      </c>
      <c r="BT115" s="90">
        <v>30</v>
      </c>
      <c r="BU115" s="91">
        <v>0</v>
      </c>
      <c r="BV115" s="91">
        <v>331.89</v>
      </c>
      <c r="BW115" s="96">
        <v>17.00067</v>
      </c>
      <c r="BX115" s="96" t="s">
        <v>566</v>
      </c>
      <c r="BY115" s="96" t="s">
        <v>566</v>
      </c>
      <c r="BZ115" s="96" t="s">
        <v>566</v>
      </c>
      <c r="CA115" s="96" t="s">
        <v>566</v>
      </c>
      <c r="CB115" s="96" t="s">
        <v>566</v>
      </c>
      <c r="CC115" s="96" t="s">
        <v>566</v>
      </c>
      <c r="CD115" s="96" t="s">
        <v>566</v>
      </c>
      <c r="CE115" s="96" t="s">
        <v>566</v>
      </c>
      <c r="CF115" s="88" t="s">
        <v>566</v>
      </c>
      <c r="CG115" s="88" t="s">
        <v>566</v>
      </c>
      <c r="CH115" s="92" t="s">
        <v>566</v>
      </c>
      <c r="CI115" s="91">
        <v>0</v>
      </c>
      <c r="CJ115" s="91">
        <v>0</v>
      </c>
      <c r="CK115" s="90" t="s">
        <v>566</v>
      </c>
      <c r="CL115" s="91">
        <v>-5.5489505699999997E-2</v>
      </c>
      <c r="CM115" s="91">
        <v>1.8489505699999999E-2</v>
      </c>
      <c r="CN115" s="88" t="s">
        <v>566</v>
      </c>
      <c r="CO115" s="91">
        <v>84.32</v>
      </c>
      <c r="CP115" s="91">
        <v>353.51102302599998</v>
      </c>
      <c r="CQ115" s="91">
        <v>21.474622449600002</v>
      </c>
      <c r="CR115" s="91">
        <v>170.33209786469999</v>
      </c>
      <c r="CS115" s="91">
        <v>10.411622449599999</v>
      </c>
      <c r="CT115" s="90" t="s">
        <v>566</v>
      </c>
      <c r="CU115" s="96">
        <v>1.01349</v>
      </c>
      <c r="CV115" s="96">
        <v>0.85092000000000001</v>
      </c>
      <c r="CW115" s="96">
        <v>0.78947999999999996</v>
      </c>
      <c r="CX115" s="93">
        <v>2369</v>
      </c>
      <c r="CY115" s="93">
        <v>2345.4659999999999</v>
      </c>
      <c r="CZ115" s="93">
        <v>84.2</v>
      </c>
      <c r="DA115" s="90">
        <v>51</v>
      </c>
      <c r="DB115" s="90" t="s">
        <v>566</v>
      </c>
      <c r="DC115" s="90">
        <v>99.2</v>
      </c>
      <c r="DD115" s="91">
        <v>233</v>
      </c>
      <c r="DE115" s="91">
        <v>-42.364806866999999</v>
      </c>
      <c r="DF115" s="93">
        <v>102.47499999999999</v>
      </c>
      <c r="DG115" s="88" t="s">
        <v>393</v>
      </c>
      <c r="DH115" s="88" t="s">
        <v>566</v>
      </c>
      <c r="DI115" s="88" t="s">
        <v>566</v>
      </c>
      <c r="DJ115" s="88" t="s">
        <v>566</v>
      </c>
      <c r="DK115" s="90" t="s">
        <v>566</v>
      </c>
      <c r="DL115" s="91">
        <v>92.903000000000006</v>
      </c>
      <c r="DM115" s="91" t="s">
        <v>566</v>
      </c>
      <c r="DN115" s="91">
        <v>206.8240684626</v>
      </c>
      <c r="DO115" s="91">
        <v>12.490928545699999</v>
      </c>
      <c r="DP115" s="91">
        <v>23.645143301299999</v>
      </c>
      <c r="DQ115" s="91">
        <v>1.4279285456999999</v>
      </c>
      <c r="DR115" s="91">
        <v>399.1430125736</v>
      </c>
      <c r="DS115" s="91">
        <v>24.246614504499998</v>
      </c>
      <c r="DT115" s="91">
        <v>215.96408741229999</v>
      </c>
      <c r="DU115" s="91">
        <v>13.183614504499999</v>
      </c>
      <c r="DV115" s="91">
        <v>112.5758093056</v>
      </c>
      <c r="DW115" s="97"/>
      <c r="DX115" s="98" t="s">
        <v>689</v>
      </c>
      <c r="DY115" s="99" t="s">
        <v>689</v>
      </c>
      <c r="DZ115" s="98" t="s">
        <v>689</v>
      </c>
      <c r="EA115" s="100" t="s">
        <v>566</v>
      </c>
      <c r="EB115" s="101" t="s">
        <v>2763</v>
      </c>
      <c r="EC115" s="38" t="e">
        <f>VLOOKUP(J115,Раскустовка!A:B,2,0)</f>
        <v>#N/A</v>
      </c>
    </row>
    <row r="116" spans="1:133" s="9" customFormat="1" ht="15" customHeight="1" x14ac:dyDescent="0.25">
      <c r="A116" s="17" t="str">
        <f t="shared" si="1"/>
        <v>1501_Южно-Ягунское</v>
      </c>
      <c r="B116" s="87">
        <v>95</v>
      </c>
      <c r="C116" s="88" t="s">
        <v>733</v>
      </c>
      <c r="D116" s="88" t="s">
        <v>568</v>
      </c>
      <c r="E116" s="88" t="s">
        <v>522</v>
      </c>
      <c r="F116" s="88" t="s">
        <v>30</v>
      </c>
      <c r="G116" s="88" t="s">
        <v>29</v>
      </c>
      <c r="H116" s="88" t="s">
        <v>3055</v>
      </c>
      <c r="I116" s="89">
        <v>1501</v>
      </c>
      <c r="J116" s="88" t="s">
        <v>127</v>
      </c>
      <c r="K116" s="88" t="s">
        <v>688</v>
      </c>
      <c r="L116" s="88" t="s">
        <v>400</v>
      </c>
      <c r="M116" s="88" t="s">
        <v>1508</v>
      </c>
      <c r="N116" s="88" t="s">
        <v>6</v>
      </c>
      <c r="O116" s="90">
        <v>12.6</v>
      </c>
      <c r="P116" s="90">
        <v>2452</v>
      </c>
      <c r="Q116" s="90">
        <v>2466.8000000000002</v>
      </c>
      <c r="R116" s="91">
        <v>84.93</v>
      </c>
      <c r="S116" s="90" t="s">
        <v>150</v>
      </c>
      <c r="T116" s="90">
        <v>2482.1</v>
      </c>
      <c r="U116" s="90">
        <v>11.1</v>
      </c>
      <c r="V116" s="88" t="s">
        <v>31</v>
      </c>
      <c r="W116" s="88" t="s">
        <v>118</v>
      </c>
      <c r="X116" s="88" t="s">
        <v>1069</v>
      </c>
      <c r="Y116" s="90" t="s">
        <v>885</v>
      </c>
      <c r="Z116" s="90" t="s">
        <v>566</v>
      </c>
      <c r="AA116" s="90">
        <v>73</v>
      </c>
      <c r="AB116" s="91" t="s">
        <v>3481</v>
      </c>
      <c r="AC116" s="88" t="s">
        <v>566</v>
      </c>
      <c r="AD116" s="90" t="s">
        <v>566</v>
      </c>
      <c r="AE116" s="90" t="s">
        <v>4956</v>
      </c>
      <c r="AF116" s="90" t="s">
        <v>118</v>
      </c>
      <c r="AG116" s="91" t="s">
        <v>3503</v>
      </c>
      <c r="AH116" s="92" t="s">
        <v>2744</v>
      </c>
      <c r="AI116" s="93">
        <v>662</v>
      </c>
      <c r="AJ116" s="88" t="s">
        <v>4611</v>
      </c>
      <c r="AK116" s="90" t="s">
        <v>566</v>
      </c>
      <c r="AL116" s="91">
        <v>15.3</v>
      </c>
      <c r="AM116" s="91">
        <v>14.3</v>
      </c>
      <c r="AN116" s="91">
        <v>1922</v>
      </c>
      <c r="AO116" s="90">
        <v>19.8</v>
      </c>
      <c r="AP116" s="91">
        <v>82.608999999999995</v>
      </c>
      <c r="AQ116" s="91">
        <v>47.4831578947</v>
      </c>
      <c r="AR116" s="91" t="s">
        <v>566</v>
      </c>
      <c r="AS116" s="91">
        <v>65.251873679300004</v>
      </c>
      <c r="AT116" s="91">
        <v>66.885221759700002</v>
      </c>
      <c r="AU116" s="90">
        <v>341</v>
      </c>
      <c r="AV116" s="90">
        <v>0</v>
      </c>
      <c r="AW116" s="91">
        <v>3.19</v>
      </c>
      <c r="AX116" s="91" t="s">
        <v>566</v>
      </c>
      <c r="AY116" s="91">
        <v>186.04</v>
      </c>
      <c r="AZ116" s="88" t="s">
        <v>4928</v>
      </c>
      <c r="BA116" s="91">
        <v>187.7</v>
      </c>
      <c r="BB116" s="91">
        <v>120.7881263207</v>
      </c>
      <c r="BC116" s="94">
        <v>0.90569668859999997</v>
      </c>
      <c r="BD116" s="91">
        <v>110.361</v>
      </c>
      <c r="BE116" s="95">
        <v>97.632000000000005</v>
      </c>
      <c r="BF116" s="91">
        <v>2.23</v>
      </c>
      <c r="BG116" s="91">
        <v>31</v>
      </c>
      <c r="BH116" s="94" t="s">
        <v>566</v>
      </c>
      <c r="BI116" s="94" t="s">
        <v>566</v>
      </c>
      <c r="BJ116" s="93">
        <v>743</v>
      </c>
      <c r="BK116" s="94">
        <v>1</v>
      </c>
      <c r="BL116" s="91">
        <v>69.015309999999999</v>
      </c>
      <c r="BM116" s="96">
        <v>2.95799631</v>
      </c>
      <c r="BN116" s="96" t="s">
        <v>566</v>
      </c>
      <c r="BO116" s="88" t="s">
        <v>430</v>
      </c>
      <c r="BP116" s="88" t="s">
        <v>566</v>
      </c>
      <c r="BQ116" s="91">
        <v>110.361</v>
      </c>
      <c r="BR116" s="95">
        <v>97.632000000000005</v>
      </c>
      <c r="BS116" s="91">
        <v>2.23</v>
      </c>
      <c r="BT116" s="90">
        <v>30</v>
      </c>
      <c r="BU116" s="91">
        <v>0</v>
      </c>
      <c r="BV116" s="91">
        <v>66.900000000000006</v>
      </c>
      <c r="BW116" s="96">
        <v>2.8673999999999999</v>
      </c>
      <c r="BX116" s="96" t="s">
        <v>566</v>
      </c>
      <c r="BY116" s="96" t="s">
        <v>566</v>
      </c>
      <c r="BZ116" s="96" t="s">
        <v>566</v>
      </c>
      <c r="CA116" s="96" t="s">
        <v>566</v>
      </c>
      <c r="CB116" s="96" t="s">
        <v>566</v>
      </c>
      <c r="CC116" s="96" t="s">
        <v>566</v>
      </c>
      <c r="CD116" s="96" t="s">
        <v>566</v>
      </c>
      <c r="CE116" s="96" t="s">
        <v>566</v>
      </c>
      <c r="CF116" s="88" t="s">
        <v>566</v>
      </c>
      <c r="CG116" s="88" t="s">
        <v>566</v>
      </c>
      <c r="CH116" s="92" t="s">
        <v>566</v>
      </c>
      <c r="CI116" s="91">
        <v>0</v>
      </c>
      <c r="CJ116" s="91">
        <v>0</v>
      </c>
      <c r="CK116" s="90" t="s">
        <v>566</v>
      </c>
      <c r="CL116" s="91">
        <v>-1.0904106</v>
      </c>
      <c r="CM116" s="91">
        <v>-0.24558940000000001</v>
      </c>
      <c r="CN116" s="88" t="s">
        <v>566</v>
      </c>
      <c r="CO116" s="91">
        <v>69.275000000000006</v>
      </c>
      <c r="CP116" s="91">
        <v>111.7797398699</v>
      </c>
      <c r="CQ116" s="91">
        <v>2.2579462591000001</v>
      </c>
      <c r="CR116" s="91">
        <v>1.4183004081999999</v>
      </c>
      <c r="CS116" s="91">
        <v>2.7946259099999999E-2</v>
      </c>
      <c r="CT116" s="90" t="s">
        <v>566</v>
      </c>
      <c r="CU116" s="96">
        <v>1.0137400000000001</v>
      </c>
      <c r="CV116" s="96">
        <v>0.85299999999999998</v>
      </c>
      <c r="CW116" s="96">
        <v>0.81520000000000004</v>
      </c>
      <c r="CX116" s="93">
        <v>2310</v>
      </c>
      <c r="CY116" s="93">
        <v>2293.06</v>
      </c>
      <c r="CZ116" s="93">
        <v>84.2</v>
      </c>
      <c r="DA116" s="90">
        <v>51</v>
      </c>
      <c r="DB116" s="90" t="s">
        <v>566</v>
      </c>
      <c r="DC116" s="90">
        <v>81.5</v>
      </c>
      <c r="DD116" s="91">
        <v>228</v>
      </c>
      <c r="DE116" s="91">
        <v>-18.4035087719</v>
      </c>
      <c r="DF116" s="93">
        <v>136.30000000000001</v>
      </c>
      <c r="DG116" s="88" t="s">
        <v>393</v>
      </c>
      <c r="DH116" s="88" t="s">
        <v>566</v>
      </c>
      <c r="DI116" s="88" t="s">
        <v>566</v>
      </c>
      <c r="DJ116" s="88" t="s">
        <v>2734</v>
      </c>
      <c r="DK116" s="90" t="s">
        <v>566</v>
      </c>
      <c r="DL116" s="91">
        <v>97.632000000000005</v>
      </c>
      <c r="DM116" s="91" t="s">
        <v>566</v>
      </c>
      <c r="DN116" s="91">
        <v>140.98175105350001</v>
      </c>
      <c r="DO116" s="91">
        <v>2.8478257121000001</v>
      </c>
      <c r="DP116" s="91">
        <v>30.6203115918</v>
      </c>
      <c r="DQ116" s="91">
        <v>0.61782571210000004</v>
      </c>
      <c r="DR116" s="91">
        <v>142.93277074170001</v>
      </c>
      <c r="DS116" s="91">
        <v>2.8872362300000001</v>
      </c>
      <c r="DT116" s="91">
        <v>32.571331280000003</v>
      </c>
      <c r="DU116" s="91">
        <v>0.65723622999999998</v>
      </c>
      <c r="DV116" s="91" t="s">
        <v>566</v>
      </c>
      <c r="DW116" s="97"/>
      <c r="DX116" s="98" t="s">
        <v>4690</v>
      </c>
      <c r="DY116" s="99" t="s">
        <v>689</v>
      </c>
      <c r="DZ116" s="98" t="s">
        <v>689</v>
      </c>
      <c r="EA116" s="100" t="s">
        <v>566</v>
      </c>
      <c r="EB116" s="101" t="s">
        <v>2761</v>
      </c>
      <c r="EC116" s="38" t="e">
        <f>VLOOKUP(J116,Раскустовка!A:B,2,0)</f>
        <v>#N/A</v>
      </c>
    </row>
    <row r="117" spans="1:133" s="9" customFormat="1" ht="15" customHeight="1" x14ac:dyDescent="0.25">
      <c r="A117" s="17" t="str">
        <f t="shared" si="1"/>
        <v>1505_Южно-Ягунское</v>
      </c>
      <c r="B117" s="87">
        <v>96</v>
      </c>
      <c r="C117" s="88" t="s">
        <v>733</v>
      </c>
      <c r="D117" s="88" t="s">
        <v>568</v>
      </c>
      <c r="E117" s="88" t="s">
        <v>522</v>
      </c>
      <c r="F117" s="88" t="s">
        <v>30</v>
      </c>
      <c r="G117" s="88" t="s">
        <v>29</v>
      </c>
      <c r="H117" s="88" t="s">
        <v>3055</v>
      </c>
      <c r="I117" s="89">
        <v>1505</v>
      </c>
      <c r="J117" s="88" t="s">
        <v>52</v>
      </c>
      <c r="K117" s="88" t="s">
        <v>688</v>
      </c>
      <c r="L117" s="88" t="s">
        <v>400</v>
      </c>
      <c r="M117" s="88" t="s">
        <v>1508</v>
      </c>
      <c r="N117" s="88" t="s">
        <v>6</v>
      </c>
      <c r="O117" s="90">
        <v>16.3</v>
      </c>
      <c r="P117" s="90">
        <v>2439.1999999999998</v>
      </c>
      <c r="Q117" s="90">
        <v>2459.1999999999998</v>
      </c>
      <c r="R117" s="91">
        <v>71.837999999999994</v>
      </c>
      <c r="S117" s="90" t="s">
        <v>150</v>
      </c>
      <c r="T117" s="90">
        <v>2525</v>
      </c>
      <c r="U117" s="90">
        <v>16.3</v>
      </c>
      <c r="V117" s="88" t="s">
        <v>31</v>
      </c>
      <c r="W117" s="88" t="s">
        <v>118</v>
      </c>
      <c r="X117" s="88" t="s">
        <v>33</v>
      </c>
      <c r="Y117" s="90" t="s">
        <v>910</v>
      </c>
      <c r="Z117" s="90" t="s">
        <v>566</v>
      </c>
      <c r="AA117" s="90">
        <v>73</v>
      </c>
      <c r="AB117" s="91" t="s">
        <v>5242</v>
      </c>
      <c r="AC117" s="88" t="s">
        <v>566</v>
      </c>
      <c r="AD117" s="90" t="s">
        <v>566</v>
      </c>
      <c r="AE117" s="90" t="s">
        <v>566</v>
      </c>
      <c r="AF117" s="90" t="s">
        <v>118</v>
      </c>
      <c r="AG117" s="91" t="s">
        <v>3438</v>
      </c>
      <c r="AH117" s="92" t="s">
        <v>2651</v>
      </c>
      <c r="AI117" s="93">
        <v>778</v>
      </c>
      <c r="AJ117" s="88" t="s">
        <v>566</v>
      </c>
      <c r="AK117" s="90" t="s">
        <v>566</v>
      </c>
      <c r="AL117" s="91">
        <v>15.8</v>
      </c>
      <c r="AM117" s="91">
        <v>13.895879599400001</v>
      </c>
      <c r="AN117" s="91">
        <v>1493</v>
      </c>
      <c r="AO117" s="90">
        <v>3.2</v>
      </c>
      <c r="AP117" s="91">
        <v>64.578999999999994</v>
      </c>
      <c r="AQ117" s="91" t="s">
        <v>566</v>
      </c>
      <c r="AR117" s="91" t="s">
        <v>566</v>
      </c>
      <c r="AS117" s="91">
        <v>80.180000000000007</v>
      </c>
      <c r="AT117" s="91">
        <v>81.55</v>
      </c>
      <c r="AU117" s="90" t="s">
        <v>566</v>
      </c>
      <c r="AV117" s="90">
        <v>0</v>
      </c>
      <c r="AW117" s="91" t="s">
        <v>566</v>
      </c>
      <c r="AX117" s="91" t="s">
        <v>566</v>
      </c>
      <c r="AY117" s="91">
        <v>112.2</v>
      </c>
      <c r="AZ117" s="88" t="s">
        <v>4928</v>
      </c>
      <c r="BA117" s="91">
        <v>113.6</v>
      </c>
      <c r="BB117" s="91">
        <v>32.020000000000003</v>
      </c>
      <c r="BC117" s="94">
        <v>4.9978537230000004</v>
      </c>
      <c r="BD117" s="91">
        <v>151.36000000000001</v>
      </c>
      <c r="BE117" s="95">
        <v>96.06</v>
      </c>
      <c r="BF117" s="91">
        <v>5.09</v>
      </c>
      <c r="BG117" s="91">
        <v>30.9</v>
      </c>
      <c r="BH117" s="94" t="s">
        <v>566</v>
      </c>
      <c r="BI117" s="94" t="s">
        <v>566</v>
      </c>
      <c r="BJ117" s="93">
        <v>742</v>
      </c>
      <c r="BK117" s="94">
        <v>2</v>
      </c>
      <c r="BL117" s="91">
        <v>157.25982999999999</v>
      </c>
      <c r="BM117" s="96">
        <v>7.5012936899999998</v>
      </c>
      <c r="BN117" s="96" t="s">
        <v>566</v>
      </c>
      <c r="BO117" s="88" t="s">
        <v>430</v>
      </c>
      <c r="BP117" s="88" t="s">
        <v>566</v>
      </c>
      <c r="BQ117" s="91">
        <v>151.36000000000001</v>
      </c>
      <c r="BR117" s="95">
        <v>96.06</v>
      </c>
      <c r="BS117" s="91">
        <v>5.09</v>
      </c>
      <c r="BT117" s="90">
        <v>30</v>
      </c>
      <c r="BU117" s="91">
        <v>0</v>
      </c>
      <c r="BV117" s="91">
        <v>152.61000000000001</v>
      </c>
      <c r="BW117" s="96">
        <v>7.2795300000000003</v>
      </c>
      <c r="BX117" s="96" t="s">
        <v>566</v>
      </c>
      <c r="BY117" s="96" t="s">
        <v>566</v>
      </c>
      <c r="BZ117" s="96" t="s">
        <v>566</v>
      </c>
      <c r="CA117" s="96" t="s">
        <v>566</v>
      </c>
      <c r="CB117" s="96" t="s">
        <v>566</v>
      </c>
      <c r="CC117" s="96" t="s">
        <v>566</v>
      </c>
      <c r="CD117" s="96" t="s">
        <v>566</v>
      </c>
      <c r="CE117" s="96" t="s">
        <v>566</v>
      </c>
      <c r="CF117" s="88" t="s">
        <v>566</v>
      </c>
      <c r="CG117" s="88" t="s">
        <v>566</v>
      </c>
      <c r="CH117" s="92" t="s">
        <v>566</v>
      </c>
      <c r="CI117" s="91">
        <v>0</v>
      </c>
      <c r="CJ117" s="91">
        <v>0</v>
      </c>
      <c r="CK117" s="90" t="s">
        <v>566</v>
      </c>
      <c r="CL117" s="91">
        <v>-7.2983500100000001E-2</v>
      </c>
      <c r="CM117" s="91">
        <v>6.2983500100000006E-2</v>
      </c>
      <c r="CN117" s="88" t="s">
        <v>566</v>
      </c>
      <c r="CO117" s="91">
        <v>69.275000000000006</v>
      </c>
      <c r="CP117" s="91">
        <v>204.4962475193</v>
      </c>
      <c r="CQ117" s="91">
        <v>7.2434158318000001</v>
      </c>
      <c r="CR117" s="91">
        <v>53.135844392599999</v>
      </c>
      <c r="CS117" s="91">
        <v>2.1564158318</v>
      </c>
      <c r="CT117" s="90" t="s">
        <v>566</v>
      </c>
      <c r="CU117" s="96">
        <v>1.01309</v>
      </c>
      <c r="CV117" s="96">
        <v>0.85299999999999998</v>
      </c>
      <c r="CW117" s="96">
        <v>0.80200000000000005</v>
      </c>
      <c r="CX117" s="93">
        <v>2310</v>
      </c>
      <c r="CY117" s="93">
        <v>2295.73</v>
      </c>
      <c r="CZ117" s="93">
        <v>82.4</v>
      </c>
      <c r="DA117" s="90">
        <v>40</v>
      </c>
      <c r="DB117" s="90" t="s">
        <v>566</v>
      </c>
      <c r="DC117" s="90">
        <v>81.5</v>
      </c>
      <c r="DD117" s="91">
        <v>228</v>
      </c>
      <c r="DE117" s="91">
        <v>-50.789473684199997</v>
      </c>
      <c r="DF117" s="93">
        <v>136.30000000000001</v>
      </c>
      <c r="DG117" s="88" t="s">
        <v>393</v>
      </c>
      <c r="DH117" s="88" t="s">
        <v>566</v>
      </c>
      <c r="DI117" s="88" t="s">
        <v>566</v>
      </c>
      <c r="DJ117" s="88" t="s">
        <v>2326</v>
      </c>
      <c r="DK117" s="90" t="s">
        <v>566</v>
      </c>
      <c r="DL117" s="91">
        <v>96.06</v>
      </c>
      <c r="DM117" s="91" t="s">
        <v>566</v>
      </c>
      <c r="DN117" s="91">
        <v>146.0568485249</v>
      </c>
      <c r="DO117" s="91">
        <v>5.2986675512000003</v>
      </c>
      <c r="DP117" s="91">
        <v>-5.3035546018000002</v>
      </c>
      <c r="DQ117" s="91">
        <v>0.2116675512</v>
      </c>
      <c r="DR117" s="91">
        <v>199.17653210110001</v>
      </c>
      <c r="DS117" s="91">
        <v>7.6924335434</v>
      </c>
      <c r="DT117" s="91">
        <v>47.816128974400002</v>
      </c>
      <c r="DU117" s="91">
        <v>2.6054335434000002</v>
      </c>
      <c r="DV117" s="91">
        <v>98.932666666700001</v>
      </c>
      <c r="DW117" s="97"/>
      <c r="DX117" s="98" t="s">
        <v>566</v>
      </c>
      <c r="DY117" s="99" t="s">
        <v>689</v>
      </c>
      <c r="DZ117" s="98" t="s">
        <v>689</v>
      </c>
      <c r="EA117" s="100" t="s">
        <v>566</v>
      </c>
      <c r="EB117" s="101" t="s">
        <v>2761</v>
      </c>
      <c r="EC117" s="38" t="e">
        <f>VLOOKUP(J117,Раскустовка!A:B,2,0)</f>
        <v>#N/A</v>
      </c>
    </row>
    <row r="118" spans="1:133" s="9" customFormat="1" ht="15" customHeight="1" x14ac:dyDescent="0.25">
      <c r="A118" s="17" t="str">
        <f t="shared" si="1"/>
        <v>1506_Южно-Ягунское</v>
      </c>
      <c r="B118" s="87">
        <v>97</v>
      </c>
      <c r="C118" s="88" t="s">
        <v>733</v>
      </c>
      <c r="D118" s="88" t="s">
        <v>568</v>
      </c>
      <c r="E118" s="88" t="s">
        <v>522</v>
      </c>
      <c r="F118" s="88" t="s">
        <v>30</v>
      </c>
      <c r="G118" s="88" t="s">
        <v>29</v>
      </c>
      <c r="H118" s="88" t="s">
        <v>3055</v>
      </c>
      <c r="I118" s="89">
        <v>1506</v>
      </c>
      <c r="J118" s="88" t="s">
        <v>52</v>
      </c>
      <c r="K118" s="88" t="s">
        <v>688</v>
      </c>
      <c r="L118" s="88" t="s">
        <v>400</v>
      </c>
      <c r="M118" s="88" t="s">
        <v>1508</v>
      </c>
      <c r="N118" s="88" t="s">
        <v>6</v>
      </c>
      <c r="O118" s="90">
        <v>28.91</v>
      </c>
      <c r="P118" s="90">
        <v>2519</v>
      </c>
      <c r="Q118" s="90">
        <v>2539.8000000000002</v>
      </c>
      <c r="R118" s="91">
        <v>157.53</v>
      </c>
      <c r="S118" s="90" t="s">
        <v>150</v>
      </c>
      <c r="T118" s="90">
        <v>2605</v>
      </c>
      <c r="U118" s="90">
        <v>19.010000000000002</v>
      </c>
      <c r="V118" s="88" t="s">
        <v>31</v>
      </c>
      <c r="W118" s="88" t="s">
        <v>175</v>
      </c>
      <c r="X118" s="88" t="s">
        <v>1336</v>
      </c>
      <c r="Y118" s="90" t="s">
        <v>865</v>
      </c>
      <c r="Z118" s="90" t="s">
        <v>566</v>
      </c>
      <c r="AA118" s="90">
        <v>73</v>
      </c>
      <c r="AB118" s="91" t="s">
        <v>3483</v>
      </c>
      <c r="AC118" s="88" t="s">
        <v>566</v>
      </c>
      <c r="AD118" s="90" t="s">
        <v>566</v>
      </c>
      <c r="AE118" s="90" t="s">
        <v>4956</v>
      </c>
      <c r="AF118" s="90" t="s">
        <v>175</v>
      </c>
      <c r="AG118" s="91" t="s">
        <v>6</v>
      </c>
      <c r="AH118" s="92" t="s">
        <v>4997</v>
      </c>
      <c r="AI118" s="93">
        <v>41</v>
      </c>
      <c r="AJ118" s="88" t="s">
        <v>566</v>
      </c>
      <c r="AK118" s="90" t="s">
        <v>566</v>
      </c>
      <c r="AL118" s="91">
        <v>15.8</v>
      </c>
      <c r="AM118" s="91">
        <v>13.895879599400001</v>
      </c>
      <c r="AN118" s="91">
        <v>1645</v>
      </c>
      <c r="AO118" s="90">
        <v>14.3</v>
      </c>
      <c r="AP118" s="91">
        <v>126.04</v>
      </c>
      <c r="AQ118" s="91" t="s">
        <v>566</v>
      </c>
      <c r="AR118" s="91" t="s">
        <v>566</v>
      </c>
      <c r="AS118" s="91">
        <v>84.29</v>
      </c>
      <c r="AT118" s="91">
        <v>86.36</v>
      </c>
      <c r="AU118" s="90" t="s">
        <v>566</v>
      </c>
      <c r="AV118" s="90">
        <v>0</v>
      </c>
      <c r="AW118" s="91" t="s">
        <v>566</v>
      </c>
      <c r="AX118" s="91" t="s">
        <v>566</v>
      </c>
      <c r="AY118" s="91">
        <v>117.58</v>
      </c>
      <c r="AZ118" s="88" t="s">
        <v>4928</v>
      </c>
      <c r="BA118" s="91">
        <v>119.7</v>
      </c>
      <c r="BB118" s="91">
        <v>33.29</v>
      </c>
      <c r="BC118" s="94">
        <v>6.3109957527000002</v>
      </c>
      <c r="BD118" s="91">
        <v>200.595</v>
      </c>
      <c r="BE118" s="95">
        <v>92.001000000000005</v>
      </c>
      <c r="BF118" s="91">
        <v>13.69</v>
      </c>
      <c r="BG118" s="91">
        <v>31</v>
      </c>
      <c r="BH118" s="94" t="s">
        <v>566</v>
      </c>
      <c r="BI118" s="94" t="s">
        <v>566</v>
      </c>
      <c r="BJ118" s="93">
        <v>744</v>
      </c>
      <c r="BK118" s="94">
        <v>0</v>
      </c>
      <c r="BL118" s="91">
        <v>424.29084</v>
      </c>
      <c r="BM118" s="96">
        <v>19.631937260000001</v>
      </c>
      <c r="BN118" s="96" t="s">
        <v>566</v>
      </c>
      <c r="BO118" s="88" t="s">
        <v>430</v>
      </c>
      <c r="BP118" s="88" t="s">
        <v>566</v>
      </c>
      <c r="BQ118" s="91">
        <v>200.595</v>
      </c>
      <c r="BR118" s="95">
        <v>92.001000000000005</v>
      </c>
      <c r="BS118" s="91">
        <v>13.69</v>
      </c>
      <c r="BT118" s="90">
        <v>30</v>
      </c>
      <c r="BU118" s="91">
        <v>0</v>
      </c>
      <c r="BV118" s="91">
        <v>410.58</v>
      </c>
      <c r="BW118" s="96">
        <v>18.997530000000001</v>
      </c>
      <c r="BX118" s="96" t="s">
        <v>566</v>
      </c>
      <c r="BY118" s="96" t="s">
        <v>566</v>
      </c>
      <c r="BZ118" s="96" t="s">
        <v>566</v>
      </c>
      <c r="CA118" s="96" t="s">
        <v>566</v>
      </c>
      <c r="CB118" s="96" t="s">
        <v>566</v>
      </c>
      <c r="CC118" s="96" t="s">
        <v>566</v>
      </c>
      <c r="CD118" s="96" t="s">
        <v>566</v>
      </c>
      <c r="CE118" s="96" t="s">
        <v>566</v>
      </c>
      <c r="CF118" s="88" t="s">
        <v>566</v>
      </c>
      <c r="CG118" s="88" t="s">
        <v>566</v>
      </c>
      <c r="CH118" s="92" t="s">
        <v>566</v>
      </c>
      <c r="CI118" s="91">
        <v>0</v>
      </c>
      <c r="CJ118" s="91">
        <v>0</v>
      </c>
      <c r="CK118" s="90" t="s">
        <v>566</v>
      </c>
      <c r="CL118" s="91">
        <v>-1.1809000239</v>
      </c>
      <c r="CM118" s="91">
        <v>0.40690002390000002</v>
      </c>
      <c r="CN118" s="88" t="s">
        <v>566</v>
      </c>
      <c r="CO118" s="91">
        <v>69.275000000000006</v>
      </c>
      <c r="CP118" s="91">
        <v>315.6699256357</v>
      </c>
      <c r="CQ118" s="91">
        <v>21.538452082100001</v>
      </c>
      <c r="CR118" s="91">
        <v>115.07465789379999</v>
      </c>
      <c r="CS118" s="91">
        <v>7.8524520821000001</v>
      </c>
      <c r="CT118" s="90" t="s">
        <v>566</v>
      </c>
      <c r="CU118" s="96">
        <v>1.0134300000000001</v>
      </c>
      <c r="CV118" s="96">
        <v>0.85299999999999998</v>
      </c>
      <c r="CW118" s="96">
        <v>0.80589999999999995</v>
      </c>
      <c r="CX118" s="93">
        <v>2310</v>
      </c>
      <c r="CY118" s="93">
        <v>2288.2199999999998</v>
      </c>
      <c r="CZ118" s="93">
        <v>82.4</v>
      </c>
      <c r="DA118" s="90">
        <v>51</v>
      </c>
      <c r="DB118" s="90" t="s">
        <v>566</v>
      </c>
      <c r="DC118" s="90">
        <v>81.5</v>
      </c>
      <c r="DD118" s="91">
        <v>228</v>
      </c>
      <c r="DE118" s="91">
        <v>-48.429824561399997</v>
      </c>
      <c r="DF118" s="93">
        <v>136.30000000000001</v>
      </c>
      <c r="DG118" s="88" t="s">
        <v>393</v>
      </c>
      <c r="DH118" s="88" t="s">
        <v>566</v>
      </c>
      <c r="DI118" s="88" t="s">
        <v>566</v>
      </c>
      <c r="DJ118" s="88" t="s">
        <v>1335</v>
      </c>
      <c r="DK118" s="90" t="s">
        <v>566</v>
      </c>
      <c r="DL118" s="91">
        <v>92.001000000000005</v>
      </c>
      <c r="DM118" s="91" t="s">
        <v>566</v>
      </c>
      <c r="DN118" s="91">
        <v>296.45663310370003</v>
      </c>
      <c r="DO118" s="91">
        <v>20.227511227200001</v>
      </c>
      <c r="DP118" s="91">
        <v>95.861365361799997</v>
      </c>
      <c r="DQ118" s="91">
        <v>6.5415112272</v>
      </c>
      <c r="DR118" s="91">
        <v>461.50972964509998</v>
      </c>
      <c r="DS118" s="91">
        <v>31.4892372489</v>
      </c>
      <c r="DT118" s="91">
        <v>260.91446190319999</v>
      </c>
      <c r="DU118" s="91">
        <v>17.8032372489</v>
      </c>
      <c r="DV118" s="91">
        <v>112.58720958329999</v>
      </c>
      <c r="DW118" s="97"/>
      <c r="DX118" s="98" t="s">
        <v>566</v>
      </c>
      <c r="DY118" s="99" t="s">
        <v>689</v>
      </c>
      <c r="DZ118" s="98" t="s">
        <v>689</v>
      </c>
      <c r="EA118" s="100" t="s">
        <v>566</v>
      </c>
      <c r="EB118" s="101" t="s">
        <v>2764</v>
      </c>
      <c r="EC118" s="38" t="e">
        <f>VLOOKUP(J118,Раскустовка!A:B,2,0)</f>
        <v>#N/A</v>
      </c>
    </row>
    <row r="119" spans="1:133" s="9" customFormat="1" ht="15" customHeight="1" x14ac:dyDescent="0.25">
      <c r="A119" s="17" t="str">
        <f t="shared" si="1"/>
        <v>1508_Южно-Ягунское</v>
      </c>
      <c r="B119" s="87">
        <v>98</v>
      </c>
      <c r="C119" s="88" t="s">
        <v>733</v>
      </c>
      <c r="D119" s="88" t="s">
        <v>568</v>
      </c>
      <c r="E119" s="88" t="s">
        <v>522</v>
      </c>
      <c r="F119" s="88" t="s">
        <v>30</v>
      </c>
      <c r="G119" s="88" t="s">
        <v>29</v>
      </c>
      <c r="H119" s="88" t="s">
        <v>3055</v>
      </c>
      <c r="I119" s="89">
        <v>1508</v>
      </c>
      <c r="J119" s="88" t="s">
        <v>127</v>
      </c>
      <c r="K119" s="88" t="s">
        <v>688</v>
      </c>
      <c r="L119" s="88" t="s">
        <v>400</v>
      </c>
      <c r="M119" s="88" t="s">
        <v>1508</v>
      </c>
      <c r="N119" s="88" t="s">
        <v>6</v>
      </c>
      <c r="O119" s="90">
        <v>15.2</v>
      </c>
      <c r="P119" s="90">
        <v>2504.8000000000002</v>
      </c>
      <c r="Q119" s="90">
        <v>2521</v>
      </c>
      <c r="R119" s="91">
        <v>135.94800000000001</v>
      </c>
      <c r="S119" s="90" t="s">
        <v>150</v>
      </c>
      <c r="T119" s="90">
        <v>2517.5</v>
      </c>
      <c r="U119" s="90">
        <v>14.2</v>
      </c>
      <c r="V119" s="88" t="s">
        <v>31</v>
      </c>
      <c r="W119" s="88" t="s">
        <v>112</v>
      </c>
      <c r="X119" s="88" t="s">
        <v>260</v>
      </c>
      <c r="Y119" s="90" t="s">
        <v>961</v>
      </c>
      <c r="Z119" s="90" t="s">
        <v>566</v>
      </c>
      <c r="AA119" s="90">
        <v>73</v>
      </c>
      <c r="AB119" s="91" t="s">
        <v>3484</v>
      </c>
      <c r="AC119" s="88" t="s">
        <v>566</v>
      </c>
      <c r="AD119" s="90" t="s">
        <v>566</v>
      </c>
      <c r="AE119" s="90" t="s">
        <v>566</v>
      </c>
      <c r="AF119" s="90" t="s">
        <v>112</v>
      </c>
      <c r="AG119" s="91" t="s">
        <v>3414</v>
      </c>
      <c r="AH119" s="92" t="s">
        <v>2719</v>
      </c>
      <c r="AI119" s="93">
        <v>693</v>
      </c>
      <c r="AJ119" s="88" t="s">
        <v>566</v>
      </c>
      <c r="AK119" s="90" t="s">
        <v>566</v>
      </c>
      <c r="AL119" s="91">
        <v>15.3</v>
      </c>
      <c r="AM119" s="91">
        <v>14.3</v>
      </c>
      <c r="AN119" s="91">
        <v>1817</v>
      </c>
      <c r="AO119" s="90">
        <v>19</v>
      </c>
      <c r="AP119" s="91">
        <v>89.861000000000004</v>
      </c>
      <c r="AQ119" s="91" t="s">
        <v>566</v>
      </c>
      <c r="AR119" s="91" t="s">
        <v>566</v>
      </c>
      <c r="AS119" s="91">
        <v>72.94</v>
      </c>
      <c r="AT119" s="91">
        <v>74.430000000000007</v>
      </c>
      <c r="AU119" s="90">
        <v>55</v>
      </c>
      <c r="AV119" s="90">
        <v>0</v>
      </c>
      <c r="AW119" s="91">
        <v>1.4999999999999999E-2</v>
      </c>
      <c r="AX119" s="91" t="s">
        <v>566</v>
      </c>
      <c r="AY119" s="91">
        <v>197.78</v>
      </c>
      <c r="AZ119" s="88" t="s">
        <v>4928</v>
      </c>
      <c r="BA119" s="91">
        <v>199.3</v>
      </c>
      <c r="BB119" s="91">
        <v>124.84</v>
      </c>
      <c r="BC119" s="94">
        <v>0.7819927176</v>
      </c>
      <c r="BD119" s="91">
        <v>94.495999999999995</v>
      </c>
      <c r="BE119" s="95">
        <v>95.171999999999997</v>
      </c>
      <c r="BF119" s="91">
        <v>3.89</v>
      </c>
      <c r="BG119" s="91">
        <v>31</v>
      </c>
      <c r="BH119" s="94" t="s">
        <v>566</v>
      </c>
      <c r="BI119" s="94" t="s">
        <v>566</v>
      </c>
      <c r="BJ119" s="93">
        <v>744</v>
      </c>
      <c r="BK119" s="94">
        <v>0</v>
      </c>
      <c r="BL119" s="91">
        <v>120.64977</v>
      </c>
      <c r="BM119" s="96">
        <v>5.52937894</v>
      </c>
      <c r="BN119" s="96" t="s">
        <v>566</v>
      </c>
      <c r="BO119" s="88" t="s">
        <v>430</v>
      </c>
      <c r="BP119" s="88" t="s">
        <v>566</v>
      </c>
      <c r="BQ119" s="91">
        <v>94.495999999999995</v>
      </c>
      <c r="BR119" s="95">
        <v>95.171999999999997</v>
      </c>
      <c r="BS119" s="91">
        <v>3.89</v>
      </c>
      <c r="BT119" s="90">
        <v>30</v>
      </c>
      <c r="BU119" s="91">
        <v>0</v>
      </c>
      <c r="BV119" s="91">
        <v>116.76</v>
      </c>
      <c r="BW119" s="96">
        <v>5.3511899999999999</v>
      </c>
      <c r="BX119" s="96" t="s">
        <v>566</v>
      </c>
      <c r="BY119" s="96" t="s">
        <v>566</v>
      </c>
      <c r="BZ119" s="96" t="s">
        <v>566</v>
      </c>
      <c r="CA119" s="96" t="s">
        <v>566</v>
      </c>
      <c r="CB119" s="96" t="s">
        <v>566</v>
      </c>
      <c r="CC119" s="96" t="s">
        <v>566</v>
      </c>
      <c r="CD119" s="96" t="s">
        <v>566</v>
      </c>
      <c r="CE119" s="96" t="s">
        <v>566</v>
      </c>
      <c r="CF119" s="88" t="s">
        <v>566</v>
      </c>
      <c r="CG119" s="88" t="s">
        <v>566</v>
      </c>
      <c r="CH119" s="92" t="s">
        <v>566</v>
      </c>
      <c r="CI119" s="91">
        <v>0</v>
      </c>
      <c r="CJ119" s="91">
        <v>0</v>
      </c>
      <c r="CK119" s="90" t="s">
        <v>566</v>
      </c>
      <c r="CL119" s="91">
        <v>-0.56038284240000003</v>
      </c>
      <c r="CM119" s="91">
        <v>-0.1816171576</v>
      </c>
      <c r="CN119" s="88" t="s">
        <v>566</v>
      </c>
      <c r="CO119" s="91">
        <v>69.275000000000006</v>
      </c>
      <c r="CP119" s="91">
        <v>99.143820675000001</v>
      </c>
      <c r="CQ119" s="91">
        <v>4.1348448748999997</v>
      </c>
      <c r="CR119" s="91">
        <v>4.6476922879</v>
      </c>
      <c r="CS119" s="91">
        <v>0.24284487490000001</v>
      </c>
      <c r="CT119" s="90" t="s">
        <v>566</v>
      </c>
      <c r="CU119" s="96">
        <v>1.01329</v>
      </c>
      <c r="CV119" s="96">
        <v>0.85299999999999998</v>
      </c>
      <c r="CW119" s="96">
        <v>0.80710000000000004</v>
      </c>
      <c r="CX119" s="93">
        <v>2310</v>
      </c>
      <c r="CY119" s="93">
        <v>2294.5050000000001</v>
      </c>
      <c r="CZ119" s="93">
        <v>84.2</v>
      </c>
      <c r="DA119" s="90">
        <v>40</v>
      </c>
      <c r="DB119" s="90" t="s">
        <v>566</v>
      </c>
      <c r="DC119" s="90">
        <v>81.5</v>
      </c>
      <c r="DD119" s="91">
        <v>228</v>
      </c>
      <c r="DE119" s="91">
        <v>-13.254385964900001</v>
      </c>
      <c r="DF119" s="93">
        <v>136.30000000000001</v>
      </c>
      <c r="DG119" s="88" t="s">
        <v>393</v>
      </c>
      <c r="DH119" s="88" t="s">
        <v>566</v>
      </c>
      <c r="DI119" s="88" t="s">
        <v>566</v>
      </c>
      <c r="DJ119" s="88" t="s">
        <v>2327</v>
      </c>
      <c r="DK119" s="90" t="s">
        <v>566</v>
      </c>
      <c r="DL119" s="91">
        <v>95.171999999999997</v>
      </c>
      <c r="DM119" s="91" t="s">
        <v>566</v>
      </c>
      <c r="DN119" s="91">
        <v>115.8190749386</v>
      </c>
      <c r="DO119" s="91">
        <v>4.848404811</v>
      </c>
      <c r="DP119" s="91">
        <v>21.322946551499999</v>
      </c>
      <c r="DQ119" s="91">
        <v>0.95640481099999997</v>
      </c>
      <c r="DR119" s="91">
        <v>121.6949932496</v>
      </c>
      <c r="DS119" s="91">
        <v>5.1598110119999996</v>
      </c>
      <c r="DT119" s="91">
        <v>27.198864862499999</v>
      </c>
      <c r="DU119" s="91">
        <v>1.2678110119999999</v>
      </c>
      <c r="DV119" s="91">
        <v>98.942533333300005</v>
      </c>
      <c r="DW119" s="97"/>
      <c r="DX119" s="98" t="s">
        <v>5072</v>
      </c>
      <c r="DY119" s="99" t="s">
        <v>689</v>
      </c>
      <c r="DZ119" s="98" t="s">
        <v>689</v>
      </c>
      <c r="EA119" s="100" t="s">
        <v>566</v>
      </c>
      <c r="EB119" s="101" t="s">
        <v>2761</v>
      </c>
      <c r="EC119" s="38" t="e">
        <f>VLOOKUP(J119,Раскустовка!A:B,2,0)</f>
        <v>#N/A</v>
      </c>
    </row>
    <row r="120" spans="1:133" s="9" customFormat="1" ht="15" customHeight="1" x14ac:dyDescent="0.25">
      <c r="A120" s="17" t="str">
        <f t="shared" si="1"/>
        <v>1523_Южно-Ягунское</v>
      </c>
      <c r="B120" s="87">
        <v>99</v>
      </c>
      <c r="C120" s="88" t="s">
        <v>733</v>
      </c>
      <c r="D120" s="88" t="s">
        <v>568</v>
      </c>
      <c r="E120" s="88" t="s">
        <v>522</v>
      </c>
      <c r="F120" s="88" t="s">
        <v>30</v>
      </c>
      <c r="G120" s="88" t="s">
        <v>29</v>
      </c>
      <c r="H120" s="88" t="s">
        <v>3055</v>
      </c>
      <c r="I120" s="89">
        <v>1523</v>
      </c>
      <c r="J120" s="88" t="s">
        <v>47</v>
      </c>
      <c r="K120" s="88" t="s">
        <v>688</v>
      </c>
      <c r="L120" s="88" t="s">
        <v>400</v>
      </c>
      <c r="M120" s="88" t="s">
        <v>1508</v>
      </c>
      <c r="N120" s="88" t="s">
        <v>6</v>
      </c>
      <c r="O120" s="90">
        <v>23.76</v>
      </c>
      <c r="P120" s="90">
        <v>2735.4</v>
      </c>
      <c r="Q120" s="90">
        <v>2759</v>
      </c>
      <c r="R120" s="91">
        <v>369.31799999999998</v>
      </c>
      <c r="S120" s="90" t="s">
        <v>150</v>
      </c>
      <c r="T120" s="90">
        <v>2790</v>
      </c>
      <c r="U120" s="90">
        <v>22.46</v>
      </c>
      <c r="V120" s="88" t="s">
        <v>31</v>
      </c>
      <c r="W120" s="88" t="s">
        <v>94</v>
      </c>
      <c r="X120" s="88" t="s">
        <v>308</v>
      </c>
      <c r="Y120" s="90" t="s">
        <v>1031</v>
      </c>
      <c r="Z120" s="90" t="s">
        <v>566</v>
      </c>
      <c r="AA120" s="90">
        <v>73</v>
      </c>
      <c r="AB120" s="91" t="s">
        <v>5243</v>
      </c>
      <c r="AC120" s="88" t="s">
        <v>566</v>
      </c>
      <c r="AD120" s="90" t="s">
        <v>566</v>
      </c>
      <c r="AE120" s="90" t="s">
        <v>2019</v>
      </c>
      <c r="AF120" s="90" t="s">
        <v>94</v>
      </c>
      <c r="AG120" s="91" t="s">
        <v>3514</v>
      </c>
      <c r="AH120" s="92" t="s">
        <v>4884</v>
      </c>
      <c r="AI120" s="93">
        <v>68</v>
      </c>
      <c r="AJ120" s="88" t="s">
        <v>566</v>
      </c>
      <c r="AK120" s="90" t="s">
        <v>566</v>
      </c>
      <c r="AL120" s="91">
        <v>17.600000000000001</v>
      </c>
      <c r="AM120" s="91">
        <v>12.987910193699999</v>
      </c>
      <c r="AN120" s="91">
        <v>1475</v>
      </c>
      <c r="AO120" s="90">
        <v>13.5</v>
      </c>
      <c r="AP120" s="91">
        <v>167.78</v>
      </c>
      <c r="AQ120" s="91" t="s">
        <v>566</v>
      </c>
      <c r="AR120" s="91" t="s">
        <v>566</v>
      </c>
      <c r="AS120" s="91">
        <v>101.88</v>
      </c>
      <c r="AT120" s="91">
        <v>103.88</v>
      </c>
      <c r="AU120" s="90">
        <v>798</v>
      </c>
      <c r="AV120" s="90">
        <v>0</v>
      </c>
      <c r="AW120" s="91">
        <v>63.84</v>
      </c>
      <c r="AX120" s="91" t="s">
        <v>566</v>
      </c>
      <c r="AY120" s="91">
        <v>173.43</v>
      </c>
      <c r="AZ120" s="88" t="s">
        <v>4928</v>
      </c>
      <c r="BA120" s="91">
        <v>175.5</v>
      </c>
      <c r="BB120" s="91">
        <v>71.55</v>
      </c>
      <c r="BC120" s="94">
        <v>1.2371132537</v>
      </c>
      <c r="BD120" s="91">
        <v>85.966999999999999</v>
      </c>
      <c r="BE120" s="95">
        <v>86.257000000000005</v>
      </c>
      <c r="BF120" s="91">
        <v>10.08</v>
      </c>
      <c r="BG120" s="91">
        <v>30.8</v>
      </c>
      <c r="BH120" s="94" t="s">
        <v>566</v>
      </c>
      <c r="BI120" s="94" t="s">
        <v>566</v>
      </c>
      <c r="BJ120" s="93">
        <v>738</v>
      </c>
      <c r="BK120" s="94">
        <v>6</v>
      </c>
      <c r="BL120" s="91">
        <v>309.87810999999999</v>
      </c>
      <c r="BM120" s="96">
        <v>14.781186140000001</v>
      </c>
      <c r="BN120" s="96" t="s">
        <v>566</v>
      </c>
      <c r="BO120" s="88" t="s">
        <v>430</v>
      </c>
      <c r="BP120" s="88" t="s">
        <v>566</v>
      </c>
      <c r="BQ120" s="91">
        <v>85.966999999999999</v>
      </c>
      <c r="BR120" s="95">
        <v>86.257000000000005</v>
      </c>
      <c r="BS120" s="91">
        <v>10.08</v>
      </c>
      <c r="BT120" s="90">
        <v>30</v>
      </c>
      <c r="BU120" s="91">
        <v>0</v>
      </c>
      <c r="BV120" s="91">
        <v>302.31</v>
      </c>
      <c r="BW120" s="96">
        <v>14.42022</v>
      </c>
      <c r="BX120" s="96" t="s">
        <v>566</v>
      </c>
      <c r="BY120" s="96" t="s">
        <v>566</v>
      </c>
      <c r="BZ120" s="96" t="s">
        <v>566</v>
      </c>
      <c r="CA120" s="96" t="s">
        <v>566</v>
      </c>
      <c r="CB120" s="96" t="s">
        <v>566</v>
      </c>
      <c r="CC120" s="96" t="s">
        <v>566</v>
      </c>
      <c r="CD120" s="96" t="s">
        <v>566</v>
      </c>
      <c r="CE120" s="96" t="s">
        <v>566</v>
      </c>
      <c r="CF120" s="88" t="s">
        <v>566</v>
      </c>
      <c r="CG120" s="88" t="s">
        <v>566</v>
      </c>
      <c r="CH120" s="92" t="s">
        <v>566</v>
      </c>
      <c r="CI120" s="91">
        <v>0</v>
      </c>
      <c r="CJ120" s="91">
        <v>0</v>
      </c>
      <c r="CK120" s="90" t="s">
        <v>566</v>
      </c>
      <c r="CL120" s="91">
        <v>3.1507601718</v>
      </c>
      <c r="CM120" s="91">
        <v>-0.1377601718</v>
      </c>
      <c r="CN120" s="88" t="s">
        <v>566</v>
      </c>
      <c r="CO120" s="91">
        <v>69.275000000000006</v>
      </c>
      <c r="CP120" s="91">
        <v>128.48909813419999</v>
      </c>
      <c r="CQ120" s="91">
        <v>15.061963825799999</v>
      </c>
      <c r="CR120" s="91">
        <v>42.522354719600003</v>
      </c>
      <c r="CS120" s="91">
        <v>4.9849638258000004</v>
      </c>
      <c r="CT120" s="90" t="s">
        <v>566</v>
      </c>
      <c r="CU120" s="96">
        <v>1.0133000000000001</v>
      </c>
      <c r="CV120" s="96">
        <v>0.85299999999999998</v>
      </c>
      <c r="CW120" s="96">
        <v>0.80200000000000005</v>
      </c>
      <c r="CX120" s="93">
        <v>2310</v>
      </c>
      <c r="CY120" s="93">
        <v>2288.84</v>
      </c>
      <c r="CZ120" s="93">
        <v>86.2</v>
      </c>
      <c r="DA120" s="90">
        <v>40</v>
      </c>
      <c r="DB120" s="90" t="s">
        <v>566</v>
      </c>
      <c r="DC120" s="90">
        <v>81.5</v>
      </c>
      <c r="DD120" s="91">
        <v>228</v>
      </c>
      <c r="DE120" s="91">
        <v>-23.934210526299999</v>
      </c>
      <c r="DF120" s="93">
        <v>136.30000000000001</v>
      </c>
      <c r="DG120" s="88" t="s">
        <v>393</v>
      </c>
      <c r="DH120" s="88" t="s">
        <v>566</v>
      </c>
      <c r="DI120" s="88" t="s">
        <v>566</v>
      </c>
      <c r="DJ120" s="88" t="s">
        <v>1150</v>
      </c>
      <c r="DK120" s="90" t="s">
        <v>566</v>
      </c>
      <c r="DL120" s="91">
        <v>86.257000000000005</v>
      </c>
      <c r="DM120" s="91" t="s">
        <v>566</v>
      </c>
      <c r="DN120" s="91">
        <v>105.3782529076</v>
      </c>
      <c r="DO120" s="91">
        <v>12.3528256974</v>
      </c>
      <c r="DP120" s="91">
        <v>19.411509493000001</v>
      </c>
      <c r="DQ120" s="91">
        <v>2.2758256974000002</v>
      </c>
      <c r="DR120" s="91">
        <v>157.8578247742</v>
      </c>
      <c r="DS120" s="91">
        <v>18.504673792399998</v>
      </c>
      <c r="DT120" s="91">
        <v>71.891081359599994</v>
      </c>
      <c r="DU120" s="91">
        <v>8.4276737924000003</v>
      </c>
      <c r="DV120" s="91">
        <v>99.041588888899994</v>
      </c>
      <c r="DW120" s="97"/>
      <c r="DX120" s="98" t="s">
        <v>689</v>
      </c>
      <c r="DY120" s="99" t="s">
        <v>689</v>
      </c>
      <c r="DZ120" s="98" t="s">
        <v>689</v>
      </c>
      <c r="EA120" s="100" t="s">
        <v>566</v>
      </c>
      <c r="EB120" s="101" t="s">
        <v>2761</v>
      </c>
      <c r="EC120" s="38" t="e">
        <f>VLOOKUP(J120,Раскустовка!A:B,2,0)</f>
        <v>#N/A</v>
      </c>
    </row>
    <row r="121" spans="1:133" s="9" customFormat="1" ht="15" customHeight="1" x14ac:dyDescent="0.25">
      <c r="A121" s="17" t="str">
        <f t="shared" si="1"/>
        <v>1524Л_Южно-Ягунское</v>
      </c>
      <c r="B121" s="87">
        <v>100</v>
      </c>
      <c r="C121" s="88" t="s">
        <v>733</v>
      </c>
      <c r="D121" s="88" t="s">
        <v>568</v>
      </c>
      <c r="E121" s="88" t="s">
        <v>522</v>
      </c>
      <c r="F121" s="88" t="s">
        <v>30</v>
      </c>
      <c r="G121" s="88" t="s">
        <v>29</v>
      </c>
      <c r="H121" s="88" t="s">
        <v>64</v>
      </c>
      <c r="I121" s="89" t="s">
        <v>507</v>
      </c>
      <c r="J121" s="88" t="s">
        <v>146</v>
      </c>
      <c r="K121" s="88" t="s">
        <v>688</v>
      </c>
      <c r="L121" s="88" t="s">
        <v>400</v>
      </c>
      <c r="M121" s="88" t="s">
        <v>34</v>
      </c>
      <c r="N121" s="88" t="s">
        <v>6</v>
      </c>
      <c r="O121" s="90">
        <v>141.69999999999999</v>
      </c>
      <c r="P121" s="90">
        <v>2589.9</v>
      </c>
      <c r="Q121" s="90">
        <v>2731.6</v>
      </c>
      <c r="R121" s="91">
        <v>219.541</v>
      </c>
      <c r="S121" s="90" t="s">
        <v>690</v>
      </c>
      <c r="T121" s="90">
        <v>2755.7</v>
      </c>
      <c r="U121" s="90">
        <v>193.2</v>
      </c>
      <c r="V121" s="88" t="s">
        <v>31</v>
      </c>
      <c r="W121" s="88" t="s">
        <v>94</v>
      </c>
      <c r="X121" s="88" t="s">
        <v>1270</v>
      </c>
      <c r="Y121" s="90" t="s">
        <v>891</v>
      </c>
      <c r="Z121" s="90" t="s">
        <v>566</v>
      </c>
      <c r="AA121" s="90">
        <v>73</v>
      </c>
      <c r="AB121" s="91" t="s">
        <v>4050</v>
      </c>
      <c r="AC121" s="88" t="s">
        <v>566</v>
      </c>
      <c r="AD121" s="90" t="s">
        <v>566</v>
      </c>
      <c r="AE121" s="90" t="s">
        <v>566</v>
      </c>
      <c r="AF121" s="90" t="s">
        <v>94</v>
      </c>
      <c r="AG121" s="91" t="s">
        <v>3421</v>
      </c>
      <c r="AH121" s="92" t="s">
        <v>1250</v>
      </c>
      <c r="AI121" s="93">
        <v>1687</v>
      </c>
      <c r="AJ121" s="88" t="s">
        <v>566</v>
      </c>
      <c r="AK121" s="90" t="s">
        <v>566</v>
      </c>
      <c r="AL121" s="91">
        <v>24</v>
      </c>
      <c r="AM121" s="91">
        <v>16.284233905499999</v>
      </c>
      <c r="AN121" s="91">
        <v>1581</v>
      </c>
      <c r="AO121" s="90">
        <v>21</v>
      </c>
      <c r="AP121" s="91">
        <v>16.48</v>
      </c>
      <c r="AQ121" s="91" t="s">
        <v>566</v>
      </c>
      <c r="AR121" s="91" t="s">
        <v>566</v>
      </c>
      <c r="AS121" s="91">
        <v>91.59</v>
      </c>
      <c r="AT121" s="91">
        <v>92.98</v>
      </c>
      <c r="AU121" s="90" t="s">
        <v>566</v>
      </c>
      <c r="AV121" s="90">
        <v>0</v>
      </c>
      <c r="AW121" s="91" t="s">
        <v>566</v>
      </c>
      <c r="AX121" s="91" t="s">
        <v>566</v>
      </c>
      <c r="AY121" s="91">
        <v>110.37</v>
      </c>
      <c r="AZ121" s="88" t="s">
        <v>4928</v>
      </c>
      <c r="BA121" s="91">
        <v>111.8</v>
      </c>
      <c r="BB121" s="91">
        <v>18.78</v>
      </c>
      <c r="BC121" s="94">
        <v>0.89669861549999996</v>
      </c>
      <c r="BD121" s="91">
        <v>16.84</v>
      </c>
      <c r="BE121" s="95">
        <v>77.034999999999997</v>
      </c>
      <c r="BF121" s="91">
        <v>3.3</v>
      </c>
      <c r="BG121" s="91">
        <v>31</v>
      </c>
      <c r="BH121" s="94">
        <v>0.16667000000000001</v>
      </c>
      <c r="BI121" s="94">
        <v>0.5</v>
      </c>
      <c r="BJ121" s="93">
        <v>186</v>
      </c>
      <c r="BK121" s="94">
        <v>0</v>
      </c>
      <c r="BL121" s="91">
        <v>102.25917</v>
      </c>
      <c r="BM121" s="96">
        <v>4.0903669000000002</v>
      </c>
      <c r="BN121" s="96" t="s">
        <v>566</v>
      </c>
      <c r="BO121" s="88" t="s">
        <v>696</v>
      </c>
      <c r="BP121" s="88" t="s">
        <v>566</v>
      </c>
      <c r="BQ121" s="91">
        <v>16.84</v>
      </c>
      <c r="BR121" s="95">
        <v>77.034999999999997</v>
      </c>
      <c r="BS121" s="91">
        <v>3.3</v>
      </c>
      <c r="BT121" s="90">
        <v>30</v>
      </c>
      <c r="BU121" s="91">
        <v>0</v>
      </c>
      <c r="BV121" s="91">
        <v>98.97</v>
      </c>
      <c r="BW121" s="96">
        <v>3.9588000000000001</v>
      </c>
      <c r="BX121" s="96" t="s">
        <v>566</v>
      </c>
      <c r="BY121" s="96" t="s">
        <v>566</v>
      </c>
      <c r="BZ121" s="96" t="s">
        <v>566</v>
      </c>
      <c r="CA121" s="96" t="s">
        <v>566</v>
      </c>
      <c r="CB121" s="96" t="s">
        <v>566</v>
      </c>
      <c r="CC121" s="96" t="s">
        <v>566</v>
      </c>
      <c r="CD121" s="96" t="s">
        <v>566</v>
      </c>
      <c r="CE121" s="96" t="s">
        <v>566</v>
      </c>
      <c r="CF121" s="88" t="s">
        <v>566</v>
      </c>
      <c r="CG121" s="88" t="s">
        <v>566</v>
      </c>
      <c r="CH121" s="92" t="s">
        <v>566</v>
      </c>
      <c r="CI121" s="91">
        <v>0</v>
      </c>
      <c r="CJ121" s="91">
        <v>0</v>
      </c>
      <c r="CK121" s="90" t="s">
        <v>566</v>
      </c>
      <c r="CL121" s="91">
        <v>0.21016334580000001</v>
      </c>
      <c r="CM121" s="91">
        <v>-2.3163345799999999E-2</v>
      </c>
      <c r="CN121" s="88" t="s">
        <v>566</v>
      </c>
      <c r="CO121" s="91">
        <v>119.76</v>
      </c>
      <c r="CP121" s="91">
        <v>-8.4198387094000005</v>
      </c>
      <c r="CQ121" s="91">
        <v>-1.6493415387000001</v>
      </c>
      <c r="CR121" s="91">
        <v>-25.259516128800001</v>
      </c>
      <c r="CS121" s="91">
        <v>-4.9483415387000003</v>
      </c>
      <c r="CT121" s="90">
        <v>0.14000000000000001</v>
      </c>
      <c r="CU121" s="96">
        <v>1.014</v>
      </c>
      <c r="CV121" s="96">
        <v>0.85299999999999998</v>
      </c>
      <c r="CW121" s="96">
        <v>0.82299999999999995</v>
      </c>
      <c r="CX121" s="93">
        <v>2301</v>
      </c>
      <c r="CY121" s="93">
        <v>2286.4589999999998</v>
      </c>
      <c r="CZ121" s="93">
        <v>83.9</v>
      </c>
      <c r="DA121" s="90">
        <v>40</v>
      </c>
      <c r="DB121" s="90" t="s">
        <v>566</v>
      </c>
      <c r="DC121" s="90">
        <v>71.2</v>
      </c>
      <c r="DD121" s="91">
        <v>212</v>
      </c>
      <c r="DE121" s="91">
        <v>-47.938679245300001</v>
      </c>
      <c r="DF121" s="93">
        <v>33.1</v>
      </c>
      <c r="DG121" s="88" t="s">
        <v>393</v>
      </c>
      <c r="DH121" s="88" t="s">
        <v>566</v>
      </c>
      <c r="DI121" s="88" t="s">
        <v>566</v>
      </c>
      <c r="DJ121" s="88" t="s">
        <v>2328</v>
      </c>
      <c r="DK121" s="90">
        <v>-4.5</v>
      </c>
      <c r="DL121" s="91">
        <v>77.034999999999997</v>
      </c>
      <c r="DM121" s="91">
        <v>2.1780494323999999</v>
      </c>
      <c r="DN121" s="91">
        <v>40.903768340600003</v>
      </c>
      <c r="DO121" s="91">
        <v>8.0125387837000002</v>
      </c>
      <c r="DP121" s="91">
        <v>24.064090921199998</v>
      </c>
      <c r="DQ121" s="91">
        <v>4.7135387836999998</v>
      </c>
      <c r="DR121" s="91">
        <v>-20.451884170300001</v>
      </c>
      <c r="DS121" s="91">
        <v>-4.0062693919000001</v>
      </c>
      <c r="DT121" s="91">
        <v>-37.291561589700002</v>
      </c>
      <c r="DU121" s="91">
        <v>-7.3052693918999996</v>
      </c>
      <c r="DV121" s="91">
        <v>99.144055555600005</v>
      </c>
      <c r="DW121" s="97"/>
      <c r="DX121" s="98" t="s">
        <v>566</v>
      </c>
      <c r="DY121" s="99" t="s">
        <v>689</v>
      </c>
      <c r="DZ121" s="98" t="s">
        <v>689</v>
      </c>
      <c r="EA121" s="100" t="s">
        <v>689</v>
      </c>
      <c r="EB121" s="101" t="s">
        <v>2761</v>
      </c>
      <c r="EC121" s="38" t="e">
        <f>VLOOKUP(J121,Раскустовка!A:B,2,0)</f>
        <v>#N/A</v>
      </c>
    </row>
    <row r="122" spans="1:133" s="9" customFormat="1" ht="15" customHeight="1" x14ac:dyDescent="0.25">
      <c r="A122" s="17" t="str">
        <f t="shared" si="1"/>
        <v>1525_Южно-Ягунское</v>
      </c>
      <c r="B122" s="87">
        <v>101</v>
      </c>
      <c r="C122" s="88" t="s">
        <v>733</v>
      </c>
      <c r="D122" s="88" t="s">
        <v>568</v>
      </c>
      <c r="E122" s="88" t="s">
        <v>522</v>
      </c>
      <c r="F122" s="88" t="s">
        <v>30</v>
      </c>
      <c r="G122" s="88" t="s">
        <v>29</v>
      </c>
      <c r="H122" s="88" t="s">
        <v>64</v>
      </c>
      <c r="I122" s="89">
        <v>1525</v>
      </c>
      <c r="J122" s="88" t="s">
        <v>146</v>
      </c>
      <c r="K122" s="88" t="s">
        <v>688</v>
      </c>
      <c r="L122" s="88" t="s">
        <v>400</v>
      </c>
      <c r="M122" s="88" t="s">
        <v>34</v>
      </c>
      <c r="N122" s="88" t="s">
        <v>6</v>
      </c>
      <c r="O122" s="90">
        <v>6</v>
      </c>
      <c r="P122" s="90">
        <v>2476</v>
      </c>
      <c r="Q122" s="90">
        <v>2482</v>
      </c>
      <c r="R122" s="91">
        <v>115.52800000000001</v>
      </c>
      <c r="S122" s="90" t="s">
        <v>150</v>
      </c>
      <c r="T122" s="90">
        <v>2483</v>
      </c>
      <c r="U122" s="90">
        <v>5.9</v>
      </c>
      <c r="V122" s="88" t="s">
        <v>31</v>
      </c>
      <c r="W122" s="88" t="s">
        <v>112</v>
      </c>
      <c r="X122" s="88" t="s">
        <v>1758</v>
      </c>
      <c r="Y122" s="90" t="s">
        <v>892</v>
      </c>
      <c r="Z122" s="90" t="s">
        <v>566</v>
      </c>
      <c r="AA122" s="90">
        <v>73</v>
      </c>
      <c r="AB122" s="91" t="s">
        <v>4227</v>
      </c>
      <c r="AC122" s="88" t="s">
        <v>566</v>
      </c>
      <c r="AD122" s="90" t="s">
        <v>566</v>
      </c>
      <c r="AE122" s="90" t="s">
        <v>4821</v>
      </c>
      <c r="AF122" s="90" t="s">
        <v>112</v>
      </c>
      <c r="AG122" s="91" t="s">
        <v>3555</v>
      </c>
      <c r="AH122" s="92" t="s">
        <v>4778</v>
      </c>
      <c r="AI122" s="93">
        <v>149</v>
      </c>
      <c r="AJ122" s="88" t="s">
        <v>566</v>
      </c>
      <c r="AK122" s="90" t="s">
        <v>566</v>
      </c>
      <c r="AL122" s="91">
        <v>24</v>
      </c>
      <c r="AM122" s="91">
        <v>16.284233905499999</v>
      </c>
      <c r="AN122" s="91">
        <v>2095</v>
      </c>
      <c r="AO122" s="90">
        <v>19.2</v>
      </c>
      <c r="AP122" s="91">
        <v>106.898</v>
      </c>
      <c r="AQ122" s="91" t="s">
        <v>566</v>
      </c>
      <c r="AR122" s="91" t="s">
        <v>566</v>
      </c>
      <c r="AS122" s="91">
        <v>51.68</v>
      </c>
      <c r="AT122" s="91">
        <v>54.02</v>
      </c>
      <c r="AU122" s="90">
        <v>1260</v>
      </c>
      <c r="AV122" s="90">
        <v>0</v>
      </c>
      <c r="AW122" s="91">
        <v>55.58</v>
      </c>
      <c r="AX122" s="91" t="s">
        <v>566</v>
      </c>
      <c r="AY122" s="91">
        <v>106.6</v>
      </c>
      <c r="AZ122" s="88" t="s">
        <v>4928</v>
      </c>
      <c r="BA122" s="91">
        <v>109</v>
      </c>
      <c r="BB122" s="91">
        <v>54.92</v>
      </c>
      <c r="BC122" s="94">
        <v>0.41873540240000001</v>
      </c>
      <c r="BD122" s="91">
        <v>22.001000000000001</v>
      </c>
      <c r="BE122" s="95">
        <v>84.403000000000006</v>
      </c>
      <c r="BF122" s="91">
        <v>2.93</v>
      </c>
      <c r="BG122" s="91">
        <v>31</v>
      </c>
      <c r="BH122" s="94">
        <v>0.1</v>
      </c>
      <c r="BI122" s="94">
        <v>0.16667000000000001</v>
      </c>
      <c r="BJ122" s="93">
        <v>279</v>
      </c>
      <c r="BK122" s="94">
        <v>0</v>
      </c>
      <c r="BL122" s="91">
        <v>90.739769999999993</v>
      </c>
      <c r="BM122" s="96">
        <v>3.62959063</v>
      </c>
      <c r="BN122" s="96" t="s">
        <v>566</v>
      </c>
      <c r="BO122" s="88" t="s">
        <v>696</v>
      </c>
      <c r="BP122" s="88" t="s">
        <v>566</v>
      </c>
      <c r="BQ122" s="91">
        <v>22.001000000000001</v>
      </c>
      <c r="BR122" s="95">
        <v>84.403000000000006</v>
      </c>
      <c r="BS122" s="91">
        <v>2.93</v>
      </c>
      <c r="BT122" s="90">
        <v>30</v>
      </c>
      <c r="BU122" s="91">
        <v>0</v>
      </c>
      <c r="BV122" s="91">
        <v>87.81</v>
      </c>
      <c r="BW122" s="96">
        <v>3.5124</v>
      </c>
      <c r="BX122" s="96" t="s">
        <v>566</v>
      </c>
      <c r="BY122" s="96" t="s">
        <v>566</v>
      </c>
      <c r="BZ122" s="96" t="s">
        <v>566</v>
      </c>
      <c r="CA122" s="96" t="s">
        <v>566</v>
      </c>
      <c r="CB122" s="96" t="s">
        <v>566</v>
      </c>
      <c r="CC122" s="96" t="s">
        <v>566</v>
      </c>
      <c r="CD122" s="96" t="s">
        <v>566</v>
      </c>
      <c r="CE122" s="96" t="s">
        <v>566</v>
      </c>
      <c r="CF122" s="88" t="s">
        <v>566</v>
      </c>
      <c r="CG122" s="88" t="s">
        <v>566</v>
      </c>
      <c r="CH122" s="92" t="s">
        <v>566</v>
      </c>
      <c r="CI122" s="91">
        <v>0</v>
      </c>
      <c r="CJ122" s="91">
        <v>0</v>
      </c>
      <c r="CK122" s="90" t="s">
        <v>566</v>
      </c>
      <c r="CL122" s="91">
        <v>5.7948138500000003E-2</v>
      </c>
      <c r="CM122" s="91">
        <v>6.30518615E-2</v>
      </c>
      <c r="CN122" s="88" t="s">
        <v>566</v>
      </c>
      <c r="CO122" s="91">
        <v>60.52</v>
      </c>
      <c r="CP122" s="91">
        <v>18.9974384215</v>
      </c>
      <c r="CQ122" s="91">
        <v>2.5274517147000002</v>
      </c>
      <c r="CR122" s="91">
        <v>-3.0038519011</v>
      </c>
      <c r="CS122" s="91">
        <v>-0.39954828529999997</v>
      </c>
      <c r="CT122" s="90">
        <v>0.1</v>
      </c>
      <c r="CU122" s="96">
        <v>1.014</v>
      </c>
      <c r="CV122" s="96">
        <v>0.85299999999999998</v>
      </c>
      <c r="CW122" s="96">
        <v>0.82299999999999995</v>
      </c>
      <c r="CX122" s="93">
        <v>2301</v>
      </c>
      <c r="CY122" s="93">
        <v>2276.5720000000001</v>
      </c>
      <c r="CZ122" s="93">
        <v>83.9</v>
      </c>
      <c r="DA122" s="90">
        <v>40</v>
      </c>
      <c r="DB122" s="90" t="s">
        <v>566</v>
      </c>
      <c r="DC122" s="90">
        <v>71.2</v>
      </c>
      <c r="DD122" s="91">
        <v>212</v>
      </c>
      <c r="DE122" s="91">
        <v>-49.716981132100003</v>
      </c>
      <c r="DF122" s="93">
        <v>33.1</v>
      </c>
      <c r="DG122" s="88" t="s">
        <v>393</v>
      </c>
      <c r="DH122" s="88" t="s">
        <v>566</v>
      </c>
      <c r="DI122" s="88" t="s">
        <v>566</v>
      </c>
      <c r="DJ122" s="88" t="s">
        <v>3128</v>
      </c>
      <c r="DK122" s="90">
        <v>-4.5</v>
      </c>
      <c r="DL122" s="91">
        <v>84.403000000000006</v>
      </c>
      <c r="DM122" s="91">
        <v>1.0119679895</v>
      </c>
      <c r="DN122" s="91">
        <v>53.170349601700003</v>
      </c>
      <c r="DO122" s="91">
        <v>7.0738742924000002</v>
      </c>
      <c r="DP122" s="91">
        <v>31.169059279100001</v>
      </c>
      <c r="DQ122" s="91">
        <v>4.1468742923999997</v>
      </c>
      <c r="DR122" s="91">
        <v>45.9109637492</v>
      </c>
      <c r="DS122" s="91">
        <v>6.1080731768999996</v>
      </c>
      <c r="DT122" s="91">
        <v>23.909673426600001</v>
      </c>
      <c r="DU122" s="91">
        <v>3.1810731769</v>
      </c>
      <c r="DV122" s="91">
        <v>99.062188888899996</v>
      </c>
      <c r="DW122" s="97"/>
      <c r="DX122" s="98" t="s">
        <v>689</v>
      </c>
      <c r="DY122" s="99" t="s">
        <v>689</v>
      </c>
      <c r="DZ122" s="98" t="s">
        <v>689</v>
      </c>
      <c r="EA122" s="100" t="s">
        <v>689</v>
      </c>
      <c r="EB122" s="101" t="s">
        <v>2761</v>
      </c>
      <c r="EC122" s="38" t="e">
        <f>VLOOKUP(J122,Раскустовка!A:B,2,0)</f>
        <v>#N/A</v>
      </c>
    </row>
    <row r="123" spans="1:133" s="9" customFormat="1" ht="15" customHeight="1" x14ac:dyDescent="0.25">
      <c r="A123" s="17" t="str">
        <f t="shared" si="1"/>
        <v>1526Л_Южно-Ягунское</v>
      </c>
      <c r="B123" s="87">
        <v>102</v>
      </c>
      <c r="C123" s="88" t="s">
        <v>733</v>
      </c>
      <c r="D123" s="88" t="s">
        <v>568</v>
      </c>
      <c r="E123" s="88" t="s">
        <v>522</v>
      </c>
      <c r="F123" s="88" t="s">
        <v>30</v>
      </c>
      <c r="G123" s="88" t="s">
        <v>29</v>
      </c>
      <c r="H123" s="88" t="s">
        <v>64</v>
      </c>
      <c r="I123" s="89" t="s">
        <v>1206</v>
      </c>
      <c r="J123" s="88" t="s">
        <v>146</v>
      </c>
      <c r="K123" s="88" t="s">
        <v>688</v>
      </c>
      <c r="L123" s="88" t="s">
        <v>400</v>
      </c>
      <c r="M123" s="88" t="s">
        <v>34</v>
      </c>
      <c r="N123" s="88" t="s">
        <v>6</v>
      </c>
      <c r="O123" s="90">
        <v>90.18</v>
      </c>
      <c r="P123" s="90">
        <v>2852.25</v>
      </c>
      <c r="Q123" s="90">
        <v>2942.43</v>
      </c>
      <c r="R123" s="91">
        <v>478.06799999999998</v>
      </c>
      <c r="S123" s="90" t="s">
        <v>690</v>
      </c>
      <c r="T123" s="90">
        <v>2678.2</v>
      </c>
      <c r="U123" s="90">
        <v>90.18</v>
      </c>
      <c r="V123" s="88" t="s">
        <v>31</v>
      </c>
      <c r="W123" s="88" t="s">
        <v>112</v>
      </c>
      <c r="X123" s="88" t="s">
        <v>153</v>
      </c>
      <c r="Y123" s="90" t="s">
        <v>912</v>
      </c>
      <c r="Z123" s="90" t="s">
        <v>566</v>
      </c>
      <c r="AA123" s="90">
        <v>73</v>
      </c>
      <c r="AB123" s="91" t="s">
        <v>5244</v>
      </c>
      <c r="AC123" s="88" t="s">
        <v>566</v>
      </c>
      <c r="AD123" s="90" t="s">
        <v>566</v>
      </c>
      <c r="AE123" s="90" t="s">
        <v>2130</v>
      </c>
      <c r="AF123" s="90" t="s">
        <v>112</v>
      </c>
      <c r="AG123" s="91" t="s">
        <v>3504</v>
      </c>
      <c r="AH123" s="92" t="s">
        <v>3349</v>
      </c>
      <c r="AI123" s="93">
        <v>326</v>
      </c>
      <c r="AJ123" s="88" t="s">
        <v>722</v>
      </c>
      <c r="AK123" s="90" t="s">
        <v>566</v>
      </c>
      <c r="AL123" s="91">
        <v>24</v>
      </c>
      <c r="AM123" s="91">
        <v>16.284233905499999</v>
      </c>
      <c r="AN123" s="91">
        <v>1807</v>
      </c>
      <c r="AO123" s="90">
        <v>21.4</v>
      </c>
      <c r="AP123" s="91">
        <v>225.13300000000001</v>
      </c>
      <c r="AQ123" s="91">
        <v>49.454210526300002</v>
      </c>
      <c r="AR123" s="91" t="s">
        <v>566</v>
      </c>
      <c r="AS123" s="91">
        <v>89.788523749199996</v>
      </c>
      <c r="AT123" s="91">
        <v>90.819779291100005</v>
      </c>
      <c r="AU123" s="90">
        <v>344</v>
      </c>
      <c r="AV123" s="90">
        <v>20.5</v>
      </c>
      <c r="AW123" s="91">
        <v>36.78</v>
      </c>
      <c r="AX123" s="91" t="s">
        <v>566</v>
      </c>
      <c r="AY123" s="91">
        <v>206.65</v>
      </c>
      <c r="AZ123" s="88" t="s">
        <v>5113</v>
      </c>
      <c r="BA123" s="91">
        <v>207.68</v>
      </c>
      <c r="BB123" s="91">
        <v>116.8614762508</v>
      </c>
      <c r="BC123" s="94">
        <v>0.75147091079999995</v>
      </c>
      <c r="BD123" s="91">
        <v>87.817999999999998</v>
      </c>
      <c r="BE123" s="95">
        <v>95.528000000000006</v>
      </c>
      <c r="BF123" s="91">
        <v>3.35</v>
      </c>
      <c r="BG123" s="91">
        <v>27.1</v>
      </c>
      <c r="BH123" s="94" t="s">
        <v>566</v>
      </c>
      <c r="BI123" s="94" t="s">
        <v>566</v>
      </c>
      <c r="BJ123" s="93">
        <v>650</v>
      </c>
      <c r="BK123" s="94">
        <v>94</v>
      </c>
      <c r="BL123" s="91">
        <v>90.720150000000004</v>
      </c>
      <c r="BM123" s="96">
        <v>3.6288058300000001</v>
      </c>
      <c r="BN123" s="96" t="s">
        <v>566</v>
      </c>
      <c r="BO123" s="88" t="s">
        <v>430</v>
      </c>
      <c r="BP123" s="88" t="s">
        <v>566</v>
      </c>
      <c r="BQ123" s="91">
        <v>87.817999999999998</v>
      </c>
      <c r="BR123" s="95">
        <v>95.528000000000006</v>
      </c>
      <c r="BS123" s="91">
        <v>3.35</v>
      </c>
      <c r="BT123" s="90">
        <v>30</v>
      </c>
      <c r="BU123" s="91">
        <v>0</v>
      </c>
      <c r="BV123" s="91">
        <v>100.5</v>
      </c>
      <c r="BW123" s="96">
        <v>4.0199999999999996</v>
      </c>
      <c r="BX123" s="96" t="s">
        <v>566</v>
      </c>
      <c r="BY123" s="96" t="s">
        <v>566</v>
      </c>
      <c r="BZ123" s="96" t="s">
        <v>566</v>
      </c>
      <c r="CA123" s="96" t="s">
        <v>566</v>
      </c>
      <c r="CB123" s="96" t="s">
        <v>566</v>
      </c>
      <c r="CC123" s="96" t="s">
        <v>566</v>
      </c>
      <c r="CD123" s="96" t="s">
        <v>566</v>
      </c>
      <c r="CE123" s="96" t="s">
        <v>566</v>
      </c>
      <c r="CF123" s="88" t="s">
        <v>566</v>
      </c>
      <c r="CG123" s="88" t="s">
        <v>566</v>
      </c>
      <c r="CH123" s="92" t="s">
        <v>566</v>
      </c>
      <c r="CI123" s="91">
        <v>0</v>
      </c>
      <c r="CJ123" s="91">
        <v>0</v>
      </c>
      <c r="CK123" s="90" t="s">
        <v>566</v>
      </c>
      <c r="CL123" s="91">
        <v>0.65052229579999998</v>
      </c>
      <c r="CM123" s="91">
        <v>0.18347770420000001</v>
      </c>
      <c r="CN123" s="88" t="s">
        <v>566</v>
      </c>
      <c r="CO123" s="91">
        <v>89</v>
      </c>
      <c r="CP123" s="91">
        <v>88.410295919800006</v>
      </c>
      <c r="CQ123" s="91">
        <v>3.3722689695999999</v>
      </c>
      <c r="CR123" s="91">
        <v>0.59255093520000002</v>
      </c>
      <c r="CS123" s="91">
        <v>2.2268969600000001E-2</v>
      </c>
      <c r="CT123" s="90">
        <v>-3.5</v>
      </c>
      <c r="CU123" s="96">
        <v>1.014</v>
      </c>
      <c r="CV123" s="96">
        <v>0.85299999999999998</v>
      </c>
      <c r="CW123" s="96">
        <v>0.82299999999999995</v>
      </c>
      <c r="CX123" s="93">
        <v>2301</v>
      </c>
      <c r="CY123" s="93">
        <v>2290.2820000000002</v>
      </c>
      <c r="CZ123" s="93">
        <v>83.9</v>
      </c>
      <c r="DA123" s="90">
        <v>40</v>
      </c>
      <c r="DB123" s="90" t="s">
        <v>566</v>
      </c>
      <c r="DC123" s="90">
        <v>71.2</v>
      </c>
      <c r="DD123" s="91">
        <v>212</v>
      </c>
      <c r="DE123" s="91">
        <v>-2.5235849056999999</v>
      </c>
      <c r="DF123" s="93">
        <v>33.1</v>
      </c>
      <c r="DG123" s="88" t="s">
        <v>393</v>
      </c>
      <c r="DH123" s="88" t="s">
        <v>566</v>
      </c>
      <c r="DI123" s="88">
        <v>1</v>
      </c>
      <c r="DJ123" s="88" t="s">
        <v>2329</v>
      </c>
      <c r="DK123" s="90">
        <v>-4.5</v>
      </c>
      <c r="DL123" s="91">
        <v>95.528000000000006</v>
      </c>
      <c r="DM123" s="91">
        <v>0.98290350800000004</v>
      </c>
      <c r="DN123" s="91">
        <v>114.8635549529</v>
      </c>
      <c r="DO123" s="91">
        <v>4.3812861169000001</v>
      </c>
      <c r="DP123" s="91">
        <v>27.045809968299999</v>
      </c>
      <c r="DQ123" s="91">
        <v>1.0312861169</v>
      </c>
      <c r="DR123" s="91">
        <v>115.63859771209999</v>
      </c>
      <c r="DS123" s="91">
        <v>4.4108488801999997</v>
      </c>
      <c r="DT123" s="91">
        <v>27.8208527275</v>
      </c>
      <c r="DU123" s="91">
        <v>1.0608488802</v>
      </c>
      <c r="DV123" s="91" t="s">
        <v>566</v>
      </c>
      <c r="DW123" s="97"/>
      <c r="DX123" s="98" t="s">
        <v>4651</v>
      </c>
      <c r="DY123" s="99" t="s">
        <v>689</v>
      </c>
      <c r="DZ123" s="98" t="s">
        <v>689</v>
      </c>
      <c r="EA123" s="100" t="s">
        <v>689</v>
      </c>
      <c r="EB123" s="101" t="s">
        <v>2761</v>
      </c>
      <c r="EC123" s="38" t="e">
        <f>VLOOKUP(J123,Раскустовка!A:B,2,0)</f>
        <v>#N/A</v>
      </c>
    </row>
    <row r="124" spans="1:133" s="9" customFormat="1" ht="15" customHeight="1" x14ac:dyDescent="0.25">
      <c r="A124" s="17" t="str">
        <f t="shared" si="1"/>
        <v>1535_Южно-Ягунское</v>
      </c>
      <c r="B124" s="87">
        <v>103</v>
      </c>
      <c r="C124" s="88" t="s">
        <v>733</v>
      </c>
      <c r="D124" s="88" t="s">
        <v>568</v>
      </c>
      <c r="E124" s="88" t="s">
        <v>522</v>
      </c>
      <c r="F124" s="88" t="s">
        <v>30</v>
      </c>
      <c r="G124" s="88" t="s">
        <v>29</v>
      </c>
      <c r="H124" s="88" t="s">
        <v>3057</v>
      </c>
      <c r="I124" s="89">
        <v>1535</v>
      </c>
      <c r="J124" s="88" t="s">
        <v>146</v>
      </c>
      <c r="K124" s="88" t="s">
        <v>688</v>
      </c>
      <c r="L124" s="88" t="s">
        <v>827</v>
      </c>
      <c r="M124" s="88" t="s">
        <v>1512</v>
      </c>
      <c r="N124" s="88" t="s">
        <v>695</v>
      </c>
      <c r="O124" s="90">
        <v>37.799999999999997</v>
      </c>
      <c r="P124" s="90">
        <v>2460</v>
      </c>
      <c r="Q124" s="90">
        <v>2545</v>
      </c>
      <c r="R124" s="91">
        <v>96.17</v>
      </c>
      <c r="S124" s="90" t="s">
        <v>150</v>
      </c>
      <c r="T124" s="90">
        <v>2546</v>
      </c>
      <c r="U124" s="90">
        <v>12.4</v>
      </c>
      <c r="V124" s="88" t="s">
        <v>31</v>
      </c>
      <c r="W124" s="88" t="s">
        <v>65</v>
      </c>
      <c r="X124" s="88" t="s">
        <v>1439</v>
      </c>
      <c r="Y124" s="90" t="s">
        <v>873</v>
      </c>
      <c r="Z124" s="90" t="s">
        <v>566</v>
      </c>
      <c r="AA124" s="90">
        <v>73</v>
      </c>
      <c r="AB124" s="91" t="s">
        <v>5245</v>
      </c>
      <c r="AC124" s="88" t="s">
        <v>566</v>
      </c>
      <c r="AD124" s="90" t="s">
        <v>566</v>
      </c>
      <c r="AE124" s="90" t="s">
        <v>1933</v>
      </c>
      <c r="AF124" s="90" t="s">
        <v>65</v>
      </c>
      <c r="AG124" s="91" t="s">
        <v>3538</v>
      </c>
      <c r="AH124" s="92" t="s">
        <v>4698</v>
      </c>
      <c r="AI124" s="93">
        <v>157</v>
      </c>
      <c r="AJ124" s="88" t="s">
        <v>566</v>
      </c>
      <c r="AK124" s="90" t="s">
        <v>566</v>
      </c>
      <c r="AL124" s="91">
        <v>24</v>
      </c>
      <c r="AM124" s="91">
        <v>16.284233905499999</v>
      </c>
      <c r="AN124" s="91">
        <v>1801</v>
      </c>
      <c r="AO124" s="90">
        <v>19</v>
      </c>
      <c r="AP124" s="91">
        <v>95.287999999999997</v>
      </c>
      <c r="AQ124" s="91" t="s">
        <v>566</v>
      </c>
      <c r="AR124" s="91" t="s">
        <v>566</v>
      </c>
      <c r="AS124" s="91">
        <v>76.790000000000006</v>
      </c>
      <c r="AT124" s="91">
        <v>78.349999999999994</v>
      </c>
      <c r="AU124" s="90">
        <v>628</v>
      </c>
      <c r="AV124" s="90">
        <v>5.8</v>
      </c>
      <c r="AW124" s="91">
        <v>31.361999999999998</v>
      </c>
      <c r="AX124" s="91" t="s">
        <v>566</v>
      </c>
      <c r="AY124" s="91">
        <v>166.32</v>
      </c>
      <c r="AZ124" s="88" t="s">
        <v>4928</v>
      </c>
      <c r="BA124" s="91">
        <v>167.9</v>
      </c>
      <c r="BB124" s="91">
        <v>89.53</v>
      </c>
      <c r="BC124" s="94">
        <v>0.40828871039999998</v>
      </c>
      <c r="BD124" s="91">
        <v>36.598999999999997</v>
      </c>
      <c r="BE124" s="95">
        <v>57.265999999999998</v>
      </c>
      <c r="BF124" s="91">
        <v>13.34</v>
      </c>
      <c r="BG124" s="91">
        <v>31</v>
      </c>
      <c r="BH124" s="94" t="s">
        <v>566</v>
      </c>
      <c r="BI124" s="94" t="s">
        <v>566</v>
      </c>
      <c r="BJ124" s="93">
        <v>744</v>
      </c>
      <c r="BK124" s="94">
        <v>0</v>
      </c>
      <c r="BL124" s="91">
        <v>413.50042000000002</v>
      </c>
      <c r="BM124" s="96">
        <v>19.113350140000001</v>
      </c>
      <c r="BN124" s="96" t="s">
        <v>566</v>
      </c>
      <c r="BO124" s="88" t="s">
        <v>430</v>
      </c>
      <c r="BP124" s="88" t="s">
        <v>566</v>
      </c>
      <c r="BQ124" s="91">
        <v>36.598999999999997</v>
      </c>
      <c r="BR124" s="95">
        <v>57.265999999999998</v>
      </c>
      <c r="BS124" s="91">
        <v>13.34</v>
      </c>
      <c r="BT124" s="90">
        <v>30</v>
      </c>
      <c r="BU124" s="91">
        <v>0</v>
      </c>
      <c r="BV124" s="91">
        <v>400.14</v>
      </c>
      <c r="BW124" s="96">
        <v>18.495450000000002</v>
      </c>
      <c r="BX124" s="96" t="s">
        <v>566</v>
      </c>
      <c r="BY124" s="96" t="s">
        <v>566</v>
      </c>
      <c r="BZ124" s="96" t="s">
        <v>566</v>
      </c>
      <c r="CA124" s="96" t="s">
        <v>566</v>
      </c>
      <c r="CB124" s="96" t="s">
        <v>566</v>
      </c>
      <c r="CC124" s="96" t="s">
        <v>566</v>
      </c>
      <c r="CD124" s="96" t="s">
        <v>566</v>
      </c>
      <c r="CE124" s="96" t="s">
        <v>566</v>
      </c>
      <c r="CF124" s="88" t="s">
        <v>566</v>
      </c>
      <c r="CG124" s="88" t="s">
        <v>566</v>
      </c>
      <c r="CH124" s="92" t="s">
        <v>566</v>
      </c>
      <c r="CI124" s="91">
        <v>0</v>
      </c>
      <c r="CJ124" s="91">
        <v>0</v>
      </c>
      <c r="CK124" s="90" t="s">
        <v>566</v>
      </c>
      <c r="CL124" s="91">
        <v>-1.3905555913000001</v>
      </c>
      <c r="CM124" s="91">
        <v>-0.1824444087</v>
      </c>
      <c r="CN124" s="88" t="s">
        <v>566</v>
      </c>
      <c r="CO124" s="91">
        <v>84.32</v>
      </c>
      <c r="CP124" s="91">
        <v>39.5153628395</v>
      </c>
      <c r="CQ124" s="91">
        <v>14.4019758764</v>
      </c>
      <c r="CR124" s="91">
        <v>2.9163305813</v>
      </c>
      <c r="CS124" s="91">
        <v>1.0639758764</v>
      </c>
      <c r="CT124" s="90" t="s">
        <v>566</v>
      </c>
      <c r="CU124" s="96">
        <v>1.01349</v>
      </c>
      <c r="CV124" s="96">
        <v>0.85284000000000004</v>
      </c>
      <c r="CW124" s="96">
        <v>0.80696000000000001</v>
      </c>
      <c r="CX124" s="93">
        <v>2369</v>
      </c>
      <c r="CY124" s="93">
        <v>2352.877</v>
      </c>
      <c r="CZ124" s="93">
        <v>83.9</v>
      </c>
      <c r="DA124" s="90">
        <v>82</v>
      </c>
      <c r="DB124" s="90" t="s">
        <v>566</v>
      </c>
      <c r="DC124" s="90">
        <v>99.2</v>
      </c>
      <c r="DD124" s="91">
        <v>233</v>
      </c>
      <c r="DE124" s="91">
        <v>-28.618025751099999</v>
      </c>
      <c r="DF124" s="93">
        <v>127.3</v>
      </c>
      <c r="DG124" s="88" t="s">
        <v>393</v>
      </c>
      <c r="DH124" s="88" t="s">
        <v>566</v>
      </c>
      <c r="DI124" s="88" t="s">
        <v>566</v>
      </c>
      <c r="DJ124" s="88" t="s">
        <v>815</v>
      </c>
      <c r="DK124" s="90" t="s">
        <v>566</v>
      </c>
      <c r="DL124" s="91">
        <v>57.265999999999998</v>
      </c>
      <c r="DM124" s="91" t="s">
        <v>566</v>
      </c>
      <c r="DN124" s="91">
        <v>45.6795057852</v>
      </c>
      <c r="DO124" s="91">
        <v>16.648297212900001</v>
      </c>
      <c r="DP124" s="91">
        <v>9.0804735270000005</v>
      </c>
      <c r="DQ124" s="91">
        <v>3.3102972129000001</v>
      </c>
      <c r="DR124" s="91">
        <v>49.436976326500002</v>
      </c>
      <c r="DS124" s="91">
        <v>18.0181995523</v>
      </c>
      <c r="DT124" s="91">
        <v>12.837944068300001</v>
      </c>
      <c r="DU124" s="91">
        <v>4.6801995523000004</v>
      </c>
      <c r="DV124" s="91">
        <v>151.52965944440001</v>
      </c>
      <c r="DW124" s="97"/>
      <c r="DX124" s="98" t="s">
        <v>689</v>
      </c>
      <c r="DY124" s="99" t="s">
        <v>689</v>
      </c>
      <c r="DZ124" s="98" t="s">
        <v>689</v>
      </c>
      <c r="EA124" s="100" t="s">
        <v>566</v>
      </c>
      <c r="EB124" s="101" t="s">
        <v>2764</v>
      </c>
      <c r="EC124" s="38" t="e">
        <f>VLOOKUP(J124,Раскустовка!A:B,2,0)</f>
        <v>#N/A</v>
      </c>
    </row>
    <row r="125" spans="1:133" s="9" customFormat="1" ht="15" customHeight="1" x14ac:dyDescent="0.25">
      <c r="A125" s="17" t="str">
        <f t="shared" si="1"/>
        <v>1536_Южно-Ягунское</v>
      </c>
      <c r="B125" s="87">
        <v>104</v>
      </c>
      <c r="C125" s="88" t="s">
        <v>733</v>
      </c>
      <c r="D125" s="88" t="s">
        <v>568</v>
      </c>
      <c r="E125" s="88" t="s">
        <v>522</v>
      </c>
      <c r="F125" s="88" t="s">
        <v>30</v>
      </c>
      <c r="G125" s="88" t="s">
        <v>29</v>
      </c>
      <c r="H125" s="88" t="s">
        <v>3055</v>
      </c>
      <c r="I125" s="89">
        <v>1536</v>
      </c>
      <c r="J125" s="88" t="s">
        <v>146</v>
      </c>
      <c r="K125" s="88" t="s">
        <v>688</v>
      </c>
      <c r="L125" s="88" t="s">
        <v>400</v>
      </c>
      <c r="M125" s="88" t="s">
        <v>1508</v>
      </c>
      <c r="N125" s="88" t="s">
        <v>6</v>
      </c>
      <c r="O125" s="90">
        <v>12</v>
      </c>
      <c r="P125" s="90">
        <v>2465</v>
      </c>
      <c r="Q125" s="90">
        <v>2475.6</v>
      </c>
      <c r="R125" s="91">
        <v>97.87</v>
      </c>
      <c r="S125" s="90" t="s">
        <v>150</v>
      </c>
      <c r="T125" s="90">
        <v>2479</v>
      </c>
      <c r="U125" s="90">
        <v>5</v>
      </c>
      <c r="V125" s="88" t="s">
        <v>31</v>
      </c>
      <c r="W125" s="88" t="s">
        <v>112</v>
      </c>
      <c r="X125" s="88" t="s">
        <v>1364</v>
      </c>
      <c r="Y125" s="90" t="s">
        <v>856</v>
      </c>
      <c r="Z125" s="90" t="s">
        <v>566</v>
      </c>
      <c r="AA125" s="90">
        <v>73</v>
      </c>
      <c r="AB125" s="91" t="s">
        <v>5246</v>
      </c>
      <c r="AC125" s="88" t="s">
        <v>566</v>
      </c>
      <c r="AD125" s="90" t="s">
        <v>566</v>
      </c>
      <c r="AE125" s="90" t="s">
        <v>1265</v>
      </c>
      <c r="AF125" s="90" t="s">
        <v>112</v>
      </c>
      <c r="AG125" s="91" t="s">
        <v>3442</v>
      </c>
      <c r="AH125" s="92" t="s">
        <v>2971</v>
      </c>
      <c r="AI125" s="93">
        <v>437</v>
      </c>
      <c r="AJ125" s="88" t="s">
        <v>722</v>
      </c>
      <c r="AK125" s="90" t="s">
        <v>566</v>
      </c>
      <c r="AL125" s="91">
        <v>24</v>
      </c>
      <c r="AM125" s="91">
        <v>16.284233905499999</v>
      </c>
      <c r="AN125" s="91">
        <v>1909</v>
      </c>
      <c r="AO125" s="90">
        <v>21.8</v>
      </c>
      <c r="AP125" s="91">
        <v>90.36</v>
      </c>
      <c r="AQ125" s="91">
        <v>49.08</v>
      </c>
      <c r="AR125" s="91" t="s">
        <v>566</v>
      </c>
      <c r="AS125" s="91">
        <v>67.389437032499998</v>
      </c>
      <c r="AT125" s="91">
        <v>69.416182953800003</v>
      </c>
      <c r="AU125" s="90" t="s">
        <v>566</v>
      </c>
      <c r="AV125" s="90">
        <v>0</v>
      </c>
      <c r="AW125" s="91" t="s">
        <v>566</v>
      </c>
      <c r="AX125" s="91" t="s">
        <v>566</v>
      </c>
      <c r="AY125" s="91">
        <v>113.1</v>
      </c>
      <c r="AZ125" s="88" t="s">
        <v>5080</v>
      </c>
      <c r="BA125" s="91">
        <v>115.24</v>
      </c>
      <c r="BB125" s="91">
        <v>45.710562967500003</v>
      </c>
      <c r="BC125" s="94">
        <v>0.52311358949999998</v>
      </c>
      <c r="BD125" s="91">
        <v>23.818000000000001</v>
      </c>
      <c r="BE125" s="95">
        <v>73.227999999999994</v>
      </c>
      <c r="BF125" s="91">
        <v>5.44</v>
      </c>
      <c r="BG125" s="91">
        <v>24.6</v>
      </c>
      <c r="BH125" s="94">
        <v>0.13333</v>
      </c>
      <c r="BI125" s="94">
        <v>0.13333</v>
      </c>
      <c r="BJ125" s="93">
        <v>296</v>
      </c>
      <c r="BK125" s="94">
        <v>153</v>
      </c>
      <c r="BL125" s="91">
        <v>133.93761000000001</v>
      </c>
      <c r="BM125" s="96">
        <v>5.7110994799999997</v>
      </c>
      <c r="BN125" s="96" t="s">
        <v>566</v>
      </c>
      <c r="BO125" s="88" t="s">
        <v>696</v>
      </c>
      <c r="BP125" s="88" t="s">
        <v>566</v>
      </c>
      <c r="BQ125" s="91">
        <v>23.818000000000001</v>
      </c>
      <c r="BR125" s="95">
        <v>73.227999999999994</v>
      </c>
      <c r="BS125" s="91">
        <v>5.44</v>
      </c>
      <c r="BT125" s="90">
        <v>30</v>
      </c>
      <c r="BU125" s="91">
        <v>0</v>
      </c>
      <c r="BV125" s="91">
        <v>163.16999999999999</v>
      </c>
      <c r="BW125" s="96">
        <v>6.9574499999999997</v>
      </c>
      <c r="BX125" s="96" t="s">
        <v>566</v>
      </c>
      <c r="BY125" s="96" t="s">
        <v>566</v>
      </c>
      <c r="BZ125" s="96" t="s">
        <v>566</v>
      </c>
      <c r="CA125" s="96" t="s">
        <v>566</v>
      </c>
      <c r="CB125" s="96" t="s">
        <v>566</v>
      </c>
      <c r="CC125" s="96" t="s">
        <v>566</v>
      </c>
      <c r="CD125" s="96" t="s">
        <v>566</v>
      </c>
      <c r="CE125" s="96" t="s">
        <v>566</v>
      </c>
      <c r="CF125" s="88" t="s">
        <v>566</v>
      </c>
      <c r="CG125" s="88" t="s">
        <v>566</v>
      </c>
      <c r="CH125" s="92" t="s">
        <v>566</v>
      </c>
      <c r="CI125" s="91">
        <v>0</v>
      </c>
      <c r="CJ125" s="91">
        <v>0</v>
      </c>
      <c r="CK125" s="90" t="s">
        <v>566</v>
      </c>
      <c r="CL125" s="91">
        <v>-0.66838570419999999</v>
      </c>
      <c r="CM125" s="91">
        <v>7.9385704200000004E-2</v>
      </c>
      <c r="CN125" s="88" t="s">
        <v>566</v>
      </c>
      <c r="CO125" s="91">
        <v>69.275000000000006</v>
      </c>
      <c r="CP125" s="91">
        <v>25.9746817732</v>
      </c>
      <c r="CQ125" s="91">
        <v>5.9316410139000002</v>
      </c>
      <c r="CR125" s="91">
        <v>2.1568815701999999</v>
      </c>
      <c r="CS125" s="91">
        <v>0.49264101389999998</v>
      </c>
      <c r="CT125" s="90" t="s">
        <v>566</v>
      </c>
      <c r="CU125" s="96">
        <v>1.01376</v>
      </c>
      <c r="CV125" s="96">
        <v>0.85299999999999998</v>
      </c>
      <c r="CW125" s="96">
        <v>0.81579999999999997</v>
      </c>
      <c r="CX125" s="93">
        <v>2310</v>
      </c>
      <c r="CY125" s="93">
        <v>2288.19</v>
      </c>
      <c r="CZ125" s="93">
        <v>83.9</v>
      </c>
      <c r="DA125" s="90">
        <v>40</v>
      </c>
      <c r="DB125" s="90" t="s">
        <v>566</v>
      </c>
      <c r="DC125" s="90">
        <v>81.5</v>
      </c>
      <c r="DD125" s="91">
        <v>228</v>
      </c>
      <c r="DE125" s="91">
        <v>-50.394736842100002</v>
      </c>
      <c r="DF125" s="93">
        <v>136.30000000000001</v>
      </c>
      <c r="DG125" s="88" t="s">
        <v>393</v>
      </c>
      <c r="DH125" s="88" t="s">
        <v>566</v>
      </c>
      <c r="DI125" s="88" t="s">
        <v>566</v>
      </c>
      <c r="DJ125" s="88" t="s">
        <v>798</v>
      </c>
      <c r="DK125" s="90" t="s">
        <v>566</v>
      </c>
      <c r="DL125" s="91">
        <v>73.227999999999994</v>
      </c>
      <c r="DM125" s="91" t="s">
        <v>566</v>
      </c>
      <c r="DN125" s="91">
        <v>32.116237836899998</v>
      </c>
      <c r="DO125" s="91">
        <v>7.3341415699999999</v>
      </c>
      <c r="DP125" s="91">
        <v>8.2984376339000008</v>
      </c>
      <c r="DQ125" s="91">
        <v>1.8951415700000001</v>
      </c>
      <c r="DR125" s="91">
        <v>34.902537805599998</v>
      </c>
      <c r="DS125" s="91">
        <v>7.9704277592999997</v>
      </c>
      <c r="DT125" s="91">
        <v>11.084737602600001</v>
      </c>
      <c r="DU125" s="91">
        <v>2.5314277593000001</v>
      </c>
      <c r="DV125" s="91" t="s">
        <v>566</v>
      </c>
      <c r="DW125" s="97"/>
      <c r="DX125" s="98" t="s">
        <v>566</v>
      </c>
      <c r="DY125" s="99" t="s">
        <v>689</v>
      </c>
      <c r="DZ125" s="98" t="s">
        <v>689</v>
      </c>
      <c r="EA125" s="100" t="s">
        <v>566</v>
      </c>
      <c r="EB125" s="101" t="s">
        <v>2761</v>
      </c>
      <c r="EC125" s="38" t="e">
        <f>VLOOKUP(J125,Раскустовка!A:B,2,0)</f>
        <v>#N/A</v>
      </c>
    </row>
    <row r="126" spans="1:133" s="9" customFormat="1" ht="15" customHeight="1" x14ac:dyDescent="0.25">
      <c r="A126" s="17" t="str">
        <f t="shared" si="1"/>
        <v>1537Л_Южно-Ягунское</v>
      </c>
      <c r="B126" s="87">
        <v>105</v>
      </c>
      <c r="C126" s="88" t="s">
        <v>733</v>
      </c>
      <c r="D126" s="88" t="s">
        <v>568</v>
      </c>
      <c r="E126" s="88" t="s">
        <v>522</v>
      </c>
      <c r="F126" s="88" t="s">
        <v>30</v>
      </c>
      <c r="G126" s="88" t="s">
        <v>29</v>
      </c>
      <c r="H126" s="88" t="s">
        <v>64</v>
      </c>
      <c r="I126" s="89" t="s">
        <v>3361</v>
      </c>
      <c r="J126" s="88" t="s">
        <v>146</v>
      </c>
      <c r="K126" s="88" t="s">
        <v>688</v>
      </c>
      <c r="L126" s="88" t="s">
        <v>404</v>
      </c>
      <c r="M126" s="88" t="s">
        <v>34</v>
      </c>
      <c r="N126" s="88" t="s">
        <v>6</v>
      </c>
      <c r="O126" s="90">
        <v>223.18</v>
      </c>
      <c r="P126" s="90">
        <v>2847.6</v>
      </c>
      <c r="Q126" s="90">
        <v>3070.78</v>
      </c>
      <c r="R126" s="91">
        <v>476.16</v>
      </c>
      <c r="S126" s="90" t="s">
        <v>690</v>
      </c>
      <c r="T126" s="90">
        <v>3069</v>
      </c>
      <c r="U126" s="90">
        <v>203.3</v>
      </c>
      <c r="V126" s="88" t="s">
        <v>31</v>
      </c>
      <c r="W126" s="88" t="s">
        <v>94</v>
      </c>
      <c r="X126" s="88" t="s">
        <v>1748</v>
      </c>
      <c r="Y126" s="90" t="s">
        <v>853</v>
      </c>
      <c r="Z126" s="90" t="s">
        <v>566</v>
      </c>
      <c r="AA126" s="90">
        <v>73</v>
      </c>
      <c r="AB126" s="91" t="s">
        <v>5247</v>
      </c>
      <c r="AC126" s="88" t="s">
        <v>566</v>
      </c>
      <c r="AD126" s="90" t="s">
        <v>566</v>
      </c>
      <c r="AE126" s="90" t="s">
        <v>2128</v>
      </c>
      <c r="AF126" s="90" t="s">
        <v>94</v>
      </c>
      <c r="AG126" s="91" t="s">
        <v>3418</v>
      </c>
      <c r="AH126" s="92" t="s">
        <v>3502</v>
      </c>
      <c r="AI126" s="93">
        <v>248</v>
      </c>
      <c r="AJ126" s="88" t="s">
        <v>722</v>
      </c>
      <c r="AK126" s="90" t="s">
        <v>566</v>
      </c>
      <c r="AL126" s="91">
        <v>24</v>
      </c>
      <c r="AM126" s="91">
        <v>16.284233905499999</v>
      </c>
      <c r="AN126" s="91">
        <v>1721</v>
      </c>
      <c r="AO126" s="90">
        <v>22.7</v>
      </c>
      <c r="AP126" s="91">
        <v>146.43899999999999</v>
      </c>
      <c r="AQ126" s="91">
        <v>42.737000000000002</v>
      </c>
      <c r="AR126" s="91" t="s">
        <v>566</v>
      </c>
      <c r="AS126" s="91">
        <v>93.418877735500004</v>
      </c>
      <c r="AT126" s="91">
        <v>94.718002934599994</v>
      </c>
      <c r="AU126" s="90">
        <v>420</v>
      </c>
      <c r="AV126" s="90">
        <v>0</v>
      </c>
      <c r="AW126" s="91">
        <v>20.79</v>
      </c>
      <c r="AX126" s="91" t="s">
        <v>566</v>
      </c>
      <c r="AY126" s="91">
        <v>193.58</v>
      </c>
      <c r="AZ126" s="88" t="s">
        <v>4928</v>
      </c>
      <c r="BA126" s="91">
        <v>194.9</v>
      </c>
      <c r="BB126" s="91">
        <v>100.16112226449999</v>
      </c>
      <c r="BC126" s="94">
        <v>0.66275215870000004</v>
      </c>
      <c r="BD126" s="91">
        <v>66.382000000000005</v>
      </c>
      <c r="BE126" s="95">
        <v>98.073999999999998</v>
      </c>
      <c r="BF126" s="91">
        <v>1.0900000000000001</v>
      </c>
      <c r="BG126" s="91">
        <v>31</v>
      </c>
      <c r="BH126" s="94" t="s">
        <v>566</v>
      </c>
      <c r="BI126" s="94" t="s">
        <v>566</v>
      </c>
      <c r="BJ126" s="93">
        <v>744</v>
      </c>
      <c r="BK126" s="94">
        <v>0</v>
      </c>
      <c r="BL126" s="91">
        <v>33.811979999999998</v>
      </c>
      <c r="BM126" s="96">
        <v>1.3524792699999999</v>
      </c>
      <c r="BN126" s="96" t="s">
        <v>566</v>
      </c>
      <c r="BO126" s="88" t="s">
        <v>430</v>
      </c>
      <c r="BP126" s="88" t="s">
        <v>566</v>
      </c>
      <c r="BQ126" s="91">
        <v>66.382000000000005</v>
      </c>
      <c r="BR126" s="95">
        <v>98.073999999999998</v>
      </c>
      <c r="BS126" s="91">
        <v>1.0900000000000001</v>
      </c>
      <c r="BT126" s="90">
        <v>30</v>
      </c>
      <c r="BU126" s="91">
        <v>0</v>
      </c>
      <c r="BV126" s="91">
        <v>32.729999999999997</v>
      </c>
      <c r="BW126" s="96">
        <v>1.3091999999999999</v>
      </c>
      <c r="BX126" s="96" t="s">
        <v>566</v>
      </c>
      <c r="BY126" s="96" t="s">
        <v>566</v>
      </c>
      <c r="BZ126" s="96" t="s">
        <v>566</v>
      </c>
      <c r="CA126" s="96" t="s">
        <v>566</v>
      </c>
      <c r="CB126" s="96" t="s">
        <v>566</v>
      </c>
      <c r="CC126" s="96" t="s">
        <v>566</v>
      </c>
      <c r="CD126" s="96" t="s">
        <v>566</v>
      </c>
      <c r="CE126" s="96" t="s">
        <v>566</v>
      </c>
      <c r="CF126" s="88" t="s">
        <v>566</v>
      </c>
      <c r="CG126" s="88" t="s">
        <v>566</v>
      </c>
      <c r="CH126" s="92" t="s">
        <v>566</v>
      </c>
      <c r="CI126" s="91">
        <v>0</v>
      </c>
      <c r="CJ126" s="91">
        <v>0</v>
      </c>
      <c r="CK126" s="90" t="s">
        <v>566</v>
      </c>
      <c r="CL126" s="91">
        <v>-0.32506484930000001</v>
      </c>
      <c r="CM126" s="91">
        <v>-1.6935150699999998E-2</v>
      </c>
      <c r="CN126" s="88" t="s">
        <v>566</v>
      </c>
      <c r="CO126" s="91">
        <v>60.52</v>
      </c>
      <c r="CP126" s="91">
        <v>87.713837454300005</v>
      </c>
      <c r="CQ126" s="91">
        <v>1.4412095531</v>
      </c>
      <c r="CR126" s="91">
        <v>21.331901970400001</v>
      </c>
      <c r="CS126" s="91">
        <v>0.35020955310000002</v>
      </c>
      <c r="CT126" s="90">
        <v>-3.5</v>
      </c>
      <c r="CU126" s="96">
        <v>1.014</v>
      </c>
      <c r="CV126" s="96">
        <v>0.85299999999999998</v>
      </c>
      <c r="CW126" s="96">
        <v>0.82299999999999995</v>
      </c>
      <c r="CX126" s="93">
        <v>2301</v>
      </c>
      <c r="CY126" s="93">
        <v>2287.54</v>
      </c>
      <c r="CZ126" s="93">
        <v>83.9</v>
      </c>
      <c r="DA126" s="90">
        <v>40</v>
      </c>
      <c r="DB126" s="90" t="s">
        <v>566</v>
      </c>
      <c r="DC126" s="90">
        <v>71.2</v>
      </c>
      <c r="DD126" s="91">
        <v>212</v>
      </c>
      <c r="DE126" s="91">
        <v>-8.6886792452999995</v>
      </c>
      <c r="DF126" s="93">
        <v>33.1</v>
      </c>
      <c r="DG126" s="88" t="s">
        <v>393</v>
      </c>
      <c r="DH126" s="88" t="s">
        <v>566</v>
      </c>
      <c r="DI126" s="88" t="s">
        <v>566</v>
      </c>
      <c r="DJ126" s="88" t="s">
        <v>3588</v>
      </c>
      <c r="DK126" s="90">
        <v>-4.5</v>
      </c>
      <c r="DL126" s="91">
        <v>98.073999999999998</v>
      </c>
      <c r="DM126" s="91">
        <v>0.86686346859999996</v>
      </c>
      <c r="DN126" s="91">
        <v>86.826017863900006</v>
      </c>
      <c r="DO126" s="91">
        <v>1.4266219566</v>
      </c>
      <c r="DP126" s="91">
        <v>20.444082380000001</v>
      </c>
      <c r="DQ126" s="91">
        <v>0.33562195659999999</v>
      </c>
      <c r="DR126" s="91">
        <v>114.72764634070001</v>
      </c>
      <c r="DS126" s="91">
        <v>1.8850683622</v>
      </c>
      <c r="DT126" s="91">
        <v>48.345710856799997</v>
      </c>
      <c r="DU126" s="91">
        <v>0.79406836219999999</v>
      </c>
      <c r="DV126" s="91" t="s">
        <v>566</v>
      </c>
      <c r="DW126" s="97"/>
      <c r="DX126" s="98" t="s">
        <v>689</v>
      </c>
      <c r="DY126" s="99" t="s">
        <v>689</v>
      </c>
      <c r="DZ126" s="98" t="s">
        <v>689</v>
      </c>
      <c r="EA126" s="100" t="s">
        <v>689</v>
      </c>
      <c r="EB126" s="101" t="s">
        <v>2761</v>
      </c>
      <c r="EC126" s="38" t="e">
        <f>VLOOKUP(J126,Раскустовка!A:B,2,0)</f>
        <v>#N/A</v>
      </c>
    </row>
    <row r="127" spans="1:133" s="9" customFormat="1" ht="15" customHeight="1" x14ac:dyDescent="0.25">
      <c r="A127" s="17" t="str">
        <f t="shared" si="1"/>
        <v>1546_Южно-Ягунское</v>
      </c>
      <c r="B127" s="87">
        <v>106</v>
      </c>
      <c r="C127" s="88" t="s">
        <v>733</v>
      </c>
      <c r="D127" s="88" t="s">
        <v>568</v>
      </c>
      <c r="E127" s="88" t="s">
        <v>522</v>
      </c>
      <c r="F127" s="88" t="s">
        <v>30</v>
      </c>
      <c r="G127" s="88" t="s">
        <v>29</v>
      </c>
      <c r="H127" s="88" t="s">
        <v>3055</v>
      </c>
      <c r="I127" s="89">
        <v>1546</v>
      </c>
      <c r="J127" s="88" t="s">
        <v>148</v>
      </c>
      <c r="K127" s="88" t="s">
        <v>688</v>
      </c>
      <c r="L127" s="88" t="s">
        <v>404</v>
      </c>
      <c r="M127" s="88" t="s">
        <v>1508</v>
      </c>
      <c r="N127" s="88" t="s">
        <v>6</v>
      </c>
      <c r="O127" s="90">
        <v>23</v>
      </c>
      <c r="P127" s="90">
        <v>2542</v>
      </c>
      <c r="Q127" s="90">
        <v>2564</v>
      </c>
      <c r="R127" s="91">
        <v>169.59399999999999</v>
      </c>
      <c r="S127" s="90" t="s">
        <v>150</v>
      </c>
      <c r="T127" s="90">
        <v>2575</v>
      </c>
      <c r="U127" s="90">
        <v>20.350000000000001</v>
      </c>
      <c r="V127" s="88" t="s">
        <v>31</v>
      </c>
      <c r="W127" s="88" t="s">
        <v>156</v>
      </c>
      <c r="X127" s="88" t="s">
        <v>262</v>
      </c>
      <c r="Y127" s="90" t="s">
        <v>857</v>
      </c>
      <c r="Z127" s="90" t="s">
        <v>566</v>
      </c>
      <c r="AA127" s="90">
        <v>73</v>
      </c>
      <c r="AB127" s="91" t="s">
        <v>5248</v>
      </c>
      <c r="AC127" s="88" t="s">
        <v>566</v>
      </c>
      <c r="AD127" s="90" t="s">
        <v>566</v>
      </c>
      <c r="AE127" s="90" t="s">
        <v>566</v>
      </c>
      <c r="AF127" s="90" t="s">
        <v>156</v>
      </c>
      <c r="AG127" s="91" t="s">
        <v>3458</v>
      </c>
      <c r="AH127" s="92" t="s">
        <v>1982</v>
      </c>
      <c r="AI127" s="93">
        <v>1336</v>
      </c>
      <c r="AJ127" s="88" t="s">
        <v>722</v>
      </c>
      <c r="AK127" s="90" t="s">
        <v>566</v>
      </c>
      <c r="AL127" s="91">
        <v>22.1</v>
      </c>
      <c r="AM127" s="91">
        <v>19.254872939199998</v>
      </c>
      <c r="AN127" s="91">
        <v>1483</v>
      </c>
      <c r="AO127" s="90">
        <v>22.8</v>
      </c>
      <c r="AP127" s="91">
        <v>94.897000000000006</v>
      </c>
      <c r="AQ127" s="91">
        <v>83.98</v>
      </c>
      <c r="AR127" s="91">
        <v>95</v>
      </c>
      <c r="AS127" s="91">
        <v>104.3655355092</v>
      </c>
      <c r="AT127" s="91">
        <v>105.7229197273</v>
      </c>
      <c r="AU127" s="90" t="s">
        <v>566</v>
      </c>
      <c r="AV127" s="90">
        <v>0</v>
      </c>
      <c r="AW127" s="91" t="s">
        <v>566</v>
      </c>
      <c r="AX127" s="91" t="s">
        <v>566</v>
      </c>
      <c r="AY127" s="91">
        <v>190.01</v>
      </c>
      <c r="AZ127" s="88" t="s">
        <v>4928</v>
      </c>
      <c r="BA127" s="91">
        <v>191.4</v>
      </c>
      <c r="BB127" s="91">
        <v>85.644464490800004</v>
      </c>
      <c r="BC127" s="94">
        <v>2.7090506239000001</v>
      </c>
      <c r="BD127" s="91">
        <v>198.64699999999999</v>
      </c>
      <c r="BE127" s="95">
        <v>95.320999999999998</v>
      </c>
      <c r="BF127" s="91">
        <v>7.93</v>
      </c>
      <c r="BG127" s="91">
        <v>31</v>
      </c>
      <c r="BH127" s="94" t="s">
        <v>566</v>
      </c>
      <c r="BI127" s="94" t="s">
        <v>566</v>
      </c>
      <c r="BJ127" s="93">
        <v>744</v>
      </c>
      <c r="BK127" s="94">
        <v>0</v>
      </c>
      <c r="BL127" s="91">
        <v>245.79518999999999</v>
      </c>
      <c r="BM127" s="96">
        <v>10.372557069999999</v>
      </c>
      <c r="BN127" s="96" t="s">
        <v>566</v>
      </c>
      <c r="BO127" s="88" t="s">
        <v>430</v>
      </c>
      <c r="BP127" s="88" t="s">
        <v>566</v>
      </c>
      <c r="BQ127" s="91">
        <v>198.64699999999999</v>
      </c>
      <c r="BR127" s="95">
        <v>95.320999999999998</v>
      </c>
      <c r="BS127" s="91">
        <v>7.93</v>
      </c>
      <c r="BT127" s="90">
        <v>30</v>
      </c>
      <c r="BU127" s="91">
        <v>0</v>
      </c>
      <c r="BV127" s="91">
        <v>237.87</v>
      </c>
      <c r="BW127" s="96">
        <v>10.038180000000001</v>
      </c>
      <c r="BX127" s="96" t="s">
        <v>566</v>
      </c>
      <c r="BY127" s="96" t="s">
        <v>566</v>
      </c>
      <c r="BZ127" s="96" t="s">
        <v>566</v>
      </c>
      <c r="CA127" s="96" t="s">
        <v>566</v>
      </c>
      <c r="CB127" s="96" t="s">
        <v>566</v>
      </c>
      <c r="CC127" s="96" t="s">
        <v>566</v>
      </c>
      <c r="CD127" s="96" t="s">
        <v>566</v>
      </c>
      <c r="CE127" s="96" t="s">
        <v>566</v>
      </c>
      <c r="CF127" s="88" t="s">
        <v>566</v>
      </c>
      <c r="CG127" s="88" t="s">
        <v>566</v>
      </c>
      <c r="CH127" s="92" t="s">
        <v>566</v>
      </c>
      <c r="CI127" s="91">
        <v>0</v>
      </c>
      <c r="CJ127" s="91">
        <v>0</v>
      </c>
      <c r="CK127" s="90" t="s">
        <v>566</v>
      </c>
      <c r="CL127" s="91">
        <v>-0.99140638640000001</v>
      </c>
      <c r="CM127" s="91">
        <v>-0.10159361359999999</v>
      </c>
      <c r="CN127" s="88" t="s">
        <v>566</v>
      </c>
      <c r="CO127" s="91">
        <v>69.275000000000006</v>
      </c>
      <c r="CP127" s="91">
        <v>314.80136146870001</v>
      </c>
      <c r="CQ127" s="91">
        <v>13.0227949051</v>
      </c>
      <c r="CR127" s="91">
        <v>116.1539421139</v>
      </c>
      <c r="CS127" s="91">
        <v>5.0937949051000002</v>
      </c>
      <c r="CT127" s="90" t="s">
        <v>566</v>
      </c>
      <c r="CU127" s="96">
        <v>1.0136000000000001</v>
      </c>
      <c r="CV127" s="96">
        <v>0.85299999999999998</v>
      </c>
      <c r="CW127" s="96">
        <v>0.81699999999999995</v>
      </c>
      <c r="CX127" s="93">
        <v>2310</v>
      </c>
      <c r="CY127" s="93">
        <v>2295.8629999999998</v>
      </c>
      <c r="CZ127" s="93">
        <v>85.3</v>
      </c>
      <c r="DA127" s="90">
        <v>40</v>
      </c>
      <c r="DB127" s="90" t="s">
        <v>566</v>
      </c>
      <c r="DC127" s="90">
        <v>81.5</v>
      </c>
      <c r="DD127" s="91">
        <v>228</v>
      </c>
      <c r="DE127" s="91">
        <v>-16.6622807018</v>
      </c>
      <c r="DF127" s="93">
        <v>136.30000000000001</v>
      </c>
      <c r="DG127" s="88" t="s">
        <v>393</v>
      </c>
      <c r="DH127" s="88" t="s">
        <v>566</v>
      </c>
      <c r="DI127" s="88" t="s">
        <v>566</v>
      </c>
      <c r="DJ127" s="88" t="s">
        <v>1937</v>
      </c>
      <c r="DK127" s="90" t="s">
        <v>566</v>
      </c>
      <c r="DL127" s="91">
        <v>95.320999999999998</v>
      </c>
      <c r="DM127" s="91" t="s">
        <v>566</v>
      </c>
      <c r="DN127" s="91">
        <v>302.33156406609999</v>
      </c>
      <c r="DO127" s="91">
        <v>11.2393949822</v>
      </c>
      <c r="DP127" s="91">
        <v>103.68414471129999</v>
      </c>
      <c r="DQ127" s="91">
        <v>3.3103949822000001</v>
      </c>
      <c r="DR127" s="91">
        <v>471.2691664651</v>
      </c>
      <c r="DS127" s="91">
        <v>18.249743911100001</v>
      </c>
      <c r="DT127" s="91">
        <v>272.62174711030002</v>
      </c>
      <c r="DU127" s="91">
        <v>10.320743911099999</v>
      </c>
      <c r="DV127" s="91" t="s">
        <v>566</v>
      </c>
      <c r="DW127" s="97"/>
      <c r="DX127" s="98" t="s">
        <v>566</v>
      </c>
      <c r="DY127" s="99" t="s">
        <v>689</v>
      </c>
      <c r="DZ127" s="98" t="s">
        <v>689</v>
      </c>
      <c r="EA127" s="100" t="s">
        <v>566</v>
      </c>
      <c r="EB127" s="101" t="s">
        <v>2763</v>
      </c>
      <c r="EC127" s="38" t="e">
        <f>VLOOKUP(J127,Раскустовка!A:B,2,0)</f>
        <v>#N/A</v>
      </c>
    </row>
    <row r="128" spans="1:133" s="9" customFormat="1" ht="15" customHeight="1" x14ac:dyDescent="0.25">
      <c r="A128" s="17" t="str">
        <f t="shared" si="1"/>
        <v>1549_Южно-Ягунское</v>
      </c>
      <c r="B128" s="87">
        <v>107</v>
      </c>
      <c r="C128" s="88" t="s">
        <v>733</v>
      </c>
      <c r="D128" s="88" t="s">
        <v>568</v>
      </c>
      <c r="E128" s="88" t="s">
        <v>522</v>
      </c>
      <c r="F128" s="88" t="s">
        <v>30</v>
      </c>
      <c r="G128" s="88" t="s">
        <v>29</v>
      </c>
      <c r="H128" s="88" t="s">
        <v>2972</v>
      </c>
      <c r="I128" s="89">
        <v>1549</v>
      </c>
      <c r="J128" s="88" t="s">
        <v>148</v>
      </c>
      <c r="K128" s="88" t="s">
        <v>688</v>
      </c>
      <c r="L128" s="88" t="s">
        <v>404</v>
      </c>
      <c r="M128" s="88" t="s">
        <v>1523</v>
      </c>
      <c r="N128" s="88" t="s">
        <v>695</v>
      </c>
      <c r="O128" s="90">
        <v>14</v>
      </c>
      <c r="P128" s="90">
        <v>2461</v>
      </c>
      <c r="Q128" s="90">
        <v>2535.5</v>
      </c>
      <c r="R128" s="91">
        <v>87.96</v>
      </c>
      <c r="S128" s="90" t="s">
        <v>150</v>
      </c>
      <c r="T128" s="90">
        <v>2573.1</v>
      </c>
      <c r="U128" s="90">
        <v>15.2</v>
      </c>
      <c r="V128" s="88" t="s">
        <v>31</v>
      </c>
      <c r="W128" s="88" t="s">
        <v>65</v>
      </c>
      <c r="X128" s="88" t="s">
        <v>1491</v>
      </c>
      <c r="Y128" s="90" t="s">
        <v>894</v>
      </c>
      <c r="Z128" s="90" t="s">
        <v>566</v>
      </c>
      <c r="AA128" s="90">
        <v>73</v>
      </c>
      <c r="AB128" s="91" t="s">
        <v>3489</v>
      </c>
      <c r="AC128" s="88" t="s">
        <v>566</v>
      </c>
      <c r="AD128" s="90" t="s">
        <v>566</v>
      </c>
      <c r="AE128" s="90" t="s">
        <v>1265</v>
      </c>
      <c r="AF128" s="90" t="s">
        <v>65</v>
      </c>
      <c r="AG128" s="91" t="s">
        <v>3421</v>
      </c>
      <c r="AH128" s="92" t="s">
        <v>4662</v>
      </c>
      <c r="AI128" s="93">
        <v>201</v>
      </c>
      <c r="AJ128" s="88" t="s">
        <v>722</v>
      </c>
      <c r="AK128" s="90" t="s">
        <v>566</v>
      </c>
      <c r="AL128" s="91">
        <v>21.7</v>
      </c>
      <c r="AM128" s="91">
        <v>19.254872939199998</v>
      </c>
      <c r="AN128" s="91">
        <v>1624</v>
      </c>
      <c r="AO128" s="90">
        <v>19.8</v>
      </c>
      <c r="AP128" s="91">
        <v>76.322999999999993</v>
      </c>
      <c r="AQ128" s="91">
        <v>68.099999999999994</v>
      </c>
      <c r="AR128" s="91" t="s">
        <v>566</v>
      </c>
      <c r="AS128" s="91">
        <v>91.397104816199999</v>
      </c>
      <c r="AT128" s="91">
        <v>92.657354339400001</v>
      </c>
      <c r="AU128" s="90">
        <v>288</v>
      </c>
      <c r="AV128" s="90">
        <v>2.2999999999999998</v>
      </c>
      <c r="AW128" s="91">
        <v>15.41</v>
      </c>
      <c r="AX128" s="91" t="s">
        <v>566</v>
      </c>
      <c r="AY128" s="91">
        <v>164.11</v>
      </c>
      <c r="AZ128" s="88" t="s">
        <v>4928</v>
      </c>
      <c r="BA128" s="91">
        <v>165.4</v>
      </c>
      <c r="BB128" s="91">
        <v>72.712895183800001</v>
      </c>
      <c r="BC128" s="94">
        <v>0.59070992730000005</v>
      </c>
      <c r="BD128" s="91">
        <v>44.643999999999998</v>
      </c>
      <c r="BE128" s="95">
        <v>95.257000000000005</v>
      </c>
      <c r="BF128" s="91">
        <v>1.79</v>
      </c>
      <c r="BG128" s="91">
        <v>31</v>
      </c>
      <c r="BH128" s="94" t="s">
        <v>566</v>
      </c>
      <c r="BI128" s="94" t="s">
        <v>566</v>
      </c>
      <c r="BJ128" s="93">
        <v>744</v>
      </c>
      <c r="BK128" s="94">
        <v>0</v>
      </c>
      <c r="BL128" s="91">
        <v>55.577939999999998</v>
      </c>
      <c r="BM128" s="96">
        <v>4.0870067900000002</v>
      </c>
      <c r="BN128" s="96" t="s">
        <v>566</v>
      </c>
      <c r="BO128" s="88" t="s">
        <v>430</v>
      </c>
      <c r="BP128" s="88" t="s">
        <v>566</v>
      </c>
      <c r="BQ128" s="91">
        <v>44.643999999999998</v>
      </c>
      <c r="BR128" s="95">
        <v>95.257000000000005</v>
      </c>
      <c r="BS128" s="91">
        <v>1.79</v>
      </c>
      <c r="BT128" s="90">
        <v>30</v>
      </c>
      <c r="BU128" s="91">
        <v>0</v>
      </c>
      <c r="BV128" s="91">
        <v>53.79</v>
      </c>
      <c r="BW128" s="96">
        <v>3.9559199999999999</v>
      </c>
      <c r="BX128" s="96" t="s">
        <v>566</v>
      </c>
      <c r="BY128" s="96" t="s">
        <v>566</v>
      </c>
      <c r="BZ128" s="96" t="s">
        <v>566</v>
      </c>
      <c r="CA128" s="96" t="s">
        <v>566</v>
      </c>
      <c r="CB128" s="96" t="s">
        <v>566</v>
      </c>
      <c r="CC128" s="96" t="s">
        <v>566</v>
      </c>
      <c r="CD128" s="96" t="s">
        <v>566</v>
      </c>
      <c r="CE128" s="96" t="s">
        <v>566</v>
      </c>
      <c r="CF128" s="88" t="s">
        <v>566</v>
      </c>
      <c r="CG128" s="88" t="s">
        <v>566</v>
      </c>
      <c r="CH128" s="92" t="s">
        <v>566</v>
      </c>
      <c r="CI128" s="91">
        <v>0</v>
      </c>
      <c r="CJ128" s="91">
        <v>0</v>
      </c>
      <c r="CK128" s="90" t="s">
        <v>566</v>
      </c>
      <c r="CL128" s="91">
        <v>0.16351693249999999</v>
      </c>
      <c r="CM128" s="91">
        <v>-5.75169325E-2</v>
      </c>
      <c r="CN128" s="88" t="s">
        <v>566</v>
      </c>
      <c r="CO128" s="91">
        <v>84.32</v>
      </c>
      <c r="CP128" s="91">
        <v>50.714424251600001</v>
      </c>
      <c r="CQ128" s="91">
        <v>2.0372602919</v>
      </c>
      <c r="CR128" s="91">
        <v>6.0702307032</v>
      </c>
      <c r="CS128" s="91">
        <v>0.24426029190000001</v>
      </c>
      <c r="CT128" s="90" t="s">
        <v>566</v>
      </c>
      <c r="CU128" s="96">
        <v>1.0132000000000001</v>
      </c>
      <c r="CV128" s="96">
        <v>0.84660000000000002</v>
      </c>
      <c r="CW128" s="96">
        <v>0.76939999999999997</v>
      </c>
      <c r="CX128" s="93">
        <v>2369</v>
      </c>
      <c r="CY128" s="93">
        <v>2355.89</v>
      </c>
      <c r="CZ128" s="93">
        <v>85.3</v>
      </c>
      <c r="DA128" s="90">
        <v>40</v>
      </c>
      <c r="DB128" s="90" t="s">
        <v>566</v>
      </c>
      <c r="DC128" s="90">
        <v>99.2</v>
      </c>
      <c r="DD128" s="91">
        <v>233</v>
      </c>
      <c r="DE128" s="91">
        <v>-29.5665236052</v>
      </c>
      <c r="DF128" s="93">
        <v>71.2</v>
      </c>
      <c r="DG128" s="88" t="s">
        <v>393</v>
      </c>
      <c r="DH128" s="88" t="s">
        <v>566</v>
      </c>
      <c r="DI128" s="88" t="s">
        <v>566</v>
      </c>
      <c r="DJ128" s="88" t="s">
        <v>1344</v>
      </c>
      <c r="DK128" s="90" t="s">
        <v>566</v>
      </c>
      <c r="DL128" s="91">
        <v>95.257000000000005</v>
      </c>
      <c r="DM128" s="91" t="s">
        <v>566</v>
      </c>
      <c r="DN128" s="91">
        <v>85.035750179399997</v>
      </c>
      <c r="DO128" s="91">
        <v>3.4128723932999998</v>
      </c>
      <c r="DP128" s="91">
        <v>40.391556631</v>
      </c>
      <c r="DQ128" s="91">
        <v>1.6198723933000001</v>
      </c>
      <c r="DR128" s="91">
        <v>95.313788377099996</v>
      </c>
      <c r="DS128" s="91">
        <v>3.8262983435</v>
      </c>
      <c r="DT128" s="91">
        <v>50.669594828699999</v>
      </c>
      <c r="DU128" s="91">
        <v>2.0332983434999998</v>
      </c>
      <c r="DV128" s="91" t="s">
        <v>566</v>
      </c>
      <c r="DW128" s="97"/>
      <c r="DX128" s="98" t="s">
        <v>5249</v>
      </c>
      <c r="DY128" s="99" t="s">
        <v>689</v>
      </c>
      <c r="DZ128" s="98" t="s">
        <v>689</v>
      </c>
      <c r="EA128" s="100" t="s">
        <v>566</v>
      </c>
      <c r="EB128" s="101" t="s">
        <v>2761</v>
      </c>
      <c r="EC128" s="38" t="e">
        <f>VLOOKUP(J128,Раскустовка!A:B,2,0)</f>
        <v>#N/A</v>
      </c>
    </row>
    <row r="129" spans="1:133" s="9" customFormat="1" ht="15" customHeight="1" x14ac:dyDescent="0.25">
      <c r="A129" s="17" t="str">
        <f t="shared" si="1"/>
        <v>1552_Южно-Ягунское</v>
      </c>
      <c r="B129" s="87">
        <v>108</v>
      </c>
      <c r="C129" s="88" t="s">
        <v>733</v>
      </c>
      <c r="D129" s="88" t="s">
        <v>568</v>
      </c>
      <c r="E129" s="88" t="s">
        <v>522</v>
      </c>
      <c r="F129" s="88" t="s">
        <v>30</v>
      </c>
      <c r="G129" s="88" t="s">
        <v>29</v>
      </c>
      <c r="H129" s="88" t="s">
        <v>3055</v>
      </c>
      <c r="I129" s="89">
        <v>1552</v>
      </c>
      <c r="J129" s="88" t="s">
        <v>149</v>
      </c>
      <c r="K129" s="88" t="s">
        <v>688</v>
      </c>
      <c r="L129" s="88" t="s">
        <v>404</v>
      </c>
      <c r="M129" s="88" t="s">
        <v>1508</v>
      </c>
      <c r="N129" s="88" t="s">
        <v>6</v>
      </c>
      <c r="O129" s="90">
        <v>12.5</v>
      </c>
      <c r="P129" s="90">
        <v>2509</v>
      </c>
      <c r="Q129" s="90">
        <v>2519</v>
      </c>
      <c r="R129" s="91">
        <v>139.38999999999999</v>
      </c>
      <c r="S129" s="90" t="s">
        <v>150</v>
      </c>
      <c r="T129" s="90">
        <v>2556</v>
      </c>
      <c r="U129" s="90">
        <v>7.1</v>
      </c>
      <c r="V129" s="88" t="s">
        <v>48</v>
      </c>
      <c r="W129" s="88" t="s">
        <v>566</v>
      </c>
      <c r="X129" s="88" t="s">
        <v>566</v>
      </c>
      <c r="Y129" s="90" t="s">
        <v>566</v>
      </c>
      <c r="Z129" s="90" t="s">
        <v>566</v>
      </c>
      <c r="AA129" s="90">
        <v>73</v>
      </c>
      <c r="AB129" s="91" t="s">
        <v>566</v>
      </c>
      <c r="AC129" s="88" t="s">
        <v>566</v>
      </c>
      <c r="AD129" s="90" t="s">
        <v>566</v>
      </c>
      <c r="AE129" s="90" t="s">
        <v>566</v>
      </c>
      <c r="AF129" s="90" t="s">
        <v>566</v>
      </c>
      <c r="AG129" s="91" t="s">
        <v>566</v>
      </c>
      <c r="AH129" s="92" t="s">
        <v>566</v>
      </c>
      <c r="AI129" s="93" t="s">
        <v>566</v>
      </c>
      <c r="AJ129" s="88" t="s">
        <v>39</v>
      </c>
      <c r="AK129" s="90" t="s">
        <v>566</v>
      </c>
      <c r="AL129" s="91" t="s">
        <v>566</v>
      </c>
      <c r="AM129" s="91" t="s">
        <v>566</v>
      </c>
      <c r="AN129" s="91" t="s">
        <v>566</v>
      </c>
      <c r="AO129" s="90" t="s">
        <v>566</v>
      </c>
      <c r="AP129" s="91" t="s">
        <v>566</v>
      </c>
      <c r="AQ129" s="91" t="s">
        <v>566</v>
      </c>
      <c r="AR129" s="91" t="s">
        <v>566</v>
      </c>
      <c r="AS129" s="91" t="s">
        <v>566</v>
      </c>
      <c r="AT129" s="91" t="s">
        <v>566</v>
      </c>
      <c r="AU129" s="90">
        <v>0</v>
      </c>
      <c r="AV129" s="90">
        <v>18.600000000000001</v>
      </c>
      <c r="AW129" s="91">
        <v>0</v>
      </c>
      <c r="AX129" s="91" t="s">
        <v>566</v>
      </c>
      <c r="AY129" s="91">
        <v>206.17</v>
      </c>
      <c r="AZ129" s="88" t="s">
        <v>5168</v>
      </c>
      <c r="BA129" s="91">
        <v>207.73</v>
      </c>
      <c r="BB129" s="91" t="s">
        <v>566</v>
      </c>
      <c r="BC129" s="94" t="s">
        <v>566</v>
      </c>
      <c r="BD129" s="91" t="s">
        <v>566</v>
      </c>
      <c r="BE129" s="95">
        <v>0</v>
      </c>
      <c r="BF129" s="91" t="s">
        <v>566</v>
      </c>
      <c r="BG129" s="91">
        <v>0</v>
      </c>
      <c r="BH129" s="94" t="s">
        <v>566</v>
      </c>
      <c r="BI129" s="94" t="s">
        <v>566</v>
      </c>
      <c r="BJ129" s="93">
        <v>0</v>
      </c>
      <c r="BK129" s="94">
        <v>0</v>
      </c>
      <c r="BL129" s="91" t="s">
        <v>566</v>
      </c>
      <c r="BM129" s="96">
        <v>0</v>
      </c>
      <c r="BN129" s="96" t="s">
        <v>566</v>
      </c>
      <c r="BO129" s="88" t="s">
        <v>745</v>
      </c>
      <c r="BP129" s="88" t="s">
        <v>1207</v>
      </c>
      <c r="BQ129" s="91" t="s">
        <v>566</v>
      </c>
      <c r="BR129" s="95">
        <v>0</v>
      </c>
      <c r="BS129" s="91" t="s">
        <v>566</v>
      </c>
      <c r="BT129" s="90" t="s">
        <v>566</v>
      </c>
      <c r="BU129" s="91" t="s">
        <v>566</v>
      </c>
      <c r="BV129" s="91" t="s">
        <v>566</v>
      </c>
      <c r="BW129" s="96" t="s">
        <v>566</v>
      </c>
      <c r="BX129" s="96" t="s">
        <v>566</v>
      </c>
      <c r="BY129" s="96" t="s">
        <v>1207</v>
      </c>
      <c r="BZ129" s="96" t="s">
        <v>566</v>
      </c>
      <c r="CA129" s="96" t="s">
        <v>566</v>
      </c>
      <c r="CB129" s="96" t="s">
        <v>566</v>
      </c>
      <c r="CC129" s="96" t="s">
        <v>566</v>
      </c>
      <c r="CD129" s="96" t="s">
        <v>566</v>
      </c>
      <c r="CE129" s="96" t="s">
        <v>566</v>
      </c>
      <c r="CF129" s="88" t="s">
        <v>566</v>
      </c>
      <c r="CG129" s="88" t="s">
        <v>566</v>
      </c>
      <c r="CH129" s="92" t="s">
        <v>566</v>
      </c>
      <c r="CI129" s="91">
        <v>0</v>
      </c>
      <c r="CJ129" s="91">
        <v>0</v>
      </c>
      <c r="CK129" s="90" t="s">
        <v>566</v>
      </c>
      <c r="CL129" s="91" t="s">
        <v>566</v>
      </c>
      <c r="CM129" s="91" t="s">
        <v>566</v>
      </c>
      <c r="CN129" s="88" t="s">
        <v>566</v>
      </c>
      <c r="CO129" s="91">
        <v>69.275000000000006</v>
      </c>
      <c r="CP129" s="91" t="s">
        <v>566</v>
      </c>
      <c r="CQ129" s="91" t="s">
        <v>566</v>
      </c>
      <c r="CR129" s="91" t="s">
        <v>566</v>
      </c>
      <c r="CS129" s="91" t="s">
        <v>566</v>
      </c>
      <c r="CT129" s="90" t="s">
        <v>566</v>
      </c>
      <c r="CU129" s="96">
        <v>1.0135000000000001</v>
      </c>
      <c r="CV129" s="96">
        <v>0.85299999999999998</v>
      </c>
      <c r="CW129" s="96">
        <v>0.80800000000000005</v>
      </c>
      <c r="CX129" s="93">
        <v>2310</v>
      </c>
      <c r="CY129" s="93">
        <v>2290.23</v>
      </c>
      <c r="CZ129" s="93">
        <v>87.3</v>
      </c>
      <c r="DA129" s="90">
        <v>40</v>
      </c>
      <c r="DB129" s="90" t="s">
        <v>566</v>
      </c>
      <c r="DC129" s="90">
        <v>81.5</v>
      </c>
      <c r="DD129" s="91">
        <v>228</v>
      </c>
      <c r="DE129" s="91">
        <v>-9.5745614035000006</v>
      </c>
      <c r="DF129" s="93">
        <v>136.30000000000001</v>
      </c>
      <c r="DG129" s="88" t="s">
        <v>393</v>
      </c>
      <c r="DH129" s="88" t="s">
        <v>566</v>
      </c>
      <c r="DI129" s="88" t="s">
        <v>566</v>
      </c>
      <c r="DJ129" s="88" t="s">
        <v>566</v>
      </c>
      <c r="DK129" s="90" t="s">
        <v>566</v>
      </c>
      <c r="DL129" s="91">
        <v>0</v>
      </c>
      <c r="DM129" s="91" t="s">
        <v>566</v>
      </c>
      <c r="DN129" s="91" t="s">
        <v>566</v>
      </c>
      <c r="DO129" s="91" t="s">
        <v>566</v>
      </c>
      <c r="DP129" s="91" t="s">
        <v>566</v>
      </c>
      <c r="DQ129" s="91" t="s">
        <v>566</v>
      </c>
      <c r="DR129" s="91" t="s">
        <v>566</v>
      </c>
      <c r="DS129" s="91" t="s">
        <v>566</v>
      </c>
      <c r="DT129" s="91" t="s">
        <v>566</v>
      </c>
      <c r="DU129" s="91" t="s">
        <v>566</v>
      </c>
      <c r="DV129" s="91">
        <v>10</v>
      </c>
      <c r="DW129" s="97"/>
      <c r="DX129" s="98" t="s">
        <v>566</v>
      </c>
      <c r="DY129" s="99" t="s">
        <v>689</v>
      </c>
      <c r="DZ129" s="98" t="s">
        <v>689</v>
      </c>
      <c r="EA129" s="100" t="s">
        <v>566</v>
      </c>
      <c r="EB129" s="101" t="s">
        <v>566</v>
      </c>
      <c r="EC129" s="38" t="e">
        <f>VLOOKUP(J129,Раскустовка!A:B,2,0)</f>
        <v>#N/A</v>
      </c>
    </row>
    <row r="130" spans="1:133" s="9" customFormat="1" ht="15" customHeight="1" x14ac:dyDescent="0.25">
      <c r="A130" s="17" t="str">
        <f t="shared" si="1"/>
        <v>1983_Южно-Ягунское</v>
      </c>
      <c r="B130" s="87">
        <v>109</v>
      </c>
      <c r="C130" s="88" t="s">
        <v>733</v>
      </c>
      <c r="D130" s="88" t="s">
        <v>568</v>
      </c>
      <c r="E130" s="88" t="s">
        <v>522</v>
      </c>
      <c r="F130" s="88" t="s">
        <v>30</v>
      </c>
      <c r="G130" s="88" t="s">
        <v>29</v>
      </c>
      <c r="H130" s="88" t="s">
        <v>3053</v>
      </c>
      <c r="I130" s="89">
        <v>1983</v>
      </c>
      <c r="J130" s="88" t="s">
        <v>143</v>
      </c>
      <c r="K130" s="88" t="s">
        <v>688</v>
      </c>
      <c r="L130" s="88" t="s">
        <v>402</v>
      </c>
      <c r="M130" s="88" t="s">
        <v>1508</v>
      </c>
      <c r="N130" s="88" t="s">
        <v>6</v>
      </c>
      <c r="O130" s="90">
        <v>15</v>
      </c>
      <c r="P130" s="90">
        <v>2413</v>
      </c>
      <c r="Q130" s="90">
        <v>2428</v>
      </c>
      <c r="R130" s="91">
        <v>46.997999999999998</v>
      </c>
      <c r="S130" s="90" t="s">
        <v>150</v>
      </c>
      <c r="T130" s="90">
        <v>2461.6999999999998</v>
      </c>
      <c r="U130" s="90">
        <v>11.4</v>
      </c>
      <c r="V130" s="88" t="s">
        <v>31</v>
      </c>
      <c r="W130" s="88" t="s">
        <v>118</v>
      </c>
      <c r="X130" s="88" t="s">
        <v>276</v>
      </c>
      <c r="Y130" s="90" t="s">
        <v>532</v>
      </c>
      <c r="Z130" s="90" t="s">
        <v>566</v>
      </c>
      <c r="AA130" s="90">
        <v>73</v>
      </c>
      <c r="AB130" s="91" t="s">
        <v>5250</v>
      </c>
      <c r="AC130" s="88" t="s">
        <v>566</v>
      </c>
      <c r="AD130" s="90" t="s">
        <v>566</v>
      </c>
      <c r="AE130" s="90" t="s">
        <v>566</v>
      </c>
      <c r="AF130" s="90" t="s">
        <v>118</v>
      </c>
      <c r="AG130" s="91" t="s">
        <v>3494</v>
      </c>
      <c r="AH130" s="92" t="s">
        <v>1482</v>
      </c>
      <c r="AI130" s="93">
        <v>1418</v>
      </c>
      <c r="AJ130" s="88" t="s">
        <v>722</v>
      </c>
      <c r="AK130" s="90" t="s">
        <v>566</v>
      </c>
      <c r="AL130" s="91">
        <v>24</v>
      </c>
      <c r="AM130" s="91">
        <v>20.676042443699998</v>
      </c>
      <c r="AN130" s="91">
        <v>1603</v>
      </c>
      <c r="AO130" s="90">
        <v>8.5</v>
      </c>
      <c r="AP130" s="91">
        <v>28.536999999999999</v>
      </c>
      <c r="AQ130" s="91">
        <v>61.753999999999998</v>
      </c>
      <c r="AR130" s="91" t="s">
        <v>566</v>
      </c>
      <c r="AS130" s="91">
        <v>74.270676194999993</v>
      </c>
      <c r="AT130" s="91">
        <v>76.201512599200001</v>
      </c>
      <c r="AU130" s="90">
        <v>1451</v>
      </c>
      <c r="AV130" s="90">
        <v>8.1999999999999993</v>
      </c>
      <c r="AW130" s="91">
        <v>23.449000000000002</v>
      </c>
      <c r="AX130" s="91" t="s">
        <v>566</v>
      </c>
      <c r="AY130" s="91">
        <v>96.83</v>
      </c>
      <c r="AZ130" s="88" t="s">
        <v>4928</v>
      </c>
      <c r="BA130" s="91">
        <v>98.8</v>
      </c>
      <c r="BB130" s="91">
        <v>22.559323804999998</v>
      </c>
      <c r="BC130" s="94">
        <v>6.1619903409000001</v>
      </c>
      <c r="BD130" s="91">
        <v>145.52500000000001</v>
      </c>
      <c r="BE130" s="95">
        <v>95.991</v>
      </c>
      <c r="BF130" s="91">
        <v>4.9800000000000004</v>
      </c>
      <c r="BG130" s="91">
        <v>31</v>
      </c>
      <c r="BH130" s="94" t="s">
        <v>566</v>
      </c>
      <c r="BI130" s="94" t="s">
        <v>566</v>
      </c>
      <c r="BJ130" s="93">
        <v>744</v>
      </c>
      <c r="BK130" s="94">
        <v>0</v>
      </c>
      <c r="BL130" s="91">
        <v>154.27716000000001</v>
      </c>
      <c r="BM130" s="96">
        <v>6.1880569899999998</v>
      </c>
      <c r="BN130" s="96" t="s">
        <v>566</v>
      </c>
      <c r="BO130" s="88" t="s">
        <v>430</v>
      </c>
      <c r="BP130" s="88" t="s">
        <v>566</v>
      </c>
      <c r="BQ130" s="91">
        <v>145.52500000000001</v>
      </c>
      <c r="BR130" s="95">
        <v>95.991</v>
      </c>
      <c r="BS130" s="91">
        <v>4.9800000000000004</v>
      </c>
      <c r="BT130" s="90">
        <v>30</v>
      </c>
      <c r="BU130" s="91">
        <v>0</v>
      </c>
      <c r="BV130" s="91">
        <v>149.31</v>
      </c>
      <c r="BW130" s="96">
        <v>5.9889000000000001</v>
      </c>
      <c r="BX130" s="96" t="s">
        <v>566</v>
      </c>
      <c r="BY130" s="96" t="s">
        <v>566</v>
      </c>
      <c r="BZ130" s="96" t="s">
        <v>566</v>
      </c>
      <c r="CA130" s="96" t="s">
        <v>566</v>
      </c>
      <c r="CB130" s="96" t="s">
        <v>566</v>
      </c>
      <c r="CC130" s="96" t="s">
        <v>566</v>
      </c>
      <c r="CD130" s="96" t="s">
        <v>566</v>
      </c>
      <c r="CE130" s="96" t="s">
        <v>566</v>
      </c>
      <c r="CF130" s="88" t="s">
        <v>566</v>
      </c>
      <c r="CG130" s="88" t="s">
        <v>566</v>
      </c>
      <c r="CH130" s="92" t="s">
        <v>566</v>
      </c>
      <c r="CI130" s="91">
        <v>0</v>
      </c>
      <c r="CJ130" s="91">
        <v>0</v>
      </c>
      <c r="CK130" s="90" t="s">
        <v>566</v>
      </c>
      <c r="CL130" s="91">
        <v>0.54560605809999996</v>
      </c>
      <c r="CM130" s="91">
        <v>1.63939419E-2</v>
      </c>
      <c r="CN130" s="88" t="s">
        <v>566</v>
      </c>
      <c r="CO130" s="91">
        <v>101.875</v>
      </c>
      <c r="CP130" s="91">
        <v>217.72146694720001</v>
      </c>
      <c r="CQ130" s="91">
        <v>7.4456750736000004</v>
      </c>
      <c r="CR130" s="91">
        <v>72.196628237499993</v>
      </c>
      <c r="CS130" s="91">
        <v>2.4686750736</v>
      </c>
      <c r="CT130" s="90" t="s">
        <v>566</v>
      </c>
      <c r="CU130" s="96">
        <v>1.0139899999999999</v>
      </c>
      <c r="CV130" s="96">
        <v>0.85299999999999998</v>
      </c>
      <c r="CW130" s="96">
        <v>0.82269999999999999</v>
      </c>
      <c r="CX130" s="93">
        <v>2310</v>
      </c>
      <c r="CY130" s="93">
        <v>2289.953</v>
      </c>
      <c r="CZ130" s="93">
        <v>84</v>
      </c>
      <c r="DA130" s="90">
        <v>40</v>
      </c>
      <c r="DB130" s="90" t="s">
        <v>566</v>
      </c>
      <c r="DC130" s="90">
        <v>81.5</v>
      </c>
      <c r="DD130" s="91">
        <v>228</v>
      </c>
      <c r="DE130" s="91">
        <v>-57.530701754399999</v>
      </c>
      <c r="DF130" s="93">
        <v>138.80000000000001</v>
      </c>
      <c r="DG130" s="88" t="s">
        <v>393</v>
      </c>
      <c r="DH130" s="88" t="s">
        <v>566</v>
      </c>
      <c r="DI130" s="88">
        <v>1</v>
      </c>
      <c r="DJ130" s="88" t="s">
        <v>1481</v>
      </c>
      <c r="DK130" s="90" t="s">
        <v>566</v>
      </c>
      <c r="DL130" s="91">
        <v>95.991</v>
      </c>
      <c r="DM130" s="91" t="s">
        <v>566</v>
      </c>
      <c r="DN130" s="91">
        <v>400.04264087119998</v>
      </c>
      <c r="DO130" s="91">
        <v>13.6807249274</v>
      </c>
      <c r="DP130" s="91">
        <v>254.51780216149999</v>
      </c>
      <c r="DQ130" s="91">
        <v>8.7037249273999997</v>
      </c>
      <c r="DR130" s="91">
        <v>602.45465859659998</v>
      </c>
      <c r="DS130" s="91">
        <v>20.6028449702</v>
      </c>
      <c r="DT130" s="91">
        <v>456.92981988690002</v>
      </c>
      <c r="DU130" s="91">
        <v>15.625844970199999</v>
      </c>
      <c r="DV130" s="91" t="s">
        <v>566</v>
      </c>
      <c r="DW130" s="97"/>
      <c r="DX130" s="98" t="s">
        <v>689</v>
      </c>
      <c r="DY130" s="99" t="s">
        <v>689</v>
      </c>
      <c r="DZ130" s="98" t="s">
        <v>689</v>
      </c>
      <c r="EA130" s="100" t="s">
        <v>566</v>
      </c>
      <c r="EB130" s="101" t="s">
        <v>2761</v>
      </c>
      <c r="EC130" s="38" t="e">
        <f>VLOOKUP(J130,Раскустовка!A:B,2,0)</f>
        <v>#N/A</v>
      </c>
    </row>
    <row r="131" spans="1:133" s="9" customFormat="1" ht="15" customHeight="1" x14ac:dyDescent="0.25">
      <c r="A131" s="17" t="str">
        <f t="shared" si="1"/>
        <v>1985Н_Южно-Ягунское</v>
      </c>
      <c r="B131" s="87">
        <v>110</v>
      </c>
      <c r="C131" s="88" t="s">
        <v>733</v>
      </c>
      <c r="D131" s="88" t="s">
        <v>568</v>
      </c>
      <c r="E131" s="88" t="s">
        <v>522</v>
      </c>
      <c r="F131" s="88" t="s">
        <v>30</v>
      </c>
      <c r="G131" s="88" t="s">
        <v>29</v>
      </c>
      <c r="H131" s="88" t="s">
        <v>241</v>
      </c>
      <c r="I131" s="89" t="s">
        <v>2271</v>
      </c>
      <c r="J131" s="88" t="s">
        <v>143</v>
      </c>
      <c r="K131" s="88" t="s">
        <v>688</v>
      </c>
      <c r="L131" s="88" t="s">
        <v>566</v>
      </c>
      <c r="M131" s="88" t="s">
        <v>226</v>
      </c>
      <c r="N131" s="88" t="s">
        <v>14</v>
      </c>
      <c r="O131" s="90">
        <v>3.5</v>
      </c>
      <c r="P131" s="90">
        <v>2961.5</v>
      </c>
      <c r="Q131" s="90">
        <v>2965</v>
      </c>
      <c r="R131" s="91">
        <v>139.505</v>
      </c>
      <c r="S131" s="90" t="s">
        <v>690</v>
      </c>
      <c r="T131" s="90">
        <v>3005</v>
      </c>
      <c r="U131" s="90">
        <v>3.5</v>
      </c>
      <c r="V131" s="88" t="s">
        <v>31</v>
      </c>
      <c r="W131" s="88" t="s">
        <v>94</v>
      </c>
      <c r="X131" s="88" t="s">
        <v>267</v>
      </c>
      <c r="Y131" s="90" t="s">
        <v>851</v>
      </c>
      <c r="Z131" s="90" t="s">
        <v>566</v>
      </c>
      <c r="AA131" s="90">
        <v>73</v>
      </c>
      <c r="AB131" s="91" t="s">
        <v>5251</v>
      </c>
      <c r="AC131" s="88" t="s">
        <v>566</v>
      </c>
      <c r="AD131" s="90" t="s">
        <v>566</v>
      </c>
      <c r="AE131" s="90" t="s">
        <v>4797</v>
      </c>
      <c r="AF131" s="90" t="s">
        <v>94</v>
      </c>
      <c r="AG131" s="91" t="s">
        <v>3461</v>
      </c>
      <c r="AH131" s="92" t="s">
        <v>2465</v>
      </c>
      <c r="AI131" s="93">
        <v>962</v>
      </c>
      <c r="AJ131" s="88" t="s">
        <v>3121</v>
      </c>
      <c r="AK131" s="90" t="s">
        <v>566</v>
      </c>
      <c r="AL131" s="91">
        <v>24</v>
      </c>
      <c r="AM131" s="91">
        <v>20.676042443699998</v>
      </c>
      <c r="AN131" s="91">
        <v>2186</v>
      </c>
      <c r="AO131" s="90">
        <v>23</v>
      </c>
      <c r="AP131" s="91">
        <v>59.6</v>
      </c>
      <c r="AQ131" s="91" t="s">
        <v>566</v>
      </c>
      <c r="AR131" s="91" t="s">
        <v>566</v>
      </c>
      <c r="AS131" s="91">
        <v>89.69</v>
      </c>
      <c r="AT131" s="91">
        <v>90.66</v>
      </c>
      <c r="AU131" s="90">
        <v>1428</v>
      </c>
      <c r="AV131" s="90">
        <v>1.8</v>
      </c>
      <c r="AW131" s="91">
        <v>34.049999999999997</v>
      </c>
      <c r="AX131" s="91" t="s">
        <v>566</v>
      </c>
      <c r="AY131" s="91">
        <v>116.39</v>
      </c>
      <c r="AZ131" s="88" t="s">
        <v>5252</v>
      </c>
      <c r="BA131" s="91">
        <v>117.36</v>
      </c>
      <c r="BB131" s="91">
        <v>26.7</v>
      </c>
      <c r="BC131" s="94">
        <v>0.3696098431</v>
      </c>
      <c r="BD131" s="91">
        <v>9.65</v>
      </c>
      <c r="BE131" s="95">
        <v>97</v>
      </c>
      <c r="BF131" s="91">
        <v>0.24</v>
      </c>
      <c r="BG131" s="91">
        <v>2</v>
      </c>
      <c r="BH131" s="94">
        <v>8.3330000000000001E-2</v>
      </c>
      <c r="BI131" s="94">
        <v>0.21667</v>
      </c>
      <c r="BJ131" s="93">
        <v>13</v>
      </c>
      <c r="BK131" s="94">
        <v>696</v>
      </c>
      <c r="BL131" s="91">
        <v>0.48231000000000002</v>
      </c>
      <c r="BM131" s="96">
        <v>3.7619949999999999E-2</v>
      </c>
      <c r="BN131" s="96" t="s">
        <v>566</v>
      </c>
      <c r="BO131" s="88" t="s">
        <v>696</v>
      </c>
      <c r="BP131" s="88" t="s">
        <v>2057</v>
      </c>
      <c r="BQ131" s="91">
        <v>9.65</v>
      </c>
      <c r="BR131" s="95">
        <v>97</v>
      </c>
      <c r="BS131" s="91">
        <v>0.24</v>
      </c>
      <c r="BT131" s="90">
        <v>30</v>
      </c>
      <c r="BU131" s="91">
        <v>0</v>
      </c>
      <c r="BV131" s="91">
        <v>7.23</v>
      </c>
      <c r="BW131" s="96">
        <v>0.56394</v>
      </c>
      <c r="BX131" s="96" t="s">
        <v>566</v>
      </c>
      <c r="BY131" s="96" t="s">
        <v>2057</v>
      </c>
      <c r="BZ131" s="96" t="s">
        <v>566</v>
      </c>
      <c r="CA131" s="96" t="s">
        <v>566</v>
      </c>
      <c r="CB131" s="96" t="s">
        <v>566</v>
      </c>
      <c r="CC131" s="96" t="s">
        <v>566</v>
      </c>
      <c r="CD131" s="96" t="s">
        <v>566</v>
      </c>
      <c r="CE131" s="96" t="s">
        <v>566</v>
      </c>
      <c r="CF131" s="88" t="s">
        <v>566</v>
      </c>
      <c r="CG131" s="88" t="s">
        <v>566</v>
      </c>
      <c r="CH131" s="92" t="s">
        <v>566</v>
      </c>
      <c r="CI131" s="91">
        <v>0</v>
      </c>
      <c r="CJ131" s="91">
        <v>0</v>
      </c>
      <c r="CK131" s="90" t="s">
        <v>566</v>
      </c>
      <c r="CL131" s="91">
        <v>-2.39560698E-2</v>
      </c>
      <c r="CM131" s="91">
        <v>2.9956069799999999E-2</v>
      </c>
      <c r="CN131" s="88" t="s">
        <v>566</v>
      </c>
      <c r="CO131" s="91">
        <v>86.105000000000004</v>
      </c>
      <c r="CP131" s="91">
        <v>10.819219327200001</v>
      </c>
      <c r="CQ131" s="91">
        <v>0.27037229099999999</v>
      </c>
      <c r="CR131" s="91">
        <v>1.1692193272</v>
      </c>
      <c r="CS131" s="91">
        <v>2.9372290999999998E-2</v>
      </c>
      <c r="CT131" s="90">
        <v>-2.5</v>
      </c>
      <c r="CU131" s="96">
        <v>1.0169999999999999</v>
      </c>
      <c r="CV131" s="96">
        <v>0.83299999999999996</v>
      </c>
      <c r="CW131" s="96">
        <v>0.74299999999999999</v>
      </c>
      <c r="CX131" s="93">
        <v>2748</v>
      </c>
      <c r="CY131" s="93">
        <v>2737.9949999999999</v>
      </c>
      <c r="CZ131" s="93">
        <v>84</v>
      </c>
      <c r="DA131" s="90">
        <v>78</v>
      </c>
      <c r="DB131" s="90" t="s">
        <v>566</v>
      </c>
      <c r="DC131" s="90">
        <v>101.3</v>
      </c>
      <c r="DD131" s="91">
        <v>282</v>
      </c>
      <c r="DE131" s="91">
        <v>-58.7269503546</v>
      </c>
      <c r="DF131" s="93">
        <v>82.8</v>
      </c>
      <c r="DG131" s="88" t="s">
        <v>393</v>
      </c>
      <c r="DH131" s="88" t="s">
        <v>566</v>
      </c>
      <c r="DI131" s="88" t="s">
        <v>566</v>
      </c>
      <c r="DJ131" s="88" t="s">
        <v>504</v>
      </c>
      <c r="DK131" s="90">
        <v>-3.5</v>
      </c>
      <c r="DL131" s="91">
        <v>97</v>
      </c>
      <c r="DM131" s="91">
        <v>0.45663829690000002</v>
      </c>
      <c r="DN131" s="91">
        <v>11.9221921368</v>
      </c>
      <c r="DO131" s="91">
        <v>0.29793558149999999</v>
      </c>
      <c r="DP131" s="91">
        <v>2.2721921368000002</v>
      </c>
      <c r="DQ131" s="91">
        <v>5.6935581499999999E-2</v>
      </c>
      <c r="DR131" s="91">
        <v>13.366716225599999</v>
      </c>
      <c r="DS131" s="91">
        <v>0.33403423850000002</v>
      </c>
      <c r="DT131" s="91">
        <v>3.7167162255999999</v>
      </c>
      <c r="DU131" s="91">
        <v>9.3034238500000005E-2</v>
      </c>
      <c r="DV131" s="91">
        <v>145.91027777779999</v>
      </c>
      <c r="DW131" s="97"/>
      <c r="DX131" s="98" t="s">
        <v>5253</v>
      </c>
      <c r="DY131" s="99" t="s">
        <v>689</v>
      </c>
      <c r="DZ131" s="98" t="s">
        <v>689</v>
      </c>
      <c r="EA131" s="100" t="s">
        <v>689</v>
      </c>
      <c r="EB131" s="101" t="s">
        <v>2761</v>
      </c>
      <c r="EC131" s="38" t="e">
        <f>VLOOKUP(J131,Раскустовка!A:B,2,0)</f>
        <v>#N/A</v>
      </c>
    </row>
    <row r="132" spans="1:133" s="9" customFormat="1" ht="15" customHeight="1" x14ac:dyDescent="0.25">
      <c r="A132" s="17" t="str">
        <f t="shared" si="1"/>
        <v>1986_Южно-Ягунское</v>
      </c>
      <c r="B132" s="87">
        <v>111</v>
      </c>
      <c r="C132" s="88" t="s">
        <v>733</v>
      </c>
      <c r="D132" s="88" t="s">
        <v>568</v>
      </c>
      <c r="E132" s="88" t="s">
        <v>522</v>
      </c>
      <c r="F132" s="88" t="s">
        <v>30</v>
      </c>
      <c r="G132" s="88" t="s">
        <v>29</v>
      </c>
      <c r="H132" s="88" t="s">
        <v>3053</v>
      </c>
      <c r="I132" s="89">
        <v>1986</v>
      </c>
      <c r="J132" s="88" t="s">
        <v>144</v>
      </c>
      <c r="K132" s="88" t="s">
        <v>688</v>
      </c>
      <c r="L132" s="88" t="s">
        <v>402</v>
      </c>
      <c r="M132" s="88" t="s">
        <v>1508</v>
      </c>
      <c r="N132" s="88" t="s">
        <v>6</v>
      </c>
      <c r="O132" s="90">
        <v>16.5</v>
      </c>
      <c r="P132" s="90">
        <v>2505.5</v>
      </c>
      <c r="Q132" s="90">
        <v>2527</v>
      </c>
      <c r="R132" s="91">
        <v>141.16499999999999</v>
      </c>
      <c r="S132" s="90" t="s">
        <v>150</v>
      </c>
      <c r="T132" s="90">
        <v>2533</v>
      </c>
      <c r="U132" s="90">
        <v>14</v>
      </c>
      <c r="V132" s="88" t="s">
        <v>31</v>
      </c>
      <c r="W132" s="88" t="s">
        <v>118</v>
      </c>
      <c r="X132" s="88" t="s">
        <v>1069</v>
      </c>
      <c r="Y132" s="90" t="s">
        <v>873</v>
      </c>
      <c r="Z132" s="90" t="s">
        <v>566</v>
      </c>
      <c r="AA132" s="90">
        <v>73</v>
      </c>
      <c r="AB132" s="91" t="s">
        <v>3490</v>
      </c>
      <c r="AC132" s="88" t="s">
        <v>566</v>
      </c>
      <c r="AD132" s="90" t="s">
        <v>566</v>
      </c>
      <c r="AE132" s="90" t="s">
        <v>566</v>
      </c>
      <c r="AF132" s="90" t="s">
        <v>118</v>
      </c>
      <c r="AG132" s="91" t="s">
        <v>6</v>
      </c>
      <c r="AH132" s="92" t="s">
        <v>1497</v>
      </c>
      <c r="AI132" s="93">
        <v>1383</v>
      </c>
      <c r="AJ132" s="88" t="s">
        <v>566</v>
      </c>
      <c r="AK132" s="90" t="s">
        <v>566</v>
      </c>
      <c r="AL132" s="91">
        <v>17.899999999999999</v>
      </c>
      <c r="AM132" s="91">
        <v>14.9420182624</v>
      </c>
      <c r="AN132" s="91">
        <v>2034</v>
      </c>
      <c r="AO132" s="90">
        <v>17.8</v>
      </c>
      <c r="AP132" s="91">
        <v>132.6</v>
      </c>
      <c r="AQ132" s="91" t="s">
        <v>566</v>
      </c>
      <c r="AR132" s="91" t="s">
        <v>566</v>
      </c>
      <c r="AS132" s="91">
        <v>56.87</v>
      </c>
      <c r="AT132" s="91">
        <v>59.1</v>
      </c>
      <c r="AU132" s="90" t="s">
        <v>566</v>
      </c>
      <c r="AV132" s="90">
        <v>0</v>
      </c>
      <c r="AW132" s="91" t="s">
        <v>566</v>
      </c>
      <c r="AX132" s="91" t="s">
        <v>566</v>
      </c>
      <c r="AY132" s="91">
        <v>113.61</v>
      </c>
      <c r="AZ132" s="88" t="s">
        <v>4928</v>
      </c>
      <c r="BA132" s="91">
        <v>115.9</v>
      </c>
      <c r="BB132" s="91">
        <v>56.74</v>
      </c>
      <c r="BC132" s="94">
        <v>2.2245150274999999</v>
      </c>
      <c r="BD132" s="91">
        <v>124.58499999999999</v>
      </c>
      <c r="BE132" s="95">
        <v>90.683000000000007</v>
      </c>
      <c r="BF132" s="91">
        <v>9.9</v>
      </c>
      <c r="BG132" s="91">
        <v>31</v>
      </c>
      <c r="BH132" s="94" t="s">
        <v>566</v>
      </c>
      <c r="BI132" s="94" t="s">
        <v>566</v>
      </c>
      <c r="BJ132" s="93">
        <v>744</v>
      </c>
      <c r="BK132" s="94">
        <v>0</v>
      </c>
      <c r="BL132" s="91">
        <v>306.93866000000003</v>
      </c>
      <c r="BM132" s="96">
        <v>13.290443890000001</v>
      </c>
      <c r="BN132" s="96" t="s">
        <v>566</v>
      </c>
      <c r="BO132" s="88" t="s">
        <v>430</v>
      </c>
      <c r="BP132" s="88" t="s">
        <v>566</v>
      </c>
      <c r="BQ132" s="91">
        <v>124.58499999999999</v>
      </c>
      <c r="BR132" s="95">
        <v>90.683000000000007</v>
      </c>
      <c r="BS132" s="91">
        <v>9.9</v>
      </c>
      <c r="BT132" s="90">
        <v>30</v>
      </c>
      <c r="BU132" s="91">
        <v>0</v>
      </c>
      <c r="BV132" s="91">
        <v>297.02999999999997</v>
      </c>
      <c r="BW132" s="96">
        <v>12.8613</v>
      </c>
      <c r="BX132" s="96" t="s">
        <v>566</v>
      </c>
      <c r="BY132" s="96" t="s">
        <v>566</v>
      </c>
      <c r="BZ132" s="96" t="s">
        <v>566</v>
      </c>
      <c r="CA132" s="96" t="s">
        <v>566</v>
      </c>
      <c r="CB132" s="96" t="s">
        <v>566</v>
      </c>
      <c r="CC132" s="96" t="s">
        <v>566</v>
      </c>
      <c r="CD132" s="96" t="s">
        <v>566</v>
      </c>
      <c r="CE132" s="96" t="s">
        <v>566</v>
      </c>
      <c r="CF132" s="88" t="s">
        <v>566</v>
      </c>
      <c r="CG132" s="88" t="s">
        <v>566</v>
      </c>
      <c r="CH132" s="92" t="s">
        <v>566</v>
      </c>
      <c r="CI132" s="91">
        <v>0</v>
      </c>
      <c r="CJ132" s="91">
        <v>0</v>
      </c>
      <c r="CK132" s="90" t="s">
        <v>566</v>
      </c>
      <c r="CL132" s="91">
        <v>0.26584040930000002</v>
      </c>
      <c r="CM132" s="91">
        <v>2.6159590699999999E-2</v>
      </c>
      <c r="CN132" s="88" t="s">
        <v>566</v>
      </c>
      <c r="CO132" s="91">
        <v>69.275000000000006</v>
      </c>
      <c r="CP132" s="91">
        <v>113.1819114397</v>
      </c>
      <c r="CQ132" s="91">
        <v>8.9949882697000003</v>
      </c>
      <c r="CR132" s="91">
        <v>-11.4032498506</v>
      </c>
      <c r="CS132" s="91">
        <v>-0.90601173030000004</v>
      </c>
      <c r="CT132" s="90" t="s">
        <v>566</v>
      </c>
      <c r="CU132" s="96">
        <v>1.0137</v>
      </c>
      <c r="CV132" s="96">
        <v>0.85299999999999998</v>
      </c>
      <c r="CW132" s="96">
        <v>0.81399999999999995</v>
      </c>
      <c r="CX132" s="93">
        <v>2310</v>
      </c>
      <c r="CY132" s="93">
        <v>2286.6</v>
      </c>
      <c r="CZ132" s="93">
        <v>84.2</v>
      </c>
      <c r="DA132" s="90">
        <v>51</v>
      </c>
      <c r="DB132" s="90" t="s">
        <v>566</v>
      </c>
      <c r="DC132" s="90">
        <v>81.5</v>
      </c>
      <c r="DD132" s="91">
        <v>228</v>
      </c>
      <c r="DE132" s="91">
        <v>-50.171052631599999</v>
      </c>
      <c r="DF132" s="93">
        <v>138.80000000000001</v>
      </c>
      <c r="DG132" s="88" t="s">
        <v>393</v>
      </c>
      <c r="DH132" s="88" t="s">
        <v>566</v>
      </c>
      <c r="DI132" s="88" t="s">
        <v>566</v>
      </c>
      <c r="DJ132" s="88" t="s">
        <v>1085</v>
      </c>
      <c r="DK132" s="90" t="s">
        <v>566</v>
      </c>
      <c r="DL132" s="91">
        <v>90.683000000000007</v>
      </c>
      <c r="DM132" s="91" t="s">
        <v>566</v>
      </c>
      <c r="DN132" s="91">
        <v>158.5669032978</v>
      </c>
      <c r="DO132" s="91">
        <v>12.6019026979</v>
      </c>
      <c r="DP132" s="91">
        <v>33.981742007500003</v>
      </c>
      <c r="DQ132" s="91">
        <v>2.7009026979000001</v>
      </c>
      <c r="DR132" s="91">
        <v>144.4656320098</v>
      </c>
      <c r="DS132" s="91">
        <v>11.4812221209</v>
      </c>
      <c r="DT132" s="91">
        <v>19.8804707195</v>
      </c>
      <c r="DU132" s="91">
        <v>1.5802221209</v>
      </c>
      <c r="DV132" s="91">
        <v>112.6038676389</v>
      </c>
      <c r="DW132" s="97"/>
      <c r="DX132" s="98" t="s">
        <v>566</v>
      </c>
      <c r="DY132" s="99" t="s">
        <v>689</v>
      </c>
      <c r="DZ132" s="98" t="s">
        <v>689</v>
      </c>
      <c r="EA132" s="100" t="s">
        <v>566</v>
      </c>
      <c r="EB132" s="101" t="s">
        <v>2763</v>
      </c>
      <c r="EC132" s="38" t="e">
        <f>VLOOKUP(J132,Раскустовка!A:B,2,0)</f>
        <v>#N/A</v>
      </c>
    </row>
    <row r="133" spans="1:133" s="9" customFormat="1" ht="15" customHeight="1" x14ac:dyDescent="0.25">
      <c r="A133" s="17" t="str">
        <f t="shared" si="1"/>
        <v>1987_Южно-Ягунское</v>
      </c>
      <c r="B133" s="87">
        <v>112</v>
      </c>
      <c r="C133" s="88" t="s">
        <v>733</v>
      </c>
      <c r="D133" s="88" t="s">
        <v>568</v>
      </c>
      <c r="E133" s="88" t="s">
        <v>522</v>
      </c>
      <c r="F133" s="88" t="s">
        <v>30</v>
      </c>
      <c r="G133" s="88" t="s">
        <v>29</v>
      </c>
      <c r="H133" s="88" t="s">
        <v>3053</v>
      </c>
      <c r="I133" s="89">
        <v>1987</v>
      </c>
      <c r="J133" s="88" t="s">
        <v>144</v>
      </c>
      <c r="K133" s="88" t="s">
        <v>688</v>
      </c>
      <c r="L133" s="88" t="s">
        <v>402</v>
      </c>
      <c r="M133" s="88" t="s">
        <v>1508</v>
      </c>
      <c r="N133" s="88" t="s">
        <v>6</v>
      </c>
      <c r="O133" s="90">
        <v>15</v>
      </c>
      <c r="P133" s="90">
        <v>2412</v>
      </c>
      <c r="Q133" s="90">
        <v>2424</v>
      </c>
      <c r="R133" s="91">
        <v>43.19</v>
      </c>
      <c r="S133" s="90" t="s">
        <v>150</v>
      </c>
      <c r="T133" s="90">
        <v>2424</v>
      </c>
      <c r="U133" s="90">
        <v>8.8000000000000007</v>
      </c>
      <c r="V133" s="88" t="s">
        <v>31</v>
      </c>
      <c r="W133" s="88" t="s">
        <v>112</v>
      </c>
      <c r="X133" s="88" t="s">
        <v>260</v>
      </c>
      <c r="Y133" s="90" t="s">
        <v>5254</v>
      </c>
      <c r="Z133" s="90" t="s">
        <v>566</v>
      </c>
      <c r="AA133" s="90">
        <v>73</v>
      </c>
      <c r="AB133" s="91" t="s">
        <v>3491</v>
      </c>
      <c r="AC133" s="88" t="s">
        <v>566</v>
      </c>
      <c r="AD133" s="90" t="s">
        <v>566</v>
      </c>
      <c r="AE133" s="90" t="s">
        <v>80</v>
      </c>
      <c r="AF133" s="90" t="s">
        <v>112</v>
      </c>
      <c r="AG133" s="91" t="s">
        <v>3504</v>
      </c>
      <c r="AH133" s="92" t="s">
        <v>2736</v>
      </c>
      <c r="AI133" s="93">
        <v>678</v>
      </c>
      <c r="AJ133" s="88" t="s">
        <v>566</v>
      </c>
      <c r="AK133" s="90" t="s">
        <v>566</v>
      </c>
      <c r="AL133" s="91">
        <v>17.899999999999999</v>
      </c>
      <c r="AM133" s="91">
        <v>14.9420182624</v>
      </c>
      <c r="AN133" s="91">
        <v>1938</v>
      </c>
      <c r="AO133" s="90">
        <v>18.7</v>
      </c>
      <c r="AP133" s="91">
        <v>43.09</v>
      </c>
      <c r="AQ133" s="91" t="s">
        <v>566</v>
      </c>
      <c r="AR133" s="91" t="s">
        <v>566</v>
      </c>
      <c r="AS133" s="91">
        <v>58.04</v>
      </c>
      <c r="AT133" s="91">
        <v>59.9</v>
      </c>
      <c r="AU133" s="90" t="s">
        <v>566</v>
      </c>
      <c r="AV133" s="90">
        <v>0</v>
      </c>
      <c r="AW133" s="91" t="s">
        <v>566</v>
      </c>
      <c r="AX133" s="91" t="s">
        <v>566</v>
      </c>
      <c r="AY133" s="91">
        <v>123.3</v>
      </c>
      <c r="AZ133" s="88" t="s">
        <v>4928</v>
      </c>
      <c r="BA133" s="91">
        <v>125.2</v>
      </c>
      <c r="BB133" s="91">
        <v>65.260000000000005</v>
      </c>
      <c r="BC133" s="94">
        <v>1.3491726857999999</v>
      </c>
      <c r="BD133" s="91">
        <v>88.072999999999993</v>
      </c>
      <c r="BE133" s="95">
        <v>94.355000000000004</v>
      </c>
      <c r="BF133" s="91">
        <v>4.24</v>
      </c>
      <c r="BG133" s="91">
        <v>31</v>
      </c>
      <c r="BH133" s="94" t="s">
        <v>566</v>
      </c>
      <c r="BI133" s="94" t="s">
        <v>566</v>
      </c>
      <c r="BJ133" s="93">
        <v>744</v>
      </c>
      <c r="BK133" s="94">
        <v>0</v>
      </c>
      <c r="BL133" s="91">
        <v>131.47872000000001</v>
      </c>
      <c r="BM133" s="96">
        <v>6.5607882899999996</v>
      </c>
      <c r="BN133" s="96" t="s">
        <v>566</v>
      </c>
      <c r="BO133" s="88" t="s">
        <v>430</v>
      </c>
      <c r="BP133" s="88" t="s">
        <v>566</v>
      </c>
      <c r="BQ133" s="91">
        <v>88.072999999999993</v>
      </c>
      <c r="BR133" s="95">
        <v>94.355000000000004</v>
      </c>
      <c r="BS133" s="91">
        <v>4.24</v>
      </c>
      <c r="BT133" s="90">
        <v>30</v>
      </c>
      <c r="BU133" s="91">
        <v>0</v>
      </c>
      <c r="BV133" s="91">
        <v>127.23</v>
      </c>
      <c r="BW133" s="96">
        <v>6.3488100000000003</v>
      </c>
      <c r="BX133" s="96" t="s">
        <v>566</v>
      </c>
      <c r="BY133" s="96" t="s">
        <v>566</v>
      </c>
      <c r="BZ133" s="96" t="s">
        <v>566</v>
      </c>
      <c r="CA133" s="96" t="s">
        <v>566</v>
      </c>
      <c r="CB133" s="96" t="s">
        <v>566</v>
      </c>
      <c r="CC133" s="96" t="s">
        <v>566</v>
      </c>
      <c r="CD133" s="96" t="s">
        <v>566</v>
      </c>
      <c r="CE133" s="96" t="s">
        <v>566</v>
      </c>
      <c r="CF133" s="88" t="s">
        <v>566</v>
      </c>
      <c r="CG133" s="88" t="s">
        <v>566</v>
      </c>
      <c r="CH133" s="92" t="s">
        <v>566</v>
      </c>
      <c r="CI133" s="91">
        <v>0</v>
      </c>
      <c r="CJ133" s="91">
        <v>0</v>
      </c>
      <c r="CK133" s="90" t="s">
        <v>566</v>
      </c>
      <c r="CL133" s="91">
        <v>-0.94460424840000001</v>
      </c>
      <c r="CM133" s="91">
        <v>3.4604248400000003E-2</v>
      </c>
      <c r="CN133" s="88" t="s">
        <v>566</v>
      </c>
      <c r="CO133" s="91">
        <v>101.875</v>
      </c>
      <c r="CP133" s="91">
        <v>35.865291090600003</v>
      </c>
      <c r="CQ133" s="91">
        <v>1.7271318098999999</v>
      </c>
      <c r="CR133" s="91">
        <v>-52.207675683600002</v>
      </c>
      <c r="CS133" s="91">
        <v>-2.5138681901000002</v>
      </c>
      <c r="CT133" s="90" t="s">
        <v>566</v>
      </c>
      <c r="CU133" s="96">
        <v>1.0130999999999999</v>
      </c>
      <c r="CV133" s="96">
        <v>0.85299999999999998</v>
      </c>
      <c r="CW133" s="96">
        <v>0.79600000000000004</v>
      </c>
      <c r="CX133" s="93">
        <v>2310</v>
      </c>
      <c r="CY133" s="93">
        <v>2290.61</v>
      </c>
      <c r="CZ133" s="93">
        <v>84.2</v>
      </c>
      <c r="DA133" s="90">
        <v>40</v>
      </c>
      <c r="DB133" s="90" t="s">
        <v>566</v>
      </c>
      <c r="DC133" s="90">
        <v>81.5</v>
      </c>
      <c r="DD133" s="91">
        <v>228</v>
      </c>
      <c r="DE133" s="91">
        <v>-45.921052631599999</v>
      </c>
      <c r="DF133" s="93">
        <v>138.80000000000001</v>
      </c>
      <c r="DG133" s="88" t="s">
        <v>393</v>
      </c>
      <c r="DH133" s="88" t="s">
        <v>566</v>
      </c>
      <c r="DI133" s="88">
        <v>1</v>
      </c>
      <c r="DJ133" s="88" t="s">
        <v>1367</v>
      </c>
      <c r="DK133" s="90" t="s">
        <v>566</v>
      </c>
      <c r="DL133" s="91">
        <v>94.355000000000004</v>
      </c>
      <c r="DM133" s="91" t="s">
        <v>566</v>
      </c>
      <c r="DN133" s="91">
        <v>105.8922633438</v>
      </c>
      <c r="DO133" s="91">
        <v>5.0993563795999997</v>
      </c>
      <c r="DP133" s="91">
        <v>17.819296569599999</v>
      </c>
      <c r="DQ133" s="91">
        <v>0.8583563796</v>
      </c>
      <c r="DR133" s="91">
        <v>43.708802409800001</v>
      </c>
      <c r="DS133" s="91">
        <v>2.1048445576999999</v>
      </c>
      <c r="DT133" s="91">
        <v>-44.364164364399997</v>
      </c>
      <c r="DU133" s="91">
        <v>-2.1361554423000002</v>
      </c>
      <c r="DV133" s="91">
        <v>98.951611111099993</v>
      </c>
      <c r="DW133" s="97"/>
      <c r="DX133" s="98" t="s">
        <v>566</v>
      </c>
      <c r="DY133" s="99" t="s">
        <v>689</v>
      </c>
      <c r="DZ133" s="98" t="s">
        <v>689</v>
      </c>
      <c r="EA133" s="100" t="s">
        <v>566</v>
      </c>
      <c r="EB133" s="101" t="s">
        <v>2761</v>
      </c>
      <c r="EC133" s="38" t="e">
        <f>VLOOKUP(J133,Раскустовка!A:B,2,0)</f>
        <v>#N/A</v>
      </c>
    </row>
    <row r="134" spans="1:133" s="9" customFormat="1" ht="15" customHeight="1" x14ac:dyDescent="0.25">
      <c r="A134" s="17" t="str">
        <f t="shared" si="1"/>
        <v>1993_Южно-Ягунское</v>
      </c>
      <c r="B134" s="87">
        <v>113</v>
      </c>
      <c r="C134" s="88" t="s">
        <v>733</v>
      </c>
      <c r="D134" s="88" t="s">
        <v>568</v>
      </c>
      <c r="E134" s="88" t="s">
        <v>522</v>
      </c>
      <c r="F134" s="88" t="s">
        <v>30</v>
      </c>
      <c r="G134" s="88" t="s">
        <v>29</v>
      </c>
      <c r="H134" s="88" t="s">
        <v>2974</v>
      </c>
      <c r="I134" s="89">
        <v>1993</v>
      </c>
      <c r="J134" s="88" t="s">
        <v>144</v>
      </c>
      <c r="K134" s="88" t="s">
        <v>688</v>
      </c>
      <c r="L134" s="88" t="s">
        <v>1159</v>
      </c>
      <c r="M134" s="88" t="s">
        <v>92</v>
      </c>
      <c r="N134" s="88" t="s">
        <v>10</v>
      </c>
      <c r="O134" s="90">
        <v>5</v>
      </c>
      <c r="P134" s="90">
        <v>2535</v>
      </c>
      <c r="Q134" s="90">
        <v>2540</v>
      </c>
      <c r="R134" s="91">
        <v>98.004999999999995</v>
      </c>
      <c r="S134" s="90" t="s">
        <v>150</v>
      </c>
      <c r="T134" s="90">
        <v>2550.4</v>
      </c>
      <c r="U134" s="90">
        <v>5</v>
      </c>
      <c r="V134" s="88" t="s">
        <v>31</v>
      </c>
      <c r="W134" s="88" t="s">
        <v>175</v>
      </c>
      <c r="X134" s="88" t="s">
        <v>3345</v>
      </c>
      <c r="Y134" s="90" t="s">
        <v>918</v>
      </c>
      <c r="Z134" s="90" t="s">
        <v>566</v>
      </c>
      <c r="AA134" s="90">
        <v>73</v>
      </c>
      <c r="AB134" s="91" t="s">
        <v>4052</v>
      </c>
      <c r="AC134" s="88" t="s">
        <v>566</v>
      </c>
      <c r="AD134" s="90" t="s">
        <v>566</v>
      </c>
      <c r="AE134" s="90" t="s">
        <v>2019</v>
      </c>
      <c r="AF134" s="90" t="s">
        <v>175</v>
      </c>
      <c r="AG134" s="91" t="s">
        <v>3467</v>
      </c>
      <c r="AH134" s="92" t="s">
        <v>4047</v>
      </c>
      <c r="AI134" s="93">
        <v>222</v>
      </c>
      <c r="AJ134" s="88" t="s">
        <v>566</v>
      </c>
      <c r="AK134" s="90" t="s">
        <v>566</v>
      </c>
      <c r="AL134" s="91">
        <v>17.899999999999999</v>
      </c>
      <c r="AM134" s="91">
        <v>14.9420182624</v>
      </c>
      <c r="AN134" s="91">
        <v>1912</v>
      </c>
      <c r="AO134" s="90">
        <v>18</v>
      </c>
      <c r="AP134" s="91">
        <v>93.495999999999995</v>
      </c>
      <c r="AQ134" s="91" t="s">
        <v>566</v>
      </c>
      <c r="AR134" s="91" t="s">
        <v>566</v>
      </c>
      <c r="AS134" s="91">
        <v>70.150000000000006</v>
      </c>
      <c r="AT134" s="91">
        <v>71.69</v>
      </c>
      <c r="AU134" s="90">
        <v>910</v>
      </c>
      <c r="AV134" s="90">
        <v>0</v>
      </c>
      <c r="AW134" s="91">
        <v>48.97</v>
      </c>
      <c r="AX134" s="91" t="s">
        <v>566</v>
      </c>
      <c r="AY134" s="91">
        <v>109.9</v>
      </c>
      <c r="AZ134" s="88" t="s">
        <v>5039</v>
      </c>
      <c r="BA134" s="91">
        <v>111.49</v>
      </c>
      <c r="BB134" s="91">
        <v>39.75</v>
      </c>
      <c r="BC134" s="94">
        <v>5.8069327899000003</v>
      </c>
      <c r="BD134" s="91">
        <v>208.87</v>
      </c>
      <c r="BE134" s="95">
        <v>95.105000000000004</v>
      </c>
      <c r="BF134" s="91">
        <v>8.64</v>
      </c>
      <c r="BG134" s="91">
        <v>29</v>
      </c>
      <c r="BH134" s="94" t="s">
        <v>566</v>
      </c>
      <c r="BI134" s="94" t="s">
        <v>566</v>
      </c>
      <c r="BJ134" s="93">
        <v>696</v>
      </c>
      <c r="BK134" s="94">
        <v>48</v>
      </c>
      <c r="BL134" s="91">
        <v>250.51942</v>
      </c>
      <c r="BM134" s="96">
        <v>20.542592590000002</v>
      </c>
      <c r="BN134" s="96" t="s">
        <v>566</v>
      </c>
      <c r="BO134" s="88" t="s">
        <v>430</v>
      </c>
      <c r="BP134" s="88" t="s">
        <v>566</v>
      </c>
      <c r="BQ134" s="91">
        <v>208.87</v>
      </c>
      <c r="BR134" s="95">
        <v>95.105000000000004</v>
      </c>
      <c r="BS134" s="91">
        <v>8.64</v>
      </c>
      <c r="BT134" s="90">
        <v>30</v>
      </c>
      <c r="BU134" s="91">
        <v>0</v>
      </c>
      <c r="BV134" s="91">
        <v>259.17</v>
      </c>
      <c r="BW134" s="96">
        <v>21.251940000000001</v>
      </c>
      <c r="BX134" s="96" t="s">
        <v>566</v>
      </c>
      <c r="BY134" s="96" t="s">
        <v>566</v>
      </c>
      <c r="BZ134" s="96" t="s">
        <v>566</v>
      </c>
      <c r="CA134" s="96" t="s">
        <v>566</v>
      </c>
      <c r="CB134" s="96" t="s">
        <v>566</v>
      </c>
      <c r="CC134" s="96" t="s">
        <v>566</v>
      </c>
      <c r="CD134" s="96" t="s">
        <v>566</v>
      </c>
      <c r="CE134" s="96" t="s">
        <v>566</v>
      </c>
      <c r="CF134" s="88" t="s">
        <v>566</v>
      </c>
      <c r="CG134" s="88" t="s">
        <v>566</v>
      </c>
      <c r="CH134" s="92" t="s">
        <v>566</v>
      </c>
      <c r="CI134" s="91">
        <v>0</v>
      </c>
      <c r="CJ134" s="91">
        <v>0</v>
      </c>
      <c r="CK134" s="90" t="s">
        <v>566</v>
      </c>
      <c r="CL134" s="91">
        <v>-9.3794268999999996E-3</v>
      </c>
      <c r="CM134" s="91">
        <v>9.9379426899999998E-2</v>
      </c>
      <c r="CN134" s="88" t="s">
        <v>566</v>
      </c>
      <c r="CO134" s="91">
        <v>84.32</v>
      </c>
      <c r="CP134" s="91">
        <v>142.7809051614</v>
      </c>
      <c r="CQ134" s="91">
        <v>5.9052371350000001</v>
      </c>
      <c r="CR134" s="91">
        <v>-66.089155873099998</v>
      </c>
      <c r="CS134" s="91">
        <v>-2.7337628650000001</v>
      </c>
      <c r="CT134" s="90">
        <v>1.87</v>
      </c>
      <c r="CU134" s="96">
        <v>1.0129999999999999</v>
      </c>
      <c r="CV134" s="96">
        <v>0.84499999999999997</v>
      </c>
      <c r="CW134" s="96">
        <v>0.75600000000000001</v>
      </c>
      <c r="CX134" s="93">
        <v>2369</v>
      </c>
      <c r="CY134" s="93">
        <v>2352.7950000000001</v>
      </c>
      <c r="CZ134" s="93">
        <v>84.2</v>
      </c>
      <c r="DA134" s="90">
        <v>82</v>
      </c>
      <c r="DB134" s="90" t="s">
        <v>566</v>
      </c>
      <c r="DC134" s="90">
        <v>99.2</v>
      </c>
      <c r="DD134" s="91">
        <v>233</v>
      </c>
      <c r="DE134" s="91">
        <v>-52.832618025800002</v>
      </c>
      <c r="DF134" s="93">
        <v>109.3</v>
      </c>
      <c r="DG134" s="88" t="s">
        <v>393</v>
      </c>
      <c r="DH134" s="88" t="s">
        <v>566</v>
      </c>
      <c r="DI134" s="88" t="s">
        <v>566</v>
      </c>
      <c r="DJ134" s="88" t="s">
        <v>566</v>
      </c>
      <c r="DK134" s="90">
        <v>0</v>
      </c>
      <c r="DL134" s="91">
        <v>95.105000000000004</v>
      </c>
      <c r="DM134" s="91">
        <v>7.2086341758000003</v>
      </c>
      <c r="DN134" s="91">
        <v>259.28790202329998</v>
      </c>
      <c r="DO134" s="91">
        <v>10.723818748399999</v>
      </c>
      <c r="DP134" s="91">
        <v>50.417840988800002</v>
      </c>
      <c r="DQ134" s="91">
        <v>2.0848187484</v>
      </c>
      <c r="DR134" s="91">
        <v>177.24589711339999</v>
      </c>
      <c r="DS134" s="91">
        <v>7.3306654870000001</v>
      </c>
      <c r="DT134" s="91">
        <v>-31.624163921099999</v>
      </c>
      <c r="DU134" s="91">
        <v>-1.3083345129999999</v>
      </c>
      <c r="DV134" s="91">
        <v>150.8884986111</v>
      </c>
      <c r="DW134" s="97"/>
      <c r="DX134" s="98" t="s">
        <v>5255</v>
      </c>
      <c r="DY134" s="99" t="s">
        <v>689</v>
      </c>
      <c r="DZ134" s="98" t="s">
        <v>689</v>
      </c>
      <c r="EA134" s="100" t="s">
        <v>689</v>
      </c>
      <c r="EB134" s="101" t="s">
        <v>2761</v>
      </c>
      <c r="EC134" s="38" t="e">
        <f>VLOOKUP(J134,Раскустовка!A:B,2,0)</f>
        <v>#N/A</v>
      </c>
    </row>
    <row r="135" spans="1:133" s="9" customFormat="1" ht="15" customHeight="1" x14ac:dyDescent="0.25">
      <c r="A135" s="17" t="str">
        <f t="shared" si="1"/>
        <v>1994_Южно-Ягунское</v>
      </c>
      <c r="B135" s="87">
        <v>114</v>
      </c>
      <c r="C135" s="88" t="s">
        <v>733</v>
      </c>
      <c r="D135" s="88" t="s">
        <v>568</v>
      </c>
      <c r="E135" s="88" t="s">
        <v>522</v>
      </c>
      <c r="F135" s="88" t="s">
        <v>30</v>
      </c>
      <c r="G135" s="88" t="s">
        <v>29</v>
      </c>
      <c r="H135" s="88" t="s">
        <v>3053</v>
      </c>
      <c r="I135" s="89">
        <v>1994</v>
      </c>
      <c r="J135" s="88" t="s">
        <v>144</v>
      </c>
      <c r="K135" s="88" t="s">
        <v>688</v>
      </c>
      <c r="L135" s="88" t="s">
        <v>1159</v>
      </c>
      <c r="M135" s="88" t="s">
        <v>1508</v>
      </c>
      <c r="N135" s="88" t="s">
        <v>6</v>
      </c>
      <c r="O135" s="90">
        <v>22.9</v>
      </c>
      <c r="P135" s="90">
        <v>2409.1</v>
      </c>
      <c r="Q135" s="90">
        <v>2421</v>
      </c>
      <c r="R135" s="91">
        <v>40.15</v>
      </c>
      <c r="S135" s="90" t="s">
        <v>150</v>
      </c>
      <c r="T135" s="90">
        <v>2442.6</v>
      </c>
      <c r="U135" s="90">
        <v>5.8</v>
      </c>
      <c r="V135" s="88" t="s">
        <v>31</v>
      </c>
      <c r="W135" s="88" t="s">
        <v>112</v>
      </c>
      <c r="X135" s="88" t="s">
        <v>1884</v>
      </c>
      <c r="Y135" s="90" t="s">
        <v>856</v>
      </c>
      <c r="Z135" s="90" t="s">
        <v>566</v>
      </c>
      <c r="AA135" s="90">
        <v>73</v>
      </c>
      <c r="AB135" s="91" t="s">
        <v>3492</v>
      </c>
      <c r="AC135" s="88" t="s">
        <v>566</v>
      </c>
      <c r="AD135" s="90" t="s">
        <v>566</v>
      </c>
      <c r="AE135" s="90" t="s">
        <v>2019</v>
      </c>
      <c r="AF135" s="90" t="s">
        <v>112</v>
      </c>
      <c r="AG135" s="91" t="s">
        <v>3430</v>
      </c>
      <c r="AH135" s="92" t="s">
        <v>4778</v>
      </c>
      <c r="AI135" s="93">
        <v>149</v>
      </c>
      <c r="AJ135" s="88" t="s">
        <v>722</v>
      </c>
      <c r="AK135" s="90" t="s">
        <v>566</v>
      </c>
      <c r="AL135" s="91">
        <v>17.899999999999999</v>
      </c>
      <c r="AM135" s="91">
        <v>14.9420182624</v>
      </c>
      <c r="AN135" s="91">
        <v>1969</v>
      </c>
      <c r="AO135" s="90">
        <v>17.899999999999999</v>
      </c>
      <c r="AP135" s="91">
        <v>39.89</v>
      </c>
      <c r="AQ135" s="91">
        <v>45.400500000000001</v>
      </c>
      <c r="AR135" s="91" t="s">
        <v>566</v>
      </c>
      <c r="AS135" s="91">
        <v>53.876002147500003</v>
      </c>
      <c r="AT135" s="91">
        <v>56.187601055499997</v>
      </c>
      <c r="AU135" s="90" t="s">
        <v>566</v>
      </c>
      <c r="AV135" s="90">
        <v>0</v>
      </c>
      <c r="AW135" s="91" t="s">
        <v>566</v>
      </c>
      <c r="AX135" s="91" t="s">
        <v>566</v>
      </c>
      <c r="AY135" s="91">
        <v>134.51</v>
      </c>
      <c r="AZ135" s="88" t="s">
        <v>4928</v>
      </c>
      <c r="BA135" s="91">
        <v>136.9</v>
      </c>
      <c r="BB135" s="91">
        <v>80.633997852500002</v>
      </c>
      <c r="BC135" s="94">
        <v>1.1108451506000001</v>
      </c>
      <c r="BD135" s="91">
        <v>90.649000000000001</v>
      </c>
      <c r="BE135" s="95">
        <v>89.644000000000005</v>
      </c>
      <c r="BF135" s="91">
        <v>8.01</v>
      </c>
      <c r="BG135" s="91">
        <v>31</v>
      </c>
      <c r="BH135" s="94" t="s">
        <v>566</v>
      </c>
      <c r="BI135" s="94" t="s">
        <v>566</v>
      </c>
      <c r="BJ135" s="93">
        <v>744</v>
      </c>
      <c r="BK135" s="94">
        <v>0</v>
      </c>
      <c r="BL135" s="91">
        <v>248.22606999999999</v>
      </c>
      <c r="BM135" s="96">
        <v>11.97690792</v>
      </c>
      <c r="BN135" s="96" t="s">
        <v>566</v>
      </c>
      <c r="BO135" s="88" t="s">
        <v>430</v>
      </c>
      <c r="BP135" s="88" t="s">
        <v>566</v>
      </c>
      <c r="BQ135" s="91">
        <v>90.649000000000001</v>
      </c>
      <c r="BR135" s="95">
        <v>89.644000000000005</v>
      </c>
      <c r="BS135" s="91">
        <v>8.01</v>
      </c>
      <c r="BT135" s="90">
        <v>30</v>
      </c>
      <c r="BU135" s="91">
        <v>0</v>
      </c>
      <c r="BV135" s="91">
        <v>240.21</v>
      </c>
      <c r="BW135" s="96">
        <v>11.59005</v>
      </c>
      <c r="BX135" s="96" t="s">
        <v>566</v>
      </c>
      <c r="BY135" s="96" t="s">
        <v>566</v>
      </c>
      <c r="BZ135" s="96" t="s">
        <v>566</v>
      </c>
      <c r="CA135" s="96" t="s">
        <v>566</v>
      </c>
      <c r="CB135" s="96" t="s">
        <v>566</v>
      </c>
      <c r="CC135" s="96" t="s">
        <v>566</v>
      </c>
      <c r="CD135" s="96" t="s">
        <v>566</v>
      </c>
      <c r="CE135" s="96" t="s">
        <v>566</v>
      </c>
      <c r="CF135" s="88" t="s">
        <v>566</v>
      </c>
      <c r="CG135" s="88" t="s">
        <v>566</v>
      </c>
      <c r="CH135" s="92" t="s">
        <v>566</v>
      </c>
      <c r="CI135" s="91">
        <v>0</v>
      </c>
      <c r="CJ135" s="91">
        <v>0</v>
      </c>
      <c r="CK135" s="90" t="s">
        <v>566</v>
      </c>
      <c r="CL135" s="91">
        <v>-1.0136560082999999</v>
      </c>
      <c r="CM135" s="91">
        <v>4.7656008299999997E-2</v>
      </c>
      <c r="CN135" s="88" t="s">
        <v>566</v>
      </c>
      <c r="CO135" s="91">
        <v>69.275000000000006</v>
      </c>
      <c r="CP135" s="91">
        <v>78.448755446700005</v>
      </c>
      <c r="CQ135" s="91">
        <v>6.92960668</v>
      </c>
      <c r="CR135" s="91">
        <v>-12.2002768113</v>
      </c>
      <c r="CS135" s="91">
        <v>-1.0773933200000001</v>
      </c>
      <c r="CT135" s="90" t="s">
        <v>566</v>
      </c>
      <c r="CU135" s="96">
        <v>1.01325</v>
      </c>
      <c r="CV135" s="96">
        <v>0.85299999999999998</v>
      </c>
      <c r="CW135" s="96">
        <v>0.80049999999999999</v>
      </c>
      <c r="CX135" s="93">
        <v>2310</v>
      </c>
      <c r="CY135" s="93">
        <v>2285.65</v>
      </c>
      <c r="CZ135" s="93">
        <v>84.2</v>
      </c>
      <c r="DA135" s="90">
        <v>51</v>
      </c>
      <c r="DB135" s="90" t="s">
        <v>566</v>
      </c>
      <c r="DC135" s="90">
        <v>81.5</v>
      </c>
      <c r="DD135" s="91">
        <v>228</v>
      </c>
      <c r="DE135" s="91">
        <v>-41.004385964900003</v>
      </c>
      <c r="DF135" s="93">
        <v>138.80000000000001</v>
      </c>
      <c r="DG135" s="88" t="s">
        <v>393</v>
      </c>
      <c r="DH135" s="88" t="s">
        <v>566</v>
      </c>
      <c r="DI135" s="88" t="s">
        <v>566</v>
      </c>
      <c r="DJ135" s="88" t="s">
        <v>1529</v>
      </c>
      <c r="DK135" s="90" t="s">
        <v>566</v>
      </c>
      <c r="DL135" s="91">
        <v>89.644000000000005</v>
      </c>
      <c r="DM135" s="91" t="s">
        <v>566</v>
      </c>
      <c r="DN135" s="91">
        <v>110.5857432138</v>
      </c>
      <c r="DO135" s="91">
        <v>9.7683602566999994</v>
      </c>
      <c r="DP135" s="91">
        <v>19.936710955799999</v>
      </c>
      <c r="DQ135" s="91">
        <v>1.7613602567</v>
      </c>
      <c r="DR135" s="91">
        <v>95.885942607000004</v>
      </c>
      <c r="DS135" s="91">
        <v>8.4698841254000001</v>
      </c>
      <c r="DT135" s="91">
        <v>5.2369103490000004</v>
      </c>
      <c r="DU135" s="91">
        <v>0.46288412540000001</v>
      </c>
      <c r="DV135" s="91" t="s">
        <v>566</v>
      </c>
      <c r="DW135" s="97"/>
      <c r="DX135" s="98" t="s">
        <v>566</v>
      </c>
      <c r="DY135" s="99" t="s">
        <v>689</v>
      </c>
      <c r="DZ135" s="98" t="s">
        <v>689</v>
      </c>
      <c r="EA135" s="100" t="s">
        <v>566</v>
      </c>
      <c r="EB135" s="101" t="s">
        <v>2763</v>
      </c>
      <c r="EC135" s="38" t="e">
        <f>VLOOKUP(J135,Раскустовка!A:B,2,0)</f>
        <v>#N/A</v>
      </c>
    </row>
    <row r="136" spans="1:133" s="9" customFormat="1" ht="15" customHeight="1" x14ac:dyDescent="0.25">
      <c r="A136" s="17" t="str">
        <f t="shared" si="1"/>
        <v>1995_Южно-Ягунское</v>
      </c>
      <c r="B136" s="87">
        <v>115</v>
      </c>
      <c r="C136" s="88" t="s">
        <v>733</v>
      </c>
      <c r="D136" s="88" t="s">
        <v>568</v>
      </c>
      <c r="E136" s="88" t="s">
        <v>522</v>
      </c>
      <c r="F136" s="88" t="s">
        <v>30</v>
      </c>
      <c r="G136" s="88" t="s">
        <v>29</v>
      </c>
      <c r="H136" s="88" t="s">
        <v>3053</v>
      </c>
      <c r="I136" s="89">
        <v>1995</v>
      </c>
      <c r="J136" s="88" t="s">
        <v>144</v>
      </c>
      <c r="K136" s="88" t="s">
        <v>688</v>
      </c>
      <c r="L136" s="88" t="s">
        <v>1159</v>
      </c>
      <c r="M136" s="88" t="s">
        <v>1508</v>
      </c>
      <c r="N136" s="88" t="s">
        <v>6</v>
      </c>
      <c r="O136" s="90">
        <v>7.9</v>
      </c>
      <c r="P136" s="90">
        <v>2455.3000000000002</v>
      </c>
      <c r="Q136" s="90">
        <v>2467.1999999999998</v>
      </c>
      <c r="R136" s="91">
        <v>83.436000000000007</v>
      </c>
      <c r="S136" s="90" t="s">
        <v>150</v>
      </c>
      <c r="T136" s="90">
        <v>2467</v>
      </c>
      <c r="U136" s="90">
        <v>5.8</v>
      </c>
      <c r="V136" s="88" t="s">
        <v>31</v>
      </c>
      <c r="W136" s="88" t="s">
        <v>118</v>
      </c>
      <c r="X136" s="88" t="s">
        <v>471</v>
      </c>
      <c r="Y136" s="90" t="s">
        <v>1032</v>
      </c>
      <c r="Z136" s="90" t="s">
        <v>566</v>
      </c>
      <c r="AA136" s="90">
        <v>73</v>
      </c>
      <c r="AB136" s="91" t="s">
        <v>3493</v>
      </c>
      <c r="AC136" s="88" t="s">
        <v>566</v>
      </c>
      <c r="AD136" s="90" t="s">
        <v>566</v>
      </c>
      <c r="AE136" s="90" t="s">
        <v>3049</v>
      </c>
      <c r="AF136" s="90" t="s">
        <v>118</v>
      </c>
      <c r="AG136" s="91" t="s">
        <v>3482</v>
      </c>
      <c r="AH136" s="92" t="s">
        <v>2897</v>
      </c>
      <c r="AI136" s="93">
        <v>517</v>
      </c>
      <c r="AJ136" s="88" t="s">
        <v>566</v>
      </c>
      <c r="AK136" s="90" t="s">
        <v>566</v>
      </c>
      <c r="AL136" s="91">
        <v>17.899999999999999</v>
      </c>
      <c r="AM136" s="91">
        <v>14.9420182624</v>
      </c>
      <c r="AN136" s="91">
        <v>1810</v>
      </c>
      <c r="AO136" s="90">
        <v>18</v>
      </c>
      <c r="AP136" s="91">
        <v>75.88</v>
      </c>
      <c r="AQ136" s="91" t="s">
        <v>566</v>
      </c>
      <c r="AR136" s="91" t="s">
        <v>566</v>
      </c>
      <c r="AS136" s="91">
        <v>69.09</v>
      </c>
      <c r="AT136" s="91">
        <v>70.48</v>
      </c>
      <c r="AU136" s="90" t="s">
        <v>566</v>
      </c>
      <c r="AV136" s="90">
        <v>0</v>
      </c>
      <c r="AW136" s="91" t="s">
        <v>566</v>
      </c>
      <c r="AX136" s="91" t="s">
        <v>566</v>
      </c>
      <c r="AY136" s="91">
        <v>120.46</v>
      </c>
      <c r="AZ136" s="88" t="s">
        <v>4928</v>
      </c>
      <c r="BA136" s="91">
        <v>121.9</v>
      </c>
      <c r="BB136" s="91">
        <v>51.37</v>
      </c>
      <c r="BC136" s="94">
        <v>2.9068652449000001</v>
      </c>
      <c r="BD136" s="91">
        <v>146.09</v>
      </c>
      <c r="BE136" s="95">
        <v>91.188000000000002</v>
      </c>
      <c r="BF136" s="91">
        <v>10.98</v>
      </c>
      <c r="BG136" s="91">
        <v>31</v>
      </c>
      <c r="BH136" s="94" t="s">
        <v>566</v>
      </c>
      <c r="BI136" s="94" t="s">
        <v>566</v>
      </c>
      <c r="BJ136" s="93">
        <v>744</v>
      </c>
      <c r="BK136" s="94">
        <v>0</v>
      </c>
      <c r="BL136" s="91">
        <v>340.40347000000003</v>
      </c>
      <c r="BM136" s="96">
        <v>15.922712649999999</v>
      </c>
      <c r="BN136" s="96" t="s">
        <v>566</v>
      </c>
      <c r="BO136" s="88" t="s">
        <v>430</v>
      </c>
      <c r="BP136" s="88" t="s">
        <v>566</v>
      </c>
      <c r="BQ136" s="91">
        <v>146.09</v>
      </c>
      <c r="BR136" s="95">
        <v>91.188000000000002</v>
      </c>
      <c r="BS136" s="91">
        <v>10.98</v>
      </c>
      <c r="BT136" s="90">
        <v>30</v>
      </c>
      <c r="BU136" s="91">
        <v>0</v>
      </c>
      <c r="BV136" s="91">
        <v>329.43</v>
      </c>
      <c r="BW136" s="96">
        <v>15.409319999999999</v>
      </c>
      <c r="BX136" s="96" t="s">
        <v>566</v>
      </c>
      <c r="BY136" s="96" t="s">
        <v>566</v>
      </c>
      <c r="BZ136" s="96" t="s">
        <v>566</v>
      </c>
      <c r="CA136" s="96" t="s">
        <v>566</v>
      </c>
      <c r="CB136" s="96" t="s">
        <v>566</v>
      </c>
      <c r="CC136" s="96" t="s">
        <v>566</v>
      </c>
      <c r="CD136" s="96" t="s">
        <v>566</v>
      </c>
      <c r="CE136" s="96" t="s">
        <v>566</v>
      </c>
      <c r="CF136" s="88" t="s">
        <v>566</v>
      </c>
      <c r="CG136" s="88" t="s">
        <v>566</v>
      </c>
      <c r="CH136" s="92" t="s">
        <v>566</v>
      </c>
      <c r="CI136" s="91">
        <v>0</v>
      </c>
      <c r="CJ136" s="91">
        <v>0</v>
      </c>
      <c r="CK136" s="90" t="s">
        <v>566</v>
      </c>
      <c r="CL136" s="91">
        <v>0.79584638110000006</v>
      </c>
      <c r="CM136" s="91">
        <v>-2.7846381100000001E-2</v>
      </c>
      <c r="CN136" s="88" t="s">
        <v>566</v>
      </c>
      <c r="CO136" s="91">
        <v>69.275000000000006</v>
      </c>
      <c r="CP136" s="91">
        <v>152.06062556480001</v>
      </c>
      <c r="CQ136" s="91">
        <v>11.7026760378</v>
      </c>
      <c r="CR136" s="91">
        <v>5.9706255647999997</v>
      </c>
      <c r="CS136" s="91">
        <v>0.7216760378</v>
      </c>
      <c r="CT136" s="90" t="s">
        <v>566</v>
      </c>
      <c r="CU136" s="96">
        <v>1.0132319999999999</v>
      </c>
      <c r="CV136" s="96">
        <v>0.85299999999999998</v>
      </c>
      <c r="CW136" s="96">
        <v>0.80452000000000001</v>
      </c>
      <c r="CX136" s="93">
        <v>2310</v>
      </c>
      <c r="CY136" s="93">
        <v>2295.3380000000002</v>
      </c>
      <c r="CZ136" s="93">
        <v>84.2</v>
      </c>
      <c r="DA136" s="90">
        <v>51</v>
      </c>
      <c r="DB136" s="90" t="s">
        <v>566</v>
      </c>
      <c r="DC136" s="90">
        <v>81.5</v>
      </c>
      <c r="DD136" s="91">
        <v>228</v>
      </c>
      <c r="DE136" s="91">
        <v>-47.166666666700003</v>
      </c>
      <c r="DF136" s="93">
        <v>138.80000000000001</v>
      </c>
      <c r="DG136" s="88" t="s">
        <v>393</v>
      </c>
      <c r="DH136" s="88" t="s">
        <v>566</v>
      </c>
      <c r="DI136" s="88" t="s">
        <v>566</v>
      </c>
      <c r="DJ136" s="88" t="s">
        <v>566</v>
      </c>
      <c r="DK136" s="90" t="s">
        <v>566</v>
      </c>
      <c r="DL136" s="91">
        <v>91.188000000000002</v>
      </c>
      <c r="DM136" s="91" t="s">
        <v>566</v>
      </c>
      <c r="DN136" s="91">
        <v>164.9476223099</v>
      </c>
      <c r="DO136" s="91">
        <v>12.398177608499999</v>
      </c>
      <c r="DP136" s="91">
        <v>18.857622309900002</v>
      </c>
      <c r="DQ136" s="91">
        <v>1.4171776085000001</v>
      </c>
      <c r="DR136" s="91">
        <v>171.68894950500001</v>
      </c>
      <c r="DS136" s="91">
        <v>13.2132835037</v>
      </c>
      <c r="DT136" s="91">
        <v>25.598949505</v>
      </c>
      <c r="DU136" s="91">
        <v>2.2322835037000002</v>
      </c>
      <c r="DV136" s="91">
        <v>112.59748500000001</v>
      </c>
      <c r="DW136" s="97"/>
      <c r="DX136" s="98" t="s">
        <v>566</v>
      </c>
      <c r="DY136" s="99" t="s">
        <v>689</v>
      </c>
      <c r="DZ136" s="98" t="s">
        <v>689</v>
      </c>
      <c r="EA136" s="100" t="s">
        <v>566</v>
      </c>
      <c r="EB136" s="101" t="s">
        <v>2763</v>
      </c>
      <c r="EC136" s="38" t="e">
        <f>VLOOKUP(J136,Раскустовка!A:B,2,0)</f>
        <v>#N/A</v>
      </c>
    </row>
    <row r="137" spans="1:133" s="9" customFormat="1" ht="15" customHeight="1" x14ac:dyDescent="0.25">
      <c r="A137" s="17" t="str">
        <f t="shared" si="1"/>
        <v>1996Л_Южно-Ягунское</v>
      </c>
      <c r="B137" s="87">
        <v>116</v>
      </c>
      <c r="C137" s="88" t="s">
        <v>733</v>
      </c>
      <c r="D137" s="88" t="s">
        <v>568</v>
      </c>
      <c r="E137" s="88" t="s">
        <v>522</v>
      </c>
      <c r="F137" s="88" t="s">
        <v>30</v>
      </c>
      <c r="G137" s="88" t="s">
        <v>29</v>
      </c>
      <c r="H137" s="88" t="s">
        <v>3053</v>
      </c>
      <c r="I137" s="89" t="s">
        <v>252</v>
      </c>
      <c r="J137" s="88" t="s">
        <v>143</v>
      </c>
      <c r="K137" s="88" t="s">
        <v>688</v>
      </c>
      <c r="L137" s="88" t="s">
        <v>404</v>
      </c>
      <c r="M137" s="88" t="s">
        <v>1508</v>
      </c>
      <c r="N137" s="88" t="s">
        <v>6</v>
      </c>
      <c r="O137" s="90">
        <v>178</v>
      </c>
      <c r="P137" s="90">
        <v>2691</v>
      </c>
      <c r="Q137" s="90">
        <v>2828</v>
      </c>
      <c r="R137" s="91">
        <v>319.27999999999997</v>
      </c>
      <c r="S137" s="90" t="s">
        <v>690</v>
      </c>
      <c r="T137" s="90">
        <v>2818</v>
      </c>
      <c r="U137" s="90">
        <v>43</v>
      </c>
      <c r="V137" s="88" t="s">
        <v>31</v>
      </c>
      <c r="W137" s="88" t="s">
        <v>65</v>
      </c>
      <c r="X137" s="88" t="s">
        <v>2606</v>
      </c>
      <c r="Y137" s="90" t="s">
        <v>866</v>
      </c>
      <c r="Z137" s="90" t="s">
        <v>566</v>
      </c>
      <c r="AA137" s="90">
        <v>73</v>
      </c>
      <c r="AB137" s="91" t="s">
        <v>5256</v>
      </c>
      <c r="AC137" s="88" t="s">
        <v>566</v>
      </c>
      <c r="AD137" s="90" t="s">
        <v>566</v>
      </c>
      <c r="AE137" s="90" t="s">
        <v>2019</v>
      </c>
      <c r="AF137" s="90" t="s">
        <v>65</v>
      </c>
      <c r="AG137" s="91" t="s">
        <v>3427</v>
      </c>
      <c r="AH137" s="92" t="s">
        <v>3355</v>
      </c>
      <c r="AI137" s="93">
        <v>324</v>
      </c>
      <c r="AJ137" s="88" t="s">
        <v>722</v>
      </c>
      <c r="AK137" s="90" t="s">
        <v>566</v>
      </c>
      <c r="AL137" s="91">
        <v>24</v>
      </c>
      <c r="AM137" s="91">
        <v>20.676042443699998</v>
      </c>
      <c r="AN137" s="91">
        <v>1746</v>
      </c>
      <c r="AO137" s="90">
        <v>23.2</v>
      </c>
      <c r="AP137" s="91">
        <v>122.547</v>
      </c>
      <c r="AQ137" s="91">
        <v>47.695500000000003</v>
      </c>
      <c r="AR137" s="91" t="s">
        <v>566</v>
      </c>
      <c r="AS137" s="91">
        <v>89.247581444900007</v>
      </c>
      <c r="AT137" s="91">
        <v>90.662236347199993</v>
      </c>
      <c r="AU137" s="90">
        <v>1320</v>
      </c>
      <c r="AV137" s="90">
        <v>18</v>
      </c>
      <c r="AW137" s="91">
        <v>95.71</v>
      </c>
      <c r="AX137" s="91" t="s">
        <v>566</v>
      </c>
      <c r="AY137" s="91">
        <v>145.06</v>
      </c>
      <c r="AZ137" s="88" t="s">
        <v>4928</v>
      </c>
      <c r="BA137" s="91">
        <v>146.5</v>
      </c>
      <c r="BB137" s="91">
        <v>55.812418555100002</v>
      </c>
      <c r="BC137" s="94">
        <v>0.70464100269999996</v>
      </c>
      <c r="BD137" s="91">
        <v>41.326999999999998</v>
      </c>
      <c r="BE137" s="95">
        <v>96.14</v>
      </c>
      <c r="BF137" s="91">
        <v>1.36</v>
      </c>
      <c r="BG137" s="91">
        <v>31</v>
      </c>
      <c r="BH137" s="94" t="s">
        <v>566</v>
      </c>
      <c r="BI137" s="94" t="s">
        <v>566</v>
      </c>
      <c r="BJ137" s="93">
        <v>744</v>
      </c>
      <c r="BK137" s="94">
        <v>0</v>
      </c>
      <c r="BL137" s="91">
        <v>42.184690000000003</v>
      </c>
      <c r="BM137" s="96">
        <v>1.68738754</v>
      </c>
      <c r="BN137" s="96" t="s">
        <v>566</v>
      </c>
      <c r="BO137" s="88" t="s">
        <v>430</v>
      </c>
      <c r="BP137" s="88" t="s">
        <v>566</v>
      </c>
      <c r="BQ137" s="91">
        <v>41.326999999999998</v>
      </c>
      <c r="BR137" s="95">
        <v>96.14</v>
      </c>
      <c r="BS137" s="91">
        <v>1.36</v>
      </c>
      <c r="BT137" s="90">
        <v>30</v>
      </c>
      <c r="BU137" s="91">
        <v>0</v>
      </c>
      <c r="BV137" s="91">
        <v>40.83</v>
      </c>
      <c r="BW137" s="96">
        <v>1.6332</v>
      </c>
      <c r="BX137" s="96" t="s">
        <v>566</v>
      </c>
      <c r="BY137" s="96" t="s">
        <v>566</v>
      </c>
      <c r="BZ137" s="96" t="s">
        <v>566</v>
      </c>
      <c r="CA137" s="96" t="s">
        <v>566</v>
      </c>
      <c r="CB137" s="96" t="s">
        <v>566</v>
      </c>
      <c r="CC137" s="96" t="s">
        <v>566</v>
      </c>
      <c r="CD137" s="96" t="s">
        <v>566</v>
      </c>
      <c r="CE137" s="96" t="s">
        <v>566</v>
      </c>
      <c r="CF137" s="88" t="s">
        <v>566</v>
      </c>
      <c r="CG137" s="88" t="s">
        <v>566</v>
      </c>
      <c r="CH137" s="92" t="s">
        <v>566</v>
      </c>
      <c r="CI137" s="91">
        <v>0</v>
      </c>
      <c r="CJ137" s="91">
        <v>0</v>
      </c>
      <c r="CK137" s="90" t="s">
        <v>566</v>
      </c>
      <c r="CL137" s="91">
        <v>-0.29679078689999999</v>
      </c>
      <c r="CM137" s="91">
        <v>-7.2209213100000003E-2</v>
      </c>
      <c r="CN137" s="88" t="s">
        <v>566</v>
      </c>
      <c r="CO137" s="91">
        <v>69.275000000000006</v>
      </c>
      <c r="CP137" s="91">
        <v>56.387580957799997</v>
      </c>
      <c r="CQ137" s="91">
        <v>1.8567144146000001</v>
      </c>
      <c r="CR137" s="91">
        <v>15.060806764300001</v>
      </c>
      <c r="CS137" s="91">
        <v>0.49571441459999999</v>
      </c>
      <c r="CT137" s="90" t="s">
        <v>566</v>
      </c>
      <c r="CU137" s="96">
        <v>1.0147999999999999</v>
      </c>
      <c r="CV137" s="96">
        <v>0.85299999999999998</v>
      </c>
      <c r="CW137" s="96">
        <v>0.79659999999999997</v>
      </c>
      <c r="CX137" s="93">
        <v>2310</v>
      </c>
      <c r="CY137" s="93">
        <v>2295.35</v>
      </c>
      <c r="CZ137" s="93">
        <v>84</v>
      </c>
      <c r="DA137" s="90">
        <v>40</v>
      </c>
      <c r="DB137" s="90" t="s">
        <v>566</v>
      </c>
      <c r="DC137" s="90">
        <v>81.5</v>
      </c>
      <c r="DD137" s="91">
        <v>228</v>
      </c>
      <c r="DE137" s="91">
        <v>-36.377192982499999</v>
      </c>
      <c r="DF137" s="93">
        <v>138.80000000000001</v>
      </c>
      <c r="DG137" s="88" t="s">
        <v>393</v>
      </c>
      <c r="DH137" s="88" t="s">
        <v>566</v>
      </c>
      <c r="DI137" s="88" t="s">
        <v>566</v>
      </c>
      <c r="DJ137" s="88" t="s">
        <v>566</v>
      </c>
      <c r="DK137" s="90" t="s">
        <v>566</v>
      </c>
      <c r="DL137" s="91">
        <v>96.14</v>
      </c>
      <c r="DM137" s="91" t="s">
        <v>566</v>
      </c>
      <c r="DN137" s="91">
        <v>46.661326176199999</v>
      </c>
      <c r="DO137" s="91">
        <v>1.5364510313999999</v>
      </c>
      <c r="DP137" s="91">
        <v>5.3345519826999999</v>
      </c>
      <c r="DQ137" s="91">
        <v>0.17545103140000001</v>
      </c>
      <c r="DR137" s="91">
        <v>63.666215391500003</v>
      </c>
      <c r="DS137" s="91">
        <v>2.0963832432</v>
      </c>
      <c r="DT137" s="91">
        <v>22.339441197999999</v>
      </c>
      <c r="DU137" s="91">
        <v>0.73538324320000004</v>
      </c>
      <c r="DV137" s="91" t="s">
        <v>566</v>
      </c>
      <c r="DW137" s="97"/>
      <c r="DX137" s="98" t="s">
        <v>689</v>
      </c>
      <c r="DY137" s="99" t="s">
        <v>689</v>
      </c>
      <c r="DZ137" s="98" t="s">
        <v>689</v>
      </c>
      <c r="EA137" s="100" t="s">
        <v>566</v>
      </c>
      <c r="EB137" s="101" t="s">
        <v>2761</v>
      </c>
      <c r="EC137" s="38" t="e">
        <f>VLOOKUP(J137,Раскустовка!A:B,2,0)</f>
        <v>#N/A</v>
      </c>
    </row>
    <row r="138" spans="1:133" s="9" customFormat="1" ht="15" customHeight="1" x14ac:dyDescent="0.25">
      <c r="A138" s="17" t="str">
        <f t="shared" si="1"/>
        <v>2091_Южно-Ягунское</v>
      </c>
      <c r="B138" s="87">
        <v>117</v>
      </c>
      <c r="C138" s="88" t="s">
        <v>733</v>
      </c>
      <c r="D138" s="88" t="s">
        <v>568</v>
      </c>
      <c r="E138" s="88" t="s">
        <v>522</v>
      </c>
      <c r="F138" s="88" t="s">
        <v>30</v>
      </c>
      <c r="G138" s="88" t="s">
        <v>29</v>
      </c>
      <c r="H138" s="88" t="s">
        <v>3060</v>
      </c>
      <c r="I138" s="89">
        <v>2091</v>
      </c>
      <c r="J138" s="88" t="s">
        <v>24</v>
      </c>
      <c r="K138" s="88" t="s">
        <v>688</v>
      </c>
      <c r="L138" s="88" t="s">
        <v>412</v>
      </c>
      <c r="M138" s="88" t="s">
        <v>1523</v>
      </c>
      <c r="N138" s="88" t="s">
        <v>695</v>
      </c>
      <c r="O138" s="90">
        <v>15.5</v>
      </c>
      <c r="P138" s="90">
        <v>2620</v>
      </c>
      <c r="Q138" s="90">
        <v>2700</v>
      </c>
      <c r="R138" s="91">
        <v>261.33</v>
      </c>
      <c r="S138" s="90" t="s">
        <v>150</v>
      </c>
      <c r="T138" s="90">
        <v>2686</v>
      </c>
      <c r="U138" s="90">
        <v>7.2</v>
      </c>
      <c r="V138" s="88" t="s">
        <v>31</v>
      </c>
      <c r="W138" s="88" t="s">
        <v>65</v>
      </c>
      <c r="X138" s="88" t="s">
        <v>1365</v>
      </c>
      <c r="Y138" s="90" t="s">
        <v>557</v>
      </c>
      <c r="Z138" s="90" t="s">
        <v>566</v>
      </c>
      <c r="AA138" s="90">
        <v>73</v>
      </c>
      <c r="AB138" s="91" t="s">
        <v>5257</v>
      </c>
      <c r="AC138" s="88" t="s">
        <v>566</v>
      </c>
      <c r="AD138" s="90" t="s">
        <v>566</v>
      </c>
      <c r="AE138" s="90" t="s">
        <v>566</v>
      </c>
      <c r="AF138" s="90" t="s">
        <v>65</v>
      </c>
      <c r="AG138" s="91" t="s">
        <v>3432</v>
      </c>
      <c r="AH138" s="92" t="s">
        <v>2680</v>
      </c>
      <c r="AI138" s="93">
        <v>745</v>
      </c>
      <c r="AJ138" s="88" t="s">
        <v>566</v>
      </c>
      <c r="AK138" s="90" t="s">
        <v>566</v>
      </c>
      <c r="AL138" s="91">
        <v>23.1</v>
      </c>
      <c r="AM138" s="91">
        <v>17.902788063399999</v>
      </c>
      <c r="AN138" s="91">
        <v>1790</v>
      </c>
      <c r="AO138" s="90">
        <v>20.6</v>
      </c>
      <c r="AP138" s="91">
        <v>144.01</v>
      </c>
      <c r="AQ138" s="91" t="s">
        <v>566</v>
      </c>
      <c r="AR138" s="91" t="s">
        <v>566</v>
      </c>
      <c r="AS138" s="91">
        <v>83.94</v>
      </c>
      <c r="AT138" s="91">
        <v>85.67</v>
      </c>
      <c r="AU138" s="90" t="s">
        <v>566</v>
      </c>
      <c r="AV138" s="90">
        <v>0</v>
      </c>
      <c r="AW138" s="91" t="s">
        <v>566</v>
      </c>
      <c r="AX138" s="91" t="s">
        <v>566</v>
      </c>
      <c r="AY138" s="91">
        <v>170.9</v>
      </c>
      <c r="AZ138" s="88" t="s">
        <v>4927</v>
      </c>
      <c r="BA138" s="91">
        <v>172.66</v>
      </c>
      <c r="BB138" s="91">
        <v>86.96</v>
      </c>
      <c r="BC138" s="94">
        <v>0.49178460480000002</v>
      </c>
      <c r="BD138" s="91">
        <v>42.741</v>
      </c>
      <c r="BE138" s="95">
        <v>65.912000000000006</v>
      </c>
      <c r="BF138" s="91">
        <v>12.41</v>
      </c>
      <c r="BG138" s="91">
        <v>31</v>
      </c>
      <c r="BH138" s="94" t="s">
        <v>566</v>
      </c>
      <c r="BI138" s="94" t="s">
        <v>566</v>
      </c>
      <c r="BJ138" s="93">
        <v>744</v>
      </c>
      <c r="BK138" s="94">
        <v>0</v>
      </c>
      <c r="BL138" s="91">
        <v>384.68470000000002</v>
      </c>
      <c r="BM138" s="96">
        <v>17.95207328</v>
      </c>
      <c r="BN138" s="96" t="s">
        <v>566</v>
      </c>
      <c r="BO138" s="88" t="s">
        <v>430</v>
      </c>
      <c r="BP138" s="88" t="s">
        <v>566</v>
      </c>
      <c r="BQ138" s="91">
        <v>42.741</v>
      </c>
      <c r="BR138" s="95">
        <v>65.912000000000006</v>
      </c>
      <c r="BS138" s="91">
        <v>12.41</v>
      </c>
      <c r="BT138" s="90">
        <v>30</v>
      </c>
      <c r="BU138" s="91">
        <v>0</v>
      </c>
      <c r="BV138" s="91">
        <v>372.27</v>
      </c>
      <c r="BW138" s="96">
        <v>17.373000000000001</v>
      </c>
      <c r="BX138" s="96" t="s">
        <v>566</v>
      </c>
      <c r="BY138" s="96" t="s">
        <v>566</v>
      </c>
      <c r="BZ138" s="96" t="s">
        <v>566</v>
      </c>
      <c r="CA138" s="96" t="s">
        <v>566</v>
      </c>
      <c r="CB138" s="96" t="s">
        <v>566</v>
      </c>
      <c r="CC138" s="96" t="s">
        <v>566</v>
      </c>
      <c r="CD138" s="96" t="s">
        <v>566</v>
      </c>
      <c r="CE138" s="96" t="s">
        <v>566</v>
      </c>
      <c r="CF138" s="88" t="s">
        <v>566</v>
      </c>
      <c r="CG138" s="88" t="s">
        <v>566</v>
      </c>
      <c r="CH138" s="92" t="s">
        <v>566</v>
      </c>
      <c r="CI138" s="91">
        <v>0</v>
      </c>
      <c r="CJ138" s="91">
        <v>0</v>
      </c>
      <c r="CK138" s="90" t="s">
        <v>566</v>
      </c>
      <c r="CL138" s="91">
        <v>-0.2179901883</v>
      </c>
      <c r="CM138" s="91">
        <v>-1.0110098116999999</v>
      </c>
      <c r="CN138" s="88" t="s">
        <v>566</v>
      </c>
      <c r="CO138" s="91">
        <v>124</v>
      </c>
      <c r="CP138" s="91">
        <v>38.789198106500002</v>
      </c>
      <c r="CQ138" s="91">
        <v>11.2601954193</v>
      </c>
      <c r="CR138" s="91">
        <v>-3.9517696353999998</v>
      </c>
      <c r="CS138" s="91">
        <v>-1.1488045807</v>
      </c>
      <c r="CT138" s="90" t="s">
        <v>566</v>
      </c>
      <c r="CU138" s="96">
        <v>1.0138400000000001</v>
      </c>
      <c r="CV138" s="96">
        <v>0.85172000000000003</v>
      </c>
      <c r="CW138" s="96">
        <v>0.81228</v>
      </c>
      <c r="CX138" s="93">
        <v>2369</v>
      </c>
      <c r="CY138" s="93">
        <v>2351.02</v>
      </c>
      <c r="CZ138" s="93">
        <v>81.599999999999994</v>
      </c>
      <c r="DA138" s="90">
        <v>82</v>
      </c>
      <c r="DB138" s="90" t="s">
        <v>566</v>
      </c>
      <c r="DC138" s="90">
        <v>99.2</v>
      </c>
      <c r="DD138" s="91">
        <v>233</v>
      </c>
      <c r="DE138" s="91">
        <v>-26.652360515000002</v>
      </c>
      <c r="DF138" s="93">
        <v>73.7</v>
      </c>
      <c r="DG138" s="88" t="s">
        <v>393</v>
      </c>
      <c r="DH138" s="88" t="s">
        <v>566</v>
      </c>
      <c r="DI138" s="88">
        <v>1</v>
      </c>
      <c r="DJ138" s="88" t="s">
        <v>771</v>
      </c>
      <c r="DK138" s="90" t="s">
        <v>566</v>
      </c>
      <c r="DL138" s="91">
        <v>65.912000000000006</v>
      </c>
      <c r="DM138" s="91" t="s">
        <v>566</v>
      </c>
      <c r="DN138" s="91">
        <v>54.332434498200001</v>
      </c>
      <c r="DO138" s="91">
        <v>15.7781888835</v>
      </c>
      <c r="DP138" s="91">
        <v>11.591466756299999</v>
      </c>
      <c r="DQ138" s="91">
        <v>3.3691888835000001</v>
      </c>
      <c r="DR138" s="91">
        <v>49.169625262700002</v>
      </c>
      <c r="DS138" s="91">
        <v>14.277070715300001</v>
      </c>
      <c r="DT138" s="91">
        <v>6.4286575207999999</v>
      </c>
      <c r="DU138" s="91">
        <v>1.8680707153</v>
      </c>
      <c r="DV138" s="91">
        <v>151.38315777779999</v>
      </c>
      <c r="DW138" s="97"/>
      <c r="DX138" s="98" t="s">
        <v>566</v>
      </c>
      <c r="DY138" s="99" t="s">
        <v>689</v>
      </c>
      <c r="DZ138" s="98" t="s">
        <v>689</v>
      </c>
      <c r="EA138" s="100" t="s">
        <v>566</v>
      </c>
      <c r="EB138" s="101" t="s">
        <v>2764</v>
      </c>
      <c r="EC138" s="38" t="e">
        <f>VLOOKUP(J138,Раскустовка!A:B,2,0)</f>
        <v>#N/A</v>
      </c>
    </row>
    <row r="139" spans="1:133" s="9" customFormat="1" ht="15" customHeight="1" x14ac:dyDescent="0.25">
      <c r="A139" s="17" t="str">
        <f t="shared" si="1"/>
        <v>2098_Южно-Ягунское</v>
      </c>
      <c r="B139" s="87">
        <v>118</v>
      </c>
      <c r="C139" s="88" t="s">
        <v>733</v>
      </c>
      <c r="D139" s="88" t="s">
        <v>568</v>
      </c>
      <c r="E139" s="88" t="s">
        <v>522</v>
      </c>
      <c r="F139" s="88" t="s">
        <v>30</v>
      </c>
      <c r="G139" s="88" t="s">
        <v>29</v>
      </c>
      <c r="H139" s="88" t="s">
        <v>3054</v>
      </c>
      <c r="I139" s="89">
        <v>2098</v>
      </c>
      <c r="J139" s="88" t="s">
        <v>23</v>
      </c>
      <c r="K139" s="88" t="s">
        <v>688</v>
      </c>
      <c r="L139" s="88" t="s">
        <v>412</v>
      </c>
      <c r="M139" s="88" t="s">
        <v>32</v>
      </c>
      <c r="N139" s="88" t="s">
        <v>6</v>
      </c>
      <c r="O139" s="90">
        <v>12</v>
      </c>
      <c r="P139" s="90">
        <v>2659</v>
      </c>
      <c r="Q139" s="90">
        <v>2673</v>
      </c>
      <c r="R139" s="91">
        <v>281.66000000000003</v>
      </c>
      <c r="S139" s="90" t="s">
        <v>150</v>
      </c>
      <c r="T139" s="90">
        <v>2645</v>
      </c>
      <c r="U139" s="90">
        <v>5</v>
      </c>
      <c r="V139" s="88" t="s">
        <v>31</v>
      </c>
      <c r="W139" s="88" t="s">
        <v>175</v>
      </c>
      <c r="X139" s="88" t="s">
        <v>141</v>
      </c>
      <c r="Y139" s="90" t="s">
        <v>864</v>
      </c>
      <c r="Z139" s="90" t="s">
        <v>566</v>
      </c>
      <c r="AA139" s="90">
        <v>73</v>
      </c>
      <c r="AB139" s="91" t="s">
        <v>5258</v>
      </c>
      <c r="AC139" s="88" t="s">
        <v>566</v>
      </c>
      <c r="AD139" s="90" t="s">
        <v>566</v>
      </c>
      <c r="AE139" s="90" t="s">
        <v>71</v>
      </c>
      <c r="AF139" s="90" t="s">
        <v>175</v>
      </c>
      <c r="AG139" s="91" t="s">
        <v>3562</v>
      </c>
      <c r="AH139" s="92" t="s">
        <v>1217</v>
      </c>
      <c r="AI139" s="93">
        <v>1770</v>
      </c>
      <c r="AJ139" s="88" t="s">
        <v>566</v>
      </c>
      <c r="AK139" s="90" t="s">
        <v>566</v>
      </c>
      <c r="AL139" s="91">
        <v>17.399999999999999</v>
      </c>
      <c r="AM139" s="91">
        <v>16.1065877174</v>
      </c>
      <c r="AN139" s="91">
        <v>1771</v>
      </c>
      <c r="AO139" s="90">
        <v>20.5</v>
      </c>
      <c r="AP139" s="91">
        <v>191.39</v>
      </c>
      <c r="AQ139" s="91" t="s">
        <v>566</v>
      </c>
      <c r="AR139" s="91" t="s">
        <v>566</v>
      </c>
      <c r="AS139" s="91">
        <v>89.75</v>
      </c>
      <c r="AT139" s="91">
        <v>91.16</v>
      </c>
      <c r="AU139" s="90" t="s">
        <v>566</v>
      </c>
      <c r="AV139" s="90">
        <v>0</v>
      </c>
      <c r="AW139" s="91" t="s">
        <v>566</v>
      </c>
      <c r="AX139" s="91" t="s">
        <v>566</v>
      </c>
      <c r="AY139" s="91">
        <v>193.51</v>
      </c>
      <c r="AZ139" s="88" t="s">
        <v>4928</v>
      </c>
      <c r="BA139" s="91">
        <v>194.1</v>
      </c>
      <c r="BB139" s="91">
        <v>103.76</v>
      </c>
      <c r="BC139" s="94">
        <v>1.5863242097000001</v>
      </c>
      <c r="BD139" s="91">
        <v>164.59700000000001</v>
      </c>
      <c r="BE139" s="95">
        <v>91.025000000000006</v>
      </c>
      <c r="BF139" s="91">
        <v>12.6</v>
      </c>
      <c r="BG139" s="91">
        <v>30.7</v>
      </c>
      <c r="BH139" s="94" t="s">
        <v>566</v>
      </c>
      <c r="BI139" s="94" t="s">
        <v>566</v>
      </c>
      <c r="BJ139" s="93">
        <v>736</v>
      </c>
      <c r="BK139" s="94">
        <v>8</v>
      </c>
      <c r="BL139" s="91">
        <v>386.43804999999998</v>
      </c>
      <c r="BM139" s="96">
        <v>19.708340660000001</v>
      </c>
      <c r="BN139" s="96" t="s">
        <v>566</v>
      </c>
      <c r="BO139" s="88" t="s">
        <v>430</v>
      </c>
      <c r="BP139" s="88" t="s">
        <v>566</v>
      </c>
      <c r="BQ139" s="91">
        <v>164.59700000000001</v>
      </c>
      <c r="BR139" s="95">
        <v>91.025000000000006</v>
      </c>
      <c r="BS139" s="91">
        <v>12.6</v>
      </c>
      <c r="BT139" s="90">
        <v>30</v>
      </c>
      <c r="BU139" s="91">
        <v>0</v>
      </c>
      <c r="BV139" s="91">
        <v>378.03</v>
      </c>
      <c r="BW139" s="96">
        <v>19.279530000000001</v>
      </c>
      <c r="BX139" s="96" t="s">
        <v>566</v>
      </c>
      <c r="BY139" s="96" t="s">
        <v>566</v>
      </c>
      <c r="BZ139" s="96" t="s">
        <v>566</v>
      </c>
      <c r="CA139" s="96" t="s">
        <v>566</v>
      </c>
      <c r="CB139" s="96" t="s">
        <v>566</v>
      </c>
      <c r="CC139" s="96" t="s">
        <v>566</v>
      </c>
      <c r="CD139" s="96" t="s">
        <v>566</v>
      </c>
      <c r="CE139" s="96" t="s">
        <v>566</v>
      </c>
      <c r="CF139" s="88" t="s">
        <v>566</v>
      </c>
      <c r="CG139" s="88" t="s">
        <v>566</v>
      </c>
      <c r="CH139" s="92" t="s">
        <v>566</v>
      </c>
      <c r="CI139" s="91">
        <v>0</v>
      </c>
      <c r="CJ139" s="91">
        <v>0</v>
      </c>
      <c r="CK139" s="90" t="s">
        <v>566</v>
      </c>
      <c r="CL139" s="91">
        <v>-1.8979960624000001</v>
      </c>
      <c r="CM139" s="91">
        <v>-0.1850039376</v>
      </c>
      <c r="CN139" s="88" t="s">
        <v>566</v>
      </c>
      <c r="CO139" s="91">
        <v>69.275000000000006</v>
      </c>
      <c r="CP139" s="91">
        <v>195.7846140156</v>
      </c>
      <c r="CQ139" s="91">
        <v>14.988869964099999</v>
      </c>
      <c r="CR139" s="91">
        <v>31.1872104286</v>
      </c>
      <c r="CS139" s="91">
        <v>2.3878699641000001</v>
      </c>
      <c r="CT139" s="90">
        <v>-1.5</v>
      </c>
      <c r="CU139" s="96">
        <v>1.0129999999999999</v>
      </c>
      <c r="CV139" s="96">
        <v>0.85299999999999998</v>
      </c>
      <c r="CW139" s="96">
        <v>0.79300000000000004</v>
      </c>
      <c r="CX139" s="93">
        <v>2310</v>
      </c>
      <c r="CY139" s="93">
        <v>2295.14</v>
      </c>
      <c r="CZ139" s="93">
        <v>82.2</v>
      </c>
      <c r="DA139" s="90">
        <v>51</v>
      </c>
      <c r="DB139" s="90" t="s">
        <v>566</v>
      </c>
      <c r="DC139" s="90">
        <v>81.5</v>
      </c>
      <c r="DD139" s="91">
        <v>228</v>
      </c>
      <c r="DE139" s="91">
        <v>-15.1271929825</v>
      </c>
      <c r="DF139" s="93">
        <v>113.7</v>
      </c>
      <c r="DG139" s="88" t="s">
        <v>393</v>
      </c>
      <c r="DH139" s="88" t="s">
        <v>566</v>
      </c>
      <c r="DI139" s="88" t="s">
        <v>566</v>
      </c>
      <c r="DJ139" s="88" t="s">
        <v>1842</v>
      </c>
      <c r="DK139" s="90">
        <v>-2.5</v>
      </c>
      <c r="DL139" s="91">
        <v>91.025000000000006</v>
      </c>
      <c r="DM139" s="91">
        <v>1.8886585927999999</v>
      </c>
      <c r="DN139" s="91">
        <v>195.96721558709999</v>
      </c>
      <c r="DO139" s="91">
        <v>15.0028495672</v>
      </c>
      <c r="DP139" s="91">
        <v>31.369812000100001</v>
      </c>
      <c r="DQ139" s="91">
        <v>2.4018495672000002</v>
      </c>
      <c r="DR139" s="91">
        <v>233.0982435212</v>
      </c>
      <c r="DS139" s="91">
        <v>17.8455251888</v>
      </c>
      <c r="DT139" s="91">
        <v>68.500839934200002</v>
      </c>
      <c r="DU139" s="91">
        <v>5.2445251888</v>
      </c>
      <c r="DV139" s="91">
        <v>112.5995451389</v>
      </c>
      <c r="DW139" s="97"/>
      <c r="DX139" s="98" t="s">
        <v>566</v>
      </c>
      <c r="DY139" s="99" t="s">
        <v>689</v>
      </c>
      <c r="DZ139" s="98" t="s">
        <v>689</v>
      </c>
      <c r="EA139" s="100" t="s">
        <v>689</v>
      </c>
      <c r="EB139" s="101" t="s">
        <v>2764</v>
      </c>
      <c r="EC139" s="38" t="e">
        <f>VLOOKUP(J139,Раскустовка!A:B,2,0)</f>
        <v>#N/A</v>
      </c>
    </row>
    <row r="140" spans="1:133" s="9" customFormat="1" ht="15" customHeight="1" x14ac:dyDescent="0.25">
      <c r="A140" s="17" t="str">
        <f t="shared" si="1"/>
        <v>2104Н_Южно-Ягунское</v>
      </c>
      <c r="B140" s="87">
        <v>119</v>
      </c>
      <c r="C140" s="88" t="s">
        <v>733</v>
      </c>
      <c r="D140" s="88" t="s">
        <v>568</v>
      </c>
      <c r="E140" s="88" t="s">
        <v>522</v>
      </c>
      <c r="F140" s="88" t="s">
        <v>30</v>
      </c>
      <c r="G140" s="88" t="s">
        <v>29</v>
      </c>
      <c r="H140" s="88" t="s">
        <v>241</v>
      </c>
      <c r="I140" s="89" t="s">
        <v>256</v>
      </c>
      <c r="J140" s="88" t="s">
        <v>102</v>
      </c>
      <c r="K140" s="88" t="s">
        <v>688</v>
      </c>
      <c r="L140" s="88" t="s">
        <v>566</v>
      </c>
      <c r="M140" s="88" t="s">
        <v>226</v>
      </c>
      <c r="N140" s="88" t="s">
        <v>14</v>
      </c>
      <c r="O140" s="90">
        <v>15</v>
      </c>
      <c r="P140" s="90">
        <v>2933</v>
      </c>
      <c r="Q140" s="90">
        <v>2948</v>
      </c>
      <c r="R140" s="91">
        <v>107.072</v>
      </c>
      <c r="S140" s="90" t="s">
        <v>690</v>
      </c>
      <c r="T140" s="90">
        <v>2958</v>
      </c>
      <c r="U140" s="90">
        <v>5.8</v>
      </c>
      <c r="V140" s="88" t="s">
        <v>31</v>
      </c>
      <c r="W140" s="88" t="s">
        <v>94</v>
      </c>
      <c r="X140" s="88" t="s">
        <v>472</v>
      </c>
      <c r="Y140" s="90" t="s">
        <v>974</v>
      </c>
      <c r="Z140" s="90" t="s">
        <v>566</v>
      </c>
      <c r="AA140" s="90">
        <v>73</v>
      </c>
      <c r="AB140" s="91" t="s">
        <v>5259</v>
      </c>
      <c r="AC140" s="88" t="s">
        <v>566</v>
      </c>
      <c r="AD140" s="90" t="s">
        <v>566</v>
      </c>
      <c r="AE140" s="90" t="s">
        <v>2019</v>
      </c>
      <c r="AF140" s="90" t="s">
        <v>94</v>
      </c>
      <c r="AG140" s="91" t="s">
        <v>3478</v>
      </c>
      <c r="AH140" s="92" t="s">
        <v>2542</v>
      </c>
      <c r="AI140" s="93">
        <v>874</v>
      </c>
      <c r="AJ140" s="88" t="s">
        <v>3129</v>
      </c>
      <c r="AK140" s="90" t="s">
        <v>566</v>
      </c>
      <c r="AL140" s="91">
        <v>21.6</v>
      </c>
      <c r="AM140" s="91">
        <v>19.481865290599998</v>
      </c>
      <c r="AN140" s="91">
        <v>2169</v>
      </c>
      <c r="AO140" s="90">
        <v>19.100000000000001</v>
      </c>
      <c r="AP140" s="91">
        <v>82.941999999999993</v>
      </c>
      <c r="AQ140" s="91" t="s">
        <v>566</v>
      </c>
      <c r="AR140" s="91">
        <v>4</v>
      </c>
      <c r="AS140" s="91">
        <v>83.28</v>
      </c>
      <c r="AT140" s="91">
        <v>83.72</v>
      </c>
      <c r="AU140" s="90">
        <v>1112</v>
      </c>
      <c r="AV140" s="90">
        <v>0</v>
      </c>
      <c r="AW140" s="91">
        <v>35.31</v>
      </c>
      <c r="AX140" s="91" t="s">
        <v>566</v>
      </c>
      <c r="AY140" s="91">
        <v>223.63</v>
      </c>
      <c r="AZ140" s="88" t="s">
        <v>4928</v>
      </c>
      <c r="BA140" s="91">
        <v>224.1</v>
      </c>
      <c r="BB140" s="91">
        <v>140.35</v>
      </c>
      <c r="BC140" s="94">
        <v>6.6920846800000003E-2</v>
      </c>
      <c r="BD140" s="91">
        <v>9.2970000000000006</v>
      </c>
      <c r="BE140" s="95">
        <v>5.4240000000000004</v>
      </c>
      <c r="BF140" s="91">
        <v>7.32</v>
      </c>
      <c r="BG140" s="91">
        <v>30.8</v>
      </c>
      <c r="BH140" s="94">
        <v>0.1</v>
      </c>
      <c r="BI140" s="94">
        <v>0.41666999999999998</v>
      </c>
      <c r="BJ140" s="93">
        <v>143</v>
      </c>
      <c r="BK140" s="94">
        <v>4</v>
      </c>
      <c r="BL140" s="91">
        <v>225.82240999999999</v>
      </c>
      <c r="BM140" s="96">
        <v>17.614147760000002</v>
      </c>
      <c r="BN140" s="96" t="s">
        <v>566</v>
      </c>
      <c r="BO140" s="88" t="s">
        <v>696</v>
      </c>
      <c r="BP140" s="88" t="s">
        <v>566</v>
      </c>
      <c r="BQ140" s="91">
        <v>9.2970000000000006</v>
      </c>
      <c r="BR140" s="95">
        <v>5.4240000000000004</v>
      </c>
      <c r="BS140" s="91">
        <v>7.32</v>
      </c>
      <c r="BT140" s="90">
        <v>30</v>
      </c>
      <c r="BU140" s="91">
        <v>0</v>
      </c>
      <c r="BV140" s="91">
        <v>219.72</v>
      </c>
      <c r="BW140" s="96">
        <v>17.138159999999999</v>
      </c>
      <c r="BX140" s="96" t="s">
        <v>566</v>
      </c>
      <c r="BY140" s="96" t="s">
        <v>566</v>
      </c>
      <c r="BZ140" s="96" t="s">
        <v>566</v>
      </c>
      <c r="CA140" s="96" t="s">
        <v>566</v>
      </c>
      <c r="CB140" s="96" t="s">
        <v>566</v>
      </c>
      <c r="CC140" s="96" t="s">
        <v>566</v>
      </c>
      <c r="CD140" s="96" t="s">
        <v>566</v>
      </c>
      <c r="CE140" s="96" t="s">
        <v>566</v>
      </c>
      <c r="CF140" s="88" t="s">
        <v>566</v>
      </c>
      <c r="CG140" s="88" t="s">
        <v>566</v>
      </c>
      <c r="CH140" s="92" t="s">
        <v>566</v>
      </c>
      <c r="CI140" s="91">
        <v>0</v>
      </c>
      <c r="CJ140" s="91">
        <v>0</v>
      </c>
      <c r="CK140" s="90" t="s">
        <v>566</v>
      </c>
      <c r="CL140" s="91">
        <v>-8.1015195700000001E-2</v>
      </c>
      <c r="CM140" s="91">
        <v>9.0151957000000008E-3</v>
      </c>
      <c r="CN140" s="88" t="s">
        <v>566</v>
      </c>
      <c r="CO140" s="91">
        <v>86.105000000000004</v>
      </c>
      <c r="CP140" s="91">
        <v>9.1350473843</v>
      </c>
      <c r="CQ140" s="91">
        <v>7.1967428749</v>
      </c>
      <c r="CR140" s="91">
        <v>-0.16149337250000001</v>
      </c>
      <c r="CS140" s="91">
        <v>-0.12725712510000001</v>
      </c>
      <c r="CT140" s="90">
        <v>-2.5</v>
      </c>
      <c r="CU140" s="96">
        <v>1.0169999999999999</v>
      </c>
      <c r="CV140" s="96">
        <v>0.83299999999999996</v>
      </c>
      <c r="CW140" s="96">
        <v>0.74299999999999999</v>
      </c>
      <c r="CX140" s="93">
        <v>2748</v>
      </c>
      <c r="CY140" s="93">
        <v>2743.2280000000001</v>
      </c>
      <c r="CZ140" s="93">
        <v>82.7</v>
      </c>
      <c r="DA140" s="90">
        <v>78</v>
      </c>
      <c r="DB140" s="90" t="s">
        <v>566</v>
      </c>
      <c r="DC140" s="90">
        <v>101.3</v>
      </c>
      <c r="DD140" s="91">
        <v>282</v>
      </c>
      <c r="DE140" s="91">
        <v>-20.698581560299999</v>
      </c>
      <c r="DF140" s="93">
        <v>82.8</v>
      </c>
      <c r="DG140" s="88" t="s">
        <v>393</v>
      </c>
      <c r="DH140" s="88" t="s">
        <v>566</v>
      </c>
      <c r="DI140" s="88" t="s">
        <v>566</v>
      </c>
      <c r="DJ140" s="88" t="s">
        <v>2330</v>
      </c>
      <c r="DK140" s="90">
        <v>-3.5</v>
      </c>
      <c r="DL140" s="91">
        <v>5.4240000000000004</v>
      </c>
      <c r="DM140" s="91">
        <v>8.2673967200000004E-2</v>
      </c>
      <c r="DN140" s="91">
        <v>11.4855072717</v>
      </c>
      <c r="DO140" s="91">
        <v>9.0484744243000002</v>
      </c>
      <c r="DP140" s="91">
        <v>2.1889665149000002</v>
      </c>
      <c r="DQ140" s="91">
        <v>1.7244744243000001</v>
      </c>
      <c r="DR140" s="91">
        <v>11.2859886097</v>
      </c>
      <c r="DS140" s="91">
        <v>8.8912902907000007</v>
      </c>
      <c r="DT140" s="91">
        <v>1.9894478528999999</v>
      </c>
      <c r="DU140" s="91">
        <v>1.5672902906999999</v>
      </c>
      <c r="DV140" s="91">
        <v>147.41110666669999</v>
      </c>
      <c r="DW140" s="97"/>
      <c r="DX140" s="98" t="s">
        <v>689</v>
      </c>
      <c r="DY140" s="99" t="s">
        <v>689</v>
      </c>
      <c r="DZ140" s="98" t="s">
        <v>689</v>
      </c>
      <c r="EA140" s="100" t="s">
        <v>689</v>
      </c>
      <c r="EB140" s="101" t="s">
        <v>2761</v>
      </c>
      <c r="EC140" s="38" t="e">
        <f>VLOOKUP(J140,Раскустовка!A:B,2,0)</f>
        <v>#N/A</v>
      </c>
    </row>
    <row r="141" spans="1:133" s="9" customFormat="1" ht="15" customHeight="1" x14ac:dyDescent="0.25">
      <c r="A141" s="17" t="str">
        <f t="shared" si="1"/>
        <v>2124_Южно-Ягунское</v>
      </c>
      <c r="B141" s="87">
        <v>120</v>
      </c>
      <c r="C141" s="88" t="s">
        <v>733</v>
      </c>
      <c r="D141" s="88" t="s">
        <v>568</v>
      </c>
      <c r="E141" s="88" t="s">
        <v>522</v>
      </c>
      <c r="F141" s="88" t="s">
        <v>30</v>
      </c>
      <c r="G141" s="88" t="s">
        <v>29</v>
      </c>
      <c r="H141" s="88" t="s">
        <v>3053</v>
      </c>
      <c r="I141" s="89">
        <v>2124</v>
      </c>
      <c r="J141" s="88" t="s">
        <v>26</v>
      </c>
      <c r="K141" s="88" t="s">
        <v>688</v>
      </c>
      <c r="L141" s="88" t="s">
        <v>402</v>
      </c>
      <c r="M141" s="88" t="s">
        <v>1508</v>
      </c>
      <c r="N141" s="88" t="s">
        <v>6</v>
      </c>
      <c r="O141" s="90">
        <v>21.4</v>
      </c>
      <c r="P141" s="90">
        <v>2738.8</v>
      </c>
      <c r="Q141" s="90">
        <v>2752.8</v>
      </c>
      <c r="R141" s="91">
        <v>373.77</v>
      </c>
      <c r="S141" s="90" t="s">
        <v>150</v>
      </c>
      <c r="T141" s="90">
        <v>2749.5</v>
      </c>
      <c r="U141" s="90">
        <v>7.8</v>
      </c>
      <c r="V141" s="88" t="s">
        <v>31</v>
      </c>
      <c r="W141" s="88" t="s">
        <v>112</v>
      </c>
      <c r="X141" s="88" t="s">
        <v>1364</v>
      </c>
      <c r="Y141" s="90" t="s">
        <v>1418</v>
      </c>
      <c r="Z141" s="90" t="s">
        <v>566</v>
      </c>
      <c r="AA141" s="90">
        <v>73</v>
      </c>
      <c r="AB141" s="91" t="s">
        <v>5260</v>
      </c>
      <c r="AC141" s="88" t="s">
        <v>566</v>
      </c>
      <c r="AD141" s="90" t="s">
        <v>566</v>
      </c>
      <c r="AE141" s="90" t="s">
        <v>2109</v>
      </c>
      <c r="AF141" s="90" t="s">
        <v>112</v>
      </c>
      <c r="AG141" s="91" t="s">
        <v>3409</v>
      </c>
      <c r="AH141" s="92" t="s">
        <v>3368</v>
      </c>
      <c r="AI141" s="93">
        <v>317</v>
      </c>
      <c r="AJ141" s="88" t="s">
        <v>722</v>
      </c>
      <c r="AK141" s="90" t="s">
        <v>566</v>
      </c>
      <c r="AL141" s="91">
        <v>30.5</v>
      </c>
      <c r="AM141" s="91">
        <v>25.847520362699999</v>
      </c>
      <c r="AN141" s="91">
        <v>2138</v>
      </c>
      <c r="AO141" s="90">
        <v>28.4</v>
      </c>
      <c r="AP141" s="91">
        <v>328.726</v>
      </c>
      <c r="AQ141" s="91">
        <v>48.36</v>
      </c>
      <c r="AR141" s="91" t="s">
        <v>566</v>
      </c>
      <c r="AS141" s="91">
        <v>75.512080598200001</v>
      </c>
      <c r="AT141" s="91">
        <v>77.243653713300006</v>
      </c>
      <c r="AU141" s="90" t="s">
        <v>566</v>
      </c>
      <c r="AV141" s="90">
        <v>0</v>
      </c>
      <c r="AW141" s="91" t="s">
        <v>566</v>
      </c>
      <c r="AX141" s="91" t="s">
        <v>566</v>
      </c>
      <c r="AY141" s="91">
        <v>143.79</v>
      </c>
      <c r="AZ141" s="88" t="s">
        <v>4928</v>
      </c>
      <c r="BA141" s="91">
        <v>145.6</v>
      </c>
      <c r="BB141" s="91">
        <v>68.277919401800006</v>
      </c>
      <c r="BC141" s="94">
        <v>1.1088606954</v>
      </c>
      <c r="BD141" s="91">
        <v>81.207999999999998</v>
      </c>
      <c r="BE141" s="95">
        <v>82.256</v>
      </c>
      <c r="BF141" s="91">
        <v>12.29</v>
      </c>
      <c r="BG141" s="91">
        <v>30.9</v>
      </c>
      <c r="BH141" s="94" t="s">
        <v>566</v>
      </c>
      <c r="BI141" s="94" t="s">
        <v>566</v>
      </c>
      <c r="BJ141" s="93">
        <v>741</v>
      </c>
      <c r="BK141" s="94">
        <v>3</v>
      </c>
      <c r="BL141" s="91">
        <v>379.50346999999999</v>
      </c>
      <c r="BM141" s="96">
        <v>17.626418210000001</v>
      </c>
      <c r="BN141" s="96" t="s">
        <v>566</v>
      </c>
      <c r="BO141" s="88" t="s">
        <v>430</v>
      </c>
      <c r="BP141" s="88" t="s">
        <v>566</v>
      </c>
      <c r="BQ141" s="91">
        <v>81.207999999999998</v>
      </c>
      <c r="BR141" s="95">
        <v>82.256</v>
      </c>
      <c r="BS141" s="91">
        <v>12.29</v>
      </c>
      <c r="BT141" s="90">
        <v>30</v>
      </c>
      <c r="BU141" s="91">
        <v>0</v>
      </c>
      <c r="BV141" s="91">
        <v>368.76</v>
      </c>
      <c r="BW141" s="96">
        <v>17.127389999999998</v>
      </c>
      <c r="BX141" s="96" t="s">
        <v>566</v>
      </c>
      <c r="BY141" s="96" t="s">
        <v>566</v>
      </c>
      <c r="BZ141" s="96" t="s">
        <v>566</v>
      </c>
      <c r="CA141" s="96" t="s">
        <v>566</v>
      </c>
      <c r="CB141" s="96" t="s">
        <v>566</v>
      </c>
      <c r="CC141" s="96" t="s">
        <v>566</v>
      </c>
      <c r="CD141" s="96" t="s">
        <v>566</v>
      </c>
      <c r="CE141" s="96" t="s">
        <v>566</v>
      </c>
      <c r="CF141" s="88" t="s">
        <v>566</v>
      </c>
      <c r="CG141" s="88" t="s">
        <v>566</v>
      </c>
      <c r="CH141" s="92" t="s">
        <v>566</v>
      </c>
      <c r="CI141" s="91">
        <v>0</v>
      </c>
      <c r="CJ141" s="91">
        <v>0</v>
      </c>
      <c r="CK141" s="90" t="s">
        <v>566</v>
      </c>
      <c r="CL141" s="91">
        <v>-0.38260399509999998</v>
      </c>
      <c r="CM141" s="91">
        <v>-0.37639600490000003</v>
      </c>
      <c r="CN141" s="88" t="s">
        <v>566</v>
      </c>
      <c r="CO141" s="91">
        <v>101.875</v>
      </c>
      <c r="CP141" s="91">
        <v>58.942068654099998</v>
      </c>
      <c r="CQ141" s="91">
        <v>10.415350803200001</v>
      </c>
      <c r="CR141" s="91">
        <v>-22.2655362042</v>
      </c>
      <c r="CS141" s="91">
        <v>-1.8766491968000001</v>
      </c>
      <c r="CT141" s="90" t="s">
        <v>566</v>
      </c>
      <c r="CU141" s="96">
        <v>1.01315</v>
      </c>
      <c r="CV141" s="96">
        <v>0.85299999999999998</v>
      </c>
      <c r="CW141" s="96">
        <v>0.80542000000000002</v>
      </c>
      <c r="CX141" s="93">
        <v>2310</v>
      </c>
      <c r="CY141" s="93">
        <v>2291.6</v>
      </c>
      <c r="CZ141" s="93">
        <v>82.1</v>
      </c>
      <c r="DA141" s="90">
        <v>51</v>
      </c>
      <c r="DB141" s="90" t="s">
        <v>566</v>
      </c>
      <c r="DC141" s="90">
        <v>81.5</v>
      </c>
      <c r="DD141" s="91">
        <v>228</v>
      </c>
      <c r="DE141" s="91">
        <v>-36.934210526299999</v>
      </c>
      <c r="DF141" s="93">
        <v>138.80000000000001</v>
      </c>
      <c r="DG141" s="88" t="s">
        <v>393</v>
      </c>
      <c r="DH141" s="88" t="s">
        <v>566</v>
      </c>
      <c r="DI141" s="88">
        <v>1</v>
      </c>
      <c r="DJ141" s="88" t="s">
        <v>566</v>
      </c>
      <c r="DK141" s="90" t="s">
        <v>566</v>
      </c>
      <c r="DL141" s="91">
        <v>82.256</v>
      </c>
      <c r="DM141" s="91" t="s">
        <v>566</v>
      </c>
      <c r="DN141" s="91">
        <v>91.690063211999998</v>
      </c>
      <c r="DO141" s="91">
        <v>13.8782387933</v>
      </c>
      <c r="DP141" s="91">
        <v>10.4824583537</v>
      </c>
      <c r="DQ141" s="91">
        <v>1.5862387932999999</v>
      </c>
      <c r="DR141" s="91">
        <v>66.550442044199997</v>
      </c>
      <c r="DS141" s="91">
        <v>11.759787463</v>
      </c>
      <c r="DT141" s="91">
        <v>-14.657162814099999</v>
      </c>
      <c r="DU141" s="91">
        <v>-0.53221253700000004</v>
      </c>
      <c r="DV141" s="91" t="s">
        <v>566</v>
      </c>
      <c r="DW141" s="97"/>
      <c r="DX141" s="98" t="s">
        <v>566</v>
      </c>
      <c r="DY141" s="99" t="s">
        <v>689</v>
      </c>
      <c r="DZ141" s="98" t="s">
        <v>689</v>
      </c>
      <c r="EA141" s="100" t="s">
        <v>566</v>
      </c>
      <c r="EB141" s="101" t="s">
        <v>2764</v>
      </c>
      <c r="EC141" s="38" t="e">
        <f>VLOOKUP(J141,Раскустовка!A:B,2,0)</f>
        <v>#N/A</v>
      </c>
    </row>
    <row r="142" spans="1:133" s="9" customFormat="1" ht="15" customHeight="1" x14ac:dyDescent="0.25">
      <c r="A142" s="17" t="str">
        <f t="shared" si="1"/>
        <v>2126_Южно-Ягунское</v>
      </c>
      <c r="B142" s="87">
        <v>121</v>
      </c>
      <c r="C142" s="88" t="s">
        <v>733</v>
      </c>
      <c r="D142" s="88" t="s">
        <v>568</v>
      </c>
      <c r="E142" s="88" t="s">
        <v>522</v>
      </c>
      <c r="F142" s="88" t="s">
        <v>30</v>
      </c>
      <c r="G142" s="88" t="s">
        <v>29</v>
      </c>
      <c r="H142" s="88" t="s">
        <v>3053</v>
      </c>
      <c r="I142" s="89">
        <v>2126</v>
      </c>
      <c r="J142" s="88" t="s">
        <v>143</v>
      </c>
      <c r="K142" s="88" t="s">
        <v>688</v>
      </c>
      <c r="L142" s="88" t="s">
        <v>402</v>
      </c>
      <c r="M142" s="88" t="s">
        <v>1508</v>
      </c>
      <c r="N142" s="88" t="s">
        <v>6</v>
      </c>
      <c r="O142" s="90">
        <v>15.5</v>
      </c>
      <c r="P142" s="90">
        <v>2454</v>
      </c>
      <c r="Q142" s="90">
        <v>2469.5</v>
      </c>
      <c r="R142" s="91">
        <v>90.32</v>
      </c>
      <c r="S142" s="90" t="s">
        <v>150</v>
      </c>
      <c r="T142" s="90">
        <v>2490</v>
      </c>
      <c r="U142" s="90">
        <v>12</v>
      </c>
      <c r="V142" s="88" t="s">
        <v>31</v>
      </c>
      <c r="W142" s="88" t="s">
        <v>112</v>
      </c>
      <c r="X142" s="88" t="s">
        <v>260</v>
      </c>
      <c r="Y142" s="90" t="s">
        <v>929</v>
      </c>
      <c r="Z142" s="90" t="s">
        <v>566</v>
      </c>
      <c r="AA142" s="90">
        <v>73</v>
      </c>
      <c r="AB142" s="91" t="s">
        <v>3497</v>
      </c>
      <c r="AC142" s="88" t="s">
        <v>566</v>
      </c>
      <c r="AD142" s="90" t="s">
        <v>566</v>
      </c>
      <c r="AE142" s="90" t="s">
        <v>2131</v>
      </c>
      <c r="AF142" s="90" t="s">
        <v>112</v>
      </c>
      <c r="AG142" s="91" t="s">
        <v>6</v>
      </c>
      <c r="AH142" s="92" t="s">
        <v>2914</v>
      </c>
      <c r="AI142" s="93">
        <v>477</v>
      </c>
      <c r="AJ142" s="88" t="s">
        <v>566</v>
      </c>
      <c r="AK142" s="90" t="s">
        <v>566</v>
      </c>
      <c r="AL142" s="91">
        <v>24</v>
      </c>
      <c r="AM142" s="91">
        <v>20.676042443699998</v>
      </c>
      <c r="AN142" s="91">
        <v>1920</v>
      </c>
      <c r="AO142" s="90">
        <v>23.2</v>
      </c>
      <c r="AP142" s="91">
        <v>83.49</v>
      </c>
      <c r="AQ142" s="91" t="s">
        <v>566</v>
      </c>
      <c r="AR142" s="91">
        <v>2</v>
      </c>
      <c r="AS142" s="91">
        <v>67.16</v>
      </c>
      <c r="AT142" s="91">
        <v>69.3</v>
      </c>
      <c r="AU142" s="90" t="s">
        <v>566</v>
      </c>
      <c r="AV142" s="90">
        <v>0</v>
      </c>
      <c r="AW142" s="91" t="s">
        <v>566</v>
      </c>
      <c r="AX142" s="91" t="s">
        <v>566</v>
      </c>
      <c r="AY142" s="91">
        <v>85.21</v>
      </c>
      <c r="AZ142" s="88" t="s">
        <v>4928</v>
      </c>
      <c r="BA142" s="91">
        <v>87.4</v>
      </c>
      <c r="BB142" s="91">
        <v>18.05</v>
      </c>
      <c r="BC142" s="94">
        <v>4.5827520564000004</v>
      </c>
      <c r="BD142" s="91">
        <v>80.146000000000001</v>
      </c>
      <c r="BE142" s="95">
        <v>90.057000000000002</v>
      </c>
      <c r="BF142" s="91">
        <v>6.8</v>
      </c>
      <c r="BG142" s="91">
        <v>31</v>
      </c>
      <c r="BH142" s="94" t="s">
        <v>566</v>
      </c>
      <c r="BI142" s="94" t="s">
        <v>566</v>
      </c>
      <c r="BJ142" s="93">
        <v>744</v>
      </c>
      <c r="BK142" s="94">
        <v>0</v>
      </c>
      <c r="BL142" s="91">
        <v>210.72613999999999</v>
      </c>
      <c r="BM142" s="96">
        <v>9.2635212800000009</v>
      </c>
      <c r="BN142" s="96" t="s">
        <v>566</v>
      </c>
      <c r="BO142" s="88" t="s">
        <v>430</v>
      </c>
      <c r="BP142" s="88" t="s">
        <v>566</v>
      </c>
      <c r="BQ142" s="91">
        <v>80.146000000000001</v>
      </c>
      <c r="BR142" s="95">
        <v>90.057000000000002</v>
      </c>
      <c r="BS142" s="91">
        <v>6.8</v>
      </c>
      <c r="BT142" s="90">
        <v>30</v>
      </c>
      <c r="BU142" s="91">
        <v>0</v>
      </c>
      <c r="BV142" s="91">
        <v>203.91</v>
      </c>
      <c r="BW142" s="96">
        <v>8.9639100000000003</v>
      </c>
      <c r="BX142" s="96" t="s">
        <v>566</v>
      </c>
      <c r="BY142" s="96" t="s">
        <v>566</v>
      </c>
      <c r="BZ142" s="96" t="s">
        <v>566</v>
      </c>
      <c r="CA142" s="96" t="s">
        <v>566</v>
      </c>
      <c r="CB142" s="96" t="s">
        <v>566</v>
      </c>
      <c r="CC142" s="96" t="s">
        <v>566</v>
      </c>
      <c r="CD142" s="96" t="s">
        <v>566</v>
      </c>
      <c r="CE142" s="96" t="s">
        <v>566</v>
      </c>
      <c r="CF142" s="88" t="s">
        <v>566</v>
      </c>
      <c r="CG142" s="88" t="s">
        <v>566</v>
      </c>
      <c r="CH142" s="92" t="s">
        <v>566</v>
      </c>
      <c r="CI142" s="91">
        <v>0</v>
      </c>
      <c r="CJ142" s="91">
        <v>0</v>
      </c>
      <c r="CK142" s="90" t="s">
        <v>566</v>
      </c>
      <c r="CL142" s="91">
        <v>1.0607717618000001</v>
      </c>
      <c r="CM142" s="91">
        <v>-6.3771761799999993E-2</v>
      </c>
      <c r="CN142" s="88" t="s">
        <v>566</v>
      </c>
      <c r="CO142" s="91">
        <v>94.234999999999999</v>
      </c>
      <c r="CP142" s="91">
        <v>-41.156510022699997</v>
      </c>
      <c r="CQ142" s="91">
        <v>-3.4907015158000001</v>
      </c>
      <c r="CR142" s="91">
        <v>-121.3026390549</v>
      </c>
      <c r="CS142" s="91">
        <v>-10.2877015158</v>
      </c>
      <c r="CT142" s="90" t="s">
        <v>566</v>
      </c>
      <c r="CU142" s="96">
        <v>1.0136400000000001</v>
      </c>
      <c r="CV142" s="96">
        <v>0.85299999999999998</v>
      </c>
      <c r="CW142" s="96">
        <v>0.81220000000000003</v>
      </c>
      <c r="CX142" s="93">
        <v>2310</v>
      </c>
      <c r="CY142" s="93">
        <v>2287.6999999999998</v>
      </c>
      <c r="CZ142" s="93">
        <v>84</v>
      </c>
      <c r="DA142" s="90">
        <v>40</v>
      </c>
      <c r="DB142" s="90" t="s">
        <v>566</v>
      </c>
      <c r="DC142" s="90">
        <v>81.5</v>
      </c>
      <c r="DD142" s="91">
        <v>228</v>
      </c>
      <c r="DE142" s="91">
        <v>-62.627192982499999</v>
      </c>
      <c r="DF142" s="93">
        <v>138.80000000000001</v>
      </c>
      <c r="DG142" s="88" t="s">
        <v>393</v>
      </c>
      <c r="DH142" s="88" t="s">
        <v>566</v>
      </c>
      <c r="DI142" s="88" t="s">
        <v>566</v>
      </c>
      <c r="DJ142" s="88" t="s">
        <v>1984</v>
      </c>
      <c r="DK142" s="90" t="s">
        <v>566</v>
      </c>
      <c r="DL142" s="91">
        <v>90.057000000000002</v>
      </c>
      <c r="DM142" s="91" t="s">
        <v>566</v>
      </c>
      <c r="DN142" s="91">
        <v>101.4422101756</v>
      </c>
      <c r="DO142" s="91">
        <v>8.6038509355000006</v>
      </c>
      <c r="DP142" s="91">
        <v>21.296081143399999</v>
      </c>
      <c r="DQ142" s="91">
        <v>1.8068509355</v>
      </c>
      <c r="DR142" s="91">
        <v>-52.026043032099999</v>
      </c>
      <c r="DS142" s="91">
        <v>-4.4126041618</v>
      </c>
      <c r="DT142" s="91">
        <v>-132.17217206430001</v>
      </c>
      <c r="DU142" s="91">
        <v>-11.2096041618</v>
      </c>
      <c r="DV142" s="91">
        <v>98.999366666699999</v>
      </c>
      <c r="DW142" s="97"/>
      <c r="DX142" s="98" t="s">
        <v>566</v>
      </c>
      <c r="DY142" s="99" t="s">
        <v>689</v>
      </c>
      <c r="DZ142" s="98" t="s">
        <v>689</v>
      </c>
      <c r="EA142" s="100" t="s">
        <v>566</v>
      </c>
      <c r="EB142" s="101" t="s">
        <v>2761</v>
      </c>
      <c r="EC142" s="38" t="e">
        <f>VLOOKUP(J142,Раскустовка!A:B,2,0)</f>
        <v>#N/A</v>
      </c>
    </row>
    <row r="143" spans="1:133" s="9" customFormat="1" ht="15" customHeight="1" x14ac:dyDescent="0.25">
      <c r="A143" s="17" t="str">
        <f t="shared" si="1"/>
        <v>2129_Южно-Ягунское</v>
      </c>
      <c r="B143" s="87">
        <v>122</v>
      </c>
      <c r="C143" s="88" t="s">
        <v>733</v>
      </c>
      <c r="D143" s="88" t="s">
        <v>568</v>
      </c>
      <c r="E143" s="88" t="s">
        <v>522</v>
      </c>
      <c r="F143" s="88" t="s">
        <v>30</v>
      </c>
      <c r="G143" s="88" t="s">
        <v>29</v>
      </c>
      <c r="H143" s="88" t="s">
        <v>3053</v>
      </c>
      <c r="I143" s="89">
        <v>2129</v>
      </c>
      <c r="J143" s="88" t="s">
        <v>144</v>
      </c>
      <c r="K143" s="88" t="s">
        <v>688</v>
      </c>
      <c r="L143" s="88" t="s">
        <v>402</v>
      </c>
      <c r="M143" s="88" t="s">
        <v>1508</v>
      </c>
      <c r="N143" s="88" t="s">
        <v>6</v>
      </c>
      <c r="O143" s="90">
        <v>24.5</v>
      </c>
      <c r="P143" s="90">
        <v>2551.5</v>
      </c>
      <c r="Q143" s="90">
        <v>2578</v>
      </c>
      <c r="R143" s="91">
        <v>187.64500000000001</v>
      </c>
      <c r="S143" s="90" t="s">
        <v>150</v>
      </c>
      <c r="T143" s="90">
        <v>2586.4</v>
      </c>
      <c r="U143" s="90">
        <v>15.2</v>
      </c>
      <c r="V143" s="88" t="s">
        <v>31</v>
      </c>
      <c r="W143" s="88" t="s">
        <v>112</v>
      </c>
      <c r="X143" s="88" t="s">
        <v>1768</v>
      </c>
      <c r="Y143" s="90" t="s">
        <v>544</v>
      </c>
      <c r="Z143" s="90" t="s">
        <v>566</v>
      </c>
      <c r="AA143" s="90">
        <v>73</v>
      </c>
      <c r="AB143" s="91" t="s">
        <v>3873</v>
      </c>
      <c r="AC143" s="88" t="s">
        <v>566</v>
      </c>
      <c r="AD143" s="90" t="s">
        <v>566</v>
      </c>
      <c r="AE143" s="90" t="s">
        <v>2019</v>
      </c>
      <c r="AF143" s="90" t="s">
        <v>112</v>
      </c>
      <c r="AG143" s="91" t="s">
        <v>3409</v>
      </c>
      <c r="AH143" s="92" t="s">
        <v>4658</v>
      </c>
      <c r="AI143" s="93">
        <v>198</v>
      </c>
      <c r="AJ143" s="88" t="s">
        <v>722</v>
      </c>
      <c r="AK143" s="90" t="s">
        <v>566</v>
      </c>
      <c r="AL143" s="91">
        <v>17.899999999999999</v>
      </c>
      <c r="AM143" s="91">
        <v>14.9420182624</v>
      </c>
      <c r="AN143" s="91">
        <v>1726</v>
      </c>
      <c r="AO143" s="90">
        <v>19.600000000000001</v>
      </c>
      <c r="AP143" s="91">
        <v>157.93799999999999</v>
      </c>
      <c r="AQ143" s="91">
        <v>70.34</v>
      </c>
      <c r="AR143" s="91">
        <v>78</v>
      </c>
      <c r="AS143" s="91">
        <v>83.500718965299995</v>
      </c>
      <c r="AT143" s="91">
        <v>85.7704717246</v>
      </c>
      <c r="AU143" s="90">
        <v>1511</v>
      </c>
      <c r="AV143" s="90">
        <v>0</v>
      </c>
      <c r="AW143" s="91">
        <v>147.11000000000001</v>
      </c>
      <c r="AX143" s="91" t="s">
        <v>566</v>
      </c>
      <c r="AY143" s="91">
        <v>94.99</v>
      </c>
      <c r="AZ143" s="88" t="s">
        <v>4928</v>
      </c>
      <c r="BA143" s="91">
        <v>97.3</v>
      </c>
      <c r="BB143" s="91">
        <v>11.489281034699999</v>
      </c>
      <c r="BC143" s="94">
        <v>6.6964399078000003</v>
      </c>
      <c r="BD143" s="91">
        <v>81.236000000000004</v>
      </c>
      <c r="BE143" s="95">
        <v>92.453999999999994</v>
      </c>
      <c r="BF143" s="91">
        <v>5.23</v>
      </c>
      <c r="BG143" s="91">
        <v>31</v>
      </c>
      <c r="BH143" s="94" t="s">
        <v>566</v>
      </c>
      <c r="BI143" s="94" t="s">
        <v>566</v>
      </c>
      <c r="BJ143" s="93">
        <v>744</v>
      </c>
      <c r="BK143" s="94">
        <v>0</v>
      </c>
      <c r="BL143" s="91">
        <v>162.09217000000001</v>
      </c>
      <c r="BM143" s="96">
        <v>8.0170791300000008</v>
      </c>
      <c r="BN143" s="96" t="s">
        <v>566</v>
      </c>
      <c r="BO143" s="88" t="s">
        <v>430</v>
      </c>
      <c r="BP143" s="88" t="s">
        <v>566</v>
      </c>
      <c r="BQ143" s="91">
        <v>81.236000000000004</v>
      </c>
      <c r="BR143" s="95">
        <v>92.453999999999994</v>
      </c>
      <c r="BS143" s="91">
        <v>5.23</v>
      </c>
      <c r="BT143" s="90">
        <v>30</v>
      </c>
      <c r="BU143" s="91">
        <v>0</v>
      </c>
      <c r="BV143" s="91">
        <v>156.87</v>
      </c>
      <c r="BW143" s="96">
        <v>7.7588100000000004</v>
      </c>
      <c r="BX143" s="96" t="s">
        <v>566</v>
      </c>
      <c r="BY143" s="96" t="s">
        <v>566</v>
      </c>
      <c r="BZ143" s="96" t="s">
        <v>566</v>
      </c>
      <c r="CA143" s="96" t="s">
        <v>566</v>
      </c>
      <c r="CB143" s="96" t="s">
        <v>566</v>
      </c>
      <c r="CC143" s="96" t="s">
        <v>566</v>
      </c>
      <c r="CD143" s="96" t="s">
        <v>566</v>
      </c>
      <c r="CE143" s="96" t="s">
        <v>566</v>
      </c>
      <c r="CF143" s="88" t="s">
        <v>566</v>
      </c>
      <c r="CG143" s="88" t="s">
        <v>566</v>
      </c>
      <c r="CH143" s="92" t="s">
        <v>566</v>
      </c>
      <c r="CI143" s="91">
        <v>0</v>
      </c>
      <c r="CJ143" s="91">
        <v>0</v>
      </c>
      <c r="CK143" s="90" t="s">
        <v>566</v>
      </c>
      <c r="CL143" s="91">
        <v>0.40033379940000002</v>
      </c>
      <c r="CM143" s="91">
        <v>-6.4333799400000002E-2</v>
      </c>
      <c r="CN143" s="88" t="s">
        <v>566</v>
      </c>
      <c r="CO143" s="91">
        <v>101.875</v>
      </c>
      <c r="CP143" s="91">
        <v>-48.521560813699999</v>
      </c>
      <c r="CQ143" s="91">
        <v>-3.0607113987000001</v>
      </c>
      <c r="CR143" s="91">
        <v>-129.7580124266</v>
      </c>
      <c r="CS143" s="91">
        <v>-8.2897113986999997</v>
      </c>
      <c r="CT143" s="90" t="s">
        <v>566</v>
      </c>
      <c r="CU143" s="96">
        <v>1.01301</v>
      </c>
      <c r="CV143" s="96">
        <v>0.85299999999999998</v>
      </c>
      <c r="CW143" s="96">
        <v>0.79720000000000002</v>
      </c>
      <c r="CX143" s="93">
        <v>2310</v>
      </c>
      <c r="CY143" s="93">
        <v>2287.11</v>
      </c>
      <c r="CZ143" s="93">
        <v>84.2</v>
      </c>
      <c r="DA143" s="90">
        <v>40</v>
      </c>
      <c r="DB143" s="90" t="s">
        <v>566</v>
      </c>
      <c r="DC143" s="90">
        <v>81.5</v>
      </c>
      <c r="DD143" s="91">
        <v>228</v>
      </c>
      <c r="DE143" s="91">
        <v>-58.3377192982</v>
      </c>
      <c r="DF143" s="93">
        <v>138.80000000000001</v>
      </c>
      <c r="DG143" s="88" t="s">
        <v>393</v>
      </c>
      <c r="DH143" s="88" t="s">
        <v>566</v>
      </c>
      <c r="DI143" s="88">
        <v>1</v>
      </c>
      <c r="DJ143" s="88" t="s">
        <v>3061</v>
      </c>
      <c r="DK143" s="90" t="s">
        <v>566</v>
      </c>
      <c r="DL143" s="91">
        <v>92.453999999999994</v>
      </c>
      <c r="DM143" s="91" t="s">
        <v>566</v>
      </c>
      <c r="DN143" s="91">
        <v>96.907820564199994</v>
      </c>
      <c r="DO143" s="91">
        <v>6.3112414658000002</v>
      </c>
      <c r="DP143" s="91">
        <v>15.6713689513</v>
      </c>
      <c r="DQ143" s="91">
        <v>1.0822414657999999</v>
      </c>
      <c r="DR143" s="91">
        <v>-57.863503152500002</v>
      </c>
      <c r="DS143" s="91">
        <v>-3.6870043767</v>
      </c>
      <c r="DT143" s="91">
        <v>-139.09995476540001</v>
      </c>
      <c r="DU143" s="91">
        <v>-8.9160043767000001</v>
      </c>
      <c r="DV143" s="91" t="s">
        <v>566</v>
      </c>
      <c r="DW143" s="97"/>
      <c r="DX143" s="98" t="s">
        <v>689</v>
      </c>
      <c r="DY143" s="99" t="s">
        <v>689</v>
      </c>
      <c r="DZ143" s="98" t="s">
        <v>689</v>
      </c>
      <c r="EA143" s="100" t="s">
        <v>566</v>
      </c>
      <c r="EB143" s="101" t="s">
        <v>2761</v>
      </c>
      <c r="EC143" s="38" t="e">
        <f>VLOOKUP(J143,Раскустовка!A:B,2,0)</f>
        <v>#N/A</v>
      </c>
    </row>
    <row r="144" spans="1:133" s="9" customFormat="1" ht="15" customHeight="1" x14ac:dyDescent="0.25">
      <c r="A144" s="17" t="str">
        <f t="shared" si="1"/>
        <v>2146_Южно-Ягунское</v>
      </c>
      <c r="B144" s="87">
        <v>123</v>
      </c>
      <c r="C144" s="88" t="s">
        <v>733</v>
      </c>
      <c r="D144" s="88" t="s">
        <v>568</v>
      </c>
      <c r="E144" s="88" t="s">
        <v>522</v>
      </c>
      <c r="F144" s="88" t="s">
        <v>30</v>
      </c>
      <c r="G144" s="88" t="s">
        <v>29</v>
      </c>
      <c r="H144" s="88" t="s">
        <v>3055</v>
      </c>
      <c r="I144" s="89">
        <v>2146</v>
      </c>
      <c r="J144" s="88" t="s">
        <v>49</v>
      </c>
      <c r="K144" s="88" t="s">
        <v>688</v>
      </c>
      <c r="L144" s="88" t="s">
        <v>404</v>
      </c>
      <c r="M144" s="88" t="s">
        <v>1508</v>
      </c>
      <c r="N144" s="88" t="s">
        <v>6</v>
      </c>
      <c r="O144" s="90">
        <v>8</v>
      </c>
      <c r="P144" s="90">
        <v>2416</v>
      </c>
      <c r="Q144" s="90">
        <v>2433</v>
      </c>
      <c r="R144" s="91">
        <v>49.73</v>
      </c>
      <c r="S144" s="90" t="s">
        <v>3435</v>
      </c>
      <c r="T144" s="90">
        <v>2443.9</v>
      </c>
      <c r="U144" s="90">
        <v>6.6</v>
      </c>
      <c r="V144" s="88" t="s">
        <v>31</v>
      </c>
      <c r="W144" s="88" t="s">
        <v>112</v>
      </c>
      <c r="X144" s="88" t="s">
        <v>103</v>
      </c>
      <c r="Y144" s="90" t="s">
        <v>904</v>
      </c>
      <c r="Z144" s="90" t="s">
        <v>566</v>
      </c>
      <c r="AA144" s="90">
        <v>73</v>
      </c>
      <c r="AB144" s="91" t="s">
        <v>3499</v>
      </c>
      <c r="AC144" s="88" t="s">
        <v>566</v>
      </c>
      <c r="AD144" s="90" t="s">
        <v>566</v>
      </c>
      <c r="AE144" s="90" t="s">
        <v>566</v>
      </c>
      <c r="AF144" s="90" t="s">
        <v>112</v>
      </c>
      <c r="AG144" s="91" t="s">
        <v>3428</v>
      </c>
      <c r="AH144" s="92" t="s">
        <v>1433</v>
      </c>
      <c r="AI144" s="93">
        <v>1447</v>
      </c>
      <c r="AJ144" s="88" t="s">
        <v>566</v>
      </c>
      <c r="AK144" s="90" t="s">
        <v>566</v>
      </c>
      <c r="AL144" s="91">
        <v>33.799999999999997</v>
      </c>
      <c r="AM144" s="91">
        <v>11.3002714072</v>
      </c>
      <c r="AN144" s="91">
        <v>1863</v>
      </c>
      <c r="AO144" s="90">
        <v>13.5</v>
      </c>
      <c r="AP144" s="91">
        <v>46.95</v>
      </c>
      <c r="AQ144" s="91" t="s">
        <v>566</v>
      </c>
      <c r="AR144" s="91" t="s">
        <v>566</v>
      </c>
      <c r="AS144" s="91">
        <v>63.66</v>
      </c>
      <c r="AT144" s="91">
        <v>64.87</v>
      </c>
      <c r="AU144" s="90">
        <v>611</v>
      </c>
      <c r="AV144" s="90">
        <v>0.3</v>
      </c>
      <c r="AW144" s="91">
        <v>12.33</v>
      </c>
      <c r="AX144" s="91" t="s">
        <v>566</v>
      </c>
      <c r="AY144" s="91">
        <v>170.68</v>
      </c>
      <c r="AZ144" s="88" t="s">
        <v>4928</v>
      </c>
      <c r="BA144" s="91">
        <v>171.9</v>
      </c>
      <c r="BB144" s="91">
        <v>107.02</v>
      </c>
      <c r="BC144" s="94">
        <v>0.51039420099999999</v>
      </c>
      <c r="BD144" s="91">
        <v>54.438000000000002</v>
      </c>
      <c r="BE144" s="95">
        <v>96.936999999999998</v>
      </c>
      <c r="BF144" s="91">
        <v>1.42</v>
      </c>
      <c r="BG144" s="91">
        <v>31</v>
      </c>
      <c r="BH144" s="94" t="s">
        <v>566</v>
      </c>
      <c r="BI144" s="94" t="s">
        <v>566</v>
      </c>
      <c r="BJ144" s="93">
        <v>744</v>
      </c>
      <c r="BK144" s="94">
        <v>0</v>
      </c>
      <c r="BL144" s="91">
        <v>44.098909999999997</v>
      </c>
      <c r="BM144" s="96">
        <v>1.8852282199999999</v>
      </c>
      <c r="BN144" s="96" t="s">
        <v>566</v>
      </c>
      <c r="BO144" s="88" t="s">
        <v>430</v>
      </c>
      <c r="BP144" s="88" t="s">
        <v>566</v>
      </c>
      <c r="BQ144" s="91">
        <v>54.438000000000002</v>
      </c>
      <c r="BR144" s="95">
        <v>96.936999999999998</v>
      </c>
      <c r="BS144" s="91">
        <v>1.42</v>
      </c>
      <c r="BT144" s="90">
        <v>30</v>
      </c>
      <c r="BU144" s="91">
        <v>0</v>
      </c>
      <c r="BV144" s="91">
        <v>42.69</v>
      </c>
      <c r="BW144" s="96">
        <v>1.82508</v>
      </c>
      <c r="BX144" s="96" t="s">
        <v>566</v>
      </c>
      <c r="BY144" s="96" t="s">
        <v>566</v>
      </c>
      <c r="BZ144" s="96" t="s">
        <v>566</v>
      </c>
      <c r="CA144" s="96" t="s">
        <v>566</v>
      </c>
      <c r="CB144" s="96" t="s">
        <v>566</v>
      </c>
      <c r="CC144" s="96" t="s">
        <v>566</v>
      </c>
      <c r="CD144" s="96" t="s">
        <v>566</v>
      </c>
      <c r="CE144" s="96" t="s">
        <v>566</v>
      </c>
      <c r="CF144" s="88" t="s">
        <v>566</v>
      </c>
      <c r="CG144" s="88" t="s">
        <v>566</v>
      </c>
      <c r="CH144" s="92" t="s">
        <v>566</v>
      </c>
      <c r="CI144" s="91">
        <v>0</v>
      </c>
      <c r="CJ144" s="91">
        <v>0</v>
      </c>
      <c r="CK144" s="90" t="s">
        <v>566</v>
      </c>
      <c r="CL144" s="91">
        <v>0.3508861915</v>
      </c>
      <c r="CM144" s="91">
        <v>-4.8861915000000004E-3</v>
      </c>
      <c r="CN144" s="88" t="s">
        <v>566</v>
      </c>
      <c r="CO144" s="91">
        <v>69.275000000000006</v>
      </c>
      <c r="CP144" s="91">
        <v>54.619610660500001</v>
      </c>
      <c r="CQ144" s="91">
        <v>1.4272809541</v>
      </c>
      <c r="CR144" s="91">
        <v>0.18122356370000001</v>
      </c>
      <c r="CS144" s="91">
        <v>4.2809540999999996E-3</v>
      </c>
      <c r="CT144" s="90" t="s">
        <v>566</v>
      </c>
      <c r="CU144" s="96">
        <v>1.0137499999999999</v>
      </c>
      <c r="CV144" s="96">
        <v>0.85299999999999998</v>
      </c>
      <c r="CW144" s="96">
        <v>0.8155</v>
      </c>
      <c r="CX144" s="93">
        <v>2310</v>
      </c>
      <c r="CY144" s="93">
        <v>2297.54</v>
      </c>
      <c r="CZ144" s="93">
        <v>83.7</v>
      </c>
      <c r="DA144" s="90">
        <v>51</v>
      </c>
      <c r="DB144" s="90" t="s">
        <v>566</v>
      </c>
      <c r="DC144" s="90">
        <v>81.5</v>
      </c>
      <c r="DD144" s="91">
        <v>228</v>
      </c>
      <c r="DE144" s="91">
        <v>-25.1403508772</v>
      </c>
      <c r="DF144" s="93">
        <v>136.30000000000001</v>
      </c>
      <c r="DG144" s="88" t="s">
        <v>393</v>
      </c>
      <c r="DH144" s="88" t="s">
        <v>566</v>
      </c>
      <c r="DI144" s="88" t="s">
        <v>566</v>
      </c>
      <c r="DJ144" s="88" t="s">
        <v>566</v>
      </c>
      <c r="DK144" s="90" t="s">
        <v>566</v>
      </c>
      <c r="DL144" s="91">
        <v>96.936999999999998</v>
      </c>
      <c r="DM144" s="91" t="s">
        <v>566</v>
      </c>
      <c r="DN144" s="91">
        <v>61.465415251300001</v>
      </c>
      <c r="DO144" s="91">
        <v>1.6061706677000001</v>
      </c>
      <c r="DP144" s="91">
        <v>7.0270281545</v>
      </c>
      <c r="DQ144" s="91">
        <v>0.18317066770000001</v>
      </c>
      <c r="DR144" s="91">
        <v>61.670031553900003</v>
      </c>
      <c r="DS144" s="91">
        <v>1.6115175557999999</v>
      </c>
      <c r="DT144" s="91">
        <v>7.2316444570999998</v>
      </c>
      <c r="DU144" s="91">
        <v>0.18851755579999999</v>
      </c>
      <c r="DV144" s="91">
        <v>112.52482402779999</v>
      </c>
      <c r="DW144" s="97"/>
      <c r="DX144" s="98" t="s">
        <v>689</v>
      </c>
      <c r="DY144" s="99" t="s">
        <v>689</v>
      </c>
      <c r="DZ144" s="98" t="s">
        <v>689</v>
      </c>
      <c r="EA144" s="100" t="s">
        <v>566</v>
      </c>
      <c r="EB144" s="101" t="s">
        <v>2761</v>
      </c>
      <c r="EC144" s="38" t="e">
        <f>VLOOKUP(J144,Раскустовка!A:B,2,0)</f>
        <v>#N/A</v>
      </c>
    </row>
    <row r="145" spans="1:133" s="9" customFormat="1" ht="15" customHeight="1" x14ac:dyDescent="0.25">
      <c r="A145" s="17" t="str">
        <f t="shared" si="1"/>
        <v>2149Л_Южно-Ягунское</v>
      </c>
      <c r="B145" s="87">
        <v>124</v>
      </c>
      <c r="C145" s="88" t="s">
        <v>733</v>
      </c>
      <c r="D145" s="88" t="s">
        <v>568</v>
      </c>
      <c r="E145" s="88" t="s">
        <v>522</v>
      </c>
      <c r="F145" s="88" t="s">
        <v>30</v>
      </c>
      <c r="G145" s="88" t="s">
        <v>29</v>
      </c>
      <c r="H145" s="88" t="s">
        <v>64</v>
      </c>
      <c r="I145" s="89" t="s">
        <v>2737</v>
      </c>
      <c r="J145" s="88" t="s">
        <v>47</v>
      </c>
      <c r="K145" s="88" t="s">
        <v>688</v>
      </c>
      <c r="L145" s="88" t="s">
        <v>404</v>
      </c>
      <c r="M145" s="88" t="s">
        <v>119</v>
      </c>
      <c r="N145" s="88" t="s">
        <v>10</v>
      </c>
      <c r="O145" s="90">
        <v>173.28</v>
      </c>
      <c r="P145" s="90">
        <v>2901.5</v>
      </c>
      <c r="Q145" s="90">
        <v>3074.78</v>
      </c>
      <c r="R145" s="91">
        <v>488.755</v>
      </c>
      <c r="S145" s="90" t="s">
        <v>690</v>
      </c>
      <c r="T145" s="90">
        <v>3074.78</v>
      </c>
      <c r="U145" s="90">
        <v>173.28</v>
      </c>
      <c r="V145" s="88" t="s">
        <v>31</v>
      </c>
      <c r="W145" s="88" t="s">
        <v>94</v>
      </c>
      <c r="X145" s="88" t="s">
        <v>454</v>
      </c>
      <c r="Y145" s="90" t="s">
        <v>910</v>
      </c>
      <c r="Z145" s="90" t="s">
        <v>566</v>
      </c>
      <c r="AA145" s="90">
        <v>73</v>
      </c>
      <c r="AB145" s="91" t="s">
        <v>5261</v>
      </c>
      <c r="AC145" s="88" t="s">
        <v>566</v>
      </c>
      <c r="AD145" s="90" t="s">
        <v>566</v>
      </c>
      <c r="AE145" s="90" t="s">
        <v>530</v>
      </c>
      <c r="AF145" s="90" t="s">
        <v>94</v>
      </c>
      <c r="AG145" s="91" t="s">
        <v>3562</v>
      </c>
      <c r="AH145" s="92" t="s">
        <v>2734</v>
      </c>
      <c r="AI145" s="93">
        <v>669</v>
      </c>
      <c r="AJ145" s="88" t="s">
        <v>722</v>
      </c>
      <c r="AK145" s="90" t="s">
        <v>566</v>
      </c>
      <c r="AL145" s="91">
        <v>15</v>
      </c>
      <c r="AM145" s="91">
        <v>13.3</v>
      </c>
      <c r="AN145" s="91">
        <v>1903</v>
      </c>
      <c r="AO145" s="90">
        <v>14.7</v>
      </c>
      <c r="AP145" s="91">
        <v>172.03800000000001</v>
      </c>
      <c r="AQ145" s="91">
        <v>36.520000000000003</v>
      </c>
      <c r="AR145" s="91" t="s">
        <v>566</v>
      </c>
      <c r="AS145" s="91">
        <v>72.549258108100005</v>
      </c>
      <c r="AT145" s="91">
        <v>73.554303248799997</v>
      </c>
      <c r="AU145" s="90">
        <v>157</v>
      </c>
      <c r="AV145" s="90">
        <v>0</v>
      </c>
      <c r="AW145" s="91">
        <v>0.71</v>
      </c>
      <c r="AX145" s="91" t="s">
        <v>566</v>
      </c>
      <c r="AY145" s="91">
        <v>157.77000000000001</v>
      </c>
      <c r="AZ145" s="88" t="s">
        <v>4928</v>
      </c>
      <c r="BA145" s="91">
        <v>158.80000000000001</v>
      </c>
      <c r="BB145" s="91">
        <v>85.220741891900005</v>
      </c>
      <c r="BC145" s="94">
        <v>0.59360249389999997</v>
      </c>
      <c r="BD145" s="91">
        <v>49.451999999999998</v>
      </c>
      <c r="BE145" s="95">
        <v>96.316000000000003</v>
      </c>
      <c r="BF145" s="91">
        <v>1.55</v>
      </c>
      <c r="BG145" s="91">
        <v>30.8</v>
      </c>
      <c r="BH145" s="94" t="s">
        <v>566</v>
      </c>
      <c r="BI145" s="94" t="s">
        <v>566</v>
      </c>
      <c r="BJ145" s="93">
        <v>738</v>
      </c>
      <c r="BK145" s="94">
        <v>6</v>
      </c>
      <c r="BL145" s="91">
        <v>47.561210000000003</v>
      </c>
      <c r="BM145" s="96">
        <v>2.37806067</v>
      </c>
      <c r="BN145" s="96" t="s">
        <v>566</v>
      </c>
      <c r="BO145" s="88" t="s">
        <v>430</v>
      </c>
      <c r="BP145" s="88" t="s">
        <v>566</v>
      </c>
      <c r="BQ145" s="91">
        <v>49.451999999999998</v>
      </c>
      <c r="BR145" s="95">
        <v>96.316000000000003</v>
      </c>
      <c r="BS145" s="91">
        <v>1.55</v>
      </c>
      <c r="BT145" s="90">
        <v>30</v>
      </c>
      <c r="BU145" s="91">
        <v>0</v>
      </c>
      <c r="BV145" s="91">
        <v>46.41</v>
      </c>
      <c r="BW145" s="96">
        <v>2.3205</v>
      </c>
      <c r="BX145" s="96" t="s">
        <v>566</v>
      </c>
      <c r="BY145" s="96" t="s">
        <v>566</v>
      </c>
      <c r="BZ145" s="96" t="s">
        <v>566</v>
      </c>
      <c r="CA145" s="96" t="s">
        <v>566</v>
      </c>
      <c r="CB145" s="96" t="s">
        <v>566</v>
      </c>
      <c r="CC145" s="96" t="s">
        <v>566</v>
      </c>
      <c r="CD145" s="96" t="s">
        <v>566</v>
      </c>
      <c r="CE145" s="96" t="s">
        <v>566</v>
      </c>
      <c r="CF145" s="88" t="s">
        <v>566</v>
      </c>
      <c r="CG145" s="88" t="s">
        <v>566</v>
      </c>
      <c r="CH145" s="92" t="s">
        <v>566</v>
      </c>
      <c r="CI145" s="91">
        <v>0</v>
      </c>
      <c r="CJ145" s="91">
        <v>0</v>
      </c>
      <c r="CK145" s="90" t="s">
        <v>566</v>
      </c>
      <c r="CL145" s="91">
        <v>9.1635033300000002E-2</v>
      </c>
      <c r="CM145" s="91">
        <v>-1.6635033300000001E-2</v>
      </c>
      <c r="CN145" s="88" t="s">
        <v>566</v>
      </c>
      <c r="CO145" s="91">
        <v>78.625</v>
      </c>
      <c r="CP145" s="91">
        <v>46.431999589500002</v>
      </c>
      <c r="CQ145" s="91">
        <v>1.4522370526999999</v>
      </c>
      <c r="CR145" s="91">
        <v>-3.0204397600999999</v>
      </c>
      <c r="CS145" s="91">
        <v>-9.4762947299999997E-2</v>
      </c>
      <c r="CT145" s="90">
        <v>0.36</v>
      </c>
      <c r="CU145" s="96">
        <v>1.014</v>
      </c>
      <c r="CV145" s="96">
        <v>0.84899999999999998</v>
      </c>
      <c r="CW145" s="96">
        <v>0.77200000000000002</v>
      </c>
      <c r="CX145" s="93">
        <v>2337</v>
      </c>
      <c r="CY145" s="93">
        <v>2326.5450000000001</v>
      </c>
      <c r="CZ145" s="93">
        <v>86.2</v>
      </c>
      <c r="DA145" s="90">
        <v>50</v>
      </c>
      <c r="DB145" s="90" t="s">
        <v>566</v>
      </c>
      <c r="DC145" s="90">
        <v>92.5</v>
      </c>
      <c r="DD145" s="91">
        <v>225.6</v>
      </c>
      <c r="DE145" s="91">
        <v>-30.0664893617</v>
      </c>
      <c r="DF145" s="93">
        <v>28</v>
      </c>
      <c r="DG145" s="88" t="s">
        <v>393</v>
      </c>
      <c r="DH145" s="88" t="s">
        <v>566</v>
      </c>
      <c r="DI145" s="88" t="s">
        <v>566</v>
      </c>
      <c r="DJ145" s="88" t="s">
        <v>566</v>
      </c>
      <c r="DK145" s="90">
        <v>0</v>
      </c>
      <c r="DL145" s="91">
        <v>96.316000000000003</v>
      </c>
      <c r="DM145" s="91">
        <v>0.62119248390000004</v>
      </c>
      <c r="DN145" s="91">
        <v>51.750474484800002</v>
      </c>
      <c r="DO145" s="91">
        <v>1.6185810907</v>
      </c>
      <c r="DP145" s="91">
        <v>2.2980351352000001</v>
      </c>
      <c r="DQ145" s="91">
        <v>7.1581090700000002E-2</v>
      </c>
      <c r="DR145" s="91">
        <v>48.589676090399998</v>
      </c>
      <c r="DS145" s="91">
        <v>1.5197219292999999</v>
      </c>
      <c r="DT145" s="91">
        <v>-0.86276325919999997</v>
      </c>
      <c r="DU145" s="91">
        <v>-2.72780707E-2</v>
      </c>
      <c r="DV145" s="91" t="s">
        <v>566</v>
      </c>
      <c r="DW145" s="97"/>
      <c r="DX145" s="98" t="s">
        <v>4910</v>
      </c>
      <c r="DY145" s="99" t="s">
        <v>689</v>
      </c>
      <c r="DZ145" s="98" t="s">
        <v>689</v>
      </c>
      <c r="EA145" s="100" t="s">
        <v>689</v>
      </c>
      <c r="EB145" s="101" t="s">
        <v>2761</v>
      </c>
      <c r="EC145" s="38" t="e">
        <f>VLOOKUP(J145,Раскустовка!A:B,2,0)</f>
        <v>#N/A</v>
      </c>
    </row>
    <row r="146" spans="1:133" s="9" customFormat="1" ht="15" customHeight="1" x14ac:dyDescent="0.25">
      <c r="A146" s="17" t="str">
        <f t="shared" si="1"/>
        <v>2522_Южно-Ягунское</v>
      </c>
      <c r="B146" s="87">
        <v>125</v>
      </c>
      <c r="C146" s="88" t="s">
        <v>733</v>
      </c>
      <c r="D146" s="88" t="s">
        <v>568</v>
      </c>
      <c r="E146" s="88" t="s">
        <v>522</v>
      </c>
      <c r="F146" s="88" t="s">
        <v>30</v>
      </c>
      <c r="G146" s="88" t="s">
        <v>29</v>
      </c>
      <c r="H146" s="88" t="s">
        <v>3055</v>
      </c>
      <c r="I146" s="89">
        <v>2522</v>
      </c>
      <c r="J146" s="88" t="s">
        <v>52</v>
      </c>
      <c r="K146" s="88" t="s">
        <v>688</v>
      </c>
      <c r="L146" s="88" t="s">
        <v>395</v>
      </c>
      <c r="M146" s="88" t="s">
        <v>1508</v>
      </c>
      <c r="N146" s="88" t="s">
        <v>6</v>
      </c>
      <c r="O146" s="90">
        <v>15.4</v>
      </c>
      <c r="P146" s="90">
        <v>2667.5</v>
      </c>
      <c r="Q146" s="90">
        <v>2685.2</v>
      </c>
      <c r="R146" s="91">
        <v>302.21499999999997</v>
      </c>
      <c r="S146" s="90" t="s">
        <v>150</v>
      </c>
      <c r="T146" s="90">
        <v>2750</v>
      </c>
      <c r="U146" s="90">
        <v>15.4</v>
      </c>
      <c r="V146" s="88" t="s">
        <v>31</v>
      </c>
      <c r="W146" s="88" t="s">
        <v>190</v>
      </c>
      <c r="X146" s="88" t="s">
        <v>36</v>
      </c>
      <c r="Y146" s="90" t="s">
        <v>1282</v>
      </c>
      <c r="Z146" s="90" t="s">
        <v>566</v>
      </c>
      <c r="AA146" s="90">
        <v>73</v>
      </c>
      <c r="AB146" s="91" t="s">
        <v>5262</v>
      </c>
      <c r="AC146" s="88" t="s">
        <v>566</v>
      </c>
      <c r="AD146" s="90" t="s">
        <v>566</v>
      </c>
      <c r="AE146" s="90" t="s">
        <v>1249</v>
      </c>
      <c r="AF146" s="90" t="s">
        <v>190</v>
      </c>
      <c r="AG146" s="91" t="s">
        <v>3436</v>
      </c>
      <c r="AH146" s="92" t="s">
        <v>2975</v>
      </c>
      <c r="AI146" s="93">
        <v>432</v>
      </c>
      <c r="AJ146" s="88" t="s">
        <v>566</v>
      </c>
      <c r="AK146" s="90" t="s">
        <v>566</v>
      </c>
      <c r="AL146" s="91">
        <v>15.8</v>
      </c>
      <c r="AM146" s="91">
        <v>13.895879599400001</v>
      </c>
      <c r="AN146" s="91">
        <v>1803</v>
      </c>
      <c r="AO146" s="90">
        <v>14.2</v>
      </c>
      <c r="AP146" s="91">
        <v>211.32</v>
      </c>
      <c r="AQ146" s="91" t="s">
        <v>566</v>
      </c>
      <c r="AR146" s="91" t="s">
        <v>566</v>
      </c>
      <c r="AS146" s="91">
        <v>82.91</v>
      </c>
      <c r="AT146" s="91">
        <v>84.41</v>
      </c>
      <c r="AU146" s="90">
        <v>1111</v>
      </c>
      <c r="AV146" s="90">
        <v>2.8</v>
      </c>
      <c r="AW146" s="91">
        <v>89.47</v>
      </c>
      <c r="AX146" s="91" t="s">
        <v>566</v>
      </c>
      <c r="AY146" s="91">
        <v>132.18</v>
      </c>
      <c r="AZ146" s="88" t="s">
        <v>4928</v>
      </c>
      <c r="BA146" s="91">
        <v>133.69999999999999</v>
      </c>
      <c r="BB146" s="91">
        <v>49.27</v>
      </c>
      <c r="BC146" s="94">
        <v>4.3348581560000001</v>
      </c>
      <c r="BD146" s="91">
        <v>244.48599999999999</v>
      </c>
      <c r="BE146" s="95">
        <v>97.837999999999994</v>
      </c>
      <c r="BF146" s="91">
        <v>4.51</v>
      </c>
      <c r="BG146" s="91">
        <v>31</v>
      </c>
      <c r="BH146" s="94" t="s">
        <v>566</v>
      </c>
      <c r="BI146" s="94" t="s">
        <v>566</v>
      </c>
      <c r="BJ146" s="93">
        <v>744</v>
      </c>
      <c r="BK146" s="94">
        <v>0</v>
      </c>
      <c r="BL146" s="91">
        <v>139.74010000000001</v>
      </c>
      <c r="BM146" s="96">
        <v>6.8193168599999998</v>
      </c>
      <c r="BN146" s="96" t="s">
        <v>566</v>
      </c>
      <c r="BO146" s="88" t="s">
        <v>430</v>
      </c>
      <c r="BP146" s="88" t="s">
        <v>566</v>
      </c>
      <c r="BQ146" s="91">
        <v>244.48599999999999</v>
      </c>
      <c r="BR146" s="95">
        <v>97.837999999999994</v>
      </c>
      <c r="BS146" s="91">
        <v>4.51</v>
      </c>
      <c r="BT146" s="90">
        <v>30</v>
      </c>
      <c r="BU146" s="91">
        <v>0</v>
      </c>
      <c r="BV146" s="91">
        <v>135.24</v>
      </c>
      <c r="BW146" s="96">
        <v>6.5995799999999996</v>
      </c>
      <c r="BX146" s="96" t="s">
        <v>566</v>
      </c>
      <c r="BY146" s="96" t="s">
        <v>566</v>
      </c>
      <c r="BZ146" s="96" t="s">
        <v>566</v>
      </c>
      <c r="CA146" s="96" t="s">
        <v>566</v>
      </c>
      <c r="CB146" s="96" t="s">
        <v>566</v>
      </c>
      <c r="CC146" s="96" t="s">
        <v>566</v>
      </c>
      <c r="CD146" s="96" t="s">
        <v>566</v>
      </c>
      <c r="CE146" s="96" t="s">
        <v>566</v>
      </c>
      <c r="CF146" s="88" t="s">
        <v>566</v>
      </c>
      <c r="CG146" s="88" t="s">
        <v>566</v>
      </c>
      <c r="CH146" s="92" t="s">
        <v>566</v>
      </c>
      <c r="CI146" s="91">
        <v>0</v>
      </c>
      <c r="CJ146" s="91">
        <v>0</v>
      </c>
      <c r="CK146" s="90" t="s">
        <v>566</v>
      </c>
      <c r="CL146" s="91">
        <v>-0.1473417169</v>
      </c>
      <c r="CM146" s="91">
        <v>-7.6582830999999997E-3</v>
      </c>
      <c r="CN146" s="88" t="s">
        <v>566</v>
      </c>
      <c r="CO146" s="91">
        <v>101.875</v>
      </c>
      <c r="CP146" s="91">
        <v>164.5043707765</v>
      </c>
      <c r="CQ146" s="91">
        <v>3.0330704528000001</v>
      </c>
      <c r="CR146" s="91">
        <v>-79.981793739599993</v>
      </c>
      <c r="CS146" s="91">
        <v>-1.4749295471999999</v>
      </c>
      <c r="CT146" s="90" t="s">
        <v>566</v>
      </c>
      <c r="CU146" s="96">
        <v>1.0132000000000001</v>
      </c>
      <c r="CV146" s="96">
        <v>0.85299999999999998</v>
      </c>
      <c r="CW146" s="96">
        <v>0.79900000000000004</v>
      </c>
      <c r="CX146" s="93">
        <v>2310</v>
      </c>
      <c r="CY146" s="93">
        <v>2294.4699999999998</v>
      </c>
      <c r="CZ146" s="93">
        <v>82.4</v>
      </c>
      <c r="DA146" s="90">
        <v>40</v>
      </c>
      <c r="DB146" s="90" t="s">
        <v>566</v>
      </c>
      <c r="DC146" s="90">
        <v>81.5</v>
      </c>
      <c r="DD146" s="91">
        <v>228</v>
      </c>
      <c r="DE146" s="91">
        <v>-42.026315789500003</v>
      </c>
      <c r="DF146" s="93">
        <v>136.30000000000001</v>
      </c>
      <c r="DG146" s="88" t="s">
        <v>393</v>
      </c>
      <c r="DH146" s="88" t="s">
        <v>566</v>
      </c>
      <c r="DI146" s="88">
        <v>1</v>
      </c>
      <c r="DJ146" s="88" t="s">
        <v>566</v>
      </c>
      <c r="DK146" s="90" t="s">
        <v>566</v>
      </c>
      <c r="DL146" s="91">
        <v>97.837999999999994</v>
      </c>
      <c r="DM146" s="91" t="s">
        <v>566</v>
      </c>
      <c r="DN146" s="91">
        <v>185.1555863175</v>
      </c>
      <c r="DO146" s="91">
        <v>3.4138298748999998</v>
      </c>
      <c r="DP146" s="91">
        <v>-59.330578198600001</v>
      </c>
      <c r="DQ146" s="91">
        <v>-1.0941701251</v>
      </c>
      <c r="DR146" s="91">
        <v>129.83469561539999</v>
      </c>
      <c r="DS146" s="91">
        <v>2.3938438244000002</v>
      </c>
      <c r="DT146" s="91">
        <v>-114.6514689007</v>
      </c>
      <c r="DU146" s="91">
        <v>-2.1141561755999998</v>
      </c>
      <c r="DV146" s="91">
        <v>98.912911111100001</v>
      </c>
      <c r="DW146" s="97"/>
      <c r="DX146" s="98" t="s">
        <v>689</v>
      </c>
      <c r="DY146" s="99" t="s">
        <v>689</v>
      </c>
      <c r="DZ146" s="98" t="s">
        <v>689</v>
      </c>
      <c r="EA146" s="100" t="s">
        <v>566</v>
      </c>
      <c r="EB146" s="101" t="s">
        <v>2761</v>
      </c>
      <c r="EC146" s="38" t="e">
        <f>VLOOKUP(J146,Раскустовка!A:B,2,0)</f>
        <v>#N/A</v>
      </c>
    </row>
    <row r="147" spans="1:133" s="9" customFormat="1" ht="15" customHeight="1" x14ac:dyDescent="0.25">
      <c r="A147" s="17" t="str">
        <f t="shared" ref="A147:A210" si="2">CONCATENATE(I147,"_",G147)</f>
        <v>2552_Южно-Ягунское</v>
      </c>
      <c r="B147" s="87">
        <v>126</v>
      </c>
      <c r="C147" s="88" t="s">
        <v>733</v>
      </c>
      <c r="D147" s="88" t="s">
        <v>568</v>
      </c>
      <c r="E147" s="88" t="s">
        <v>522</v>
      </c>
      <c r="F147" s="88" t="s">
        <v>30</v>
      </c>
      <c r="G147" s="88" t="s">
        <v>29</v>
      </c>
      <c r="H147" s="88" t="s">
        <v>3060</v>
      </c>
      <c r="I147" s="89">
        <v>2552</v>
      </c>
      <c r="J147" s="88" t="s">
        <v>144</v>
      </c>
      <c r="K147" s="88" t="s">
        <v>688</v>
      </c>
      <c r="L147" s="88" t="s">
        <v>402</v>
      </c>
      <c r="M147" s="88" t="s">
        <v>1523</v>
      </c>
      <c r="N147" s="88" t="s">
        <v>695</v>
      </c>
      <c r="O147" s="90">
        <v>10.6</v>
      </c>
      <c r="P147" s="90">
        <v>2608</v>
      </c>
      <c r="Q147" s="90">
        <v>2687.6</v>
      </c>
      <c r="R147" s="91">
        <v>244.4</v>
      </c>
      <c r="S147" s="90" t="s">
        <v>150</v>
      </c>
      <c r="T147" s="90">
        <v>2734</v>
      </c>
      <c r="U147" s="90">
        <v>11.2</v>
      </c>
      <c r="V147" s="88" t="s">
        <v>31</v>
      </c>
      <c r="W147" s="88" t="s">
        <v>118</v>
      </c>
      <c r="X147" s="88" t="s">
        <v>725</v>
      </c>
      <c r="Y147" s="90" t="s">
        <v>1400</v>
      </c>
      <c r="Z147" s="90" t="s">
        <v>566</v>
      </c>
      <c r="AA147" s="90">
        <v>73</v>
      </c>
      <c r="AB147" s="91" t="s">
        <v>5264</v>
      </c>
      <c r="AC147" s="88" t="s">
        <v>566</v>
      </c>
      <c r="AD147" s="90" t="s">
        <v>566</v>
      </c>
      <c r="AE147" s="90" t="s">
        <v>566</v>
      </c>
      <c r="AF147" s="90" t="s">
        <v>118</v>
      </c>
      <c r="AG147" s="91" t="s">
        <v>3418</v>
      </c>
      <c r="AH147" s="92" t="s">
        <v>2282</v>
      </c>
      <c r="AI147" s="93">
        <v>1041</v>
      </c>
      <c r="AJ147" s="88" t="s">
        <v>3116</v>
      </c>
      <c r="AK147" s="90" t="s">
        <v>566</v>
      </c>
      <c r="AL147" s="91">
        <v>17.899999999999999</v>
      </c>
      <c r="AM147" s="91">
        <v>14.9420182624</v>
      </c>
      <c r="AN147" s="91">
        <v>1816</v>
      </c>
      <c r="AO147" s="90">
        <v>19.7</v>
      </c>
      <c r="AP147" s="91">
        <v>209.09</v>
      </c>
      <c r="AQ147" s="91" t="s">
        <v>566</v>
      </c>
      <c r="AR147" s="91" t="s">
        <v>566</v>
      </c>
      <c r="AS147" s="91">
        <v>86.43</v>
      </c>
      <c r="AT147" s="91">
        <v>87.94</v>
      </c>
      <c r="AU147" s="90">
        <v>1325</v>
      </c>
      <c r="AV147" s="90">
        <v>17.7</v>
      </c>
      <c r="AW147" s="91">
        <v>150.5</v>
      </c>
      <c r="AX147" s="91" t="s">
        <v>566</v>
      </c>
      <c r="AY147" s="91">
        <v>122.65</v>
      </c>
      <c r="AZ147" s="88" t="s">
        <v>4928</v>
      </c>
      <c r="BA147" s="91">
        <v>124.2</v>
      </c>
      <c r="BB147" s="91">
        <v>36.22</v>
      </c>
      <c r="BC147" s="94">
        <v>3.6886586984999998</v>
      </c>
      <c r="BD147" s="91">
        <v>138.87799999999999</v>
      </c>
      <c r="BE147" s="95">
        <v>92.741</v>
      </c>
      <c r="BF147" s="91">
        <v>8.5299999999999994</v>
      </c>
      <c r="BG147" s="91">
        <v>31</v>
      </c>
      <c r="BH147" s="94" t="s">
        <v>566</v>
      </c>
      <c r="BI147" s="94" t="s">
        <v>566</v>
      </c>
      <c r="BJ147" s="93">
        <v>744</v>
      </c>
      <c r="BK147" s="94">
        <v>0</v>
      </c>
      <c r="BL147" s="91">
        <v>264.28203999999999</v>
      </c>
      <c r="BM147" s="96">
        <v>20.708286690000001</v>
      </c>
      <c r="BN147" s="96" t="s">
        <v>566</v>
      </c>
      <c r="BO147" s="88" t="s">
        <v>430</v>
      </c>
      <c r="BP147" s="88" t="s">
        <v>566</v>
      </c>
      <c r="BQ147" s="91">
        <v>138.87799999999999</v>
      </c>
      <c r="BR147" s="95">
        <v>92.741</v>
      </c>
      <c r="BS147" s="91">
        <v>8.5299999999999994</v>
      </c>
      <c r="BT147" s="90">
        <v>30</v>
      </c>
      <c r="BU147" s="91">
        <v>0</v>
      </c>
      <c r="BV147" s="91">
        <v>255.78</v>
      </c>
      <c r="BW147" s="96">
        <v>20.04156</v>
      </c>
      <c r="BX147" s="96" t="s">
        <v>566</v>
      </c>
      <c r="BY147" s="96" t="s">
        <v>566</v>
      </c>
      <c r="BZ147" s="96" t="s">
        <v>566</v>
      </c>
      <c r="CA147" s="96" t="s">
        <v>566</v>
      </c>
      <c r="CB147" s="96" t="s">
        <v>566</v>
      </c>
      <c r="CC147" s="96" t="s">
        <v>566</v>
      </c>
      <c r="CD147" s="96" t="s">
        <v>566</v>
      </c>
      <c r="CE147" s="96" t="s">
        <v>566</v>
      </c>
      <c r="CF147" s="88" t="s">
        <v>566</v>
      </c>
      <c r="CG147" s="88" t="s">
        <v>566</v>
      </c>
      <c r="CH147" s="92" t="s">
        <v>566</v>
      </c>
      <c r="CI147" s="91">
        <v>0</v>
      </c>
      <c r="CJ147" s="91">
        <v>0</v>
      </c>
      <c r="CK147" s="90" t="s">
        <v>566</v>
      </c>
      <c r="CL147" s="91">
        <v>-0.55616647429999999</v>
      </c>
      <c r="CM147" s="91">
        <v>2.5166474300000002E-2</v>
      </c>
      <c r="CN147" s="88" t="s">
        <v>566</v>
      </c>
      <c r="CO147" s="91">
        <v>84.32</v>
      </c>
      <c r="CP147" s="91">
        <v>150.79688380089999</v>
      </c>
      <c r="CQ147" s="91">
        <v>9.3848072951999999</v>
      </c>
      <c r="CR147" s="91">
        <v>11.918496704200001</v>
      </c>
      <c r="CS147" s="91">
        <v>0.85880729519999999</v>
      </c>
      <c r="CT147" s="90" t="s">
        <v>566</v>
      </c>
      <c r="CU147" s="96">
        <v>1.013058</v>
      </c>
      <c r="CV147" s="96">
        <v>0.845688</v>
      </c>
      <c r="CW147" s="96">
        <v>0.76176200000000005</v>
      </c>
      <c r="CX147" s="93">
        <v>2369</v>
      </c>
      <c r="CY147" s="93">
        <v>2353.16</v>
      </c>
      <c r="CZ147" s="93">
        <v>84.2</v>
      </c>
      <c r="DA147" s="90">
        <v>40</v>
      </c>
      <c r="DB147" s="90" t="s">
        <v>566</v>
      </c>
      <c r="DC147" s="90">
        <v>99.2</v>
      </c>
      <c r="DD147" s="91">
        <v>233</v>
      </c>
      <c r="DE147" s="91">
        <v>-47.360515021499999</v>
      </c>
      <c r="DF147" s="93">
        <v>73.7</v>
      </c>
      <c r="DG147" s="88" t="s">
        <v>393</v>
      </c>
      <c r="DH147" s="88" t="s">
        <v>566</v>
      </c>
      <c r="DI147" s="88" t="s">
        <v>566</v>
      </c>
      <c r="DJ147" s="88" t="s">
        <v>1546</v>
      </c>
      <c r="DK147" s="90" t="s">
        <v>566</v>
      </c>
      <c r="DL147" s="91">
        <v>92.741</v>
      </c>
      <c r="DM147" s="91" t="s">
        <v>566</v>
      </c>
      <c r="DN147" s="91">
        <v>236.98219166760001</v>
      </c>
      <c r="DO147" s="91">
        <v>14.450930959100001</v>
      </c>
      <c r="DP147" s="91">
        <v>98.103804570899996</v>
      </c>
      <c r="DQ147" s="91">
        <v>5.9249309591000001</v>
      </c>
      <c r="DR147" s="91">
        <v>255.4535320322</v>
      </c>
      <c r="DS147" s="91">
        <v>15.7471433288</v>
      </c>
      <c r="DT147" s="91">
        <v>116.57514493550001</v>
      </c>
      <c r="DU147" s="91">
        <v>7.2211433288000002</v>
      </c>
      <c r="DV147" s="91">
        <v>98.9695444444</v>
      </c>
      <c r="DW147" s="97"/>
      <c r="DX147" s="98" t="s">
        <v>689</v>
      </c>
      <c r="DY147" s="99" t="s">
        <v>689</v>
      </c>
      <c r="DZ147" s="98" t="s">
        <v>689</v>
      </c>
      <c r="EA147" s="100" t="s">
        <v>566</v>
      </c>
      <c r="EB147" s="101" t="s">
        <v>2763</v>
      </c>
      <c r="EC147" s="38" t="e">
        <f>VLOOKUP(J147,Раскустовка!A:B,2,0)</f>
        <v>#N/A</v>
      </c>
    </row>
    <row r="148" spans="1:133" s="9" customFormat="1" ht="15" customHeight="1" x14ac:dyDescent="0.25">
      <c r="A148" s="17" t="str">
        <f t="shared" si="2"/>
        <v>2555_Южно-Ягунское</v>
      </c>
      <c r="B148" s="87">
        <v>127</v>
      </c>
      <c r="C148" s="88" t="s">
        <v>733</v>
      </c>
      <c r="D148" s="88" t="s">
        <v>568</v>
      </c>
      <c r="E148" s="88" t="s">
        <v>522</v>
      </c>
      <c r="F148" s="88" t="s">
        <v>30</v>
      </c>
      <c r="G148" s="88" t="s">
        <v>29</v>
      </c>
      <c r="H148" s="88" t="s">
        <v>3053</v>
      </c>
      <c r="I148" s="89">
        <v>2555</v>
      </c>
      <c r="J148" s="88" t="s">
        <v>144</v>
      </c>
      <c r="K148" s="88" t="s">
        <v>688</v>
      </c>
      <c r="L148" s="88" t="s">
        <v>402</v>
      </c>
      <c r="M148" s="88" t="s">
        <v>1508</v>
      </c>
      <c r="N148" s="88" t="s">
        <v>6</v>
      </c>
      <c r="O148" s="90">
        <v>17.600000000000001</v>
      </c>
      <c r="P148" s="90">
        <v>2603</v>
      </c>
      <c r="Q148" s="90">
        <v>2621.1999999999998</v>
      </c>
      <c r="R148" s="91">
        <v>231.161</v>
      </c>
      <c r="S148" s="90" t="s">
        <v>150</v>
      </c>
      <c r="T148" s="90">
        <v>2696.4</v>
      </c>
      <c r="U148" s="90">
        <v>13</v>
      </c>
      <c r="V148" s="88" t="s">
        <v>31</v>
      </c>
      <c r="W148" s="88" t="s">
        <v>156</v>
      </c>
      <c r="X148" s="88" t="s">
        <v>262</v>
      </c>
      <c r="Y148" s="90" t="s">
        <v>943</v>
      </c>
      <c r="Z148" s="90" t="s">
        <v>566</v>
      </c>
      <c r="AA148" s="90">
        <v>73</v>
      </c>
      <c r="AB148" s="91" t="s">
        <v>5265</v>
      </c>
      <c r="AC148" s="88" t="s">
        <v>566</v>
      </c>
      <c r="AD148" s="90" t="s">
        <v>566</v>
      </c>
      <c r="AE148" s="90" t="s">
        <v>4789</v>
      </c>
      <c r="AF148" s="90" t="s">
        <v>156</v>
      </c>
      <c r="AG148" s="91" t="s">
        <v>3479</v>
      </c>
      <c r="AH148" s="92" t="s">
        <v>4010</v>
      </c>
      <c r="AI148" s="93">
        <v>261</v>
      </c>
      <c r="AJ148" s="88" t="s">
        <v>722</v>
      </c>
      <c r="AK148" s="90" t="s">
        <v>566</v>
      </c>
      <c r="AL148" s="91">
        <v>17.899999999999999</v>
      </c>
      <c r="AM148" s="91">
        <v>14.9420182624</v>
      </c>
      <c r="AN148" s="91">
        <v>1622</v>
      </c>
      <c r="AO148" s="90">
        <v>19.2</v>
      </c>
      <c r="AP148" s="91">
        <v>183.369</v>
      </c>
      <c r="AQ148" s="91">
        <v>64.552000000000007</v>
      </c>
      <c r="AR148" s="91" t="s">
        <v>566</v>
      </c>
      <c r="AS148" s="91">
        <v>98.0459063757</v>
      </c>
      <c r="AT148" s="91">
        <v>99.370677125499995</v>
      </c>
      <c r="AU148" s="90">
        <v>942</v>
      </c>
      <c r="AV148" s="90">
        <v>0</v>
      </c>
      <c r="AW148" s="91">
        <v>80.221999999999994</v>
      </c>
      <c r="AX148" s="91" t="s">
        <v>566</v>
      </c>
      <c r="AY148" s="91">
        <v>137.44</v>
      </c>
      <c r="AZ148" s="88" t="s">
        <v>4928</v>
      </c>
      <c r="BA148" s="91">
        <v>138.80000000000001</v>
      </c>
      <c r="BB148" s="91">
        <v>39.394093624299998</v>
      </c>
      <c r="BC148" s="94">
        <v>3.9971600047</v>
      </c>
      <c r="BD148" s="91">
        <v>162.023</v>
      </c>
      <c r="BE148" s="95">
        <v>95.906000000000006</v>
      </c>
      <c r="BF148" s="91">
        <v>5.66</v>
      </c>
      <c r="BG148" s="91">
        <v>31</v>
      </c>
      <c r="BH148" s="94" t="s">
        <v>566</v>
      </c>
      <c r="BI148" s="94" t="s">
        <v>566</v>
      </c>
      <c r="BJ148" s="93">
        <v>744</v>
      </c>
      <c r="BK148" s="94">
        <v>0</v>
      </c>
      <c r="BL148" s="91">
        <v>175.40376000000001</v>
      </c>
      <c r="BM148" s="96">
        <v>7.0354445999999999</v>
      </c>
      <c r="BN148" s="96" t="s">
        <v>566</v>
      </c>
      <c r="BO148" s="88" t="s">
        <v>430</v>
      </c>
      <c r="BP148" s="88" t="s">
        <v>566</v>
      </c>
      <c r="BQ148" s="91">
        <v>162.023</v>
      </c>
      <c r="BR148" s="95">
        <v>95.906000000000006</v>
      </c>
      <c r="BS148" s="91">
        <v>5.66</v>
      </c>
      <c r="BT148" s="90">
        <v>30</v>
      </c>
      <c r="BU148" s="91">
        <v>0</v>
      </c>
      <c r="BV148" s="91">
        <v>169.77</v>
      </c>
      <c r="BW148" s="96">
        <v>6.8096100000000002</v>
      </c>
      <c r="BX148" s="96" t="s">
        <v>566</v>
      </c>
      <c r="BY148" s="96" t="s">
        <v>566</v>
      </c>
      <c r="BZ148" s="96" t="s">
        <v>566</v>
      </c>
      <c r="CA148" s="96" t="s">
        <v>566</v>
      </c>
      <c r="CB148" s="96" t="s">
        <v>566</v>
      </c>
      <c r="CC148" s="96" t="s">
        <v>566</v>
      </c>
      <c r="CD148" s="96" t="s">
        <v>566</v>
      </c>
      <c r="CE148" s="96" t="s">
        <v>566</v>
      </c>
      <c r="CF148" s="88" t="s">
        <v>566</v>
      </c>
      <c r="CG148" s="88" t="s">
        <v>566</v>
      </c>
      <c r="CH148" s="92" t="s">
        <v>566</v>
      </c>
      <c r="CI148" s="91">
        <v>0</v>
      </c>
      <c r="CJ148" s="91">
        <v>0</v>
      </c>
      <c r="CK148" s="90" t="s">
        <v>566</v>
      </c>
      <c r="CL148" s="91">
        <v>0.35939045730000002</v>
      </c>
      <c r="CM148" s="91">
        <v>1.1609542699999999E-2</v>
      </c>
      <c r="CN148" s="88" t="s">
        <v>566</v>
      </c>
      <c r="CO148" s="91">
        <v>101.875</v>
      </c>
      <c r="CP148" s="91">
        <v>303.20658014010002</v>
      </c>
      <c r="CQ148" s="91">
        <v>10.588599821600001</v>
      </c>
      <c r="CR148" s="91">
        <v>141.18335433359999</v>
      </c>
      <c r="CS148" s="91">
        <v>4.9295998216000001</v>
      </c>
      <c r="CT148" s="90" t="s">
        <v>566</v>
      </c>
      <c r="CU148" s="96">
        <v>1.0139899999999999</v>
      </c>
      <c r="CV148" s="96">
        <v>0.85299999999999998</v>
      </c>
      <c r="CW148" s="96">
        <v>0.82269999999999999</v>
      </c>
      <c r="CX148" s="93">
        <v>2310</v>
      </c>
      <c r="CY148" s="93">
        <v>2296.1770000000001</v>
      </c>
      <c r="CZ148" s="93">
        <v>84.2</v>
      </c>
      <c r="DA148" s="90">
        <v>51</v>
      </c>
      <c r="DB148" s="90" t="s">
        <v>566</v>
      </c>
      <c r="DC148" s="90">
        <v>81.5</v>
      </c>
      <c r="DD148" s="91">
        <v>228</v>
      </c>
      <c r="DE148" s="91">
        <v>-39.719298245600001</v>
      </c>
      <c r="DF148" s="93">
        <v>138.80000000000001</v>
      </c>
      <c r="DG148" s="88" t="s">
        <v>393</v>
      </c>
      <c r="DH148" s="88" t="s">
        <v>566</v>
      </c>
      <c r="DI148" s="88">
        <v>1</v>
      </c>
      <c r="DJ148" s="88" t="s">
        <v>4053</v>
      </c>
      <c r="DK148" s="90" t="s">
        <v>566</v>
      </c>
      <c r="DL148" s="91">
        <v>95.906000000000006</v>
      </c>
      <c r="DM148" s="91" t="s">
        <v>566</v>
      </c>
      <c r="DN148" s="91">
        <v>212.24189251370001</v>
      </c>
      <c r="DO148" s="91">
        <v>7.4119252081999996</v>
      </c>
      <c r="DP148" s="91">
        <v>50.218666707200001</v>
      </c>
      <c r="DQ148" s="91">
        <v>1.7529252082</v>
      </c>
      <c r="DR148" s="91">
        <v>396.87537901550002</v>
      </c>
      <c r="DS148" s="91">
        <v>13.8597076998</v>
      </c>
      <c r="DT148" s="91">
        <v>234.85215320899999</v>
      </c>
      <c r="DU148" s="91">
        <v>8.2007076998000006</v>
      </c>
      <c r="DV148" s="91" t="s">
        <v>566</v>
      </c>
      <c r="DW148" s="97"/>
      <c r="DX148" s="98" t="s">
        <v>689</v>
      </c>
      <c r="DY148" s="99" t="s">
        <v>689</v>
      </c>
      <c r="DZ148" s="98" t="s">
        <v>689</v>
      </c>
      <c r="EA148" s="100" t="s">
        <v>566</v>
      </c>
      <c r="EB148" s="101" t="s">
        <v>2761</v>
      </c>
      <c r="EC148" s="38" t="e">
        <f>VLOOKUP(J148,Раскустовка!A:B,2,0)</f>
        <v>#N/A</v>
      </c>
    </row>
    <row r="149" spans="1:133" s="9" customFormat="1" ht="15" customHeight="1" x14ac:dyDescent="0.25">
      <c r="A149" s="17" t="str">
        <f t="shared" si="2"/>
        <v>2901Л_Южно-Ягунское</v>
      </c>
      <c r="B149" s="87">
        <v>128</v>
      </c>
      <c r="C149" s="88" t="s">
        <v>733</v>
      </c>
      <c r="D149" s="88" t="s">
        <v>568</v>
      </c>
      <c r="E149" s="88" t="s">
        <v>522</v>
      </c>
      <c r="F149" s="88" t="s">
        <v>15</v>
      </c>
      <c r="G149" s="88" t="s">
        <v>29</v>
      </c>
      <c r="H149" s="88" t="s">
        <v>2974</v>
      </c>
      <c r="I149" s="89" t="s">
        <v>2513</v>
      </c>
      <c r="J149" s="88" t="s">
        <v>116</v>
      </c>
      <c r="K149" s="88" t="s">
        <v>688</v>
      </c>
      <c r="L149" s="88" t="s">
        <v>398</v>
      </c>
      <c r="M149" s="88" t="s">
        <v>92</v>
      </c>
      <c r="N149" s="88" t="s">
        <v>10</v>
      </c>
      <c r="O149" s="90">
        <v>303</v>
      </c>
      <c r="P149" s="90">
        <v>2925.8</v>
      </c>
      <c r="Q149" s="90">
        <v>3228.8</v>
      </c>
      <c r="R149" s="91">
        <v>487.81599999999997</v>
      </c>
      <c r="S149" s="90" t="s">
        <v>690</v>
      </c>
      <c r="T149" s="90">
        <v>3054.8</v>
      </c>
      <c r="U149" s="90">
        <v>303</v>
      </c>
      <c r="V149" s="88" t="s">
        <v>31</v>
      </c>
      <c r="W149" s="88" t="s">
        <v>94</v>
      </c>
      <c r="X149" s="88" t="s">
        <v>472</v>
      </c>
      <c r="Y149" s="90" t="s">
        <v>957</v>
      </c>
      <c r="Z149" s="90" t="s">
        <v>566</v>
      </c>
      <c r="AA149" s="90">
        <v>73</v>
      </c>
      <c r="AB149" s="91" t="s">
        <v>5266</v>
      </c>
      <c r="AC149" s="88" t="s">
        <v>566</v>
      </c>
      <c r="AD149" s="90" t="s">
        <v>566</v>
      </c>
      <c r="AE149" s="90" t="s">
        <v>1265</v>
      </c>
      <c r="AF149" s="90" t="s">
        <v>94</v>
      </c>
      <c r="AG149" s="91" t="s">
        <v>5267</v>
      </c>
      <c r="AH149" s="92" t="s">
        <v>2983</v>
      </c>
      <c r="AI149" s="93">
        <v>402</v>
      </c>
      <c r="AJ149" s="88" t="s">
        <v>722</v>
      </c>
      <c r="AK149" s="90" t="s">
        <v>566</v>
      </c>
      <c r="AL149" s="91">
        <v>16.3</v>
      </c>
      <c r="AM149" s="91">
        <v>15.3</v>
      </c>
      <c r="AN149" s="91">
        <v>1605</v>
      </c>
      <c r="AO149" s="90">
        <v>15.8</v>
      </c>
      <c r="AP149" s="91">
        <v>180.536</v>
      </c>
      <c r="AQ149" s="91">
        <v>55.765000000000001</v>
      </c>
      <c r="AR149" s="91" t="s">
        <v>566</v>
      </c>
      <c r="AS149" s="91">
        <v>95.027200532799995</v>
      </c>
      <c r="AT149" s="91">
        <v>96.305138602599996</v>
      </c>
      <c r="AU149" s="90">
        <v>1368</v>
      </c>
      <c r="AV149" s="90">
        <v>1.3</v>
      </c>
      <c r="AW149" s="91">
        <v>145.02000000000001</v>
      </c>
      <c r="AX149" s="91" t="s">
        <v>566</v>
      </c>
      <c r="AY149" s="91">
        <v>181.49</v>
      </c>
      <c r="AZ149" s="88" t="s">
        <v>4928</v>
      </c>
      <c r="BA149" s="91">
        <v>182.9</v>
      </c>
      <c r="BB149" s="91">
        <v>86.4627994672</v>
      </c>
      <c r="BC149" s="94">
        <v>7.6425493299999994E-2</v>
      </c>
      <c r="BD149" s="91">
        <v>6.6020000000000003</v>
      </c>
      <c r="BE149" s="95">
        <v>15.000999999999999</v>
      </c>
      <c r="BF149" s="91">
        <v>4.74</v>
      </c>
      <c r="BG149" s="91">
        <v>31</v>
      </c>
      <c r="BH149" s="94">
        <v>0.26667000000000002</v>
      </c>
      <c r="BI149" s="94">
        <v>0.5</v>
      </c>
      <c r="BJ149" s="93">
        <v>258</v>
      </c>
      <c r="BK149" s="94">
        <v>1</v>
      </c>
      <c r="BL149" s="91">
        <v>146.78942000000001</v>
      </c>
      <c r="BM149" s="96">
        <v>12.036732369999999</v>
      </c>
      <c r="BN149" s="96" t="s">
        <v>566</v>
      </c>
      <c r="BO149" s="88" t="s">
        <v>696</v>
      </c>
      <c r="BP149" s="88" t="s">
        <v>566</v>
      </c>
      <c r="BQ149" s="91">
        <v>6.6020000000000003</v>
      </c>
      <c r="BR149" s="95">
        <v>15.000999999999999</v>
      </c>
      <c r="BS149" s="91">
        <v>4.74</v>
      </c>
      <c r="BT149" s="90">
        <v>30</v>
      </c>
      <c r="BU149" s="91">
        <v>0</v>
      </c>
      <c r="BV149" s="91">
        <v>142.26</v>
      </c>
      <c r="BW149" s="96">
        <v>11.665319999999999</v>
      </c>
      <c r="BX149" s="96" t="s">
        <v>566</v>
      </c>
      <c r="BY149" s="96" t="s">
        <v>566</v>
      </c>
      <c r="BZ149" s="96" t="s">
        <v>566</v>
      </c>
      <c r="CA149" s="96" t="s">
        <v>566</v>
      </c>
      <c r="CB149" s="96" t="s">
        <v>566</v>
      </c>
      <c r="CC149" s="96" t="s">
        <v>566</v>
      </c>
      <c r="CD149" s="96" t="s">
        <v>566</v>
      </c>
      <c r="CE149" s="96" t="s">
        <v>566</v>
      </c>
      <c r="CF149" s="88" t="s">
        <v>566</v>
      </c>
      <c r="CG149" s="88" t="s">
        <v>566</v>
      </c>
      <c r="CH149" s="92" t="s">
        <v>566</v>
      </c>
      <c r="CI149" s="91">
        <v>0</v>
      </c>
      <c r="CJ149" s="91">
        <v>0</v>
      </c>
      <c r="CK149" s="90" t="s">
        <v>566</v>
      </c>
      <c r="CL149" s="91">
        <v>-0.52422229279999999</v>
      </c>
      <c r="CM149" s="91">
        <v>-0.29677770720000002</v>
      </c>
      <c r="CN149" s="88" t="s">
        <v>566</v>
      </c>
      <c r="CO149" s="91">
        <v>84.32</v>
      </c>
      <c r="CP149" s="91">
        <v>7.3499527578999997</v>
      </c>
      <c r="CQ149" s="91">
        <v>5.2790485337000002</v>
      </c>
      <c r="CR149" s="91">
        <v>0.74840034870000005</v>
      </c>
      <c r="CS149" s="91">
        <v>0.53704853370000005</v>
      </c>
      <c r="CT149" s="90">
        <v>1</v>
      </c>
      <c r="CU149" s="96">
        <v>1.0129999999999999</v>
      </c>
      <c r="CV149" s="96">
        <v>0.84499999999999997</v>
      </c>
      <c r="CW149" s="96">
        <v>0.75600000000000001</v>
      </c>
      <c r="CX149" s="93">
        <v>2369</v>
      </c>
      <c r="CY149" s="93">
        <v>2354.5839999999998</v>
      </c>
      <c r="CZ149" s="93">
        <v>83.4</v>
      </c>
      <c r="DA149" s="90">
        <v>82</v>
      </c>
      <c r="DB149" s="90" t="s">
        <v>566</v>
      </c>
      <c r="DC149" s="90">
        <v>99.2</v>
      </c>
      <c r="DD149" s="91">
        <v>233</v>
      </c>
      <c r="DE149" s="91">
        <v>-22.107296137300001</v>
      </c>
      <c r="DF149" s="93">
        <v>72.5</v>
      </c>
      <c r="DG149" s="88" t="s">
        <v>393</v>
      </c>
      <c r="DH149" s="88" t="s">
        <v>566</v>
      </c>
      <c r="DI149" s="88" t="s">
        <v>566</v>
      </c>
      <c r="DJ149" s="88" t="s">
        <v>566</v>
      </c>
      <c r="DK149" s="90">
        <v>0</v>
      </c>
      <c r="DL149" s="91">
        <v>15.000999999999999</v>
      </c>
      <c r="DM149" s="91">
        <v>8.6284815799999998E-2</v>
      </c>
      <c r="DN149" s="91">
        <v>7.4536954854999999</v>
      </c>
      <c r="DO149" s="91">
        <v>5.3535609710000003</v>
      </c>
      <c r="DP149" s="91">
        <v>0.85214307629999997</v>
      </c>
      <c r="DQ149" s="91">
        <v>0.61156097099999995</v>
      </c>
      <c r="DR149" s="91">
        <v>8.2987010163000008</v>
      </c>
      <c r="DS149" s="91">
        <v>5.9604798664</v>
      </c>
      <c r="DT149" s="91">
        <v>1.6971486070999999</v>
      </c>
      <c r="DU149" s="91">
        <v>1.2184798664000001</v>
      </c>
      <c r="DV149" s="91" t="s">
        <v>566</v>
      </c>
      <c r="DW149" s="97"/>
      <c r="DX149" s="98" t="s">
        <v>689</v>
      </c>
      <c r="DY149" s="99" t="s">
        <v>689</v>
      </c>
      <c r="DZ149" s="98" t="s">
        <v>689</v>
      </c>
      <c r="EA149" s="100" t="s">
        <v>689</v>
      </c>
      <c r="EB149" s="101" t="s">
        <v>2761</v>
      </c>
      <c r="EC149" s="38" t="e">
        <f>VLOOKUP(J149,Раскустовка!A:B,2,0)</f>
        <v>#N/A</v>
      </c>
    </row>
    <row r="150" spans="1:133" s="9" customFormat="1" ht="15" customHeight="1" x14ac:dyDescent="0.25">
      <c r="A150" s="17" t="str">
        <f t="shared" si="2"/>
        <v>2911_Южно-Ягунское</v>
      </c>
      <c r="B150" s="87">
        <v>129</v>
      </c>
      <c r="C150" s="88" t="s">
        <v>733</v>
      </c>
      <c r="D150" s="88" t="s">
        <v>568</v>
      </c>
      <c r="E150" s="88" t="s">
        <v>522</v>
      </c>
      <c r="F150" s="88" t="s">
        <v>15</v>
      </c>
      <c r="G150" s="88" t="s">
        <v>29</v>
      </c>
      <c r="H150" s="88" t="s">
        <v>2972</v>
      </c>
      <c r="I150" s="89">
        <v>2911</v>
      </c>
      <c r="J150" s="88" t="s">
        <v>133</v>
      </c>
      <c r="K150" s="88" t="s">
        <v>688</v>
      </c>
      <c r="L150" s="88" t="s">
        <v>406</v>
      </c>
      <c r="M150" s="88" t="s">
        <v>1523</v>
      </c>
      <c r="N150" s="88" t="s">
        <v>695</v>
      </c>
      <c r="O150" s="90">
        <v>6.6</v>
      </c>
      <c r="P150" s="90">
        <v>2741</v>
      </c>
      <c r="Q150" s="90">
        <v>2818</v>
      </c>
      <c r="R150" s="91">
        <v>379.44799999999998</v>
      </c>
      <c r="S150" s="90" t="s">
        <v>150</v>
      </c>
      <c r="T150" s="90">
        <v>2842</v>
      </c>
      <c r="U150" s="90">
        <v>6.6</v>
      </c>
      <c r="V150" s="88" t="s">
        <v>31</v>
      </c>
      <c r="W150" s="88" t="s">
        <v>566</v>
      </c>
      <c r="X150" s="88" t="s">
        <v>566</v>
      </c>
      <c r="Y150" s="90" t="s">
        <v>566</v>
      </c>
      <c r="Z150" s="90" t="s">
        <v>566</v>
      </c>
      <c r="AA150" s="90">
        <v>73</v>
      </c>
      <c r="AB150" s="91" t="s">
        <v>566</v>
      </c>
      <c r="AC150" s="88" t="s">
        <v>566</v>
      </c>
      <c r="AD150" s="90" t="s">
        <v>566</v>
      </c>
      <c r="AE150" s="90" t="s">
        <v>566</v>
      </c>
      <c r="AF150" s="90" t="s">
        <v>566</v>
      </c>
      <c r="AG150" s="91" t="s">
        <v>566</v>
      </c>
      <c r="AH150" s="92" t="s">
        <v>566</v>
      </c>
      <c r="AI150" s="93" t="s">
        <v>566</v>
      </c>
      <c r="AJ150" s="88" t="s">
        <v>39</v>
      </c>
      <c r="AK150" s="90" t="s">
        <v>566</v>
      </c>
      <c r="AL150" s="91" t="s">
        <v>566</v>
      </c>
      <c r="AM150" s="91" t="s">
        <v>566</v>
      </c>
      <c r="AN150" s="91" t="s">
        <v>566</v>
      </c>
      <c r="AO150" s="90" t="s">
        <v>566</v>
      </c>
      <c r="AP150" s="91" t="s">
        <v>566</v>
      </c>
      <c r="AQ150" s="91" t="s">
        <v>566</v>
      </c>
      <c r="AR150" s="91" t="s">
        <v>566</v>
      </c>
      <c r="AS150" s="91" t="s">
        <v>566</v>
      </c>
      <c r="AT150" s="91" t="s">
        <v>566</v>
      </c>
      <c r="AU150" s="90">
        <v>153</v>
      </c>
      <c r="AV150" s="90">
        <v>4</v>
      </c>
      <c r="AW150" s="91">
        <v>1.07</v>
      </c>
      <c r="AX150" s="91" t="s">
        <v>566</v>
      </c>
      <c r="AY150" s="91">
        <v>224.99</v>
      </c>
      <c r="AZ150" s="88" t="s">
        <v>5168</v>
      </c>
      <c r="BA150" s="91">
        <v>227.11</v>
      </c>
      <c r="BB150" s="91" t="s">
        <v>566</v>
      </c>
      <c r="BC150" s="94" t="s">
        <v>566</v>
      </c>
      <c r="BD150" s="91" t="s">
        <v>566</v>
      </c>
      <c r="BE150" s="95">
        <v>0</v>
      </c>
      <c r="BF150" s="91" t="s">
        <v>566</v>
      </c>
      <c r="BG150" s="91">
        <v>0</v>
      </c>
      <c r="BH150" s="94" t="s">
        <v>566</v>
      </c>
      <c r="BI150" s="94" t="s">
        <v>566</v>
      </c>
      <c r="BJ150" s="93">
        <v>0</v>
      </c>
      <c r="BK150" s="94">
        <v>0</v>
      </c>
      <c r="BL150" s="91" t="s">
        <v>566</v>
      </c>
      <c r="BM150" s="96">
        <v>0</v>
      </c>
      <c r="BN150" s="96" t="s">
        <v>566</v>
      </c>
      <c r="BO150" s="88" t="s">
        <v>745</v>
      </c>
      <c r="BP150" s="88" t="s">
        <v>1207</v>
      </c>
      <c r="BQ150" s="91" t="s">
        <v>566</v>
      </c>
      <c r="BR150" s="95">
        <v>0</v>
      </c>
      <c r="BS150" s="91" t="s">
        <v>566</v>
      </c>
      <c r="BT150" s="90" t="s">
        <v>566</v>
      </c>
      <c r="BU150" s="91" t="s">
        <v>566</v>
      </c>
      <c r="BV150" s="91" t="s">
        <v>566</v>
      </c>
      <c r="BW150" s="96" t="s">
        <v>566</v>
      </c>
      <c r="BX150" s="96" t="s">
        <v>566</v>
      </c>
      <c r="BY150" s="96" t="s">
        <v>1207</v>
      </c>
      <c r="BZ150" s="96" t="s">
        <v>566</v>
      </c>
      <c r="CA150" s="96" t="s">
        <v>566</v>
      </c>
      <c r="CB150" s="96" t="s">
        <v>566</v>
      </c>
      <c r="CC150" s="96" t="s">
        <v>566</v>
      </c>
      <c r="CD150" s="96" t="s">
        <v>566</v>
      </c>
      <c r="CE150" s="96" t="s">
        <v>566</v>
      </c>
      <c r="CF150" s="88" t="s">
        <v>566</v>
      </c>
      <c r="CG150" s="88" t="s">
        <v>566</v>
      </c>
      <c r="CH150" s="92" t="s">
        <v>566</v>
      </c>
      <c r="CI150" s="91">
        <v>0</v>
      </c>
      <c r="CJ150" s="91">
        <v>0</v>
      </c>
      <c r="CK150" s="90" t="s">
        <v>566</v>
      </c>
      <c r="CL150" s="91" t="s">
        <v>566</v>
      </c>
      <c r="CM150" s="91" t="s">
        <v>566</v>
      </c>
      <c r="CN150" s="88" t="s">
        <v>566</v>
      </c>
      <c r="CO150" s="91">
        <v>84.32</v>
      </c>
      <c r="CP150" s="91" t="s">
        <v>566</v>
      </c>
      <c r="CQ150" s="91" t="s">
        <v>566</v>
      </c>
      <c r="CR150" s="91" t="s">
        <v>566</v>
      </c>
      <c r="CS150" s="91" t="s">
        <v>566</v>
      </c>
      <c r="CT150" s="90" t="s">
        <v>566</v>
      </c>
      <c r="CU150" s="96">
        <v>1.0130399999999999</v>
      </c>
      <c r="CV150" s="96">
        <v>0.84987999999999997</v>
      </c>
      <c r="CW150" s="96">
        <v>0.79686999999999997</v>
      </c>
      <c r="CX150" s="93">
        <v>2369</v>
      </c>
      <c r="CY150" s="93">
        <v>2347.2260000000001</v>
      </c>
      <c r="CZ150" s="93">
        <v>81.5</v>
      </c>
      <c r="DA150" s="90">
        <v>40</v>
      </c>
      <c r="DB150" s="90" t="s">
        <v>566</v>
      </c>
      <c r="DC150" s="90">
        <v>99.2</v>
      </c>
      <c r="DD150" s="91">
        <v>233</v>
      </c>
      <c r="DE150" s="91">
        <v>-3.4377682403000001</v>
      </c>
      <c r="DF150" s="93">
        <v>71.2</v>
      </c>
      <c r="DG150" s="88" t="s">
        <v>393</v>
      </c>
      <c r="DH150" s="88" t="s">
        <v>566</v>
      </c>
      <c r="DI150" s="88" t="s">
        <v>566</v>
      </c>
      <c r="DJ150" s="88" t="s">
        <v>566</v>
      </c>
      <c r="DK150" s="90" t="s">
        <v>566</v>
      </c>
      <c r="DL150" s="91">
        <v>0</v>
      </c>
      <c r="DM150" s="91" t="s">
        <v>566</v>
      </c>
      <c r="DN150" s="91" t="s">
        <v>566</v>
      </c>
      <c r="DO150" s="91" t="s">
        <v>566</v>
      </c>
      <c r="DP150" s="91" t="s">
        <v>566</v>
      </c>
      <c r="DQ150" s="91" t="s">
        <v>566</v>
      </c>
      <c r="DR150" s="91" t="s">
        <v>566</v>
      </c>
      <c r="DS150" s="91" t="s">
        <v>566</v>
      </c>
      <c r="DT150" s="91" t="s">
        <v>566</v>
      </c>
      <c r="DU150" s="91" t="s">
        <v>566</v>
      </c>
      <c r="DV150" s="91">
        <v>100</v>
      </c>
      <c r="DW150" s="97"/>
      <c r="DX150" s="98" t="s">
        <v>566</v>
      </c>
      <c r="DY150" s="99" t="s">
        <v>689</v>
      </c>
      <c r="DZ150" s="98" t="s">
        <v>689</v>
      </c>
      <c r="EA150" s="100" t="s">
        <v>566</v>
      </c>
      <c r="EB150" s="101" t="s">
        <v>566</v>
      </c>
      <c r="EC150" s="38" t="e">
        <f>VLOOKUP(J150,Раскустовка!A:B,2,0)</f>
        <v>#N/A</v>
      </c>
    </row>
    <row r="151" spans="1:133" s="9" customFormat="1" ht="15" customHeight="1" x14ac:dyDescent="0.25">
      <c r="A151" s="17" t="str">
        <f t="shared" si="2"/>
        <v>2915Л_Южно-Ягунское</v>
      </c>
      <c r="B151" s="87">
        <v>130</v>
      </c>
      <c r="C151" s="88" t="s">
        <v>733</v>
      </c>
      <c r="D151" s="88" t="s">
        <v>568</v>
      </c>
      <c r="E151" s="88" t="s">
        <v>522</v>
      </c>
      <c r="F151" s="88" t="s">
        <v>15</v>
      </c>
      <c r="G151" s="88" t="s">
        <v>29</v>
      </c>
      <c r="H151" s="88" t="s">
        <v>2974</v>
      </c>
      <c r="I151" s="89" t="s">
        <v>2283</v>
      </c>
      <c r="J151" s="88" t="s">
        <v>132</v>
      </c>
      <c r="K151" s="88" t="s">
        <v>688</v>
      </c>
      <c r="L151" s="88" t="s">
        <v>406</v>
      </c>
      <c r="M151" s="88" t="s">
        <v>92</v>
      </c>
      <c r="N151" s="88" t="s">
        <v>10</v>
      </c>
      <c r="O151" s="90">
        <v>131.69</v>
      </c>
      <c r="P151" s="90">
        <v>2866.82</v>
      </c>
      <c r="Q151" s="90">
        <v>2998.51</v>
      </c>
      <c r="R151" s="91">
        <v>432.233</v>
      </c>
      <c r="S151" s="90" t="s">
        <v>690</v>
      </c>
      <c r="T151" s="90">
        <v>3095.6</v>
      </c>
      <c r="U151" s="90">
        <v>131.69</v>
      </c>
      <c r="V151" s="88" t="s">
        <v>31</v>
      </c>
      <c r="W151" s="88" t="s">
        <v>94</v>
      </c>
      <c r="X151" s="88" t="s">
        <v>561</v>
      </c>
      <c r="Y151" s="90" t="s">
        <v>1671</v>
      </c>
      <c r="Z151" s="90" t="s">
        <v>566</v>
      </c>
      <c r="AA151" s="90">
        <v>73</v>
      </c>
      <c r="AB151" s="91" t="s">
        <v>5268</v>
      </c>
      <c r="AC151" s="88" t="s">
        <v>566</v>
      </c>
      <c r="AD151" s="90" t="s">
        <v>566</v>
      </c>
      <c r="AE151" s="90" t="s">
        <v>566</v>
      </c>
      <c r="AF151" s="90" t="s">
        <v>94</v>
      </c>
      <c r="AG151" s="91" t="s">
        <v>3488</v>
      </c>
      <c r="AH151" s="92" t="s">
        <v>2625</v>
      </c>
      <c r="AI151" s="93">
        <v>766</v>
      </c>
      <c r="AJ151" s="88" t="s">
        <v>566</v>
      </c>
      <c r="AK151" s="90" t="s">
        <v>566</v>
      </c>
      <c r="AL151" s="91">
        <v>18.399999999999999</v>
      </c>
      <c r="AM151" s="91">
        <v>11.497656060600001</v>
      </c>
      <c r="AN151" s="91">
        <v>2183</v>
      </c>
      <c r="AO151" s="90">
        <v>11.7</v>
      </c>
      <c r="AP151" s="91">
        <v>194.76</v>
      </c>
      <c r="AQ151" s="91" t="s">
        <v>566</v>
      </c>
      <c r="AR151" s="91" t="s">
        <v>566</v>
      </c>
      <c r="AS151" s="91">
        <v>52.6</v>
      </c>
      <c r="AT151" s="91">
        <v>54.26</v>
      </c>
      <c r="AU151" s="90">
        <v>664</v>
      </c>
      <c r="AV151" s="90">
        <v>9.1</v>
      </c>
      <c r="AW151" s="91">
        <v>6.47</v>
      </c>
      <c r="AX151" s="91" t="s">
        <v>566</v>
      </c>
      <c r="AY151" s="91">
        <v>157.78</v>
      </c>
      <c r="AZ151" s="88" t="s">
        <v>4928</v>
      </c>
      <c r="BA151" s="91">
        <v>159.5</v>
      </c>
      <c r="BB151" s="91">
        <v>105.18</v>
      </c>
      <c r="BC151" s="94">
        <v>8.9616860500000006E-2</v>
      </c>
      <c r="BD151" s="91">
        <v>8.5540000000000003</v>
      </c>
      <c r="BE151" s="95">
        <v>36.508000000000003</v>
      </c>
      <c r="BF151" s="91">
        <v>4.59</v>
      </c>
      <c r="BG151" s="91">
        <v>31</v>
      </c>
      <c r="BH151" s="94">
        <v>0.16667000000000001</v>
      </c>
      <c r="BI151" s="94">
        <v>0.5</v>
      </c>
      <c r="BJ151" s="93">
        <v>186</v>
      </c>
      <c r="BK151" s="94">
        <v>1</v>
      </c>
      <c r="BL151" s="91">
        <v>142.07638</v>
      </c>
      <c r="BM151" s="96">
        <v>11.65026297</v>
      </c>
      <c r="BN151" s="96" t="s">
        <v>566</v>
      </c>
      <c r="BO151" s="88" t="s">
        <v>696</v>
      </c>
      <c r="BP151" s="88" t="s">
        <v>566</v>
      </c>
      <c r="BQ151" s="91">
        <v>8.5540000000000003</v>
      </c>
      <c r="BR151" s="95">
        <v>36.508000000000003</v>
      </c>
      <c r="BS151" s="91">
        <v>4.59</v>
      </c>
      <c r="BT151" s="90">
        <v>30</v>
      </c>
      <c r="BU151" s="91">
        <v>0</v>
      </c>
      <c r="BV151" s="91">
        <v>137.66999999999999</v>
      </c>
      <c r="BW151" s="96">
        <v>11.28894</v>
      </c>
      <c r="BX151" s="96" t="s">
        <v>566</v>
      </c>
      <c r="BY151" s="96" t="s">
        <v>566</v>
      </c>
      <c r="BZ151" s="96" t="s">
        <v>566</v>
      </c>
      <c r="CA151" s="96" t="s">
        <v>566</v>
      </c>
      <c r="CB151" s="96" t="s">
        <v>566</v>
      </c>
      <c r="CC151" s="96" t="s">
        <v>566</v>
      </c>
      <c r="CD151" s="96" t="s">
        <v>566</v>
      </c>
      <c r="CE151" s="96" t="s">
        <v>566</v>
      </c>
      <c r="CF151" s="88" t="s">
        <v>566</v>
      </c>
      <c r="CG151" s="88" t="s">
        <v>566</v>
      </c>
      <c r="CH151" s="92" t="s">
        <v>566</v>
      </c>
      <c r="CI151" s="91">
        <v>0</v>
      </c>
      <c r="CJ151" s="91">
        <v>0</v>
      </c>
      <c r="CK151" s="90" t="s">
        <v>566</v>
      </c>
      <c r="CL151" s="91">
        <v>0.42921131000000001</v>
      </c>
      <c r="CM151" s="91">
        <v>-0.29821131000000001</v>
      </c>
      <c r="CN151" s="88" t="s">
        <v>566</v>
      </c>
      <c r="CO151" s="91">
        <v>84.32</v>
      </c>
      <c r="CP151" s="91">
        <v>6.4943835034999999</v>
      </c>
      <c r="CQ151" s="91">
        <v>3.4842641455000001</v>
      </c>
      <c r="CR151" s="91">
        <v>-2.0596545046000001</v>
      </c>
      <c r="CS151" s="91">
        <v>-1.1047358544999999</v>
      </c>
      <c r="CT151" s="90">
        <v>1</v>
      </c>
      <c r="CU151" s="96">
        <v>1.0129999999999999</v>
      </c>
      <c r="CV151" s="96">
        <v>0.84499999999999997</v>
      </c>
      <c r="CW151" s="96">
        <v>0.75600000000000001</v>
      </c>
      <c r="CX151" s="93">
        <v>2369</v>
      </c>
      <c r="CY151" s="93">
        <v>2351.4870000000001</v>
      </c>
      <c r="CZ151" s="93">
        <v>83.1</v>
      </c>
      <c r="DA151" s="90">
        <v>82</v>
      </c>
      <c r="DB151" s="90" t="s">
        <v>566</v>
      </c>
      <c r="DC151" s="90">
        <v>99.2</v>
      </c>
      <c r="DD151" s="91">
        <v>233</v>
      </c>
      <c r="DE151" s="91">
        <v>-32.283261802600002</v>
      </c>
      <c r="DF151" s="93">
        <v>109.3</v>
      </c>
      <c r="DG151" s="88" t="s">
        <v>393</v>
      </c>
      <c r="DH151" s="88" t="s">
        <v>566</v>
      </c>
      <c r="DI151" s="88" t="s">
        <v>566</v>
      </c>
      <c r="DJ151" s="88" t="s">
        <v>566</v>
      </c>
      <c r="DK151" s="90">
        <v>0</v>
      </c>
      <c r="DL151" s="91">
        <v>36.508000000000003</v>
      </c>
      <c r="DM151" s="91">
        <v>0.10118525389999999</v>
      </c>
      <c r="DN151" s="91">
        <v>9.658212271</v>
      </c>
      <c r="DO151" s="91">
        <v>5.1816716254999999</v>
      </c>
      <c r="DP151" s="91">
        <v>1.1041742629</v>
      </c>
      <c r="DQ151" s="91">
        <v>0.59267162549999997</v>
      </c>
      <c r="DR151" s="91">
        <v>7.3326929785999999</v>
      </c>
      <c r="DS151" s="91">
        <v>3.9340207152</v>
      </c>
      <c r="DT151" s="91">
        <v>-1.2213450294999999</v>
      </c>
      <c r="DU151" s="91">
        <v>-0.65497928480000001</v>
      </c>
      <c r="DV151" s="91">
        <v>151.88139222219999</v>
      </c>
      <c r="DW151" s="97"/>
      <c r="DX151" s="98" t="s">
        <v>4674</v>
      </c>
      <c r="DY151" s="99" t="s">
        <v>689</v>
      </c>
      <c r="DZ151" s="98" t="s">
        <v>689</v>
      </c>
      <c r="EA151" s="100" t="s">
        <v>689</v>
      </c>
      <c r="EB151" s="101" t="s">
        <v>2761</v>
      </c>
      <c r="EC151" s="38" t="e">
        <f>VLOOKUP(J151,Раскустовка!A:B,2,0)</f>
        <v>#N/A</v>
      </c>
    </row>
    <row r="152" spans="1:133" s="9" customFormat="1" ht="15" customHeight="1" x14ac:dyDescent="0.25">
      <c r="A152" s="17" t="str">
        <f t="shared" si="2"/>
        <v>2928_Южно-Ягунское</v>
      </c>
      <c r="B152" s="87">
        <v>131</v>
      </c>
      <c r="C152" s="88" t="s">
        <v>733</v>
      </c>
      <c r="D152" s="88" t="s">
        <v>568</v>
      </c>
      <c r="E152" s="88" t="s">
        <v>522</v>
      </c>
      <c r="F152" s="88" t="s">
        <v>15</v>
      </c>
      <c r="G152" s="88" t="s">
        <v>29</v>
      </c>
      <c r="H152" s="88" t="s">
        <v>3057</v>
      </c>
      <c r="I152" s="89">
        <v>2928</v>
      </c>
      <c r="J152" s="88" t="s">
        <v>183</v>
      </c>
      <c r="K152" s="88" t="s">
        <v>688</v>
      </c>
      <c r="L152" s="88" t="s">
        <v>407</v>
      </c>
      <c r="M152" s="88" t="s">
        <v>1512</v>
      </c>
      <c r="N152" s="88" t="s">
        <v>695</v>
      </c>
      <c r="O152" s="90">
        <v>20.2</v>
      </c>
      <c r="P152" s="90">
        <v>2575</v>
      </c>
      <c r="Q152" s="90">
        <v>2651</v>
      </c>
      <c r="R152" s="91">
        <v>218.345</v>
      </c>
      <c r="S152" s="90" t="s">
        <v>150</v>
      </c>
      <c r="T152" s="90">
        <v>2680.4</v>
      </c>
      <c r="U152" s="90">
        <v>20.2</v>
      </c>
      <c r="V152" s="88" t="s">
        <v>31</v>
      </c>
      <c r="W152" s="88" t="s">
        <v>156</v>
      </c>
      <c r="X152" s="88" t="s">
        <v>1196</v>
      </c>
      <c r="Y152" s="90" t="s">
        <v>544</v>
      </c>
      <c r="Z152" s="90" t="s">
        <v>566</v>
      </c>
      <c r="AA152" s="90">
        <v>73</v>
      </c>
      <c r="AB152" s="91" t="s">
        <v>5269</v>
      </c>
      <c r="AC152" s="88" t="s">
        <v>566</v>
      </c>
      <c r="AD152" s="90" t="s">
        <v>566</v>
      </c>
      <c r="AE152" s="90" t="s">
        <v>2019</v>
      </c>
      <c r="AF152" s="90" t="s">
        <v>156</v>
      </c>
      <c r="AG152" s="91" t="s">
        <v>3423</v>
      </c>
      <c r="AH152" s="92" t="s">
        <v>2928</v>
      </c>
      <c r="AI152" s="93">
        <v>480</v>
      </c>
      <c r="AJ152" s="88" t="s">
        <v>566</v>
      </c>
      <c r="AK152" s="90" t="s">
        <v>566</v>
      </c>
      <c r="AL152" s="91">
        <v>22.5</v>
      </c>
      <c r="AM152" s="91">
        <v>14.093264252799999</v>
      </c>
      <c r="AN152" s="91">
        <v>2353</v>
      </c>
      <c r="AO152" s="90">
        <v>15.7</v>
      </c>
      <c r="AP152" s="91">
        <v>213.45599999999999</v>
      </c>
      <c r="AQ152" s="91" t="s">
        <v>566</v>
      </c>
      <c r="AR152" s="91" t="s">
        <v>566</v>
      </c>
      <c r="AS152" s="91">
        <v>41.87</v>
      </c>
      <c r="AT152" s="91">
        <v>44.12</v>
      </c>
      <c r="AU152" s="90">
        <v>1240</v>
      </c>
      <c r="AV152" s="90">
        <v>18</v>
      </c>
      <c r="AW152" s="91">
        <v>108.27</v>
      </c>
      <c r="AX152" s="91" t="s">
        <v>566</v>
      </c>
      <c r="AY152" s="91">
        <v>142.68</v>
      </c>
      <c r="AZ152" s="88" t="s">
        <v>4997</v>
      </c>
      <c r="BA152" s="91">
        <v>144.94</v>
      </c>
      <c r="BB152" s="91">
        <v>100.81</v>
      </c>
      <c r="BC152" s="94">
        <v>1.6044840630999999</v>
      </c>
      <c r="BD152" s="91">
        <v>153.048</v>
      </c>
      <c r="BE152" s="95">
        <v>94.59</v>
      </c>
      <c r="BF152" s="91">
        <v>7.06</v>
      </c>
      <c r="BG152" s="91">
        <v>30.3</v>
      </c>
      <c r="BH152" s="94" t="s">
        <v>566</v>
      </c>
      <c r="BI152" s="94" t="s">
        <v>566</v>
      </c>
      <c r="BJ152" s="93">
        <v>726</v>
      </c>
      <c r="BK152" s="94">
        <v>18</v>
      </c>
      <c r="BL152" s="91">
        <v>213.45848000000001</v>
      </c>
      <c r="BM152" s="96">
        <v>10.48490157</v>
      </c>
      <c r="BN152" s="96" t="s">
        <v>566</v>
      </c>
      <c r="BO152" s="88" t="s">
        <v>430</v>
      </c>
      <c r="BP152" s="88" t="s">
        <v>566</v>
      </c>
      <c r="BQ152" s="91">
        <v>153.048</v>
      </c>
      <c r="BR152" s="95">
        <v>94.59</v>
      </c>
      <c r="BS152" s="91">
        <v>7.06</v>
      </c>
      <c r="BT152" s="90">
        <v>30</v>
      </c>
      <c r="BU152" s="91">
        <v>0</v>
      </c>
      <c r="BV152" s="91">
        <v>211.68</v>
      </c>
      <c r="BW152" s="96">
        <v>10.39794</v>
      </c>
      <c r="BX152" s="96" t="s">
        <v>566</v>
      </c>
      <c r="BY152" s="96" t="s">
        <v>566</v>
      </c>
      <c r="BZ152" s="96" t="s">
        <v>566</v>
      </c>
      <c r="CA152" s="96" t="s">
        <v>566</v>
      </c>
      <c r="CB152" s="96" t="s">
        <v>566</v>
      </c>
      <c r="CC152" s="96" t="s">
        <v>566</v>
      </c>
      <c r="CD152" s="96" t="s">
        <v>566</v>
      </c>
      <c r="CE152" s="96" t="s">
        <v>566</v>
      </c>
      <c r="CF152" s="88" t="s">
        <v>566</v>
      </c>
      <c r="CG152" s="88" t="s">
        <v>566</v>
      </c>
      <c r="CH152" s="92" t="s">
        <v>566</v>
      </c>
      <c r="CI152" s="91">
        <v>0</v>
      </c>
      <c r="CJ152" s="91">
        <v>0</v>
      </c>
      <c r="CK152" s="90" t="s">
        <v>566</v>
      </c>
      <c r="CL152" s="91">
        <v>0.222542562</v>
      </c>
      <c r="CM152" s="91">
        <v>-4.4542562000000001E-2</v>
      </c>
      <c r="CN152" s="88" t="s">
        <v>566</v>
      </c>
      <c r="CO152" s="91">
        <v>124</v>
      </c>
      <c r="CP152" s="91">
        <v>65.703398211999996</v>
      </c>
      <c r="CQ152" s="91">
        <v>3.0307443081000001</v>
      </c>
      <c r="CR152" s="91">
        <v>-87.344762449200005</v>
      </c>
      <c r="CS152" s="91">
        <v>-4.0252556919</v>
      </c>
      <c r="CT152" s="90" t="s">
        <v>566</v>
      </c>
      <c r="CU152" s="96">
        <v>1.01345</v>
      </c>
      <c r="CV152" s="96">
        <v>0.85219999999999996</v>
      </c>
      <c r="CW152" s="96">
        <v>0.80279999999999996</v>
      </c>
      <c r="CX152" s="93">
        <v>2369</v>
      </c>
      <c r="CY152" s="93">
        <v>2345.5949999999998</v>
      </c>
      <c r="CZ152" s="93">
        <v>81</v>
      </c>
      <c r="DA152" s="90">
        <v>40</v>
      </c>
      <c r="DB152" s="90" t="s">
        <v>566</v>
      </c>
      <c r="DC152" s="90">
        <v>99.2</v>
      </c>
      <c r="DD152" s="91">
        <v>233</v>
      </c>
      <c r="DE152" s="91">
        <v>-38.763948497900003</v>
      </c>
      <c r="DF152" s="93">
        <v>127.3</v>
      </c>
      <c r="DG152" s="88" t="s">
        <v>393</v>
      </c>
      <c r="DH152" s="88" t="s">
        <v>566</v>
      </c>
      <c r="DI152" s="88">
        <v>1</v>
      </c>
      <c r="DJ152" s="88" t="s">
        <v>2331</v>
      </c>
      <c r="DK152" s="90" t="s">
        <v>566</v>
      </c>
      <c r="DL152" s="91">
        <v>94.59</v>
      </c>
      <c r="DM152" s="91" t="s">
        <v>566</v>
      </c>
      <c r="DN152" s="91">
        <v>181.87205412290001</v>
      </c>
      <c r="DO152" s="91">
        <v>8.3890738677000005</v>
      </c>
      <c r="DP152" s="91">
        <v>28.823893461699999</v>
      </c>
      <c r="DQ152" s="91">
        <v>1.3330738677</v>
      </c>
      <c r="DR152" s="91">
        <v>80.514867661400004</v>
      </c>
      <c r="DS152" s="91">
        <v>3.7148046164999999</v>
      </c>
      <c r="DT152" s="91">
        <v>-72.533292999799997</v>
      </c>
      <c r="DU152" s="91">
        <v>-3.3411953835000001</v>
      </c>
      <c r="DV152" s="91">
        <v>98.948999999999998</v>
      </c>
      <c r="DW152" s="97"/>
      <c r="DX152" s="98" t="s">
        <v>689</v>
      </c>
      <c r="DY152" s="99" t="s">
        <v>689</v>
      </c>
      <c r="DZ152" s="98" t="s">
        <v>689</v>
      </c>
      <c r="EA152" s="100" t="s">
        <v>566</v>
      </c>
      <c r="EB152" s="101" t="s">
        <v>2761</v>
      </c>
      <c r="EC152" s="38" t="e">
        <f>VLOOKUP(J152,Раскустовка!A:B,2,0)</f>
        <v>#N/A</v>
      </c>
    </row>
    <row r="153" spans="1:133" s="9" customFormat="1" ht="15" customHeight="1" x14ac:dyDescent="0.25">
      <c r="A153" s="17" t="str">
        <f t="shared" si="2"/>
        <v>2955_Южно-Ягунское</v>
      </c>
      <c r="B153" s="87">
        <v>132</v>
      </c>
      <c r="C153" s="88" t="s">
        <v>733</v>
      </c>
      <c r="D153" s="88" t="s">
        <v>568</v>
      </c>
      <c r="E153" s="88" t="s">
        <v>522</v>
      </c>
      <c r="F153" s="88" t="s">
        <v>15</v>
      </c>
      <c r="G153" s="88" t="s">
        <v>29</v>
      </c>
      <c r="H153" s="88" t="s">
        <v>2974</v>
      </c>
      <c r="I153" s="89">
        <v>2955</v>
      </c>
      <c r="J153" s="88" t="s">
        <v>187</v>
      </c>
      <c r="K153" s="88" t="s">
        <v>688</v>
      </c>
      <c r="L153" s="88" t="s">
        <v>407</v>
      </c>
      <c r="M153" s="88" t="s">
        <v>92</v>
      </c>
      <c r="N153" s="88" t="s">
        <v>10</v>
      </c>
      <c r="O153" s="90">
        <v>4</v>
      </c>
      <c r="P153" s="90">
        <v>2452</v>
      </c>
      <c r="Q153" s="90">
        <v>2456</v>
      </c>
      <c r="R153" s="91">
        <v>16.43</v>
      </c>
      <c r="S153" s="90" t="s">
        <v>150</v>
      </c>
      <c r="T153" s="90">
        <v>2473</v>
      </c>
      <c r="U153" s="90">
        <v>4</v>
      </c>
      <c r="V153" s="88" t="s">
        <v>31</v>
      </c>
      <c r="W153" s="88" t="s">
        <v>190</v>
      </c>
      <c r="X153" s="88" t="s">
        <v>838</v>
      </c>
      <c r="Y153" s="90" t="s">
        <v>1710</v>
      </c>
      <c r="Z153" s="90" t="s">
        <v>566</v>
      </c>
      <c r="AA153" s="90">
        <v>73</v>
      </c>
      <c r="AB153" s="91" t="s">
        <v>5270</v>
      </c>
      <c r="AC153" s="88" t="s">
        <v>566</v>
      </c>
      <c r="AD153" s="90" t="s">
        <v>566</v>
      </c>
      <c r="AE153" s="90" t="s">
        <v>1953</v>
      </c>
      <c r="AF153" s="90" t="s">
        <v>190</v>
      </c>
      <c r="AG153" s="91" t="s">
        <v>3511</v>
      </c>
      <c r="AH153" s="92" t="s">
        <v>3320</v>
      </c>
      <c r="AI153" s="93">
        <v>335</v>
      </c>
      <c r="AJ153" s="88" t="s">
        <v>566</v>
      </c>
      <c r="AK153" s="90" t="s">
        <v>566</v>
      </c>
      <c r="AL153" s="91">
        <v>34.700000000000003</v>
      </c>
      <c r="AM153" s="91">
        <v>26.301505065600001</v>
      </c>
      <c r="AN153" s="91">
        <v>1304</v>
      </c>
      <c r="AO153" s="90">
        <v>1.5</v>
      </c>
      <c r="AP153" s="91">
        <v>8.0299999999999994</v>
      </c>
      <c r="AQ153" s="91" t="s">
        <v>566</v>
      </c>
      <c r="AR153" s="91" t="s">
        <v>566</v>
      </c>
      <c r="AS153" s="91">
        <v>90.86</v>
      </c>
      <c r="AT153" s="91">
        <v>92.27</v>
      </c>
      <c r="AU153" s="90">
        <v>789</v>
      </c>
      <c r="AV153" s="90">
        <v>0.7</v>
      </c>
      <c r="AW153" s="91">
        <v>3.54</v>
      </c>
      <c r="AX153" s="91" t="s">
        <v>566</v>
      </c>
      <c r="AY153" s="91">
        <v>128.36000000000001</v>
      </c>
      <c r="AZ153" s="88" t="s">
        <v>4928</v>
      </c>
      <c r="BA153" s="91">
        <v>129.80000000000001</v>
      </c>
      <c r="BB153" s="91">
        <v>37.5</v>
      </c>
      <c r="BC153" s="94">
        <v>7.1271473608999996</v>
      </c>
      <c r="BD153" s="91">
        <v>265.04700000000003</v>
      </c>
      <c r="BE153" s="95">
        <v>95.677000000000007</v>
      </c>
      <c r="BF153" s="91">
        <v>9.68</v>
      </c>
      <c r="BG153" s="91">
        <v>31</v>
      </c>
      <c r="BH153" s="94" t="s">
        <v>566</v>
      </c>
      <c r="BI153" s="94" t="s">
        <v>566</v>
      </c>
      <c r="BJ153" s="93">
        <v>744</v>
      </c>
      <c r="BK153" s="94">
        <v>0</v>
      </c>
      <c r="BL153" s="91">
        <v>300.17604999999998</v>
      </c>
      <c r="BM153" s="96">
        <v>24.614436260000002</v>
      </c>
      <c r="BN153" s="96" t="s">
        <v>566</v>
      </c>
      <c r="BO153" s="88" t="s">
        <v>430</v>
      </c>
      <c r="BP153" s="88" t="s">
        <v>566</v>
      </c>
      <c r="BQ153" s="91">
        <v>265.04700000000003</v>
      </c>
      <c r="BR153" s="95">
        <v>95.677000000000007</v>
      </c>
      <c r="BS153" s="91">
        <v>9.68</v>
      </c>
      <c r="BT153" s="90">
        <v>30</v>
      </c>
      <c r="BU153" s="91">
        <v>0</v>
      </c>
      <c r="BV153" s="91">
        <v>290.49</v>
      </c>
      <c r="BW153" s="96">
        <v>23.820180000000001</v>
      </c>
      <c r="BX153" s="96" t="s">
        <v>566</v>
      </c>
      <c r="BY153" s="96" t="s">
        <v>566</v>
      </c>
      <c r="BZ153" s="96" t="s">
        <v>566</v>
      </c>
      <c r="CA153" s="96" t="s">
        <v>566</v>
      </c>
      <c r="CB153" s="96" t="s">
        <v>566</v>
      </c>
      <c r="CC153" s="96" t="s">
        <v>566</v>
      </c>
      <c r="CD153" s="96" t="s">
        <v>566</v>
      </c>
      <c r="CE153" s="96" t="s">
        <v>566</v>
      </c>
      <c r="CF153" s="88" t="s">
        <v>566</v>
      </c>
      <c r="CG153" s="88" t="s">
        <v>566</v>
      </c>
      <c r="CH153" s="92" t="s">
        <v>566</v>
      </c>
      <c r="CI153" s="91">
        <v>0</v>
      </c>
      <c r="CJ153" s="91">
        <v>0</v>
      </c>
      <c r="CK153" s="90" t="s">
        <v>566</v>
      </c>
      <c r="CL153" s="91">
        <v>0.35358143260000002</v>
      </c>
      <c r="CM153" s="91">
        <v>0.14741856740000001</v>
      </c>
      <c r="CN153" s="88" t="s">
        <v>566</v>
      </c>
      <c r="CO153" s="91">
        <v>124</v>
      </c>
      <c r="CP153" s="91">
        <v>31.074357993100001</v>
      </c>
      <c r="CQ153" s="91">
        <v>1.1352556724</v>
      </c>
      <c r="CR153" s="91">
        <v>-233.9726036198</v>
      </c>
      <c r="CS153" s="91">
        <v>-8.5477443276000002</v>
      </c>
      <c r="CT153" s="90">
        <v>0.46</v>
      </c>
      <c r="CU153" s="96">
        <v>1.0129999999999999</v>
      </c>
      <c r="CV153" s="96">
        <v>0.84499999999999997</v>
      </c>
      <c r="CW153" s="96">
        <v>0.75600000000000001</v>
      </c>
      <c r="CX153" s="93">
        <v>2369</v>
      </c>
      <c r="CY153" s="93">
        <v>2354.27</v>
      </c>
      <c r="CZ153" s="93">
        <v>81.3</v>
      </c>
      <c r="DA153" s="90">
        <v>82</v>
      </c>
      <c r="DB153" s="90" t="s">
        <v>566</v>
      </c>
      <c r="DC153" s="90">
        <v>99.2</v>
      </c>
      <c r="DD153" s="91">
        <v>233</v>
      </c>
      <c r="DE153" s="91">
        <v>-44.909871244599998</v>
      </c>
      <c r="DF153" s="93">
        <v>109.3</v>
      </c>
      <c r="DG153" s="88" t="s">
        <v>393</v>
      </c>
      <c r="DH153" s="88" t="s">
        <v>566</v>
      </c>
      <c r="DI153" s="88">
        <v>1</v>
      </c>
      <c r="DJ153" s="88" t="s">
        <v>566</v>
      </c>
      <c r="DK153" s="90">
        <v>0</v>
      </c>
      <c r="DL153" s="91">
        <v>95.677000000000007</v>
      </c>
      <c r="DM153" s="91">
        <v>7.5503407666999998</v>
      </c>
      <c r="DN153" s="91">
        <v>280.78487336500001</v>
      </c>
      <c r="DO153" s="91">
        <v>10.258059724800001</v>
      </c>
      <c r="DP153" s="91">
        <v>15.7379117521</v>
      </c>
      <c r="DQ153" s="91">
        <v>0.57505972480000001</v>
      </c>
      <c r="DR153" s="91">
        <v>32.919485742799999</v>
      </c>
      <c r="DS153" s="91">
        <v>1.2026646835000001</v>
      </c>
      <c r="DT153" s="91">
        <v>-232.1274758701</v>
      </c>
      <c r="DU153" s="91">
        <v>-8.4803353164999997</v>
      </c>
      <c r="DV153" s="91">
        <v>150.87880638889999</v>
      </c>
      <c r="DW153" s="97"/>
      <c r="DX153" s="98" t="s">
        <v>4909</v>
      </c>
      <c r="DY153" s="99" t="s">
        <v>689</v>
      </c>
      <c r="DZ153" s="98" t="s">
        <v>689</v>
      </c>
      <c r="EA153" s="100" t="s">
        <v>689</v>
      </c>
      <c r="EB153" s="101" t="s">
        <v>2761</v>
      </c>
      <c r="EC153" s="38" t="e">
        <f>VLOOKUP(J153,Раскустовка!A:B,2,0)</f>
        <v>#N/A</v>
      </c>
    </row>
    <row r="154" spans="1:133" s="9" customFormat="1" ht="15" customHeight="1" x14ac:dyDescent="0.25">
      <c r="A154" s="17" t="str">
        <f t="shared" si="2"/>
        <v>2956_Южно-Ягунское</v>
      </c>
      <c r="B154" s="87">
        <v>133</v>
      </c>
      <c r="C154" s="88" t="s">
        <v>733</v>
      </c>
      <c r="D154" s="88" t="s">
        <v>568</v>
      </c>
      <c r="E154" s="88" t="s">
        <v>522</v>
      </c>
      <c r="F154" s="88" t="s">
        <v>15</v>
      </c>
      <c r="G154" s="88" t="s">
        <v>29</v>
      </c>
      <c r="H154" s="88" t="s">
        <v>3057</v>
      </c>
      <c r="I154" s="89">
        <v>2956</v>
      </c>
      <c r="J154" s="88" t="s">
        <v>187</v>
      </c>
      <c r="K154" s="88" t="s">
        <v>688</v>
      </c>
      <c r="L154" s="88" t="s">
        <v>409</v>
      </c>
      <c r="M154" s="88" t="s">
        <v>1512</v>
      </c>
      <c r="N154" s="88" t="s">
        <v>695</v>
      </c>
      <c r="O154" s="90">
        <v>22.6</v>
      </c>
      <c r="P154" s="90">
        <v>2387</v>
      </c>
      <c r="Q154" s="90">
        <v>2460</v>
      </c>
      <c r="R154" s="91">
        <v>18.3</v>
      </c>
      <c r="S154" s="90" t="s">
        <v>150</v>
      </c>
      <c r="T154" s="90">
        <v>2472.6</v>
      </c>
      <c r="U154" s="90">
        <v>14</v>
      </c>
      <c r="V154" s="88" t="s">
        <v>31</v>
      </c>
      <c r="W154" s="88" t="s">
        <v>156</v>
      </c>
      <c r="X154" s="88" t="s">
        <v>762</v>
      </c>
      <c r="Y154" s="90" t="s">
        <v>2145</v>
      </c>
      <c r="Z154" s="90" t="s">
        <v>566</v>
      </c>
      <c r="AA154" s="90">
        <v>73</v>
      </c>
      <c r="AB154" s="91" t="s">
        <v>5271</v>
      </c>
      <c r="AC154" s="88" t="s">
        <v>566</v>
      </c>
      <c r="AD154" s="90" t="s">
        <v>566</v>
      </c>
      <c r="AE154" s="90" t="s">
        <v>2019</v>
      </c>
      <c r="AF154" s="90" t="s">
        <v>156</v>
      </c>
      <c r="AG154" s="91" t="s">
        <v>6</v>
      </c>
      <c r="AH154" s="92" t="s">
        <v>3373</v>
      </c>
      <c r="AI154" s="93">
        <v>277</v>
      </c>
      <c r="AJ154" s="88" t="s">
        <v>2211</v>
      </c>
      <c r="AK154" s="90" t="s">
        <v>566</v>
      </c>
      <c r="AL154" s="91">
        <v>34.700000000000003</v>
      </c>
      <c r="AM154" s="91">
        <v>26.301505065600001</v>
      </c>
      <c r="AN154" s="91">
        <v>1880</v>
      </c>
      <c r="AO154" s="90">
        <v>27.7</v>
      </c>
      <c r="AP154" s="91">
        <v>16.52</v>
      </c>
      <c r="AQ154" s="91">
        <v>47.033499999999997</v>
      </c>
      <c r="AR154" s="91" t="s">
        <v>566</v>
      </c>
      <c r="AS154" s="91">
        <v>76.947407059400007</v>
      </c>
      <c r="AT154" s="91">
        <v>78.125774524199997</v>
      </c>
      <c r="AU154" s="90">
        <v>570</v>
      </c>
      <c r="AV154" s="90">
        <v>0</v>
      </c>
      <c r="AW154" s="91">
        <v>0.51</v>
      </c>
      <c r="AX154" s="91" t="s">
        <v>566</v>
      </c>
      <c r="AY154" s="91">
        <v>173.86</v>
      </c>
      <c r="AZ154" s="88" t="s">
        <v>4928</v>
      </c>
      <c r="BA154" s="91">
        <v>175.1</v>
      </c>
      <c r="BB154" s="91">
        <v>96.912592940600007</v>
      </c>
      <c r="BC154" s="94">
        <v>1.5996454036000001</v>
      </c>
      <c r="BD154" s="91">
        <v>160.42099999999999</v>
      </c>
      <c r="BE154" s="95">
        <v>85.986999999999995</v>
      </c>
      <c r="BF154" s="91">
        <v>19.100000000000001</v>
      </c>
      <c r="BG154" s="91">
        <v>30.9</v>
      </c>
      <c r="BH154" s="94" t="s">
        <v>566</v>
      </c>
      <c r="BI154" s="94" t="s">
        <v>566</v>
      </c>
      <c r="BJ154" s="93">
        <v>741</v>
      </c>
      <c r="BK154" s="94">
        <v>3</v>
      </c>
      <c r="BL154" s="91">
        <v>589.82160999999996</v>
      </c>
      <c r="BM154" s="96">
        <v>35.399638840000001</v>
      </c>
      <c r="BN154" s="96" t="s">
        <v>566</v>
      </c>
      <c r="BO154" s="88" t="s">
        <v>430</v>
      </c>
      <c r="BP154" s="88" t="s">
        <v>566</v>
      </c>
      <c r="BQ154" s="91">
        <v>160.42099999999999</v>
      </c>
      <c r="BR154" s="95">
        <v>85.986999999999995</v>
      </c>
      <c r="BS154" s="91">
        <v>19.100000000000001</v>
      </c>
      <c r="BT154" s="90">
        <v>30</v>
      </c>
      <c r="BU154" s="91">
        <v>0</v>
      </c>
      <c r="BV154" s="91">
        <v>573.12</v>
      </c>
      <c r="BW154" s="96">
        <v>34.396769999999997</v>
      </c>
      <c r="BX154" s="96" t="s">
        <v>566</v>
      </c>
      <c r="BY154" s="96" t="s">
        <v>566</v>
      </c>
      <c r="BZ154" s="96" t="s">
        <v>566</v>
      </c>
      <c r="CA154" s="96" t="s">
        <v>566</v>
      </c>
      <c r="CB154" s="96" t="s">
        <v>566</v>
      </c>
      <c r="CC154" s="96" t="s">
        <v>566</v>
      </c>
      <c r="CD154" s="96" t="s">
        <v>566</v>
      </c>
      <c r="CE154" s="96" t="s">
        <v>566</v>
      </c>
      <c r="CF154" s="88" t="s">
        <v>566</v>
      </c>
      <c r="CG154" s="88" t="s">
        <v>566</v>
      </c>
      <c r="CH154" s="92" t="s">
        <v>566</v>
      </c>
      <c r="CI154" s="91">
        <v>0</v>
      </c>
      <c r="CJ154" s="91">
        <v>0</v>
      </c>
      <c r="CK154" s="90" t="s">
        <v>566</v>
      </c>
      <c r="CL154" s="91">
        <v>-3.6701603242999998</v>
      </c>
      <c r="CM154" s="91">
        <v>0.25516032430000002</v>
      </c>
      <c r="CN154" s="88" t="s">
        <v>566</v>
      </c>
      <c r="CO154" s="91">
        <v>124</v>
      </c>
      <c r="CP154" s="91">
        <v>106.5582395763</v>
      </c>
      <c r="CQ154" s="91">
        <v>12.699277608499999</v>
      </c>
      <c r="CR154" s="91">
        <v>-53.862546496599997</v>
      </c>
      <c r="CS154" s="91">
        <v>-6.4047223915</v>
      </c>
      <c r="CT154" s="90" t="s">
        <v>566</v>
      </c>
      <c r="CU154" s="96">
        <v>1.0133000000000001</v>
      </c>
      <c r="CV154" s="96">
        <v>0.8498</v>
      </c>
      <c r="CW154" s="96">
        <v>0.78720000000000001</v>
      </c>
      <c r="CX154" s="93">
        <v>2369</v>
      </c>
      <c r="CY154" s="93">
        <v>2356.38</v>
      </c>
      <c r="CZ154" s="93">
        <v>81.3</v>
      </c>
      <c r="DA154" s="90">
        <v>51</v>
      </c>
      <c r="DB154" s="90" t="s">
        <v>566</v>
      </c>
      <c r="DC154" s="90">
        <v>99.2</v>
      </c>
      <c r="DD154" s="91">
        <v>233</v>
      </c>
      <c r="DE154" s="91">
        <v>-25.381974248900001</v>
      </c>
      <c r="DF154" s="93">
        <v>127.3</v>
      </c>
      <c r="DG154" s="88" t="s">
        <v>393</v>
      </c>
      <c r="DH154" s="88" t="s">
        <v>566</v>
      </c>
      <c r="DI154" s="88">
        <v>1</v>
      </c>
      <c r="DJ154" s="88" t="s">
        <v>566</v>
      </c>
      <c r="DK154" s="90" t="s">
        <v>566</v>
      </c>
      <c r="DL154" s="91">
        <v>85.986999999999995</v>
      </c>
      <c r="DM154" s="91" t="s">
        <v>566</v>
      </c>
      <c r="DN154" s="91">
        <v>181.12825813649999</v>
      </c>
      <c r="DO154" s="91">
        <v>21.5694609932</v>
      </c>
      <c r="DP154" s="91">
        <v>20.707472063600001</v>
      </c>
      <c r="DQ154" s="91">
        <v>2.4654609931999998</v>
      </c>
      <c r="DR154" s="91">
        <v>120.31301427309999</v>
      </c>
      <c r="DS154" s="91">
        <v>14.3385286229</v>
      </c>
      <c r="DT154" s="91">
        <v>-40.107771799799998</v>
      </c>
      <c r="DU154" s="91">
        <v>-4.7654713770999999</v>
      </c>
      <c r="DV154" s="91" t="s">
        <v>566</v>
      </c>
      <c r="DW154" s="97"/>
      <c r="DX154" s="98" t="s">
        <v>689</v>
      </c>
      <c r="DY154" s="99" t="s">
        <v>689</v>
      </c>
      <c r="DZ154" s="98" t="s">
        <v>689</v>
      </c>
      <c r="EA154" s="100" t="s">
        <v>566</v>
      </c>
      <c r="EB154" s="101" t="s">
        <v>2764</v>
      </c>
      <c r="EC154" s="38" t="e">
        <f>VLOOKUP(J154,Раскустовка!A:B,2,0)</f>
        <v>#N/A</v>
      </c>
    </row>
    <row r="155" spans="1:133" s="9" customFormat="1" ht="15" customHeight="1" x14ac:dyDescent="0.25">
      <c r="A155" s="17" t="str">
        <f t="shared" si="2"/>
        <v>3034_Южно-Ягунское</v>
      </c>
      <c r="B155" s="87">
        <v>134</v>
      </c>
      <c r="C155" s="88" t="s">
        <v>733</v>
      </c>
      <c r="D155" s="88" t="s">
        <v>568</v>
      </c>
      <c r="E155" s="88" t="s">
        <v>522</v>
      </c>
      <c r="F155" s="88" t="s">
        <v>30</v>
      </c>
      <c r="G155" s="88" t="s">
        <v>29</v>
      </c>
      <c r="H155" s="88" t="s">
        <v>3053</v>
      </c>
      <c r="I155" s="89">
        <v>3034</v>
      </c>
      <c r="J155" s="88" t="s">
        <v>457</v>
      </c>
      <c r="K155" s="88" t="s">
        <v>688</v>
      </c>
      <c r="L155" s="88" t="s">
        <v>408</v>
      </c>
      <c r="M155" s="88" t="s">
        <v>1508</v>
      </c>
      <c r="N155" s="88" t="s">
        <v>6</v>
      </c>
      <c r="O155" s="90">
        <v>18</v>
      </c>
      <c r="P155" s="90">
        <v>2762</v>
      </c>
      <c r="Q155" s="90">
        <v>2781</v>
      </c>
      <c r="R155" s="91">
        <v>393.68</v>
      </c>
      <c r="S155" s="90" t="s">
        <v>150</v>
      </c>
      <c r="T155" s="90">
        <v>2881.1</v>
      </c>
      <c r="U155" s="90">
        <v>17</v>
      </c>
      <c r="V155" s="88" t="s">
        <v>31</v>
      </c>
      <c r="W155" s="88" t="s">
        <v>65</v>
      </c>
      <c r="X155" s="88" t="s">
        <v>268</v>
      </c>
      <c r="Y155" s="90" t="s">
        <v>1031</v>
      </c>
      <c r="Z155" s="90" t="s">
        <v>566</v>
      </c>
      <c r="AA155" s="90">
        <v>73</v>
      </c>
      <c r="AB155" s="91" t="s">
        <v>5272</v>
      </c>
      <c r="AC155" s="88" t="s">
        <v>566</v>
      </c>
      <c r="AD155" s="90" t="s">
        <v>566</v>
      </c>
      <c r="AE155" s="90" t="s">
        <v>1265</v>
      </c>
      <c r="AF155" s="90" t="s">
        <v>65</v>
      </c>
      <c r="AG155" s="91" t="s">
        <v>3538</v>
      </c>
      <c r="AH155" s="92" t="s">
        <v>2633</v>
      </c>
      <c r="AI155" s="93">
        <v>768</v>
      </c>
      <c r="AJ155" s="88" t="s">
        <v>566</v>
      </c>
      <c r="AK155" s="90" t="s">
        <v>566</v>
      </c>
      <c r="AL155" s="91">
        <v>28.9</v>
      </c>
      <c r="AM155" s="91">
        <v>25.847520362699999</v>
      </c>
      <c r="AN155" s="91">
        <v>2218</v>
      </c>
      <c r="AO155" s="90">
        <v>26.7</v>
      </c>
      <c r="AP155" s="91">
        <v>278.55</v>
      </c>
      <c r="AQ155" s="91" t="s">
        <v>566</v>
      </c>
      <c r="AR155" s="91" t="s">
        <v>566</v>
      </c>
      <c r="AS155" s="91">
        <v>65.61</v>
      </c>
      <c r="AT155" s="91">
        <v>67.45</v>
      </c>
      <c r="AU155" s="90" t="s">
        <v>566</v>
      </c>
      <c r="AV155" s="90">
        <v>0</v>
      </c>
      <c r="AW155" s="91" t="s">
        <v>566</v>
      </c>
      <c r="AX155" s="91" t="s">
        <v>566</v>
      </c>
      <c r="AY155" s="91">
        <v>129.04</v>
      </c>
      <c r="AZ155" s="88" t="s">
        <v>4928</v>
      </c>
      <c r="BA155" s="91">
        <v>131</v>
      </c>
      <c r="BB155" s="91">
        <v>63.43</v>
      </c>
      <c r="BC155" s="94">
        <v>0.48071994800000001</v>
      </c>
      <c r="BD155" s="91">
        <v>36.671999999999997</v>
      </c>
      <c r="BE155" s="95">
        <v>48.128</v>
      </c>
      <c r="BF155" s="91">
        <v>16.23</v>
      </c>
      <c r="BG155" s="91">
        <v>30.9</v>
      </c>
      <c r="BH155" s="94" t="s">
        <v>566</v>
      </c>
      <c r="BI155" s="94" t="s">
        <v>566</v>
      </c>
      <c r="BJ155" s="93">
        <v>742</v>
      </c>
      <c r="BK155" s="94">
        <v>2</v>
      </c>
      <c r="BL155" s="91">
        <v>501.65998999999999</v>
      </c>
      <c r="BM155" s="96">
        <v>24.481007160000001</v>
      </c>
      <c r="BN155" s="96" t="s">
        <v>566</v>
      </c>
      <c r="BO155" s="88" t="s">
        <v>430</v>
      </c>
      <c r="BP155" s="88" t="s">
        <v>566</v>
      </c>
      <c r="BQ155" s="91">
        <v>36.671999999999997</v>
      </c>
      <c r="BR155" s="95">
        <v>48.128</v>
      </c>
      <c r="BS155" s="91">
        <v>16.23</v>
      </c>
      <c r="BT155" s="90">
        <v>30</v>
      </c>
      <c r="BU155" s="91">
        <v>0</v>
      </c>
      <c r="BV155" s="91">
        <v>486.78</v>
      </c>
      <c r="BW155" s="96">
        <v>23.754930000000002</v>
      </c>
      <c r="BX155" s="96" t="s">
        <v>566</v>
      </c>
      <c r="BY155" s="96" t="s">
        <v>566</v>
      </c>
      <c r="BZ155" s="96" t="s">
        <v>566</v>
      </c>
      <c r="CA155" s="96" t="s">
        <v>566</v>
      </c>
      <c r="CB155" s="96" t="s">
        <v>566</v>
      </c>
      <c r="CC155" s="96" t="s">
        <v>566</v>
      </c>
      <c r="CD155" s="96" t="s">
        <v>566</v>
      </c>
      <c r="CE155" s="96" t="s">
        <v>566</v>
      </c>
      <c r="CF155" s="88" t="s">
        <v>566</v>
      </c>
      <c r="CG155" s="88" t="s">
        <v>566</v>
      </c>
      <c r="CH155" s="92" t="s">
        <v>566</v>
      </c>
      <c r="CI155" s="91">
        <v>0</v>
      </c>
      <c r="CJ155" s="91">
        <v>0</v>
      </c>
      <c r="CK155" s="90" t="s">
        <v>566</v>
      </c>
      <c r="CL155" s="91">
        <v>-1.7286467993000001</v>
      </c>
      <c r="CM155" s="91">
        <v>0.28464679929999998</v>
      </c>
      <c r="CN155" s="88" t="s">
        <v>566</v>
      </c>
      <c r="CO155" s="91">
        <v>101.875</v>
      </c>
      <c r="CP155" s="91">
        <v>20.6094695492</v>
      </c>
      <c r="CQ155" s="91">
        <v>9.1189752852999995</v>
      </c>
      <c r="CR155" s="91">
        <v>-16.062781124699999</v>
      </c>
      <c r="CS155" s="91">
        <v>-7.1070247146999996</v>
      </c>
      <c r="CT155" s="90" t="s">
        <v>566</v>
      </c>
      <c r="CU155" s="96">
        <v>1.0132000000000001</v>
      </c>
      <c r="CV155" s="96">
        <v>0.85299999999999998</v>
      </c>
      <c r="CW155" s="96">
        <v>0.79900000000000004</v>
      </c>
      <c r="CX155" s="93">
        <v>2310</v>
      </c>
      <c r="CY155" s="93">
        <v>2290</v>
      </c>
      <c r="CZ155" s="93">
        <v>85.6</v>
      </c>
      <c r="DA155" s="90">
        <v>51</v>
      </c>
      <c r="DB155" s="90" t="s">
        <v>566</v>
      </c>
      <c r="DC155" s="90">
        <v>81.5</v>
      </c>
      <c r="DD155" s="91">
        <v>228</v>
      </c>
      <c r="DE155" s="91">
        <v>-43.4035087719</v>
      </c>
      <c r="DF155" s="93">
        <v>138.80000000000001</v>
      </c>
      <c r="DG155" s="88" t="s">
        <v>393</v>
      </c>
      <c r="DH155" s="88" t="s">
        <v>566</v>
      </c>
      <c r="DI155" s="88">
        <v>1</v>
      </c>
      <c r="DJ155" s="88" t="s">
        <v>566</v>
      </c>
      <c r="DK155" s="90" t="s">
        <v>566</v>
      </c>
      <c r="DL155" s="91">
        <v>48.128</v>
      </c>
      <c r="DM155" s="91" t="s">
        <v>566</v>
      </c>
      <c r="DN155" s="91">
        <v>41.4059863978</v>
      </c>
      <c r="DO155" s="91">
        <v>18.320712649099999</v>
      </c>
      <c r="DP155" s="91">
        <v>4.7337357238999997</v>
      </c>
      <c r="DQ155" s="91">
        <v>2.0947126490999999</v>
      </c>
      <c r="DR155" s="91">
        <v>23.269785742500002</v>
      </c>
      <c r="DS155" s="91">
        <v>10.296072908199999</v>
      </c>
      <c r="DT155" s="91">
        <v>-13.402464931400001</v>
      </c>
      <c r="DU155" s="91">
        <v>-5.9299270917999998</v>
      </c>
      <c r="DV155" s="91">
        <v>113.1417155556</v>
      </c>
      <c r="DW155" s="97"/>
      <c r="DX155" s="98" t="s">
        <v>566</v>
      </c>
      <c r="DY155" s="99" t="s">
        <v>689</v>
      </c>
      <c r="DZ155" s="98" t="s">
        <v>689</v>
      </c>
      <c r="EA155" s="100" t="s">
        <v>566</v>
      </c>
      <c r="EB155" s="101" t="s">
        <v>2764</v>
      </c>
      <c r="EC155" s="38" t="e">
        <f>VLOOKUP(J155,Раскустовка!A:B,2,0)</f>
        <v>#N/A</v>
      </c>
    </row>
    <row r="156" spans="1:133" s="9" customFormat="1" ht="15" customHeight="1" x14ac:dyDescent="0.25">
      <c r="A156" s="17" t="str">
        <f t="shared" si="2"/>
        <v>3402Г_Южно-Ягунское</v>
      </c>
      <c r="B156" s="87">
        <v>135</v>
      </c>
      <c r="C156" s="88" t="s">
        <v>733</v>
      </c>
      <c r="D156" s="88" t="s">
        <v>568</v>
      </c>
      <c r="E156" s="88" t="s">
        <v>522</v>
      </c>
      <c r="F156" s="88" t="s">
        <v>30</v>
      </c>
      <c r="G156" s="88" t="s">
        <v>29</v>
      </c>
      <c r="H156" s="88" t="s">
        <v>3054</v>
      </c>
      <c r="I156" s="89" t="s">
        <v>462</v>
      </c>
      <c r="J156" s="88" t="s">
        <v>457</v>
      </c>
      <c r="K156" s="88" t="s">
        <v>688</v>
      </c>
      <c r="L156" s="88" t="s">
        <v>408</v>
      </c>
      <c r="M156" s="88" t="s">
        <v>32</v>
      </c>
      <c r="N156" s="88" t="s">
        <v>6</v>
      </c>
      <c r="O156" s="90">
        <v>90.05</v>
      </c>
      <c r="P156" s="90">
        <v>2757.24</v>
      </c>
      <c r="Q156" s="90">
        <v>2827.29</v>
      </c>
      <c r="R156" s="91">
        <v>380.49</v>
      </c>
      <c r="S156" s="90" t="s">
        <v>170</v>
      </c>
      <c r="T156" s="90">
        <v>2829</v>
      </c>
      <c r="U156" s="90">
        <v>70.05</v>
      </c>
      <c r="V156" s="88" t="s">
        <v>31</v>
      </c>
      <c r="W156" s="88" t="s">
        <v>112</v>
      </c>
      <c r="X156" s="88" t="s">
        <v>242</v>
      </c>
      <c r="Y156" s="90" t="s">
        <v>849</v>
      </c>
      <c r="Z156" s="90" t="s">
        <v>566</v>
      </c>
      <c r="AA156" s="90">
        <v>73</v>
      </c>
      <c r="AB156" s="91" t="s">
        <v>5273</v>
      </c>
      <c r="AC156" s="88" t="s">
        <v>566</v>
      </c>
      <c r="AD156" s="90" t="s">
        <v>566</v>
      </c>
      <c r="AE156" s="90" t="s">
        <v>2432</v>
      </c>
      <c r="AF156" s="90" t="s">
        <v>112</v>
      </c>
      <c r="AG156" s="91" t="s">
        <v>3436</v>
      </c>
      <c r="AH156" s="92" t="s">
        <v>4051</v>
      </c>
      <c r="AI156" s="93">
        <v>218</v>
      </c>
      <c r="AJ156" s="88" t="s">
        <v>722</v>
      </c>
      <c r="AK156" s="90" t="s">
        <v>566</v>
      </c>
      <c r="AL156" s="91">
        <v>28.9</v>
      </c>
      <c r="AM156" s="91">
        <v>25.847520362699999</v>
      </c>
      <c r="AN156" s="91">
        <v>1763</v>
      </c>
      <c r="AO156" s="90">
        <v>27.9</v>
      </c>
      <c r="AP156" s="91">
        <v>114.661</v>
      </c>
      <c r="AQ156" s="91">
        <v>51.299500000000002</v>
      </c>
      <c r="AR156" s="91" t="s">
        <v>566</v>
      </c>
      <c r="AS156" s="91">
        <v>90.741648340400005</v>
      </c>
      <c r="AT156" s="91">
        <v>92.5391977795</v>
      </c>
      <c r="AU156" s="90" t="s">
        <v>566</v>
      </c>
      <c r="AV156" s="90">
        <v>0</v>
      </c>
      <c r="AW156" s="91" t="s">
        <v>566</v>
      </c>
      <c r="AX156" s="91" t="s">
        <v>566</v>
      </c>
      <c r="AY156" s="91">
        <v>107.55</v>
      </c>
      <c r="AZ156" s="88" t="s">
        <v>4928</v>
      </c>
      <c r="BA156" s="91">
        <v>109.4</v>
      </c>
      <c r="BB156" s="91">
        <v>16.8083516596</v>
      </c>
      <c r="BC156" s="94">
        <v>4.6848734245000001</v>
      </c>
      <c r="BD156" s="91">
        <v>78.745000000000005</v>
      </c>
      <c r="BE156" s="95">
        <v>89.649000000000001</v>
      </c>
      <c r="BF156" s="91">
        <v>6.95</v>
      </c>
      <c r="BG156" s="91">
        <v>31</v>
      </c>
      <c r="BH156" s="94" t="s">
        <v>566</v>
      </c>
      <c r="BI156" s="94" t="s">
        <v>566</v>
      </c>
      <c r="BJ156" s="93">
        <v>744</v>
      </c>
      <c r="BK156" s="94">
        <v>0</v>
      </c>
      <c r="BL156" s="91">
        <v>215.52665999999999</v>
      </c>
      <c r="BM156" s="96">
        <v>10.991859509999999</v>
      </c>
      <c r="BN156" s="96" t="s">
        <v>566</v>
      </c>
      <c r="BO156" s="88" t="s">
        <v>430</v>
      </c>
      <c r="BP156" s="88" t="s">
        <v>566</v>
      </c>
      <c r="BQ156" s="91">
        <v>78.745000000000005</v>
      </c>
      <c r="BR156" s="95">
        <v>89.649000000000001</v>
      </c>
      <c r="BS156" s="91">
        <v>6.95</v>
      </c>
      <c r="BT156" s="90">
        <v>30</v>
      </c>
      <c r="BU156" s="91">
        <v>0</v>
      </c>
      <c r="BV156" s="91">
        <v>208.56</v>
      </c>
      <c r="BW156" s="96">
        <v>10.636559999999999</v>
      </c>
      <c r="BX156" s="96" t="s">
        <v>566</v>
      </c>
      <c r="BY156" s="96" t="s">
        <v>566</v>
      </c>
      <c r="BZ156" s="96" t="s">
        <v>566</v>
      </c>
      <c r="CA156" s="96" t="s">
        <v>566</v>
      </c>
      <c r="CB156" s="96" t="s">
        <v>566</v>
      </c>
      <c r="CC156" s="96" t="s">
        <v>566</v>
      </c>
      <c r="CD156" s="96" t="s">
        <v>566</v>
      </c>
      <c r="CE156" s="96" t="s">
        <v>566</v>
      </c>
      <c r="CF156" s="88" t="s">
        <v>566</v>
      </c>
      <c r="CG156" s="88" t="s">
        <v>566</v>
      </c>
      <c r="CH156" s="92" t="s">
        <v>566</v>
      </c>
      <c r="CI156" s="91">
        <v>0</v>
      </c>
      <c r="CJ156" s="91">
        <v>0</v>
      </c>
      <c r="CK156" s="90" t="s">
        <v>566</v>
      </c>
      <c r="CL156" s="91">
        <v>0.32426202069999999</v>
      </c>
      <c r="CM156" s="91">
        <v>0.1157379793</v>
      </c>
      <c r="CN156" s="88" t="s">
        <v>566</v>
      </c>
      <c r="CO156" s="91">
        <v>115.95417582979999</v>
      </c>
      <c r="CP156" s="91">
        <v>-39.372741935900002</v>
      </c>
      <c r="CQ156" s="91">
        <v>-3.4762364033000002</v>
      </c>
      <c r="CR156" s="91">
        <v>-118.1182258069</v>
      </c>
      <c r="CS156" s="91">
        <v>-10.4282364033</v>
      </c>
      <c r="CT156" s="90">
        <v>-1</v>
      </c>
      <c r="CU156" s="96">
        <v>1.0129999999999999</v>
      </c>
      <c r="CV156" s="96">
        <v>0.85299999999999998</v>
      </c>
      <c r="CW156" s="96">
        <v>0.79300000000000004</v>
      </c>
      <c r="CX156" s="93">
        <v>2310</v>
      </c>
      <c r="CY156" s="93">
        <v>2291.15</v>
      </c>
      <c r="CZ156" s="93">
        <v>85.6</v>
      </c>
      <c r="DA156" s="90">
        <v>51</v>
      </c>
      <c r="DB156" s="90" t="s">
        <v>566</v>
      </c>
      <c r="DC156" s="90">
        <v>81.5</v>
      </c>
      <c r="DD156" s="91">
        <v>228</v>
      </c>
      <c r="DE156" s="91">
        <v>-52.828947368400001</v>
      </c>
      <c r="DF156" s="93">
        <v>239.5</v>
      </c>
      <c r="DG156" s="88" t="s">
        <v>393</v>
      </c>
      <c r="DH156" s="88" t="s">
        <v>566</v>
      </c>
      <c r="DI156" s="88" t="s">
        <v>566</v>
      </c>
      <c r="DJ156" s="88" t="s">
        <v>4594</v>
      </c>
      <c r="DK156" s="90">
        <v>-2.5</v>
      </c>
      <c r="DL156" s="91">
        <v>89.649000000000001</v>
      </c>
      <c r="DM156" s="91">
        <v>6.0242110206000001</v>
      </c>
      <c r="DN156" s="91">
        <v>101.2570573057</v>
      </c>
      <c r="DO156" s="91">
        <v>8.9400293550000001</v>
      </c>
      <c r="DP156" s="91">
        <v>22.511573434700001</v>
      </c>
      <c r="DQ156" s="91">
        <v>1.9880293550000001</v>
      </c>
      <c r="DR156" s="91">
        <v>-50.628528652900002</v>
      </c>
      <c r="DS156" s="91">
        <v>-4.4700146775</v>
      </c>
      <c r="DT156" s="91">
        <v>-129.37401252390001</v>
      </c>
      <c r="DU156" s="91">
        <v>-11.4220146775</v>
      </c>
      <c r="DV156" s="91" t="s">
        <v>566</v>
      </c>
      <c r="DW156" s="97"/>
      <c r="DX156" s="98" t="s">
        <v>566</v>
      </c>
      <c r="DY156" s="99" t="s">
        <v>689</v>
      </c>
      <c r="DZ156" s="98" t="s">
        <v>689</v>
      </c>
      <c r="EA156" s="100" t="s">
        <v>689</v>
      </c>
      <c r="EB156" s="101" t="s">
        <v>2763</v>
      </c>
      <c r="EC156" s="38" t="e">
        <f>VLOOKUP(J156,Раскустовка!A:B,2,0)</f>
        <v>#N/A</v>
      </c>
    </row>
    <row r="157" spans="1:133" s="9" customFormat="1" ht="15" customHeight="1" x14ac:dyDescent="0.25">
      <c r="A157" s="17" t="str">
        <f t="shared" si="2"/>
        <v>3403Н_Южно-Ягунское</v>
      </c>
      <c r="B157" s="87">
        <v>136</v>
      </c>
      <c r="C157" s="88" t="s">
        <v>733</v>
      </c>
      <c r="D157" s="88" t="s">
        <v>568</v>
      </c>
      <c r="E157" s="88" t="s">
        <v>522</v>
      </c>
      <c r="F157" s="88" t="s">
        <v>30</v>
      </c>
      <c r="G157" s="88" t="s">
        <v>29</v>
      </c>
      <c r="H157" s="88" t="s">
        <v>3053</v>
      </c>
      <c r="I157" s="89" t="s">
        <v>749</v>
      </c>
      <c r="J157" s="88" t="s">
        <v>457</v>
      </c>
      <c r="K157" s="88" t="s">
        <v>688</v>
      </c>
      <c r="L157" s="88" t="s">
        <v>404</v>
      </c>
      <c r="M157" s="88" t="s">
        <v>1508</v>
      </c>
      <c r="N157" s="88" t="s">
        <v>6</v>
      </c>
      <c r="O157" s="90">
        <v>21.6</v>
      </c>
      <c r="P157" s="90">
        <v>2658</v>
      </c>
      <c r="Q157" s="90">
        <v>2674</v>
      </c>
      <c r="R157" s="91">
        <v>285.61</v>
      </c>
      <c r="S157" s="90" t="s">
        <v>690</v>
      </c>
      <c r="T157" s="90">
        <v>2681</v>
      </c>
      <c r="U157" s="90">
        <v>12.6</v>
      </c>
      <c r="V157" s="88" t="s">
        <v>31</v>
      </c>
      <c r="W157" s="88" t="s">
        <v>65</v>
      </c>
      <c r="X157" s="88" t="s">
        <v>234</v>
      </c>
      <c r="Y157" s="90" t="s">
        <v>1677</v>
      </c>
      <c r="Z157" s="90" t="s">
        <v>566</v>
      </c>
      <c r="AA157" s="90">
        <v>73</v>
      </c>
      <c r="AB157" s="91" t="s">
        <v>3505</v>
      </c>
      <c r="AC157" s="88" t="s">
        <v>566</v>
      </c>
      <c r="AD157" s="90" t="s">
        <v>566</v>
      </c>
      <c r="AE157" s="90" t="s">
        <v>5274</v>
      </c>
      <c r="AF157" s="90" t="s">
        <v>65</v>
      </c>
      <c r="AG157" s="91" t="s">
        <v>3482</v>
      </c>
      <c r="AH157" s="92" t="s">
        <v>2898</v>
      </c>
      <c r="AI157" s="93">
        <v>503</v>
      </c>
      <c r="AJ157" s="88" t="s">
        <v>722</v>
      </c>
      <c r="AK157" s="90" t="s">
        <v>566</v>
      </c>
      <c r="AL157" s="91">
        <v>28.9</v>
      </c>
      <c r="AM157" s="91">
        <v>25.847520362699999</v>
      </c>
      <c r="AN157" s="91">
        <v>1825</v>
      </c>
      <c r="AO157" s="90">
        <v>27.4</v>
      </c>
      <c r="AP157" s="91">
        <v>170.93100000000001</v>
      </c>
      <c r="AQ157" s="91">
        <v>47.942</v>
      </c>
      <c r="AR157" s="91" t="s">
        <v>566</v>
      </c>
      <c r="AS157" s="91">
        <v>89.294438837000001</v>
      </c>
      <c r="AT157" s="91">
        <v>91.437889711799997</v>
      </c>
      <c r="AU157" s="90">
        <v>782</v>
      </c>
      <c r="AV157" s="90">
        <v>0</v>
      </c>
      <c r="AW157" s="91">
        <v>21.45</v>
      </c>
      <c r="AX157" s="91" t="s">
        <v>566</v>
      </c>
      <c r="AY157" s="91">
        <v>105.1</v>
      </c>
      <c r="AZ157" s="88" t="s">
        <v>4989</v>
      </c>
      <c r="BA157" s="91">
        <v>107.32</v>
      </c>
      <c r="BB157" s="91">
        <v>15.805561163</v>
      </c>
      <c r="BC157" s="94">
        <v>3.0308647885000002</v>
      </c>
      <c r="BD157" s="91">
        <v>46.58</v>
      </c>
      <c r="BE157" s="95">
        <v>84.349000000000004</v>
      </c>
      <c r="BF157" s="91">
        <v>6.22</v>
      </c>
      <c r="BG157" s="91">
        <v>31</v>
      </c>
      <c r="BH157" s="94" t="s">
        <v>566</v>
      </c>
      <c r="BI157" s="94" t="s">
        <v>566</v>
      </c>
      <c r="BJ157" s="93">
        <v>744</v>
      </c>
      <c r="BK157" s="94">
        <v>0</v>
      </c>
      <c r="BL157" s="91">
        <v>192.77256</v>
      </c>
      <c r="BM157" s="96">
        <v>8.7223802700000004</v>
      </c>
      <c r="BN157" s="96" t="s">
        <v>566</v>
      </c>
      <c r="BO157" s="88" t="s">
        <v>430</v>
      </c>
      <c r="BP157" s="88" t="s">
        <v>566</v>
      </c>
      <c r="BQ157" s="91">
        <v>46.58</v>
      </c>
      <c r="BR157" s="95">
        <v>84.349000000000004</v>
      </c>
      <c r="BS157" s="91">
        <v>6.22</v>
      </c>
      <c r="BT157" s="90">
        <v>30</v>
      </c>
      <c r="BU157" s="91">
        <v>0</v>
      </c>
      <c r="BV157" s="91">
        <v>186.54</v>
      </c>
      <c r="BW157" s="96">
        <v>8.4403799999999993</v>
      </c>
      <c r="BX157" s="96" t="s">
        <v>566</v>
      </c>
      <c r="BY157" s="96" t="s">
        <v>566</v>
      </c>
      <c r="BZ157" s="96" t="s">
        <v>566</v>
      </c>
      <c r="CA157" s="96" t="s">
        <v>566</v>
      </c>
      <c r="CB157" s="96" t="s">
        <v>566</v>
      </c>
      <c r="CC157" s="96" t="s">
        <v>566</v>
      </c>
      <c r="CD157" s="96" t="s">
        <v>566</v>
      </c>
      <c r="CE157" s="96" t="s">
        <v>566</v>
      </c>
      <c r="CF157" s="88" t="s">
        <v>566</v>
      </c>
      <c r="CG157" s="88" t="s">
        <v>566</v>
      </c>
      <c r="CH157" s="92" t="s">
        <v>566</v>
      </c>
      <c r="CI157" s="91">
        <v>0</v>
      </c>
      <c r="CJ157" s="91">
        <v>0</v>
      </c>
      <c r="CK157" s="90" t="s">
        <v>566</v>
      </c>
      <c r="CL157" s="91">
        <v>-0.89387210660000005</v>
      </c>
      <c r="CM157" s="91">
        <v>0.1558721066</v>
      </c>
      <c r="CN157" s="88" t="s">
        <v>566</v>
      </c>
      <c r="CO157" s="91">
        <v>113.00278058150001</v>
      </c>
      <c r="CP157" s="91">
        <v>-23.289999999500001</v>
      </c>
      <c r="CQ157" s="91">
        <v>-3.1092349417</v>
      </c>
      <c r="CR157" s="91">
        <v>-69.869999999499996</v>
      </c>
      <c r="CS157" s="91">
        <v>-9.3272349417000004</v>
      </c>
      <c r="CT157" s="90" t="s">
        <v>566</v>
      </c>
      <c r="CU157" s="96">
        <v>1.013523</v>
      </c>
      <c r="CV157" s="96">
        <v>0.85299999999999998</v>
      </c>
      <c r="CW157" s="96">
        <v>0.80869000000000002</v>
      </c>
      <c r="CX157" s="93">
        <v>2310</v>
      </c>
      <c r="CY157" s="93">
        <v>2287.3420000000001</v>
      </c>
      <c r="CZ157" s="93">
        <v>85.6</v>
      </c>
      <c r="DA157" s="90">
        <v>40</v>
      </c>
      <c r="DB157" s="90" t="s">
        <v>566</v>
      </c>
      <c r="DC157" s="90">
        <v>81.5</v>
      </c>
      <c r="DD157" s="91">
        <v>228</v>
      </c>
      <c r="DE157" s="91">
        <v>-53.9035087719</v>
      </c>
      <c r="DF157" s="93">
        <v>138.80000000000001</v>
      </c>
      <c r="DG157" s="88" t="s">
        <v>393</v>
      </c>
      <c r="DH157" s="88" t="s">
        <v>566</v>
      </c>
      <c r="DI157" s="88" t="s">
        <v>566</v>
      </c>
      <c r="DJ157" s="88" t="s">
        <v>2332</v>
      </c>
      <c r="DK157" s="90" t="s">
        <v>566</v>
      </c>
      <c r="DL157" s="91">
        <v>84.349000000000004</v>
      </c>
      <c r="DM157" s="91" t="s">
        <v>566</v>
      </c>
      <c r="DN157" s="91">
        <v>68.480177057099993</v>
      </c>
      <c r="DO157" s="91">
        <v>9.1421622583000008</v>
      </c>
      <c r="DP157" s="91">
        <v>21.900177057099999</v>
      </c>
      <c r="DQ157" s="91">
        <v>2.9241622583</v>
      </c>
      <c r="DR157" s="91">
        <v>-34.240088528500003</v>
      </c>
      <c r="DS157" s="91">
        <v>-4.5710811291000004</v>
      </c>
      <c r="DT157" s="91">
        <v>-80.820088528499994</v>
      </c>
      <c r="DU157" s="91">
        <v>-10.7890811291</v>
      </c>
      <c r="DV157" s="91" t="s">
        <v>566</v>
      </c>
      <c r="DW157" s="97"/>
      <c r="DX157" s="98" t="s">
        <v>5275</v>
      </c>
      <c r="DY157" s="99" t="s">
        <v>689</v>
      </c>
      <c r="DZ157" s="98" t="s">
        <v>689</v>
      </c>
      <c r="EA157" s="100" t="s">
        <v>566</v>
      </c>
      <c r="EB157" s="101" t="s">
        <v>2761</v>
      </c>
      <c r="EC157" s="38" t="e">
        <f>VLOOKUP(J157,Раскустовка!A:B,2,0)</f>
        <v>#N/A</v>
      </c>
    </row>
    <row r="158" spans="1:133" s="9" customFormat="1" ht="15" customHeight="1" x14ac:dyDescent="0.25">
      <c r="A158" s="17" t="str">
        <f t="shared" si="2"/>
        <v>3404_Южно-Ягунское</v>
      </c>
      <c r="B158" s="87">
        <v>137</v>
      </c>
      <c r="C158" s="88" t="s">
        <v>733</v>
      </c>
      <c r="D158" s="88" t="s">
        <v>568</v>
      </c>
      <c r="E158" s="88" t="s">
        <v>522</v>
      </c>
      <c r="F158" s="88" t="s">
        <v>30</v>
      </c>
      <c r="G158" s="88" t="s">
        <v>29</v>
      </c>
      <c r="H158" s="88" t="s">
        <v>3053</v>
      </c>
      <c r="I158" s="89">
        <v>3404</v>
      </c>
      <c r="J158" s="88" t="s">
        <v>194</v>
      </c>
      <c r="K158" s="88" t="s">
        <v>688</v>
      </c>
      <c r="L158" s="88" t="s">
        <v>404</v>
      </c>
      <c r="M158" s="88" t="s">
        <v>1508</v>
      </c>
      <c r="N158" s="88" t="s">
        <v>6</v>
      </c>
      <c r="O158" s="90">
        <v>18.399999999999999</v>
      </c>
      <c r="P158" s="90">
        <v>2552</v>
      </c>
      <c r="Q158" s="90">
        <v>2567</v>
      </c>
      <c r="R158" s="91">
        <v>181.072</v>
      </c>
      <c r="S158" s="90" t="s">
        <v>150</v>
      </c>
      <c r="T158" s="90">
        <v>3141.7</v>
      </c>
      <c r="U158" s="90">
        <v>10.4</v>
      </c>
      <c r="V158" s="88" t="s">
        <v>31</v>
      </c>
      <c r="W158" s="88" t="s">
        <v>94</v>
      </c>
      <c r="X158" s="88" t="s">
        <v>472</v>
      </c>
      <c r="Y158" s="90" t="s">
        <v>544</v>
      </c>
      <c r="Z158" s="90" t="s">
        <v>566</v>
      </c>
      <c r="AA158" s="90">
        <v>73</v>
      </c>
      <c r="AB158" s="91" t="s">
        <v>5276</v>
      </c>
      <c r="AC158" s="88" t="s">
        <v>566</v>
      </c>
      <c r="AD158" s="90" t="s">
        <v>566</v>
      </c>
      <c r="AE158" s="90" t="s">
        <v>2811</v>
      </c>
      <c r="AF158" s="90" t="s">
        <v>94</v>
      </c>
      <c r="AG158" s="91" t="s">
        <v>3443</v>
      </c>
      <c r="AH158" s="92" t="s">
        <v>2822</v>
      </c>
      <c r="AI158" s="93">
        <v>548</v>
      </c>
      <c r="AJ158" s="88" t="s">
        <v>722</v>
      </c>
      <c r="AK158" s="90" t="s">
        <v>566</v>
      </c>
      <c r="AL158" s="91">
        <v>25.9</v>
      </c>
      <c r="AM158" s="91">
        <v>22.561065883600001</v>
      </c>
      <c r="AN158" s="91">
        <v>2204</v>
      </c>
      <c r="AO158" s="90">
        <v>25.1</v>
      </c>
      <c r="AP158" s="91">
        <v>158.958</v>
      </c>
      <c r="AQ158" s="91">
        <v>39.991</v>
      </c>
      <c r="AR158" s="91" t="s">
        <v>566</v>
      </c>
      <c r="AS158" s="91">
        <v>51.339475474899999</v>
      </c>
      <c r="AT158" s="91">
        <v>52.875338706599997</v>
      </c>
      <c r="AU158" s="90" t="s">
        <v>566</v>
      </c>
      <c r="AV158" s="90">
        <v>0</v>
      </c>
      <c r="AW158" s="91" t="s">
        <v>566</v>
      </c>
      <c r="AX158" s="91" t="s">
        <v>566</v>
      </c>
      <c r="AY158" s="91">
        <v>127.48</v>
      </c>
      <c r="AZ158" s="88" t="s">
        <v>4928</v>
      </c>
      <c r="BA158" s="91">
        <v>129.19999999999999</v>
      </c>
      <c r="BB158" s="91">
        <v>76.140524525100005</v>
      </c>
      <c r="BC158" s="94">
        <v>0.76176709769999995</v>
      </c>
      <c r="BD158" s="91">
        <v>58.433999999999997</v>
      </c>
      <c r="BE158" s="95">
        <v>41.259</v>
      </c>
      <c r="BF158" s="91">
        <v>29.28</v>
      </c>
      <c r="BG158" s="91">
        <v>30.6</v>
      </c>
      <c r="BH158" s="94" t="s">
        <v>566</v>
      </c>
      <c r="BI158" s="94" t="s">
        <v>566</v>
      </c>
      <c r="BJ158" s="93">
        <v>735</v>
      </c>
      <c r="BK158" s="94">
        <v>9</v>
      </c>
      <c r="BL158" s="91">
        <v>896.68025999999998</v>
      </c>
      <c r="BM158" s="96">
        <v>44.84298004</v>
      </c>
      <c r="BN158" s="96" t="s">
        <v>566</v>
      </c>
      <c r="BO158" s="88" t="s">
        <v>430</v>
      </c>
      <c r="BP158" s="88" t="s">
        <v>566</v>
      </c>
      <c r="BQ158" s="91">
        <v>58.433999999999997</v>
      </c>
      <c r="BR158" s="95">
        <v>41.259</v>
      </c>
      <c r="BS158" s="91">
        <v>29.28</v>
      </c>
      <c r="BT158" s="90">
        <v>30</v>
      </c>
      <c r="BU158" s="91">
        <v>0</v>
      </c>
      <c r="BV158" s="91">
        <v>878.37</v>
      </c>
      <c r="BW158" s="96">
        <v>43.927320000000002</v>
      </c>
      <c r="BX158" s="96" t="s">
        <v>566</v>
      </c>
      <c r="BY158" s="96" t="s">
        <v>566</v>
      </c>
      <c r="BZ158" s="96" t="s">
        <v>566</v>
      </c>
      <c r="CA158" s="96" t="s">
        <v>566</v>
      </c>
      <c r="CB158" s="96" t="s">
        <v>566</v>
      </c>
      <c r="CC158" s="96" t="s">
        <v>566</v>
      </c>
      <c r="CD158" s="96" t="s">
        <v>566</v>
      </c>
      <c r="CE158" s="96" t="s">
        <v>566</v>
      </c>
      <c r="CF158" s="88" t="s">
        <v>566</v>
      </c>
      <c r="CG158" s="88" t="s">
        <v>566</v>
      </c>
      <c r="CH158" s="92" t="s">
        <v>566</v>
      </c>
      <c r="CI158" s="91">
        <v>0</v>
      </c>
      <c r="CJ158" s="91">
        <v>0</v>
      </c>
      <c r="CK158" s="90" t="s">
        <v>566</v>
      </c>
      <c r="CL158" s="91">
        <v>0.42110779590000003</v>
      </c>
      <c r="CM158" s="91">
        <v>0.65689220410000004</v>
      </c>
      <c r="CN158" s="88" t="s">
        <v>566</v>
      </c>
      <c r="CO158" s="91">
        <v>101.875</v>
      </c>
      <c r="CP158" s="91">
        <v>23.8738123957</v>
      </c>
      <c r="CQ158" s="91">
        <v>11.962315927100001</v>
      </c>
      <c r="CR158" s="91">
        <v>-34.560511196100002</v>
      </c>
      <c r="CS158" s="91">
        <v>-17.316684072899999</v>
      </c>
      <c r="CT158" s="90" t="s">
        <v>566</v>
      </c>
      <c r="CU158" s="96">
        <v>1.01309</v>
      </c>
      <c r="CV158" s="96">
        <v>0.85299999999999998</v>
      </c>
      <c r="CW158" s="96">
        <v>0.79569999999999996</v>
      </c>
      <c r="CX158" s="93">
        <v>2310</v>
      </c>
      <c r="CY158" s="93">
        <v>2292.46</v>
      </c>
      <c r="CZ158" s="93">
        <v>85.3</v>
      </c>
      <c r="DA158" s="90">
        <v>40</v>
      </c>
      <c r="DB158" s="90" t="s">
        <v>566</v>
      </c>
      <c r="DC158" s="90">
        <v>81.5</v>
      </c>
      <c r="DD158" s="91">
        <v>228</v>
      </c>
      <c r="DE158" s="91">
        <v>-44.0877192982</v>
      </c>
      <c r="DF158" s="93">
        <v>138.80000000000001</v>
      </c>
      <c r="DG158" s="88" t="s">
        <v>393</v>
      </c>
      <c r="DH158" s="88" t="s">
        <v>566</v>
      </c>
      <c r="DI158" s="88">
        <v>1</v>
      </c>
      <c r="DJ158" s="88" t="s">
        <v>820</v>
      </c>
      <c r="DK158" s="90" t="s">
        <v>566</v>
      </c>
      <c r="DL158" s="91">
        <v>41.259</v>
      </c>
      <c r="DM158" s="91" t="s">
        <v>566</v>
      </c>
      <c r="DN158" s="91">
        <v>70.188407111100005</v>
      </c>
      <c r="DO158" s="91">
        <v>35.168907532699997</v>
      </c>
      <c r="DP158" s="91">
        <v>11.7540835193</v>
      </c>
      <c r="DQ158" s="91">
        <v>5.8899075326999997</v>
      </c>
      <c r="DR158" s="91">
        <v>28.980885257299999</v>
      </c>
      <c r="DS158" s="91">
        <v>14.5212879925</v>
      </c>
      <c r="DT158" s="91">
        <v>-29.453438334499999</v>
      </c>
      <c r="DU158" s="91">
        <v>-14.7577120075</v>
      </c>
      <c r="DV158" s="91" t="s">
        <v>566</v>
      </c>
      <c r="DW158" s="97"/>
      <c r="DX158" s="98" t="s">
        <v>566</v>
      </c>
      <c r="DY158" s="99" t="s">
        <v>689</v>
      </c>
      <c r="DZ158" s="98" t="s">
        <v>689</v>
      </c>
      <c r="EA158" s="100" t="s">
        <v>566</v>
      </c>
      <c r="EB158" s="101" t="s">
        <v>2764</v>
      </c>
      <c r="EC158" s="38" t="e">
        <f>VLOOKUP(J158,Раскустовка!A:B,2,0)</f>
        <v>#N/A</v>
      </c>
    </row>
    <row r="159" spans="1:133" s="9" customFormat="1" ht="15" customHeight="1" x14ac:dyDescent="0.25">
      <c r="A159" s="17" t="str">
        <f t="shared" si="2"/>
        <v>3405_Южно-Ягунское</v>
      </c>
      <c r="B159" s="87">
        <v>138</v>
      </c>
      <c r="C159" s="88" t="s">
        <v>733</v>
      </c>
      <c r="D159" s="88" t="s">
        <v>568</v>
      </c>
      <c r="E159" s="88" t="s">
        <v>522</v>
      </c>
      <c r="F159" s="88" t="s">
        <v>30</v>
      </c>
      <c r="G159" s="88" t="s">
        <v>29</v>
      </c>
      <c r="H159" s="88" t="s">
        <v>3053</v>
      </c>
      <c r="I159" s="89">
        <v>3405</v>
      </c>
      <c r="J159" s="88" t="s">
        <v>194</v>
      </c>
      <c r="K159" s="88" t="s">
        <v>688</v>
      </c>
      <c r="L159" s="88" t="s">
        <v>404</v>
      </c>
      <c r="M159" s="88" t="s">
        <v>1508</v>
      </c>
      <c r="N159" s="88" t="s">
        <v>6</v>
      </c>
      <c r="O159" s="90">
        <v>17</v>
      </c>
      <c r="P159" s="90">
        <v>2600</v>
      </c>
      <c r="Q159" s="90">
        <v>2615</v>
      </c>
      <c r="R159" s="91">
        <v>229.04</v>
      </c>
      <c r="S159" s="90" t="s">
        <v>150</v>
      </c>
      <c r="T159" s="90">
        <v>2670</v>
      </c>
      <c r="U159" s="90">
        <v>9.4</v>
      </c>
      <c r="V159" s="88" t="s">
        <v>31</v>
      </c>
      <c r="W159" s="88" t="s">
        <v>65</v>
      </c>
      <c r="X159" s="88" t="s">
        <v>1439</v>
      </c>
      <c r="Y159" s="90" t="s">
        <v>856</v>
      </c>
      <c r="Z159" s="90" t="s">
        <v>566</v>
      </c>
      <c r="AA159" s="90">
        <v>73</v>
      </c>
      <c r="AB159" s="91" t="s">
        <v>5277</v>
      </c>
      <c r="AC159" s="88" t="s">
        <v>566</v>
      </c>
      <c r="AD159" s="90" t="s">
        <v>566</v>
      </c>
      <c r="AE159" s="90" t="s">
        <v>2019</v>
      </c>
      <c r="AF159" s="90" t="s">
        <v>65</v>
      </c>
      <c r="AG159" s="91" t="s">
        <v>3434</v>
      </c>
      <c r="AH159" s="92" t="s">
        <v>4779</v>
      </c>
      <c r="AI159" s="93">
        <v>144</v>
      </c>
      <c r="AJ159" s="88" t="s">
        <v>566</v>
      </c>
      <c r="AK159" s="90" t="s">
        <v>566</v>
      </c>
      <c r="AL159" s="91">
        <v>25.9</v>
      </c>
      <c r="AM159" s="91">
        <v>22.561065883600001</v>
      </c>
      <c r="AN159" s="91">
        <v>1969</v>
      </c>
      <c r="AO159" s="90">
        <v>26.3</v>
      </c>
      <c r="AP159" s="91">
        <v>175.988</v>
      </c>
      <c r="AQ159" s="91" t="s">
        <v>566</v>
      </c>
      <c r="AR159" s="91" t="s">
        <v>566</v>
      </c>
      <c r="AS159" s="91">
        <v>76.06</v>
      </c>
      <c r="AT159" s="91">
        <v>77.56</v>
      </c>
      <c r="AU159" s="90">
        <v>1630</v>
      </c>
      <c r="AV159" s="90">
        <v>22.8</v>
      </c>
      <c r="AW159" s="91">
        <v>141.13</v>
      </c>
      <c r="AX159" s="91" t="s">
        <v>566</v>
      </c>
      <c r="AY159" s="91">
        <v>98.14</v>
      </c>
      <c r="AZ159" s="88" t="s">
        <v>4928</v>
      </c>
      <c r="BA159" s="91">
        <v>99.7</v>
      </c>
      <c r="BB159" s="91">
        <v>22.08</v>
      </c>
      <c r="BC159" s="94">
        <v>2.1942202054000002</v>
      </c>
      <c r="BD159" s="91">
        <v>45.936</v>
      </c>
      <c r="BE159" s="95">
        <v>76.375</v>
      </c>
      <c r="BF159" s="91">
        <v>9.26</v>
      </c>
      <c r="BG159" s="91">
        <v>31</v>
      </c>
      <c r="BH159" s="94" t="s">
        <v>566</v>
      </c>
      <c r="BI159" s="94" t="s">
        <v>566</v>
      </c>
      <c r="BJ159" s="93">
        <v>744</v>
      </c>
      <c r="BK159" s="94">
        <v>0</v>
      </c>
      <c r="BL159" s="91">
        <v>286.97152</v>
      </c>
      <c r="BM159" s="96">
        <v>14.603980590000001</v>
      </c>
      <c r="BN159" s="96" t="s">
        <v>566</v>
      </c>
      <c r="BO159" s="88" t="s">
        <v>430</v>
      </c>
      <c r="BP159" s="88" t="s">
        <v>566</v>
      </c>
      <c r="BQ159" s="91">
        <v>45.936</v>
      </c>
      <c r="BR159" s="95">
        <v>76.375</v>
      </c>
      <c r="BS159" s="91">
        <v>9.26</v>
      </c>
      <c r="BT159" s="90">
        <v>30</v>
      </c>
      <c r="BU159" s="91">
        <v>0</v>
      </c>
      <c r="BV159" s="91">
        <v>277.74</v>
      </c>
      <c r="BW159" s="96">
        <v>14.13405</v>
      </c>
      <c r="BX159" s="96" t="s">
        <v>566</v>
      </c>
      <c r="BY159" s="96" t="s">
        <v>566</v>
      </c>
      <c r="BZ159" s="96" t="s">
        <v>566</v>
      </c>
      <c r="CA159" s="96" t="s">
        <v>566</v>
      </c>
      <c r="CB159" s="96" t="s">
        <v>566</v>
      </c>
      <c r="CC159" s="96" t="s">
        <v>566</v>
      </c>
      <c r="CD159" s="96" t="s">
        <v>566</v>
      </c>
      <c r="CE159" s="96" t="s">
        <v>566</v>
      </c>
      <c r="CF159" s="88" t="s">
        <v>566</v>
      </c>
      <c r="CG159" s="88" t="s">
        <v>566</v>
      </c>
      <c r="CH159" s="92" t="s">
        <v>566</v>
      </c>
      <c r="CI159" s="91">
        <v>0</v>
      </c>
      <c r="CJ159" s="91">
        <v>0</v>
      </c>
      <c r="CK159" s="90" t="s">
        <v>566</v>
      </c>
      <c r="CL159" s="91">
        <v>-2.1208811486000001</v>
      </c>
      <c r="CM159" s="91">
        <v>5.1881148600000003E-2</v>
      </c>
      <c r="CN159" s="88" t="s">
        <v>566</v>
      </c>
      <c r="CO159" s="91">
        <v>101.875</v>
      </c>
      <c r="CP159" s="91">
        <v>-6.9414736320000001</v>
      </c>
      <c r="CQ159" s="91">
        <v>-1.3988703182</v>
      </c>
      <c r="CR159" s="91">
        <v>-52.877280083599999</v>
      </c>
      <c r="CS159" s="91">
        <v>-10.656870318199999</v>
      </c>
      <c r="CT159" s="90" t="s">
        <v>566</v>
      </c>
      <c r="CU159" s="96">
        <v>1.01301</v>
      </c>
      <c r="CV159" s="96">
        <v>0.85299999999999998</v>
      </c>
      <c r="CW159" s="96">
        <v>0.79330000000000001</v>
      </c>
      <c r="CX159" s="93">
        <v>2310</v>
      </c>
      <c r="CY159" s="93">
        <v>2294.114</v>
      </c>
      <c r="CZ159" s="93">
        <v>85.3</v>
      </c>
      <c r="DA159" s="90">
        <v>51</v>
      </c>
      <c r="DB159" s="90" t="s">
        <v>566</v>
      </c>
      <c r="DC159" s="90">
        <v>81.5</v>
      </c>
      <c r="DD159" s="91">
        <v>228</v>
      </c>
      <c r="DE159" s="91">
        <v>-56.9561403509</v>
      </c>
      <c r="DF159" s="93">
        <v>138.80000000000001</v>
      </c>
      <c r="DG159" s="88" t="s">
        <v>393</v>
      </c>
      <c r="DH159" s="88" t="s">
        <v>566</v>
      </c>
      <c r="DI159" s="88">
        <v>1</v>
      </c>
      <c r="DJ159" s="88" t="s">
        <v>2418</v>
      </c>
      <c r="DK159" s="90" t="s">
        <v>566</v>
      </c>
      <c r="DL159" s="91">
        <v>76.375</v>
      </c>
      <c r="DM159" s="91" t="s">
        <v>566</v>
      </c>
      <c r="DN159" s="91">
        <v>54.744411275799997</v>
      </c>
      <c r="DO159" s="91">
        <v>11.0322867155</v>
      </c>
      <c r="DP159" s="91">
        <v>8.8086048241999997</v>
      </c>
      <c r="DQ159" s="91">
        <v>1.7742867154999999</v>
      </c>
      <c r="DR159" s="91">
        <v>-8.1695799147999999</v>
      </c>
      <c r="DS159" s="91">
        <v>-1.6463626503</v>
      </c>
      <c r="DT159" s="91">
        <v>-54.105386366399998</v>
      </c>
      <c r="DU159" s="91">
        <v>-10.9043626503</v>
      </c>
      <c r="DV159" s="91">
        <v>112.7847048611</v>
      </c>
      <c r="DW159" s="97"/>
      <c r="DX159" s="98" t="s">
        <v>689</v>
      </c>
      <c r="DY159" s="99" t="s">
        <v>689</v>
      </c>
      <c r="DZ159" s="98" t="s">
        <v>689</v>
      </c>
      <c r="EA159" s="100" t="s">
        <v>566</v>
      </c>
      <c r="EB159" s="101" t="s">
        <v>2764</v>
      </c>
      <c r="EC159" s="38" t="e">
        <f>VLOOKUP(J159,Раскустовка!A:B,2,0)</f>
        <v>#N/A</v>
      </c>
    </row>
    <row r="160" spans="1:133" s="9" customFormat="1" ht="15" customHeight="1" x14ac:dyDescent="0.25">
      <c r="A160" s="17" t="str">
        <f t="shared" si="2"/>
        <v>3406_Южно-Ягунское</v>
      </c>
      <c r="B160" s="87">
        <v>139</v>
      </c>
      <c r="C160" s="88" t="s">
        <v>733</v>
      </c>
      <c r="D160" s="88" t="s">
        <v>568</v>
      </c>
      <c r="E160" s="88" t="s">
        <v>522</v>
      </c>
      <c r="F160" s="88" t="s">
        <v>30</v>
      </c>
      <c r="G160" s="88" t="s">
        <v>29</v>
      </c>
      <c r="H160" s="88" t="s">
        <v>3053</v>
      </c>
      <c r="I160" s="89">
        <v>3406</v>
      </c>
      <c r="J160" s="88" t="s">
        <v>194</v>
      </c>
      <c r="K160" s="88" t="s">
        <v>688</v>
      </c>
      <c r="L160" s="88" t="s">
        <v>404</v>
      </c>
      <c r="M160" s="88" t="s">
        <v>1508</v>
      </c>
      <c r="N160" s="88" t="s">
        <v>6</v>
      </c>
      <c r="O160" s="90">
        <v>14.4</v>
      </c>
      <c r="P160" s="90">
        <v>2733</v>
      </c>
      <c r="Q160" s="90">
        <v>2751</v>
      </c>
      <c r="R160" s="91">
        <v>358.786</v>
      </c>
      <c r="S160" s="90" t="s">
        <v>150</v>
      </c>
      <c r="T160" s="90">
        <v>2770.1</v>
      </c>
      <c r="U160" s="90">
        <v>14.1</v>
      </c>
      <c r="V160" s="88" t="s">
        <v>31</v>
      </c>
      <c r="W160" s="88" t="s">
        <v>94</v>
      </c>
      <c r="X160" s="88" t="s">
        <v>1440</v>
      </c>
      <c r="Y160" s="90" t="s">
        <v>1254</v>
      </c>
      <c r="Z160" s="90" t="s">
        <v>566</v>
      </c>
      <c r="AA160" s="90">
        <v>73</v>
      </c>
      <c r="AB160" s="91" t="s">
        <v>5278</v>
      </c>
      <c r="AC160" s="88" t="s">
        <v>566</v>
      </c>
      <c r="AD160" s="90" t="s">
        <v>566</v>
      </c>
      <c r="AE160" s="90" t="s">
        <v>2019</v>
      </c>
      <c r="AF160" s="90" t="s">
        <v>94</v>
      </c>
      <c r="AG160" s="91" t="s">
        <v>3590</v>
      </c>
      <c r="AH160" s="92" t="s">
        <v>2919</v>
      </c>
      <c r="AI160" s="93">
        <v>458</v>
      </c>
      <c r="AJ160" s="88" t="s">
        <v>566</v>
      </c>
      <c r="AK160" s="90" t="s">
        <v>566</v>
      </c>
      <c r="AL160" s="91">
        <v>25.7</v>
      </c>
      <c r="AM160" s="91">
        <v>22.561065883600001</v>
      </c>
      <c r="AN160" s="91">
        <v>1933</v>
      </c>
      <c r="AO160" s="90">
        <v>25.4</v>
      </c>
      <c r="AP160" s="91">
        <v>222.48500000000001</v>
      </c>
      <c r="AQ160" s="91" t="s">
        <v>566</v>
      </c>
      <c r="AR160" s="91" t="s">
        <v>566</v>
      </c>
      <c r="AS160" s="91">
        <v>83.24</v>
      </c>
      <c r="AT160" s="91">
        <v>84.64</v>
      </c>
      <c r="AU160" s="90" t="s">
        <v>566</v>
      </c>
      <c r="AV160" s="90">
        <v>0</v>
      </c>
      <c r="AW160" s="91" t="s">
        <v>566</v>
      </c>
      <c r="AX160" s="91" t="s">
        <v>566</v>
      </c>
      <c r="AY160" s="91">
        <v>147.18</v>
      </c>
      <c r="AZ160" s="88" t="s">
        <v>4928</v>
      </c>
      <c r="BA160" s="91">
        <v>148.6</v>
      </c>
      <c r="BB160" s="91">
        <v>63.94</v>
      </c>
      <c r="BC160" s="94">
        <v>1.0784730312999999</v>
      </c>
      <c r="BD160" s="91">
        <v>78.680000000000007</v>
      </c>
      <c r="BE160" s="95">
        <v>91.676000000000002</v>
      </c>
      <c r="BF160" s="91">
        <v>5.59</v>
      </c>
      <c r="BG160" s="91">
        <v>31</v>
      </c>
      <c r="BH160" s="94" t="s">
        <v>566</v>
      </c>
      <c r="BI160" s="94" t="s">
        <v>566</v>
      </c>
      <c r="BJ160" s="93">
        <v>744</v>
      </c>
      <c r="BK160" s="94">
        <v>0</v>
      </c>
      <c r="BL160" s="91">
        <v>173.17580000000001</v>
      </c>
      <c r="BM160" s="96">
        <v>7.1175255499999999</v>
      </c>
      <c r="BN160" s="96" t="s">
        <v>566</v>
      </c>
      <c r="BO160" s="88" t="s">
        <v>430</v>
      </c>
      <c r="BP160" s="88" t="s">
        <v>566</v>
      </c>
      <c r="BQ160" s="91">
        <v>78.680000000000007</v>
      </c>
      <c r="BR160" s="95">
        <v>91.676000000000002</v>
      </c>
      <c r="BS160" s="91">
        <v>5.59</v>
      </c>
      <c r="BT160" s="90">
        <v>30</v>
      </c>
      <c r="BU160" s="91">
        <v>0</v>
      </c>
      <c r="BV160" s="91">
        <v>167.61</v>
      </c>
      <c r="BW160" s="96">
        <v>6.8888699999999998</v>
      </c>
      <c r="BX160" s="96" t="s">
        <v>566</v>
      </c>
      <c r="BY160" s="96" t="s">
        <v>566</v>
      </c>
      <c r="BZ160" s="96" t="s">
        <v>566</v>
      </c>
      <c r="CA160" s="96" t="s">
        <v>566</v>
      </c>
      <c r="CB160" s="96" t="s">
        <v>566</v>
      </c>
      <c r="CC160" s="96" t="s">
        <v>566</v>
      </c>
      <c r="CD160" s="96" t="s">
        <v>566</v>
      </c>
      <c r="CE160" s="96" t="s">
        <v>566</v>
      </c>
      <c r="CF160" s="88" t="s">
        <v>566</v>
      </c>
      <c r="CG160" s="88" t="s">
        <v>566</v>
      </c>
      <c r="CH160" s="92" t="s">
        <v>566</v>
      </c>
      <c r="CI160" s="91">
        <v>0</v>
      </c>
      <c r="CJ160" s="91">
        <v>0</v>
      </c>
      <c r="CK160" s="90" t="s">
        <v>566</v>
      </c>
      <c r="CL160" s="91">
        <v>-0.34086670359999999</v>
      </c>
      <c r="CM160" s="91">
        <v>0.17586670360000001</v>
      </c>
      <c r="CN160" s="88" t="s">
        <v>566</v>
      </c>
      <c r="CO160" s="91">
        <v>101.875</v>
      </c>
      <c r="CP160" s="91">
        <v>95.493732808100006</v>
      </c>
      <c r="CQ160" s="91">
        <v>6.7800990395999996</v>
      </c>
      <c r="CR160" s="91">
        <v>16.813732808099999</v>
      </c>
      <c r="CS160" s="91">
        <v>1.1930990396000001</v>
      </c>
      <c r="CT160" s="90" t="s">
        <v>566</v>
      </c>
      <c r="CU160" s="96">
        <v>1.0139</v>
      </c>
      <c r="CV160" s="96">
        <v>0.85299999999999998</v>
      </c>
      <c r="CW160" s="96">
        <v>0.82</v>
      </c>
      <c r="CX160" s="93">
        <v>2310</v>
      </c>
      <c r="CY160" s="93">
        <v>2295.5120000000002</v>
      </c>
      <c r="CZ160" s="93">
        <v>85.3</v>
      </c>
      <c r="DA160" s="90">
        <v>51</v>
      </c>
      <c r="DB160" s="90" t="s">
        <v>566</v>
      </c>
      <c r="DC160" s="90">
        <v>81.5</v>
      </c>
      <c r="DD160" s="91">
        <v>228</v>
      </c>
      <c r="DE160" s="91">
        <v>-35.447368421100002</v>
      </c>
      <c r="DF160" s="93">
        <v>138.80000000000001</v>
      </c>
      <c r="DG160" s="88" t="s">
        <v>393</v>
      </c>
      <c r="DH160" s="88" t="s">
        <v>566</v>
      </c>
      <c r="DI160" s="88">
        <v>1</v>
      </c>
      <c r="DJ160" s="88" t="s">
        <v>2284</v>
      </c>
      <c r="DK160" s="90" t="s">
        <v>566</v>
      </c>
      <c r="DL160" s="91">
        <v>91.676000000000002</v>
      </c>
      <c r="DM160" s="91" t="s">
        <v>566</v>
      </c>
      <c r="DN160" s="91">
        <v>97.8192866614</v>
      </c>
      <c r="DO160" s="91">
        <v>6.9452144349999996</v>
      </c>
      <c r="DP160" s="91">
        <v>19.1392866614</v>
      </c>
      <c r="DQ160" s="91">
        <v>1.3582144350000001</v>
      </c>
      <c r="DR160" s="91">
        <v>121.2953849558</v>
      </c>
      <c r="DS160" s="91">
        <v>8.6120282333000002</v>
      </c>
      <c r="DT160" s="91">
        <v>42.615384955800003</v>
      </c>
      <c r="DU160" s="91">
        <v>3.0250282333</v>
      </c>
      <c r="DV160" s="91">
        <v>112.5913172222</v>
      </c>
      <c r="DW160" s="97"/>
      <c r="DX160" s="98" t="s">
        <v>566</v>
      </c>
      <c r="DY160" s="99" t="s">
        <v>689</v>
      </c>
      <c r="DZ160" s="98" t="s">
        <v>689</v>
      </c>
      <c r="EA160" s="100" t="s">
        <v>566</v>
      </c>
      <c r="EB160" s="101" t="s">
        <v>2761</v>
      </c>
      <c r="EC160" s="38" t="e">
        <f>VLOOKUP(J160,Раскустовка!A:B,2,0)</f>
        <v>#N/A</v>
      </c>
    </row>
    <row r="161" spans="1:133" s="9" customFormat="1" ht="15" customHeight="1" x14ac:dyDescent="0.25">
      <c r="A161" s="17" t="str">
        <f t="shared" si="2"/>
        <v>3408_Южно-Ягунское</v>
      </c>
      <c r="B161" s="87">
        <v>140</v>
      </c>
      <c r="C161" s="88" t="s">
        <v>733</v>
      </c>
      <c r="D161" s="88" t="s">
        <v>568</v>
      </c>
      <c r="E161" s="88" t="s">
        <v>522</v>
      </c>
      <c r="F161" s="88" t="s">
        <v>30</v>
      </c>
      <c r="G161" s="88" t="s">
        <v>29</v>
      </c>
      <c r="H161" s="88" t="s">
        <v>3053</v>
      </c>
      <c r="I161" s="89">
        <v>3408</v>
      </c>
      <c r="J161" s="88" t="s">
        <v>194</v>
      </c>
      <c r="K161" s="88" t="s">
        <v>688</v>
      </c>
      <c r="L161" s="88" t="s">
        <v>404</v>
      </c>
      <c r="M161" s="88" t="s">
        <v>1508</v>
      </c>
      <c r="N161" s="88" t="s">
        <v>6</v>
      </c>
      <c r="O161" s="90">
        <v>10.8</v>
      </c>
      <c r="P161" s="90">
        <v>2616.5</v>
      </c>
      <c r="Q161" s="90">
        <v>2629</v>
      </c>
      <c r="R161" s="91">
        <v>240.17699999999999</v>
      </c>
      <c r="S161" s="90" t="s">
        <v>150</v>
      </c>
      <c r="T161" s="90">
        <v>2646</v>
      </c>
      <c r="U161" s="90">
        <v>4.9000000000000004</v>
      </c>
      <c r="V161" s="88" t="s">
        <v>31</v>
      </c>
      <c r="W161" s="88" t="s">
        <v>65</v>
      </c>
      <c r="X161" s="88" t="s">
        <v>1439</v>
      </c>
      <c r="Y161" s="90" t="s">
        <v>1089</v>
      </c>
      <c r="Z161" s="90" t="s">
        <v>566</v>
      </c>
      <c r="AA161" s="90">
        <v>73</v>
      </c>
      <c r="AB161" s="91" t="s">
        <v>3506</v>
      </c>
      <c r="AC161" s="88" t="s">
        <v>566</v>
      </c>
      <c r="AD161" s="90" t="s">
        <v>566</v>
      </c>
      <c r="AE161" s="90" t="s">
        <v>566</v>
      </c>
      <c r="AF161" s="90" t="s">
        <v>65</v>
      </c>
      <c r="AG161" s="91" t="s">
        <v>3475</v>
      </c>
      <c r="AH161" s="92" t="s">
        <v>2818</v>
      </c>
      <c r="AI161" s="93">
        <v>577</v>
      </c>
      <c r="AJ161" s="88" t="s">
        <v>566</v>
      </c>
      <c r="AK161" s="90" t="s">
        <v>566</v>
      </c>
      <c r="AL161" s="91">
        <v>25.9</v>
      </c>
      <c r="AM161" s="91">
        <v>22.561065883600001</v>
      </c>
      <c r="AN161" s="91">
        <v>1983</v>
      </c>
      <c r="AO161" s="90">
        <v>25.7</v>
      </c>
      <c r="AP161" s="91">
        <v>180.46</v>
      </c>
      <c r="AQ161" s="91" t="s">
        <v>566</v>
      </c>
      <c r="AR161" s="91" t="s">
        <v>566</v>
      </c>
      <c r="AS161" s="91">
        <v>74.63</v>
      </c>
      <c r="AT161" s="91">
        <v>75.67</v>
      </c>
      <c r="AU161" s="90" t="s">
        <v>566</v>
      </c>
      <c r="AV161" s="90">
        <v>0</v>
      </c>
      <c r="AW161" s="91" t="s">
        <v>566</v>
      </c>
      <c r="AX161" s="91" t="s">
        <v>566</v>
      </c>
      <c r="AY161" s="91">
        <v>155.44</v>
      </c>
      <c r="AZ161" s="88" t="s">
        <v>4928</v>
      </c>
      <c r="BA161" s="91">
        <v>156.5</v>
      </c>
      <c r="BB161" s="91">
        <v>80.81</v>
      </c>
      <c r="BC161" s="94">
        <v>0.48556433409999999</v>
      </c>
      <c r="BD161" s="91">
        <v>43.021000000000001</v>
      </c>
      <c r="BE161" s="95">
        <v>93.772000000000006</v>
      </c>
      <c r="BF161" s="91">
        <v>2.29</v>
      </c>
      <c r="BG161" s="91">
        <v>31</v>
      </c>
      <c r="BH161" s="94" t="s">
        <v>566</v>
      </c>
      <c r="BI161" s="94" t="s">
        <v>566</v>
      </c>
      <c r="BJ161" s="93">
        <v>743</v>
      </c>
      <c r="BK161" s="94">
        <v>1</v>
      </c>
      <c r="BL161" s="91">
        <v>70.758369999999999</v>
      </c>
      <c r="BM161" s="96">
        <v>2.84590151</v>
      </c>
      <c r="BN161" s="96" t="s">
        <v>566</v>
      </c>
      <c r="BO161" s="88" t="s">
        <v>430</v>
      </c>
      <c r="BP161" s="88" t="s">
        <v>566</v>
      </c>
      <c r="BQ161" s="91">
        <v>43.021000000000001</v>
      </c>
      <c r="BR161" s="95">
        <v>93.772000000000006</v>
      </c>
      <c r="BS161" s="91">
        <v>2.29</v>
      </c>
      <c r="BT161" s="90">
        <v>30</v>
      </c>
      <c r="BU161" s="91">
        <v>0</v>
      </c>
      <c r="BV161" s="91">
        <v>68.58</v>
      </c>
      <c r="BW161" s="96">
        <v>2.7583799999999998</v>
      </c>
      <c r="BX161" s="96" t="s">
        <v>566</v>
      </c>
      <c r="BY161" s="96" t="s">
        <v>566</v>
      </c>
      <c r="BZ161" s="96" t="s">
        <v>566</v>
      </c>
      <c r="CA161" s="96" t="s">
        <v>566</v>
      </c>
      <c r="CB161" s="96" t="s">
        <v>566</v>
      </c>
      <c r="CC161" s="96" t="s">
        <v>566</v>
      </c>
      <c r="CD161" s="96" t="s">
        <v>566</v>
      </c>
      <c r="CE161" s="96" t="s">
        <v>566</v>
      </c>
      <c r="CF161" s="88" t="s">
        <v>566</v>
      </c>
      <c r="CG161" s="88" t="s">
        <v>566</v>
      </c>
      <c r="CH161" s="92" t="s">
        <v>566</v>
      </c>
      <c r="CI161" s="91">
        <v>0</v>
      </c>
      <c r="CJ161" s="91">
        <v>0</v>
      </c>
      <c r="CK161" s="90" t="s">
        <v>566</v>
      </c>
      <c r="CL161" s="91">
        <v>-3.0384809568</v>
      </c>
      <c r="CM161" s="91">
        <v>1.1480956800000001E-2</v>
      </c>
      <c r="CN161" s="88" t="s">
        <v>566</v>
      </c>
      <c r="CO161" s="91">
        <v>69.275000000000006</v>
      </c>
      <c r="CP161" s="91">
        <v>49.007342022000003</v>
      </c>
      <c r="CQ161" s="91">
        <v>2.6036554124000002</v>
      </c>
      <c r="CR161" s="91">
        <v>5.9865997340000003</v>
      </c>
      <c r="CS161" s="91">
        <v>0.3176554124</v>
      </c>
      <c r="CT161" s="90" t="s">
        <v>566</v>
      </c>
      <c r="CU161" s="96">
        <v>1.0139800000000001</v>
      </c>
      <c r="CV161" s="96">
        <v>0.85299999999999998</v>
      </c>
      <c r="CW161" s="96">
        <v>0.82240000000000002</v>
      </c>
      <c r="CX161" s="93">
        <v>2310</v>
      </c>
      <c r="CY161" s="93">
        <v>2299.1979999999999</v>
      </c>
      <c r="CZ161" s="93">
        <v>85.3</v>
      </c>
      <c r="DA161" s="90">
        <v>40</v>
      </c>
      <c r="DB161" s="90" t="s">
        <v>566</v>
      </c>
      <c r="DC161" s="90">
        <v>81.5</v>
      </c>
      <c r="DD161" s="91">
        <v>228</v>
      </c>
      <c r="DE161" s="91">
        <v>-31.824561403499999</v>
      </c>
      <c r="DF161" s="93">
        <v>138.80000000000001</v>
      </c>
      <c r="DG161" s="88" t="s">
        <v>393</v>
      </c>
      <c r="DH161" s="88" t="s">
        <v>566</v>
      </c>
      <c r="DI161" s="88" t="s">
        <v>566</v>
      </c>
      <c r="DJ161" s="88" t="s">
        <v>433</v>
      </c>
      <c r="DK161" s="90" t="s">
        <v>566</v>
      </c>
      <c r="DL161" s="91">
        <v>93.772000000000006</v>
      </c>
      <c r="DM161" s="91" t="s">
        <v>566</v>
      </c>
      <c r="DN161" s="91">
        <v>56.169118577100001</v>
      </c>
      <c r="DO161" s="91">
        <v>2.984145303</v>
      </c>
      <c r="DP161" s="91">
        <v>13.1483762891</v>
      </c>
      <c r="DQ161" s="91">
        <v>0.69814530299999999</v>
      </c>
      <c r="DR161" s="91">
        <v>63.993435438100001</v>
      </c>
      <c r="DS161" s="91">
        <v>3.3998345397</v>
      </c>
      <c r="DT161" s="91">
        <v>20.9726931501</v>
      </c>
      <c r="DU161" s="91">
        <v>1.1138345397</v>
      </c>
      <c r="DV161" s="91">
        <v>98.958088888899994</v>
      </c>
      <c r="DW161" s="97"/>
      <c r="DX161" s="98" t="s">
        <v>566</v>
      </c>
      <c r="DY161" s="99" t="s">
        <v>689</v>
      </c>
      <c r="DZ161" s="98" t="s">
        <v>689</v>
      </c>
      <c r="EA161" s="100" t="s">
        <v>566</v>
      </c>
      <c r="EB161" s="101" t="s">
        <v>2761</v>
      </c>
      <c r="EC161" s="38" t="e">
        <f>VLOOKUP(J161,Раскустовка!A:B,2,0)</f>
        <v>#N/A</v>
      </c>
    </row>
    <row r="162" spans="1:133" s="9" customFormat="1" ht="15" customHeight="1" x14ac:dyDescent="0.25">
      <c r="A162" s="17" t="str">
        <f t="shared" si="2"/>
        <v>3409_Южно-Ягунское</v>
      </c>
      <c r="B162" s="87">
        <v>141</v>
      </c>
      <c r="C162" s="88" t="s">
        <v>733</v>
      </c>
      <c r="D162" s="88" t="s">
        <v>568</v>
      </c>
      <c r="E162" s="88" t="s">
        <v>522</v>
      </c>
      <c r="F162" s="88" t="s">
        <v>30</v>
      </c>
      <c r="G162" s="88" t="s">
        <v>29</v>
      </c>
      <c r="H162" s="88" t="s">
        <v>3053</v>
      </c>
      <c r="I162" s="89">
        <v>3409</v>
      </c>
      <c r="J162" s="88" t="s">
        <v>143</v>
      </c>
      <c r="K162" s="88" t="s">
        <v>688</v>
      </c>
      <c r="L162" s="88" t="s">
        <v>404</v>
      </c>
      <c r="M162" s="88" t="s">
        <v>1508</v>
      </c>
      <c r="N162" s="88" t="s">
        <v>6</v>
      </c>
      <c r="O162" s="90">
        <v>14.6</v>
      </c>
      <c r="P162" s="90">
        <v>2593</v>
      </c>
      <c r="Q162" s="90">
        <v>2608.6</v>
      </c>
      <c r="R162" s="91">
        <v>220.11099999999999</v>
      </c>
      <c r="S162" s="90" t="s">
        <v>150</v>
      </c>
      <c r="T162" s="90">
        <v>2629.3</v>
      </c>
      <c r="U162" s="90">
        <v>10</v>
      </c>
      <c r="V162" s="88" t="s">
        <v>31</v>
      </c>
      <c r="W162" s="88" t="s">
        <v>118</v>
      </c>
      <c r="X162" s="88" t="s">
        <v>1091</v>
      </c>
      <c r="Y162" s="90" t="s">
        <v>908</v>
      </c>
      <c r="Z162" s="90" t="s">
        <v>566</v>
      </c>
      <c r="AA162" s="90">
        <v>73</v>
      </c>
      <c r="AB162" s="91" t="s">
        <v>5277</v>
      </c>
      <c r="AC162" s="88" t="s">
        <v>566</v>
      </c>
      <c r="AD162" s="90" t="s">
        <v>566</v>
      </c>
      <c r="AE162" s="90" t="s">
        <v>2021</v>
      </c>
      <c r="AF162" s="90" t="s">
        <v>118</v>
      </c>
      <c r="AG162" s="91" t="s">
        <v>3443</v>
      </c>
      <c r="AH162" s="92" t="s">
        <v>4660</v>
      </c>
      <c r="AI162" s="93">
        <v>203</v>
      </c>
      <c r="AJ162" s="88" t="s">
        <v>566</v>
      </c>
      <c r="AK162" s="90" t="s">
        <v>566</v>
      </c>
      <c r="AL162" s="91">
        <v>24</v>
      </c>
      <c r="AM162" s="91">
        <v>20.676042443699998</v>
      </c>
      <c r="AN162" s="91">
        <v>1839</v>
      </c>
      <c r="AO162" s="90">
        <v>22.4</v>
      </c>
      <c r="AP162" s="91">
        <v>162.02699999999999</v>
      </c>
      <c r="AQ162" s="91" t="s">
        <v>566</v>
      </c>
      <c r="AR162" s="91" t="s">
        <v>566</v>
      </c>
      <c r="AS162" s="91">
        <v>80.55</v>
      </c>
      <c r="AT162" s="91">
        <v>81.83</v>
      </c>
      <c r="AU162" s="90">
        <v>1805</v>
      </c>
      <c r="AV162" s="90">
        <v>20</v>
      </c>
      <c r="AW162" s="91">
        <v>158.465</v>
      </c>
      <c r="AX162" s="91" t="s">
        <v>566</v>
      </c>
      <c r="AY162" s="91">
        <v>149.99</v>
      </c>
      <c r="AZ162" s="88" t="s">
        <v>4928</v>
      </c>
      <c r="BA162" s="91">
        <v>151.30000000000001</v>
      </c>
      <c r="BB162" s="91">
        <v>69.44</v>
      </c>
      <c r="BC162" s="94">
        <v>1.686232687</v>
      </c>
      <c r="BD162" s="91">
        <v>121.746</v>
      </c>
      <c r="BE162" s="95">
        <v>90.397999999999996</v>
      </c>
      <c r="BF162" s="91">
        <v>9.9700000000000006</v>
      </c>
      <c r="BG162" s="91">
        <v>31</v>
      </c>
      <c r="BH162" s="94" t="s">
        <v>566</v>
      </c>
      <c r="BI162" s="94" t="s">
        <v>566</v>
      </c>
      <c r="BJ162" s="93">
        <v>744</v>
      </c>
      <c r="BK162" s="94">
        <v>0</v>
      </c>
      <c r="BL162" s="91">
        <v>309.11518000000001</v>
      </c>
      <c r="BM162" s="96">
        <v>14.064740349999999</v>
      </c>
      <c r="BN162" s="96" t="s">
        <v>566</v>
      </c>
      <c r="BO162" s="88" t="s">
        <v>430</v>
      </c>
      <c r="BP162" s="88" t="s">
        <v>566</v>
      </c>
      <c r="BQ162" s="91">
        <v>121.746</v>
      </c>
      <c r="BR162" s="95">
        <v>90.397999999999996</v>
      </c>
      <c r="BS162" s="91">
        <v>9.9700000000000006</v>
      </c>
      <c r="BT162" s="90">
        <v>30</v>
      </c>
      <c r="BU162" s="91">
        <v>0</v>
      </c>
      <c r="BV162" s="91">
        <v>299.16000000000003</v>
      </c>
      <c r="BW162" s="96">
        <v>13.61178</v>
      </c>
      <c r="BX162" s="96" t="s">
        <v>566</v>
      </c>
      <c r="BY162" s="96" t="s">
        <v>566</v>
      </c>
      <c r="BZ162" s="96" t="s">
        <v>566</v>
      </c>
      <c r="CA162" s="96" t="s">
        <v>566</v>
      </c>
      <c r="CB162" s="96" t="s">
        <v>566</v>
      </c>
      <c r="CC162" s="96" t="s">
        <v>566</v>
      </c>
      <c r="CD162" s="96" t="s">
        <v>566</v>
      </c>
      <c r="CE162" s="96" t="s">
        <v>566</v>
      </c>
      <c r="CF162" s="88" t="s">
        <v>566</v>
      </c>
      <c r="CG162" s="88" t="s">
        <v>566</v>
      </c>
      <c r="CH162" s="92" t="s">
        <v>566</v>
      </c>
      <c r="CI162" s="91">
        <v>0</v>
      </c>
      <c r="CJ162" s="91">
        <v>0</v>
      </c>
      <c r="CK162" s="90" t="s">
        <v>566</v>
      </c>
      <c r="CL162" s="91">
        <v>-0.96665053300000003</v>
      </c>
      <c r="CM162" s="91">
        <v>-0.18334946699999999</v>
      </c>
      <c r="CN162" s="88" t="s">
        <v>566</v>
      </c>
      <c r="CO162" s="91">
        <v>69.275000000000006</v>
      </c>
      <c r="CP162" s="91">
        <v>147.0267111963</v>
      </c>
      <c r="CQ162" s="91">
        <v>12.0419982362</v>
      </c>
      <c r="CR162" s="91">
        <v>25.280259583300001</v>
      </c>
      <c r="CS162" s="91">
        <v>2.0699982362</v>
      </c>
      <c r="CT162" s="90" t="s">
        <v>566</v>
      </c>
      <c r="CU162" s="96">
        <v>1.0135000000000001</v>
      </c>
      <c r="CV162" s="96">
        <v>0.85299999999999998</v>
      </c>
      <c r="CW162" s="96">
        <v>0.80800000000000005</v>
      </c>
      <c r="CX162" s="93">
        <v>2310</v>
      </c>
      <c r="CY162" s="93">
        <v>2296.6750000000002</v>
      </c>
      <c r="CZ162" s="93">
        <v>84</v>
      </c>
      <c r="DA162" s="90">
        <v>51</v>
      </c>
      <c r="DB162" s="90" t="s">
        <v>566</v>
      </c>
      <c r="DC162" s="90">
        <v>81.5</v>
      </c>
      <c r="DD162" s="91">
        <v>228</v>
      </c>
      <c r="DE162" s="91">
        <v>-34.214912280699998</v>
      </c>
      <c r="DF162" s="93">
        <v>138.80000000000001</v>
      </c>
      <c r="DG162" s="88" t="s">
        <v>393</v>
      </c>
      <c r="DH162" s="88" t="s">
        <v>566</v>
      </c>
      <c r="DI162" s="88" t="s">
        <v>566</v>
      </c>
      <c r="DJ162" s="88" t="s">
        <v>566</v>
      </c>
      <c r="DK162" s="90" t="s">
        <v>566</v>
      </c>
      <c r="DL162" s="91">
        <v>90.397999999999996</v>
      </c>
      <c r="DM162" s="91" t="s">
        <v>566</v>
      </c>
      <c r="DN162" s="91">
        <v>137.4617545202</v>
      </c>
      <c r="DO162" s="91">
        <v>11.2585950676</v>
      </c>
      <c r="DP162" s="91">
        <v>15.7153029072</v>
      </c>
      <c r="DQ162" s="91">
        <v>1.2865950676</v>
      </c>
      <c r="DR162" s="91">
        <v>166.0052462674</v>
      </c>
      <c r="DS162" s="91">
        <v>13.5964061665</v>
      </c>
      <c r="DT162" s="91">
        <v>44.258794654399999</v>
      </c>
      <c r="DU162" s="91">
        <v>3.6244061665</v>
      </c>
      <c r="DV162" s="91">
        <v>112.60746972219999</v>
      </c>
      <c r="DW162" s="97"/>
      <c r="DX162" s="98" t="s">
        <v>689</v>
      </c>
      <c r="DY162" s="99" t="s">
        <v>689</v>
      </c>
      <c r="DZ162" s="98" t="s">
        <v>689</v>
      </c>
      <c r="EA162" s="100" t="s">
        <v>566</v>
      </c>
      <c r="EB162" s="101" t="s">
        <v>2763</v>
      </c>
      <c r="EC162" s="38" t="e">
        <f>VLOOKUP(J162,Раскустовка!A:B,2,0)</f>
        <v>#N/A</v>
      </c>
    </row>
    <row r="163" spans="1:133" s="9" customFormat="1" ht="15" customHeight="1" x14ac:dyDescent="0.25">
      <c r="A163" s="17" t="str">
        <f t="shared" si="2"/>
        <v>3410_Южно-Ягунское</v>
      </c>
      <c r="B163" s="87">
        <v>142</v>
      </c>
      <c r="C163" s="88" t="s">
        <v>733</v>
      </c>
      <c r="D163" s="88" t="s">
        <v>568</v>
      </c>
      <c r="E163" s="88" t="s">
        <v>522</v>
      </c>
      <c r="F163" s="88" t="s">
        <v>30</v>
      </c>
      <c r="G163" s="88" t="s">
        <v>29</v>
      </c>
      <c r="H163" s="88" t="s">
        <v>3053</v>
      </c>
      <c r="I163" s="89">
        <v>3410</v>
      </c>
      <c r="J163" s="88" t="s">
        <v>143</v>
      </c>
      <c r="K163" s="88" t="s">
        <v>688</v>
      </c>
      <c r="L163" s="88" t="s">
        <v>404</v>
      </c>
      <c r="M163" s="88" t="s">
        <v>1508</v>
      </c>
      <c r="N163" s="88" t="s">
        <v>6</v>
      </c>
      <c r="O163" s="90">
        <v>17.3</v>
      </c>
      <c r="P163" s="90">
        <v>2596.5</v>
      </c>
      <c r="Q163" s="90">
        <v>2612.4</v>
      </c>
      <c r="R163" s="91">
        <v>228</v>
      </c>
      <c r="S163" s="90" t="s">
        <v>150</v>
      </c>
      <c r="T163" s="90">
        <v>2609.5</v>
      </c>
      <c r="U163" s="90">
        <v>11.8</v>
      </c>
      <c r="V163" s="88" t="s">
        <v>31</v>
      </c>
      <c r="W163" s="88" t="s">
        <v>175</v>
      </c>
      <c r="X163" s="88" t="s">
        <v>360</v>
      </c>
      <c r="Y163" s="90" t="s">
        <v>910</v>
      </c>
      <c r="Z163" s="90" t="s">
        <v>566</v>
      </c>
      <c r="AA163" s="90">
        <v>73</v>
      </c>
      <c r="AB163" s="91" t="s">
        <v>5279</v>
      </c>
      <c r="AC163" s="88" t="s">
        <v>566</v>
      </c>
      <c r="AD163" s="90" t="s">
        <v>566</v>
      </c>
      <c r="AE163" s="90" t="s">
        <v>1957</v>
      </c>
      <c r="AF163" s="90" t="s">
        <v>175</v>
      </c>
      <c r="AG163" s="91" t="s">
        <v>3424</v>
      </c>
      <c r="AH163" s="92" t="s">
        <v>3349</v>
      </c>
      <c r="AI163" s="93">
        <v>326</v>
      </c>
      <c r="AJ163" s="88" t="s">
        <v>566</v>
      </c>
      <c r="AK163" s="90" t="s">
        <v>566</v>
      </c>
      <c r="AL163" s="91">
        <v>24</v>
      </c>
      <c r="AM163" s="91">
        <v>20.676042443699998</v>
      </c>
      <c r="AN163" s="91">
        <v>1790</v>
      </c>
      <c r="AO163" s="90">
        <v>21.7</v>
      </c>
      <c r="AP163" s="91">
        <v>188.79</v>
      </c>
      <c r="AQ163" s="91" t="s">
        <v>566</v>
      </c>
      <c r="AR163" s="91" t="s">
        <v>566</v>
      </c>
      <c r="AS163" s="91">
        <v>88.04</v>
      </c>
      <c r="AT163" s="91">
        <v>89.72</v>
      </c>
      <c r="AU163" s="90" t="s">
        <v>566</v>
      </c>
      <c r="AV163" s="90">
        <v>0</v>
      </c>
      <c r="AW163" s="91" t="s">
        <v>566</v>
      </c>
      <c r="AX163" s="91" t="s">
        <v>566</v>
      </c>
      <c r="AY163" s="91">
        <v>143.88</v>
      </c>
      <c r="AZ163" s="88" t="s">
        <v>4928</v>
      </c>
      <c r="BA163" s="91">
        <v>145.6</v>
      </c>
      <c r="BB163" s="91">
        <v>55.84</v>
      </c>
      <c r="BC163" s="94">
        <v>3.9568701945</v>
      </c>
      <c r="BD163" s="91">
        <v>218.71600000000001</v>
      </c>
      <c r="BE163" s="95">
        <v>95.028000000000006</v>
      </c>
      <c r="BF163" s="91">
        <v>9.2799999999999994</v>
      </c>
      <c r="BG163" s="91">
        <v>31</v>
      </c>
      <c r="BH163" s="94" t="s">
        <v>566</v>
      </c>
      <c r="BI163" s="94" t="s">
        <v>566</v>
      </c>
      <c r="BJ163" s="93">
        <v>744</v>
      </c>
      <c r="BK163" s="94">
        <v>0</v>
      </c>
      <c r="BL163" s="91">
        <v>287.52873</v>
      </c>
      <c r="BM163" s="96">
        <v>12.44999393</v>
      </c>
      <c r="BN163" s="96" t="s">
        <v>566</v>
      </c>
      <c r="BO163" s="88" t="s">
        <v>430</v>
      </c>
      <c r="BP163" s="88" t="s">
        <v>566</v>
      </c>
      <c r="BQ163" s="91">
        <v>218.71600000000001</v>
      </c>
      <c r="BR163" s="95">
        <v>95.028000000000006</v>
      </c>
      <c r="BS163" s="91">
        <v>9.2799999999999994</v>
      </c>
      <c r="BT163" s="90">
        <v>30</v>
      </c>
      <c r="BU163" s="91">
        <v>0</v>
      </c>
      <c r="BV163" s="91">
        <v>278.27999999999997</v>
      </c>
      <c r="BW163" s="96">
        <v>12.04959</v>
      </c>
      <c r="BX163" s="96" t="s">
        <v>566</v>
      </c>
      <c r="BY163" s="96" t="s">
        <v>566</v>
      </c>
      <c r="BZ163" s="96" t="s">
        <v>566</v>
      </c>
      <c r="CA163" s="96" t="s">
        <v>566</v>
      </c>
      <c r="CB163" s="96" t="s">
        <v>566</v>
      </c>
      <c r="CC163" s="96" t="s">
        <v>566</v>
      </c>
      <c r="CD163" s="96" t="s">
        <v>566</v>
      </c>
      <c r="CE163" s="96" t="s">
        <v>566</v>
      </c>
      <c r="CF163" s="88" t="s">
        <v>566</v>
      </c>
      <c r="CG163" s="88" t="s">
        <v>566</v>
      </c>
      <c r="CH163" s="92" t="s">
        <v>566</v>
      </c>
      <c r="CI163" s="91">
        <v>0</v>
      </c>
      <c r="CJ163" s="91">
        <v>0</v>
      </c>
      <c r="CK163" s="90" t="s">
        <v>566</v>
      </c>
      <c r="CL163" s="91">
        <v>-0.2405008408</v>
      </c>
      <c r="CM163" s="91">
        <v>2.45008408E-2</v>
      </c>
      <c r="CN163" s="88" t="s">
        <v>566</v>
      </c>
      <c r="CO163" s="91">
        <v>69.275000000000006</v>
      </c>
      <c r="CP163" s="91">
        <v>315.40946284130001</v>
      </c>
      <c r="CQ163" s="91">
        <v>13.375585964600001</v>
      </c>
      <c r="CR163" s="91">
        <v>96.693011228399996</v>
      </c>
      <c r="CS163" s="91">
        <v>4.0995859646000001</v>
      </c>
      <c r="CT163" s="90" t="s">
        <v>566</v>
      </c>
      <c r="CU163" s="96">
        <v>1.0137</v>
      </c>
      <c r="CV163" s="96">
        <v>0.85299999999999998</v>
      </c>
      <c r="CW163" s="96">
        <v>0.81399999999999995</v>
      </c>
      <c r="CX163" s="93">
        <v>2310</v>
      </c>
      <c r="CY163" s="93">
        <v>2292.509</v>
      </c>
      <c r="CZ163" s="93">
        <v>84</v>
      </c>
      <c r="DA163" s="90">
        <v>40</v>
      </c>
      <c r="DB163" s="90" t="s">
        <v>566</v>
      </c>
      <c r="DC163" s="90">
        <v>81.5</v>
      </c>
      <c r="DD163" s="91">
        <v>228</v>
      </c>
      <c r="DE163" s="91">
        <v>-36.894736842100002</v>
      </c>
      <c r="DF163" s="93">
        <v>138.80000000000001</v>
      </c>
      <c r="DG163" s="88" t="s">
        <v>393</v>
      </c>
      <c r="DH163" s="88" t="s">
        <v>566</v>
      </c>
      <c r="DI163" s="88" t="s">
        <v>566</v>
      </c>
      <c r="DJ163" s="88" t="s">
        <v>819</v>
      </c>
      <c r="DK163" s="90" t="s">
        <v>566</v>
      </c>
      <c r="DL163" s="91">
        <v>95.028000000000006</v>
      </c>
      <c r="DM163" s="91" t="s">
        <v>566</v>
      </c>
      <c r="DN163" s="91">
        <v>278.37336385319998</v>
      </c>
      <c r="DO163" s="91">
        <v>11.804994133499999</v>
      </c>
      <c r="DP163" s="91">
        <v>59.656912240300002</v>
      </c>
      <c r="DQ163" s="91">
        <v>2.5289941334999999</v>
      </c>
      <c r="DR163" s="91">
        <v>402.3695151197</v>
      </c>
      <c r="DS163" s="91">
        <v>17.063305553900001</v>
      </c>
      <c r="DT163" s="91">
        <v>183.65306350680001</v>
      </c>
      <c r="DU163" s="91">
        <v>7.7873055538999996</v>
      </c>
      <c r="DV163" s="91">
        <v>98.944133333300002</v>
      </c>
      <c r="DW163" s="97"/>
      <c r="DX163" s="98" t="s">
        <v>566</v>
      </c>
      <c r="DY163" s="99" t="s">
        <v>689</v>
      </c>
      <c r="DZ163" s="98" t="s">
        <v>689</v>
      </c>
      <c r="EA163" s="100" t="s">
        <v>566</v>
      </c>
      <c r="EB163" s="101" t="s">
        <v>2761</v>
      </c>
      <c r="EC163" s="38" t="e">
        <f>VLOOKUP(J163,Раскустовка!A:B,2,0)</f>
        <v>#N/A</v>
      </c>
    </row>
    <row r="164" spans="1:133" s="9" customFormat="1" ht="15" customHeight="1" x14ac:dyDescent="0.25">
      <c r="A164" s="17" t="str">
        <f t="shared" si="2"/>
        <v>3411_Южно-Ягунское</v>
      </c>
      <c r="B164" s="87">
        <v>143</v>
      </c>
      <c r="C164" s="88" t="s">
        <v>733</v>
      </c>
      <c r="D164" s="88" t="s">
        <v>568</v>
      </c>
      <c r="E164" s="88" t="s">
        <v>522</v>
      </c>
      <c r="F164" s="88" t="s">
        <v>30</v>
      </c>
      <c r="G164" s="88" t="s">
        <v>29</v>
      </c>
      <c r="H164" s="88" t="s">
        <v>3053</v>
      </c>
      <c r="I164" s="89">
        <v>3411</v>
      </c>
      <c r="J164" s="88" t="s">
        <v>194</v>
      </c>
      <c r="K164" s="88" t="s">
        <v>688</v>
      </c>
      <c r="L164" s="88" t="s">
        <v>404</v>
      </c>
      <c r="M164" s="88" t="s">
        <v>1508</v>
      </c>
      <c r="N164" s="88" t="s">
        <v>6</v>
      </c>
      <c r="O164" s="90">
        <v>14.2</v>
      </c>
      <c r="P164" s="90">
        <v>2575</v>
      </c>
      <c r="Q164" s="90">
        <v>2589.1999999999998</v>
      </c>
      <c r="R164" s="91">
        <v>205.67</v>
      </c>
      <c r="S164" s="90" t="s">
        <v>150</v>
      </c>
      <c r="T164" s="90">
        <v>2657</v>
      </c>
      <c r="U164" s="90">
        <v>11.4</v>
      </c>
      <c r="V164" s="88" t="s">
        <v>31</v>
      </c>
      <c r="W164" s="88" t="s">
        <v>94</v>
      </c>
      <c r="X164" s="88" t="s">
        <v>472</v>
      </c>
      <c r="Y164" s="90" t="s">
        <v>537</v>
      </c>
      <c r="Z164" s="90" t="s">
        <v>566</v>
      </c>
      <c r="AA164" s="90">
        <v>73</v>
      </c>
      <c r="AB164" s="91" t="s">
        <v>5280</v>
      </c>
      <c r="AC164" s="88" t="s">
        <v>566</v>
      </c>
      <c r="AD164" s="90" t="s">
        <v>566</v>
      </c>
      <c r="AE164" s="90" t="s">
        <v>1265</v>
      </c>
      <c r="AF164" s="90" t="s">
        <v>94</v>
      </c>
      <c r="AG164" s="91" t="s">
        <v>566</v>
      </c>
      <c r="AH164" s="92" t="s">
        <v>2809</v>
      </c>
      <c r="AI164" s="93" t="s">
        <v>566</v>
      </c>
      <c r="AJ164" s="88" t="s">
        <v>566</v>
      </c>
      <c r="AK164" s="90" t="s">
        <v>566</v>
      </c>
      <c r="AL164" s="91" t="s">
        <v>566</v>
      </c>
      <c r="AM164" s="91" t="s">
        <v>566</v>
      </c>
      <c r="AN164" s="91" t="s">
        <v>566</v>
      </c>
      <c r="AO164" s="90" t="s">
        <v>566</v>
      </c>
      <c r="AP164" s="91" t="s">
        <v>566</v>
      </c>
      <c r="AQ164" s="91" t="s">
        <v>566</v>
      </c>
      <c r="AR164" s="91" t="s">
        <v>566</v>
      </c>
      <c r="AS164" s="91" t="s">
        <v>566</v>
      </c>
      <c r="AT164" s="91" t="s">
        <v>566</v>
      </c>
      <c r="AU164" s="90" t="s">
        <v>566</v>
      </c>
      <c r="AV164" s="90">
        <v>0</v>
      </c>
      <c r="AW164" s="91" t="s">
        <v>566</v>
      </c>
      <c r="AX164" s="91" t="s">
        <v>566</v>
      </c>
      <c r="AY164" s="91">
        <v>95.94</v>
      </c>
      <c r="AZ164" s="88" t="s">
        <v>4997</v>
      </c>
      <c r="BA164" s="91">
        <v>97.81</v>
      </c>
      <c r="BB164" s="91" t="s">
        <v>566</v>
      </c>
      <c r="BC164" s="94" t="s">
        <v>566</v>
      </c>
      <c r="BD164" s="91" t="s">
        <v>566</v>
      </c>
      <c r="BE164" s="95">
        <v>0</v>
      </c>
      <c r="BF164" s="91" t="s">
        <v>566</v>
      </c>
      <c r="BG164" s="91">
        <v>0</v>
      </c>
      <c r="BH164" s="94" t="s">
        <v>566</v>
      </c>
      <c r="BI164" s="94" t="s">
        <v>566</v>
      </c>
      <c r="BJ164" s="93">
        <v>0</v>
      </c>
      <c r="BK164" s="94">
        <v>0</v>
      </c>
      <c r="BL164" s="91" t="s">
        <v>566</v>
      </c>
      <c r="BM164" s="96">
        <v>0</v>
      </c>
      <c r="BN164" s="96" t="s">
        <v>566</v>
      </c>
      <c r="BO164" s="88" t="s">
        <v>743</v>
      </c>
      <c r="BP164" s="88" t="s">
        <v>1211</v>
      </c>
      <c r="BQ164" s="91" t="s">
        <v>566</v>
      </c>
      <c r="BR164" s="95">
        <v>0</v>
      </c>
      <c r="BS164" s="91" t="s">
        <v>566</v>
      </c>
      <c r="BT164" s="90" t="s">
        <v>566</v>
      </c>
      <c r="BU164" s="91" t="s">
        <v>566</v>
      </c>
      <c r="BV164" s="91" t="s">
        <v>566</v>
      </c>
      <c r="BW164" s="96" t="s">
        <v>566</v>
      </c>
      <c r="BX164" s="96" t="s">
        <v>566</v>
      </c>
      <c r="BY164" s="96" t="s">
        <v>1211</v>
      </c>
      <c r="BZ164" s="96" t="s">
        <v>566</v>
      </c>
      <c r="CA164" s="96" t="s">
        <v>566</v>
      </c>
      <c r="CB164" s="96" t="s">
        <v>566</v>
      </c>
      <c r="CC164" s="96" t="s">
        <v>566</v>
      </c>
      <c r="CD164" s="96" t="s">
        <v>566</v>
      </c>
      <c r="CE164" s="96" t="s">
        <v>566</v>
      </c>
      <c r="CF164" s="88" t="s">
        <v>566</v>
      </c>
      <c r="CG164" s="88" t="s">
        <v>566</v>
      </c>
      <c r="CH164" s="92" t="s">
        <v>566</v>
      </c>
      <c r="CI164" s="91">
        <v>0</v>
      </c>
      <c r="CJ164" s="91">
        <v>0</v>
      </c>
      <c r="CK164" s="90" t="s">
        <v>566</v>
      </c>
      <c r="CL164" s="91">
        <v>0</v>
      </c>
      <c r="CM164" s="91">
        <v>-2.99</v>
      </c>
      <c r="CN164" s="88" t="s">
        <v>566</v>
      </c>
      <c r="CO164" s="91">
        <v>69.275000000000006</v>
      </c>
      <c r="CP164" s="91" t="s">
        <v>566</v>
      </c>
      <c r="CQ164" s="91" t="s">
        <v>566</v>
      </c>
      <c r="CR164" s="91" t="s">
        <v>566</v>
      </c>
      <c r="CS164" s="91" t="s">
        <v>566</v>
      </c>
      <c r="CT164" s="90" t="s">
        <v>566</v>
      </c>
      <c r="CU164" s="96">
        <v>1.0135000000000001</v>
      </c>
      <c r="CV164" s="96">
        <v>0.85299999999999998</v>
      </c>
      <c r="CW164" s="96">
        <v>0.80800000000000005</v>
      </c>
      <c r="CX164" s="93">
        <v>2310</v>
      </c>
      <c r="CY164" s="93">
        <v>2290.6579999999999</v>
      </c>
      <c r="CZ164" s="93">
        <v>85.3</v>
      </c>
      <c r="DA164" s="90">
        <v>40</v>
      </c>
      <c r="DB164" s="90" t="s">
        <v>566</v>
      </c>
      <c r="DC164" s="90">
        <v>81.5</v>
      </c>
      <c r="DD164" s="91">
        <v>228</v>
      </c>
      <c r="DE164" s="91">
        <v>-57.921052631599999</v>
      </c>
      <c r="DF164" s="93">
        <v>138.80000000000001</v>
      </c>
      <c r="DG164" s="88" t="s">
        <v>393</v>
      </c>
      <c r="DH164" s="88" t="s">
        <v>566</v>
      </c>
      <c r="DI164" s="88" t="s">
        <v>566</v>
      </c>
      <c r="DJ164" s="88" t="s">
        <v>566</v>
      </c>
      <c r="DK164" s="90" t="s">
        <v>566</v>
      </c>
      <c r="DL164" s="91">
        <v>0</v>
      </c>
      <c r="DM164" s="91" t="s">
        <v>566</v>
      </c>
      <c r="DN164" s="91" t="s">
        <v>566</v>
      </c>
      <c r="DO164" s="91" t="s">
        <v>566</v>
      </c>
      <c r="DP164" s="91" t="s">
        <v>566</v>
      </c>
      <c r="DQ164" s="91" t="s">
        <v>566</v>
      </c>
      <c r="DR164" s="91" t="s">
        <v>566</v>
      </c>
      <c r="DS164" s="91" t="s">
        <v>566</v>
      </c>
      <c r="DT164" s="91" t="s">
        <v>566</v>
      </c>
      <c r="DU164" s="91" t="s">
        <v>566</v>
      </c>
      <c r="DV164" s="91">
        <v>100</v>
      </c>
      <c r="DW164" s="97"/>
      <c r="DX164" s="98" t="s">
        <v>566</v>
      </c>
      <c r="DY164" s="99" t="s">
        <v>689</v>
      </c>
      <c r="DZ164" s="98" t="s">
        <v>689</v>
      </c>
      <c r="EA164" s="100" t="s">
        <v>566</v>
      </c>
      <c r="EB164" s="101" t="s">
        <v>2761</v>
      </c>
      <c r="EC164" s="38" t="e">
        <f>VLOOKUP(J164,Раскустовка!A:B,2,0)</f>
        <v>#N/A</v>
      </c>
    </row>
    <row r="165" spans="1:133" s="9" customFormat="1" ht="15" customHeight="1" x14ac:dyDescent="0.25">
      <c r="A165" s="17" t="str">
        <f t="shared" si="2"/>
        <v>3418Л_Южно-Ягунское</v>
      </c>
      <c r="B165" s="87">
        <v>144</v>
      </c>
      <c r="C165" s="88" t="s">
        <v>733</v>
      </c>
      <c r="D165" s="88" t="s">
        <v>568</v>
      </c>
      <c r="E165" s="88" t="s">
        <v>522</v>
      </c>
      <c r="F165" s="88" t="s">
        <v>30</v>
      </c>
      <c r="G165" s="88" t="s">
        <v>29</v>
      </c>
      <c r="H165" s="88" t="s">
        <v>3055</v>
      </c>
      <c r="I165" s="89" t="s">
        <v>261</v>
      </c>
      <c r="J165" s="88" t="s">
        <v>194</v>
      </c>
      <c r="K165" s="88" t="s">
        <v>688</v>
      </c>
      <c r="L165" s="88" t="s">
        <v>404</v>
      </c>
      <c r="M165" s="88" t="s">
        <v>1508</v>
      </c>
      <c r="N165" s="88" t="s">
        <v>6</v>
      </c>
      <c r="O165" s="90">
        <v>90</v>
      </c>
      <c r="P165" s="90">
        <v>2617</v>
      </c>
      <c r="Q165" s="90">
        <v>2792</v>
      </c>
      <c r="R165" s="91">
        <v>254.04</v>
      </c>
      <c r="S165" s="90" t="s">
        <v>690</v>
      </c>
      <c r="T165" s="90">
        <v>2818</v>
      </c>
      <c r="U165" s="90">
        <v>50.5</v>
      </c>
      <c r="V165" s="88" t="s">
        <v>31</v>
      </c>
      <c r="W165" s="88" t="s">
        <v>118</v>
      </c>
      <c r="X165" s="88" t="s">
        <v>136</v>
      </c>
      <c r="Y165" s="90" t="s">
        <v>1001</v>
      </c>
      <c r="Z165" s="90" t="s">
        <v>566</v>
      </c>
      <c r="AA165" s="90">
        <v>73</v>
      </c>
      <c r="AB165" s="91" t="s">
        <v>4246</v>
      </c>
      <c r="AC165" s="88" t="s">
        <v>566</v>
      </c>
      <c r="AD165" s="90" t="s">
        <v>566</v>
      </c>
      <c r="AE165" s="90" t="s">
        <v>2019</v>
      </c>
      <c r="AF165" s="90" t="s">
        <v>118</v>
      </c>
      <c r="AG165" s="91" t="s">
        <v>3430</v>
      </c>
      <c r="AH165" s="92" t="s">
        <v>4723</v>
      </c>
      <c r="AI165" s="93">
        <v>159</v>
      </c>
      <c r="AJ165" s="88" t="s">
        <v>566</v>
      </c>
      <c r="AK165" s="90" t="s">
        <v>566</v>
      </c>
      <c r="AL165" s="91">
        <v>25.7</v>
      </c>
      <c r="AM165" s="91">
        <v>22.561065883600001</v>
      </c>
      <c r="AN165" s="91">
        <v>1738</v>
      </c>
      <c r="AO165" s="90">
        <v>25</v>
      </c>
      <c r="AP165" s="91">
        <v>112.65</v>
      </c>
      <c r="AQ165" s="91" t="s">
        <v>566</v>
      </c>
      <c r="AR165" s="91" t="s">
        <v>566</v>
      </c>
      <c r="AS165" s="91">
        <v>92.93</v>
      </c>
      <c r="AT165" s="91">
        <v>95.35</v>
      </c>
      <c r="AU165" s="90">
        <v>1626</v>
      </c>
      <c r="AV165" s="90">
        <v>28.5</v>
      </c>
      <c r="AW165" s="91">
        <v>99.61</v>
      </c>
      <c r="AX165" s="91" t="s">
        <v>566</v>
      </c>
      <c r="AY165" s="91">
        <v>144.24</v>
      </c>
      <c r="AZ165" s="88" t="s">
        <v>4928</v>
      </c>
      <c r="BA165" s="91">
        <v>146.69999999999999</v>
      </c>
      <c r="BB165" s="91">
        <v>51.31</v>
      </c>
      <c r="BC165" s="94">
        <v>2.8050000000000002</v>
      </c>
      <c r="BD165" s="91">
        <v>141.37200000000001</v>
      </c>
      <c r="BE165" s="95">
        <v>96.891000000000005</v>
      </c>
      <c r="BF165" s="91">
        <v>3.75</v>
      </c>
      <c r="BG165" s="91">
        <v>30.4</v>
      </c>
      <c r="BH165" s="94" t="s">
        <v>566</v>
      </c>
      <c r="BI165" s="94" t="s">
        <v>566</v>
      </c>
      <c r="BJ165" s="93">
        <v>730</v>
      </c>
      <c r="BK165" s="94">
        <v>14</v>
      </c>
      <c r="BL165" s="91">
        <v>114.04877999999999</v>
      </c>
      <c r="BM165" s="96">
        <v>5.1892191900000002</v>
      </c>
      <c r="BN165" s="96" t="s">
        <v>566</v>
      </c>
      <c r="BO165" s="88" t="s">
        <v>430</v>
      </c>
      <c r="BP165" s="88" t="s">
        <v>566</v>
      </c>
      <c r="BQ165" s="91">
        <v>141.37200000000001</v>
      </c>
      <c r="BR165" s="95">
        <v>96.891000000000005</v>
      </c>
      <c r="BS165" s="91">
        <v>3.75</v>
      </c>
      <c r="BT165" s="90">
        <v>30</v>
      </c>
      <c r="BU165" s="91">
        <v>0</v>
      </c>
      <c r="BV165" s="91">
        <v>112.5</v>
      </c>
      <c r="BW165" s="96">
        <v>5.1187500000000004</v>
      </c>
      <c r="BX165" s="96" t="s">
        <v>566</v>
      </c>
      <c r="BY165" s="96" t="s">
        <v>566</v>
      </c>
      <c r="BZ165" s="96" t="s">
        <v>566</v>
      </c>
      <c r="CA165" s="96" t="s">
        <v>566</v>
      </c>
      <c r="CB165" s="96" t="s">
        <v>566</v>
      </c>
      <c r="CC165" s="96" t="s">
        <v>566</v>
      </c>
      <c r="CD165" s="96" t="s">
        <v>566</v>
      </c>
      <c r="CE165" s="96" t="s">
        <v>566</v>
      </c>
      <c r="CF165" s="88" t="s">
        <v>566</v>
      </c>
      <c r="CG165" s="88" t="s">
        <v>566</v>
      </c>
      <c r="CH165" s="92" t="s">
        <v>566</v>
      </c>
      <c r="CI165" s="91">
        <v>0</v>
      </c>
      <c r="CJ165" s="91">
        <v>0</v>
      </c>
      <c r="CK165" s="90" t="s">
        <v>566</v>
      </c>
      <c r="CL165" s="91">
        <v>-0.79269402119999999</v>
      </c>
      <c r="CM165" s="91">
        <v>0.16269402120000001</v>
      </c>
      <c r="CN165" s="88" t="s">
        <v>566</v>
      </c>
      <c r="CO165" s="91">
        <v>69.275000000000006</v>
      </c>
      <c r="CP165" s="91">
        <v>218.04386117510001</v>
      </c>
      <c r="CQ165" s="91">
        <v>5.7830859518000004</v>
      </c>
      <c r="CR165" s="91">
        <v>76.671915092899994</v>
      </c>
      <c r="CS165" s="91">
        <v>2.0330859518</v>
      </c>
      <c r="CT165" s="90" t="s">
        <v>566</v>
      </c>
      <c r="CU165" s="96">
        <v>1.0135000000000001</v>
      </c>
      <c r="CV165" s="96">
        <v>0.85299999999999998</v>
      </c>
      <c r="CW165" s="96">
        <v>0.80800000000000005</v>
      </c>
      <c r="CX165" s="93">
        <v>2310</v>
      </c>
      <c r="CY165" s="93">
        <v>2284.88</v>
      </c>
      <c r="CZ165" s="93">
        <v>85.8</v>
      </c>
      <c r="DA165" s="90">
        <v>51</v>
      </c>
      <c r="DB165" s="90" t="s">
        <v>566</v>
      </c>
      <c r="DC165" s="90">
        <v>81.5</v>
      </c>
      <c r="DD165" s="91">
        <v>228</v>
      </c>
      <c r="DE165" s="91">
        <v>-36.736842105299999</v>
      </c>
      <c r="DF165" s="93">
        <v>136.30000000000001</v>
      </c>
      <c r="DG165" s="88" t="s">
        <v>393</v>
      </c>
      <c r="DH165" s="88" t="s">
        <v>566</v>
      </c>
      <c r="DI165" s="88" t="s">
        <v>566</v>
      </c>
      <c r="DJ165" s="88" t="s">
        <v>566</v>
      </c>
      <c r="DK165" s="90" t="s">
        <v>566</v>
      </c>
      <c r="DL165" s="91">
        <v>96.891000000000005</v>
      </c>
      <c r="DM165" s="91" t="s">
        <v>566</v>
      </c>
      <c r="DN165" s="91">
        <v>95.385460455900002</v>
      </c>
      <c r="DO165" s="91">
        <v>2.5298685933999998</v>
      </c>
      <c r="DP165" s="91">
        <v>-45.986485626300002</v>
      </c>
      <c r="DQ165" s="91">
        <v>-1.2201314066</v>
      </c>
      <c r="DR165" s="91">
        <v>153.36091555909999</v>
      </c>
      <c r="DS165" s="91">
        <v>4.0675272926000003</v>
      </c>
      <c r="DT165" s="91">
        <v>11.988969476899999</v>
      </c>
      <c r="DU165" s="91">
        <v>0.31752729260000001</v>
      </c>
      <c r="DV165" s="91">
        <v>112.5254054167</v>
      </c>
      <c r="DW165" s="97"/>
      <c r="DX165" s="98" t="s">
        <v>689</v>
      </c>
      <c r="DY165" s="99" t="s">
        <v>689</v>
      </c>
      <c r="DZ165" s="98" t="s">
        <v>689</v>
      </c>
      <c r="EA165" s="100" t="s">
        <v>566</v>
      </c>
      <c r="EB165" s="101" t="s">
        <v>2761</v>
      </c>
      <c r="EC165" s="38" t="e">
        <f>VLOOKUP(J165,Раскустовка!A:B,2,0)</f>
        <v>#N/A</v>
      </c>
    </row>
    <row r="166" spans="1:133" s="9" customFormat="1" ht="15" customHeight="1" x14ac:dyDescent="0.25">
      <c r="A166" s="17" t="str">
        <f t="shared" si="2"/>
        <v>3421_Южно-Ягунское</v>
      </c>
      <c r="B166" s="87">
        <v>145</v>
      </c>
      <c r="C166" s="88" t="s">
        <v>733</v>
      </c>
      <c r="D166" s="88" t="s">
        <v>568</v>
      </c>
      <c r="E166" s="88" t="s">
        <v>522</v>
      </c>
      <c r="F166" s="88" t="s">
        <v>30</v>
      </c>
      <c r="G166" s="88" t="s">
        <v>29</v>
      </c>
      <c r="H166" s="88" t="s">
        <v>3054</v>
      </c>
      <c r="I166" s="89">
        <v>3421</v>
      </c>
      <c r="J166" s="88" t="s">
        <v>195</v>
      </c>
      <c r="K166" s="88" t="s">
        <v>688</v>
      </c>
      <c r="L166" s="88" t="s">
        <v>404</v>
      </c>
      <c r="M166" s="88" t="s">
        <v>32</v>
      </c>
      <c r="N166" s="88" t="s">
        <v>6</v>
      </c>
      <c r="O166" s="90">
        <v>5.6</v>
      </c>
      <c r="P166" s="90">
        <v>2500.8000000000002</v>
      </c>
      <c r="Q166" s="90">
        <v>2506.4</v>
      </c>
      <c r="R166" s="91">
        <v>116.69799999999999</v>
      </c>
      <c r="S166" s="90" t="s">
        <v>150</v>
      </c>
      <c r="T166" s="90">
        <v>2575.9</v>
      </c>
      <c r="U166" s="90">
        <v>5.7</v>
      </c>
      <c r="V166" s="88" t="s">
        <v>31</v>
      </c>
      <c r="W166" s="88" t="s">
        <v>566</v>
      </c>
      <c r="X166" s="88" t="s">
        <v>566</v>
      </c>
      <c r="Y166" s="90" t="s">
        <v>566</v>
      </c>
      <c r="Z166" s="90" t="s">
        <v>566</v>
      </c>
      <c r="AA166" s="90">
        <v>73</v>
      </c>
      <c r="AB166" s="91" t="s">
        <v>566</v>
      </c>
      <c r="AC166" s="88" t="s">
        <v>566</v>
      </c>
      <c r="AD166" s="90" t="s">
        <v>566</v>
      </c>
      <c r="AE166" s="90" t="s">
        <v>566</v>
      </c>
      <c r="AF166" s="90" t="s">
        <v>566</v>
      </c>
      <c r="AG166" s="91" t="s">
        <v>566</v>
      </c>
      <c r="AH166" s="92" t="s">
        <v>566</v>
      </c>
      <c r="AI166" s="93" t="s">
        <v>566</v>
      </c>
      <c r="AJ166" s="88" t="s">
        <v>39</v>
      </c>
      <c r="AK166" s="90" t="s">
        <v>566</v>
      </c>
      <c r="AL166" s="91" t="s">
        <v>566</v>
      </c>
      <c r="AM166" s="91" t="s">
        <v>566</v>
      </c>
      <c r="AN166" s="91" t="s">
        <v>566</v>
      </c>
      <c r="AO166" s="90" t="s">
        <v>566</v>
      </c>
      <c r="AP166" s="91" t="s">
        <v>566</v>
      </c>
      <c r="AQ166" s="91" t="s">
        <v>566</v>
      </c>
      <c r="AR166" s="91" t="s">
        <v>566</v>
      </c>
      <c r="AS166" s="91" t="s">
        <v>566</v>
      </c>
      <c r="AT166" s="91" t="s">
        <v>566</v>
      </c>
      <c r="AU166" s="90" t="s">
        <v>566</v>
      </c>
      <c r="AV166" s="90">
        <v>0</v>
      </c>
      <c r="AW166" s="91" t="s">
        <v>566</v>
      </c>
      <c r="AX166" s="91" t="s">
        <v>566</v>
      </c>
      <c r="AY166" s="91">
        <v>151.97999999999999</v>
      </c>
      <c r="AZ166" s="88" t="s">
        <v>4928</v>
      </c>
      <c r="BA166" s="91">
        <v>153</v>
      </c>
      <c r="BB166" s="91" t="s">
        <v>566</v>
      </c>
      <c r="BC166" s="94" t="s">
        <v>566</v>
      </c>
      <c r="BD166" s="91" t="s">
        <v>566</v>
      </c>
      <c r="BE166" s="95">
        <v>0</v>
      </c>
      <c r="BF166" s="91" t="s">
        <v>566</v>
      </c>
      <c r="BG166" s="91">
        <v>0</v>
      </c>
      <c r="BH166" s="94" t="s">
        <v>566</v>
      </c>
      <c r="BI166" s="94" t="s">
        <v>566</v>
      </c>
      <c r="BJ166" s="93">
        <v>0</v>
      </c>
      <c r="BK166" s="94">
        <v>0</v>
      </c>
      <c r="BL166" s="91" t="s">
        <v>566</v>
      </c>
      <c r="BM166" s="96">
        <v>0</v>
      </c>
      <c r="BN166" s="96" t="s">
        <v>566</v>
      </c>
      <c r="BO166" s="88" t="s">
        <v>745</v>
      </c>
      <c r="BP166" s="88" t="s">
        <v>1205</v>
      </c>
      <c r="BQ166" s="91" t="s">
        <v>566</v>
      </c>
      <c r="BR166" s="95">
        <v>0</v>
      </c>
      <c r="BS166" s="91" t="s">
        <v>566</v>
      </c>
      <c r="BT166" s="90" t="s">
        <v>566</v>
      </c>
      <c r="BU166" s="91" t="s">
        <v>566</v>
      </c>
      <c r="BV166" s="91" t="s">
        <v>566</v>
      </c>
      <c r="BW166" s="96" t="s">
        <v>566</v>
      </c>
      <c r="BX166" s="96" t="s">
        <v>566</v>
      </c>
      <c r="BY166" s="96" t="s">
        <v>1205</v>
      </c>
      <c r="BZ166" s="96" t="s">
        <v>566</v>
      </c>
      <c r="CA166" s="96" t="s">
        <v>566</v>
      </c>
      <c r="CB166" s="96" t="s">
        <v>566</v>
      </c>
      <c r="CC166" s="96" t="s">
        <v>566</v>
      </c>
      <c r="CD166" s="96" t="s">
        <v>566</v>
      </c>
      <c r="CE166" s="96" t="s">
        <v>566</v>
      </c>
      <c r="CF166" s="88" t="s">
        <v>566</v>
      </c>
      <c r="CG166" s="88" t="s">
        <v>566</v>
      </c>
      <c r="CH166" s="92" t="s">
        <v>566</v>
      </c>
      <c r="CI166" s="91">
        <v>0</v>
      </c>
      <c r="CJ166" s="91">
        <v>0</v>
      </c>
      <c r="CK166" s="90" t="s">
        <v>566</v>
      </c>
      <c r="CL166" s="91" t="s">
        <v>566</v>
      </c>
      <c r="CM166" s="91" t="s">
        <v>566</v>
      </c>
      <c r="CN166" s="88" t="s">
        <v>566</v>
      </c>
      <c r="CO166" s="91">
        <v>69.275000000000006</v>
      </c>
      <c r="CP166" s="91" t="s">
        <v>566</v>
      </c>
      <c r="CQ166" s="91" t="s">
        <v>566</v>
      </c>
      <c r="CR166" s="91" t="s">
        <v>566</v>
      </c>
      <c r="CS166" s="91" t="s">
        <v>566</v>
      </c>
      <c r="CT166" s="90">
        <v>1</v>
      </c>
      <c r="CU166" s="96">
        <v>1.0129999999999999</v>
      </c>
      <c r="CV166" s="96">
        <v>0.85299999999999998</v>
      </c>
      <c r="CW166" s="96">
        <v>0.79300000000000004</v>
      </c>
      <c r="CX166" s="93">
        <v>2310</v>
      </c>
      <c r="CY166" s="93">
        <v>2299.6019999999999</v>
      </c>
      <c r="CZ166" s="93">
        <v>84.5</v>
      </c>
      <c r="DA166" s="90">
        <v>51</v>
      </c>
      <c r="DB166" s="90" t="s">
        <v>566</v>
      </c>
      <c r="DC166" s="90">
        <v>81.5</v>
      </c>
      <c r="DD166" s="91">
        <v>228</v>
      </c>
      <c r="DE166" s="91">
        <v>-33.342105263199997</v>
      </c>
      <c r="DF166" s="93">
        <v>239.5</v>
      </c>
      <c r="DG166" s="88" t="s">
        <v>393</v>
      </c>
      <c r="DH166" s="88" t="s">
        <v>566</v>
      </c>
      <c r="DI166" s="88" t="s">
        <v>566</v>
      </c>
      <c r="DJ166" s="88" t="s">
        <v>566</v>
      </c>
      <c r="DK166" s="90">
        <v>0</v>
      </c>
      <c r="DL166" s="91">
        <v>0</v>
      </c>
      <c r="DM166" s="91" t="s">
        <v>566</v>
      </c>
      <c r="DN166" s="91" t="s">
        <v>566</v>
      </c>
      <c r="DO166" s="91" t="s">
        <v>566</v>
      </c>
      <c r="DP166" s="91" t="s">
        <v>566</v>
      </c>
      <c r="DQ166" s="91" t="s">
        <v>566</v>
      </c>
      <c r="DR166" s="91" t="s">
        <v>566</v>
      </c>
      <c r="DS166" s="91" t="s">
        <v>566</v>
      </c>
      <c r="DT166" s="91" t="s">
        <v>566</v>
      </c>
      <c r="DU166" s="91" t="s">
        <v>566</v>
      </c>
      <c r="DV166" s="91">
        <v>113.75</v>
      </c>
      <c r="DW166" s="97"/>
      <c r="DX166" s="98" t="s">
        <v>566</v>
      </c>
      <c r="DY166" s="99" t="s">
        <v>689</v>
      </c>
      <c r="DZ166" s="98" t="s">
        <v>689</v>
      </c>
      <c r="EA166" s="100" t="s">
        <v>689</v>
      </c>
      <c r="EB166" s="101" t="s">
        <v>566</v>
      </c>
      <c r="EC166" s="38" t="e">
        <f>VLOOKUP(J166,Раскустовка!A:B,2,0)</f>
        <v>#N/A</v>
      </c>
    </row>
    <row r="167" spans="1:133" s="9" customFormat="1" ht="15" customHeight="1" x14ac:dyDescent="0.25">
      <c r="A167" s="17" t="str">
        <f t="shared" si="2"/>
        <v>3427_Южно-Ягунское</v>
      </c>
      <c r="B167" s="87">
        <v>146</v>
      </c>
      <c r="C167" s="88" t="s">
        <v>733</v>
      </c>
      <c r="D167" s="88" t="s">
        <v>568</v>
      </c>
      <c r="E167" s="88" t="s">
        <v>522</v>
      </c>
      <c r="F167" s="88" t="s">
        <v>30</v>
      </c>
      <c r="G167" s="88" t="s">
        <v>29</v>
      </c>
      <c r="H167" s="88" t="s">
        <v>3053</v>
      </c>
      <c r="I167" s="89">
        <v>3427</v>
      </c>
      <c r="J167" s="88" t="s">
        <v>143</v>
      </c>
      <c r="K167" s="88" t="s">
        <v>688</v>
      </c>
      <c r="L167" s="88" t="s">
        <v>402</v>
      </c>
      <c r="M167" s="88" t="s">
        <v>1508</v>
      </c>
      <c r="N167" s="88" t="s">
        <v>6</v>
      </c>
      <c r="O167" s="90">
        <v>28</v>
      </c>
      <c r="P167" s="90">
        <v>2400</v>
      </c>
      <c r="Q167" s="90">
        <v>2414</v>
      </c>
      <c r="R167" s="91">
        <v>35.729999999999997</v>
      </c>
      <c r="S167" s="90" t="s">
        <v>150</v>
      </c>
      <c r="T167" s="90">
        <v>2439.1</v>
      </c>
      <c r="U167" s="90">
        <v>11.3</v>
      </c>
      <c r="V167" s="88" t="s">
        <v>31</v>
      </c>
      <c r="W167" s="88" t="s">
        <v>175</v>
      </c>
      <c r="X167" s="88" t="s">
        <v>1336</v>
      </c>
      <c r="Y167" s="90" t="s">
        <v>866</v>
      </c>
      <c r="Z167" s="90" t="s">
        <v>566</v>
      </c>
      <c r="AA167" s="90">
        <v>73</v>
      </c>
      <c r="AB167" s="91" t="s">
        <v>5281</v>
      </c>
      <c r="AC167" s="88" t="s">
        <v>566</v>
      </c>
      <c r="AD167" s="90" t="s">
        <v>566</v>
      </c>
      <c r="AE167" s="90" t="s">
        <v>2021</v>
      </c>
      <c r="AF167" s="90" t="s">
        <v>175</v>
      </c>
      <c r="AG167" s="91" t="s">
        <v>3443</v>
      </c>
      <c r="AH167" s="92" t="s">
        <v>3247</v>
      </c>
      <c r="AI167" s="93">
        <v>356</v>
      </c>
      <c r="AJ167" s="88" t="s">
        <v>722</v>
      </c>
      <c r="AK167" s="90" t="s">
        <v>566</v>
      </c>
      <c r="AL167" s="91">
        <v>24</v>
      </c>
      <c r="AM167" s="91">
        <v>20.676042443699998</v>
      </c>
      <c r="AN167" s="91">
        <v>1765</v>
      </c>
      <c r="AO167" s="90">
        <v>15.8</v>
      </c>
      <c r="AP167" s="91">
        <v>34.186</v>
      </c>
      <c r="AQ167" s="91">
        <v>41.666315789499997</v>
      </c>
      <c r="AR167" s="91" t="s">
        <v>566</v>
      </c>
      <c r="AS167" s="91">
        <v>70.518372986599999</v>
      </c>
      <c r="AT167" s="91">
        <v>72.222629171700007</v>
      </c>
      <c r="AU167" s="90">
        <v>1204</v>
      </c>
      <c r="AV167" s="90">
        <v>20</v>
      </c>
      <c r="AW167" s="91">
        <v>27.366</v>
      </c>
      <c r="AX167" s="91" t="s">
        <v>566</v>
      </c>
      <c r="AY167" s="91">
        <v>128.06</v>
      </c>
      <c r="AZ167" s="88" t="s">
        <v>4928</v>
      </c>
      <c r="BA167" s="91">
        <v>129.80000000000001</v>
      </c>
      <c r="BB167" s="91">
        <v>57.541627013400003</v>
      </c>
      <c r="BC167" s="94">
        <v>3.438107536</v>
      </c>
      <c r="BD167" s="91">
        <v>193.30500000000001</v>
      </c>
      <c r="BE167" s="95">
        <v>94.995000000000005</v>
      </c>
      <c r="BF167" s="91">
        <v>8.25</v>
      </c>
      <c r="BG167" s="91">
        <v>31</v>
      </c>
      <c r="BH167" s="94" t="s">
        <v>566</v>
      </c>
      <c r="BI167" s="94" t="s">
        <v>566</v>
      </c>
      <c r="BJ167" s="93">
        <v>744</v>
      </c>
      <c r="BK167" s="94">
        <v>0</v>
      </c>
      <c r="BL167" s="91">
        <v>255.81751</v>
      </c>
      <c r="BM167" s="96">
        <v>12.11807568</v>
      </c>
      <c r="BN167" s="96" t="s">
        <v>566</v>
      </c>
      <c r="BO167" s="88" t="s">
        <v>430</v>
      </c>
      <c r="BP167" s="88" t="s">
        <v>566</v>
      </c>
      <c r="BQ167" s="91">
        <v>193.30500000000001</v>
      </c>
      <c r="BR167" s="95">
        <v>94.995000000000005</v>
      </c>
      <c r="BS167" s="91">
        <v>8.25</v>
      </c>
      <c r="BT167" s="90">
        <v>30</v>
      </c>
      <c r="BU167" s="91">
        <v>0</v>
      </c>
      <c r="BV167" s="91">
        <v>247.56</v>
      </c>
      <c r="BW167" s="96">
        <v>11.72697</v>
      </c>
      <c r="BX167" s="96" t="s">
        <v>566</v>
      </c>
      <c r="BY167" s="96" t="s">
        <v>566</v>
      </c>
      <c r="BZ167" s="96" t="s">
        <v>566</v>
      </c>
      <c r="CA167" s="96" t="s">
        <v>566</v>
      </c>
      <c r="CB167" s="96" t="s">
        <v>566</v>
      </c>
      <c r="CC167" s="96" t="s">
        <v>566</v>
      </c>
      <c r="CD167" s="96" t="s">
        <v>566</v>
      </c>
      <c r="CE167" s="96" t="s">
        <v>566</v>
      </c>
      <c r="CF167" s="88" t="s">
        <v>566</v>
      </c>
      <c r="CG167" s="88" t="s">
        <v>566</v>
      </c>
      <c r="CH167" s="92" t="s">
        <v>566</v>
      </c>
      <c r="CI167" s="91">
        <v>0</v>
      </c>
      <c r="CJ167" s="91">
        <v>0</v>
      </c>
      <c r="CK167" s="90" t="s">
        <v>566</v>
      </c>
      <c r="CL167" s="91">
        <v>-0.42763521259999998</v>
      </c>
      <c r="CM167" s="91">
        <v>-5.2364787400000001E-2</v>
      </c>
      <c r="CN167" s="88" t="s">
        <v>566</v>
      </c>
      <c r="CO167" s="91">
        <v>101.875</v>
      </c>
      <c r="CP167" s="91">
        <v>131.9384203882</v>
      </c>
      <c r="CQ167" s="91">
        <v>5.6324379205000001</v>
      </c>
      <c r="CR167" s="91">
        <v>-61.366740902099998</v>
      </c>
      <c r="CS167" s="91">
        <v>-2.6195620795000001</v>
      </c>
      <c r="CT167" s="90" t="s">
        <v>566</v>
      </c>
      <c r="CU167" s="96">
        <v>1.0133300000000001</v>
      </c>
      <c r="CV167" s="96">
        <v>0.85299999999999998</v>
      </c>
      <c r="CW167" s="96">
        <v>0.80289999999999995</v>
      </c>
      <c r="CX167" s="93">
        <v>2298</v>
      </c>
      <c r="CY167" s="93">
        <v>2280.27</v>
      </c>
      <c r="CZ167" s="93">
        <v>84</v>
      </c>
      <c r="DA167" s="90">
        <v>40</v>
      </c>
      <c r="DB167" s="90" t="s">
        <v>566</v>
      </c>
      <c r="DC167" s="90">
        <v>81.5</v>
      </c>
      <c r="DD167" s="91">
        <v>212</v>
      </c>
      <c r="DE167" s="91">
        <v>-39.594339622600003</v>
      </c>
      <c r="DF167" s="93">
        <v>138.80000000000001</v>
      </c>
      <c r="DG167" s="88" t="s">
        <v>393</v>
      </c>
      <c r="DH167" s="88" t="s">
        <v>566</v>
      </c>
      <c r="DI167" s="88">
        <v>1</v>
      </c>
      <c r="DJ167" s="88" t="s">
        <v>3131</v>
      </c>
      <c r="DK167" s="90" t="s">
        <v>566</v>
      </c>
      <c r="DL167" s="91">
        <v>94.995000000000005</v>
      </c>
      <c r="DM167" s="91" t="s">
        <v>566</v>
      </c>
      <c r="DN167" s="91">
        <v>237.63473023840001</v>
      </c>
      <c r="DO167" s="91">
        <v>10.1446027446</v>
      </c>
      <c r="DP167" s="91">
        <v>44.329568948099997</v>
      </c>
      <c r="DQ167" s="91">
        <v>1.8926027446</v>
      </c>
      <c r="DR167" s="91">
        <v>165.78137310810001</v>
      </c>
      <c r="DS167" s="91">
        <v>7.0771901770000003</v>
      </c>
      <c r="DT167" s="91">
        <v>-27.523788182200001</v>
      </c>
      <c r="DU167" s="91">
        <v>-1.1748098229999999</v>
      </c>
      <c r="DV167" s="91" t="s">
        <v>566</v>
      </c>
      <c r="DW167" s="97"/>
      <c r="DX167" s="98" t="s">
        <v>689</v>
      </c>
      <c r="DY167" s="99" t="s">
        <v>689</v>
      </c>
      <c r="DZ167" s="98" t="s">
        <v>689</v>
      </c>
      <c r="EA167" s="100" t="s">
        <v>566</v>
      </c>
      <c r="EB167" s="101" t="s">
        <v>2763</v>
      </c>
      <c r="EC167" s="38" t="e">
        <f>VLOOKUP(J167,Раскустовка!A:B,2,0)</f>
        <v>#N/A</v>
      </c>
    </row>
    <row r="168" spans="1:133" s="9" customFormat="1" ht="15" customHeight="1" x14ac:dyDescent="0.25">
      <c r="A168" s="17" t="str">
        <f t="shared" si="2"/>
        <v>3428_Южно-Ягунское</v>
      </c>
      <c r="B168" s="87">
        <v>147</v>
      </c>
      <c r="C168" s="88" t="s">
        <v>733</v>
      </c>
      <c r="D168" s="88" t="s">
        <v>568</v>
      </c>
      <c r="E168" s="88" t="s">
        <v>522</v>
      </c>
      <c r="F168" s="88" t="s">
        <v>30</v>
      </c>
      <c r="G168" s="88" t="s">
        <v>29</v>
      </c>
      <c r="H168" s="88" t="s">
        <v>3056</v>
      </c>
      <c r="I168" s="89">
        <v>3428</v>
      </c>
      <c r="J168" s="88" t="s">
        <v>144</v>
      </c>
      <c r="K168" s="88" t="s">
        <v>688</v>
      </c>
      <c r="L168" s="88" t="s">
        <v>402</v>
      </c>
      <c r="M168" s="88" t="s">
        <v>1512</v>
      </c>
      <c r="N168" s="88" t="s">
        <v>695</v>
      </c>
      <c r="O168" s="90">
        <v>44.4</v>
      </c>
      <c r="P168" s="90">
        <v>2675.4</v>
      </c>
      <c r="Q168" s="90">
        <v>2758</v>
      </c>
      <c r="R168" s="91">
        <v>312.58</v>
      </c>
      <c r="S168" s="90" t="s">
        <v>150</v>
      </c>
      <c r="T168" s="90">
        <v>2768.9</v>
      </c>
      <c r="U168" s="90">
        <v>24.5</v>
      </c>
      <c r="V168" s="88" t="s">
        <v>31</v>
      </c>
      <c r="W168" s="88" t="s">
        <v>175</v>
      </c>
      <c r="X168" s="88" t="s">
        <v>5282</v>
      </c>
      <c r="Y168" s="90" t="s">
        <v>843</v>
      </c>
      <c r="Z168" s="90" t="s">
        <v>566</v>
      </c>
      <c r="AA168" s="90">
        <v>73</v>
      </c>
      <c r="AB168" s="91" t="s">
        <v>5283</v>
      </c>
      <c r="AC168" s="88" t="s">
        <v>566</v>
      </c>
      <c r="AD168" s="90" t="s">
        <v>566</v>
      </c>
      <c r="AE168" s="90" t="s">
        <v>1955</v>
      </c>
      <c r="AF168" s="90" t="s">
        <v>175</v>
      </c>
      <c r="AG168" s="91" t="s">
        <v>3418</v>
      </c>
      <c r="AH168" s="92" t="s">
        <v>5284</v>
      </c>
      <c r="AI168" s="93">
        <v>4</v>
      </c>
      <c r="AJ168" s="88" t="s">
        <v>566</v>
      </c>
      <c r="AK168" s="90" t="s">
        <v>566</v>
      </c>
      <c r="AL168" s="91">
        <v>17.899999999999999</v>
      </c>
      <c r="AM168" s="91">
        <v>14.9420182624</v>
      </c>
      <c r="AN168" s="91">
        <v>1883</v>
      </c>
      <c r="AO168" s="90">
        <v>13</v>
      </c>
      <c r="AP168" s="91">
        <v>221.66</v>
      </c>
      <c r="AQ168" s="91" t="s">
        <v>566</v>
      </c>
      <c r="AR168" s="91" t="s">
        <v>566</v>
      </c>
      <c r="AS168" s="91">
        <v>76.16</v>
      </c>
      <c r="AT168" s="91">
        <v>77.67</v>
      </c>
      <c r="AU168" s="90">
        <v>1070</v>
      </c>
      <c r="AV168" s="90">
        <v>0</v>
      </c>
      <c r="AW168" s="91">
        <v>104.33</v>
      </c>
      <c r="AX168" s="91" t="s">
        <v>566</v>
      </c>
      <c r="AY168" s="91">
        <v>131.26</v>
      </c>
      <c r="AZ168" s="88" t="s">
        <v>4928</v>
      </c>
      <c r="BA168" s="91">
        <v>132.80000000000001</v>
      </c>
      <c r="BB168" s="91">
        <v>55.1</v>
      </c>
      <c r="BC168" s="94">
        <v>3.9739943983999999</v>
      </c>
      <c r="BD168" s="91">
        <v>222.292</v>
      </c>
      <c r="BE168" s="95">
        <v>96.427000000000007</v>
      </c>
      <c r="BF168" s="91">
        <v>6.73</v>
      </c>
      <c r="BG168" s="91">
        <v>22.5</v>
      </c>
      <c r="BH168" s="94" t="s">
        <v>566</v>
      </c>
      <c r="BI168" s="94" t="s">
        <v>566</v>
      </c>
      <c r="BJ168" s="93">
        <v>539</v>
      </c>
      <c r="BK168" s="94">
        <v>205</v>
      </c>
      <c r="BL168" s="91">
        <v>151.09188</v>
      </c>
      <c r="BM168" s="96">
        <v>10.681075310000001</v>
      </c>
      <c r="BN168" s="96" t="s">
        <v>566</v>
      </c>
      <c r="BO168" s="88" t="s">
        <v>430</v>
      </c>
      <c r="BP168" s="88" t="s">
        <v>566</v>
      </c>
      <c r="BQ168" s="91">
        <v>222.292</v>
      </c>
      <c r="BR168" s="95">
        <v>96.427000000000007</v>
      </c>
      <c r="BS168" s="91">
        <v>6.73</v>
      </c>
      <c r="BT168" s="90">
        <v>30</v>
      </c>
      <c r="BU168" s="91">
        <v>0</v>
      </c>
      <c r="BV168" s="91">
        <v>201.84</v>
      </c>
      <c r="BW168" s="96">
        <v>14.26878</v>
      </c>
      <c r="BX168" s="96" t="s">
        <v>566</v>
      </c>
      <c r="BY168" s="96" t="s">
        <v>566</v>
      </c>
      <c r="BZ168" s="96" t="s">
        <v>566</v>
      </c>
      <c r="CA168" s="96" t="s">
        <v>566</v>
      </c>
      <c r="CB168" s="96" t="s">
        <v>566</v>
      </c>
      <c r="CC168" s="96" t="s">
        <v>566</v>
      </c>
      <c r="CD168" s="96" t="s">
        <v>566</v>
      </c>
      <c r="CE168" s="96" t="s">
        <v>566</v>
      </c>
      <c r="CF168" s="88" t="s">
        <v>566</v>
      </c>
      <c r="CG168" s="88" t="s">
        <v>566</v>
      </c>
      <c r="CH168" s="92" t="s">
        <v>566</v>
      </c>
      <c r="CI168" s="91">
        <v>0</v>
      </c>
      <c r="CJ168" s="91">
        <v>0</v>
      </c>
      <c r="CK168" s="90" t="s">
        <v>566</v>
      </c>
      <c r="CL168" s="91">
        <v>0.44837952479999998</v>
      </c>
      <c r="CM168" s="91">
        <v>-7.3795248000000004E-3</v>
      </c>
      <c r="CN168" s="88" t="s">
        <v>566</v>
      </c>
      <c r="CO168" s="91">
        <v>84.32</v>
      </c>
      <c r="CP168" s="91">
        <v>213.0984154583</v>
      </c>
      <c r="CQ168" s="91">
        <v>6.4534524884</v>
      </c>
      <c r="CR168" s="91">
        <v>-9.1935104787000004</v>
      </c>
      <c r="CS168" s="91">
        <v>-0.27454751160000002</v>
      </c>
      <c r="CT168" s="90" t="s">
        <v>566</v>
      </c>
      <c r="CU168" s="96">
        <v>1.01326</v>
      </c>
      <c r="CV168" s="96">
        <v>0.84716000000000002</v>
      </c>
      <c r="CW168" s="96">
        <v>0.77378999999999998</v>
      </c>
      <c r="CX168" s="93">
        <v>2369</v>
      </c>
      <c r="CY168" s="93">
        <v>2353.2840000000001</v>
      </c>
      <c r="CZ168" s="93">
        <v>84.2</v>
      </c>
      <c r="DA168" s="90">
        <v>51</v>
      </c>
      <c r="DB168" s="90" t="s">
        <v>566</v>
      </c>
      <c r="DC168" s="90">
        <v>99.2</v>
      </c>
      <c r="DD168" s="91">
        <v>233</v>
      </c>
      <c r="DE168" s="91">
        <v>-43.665236051500003</v>
      </c>
      <c r="DF168" s="93">
        <v>128.96666666670001</v>
      </c>
      <c r="DG168" s="88" t="s">
        <v>393</v>
      </c>
      <c r="DH168" s="88" t="s">
        <v>566</v>
      </c>
      <c r="DI168" s="88" t="s">
        <v>566</v>
      </c>
      <c r="DJ168" s="88" t="s">
        <v>2333</v>
      </c>
      <c r="DK168" s="90" t="s">
        <v>566</v>
      </c>
      <c r="DL168" s="91">
        <v>96.427000000000007</v>
      </c>
      <c r="DM168" s="91" t="s">
        <v>566</v>
      </c>
      <c r="DN168" s="91">
        <v>271.44220135210003</v>
      </c>
      <c r="DO168" s="91">
        <v>8.2165990265000008</v>
      </c>
      <c r="DP168" s="91">
        <v>49.150275415099998</v>
      </c>
      <c r="DQ168" s="91">
        <v>1.4885990265</v>
      </c>
      <c r="DR168" s="91">
        <v>261.85792632059997</v>
      </c>
      <c r="DS168" s="91">
        <v>7.9316260525000004</v>
      </c>
      <c r="DT168" s="91">
        <v>39.566000383599999</v>
      </c>
      <c r="DU168" s="91">
        <v>1.2036260525</v>
      </c>
      <c r="DV168" s="91">
        <v>112.5312698611</v>
      </c>
      <c r="DW168" s="97"/>
      <c r="DX168" s="98" t="s">
        <v>689</v>
      </c>
      <c r="DY168" s="99" t="s">
        <v>689</v>
      </c>
      <c r="DZ168" s="98" t="s">
        <v>689</v>
      </c>
      <c r="EA168" s="100" t="s">
        <v>566</v>
      </c>
      <c r="EB168" s="101" t="s">
        <v>2761</v>
      </c>
      <c r="EC168" s="38" t="e">
        <f>VLOOKUP(J168,Раскустовка!A:B,2,0)</f>
        <v>#N/A</v>
      </c>
    </row>
    <row r="169" spans="1:133" s="9" customFormat="1" ht="15" customHeight="1" x14ac:dyDescent="0.25">
      <c r="A169" s="17" t="str">
        <f t="shared" si="2"/>
        <v>3429_Южно-Ягунское</v>
      </c>
      <c r="B169" s="87">
        <v>148</v>
      </c>
      <c r="C169" s="88" t="s">
        <v>733</v>
      </c>
      <c r="D169" s="88" t="s">
        <v>568</v>
      </c>
      <c r="E169" s="88" t="s">
        <v>522</v>
      </c>
      <c r="F169" s="88" t="s">
        <v>30</v>
      </c>
      <c r="G169" s="88" t="s">
        <v>29</v>
      </c>
      <c r="H169" s="88" t="s">
        <v>3053</v>
      </c>
      <c r="I169" s="89">
        <v>3429</v>
      </c>
      <c r="J169" s="88" t="s">
        <v>144</v>
      </c>
      <c r="K169" s="88" t="s">
        <v>688</v>
      </c>
      <c r="L169" s="88" t="s">
        <v>1159</v>
      </c>
      <c r="M169" s="88" t="s">
        <v>1508</v>
      </c>
      <c r="N169" s="88" t="s">
        <v>6</v>
      </c>
      <c r="O169" s="90">
        <v>13</v>
      </c>
      <c r="P169" s="90">
        <v>2468</v>
      </c>
      <c r="Q169" s="90">
        <v>2481</v>
      </c>
      <c r="R169" s="91">
        <v>103.032</v>
      </c>
      <c r="S169" s="90" t="s">
        <v>150</v>
      </c>
      <c r="T169" s="90">
        <v>2503</v>
      </c>
      <c r="U169" s="90">
        <v>11.2</v>
      </c>
      <c r="V169" s="88" t="s">
        <v>31</v>
      </c>
      <c r="W169" s="88" t="s">
        <v>112</v>
      </c>
      <c r="X169" s="88" t="s">
        <v>1884</v>
      </c>
      <c r="Y169" s="90" t="s">
        <v>857</v>
      </c>
      <c r="Z169" s="90" t="s">
        <v>566</v>
      </c>
      <c r="AA169" s="90">
        <v>73</v>
      </c>
      <c r="AB169" s="91" t="s">
        <v>3507</v>
      </c>
      <c r="AC169" s="88" t="s">
        <v>566</v>
      </c>
      <c r="AD169" s="90" t="s">
        <v>566</v>
      </c>
      <c r="AE169" s="90" t="s">
        <v>4788</v>
      </c>
      <c r="AF169" s="90" t="s">
        <v>112</v>
      </c>
      <c r="AG169" s="91" t="s">
        <v>3436</v>
      </c>
      <c r="AH169" s="92" t="s">
        <v>2222</v>
      </c>
      <c r="AI169" s="93">
        <v>1087</v>
      </c>
      <c r="AJ169" s="88" t="s">
        <v>566</v>
      </c>
      <c r="AK169" s="90" t="s">
        <v>566</v>
      </c>
      <c r="AL169" s="91">
        <v>17.899999999999999</v>
      </c>
      <c r="AM169" s="91">
        <v>14.9420182624</v>
      </c>
      <c r="AN169" s="91">
        <v>2177</v>
      </c>
      <c r="AO169" s="90">
        <v>17.8</v>
      </c>
      <c r="AP169" s="91">
        <v>93.62</v>
      </c>
      <c r="AQ169" s="91" t="s">
        <v>566</v>
      </c>
      <c r="AR169" s="91" t="s">
        <v>566</v>
      </c>
      <c r="AS169" s="91">
        <v>42.65</v>
      </c>
      <c r="AT169" s="91">
        <v>44.84</v>
      </c>
      <c r="AU169" s="90">
        <v>1810</v>
      </c>
      <c r="AV169" s="90">
        <v>27</v>
      </c>
      <c r="AW169" s="91">
        <v>69.72</v>
      </c>
      <c r="AX169" s="91" t="s">
        <v>566</v>
      </c>
      <c r="AY169" s="91">
        <v>84.66</v>
      </c>
      <c r="AZ169" s="88" t="s">
        <v>4928</v>
      </c>
      <c r="BA169" s="91">
        <v>86.9</v>
      </c>
      <c r="BB169" s="91">
        <v>42.01</v>
      </c>
      <c r="BC169" s="94">
        <v>2.1116781536000002</v>
      </c>
      <c r="BD169" s="91">
        <v>78.183000000000007</v>
      </c>
      <c r="BE169" s="95">
        <v>93.804000000000002</v>
      </c>
      <c r="BF169" s="91">
        <v>4.13</v>
      </c>
      <c r="BG169" s="91">
        <v>31</v>
      </c>
      <c r="BH169" s="94" t="s">
        <v>566</v>
      </c>
      <c r="BI169" s="94" t="s">
        <v>566</v>
      </c>
      <c r="BJ169" s="93">
        <v>744</v>
      </c>
      <c r="BK169" s="94">
        <v>0</v>
      </c>
      <c r="BL169" s="91">
        <v>128.09518</v>
      </c>
      <c r="BM169" s="96">
        <v>6.3919495099999999</v>
      </c>
      <c r="BN169" s="96" t="s">
        <v>566</v>
      </c>
      <c r="BO169" s="88" t="s">
        <v>430</v>
      </c>
      <c r="BP169" s="88" t="s">
        <v>566</v>
      </c>
      <c r="BQ169" s="91">
        <v>78.183000000000007</v>
      </c>
      <c r="BR169" s="95">
        <v>93.804000000000002</v>
      </c>
      <c r="BS169" s="91">
        <v>4.13</v>
      </c>
      <c r="BT169" s="90">
        <v>30</v>
      </c>
      <c r="BU169" s="91">
        <v>0</v>
      </c>
      <c r="BV169" s="91">
        <v>123.96</v>
      </c>
      <c r="BW169" s="96">
        <v>6.18567</v>
      </c>
      <c r="BX169" s="96" t="s">
        <v>566</v>
      </c>
      <c r="BY169" s="96" t="s">
        <v>566</v>
      </c>
      <c r="BZ169" s="96" t="s">
        <v>566</v>
      </c>
      <c r="CA169" s="96" t="s">
        <v>566</v>
      </c>
      <c r="CB169" s="96" t="s">
        <v>566</v>
      </c>
      <c r="CC169" s="96" t="s">
        <v>566</v>
      </c>
      <c r="CD169" s="96" t="s">
        <v>566</v>
      </c>
      <c r="CE169" s="96" t="s">
        <v>566</v>
      </c>
      <c r="CF169" s="88" t="s">
        <v>566</v>
      </c>
      <c r="CG169" s="88" t="s">
        <v>566</v>
      </c>
      <c r="CH169" s="92" t="s">
        <v>566</v>
      </c>
      <c r="CI169" s="91">
        <v>0</v>
      </c>
      <c r="CJ169" s="91">
        <v>0</v>
      </c>
      <c r="CK169" s="90" t="s">
        <v>566</v>
      </c>
      <c r="CL169" s="91">
        <v>-0.31452865800000002</v>
      </c>
      <c r="CM169" s="91">
        <v>1.3528658000000001E-2</v>
      </c>
      <c r="CN169" s="88" t="s">
        <v>566</v>
      </c>
      <c r="CO169" s="91">
        <v>69.275000000000006</v>
      </c>
      <c r="CP169" s="91">
        <v>35.304849486199998</v>
      </c>
      <c r="CQ169" s="91">
        <v>1.8659227828</v>
      </c>
      <c r="CR169" s="91">
        <v>-42.878053739599999</v>
      </c>
      <c r="CS169" s="91">
        <v>-2.2660772171999999</v>
      </c>
      <c r="CT169" s="90" t="s">
        <v>566</v>
      </c>
      <c r="CU169" s="96">
        <v>1.0130999999999999</v>
      </c>
      <c r="CV169" s="96">
        <v>0.85299999999999998</v>
      </c>
      <c r="CW169" s="96">
        <v>0.79600000000000004</v>
      </c>
      <c r="CX169" s="93">
        <v>2310</v>
      </c>
      <c r="CY169" s="93">
        <v>2287.145</v>
      </c>
      <c r="CZ169" s="93">
        <v>84.2</v>
      </c>
      <c r="DA169" s="90">
        <v>40</v>
      </c>
      <c r="DB169" s="90" t="s">
        <v>566</v>
      </c>
      <c r="DC169" s="90">
        <v>81.5</v>
      </c>
      <c r="DD169" s="91">
        <v>228</v>
      </c>
      <c r="DE169" s="91">
        <v>-62.868421052599999</v>
      </c>
      <c r="DF169" s="93">
        <v>138.80000000000001</v>
      </c>
      <c r="DG169" s="88" t="s">
        <v>393</v>
      </c>
      <c r="DH169" s="88" t="s">
        <v>566</v>
      </c>
      <c r="DI169" s="88" t="s">
        <v>566</v>
      </c>
      <c r="DJ169" s="88" t="s">
        <v>2020</v>
      </c>
      <c r="DK169" s="90" t="s">
        <v>566</v>
      </c>
      <c r="DL169" s="91">
        <v>93.804000000000002</v>
      </c>
      <c r="DM169" s="91" t="s">
        <v>566</v>
      </c>
      <c r="DN169" s="91">
        <v>135.57358438680001</v>
      </c>
      <c r="DO169" s="91">
        <v>7.1653000518000001</v>
      </c>
      <c r="DP169" s="91">
        <v>57.390681161000003</v>
      </c>
      <c r="DQ169" s="91">
        <v>3.0333000518</v>
      </c>
      <c r="DR169" s="91">
        <v>60.546474428800003</v>
      </c>
      <c r="DS169" s="91">
        <v>3.1999866223</v>
      </c>
      <c r="DT169" s="91">
        <v>-17.636428797000001</v>
      </c>
      <c r="DU169" s="91">
        <v>-0.93201337770000003</v>
      </c>
      <c r="DV169" s="91">
        <v>98.957733333299998</v>
      </c>
      <c r="DW169" s="97"/>
      <c r="DX169" s="98" t="s">
        <v>689</v>
      </c>
      <c r="DY169" s="99" t="s">
        <v>689</v>
      </c>
      <c r="DZ169" s="98" t="s">
        <v>689</v>
      </c>
      <c r="EA169" s="100" t="s">
        <v>566</v>
      </c>
      <c r="EB169" s="101" t="s">
        <v>2761</v>
      </c>
      <c r="EC169" s="38" t="e">
        <f>VLOOKUP(J169,Раскустовка!A:B,2,0)</f>
        <v>#N/A</v>
      </c>
    </row>
    <row r="170" spans="1:133" s="9" customFormat="1" ht="15" customHeight="1" x14ac:dyDescent="0.25">
      <c r="A170" s="17" t="str">
        <f t="shared" si="2"/>
        <v>3439_Южно-Ягунское</v>
      </c>
      <c r="B170" s="87">
        <v>149</v>
      </c>
      <c r="C170" s="88" t="s">
        <v>733</v>
      </c>
      <c r="D170" s="88" t="s">
        <v>568</v>
      </c>
      <c r="E170" s="88" t="s">
        <v>522</v>
      </c>
      <c r="F170" s="88" t="s">
        <v>30</v>
      </c>
      <c r="G170" s="88" t="s">
        <v>29</v>
      </c>
      <c r="H170" s="88" t="s">
        <v>3053</v>
      </c>
      <c r="I170" s="89">
        <v>3439</v>
      </c>
      <c r="J170" s="88" t="s">
        <v>144</v>
      </c>
      <c r="K170" s="88" t="s">
        <v>688</v>
      </c>
      <c r="L170" s="88" t="s">
        <v>402</v>
      </c>
      <c r="M170" s="88" t="s">
        <v>1508</v>
      </c>
      <c r="N170" s="88" t="s">
        <v>6</v>
      </c>
      <c r="O170" s="90">
        <v>17</v>
      </c>
      <c r="P170" s="90">
        <v>2574</v>
      </c>
      <c r="Q170" s="90">
        <v>2599</v>
      </c>
      <c r="R170" s="91">
        <v>206.23</v>
      </c>
      <c r="S170" s="90" t="s">
        <v>150</v>
      </c>
      <c r="T170" s="90">
        <v>2603.6999999999998</v>
      </c>
      <c r="U170" s="90">
        <v>10.7</v>
      </c>
      <c r="V170" s="88" t="s">
        <v>31</v>
      </c>
      <c r="W170" s="88" t="s">
        <v>118</v>
      </c>
      <c r="X170" s="88" t="s">
        <v>3000</v>
      </c>
      <c r="Y170" s="90" t="s">
        <v>552</v>
      </c>
      <c r="Z170" s="90" t="s">
        <v>566</v>
      </c>
      <c r="AA170" s="90">
        <v>73</v>
      </c>
      <c r="AB170" s="91" t="s">
        <v>5285</v>
      </c>
      <c r="AC170" s="88" t="s">
        <v>566</v>
      </c>
      <c r="AD170" s="90" t="s">
        <v>566</v>
      </c>
      <c r="AE170" s="90" t="s">
        <v>4789</v>
      </c>
      <c r="AF170" s="90" t="s">
        <v>118</v>
      </c>
      <c r="AG170" s="91" t="s">
        <v>3443</v>
      </c>
      <c r="AH170" s="92" t="s">
        <v>3509</v>
      </c>
      <c r="AI170" s="93">
        <v>297</v>
      </c>
      <c r="AJ170" s="88" t="s">
        <v>566</v>
      </c>
      <c r="AK170" s="90" t="s">
        <v>566</v>
      </c>
      <c r="AL170" s="91">
        <v>17.899999999999999</v>
      </c>
      <c r="AM170" s="91">
        <v>14.9420182624</v>
      </c>
      <c r="AN170" s="91">
        <v>1802</v>
      </c>
      <c r="AO170" s="90">
        <v>17.5</v>
      </c>
      <c r="AP170" s="91">
        <v>133.94</v>
      </c>
      <c r="AQ170" s="91" t="s">
        <v>566</v>
      </c>
      <c r="AR170" s="91" t="s">
        <v>566</v>
      </c>
      <c r="AS170" s="91">
        <v>74.13</v>
      </c>
      <c r="AT170" s="91">
        <v>75.95</v>
      </c>
      <c r="AU170" s="90">
        <v>1202</v>
      </c>
      <c r="AV170" s="90">
        <v>0</v>
      </c>
      <c r="AW170" s="91">
        <v>91.03</v>
      </c>
      <c r="AX170" s="91" t="s">
        <v>566</v>
      </c>
      <c r="AY170" s="91">
        <v>107.13</v>
      </c>
      <c r="AZ170" s="88" t="s">
        <v>4928</v>
      </c>
      <c r="BA170" s="91">
        <v>109</v>
      </c>
      <c r="BB170" s="91">
        <v>33</v>
      </c>
      <c r="BC170" s="94">
        <v>3.7023703929999998</v>
      </c>
      <c r="BD170" s="91">
        <v>121.04900000000001</v>
      </c>
      <c r="BE170" s="95">
        <v>94.488</v>
      </c>
      <c r="BF170" s="91">
        <v>5.69</v>
      </c>
      <c r="BG170" s="91">
        <v>31</v>
      </c>
      <c r="BH170" s="94" t="s">
        <v>566</v>
      </c>
      <c r="BI170" s="94" t="s">
        <v>566</v>
      </c>
      <c r="BJ170" s="93">
        <v>744</v>
      </c>
      <c r="BK170" s="94">
        <v>0</v>
      </c>
      <c r="BL170" s="91">
        <v>176.42164</v>
      </c>
      <c r="BM170" s="96">
        <v>8.9780972499999994</v>
      </c>
      <c r="BN170" s="96" t="s">
        <v>566</v>
      </c>
      <c r="BO170" s="88" t="s">
        <v>430</v>
      </c>
      <c r="BP170" s="88" t="s">
        <v>566</v>
      </c>
      <c r="BQ170" s="91">
        <v>121.04900000000001</v>
      </c>
      <c r="BR170" s="95">
        <v>94.488</v>
      </c>
      <c r="BS170" s="91">
        <v>5.69</v>
      </c>
      <c r="BT170" s="90">
        <v>30</v>
      </c>
      <c r="BU170" s="91">
        <v>0</v>
      </c>
      <c r="BV170" s="91">
        <v>170.73</v>
      </c>
      <c r="BW170" s="96">
        <v>8.6884200000000007</v>
      </c>
      <c r="BX170" s="96" t="s">
        <v>566</v>
      </c>
      <c r="BY170" s="96" t="s">
        <v>566</v>
      </c>
      <c r="BZ170" s="96" t="s">
        <v>566</v>
      </c>
      <c r="CA170" s="96" t="s">
        <v>566</v>
      </c>
      <c r="CB170" s="96" t="s">
        <v>566</v>
      </c>
      <c r="CC170" s="96" t="s">
        <v>566</v>
      </c>
      <c r="CD170" s="96" t="s">
        <v>566</v>
      </c>
      <c r="CE170" s="96" t="s">
        <v>566</v>
      </c>
      <c r="CF170" s="88" t="s">
        <v>566</v>
      </c>
      <c r="CG170" s="88" t="s">
        <v>566</v>
      </c>
      <c r="CH170" s="92" t="s">
        <v>566</v>
      </c>
      <c r="CI170" s="91">
        <v>0</v>
      </c>
      <c r="CJ170" s="91">
        <v>0</v>
      </c>
      <c r="CK170" s="90" t="s">
        <v>566</v>
      </c>
      <c r="CL170" s="91">
        <v>-0.4675687288</v>
      </c>
      <c r="CM170" s="91">
        <v>-5.2431271199999997E-2</v>
      </c>
      <c r="CN170" s="88" t="s">
        <v>566</v>
      </c>
      <c r="CO170" s="91">
        <v>101.875</v>
      </c>
      <c r="CP170" s="91">
        <v>20.973243323399998</v>
      </c>
      <c r="CQ170" s="91">
        <v>0.98604243739999997</v>
      </c>
      <c r="CR170" s="91">
        <v>-100.075466354</v>
      </c>
      <c r="CS170" s="91">
        <v>-4.7049575625999998</v>
      </c>
      <c r="CT170" s="90" t="s">
        <v>566</v>
      </c>
      <c r="CU170" s="96">
        <v>1.01301</v>
      </c>
      <c r="CV170" s="96">
        <v>0.85299999999999998</v>
      </c>
      <c r="CW170" s="96">
        <v>0.79330000000000001</v>
      </c>
      <c r="CX170" s="93">
        <v>2310</v>
      </c>
      <c r="CY170" s="93">
        <v>2290.9450000000002</v>
      </c>
      <c r="CZ170" s="93">
        <v>84.2</v>
      </c>
      <c r="DA170" s="90">
        <v>51</v>
      </c>
      <c r="DB170" s="90" t="s">
        <v>566</v>
      </c>
      <c r="DC170" s="90">
        <v>81.5</v>
      </c>
      <c r="DD170" s="91">
        <v>228</v>
      </c>
      <c r="DE170" s="91">
        <v>-53.013157894700001</v>
      </c>
      <c r="DF170" s="93">
        <v>138.80000000000001</v>
      </c>
      <c r="DG170" s="88" t="s">
        <v>393</v>
      </c>
      <c r="DH170" s="88" t="s">
        <v>566</v>
      </c>
      <c r="DI170" s="88">
        <v>1</v>
      </c>
      <c r="DJ170" s="88" t="s">
        <v>1937</v>
      </c>
      <c r="DK170" s="90" t="s">
        <v>566</v>
      </c>
      <c r="DL170" s="91">
        <v>94.488</v>
      </c>
      <c r="DM170" s="91" t="s">
        <v>566</v>
      </c>
      <c r="DN170" s="91">
        <v>144.2608905582</v>
      </c>
      <c r="DO170" s="91">
        <v>6.7823251287000001</v>
      </c>
      <c r="DP170" s="91">
        <v>23.212180880799998</v>
      </c>
      <c r="DQ170" s="91">
        <v>1.0913251287000001</v>
      </c>
      <c r="DR170" s="91">
        <v>25.1720005291</v>
      </c>
      <c r="DS170" s="91">
        <v>1.1834440893</v>
      </c>
      <c r="DT170" s="91">
        <v>-95.876709148299994</v>
      </c>
      <c r="DU170" s="91">
        <v>-4.5075559106999998</v>
      </c>
      <c r="DV170" s="91">
        <v>112.5557766667</v>
      </c>
      <c r="DW170" s="97"/>
      <c r="DX170" s="98" t="s">
        <v>689</v>
      </c>
      <c r="DY170" s="99" t="s">
        <v>689</v>
      </c>
      <c r="DZ170" s="98" t="s">
        <v>689</v>
      </c>
      <c r="EA170" s="100" t="s">
        <v>566</v>
      </c>
      <c r="EB170" s="101" t="s">
        <v>2761</v>
      </c>
      <c r="EC170" s="38" t="e">
        <f>VLOOKUP(J170,Раскустовка!A:B,2,0)</f>
        <v>#N/A</v>
      </c>
    </row>
    <row r="171" spans="1:133" s="9" customFormat="1" ht="15" customHeight="1" x14ac:dyDescent="0.25">
      <c r="A171" s="17" t="str">
        <f t="shared" si="2"/>
        <v>3444_Южно-Ягунское</v>
      </c>
      <c r="B171" s="87">
        <v>150</v>
      </c>
      <c r="C171" s="88" t="s">
        <v>733</v>
      </c>
      <c r="D171" s="88" t="s">
        <v>568</v>
      </c>
      <c r="E171" s="88" t="s">
        <v>522</v>
      </c>
      <c r="F171" s="88" t="s">
        <v>30</v>
      </c>
      <c r="G171" s="88" t="s">
        <v>29</v>
      </c>
      <c r="H171" s="88" t="s">
        <v>3053</v>
      </c>
      <c r="I171" s="89">
        <v>3444</v>
      </c>
      <c r="J171" s="88" t="s">
        <v>191</v>
      </c>
      <c r="K171" s="88" t="s">
        <v>688</v>
      </c>
      <c r="L171" s="88" t="s">
        <v>402</v>
      </c>
      <c r="M171" s="88" t="s">
        <v>1508</v>
      </c>
      <c r="N171" s="88" t="s">
        <v>6</v>
      </c>
      <c r="O171" s="90">
        <v>21.6</v>
      </c>
      <c r="P171" s="90">
        <v>2422</v>
      </c>
      <c r="Q171" s="90">
        <v>2438</v>
      </c>
      <c r="R171" s="91">
        <v>60.901000000000003</v>
      </c>
      <c r="S171" s="90" t="s">
        <v>150</v>
      </c>
      <c r="T171" s="90">
        <v>2451</v>
      </c>
      <c r="U171" s="90">
        <v>9.4</v>
      </c>
      <c r="V171" s="88" t="s">
        <v>31</v>
      </c>
      <c r="W171" s="88" t="s">
        <v>118</v>
      </c>
      <c r="X171" s="88" t="s">
        <v>78</v>
      </c>
      <c r="Y171" s="90" t="s">
        <v>892</v>
      </c>
      <c r="Z171" s="90" t="s">
        <v>566</v>
      </c>
      <c r="AA171" s="90">
        <v>73</v>
      </c>
      <c r="AB171" s="91" t="s">
        <v>5286</v>
      </c>
      <c r="AC171" s="88" t="s">
        <v>566</v>
      </c>
      <c r="AD171" s="90" t="s">
        <v>566</v>
      </c>
      <c r="AE171" s="90" t="s">
        <v>4821</v>
      </c>
      <c r="AF171" s="90" t="s">
        <v>118</v>
      </c>
      <c r="AG171" s="91" t="s">
        <v>6</v>
      </c>
      <c r="AH171" s="92" t="s">
        <v>2790</v>
      </c>
      <c r="AI171" s="93">
        <v>632</v>
      </c>
      <c r="AJ171" s="88" t="s">
        <v>566</v>
      </c>
      <c r="AK171" s="90" t="s">
        <v>566</v>
      </c>
      <c r="AL171" s="91">
        <v>24.5</v>
      </c>
      <c r="AM171" s="91">
        <v>22.1268196461</v>
      </c>
      <c r="AN171" s="91">
        <v>1778</v>
      </c>
      <c r="AO171" s="90">
        <v>22.8</v>
      </c>
      <c r="AP171" s="91">
        <v>60.698999999999998</v>
      </c>
      <c r="AQ171" s="91" t="s">
        <v>566</v>
      </c>
      <c r="AR171" s="91" t="s">
        <v>566</v>
      </c>
      <c r="AS171" s="91">
        <v>75.33</v>
      </c>
      <c r="AT171" s="91">
        <v>77.64</v>
      </c>
      <c r="AU171" s="90" t="s">
        <v>566</v>
      </c>
      <c r="AV171" s="90">
        <v>0</v>
      </c>
      <c r="AW171" s="91" t="s">
        <v>566</v>
      </c>
      <c r="AX171" s="91" t="s">
        <v>566</v>
      </c>
      <c r="AY171" s="91">
        <v>100.05</v>
      </c>
      <c r="AZ171" s="88" t="s">
        <v>4928</v>
      </c>
      <c r="BA171" s="91">
        <v>102.4</v>
      </c>
      <c r="BB171" s="91">
        <v>24.72</v>
      </c>
      <c r="BC171" s="94">
        <v>5.5522135706000002</v>
      </c>
      <c r="BD171" s="91">
        <v>124.786</v>
      </c>
      <c r="BE171" s="95">
        <v>94.343999999999994</v>
      </c>
      <c r="BF171" s="91">
        <v>6.02</v>
      </c>
      <c r="BG171" s="91">
        <v>31</v>
      </c>
      <c r="BH171" s="94" t="s">
        <v>566</v>
      </c>
      <c r="BI171" s="94" t="s">
        <v>566</v>
      </c>
      <c r="BJ171" s="93">
        <v>744</v>
      </c>
      <c r="BK171" s="94">
        <v>0</v>
      </c>
      <c r="BL171" s="91">
        <v>186.62761</v>
      </c>
      <c r="BM171" s="96">
        <v>8.8405500799999999</v>
      </c>
      <c r="BN171" s="96" t="s">
        <v>566</v>
      </c>
      <c r="BO171" s="88" t="s">
        <v>430</v>
      </c>
      <c r="BP171" s="88" t="s">
        <v>566</v>
      </c>
      <c r="BQ171" s="91">
        <v>124.786</v>
      </c>
      <c r="BR171" s="95">
        <v>94.343999999999994</v>
      </c>
      <c r="BS171" s="91">
        <v>6.02</v>
      </c>
      <c r="BT171" s="90">
        <v>30</v>
      </c>
      <c r="BU171" s="91">
        <v>0</v>
      </c>
      <c r="BV171" s="91">
        <v>180.63</v>
      </c>
      <c r="BW171" s="96">
        <v>8.5564199999999992</v>
      </c>
      <c r="BX171" s="96" t="s">
        <v>566</v>
      </c>
      <c r="BY171" s="96" t="s">
        <v>566</v>
      </c>
      <c r="BZ171" s="96" t="s">
        <v>566</v>
      </c>
      <c r="CA171" s="96" t="s">
        <v>566</v>
      </c>
      <c r="CB171" s="96" t="s">
        <v>566</v>
      </c>
      <c r="CC171" s="96" t="s">
        <v>566</v>
      </c>
      <c r="CD171" s="96" t="s">
        <v>566</v>
      </c>
      <c r="CE171" s="96" t="s">
        <v>566</v>
      </c>
      <c r="CF171" s="88" t="s">
        <v>566</v>
      </c>
      <c r="CG171" s="88" t="s">
        <v>566</v>
      </c>
      <c r="CH171" s="92" t="s">
        <v>566</v>
      </c>
      <c r="CI171" s="91">
        <v>0</v>
      </c>
      <c r="CJ171" s="91">
        <v>0</v>
      </c>
      <c r="CK171" s="90" t="s">
        <v>566</v>
      </c>
      <c r="CL171" s="91">
        <v>-0.57696657429999998</v>
      </c>
      <c r="CM171" s="91">
        <v>-4.4033425700000003E-2</v>
      </c>
      <c r="CN171" s="88" t="s">
        <v>566</v>
      </c>
      <c r="CO171" s="91">
        <v>69.275000000000006</v>
      </c>
      <c r="CP171" s="91">
        <v>172.53323922499999</v>
      </c>
      <c r="CQ171" s="91">
        <v>8.3237815248999993</v>
      </c>
      <c r="CR171" s="91">
        <v>47.747110192800001</v>
      </c>
      <c r="CS171" s="91">
        <v>2.3027815248999999</v>
      </c>
      <c r="CT171" s="90" t="s">
        <v>566</v>
      </c>
      <c r="CU171" s="96">
        <v>1.0133300000000001</v>
      </c>
      <c r="CV171" s="96">
        <v>0.85299999999999998</v>
      </c>
      <c r="CW171" s="96">
        <v>0.80289999999999995</v>
      </c>
      <c r="CX171" s="93">
        <v>2310</v>
      </c>
      <c r="CY171" s="93">
        <v>2285.9949999999999</v>
      </c>
      <c r="CZ171" s="93">
        <v>83.1</v>
      </c>
      <c r="DA171" s="90">
        <v>40</v>
      </c>
      <c r="DB171" s="90" t="s">
        <v>566</v>
      </c>
      <c r="DC171" s="90">
        <v>81.5</v>
      </c>
      <c r="DD171" s="91">
        <v>228</v>
      </c>
      <c r="DE171" s="91">
        <v>-56.118421052599999</v>
      </c>
      <c r="DF171" s="93">
        <v>138.80000000000001</v>
      </c>
      <c r="DG171" s="88" t="s">
        <v>393</v>
      </c>
      <c r="DH171" s="88" t="s">
        <v>566</v>
      </c>
      <c r="DI171" s="88" t="s">
        <v>566</v>
      </c>
      <c r="DJ171" s="88" t="s">
        <v>1344</v>
      </c>
      <c r="DK171" s="90" t="s">
        <v>566</v>
      </c>
      <c r="DL171" s="91">
        <v>94.343999999999994</v>
      </c>
      <c r="DM171" s="91" t="s">
        <v>566</v>
      </c>
      <c r="DN171" s="91">
        <v>153.402619528</v>
      </c>
      <c r="DO171" s="91">
        <v>7.4008341669000002</v>
      </c>
      <c r="DP171" s="91">
        <v>28.616490495800001</v>
      </c>
      <c r="DQ171" s="91">
        <v>1.3798341669</v>
      </c>
      <c r="DR171" s="91">
        <v>213.67351314920001</v>
      </c>
      <c r="DS171" s="91">
        <v>10.308573862399999</v>
      </c>
      <c r="DT171" s="91">
        <v>88.887384116999996</v>
      </c>
      <c r="DU171" s="91">
        <v>4.2875738624000004</v>
      </c>
      <c r="DV171" s="91">
        <v>98.951733333299998</v>
      </c>
      <c r="DW171" s="97"/>
      <c r="DX171" s="98" t="s">
        <v>566</v>
      </c>
      <c r="DY171" s="99" t="s">
        <v>689</v>
      </c>
      <c r="DZ171" s="98" t="s">
        <v>689</v>
      </c>
      <c r="EA171" s="100" t="s">
        <v>566</v>
      </c>
      <c r="EB171" s="101" t="s">
        <v>2761</v>
      </c>
      <c r="EC171" s="38" t="e">
        <f>VLOOKUP(J171,Раскустовка!A:B,2,0)</f>
        <v>#N/A</v>
      </c>
    </row>
    <row r="172" spans="1:133" s="9" customFormat="1" ht="15" customHeight="1" x14ac:dyDescent="0.25">
      <c r="A172" s="17" t="str">
        <f t="shared" si="2"/>
        <v>3445_Южно-Ягунское</v>
      </c>
      <c r="B172" s="87">
        <v>151</v>
      </c>
      <c r="C172" s="88" t="s">
        <v>733</v>
      </c>
      <c r="D172" s="88" t="s">
        <v>568</v>
      </c>
      <c r="E172" s="88" t="s">
        <v>522</v>
      </c>
      <c r="F172" s="88" t="s">
        <v>30</v>
      </c>
      <c r="G172" s="88" t="s">
        <v>29</v>
      </c>
      <c r="H172" s="88" t="s">
        <v>3053</v>
      </c>
      <c r="I172" s="89">
        <v>3445</v>
      </c>
      <c r="J172" s="88" t="s">
        <v>191</v>
      </c>
      <c r="K172" s="88" t="s">
        <v>688</v>
      </c>
      <c r="L172" s="88" t="s">
        <v>402</v>
      </c>
      <c r="M172" s="88" t="s">
        <v>1508</v>
      </c>
      <c r="N172" s="88" t="s">
        <v>6</v>
      </c>
      <c r="O172" s="90">
        <v>12.8</v>
      </c>
      <c r="P172" s="90">
        <v>2383.6</v>
      </c>
      <c r="Q172" s="90">
        <v>2397.4</v>
      </c>
      <c r="R172" s="91">
        <v>20.81</v>
      </c>
      <c r="S172" s="90" t="s">
        <v>150</v>
      </c>
      <c r="T172" s="90">
        <v>2423</v>
      </c>
      <c r="U172" s="90">
        <v>12.8</v>
      </c>
      <c r="V172" s="88" t="s">
        <v>31</v>
      </c>
      <c r="W172" s="88" t="s">
        <v>118</v>
      </c>
      <c r="X172" s="88" t="s">
        <v>450</v>
      </c>
      <c r="Y172" s="90" t="s">
        <v>848</v>
      </c>
      <c r="Z172" s="90" t="s">
        <v>566</v>
      </c>
      <c r="AA172" s="90">
        <v>73</v>
      </c>
      <c r="AB172" s="91" t="s">
        <v>3510</v>
      </c>
      <c r="AC172" s="88" t="s">
        <v>566</v>
      </c>
      <c r="AD172" s="90" t="s">
        <v>566</v>
      </c>
      <c r="AE172" s="90" t="s">
        <v>2019</v>
      </c>
      <c r="AF172" s="90" t="s">
        <v>118</v>
      </c>
      <c r="AG172" s="91" t="s">
        <v>3445</v>
      </c>
      <c r="AH172" s="92" t="s">
        <v>1525</v>
      </c>
      <c r="AI172" s="93">
        <v>1375</v>
      </c>
      <c r="AJ172" s="88" t="s">
        <v>566</v>
      </c>
      <c r="AK172" s="90" t="s">
        <v>566</v>
      </c>
      <c r="AL172" s="91">
        <v>24.5</v>
      </c>
      <c r="AM172" s="91">
        <v>22.1268196461</v>
      </c>
      <c r="AN172" s="91">
        <v>1793</v>
      </c>
      <c r="AO172" s="90">
        <v>23.8</v>
      </c>
      <c r="AP172" s="91">
        <v>20.6</v>
      </c>
      <c r="AQ172" s="91" t="s">
        <v>566</v>
      </c>
      <c r="AR172" s="91" t="s">
        <v>566</v>
      </c>
      <c r="AS172" s="91">
        <v>73.239999999999995</v>
      </c>
      <c r="AT172" s="91">
        <v>75.400000000000006</v>
      </c>
      <c r="AU172" s="90" t="s">
        <v>566</v>
      </c>
      <c r="AV172" s="90">
        <v>0</v>
      </c>
      <c r="AW172" s="91" t="s">
        <v>566</v>
      </c>
      <c r="AX172" s="91" t="s">
        <v>566</v>
      </c>
      <c r="AY172" s="91">
        <v>108.47</v>
      </c>
      <c r="AZ172" s="88" t="s">
        <v>4928</v>
      </c>
      <c r="BA172" s="91">
        <v>110.7</v>
      </c>
      <c r="BB172" s="91">
        <v>35.229999999999997</v>
      </c>
      <c r="BC172" s="94">
        <v>4.0234539623999996</v>
      </c>
      <c r="BD172" s="91">
        <v>131.74799999999999</v>
      </c>
      <c r="BE172" s="95">
        <v>90.22</v>
      </c>
      <c r="BF172" s="91">
        <v>10.99</v>
      </c>
      <c r="BG172" s="91">
        <v>30.9</v>
      </c>
      <c r="BH172" s="94" t="s">
        <v>566</v>
      </c>
      <c r="BI172" s="94" t="s">
        <v>566</v>
      </c>
      <c r="BJ172" s="93">
        <v>741</v>
      </c>
      <c r="BK172" s="94">
        <v>3</v>
      </c>
      <c r="BL172" s="91">
        <v>339.35415999999998</v>
      </c>
      <c r="BM172" s="96">
        <v>16.373838159999998</v>
      </c>
      <c r="BN172" s="96" t="s">
        <v>566</v>
      </c>
      <c r="BO172" s="88" t="s">
        <v>430</v>
      </c>
      <c r="BP172" s="88" t="s">
        <v>566</v>
      </c>
      <c r="BQ172" s="91">
        <v>131.74799999999999</v>
      </c>
      <c r="BR172" s="95">
        <v>90.22</v>
      </c>
      <c r="BS172" s="91">
        <v>10.99</v>
      </c>
      <c r="BT172" s="90">
        <v>30</v>
      </c>
      <c r="BU172" s="91">
        <v>0</v>
      </c>
      <c r="BV172" s="91">
        <v>329.73</v>
      </c>
      <c r="BW172" s="96">
        <v>15.90939</v>
      </c>
      <c r="BX172" s="96" t="s">
        <v>566</v>
      </c>
      <c r="BY172" s="96" t="s">
        <v>566</v>
      </c>
      <c r="BZ172" s="96" t="s">
        <v>566</v>
      </c>
      <c r="CA172" s="96" t="s">
        <v>566</v>
      </c>
      <c r="CB172" s="96" t="s">
        <v>566</v>
      </c>
      <c r="CC172" s="96" t="s">
        <v>566</v>
      </c>
      <c r="CD172" s="96" t="s">
        <v>566</v>
      </c>
      <c r="CE172" s="96" t="s">
        <v>566</v>
      </c>
      <c r="CF172" s="88" t="s">
        <v>566</v>
      </c>
      <c r="CG172" s="88" t="s">
        <v>566</v>
      </c>
      <c r="CH172" s="92" t="s">
        <v>566</v>
      </c>
      <c r="CI172" s="91">
        <v>0</v>
      </c>
      <c r="CJ172" s="91">
        <v>0</v>
      </c>
      <c r="CK172" s="90" t="s">
        <v>566</v>
      </c>
      <c r="CL172" s="91">
        <v>-0.47133201920000001</v>
      </c>
      <c r="CM172" s="91">
        <v>-0.20166798080000001</v>
      </c>
      <c r="CN172" s="88" t="s">
        <v>566</v>
      </c>
      <c r="CO172" s="91">
        <v>69.275000000000006</v>
      </c>
      <c r="CP172" s="91">
        <v>155.18827867319999</v>
      </c>
      <c r="CQ172" s="91">
        <v>12.9467771553</v>
      </c>
      <c r="CR172" s="91">
        <v>23.440457458600001</v>
      </c>
      <c r="CS172" s="91">
        <v>1.9557771553000001</v>
      </c>
      <c r="CT172" s="90" t="s">
        <v>566</v>
      </c>
      <c r="CU172" s="96">
        <v>1.01325</v>
      </c>
      <c r="CV172" s="96">
        <v>0.85299999999999998</v>
      </c>
      <c r="CW172" s="96">
        <v>0.80049999999999999</v>
      </c>
      <c r="CX172" s="93">
        <v>2310</v>
      </c>
      <c r="CY172" s="93">
        <v>2287.29</v>
      </c>
      <c r="CZ172" s="93">
        <v>83.1</v>
      </c>
      <c r="DA172" s="90">
        <v>51</v>
      </c>
      <c r="DB172" s="90" t="s">
        <v>566</v>
      </c>
      <c r="DC172" s="90">
        <v>81.5</v>
      </c>
      <c r="DD172" s="91">
        <v>228</v>
      </c>
      <c r="DE172" s="91">
        <v>-52.425438596500001</v>
      </c>
      <c r="DF172" s="93">
        <v>138.80000000000001</v>
      </c>
      <c r="DG172" s="88" t="s">
        <v>393</v>
      </c>
      <c r="DH172" s="88" t="s">
        <v>566</v>
      </c>
      <c r="DI172" s="88" t="s">
        <v>566</v>
      </c>
      <c r="DJ172" s="88" t="s">
        <v>1186</v>
      </c>
      <c r="DK172" s="90" t="s">
        <v>566</v>
      </c>
      <c r="DL172" s="91">
        <v>90.22</v>
      </c>
      <c r="DM172" s="91" t="s">
        <v>566</v>
      </c>
      <c r="DN172" s="91">
        <v>160.72351088830001</v>
      </c>
      <c r="DO172" s="91">
        <v>13.4085608695</v>
      </c>
      <c r="DP172" s="91">
        <v>28.9756896737</v>
      </c>
      <c r="DQ172" s="91">
        <v>2.4175608694999999</v>
      </c>
      <c r="DR172" s="91">
        <v>190.21105473470001</v>
      </c>
      <c r="DS172" s="91">
        <v>15.868596248699999</v>
      </c>
      <c r="DT172" s="91">
        <v>58.463233520099998</v>
      </c>
      <c r="DU172" s="91">
        <v>4.8775962486999997</v>
      </c>
      <c r="DV172" s="91">
        <v>112.6097194444</v>
      </c>
      <c r="DW172" s="97"/>
      <c r="DX172" s="98" t="s">
        <v>566</v>
      </c>
      <c r="DY172" s="99" t="s">
        <v>689</v>
      </c>
      <c r="DZ172" s="98" t="s">
        <v>689</v>
      </c>
      <c r="EA172" s="100" t="s">
        <v>566</v>
      </c>
      <c r="EB172" s="101" t="s">
        <v>2763</v>
      </c>
      <c r="EC172" s="38" t="e">
        <f>VLOOKUP(J172,Раскустовка!A:B,2,0)</f>
        <v>#N/A</v>
      </c>
    </row>
    <row r="173" spans="1:133" s="9" customFormat="1" ht="15" customHeight="1" x14ac:dyDescent="0.25">
      <c r="A173" s="17" t="str">
        <f t="shared" si="2"/>
        <v>3446_Южно-Ягунское</v>
      </c>
      <c r="B173" s="87">
        <v>152</v>
      </c>
      <c r="C173" s="88" t="s">
        <v>733</v>
      </c>
      <c r="D173" s="88" t="s">
        <v>568</v>
      </c>
      <c r="E173" s="88" t="s">
        <v>522</v>
      </c>
      <c r="F173" s="88" t="s">
        <v>30</v>
      </c>
      <c r="G173" s="88" t="s">
        <v>29</v>
      </c>
      <c r="H173" s="88" t="s">
        <v>3053</v>
      </c>
      <c r="I173" s="89">
        <v>3446</v>
      </c>
      <c r="J173" s="88" t="s">
        <v>191</v>
      </c>
      <c r="K173" s="88" t="s">
        <v>688</v>
      </c>
      <c r="L173" s="88" t="s">
        <v>402</v>
      </c>
      <c r="M173" s="88" t="s">
        <v>1508</v>
      </c>
      <c r="N173" s="88" t="s">
        <v>6</v>
      </c>
      <c r="O173" s="90">
        <v>12</v>
      </c>
      <c r="P173" s="90">
        <v>2476</v>
      </c>
      <c r="Q173" s="90">
        <v>2488</v>
      </c>
      <c r="R173" s="91">
        <v>114.12</v>
      </c>
      <c r="S173" s="90" t="s">
        <v>150</v>
      </c>
      <c r="T173" s="90">
        <v>2534</v>
      </c>
      <c r="U173" s="90">
        <v>8.8000000000000007</v>
      </c>
      <c r="V173" s="88" t="s">
        <v>31</v>
      </c>
      <c r="W173" s="88" t="s">
        <v>112</v>
      </c>
      <c r="X173" s="88" t="s">
        <v>260</v>
      </c>
      <c r="Y173" s="90" t="s">
        <v>927</v>
      </c>
      <c r="Z173" s="90" t="s">
        <v>566</v>
      </c>
      <c r="AA173" s="90">
        <v>73</v>
      </c>
      <c r="AB173" s="91" t="s">
        <v>5287</v>
      </c>
      <c r="AC173" s="88" t="s">
        <v>566</v>
      </c>
      <c r="AD173" s="90" t="s">
        <v>566</v>
      </c>
      <c r="AE173" s="90" t="s">
        <v>2019</v>
      </c>
      <c r="AF173" s="90" t="s">
        <v>112</v>
      </c>
      <c r="AG173" s="91" t="s">
        <v>3531</v>
      </c>
      <c r="AH173" s="92" t="s">
        <v>3106</v>
      </c>
      <c r="AI173" s="93">
        <v>384</v>
      </c>
      <c r="AJ173" s="88" t="s">
        <v>4611</v>
      </c>
      <c r="AK173" s="90" t="s">
        <v>566</v>
      </c>
      <c r="AL173" s="91">
        <v>24.5</v>
      </c>
      <c r="AM173" s="91">
        <v>22.1268196461</v>
      </c>
      <c r="AN173" s="91">
        <v>1713</v>
      </c>
      <c r="AO173" s="90">
        <v>23.1</v>
      </c>
      <c r="AP173" s="91">
        <v>102.739</v>
      </c>
      <c r="AQ173" s="91">
        <v>71.918999999999997</v>
      </c>
      <c r="AR173" s="91" t="s">
        <v>566</v>
      </c>
      <c r="AS173" s="91">
        <v>85.042198842299996</v>
      </c>
      <c r="AT173" s="91">
        <v>87.257577045199994</v>
      </c>
      <c r="AU173" s="90">
        <v>458</v>
      </c>
      <c r="AV173" s="90">
        <v>0</v>
      </c>
      <c r="AW173" s="91">
        <v>12.11</v>
      </c>
      <c r="AX173" s="91" t="s">
        <v>566</v>
      </c>
      <c r="AY173" s="91">
        <v>107.92</v>
      </c>
      <c r="AZ173" s="88" t="s">
        <v>4928</v>
      </c>
      <c r="BA173" s="91">
        <v>110.2</v>
      </c>
      <c r="BB173" s="91">
        <v>22.877801157699999</v>
      </c>
      <c r="BC173" s="94">
        <v>4.3915406992000001</v>
      </c>
      <c r="BD173" s="91">
        <v>101.873</v>
      </c>
      <c r="BE173" s="95">
        <v>86.965999999999994</v>
      </c>
      <c r="BF173" s="91">
        <v>11.33</v>
      </c>
      <c r="BG173" s="91">
        <v>31</v>
      </c>
      <c r="BH173" s="94" t="s">
        <v>566</v>
      </c>
      <c r="BI173" s="94" t="s">
        <v>566</v>
      </c>
      <c r="BJ173" s="93">
        <v>744</v>
      </c>
      <c r="BK173" s="94">
        <v>0</v>
      </c>
      <c r="BL173" s="91">
        <v>351.10921000000002</v>
      </c>
      <c r="BM173" s="96">
        <v>15.009918969999999</v>
      </c>
      <c r="BN173" s="96" t="s">
        <v>566</v>
      </c>
      <c r="BO173" s="88" t="s">
        <v>430</v>
      </c>
      <c r="BP173" s="88" t="s">
        <v>566</v>
      </c>
      <c r="BQ173" s="91">
        <v>101.873</v>
      </c>
      <c r="BR173" s="95">
        <v>86.965999999999994</v>
      </c>
      <c r="BS173" s="91">
        <v>11.33</v>
      </c>
      <c r="BT173" s="90">
        <v>30</v>
      </c>
      <c r="BU173" s="91">
        <v>0</v>
      </c>
      <c r="BV173" s="91">
        <v>339.81</v>
      </c>
      <c r="BW173" s="96">
        <v>14.526960000000001</v>
      </c>
      <c r="BX173" s="96" t="s">
        <v>566</v>
      </c>
      <c r="BY173" s="96" t="s">
        <v>566</v>
      </c>
      <c r="BZ173" s="96" t="s">
        <v>566</v>
      </c>
      <c r="CA173" s="96" t="s">
        <v>566</v>
      </c>
      <c r="CB173" s="96" t="s">
        <v>566</v>
      </c>
      <c r="CC173" s="96" t="s">
        <v>566</v>
      </c>
      <c r="CD173" s="96" t="s">
        <v>566</v>
      </c>
      <c r="CE173" s="96" t="s">
        <v>566</v>
      </c>
      <c r="CF173" s="88" t="s">
        <v>566</v>
      </c>
      <c r="CG173" s="88" t="s">
        <v>566</v>
      </c>
      <c r="CH173" s="92" t="s">
        <v>566</v>
      </c>
      <c r="CI173" s="91">
        <v>0</v>
      </c>
      <c r="CJ173" s="91">
        <v>0</v>
      </c>
      <c r="CK173" s="90" t="s">
        <v>566</v>
      </c>
      <c r="CL173" s="91">
        <v>2.6058047003000002</v>
      </c>
      <c r="CM173" s="91">
        <v>-0.2358047003</v>
      </c>
      <c r="CN173" s="88" t="s">
        <v>566</v>
      </c>
      <c r="CO173" s="91">
        <v>69.275000000000006</v>
      </c>
      <c r="CP173" s="91">
        <v>195.90524938359999</v>
      </c>
      <c r="CQ173" s="91">
        <v>21.7804354053</v>
      </c>
      <c r="CR173" s="91">
        <v>94.032022932000004</v>
      </c>
      <c r="CS173" s="91">
        <v>10.4534354053</v>
      </c>
      <c r="CT173" s="90" t="s">
        <v>566</v>
      </c>
      <c r="CU173" s="96">
        <v>1.0137499999999999</v>
      </c>
      <c r="CV173" s="96">
        <v>0.85299999999999998</v>
      </c>
      <c r="CW173" s="96">
        <v>0.8155</v>
      </c>
      <c r="CX173" s="93">
        <v>2310</v>
      </c>
      <c r="CY173" s="93">
        <v>2286.7199999999998</v>
      </c>
      <c r="CZ173" s="93">
        <v>83.1</v>
      </c>
      <c r="DA173" s="90">
        <v>40</v>
      </c>
      <c r="DB173" s="90" t="s">
        <v>566</v>
      </c>
      <c r="DC173" s="90">
        <v>81.5</v>
      </c>
      <c r="DD173" s="91">
        <v>228</v>
      </c>
      <c r="DE173" s="91">
        <v>-52.666666666700003</v>
      </c>
      <c r="DF173" s="93">
        <v>138.80000000000001</v>
      </c>
      <c r="DG173" s="88" t="s">
        <v>393</v>
      </c>
      <c r="DH173" s="88" t="s">
        <v>566</v>
      </c>
      <c r="DI173" s="88" t="s">
        <v>566</v>
      </c>
      <c r="DJ173" s="88" t="s">
        <v>2635</v>
      </c>
      <c r="DK173" s="90" t="s">
        <v>566</v>
      </c>
      <c r="DL173" s="91">
        <v>86.965999999999994</v>
      </c>
      <c r="DM173" s="91" t="s">
        <v>566</v>
      </c>
      <c r="DN173" s="91">
        <v>130.2580330596</v>
      </c>
      <c r="DO173" s="91">
        <v>14.481881854699999</v>
      </c>
      <c r="DP173" s="91">
        <v>28.384806608000002</v>
      </c>
      <c r="DQ173" s="91">
        <v>3.1548818547000002</v>
      </c>
      <c r="DR173" s="91">
        <v>251.295704898</v>
      </c>
      <c r="DS173" s="91">
        <v>27.938658526800001</v>
      </c>
      <c r="DT173" s="91">
        <v>149.42247844639999</v>
      </c>
      <c r="DU173" s="91">
        <v>16.611658526799999</v>
      </c>
      <c r="DV173" s="91" t="s">
        <v>566</v>
      </c>
      <c r="DW173" s="97"/>
      <c r="DX173" s="98" t="s">
        <v>5288</v>
      </c>
      <c r="DY173" s="99" t="s">
        <v>689</v>
      </c>
      <c r="DZ173" s="98" t="s">
        <v>689</v>
      </c>
      <c r="EA173" s="100" t="s">
        <v>566</v>
      </c>
      <c r="EB173" s="101" t="s">
        <v>2763</v>
      </c>
      <c r="EC173" s="38" t="e">
        <f>VLOOKUP(J173,Раскустовка!A:B,2,0)</f>
        <v>#N/A</v>
      </c>
    </row>
    <row r="174" spans="1:133" s="9" customFormat="1" ht="15" customHeight="1" x14ac:dyDescent="0.25">
      <c r="A174" s="17" t="str">
        <f t="shared" si="2"/>
        <v>3453_Южно-Ягунское</v>
      </c>
      <c r="B174" s="87">
        <v>153</v>
      </c>
      <c r="C174" s="88" t="s">
        <v>733</v>
      </c>
      <c r="D174" s="88" t="s">
        <v>568</v>
      </c>
      <c r="E174" s="88" t="s">
        <v>522</v>
      </c>
      <c r="F174" s="88" t="s">
        <v>30</v>
      </c>
      <c r="G174" s="88" t="s">
        <v>29</v>
      </c>
      <c r="H174" s="88" t="s">
        <v>3053</v>
      </c>
      <c r="I174" s="89">
        <v>3453</v>
      </c>
      <c r="J174" s="88" t="s">
        <v>191</v>
      </c>
      <c r="K174" s="88" t="s">
        <v>688</v>
      </c>
      <c r="L174" s="88" t="s">
        <v>399</v>
      </c>
      <c r="M174" s="88" t="s">
        <v>1508</v>
      </c>
      <c r="N174" s="88" t="s">
        <v>6</v>
      </c>
      <c r="O174" s="90">
        <v>15.5</v>
      </c>
      <c r="P174" s="90">
        <v>2444.4</v>
      </c>
      <c r="Q174" s="90">
        <v>2461</v>
      </c>
      <c r="R174" s="91">
        <v>80.256</v>
      </c>
      <c r="S174" s="90" t="s">
        <v>150</v>
      </c>
      <c r="T174" s="90">
        <v>2469</v>
      </c>
      <c r="U174" s="90">
        <v>11.4</v>
      </c>
      <c r="V174" s="88" t="s">
        <v>31</v>
      </c>
      <c r="W174" s="88" t="s">
        <v>175</v>
      </c>
      <c r="X174" s="88" t="s">
        <v>295</v>
      </c>
      <c r="Y174" s="90" t="s">
        <v>976</v>
      </c>
      <c r="Z174" s="90" t="s">
        <v>566</v>
      </c>
      <c r="AA174" s="90">
        <v>73</v>
      </c>
      <c r="AB174" s="91" t="s">
        <v>5289</v>
      </c>
      <c r="AC174" s="88" t="s">
        <v>566</v>
      </c>
      <c r="AD174" s="90" t="s">
        <v>566</v>
      </c>
      <c r="AE174" s="90" t="s">
        <v>5239</v>
      </c>
      <c r="AF174" s="90" t="s">
        <v>175</v>
      </c>
      <c r="AG174" s="91" t="s">
        <v>3438</v>
      </c>
      <c r="AH174" s="92" t="s">
        <v>5039</v>
      </c>
      <c r="AI174" s="93">
        <v>22</v>
      </c>
      <c r="AJ174" s="88" t="s">
        <v>722</v>
      </c>
      <c r="AK174" s="90" t="s">
        <v>566</v>
      </c>
      <c r="AL174" s="91">
        <v>24.5</v>
      </c>
      <c r="AM174" s="91">
        <v>22.1268196461</v>
      </c>
      <c r="AN174" s="91">
        <v>1901</v>
      </c>
      <c r="AO174" s="90">
        <v>24</v>
      </c>
      <c r="AP174" s="91">
        <v>68.768000000000001</v>
      </c>
      <c r="AQ174" s="91">
        <v>52.794499999999999</v>
      </c>
      <c r="AR174" s="91" t="s">
        <v>566</v>
      </c>
      <c r="AS174" s="91">
        <v>68.551849174500006</v>
      </c>
      <c r="AT174" s="91">
        <v>70.621812551000005</v>
      </c>
      <c r="AU174" s="90">
        <v>810</v>
      </c>
      <c r="AV174" s="90">
        <v>0</v>
      </c>
      <c r="AW174" s="91">
        <v>21.76</v>
      </c>
      <c r="AX174" s="91" t="s">
        <v>566</v>
      </c>
      <c r="AY174" s="91">
        <v>139.05000000000001</v>
      </c>
      <c r="AZ174" s="88" t="s">
        <v>5113</v>
      </c>
      <c r="BA174" s="91">
        <v>141.12</v>
      </c>
      <c r="BB174" s="91">
        <v>70.498150825500005</v>
      </c>
      <c r="BC174" s="94">
        <v>3.3684712838999999</v>
      </c>
      <c r="BD174" s="91">
        <v>241.999</v>
      </c>
      <c r="BE174" s="95">
        <v>92</v>
      </c>
      <c r="BF174" s="91">
        <v>16.510000000000002</v>
      </c>
      <c r="BG174" s="91">
        <v>26.6</v>
      </c>
      <c r="BH174" s="94" t="s">
        <v>566</v>
      </c>
      <c r="BI174" s="94" t="s">
        <v>566</v>
      </c>
      <c r="BJ174" s="93">
        <v>638</v>
      </c>
      <c r="BK174" s="94">
        <v>106</v>
      </c>
      <c r="BL174" s="91">
        <v>438.99716000000001</v>
      </c>
      <c r="BM174" s="96">
        <v>21.423061730000001</v>
      </c>
      <c r="BN174" s="96" t="s">
        <v>566</v>
      </c>
      <c r="BO174" s="88" t="s">
        <v>430</v>
      </c>
      <c r="BP174" s="88" t="s">
        <v>566</v>
      </c>
      <c r="BQ174" s="91">
        <v>241.999</v>
      </c>
      <c r="BR174" s="95">
        <v>92</v>
      </c>
      <c r="BS174" s="91">
        <v>16.510000000000002</v>
      </c>
      <c r="BT174" s="90">
        <v>30</v>
      </c>
      <c r="BU174" s="91">
        <v>0</v>
      </c>
      <c r="BV174" s="91">
        <v>495.42</v>
      </c>
      <c r="BW174" s="96">
        <v>24.17643</v>
      </c>
      <c r="BX174" s="96" t="s">
        <v>566</v>
      </c>
      <c r="BY174" s="96" t="s">
        <v>566</v>
      </c>
      <c r="BZ174" s="96" t="s">
        <v>566</v>
      </c>
      <c r="CA174" s="96" t="s">
        <v>566</v>
      </c>
      <c r="CB174" s="96" t="s">
        <v>566</v>
      </c>
      <c r="CC174" s="96" t="s">
        <v>566</v>
      </c>
      <c r="CD174" s="96" t="s">
        <v>566</v>
      </c>
      <c r="CE174" s="96" t="s">
        <v>566</v>
      </c>
      <c r="CF174" s="88" t="s">
        <v>566</v>
      </c>
      <c r="CG174" s="88" t="s">
        <v>566</v>
      </c>
      <c r="CH174" s="92" t="s">
        <v>566</v>
      </c>
      <c r="CI174" s="91">
        <v>0</v>
      </c>
      <c r="CJ174" s="91">
        <v>0</v>
      </c>
      <c r="CK174" s="90" t="s">
        <v>566</v>
      </c>
      <c r="CL174" s="91">
        <v>0.48571429240000003</v>
      </c>
      <c r="CM174" s="91">
        <v>3.0682857075999999</v>
      </c>
      <c r="CN174" s="88" t="s">
        <v>566</v>
      </c>
      <c r="CO174" s="91">
        <v>69.275000000000006</v>
      </c>
      <c r="CP174" s="91">
        <v>244.75328966999999</v>
      </c>
      <c r="CQ174" s="91">
        <v>16.7019644935</v>
      </c>
      <c r="CR174" s="91">
        <v>2.7544620838</v>
      </c>
      <c r="CS174" s="91">
        <v>0.1879644935</v>
      </c>
      <c r="CT174" s="90" t="s">
        <v>566</v>
      </c>
      <c r="CU174" s="96">
        <v>1.0132000000000001</v>
      </c>
      <c r="CV174" s="96">
        <v>0.85299999999999998</v>
      </c>
      <c r="CW174" s="96">
        <v>0.79900000000000004</v>
      </c>
      <c r="CX174" s="93">
        <v>2310</v>
      </c>
      <c r="CY174" s="93">
        <v>2288.2660000000001</v>
      </c>
      <c r="CZ174" s="93">
        <v>83.1</v>
      </c>
      <c r="DA174" s="90">
        <v>40</v>
      </c>
      <c r="DB174" s="90" t="s">
        <v>566</v>
      </c>
      <c r="DC174" s="90">
        <v>81.5</v>
      </c>
      <c r="DD174" s="91">
        <v>228</v>
      </c>
      <c r="DE174" s="91">
        <v>-39.013157894700001</v>
      </c>
      <c r="DF174" s="93">
        <v>138.80000000000001</v>
      </c>
      <c r="DG174" s="88" t="s">
        <v>393</v>
      </c>
      <c r="DH174" s="88" t="s">
        <v>566</v>
      </c>
      <c r="DI174" s="88" t="s">
        <v>566</v>
      </c>
      <c r="DJ174" s="88" t="s">
        <v>3133</v>
      </c>
      <c r="DK174" s="90" t="s">
        <v>566</v>
      </c>
      <c r="DL174" s="91">
        <v>92</v>
      </c>
      <c r="DM174" s="91" t="s">
        <v>566</v>
      </c>
      <c r="DN174" s="91">
        <v>293.80191838780001</v>
      </c>
      <c r="DO174" s="91">
        <v>20.0490429183</v>
      </c>
      <c r="DP174" s="91">
        <v>51.8030908016</v>
      </c>
      <c r="DQ174" s="91">
        <v>3.5350429182999998</v>
      </c>
      <c r="DR174" s="91">
        <v>297.60845625180002</v>
      </c>
      <c r="DS174" s="91">
        <v>20.308801070499999</v>
      </c>
      <c r="DT174" s="91">
        <v>55.609628665599999</v>
      </c>
      <c r="DU174" s="91">
        <v>3.7948010705000002</v>
      </c>
      <c r="DV174" s="91" t="s">
        <v>566</v>
      </c>
      <c r="DW174" s="97"/>
      <c r="DX174" s="98" t="s">
        <v>689</v>
      </c>
      <c r="DY174" s="99" t="s">
        <v>689</v>
      </c>
      <c r="DZ174" s="98" t="s">
        <v>689</v>
      </c>
      <c r="EA174" s="100" t="s">
        <v>566</v>
      </c>
      <c r="EB174" s="101" t="s">
        <v>2763</v>
      </c>
      <c r="EC174" s="38" t="e">
        <f>VLOOKUP(J174,Раскустовка!A:B,2,0)</f>
        <v>#N/A</v>
      </c>
    </row>
    <row r="175" spans="1:133" s="9" customFormat="1" ht="15" customHeight="1" x14ac:dyDescent="0.25">
      <c r="A175" s="17" t="str">
        <f t="shared" si="2"/>
        <v>3461_Южно-Ягунское</v>
      </c>
      <c r="B175" s="87">
        <v>154</v>
      </c>
      <c r="C175" s="88" t="s">
        <v>733</v>
      </c>
      <c r="D175" s="88" t="s">
        <v>568</v>
      </c>
      <c r="E175" s="88" t="s">
        <v>522</v>
      </c>
      <c r="F175" s="88" t="s">
        <v>30</v>
      </c>
      <c r="G175" s="88" t="s">
        <v>29</v>
      </c>
      <c r="H175" s="88" t="s">
        <v>3053</v>
      </c>
      <c r="I175" s="89">
        <v>3461</v>
      </c>
      <c r="J175" s="88" t="s">
        <v>189</v>
      </c>
      <c r="K175" s="88" t="s">
        <v>688</v>
      </c>
      <c r="L175" s="88" t="s">
        <v>404</v>
      </c>
      <c r="M175" s="88" t="s">
        <v>1508</v>
      </c>
      <c r="N175" s="88" t="s">
        <v>6</v>
      </c>
      <c r="O175" s="90">
        <v>9.6</v>
      </c>
      <c r="P175" s="90">
        <v>2411.8000000000002</v>
      </c>
      <c r="Q175" s="90">
        <v>2424</v>
      </c>
      <c r="R175" s="91">
        <v>42.722000000000001</v>
      </c>
      <c r="S175" s="90" t="s">
        <v>150</v>
      </c>
      <c r="T175" s="90">
        <v>2432</v>
      </c>
      <c r="U175" s="90">
        <v>8.8000000000000007</v>
      </c>
      <c r="V175" s="88" t="s">
        <v>31</v>
      </c>
      <c r="W175" s="88" t="s">
        <v>156</v>
      </c>
      <c r="X175" s="88" t="s">
        <v>289</v>
      </c>
      <c r="Y175" s="90" t="s">
        <v>993</v>
      </c>
      <c r="Z175" s="90" t="s">
        <v>566</v>
      </c>
      <c r="AA175" s="90">
        <v>73</v>
      </c>
      <c r="AB175" s="91" t="s">
        <v>3513</v>
      </c>
      <c r="AC175" s="88" t="s">
        <v>566</v>
      </c>
      <c r="AD175" s="90" t="s">
        <v>566</v>
      </c>
      <c r="AE175" s="90" t="s">
        <v>4789</v>
      </c>
      <c r="AF175" s="90" t="s">
        <v>156</v>
      </c>
      <c r="AG175" s="91" t="s">
        <v>3475</v>
      </c>
      <c r="AH175" s="92" t="s">
        <v>3395</v>
      </c>
      <c r="AI175" s="93">
        <v>294</v>
      </c>
      <c r="AJ175" s="88" t="s">
        <v>566</v>
      </c>
      <c r="AK175" s="90" t="s">
        <v>566</v>
      </c>
      <c r="AL175" s="91">
        <v>20.8</v>
      </c>
      <c r="AM175" s="91">
        <v>17.577103385299999</v>
      </c>
      <c r="AN175" s="91">
        <v>1870</v>
      </c>
      <c r="AO175" s="90">
        <v>17.7</v>
      </c>
      <c r="AP175" s="91">
        <v>37.340000000000003</v>
      </c>
      <c r="AQ175" s="91" t="s">
        <v>566</v>
      </c>
      <c r="AR175" s="91" t="s">
        <v>566</v>
      </c>
      <c r="AS175" s="91">
        <v>61.45</v>
      </c>
      <c r="AT175" s="91">
        <v>63.07</v>
      </c>
      <c r="AU175" s="90">
        <v>929</v>
      </c>
      <c r="AV175" s="90">
        <v>0</v>
      </c>
      <c r="AW175" s="91">
        <v>10.683999999999999</v>
      </c>
      <c r="AX175" s="91" t="s">
        <v>566</v>
      </c>
      <c r="AY175" s="91">
        <v>93.14</v>
      </c>
      <c r="AZ175" s="88" t="s">
        <v>4928</v>
      </c>
      <c r="BA175" s="91">
        <v>94.8</v>
      </c>
      <c r="BB175" s="91">
        <v>31.69</v>
      </c>
      <c r="BC175" s="94">
        <v>5.7266622727999996</v>
      </c>
      <c r="BD175" s="91">
        <v>173.09299999999999</v>
      </c>
      <c r="BE175" s="95">
        <v>94.613</v>
      </c>
      <c r="BF175" s="91">
        <v>7.95</v>
      </c>
      <c r="BG175" s="91">
        <v>31</v>
      </c>
      <c r="BH175" s="94" t="s">
        <v>566</v>
      </c>
      <c r="BI175" s="94" t="s">
        <v>566</v>
      </c>
      <c r="BJ175" s="93">
        <v>744</v>
      </c>
      <c r="BK175" s="94">
        <v>0</v>
      </c>
      <c r="BL175" s="91">
        <v>246.59128999999999</v>
      </c>
      <c r="BM175" s="96">
        <v>11.89803004</v>
      </c>
      <c r="BN175" s="96" t="s">
        <v>566</v>
      </c>
      <c r="BO175" s="88" t="s">
        <v>430</v>
      </c>
      <c r="BP175" s="88" t="s">
        <v>566</v>
      </c>
      <c r="BQ175" s="91">
        <v>173.09299999999999</v>
      </c>
      <c r="BR175" s="95">
        <v>94.613</v>
      </c>
      <c r="BS175" s="91">
        <v>7.95</v>
      </c>
      <c r="BT175" s="90">
        <v>30</v>
      </c>
      <c r="BU175" s="91">
        <v>0</v>
      </c>
      <c r="BV175" s="91">
        <v>238.65</v>
      </c>
      <c r="BW175" s="96">
        <v>11.51478</v>
      </c>
      <c r="BX175" s="96" t="s">
        <v>566</v>
      </c>
      <c r="BY175" s="96" t="s">
        <v>566</v>
      </c>
      <c r="BZ175" s="96" t="s">
        <v>566</v>
      </c>
      <c r="CA175" s="96" t="s">
        <v>566</v>
      </c>
      <c r="CB175" s="96" t="s">
        <v>566</v>
      </c>
      <c r="CC175" s="96" t="s">
        <v>566</v>
      </c>
      <c r="CD175" s="96" t="s">
        <v>566</v>
      </c>
      <c r="CE175" s="96" t="s">
        <v>566</v>
      </c>
      <c r="CF175" s="88" t="s">
        <v>566</v>
      </c>
      <c r="CG175" s="88" t="s">
        <v>566</v>
      </c>
      <c r="CH175" s="92" t="s">
        <v>566</v>
      </c>
      <c r="CI175" s="91">
        <v>0</v>
      </c>
      <c r="CJ175" s="91">
        <v>0</v>
      </c>
      <c r="CK175" s="90" t="s">
        <v>566</v>
      </c>
      <c r="CL175" s="91">
        <v>0.96946179089999995</v>
      </c>
      <c r="CM175" s="91">
        <v>9.2538209100000005E-2</v>
      </c>
      <c r="CN175" s="88" t="s">
        <v>566</v>
      </c>
      <c r="CO175" s="91">
        <v>69.275000000000006</v>
      </c>
      <c r="CP175" s="91">
        <v>146.6945595899</v>
      </c>
      <c r="CQ175" s="91">
        <v>6.7413985030000001</v>
      </c>
      <c r="CR175" s="91">
        <v>-26.398666861700001</v>
      </c>
      <c r="CS175" s="91">
        <v>-1.213601497</v>
      </c>
      <c r="CT175" s="90" t="s">
        <v>566</v>
      </c>
      <c r="CU175" s="96">
        <v>1.01325</v>
      </c>
      <c r="CV175" s="96">
        <v>0.85299999999999998</v>
      </c>
      <c r="CW175" s="96">
        <v>0.80049999999999999</v>
      </c>
      <c r="CX175" s="93">
        <v>2310</v>
      </c>
      <c r="CY175" s="93">
        <v>2293.0709999999999</v>
      </c>
      <c r="CZ175" s="93">
        <v>83.2</v>
      </c>
      <c r="DA175" s="90">
        <v>40</v>
      </c>
      <c r="DB175" s="90" t="s">
        <v>566</v>
      </c>
      <c r="DC175" s="90">
        <v>81.5</v>
      </c>
      <c r="DD175" s="91">
        <v>228</v>
      </c>
      <c r="DE175" s="91">
        <v>-59.149122806999998</v>
      </c>
      <c r="DF175" s="93">
        <v>138.80000000000001</v>
      </c>
      <c r="DG175" s="88" t="s">
        <v>393</v>
      </c>
      <c r="DH175" s="88" t="s">
        <v>566</v>
      </c>
      <c r="DI175" s="88" t="s">
        <v>566</v>
      </c>
      <c r="DJ175" s="88" t="s">
        <v>566</v>
      </c>
      <c r="DK175" s="90" t="s">
        <v>566</v>
      </c>
      <c r="DL175" s="91">
        <v>94.613</v>
      </c>
      <c r="DM175" s="91" t="s">
        <v>566</v>
      </c>
      <c r="DN175" s="91">
        <v>195.43648531779999</v>
      </c>
      <c r="DO175" s="91">
        <v>8.9813502972000006</v>
      </c>
      <c r="DP175" s="91">
        <v>22.343258866199999</v>
      </c>
      <c r="DQ175" s="91">
        <v>1.0263502972</v>
      </c>
      <c r="DR175" s="91">
        <v>165.63021979249999</v>
      </c>
      <c r="DS175" s="91">
        <v>7.6115932238999999</v>
      </c>
      <c r="DT175" s="91">
        <v>-7.4630066591000004</v>
      </c>
      <c r="DU175" s="91">
        <v>-0.34340677609999998</v>
      </c>
      <c r="DV175" s="91">
        <v>98.948744444400006</v>
      </c>
      <c r="DW175" s="97"/>
      <c r="DX175" s="98" t="s">
        <v>5290</v>
      </c>
      <c r="DY175" s="99" t="s">
        <v>689</v>
      </c>
      <c r="DZ175" s="98" t="s">
        <v>689</v>
      </c>
      <c r="EA175" s="100" t="s">
        <v>566</v>
      </c>
      <c r="EB175" s="101" t="s">
        <v>2761</v>
      </c>
      <c r="EC175" s="38" t="e">
        <f>VLOOKUP(J175,Раскустовка!A:B,2,0)</f>
        <v>#N/A</v>
      </c>
    </row>
    <row r="176" spans="1:133" s="9" customFormat="1" ht="15" customHeight="1" x14ac:dyDescent="0.25">
      <c r="A176" s="17" t="str">
        <f t="shared" si="2"/>
        <v>4203У_Южно-Ягунское</v>
      </c>
      <c r="B176" s="87">
        <v>155</v>
      </c>
      <c r="C176" s="88" t="s">
        <v>733</v>
      </c>
      <c r="D176" s="88" t="s">
        <v>568</v>
      </c>
      <c r="E176" s="88" t="s">
        <v>522</v>
      </c>
      <c r="F176" s="88" t="s">
        <v>30</v>
      </c>
      <c r="G176" s="88" t="s">
        <v>29</v>
      </c>
      <c r="H176" s="88" t="s">
        <v>3053</v>
      </c>
      <c r="I176" s="89" t="s">
        <v>263</v>
      </c>
      <c r="J176" s="88" t="s">
        <v>194</v>
      </c>
      <c r="K176" s="88" t="s">
        <v>688</v>
      </c>
      <c r="L176" s="88" t="s">
        <v>404</v>
      </c>
      <c r="M176" s="88" t="s">
        <v>1508</v>
      </c>
      <c r="N176" s="88" t="s">
        <v>6</v>
      </c>
      <c r="O176" s="90">
        <v>14.5</v>
      </c>
      <c r="P176" s="90">
        <v>2439</v>
      </c>
      <c r="Q176" s="90">
        <v>2454</v>
      </c>
      <c r="R176" s="91">
        <v>72.641000000000005</v>
      </c>
      <c r="S176" s="90" t="s">
        <v>150</v>
      </c>
      <c r="T176" s="90">
        <v>2482.8000000000002</v>
      </c>
      <c r="U176" s="90">
        <v>10.9</v>
      </c>
      <c r="V176" s="88" t="s">
        <v>31</v>
      </c>
      <c r="W176" s="88" t="s">
        <v>112</v>
      </c>
      <c r="X176" s="88" t="s">
        <v>1496</v>
      </c>
      <c r="Y176" s="90" t="s">
        <v>1011</v>
      </c>
      <c r="Z176" s="90" t="s">
        <v>566</v>
      </c>
      <c r="AA176" s="90">
        <v>73</v>
      </c>
      <c r="AB176" s="91" t="s">
        <v>4055</v>
      </c>
      <c r="AC176" s="88" t="s">
        <v>566</v>
      </c>
      <c r="AD176" s="90" t="s">
        <v>566</v>
      </c>
      <c r="AE176" s="90" t="s">
        <v>1265</v>
      </c>
      <c r="AF176" s="90" t="s">
        <v>112</v>
      </c>
      <c r="AG176" s="91" t="s">
        <v>566</v>
      </c>
      <c r="AH176" s="92" t="s">
        <v>5291</v>
      </c>
      <c r="AI176" s="93" t="s">
        <v>566</v>
      </c>
      <c r="AJ176" s="88" t="s">
        <v>2211</v>
      </c>
      <c r="AK176" s="90" t="s">
        <v>566</v>
      </c>
      <c r="AL176" s="91" t="s">
        <v>566</v>
      </c>
      <c r="AM176" s="91" t="s">
        <v>566</v>
      </c>
      <c r="AN176" s="91" t="s">
        <v>566</v>
      </c>
      <c r="AO176" s="90" t="s">
        <v>566</v>
      </c>
      <c r="AP176" s="91" t="s">
        <v>566</v>
      </c>
      <c r="AQ176" s="91" t="s">
        <v>566</v>
      </c>
      <c r="AR176" s="91" t="s">
        <v>566</v>
      </c>
      <c r="AS176" s="91" t="s">
        <v>566</v>
      </c>
      <c r="AT176" s="91" t="s">
        <v>566</v>
      </c>
      <c r="AU176" s="90">
        <v>1260</v>
      </c>
      <c r="AV176" s="90">
        <v>0</v>
      </c>
      <c r="AW176" s="91">
        <v>19.55</v>
      </c>
      <c r="AX176" s="91" t="s">
        <v>566</v>
      </c>
      <c r="AY176" s="91">
        <v>99.74</v>
      </c>
      <c r="AZ176" s="88" t="s">
        <v>5005</v>
      </c>
      <c r="BA176" s="91">
        <v>101.68</v>
      </c>
      <c r="BB176" s="91" t="s">
        <v>566</v>
      </c>
      <c r="BC176" s="94" t="s">
        <v>566</v>
      </c>
      <c r="BD176" s="91" t="s">
        <v>566</v>
      </c>
      <c r="BE176" s="95">
        <v>0</v>
      </c>
      <c r="BF176" s="91" t="s">
        <v>566</v>
      </c>
      <c r="BG176" s="91">
        <v>0</v>
      </c>
      <c r="BH176" s="94" t="s">
        <v>566</v>
      </c>
      <c r="BI176" s="94" t="s">
        <v>566</v>
      </c>
      <c r="BJ176" s="93">
        <v>0</v>
      </c>
      <c r="BK176" s="94">
        <v>0</v>
      </c>
      <c r="BL176" s="91" t="s">
        <v>566</v>
      </c>
      <c r="BM176" s="96">
        <v>0</v>
      </c>
      <c r="BN176" s="96" t="s">
        <v>566</v>
      </c>
      <c r="BO176" s="88" t="s">
        <v>743</v>
      </c>
      <c r="BP176" s="88" t="s">
        <v>272</v>
      </c>
      <c r="BQ176" s="91" t="s">
        <v>566</v>
      </c>
      <c r="BR176" s="95">
        <v>0</v>
      </c>
      <c r="BS176" s="91" t="s">
        <v>566</v>
      </c>
      <c r="BT176" s="90" t="s">
        <v>566</v>
      </c>
      <c r="BU176" s="91" t="s">
        <v>566</v>
      </c>
      <c r="BV176" s="91" t="s">
        <v>566</v>
      </c>
      <c r="BW176" s="96" t="s">
        <v>566</v>
      </c>
      <c r="BX176" s="96" t="s">
        <v>566</v>
      </c>
      <c r="BY176" s="96" t="s">
        <v>272</v>
      </c>
      <c r="BZ176" s="96" t="s">
        <v>566</v>
      </c>
      <c r="CA176" s="96" t="s">
        <v>566</v>
      </c>
      <c r="CB176" s="96" t="s">
        <v>566</v>
      </c>
      <c r="CC176" s="96" t="s">
        <v>566</v>
      </c>
      <c r="CD176" s="96" t="s">
        <v>566</v>
      </c>
      <c r="CE176" s="96" t="s">
        <v>566</v>
      </c>
      <c r="CF176" s="88" t="s">
        <v>566</v>
      </c>
      <c r="CG176" s="88" t="s">
        <v>566</v>
      </c>
      <c r="CH176" s="92" t="s">
        <v>566</v>
      </c>
      <c r="CI176" s="91">
        <v>0</v>
      </c>
      <c r="CJ176" s="91">
        <v>0</v>
      </c>
      <c r="CK176" s="90" t="s">
        <v>566</v>
      </c>
      <c r="CL176" s="91" t="s">
        <v>566</v>
      </c>
      <c r="CM176" s="91" t="s">
        <v>566</v>
      </c>
      <c r="CN176" s="88" t="s">
        <v>566</v>
      </c>
      <c r="CO176" s="91">
        <v>101.875</v>
      </c>
      <c r="CP176" s="91">
        <v>0</v>
      </c>
      <c r="CQ176" s="91">
        <v>0</v>
      </c>
      <c r="CR176" s="91">
        <v>0</v>
      </c>
      <c r="CS176" s="91">
        <v>0</v>
      </c>
      <c r="CT176" s="90" t="s">
        <v>566</v>
      </c>
      <c r="CU176" s="96">
        <v>1.01305</v>
      </c>
      <c r="CV176" s="96">
        <v>0.85299999999999998</v>
      </c>
      <c r="CW176" s="96">
        <v>0.79449999999999998</v>
      </c>
      <c r="CX176" s="93">
        <v>2310</v>
      </c>
      <c r="CY176" s="93">
        <v>2287.9090000000001</v>
      </c>
      <c r="CZ176" s="93">
        <v>85.3</v>
      </c>
      <c r="DA176" s="90">
        <v>40</v>
      </c>
      <c r="DB176" s="90" t="s">
        <v>566</v>
      </c>
      <c r="DC176" s="90">
        <v>81.5</v>
      </c>
      <c r="DD176" s="91">
        <v>228</v>
      </c>
      <c r="DE176" s="91">
        <v>-56.254385964900003</v>
      </c>
      <c r="DF176" s="93">
        <v>138.80000000000001</v>
      </c>
      <c r="DG176" s="88" t="s">
        <v>393</v>
      </c>
      <c r="DH176" s="88" t="s">
        <v>566</v>
      </c>
      <c r="DI176" s="88">
        <v>1</v>
      </c>
      <c r="DJ176" s="88" t="s">
        <v>4982</v>
      </c>
      <c r="DK176" s="90" t="s">
        <v>566</v>
      </c>
      <c r="DL176" s="91">
        <v>0</v>
      </c>
      <c r="DM176" s="91" t="s">
        <v>566</v>
      </c>
      <c r="DN176" s="91">
        <v>0</v>
      </c>
      <c r="DO176" s="91">
        <v>0</v>
      </c>
      <c r="DP176" s="91">
        <v>0</v>
      </c>
      <c r="DQ176" s="91">
        <v>0</v>
      </c>
      <c r="DR176" s="91">
        <v>0</v>
      </c>
      <c r="DS176" s="91">
        <v>0</v>
      </c>
      <c r="DT176" s="91">
        <v>0</v>
      </c>
      <c r="DU176" s="91">
        <v>0</v>
      </c>
      <c r="DV176" s="91">
        <v>100</v>
      </c>
      <c r="DW176" s="97"/>
      <c r="DX176" s="98" t="s">
        <v>566</v>
      </c>
      <c r="DY176" s="99" t="s">
        <v>689</v>
      </c>
      <c r="DZ176" s="98" t="s">
        <v>689</v>
      </c>
      <c r="EA176" s="100" t="s">
        <v>566</v>
      </c>
      <c r="EB176" s="101" t="s">
        <v>2761</v>
      </c>
      <c r="EC176" s="38" t="e">
        <f>VLOOKUP(J176,Раскустовка!A:B,2,0)</f>
        <v>#N/A</v>
      </c>
    </row>
    <row r="177" spans="1:133" s="9" customFormat="1" ht="15" customHeight="1" x14ac:dyDescent="0.25">
      <c r="A177" s="17" t="str">
        <f t="shared" si="2"/>
        <v>4204_Южно-Ягунское</v>
      </c>
      <c r="B177" s="87">
        <v>156</v>
      </c>
      <c r="C177" s="88" t="s">
        <v>733</v>
      </c>
      <c r="D177" s="88" t="s">
        <v>568</v>
      </c>
      <c r="E177" s="88" t="s">
        <v>522</v>
      </c>
      <c r="F177" s="88" t="s">
        <v>30</v>
      </c>
      <c r="G177" s="88" t="s">
        <v>29</v>
      </c>
      <c r="H177" s="88" t="s">
        <v>3053</v>
      </c>
      <c r="I177" s="89">
        <v>4204</v>
      </c>
      <c r="J177" s="88" t="s">
        <v>194</v>
      </c>
      <c r="K177" s="88" t="s">
        <v>688</v>
      </c>
      <c r="L177" s="88" t="s">
        <v>404</v>
      </c>
      <c r="M177" s="88" t="s">
        <v>1508</v>
      </c>
      <c r="N177" s="88" t="s">
        <v>6</v>
      </c>
      <c r="O177" s="90">
        <v>26.4</v>
      </c>
      <c r="P177" s="90">
        <v>2447.5</v>
      </c>
      <c r="Q177" s="90">
        <v>2462</v>
      </c>
      <c r="R177" s="91">
        <v>79.7</v>
      </c>
      <c r="S177" s="90" t="s">
        <v>150</v>
      </c>
      <c r="T177" s="90">
        <v>2476.5</v>
      </c>
      <c r="U177" s="90">
        <v>10.5</v>
      </c>
      <c r="V177" s="88" t="s">
        <v>31</v>
      </c>
      <c r="W177" s="88" t="s">
        <v>118</v>
      </c>
      <c r="X177" s="88" t="s">
        <v>46</v>
      </c>
      <c r="Y177" s="90" t="s">
        <v>2125</v>
      </c>
      <c r="Z177" s="90" t="s">
        <v>566</v>
      </c>
      <c r="AA177" s="90">
        <v>73</v>
      </c>
      <c r="AB177" s="91" t="s">
        <v>5292</v>
      </c>
      <c r="AC177" s="88" t="s">
        <v>566</v>
      </c>
      <c r="AD177" s="90" t="s">
        <v>566</v>
      </c>
      <c r="AE177" s="90" t="s">
        <v>566</v>
      </c>
      <c r="AF177" s="90" t="s">
        <v>118</v>
      </c>
      <c r="AG177" s="91" t="s">
        <v>3482</v>
      </c>
      <c r="AH177" s="92" t="s">
        <v>2412</v>
      </c>
      <c r="AI177" s="93">
        <v>980</v>
      </c>
      <c r="AJ177" s="88" t="s">
        <v>722</v>
      </c>
      <c r="AK177" s="90" t="s">
        <v>566</v>
      </c>
      <c r="AL177" s="91">
        <v>26.1</v>
      </c>
      <c r="AM177" s="91">
        <v>22.561065883600001</v>
      </c>
      <c r="AN177" s="91">
        <v>1961</v>
      </c>
      <c r="AO177" s="90">
        <v>25.8</v>
      </c>
      <c r="AP177" s="91">
        <v>68.506</v>
      </c>
      <c r="AQ177" s="91" t="s">
        <v>566</v>
      </c>
      <c r="AR177" s="91" t="s">
        <v>566</v>
      </c>
      <c r="AS177" s="91">
        <v>65.06</v>
      </c>
      <c r="AT177" s="91">
        <v>66.56</v>
      </c>
      <c r="AU177" s="90" t="s">
        <v>566</v>
      </c>
      <c r="AV177" s="90">
        <v>0</v>
      </c>
      <c r="AW177" s="91" t="s">
        <v>566</v>
      </c>
      <c r="AX177" s="91" t="s">
        <v>566</v>
      </c>
      <c r="AY177" s="91">
        <v>155.38</v>
      </c>
      <c r="AZ177" s="88" t="s">
        <v>4928</v>
      </c>
      <c r="BA177" s="91">
        <v>156.9</v>
      </c>
      <c r="BB177" s="91">
        <v>90.32</v>
      </c>
      <c r="BC177" s="94">
        <v>1.6491712426</v>
      </c>
      <c r="BD177" s="91">
        <v>145.60400000000001</v>
      </c>
      <c r="BE177" s="95">
        <v>95.838999999999999</v>
      </c>
      <c r="BF177" s="91">
        <v>5.17</v>
      </c>
      <c r="BG177" s="91">
        <v>31</v>
      </c>
      <c r="BH177" s="94" t="s">
        <v>566</v>
      </c>
      <c r="BI177" s="94" t="s">
        <v>566</v>
      </c>
      <c r="BJ177" s="93">
        <v>743</v>
      </c>
      <c r="BK177" s="94">
        <v>1</v>
      </c>
      <c r="BL177" s="91">
        <v>159.98833999999999</v>
      </c>
      <c r="BM177" s="96">
        <v>6.4171325899999996</v>
      </c>
      <c r="BN177" s="96" t="s">
        <v>566</v>
      </c>
      <c r="BO177" s="88" t="s">
        <v>430</v>
      </c>
      <c r="BP177" s="88" t="s">
        <v>566</v>
      </c>
      <c r="BQ177" s="91">
        <v>145.60400000000001</v>
      </c>
      <c r="BR177" s="95">
        <v>95.838999999999999</v>
      </c>
      <c r="BS177" s="91">
        <v>5.17</v>
      </c>
      <c r="BT177" s="90">
        <v>30</v>
      </c>
      <c r="BU177" s="91">
        <v>0</v>
      </c>
      <c r="BV177" s="91">
        <v>155.04</v>
      </c>
      <c r="BW177" s="96">
        <v>6.2187599999999996</v>
      </c>
      <c r="BX177" s="96" t="s">
        <v>566</v>
      </c>
      <c r="BY177" s="96" t="s">
        <v>566</v>
      </c>
      <c r="BZ177" s="96" t="s">
        <v>566</v>
      </c>
      <c r="CA177" s="96" t="s">
        <v>566</v>
      </c>
      <c r="CB177" s="96" t="s">
        <v>566</v>
      </c>
      <c r="CC177" s="96" t="s">
        <v>566</v>
      </c>
      <c r="CD177" s="96" t="s">
        <v>566</v>
      </c>
      <c r="CE177" s="96" t="s">
        <v>566</v>
      </c>
      <c r="CF177" s="88" t="s">
        <v>566</v>
      </c>
      <c r="CG177" s="88" t="s">
        <v>566</v>
      </c>
      <c r="CH177" s="92" t="s">
        <v>566</v>
      </c>
      <c r="CI177" s="91">
        <v>0</v>
      </c>
      <c r="CJ177" s="91">
        <v>0</v>
      </c>
      <c r="CK177" s="90" t="s">
        <v>566</v>
      </c>
      <c r="CL177" s="91">
        <v>3.1704850800000003E-2</v>
      </c>
      <c r="CM177" s="91">
        <v>0.10529514919999999</v>
      </c>
      <c r="CN177" s="88" t="s">
        <v>566</v>
      </c>
      <c r="CO177" s="91">
        <v>101.875</v>
      </c>
      <c r="CP177" s="91">
        <v>151.4989703649</v>
      </c>
      <c r="CQ177" s="91">
        <v>5.3770701739</v>
      </c>
      <c r="CR177" s="91">
        <v>5.8944850889999998</v>
      </c>
      <c r="CS177" s="91">
        <v>0.20907017389999999</v>
      </c>
      <c r="CT177" s="90" t="s">
        <v>566</v>
      </c>
      <c r="CU177" s="96">
        <v>1.0139899999999999</v>
      </c>
      <c r="CV177" s="96">
        <v>0.85299999999999998</v>
      </c>
      <c r="CW177" s="96">
        <v>0.82269999999999999</v>
      </c>
      <c r="CX177" s="93">
        <v>2298</v>
      </c>
      <c r="CY177" s="93">
        <v>2282.5</v>
      </c>
      <c r="CZ177" s="93">
        <v>85.3</v>
      </c>
      <c r="DA177" s="90">
        <v>40</v>
      </c>
      <c r="DB177" s="90" t="s">
        <v>566</v>
      </c>
      <c r="DC177" s="90">
        <v>81.5</v>
      </c>
      <c r="DD177" s="91">
        <v>212</v>
      </c>
      <c r="DE177" s="91">
        <v>-26.707547169800002</v>
      </c>
      <c r="DF177" s="93">
        <v>138.80000000000001</v>
      </c>
      <c r="DG177" s="88" t="s">
        <v>393</v>
      </c>
      <c r="DH177" s="88" t="s">
        <v>566</v>
      </c>
      <c r="DI177" s="88">
        <v>1</v>
      </c>
      <c r="DJ177" s="88" t="s">
        <v>1359</v>
      </c>
      <c r="DK177" s="90" t="s">
        <v>566</v>
      </c>
      <c r="DL177" s="91">
        <v>95.838999999999999</v>
      </c>
      <c r="DM177" s="91" t="s">
        <v>566</v>
      </c>
      <c r="DN177" s="91">
        <v>191.33083326900001</v>
      </c>
      <c r="DO177" s="91">
        <v>6.7908008360999998</v>
      </c>
      <c r="DP177" s="91">
        <v>45.726347993099999</v>
      </c>
      <c r="DQ177" s="91">
        <v>1.6228008360999999</v>
      </c>
      <c r="DR177" s="91">
        <v>198.67207690250001</v>
      </c>
      <c r="DS177" s="91">
        <v>7.0513595029999996</v>
      </c>
      <c r="DT177" s="91">
        <v>53.067591626599999</v>
      </c>
      <c r="DU177" s="91">
        <v>1.8833595030000001</v>
      </c>
      <c r="DV177" s="91">
        <v>98.935122222199993</v>
      </c>
      <c r="DW177" s="97"/>
      <c r="DX177" s="98" t="s">
        <v>566</v>
      </c>
      <c r="DY177" s="99" t="s">
        <v>689</v>
      </c>
      <c r="DZ177" s="98" t="s">
        <v>689</v>
      </c>
      <c r="EA177" s="100" t="s">
        <v>566</v>
      </c>
      <c r="EB177" s="101" t="s">
        <v>2761</v>
      </c>
      <c r="EC177" s="38" t="e">
        <f>VLOOKUP(J177,Раскустовка!A:B,2,0)</f>
        <v>#N/A</v>
      </c>
    </row>
    <row r="178" spans="1:133" s="9" customFormat="1" ht="15" customHeight="1" x14ac:dyDescent="0.25">
      <c r="A178" s="17" t="str">
        <f t="shared" si="2"/>
        <v>4206_Южно-Ягунское</v>
      </c>
      <c r="B178" s="87">
        <v>157</v>
      </c>
      <c r="C178" s="88" t="s">
        <v>733</v>
      </c>
      <c r="D178" s="88" t="s">
        <v>568</v>
      </c>
      <c r="E178" s="88" t="s">
        <v>522</v>
      </c>
      <c r="F178" s="88" t="s">
        <v>30</v>
      </c>
      <c r="G178" s="88" t="s">
        <v>29</v>
      </c>
      <c r="H178" s="88" t="s">
        <v>3053</v>
      </c>
      <c r="I178" s="89">
        <v>4206</v>
      </c>
      <c r="J178" s="88" t="s">
        <v>189</v>
      </c>
      <c r="K178" s="88" t="s">
        <v>688</v>
      </c>
      <c r="L178" s="88" t="s">
        <v>404</v>
      </c>
      <c r="M178" s="88" t="s">
        <v>1508</v>
      </c>
      <c r="N178" s="88" t="s">
        <v>6</v>
      </c>
      <c r="O178" s="90">
        <v>7.2</v>
      </c>
      <c r="P178" s="90">
        <v>2459</v>
      </c>
      <c r="Q178" s="90">
        <v>2471</v>
      </c>
      <c r="R178" s="91">
        <v>88.566999999999993</v>
      </c>
      <c r="S178" s="90" t="s">
        <v>150</v>
      </c>
      <c r="T178" s="90">
        <v>2493.1999999999998</v>
      </c>
      <c r="U178" s="90">
        <v>9</v>
      </c>
      <c r="V178" s="88" t="s">
        <v>31</v>
      </c>
      <c r="W178" s="88" t="s">
        <v>156</v>
      </c>
      <c r="X178" s="88" t="s">
        <v>289</v>
      </c>
      <c r="Y178" s="90" t="s">
        <v>907</v>
      </c>
      <c r="Z178" s="90" t="s">
        <v>566</v>
      </c>
      <c r="AA178" s="90">
        <v>73</v>
      </c>
      <c r="AB178" s="91" t="s">
        <v>5293</v>
      </c>
      <c r="AC178" s="88" t="s">
        <v>566</v>
      </c>
      <c r="AD178" s="90" t="s">
        <v>566</v>
      </c>
      <c r="AE178" s="90" t="s">
        <v>2108</v>
      </c>
      <c r="AF178" s="90" t="s">
        <v>156</v>
      </c>
      <c r="AG178" s="91" t="s">
        <v>3460</v>
      </c>
      <c r="AH178" s="92" t="s">
        <v>2650</v>
      </c>
      <c r="AI178" s="93">
        <v>788</v>
      </c>
      <c r="AJ178" s="88" t="s">
        <v>566</v>
      </c>
      <c r="AK178" s="90" t="s">
        <v>566</v>
      </c>
      <c r="AL178" s="91">
        <v>20.8</v>
      </c>
      <c r="AM178" s="91">
        <v>17.577103385299999</v>
      </c>
      <c r="AN178" s="91">
        <v>2004</v>
      </c>
      <c r="AO178" s="90">
        <v>19.7</v>
      </c>
      <c r="AP178" s="91">
        <v>69.156000000000006</v>
      </c>
      <c r="AQ178" s="91" t="s">
        <v>566</v>
      </c>
      <c r="AR178" s="91" t="s">
        <v>566</v>
      </c>
      <c r="AS178" s="91">
        <v>57.58</v>
      </c>
      <c r="AT178" s="91">
        <v>58.99</v>
      </c>
      <c r="AU178" s="90">
        <v>1290</v>
      </c>
      <c r="AV178" s="90">
        <v>0</v>
      </c>
      <c r="AW178" s="91">
        <v>30.16</v>
      </c>
      <c r="AX178" s="91" t="s">
        <v>566</v>
      </c>
      <c r="AY178" s="91">
        <v>160.74</v>
      </c>
      <c r="AZ178" s="88" t="s">
        <v>4928</v>
      </c>
      <c r="BA178" s="91">
        <v>162.19999999999999</v>
      </c>
      <c r="BB178" s="91">
        <v>103.16</v>
      </c>
      <c r="BC178" s="94">
        <v>1.6758923675999999</v>
      </c>
      <c r="BD178" s="91">
        <v>190.036</v>
      </c>
      <c r="BE178" s="95">
        <v>89.388000000000005</v>
      </c>
      <c r="BF178" s="91">
        <v>17.2</v>
      </c>
      <c r="BG178" s="91">
        <v>30.6</v>
      </c>
      <c r="BH178" s="94" t="s">
        <v>566</v>
      </c>
      <c r="BI178" s="94" t="s">
        <v>566</v>
      </c>
      <c r="BJ178" s="93">
        <v>734</v>
      </c>
      <c r="BK178" s="94">
        <v>10</v>
      </c>
      <c r="BL178" s="91">
        <v>526.09956999999997</v>
      </c>
      <c r="BM178" s="96">
        <v>25.094949499999998</v>
      </c>
      <c r="BN178" s="96" t="s">
        <v>566</v>
      </c>
      <c r="BO178" s="88" t="s">
        <v>430</v>
      </c>
      <c r="BP178" s="88" t="s">
        <v>566</v>
      </c>
      <c r="BQ178" s="91">
        <v>190.036</v>
      </c>
      <c r="BR178" s="95">
        <v>89.388000000000005</v>
      </c>
      <c r="BS178" s="91">
        <v>17.2</v>
      </c>
      <c r="BT178" s="90">
        <v>30</v>
      </c>
      <c r="BU178" s="91">
        <v>0</v>
      </c>
      <c r="BV178" s="91">
        <v>516.09</v>
      </c>
      <c r="BW178" s="96">
        <v>24.617460000000001</v>
      </c>
      <c r="BX178" s="96" t="s">
        <v>566</v>
      </c>
      <c r="BY178" s="96" t="s">
        <v>566</v>
      </c>
      <c r="BZ178" s="96" t="s">
        <v>566</v>
      </c>
      <c r="CA178" s="96" t="s">
        <v>566</v>
      </c>
      <c r="CB178" s="96" t="s">
        <v>566</v>
      </c>
      <c r="CC178" s="96" t="s">
        <v>566</v>
      </c>
      <c r="CD178" s="96" t="s">
        <v>566</v>
      </c>
      <c r="CE178" s="96" t="s">
        <v>566</v>
      </c>
      <c r="CF178" s="88" t="s">
        <v>566</v>
      </c>
      <c r="CG178" s="88" t="s">
        <v>566</v>
      </c>
      <c r="CH178" s="92" t="s">
        <v>566</v>
      </c>
      <c r="CI178" s="91">
        <v>0</v>
      </c>
      <c r="CJ178" s="91">
        <v>0</v>
      </c>
      <c r="CK178" s="90" t="s">
        <v>566</v>
      </c>
      <c r="CL178" s="91">
        <v>-0.30804713179999998</v>
      </c>
      <c r="CM178" s="91">
        <v>0.12704713179999999</v>
      </c>
      <c r="CN178" s="88" t="s">
        <v>566</v>
      </c>
      <c r="CO178" s="91">
        <v>69.275000000000006</v>
      </c>
      <c r="CP178" s="91">
        <v>176.43821281230001</v>
      </c>
      <c r="CQ178" s="91">
        <v>15.9712482046</v>
      </c>
      <c r="CR178" s="91">
        <v>-13.598242882499999</v>
      </c>
      <c r="CS178" s="91">
        <v>-1.2317517953999999</v>
      </c>
      <c r="CT178" s="90" t="s">
        <v>566</v>
      </c>
      <c r="CU178" s="96">
        <v>1.0133000000000001</v>
      </c>
      <c r="CV178" s="96">
        <v>0.85299999999999998</v>
      </c>
      <c r="CW178" s="96">
        <v>0.80200000000000005</v>
      </c>
      <c r="CX178" s="93">
        <v>2310</v>
      </c>
      <c r="CY178" s="93">
        <v>2295.1289999999999</v>
      </c>
      <c r="CZ178" s="93">
        <v>83.2</v>
      </c>
      <c r="DA178" s="90">
        <v>51</v>
      </c>
      <c r="DB178" s="90" t="s">
        <v>566</v>
      </c>
      <c r="DC178" s="90">
        <v>81.5</v>
      </c>
      <c r="DD178" s="91">
        <v>228</v>
      </c>
      <c r="DE178" s="91">
        <v>-29.5</v>
      </c>
      <c r="DF178" s="93">
        <v>138.80000000000001</v>
      </c>
      <c r="DG178" s="88" t="s">
        <v>393</v>
      </c>
      <c r="DH178" s="88" t="s">
        <v>566</v>
      </c>
      <c r="DI178" s="88" t="s">
        <v>566</v>
      </c>
      <c r="DJ178" s="88" t="s">
        <v>566</v>
      </c>
      <c r="DK178" s="90" t="s">
        <v>566</v>
      </c>
      <c r="DL178" s="91">
        <v>89.388000000000005</v>
      </c>
      <c r="DM178" s="91" t="s">
        <v>566</v>
      </c>
      <c r="DN178" s="91">
        <v>206.70236094079999</v>
      </c>
      <c r="DO178" s="91">
        <v>18.710769385799999</v>
      </c>
      <c r="DP178" s="91">
        <v>16.665905246000001</v>
      </c>
      <c r="DQ178" s="91">
        <v>1.5077693858000001</v>
      </c>
      <c r="DR178" s="91">
        <v>192.08698655480001</v>
      </c>
      <c r="DS178" s="91">
        <v>17.3877806335</v>
      </c>
      <c r="DT178" s="91">
        <v>2.0505308599999998</v>
      </c>
      <c r="DU178" s="91">
        <v>0.18478063350000001</v>
      </c>
      <c r="DV178" s="91">
        <v>112.62023499999999</v>
      </c>
      <c r="DW178" s="97"/>
      <c r="DX178" s="98" t="s">
        <v>689</v>
      </c>
      <c r="DY178" s="99" t="s">
        <v>689</v>
      </c>
      <c r="DZ178" s="98" t="s">
        <v>689</v>
      </c>
      <c r="EA178" s="100" t="s">
        <v>566</v>
      </c>
      <c r="EB178" s="101" t="s">
        <v>2764</v>
      </c>
      <c r="EC178" s="38" t="e">
        <f>VLOOKUP(J178,Раскустовка!A:B,2,0)</f>
        <v>#N/A</v>
      </c>
    </row>
    <row r="179" spans="1:133" s="9" customFormat="1" ht="15" customHeight="1" x14ac:dyDescent="0.25">
      <c r="A179" s="17" t="str">
        <f t="shared" si="2"/>
        <v>4212_Южно-Ягунское</v>
      </c>
      <c r="B179" s="87">
        <v>158</v>
      </c>
      <c r="C179" s="88" t="s">
        <v>733</v>
      </c>
      <c r="D179" s="88" t="s">
        <v>568</v>
      </c>
      <c r="E179" s="88" t="s">
        <v>522</v>
      </c>
      <c r="F179" s="88" t="s">
        <v>30</v>
      </c>
      <c r="G179" s="88" t="s">
        <v>29</v>
      </c>
      <c r="H179" s="88" t="s">
        <v>224</v>
      </c>
      <c r="I179" s="89">
        <v>4212</v>
      </c>
      <c r="J179" s="88" t="s">
        <v>193</v>
      </c>
      <c r="K179" s="88" t="s">
        <v>688</v>
      </c>
      <c r="L179" s="88" t="s">
        <v>402</v>
      </c>
      <c r="M179" s="88" t="s">
        <v>34</v>
      </c>
      <c r="N179" s="88" t="s">
        <v>6</v>
      </c>
      <c r="O179" s="90">
        <v>6.6</v>
      </c>
      <c r="P179" s="90">
        <v>2370.4</v>
      </c>
      <c r="Q179" s="90">
        <v>2377</v>
      </c>
      <c r="R179" s="91">
        <v>8.92</v>
      </c>
      <c r="S179" s="90" t="s">
        <v>150</v>
      </c>
      <c r="T179" s="90">
        <v>2435</v>
      </c>
      <c r="U179" s="90">
        <v>6.2</v>
      </c>
      <c r="V179" s="88" t="s">
        <v>31</v>
      </c>
      <c r="W179" s="88" t="s">
        <v>65</v>
      </c>
      <c r="X179" s="88" t="s">
        <v>1439</v>
      </c>
      <c r="Y179" s="90" t="s">
        <v>875</v>
      </c>
      <c r="Z179" s="90" t="s">
        <v>566</v>
      </c>
      <c r="AA179" s="90">
        <v>73</v>
      </c>
      <c r="AB179" s="91" t="s">
        <v>5294</v>
      </c>
      <c r="AC179" s="88" t="s">
        <v>566</v>
      </c>
      <c r="AD179" s="90" t="s">
        <v>566</v>
      </c>
      <c r="AE179" s="90" t="s">
        <v>2019</v>
      </c>
      <c r="AF179" s="90" t="s">
        <v>65</v>
      </c>
      <c r="AG179" s="91" t="s">
        <v>3473</v>
      </c>
      <c r="AH179" s="92" t="s">
        <v>4056</v>
      </c>
      <c r="AI179" s="93">
        <v>272</v>
      </c>
      <c r="AJ179" s="88" t="s">
        <v>722</v>
      </c>
      <c r="AK179" s="90" t="s">
        <v>566</v>
      </c>
      <c r="AL179" s="91">
        <v>34.200000000000003</v>
      </c>
      <c r="AM179" s="91">
        <v>25.3639279619</v>
      </c>
      <c r="AN179" s="91">
        <v>1700</v>
      </c>
      <c r="AO179" s="90">
        <v>28.1</v>
      </c>
      <c r="AP179" s="91">
        <v>5.2370000000000001</v>
      </c>
      <c r="AQ179" s="91">
        <v>70.030500000000004</v>
      </c>
      <c r="AR179" s="91" t="s">
        <v>566</v>
      </c>
      <c r="AS179" s="91">
        <v>83.5492807798</v>
      </c>
      <c r="AT179" s="91">
        <v>85.494074105799996</v>
      </c>
      <c r="AU179" s="90" t="s">
        <v>566</v>
      </c>
      <c r="AV179" s="90">
        <v>0</v>
      </c>
      <c r="AW179" s="91" t="s">
        <v>566</v>
      </c>
      <c r="AX179" s="91" t="s">
        <v>566</v>
      </c>
      <c r="AY179" s="91">
        <v>90.02</v>
      </c>
      <c r="AZ179" s="88" t="s">
        <v>4928</v>
      </c>
      <c r="BA179" s="91">
        <v>92</v>
      </c>
      <c r="BB179" s="91">
        <v>6.4707192202000003</v>
      </c>
      <c r="BC179" s="94">
        <v>7.0721659281999996</v>
      </c>
      <c r="BD179" s="91">
        <v>45.762</v>
      </c>
      <c r="BE179" s="95">
        <v>93.704999999999998</v>
      </c>
      <c r="BF179" s="91">
        <v>2.46</v>
      </c>
      <c r="BG179" s="91">
        <v>31</v>
      </c>
      <c r="BH179" s="94" t="s">
        <v>566</v>
      </c>
      <c r="BI179" s="94" t="s">
        <v>566</v>
      </c>
      <c r="BJ179" s="93">
        <v>744</v>
      </c>
      <c r="BK179" s="94">
        <v>0</v>
      </c>
      <c r="BL179" s="91">
        <v>76.178020000000004</v>
      </c>
      <c r="BM179" s="96">
        <v>3.0471207200000001</v>
      </c>
      <c r="BN179" s="96" t="s">
        <v>566</v>
      </c>
      <c r="BO179" s="88" t="s">
        <v>430</v>
      </c>
      <c r="BP179" s="88" t="s">
        <v>566</v>
      </c>
      <c r="BQ179" s="91">
        <v>45.762</v>
      </c>
      <c r="BR179" s="95">
        <v>93.704999999999998</v>
      </c>
      <c r="BS179" s="91">
        <v>2.46</v>
      </c>
      <c r="BT179" s="90">
        <v>30</v>
      </c>
      <c r="BU179" s="91">
        <v>0</v>
      </c>
      <c r="BV179" s="91">
        <v>73.709999999999994</v>
      </c>
      <c r="BW179" s="96">
        <v>2.9483999999999999</v>
      </c>
      <c r="BX179" s="96" t="s">
        <v>566</v>
      </c>
      <c r="BY179" s="96" t="s">
        <v>566</v>
      </c>
      <c r="BZ179" s="96" t="s">
        <v>566</v>
      </c>
      <c r="CA179" s="96" t="s">
        <v>566</v>
      </c>
      <c r="CB179" s="96" t="s">
        <v>566</v>
      </c>
      <c r="CC179" s="96" t="s">
        <v>566</v>
      </c>
      <c r="CD179" s="96" t="s">
        <v>566</v>
      </c>
      <c r="CE179" s="96" t="s">
        <v>566</v>
      </c>
      <c r="CF179" s="88" t="s">
        <v>566</v>
      </c>
      <c r="CG179" s="88" t="s">
        <v>566</v>
      </c>
      <c r="CH179" s="92" t="s">
        <v>566</v>
      </c>
      <c r="CI179" s="91">
        <v>0</v>
      </c>
      <c r="CJ179" s="91">
        <v>0</v>
      </c>
      <c r="CK179" s="90" t="s">
        <v>566</v>
      </c>
      <c r="CL179" s="91">
        <v>3.7203615299999999E-2</v>
      </c>
      <c r="CM179" s="91">
        <v>-4.2203615299999997E-2</v>
      </c>
      <c r="CN179" s="88" t="s">
        <v>566</v>
      </c>
      <c r="CO179" s="91">
        <v>93.255359610100001</v>
      </c>
      <c r="CP179" s="91">
        <v>-22.880967741900001</v>
      </c>
      <c r="CQ179" s="91">
        <v>-1.2286777096999999</v>
      </c>
      <c r="CR179" s="91">
        <v>-68.642903225799998</v>
      </c>
      <c r="CS179" s="91">
        <v>-3.6856777097000002</v>
      </c>
      <c r="CT179" s="90">
        <v>1</v>
      </c>
      <c r="CU179" s="96">
        <v>1.014</v>
      </c>
      <c r="CV179" s="96">
        <v>0.85299999999999998</v>
      </c>
      <c r="CW179" s="96">
        <v>0.82299999999999995</v>
      </c>
      <c r="CX179" s="93">
        <v>2298</v>
      </c>
      <c r="CY179" s="93">
        <v>2277.7800000000002</v>
      </c>
      <c r="CZ179" s="93">
        <v>83.7</v>
      </c>
      <c r="DA179" s="90">
        <v>40</v>
      </c>
      <c r="DB179" s="90" t="s">
        <v>566</v>
      </c>
      <c r="DC179" s="90">
        <v>71.2</v>
      </c>
      <c r="DD179" s="91">
        <v>212</v>
      </c>
      <c r="DE179" s="91">
        <v>-57.537735849100002</v>
      </c>
      <c r="DF179" s="93">
        <v>38.1</v>
      </c>
      <c r="DG179" s="88" t="s">
        <v>393</v>
      </c>
      <c r="DH179" s="88" t="s">
        <v>566</v>
      </c>
      <c r="DI179" s="88" t="s">
        <v>566</v>
      </c>
      <c r="DJ179" s="88" t="s">
        <v>566</v>
      </c>
      <c r="DK179" s="90">
        <v>0</v>
      </c>
      <c r="DL179" s="91">
        <v>93.704999999999998</v>
      </c>
      <c r="DM179" s="91">
        <v>7.9850455869000001</v>
      </c>
      <c r="DN179" s="91">
        <v>51.668987953600002</v>
      </c>
      <c r="DO179" s="91">
        <v>2.7745563253999999</v>
      </c>
      <c r="DP179" s="91">
        <v>5.9070524697</v>
      </c>
      <c r="DQ179" s="91">
        <v>0.31755632540000001</v>
      </c>
      <c r="DR179" s="91">
        <v>-25.834493976800001</v>
      </c>
      <c r="DS179" s="91">
        <v>-1.3872781626999999</v>
      </c>
      <c r="DT179" s="91">
        <v>-71.596429460699994</v>
      </c>
      <c r="DU179" s="91">
        <v>-3.8442781626999998</v>
      </c>
      <c r="DV179" s="91" t="s">
        <v>566</v>
      </c>
      <c r="DW179" s="97"/>
      <c r="DX179" s="98" t="s">
        <v>566</v>
      </c>
      <c r="DY179" s="99" t="s">
        <v>689</v>
      </c>
      <c r="DZ179" s="98" t="s">
        <v>689</v>
      </c>
      <c r="EA179" s="100" t="s">
        <v>689</v>
      </c>
      <c r="EB179" s="101" t="s">
        <v>2761</v>
      </c>
      <c r="EC179" s="38" t="e">
        <f>VLOOKUP(J179,Раскустовка!A:B,2,0)</f>
        <v>#N/A</v>
      </c>
    </row>
    <row r="180" spans="1:133" s="9" customFormat="1" ht="15" customHeight="1" x14ac:dyDescent="0.25">
      <c r="A180" s="17" t="str">
        <f t="shared" si="2"/>
        <v>4213_Южно-Ягунское</v>
      </c>
      <c r="B180" s="87">
        <v>159</v>
      </c>
      <c r="C180" s="88" t="s">
        <v>733</v>
      </c>
      <c r="D180" s="88" t="s">
        <v>568</v>
      </c>
      <c r="E180" s="88" t="s">
        <v>522</v>
      </c>
      <c r="F180" s="88" t="s">
        <v>30</v>
      </c>
      <c r="G180" s="88" t="s">
        <v>29</v>
      </c>
      <c r="H180" s="88" t="s">
        <v>3053</v>
      </c>
      <c r="I180" s="89">
        <v>4213</v>
      </c>
      <c r="J180" s="88" t="s">
        <v>191</v>
      </c>
      <c r="K180" s="88" t="s">
        <v>688</v>
      </c>
      <c r="L180" s="88" t="s">
        <v>402</v>
      </c>
      <c r="M180" s="88" t="s">
        <v>1508</v>
      </c>
      <c r="N180" s="88" t="s">
        <v>6</v>
      </c>
      <c r="O180" s="90">
        <v>21.2</v>
      </c>
      <c r="P180" s="90">
        <v>2567</v>
      </c>
      <c r="Q180" s="90">
        <v>2583</v>
      </c>
      <c r="R180" s="91">
        <v>209.68</v>
      </c>
      <c r="S180" s="90" t="s">
        <v>150</v>
      </c>
      <c r="T180" s="90">
        <v>2579.1</v>
      </c>
      <c r="U180" s="90">
        <v>11.9</v>
      </c>
      <c r="V180" s="88" t="s">
        <v>31</v>
      </c>
      <c r="W180" s="88" t="s">
        <v>156</v>
      </c>
      <c r="X180" s="88" t="s">
        <v>1209</v>
      </c>
      <c r="Y180" s="90" t="s">
        <v>843</v>
      </c>
      <c r="Z180" s="90" t="s">
        <v>566</v>
      </c>
      <c r="AA180" s="90">
        <v>73</v>
      </c>
      <c r="AB180" s="91" t="s">
        <v>5295</v>
      </c>
      <c r="AC180" s="88" t="s">
        <v>566</v>
      </c>
      <c r="AD180" s="90" t="s">
        <v>566</v>
      </c>
      <c r="AE180" s="90" t="s">
        <v>1265</v>
      </c>
      <c r="AF180" s="90" t="s">
        <v>156</v>
      </c>
      <c r="AG180" s="91" t="s">
        <v>3467</v>
      </c>
      <c r="AH180" s="92" t="s">
        <v>4608</v>
      </c>
      <c r="AI180" s="93">
        <v>185</v>
      </c>
      <c r="AJ180" s="88" t="s">
        <v>566</v>
      </c>
      <c r="AK180" s="90" t="s">
        <v>566</v>
      </c>
      <c r="AL180" s="91">
        <v>24.5</v>
      </c>
      <c r="AM180" s="91">
        <v>22.1268196461</v>
      </c>
      <c r="AN180" s="91">
        <v>2056</v>
      </c>
      <c r="AO180" s="90">
        <v>23.7</v>
      </c>
      <c r="AP180" s="91">
        <v>158.94</v>
      </c>
      <c r="AQ180" s="91" t="s">
        <v>566</v>
      </c>
      <c r="AR180" s="91">
        <v>2</v>
      </c>
      <c r="AS180" s="91">
        <v>61.67</v>
      </c>
      <c r="AT180" s="91">
        <v>64.38</v>
      </c>
      <c r="AU180" s="90">
        <v>1230</v>
      </c>
      <c r="AV180" s="90">
        <v>4</v>
      </c>
      <c r="AW180" s="91">
        <v>61.92</v>
      </c>
      <c r="AX180" s="91" t="s">
        <v>566</v>
      </c>
      <c r="AY180" s="91">
        <v>103.83</v>
      </c>
      <c r="AZ180" s="88" t="s">
        <v>4928</v>
      </c>
      <c r="BA180" s="91">
        <v>106.6</v>
      </c>
      <c r="BB180" s="91">
        <v>42.16</v>
      </c>
      <c r="BC180" s="94">
        <v>4.0757449661000003</v>
      </c>
      <c r="BD180" s="91">
        <v>166.678</v>
      </c>
      <c r="BE180" s="95">
        <v>96.418000000000006</v>
      </c>
      <c r="BF180" s="91">
        <v>5.09</v>
      </c>
      <c r="BG180" s="91">
        <v>30.9</v>
      </c>
      <c r="BH180" s="94" t="s">
        <v>566</v>
      </c>
      <c r="BI180" s="94" t="s">
        <v>566</v>
      </c>
      <c r="BJ180" s="93">
        <v>742</v>
      </c>
      <c r="BK180" s="94">
        <v>2</v>
      </c>
      <c r="BL180" s="91">
        <v>157.441</v>
      </c>
      <c r="BM180" s="96">
        <v>7.5965284000000004</v>
      </c>
      <c r="BN180" s="96" t="s">
        <v>566</v>
      </c>
      <c r="BO180" s="88" t="s">
        <v>430</v>
      </c>
      <c r="BP180" s="88" t="s">
        <v>566</v>
      </c>
      <c r="BQ180" s="91">
        <v>166.678</v>
      </c>
      <c r="BR180" s="95">
        <v>96.418000000000006</v>
      </c>
      <c r="BS180" s="91">
        <v>5.09</v>
      </c>
      <c r="BT180" s="90">
        <v>30</v>
      </c>
      <c r="BU180" s="91">
        <v>0</v>
      </c>
      <c r="BV180" s="91">
        <v>152.76</v>
      </c>
      <c r="BW180" s="96">
        <v>7.3706699999999996</v>
      </c>
      <c r="BX180" s="96" t="s">
        <v>566</v>
      </c>
      <c r="BY180" s="96" t="s">
        <v>566</v>
      </c>
      <c r="BZ180" s="96" t="s">
        <v>566</v>
      </c>
      <c r="CA180" s="96" t="s">
        <v>566</v>
      </c>
      <c r="CB180" s="96" t="s">
        <v>566</v>
      </c>
      <c r="CC180" s="96" t="s">
        <v>566</v>
      </c>
      <c r="CD180" s="96" t="s">
        <v>566</v>
      </c>
      <c r="CE180" s="96" t="s">
        <v>566</v>
      </c>
      <c r="CF180" s="88" t="s">
        <v>566</v>
      </c>
      <c r="CG180" s="88" t="s">
        <v>566</v>
      </c>
      <c r="CH180" s="92" t="s">
        <v>566</v>
      </c>
      <c r="CI180" s="91">
        <v>0</v>
      </c>
      <c r="CJ180" s="91">
        <v>0</v>
      </c>
      <c r="CK180" s="90" t="s">
        <v>566</v>
      </c>
      <c r="CL180" s="91">
        <v>-0.21670021079999999</v>
      </c>
      <c r="CM180" s="91">
        <v>-3.5299789200000001E-2</v>
      </c>
      <c r="CN180" s="88" t="s">
        <v>566</v>
      </c>
      <c r="CO180" s="91">
        <v>101.875</v>
      </c>
      <c r="CP180" s="91">
        <v>49.137417179700002</v>
      </c>
      <c r="CQ180" s="91">
        <v>1.5012740711999999</v>
      </c>
      <c r="CR180" s="91">
        <v>-117.540298292</v>
      </c>
      <c r="CS180" s="91">
        <v>-3.5907259288</v>
      </c>
      <c r="CT180" s="90" t="s">
        <v>566</v>
      </c>
      <c r="CU180" s="96">
        <v>1.01325</v>
      </c>
      <c r="CV180" s="96">
        <v>0.85299999999999998</v>
      </c>
      <c r="CW180" s="96">
        <v>0.80049999999999999</v>
      </c>
      <c r="CX180" s="93">
        <v>2310</v>
      </c>
      <c r="CY180" s="93">
        <v>2281.7800000000002</v>
      </c>
      <c r="CZ180" s="93">
        <v>83.1</v>
      </c>
      <c r="DA180" s="90">
        <v>51</v>
      </c>
      <c r="DB180" s="90" t="s">
        <v>566</v>
      </c>
      <c r="DC180" s="90">
        <v>81.5</v>
      </c>
      <c r="DD180" s="91">
        <v>228</v>
      </c>
      <c r="DE180" s="91">
        <v>-54.460526315800003</v>
      </c>
      <c r="DF180" s="93">
        <v>138.80000000000001</v>
      </c>
      <c r="DG180" s="88" t="s">
        <v>393</v>
      </c>
      <c r="DH180" s="88" t="s">
        <v>566</v>
      </c>
      <c r="DI180" s="88">
        <v>1</v>
      </c>
      <c r="DJ180" s="88" t="s">
        <v>566</v>
      </c>
      <c r="DK180" s="90" t="s">
        <v>566</v>
      </c>
      <c r="DL180" s="91">
        <v>96.418000000000006</v>
      </c>
      <c r="DM180" s="91" t="s">
        <v>566</v>
      </c>
      <c r="DN180" s="91">
        <v>191.2587519949</v>
      </c>
      <c r="DO180" s="91">
        <v>5.8434452047000001</v>
      </c>
      <c r="DP180" s="91">
        <v>24.581036523200002</v>
      </c>
      <c r="DQ180" s="91">
        <v>0.75144520469999998</v>
      </c>
      <c r="DR180" s="91">
        <v>55.629972072299999</v>
      </c>
      <c r="DS180" s="91">
        <v>1.6996382685</v>
      </c>
      <c r="DT180" s="91">
        <v>-111.04774339940001</v>
      </c>
      <c r="DU180" s="91">
        <v>-3.3923617314999999</v>
      </c>
      <c r="DV180" s="91">
        <v>112.5313836111</v>
      </c>
      <c r="DW180" s="97"/>
      <c r="DX180" s="98" t="s">
        <v>4024</v>
      </c>
      <c r="DY180" s="99" t="s">
        <v>689</v>
      </c>
      <c r="DZ180" s="98" t="s">
        <v>689</v>
      </c>
      <c r="EA180" s="100" t="s">
        <v>566</v>
      </c>
      <c r="EB180" s="101" t="s">
        <v>2761</v>
      </c>
      <c r="EC180" s="38" t="e">
        <f>VLOOKUP(J180,Раскустовка!A:B,2,0)</f>
        <v>#N/A</v>
      </c>
    </row>
    <row r="181" spans="1:133" s="9" customFormat="1" ht="15" customHeight="1" x14ac:dyDescent="0.25">
      <c r="A181" s="17" t="str">
        <f t="shared" si="2"/>
        <v>4214_Южно-Ягунское</v>
      </c>
      <c r="B181" s="87">
        <v>160</v>
      </c>
      <c r="C181" s="88" t="s">
        <v>733</v>
      </c>
      <c r="D181" s="88" t="s">
        <v>568</v>
      </c>
      <c r="E181" s="88" t="s">
        <v>522</v>
      </c>
      <c r="F181" s="88" t="s">
        <v>30</v>
      </c>
      <c r="G181" s="88" t="s">
        <v>29</v>
      </c>
      <c r="H181" s="88" t="s">
        <v>224</v>
      </c>
      <c r="I181" s="89">
        <v>4214</v>
      </c>
      <c r="J181" s="88" t="s">
        <v>191</v>
      </c>
      <c r="K181" s="88" t="s">
        <v>688</v>
      </c>
      <c r="L181" s="88" t="s">
        <v>402</v>
      </c>
      <c r="M181" s="88" t="s">
        <v>34</v>
      </c>
      <c r="N181" s="88" t="s">
        <v>6</v>
      </c>
      <c r="O181" s="90">
        <v>5.8</v>
      </c>
      <c r="P181" s="90">
        <v>2509</v>
      </c>
      <c r="Q181" s="90">
        <v>2514.8000000000002</v>
      </c>
      <c r="R181" s="91">
        <v>152.41300000000001</v>
      </c>
      <c r="S181" s="90" t="s">
        <v>150</v>
      </c>
      <c r="T181" s="90">
        <v>2544.8000000000002</v>
      </c>
      <c r="U181" s="90">
        <v>4.5999999999999996</v>
      </c>
      <c r="V181" s="88" t="s">
        <v>31</v>
      </c>
      <c r="W181" s="88" t="s">
        <v>94</v>
      </c>
      <c r="X181" s="88" t="s">
        <v>1440</v>
      </c>
      <c r="Y181" s="90" t="s">
        <v>892</v>
      </c>
      <c r="Z181" s="90" t="s">
        <v>566</v>
      </c>
      <c r="AA181" s="90">
        <v>73</v>
      </c>
      <c r="AB181" s="91" t="s">
        <v>4057</v>
      </c>
      <c r="AC181" s="88" t="s">
        <v>566</v>
      </c>
      <c r="AD181" s="90" t="s">
        <v>566</v>
      </c>
      <c r="AE181" s="90" t="s">
        <v>2131</v>
      </c>
      <c r="AF181" s="90" t="s">
        <v>94</v>
      </c>
      <c r="AG181" s="91" t="s">
        <v>3421</v>
      </c>
      <c r="AH181" s="92" t="s">
        <v>3349</v>
      </c>
      <c r="AI181" s="93">
        <v>326</v>
      </c>
      <c r="AJ181" s="88" t="s">
        <v>722</v>
      </c>
      <c r="AK181" s="90" t="s">
        <v>566</v>
      </c>
      <c r="AL181" s="91">
        <v>24.5</v>
      </c>
      <c r="AM181" s="91">
        <v>22.1268196461</v>
      </c>
      <c r="AN181" s="91">
        <v>2020</v>
      </c>
      <c r="AO181" s="90">
        <v>24.1</v>
      </c>
      <c r="AP181" s="91">
        <v>148.74100000000001</v>
      </c>
      <c r="AQ181" s="91">
        <v>45.954500000000003</v>
      </c>
      <c r="AR181" s="91" t="s">
        <v>566</v>
      </c>
      <c r="AS181" s="91">
        <v>65.832534392200003</v>
      </c>
      <c r="AT181" s="91">
        <v>68.175484192400006</v>
      </c>
      <c r="AU181" s="90">
        <v>1844</v>
      </c>
      <c r="AV181" s="90">
        <v>21</v>
      </c>
      <c r="AW181" s="91">
        <v>144.87200000000001</v>
      </c>
      <c r="AX181" s="91" t="s">
        <v>566</v>
      </c>
      <c r="AY181" s="91">
        <v>78.790000000000006</v>
      </c>
      <c r="AZ181" s="88" t="s">
        <v>4928</v>
      </c>
      <c r="BA181" s="91">
        <v>81.2</v>
      </c>
      <c r="BB181" s="91">
        <v>12.9574656078</v>
      </c>
      <c r="BC181" s="94">
        <v>5.2739045305000003</v>
      </c>
      <c r="BD181" s="91">
        <v>67.388000000000005</v>
      </c>
      <c r="BE181" s="95">
        <v>90.87</v>
      </c>
      <c r="BF181" s="91">
        <v>5.25</v>
      </c>
      <c r="BG181" s="91">
        <v>31</v>
      </c>
      <c r="BH181" s="94" t="s">
        <v>566</v>
      </c>
      <c r="BI181" s="94" t="s">
        <v>566</v>
      </c>
      <c r="BJ181" s="93">
        <v>744</v>
      </c>
      <c r="BK181" s="94">
        <v>0</v>
      </c>
      <c r="BL181" s="91">
        <v>162.68611999999999</v>
      </c>
      <c r="BM181" s="96">
        <v>6.5074448800000004</v>
      </c>
      <c r="BN181" s="96" t="s">
        <v>566</v>
      </c>
      <c r="BO181" s="88" t="s">
        <v>430</v>
      </c>
      <c r="BP181" s="88" t="s">
        <v>566</v>
      </c>
      <c r="BQ181" s="91">
        <v>67.388000000000005</v>
      </c>
      <c r="BR181" s="95">
        <v>90.87</v>
      </c>
      <c r="BS181" s="91">
        <v>5.25</v>
      </c>
      <c r="BT181" s="90">
        <v>30</v>
      </c>
      <c r="BU181" s="91">
        <v>0</v>
      </c>
      <c r="BV181" s="91">
        <v>157.44</v>
      </c>
      <c r="BW181" s="96">
        <v>6.2976000000000001</v>
      </c>
      <c r="BX181" s="96" t="s">
        <v>566</v>
      </c>
      <c r="BY181" s="96" t="s">
        <v>566</v>
      </c>
      <c r="BZ181" s="96" t="s">
        <v>566</v>
      </c>
      <c r="CA181" s="96" t="s">
        <v>566</v>
      </c>
      <c r="CB181" s="96" t="s">
        <v>566</v>
      </c>
      <c r="CC181" s="96" t="s">
        <v>566</v>
      </c>
      <c r="CD181" s="96" t="s">
        <v>566</v>
      </c>
      <c r="CE181" s="96" t="s">
        <v>566</v>
      </c>
      <c r="CF181" s="88" t="s">
        <v>566</v>
      </c>
      <c r="CG181" s="88" t="s">
        <v>566</v>
      </c>
      <c r="CH181" s="92" t="s">
        <v>566</v>
      </c>
      <c r="CI181" s="91">
        <v>0</v>
      </c>
      <c r="CJ181" s="91">
        <v>0</v>
      </c>
      <c r="CK181" s="90" t="s">
        <v>566</v>
      </c>
      <c r="CL181" s="91">
        <v>2.5446893313999999</v>
      </c>
      <c r="CM181" s="91">
        <v>1.5310668600000001E-2</v>
      </c>
      <c r="CN181" s="88" t="s">
        <v>566</v>
      </c>
      <c r="CO181" s="91">
        <v>85.268732803899994</v>
      </c>
      <c r="CP181" s="91">
        <v>-34.168414558899997</v>
      </c>
      <c r="CQ181" s="91">
        <v>-2.6609001532000001</v>
      </c>
      <c r="CR181" s="91">
        <v>-101.5568016557</v>
      </c>
      <c r="CS181" s="91">
        <v>-7.9089001532000003</v>
      </c>
      <c r="CT181" s="90">
        <v>8.93</v>
      </c>
      <c r="CU181" s="96">
        <v>1.014</v>
      </c>
      <c r="CV181" s="96">
        <v>0.85299999999999998</v>
      </c>
      <c r="CW181" s="96">
        <v>0.82299999999999995</v>
      </c>
      <c r="CX181" s="93">
        <v>2298</v>
      </c>
      <c r="CY181" s="93">
        <v>2273.4879999999998</v>
      </c>
      <c r="CZ181" s="93">
        <v>83.1</v>
      </c>
      <c r="DA181" s="90">
        <v>40</v>
      </c>
      <c r="DB181" s="90" t="s">
        <v>566</v>
      </c>
      <c r="DC181" s="90">
        <v>71.2</v>
      </c>
      <c r="DD181" s="91">
        <v>212</v>
      </c>
      <c r="DE181" s="91">
        <v>-62.834905660399997</v>
      </c>
      <c r="DF181" s="93">
        <v>38.1</v>
      </c>
      <c r="DG181" s="88" t="s">
        <v>393</v>
      </c>
      <c r="DH181" s="88" t="s">
        <v>566</v>
      </c>
      <c r="DI181" s="88" t="s">
        <v>566</v>
      </c>
      <c r="DJ181" s="88" t="s">
        <v>2499</v>
      </c>
      <c r="DK181" s="90">
        <v>-4.5</v>
      </c>
      <c r="DL181" s="91">
        <v>90.87</v>
      </c>
      <c r="DM181" s="91">
        <v>27.087591956600001</v>
      </c>
      <c r="DN181" s="91">
        <v>346.1152237778</v>
      </c>
      <c r="DO181" s="91">
        <v>26.9540762681</v>
      </c>
      <c r="DP181" s="91">
        <v>278.72683668100001</v>
      </c>
      <c r="DQ181" s="91">
        <v>21.706076268099999</v>
      </c>
      <c r="DR181" s="91">
        <v>-175.49327058809999</v>
      </c>
      <c r="DS181" s="91">
        <v>-13.666717540900001</v>
      </c>
      <c r="DT181" s="91">
        <v>-242.88165768490001</v>
      </c>
      <c r="DU181" s="91">
        <v>-18.9147175409</v>
      </c>
      <c r="DV181" s="91" t="s">
        <v>566</v>
      </c>
      <c r="DW181" s="97"/>
      <c r="DX181" s="98" t="s">
        <v>689</v>
      </c>
      <c r="DY181" s="99" t="s">
        <v>689</v>
      </c>
      <c r="DZ181" s="98" t="s">
        <v>689</v>
      </c>
      <c r="EA181" s="100" t="s">
        <v>689</v>
      </c>
      <c r="EB181" s="101" t="s">
        <v>2761</v>
      </c>
      <c r="EC181" s="38" t="e">
        <f>VLOOKUP(J181,Раскустовка!A:B,2,0)</f>
        <v>#N/A</v>
      </c>
    </row>
    <row r="182" spans="1:133" s="9" customFormat="1" ht="15" customHeight="1" x14ac:dyDescent="0.25">
      <c r="A182" s="17" t="str">
        <f t="shared" si="2"/>
        <v>4215_Южно-Ягунское</v>
      </c>
      <c r="B182" s="87">
        <v>161</v>
      </c>
      <c r="C182" s="88" t="s">
        <v>733</v>
      </c>
      <c r="D182" s="88" t="s">
        <v>568</v>
      </c>
      <c r="E182" s="88" t="s">
        <v>522</v>
      </c>
      <c r="F182" s="88" t="s">
        <v>30</v>
      </c>
      <c r="G182" s="88" t="s">
        <v>29</v>
      </c>
      <c r="H182" s="88" t="s">
        <v>224</v>
      </c>
      <c r="I182" s="89">
        <v>4215</v>
      </c>
      <c r="J182" s="88" t="s">
        <v>191</v>
      </c>
      <c r="K182" s="88" t="s">
        <v>688</v>
      </c>
      <c r="L182" s="88" t="s">
        <v>402</v>
      </c>
      <c r="M182" s="88" t="s">
        <v>34</v>
      </c>
      <c r="N182" s="88" t="s">
        <v>6</v>
      </c>
      <c r="O182" s="90">
        <v>5</v>
      </c>
      <c r="P182" s="90">
        <v>2515</v>
      </c>
      <c r="Q182" s="90">
        <v>2520</v>
      </c>
      <c r="R182" s="91">
        <v>154.85</v>
      </c>
      <c r="S182" s="90" t="s">
        <v>150</v>
      </c>
      <c r="T182" s="90">
        <v>2528.4</v>
      </c>
      <c r="U182" s="90">
        <v>4.9000000000000004</v>
      </c>
      <c r="V182" s="88" t="s">
        <v>31</v>
      </c>
      <c r="W182" s="88" t="s">
        <v>44</v>
      </c>
      <c r="X182" s="88" t="s">
        <v>257</v>
      </c>
      <c r="Y182" s="90" t="s">
        <v>873</v>
      </c>
      <c r="Z182" s="90" t="s">
        <v>566</v>
      </c>
      <c r="AA182" s="90">
        <v>73</v>
      </c>
      <c r="AB182" s="91" t="s">
        <v>4058</v>
      </c>
      <c r="AC182" s="88" t="s">
        <v>566</v>
      </c>
      <c r="AD182" s="90" t="s">
        <v>566</v>
      </c>
      <c r="AE182" s="90" t="s">
        <v>566</v>
      </c>
      <c r="AF182" s="90" t="s">
        <v>44</v>
      </c>
      <c r="AG182" s="91" t="s">
        <v>3515</v>
      </c>
      <c r="AH182" s="92" t="s">
        <v>2137</v>
      </c>
      <c r="AI182" s="93">
        <v>1166</v>
      </c>
      <c r="AJ182" s="88" t="s">
        <v>722</v>
      </c>
      <c r="AK182" s="90" t="s">
        <v>566</v>
      </c>
      <c r="AL182" s="91">
        <v>24.5</v>
      </c>
      <c r="AM182" s="91">
        <v>22.1268196461</v>
      </c>
      <c r="AN182" s="91">
        <v>1652</v>
      </c>
      <c r="AO182" s="90">
        <v>25</v>
      </c>
      <c r="AP182" s="91">
        <v>109.54</v>
      </c>
      <c r="AQ182" s="91" t="s">
        <v>566</v>
      </c>
      <c r="AR182" s="91" t="s">
        <v>566</v>
      </c>
      <c r="AS182" s="91">
        <v>92.79</v>
      </c>
      <c r="AT182" s="91">
        <v>94.8</v>
      </c>
      <c r="AU182" s="90" t="s">
        <v>566</v>
      </c>
      <c r="AV182" s="90">
        <v>0</v>
      </c>
      <c r="AW182" s="91" t="s">
        <v>566</v>
      </c>
      <c r="AX182" s="91" t="s">
        <v>566</v>
      </c>
      <c r="AY182" s="91">
        <v>107.94</v>
      </c>
      <c r="AZ182" s="88" t="s">
        <v>4928</v>
      </c>
      <c r="BA182" s="91">
        <v>110</v>
      </c>
      <c r="BB182" s="91">
        <v>15.15</v>
      </c>
      <c r="BC182" s="94">
        <v>2.1407920792000001</v>
      </c>
      <c r="BD182" s="91">
        <v>32.433</v>
      </c>
      <c r="BE182" s="95">
        <v>88.954999999999998</v>
      </c>
      <c r="BF182" s="91">
        <v>3.06</v>
      </c>
      <c r="BG182" s="91">
        <v>31</v>
      </c>
      <c r="BH182" s="94" t="s">
        <v>566</v>
      </c>
      <c r="BI182" s="94" t="s">
        <v>566</v>
      </c>
      <c r="BJ182" s="93">
        <v>744</v>
      </c>
      <c r="BK182" s="94">
        <v>0</v>
      </c>
      <c r="BL182" s="91">
        <v>94.722409999999996</v>
      </c>
      <c r="BM182" s="96">
        <v>3.78889634</v>
      </c>
      <c r="BN182" s="96" t="s">
        <v>566</v>
      </c>
      <c r="BO182" s="88" t="s">
        <v>430</v>
      </c>
      <c r="BP182" s="88" t="s">
        <v>566</v>
      </c>
      <c r="BQ182" s="91">
        <v>32.433</v>
      </c>
      <c r="BR182" s="95">
        <v>88.954999999999998</v>
      </c>
      <c r="BS182" s="91">
        <v>3.06</v>
      </c>
      <c r="BT182" s="90">
        <v>30</v>
      </c>
      <c r="BU182" s="91">
        <v>0</v>
      </c>
      <c r="BV182" s="91">
        <v>91.68</v>
      </c>
      <c r="BW182" s="96">
        <v>3.6671999999999998</v>
      </c>
      <c r="BX182" s="96" t="s">
        <v>566</v>
      </c>
      <c r="BY182" s="96" t="s">
        <v>566</v>
      </c>
      <c r="BZ182" s="96" t="s">
        <v>566</v>
      </c>
      <c r="CA182" s="96" t="s">
        <v>566</v>
      </c>
      <c r="CB182" s="96" t="s">
        <v>566</v>
      </c>
      <c r="CC182" s="96" t="s">
        <v>566</v>
      </c>
      <c r="CD182" s="96" t="s">
        <v>566</v>
      </c>
      <c r="CE182" s="96" t="s">
        <v>566</v>
      </c>
      <c r="CF182" s="88" t="s">
        <v>566</v>
      </c>
      <c r="CG182" s="88" t="s">
        <v>566</v>
      </c>
      <c r="CH182" s="92" t="s">
        <v>566</v>
      </c>
      <c r="CI182" s="91">
        <v>0</v>
      </c>
      <c r="CJ182" s="91">
        <v>0</v>
      </c>
      <c r="CK182" s="90" t="s">
        <v>566</v>
      </c>
      <c r="CL182" s="91">
        <v>0.13150222289999999</v>
      </c>
      <c r="CM182" s="91">
        <v>-0.12750222289999999</v>
      </c>
      <c r="CN182" s="88" t="s">
        <v>566</v>
      </c>
      <c r="CO182" s="91">
        <v>115.515</v>
      </c>
      <c r="CP182" s="91">
        <v>-16.216612903000001</v>
      </c>
      <c r="CQ182" s="91">
        <v>-1.5277807837999999</v>
      </c>
      <c r="CR182" s="91">
        <v>-48.649838709500003</v>
      </c>
      <c r="CS182" s="91">
        <v>-4.5837807838</v>
      </c>
      <c r="CT182" s="90">
        <v>-4.45</v>
      </c>
      <c r="CU182" s="96">
        <v>1.014</v>
      </c>
      <c r="CV182" s="96">
        <v>0.85299999999999998</v>
      </c>
      <c r="CW182" s="96">
        <v>0.82299999999999995</v>
      </c>
      <c r="CX182" s="93">
        <v>2298</v>
      </c>
      <c r="CY182" s="93">
        <v>2277.0500000000002</v>
      </c>
      <c r="CZ182" s="93">
        <v>83.1</v>
      </c>
      <c r="DA182" s="90">
        <v>40</v>
      </c>
      <c r="DB182" s="90" t="s">
        <v>566</v>
      </c>
      <c r="DC182" s="90">
        <v>71.2</v>
      </c>
      <c r="DD182" s="91">
        <v>212</v>
      </c>
      <c r="DE182" s="91">
        <v>-49.084905660399997</v>
      </c>
      <c r="DF182" s="93">
        <v>38.1</v>
      </c>
      <c r="DG182" s="88" t="s">
        <v>393</v>
      </c>
      <c r="DH182" s="88" t="s">
        <v>566</v>
      </c>
      <c r="DI182" s="88" t="s">
        <v>566</v>
      </c>
      <c r="DJ182" s="88" t="s">
        <v>2160</v>
      </c>
      <c r="DK182" s="90">
        <v>-4.5</v>
      </c>
      <c r="DL182" s="91">
        <v>88.954999999999998</v>
      </c>
      <c r="DM182" s="91">
        <v>2.1737729059999999</v>
      </c>
      <c r="DN182" s="91">
        <v>32.932659526499997</v>
      </c>
      <c r="DO182" s="91">
        <v>3.1026136398999999</v>
      </c>
      <c r="DP182" s="91">
        <v>0.49943372000000003</v>
      </c>
      <c r="DQ182" s="91">
        <v>4.6613639900000003E-2</v>
      </c>
      <c r="DR182" s="91">
        <v>-16.466329763299999</v>
      </c>
      <c r="DS182" s="91">
        <v>-1.5513068199</v>
      </c>
      <c r="DT182" s="91">
        <v>-48.8995555698</v>
      </c>
      <c r="DU182" s="91">
        <v>-4.6073068198999998</v>
      </c>
      <c r="DV182" s="91">
        <v>99.011611111099995</v>
      </c>
      <c r="DW182" s="97"/>
      <c r="DX182" s="98" t="s">
        <v>566</v>
      </c>
      <c r="DY182" s="99" t="s">
        <v>689</v>
      </c>
      <c r="DZ182" s="98" t="s">
        <v>689</v>
      </c>
      <c r="EA182" s="100" t="s">
        <v>689</v>
      </c>
      <c r="EB182" s="101" t="s">
        <v>2761</v>
      </c>
      <c r="EC182" s="38" t="e">
        <f>VLOOKUP(J182,Раскустовка!A:B,2,0)</f>
        <v>#N/A</v>
      </c>
    </row>
    <row r="183" spans="1:133" s="9" customFormat="1" ht="15" customHeight="1" x14ac:dyDescent="0.25">
      <c r="A183" s="17" t="str">
        <f t="shared" si="2"/>
        <v>4521_Южно-Ягунское</v>
      </c>
      <c r="B183" s="87">
        <v>162</v>
      </c>
      <c r="C183" s="88" t="s">
        <v>733</v>
      </c>
      <c r="D183" s="88" t="s">
        <v>568</v>
      </c>
      <c r="E183" s="88" t="s">
        <v>522</v>
      </c>
      <c r="F183" s="88" t="s">
        <v>30</v>
      </c>
      <c r="G183" s="88" t="s">
        <v>29</v>
      </c>
      <c r="H183" s="88" t="s">
        <v>3062</v>
      </c>
      <c r="I183" s="89">
        <v>4521</v>
      </c>
      <c r="J183" s="88" t="s">
        <v>457</v>
      </c>
      <c r="K183" s="88" t="s">
        <v>688</v>
      </c>
      <c r="L183" s="88" t="s">
        <v>404</v>
      </c>
      <c r="M183" s="88" t="s">
        <v>1527</v>
      </c>
      <c r="N183" s="88" t="s">
        <v>3063</v>
      </c>
      <c r="O183" s="90">
        <v>28</v>
      </c>
      <c r="P183" s="90">
        <v>2843</v>
      </c>
      <c r="Q183" s="90">
        <v>3345</v>
      </c>
      <c r="R183" s="91">
        <v>476.2</v>
      </c>
      <c r="S183" s="90" t="s">
        <v>150</v>
      </c>
      <c r="T183" s="90">
        <v>3380</v>
      </c>
      <c r="U183" s="90">
        <v>18.5</v>
      </c>
      <c r="V183" s="88" t="s">
        <v>835</v>
      </c>
      <c r="W183" s="88" t="s">
        <v>112</v>
      </c>
      <c r="X183" s="88" t="s">
        <v>2626</v>
      </c>
      <c r="Y183" s="90" t="s">
        <v>943</v>
      </c>
      <c r="Z183" s="90" t="s">
        <v>566</v>
      </c>
      <c r="AA183" s="90">
        <v>73</v>
      </c>
      <c r="AB183" s="91" t="s">
        <v>3516</v>
      </c>
      <c r="AC183" s="88" t="s">
        <v>566</v>
      </c>
      <c r="AD183" s="90" t="s">
        <v>566</v>
      </c>
      <c r="AE183" s="90" t="s">
        <v>80</v>
      </c>
      <c r="AF183" s="90" t="s">
        <v>112</v>
      </c>
      <c r="AG183" s="91" t="s">
        <v>5296</v>
      </c>
      <c r="AH183" s="92" t="s">
        <v>2627</v>
      </c>
      <c r="AI183" s="93">
        <v>802</v>
      </c>
      <c r="AJ183" s="88" t="s">
        <v>4059</v>
      </c>
      <c r="AK183" s="90" t="s">
        <v>566</v>
      </c>
      <c r="AL183" s="91">
        <v>28.5</v>
      </c>
      <c r="AM183" s="91">
        <v>25.847520362699999</v>
      </c>
      <c r="AN183" s="91">
        <v>1947</v>
      </c>
      <c r="AO183" s="90">
        <v>27.8</v>
      </c>
      <c r="AP183" s="91">
        <v>302.90699999999998</v>
      </c>
      <c r="AQ183" s="91" t="s">
        <v>566</v>
      </c>
      <c r="AR183" s="91" t="s">
        <v>566</v>
      </c>
      <c r="AS183" s="91" t="s">
        <v>566</v>
      </c>
      <c r="AT183" s="91" t="s">
        <v>566</v>
      </c>
      <c r="AU183" s="90">
        <v>1101</v>
      </c>
      <c r="AV183" s="90">
        <v>25</v>
      </c>
      <c r="AW183" s="91">
        <v>117.74</v>
      </c>
      <c r="AX183" s="91" t="s">
        <v>566</v>
      </c>
      <c r="AY183" s="91" t="s">
        <v>566</v>
      </c>
      <c r="AZ183" s="88" t="s">
        <v>566</v>
      </c>
      <c r="BA183" s="91" t="s">
        <v>566</v>
      </c>
      <c r="BB183" s="91" t="s">
        <v>566</v>
      </c>
      <c r="BC183" s="94" t="s">
        <v>566</v>
      </c>
      <c r="BD183" s="91">
        <v>28.33</v>
      </c>
      <c r="BE183" s="95">
        <v>94.256</v>
      </c>
      <c r="BF183" s="91">
        <v>1.39</v>
      </c>
      <c r="BG183" s="91">
        <v>31</v>
      </c>
      <c r="BH183" s="94">
        <v>0.2</v>
      </c>
      <c r="BI183" s="94">
        <v>0.11667</v>
      </c>
      <c r="BJ183" s="93">
        <v>470</v>
      </c>
      <c r="BK183" s="94">
        <v>0</v>
      </c>
      <c r="BL183" s="91">
        <v>42.935090000000002</v>
      </c>
      <c r="BM183" s="96">
        <v>2.0560690699999999</v>
      </c>
      <c r="BN183" s="96" t="s">
        <v>566</v>
      </c>
      <c r="BO183" s="88" t="s">
        <v>696</v>
      </c>
      <c r="BP183" s="88" t="s">
        <v>566</v>
      </c>
      <c r="BQ183" s="91">
        <v>28.33</v>
      </c>
      <c r="BR183" s="95">
        <v>94.256</v>
      </c>
      <c r="BS183" s="91">
        <v>1.39</v>
      </c>
      <c r="BT183" s="90">
        <v>30</v>
      </c>
      <c r="BU183" s="91">
        <v>0</v>
      </c>
      <c r="BV183" s="91">
        <v>41.55</v>
      </c>
      <c r="BW183" s="96">
        <v>1.98936</v>
      </c>
      <c r="BX183" s="96" t="s">
        <v>566</v>
      </c>
      <c r="BY183" s="96" t="s">
        <v>566</v>
      </c>
      <c r="BZ183" s="96" t="s">
        <v>566</v>
      </c>
      <c r="CA183" s="96" t="s">
        <v>566</v>
      </c>
      <c r="CB183" s="96" t="s">
        <v>566</v>
      </c>
      <c r="CC183" s="96" t="s">
        <v>566</v>
      </c>
      <c r="CD183" s="96" t="s">
        <v>566</v>
      </c>
      <c r="CE183" s="96" t="s">
        <v>566</v>
      </c>
      <c r="CF183" s="88" t="s">
        <v>566</v>
      </c>
      <c r="CG183" s="88" t="s">
        <v>566</v>
      </c>
      <c r="CH183" s="92" t="s">
        <v>566</v>
      </c>
      <c r="CI183" s="91">
        <v>0</v>
      </c>
      <c r="CJ183" s="91">
        <v>0</v>
      </c>
      <c r="CK183" s="90" t="s">
        <v>566</v>
      </c>
      <c r="CL183" s="91">
        <v>-3.8154103000000002E-2</v>
      </c>
      <c r="CM183" s="91">
        <v>1.1154103E-2</v>
      </c>
      <c r="CN183" s="88" t="s">
        <v>566</v>
      </c>
      <c r="CO183" s="91" t="s">
        <v>566</v>
      </c>
      <c r="CP183" s="91">
        <v>36.556707687200003</v>
      </c>
      <c r="CQ183" s="91">
        <v>1.7857237013</v>
      </c>
      <c r="CR183" s="91">
        <v>8.2267076871999993</v>
      </c>
      <c r="CS183" s="91">
        <v>0.40072370130000001</v>
      </c>
      <c r="CT183" s="90" t="s">
        <v>566</v>
      </c>
      <c r="CU183" s="96" t="s">
        <v>566</v>
      </c>
      <c r="CV183" s="96" t="s">
        <v>566</v>
      </c>
      <c r="CW183" s="96" t="s">
        <v>566</v>
      </c>
      <c r="CX183" s="93" t="s">
        <v>566</v>
      </c>
      <c r="CY183" s="93" t="s">
        <v>566</v>
      </c>
      <c r="CZ183" s="93">
        <v>85.6</v>
      </c>
      <c r="DA183" s="90" t="s">
        <v>566</v>
      </c>
      <c r="DB183" s="90" t="s">
        <v>566</v>
      </c>
      <c r="DC183" s="90" t="s">
        <v>566</v>
      </c>
      <c r="DD183" s="91" t="s">
        <v>566</v>
      </c>
      <c r="DE183" s="91" t="s">
        <v>566</v>
      </c>
      <c r="DF183" s="93">
        <v>106.6333333333</v>
      </c>
      <c r="DG183" s="88" t="s">
        <v>566</v>
      </c>
      <c r="DH183" s="88" t="s">
        <v>566</v>
      </c>
      <c r="DI183" s="88" t="s">
        <v>566</v>
      </c>
      <c r="DJ183" s="88" t="s">
        <v>1473</v>
      </c>
      <c r="DK183" s="90" t="s">
        <v>566</v>
      </c>
      <c r="DL183" s="91" t="s">
        <v>566</v>
      </c>
      <c r="DM183" s="91" t="s">
        <v>566</v>
      </c>
      <c r="DN183" s="91">
        <v>42.282525523300002</v>
      </c>
      <c r="DO183" s="91">
        <v>2.0598915801</v>
      </c>
      <c r="DP183" s="91">
        <v>13.9525255233</v>
      </c>
      <c r="DQ183" s="91">
        <v>0.67489158010000005</v>
      </c>
      <c r="DR183" s="91">
        <v>57.572680905299997</v>
      </c>
      <c r="DS183" s="91">
        <v>2.8002852866999999</v>
      </c>
      <c r="DT183" s="91">
        <v>29.242680905299999</v>
      </c>
      <c r="DU183" s="91">
        <v>1.4152852867000001</v>
      </c>
      <c r="DV183" s="91" t="s">
        <v>566</v>
      </c>
      <c r="DW183" s="97"/>
      <c r="DX183" s="98" t="s">
        <v>566</v>
      </c>
      <c r="DY183" s="99" t="s">
        <v>566</v>
      </c>
      <c r="DZ183" s="98" t="s">
        <v>566</v>
      </c>
      <c r="EA183" s="100" t="s">
        <v>566</v>
      </c>
      <c r="EB183" s="101" t="s">
        <v>2761</v>
      </c>
      <c r="EC183" s="38" t="e">
        <f>VLOOKUP(J183,Раскустовка!A:B,2,0)</f>
        <v>#N/A</v>
      </c>
    </row>
    <row r="184" spans="1:133" s="9" customFormat="1" ht="15" customHeight="1" x14ac:dyDescent="0.25">
      <c r="A184" s="17" t="str">
        <f t="shared" si="2"/>
        <v>4643_Южно-Ягунское</v>
      </c>
      <c r="B184" s="87">
        <v>163</v>
      </c>
      <c r="C184" s="88" t="s">
        <v>733</v>
      </c>
      <c r="D184" s="88" t="s">
        <v>568</v>
      </c>
      <c r="E184" s="88" t="s">
        <v>522</v>
      </c>
      <c r="F184" s="88" t="s">
        <v>30</v>
      </c>
      <c r="G184" s="88" t="s">
        <v>29</v>
      </c>
      <c r="H184" s="88" t="s">
        <v>3053</v>
      </c>
      <c r="I184" s="89">
        <v>4643</v>
      </c>
      <c r="J184" s="88" t="s">
        <v>457</v>
      </c>
      <c r="K184" s="88" t="s">
        <v>688</v>
      </c>
      <c r="L184" s="88" t="s">
        <v>1160</v>
      </c>
      <c r="M184" s="88" t="s">
        <v>1508</v>
      </c>
      <c r="N184" s="88" t="s">
        <v>6</v>
      </c>
      <c r="O184" s="90">
        <v>32.700000000000003</v>
      </c>
      <c r="P184" s="90">
        <v>2466</v>
      </c>
      <c r="Q184" s="90">
        <v>2486.6999999999998</v>
      </c>
      <c r="R184" s="91">
        <v>95.99</v>
      </c>
      <c r="S184" s="90" t="s">
        <v>150</v>
      </c>
      <c r="T184" s="90">
        <v>2566</v>
      </c>
      <c r="U184" s="90">
        <v>18.8</v>
      </c>
      <c r="V184" s="88" t="s">
        <v>31</v>
      </c>
      <c r="W184" s="88" t="s">
        <v>94</v>
      </c>
      <c r="X184" s="88" t="s">
        <v>2566</v>
      </c>
      <c r="Y184" s="90" t="s">
        <v>1710</v>
      </c>
      <c r="Z184" s="90" t="s">
        <v>566</v>
      </c>
      <c r="AA184" s="90">
        <v>73</v>
      </c>
      <c r="AB184" s="91" t="s">
        <v>3517</v>
      </c>
      <c r="AC184" s="88" t="s">
        <v>566</v>
      </c>
      <c r="AD184" s="90" t="s">
        <v>566</v>
      </c>
      <c r="AE184" s="90" t="s">
        <v>4796</v>
      </c>
      <c r="AF184" s="90" t="s">
        <v>94</v>
      </c>
      <c r="AG184" s="91" t="s">
        <v>3454</v>
      </c>
      <c r="AH184" s="92" t="s">
        <v>2567</v>
      </c>
      <c r="AI184" s="93">
        <v>869</v>
      </c>
      <c r="AJ184" s="88" t="s">
        <v>566</v>
      </c>
      <c r="AK184" s="90" t="s">
        <v>566</v>
      </c>
      <c r="AL184" s="91">
        <v>28.9</v>
      </c>
      <c r="AM184" s="91">
        <v>25.847520362699999</v>
      </c>
      <c r="AN184" s="91">
        <v>1884</v>
      </c>
      <c r="AO184" s="90">
        <v>27.8</v>
      </c>
      <c r="AP184" s="91">
        <v>68.569999999999993</v>
      </c>
      <c r="AQ184" s="91">
        <v>49.963999999999999</v>
      </c>
      <c r="AR184" s="91" t="s">
        <v>566</v>
      </c>
      <c r="AS184" s="91">
        <v>74.595528408600003</v>
      </c>
      <c r="AT184" s="91">
        <v>76.266077039799995</v>
      </c>
      <c r="AU184" s="90">
        <v>1402</v>
      </c>
      <c r="AV184" s="90">
        <v>0</v>
      </c>
      <c r="AW184" s="91">
        <v>46.05</v>
      </c>
      <c r="AX184" s="91" t="s">
        <v>566</v>
      </c>
      <c r="AY184" s="91">
        <v>123.16</v>
      </c>
      <c r="AZ184" s="88" t="s">
        <v>4928</v>
      </c>
      <c r="BA184" s="91">
        <v>125</v>
      </c>
      <c r="BB184" s="91">
        <v>48.5644715914</v>
      </c>
      <c r="BC184" s="94">
        <v>0.93516949650000003</v>
      </c>
      <c r="BD184" s="91">
        <v>51.844000000000001</v>
      </c>
      <c r="BE184" s="95">
        <v>44.703000000000003</v>
      </c>
      <c r="BF184" s="91">
        <v>24.45</v>
      </c>
      <c r="BG184" s="91">
        <v>30.8</v>
      </c>
      <c r="BH184" s="94" t="s">
        <v>566</v>
      </c>
      <c r="BI184" s="94" t="s">
        <v>566</v>
      </c>
      <c r="BJ184" s="93">
        <v>740</v>
      </c>
      <c r="BK184" s="94">
        <v>4</v>
      </c>
      <c r="BL184" s="91">
        <v>753.99591999999996</v>
      </c>
      <c r="BM184" s="96">
        <v>33.311539719999999</v>
      </c>
      <c r="BN184" s="96" t="s">
        <v>566</v>
      </c>
      <c r="BO184" s="88" t="s">
        <v>430</v>
      </c>
      <c r="BP184" s="88" t="s">
        <v>566</v>
      </c>
      <c r="BQ184" s="91">
        <v>51.844000000000001</v>
      </c>
      <c r="BR184" s="95">
        <v>44.703000000000003</v>
      </c>
      <c r="BS184" s="91">
        <v>24.45</v>
      </c>
      <c r="BT184" s="90">
        <v>30</v>
      </c>
      <c r="BU184" s="91">
        <v>0</v>
      </c>
      <c r="BV184" s="91">
        <v>733.59</v>
      </c>
      <c r="BW184" s="96">
        <v>32.409959999999998</v>
      </c>
      <c r="BX184" s="96" t="s">
        <v>566</v>
      </c>
      <c r="BY184" s="96" t="s">
        <v>566</v>
      </c>
      <c r="BZ184" s="96" t="s">
        <v>566</v>
      </c>
      <c r="CA184" s="96" t="s">
        <v>566</v>
      </c>
      <c r="CB184" s="96" t="s">
        <v>566</v>
      </c>
      <c r="CC184" s="96" t="s">
        <v>566</v>
      </c>
      <c r="CD184" s="96" t="s">
        <v>566</v>
      </c>
      <c r="CE184" s="96" t="s">
        <v>566</v>
      </c>
      <c r="CF184" s="88" t="s">
        <v>566</v>
      </c>
      <c r="CG184" s="88" t="s">
        <v>566</v>
      </c>
      <c r="CH184" s="92" t="s">
        <v>566</v>
      </c>
      <c r="CI184" s="91">
        <v>0</v>
      </c>
      <c r="CJ184" s="91">
        <v>0</v>
      </c>
      <c r="CK184" s="90" t="s">
        <v>566</v>
      </c>
      <c r="CL184" s="91">
        <v>0.49687560359999999</v>
      </c>
      <c r="CM184" s="91">
        <v>-2.0875603600000001E-2</v>
      </c>
      <c r="CN184" s="88" t="s">
        <v>566</v>
      </c>
      <c r="CO184" s="91">
        <v>101.875</v>
      </c>
      <c r="CP184" s="91">
        <v>46.153744193500003</v>
      </c>
      <c r="CQ184" s="91">
        <v>21.769903509100001</v>
      </c>
      <c r="CR184" s="91">
        <v>-5.6903098605000002</v>
      </c>
      <c r="CS184" s="91">
        <v>-2.6830964909000001</v>
      </c>
      <c r="CT184" s="90" t="s">
        <v>566</v>
      </c>
      <c r="CU184" s="96">
        <v>1.01362</v>
      </c>
      <c r="CV184" s="96">
        <v>0.85299999999999998</v>
      </c>
      <c r="CW184" s="96">
        <v>0.81159999999999999</v>
      </c>
      <c r="CX184" s="93">
        <v>2310</v>
      </c>
      <c r="CY184" s="93">
        <v>2291.2800000000002</v>
      </c>
      <c r="CZ184" s="93">
        <v>85.6</v>
      </c>
      <c r="DA184" s="90">
        <v>40</v>
      </c>
      <c r="DB184" s="90" t="s">
        <v>566</v>
      </c>
      <c r="DC184" s="90">
        <v>81.5</v>
      </c>
      <c r="DD184" s="91">
        <v>228</v>
      </c>
      <c r="DE184" s="91">
        <v>-45.982456140399997</v>
      </c>
      <c r="DF184" s="93">
        <v>138.80000000000001</v>
      </c>
      <c r="DG184" s="88" t="s">
        <v>393</v>
      </c>
      <c r="DH184" s="88" t="s">
        <v>566</v>
      </c>
      <c r="DI184" s="88">
        <v>1</v>
      </c>
      <c r="DJ184" s="88" t="s">
        <v>2563</v>
      </c>
      <c r="DK184" s="90" t="s">
        <v>566</v>
      </c>
      <c r="DL184" s="91">
        <v>44.703000000000003</v>
      </c>
      <c r="DM184" s="91" t="s">
        <v>566</v>
      </c>
      <c r="DN184" s="91">
        <v>65.498109797200001</v>
      </c>
      <c r="DO184" s="91">
        <v>30.8942980536</v>
      </c>
      <c r="DP184" s="91">
        <v>13.654055743200001</v>
      </c>
      <c r="DQ184" s="91">
        <v>6.4412980535999997</v>
      </c>
      <c r="DR184" s="91">
        <v>57.827157548099997</v>
      </c>
      <c r="DS184" s="91">
        <v>27.276045786899999</v>
      </c>
      <c r="DT184" s="91">
        <v>5.9831034940999999</v>
      </c>
      <c r="DU184" s="91">
        <v>2.8230457868999999</v>
      </c>
      <c r="DV184" s="91" t="s">
        <v>566</v>
      </c>
      <c r="DW184" s="97"/>
      <c r="DX184" s="98" t="s">
        <v>689</v>
      </c>
      <c r="DY184" s="99" t="s">
        <v>689</v>
      </c>
      <c r="DZ184" s="98" t="s">
        <v>689</v>
      </c>
      <c r="EA184" s="100" t="s">
        <v>566</v>
      </c>
      <c r="EB184" s="101" t="s">
        <v>2764</v>
      </c>
      <c r="EC184" s="38" t="e">
        <f>VLOOKUP(J184,Раскустовка!A:B,2,0)</f>
        <v>#N/A</v>
      </c>
    </row>
    <row r="185" spans="1:133" s="9" customFormat="1" ht="15" customHeight="1" x14ac:dyDescent="0.25">
      <c r="A185" s="17" t="str">
        <f t="shared" si="2"/>
        <v>4736_Южно-Ягунское</v>
      </c>
      <c r="B185" s="87">
        <v>164</v>
      </c>
      <c r="C185" s="88" t="s">
        <v>733</v>
      </c>
      <c r="D185" s="88" t="s">
        <v>568</v>
      </c>
      <c r="E185" s="88" t="s">
        <v>522</v>
      </c>
      <c r="F185" s="88" t="s">
        <v>30</v>
      </c>
      <c r="G185" s="88" t="s">
        <v>29</v>
      </c>
      <c r="H185" s="88" t="s">
        <v>241</v>
      </c>
      <c r="I185" s="89">
        <v>4736</v>
      </c>
      <c r="J185" s="88" t="s">
        <v>457</v>
      </c>
      <c r="K185" s="88" t="s">
        <v>688</v>
      </c>
      <c r="L185" s="88" t="s">
        <v>566</v>
      </c>
      <c r="M185" s="88" t="s">
        <v>226</v>
      </c>
      <c r="N185" s="88" t="s">
        <v>14</v>
      </c>
      <c r="O185" s="90">
        <v>10</v>
      </c>
      <c r="P185" s="90">
        <v>3343</v>
      </c>
      <c r="Q185" s="90">
        <v>3353</v>
      </c>
      <c r="R185" s="91">
        <v>523.52</v>
      </c>
      <c r="S185" s="90" t="s">
        <v>150</v>
      </c>
      <c r="T185" s="90">
        <v>3387</v>
      </c>
      <c r="U185" s="90">
        <v>10</v>
      </c>
      <c r="V185" s="88" t="s">
        <v>31</v>
      </c>
      <c r="W185" s="88" t="s">
        <v>94</v>
      </c>
      <c r="X185" s="88" t="s">
        <v>2261</v>
      </c>
      <c r="Y185" s="90" t="s">
        <v>1928</v>
      </c>
      <c r="Z185" s="90" t="s">
        <v>566</v>
      </c>
      <c r="AA185" s="90">
        <v>73</v>
      </c>
      <c r="AB185" s="91" t="s">
        <v>5297</v>
      </c>
      <c r="AC185" s="88" t="s">
        <v>566</v>
      </c>
      <c r="AD185" s="90" t="s">
        <v>566</v>
      </c>
      <c r="AE185" s="90" t="s">
        <v>2019</v>
      </c>
      <c r="AF185" s="90" t="s">
        <v>94</v>
      </c>
      <c r="AG185" s="91" t="s">
        <v>3464</v>
      </c>
      <c r="AH185" s="92" t="s">
        <v>3518</v>
      </c>
      <c r="AI185" s="93">
        <v>276</v>
      </c>
      <c r="AJ185" s="88" t="s">
        <v>3121</v>
      </c>
      <c r="AK185" s="90" t="s">
        <v>566</v>
      </c>
      <c r="AL185" s="91">
        <v>28.5</v>
      </c>
      <c r="AM185" s="91">
        <v>25.847520362699999</v>
      </c>
      <c r="AN185" s="91">
        <v>2481</v>
      </c>
      <c r="AO185" s="90">
        <v>27.8</v>
      </c>
      <c r="AP185" s="91">
        <v>400.11</v>
      </c>
      <c r="AQ185" s="91" t="s">
        <v>566</v>
      </c>
      <c r="AR185" s="91" t="s">
        <v>566</v>
      </c>
      <c r="AS185" s="91">
        <v>95.29</v>
      </c>
      <c r="AT185" s="91">
        <v>96.65</v>
      </c>
      <c r="AU185" s="90">
        <v>1411</v>
      </c>
      <c r="AV185" s="90">
        <v>0</v>
      </c>
      <c r="AW185" s="91">
        <v>154.94</v>
      </c>
      <c r="AX185" s="91" t="s">
        <v>566</v>
      </c>
      <c r="AY185" s="91">
        <v>135.91</v>
      </c>
      <c r="AZ185" s="88" t="s">
        <v>4928</v>
      </c>
      <c r="BA185" s="91">
        <v>137.30000000000001</v>
      </c>
      <c r="BB185" s="91">
        <v>40.619999999999997</v>
      </c>
      <c r="BC185" s="94">
        <v>0.33854382729999999</v>
      </c>
      <c r="BD185" s="91">
        <v>13.698</v>
      </c>
      <c r="BE185" s="95">
        <v>91.594999999999999</v>
      </c>
      <c r="BF185" s="91">
        <v>0.96</v>
      </c>
      <c r="BG185" s="91">
        <v>31</v>
      </c>
      <c r="BH185" s="94">
        <v>8.3330000000000001E-2</v>
      </c>
      <c r="BI185" s="94">
        <v>0.25</v>
      </c>
      <c r="BJ185" s="93">
        <v>186</v>
      </c>
      <c r="BK185" s="94">
        <v>0</v>
      </c>
      <c r="BL185" s="91">
        <v>29.728179999999998</v>
      </c>
      <c r="BM185" s="96">
        <v>2.31879802</v>
      </c>
      <c r="BN185" s="96" t="s">
        <v>566</v>
      </c>
      <c r="BO185" s="88" t="s">
        <v>696</v>
      </c>
      <c r="BP185" s="88" t="s">
        <v>566</v>
      </c>
      <c r="BQ185" s="91">
        <v>13.698</v>
      </c>
      <c r="BR185" s="95">
        <v>91.594999999999999</v>
      </c>
      <c r="BS185" s="91">
        <v>0.96</v>
      </c>
      <c r="BT185" s="90">
        <v>30</v>
      </c>
      <c r="BU185" s="91">
        <v>0</v>
      </c>
      <c r="BV185" s="91">
        <v>28.77</v>
      </c>
      <c r="BW185" s="96">
        <v>2.2440600000000002</v>
      </c>
      <c r="BX185" s="96" t="s">
        <v>566</v>
      </c>
      <c r="BY185" s="96" t="s">
        <v>566</v>
      </c>
      <c r="BZ185" s="96" t="s">
        <v>566</v>
      </c>
      <c r="CA185" s="96" t="s">
        <v>566</v>
      </c>
      <c r="CB185" s="96" t="s">
        <v>566</v>
      </c>
      <c r="CC185" s="96" t="s">
        <v>566</v>
      </c>
      <c r="CD185" s="96" t="s">
        <v>566</v>
      </c>
      <c r="CE185" s="96" t="s">
        <v>566</v>
      </c>
      <c r="CF185" s="88" t="s">
        <v>566</v>
      </c>
      <c r="CG185" s="88" t="s">
        <v>566</v>
      </c>
      <c r="CH185" s="92" t="s">
        <v>566</v>
      </c>
      <c r="CI185" s="91">
        <v>0</v>
      </c>
      <c r="CJ185" s="91">
        <v>0</v>
      </c>
      <c r="CK185" s="90" t="s">
        <v>566</v>
      </c>
      <c r="CL185" s="91">
        <v>-0.24160899450000001</v>
      </c>
      <c r="CM185" s="91">
        <v>-2.83910055E-2</v>
      </c>
      <c r="CN185" s="88" t="s">
        <v>566</v>
      </c>
      <c r="CO185" s="91">
        <v>126.625</v>
      </c>
      <c r="CP185" s="91">
        <v>3.1433202167999998</v>
      </c>
      <c r="CQ185" s="91">
        <v>0.22006260969999999</v>
      </c>
      <c r="CR185" s="91">
        <v>-10.5544217187</v>
      </c>
      <c r="CS185" s="91">
        <v>-0.73893739030000005</v>
      </c>
      <c r="CT185" s="90">
        <v>-2.5</v>
      </c>
      <c r="CU185" s="96">
        <v>1.0169999999999999</v>
      </c>
      <c r="CV185" s="96">
        <v>0.83299999999999996</v>
      </c>
      <c r="CW185" s="96">
        <v>0.74299999999999999</v>
      </c>
      <c r="CX185" s="93">
        <v>2748</v>
      </c>
      <c r="CY185" s="93">
        <v>2733.88</v>
      </c>
      <c r="CZ185" s="93">
        <v>85.6</v>
      </c>
      <c r="DA185" s="90">
        <v>78</v>
      </c>
      <c r="DB185" s="90" t="s">
        <v>566</v>
      </c>
      <c r="DC185" s="90">
        <v>101.3</v>
      </c>
      <c r="DD185" s="91">
        <v>282</v>
      </c>
      <c r="DE185" s="91">
        <v>-51.804964538999997</v>
      </c>
      <c r="DF185" s="93">
        <v>82.8</v>
      </c>
      <c r="DG185" s="88" t="s">
        <v>393</v>
      </c>
      <c r="DH185" s="88" t="s">
        <v>566</v>
      </c>
      <c r="DI185" s="88">
        <v>1</v>
      </c>
      <c r="DJ185" s="88" t="s">
        <v>453</v>
      </c>
      <c r="DK185" s="90">
        <v>-3.5</v>
      </c>
      <c r="DL185" s="91">
        <v>91.594999999999999</v>
      </c>
      <c r="DM185" s="91">
        <v>0.41824958709999999</v>
      </c>
      <c r="DN185" s="91">
        <v>16.923016702200002</v>
      </c>
      <c r="DO185" s="91">
        <v>1.1847737305999999</v>
      </c>
      <c r="DP185" s="91">
        <v>3.2252747667000001</v>
      </c>
      <c r="DQ185" s="91">
        <v>0.2257737306</v>
      </c>
      <c r="DR185" s="91">
        <v>3.8834474164000001</v>
      </c>
      <c r="DS185" s="91">
        <v>0.27187862330000001</v>
      </c>
      <c r="DT185" s="91">
        <v>-9.8142945191000006</v>
      </c>
      <c r="DU185" s="91">
        <v>-0.68712137669999995</v>
      </c>
      <c r="DV185" s="91">
        <v>145.9988597222</v>
      </c>
      <c r="DW185" s="97"/>
      <c r="DX185" s="98" t="s">
        <v>4648</v>
      </c>
      <c r="DY185" s="99" t="s">
        <v>689</v>
      </c>
      <c r="DZ185" s="98" t="s">
        <v>689</v>
      </c>
      <c r="EA185" s="100" t="s">
        <v>689</v>
      </c>
      <c r="EB185" s="101" t="s">
        <v>2761</v>
      </c>
      <c r="EC185" s="38" t="e">
        <f>VLOOKUP(J185,Раскустовка!A:B,2,0)</f>
        <v>#N/A</v>
      </c>
    </row>
    <row r="186" spans="1:133" s="9" customFormat="1" ht="15" customHeight="1" x14ac:dyDescent="0.25">
      <c r="A186" s="17" t="str">
        <f t="shared" si="2"/>
        <v>4737_Южно-Ягунское</v>
      </c>
      <c r="B186" s="87">
        <v>165</v>
      </c>
      <c r="C186" s="88" t="s">
        <v>733</v>
      </c>
      <c r="D186" s="88" t="s">
        <v>568</v>
      </c>
      <c r="E186" s="88" t="s">
        <v>522</v>
      </c>
      <c r="F186" s="88" t="s">
        <v>30</v>
      </c>
      <c r="G186" s="88" t="s">
        <v>29</v>
      </c>
      <c r="H186" s="88" t="s">
        <v>3053</v>
      </c>
      <c r="I186" s="89">
        <v>4737</v>
      </c>
      <c r="J186" s="88" t="s">
        <v>195</v>
      </c>
      <c r="K186" s="88" t="s">
        <v>688</v>
      </c>
      <c r="L186" s="88" t="s">
        <v>402</v>
      </c>
      <c r="M186" s="88" t="s">
        <v>1508</v>
      </c>
      <c r="N186" s="88" t="s">
        <v>6</v>
      </c>
      <c r="O186" s="90">
        <v>13</v>
      </c>
      <c r="P186" s="90">
        <v>2373</v>
      </c>
      <c r="Q186" s="90">
        <v>2386</v>
      </c>
      <c r="R186" s="91">
        <v>6.29</v>
      </c>
      <c r="S186" s="90" t="s">
        <v>150</v>
      </c>
      <c r="T186" s="90">
        <v>2680</v>
      </c>
      <c r="U186" s="90">
        <v>9.9</v>
      </c>
      <c r="V186" s="88" t="s">
        <v>31</v>
      </c>
      <c r="W186" s="88" t="s">
        <v>112</v>
      </c>
      <c r="X186" s="88" t="s">
        <v>2278</v>
      </c>
      <c r="Y186" s="90" t="s">
        <v>2146</v>
      </c>
      <c r="Z186" s="90" t="s">
        <v>566</v>
      </c>
      <c r="AA186" s="90">
        <v>73</v>
      </c>
      <c r="AB186" s="91" t="s">
        <v>3519</v>
      </c>
      <c r="AC186" s="88" t="s">
        <v>566</v>
      </c>
      <c r="AD186" s="90" t="s">
        <v>566</v>
      </c>
      <c r="AE186" s="90" t="s">
        <v>3048</v>
      </c>
      <c r="AF186" s="90" t="s">
        <v>112</v>
      </c>
      <c r="AG186" s="91" t="s">
        <v>3460</v>
      </c>
      <c r="AH186" s="92" t="s">
        <v>3108</v>
      </c>
      <c r="AI186" s="93">
        <v>375</v>
      </c>
      <c r="AJ186" s="88" t="s">
        <v>722</v>
      </c>
      <c r="AK186" s="90" t="s">
        <v>566</v>
      </c>
      <c r="AL186" s="91">
        <v>26.1</v>
      </c>
      <c r="AM186" s="91">
        <v>22.551196651000001</v>
      </c>
      <c r="AN186" s="91">
        <v>1678</v>
      </c>
      <c r="AO186" s="90">
        <v>22.3</v>
      </c>
      <c r="AP186" s="91">
        <v>5.9359999999999999</v>
      </c>
      <c r="AQ186" s="91">
        <v>58.23</v>
      </c>
      <c r="AR186" s="91">
        <v>2</v>
      </c>
      <c r="AS186" s="91">
        <v>80.741272762199998</v>
      </c>
      <c r="AT186" s="91">
        <v>82.724665825299994</v>
      </c>
      <c r="AU186" s="90">
        <v>1342</v>
      </c>
      <c r="AV186" s="90">
        <v>7.1</v>
      </c>
      <c r="AW186" s="91">
        <v>4.7279999999999998</v>
      </c>
      <c r="AX186" s="91" t="s">
        <v>566</v>
      </c>
      <c r="AY186" s="91">
        <v>88.86</v>
      </c>
      <c r="AZ186" s="88" t="s">
        <v>4928</v>
      </c>
      <c r="BA186" s="91">
        <v>90.9</v>
      </c>
      <c r="BB186" s="91">
        <v>8.1187272377999999</v>
      </c>
      <c r="BC186" s="94">
        <v>10.90173534</v>
      </c>
      <c r="BD186" s="91">
        <v>95.227999999999994</v>
      </c>
      <c r="BE186" s="95">
        <v>91.784999999999997</v>
      </c>
      <c r="BF186" s="91">
        <v>6.67</v>
      </c>
      <c r="BG186" s="91">
        <v>31</v>
      </c>
      <c r="BH186" s="94" t="s">
        <v>566</v>
      </c>
      <c r="BI186" s="94" t="s">
        <v>566</v>
      </c>
      <c r="BJ186" s="93">
        <v>744</v>
      </c>
      <c r="BK186" s="94">
        <v>0</v>
      </c>
      <c r="BL186" s="91">
        <v>206.85830999999999</v>
      </c>
      <c r="BM186" s="96">
        <v>10.20845712</v>
      </c>
      <c r="BN186" s="96" t="s">
        <v>566</v>
      </c>
      <c r="BO186" s="88" t="s">
        <v>430</v>
      </c>
      <c r="BP186" s="88" t="s">
        <v>566</v>
      </c>
      <c r="BQ186" s="91">
        <v>95.227999999999994</v>
      </c>
      <c r="BR186" s="95">
        <v>91.784999999999997</v>
      </c>
      <c r="BS186" s="91">
        <v>6.67</v>
      </c>
      <c r="BT186" s="90">
        <v>30</v>
      </c>
      <c r="BU186" s="91">
        <v>0</v>
      </c>
      <c r="BV186" s="91">
        <v>200.19</v>
      </c>
      <c r="BW186" s="96">
        <v>9.8793600000000001</v>
      </c>
      <c r="BX186" s="96" t="s">
        <v>566</v>
      </c>
      <c r="BY186" s="96" t="s">
        <v>566</v>
      </c>
      <c r="BZ186" s="96" t="s">
        <v>566</v>
      </c>
      <c r="CA186" s="96" t="s">
        <v>566</v>
      </c>
      <c r="CB186" s="96" t="s">
        <v>566</v>
      </c>
      <c r="CC186" s="96" t="s">
        <v>566</v>
      </c>
      <c r="CD186" s="96" t="s">
        <v>566</v>
      </c>
      <c r="CE186" s="96" t="s">
        <v>566</v>
      </c>
      <c r="CF186" s="88" t="s">
        <v>566</v>
      </c>
      <c r="CG186" s="88" t="s">
        <v>566</v>
      </c>
      <c r="CH186" s="92" t="s">
        <v>566</v>
      </c>
      <c r="CI186" s="91">
        <v>0</v>
      </c>
      <c r="CJ186" s="91">
        <v>0</v>
      </c>
      <c r="CK186" s="90" t="s">
        <v>566</v>
      </c>
      <c r="CL186" s="91">
        <v>1.6268001966000001</v>
      </c>
      <c r="CM186" s="91">
        <v>-2.8800196600000001E-2</v>
      </c>
      <c r="CN186" s="88" t="s">
        <v>566</v>
      </c>
      <c r="CO186" s="91">
        <v>93.215061540899995</v>
      </c>
      <c r="CP186" s="91">
        <v>-47.629526349300001</v>
      </c>
      <c r="CQ186" s="91">
        <v>-3.3375212121</v>
      </c>
      <c r="CR186" s="91">
        <v>-142.8572682848</v>
      </c>
      <c r="CS186" s="91">
        <v>-10.0105212121</v>
      </c>
      <c r="CT186" s="90" t="s">
        <v>566</v>
      </c>
      <c r="CU186" s="96">
        <v>1.01315</v>
      </c>
      <c r="CV186" s="96">
        <v>0.85299999999999998</v>
      </c>
      <c r="CW186" s="96">
        <v>0.79749999999999999</v>
      </c>
      <c r="CX186" s="93">
        <v>2310</v>
      </c>
      <c r="CY186" s="93">
        <v>2289.21</v>
      </c>
      <c r="CZ186" s="93">
        <v>84.5</v>
      </c>
      <c r="DA186" s="90">
        <v>51</v>
      </c>
      <c r="DB186" s="90" t="s">
        <v>566</v>
      </c>
      <c r="DC186" s="90">
        <v>81.5</v>
      </c>
      <c r="DD186" s="91">
        <v>228</v>
      </c>
      <c r="DE186" s="91">
        <v>-61.026315789500003</v>
      </c>
      <c r="DF186" s="93">
        <v>138.80000000000001</v>
      </c>
      <c r="DG186" s="88" t="s">
        <v>393</v>
      </c>
      <c r="DH186" s="88" t="s">
        <v>566</v>
      </c>
      <c r="DI186" s="88" t="s">
        <v>566</v>
      </c>
      <c r="DJ186" s="88" t="s">
        <v>2334</v>
      </c>
      <c r="DK186" s="90" t="s">
        <v>566</v>
      </c>
      <c r="DL186" s="91">
        <v>91.784999999999997</v>
      </c>
      <c r="DM186" s="91" t="s">
        <v>566</v>
      </c>
      <c r="DN186" s="91">
        <v>93.302006831100002</v>
      </c>
      <c r="DO186" s="91">
        <v>6.5379072773000004</v>
      </c>
      <c r="DP186" s="91">
        <v>-1.9257351044</v>
      </c>
      <c r="DQ186" s="91">
        <v>-0.1350927227</v>
      </c>
      <c r="DR186" s="91">
        <v>-46.6654354872</v>
      </c>
      <c r="DS186" s="91">
        <v>-3.2699649303</v>
      </c>
      <c r="DT186" s="91">
        <v>-141.89317742270001</v>
      </c>
      <c r="DU186" s="91">
        <v>-9.9429649303000005</v>
      </c>
      <c r="DV186" s="91" t="s">
        <v>566</v>
      </c>
      <c r="DW186" s="97"/>
      <c r="DX186" s="98" t="s">
        <v>3287</v>
      </c>
      <c r="DY186" s="99" t="s">
        <v>689</v>
      </c>
      <c r="DZ186" s="98" t="s">
        <v>689</v>
      </c>
      <c r="EA186" s="100" t="s">
        <v>566</v>
      </c>
      <c r="EB186" s="101" t="s">
        <v>2761</v>
      </c>
      <c r="EC186" s="38" t="e">
        <f>VLOOKUP(J186,Раскустовка!A:B,2,0)</f>
        <v>#N/A</v>
      </c>
    </row>
    <row r="187" spans="1:133" s="9" customFormat="1" ht="15" customHeight="1" x14ac:dyDescent="0.25">
      <c r="A187" s="17" t="str">
        <f t="shared" si="2"/>
        <v>4738_Южно-Ягунское</v>
      </c>
      <c r="B187" s="87">
        <v>166</v>
      </c>
      <c r="C187" s="88" t="s">
        <v>733</v>
      </c>
      <c r="D187" s="88" t="s">
        <v>568</v>
      </c>
      <c r="E187" s="88" t="s">
        <v>522</v>
      </c>
      <c r="F187" s="88" t="s">
        <v>30</v>
      </c>
      <c r="G187" s="88" t="s">
        <v>29</v>
      </c>
      <c r="H187" s="88" t="s">
        <v>3053</v>
      </c>
      <c r="I187" s="89">
        <v>4738</v>
      </c>
      <c r="J187" s="88" t="s">
        <v>195</v>
      </c>
      <c r="K187" s="88" t="s">
        <v>688</v>
      </c>
      <c r="L187" s="88" t="s">
        <v>402</v>
      </c>
      <c r="M187" s="88" t="s">
        <v>1508</v>
      </c>
      <c r="N187" s="88" t="s">
        <v>6</v>
      </c>
      <c r="O187" s="90">
        <v>8.9</v>
      </c>
      <c r="P187" s="90">
        <v>2391</v>
      </c>
      <c r="Q187" s="90">
        <v>2400</v>
      </c>
      <c r="R187" s="91">
        <v>28.826000000000001</v>
      </c>
      <c r="S187" s="90" t="s">
        <v>150</v>
      </c>
      <c r="T187" s="90">
        <v>2672.1</v>
      </c>
      <c r="U187" s="90">
        <v>25.7</v>
      </c>
      <c r="V187" s="88" t="s">
        <v>31</v>
      </c>
      <c r="W187" s="88" t="s">
        <v>112</v>
      </c>
      <c r="X187" s="88" t="s">
        <v>278</v>
      </c>
      <c r="Y187" s="90" t="s">
        <v>865</v>
      </c>
      <c r="Z187" s="90" t="s">
        <v>566</v>
      </c>
      <c r="AA187" s="90">
        <v>73</v>
      </c>
      <c r="AB187" s="91" t="s">
        <v>5298</v>
      </c>
      <c r="AC187" s="88" t="s">
        <v>566</v>
      </c>
      <c r="AD187" s="90" t="s">
        <v>566</v>
      </c>
      <c r="AE187" s="90" t="s">
        <v>4788</v>
      </c>
      <c r="AF187" s="90" t="s">
        <v>112</v>
      </c>
      <c r="AG187" s="91" t="s">
        <v>3437</v>
      </c>
      <c r="AH187" s="92" t="s">
        <v>3911</v>
      </c>
      <c r="AI187" s="93">
        <v>266</v>
      </c>
      <c r="AJ187" s="88" t="s">
        <v>722</v>
      </c>
      <c r="AK187" s="90" t="s">
        <v>566</v>
      </c>
      <c r="AL187" s="91">
        <v>25.2</v>
      </c>
      <c r="AM187" s="91">
        <v>22.551196651000001</v>
      </c>
      <c r="AN187" s="91">
        <v>1673</v>
      </c>
      <c r="AO187" s="90">
        <v>24.3</v>
      </c>
      <c r="AP187" s="91">
        <v>17.847999999999999</v>
      </c>
      <c r="AQ187" s="91">
        <v>71.06</v>
      </c>
      <c r="AR187" s="91">
        <v>5</v>
      </c>
      <c r="AS187" s="91">
        <v>82.129555044400007</v>
      </c>
      <c r="AT187" s="91">
        <v>84.604273307900002</v>
      </c>
      <c r="AU187" s="90">
        <v>965</v>
      </c>
      <c r="AV187" s="90">
        <v>0</v>
      </c>
      <c r="AW187" s="91">
        <v>8.61</v>
      </c>
      <c r="AX187" s="91" t="s">
        <v>566</v>
      </c>
      <c r="AY187" s="91">
        <v>138.16</v>
      </c>
      <c r="AZ187" s="88" t="s">
        <v>4928</v>
      </c>
      <c r="BA187" s="91">
        <v>140.69999999999999</v>
      </c>
      <c r="BB187" s="91">
        <v>56.030444955599997</v>
      </c>
      <c r="BC187" s="94">
        <v>1.3401404077000001</v>
      </c>
      <c r="BD187" s="91">
        <v>75.593000000000004</v>
      </c>
      <c r="BE187" s="95">
        <v>92.912999999999997</v>
      </c>
      <c r="BF187" s="91">
        <v>4.57</v>
      </c>
      <c r="BG187" s="91">
        <v>31</v>
      </c>
      <c r="BH187" s="94" t="s">
        <v>566</v>
      </c>
      <c r="BI187" s="94" t="s">
        <v>566</v>
      </c>
      <c r="BJ187" s="93">
        <v>744</v>
      </c>
      <c r="BK187" s="94">
        <v>0</v>
      </c>
      <c r="BL187" s="91">
        <v>141.65549999999999</v>
      </c>
      <c r="BM187" s="96">
        <v>5.6662196800000002</v>
      </c>
      <c r="BN187" s="96" t="s">
        <v>566</v>
      </c>
      <c r="BO187" s="88" t="s">
        <v>430</v>
      </c>
      <c r="BP187" s="88" t="s">
        <v>566</v>
      </c>
      <c r="BQ187" s="91">
        <v>75.593000000000004</v>
      </c>
      <c r="BR187" s="95">
        <v>92.912999999999997</v>
      </c>
      <c r="BS187" s="91">
        <v>4.57</v>
      </c>
      <c r="BT187" s="90">
        <v>30</v>
      </c>
      <c r="BU187" s="91">
        <v>0</v>
      </c>
      <c r="BV187" s="91">
        <v>137.1</v>
      </c>
      <c r="BW187" s="96">
        <v>5.484</v>
      </c>
      <c r="BX187" s="96" t="s">
        <v>566</v>
      </c>
      <c r="BY187" s="96" t="s">
        <v>566</v>
      </c>
      <c r="BZ187" s="96" t="s">
        <v>566</v>
      </c>
      <c r="CA187" s="96" t="s">
        <v>566</v>
      </c>
      <c r="CB187" s="96" t="s">
        <v>566</v>
      </c>
      <c r="CC187" s="96" t="s">
        <v>566</v>
      </c>
      <c r="CD187" s="96" t="s">
        <v>566</v>
      </c>
      <c r="CE187" s="96" t="s">
        <v>566</v>
      </c>
      <c r="CF187" s="88" t="s">
        <v>566</v>
      </c>
      <c r="CG187" s="88" t="s">
        <v>566</v>
      </c>
      <c r="CH187" s="92" t="s">
        <v>566</v>
      </c>
      <c r="CI187" s="91">
        <v>0</v>
      </c>
      <c r="CJ187" s="91">
        <v>0</v>
      </c>
      <c r="CK187" s="90" t="s">
        <v>566</v>
      </c>
      <c r="CL187" s="91">
        <v>1.1118836886000001</v>
      </c>
      <c r="CM187" s="91">
        <v>-0.1718836886</v>
      </c>
      <c r="CN187" s="88" t="s">
        <v>566</v>
      </c>
      <c r="CO187" s="91">
        <v>69.275000000000006</v>
      </c>
      <c r="CP187" s="91">
        <v>97.366618901799995</v>
      </c>
      <c r="CQ187" s="91">
        <v>5.8857361266000003</v>
      </c>
      <c r="CR187" s="91">
        <v>21.773715675999998</v>
      </c>
      <c r="CS187" s="91">
        <v>1.3157361266000001</v>
      </c>
      <c r="CT187" s="90" t="s">
        <v>566</v>
      </c>
      <c r="CU187" s="96">
        <v>1.0145</v>
      </c>
      <c r="CV187" s="96">
        <v>0.85299999999999998</v>
      </c>
      <c r="CW187" s="96">
        <v>0.80649999999999999</v>
      </c>
      <c r="CX187" s="93">
        <v>2310</v>
      </c>
      <c r="CY187" s="93">
        <v>2284.1680000000001</v>
      </c>
      <c r="CZ187" s="93">
        <v>84.5</v>
      </c>
      <c r="DA187" s="90">
        <v>40</v>
      </c>
      <c r="DB187" s="90" t="s">
        <v>566</v>
      </c>
      <c r="DC187" s="90">
        <v>81.5</v>
      </c>
      <c r="DD187" s="91">
        <v>228</v>
      </c>
      <c r="DE187" s="91">
        <v>-39.4035087719</v>
      </c>
      <c r="DF187" s="93">
        <v>138.80000000000001</v>
      </c>
      <c r="DG187" s="88" t="s">
        <v>393</v>
      </c>
      <c r="DH187" s="88" t="s">
        <v>566</v>
      </c>
      <c r="DI187" s="88" t="s">
        <v>566</v>
      </c>
      <c r="DJ187" s="88" t="s">
        <v>3501</v>
      </c>
      <c r="DK187" s="90" t="s">
        <v>566</v>
      </c>
      <c r="DL187" s="91">
        <v>92.912999999999997</v>
      </c>
      <c r="DM187" s="91" t="s">
        <v>566</v>
      </c>
      <c r="DN187" s="91">
        <v>105.24192657010001</v>
      </c>
      <c r="DO187" s="91">
        <v>6.3617923292</v>
      </c>
      <c r="DP187" s="91">
        <v>29.649023344300002</v>
      </c>
      <c r="DQ187" s="91">
        <v>1.7917923292</v>
      </c>
      <c r="DR187" s="91">
        <v>135.08980088780001</v>
      </c>
      <c r="DS187" s="91">
        <v>8.1660730381000004</v>
      </c>
      <c r="DT187" s="91">
        <v>59.496897662000002</v>
      </c>
      <c r="DU187" s="91">
        <v>3.5960730381000001</v>
      </c>
      <c r="DV187" s="91" t="s">
        <v>566</v>
      </c>
      <c r="DW187" s="97"/>
      <c r="DX187" s="98" t="s">
        <v>689</v>
      </c>
      <c r="DY187" s="99" t="s">
        <v>689</v>
      </c>
      <c r="DZ187" s="98" t="s">
        <v>689</v>
      </c>
      <c r="EA187" s="100" t="s">
        <v>566</v>
      </c>
      <c r="EB187" s="101" t="s">
        <v>2761</v>
      </c>
      <c r="EC187" s="38" t="e">
        <f>VLOOKUP(J187,Раскустовка!A:B,2,0)</f>
        <v>#N/A</v>
      </c>
    </row>
    <row r="188" spans="1:133" s="9" customFormat="1" ht="15" customHeight="1" x14ac:dyDescent="0.25">
      <c r="A188" s="17" t="str">
        <f t="shared" si="2"/>
        <v>4741Л_Южно-Ягунское</v>
      </c>
      <c r="B188" s="87">
        <v>167</v>
      </c>
      <c r="C188" s="88" t="s">
        <v>733</v>
      </c>
      <c r="D188" s="88" t="s">
        <v>568</v>
      </c>
      <c r="E188" s="88" t="s">
        <v>522</v>
      </c>
      <c r="F188" s="88" t="s">
        <v>30</v>
      </c>
      <c r="G188" s="88" t="s">
        <v>29</v>
      </c>
      <c r="H188" s="88" t="s">
        <v>224</v>
      </c>
      <c r="I188" s="89" t="s">
        <v>2335</v>
      </c>
      <c r="J188" s="88" t="s">
        <v>195</v>
      </c>
      <c r="K188" s="88" t="s">
        <v>688</v>
      </c>
      <c r="L188" s="88" t="s">
        <v>402</v>
      </c>
      <c r="M188" s="88" t="s">
        <v>34</v>
      </c>
      <c r="N188" s="88" t="s">
        <v>6</v>
      </c>
      <c r="O188" s="90">
        <v>263.44</v>
      </c>
      <c r="P188" s="90">
        <v>2612.1</v>
      </c>
      <c r="Q188" s="90">
        <v>2875.54</v>
      </c>
      <c r="R188" s="91">
        <v>241.31399999999999</v>
      </c>
      <c r="S188" s="90" t="s">
        <v>690</v>
      </c>
      <c r="T188" s="90">
        <v>2705.8</v>
      </c>
      <c r="U188" s="90">
        <v>263.44</v>
      </c>
      <c r="V188" s="88" t="s">
        <v>31</v>
      </c>
      <c r="W188" s="88" t="s">
        <v>112</v>
      </c>
      <c r="X188" s="88" t="s">
        <v>114</v>
      </c>
      <c r="Y188" s="90" t="s">
        <v>381</v>
      </c>
      <c r="Z188" s="90" t="s">
        <v>566</v>
      </c>
      <c r="AA188" s="90">
        <v>73</v>
      </c>
      <c r="AB188" s="91" t="s">
        <v>5299</v>
      </c>
      <c r="AC188" s="88" t="s">
        <v>566</v>
      </c>
      <c r="AD188" s="90" t="s">
        <v>566</v>
      </c>
      <c r="AE188" s="90" t="s">
        <v>5300</v>
      </c>
      <c r="AF188" s="90" t="s">
        <v>112</v>
      </c>
      <c r="AG188" s="91" t="s">
        <v>3548</v>
      </c>
      <c r="AH188" s="92" t="s">
        <v>3356</v>
      </c>
      <c r="AI188" s="93">
        <v>321</v>
      </c>
      <c r="AJ188" s="88" t="s">
        <v>722</v>
      </c>
      <c r="AK188" s="90" t="s">
        <v>566</v>
      </c>
      <c r="AL188" s="91">
        <v>25.2</v>
      </c>
      <c r="AM188" s="91">
        <v>22.551196651000001</v>
      </c>
      <c r="AN188" s="91">
        <v>1672</v>
      </c>
      <c r="AO188" s="90">
        <v>23.4</v>
      </c>
      <c r="AP188" s="91">
        <v>26.565999999999999</v>
      </c>
      <c r="AQ188" s="91">
        <v>41.206249999999997</v>
      </c>
      <c r="AR188" s="91" t="s">
        <v>566</v>
      </c>
      <c r="AS188" s="91">
        <v>85.943679245400006</v>
      </c>
      <c r="AT188" s="91">
        <v>86.989495308900004</v>
      </c>
      <c r="AU188" s="90">
        <v>782</v>
      </c>
      <c r="AV188" s="90">
        <v>0</v>
      </c>
      <c r="AW188" s="91">
        <v>9.19</v>
      </c>
      <c r="AX188" s="91" t="s">
        <v>566</v>
      </c>
      <c r="AY188" s="91">
        <v>168.45</v>
      </c>
      <c r="AZ188" s="88" t="s">
        <v>4928</v>
      </c>
      <c r="BA188" s="91">
        <v>169.6</v>
      </c>
      <c r="BB188" s="91">
        <v>82.506320754599997</v>
      </c>
      <c r="BC188" s="94">
        <v>0.1049010539</v>
      </c>
      <c r="BD188" s="91">
        <v>8.6549999999999994</v>
      </c>
      <c r="BE188" s="95">
        <v>6.6859999999999999</v>
      </c>
      <c r="BF188" s="91">
        <v>6.89</v>
      </c>
      <c r="BG188" s="91">
        <v>31</v>
      </c>
      <c r="BH188" s="94">
        <v>8.3330000000000001E-2</v>
      </c>
      <c r="BI188" s="94">
        <v>0.41666999999999998</v>
      </c>
      <c r="BJ188" s="93">
        <v>124</v>
      </c>
      <c r="BK188" s="94">
        <v>0</v>
      </c>
      <c r="BL188" s="91">
        <v>213.55898999999999</v>
      </c>
      <c r="BM188" s="96">
        <v>8.5423594499999993</v>
      </c>
      <c r="BN188" s="96" t="s">
        <v>566</v>
      </c>
      <c r="BO188" s="88" t="s">
        <v>696</v>
      </c>
      <c r="BP188" s="88" t="s">
        <v>566</v>
      </c>
      <c r="BQ188" s="91">
        <v>8.6549999999999994</v>
      </c>
      <c r="BR188" s="95">
        <v>6.6859999999999999</v>
      </c>
      <c r="BS188" s="91">
        <v>6.89</v>
      </c>
      <c r="BT188" s="90">
        <v>30</v>
      </c>
      <c r="BU188" s="91">
        <v>0</v>
      </c>
      <c r="BV188" s="91">
        <v>206.67</v>
      </c>
      <c r="BW188" s="96">
        <v>8.2667999999999999</v>
      </c>
      <c r="BX188" s="96" t="s">
        <v>566</v>
      </c>
      <c r="BY188" s="96" t="s">
        <v>566</v>
      </c>
      <c r="BZ188" s="96" t="s">
        <v>566</v>
      </c>
      <c r="CA188" s="96" t="s">
        <v>566</v>
      </c>
      <c r="CB188" s="96" t="s">
        <v>566</v>
      </c>
      <c r="CC188" s="96" t="s">
        <v>566</v>
      </c>
      <c r="CD188" s="96" t="s">
        <v>566</v>
      </c>
      <c r="CE188" s="96" t="s">
        <v>566</v>
      </c>
      <c r="CF188" s="88" t="s">
        <v>566</v>
      </c>
      <c r="CG188" s="88" t="s">
        <v>566</v>
      </c>
      <c r="CH188" s="92" t="s">
        <v>566</v>
      </c>
      <c r="CI188" s="91">
        <v>0</v>
      </c>
      <c r="CJ188" s="91">
        <v>0</v>
      </c>
      <c r="CK188" s="90" t="s">
        <v>566</v>
      </c>
      <c r="CL188" s="91">
        <v>0.18334818289999999</v>
      </c>
      <c r="CM188" s="91">
        <v>-0.53334818289999997</v>
      </c>
      <c r="CN188" s="88" t="s">
        <v>566</v>
      </c>
      <c r="CO188" s="91">
        <v>60.52</v>
      </c>
      <c r="CP188" s="91">
        <v>11.2470715966</v>
      </c>
      <c r="CQ188" s="91">
        <v>8.9523412701999998</v>
      </c>
      <c r="CR188" s="91">
        <v>2.5922328869000002</v>
      </c>
      <c r="CS188" s="91">
        <v>2.0633412702</v>
      </c>
      <c r="CT188" s="90">
        <v>-3.5</v>
      </c>
      <c r="CU188" s="96">
        <v>1.014</v>
      </c>
      <c r="CV188" s="96">
        <v>0.85299999999999998</v>
      </c>
      <c r="CW188" s="96">
        <v>0.82299999999999995</v>
      </c>
      <c r="CX188" s="93">
        <v>2298</v>
      </c>
      <c r="CY188" s="93">
        <v>2286.2860000000001</v>
      </c>
      <c r="CZ188" s="93">
        <v>84.5</v>
      </c>
      <c r="DA188" s="90">
        <v>40</v>
      </c>
      <c r="DB188" s="90" t="s">
        <v>566</v>
      </c>
      <c r="DC188" s="90">
        <v>71.2</v>
      </c>
      <c r="DD188" s="91">
        <v>212</v>
      </c>
      <c r="DE188" s="91">
        <v>-20.542452830199998</v>
      </c>
      <c r="DF188" s="93">
        <v>38.1</v>
      </c>
      <c r="DG188" s="88" t="s">
        <v>393</v>
      </c>
      <c r="DH188" s="88" t="s">
        <v>566</v>
      </c>
      <c r="DI188" s="88" t="s">
        <v>566</v>
      </c>
      <c r="DJ188" s="88" t="s">
        <v>3370</v>
      </c>
      <c r="DK188" s="90">
        <v>-4.5</v>
      </c>
      <c r="DL188" s="91">
        <v>6.6859999999999999</v>
      </c>
      <c r="DM188" s="91">
        <v>0.13720556619999999</v>
      </c>
      <c r="DN188" s="91">
        <v>11.3203264543</v>
      </c>
      <c r="DO188" s="91">
        <v>9.0106500023000002</v>
      </c>
      <c r="DP188" s="91">
        <v>2.6654877446</v>
      </c>
      <c r="DQ188" s="91">
        <v>2.1216500023</v>
      </c>
      <c r="DR188" s="91">
        <v>14.7109063969</v>
      </c>
      <c r="DS188" s="91">
        <v>11.709452840899999</v>
      </c>
      <c r="DT188" s="91">
        <v>6.0560676871999997</v>
      </c>
      <c r="DU188" s="91">
        <v>4.8204528408999998</v>
      </c>
      <c r="DV188" s="91" t="s">
        <v>566</v>
      </c>
      <c r="DW188" s="97"/>
      <c r="DX188" s="98" t="s">
        <v>689</v>
      </c>
      <c r="DY188" s="99" t="s">
        <v>689</v>
      </c>
      <c r="DZ188" s="98" t="s">
        <v>689</v>
      </c>
      <c r="EA188" s="100" t="s">
        <v>689</v>
      </c>
      <c r="EB188" s="101" t="s">
        <v>2761</v>
      </c>
      <c r="EC188" s="38" t="e">
        <f>VLOOKUP(J188,Раскустовка!A:B,2,0)</f>
        <v>#N/A</v>
      </c>
    </row>
    <row r="189" spans="1:133" s="9" customFormat="1" ht="15" customHeight="1" x14ac:dyDescent="0.25">
      <c r="A189" s="17" t="str">
        <f t="shared" si="2"/>
        <v>4742_Южно-Ягунское</v>
      </c>
      <c r="B189" s="87">
        <v>168</v>
      </c>
      <c r="C189" s="88" t="s">
        <v>733</v>
      </c>
      <c r="D189" s="88" t="s">
        <v>568</v>
      </c>
      <c r="E189" s="88" t="s">
        <v>522</v>
      </c>
      <c r="F189" s="88" t="s">
        <v>30</v>
      </c>
      <c r="G189" s="88" t="s">
        <v>29</v>
      </c>
      <c r="H189" s="88" t="s">
        <v>3053</v>
      </c>
      <c r="I189" s="89">
        <v>4742</v>
      </c>
      <c r="J189" s="88" t="s">
        <v>195</v>
      </c>
      <c r="K189" s="88" t="s">
        <v>688</v>
      </c>
      <c r="L189" s="88" t="s">
        <v>402</v>
      </c>
      <c r="M189" s="88" t="s">
        <v>1508</v>
      </c>
      <c r="N189" s="88" t="s">
        <v>6</v>
      </c>
      <c r="O189" s="90">
        <v>18.399999999999999</v>
      </c>
      <c r="P189" s="90">
        <v>2393.5</v>
      </c>
      <c r="Q189" s="90">
        <v>2404.5</v>
      </c>
      <c r="R189" s="91">
        <v>31.748999999999999</v>
      </c>
      <c r="S189" s="90" t="s">
        <v>150</v>
      </c>
      <c r="T189" s="90">
        <v>2652</v>
      </c>
      <c r="U189" s="90">
        <v>10.5</v>
      </c>
      <c r="V189" s="88" t="s">
        <v>31</v>
      </c>
      <c r="W189" s="88" t="s">
        <v>112</v>
      </c>
      <c r="X189" s="88" t="s">
        <v>153</v>
      </c>
      <c r="Y189" s="90" t="s">
        <v>986</v>
      </c>
      <c r="Z189" s="90" t="s">
        <v>566</v>
      </c>
      <c r="AA189" s="90">
        <v>73</v>
      </c>
      <c r="AB189" s="91" t="s">
        <v>4728</v>
      </c>
      <c r="AC189" s="88" t="s">
        <v>566</v>
      </c>
      <c r="AD189" s="90" t="s">
        <v>566</v>
      </c>
      <c r="AE189" s="90" t="s">
        <v>2019</v>
      </c>
      <c r="AF189" s="90" t="s">
        <v>112</v>
      </c>
      <c r="AG189" s="91" t="s">
        <v>3432</v>
      </c>
      <c r="AH189" s="92" t="s">
        <v>4723</v>
      </c>
      <c r="AI189" s="93">
        <v>159</v>
      </c>
      <c r="AJ189" s="88" t="s">
        <v>722</v>
      </c>
      <c r="AK189" s="90" t="s">
        <v>566</v>
      </c>
      <c r="AL189" s="91">
        <v>25.2</v>
      </c>
      <c r="AM189" s="91">
        <v>22.551196651000001</v>
      </c>
      <c r="AN189" s="91">
        <v>1756</v>
      </c>
      <c r="AO189" s="90">
        <v>23.6</v>
      </c>
      <c r="AP189" s="91">
        <v>23.216999999999999</v>
      </c>
      <c r="AQ189" s="91">
        <v>55.27</v>
      </c>
      <c r="AR189" s="91" t="s">
        <v>566</v>
      </c>
      <c r="AS189" s="91">
        <v>60.64</v>
      </c>
      <c r="AT189" s="91">
        <v>63.04</v>
      </c>
      <c r="AU189" s="90">
        <v>980</v>
      </c>
      <c r="AV189" s="90">
        <v>0</v>
      </c>
      <c r="AW189" s="91">
        <v>12.25</v>
      </c>
      <c r="AX189" s="91" t="s">
        <v>566</v>
      </c>
      <c r="AY189" s="91">
        <v>73.84</v>
      </c>
      <c r="AZ189" s="88" t="s">
        <v>4928</v>
      </c>
      <c r="BA189" s="91">
        <v>76.400000000000006</v>
      </c>
      <c r="BB189" s="91">
        <v>13.2</v>
      </c>
      <c r="BC189" s="94">
        <v>7.5843359983000003</v>
      </c>
      <c r="BD189" s="91">
        <v>85.869</v>
      </c>
      <c r="BE189" s="95">
        <v>69.629000000000005</v>
      </c>
      <c r="BF189" s="91">
        <v>22.25</v>
      </c>
      <c r="BG189" s="91">
        <v>31</v>
      </c>
      <c r="BH189" s="94" t="s">
        <v>566</v>
      </c>
      <c r="BI189" s="94" t="s">
        <v>566</v>
      </c>
      <c r="BJ189" s="93">
        <v>744</v>
      </c>
      <c r="BK189" s="94">
        <v>0</v>
      </c>
      <c r="BL189" s="91">
        <v>689.60519999999997</v>
      </c>
      <c r="BM189" s="96">
        <v>27.58420791</v>
      </c>
      <c r="BN189" s="96" t="s">
        <v>566</v>
      </c>
      <c r="BO189" s="88" t="s">
        <v>430</v>
      </c>
      <c r="BP189" s="88" t="s">
        <v>566</v>
      </c>
      <c r="BQ189" s="91">
        <v>85.869</v>
      </c>
      <c r="BR189" s="95">
        <v>69.629000000000005</v>
      </c>
      <c r="BS189" s="91">
        <v>22.25</v>
      </c>
      <c r="BT189" s="90">
        <v>30</v>
      </c>
      <c r="BU189" s="91">
        <v>0</v>
      </c>
      <c r="BV189" s="91">
        <v>667.35</v>
      </c>
      <c r="BW189" s="96">
        <v>26.693999999999999</v>
      </c>
      <c r="BX189" s="96" t="s">
        <v>566</v>
      </c>
      <c r="BY189" s="96" t="s">
        <v>566</v>
      </c>
      <c r="BZ189" s="96" t="s">
        <v>566</v>
      </c>
      <c r="CA189" s="96" t="s">
        <v>566</v>
      </c>
      <c r="CB189" s="96" t="s">
        <v>566</v>
      </c>
      <c r="CC189" s="96" t="s">
        <v>566</v>
      </c>
      <c r="CD189" s="96" t="s">
        <v>566</v>
      </c>
      <c r="CE189" s="96" t="s">
        <v>566</v>
      </c>
      <c r="CF189" s="88" t="s">
        <v>566</v>
      </c>
      <c r="CG189" s="88" t="s">
        <v>566</v>
      </c>
      <c r="CH189" s="92" t="s">
        <v>566</v>
      </c>
      <c r="CI189" s="91">
        <v>0</v>
      </c>
      <c r="CJ189" s="91">
        <v>0</v>
      </c>
      <c r="CK189" s="90" t="s">
        <v>566</v>
      </c>
      <c r="CL189" s="91">
        <v>5.5725992568000002</v>
      </c>
      <c r="CM189" s="91">
        <v>-0.1205992568</v>
      </c>
      <c r="CN189" s="88" t="s">
        <v>566</v>
      </c>
      <c r="CO189" s="91">
        <v>101.875</v>
      </c>
      <c r="CP189" s="91">
        <v>-196.58409671449999</v>
      </c>
      <c r="CQ189" s="91">
        <v>-50.927490441700002</v>
      </c>
      <c r="CR189" s="91">
        <v>-282.45280639190003</v>
      </c>
      <c r="CS189" s="91">
        <v>-73.172490441700006</v>
      </c>
      <c r="CT189" s="90" t="s">
        <v>566</v>
      </c>
      <c r="CU189" s="96">
        <v>1.0149900000000001</v>
      </c>
      <c r="CV189" s="96">
        <v>0.85299999999999998</v>
      </c>
      <c r="CW189" s="96">
        <v>0.79032999999999998</v>
      </c>
      <c r="CX189" s="93">
        <v>2310</v>
      </c>
      <c r="CY189" s="93">
        <v>2283.9560000000001</v>
      </c>
      <c r="CZ189" s="93">
        <v>84.5</v>
      </c>
      <c r="DA189" s="90">
        <v>40</v>
      </c>
      <c r="DB189" s="90" t="s">
        <v>566</v>
      </c>
      <c r="DC189" s="90">
        <v>81.5</v>
      </c>
      <c r="DD189" s="91">
        <v>228</v>
      </c>
      <c r="DE189" s="91">
        <v>-67.614035087700003</v>
      </c>
      <c r="DF189" s="93">
        <v>138.80000000000001</v>
      </c>
      <c r="DG189" s="88" t="s">
        <v>393</v>
      </c>
      <c r="DH189" s="88" t="s">
        <v>566</v>
      </c>
      <c r="DI189" s="88">
        <v>1</v>
      </c>
      <c r="DJ189" s="88" t="s">
        <v>3100</v>
      </c>
      <c r="DK189" s="90" t="s">
        <v>566</v>
      </c>
      <c r="DL189" s="91">
        <v>69.629000000000005</v>
      </c>
      <c r="DM189" s="91" t="s">
        <v>566</v>
      </c>
      <c r="DN189" s="91">
        <v>91.305156201900004</v>
      </c>
      <c r="DO189" s="91">
        <v>23.6537062451</v>
      </c>
      <c r="DP189" s="91">
        <v>5.4364465245</v>
      </c>
      <c r="DQ189" s="91">
        <v>1.4087062451000001</v>
      </c>
      <c r="DR189" s="91">
        <v>-234.10309251890001</v>
      </c>
      <c r="DS189" s="91">
        <v>-60.6472405767</v>
      </c>
      <c r="DT189" s="91">
        <v>-319.97180219630002</v>
      </c>
      <c r="DU189" s="91">
        <v>-82.892240576700004</v>
      </c>
      <c r="DV189" s="91" t="s">
        <v>566</v>
      </c>
      <c r="DW189" s="97"/>
      <c r="DX189" s="98" t="s">
        <v>5249</v>
      </c>
      <c r="DY189" s="99" t="s">
        <v>689</v>
      </c>
      <c r="DZ189" s="98" t="s">
        <v>689</v>
      </c>
      <c r="EA189" s="100" t="s">
        <v>566</v>
      </c>
      <c r="EB189" s="101" t="s">
        <v>2764</v>
      </c>
      <c r="EC189" s="38" t="e">
        <f>VLOOKUP(J189,Раскустовка!A:B,2,0)</f>
        <v>#N/A</v>
      </c>
    </row>
    <row r="190" spans="1:133" s="9" customFormat="1" ht="15" customHeight="1" x14ac:dyDescent="0.25">
      <c r="A190" s="17" t="str">
        <f t="shared" si="2"/>
        <v>4743_Южно-Ягунское</v>
      </c>
      <c r="B190" s="87">
        <v>169</v>
      </c>
      <c r="C190" s="88" t="s">
        <v>733</v>
      </c>
      <c r="D190" s="88" t="s">
        <v>568</v>
      </c>
      <c r="E190" s="88" t="s">
        <v>522</v>
      </c>
      <c r="F190" s="88" t="s">
        <v>30</v>
      </c>
      <c r="G190" s="88" t="s">
        <v>29</v>
      </c>
      <c r="H190" s="88" t="s">
        <v>224</v>
      </c>
      <c r="I190" s="89">
        <v>4743</v>
      </c>
      <c r="J190" s="88" t="s">
        <v>195</v>
      </c>
      <c r="K190" s="88" t="s">
        <v>688</v>
      </c>
      <c r="L190" s="88" t="s">
        <v>402</v>
      </c>
      <c r="M190" s="88" t="s">
        <v>34</v>
      </c>
      <c r="N190" s="88" t="s">
        <v>6</v>
      </c>
      <c r="O190" s="90">
        <v>5.2</v>
      </c>
      <c r="P190" s="90">
        <v>2461</v>
      </c>
      <c r="Q190" s="90">
        <v>2466.6</v>
      </c>
      <c r="R190" s="91">
        <v>94.43</v>
      </c>
      <c r="S190" s="90" t="s">
        <v>150</v>
      </c>
      <c r="T190" s="90">
        <v>2855.8</v>
      </c>
      <c r="U190" s="90">
        <v>4.8</v>
      </c>
      <c r="V190" s="88" t="s">
        <v>31</v>
      </c>
      <c r="W190" s="88" t="s">
        <v>94</v>
      </c>
      <c r="X190" s="88" t="s">
        <v>1440</v>
      </c>
      <c r="Y190" s="90" t="s">
        <v>1174</v>
      </c>
      <c r="Z190" s="90" t="s">
        <v>566</v>
      </c>
      <c r="AA190" s="90">
        <v>73</v>
      </c>
      <c r="AB190" s="91" t="s">
        <v>5301</v>
      </c>
      <c r="AC190" s="88" t="s">
        <v>566</v>
      </c>
      <c r="AD190" s="90" t="s">
        <v>566</v>
      </c>
      <c r="AE190" s="90" t="s">
        <v>2019</v>
      </c>
      <c r="AF190" s="90" t="s">
        <v>94</v>
      </c>
      <c r="AG190" s="91" t="s">
        <v>3590</v>
      </c>
      <c r="AH190" s="92" t="s">
        <v>3131</v>
      </c>
      <c r="AI190" s="93">
        <v>365</v>
      </c>
      <c r="AJ190" s="88" t="s">
        <v>722</v>
      </c>
      <c r="AK190" s="90" t="s">
        <v>566</v>
      </c>
      <c r="AL190" s="91">
        <v>25.2</v>
      </c>
      <c r="AM190" s="91">
        <v>22.551196651000001</v>
      </c>
      <c r="AN190" s="91">
        <v>2054</v>
      </c>
      <c r="AO190" s="90">
        <v>24.2</v>
      </c>
      <c r="AP190" s="91">
        <v>74.584999999999994</v>
      </c>
      <c r="AQ190" s="91">
        <v>40.862000000000002</v>
      </c>
      <c r="AR190" s="91" t="s">
        <v>566</v>
      </c>
      <c r="AS190" s="91">
        <v>57.611462107599998</v>
      </c>
      <c r="AT190" s="91">
        <v>59.136228844999998</v>
      </c>
      <c r="AU190" s="90">
        <v>1285</v>
      </c>
      <c r="AV190" s="90">
        <v>0</v>
      </c>
      <c r="AW190" s="91">
        <v>41.81</v>
      </c>
      <c r="AX190" s="91" t="s">
        <v>566</v>
      </c>
      <c r="AY190" s="91">
        <v>105.64</v>
      </c>
      <c r="AZ190" s="88" t="s">
        <v>4928</v>
      </c>
      <c r="BA190" s="91">
        <v>107.2</v>
      </c>
      <c r="BB190" s="91">
        <v>48.028537892400003</v>
      </c>
      <c r="BC190" s="94">
        <v>0.35265436379999998</v>
      </c>
      <c r="BD190" s="91">
        <v>16.530999999999999</v>
      </c>
      <c r="BE190" s="95">
        <v>79.3</v>
      </c>
      <c r="BF190" s="91">
        <v>2.92</v>
      </c>
      <c r="BG190" s="91">
        <v>31</v>
      </c>
      <c r="BH190" s="94">
        <v>0.13333</v>
      </c>
      <c r="BI190" s="94">
        <v>0.5</v>
      </c>
      <c r="BJ190" s="93">
        <v>157</v>
      </c>
      <c r="BK190" s="94">
        <v>0</v>
      </c>
      <c r="BL190" s="91">
        <v>90.485770000000002</v>
      </c>
      <c r="BM190" s="96">
        <v>3.6194309699999998</v>
      </c>
      <c r="BN190" s="96" t="s">
        <v>566</v>
      </c>
      <c r="BO190" s="88" t="s">
        <v>696</v>
      </c>
      <c r="BP190" s="88" t="s">
        <v>566</v>
      </c>
      <c r="BQ190" s="91">
        <v>16.530999999999999</v>
      </c>
      <c r="BR190" s="95">
        <v>79.3</v>
      </c>
      <c r="BS190" s="91">
        <v>2.92</v>
      </c>
      <c r="BT190" s="90">
        <v>30</v>
      </c>
      <c r="BU190" s="91">
        <v>0</v>
      </c>
      <c r="BV190" s="91">
        <v>87.57</v>
      </c>
      <c r="BW190" s="96">
        <v>3.5028000000000001</v>
      </c>
      <c r="BX190" s="96" t="s">
        <v>566</v>
      </c>
      <c r="BY190" s="96" t="s">
        <v>566</v>
      </c>
      <c r="BZ190" s="96" t="s">
        <v>566</v>
      </c>
      <c r="CA190" s="96" t="s">
        <v>566</v>
      </c>
      <c r="CB190" s="96" t="s">
        <v>566</v>
      </c>
      <c r="CC190" s="96" t="s">
        <v>566</v>
      </c>
      <c r="CD190" s="96" t="s">
        <v>566</v>
      </c>
      <c r="CE190" s="96" t="s">
        <v>566</v>
      </c>
      <c r="CF190" s="88" t="s">
        <v>566</v>
      </c>
      <c r="CG190" s="88" t="s">
        <v>566</v>
      </c>
      <c r="CH190" s="92" t="s">
        <v>566</v>
      </c>
      <c r="CI190" s="91">
        <v>0</v>
      </c>
      <c r="CJ190" s="91">
        <v>0</v>
      </c>
      <c r="CK190" s="90" t="s">
        <v>566</v>
      </c>
      <c r="CL190" s="91">
        <v>-0.17048688880000001</v>
      </c>
      <c r="CM190" s="91">
        <v>-0.45351311119999999</v>
      </c>
      <c r="CN190" s="88" t="s">
        <v>566</v>
      </c>
      <c r="CO190" s="91">
        <v>60.52</v>
      </c>
      <c r="CP190" s="91">
        <v>15.660338832400001</v>
      </c>
      <c r="CQ190" s="91">
        <v>2.7652216430999998</v>
      </c>
      <c r="CR190" s="91">
        <v>-0.87030632890000004</v>
      </c>
      <c r="CS190" s="91">
        <v>-0.1537783569</v>
      </c>
      <c r="CT190" s="90">
        <v>3.11</v>
      </c>
      <c r="CU190" s="96">
        <v>1.014</v>
      </c>
      <c r="CV190" s="96">
        <v>0.85299999999999998</v>
      </c>
      <c r="CW190" s="96">
        <v>0.82299999999999995</v>
      </c>
      <c r="CX190" s="93">
        <v>2298</v>
      </c>
      <c r="CY190" s="93">
        <v>2282.0700000000002</v>
      </c>
      <c r="CZ190" s="93">
        <v>84.5</v>
      </c>
      <c r="DA190" s="90">
        <v>40</v>
      </c>
      <c r="DB190" s="90" t="s">
        <v>566</v>
      </c>
      <c r="DC190" s="90">
        <v>71.2</v>
      </c>
      <c r="DD190" s="91">
        <v>212</v>
      </c>
      <c r="DE190" s="91">
        <v>-50.169811320800001</v>
      </c>
      <c r="DF190" s="93">
        <v>38.1</v>
      </c>
      <c r="DG190" s="88" t="s">
        <v>393</v>
      </c>
      <c r="DH190" s="88" t="s">
        <v>566</v>
      </c>
      <c r="DI190" s="88" t="s">
        <v>566</v>
      </c>
      <c r="DJ190" s="88" t="s">
        <v>2136</v>
      </c>
      <c r="DK190" s="90">
        <v>-4.5</v>
      </c>
      <c r="DL190" s="91">
        <v>79.3</v>
      </c>
      <c r="DM190" s="91">
        <v>1.1791457479</v>
      </c>
      <c r="DN190" s="91">
        <v>55.273549287900003</v>
      </c>
      <c r="DO190" s="91">
        <v>9.7599174845000007</v>
      </c>
      <c r="DP190" s="91">
        <v>38.742904126600003</v>
      </c>
      <c r="DQ190" s="91">
        <v>6.8409174845000003</v>
      </c>
      <c r="DR190" s="91">
        <v>52.3635043743</v>
      </c>
      <c r="DS190" s="91">
        <v>9.2460768029999993</v>
      </c>
      <c r="DT190" s="91">
        <v>35.832859212999999</v>
      </c>
      <c r="DU190" s="91">
        <v>6.3270768029999997</v>
      </c>
      <c r="DV190" s="91" t="s">
        <v>566</v>
      </c>
      <c r="DW190" s="97"/>
      <c r="DX190" s="98" t="s">
        <v>689</v>
      </c>
      <c r="DY190" s="99" t="s">
        <v>689</v>
      </c>
      <c r="DZ190" s="98" t="s">
        <v>689</v>
      </c>
      <c r="EA190" s="100" t="s">
        <v>689</v>
      </c>
      <c r="EB190" s="101" t="s">
        <v>2761</v>
      </c>
      <c r="EC190" s="38" t="e">
        <f>VLOOKUP(J190,Раскустовка!A:B,2,0)</f>
        <v>#N/A</v>
      </c>
    </row>
    <row r="191" spans="1:133" s="9" customFormat="1" ht="15" customHeight="1" x14ac:dyDescent="0.25">
      <c r="A191" s="17" t="str">
        <f t="shared" si="2"/>
        <v>4746Л_Южно-Ягунское</v>
      </c>
      <c r="B191" s="87">
        <v>170</v>
      </c>
      <c r="C191" s="88" t="s">
        <v>733</v>
      </c>
      <c r="D191" s="88" t="s">
        <v>568</v>
      </c>
      <c r="E191" s="88" t="s">
        <v>522</v>
      </c>
      <c r="F191" s="88" t="s">
        <v>30</v>
      </c>
      <c r="G191" s="88" t="s">
        <v>29</v>
      </c>
      <c r="H191" s="88" t="s">
        <v>3053</v>
      </c>
      <c r="I191" s="89" t="s">
        <v>264</v>
      </c>
      <c r="J191" s="88" t="s">
        <v>193</v>
      </c>
      <c r="K191" s="88" t="s">
        <v>688</v>
      </c>
      <c r="L191" s="88" t="s">
        <v>402</v>
      </c>
      <c r="M191" s="88" t="s">
        <v>1508</v>
      </c>
      <c r="N191" s="88" t="s">
        <v>6</v>
      </c>
      <c r="O191" s="90">
        <v>69.5</v>
      </c>
      <c r="P191" s="90">
        <v>2457</v>
      </c>
      <c r="Q191" s="90">
        <v>2644.7</v>
      </c>
      <c r="R191" s="91">
        <v>96.39</v>
      </c>
      <c r="S191" s="90" t="s">
        <v>690</v>
      </c>
      <c r="T191" s="90">
        <v>2644.7</v>
      </c>
      <c r="U191" s="90">
        <v>17.399999999999999</v>
      </c>
      <c r="V191" s="88" t="s">
        <v>31</v>
      </c>
      <c r="W191" s="88" t="s">
        <v>112</v>
      </c>
      <c r="X191" s="88" t="s">
        <v>114</v>
      </c>
      <c r="Y191" s="90" t="s">
        <v>1233</v>
      </c>
      <c r="Z191" s="90" t="s">
        <v>566</v>
      </c>
      <c r="AA191" s="90">
        <v>73</v>
      </c>
      <c r="AB191" s="91" t="s">
        <v>5302</v>
      </c>
      <c r="AC191" s="88" t="s">
        <v>566</v>
      </c>
      <c r="AD191" s="90" t="s">
        <v>566</v>
      </c>
      <c r="AE191" s="90" t="s">
        <v>566</v>
      </c>
      <c r="AF191" s="90" t="s">
        <v>112</v>
      </c>
      <c r="AG191" s="91" t="s">
        <v>3437</v>
      </c>
      <c r="AH191" s="92" t="s">
        <v>2738</v>
      </c>
      <c r="AI191" s="93">
        <v>696</v>
      </c>
      <c r="AJ191" s="88" t="s">
        <v>722</v>
      </c>
      <c r="AK191" s="90" t="s">
        <v>566</v>
      </c>
      <c r="AL191" s="91">
        <v>34.200000000000003</v>
      </c>
      <c r="AM191" s="91">
        <v>25.3639279619</v>
      </c>
      <c r="AN191" s="91">
        <v>1751</v>
      </c>
      <c r="AO191" s="90">
        <v>28.1</v>
      </c>
      <c r="AP191" s="91">
        <v>6.43</v>
      </c>
      <c r="AQ191" s="91">
        <v>45.99</v>
      </c>
      <c r="AR191" s="91">
        <v>90</v>
      </c>
      <c r="AS191" s="91">
        <v>83.916581084800001</v>
      </c>
      <c r="AT191" s="91">
        <v>86.114601021300004</v>
      </c>
      <c r="AU191" s="90">
        <v>1128</v>
      </c>
      <c r="AV191" s="90">
        <v>0</v>
      </c>
      <c r="AW191" s="91">
        <v>4.53</v>
      </c>
      <c r="AX191" s="91" t="s">
        <v>566</v>
      </c>
      <c r="AY191" s="91">
        <v>139.94</v>
      </c>
      <c r="AZ191" s="88" t="s">
        <v>4928</v>
      </c>
      <c r="BA191" s="91">
        <v>142.19999999999999</v>
      </c>
      <c r="BB191" s="91">
        <v>56.023418915199997</v>
      </c>
      <c r="BC191" s="94">
        <v>1.2455987358</v>
      </c>
      <c r="BD191" s="91">
        <v>75.673000000000002</v>
      </c>
      <c r="BE191" s="95">
        <v>92.066999999999993</v>
      </c>
      <c r="BF191" s="91">
        <v>5.12</v>
      </c>
      <c r="BG191" s="91">
        <v>31</v>
      </c>
      <c r="BH191" s="94" t="s">
        <v>566</v>
      </c>
      <c r="BI191" s="94" t="s">
        <v>566</v>
      </c>
      <c r="BJ191" s="93">
        <v>744</v>
      </c>
      <c r="BK191" s="94">
        <v>0</v>
      </c>
      <c r="BL191" s="91">
        <v>158.73392000000001</v>
      </c>
      <c r="BM191" s="96">
        <v>7.2223932199999998</v>
      </c>
      <c r="BN191" s="96" t="s">
        <v>566</v>
      </c>
      <c r="BO191" s="88" t="s">
        <v>430</v>
      </c>
      <c r="BP191" s="88" t="s">
        <v>566</v>
      </c>
      <c r="BQ191" s="91">
        <v>75.673000000000002</v>
      </c>
      <c r="BR191" s="95">
        <v>92.066999999999993</v>
      </c>
      <c r="BS191" s="91">
        <v>5.12</v>
      </c>
      <c r="BT191" s="90">
        <v>30</v>
      </c>
      <c r="BU191" s="91">
        <v>0</v>
      </c>
      <c r="BV191" s="91">
        <v>153.6</v>
      </c>
      <c r="BW191" s="96">
        <v>6.9888000000000003</v>
      </c>
      <c r="BX191" s="96" t="s">
        <v>566</v>
      </c>
      <c r="BY191" s="96" t="s">
        <v>566</v>
      </c>
      <c r="BZ191" s="96" t="s">
        <v>566</v>
      </c>
      <c r="CA191" s="96" t="s">
        <v>566</v>
      </c>
      <c r="CB191" s="96" t="s">
        <v>566</v>
      </c>
      <c r="CC191" s="96" t="s">
        <v>566</v>
      </c>
      <c r="CD191" s="96" t="s">
        <v>566</v>
      </c>
      <c r="CE191" s="96" t="s">
        <v>566</v>
      </c>
      <c r="CF191" s="88" t="s">
        <v>566</v>
      </c>
      <c r="CG191" s="88" t="s">
        <v>566</v>
      </c>
      <c r="CH191" s="92" t="s">
        <v>566</v>
      </c>
      <c r="CI191" s="91">
        <v>0</v>
      </c>
      <c r="CJ191" s="91">
        <v>0</v>
      </c>
      <c r="CK191" s="90" t="s">
        <v>566</v>
      </c>
      <c r="CL191" s="91">
        <v>0.56089122380000001</v>
      </c>
      <c r="CM191" s="91">
        <v>-5.48912238E-2</v>
      </c>
      <c r="CN191" s="88" t="s">
        <v>566</v>
      </c>
      <c r="CO191" s="91">
        <v>69.275000000000006</v>
      </c>
      <c r="CP191" s="91">
        <v>97.780214719900002</v>
      </c>
      <c r="CQ191" s="91">
        <v>6.6163524199000001</v>
      </c>
      <c r="CR191" s="91">
        <v>22.107311494099999</v>
      </c>
      <c r="CS191" s="91">
        <v>1.4963524199</v>
      </c>
      <c r="CT191" s="90" t="s">
        <v>566</v>
      </c>
      <c r="CU191" s="96">
        <v>1.0135000000000001</v>
      </c>
      <c r="CV191" s="96">
        <v>0.85299999999999998</v>
      </c>
      <c r="CW191" s="96">
        <v>0.80800000000000005</v>
      </c>
      <c r="CX191" s="93">
        <v>2310</v>
      </c>
      <c r="CY191" s="93">
        <v>2286.9699999999998</v>
      </c>
      <c r="CZ191" s="93">
        <v>83.7</v>
      </c>
      <c r="DA191" s="90">
        <v>51</v>
      </c>
      <c r="DB191" s="90" t="s">
        <v>566</v>
      </c>
      <c r="DC191" s="90">
        <v>81.5</v>
      </c>
      <c r="DD191" s="91">
        <v>228</v>
      </c>
      <c r="DE191" s="91">
        <v>-38.622807017500001</v>
      </c>
      <c r="DF191" s="93">
        <v>136.30000000000001</v>
      </c>
      <c r="DG191" s="88" t="s">
        <v>393</v>
      </c>
      <c r="DH191" s="88" t="s">
        <v>566</v>
      </c>
      <c r="DI191" s="88" t="s">
        <v>566</v>
      </c>
      <c r="DJ191" s="88" t="s">
        <v>819</v>
      </c>
      <c r="DK191" s="90" t="s">
        <v>566</v>
      </c>
      <c r="DL191" s="91">
        <v>92.066999999999993</v>
      </c>
      <c r="DM191" s="91" t="s">
        <v>566</v>
      </c>
      <c r="DN191" s="91">
        <v>94.536708491100001</v>
      </c>
      <c r="DO191" s="91">
        <v>6.3968787733000001</v>
      </c>
      <c r="DP191" s="91">
        <v>18.863805265300002</v>
      </c>
      <c r="DQ191" s="91">
        <v>1.2768787733</v>
      </c>
      <c r="DR191" s="91">
        <v>122.356348309</v>
      </c>
      <c r="DS191" s="91">
        <v>8.2793101194999998</v>
      </c>
      <c r="DT191" s="91">
        <v>46.683445083199999</v>
      </c>
      <c r="DU191" s="91">
        <v>3.1593101195000002</v>
      </c>
      <c r="DV191" s="91" t="s">
        <v>566</v>
      </c>
      <c r="DW191" s="97"/>
      <c r="DX191" s="98" t="s">
        <v>689</v>
      </c>
      <c r="DY191" s="99" t="s">
        <v>689</v>
      </c>
      <c r="DZ191" s="98" t="s">
        <v>689</v>
      </c>
      <c r="EA191" s="100" t="s">
        <v>566</v>
      </c>
      <c r="EB191" s="101" t="s">
        <v>2761</v>
      </c>
      <c r="EC191" s="38" t="e">
        <f>VLOOKUP(J191,Раскустовка!A:B,2,0)</f>
        <v>#N/A</v>
      </c>
    </row>
    <row r="192" spans="1:133" s="9" customFormat="1" ht="15" customHeight="1" x14ac:dyDescent="0.25">
      <c r="A192" s="17" t="str">
        <f t="shared" si="2"/>
        <v>4747_Южно-Ягунское</v>
      </c>
      <c r="B192" s="87">
        <v>171</v>
      </c>
      <c r="C192" s="88" t="s">
        <v>733</v>
      </c>
      <c r="D192" s="88" t="s">
        <v>568</v>
      </c>
      <c r="E192" s="88" t="s">
        <v>522</v>
      </c>
      <c r="F192" s="88" t="s">
        <v>30</v>
      </c>
      <c r="G192" s="88" t="s">
        <v>29</v>
      </c>
      <c r="H192" s="88" t="s">
        <v>224</v>
      </c>
      <c r="I192" s="89">
        <v>4747</v>
      </c>
      <c r="J192" s="88" t="s">
        <v>193</v>
      </c>
      <c r="K192" s="88" t="s">
        <v>688</v>
      </c>
      <c r="L192" s="88" t="s">
        <v>402</v>
      </c>
      <c r="M192" s="88" t="s">
        <v>34</v>
      </c>
      <c r="N192" s="88" t="s">
        <v>6</v>
      </c>
      <c r="O192" s="90">
        <v>3.4</v>
      </c>
      <c r="P192" s="90">
        <v>2390</v>
      </c>
      <c r="Q192" s="90">
        <v>2393.4</v>
      </c>
      <c r="R192" s="91">
        <v>28.83</v>
      </c>
      <c r="S192" s="90" t="s">
        <v>150</v>
      </c>
      <c r="T192" s="90">
        <v>2432</v>
      </c>
      <c r="U192" s="90">
        <v>5</v>
      </c>
      <c r="V192" s="88" t="s">
        <v>31</v>
      </c>
      <c r="W192" s="88" t="s">
        <v>44</v>
      </c>
      <c r="X192" s="88" t="s">
        <v>451</v>
      </c>
      <c r="Y192" s="90" t="s">
        <v>918</v>
      </c>
      <c r="Z192" s="90" t="s">
        <v>566</v>
      </c>
      <c r="AA192" s="90">
        <v>73</v>
      </c>
      <c r="AB192" s="91" t="s">
        <v>4060</v>
      </c>
      <c r="AC192" s="88" t="s">
        <v>566</v>
      </c>
      <c r="AD192" s="90" t="s">
        <v>566</v>
      </c>
      <c r="AE192" s="90" t="s">
        <v>80</v>
      </c>
      <c r="AF192" s="90" t="s">
        <v>44</v>
      </c>
      <c r="AG192" s="91" t="s">
        <v>3409</v>
      </c>
      <c r="AH192" s="92" t="s">
        <v>2587</v>
      </c>
      <c r="AI192" s="93">
        <v>839</v>
      </c>
      <c r="AJ192" s="88" t="s">
        <v>4611</v>
      </c>
      <c r="AK192" s="90" t="s">
        <v>566</v>
      </c>
      <c r="AL192" s="91">
        <v>34.200000000000003</v>
      </c>
      <c r="AM192" s="91">
        <v>25.3639279619</v>
      </c>
      <c r="AN192" s="91">
        <v>2001</v>
      </c>
      <c r="AO192" s="90">
        <v>29.4</v>
      </c>
      <c r="AP192" s="91">
        <v>27.623999999999999</v>
      </c>
      <c r="AQ192" s="91" t="s">
        <v>566</v>
      </c>
      <c r="AR192" s="91" t="s">
        <v>566</v>
      </c>
      <c r="AS192" s="91">
        <v>62.96</v>
      </c>
      <c r="AT192" s="91">
        <v>64.92</v>
      </c>
      <c r="AU192" s="90">
        <v>1370</v>
      </c>
      <c r="AV192" s="90">
        <v>0</v>
      </c>
      <c r="AW192" s="91">
        <v>20.350000000000001</v>
      </c>
      <c r="AX192" s="91" t="s">
        <v>566</v>
      </c>
      <c r="AY192" s="91">
        <v>89.28</v>
      </c>
      <c r="AZ192" s="88" t="s">
        <v>4928</v>
      </c>
      <c r="BA192" s="91">
        <v>91.3</v>
      </c>
      <c r="BB192" s="91">
        <v>26.32</v>
      </c>
      <c r="BC192" s="94">
        <v>0.9875591722</v>
      </c>
      <c r="BD192" s="91">
        <v>25.574000000000002</v>
      </c>
      <c r="BE192" s="95">
        <v>79.344999999999999</v>
      </c>
      <c r="BF192" s="91">
        <v>4.51</v>
      </c>
      <c r="BG192" s="91">
        <v>31</v>
      </c>
      <c r="BH192" s="94" t="s">
        <v>566</v>
      </c>
      <c r="BI192" s="94" t="s">
        <v>566</v>
      </c>
      <c r="BJ192" s="93">
        <v>744</v>
      </c>
      <c r="BK192" s="94">
        <v>0</v>
      </c>
      <c r="BL192" s="91">
        <v>139.67500000000001</v>
      </c>
      <c r="BM192" s="96">
        <v>5.5869998699999996</v>
      </c>
      <c r="BN192" s="96" t="s">
        <v>566</v>
      </c>
      <c r="BO192" s="88" t="s">
        <v>430</v>
      </c>
      <c r="BP192" s="88" t="s">
        <v>566</v>
      </c>
      <c r="BQ192" s="91">
        <v>25.574000000000002</v>
      </c>
      <c r="BR192" s="95">
        <v>79.344999999999999</v>
      </c>
      <c r="BS192" s="91">
        <v>4.51</v>
      </c>
      <c r="BT192" s="90">
        <v>30</v>
      </c>
      <c r="BU192" s="91">
        <v>0</v>
      </c>
      <c r="BV192" s="91">
        <v>135.18</v>
      </c>
      <c r="BW192" s="96">
        <v>5.4071999999999996</v>
      </c>
      <c r="BX192" s="96" t="s">
        <v>566</v>
      </c>
      <c r="BY192" s="96" t="s">
        <v>566</v>
      </c>
      <c r="BZ192" s="96" t="s">
        <v>566</v>
      </c>
      <c r="CA192" s="96" t="s">
        <v>566</v>
      </c>
      <c r="CB192" s="96" t="s">
        <v>566</v>
      </c>
      <c r="CC192" s="96" t="s">
        <v>566</v>
      </c>
      <c r="CD192" s="96" t="s">
        <v>566</v>
      </c>
      <c r="CE192" s="96" t="s">
        <v>566</v>
      </c>
      <c r="CF192" s="88" t="s">
        <v>566</v>
      </c>
      <c r="CG192" s="88" t="s">
        <v>566</v>
      </c>
      <c r="CH192" s="92" t="s">
        <v>566</v>
      </c>
      <c r="CI192" s="91">
        <v>0</v>
      </c>
      <c r="CJ192" s="91">
        <v>0</v>
      </c>
      <c r="CK192" s="90" t="s">
        <v>566</v>
      </c>
      <c r="CL192" s="91">
        <v>-0.22416218960000001</v>
      </c>
      <c r="CM192" s="91">
        <v>6.0162189599999999E-2</v>
      </c>
      <c r="CN192" s="88" t="s">
        <v>566</v>
      </c>
      <c r="CO192" s="91">
        <v>60.52</v>
      </c>
      <c r="CP192" s="91">
        <v>27.698570524400001</v>
      </c>
      <c r="CQ192" s="91">
        <v>4.8800395435999997</v>
      </c>
      <c r="CR192" s="91">
        <v>2.1250221372999998</v>
      </c>
      <c r="CS192" s="91">
        <v>0.37403954360000002</v>
      </c>
      <c r="CT192" s="90">
        <v>2.2599999999999998</v>
      </c>
      <c r="CU192" s="96">
        <v>1.014</v>
      </c>
      <c r="CV192" s="96">
        <v>0.85299999999999998</v>
      </c>
      <c r="CW192" s="96">
        <v>0.82299999999999995</v>
      </c>
      <c r="CX192" s="93">
        <v>2298</v>
      </c>
      <c r="CY192" s="93">
        <v>2277.4699999999998</v>
      </c>
      <c r="CZ192" s="93">
        <v>83.7</v>
      </c>
      <c r="DA192" s="90">
        <v>40</v>
      </c>
      <c r="DB192" s="90" t="s">
        <v>566</v>
      </c>
      <c r="DC192" s="90">
        <v>71.2</v>
      </c>
      <c r="DD192" s="91">
        <v>212</v>
      </c>
      <c r="DE192" s="91">
        <v>-57.886792452800002</v>
      </c>
      <c r="DF192" s="93">
        <v>38.1</v>
      </c>
      <c r="DG192" s="88" t="s">
        <v>393</v>
      </c>
      <c r="DH192" s="88" t="s">
        <v>566</v>
      </c>
      <c r="DI192" s="88" t="s">
        <v>566</v>
      </c>
      <c r="DJ192" s="88" t="s">
        <v>3136</v>
      </c>
      <c r="DK192" s="90">
        <v>-4.5</v>
      </c>
      <c r="DL192" s="91">
        <v>79.344999999999999</v>
      </c>
      <c r="DM192" s="91">
        <v>3.0435263692999999</v>
      </c>
      <c r="DN192" s="91">
        <v>78.815675612999996</v>
      </c>
      <c r="DO192" s="91">
        <v>13.8860456104</v>
      </c>
      <c r="DP192" s="91">
        <v>53.242127225899999</v>
      </c>
      <c r="DQ192" s="91">
        <v>9.3800456103999998</v>
      </c>
      <c r="DR192" s="91">
        <v>85.364827606199995</v>
      </c>
      <c r="DS192" s="91">
        <v>15.039900127099999</v>
      </c>
      <c r="DT192" s="91">
        <v>59.791279219099998</v>
      </c>
      <c r="DU192" s="91">
        <v>10.533900127100001</v>
      </c>
      <c r="DV192" s="91">
        <v>99.1183888889</v>
      </c>
      <c r="DW192" s="97"/>
      <c r="DX192" s="98" t="s">
        <v>689</v>
      </c>
      <c r="DY192" s="99" t="s">
        <v>689</v>
      </c>
      <c r="DZ192" s="98" t="s">
        <v>689</v>
      </c>
      <c r="EA192" s="100" t="s">
        <v>689</v>
      </c>
      <c r="EB192" s="101" t="s">
        <v>2761</v>
      </c>
      <c r="EC192" s="38" t="e">
        <f>VLOOKUP(J192,Раскустовка!A:B,2,0)</f>
        <v>#N/A</v>
      </c>
    </row>
    <row r="193" spans="1:133" s="9" customFormat="1" ht="15" customHeight="1" x14ac:dyDescent="0.25">
      <c r="A193" s="17" t="str">
        <f t="shared" si="2"/>
        <v>4748Л_Южно-Ягунское</v>
      </c>
      <c r="B193" s="87">
        <v>172</v>
      </c>
      <c r="C193" s="88" t="s">
        <v>733</v>
      </c>
      <c r="D193" s="88" t="s">
        <v>568</v>
      </c>
      <c r="E193" s="88" t="s">
        <v>522</v>
      </c>
      <c r="F193" s="88" t="s">
        <v>30</v>
      </c>
      <c r="G193" s="88" t="s">
        <v>29</v>
      </c>
      <c r="H193" s="88" t="s">
        <v>224</v>
      </c>
      <c r="I193" s="89" t="s">
        <v>265</v>
      </c>
      <c r="J193" s="88" t="s">
        <v>195</v>
      </c>
      <c r="K193" s="88" t="s">
        <v>688</v>
      </c>
      <c r="L193" s="88" t="s">
        <v>402</v>
      </c>
      <c r="M193" s="88" t="s">
        <v>34</v>
      </c>
      <c r="N193" s="88" t="s">
        <v>6</v>
      </c>
      <c r="O193" s="90">
        <v>6.3</v>
      </c>
      <c r="P193" s="90">
        <v>2532</v>
      </c>
      <c r="Q193" s="90">
        <v>2538.3000000000002</v>
      </c>
      <c r="R193" s="91">
        <v>173.44</v>
      </c>
      <c r="S193" s="90" t="s">
        <v>690</v>
      </c>
      <c r="T193" s="90">
        <v>2719.7</v>
      </c>
      <c r="U193" s="90">
        <v>6.3</v>
      </c>
      <c r="V193" s="88" t="s">
        <v>31</v>
      </c>
      <c r="W193" s="88" t="s">
        <v>94</v>
      </c>
      <c r="X193" s="88" t="s">
        <v>131</v>
      </c>
      <c r="Y193" s="90" t="s">
        <v>381</v>
      </c>
      <c r="Z193" s="90" t="s">
        <v>566</v>
      </c>
      <c r="AA193" s="90">
        <v>73</v>
      </c>
      <c r="AB193" s="91" t="s">
        <v>4038</v>
      </c>
      <c r="AC193" s="88" t="s">
        <v>566</v>
      </c>
      <c r="AD193" s="90" t="s">
        <v>566</v>
      </c>
      <c r="AE193" s="90" t="s">
        <v>2019</v>
      </c>
      <c r="AF193" s="90" t="s">
        <v>94</v>
      </c>
      <c r="AG193" s="91" t="s">
        <v>5303</v>
      </c>
      <c r="AH193" s="92" t="s">
        <v>3334</v>
      </c>
      <c r="AI193" s="93">
        <v>306</v>
      </c>
      <c r="AJ193" s="88" t="s">
        <v>566</v>
      </c>
      <c r="AK193" s="90" t="s">
        <v>566</v>
      </c>
      <c r="AL193" s="91">
        <v>25.2</v>
      </c>
      <c r="AM193" s="91">
        <v>22.551196651000001</v>
      </c>
      <c r="AN193" s="91">
        <v>1502</v>
      </c>
      <c r="AO193" s="90">
        <v>0.1</v>
      </c>
      <c r="AP193" s="91">
        <v>82.37</v>
      </c>
      <c r="AQ193" s="91" t="s">
        <v>566</v>
      </c>
      <c r="AR193" s="91" t="s">
        <v>566</v>
      </c>
      <c r="AS193" s="91">
        <v>84.77</v>
      </c>
      <c r="AT193" s="91">
        <v>87.09</v>
      </c>
      <c r="AU193" s="90">
        <v>1455</v>
      </c>
      <c r="AV193" s="90">
        <v>0.4</v>
      </c>
      <c r="AW193" s="91">
        <v>77.349999999999994</v>
      </c>
      <c r="AX193" s="91" t="s">
        <v>566</v>
      </c>
      <c r="AY193" s="91">
        <v>89.09</v>
      </c>
      <c r="AZ193" s="88" t="s">
        <v>5291</v>
      </c>
      <c r="BA193" s="91">
        <v>91.41</v>
      </c>
      <c r="BB193" s="91">
        <v>4.32</v>
      </c>
      <c r="BC193" s="94">
        <v>0.34722222219999999</v>
      </c>
      <c r="BD193" s="91">
        <v>1.5</v>
      </c>
      <c r="BE193" s="95">
        <v>84</v>
      </c>
      <c r="BF193" s="91">
        <v>0.2</v>
      </c>
      <c r="BG193" s="91">
        <v>0</v>
      </c>
      <c r="BH193" s="94">
        <v>8.3330000000000001E-2</v>
      </c>
      <c r="BI193" s="94">
        <v>0.41666999999999998</v>
      </c>
      <c r="BJ193" s="93">
        <v>0</v>
      </c>
      <c r="BK193" s="94">
        <v>744</v>
      </c>
      <c r="BL193" s="91">
        <v>0</v>
      </c>
      <c r="BM193" s="96">
        <v>0</v>
      </c>
      <c r="BN193" s="96" t="s">
        <v>566</v>
      </c>
      <c r="BO193" s="88" t="s">
        <v>696</v>
      </c>
      <c r="BP193" s="88" t="s">
        <v>1222</v>
      </c>
      <c r="BQ193" s="91">
        <v>1.5</v>
      </c>
      <c r="BR193" s="95">
        <v>84</v>
      </c>
      <c r="BS193" s="91">
        <v>0.2</v>
      </c>
      <c r="BT193" s="90">
        <v>30</v>
      </c>
      <c r="BU193" s="91">
        <v>0</v>
      </c>
      <c r="BV193" s="91">
        <v>6.15</v>
      </c>
      <c r="BW193" s="96">
        <v>0.246</v>
      </c>
      <c r="BX193" s="96" t="s">
        <v>566</v>
      </c>
      <c r="BY193" s="96" t="s">
        <v>1222</v>
      </c>
      <c r="BZ193" s="96" t="s">
        <v>566</v>
      </c>
      <c r="CA193" s="96" t="s">
        <v>566</v>
      </c>
      <c r="CB193" s="96" t="s">
        <v>566</v>
      </c>
      <c r="CC193" s="96" t="s">
        <v>566</v>
      </c>
      <c r="CD193" s="96" t="s">
        <v>566</v>
      </c>
      <c r="CE193" s="96" t="s">
        <v>566</v>
      </c>
      <c r="CF193" s="88" t="s">
        <v>566</v>
      </c>
      <c r="CG193" s="88" t="s">
        <v>566</v>
      </c>
      <c r="CH193" s="92" t="s">
        <v>566</v>
      </c>
      <c r="CI193" s="91">
        <v>0</v>
      </c>
      <c r="CJ193" s="91">
        <v>0</v>
      </c>
      <c r="CK193" s="90" t="s">
        <v>566</v>
      </c>
      <c r="CL193" s="91">
        <v>2.7999999999999998E-4</v>
      </c>
      <c r="CM193" s="91">
        <v>-2.7999999999999998E-4</v>
      </c>
      <c r="CN193" s="88" t="s">
        <v>566</v>
      </c>
      <c r="CO193" s="91">
        <v>91.25</v>
      </c>
      <c r="CP193" s="91">
        <v>-0.75</v>
      </c>
      <c r="CQ193" s="91">
        <v>-0.10236000000000001</v>
      </c>
      <c r="CR193" s="91">
        <v>-2.25</v>
      </c>
      <c r="CS193" s="91">
        <v>-0.30736000000000002</v>
      </c>
      <c r="CT193" s="90">
        <v>0.61</v>
      </c>
      <c r="CU193" s="96">
        <v>1.014</v>
      </c>
      <c r="CV193" s="96">
        <v>0.85299999999999998</v>
      </c>
      <c r="CW193" s="96">
        <v>0.82299999999999995</v>
      </c>
      <c r="CX193" s="93">
        <v>2298</v>
      </c>
      <c r="CY193" s="93">
        <v>2274.06</v>
      </c>
      <c r="CZ193" s="93">
        <v>84.5</v>
      </c>
      <c r="DA193" s="90">
        <v>40</v>
      </c>
      <c r="DB193" s="90" t="s">
        <v>566</v>
      </c>
      <c r="DC193" s="90">
        <v>71.2</v>
      </c>
      <c r="DD193" s="91">
        <v>212</v>
      </c>
      <c r="DE193" s="91">
        <v>-57.976415094300002</v>
      </c>
      <c r="DF193" s="93">
        <v>38.1</v>
      </c>
      <c r="DG193" s="88" t="s">
        <v>393</v>
      </c>
      <c r="DH193" s="88" t="s">
        <v>566</v>
      </c>
      <c r="DI193" s="88" t="s">
        <v>566</v>
      </c>
      <c r="DJ193" s="88" t="s">
        <v>2697</v>
      </c>
      <c r="DK193" s="90">
        <v>-4.5</v>
      </c>
      <c r="DL193" s="91">
        <v>84</v>
      </c>
      <c r="DM193" s="91">
        <v>0.89366680350000005</v>
      </c>
      <c r="DN193" s="91">
        <v>3.8606405911000001</v>
      </c>
      <c r="DO193" s="91">
        <v>0.52690022790000002</v>
      </c>
      <c r="DP193" s="91">
        <v>2.3606405911000001</v>
      </c>
      <c r="DQ193" s="91">
        <v>0.3219002279</v>
      </c>
      <c r="DR193" s="91">
        <v>-1.9303202955000001</v>
      </c>
      <c r="DS193" s="91">
        <v>-0.2634501139</v>
      </c>
      <c r="DT193" s="91">
        <v>-3.4303202955000001</v>
      </c>
      <c r="DU193" s="91">
        <v>-0.46845011390000002</v>
      </c>
      <c r="DV193" s="91">
        <v>99.066666666700002</v>
      </c>
      <c r="DW193" s="97"/>
      <c r="DX193" s="98" t="s">
        <v>689</v>
      </c>
      <c r="DY193" s="99" t="s">
        <v>689</v>
      </c>
      <c r="DZ193" s="98" t="s">
        <v>689</v>
      </c>
      <c r="EA193" s="100" t="s">
        <v>689</v>
      </c>
      <c r="EB193" s="101" t="s">
        <v>566</v>
      </c>
      <c r="EC193" s="38" t="e">
        <f>VLOOKUP(J193,Раскустовка!A:B,2,0)</f>
        <v>#N/A</v>
      </c>
    </row>
    <row r="194" spans="1:133" s="9" customFormat="1" ht="15" customHeight="1" x14ac:dyDescent="0.25">
      <c r="A194" s="17" t="str">
        <f t="shared" si="2"/>
        <v>4751_Южно-Ягунское</v>
      </c>
      <c r="B194" s="87">
        <v>173</v>
      </c>
      <c r="C194" s="88" t="s">
        <v>733</v>
      </c>
      <c r="D194" s="88" t="s">
        <v>568</v>
      </c>
      <c r="E194" s="88" t="s">
        <v>522</v>
      </c>
      <c r="F194" s="88" t="s">
        <v>30</v>
      </c>
      <c r="G194" s="88" t="s">
        <v>29</v>
      </c>
      <c r="H194" s="88" t="s">
        <v>241</v>
      </c>
      <c r="I194" s="89">
        <v>4751</v>
      </c>
      <c r="J194" s="88" t="s">
        <v>193</v>
      </c>
      <c r="K194" s="88" t="s">
        <v>688</v>
      </c>
      <c r="L194" s="88" t="s">
        <v>566</v>
      </c>
      <c r="M194" s="88" t="s">
        <v>226</v>
      </c>
      <c r="N194" s="88" t="s">
        <v>14</v>
      </c>
      <c r="O194" s="90">
        <v>8</v>
      </c>
      <c r="P194" s="90">
        <v>2894</v>
      </c>
      <c r="Q194" s="90">
        <v>2902</v>
      </c>
      <c r="R194" s="91">
        <v>80.36</v>
      </c>
      <c r="S194" s="90" t="s">
        <v>150</v>
      </c>
      <c r="T194" s="90">
        <v>2915</v>
      </c>
      <c r="U194" s="90">
        <v>9.1999999999999993</v>
      </c>
      <c r="V194" s="88" t="s">
        <v>31</v>
      </c>
      <c r="W194" s="88" t="s">
        <v>112</v>
      </c>
      <c r="X194" s="88" t="s">
        <v>4732</v>
      </c>
      <c r="Y194" s="90" t="s">
        <v>908</v>
      </c>
      <c r="Z194" s="90" t="s">
        <v>566</v>
      </c>
      <c r="AA194" s="90">
        <v>73</v>
      </c>
      <c r="AB194" s="91" t="s">
        <v>3808</v>
      </c>
      <c r="AC194" s="88" t="s">
        <v>566</v>
      </c>
      <c r="AD194" s="90" t="s">
        <v>566</v>
      </c>
      <c r="AE194" s="90" t="s">
        <v>2019</v>
      </c>
      <c r="AF194" s="90" t="s">
        <v>112</v>
      </c>
      <c r="AG194" s="91" t="s">
        <v>3500</v>
      </c>
      <c r="AH194" s="92" t="s">
        <v>4837</v>
      </c>
      <c r="AI194" s="93">
        <v>112</v>
      </c>
      <c r="AJ194" s="88" t="s">
        <v>3149</v>
      </c>
      <c r="AK194" s="90" t="s">
        <v>566</v>
      </c>
      <c r="AL194" s="91">
        <v>34.200000000000003</v>
      </c>
      <c r="AM194" s="91">
        <v>25.3639279619</v>
      </c>
      <c r="AN194" s="91">
        <v>2186</v>
      </c>
      <c r="AO194" s="90">
        <v>28.2</v>
      </c>
      <c r="AP194" s="91">
        <v>60.286000000000001</v>
      </c>
      <c r="AQ194" s="91">
        <v>41.107500000000002</v>
      </c>
      <c r="AR194" s="91" t="s">
        <v>566</v>
      </c>
      <c r="AS194" s="91">
        <v>89.091091291699996</v>
      </c>
      <c r="AT194" s="91">
        <v>90.799182289399994</v>
      </c>
      <c r="AU194" s="90">
        <v>623</v>
      </c>
      <c r="AV194" s="90">
        <v>0</v>
      </c>
      <c r="AW194" s="91">
        <v>9.89</v>
      </c>
      <c r="AX194" s="91" t="s">
        <v>566</v>
      </c>
      <c r="AY194" s="91">
        <v>195.52</v>
      </c>
      <c r="AZ194" s="88" t="s">
        <v>4928</v>
      </c>
      <c r="BA194" s="91">
        <v>197.3</v>
      </c>
      <c r="BB194" s="91">
        <v>106.4289087083</v>
      </c>
      <c r="BC194" s="94">
        <v>0.25886095380000002</v>
      </c>
      <c r="BD194" s="91">
        <v>27.381</v>
      </c>
      <c r="BE194" s="95">
        <v>62.097000000000001</v>
      </c>
      <c r="BF194" s="91">
        <v>8.64</v>
      </c>
      <c r="BG194" s="91">
        <v>31</v>
      </c>
      <c r="BH194" s="94">
        <v>8.3330000000000001E-2</v>
      </c>
      <c r="BI194" s="94">
        <v>0.21667</v>
      </c>
      <c r="BJ194" s="93">
        <v>207</v>
      </c>
      <c r="BK194" s="94">
        <v>0</v>
      </c>
      <c r="BL194" s="91">
        <v>267.99113999999997</v>
      </c>
      <c r="BM194" s="96">
        <v>20.9033093</v>
      </c>
      <c r="BN194" s="96" t="s">
        <v>566</v>
      </c>
      <c r="BO194" s="88" t="s">
        <v>696</v>
      </c>
      <c r="BP194" s="88" t="s">
        <v>566</v>
      </c>
      <c r="BQ194" s="91">
        <v>27.381</v>
      </c>
      <c r="BR194" s="95">
        <v>62.097000000000001</v>
      </c>
      <c r="BS194" s="91">
        <v>8.64</v>
      </c>
      <c r="BT194" s="90">
        <v>30</v>
      </c>
      <c r="BU194" s="91">
        <v>0</v>
      </c>
      <c r="BV194" s="91">
        <v>259.35000000000002</v>
      </c>
      <c r="BW194" s="96">
        <v>20.229299999999999</v>
      </c>
      <c r="BX194" s="96" t="s">
        <v>566</v>
      </c>
      <c r="BY194" s="96" t="s">
        <v>566</v>
      </c>
      <c r="BZ194" s="96" t="s">
        <v>566</v>
      </c>
      <c r="CA194" s="96" t="s">
        <v>566</v>
      </c>
      <c r="CB194" s="96" t="s">
        <v>566</v>
      </c>
      <c r="CC194" s="96" t="s">
        <v>566</v>
      </c>
      <c r="CD194" s="96" t="s">
        <v>566</v>
      </c>
      <c r="CE194" s="96" t="s">
        <v>566</v>
      </c>
      <c r="CF194" s="88" t="s">
        <v>566</v>
      </c>
      <c r="CG194" s="88" t="s">
        <v>566</v>
      </c>
      <c r="CH194" s="92" t="s">
        <v>566</v>
      </c>
      <c r="CI194" s="91">
        <v>0</v>
      </c>
      <c r="CJ194" s="91">
        <v>0</v>
      </c>
      <c r="CK194" s="90" t="s">
        <v>566</v>
      </c>
      <c r="CL194" s="91">
        <v>0.53155345679999999</v>
      </c>
      <c r="CM194" s="91">
        <v>-0.26155345679999997</v>
      </c>
      <c r="CN194" s="88" t="s">
        <v>566</v>
      </c>
      <c r="CO194" s="91">
        <v>86.105000000000004</v>
      </c>
      <c r="CP194" s="91">
        <v>28.060681457600001</v>
      </c>
      <c r="CQ194" s="91">
        <v>8.8595830875000008</v>
      </c>
      <c r="CR194" s="91">
        <v>0.68003629629999995</v>
      </c>
      <c r="CS194" s="91">
        <v>0.21458308749999999</v>
      </c>
      <c r="CT194" s="90">
        <v>0.98</v>
      </c>
      <c r="CU194" s="96">
        <v>1.0169999999999999</v>
      </c>
      <c r="CV194" s="96">
        <v>0.83299999999999996</v>
      </c>
      <c r="CW194" s="96">
        <v>0.74299999999999999</v>
      </c>
      <c r="CX194" s="93">
        <v>2748</v>
      </c>
      <c r="CY194" s="93">
        <v>2729.94</v>
      </c>
      <c r="CZ194" s="93">
        <v>83.7</v>
      </c>
      <c r="DA194" s="90">
        <v>78</v>
      </c>
      <c r="DB194" s="90" t="s">
        <v>566</v>
      </c>
      <c r="DC194" s="90">
        <v>101.3</v>
      </c>
      <c r="DD194" s="91">
        <v>282</v>
      </c>
      <c r="DE194" s="91">
        <v>-30.666666666699999</v>
      </c>
      <c r="DF194" s="93">
        <v>82.8</v>
      </c>
      <c r="DG194" s="88" t="s">
        <v>393</v>
      </c>
      <c r="DH194" s="88" t="s">
        <v>566</v>
      </c>
      <c r="DI194" s="88" t="s">
        <v>566</v>
      </c>
      <c r="DJ194" s="88" t="s">
        <v>4781</v>
      </c>
      <c r="DK194" s="90">
        <v>-3.5</v>
      </c>
      <c r="DL194" s="91">
        <v>62.097000000000001</v>
      </c>
      <c r="DM194" s="91">
        <v>0.53191670999999996</v>
      </c>
      <c r="DN194" s="91">
        <v>56.263454271299999</v>
      </c>
      <c r="DO194" s="91">
        <v>17.764028598500001</v>
      </c>
      <c r="DP194" s="91">
        <v>28.88280911</v>
      </c>
      <c r="DQ194" s="91">
        <v>9.1190285984999999</v>
      </c>
      <c r="DR194" s="91">
        <v>57.660835196800001</v>
      </c>
      <c r="DS194" s="91">
        <v>18.2052228879</v>
      </c>
      <c r="DT194" s="91">
        <v>30.280190035499999</v>
      </c>
      <c r="DU194" s="91">
        <v>9.5602228879000002</v>
      </c>
      <c r="DV194" s="91" t="s">
        <v>566</v>
      </c>
      <c r="DW194" s="97"/>
      <c r="DX194" s="98" t="s">
        <v>3813</v>
      </c>
      <c r="DY194" s="99" t="s">
        <v>689</v>
      </c>
      <c r="DZ194" s="98" t="s">
        <v>689</v>
      </c>
      <c r="EA194" s="100" t="s">
        <v>689</v>
      </c>
      <c r="EB194" s="101" t="s">
        <v>2763</v>
      </c>
      <c r="EC194" s="38" t="e">
        <f>VLOOKUP(J194,Раскустовка!A:B,2,0)</f>
        <v>#N/A</v>
      </c>
    </row>
    <row r="195" spans="1:133" s="9" customFormat="1" ht="15" customHeight="1" x14ac:dyDescent="0.25">
      <c r="A195" s="17" t="str">
        <f t="shared" si="2"/>
        <v>4753_Южно-Ягунское</v>
      </c>
      <c r="B195" s="87">
        <v>174</v>
      </c>
      <c r="C195" s="88" t="s">
        <v>733</v>
      </c>
      <c r="D195" s="88" t="s">
        <v>568</v>
      </c>
      <c r="E195" s="88" t="s">
        <v>522</v>
      </c>
      <c r="F195" s="88" t="s">
        <v>30</v>
      </c>
      <c r="G195" s="88" t="s">
        <v>29</v>
      </c>
      <c r="H195" s="88" t="s">
        <v>3053</v>
      </c>
      <c r="I195" s="89">
        <v>4753</v>
      </c>
      <c r="J195" s="88" t="s">
        <v>193</v>
      </c>
      <c r="K195" s="88" t="s">
        <v>688</v>
      </c>
      <c r="L195" s="88" t="s">
        <v>402</v>
      </c>
      <c r="M195" s="88" t="s">
        <v>1508</v>
      </c>
      <c r="N195" s="88" t="s">
        <v>6</v>
      </c>
      <c r="O195" s="90">
        <v>19.899999999999999</v>
      </c>
      <c r="P195" s="90">
        <v>2461.8000000000002</v>
      </c>
      <c r="Q195" s="90">
        <v>2478</v>
      </c>
      <c r="R195" s="91">
        <v>103.426</v>
      </c>
      <c r="S195" s="90" t="s">
        <v>150</v>
      </c>
      <c r="T195" s="90">
        <v>2791</v>
      </c>
      <c r="U195" s="90">
        <v>11.9</v>
      </c>
      <c r="V195" s="88" t="s">
        <v>31</v>
      </c>
      <c r="W195" s="88" t="s">
        <v>112</v>
      </c>
      <c r="X195" s="88" t="s">
        <v>260</v>
      </c>
      <c r="Y195" s="90" t="s">
        <v>927</v>
      </c>
      <c r="Z195" s="90" t="s">
        <v>566</v>
      </c>
      <c r="AA195" s="90">
        <v>73</v>
      </c>
      <c r="AB195" s="91" t="s">
        <v>5304</v>
      </c>
      <c r="AC195" s="88" t="s">
        <v>566</v>
      </c>
      <c r="AD195" s="90" t="s">
        <v>566</v>
      </c>
      <c r="AE195" s="90" t="s">
        <v>2019</v>
      </c>
      <c r="AF195" s="90" t="s">
        <v>112</v>
      </c>
      <c r="AG195" s="91" t="s">
        <v>3467</v>
      </c>
      <c r="AH195" s="92" t="s">
        <v>3061</v>
      </c>
      <c r="AI195" s="93">
        <v>396</v>
      </c>
      <c r="AJ195" s="88" t="s">
        <v>566</v>
      </c>
      <c r="AK195" s="90" t="s">
        <v>566</v>
      </c>
      <c r="AL195" s="91">
        <v>34.200000000000003</v>
      </c>
      <c r="AM195" s="91">
        <v>25.3639279619</v>
      </c>
      <c r="AN195" s="91">
        <v>1756</v>
      </c>
      <c r="AO195" s="90">
        <v>8.3000000000000007</v>
      </c>
      <c r="AP195" s="91">
        <v>69.25</v>
      </c>
      <c r="AQ195" s="91" t="s">
        <v>566</v>
      </c>
      <c r="AR195" s="91" t="s">
        <v>566</v>
      </c>
      <c r="AS195" s="91">
        <v>62.9</v>
      </c>
      <c r="AT195" s="91">
        <v>65.540000000000006</v>
      </c>
      <c r="AU195" s="90">
        <v>1605</v>
      </c>
      <c r="AV195" s="90">
        <v>0</v>
      </c>
      <c r="AW195" s="91">
        <v>58.88</v>
      </c>
      <c r="AX195" s="91" t="s">
        <v>566</v>
      </c>
      <c r="AY195" s="91">
        <v>87.52</v>
      </c>
      <c r="AZ195" s="88" t="s">
        <v>4928</v>
      </c>
      <c r="BA195" s="91">
        <v>90.2</v>
      </c>
      <c r="BB195" s="91">
        <v>24.62</v>
      </c>
      <c r="BC195" s="94">
        <v>3.6086609425999998</v>
      </c>
      <c r="BD195" s="91">
        <v>83.197000000000003</v>
      </c>
      <c r="BE195" s="95">
        <v>97.355000000000004</v>
      </c>
      <c r="BF195" s="91">
        <v>1.88</v>
      </c>
      <c r="BG195" s="91">
        <v>31</v>
      </c>
      <c r="BH195" s="94" t="s">
        <v>566</v>
      </c>
      <c r="BI195" s="94" t="s">
        <v>566</v>
      </c>
      <c r="BJ195" s="93">
        <v>744</v>
      </c>
      <c r="BK195" s="94">
        <v>0</v>
      </c>
      <c r="BL195" s="91">
        <v>58.188589999999998</v>
      </c>
      <c r="BM195" s="96">
        <v>2.3339443100000001</v>
      </c>
      <c r="BN195" s="96" t="s">
        <v>566</v>
      </c>
      <c r="BO195" s="88" t="s">
        <v>430</v>
      </c>
      <c r="BP195" s="88" t="s">
        <v>566</v>
      </c>
      <c r="BQ195" s="91">
        <v>83.197000000000003</v>
      </c>
      <c r="BR195" s="95">
        <v>97.355000000000004</v>
      </c>
      <c r="BS195" s="91">
        <v>1.88</v>
      </c>
      <c r="BT195" s="90">
        <v>30</v>
      </c>
      <c r="BU195" s="91">
        <v>0</v>
      </c>
      <c r="BV195" s="91">
        <v>56.31</v>
      </c>
      <c r="BW195" s="96">
        <v>2.25867</v>
      </c>
      <c r="BX195" s="96" t="s">
        <v>566</v>
      </c>
      <c r="BY195" s="96" t="s">
        <v>566</v>
      </c>
      <c r="BZ195" s="96" t="s">
        <v>566</v>
      </c>
      <c r="CA195" s="96" t="s">
        <v>566</v>
      </c>
      <c r="CB195" s="96" t="s">
        <v>566</v>
      </c>
      <c r="CC195" s="96" t="s">
        <v>566</v>
      </c>
      <c r="CD195" s="96" t="s">
        <v>566</v>
      </c>
      <c r="CE195" s="96" t="s">
        <v>566</v>
      </c>
      <c r="CF195" s="88" t="s">
        <v>566</v>
      </c>
      <c r="CG195" s="88" t="s">
        <v>566</v>
      </c>
      <c r="CH195" s="92" t="s">
        <v>566</v>
      </c>
      <c r="CI195" s="91">
        <v>0</v>
      </c>
      <c r="CJ195" s="91">
        <v>0</v>
      </c>
      <c r="CK195" s="90" t="s">
        <v>566</v>
      </c>
      <c r="CL195" s="91">
        <v>-0.20462013879999999</v>
      </c>
      <c r="CM195" s="91">
        <v>3.3620138799999998E-2</v>
      </c>
      <c r="CN195" s="88" t="s">
        <v>566</v>
      </c>
      <c r="CO195" s="91">
        <v>69.275000000000006</v>
      </c>
      <c r="CP195" s="91">
        <v>93.287962329099997</v>
      </c>
      <c r="CQ195" s="91">
        <v>2.1047082023999999</v>
      </c>
      <c r="CR195" s="91">
        <v>10.0905429743</v>
      </c>
      <c r="CS195" s="91">
        <v>0.2277082024</v>
      </c>
      <c r="CT195" s="90" t="s">
        <v>566</v>
      </c>
      <c r="CU195" s="96">
        <v>1.0139899999999999</v>
      </c>
      <c r="CV195" s="96">
        <v>0.85299999999999998</v>
      </c>
      <c r="CW195" s="96">
        <v>0.82269999999999999</v>
      </c>
      <c r="CX195" s="93">
        <v>2310</v>
      </c>
      <c r="CY195" s="93">
        <v>2282.6799999999998</v>
      </c>
      <c r="CZ195" s="93">
        <v>83.7</v>
      </c>
      <c r="DA195" s="90">
        <v>51</v>
      </c>
      <c r="DB195" s="90" t="s">
        <v>566</v>
      </c>
      <c r="DC195" s="90">
        <v>81.5</v>
      </c>
      <c r="DD195" s="91">
        <v>228</v>
      </c>
      <c r="DE195" s="91">
        <v>-61.614035087700003</v>
      </c>
      <c r="DF195" s="93">
        <v>138.80000000000001</v>
      </c>
      <c r="DG195" s="88" t="s">
        <v>393</v>
      </c>
      <c r="DH195" s="88" t="s">
        <v>566</v>
      </c>
      <c r="DI195" s="88" t="s">
        <v>566</v>
      </c>
      <c r="DJ195" s="88" t="s">
        <v>485</v>
      </c>
      <c r="DK195" s="90" t="s">
        <v>566</v>
      </c>
      <c r="DL195" s="91">
        <v>97.355000000000004</v>
      </c>
      <c r="DM195" s="91" t="s">
        <v>566</v>
      </c>
      <c r="DN195" s="91">
        <v>108.72261048199999</v>
      </c>
      <c r="DO195" s="91">
        <v>2.4529356336000001</v>
      </c>
      <c r="DP195" s="91">
        <v>25.525191127199999</v>
      </c>
      <c r="DQ195" s="91">
        <v>0.5759356336</v>
      </c>
      <c r="DR195" s="91">
        <v>121.94358876850001</v>
      </c>
      <c r="DS195" s="91">
        <v>2.7512196217999998</v>
      </c>
      <c r="DT195" s="91">
        <v>38.746169413700002</v>
      </c>
      <c r="DU195" s="91">
        <v>0.87421962180000001</v>
      </c>
      <c r="DV195" s="91">
        <v>112.51954097220001</v>
      </c>
      <c r="DW195" s="97"/>
      <c r="DX195" s="98" t="s">
        <v>689</v>
      </c>
      <c r="DY195" s="99" t="s">
        <v>689</v>
      </c>
      <c r="DZ195" s="98" t="s">
        <v>689</v>
      </c>
      <c r="EA195" s="100" t="s">
        <v>566</v>
      </c>
      <c r="EB195" s="101" t="s">
        <v>2761</v>
      </c>
      <c r="EC195" s="38" t="e">
        <f>VLOOKUP(J195,Раскустовка!A:B,2,0)</f>
        <v>#N/A</v>
      </c>
    </row>
    <row r="196" spans="1:133" s="9" customFormat="1" ht="15" customHeight="1" x14ac:dyDescent="0.25">
      <c r="A196" s="17" t="str">
        <f t="shared" si="2"/>
        <v>4755_Южно-Ягунское</v>
      </c>
      <c r="B196" s="87">
        <v>175</v>
      </c>
      <c r="C196" s="88" t="s">
        <v>733</v>
      </c>
      <c r="D196" s="88" t="s">
        <v>568</v>
      </c>
      <c r="E196" s="88" t="s">
        <v>522</v>
      </c>
      <c r="F196" s="88" t="s">
        <v>30</v>
      </c>
      <c r="G196" s="88" t="s">
        <v>29</v>
      </c>
      <c r="H196" s="88" t="s">
        <v>3053</v>
      </c>
      <c r="I196" s="89">
        <v>4755</v>
      </c>
      <c r="J196" s="88" t="s">
        <v>193</v>
      </c>
      <c r="K196" s="88" t="s">
        <v>688</v>
      </c>
      <c r="L196" s="88" t="s">
        <v>399</v>
      </c>
      <c r="M196" s="88" t="s">
        <v>1508</v>
      </c>
      <c r="N196" s="88" t="s">
        <v>6</v>
      </c>
      <c r="O196" s="90">
        <v>7.2</v>
      </c>
      <c r="P196" s="90">
        <v>2516</v>
      </c>
      <c r="Q196" s="90">
        <v>2531</v>
      </c>
      <c r="R196" s="91">
        <v>154.61000000000001</v>
      </c>
      <c r="S196" s="90" t="s">
        <v>150</v>
      </c>
      <c r="T196" s="90">
        <v>2518.9</v>
      </c>
      <c r="U196" s="90">
        <v>13.2</v>
      </c>
      <c r="V196" s="88" t="s">
        <v>31</v>
      </c>
      <c r="W196" s="88" t="s">
        <v>112</v>
      </c>
      <c r="X196" s="88" t="s">
        <v>3193</v>
      </c>
      <c r="Y196" s="90" t="s">
        <v>543</v>
      </c>
      <c r="Z196" s="90" t="s">
        <v>566</v>
      </c>
      <c r="AA196" s="90">
        <v>73</v>
      </c>
      <c r="AB196" s="91" t="s">
        <v>4070</v>
      </c>
      <c r="AC196" s="88" t="s">
        <v>566</v>
      </c>
      <c r="AD196" s="90" t="s">
        <v>566</v>
      </c>
      <c r="AE196" s="90" t="s">
        <v>2019</v>
      </c>
      <c r="AF196" s="90" t="s">
        <v>112</v>
      </c>
      <c r="AG196" s="91" t="s">
        <v>3430</v>
      </c>
      <c r="AH196" s="92" t="s">
        <v>4904</v>
      </c>
      <c r="AI196" s="93">
        <v>82</v>
      </c>
      <c r="AJ196" s="88" t="s">
        <v>722</v>
      </c>
      <c r="AK196" s="90" t="s">
        <v>566</v>
      </c>
      <c r="AL196" s="91">
        <v>34.200000000000003</v>
      </c>
      <c r="AM196" s="91">
        <v>25.3639279619</v>
      </c>
      <c r="AN196" s="91">
        <v>1842</v>
      </c>
      <c r="AO196" s="90">
        <v>27.5</v>
      </c>
      <c r="AP196" s="91">
        <v>117.488</v>
      </c>
      <c r="AQ196" s="91" t="s">
        <v>566</v>
      </c>
      <c r="AR196" s="91">
        <v>77</v>
      </c>
      <c r="AS196" s="91">
        <v>78.72</v>
      </c>
      <c r="AT196" s="91">
        <v>80.92</v>
      </c>
      <c r="AU196" s="90" t="s">
        <v>566</v>
      </c>
      <c r="AV196" s="90">
        <v>0</v>
      </c>
      <c r="AW196" s="91" t="s">
        <v>566</v>
      </c>
      <c r="AX196" s="91" t="s">
        <v>566</v>
      </c>
      <c r="AY196" s="91">
        <v>115.56</v>
      </c>
      <c r="AZ196" s="88" t="s">
        <v>4928</v>
      </c>
      <c r="BA196" s="91">
        <v>117.8</v>
      </c>
      <c r="BB196" s="91">
        <v>36.840000000000003</v>
      </c>
      <c r="BC196" s="94">
        <v>2.5113715641000001</v>
      </c>
      <c r="BD196" s="91">
        <v>89.995000000000005</v>
      </c>
      <c r="BE196" s="95">
        <v>89.251999999999995</v>
      </c>
      <c r="BF196" s="91">
        <v>8.25</v>
      </c>
      <c r="BG196" s="91">
        <v>31</v>
      </c>
      <c r="BH196" s="94" t="s">
        <v>566</v>
      </c>
      <c r="BI196" s="94" t="s">
        <v>566</v>
      </c>
      <c r="BJ196" s="93">
        <v>743</v>
      </c>
      <c r="BK196" s="94">
        <v>1</v>
      </c>
      <c r="BL196" s="91">
        <v>255.42187000000001</v>
      </c>
      <c r="BM196" s="96">
        <v>10.2449712</v>
      </c>
      <c r="BN196" s="96" t="s">
        <v>566</v>
      </c>
      <c r="BO196" s="88" t="s">
        <v>430</v>
      </c>
      <c r="BP196" s="88" t="s">
        <v>566</v>
      </c>
      <c r="BQ196" s="91">
        <v>89.995000000000005</v>
      </c>
      <c r="BR196" s="95">
        <v>89.251999999999995</v>
      </c>
      <c r="BS196" s="91">
        <v>8.25</v>
      </c>
      <c r="BT196" s="90">
        <v>30</v>
      </c>
      <c r="BU196" s="91">
        <v>0</v>
      </c>
      <c r="BV196" s="91">
        <v>247.53</v>
      </c>
      <c r="BW196" s="96">
        <v>9.9285899999999998</v>
      </c>
      <c r="BX196" s="96" t="s">
        <v>566</v>
      </c>
      <c r="BY196" s="96" t="s">
        <v>566</v>
      </c>
      <c r="BZ196" s="96" t="s">
        <v>566</v>
      </c>
      <c r="CA196" s="96" t="s">
        <v>566</v>
      </c>
      <c r="CB196" s="96" t="s">
        <v>566</v>
      </c>
      <c r="CC196" s="96" t="s">
        <v>566</v>
      </c>
      <c r="CD196" s="96" t="s">
        <v>566</v>
      </c>
      <c r="CE196" s="96" t="s">
        <v>566</v>
      </c>
      <c r="CF196" s="88" t="s">
        <v>566</v>
      </c>
      <c r="CG196" s="88" t="s">
        <v>566</v>
      </c>
      <c r="CH196" s="92" t="s">
        <v>566</v>
      </c>
      <c r="CI196" s="91">
        <v>0</v>
      </c>
      <c r="CJ196" s="91">
        <v>0</v>
      </c>
      <c r="CK196" s="90" t="s">
        <v>566</v>
      </c>
      <c r="CL196" s="91">
        <v>-1.7090342217000001</v>
      </c>
      <c r="CM196" s="91">
        <v>-0.24296577829999999</v>
      </c>
      <c r="CN196" s="88" t="s">
        <v>566</v>
      </c>
      <c r="CO196" s="91">
        <v>69.275000000000006</v>
      </c>
      <c r="CP196" s="91">
        <v>135.73012115809999</v>
      </c>
      <c r="CQ196" s="91">
        <v>12.4433216733</v>
      </c>
      <c r="CR196" s="91">
        <v>45.734699892999998</v>
      </c>
      <c r="CS196" s="91">
        <v>4.1923216733000004</v>
      </c>
      <c r="CT196" s="90" t="s">
        <v>566</v>
      </c>
      <c r="CU196" s="96">
        <v>1.0139899999999999</v>
      </c>
      <c r="CV196" s="96">
        <v>0.85299999999999998</v>
      </c>
      <c r="CW196" s="96">
        <v>0.82269999999999999</v>
      </c>
      <c r="CX196" s="93">
        <v>2310</v>
      </c>
      <c r="CY196" s="93">
        <v>2287.19</v>
      </c>
      <c r="CZ196" s="93">
        <v>83.7</v>
      </c>
      <c r="DA196" s="90">
        <v>51</v>
      </c>
      <c r="DB196" s="90" t="s">
        <v>566</v>
      </c>
      <c r="DC196" s="90">
        <v>81.5</v>
      </c>
      <c r="DD196" s="91">
        <v>228</v>
      </c>
      <c r="DE196" s="91">
        <v>-49.315789473700001</v>
      </c>
      <c r="DF196" s="93">
        <v>138.80000000000001</v>
      </c>
      <c r="DG196" s="88" t="s">
        <v>393</v>
      </c>
      <c r="DH196" s="88" t="s">
        <v>566</v>
      </c>
      <c r="DI196" s="88" t="s">
        <v>566</v>
      </c>
      <c r="DJ196" s="88" t="s">
        <v>2470</v>
      </c>
      <c r="DK196" s="90" t="s">
        <v>566</v>
      </c>
      <c r="DL196" s="91">
        <v>89.251999999999995</v>
      </c>
      <c r="DM196" s="91" t="s">
        <v>566</v>
      </c>
      <c r="DN196" s="91">
        <v>117.6062575995</v>
      </c>
      <c r="DO196" s="91">
        <v>10.781781373299999</v>
      </c>
      <c r="DP196" s="91">
        <v>27.610836334399998</v>
      </c>
      <c r="DQ196" s="91">
        <v>2.5307813733</v>
      </c>
      <c r="DR196" s="91">
        <v>177.40127677699999</v>
      </c>
      <c r="DS196" s="91">
        <v>16.263605570900001</v>
      </c>
      <c r="DT196" s="91">
        <v>87.4058555119</v>
      </c>
      <c r="DU196" s="91">
        <v>8.0126055708999999</v>
      </c>
      <c r="DV196" s="91">
        <v>112.62195388889999</v>
      </c>
      <c r="DW196" s="97"/>
      <c r="DX196" s="98" t="s">
        <v>566</v>
      </c>
      <c r="DY196" s="99" t="s">
        <v>689</v>
      </c>
      <c r="DZ196" s="98" t="s">
        <v>689</v>
      </c>
      <c r="EA196" s="100" t="s">
        <v>566</v>
      </c>
      <c r="EB196" s="101" t="s">
        <v>2763</v>
      </c>
      <c r="EC196" s="38" t="e">
        <f>VLOOKUP(J196,Раскустовка!A:B,2,0)</f>
        <v>#N/A</v>
      </c>
    </row>
    <row r="197" spans="1:133" s="9" customFormat="1" ht="15" customHeight="1" x14ac:dyDescent="0.25">
      <c r="A197" s="17" t="str">
        <f t="shared" si="2"/>
        <v>4756_Южно-Ягунское</v>
      </c>
      <c r="B197" s="87">
        <v>176</v>
      </c>
      <c r="C197" s="88" t="s">
        <v>733</v>
      </c>
      <c r="D197" s="88" t="s">
        <v>568</v>
      </c>
      <c r="E197" s="88" t="s">
        <v>522</v>
      </c>
      <c r="F197" s="88" t="s">
        <v>30</v>
      </c>
      <c r="G197" s="88" t="s">
        <v>29</v>
      </c>
      <c r="H197" s="88" t="s">
        <v>3053</v>
      </c>
      <c r="I197" s="89">
        <v>4756</v>
      </c>
      <c r="J197" s="88" t="s">
        <v>193</v>
      </c>
      <c r="K197" s="88" t="s">
        <v>688</v>
      </c>
      <c r="L197" s="88" t="s">
        <v>3066</v>
      </c>
      <c r="M197" s="88" t="s">
        <v>1508</v>
      </c>
      <c r="N197" s="88" t="s">
        <v>6</v>
      </c>
      <c r="O197" s="90">
        <v>19.100000000000001</v>
      </c>
      <c r="P197" s="90">
        <v>2546.4</v>
      </c>
      <c r="Q197" s="90">
        <v>2559</v>
      </c>
      <c r="R197" s="91">
        <v>185.73599999999999</v>
      </c>
      <c r="S197" s="90" t="s">
        <v>150</v>
      </c>
      <c r="T197" s="90">
        <v>2648.4</v>
      </c>
      <c r="U197" s="90">
        <v>13.5</v>
      </c>
      <c r="V197" s="88" t="s">
        <v>31</v>
      </c>
      <c r="W197" s="88" t="s">
        <v>118</v>
      </c>
      <c r="X197" s="88" t="s">
        <v>450</v>
      </c>
      <c r="Y197" s="90" t="s">
        <v>1197</v>
      </c>
      <c r="Z197" s="90" t="s">
        <v>566</v>
      </c>
      <c r="AA197" s="90">
        <v>73</v>
      </c>
      <c r="AB197" s="91" t="s">
        <v>5230</v>
      </c>
      <c r="AC197" s="88" t="s">
        <v>566</v>
      </c>
      <c r="AD197" s="90" t="s">
        <v>566</v>
      </c>
      <c r="AE197" s="90" t="s">
        <v>1957</v>
      </c>
      <c r="AF197" s="90" t="s">
        <v>118</v>
      </c>
      <c r="AG197" s="91" t="s">
        <v>3459</v>
      </c>
      <c r="AH197" s="92" t="s">
        <v>2841</v>
      </c>
      <c r="AI197" s="93">
        <v>567</v>
      </c>
      <c r="AJ197" s="88" t="s">
        <v>722</v>
      </c>
      <c r="AK197" s="90" t="s">
        <v>566</v>
      </c>
      <c r="AL197" s="91">
        <v>34.200000000000003</v>
      </c>
      <c r="AM197" s="91">
        <v>25.3639279619</v>
      </c>
      <c r="AN197" s="91">
        <v>2146</v>
      </c>
      <c r="AO197" s="90">
        <v>29.5</v>
      </c>
      <c r="AP197" s="91">
        <v>154.559</v>
      </c>
      <c r="AQ197" s="91">
        <v>48.001363636400001</v>
      </c>
      <c r="AR197" s="91">
        <v>76</v>
      </c>
      <c r="AS197" s="91">
        <v>59.713319656499998</v>
      </c>
      <c r="AT197" s="91">
        <v>62.0707546529</v>
      </c>
      <c r="AU197" s="90">
        <v>1597</v>
      </c>
      <c r="AV197" s="90">
        <v>25.7</v>
      </c>
      <c r="AW197" s="91">
        <v>100.84699999999999</v>
      </c>
      <c r="AX197" s="91" t="s">
        <v>566</v>
      </c>
      <c r="AY197" s="91">
        <v>103.61</v>
      </c>
      <c r="AZ197" s="88" t="s">
        <v>5008</v>
      </c>
      <c r="BA197" s="91">
        <v>105.96</v>
      </c>
      <c r="BB197" s="91">
        <v>43.896680343500002</v>
      </c>
      <c r="BC197" s="94">
        <v>1.7478267583</v>
      </c>
      <c r="BD197" s="91">
        <v>76.724999999999994</v>
      </c>
      <c r="BE197" s="95">
        <v>93.247</v>
      </c>
      <c r="BF197" s="91">
        <v>4.42</v>
      </c>
      <c r="BG197" s="91">
        <v>31</v>
      </c>
      <c r="BH197" s="94" t="s">
        <v>566</v>
      </c>
      <c r="BI197" s="94" t="s">
        <v>566</v>
      </c>
      <c r="BJ197" s="93">
        <v>743</v>
      </c>
      <c r="BK197" s="94">
        <v>1</v>
      </c>
      <c r="BL197" s="91">
        <v>136.82211000000001</v>
      </c>
      <c r="BM197" s="96">
        <v>6.9628773600000002</v>
      </c>
      <c r="BN197" s="96" t="s">
        <v>566</v>
      </c>
      <c r="BO197" s="88" t="s">
        <v>430</v>
      </c>
      <c r="BP197" s="88" t="s">
        <v>566</v>
      </c>
      <c r="BQ197" s="91">
        <v>76.724999999999994</v>
      </c>
      <c r="BR197" s="95">
        <v>93.247</v>
      </c>
      <c r="BS197" s="91">
        <v>4.42</v>
      </c>
      <c r="BT197" s="90">
        <v>30</v>
      </c>
      <c r="BU197" s="91">
        <v>0</v>
      </c>
      <c r="BV197" s="91">
        <v>132.57</v>
      </c>
      <c r="BW197" s="96">
        <v>6.74655</v>
      </c>
      <c r="BX197" s="96" t="s">
        <v>566</v>
      </c>
      <c r="BY197" s="96" t="s">
        <v>566</v>
      </c>
      <c r="BZ197" s="96" t="s">
        <v>566</v>
      </c>
      <c r="CA197" s="96" t="s">
        <v>566</v>
      </c>
      <c r="CB197" s="96" t="s">
        <v>566</v>
      </c>
      <c r="CC197" s="96" t="s">
        <v>566</v>
      </c>
      <c r="CD197" s="96" t="s">
        <v>566</v>
      </c>
      <c r="CE197" s="96" t="s">
        <v>566</v>
      </c>
      <c r="CF197" s="88" t="s">
        <v>566</v>
      </c>
      <c r="CG197" s="88" t="s">
        <v>566</v>
      </c>
      <c r="CH197" s="92" t="s">
        <v>566</v>
      </c>
      <c r="CI197" s="91">
        <v>0</v>
      </c>
      <c r="CJ197" s="91">
        <v>0</v>
      </c>
      <c r="CK197" s="90" t="s">
        <v>566</v>
      </c>
      <c r="CL197" s="91">
        <v>-0.71349079339999999</v>
      </c>
      <c r="CM197" s="91">
        <v>-9.2509206600000005E-2</v>
      </c>
      <c r="CN197" s="88" t="s">
        <v>566</v>
      </c>
      <c r="CO197" s="91">
        <v>69.275000000000006</v>
      </c>
      <c r="CP197" s="91">
        <v>62.380264116200003</v>
      </c>
      <c r="CQ197" s="91">
        <v>3.5932610012000001</v>
      </c>
      <c r="CR197" s="91">
        <v>-14.344783205500001</v>
      </c>
      <c r="CS197" s="91">
        <v>-0.82573899880000001</v>
      </c>
      <c r="CT197" s="90" t="s">
        <v>566</v>
      </c>
      <c r="CU197" s="96">
        <v>1.01301</v>
      </c>
      <c r="CV197" s="96">
        <v>0.85299999999999998</v>
      </c>
      <c r="CW197" s="96">
        <v>0.79330000000000001</v>
      </c>
      <c r="CX197" s="93">
        <v>2310</v>
      </c>
      <c r="CY197" s="93">
        <v>2285.366</v>
      </c>
      <c r="CZ197" s="93">
        <v>83.7</v>
      </c>
      <c r="DA197" s="90">
        <v>40</v>
      </c>
      <c r="DB197" s="90" t="s">
        <v>566</v>
      </c>
      <c r="DC197" s="90">
        <v>81.5</v>
      </c>
      <c r="DD197" s="91">
        <v>228</v>
      </c>
      <c r="DE197" s="91">
        <v>-54.557017543900002</v>
      </c>
      <c r="DF197" s="93">
        <v>138.80000000000001</v>
      </c>
      <c r="DG197" s="88" t="s">
        <v>393</v>
      </c>
      <c r="DH197" s="88" t="s">
        <v>566</v>
      </c>
      <c r="DI197" s="88" t="s">
        <v>566</v>
      </c>
      <c r="DJ197" s="88" t="s">
        <v>3137</v>
      </c>
      <c r="DK197" s="90" t="s">
        <v>566</v>
      </c>
      <c r="DL197" s="91">
        <v>93.247</v>
      </c>
      <c r="DM197" s="91" t="s">
        <v>566</v>
      </c>
      <c r="DN197" s="91">
        <v>123.86495630509999</v>
      </c>
      <c r="DO197" s="91">
        <v>7.1349348108999999</v>
      </c>
      <c r="DP197" s="91">
        <v>47.139908983399998</v>
      </c>
      <c r="DQ197" s="91">
        <v>2.7159348108999999</v>
      </c>
      <c r="DR197" s="91">
        <v>100.6696860694</v>
      </c>
      <c r="DS197" s="91">
        <v>5.7988285652</v>
      </c>
      <c r="DT197" s="91">
        <v>23.944638747700001</v>
      </c>
      <c r="DU197" s="91">
        <v>1.3798285652</v>
      </c>
      <c r="DV197" s="91" t="s">
        <v>566</v>
      </c>
      <c r="DW197" s="97"/>
      <c r="DX197" s="98" t="s">
        <v>689</v>
      </c>
      <c r="DY197" s="99" t="s">
        <v>689</v>
      </c>
      <c r="DZ197" s="98" t="s">
        <v>689</v>
      </c>
      <c r="EA197" s="100" t="s">
        <v>566</v>
      </c>
      <c r="EB197" s="101" t="s">
        <v>2761</v>
      </c>
      <c r="EC197" s="38" t="e">
        <f>VLOOKUP(J197,Раскустовка!A:B,2,0)</f>
        <v>#N/A</v>
      </c>
    </row>
    <row r="198" spans="1:133" s="9" customFormat="1" ht="15" customHeight="1" x14ac:dyDescent="0.25">
      <c r="A198" s="17" t="str">
        <f t="shared" si="2"/>
        <v>4757Л_Южно-Ягунское</v>
      </c>
      <c r="B198" s="87">
        <v>177</v>
      </c>
      <c r="C198" s="88" t="s">
        <v>733</v>
      </c>
      <c r="D198" s="88" t="s">
        <v>568</v>
      </c>
      <c r="E198" s="88" t="s">
        <v>522</v>
      </c>
      <c r="F198" s="88" t="s">
        <v>30</v>
      </c>
      <c r="G198" s="88" t="s">
        <v>29</v>
      </c>
      <c r="H198" s="88" t="s">
        <v>241</v>
      </c>
      <c r="I198" s="89" t="s">
        <v>488</v>
      </c>
      <c r="J198" s="88" t="s">
        <v>191</v>
      </c>
      <c r="K198" s="88" t="s">
        <v>688</v>
      </c>
      <c r="L198" s="88" t="s">
        <v>566</v>
      </c>
      <c r="M198" s="88" t="s">
        <v>226</v>
      </c>
      <c r="N198" s="88" t="s">
        <v>14</v>
      </c>
      <c r="O198" s="90">
        <v>432.4</v>
      </c>
      <c r="P198" s="90">
        <v>2873.6</v>
      </c>
      <c r="Q198" s="90">
        <v>3306</v>
      </c>
      <c r="R198" s="91">
        <v>62.6</v>
      </c>
      <c r="S198" s="90" t="s">
        <v>690</v>
      </c>
      <c r="T198" s="90">
        <v>2485</v>
      </c>
      <c r="U198" s="90">
        <v>202.1</v>
      </c>
      <c r="V198" s="88" t="s">
        <v>31</v>
      </c>
      <c r="W198" s="88" t="s">
        <v>94</v>
      </c>
      <c r="X198" s="88" t="s">
        <v>2410</v>
      </c>
      <c r="Y198" s="90" t="s">
        <v>978</v>
      </c>
      <c r="Z198" s="90" t="s">
        <v>566</v>
      </c>
      <c r="AA198" s="90">
        <v>73</v>
      </c>
      <c r="AB198" s="91" t="s">
        <v>5305</v>
      </c>
      <c r="AC198" s="88" t="s">
        <v>566</v>
      </c>
      <c r="AD198" s="90" t="s">
        <v>566</v>
      </c>
      <c r="AE198" s="90" t="s">
        <v>1265</v>
      </c>
      <c r="AF198" s="90" t="s">
        <v>94</v>
      </c>
      <c r="AG198" s="91" t="s">
        <v>3436</v>
      </c>
      <c r="AH198" s="92" t="s">
        <v>4646</v>
      </c>
      <c r="AI198" s="93">
        <v>206</v>
      </c>
      <c r="AJ198" s="88" t="s">
        <v>722</v>
      </c>
      <c r="AK198" s="90" t="s">
        <v>566</v>
      </c>
      <c r="AL198" s="91">
        <v>23</v>
      </c>
      <c r="AM198" s="91">
        <v>21.1201579138</v>
      </c>
      <c r="AN198" s="91">
        <v>2167</v>
      </c>
      <c r="AO198" s="90">
        <v>24.6</v>
      </c>
      <c r="AP198" s="91">
        <v>47.790999999999997</v>
      </c>
      <c r="AQ198" s="91">
        <v>40.131111111099997</v>
      </c>
      <c r="AR198" s="91" t="s">
        <v>566</v>
      </c>
      <c r="AS198" s="91">
        <v>83.853343722600002</v>
      </c>
      <c r="AT198" s="91">
        <v>85.888336880200001</v>
      </c>
      <c r="AU198" s="90">
        <v>1334</v>
      </c>
      <c r="AV198" s="90">
        <v>13</v>
      </c>
      <c r="AW198" s="91">
        <v>25.132000000000001</v>
      </c>
      <c r="AX198" s="91" t="s">
        <v>566</v>
      </c>
      <c r="AY198" s="91">
        <v>218.12</v>
      </c>
      <c r="AZ198" s="88" t="s">
        <v>4928</v>
      </c>
      <c r="BA198" s="91">
        <v>220.3</v>
      </c>
      <c r="BB198" s="91">
        <v>134.26665627739999</v>
      </c>
      <c r="BC198" s="94">
        <v>0.10220325149999999</v>
      </c>
      <c r="BD198" s="91">
        <v>13.586</v>
      </c>
      <c r="BE198" s="95">
        <v>40.045000000000002</v>
      </c>
      <c r="BF198" s="91">
        <v>6.79</v>
      </c>
      <c r="BG198" s="91">
        <v>31</v>
      </c>
      <c r="BH198" s="94">
        <v>0.1</v>
      </c>
      <c r="BI198" s="94">
        <v>0.33333000000000002</v>
      </c>
      <c r="BJ198" s="93">
        <v>172</v>
      </c>
      <c r="BK198" s="94">
        <v>1</v>
      </c>
      <c r="BL198" s="91">
        <v>210.06612999999999</v>
      </c>
      <c r="BM198" s="96">
        <v>16.385157800000002</v>
      </c>
      <c r="BN198" s="96" t="s">
        <v>566</v>
      </c>
      <c r="BO198" s="88" t="s">
        <v>696</v>
      </c>
      <c r="BP198" s="88" t="s">
        <v>566</v>
      </c>
      <c r="BQ198" s="91">
        <v>13.586</v>
      </c>
      <c r="BR198" s="95">
        <v>40.045000000000002</v>
      </c>
      <c r="BS198" s="91">
        <v>6.79</v>
      </c>
      <c r="BT198" s="90">
        <v>30</v>
      </c>
      <c r="BU198" s="91">
        <v>0</v>
      </c>
      <c r="BV198" s="91">
        <v>203.55</v>
      </c>
      <c r="BW198" s="96">
        <v>15.876899999999999</v>
      </c>
      <c r="BX198" s="96" t="s">
        <v>566</v>
      </c>
      <c r="BY198" s="96" t="s">
        <v>566</v>
      </c>
      <c r="BZ198" s="96" t="s">
        <v>566</v>
      </c>
      <c r="CA198" s="96" t="s">
        <v>566</v>
      </c>
      <c r="CB198" s="96" t="s">
        <v>566</v>
      </c>
      <c r="CC198" s="96" t="s">
        <v>566</v>
      </c>
      <c r="CD198" s="96" t="s">
        <v>566</v>
      </c>
      <c r="CE198" s="96" t="s">
        <v>566</v>
      </c>
      <c r="CF198" s="88" t="s">
        <v>566</v>
      </c>
      <c r="CG198" s="88" t="s">
        <v>566</v>
      </c>
      <c r="CH198" s="92" t="s">
        <v>566</v>
      </c>
      <c r="CI198" s="91">
        <v>0</v>
      </c>
      <c r="CJ198" s="91">
        <v>0</v>
      </c>
      <c r="CK198" s="90" t="s">
        <v>566</v>
      </c>
      <c r="CL198" s="91">
        <v>-0.57394451369999999</v>
      </c>
      <c r="CM198" s="91">
        <v>-0.43205548630000001</v>
      </c>
      <c r="CN198" s="88" t="s">
        <v>566</v>
      </c>
      <c r="CO198" s="91">
        <v>86.105000000000004</v>
      </c>
      <c r="CP198" s="91">
        <v>13.389230917800001</v>
      </c>
      <c r="CQ198" s="91">
        <v>6.6869715768000004</v>
      </c>
      <c r="CR198" s="91">
        <v>-0.1971755425</v>
      </c>
      <c r="CS198" s="91">
        <v>-9.8028423200000006E-2</v>
      </c>
      <c r="CT198" s="90">
        <v>-2.5</v>
      </c>
      <c r="CU198" s="96">
        <v>1.0169999999999999</v>
      </c>
      <c r="CV198" s="96">
        <v>0.83299999999999996</v>
      </c>
      <c r="CW198" s="96">
        <v>0.74299999999999999</v>
      </c>
      <c r="CX198" s="93">
        <v>2748</v>
      </c>
      <c r="CY198" s="93">
        <v>2726</v>
      </c>
      <c r="CZ198" s="93">
        <v>85.1</v>
      </c>
      <c r="DA198" s="90">
        <v>78</v>
      </c>
      <c r="DB198" s="90" t="s">
        <v>566</v>
      </c>
      <c r="DC198" s="90">
        <v>101.3</v>
      </c>
      <c r="DD198" s="91">
        <v>282</v>
      </c>
      <c r="DE198" s="91">
        <v>-22.652482269499998</v>
      </c>
      <c r="DF198" s="93">
        <v>82.8</v>
      </c>
      <c r="DG198" s="88" t="s">
        <v>393</v>
      </c>
      <c r="DH198" s="88" t="s">
        <v>566</v>
      </c>
      <c r="DI198" s="88" t="s">
        <v>566</v>
      </c>
      <c r="DJ198" s="88" t="s">
        <v>486</v>
      </c>
      <c r="DK198" s="90">
        <v>-3.5</v>
      </c>
      <c r="DL198" s="91">
        <v>40.045000000000002</v>
      </c>
      <c r="DM198" s="91">
        <v>0.12627184</v>
      </c>
      <c r="DN198" s="91">
        <v>16.785466137499998</v>
      </c>
      <c r="DO198" s="91">
        <v>8.3831502834999991</v>
      </c>
      <c r="DP198" s="91">
        <v>3.1990596772000002</v>
      </c>
      <c r="DQ198" s="91">
        <v>1.5981502835000001</v>
      </c>
      <c r="DR198" s="91">
        <v>16.541863580400001</v>
      </c>
      <c r="DS198" s="91">
        <v>8.2614880770999992</v>
      </c>
      <c r="DT198" s="91">
        <v>2.9554571201000002</v>
      </c>
      <c r="DU198" s="91">
        <v>1.4764880771</v>
      </c>
      <c r="DV198" s="91" t="s">
        <v>566</v>
      </c>
      <c r="DW198" s="97"/>
      <c r="DX198" s="98" t="s">
        <v>689</v>
      </c>
      <c r="DY198" s="99" t="s">
        <v>689</v>
      </c>
      <c r="DZ198" s="98" t="s">
        <v>689</v>
      </c>
      <c r="EA198" s="100" t="s">
        <v>689</v>
      </c>
      <c r="EB198" s="101" t="s">
        <v>2763</v>
      </c>
      <c r="EC198" s="38" t="e">
        <f>VLOOKUP(J198,Раскустовка!A:B,2,0)</f>
        <v>#N/A</v>
      </c>
    </row>
    <row r="199" spans="1:133" s="9" customFormat="1" ht="15" customHeight="1" x14ac:dyDescent="0.25">
      <c r="A199" s="17" t="str">
        <f t="shared" si="2"/>
        <v>4758_Южно-Ягунское</v>
      </c>
      <c r="B199" s="87">
        <v>178</v>
      </c>
      <c r="C199" s="88" t="s">
        <v>733</v>
      </c>
      <c r="D199" s="88" t="s">
        <v>568</v>
      </c>
      <c r="E199" s="88" t="s">
        <v>522</v>
      </c>
      <c r="F199" s="88" t="s">
        <v>30</v>
      </c>
      <c r="G199" s="88" t="s">
        <v>29</v>
      </c>
      <c r="H199" s="88" t="s">
        <v>224</v>
      </c>
      <c r="I199" s="89">
        <v>4758</v>
      </c>
      <c r="J199" s="88" t="s">
        <v>191</v>
      </c>
      <c r="K199" s="88" t="s">
        <v>688</v>
      </c>
      <c r="L199" s="88" t="s">
        <v>402</v>
      </c>
      <c r="M199" s="88" t="s">
        <v>34</v>
      </c>
      <c r="N199" s="88" t="s">
        <v>6</v>
      </c>
      <c r="O199" s="90">
        <v>6.2</v>
      </c>
      <c r="P199" s="90">
        <v>2368.4</v>
      </c>
      <c r="Q199" s="90">
        <v>2374.6</v>
      </c>
      <c r="R199" s="91">
        <v>4.7</v>
      </c>
      <c r="S199" s="90" t="s">
        <v>150</v>
      </c>
      <c r="T199" s="90">
        <v>2738</v>
      </c>
      <c r="U199" s="90">
        <v>6.2</v>
      </c>
      <c r="V199" s="88" t="s">
        <v>31</v>
      </c>
      <c r="W199" s="88" t="s">
        <v>112</v>
      </c>
      <c r="X199" s="88" t="s">
        <v>248</v>
      </c>
      <c r="Y199" s="90" t="s">
        <v>870</v>
      </c>
      <c r="Z199" s="90" t="s">
        <v>566</v>
      </c>
      <c r="AA199" s="90">
        <v>73</v>
      </c>
      <c r="AB199" s="91" t="s">
        <v>5306</v>
      </c>
      <c r="AC199" s="88" t="s">
        <v>566</v>
      </c>
      <c r="AD199" s="90" t="s">
        <v>566</v>
      </c>
      <c r="AE199" s="90" t="s">
        <v>566</v>
      </c>
      <c r="AF199" s="90" t="s">
        <v>112</v>
      </c>
      <c r="AG199" s="91" t="s">
        <v>3424</v>
      </c>
      <c r="AH199" s="92" t="s">
        <v>2749</v>
      </c>
      <c r="AI199" s="93">
        <v>653</v>
      </c>
      <c r="AJ199" s="88" t="s">
        <v>566</v>
      </c>
      <c r="AK199" s="90" t="s">
        <v>566</v>
      </c>
      <c r="AL199" s="91">
        <v>23</v>
      </c>
      <c r="AM199" s="91">
        <v>21.1201579138</v>
      </c>
      <c r="AN199" s="91">
        <v>1651</v>
      </c>
      <c r="AO199" s="90">
        <v>23.2</v>
      </c>
      <c r="AP199" s="91">
        <v>4.6399999999999997</v>
      </c>
      <c r="AQ199" s="91" t="s">
        <v>566</v>
      </c>
      <c r="AR199" s="91" t="s">
        <v>566</v>
      </c>
      <c r="AS199" s="91">
        <v>82.93</v>
      </c>
      <c r="AT199" s="91">
        <v>84.78</v>
      </c>
      <c r="AU199" s="90" t="s">
        <v>566</v>
      </c>
      <c r="AV199" s="90">
        <v>0</v>
      </c>
      <c r="AW199" s="91" t="s">
        <v>566</v>
      </c>
      <c r="AX199" s="91" t="s">
        <v>566</v>
      </c>
      <c r="AY199" s="91">
        <v>103.79</v>
      </c>
      <c r="AZ199" s="88" t="s">
        <v>4928</v>
      </c>
      <c r="BA199" s="91">
        <v>105.7</v>
      </c>
      <c r="BB199" s="91">
        <v>20.86</v>
      </c>
      <c r="BC199" s="94">
        <v>4.1632310641999997</v>
      </c>
      <c r="BD199" s="91">
        <v>86.844999999999999</v>
      </c>
      <c r="BE199" s="95">
        <v>89.744</v>
      </c>
      <c r="BF199" s="91">
        <v>7.6</v>
      </c>
      <c r="BG199" s="91">
        <v>31</v>
      </c>
      <c r="BH199" s="94" t="s">
        <v>566</v>
      </c>
      <c r="BI199" s="94" t="s">
        <v>566</v>
      </c>
      <c r="BJ199" s="93">
        <v>744</v>
      </c>
      <c r="BK199" s="94">
        <v>0</v>
      </c>
      <c r="BL199" s="91">
        <v>235.51415</v>
      </c>
      <c r="BM199" s="96">
        <v>9.4205661200000002</v>
      </c>
      <c r="BN199" s="96" t="s">
        <v>566</v>
      </c>
      <c r="BO199" s="88" t="s">
        <v>430</v>
      </c>
      <c r="BP199" s="88" t="s">
        <v>566</v>
      </c>
      <c r="BQ199" s="91">
        <v>86.844999999999999</v>
      </c>
      <c r="BR199" s="95">
        <v>89.744</v>
      </c>
      <c r="BS199" s="91">
        <v>7.6</v>
      </c>
      <c r="BT199" s="90">
        <v>30</v>
      </c>
      <c r="BU199" s="91">
        <v>0</v>
      </c>
      <c r="BV199" s="91">
        <v>227.91</v>
      </c>
      <c r="BW199" s="96">
        <v>9.1164000000000005</v>
      </c>
      <c r="BX199" s="96" t="s">
        <v>566</v>
      </c>
      <c r="BY199" s="96" t="s">
        <v>566</v>
      </c>
      <c r="BZ199" s="96" t="s">
        <v>566</v>
      </c>
      <c r="CA199" s="96" t="s">
        <v>566</v>
      </c>
      <c r="CB199" s="96" t="s">
        <v>566</v>
      </c>
      <c r="CC199" s="96" t="s">
        <v>566</v>
      </c>
      <c r="CD199" s="96" t="s">
        <v>566</v>
      </c>
      <c r="CE199" s="96" t="s">
        <v>566</v>
      </c>
      <c r="CF199" s="88" t="s">
        <v>566</v>
      </c>
      <c r="CG199" s="88" t="s">
        <v>566</v>
      </c>
      <c r="CH199" s="92" t="s">
        <v>566</v>
      </c>
      <c r="CI199" s="91">
        <v>0</v>
      </c>
      <c r="CJ199" s="91">
        <v>0</v>
      </c>
      <c r="CK199" s="90" t="s">
        <v>566</v>
      </c>
      <c r="CL199" s="91">
        <v>0.3613876614</v>
      </c>
      <c r="CM199" s="91">
        <v>-2.6387661400000002E-2</v>
      </c>
      <c r="CN199" s="88" t="s">
        <v>566</v>
      </c>
      <c r="CO199" s="91">
        <v>60.52</v>
      </c>
      <c r="CP199" s="91">
        <v>177.17845857180001</v>
      </c>
      <c r="CQ199" s="91">
        <v>15.4996618368</v>
      </c>
      <c r="CR199" s="91">
        <v>90.333619862099994</v>
      </c>
      <c r="CS199" s="91">
        <v>7.9026618368000001</v>
      </c>
      <c r="CT199" s="90">
        <v>-3.5</v>
      </c>
      <c r="CU199" s="96">
        <v>1.014</v>
      </c>
      <c r="CV199" s="96">
        <v>0.85299999999999998</v>
      </c>
      <c r="CW199" s="96">
        <v>0.82299999999999995</v>
      </c>
      <c r="CX199" s="93">
        <v>2298</v>
      </c>
      <c r="CY199" s="93">
        <v>2278.5700000000002</v>
      </c>
      <c r="CZ199" s="93">
        <v>85.13</v>
      </c>
      <c r="DA199" s="90">
        <v>40</v>
      </c>
      <c r="DB199" s="90" t="s">
        <v>566</v>
      </c>
      <c r="DC199" s="90">
        <v>71.2</v>
      </c>
      <c r="DD199" s="91">
        <v>212</v>
      </c>
      <c r="DE199" s="91">
        <v>-51.042452830199998</v>
      </c>
      <c r="DF199" s="93">
        <v>38.1</v>
      </c>
      <c r="DG199" s="88" t="s">
        <v>393</v>
      </c>
      <c r="DH199" s="88" t="s">
        <v>566</v>
      </c>
      <c r="DI199" s="88" t="s">
        <v>566</v>
      </c>
      <c r="DJ199" s="88" t="s">
        <v>1483</v>
      </c>
      <c r="DK199" s="90">
        <v>-4.5</v>
      </c>
      <c r="DL199" s="91">
        <v>89.744</v>
      </c>
      <c r="DM199" s="91">
        <v>5.4453986731999997</v>
      </c>
      <c r="DN199" s="91">
        <v>113.5910163228</v>
      </c>
      <c r="DO199" s="91">
        <v>9.9369999880000002</v>
      </c>
      <c r="DP199" s="91">
        <v>26.746177613099999</v>
      </c>
      <c r="DQ199" s="91">
        <v>2.3399999880000002</v>
      </c>
      <c r="DR199" s="91">
        <v>231.7452767337</v>
      </c>
      <c r="DS199" s="91">
        <v>20.273194894100001</v>
      </c>
      <c r="DT199" s="91">
        <v>144.90043802400001</v>
      </c>
      <c r="DU199" s="91">
        <v>12.6761948941</v>
      </c>
      <c r="DV199" s="91">
        <v>99.002844444399997</v>
      </c>
      <c r="DW199" s="97"/>
      <c r="DX199" s="98" t="s">
        <v>566</v>
      </c>
      <c r="DY199" s="99" t="s">
        <v>689</v>
      </c>
      <c r="DZ199" s="98" t="s">
        <v>689</v>
      </c>
      <c r="EA199" s="100" t="s">
        <v>689</v>
      </c>
      <c r="EB199" s="101" t="s">
        <v>2761</v>
      </c>
      <c r="EC199" s="38" t="e">
        <f>VLOOKUP(J199,Раскустовка!A:B,2,0)</f>
        <v>#N/A</v>
      </c>
    </row>
    <row r="200" spans="1:133" s="9" customFormat="1" ht="15" customHeight="1" x14ac:dyDescent="0.25">
      <c r="A200" s="17" t="str">
        <f t="shared" si="2"/>
        <v>4759_Южно-Ягунское</v>
      </c>
      <c r="B200" s="87">
        <v>179</v>
      </c>
      <c r="C200" s="88" t="s">
        <v>733</v>
      </c>
      <c r="D200" s="88" t="s">
        <v>568</v>
      </c>
      <c r="E200" s="88" t="s">
        <v>522</v>
      </c>
      <c r="F200" s="88" t="s">
        <v>30</v>
      </c>
      <c r="G200" s="88" t="s">
        <v>29</v>
      </c>
      <c r="H200" s="88" t="s">
        <v>241</v>
      </c>
      <c r="I200" s="89">
        <v>4759</v>
      </c>
      <c r="J200" s="88" t="s">
        <v>191</v>
      </c>
      <c r="K200" s="88" t="s">
        <v>688</v>
      </c>
      <c r="L200" s="88" t="s">
        <v>566</v>
      </c>
      <c r="M200" s="88" t="s">
        <v>226</v>
      </c>
      <c r="N200" s="88" t="s">
        <v>14</v>
      </c>
      <c r="O200" s="90">
        <v>5</v>
      </c>
      <c r="P200" s="90">
        <v>2855</v>
      </c>
      <c r="Q200" s="90">
        <v>2860</v>
      </c>
      <c r="R200" s="91">
        <v>31.61</v>
      </c>
      <c r="S200" s="90" t="s">
        <v>150</v>
      </c>
      <c r="T200" s="90">
        <v>2902.1</v>
      </c>
      <c r="U200" s="90">
        <v>4.4000000000000004</v>
      </c>
      <c r="V200" s="88" t="s">
        <v>31</v>
      </c>
      <c r="W200" s="88" t="s">
        <v>112</v>
      </c>
      <c r="X200" s="88" t="s">
        <v>2172</v>
      </c>
      <c r="Y200" s="90" t="s">
        <v>956</v>
      </c>
      <c r="Z200" s="90" t="s">
        <v>566</v>
      </c>
      <c r="AA200" s="90">
        <v>73</v>
      </c>
      <c r="AB200" s="91" t="s">
        <v>5307</v>
      </c>
      <c r="AC200" s="88" t="s">
        <v>566</v>
      </c>
      <c r="AD200" s="90" t="s">
        <v>566</v>
      </c>
      <c r="AE200" s="90" t="s">
        <v>2019</v>
      </c>
      <c r="AF200" s="90" t="s">
        <v>112</v>
      </c>
      <c r="AG200" s="91" t="s">
        <v>3556</v>
      </c>
      <c r="AH200" s="92" t="s">
        <v>2930</v>
      </c>
      <c r="AI200" s="93">
        <v>457</v>
      </c>
      <c r="AJ200" s="88" t="s">
        <v>722</v>
      </c>
      <c r="AK200" s="90" t="s">
        <v>566</v>
      </c>
      <c r="AL200" s="91">
        <v>23</v>
      </c>
      <c r="AM200" s="91">
        <v>21.1201579138</v>
      </c>
      <c r="AN200" s="91">
        <v>2080</v>
      </c>
      <c r="AO200" s="90">
        <v>22</v>
      </c>
      <c r="AP200" s="91">
        <v>23.867000000000001</v>
      </c>
      <c r="AQ200" s="91">
        <v>43.38</v>
      </c>
      <c r="AR200" s="91">
        <v>84</v>
      </c>
      <c r="AS200" s="91">
        <v>85.783640377400005</v>
      </c>
      <c r="AT200" s="91">
        <v>86.660110454399998</v>
      </c>
      <c r="AU200" s="90" t="s">
        <v>566</v>
      </c>
      <c r="AV200" s="90">
        <v>0</v>
      </c>
      <c r="AW200" s="91" t="s">
        <v>566</v>
      </c>
      <c r="AX200" s="91" t="s">
        <v>566</v>
      </c>
      <c r="AY200" s="91">
        <v>208.64</v>
      </c>
      <c r="AZ200" s="88" t="s">
        <v>4928</v>
      </c>
      <c r="BA200" s="91">
        <v>209.6</v>
      </c>
      <c r="BB200" s="91">
        <v>122.8563596226</v>
      </c>
      <c r="BC200" s="94">
        <v>0.14642029079999999</v>
      </c>
      <c r="BD200" s="91">
        <v>17.834</v>
      </c>
      <c r="BE200" s="95">
        <v>63.518000000000001</v>
      </c>
      <c r="BF200" s="91">
        <v>5.42</v>
      </c>
      <c r="BG200" s="91">
        <v>31</v>
      </c>
      <c r="BH200" s="94">
        <v>0.16667000000000001</v>
      </c>
      <c r="BI200" s="94">
        <v>0.25</v>
      </c>
      <c r="BJ200" s="93">
        <v>298</v>
      </c>
      <c r="BK200" s="94">
        <v>0</v>
      </c>
      <c r="BL200" s="91">
        <v>168.00776999999999</v>
      </c>
      <c r="BM200" s="96">
        <v>13.10460606</v>
      </c>
      <c r="BN200" s="96" t="s">
        <v>566</v>
      </c>
      <c r="BO200" s="88" t="s">
        <v>696</v>
      </c>
      <c r="BP200" s="88" t="s">
        <v>566</v>
      </c>
      <c r="BQ200" s="91">
        <v>17.834</v>
      </c>
      <c r="BR200" s="95">
        <v>63.518000000000001</v>
      </c>
      <c r="BS200" s="91">
        <v>5.42</v>
      </c>
      <c r="BT200" s="90">
        <v>30</v>
      </c>
      <c r="BU200" s="91">
        <v>0</v>
      </c>
      <c r="BV200" s="91">
        <v>162.6</v>
      </c>
      <c r="BW200" s="96">
        <v>12.6828</v>
      </c>
      <c r="BX200" s="96" t="s">
        <v>566</v>
      </c>
      <c r="BY200" s="96" t="s">
        <v>566</v>
      </c>
      <c r="BZ200" s="96" t="s">
        <v>566</v>
      </c>
      <c r="CA200" s="96" t="s">
        <v>566</v>
      </c>
      <c r="CB200" s="96" t="s">
        <v>566</v>
      </c>
      <c r="CC200" s="96" t="s">
        <v>566</v>
      </c>
      <c r="CD200" s="96" t="s">
        <v>566</v>
      </c>
      <c r="CE200" s="96" t="s">
        <v>566</v>
      </c>
      <c r="CF200" s="88" t="s">
        <v>566</v>
      </c>
      <c r="CG200" s="88" t="s">
        <v>566</v>
      </c>
      <c r="CH200" s="92" t="s">
        <v>566</v>
      </c>
      <c r="CI200" s="91">
        <v>0</v>
      </c>
      <c r="CJ200" s="91">
        <v>0</v>
      </c>
      <c r="CK200" s="90" t="s">
        <v>566</v>
      </c>
      <c r="CL200" s="91">
        <v>0.68227585199999996</v>
      </c>
      <c r="CM200" s="91">
        <v>6.7724147999999998E-2</v>
      </c>
      <c r="CN200" s="88" t="s">
        <v>566</v>
      </c>
      <c r="CO200" s="91">
        <v>86.105000000000004</v>
      </c>
      <c r="CP200" s="91">
        <v>17.793157850299998</v>
      </c>
      <c r="CQ200" s="91">
        <v>5.4072330138</v>
      </c>
      <c r="CR200" s="91">
        <v>-4.0713117399999998E-2</v>
      </c>
      <c r="CS200" s="91">
        <v>-1.27669862E-2</v>
      </c>
      <c r="CT200" s="90">
        <v>-6.48</v>
      </c>
      <c r="CU200" s="96">
        <v>1.0169999999999999</v>
      </c>
      <c r="CV200" s="96">
        <v>0.83299999999999996</v>
      </c>
      <c r="CW200" s="96">
        <v>0.74299999999999999</v>
      </c>
      <c r="CX200" s="93">
        <v>2748</v>
      </c>
      <c r="CY200" s="93">
        <v>2738.29</v>
      </c>
      <c r="CZ200" s="93">
        <v>85.1</v>
      </c>
      <c r="DA200" s="90">
        <v>78</v>
      </c>
      <c r="DB200" s="90" t="s">
        <v>566</v>
      </c>
      <c r="DC200" s="90">
        <v>101.3</v>
      </c>
      <c r="DD200" s="91">
        <v>282</v>
      </c>
      <c r="DE200" s="91">
        <v>-26.014184397200001</v>
      </c>
      <c r="DF200" s="93">
        <v>82.8</v>
      </c>
      <c r="DG200" s="88" t="s">
        <v>393</v>
      </c>
      <c r="DH200" s="88" t="s">
        <v>566</v>
      </c>
      <c r="DI200" s="88" t="s">
        <v>566</v>
      </c>
      <c r="DJ200" s="88" t="s">
        <v>3138</v>
      </c>
      <c r="DK200" s="90">
        <v>-3.5</v>
      </c>
      <c r="DL200" s="91">
        <v>63.518000000000001</v>
      </c>
      <c r="DM200" s="91">
        <v>4.3680990400000001E-2</v>
      </c>
      <c r="DN200" s="91">
        <v>5.3203471916999998</v>
      </c>
      <c r="DO200" s="91">
        <v>1.616821321</v>
      </c>
      <c r="DP200" s="91">
        <v>-12.513523776</v>
      </c>
      <c r="DQ200" s="91">
        <v>-3.8031786790000002</v>
      </c>
      <c r="DR200" s="91">
        <v>5.3082013177</v>
      </c>
      <c r="DS200" s="91">
        <v>1.6131302634</v>
      </c>
      <c r="DT200" s="91">
        <v>-12.525669649999999</v>
      </c>
      <c r="DU200" s="91">
        <v>-3.8068697365999999</v>
      </c>
      <c r="DV200" s="91" t="s">
        <v>566</v>
      </c>
      <c r="DW200" s="97"/>
      <c r="DX200" s="98" t="s">
        <v>566</v>
      </c>
      <c r="DY200" s="99" t="s">
        <v>689</v>
      </c>
      <c r="DZ200" s="98" t="s">
        <v>689</v>
      </c>
      <c r="EA200" s="100" t="s">
        <v>689</v>
      </c>
      <c r="EB200" s="101" t="s">
        <v>2761</v>
      </c>
      <c r="EC200" s="38" t="e">
        <f>VLOOKUP(J200,Раскустовка!A:B,2,0)</f>
        <v>#N/A</v>
      </c>
    </row>
    <row r="201" spans="1:133" s="9" customFormat="1" ht="15" customHeight="1" x14ac:dyDescent="0.25">
      <c r="A201" s="17" t="str">
        <f t="shared" si="2"/>
        <v>4762_Южно-Ягунское</v>
      </c>
      <c r="B201" s="87">
        <v>180</v>
      </c>
      <c r="C201" s="88" t="s">
        <v>733</v>
      </c>
      <c r="D201" s="88" t="s">
        <v>568</v>
      </c>
      <c r="E201" s="88" t="s">
        <v>522</v>
      </c>
      <c r="F201" s="88" t="s">
        <v>30</v>
      </c>
      <c r="G201" s="88" t="s">
        <v>29</v>
      </c>
      <c r="H201" s="88" t="s">
        <v>241</v>
      </c>
      <c r="I201" s="89">
        <v>4762</v>
      </c>
      <c r="J201" s="88" t="s">
        <v>191</v>
      </c>
      <c r="K201" s="88" t="s">
        <v>688</v>
      </c>
      <c r="L201" s="88" t="s">
        <v>566</v>
      </c>
      <c r="M201" s="88" t="s">
        <v>226</v>
      </c>
      <c r="N201" s="88" t="s">
        <v>14</v>
      </c>
      <c r="O201" s="90">
        <v>7.3</v>
      </c>
      <c r="P201" s="90">
        <v>2990</v>
      </c>
      <c r="Q201" s="90">
        <v>2997.3</v>
      </c>
      <c r="R201" s="91">
        <v>168.4</v>
      </c>
      <c r="S201" s="90" t="s">
        <v>150</v>
      </c>
      <c r="T201" s="90">
        <v>3040</v>
      </c>
      <c r="U201" s="90">
        <v>3.5</v>
      </c>
      <c r="V201" s="88" t="s">
        <v>31</v>
      </c>
      <c r="W201" s="88" t="s">
        <v>94</v>
      </c>
      <c r="X201" s="88" t="s">
        <v>1437</v>
      </c>
      <c r="Y201" s="90" t="s">
        <v>537</v>
      </c>
      <c r="Z201" s="90" t="s">
        <v>566</v>
      </c>
      <c r="AA201" s="90">
        <v>73</v>
      </c>
      <c r="AB201" s="91" t="s">
        <v>3913</v>
      </c>
      <c r="AC201" s="88" t="s">
        <v>566</v>
      </c>
      <c r="AD201" s="90" t="s">
        <v>566</v>
      </c>
      <c r="AE201" s="90" t="s">
        <v>566</v>
      </c>
      <c r="AF201" s="90" t="s">
        <v>94</v>
      </c>
      <c r="AG201" s="91" t="s">
        <v>3503</v>
      </c>
      <c r="AH201" s="92" t="s">
        <v>2711</v>
      </c>
      <c r="AI201" s="93">
        <v>710</v>
      </c>
      <c r="AJ201" s="88" t="s">
        <v>3121</v>
      </c>
      <c r="AK201" s="90" t="s">
        <v>566</v>
      </c>
      <c r="AL201" s="91">
        <v>23</v>
      </c>
      <c r="AM201" s="91">
        <v>21.1201579138</v>
      </c>
      <c r="AN201" s="91">
        <v>2138</v>
      </c>
      <c r="AO201" s="90">
        <v>23.1</v>
      </c>
      <c r="AP201" s="91">
        <v>114.9</v>
      </c>
      <c r="AQ201" s="91" t="s">
        <v>566</v>
      </c>
      <c r="AR201" s="91" t="s">
        <v>566</v>
      </c>
      <c r="AS201" s="91">
        <v>93.66</v>
      </c>
      <c r="AT201" s="91">
        <v>94.77</v>
      </c>
      <c r="AU201" s="90">
        <v>1752</v>
      </c>
      <c r="AV201" s="90">
        <v>21</v>
      </c>
      <c r="AW201" s="91">
        <v>88.77</v>
      </c>
      <c r="AX201" s="91" t="s">
        <v>566</v>
      </c>
      <c r="AY201" s="91">
        <v>126.17</v>
      </c>
      <c r="AZ201" s="88" t="s">
        <v>4928</v>
      </c>
      <c r="BA201" s="91">
        <v>127.3</v>
      </c>
      <c r="BB201" s="91">
        <v>32.51</v>
      </c>
      <c r="BC201" s="94">
        <v>0.20341720599999999</v>
      </c>
      <c r="BD201" s="91">
        <v>6.5609999999999999</v>
      </c>
      <c r="BE201" s="95">
        <v>95.504000000000005</v>
      </c>
      <c r="BF201" s="91">
        <v>0.25</v>
      </c>
      <c r="BG201" s="91">
        <v>31</v>
      </c>
      <c r="BH201" s="94">
        <v>8.3330000000000001E-2</v>
      </c>
      <c r="BI201" s="94">
        <v>0.58333000000000002</v>
      </c>
      <c r="BJ201" s="93">
        <v>93</v>
      </c>
      <c r="BK201" s="94">
        <v>0</v>
      </c>
      <c r="BL201" s="91">
        <v>7.6169500000000001</v>
      </c>
      <c r="BM201" s="96">
        <v>0.59412226000000001</v>
      </c>
      <c r="BN201" s="96" t="s">
        <v>566</v>
      </c>
      <c r="BO201" s="88" t="s">
        <v>696</v>
      </c>
      <c r="BP201" s="88" t="s">
        <v>566</v>
      </c>
      <c r="BQ201" s="91">
        <v>6.5609999999999999</v>
      </c>
      <c r="BR201" s="95">
        <v>95.504000000000005</v>
      </c>
      <c r="BS201" s="91">
        <v>0.25</v>
      </c>
      <c r="BT201" s="90">
        <v>30</v>
      </c>
      <c r="BU201" s="91">
        <v>0</v>
      </c>
      <c r="BV201" s="91">
        <v>7.38</v>
      </c>
      <c r="BW201" s="96">
        <v>0.57564000000000004</v>
      </c>
      <c r="BX201" s="96" t="s">
        <v>566</v>
      </c>
      <c r="BY201" s="96" t="s">
        <v>566</v>
      </c>
      <c r="BZ201" s="96" t="s">
        <v>566</v>
      </c>
      <c r="CA201" s="96" t="s">
        <v>566</v>
      </c>
      <c r="CB201" s="96" t="s">
        <v>566</v>
      </c>
      <c r="CC201" s="96" t="s">
        <v>566</v>
      </c>
      <c r="CD201" s="96" t="s">
        <v>566</v>
      </c>
      <c r="CE201" s="96" t="s">
        <v>566</v>
      </c>
      <c r="CF201" s="88" t="s">
        <v>566</v>
      </c>
      <c r="CG201" s="88" t="s">
        <v>566</v>
      </c>
      <c r="CH201" s="92" t="s">
        <v>566</v>
      </c>
      <c r="CI201" s="91">
        <v>0</v>
      </c>
      <c r="CJ201" s="91">
        <v>0</v>
      </c>
      <c r="CK201" s="90" t="s">
        <v>566</v>
      </c>
      <c r="CL201" s="91">
        <v>-4.3027354400000002E-2</v>
      </c>
      <c r="CM201" s="91">
        <v>3.0273544E-3</v>
      </c>
      <c r="CN201" s="88" t="s">
        <v>566</v>
      </c>
      <c r="CO201" s="91">
        <v>86.105000000000004</v>
      </c>
      <c r="CP201" s="91">
        <v>7.9442002436000001</v>
      </c>
      <c r="CQ201" s="91">
        <v>0.29749553560000003</v>
      </c>
      <c r="CR201" s="91">
        <v>1.382909921</v>
      </c>
      <c r="CS201" s="91">
        <v>5.1495535600000003E-2</v>
      </c>
      <c r="CT201" s="90">
        <v>-3.32</v>
      </c>
      <c r="CU201" s="96">
        <v>1.0169999999999999</v>
      </c>
      <c r="CV201" s="96">
        <v>0.83299999999999996</v>
      </c>
      <c r="CW201" s="96">
        <v>0.74299999999999999</v>
      </c>
      <c r="CX201" s="93">
        <v>2748</v>
      </c>
      <c r="CY201" s="93">
        <v>2736.5</v>
      </c>
      <c r="CZ201" s="93">
        <v>85.1</v>
      </c>
      <c r="DA201" s="90">
        <v>78</v>
      </c>
      <c r="DB201" s="90" t="s">
        <v>566</v>
      </c>
      <c r="DC201" s="90">
        <v>101.3</v>
      </c>
      <c r="DD201" s="91">
        <v>282</v>
      </c>
      <c r="DE201" s="91">
        <v>-55.258865248200003</v>
      </c>
      <c r="DF201" s="93">
        <v>82.8</v>
      </c>
      <c r="DG201" s="88" t="s">
        <v>393</v>
      </c>
      <c r="DH201" s="88" t="s">
        <v>566</v>
      </c>
      <c r="DI201" s="88" t="s">
        <v>566</v>
      </c>
      <c r="DJ201" s="88" t="s">
        <v>3139</v>
      </c>
      <c r="DK201" s="90">
        <v>-3.5</v>
      </c>
      <c r="DL201" s="91">
        <v>95.504000000000005</v>
      </c>
      <c r="DM201" s="91">
        <v>0.2120479914</v>
      </c>
      <c r="DN201" s="91">
        <v>6.839376562</v>
      </c>
      <c r="DO201" s="91">
        <v>0.25612194189999998</v>
      </c>
      <c r="DP201" s="91">
        <v>0.27808623939999999</v>
      </c>
      <c r="DQ201" s="91">
        <v>1.01219419E-2</v>
      </c>
      <c r="DR201" s="91">
        <v>8.2808981582999994</v>
      </c>
      <c r="DS201" s="91">
        <v>0.31010424669999997</v>
      </c>
      <c r="DT201" s="91">
        <v>1.7196078357</v>
      </c>
      <c r="DU201" s="91">
        <v>6.4104246700000006E-2</v>
      </c>
      <c r="DV201" s="91">
        <v>145.9347955556</v>
      </c>
      <c r="DW201" s="97"/>
      <c r="DX201" s="98" t="s">
        <v>689</v>
      </c>
      <c r="DY201" s="99" t="s">
        <v>689</v>
      </c>
      <c r="DZ201" s="98" t="s">
        <v>689</v>
      </c>
      <c r="EA201" s="100" t="s">
        <v>689</v>
      </c>
      <c r="EB201" s="101" t="s">
        <v>2761</v>
      </c>
      <c r="EC201" s="38" t="e">
        <f>VLOOKUP(J201,Раскустовка!A:B,2,0)</f>
        <v>#N/A</v>
      </c>
    </row>
    <row r="202" spans="1:133" s="9" customFormat="1" ht="15" customHeight="1" x14ac:dyDescent="0.25">
      <c r="A202" s="17" t="str">
        <f t="shared" si="2"/>
        <v>5020_Южно-Ягунское</v>
      </c>
      <c r="B202" s="87">
        <v>181</v>
      </c>
      <c r="C202" s="88" t="s">
        <v>733</v>
      </c>
      <c r="D202" s="88" t="s">
        <v>568</v>
      </c>
      <c r="E202" s="88" t="s">
        <v>522</v>
      </c>
      <c r="F202" s="88" t="s">
        <v>15</v>
      </c>
      <c r="G202" s="88" t="s">
        <v>29</v>
      </c>
      <c r="H202" s="88" t="s">
        <v>3055</v>
      </c>
      <c r="I202" s="89">
        <v>5020</v>
      </c>
      <c r="J202" s="88" t="s">
        <v>138</v>
      </c>
      <c r="K202" s="88" t="s">
        <v>688</v>
      </c>
      <c r="L202" s="88" t="s">
        <v>694</v>
      </c>
      <c r="M202" s="88" t="s">
        <v>1508</v>
      </c>
      <c r="N202" s="88" t="s">
        <v>6</v>
      </c>
      <c r="O202" s="90">
        <v>15</v>
      </c>
      <c r="P202" s="90">
        <v>2589</v>
      </c>
      <c r="Q202" s="90">
        <v>2607</v>
      </c>
      <c r="R202" s="91">
        <v>225.684</v>
      </c>
      <c r="S202" s="90" t="s">
        <v>150</v>
      </c>
      <c r="T202" s="90">
        <v>2658</v>
      </c>
      <c r="U202" s="90">
        <v>14</v>
      </c>
      <c r="V202" s="88" t="s">
        <v>31</v>
      </c>
      <c r="W202" s="88" t="s">
        <v>118</v>
      </c>
      <c r="X202" s="88" t="s">
        <v>487</v>
      </c>
      <c r="Y202" s="90" t="s">
        <v>540</v>
      </c>
      <c r="Z202" s="90" t="s">
        <v>566</v>
      </c>
      <c r="AA202" s="90">
        <v>73</v>
      </c>
      <c r="AB202" s="91" t="s">
        <v>5308</v>
      </c>
      <c r="AC202" s="88" t="s">
        <v>566</v>
      </c>
      <c r="AD202" s="90" t="s">
        <v>566</v>
      </c>
      <c r="AE202" s="90" t="s">
        <v>566</v>
      </c>
      <c r="AF202" s="90" t="s">
        <v>118</v>
      </c>
      <c r="AG202" s="91" t="s">
        <v>6</v>
      </c>
      <c r="AH202" s="92" t="s">
        <v>1313</v>
      </c>
      <c r="AI202" s="93">
        <v>1567</v>
      </c>
      <c r="AJ202" s="88" t="s">
        <v>566</v>
      </c>
      <c r="AK202" s="90" t="s">
        <v>566</v>
      </c>
      <c r="AL202" s="91">
        <v>13.1</v>
      </c>
      <c r="AM202" s="91">
        <v>11.7443868773</v>
      </c>
      <c r="AN202" s="91">
        <v>2171</v>
      </c>
      <c r="AO202" s="90">
        <v>12.1</v>
      </c>
      <c r="AP202" s="91">
        <v>213.78399999999999</v>
      </c>
      <c r="AQ202" s="91" t="s">
        <v>566</v>
      </c>
      <c r="AR202" s="91" t="s">
        <v>566</v>
      </c>
      <c r="AS202" s="91">
        <v>46.27</v>
      </c>
      <c r="AT202" s="91">
        <v>48.33</v>
      </c>
      <c r="AU202" s="90">
        <v>620</v>
      </c>
      <c r="AV202" s="90">
        <v>0.1</v>
      </c>
      <c r="AW202" s="91">
        <v>31.89</v>
      </c>
      <c r="AX202" s="91" t="s">
        <v>566</v>
      </c>
      <c r="AY202" s="91">
        <v>148.59</v>
      </c>
      <c r="AZ202" s="88" t="s">
        <v>4928</v>
      </c>
      <c r="BA202" s="91">
        <v>150.69999999999999</v>
      </c>
      <c r="BB202" s="91">
        <v>102.32</v>
      </c>
      <c r="BC202" s="94">
        <v>1.3097425054</v>
      </c>
      <c r="BD202" s="91">
        <v>125.325</v>
      </c>
      <c r="BE202" s="95">
        <v>93.454999999999998</v>
      </c>
      <c r="BF202" s="91">
        <v>7</v>
      </c>
      <c r="BG202" s="91">
        <v>31</v>
      </c>
      <c r="BH202" s="94" t="s">
        <v>566</v>
      </c>
      <c r="BI202" s="94" t="s">
        <v>566</v>
      </c>
      <c r="BJ202" s="93">
        <v>744</v>
      </c>
      <c r="BK202" s="94">
        <v>0</v>
      </c>
      <c r="BL202" s="91">
        <v>216.89194000000001</v>
      </c>
      <c r="BM202" s="96">
        <v>10.1071644</v>
      </c>
      <c r="BN202" s="96" t="s">
        <v>566</v>
      </c>
      <c r="BO202" s="88" t="s">
        <v>430</v>
      </c>
      <c r="BP202" s="88" t="s">
        <v>566</v>
      </c>
      <c r="BQ202" s="91">
        <v>125.325</v>
      </c>
      <c r="BR202" s="95">
        <v>93.454999999999998</v>
      </c>
      <c r="BS202" s="91">
        <v>7</v>
      </c>
      <c r="BT202" s="90">
        <v>30</v>
      </c>
      <c r="BU202" s="91">
        <v>0</v>
      </c>
      <c r="BV202" s="91">
        <v>209.91</v>
      </c>
      <c r="BW202" s="96">
        <v>9.7817399999999992</v>
      </c>
      <c r="BX202" s="96" t="s">
        <v>566</v>
      </c>
      <c r="BY202" s="96" t="s">
        <v>566</v>
      </c>
      <c r="BZ202" s="96" t="s">
        <v>566</v>
      </c>
      <c r="CA202" s="96" t="s">
        <v>566</v>
      </c>
      <c r="CB202" s="96" t="s">
        <v>566</v>
      </c>
      <c r="CC202" s="96" t="s">
        <v>566</v>
      </c>
      <c r="CD202" s="96" t="s">
        <v>566</v>
      </c>
      <c r="CE202" s="96" t="s">
        <v>566</v>
      </c>
      <c r="CF202" s="88" t="s">
        <v>566</v>
      </c>
      <c r="CG202" s="88" t="s">
        <v>566</v>
      </c>
      <c r="CH202" s="92" t="s">
        <v>566</v>
      </c>
      <c r="CI202" s="91">
        <v>0</v>
      </c>
      <c r="CJ202" s="91">
        <v>0</v>
      </c>
      <c r="CK202" s="90" t="s">
        <v>566</v>
      </c>
      <c r="CL202" s="91">
        <v>-0.26950911869999999</v>
      </c>
      <c r="CM202" s="91">
        <v>9.5091186999999994E-3</v>
      </c>
      <c r="CN202" s="88" t="s">
        <v>566</v>
      </c>
      <c r="CO202" s="91">
        <v>69.275000000000006</v>
      </c>
      <c r="CP202" s="91">
        <v>106.5909570971</v>
      </c>
      <c r="CQ202" s="91">
        <v>5.9122468692999997</v>
      </c>
      <c r="CR202" s="91">
        <v>-18.7344187094</v>
      </c>
      <c r="CS202" s="91">
        <v>-1.0847531307</v>
      </c>
      <c r="CT202" s="90" t="s">
        <v>566</v>
      </c>
      <c r="CU202" s="96">
        <v>1.0135000000000001</v>
      </c>
      <c r="CV202" s="96">
        <v>0.85299999999999998</v>
      </c>
      <c r="CW202" s="96">
        <v>0.80500000000000005</v>
      </c>
      <c r="CX202" s="93">
        <v>2310</v>
      </c>
      <c r="CY202" s="93">
        <v>2288.4650000000001</v>
      </c>
      <c r="CZ202" s="93">
        <v>84.7</v>
      </c>
      <c r="DA202" s="90">
        <v>51</v>
      </c>
      <c r="DB202" s="90" t="s">
        <v>566</v>
      </c>
      <c r="DC202" s="90">
        <v>81.5</v>
      </c>
      <c r="DD202" s="91">
        <v>228</v>
      </c>
      <c r="DE202" s="91">
        <v>-34.828947368400001</v>
      </c>
      <c r="DF202" s="93">
        <v>136.30000000000001</v>
      </c>
      <c r="DG202" s="88" t="s">
        <v>393</v>
      </c>
      <c r="DH202" s="88" t="s">
        <v>566</v>
      </c>
      <c r="DI202" s="88" t="s">
        <v>566</v>
      </c>
      <c r="DJ202" s="88" t="s">
        <v>1423</v>
      </c>
      <c r="DK202" s="90" t="s">
        <v>566</v>
      </c>
      <c r="DL202" s="91">
        <v>93.454999999999998</v>
      </c>
      <c r="DM202" s="91" t="s">
        <v>566</v>
      </c>
      <c r="DN202" s="91">
        <v>106.6228486201</v>
      </c>
      <c r="DO202" s="91">
        <v>5.3622359148000003</v>
      </c>
      <c r="DP202" s="91">
        <v>-18.702527186400001</v>
      </c>
      <c r="DQ202" s="91">
        <v>-1.6347640852</v>
      </c>
      <c r="DR202" s="91">
        <v>92.344075097499996</v>
      </c>
      <c r="DS202" s="91">
        <v>4.6202108389000003</v>
      </c>
      <c r="DT202" s="91">
        <v>-32.981300709000003</v>
      </c>
      <c r="DU202" s="91">
        <v>-2.3767891611</v>
      </c>
      <c r="DV202" s="91">
        <v>112.56883263890001</v>
      </c>
      <c r="DW202" s="97"/>
      <c r="DX202" s="98" t="s">
        <v>5309</v>
      </c>
      <c r="DY202" s="99" t="s">
        <v>689</v>
      </c>
      <c r="DZ202" s="98" t="s">
        <v>689</v>
      </c>
      <c r="EA202" s="100" t="s">
        <v>566</v>
      </c>
      <c r="EB202" s="101" t="s">
        <v>2761</v>
      </c>
      <c r="EC202" s="38" t="e">
        <f>VLOOKUP(J202,Раскустовка!A:B,2,0)</f>
        <v>#N/A</v>
      </c>
    </row>
    <row r="203" spans="1:133" s="9" customFormat="1" ht="15" customHeight="1" x14ac:dyDescent="0.25">
      <c r="A203" s="17" t="str">
        <f t="shared" si="2"/>
        <v>5021_Южно-Ягунское</v>
      </c>
      <c r="B203" s="87">
        <v>182</v>
      </c>
      <c r="C203" s="88" t="s">
        <v>733</v>
      </c>
      <c r="D203" s="88" t="s">
        <v>568</v>
      </c>
      <c r="E203" s="88" t="s">
        <v>522</v>
      </c>
      <c r="F203" s="88" t="s">
        <v>15</v>
      </c>
      <c r="G203" s="88" t="s">
        <v>29</v>
      </c>
      <c r="H203" s="88" t="s">
        <v>3055</v>
      </c>
      <c r="I203" s="89">
        <v>5021</v>
      </c>
      <c r="J203" s="88" t="s">
        <v>138</v>
      </c>
      <c r="K203" s="88" t="s">
        <v>688</v>
      </c>
      <c r="L203" s="88" t="s">
        <v>694</v>
      </c>
      <c r="M203" s="88" t="s">
        <v>1508</v>
      </c>
      <c r="N203" s="88" t="s">
        <v>6</v>
      </c>
      <c r="O203" s="90">
        <v>12</v>
      </c>
      <c r="P203" s="90">
        <v>2441</v>
      </c>
      <c r="Q203" s="90">
        <v>2456</v>
      </c>
      <c r="R203" s="91">
        <v>70.231999999999999</v>
      </c>
      <c r="S203" s="90" t="s">
        <v>150</v>
      </c>
      <c r="T203" s="90">
        <v>2516</v>
      </c>
      <c r="U203" s="90">
        <v>11.8</v>
      </c>
      <c r="V203" s="88" t="s">
        <v>31</v>
      </c>
      <c r="W203" s="88" t="s">
        <v>190</v>
      </c>
      <c r="X203" s="88" t="s">
        <v>480</v>
      </c>
      <c r="Y203" s="90" t="s">
        <v>5310</v>
      </c>
      <c r="Z203" s="90" t="s">
        <v>566</v>
      </c>
      <c r="AA203" s="90">
        <v>73</v>
      </c>
      <c r="AB203" s="91" t="s">
        <v>5311</v>
      </c>
      <c r="AC203" s="88" t="s">
        <v>566</v>
      </c>
      <c r="AD203" s="90" t="s">
        <v>566</v>
      </c>
      <c r="AE203" s="90" t="s">
        <v>2290</v>
      </c>
      <c r="AF203" s="90" t="s">
        <v>190</v>
      </c>
      <c r="AG203" s="91" t="s">
        <v>3504</v>
      </c>
      <c r="AH203" s="92" t="s">
        <v>2820</v>
      </c>
      <c r="AI203" s="93">
        <v>598</v>
      </c>
      <c r="AJ203" s="88" t="s">
        <v>722</v>
      </c>
      <c r="AK203" s="90" t="s">
        <v>566</v>
      </c>
      <c r="AL203" s="91">
        <v>13.1</v>
      </c>
      <c r="AM203" s="91">
        <v>11.7443868773</v>
      </c>
      <c r="AN203" s="91">
        <v>1430</v>
      </c>
      <c r="AO203" s="90">
        <v>12.2</v>
      </c>
      <c r="AP203" s="91">
        <v>60.476999999999997</v>
      </c>
      <c r="AQ203" s="91">
        <v>58.23</v>
      </c>
      <c r="AR203" s="91" t="s">
        <v>566</v>
      </c>
      <c r="AS203" s="91">
        <v>98.830555971300001</v>
      </c>
      <c r="AT203" s="91">
        <v>100.2639536369</v>
      </c>
      <c r="AU203" s="90">
        <v>339</v>
      </c>
      <c r="AV203" s="90">
        <v>11.5</v>
      </c>
      <c r="AW203" s="91">
        <v>10.209</v>
      </c>
      <c r="AX203" s="91" t="s">
        <v>566</v>
      </c>
      <c r="AY203" s="91">
        <v>198.34</v>
      </c>
      <c r="AZ203" s="88" t="s">
        <v>4928</v>
      </c>
      <c r="BA203" s="91">
        <v>199.8</v>
      </c>
      <c r="BB203" s="91">
        <v>99.509444028700003</v>
      </c>
      <c r="BC203" s="94">
        <v>2.7146031159000001</v>
      </c>
      <c r="BD203" s="91">
        <v>273.87</v>
      </c>
      <c r="BE203" s="95">
        <v>97.864000000000004</v>
      </c>
      <c r="BF203" s="91">
        <v>4.99</v>
      </c>
      <c r="BG203" s="91">
        <v>31</v>
      </c>
      <c r="BH203" s="94" t="s">
        <v>566</v>
      </c>
      <c r="BI203" s="94" t="s">
        <v>566</v>
      </c>
      <c r="BJ203" s="93">
        <v>744</v>
      </c>
      <c r="BK203" s="94">
        <v>0</v>
      </c>
      <c r="BL203" s="91">
        <v>154.65188000000001</v>
      </c>
      <c r="BM203" s="96">
        <v>6.8495319600000002</v>
      </c>
      <c r="BN203" s="96" t="s">
        <v>566</v>
      </c>
      <c r="BO203" s="88" t="s">
        <v>430</v>
      </c>
      <c r="BP203" s="88" t="s">
        <v>566</v>
      </c>
      <c r="BQ203" s="91">
        <v>273.87</v>
      </c>
      <c r="BR203" s="95">
        <v>97.864000000000004</v>
      </c>
      <c r="BS203" s="91">
        <v>4.99</v>
      </c>
      <c r="BT203" s="90">
        <v>30</v>
      </c>
      <c r="BU203" s="91">
        <v>0</v>
      </c>
      <c r="BV203" s="91">
        <v>149.66999999999999</v>
      </c>
      <c r="BW203" s="96">
        <v>6.6289800000000003</v>
      </c>
      <c r="BX203" s="96" t="s">
        <v>566</v>
      </c>
      <c r="BY203" s="96" t="s">
        <v>566</v>
      </c>
      <c r="BZ203" s="96" t="s">
        <v>566</v>
      </c>
      <c r="CA203" s="96" t="s">
        <v>566</v>
      </c>
      <c r="CB203" s="96" t="s">
        <v>566</v>
      </c>
      <c r="CC203" s="96" t="s">
        <v>566</v>
      </c>
      <c r="CD203" s="96" t="s">
        <v>566</v>
      </c>
      <c r="CE203" s="96" t="s">
        <v>566</v>
      </c>
      <c r="CF203" s="88" t="s">
        <v>566</v>
      </c>
      <c r="CG203" s="88" t="s">
        <v>566</v>
      </c>
      <c r="CH203" s="92" t="s">
        <v>566</v>
      </c>
      <c r="CI203" s="91">
        <v>0</v>
      </c>
      <c r="CJ203" s="91">
        <v>0</v>
      </c>
      <c r="CK203" s="90" t="s">
        <v>566</v>
      </c>
      <c r="CL203" s="91">
        <v>0.38758495479999999</v>
      </c>
      <c r="CM203" s="91">
        <v>5.3415045199999997E-2</v>
      </c>
      <c r="CN203" s="88" t="s">
        <v>566</v>
      </c>
      <c r="CO203" s="91">
        <v>69.275000000000006</v>
      </c>
      <c r="CP203" s="91">
        <v>357.18160489899998</v>
      </c>
      <c r="CQ203" s="91">
        <v>6.6538257710000002</v>
      </c>
      <c r="CR203" s="91">
        <v>83.311606511899996</v>
      </c>
      <c r="CS203" s="91">
        <v>1.6648257710000001</v>
      </c>
      <c r="CT203" s="90" t="s">
        <v>566</v>
      </c>
      <c r="CU203" s="96">
        <v>1.0132000000000001</v>
      </c>
      <c r="CV203" s="96">
        <v>0.85299999999999998</v>
      </c>
      <c r="CW203" s="96">
        <v>0.81130000000000002</v>
      </c>
      <c r="CX203" s="93">
        <v>2310</v>
      </c>
      <c r="CY203" s="93">
        <v>2295.1</v>
      </c>
      <c r="CZ203" s="93">
        <v>84.65</v>
      </c>
      <c r="DA203" s="90">
        <v>51</v>
      </c>
      <c r="DB203" s="90" t="s">
        <v>566</v>
      </c>
      <c r="DC203" s="90">
        <v>81.5</v>
      </c>
      <c r="DD203" s="91">
        <v>228</v>
      </c>
      <c r="DE203" s="91">
        <v>-13.0087719298</v>
      </c>
      <c r="DF203" s="93">
        <v>136.30000000000001</v>
      </c>
      <c r="DG203" s="88" t="s">
        <v>393</v>
      </c>
      <c r="DH203" s="88" t="s">
        <v>566</v>
      </c>
      <c r="DI203" s="88" t="s">
        <v>566</v>
      </c>
      <c r="DJ203" s="88" t="s">
        <v>566</v>
      </c>
      <c r="DK203" s="90" t="s">
        <v>566</v>
      </c>
      <c r="DL203" s="91">
        <v>97.864000000000004</v>
      </c>
      <c r="DM203" s="91" t="s">
        <v>566</v>
      </c>
      <c r="DN203" s="91">
        <v>309.22174723960001</v>
      </c>
      <c r="DO203" s="91">
        <v>5.6327317871</v>
      </c>
      <c r="DP203" s="91">
        <v>35.351748852500002</v>
      </c>
      <c r="DQ203" s="91">
        <v>0.64373178710000001</v>
      </c>
      <c r="DR203" s="91">
        <v>403.28740132339999</v>
      </c>
      <c r="DS203" s="91">
        <v>7.5127164088000002</v>
      </c>
      <c r="DT203" s="91">
        <v>129.41740293629999</v>
      </c>
      <c r="DU203" s="91">
        <v>2.5237164087999999</v>
      </c>
      <c r="DV203" s="91" t="s">
        <v>566</v>
      </c>
      <c r="DW203" s="97"/>
      <c r="DX203" s="98" t="s">
        <v>689</v>
      </c>
      <c r="DY203" s="99" t="s">
        <v>689</v>
      </c>
      <c r="DZ203" s="98" t="s">
        <v>689</v>
      </c>
      <c r="EA203" s="100" t="s">
        <v>566</v>
      </c>
      <c r="EB203" s="101" t="s">
        <v>2761</v>
      </c>
      <c r="EC203" s="38" t="e">
        <f>VLOOKUP(J203,Раскустовка!A:B,2,0)</f>
        <v>#N/A</v>
      </c>
    </row>
    <row r="204" spans="1:133" s="9" customFormat="1" ht="15" customHeight="1" x14ac:dyDescent="0.25">
      <c r="A204" s="17" t="str">
        <f t="shared" si="2"/>
        <v>5028Л_Южно-Ягунское</v>
      </c>
      <c r="B204" s="87">
        <v>183</v>
      </c>
      <c r="C204" s="88" t="s">
        <v>733</v>
      </c>
      <c r="D204" s="88" t="s">
        <v>568</v>
      </c>
      <c r="E204" s="88" t="s">
        <v>522</v>
      </c>
      <c r="F204" s="88" t="s">
        <v>15</v>
      </c>
      <c r="G204" s="88" t="s">
        <v>29</v>
      </c>
      <c r="H204" s="88" t="s">
        <v>64</v>
      </c>
      <c r="I204" s="89" t="s">
        <v>746</v>
      </c>
      <c r="J204" s="88" t="s">
        <v>116</v>
      </c>
      <c r="K204" s="88" t="s">
        <v>688</v>
      </c>
      <c r="L204" s="88" t="s">
        <v>398</v>
      </c>
      <c r="M204" s="88" t="s">
        <v>34</v>
      </c>
      <c r="N204" s="88" t="s">
        <v>6</v>
      </c>
      <c r="O204" s="90">
        <v>215.1</v>
      </c>
      <c r="P204" s="90">
        <v>2648.6</v>
      </c>
      <c r="Q204" s="90">
        <v>2841.7</v>
      </c>
      <c r="R204" s="91">
        <v>278.64999999999998</v>
      </c>
      <c r="S204" s="90" t="s">
        <v>690</v>
      </c>
      <c r="T204" s="90">
        <v>2583.8000000000002</v>
      </c>
      <c r="U204" s="90">
        <v>193.17</v>
      </c>
      <c r="V204" s="88" t="s">
        <v>31</v>
      </c>
      <c r="W204" s="88" t="s">
        <v>112</v>
      </c>
      <c r="X204" s="88" t="s">
        <v>147</v>
      </c>
      <c r="Y204" s="90" t="s">
        <v>1354</v>
      </c>
      <c r="Z204" s="90" t="s">
        <v>566</v>
      </c>
      <c r="AA204" s="90">
        <v>73</v>
      </c>
      <c r="AB204" s="91" t="s">
        <v>5312</v>
      </c>
      <c r="AC204" s="88" t="s">
        <v>566</v>
      </c>
      <c r="AD204" s="90" t="s">
        <v>566</v>
      </c>
      <c r="AE204" s="90" t="s">
        <v>1920</v>
      </c>
      <c r="AF204" s="90" t="s">
        <v>112</v>
      </c>
      <c r="AG204" s="91" t="s">
        <v>3576</v>
      </c>
      <c r="AH204" s="92" t="s">
        <v>1528</v>
      </c>
      <c r="AI204" s="93">
        <v>1395</v>
      </c>
      <c r="AJ204" s="88" t="s">
        <v>722</v>
      </c>
      <c r="AK204" s="90" t="s">
        <v>566</v>
      </c>
      <c r="AL204" s="91">
        <v>16.3</v>
      </c>
      <c r="AM204" s="91">
        <v>15.3</v>
      </c>
      <c r="AN204" s="91">
        <v>1696</v>
      </c>
      <c r="AO204" s="90">
        <v>9.6</v>
      </c>
      <c r="AP204" s="91">
        <v>117.29900000000001</v>
      </c>
      <c r="AQ204" s="91">
        <v>35.985500000000002</v>
      </c>
      <c r="AR204" s="91" t="s">
        <v>566</v>
      </c>
      <c r="AS204" s="91">
        <v>78.954396383499997</v>
      </c>
      <c r="AT204" s="91">
        <v>80.353377688799995</v>
      </c>
      <c r="AU204" s="90">
        <v>1242</v>
      </c>
      <c r="AV204" s="90">
        <v>8</v>
      </c>
      <c r="AW204" s="91">
        <v>59.99</v>
      </c>
      <c r="AX204" s="91" t="s">
        <v>566</v>
      </c>
      <c r="AY204" s="91">
        <v>113.14</v>
      </c>
      <c r="AZ204" s="88" t="s">
        <v>5119</v>
      </c>
      <c r="BA204" s="91">
        <v>114.53</v>
      </c>
      <c r="BB204" s="91">
        <v>34.185603616500003</v>
      </c>
      <c r="BC204" s="94">
        <v>1.623929202</v>
      </c>
      <c r="BD204" s="91">
        <v>55.515000000000001</v>
      </c>
      <c r="BE204" s="95">
        <v>89.9</v>
      </c>
      <c r="BF204" s="91">
        <v>4.78</v>
      </c>
      <c r="BG204" s="91">
        <v>28.2</v>
      </c>
      <c r="BH204" s="94" t="s">
        <v>566</v>
      </c>
      <c r="BI204" s="94" t="s">
        <v>566</v>
      </c>
      <c r="BJ204" s="93">
        <v>677</v>
      </c>
      <c r="BK204" s="94">
        <v>67</v>
      </c>
      <c r="BL204" s="91">
        <v>134.90976000000001</v>
      </c>
      <c r="BM204" s="96">
        <v>5.3963903899999996</v>
      </c>
      <c r="BN204" s="96" t="s">
        <v>566</v>
      </c>
      <c r="BO204" s="88" t="s">
        <v>430</v>
      </c>
      <c r="BP204" s="88" t="s">
        <v>566</v>
      </c>
      <c r="BQ204" s="91">
        <v>55.515000000000001</v>
      </c>
      <c r="BR204" s="95">
        <v>89.9</v>
      </c>
      <c r="BS204" s="91">
        <v>4.78</v>
      </c>
      <c r="BT204" s="90">
        <v>30</v>
      </c>
      <c r="BU204" s="91">
        <v>0</v>
      </c>
      <c r="BV204" s="91">
        <v>143.49</v>
      </c>
      <c r="BW204" s="96">
        <v>5.7396000000000003</v>
      </c>
      <c r="BX204" s="96" t="s">
        <v>566</v>
      </c>
      <c r="BY204" s="96" t="s">
        <v>566</v>
      </c>
      <c r="BZ204" s="96" t="s">
        <v>566</v>
      </c>
      <c r="CA204" s="96" t="s">
        <v>566</v>
      </c>
      <c r="CB204" s="96" t="s">
        <v>566</v>
      </c>
      <c r="CC204" s="96" t="s">
        <v>566</v>
      </c>
      <c r="CD204" s="96" t="s">
        <v>566</v>
      </c>
      <c r="CE204" s="96" t="s">
        <v>566</v>
      </c>
      <c r="CF204" s="88" t="s">
        <v>566</v>
      </c>
      <c r="CG204" s="88" t="s">
        <v>566</v>
      </c>
      <c r="CH204" s="92" t="s">
        <v>566</v>
      </c>
      <c r="CI204" s="91">
        <v>0</v>
      </c>
      <c r="CJ204" s="91">
        <v>0</v>
      </c>
      <c r="CK204" s="90" t="s">
        <v>566</v>
      </c>
      <c r="CL204" s="91">
        <v>0.27016171509999998</v>
      </c>
      <c r="CM204" s="91">
        <v>0.35683828490000002</v>
      </c>
      <c r="CN204" s="88" t="s">
        <v>566</v>
      </c>
      <c r="CO204" s="91">
        <v>89</v>
      </c>
      <c r="CP204" s="91">
        <v>39.201977994700002</v>
      </c>
      <c r="CQ204" s="91">
        <v>3.3772247786</v>
      </c>
      <c r="CR204" s="91">
        <v>-16.313485166300001</v>
      </c>
      <c r="CS204" s="91">
        <v>-1.4057752214000001</v>
      </c>
      <c r="CT204" s="90">
        <v>2.57</v>
      </c>
      <c r="CU204" s="96">
        <v>1.014</v>
      </c>
      <c r="CV204" s="96">
        <v>0.85299999999999998</v>
      </c>
      <c r="CW204" s="96">
        <v>0.82299999999999995</v>
      </c>
      <c r="CX204" s="93">
        <v>2301</v>
      </c>
      <c r="CY204" s="93">
        <v>2286.52</v>
      </c>
      <c r="CZ204" s="93">
        <v>83.43</v>
      </c>
      <c r="DA204" s="90">
        <v>40</v>
      </c>
      <c r="DB204" s="90" t="s">
        <v>566</v>
      </c>
      <c r="DC204" s="90">
        <v>71.2</v>
      </c>
      <c r="DD204" s="91">
        <v>212</v>
      </c>
      <c r="DE204" s="91">
        <v>-46.632075471699999</v>
      </c>
      <c r="DF204" s="93">
        <v>33.1</v>
      </c>
      <c r="DG204" s="88" t="s">
        <v>393</v>
      </c>
      <c r="DH204" s="88" t="s">
        <v>566</v>
      </c>
      <c r="DI204" s="88">
        <v>1</v>
      </c>
      <c r="DJ204" s="88" t="s">
        <v>1487</v>
      </c>
      <c r="DK204" s="90">
        <v>-4.5</v>
      </c>
      <c r="DL204" s="91">
        <v>89.9</v>
      </c>
      <c r="DM204" s="91">
        <v>5.1599067927000002</v>
      </c>
      <c r="DN204" s="91">
        <v>176.39452831310001</v>
      </c>
      <c r="DO204" s="91">
        <v>15.1962733084</v>
      </c>
      <c r="DP204" s="91">
        <v>120.8790651521</v>
      </c>
      <c r="DQ204" s="91">
        <v>10.413273308400001</v>
      </c>
      <c r="DR204" s="91">
        <v>124.5601499756</v>
      </c>
      <c r="DS204" s="91">
        <v>10.7307754978</v>
      </c>
      <c r="DT204" s="91">
        <v>69.044686814599999</v>
      </c>
      <c r="DU204" s="91">
        <v>5.9477754978000004</v>
      </c>
      <c r="DV204" s="91" t="s">
        <v>566</v>
      </c>
      <c r="DW204" s="97"/>
      <c r="DX204" s="98" t="s">
        <v>689</v>
      </c>
      <c r="DY204" s="99" t="s">
        <v>689</v>
      </c>
      <c r="DZ204" s="98" t="s">
        <v>689</v>
      </c>
      <c r="EA204" s="100" t="s">
        <v>689</v>
      </c>
      <c r="EB204" s="101" t="s">
        <v>2761</v>
      </c>
      <c r="EC204" s="38" t="e">
        <f>VLOOKUP(J204,Раскустовка!A:B,2,0)</f>
        <v>#N/A</v>
      </c>
    </row>
    <row r="205" spans="1:133" s="9" customFormat="1" ht="15" customHeight="1" x14ac:dyDescent="0.25">
      <c r="A205" s="17" t="str">
        <f t="shared" si="2"/>
        <v>5029_Южно-Ягунское</v>
      </c>
      <c r="B205" s="87">
        <v>184</v>
      </c>
      <c r="C205" s="88" t="s">
        <v>733</v>
      </c>
      <c r="D205" s="88" t="s">
        <v>568</v>
      </c>
      <c r="E205" s="88" t="s">
        <v>522</v>
      </c>
      <c r="F205" s="88" t="s">
        <v>15</v>
      </c>
      <c r="G205" s="88" t="s">
        <v>29</v>
      </c>
      <c r="H205" s="88" t="s">
        <v>3057</v>
      </c>
      <c r="I205" s="89">
        <v>5029</v>
      </c>
      <c r="J205" s="88" t="s">
        <v>116</v>
      </c>
      <c r="K205" s="88" t="s">
        <v>688</v>
      </c>
      <c r="L205" s="88" t="s">
        <v>398</v>
      </c>
      <c r="M205" s="88" t="s">
        <v>1512</v>
      </c>
      <c r="N205" s="88" t="s">
        <v>695</v>
      </c>
      <c r="O205" s="90">
        <v>29.3</v>
      </c>
      <c r="P205" s="90">
        <v>2610.5</v>
      </c>
      <c r="Q205" s="90">
        <v>2684</v>
      </c>
      <c r="R205" s="91">
        <v>243.04</v>
      </c>
      <c r="S205" s="90" t="s">
        <v>150</v>
      </c>
      <c r="T205" s="90">
        <v>2626.3</v>
      </c>
      <c r="U205" s="90">
        <v>19.100000000000001</v>
      </c>
      <c r="V205" s="88" t="s">
        <v>31</v>
      </c>
      <c r="W205" s="88" t="s">
        <v>175</v>
      </c>
      <c r="X205" s="88" t="s">
        <v>2051</v>
      </c>
      <c r="Y205" s="90" t="s">
        <v>863</v>
      </c>
      <c r="Z205" s="90" t="s">
        <v>566</v>
      </c>
      <c r="AA205" s="90">
        <v>73</v>
      </c>
      <c r="AB205" s="91" t="s">
        <v>5313</v>
      </c>
      <c r="AC205" s="88" t="s">
        <v>566</v>
      </c>
      <c r="AD205" s="90" t="s">
        <v>566</v>
      </c>
      <c r="AE205" s="90" t="s">
        <v>1235</v>
      </c>
      <c r="AF205" s="90" t="s">
        <v>175</v>
      </c>
      <c r="AG205" s="91" t="s">
        <v>3445</v>
      </c>
      <c r="AH205" s="92" t="s">
        <v>3019</v>
      </c>
      <c r="AI205" s="93">
        <v>404</v>
      </c>
      <c r="AJ205" s="88" t="s">
        <v>566</v>
      </c>
      <c r="AK205" s="90" t="s">
        <v>566</v>
      </c>
      <c r="AL205" s="91">
        <v>16.3</v>
      </c>
      <c r="AM205" s="91">
        <v>15.3</v>
      </c>
      <c r="AN205" s="91">
        <v>2074</v>
      </c>
      <c r="AO205" s="90">
        <v>18.2</v>
      </c>
      <c r="AP205" s="91">
        <v>198.02199999999999</v>
      </c>
      <c r="AQ205" s="91" t="s">
        <v>566</v>
      </c>
      <c r="AR205" s="91" t="s">
        <v>566</v>
      </c>
      <c r="AS205" s="91">
        <v>68.02</v>
      </c>
      <c r="AT205" s="91">
        <v>69.75</v>
      </c>
      <c r="AU205" s="90">
        <v>109</v>
      </c>
      <c r="AV205" s="90">
        <v>0.1</v>
      </c>
      <c r="AW205" s="91">
        <v>6.6000000000000003E-2</v>
      </c>
      <c r="AX205" s="91" t="s">
        <v>566</v>
      </c>
      <c r="AY205" s="91">
        <v>109.9</v>
      </c>
      <c r="AZ205" s="88" t="s">
        <v>5046</v>
      </c>
      <c r="BA205" s="91">
        <v>111.66</v>
      </c>
      <c r="BB205" s="91">
        <v>41.88</v>
      </c>
      <c r="BC205" s="94">
        <v>4.7187434983000003</v>
      </c>
      <c r="BD205" s="91">
        <v>210.833</v>
      </c>
      <c r="BE205" s="95">
        <v>94.165999999999997</v>
      </c>
      <c r="BF205" s="91">
        <v>10.48</v>
      </c>
      <c r="BG205" s="91">
        <v>30.3</v>
      </c>
      <c r="BH205" s="94" t="s">
        <v>566</v>
      </c>
      <c r="BI205" s="94" t="s">
        <v>566</v>
      </c>
      <c r="BJ205" s="93">
        <v>727</v>
      </c>
      <c r="BK205" s="94">
        <v>17</v>
      </c>
      <c r="BL205" s="91">
        <v>317.36446999999998</v>
      </c>
      <c r="BM205" s="96">
        <v>17.230040039999999</v>
      </c>
      <c r="BN205" s="96" t="s">
        <v>566</v>
      </c>
      <c r="BO205" s="88" t="s">
        <v>430</v>
      </c>
      <c r="BP205" s="88" t="s">
        <v>566</v>
      </c>
      <c r="BQ205" s="91">
        <v>210.833</v>
      </c>
      <c r="BR205" s="95">
        <v>94.165999999999997</v>
      </c>
      <c r="BS205" s="91">
        <v>10.48</v>
      </c>
      <c r="BT205" s="90">
        <v>30</v>
      </c>
      <c r="BU205" s="91">
        <v>0</v>
      </c>
      <c r="BV205" s="91">
        <v>314.31</v>
      </c>
      <c r="BW205" s="96">
        <v>17.064209999999999</v>
      </c>
      <c r="BX205" s="96" t="s">
        <v>566</v>
      </c>
      <c r="BY205" s="96" t="s">
        <v>566</v>
      </c>
      <c r="BZ205" s="96" t="s">
        <v>566</v>
      </c>
      <c r="CA205" s="96" t="s">
        <v>566</v>
      </c>
      <c r="CB205" s="96" t="s">
        <v>566</v>
      </c>
      <c r="CC205" s="96" t="s">
        <v>566</v>
      </c>
      <c r="CD205" s="96" t="s">
        <v>566</v>
      </c>
      <c r="CE205" s="96" t="s">
        <v>566</v>
      </c>
      <c r="CF205" s="88" t="s">
        <v>566</v>
      </c>
      <c r="CG205" s="88" t="s">
        <v>566</v>
      </c>
      <c r="CH205" s="92" t="s">
        <v>566</v>
      </c>
      <c r="CI205" s="91">
        <v>0</v>
      </c>
      <c r="CJ205" s="91">
        <v>0</v>
      </c>
      <c r="CK205" s="90" t="s">
        <v>566</v>
      </c>
      <c r="CL205" s="91">
        <v>1.3543484102000001</v>
      </c>
      <c r="CM205" s="91">
        <v>5.8651589800000001E-2</v>
      </c>
      <c r="CN205" s="88" t="s">
        <v>566</v>
      </c>
      <c r="CO205" s="91">
        <v>124</v>
      </c>
      <c r="CP205" s="91">
        <v>22.196248725</v>
      </c>
      <c r="CQ205" s="91">
        <v>0.88445883209999998</v>
      </c>
      <c r="CR205" s="91">
        <v>-188.63723694219999</v>
      </c>
      <c r="CS205" s="91">
        <v>-9.5925411679000003</v>
      </c>
      <c r="CT205" s="90" t="s">
        <v>566</v>
      </c>
      <c r="CU205" s="96">
        <v>1.0130399999999999</v>
      </c>
      <c r="CV205" s="96">
        <v>0.8518</v>
      </c>
      <c r="CW205" s="96">
        <v>0.79105000000000003</v>
      </c>
      <c r="CX205" s="93">
        <v>2369</v>
      </c>
      <c r="CY205" s="93">
        <v>2351.0700000000002</v>
      </c>
      <c r="CZ205" s="93">
        <v>83.4</v>
      </c>
      <c r="DA205" s="90">
        <v>40</v>
      </c>
      <c r="DB205" s="90" t="s">
        <v>566</v>
      </c>
      <c r="DC205" s="90">
        <v>99.2</v>
      </c>
      <c r="DD205" s="91">
        <v>233</v>
      </c>
      <c r="DE205" s="91">
        <v>-52.832618025800002</v>
      </c>
      <c r="DF205" s="93">
        <v>127.3</v>
      </c>
      <c r="DG205" s="88" t="s">
        <v>393</v>
      </c>
      <c r="DH205" s="88" t="s">
        <v>566</v>
      </c>
      <c r="DI205" s="88">
        <v>1</v>
      </c>
      <c r="DJ205" s="88" t="s">
        <v>566</v>
      </c>
      <c r="DK205" s="90" t="s">
        <v>566</v>
      </c>
      <c r="DL205" s="91">
        <v>94.165999999999997</v>
      </c>
      <c r="DM205" s="91" t="s">
        <v>566</v>
      </c>
      <c r="DN205" s="91">
        <v>237.8530050704</v>
      </c>
      <c r="DO205" s="91">
        <v>11.8072086292</v>
      </c>
      <c r="DP205" s="91">
        <v>27.0195194032</v>
      </c>
      <c r="DQ205" s="91">
        <v>1.3302086291999999</v>
      </c>
      <c r="DR205" s="91">
        <v>25.1347887218</v>
      </c>
      <c r="DS205" s="91">
        <v>1.0069445962000001</v>
      </c>
      <c r="DT205" s="91">
        <v>-185.6986969454</v>
      </c>
      <c r="DU205" s="91">
        <v>-9.4700554038</v>
      </c>
      <c r="DV205" s="91">
        <v>98.953711111100006</v>
      </c>
      <c r="DW205" s="97"/>
      <c r="DX205" s="98" t="s">
        <v>5314</v>
      </c>
      <c r="DY205" s="99" t="s">
        <v>689</v>
      </c>
      <c r="DZ205" s="98" t="s">
        <v>689</v>
      </c>
      <c r="EA205" s="100" t="s">
        <v>566</v>
      </c>
      <c r="EB205" s="101" t="s">
        <v>2761</v>
      </c>
      <c r="EC205" s="38" t="e">
        <f>VLOOKUP(J205,Раскустовка!A:B,2,0)</f>
        <v>#N/A</v>
      </c>
    </row>
    <row r="206" spans="1:133" s="9" customFormat="1" ht="15" customHeight="1" x14ac:dyDescent="0.25">
      <c r="A206" s="17" t="str">
        <f t="shared" si="2"/>
        <v>5030_Южно-Ягунское</v>
      </c>
      <c r="B206" s="87">
        <v>185</v>
      </c>
      <c r="C206" s="88" t="s">
        <v>733</v>
      </c>
      <c r="D206" s="88" t="s">
        <v>568</v>
      </c>
      <c r="E206" s="88" t="s">
        <v>522</v>
      </c>
      <c r="F206" s="88" t="s">
        <v>15</v>
      </c>
      <c r="G206" s="88" t="s">
        <v>29</v>
      </c>
      <c r="H206" s="88" t="s">
        <v>3055</v>
      </c>
      <c r="I206" s="89">
        <v>5030</v>
      </c>
      <c r="J206" s="88" t="s">
        <v>138</v>
      </c>
      <c r="K206" s="88" t="s">
        <v>688</v>
      </c>
      <c r="L206" s="88" t="s">
        <v>398</v>
      </c>
      <c r="M206" s="88" t="s">
        <v>1508</v>
      </c>
      <c r="N206" s="88" t="s">
        <v>6</v>
      </c>
      <c r="O206" s="90">
        <v>17.2</v>
      </c>
      <c r="P206" s="90">
        <v>2536</v>
      </c>
      <c r="Q206" s="90">
        <v>2553.4</v>
      </c>
      <c r="R206" s="91">
        <v>171.48599999999999</v>
      </c>
      <c r="S206" s="90" t="s">
        <v>150</v>
      </c>
      <c r="T206" s="90">
        <v>2567.5</v>
      </c>
      <c r="U206" s="90">
        <v>9.5</v>
      </c>
      <c r="V206" s="88" t="s">
        <v>31</v>
      </c>
      <c r="W206" s="88" t="s">
        <v>156</v>
      </c>
      <c r="X206" s="88" t="s">
        <v>289</v>
      </c>
      <c r="Y206" s="90" t="s">
        <v>892</v>
      </c>
      <c r="Z206" s="90" t="s">
        <v>566</v>
      </c>
      <c r="AA206" s="90">
        <v>73</v>
      </c>
      <c r="AB206" s="91" t="s">
        <v>5315</v>
      </c>
      <c r="AC206" s="88" t="s">
        <v>566</v>
      </c>
      <c r="AD206" s="90" t="s">
        <v>566</v>
      </c>
      <c r="AE206" s="90" t="s">
        <v>566</v>
      </c>
      <c r="AF206" s="90" t="s">
        <v>156</v>
      </c>
      <c r="AG206" s="91" t="s">
        <v>3480</v>
      </c>
      <c r="AH206" s="92" t="s">
        <v>1995</v>
      </c>
      <c r="AI206" s="93">
        <v>1286</v>
      </c>
      <c r="AJ206" s="88" t="s">
        <v>566</v>
      </c>
      <c r="AK206" s="90">
        <v>6</v>
      </c>
      <c r="AL206" s="91">
        <v>33</v>
      </c>
      <c r="AM206" s="91">
        <v>11.7443868773</v>
      </c>
      <c r="AN206" s="91">
        <v>1983</v>
      </c>
      <c r="AO206" s="90">
        <v>12.2</v>
      </c>
      <c r="AP206" s="91">
        <v>144.13800000000001</v>
      </c>
      <c r="AQ206" s="91" t="s">
        <v>566</v>
      </c>
      <c r="AR206" s="91" t="s">
        <v>566</v>
      </c>
      <c r="AS206" s="91" t="s">
        <v>566</v>
      </c>
      <c r="AT206" s="91" t="s">
        <v>566</v>
      </c>
      <c r="AU206" s="90">
        <v>1363</v>
      </c>
      <c r="AV206" s="90">
        <v>10.6</v>
      </c>
      <c r="AW206" s="91">
        <v>75.361999999999995</v>
      </c>
      <c r="AX206" s="91" t="s">
        <v>566</v>
      </c>
      <c r="AY206" s="91">
        <v>110.5</v>
      </c>
      <c r="AZ206" s="88" t="s">
        <v>4928</v>
      </c>
      <c r="BA206" s="91">
        <v>112.5</v>
      </c>
      <c r="BB206" s="91">
        <v>52.55</v>
      </c>
      <c r="BC206" s="94" t="s">
        <v>566</v>
      </c>
      <c r="BD206" s="91">
        <v>81.423000000000002</v>
      </c>
      <c r="BE206" s="95">
        <v>96.430999999999997</v>
      </c>
      <c r="BF206" s="91">
        <v>2.48</v>
      </c>
      <c r="BG206" s="91">
        <v>14.1</v>
      </c>
      <c r="BH206" s="94" t="s">
        <v>566</v>
      </c>
      <c r="BI206" s="94" t="s">
        <v>566</v>
      </c>
      <c r="BJ206" s="93">
        <v>338</v>
      </c>
      <c r="BK206" s="94">
        <v>406</v>
      </c>
      <c r="BL206" s="91">
        <v>34.912269999999999</v>
      </c>
      <c r="BM206" s="96">
        <v>1.7421221</v>
      </c>
      <c r="BN206" s="96" t="s">
        <v>566</v>
      </c>
      <c r="BO206" s="88" t="s">
        <v>535</v>
      </c>
      <c r="BP206" s="88" t="s">
        <v>1207</v>
      </c>
      <c r="BQ206" s="91" t="s">
        <v>566</v>
      </c>
      <c r="BR206" s="95">
        <v>0</v>
      </c>
      <c r="BS206" s="91" t="s">
        <v>566</v>
      </c>
      <c r="BT206" s="90" t="s">
        <v>566</v>
      </c>
      <c r="BU206" s="91" t="s">
        <v>566</v>
      </c>
      <c r="BV206" s="91" t="s">
        <v>566</v>
      </c>
      <c r="BW206" s="96" t="s">
        <v>566</v>
      </c>
      <c r="BX206" s="96" t="s">
        <v>566</v>
      </c>
      <c r="BY206" s="96" t="s">
        <v>1207</v>
      </c>
      <c r="BZ206" s="96" t="s">
        <v>566</v>
      </c>
      <c r="CA206" s="96" t="s">
        <v>566</v>
      </c>
      <c r="CB206" s="96" t="s">
        <v>566</v>
      </c>
      <c r="CC206" s="96" t="s">
        <v>566</v>
      </c>
      <c r="CD206" s="96" t="s">
        <v>566</v>
      </c>
      <c r="CE206" s="96" t="s">
        <v>566</v>
      </c>
      <c r="CF206" s="88" t="s">
        <v>566</v>
      </c>
      <c r="CG206" s="88" t="s">
        <v>566</v>
      </c>
      <c r="CH206" s="92" t="s">
        <v>566</v>
      </c>
      <c r="CI206" s="91">
        <v>0</v>
      </c>
      <c r="CJ206" s="91">
        <v>0</v>
      </c>
      <c r="CK206" s="90" t="s">
        <v>566</v>
      </c>
      <c r="CL206" s="91">
        <v>7.1025499300000003E-2</v>
      </c>
      <c r="CM206" s="91">
        <v>-6.0254992999999998E-3</v>
      </c>
      <c r="CN206" s="88" t="s">
        <v>566</v>
      </c>
      <c r="CO206" s="91">
        <v>101.875</v>
      </c>
      <c r="CP206" s="91">
        <v>16.168346024600002</v>
      </c>
      <c r="CQ206" s="91">
        <v>0.49225488890000002</v>
      </c>
      <c r="CR206" s="91">
        <v>-65.254849241599999</v>
      </c>
      <c r="CS206" s="91">
        <v>-1.9867451111000001</v>
      </c>
      <c r="CT206" s="90" t="s">
        <v>566</v>
      </c>
      <c r="CU206" s="96">
        <v>1.0130999999999999</v>
      </c>
      <c r="CV206" s="96">
        <v>0.85299999999999998</v>
      </c>
      <c r="CW206" s="96">
        <v>0.79600000000000004</v>
      </c>
      <c r="CX206" s="93">
        <v>2310</v>
      </c>
      <c r="CY206" s="93">
        <v>2289.616</v>
      </c>
      <c r="CZ206" s="93">
        <v>84.7</v>
      </c>
      <c r="DA206" s="90">
        <v>51</v>
      </c>
      <c r="DB206" s="90" t="s">
        <v>566</v>
      </c>
      <c r="DC206" s="90">
        <v>81.5</v>
      </c>
      <c r="DD206" s="91">
        <v>228</v>
      </c>
      <c r="DE206" s="91">
        <v>-51.535087719300002</v>
      </c>
      <c r="DF206" s="93">
        <v>136.30000000000001</v>
      </c>
      <c r="DG206" s="88" t="s">
        <v>393</v>
      </c>
      <c r="DH206" s="88" t="s">
        <v>566</v>
      </c>
      <c r="DI206" s="88">
        <v>1</v>
      </c>
      <c r="DJ206" s="88" t="s">
        <v>811</v>
      </c>
      <c r="DK206" s="90" t="s">
        <v>566</v>
      </c>
      <c r="DL206" s="91">
        <v>96.430999999999997</v>
      </c>
      <c r="DM206" s="91" t="s">
        <v>566</v>
      </c>
      <c r="DN206" s="91">
        <v>97.897081854899994</v>
      </c>
      <c r="DO206" s="91">
        <v>2.9805347485999998</v>
      </c>
      <c r="DP206" s="91">
        <v>16.473886588700001</v>
      </c>
      <c r="DQ206" s="91">
        <v>0.50153474860000002</v>
      </c>
      <c r="DR206" s="91">
        <v>19.6496629735</v>
      </c>
      <c r="DS206" s="91">
        <v>0.59824564920000001</v>
      </c>
      <c r="DT206" s="91">
        <v>-61.773532292699997</v>
      </c>
      <c r="DU206" s="91">
        <v>-1.8807543508</v>
      </c>
      <c r="DV206" s="91">
        <v>112.5312193056</v>
      </c>
      <c r="DW206" s="97"/>
      <c r="DX206" s="98" t="s">
        <v>689</v>
      </c>
      <c r="DY206" s="99" t="s">
        <v>689</v>
      </c>
      <c r="DZ206" s="98" t="s">
        <v>689</v>
      </c>
      <c r="EA206" s="100" t="s">
        <v>566</v>
      </c>
      <c r="EB206" s="101" t="s">
        <v>2761</v>
      </c>
      <c r="EC206" s="38" t="e">
        <f>VLOOKUP(J206,Раскустовка!A:B,2,0)</f>
        <v>#N/A</v>
      </c>
    </row>
    <row r="207" spans="1:133" s="9" customFormat="1" ht="15" customHeight="1" x14ac:dyDescent="0.25">
      <c r="A207" s="17" t="str">
        <f t="shared" si="2"/>
        <v>5031Л_Южно-Ягунское</v>
      </c>
      <c r="B207" s="87">
        <v>186</v>
      </c>
      <c r="C207" s="88" t="s">
        <v>733</v>
      </c>
      <c r="D207" s="88" t="s">
        <v>568</v>
      </c>
      <c r="E207" s="88" t="s">
        <v>522</v>
      </c>
      <c r="F207" s="88" t="s">
        <v>15</v>
      </c>
      <c r="G207" s="88" t="s">
        <v>29</v>
      </c>
      <c r="H207" s="88" t="s">
        <v>2974</v>
      </c>
      <c r="I207" s="89" t="s">
        <v>2188</v>
      </c>
      <c r="J207" s="88" t="s">
        <v>138</v>
      </c>
      <c r="K207" s="88" t="s">
        <v>688</v>
      </c>
      <c r="L207" s="88" t="s">
        <v>398</v>
      </c>
      <c r="M207" s="88" t="s">
        <v>92</v>
      </c>
      <c r="N207" s="88" t="s">
        <v>10</v>
      </c>
      <c r="O207" s="90">
        <v>271.33</v>
      </c>
      <c r="P207" s="90">
        <v>2609.5</v>
      </c>
      <c r="Q207" s="90">
        <v>2880.83</v>
      </c>
      <c r="R207" s="91">
        <v>166.84</v>
      </c>
      <c r="S207" s="90" t="s">
        <v>690</v>
      </c>
      <c r="T207" s="90">
        <v>2880.8</v>
      </c>
      <c r="U207" s="90">
        <v>271.33</v>
      </c>
      <c r="V207" s="88" t="s">
        <v>31</v>
      </c>
      <c r="W207" s="88" t="s">
        <v>94</v>
      </c>
      <c r="X207" s="88" t="s">
        <v>999</v>
      </c>
      <c r="Y207" s="90" t="s">
        <v>5316</v>
      </c>
      <c r="Z207" s="90" t="s">
        <v>566</v>
      </c>
      <c r="AA207" s="90">
        <v>73</v>
      </c>
      <c r="AB207" s="91" t="s">
        <v>5317</v>
      </c>
      <c r="AC207" s="88" t="s">
        <v>566</v>
      </c>
      <c r="AD207" s="90" t="s">
        <v>566</v>
      </c>
      <c r="AE207" s="90" t="s">
        <v>1265</v>
      </c>
      <c r="AF207" s="90" t="s">
        <v>94</v>
      </c>
      <c r="AG207" s="91" t="s">
        <v>5318</v>
      </c>
      <c r="AH207" s="92" t="s">
        <v>4723</v>
      </c>
      <c r="AI207" s="93">
        <v>159</v>
      </c>
      <c r="AJ207" s="88" t="s">
        <v>3149</v>
      </c>
      <c r="AK207" s="90" t="s">
        <v>566</v>
      </c>
      <c r="AL207" s="91">
        <v>13.1</v>
      </c>
      <c r="AM207" s="91">
        <v>11.7443868773</v>
      </c>
      <c r="AN207" s="91">
        <v>1593</v>
      </c>
      <c r="AO207" s="90">
        <v>12.2</v>
      </c>
      <c r="AP207" s="91">
        <v>30.963000000000001</v>
      </c>
      <c r="AQ207" s="91">
        <v>41.3114285714</v>
      </c>
      <c r="AR207" s="91" t="s">
        <v>566</v>
      </c>
      <c r="AS207" s="91">
        <v>85.159182813699999</v>
      </c>
      <c r="AT207" s="91">
        <v>86.163957373700001</v>
      </c>
      <c r="AU207" s="90">
        <v>1093</v>
      </c>
      <c r="AV207" s="90">
        <v>0.3</v>
      </c>
      <c r="AW207" s="91">
        <v>19.2</v>
      </c>
      <c r="AX207" s="91" t="s">
        <v>566</v>
      </c>
      <c r="AY207" s="91">
        <v>168.82</v>
      </c>
      <c r="AZ207" s="88" t="s">
        <v>4928</v>
      </c>
      <c r="BA207" s="91">
        <v>169.9</v>
      </c>
      <c r="BB207" s="91">
        <v>83.660817186299994</v>
      </c>
      <c r="BC207" s="94">
        <v>8.6496879099999993E-2</v>
      </c>
      <c r="BD207" s="91">
        <v>7.16</v>
      </c>
      <c r="BE207" s="95">
        <v>79.159000000000006</v>
      </c>
      <c r="BF207" s="91">
        <v>1.26</v>
      </c>
      <c r="BG207" s="91">
        <v>30.5</v>
      </c>
      <c r="BH207" s="94">
        <v>0.23333000000000001</v>
      </c>
      <c r="BI207" s="94">
        <v>0.23333000000000001</v>
      </c>
      <c r="BJ207" s="93">
        <v>365</v>
      </c>
      <c r="BK207" s="94">
        <v>13</v>
      </c>
      <c r="BL207" s="91">
        <v>38.404380000000003</v>
      </c>
      <c r="BM207" s="96">
        <v>3.14915916</v>
      </c>
      <c r="BN207" s="96" t="s">
        <v>566</v>
      </c>
      <c r="BO207" s="88" t="s">
        <v>696</v>
      </c>
      <c r="BP207" s="88" t="s">
        <v>566</v>
      </c>
      <c r="BQ207" s="91">
        <v>7.16</v>
      </c>
      <c r="BR207" s="95">
        <v>79.159000000000006</v>
      </c>
      <c r="BS207" s="91">
        <v>1.26</v>
      </c>
      <c r="BT207" s="90">
        <v>30</v>
      </c>
      <c r="BU207" s="91">
        <v>0</v>
      </c>
      <c r="BV207" s="91">
        <v>37.83</v>
      </c>
      <c r="BW207" s="96">
        <v>3.1020599999999998</v>
      </c>
      <c r="BX207" s="96" t="s">
        <v>566</v>
      </c>
      <c r="BY207" s="96" t="s">
        <v>566</v>
      </c>
      <c r="BZ207" s="96" t="s">
        <v>566</v>
      </c>
      <c r="CA207" s="96" t="s">
        <v>566</v>
      </c>
      <c r="CB207" s="96" t="s">
        <v>566</v>
      </c>
      <c r="CC207" s="96" t="s">
        <v>566</v>
      </c>
      <c r="CD207" s="96" t="s">
        <v>566</v>
      </c>
      <c r="CE207" s="96" t="s">
        <v>566</v>
      </c>
      <c r="CF207" s="88" t="s">
        <v>566</v>
      </c>
      <c r="CG207" s="88" t="s">
        <v>566</v>
      </c>
      <c r="CH207" s="92" t="s">
        <v>566</v>
      </c>
      <c r="CI207" s="91">
        <v>0</v>
      </c>
      <c r="CJ207" s="91">
        <v>0</v>
      </c>
      <c r="CK207" s="90" t="s">
        <v>566</v>
      </c>
      <c r="CL207" s="91">
        <v>0.38854270559999998</v>
      </c>
      <c r="CM207" s="91">
        <v>8.4457294399999994E-2</v>
      </c>
      <c r="CN207" s="88" t="s">
        <v>566</v>
      </c>
      <c r="CO207" s="91">
        <v>84.32</v>
      </c>
      <c r="CP207" s="91">
        <v>7.2230708654000004</v>
      </c>
      <c r="CQ207" s="91">
        <v>1.2720088040999999</v>
      </c>
      <c r="CR207" s="91">
        <v>6.3180414000000004E-2</v>
      </c>
      <c r="CS207" s="91">
        <v>1.10088041E-2</v>
      </c>
      <c r="CT207" s="90">
        <v>-1.5</v>
      </c>
      <c r="CU207" s="96">
        <v>1.0129999999999999</v>
      </c>
      <c r="CV207" s="96">
        <v>0.84499999999999997</v>
      </c>
      <c r="CW207" s="96">
        <v>0.75600000000000001</v>
      </c>
      <c r="CX207" s="93">
        <v>2369</v>
      </c>
      <c r="CY207" s="93">
        <v>2357.96</v>
      </c>
      <c r="CZ207" s="93">
        <v>84.7</v>
      </c>
      <c r="DA207" s="90">
        <v>82</v>
      </c>
      <c r="DB207" s="90" t="s">
        <v>566</v>
      </c>
      <c r="DC207" s="90">
        <v>99.2</v>
      </c>
      <c r="DD207" s="91">
        <v>233</v>
      </c>
      <c r="DE207" s="91">
        <v>-27.545064377700001</v>
      </c>
      <c r="DF207" s="93">
        <v>109.3</v>
      </c>
      <c r="DG207" s="88" t="s">
        <v>393</v>
      </c>
      <c r="DH207" s="88" t="s">
        <v>566</v>
      </c>
      <c r="DI207" s="88" t="s">
        <v>566</v>
      </c>
      <c r="DJ207" s="88" t="s">
        <v>464</v>
      </c>
      <c r="DK207" s="90">
        <v>-2.5</v>
      </c>
      <c r="DL207" s="91">
        <v>79.159000000000006</v>
      </c>
      <c r="DM207" s="91">
        <v>0.1029803195</v>
      </c>
      <c r="DN207" s="91">
        <v>8.5244588647999997</v>
      </c>
      <c r="DO207" s="91">
        <v>1.5011879198</v>
      </c>
      <c r="DP207" s="91">
        <v>1.3645684134</v>
      </c>
      <c r="DQ207" s="91">
        <v>0.24018791980000001</v>
      </c>
      <c r="DR207" s="91">
        <v>8.5996805214999998</v>
      </c>
      <c r="DS207" s="91">
        <v>1.5144347245000001</v>
      </c>
      <c r="DT207" s="91">
        <v>1.4397900700999999</v>
      </c>
      <c r="DU207" s="91">
        <v>0.25343472449999999</v>
      </c>
      <c r="DV207" s="91" t="s">
        <v>566</v>
      </c>
      <c r="DW207" s="97"/>
      <c r="DX207" s="98" t="s">
        <v>689</v>
      </c>
      <c r="DY207" s="99" t="s">
        <v>689</v>
      </c>
      <c r="DZ207" s="98" t="s">
        <v>689</v>
      </c>
      <c r="EA207" s="100" t="s">
        <v>689</v>
      </c>
      <c r="EB207" s="101" t="s">
        <v>2761</v>
      </c>
      <c r="EC207" s="38" t="e">
        <f>VLOOKUP(J207,Раскустовка!A:B,2,0)</f>
        <v>#N/A</v>
      </c>
    </row>
    <row r="208" spans="1:133" s="9" customFormat="1" ht="15" customHeight="1" x14ac:dyDescent="0.25">
      <c r="A208" s="17" t="str">
        <f t="shared" si="2"/>
        <v>5032_Южно-Ягунское</v>
      </c>
      <c r="B208" s="87">
        <v>187</v>
      </c>
      <c r="C208" s="88" t="s">
        <v>733</v>
      </c>
      <c r="D208" s="88" t="s">
        <v>568</v>
      </c>
      <c r="E208" s="88" t="s">
        <v>522</v>
      </c>
      <c r="F208" s="88" t="s">
        <v>15</v>
      </c>
      <c r="G208" s="88" t="s">
        <v>29</v>
      </c>
      <c r="H208" s="88" t="s">
        <v>2974</v>
      </c>
      <c r="I208" s="89">
        <v>5032</v>
      </c>
      <c r="J208" s="88" t="s">
        <v>138</v>
      </c>
      <c r="K208" s="88" t="s">
        <v>688</v>
      </c>
      <c r="L208" s="88" t="s">
        <v>398</v>
      </c>
      <c r="M208" s="88" t="s">
        <v>92</v>
      </c>
      <c r="N208" s="88" t="s">
        <v>10</v>
      </c>
      <c r="O208" s="90">
        <v>22</v>
      </c>
      <c r="P208" s="90">
        <v>2496</v>
      </c>
      <c r="Q208" s="90">
        <v>2512</v>
      </c>
      <c r="R208" s="91">
        <v>51.472000000000001</v>
      </c>
      <c r="S208" s="90" t="s">
        <v>150</v>
      </c>
      <c r="T208" s="90">
        <v>2509.3000000000002</v>
      </c>
      <c r="U208" s="90">
        <v>8.1999999999999993</v>
      </c>
      <c r="V208" s="88" t="s">
        <v>31</v>
      </c>
      <c r="W208" s="88" t="s">
        <v>112</v>
      </c>
      <c r="X208" s="88" t="s">
        <v>1758</v>
      </c>
      <c r="Y208" s="90" t="s">
        <v>1309</v>
      </c>
      <c r="Z208" s="90" t="s">
        <v>566</v>
      </c>
      <c r="AA208" s="90">
        <v>73</v>
      </c>
      <c r="AB208" s="91" t="s">
        <v>3530</v>
      </c>
      <c r="AC208" s="88" t="s">
        <v>566</v>
      </c>
      <c r="AD208" s="90" t="s">
        <v>566</v>
      </c>
      <c r="AE208" s="90" t="s">
        <v>2019</v>
      </c>
      <c r="AF208" s="90" t="s">
        <v>112</v>
      </c>
      <c r="AG208" s="91" t="s">
        <v>3442</v>
      </c>
      <c r="AH208" s="92" t="s">
        <v>4912</v>
      </c>
      <c r="AI208" s="93">
        <v>73</v>
      </c>
      <c r="AJ208" s="88" t="s">
        <v>722</v>
      </c>
      <c r="AK208" s="90" t="s">
        <v>566</v>
      </c>
      <c r="AL208" s="91">
        <v>13.1</v>
      </c>
      <c r="AM208" s="91">
        <v>11.7443868773</v>
      </c>
      <c r="AN208" s="91">
        <v>2006</v>
      </c>
      <c r="AO208" s="90">
        <v>12.9</v>
      </c>
      <c r="AP208" s="91">
        <v>50.186</v>
      </c>
      <c r="AQ208" s="91">
        <v>38.958947368399997</v>
      </c>
      <c r="AR208" s="91" t="s">
        <v>566</v>
      </c>
      <c r="AS208" s="91">
        <v>51.083733675799998</v>
      </c>
      <c r="AT208" s="91">
        <v>51.923849240099997</v>
      </c>
      <c r="AU208" s="90">
        <v>1580</v>
      </c>
      <c r="AV208" s="90">
        <v>0</v>
      </c>
      <c r="AW208" s="91">
        <v>44.8</v>
      </c>
      <c r="AX208" s="91" t="s">
        <v>566</v>
      </c>
      <c r="AY208" s="91">
        <v>75.5</v>
      </c>
      <c r="AZ208" s="88" t="s">
        <v>4928</v>
      </c>
      <c r="BA208" s="91">
        <v>76.400000000000006</v>
      </c>
      <c r="BB208" s="91">
        <v>24.416266324199999</v>
      </c>
      <c r="BC208" s="94">
        <v>0.70306941209999996</v>
      </c>
      <c r="BD208" s="91">
        <v>14.699</v>
      </c>
      <c r="BE208" s="95">
        <v>33.682000000000002</v>
      </c>
      <c r="BF208" s="91">
        <v>8.24</v>
      </c>
      <c r="BG208" s="91">
        <v>31</v>
      </c>
      <c r="BH208" s="94">
        <v>0.13333</v>
      </c>
      <c r="BI208" s="94">
        <v>0.3</v>
      </c>
      <c r="BJ208" s="93">
        <v>229</v>
      </c>
      <c r="BK208" s="94">
        <v>0</v>
      </c>
      <c r="BL208" s="91">
        <v>255.35856999999999</v>
      </c>
      <c r="BM208" s="96">
        <v>20.939402919999999</v>
      </c>
      <c r="BN208" s="96" t="s">
        <v>566</v>
      </c>
      <c r="BO208" s="88" t="s">
        <v>696</v>
      </c>
      <c r="BP208" s="88" t="s">
        <v>566</v>
      </c>
      <c r="BQ208" s="91">
        <v>14.699</v>
      </c>
      <c r="BR208" s="95">
        <v>33.682000000000002</v>
      </c>
      <c r="BS208" s="91">
        <v>8.24</v>
      </c>
      <c r="BT208" s="90">
        <v>30</v>
      </c>
      <c r="BU208" s="91">
        <v>0</v>
      </c>
      <c r="BV208" s="91">
        <v>247.11</v>
      </c>
      <c r="BW208" s="96">
        <v>20.263020000000001</v>
      </c>
      <c r="BX208" s="96" t="s">
        <v>566</v>
      </c>
      <c r="BY208" s="96" t="s">
        <v>566</v>
      </c>
      <c r="BZ208" s="96" t="s">
        <v>566</v>
      </c>
      <c r="CA208" s="96" t="s">
        <v>566</v>
      </c>
      <c r="CB208" s="96" t="s">
        <v>566</v>
      </c>
      <c r="CC208" s="96" t="s">
        <v>566</v>
      </c>
      <c r="CD208" s="96" t="s">
        <v>566</v>
      </c>
      <c r="CE208" s="96" t="s">
        <v>566</v>
      </c>
      <c r="CF208" s="88" t="s">
        <v>566</v>
      </c>
      <c r="CG208" s="88" t="s">
        <v>566</v>
      </c>
      <c r="CH208" s="92" t="s">
        <v>566</v>
      </c>
      <c r="CI208" s="91">
        <v>0</v>
      </c>
      <c r="CJ208" s="91">
        <v>0</v>
      </c>
      <c r="CK208" s="90" t="s">
        <v>566</v>
      </c>
      <c r="CL208" s="91">
        <v>0.14212866960000001</v>
      </c>
      <c r="CM208" s="91">
        <v>-0.28112866959999999</v>
      </c>
      <c r="CN208" s="88" t="s">
        <v>566</v>
      </c>
      <c r="CO208" s="91">
        <v>124</v>
      </c>
      <c r="CP208" s="91">
        <v>-34.099658215399998</v>
      </c>
      <c r="CQ208" s="91">
        <v>-19.1091291099</v>
      </c>
      <c r="CR208" s="91">
        <v>-48.798999505700003</v>
      </c>
      <c r="CS208" s="91">
        <v>-27.346129109900001</v>
      </c>
      <c r="CT208" s="90">
        <v>-0.3</v>
      </c>
      <c r="CU208" s="96">
        <v>1.0129999999999999</v>
      </c>
      <c r="CV208" s="96">
        <v>0.84499999999999997</v>
      </c>
      <c r="CW208" s="96">
        <v>0.75600000000000001</v>
      </c>
      <c r="CX208" s="93">
        <v>2369</v>
      </c>
      <c r="CY208" s="93">
        <v>2359.828</v>
      </c>
      <c r="CZ208" s="93">
        <v>84.7</v>
      </c>
      <c r="DA208" s="90">
        <v>82</v>
      </c>
      <c r="DB208" s="90" t="s">
        <v>566</v>
      </c>
      <c r="DC208" s="90">
        <v>99.2</v>
      </c>
      <c r="DD208" s="91">
        <v>233</v>
      </c>
      <c r="DE208" s="91">
        <v>-67.596566523600004</v>
      </c>
      <c r="DF208" s="93">
        <v>109.3</v>
      </c>
      <c r="DG208" s="88" t="s">
        <v>393</v>
      </c>
      <c r="DH208" s="88" t="s">
        <v>566</v>
      </c>
      <c r="DI208" s="88">
        <v>1</v>
      </c>
      <c r="DJ208" s="88" t="s">
        <v>1378</v>
      </c>
      <c r="DK208" s="90">
        <v>-2.5</v>
      </c>
      <c r="DL208" s="91">
        <v>33.682000000000002</v>
      </c>
      <c r="DM208" s="91">
        <v>0.99788059439999999</v>
      </c>
      <c r="DN208" s="91">
        <v>14.0138539716</v>
      </c>
      <c r="DO208" s="91">
        <v>7.8532325214999998</v>
      </c>
      <c r="DP208" s="91">
        <v>-0.68548731870000001</v>
      </c>
      <c r="DQ208" s="91">
        <v>-0.38376747849999998</v>
      </c>
      <c r="DR208" s="91">
        <v>-48.3972088298</v>
      </c>
      <c r="DS208" s="91">
        <v>-27.1213425732</v>
      </c>
      <c r="DT208" s="91">
        <v>-63.096550120099998</v>
      </c>
      <c r="DU208" s="91">
        <v>-35.358342573199998</v>
      </c>
      <c r="DV208" s="91" t="s">
        <v>566</v>
      </c>
      <c r="DW208" s="97"/>
      <c r="DX208" s="98" t="s">
        <v>689</v>
      </c>
      <c r="DY208" s="99" t="s">
        <v>689</v>
      </c>
      <c r="DZ208" s="98" t="s">
        <v>689</v>
      </c>
      <c r="EA208" s="100" t="s">
        <v>689</v>
      </c>
      <c r="EB208" s="101" t="s">
        <v>2763</v>
      </c>
      <c r="EC208" s="38" t="e">
        <f>VLOOKUP(J208,Раскустовка!A:B,2,0)</f>
        <v>#N/A</v>
      </c>
    </row>
    <row r="209" spans="1:133" s="9" customFormat="1" ht="15" customHeight="1" x14ac:dyDescent="0.25">
      <c r="A209" s="17" t="str">
        <f t="shared" si="2"/>
        <v>5042_Южно-Ягунское</v>
      </c>
      <c r="B209" s="87">
        <v>188</v>
      </c>
      <c r="C209" s="88" t="s">
        <v>733</v>
      </c>
      <c r="D209" s="88" t="s">
        <v>568</v>
      </c>
      <c r="E209" s="88" t="s">
        <v>522</v>
      </c>
      <c r="F209" s="88" t="s">
        <v>15</v>
      </c>
      <c r="G209" s="88" t="s">
        <v>29</v>
      </c>
      <c r="H209" s="88" t="s">
        <v>3055</v>
      </c>
      <c r="I209" s="89">
        <v>5042</v>
      </c>
      <c r="J209" s="88" t="s">
        <v>133</v>
      </c>
      <c r="K209" s="88" t="s">
        <v>688</v>
      </c>
      <c r="L209" s="88" t="s">
        <v>398</v>
      </c>
      <c r="M209" s="88" t="s">
        <v>1508</v>
      </c>
      <c r="N209" s="88" t="s">
        <v>6</v>
      </c>
      <c r="O209" s="90">
        <v>13.2</v>
      </c>
      <c r="P209" s="90">
        <v>2412.8000000000002</v>
      </c>
      <c r="Q209" s="90">
        <v>2430</v>
      </c>
      <c r="R209" s="91">
        <v>43.496000000000002</v>
      </c>
      <c r="S209" s="90" t="s">
        <v>150</v>
      </c>
      <c r="T209" s="90">
        <v>2480</v>
      </c>
      <c r="U209" s="90">
        <v>13.2</v>
      </c>
      <c r="V209" s="88" t="s">
        <v>31</v>
      </c>
      <c r="W209" s="88" t="s">
        <v>156</v>
      </c>
      <c r="X209" s="88" t="s">
        <v>456</v>
      </c>
      <c r="Y209" s="90" t="s">
        <v>848</v>
      </c>
      <c r="Z209" s="90" t="s">
        <v>566</v>
      </c>
      <c r="AA209" s="90">
        <v>73</v>
      </c>
      <c r="AB209" s="91" t="s">
        <v>5319</v>
      </c>
      <c r="AC209" s="88" t="s">
        <v>566</v>
      </c>
      <c r="AD209" s="90" t="s">
        <v>566</v>
      </c>
      <c r="AE209" s="90" t="s">
        <v>566</v>
      </c>
      <c r="AF209" s="90" t="s">
        <v>156</v>
      </c>
      <c r="AG209" s="91" t="s">
        <v>3424</v>
      </c>
      <c r="AH209" s="92" t="s">
        <v>2586</v>
      </c>
      <c r="AI209" s="93">
        <v>849</v>
      </c>
      <c r="AJ209" s="88" t="s">
        <v>566</v>
      </c>
      <c r="AK209" s="90" t="s">
        <v>566</v>
      </c>
      <c r="AL209" s="91">
        <v>14.9</v>
      </c>
      <c r="AM209" s="91">
        <v>12.593140886900001</v>
      </c>
      <c r="AN209" s="91">
        <v>1711</v>
      </c>
      <c r="AO209" s="90">
        <v>11.6</v>
      </c>
      <c r="AP209" s="91">
        <v>37.701000000000001</v>
      </c>
      <c r="AQ209" s="91" t="s">
        <v>566</v>
      </c>
      <c r="AR209" s="91" t="s">
        <v>566</v>
      </c>
      <c r="AS209" s="91">
        <v>70.14</v>
      </c>
      <c r="AT209" s="91">
        <v>71.3</v>
      </c>
      <c r="AU209" s="90">
        <v>791</v>
      </c>
      <c r="AV209" s="90">
        <v>6.1</v>
      </c>
      <c r="AW209" s="91">
        <v>19.376000000000001</v>
      </c>
      <c r="AX209" s="91" t="s">
        <v>566</v>
      </c>
      <c r="AY209" s="91">
        <v>148.22</v>
      </c>
      <c r="AZ209" s="88" t="s">
        <v>4928</v>
      </c>
      <c r="BA209" s="91">
        <v>149.4</v>
      </c>
      <c r="BB209" s="91">
        <v>78.08</v>
      </c>
      <c r="BC209" s="94">
        <v>2.2601213919999998</v>
      </c>
      <c r="BD209" s="91">
        <v>174.00200000000001</v>
      </c>
      <c r="BE209" s="95">
        <v>96.486999999999995</v>
      </c>
      <c r="BF209" s="91">
        <v>5.21</v>
      </c>
      <c r="BG209" s="91">
        <v>31</v>
      </c>
      <c r="BH209" s="94" t="s">
        <v>566</v>
      </c>
      <c r="BI209" s="94" t="s">
        <v>566</v>
      </c>
      <c r="BJ209" s="93">
        <v>744</v>
      </c>
      <c r="BK209" s="94">
        <v>0</v>
      </c>
      <c r="BL209" s="91">
        <v>161.6497</v>
      </c>
      <c r="BM209" s="96">
        <v>7.7284721100000002</v>
      </c>
      <c r="BN209" s="96" t="s">
        <v>566</v>
      </c>
      <c r="BO209" s="88" t="s">
        <v>430</v>
      </c>
      <c r="BP209" s="88" t="s">
        <v>566</v>
      </c>
      <c r="BQ209" s="91">
        <v>174.00200000000001</v>
      </c>
      <c r="BR209" s="95">
        <v>96.486999999999995</v>
      </c>
      <c r="BS209" s="91">
        <v>5.21</v>
      </c>
      <c r="BT209" s="90">
        <v>30</v>
      </c>
      <c r="BU209" s="91">
        <v>0</v>
      </c>
      <c r="BV209" s="91">
        <v>156.41999999999999</v>
      </c>
      <c r="BW209" s="96">
        <v>7.4784600000000001</v>
      </c>
      <c r="BX209" s="96" t="s">
        <v>566</v>
      </c>
      <c r="BY209" s="96" t="s">
        <v>566</v>
      </c>
      <c r="BZ209" s="96" t="s">
        <v>566</v>
      </c>
      <c r="CA209" s="96" t="s">
        <v>566</v>
      </c>
      <c r="CB209" s="96" t="s">
        <v>566</v>
      </c>
      <c r="CC209" s="96" t="s">
        <v>566</v>
      </c>
      <c r="CD209" s="96" t="s">
        <v>566</v>
      </c>
      <c r="CE209" s="96" t="s">
        <v>566</v>
      </c>
      <c r="CF209" s="88" t="s">
        <v>566</v>
      </c>
      <c r="CG209" s="88" t="s">
        <v>566</v>
      </c>
      <c r="CH209" s="92" t="s">
        <v>566</v>
      </c>
      <c r="CI209" s="91">
        <v>0</v>
      </c>
      <c r="CJ209" s="91">
        <v>0</v>
      </c>
      <c r="CK209" s="90" t="s">
        <v>566</v>
      </c>
      <c r="CL209" s="91">
        <v>1.0627120952</v>
      </c>
      <c r="CM209" s="91">
        <v>-2.4712095199999999E-2</v>
      </c>
      <c r="CN209" s="88" t="s">
        <v>566</v>
      </c>
      <c r="CO209" s="91">
        <v>101.875</v>
      </c>
      <c r="CP209" s="91">
        <v>111.5068966537</v>
      </c>
      <c r="CQ209" s="91">
        <v>3.3658585969999999</v>
      </c>
      <c r="CR209" s="91">
        <v>-62.495308185100001</v>
      </c>
      <c r="CS209" s="91">
        <v>-1.8481414030000001</v>
      </c>
      <c r="CT209" s="90" t="s">
        <v>566</v>
      </c>
      <c r="CU209" s="96">
        <v>1.01326</v>
      </c>
      <c r="CV209" s="96">
        <v>0.85299999999999998</v>
      </c>
      <c r="CW209" s="96">
        <v>0.80169999999999997</v>
      </c>
      <c r="CX209" s="93">
        <v>2310</v>
      </c>
      <c r="CY209" s="93">
        <v>2297.9810000000002</v>
      </c>
      <c r="CZ209" s="93">
        <v>81.5</v>
      </c>
      <c r="DA209" s="90">
        <v>40</v>
      </c>
      <c r="DB209" s="90" t="s">
        <v>566</v>
      </c>
      <c r="DC209" s="90">
        <v>81.5</v>
      </c>
      <c r="DD209" s="91">
        <v>228</v>
      </c>
      <c r="DE209" s="91">
        <v>-34.991228070200002</v>
      </c>
      <c r="DF209" s="93">
        <v>136.30000000000001</v>
      </c>
      <c r="DG209" s="88" t="s">
        <v>393</v>
      </c>
      <c r="DH209" s="88" t="s">
        <v>566</v>
      </c>
      <c r="DI209" s="88">
        <v>1</v>
      </c>
      <c r="DJ209" s="88" t="s">
        <v>566</v>
      </c>
      <c r="DK209" s="90" t="s">
        <v>566</v>
      </c>
      <c r="DL209" s="91">
        <v>96.486999999999995</v>
      </c>
      <c r="DM209" s="91" t="s">
        <v>566</v>
      </c>
      <c r="DN209" s="91">
        <v>196.4627966649</v>
      </c>
      <c r="DO209" s="91">
        <v>5.8876065965000004</v>
      </c>
      <c r="DP209" s="91">
        <v>22.4605918261</v>
      </c>
      <c r="DQ209" s="91">
        <v>0.67360659649999999</v>
      </c>
      <c r="DR209" s="91">
        <v>125.9004550188</v>
      </c>
      <c r="DS209" s="91">
        <v>3.8003311151000001</v>
      </c>
      <c r="DT209" s="91">
        <v>-48.101749820000002</v>
      </c>
      <c r="DU209" s="91">
        <v>-1.4136688849000001</v>
      </c>
      <c r="DV209" s="91">
        <v>98.927922222199996</v>
      </c>
      <c r="DW209" s="97"/>
      <c r="DX209" s="98" t="s">
        <v>689</v>
      </c>
      <c r="DY209" s="99" t="s">
        <v>689</v>
      </c>
      <c r="DZ209" s="98" t="s">
        <v>689</v>
      </c>
      <c r="EA209" s="100" t="s">
        <v>566</v>
      </c>
      <c r="EB209" s="101" t="s">
        <v>2761</v>
      </c>
      <c r="EC209" s="38" t="e">
        <f>VLOOKUP(J209,Раскустовка!A:B,2,0)</f>
        <v>#N/A</v>
      </c>
    </row>
    <row r="210" spans="1:133" s="9" customFormat="1" ht="15" customHeight="1" x14ac:dyDescent="0.25">
      <c r="A210" s="17" t="str">
        <f t="shared" si="2"/>
        <v>5043Л_Южно-Ягунское</v>
      </c>
      <c r="B210" s="87">
        <v>189</v>
      </c>
      <c r="C210" s="88" t="s">
        <v>733</v>
      </c>
      <c r="D210" s="88" t="s">
        <v>568</v>
      </c>
      <c r="E210" s="88" t="s">
        <v>522</v>
      </c>
      <c r="F210" s="88" t="s">
        <v>15</v>
      </c>
      <c r="G210" s="88" t="s">
        <v>29</v>
      </c>
      <c r="H210" s="88" t="s">
        <v>64</v>
      </c>
      <c r="I210" s="89" t="s">
        <v>477</v>
      </c>
      <c r="J210" s="88" t="s">
        <v>133</v>
      </c>
      <c r="K210" s="88" t="s">
        <v>688</v>
      </c>
      <c r="L210" s="88" t="s">
        <v>398</v>
      </c>
      <c r="M210" s="88" t="s">
        <v>34</v>
      </c>
      <c r="N210" s="88" t="s">
        <v>6</v>
      </c>
      <c r="O210" s="90">
        <v>221.6</v>
      </c>
      <c r="P210" s="90">
        <v>2658.1</v>
      </c>
      <c r="Q210" s="90">
        <v>2879.7</v>
      </c>
      <c r="R210" s="91">
        <v>293.69099999999997</v>
      </c>
      <c r="S210" s="90" t="s">
        <v>690</v>
      </c>
      <c r="T210" s="90">
        <v>2880</v>
      </c>
      <c r="U210" s="90">
        <v>221.6</v>
      </c>
      <c r="V210" s="88" t="s">
        <v>31</v>
      </c>
      <c r="W210" s="88" t="s">
        <v>112</v>
      </c>
      <c r="X210" s="88" t="s">
        <v>2240</v>
      </c>
      <c r="Y210" s="90" t="s">
        <v>5320</v>
      </c>
      <c r="Z210" s="90" t="s">
        <v>566</v>
      </c>
      <c r="AA210" s="90">
        <v>73</v>
      </c>
      <c r="AB210" s="91" t="s">
        <v>5321</v>
      </c>
      <c r="AC210" s="88" t="s">
        <v>566</v>
      </c>
      <c r="AD210" s="90" t="s">
        <v>566</v>
      </c>
      <c r="AE210" s="90" t="s">
        <v>2019</v>
      </c>
      <c r="AF210" s="90" t="s">
        <v>112</v>
      </c>
      <c r="AG210" s="91" t="s">
        <v>3511</v>
      </c>
      <c r="AH210" s="92" t="s">
        <v>4660</v>
      </c>
      <c r="AI210" s="93">
        <v>203</v>
      </c>
      <c r="AJ210" s="88" t="s">
        <v>722</v>
      </c>
      <c r="AK210" s="90" t="s">
        <v>566</v>
      </c>
      <c r="AL210" s="91">
        <v>14.9</v>
      </c>
      <c r="AM210" s="91">
        <v>12.593140886900001</v>
      </c>
      <c r="AN210" s="91">
        <v>1658</v>
      </c>
      <c r="AO210" s="90">
        <v>11.7</v>
      </c>
      <c r="AP210" s="91">
        <v>154.36000000000001</v>
      </c>
      <c r="AQ210" s="91" t="s">
        <v>566</v>
      </c>
      <c r="AR210" s="91" t="s">
        <v>566</v>
      </c>
      <c r="AS210" s="91">
        <v>87.09</v>
      </c>
      <c r="AT210" s="91">
        <v>88.8</v>
      </c>
      <c r="AU210" s="90">
        <v>972</v>
      </c>
      <c r="AV210" s="90">
        <v>0</v>
      </c>
      <c r="AW210" s="91">
        <v>98.4</v>
      </c>
      <c r="AX210" s="91" t="s">
        <v>566</v>
      </c>
      <c r="AY210" s="91">
        <v>130.12</v>
      </c>
      <c r="AZ210" s="88" t="s">
        <v>4928</v>
      </c>
      <c r="BA210" s="91">
        <v>131.9</v>
      </c>
      <c r="BB210" s="91">
        <v>43.03</v>
      </c>
      <c r="BC210" s="94">
        <v>0.39370206829999999</v>
      </c>
      <c r="BD210" s="91">
        <v>16.940999999999999</v>
      </c>
      <c r="BE210" s="95">
        <v>45.88</v>
      </c>
      <c r="BF210" s="91">
        <v>7.82</v>
      </c>
      <c r="BG210" s="91">
        <v>31</v>
      </c>
      <c r="BH210" s="94">
        <v>8.3330000000000001E-2</v>
      </c>
      <c r="BI210" s="94">
        <v>0.33333000000000002</v>
      </c>
      <c r="BJ210" s="93">
        <v>149</v>
      </c>
      <c r="BK210" s="94">
        <v>0</v>
      </c>
      <c r="BL210" s="91">
        <v>242.44408000000001</v>
      </c>
      <c r="BM210" s="96">
        <v>9.6977630700000006</v>
      </c>
      <c r="BN210" s="96" t="s">
        <v>566</v>
      </c>
      <c r="BO210" s="88" t="s">
        <v>696</v>
      </c>
      <c r="BP210" s="88" t="s">
        <v>566</v>
      </c>
      <c r="BQ210" s="91">
        <v>16.940999999999999</v>
      </c>
      <c r="BR210" s="95">
        <v>45.88</v>
      </c>
      <c r="BS210" s="91">
        <v>7.82</v>
      </c>
      <c r="BT210" s="90">
        <v>30</v>
      </c>
      <c r="BU210" s="91">
        <v>0</v>
      </c>
      <c r="BV210" s="91">
        <v>234.63</v>
      </c>
      <c r="BW210" s="96">
        <v>9.3851999999999993</v>
      </c>
      <c r="BX210" s="96" t="s">
        <v>566</v>
      </c>
      <c r="BY210" s="96" t="s">
        <v>566</v>
      </c>
      <c r="BZ210" s="96" t="s">
        <v>566</v>
      </c>
      <c r="CA210" s="96" t="s">
        <v>566</v>
      </c>
      <c r="CB210" s="96" t="s">
        <v>566</v>
      </c>
      <c r="CC210" s="96" t="s">
        <v>566</v>
      </c>
      <c r="CD210" s="96" t="s">
        <v>566</v>
      </c>
      <c r="CE210" s="96" t="s">
        <v>566</v>
      </c>
      <c r="CF210" s="88" t="s">
        <v>566</v>
      </c>
      <c r="CG210" s="88" t="s">
        <v>566</v>
      </c>
      <c r="CH210" s="92" t="s">
        <v>566</v>
      </c>
      <c r="CI210" s="91">
        <v>0</v>
      </c>
      <c r="CJ210" s="91">
        <v>0</v>
      </c>
      <c r="CK210" s="90" t="s">
        <v>566</v>
      </c>
      <c r="CL210" s="91">
        <v>0.43682699679999998</v>
      </c>
      <c r="CM210" s="91">
        <v>-0.5198269968</v>
      </c>
      <c r="CN210" s="88" t="s">
        <v>566</v>
      </c>
      <c r="CO210" s="91">
        <v>89</v>
      </c>
      <c r="CP210" s="91">
        <v>16.1892380532</v>
      </c>
      <c r="CQ210" s="91">
        <v>7.4736309332999999</v>
      </c>
      <c r="CR210" s="91">
        <v>-0.75198065650000001</v>
      </c>
      <c r="CS210" s="91">
        <v>-0.34736906670000001</v>
      </c>
      <c r="CT210" s="90">
        <v>1</v>
      </c>
      <c r="CU210" s="96">
        <v>1.014</v>
      </c>
      <c r="CV210" s="96">
        <v>0.85299999999999998</v>
      </c>
      <c r="CW210" s="96">
        <v>0.82299999999999995</v>
      </c>
      <c r="CX210" s="93">
        <v>2301</v>
      </c>
      <c r="CY210" s="93">
        <v>2282.9090000000001</v>
      </c>
      <c r="CZ210" s="93">
        <v>81.5</v>
      </c>
      <c r="DA210" s="90">
        <v>40</v>
      </c>
      <c r="DB210" s="90" t="s">
        <v>566</v>
      </c>
      <c r="DC210" s="90">
        <v>71.2</v>
      </c>
      <c r="DD210" s="91">
        <v>212</v>
      </c>
      <c r="DE210" s="91">
        <v>-38.622641509399998</v>
      </c>
      <c r="DF210" s="93">
        <v>33.1</v>
      </c>
      <c r="DG210" s="88" t="s">
        <v>393</v>
      </c>
      <c r="DH210" s="88" t="s">
        <v>566</v>
      </c>
      <c r="DI210" s="88">
        <v>1</v>
      </c>
      <c r="DJ210" s="88" t="s">
        <v>566</v>
      </c>
      <c r="DK210" s="90">
        <v>0</v>
      </c>
      <c r="DL210" s="91">
        <v>45.88</v>
      </c>
      <c r="DM210" s="91">
        <v>0.44452774630000003</v>
      </c>
      <c r="DN210" s="91">
        <v>19.128028923799999</v>
      </c>
      <c r="DO210" s="91">
        <v>8.8302999923000005</v>
      </c>
      <c r="DP210" s="91">
        <v>2.1868102140999999</v>
      </c>
      <c r="DQ210" s="91">
        <v>1.0092999922999999</v>
      </c>
      <c r="DR210" s="91">
        <v>18.278980928300001</v>
      </c>
      <c r="DS210" s="91">
        <v>8.4383438458000004</v>
      </c>
      <c r="DT210" s="91">
        <v>1.3377622186</v>
      </c>
      <c r="DU210" s="91">
        <v>0.61734384580000001</v>
      </c>
      <c r="DV210" s="91">
        <v>99.490222222200003</v>
      </c>
      <c r="DW210" s="97"/>
      <c r="DX210" s="98" t="s">
        <v>689</v>
      </c>
      <c r="DY210" s="99" t="s">
        <v>689</v>
      </c>
      <c r="DZ210" s="98" t="s">
        <v>689</v>
      </c>
      <c r="EA210" s="100" t="s">
        <v>689</v>
      </c>
      <c r="EB210" s="101" t="s">
        <v>2761</v>
      </c>
      <c r="EC210" s="38" t="e">
        <f>VLOOKUP(J210,Раскустовка!A:B,2,0)</f>
        <v>#N/A</v>
      </c>
    </row>
    <row r="211" spans="1:133" s="9" customFormat="1" ht="15" customHeight="1" x14ac:dyDescent="0.25">
      <c r="A211" s="17" t="str">
        <f t="shared" ref="A211:A274" si="3">CONCATENATE(I211,"_",G211)</f>
        <v>5044Л_Южно-Ягунское</v>
      </c>
      <c r="B211" s="87">
        <v>190</v>
      </c>
      <c r="C211" s="88" t="s">
        <v>733</v>
      </c>
      <c r="D211" s="88" t="s">
        <v>568</v>
      </c>
      <c r="E211" s="88" t="s">
        <v>522</v>
      </c>
      <c r="F211" s="88" t="s">
        <v>15</v>
      </c>
      <c r="G211" s="88" t="s">
        <v>29</v>
      </c>
      <c r="H211" s="88" t="s">
        <v>64</v>
      </c>
      <c r="I211" s="89" t="s">
        <v>192</v>
      </c>
      <c r="J211" s="88" t="s">
        <v>134</v>
      </c>
      <c r="K211" s="88" t="s">
        <v>688</v>
      </c>
      <c r="L211" s="88" t="s">
        <v>398</v>
      </c>
      <c r="M211" s="88" t="s">
        <v>34</v>
      </c>
      <c r="N211" s="88" t="s">
        <v>6</v>
      </c>
      <c r="O211" s="90">
        <v>119.6</v>
      </c>
      <c r="P211" s="90">
        <v>2557.8000000000002</v>
      </c>
      <c r="Q211" s="90">
        <v>2677.4</v>
      </c>
      <c r="R211" s="91">
        <v>192.31200000000001</v>
      </c>
      <c r="S211" s="90" t="s">
        <v>690</v>
      </c>
      <c r="T211" s="90">
        <v>2677.4</v>
      </c>
      <c r="U211" s="90">
        <v>119.6</v>
      </c>
      <c r="V211" s="88" t="s">
        <v>31</v>
      </c>
      <c r="W211" s="88" t="s">
        <v>112</v>
      </c>
      <c r="X211" s="88" t="s">
        <v>114</v>
      </c>
      <c r="Y211" s="90" t="s">
        <v>2224</v>
      </c>
      <c r="Z211" s="90" t="s">
        <v>566</v>
      </c>
      <c r="AA211" s="90">
        <v>73</v>
      </c>
      <c r="AB211" s="91" t="s">
        <v>5322</v>
      </c>
      <c r="AC211" s="88" t="s">
        <v>566</v>
      </c>
      <c r="AD211" s="90" t="s">
        <v>566</v>
      </c>
      <c r="AE211" s="90" t="s">
        <v>566</v>
      </c>
      <c r="AF211" s="90" t="s">
        <v>112</v>
      </c>
      <c r="AG211" s="91" t="s">
        <v>3479</v>
      </c>
      <c r="AH211" s="92" t="s">
        <v>2195</v>
      </c>
      <c r="AI211" s="93">
        <v>1113</v>
      </c>
      <c r="AJ211" s="88" t="s">
        <v>566</v>
      </c>
      <c r="AK211" s="90" t="s">
        <v>566</v>
      </c>
      <c r="AL211" s="91">
        <v>15</v>
      </c>
      <c r="AM211" s="91">
        <v>9.8001480412999999</v>
      </c>
      <c r="AN211" s="91">
        <v>1908</v>
      </c>
      <c r="AO211" s="90">
        <v>10.7</v>
      </c>
      <c r="AP211" s="91">
        <v>38.950000000000003</v>
      </c>
      <c r="AQ211" s="91" t="s">
        <v>566</v>
      </c>
      <c r="AR211" s="91" t="s">
        <v>566</v>
      </c>
      <c r="AS211" s="91">
        <v>56.28</v>
      </c>
      <c r="AT211" s="91">
        <v>57.97</v>
      </c>
      <c r="AU211" s="90">
        <v>211</v>
      </c>
      <c r="AV211" s="90">
        <v>19</v>
      </c>
      <c r="AW211" s="91">
        <v>4.1100000000000003</v>
      </c>
      <c r="AX211" s="91" t="s">
        <v>566</v>
      </c>
      <c r="AY211" s="91">
        <v>166.56</v>
      </c>
      <c r="AZ211" s="88" t="s">
        <v>4928</v>
      </c>
      <c r="BA211" s="91">
        <v>168.3</v>
      </c>
      <c r="BB211" s="91">
        <v>110.28</v>
      </c>
      <c r="BC211" s="94">
        <v>0.24838726219999999</v>
      </c>
      <c r="BD211" s="91">
        <v>27.047000000000001</v>
      </c>
      <c r="BE211" s="95">
        <v>81.236999999999995</v>
      </c>
      <c r="BF211" s="91">
        <v>4.33</v>
      </c>
      <c r="BG211" s="91">
        <v>31</v>
      </c>
      <c r="BH211" s="94">
        <v>8.3330000000000001E-2</v>
      </c>
      <c r="BI211" s="94">
        <v>0.16667000000000001</v>
      </c>
      <c r="BJ211" s="93">
        <v>248</v>
      </c>
      <c r="BK211" s="94">
        <v>0</v>
      </c>
      <c r="BL211" s="91">
        <v>134.19235</v>
      </c>
      <c r="BM211" s="96">
        <v>5.3676940000000002</v>
      </c>
      <c r="BN211" s="96" t="s">
        <v>566</v>
      </c>
      <c r="BO211" s="88" t="s">
        <v>696</v>
      </c>
      <c r="BP211" s="88" t="s">
        <v>566</v>
      </c>
      <c r="BQ211" s="91">
        <v>27.047000000000001</v>
      </c>
      <c r="BR211" s="95">
        <v>81.236999999999995</v>
      </c>
      <c r="BS211" s="91">
        <v>4.33</v>
      </c>
      <c r="BT211" s="90">
        <v>30</v>
      </c>
      <c r="BU211" s="91">
        <v>0</v>
      </c>
      <c r="BV211" s="91">
        <v>129.87</v>
      </c>
      <c r="BW211" s="96">
        <v>5.1947999999999999</v>
      </c>
      <c r="BX211" s="96" t="s">
        <v>566</v>
      </c>
      <c r="BY211" s="96" t="s">
        <v>566</v>
      </c>
      <c r="BZ211" s="96" t="s">
        <v>566</v>
      </c>
      <c r="CA211" s="96" t="s">
        <v>566</v>
      </c>
      <c r="CB211" s="96" t="s">
        <v>566</v>
      </c>
      <c r="CC211" s="96" t="s">
        <v>566</v>
      </c>
      <c r="CD211" s="96" t="s">
        <v>566</v>
      </c>
      <c r="CE211" s="96" t="s">
        <v>566</v>
      </c>
      <c r="CF211" s="88" t="s">
        <v>566</v>
      </c>
      <c r="CG211" s="88" t="s">
        <v>566</v>
      </c>
      <c r="CH211" s="92" t="s">
        <v>566</v>
      </c>
      <c r="CI211" s="91">
        <v>0</v>
      </c>
      <c r="CJ211" s="91">
        <v>0</v>
      </c>
      <c r="CK211" s="90" t="s">
        <v>566</v>
      </c>
      <c r="CL211" s="91">
        <v>0.70599330319999998</v>
      </c>
      <c r="CM211" s="91">
        <v>-1.8993303199999999E-2</v>
      </c>
      <c r="CN211" s="88" t="s">
        <v>566</v>
      </c>
      <c r="CO211" s="91">
        <v>60.52</v>
      </c>
      <c r="CP211" s="91">
        <v>26.1623051744</v>
      </c>
      <c r="CQ211" s="91">
        <v>4.1871653843000001</v>
      </c>
      <c r="CR211" s="91">
        <v>-0.88487224499999995</v>
      </c>
      <c r="CS211" s="91">
        <v>-0.1418346157</v>
      </c>
      <c r="CT211" s="90">
        <v>-5</v>
      </c>
      <c r="CU211" s="96">
        <v>1.014</v>
      </c>
      <c r="CV211" s="96">
        <v>0.85299999999999998</v>
      </c>
      <c r="CW211" s="96">
        <v>0.82299999999999995</v>
      </c>
      <c r="CX211" s="93">
        <v>2301</v>
      </c>
      <c r="CY211" s="93">
        <v>2283.288</v>
      </c>
      <c r="CZ211" s="93">
        <v>82.2</v>
      </c>
      <c r="DA211" s="90">
        <v>40</v>
      </c>
      <c r="DB211" s="90" t="s">
        <v>566</v>
      </c>
      <c r="DC211" s="90">
        <v>71.2</v>
      </c>
      <c r="DD211" s="91">
        <v>212</v>
      </c>
      <c r="DE211" s="91">
        <v>-21.433962264200002</v>
      </c>
      <c r="DF211" s="93">
        <v>33.1</v>
      </c>
      <c r="DG211" s="88" t="s">
        <v>393</v>
      </c>
      <c r="DH211" s="88" t="s">
        <v>566</v>
      </c>
      <c r="DI211" s="88" t="s">
        <v>566</v>
      </c>
      <c r="DJ211" s="88" t="s">
        <v>1909</v>
      </c>
      <c r="DK211" s="90">
        <v>-4.5</v>
      </c>
      <c r="DL211" s="91">
        <v>81.236999999999995</v>
      </c>
      <c r="DM211" s="91">
        <v>0.2101399092</v>
      </c>
      <c r="DN211" s="91">
        <v>22.882228634800001</v>
      </c>
      <c r="DO211" s="91">
        <v>3.6622031207000001</v>
      </c>
      <c r="DP211" s="91">
        <v>-4.1649487846</v>
      </c>
      <c r="DQ211" s="91">
        <v>-0.66679687929999998</v>
      </c>
      <c r="DR211" s="91">
        <v>22.133616357899999</v>
      </c>
      <c r="DS211" s="91">
        <v>3.5423909179000002</v>
      </c>
      <c r="DT211" s="91">
        <v>-4.9135610615000003</v>
      </c>
      <c r="DU211" s="91">
        <v>-0.78660908210000002</v>
      </c>
      <c r="DV211" s="91">
        <v>99.097366666699997</v>
      </c>
      <c r="DW211" s="97"/>
      <c r="DX211" s="98" t="s">
        <v>5087</v>
      </c>
      <c r="DY211" s="99" t="s">
        <v>689</v>
      </c>
      <c r="DZ211" s="98" t="s">
        <v>689</v>
      </c>
      <c r="EA211" s="100" t="s">
        <v>689</v>
      </c>
      <c r="EB211" s="101" t="s">
        <v>2761</v>
      </c>
      <c r="EC211" s="38" t="e">
        <f>VLOOKUP(J211,Раскустовка!A:B,2,0)</f>
        <v>#N/A</v>
      </c>
    </row>
    <row r="212" spans="1:133" s="9" customFormat="1" ht="15" customHeight="1" x14ac:dyDescent="0.25">
      <c r="A212" s="17" t="str">
        <f t="shared" si="3"/>
        <v>5056_Южно-Ягунское</v>
      </c>
      <c r="B212" s="87">
        <v>191</v>
      </c>
      <c r="C212" s="88" t="s">
        <v>733</v>
      </c>
      <c r="D212" s="88" t="s">
        <v>568</v>
      </c>
      <c r="E212" s="88" t="s">
        <v>522</v>
      </c>
      <c r="F212" s="88" t="s">
        <v>15</v>
      </c>
      <c r="G212" s="88" t="s">
        <v>29</v>
      </c>
      <c r="H212" s="88" t="s">
        <v>3055</v>
      </c>
      <c r="I212" s="89">
        <v>5056</v>
      </c>
      <c r="J212" s="88" t="s">
        <v>133</v>
      </c>
      <c r="K212" s="88" t="s">
        <v>688</v>
      </c>
      <c r="L212" s="88" t="s">
        <v>1153</v>
      </c>
      <c r="M212" s="88" t="s">
        <v>1508</v>
      </c>
      <c r="N212" s="88" t="s">
        <v>6</v>
      </c>
      <c r="O212" s="90">
        <v>14.2</v>
      </c>
      <c r="P212" s="90">
        <v>2411</v>
      </c>
      <c r="Q212" s="90">
        <v>2428.8000000000002</v>
      </c>
      <c r="R212" s="91">
        <v>42.426000000000002</v>
      </c>
      <c r="S212" s="90" t="s">
        <v>150</v>
      </c>
      <c r="T212" s="90">
        <v>2445.5</v>
      </c>
      <c r="U212" s="90">
        <v>11.2</v>
      </c>
      <c r="V212" s="88" t="s">
        <v>31</v>
      </c>
      <c r="W212" s="88" t="s">
        <v>40</v>
      </c>
      <c r="X212" s="88" t="s">
        <v>197</v>
      </c>
      <c r="Y212" s="90" t="s">
        <v>848</v>
      </c>
      <c r="Z212" s="90" t="s">
        <v>566</v>
      </c>
      <c r="AA212" s="90">
        <v>73</v>
      </c>
      <c r="AB212" s="91" t="s">
        <v>5323</v>
      </c>
      <c r="AC212" s="88" t="s">
        <v>566</v>
      </c>
      <c r="AD212" s="90" t="s">
        <v>566</v>
      </c>
      <c r="AE212" s="90" t="s">
        <v>566</v>
      </c>
      <c r="AF212" s="90" t="s">
        <v>40</v>
      </c>
      <c r="AG212" s="91" t="s">
        <v>3521</v>
      </c>
      <c r="AH212" s="92" t="s">
        <v>1493</v>
      </c>
      <c r="AI212" s="93">
        <v>1372</v>
      </c>
      <c r="AJ212" s="88" t="s">
        <v>566</v>
      </c>
      <c r="AK212" s="90" t="s">
        <v>566</v>
      </c>
      <c r="AL212" s="91">
        <v>14.9</v>
      </c>
      <c r="AM212" s="91">
        <v>12.593140886900001</v>
      </c>
      <c r="AN212" s="91">
        <v>1441</v>
      </c>
      <c r="AO212" s="90">
        <v>3.1</v>
      </c>
      <c r="AP212" s="91">
        <v>39.999000000000002</v>
      </c>
      <c r="AQ212" s="91" t="s">
        <v>566</v>
      </c>
      <c r="AR212" s="91" t="s">
        <v>566</v>
      </c>
      <c r="AS212" s="91">
        <v>82.35</v>
      </c>
      <c r="AT212" s="91">
        <v>83.63</v>
      </c>
      <c r="AU212" s="90">
        <v>88</v>
      </c>
      <c r="AV212" s="90">
        <v>0.7</v>
      </c>
      <c r="AW212" s="91">
        <v>4.0000000000000001E-3</v>
      </c>
      <c r="AX212" s="91" t="s">
        <v>566</v>
      </c>
      <c r="AY212" s="91">
        <v>165.59</v>
      </c>
      <c r="AZ212" s="88" t="s">
        <v>4928</v>
      </c>
      <c r="BA212" s="91">
        <v>166.9</v>
      </c>
      <c r="BB212" s="91">
        <v>83.24</v>
      </c>
      <c r="BC212" s="94">
        <v>4.1417587756999996</v>
      </c>
      <c r="BD212" s="91">
        <v>340.99099999999999</v>
      </c>
      <c r="BE212" s="95">
        <v>96.486000000000004</v>
      </c>
      <c r="BF212" s="91">
        <v>10.220000000000001</v>
      </c>
      <c r="BG212" s="91">
        <v>31</v>
      </c>
      <c r="BH212" s="94" t="s">
        <v>566</v>
      </c>
      <c r="BI212" s="94" t="s">
        <v>566</v>
      </c>
      <c r="BJ212" s="93">
        <v>744</v>
      </c>
      <c r="BK212" s="94">
        <v>0</v>
      </c>
      <c r="BL212" s="91">
        <v>316.86937</v>
      </c>
      <c r="BM212" s="96">
        <v>15.07981333</v>
      </c>
      <c r="BN212" s="96" t="s">
        <v>566</v>
      </c>
      <c r="BO212" s="88" t="s">
        <v>430</v>
      </c>
      <c r="BP212" s="88" t="s">
        <v>566</v>
      </c>
      <c r="BQ212" s="91">
        <v>340.99099999999999</v>
      </c>
      <c r="BR212" s="95">
        <v>96.486000000000004</v>
      </c>
      <c r="BS212" s="91">
        <v>10.220000000000001</v>
      </c>
      <c r="BT212" s="90">
        <v>30</v>
      </c>
      <c r="BU212" s="91">
        <v>0</v>
      </c>
      <c r="BV212" s="91">
        <v>306.66000000000003</v>
      </c>
      <c r="BW212" s="96">
        <v>14.59389</v>
      </c>
      <c r="BX212" s="96" t="s">
        <v>566</v>
      </c>
      <c r="BY212" s="96" t="s">
        <v>566</v>
      </c>
      <c r="BZ212" s="96" t="s">
        <v>566</v>
      </c>
      <c r="CA212" s="96" t="s">
        <v>566</v>
      </c>
      <c r="CB212" s="96" t="s">
        <v>566</v>
      </c>
      <c r="CC212" s="96" t="s">
        <v>566</v>
      </c>
      <c r="CD212" s="96" t="s">
        <v>566</v>
      </c>
      <c r="CE212" s="96" t="s">
        <v>566</v>
      </c>
      <c r="CF212" s="88" t="s">
        <v>566</v>
      </c>
      <c r="CG212" s="88" t="s">
        <v>566</v>
      </c>
      <c r="CH212" s="92" t="s">
        <v>566</v>
      </c>
      <c r="CI212" s="91">
        <v>0</v>
      </c>
      <c r="CJ212" s="91">
        <v>0</v>
      </c>
      <c r="CK212" s="90" t="s">
        <v>566</v>
      </c>
      <c r="CL212" s="91">
        <v>2.2313721033</v>
      </c>
      <c r="CM212" s="91">
        <v>3.1627896699999998E-2</v>
      </c>
      <c r="CN212" s="88" t="s">
        <v>566</v>
      </c>
      <c r="CO212" s="91">
        <v>69.275000000000006</v>
      </c>
      <c r="CP212" s="91">
        <v>395.36087226929999</v>
      </c>
      <c r="CQ212" s="91">
        <v>12.1213599927</v>
      </c>
      <c r="CR212" s="91">
        <v>54.369580978999998</v>
      </c>
      <c r="CS212" s="91">
        <v>1.8993599927</v>
      </c>
      <c r="CT212" s="90" t="s">
        <v>566</v>
      </c>
      <c r="CU212" s="96">
        <v>1.01309</v>
      </c>
      <c r="CV212" s="96">
        <v>0.85299999999999998</v>
      </c>
      <c r="CW212" s="96">
        <v>0.80230000000000001</v>
      </c>
      <c r="CX212" s="93">
        <v>2310</v>
      </c>
      <c r="CY212" s="93">
        <v>2296.67</v>
      </c>
      <c r="CZ212" s="93">
        <v>81.5</v>
      </c>
      <c r="DA212" s="90">
        <v>40</v>
      </c>
      <c r="DB212" s="90" t="s">
        <v>566</v>
      </c>
      <c r="DC212" s="90">
        <v>81.5</v>
      </c>
      <c r="DD212" s="91">
        <v>228</v>
      </c>
      <c r="DE212" s="91">
        <v>-27.372807017500001</v>
      </c>
      <c r="DF212" s="93">
        <v>136.30000000000001</v>
      </c>
      <c r="DG212" s="88" t="s">
        <v>393</v>
      </c>
      <c r="DH212" s="88" t="s">
        <v>566</v>
      </c>
      <c r="DI212" s="88" t="s">
        <v>566</v>
      </c>
      <c r="DJ212" s="88" t="s">
        <v>566</v>
      </c>
      <c r="DK212" s="90" t="s">
        <v>566</v>
      </c>
      <c r="DL212" s="91">
        <v>96.486000000000004</v>
      </c>
      <c r="DM212" s="91" t="s">
        <v>566</v>
      </c>
      <c r="DN212" s="91">
        <v>61.050073709700001</v>
      </c>
      <c r="DO212" s="91">
        <v>1.8300437426</v>
      </c>
      <c r="DP212" s="91">
        <v>-279.94121758059998</v>
      </c>
      <c r="DQ212" s="91">
        <v>-8.3919562574000004</v>
      </c>
      <c r="DR212" s="91">
        <v>70.784242911800007</v>
      </c>
      <c r="DS212" s="91">
        <v>2.1701724938</v>
      </c>
      <c r="DT212" s="91">
        <v>-270.20704837850002</v>
      </c>
      <c r="DU212" s="91">
        <v>-8.0518275062000004</v>
      </c>
      <c r="DV212" s="91">
        <v>98.927933333300004</v>
      </c>
      <c r="DW212" s="97"/>
      <c r="DX212" s="98" t="s">
        <v>5324</v>
      </c>
      <c r="DY212" s="99" t="s">
        <v>689</v>
      </c>
      <c r="DZ212" s="98" t="s">
        <v>689</v>
      </c>
      <c r="EA212" s="100" t="s">
        <v>566</v>
      </c>
      <c r="EB212" s="101" t="s">
        <v>2761</v>
      </c>
      <c r="EC212" s="38" t="e">
        <f>VLOOKUP(J212,Раскустовка!A:B,2,0)</f>
        <v>#N/A</v>
      </c>
    </row>
    <row r="213" spans="1:133" s="9" customFormat="1" ht="15" customHeight="1" x14ac:dyDescent="0.25">
      <c r="A213" s="17" t="str">
        <f t="shared" si="3"/>
        <v>5057_Южно-Ягунское</v>
      </c>
      <c r="B213" s="87">
        <v>192</v>
      </c>
      <c r="C213" s="88" t="s">
        <v>733</v>
      </c>
      <c r="D213" s="88" t="s">
        <v>568</v>
      </c>
      <c r="E213" s="88" t="s">
        <v>522</v>
      </c>
      <c r="F213" s="88" t="s">
        <v>15</v>
      </c>
      <c r="G213" s="88" t="s">
        <v>29</v>
      </c>
      <c r="H213" s="88" t="s">
        <v>3055</v>
      </c>
      <c r="I213" s="89">
        <v>5057</v>
      </c>
      <c r="J213" s="88" t="s">
        <v>133</v>
      </c>
      <c r="K213" s="88" t="s">
        <v>688</v>
      </c>
      <c r="L213" s="88" t="s">
        <v>1153</v>
      </c>
      <c r="M213" s="88" t="s">
        <v>1508</v>
      </c>
      <c r="N213" s="88" t="s">
        <v>6</v>
      </c>
      <c r="O213" s="90">
        <v>16</v>
      </c>
      <c r="P213" s="90">
        <v>2497</v>
      </c>
      <c r="Q213" s="90">
        <v>2516.5</v>
      </c>
      <c r="R213" s="91">
        <v>128.047</v>
      </c>
      <c r="S213" s="90" t="s">
        <v>150</v>
      </c>
      <c r="T213" s="90">
        <v>2513.4</v>
      </c>
      <c r="U213" s="90">
        <v>16</v>
      </c>
      <c r="V213" s="88" t="s">
        <v>31</v>
      </c>
      <c r="W213" s="88" t="s">
        <v>190</v>
      </c>
      <c r="X213" s="88" t="s">
        <v>66</v>
      </c>
      <c r="Y213" s="90" t="s">
        <v>876</v>
      </c>
      <c r="Z213" s="90" t="s">
        <v>566</v>
      </c>
      <c r="AA213" s="90">
        <v>73</v>
      </c>
      <c r="AB213" s="91" t="s">
        <v>5325</v>
      </c>
      <c r="AC213" s="88" t="s">
        <v>566</v>
      </c>
      <c r="AD213" s="90" t="s">
        <v>566</v>
      </c>
      <c r="AE213" s="90" t="s">
        <v>4877</v>
      </c>
      <c r="AF213" s="90" t="s">
        <v>190</v>
      </c>
      <c r="AG213" s="91" t="s">
        <v>3555</v>
      </c>
      <c r="AH213" s="92" t="s">
        <v>1328</v>
      </c>
      <c r="AI213" s="93">
        <v>1533</v>
      </c>
      <c r="AJ213" s="88" t="s">
        <v>566</v>
      </c>
      <c r="AK213" s="90" t="s">
        <v>566</v>
      </c>
      <c r="AL213" s="91">
        <v>14.9</v>
      </c>
      <c r="AM213" s="91">
        <v>12.593140886900001</v>
      </c>
      <c r="AN213" s="91">
        <v>1863</v>
      </c>
      <c r="AO213" s="90">
        <v>11.8</v>
      </c>
      <c r="AP213" s="91">
        <v>125.33799999999999</v>
      </c>
      <c r="AQ213" s="91" t="s">
        <v>566</v>
      </c>
      <c r="AR213" s="91" t="s">
        <v>566</v>
      </c>
      <c r="AS213" s="91">
        <v>65.58</v>
      </c>
      <c r="AT213" s="91">
        <v>66.69</v>
      </c>
      <c r="AU213" s="90">
        <v>1099</v>
      </c>
      <c r="AV213" s="90">
        <v>10.1</v>
      </c>
      <c r="AW213" s="91">
        <v>82.9</v>
      </c>
      <c r="AX213" s="91" t="s">
        <v>566</v>
      </c>
      <c r="AY213" s="91">
        <v>134.05000000000001</v>
      </c>
      <c r="AZ213" s="88" t="s">
        <v>5010</v>
      </c>
      <c r="BA213" s="91">
        <v>135.16</v>
      </c>
      <c r="BB213" s="91">
        <v>68.47</v>
      </c>
      <c r="BC213" s="94">
        <v>2.6874820009999998</v>
      </c>
      <c r="BD213" s="91">
        <v>183.28</v>
      </c>
      <c r="BE213" s="95">
        <v>96.126999999999995</v>
      </c>
      <c r="BF213" s="91">
        <v>6.05</v>
      </c>
      <c r="BG213" s="91">
        <v>31</v>
      </c>
      <c r="BH213" s="94" t="s">
        <v>566</v>
      </c>
      <c r="BI213" s="94" t="s">
        <v>566</v>
      </c>
      <c r="BJ213" s="93">
        <v>744</v>
      </c>
      <c r="BK213" s="94">
        <v>0</v>
      </c>
      <c r="BL213" s="91">
        <v>187.68795</v>
      </c>
      <c r="BM213" s="96">
        <v>9.4275657899999992</v>
      </c>
      <c r="BN213" s="96" t="s">
        <v>566</v>
      </c>
      <c r="BO213" s="88" t="s">
        <v>430</v>
      </c>
      <c r="BP213" s="88" t="s">
        <v>566</v>
      </c>
      <c r="BQ213" s="91">
        <v>183.28</v>
      </c>
      <c r="BR213" s="95">
        <v>96.126999999999995</v>
      </c>
      <c r="BS213" s="91">
        <v>6.05</v>
      </c>
      <c r="BT213" s="90">
        <v>30</v>
      </c>
      <c r="BU213" s="91">
        <v>0</v>
      </c>
      <c r="BV213" s="91">
        <v>181.65</v>
      </c>
      <c r="BW213" s="96">
        <v>9.1242300000000007</v>
      </c>
      <c r="BX213" s="96" t="s">
        <v>566</v>
      </c>
      <c r="BY213" s="96" t="s">
        <v>566</v>
      </c>
      <c r="BZ213" s="96" t="s">
        <v>566</v>
      </c>
      <c r="CA213" s="96" t="s">
        <v>566</v>
      </c>
      <c r="CB213" s="96" t="s">
        <v>566</v>
      </c>
      <c r="CC213" s="96" t="s">
        <v>566</v>
      </c>
      <c r="CD213" s="96" t="s">
        <v>566</v>
      </c>
      <c r="CE213" s="96" t="s">
        <v>566</v>
      </c>
      <c r="CF213" s="88" t="s">
        <v>566</v>
      </c>
      <c r="CG213" s="88" t="s">
        <v>566</v>
      </c>
      <c r="CH213" s="92" t="s">
        <v>566</v>
      </c>
      <c r="CI213" s="91">
        <v>0</v>
      </c>
      <c r="CJ213" s="91">
        <v>0</v>
      </c>
      <c r="CK213" s="90" t="s">
        <v>566</v>
      </c>
      <c r="CL213" s="91">
        <v>-1.5274994181999999</v>
      </c>
      <c r="CM213" s="91">
        <v>-6.5005818000000003E-3</v>
      </c>
      <c r="CN213" s="88" t="s">
        <v>566</v>
      </c>
      <c r="CO213" s="91">
        <v>69.275000000000006</v>
      </c>
      <c r="CP213" s="91">
        <v>175.61792755420001</v>
      </c>
      <c r="CQ213" s="91">
        <v>5.8217684783000001</v>
      </c>
      <c r="CR213" s="91">
        <v>-7.6622885747999998</v>
      </c>
      <c r="CS213" s="91">
        <v>-0.2332315217</v>
      </c>
      <c r="CT213" s="90" t="s">
        <v>566</v>
      </c>
      <c r="CU213" s="96">
        <v>1.0130399999999999</v>
      </c>
      <c r="CV213" s="96">
        <v>0.85299999999999998</v>
      </c>
      <c r="CW213" s="96">
        <v>0.79510000000000003</v>
      </c>
      <c r="CX213" s="93">
        <v>2310</v>
      </c>
      <c r="CY213" s="93">
        <v>2298.4340000000002</v>
      </c>
      <c r="CZ213" s="93">
        <v>81.5</v>
      </c>
      <c r="DA213" s="90">
        <v>40</v>
      </c>
      <c r="DB213" s="90" t="s">
        <v>566</v>
      </c>
      <c r="DC213" s="90">
        <v>81.5</v>
      </c>
      <c r="DD213" s="91">
        <v>228</v>
      </c>
      <c r="DE213" s="91">
        <v>-41.2061403509</v>
      </c>
      <c r="DF213" s="93">
        <v>136.30000000000001</v>
      </c>
      <c r="DG213" s="88" t="s">
        <v>393</v>
      </c>
      <c r="DH213" s="88" t="s">
        <v>566</v>
      </c>
      <c r="DI213" s="88" t="s">
        <v>566</v>
      </c>
      <c r="DJ213" s="88" t="s">
        <v>566</v>
      </c>
      <c r="DK213" s="90" t="s">
        <v>566</v>
      </c>
      <c r="DL213" s="91">
        <v>96.126999999999995</v>
      </c>
      <c r="DM213" s="91" t="s">
        <v>566</v>
      </c>
      <c r="DN213" s="91">
        <v>84.442656320300003</v>
      </c>
      <c r="DO213" s="91">
        <v>2.9111688506000002</v>
      </c>
      <c r="DP213" s="91">
        <v>-98.837559808699993</v>
      </c>
      <c r="DQ213" s="91">
        <v>-3.1438311494</v>
      </c>
      <c r="DR213" s="91">
        <v>81.502498039299994</v>
      </c>
      <c r="DS213" s="91">
        <v>2.8314409704000001</v>
      </c>
      <c r="DT213" s="91">
        <v>-101.7777180897</v>
      </c>
      <c r="DU213" s="91">
        <v>-3.2235590296000001</v>
      </c>
      <c r="DV213" s="91">
        <v>98.931922222200001</v>
      </c>
      <c r="DW213" s="97"/>
      <c r="DX213" s="98" t="s">
        <v>689</v>
      </c>
      <c r="DY213" s="99" t="s">
        <v>689</v>
      </c>
      <c r="DZ213" s="98" t="s">
        <v>689</v>
      </c>
      <c r="EA213" s="100" t="s">
        <v>566</v>
      </c>
      <c r="EB213" s="101" t="s">
        <v>2761</v>
      </c>
      <c r="EC213" s="38" t="e">
        <f>VLOOKUP(J213,Раскустовка!A:B,2,0)</f>
        <v>#N/A</v>
      </c>
    </row>
    <row r="214" spans="1:133" s="9" customFormat="1" ht="15" customHeight="1" x14ac:dyDescent="0.25">
      <c r="A214" s="17" t="str">
        <f t="shared" si="3"/>
        <v>5058_Южно-Ягунское</v>
      </c>
      <c r="B214" s="87">
        <v>193</v>
      </c>
      <c r="C214" s="88" t="s">
        <v>733</v>
      </c>
      <c r="D214" s="88" t="s">
        <v>568</v>
      </c>
      <c r="E214" s="88" t="s">
        <v>522</v>
      </c>
      <c r="F214" s="88" t="s">
        <v>15</v>
      </c>
      <c r="G214" s="88" t="s">
        <v>29</v>
      </c>
      <c r="H214" s="88" t="s">
        <v>3055</v>
      </c>
      <c r="I214" s="89">
        <v>5058</v>
      </c>
      <c r="J214" s="88" t="s">
        <v>134</v>
      </c>
      <c r="K214" s="88" t="s">
        <v>688</v>
      </c>
      <c r="L214" s="88" t="s">
        <v>1153</v>
      </c>
      <c r="M214" s="88" t="s">
        <v>1508</v>
      </c>
      <c r="N214" s="88" t="s">
        <v>6</v>
      </c>
      <c r="O214" s="90">
        <v>12.6</v>
      </c>
      <c r="P214" s="90">
        <v>2555.4</v>
      </c>
      <c r="Q214" s="90">
        <v>2570.6</v>
      </c>
      <c r="R214" s="91">
        <v>187.286</v>
      </c>
      <c r="S214" s="90" t="s">
        <v>150</v>
      </c>
      <c r="T214" s="90">
        <v>2570.3000000000002</v>
      </c>
      <c r="U214" s="90">
        <v>11.6</v>
      </c>
      <c r="V214" s="88" t="s">
        <v>31</v>
      </c>
      <c r="W214" s="88" t="s">
        <v>190</v>
      </c>
      <c r="X214" s="88" t="s">
        <v>36</v>
      </c>
      <c r="Y214" s="90" t="s">
        <v>972</v>
      </c>
      <c r="Z214" s="90" t="s">
        <v>566</v>
      </c>
      <c r="AA214" s="90">
        <v>73</v>
      </c>
      <c r="AB214" s="91" t="s">
        <v>5326</v>
      </c>
      <c r="AC214" s="88" t="s">
        <v>566</v>
      </c>
      <c r="AD214" s="90" t="s">
        <v>566</v>
      </c>
      <c r="AE214" s="90" t="s">
        <v>1249</v>
      </c>
      <c r="AF214" s="90" t="s">
        <v>190</v>
      </c>
      <c r="AG214" s="91" t="s">
        <v>3440</v>
      </c>
      <c r="AH214" s="92" t="s">
        <v>2076</v>
      </c>
      <c r="AI214" s="93">
        <v>1209</v>
      </c>
      <c r="AJ214" s="88" t="s">
        <v>566</v>
      </c>
      <c r="AK214" s="90">
        <v>9</v>
      </c>
      <c r="AL214" s="91">
        <v>26</v>
      </c>
      <c r="AM214" s="91">
        <v>9.8001480412999999</v>
      </c>
      <c r="AN214" s="91">
        <v>1775</v>
      </c>
      <c r="AO214" s="90">
        <v>10.6</v>
      </c>
      <c r="AP214" s="91">
        <v>105.97</v>
      </c>
      <c r="AQ214" s="91" t="s">
        <v>566</v>
      </c>
      <c r="AR214" s="91" t="s">
        <v>566</v>
      </c>
      <c r="AS214" s="91">
        <v>72.760000000000005</v>
      </c>
      <c r="AT214" s="91">
        <v>74.19</v>
      </c>
      <c r="AU214" s="90">
        <v>51</v>
      </c>
      <c r="AV214" s="90">
        <v>0.3</v>
      </c>
      <c r="AW214" s="91">
        <v>0.01</v>
      </c>
      <c r="AX214" s="91" t="s">
        <v>566</v>
      </c>
      <c r="AY214" s="91">
        <v>168.55</v>
      </c>
      <c r="AZ214" s="88" t="s">
        <v>4928</v>
      </c>
      <c r="BA214" s="91">
        <v>170</v>
      </c>
      <c r="BB214" s="91">
        <v>95.79</v>
      </c>
      <c r="BC214" s="94">
        <v>2.3881817599000001</v>
      </c>
      <c r="BD214" s="91">
        <v>186.31399999999999</v>
      </c>
      <c r="BE214" s="95">
        <v>95.388000000000005</v>
      </c>
      <c r="BF214" s="91">
        <v>7.33</v>
      </c>
      <c r="BG214" s="91">
        <v>31</v>
      </c>
      <c r="BH214" s="94" t="s">
        <v>566</v>
      </c>
      <c r="BI214" s="94" t="s">
        <v>566</v>
      </c>
      <c r="BJ214" s="93">
        <v>744</v>
      </c>
      <c r="BK214" s="94">
        <v>0</v>
      </c>
      <c r="BL214" s="91">
        <v>227.23571000000001</v>
      </c>
      <c r="BM214" s="96">
        <v>11.314065640000001</v>
      </c>
      <c r="BN214" s="96" t="s">
        <v>566</v>
      </c>
      <c r="BO214" s="88" t="s">
        <v>430</v>
      </c>
      <c r="BP214" s="88" t="s">
        <v>566</v>
      </c>
      <c r="BQ214" s="91">
        <v>186.31399999999999</v>
      </c>
      <c r="BR214" s="95">
        <v>95.388000000000005</v>
      </c>
      <c r="BS214" s="91">
        <v>7.33</v>
      </c>
      <c r="BT214" s="90">
        <v>30</v>
      </c>
      <c r="BU214" s="91">
        <v>0</v>
      </c>
      <c r="BV214" s="91">
        <v>219.9</v>
      </c>
      <c r="BW214" s="96">
        <v>10.948919999999999</v>
      </c>
      <c r="BX214" s="96" t="s">
        <v>566</v>
      </c>
      <c r="BY214" s="96" t="s">
        <v>566</v>
      </c>
      <c r="BZ214" s="96" t="s">
        <v>566</v>
      </c>
      <c r="CA214" s="96" t="s">
        <v>566</v>
      </c>
      <c r="CB214" s="96" t="s">
        <v>566</v>
      </c>
      <c r="CC214" s="96" t="s">
        <v>566</v>
      </c>
      <c r="CD214" s="96" t="s">
        <v>566</v>
      </c>
      <c r="CE214" s="96" t="s">
        <v>566</v>
      </c>
      <c r="CF214" s="88" t="s">
        <v>566</v>
      </c>
      <c r="CG214" s="88" t="s">
        <v>566</v>
      </c>
      <c r="CH214" s="92" t="s">
        <v>566</v>
      </c>
      <c r="CI214" s="91">
        <v>0</v>
      </c>
      <c r="CJ214" s="91">
        <v>0</v>
      </c>
      <c r="CK214" s="90" t="s">
        <v>566</v>
      </c>
      <c r="CL214" s="91">
        <v>0.37065016649999999</v>
      </c>
      <c r="CM214" s="91">
        <v>9.7349833499999996E-2</v>
      </c>
      <c r="CN214" s="88" t="s">
        <v>566</v>
      </c>
      <c r="CO214" s="91">
        <v>69.275000000000006</v>
      </c>
      <c r="CP214" s="91">
        <v>195.6598385042</v>
      </c>
      <c r="CQ214" s="91">
        <v>7.6978842360000002</v>
      </c>
      <c r="CR214" s="91">
        <v>9.3459675363999999</v>
      </c>
      <c r="CS214" s="91">
        <v>0.36788423599999998</v>
      </c>
      <c r="CT214" s="90" t="s">
        <v>566</v>
      </c>
      <c r="CU214" s="96">
        <v>1.01311</v>
      </c>
      <c r="CV214" s="96">
        <v>0.85299999999999998</v>
      </c>
      <c r="CW214" s="96">
        <v>0.79630000000000001</v>
      </c>
      <c r="CX214" s="93">
        <v>2310</v>
      </c>
      <c r="CY214" s="93">
        <v>2295.1999999999998</v>
      </c>
      <c r="CZ214" s="93">
        <v>82.2</v>
      </c>
      <c r="DA214" s="90">
        <v>51</v>
      </c>
      <c r="DB214" s="90" t="s">
        <v>566</v>
      </c>
      <c r="DC214" s="90">
        <v>81.5</v>
      </c>
      <c r="DD214" s="91">
        <v>228</v>
      </c>
      <c r="DE214" s="91">
        <v>-26.074561403499999</v>
      </c>
      <c r="DF214" s="93">
        <v>136.30000000000001</v>
      </c>
      <c r="DG214" s="88" t="s">
        <v>393</v>
      </c>
      <c r="DH214" s="88" t="s">
        <v>566</v>
      </c>
      <c r="DI214" s="88" t="s">
        <v>566</v>
      </c>
      <c r="DJ214" s="88" t="s">
        <v>566</v>
      </c>
      <c r="DK214" s="90" t="s">
        <v>566</v>
      </c>
      <c r="DL214" s="91">
        <v>95.388000000000005</v>
      </c>
      <c r="DM214" s="91" t="s">
        <v>566</v>
      </c>
      <c r="DN214" s="91">
        <v>210.3636800532</v>
      </c>
      <c r="DO214" s="91">
        <v>8.2763804159000003</v>
      </c>
      <c r="DP214" s="91">
        <v>24.0498090854</v>
      </c>
      <c r="DQ214" s="91">
        <v>0.94638041589999999</v>
      </c>
      <c r="DR214" s="91">
        <v>220.91604587520001</v>
      </c>
      <c r="DS214" s="91">
        <v>8.6915442637999991</v>
      </c>
      <c r="DT214" s="91">
        <v>34.602174907399998</v>
      </c>
      <c r="DU214" s="91">
        <v>1.3615442637999999</v>
      </c>
      <c r="DV214" s="91">
        <v>112.5444016667</v>
      </c>
      <c r="DW214" s="97"/>
      <c r="DX214" s="98" t="s">
        <v>5011</v>
      </c>
      <c r="DY214" s="99" t="s">
        <v>689</v>
      </c>
      <c r="DZ214" s="98" t="s">
        <v>689</v>
      </c>
      <c r="EA214" s="100" t="s">
        <v>566</v>
      </c>
      <c r="EB214" s="101" t="s">
        <v>2761</v>
      </c>
      <c r="EC214" s="38" t="e">
        <f>VLOOKUP(J214,Раскустовка!A:B,2,0)</f>
        <v>#N/A</v>
      </c>
    </row>
    <row r="215" spans="1:133" s="9" customFormat="1" ht="15" customHeight="1" x14ac:dyDescent="0.25">
      <c r="A215" s="17" t="str">
        <f t="shared" si="3"/>
        <v>5059Т_Южно-Ягунское</v>
      </c>
      <c r="B215" s="87">
        <v>194</v>
      </c>
      <c r="C215" s="88" t="s">
        <v>733</v>
      </c>
      <c r="D215" s="88" t="s">
        <v>568</v>
      </c>
      <c r="E215" s="88" t="s">
        <v>522</v>
      </c>
      <c r="F215" s="88" t="s">
        <v>15</v>
      </c>
      <c r="G215" s="88" t="s">
        <v>29</v>
      </c>
      <c r="H215" s="88" t="s">
        <v>2974</v>
      </c>
      <c r="I215" s="89" t="s">
        <v>2337</v>
      </c>
      <c r="J215" s="88" t="s">
        <v>134</v>
      </c>
      <c r="K215" s="88" t="s">
        <v>688</v>
      </c>
      <c r="L215" s="88" t="s">
        <v>398</v>
      </c>
      <c r="M215" s="88" t="s">
        <v>92</v>
      </c>
      <c r="N215" s="88" t="s">
        <v>10</v>
      </c>
      <c r="O215" s="90">
        <v>232.92</v>
      </c>
      <c r="P215" s="90">
        <v>2640.32</v>
      </c>
      <c r="Q215" s="90">
        <v>2873.24</v>
      </c>
      <c r="R215" s="91">
        <v>209.57400000000001</v>
      </c>
      <c r="S215" s="90" t="s">
        <v>690</v>
      </c>
      <c r="T215" s="90">
        <v>2885</v>
      </c>
      <c r="U215" s="90">
        <v>232.92</v>
      </c>
      <c r="V215" s="88" t="s">
        <v>31</v>
      </c>
      <c r="W215" s="88" t="s">
        <v>112</v>
      </c>
      <c r="X215" s="88" t="s">
        <v>1097</v>
      </c>
      <c r="Y215" s="90" t="s">
        <v>377</v>
      </c>
      <c r="Z215" s="90" t="s">
        <v>566</v>
      </c>
      <c r="AA215" s="90">
        <v>73</v>
      </c>
      <c r="AB215" s="91" t="s">
        <v>4062</v>
      </c>
      <c r="AC215" s="88" t="s">
        <v>566</v>
      </c>
      <c r="AD215" s="90" t="s">
        <v>566</v>
      </c>
      <c r="AE215" s="90" t="s">
        <v>2023</v>
      </c>
      <c r="AF215" s="90" t="s">
        <v>112</v>
      </c>
      <c r="AG215" s="91" t="s">
        <v>3508</v>
      </c>
      <c r="AH215" s="92" t="s">
        <v>2844</v>
      </c>
      <c r="AI215" s="93">
        <v>576</v>
      </c>
      <c r="AJ215" s="88" t="s">
        <v>566</v>
      </c>
      <c r="AK215" s="90" t="s">
        <v>566</v>
      </c>
      <c r="AL215" s="91">
        <v>26</v>
      </c>
      <c r="AM215" s="91">
        <v>9.8001480412999999</v>
      </c>
      <c r="AN215" s="91">
        <v>1690</v>
      </c>
      <c r="AO215" s="90">
        <v>12.7</v>
      </c>
      <c r="AP215" s="91">
        <v>54.98</v>
      </c>
      <c r="AQ215" s="91" t="s">
        <v>566</v>
      </c>
      <c r="AR215" s="91" t="s">
        <v>566</v>
      </c>
      <c r="AS215" s="91">
        <v>83.5</v>
      </c>
      <c r="AT215" s="91">
        <v>85.37</v>
      </c>
      <c r="AU215" s="90">
        <v>834</v>
      </c>
      <c r="AV215" s="90">
        <v>1.7</v>
      </c>
      <c r="AW215" s="91">
        <v>10.210000000000001</v>
      </c>
      <c r="AX215" s="91" t="s">
        <v>566</v>
      </c>
      <c r="AY215" s="91">
        <v>180.69</v>
      </c>
      <c r="AZ215" s="88" t="s">
        <v>4928</v>
      </c>
      <c r="BA215" s="91">
        <v>182.7</v>
      </c>
      <c r="BB215" s="91">
        <v>97.19</v>
      </c>
      <c r="BC215" s="94">
        <v>0.14067656740000001</v>
      </c>
      <c r="BD215" s="91">
        <v>13.516999999999999</v>
      </c>
      <c r="BE215" s="95">
        <v>5.6559999999999997</v>
      </c>
      <c r="BF215" s="91">
        <v>10.78</v>
      </c>
      <c r="BG215" s="91">
        <v>31</v>
      </c>
      <c r="BH215" s="94">
        <v>8.3330000000000001E-2</v>
      </c>
      <c r="BI215" s="94">
        <v>0.3</v>
      </c>
      <c r="BJ215" s="93">
        <v>162</v>
      </c>
      <c r="BK215" s="94">
        <v>0</v>
      </c>
      <c r="BL215" s="91">
        <v>334.04489000000001</v>
      </c>
      <c r="BM215" s="96">
        <v>27.39168123</v>
      </c>
      <c r="BN215" s="96" t="s">
        <v>566</v>
      </c>
      <c r="BO215" s="88" t="s">
        <v>696</v>
      </c>
      <c r="BP215" s="88" t="s">
        <v>566</v>
      </c>
      <c r="BQ215" s="91">
        <v>13.516999999999999</v>
      </c>
      <c r="BR215" s="95">
        <v>5.6559999999999997</v>
      </c>
      <c r="BS215" s="91">
        <v>10.78</v>
      </c>
      <c r="BT215" s="90">
        <v>30</v>
      </c>
      <c r="BU215" s="91">
        <v>0</v>
      </c>
      <c r="BV215" s="91">
        <v>323.27999999999997</v>
      </c>
      <c r="BW215" s="96">
        <v>26.508959999999998</v>
      </c>
      <c r="BX215" s="96" t="s">
        <v>566</v>
      </c>
      <c r="BY215" s="96" t="s">
        <v>566</v>
      </c>
      <c r="BZ215" s="96" t="s">
        <v>566</v>
      </c>
      <c r="CA215" s="96" t="s">
        <v>566</v>
      </c>
      <c r="CB215" s="96" t="s">
        <v>566</v>
      </c>
      <c r="CC215" s="96" t="s">
        <v>566</v>
      </c>
      <c r="CD215" s="96" t="s">
        <v>566</v>
      </c>
      <c r="CE215" s="96" t="s">
        <v>566</v>
      </c>
      <c r="CF215" s="88" t="s">
        <v>566</v>
      </c>
      <c r="CG215" s="88" t="s">
        <v>566</v>
      </c>
      <c r="CH215" s="92" t="s">
        <v>566</v>
      </c>
      <c r="CI215" s="91">
        <v>0</v>
      </c>
      <c r="CJ215" s="91">
        <v>0</v>
      </c>
      <c r="CK215" s="90" t="s">
        <v>566</v>
      </c>
      <c r="CL215" s="91">
        <v>1.1102726E-3</v>
      </c>
      <c r="CM215" s="91">
        <v>-3.5110272599999999E-2</v>
      </c>
      <c r="CN215" s="88" t="s">
        <v>566</v>
      </c>
      <c r="CO215" s="91">
        <v>84.32</v>
      </c>
      <c r="CP215" s="91">
        <v>13.417268093500001</v>
      </c>
      <c r="CQ215" s="91">
        <v>10.6962809856</v>
      </c>
      <c r="CR215" s="91">
        <v>-9.9549003299999994E-2</v>
      </c>
      <c r="CS215" s="91">
        <v>-7.9719014399999996E-2</v>
      </c>
      <c r="CT215" s="90">
        <v>1</v>
      </c>
      <c r="CU215" s="96">
        <v>1.0129999999999999</v>
      </c>
      <c r="CV215" s="96">
        <v>0.84499999999999997</v>
      </c>
      <c r="CW215" s="96">
        <v>0.75600000000000001</v>
      </c>
      <c r="CX215" s="93">
        <v>2369</v>
      </c>
      <c r="CY215" s="93">
        <v>2348.5459999999998</v>
      </c>
      <c r="CZ215" s="93">
        <v>82.2</v>
      </c>
      <c r="DA215" s="90">
        <v>82</v>
      </c>
      <c r="DB215" s="90" t="s">
        <v>566</v>
      </c>
      <c r="DC215" s="90">
        <v>99.2</v>
      </c>
      <c r="DD215" s="91">
        <v>233</v>
      </c>
      <c r="DE215" s="91">
        <v>-22.4506437768</v>
      </c>
      <c r="DF215" s="93">
        <v>109.3</v>
      </c>
      <c r="DG215" s="88" t="s">
        <v>393</v>
      </c>
      <c r="DH215" s="88" t="s">
        <v>566</v>
      </c>
      <c r="DI215" s="88" t="s">
        <v>566</v>
      </c>
      <c r="DJ215" s="88" t="s">
        <v>566</v>
      </c>
      <c r="DK215" s="90">
        <v>0</v>
      </c>
      <c r="DL215" s="91">
        <v>5.6559999999999997</v>
      </c>
      <c r="DM215" s="91">
        <v>0.1588332626</v>
      </c>
      <c r="DN215" s="91">
        <v>15.261597930400001</v>
      </c>
      <c r="DO215" s="91">
        <v>12.1665855236</v>
      </c>
      <c r="DP215" s="91">
        <v>1.7447808335999999</v>
      </c>
      <c r="DQ215" s="91">
        <v>1.3905855236</v>
      </c>
      <c r="DR215" s="91">
        <v>15.1491989174</v>
      </c>
      <c r="DS215" s="91">
        <v>12.0769807385</v>
      </c>
      <c r="DT215" s="91">
        <v>1.6323818206</v>
      </c>
      <c r="DU215" s="91">
        <v>1.3009807385000001</v>
      </c>
      <c r="DV215" s="91">
        <v>152.4041622222</v>
      </c>
      <c r="DW215" s="97"/>
      <c r="DX215" s="98" t="s">
        <v>689</v>
      </c>
      <c r="DY215" s="99" t="s">
        <v>689</v>
      </c>
      <c r="DZ215" s="98" t="s">
        <v>689</v>
      </c>
      <c r="EA215" s="100" t="s">
        <v>689</v>
      </c>
      <c r="EB215" s="101" t="s">
        <v>2763</v>
      </c>
      <c r="EC215" s="38" t="e">
        <f>VLOOKUP(J215,Раскустовка!A:B,2,0)</f>
        <v>#N/A</v>
      </c>
    </row>
    <row r="216" spans="1:133" s="9" customFormat="1" ht="15" customHeight="1" x14ac:dyDescent="0.25">
      <c r="A216" s="17" t="str">
        <f t="shared" si="3"/>
        <v>5060_Южно-Ягунское</v>
      </c>
      <c r="B216" s="87">
        <v>195</v>
      </c>
      <c r="C216" s="88" t="s">
        <v>733</v>
      </c>
      <c r="D216" s="88" t="s">
        <v>568</v>
      </c>
      <c r="E216" s="88" t="s">
        <v>522</v>
      </c>
      <c r="F216" s="88" t="s">
        <v>15</v>
      </c>
      <c r="G216" s="88" t="s">
        <v>29</v>
      </c>
      <c r="H216" s="88" t="s">
        <v>3055</v>
      </c>
      <c r="I216" s="89">
        <v>5060</v>
      </c>
      <c r="J216" s="88" t="s">
        <v>134</v>
      </c>
      <c r="K216" s="88" t="s">
        <v>688</v>
      </c>
      <c r="L216" s="88" t="s">
        <v>1153</v>
      </c>
      <c r="M216" s="88" t="s">
        <v>1508</v>
      </c>
      <c r="N216" s="88" t="s">
        <v>6</v>
      </c>
      <c r="O216" s="90">
        <v>12.2</v>
      </c>
      <c r="P216" s="90">
        <v>2416</v>
      </c>
      <c r="Q216" s="90">
        <v>2432</v>
      </c>
      <c r="R216" s="91">
        <v>46.701999999999998</v>
      </c>
      <c r="S216" s="90" t="s">
        <v>150</v>
      </c>
      <c r="T216" s="90">
        <v>2431</v>
      </c>
      <c r="U216" s="90">
        <v>12</v>
      </c>
      <c r="V216" s="88" t="s">
        <v>31</v>
      </c>
      <c r="W216" s="88" t="s">
        <v>40</v>
      </c>
      <c r="X216" s="88" t="s">
        <v>468</v>
      </c>
      <c r="Y216" s="90" t="s">
        <v>955</v>
      </c>
      <c r="Z216" s="90" t="s">
        <v>566</v>
      </c>
      <c r="AA216" s="90">
        <v>73</v>
      </c>
      <c r="AB216" s="91" t="s">
        <v>3527</v>
      </c>
      <c r="AC216" s="88" t="s">
        <v>566</v>
      </c>
      <c r="AD216" s="90" t="s">
        <v>566</v>
      </c>
      <c r="AE216" s="90" t="s">
        <v>566</v>
      </c>
      <c r="AF216" s="90" t="s">
        <v>40</v>
      </c>
      <c r="AG216" s="91" t="s">
        <v>3562</v>
      </c>
      <c r="AH216" s="92" t="s">
        <v>1298</v>
      </c>
      <c r="AI216" s="93">
        <v>1636</v>
      </c>
      <c r="AJ216" s="88" t="s">
        <v>566</v>
      </c>
      <c r="AK216" s="90" t="s">
        <v>566</v>
      </c>
      <c r="AL216" s="91">
        <v>15</v>
      </c>
      <c r="AM216" s="91">
        <v>9.8001480412999999</v>
      </c>
      <c r="AN216" s="91">
        <v>1632</v>
      </c>
      <c r="AO216" s="90">
        <v>10.5</v>
      </c>
      <c r="AP216" s="91">
        <v>41.57</v>
      </c>
      <c r="AQ216" s="91" t="s">
        <v>566</v>
      </c>
      <c r="AR216" s="91" t="s">
        <v>566</v>
      </c>
      <c r="AS216" s="91">
        <v>75.53</v>
      </c>
      <c r="AT216" s="91">
        <v>76.7</v>
      </c>
      <c r="AU216" s="90">
        <v>615</v>
      </c>
      <c r="AV216" s="90">
        <v>7.5</v>
      </c>
      <c r="AW216" s="91">
        <v>20.92</v>
      </c>
      <c r="AX216" s="91" t="s">
        <v>566</v>
      </c>
      <c r="AY216" s="91">
        <v>169.76</v>
      </c>
      <c r="AZ216" s="88" t="s">
        <v>5327</v>
      </c>
      <c r="BA216" s="91">
        <v>170.93</v>
      </c>
      <c r="BB216" s="91">
        <v>94.23</v>
      </c>
      <c r="BC216" s="94">
        <v>3.5007875691999999</v>
      </c>
      <c r="BD216" s="91">
        <v>328.93400000000003</v>
      </c>
      <c r="BE216" s="95">
        <v>97.668000000000006</v>
      </c>
      <c r="BF216" s="91">
        <v>6.54</v>
      </c>
      <c r="BG216" s="91">
        <v>30.2</v>
      </c>
      <c r="BH216" s="94" t="s">
        <v>566</v>
      </c>
      <c r="BI216" s="94" t="s">
        <v>566</v>
      </c>
      <c r="BJ216" s="93">
        <v>724</v>
      </c>
      <c r="BK216" s="94">
        <v>20</v>
      </c>
      <c r="BL216" s="91">
        <v>197.35647</v>
      </c>
      <c r="BM216" s="96">
        <v>8.6757905100000006</v>
      </c>
      <c r="BN216" s="96" t="s">
        <v>566</v>
      </c>
      <c r="BO216" s="88" t="s">
        <v>430</v>
      </c>
      <c r="BP216" s="88" t="s">
        <v>566</v>
      </c>
      <c r="BQ216" s="91">
        <v>328.93400000000003</v>
      </c>
      <c r="BR216" s="95">
        <v>97.668000000000006</v>
      </c>
      <c r="BS216" s="91">
        <v>6.54</v>
      </c>
      <c r="BT216" s="90">
        <v>30</v>
      </c>
      <c r="BU216" s="91">
        <v>0</v>
      </c>
      <c r="BV216" s="91">
        <v>196.26</v>
      </c>
      <c r="BW216" s="96">
        <v>8.6275499999999994</v>
      </c>
      <c r="BX216" s="96" t="s">
        <v>566</v>
      </c>
      <c r="BY216" s="96" t="s">
        <v>566</v>
      </c>
      <c r="BZ216" s="96" t="s">
        <v>566</v>
      </c>
      <c r="CA216" s="96" t="s">
        <v>566</v>
      </c>
      <c r="CB216" s="96" t="s">
        <v>566</v>
      </c>
      <c r="CC216" s="96" t="s">
        <v>566</v>
      </c>
      <c r="CD216" s="96" t="s">
        <v>566</v>
      </c>
      <c r="CE216" s="96" t="s">
        <v>566</v>
      </c>
      <c r="CF216" s="88" t="s">
        <v>566</v>
      </c>
      <c r="CG216" s="88" t="s">
        <v>566</v>
      </c>
      <c r="CH216" s="92" t="s">
        <v>566</v>
      </c>
      <c r="CI216" s="91">
        <v>0</v>
      </c>
      <c r="CJ216" s="91">
        <v>0</v>
      </c>
      <c r="CK216" s="90" t="s">
        <v>566</v>
      </c>
      <c r="CL216" s="91">
        <v>-7.2418209000000002E-3</v>
      </c>
      <c r="CM216" s="91">
        <v>-9.7581791000000001E-3</v>
      </c>
      <c r="CN216" s="88" t="s">
        <v>566</v>
      </c>
      <c r="CO216" s="91">
        <v>69.275000000000006</v>
      </c>
      <c r="CP216" s="91">
        <v>352.60850918220001</v>
      </c>
      <c r="CQ216" s="91">
        <v>7.3467445894000001</v>
      </c>
      <c r="CR216" s="91">
        <v>23.674472828599999</v>
      </c>
      <c r="CS216" s="91">
        <v>0.80474458940000004</v>
      </c>
      <c r="CT216" s="90" t="s">
        <v>566</v>
      </c>
      <c r="CU216" s="96">
        <v>1.01311</v>
      </c>
      <c r="CV216" s="96">
        <v>0.85299999999999998</v>
      </c>
      <c r="CW216" s="96">
        <v>0.81220000000000003</v>
      </c>
      <c r="CX216" s="93">
        <v>2310</v>
      </c>
      <c r="CY216" s="93">
        <v>2297.87</v>
      </c>
      <c r="CZ216" s="93">
        <v>82.2</v>
      </c>
      <c r="DA216" s="90">
        <v>40</v>
      </c>
      <c r="DB216" s="90" t="s">
        <v>566</v>
      </c>
      <c r="DC216" s="90">
        <v>81.5</v>
      </c>
      <c r="DD216" s="91">
        <v>228</v>
      </c>
      <c r="DE216" s="91">
        <v>-25.5438596491</v>
      </c>
      <c r="DF216" s="93">
        <v>136.30000000000001</v>
      </c>
      <c r="DG216" s="88" t="s">
        <v>393</v>
      </c>
      <c r="DH216" s="88" t="s">
        <v>566</v>
      </c>
      <c r="DI216" s="88" t="s">
        <v>566</v>
      </c>
      <c r="DJ216" s="88" t="s">
        <v>566</v>
      </c>
      <c r="DK216" s="90" t="s">
        <v>566</v>
      </c>
      <c r="DL216" s="91">
        <v>97.668000000000006</v>
      </c>
      <c r="DM216" s="91" t="s">
        <v>566</v>
      </c>
      <c r="DN216" s="91">
        <v>371.39357376710001</v>
      </c>
      <c r="DO216" s="91">
        <v>7.3866858833000002</v>
      </c>
      <c r="DP216" s="91">
        <v>42.459537413500001</v>
      </c>
      <c r="DQ216" s="91">
        <v>0.84468588330000005</v>
      </c>
      <c r="DR216" s="91">
        <v>398.12400023459998</v>
      </c>
      <c r="DS216" s="91">
        <v>8.2950787302000002</v>
      </c>
      <c r="DT216" s="91">
        <v>69.189963880999997</v>
      </c>
      <c r="DU216" s="91">
        <v>1.7530787301999999</v>
      </c>
      <c r="DV216" s="91">
        <v>98.9148</v>
      </c>
      <c r="DW216" s="97"/>
      <c r="DX216" s="98" t="s">
        <v>689</v>
      </c>
      <c r="DY216" s="99" t="s">
        <v>689</v>
      </c>
      <c r="DZ216" s="98" t="s">
        <v>689</v>
      </c>
      <c r="EA216" s="100" t="s">
        <v>566</v>
      </c>
      <c r="EB216" s="101" t="s">
        <v>2761</v>
      </c>
      <c r="EC216" s="38" t="e">
        <f>VLOOKUP(J216,Раскустовка!A:B,2,0)</f>
        <v>#N/A</v>
      </c>
    </row>
    <row r="217" spans="1:133" s="9" customFormat="1" ht="15" customHeight="1" x14ac:dyDescent="0.25">
      <c r="A217" s="17" t="str">
        <f t="shared" si="3"/>
        <v>5070_Южно-Ягунское</v>
      </c>
      <c r="B217" s="87">
        <v>196</v>
      </c>
      <c r="C217" s="88" t="s">
        <v>733</v>
      </c>
      <c r="D217" s="88" t="s">
        <v>568</v>
      </c>
      <c r="E217" s="88" t="s">
        <v>522</v>
      </c>
      <c r="F217" s="88" t="s">
        <v>15</v>
      </c>
      <c r="G217" s="88" t="s">
        <v>29</v>
      </c>
      <c r="H217" s="88" t="s">
        <v>3055</v>
      </c>
      <c r="I217" s="89">
        <v>5070</v>
      </c>
      <c r="J217" s="88" t="s">
        <v>133</v>
      </c>
      <c r="K217" s="88" t="s">
        <v>688</v>
      </c>
      <c r="L217" s="88" t="s">
        <v>406</v>
      </c>
      <c r="M217" s="88" t="s">
        <v>1508</v>
      </c>
      <c r="N217" s="88" t="s">
        <v>6</v>
      </c>
      <c r="O217" s="90">
        <v>9.8000000000000007</v>
      </c>
      <c r="P217" s="90">
        <v>2472.9</v>
      </c>
      <c r="Q217" s="90">
        <v>2489.1999999999998</v>
      </c>
      <c r="R217" s="91">
        <v>106.313</v>
      </c>
      <c r="S217" s="90" t="s">
        <v>150</v>
      </c>
      <c r="T217" s="90">
        <v>2496</v>
      </c>
      <c r="U217" s="90">
        <v>9.8000000000000007</v>
      </c>
      <c r="V217" s="88" t="s">
        <v>31</v>
      </c>
      <c r="W217" s="88" t="s">
        <v>190</v>
      </c>
      <c r="X217" s="88" t="s">
        <v>36</v>
      </c>
      <c r="Y217" s="90" t="s">
        <v>1010</v>
      </c>
      <c r="Z217" s="90" t="s">
        <v>566</v>
      </c>
      <c r="AA217" s="90">
        <v>73</v>
      </c>
      <c r="AB217" s="91" t="s">
        <v>5328</v>
      </c>
      <c r="AC217" s="88" t="s">
        <v>566</v>
      </c>
      <c r="AD217" s="90" t="s">
        <v>566</v>
      </c>
      <c r="AE217" s="90" t="s">
        <v>1249</v>
      </c>
      <c r="AF217" s="90" t="s">
        <v>190</v>
      </c>
      <c r="AG217" s="91" t="s">
        <v>3445</v>
      </c>
      <c r="AH217" s="92" t="s">
        <v>2881</v>
      </c>
      <c r="AI217" s="93">
        <v>509</v>
      </c>
      <c r="AJ217" s="88" t="s">
        <v>566</v>
      </c>
      <c r="AK217" s="90" t="s">
        <v>566</v>
      </c>
      <c r="AL217" s="91">
        <v>14.9</v>
      </c>
      <c r="AM217" s="91">
        <v>12.593140886900001</v>
      </c>
      <c r="AN217" s="91">
        <v>1428</v>
      </c>
      <c r="AO217" s="90">
        <v>11.7</v>
      </c>
      <c r="AP217" s="91">
        <v>59.738</v>
      </c>
      <c r="AQ217" s="91" t="s">
        <v>566</v>
      </c>
      <c r="AR217" s="91" t="s">
        <v>566</v>
      </c>
      <c r="AS217" s="91">
        <v>97.21</v>
      </c>
      <c r="AT217" s="91">
        <v>98.67</v>
      </c>
      <c r="AU217" s="90">
        <v>121</v>
      </c>
      <c r="AV217" s="90">
        <v>0.2</v>
      </c>
      <c r="AW217" s="91">
        <v>0.02</v>
      </c>
      <c r="AX217" s="91" t="s">
        <v>566</v>
      </c>
      <c r="AY217" s="91">
        <v>144.11000000000001</v>
      </c>
      <c r="AZ217" s="88" t="s">
        <v>4928</v>
      </c>
      <c r="BA217" s="91">
        <v>145.6</v>
      </c>
      <c r="BB217" s="91">
        <v>46.9</v>
      </c>
      <c r="BC217" s="94">
        <v>5.7809816625000003</v>
      </c>
      <c r="BD217" s="91">
        <v>263.23700000000002</v>
      </c>
      <c r="BE217" s="95">
        <v>97.516999999999996</v>
      </c>
      <c r="BF217" s="91">
        <v>5.58</v>
      </c>
      <c r="BG217" s="91">
        <v>31</v>
      </c>
      <c r="BH217" s="94" t="s">
        <v>566</v>
      </c>
      <c r="BI217" s="94" t="s">
        <v>566</v>
      </c>
      <c r="BJ217" s="93">
        <v>744</v>
      </c>
      <c r="BK217" s="94">
        <v>0</v>
      </c>
      <c r="BL217" s="91">
        <v>172.83341999999999</v>
      </c>
      <c r="BM217" s="96">
        <v>8.4342710600000004</v>
      </c>
      <c r="BN217" s="96" t="s">
        <v>566</v>
      </c>
      <c r="BO217" s="88" t="s">
        <v>430</v>
      </c>
      <c r="BP217" s="88" t="s">
        <v>566</v>
      </c>
      <c r="BQ217" s="91">
        <v>263.23700000000002</v>
      </c>
      <c r="BR217" s="95">
        <v>97.516999999999996</v>
      </c>
      <c r="BS217" s="91">
        <v>5.58</v>
      </c>
      <c r="BT217" s="90">
        <v>30</v>
      </c>
      <c r="BU217" s="91">
        <v>0</v>
      </c>
      <c r="BV217" s="91">
        <v>167.25</v>
      </c>
      <c r="BW217" s="96">
        <v>8.1617999999999995</v>
      </c>
      <c r="BX217" s="96" t="s">
        <v>566</v>
      </c>
      <c r="BY217" s="96" t="s">
        <v>566</v>
      </c>
      <c r="BZ217" s="96" t="s">
        <v>566</v>
      </c>
      <c r="CA217" s="96" t="s">
        <v>566</v>
      </c>
      <c r="CB217" s="96" t="s">
        <v>566</v>
      </c>
      <c r="CC217" s="96" t="s">
        <v>566</v>
      </c>
      <c r="CD217" s="96" t="s">
        <v>566</v>
      </c>
      <c r="CE217" s="96" t="s">
        <v>566</v>
      </c>
      <c r="CF217" s="88" t="s">
        <v>566</v>
      </c>
      <c r="CG217" s="88" t="s">
        <v>566</v>
      </c>
      <c r="CH217" s="92" t="s">
        <v>566</v>
      </c>
      <c r="CI217" s="91">
        <v>0</v>
      </c>
      <c r="CJ217" s="91">
        <v>0</v>
      </c>
      <c r="CK217" s="90" t="s">
        <v>566</v>
      </c>
      <c r="CL217" s="91">
        <v>-1.0941935854</v>
      </c>
      <c r="CM217" s="91">
        <v>4.9193585400000003E-2</v>
      </c>
      <c r="CN217" s="88" t="s">
        <v>566</v>
      </c>
      <c r="CO217" s="91">
        <v>101.875</v>
      </c>
      <c r="CP217" s="91">
        <v>252.9135819192</v>
      </c>
      <c r="CQ217" s="91">
        <v>5.3566183162999996</v>
      </c>
      <c r="CR217" s="91">
        <v>-10.3237467905</v>
      </c>
      <c r="CS217" s="91">
        <v>-0.2183816837</v>
      </c>
      <c r="CT217" s="90" t="s">
        <v>566</v>
      </c>
      <c r="CU217" s="96">
        <v>1.0132000000000001</v>
      </c>
      <c r="CV217" s="96">
        <v>0.85299999999999998</v>
      </c>
      <c r="CW217" s="96">
        <v>0.79900000000000004</v>
      </c>
      <c r="CX217" s="93">
        <v>2310</v>
      </c>
      <c r="CY217" s="93">
        <v>2294.855</v>
      </c>
      <c r="CZ217" s="93">
        <v>81.5</v>
      </c>
      <c r="DA217" s="90">
        <v>51</v>
      </c>
      <c r="DB217" s="90" t="s">
        <v>566</v>
      </c>
      <c r="DC217" s="90">
        <v>81.5</v>
      </c>
      <c r="DD217" s="91">
        <v>228</v>
      </c>
      <c r="DE217" s="91">
        <v>-36.7938596491</v>
      </c>
      <c r="DF217" s="93">
        <v>136.30000000000001</v>
      </c>
      <c r="DG217" s="88" t="s">
        <v>393</v>
      </c>
      <c r="DH217" s="88" t="s">
        <v>566</v>
      </c>
      <c r="DI217" s="88">
        <v>1</v>
      </c>
      <c r="DJ217" s="88" t="s">
        <v>566</v>
      </c>
      <c r="DK217" s="90" t="s">
        <v>566</v>
      </c>
      <c r="DL217" s="91">
        <v>97.516999999999996</v>
      </c>
      <c r="DM217" s="91" t="s">
        <v>566</v>
      </c>
      <c r="DN217" s="91">
        <v>297.21658890129999</v>
      </c>
      <c r="DO217" s="91">
        <v>6.2949400224999996</v>
      </c>
      <c r="DP217" s="91">
        <v>33.979260191599998</v>
      </c>
      <c r="DQ217" s="91">
        <v>0.7199400225</v>
      </c>
      <c r="DR217" s="91">
        <v>285.56022990150001</v>
      </c>
      <c r="DS217" s="91">
        <v>6.0480625291000001</v>
      </c>
      <c r="DT217" s="91">
        <v>22.3229011918</v>
      </c>
      <c r="DU217" s="91">
        <v>0.47306252910000002</v>
      </c>
      <c r="DV217" s="91">
        <v>112.5174934722</v>
      </c>
      <c r="DW217" s="97"/>
      <c r="DX217" s="98" t="s">
        <v>5329</v>
      </c>
      <c r="DY217" s="99" t="s">
        <v>689</v>
      </c>
      <c r="DZ217" s="98" t="s">
        <v>689</v>
      </c>
      <c r="EA217" s="100" t="s">
        <v>566</v>
      </c>
      <c r="EB217" s="101" t="s">
        <v>2761</v>
      </c>
      <c r="EC217" s="38" t="e">
        <f>VLOOKUP(J217,Раскустовка!A:B,2,0)</f>
        <v>#N/A</v>
      </c>
    </row>
    <row r="218" spans="1:133" s="9" customFormat="1" ht="15" customHeight="1" x14ac:dyDescent="0.25">
      <c r="A218" s="17" t="str">
        <f t="shared" si="3"/>
        <v>5071Б_Южно-Ягунское</v>
      </c>
      <c r="B218" s="87">
        <v>197</v>
      </c>
      <c r="C218" s="88" t="s">
        <v>733</v>
      </c>
      <c r="D218" s="88" t="s">
        <v>568</v>
      </c>
      <c r="E218" s="88" t="s">
        <v>522</v>
      </c>
      <c r="F218" s="88" t="s">
        <v>15</v>
      </c>
      <c r="G218" s="88" t="s">
        <v>29</v>
      </c>
      <c r="H218" s="88" t="s">
        <v>2974</v>
      </c>
      <c r="I218" s="89" t="s">
        <v>202</v>
      </c>
      <c r="J218" s="88" t="s">
        <v>133</v>
      </c>
      <c r="K218" s="88" t="s">
        <v>688</v>
      </c>
      <c r="L218" s="88" t="s">
        <v>406</v>
      </c>
      <c r="M218" s="88" t="s">
        <v>92</v>
      </c>
      <c r="N218" s="88" t="s">
        <v>10</v>
      </c>
      <c r="O218" s="90">
        <v>6</v>
      </c>
      <c r="P218" s="90">
        <v>2562</v>
      </c>
      <c r="Q218" s="90">
        <v>2568</v>
      </c>
      <c r="R218" s="91">
        <v>133.22</v>
      </c>
      <c r="S218" s="90" t="s">
        <v>150</v>
      </c>
      <c r="T218" s="90">
        <v>2600.1999999999998</v>
      </c>
      <c r="U218" s="90">
        <v>4.3</v>
      </c>
      <c r="V218" s="88" t="s">
        <v>31</v>
      </c>
      <c r="W218" s="88" t="s">
        <v>44</v>
      </c>
      <c r="X218" s="88" t="s">
        <v>277</v>
      </c>
      <c r="Y218" s="90" t="s">
        <v>918</v>
      </c>
      <c r="Z218" s="90" t="s">
        <v>566</v>
      </c>
      <c r="AA218" s="90">
        <v>73</v>
      </c>
      <c r="AB218" s="91" t="s">
        <v>4063</v>
      </c>
      <c r="AC218" s="88" t="s">
        <v>566</v>
      </c>
      <c r="AD218" s="90" t="s">
        <v>566</v>
      </c>
      <c r="AE218" s="90" t="s">
        <v>2019</v>
      </c>
      <c r="AF218" s="90" t="s">
        <v>44</v>
      </c>
      <c r="AG218" s="91" t="s">
        <v>3487</v>
      </c>
      <c r="AH218" s="92" t="s">
        <v>2206</v>
      </c>
      <c r="AI218" s="93">
        <v>1125</v>
      </c>
      <c r="AJ218" s="88" t="s">
        <v>2211</v>
      </c>
      <c r="AK218" s="90" t="s">
        <v>566</v>
      </c>
      <c r="AL218" s="91">
        <v>14.9</v>
      </c>
      <c r="AM218" s="91">
        <v>12.593140886900001</v>
      </c>
      <c r="AN218" s="91">
        <v>2120</v>
      </c>
      <c r="AO218" s="90">
        <v>12.4</v>
      </c>
      <c r="AP218" s="91">
        <v>123.16</v>
      </c>
      <c r="AQ218" s="91" t="s">
        <v>566</v>
      </c>
      <c r="AR218" s="91" t="s">
        <v>566</v>
      </c>
      <c r="AS218" s="91">
        <v>50.5</v>
      </c>
      <c r="AT218" s="91">
        <v>52.51</v>
      </c>
      <c r="AU218" s="90">
        <v>1139</v>
      </c>
      <c r="AV218" s="90">
        <v>23.8</v>
      </c>
      <c r="AW218" s="91">
        <v>80.17</v>
      </c>
      <c r="AX218" s="91" t="s">
        <v>566</v>
      </c>
      <c r="AY218" s="91">
        <v>193.77</v>
      </c>
      <c r="AZ218" s="88" t="s">
        <v>4928</v>
      </c>
      <c r="BA218" s="91">
        <v>195.9</v>
      </c>
      <c r="BB218" s="91">
        <v>143.27000000000001</v>
      </c>
      <c r="BC218" s="94">
        <v>8.3644850600000001E-2</v>
      </c>
      <c r="BD218" s="91">
        <v>11.095000000000001</v>
      </c>
      <c r="BE218" s="95">
        <v>3.46</v>
      </c>
      <c r="BF218" s="91">
        <v>9.0500000000000007</v>
      </c>
      <c r="BG218" s="91">
        <v>31</v>
      </c>
      <c r="BH218" s="94">
        <v>0.6</v>
      </c>
      <c r="BI218" s="94">
        <v>0.3</v>
      </c>
      <c r="BJ218" s="93">
        <v>496</v>
      </c>
      <c r="BK218" s="94">
        <v>0</v>
      </c>
      <c r="BL218" s="91">
        <v>280.57909999999998</v>
      </c>
      <c r="BM218" s="96">
        <v>23.00748639</v>
      </c>
      <c r="BN218" s="96" t="s">
        <v>566</v>
      </c>
      <c r="BO218" s="88" t="s">
        <v>696</v>
      </c>
      <c r="BP218" s="88" t="s">
        <v>566</v>
      </c>
      <c r="BQ218" s="91">
        <v>11.095000000000001</v>
      </c>
      <c r="BR218" s="95">
        <v>3.46</v>
      </c>
      <c r="BS218" s="91">
        <v>9.0500000000000007</v>
      </c>
      <c r="BT218" s="90">
        <v>30</v>
      </c>
      <c r="BU218" s="91">
        <v>0</v>
      </c>
      <c r="BV218" s="91">
        <v>271.52999999999997</v>
      </c>
      <c r="BW218" s="96">
        <v>22.265460000000001</v>
      </c>
      <c r="BX218" s="96" t="s">
        <v>566</v>
      </c>
      <c r="BY218" s="96" t="s">
        <v>566</v>
      </c>
      <c r="BZ218" s="96" t="s">
        <v>566</v>
      </c>
      <c r="CA218" s="96" t="s">
        <v>566</v>
      </c>
      <c r="CB218" s="96" t="s">
        <v>566</v>
      </c>
      <c r="CC218" s="96" t="s">
        <v>566</v>
      </c>
      <c r="CD218" s="96" t="s">
        <v>566</v>
      </c>
      <c r="CE218" s="96" t="s">
        <v>566</v>
      </c>
      <c r="CF218" s="88" t="s">
        <v>566</v>
      </c>
      <c r="CG218" s="88" t="s">
        <v>566</v>
      </c>
      <c r="CH218" s="92" t="s">
        <v>566</v>
      </c>
      <c r="CI218" s="91">
        <v>0</v>
      </c>
      <c r="CJ218" s="91">
        <v>0</v>
      </c>
      <c r="CK218" s="90" t="s">
        <v>566</v>
      </c>
      <c r="CL218" s="91">
        <v>4.8798308700000001E-2</v>
      </c>
      <c r="CM218" s="91">
        <v>-0.57179830870000004</v>
      </c>
      <c r="CN218" s="88" t="s">
        <v>566</v>
      </c>
      <c r="CO218" s="91">
        <v>84.32</v>
      </c>
      <c r="CP218" s="91">
        <v>9.0719642798999995</v>
      </c>
      <c r="CQ218" s="91">
        <v>7.4006033654000003</v>
      </c>
      <c r="CR218" s="91">
        <v>-2.0230492684999999</v>
      </c>
      <c r="CS218" s="91">
        <v>-1.6503966346000001</v>
      </c>
      <c r="CT218" s="90">
        <v>1</v>
      </c>
      <c r="CU218" s="96">
        <v>1.0129999999999999</v>
      </c>
      <c r="CV218" s="96">
        <v>0.84499999999999997</v>
      </c>
      <c r="CW218" s="96">
        <v>0.75600000000000001</v>
      </c>
      <c r="CX218" s="93">
        <v>2369</v>
      </c>
      <c r="CY218" s="93">
        <v>2347.2800000000002</v>
      </c>
      <c r="CZ218" s="93">
        <v>81.5</v>
      </c>
      <c r="DA218" s="90">
        <v>82</v>
      </c>
      <c r="DB218" s="90" t="s">
        <v>566</v>
      </c>
      <c r="DC218" s="90">
        <v>99.2</v>
      </c>
      <c r="DD218" s="91">
        <v>233</v>
      </c>
      <c r="DE218" s="91">
        <v>-16.8369098712</v>
      </c>
      <c r="DF218" s="93">
        <v>109.3</v>
      </c>
      <c r="DG218" s="88" t="s">
        <v>393</v>
      </c>
      <c r="DH218" s="88" t="s">
        <v>566</v>
      </c>
      <c r="DI218" s="88" t="s">
        <v>566</v>
      </c>
      <c r="DJ218" s="88" t="s">
        <v>566</v>
      </c>
      <c r="DK218" s="90">
        <v>0</v>
      </c>
      <c r="DL218" s="91">
        <v>3.46</v>
      </c>
      <c r="DM218" s="91">
        <v>9.4442029299999994E-2</v>
      </c>
      <c r="DN218" s="91">
        <v>12.5271825871</v>
      </c>
      <c r="DO218" s="91">
        <v>10.2192542599</v>
      </c>
      <c r="DP218" s="91">
        <v>1.4321690386999999</v>
      </c>
      <c r="DQ218" s="91">
        <v>1.1682542599000001</v>
      </c>
      <c r="DR218" s="91">
        <v>10.2429936177</v>
      </c>
      <c r="DS218" s="91">
        <v>8.3558897170000002</v>
      </c>
      <c r="DT218" s="91">
        <v>-0.85201993070000004</v>
      </c>
      <c r="DU218" s="91">
        <v>-0.695110283</v>
      </c>
      <c r="DV218" s="91">
        <v>152.44137222219999</v>
      </c>
      <c r="DW218" s="97"/>
      <c r="DX218" s="98" t="s">
        <v>689</v>
      </c>
      <c r="DY218" s="99" t="s">
        <v>689</v>
      </c>
      <c r="DZ218" s="98" t="s">
        <v>689</v>
      </c>
      <c r="EA218" s="100" t="s">
        <v>689</v>
      </c>
      <c r="EB218" s="101" t="s">
        <v>2763</v>
      </c>
      <c r="EC218" s="38" t="e">
        <f>VLOOKUP(J218,Раскустовка!A:B,2,0)</f>
        <v>#N/A</v>
      </c>
    </row>
    <row r="219" spans="1:133" s="9" customFormat="1" ht="15" customHeight="1" x14ac:dyDescent="0.25">
      <c r="A219" s="17" t="str">
        <f t="shared" si="3"/>
        <v>5072Л_Южно-Ягунское</v>
      </c>
      <c r="B219" s="87">
        <v>198</v>
      </c>
      <c r="C219" s="88" t="s">
        <v>733</v>
      </c>
      <c r="D219" s="88" t="s">
        <v>568</v>
      </c>
      <c r="E219" s="88" t="s">
        <v>522</v>
      </c>
      <c r="F219" s="88" t="s">
        <v>15</v>
      </c>
      <c r="G219" s="88" t="s">
        <v>29</v>
      </c>
      <c r="H219" s="88" t="s">
        <v>64</v>
      </c>
      <c r="I219" s="89" t="s">
        <v>465</v>
      </c>
      <c r="J219" s="88" t="s">
        <v>133</v>
      </c>
      <c r="K219" s="88" t="s">
        <v>688</v>
      </c>
      <c r="L219" s="88" t="s">
        <v>406</v>
      </c>
      <c r="M219" s="88" t="s">
        <v>34</v>
      </c>
      <c r="N219" s="88" t="s">
        <v>6</v>
      </c>
      <c r="O219" s="90">
        <v>203.1</v>
      </c>
      <c r="P219" s="90">
        <v>2877.6</v>
      </c>
      <c r="Q219" s="90">
        <v>3080.7</v>
      </c>
      <c r="R219" s="91">
        <v>512.21799999999996</v>
      </c>
      <c r="S219" s="90" t="s">
        <v>690</v>
      </c>
      <c r="T219" s="90">
        <v>3077</v>
      </c>
      <c r="U219" s="90">
        <v>203.1</v>
      </c>
      <c r="V219" s="88" t="s">
        <v>31</v>
      </c>
      <c r="W219" s="88" t="s">
        <v>44</v>
      </c>
      <c r="X219" s="88" t="s">
        <v>1580</v>
      </c>
      <c r="Y219" s="90" t="s">
        <v>1008</v>
      </c>
      <c r="Z219" s="90" t="s">
        <v>566</v>
      </c>
      <c r="AA219" s="90">
        <v>73</v>
      </c>
      <c r="AB219" s="91" t="s">
        <v>5330</v>
      </c>
      <c r="AC219" s="88" t="s">
        <v>566</v>
      </c>
      <c r="AD219" s="90" t="s">
        <v>566</v>
      </c>
      <c r="AE219" s="90" t="s">
        <v>2423</v>
      </c>
      <c r="AF219" s="90" t="s">
        <v>44</v>
      </c>
      <c r="AG219" s="91" t="s">
        <v>3455</v>
      </c>
      <c r="AH219" s="92" t="s">
        <v>2074</v>
      </c>
      <c r="AI219" s="93">
        <v>1204</v>
      </c>
      <c r="AJ219" s="88" t="s">
        <v>566</v>
      </c>
      <c r="AK219" s="90" t="s">
        <v>566</v>
      </c>
      <c r="AL219" s="91">
        <v>14.9</v>
      </c>
      <c r="AM219" s="91">
        <v>12.593140886900001</v>
      </c>
      <c r="AN219" s="91">
        <v>1657</v>
      </c>
      <c r="AO219" s="90">
        <v>12.1</v>
      </c>
      <c r="AP219" s="91">
        <v>183.96</v>
      </c>
      <c r="AQ219" s="91" t="s">
        <v>566</v>
      </c>
      <c r="AR219" s="91" t="s">
        <v>566</v>
      </c>
      <c r="AS219" s="91">
        <v>90.21</v>
      </c>
      <c r="AT219" s="91">
        <v>91.83</v>
      </c>
      <c r="AU219" s="90">
        <v>464</v>
      </c>
      <c r="AV219" s="90">
        <v>28.7</v>
      </c>
      <c r="AW219" s="91">
        <v>67.36</v>
      </c>
      <c r="AX219" s="91" t="s">
        <v>566</v>
      </c>
      <c r="AY219" s="91">
        <v>163.12</v>
      </c>
      <c r="AZ219" s="88" t="s">
        <v>4928</v>
      </c>
      <c r="BA219" s="91">
        <v>164.8</v>
      </c>
      <c r="BB219" s="91">
        <v>72.91</v>
      </c>
      <c r="BC219" s="94">
        <v>0.29862844599999999</v>
      </c>
      <c r="BD219" s="91">
        <v>21.773</v>
      </c>
      <c r="BE219" s="95">
        <v>70.111000000000004</v>
      </c>
      <c r="BF219" s="91">
        <v>5.55</v>
      </c>
      <c r="BG219" s="91">
        <v>31</v>
      </c>
      <c r="BH219" s="94" t="s">
        <v>566</v>
      </c>
      <c r="BI219" s="94" t="s">
        <v>566</v>
      </c>
      <c r="BJ219" s="93">
        <v>744</v>
      </c>
      <c r="BK219" s="94">
        <v>0</v>
      </c>
      <c r="BL219" s="91">
        <v>172.08432999999999</v>
      </c>
      <c r="BM219" s="96">
        <v>6.8833733500000003</v>
      </c>
      <c r="BN219" s="96" t="s">
        <v>566</v>
      </c>
      <c r="BO219" s="88" t="s">
        <v>430</v>
      </c>
      <c r="BP219" s="88" t="s">
        <v>566</v>
      </c>
      <c r="BQ219" s="91">
        <v>21.773</v>
      </c>
      <c r="BR219" s="95">
        <v>70.111000000000004</v>
      </c>
      <c r="BS219" s="91">
        <v>5.55</v>
      </c>
      <c r="BT219" s="90">
        <v>30</v>
      </c>
      <c r="BU219" s="91">
        <v>0</v>
      </c>
      <c r="BV219" s="91">
        <v>166.53</v>
      </c>
      <c r="BW219" s="96">
        <v>6.6612</v>
      </c>
      <c r="BX219" s="96" t="s">
        <v>566</v>
      </c>
      <c r="BY219" s="96" t="s">
        <v>566</v>
      </c>
      <c r="BZ219" s="96" t="s">
        <v>566</v>
      </c>
      <c r="CA219" s="96" t="s">
        <v>566</v>
      </c>
      <c r="CB219" s="96" t="s">
        <v>566</v>
      </c>
      <c r="CC219" s="96" t="s">
        <v>566</v>
      </c>
      <c r="CD219" s="96" t="s">
        <v>566</v>
      </c>
      <c r="CE219" s="96" t="s">
        <v>566</v>
      </c>
      <c r="CF219" s="88" t="s">
        <v>566</v>
      </c>
      <c r="CG219" s="88" t="s">
        <v>566</v>
      </c>
      <c r="CH219" s="92" t="s">
        <v>566</v>
      </c>
      <c r="CI219" s="91">
        <v>0</v>
      </c>
      <c r="CJ219" s="91">
        <v>0</v>
      </c>
      <c r="CK219" s="90" t="s">
        <v>566</v>
      </c>
      <c r="CL219" s="91">
        <v>-0.74989201360000002</v>
      </c>
      <c r="CM219" s="91">
        <v>-0.22210798640000001</v>
      </c>
      <c r="CN219" s="88" t="s">
        <v>566</v>
      </c>
      <c r="CO219" s="91">
        <v>89</v>
      </c>
      <c r="CP219" s="91">
        <v>22.134542424199999</v>
      </c>
      <c r="CQ219" s="91">
        <v>5.6432325332</v>
      </c>
      <c r="CR219" s="91">
        <v>0.36134371450000002</v>
      </c>
      <c r="CS219" s="91">
        <v>9.2232533199999994E-2</v>
      </c>
      <c r="CT219" s="90">
        <v>1</v>
      </c>
      <c r="CU219" s="96">
        <v>1.014</v>
      </c>
      <c r="CV219" s="96">
        <v>0.85299999999999998</v>
      </c>
      <c r="CW219" s="96">
        <v>0.82299999999999995</v>
      </c>
      <c r="CX219" s="93">
        <v>2301</v>
      </c>
      <c r="CY219" s="93">
        <v>2283.8820000000001</v>
      </c>
      <c r="CZ219" s="93">
        <v>81.5</v>
      </c>
      <c r="DA219" s="90">
        <v>40</v>
      </c>
      <c r="DB219" s="90" t="s">
        <v>566</v>
      </c>
      <c r="DC219" s="90">
        <v>71.2</v>
      </c>
      <c r="DD219" s="91">
        <v>212</v>
      </c>
      <c r="DE219" s="91">
        <v>-23.056603773599999</v>
      </c>
      <c r="DF219" s="93">
        <v>33.1</v>
      </c>
      <c r="DG219" s="88" t="s">
        <v>393</v>
      </c>
      <c r="DH219" s="88" t="s">
        <v>566</v>
      </c>
      <c r="DI219" s="88">
        <v>1</v>
      </c>
      <c r="DJ219" s="88" t="s">
        <v>566</v>
      </c>
      <c r="DK219" s="90">
        <v>0</v>
      </c>
      <c r="DL219" s="91">
        <v>70.111000000000004</v>
      </c>
      <c r="DM219" s="91">
        <v>0.33717914760000001</v>
      </c>
      <c r="DN219" s="91">
        <v>24.583731649400001</v>
      </c>
      <c r="DO219" s="91">
        <v>6.2676567499000004</v>
      </c>
      <c r="DP219" s="91">
        <v>2.8105329396999998</v>
      </c>
      <c r="DQ219" s="91">
        <v>0.71665674989999995</v>
      </c>
      <c r="DR219" s="91">
        <v>24.991718418000001</v>
      </c>
      <c r="DS219" s="91">
        <v>6.3716735469000003</v>
      </c>
      <c r="DT219" s="91">
        <v>3.2185197083000001</v>
      </c>
      <c r="DU219" s="91">
        <v>0.82067354690000005</v>
      </c>
      <c r="DV219" s="91">
        <v>99.220988888899996</v>
      </c>
      <c r="DW219" s="97"/>
      <c r="DX219" s="98" t="s">
        <v>5331</v>
      </c>
      <c r="DY219" s="99" t="s">
        <v>689</v>
      </c>
      <c r="DZ219" s="98" t="s">
        <v>689</v>
      </c>
      <c r="EA219" s="100" t="s">
        <v>689</v>
      </c>
      <c r="EB219" s="101" t="s">
        <v>2761</v>
      </c>
      <c r="EC219" s="38" t="e">
        <f>VLOOKUP(J219,Раскустовка!A:B,2,0)</f>
        <v>#N/A</v>
      </c>
    </row>
    <row r="220" spans="1:133" s="9" customFormat="1" ht="15" customHeight="1" x14ac:dyDescent="0.25">
      <c r="A220" s="17" t="str">
        <f t="shared" si="3"/>
        <v>5073_Южно-Ягунское</v>
      </c>
      <c r="B220" s="87">
        <v>199</v>
      </c>
      <c r="C220" s="88" t="s">
        <v>733</v>
      </c>
      <c r="D220" s="88" t="s">
        <v>568</v>
      </c>
      <c r="E220" s="88" t="s">
        <v>522</v>
      </c>
      <c r="F220" s="88" t="s">
        <v>15</v>
      </c>
      <c r="G220" s="88" t="s">
        <v>29</v>
      </c>
      <c r="H220" s="88" t="s">
        <v>3055</v>
      </c>
      <c r="I220" s="89">
        <v>5073</v>
      </c>
      <c r="J220" s="88" t="s">
        <v>134</v>
      </c>
      <c r="K220" s="88" t="s">
        <v>688</v>
      </c>
      <c r="L220" s="88" t="s">
        <v>406</v>
      </c>
      <c r="M220" s="88" t="s">
        <v>1508</v>
      </c>
      <c r="N220" s="88" t="s">
        <v>6</v>
      </c>
      <c r="O220" s="90">
        <v>13.2</v>
      </c>
      <c r="P220" s="90">
        <v>2590.4</v>
      </c>
      <c r="Q220" s="90">
        <v>2608</v>
      </c>
      <c r="R220" s="91">
        <v>228.084</v>
      </c>
      <c r="S220" s="90" t="s">
        <v>150</v>
      </c>
      <c r="T220" s="90">
        <v>2668.5</v>
      </c>
      <c r="U220" s="90">
        <v>12.6</v>
      </c>
      <c r="V220" s="88" t="s">
        <v>31</v>
      </c>
      <c r="W220" s="88" t="s">
        <v>190</v>
      </c>
      <c r="X220" s="88" t="s">
        <v>460</v>
      </c>
      <c r="Y220" s="90" t="s">
        <v>994</v>
      </c>
      <c r="Z220" s="90" t="s">
        <v>566</v>
      </c>
      <c r="AA220" s="90">
        <v>73</v>
      </c>
      <c r="AB220" s="91" t="s">
        <v>4033</v>
      </c>
      <c r="AC220" s="88" t="s">
        <v>566</v>
      </c>
      <c r="AD220" s="90" t="s">
        <v>566</v>
      </c>
      <c r="AE220" s="90" t="s">
        <v>4874</v>
      </c>
      <c r="AF220" s="90" t="s">
        <v>190</v>
      </c>
      <c r="AG220" s="91" t="s">
        <v>3467</v>
      </c>
      <c r="AH220" s="92" t="s">
        <v>4039</v>
      </c>
      <c r="AI220" s="93">
        <v>255</v>
      </c>
      <c r="AJ220" s="88" t="s">
        <v>566</v>
      </c>
      <c r="AK220" s="90" t="s">
        <v>566</v>
      </c>
      <c r="AL220" s="91">
        <v>15</v>
      </c>
      <c r="AM220" s="91">
        <v>9.8001480412999999</v>
      </c>
      <c r="AN220" s="91">
        <v>1780</v>
      </c>
      <c r="AO220" s="90">
        <v>13.4</v>
      </c>
      <c r="AP220" s="91">
        <v>127.12</v>
      </c>
      <c r="AQ220" s="91" t="s">
        <v>566</v>
      </c>
      <c r="AR220" s="91" t="s">
        <v>566</v>
      </c>
      <c r="AS220" s="91">
        <v>72.77</v>
      </c>
      <c r="AT220" s="91">
        <v>74.62</v>
      </c>
      <c r="AU220" s="90">
        <v>350</v>
      </c>
      <c r="AV220" s="90">
        <v>0</v>
      </c>
      <c r="AW220" s="91">
        <v>16.329999999999998</v>
      </c>
      <c r="AX220" s="91" t="s">
        <v>566</v>
      </c>
      <c r="AY220" s="91">
        <v>179.71</v>
      </c>
      <c r="AZ220" s="88" t="s">
        <v>4928</v>
      </c>
      <c r="BA220" s="91">
        <v>181.6</v>
      </c>
      <c r="BB220" s="91">
        <v>106.94</v>
      </c>
      <c r="BC220" s="94">
        <v>2.4307728163000002</v>
      </c>
      <c r="BD220" s="91">
        <v>260.74900000000002</v>
      </c>
      <c r="BE220" s="95">
        <v>96.515000000000001</v>
      </c>
      <c r="BF220" s="91">
        <v>7.75</v>
      </c>
      <c r="BG220" s="91">
        <v>31</v>
      </c>
      <c r="BH220" s="94" t="s">
        <v>566</v>
      </c>
      <c r="BI220" s="94" t="s">
        <v>566</v>
      </c>
      <c r="BJ220" s="93">
        <v>744</v>
      </c>
      <c r="BK220" s="94">
        <v>0</v>
      </c>
      <c r="BL220" s="91">
        <v>240.30659</v>
      </c>
      <c r="BM220" s="96">
        <v>10.881082429999999</v>
      </c>
      <c r="BN220" s="96" t="s">
        <v>566</v>
      </c>
      <c r="BO220" s="88" t="s">
        <v>430</v>
      </c>
      <c r="BP220" s="88" t="s">
        <v>566</v>
      </c>
      <c r="BQ220" s="91">
        <v>260.74900000000002</v>
      </c>
      <c r="BR220" s="95">
        <v>96.515000000000001</v>
      </c>
      <c r="BS220" s="91">
        <v>7.75</v>
      </c>
      <c r="BT220" s="90">
        <v>30</v>
      </c>
      <c r="BU220" s="91">
        <v>0</v>
      </c>
      <c r="BV220" s="91">
        <v>232.56</v>
      </c>
      <c r="BW220" s="96">
        <v>10.530329999999999</v>
      </c>
      <c r="BX220" s="96" t="s">
        <v>566</v>
      </c>
      <c r="BY220" s="96" t="s">
        <v>566</v>
      </c>
      <c r="BZ220" s="96" t="s">
        <v>566</v>
      </c>
      <c r="CA220" s="96" t="s">
        <v>566</v>
      </c>
      <c r="CB220" s="96" t="s">
        <v>566</v>
      </c>
      <c r="CC220" s="96" t="s">
        <v>566</v>
      </c>
      <c r="CD220" s="96" t="s">
        <v>566</v>
      </c>
      <c r="CE220" s="96" t="s">
        <v>566</v>
      </c>
      <c r="CF220" s="88" t="s">
        <v>566</v>
      </c>
      <c r="CG220" s="88" t="s">
        <v>566</v>
      </c>
      <c r="CH220" s="92" t="s">
        <v>566</v>
      </c>
      <c r="CI220" s="91">
        <v>0</v>
      </c>
      <c r="CJ220" s="91">
        <v>0</v>
      </c>
      <c r="CK220" s="90" t="s">
        <v>566</v>
      </c>
      <c r="CL220" s="91">
        <v>-1.6539613045999999</v>
      </c>
      <c r="CM220" s="91">
        <v>1.59613046E-2</v>
      </c>
      <c r="CN220" s="88" t="s">
        <v>566</v>
      </c>
      <c r="CO220" s="91">
        <v>101.875</v>
      </c>
      <c r="CP220" s="91">
        <v>195.1753008611</v>
      </c>
      <c r="CQ220" s="91">
        <v>6.1648614709</v>
      </c>
      <c r="CR220" s="91">
        <v>-65.574161074299994</v>
      </c>
      <c r="CS220" s="91">
        <v>-1.5871385291</v>
      </c>
      <c r="CT220" s="90" t="s">
        <v>566</v>
      </c>
      <c r="CU220" s="96">
        <v>1.0131300000000001</v>
      </c>
      <c r="CV220" s="96">
        <v>0.85299999999999998</v>
      </c>
      <c r="CW220" s="96">
        <v>0.80859999999999999</v>
      </c>
      <c r="CX220" s="93">
        <v>2310</v>
      </c>
      <c r="CY220" s="93">
        <v>2290.7240000000002</v>
      </c>
      <c r="CZ220" s="93">
        <v>82.2</v>
      </c>
      <c r="DA220" s="90">
        <v>51</v>
      </c>
      <c r="DB220" s="90" t="s">
        <v>566</v>
      </c>
      <c r="DC220" s="90">
        <v>81.5</v>
      </c>
      <c r="DD220" s="91">
        <v>228</v>
      </c>
      <c r="DE220" s="91">
        <v>-21.1798245614</v>
      </c>
      <c r="DF220" s="93">
        <v>136.30000000000001</v>
      </c>
      <c r="DG220" s="88" t="s">
        <v>393</v>
      </c>
      <c r="DH220" s="88" t="s">
        <v>566</v>
      </c>
      <c r="DI220" s="88">
        <v>1</v>
      </c>
      <c r="DJ220" s="88" t="s">
        <v>566</v>
      </c>
      <c r="DK220" s="90" t="s">
        <v>566</v>
      </c>
      <c r="DL220" s="91">
        <v>96.515000000000001</v>
      </c>
      <c r="DM220" s="91" t="s">
        <v>566</v>
      </c>
      <c r="DN220" s="91">
        <v>294.4075827488</v>
      </c>
      <c r="DO220" s="91">
        <v>8.7524483131000004</v>
      </c>
      <c r="DP220" s="91">
        <v>33.658120813399997</v>
      </c>
      <c r="DQ220" s="91">
        <v>1.0004483130999999</v>
      </c>
      <c r="DR220" s="91">
        <v>220.36896303500001</v>
      </c>
      <c r="DS220" s="91">
        <v>6.9606355088000003</v>
      </c>
      <c r="DT220" s="91">
        <v>-40.380498900399999</v>
      </c>
      <c r="DU220" s="91">
        <v>-0.79136449119999996</v>
      </c>
      <c r="DV220" s="91">
        <v>112.53015763889999</v>
      </c>
      <c r="DW220" s="97"/>
      <c r="DX220" s="98" t="s">
        <v>3319</v>
      </c>
      <c r="DY220" s="99" t="s">
        <v>689</v>
      </c>
      <c r="DZ220" s="98" t="s">
        <v>689</v>
      </c>
      <c r="EA220" s="100" t="s">
        <v>566</v>
      </c>
      <c r="EB220" s="101" t="s">
        <v>2761</v>
      </c>
      <c r="EC220" s="38" t="e">
        <f>VLOOKUP(J220,Раскустовка!A:B,2,0)</f>
        <v>#N/A</v>
      </c>
    </row>
    <row r="221" spans="1:133" s="9" customFormat="1" ht="15" customHeight="1" x14ac:dyDescent="0.25">
      <c r="A221" s="17" t="str">
        <f t="shared" si="3"/>
        <v>5074Л_Южно-Ягунское</v>
      </c>
      <c r="B221" s="87">
        <v>200</v>
      </c>
      <c r="C221" s="88" t="s">
        <v>733</v>
      </c>
      <c r="D221" s="88" t="s">
        <v>568</v>
      </c>
      <c r="E221" s="88" t="s">
        <v>522</v>
      </c>
      <c r="F221" s="88" t="s">
        <v>15</v>
      </c>
      <c r="G221" s="88" t="s">
        <v>29</v>
      </c>
      <c r="H221" s="88" t="s">
        <v>2974</v>
      </c>
      <c r="I221" s="89" t="s">
        <v>2617</v>
      </c>
      <c r="J221" s="88" t="s">
        <v>134</v>
      </c>
      <c r="K221" s="88" t="s">
        <v>688</v>
      </c>
      <c r="L221" s="88" t="s">
        <v>406</v>
      </c>
      <c r="M221" s="88" t="s">
        <v>92</v>
      </c>
      <c r="N221" s="88" t="s">
        <v>10</v>
      </c>
      <c r="O221" s="90">
        <v>270.98</v>
      </c>
      <c r="P221" s="90">
        <v>2821.8</v>
      </c>
      <c r="Q221" s="90">
        <v>3092.78</v>
      </c>
      <c r="R221" s="91">
        <v>385.048</v>
      </c>
      <c r="S221" s="90" t="s">
        <v>690</v>
      </c>
      <c r="T221" s="90">
        <v>3092.78</v>
      </c>
      <c r="U221" s="90">
        <v>270.98</v>
      </c>
      <c r="V221" s="88" t="s">
        <v>31</v>
      </c>
      <c r="W221" s="88" t="s">
        <v>112</v>
      </c>
      <c r="X221" s="88" t="s">
        <v>1097</v>
      </c>
      <c r="Y221" s="90" t="s">
        <v>371</v>
      </c>
      <c r="Z221" s="90" t="s">
        <v>566</v>
      </c>
      <c r="AA221" s="90">
        <v>73</v>
      </c>
      <c r="AB221" s="91" t="s">
        <v>5332</v>
      </c>
      <c r="AC221" s="88" t="s">
        <v>566</v>
      </c>
      <c r="AD221" s="90" t="s">
        <v>566</v>
      </c>
      <c r="AE221" s="90" t="s">
        <v>4916</v>
      </c>
      <c r="AF221" s="90" t="s">
        <v>112</v>
      </c>
      <c r="AG221" s="91" t="s">
        <v>3549</v>
      </c>
      <c r="AH221" s="92" t="s">
        <v>2997</v>
      </c>
      <c r="AI221" s="93">
        <v>399</v>
      </c>
      <c r="AJ221" s="88" t="s">
        <v>722</v>
      </c>
      <c r="AK221" s="90" t="s">
        <v>566</v>
      </c>
      <c r="AL221" s="91">
        <v>15</v>
      </c>
      <c r="AM221" s="91">
        <v>9.8001480412999999</v>
      </c>
      <c r="AN221" s="91">
        <v>1363</v>
      </c>
      <c r="AO221" s="90">
        <v>10.6</v>
      </c>
      <c r="AP221" s="91">
        <v>61.802</v>
      </c>
      <c r="AQ221" s="91">
        <v>41.5564705882</v>
      </c>
      <c r="AR221" s="91">
        <v>62</v>
      </c>
      <c r="AS221" s="91">
        <v>101.2643995339</v>
      </c>
      <c r="AT221" s="91">
        <v>102.4823699959</v>
      </c>
      <c r="AU221" s="90">
        <v>810</v>
      </c>
      <c r="AV221" s="90">
        <v>1.6</v>
      </c>
      <c r="AW221" s="91">
        <v>35.26</v>
      </c>
      <c r="AX221" s="91" t="s">
        <v>566</v>
      </c>
      <c r="AY221" s="91">
        <v>192.98</v>
      </c>
      <c r="AZ221" s="88" t="s">
        <v>4928</v>
      </c>
      <c r="BA221" s="91">
        <v>194.4</v>
      </c>
      <c r="BB221" s="91">
        <v>91.7156004661</v>
      </c>
      <c r="BC221" s="94">
        <v>0.12924736840000001</v>
      </c>
      <c r="BD221" s="91">
        <v>11.853999999999999</v>
      </c>
      <c r="BE221" s="95">
        <v>69.037000000000006</v>
      </c>
      <c r="BF221" s="91">
        <v>3.1</v>
      </c>
      <c r="BG221" s="91">
        <v>31</v>
      </c>
      <c r="BH221" s="94">
        <v>0.16667000000000001</v>
      </c>
      <c r="BI221" s="94">
        <v>0.33333000000000002</v>
      </c>
      <c r="BJ221" s="93">
        <v>248</v>
      </c>
      <c r="BK221" s="94">
        <v>0</v>
      </c>
      <c r="BL221" s="91">
        <v>96.147599999999997</v>
      </c>
      <c r="BM221" s="96">
        <v>7.8841036100000004</v>
      </c>
      <c r="BN221" s="96" t="s">
        <v>566</v>
      </c>
      <c r="BO221" s="88" t="s">
        <v>696</v>
      </c>
      <c r="BP221" s="88" t="s">
        <v>566</v>
      </c>
      <c r="BQ221" s="91">
        <v>11.853999999999999</v>
      </c>
      <c r="BR221" s="95">
        <v>69.037000000000006</v>
      </c>
      <c r="BS221" s="91">
        <v>3.1</v>
      </c>
      <c r="BT221" s="90">
        <v>30</v>
      </c>
      <c r="BU221" s="91">
        <v>0</v>
      </c>
      <c r="BV221" s="91">
        <v>93.06</v>
      </c>
      <c r="BW221" s="96">
        <v>7.6309199999999997</v>
      </c>
      <c r="BX221" s="96" t="s">
        <v>566</v>
      </c>
      <c r="BY221" s="96" t="s">
        <v>566</v>
      </c>
      <c r="BZ221" s="96" t="s">
        <v>566</v>
      </c>
      <c r="CA221" s="96" t="s">
        <v>566</v>
      </c>
      <c r="CB221" s="96" t="s">
        <v>566</v>
      </c>
      <c r="CC221" s="96" t="s">
        <v>566</v>
      </c>
      <c r="CD221" s="96" t="s">
        <v>566</v>
      </c>
      <c r="CE221" s="96" t="s">
        <v>566</v>
      </c>
      <c r="CF221" s="88" t="s">
        <v>566</v>
      </c>
      <c r="CG221" s="88" t="s">
        <v>566</v>
      </c>
      <c r="CH221" s="92" t="s">
        <v>566</v>
      </c>
      <c r="CI221" s="91">
        <v>0</v>
      </c>
      <c r="CJ221" s="91">
        <v>0</v>
      </c>
      <c r="CK221" s="90" t="s">
        <v>566</v>
      </c>
      <c r="CL221" s="91">
        <v>-0.47444089029999997</v>
      </c>
      <c r="CM221" s="91">
        <v>-9.2559109700000003E-2</v>
      </c>
      <c r="CN221" s="88" t="s">
        <v>566</v>
      </c>
      <c r="CO221" s="91">
        <v>84.32</v>
      </c>
      <c r="CP221" s="91">
        <v>13.9161907893</v>
      </c>
      <c r="CQ221" s="91">
        <v>3.6409961264000001</v>
      </c>
      <c r="CR221" s="91">
        <v>2.0618627248000001</v>
      </c>
      <c r="CS221" s="91">
        <v>0.53899612640000005</v>
      </c>
      <c r="CT221" s="90">
        <v>1</v>
      </c>
      <c r="CU221" s="96">
        <v>1.0129999999999999</v>
      </c>
      <c r="CV221" s="96">
        <v>0.84499999999999997</v>
      </c>
      <c r="CW221" s="96">
        <v>0.75600000000000001</v>
      </c>
      <c r="CX221" s="93">
        <v>2369</v>
      </c>
      <c r="CY221" s="93">
        <v>2354.5520000000001</v>
      </c>
      <c r="CZ221" s="93">
        <v>82.2</v>
      </c>
      <c r="DA221" s="90">
        <v>82</v>
      </c>
      <c r="DB221" s="90" t="s">
        <v>566</v>
      </c>
      <c r="DC221" s="90">
        <v>99.2</v>
      </c>
      <c r="DD221" s="91">
        <v>233</v>
      </c>
      <c r="DE221" s="91">
        <v>-17.1759656652</v>
      </c>
      <c r="DF221" s="93">
        <v>109.3</v>
      </c>
      <c r="DG221" s="88" t="s">
        <v>393</v>
      </c>
      <c r="DH221" s="88" t="s">
        <v>566</v>
      </c>
      <c r="DI221" s="88" t="s">
        <v>566</v>
      </c>
      <c r="DJ221" s="88" t="s">
        <v>566</v>
      </c>
      <c r="DK221" s="90">
        <v>0</v>
      </c>
      <c r="DL221" s="91">
        <v>69.037000000000006</v>
      </c>
      <c r="DM221" s="91">
        <v>0.14593494509999999</v>
      </c>
      <c r="DN221" s="91">
        <v>13.384511115600001</v>
      </c>
      <c r="DO221" s="91">
        <v>3.5018888331000002</v>
      </c>
      <c r="DP221" s="91">
        <v>1.5301830511000001</v>
      </c>
      <c r="DQ221" s="91">
        <v>0.39988883310000001</v>
      </c>
      <c r="DR221" s="91">
        <v>15.712523665200001</v>
      </c>
      <c r="DS221" s="91">
        <v>4.1109840090000001</v>
      </c>
      <c r="DT221" s="91">
        <v>3.8581956006999998</v>
      </c>
      <c r="DU221" s="91">
        <v>1.008984009</v>
      </c>
      <c r="DV221" s="91" t="s">
        <v>566</v>
      </c>
      <c r="DW221" s="97"/>
      <c r="DX221" s="98" t="s">
        <v>689</v>
      </c>
      <c r="DY221" s="99" t="s">
        <v>689</v>
      </c>
      <c r="DZ221" s="98" t="s">
        <v>689</v>
      </c>
      <c r="EA221" s="100" t="s">
        <v>689</v>
      </c>
      <c r="EB221" s="101" t="s">
        <v>2761</v>
      </c>
      <c r="EC221" s="38" t="e">
        <f>VLOOKUP(J221,Раскустовка!A:B,2,0)</f>
        <v>#N/A</v>
      </c>
    </row>
    <row r="222" spans="1:133" s="9" customFormat="1" ht="15" customHeight="1" x14ac:dyDescent="0.25">
      <c r="A222" s="17" t="str">
        <f t="shared" si="3"/>
        <v>5083Л_Южно-Ягунское</v>
      </c>
      <c r="B222" s="87">
        <v>201</v>
      </c>
      <c r="C222" s="88" t="s">
        <v>733</v>
      </c>
      <c r="D222" s="88" t="s">
        <v>568</v>
      </c>
      <c r="E222" s="88" t="s">
        <v>522</v>
      </c>
      <c r="F222" s="88" t="s">
        <v>15</v>
      </c>
      <c r="G222" s="88" t="s">
        <v>29</v>
      </c>
      <c r="H222" s="88" t="s">
        <v>2974</v>
      </c>
      <c r="I222" s="89" t="s">
        <v>4064</v>
      </c>
      <c r="J222" s="88" t="s">
        <v>132</v>
      </c>
      <c r="K222" s="88" t="s">
        <v>688</v>
      </c>
      <c r="L222" s="88" t="s">
        <v>406</v>
      </c>
      <c r="M222" s="88" t="s">
        <v>92</v>
      </c>
      <c r="N222" s="88" t="s">
        <v>10</v>
      </c>
      <c r="O222" s="90">
        <v>277.48</v>
      </c>
      <c r="P222" s="90">
        <v>2894.3</v>
      </c>
      <c r="Q222" s="90">
        <v>3171.78</v>
      </c>
      <c r="R222" s="91">
        <v>453.09300000000002</v>
      </c>
      <c r="S222" s="90" t="s">
        <v>690</v>
      </c>
      <c r="T222" s="90">
        <v>3171.78</v>
      </c>
      <c r="U222" s="90">
        <v>277.48</v>
      </c>
      <c r="V222" s="88" t="s">
        <v>31</v>
      </c>
      <c r="W222" s="88" t="s">
        <v>94</v>
      </c>
      <c r="X222" s="88" t="s">
        <v>1075</v>
      </c>
      <c r="Y222" s="90" t="s">
        <v>2134</v>
      </c>
      <c r="Z222" s="90" t="s">
        <v>566</v>
      </c>
      <c r="AA222" s="90">
        <v>73</v>
      </c>
      <c r="AB222" s="91" t="s">
        <v>5333</v>
      </c>
      <c r="AC222" s="88" t="s">
        <v>566</v>
      </c>
      <c r="AD222" s="90" t="s">
        <v>566</v>
      </c>
      <c r="AE222" s="90" t="s">
        <v>1249</v>
      </c>
      <c r="AF222" s="90" t="s">
        <v>94</v>
      </c>
      <c r="AG222" s="91" t="s">
        <v>3525</v>
      </c>
      <c r="AH222" s="92" t="s">
        <v>3612</v>
      </c>
      <c r="AI222" s="93">
        <v>247</v>
      </c>
      <c r="AJ222" s="88" t="s">
        <v>722</v>
      </c>
      <c r="AK222" s="90" t="s">
        <v>566</v>
      </c>
      <c r="AL222" s="91">
        <v>32</v>
      </c>
      <c r="AM222" s="91">
        <v>11.497656060600001</v>
      </c>
      <c r="AN222" s="91">
        <v>1791</v>
      </c>
      <c r="AO222" s="90">
        <v>15</v>
      </c>
      <c r="AP222" s="91">
        <v>204.42400000000001</v>
      </c>
      <c r="AQ222" s="91">
        <v>40</v>
      </c>
      <c r="AR222" s="91">
        <v>85</v>
      </c>
      <c r="AS222" s="91">
        <v>86.783142875400003</v>
      </c>
      <c r="AT222" s="91">
        <v>87.831425099000001</v>
      </c>
      <c r="AU222" s="90">
        <v>50</v>
      </c>
      <c r="AV222" s="90">
        <v>0</v>
      </c>
      <c r="AW222" s="91">
        <v>0.02</v>
      </c>
      <c r="AX222" s="91" t="s">
        <v>566</v>
      </c>
      <c r="AY222" s="91">
        <v>211.93</v>
      </c>
      <c r="AZ222" s="88" t="s">
        <v>4928</v>
      </c>
      <c r="BA222" s="91">
        <v>213</v>
      </c>
      <c r="BB222" s="91">
        <v>125.1468571246</v>
      </c>
      <c r="BC222" s="94">
        <v>0.43461110089999999</v>
      </c>
      <c r="BD222" s="91">
        <v>54.09</v>
      </c>
      <c r="BE222" s="95">
        <v>96.293000000000006</v>
      </c>
      <c r="BF222" s="91">
        <v>1.69</v>
      </c>
      <c r="BG222" s="91">
        <v>30.8</v>
      </c>
      <c r="BH222" s="94" t="s">
        <v>566</v>
      </c>
      <c r="BI222" s="94" t="s">
        <v>566</v>
      </c>
      <c r="BJ222" s="93">
        <v>740</v>
      </c>
      <c r="BK222" s="94">
        <v>4</v>
      </c>
      <c r="BL222" s="91">
        <v>52.241610000000001</v>
      </c>
      <c r="BM222" s="96">
        <v>4.28381217</v>
      </c>
      <c r="BN222" s="96" t="s">
        <v>566</v>
      </c>
      <c r="BO222" s="88" t="s">
        <v>430</v>
      </c>
      <c r="BP222" s="88" t="s">
        <v>566</v>
      </c>
      <c r="BQ222" s="91">
        <v>54.09</v>
      </c>
      <c r="BR222" s="95">
        <v>96.293000000000006</v>
      </c>
      <c r="BS222" s="91">
        <v>1.69</v>
      </c>
      <c r="BT222" s="90">
        <v>30</v>
      </c>
      <c r="BU222" s="91">
        <v>0</v>
      </c>
      <c r="BV222" s="91">
        <v>50.82</v>
      </c>
      <c r="BW222" s="96">
        <v>4.1672399999999996</v>
      </c>
      <c r="BX222" s="96" t="s">
        <v>566</v>
      </c>
      <c r="BY222" s="96" t="s">
        <v>566</v>
      </c>
      <c r="BZ222" s="96" t="s">
        <v>566</v>
      </c>
      <c r="CA222" s="96" t="s">
        <v>566</v>
      </c>
      <c r="CB222" s="96" t="s">
        <v>566</v>
      </c>
      <c r="CC222" s="96" t="s">
        <v>566</v>
      </c>
      <c r="CD222" s="96" t="s">
        <v>566</v>
      </c>
      <c r="CE222" s="96" t="s">
        <v>566</v>
      </c>
      <c r="CF222" s="88" t="s">
        <v>566</v>
      </c>
      <c r="CG222" s="88" t="s">
        <v>566</v>
      </c>
      <c r="CH222" s="92" t="s">
        <v>566</v>
      </c>
      <c r="CI222" s="91">
        <v>0</v>
      </c>
      <c r="CJ222" s="91">
        <v>0</v>
      </c>
      <c r="CK222" s="90" t="s">
        <v>566</v>
      </c>
      <c r="CL222" s="91">
        <v>-1.1131557802000001</v>
      </c>
      <c r="CM222" s="91">
        <v>-7.0844219799999997E-2</v>
      </c>
      <c r="CN222" s="88" t="s">
        <v>566</v>
      </c>
      <c r="CO222" s="91">
        <v>84.32</v>
      </c>
      <c r="CP222" s="91">
        <v>55.029464300800001</v>
      </c>
      <c r="CQ222" s="91">
        <v>1.7237542647999999</v>
      </c>
      <c r="CR222" s="91">
        <v>0.93958624670000002</v>
      </c>
      <c r="CS222" s="91">
        <v>2.9754264799999999E-2</v>
      </c>
      <c r="CT222" s="90">
        <v>0</v>
      </c>
      <c r="CU222" s="96">
        <v>1.0129999999999999</v>
      </c>
      <c r="CV222" s="96">
        <v>0.84499999999999997</v>
      </c>
      <c r="CW222" s="96">
        <v>0.75600000000000001</v>
      </c>
      <c r="CX222" s="93">
        <v>2369</v>
      </c>
      <c r="CY222" s="93">
        <v>2358.107</v>
      </c>
      <c r="CZ222" s="93">
        <v>83.1</v>
      </c>
      <c r="DA222" s="90">
        <v>82</v>
      </c>
      <c r="DB222" s="90" t="s">
        <v>566</v>
      </c>
      <c r="DC222" s="90">
        <v>99.2</v>
      </c>
      <c r="DD222" s="91">
        <v>233</v>
      </c>
      <c r="DE222" s="91">
        <v>-9.0429184549000006</v>
      </c>
      <c r="DF222" s="93">
        <v>109.3</v>
      </c>
      <c r="DG222" s="88" t="s">
        <v>393</v>
      </c>
      <c r="DH222" s="88" t="s">
        <v>566</v>
      </c>
      <c r="DI222" s="88" t="s">
        <v>566</v>
      </c>
      <c r="DJ222" s="88" t="s">
        <v>566</v>
      </c>
      <c r="DK222" s="90">
        <v>0</v>
      </c>
      <c r="DL222" s="91">
        <v>96.293000000000006</v>
      </c>
      <c r="DM222" s="91">
        <v>0.43461012100000002</v>
      </c>
      <c r="DN222" s="91">
        <v>54.089878050199999</v>
      </c>
      <c r="DO222" s="91">
        <v>1.6943224718000001</v>
      </c>
      <c r="DP222" s="91">
        <v>-3.9000000000000002E-9</v>
      </c>
      <c r="DQ222" s="91">
        <v>3.2247180000000001E-4</v>
      </c>
      <c r="DR222" s="91">
        <v>55.029464300800001</v>
      </c>
      <c r="DS222" s="91">
        <v>1.7237542647999999</v>
      </c>
      <c r="DT222" s="91">
        <v>0.93958624670000002</v>
      </c>
      <c r="DU222" s="91">
        <v>2.9754264799999999E-2</v>
      </c>
      <c r="DV222" s="91" t="s">
        <v>566</v>
      </c>
      <c r="DW222" s="97"/>
      <c r="DX222" s="98" t="s">
        <v>4970</v>
      </c>
      <c r="DY222" s="99" t="s">
        <v>689</v>
      </c>
      <c r="DZ222" s="98" t="s">
        <v>689</v>
      </c>
      <c r="EA222" s="100" t="s">
        <v>689</v>
      </c>
      <c r="EB222" s="101" t="s">
        <v>2761</v>
      </c>
      <c r="EC222" s="38" t="e">
        <f>VLOOKUP(J222,Раскустовка!A:B,2,0)</f>
        <v>#N/A</v>
      </c>
    </row>
    <row r="223" spans="1:133" s="9" customFormat="1" ht="15" customHeight="1" x14ac:dyDescent="0.25">
      <c r="A223" s="17" t="str">
        <f t="shared" si="3"/>
        <v>5084_Южно-Ягунское</v>
      </c>
      <c r="B223" s="87">
        <v>202</v>
      </c>
      <c r="C223" s="88" t="s">
        <v>733</v>
      </c>
      <c r="D223" s="88" t="s">
        <v>568</v>
      </c>
      <c r="E223" s="88" t="s">
        <v>522</v>
      </c>
      <c r="F223" s="88" t="s">
        <v>15</v>
      </c>
      <c r="G223" s="88" t="s">
        <v>29</v>
      </c>
      <c r="H223" s="88" t="s">
        <v>3055</v>
      </c>
      <c r="I223" s="89">
        <v>5084</v>
      </c>
      <c r="J223" s="88" t="s">
        <v>132</v>
      </c>
      <c r="K223" s="88" t="s">
        <v>688</v>
      </c>
      <c r="L223" s="88" t="s">
        <v>406</v>
      </c>
      <c r="M223" s="88" t="s">
        <v>1508</v>
      </c>
      <c r="N223" s="88" t="s">
        <v>6</v>
      </c>
      <c r="O223" s="90">
        <v>12.5</v>
      </c>
      <c r="P223" s="90">
        <v>2438.5</v>
      </c>
      <c r="Q223" s="90">
        <v>2455</v>
      </c>
      <c r="R223" s="91">
        <v>62.847999999999999</v>
      </c>
      <c r="S223" s="90" t="s">
        <v>150</v>
      </c>
      <c r="T223" s="90">
        <v>2473.9</v>
      </c>
      <c r="U223" s="90">
        <v>12.5</v>
      </c>
      <c r="V223" s="88" t="s">
        <v>31</v>
      </c>
      <c r="W223" s="88" t="s">
        <v>190</v>
      </c>
      <c r="X223" s="88" t="s">
        <v>2746</v>
      </c>
      <c r="Y223" s="90" t="s">
        <v>848</v>
      </c>
      <c r="Z223" s="90" t="s">
        <v>566</v>
      </c>
      <c r="AA223" s="90">
        <v>73</v>
      </c>
      <c r="AB223" s="91" t="s">
        <v>3529</v>
      </c>
      <c r="AC223" s="88" t="s">
        <v>566</v>
      </c>
      <c r="AD223" s="90" t="s">
        <v>566</v>
      </c>
      <c r="AE223" s="90" t="s">
        <v>2019</v>
      </c>
      <c r="AF223" s="90" t="s">
        <v>190</v>
      </c>
      <c r="AG223" s="91" t="s">
        <v>3434</v>
      </c>
      <c r="AH223" s="92" t="s">
        <v>4698</v>
      </c>
      <c r="AI223" s="93">
        <v>157</v>
      </c>
      <c r="AJ223" s="88" t="s">
        <v>2666</v>
      </c>
      <c r="AK223" s="90" t="s">
        <v>566</v>
      </c>
      <c r="AL223" s="91">
        <v>18.399999999999999</v>
      </c>
      <c r="AM223" s="91">
        <v>11.497656060600001</v>
      </c>
      <c r="AN223" s="91">
        <v>1406</v>
      </c>
      <c r="AO223" s="90">
        <v>12.8</v>
      </c>
      <c r="AP223" s="91">
        <v>43.067999999999998</v>
      </c>
      <c r="AQ223" s="91">
        <v>75.010000000000005</v>
      </c>
      <c r="AR223" s="91" t="s">
        <v>566</v>
      </c>
      <c r="AS223" s="91">
        <v>98.217397907700004</v>
      </c>
      <c r="AT223" s="91">
        <v>98.915534370000003</v>
      </c>
      <c r="AU223" s="90">
        <v>682</v>
      </c>
      <c r="AV223" s="90">
        <v>14</v>
      </c>
      <c r="AW223" s="91">
        <v>23.925999999999998</v>
      </c>
      <c r="AX223" s="91" t="s">
        <v>566</v>
      </c>
      <c r="AY223" s="91">
        <v>160.88999999999999</v>
      </c>
      <c r="AZ223" s="88" t="s">
        <v>4928</v>
      </c>
      <c r="BA223" s="91">
        <v>161.6</v>
      </c>
      <c r="BB223" s="91">
        <v>62.672602092299996</v>
      </c>
      <c r="BC223" s="94">
        <v>4.4425659815999996</v>
      </c>
      <c r="BD223" s="91">
        <v>287.137</v>
      </c>
      <c r="BE223" s="95">
        <v>96.900999999999996</v>
      </c>
      <c r="BF223" s="91">
        <v>7.59</v>
      </c>
      <c r="BG223" s="91">
        <v>30.8</v>
      </c>
      <c r="BH223" s="94" t="s">
        <v>566</v>
      </c>
      <c r="BI223" s="94" t="s">
        <v>566</v>
      </c>
      <c r="BJ223" s="93">
        <v>740</v>
      </c>
      <c r="BK223" s="94">
        <v>4</v>
      </c>
      <c r="BL223" s="91">
        <v>233.99963</v>
      </c>
      <c r="BM223" s="96">
        <v>9.3857248999999996</v>
      </c>
      <c r="BN223" s="96" t="s">
        <v>566</v>
      </c>
      <c r="BO223" s="88" t="s">
        <v>430</v>
      </c>
      <c r="BP223" s="88" t="s">
        <v>566</v>
      </c>
      <c r="BQ223" s="91">
        <v>287.137</v>
      </c>
      <c r="BR223" s="95">
        <v>96.900999999999996</v>
      </c>
      <c r="BS223" s="91">
        <v>7.59</v>
      </c>
      <c r="BT223" s="90">
        <v>30</v>
      </c>
      <c r="BU223" s="91">
        <v>0</v>
      </c>
      <c r="BV223" s="91">
        <v>227.67</v>
      </c>
      <c r="BW223" s="96">
        <v>9.1318800000000007</v>
      </c>
      <c r="BX223" s="96" t="s">
        <v>566</v>
      </c>
      <c r="BY223" s="96" t="s">
        <v>566</v>
      </c>
      <c r="BZ223" s="96" t="s">
        <v>566</v>
      </c>
      <c r="CA223" s="96" t="s">
        <v>566</v>
      </c>
      <c r="CB223" s="96" t="s">
        <v>566</v>
      </c>
      <c r="CC223" s="96" t="s">
        <v>566</v>
      </c>
      <c r="CD223" s="96" t="s">
        <v>566</v>
      </c>
      <c r="CE223" s="96" t="s">
        <v>566</v>
      </c>
      <c r="CF223" s="88" t="s">
        <v>566</v>
      </c>
      <c r="CG223" s="88" t="s">
        <v>566</v>
      </c>
      <c r="CH223" s="92" t="s">
        <v>566</v>
      </c>
      <c r="CI223" s="91">
        <v>0</v>
      </c>
      <c r="CJ223" s="91">
        <v>0</v>
      </c>
      <c r="CK223" s="90" t="s">
        <v>566</v>
      </c>
      <c r="CL223" s="91">
        <v>2.6037298174000001</v>
      </c>
      <c r="CM223" s="91">
        <v>2.3270182600000001E-2</v>
      </c>
      <c r="CN223" s="88" t="s">
        <v>566</v>
      </c>
      <c r="CO223" s="91">
        <v>101.875</v>
      </c>
      <c r="CP223" s="91">
        <v>322.69336854229999</v>
      </c>
      <c r="CQ223" s="91">
        <v>8.5289419338000005</v>
      </c>
      <c r="CR223" s="91">
        <v>35.556107569399998</v>
      </c>
      <c r="CS223" s="91">
        <v>0.93994193380000002</v>
      </c>
      <c r="CT223" s="90" t="s">
        <v>566</v>
      </c>
      <c r="CU223" s="96">
        <v>1.0139899999999999</v>
      </c>
      <c r="CV223" s="96">
        <v>0.85299999999999998</v>
      </c>
      <c r="CW223" s="96">
        <v>0.82269999999999999</v>
      </c>
      <c r="CX223" s="93">
        <v>2310</v>
      </c>
      <c r="CY223" s="93">
        <v>2302.7579999999998</v>
      </c>
      <c r="CZ223" s="93">
        <v>83.1</v>
      </c>
      <c r="DA223" s="90">
        <v>51</v>
      </c>
      <c r="DB223" s="90" t="s">
        <v>566</v>
      </c>
      <c r="DC223" s="90">
        <v>81.5</v>
      </c>
      <c r="DD223" s="91">
        <v>228</v>
      </c>
      <c r="DE223" s="91">
        <v>-29.434210526299999</v>
      </c>
      <c r="DF223" s="93">
        <v>136.30000000000001</v>
      </c>
      <c r="DG223" s="88" t="s">
        <v>393</v>
      </c>
      <c r="DH223" s="88" t="s">
        <v>566</v>
      </c>
      <c r="DI223" s="88">
        <v>1</v>
      </c>
      <c r="DJ223" s="88" t="s">
        <v>2043</v>
      </c>
      <c r="DK223" s="90" t="s">
        <v>566</v>
      </c>
      <c r="DL223" s="91">
        <v>96.900999999999996</v>
      </c>
      <c r="DM223" s="91" t="s">
        <v>566</v>
      </c>
      <c r="DN223" s="91">
        <v>378.69577594200001</v>
      </c>
      <c r="DO223" s="91">
        <v>10.0091125138</v>
      </c>
      <c r="DP223" s="91">
        <v>91.558514969100003</v>
      </c>
      <c r="DQ223" s="91">
        <v>2.4201125137999999</v>
      </c>
      <c r="DR223" s="91">
        <v>425.0198416074</v>
      </c>
      <c r="DS223" s="91">
        <v>11.233480026300001</v>
      </c>
      <c r="DT223" s="91">
        <v>137.88258063449999</v>
      </c>
      <c r="DU223" s="91">
        <v>3.6444800263000001</v>
      </c>
      <c r="DV223" s="91" t="s">
        <v>566</v>
      </c>
      <c r="DW223" s="97"/>
      <c r="DX223" s="98" t="s">
        <v>689</v>
      </c>
      <c r="DY223" s="99" t="s">
        <v>689</v>
      </c>
      <c r="DZ223" s="98" t="s">
        <v>689</v>
      </c>
      <c r="EA223" s="100" t="s">
        <v>566</v>
      </c>
      <c r="EB223" s="101" t="s">
        <v>2761</v>
      </c>
      <c r="EC223" s="38" t="e">
        <f>VLOOKUP(J223,Раскустовка!A:B,2,0)</f>
        <v>#N/A</v>
      </c>
    </row>
    <row r="224" spans="1:133" s="9" customFormat="1" ht="15" customHeight="1" x14ac:dyDescent="0.25">
      <c r="A224" s="17" t="str">
        <f t="shared" si="3"/>
        <v>5085Л_Южно-Ягунское</v>
      </c>
      <c r="B224" s="87">
        <v>203</v>
      </c>
      <c r="C224" s="88" t="s">
        <v>733</v>
      </c>
      <c r="D224" s="88" t="s">
        <v>568</v>
      </c>
      <c r="E224" s="88" t="s">
        <v>522</v>
      </c>
      <c r="F224" s="88" t="s">
        <v>15</v>
      </c>
      <c r="G224" s="88" t="s">
        <v>29</v>
      </c>
      <c r="H224" s="88" t="s">
        <v>64</v>
      </c>
      <c r="I224" s="89" t="s">
        <v>494</v>
      </c>
      <c r="J224" s="88" t="s">
        <v>132</v>
      </c>
      <c r="K224" s="88" t="s">
        <v>688</v>
      </c>
      <c r="L224" s="88" t="s">
        <v>406</v>
      </c>
      <c r="M224" s="88" t="s">
        <v>34</v>
      </c>
      <c r="N224" s="88" t="s">
        <v>6</v>
      </c>
      <c r="O224" s="90">
        <v>235.4</v>
      </c>
      <c r="P224" s="90">
        <v>2578.3000000000002</v>
      </c>
      <c r="Q224" s="90">
        <v>2813.7</v>
      </c>
      <c r="R224" s="91">
        <v>213.762</v>
      </c>
      <c r="S224" s="90" t="s">
        <v>690</v>
      </c>
      <c r="T224" s="90">
        <v>2813.2</v>
      </c>
      <c r="U224" s="90">
        <v>235.4</v>
      </c>
      <c r="V224" s="88" t="s">
        <v>31</v>
      </c>
      <c r="W224" s="88" t="s">
        <v>112</v>
      </c>
      <c r="X224" s="88" t="s">
        <v>147</v>
      </c>
      <c r="Y224" s="90" t="s">
        <v>1129</v>
      </c>
      <c r="Z224" s="90" t="s">
        <v>566</v>
      </c>
      <c r="AA224" s="90">
        <v>73</v>
      </c>
      <c r="AB224" s="91" t="s">
        <v>3799</v>
      </c>
      <c r="AC224" s="88" t="s">
        <v>566</v>
      </c>
      <c r="AD224" s="90" t="s">
        <v>566</v>
      </c>
      <c r="AE224" s="90" t="s">
        <v>566</v>
      </c>
      <c r="AF224" s="90" t="s">
        <v>112</v>
      </c>
      <c r="AG224" s="91" t="s">
        <v>3448</v>
      </c>
      <c r="AH224" s="92" t="s">
        <v>2040</v>
      </c>
      <c r="AI224" s="93">
        <v>1241</v>
      </c>
      <c r="AJ224" s="88" t="s">
        <v>722</v>
      </c>
      <c r="AK224" s="90" t="s">
        <v>566</v>
      </c>
      <c r="AL224" s="91">
        <v>18.399999999999999</v>
      </c>
      <c r="AM224" s="91">
        <v>11.497656060600001</v>
      </c>
      <c r="AN224" s="91">
        <v>1660</v>
      </c>
      <c r="AO224" s="90">
        <v>13.2</v>
      </c>
      <c r="AP224" s="91">
        <v>28.768999999999998</v>
      </c>
      <c r="AQ224" s="91">
        <v>34.979999999999997</v>
      </c>
      <c r="AR224" s="91">
        <v>69</v>
      </c>
      <c r="AS224" s="91">
        <v>76.342657841199994</v>
      </c>
      <c r="AT224" s="91">
        <v>78.106115974700003</v>
      </c>
      <c r="AU224" s="90">
        <v>41</v>
      </c>
      <c r="AV224" s="90">
        <v>0.5</v>
      </c>
      <c r="AW224" s="91">
        <v>0.01</v>
      </c>
      <c r="AX224" s="91" t="s">
        <v>566</v>
      </c>
      <c r="AY224" s="91">
        <v>200.18</v>
      </c>
      <c r="AZ224" s="88" t="s">
        <v>4928</v>
      </c>
      <c r="BA224" s="91">
        <v>202.1</v>
      </c>
      <c r="BB224" s="91">
        <v>123.8373421588</v>
      </c>
      <c r="BC224" s="94">
        <v>0.1022066509</v>
      </c>
      <c r="BD224" s="91">
        <v>12.657</v>
      </c>
      <c r="BE224" s="95">
        <v>55.558999999999997</v>
      </c>
      <c r="BF224" s="91">
        <v>4.8</v>
      </c>
      <c r="BG224" s="91">
        <v>31</v>
      </c>
      <c r="BH224" s="94">
        <v>8.3330000000000001E-2</v>
      </c>
      <c r="BI224" s="94">
        <v>0.33333000000000002</v>
      </c>
      <c r="BJ224" s="93">
        <v>149</v>
      </c>
      <c r="BK224" s="94">
        <v>0</v>
      </c>
      <c r="BL224" s="91">
        <v>148.73321000000001</v>
      </c>
      <c r="BM224" s="96">
        <v>5.9493285699999996</v>
      </c>
      <c r="BN224" s="96" t="s">
        <v>566</v>
      </c>
      <c r="BO224" s="88" t="s">
        <v>696</v>
      </c>
      <c r="BP224" s="88" t="s">
        <v>566</v>
      </c>
      <c r="BQ224" s="91">
        <v>12.657</v>
      </c>
      <c r="BR224" s="95">
        <v>55.558999999999997</v>
      </c>
      <c r="BS224" s="91">
        <v>4.8</v>
      </c>
      <c r="BT224" s="90">
        <v>30</v>
      </c>
      <c r="BU224" s="91">
        <v>0</v>
      </c>
      <c r="BV224" s="91">
        <v>143.94</v>
      </c>
      <c r="BW224" s="96">
        <v>5.7576000000000001</v>
      </c>
      <c r="BX224" s="96" t="s">
        <v>566</v>
      </c>
      <c r="BY224" s="96" t="s">
        <v>566</v>
      </c>
      <c r="BZ224" s="96" t="s">
        <v>566</v>
      </c>
      <c r="CA224" s="96" t="s">
        <v>566</v>
      </c>
      <c r="CB224" s="96" t="s">
        <v>566</v>
      </c>
      <c r="CC224" s="96" t="s">
        <v>566</v>
      </c>
      <c r="CD224" s="96" t="s">
        <v>566</v>
      </c>
      <c r="CE224" s="96" t="s">
        <v>566</v>
      </c>
      <c r="CF224" s="88" t="s">
        <v>566</v>
      </c>
      <c r="CG224" s="88" t="s">
        <v>566</v>
      </c>
      <c r="CH224" s="92" t="s">
        <v>566</v>
      </c>
      <c r="CI224" s="91">
        <v>0</v>
      </c>
      <c r="CJ224" s="91">
        <v>0</v>
      </c>
      <c r="CK224" s="90" t="s">
        <v>566</v>
      </c>
      <c r="CL224" s="91">
        <v>-0.1452629493</v>
      </c>
      <c r="CM224" s="91">
        <v>-0.1697370507</v>
      </c>
      <c r="CN224" s="88" t="s">
        <v>566</v>
      </c>
      <c r="CO224" s="91">
        <v>89</v>
      </c>
      <c r="CP224" s="91">
        <v>11.362891471999999</v>
      </c>
      <c r="CQ224" s="91">
        <v>4.3074607115000001</v>
      </c>
      <c r="CR224" s="91">
        <v>-1.2936140118999999</v>
      </c>
      <c r="CS224" s="91">
        <v>-0.4905392885</v>
      </c>
      <c r="CT224" s="90">
        <v>1</v>
      </c>
      <c r="CU224" s="96">
        <v>1.014</v>
      </c>
      <c r="CV224" s="96">
        <v>0.85299999999999998</v>
      </c>
      <c r="CW224" s="96">
        <v>0.82299999999999995</v>
      </c>
      <c r="CX224" s="93">
        <v>2301</v>
      </c>
      <c r="CY224" s="93">
        <v>2281.4380000000001</v>
      </c>
      <c r="CZ224" s="93">
        <v>83.1</v>
      </c>
      <c r="DA224" s="90">
        <v>40</v>
      </c>
      <c r="DB224" s="90" t="s">
        <v>566</v>
      </c>
      <c r="DC224" s="90">
        <v>71.2</v>
      </c>
      <c r="DD224" s="91">
        <v>212</v>
      </c>
      <c r="DE224" s="91">
        <v>-5.5754716981000003</v>
      </c>
      <c r="DF224" s="93">
        <v>33.1</v>
      </c>
      <c r="DG224" s="88" t="s">
        <v>393</v>
      </c>
      <c r="DH224" s="88" t="s">
        <v>566</v>
      </c>
      <c r="DI224" s="88">
        <v>1</v>
      </c>
      <c r="DJ224" s="88" t="s">
        <v>566</v>
      </c>
      <c r="DK224" s="90">
        <v>0</v>
      </c>
      <c r="DL224" s="91">
        <v>55.558999999999997</v>
      </c>
      <c r="DM224" s="91">
        <v>0.1153952041</v>
      </c>
      <c r="DN224" s="91">
        <v>14.2902353715</v>
      </c>
      <c r="DO224" s="91">
        <v>5.4171623105000002</v>
      </c>
      <c r="DP224" s="91">
        <v>1.6337298875999999</v>
      </c>
      <c r="DQ224" s="91">
        <v>0.61916231050000003</v>
      </c>
      <c r="DR224" s="91">
        <v>12.829638789900001</v>
      </c>
      <c r="DS224" s="91">
        <v>4.8634773258999999</v>
      </c>
      <c r="DT224" s="91">
        <v>0.17313330599999999</v>
      </c>
      <c r="DU224" s="91">
        <v>6.5477325899999994E-2</v>
      </c>
      <c r="DV224" s="91" t="s">
        <v>566</v>
      </c>
      <c r="DW224" s="97"/>
      <c r="DX224" s="98" t="s">
        <v>4648</v>
      </c>
      <c r="DY224" s="99" t="s">
        <v>689</v>
      </c>
      <c r="DZ224" s="98" t="s">
        <v>689</v>
      </c>
      <c r="EA224" s="100" t="s">
        <v>689</v>
      </c>
      <c r="EB224" s="101" t="s">
        <v>2761</v>
      </c>
      <c r="EC224" s="38" t="e">
        <f>VLOOKUP(J224,Раскустовка!A:B,2,0)</f>
        <v>#N/A</v>
      </c>
    </row>
    <row r="225" spans="1:133" s="9" customFormat="1" ht="15" customHeight="1" x14ac:dyDescent="0.25">
      <c r="A225" s="17" t="str">
        <f t="shared" si="3"/>
        <v>5086Л_Южно-Ягунское</v>
      </c>
      <c r="B225" s="87">
        <v>204</v>
      </c>
      <c r="C225" s="88" t="s">
        <v>733</v>
      </c>
      <c r="D225" s="88" t="s">
        <v>568</v>
      </c>
      <c r="E225" s="88" t="s">
        <v>522</v>
      </c>
      <c r="F225" s="88" t="s">
        <v>15</v>
      </c>
      <c r="G225" s="88" t="s">
        <v>29</v>
      </c>
      <c r="H225" s="88" t="s">
        <v>64</v>
      </c>
      <c r="I225" s="89" t="s">
        <v>2191</v>
      </c>
      <c r="J225" s="88" t="s">
        <v>132</v>
      </c>
      <c r="K225" s="88" t="s">
        <v>688</v>
      </c>
      <c r="L225" s="88" t="s">
        <v>406</v>
      </c>
      <c r="M225" s="88" t="s">
        <v>34</v>
      </c>
      <c r="N225" s="88" t="s">
        <v>6</v>
      </c>
      <c r="O225" s="90">
        <v>293.77999999999997</v>
      </c>
      <c r="P225" s="90">
        <v>2681.74</v>
      </c>
      <c r="Q225" s="90">
        <v>2975.52</v>
      </c>
      <c r="R225" s="91">
        <v>318.291</v>
      </c>
      <c r="S225" s="90" t="s">
        <v>690</v>
      </c>
      <c r="T225" s="90">
        <v>2967.4</v>
      </c>
      <c r="U225" s="90">
        <v>293.77999999999997</v>
      </c>
      <c r="V225" s="88" t="s">
        <v>31</v>
      </c>
      <c r="W225" s="88" t="s">
        <v>65</v>
      </c>
      <c r="X225" s="88" t="s">
        <v>145</v>
      </c>
      <c r="Y225" s="90" t="s">
        <v>5334</v>
      </c>
      <c r="Z225" s="90" t="s">
        <v>566</v>
      </c>
      <c r="AA225" s="90">
        <v>73</v>
      </c>
      <c r="AB225" s="91" t="s">
        <v>5335</v>
      </c>
      <c r="AC225" s="88" t="s">
        <v>566</v>
      </c>
      <c r="AD225" s="90" t="s">
        <v>566</v>
      </c>
      <c r="AE225" s="90" t="s">
        <v>87</v>
      </c>
      <c r="AF225" s="90" t="s">
        <v>65</v>
      </c>
      <c r="AG225" s="91" t="s">
        <v>3486</v>
      </c>
      <c r="AH225" s="92" t="s">
        <v>2186</v>
      </c>
      <c r="AI225" s="93">
        <v>1145</v>
      </c>
      <c r="AJ225" s="88" t="s">
        <v>722</v>
      </c>
      <c r="AK225" s="90" t="s">
        <v>566</v>
      </c>
      <c r="AL225" s="91">
        <v>18.399999999999999</v>
      </c>
      <c r="AM225" s="91">
        <v>11.497656060600001</v>
      </c>
      <c r="AN225" s="91">
        <v>1412</v>
      </c>
      <c r="AO225" s="90">
        <v>13.3</v>
      </c>
      <c r="AP225" s="91">
        <v>76.054000000000002</v>
      </c>
      <c r="AQ225" s="91">
        <v>56.012500000000003</v>
      </c>
      <c r="AR225" s="91" t="s">
        <v>566</v>
      </c>
      <c r="AS225" s="91">
        <v>102.4752299437</v>
      </c>
      <c r="AT225" s="91">
        <v>104.456938849</v>
      </c>
      <c r="AU225" s="90">
        <v>295</v>
      </c>
      <c r="AV225" s="90">
        <v>19.600000000000001</v>
      </c>
      <c r="AW225" s="91">
        <v>2.57</v>
      </c>
      <c r="AX225" s="91" t="s">
        <v>566</v>
      </c>
      <c r="AY225" s="91">
        <v>208.37</v>
      </c>
      <c r="AZ225" s="88" t="s">
        <v>4928</v>
      </c>
      <c r="BA225" s="91">
        <v>210.4</v>
      </c>
      <c r="BB225" s="91">
        <v>105.8947700563</v>
      </c>
      <c r="BC225" s="94">
        <v>0.55049933029999998</v>
      </c>
      <c r="BD225" s="91">
        <v>58.295000000000002</v>
      </c>
      <c r="BE225" s="95">
        <v>92.902000000000001</v>
      </c>
      <c r="BF225" s="91">
        <v>3.53</v>
      </c>
      <c r="BG225" s="91">
        <v>31</v>
      </c>
      <c r="BH225" s="94" t="s">
        <v>566</v>
      </c>
      <c r="BI225" s="94" t="s">
        <v>566</v>
      </c>
      <c r="BJ225" s="93">
        <v>744</v>
      </c>
      <c r="BK225" s="94">
        <v>0</v>
      </c>
      <c r="BL225" s="91">
        <v>109.42095999999999</v>
      </c>
      <c r="BM225" s="96">
        <v>4.3768385399999996</v>
      </c>
      <c r="BN225" s="96" t="s">
        <v>566</v>
      </c>
      <c r="BO225" s="88" t="s">
        <v>430</v>
      </c>
      <c r="BP225" s="88" t="s">
        <v>566</v>
      </c>
      <c r="BQ225" s="91">
        <v>58.295000000000002</v>
      </c>
      <c r="BR225" s="95">
        <v>92.902000000000001</v>
      </c>
      <c r="BS225" s="91">
        <v>3.53</v>
      </c>
      <c r="BT225" s="90">
        <v>30</v>
      </c>
      <c r="BU225" s="91">
        <v>0</v>
      </c>
      <c r="BV225" s="91">
        <v>105.9</v>
      </c>
      <c r="BW225" s="96">
        <v>4.2359999999999998</v>
      </c>
      <c r="BX225" s="96" t="s">
        <v>566</v>
      </c>
      <c r="BY225" s="96" t="s">
        <v>566</v>
      </c>
      <c r="BZ225" s="96" t="s">
        <v>566</v>
      </c>
      <c r="CA225" s="96" t="s">
        <v>566</v>
      </c>
      <c r="CB225" s="96" t="s">
        <v>566</v>
      </c>
      <c r="CC225" s="96" t="s">
        <v>566</v>
      </c>
      <c r="CD225" s="96" t="s">
        <v>566</v>
      </c>
      <c r="CE225" s="96" t="s">
        <v>566</v>
      </c>
      <c r="CF225" s="88" t="s">
        <v>566</v>
      </c>
      <c r="CG225" s="88" t="s">
        <v>566</v>
      </c>
      <c r="CH225" s="92" t="s">
        <v>566</v>
      </c>
      <c r="CI225" s="91">
        <v>0</v>
      </c>
      <c r="CJ225" s="91">
        <v>0</v>
      </c>
      <c r="CK225" s="90" t="s">
        <v>566</v>
      </c>
      <c r="CL225" s="91">
        <v>1.1082080445</v>
      </c>
      <c r="CM225" s="91">
        <v>-5.6208044499999998E-2</v>
      </c>
      <c r="CN225" s="88" t="s">
        <v>566</v>
      </c>
      <c r="CO225" s="91">
        <v>60.52</v>
      </c>
      <c r="CP225" s="91">
        <v>80.999967944999995</v>
      </c>
      <c r="CQ225" s="91">
        <v>4.9044371932999997</v>
      </c>
      <c r="CR225" s="91">
        <v>22.704537944999998</v>
      </c>
      <c r="CS225" s="91">
        <v>1.3744371932999999</v>
      </c>
      <c r="CT225" s="90">
        <v>-3.5</v>
      </c>
      <c r="CU225" s="96">
        <v>1.014</v>
      </c>
      <c r="CV225" s="96">
        <v>0.85299999999999998</v>
      </c>
      <c r="CW225" s="96">
        <v>0.82299999999999995</v>
      </c>
      <c r="CX225" s="93">
        <v>2301</v>
      </c>
      <c r="CY225" s="93">
        <v>2280.3490000000002</v>
      </c>
      <c r="CZ225" s="93">
        <v>83.1</v>
      </c>
      <c r="DA225" s="90">
        <v>40</v>
      </c>
      <c r="DB225" s="90" t="s">
        <v>566</v>
      </c>
      <c r="DC225" s="90">
        <v>71.2</v>
      </c>
      <c r="DD225" s="91">
        <v>212</v>
      </c>
      <c r="DE225" s="91">
        <v>-1.7122641509000001</v>
      </c>
      <c r="DF225" s="93">
        <v>33.1</v>
      </c>
      <c r="DG225" s="88" t="s">
        <v>393</v>
      </c>
      <c r="DH225" s="88" t="s">
        <v>566</v>
      </c>
      <c r="DI225" s="88" t="s">
        <v>566</v>
      </c>
      <c r="DJ225" s="88" t="s">
        <v>1108</v>
      </c>
      <c r="DK225" s="90">
        <v>-4.5</v>
      </c>
      <c r="DL225" s="91">
        <v>92.902000000000001</v>
      </c>
      <c r="DM225" s="91">
        <v>0.72004555020000005</v>
      </c>
      <c r="DN225" s="91">
        <v>76.249057970999999</v>
      </c>
      <c r="DO225" s="91">
        <v>4.6167760969999998</v>
      </c>
      <c r="DP225" s="91">
        <v>17.953627971</v>
      </c>
      <c r="DQ225" s="91">
        <v>1.086776097</v>
      </c>
      <c r="DR225" s="91">
        <v>105.9460621688</v>
      </c>
      <c r="DS225" s="91">
        <v>6.4148890544999997</v>
      </c>
      <c r="DT225" s="91">
        <v>47.650632168800001</v>
      </c>
      <c r="DU225" s="91">
        <v>2.8848890544999999</v>
      </c>
      <c r="DV225" s="91" t="s">
        <v>566</v>
      </c>
      <c r="DW225" s="97"/>
      <c r="DX225" s="98" t="s">
        <v>689</v>
      </c>
      <c r="DY225" s="99" t="s">
        <v>689</v>
      </c>
      <c r="DZ225" s="98" t="s">
        <v>689</v>
      </c>
      <c r="EA225" s="100" t="s">
        <v>689</v>
      </c>
      <c r="EB225" s="101" t="s">
        <v>2761</v>
      </c>
      <c r="EC225" s="38" t="e">
        <f>VLOOKUP(J225,Раскустовка!A:B,2,0)</f>
        <v>#N/A</v>
      </c>
    </row>
    <row r="226" spans="1:133" s="9" customFormat="1" ht="15" customHeight="1" x14ac:dyDescent="0.25">
      <c r="A226" s="17" t="str">
        <f t="shared" si="3"/>
        <v>5087Л_Южно-Ягунское</v>
      </c>
      <c r="B226" s="87">
        <v>205</v>
      </c>
      <c r="C226" s="88" t="s">
        <v>733</v>
      </c>
      <c r="D226" s="88" t="s">
        <v>568</v>
      </c>
      <c r="E226" s="88" t="s">
        <v>522</v>
      </c>
      <c r="F226" s="88" t="s">
        <v>15</v>
      </c>
      <c r="G226" s="88" t="s">
        <v>29</v>
      </c>
      <c r="H226" s="88" t="s">
        <v>64</v>
      </c>
      <c r="I226" s="89" t="s">
        <v>1208</v>
      </c>
      <c r="J226" s="88" t="s">
        <v>181</v>
      </c>
      <c r="K226" s="88" t="s">
        <v>688</v>
      </c>
      <c r="L226" s="88" t="s">
        <v>406</v>
      </c>
      <c r="M226" s="88" t="s">
        <v>34</v>
      </c>
      <c r="N226" s="88" t="s">
        <v>6</v>
      </c>
      <c r="O226" s="90">
        <v>246.38</v>
      </c>
      <c r="P226" s="90">
        <v>2697.32</v>
      </c>
      <c r="Q226" s="90">
        <v>2943.7</v>
      </c>
      <c r="R226" s="91">
        <v>337.01400000000001</v>
      </c>
      <c r="S226" s="90" t="s">
        <v>690</v>
      </c>
      <c r="T226" s="90">
        <v>2636.8</v>
      </c>
      <c r="U226" s="90">
        <v>246</v>
      </c>
      <c r="V226" s="88" t="s">
        <v>31</v>
      </c>
      <c r="W226" s="88" t="s">
        <v>112</v>
      </c>
      <c r="X226" s="88" t="s">
        <v>3360</v>
      </c>
      <c r="Y226" s="90" t="s">
        <v>891</v>
      </c>
      <c r="Z226" s="90" t="s">
        <v>566</v>
      </c>
      <c r="AA226" s="90">
        <v>73</v>
      </c>
      <c r="AB226" s="91" t="s">
        <v>5336</v>
      </c>
      <c r="AC226" s="88" t="s">
        <v>566</v>
      </c>
      <c r="AD226" s="90" t="s">
        <v>566</v>
      </c>
      <c r="AE226" s="90" t="s">
        <v>2019</v>
      </c>
      <c r="AF226" s="90" t="s">
        <v>112</v>
      </c>
      <c r="AG226" s="91" t="s">
        <v>3408</v>
      </c>
      <c r="AH226" s="92" t="s">
        <v>4016</v>
      </c>
      <c r="AI226" s="93">
        <v>250</v>
      </c>
      <c r="AJ226" s="88" t="s">
        <v>722</v>
      </c>
      <c r="AK226" s="90" t="s">
        <v>566</v>
      </c>
      <c r="AL226" s="91">
        <v>22</v>
      </c>
      <c r="AM226" s="91">
        <v>12.7609178423</v>
      </c>
      <c r="AN226" s="91">
        <v>1599</v>
      </c>
      <c r="AO226" s="90">
        <v>13.8</v>
      </c>
      <c r="AP226" s="91">
        <v>110.048</v>
      </c>
      <c r="AQ226" s="91">
        <v>41.636315789500003</v>
      </c>
      <c r="AR226" s="91">
        <v>68</v>
      </c>
      <c r="AS226" s="91">
        <v>84.304958910899998</v>
      </c>
      <c r="AT226" s="91">
        <v>86.357158032599997</v>
      </c>
      <c r="AU226" s="90">
        <v>517</v>
      </c>
      <c r="AV226" s="90">
        <v>11.9</v>
      </c>
      <c r="AW226" s="91">
        <v>18.600000000000001</v>
      </c>
      <c r="AX226" s="91" t="s">
        <v>566</v>
      </c>
      <c r="AY226" s="91">
        <v>167.28</v>
      </c>
      <c r="AZ226" s="88" t="s">
        <v>4928</v>
      </c>
      <c r="BA226" s="91">
        <v>169.7</v>
      </c>
      <c r="BB226" s="91">
        <v>82.975041089100003</v>
      </c>
      <c r="BC226" s="94">
        <v>0.24805049479999999</v>
      </c>
      <c r="BD226" s="91">
        <v>20.582000000000001</v>
      </c>
      <c r="BE226" s="95">
        <v>8.8689999999999998</v>
      </c>
      <c r="BF226" s="91">
        <v>16</v>
      </c>
      <c r="BG226" s="91">
        <v>31</v>
      </c>
      <c r="BH226" s="94">
        <v>0.16667000000000001</v>
      </c>
      <c r="BI226" s="94">
        <v>0.28333000000000003</v>
      </c>
      <c r="BJ226" s="93">
        <v>275</v>
      </c>
      <c r="BK226" s="94">
        <v>0</v>
      </c>
      <c r="BL226" s="91">
        <v>495.97602999999998</v>
      </c>
      <c r="BM226" s="96">
        <v>19.839041300000002</v>
      </c>
      <c r="BN226" s="96" t="s">
        <v>566</v>
      </c>
      <c r="BO226" s="88" t="s">
        <v>696</v>
      </c>
      <c r="BP226" s="88" t="s">
        <v>566</v>
      </c>
      <c r="BQ226" s="91">
        <v>20.582000000000001</v>
      </c>
      <c r="BR226" s="95">
        <v>8.8689999999999998</v>
      </c>
      <c r="BS226" s="91">
        <v>16</v>
      </c>
      <c r="BT226" s="90">
        <v>30</v>
      </c>
      <c r="BU226" s="91">
        <v>0</v>
      </c>
      <c r="BV226" s="91">
        <v>479.97</v>
      </c>
      <c r="BW226" s="96">
        <v>19.198799999999999</v>
      </c>
      <c r="BX226" s="96" t="s">
        <v>566</v>
      </c>
      <c r="BY226" s="96" t="s">
        <v>566</v>
      </c>
      <c r="BZ226" s="96" t="s">
        <v>566</v>
      </c>
      <c r="CA226" s="96" t="s">
        <v>566</v>
      </c>
      <c r="CB226" s="96" t="s">
        <v>566</v>
      </c>
      <c r="CC226" s="96" t="s">
        <v>566</v>
      </c>
      <c r="CD226" s="96" t="s">
        <v>566</v>
      </c>
      <c r="CE226" s="96" t="s">
        <v>566</v>
      </c>
      <c r="CF226" s="88" t="s">
        <v>566</v>
      </c>
      <c r="CG226" s="88" t="s">
        <v>566</v>
      </c>
      <c r="CH226" s="92" t="s">
        <v>566</v>
      </c>
      <c r="CI226" s="91">
        <v>0</v>
      </c>
      <c r="CJ226" s="91">
        <v>0</v>
      </c>
      <c r="CK226" s="90" t="s">
        <v>566</v>
      </c>
      <c r="CL226" s="91">
        <v>-0.37527722320000001</v>
      </c>
      <c r="CM226" s="91">
        <v>-0.17272277680000001</v>
      </c>
      <c r="CN226" s="88" t="s">
        <v>566</v>
      </c>
      <c r="CO226" s="91">
        <v>89</v>
      </c>
      <c r="CP226" s="91">
        <v>19.417192484899999</v>
      </c>
      <c r="CQ226" s="91">
        <v>15.0939301523</v>
      </c>
      <c r="CR226" s="91">
        <v>-1.164595257</v>
      </c>
      <c r="CS226" s="91">
        <v>-0.90506984769999999</v>
      </c>
      <c r="CT226" s="90">
        <v>1</v>
      </c>
      <c r="CU226" s="96">
        <v>1.014</v>
      </c>
      <c r="CV226" s="96">
        <v>0.85299999999999998</v>
      </c>
      <c r="CW226" s="96">
        <v>0.82299999999999995</v>
      </c>
      <c r="CX226" s="93">
        <v>2301</v>
      </c>
      <c r="CY226" s="93">
        <v>2276.306</v>
      </c>
      <c r="CZ226" s="93">
        <v>84</v>
      </c>
      <c r="DA226" s="90">
        <v>40</v>
      </c>
      <c r="DB226" s="90" t="s">
        <v>566</v>
      </c>
      <c r="DC226" s="90">
        <v>71.2</v>
      </c>
      <c r="DD226" s="91">
        <v>212</v>
      </c>
      <c r="DE226" s="91">
        <v>-21.0943396226</v>
      </c>
      <c r="DF226" s="93">
        <v>33.1</v>
      </c>
      <c r="DG226" s="88" t="s">
        <v>393</v>
      </c>
      <c r="DH226" s="88" t="s">
        <v>566</v>
      </c>
      <c r="DI226" s="88">
        <v>1</v>
      </c>
      <c r="DJ226" s="88" t="s">
        <v>566</v>
      </c>
      <c r="DK226" s="90">
        <v>0</v>
      </c>
      <c r="DL226" s="91">
        <v>8.8689999999999998</v>
      </c>
      <c r="DM226" s="91">
        <v>0.28006651640000002</v>
      </c>
      <c r="DN226" s="91">
        <v>23.238530703399999</v>
      </c>
      <c r="DO226" s="91">
        <v>18.0644426094</v>
      </c>
      <c r="DP226" s="91">
        <v>2.6567429615</v>
      </c>
      <c r="DQ226" s="91">
        <v>2.0654426093999998</v>
      </c>
      <c r="DR226" s="91">
        <v>21.923606901399999</v>
      </c>
      <c r="DS226" s="91">
        <v>17.042288245999998</v>
      </c>
      <c r="DT226" s="91">
        <v>1.3418191595</v>
      </c>
      <c r="DU226" s="91">
        <v>1.0432882459999999</v>
      </c>
      <c r="DV226" s="91" t="s">
        <v>566</v>
      </c>
      <c r="DW226" s="97"/>
      <c r="DX226" s="98" t="s">
        <v>689</v>
      </c>
      <c r="DY226" s="99" t="s">
        <v>689</v>
      </c>
      <c r="DZ226" s="98" t="s">
        <v>689</v>
      </c>
      <c r="EA226" s="100" t="s">
        <v>689</v>
      </c>
      <c r="EB226" s="101" t="s">
        <v>2764</v>
      </c>
      <c r="EC226" s="38" t="e">
        <f>VLOOKUP(J226,Раскустовка!A:B,2,0)</f>
        <v>#N/A</v>
      </c>
    </row>
    <row r="227" spans="1:133" s="9" customFormat="1" ht="15" customHeight="1" x14ac:dyDescent="0.25">
      <c r="A227" s="17" t="str">
        <f t="shared" si="3"/>
        <v>5088_Южно-Ягунское</v>
      </c>
      <c r="B227" s="87">
        <v>206</v>
      </c>
      <c r="C227" s="88" t="s">
        <v>733</v>
      </c>
      <c r="D227" s="88" t="s">
        <v>568</v>
      </c>
      <c r="E227" s="88" t="s">
        <v>522</v>
      </c>
      <c r="F227" s="88" t="s">
        <v>15</v>
      </c>
      <c r="G227" s="88" t="s">
        <v>29</v>
      </c>
      <c r="H227" s="88" t="s">
        <v>3057</v>
      </c>
      <c r="I227" s="89">
        <v>5088</v>
      </c>
      <c r="J227" s="88" t="s">
        <v>181</v>
      </c>
      <c r="K227" s="88" t="s">
        <v>688</v>
      </c>
      <c r="L227" s="88" t="s">
        <v>406</v>
      </c>
      <c r="M227" s="88" t="s">
        <v>1512</v>
      </c>
      <c r="N227" s="88" t="s">
        <v>695</v>
      </c>
      <c r="O227" s="90">
        <v>17.7</v>
      </c>
      <c r="P227" s="90">
        <v>2418</v>
      </c>
      <c r="Q227" s="90">
        <v>2497</v>
      </c>
      <c r="R227" s="91">
        <v>55.618000000000002</v>
      </c>
      <c r="S227" s="90" t="s">
        <v>150</v>
      </c>
      <c r="T227" s="90">
        <v>2522</v>
      </c>
      <c r="U227" s="90">
        <v>15.2</v>
      </c>
      <c r="V227" s="88" t="s">
        <v>31</v>
      </c>
      <c r="W227" s="88" t="s">
        <v>190</v>
      </c>
      <c r="X227" s="88" t="s">
        <v>1490</v>
      </c>
      <c r="Y227" s="90" t="s">
        <v>5337</v>
      </c>
      <c r="Z227" s="90" t="s">
        <v>566</v>
      </c>
      <c r="AA227" s="90">
        <v>73</v>
      </c>
      <c r="AB227" s="91" t="s">
        <v>3530</v>
      </c>
      <c r="AC227" s="88" t="s">
        <v>566</v>
      </c>
      <c r="AD227" s="90" t="s">
        <v>566</v>
      </c>
      <c r="AE227" s="90" t="s">
        <v>4789</v>
      </c>
      <c r="AF227" s="90" t="s">
        <v>190</v>
      </c>
      <c r="AG227" s="91" t="s">
        <v>3460</v>
      </c>
      <c r="AH227" s="92" t="s">
        <v>1482</v>
      </c>
      <c r="AI227" s="93">
        <v>1418</v>
      </c>
      <c r="AJ227" s="88" t="s">
        <v>722</v>
      </c>
      <c r="AK227" s="90" t="s">
        <v>566</v>
      </c>
      <c r="AL227" s="91">
        <v>22</v>
      </c>
      <c r="AM227" s="91">
        <v>12.7609178423</v>
      </c>
      <c r="AN227" s="91">
        <v>1089</v>
      </c>
      <c r="AO227" s="90">
        <v>12.6</v>
      </c>
      <c r="AP227" s="91">
        <v>29.504999999999999</v>
      </c>
      <c r="AQ227" s="91">
        <v>75.010000000000005</v>
      </c>
      <c r="AR227" s="91" t="s">
        <v>566</v>
      </c>
      <c r="AS227" s="91">
        <v>128.66373610880001</v>
      </c>
      <c r="AT227" s="91">
        <v>130.76732749039999</v>
      </c>
      <c r="AU227" s="90">
        <v>272</v>
      </c>
      <c r="AV227" s="90">
        <v>7.6</v>
      </c>
      <c r="AW227" s="91">
        <v>0.93</v>
      </c>
      <c r="AX227" s="91" t="s">
        <v>566</v>
      </c>
      <c r="AY227" s="91">
        <v>197.55</v>
      </c>
      <c r="AZ227" s="88" t="s">
        <v>4928</v>
      </c>
      <c r="BA227" s="91">
        <v>199.7</v>
      </c>
      <c r="BB227" s="91">
        <v>68.886263891200002</v>
      </c>
      <c r="BC227" s="94">
        <v>4.0798771274999996</v>
      </c>
      <c r="BD227" s="91">
        <v>297.20100000000002</v>
      </c>
      <c r="BE227" s="95">
        <v>96.225999999999999</v>
      </c>
      <c r="BF227" s="91">
        <v>9.5500000000000007</v>
      </c>
      <c r="BG227" s="91">
        <v>31</v>
      </c>
      <c r="BH227" s="94" t="s">
        <v>566</v>
      </c>
      <c r="BI227" s="94" t="s">
        <v>566</v>
      </c>
      <c r="BJ227" s="93">
        <v>744</v>
      </c>
      <c r="BK227" s="94">
        <v>0</v>
      </c>
      <c r="BL227" s="91">
        <v>296.09717000000001</v>
      </c>
      <c r="BM227" s="96">
        <v>16.048603499999999</v>
      </c>
      <c r="BN227" s="96" t="s">
        <v>566</v>
      </c>
      <c r="BO227" s="88" t="s">
        <v>430</v>
      </c>
      <c r="BP227" s="88" t="s">
        <v>566</v>
      </c>
      <c r="BQ227" s="91">
        <v>297.20100000000002</v>
      </c>
      <c r="BR227" s="95">
        <v>96.225999999999999</v>
      </c>
      <c r="BS227" s="91">
        <v>9.5500000000000007</v>
      </c>
      <c r="BT227" s="90">
        <v>30</v>
      </c>
      <c r="BU227" s="91">
        <v>0</v>
      </c>
      <c r="BV227" s="91">
        <v>286.52999999999997</v>
      </c>
      <c r="BW227" s="96">
        <v>15.530279999999999</v>
      </c>
      <c r="BX227" s="96" t="s">
        <v>566</v>
      </c>
      <c r="BY227" s="96" t="s">
        <v>566</v>
      </c>
      <c r="BZ227" s="96" t="s">
        <v>566</v>
      </c>
      <c r="CA227" s="96" t="s">
        <v>566</v>
      </c>
      <c r="CB227" s="96" t="s">
        <v>566</v>
      </c>
      <c r="CC227" s="96" t="s">
        <v>566</v>
      </c>
      <c r="CD227" s="96" t="s">
        <v>566</v>
      </c>
      <c r="CE227" s="96" t="s">
        <v>566</v>
      </c>
      <c r="CF227" s="88" t="s">
        <v>566</v>
      </c>
      <c r="CG227" s="88" t="s">
        <v>566</v>
      </c>
      <c r="CH227" s="92" t="s">
        <v>566</v>
      </c>
      <c r="CI227" s="91">
        <v>0</v>
      </c>
      <c r="CJ227" s="91">
        <v>0</v>
      </c>
      <c r="CK227" s="90" t="s">
        <v>566</v>
      </c>
      <c r="CL227" s="91">
        <v>-0.54854884150000005</v>
      </c>
      <c r="CM227" s="91">
        <v>3.5488414999999998E-3</v>
      </c>
      <c r="CN227" s="88" t="s">
        <v>566</v>
      </c>
      <c r="CO227" s="91">
        <v>124</v>
      </c>
      <c r="CP227" s="91">
        <v>385.87362163249998</v>
      </c>
      <c r="CQ227" s="91">
        <v>12.387237150700001</v>
      </c>
      <c r="CR227" s="91">
        <v>88.6727616326</v>
      </c>
      <c r="CS227" s="91">
        <v>2.8362371507000002</v>
      </c>
      <c r="CT227" s="90" t="s">
        <v>566</v>
      </c>
      <c r="CU227" s="96">
        <v>1.0130699999999999</v>
      </c>
      <c r="CV227" s="96">
        <v>0.85148000000000001</v>
      </c>
      <c r="CW227" s="96">
        <v>0.79317000000000004</v>
      </c>
      <c r="CX227" s="93">
        <v>2369</v>
      </c>
      <c r="CY227" s="93">
        <v>2347.1089999999999</v>
      </c>
      <c r="CZ227" s="93">
        <v>84</v>
      </c>
      <c r="DA227" s="90">
        <v>40</v>
      </c>
      <c r="DB227" s="90" t="s">
        <v>566</v>
      </c>
      <c r="DC227" s="90">
        <v>99.2</v>
      </c>
      <c r="DD227" s="91">
        <v>233</v>
      </c>
      <c r="DE227" s="91">
        <v>-15.214592274699999</v>
      </c>
      <c r="DF227" s="93">
        <v>127.3</v>
      </c>
      <c r="DG227" s="88" t="s">
        <v>393</v>
      </c>
      <c r="DH227" s="88" t="s">
        <v>566</v>
      </c>
      <c r="DI227" s="88">
        <v>1</v>
      </c>
      <c r="DJ227" s="88" t="s">
        <v>566</v>
      </c>
      <c r="DK227" s="90" t="s">
        <v>566</v>
      </c>
      <c r="DL227" s="91">
        <v>96.225999999999999</v>
      </c>
      <c r="DM227" s="91" t="s">
        <v>566</v>
      </c>
      <c r="DN227" s="91">
        <v>335.56420839039998</v>
      </c>
      <c r="DO227" s="91">
        <v>10.784453035</v>
      </c>
      <c r="DP227" s="91">
        <v>38.363348390500001</v>
      </c>
      <c r="DQ227" s="91">
        <v>1.2334530349999999</v>
      </c>
      <c r="DR227" s="91">
        <v>435.68304742729998</v>
      </c>
      <c r="DS227" s="91">
        <v>13.9862092883</v>
      </c>
      <c r="DT227" s="91">
        <v>138.48218742739999</v>
      </c>
      <c r="DU227" s="91">
        <v>4.4352092883000003</v>
      </c>
      <c r="DV227" s="91" t="s">
        <v>566</v>
      </c>
      <c r="DW227" s="97"/>
      <c r="DX227" s="98" t="s">
        <v>689</v>
      </c>
      <c r="DY227" s="99" t="s">
        <v>689</v>
      </c>
      <c r="DZ227" s="98" t="s">
        <v>689</v>
      </c>
      <c r="EA227" s="100" t="s">
        <v>566</v>
      </c>
      <c r="EB227" s="101" t="s">
        <v>2761</v>
      </c>
      <c r="EC227" s="38" t="e">
        <f>VLOOKUP(J227,Раскустовка!A:B,2,0)</f>
        <v>#N/A</v>
      </c>
    </row>
    <row r="228" spans="1:133" s="9" customFormat="1" ht="15" customHeight="1" x14ac:dyDescent="0.25">
      <c r="A228" s="17" t="str">
        <f t="shared" si="3"/>
        <v>5089Л_Южно-Ягунское</v>
      </c>
      <c r="B228" s="87">
        <v>207</v>
      </c>
      <c r="C228" s="88" t="s">
        <v>733</v>
      </c>
      <c r="D228" s="88" t="s">
        <v>568</v>
      </c>
      <c r="E228" s="88" t="s">
        <v>522</v>
      </c>
      <c r="F228" s="88" t="s">
        <v>15</v>
      </c>
      <c r="G228" s="88" t="s">
        <v>29</v>
      </c>
      <c r="H228" s="88" t="s">
        <v>64</v>
      </c>
      <c r="I228" s="89" t="s">
        <v>1079</v>
      </c>
      <c r="J228" s="88" t="s">
        <v>181</v>
      </c>
      <c r="K228" s="88" t="s">
        <v>688</v>
      </c>
      <c r="L228" s="88" t="s">
        <v>406</v>
      </c>
      <c r="M228" s="88" t="s">
        <v>34</v>
      </c>
      <c r="N228" s="88" t="s">
        <v>6</v>
      </c>
      <c r="O228" s="90">
        <v>169.2</v>
      </c>
      <c r="P228" s="90">
        <v>2531.1999999999998</v>
      </c>
      <c r="Q228" s="90">
        <v>2756.6</v>
      </c>
      <c r="R228" s="91">
        <v>163.88</v>
      </c>
      <c r="S228" s="90" t="s">
        <v>690</v>
      </c>
      <c r="T228" s="90">
        <v>2756.58</v>
      </c>
      <c r="U228" s="90">
        <v>225.4</v>
      </c>
      <c r="V228" s="88" t="s">
        <v>31</v>
      </c>
      <c r="W228" s="88" t="s">
        <v>94</v>
      </c>
      <c r="X228" s="88" t="s">
        <v>1634</v>
      </c>
      <c r="Y228" s="90" t="s">
        <v>1001</v>
      </c>
      <c r="Z228" s="90" t="s">
        <v>566</v>
      </c>
      <c r="AA228" s="90">
        <v>73</v>
      </c>
      <c r="AB228" s="91" t="s">
        <v>5338</v>
      </c>
      <c r="AC228" s="88" t="s">
        <v>566</v>
      </c>
      <c r="AD228" s="90" t="s">
        <v>566</v>
      </c>
      <c r="AE228" s="90" t="s">
        <v>566</v>
      </c>
      <c r="AF228" s="90" t="s">
        <v>94</v>
      </c>
      <c r="AG228" s="91" t="s">
        <v>3482</v>
      </c>
      <c r="AH228" s="92" t="s">
        <v>2623</v>
      </c>
      <c r="AI228" s="93">
        <v>792</v>
      </c>
      <c r="AJ228" s="88" t="s">
        <v>566</v>
      </c>
      <c r="AK228" s="90" t="s">
        <v>566</v>
      </c>
      <c r="AL228" s="91">
        <v>22</v>
      </c>
      <c r="AM228" s="91">
        <v>12.7609178423</v>
      </c>
      <c r="AN228" s="91">
        <v>1520</v>
      </c>
      <c r="AO228" s="90">
        <v>11.1</v>
      </c>
      <c r="AP228" s="91">
        <v>35.840000000000003</v>
      </c>
      <c r="AQ228" s="91" t="s">
        <v>566</v>
      </c>
      <c r="AR228" s="91" t="s">
        <v>566</v>
      </c>
      <c r="AS228" s="91">
        <v>88.62</v>
      </c>
      <c r="AT228" s="91">
        <v>90.31</v>
      </c>
      <c r="AU228" s="90">
        <v>339</v>
      </c>
      <c r="AV228" s="90">
        <v>19.8</v>
      </c>
      <c r="AW228" s="91">
        <v>7.58</v>
      </c>
      <c r="AX228" s="91" t="s">
        <v>566</v>
      </c>
      <c r="AY228" s="91">
        <v>202.86</v>
      </c>
      <c r="AZ228" s="88" t="s">
        <v>4928</v>
      </c>
      <c r="BA228" s="91">
        <v>204.6</v>
      </c>
      <c r="BB228" s="91">
        <v>114.24</v>
      </c>
      <c r="BC228" s="94">
        <v>0.6126488095</v>
      </c>
      <c r="BD228" s="91">
        <v>69.989000000000004</v>
      </c>
      <c r="BE228" s="95">
        <v>92.811000000000007</v>
      </c>
      <c r="BF228" s="91">
        <v>4.29</v>
      </c>
      <c r="BG228" s="91">
        <v>31</v>
      </c>
      <c r="BH228" s="94" t="s">
        <v>566</v>
      </c>
      <c r="BI228" s="94" t="s">
        <v>566</v>
      </c>
      <c r="BJ228" s="93">
        <v>744</v>
      </c>
      <c r="BK228" s="94">
        <v>0</v>
      </c>
      <c r="BL228" s="91">
        <v>133.04566</v>
      </c>
      <c r="BM228" s="96">
        <v>5.3218262200000002</v>
      </c>
      <c r="BN228" s="96" t="s">
        <v>566</v>
      </c>
      <c r="BO228" s="88" t="s">
        <v>430</v>
      </c>
      <c r="BP228" s="88" t="s">
        <v>566</v>
      </c>
      <c r="BQ228" s="91">
        <v>69.989000000000004</v>
      </c>
      <c r="BR228" s="95">
        <v>92.811000000000007</v>
      </c>
      <c r="BS228" s="91">
        <v>4.29</v>
      </c>
      <c r="BT228" s="90">
        <v>30</v>
      </c>
      <c r="BU228" s="91">
        <v>0</v>
      </c>
      <c r="BV228" s="91">
        <v>128.76</v>
      </c>
      <c r="BW228" s="96">
        <v>5.1504000000000003</v>
      </c>
      <c r="BX228" s="96" t="s">
        <v>566</v>
      </c>
      <c r="BY228" s="96" t="s">
        <v>566</v>
      </c>
      <c r="BZ228" s="96" t="s">
        <v>566</v>
      </c>
      <c r="CA228" s="96" t="s">
        <v>566</v>
      </c>
      <c r="CB228" s="96" t="s">
        <v>566</v>
      </c>
      <c r="CC228" s="96" t="s">
        <v>566</v>
      </c>
      <c r="CD228" s="96" t="s">
        <v>566</v>
      </c>
      <c r="CE228" s="96" t="s">
        <v>566</v>
      </c>
      <c r="CF228" s="88" t="s">
        <v>566</v>
      </c>
      <c r="CG228" s="88" t="s">
        <v>566</v>
      </c>
      <c r="CH228" s="92" t="s">
        <v>566</v>
      </c>
      <c r="CI228" s="91">
        <v>0</v>
      </c>
      <c r="CJ228" s="91">
        <v>0</v>
      </c>
      <c r="CK228" s="90" t="s">
        <v>566</v>
      </c>
      <c r="CL228" s="91">
        <v>-1.0196186410999999</v>
      </c>
      <c r="CM228" s="91">
        <v>-2.8381358900000001E-2</v>
      </c>
      <c r="CN228" s="88" t="s">
        <v>566</v>
      </c>
      <c r="CO228" s="91">
        <v>89</v>
      </c>
      <c r="CP228" s="91">
        <v>69.7560355942</v>
      </c>
      <c r="CQ228" s="91">
        <v>4.2775192770999997</v>
      </c>
      <c r="CR228" s="91">
        <v>-0.23280601870000001</v>
      </c>
      <c r="CS228" s="91">
        <v>-1.44807229E-2</v>
      </c>
      <c r="CT228" s="90">
        <v>1</v>
      </c>
      <c r="CU228" s="96">
        <v>1.014</v>
      </c>
      <c r="CV228" s="96">
        <v>0.85299999999999998</v>
      </c>
      <c r="CW228" s="96">
        <v>0.82299999999999995</v>
      </c>
      <c r="CX228" s="93">
        <v>2301</v>
      </c>
      <c r="CY228" s="93">
        <v>2283.3200000000002</v>
      </c>
      <c r="CZ228" s="93">
        <v>84</v>
      </c>
      <c r="DA228" s="90">
        <v>40</v>
      </c>
      <c r="DB228" s="90" t="s">
        <v>566</v>
      </c>
      <c r="DC228" s="90">
        <v>71.2</v>
      </c>
      <c r="DD228" s="91">
        <v>212</v>
      </c>
      <c r="DE228" s="91">
        <v>-4.3113207546999996</v>
      </c>
      <c r="DF228" s="93">
        <v>33.1</v>
      </c>
      <c r="DG228" s="88" t="s">
        <v>393</v>
      </c>
      <c r="DH228" s="88" t="s">
        <v>566</v>
      </c>
      <c r="DI228" s="88">
        <v>1</v>
      </c>
      <c r="DJ228" s="88" t="s">
        <v>566</v>
      </c>
      <c r="DK228" s="90">
        <v>0</v>
      </c>
      <c r="DL228" s="91">
        <v>92.811000000000007</v>
      </c>
      <c r="DM228" s="91">
        <v>0.69172931579999997</v>
      </c>
      <c r="DN228" s="91">
        <v>79.023157042199998</v>
      </c>
      <c r="DO228" s="91">
        <v>4.8457896827000004</v>
      </c>
      <c r="DP228" s="91">
        <v>9.0343154292999994</v>
      </c>
      <c r="DQ228" s="91">
        <v>0.55378968269999995</v>
      </c>
      <c r="DR228" s="91">
        <v>78.760299902200003</v>
      </c>
      <c r="DS228" s="91">
        <v>4.8296709844999999</v>
      </c>
      <c r="DT228" s="91">
        <v>8.7714582892999999</v>
      </c>
      <c r="DU228" s="91">
        <v>0.53767098449999995</v>
      </c>
      <c r="DV228" s="91">
        <v>98.968766666700006</v>
      </c>
      <c r="DW228" s="97"/>
      <c r="DX228" s="98" t="s">
        <v>4637</v>
      </c>
      <c r="DY228" s="99" t="s">
        <v>689</v>
      </c>
      <c r="DZ228" s="98" t="s">
        <v>689</v>
      </c>
      <c r="EA228" s="100" t="s">
        <v>689</v>
      </c>
      <c r="EB228" s="101" t="s">
        <v>2761</v>
      </c>
      <c r="EC228" s="38" t="e">
        <f>VLOOKUP(J228,Раскустовка!A:B,2,0)</f>
        <v>#N/A</v>
      </c>
    </row>
    <row r="229" spans="1:133" s="9" customFormat="1" ht="15" customHeight="1" x14ac:dyDescent="0.25">
      <c r="A229" s="17" t="str">
        <f t="shared" si="3"/>
        <v>5096Л_Южно-Ягунское</v>
      </c>
      <c r="B229" s="87">
        <v>208</v>
      </c>
      <c r="C229" s="88" t="s">
        <v>733</v>
      </c>
      <c r="D229" s="88" t="s">
        <v>568</v>
      </c>
      <c r="E229" s="88" t="s">
        <v>522</v>
      </c>
      <c r="F229" s="88" t="s">
        <v>15</v>
      </c>
      <c r="G229" s="88" t="s">
        <v>29</v>
      </c>
      <c r="H229" s="88" t="s">
        <v>64</v>
      </c>
      <c r="I229" s="89" t="s">
        <v>2655</v>
      </c>
      <c r="J229" s="88" t="s">
        <v>132</v>
      </c>
      <c r="K229" s="88" t="s">
        <v>688</v>
      </c>
      <c r="L229" s="88" t="s">
        <v>697</v>
      </c>
      <c r="M229" s="88" t="s">
        <v>34</v>
      </c>
      <c r="N229" s="88" t="s">
        <v>6</v>
      </c>
      <c r="O229" s="90">
        <v>233.2</v>
      </c>
      <c r="P229" s="90">
        <v>2631.6</v>
      </c>
      <c r="Q229" s="90">
        <v>2864.8</v>
      </c>
      <c r="R229" s="91">
        <v>257.358</v>
      </c>
      <c r="S229" s="90" t="s">
        <v>690</v>
      </c>
      <c r="T229" s="90">
        <v>2864.8</v>
      </c>
      <c r="U229" s="90">
        <v>233.2</v>
      </c>
      <c r="V229" s="88" t="s">
        <v>31</v>
      </c>
      <c r="W229" s="88" t="s">
        <v>112</v>
      </c>
      <c r="X229" s="88" t="s">
        <v>1097</v>
      </c>
      <c r="Y229" s="90" t="s">
        <v>2656</v>
      </c>
      <c r="Z229" s="90" t="s">
        <v>566</v>
      </c>
      <c r="AA229" s="90">
        <v>73</v>
      </c>
      <c r="AB229" s="91" t="s">
        <v>5339</v>
      </c>
      <c r="AC229" s="88" t="s">
        <v>566</v>
      </c>
      <c r="AD229" s="90" t="s">
        <v>566</v>
      </c>
      <c r="AE229" s="90" t="s">
        <v>1311</v>
      </c>
      <c r="AF229" s="90" t="s">
        <v>112</v>
      </c>
      <c r="AG229" s="91" t="s">
        <v>3425</v>
      </c>
      <c r="AH229" s="92" t="s">
        <v>2635</v>
      </c>
      <c r="AI229" s="93">
        <v>787</v>
      </c>
      <c r="AJ229" s="88" t="s">
        <v>722</v>
      </c>
      <c r="AK229" s="90">
        <v>5</v>
      </c>
      <c r="AL229" s="91">
        <v>30</v>
      </c>
      <c r="AM229" s="91">
        <v>11.497656060600001</v>
      </c>
      <c r="AN229" s="91">
        <v>1468</v>
      </c>
      <c r="AO229" s="90">
        <v>13.8</v>
      </c>
      <c r="AP229" s="91">
        <v>7.6459999999999999</v>
      </c>
      <c r="AQ229" s="91">
        <v>39.395499999999998</v>
      </c>
      <c r="AR229" s="91">
        <v>88</v>
      </c>
      <c r="AS229" s="91">
        <v>96.420185121200007</v>
      </c>
      <c r="AT229" s="91">
        <v>97.368360760900003</v>
      </c>
      <c r="AU229" s="90">
        <v>208</v>
      </c>
      <c r="AV229" s="90">
        <v>0.1</v>
      </c>
      <c r="AW229" s="91">
        <v>0.02</v>
      </c>
      <c r="AX229" s="91" t="s">
        <v>566</v>
      </c>
      <c r="AY229" s="91">
        <v>203.83</v>
      </c>
      <c r="AZ229" s="88" t="s">
        <v>4928</v>
      </c>
      <c r="BA229" s="91">
        <v>204.8</v>
      </c>
      <c r="BB229" s="91">
        <v>107.40981487880001</v>
      </c>
      <c r="BC229" s="94">
        <v>0.62815488580000001</v>
      </c>
      <c r="BD229" s="91">
        <v>67.47</v>
      </c>
      <c r="BE229" s="95">
        <v>95.575000000000003</v>
      </c>
      <c r="BF229" s="91">
        <v>2.5499999999999998</v>
      </c>
      <c r="BG229" s="91">
        <v>31</v>
      </c>
      <c r="BH229" s="94" t="s">
        <v>566</v>
      </c>
      <c r="BI229" s="94" t="s">
        <v>566</v>
      </c>
      <c r="BJ229" s="93">
        <v>743</v>
      </c>
      <c r="BK229" s="94">
        <v>1</v>
      </c>
      <c r="BL229" s="91">
        <v>78.844579999999993</v>
      </c>
      <c r="BM229" s="96">
        <v>3.1537832400000001</v>
      </c>
      <c r="BN229" s="96" t="s">
        <v>566</v>
      </c>
      <c r="BO229" s="88" t="s">
        <v>430</v>
      </c>
      <c r="BP229" s="88" t="s">
        <v>566</v>
      </c>
      <c r="BQ229" s="91">
        <v>67.47</v>
      </c>
      <c r="BR229" s="95">
        <v>95.575000000000003</v>
      </c>
      <c r="BS229" s="91">
        <v>2.5499999999999998</v>
      </c>
      <c r="BT229" s="90">
        <v>30</v>
      </c>
      <c r="BU229" s="91">
        <v>0</v>
      </c>
      <c r="BV229" s="91">
        <v>76.41</v>
      </c>
      <c r="BW229" s="96">
        <v>3.0564</v>
      </c>
      <c r="BX229" s="96" t="s">
        <v>566</v>
      </c>
      <c r="BY229" s="96" t="s">
        <v>566</v>
      </c>
      <c r="BZ229" s="96" t="s">
        <v>566</v>
      </c>
      <c r="CA229" s="96" t="s">
        <v>566</v>
      </c>
      <c r="CB229" s="96" t="s">
        <v>566</v>
      </c>
      <c r="CC229" s="96" t="s">
        <v>566</v>
      </c>
      <c r="CD229" s="96" t="s">
        <v>566</v>
      </c>
      <c r="CE229" s="96" t="s">
        <v>566</v>
      </c>
      <c r="CF229" s="88" t="s">
        <v>566</v>
      </c>
      <c r="CG229" s="88" t="s">
        <v>566</v>
      </c>
      <c r="CH229" s="92" t="s">
        <v>566</v>
      </c>
      <c r="CI229" s="91">
        <v>0</v>
      </c>
      <c r="CJ229" s="91">
        <v>0</v>
      </c>
      <c r="CK229" s="90" t="s">
        <v>566</v>
      </c>
      <c r="CL229" s="91">
        <v>-0.30682980129999998</v>
      </c>
      <c r="CM229" s="91">
        <v>-2.8170198699999999E-2</v>
      </c>
      <c r="CN229" s="88" t="s">
        <v>566</v>
      </c>
      <c r="CO229" s="91">
        <v>60.52</v>
      </c>
      <c r="CP229" s="91">
        <v>89.573683580099996</v>
      </c>
      <c r="CQ229" s="91">
        <v>3.3811446079</v>
      </c>
      <c r="CR229" s="91">
        <v>22.103643526300001</v>
      </c>
      <c r="CS229" s="91">
        <v>0.8341446079</v>
      </c>
      <c r="CT229" s="90">
        <v>1</v>
      </c>
      <c r="CU229" s="96">
        <v>1.014</v>
      </c>
      <c r="CV229" s="96">
        <v>0.85299999999999998</v>
      </c>
      <c r="CW229" s="96">
        <v>0.82299999999999995</v>
      </c>
      <c r="CX229" s="93">
        <v>2301</v>
      </c>
      <c r="CY229" s="93">
        <v>2291.1419999999998</v>
      </c>
      <c r="CZ229" s="93">
        <v>83.1</v>
      </c>
      <c r="DA229" s="90">
        <v>40</v>
      </c>
      <c r="DB229" s="90" t="s">
        <v>566</v>
      </c>
      <c r="DC229" s="90">
        <v>71.2</v>
      </c>
      <c r="DD229" s="91">
        <v>212</v>
      </c>
      <c r="DE229" s="91">
        <v>-3.8537735848999999</v>
      </c>
      <c r="DF229" s="93">
        <v>33.1</v>
      </c>
      <c r="DG229" s="88" t="s">
        <v>393</v>
      </c>
      <c r="DH229" s="88" t="s">
        <v>566</v>
      </c>
      <c r="DI229" s="88" t="s">
        <v>566</v>
      </c>
      <c r="DJ229" s="88" t="s">
        <v>566</v>
      </c>
      <c r="DK229" s="90">
        <v>0</v>
      </c>
      <c r="DL229" s="91">
        <v>95.575000000000003</v>
      </c>
      <c r="DM229" s="91">
        <v>0.70923893739999999</v>
      </c>
      <c r="DN229" s="91">
        <v>76.179222968399998</v>
      </c>
      <c r="DO229" s="91">
        <v>2.8755428903000002</v>
      </c>
      <c r="DP229" s="91">
        <v>8.7091829145999995</v>
      </c>
      <c r="DQ229" s="91">
        <v>0.3285428903</v>
      </c>
      <c r="DR229" s="91">
        <v>101.1360539919</v>
      </c>
      <c r="DS229" s="91">
        <v>3.8175902782</v>
      </c>
      <c r="DT229" s="91">
        <v>33.666013938100001</v>
      </c>
      <c r="DU229" s="91">
        <v>1.2705902782</v>
      </c>
      <c r="DV229" s="91" t="s">
        <v>566</v>
      </c>
      <c r="DW229" s="97"/>
      <c r="DX229" s="98" t="s">
        <v>689</v>
      </c>
      <c r="DY229" s="99" t="s">
        <v>689</v>
      </c>
      <c r="DZ229" s="98" t="s">
        <v>689</v>
      </c>
      <c r="EA229" s="100" t="s">
        <v>689</v>
      </c>
      <c r="EB229" s="101" t="s">
        <v>2761</v>
      </c>
      <c r="EC229" s="38" t="e">
        <f>VLOOKUP(J229,Раскустовка!A:B,2,0)</f>
        <v>#N/A</v>
      </c>
    </row>
    <row r="230" spans="1:133" s="9" customFormat="1" ht="15" customHeight="1" x14ac:dyDescent="0.25">
      <c r="A230" s="17" t="str">
        <f t="shared" si="3"/>
        <v>5097_Южно-Ягунское</v>
      </c>
      <c r="B230" s="87">
        <v>209</v>
      </c>
      <c r="C230" s="88" t="s">
        <v>733</v>
      </c>
      <c r="D230" s="88" t="s">
        <v>568</v>
      </c>
      <c r="E230" s="88" t="s">
        <v>522</v>
      </c>
      <c r="F230" s="88" t="s">
        <v>15</v>
      </c>
      <c r="G230" s="88" t="s">
        <v>29</v>
      </c>
      <c r="H230" s="88" t="s">
        <v>3057</v>
      </c>
      <c r="I230" s="89">
        <v>5097</v>
      </c>
      <c r="J230" s="88" t="s">
        <v>132</v>
      </c>
      <c r="K230" s="88" t="s">
        <v>688</v>
      </c>
      <c r="L230" s="88" t="s">
        <v>697</v>
      </c>
      <c r="M230" s="88" t="s">
        <v>1512</v>
      </c>
      <c r="N230" s="88" t="s">
        <v>695</v>
      </c>
      <c r="O230" s="90">
        <v>17.8</v>
      </c>
      <c r="P230" s="90">
        <v>2404.5</v>
      </c>
      <c r="Q230" s="90">
        <v>2476</v>
      </c>
      <c r="R230" s="91">
        <v>42.908999999999999</v>
      </c>
      <c r="S230" s="90" t="s">
        <v>150</v>
      </c>
      <c r="T230" s="90">
        <v>2485.5</v>
      </c>
      <c r="U230" s="90">
        <v>15.8</v>
      </c>
      <c r="V230" s="88" t="s">
        <v>31</v>
      </c>
      <c r="W230" s="88" t="s">
        <v>156</v>
      </c>
      <c r="X230" s="88" t="s">
        <v>1209</v>
      </c>
      <c r="Y230" s="90" t="s">
        <v>865</v>
      </c>
      <c r="Z230" s="90" t="s">
        <v>566</v>
      </c>
      <c r="AA230" s="90">
        <v>73</v>
      </c>
      <c r="AB230" s="91" t="s">
        <v>5340</v>
      </c>
      <c r="AC230" s="88" t="s">
        <v>566</v>
      </c>
      <c r="AD230" s="90" t="s">
        <v>566</v>
      </c>
      <c r="AE230" s="90" t="s">
        <v>566</v>
      </c>
      <c r="AF230" s="90" t="s">
        <v>156</v>
      </c>
      <c r="AG230" s="91" t="s">
        <v>3504</v>
      </c>
      <c r="AH230" s="92" t="s">
        <v>1199</v>
      </c>
      <c r="AI230" s="93">
        <v>1821</v>
      </c>
      <c r="AJ230" s="88" t="s">
        <v>566</v>
      </c>
      <c r="AK230" s="90" t="s">
        <v>566</v>
      </c>
      <c r="AL230" s="91">
        <v>18.399999999999999</v>
      </c>
      <c r="AM230" s="91">
        <v>11.497656060600001</v>
      </c>
      <c r="AN230" s="91">
        <v>1685</v>
      </c>
      <c r="AO230" s="90">
        <v>11.2</v>
      </c>
      <c r="AP230" s="91">
        <v>39.854999999999997</v>
      </c>
      <c r="AQ230" s="91" t="s">
        <v>566</v>
      </c>
      <c r="AR230" s="91" t="s">
        <v>566</v>
      </c>
      <c r="AS230" s="91">
        <v>72.790000000000006</v>
      </c>
      <c r="AT230" s="91">
        <v>75.099999999999994</v>
      </c>
      <c r="AU230" s="90">
        <v>313</v>
      </c>
      <c r="AV230" s="90">
        <v>2.2000000000000002</v>
      </c>
      <c r="AW230" s="91">
        <v>1.54</v>
      </c>
      <c r="AX230" s="91" t="s">
        <v>566</v>
      </c>
      <c r="AY230" s="91">
        <v>191.04</v>
      </c>
      <c r="AZ230" s="88" t="s">
        <v>4928</v>
      </c>
      <c r="BA230" s="91">
        <v>193.4</v>
      </c>
      <c r="BB230" s="91">
        <v>118.25</v>
      </c>
      <c r="BC230" s="94">
        <v>1.4861675774000001</v>
      </c>
      <c r="BD230" s="91">
        <v>175.51</v>
      </c>
      <c r="BE230" s="95">
        <v>93.289000000000001</v>
      </c>
      <c r="BF230" s="91">
        <v>10.01</v>
      </c>
      <c r="BG230" s="91">
        <v>31</v>
      </c>
      <c r="BH230" s="94" t="s">
        <v>566</v>
      </c>
      <c r="BI230" s="94" t="s">
        <v>566</v>
      </c>
      <c r="BJ230" s="93">
        <v>744</v>
      </c>
      <c r="BK230" s="94">
        <v>0</v>
      </c>
      <c r="BL230" s="91">
        <v>310.27150999999998</v>
      </c>
      <c r="BM230" s="96">
        <v>19.306897660000001</v>
      </c>
      <c r="BN230" s="96" t="s">
        <v>566</v>
      </c>
      <c r="BO230" s="88" t="s">
        <v>430</v>
      </c>
      <c r="BP230" s="88" t="s">
        <v>566</v>
      </c>
      <c r="BQ230" s="91">
        <v>175.51</v>
      </c>
      <c r="BR230" s="95">
        <v>93.289000000000001</v>
      </c>
      <c r="BS230" s="91">
        <v>10.01</v>
      </c>
      <c r="BT230" s="90">
        <v>30</v>
      </c>
      <c r="BU230" s="91">
        <v>0</v>
      </c>
      <c r="BV230" s="91">
        <v>300.27</v>
      </c>
      <c r="BW230" s="96">
        <v>18.684449999999998</v>
      </c>
      <c r="BX230" s="96" t="s">
        <v>566</v>
      </c>
      <c r="BY230" s="96" t="s">
        <v>566</v>
      </c>
      <c r="BZ230" s="96" t="s">
        <v>566</v>
      </c>
      <c r="CA230" s="96" t="s">
        <v>566</v>
      </c>
      <c r="CB230" s="96" t="s">
        <v>566</v>
      </c>
      <c r="CC230" s="96" t="s">
        <v>566</v>
      </c>
      <c r="CD230" s="96" t="s">
        <v>566</v>
      </c>
      <c r="CE230" s="96" t="s">
        <v>566</v>
      </c>
      <c r="CF230" s="88" t="s">
        <v>566</v>
      </c>
      <c r="CG230" s="88" t="s">
        <v>566</v>
      </c>
      <c r="CH230" s="92" t="s">
        <v>566</v>
      </c>
      <c r="CI230" s="91">
        <v>0</v>
      </c>
      <c r="CJ230" s="91">
        <v>0</v>
      </c>
      <c r="CK230" s="90" t="s">
        <v>566</v>
      </c>
      <c r="CL230" s="91">
        <v>6.3085868399999995E-2</v>
      </c>
      <c r="CM230" s="91">
        <v>5.1914131600000003E-2</v>
      </c>
      <c r="CN230" s="88" t="s">
        <v>566</v>
      </c>
      <c r="CO230" s="91">
        <v>84.32</v>
      </c>
      <c r="CP230" s="91">
        <v>171.31259351470001</v>
      </c>
      <c r="CQ230" s="91">
        <v>9.7715717340000001</v>
      </c>
      <c r="CR230" s="91">
        <v>-4.1973522916999997</v>
      </c>
      <c r="CS230" s="91">
        <v>-0.237428266</v>
      </c>
      <c r="CT230" s="90" t="s">
        <v>566</v>
      </c>
      <c r="CU230" s="96">
        <v>1.0130999999999999</v>
      </c>
      <c r="CV230" s="96">
        <v>0.8498</v>
      </c>
      <c r="CW230" s="96">
        <v>0.78120000000000001</v>
      </c>
      <c r="CX230" s="93">
        <v>2369</v>
      </c>
      <c r="CY230" s="93">
        <v>2344.8980000000001</v>
      </c>
      <c r="CZ230" s="93">
        <v>83.1</v>
      </c>
      <c r="DA230" s="90">
        <v>82</v>
      </c>
      <c r="DB230" s="90" t="s">
        <v>566</v>
      </c>
      <c r="DC230" s="90">
        <v>99.2</v>
      </c>
      <c r="DD230" s="91">
        <v>233</v>
      </c>
      <c r="DE230" s="91">
        <v>-18.008583690999998</v>
      </c>
      <c r="DF230" s="93">
        <v>127.3</v>
      </c>
      <c r="DG230" s="88" t="s">
        <v>393</v>
      </c>
      <c r="DH230" s="88" t="s">
        <v>566</v>
      </c>
      <c r="DI230" s="88" t="s">
        <v>566</v>
      </c>
      <c r="DJ230" s="88" t="s">
        <v>566</v>
      </c>
      <c r="DK230" s="90" t="s">
        <v>566</v>
      </c>
      <c r="DL230" s="91">
        <v>93.289000000000001</v>
      </c>
      <c r="DM230" s="91" t="s">
        <v>566</v>
      </c>
      <c r="DN230" s="91">
        <v>198.16516018280001</v>
      </c>
      <c r="DO230" s="91">
        <v>11.3007107469</v>
      </c>
      <c r="DP230" s="91">
        <v>22.6552143764</v>
      </c>
      <c r="DQ230" s="91">
        <v>1.2917107469</v>
      </c>
      <c r="DR230" s="91">
        <v>193.42600432090001</v>
      </c>
      <c r="DS230" s="91">
        <v>11.032907958999999</v>
      </c>
      <c r="DT230" s="91">
        <v>17.916058514500001</v>
      </c>
      <c r="DU230" s="91">
        <v>1.023907959</v>
      </c>
      <c r="DV230" s="91">
        <v>150.9192697222</v>
      </c>
      <c r="DW230" s="97"/>
      <c r="DX230" s="98" t="s">
        <v>689</v>
      </c>
      <c r="DY230" s="99" t="s">
        <v>689</v>
      </c>
      <c r="DZ230" s="98" t="s">
        <v>689</v>
      </c>
      <c r="EA230" s="100" t="s">
        <v>566</v>
      </c>
      <c r="EB230" s="101" t="s">
        <v>2763</v>
      </c>
      <c r="EC230" s="38" t="e">
        <f>VLOOKUP(J230,Раскустовка!A:B,2,0)</f>
        <v>#N/A</v>
      </c>
    </row>
    <row r="231" spans="1:133" s="9" customFormat="1" ht="15" customHeight="1" x14ac:dyDescent="0.25">
      <c r="A231" s="17" t="str">
        <f t="shared" si="3"/>
        <v>5098_Южно-Ягунское</v>
      </c>
      <c r="B231" s="87">
        <v>210</v>
      </c>
      <c r="C231" s="88" t="s">
        <v>733</v>
      </c>
      <c r="D231" s="88" t="s">
        <v>568</v>
      </c>
      <c r="E231" s="88" t="s">
        <v>522</v>
      </c>
      <c r="F231" s="88" t="s">
        <v>15</v>
      </c>
      <c r="G231" s="88" t="s">
        <v>29</v>
      </c>
      <c r="H231" s="88" t="s">
        <v>3067</v>
      </c>
      <c r="I231" s="89">
        <v>5098</v>
      </c>
      <c r="J231" s="88" t="s">
        <v>132</v>
      </c>
      <c r="K231" s="88" t="s">
        <v>688</v>
      </c>
      <c r="L231" s="88" t="s">
        <v>697</v>
      </c>
      <c r="M231" s="88" t="s">
        <v>1515</v>
      </c>
      <c r="N231" s="88" t="s">
        <v>695</v>
      </c>
      <c r="O231" s="90">
        <v>20</v>
      </c>
      <c r="P231" s="90">
        <v>2575.4</v>
      </c>
      <c r="Q231" s="90">
        <v>2633</v>
      </c>
      <c r="R231" s="91">
        <v>215.01499999999999</v>
      </c>
      <c r="S231" s="90" t="s">
        <v>150</v>
      </c>
      <c r="T231" s="90">
        <v>2582.6</v>
      </c>
      <c r="U231" s="90">
        <v>17.899999999999999</v>
      </c>
      <c r="V231" s="88" t="s">
        <v>31</v>
      </c>
      <c r="W231" s="88" t="s">
        <v>190</v>
      </c>
      <c r="X231" s="88" t="s">
        <v>565</v>
      </c>
      <c r="Y231" s="90" t="s">
        <v>1622</v>
      </c>
      <c r="Z231" s="90" t="s">
        <v>566</v>
      </c>
      <c r="AA231" s="90">
        <v>73</v>
      </c>
      <c r="AB231" s="91" t="s">
        <v>5341</v>
      </c>
      <c r="AC231" s="88" t="s">
        <v>566</v>
      </c>
      <c r="AD231" s="90" t="s">
        <v>566</v>
      </c>
      <c r="AE231" s="90" t="s">
        <v>4846</v>
      </c>
      <c r="AF231" s="90" t="s">
        <v>190</v>
      </c>
      <c r="AG231" s="91" t="s">
        <v>3562</v>
      </c>
      <c r="AH231" s="92" t="s">
        <v>2014</v>
      </c>
      <c r="AI231" s="93">
        <v>1261</v>
      </c>
      <c r="AJ231" s="88" t="s">
        <v>2054</v>
      </c>
      <c r="AK231" s="90" t="s">
        <v>566</v>
      </c>
      <c r="AL231" s="91">
        <v>18.399999999999999</v>
      </c>
      <c r="AM231" s="91">
        <v>11.497656060600001</v>
      </c>
      <c r="AN231" s="91">
        <v>1002</v>
      </c>
      <c r="AO231" s="90">
        <v>14.2</v>
      </c>
      <c r="AP231" s="91">
        <v>26.815999999999999</v>
      </c>
      <c r="AQ231" s="91" t="s">
        <v>566</v>
      </c>
      <c r="AR231" s="91" t="s">
        <v>566</v>
      </c>
      <c r="AS231" s="91">
        <v>132.06</v>
      </c>
      <c r="AT231" s="91">
        <v>132.75</v>
      </c>
      <c r="AU231" s="90">
        <v>751</v>
      </c>
      <c r="AV231" s="90">
        <v>20.3</v>
      </c>
      <c r="AW231" s="91">
        <v>17.222999999999999</v>
      </c>
      <c r="AX231" s="91" t="s">
        <v>566</v>
      </c>
      <c r="AY231" s="91">
        <v>180.1</v>
      </c>
      <c r="AZ231" s="88" t="s">
        <v>4928</v>
      </c>
      <c r="BA231" s="91">
        <v>180.8</v>
      </c>
      <c r="BB231" s="91">
        <v>48.04</v>
      </c>
      <c r="BC231" s="94">
        <v>4.5421726649999998</v>
      </c>
      <c r="BD231" s="91">
        <v>205.715</v>
      </c>
      <c r="BE231" s="95">
        <v>97.256</v>
      </c>
      <c r="BF231" s="91">
        <v>4.8099999999999996</v>
      </c>
      <c r="BG231" s="91">
        <v>31</v>
      </c>
      <c r="BH231" s="94" t="s">
        <v>566</v>
      </c>
      <c r="BI231" s="94" t="s">
        <v>566</v>
      </c>
      <c r="BJ231" s="93">
        <v>744</v>
      </c>
      <c r="BK231" s="94">
        <v>0</v>
      </c>
      <c r="BL231" s="91">
        <v>149.19919999999999</v>
      </c>
      <c r="BM231" s="96">
        <v>7.4301062299999998</v>
      </c>
      <c r="BN231" s="96" t="s">
        <v>566</v>
      </c>
      <c r="BO231" s="88" t="s">
        <v>430</v>
      </c>
      <c r="BP231" s="88" t="s">
        <v>566</v>
      </c>
      <c r="BQ231" s="91">
        <v>205.715</v>
      </c>
      <c r="BR231" s="95">
        <v>97.256</v>
      </c>
      <c r="BS231" s="91">
        <v>4.8099999999999996</v>
      </c>
      <c r="BT231" s="90">
        <v>30</v>
      </c>
      <c r="BU231" s="91">
        <v>0</v>
      </c>
      <c r="BV231" s="91">
        <v>144.38999999999999</v>
      </c>
      <c r="BW231" s="96">
        <v>7.1904599999999999</v>
      </c>
      <c r="BX231" s="96" t="s">
        <v>566</v>
      </c>
      <c r="BY231" s="96" t="s">
        <v>566</v>
      </c>
      <c r="BZ231" s="96" t="s">
        <v>566</v>
      </c>
      <c r="CA231" s="96" t="s">
        <v>566</v>
      </c>
      <c r="CB231" s="96" t="s">
        <v>566</v>
      </c>
      <c r="CC231" s="96" t="s">
        <v>566</v>
      </c>
      <c r="CD231" s="96" t="s">
        <v>566</v>
      </c>
      <c r="CE231" s="96" t="s">
        <v>566</v>
      </c>
      <c r="CF231" s="88" t="s">
        <v>566</v>
      </c>
      <c r="CG231" s="88" t="s">
        <v>566</v>
      </c>
      <c r="CH231" s="92" t="s">
        <v>566</v>
      </c>
      <c r="CI231" s="91">
        <v>0</v>
      </c>
      <c r="CJ231" s="91">
        <v>0</v>
      </c>
      <c r="CK231" s="90" t="s">
        <v>566</v>
      </c>
      <c r="CL231" s="91">
        <v>-1.2172201439000001</v>
      </c>
      <c r="CM231" s="91">
        <v>3.6220143900000001E-2</v>
      </c>
      <c r="CN231" s="88" t="s">
        <v>566</v>
      </c>
      <c r="CO231" s="91">
        <v>78.625</v>
      </c>
      <c r="CP231" s="91">
        <v>477.42041612100002</v>
      </c>
      <c r="CQ231" s="91">
        <v>11.1701507814</v>
      </c>
      <c r="CR231" s="91">
        <v>271.70504095960001</v>
      </c>
      <c r="CS231" s="91">
        <v>6.3571507813999997</v>
      </c>
      <c r="CT231" s="90" t="s">
        <v>566</v>
      </c>
      <c r="CU231" s="96">
        <v>1.0132000000000001</v>
      </c>
      <c r="CV231" s="96">
        <v>0.85260000000000002</v>
      </c>
      <c r="CW231" s="96">
        <v>0.79390000000000005</v>
      </c>
      <c r="CX231" s="93">
        <v>2327</v>
      </c>
      <c r="CY231" s="93">
        <v>2319.8609999999999</v>
      </c>
      <c r="CZ231" s="93">
        <v>83.1</v>
      </c>
      <c r="DA231" s="90">
        <v>51</v>
      </c>
      <c r="DB231" s="90" t="s">
        <v>566</v>
      </c>
      <c r="DC231" s="90">
        <v>92.5</v>
      </c>
      <c r="DD231" s="91">
        <v>225.6</v>
      </c>
      <c r="DE231" s="91">
        <v>-20.1684397163</v>
      </c>
      <c r="DF231" s="93">
        <v>106</v>
      </c>
      <c r="DG231" s="88" t="s">
        <v>393</v>
      </c>
      <c r="DH231" s="88" t="s">
        <v>566</v>
      </c>
      <c r="DI231" s="88" t="s">
        <v>566</v>
      </c>
      <c r="DJ231" s="88" t="s">
        <v>566</v>
      </c>
      <c r="DK231" s="90" t="s">
        <v>566</v>
      </c>
      <c r="DL231" s="91">
        <v>97.256</v>
      </c>
      <c r="DM231" s="91" t="s">
        <v>566</v>
      </c>
      <c r="DN231" s="91">
        <v>244.82970937740001</v>
      </c>
      <c r="DO231" s="91">
        <v>5.7267481979000001</v>
      </c>
      <c r="DP231" s="91">
        <v>39.114334216000003</v>
      </c>
      <c r="DQ231" s="91">
        <v>0.91374819789999995</v>
      </c>
      <c r="DR231" s="91">
        <v>565.3358662027</v>
      </c>
      <c r="DS231" s="91">
        <v>13.2244732026</v>
      </c>
      <c r="DT231" s="91">
        <v>359.6204910413</v>
      </c>
      <c r="DU231" s="91">
        <v>8.4114732025999999</v>
      </c>
      <c r="DV231" s="91">
        <v>112.5207922222</v>
      </c>
      <c r="DW231" s="97"/>
      <c r="DX231" s="98" t="s">
        <v>689</v>
      </c>
      <c r="DY231" s="99" t="s">
        <v>689</v>
      </c>
      <c r="DZ231" s="98" t="s">
        <v>689</v>
      </c>
      <c r="EA231" s="100" t="s">
        <v>566</v>
      </c>
      <c r="EB231" s="101" t="s">
        <v>2761</v>
      </c>
      <c r="EC231" s="38" t="e">
        <f>VLOOKUP(J231,Раскустовка!A:B,2,0)</f>
        <v>#N/A</v>
      </c>
    </row>
    <row r="232" spans="1:133" s="9" customFormat="1" ht="15" customHeight="1" x14ac:dyDescent="0.25">
      <c r="A232" s="17" t="str">
        <f t="shared" si="3"/>
        <v>5099_Южно-Ягунское</v>
      </c>
      <c r="B232" s="87">
        <v>211</v>
      </c>
      <c r="C232" s="88" t="s">
        <v>733</v>
      </c>
      <c r="D232" s="88" t="s">
        <v>568</v>
      </c>
      <c r="E232" s="88" t="s">
        <v>522</v>
      </c>
      <c r="F232" s="88" t="s">
        <v>15</v>
      </c>
      <c r="G232" s="88" t="s">
        <v>29</v>
      </c>
      <c r="H232" s="88" t="s">
        <v>3057</v>
      </c>
      <c r="I232" s="89">
        <v>5099</v>
      </c>
      <c r="J232" s="88" t="s">
        <v>181</v>
      </c>
      <c r="K232" s="88" t="s">
        <v>688</v>
      </c>
      <c r="L232" s="88" t="s">
        <v>697</v>
      </c>
      <c r="M232" s="88" t="s">
        <v>1512</v>
      </c>
      <c r="N232" s="88" t="s">
        <v>695</v>
      </c>
      <c r="O232" s="90">
        <v>17.7</v>
      </c>
      <c r="P232" s="90">
        <v>2570</v>
      </c>
      <c r="Q232" s="90">
        <v>2656.5</v>
      </c>
      <c r="R232" s="91">
        <v>214.32</v>
      </c>
      <c r="S232" s="90" t="s">
        <v>150</v>
      </c>
      <c r="T232" s="90">
        <v>2645.6</v>
      </c>
      <c r="U232" s="90">
        <v>14.1</v>
      </c>
      <c r="V232" s="88" t="s">
        <v>31</v>
      </c>
      <c r="W232" s="88" t="s">
        <v>40</v>
      </c>
      <c r="X232" s="88" t="s">
        <v>840</v>
      </c>
      <c r="Y232" s="90" t="s">
        <v>903</v>
      </c>
      <c r="Z232" s="90" t="s">
        <v>566</v>
      </c>
      <c r="AA232" s="90">
        <v>73</v>
      </c>
      <c r="AB232" s="91" t="s">
        <v>5342</v>
      </c>
      <c r="AC232" s="88" t="s">
        <v>566</v>
      </c>
      <c r="AD232" s="90" t="s">
        <v>566</v>
      </c>
      <c r="AE232" s="90" t="s">
        <v>1954</v>
      </c>
      <c r="AF232" s="90" t="s">
        <v>40</v>
      </c>
      <c r="AG232" s="91" t="s">
        <v>3409</v>
      </c>
      <c r="AH232" s="92" t="s">
        <v>3064</v>
      </c>
      <c r="AI232" s="93">
        <v>367</v>
      </c>
      <c r="AJ232" s="88" t="s">
        <v>566</v>
      </c>
      <c r="AK232" s="90" t="s">
        <v>566</v>
      </c>
      <c r="AL232" s="91">
        <v>22</v>
      </c>
      <c r="AM232" s="91">
        <v>12.7609178423</v>
      </c>
      <c r="AN232" s="91">
        <v>1747</v>
      </c>
      <c r="AO232" s="90">
        <v>13.7</v>
      </c>
      <c r="AP232" s="91">
        <v>97.224000000000004</v>
      </c>
      <c r="AQ232" s="91" t="s">
        <v>566</v>
      </c>
      <c r="AR232" s="91" t="s">
        <v>566</v>
      </c>
      <c r="AS232" s="91">
        <v>78.09</v>
      </c>
      <c r="AT232" s="91">
        <v>80.89</v>
      </c>
      <c r="AU232" s="90">
        <v>319</v>
      </c>
      <c r="AV232" s="90">
        <v>2.6</v>
      </c>
      <c r="AW232" s="91">
        <v>4.8920000000000003</v>
      </c>
      <c r="AX232" s="91" t="s">
        <v>566</v>
      </c>
      <c r="AY232" s="91">
        <v>190.9</v>
      </c>
      <c r="AZ232" s="88" t="s">
        <v>4928</v>
      </c>
      <c r="BA232" s="91">
        <v>193.8</v>
      </c>
      <c r="BB232" s="91">
        <v>112.81</v>
      </c>
      <c r="BC232" s="94">
        <v>3.5745706079000001</v>
      </c>
      <c r="BD232" s="91">
        <v>406.524</v>
      </c>
      <c r="BE232" s="95">
        <v>92.033000000000001</v>
      </c>
      <c r="BF232" s="91">
        <v>27.54</v>
      </c>
      <c r="BG232" s="91">
        <v>31</v>
      </c>
      <c r="BH232" s="94" t="s">
        <v>566</v>
      </c>
      <c r="BI232" s="94" t="s">
        <v>566</v>
      </c>
      <c r="BJ232" s="93">
        <v>744</v>
      </c>
      <c r="BK232" s="94">
        <v>0</v>
      </c>
      <c r="BL232" s="91">
        <v>853.62483999999995</v>
      </c>
      <c r="BM232" s="96">
        <v>49.913810259999998</v>
      </c>
      <c r="BN232" s="96" t="s">
        <v>566</v>
      </c>
      <c r="BO232" s="88" t="s">
        <v>430</v>
      </c>
      <c r="BP232" s="88" t="s">
        <v>566</v>
      </c>
      <c r="BQ232" s="91">
        <v>406.524</v>
      </c>
      <c r="BR232" s="95">
        <v>92.033000000000001</v>
      </c>
      <c r="BS232" s="91">
        <v>27.54</v>
      </c>
      <c r="BT232" s="90">
        <v>30</v>
      </c>
      <c r="BU232" s="91">
        <v>0</v>
      </c>
      <c r="BV232" s="91">
        <v>826.08</v>
      </c>
      <c r="BW232" s="96">
        <v>48.303510000000003</v>
      </c>
      <c r="BX232" s="96" t="s">
        <v>566</v>
      </c>
      <c r="BY232" s="96" t="s">
        <v>566</v>
      </c>
      <c r="BZ232" s="96" t="s">
        <v>566</v>
      </c>
      <c r="CA232" s="96" t="s">
        <v>566</v>
      </c>
      <c r="CB232" s="96" t="s">
        <v>566</v>
      </c>
      <c r="CC232" s="96" t="s">
        <v>566</v>
      </c>
      <c r="CD232" s="96" t="s">
        <v>566</v>
      </c>
      <c r="CE232" s="96" t="s">
        <v>566</v>
      </c>
      <c r="CF232" s="88" t="s">
        <v>566</v>
      </c>
      <c r="CG232" s="88" t="s">
        <v>566</v>
      </c>
      <c r="CH232" s="92" t="s">
        <v>566</v>
      </c>
      <c r="CI232" s="91">
        <v>0</v>
      </c>
      <c r="CJ232" s="91">
        <v>0</v>
      </c>
      <c r="CK232" s="90" t="s">
        <v>566</v>
      </c>
      <c r="CL232" s="91">
        <v>5.1825381744000003</v>
      </c>
      <c r="CM232" s="91">
        <v>3.3461825600000002E-2</v>
      </c>
      <c r="CN232" s="88" t="s">
        <v>566</v>
      </c>
      <c r="CO232" s="91">
        <v>84.32</v>
      </c>
      <c r="CP232" s="91">
        <v>420.00058817849998</v>
      </c>
      <c r="CQ232" s="91">
        <v>28.456422604</v>
      </c>
      <c r="CR232" s="91">
        <v>13.4766636623</v>
      </c>
      <c r="CS232" s="91">
        <v>0.92042260399999998</v>
      </c>
      <c r="CT232" s="90" t="s">
        <v>566</v>
      </c>
      <c r="CU232" s="96">
        <v>1.0133000000000001</v>
      </c>
      <c r="CV232" s="96">
        <v>0.85019999999999996</v>
      </c>
      <c r="CW232" s="96">
        <v>0.78905000000000003</v>
      </c>
      <c r="CX232" s="93">
        <v>2369</v>
      </c>
      <c r="CY232" s="93">
        <v>2339.4299999999998</v>
      </c>
      <c r="CZ232" s="93">
        <v>84</v>
      </c>
      <c r="DA232" s="90">
        <v>82</v>
      </c>
      <c r="DB232" s="90" t="s">
        <v>566</v>
      </c>
      <c r="DC232" s="90">
        <v>99.2</v>
      </c>
      <c r="DD232" s="91">
        <v>233</v>
      </c>
      <c r="DE232" s="91">
        <v>-18.068669527899999</v>
      </c>
      <c r="DF232" s="93">
        <v>127.3</v>
      </c>
      <c r="DG232" s="88" t="s">
        <v>393</v>
      </c>
      <c r="DH232" s="88" t="s">
        <v>566</v>
      </c>
      <c r="DI232" s="88" t="s">
        <v>566</v>
      </c>
      <c r="DJ232" s="88" t="s">
        <v>566</v>
      </c>
      <c r="DK232" s="90" t="s">
        <v>566</v>
      </c>
      <c r="DL232" s="91">
        <v>92.033000000000001</v>
      </c>
      <c r="DM232" s="91" t="s">
        <v>566</v>
      </c>
      <c r="DN232" s="91">
        <v>458.9989373574</v>
      </c>
      <c r="DO232" s="91">
        <v>31.090730260800001</v>
      </c>
      <c r="DP232" s="91">
        <v>52.475012841199998</v>
      </c>
      <c r="DQ232" s="91">
        <v>3.5547302608</v>
      </c>
      <c r="DR232" s="91">
        <v>474.21519876050002</v>
      </c>
      <c r="DS232" s="91">
        <v>32.129640960000003</v>
      </c>
      <c r="DT232" s="91">
        <v>67.691274244300004</v>
      </c>
      <c r="DU232" s="91">
        <v>4.5936409600000001</v>
      </c>
      <c r="DV232" s="91">
        <v>150.9405519444</v>
      </c>
      <c r="DW232" s="97"/>
      <c r="DX232" s="98" t="s">
        <v>689</v>
      </c>
      <c r="DY232" s="99" t="s">
        <v>689</v>
      </c>
      <c r="DZ232" s="98" t="s">
        <v>689</v>
      </c>
      <c r="EA232" s="100" t="s">
        <v>566</v>
      </c>
      <c r="EB232" s="101" t="s">
        <v>2764</v>
      </c>
      <c r="EC232" s="38" t="e">
        <f>VLOOKUP(J232,Раскустовка!A:B,2,0)</f>
        <v>#N/A</v>
      </c>
    </row>
    <row r="233" spans="1:133" s="9" customFormat="1" ht="15" customHeight="1" x14ac:dyDescent="0.25">
      <c r="A233" s="17" t="str">
        <f t="shared" si="3"/>
        <v>5101Л_Южно-Ягунское</v>
      </c>
      <c r="B233" s="87">
        <v>212</v>
      </c>
      <c r="C233" s="88" t="s">
        <v>733</v>
      </c>
      <c r="D233" s="88" t="s">
        <v>568</v>
      </c>
      <c r="E233" s="88" t="s">
        <v>522</v>
      </c>
      <c r="F233" s="88" t="s">
        <v>15</v>
      </c>
      <c r="G233" s="88" t="s">
        <v>29</v>
      </c>
      <c r="H233" s="88" t="s">
        <v>64</v>
      </c>
      <c r="I233" s="89" t="s">
        <v>1038</v>
      </c>
      <c r="J233" s="88" t="s">
        <v>181</v>
      </c>
      <c r="K233" s="88" t="s">
        <v>688</v>
      </c>
      <c r="L233" s="88" t="s">
        <v>697</v>
      </c>
      <c r="M233" s="88" t="s">
        <v>34</v>
      </c>
      <c r="N233" s="88" t="s">
        <v>6</v>
      </c>
      <c r="O233" s="90">
        <v>238.3</v>
      </c>
      <c r="P233" s="90">
        <v>2869.1</v>
      </c>
      <c r="Q233" s="90">
        <v>3107.4</v>
      </c>
      <c r="R233" s="91">
        <v>503.05500000000001</v>
      </c>
      <c r="S233" s="90" t="s">
        <v>690</v>
      </c>
      <c r="T233" s="90">
        <v>2927.9</v>
      </c>
      <c r="U233" s="90">
        <v>220</v>
      </c>
      <c r="V233" s="88" t="s">
        <v>31</v>
      </c>
      <c r="W233" s="88" t="s">
        <v>65</v>
      </c>
      <c r="X233" s="88" t="s">
        <v>1491</v>
      </c>
      <c r="Y233" s="90" t="s">
        <v>1118</v>
      </c>
      <c r="Z233" s="90" t="s">
        <v>566</v>
      </c>
      <c r="AA233" s="90">
        <v>73</v>
      </c>
      <c r="AB233" s="91" t="s">
        <v>5343</v>
      </c>
      <c r="AC233" s="88" t="s">
        <v>566</v>
      </c>
      <c r="AD233" s="90" t="s">
        <v>566</v>
      </c>
      <c r="AE233" s="90" t="s">
        <v>4861</v>
      </c>
      <c r="AF233" s="90" t="s">
        <v>65</v>
      </c>
      <c r="AG233" s="91" t="s">
        <v>3470</v>
      </c>
      <c r="AH233" s="92" t="s">
        <v>1483</v>
      </c>
      <c r="AI233" s="93">
        <v>1423</v>
      </c>
      <c r="AJ233" s="88" t="s">
        <v>3140</v>
      </c>
      <c r="AK233" s="90" t="s">
        <v>566</v>
      </c>
      <c r="AL233" s="91">
        <v>22</v>
      </c>
      <c r="AM233" s="91">
        <v>12.7609178423</v>
      </c>
      <c r="AN233" s="91">
        <v>1941</v>
      </c>
      <c r="AO233" s="90">
        <v>11.6</v>
      </c>
      <c r="AP233" s="91">
        <v>233.55</v>
      </c>
      <c r="AQ233" s="91" t="s">
        <v>566</v>
      </c>
      <c r="AR233" s="91" t="s">
        <v>566</v>
      </c>
      <c r="AS233" s="91">
        <v>71.7</v>
      </c>
      <c r="AT233" s="91">
        <v>73.48</v>
      </c>
      <c r="AU233" s="90">
        <v>566</v>
      </c>
      <c r="AV233" s="90">
        <v>14.6</v>
      </c>
      <c r="AW233" s="91">
        <v>49.08</v>
      </c>
      <c r="AX233" s="91" t="s">
        <v>566</v>
      </c>
      <c r="AY233" s="91">
        <v>181.64</v>
      </c>
      <c r="AZ233" s="88" t="s">
        <v>4928</v>
      </c>
      <c r="BA233" s="91">
        <v>183.5</v>
      </c>
      <c r="BB233" s="91">
        <v>109.94</v>
      </c>
      <c r="BC233" s="94">
        <v>0.34011278880000001</v>
      </c>
      <c r="BD233" s="91">
        <v>37.392000000000003</v>
      </c>
      <c r="BE233" s="95">
        <v>73.673000000000002</v>
      </c>
      <c r="BF233" s="91">
        <v>8.4</v>
      </c>
      <c r="BG233" s="91">
        <v>31</v>
      </c>
      <c r="BH233" s="94" t="s">
        <v>566</v>
      </c>
      <c r="BI233" s="94" t="s">
        <v>566</v>
      </c>
      <c r="BJ233" s="93">
        <v>744</v>
      </c>
      <c r="BK233" s="94">
        <v>0</v>
      </c>
      <c r="BL233" s="91">
        <v>260.30552</v>
      </c>
      <c r="BM233" s="96">
        <v>10.412220700000001</v>
      </c>
      <c r="BN233" s="96" t="s">
        <v>566</v>
      </c>
      <c r="BO233" s="88" t="s">
        <v>430</v>
      </c>
      <c r="BP233" s="88" t="s">
        <v>566</v>
      </c>
      <c r="BQ233" s="91">
        <v>37.392000000000003</v>
      </c>
      <c r="BR233" s="95">
        <v>73.673000000000002</v>
      </c>
      <c r="BS233" s="91">
        <v>8.4</v>
      </c>
      <c r="BT233" s="90">
        <v>30</v>
      </c>
      <c r="BU233" s="91">
        <v>0</v>
      </c>
      <c r="BV233" s="91">
        <v>251.91</v>
      </c>
      <c r="BW233" s="96">
        <v>10.0764</v>
      </c>
      <c r="BX233" s="96" t="s">
        <v>566</v>
      </c>
      <c r="BY233" s="96" t="s">
        <v>566</v>
      </c>
      <c r="BZ233" s="96" t="s">
        <v>566</v>
      </c>
      <c r="CA233" s="96" t="s">
        <v>566</v>
      </c>
      <c r="CB233" s="96" t="s">
        <v>566</v>
      </c>
      <c r="CC233" s="96" t="s">
        <v>566</v>
      </c>
      <c r="CD233" s="96" t="s">
        <v>566</v>
      </c>
      <c r="CE233" s="96" t="s">
        <v>566</v>
      </c>
      <c r="CF233" s="88" t="s">
        <v>566</v>
      </c>
      <c r="CG233" s="88" t="s">
        <v>566</v>
      </c>
      <c r="CH233" s="92" t="s">
        <v>566</v>
      </c>
      <c r="CI233" s="91">
        <v>0</v>
      </c>
      <c r="CJ233" s="91">
        <v>0</v>
      </c>
      <c r="CK233" s="90" t="s">
        <v>566</v>
      </c>
      <c r="CL233" s="91">
        <v>-2.0646056655999998</v>
      </c>
      <c r="CM233" s="91">
        <v>0.39960566559999999</v>
      </c>
      <c r="CN233" s="88" t="s">
        <v>566</v>
      </c>
      <c r="CO233" s="91">
        <v>60.52</v>
      </c>
      <c r="CP233" s="91">
        <v>40.952053367799998</v>
      </c>
      <c r="CQ233" s="91">
        <v>9.1964726841999997</v>
      </c>
      <c r="CR233" s="91">
        <v>3.5602791743000002</v>
      </c>
      <c r="CS233" s="91">
        <v>0.79947268419999995</v>
      </c>
      <c r="CT233" s="90">
        <v>1</v>
      </c>
      <c r="CU233" s="96">
        <v>1.014</v>
      </c>
      <c r="CV233" s="96">
        <v>0.85299999999999998</v>
      </c>
      <c r="CW233" s="96">
        <v>0.82299999999999995</v>
      </c>
      <c r="CX233" s="93">
        <v>2301</v>
      </c>
      <c r="CY233" s="93">
        <v>2282.0450000000001</v>
      </c>
      <c r="CZ233" s="93">
        <v>84</v>
      </c>
      <c r="DA233" s="90">
        <v>40</v>
      </c>
      <c r="DB233" s="90" t="s">
        <v>566</v>
      </c>
      <c r="DC233" s="90">
        <v>71.2</v>
      </c>
      <c r="DD233" s="91">
        <v>212</v>
      </c>
      <c r="DE233" s="91">
        <v>-14.320754717</v>
      </c>
      <c r="DF233" s="93">
        <v>33.1</v>
      </c>
      <c r="DG233" s="88" t="s">
        <v>393</v>
      </c>
      <c r="DH233" s="88" t="s">
        <v>566</v>
      </c>
      <c r="DI233" s="88" t="s">
        <v>566</v>
      </c>
      <c r="DJ233" s="88" t="s">
        <v>566</v>
      </c>
      <c r="DK233" s="90">
        <v>0</v>
      </c>
      <c r="DL233" s="91">
        <v>73.673000000000002</v>
      </c>
      <c r="DM233" s="91">
        <v>0.38401298540000001</v>
      </c>
      <c r="DN233" s="91">
        <v>42.218387618800001</v>
      </c>
      <c r="DO233" s="91">
        <v>9.4808493488999996</v>
      </c>
      <c r="DP233" s="91">
        <v>4.8266134252999997</v>
      </c>
      <c r="DQ233" s="91">
        <v>1.0838493489000001</v>
      </c>
      <c r="DR233" s="91">
        <v>46.238235550299997</v>
      </c>
      <c r="DS233" s="91">
        <v>10.383573843900001</v>
      </c>
      <c r="DT233" s="91">
        <v>8.8464613568000008</v>
      </c>
      <c r="DU233" s="91">
        <v>1.9865738439</v>
      </c>
      <c r="DV233" s="91">
        <v>99.181411111100005</v>
      </c>
      <c r="DW233" s="97"/>
      <c r="DX233" s="98" t="s">
        <v>689</v>
      </c>
      <c r="DY233" s="99" t="s">
        <v>689</v>
      </c>
      <c r="DZ233" s="98" t="s">
        <v>689</v>
      </c>
      <c r="EA233" s="100" t="s">
        <v>689</v>
      </c>
      <c r="EB233" s="101" t="s">
        <v>2761</v>
      </c>
      <c r="EC233" s="38" t="e">
        <f>VLOOKUP(J233,Раскустовка!A:B,2,0)</f>
        <v>#N/A</v>
      </c>
    </row>
    <row r="234" spans="1:133" s="9" customFormat="1" ht="15" customHeight="1" x14ac:dyDescent="0.25">
      <c r="A234" s="17" t="str">
        <f t="shared" si="3"/>
        <v>5108Л_Южно-Ягунское</v>
      </c>
      <c r="B234" s="87">
        <v>213</v>
      </c>
      <c r="C234" s="88" t="s">
        <v>733</v>
      </c>
      <c r="D234" s="88" t="s">
        <v>568</v>
      </c>
      <c r="E234" s="88" t="s">
        <v>522</v>
      </c>
      <c r="F234" s="88" t="s">
        <v>15</v>
      </c>
      <c r="G234" s="88" t="s">
        <v>29</v>
      </c>
      <c r="H234" s="88" t="s">
        <v>64</v>
      </c>
      <c r="I234" s="89" t="s">
        <v>1305</v>
      </c>
      <c r="J234" s="88" t="s">
        <v>132</v>
      </c>
      <c r="K234" s="88" t="s">
        <v>688</v>
      </c>
      <c r="L234" s="88" t="s">
        <v>407</v>
      </c>
      <c r="M234" s="88" t="s">
        <v>34</v>
      </c>
      <c r="N234" s="88" t="s">
        <v>6</v>
      </c>
      <c r="O234" s="90">
        <v>262.3</v>
      </c>
      <c r="P234" s="90">
        <v>2587.6999999999998</v>
      </c>
      <c r="Q234" s="90">
        <v>2850</v>
      </c>
      <c r="R234" s="91">
        <v>226.221</v>
      </c>
      <c r="S234" s="90" t="s">
        <v>690</v>
      </c>
      <c r="T234" s="90">
        <v>2850</v>
      </c>
      <c r="U234" s="90">
        <v>262.3</v>
      </c>
      <c r="V234" s="88" t="s">
        <v>31</v>
      </c>
      <c r="W234" s="88" t="s">
        <v>112</v>
      </c>
      <c r="X234" s="88" t="s">
        <v>2240</v>
      </c>
      <c r="Y234" s="90" t="s">
        <v>917</v>
      </c>
      <c r="Z234" s="90" t="s">
        <v>566</v>
      </c>
      <c r="AA234" s="90">
        <v>73</v>
      </c>
      <c r="AB234" s="91" t="s">
        <v>5344</v>
      </c>
      <c r="AC234" s="88" t="s">
        <v>566</v>
      </c>
      <c r="AD234" s="90" t="s">
        <v>566</v>
      </c>
      <c r="AE234" s="90" t="s">
        <v>566</v>
      </c>
      <c r="AF234" s="90" t="s">
        <v>112</v>
      </c>
      <c r="AG234" s="91" t="s">
        <v>3443</v>
      </c>
      <c r="AH234" s="92" t="s">
        <v>2199</v>
      </c>
      <c r="AI234" s="93">
        <v>1098</v>
      </c>
      <c r="AJ234" s="88" t="s">
        <v>566</v>
      </c>
      <c r="AK234" s="90" t="s">
        <v>566</v>
      </c>
      <c r="AL234" s="91">
        <v>18.399999999999999</v>
      </c>
      <c r="AM234" s="91">
        <v>11.497656060600001</v>
      </c>
      <c r="AN234" s="91">
        <v>1580</v>
      </c>
      <c r="AO234" s="90">
        <v>11.8</v>
      </c>
      <c r="AP234" s="91">
        <v>61.73</v>
      </c>
      <c r="AQ234" s="91" t="s">
        <v>566</v>
      </c>
      <c r="AR234" s="91" t="s">
        <v>566</v>
      </c>
      <c r="AS234" s="91">
        <v>84.45</v>
      </c>
      <c r="AT234" s="91">
        <v>86.52</v>
      </c>
      <c r="AU234" s="90">
        <v>129</v>
      </c>
      <c r="AV234" s="90">
        <v>5.7</v>
      </c>
      <c r="AW234" s="91">
        <v>0.04</v>
      </c>
      <c r="AX234" s="91" t="s">
        <v>566</v>
      </c>
      <c r="AY234" s="91">
        <v>195.48</v>
      </c>
      <c r="AZ234" s="88" t="s">
        <v>4928</v>
      </c>
      <c r="BA234" s="91">
        <v>197.7</v>
      </c>
      <c r="BB234" s="91">
        <v>111.03</v>
      </c>
      <c r="BC234" s="94">
        <v>0.2487525894</v>
      </c>
      <c r="BD234" s="91">
        <v>27.619</v>
      </c>
      <c r="BE234" s="95">
        <v>30.457000000000001</v>
      </c>
      <c r="BF234" s="91">
        <v>16.38</v>
      </c>
      <c r="BG234" s="91">
        <v>31</v>
      </c>
      <c r="BH234" s="94">
        <v>8.3330000000000001E-2</v>
      </c>
      <c r="BI234" s="94">
        <v>0.15</v>
      </c>
      <c r="BJ234" s="93">
        <v>266</v>
      </c>
      <c r="BK234" s="94">
        <v>0</v>
      </c>
      <c r="BL234" s="91">
        <v>507.88508999999999</v>
      </c>
      <c r="BM234" s="96">
        <v>20.315403419999999</v>
      </c>
      <c r="BN234" s="96" t="s">
        <v>566</v>
      </c>
      <c r="BO234" s="88" t="s">
        <v>696</v>
      </c>
      <c r="BP234" s="88" t="s">
        <v>566</v>
      </c>
      <c r="BQ234" s="91">
        <v>27.619</v>
      </c>
      <c r="BR234" s="95">
        <v>30.457000000000001</v>
      </c>
      <c r="BS234" s="91">
        <v>16.38</v>
      </c>
      <c r="BT234" s="90">
        <v>30</v>
      </c>
      <c r="BU234" s="91">
        <v>0</v>
      </c>
      <c r="BV234" s="91">
        <v>491.49</v>
      </c>
      <c r="BW234" s="96">
        <v>19.659600000000001</v>
      </c>
      <c r="BX234" s="96" t="s">
        <v>566</v>
      </c>
      <c r="BY234" s="96" t="s">
        <v>566</v>
      </c>
      <c r="BZ234" s="96" t="s">
        <v>566</v>
      </c>
      <c r="CA234" s="96" t="s">
        <v>566</v>
      </c>
      <c r="CB234" s="96" t="s">
        <v>566</v>
      </c>
      <c r="CC234" s="96" t="s">
        <v>566</v>
      </c>
      <c r="CD234" s="96" t="s">
        <v>566</v>
      </c>
      <c r="CE234" s="96" t="s">
        <v>566</v>
      </c>
      <c r="CF234" s="88" t="s">
        <v>566</v>
      </c>
      <c r="CG234" s="88" t="s">
        <v>566</v>
      </c>
      <c r="CH234" s="92" t="s">
        <v>566</v>
      </c>
      <c r="CI234" s="91">
        <v>0</v>
      </c>
      <c r="CJ234" s="91">
        <v>0</v>
      </c>
      <c r="CK234" s="90" t="s">
        <v>566</v>
      </c>
      <c r="CL234" s="91">
        <v>3.7266786699999999E-2</v>
      </c>
      <c r="CM234" s="91">
        <v>-2.1266786699999998E-2</v>
      </c>
      <c r="CN234" s="88" t="s">
        <v>566</v>
      </c>
      <c r="CO234" s="91">
        <v>60.52</v>
      </c>
      <c r="CP234" s="91">
        <v>33.394219346600003</v>
      </c>
      <c r="CQ234" s="91">
        <v>19.809396856199999</v>
      </c>
      <c r="CR234" s="91">
        <v>5.7754825723999996</v>
      </c>
      <c r="CS234" s="91">
        <v>3.4263968561999998</v>
      </c>
      <c r="CT234" s="90">
        <v>1</v>
      </c>
      <c r="CU234" s="96">
        <v>1.014</v>
      </c>
      <c r="CV234" s="96">
        <v>0.85299999999999998</v>
      </c>
      <c r="CW234" s="96">
        <v>0.82299999999999995</v>
      </c>
      <c r="CX234" s="93">
        <v>2301</v>
      </c>
      <c r="CY234" s="93">
        <v>2278.3789999999999</v>
      </c>
      <c r="CZ234" s="93">
        <v>83.1</v>
      </c>
      <c r="DA234" s="90">
        <v>40</v>
      </c>
      <c r="DB234" s="90" t="s">
        <v>566</v>
      </c>
      <c r="DC234" s="90">
        <v>71.2</v>
      </c>
      <c r="DD234" s="91">
        <v>212</v>
      </c>
      <c r="DE234" s="91">
        <v>-7.7924528302000002</v>
      </c>
      <c r="DF234" s="93">
        <v>33.1</v>
      </c>
      <c r="DG234" s="88" t="s">
        <v>393</v>
      </c>
      <c r="DH234" s="88" t="s">
        <v>566</v>
      </c>
      <c r="DI234" s="88" t="s">
        <v>566</v>
      </c>
      <c r="DJ234" s="88" t="s">
        <v>566</v>
      </c>
      <c r="DK234" s="90">
        <v>0</v>
      </c>
      <c r="DL234" s="91">
        <v>30.457000000000001</v>
      </c>
      <c r="DM234" s="91">
        <v>0.28085945039999999</v>
      </c>
      <c r="DN234" s="91">
        <v>31.1838247757</v>
      </c>
      <c r="DO234" s="91">
        <v>18.498194375000001</v>
      </c>
      <c r="DP234" s="91">
        <v>3.5650880014999999</v>
      </c>
      <c r="DQ234" s="91">
        <v>2.1151943750000002</v>
      </c>
      <c r="DR234" s="91">
        <v>37.704819494600002</v>
      </c>
      <c r="DS234" s="91">
        <v>22.3664378858</v>
      </c>
      <c r="DT234" s="91">
        <v>10.0860827204</v>
      </c>
      <c r="DU234" s="91">
        <v>5.9834378857999999</v>
      </c>
      <c r="DV234" s="91">
        <v>99.661588888899999</v>
      </c>
      <c r="DW234" s="97"/>
      <c r="DX234" s="98" t="s">
        <v>689</v>
      </c>
      <c r="DY234" s="99" t="s">
        <v>689</v>
      </c>
      <c r="DZ234" s="98" t="s">
        <v>689</v>
      </c>
      <c r="EA234" s="100" t="s">
        <v>689</v>
      </c>
      <c r="EB234" s="101" t="s">
        <v>2764</v>
      </c>
      <c r="EC234" s="38" t="e">
        <f>VLOOKUP(J234,Раскустовка!A:B,2,0)</f>
        <v>#N/A</v>
      </c>
    </row>
    <row r="235" spans="1:133" s="9" customFormat="1" ht="15" customHeight="1" x14ac:dyDescent="0.25">
      <c r="A235" s="17" t="str">
        <f t="shared" si="3"/>
        <v>5109_Южно-Ягунское</v>
      </c>
      <c r="B235" s="87">
        <v>214</v>
      </c>
      <c r="C235" s="88" t="s">
        <v>733</v>
      </c>
      <c r="D235" s="88" t="s">
        <v>568</v>
      </c>
      <c r="E235" s="88" t="s">
        <v>522</v>
      </c>
      <c r="F235" s="88" t="s">
        <v>15</v>
      </c>
      <c r="G235" s="88" t="s">
        <v>29</v>
      </c>
      <c r="H235" s="88" t="s">
        <v>2972</v>
      </c>
      <c r="I235" s="89">
        <v>5109</v>
      </c>
      <c r="J235" s="88" t="s">
        <v>132</v>
      </c>
      <c r="K235" s="88" t="s">
        <v>688</v>
      </c>
      <c r="L235" s="88" t="s">
        <v>407</v>
      </c>
      <c r="M235" s="88" t="s">
        <v>1523</v>
      </c>
      <c r="N235" s="88" t="s">
        <v>695</v>
      </c>
      <c r="O235" s="90">
        <v>9.6999999999999993</v>
      </c>
      <c r="P235" s="90">
        <v>2514</v>
      </c>
      <c r="Q235" s="90">
        <v>2585</v>
      </c>
      <c r="R235" s="91">
        <v>155.18799999999999</v>
      </c>
      <c r="S235" s="90" t="s">
        <v>150</v>
      </c>
      <c r="T235" s="90">
        <v>2600</v>
      </c>
      <c r="U235" s="90">
        <v>7.9</v>
      </c>
      <c r="V235" s="88" t="s">
        <v>31</v>
      </c>
      <c r="W235" s="88" t="s">
        <v>190</v>
      </c>
      <c r="X235" s="88" t="s">
        <v>36</v>
      </c>
      <c r="Y235" s="90" t="s">
        <v>1020</v>
      </c>
      <c r="Z235" s="90" t="s">
        <v>566</v>
      </c>
      <c r="AA235" s="90">
        <v>73</v>
      </c>
      <c r="AB235" s="91" t="s">
        <v>5345</v>
      </c>
      <c r="AC235" s="88" t="s">
        <v>566</v>
      </c>
      <c r="AD235" s="90" t="s">
        <v>566</v>
      </c>
      <c r="AE235" s="90" t="s">
        <v>566</v>
      </c>
      <c r="AF235" s="90" t="s">
        <v>190</v>
      </c>
      <c r="AG235" s="91" t="s">
        <v>3434</v>
      </c>
      <c r="AH235" s="92" t="s">
        <v>1306</v>
      </c>
      <c r="AI235" s="93">
        <v>1570</v>
      </c>
      <c r="AJ235" s="88" t="s">
        <v>566</v>
      </c>
      <c r="AK235" s="90" t="s">
        <v>566</v>
      </c>
      <c r="AL235" s="91">
        <v>18.399999999999999</v>
      </c>
      <c r="AM235" s="91">
        <v>11.497656060600001</v>
      </c>
      <c r="AN235" s="91">
        <v>493</v>
      </c>
      <c r="AO235" s="90">
        <v>11.5</v>
      </c>
      <c r="AP235" s="91">
        <v>28.913</v>
      </c>
      <c r="AQ235" s="91" t="s">
        <v>566</v>
      </c>
      <c r="AR235" s="91" t="s">
        <v>566</v>
      </c>
      <c r="AS235" s="91">
        <v>164.03</v>
      </c>
      <c r="AT235" s="91">
        <v>166.54</v>
      </c>
      <c r="AU235" s="90">
        <v>372</v>
      </c>
      <c r="AV235" s="90">
        <v>1.6</v>
      </c>
      <c r="AW235" s="91">
        <v>19.635999999999999</v>
      </c>
      <c r="AX235" s="91" t="s">
        <v>566</v>
      </c>
      <c r="AY235" s="91">
        <v>184.74</v>
      </c>
      <c r="AZ235" s="88" t="s">
        <v>4928</v>
      </c>
      <c r="BA235" s="91">
        <v>187.3</v>
      </c>
      <c r="BB235" s="91">
        <v>20.71</v>
      </c>
      <c r="BC235" s="94">
        <v>19.497957794400001</v>
      </c>
      <c r="BD235" s="91">
        <v>286.42500000000001</v>
      </c>
      <c r="BE235" s="95">
        <v>96.872</v>
      </c>
      <c r="BF235" s="91">
        <v>7.62</v>
      </c>
      <c r="BG235" s="91">
        <v>31</v>
      </c>
      <c r="BH235" s="94" t="s">
        <v>566</v>
      </c>
      <c r="BI235" s="94" t="s">
        <v>566</v>
      </c>
      <c r="BJ235" s="93">
        <v>744</v>
      </c>
      <c r="BK235" s="94">
        <v>0</v>
      </c>
      <c r="BL235" s="91">
        <v>236.06695999999999</v>
      </c>
      <c r="BM235" s="96">
        <v>13.28725231</v>
      </c>
      <c r="BN235" s="96" t="s">
        <v>566</v>
      </c>
      <c r="BO235" s="88" t="s">
        <v>430</v>
      </c>
      <c r="BP235" s="88" t="s">
        <v>566</v>
      </c>
      <c r="BQ235" s="91">
        <v>286.42500000000001</v>
      </c>
      <c r="BR235" s="95">
        <v>96.872</v>
      </c>
      <c r="BS235" s="91">
        <v>7.62</v>
      </c>
      <c r="BT235" s="90">
        <v>30</v>
      </c>
      <c r="BU235" s="91">
        <v>0</v>
      </c>
      <c r="BV235" s="91">
        <v>228.45</v>
      </c>
      <c r="BW235" s="96">
        <v>12.858779999999999</v>
      </c>
      <c r="BX235" s="96" t="s">
        <v>566</v>
      </c>
      <c r="BY235" s="96" t="s">
        <v>566</v>
      </c>
      <c r="BZ235" s="96" t="s">
        <v>566</v>
      </c>
      <c r="CA235" s="96" t="s">
        <v>566</v>
      </c>
      <c r="CB235" s="96" t="s">
        <v>566</v>
      </c>
      <c r="CC235" s="96" t="s">
        <v>566</v>
      </c>
      <c r="CD235" s="96" t="s">
        <v>566</v>
      </c>
      <c r="CE235" s="96" t="s">
        <v>566</v>
      </c>
      <c r="CF235" s="88" t="s">
        <v>566</v>
      </c>
      <c r="CG235" s="88" t="s">
        <v>566</v>
      </c>
      <c r="CH235" s="92" t="s">
        <v>566</v>
      </c>
      <c r="CI235" s="91">
        <v>0</v>
      </c>
      <c r="CJ235" s="91">
        <v>0</v>
      </c>
      <c r="CK235" s="90" t="s">
        <v>566</v>
      </c>
      <c r="CL235" s="91">
        <v>-2.1000303381999998</v>
      </c>
      <c r="CM235" s="91">
        <v>-2.2969661799999999E-2</v>
      </c>
      <c r="CN235" s="88" t="s">
        <v>566</v>
      </c>
      <c r="CO235" s="91">
        <v>124</v>
      </c>
      <c r="CP235" s="91">
        <v>1301.9643992838</v>
      </c>
      <c r="CQ235" s="91">
        <v>42.775335527800003</v>
      </c>
      <c r="CR235" s="91">
        <v>1015.5391834773</v>
      </c>
      <c r="CS235" s="91">
        <v>35.160335527800001</v>
      </c>
      <c r="CT235" s="90" t="s">
        <v>566</v>
      </c>
      <c r="CU235" s="96">
        <v>1.01336</v>
      </c>
      <c r="CV235" s="96">
        <v>0.84987999999999997</v>
      </c>
      <c r="CW235" s="96">
        <v>0.79686999999999997</v>
      </c>
      <c r="CX235" s="93">
        <v>2369</v>
      </c>
      <c r="CY235" s="93">
        <v>2342.86</v>
      </c>
      <c r="CZ235" s="93">
        <v>83.1</v>
      </c>
      <c r="DA235" s="90">
        <v>40</v>
      </c>
      <c r="DB235" s="90" t="s">
        <v>566</v>
      </c>
      <c r="DC235" s="90">
        <v>99.2</v>
      </c>
      <c r="DD235" s="91">
        <v>233</v>
      </c>
      <c r="DE235" s="91">
        <v>-20.712446351899999</v>
      </c>
      <c r="DF235" s="93">
        <v>71.2</v>
      </c>
      <c r="DG235" s="88" t="s">
        <v>393</v>
      </c>
      <c r="DH235" s="88" t="s">
        <v>566</v>
      </c>
      <c r="DI235" s="88">
        <v>1</v>
      </c>
      <c r="DJ235" s="88" t="s">
        <v>566</v>
      </c>
      <c r="DK235" s="90" t="s">
        <v>566</v>
      </c>
      <c r="DL235" s="91">
        <v>96.872</v>
      </c>
      <c r="DM235" s="91" t="s">
        <v>566</v>
      </c>
      <c r="DN235" s="91">
        <v>323.39762006590001</v>
      </c>
      <c r="DO235" s="91">
        <v>8.5980325584999999</v>
      </c>
      <c r="DP235" s="91">
        <v>36.972404259400001</v>
      </c>
      <c r="DQ235" s="91">
        <v>0.98303255850000004</v>
      </c>
      <c r="DR235" s="91">
        <v>1470.0248613056001</v>
      </c>
      <c r="DS235" s="91">
        <v>48.296871029000002</v>
      </c>
      <c r="DT235" s="91">
        <v>1183.5996454991</v>
      </c>
      <c r="DU235" s="91">
        <v>40.681871029</v>
      </c>
      <c r="DV235" s="91">
        <v>98.923644444399997</v>
      </c>
      <c r="DW235" s="97"/>
      <c r="DX235" s="98" t="s">
        <v>689</v>
      </c>
      <c r="DY235" s="99" t="s">
        <v>689</v>
      </c>
      <c r="DZ235" s="98" t="s">
        <v>689</v>
      </c>
      <c r="EA235" s="100" t="s">
        <v>566</v>
      </c>
      <c r="EB235" s="101" t="s">
        <v>2761</v>
      </c>
      <c r="EC235" s="38" t="e">
        <f>VLOOKUP(J235,Раскустовка!A:B,2,0)</f>
        <v>#N/A</v>
      </c>
    </row>
    <row r="236" spans="1:133" s="9" customFormat="1" ht="15" customHeight="1" x14ac:dyDescent="0.25">
      <c r="A236" s="17" t="str">
        <f t="shared" si="3"/>
        <v>5110_Южно-Ягунское</v>
      </c>
      <c r="B236" s="87">
        <v>215</v>
      </c>
      <c r="C236" s="88" t="s">
        <v>733</v>
      </c>
      <c r="D236" s="88" t="s">
        <v>568</v>
      </c>
      <c r="E236" s="88" t="s">
        <v>522</v>
      </c>
      <c r="F236" s="88" t="s">
        <v>15</v>
      </c>
      <c r="G236" s="88" t="s">
        <v>29</v>
      </c>
      <c r="H236" s="88" t="s">
        <v>3055</v>
      </c>
      <c r="I236" s="89">
        <v>5110</v>
      </c>
      <c r="J236" s="88" t="s">
        <v>132</v>
      </c>
      <c r="K236" s="88" t="s">
        <v>688</v>
      </c>
      <c r="L236" s="88" t="s">
        <v>407</v>
      </c>
      <c r="M236" s="88" t="s">
        <v>1508</v>
      </c>
      <c r="N236" s="88" t="s">
        <v>6</v>
      </c>
      <c r="O236" s="90">
        <v>14</v>
      </c>
      <c r="P236" s="90">
        <v>2712</v>
      </c>
      <c r="Q236" s="90">
        <v>2730</v>
      </c>
      <c r="R236" s="91">
        <v>351.31599999999997</v>
      </c>
      <c r="S236" s="90" t="s">
        <v>150</v>
      </c>
      <c r="T236" s="90">
        <v>2739</v>
      </c>
      <c r="U236" s="90">
        <v>14</v>
      </c>
      <c r="V236" s="88" t="s">
        <v>31</v>
      </c>
      <c r="W236" s="88" t="s">
        <v>175</v>
      </c>
      <c r="X236" s="88" t="s">
        <v>496</v>
      </c>
      <c r="Y236" s="90" t="s">
        <v>928</v>
      </c>
      <c r="Z236" s="90" t="s">
        <v>566</v>
      </c>
      <c r="AA236" s="90">
        <v>73</v>
      </c>
      <c r="AB236" s="91" t="s">
        <v>5346</v>
      </c>
      <c r="AC236" s="88" t="s">
        <v>566</v>
      </c>
      <c r="AD236" s="90" t="s">
        <v>566</v>
      </c>
      <c r="AE236" s="90" t="s">
        <v>566</v>
      </c>
      <c r="AF236" s="90" t="s">
        <v>175</v>
      </c>
      <c r="AG236" s="91" t="s">
        <v>3421</v>
      </c>
      <c r="AH236" s="92" t="s">
        <v>2241</v>
      </c>
      <c r="AI236" s="93">
        <v>1095</v>
      </c>
      <c r="AJ236" s="88" t="s">
        <v>566</v>
      </c>
      <c r="AK236" s="90" t="s">
        <v>566</v>
      </c>
      <c r="AL236" s="91">
        <v>18.399999999999999</v>
      </c>
      <c r="AM236" s="91">
        <v>11.497656060600001</v>
      </c>
      <c r="AN236" s="91">
        <v>1524</v>
      </c>
      <c r="AO236" s="90">
        <v>11.6</v>
      </c>
      <c r="AP236" s="91">
        <v>162.63999999999999</v>
      </c>
      <c r="AQ236" s="91" t="s">
        <v>566</v>
      </c>
      <c r="AR236" s="91" t="s">
        <v>566</v>
      </c>
      <c r="AS236" s="91">
        <v>95.38</v>
      </c>
      <c r="AT236" s="91">
        <v>97.4</v>
      </c>
      <c r="AU236" s="90">
        <v>438</v>
      </c>
      <c r="AV236" s="90">
        <v>12.3</v>
      </c>
      <c r="AW236" s="91">
        <v>25.914000000000001</v>
      </c>
      <c r="AX236" s="91" t="s">
        <v>566</v>
      </c>
      <c r="AY236" s="91">
        <v>192.93</v>
      </c>
      <c r="AZ236" s="88" t="s">
        <v>4928</v>
      </c>
      <c r="BA236" s="91">
        <v>195</v>
      </c>
      <c r="BB236" s="91">
        <v>97.55</v>
      </c>
      <c r="BC236" s="94">
        <v>2.3307030802000002</v>
      </c>
      <c r="BD236" s="91">
        <v>223.596</v>
      </c>
      <c r="BE236" s="95">
        <v>95.998999999999995</v>
      </c>
      <c r="BF236" s="91">
        <v>7.63</v>
      </c>
      <c r="BG236" s="91">
        <v>31</v>
      </c>
      <c r="BH236" s="94" t="s">
        <v>566</v>
      </c>
      <c r="BI236" s="94" t="s">
        <v>566</v>
      </c>
      <c r="BJ236" s="93">
        <v>744</v>
      </c>
      <c r="BK236" s="94">
        <v>0</v>
      </c>
      <c r="BL236" s="91">
        <v>236.54173</v>
      </c>
      <c r="BM236" s="96">
        <v>10.632550930000001</v>
      </c>
      <c r="BN236" s="96" t="s">
        <v>566</v>
      </c>
      <c r="BO236" s="88" t="s">
        <v>430</v>
      </c>
      <c r="BP236" s="88" t="s">
        <v>566</v>
      </c>
      <c r="BQ236" s="91">
        <v>223.596</v>
      </c>
      <c r="BR236" s="95">
        <v>95.998999999999995</v>
      </c>
      <c r="BS236" s="91">
        <v>7.63</v>
      </c>
      <c r="BT236" s="90">
        <v>30</v>
      </c>
      <c r="BU236" s="91">
        <v>0</v>
      </c>
      <c r="BV236" s="91">
        <v>228.93</v>
      </c>
      <c r="BW236" s="96">
        <v>10.290419999999999</v>
      </c>
      <c r="BX236" s="96" t="s">
        <v>566</v>
      </c>
      <c r="BY236" s="96" t="s">
        <v>566</v>
      </c>
      <c r="BZ236" s="96" t="s">
        <v>566</v>
      </c>
      <c r="CA236" s="96" t="s">
        <v>566</v>
      </c>
      <c r="CB236" s="96" t="s">
        <v>566</v>
      </c>
      <c r="CC236" s="96" t="s">
        <v>566</v>
      </c>
      <c r="CD236" s="96" t="s">
        <v>566</v>
      </c>
      <c r="CE236" s="96" t="s">
        <v>566</v>
      </c>
      <c r="CF236" s="88" t="s">
        <v>566</v>
      </c>
      <c r="CG236" s="88" t="s">
        <v>566</v>
      </c>
      <c r="CH236" s="92" t="s">
        <v>566</v>
      </c>
      <c r="CI236" s="91">
        <v>0</v>
      </c>
      <c r="CJ236" s="91">
        <v>0</v>
      </c>
      <c r="CK236" s="90" t="s">
        <v>566</v>
      </c>
      <c r="CL236" s="91">
        <v>1.3113271252000001</v>
      </c>
      <c r="CM236" s="91">
        <v>1.96728748E-2</v>
      </c>
      <c r="CN236" s="88" t="s">
        <v>566</v>
      </c>
      <c r="CO236" s="91">
        <v>101.875</v>
      </c>
      <c r="CP236" s="91">
        <v>218.99974184850001</v>
      </c>
      <c r="CQ236" s="91">
        <v>7.7266840569999999</v>
      </c>
      <c r="CR236" s="91">
        <v>-4.5964949257000001</v>
      </c>
      <c r="CS236" s="91">
        <v>9.5684057000000003E-2</v>
      </c>
      <c r="CT236" s="90" t="s">
        <v>566</v>
      </c>
      <c r="CU236" s="96">
        <v>1.0133099999999999</v>
      </c>
      <c r="CV236" s="96">
        <v>0.85299999999999998</v>
      </c>
      <c r="CW236" s="96">
        <v>0.8095</v>
      </c>
      <c r="CX236" s="93">
        <v>2310</v>
      </c>
      <c r="CY236" s="93">
        <v>2288.8960000000002</v>
      </c>
      <c r="CZ236" s="93">
        <v>83.1</v>
      </c>
      <c r="DA236" s="90">
        <v>51</v>
      </c>
      <c r="DB236" s="90" t="s">
        <v>566</v>
      </c>
      <c r="DC236" s="90">
        <v>81.5</v>
      </c>
      <c r="DD236" s="91">
        <v>228</v>
      </c>
      <c r="DE236" s="91">
        <v>-15.3815789474</v>
      </c>
      <c r="DF236" s="93">
        <v>136.30000000000001</v>
      </c>
      <c r="DG236" s="88" t="s">
        <v>393</v>
      </c>
      <c r="DH236" s="88" t="s">
        <v>566</v>
      </c>
      <c r="DI236" s="88">
        <v>1</v>
      </c>
      <c r="DJ236" s="88" t="s">
        <v>566</v>
      </c>
      <c r="DK236" s="90" t="s">
        <v>566</v>
      </c>
      <c r="DL236" s="91">
        <v>95.998999999999995</v>
      </c>
      <c r="DM236" s="91" t="s">
        <v>566</v>
      </c>
      <c r="DN236" s="91">
        <v>252.45853660220001</v>
      </c>
      <c r="DO236" s="91">
        <v>8.6153248467000001</v>
      </c>
      <c r="DP236" s="91">
        <v>28.862299828000001</v>
      </c>
      <c r="DQ236" s="91">
        <v>0.98432484669999998</v>
      </c>
      <c r="DR236" s="91">
        <v>247.26871588329999</v>
      </c>
      <c r="DS236" s="91">
        <v>8.7240616298999996</v>
      </c>
      <c r="DT236" s="91">
        <v>23.672479109099999</v>
      </c>
      <c r="DU236" s="91">
        <v>1.0930616299</v>
      </c>
      <c r="DV236" s="91">
        <v>112.5366793056</v>
      </c>
      <c r="DW236" s="97"/>
      <c r="DX236" s="98" t="s">
        <v>689</v>
      </c>
      <c r="DY236" s="99" t="s">
        <v>689</v>
      </c>
      <c r="DZ236" s="98" t="s">
        <v>689</v>
      </c>
      <c r="EA236" s="100" t="s">
        <v>566</v>
      </c>
      <c r="EB236" s="101" t="s">
        <v>2761</v>
      </c>
      <c r="EC236" s="38" t="e">
        <f>VLOOKUP(J236,Раскустовка!A:B,2,0)</f>
        <v>#N/A</v>
      </c>
    </row>
    <row r="237" spans="1:133" s="9" customFormat="1" ht="15" customHeight="1" x14ac:dyDescent="0.25">
      <c r="A237" s="17" t="str">
        <f t="shared" si="3"/>
        <v>5111_Южно-Ягунское</v>
      </c>
      <c r="B237" s="87">
        <v>216</v>
      </c>
      <c r="C237" s="88" t="s">
        <v>733</v>
      </c>
      <c r="D237" s="88" t="s">
        <v>568</v>
      </c>
      <c r="E237" s="88" t="s">
        <v>522</v>
      </c>
      <c r="F237" s="88" t="s">
        <v>15</v>
      </c>
      <c r="G237" s="88" t="s">
        <v>29</v>
      </c>
      <c r="H237" s="88" t="s">
        <v>3057</v>
      </c>
      <c r="I237" s="89">
        <v>5111</v>
      </c>
      <c r="J237" s="88" t="s">
        <v>181</v>
      </c>
      <c r="K237" s="88" t="s">
        <v>688</v>
      </c>
      <c r="L237" s="88" t="s">
        <v>407</v>
      </c>
      <c r="M237" s="88" t="s">
        <v>1512</v>
      </c>
      <c r="N237" s="88" t="s">
        <v>695</v>
      </c>
      <c r="O237" s="90">
        <v>13.8</v>
      </c>
      <c r="P237" s="90">
        <v>2742.5</v>
      </c>
      <c r="Q237" s="90">
        <v>2813.5</v>
      </c>
      <c r="R237" s="91">
        <v>387.221</v>
      </c>
      <c r="S237" s="90" t="s">
        <v>150</v>
      </c>
      <c r="T237" s="90">
        <v>2811.8</v>
      </c>
      <c r="U237" s="90">
        <v>13.1</v>
      </c>
      <c r="V237" s="88" t="s">
        <v>31</v>
      </c>
      <c r="W237" s="88" t="s">
        <v>190</v>
      </c>
      <c r="X237" s="88" t="s">
        <v>4771</v>
      </c>
      <c r="Y237" s="90" t="s">
        <v>2421</v>
      </c>
      <c r="Z237" s="90" t="s">
        <v>566</v>
      </c>
      <c r="AA237" s="90">
        <v>73</v>
      </c>
      <c r="AB237" s="91" t="s">
        <v>5220</v>
      </c>
      <c r="AC237" s="88" t="s">
        <v>566</v>
      </c>
      <c r="AD237" s="90" t="s">
        <v>566</v>
      </c>
      <c r="AE237" s="90" t="s">
        <v>4789</v>
      </c>
      <c r="AF237" s="90" t="s">
        <v>190</v>
      </c>
      <c r="AG237" s="91" t="s">
        <v>3418</v>
      </c>
      <c r="AH237" s="92" t="s">
        <v>4826</v>
      </c>
      <c r="AI237" s="93">
        <v>100</v>
      </c>
      <c r="AJ237" s="88" t="s">
        <v>566</v>
      </c>
      <c r="AK237" s="90" t="s">
        <v>566</v>
      </c>
      <c r="AL237" s="91">
        <v>22</v>
      </c>
      <c r="AM237" s="91">
        <v>12.7609178423</v>
      </c>
      <c r="AN237" s="91">
        <v>1819</v>
      </c>
      <c r="AO237" s="90">
        <v>12.1</v>
      </c>
      <c r="AP237" s="91">
        <v>325.06299999999999</v>
      </c>
      <c r="AQ237" s="91" t="s">
        <v>566</v>
      </c>
      <c r="AR237" s="91" t="s">
        <v>566</v>
      </c>
      <c r="AS237" s="91">
        <v>88.6</v>
      </c>
      <c r="AT237" s="91">
        <v>91.5</v>
      </c>
      <c r="AU237" s="90">
        <v>970</v>
      </c>
      <c r="AV237" s="90">
        <v>0</v>
      </c>
      <c r="AW237" s="91">
        <v>145.22999999999999</v>
      </c>
      <c r="AX237" s="91" t="s">
        <v>566</v>
      </c>
      <c r="AY237" s="91">
        <v>142.24</v>
      </c>
      <c r="AZ237" s="88" t="s">
        <v>4928</v>
      </c>
      <c r="BA237" s="91">
        <v>145.19999999999999</v>
      </c>
      <c r="BB237" s="91">
        <v>53.64</v>
      </c>
      <c r="BC237" s="94">
        <v>5.0904604052</v>
      </c>
      <c r="BD237" s="91">
        <v>276.41199999999998</v>
      </c>
      <c r="BE237" s="95">
        <v>94.031999999999996</v>
      </c>
      <c r="BF237" s="91">
        <v>14.06</v>
      </c>
      <c r="BG237" s="91">
        <v>31</v>
      </c>
      <c r="BH237" s="94" t="s">
        <v>566</v>
      </c>
      <c r="BI237" s="94" t="s">
        <v>566</v>
      </c>
      <c r="BJ237" s="93">
        <v>744</v>
      </c>
      <c r="BK237" s="94">
        <v>0</v>
      </c>
      <c r="BL237" s="91">
        <v>435.79658000000001</v>
      </c>
      <c r="BM237" s="96">
        <v>22.22166752</v>
      </c>
      <c r="BN237" s="96" t="s">
        <v>566</v>
      </c>
      <c r="BO237" s="88" t="s">
        <v>430</v>
      </c>
      <c r="BP237" s="88" t="s">
        <v>566</v>
      </c>
      <c r="BQ237" s="91">
        <v>276.41199999999998</v>
      </c>
      <c r="BR237" s="95">
        <v>94.031999999999996</v>
      </c>
      <c r="BS237" s="91">
        <v>14.06</v>
      </c>
      <c r="BT237" s="90">
        <v>30</v>
      </c>
      <c r="BU237" s="91">
        <v>0</v>
      </c>
      <c r="BV237" s="91">
        <v>421.74</v>
      </c>
      <c r="BW237" s="96">
        <v>21.504960000000001</v>
      </c>
      <c r="BX237" s="96" t="s">
        <v>566</v>
      </c>
      <c r="BY237" s="96" t="s">
        <v>566</v>
      </c>
      <c r="BZ237" s="96" t="s">
        <v>566</v>
      </c>
      <c r="CA237" s="96" t="s">
        <v>566</v>
      </c>
      <c r="CB237" s="96" t="s">
        <v>566</v>
      </c>
      <c r="CC237" s="96" t="s">
        <v>566</v>
      </c>
      <c r="CD237" s="96" t="s">
        <v>566</v>
      </c>
      <c r="CE237" s="96" t="s">
        <v>566</v>
      </c>
      <c r="CF237" s="88" t="s">
        <v>566</v>
      </c>
      <c r="CG237" s="88" t="s">
        <v>566</v>
      </c>
      <c r="CH237" s="92" t="s">
        <v>566</v>
      </c>
      <c r="CI237" s="91">
        <v>0</v>
      </c>
      <c r="CJ237" s="91">
        <v>0</v>
      </c>
      <c r="CK237" s="90" t="s">
        <v>566</v>
      </c>
      <c r="CL237" s="91">
        <v>1.177092933</v>
      </c>
      <c r="CM237" s="91">
        <v>4.7907066999999998E-2</v>
      </c>
      <c r="CN237" s="88" t="s">
        <v>566</v>
      </c>
      <c r="CO237" s="91">
        <v>124</v>
      </c>
      <c r="CP237" s="91">
        <v>189.0472670712</v>
      </c>
      <c r="CQ237" s="91">
        <v>10.183915257700001</v>
      </c>
      <c r="CR237" s="91">
        <v>-87.364394864299996</v>
      </c>
      <c r="CS237" s="91">
        <v>-3.8740847423</v>
      </c>
      <c r="CT237" s="90" t="s">
        <v>566</v>
      </c>
      <c r="CU237" s="96">
        <v>1.01322</v>
      </c>
      <c r="CV237" s="96">
        <v>0.85219999999999996</v>
      </c>
      <c r="CW237" s="96">
        <v>0.79769999999999996</v>
      </c>
      <c r="CX237" s="93">
        <v>2369</v>
      </c>
      <c r="CY237" s="93">
        <v>2338.7730000000001</v>
      </c>
      <c r="CZ237" s="93">
        <v>84</v>
      </c>
      <c r="DA237" s="90">
        <v>51</v>
      </c>
      <c r="DB237" s="90" t="s">
        <v>566</v>
      </c>
      <c r="DC237" s="90">
        <v>99.2</v>
      </c>
      <c r="DD237" s="91">
        <v>233</v>
      </c>
      <c r="DE237" s="91">
        <v>-38.952789699599997</v>
      </c>
      <c r="DF237" s="93">
        <v>127.3</v>
      </c>
      <c r="DG237" s="88" t="s">
        <v>393</v>
      </c>
      <c r="DH237" s="88" t="s">
        <v>566</v>
      </c>
      <c r="DI237" s="88">
        <v>1</v>
      </c>
      <c r="DJ237" s="88" t="s">
        <v>566</v>
      </c>
      <c r="DK237" s="90" t="s">
        <v>566</v>
      </c>
      <c r="DL237" s="91">
        <v>94.031999999999996</v>
      </c>
      <c r="DM237" s="91" t="s">
        <v>566</v>
      </c>
      <c r="DN237" s="91">
        <v>312.09149437920001</v>
      </c>
      <c r="DO237" s="91">
        <v>15.872586158900001</v>
      </c>
      <c r="DP237" s="91">
        <v>35.679832443700001</v>
      </c>
      <c r="DQ237" s="91">
        <v>1.8145861589000001</v>
      </c>
      <c r="DR237" s="91">
        <v>213.4499090063</v>
      </c>
      <c r="DS237" s="91">
        <v>11.498477702000001</v>
      </c>
      <c r="DT237" s="91">
        <v>-62.961752929200003</v>
      </c>
      <c r="DU237" s="91">
        <v>-2.5595222980000001</v>
      </c>
      <c r="DV237" s="91">
        <v>112.56153999999999</v>
      </c>
      <c r="DW237" s="97"/>
      <c r="DX237" s="98" t="s">
        <v>689</v>
      </c>
      <c r="DY237" s="99" t="s">
        <v>689</v>
      </c>
      <c r="DZ237" s="98" t="s">
        <v>689</v>
      </c>
      <c r="EA237" s="100" t="s">
        <v>566</v>
      </c>
      <c r="EB237" s="101" t="s">
        <v>2763</v>
      </c>
      <c r="EC237" s="38" t="e">
        <f>VLOOKUP(J237,Раскустовка!A:B,2,0)</f>
        <v>#N/A</v>
      </c>
    </row>
    <row r="238" spans="1:133" s="9" customFormat="1" ht="15" customHeight="1" x14ac:dyDescent="0.25">
      <c r="A238" s="17" t="str">
        <f t="shared" si="3"/>
        <v>5112_Южно-Ягунское</v>
      </c>
      <c r="B238" s="87">
        <v>217</v>
      </c>
      <c r="C238" s="88" t="s">
        <v>733</v>
      </c>
      <c r="D238" s="88" t="s">
        <v>568</v>
      </c>
      <c r="E238" s="88" t="s">
        <v>522</v>
      </c>
      <c r="F238" s="88" t="s">
        <v>15</v>
      </c>
      <c r="G238" s="88" t="s">
        <v>29</v>
      </c>
      <c r="H238" s="88" t="s">
        <v>3055</v>
      </c>
      <c r="I238" s="89">
        <v>5112</v>
      </c>
      <c r="J238" s="88" t="s">
        <v>181</v>
      </c>
      <c r="K238" s="88" t="s">
        <v>688</v>
      </c>
      <c r="L238" s="88" t="s">
        <v>407</v>
      </c>
      <c r="M238" s="88" t="s">
        <v>1508</v>
      </c>
      <c r="N238" s="88" t="s">
        <v>6</v>
      </c>
      <c r="O238" s="90">
        <v>16.5</v>
      </c>
      <c r="P238" s="90">
        <v>2699.5</v>
      </c>
      <c r="Q238" s="90">
        <v>2720</v>
      </c>
      <c r="R238" s="91">
        <v>340.23</v>
      </c>
      <c r="S238" s="90" t="s">
        <v>150</v>
      </c>
      <c r="T238" s="90">
        <v>2739</v>
      </c>
      <c r="U238" s="90">
        <v>13.5</v>
      </c>
      <c r="V238" s="88" t="s">
        <v>31</v>
      </c>
      <c r="W238" s="88" t="s">
        <v>156</v>
      </c>
      <c r="X238" s="88" t="s">
        <v>212</v>
      </c>
      <c r="Y238" s="90" t="s">
        <v>918</v>
      </c>
      <c r="Z238" s="90" t="s">
        <v>566</v>
      </c>
      <c r="AA238" s="90">
        <v>73</v>
      </c>
      <c r="AB238" s="91" t="s">
        <v>5347</v>
      </c>
      <c r="AC238" s="88" t="s">
        <v>566</v>
      </c>
      <c r="AD238" s="90" t="s">
        <v>566</v>
      </c>
      <c r="AE238" s="90" t="s">
        <v>4918</v>
      </c>
      <c r="AF238" s="90" t="s">
        <v>156</v>
      </c>
      <c r="AG238" s="91" t="s">
        <v>3436</v>
      </c>
      <c r="AH238" s="92" t="s">
        <v>2946</v>
      </c>
      <c r="AI238" s="93">
        <v>438</v>
      </c>
      <c r="AJ238" s="88" t="s">
        <v>566</v>
      </c>
      <c r="AK238" s="90" t="s">
        <v>566</v>
      </c>
      <c r="AL238" s="91">
        <v>22</v>
      </c>
      <c r="AM238" s="91">
        <v>12.7609178423</v>
      </c>
      <c r="AN238" s="91">
        <v>1948</v>
      </c>
      <c r="AO238" s="90">
        <v>11.3</v>
      </c>
      <c r="AP238" s="91">
        <v>240.72</v>
      </c>
      <c r="AQ238" s="91" t="s">
        <v>566</v>
      </c>
      <c r="AR238" s="91" t="s">
        <v>566</v>
      </c>
      <c r="AS238" s="91">
        <v>70.599999999999994</v>
      </c>
      <c r="AT238" s="91">
        <v>72.86</v>
      </c>
      <c r="AU238" s="90">
        <v>1063</v>
      </c>
      <c r="AV238" s="90">
        <v>7</v>
      </c>
      <c r="AW238" s="91">
        <v>118.04</v>
      </c>
      <c r="AX238" s="91" t="s">
        <v>566</v>
      </c>
      <c r="AY238" s="91">
        <v>145.1</v>
      </c>
      <c r="AZ238" s="88" t="s">
        <v>4928</v>
      </c>
      <c r="BA238" s="91">
        <v>147.4</v>
      </c>
      <c r="BB238" s="91">
        <v>74.5</v>
      </c>
      <c r="BC238" s="94">
        <v>2.0992390331999999</v>
      </c>
      <c r="BD238" s="91">
        <v>156.07900000000001</v>
      </c>
      <c r="BE238" s="95">
        <v>98.001000000000005</v>
      </c>
      <c r="BF238" s="91">
        <v>2.66</v>
      </c>
      <c r="BG238" s="91">
        <v>31</v>
      </c>
      <c r="BH238" s="94" t="s">
        <v>566</v>
      </c>
      <c r="BI238" s="94" t="s">
        <v>566</v>
      </c>
      <c r="BJ238" s="93">
        <v>744</v>
      </c>
      <c r="BK238" s="94">
        <v>0</v>
      </c>
      <c r="BL238" s="91">
        <v>82.510230000000007</v>
      </c>
      <c r="BM238" s="96">
        <v>3.8177485999999998</v>
      </c>
      <c r="BN238" s="96" t="s">
        <v>566</v>
      </c>
      <c r="BO238" s="88" t="s">
        <v>430</v>
      </c>
      <c r="BP238" s="88" t="s">
        <v>566</v>
      </c>
      <c r="BQ238" s="91">
        <v>156.07900000000001</v>
      </c>
      <c r="BR238" s="95">
        <v>98.001000000000005</v>
      </c>
      <c r="BS238" s="91">
        <v>2.66</v>
      </c>
      <c r="BT238" s="90">
        <v>30</v>
      </c>
      <c r="BU238" s="91">
        <v>0</v>
      </c>
      <c r="BV238" s="91">
        <v>79.83</v>
      </c>
      <c r="BW238" s="96">
        <v>3.69381</v>
      </c>
      <c r="BX238" s="96" t="s">
        <v>566</v>
      </c>
      <c r="BY238" s="96" t="s">
        <v>566</v>
      </c>
      <c r="BZ238" s="96" t="s">
        <v>566</v>
      </c>
      <c r="CA238" s="96" t="s">
        <v>566</v>
      </c>
      <c r="CB238" s="96" t="s">
        <v>566</v>
      </c>
      <c r="CC238" s="96" t="s">
        <v>566</v>
      </c>
      <c r="CD238" s="96" t="s">
        <v>566</v>
      </c>
      <c r="CE238" s="96" t="s">
        <v>566</v>
      </c>
      <c r="CF238" s="88" t="s">
        <v>566</v>
      </c>
      <c r="CG238" s="88" t="s">
        <v>566</v>
      </c>
      <c r="CH238" s="92" t="s">
        <v>566</v>
      </c>
      <c r="CI238" s="91">
        <v>0</v>
      </c>
      <c r="CJ238" s="91">
        <v>0</v>
      </c>
      <c r="CK238" s="90" t="s">
        <v>566</v>
      </c>
      <c r="CL238" s="91">
        <v>0.12458433200000001</v>
      </c>
      <c r="CM238" s="91">
        <v>9.4156680000000003E-3</v>
      </c>
      <c r="CN238" s="88" t="s">
        <v>566</v>
      </c>
      <c r="CO238" s="91">
        <v>101.875</v>
      </c>
      <c r="CP238" s="91">
        <v>92.810498801199998</v>
      </c>
      <c r="CQ238" s="91">
        <v>1.7435233125</v>
      </c>
      <c r="CR238" s="91">
        <v>-63.268803779400002</v>
      </c>
      <c r="CS238" s="91">
        <v>-0.9174766875</v>
      </c>
      <c r="CT238" s="90" t="s">
        <v>566</v>
      </c>
      <c r="CU238" s="96">
        <v>1.01305</v>
      </c>
      <c r="CV238" s="96">
        <v>0.85299999999999998</v>
      </c>
      <c r="CW238" s="96">
        <v>0.80589999999999995</v>
      </c>
      <c r="CX238" s="93">
        <v>2310</v>
      </c>
      <c r="CY238" s="93">
        <v>2286.58</v>
      </c>
      <c r="CZ238" s="93">
        <v>84</v>
      </c>
      <c r="DA238" s="90">
        <v>40</v>
      </c>
      <c r="DB238" s="90" t="s">
        <v>566</v>
      </c>
      <c r="DC238" s="90">
        <v>81.5</v>
      </c>
      <c r="DD238" s="91">
        <v>228</v>
      </c>
      <c r="DE238" s="91">
        <v>-36.3596491228</v>
      </c>
      <c r="DF238" s="93">
        <v>136.30000000000001</v>
      </c>
      <c r="DG238" s="88" t="s">
        <v>393</v>
      </c>
      <c r="DH238" s="88" t="s">
        <v>566</v>
      </c>
      <c r="DI238" s="88">
        <v>1</v>
      </c>
      <c r="DJ238" s="88" t="s">
        <v>566</v>
      </c>
      <c r="DK238" s="90" t="s">
        <v>566</v>
      </c>
      <c r="DL238" s="91">
        <v>98.001000000000005</v>
      </c>
      <c r="DM238" s="91" t="s">
        <v>566</v>
      </c>
      <c r="DN238" s="91">
        <v>237.9329971354</v>
      </c>
      <c r="DO238" s="91">
        <v>3.6416480570999998</v>
      </c>
      <c r="DP238" s="91">
        <v>81.853694554800001</v>
      </c>
      <c r="DQ238" s="91">
        <v>0.98064805710000003</v>
      </c>
      <c r="DR238" s="91">
        <v>140.90704928420001</v>
      </c>
      <c r="DS238" s="91">
        <v>2.3410955412000001</v>
      </c>
      <c r="DT238" s="91">
        <v>-15.172253296399999</v>
      </c>
      <c r="DU238" s="91">
        <v>-0.31990445880000001</v>
      </c>
      <c r="DV238" s="91">
        <v>98.911100000000005</v>
      </c>
      <c r="DW238" s="97"/>
      <c r="DX238" s="98" t="s">
        <v>689</v>
      </c>
      <c r="DY238" s="99" t="s">
        <v>689</v>
      </c>
      <c r="DZ238" s="98" t="s">
        <v>689</v>
      </c>
      <c r="EA238" s="100" t="s">
        <v>566</v>
      </c>
      <c r="EB238" s="101" t="s">
        <v>2761</v>
      </c>
      <c r="EC238" s="38" t="e">
        <f>VLOOKUP(J238,Раскустовка!A:B,2,0)</f>
        <v>#N/A</v>
      </c>
    </row>
    <row r="239" spans="1:133" s="9" customFormat="1" ht="15" customHeight="1" x14ac:dyDescent="0.25">
      <c r="A239" s="17" t="str">
        <f t="shared" si="3"/>
        <v>5113Л_Южно-Ягунское</v>
      </c>
      <c r="B239" s="87">
        <v>218</v>
      </c>
      <c r="C239" s="88" t="s">
        <v>733</v>
      </c>
      <c r="D239" s="88" t="s">
        <v>568</v>
      </c>
      <c r="E239" s="88" t="s">
        <v>522</v>
      </c>
      <c r="F239" s="88" t="s">
        <v>15</v>
      </c>
      <c r="G239" s="88" t="s">
        <v>29</v>
      </c>
      <c r="H239" s="88" t="s">
        <v>64</v>
      </c>
      <c r="I239" s="89" t="s">
        <v>1227</v>
      </c>
      <c r="J239" s="88" t="s">
        <v>181</v>
      </c>
      <c r="K239" s="88" t="s">
        <v>688</v>
      </c>
      <c r="L239" s="88" t="s">
        <v>407</v>
      </c>
      <c r="M239" s="88" t="s">
        <v>34</v>
      </c>
      <c r="N239" s="88" t="s">
        <v>6</v>
      </c>
      <c r="O239" s="90">
        <v>253</v>
      </c>
      <c r="P239" s="90">
        <v>2942.2</v>
      </c>
      <c r="Q239" s="90">
        <v>3195.2</v>
      </c>
      <c r="R239" s="91">
        <v>578.46400000000006</v>
      </c>
      <c r="S239" s="90" t="s">
        <v>690</v>
      </c>
      <c r="T239" s="90">
        <v>3194</v>
      </c>
      <c r="U239" s="90">
        <v>252.98</v>
      </c>
      <c r="V239" s="88" t="s">
        <v>31</v>
      </c>
      <c r="W239" s="88" t="s">
        <v>94</v>
      </c>
      <c r="X239" s="88" t="s">
        <v>308</v>
      </c>
      <c r="Y239" s="90" t="s">
        <v>929</v>
      </c>
      <c r="Z239" s="90" t="s">
        <v>566</v>
      </c>
      <c r="AA239" s="90">
        <v>73</v>
      </c>
      <c r="AB239" s="91" t="s">
        <v>5348</v>
      </c>
      <c r="AC239" s="88" t="s">
        <v>566</v>
      </c>
      <c r="AD239" s="90" t="s">
        <v>566</v>
      </c>
      <c r="AE239" s="90" t="s">
        <v>1249</v>
      </c>
      <c r="AF239" s="90" t="s">
        <v>94</v>
      </c>
      <c r="AG239" s="91" t="s">
        <v>3525</v>
      </c>
      <c r="AH239" s="92" t="s">
        <v>2235</v>
      </c>
      <c r="AI239" s="93">
        <v>1084</v>
      </c>
      <c r="AJ239" s="88" t="s">
        <v>566</v>
      </c>
      <c r="AK239" s="90" t="s">
        <v>566</v>
      </c>
      <c r="AL239" s="91">
        <v>22</v>
      </c>
      <c r="AM239" s="91">
        <v>12.7609178423</v>
      </c>
      <c r="AN239" s="91">
        <v>1904</v>
      </c>
      <c r="AO239" s="90">
        <v>11.3</v>
      </c>
      <c r="AP239" s="91">
        <v>297.52999999999997</v>
      </c>
      <c r="AQ239" s="91" t="s">
        <v>566</v>
      </c>
      <c r="AR239" s="91" t="s">
        <v>566</v>
      </c>
      <c r="AS239" s="91">
        <v>78.08</v>
      </c>
      <c r="AT239" s="91">
        <v>80.09</v>
      </c>
      <c r="AU239" s="90">
        <v>556</v>
      </c>
      <c r="AV239" s="90">
        <v>18.100000000000001</v>
      </c>
      <c r="AW239" s="91">
        <v>50.98</v>
      </c>
      <c r="AX239" s="91" t="s">
        <v>566</v>
      </c>
      <c r="AY239" s="91">
        <v>128.30000000000001</v>
      </c>
      <c r="AZ239" s="88" t="s">
        <v>5116</v>
      </c>
      <c r="BA239" s="91">
        <v>130.38999999999999</v>
      </c>
      <c r="BB239" s="91">
        <v>50.22</v>
      </c>
      <c r="BC239" s="94">
        <v>1.0754082038999999</v>
      </c>
      <c r="BD239" s="91">
        <v>54.006999999999998</v>
      </c>
      <c r="BE239" s="95">
        <v>82.066999999999993</v>
      </c>
      <c r="BF239" s="91">
        <v>8.26</v>
      </c>
      <c r="BG239" s="91">
        <v>28.1</v>
      </c>
      <c r="BH239" s="94" t="s">
        <v>566</v>
      </c>
      <c r="BI239" s="94" t="s">
        <v>566</v>
      </c>
      <c r="BJ239" s="93">
        <v>675</v>
      </c>
      <c r="BK239" s="94">
        <v>69</v>
      </c>
      <c r="BL239" s="91">
        <v>232.35728</v>
      </c>
      <c r="BM239" s="96">
        <v>9.2942912100000008</v>
      </c>
      <c r="BN239" s="96" t="s">
        <v>566</v>
      </c>
      <c r="BO239" s="88" t="s">
        <v>430</v>
      </c>
      <c r="BP239" s="88" t="s">
        <v>566</v>
      </c>
      <c r="BQ239" s="91">
        <v>54.006999999999998</v>
      </c>
      <c r="BR239" s="95">
        <v>82.066999999999993</v>
      </c>
      <c r="BS239" s="91">
        <v>8.26</v>
      </c>
      <c r="BT239" s="90">
        <v>30</v>
      </c>
      <c r="BU239" s="91">
        <v>0</v>
      </c>
      <c r="BV239" s="91">
        <v>247.86</v>
      </c>
      <c r="BW239" s="96">
        <v>9.9144000000000005</v>
      </c>
      <c r="BX239" s="96" t="s">
        <v>566</v>
      </c>
      <c r="BY239" s="96" t="s">
        <v>566</v>
      </c>
      <c r="BZ239" s="96" t="s">
        <v>566</v>
      </c>
      <c r="CA239" s="96" t="s">
        <v>566</v>
      </c>
      <c r="CB239" s="96" t="s">
        <v>566</v>
      </c>
      <c r="CC239" s="96" t="s">
        <v>566</v>
      </c>
      <c r="CD239" s="96" t="s">
        <v>566</v>
      </c>
      <c r="CE239" s="96" t="s">
        <v>566</v>
      </c>
      <c r="CF239" s="88" t="s">
        <v>566</v>
      </c>
      <c r="CG239" s="88" t="s">
        <v>566</v>
      </c>
      <c r="CH239" s="92" t="s">
        <v>566</v>
      </c>
      <c r="CI239" s="91">
        <v>0</v>
      </c>
      <c r="CJ239" s="91">
        <v>0</v>
      </c>
      <c r="CK239" s="90" t="s">
        <v>566</v>
      </c>
      <c r="CL239" s="91">
        <v>0.1679571178</v>
      </c>
      <c r="CM239" s="91">
        <v>-2.9957117799999999E-2</v>
      </c>
      <c r="CN239" s="88" t="s">
        <v>566</v>
      </c>
      <c r="CO239" s="91">
        <v>60.52</v>
      </c>
      <c r="CP239" s="91">
        <v>72.1256239091</v>
      </c>
      <c r="CQ239" s="91">
        <v>11.033222948900001</v>
      </c>
      <c r="CR239" s="91">
        <v>18.118514220200002</v>
      </c>
      <c r="CS239" s="91">
        <v>2.7712229489000002</v>
      </c>
      <c r="CT239" s="90">
        <v>0</v>
      </c>
      <c r="CU239" s="96">
        <v>1.014</v>
      </c>
      <c r="CV239" s="96">
        <v>0.85299999999999998</v>
      </c>
      <c r="CW239" s="96">
        <v>0.82299999999999995</v>
      </c>
      <c r="CX239" s="93">
        <v>2301</v>
      </c>
      <c r="CY239" s="93">
        <v>2279.7359999999999</v>
      </c>
      <c r="CZ239" s="93">
        <v>84</v>
      </c>
      <c r="DA239" s="90">
        <v>40</v>
      </c>
      <c r="DB239" s="90" t="s">
        <v>566</v>
      </c>
      <c r="DC239" s="90">
        <v>71.2</v>
      </c>
      <c r="DD239" s="91">
        <v>212</v>
      </c>
      <c r="DE239" s="91">
        <v>-39.4811320755</v>
      </c>
      <c r="DF239" s="93">
        <v>33.1</v>
      </c>
      <c r="DG239" s="88" t="s">
        <v>393</v>
      </c>
      <c r="DH239" s="88" t="s">
        <v>566</v>
      </c>
      <c r="DI239" s="88" t="s">
        <v>566</v>
      </c>
      <c r="DJ239" s="88" t="s">
        <v>566</v>
      </c>
      <c r="DK239" s="90">
        <v>0</v>
      </c>
      <c r="DL239" s="91">
        <v>82.066999999999993</v>
      </c>
      <c r="DM239" s="91">
        <v>1.0754103880999999</v>
      </c>
      <c r="DN239" s="91">
        <v>54.0071096904</v>
      </c>
      <c r="DO239" s="91">
        <v>8.2615920632000002</v>
      </c>
      <c r="DP239" s="91">
        <v>1.5E-9</v>
      </c>
      <c r="DQ239" s="91">
        <v>-4.0793680000000002E-4</v>
      </c>
      <c r="DR239" s="91">
        <v>72.1256239091</v>
      </c>
      <c r="DS239" s="91">
        <v>11.033222948900001</v>
      </c>
      <c r="DT239" s="91">
        <v>18.118514220200002</v>
      </c>
      <c r="DU239" s="91">
        <v>2.7712229489000002</v>
      </c>
      <c r="DV239" s="91">
        <v>99.088144444400001</v>
      </c>
      <c r="DW239" s="97"/>
      <c r="DX239" s="98" t="s">
        <v>5349</v>
      </c>
      <c r="DY239" s="99" t="s">
        <v>689</v>
      </c>
      <c r="DZ239" s="98" t="s">
        <v>689</v>
      </c>
      <c r="EA239" s="100" t="s">
        <v>689</v>
      </c>
      <c r="EB239" s="101" t="s">
        <v>2761</v>
      </c>
      <c r="EC239" s="38" t="e">
        <f>VLOOKUP(J239,Раскустовка!A:B,2,0)</f>
        <v>#N/A</v>
      </c>
    </row>
    <row r="240" spans="1:133" s="9" customFormat="1" ht="15" customHeight="1" x14ac:dyDescent="0.25">
      <c r="A240" s="17" t="str">
        <f t="shared" si="3"/>
        <v>5115_Южно-Ягунское</v>
      </c>
      <c r="B240" s="87">
        <v>219</v>
      </c>
      <c r="C240" s="88" t="s">
        <v>733</v>
      </c>
      <c r="D240" s="88" t="s">
        <v>568</v>
      </c>
      <c r="E240" s="88" t="s">
        <v>522</v>
      </c>
      <c r="F240" s="88" t="s">
        <v>15</v>
      </c>
      <c r="G240" s="88" t="s">
        <v>29</v>
      </c>
      <c r="H240" s="88" t="s">
        <v>3057</v>
      </c>
      <c r="I240" s="89">
        <v>5115</v>
      </c>
      <c r="J240" s="88" t="s">
        <v>188</v>
      </c>
      <c r="K240" s="88" t="s">
        <v>688</v>
      </c>
      <c r="L240" s="88" t="s">
        <v>1154</v>
      </c>
      <c r="M240" s="88" t="s">
        <v>1512</v>
      </c>
      <c r="N240" s="88" t="s">
        <v>695</v>
      </c>
      <c r="O240" s="90">
        <v>14.3</v>
      </c>
      <c r="P240" s="90">
        <v>2494.5</v>
      </c>
      <c r="Q240" s="90">
        <v>2567.1</v>
      </c>
      <c r="R240" s="91">
        <v>128.322</v>
      </c>
      <c r="S240" s="90" t="s">
        <v>150</v>
      </c>
      <c r="T240" s="90">
        <v>2582.1</v>
      </c>
      <c r="U240" s="90">
        <v>7.3</v>
      </c>
      <c r="V240" s="88" t="s">
        <v>31</v>
      </c>
      <c r="W240" s="88" t="s">
        <v>175</v>
      </c>
      <c r="X240" s="88" t="s">
        <v>455</v>
      </c>
      <c r="Y240" s="90" t="s">
        <v>899</v>
      </c>
      <c r="Z240" s="90" t="s">
        <v>566</v>
      </c>
      <c r="AA240" s="90">
        <v>73</v>
      </c>
      <c r="AB240" s="91" t="s">
        <v>3533</v>
      </c>
      <c r="AC240" s="88" t="s">
        <v>566</v>
      </c>
      <c r="AD240" s="90" t="s">
        <v>566</v>
      </c>
      <c r="AE240" s="90" t="s">
        <v>1249</v>
      </c>
      <c r="AF240" s="90" t="s">
        <v>175</v>
      </c>
      <c r="AG240" s="91" t="s">
        <v>3467</v>
      </c>
      <c r="AH240" s="92" t="s">
        <v>2137</v>
      </c>
      <c r="AI240" s="93">
        <v>1166</v>
      </c>
      <c r="AJ240" s="88" t="s">
        <v>1080</v>
      </c>
      <c r="AK240" s="90" t="s">
        <v>566</v>
      </c>
      <c r="AL240" s="91">
        <v>27</v>
      </c>
      <c r="AM240" s="91">
        <v>26.587712813</v>
      </c>
      <c r="AN240" s="91">
        <v>1509</v>
      </c>
      <c r="AO240" s="90">
        <v>26</v>
      </c>
      <c r="AP240" s="91">
        <v>85.861999999999995</v>
      </c>
      <c r="AQ240" s="91" t="s">
        <v>566</v>
      </c>
      <c r="AR240" s="91" t="s">
        <v>566</v>
      </c>
      <c r="AS240" s="91">
        <v>107.09</v>
      </c>
      <c r="AT240" s="91">
        <v>108.66</v>
      </c>
      <c r="AU240" s="90">
        <v>35</v>
      </c>
      <c r="AV240" s="90">
        <v>0</v>
      </c>
      <c r="AW240" s="91">
        <v>0</v>
      </c>
      <c r="AX240" s="91" t="s">
        <v>566</v>
      </c>
      <c r="AY240" s="91">
        <v>217.09</v>
      </c>
      <c r="AZ240" s="88" t="s">
        <v>4928</v>
      </c>
      <c r="BA240" s="91">
        <v>218.7</v>
      </c>
      <c r="BB240" s="91">
        <v>110</v>
      </c>
      <c r="BC240" s="94">
        <v>1.9026470048999999</v>
      </c>
      <c r="BD240" s="91">
        <v>207.73099999999999</v>
      </c>
      <c r="BE240" s="95">
        <v>94.454999999999998</v>
      </c>
      <c r="BF240" s="91">
        <v>9.7899999999999991</v>
      </c>
      <c r="BG240" s="91">
        <v>31</v>
      </c>
      <c r="BH240" s="94" t="s">
        <v>566</v>
      </c>
      <c r="BI240" s="94" t="s">
        <v>566</v>
      </c>
      <c r="BJ240" s="93">
        <v>744</v>
      </c>
      <c r="BK240" s="94">
        <v>0</v>
      </c>
      <c r="BL240" s="91">
        <v>303.43673999999999</v>
      </c>
      <c r="BM240" s="96">
        <v>18.881599349999998</v>
      </c>
      <c r="BN240" s="96" t="s">
        <v>566</v>
      </c>
      <c r="BO240" s="88" t="s">
        <v>430</v>
      </c>
      <c r="BP240" s="88" t="s">
        <v>566</v>
      </c>
      <c r="BQ240" s="91">
        <v>207.73099999999999</v>
      </c>
      <c r="BR240" s="95">
        <v>94.454999999999998</v>
      </c>
      <c r="BS240" s="91">
        <v>9.7899999999999991</v>
      </c>
      <c r="BT240" s="90">
        <v>30</v>
      </c>
      <c r="BU240" s="91">
        <v>0</v>
      </c>
      <c r="BV240" s="91">
        <v>293.67</v>
      </c>
      <c r="BW240" s="96">
        <v>18.27327</v>
      </c>
      <c r="BX240" s="96" t="s">
        <v>566</v>
      </c>
      <c r="BY240" s="96" t="s">
        <v>566</v>
      </c>
      <c r="BZ240" s="96" t="s">
        <v>566</v>
      </c>
      <c r="CA240" s="96" t="s">
        <v>566</v>
      </c>
      <c r="CB240" s="96" t="s">
        <v>566</v>
      </c>
      <c r="CC240" s="96" t="s">
        <v>566</v>
      </c>
      <c r="CD240" s="96" t="s">
        <v>566</v>
      </c>
      <c r="CE240" s="96" t="s">
        <v>566</v>
      </c>
      <c r="CF240" s="88" t="s">
        <v>566</v>
      </c>
      <c r="CG240" s="88" t="s">
        <v>566</v>
      </c>
      <c r="CH240" s="92" t="s">
        <v>566</v>
      </c>
      <c r="CI240" s="91">
        <v>0</v>
      </c>
      <c r="CJ240" s="91">
        <v>0</v>
      </c>
      <c r="CK240" s="90" t="s">
        <v>566</v>
      </c>
      <c r="CL240" s="91">
        <v>-1.7110175588000001</v>
      </c>
      <c r="CM240" s="91">
        <v>6.50175588E-2</v>
      </c>
      <c r="CN240" s="88" t="s">
        <v>566</v>
      </c>
      <c r="CO240" s="91">
        <v>124</v>
      </c>
      <c r="CP240" s="91">
        <v>200.34287873369999</v>
      </c>
      <c r="CQ240" s="91">
        <v>9.4444888769999995</v>
      </c>
      <c r="CR240" s="91">
        <v>-7.3885651371999996</v>
      </c>
      <c r="CS240" s="91">
        <v>-0.34451112299999997</v>
      </c>
      <c r="CT240" s="90" t="s">
        <v>566</v>
      </c>
      <c r="CU240" s="96">
        <v>1.0130999999999999</v>
      </c>
      <c r="CV240" s="96">
        <v>0.8498</v>
      </c>
      <c r="CW240" s="96">
        <v>0.78120000000000001</v>
      </c>
      <c r="CX240" s="93">
        <v>2369</v>
      </c>
      <c r="CY240" s="93">
        <v>2352.5479999999998</v>
      </c>
      <c r="CZ240" s="93">
        <v>82.4</v>
      </c>
      <c r="DA240" s="90">
        <v>82</v>
      </c>
      <c r="DB240" s="90" t="s">
        <v>566</v>
      </c>
      <c r="DC240" s="90">
        <v>99.2</v>
      </c>
      <c r="DD240" s="91">
        <v>233</v>
      </c>
      <c r="DE240" s="91">
        <v>-6.8283261803000004</v>
      </c>
      <c r="DF240" s="93">
        <v>127.3</v>
      </c>
      <c r="DG240" s="88" t="s">
        <v>393</v>
      </c>
      <c r="DH240" s="88" t="s">
        <v>566</v>
      </c>
      <c r="DI240" s="88">
        <v>1</v>
      </c>
      <c r="DJ240" s="88" t="s">
        <v>566</v>
      </c>
      <c r="DK240" s="90" t="s">
        <v>566</v>
      </c>
      <c r="DL240" s="91">
        <v>94.454999999999998</v>
      </c>
      <c r="DM240" s="91" t="s">
        <v>566</v>
      </c>
      <c r="DN240" s="91">
        <v>234.54588092259999</v>
      </c>
      <c r="DO240" s="91">
        <v>11.0517752704</v>
      </c>
      <c r="DP240" s="91">
        <v>26.814437051700001</v>
      </c>
      <c r="DQ240" s="91">
        <v>1.2627752703999999</v>
      </c>
      <c r="DR240" s="91">
        <v>226.2035833592</v>
      </c>
      <c r="DS240" s="91">
        <v>10.6636045187</v>
      </c>
      <c r="DT240" s="91">
        <v>18.472139488300002</v>
      </c>
      <c r="DU240" s="91">
        <v>0.8746045187</v>
      </c>
      <c r="DV240" s="91">
        <v>150.89951249999999</v>
      </c>
      <c r="DW240" s="97"/>
      <c r="DX240" s="98" t="s">
        <v>689</v>
      </c>
      <c r="DY240" s="99" t="s">
        <v>689</v>
      </c>
      <c r="DZ240" s="98" t="s">
        <v>689</v>
      </c>
      <c r="EA240" s="100" t="s">
        <v>566</v>
      </c>
      <c r="EB240" s="101" t="s">
        <v>2763</v>
      </c>
      <c r="EC240" s="38" t="e">
        <f>VLOOKUP(J240,Раскустовка!A:B,2,0)</f>
        <v>#N/A</v>
      </c>
    </row>
    <row r="241" spans="1:133" s="9" customFormat="1" ht="15" customHeight="1" x14ac:dyDescent="0.25">
      <c r="A241" s="17" t="str">
        <f t="shared" si="3"/>
        <v>5119_Южно-Ягунское</v>
      </c>
      <c r="B241" s="87">
        <v>220</v>
      </c>
      <c r="C241" s="88" t="s">
        <v>733</v>
      </c>
      <c r="D241" s="88" t="s">
        <v>568</v>
      </c>
      <c r="E241" s="88" t="s">
        <v>522</v>
      </c>
      <c r="F241" s="88" t="s">
        <v>15</v>
      </c>
      <c r="G241" s="88" t="s">
        <v>29</v>
      </c>
      <c r="H241" s="88" t="s">
        <v>3055</v>
      </c>
      <c r="I241" s="89">
        <v>5119</v>
      </c>
      <c r="J241" s="88" t="s">
        <v>183</v>
      </c>
      <c r="K241" s="88" t="s">
        <v>688</v>
      </c>
      <c r="L241" s="88" t="s">
        <v>407</v>
      </c>
      <c r="M241" s="88" t="s">
        <v>1508</v>
      </c>
      <c r="N241" s="88" t="s">
        <v>6</v>
      </c>
      <c r="O241" s="90">
        <v>11</v>
      </c>
      <c r="P241" s="90">
        <v>2455</v>
      </c>
      <c r="Q241" s="90">
        <v>2471</v>
      </c>
      <c r="R241" s="91">
        <v>90.17</v>
      </c>
      <c r="S241" s="90" t="s">
        <v>150</v>
      </c>
      <c r="T241" s="90">
        <v>2456.9</v>
      </c>
      <c r="U241" s="90">
        <v>9.4</v>
      </c>
      <c r="V241" s="88" t="s">
        <v>31</v>
      </c>
      <c r="W241" s="88" t="s">
        <v>566</v>
      </c>
      <c r="X241" s="88" t="s">
        <v>566</v>
      </c>
      <c r="Y241" s="90" t="s">
        <v>566</v>
      </c>
      <c r="Z241" s="90" t="s">
        <v>566</v>
      </c>
      <c r="AA241" s="90">
        <v>73</v>
      </c>
      <c r="AB241" s="91" t="s">
        <v>566</v>
      </c>
      <c r="AC241" s="88" t="s">
        <v>566</v>
      </c>
      <c r="AD241" s="90" t="s">
        <v>566</v>
      </c>
      <c r="AE241" s="90" t="s">
        <v>566</v>
      </c>
      <c r="AF241" s="90" t="s">
        <v>566</v>
      </c>
      <c r="AG241" s="91" t="s">
        <v>566</v>
      </c>
      <c r="AH241" s="92" t="s">
        <v>566</v>
      </c>
      <c r="AI241" s="93" t="s">
        <v>566</v>
      </c>
      <c r="AJ241" s="88" t="s">
        <v>5012</v>
      </c>
      <c r="AK241" s="90" t="s">
        <v>566</v>
      </c>
      <c r="AL241" s="91" t="s">
        <v>566</v>
      </c>
      <c r="AM241" s="91" t="s">
        <v>566</v>
      </c>
      <c r="AN241" s="91" t="s">
        <v>566</v>
      </c>
      <c r="AO241" s="90" t="s">
        <v>566</v>
      </c>
      <c r="AP241" s="91" t="s">
        <v>566</v>
      </c>
      <c r="AQ241" s="91" t="s">
        <v>566</v>
      </c>
      <c r="AR241" s="91" t="s">
        <v>566</v>
      </c>
      <c r="AS241" s="91" t="s">
        <v>566</v>
      </c>
      <c r="AT241" s="91" t="s">
        <v>566</v>
      </c>
      <c r="AU241" s="90">
        <v>726</v>
      </c>
      <c r="AV241" s="90">
        <v>0</v>
      </c>
      <c r="AW241" s="91">
        <v>17.02</v>
      </c>
      <c r="AX241" s="91" t="s">
        <v>566</v>
      </c>
      <c r="AY241" s="91">
        <v>162.1</v>
      </c>
      <c r="AZ241" s="88" t="s">
        <v>4928</v>
      </c>
      <c r="BA241" s="91">
        <v>163.5</v>
      </c>
      <c r="BB241" s="91" t="s">
        <v>566</v>
      </c>
      <c r="BC241" s="94" t="s">
        <v>566</v>
      </c>
      <c r="BD241" s="91" t="s">
        <v>566</v>
      </c>
      <c r="BE241" s="95">
        <v>0</v>
      </c>
      <c r="BF241" s="91" t="s">
        <v>566</v>
      </c>
      <c r="BG241" s="91">
        <v>0</v>
      </c>
      <c r="BH241" s="94" t="s">
        <v>566</v>
      </c>
      <c r="BI241" s="94" t="s">
        <v>566</v>
      </c>
      <c r="BJ241" s="93">
        <v>0</v>
      </c>
      <c r="BK241" s="94">
        <v>0</v>
      </c>
      <c r="BL241" s="91" t="s">
        <v>566</v>
      </c>
      <c r="BM241" s="96">
        <v>0</v>
      </c>
      <c r="BN241" s="96" t="s">
        <v>566</v>
      </c>
      <c r="BO241" s="88" t="s">
        <v>745</v>
      </c>
      <c r="BP241" s="88" t="s">
        <v>1205</v>
      </c>
      <c r="BQ241" s="91" t="s">
        <v>566</v>
      </c>
      <c r="BR241" s="95">
        <v>0</v>
      </c>
      <c r="BS241" s="91" t="s">
        <v>566</v>
      </c>
      <c r="BT241" s="90" t="s">
        <v>566</v>
      </c>
      <c r="BU241" s="91" t="s">
        <v>566</v>
      </c>
      <c r="BV241" s="91" t="s">
        <v>566</v>
      </c>
      <c r="BW241" s="96" t="s">
        <v>566</v>
      </c>
      <c r="BX241" s="96" t="s">
        <v>566</v>
      </c>
      <c r="BY241" s="96" t="s">
        <v>1205</v>
      </c>
      <c r="BZ241" s="96" t="s">
        <v>566</v>
      </c>
      <c r="CA241" s="96" t="s">
        <v>566</v>
      </c>
      <c r="CB241" s="96" t="s">
        <v>566</v>
      </c>
      <c r="CC241" s="96" t="s">
        <v>566</v>
      </c>
      <c r="CD241" s="96" t="s">
        <v>566</v>
      </c>
      <c r="CE241" s="96" t="s">
        <v>566</v>
      </c>
      <c r="CF241" s="88" t="s">
        <v>566</v>
      </c>
      <c r="CG241" s="88" t="s">
        <v>566</v>
      </c>
      <c r="CH241" s="92" t="s">
        <v>566</v>
      </c>
      <c r="CI241" s="91">
        <v>0</v>
      </c>
      <c r="CJ241" s="91">
        <v>0</v>
      </c>
      <c r="CK241" s="90" t="s">
        <v>566</v>
      </c>
      <c r="CL241" s="91" t="s">
        <v>566</v>
      </c>
      <c r="CM241" s="91" t="s">
        <v>566</v>
      </c>
      <c r="CN241" s="88" t="s">
        <v>566</v>
      </c>
      <c r="CO241" s="91">
        <v>101.875</v>
      </c>
      <c r="CP241" s="91" t="s">
        <v>566</v>
      </c>
      <c r="CQ241" s="91" t="s">
        <v>566</v>
      </c>
      <c r="CR241" s="91" t="s">
        <v>566</v>
      </c>
      <c r="CS241" s="91" t="s">
        <v>566</v>
      </c>
      <c r="CT241" s="90" t="s">
        <v>566</v>
      </c>
      <c r="CU241" s="96">
        <v>1.0135799999999999</v>
      </c>
      <c r="CV241" s="96">
        <v>0.85299999999999998</v>
      </c>
      <c r="CW241" s="96">
        <v>0.81040000000000001</v>
      </c>
      <c r="CX241" s="93">
        <v>2310</v>
      </c>
      <c r="CY241" s="93">
        <v>2295.7240000000002</v>
      </c>
      <c r="CZ241" s="93">
        <v>81</v>
      </c>
      <c r="DA241" s="90">
        <v>51</v>
      </c>
      <c r="DB241" s="90" t="s">
        <v>566</v>
      </c>
      <c r="DC241" s="90">
        <v>81.5</v>
      </c>
      <c r="DD241" s="91">
        <v>228</v>
      </c>
      <c r="DE241" s="91">
        <v>-28.9035087719</v>
      </c>
      <c r="DF241" s="93">
        <v>136.30000000000001</v>
      </c>
      <c r="DG241" s="88" t="s">
        <v>393</v>
      </c>
      <c r="DH241" s="88" t="s">
        <v>566</v>
      </c>
      <c r="DI241" s="88">
        <v>1</v>
      </c>
      <c r="DJ241" s="88" t="s">
        <v>3364</v>
      </c>
      <c r="DK241" s="90" t="s">
        <v>566</v>
      </c>
      <c r="DL241" s="91">
        <v>0</v>
      </c>
      <c r="DM241" s="91" t="s">
        <v>566</v>
      </c>
      <c r="DN241" s="91" t="s">
        <v>566</v>
      </c>
      <c r="DO241" s="91" t="s">
        <v>566</v>
      </c>
      <c r="DP241" s="91" t="s">
        <v>566</v>
      </c>
      <c r="DQ241" s="91" t="s">
        <v>566</v>
      </c>
      <c r="DR241" s="91" t="s">
        <v>566</v>
      </c>
      <c r="DS241" s="91" t="s">
        <v>566</v>
      </c>
      <c r="DT241" s="91" t="s">
        <v>566</v>
      </c>
      <c r="DU241" s="91" t="s">
        <v>566</v>
      </c>
      <c r="DV241" s="91">
        <v>113.75</v>
      </c>
      <c r="DW241" s="97"/>
      <c r="DX241" s="98" t="s">
        <v>566</v>
      </c>
      <c r="DY241" s="99" t="s">
        <v>689</v>
      </c>
      <c r="DZ241" s="98" t="s">
        <v>689</v>
      </c>
      <c r="EA241" s="100" t="s">
        <v>566</v>
      </c>
      <c r="EB241" s="101" t="s">
        <v>566</v>
      </c>
      <c r="EC241" s="38" t="e">
        <f>VLOOKUP(J241,Раскустовка!A:B,2,0)</f>
        <v>#N/A</v>
      </c>
    </row>
    <row r="242" spans="1:133" s="9" customFormat="1" ht="15" customHeight="1" x14ac:dyDescent="0.25">
      <c r="A242" s="17" t="str">
        <f t="shared" si="3"/>
        <v>5120У_Южно-Ягунское</v>
      </c>
      <c r="B242" s="87">
        <v>221</v>
      </c>
      <c r="C242" s="88" t="s">
        <v>733</v>
      </c>
      <c r="D242" s="88" t="s">
        <v>568</v>
      </c>
      <c r="E242" s="88" t="s">
        <v>522</v>
      </c>
      <c r="F242" s="88" t="s">
        <v>15</v>
      </c>
      <c r="G242" s="88" t="s">
        <v>29</v>
      </c>
      <c r="H242" s="88" t="s">
        <v>3057</v>
      </c>
      <c r="I242" s="89" t="s">
        <v>207</v>
      </c>
      <c r="J242" s="88" t="s">
        <v>183</v>
      </c>
      <c r="K242" s="88" t="s">
        <v>688</v>
      </c>
      <c r="L242" s="88" t="s">
        <v>407</v>
      </c>
      <c r="M242" s="88" t="s">
        <v>1512</v>
      </c>
      <c r="N242" s="88" t="s">
        <v>695</v>
      </c>
      <c r="O242" s="90">
        <v>17.100000000000001</v>
      </c>
      <c r="P242" s="90">
        <v>2379.6</v>
      </c>
      <c r="Q242" s="90">
        <v>2452</v>
      </c>
      <c r="R242" s="91">
        <v>21.283999999999999</v>
      </c>
      <c r="S242" s="90" t="s">
        <v>150</v>
      </c>
      <c r="T242" s="90">
        <v>2463.6</v>
      </c>
      <c r="U242" s="90">
        <v>11.9</v>
      </c>
      <c r="V242" s="88" t="s">
        <v>31</v>
      </c>
      <c r="W242" s="88" t="s">
        <v>118</v>
      </c>
      <c r="X242" s="88" t="s">
        <v>2696</v>
      </c>
      <c r="Y242" s="90" t="s">
        <v>872</v>
      </c>
      <c r="Z242" s="90" t="s">
        <v>566</v>
      </c>
      <c r="AA242" s="90">
        <v>73</v>
      </c>
      <c r="AB242" s="91" t="s">
        <v>5350</v>
      </c>
      <c r="AC242" s="88" t="s">
        <v>566</v>
      </c>
      <c r="AD242" s="90" t="s">
        <v>566</v>
      </c>
      <c r="AE242" s="90" t="s">
        <v>1966</v>
      </c>
      <c r="AF242" s="90" t="s">
        <v>118</v>
      </c>
      <c r="AG242" s="91" t="s">
        <v>3525</v>
      </c>
      <c r="AH242" s="92" t="s">
        <v>5069</v>
      </c>
      <c r="AI242" s="93">
        <v>15</v>
      </c>
      <c r="AJ242" s="88" t="s">
        <v>566</v>
      </c>
      <c r="AK242" s="90" t="s">
        <v>566</v>
      </c>
      <c r="AL242" s="91">
        <v>22.5</v>
      </c>
      <c r="AM242" s="91">
        <v>14.093264252799999</v>
      </c>
      <c r="AN242" s="91">
        <v>1986</v>
      </c>
      <c r="AO242" s="90">
        <v>16</v>
      </c>
      <c r="AP242" s="91">
        <v>12.294</v>
      </c>
      <c r="AQ242" s="91" t="s">
        <v>566</v>
      </c>
      <c r="AR242" s="91" t="s">
        <v>566</v>
      </c>
      <c r="AS242" s="91">
        <v>53.22</v>
      </c>
      <c r="AT242" s="91">
        <v>55.52</v>
      </c>
      <c r="AU242" s="90">
        <v>716</v>
      </c>
      <c r="AV242" s="90">
        <v>0</v>
      </c>
      <c r="AW242" s="91">
        <v>2.92</v>
      </c>
      <c r="AX242" s="91" t="s">
        <v>566</v>
      </c>
      <c r="AY242" s="91">
        <v>136.87</v>
      </c>
      <c r="AZ242" s="88" t="s">
        <v>5114</v>
      </c>
      <c r="BA242" s="91">
        <v>139.21</v>
      </c>
      <c r="BB242" s="91">
        <v>83.65</v>
      </c>
      <c r="BC242" s="94">
        <v>1.3129080616</v>
      </c>
      <c r="BD242" s="91">
        <v>111.998</v>
      </c>
      <c r="BE242" s="95">
        <v>88.069000000000003</v>
      </c>
      <c r="BF242" s="91">
        <v>11.37</v>
      </c>
      <c r="BG242" s="91">
        <v>27</v>
      </c>
      <c r="BH242" s="94" t="s">
        <v>566</v>
      </c>
      <c r="BI242" s="94" t="s">
        <v>566</v>
      </c>
      <c r="BJ242" s="93">
        <v>647</v>
      </c>
      <c r="BK242" s="94">
        <v>97</v>
      </c>
      <c r="BL242" s="91">
        <v>306.51625999999999</v>
      </c>
      <c r="BM242" s="96">
        <v>16.970288100000001</v>
      </c>
      <c r="BN242" s="96" t="s">
        <v>566</v>
      </c>
      <c r="BO242" s="88" t="s">
        <v>430</v>
      </c>
      <c r="BP242" s="88" t="s">
        <v>566</v>
      </c>
      <c r="BQ242" s="91">
        <v>111.998</v>
      </c>
      <c r="BR242" s="95">
        <v>88.069000000000003</v>
      </c>
      <c r="BS242" s="91">
        <v>11.37</v>
      </c>
      <c r="BT242" s="90">
        <v>30</v>
      </c>
      <c r="BU242" s="91">
        <v>0</v>
      </c>
      <c r="BV242" s="91">
        <v>341.1</v>
      </c>
      <c r="BW242" s="96">
        <v>18.885449999999999</v>
      </c>
      <c r="BX242" s="96" t="s">
        <v>566</v>
      </c>
      <c r="BY242" s="96" t="s">
        <v>566</v>
      </c>
      <c r="BZ242" s="96" t="s">
        <v>566</v>
      </c>
      <c r="CA242" s="96" t="s">
        <v>566</v>
      </c>
      <c r="CB242" s="96" t="s">
        <v>566</v>
      </c>
      <c r="CC242" s="96" t="s">
        <v>566</v>
      </c>
      <c r="CD242" s="96" t="s">
        <v>566</v>
      </c>
      <c r="CE242" s="96" t="s">
        <v>566</v>
      </c>
      <c r="CF242" s="88" t="s">
        <v>566</v>
      </c>
      <c r="CG242" s="88" t="s">
        <v>566</v>
      </c>
      <c r="CH242" s="92" t="s">
        <v>566</v>
      </c>
      <c r="CI242" s="91">
        <v>0</v>
      </c>
      <c r="CJ242" s="91">
        <v>0</v>
      </c>
      <c r="CK242" s="90" t="s">
        <v>566</v>
      </c>
      <c r="CL242" s="91">
        <v>0.62723348720000005</v>
      </c>
      <c r="CM242" s="91">
        <v>1.5527665128000001</v>
      </c>
      <c r="CN242" s="88" t="s">
        <v>566</v>
      </c>
      <c r="CO242" s="91">
        <v>124</v>
      </c>
      <c r="CP242" s="91">
        <v>44.637069709800002</v>
      </c>
      <c r="CQ242" s="91">
        <v>4.6080716013999998</v>
      </c>
      <c r="CR242" s="91">
        <v>-67.360719347400007</v>
      </c>
      <c r="CS242" s="91">
        <v>-6.7619283986000003</v>
      </c>
      <c r="CT242" s="90" t="s">
        <v>566</v>
      </c>
      <c r="CU242" s="96">
        <v>1.0133000000000001</v>
      </c>
      <c r="CV242" s="96">
        <v>0.85092000000000001</v>
      </c>
      <c r="CW242" s="96">
        <v>0.79327999999999999</v>
      </c>
      <c r="CX242" s="93">
        <v>2369</v>
      </c>
      <c r="CY242" s="93">
        <v>2344.89</v>
      </c>
      <c r="CZ242" s="93">
        <v>81</v>
      </c>
      <c r="DA242" s="90">
        <v>82</v>
      </c>
      <c r="DB242" s="90" t="s">
        <v>566</v>
      </c>
      <c r="DC242" s="90">
        <v>99.2</v>
      </c>
      <c r="DD242" s="91">
        <v>233</v>
      </c>
      <c r="DE242" s="91">
        <v>-41.2575107296</v>
      </c>
      <c r="DF242" s="93">
        <v>127.3</v>
      </c>
      <c r="DG242" s="88" t="s">
        <v>393</v>
      </c>
      <c r="DH242" s="88" t="s">
        <v>566</v>
      </c>
      <c r="DI242" s="88">
        <v>1</v>
      </c>
      <c r="DJ242" s="88" t="s">
        <v>566</v>
      </c>
      <c r="DK242" s="90" t="s">
        <v>566</v>
      </c>
      <c r="DL242" s="91">
        <v>88.069000000000003</v>
      </c>
      <c r="DM242" s="91" t="s">
        <v>566</v>
      </c>
      <c r="DN242" s="91">
        <v>126.4547129086</v>
      </c>
      <c r="DO242" s="91">
        <v>12.837664885600001</v>
      </c>
      <c r="DP242" s="91">
        <v>14.456923851399999</v>
      </c>
      <c r="DQ242" s="91">
        <v>1.4676648856000001</v>
      </c>
      <c r="DR242" s="91">
        <v>50.398922002299997</v>
      </c>
      <c r="DS242" s="91">
        <v>5.2028917384</v>
      </c>
      <c r="DT242" s="91">
        <v>-61.598867054899998</v>
      </c>
      <c r="DU242" s="91">
        <v>-6.1671082616000001</v>
      </c>
      <c r="DV242" s="91">
        <v>151.00771972219999</v>
      </c>
      <c r="DW242" s="97"/>
      <c r="DX242" s="98" t="s">
        <v>5030</v>
      </c>
      <c r="DY242" s="99" t="s">
        <v>689</v>
      </c>
      <c r="DZ242" s="98" t="s">
        <v>689</v>
      </c>
      <c r="EA242" s="100" t="s">
        <v>566</v>
      </c>
      <c r="EB242" s="101" t="s">
        <v>2763</v>
      </c>
      <c r="EC242" s="38" t="e">
        <f>VLOOKUP(J242,Раскустовка!A:B,2,0)</f>
        <v>#N/A</v>
      </c>
    </row>
    <row r="243" spans="1:133" s="9" customFormat="1" ht="15" customHeight="1" x14ac:dyDescent="0.25">
      <c r="A243" s="17" t="str">
        <f t="shared" si="3"/>
        <v>5121_Южно-Ягунское</v>
      </c>
      <c r="B243" s="87">
        <v>222</v>
      </c>
      <c r="C243" s="88" t="s">
        <v>733</v>
      </c>
      <c r="D243" s="88" t="s">
        <v>568</v>
      </c>
      <c r="E243" s="88" t="s">
        <v>522</v>
      </c>
      <c r="F243" s="88" t="s">
        <v>15</v>
      </c>
      <c r="G243" s="88" t="s">
        <v>29</v>
      </c>
      <c r="H243" s="88" t="s">
        <v>3057</v>
      </c>
      <c r="I243" s="89">
        <v>5121</v>
      </c>
      <c r="J243" s="88" t="s">
        <v>183</v>
      </c>
      <c r="K243" s="88" t="s">
        <v>688</v>
      </c>
      <c r="L243" s="88" t="s">
        <v>407</v>
      </c>
      <c r="M243" s="88" t="s">
        <v>1512</v>
      </c>
      <c r="N243" s="88" t="s">
        <v>695</v>
      </c>
      <c r="O243" s="90">
        <v>18.600000000000001</v>
      </c>
      <c r="P243" s="90">
        <v>2409</v>
      </c>
      <c r="Q243" s="90">
        <v>2484.8000000000002</v>
      </c>
      <c r="R243" s="91">
        <v>50.7</v>
      </c>
      <c r="S243" s="90" t="s">
        <v>150</v>
      </c>
      <c r="T243" s="90">
        <v>2521</v>
      </c>
      <c r="U243" s="90">
        <v>14.5</v>
      </c>
      <c r="V243" s="88" t="s">
        <v>31</v>
      </c>
      <c r="W243" s="88" t="s">
        <v>156</v>
      </c>
      <c r="X243" s="88" t="s">
        <v>2867</v>
      </c>
      <c r="Y243" s="90" t="s">
        <v>872</v>
      </c>
      <c r="Z243" s="90" t="s">
        <v>566</v>
      </c>
      <c r="AA243" s="90">
        <v>73</v>
      </c>
      <c r="AB243" s="91" t="s">
        <v>3534</v>
      </c>
      <c r="AC243" s="88" t="s">
        <v>566</v>
      </c>
      <c r="AD243" s="90" t="s">
        <v>566</v>
      </c>
      <c r="AE243" s="90" t="s">
        <v>1265</v>
      </c>
      <c r="AF243" s="90" t="s">
        <v>156</v>
      </c>
      <c r="AG243" s="91" t="s">
        <v>3473</v>
      </c>
      <c r="AH243" s="92" t="s">
        <v>4666</v>
      </c>
      <c r="AI243" s="93">
        <v>204</v>
      </c>
      <c r="AJ243" s="88" t="s">
        <v>722</v>
      </c>
      <c r="AK243" s="90" t="s">
        <v>566</v>
      </c>
      <c r="AL243" s="91">
        <v>22.5</v>
      </c>
      <c r="AM243" s="91">
        <v>21.5</v>
      </c>
      <c r="AN243" s="91">
        <v>1687</v>
      </c>
      <c r="AO243" s="90">
        <v>16.399999999999999</v>
      </c>
      <c r="AP243" s="91">
        <v>27.788</v>
      </c>
      <c r="AQ243" s="91">
        <v>60.21</v>
      </c>
      <c r="AR243" s="91" t="s">
        <v>566</v>
      </c>
      <c r="AS243" s="91">
        <v>80.096511657999997</v>
      </c>
      <c r="AT243" s="91">
        <v>82.291622399299996</v>
      </c>
      <c r="AU243" s="90">
        <v>841</v>
      </c>
      <c r="AV243" s="90">
        <v>0</v>
      </c>
      <c r="AW243" s="91">
        <v>13.576000000000001</v>
      </c>
      <c r="AX243" s="91" t="s">
        <v>566</v>
      </c>
      <c r="AY243" s="91">
        <v>133.62</v>
      </c>
      <c r="AZ243" s="88" t="s">
        <v>4928</v>
      </c>
      <c r="BA243" s="91">
        <v>135.9</v>
      </c>
      <c r="BB243" s="91">
        <v>53.523488342</v>
      </c>
      <c r="BC243" s="94">
        <v>3.1144102989000002</v>
      </c>
      <c r="BD243" s="91">
        <v>182.97499999999999</v>
      </c>
      <c r="BE243" s="95">
        <v>89.807000000000002</v>
      </c>
      <c r="BF243" s="91">
        <v>15.91</v>
      </c>
      <c r="BG243" s="91">
        <v>31</v>
      </c>
      <c r="BH243" s="94" t="s">
        <v>566</v>
      </c>
      <c r="BI243" s="94" t="s">
        <v>566</v>
      </c>
      <c r="BJ243" s="93">
        <v>743</v>
      </c>
      <c r="BK243" s="94">
        <v>1</v>
      </c>
      <c r="BL243" s="91">
        <v>492.47172999999998</v>
      </c>
      <c r="BM243" s="96">
        <v>21.637449650000001</v>
      </c>
      <c r="BN243" s="96" t="s">
        <v>566</v>
      </c>
      <c r="BO243" s="88" t="s">
        <v>430</v>
      </c>
      <c r="BP243" s="88" t="s">
        <v>566</v>
      </c>
      <c r="BQ243" s="91">
        <v>182.97499999999999</v>
      </c>
      <c r="BR243" s="95">
        <v>89.807000000000002</v>
      </c>
      <c r="BS243" s="91">
        <v>15.91</v>
      </c>
      <c r="BT243" s="90">
        <v>30</v>
      </c>
      <c r="BU243" s="91">
        <v>0</v>
      </c>
      <c r="BV243" s="91">
        <v>477.24</v>
      </c>
      <c r="BW243" s="96">
        <v>20.968710000000002</v>
      </c>
      <c r="BX243" s="96" t="s">
        <v>566</v>
      </c>
      <c r="BY243" s="96" t="s">
        <v>566</v>
      </c>
      <c r="BZ243" s="96" t="s">
        <v>566</v>
      </c>
      <c r="CA243" s="96" t="s">
        <v>566</v>
      </c>
      <c r="CB243" s="96" t="s">
        <v>566</v>
      </c>
      <c r="CC243" s="96" t="s">
        <v>566</v>
      </c>
      <c r="CD243" s="96" t="s">
        <v>566</v>
      </c>
      <c r="CE243" s="96" t="s">
        <v>566</v>
      </c>
      <c r="CF243" s="88" t="s">
        <v>566</v>
      </c>
      <c r="CG243" s="88" t="s">
        <v>566</v>
      </c>
      <c r="CH243" s="92" t="s">
        <v>566</v>
      </c>
      <c r="CI243" s="91">
        <v>0</v>
      </c>
      <c r="CJ243" s="91">
        <v>0</v>
      </c>
      <c r="CK243" s="90" t="s">
        <v>566</v>
      </c>
      <c r="CL243" s="91">
        <v>-0.1201009546</v>
      </c>
      <c r="CM243" s="91">
        <v>4.6100954600000001E-2</v>
      </c>
      <c r="CN243" s="88" t="s">
        <v>566</v>
      </c>
      <c r="CO243" s="91">
        <v>124</v>
      </c>
      <c r="CP243" s="91">
        <v>121.65473854299999</v>
      </c>
      <c r="CQ243" s="91">
        <v>10.5772173575</v>
      </c>
      <c r="CR243" s="91">
        <v>-61.319819195800001</v>
      </c>
      <c r="CS243" s="91">
        <v>-5.3307826425</v>
      </c>
      <c r="CT243" s="90" t="s">
        <v>566</v>
      </c>
      <c r="CU243" s="96">
        <v>1.0136700000000001</v>
      </c>
      <c r="CV243" s="96">
        <v>0.85292000000000001</v>
      </c>
      <c r="CW243" s="96">
        <v>0.81272999999999995</v>
      </c>
      <c r="CX243" s="93">
        <v>2369</v>
      </c>
      <c r="CY243" s="93">
        <v>2345.79</v>
      </c>
      <c r="CZ243" s="93">
        <v>81</v>
      </c>
      <c r="DA243" s="90">
        <v>82</v>
      </c>
      <c r="DB243" s="90" t="s">
        <v>566</v>
      </c>
      <c r="DC243" s="90">
        <v>99.2</v>
      </c>
      <c r="DD243" s="91">
        <v>233</v>
      </c>
      <c r="DE243" s="91">
        <v>-42.652360514999998</v>
      </c>
      <c r="DF243" s="93">
        <v>127.3</v>
      </c>
      <c r="DG243" s="88" t="s">
        <v>393</v>
      </c>
      <c r="DH243" s="88" t="s">
        <v>566</v>
      </c>
      <c r="DI243" s="88">
        <v>1</v>
      </c>
      <c r="DJ243" s="88" t="s">
        <v>566</v>
      </c>
      <c r="DK243" s="90" t="s">
        <v>566</v>
      </c>
      <c r="DL243" s="91">
        <v>89.807000000000002</v>
      </c>
      <c r="DM243" s="91" t="s">
        <v>566</v>
      </c>
      <c r="DN243" s="91">
        <v>206.59332084170001</v>
      </c>
      <c r="DO243" s="91">
        <v>17.960949858999999</v>
      </c>
      <c r="DP243" s="91">
        <v>23.618763102900001</v>
      </c>
      <c r="DQ243" s="91">
        <v>2.0529498589999999</v>
      </c>
      <c r="DR243" s="91">
        <v>137.3582029218</v>
      </c>
      <c r="DS243" s="91">
        <v>11.942548112300001</v>
      </c>
      <c r="DT243" s="91">
        <v>-45.616354817000001</v>
      </c>
      <c r="DU243" s="91">
        <v>-3.9654518877</v>
      </c>
      <c r="DV243" s="91" t="s">
        <v>566</v>
      </c>
      <c r="DW243" s="97"/>
      <c r="DX243" s="98" t="s">
        <v>4674</v>
      </c>
      <c r="DY243" s="99" t="s">
        <v>689</v>
      </c>
      <c r="DZ243" s="98" t="s">
        <v>689</v>
      </c>
      <c r="EA243" s="100" t="s">
        <v>566</v>
      </c>
      <c r="EB243" s="101" t="s">
        <v>2764</v>
      </c>
      <c r="EC243" s="38" t="e">
        <f>VLOOKUP(J243,Раскустовка!A:B,2,0)</f>
        <v>#N/A</v>
      </c>
    </row>
    <row r="244" spans="1:133" s="9" customFormat="1" ht="15" customHeight="1" x14ac:dyDescent="0.25">
      <c r="A244" s="17" t="str">
        <f t="shared" si="3"/>
        <v>5122_Южно-Ягунское</v>
      </c>
      <c r="B244" s="87">
        <v>223</v>
      </c>
      <c r="C244" s="88" t="s">
        <v>733</v>
      </c>
      <c r="D244" s="88" t="s">
        <v>568</v>
      </c>
      <c r="E244" s="88" t="s">
        <v>522</v>
      </c>
      <c r="F244" s="88" t="s">
        <v>15</v>
      </c>
      <c r="G244" s="88" t="s">
        <v>29</v>
      </c>
      <c r="H244" s="88" t="s">
        <v>3055</v>
      </c>
      <c r="I244" s="89">
        <v>5122</v>
      </c>
      <c r="J244" s="88" t="s">
        <v>183</v>
      </c>
      <c r="K244" s="88" t="s">
        <v>688</v>
      </c>
      <c r="L244" s="88" t="s">
        <v>407</v>
      </c>
      <c r="M244" s="88" t="s">
        <v>1508</v>
      </c>
      <c r="N244" s="88" t="s">
        <v>6</v>
      </c>
      <c r="O244" s="90">
        <v>15</v>
      </c>
      <c r="P244" s="90">
        <v>2619</v>
      </c>
      <c r="Q244" s="90">
        <v>2636</v>
      </c>
      <c r="R244" s="91">
        <v>253.399</v>
      </c>
      <c r="S244" s="90" t="s">
        <v>150</v>
      </c>
      <c r="T244" s="90">
        <v>2661.6</v>
      </c>
      <c r="U244" s="90">
        <v>7.3</v>
      </c>
      <c r="V244" s="88" t="s">
        <v>31</v>
      </c>
      <c r="W244" s="88" t="s">
        <v>112</v>
      </c>
      <c r="X244" s="88" t="s">
        <v>2278</v>
      </c>
      <c r="Y244" s="90" t="s">
        <v>957</v>
      </c>
      <c r="Z244" s="90" t="s">
        <v>566</v>
      </c>
      <c r="AA244" s="90">
        <v>73</v>
      </c>
      <c r="AB244" s="91" t="s">
        <v>5179</v>
      </c>
      <c r="AC244" s="88" t="s">
        <v>566</v>
      </c>
      <c r="AD244" s="90" t="s">
        <v>566</v>
      </c>
      <c r="AE244" s="90" t="s">
        <v>2019</v>
      </c>
      <c r="AF244" s="90" t="s">
        <v>112</v>
      </c>
      <c r="AG244" s="91" t="s">
        <v>3525</v>
      </c>
      <c r="AH244" s="92" t="s">
        <v>4734</v>
      </c>
      <c r="AI244" s="93">
        <v>124</v>
      </c>
      <c r="AJ244" s="88" t="s">
        <v>566</v>
      </c>
      <c r="AK244" s="90" t="s">
        <v>566</v>
      </c>
      <c r="AL244" s="91">
        <v>22.5</v>
      </c>
      <c r="AM244" s="91">
        <v>14.093264252799999</v>
      </c>
      <c r="AN244" s="91">
        <v>1967</v>
      </c>
      <c r="AO244" s="90">
        <v>16.2</v>
      </c>
      <c r="AP244" s="91">
        <v>215.59700000000001</v>
      </c>
      <c r="AQ244" s="91" t="s">
        <v>566</v>
      </c>
      <c r="AR244" s="91" t="s">
        <v>566</v>
      </c>
      <c r="AS244" s="91">
        <v>70.53</v>
      </c>
      <c r="AT244" s="91">
        <v>71.87</v>
      </c>
      <c r="AU244" s="90">
        <v>123</v>
      </c>
      <c r="AV244" s="90">
        <v>5.7</v>
      </c>
      <c r="AW244" s="91">
        <v>7.4999999999999997E-2</v>
      </c>
      <c r="AX244" s="91" t="s">
        <v>566</v>
      </c>
      <c r="AY244" s="91">
        <v>218.44</v>
      </c>
      <c r="AZ244" s="88" t="s">
        <v>4928</v>
      </c>
      <c r="BA244" s="91">
        <v>219.8</v>
      </c>
      <c r="BB244" s="91">
        <v>147.91</v>
      </c>
      <c r="BC244" s="94">
        <v>0.48951334070000002</v>
      </c>
      <c r="BD244" s="91">
        <v>72.192999999999998</v>
      </c>
      <c r="BE244" s="95">
        <v>94.94</v>
      </c>
      <c r="BF244" s="91">
        <v>3.12</v>
      </c>
      <c r="BG244" s="91">
        <v>31</v>
      </c>
      <c r="BH244" s="94" t="s">
        <v>566</v>
      </c>
      <c r="BI244" s="94" t="s">
        <v>566</v>
      </c>
      <c r="BJ244" s="93">
        <v>744</v>
      </c>
      <c r="BK244" s="94">
        <v>0</v>
      </c>
      <c r="BL244" s="91">
        <v>96.586770000000001</v>
      </c>
      <c r="BM244" s="96">
        <v>4.0122145400000004</v>
      </c>
      <c r="BN244" s="96" t="s">
        <v>566</v>
      </c>
      <c r="BO244" s="88" t="s">
        <v>430</v>
      </c>
      <c r="BP244" s="88" t="s">
        <v>566</v>
      </c>
      <c r="BQ244" s="91">
        <v>72.192999999999998</v>
      </c>
      <c r="BR244" s="95">
        <v>94.94</v>
      </c>
      <c r="BS244" s="91">
        <v>3.12</v>
      </c>
      <c r="BT244" s="90">
        <v>30</v>
      </c>
      <c r="BU244" s="91">
        <v>0</v>
      </c>
      <c r="BV244" s="91">
        <v>93.48</v>
      </c>
      <c r="BW244" s="96">
        <v>3.8830800000000001</v>
      </c>
      <c r="BX244" s="96" t="s">
        <v>566</v>
      </c>
      <c r="BY244" s="96" t="s">
        <v>566</v>
      </c>
      <c r="BZ244" s="96" t="s">
        <v>566</v>
      </c>
      <c r="CA244" s="96" t="s">
        <v>566</v>
      </c>
      <c r="CB244" s="96" t="s">
        <v>566</v>
      </c>
      <c r="CC244" s="96" t="s">
        <v>566</v>
      </c>
      <c r="CD244" s="96" t="s">
        <v>566</v>
      </c>
      <c r="CE244" s="96" t="s">
        <v>566</v>
      </c>
      <c r="CF244" s="88" t="s">
        <v>566</v>
      </c>
      <c r="CG244" s="88" t="s">
        <v>566</v>
      </c>
      <c r="CH244" s="92" t="s">
        <v>566</v>
      </c>
      <c r="CI244" s="91">
        <v>0</v>
      </c>
      <c r="CJ244" s="91">
        <v>0</v>
      </c>
      <c r="CK244" s="90" t="s">
        <v>566</v>
      </c>
      <c r="CL244" s="91">
        <v>-1.7698942068000001</v>
      </c>
      <c r="CM244" s="91">
        <v>-3.3105793199999997E-2</v>
      </c>
      <c r="CN244" s="88" t="s">
        <v>566</v>
      </c>
      <c r="CO244" s="91">
        <v>101.875</v>
      </c>
      <c r="CP244" s="91">
        <v>62.147857553999998</v>
      </c>
      <c r="CQ244" s="91">
        <v>2.6821915564999999</v>
      </c>
      <c r="CR244" s="91">
        <v>-10.0446869621</v>
      </c>
      <c r="CS244" s="91">
        <v>-0.43380844349999997</v>
      </c>
      <c r="CT244" s="90" t="s">
        <v>566</v>
      </c>
      <c r="CU244" s="96">
        <v>1.01386</v>
      </c>
      <c r="CV244" s="96">
        <v>0.85299999999999998</v>
      </c>
      <c r="CW244" s="96">
        <v>0.81879999999999997</v>
      </c>
      <c r="CX244" s="93">
        <v>2310</v>
      </c>
      <c r="CY244" s="93">
        <v>2296.1799999999998</v>
      </c>
      <c r="CZ244" s="93">
        <v>81</v>
      </c>
      <c r="DA244" s="90">
        <v>51</v>
      </c>
      <c r="DB244" s="90" t="s">
        <v>566</v>
      </c>
      <c r="DC244" s="90">
        <v>81.5</v>
      </c>
      <c r="DD244" s="91">
        <v>228</v>
      </c>
      <c r="DE244" s="91">
        <v>-4.1929824561000002</v>
      </c>
      <c r="DF244" s="93">
        <v>136.30000000000001</v>
      </c>
      <c r="DG244" s="88" t="s">
        <v>393</v>
      </c>
      <c r="DH244" s="88" t="s">
        <v>566</v>
      </c>
      <c r="DI244" s="88">
        <v>1</v>
      </c>
      <c r="DJ244" s="88" t="s">
        <v>2304</v>
      </c>
      <c r="DK244" s="90" t="s">
        <v>566</v>
      </c>
      <c r="DL244" s="91">
        <v>94.94</v>
      </c>
      <c r="DM244" s="91" t="s">
        <v>566</v>
      </c>
      <c r="DN244" s="91">
        <v>93.239687761799999</v>
      </c>
      <c r="DO244" s="91">
        <v>4.0240599288999999</v>
      </c>
      <c r="DP244" s="91">
        <v>21.047143245699999</v>
      </c>
      <c r="DQ244" s="91">
        <v>0.90805992889999998</v>
      </c>
      <c r="DR244" s="91">
        <v>80.348741388500002</v>
      </c>
      <c r="DS244" s="91">
        <v>3.4677094954999998</v>
      </c>
      <c r="DT244" s="91">
        <v>8.1561968724000007</v>
      </c>
      <c r="DU244" s="91">
        <v>0.35170949550000002</v>
      </c>
      <c r="DV244" s="91">
        <v>112.5500638889</v>
      </c>
      <c r="DW244" s="97"/>
      <c r="DX244" s="98" t="s">
        <v>689</v>
      </c>
      <c r="DY244" s="99" t="s">
        <v>689</v>
      </c>
      <c r="DZ244" s="98" t="s">
        <v>689</v>
      </c>
      <c r="EA244" s="100" t="s">
        <v>566</v>
      </c>
      <c r="EB244" s="101" t="s">
        <v>2761</v>
      </c>
      <c r="EC244" s="38" t="e">
        <f>VLOOKUP(J244,Раскустовка!A:B,2,0)</f>
        <v>#N/A</v>
      </c>
    </row>
    <row r="245" spans="1:133" s="9" customFormat="1" ht="15" customHeight="1" x14ac:dyDescent="0.25">
      <c r="A245" s="17" t="str">
        <f t="shared" si="3"/>
        <v>5123Л_Южно-Ягунское</v>
      </c>
      <c r="B245" s="87">
        <v>224</v>
      </c>
      <c r="C245" s="88" t="s">
        <v>733</v>
      </c>
      <c r="D245" s="88" t="s">
        <v>568</v>
      </c>
      <c r="E245" s="88" t="s">
        <v>522</v>
      </c>
      <c r="F245" s="88" t="s">
        <v>15</v>
      </c>
      <c r="G245" s="88" t="s">
        <v>29</v>
      </c>
      <c r="H245" s="88" t="s">
        <v>64</v>
      </c>
      <c r="I245" s="89" t="s">
        <v>698</v>
      </c>
      <c r="J245" s="88" t="s">
        <v>186</v>
      </c>
      <c r="K245" s="88" t="s">
        <v>688</v>
      </c>
      <c r="L245" s="88" t="s">
        <v>407</v>
      </c>
      <c r="M245" s="88" t="s">
        <v>34</v>
      </c>
      <c r="N245" s="88" t="s">
        <v>6</v>
      </c>
      <c r="O245" s="90">
        <v>251.62</v>
      </c>
      <c r="P245" s="90">
        <v>2574.7800000000002</v>
      </c>
      <c r="Q245" s="90">
        <v>2826.4</v>
      </c>
      <c r="R245" s="91">
        <v>209.447</v>
      </c>
      <c r="S245" s="90" t="s">
        <v>690</v>
      </c>
      <c r="T245" s="90">
        <v>2825.91</v>
      </c>
      <c r="U245" s="90">
        <v>251.13</v>
      </c>
      <c r="V245" s="88" t="s">
        <v>31</v>
      </c>
      <c r="W245" s="88" t="s">
        <v>112</v>
      </c>
      <c r="X245" s="88" t="s">
        <v>114</v>
      </c>
      <c r="Y245" s="90" t="s">
        <v>5351</v>
      </c>
      <c r="Z245" s="90" t="s">
        <v>566</v>
      </c>
      <c r="AA245" s="90">
        <v>73</v>
      </c>
      <c r="AB245" s="91" t="s">
        <v>5352</v>
      </c>
      <c r="AC245" s="88" t="s">
        <v>566</v>
      </c>
      <c r="AD245" s="90" t="s">
        <v>566</v>
      </c>
      <c r="AE245" s="90" t="s">
        <v>2021</v>
      </c>
      <c r="AF245" s="90" t="s">
        <v>112</v>
      </c>
      <c r="AG245" s="91" t="s">
        <v>3555</v>
      </c>
      <c r="AH245" s="92" t="s">
        <v>1325</v>
      </c>
      <c r="AI245" s="93">
        <v>1572</v>
      </c>
      <c r="AJ245" s="88" t="s">
        <v>566</v>
      </c>
      <c r="AK245" s="90" t="s">
        <v>566</v>
      </c>
      <c r="AL245" s="91">
        <v>23.8</v>
      </c>
      <c r="AM245" s="91">
        <v>17.468541825900001</v>
      </c>
      <c r="AN245" s="91">
        <v>1409</v>
      </c>
      <c r="AO245" s="90">
        <v>8.6999999999999993</v>
      </c>
      <c r="AP245" s="91">
        <v>32.33</v>
      </c>
      <c r="AQ245" s="91" t="s">
        <v>566</v>
      </c>
      <c r="AR245" s="91" t="s">
        <v>566</v>
      </c>
      <c r="AS245" s="91">
        <v>93.95</v>
      </c>
      <c r="AT245" s="91">
        <v>95.61</v>
      </c>
      <c r="AU245" s="90">
        <v>554</v>
      </c>
      <c r="AV245" s="90">
        <v>29.1</v>
      </c>
      <c r="AW245" s="91">
        <v>7.07</v>
      </c>
      <c r="AX245" s="91" t="s">
        <v>566</v>
      </c>
      <c r="AY245" s="91">
        <v>130.68</v>
      </c>
      <c r="AZ245" s="88" t="s">
        <v>4928</v>
      </c>
      <c r="BA245" s="91">
        <v>132.4</v>
      </c>
      <c r="BB245" s="91">
        <v>36.729999999999997</v>
      </c>
      <c r="BC245" s="94">
        <v>1.5783555677000001</v>
      </c>
      <c r="BD245" s="91">
        <v>57.972999999999999</v>
      </c>
      <c r="BE245" s="95">
        <v>85.037000000000006</v>
      </c>
      <c r="BF245" s="91">
        <v>7.4</v>
      </c>
      <c r="BG245" s="91">
        <v>31</v>
      </c>
      <c r="BH245" s="94" t="s">
        <v>566</v>
      </c>
      <c r="BI245" s="94" t="s">
        <v>566</v>
      </c>
      <c r="BJ245" s="93">
        <v>744</v>
      </c>
      <c r="BK245" s="94">
        <v>0</v>
      </c>
      <c r="BL245" s="91">
        <v>229.37898999999999</v>
      </c>
      <c r="BM245" s="96">
        <v>9.1751595600000009</v>
      </c>
      <c r="BN245" s="96" t="s">
        <v>566</v>
      </c>
      <c r="BO245" s="88" t="s">
        <v>430</v>
      </c>
      <c r="BP245" s="88" t="s">
        <v>566</v>
      </c>
      <c r="BQ245" s="91">
        <v>57.972999999999999</v>
      </c>
      <c r="BR245" s="95">
        <v>85.037000000000006</v>
      </c>
      <c r="BS245" s="91">
        <v>7.4</v>
      </c>
      <c r="BT245" s="90">
        <v>30</v>
      </c>
      <c r="BU245" s="91">
        <v>0</v>
      </c>
      <c r="BV245" s="91">
        <v>221.97</v>
      </c>
      <c r="BW245" s="96">
        <v>8.8788</v>
      </c>
      <c r="BX245" s="96" t="s">
        <v>566</v>
      </c>
      <c r="BY245" s="96" t="s">
        <v>566</v>
      </c>
      <c r="BZ245" s="96" t="s">
        <v>566</v>
      </c>
      <c r="CA245" s="96" t="s">
        <v>566</v>
      </c>
      <c r="CB245" s="96" t="s">
        <v>566</v>
      </c>
      <c r="CC245" s="96" t="s">
        <v>566</v>
      </c>
      <c r="CD245" s="96" t="s">
        <v>566</v>
      </c>
      <c r="CE245" s="96" t="s">
        <v>566</v>
      </c>
      <c r="CF245" s="88" t="s">
        <v>566</v>
      </c>
      <c r="CG245" s="88" t="s">
        <v>566</v>
      </c>
      <c r="CH245" s="92" t="s">
        <v>566</v>
      </c>
      <c r="CI245" s="91">
        <v>0</v>
      </c>
      <c r="CJ245" s="91">
        <v>0</v>
      </c>
      <c r="CK245" s="90" t="s">
        <v>566</v>
      </c>
      <c r="CL245" s="91">
        <v>-0.3154059977</v>
      </c>
      <c r="CM245" s="91">
        <v>-0.34659400229999998</v>
      </c>
      <c r="CN245" s="88" t="s">
        <v>566</v>
      </c>
      <c r="CO245" s="91">
        <v>89</v>
      </c>
      <c r="CP245" s="91">
        <v>65.7853991976</v>
      </c>
      <c r="CQ245" s="91">
        <v>8.3965084658000002</v>
      </c>
      <c r="CR245" s="91">
        <v>7.8128053266000004</v>
      </c>
      <c r="CS245" s="91">
        <v>0.99750846579999997</v>
      </c>
      <c r="CT245" s="90">
        <v>-0.17</v>
      </c>
      <c r="CU245" s="96">
        <v>1.014</v>
      </c>
      <c r="CV245" s="96">
        <v>0.85299999999999998</v>
      </c>
      <c r="CW245" s="96">
        <v>0.82299999999999995</v>
      </c>
      <c r="CX245" s="93">
        <v>2301</v>
      </c>
      <c r="CY245" s="93">
        <v>2283.433</v>
      </c>
      <c r="CZ245" s="93">
        <v>81.900000000000006</v>
      </c>
      <c r="DA245" s="90">
        <v>40</v>
      </c>
      <c r="DB245" s="90" t="s">
        <v>566</v>
      </c>
      <c r="DC245" s="90">
        <v>71.2</v>
      </c>
      <c r="DD245" s="91">
        <v>212</v>
      </c>
      <c r="DE245" s="91">
        <v>-38.358490566</v>
      </c>
      <c r="DF245" s="93">
        <v>33.1</v>
      </c>
      <c r="DG245" s="88" t="s">
        <v>393</v>
      </c>
      <c r="DH245" s="88" t="s">
        <v>566</v>
      </c>
      <c r="DI245" s="88">
        <v>1</v>
      </c>
      <c r="DJ245" s="88" t="s">
        <v>566</v>
      </c>
      <c r="DK245" s="90">
        <v>0</v>
      </c>
      <c r="DL245" s="91">
        <v>85.037000000000006</v>
      </c>
      <c r="DM245" s="91">
        <v>1.5437093528000001</v>
      </c>
      <c r="DN245" s="91">
        <v>56.700444527999998</v>
      </c>
      <c r="DO245" s="91">
        <v>7.2369517902</v>
      </c>
      <c r="DP245" s="91">
        <v>-1.2721493429999999</v>
      </c>
      <c r="DQ245" s="91">
        <v>-0.16204820980000001</v>
      </c>
      <c r="DR245" s="91">
        <v>64.341805824299996</v>
      </c>
      <c r="DS245" s="91">
        <v>8.2122556661000008</v>
      </c>
      <c r="DT245" s="91">
        <v>6.3692119532999998</v>
      </c>
      <c r="DU245" s="91">
        <v>0.8132556661</v>
      </c>
      <c r="DV245" s="91">
        <v>99.0551444444</v>
      </c>
      <c r="DW245" s="97"/>
      <c r="DX245" s="98" t="s">
        <v>5353</v>
      </c>
      <c r="DY245" s="99" t="s">
        <v>689</v>
      </c>
      <c r="DZ245" s="98" t="s">
        <v>689</v>
      </c>
      <c r="EA245" s="100" t="s">
        <v>689</v>
      </c>
      <c r="EB245" s="101" t="s">
        <v>2761</v>
      </c>
      <c r="EC245" s="38" t="e">
        <f>VLOOKUP(J245,Раскустовка!A:B,2,0)</f>
        <v>#N/A</v>
      </c>
    </row>
    <row r="246" spans="1:133" s="9" customFormat="1" ht="15" customHeight="1" x14ac:dyDescent="0.25">
      <c r="A246" s="17" t="str">
        <f t="shared" si="3"/>
        <v>5125_Южно-Ягунское</v>
      </c>
      <c r="B246" s="87">
        <v>225</v>
      </c>
      <c r="C246" s="88" t="s">
        <v>733</v>
      </c>
      <c r="D246" s="88" t="s">
        <v>568</v>
      </c>
      <c r="E246" s="88" t="s">
        <v>522</v>
      </c>
      <c r="F246" s="88" t="s">
        <v>15</v>
      </c>
      <c r="G246" s="88" t="s">
        <v>29</v>
      </c>
      <c r="H246" s="88" t="s">
        <v>3057</v>
      </c>
      <c r="I246" s="89">
        <v>5125</v>
      </c>
      <c r="J246" s="88" t="s">
        <v>186</v>
      </c>
      <c r="K246" s="88" t="s">
        <v>688</v>
      </c>
      <c r="L246" s="88" t="s">
        <v>1154</v>
      </c>
      <c r="M246" s="88" t="s">
        <v>1512</v>
      </c>
      <c r="N246" s="88" t="s">
        <v>695</v>
      </c>
      <c r="O246" s="90">
        <v>17.3</v>
      </c>
      <c r="P246" s="90">
        <v>2730</v>
      </c>
      <c r="Q246" s="90">
        <v>2806.2</v>
      </c>
      <c r="R246" s="91">
        <v>367.36</v>
      </c>
      <c r="S246" s="90" t="s">
        <v>150</v>
      </c>
      <c r="T246" s="90">
        <v>2804.3</v>
      </c>
      <c r="U246" s="90">
        <v>9.8000000000000007</v>
      </c>
      <c r="V246" s="88" t="s">
        <v>31</v>
      </c>
      <c r="W246" s="88" t="s">
        <v>175</v>
      </c>
      <c r="X246" s="88" t="s">
        <v>2051</v>
      </c>
      <c r="Y246" s="90" t="s">
        <v>1309</v>
      </c>
      <c r="Z246" s="90" t="s">
        <v>566</v>
      </c>
      <c r="AA246" s="90">
        <v>73</v>
      </c>
      <c r="AB246" s="91" t="s">
        <v>5354</v>
      </c>
      <c r="AC246" s="88" t="s">
        <v>566</v>
      </c>
      <c r="AD246" s="90" t="s">
        <v>566</v>
      </c>
      <c r="AE246" s="90" t="s">
        <v>1955</v>
      </c>
      <c r="AF246" s="90" t="s">
        <v>175</v>
      </c>
      <c r="AG246" s="91" t="s">
        <v>3494</v>
      </c>
      <c r="AH246" s="92" t="s">
        <v>4010</v>
      </c>
      <c r="AI246" s="93">
        <v>261</v>
      </c>
      <c r="AJ246" s="88" t="s">
        <v>566</v>
      </c>
      <c r="AK246" s="90" t="s">
        <v>566</v>
      </c>
      <c r="AL246" s="91">
        <v>23.8</v>
      </c>
      <c r="AM246" s="91">
        <v>17.468541825900001</v>
      </c>
      <c r="AN246" s="91">
        <v>1630</v>
      </c>
      <c r="AO246" s="90">
        <v>6.6</v>
      </c>
      <c r="AP246" s="91">
        <v>198.64</v>
      </c>
      <c r="AQ246" s="91" t="s">
        <v>566</v>
      </c>
      <c r="AR246" s="91" t="s">
        <v>566</v>
      </c>
      <c r="AS246" s="91">
        <v>88.62</v>
      </c>
      <c r="AT246" s="91">
        <v>90.52</v>
      </c>
      <c r="AU246" s="90">
        <v>477</v>
      </c>
      <c r="AV246" s="90">
        <v>0</v>
      </c>
      <c r="AW246" s="91">
        <v>12.500999999999999</v>
      </c>
      <c r="AX246" s="91" t="s">
        <v>566</v>
      </c>
      <c r="AY246" s="91">
        <v>179.24</v>
      </c>
      <c r="AZ246" s="88" t="s">
        <v>4928</v>
      </c>
      <c r="BA246" s="91">
        <v>181.2</v>
      </c>
      <c r="BB246" s="91">
        <v>90.62</v>
      </c>
      <c r="BC246" s="94">
        <v>2.5585082527999998</v>
      </c>
      <c r="BD246" s="91">
        <v>231.99700000000001</v>
      </c>
      <c r="BE246" s="95">
        <v>92.387</v>
      </c>
      <c r="BF246" s="91">
        <v>15</v>
      </c>
      <c r="BG246" s="91">
        <v>31</v>
      </c>
      <c r="BH246" s="94" t="s">
        <v>566</v>
      </c>
      <c r="BI246" s="94" t="s">
        <v>566</v>
      </c>
      <c r="BJ246" s="93">
        <v>744</v>
      </c>
      <c r="BK246" s="94">
        <v>0</v>
      </c>
      <c r="BL246" s="91">
        <v>465.09186999999997</v>
      </c>
      <c r="BM246" s="96">
        <v>29.660338589999999</v>
      </c>
      <c r="BN246" s="96" t="s">
        <v>566</v>
      </c>
      <c r="BO246" s="88" t="s">
        <v>430</v>
      </c>
      <c r="BP246" s="88" t="s">
        <v>566</v>
      </c>
      <c r="BQ246" s="91">
        <v>231.99700000000001</v>
      </c>
      <c r="BR246" s="95">
        <v>92.387</v>
      </c>
      <c r="BS246" s="91">
        <v>15</v>
      </c>
      <c r="BT246" s="90">
        <v>30</v>
      </c>
      <c r="BU246" s="91">
        <v>0</v>
      </c>
      <c r="BV246" s="91">
        <v>450.09</v>
      </c>
      <c r="BW246" s="96">
        <v>28.70316</v>
      </c>
      <c r="BX246" s="96" t="s">
        <v>566</v>
      </c>
      <c r="BY246" s="96" t="s">
        <v>566</v>
      </c>
      <c r="BZ246" s="96" t="s">
        <v>566</v>
      </c>
      <c r="CA246" s="96" t="s">
        <v>566</v>
      </c>
      <c r="CB246" s="96" t="s">
        <v>566</v>
      </c>
      <c r="CC246" s="96" t="s">
        <v>566</v>
      </c>
      <c r="CD246" s="96" t="s">
        <v>566</v>
      </c>
      <c r="CE246" s="96" t="s">
        <v>566</v>
      </c>
      <c r="CF246" s="88" t="s">
        <v>566</v>
      </c>
      <c r="CG246" s="88" t="s">
        <v>566</v>
      </c>
      <c r="CH246" s="92" t="s">
        <v>566</v>
      </c>
      <c r="CI246" s="91">
        <v>0</v>
      </c>
      <c r="CJ246" s="91">
        <v>0</v>
      </c>
      <c r="CK246" s="90" t="s">
        <v>566</v>
      </c>
      <c r="CL246" s="91">
        <v>0.83383527000000002</v>
      </c>
      <c r="CM246" s="91">
        <v>7.1647300000000002E-3</v>
      </c>
      <c r="CN246" s="88" t="s">
        <v>566</v>
      </c>
      <c r="CO246" s="91">
        <v>124</v>
      </c>
      <c r="CP246" s="91">
        <v>171.9712578452</v>
      </c>
      <c r="CQ246" s="91">
        <v>11.1293267653</v>
      </c>
      <c r="CR246" s="91">
        <v>-60.025797316099997</v>
      </c>
      <c r="CS246" s="91">
        <v>-3.8736732347</v>
      </c>
      <c r="CT246" s="90" t="s">
        <v>566</v>
      </c>
      <c r="CU246" s="96">
        <v>1.0130999999999999</v>
      </c>
      <c r="CV246" s="96">
        <v>0.84940000000000004</v>
      </c>
      <c r="CW246" s="96">
        <v>0.77934999999999999</v>
      </c>
      <c r="CX246" s="93">
        <v>2369</v>
      </c>
      <c r="CY246" s="93">
        <v>2348.9960000000001</v>
      </c>
      <c r="CZ246" s="93">
        <v>81.900000000000006</v>
      </c>
      <c r="DA246" s="90">
        <v>51</v>
      </c>
      <c r="DB246" s="90" t="s">
        <v>566</v>
      </c>
      <c r="DC246" s="90">
        <v>99.2</v>
      </c>
      <c r="DD246" s="91">
        <v>233</v>
      </c>
      <c r="DE246" s="91">
        <v>-23.072961373399998</v>
      </c>
      <c r="DF246" s="93">
        <v>127.3</v>
      </c>
      <c r="DG246" s="88" t="s">
        <v>393</v>
      </c>
      <c r="DH246" s="88" t="s">
        <v>566</v>
      </c>
      <c r="DI246" s="88">
        <v>1</v>
      </c>
      <c r="DJ246" s="88" t="s">
        <v>566</v>
      </c>
      <c r="DK246" s="90" t="s">
        <v>566</v>
      </c>
      <c r="DL246" s="91">
        <v>92.387</v>
      </c>
      <c r="DM246" s="91" t="s">
        <v>566</v>
      </c>
      <c r="DN246" s="91">
        <v>261.94375132649998</v>
      </c>
      <c r="DO246" s="91">
        <v>16.939579032299999</v>
      </c>
      <c r="DP246" s="91">
        <v>29.946696165199999</v>
      </c>
      <c r="DQ246" s="91">
        <v>1.9365790323000001</v>
      </c>
      <c r="DR246" s="91">
        <v>194.1696905089</v>
      </c>
      <c r="DS246" s="91">
        <v>12.565925031100001</v>
      </c>
      <c r="DT246" s="91">
        <v>-37.8273646524</v>
      </c>
      <c r="DU246" s="91">
        <v>-2.4370749689000002</v>
      </c>
      <c r="DV246" s="91">
        <v>112.5823309722</v>
      </c>
      <c r="DW246" s="97"/>
      <c r="DX246" s="98" t="s">
        <v>689</v>
      </c>
      <c r="DY246" s="99" t="s">
        <v>689</v>
      </c>
      <c r="DZ246" s="98" t="s">
        <v>689</v>
      </c>
      <c r="EA246" s="100" t="s">
        <v>566</v>
      </c>
      <c r="EB246" s="101" t="s">
        <v>2763</v>
      </c>
      <c r="EC246" s="38" t="e">
        <f>VLOOKUP(J246,Раскустовка!A:B,2,0)</f>
        <v>#N/A</v>
      </c>
    </row>
    <row r="247" spans="1:133" s="9" customFormat="1" ht="15" customHeight="1" x14ac:dyDescent="0.25">
      <c r="A247" s="17" t="str">
        <f t="shared" si="3"/>
        <v>5129_Южно-Ягунское</v>
      </c>
      <c r="B247" s="87">
        <v>226</v>
      </c>
      <c r="C247" s="88" t="s">
        <v>733</v>
      </c>
      <c r="D247" s="88" t="s">
        <v>568</v>
      </c>
      <c r="E247" s="88" t="s">
        <v>522</v>
      </c>
      <c r="F247" s="88" t="s">
        <v>15</v>
      </c>
      <c r="G247" s="88" t="s">
        <v>29</v>
      </c>
      <c r="H247" s="88" t="s">
        <v>3055</v>
      </c>
      <c r="I247" s="89">
        <v>5129</v>
      </c>
      <c r="J247" s="88" t="s">
        <v>183</v>
      </c>
      <c r="K247" s="88" t="s">
        <v>688</v>
      </c>
      <c r="L247" s="88" t="s">
        <v>1154</v>
      </c>
      <c r="M247" s="88" t="s">
        <v>1508</v>
      </c>
      <c r="N247" s="88" t="s">
        <v>6</v>
      </c>
      <c r="O247" s="90">
        <v>17</v>
      </c>
      <c r="P247" s="90">
        <v>2430.5</v>
      </c>
      <c r="Q247" s="90">
        <v>2447.5</v>
      </c>
      <c r="R247" s="91">
        <v>67.033000000000001</v>
      </c>
      <c r="S247" s="90" t="s">
        <v>150</v>
      </c>
      <c r="T247" s="90">
        <v>2490.6999999999998</v>
      </c>
      <c r="U247" s="90">
        <v>17</v>
      </c>
      <c r="V247" s="88" t="s">
        <v>31</v>
      </c>
      <c r="W247" s="88" t="s">
        <v>156</v>
      </c>
      <c r="X247" s="88" t="s">
        <v>262</v>
      </c>
      <c r="Y247" s="90" t="s">
        <v>1284</v>
      </c>
      <c r="Z247" s="90" t="s">
        <v>566</v>
      </c>
      <c r="AA247" s="90">
        <v>73</v>
      </c>
      <c r="AB247" s="91" t="s">
        <v>5355</v>
      </c>
      <c r="AC247" s="88" t="s">
        <v>566</v>
      </c>
      <c r="AD247" s="90" t="s">
        <v>566</v>
      </c>
      <c r="AE247" s="90" t="s">
        <v>1964</v>
      </c>
      <c r="AF247" s="90" t="s">
        <v>156</v>
      </c>
      <c r="AG247" s="91" t="s">
        <v>3682</v>
      </c>
      <c r="AH247" s="92" t="s">
        <v>1281</v>
      </c>
      <c r="AI247" s="93">
        <v>1665</v>
      </c>
      <c r="AJ247" s="88" t="s">
        <v>566</v>
      </c>
      <c r="AK247" s="90" t="s">
        <v>566</v>
      </c>
      <c r="AL247" s="91">
        <v>22.5</v>
      </c>
      <c r="AM247" s="91">
        <v>21.5</v>
      </c>
      <c r="AN247" s="91">
        <v>972</v>
      </c>
      <c r="AO247" s="90">
        <v>0.4</v>
      </c>
      <c r="AP247" s="91">
        <v>36.921999999999997</v>
      </c>
      <c r="AQ247" s="91" t="s">
        <v>566</v>
      </c>
      <c r="AR247" s="91" t="s">
        <v>566</v>
      </c>
      <c r="AS247" s="91">
        <v>114.69</v>
      </c>
      <c r="AT247" s="91">
        <v>116.28</v>
      </c>
      <c r="AU247" s="90">
        <v>89</v>
      </c>
      <c r="AV247" s="90">
        <v>4.4000000000000004</v>
      </c>
      <c r="AW247" s="91">
        <v>1.9E-2</v>
      </c>
      <c r="AX247" s="91" t="s">
        <v>566</v>
      </c>
      <c r="AY247" s="91">
        <v>199.68</v>
      </c>
      <c r="AZ247" s="88" t="s">
        <v>4928</v>
      </c>
      <c r="BA247" s="91">
        <v>201.3</v>
      </c>
      <c r="BB247" s="91">
        <v>84.99</v>
      </c>
      <c r="BC247" s="94">
        <v>2.7753525445</v>
      </c>
      <c r="BD247" s="91">
        <v>226.33</v>
      </c>
      <c r="BE247" s="95">
        <v>96.58</v>
      </c>
      <c r="BF247" s="91">
        <v>6.6</v>
      </c>
      <c r="BG247" s="91">
        <v>31</v>
      </c>
      <c r="BH247" s="94" t="s">
        <v>566</v>
      </c>
      <c r="BI247" s="94" t="s">
        <v>566</v>
      </c>
      <c r="BJ247" s="93">
        <v>744</v>
      </c>
      <c r="BK247" s="94">
        <v>0</v>
      </c>
      <c r="BL247" s="91">
        <v>204.70967999999999</v>
      </c>
      <c r="BM247" s="96">
        <v>10.147458970000001</v>
      </c>
      <c r="BN247" s="96" t="s">
        <v>566</v>
      </c>
      <c r="BO247" s="88" t="s">
        <v>430</v>
      </c>
      <c r="BP247" s="88" t="s">
        <v>566</v>
      </c>
      <c r="BQ247" s="91">
        <v>226.33</v>
      </c>
      <c r="BR247" s="95">
        <v>96.58</v>
      </c>
      <c r="BS247" s="91">
        <v>6.6</v>
      </c>
      <c r="BT247" s="90">
        <v>30</v>
      </c>
      <c r="BU247" s="91">
        <v>0</v>
      </c>
      <c r="BV247" s="91">
        <v>198.09</v>
      </c>
      <c r="BW247" s="96">
        <v>9.8194499999999998</v>
      </c>
      <c r="BX247" s="96" t="s">
        <v>566</v>
      </c>
      <c r="BY247" s="96" t="s">
        <v>566</v>
      </c>
      <c r="BZ247" s="96" t="s">
        <v>566</v>
      </c>
      <c r="CA247" s="96" t="s">
        <v>566</v>
      </c>
      <c r="CB247" s="96" t="s">
        <v>566</v>
      </c>
      <c r="CC247" s="96" t="s">
        <v>566</v>
      </c>
      <c r="CD247" s="96" t="s">
        <v>566</v>
      </c>
      <c r="CE247" s="96" t="s">
        <v>566</v>
      </c>
      <c r="CF247" s="88" t="s">
        <v>566</v>
      </c>
      <c r="CG247" s="88" t="s">
        <v>566</v>
      </c>
      <c r="CH247" s="92" t="s">
        <v>566</v>
      </c>
      <c r="CI247" s="91">
        <v>0</v>
      </c>
      <c r="CJ247" s="91">
        <v>0</v>
      </c>
      <c r="CK247" s="90" t="s">
        <v>566</v>
      </c>
      <c r="CL247" s="91">
        <v>0.81181182839999999</v>
      </c>
      <c r="CM247" s="91">
        <v>-3.3811828400000001E-2</v>
      </c>
      <c r="CN247" s="88" t="s">
        <v>566</v>
      </c>
      <c r="CO247" s="91">
        <v>69.275000000000006</v>
      </c>
      <c r="CP247" s="91">
        <v>350.1005458066</v>
      </c>
      <c r="CQ247" s="91">
        <v>10.214751892900001</v>
      </c>
      <c r="CR247" s="91">
        <v>123.77078387109999</v>
      </c>
      <c r="CS247" s="91">
        <v>3.6117518929000001</v>
      </c>
      <c r="CT247" s="90" t="s">
        <v>566</v>
      </c>
      <c r="CU247" s="96">
        <v>1.0131300000000001</v>
      </c>
      <c r="CV247" s="96">
        <v>0.85299999999999998</v>
      </c>
      <c r="CW247" s="96">
        <v>0.79690000000000005</v>
      </c>
      <c r="CX247" s="93">
        <v>2310</v>
      </c>
      <c r="CY247" s="93">
        <v>2293.4870000000001</v>
      </c>
      <c r="CZ247" s="93">
        <v>81</v>
      </c>
      <c r="DA247" s="90">
        <v>40</v>
      </c>
      <c r="DB247" s="90" t="s">
        <v>566</v>
      </c>
      <c r="DC247" s="90">
        <v>81.5</v>
      </c>
      <c r="DD247" s="91">
        <v>228</v>
      </c>
      <c r="DE247" s="91">
        <v>-12.4210526316</v>
      </c>
      <c r="DF247" s="93">
        <v>136.30000000000001</v>
      </c>
      <c r="DG247" s="88" t="s">
        <v>393</v>
      </c>
      <c r="DH247" s="88" t="s">
        <v>566</v>
      </c>
      <c r="DI247" s="88" t="s">
        <v>566</v>
      </c>
      <c r="DJ247" s="88" t="s">
        <v>1275</v>
      </c>
      <c r="DK247" s="90" t="s">
        <v>566</v>
      </c>
      <c r="DL247" s="91">
        <v>96.58</v>
      </c>
      <c r="DM247" s="91" t="s">
        <v>566</v>
      </c>
      <c r="DN247" s="91">
        <v>206.1198519918</v>
      </c>
      <c r="DO247" s="91">
        <v>6.0138813818000001</v>
      </c>
      <c r="DP247" s="91">
        <v>-20.209909943700001</v>
      </c>
      <c r="DQ247" s="91">
        <v>-0.5891186182</v>
      </c>
      <c r="DR247" s="91">
        <v>320.82509054730002</v>
      </c>
      <c r="DS247" s="91">
        <v>9.3605929863000004</v>
      </c>
      <c r="DT247" s="91">
        <v>94.495328611800005</v>
      </c>
      <c r="DU247" s="91">
        <v>2.7575929863000002</v>
      </c>
      <c r="DV247" s="91">
        <v>98.926888888899995</v>
      </c>
      <c r="DW247" s="97"/>
      <c r="DX247" s="98" t="s">
        <v>689</v>
      </c>
      <c r="DY247" s="99" t="s">
        <v>689</v>
      </c>
      <c r="DZ247" s="98" t="s">
        <v>689</v>
      </c>
      <c r="EA247" s="100" t="s">
        <v>566</v>
      </c>
      <c r="EB247" s="101" t="s">
        <v>2761</v>
      </c>
      <c r="EC247" s="38" t="e">
        <f>VLOOKUP(J247,Раскустовка!A:B,2,0)</f>
        <v>#N/A</v>
      </c>
    </row>
    <row r="248" spans="1:133" s="9" customFormat="1" ht="15" customHeight="1" x14ac:dyDescent="0.25">
      <c r="A248" s="17" t="str">
        <f t="shared" si="3"/>
        <v>5130_Южно-Ягунское</v>
      </c>
      <c r="B248" s="87">
        <v>227</v>
      </c>
      <c r="C248" s="88" t="s">
        <v>733</v>
      </c>
      <c r="D248" s="88" t="s">
        <v>568</v>
      </c>
      <c r="E248" s="88" t="s">
        <v>522</v>
      </c>
      <c r="F248" s="88" t="s">
        <v>15</v>
      </c>
      <c r="G248" s="88" t="s">
        <v>29</v>
      </c>
      <c r="H248" s="88" t="s">
        <v>3055</v>
      </c>
      <c r="I248" s="89">
        <v>5130</v>
      </c>
      <c r="J248" s="88" t="s">
        <v>183</v>
      </c>
      <c r="K248" s="88" t="s">
        <v>688</v>
      </c>
      <c r="L248" s="88" t="s">
        <v>1154</v>
      </c>
      <c r="M248" s="88" t="s">
        <v>1508</v>
      </c>
      <c r="N248" s="88" t="s">
        <v>6</v>
      </c>
      <c r="O248" s="90">
        <v>12.4</v>
      </c>
      <c r="P248" s="90">
        <v>2448</v>
      </c>
      <c r="Q248" s="90">
        <v>2466.1999999999998</v>
      </c>
      <c r="R248" s="91">
        <v>83.763999999999996</v>
      </c>
      <c r="S248" s="90" t="s">
        <v>150</v>
      </c>
      <c r="T248" s="90">
        <v>2481</v>
      </c>
      <c r="U248" s="90">
        <v>10.4</v>
      </c>
      <c r="V248" s="88" t="s">
        <v>31</v>
      </c>
      <c r="W248" s="88" t="s">
        <v>175</v>
      </c>
      <c r="X248" s="88" t="s">
        <v>1336</v>
      </c>
      <c r="Y248" s="90" t="s">
        <v>847</v>
      </c>
      <c r="Z248" s="90" t="s">
        <v>566</v>
      </c>
      <c r="AA248" s="90">
        <v>73</v>
      </c>
      <c r="AB248" s="91" t="s">
        <v>5356</v>
      </c>
      <c r="AC248" s="88" t="s">
        <v>566</v>
      </c>
      <c r="AD248" s="90" t="s">
        <v>566</v>
      </c>
      <c r="AE248" s="90" t="s">
        <v>4789</v>
      </c>
      <c r="AF248" s="90" t="s">
        <v>175</v>
      </c>
      <c r="AG248" s="91" t="s">
        <v>3443</v>
      </c>
      <c r="AH248" s="92" t="s">
        <v>2163</v>
      </c>
      <c r="AI248" s="93">
        <v>1157</v>
      </c>
      <c r="AJ248" s="88" t="s">
        <v>566</v>
      </c>
      <c r="AK248" s="90" t="s">
        <v>566</v>
      </c>
      <c r="AL248" s="91">
        <v>22.5</v>
      </c>
      <c r="AM248" s="91">
        <v>21.5</v>
      </c>
      <c r="AN248" s="91">
        <v>1720</v>
      </c>
      <c r="AO248" s="90">
        <v>15.7</v>
      </c>
      <c r="AP248" s="91">
        <v>68.84</v>
      </c>
      <c r="AQ248" s="91" t="s">
        <v>566</v>
      </c>
      <c r="AR248" s="91" t="s">
        <v>566</v>
      </c>
      <c r="AS248" s="91">
        <v>76.69</v>
      </c>
      <c r="AT248" s="91">
        <v>78</v>
      </c>
      <c r="AU248" s="90">
        <v>72</v>
      </c>
      <c r="AV248" s="90">
        <v>2.5</v>
      </c>
      <c r="AW248" s="91">
        <v>2E-3</v>
      </c>
      <c r="AX248" s="91" t="s">
        <v>566</v>
      </c>
      <c r="AY248" s="91">
        <v>224.36</v>
      </c>
      <c r="AZ248" s="88" t="s">
        <v>4928</v>
      </c>
      <c r="BA248" s="91">
        <v>225.7</v>
      </c>
      <c r="BB248" s="91">
        <v>147.66999999999999</v>
      </c>
      <c r="BC248" s="94">
        <v>1.3148924584999999</v>
      </c>
      <c r="BD248" s="91">
        <v>193.184</v>
      </c>
      <c r="BE248" s="95">
        <v>96.066999999999993</v>
      </c>
      <c r="BF248" s="91">
        <v>6.48</v>
      </c>
      <c r="BG248" s="91">
        <v>31</v>
      </c>
      <c r="BH248" s="94" t="s">
        <v>566</v>
      </c>
      <c r="BI248" s="94" t="s">
        <v>566</v>
      </c>
      <c r="BJ248" s="93">
        <v>744</v>
      </c>
      <c r="BK248" s="94">
        <v>0</v>
      </c>
      <c r="BL248" s="91">
        <v>200.90287000000001</v>
      </c>
      <c r="BM248" s="96">
        <v>10.02505309</v>
      </c>
      <c r="BN248" s="96" t="s">
        <v>566</v>
      </c>
      <c r="BO248" s="88" t="s">
        <v>430</v>
      </c>
      <c r="BP248" s="88" t="s">
        <v>566</v>
      </c>
      <c r="BQ248" s="91">
        <v>193.184</v>
      </c>
      <c r="BR248" s="95">
        <v>96.066999999999993</v>
      </c>
      <c r="BS248" s="91">
        <v>6.48</v>
      </c>
      <c r="BT248" s="90">
        <v>30</v>
      </c>
      <c r="BU248" s="91">
        <v>0</v>
      </c>
      <c r="BV248" s="91">
        <v>194.43</v>
      </c>
      <c r="BW248" s="96">
        <v>9.7020900000000001</v>
      </c>
      <c r="BX248" s="96" t="s">
        <v>566</v>
      </c>
      <c r="BY248" s="96" t="s">
        <v>566</v>
      </c>
      <c r="BZ248" s="96" t="s">
        <v>566</v>
      </c>
      <c r="CA248" s="96" t="s">
        <v>566</v>
      </c>
      <c r="CB248" s="96" t="s">
        <v>566</v>
      </c>
      <c r="CC248" s="96" t="s">
        <v>566</v>
      </c>
      <c r="CD248" s="96" t="s">
        <v>566</v>
      </c>
      <c r="CE248" s="96" t="s">
        <v>566</v>
      </c>
      <c r="CF248" s="88" t="s">
        <v>566</v>
      </c>
      <c r="CG248" s="88" t="s">
        <v>566</v>
      </c>
      <c r="CH248" s="92" t="s">
        <v>566</v>
      </c>
      <c r="CI248" s="91">
        <v>0</v>
      </c>
      <c r="CJ248" s="91">
        <v>0</v>
      </c>
      <c r="CK248" s="90" t="s">
        <v>566</v>
      </c>
      <c r="CL248" s="91">
        <v>-0.60281308310000004</v>
      </c>
      <c r="CM248" s="91">
        <v>-3.2186916900000001E-2</v>
      </c>
      <c r="CN248" s="88" t="s">
        <v>566</v>
      </c>
      <c r="CO248" s="91">
        <v>69.275000000000006</v>
      </c>
      <c r="CP248" s="91">
        <v>203.1766295397</v>
      </c>
      <c r="CQ248" s="91">
        <v>6.8159624788000004</v>
      </c>
      <c r="CR248" s="91">
        <v>9.9927053460999993</v>
      </c>
      <c r="CS248" s="91">
        <v>0.33496247880000002</v>
      </c>
      <c r="CT248" s="90" t="s">
        <v>566</v>
      </c>
      <c r="CU248" s="96">
        <v>1.0130999999999999</v>
      </c>
      <c r="CV248" s="96">
        <v>0.85299999999999998</v>
      </c>
      <c r="CW248" s="96">
        <v>0.79600000000000004</v>
      </c>
      <c r="CX248" s="93">
        <v>2310</v>
      </c>
      <c r="CY248" s="93">
        <v>2296.3159999999998</v>
      </c>
      <c r="CZ248" s="93">
        <v>81</v>
      </c>
      <c r="DA248" s="90">
        <v>40</v>
      </c>
      <c r="DB248" s="90" t="s">
        <v>566</v>
      </c>
      <c r="DC248" s="90">
        <v>81.5</v>
      </c>
      <c r="DD248" s="91">
        <v>228</v>
      </c>
      <c r="DE248" s="91">
        <v>-1.5964912281000001</v>
      </c>
      <c r="DF248" s="93">
        <v>136.30000000000001</v>
      </c>
      <c r="DG248" s="88" t="s">
        <v>393</v>
      </c>
      <c r="DH248" s="88" t="s">
        <v>566</v>
      </c>
      <c r="DI248" s="88" t="s">
        <v>566</v>
      </c>
      <c r="DJ248" s="88" t="s">
        <v>566</v>
      </c>
      <c r="DK248" s="90" t="s">
        <v>566</v>
      </c>
      <c r="DL248" s="91">
        <v>96.066999999999993</v>
      </c>
      <c r="DM248" s="91" t="s">
        <v>566</v>
      </c>
      <c r="DN248" s="91">
        <v>18.6276482982</v>
      </c>
      <c r="DO248" s="91">
        <v>0.62490135930000001</v>
      </c>
      <c r="DP248" s="91">
        <v>-174.55627589540001</v>
      </c>
      <c r="DQ248" s="91">
        <v>-5.8560986407</v>
      </c>
      <c r="DR248" s="91">
        <v>19.591189139800001</v>
      </c>
      <c r="DS248" s="91">
        <v>0.6572252448</v>
      </c>
      <c r="DT248" s="91">
        <v>-173.5927350538</v>
      </c>
      <c r="DU248" s="91">
        <v>-5.8237747551999997</v>
      </c>
      <c r="DV248" s="91">
        <v>98.9325888889</v>
      </c>
      <c r="DW248" s="97"/>
      <c r="DX248" s="98" t="s">
        <v>689</v>
      </c>
      <c r="DY248" s="99" t="s">
        <v>689</v>
      </c>
      <c r="DZ248" s="98" t="s">
        <v>689</v>
      </c>
      <c r="EA248" s="100" t="s">
        <v>566</v>
      </c>
      <c r="EB248" s="101" t="s">
        <v>2761</v>
      </c>
      <c r="EC248" s="38" t="e">
        <f>VLOOKUP(J248,Раскустовка!A:B,2,0)</f>
        <v>#N/A</v>
      </c>
    </row>
    <row r="249" spans="1:133" s="9" customFormat="1" ht="15" customHeight="1" x14ac:dyDescent="0.25">
      <c r="A249" s="17" t="str">
        <f t="shared" si="3"/>
        <v>5131_Южно-Ягунское</v>
      </c>
      <c r="B249" s="87">
        <v>228</v>
      </c>
      <c r="C249" s="88" t="s">
        <v>733</v>
      </c>
      <c r="D249" s="88" t="s">
        <v>568</v>
      </c>
      <c r="E249" s="88" t="s">
        <v>522</v>
      </c>
      <c r="F249" s="88" t="s">
        <v>15</v>
      </c>
      <c r="G249" s="88" t="s">
        <v>29</v>
      </c>
      <c r="H249" s="88" t="s">
        <v>3057</v>
      </c>
      <c r="I249" s="89">
        <v>5131</v>
      </c>
      <c r="J249" s="88" t="s">
        <v>183</v>
      </c>
      <c r="K249" s="88" t="s">
        <v>688</v>
      </c>
      <c r="L249" s="88" t="s">
        <v>1154</v>
      </c>
      <c r="M249" s="88" t="s">
        <v>1512</v>
      </c>
      <c r="N249" s="88" t="s">
        <v>695</v>
      </c>
      <c r="O249" s="90">
        <v>16.100000000000001</v>
      </c>
      <c r="P249" s="90">
        <v>2507.3000000000002</v>
      </c>
      <c r="Q249" s="90">
        <v>2582.4</v>
      </c>
      <c r="R249" s="91">
        <v>146.589</v>
      </c>
      <c r="S249" s="90" t="s">
        <v>150</v>
      </c>
      <c r="T249" s="90">
        <v>2603</v>
      </c>
      <c r="U249" s="90">
        <v>14.7</v>
      </c>
      <c r="V249" s="88" t="s">
        <v>31</v>
      </c>
      <c r="W249" s="88" t="s">
        <v>190</v>
      </c>
      <c r="X249" s="88" t="s">
        <v>36</v>
      </c>
      <c r="Y249" s="90" t="s">
        <v>1282</v>
      </c>
      <c r="Z249" s="90" t="s">
        <v>566</v>
      </c>
      <c r="AA249" s="90">
        <v>73</v>
      </c>
      <c r="AB249" s="91" t="s">
        <v>3536</v>
      </c>
      <c r="AC249" s="88" t="s">
        <v>566</v>
      </c>
      <c r="AD249" s="90" t="s">
        <v>566</v>
      </c>
      <c r="AE249" s="90" t="s">
        <v>2130</v>
      </c>
      <c r="AF249" s="90" t="s">
        <v>190</v>
      </c>
      <c r="AG249" s="91" t="s">
        <v>3409</v>
      </c>
      <c r="AH249" s="92" t="s">
        <v>2061</v>
      </c>
      <c r="AI249" s="93">
        <v>1199</v>
      </c>
      <c r="AJ249" s="88" t="s">
        <v>722</v>
      </c>
      <c r="AK249" s="90" t="s">
        <v>566</v>
      </c>
      <c r="AL249" s="91">
        <v>22.5</v>
      </c>
      <c r="AM249" s="91">
        <v>21.5</v>
      </c>
      <c r="AN249" s="91">
        <v>1506</v>
      </c>
      <c r="AO249" s="90">
        <v>14.6</v>
      </c>
      <c r="AP249" s="91">
        <v>61.125999999999998</v>
      </c>
      <c r="AQ249" s="91" t="s">
        <v>566</v>
      </c>
      <c r="AR249" s="91" t="s">
        <v>566</v>
      </c>
      <c r="AS249" s="91">
        <v>94.2</v>
      </c>
      <c r="AT249" s="91">
        <v>96.18</v>
      </c>
      <c r="AU249" s="90">
        <v>136</v>
      </c>
      <c r="AV249" s="90">
        <v>10.7</v>
      </c>
      <c r="AW249" s="91">
        <v>2.1999999999999999E-2</v>
      </c>
      <c r="AX249" s="91" t="s">
        <v>566</v>
      </c>
      <c r="AY249" s="91">
        <v>135</v>
      </c>
      <c r="AZ249" s="88" t="s">
        <v>4984</v>
      </c>
      <c r="BA249" s="91">
        <v>137.02000000000001</v>
      </c>
      <c r="BB249" s="91">
        <v>40.799999999999997</v>
      </c>
      <c r="BC249" s="94">
        <v>5.9954509741999997</v>
      </c>
      <c r="BD249" s="91">
        <v>254.36699999999999</v>
      </c>
      <c r="BE249" s="95">
        <v>93.935000000000002</v>
      </c>
      <c r="BF249" s="91">
        <v>13.15</v>
      </c>
      <c r="BG249" s="91">
        <v>30.9</v>
      </c>
      <c r="BH249" s="94" t="s">
        <v>566</v>
      </c>
      <c r="BI249" s="94" t="s">
        <v>566</v>
      </c>
      <c r="BJ249" s="93">
        <v>741</v>
      </c>
      <c r="BK249" s="94">
        <v>3</v>
      </c>
      <c r="BL249" s="91">
        <v>405.89595000000003</v>
      </c>
      <c r="BM249" s="96">
        <v>19.26691198</v>
      </c>
      <c r="BN249" s="96" t="s">
        <v>566</v>
      </c>
      <c r="BO249" s="88" t="s">
        <v>430</v>
      </c>
      <c r="BP249" s="88" t="s">
        <v>566</v>
      </c>
      <c r="BQ249" s="91">
        <v>254.36699999999999</v>
      </c>
      <c r="BR249" s="95">
        <v>93.935000000000002</v>
      </c>
      <c r="BS249" s="91">
        <v>13.15</v>
      </c>
      <c r="BT249" s="90">
        <v>30</v>
      </c>
      <c r="BU249" s="91">
        <v>0</v>
      </c>
      <c r="BV249" s="91">
        <v>394.41</v>
      </c>
      <c r="BW249" s="96">
        <v>18.722280000000001</v>
      </c>
      <c r="BX249" s="96" t="s">
        <v>566</v>
      </c>
      <c r="BY249" s="96" t="s">
        <v>566</v>
      </c>
      <c r="BZ249" s="96" t="s">
        <v>566</v>
      </c>
      <c r="CA249" s="96" t="s">
        <v>566</v>
      </c>
      <c r="CB249" s="96" t="s">
        <v>566</v>
      </c>
      <c r="CC249" s="96" t="s">
        <v>566</v>
      </c>
      <c r="CD249" s="96" t="s">
        <v>566</v>
      </c>
      <c r="CE249" s="96" t="s">
        <v>566</v>
      </c>
      <c r="CF249" s="88" t="s">
        <v>566</v>
      </c>
      <c r="CG249" s="88" t="s">
        <v>566</v>
      </c>
      <c r="CH249" s="92" t="s">
        <v>566</v>
      </c>
      <c r="CI249" s="91">
        <v>0</v>
      </c>
      <c r="CJ249" s="91">
        <v>0</v>
      </c>
      <c r="CK249" s="90" t="s">
        <v>566</v>
      </c>
      <c r="CL249" s="91">
        <v>-0.38135980689999999</v>
      </c>
      <c r="CM249" s="91">
        <v>-0.1986401931</v>
      </c>
      <c r="CN249" s="88" t="s">
        <v>566</v>
      </c>
      <c r="CO249" s="91">
        <v>84.32</v>
      </c>
      <c r="CP249" s="91">
        <v>408.91184307259999</v>
      </c>
      <c r="CQ249" s="91">
        <v>21.138500296099998</v>
      </c>
      <c r="CR249" s="91">
        <v>154.54455983369999</v>
      </c>
      <c r="CS249" s="91">
        <v>7.9915002960999999</v>
      </c>
      <c r="CT249" s="90" t="s">
        <v>566</v>
      </c>
      <c r="CU249" s="96">
        <v>1.0136000000000001</v>
      </c>
      <c r="CV249" s="96">
        <v>0.85219999999999996</v>
      </c>
      <c r="CW249" s="96">
        <v>0.80730000000000002</v>
      </c>
      <c r="CX249" s="93">
        <v>2369</v>
      </c>
      <c r="CY249" s="93">
        <v>2348.3879999999999</v>
      </c>
      <c r="CZ249" s="93">
        <v>81</v>
      </c>
      <c r="DA249" s="90">
        <v>82</v>
      </c>
      <c r="DB249" s="90" t="s">
        <v>566</v>
      </c>
      <c r="DC249" s="90">
        <v>99.2</v>
      </c>
      <c r="DD249" s="91">
        <v>233</v>
      </c>
      <c r="DE249" s="91">
        <v>-42.060085836900001</v>
      </c>
      <c r="DF249" s="93">
        <v>127.3</v>
      </c>
      <c r="DG249" s="88" t="s">
        <v>393</v>
      </c>
      <c r="DH249" s="88" t="s">
        <v>566</v>
      </c>
      <c r="DI249" s="88" t="s">
        <v>566</v>
      </c>
      <c r="DJ249" s="88" t="s">
        <v>566</v>
      </c>
      <c r="DK249" s="90" t="s">
        <v>566</v>
      </c>
      <c r="DL249" s="91">
        <v>93.935000000000002</v>
      </c>
      <c r="DM249" s="91" t="s">
        <v>566</v>
      </c>
      <c r="DN249" s="91">
        <v>261.82066810340001</v>
      </c>
      <c r="DO249" s="91">
        <v>13.542722663899999</v>
      </c>
      <c r="DP249" s="91">
        <v>7.4533848645000003</v>
      </c>
      <c r="DQ249" s="91">
        <v>0.39572266389999999</v>
      </c>
      <c r="DR249" s="91">
        <v>430.70003663569997</v>
      </c>
      <c r="DS249" s="91">
        <v>22.2787259929</v>
      </c>
      <c r="DT249" s="91">
        <v>176.3327533968</v>
      </c>
      <c r="DU249" s="91">
        <v>9.1317259928999999</v>
      </c>
      <c r="DV249" s="91">
        <v>150.9083236111</v>
      </c>
      <c r="DW249" s="97"/>
      <c r="DX249" s="98" t="s">
        <v>5357</v>
      </c>
      <c r="DY249" s="99" t="s">
        <v>689</v>
      </c>
      <c r="DZ249" s="98" t="s">
        <v>689</v>
      </c>
      <c r="EA249" s="100" t="s">
        <v>566</v>
      </c>
      <c r="EB249" s="101" t="s">
        <v>2763</v>
      </c>
      <c r="EC249" s="38" t="e">
        <f>VLOOKUP(J249,Раскустовка!A:B,2,0)</f>
        <v>#N/A</v>
      </c>
    </row>
    <row r="250" spans="1:133" s="9" customFormat="1" ht="15" customHeight="1" x14ac:dyDescent="0.25">
      <c r="A250" s="17" t="str">
        <f t="shared" si="3"/>
        <v>5132_Южно-Ягунское</v>
      </c>
      <c r="B250" s="87">
        <v>229</v>
      </c>
      <c r="C250" s="88" t="s">
        <v>733</v>
      </c>
      <c r="D250" s="88" t="s">
        <v>568</v>
      </c>
      <c r="E250" s="88" t="s">
        <v>522</v>
      </c>
      <c r="F250" s="88" t="s">
        <v>15</v>
      </c>
      <c r="G250" s="88" t="s">
        <v>29</v>
      </c>
      <c r="H250" s="88" t="s">
        <v>3057</v>
      </c>
      <c r="I250" s="89">
        <v>5132</v>
      </c>
      <c r="J250" s="88" t="s">
        <v>186</v>
      </c>
      <c r="K250" s="88" t="s">
        <v>688</v>
      </c>
      <c r="L250" s="88" t="s">
        <v>1154</v>
      </c>
      <c r="M250" s="88" t="s">
        <v>1512</v>
      </c>
      <c r="N250" s="88" t="s">
        <v>695</v>
      </c>
      <c r="O250" s="90">
        <v>21.5</v>
      </c>
      <c r="P250" s="90">
        <v>2570</v>
      </c>
      <c r="Q250" s="90">
        <v>2653</v>
      </c>
      <c r="R250" s="91">
        <v>206.04</v>
      </c>
      <c r="S250" s="90" t="s">
        <v>150</v>
      </c>
      <c r="T250" s="90">
        <v>2663.4</v>
      </c>
      <c r="U250" s="90">
        <v>17.600000000000001</v>
      </c>
      <c r="V250" s="88" t="s">
        <v>31</v>
      </c>
      <c r="W250" s="88" t="s">
        <v>118</v>
      </c>
      <c r="X250" s="88" t="s">
        <v>320</v>
      </c>
      <c r="Y250" s="90" t="s">
        <v>872</v>
      </c>
      <c r="Z250" s="90" t="s">
        <v>566</v>
      </c>
      <c r="AA250" s="90">
        <v>73</v>
      </c>
      <c r="AB250" s="91" t="s">
        <v>5358</v>
      </c>
      <c r="AC250" s="88" t="s">
        <v>566</v>
      </c>
      <c r="AD250" s="90" t="s">
        <v>566</v>
      </c>
      <c r="AE250" s="90" t="s">
        <v>1955</v>
      </c>
      <c r="AF250" s="90" t="s">
        <v>118</v>
      </c>
      <c r="AG250" s="91" t="s">
        <v>3434</v>
      </c>
      <c r="AH250" s="92" t="s">
        <v>2608</v>
      </c>
      <c r="AI250" s="93">
        <v>801</v>
      </c>
      <c r="AJ250" s="88" t="s">
        <v>722</v>
      </c>
      <c r="AK250" s="90" t="s">
        <v>566</v>
      </c>
      <c r="AL250" s="91">
        <v>23.8</v>
      </c>
      <c r="AM250" s="91">
        <v>17.468541825900001</v>
      </c>
      <c r="AN250" s="91">
        <v>1361</v>
      </c>
      <c r="AO250" s="90">
        <v>22.3</v>
      </c>
      <c r="AP250" s="91">
        <v>81.141000000000005</v>
      </c>
      <c r="AQ250" s="91">
        <v>83.13</v>
      </c>
      <c r="AR250" s="91">
        <v>88</v>
      </c>
      <c r="AS250" s="91">
        <v>116.2725960379</v>
      </c>
      <c r="AT250" s="91">
        <v>117.5860073331</v>
      </c>
      <c r="AU250" s="90">
        <v>13</v>
      </c>
      <c r="AV250" s="90">
        <v>1.2</v>
      </c>
      <c r="AW250" s="91">
        <v>0</v>
      </c>
      <c r="AX250" s="91" t="s">
        <v>566</v>
      </c>
      <c r="AY250" s="91">
        <v>215.54</v>
      </c>
      <c r="AZ250" s="88" t="s">
        <v>4928</v>
      </c>
      <c r="BA250" s="91">
        <v>216.9</v>
      </c>
      <c r="BB250" s="91">
        <v>99.267403962100005</v>
      </c>
      <c r="BC250" s="94">
        <v>1.3848330169</v>
      </c>
      <c r="BD250" s="91">
        <v>143.322</v>
      </c>
      <c r="BE250" s="95">
        <v>89.546999999999997</v>
      </c>
      <c r="BF250" s="91">
        <v>12.73</v>
      </c>
      <c r="BG250" s="91">
        <v>31</v>
      </c>
      <c r="BH250" s="94" t="s">
        <v>566</v>
      </c>
      <c r="BI250" s="94" t="s">
        <v>566</v>
      </c>
      <c r="BJ250" s="93">
        <v>744</v>
      </c>
      <c r="BK250" s="94">
        <v>0</v>
      </c>
      <c r="BL250" s="91">
        <v>394.57697000000002</v>
      </c>
      <c r="BM250" s="96">
        <v>23.96908333</v>
      </c>
      <c r="BN250" s="96" t="s">
        <v>566</v>
      </c>
      <c r="BO250" s="88" t="s">
        <v>430</v>
      </c>
      <c r="BP250" s="88" t="s">
        <v>566</v>
      </c>
      <c r="BQ250" s="91">
        <v>143.322</v>
      </c>
      <c r="BR250" s="95">
        <v>89.546999999999997</v>
      </c>
      <c r="BS250" s="91">
        <v>12.73</v>
      </c>
      <c r="BT250" s="90">
        <v>30</v>
      </c>
      <c r="BU250" s="91">
        <v>0</v>
      </c>
      <c r="BV250" s="91">
        <v>381.87</v>
      </c>
      <c r="BW250" s="96">
        <v>23.197199999999999</v>
      </c>
      <c r="BX250" s="96" t="s">
        <v>566</v>
      </c>
      <c r="BY250" s="96" t="s">
        <v>566</v>
      </c>
      <c r="BZ250" s="96" t="s">
        <v>566</v>
      </c>
      <c r="CA250" s="96" t="s">
        <v>566</v>
      </c>
      <c r="CB250" s="96" t="s">
        <v>566</v>
      </c>
      <c r="CC250" s="96" t="s">
        <v>566</v>
      </c>
      <c r="CD250" s="96" t="s">
        <v>566</v>
      </c>
      <c r="CE250" s="96" t="s">
        <v>566</v>
      </c>
      <c r="CF250" s="88" t="s">
        <v>566</v>
      </c>
      <c r="CG250" s="88" t="s">
        <v>566</v>
      </c>
      <c r="CH250" s="92" t="s">
        <v>566</v>
      </c>
      <c r="CI250" s="91">
        <v>0</v>
      </c>
      <c r="CJ250" s="91">
        <v>0</v>
      </c>
      <c r="CK250" s="90" t="s">
        <v>566</v>
      </c>
      <c r="CL250" s="91">
        <v>-0.46046124230000002</v>
      </c>
      <c r="CM250" s="91">
        <v>0.18246124229999999</v>
      </c>
      <c r="CN250" s="88" t="s">
        <v>566</v>
      </c>
      <c r="CO250" s="91">
        <v>84.32</v>
      </c>
      <c r="CP250" s="91">
        <v>198.4389824802</v>
      </c>
      <c r="CQ250" s="91">
        <v>17.626846387200001</v>
      </c>
      <c r="CR250" s="91">
        <v>55.117083125400001</v>
      </c>
      <c r="CS250" s="91">
        <v>4.8978463872000004</v>
      </c>
      <c r="CT250" s="90" t="s">
        <v>566</v>
      </c>
      <c r="CU250" s="96">
        <v>1.01329</v>
      </c>
      <c r="CV250" s="96">
        <v>0.84963999999999995</v>
      </c>
      <c r="CW250" s="96">
        <v>0.78615999999999997</v>
      </c>
      <c r="CX250" s="93">
        <v>2369</v>
      </c>
      <c r="CY250" s="93">
        <v>2355.4</v>
      </c>
      <c r="CZ250" s="93">
        <v>81.900000000000006</v>
      </c>
      <c r="DA250" s="90">
        <v>51</v>
      </c>
      <c r="DB250" s="90" t="s">
        <v>566</v>
      </c>
      <c r="DC250" s="90">
        <v>99.2</v>
      </c>
      <c r="DD250" s="91">
        <v>233</v>
      </c>
      <c r="DE250" s="91">
        <v>-7.4935622318000004</v>
      </c>
      <c r="DF250" s="93">
        <v>127.3</v>
      </c>
      <c r="DG250" s="88" t="s">
        <v>393</v>
      </c>
      <c r="DH250" s="88" t="s">
        <v>566</v>
      </c>
      <c r="DI250" s="88" t="s">
        <v>566</v>
      </c>
      <c r="DJ250" s="88" t="s">
        <v>2596</v>
      </c>
      <c r="DK250" s="90" t="s">
        <v>566</v>
      </c>
      <c r="DL250" s="91">
        <v>89.546999999999997</v>
      </c>
      <c r="DM250" s="91" t="s">
        <v>566</v>
      </c>
      <c r="DN250" s="91">
        <v>354.48409825390002</v>
      </c>
      <c r="DO250" s="91">
        <v>31.396329077099999</v>
      </c>
      <c r="DP250" s="91">
        <v>211.16219889909999</v>
      </c>
      <c r="DQ250" s="91">
        <v>18.6673290771</v>
      </c>
      <c r="DR250" s="91">
        <v>478.24836295799997</v>
      </c>
      <c r="DS250" s="91">
        <v>42.365822261700004</v>
      </c>
      <c r="DT250" s="91">
        <v>334.92646360319998</v>
      </c>
      <c r="DU250" s="91">
        <v>29.636822261700001</v>
      </c>
      <c r="DV250" s="91" t="s">
        <v>566</v>
      </c>
      <c r="DW250" s="97"/>
      <c r="DX250" s="98" t="s">
        <v>689</v>
      </c>
      <c r="DY250" s="99" t="s">
        <v>689</v>
      </c>
      <c r="DZ250" s="98" t="s">
        <v>689</v>
      </c>
      <c r="EA250" s="100" t="s">
        <v>566</v>
      </c>
      <c r="EB250" s="101" t="s">
        <v>2763</v>
      </c>
      <c r="EC250" s="38" t="e">
        <f>VLOOKUP(J250,Раскустовка!A:B,2,0)</f>
        <v>#N/A</v>
      </c>
    </row>
    <row r="251" spans="1:133" s="9" customFormat="1" ht="15" customHeight="1" x14ac:dyDescent="0.25">
      <c r="A251" s="17" t="str">
        <f t="shared" si="3"/>
        <v>5133_Южно-Ягунское</v>
      </c>
      <c r="B251" s="87">
        <v>230</v>
      </c>
      <c r="C251" s="88" t="s">
        <v>733</v>
      </c>
      <c r="D251" s="88" t="s">
        <v>568</v>
      </c>
      <c r="E251" s="88" t="s">
        <v>522</v>
      </c>
      <c r="F251" s="88" t="s">
        <v>15</v>
      </c>
      <c r="G251" s="88" t="s">
        <v>29</v>
      </c>
      <c r="H251" s="88" t="s">
        <v>3055</v>
      </c>
      <c r="I251" s="89">
        <v>5133</v>
      </c>
      <c r="J251" s="88" t="s">
        <v>186</v>
      </c>
      <c r="K251" s="88" t="s">
        <v>688</v>
      </c>
      <c r="L251" s="88" t="s">
        <v>1154</v>
      </c>
      <c r="M251" s="88" t="s">
        <v>1508</v>
      </c>
      <c r="N251" s="88" t="s">
        <v>6</v>
      </c>
      <c r="O251" s="90">
        <v>10.8</v>
      </c>
      <c r="P251" s="90">
        <v>2522</v>
      </c>
      <c r="Q251" s="90">
        <v>2542.1999999999998</v>
      </c>
      <c r="R251" s="91">
        <v>156.97</v>
      </c>
      <c r="S251" s="90" t="s">
        <v>150</v>
      </c>
      <c r="T251" s="90">
        <v>2564</v>
      </c>
      <c r="U251" s="90">
        <v>8</v>
      </c>
      <c r="V251" s="88" t="s">
        <v>31</v>
      </c>
      <c r="W251" s="88" t="s">
        <v>190</v>
      </c>
      <c r="X251" s="88" t="s">
        <v>565</v>
      </c>
      <c r="Y251" s="90" t="s">
        <v>865</v>
      </c>
      <c r="Z251" s="90" t="s">
        <v>566</v>
      </c>
      <c r="AA251" s="90">
        <v>73</v>
      </c>
      <c r="AB251" s="91" t="s">
        <v>5359</v>
      </c>
      <c r="AC251" s="88" t="s">
        <v>566</v>
      </c>
      <c r="AD251" s="90" t="s">
        <v>566</v>
      </c>
      <c r="AE251" s="90" t="s">
        <v>1955</v>
      </c>
      <c r="AF251" s="90" t="s">
        <v>190</v>
      </c>
      <c r="AG251" s="91" t="s">
        <v>3437</v>
      </c>
      <c r="AH251" s="92" t="s">
        <v>2157</v>
      </c>
      <c r="AI251" s="93">
        <v>1186</v>
      </c>
      <c r="AJ251" s="88" t="s">
        <v>415</v>
      </c>
      <c r="AK251" s="90" t="s">
        <v>566</v>
      </c>
      <c r="AL251" s="91">
        <v>23.8</v>
      </c>
      <c r="AM251" s="91">
        <v>17.468541825900001</v>
      </c>
      <c r="AN251" s="91">
        <v>1629</v>
      </c>
      <c r="AO251" s="90">
        <v>22.2</v>
      </c>
      <c r="AP251" s="91">
        <v>81.055999999999997</v>
      </c>
      <c r="AQ251" s="91" t="s">
        <v>566</v>
      </c>
      <c r="AR251" s="91" t="s">
        <v>566</v>
      </c>
      <c r="AS251" s="91">
        <v>90.4</v>
      </c>
      <c r="AT251" s="91">
        <v>91.77</v>
      </c>
      <c r="AU251" s="90">
        <v>966</v>
      </c>
      <c r="AV251" s="90">
        <v>16.2</v>
      </c>
      <c r="AW251" s="91">
        <v>33.752000000000002</v>
      </c>
      <c r="AX251" s="91" t="s">
        <v>566</v>
      </c>
      <c r="AY251" s="91">
        <v>143.21</v>
      </c>
      <c r="AZ251" s="88" t="s">
        <v>4928</v>
      </c>
      <c r="BA251" s="91">
        <v>144.6</v>
      </c>
      <c r="BB251" s="91">
        <v>52.81</v>
      </c>
      <c r="BC251" s="94">
        <v>4.5122220110000004</v>
      </c>
      <c r="BD251" s="91">
        <v>237.38800000000001</v>
      </c>
      <c r="BE251" s="95">
        <v>95.742000000000004</v>
      </c>
      <c r="BF251" s="91">
        <v>8.6199999999999992</v>
      </c>
      <c r="BG251" s="91">
        <v>31</v>
      </c>
      <c r="BH251" s="94" t="s">
        <v>566</v>
      </c>
      <c r="BI251" s="94" t="s">
        <v>566</v>
      </c>
      <c r="BJ251" s="93">
        <v>744</v>
      </c>
      <c r="BK251" s="94">
        <v>0</v>
      </c>
      <c r="BL251" s="91">
        <v>267.29964000000001</v>
      </c>
      <c r="BM251" s="96">
        <v>12.750193250000001</v>
      </c>
      <c r="BN251" s="96" t="s">
        <v>566</v>
      </c>
      <c r="BO251" s="88" t="s">
        <v>430</v>
      </c>
      <c r="BP251" s="88" t="s">
        <v>566</v>
      </c>
      <c r="BQ251" s="91">
        <v>237.38800000000001</v>
      </c>
      <c r="BR251" s="95">
        <v>95.742000000000004</v>
      </c>
      <c r="BS251" s="91">
        <v>8.6199999999999992</v>
      </c>
      <c r="BT251" s="90">
        <v>30</v>
      </c>
      <c r="BU251" s="91">
        <v>0</v>
      </c>
      <c r="BV251" s="91">
        <v>258.69</v>
      </c>
      <c r="BW251" s="96">
        <v>12.33948</v>
      </c>
      <c r="BX251" s="96" t="s">
        <v>566</v>
      </c>
      <c r="BY251" s="96" t="s">
        <v>566</v>
      </c>
      <c r="BZ251" s="96" t="s">
        <v>566</v>
      </c>
      <c r="CA251" s="96" t="s">
        <v>566</v>
      </c>
      <c r="CB251" s="96" t="s">
        <v>566</v>
      </c>
      <c r="CC251" s="96" t="s">
        <v>566</v>
      </c>
      <c r="CD251" s="96" t="s">
        <v>566</v>
      </c>
      <c r="CE251" s="96" t="s">
        <v>566</v>
      </c>
      <c r="CF251" s="88" t="s">
        <v>566</v>
      </c>
      <c r="CG251" s="88" t="s">
        <v>566</v>
      </c>
      <c r="CH251" s="92" t="s">
        <v>566</v>
      </c>
      <c r="CI251" s="91">
        <v>0</v>
      </c>
      <c r="CJ251" s="91">
        <v>0</v>
      </c>
      <c r="CK251" s="90" t="s">
        <v>566</v>
      </c>
      <c r="CL251" s="91">
        <v>0.97857548800000005</v>
      </c>
      <c r="CM251" s="91">
        <v>-5.575488E-3</v>
      </c>
      <c r="CN251" s="88" t="s">
        <v>566</v>
      </c>
      <c r="CO251" s="91">
        <v>69.275000000000006</v>
      </c>
      <c r="CP251" s="91">
        <v>341.26889505420002</v>
      </c>
      <c r="CQ251" s="91">
        <v>12.395825074299999</v>
      </c>
      <c r="CR251" s="91">
        <v>103.8813273122</v>
      </c>
      <c r="CS251" s="91">
        <v>3.7728250743</v>
      </c>
      <c r="CT251" s="90" t="s">
        <v>566</v>
      </c>
      <c r="CU251" s="96">
        <v>1.0133000000000001</v>
      </c>
      <c r="CV251" s="96">
        <v>0.85299999999999998</v>
      </c>
      <c r="CW251" s="96">
        <v>0.80200000000000005</v>
      </c>
      <c r="CX251" s="93">
        <v>2310</v>
      </c>
      <c r="CY251" s="93">
        <v>2295.7840000000001</v>
      </c>
      <c r="CZ251" s="93">
        <v>81.900000000000006</v>
      </c>
      <c r="DA251" s="90">
        <v>40</v>
      </c>
      <c r="DB251" s="90" t="s">
        <v>566</v>
      </c>
      <c r="DC251" s="90">
        <v>81.5</v>
      </c>
      <c r="DD251" s="91">
        <v>228</v>
      </c>
      <c r="DE251" s="91">
        <v>-37.188596491200002</v>
      </c>
      <c r="DF251" s="93">
        <v>136.30000000000001</v>
      </c>
      <c r="DG251" s="88" t="s">
        <v>393</v>
      </c>
      <c r="DH251" s="88" t="s">
        <v>566</v>
      </c>
      <c r="DI251" s="88" t="s">
        <v>566</v>
      </c>
      <c r="DJ251" s="88" t="s">
        <v>882</v>
      </c>
      <c r="DK251" s="90" t="s">
        <v>566</v>
      </c>
      <c r="DL251" s="91">
        <v>95.742000000000004</v>
      </c>
      <c r="DM251" s="91" t="s">
        <v>566</v>
      </c>
      <c r="DN251" s="91">
        <v>376.49867113379997</v>
      </c>
      <c r="DO251" s="91">
        <v>13.675467407199999</v>
      </c>
      <c r="DP251" s="91">
        <v>139.11110339179999</v>
      </c>
      <c r="DQ251" s="91">
        <v>5.0524674072</v>
      </c>
      <c r="DR251" s="91">
        <v>537.75620414059995</v>
      </c>
      <c r="DS251" s="91">
        <v>19.5327846134</v>
      </c>
      <c r="DT251" s="91">
        <v>300.36863639860002</v>
      </c>
      <c r="DU251" s="91">
        <v>10.909784613399999</v>
      </c>
      <c r="DV251" s="91">
        <v>98.936199999999999</v>
      </c>
      <c r="DW251" s="97"/>
      <c r="DX251" s="98" t="s">
        <v>689</v>
      </c>
      <c r="DY251" s="99" t="s">
        <v>689</v>
      </c>
      <c r="DZ251" s="98" t="s">
        <v>689</v>
      </c>
      <c r="EA251" s="100" t="s">
        <v>566</v>
      </c>
      <c r="EB251" s="101" t="s">
        <v>2761</v>
      </c>
      <c r="EC251" s="38" t="e">
        <f>VLOOKUP(J251,Раскустовка!A:B,2,0)</f>
        <v>#N/A</v>
      </c>
    </row>
    <row r="252" spans="1:133" s="9" customFormat="1" ht="15" customHeight="1" x14ac:dyDescent="0.25">
      <c r="A252" s="17" t="str">
        <f t="shared" si="3"/>
        <v>5135_Южно-Ягунское</v>
      </c>
      <c r="B252" s="87">
        <v>231</v>
      </c>
      <c r="C252" s="88" t="s">
        <v>733</v>
      </c>
      <c r="D252" s="88" t="s">
        <v>568</v>
      </c>
      <c r="E252" s="88" t="s">
        <v>522</v>
      </c>
      <c r="F252" s="88" t="s">
        <v>15</v>
      </c>
      <c r="G252" s="88" t="s">
        <v>29</v>
      </c>
      <c r="H252" s="88" t="s">
        <v>3057</v>
      </c>
      <c r="I252" s="89">
        <v>5135</v>
      </c>
      <c r="J252" s="88" t="s">
        <v>186</v>
      </c>
      <c r="K252" s="88" t="s">
        <v>688</v>
      </c>
      <c r="L252" s="88" t="s">
        <v>1154</v>
      </c>
      <c r="M252" s="88" t="s">
        <v>1512</v>
      </c>
      <c r="N252" s="88" t="s">
        <v>695</v>
      </c>
      <c r="O252" s="90">
        <v>18</v>
      </c>
      <c r="P252" s="90">
        <v>2611.6</v>
      </c>
      <c r="Q252" s="90">
        <v>2689.2</v>
      </c>
      <c r="R252" s="91">
        <v>245.422</v>
      </c>
      <c r="S252" s="90" t="s">
        <v>150</v>
      </c>
      <c r="T252" s="90">
        <v>2697.7</v>
      </c>
      <c r="U252" s="90">
        <v>16.600000000000001</v>
      </c>
      <c r="V252" s="88" t="s">
        <v>31</v>
      </c>
      <c r="W252" s="88" t="s">
        <v>40</v>
      </c>
      <c r="X252" s="88" t="s">
        <v>329</v>
      </c>
      <c r="Y252" s="90" t="s">
        <v>853</v>
      </c>
      <c r="Z252" s="90" t="s">
        <v>566</v>
      </c>
      <c r="AA252" s="90">
        <v>73</v>
      </c>
      <c r="AB252" s="91" t="s">
        <v>3537</v>
      </c>
      <c r="AC252" s="88" t="s">
        <v>566</v>
      </c>
      <c r="AD252" s="90" t="s">
        <v>566</v>
      </c>
      <c r="AE252" s="90" t="s">
        <v>1249</v>
      </c>
      <c r="AF252" s="90" t="s">
        <v>40</v>
      </c>
      <c r="AG252" s="91" t="s">
        <v>3464</v>
      </c>
      <c r="AH252" s="92" t="s">
        <v>3068</v>
      </c>
      <c r="AI252" s="93">
        <v>401</v>
      </c>
      <c r="AJ252" s="88" t="s">
        <v>566</v>
      </c>
      <c r="AK252" s="90" t="s">
        <v>566</v>
      </c>
      <c r="AL252" s="91">
        <v>23.8</v>
      </c>
      <c r="AM252" s="91">
        <v>17.468541825900001</v>
      </c>
      <c r="AN252" s="91">
        <v>1405</v>
      </c>
      <c r="AO252" s="90">
        <v>21.8</v>
      </c>
      <c r="AP252" s="91">
        <v>64.94</v>
      </c>
      <c r="AQ252" s="91" t="s">
        <v>566</v>
      </c>
      <c r="AR252" s="91" t="s">
        <v>566</v>
      </c>
      <c r="AS252" s="91">
        <v>114.5</v>
      </c>
      <c r="AT252" s="91">
        <v>116.1</v>
      </c>
      <c r="AU252" s="90">
        <v>207</v>
      </c>
      <c r="AV252" s="90">
        <v>18.600000000000001</v>
      </c>
      <c r="AW252" s="91">
        <v>0.01</v>
      </c>
      <c r="AX252" s="91" t="s">
        <v>566</v>
      </c>
      <c r="AY252" s="91">
        <v>221.46</v>
      </c>
      <c r="AZ252" s="88" t="s">
        <v>4928</v>
      </c>
      <c r="BA252" s="91">
        <v>223.1</v>
      </c>
      <c r="BB252" s="91">
        <v>106.96</v>
      </c>
      <c r="BC252" s="94">
        <v>3.4167378495</v>
      </c>
      <c r="BD252" s="91">
        <v>365.32900000000001</v>
      </c>
      <c r="BE252" s="95">
        <v>96.968000000000004</v>
      </c>
      <c r="BF252" s="91">
        <v>9.41</v>
      </c>
      <c r="BG252" s="91">
        <v>31</v>
      </c>
      <c r="BH252" s="94" t="s">
        <v>566</v>
      </c>
      <c r="BI252" s="94" t="s">
        <v>566</v>
      </c>
      <c r="BJ252" s="93">
        <v>744</v>
      </c>
      <c r="BK252" s="94">
        <v>0</v>
      </c>
      <c r="BL252" s="91">
        <v>291.55941999999999</v>
      </c>
      <c r="BM252" s="96">
        <v>19.045183009999999</v>
      </c>
      <c r="BN252" s="96" t="s">
        <v>566</v>
      </c>
      <c r="BO252" s="88" t="s">
        <v>430</v>
      </c>
      <c r="BP252" s="88" t="s">
        <v>566</v>
      </c>
      <c r="BQ252" s="91">
        <v>365.32900000000001</v>
      </c>
      <c r="BR252" s="95">
        <v>96.968000000000004</v>
      </c>
      <c r="BS252" s="91">
        <v>9.41</v>
      </c>
      <c r="BT252" s="90">
        <v>30</v>
      </c>
      <c r="BU252" s="91">
        <v>0</v>
      </c>
      <c r="BV252" s="91">
        <v>282.14999999999998</v>
      </c>
      <c r="BW252" s="96">
        <v>18.430199999999999</v>
      </c>
      <c r="BX252" s="96" t="s">
        <v>566</v>
      </c>
      <c r="BY252" s="96" t="s">
        <v>566</v>
      </c>
      <c r="BZ252" s="96" t="s">
        <v>566</v>
      </c>
      <c r="CA252" s="96" t="s">
        <v>566</v>
      </c>
      <c r="CB252" s="96" t="s">
        <v>566</v>
      </c>
      <c r="CC252" s="96" t="s">
        <v>566</v>
      </c>
      <c r="CD252" s="96" t="s">
        <v>566</v>
      </c>
      <c r="CE252" s="96" t="s">
        <v>566</v>
      </c>
      <c r="CF252" s="88" t="s">
        <v>566</v>
      </c>
      <c r="CG252" s="88" t="s">
        <v>566</v>
      </c>
      <c r="CH252" s="92" t="s">
        <v>566</v>
      </c>
      <c r="CI252" s="91">
        <v>0</v>
      </c>
      <c r="CJ252" s="91">
        <v>0</v>
      </c>
      <c r="CK252" s="90" t="s">
        <v>566</v>
      </c>
      <c r="CL252" s="91">
        <v>-1.5712156584999999</v>
      </c>
      <c r="CM252" s="91">
        <v>-6.8784341499999999E-2</v>
      </c>
      <c r="CN252" s="88" t="s">
        <v>566</v>
      </c>
      <c r="CO252" s="91">
        <v>84.32</v>
      </c>
      <c r="CP252" s="91">
        <v>489.06049792800002</v>
      </c>
      <c r="CQ252" s="91">
        <v>12.593432956999999</v>
      </c>
      <c r="CR252" s="91">
        <v>123.7312921215</v>
      </c>
      <c r="CS252" s="91">
        <v>3.1884329569999998</v>
      </c>
      <c r="CT252" s="90" t="s">
        <v>566</v>
      </c>
      <c r="CU252" s="96">
        <v>1.0130999999999999</v>
      </c>
      <c r="CV252" s="96">
        <v>0.84899999999999998</v>
      </c>
      <c r="CW252" s="96">
        <v>0.77749999999999997</v>
      </c>
      <c r="CX252" s="93">
        <v>2369</v>
      </c>
      <c r="CY252" s="93">
        <v>2352.2660000000001</v>
      </c>
      <c r="CZ252" s="93">
        <v>81.900000000000006</v>
      </c>
      <c r="DA252" s="90">
        <v>51</v>
      </c>
      <c r="DB252" s="90" t="s">
        <v>566</v>
      </c>
      <c r="DC252" s="90">
        <v>99.2</v>
      </c>
      <c r="DD252" s="91">
        <v>233</v>
      </c>
      <c r="DE252" s="91">
        <v>-4.9527896996000003</v>
      </c>
      <c r="DF252" s="93">
        <v>127.3</v>
      </c>
      <c r="DG252" s="88" t="s">
        <v>393</v>
      </c>
      <c r="DH252" s="88" t="s">
        <v>566</v>
      </c>
      <c r="DI252" s="88" t="s">
        <v>566</v>
      </c>
      <c r="DJ252" s="88" t="s">
        <v>566</v>
      </c>
      <c r="DK252" s="90" t="s">
        <v>566</v>
      </c>
      <c r="DL252" s="91">
        <v>96.968000000000004</v>
      </c>
      <c r="DM252" s="91" t="s">
        <v>566</v>
      </c>
      <c r="DN252" s="91">
        <v>412.4867126721</v>
      </c>
      <c r="DO252" s="91">
        <v>10.6191793109</v>
      </c>
      <c r="DP252" s="91">
        <v>47.157506865599998</v>
      </c>
      <c r="DQ252" s="91">
        <v>1.2141793109000001</v>
      </c>
      <c r="DR252" s="91">
        <v>552.18951534480004</v>
      </c>
      <c r="DS252" s="91">
        <v>14.2190213082</v>
      </c>
      <c r="DT252" s="91">
        <v>186.86030953829999</v>
      </c>
      <c r="DU252" s="91">
        <v>4.8140213082000001</v>
      </c>
      <c r="DV252" s="91">
        <v>112.52443222220001</v>
      </c>
      <c r="DW252" s="97"/>
      <c r="DX252" s="98" t="s">
        <v>689</v>
      </c>
      <c r="DY252" s="99" t="s">
        <v>689</v>
      </c>
      <c r="DZ252" s="98" t="s">
        <v>689</v>
      </c>
      <c r="EA252" s="100" t="s">
        <v>566</v>
      </c>
      <c r="EB252" s="101" t="s">
        <v>2761</v>
      </c>
      <c r="EC252" s="38" t="e">
        <f>VLOOKUP(J252,Раскустовка!A:B,2,0)</f>
        <v>#N/A</v>
      </c>
    </row>
    <row r="253" spans="1:133" s="9" customFormat="1" ht="15" customHeight="1" x14ac:dyDescent="0.25">
      <c r="A253" s="17" t="str">
        <f t="shared" si="3"/>
        <v>5138_Южно-Ягунское</v>
      </c>
      <c r="B253" s="87">
        <v>232</v>
      </c>
      <c r="C253" s="88" t="s">
        <v>733</v>
      </c>
      <c r="D253" s="88" t="s">
        <v>568</v>
      </c>
      <c r="E253" s="88" t="s">
        <v>522</v>
      </c>
      <c r="F253" s="88" t="s">
        <v>15</v>
      </c>
      <c r="G253" s="88" t="s">
        <v>29</v>
      </c>
      <c r="H253" s="88" t="s">
        <v>3057</v>
      </c>
      <c r="I253" s="89">
        <v>5138</v>
      </c>
      <c r="J253" s="88" t="s">
        <v>183</v>
      </c>
      <c r="K253" s="88" t="s">
        <v>688</v>
      </c>
      <c r="L253" s="88" t="s">
        <v>409</v>
      </c>
      <c r="M253" s="88" t="s">
        <v>1512</v>
      </c>
      <c r="N253" s="88" t="s">
        <v>695</v>
      </c>
      <c r="O253" s="90">
        <v>30.3</v>
      </c>
      <c r="P253" s="90">
        <v>2568.5</v>
      </c>
      <c r="Q253" s="90">
        <v>2646.2</v>
      </c>
      <c r="R253" s="91">
        <v>201.92</v>
      </c>
      <c r="S253" s="90" t="s">
        <v>150</v>
      </c>
      <c r="T253" s="90">
        <v>2642.7</v>
      </c>
      <c r="U253" s="90">
        <v>10.9</v>
      </c>
      <c r="V253" s="88" t="s">
        <v>31</v>
      </c>
      <c r="W253" s="88" t="s">
        <v>175</v>
      </c>
      <c r="X253" s="88" t="s">
        <v>360</v>
      </c>
      <c r="Y253" s="90" t="s">
        <v>957</v>
      </c>
      <c r="Z253" s="90" t="s">
        <v>566</v>
      </c>
      <c r="AA253" s="90">
        <v>73</v>
      </c>
      <c r="AB253" s="91" t="s">
        <v>5360</v>
      </c>
      <c r="AC253" s="88" t="s">
        <v>566</v>
      </c>
      <c r="AD253" s="90" t="s">
        <v>566</v>
      </c>
      <c r="AE253" s="90" t="s">
        <v>2021</v>
      </c>
      <c r="AF253" s="90" t="s">
        <v>175</v>
      </c>
      <c r="AG253" s="91" t="s">
        <v>3436</v>
      </c>
      <c r="AH253" s="92" t="s">
        <v>4679</v>
      </c>
      <c r="AI253" s="93">
        <v>165</v>
      </c>
      <c r="AJ253" s="88" t="s">
        <v>566</v>
      </c>
      <c r="AK253" s="90" t="s">
        <v>566</v>
      </c>
      <c r="AL253" s="91">
        <v>22.5</v>
      </c>
      <c r="AM253" s="91">
        <v>21.5</v>
      </c>
      <c r="AN253" s="91">
        <v>1895</v>
      </c>
      <c r="AO253" s="90">
        <v>15.8</v>
      </c>
      <c r="AP253" s="91">
        <v>132.04</v>
      </c>
      <c r="AQ253" s="91" t="s">
        <v>566</v>
      </c>
      <c r="AR253" s="91" t="s">
        <v>566</v>
      </c>
      <c r="AS253" s="91">
        <v>72.209999999999994</v>
      </c>
      <c r="AT253" s="91">
        <v>73.650000000000006</v>
      </c>
      <c r="AU253" s="90">
        <v>650</v>
      </c>
      <c r="AV253" s="90">
        <v>0</v>
      </c>
      <c r="AW253" s="91">
        <v>23.22</v>
      </c>
      <c r="AX253" s="91" t="s">
        <v>566</v>
      </c>
      <c r="AY253" s="91">
        <v>160.22999999999999</v>
      </c>
      <c r="AZ253" s="88" t="s">
        <v>4928</v>
      </c>
      <c r="BA253" s="91">
        <v>161.69999999999999</v>
      </c>
      <c r="BB253" s="91">
        <v>88.02</v>
      </c>
      <c r="BC253" s="94">
        <v>2.1862534178000002</v>
      </c>
      <c r="BD253" s="91">
        <v>196.81299999999999</v>
      </c>
      <c r="BE253" s="95">
        <v>95.941000000000003</v>
      </c>
      <c r="BF253" s="91">
        <v>6.78</v>
      </c>
      <c r="BG253" s="91">
        <v>31</v>
      </c>
      <c r="BH253" s="94" t="s">
        <v>566</v>
      </c>
      <c r="BI253" s="94" t="s">
        <v>566</v>
      </c>
      <c r="BJ253" s="93">
        <v>744</v>
      </c>
      <c r="BK253" s="94">
        <v>0</v>
      </c>
      <c r="BL253" s="91">
        <v>210.22461999999999</v>
      </c>
      <c r="BM253" s="96">
        <v>13.75092911</v>
      </c>
      <c r="BN253" s="96" t="s">
        <v>566</v>
      </c>
      <c r="BO253" s="88" t="s">
        <v>430</v>
      </c>
      <c r="BP253" s="88" t="s">
        <v>566</v>
      </c>
      <c r="BQ253" s="91">
        <v>196.81299999999999</v>
      </c>
      <c r="BR253" s="95">
        <v>95.941000000000003</v>
      </c>
      <c r="BS253" s="91">
        <v>6.78</v>
      </c>
      <c r="BT253" s="90">
        <v>30</v>
      </c>
      <c r="BU253" s="91">
        <v>0</v>
      </c>
      <c r="BV253" s="91">
        <v>203.46</v>
      </c>
      <c r="BW253" s="96">
        <v>13.30851</v>
      </c>
      <c r="BX253" s="96" t="s">
        <v>566</v>
      </c>
      <c r="BY253" s="96" t="s">
        <v>566</v>
      </c>
      <c r="BZ253" s="96" t="s">
        <v>566</v>
      </c>
      <c r="CA253" s="96" t="s">
        <v>566</v>
      </c>
      <c r="CB253" s="96" t="s">
        <v>566</v>
      </c>
      <c r="CC253" s="96" t="s">
        <v>566</v>
      </c>
      <c r="CD253" s="96" t="s">
        <v>566</v>
      </c>
      <c r="CE253" s="96" t="s">
        <v>566</v>
      </c>
      <c r="CF253" s="88" t="s">
        <v>566</v>
      </c>
      <c r="CG253" s="88" t="s">
        <v>566</v>
      </c>
      <c r="CH253" s="92" t="s">
        <v>566</v>
      </c>
      <c r="CI253" s="91">
        <v>0</v>
      </c>
      <c r="CJ253" s="91">
        <v>0</v>
      </c>
      <c r="CK253" s="90" t="s">
        <v>566</v>
      </c>
      <c r="CL253" s="91">
        <v>-0.96591761539999998</v>
      </c>
      <c r="CM253" s="91">
        <v>-4.2082384600000002E-2</v>
      </c>
      <c r="CN253" s="88" t="s">
        <v>566</v>
      </c>
      <c r="CO253" s="91">
        <v>124</v>
      </c>
      <c r="CP253" s="91">
        <v>105.4662030309</v>
      </c>
      <c r="CQ253" s="91">
        <v>3.6597686556000002</v>
      </c>
      <c r="CR253" s="91">
        <v>-91.346417614200007</v>
      </c>
      <c r="CS253" s="91">
        <v>-3.1222313443999998</v>
      </c>
      <c r="CT253" s="90" t="s">
        <v>566</v>
      </c>
      <c r="CU253" s="96">
        <v>1.01311</v>
      </c>
      <c r="CV253" s="96">
        <v>0.84892000000000001</v>
      </c>
      <c r="CW253" s="96">
        <v>0.77773000000000003</v>
      </c>
      <c r="CX253" s="93">
        <v>2369</v>
      </c>
      <c r="CY253" s="93">
        <v>2354.0230000000001</v>
      </c>
      <c r="CZ253" s="93">
        <v>81</v>
      </c>
      <c r="DA253" s="90">
        <v>51</v>
      </c>
      <c r="DB253" s="90" t="s">
        <v>566</v>
      </c>
      <c r="DC253" s="90">
        <v>99.2</v>
      </c>
      <c r="DD253" s="91">
        <v>233</v>
      </c>
      <c r="DE253" s="91">
        <v>-31.2317596567</v>
      </c>
      <c r="DF253" s="93">
        <v>127.3</v>
      </c>
      <c r="DG253" s="88" t="s">
        <v>393</v>
      </c>
      <c r="DH253" s="88" t="s">
        <v>566</v>
      </c>
      <c r="DI253" s="88">
        <v>1</v>
      </c>
      <c r="DJ253" s="88" t="s">
        <v>3141</v>
      </c>
      <c r="DK253" s="90" t="s">
        <v>566</v>
      </c>
      <c r="DL253" s="91">
        <v>95.941000000000003</v>
      </c>
      <c r="DM253" s="91" t="s">
        <v>566</v>
      </c>
      <c r="DN253" s="91">
        <v>220.5016208566</v>
      </c>
      <c r="DO253" s="91">
        <v>7.6187446928</v>
      </c>
      <c r="DP253" s="91">
        <v>23.689000211500002</v>
      </c>
      <c r="DQ253" s="91">
        <v>0.83674469279999997</v>
      </c>
      <c r="DR253" s="91">
        <v>120.5272078278</v>
      </c>
      <c r="DS253" s="91">
        <v>4.1953939257000004</v>
      </c>
      <c r="DT253" s="91">
        <v>-76.285412817299999</v>
      </c>
      <c r="DU253" s="91">
        <v>-2.5866060743000001</v>
      </c>
      <c r="DV253" s="91">
        <v>112.5374123611</v>
      </c>
      <c r="DW253" s="97"/>
      <c r="DX253" s="98" t="s">
        <v>3372</v>
      </c>
      <c r="DY253" s="99" t="s">
        <v>689</v>
      </c>
      <c r="DZ253" s="98" t="s">
        <v>689</v>
      </c>
      <c r="EA253" s="100" t="s">
        <v>566</v>
      </c>
      <c r="EB253" s="101" t="s">
        <v>2761</v>
      </c>
      <c r="EC253" s="38" t="e">
        <f>VLOOKUP(J253,Раскустовка!A:B,2,0)</f>
        <v>#N/A</v>
      </c>
    </row>
    <row r="254" spans="1:133" s="9" customFormat="1" ht="15" customHeight="1" x14ac:dyDescent="0.25">
      <c r="A254" s="17" t="str">
        <f t="shared" si="3"/>
        <v>5139_Южно-Ягунское</v>
      </c>
      <c r="B254" s="87">
        <v>233</v>
      </c>
      <c r="C254" s="88" t="s">
        <v>733</v>
      </c>
      <c r="D254" s="88" t="s">
        <v>568</v>
      </c>
      <c r="E254" s="88" t="s">
        <v>522</v>
      </c>
      <c r="F254" s="88" t="s">
        <v>15</v>
      </c>
      <c r="G254" s="88" t="s">
        <v>29</v>
      </c>
      <c r="H254" s="88" t="s">
        <v>3055</v>
      </c>
      <c r="I254" s="89">
        <v>5139</v>
      </c>
      <c r="J254" s="88" t="s">
        <v>183</v>
      </c>
      <c r="K254" s="88" t="s">
        <v>688</v>
      </c>
      <c r="L254" s="88" t="s">
        <v>409</v>
      </c>
      <c r="M254" s="88" t="s">
        <v>1508</v>
      </c>
      <c r="N254" s="88" t="s">
        <v>6</v>
      </c>
      <c r="O254" s="90">
        <v>13.4</v>
      </c>
      <c r="P254" s="90">
        <v>2702</v>
      </c>
      <c r="Q254" s="90">
        <v>2720.6</v>
      </c>
      <c r="R254" s="91">
        <v>332.83</v>
      </c>
      <c r="S254" s="90" t="s">
        <v>150</v>
      </c>
      <c r="T254" s="90">
        <v>2744.1</v>
      </c>
      <c r="U254" s="90">
        <v>11.5</v>
      </c>
      <c r="V254" s="88" t="s">
        <v>31</v>
      </c>
      <c r="W254" s="88" t="s">
        <v>112</v>
      </c>
      <c r="X254" s="88" t="s">
        <v>103</v>
      </c>
      <c r="Y254" s="90" t="s">
        <v>965</v>
      </c>
      <c r="Z254" s="90" t="s">
        <v>566</v>
      </c>
      <c r="AA254" s="90">
        <v>73</v>
      </c>
      <c r="AB254" s="91" t="s">
        <v>5361</v>
      </c>
      <c r="AC254" s="88" t="s">
        <v>566</v>
      </c>
      <c r="AD254" s="90" t="s">
        <v>566</v>
      </c>
      <c r="AE254" s="90" t="s">
        <v>2019</v>
      </c>
      <c r="AF254" s="90" t="s">
        <v>112</v>
      </c>
      <c r="AG254" s="91" t="s">
        <v>3430</v>
      </c>
      <c r="AH254" s="92" t="s">
        <v>1532</v>
      </c>
      <c r="AI254" s="93">
        <v>1941</v>
      </c>
      <c r="AJ254" s="88" t="s">
        <v>722</v>
      </c>
      <c r="AK254" s="90" t="s">
        <v>566</v>
      </c>
      <c r="AL254" s="91">
        <v>22.5</v>
      </c>
      <c r="AM254" s="91">
        <v>21.5</v>
      </c>
      <c r="AN254" s="91">
        <v>1778</v>
      </c>
      <c r="AO254" s="90">
        <v>16.899999999999999</v>
      </c>
      <c r="AP254" s="91">
        <v>238.24700000000001</v>
      </c>
      <c r="AQ254" s="91">
        <v>45.206499999999998</v>
      </c>
      <c r="AR254" s="91" t="s">
        <v>566</v>
      </c>
      <c r="AS254" s="91">
        <v>87.552634801599993</v>
      </c>
      <c r="AT254" s="91">
        <v>88.420911143200001</v>
      </c>
      <c r="AU254" s="90">
        <v>373</v>
      </c>
      <c r="AV254" s="90">
        <v>2.1</v>
      </c>
      <c r="AW254" s="91">
        <v>12.5</v>
      </c>
      <c r="AX254" s="91" t="s">
        <v>566</v>
      </c>
      <c r="AY254" s="91">
        <v>196.92</v>
      </c>
      <c r="AZ254" s="88" t="s">
        <v>4928</v>
      </c>
      <c r="BA254" s="91">
        <v>197.8</v>
      </c>
      <c r="BB254" s="91">
        <v>109.36736519839999</v>
      </c>
      <c r="BC254" s="94">
        <v>0.35142416669999998</v>
      </c>
      <c r="BD254" s="91">
        <v>38.652999999999999</v>
      </c>
      <c r="BE254" s="95">
        <v>96.701999999999998</v>
      </c>
      <c r="BF254" s="91">
        <v>1.0900000000000001</v>
      </c>
      <c r="BG254" s="91">
        <v>31</v>
      </c>
      <c r="BH254" s="94">
        <v>0.25</v>
      </c>
      <c r="BI254" s="94">
        <v>0.33333000000000002</v>
      </c>
      <c r="BJ254" s="93">
        <v>319</v>
      </c>
      <c r="BK254" s="94">
        <v>0</v>
      </c>
      <c r="BL254" s="91">
        <v>33.709859999999999</v>
      </c>
      <c r="BM254" s="96">
        <v>1.5968362300000001</v>
      </c>
      <c r="BN254" s="96" t="s">
        <v>566</v>
      </c>
      <c r="BO254" s="88" t="s">
        <v>696</v>
      </c>
      <c r="BP254" s="88" t="s">
        <v>566</v>
      </c>
      <c r="BQ254" s="91">
        <v>38.652999999999999</v>
      </c>
      <c r="BR254" s="95">
        <v>96.701999999999998</v>
      </c>
      <c r="BS254" s="91">
        <v>1.0900000000000001</v>
      </c>
      <c r="BT254" s="90">
        <v>30</v>
      </c>
      <c r="BU254" s="91">
        <v>0</v>
      </c>
      <c r="BV254" s="91">
        <v>32.64</v>
      </c>
      <c r="BW254" s="96">
        <v>1.54617</v>
      </c>
      <c r="BX254" s="96" t="s">
        <v>566</v>
      </c>
      <c r="BY254" s="96" t="s">
        <v>566</v>
      </c>
      <c r="BZ254" s="96" t="s">
        <v>566</v>
      </c>
      <c r="CA254" s="96" t="s">
        <v>566</v>
      </c>
      <c r="CB254" s="96" t="s">
        <v>566</v>
      </c>
      <c r="CC254" s="96" t="s">
        <v>566</v>
      </c>
      <c r="CD254" s="96" t="s">
        <v>566</v>
      </c>
      <c r="CE254" s="96" t="s">
        <v>566</v>
      </c>
      <c r="CF254" s="88" t="s">
        <v>566</v>
      </c>
      <c r="CG254" s="88" t="s">
        <v>566</v>
      </c>
      <c r="CH254" s="92" t="s">
        <v>566</v>
      </c>
      <c r="CI254" s="91">
        <v>0</v>
      </c>
      <c r="CJ254" s="91">
        <v>0</v>
      </c>
      <c r="CK254" s="90" t="s">
        <v>566</v>
      </c>
      <c r="CL254" s="91">
        <v>3.4351316999999999E-3</v>
      </c>
      <c r="CM254" s="91">
        <v>2.6564868299999999E-2</v>
      </c>
      <c r="CN254" s="88" t="s">
        <v>566</v>
      </c>
      <c r="CO254" s="91">
        <v>101.875</v>
      </c>
      <c r="CP254" s="91">
        <v>34.951453760500002</v>
      </c>
      <c r="CQ254" s="91">
        <v>0.98328031299999996</v>
      </c>
      <c r="CR254" s="91">
        <v>-3.7015423686000002</v>
      </c>
      <c r="CS254" s="91">
        <v>-0.10471968700000001</v>
      </c>
      <c r="CT254" s="90" t="s">
        <v>566</v>
      </c>
      <c r="CU254" s="96">
        <v>1.0133300000000001</v>
      </c>
      <c r="CV254" s="96">
        <v>0.85299999999999998</v>
      </c>
      <c r="CW254" s="96">
        <v>0.80289999999999995</v>
      </c>
      <c r="CX254" s="93">
        <v>2310</v>
      </c>
      <c r="CY254" s="93">
        <v>2300.9940000000001</v>
      </c>
      <c r="CZ254" s="93">
        <v>81</v>
      </c>
      <c r="DA254" s="90">
        <v>51</v>
      </c>
      <c r="DB254" s="90" t="s">
        <v>566</v>
      </c>
      <c r="DC254" s="90">
        <v>81.5</v>
      </c>
      <c r="DD254" s="91">
        <v>228</v>
      </c>
      <c r="DE254" s="91">
        <v>-13.6315789474</v>
      </c>
      <c r="DF254" s="93">
        <v>136.30000000000001</v>
      </c>
      <c r="DG254" s="88" t="s">
        <v>393</v>
      </c>
      <c r="DH254" s="88" t="s">
        <v>566</v>
      </c>
      <c r="DI254" s="88">
        <v>1</v>
      </c>
      <c r="DJ254" s="88" t="s">
        <v>1126</v>
      </c>
      <c r="DK254" s="90" t="s">
        <v>566</v>
      </c>
      <c r="DL254" s="91">
        <v>96.701999999999998</v>
      </c>
      <c r="DM254" s="91" t="s">
        <v>566</v>
      </c>
      <c r="DN254" s="91">
        <v>47.517067037099999</v>
      </c>
      <c r="DO254" s="91">
        <v>1.3367854984</v>
      </c>
      <c r="DP254" s="91">
        <v>8.8640709080000004</v>
      </c>
      <c r="DQ254" s="91">
        <v>0.2487854984</v>
      </c>
      <c r="DR254" s="91">
        <v>43.073663232900003</v>
      </c>
      <c r="DS254" s="91">
        <v>1.2117803574999999</v>
      </c>
      <c r="DT254" s="91">
        <v>4.4206671037999996</v>
      </c>
      <c r="DU254" s="91">
        <v>0.12378035749999999</v>
      </c>
      <c r="DV254" s="91" t="s">
        <v>566</v>
      </c>
      <c r="DW254" s="97"/>
      <c r="DX254" s="98" t="s">
        <v>689</v>
      </c>
      <c r="DY254" s="99" t="s">
        <v>689</v>
      </c>
      <c r="DZ254" s="98" t="s">
        <v>689</v>
      </c>
      <c r="EA254" s="100" t="s">
        <v>566</v>
      </c>
      <c r="EB254" s="101" t="s">
        <v>2761</v>
      </c>
      <c r="EC254" s="38" t="e">
        <f>VLOOKUP(J254,Раскустовка!A:B,2,0)</f>
        <v>#N/A</v>
      </c>
    </row>
    <row r="255" spans="1:133" s="9" customFormat="1" ht="15" customHeight="1" x14ac:dyDescent="0.25">
      <c r="A255" s="17" t="str">
        <f t="shared" si="3"/>
        <v>5140_Южно-Ягунское</v>
      </c>
      <c r="B255" s="87">
        <v>234</v>
      </c>
      <c r="C255" s="88" t="s">
        <v>733</v>
      </c>
      <c r="D255" s="88" t="s">
        <v>568</v>
      </c>
      <c r="E255" s="88" t="s">
        <v>522</v>
      </c>
      <c r="F255" s="88" t="s">
        <v>15</v>
      </c>
      <c r="G255" s="88" t="s">
        <v>29</v>
      </c>
      <c r="H255" s="88" t="s">
        <v>3055</v>
      </c>
      <c r="I255" s="89">
        <v>5140</v>
      </c>
      <c r="J255" s="88" t="s">
        <v>186</v>
      </c>
      <c r="K255" s="88" t="s">
        <v>688</v>
      </c>
      <c r="L255" s="88" t="s">
        <v>409</v>
      </c>
      <c r="M255" s="88" t="s">
        <v>1508</v>
      </c>
      <c r="N255" s="88" t="s">
        <v>6</v>
      </c>
      <c r="O255" s="90">
        <v>13.7</v>
      </c>
      <c r="P255" s="90">
        <v>2743.5</v>
      </c>
      <c r="Q255" s="90">
        <v>2763.2</v>
      </c>
      <c r="R255" s="91">
        <v>379.33</v>
      </c>
      <c r="S255" s="90" t="s">
        <v>150</v>
      </c>
      <c r="T255" s="90">
        <v>2825.2</v>
      </c>
      <c r="U255" s="90">
        <v>12</v>
      </c>
      <c r="V255" s="88" t="s">
        <v>31</v>
      </c>
      <c r="W255" s="88" t="s">
        <v>156</v>
      </c>
      <c r="X255" s="88" t="s">
        <v>481</v>
      </c>
      <c r="Y255" s="90" t="s">
        <v>997</v>
      </c>
      <c r="Z255" s="90" t="s">
        <v>566</v>
      </c>
      <c r="AA255" s="90">
        <v>73</v>
      </c>
      <c r="AB255" s="91" t="s">
        <v>5362</v>
      </c>
      <c r="AC255" s="88" t="s">
        <v>566</v>
      </c>
      <c r="AD255" s="90" t="s">
        <v>566</v>
      </c>
      <c r="AE255" s="90" t="s">
        <v>1235</v>
      </c>
      <c r="AF255" s="90" t="s">
        <v>156</v>
      </c>
      <c r="AG255" s="91" t="s">
        <v>3473</v>
      </c>
      <c r="AH255" s="92" t="s">
        <v>1528</v>
      </c>
      <c r="AI255" s="93">
        <v>1395</v>
      </c>
      <c r="AJ255" s="88" t="s">
        <v>2054</v>
      </c>
      <c r="AK255" s="90" t="s">
        <v>566</v>
      </c>
      <c r="AL255" s="91">
        <v>23.8</v>
      </c>
      <c r="AM255" s="91">
        <v>17.468541825900001</v>
      </c>
      <c r="AN255" s="91">
        <v>1247</v>
      </c>
      <c r="AO255" s="90">
        <v>21.7</v>
      </c>
      <c r="AP255" s="91">
        <v>83.79</v>
      </c>
      <c r="AQ255" s="91" t="s">
        <v>566</v>
      </c>
      <c r="AR255" s="91" t="s">
        <v>566</v>
      </c>
      <c r="AS255" s="91">
        <v>123.25</v>
      </c>
      <c r="AT255" s="91">
        <v>124.73</v>
      </c>
      <c r="AU255" s="90">
        <v>286</v>
      </c>
      <c r="AV255" s="90">
        <v>29.1</v>
      </c>
      <c r="AW255" s="91">
        <v>3.35</v>
      </c>
      <c r="AX255" s="91" t="s">
        <v>566</v>
      </c>
      <c r="AY255" s="91">
        <v>222.48</v>
      </c>
      <c r="AZ255" s="88" t="s">
        <v>4928</v>
      </c>
      <c r="BA255" s="91">
        <v>224</v>
      </c>
      <c r="BB255" s="91">
        <v>99.23</v>
      </c>
      <c r="BC255" s="94">
        <v>1.8760673235000001</v>
      </c>
      <c r="BD255" s="91">
        <v>182.804</v>
      </c>
      <c r="BE255" s="95">
        <v>94.613</v>
      </c>
      <c r="BF255" s="91">
        <v>8.4</v>
      </c>
      <c r="BG255" s="91">
        <v>31</v>
      </c>
      <c r="BH255" s="94" t="s">
        <v>566</v>
      </c>
      <c r="BI255" s="94" t="s">
        <v>566</v>
      </c>
      <c r="BJ255" s="93">
        <v>744</v>
      </c>
      <c r="BK255" s="94">
        <v>0</v>
      </c>
      <c r="BL255" s="91">
        <v>260.39382999999998</v>
      </c>
      <c r="BM255" s="96">
        <v>12.70721893</v>
      </c>
      <c r="BN255" s="96" t="s">
        <v>566</v>
      </c>
      <c r="BO255" s="88" t="s">
        <v>430</v>
      </c>
      <c r="BP255" s="88" t="s">
        <v>566</v>
      </c>
      <c r="BQ255" s="91">
        <v>182.804</v>
      </c>
      <c r="BR255" s="95">
        <v>94.613</v>
      </c>
      <c r="BS255" s="91">
        <v>8.4</v>
      </c>
      <c r="BT255" s="90">
        <v>30</v>
      </c>
      <c r="BU255" s="91">
        <v>0</v>
      </c>
      <c r="BV255" s="91">
        <v>252</v>
      </c>
      <c r="BW255" s="96">
        <v>12.297599999999999</v>
      </c>
      <c r="BX255" s="96" t="s">
        <v>566</v>
      </c>
      <c r="BY255" s="96" t="s">
        <v>566</v>
      </c>
      <c r="BZ255" s="96" t="s">
        <v>566</v>
      </c>
      <c r="CA255" s="96" t="s">
        <v>566</v>
      </c>
      <c r="CB255" s="96" t="s">
        <v>566</v>
      </c>
      <c r="CC255" s="96" t="s">
        <v>566</v>
      </c>
      <c r="CD255" s="96" t="s">
        <v>566</v>
      </c>
      <c r="CE255" s="96" t="s">
        <v>566</v>
      </c>
      <c r="CF255" s="88" t="s">
        <v>566</v>
      </c>
      <c r="CG255" s="88" t="s">
        <v>566</v>
      </c>
      <c r="CH255" s="92" t="s">
        <v>566</v>
      </c>
      <c r="CI255" s="91">
        <v>0</v>
      </c>
      <c r="CJ255" s="91">
        <v>0</v>
      </c>
      <c r="CK255" s="90" t="s">
        <v>566</v>
      </c>
      <c r="CL255" s="91">
        <v>1.0779685837999999</v>
      </c>
      <c r="CM255" s="91">
        <v>-6.9685837999999998E-3</v>
      </c>
      <c r="CN255" s="88" t="s">
        <v>566</v>
      </c>
      <c r="CO255" s="91">
        <v>101.875</v>
      </c>
      <c r="CP255" s="91">
        <v>227.7070978356</v>
      </c>
      <c r="CQ255" s="91">
        <v>10.4631073522</v>
      </c>
      <c r="CR255" s="91">
        <v>44.903442674399997</v>
      </c>
      <c r="CS255" s="91">
        <v>2.0631073521999999</v>
      </c>
      <c r="CT255" s="90" t="s">
        <v>566</v>
      </c>
      <c r="CU255" s="96">
        <v>1.0132000000000001</v>
      </c>
      <c r="CV255" s="96">
        <v>0.85299999999999998</v>
      </c>
      <c r="CW255" s="96">
        <v>0.79900000000000004</v>
      </c>
      <c r="CX255" s="93">
        <v>2310</v>
      </c>
      <c r="CY255" s="93">
        <v>2294.5</v>
      </c>
      <c r="CZ255" s="93">
        <v>81.900000000000006</v>
      </c>
      <c r="DA255" s="90">
        <v>51</v>
      </c>
      <c r="DB255" s="90" t="s">
        <v>566</v>
      </c>
      <c r="DC255" s="90">
        <v>81.5</v>
      </c>
      <c r="DD255" s="91">
        <v>228</v>
      </c>
      <c r="DE255" s="91">
        <v>-2.4210526315999998</v>
      </c>
      <c r="DF255" s="93">
        <v>136.30000000000001</v>
      </c>
      <c r="DG255" s="88" t="s">
        <v>393</v>
      </c>
      <c r="DH255" s="88" t="s">
        <v>566</v>
      </c>
      <c r="DI255" s="88">
        <v>1</v>
      </c>
      <c r="DJ255" s="88" t="s">
        <v>566</v>
      </c>
      <c r="DK255" s="90" t="s">
        <v>566</v>
      </c>
      <c r="DL255" s="91">
        <v>94.613</v>
      </c>
      <c r="DM255" s="91" t="s">
        <v>566</v>
      </c>
      <c r="DN255" s="91">
        <v>206.4003577803</v>
      </c>
      <c r="DO255" s="91">
        <v>9.4840658157999993</v>
      </c>
      <c r="DP255" s="91">
        <v>23.5967026191</v>
      </c>
      <c r="DQ255" s="91">
        <v>1.0840658158000001</v>
      </c>
      <c r="DR255" s="91">
        <v>257.10003675849998</v>
      </c>
      <c r="DS255" s="91">
        <v>11.8137085336</v>
      </c>
      <c r="DT255" s="91">
        <v>74.296381597299998</v>
      </c>
      <c r="DU255" s="91">
        <v>3.4137085335999999</v>
      </c>
      <c r="DV255" s="91">
        <v>112.5541968056</v>
      </c>
      <c r="DW255" s="97"/>
      <c r="DX255" s="98" t="s">
        <v>689</v>
      </c>
      <c r="DY255" s="99" t="s">
        <v>689</v>
      </c>
      <c r="DZ255" s="98" t="s">
        <v>689</v>
      </c>
      <c r="EA255" s="100" t="s">
        <v>566</v>
      </c>
      <c r="EB255" s="101" t="s">
        <v>2761</v>
      </c>
      <c r="EC255" s="38" t="e">
        <f>VLOOKUP(J255,Раскустовка!A:B,2,0)</f>
        <v>#N/A</v>
      </c>
    </row>
    <row r="256" spans="1:133" s="9" customFormat="1" ht="15" customHeight="1" x14ac:dyDescent="0.25">
      <c r="A256" s="17" t="str">
        <f t="shared" si="3"/>
        <v>_</v>
      </c>
      <c r="B256" s="87" t="s">
        <v>566</v>
      </c>
      <c r="C256" s="88" t="s">
        <v>566</v>
      </c>
      <c r="D256" s="88" t="s">
        <v>566</v>
      </c>
      <c r="E256" s="88" t="s">
        <v>566</v>
      </c>
      <c r="F256" s="88" t="s">
        <v>566</v>
      </c>
      <c r="G256" s="88" t="s">
        <v>566</v>
      </c>
      <c r="H256" s="88" t="s">
        <v>566</v>
      </c>
      <c r="I256" s="89" t="s">
        <v>566</v>
      </c>
      <c r="J256" s="88" t="s">
        <v>566</v>
      </c>
      <c r="K256" s="88" t="s">
        <v>566</v>
      </c>
      <c r="L256" s="88" t="s">
        <v>566</v>
      </c>
      <c r="M256" s="88" t="s">
        <v>566</v>
      </c>
      <c r="N256" s="88" t="s">
        <v>566</v>
      </c>
      <c r="O256" s="90" t="s">
        <v>566</v>
      </c>
      <c r="P256" s="90" t="s">
        <v>566</v>
      </c>
      <c r="Q256" s="90" t="s">
        <v>566</v>
      </c>
      <c r="R256" s="91" t="s">
        <v>566</v>
      </c>
      <c r="S256" s="90" t="s">
        <v>566</v>
      </c>
      <c r="T256" s="90" t="s">
        <v>566</v>
      </c>
      <c r="U256" s="90" t="s">
        <v>566</v>
      </c>
      <c r="V256" s="88" t="s">
        <v>566</v>
      </c>
      <c r="W256" s="88" t="s">
        <v>566</v>
      </c>
      <c r="X256" s="88" t="s">
        <v>566</v>
      </c>
      <c r="Y256" s="90" t="s">
        <v>566</v>
      </c>
      <c r="Z256" s="90" t="s">
        <v>566</v>
      </c>
      <c r="AA256" s="90" t="s">
        <v>566</v>
      </c>
      <c r="AB256" s="91" t="s">
        <v>566</v>
      </c>
      <c r="AC256" s="88" t="s">
        <v>566</v>
      </c>
      <c r="AD256" s="90" t="s">
        <v>566</v>
      </c>
      <c r="AE256" s="90" t="s">
        <v>566</v>
      </c>
      <c r="AF256" s="90" t="s">
        <v>566</v>
      </c>
      <c r="AG256" s="91" t="s">
        <v>566</v>
      </c>
      <c r="AH256" s="92" t="s">
        <v>566</v>
      </c>
      <c r="AI256" s="93" t="s">
        <v>566</v>
      </c>
      <c r="AJ256" s="88" t="s">
        <v>566</v>
      </c>
      <c r="AK256" s="90" t="s">
        <v>566</v>
      </c>
      <c r="AL256" s="91" t="s">
        <v>566</v>
      </c>
      <c r="AM256" s="91" t="s">
        <v>566</v>
      </c>
      <c r="AN256" s="91" t="s">
        <v>566</v>
      </c>
      <c r="AO256" s="90" t="s">
        <v>566</v>
      </c>
      <c r="AP256" s="91" t="s">
        <v>566</v>
      </c>
      <c r="AQ256" s="91" t="s">
        <v>566</v>
      </c>
      <c r="AR256" s="91" t="s">
        <v>566</v>
      </c>
      <c r="AS256" s="91" t="s">
        <v>566</v>
      </c>
      <c r="AT256" s="91" t="s">
        <v>566</v>
      </c>
      <c r="AU256" s="90" t="s">
        <v>566</v>
      </c>
      <c r="AV256" s="90" t="s">
        <v>566</v>
      </c>
      <c r="AW256" s="91" t="s">
        <v>566</v>
      </c>
      <c r="AX256" s="91" t="s">
        <v>566</v>
      </c>
      <c r="AY256" s="91" t="s">
        <v>566</v>
      </c>
      <c r="AZ256" s="88" t="s">
        <v>566</v>
      </c>
      <c r="BA256" s="91" t="s">
        <v>566</v>
      </c>
      <c r="BB256" s="91" t="s">
        <v>566</v>
      </c>
      <c r="BC256" s="94" t="s">
        <v>566</v>
      </c>
      <c r="BD256" s="91" t="s">
        <v>566</v>
      </c>
      <c r="BE256" s="95">
        <v>0</v>
      </c>
      <c r="BF256" s="91" t="s">
        <v>566</v>
      </c>
      <c r="BG256" s="91" t="s">
        <v>566</v>
      </c>
      <c r="BH256" s="94" t="s">
        <v>566</v>
      </c>
      <c r="BI256" s="94" t="s">
        <v>566</v>
      </c>
      <c r="BJ256" s="93" t="s">
        <v>566</v>
      </c>
      <c r="BK256" s="94" t="s">
        <v>566</v>
      </c>
      <c r="BL256" s="91" t="s">
        <v>566</v>
      </c>
      <c r="BM256" s="96" t="s">
        <v>566</v>
      </c>
      <c r="BN256" s="96" t="s">
        <v>566</v>
      </c>
      <c r="BO256" s="88" t="s">
        <v>566</v>
      </c>
      <c r="BP256" s="88" t="s">
        <v>566</v>
      </c>
      <c r="BQ256" s="91" t="s">
        <v>566</v>
      </c>
      <c r="BR256" s="95">
        <v>0</v>
      </c>
      <c r="BS256" s="91" t="s">
        <v>566</v>
      </c>
      <c r="BT256" s="90" t="s">
        <v>566</v>
      </c>
      <c r="BU256" s="91" t="s">
        <v>566</v>
      </c>
      <c r="BV256" s="91" t="s">
        <v>566</v>
      </c>
      <c r="BW256" s="96" t="s">
        <v>566</v>
      </c>
      <c r="BX256" s="96" t="s">
        <v>566</v>
      </c>
      <c r="BY256" s="96" t="s">
        <v>566</v>
      </c>
      <c r="BZ256" s="96" t="s">
        <v>566</v>
      </c>
      <c r="CA256" s="96" t="s">
        <v>566</v>
      </c>
      <c r="CB256" s="96" t="s">
        <v>566</v>
      </c>
      <c r="CC256" s="96" t="s">
        <v>566</v>
      </c>
      <c r="CD256" s="96" t="s">
        <v>566</v>
      </c>
      <c r="CE256" s="96" t="s">
        <v>566</v>
      </c>
      <c r="CF256" s="88" t="s">
        <v>566</v>
      </c>
      <c r="CG256" s="88" t="s">
        <v>566</v>
      </c>
      <c r="CH256" s="92" t="s">
        <v>566</v>
      </c>
      <c r="CI256" s="91" t="s">
        <v>566</v>
      </c>
      <c r="CJ256" s="91" t="s">
        <v>566</v>
      </c>
      <c r="CK256" s="90" t="s">
        <v>566</v>
      </c>
      <c r="CL256" s="91" t="s">
        <v>566</v>
      </c>
      <c r="CM256" s="91" t="s">
        <v>566</v>
      </c>
      <c r="CN256" s="88" t="s">
        <v>566</v>
      </c>
      <c r="CO256" s="91" t="s">
        <v>566</v>
      </c>
      <c r="CP256" s="91" t="s">
        <v>566</v>
      </c>
      <c r="CQ256" s="91" t="s">
        <v>566</v>
      </c>
      <c r="CR256" s="91" t="s">
        <v>566</v>
      </c>
      <c r="CS256" s="91" t="s">
        <v>566</v>
      </c>
      <c r="CT256" s="90" t="s">
        <v>566</v>
      </c>
      <c r="CU256" s="96" t="s">
        <v>566</v>
      </c>
      <c r="CV256" s="96" t="s">
        <v>566</v>
      </c>
      <c r="CW256" s="96" t="s">
        <v>566</v>
      </c>
      <c r="CX256" s="93" t="s">
        <v>566</v>
      </c>
      <c r="CY256" s="93" t="s">
        <v>566</v>
      </c>
      <c r="CZ256" s="93" t="s">
        <v>566</v>
      </c>
      <c r="DA256" s="90" t="s">
        <v>566</v>
      </c>
      <c r="DB256" s="90" t="s">
        <v>566</v>
      </c>
      <c r="DC256" s="90" t="s">
        <v>566</v>
      </c>
      <c r="DD256" s="91" t="s">
        <v>566</v>
      </c>
      <c r="DE256" s="91" t="s">
        <v>566</v>
      </c>
      <c r="DF256" s="93" t="s">
        <v>566</v>
      </c>
      <c r="DG256" s="88" t="s">
        <v>566</v>
      </c>
      <c r="DH256" s="88" t="s">
        <v>566</v>
      </c>
      <c r="DI256" s="88" t="s">
        <v>566</v>
      </c>
      <c r="DJ256" s="88" t="s">
        <v>566</v>
      </c>
      <c r="DK256" s="90" t="s">
        <v>566</v>
      </c>
      <c r="DL256" s="91">
        <v>0</v>
      </c>
      <c r="DM256" s="91" t="s">
        <v>566</v>
      </c>
      <c r="DN256" s="91" t="s">
        <v>566</v>
      </c>
      <c r="DO256" s="91" t="s">
        <v>566</v>
      </c>
      <c r="DP256" s="91" t="s">
        <v>566</v>
      </c>
      <c r="DQ256" s="91" t="s">
        <v>566</v>
      </c>
      <c r="DR256" s="91" t="s">
        <v>566</v>
      </c>
      <c r="DS256" s="91" t="s">
        <v>566</v>
      </c>
      <c r="DT256" s="91" t="s">
        <v>566</v>
      </c>
      <c r="DU256" s="91" t="s">
        <v>566</v>
      </c>
      <c r="DV256" s="91" t="s">
        <v>566</v>
      </c>
      <c r="DW256" s="97"/>
      <c r="DX256" s="98" t="s">
        <v>566</v>
      </c>
      <c r="DY256" s="99" t="s">
        <v>566</v>
      </c>
      <c r="DZ256" s="98" t="s">
        <v>566</v>
      </c>
      <c r="EA256" s="100" t="s">
        <v>566</v>
      </c>
      <c r="EB256" s="101" t="s">
        <v>566</v>
      </c>
      <c r="EC256" s="38"/>
    </row>
    <row r="257" spans="1:133" s="9" customFormat="1" ht="15" customHeight="1" x14ac:dyDescent="0.25">
      <c r="A257" s="17" t="str">
        <f t="shared" si="3"/>
        <v>_</v>
      </c>
      <c r="B257" s="163" t="s">
        <v>2976</v>
      </c>
      <c r="C257" s="164"/>
      <c r="D257" s="164"/>
      <c r="E257" s="164"/>
      <c r="F257" s="164"/>
      <c r="G257" s="164"/>
      <c r="H257" s="164"/>
      <c r="I257" s="164"/>
      <c r="J257" s="164"/>
      <c r="K257" s="164"/>
      <c r="L257" s="164"/>
      <c r="M257" s="164"/>
      <c r="N257" s="164"/>
      <c r="O257" s="164"/>
      <c r="P257" s="164"/>
      <c r="Q257" s="164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  <c r="AD257" s="164"/>
      <c r="AE257" s="164"/>
      <c r="AF257" s="164"/>
      <c r="AG257" s="164"/>
      <c r="AH257" s="164"/>
      <c r="AI257" s="164"/>
      <c r="AJ257" s="164"/>
      <c r="AK257" s="102"/>
      <c r="AL257" s="102"/>
      <c r="AM257" s="102"/>
      <c r="AN257" s="102"/>
      <c r="AO257" s="102"/>
      <c r="AP257" s="102"/>
      <c r="AQ257" s="103"/>
      <c r="AR257" s="103"/>
      <c r="AS257" s="103"/>
      <c r="AT257" s="103"/>
      <c r="AU257" s="102"/>
      <c r="AV257" s="102"/>
      <c r="AW257" s="102"/>
      <c r="AX257" s="103"/>
      <c r="AY257" s="103"/>
      <c r="AZ257" s="104"/>
      <c r="BA257" s="103"/>
      <c r="BB257" s="103"/>
      <c r="BC257" s="103"/>
      <c r="BD257" s="103">
        <v>28985.848000000002</v>
      </c>
      <c r="BE257" s="103">
        <v>93.204158654955023</v>
      </c>
      <c r="BF257" s="103">
        <v>1678.01</v>
      </c>
      <c r="BG257" s="104"/>
      <c r="BH257" s="104"/>
      <c r="BI257" s="104"/>
      <c r="BJ257" s="105"/>
      <c r="BK257" s="104"/>
      <c r="BL257" s="103">
        <v>51175.45549</v>
      </c>
      <c r="BM257" s="103">
        <v>2525.8877265400001</v>
      </c>
      <c r="BN257" s="106"/>
      <c r="BO257" s="104"/>
      <c r="BP257" s="104"/>
      <c r="BQ257" s="103">
        <v>28972.238000000001</v>
      </c>
      <c r="BR257" s="103">
        <v>93.125177148517295</v>
      </c>
      <c r="BS257" s="103">
        <v>1696.74</v>
      </c>
      <c r="BT257" s="102"/>
      <c r="BU257" s="102"/>
      <c r="BV257" s="103">
        <v>50495.142</v>
      </c>
      <c r="BW257" s="103">
        <v>2490.8704830000001</v>
      </c>
      <c r="BX257" s="106"/>
      <c r="BY257" s="106"/>
      <c r="BZ257" s="106"/>
      <c r="CA257" s="106"/>
      <c r="CB257" s="106"/>
      <c r="CC257" s="106"/>
      <c r="CD257" s="106"/>
      <c r="CE257" s="106"/>
      <c r="CF257" s="104"/>
      <c r="CG257" s="104"/>
      <c r="CH257" s="107"/>
      <c r="CI257" s="108"/>
      <c r="CJ257" s="108"/>
      <c r="CK257" s="104"/>
      <c r="CL257" s="108"/>
      <c r="CM257" s="108"/>
      <c r="CN257" s="108"/>
      <c r="CO257" s="108"/>
      <c r="CP257" s="103">
        <v>39120.089684534105</v>
      </c>
      <c r="CQ257" s="103">
        <v>1986.1089182335065</v>
      </c>
      <c r="CR257" s="97"/>
      <c r="CS257" s="103">
        <v>313.13791823350653</v>
      </c>
      <c r="CT257" s="102"/>
      <c r="CU257" s="109"/>
      <c r="CV257" s="109"/>
      <c r="CW257" s="109"/>
      <c r="CX257" s="110"/>
      <c r="CY257" s="110"/>
      <c r="CZ257" s="110"/>
      <c r="DA257" s="102"/>
      <c r="DB257" s="102"/>
      <c r="DC257" s="102"/>
      <c r="DD257" s="102"/>
      <c r="DE257" s="103"/>
      <c r="DF257" s="110"/>
      <c r="DG257" s="104"/>
      <c r="DH257" s="104"/>
      <c r="DI257" s="104"/>
      <c r="DJ257" s="104"/>
      <c r="DK257" s="102"/>
      <c r="DL257" s="103"/>
      <c r="DM257" s="103"/>
      <c r="DN257" s="103"/>
      <c r="DO257" s="103"/>
      <c r="DP257" s="103"/>
      <c r="DQ257" s="111"/>
      <c r="DR257" s="103"/>
      <c r="DS257" s="103"/>
      <c r="DT257" s="103"/>
      <c r="DU257" s="111"/>
      <c r="DV257" s="103"/>
      <c r="DW257" s="103"/>
      <c r="DX257" s="112"/>
      <c r="DY257" s="58"/>
      <c r="DZ257" s="112"/>
      <c r="EA257" s="112"/>
      <c r="EB257" s="113"/>
      <c r="EC257" s="38"/>
    </row>
    <row r="258" spans="1:133" s="9" customFormat="1" ht="15" customHeight="1" x14ac:dyDescent="0.25">
      <c r="A258" s="17" t="str">
        <f t="shared" si="3"/>
        <v>_</v>
      </c>
      <c r="B258" s="165" t="s">
        <v>2977</v>
      </c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  <c r="AH258" s="166"/>
      <c r="AI258" s="166"/>
      <c r="AJ258" s="166"/>
      <c r="AK258" s="102"/>
      <c r="AL258" s="102"/>
      <c r="AM258" s="102"/>
      <c r="AN258" s="102"/>
      <c r="AO258" s="102"/>
      <c r="AP258" s="102"/>
      <c r="AQ258" s="103"/>
      <c r="AR258" s="103"/>
      <c r="AS258" s="103"/>
      <c r="AT258" s="103"/>
      <c r="AU258" s="102"/>
      <c r="AV258" s="102"/>
      <c r="AW258" s="102"/>
      <c r="AX258" s="103"/>
      <c r="AY258" s="103"/>
      <c r="AZ258" s="104"/>
      <c r="BA258" s="103"/>
      <c r="BB258" s="103"/>
      <c r="BC258" s="103"/>
      <c r="BD258" s="114">
        <v>28985.848000000002</v>
      </c>
      <c r="BE258" s="103">
        <v>93.204158654955023</v>
      </c>
      <c r="BF258" s="114">
        <v>1678.01</v>
      </c>
      <c r="BG258" s="104"/>
      <c r="BH258" s="104"/>
      <c r="BI258" s="104"/>
      <c r="BJ258" s="105"/>
      <c r="BK258" s="104"/>
      <c r="BL258" s="114">
        <v>51175.45549</v>
      </c>
      <c r="BM258" s="114">
        <v>2525.8877265400001</v>
      </c>
      <c r="BN258" s="106"/>
      <c r="BO258" s="104"/>
      <c r="BP258" s="104"/>
      <c r="BQ258" s="114">
        <v>28972.238000000001</v>
      </c>
      <c r="BR258" s="103">
        <v>93.125177148517295</v>
      </c>
      <c r="BS258" s="114">
        <v>1696.74</v>
      </c>
      <c r="BT258" s="102"/>
      <c r="BU258" s="102"/>
      <c r="BV258" s="114">
        <v>50495.142</v>
      </c>
      <c r="BW258" s="114">
        <v>2490.8704830000001</v>
      </c>
      <c r="BX258" s="106"/>
      <c r="BY258" s="106"/>
      <c r="BZ258" s="106"/>
      <c r="CA258" s="106"/>
      <c r="CB258" s="106"/>
      <c r="CC258" s="106"/>
      <c r="CD258" s="106"/>
      <c r="CE258" s="106"/>
      <c r="CF258" s="104"/>
      <c r="CG258" s="104"/>
      <c r="CH258" s="107"/>
      <c r="CI258" s="108"/>
      <c r="CJ258" s="108"/>
      <c r="CK258" s="104"/>
      <c r="CL258" s="108"/>
      <c r="CM258" s="108"/>
      <c r="CN258" s="108"/>
      <c r="CO258" s="108"/>
      <c r="CP258" s="114">
        <v>39120.089684534105</v>
      </c>
      <c r="CQ258" s="114">
        <v>1986.1089182335065</v>
      </c>
      <c r="CR258" s="97"/>
      <c r="CS258" s="114">
        <v>313.13791823350653</v>
      </c>
      <c r="CT258" s="102"/>
      <c r="CU258" s="109"/>
      <c r="CV258" s="109"/>
      <c r="CW258" s="109"/>
      <c r="CX258" s="110"/>
      <c r="CY258" s="110"/>
      <c r="CZ258" s="110"/>
      <c r="DA258" s="102"/>
      <c r="DB258" s="102"/>
      <c r="DC258" s="102"/>
      <c r="DD258" s="102"/>
      <c r="DE258" s="103"/>
      <c r="DF258" s="110"/>
      <c r="DG258" s="104"/>
      <c r="DH258" s="104"/>
      <c r="DI258" s="104"/>
      <c r="DJ258" s="104"/>
      <c r="DK258" s="102"/>
      <c r="DL258" s="103"/>
      <c r="DM258" s="103"/>
      <c r="DN258" s="103"/>
      <c r="DO258" s="103"/>
      <c r="DP258" s="103"/>
      <c r="DQ258" s="111"/>
      <c r="DR258" s="103"/>
      <c r="DS258" s="103"/>
      <c r="DT258" s="103"/>
      <c r="DU258" s="111"/>
      <c r="DV258" s="103"/>
      <c r="DW258" s="103"/>
      <c r="DX258" s="112"/>
      <c r="DY258" s="58"/>
      <c r="DZ258" s="112"/>
      <c r="EA258" s="112"/>
      <c r="EB258" s="113"/>
      <c r="EC258" s="38"/>
    </row>
    <row r="259" spans="1:133" s="9" customFormat="1" ht="15" customHeight="1" x14ac:dyDescent="0.25">
      <c r="A259" s="17" t="str">
        <f t="shared" si="3"/>
        <v>_</v>
      </c>
      <c r="B259" s="165" t="s">
        <v>2978</v>
      </c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  <c r="AH259" s="166"/>
      <c r="AI259" s="166"/>
      <c r="AJ259" s="166"/>
      <c r="AK259" s="102"/>
      <c r="AL259" s="102"/>
      <c r="AM259" s="102"/>
      <c r="AN259" s="102"/>
      <c r="AO259" s="102"/>
      <c r="AP259" s="102"/>
      <c r="AQ259" s="103"/>
      <c r="AR259" s="103"/>
      <c r="AS259" s="103"/>
      <c r="AT259" s="103"/>
      <c r="AU259" s="102"/>
      <c r="AV259" s="102"/>
      <c r="AW259" s="102"/>
      <c r="AX259" s="103"/>
      <c r="AY259" s="103"/>
      <c r="AZ259" s="104"/>
      <c r="BA259" s="103"/>
      <c r="BB259" s="103"/>
      <c r="BC259" s="103"/>
      <c r="BD259" s="114">
        <v>28985.848000000002</v>
      </c>
      <c r="BE259" s="103">
        <v>93.204158654955023</v>
      </c>
      <c r="BF259" s="114">
        <v>1678.01</v>
      </c>
      <c r="BG259" s="104"/>
      <c r="BH259" s="104"/>
      <c r="BI259" s="104"/>
      <c r="BJ259" s="105"/>
      <c r="BK259" s="104"/>
      <c r="BL259" s="114">
        <v>51175.45549</v>
      </c>
      <c r="BM259" s="114">
        <v>2525.8877265400001</v>
      </c>
      <c r="BN259" s="106"/>
      <c r="BO259" s="104"/>
      <c r="BP259" s="104"/>
      <c r="BQ259" s="114">
        <v>28972.238000000001</v>
      </c>
      <c r="BR259" s="103">
        <v>93.125177148517295</v>
      </c>
      <c r="BS259" s="114">
        <v>1696.74</v>
      </c>
      <c r="BT259" s="102"/>
      <c r="BU259" s="102"/>
      <c r="BV259" s="114">
        <v>50495.142</v>
      </c>
      <c r="BW259" s="114">
        <v>2490.8704830000001</v>
      </c>
      <c r="BX259" s="106"/>
      <c r="BY259" s="106"/>
      <c r="BZ259" s="106"/>
      <c r="CA259" s="106"/>
      <c r="CB259" s="106"/>
      <c r="CC259" s="106"/>
      <c r="CD259" s="106"/>
      <c r="CE259" s="106"/>
      <c r="CF259" s="104"/>
      <c r="CG259" s="104"/>
      <c r="CH259" s="107"/>
      <c r="CI259" s="108"/>
      <c r="CJ259" s="108"/>
      <c r="CK259" s="104"/>
      <c r="CL259" s="108"/>
      <c r="CM259" s="108"/>
      <c r="CN259" s="108"/>
      <c r="CO259" s="108"/>
      <c r="CP259" s="114">
        <v>39120.089684534105</v>
      </c>
      <c r="CQ259" s="114">
        <v>1986.1089182335065</v>
      </c>
      <c r="CR259" s="97"/>
      <c r="CS259" s="114">
        <v>313.13791823350653</v>
      </c>
      <c r="CT259" s="102"/>
      <c r="CU259" s="109"/>
      <c r="CV259" s="109"/>
      <c r="CW259" s="109"/>
      <c r="CX259" s="110"/>
      <c r="CY259" s="110"/>
      <c r="CZ259" s="110"/>
      <c r="DA259" s="102"/>
      <c r="DB259" s="102"/>
      <c r="DC259" s="102"/>
      <c r="DD259" s="102"/>
      <c r="DE259" s="103"/>
      <c r="DF259" s="110"/>
      <c r="DG259" s="104"/>
      <c r="DH259" s="104"/>
      <c r="DI259" s="104"/>
      <c r="DJ259" s="104"/>
      <c r="DK259" s="102"/>
      <c r="DL259" s="103"/>
      <c r="DM259" s="103"/>
      <c r="DN259" s="103"/>
      <c r="DO259" s="103"/>
      <c r="DP259" s="103"/>
      <c r="DQ259" s="111"/>
      <c r="DR259" s="103"/>
      <c r="DS259" s="103"/>
      <c r="DT259" s="103"/>
      <c r="DU259" s="111"/>
      <c r="DV259" s="103"/>
      <c r="DW259" s="103"/>
      <c r="DX259" s="112"/>
      <c r="DY259" s="58"/>
      <c r="DZ259" s="112"/>
      <c r="EA259" s="112"/>
      <c r="EB259" s="113"/>
      <c r="EC259" s="38"/>
    </row>
    <row r="260" spans="1:133" s="9" customFormat="1" ht="15" customHeight="1" x14ac:dyDescent="0.25">
      <c r="A260" s="17" t="str">
        <f t="shared" si="3"/>
        <v>_</v>
      </c>
      <c r="B260" s="146" t="s">
        <v>2233</v>
      </c>
      <c r="C260" s="147"/>
      <c r="D260" s="147" t="s">
        <v>525</v>
      </c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82"/>
      <c r="U260" s="78"/>
      <c r="V260" s="58"/>
      <c r="W260" s="78"/>
      <c r="X260" s="58"/>
      <c r="Y260" s="78"/>
      <c r="Z260" s="58"/>
      <c r="AA260" s="58"/>
      <c r="AB260" s="78"/>
      <c r="AC260" s="58"/>
      <c r="AD260" s="78"/>
      <c r="AE260" s="58"/>
      <c r="AF260" s="78"/>
      <c r="AG260" s="58"/>
      <c r="AH260" s="78"/>
      <c r="AI260" s="58"/>
      <c r="AJ260" s="78"/>
      <c r="AK260" s="58"/>
      <c r="AL260" s="78"/>
      <c r="AM260" s="58"/>
      <c r="AN260" s="78"/>
      <c r="AO260" s="58"/>
      <c r="AP260" s="78"/>
      <c r="AQ260" s="58"/>
      <c r="AR260" s="78"/>
      <c r="AS260" s="58"/>
      <c r="AT260" s="78"/>
      <c r="AU260" s="58"/>
      <c r="AV260" s="78"/>
      <c r="AW260" s="58"/>
      <c r="AX260" s="78"/>
      <c r="AY260" s="58"/>
      <c r="AZ260" s="78"/>
      <c r="BA260" s="58"/>
      <c r="BB260" s="78"/>
      <c r="BC260" s="58"/>
      <c r="BD260" s="78"/>
      <c r="BE260" s="58"/>
      <c r="BF260" s="78"/>
      <c r="BG260" s="58"/>
      <c r="BH260" s="78"/>
      <c r="BI260" s="58"/>
      <c r="BJ260" s="78"/>
      <c r="BK260" s="58"/>
      <c r="BL260" s="78"/>
      <c r="BM260" s="58"/>
      <c r="BN260" s="58"/>
      <c r="BO260" s="78"/>
      <c r="BP260" s="58"/>
      <c r="BQ260" s="78"/>
      <c r="BR260" s="58"/>
      <c r="BS260" s="78"/>
      <c r="BT260" s="58"/>
      <c r="BU260" s="78"/>
      <c r="BV260" s="58"/>
      <c r="BW260" s="78"/>
      <c r="BX260" s="78"/>
      <c r="BY260" s="78"/>
      <c r="BZ260" s="78"/>
      <c r="CA260" s="78"/>
      <c r="CB260" s="78"/>
      <c r="CC260" s="78"/>
      <c r="CD260" s="78"/>
      <c r="CE260" s="78"/>
      <c r="CF260" s="78"/>
      <c r="CG260" s="58"/>
      <c r="CH260" s="78"/>
      <c r="CI260" s="58"/>
      <c r="CJ260" s="78"/>
      <c r="CK260" s="58"/>
      <c r="CL260" s="78"/>
      <c r="CM260" s="58"/>
      <c r="CN260" s="78"/>
      <c r="CO260" s="78"/>
      <c r="CP260" s="78"/>
      <c r="CQ260" s="78"/>
      <c r="CR260" s="78"/>
      <c r="CS260" s="78"/>
      <c r="CT260" s="78"/>
      <c r="CU260" s="78"/>
      <c r="CV260" s="78"/>
      <c r="CW260" s="78"/>
      <c r="CX260" s="78"/>
      <c r="CY260" s="78"/>
      <c r="CZ260" s="78"/>
      <c r="DA260" s="78"/>
      <c r="DB260" s="78"/>
      <c r="DC260" s="78"/>
      <c r="DD260" s="78"/>
      <c r="DE260" s="78"/>
      <c r="DF260" s="78"/>
      <c r="DG260" s="78"/>
      <c r="DH260" s="78"/>
      <c r="DI260" s="78"/>
      <c r="DJ260" s="78"/>
      <c r="DK260" s="78"/>
      <c r="DL260" s="78"/>
      <c r="DM260" s="78"/>
      <c r="DN260" s="78"/>
      <c r="DO260" s="78"/>
      <c r="DP260" s="78"/>
      <c r="DQ260" s="78"/>
      <c r="DR260" s="78"/>
      <c r="DS260" s="78"/>
      <c r="DT260" s="78"/>
      <c r="DU260" s="78"/>
      <c r="DV260" s="78"/>
      <c r="DW260" s="75"/>
      <c r="DX260" s="78"/>
      <c r="DY260" s="78"/>
      <c r="DZ260" s="78"/>
      <c r="EA260" s="78"/>
      <c r="EB260" s="80"/>
      <c r="EC260" s="38"/>
    </row>
    <row r="261" spans="1:133" s="9" customFormat="1" ht="15" customHeight="1" x14ac:dyDescent="0.25">
      <c r="A261" s="17" t="str">
        <f t="shared" si="3"/>
        <v>_</v>
      </c>
      <c r="B261" s="146" t="s">
        <v>2232</v>
      </c>
      <c r="C261" s="147"/>
      <c r="D261" s="147" t="s">
        <v>1507</v>
      </c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82"/>
      <c r="U261" s="82"/>
      <c r="V261" s="83"/>
      <c r="W261" s="83"/>
      <c r="X261" s="83"/>
      <c r="Y261" s="82"/>
      <c r="Z261" s="82"/>
      <c r="AA261" s="82"/>
      <c r="AB261" s="82"/>
      <c r="AC261" s="83"/>
      <c r="AD261" s="82"/>
      <c r="AE261" s="82"/>
      <c r="AF261" s="82"/>
      <c r="AG261" s="82"/>
      <c r="AH261" s="83"/>
      <c r="AI261" s="82"/>
      <c r="AJ261" s="83"/>
      <c r="AK261" s="82"/>
      <c r="AL261" s="82"/>
      <c r="AM261" s="82"/>
      <c r="AN261" s="82"/>
      <c r="AO261" s="82"/>
      <c r="AP261" s="82"/>
      <c r="AQ261" s="82"/>
      <c r="AR261" s="82"/>
      <c r="AS261" s="82"/>
      <c r="AT261" s="82"/>
      <c r="AU261" s="82"/>
      <c r="AV261" s="82"/>
      <c r="AW261" s="82"/>
      <c r="AX261" s="82"/>
      <c r="AY261" s="82"/>
      <c r="AZ261" s="83"/>
      <c r="BA261" s="82"/>
      <c r="BB261" s="82"/>
      <c r="BC261" s="82"/>
      <c r="BD261" s="82"/>
      <c r="BE261" s="82"/>
      <c r="BF261" s="82"/>
      <c r="BG261" s="82"/>
      <c r="BH261" s="82"/>
      <c r="BI261" s="82"/>
      <c r="BJ261" s="82"/>
      <c r="BK261" s="82"/>
      <c r="BL261" s="82"/>
      <c r="BM261" s="82"/>
      <c r="BN261" s="82"/>
      <c r="BO261" s="83"/>
      <c r="BP261" s="83"/>
      <c r="BQ261" s="82"/>
      <c r="BR261" s="82"/>
      <c r="BS261" s="82"/>
      <c r="BT261" s="82"/>
      <c r="BU261" s="82"/>
      <c r="BV261" s="82"/>
      <c r="BW261" s="82"/>
      <c r="BX261" s="82"/>
      <c r="BY261" s="82"/>
      <c r="BZ261" s="82"/>
      <c r="CA261" s="82"/>
      <c r="CB261" s="82"/>
      <c r="CC261" s="82"/>
      <c r="CD261" s="82"/>
      <c r="CE261" s="82"/>
      <c r="CF261" s="83"/>
      <c r="CG261" s="83"/>
      <c r="CH261" s="83"/>
      <c r="CI261" s="82"/>
      <c r="CJ261" s="82"/>
      <c r="CK261" s="82"/>
      <c r="CL261" s="82"/>
      <c r="CM261" s="82"/>
      <c r="CN261" s="83"/>
      <c r="CO261" s="82"/>
      <c r="CP261" s="82"/>
      <c r="CQ261" s="82"/>
      <c r="CR261" s="82"/>
      <c r="CS261" s="82"/>
      <c r="CT261" s="82"/>
      <c r="CU261" s="82"/>
      <c r="CV261" s="82"/>
      <c r="CW261" s="82"/>
      <c r="CX261" s="82"/>
      <c r="CY261" s="82"/>
      <c r="CZ261" s="82"/>
      <c r="DA261" s="82"/>
      <c r="DB261" s="82"/>
      <c r="DC261" s="82"/>
      <c r="DD261" s="82"/>
      <c r="DE261" s="82"/>
      <c r="DF261" s="82"/>
      <c r="DG261" s="83"/>
      <c r="DH261" s="83"/>
      <c r="DI261" s="83"/>
      <c r="DJ261" s="83"/>
      <c r="DK261" s="82"/>
      <c r="DL261" s="82"/>
      <c r="DM261" s="82"/>
      <c r="DN261" s="82"/>
      <c r="DO261" s="82"/>
      <c r="DP261" s="82"/>
      <c r="DQ261" s="82"/>
      <c r="DR261" s="82"/>
      <c r="DS261" s="82"/>
      <c r="DT261" s="82"/>
      <c r="DU261" s="82"/>
      <c r="DV261" s="82"/>
      <c r="DW261" s="115"/>
      <c r="DX261" s="84"/>
      <c r="DY261" s="84"/>
      <c r="DZ261" s="84"/>
      <c r="EA261" s="84"/>
      <c r="EB261" s="85"/>
      <c r="EC261" s="38"/>
    </row>
    <row r="262" spans="1:133" s="10" customFormat="1" ht="15" customHeight="1" x14ac:dyDescent="0.25">
      <c r="A262" s="17" t="str">
        <f t="shared" si="3"/>
        <v>_</v>
      </c>
      <c r="B262" s="140" t="s">
        <v>3539</v>
      </c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82"/>
      <c r="U262" s="82"/>
      <c r="V262" s="83"/>
      <c r="W262" s="83"/>
      <c r="X262" s="83"/>
      <c r="Y262" s="82"/>
      <c r="Z262" s="82"/>
      <c r="AA262" s="82"/>
      <c r="AB262" s="82"/>
      <c r="AC262" s="83"/>
      <c r="AD262" s="82"/>
      <c r="AE262" s="82"/>
      <c r="AF262" s="82"/>
      <c r="AG262" s="82"/>
      <c r="AH262" s="83"/>
      <c r="AI262" s="82"/>
      <c r="AJ262" s="83"/>
      <c r="AK262" s="82"/>
      <c r="AL262" s="82"/>
      <c r="AM262" s="82"/>
      <c r="AN262" s="82"/>
      <c r="AO262" s="82"/>
      <c r="AP262" s="82"/>
      <c r="AQ262" s="82"/>
      <c r="AR262" s="82"/>
      <c r="AS262" s="82"/>
      <c r="AT262" s="82"/>
      <c r="AU262" s="82"/>
      <c r="AV262" s="82"/>
      <c r="AW262" s="82"/>
      <c r="AX262" s="82"/>
      <c r="AY262" s="82"/>
      <c r="AZ262" s="83"/>
      <c r="BA262" s="82"/>
      <c r="BB262" s="82"/>
      <c r="BC262" s="82"/>
      <c r="BD262" s="82"/>
      <c r="BE262" s="82"/>
      <c r="BF262" s="82"/>
      <c r="BG262" s="82"/>
      <c r="BH262" s="82"/>
      <c r="BI262" s="82"/>
      <c r="BJ262" s="82"/>
      <c r="BK262" s="82"/>
      <c r="BL262" s="82"/>
      <c r="BM262" s="82"/>
      <c r="BN262" s="82"/>
      <c r="BO262" s="83"/>
      <c r="BP262" s="83"/>
      <c r="BQ262" s="82"/>
      <c r="BR262" s="82"/>
      <c r="BS262" s="82"/>
      <c r="BT262" s="82"/>
      <c r="BU262" s="82"/>
      <c r="BV262" s="82"/>
      <c r="BW262" s="82"/>
      <c r="BX262" s="82"/>
      <c r="BY262" s="82"/>
      <c r="BZ262" s="82"/>
      <c r="CA262" s="82"/>
      <c r="CB262" s="82"/>
      <c r="CC262" s="82"/>
      <c r="CD262" s="82"/>
      <c r="CE262" s="82"/>
      <c r="CF262" s="83"/>
      <c r="CG262" s="83"/>
      <c r="CH262" s="83"/>
      <c r="CI262" s="82"/>
      <c r="CJ262" s="82"/>
      <c r="CK262" s="82"/>
      <c r="CL262" s="82"/>
      <c r="CM262" s="82"/>
      <c r="CN262" s="83"/>
      <c r="CO262" s="82"/>
      <c r="CP262" s="82"/>
      <c r="CQ262" s="82"/>
      <c r="CR262" s="82"/>
      <c r="CS262" s="82"/>
      <c r="CT262" s="82"/>
      <c r="CU262" s="82"/>
      <c r="CV262" s="82"/>
      <c r="CW262" s="82"/>
      <c r="CX262" s="82"/>
      <c r="CY262" s="82"/>
      <c r="CZ262" s="82"/>
      <c r="DA262" s="82"/>
      <c r="DB262" s="82"/>
      <c r="DC262" s="82"/>
      <c r="DD262" s="82"/>
      <c r="DE262" s="82"/>
      <c r="DF262" s="82"/>
      <c r="DG262" s="83"/>
      <c r="DH262" s="83"/>
      <c r="DI262" s="83"/>
      <c r="DJ262" s="83"/>
      <c r="DK262" s="82"/>
      <c r="DL262" s="82"/>
      <c r="DM262" s="82"/>
      <c r="DN262" s="82"/>
      <c r="DO262" s="82"/>
      <c r="DP262" s="82"/>
      <c r="DQ262" s="82"/>
      <c r="DR262" s="82"/>
      <c r="DS262" s="82"/>
      <c r="DT262" s="82"/>
      <c r="DU262" s="86"/>
      <c r="DV262" s="82"/>
      <c r="DW262" s="115"/>
      <c r="DX262" s="84"/>
      <c r="DY262" s="84"/>
      <c r="DZ262" s="84"/>
      <c r="EA262" s="84"/>
      <c r="EB262" s="85"/>
      <c r="EC262" s="38"/>
    </row>
    <row r="263" spans="1:133" s="9" customFormat="1" ht="15" customHeight="1" x14ac:dyDescent="0.25">
      <c r="A263" s="17" t="str">
        <f t="shared" si="3"/>
        <v>100Г_Западно-Икилорское</v>
      </c>
      <c r="B263" s="87">
        <v>1</v>
      </c>
      <c r="C263" s="88" t="s">
        <v>733</v>
      </c>
      <c r="D263" s="88" t="s">
        <v>568</v>
      </c>
      <c r="E263" s="88" t="s">
        <v>525</v>
      </c>
      <c r="F263" s="88" t="s">
        <v>1308</v>
      </c>
      <c r="G263" s="88" t="s">
        <v>1507</v>
      </c>
      <c r="H263" s="88" t="s">
        <v>3540</v>
      </c>
      <c r="I263" s="89" t="s">
        <v>3541</v>
      </c>
      <c r="J263" s="88" t="s">
        <v>6</v>
      </c>
      <c r="K263" s="88" t="s">
        <v>688</v>
      </c>
      <c r="L263" s="88" t="s">
        <v>566</v>
      </c>
      <c r="M263" s="88" t="s">
        <v>735</v>
      </c>
      <c r="N263" s="88" t="s">
        <v>6</v>
      </c>
      <c r="O263" s="90">
        <v>694.89</v>
      </c>
      <c r="P263" s="90">
        <v>3157.71</v>
      </c>
      <c r="Q263" s="90">
        <v>3852.6</v>
      </c>
      <c r="R263" s="91">
        <v>279.77999999999997</v>
      </c>
      <c r="S263" s="90" t="s">
        <v>699</v>
      </c>
      <c r="T263" s="90">
        <v>3853</v>
      </c>
      <c r="U263" s="90">
        <v>694.89</v>
      </c>
      <c r="V263" s="88" t="s">
        <v>31</v>
      </c>
      <c r="W263" s="88" t="s">
        <v>112</v>
      </c>
      <c r="X263" s="88" t="s">
        <v>1768</v>
      </c>
      <c r="Y263" s="90" t="s">
        <v>556</v>
      </c>
      <c r="Z263" s="90" t="s">
        <v>566</v>
      </c>
      <c r="AA263" s="90">
        <v>73</v>
      </c>
      <c r="AB263" s="91" t="s">
        <v>4065</v>
      </c>
      <c r="AC263" s="88" t="s">
        <v>566</v>
      </c>
      <c r="AD263" s="90" t="s">
        <v>566</v>
      </c>
      <c r="AE263" s="90" t="s">
        <v>1955</v>
      </c>
      <c r="AF263" s="90" t="s">
        <v>112</v>
      </c>
      <c r="AG263" s="91" t="s">
        <v>4933</v>
      </c>
      <c r="AH263" s="92" t="s">
        <v>4039</v>
      </c>
      <c r="AI263" s="93">
        <v>255</v>
      </c>
      <c r="AJ263" s="88" t="s">
        <v>722</v>
      </c>
      <c r="AK263" s="90" t="s">
        <v>566</v>
      </c>
      <c r="AL263" s="91">
        <v>37.5</v>
      </c>
      <c r="AM263" s="91">
        <v>22.2945966015</v>
      </c>
      <c r="AN263" s="91">
        <v>60</v>
      </c>
      <c r="AO263" s="90">
        <v>25</v>
      </c>
      <c r="AP263" s="91">
        <v>0</v>
      </c>
      <c r="AQ263" s="91">
        <v>203.94499999999999</v>
      </c>
      <c r="AR263" s="91">
        <v>86</v>
      </c>
      <c r="AS263" s="91">
        <v>237.90800055560001</v>
      </c>
      <c r="AT263" s="91">
        <v>238.4891937923</v>
      </c>
      <c r="AU263" s="90">
        <v>0</v>
      </c>
      <c r="AV263" s="90">
        <v>50</v>
      </c>
      <c r="AW263" s="91">
        <v>0</v>
      </c>
      <c r="AX263" s="91" t="s">
        <v>566</v>
      </c>
      <c r="AY263" s="91">
        <v>279.26</v>
      </c>
      <c r="AZ263" s="88" t="s">
        <v>4928</v>
      </c>
      <c r="BA263" s="91">
        <v>280</v>
      </c>
      <c r="BB263" s="91">
        <v>41.351999444400001</v>
      </c>
      <c r="BC263" s="94">
        <v>2.8619656024000002</v>
      </c>
      <c r="BD263" s="91">
        <v>118.348</v>
      </c>
      <c r="BE263" s="95">
        <v>13.837</v>
      </c>
      <c r="BF263" s="91">
        <v>83.82</v>
      </c>
      <c r="BG263" s="91">
        <v>31</v>
      </c>
      <c r="BH263" s="94" t="s">
        <v>566</v>
      </c>
      <c r="BI263" s="94" t="s">
        <v>566</v>
      </c>
      <c r="BJ263" s="93">
        <v>744</v>
      </c>
      <c r="BK263" s="94">
        <v>0</v>
      </c>
      <c r="BL263" s="91">
        <v>2598.45174</v>
      </c>
      <c r="BM263" s="96">
        <v>267.64052891</v>
      </c>
      <c r="BN263" s="96" t="s">
        <v>566</v>
      </c>
      <c r="BO263" s="88" t="s">
        <v>430</v>
      </c>
      <c r="BP263" s="88" t="s">
        <v>566</v>
      </c>
      <c r="BQ263" s="91">
        <v>118.348</v>
      </c>
      <c r="BR263" s="95">
        <v>13.837</v>
      </c>
      <c r="BS263" s="91">
        <v>83.82</v>
      </c>
      <c r="BT263" s="90">
        <v>30</v>
      </c>
      <c r="BU263" s="91">
        <v>0</v>
      </c>
      <c r="BV263" s="91">
        <v>2514.63</v>
      </c>
      <c r="BW263" s="96">
        <v>259.00689</v>
      </c>
      <c r="BX263" s="96" t="s">
        <v>566</v>
      </c>
      <c r="BY263" s="96" t="s">
        <v>566</v>
      </c>
      <c r="BZ263" s="96" t="s">
        <v>566</v>
      </c>
      <c r="CA263" s="96" t="s">
        <v>566</v>
      </c>
      <c r="CB263" s="96" t="s">
        <v>566</v>
      </c>
      <c r="CC263" s="96" t="s">
        <v>566</v>
      </c>
      <c r="CD263" s="96" t="s">
        <v>566</v>
      </c>
      <c r="CE263" s="96" t="s">
        <v>566</v>
      </c>
      <c r="CF263" s="88" t="s">
        <v>566</v>
      </c>
      <c r="CG263" s="88" t="s">
        <v>566</v>
      </c>
      <c r="CH263" s="92" t="s">
        <v>566</v>
      </c>
      <c r="CI263" s="91">
        <v>0</v>
      </c>
      <c r="CJ263" s="91">
        <v>0</v>
      </c>
      <c r="CK263" s="90" t="s">
        <v>566</v>
      </c>
      <c r="CL263" s="91">
        <v>0.68166322720000005</v>
      </c>
      <c r="CM263" s="91">
        <v>1.0143367727999999</v>
      </c>
      <c r="CN263" s="88" t="s">
        <v>566</v>
      </c>
      <c r="CO263" s="91">
        <v>90.95</v>
      </c>
      <c r="CP263" s="91">
        <v>535.87327088469999</v>
      </c>
      <c r="CQ263" s="91">
        <v>379.53783861170001</v>
      </c>
      <c r="CR263" s="91">
        <v>417.52552894920001</v>
      </c>
      <c r="CS263" s="91">
        <v>295.71683861169998</v>
      </c>
      <c r="CT263" s="90">
        <v>1</v>
      </c>
      <c r="CU263" s="96">
        <v>1.0149999999999999</v>
      </c>
      <c r="CV263" s="96">
        <v>0.82199999999999995</v>
      </c>
      <c r="CW263" s="96">
        <v>0.73099999999999998</v>
      </c>
      <c r="CX263" s="93">
        <v>2817</v>
      </c>
      <c r="CY263" s="93">
        <v>2810</v>
      </c>
      <c r="CZ263" s="93">
        <v>68.510000000000005</v>
      </c>
      <c r="DA263" s="90">
        <v>103</v>
      </c>
      <c r="DB263" s="90" t="s">
        <v>566</v>
      </c>
      <c r="DC263" s="90">
        <v>107</v>
      </c>
      <c r="DD263" s="91">
        <v>280</v>
      </c>
      <c r="DE263" s="91">
        <v>-0.26428571429999997</v>
      </c>
      <c r="DF263" s="93">
        <v>0</v>
      </c>
      <c r="DG263" s="88" t="s">
        <v>393</v>
      </c>
      <c r="DH263" s="88" t="s">
        <v>566</v>
      </c>
      <c r="DI263" s="88" t="s">
        <v>566</v>
      </c>
      <c r="DJ263" s="88" t="s">
        <v>566</v>
      </c>
      <c r="DK263" s="90">
        <v>0</v>
      </c>
      <c r="DL263" s="91">
        <v>13.837</v>
      </c>
      <c r="DM263" s="91">
        <v>3.2313874450000002</v>
      </c>
      <c r="DN263" s="91">
        <v>133.62433183229999</v>
      </c>
      <c r="DO263" s="91">
        <v>94.640828055900002</v>
      </c>
      <c r="DP263" s="91">
        <v>15.276589896799999</v>
      </c>
      <c r="DQ263" s="91">
        <v>10.8198280559</v>
      </c>
      <c r="DR263" s="91">
        <v>605.04498521089999</v>
      </c>
      <c r="DS263" s="91">
        <v>428.52942743469998</v>
      </c>
      <c r="DT263" s="91">
        <v>486.69724327540001</v>
      </c>
      <c r="DU263" s="91">
        <v>344.70842743470001</v>
      </c>
      <c r="DV263" s="91" t="s">
        <v>566</v>
      </c>
      <c r="DW263" s="97"/>
      <c r="DX263" s="98" t="s">
        <v>689</v>
      </c>
      <c r="DY263" s="99" t="s">
        <v>689</v>
      </c>
      <c r="DZ263" s="98" t="s">
        <v>689</v>
      </c>
      <c r="EA263" s="100" t="s">
        <v>689</v>
      </c>
      <c r="EB263" s="101" t="s">
        <v>2764</v>
      </c>
      <c r="EC263" s="38"/>
    </row>
    <row r="264" spans="1:133" s="9" customFormat="1" ht="15" customHeight="1" x14ac:dyDescent="0.25">
      <c r="A264" s="17" t="str">
        <f t="shared" si="3"/>
        <v>101_Западно-Икилорское</v>
      </c>
      <c r="B264" s="87">
        <v>2</v>
      </c>
      <c r="C264" s="88" t="s">
        <v>733</v>
      </c>
      <c r="D264" s="88" t="s">
        <v>568</v>
      </c>
      <c r="E264" s="88" t="s">
        <v>525</v>
      </c>
      <c r="F264" s="88" t="s">
        <v>1308</v>
      </c>
      <c r="G264" s="88" t="s">
        <v>1507</v>
      </c>
      <c r="H264" s="88" t="s">
        <v>3540</v>
      </c>
      <c r="I264" s="89">
        <v>101</v>
      </c>
      <c r="J264" s="88" t="s">
        <v>6</v>
      </c>
      <c r="K264" s="88" t="s">
        <v>688</v>
      </c>
      <c r="L264" s="88" t="s">
        <v>566</v>
      </c>
      <c r="M264" s="88" t="s">
        <v>2435</v>
      </c>
      <c r="N264" s="88" t="s">
        <v>7</v>
      </c>
      <c r="O264" s="90">
        <v>9</v>
      </c>
      <c r="P264" s="90">
        <v>3070</v>
      </c>
      <c r="Q264" s="90">
        <v>3079</v>
      </c>
      <c r="R264" s="91">
        <v>118.9</v>
      </c>
      <c r="S264" s="90" t="s">
        <v>170</v>
      </c>
      <c r="T264" s="90">
        <v>3082</v>
      </c>
      <c r="U264" s="90" t="s">
        <v>566</v>
      </c>
      <c r="V264" s="88" t="s">
        <v>31</v>
      </c>
      <c r="W264" s="88" t="s">
        <v>94</v>
      </c>
      <c r="X264" s="88" t="s">
        <v>1437</v>
      </c>
      <c r="Y264" s="90" t="s">
        <v>555</v>
      </c>
      <c r="Z264" s="90" t="s">
        <v>566</v>
      </c>
      <c r="AA264" s="90">
        <v>73</v>
      </c>
      <c r="AB264" s="91" t="s">
        <v>5363</v>
      </c>
      <c r="AC264" s="88" t="s">
        <v>566</v>
      </c>
      <c r="AD264" s="90" t="s">
        <v>566</v>
      </c>
      <c r="AE264" s="90" t="s">
        <v>1265</v>
      </c>
      <c r="AF264" s="90" t="s">
        <v>94</v>
      </c>
      <c r="AG264" s="91" t="s">
        <v>3595</v>
      </c>
      <c r="AH264" s="92" t="s">
        <v>4899</v>
      </c>
      <c r="AI264" s="93">
        <v>76</v>
      </c>
      <c r="AJ264" s="88" t="s">
        <v>566</v>
      </c>
      <c r="AK264" s="90" t="s">
        <v>566</v>
      </c>
      <c r="AL264" s="91">
        <v>37.299999999999997</v>
      </c>
      <c r="AM264" s="91">
        <v>22.2945966015</v>
      </c>
      <c r="AN264" s="91">
        <v>1677</v>
      </c>
      <c r="AO264" s="90">
        <v>0.3</v>
      </c>
      <c r="AP264" s="91">
        <v>54.2</v>
      </c>
      <c r="AQ264" s="91" t="s">
        <v>566</v>
      </c>
      <c r="AR264" s="91" t="s">
        <v>566</v>
      </c>
      <c r="AS264" s="91">
        <v>118.09</v>
      </c>
      <c r="AT264" s="91">
        <v>118.89</v>
      </c>
      <c r="AU264" s="90">
        <v>0</v>
      </c>
      <c r="AV264" s="90">
        <v>10</v>
      </c>
      <c r="AW264" s="91">
        <v>0</v>
      </c>
      <c r="AX264" s="91" t="s">
        <v>566</v>
      </c>
      <c r="AY264" s="91">
        <v>228.77</v>
      </c>
      <c r="AZ264" s="88" t="s">
        <v>4928</v>
      </c>
      <c r="BA264" s="91">
        <v>229.6</v>
      </c>
      <c r="BB264" s="91">
        <v>110.68</v>
      </c>
      <c r="BC264" s="94">
        <v>9.7976147499999999E-2</v>
      </c>
      <c r="BD264" s="91">
        <v>10.843999999999999</v>
      </c>
      <c r="BE264" s="95">
        <v>50.134999999999998</v>
      </c>
      <c r="BF264" s="91">
        <v>4.7699999999999996</v>
      </c>
      <c r="BG264" s="91">
        <v>23.8</v>
      </c>
      <c r="BH264" s="94">
        <v>8.3330000000000001E-2</v>
      </c>
      <c r="BI264" s="94">
        <v>0.25</v>
      </c>
      <c r="BJ264" s="93">
        <v>143</v>
      </c>
      <c r="BK264" s="94">
        <v>173</v>
      </c>
      <c r="BL264" s="91">
        <v>113.45374</v>
      </c>
      <c r="BM264" s="96">
        <v>4.1977883599999997</v>
      </c>
      <c r="BN264" s="96" t="s">
        <v>566</v>
      </c>
      <c r="BO264" s="88" t="s">
        <v>696</v>
      </c>
      <c r="BP264" s="88" t="s">
        <v>566</v>
      </c>
      <c r="BQ264" s="91">
        <v>10.843999999999999</v>
      </c>
      <c r="BR264" s="95">
        <v>50.134999999999998</v>
      </c>
      <c r="BS264" s="91">
        <v>4.7699999999999996</v>
      </c>
      <c r="BT264" s="90">
        <v>30</v>
      </c>
      <c r="BU264" s="91">
        <v>0</v>
      </c>
      <c r="BV264" s="91">
        <v>143.07</v>
      </c>
      <c r="BW264" s="96">
        <v>5.29359</v>
      </c>
      <c r="BX264" s="96" t="s">
        <v>566</v>
      </c>
      <c r="BY264" s="96" t="s">
        <v>566</v>
      </c>
      <c r="BZ264" s="96" t="s">
        <v>566</v>
      </c>
      <c r="CA264" s="96" t="s">
        <v>566</v>
      </c>
      <c r="CB264" s="96" t="s">
        <v>566</v>
      </c>
      <c r="CC264" s="96" t="s">
        <v>566</v>
      </c>
      <c r="CD264" s="96" t="s">
        <v>566</v>
      </c>
      <c r="CE264" s="96" t="s">
        <v>566</v>
      </c>
      <c r="CF264" s="88" t="s">
        <v>566</v>
      </c>
      <c r="CG264" s="88" t="s">
        <v>566</v>
      </c>
      <c r="CH264" s="92" t="s">
        <v>566</v>
      </c>
      <c r="CI264" s="91">
        <v>0</v>
      </c>
      <c r="CJ264" s="91">
        <v>0</v>
      </c>
      <c r="CK264" s="90" t="s">
        <v>566</v>
      </c>
      <c r="CL264" s="91">
        <v>0.41757012570000002</v>
      </c>
      <c r="CM264" s="91">
        <v>-0.12657012570000001</v>
      </c>
      <c r="CN264" s="88" t="s">
        <v>566</v>
      </c>
      <c r="CO264" s="91">
        <v>86.7</v>
      </c>
      <c r="CP264" s="91">
        <v>13.8197143293</v>
      </c>
      <c r="CQ264" s="91">
        <v>6.0711304711</v>
      </c>
      <c r="CR264" s="91">
        <v>2.9755740840999998</v>
      </c>
      <c r="CS264" s="91">
        <v>1.3021304710999999</v>
      </c>
      <c r="CT264" s="90">
        <v>-4.9000000000000004</v>
      </c>
      <c r="CU264" s="96">
        <v>1.0149999999999999</v>
      </c>
      <c r="CV264" s="96">
        <v>0.88100000000000001</v>
      </c>
      <c r="CW264" s="96">
        <v>0.85399999999999998</v>
      </c>
      <c r="CX264" s="93">
        <v>2891</v>
      </c>
      <c r="CY264" s="93">
        <v>2882.59</v>
      </c>
      <c r="CZ264" s="93">
        <v>68.510000000000005</v>
      </c>
      <c r="DA264" s="90">
        <v>37</v>
      </c>
      <c r="DB264" s="90" t="s">
        <v>566</v>
      </c>
      <c r="DC264" s="90">
        <v>102</v>
      </c>
      <c r="DD264" s="91">
        <v>280</v>
      </c>
      <c r="DE264" s="91">
        <v>-18.2964285714</v>
      </c>
      <c r="DF264" s="93">
        <v>0</v>
      </c>
      <c r="DG264" s="88" t="s">
        <v>393</v>
      </c>
      <c r="DH264" s="88" t="s">
        <v>566</v>
      </c>
      <c r="DI264" s="88" t="s">
        <v>566</v>
      </c>
      <c r="DJ264" s="88" t="s">
        <v>3542</v>
      </c>
      <c r="DK264" s="90">
        <v>-5.9</v>
      </c>
      <c r="DL264" s="91">
        <v>50.134999999999998</v>
      </c>
      <c r="DM264" s="91">
        <v>0.15102420110000001</v>
      </c>
      <c r="DN264" s="91">
        <v>16.7153585738</v>
      </c>
      <c r="DO264" s="91">
        <v>7.3432142195000001</v>
      </c>
      <c r="DP264" s="91">
        <v>5.8712183286000004</v>
      </c>
      <c r="DQ264" s="91">
        <v>2.5742142195</v>
      </c>
      <c r="DR264" s="91">
        <v>21.301963560200001</v>
      </c>
      <c r="DS264" s="91">
        <v>9.3581529243000006</v>
      </c>
      <c r="DT264" s="91">
        <v>10.457823315000001</v>
      </c>
      <c r="DU264" s="91">
        <v>4.5891529243000004</v>
      </c>
      <c r="DV264" s="91">
        <v>95.713834027800004</v>
      </c>
      <c r="DW264" s="97"/>
      <c r="DX264" s="98" t="s">
        <v>5364</v>
      </c>
      <c r="DY264" s="99" t="s">
        <v>689</v>
      </c>
      <c r="DZ264" s="98" t="s">
        <v>689</v>
      </c>
      <c r="EA264" s="100" t="s">
        <v>689</v>
      </c>
      <c r="EB264" s="101" t="s">
        <v>2761</v>
      </c>
      <c r="EC264" s="38"/>
    </row>
    <row r="265" spans="1:133" s="9" customFormat="1" ht="15" customHeight="1" x14ac:dyDescent="0.25">
      <c r="A265" s="17" t="str">
        <f t="shared" si="3"/>
        <v>102_Западно-Икилорское</v>
      </c>
      <c r="B265" s="87">
        <v>3</v>
      </c>
      <c r="C265" s="88" t="s">
        <v>733</v>
      </c>
      <c r="D265" s="88" t="s">
        <v>568</v>
      </c>
      <c r="E265" s="88" t="s">
        <v>525</v>
      </c>
      <c r="F265" s="88" t="s">
        <v>1308</v>
      </c>
      <c r="G265" s="88" t="s">
        <v>1507</v>
      </c>
      <c r="H265" s="88" t="s">
        <v>3540</v>
      </c>
      <c r="I265" s="89">
        <v>102</v>
      </c>
      <c r="J265" s="88" t="s">
        <v>6</v>
      </c>
      <c r="K265" s="88" t="s">
        <v>688</v>
      </c>
      <c r="L265" s="88" t="s">
        <v>566</v>
      </c>
      <c r="M265" s="88" t="s">
        <v>2435</v>
      </c>
      <c r="N265" s="88" t="s">
        <v>7</v>
      </c>
      <c r="O265" s="90">
        <v>9</v>
      </c>
      <c r="P265" s="90">
        <v>3000</v>
      </c>
      <c r="Q265" s="90">
        <v>3009</v>
      </c>
      <c r="R265" s="91">
        <v>50.55</v>
      </c>
      <c r="S265" s="90" t="s">
        <v>150</v>
      </c>
      <c r="T265" s="90">
        <v>3009.5</v>
      </c>
      <c r="U265" s="90">
        <v>1.6</v>
      </c>
      <c r="V265" s="88" t="s">
        <v>31</v>
      </c>
      <c r="W265" s="88" t="s">
        <v>94</v>
      </c>
      <c r="X265" s="88" t="s">
        <v>308</v>
      </c>
      <c r="Y265" s="90" t="s">
        <v>851</v>
      </c>
      <c r="Z265" s="90" t="s">
        <v>566</v>
      </c>
      <c r="AA265" s="90">
        <v>73</v>
      </c>
      <c r="AB265" s="91" t="s">
        <v>5223</v>
      </c>
      <c r="AC265" s="88" t="s">
        <v>566</v>
      </c>
      <c r="AD265" s="90" t="s">
        <v>566</v>
      </c>
      <c r="AE265" s="90" t="s">
        <v>2019</v>
      </c>
      <c r="AF265" s="90" t="s">
        <v>94</v>
      </c>
      <c r="AG265" s="91" t="s">
        <v>3526</v>
      </c>
      <c r="AH265" s="92" t="s">
        <v>4039</v>
      </c>
      <c r="AI265" s="93">
        <v>255</v>
      </c>
      <c r="AJ265" s="88" t="s">
        <v>722</v>
      </c>
      <c r="AK265" s="90" t="s">
        <v>566</v>
      </c>
      <c r="AL265" s="91">
        <v>37.299999999999997</v>
      </c>
      <c r="AM265" s="91">
        <v>22.2945966015</v>
      </c>
      <c r="AN265" s="91">
        <v>1721</v>
      </c>
      <c r="AO265" s="90">
        <v>0.5</v>
      </c>
      <c r="AP265" s="91">
        <v>27.841999999999999</v>
      </c>
      <c r="AQ265" s="91">
        <v>40.146521739100002</v>
      </c>
      <c r="AR265" s="91" t="s">
        <v>566</v>
      </c>
      <c r="AS265" s="91">
        <v>114.5746083878</v>
      </c>
      <c r="AT265" s="91">
        <v>115.53940093449999</v>
      </c>
      <c r="AU265" s="90">
        <v>510</v>
      </c>
      <c r="AV265" s="90">
        <v>7</v>
      </c>
      <c r="AW265" s="91">
        <v>5</v>
      </c>
      <c r="AX265" s="91" t="s">
        <v>566</v>
      </c>
      <c r="AY265" s="91">
        <v>245.31</v>
      </c>
      <c r="AZ265" s="88" t="s">
        <v>4928</v>
      </c>
      <c r="BA265" s="91">
        <v>246.3</v>
      </c>
      <c r="BB265" s="91">
        <v>130.7353916122</v>
      </c>
      <c r="BC265" s="94">
        <v>0.1165942888</v>
      </c>
      <c r="BD265" s="91">
        <v>15.243</v>
      </c>
      <c r="BE265" s="95">
        <v>73.774000000000001</v>
      </c>
      <c r="BF265" s="91">
        <v>3.53</v>
      </c>
      <c r="BG265" s="91">
        <v>30.9</v>
      </c>
      <c r="BH265" s="94">
        <v>0.16667000000000001</v>
      </c>
      <c r="BI265" s="94">
        <v>0.33333000000000002</v>
      </c>
      <c r="BJ265" s="93">
        <v>247</v>
      </c>
      <c r="BK265" s="94">
        <v>3</v>
      </c>
      <c r="BL265" s="91">
        <v>109.03949</v>
      </c>
      <c r="BM265" s="96">
        <v>4.0344609499999997</v>
      </c>
      <c r="BN265" s="96" t="s">
        <v>566</v>
      </c>
      <c r="BO265" s="88" t="s">
        <v>696</v>
      </c>
      <c r="BP265" s="88" t="s">
        <v>566</v>
      </c>
      <c r="BQ265" s="91">
        <v>15.243</v>
      </c>
      <c r="BR265" s="95">
        <v>73.774000000000001</v>
      </c>
      <c r="BS265" s="91">
        <v>3.53</v>
      </c>
      <c r="BT265" s="90">
        <v>30</v>
      </c>
      <c r="BU265" s="91">
        <v>0</v>
      </c>
      <c r="BV265" s="91">
        <v>105.96</v>
      </c>
      <c r="BW265" s="96">
        <v>3.9205199999999998</v>
      </c>
      <c r="BX265" s="96" t="s">
        <v>566</v>
      </c>
      <c r="BY265" s="96" t="s">
        <v>566</v>
      </c>
      <c r="BZ265" s="96" t="s">
        <v>566</v>
      </c>
      <c r="CA265" s="96" t="s">
        <v>566</v>
      </c>
      <c r="CB265" s="96" t="s">
        <v>566</v>
      </c>
      <c r="CC265" s="96" t="s">
        <v>566</v>
      </c>
      <c r="CD265" s="96" t="s">
        <v>566</v>
      </c>
      <c r="CE265" s="96" t="s">
        <v>566</v>
      </c>
      <c r="CF265" s="88" t="s">
        <v>566</v>
      </c>
      <c r="CG265" s="88" t="s">
        <v>566</v>
      </c>
      <c r="CH265" s="92" t="s">
        <v>566</v>
      </c>
      <c r="CI265" s="91">
        <v>0</v>
      </c>
      <c r="CJ265" s="91">
        <v>0</v>
      </c>
      <c r="CK265" s="90" t="s">
        <v>566</v>
      </c>
      <c r="CL265" s="91">
        <v>0.27062301059999999</v>
      </c>
      <c r="CM265" s="91">
        <v>-0.25862301059999998</v>
      </c>
      <c r="CN265" s="88" t="s">
        <v>566</v>
      </c>
      <c r="CO265" s="91">
        <v>86.7</v>
      </c>
      <c r="CP265" s="91">
        <v>18.3746259013</v>
      </c>
      <c r="CQ265" s="91">
        <v>4.2550976126000002</v>
      </c>
      <c r="CR265" s="91">
        <v>3.1311846058000001</v>
      </c>
      <c r="CS265" s="91">
        <v>0.72309761260000005</v>
      </c>
      <c r="CT265" s="90">
        <v>0</v>
      </c>
      <c r="CU265" s="96">
        <v>1.0149999999999999</v>
      </c>
      <c r="CV265" s="96">
        <v>0.88300000000000001</v>
      </c>
      <c r="CW265" s="96">
        <v>0.85399999999999998</v>
      </c>
      <c r="CX265" s="93">
        <v>2891</v>
      </c>
      <c r="CY265" s="93">
        <v>2880.94</v>
      </c>
      <c r="CZ265" s="93">
        <v>68.510000000000005</v>
      </c>
      <c r="DA265" s="90">
        <v>37</v>
      </c>
      <c r="DB265" s="90" t="s">
        <v>566</v>
      </c>
      <c r="DC265" s="90">
        <v>102</v>
      </c>
      <c r="DD265" s="91">
        <v>280</v>
      </c>
      <c r="DE265" s="91">
        <v>-12.3892857143</v>
      </c>
      <c r="DF265" s="93">
        <v>0</v>
      </c>
      <c r="DG265" s="88" t="s">
        <v>393</v>
      </c>
      <c r="DH265" s="88" t="s">
        <v>566</v>
      </c>
      <c r="DI265" s="88" t="s">
        <v>566</v>
      </c>
      <c r="DJ265" s="88" t="s">
        <v>3600</v>
      </c>
      <c r="DK265" s="90">
        <v>-5.9</v>
      </c>
      <c r="DL265" s="91">
        <v>73.774000000000001</v>
      </c>
      <c r="DM265" s="91">
        <v>0.48905365699999997</v>
      </c>
      <c r="DN265" s="91">
        <v>63.936621372799998</v>
      </c>
      <c r="DO265" s="91">
        <v>14.8061008926</v>
      </c>
      <c r="DP265" s="91">
        <v>48.693180077299999</v>
      </c>
      <c r="DQ265" s="91">
        <v>11.2741008926</v>
      </c>
      <c r="DR265" s="91">
        <v>77.069965813300001</v>
      </c>
      <c r="DS265" s="91">
        <v>17.847450570900001</v>
      </c>
      <c r="DT265" s="91">
        <v>61.826524517800003</v>
      </c>
      <c r="DU265" s="91">
        <v>14.3154505709</v>
      </c>
      <c r="DV265" s="91" t="s">
        <v>566</v>
      </c>
      <c r="DW265" s="97"/>
      <c r="DX265" s="98" t="s">
        <v>689</v>
      </c>
      <c r="DY265" s="99" t="s">
        <v>689</v>
      </c>
      <c r="DZ265" s="98" t="s">
        <v>689</v>
      </c>
      <c r="EA265" s="100" t="s">
        <v>689</v>
      </c>
      <c r="EB265" s="101" t="s">
        <v>2761</v>
      </c>
      <c r="EC265" s="38"/>
    </row>
    <row r="266" spans="1:133" s="9" customFormat="1" ht="15" customHeight="1" x14ac:dyDescent="0.25">
      <c r="A266" s="17" t="str">
        <f t="shared" si="3"/>
        <v>160_Западно-Икилорское</v>
      </c>
      <c r="B266" s="87">
        <v>4</v>
      </c>
      <c r="C266" s="88" t="s">
        <v>733</v>
      </c>
      <c r="D266" s="88" t="s">
        <v>568</v>
      </c>
      <c r="E266" s="88" t="s">
        <v>525</v>
      </c>
      <c r="F266" s="88" t="s">
        <v>1308</v>
      </c>
      <c r="G266" s="88" t="s">
        <v>1507</v>
      </c>
      <c r="H266" s="88" t="s">
        <v>3540</v>
      </c>
      <c r="I266" s="89">
        <v>160</v>
      </c>
      <c r="J266" s="88" t="s">
        <v>6</v>
      </c>
      <c r="K266" s="88" t="s">
        <v>688</v>
      </c>
      <c r="L266" s="88" t="s">
        <v>566</v>
      </c>
      <c r="M266" s="88" t="s">
        <v>2435</v>
      </c>
      <c r="N266" s="88" t="s">
        <v>7</v>
      </c>
      <c r="O266" s="90">
        <v>21.5</v>
      </c>
      <c r="P266" s="90">
        <v>3091</v>
      </c>
      <c r="Q266" s="90">
        <v>3112.5</v>
      </c>
      <c r="R266" s="91">
        <v>142.99</v>
      </c>
      <c r="S266" s="90" t="s">
        <v>150</v>
      </c>
      <c r="T266" s="90">
        <v>3131.2</v>
      </c>
      <c r="U266" s="90">
        <v>21.5</v>
      </c>
      <c r="V266" s="88" t="s">
        <v>31</v>
      </c>
      <c r="W266" s="88" t="s">
        <v>112</v>
      </c>
      <c r="X266" s="88" t="s">
        <v>1364</v>
      </c>
      <c r="Y266" s="90" t="s">
        <v>930</v>
      </c>
      <c r="Z266" s="90" t="s">
        <v>566</v>
      </c>
      <c r="AA266" s="90">
        <v>73</v>
      </c>
      <c r="AB266" s="91" t="s">
        <v>5365</v>
      </c>
      <c r="AC266" s="88" t="s">
        <v>566</v>
      </c>
      <c r="AD266" s="90" t="s">
        <v>566</v>
      </c>
      <c r="AE266" s="90" t="s">
        <v>2022</v>
      </c>
      <c r="AF266" s="90" t="s">
        <v>112</v>
      </c>
      <c r="AG266" s="91" t="s">
        <v>3503</v>
      </c>
      <c r="AH266" s="92" t="s">
        <v>3373</v>
      </c>
      <c r="AI266" s="93">
        <v>277</v>
      </c>
      <c r="AJ266" s="88" t="s">
        <v>722</v>
      </c>
      <c r="AK266" s="90" t="s">
        <v>566</v>
      </c>
      <c r="AL266" s="91">
        <v>37.299999999999997</v>
      </c>
      <c r="AM266" s="91">
        <v>22.2945966015</v>
      </c>
      <c r="AN266" s="91">
        <v>1805</v>
      </c>
      <c r="AO266" s="90">
        <v>0.3</v>
      </c>
      <c r="AP266" s="91">
        <v>83.046000000000006</v>
      </c>
      <c r="AQ266" s="91">
        <v>41.124000000000002</v>
      </c>
      <c r="AR266" s="91">
        <v>73</v>
      </c>
      <c r="AS266" s="91">
        <v>110.7424414867</v>
      </c>
      <c r="AT266" s="91">
        <v>111.84280305999999</v>
      </c>
      <c r="AU266" s="90">
        <v>84</v>
      </c>
      <c r="AV266" s="90">
        <v>0</v>
      </c>
      <c r="AW266" s="91">
        <v>0.02</v>
      </c>
      <c r="AX266" s="91" t="s">
        <v>566</v>
      </c>
      <c r="AY266" s="91">
        <v>255.97</v>
      </c>
      <c r="AZ266" s="88" t="s">
        <v>4928</v>
      </c>
      <c r="BA266" s="91">
        <v>257.10000000000002</v>
      </c>
      <c r="BB266" s="91">
        <v>145.22755851330001</v>
      </c>
      <c r="BC266" s="94">
        <v>6.9477171599999998E-2</v>
      </c>
      <c r="BD266" s="91">
        <v>10.09</v>
      </c>
      <c r="BE266" s="95">
        <v>59.122</v>
      </c>
      <c r="BF266" s="91">
        <v>3.54</v>
      </c>
      <c r="BG266" s="91">
        <v>30.8</v>
      </c>
      <c r="BH266" s="94">
        <v>0.16667000000000001</v>
      </c>
      <c r="BI266" s="94">
        <v>1</v>
      </c>
      <c r="BJ266" s="93">
        <v>106</v>
      </c>
      <c r="BK266" s="94">
        <v>5</v>
      </c>
      <c r="BL266" s="91">
        <v>108.97749</v>
      </c>
      <c r="BM266" s="96">
        <v>4.0321671600000002</v>
      </c>
      <c r="BN266" s="96" t="s">
        <v>566</v>
      </c>
      <c r="BO266" s="88" t="s">
        <v>696</v>
      </c>
      <c r="BP266" s="88" t="s">
        <v>566</v>
      </c>
      <c r="BQ266" s="91">
        <v>10.09</v>
      </c>
      <c r="BR266" s="95">
        <v>59.122</v>
      </c>
      <c r="BS266" s="91">
        <v>3.54</v>
      </c>
      <c r="BT266" s="90">
        <v>30</v>
      </c>
      <c r="BU266" s="91">
        <v>0</v>
      </c>
      <c r="BV266" s="91">
        <v>106.17</v>
      </c>
      <c r="BW266" s="96">
        <v>3.9282900000000001</v>
      </c>
      <c r="BX266" s="96" t="s">
        <v>566</v>
      </c>
      <c r="BY266" s="96" t="s">
        <v>566</v>
      </c>
      <c r="BZ266" s="96" t="s">
        <v>566</v>
      </c>
      <c r="CA266" s="96" t="s">
        <v>566</v>
      </c>
      <c r="CB266" s="96" t="s">
        <v>566</v>
      </c>
      <c r="CC266" s="96" t="s">
        <v>566</v>
      </c>
      <c r="CD266" s="96" t="s">
        <v>566</v>
      </c>
      <c r="CE266" s="96" t="s">
        <v>566</v>
      </c>
      <c r="CF266" s="88" t="s">
        <v>566</v>
      </c>
      <c r="CG266" s="88" t="s">
        <v>566</v>
      </c>
      <c r="CH266" s="92" t="s">
        <v>566</v>
      </c>
      <c r="CI266" s="91">
        <v>0</v>
      </c>
      <c r="CJ266" s="91">
        <v>0</v>
      </c>
      <c r="CK266" s="90" t="s">
        <v>566</v>
      </c>
      <c r="CL266" s="91">
        <v>-8.81508966E-2</v>
      </c>
      <c r="CM266" s="91">
        <v>-0.1258491034</v>
      </c>
      <c r="CN266" s="88" t="s">
        <v>566</v>
      </c>
      <c r="CO266" s="91">
        <v>86.7</v>
      </c>
      <c r="CP266" s="91">
        <v>11.6899654138</v>
      </c>
      <c r="CQ266" s="91">
        <v>4.1000951954999998</v>
      </c>
      <c r="CR266" s="91">
        <v>1.5995931269000001</v>
      </c>
      <c r="CS266" s="91">
        <v>0.56109519549999998</v>
      </c>
      <c r="CT266" s="90">
        <v>-4.9000000000000004</v>
      </c>
      <c r="CU266" s="96">
        <v>1.0149999999999999</v>
      </c>
      <c r="CV266" s="96">
        <v>0.85799999999999998</v>
      </c>
      <c r="CW266" s="96">
        <v>0.85399999999999998</v>
      </c>
      <c r="CX266" s="93">
        <v>2891</v>
      </c>
      <c r="CY266" s="93">
        <v>2879.5</v>
      </c>
      <c r="CZ266" s="93">
        <v>68.510000000000005</v>
      </c>
      <c r="DA266" s="90">
        <v>37</v>
      </c>
      <c r="DB266" s="90" t="s">
        <v>566</v>
      </c>
      <c r="DC266" s="90">
        <v>102</v>
      </c>
      <c r="DD266" s="91">
        <v>280</v>
      </c>
      <c r="DE266" s="91">
        <v>-8.5821428570999991</v>
      </c>
      <c r="DF266" s="93">
        <v>0</v>
      </c>
      <c r="DG266" s="88" t="s">
        <v>393</v>
      </c>
      <c r="DH266" s="88" t="s">
        <v>566</v>
      </c>
      <c r="DI266" s="88" t="s">
        <v>566</v>
      </c>
      <c r="DJ266" s="88" t="s">
        <v>3381</v>
      </c>
      <c r="DK266" s="90">
        <v>-5.9</v>
      </c>
      <c r="DL266" s="91">
        <v>59.122</v>
      </c>
      <c r="DM266" s="91">
        <v>0.1070973501</v>
      </c>
      <c r="DN266" s="91">
        <v>15.5534866712</v>
      </c>
      <c r="DO266" s="91">
        <v>5.4551723393999998</v>
      </c>
      <c r="DP266" s="91">
        <v>5.4631143842999998</v>
      </c>
      <c r="DQ266" s="91">
        <v>1.9161723394000001</v>
      </c>
      <c r="DR266" s="91">
        <v>18.019129146200001</v>
      </c>
      <c r="DS266" s="91">
        <v>6.3199626538000002</v>
      </c>
      <c r="DT266" s="91">
        <v>7.9287568593</v>
      </c>
      <c r="DU266" s="91">
        <v>2.7809626538000001</v>
      </c>
      <c r="DV266" s="91" t="s">
        <v>566</v>
      </c>
      <c r="DW266" s="97"/>
      <c r="DX266" s="98" t="s">
        <v>3287</v>
      </c>
      <c r="DY266" s="99" t="s">
        <v>689</v>
      </c>
      <c r="DZ266" s="98" t="s">
        <v>689</v>
      </c>
      <c r="EA266" s="100" t="s">
        <v>689</v>
      </c>
      <c r="EB266" s="101" t="s">
        <v>2761</v>
      </c>
      <c r="EC266" s="38"/>
    </row>
    <row r="267" spans="1:133" s="10" customFormat="1" ht="15" customHeight="1" x14ac:dyDescent="0.25">
      <c r="A267" s="17" t="str">
        <f t="shared" si="3"/>
        <v>162_Западно-Икилорское</v>
      </c>
      <c r="B267" s="87">
        <v>5</v>
      </c>
      <c r="C267" s="88" t="s">
        <v>733</v>
      </c>
      <c r="D267" s="88" t="s">
        <v>568</v>
      </c>
      <c r="E267" s="88" t="s">
        <v>525</v>
      </c>
      <c r="F267" s="88" t="s">
        <v>1308</v>
      </c>
      <c r="G267" s="88" t="s">
        <v>1507</v>
      </c>
      <c r="H267" s="88" t="s">
        <v>3540</v>
      </c>
      <c r="I267" s="89">
        <v>162</v>
      </c>
      <c r="J267" s="88" t="s">
        <v>6</v>
      </c>
      <c r="K267" s="88" t="s">
        <v>688</v>
      </c>
      <c r="L267" s="88" t="s">
        <v>566</v>
      </c>
      <c r="M267" s="88" t="s">
        <v>2435</v>
      </c>
      <c r="N267" s="88" t="s">
        <v>7</v>
      </c>
      <c r="O267" s="90">
        <v>27.8</v>
      </c>
      <c r="P267" s="90">
        <v>3199.2</v>
      </c>
      <c r="Q267" s="90">
        <v>3227</v>
      </c>
      <c r="R267" s="91">
        <v>257.65600000000001</v>
      </c>
      <c r="S267" s="90" t="s">
        <v>150</v>
      </c>
      <c r="T267" s="90">
        <v>3252</v>
      </c>
      <c r="U267" s="90">
        <v>27.8</v>
      </c>
      <c r="V267" s="88" t="s">
        <v>31</v>
      </c>
      <c r="W267" s="88" t="s">
        <v>94</v>
      </c>
      <c r="X267" s="88" t="s">
        <v>1437</v>
      </c>
      <c r="Y267" s="90" t="s">
        <v>1301</v>
      </c>
      <c r="Z267" s="90" t="s">
        <v>566</v>
      </c>
      <c r="AA267" s="90">
        <v>73</v>
      </c>
      <c r="AB267" s="91" t="s">
        <v>5366</v>
      </c>
      <c r="AC267" s="88" t="s">
        <v>566</v>
      </c>
      <c r="AD267" s="90" t="s">
        <v>566</v>
      </c>
      <c r="AE267" s="90" t="s">
        <v>2019</v>
      </c>
      <c r="AF267" s="90" t="s">
        <v>94</v>
      </c>
      <c r="AG267" s="91" t="s">
        <v>3457</v>
      </c>
      <c r="AH267" s="92" t="s">
        <v>4615</v>
      </c>
      <c r="AI267" s="93">
        <v>227</v>
      </c>
      <c r="AJ267" s="88" t="s">
        <v>722</v>
      </c>
      <c r="AK267" s="90" t="s">
        <v>566</v>
      </c>
      <c r="AL267" s="91">
        <v>37.299999999999997</v>
      </c>
      <c r="AM267" s="91">
        <v>22.2945966015</v>
      </c>
      <c r="AN267" s="91">
        <v>1924</v>
      </c>
      <c r="AO267" s="90">
        <v>0.3</v>
      </c>
      <c r="AP267" s="91">
        <v>143.971</v>
      </c>
      <c r="AQ267" s="91">
        <v>41.168999999999997</v>
      </c>
      <c r="AR267" s="91" t="s">
        <v>566</v>
      </c>
      <c r="AS267" s="91">
        <v>104.43534440179999</v>
      </c>
      <c r="AT267" s="91">
        <v>106.17270923380001</v>
      </c>
      <c r="AU267" s="90">
        <v>520</v>
      </c>
      <c r="AV267" s="90">
        <v>0</v>
      </c>
      <c r="AW267" s="91">
        <v>6.91</v>
      </c>
      <c r="AX267" s="91" t="s">
        <v>566</v>
      </c>
      <c r="AY267" s="91">
        <v>217.43</v>
      </c>
      <c r="AZ267" s="88" t="s">
        <v>4928</v>
      </c>
      <c r="BA267" s="91">
        <v>219.2</v>
      </c>
      <c r="BB267" s="91">
        <v>112.9946555982</v>
      </c>
      <c r="BC267" s="94">
        <v>0.1050492162</v>
      </c>
      <c r="BD267" s="91">
        <v>11.87</v>
      </c>
      <c r="BE267" s="95">
        <v>96.338999999999999</v>
      </c>
      <c r="BF267" s="91">
        <v>0.37</v>
      </c>
      <c r="BG267" s="91">
        <v>31</v>
      </c>
      <c r="BH267" s="94">
        <v>0.16667000000000001</v>
      </c>
      <c r="BI267" s="94">
        <v>0.33333000000000002</v>
      </c>
      <c r="BJ267" s="93">
        <v>248</v>
      </c>
      <c r="BK267" s="94">
        <v>0</v>
      </c>
      <c r="BL267" s="91">
        <v>11.51268</v>
      </c>
      <c r="BM267" s="96">
        <v>0.42596933999999997</v>
      </c>
      <c r="BN267" s="96" t="s">
        <v>566</v>
      </c>
      <c r="BO267" s="88" t="s">
        <v>696</v>
      </c>
      <c r="BP267" s="88" t="s">
        <v>566</v>
      </c>
      <c r="BQ267" s="91">
        <v>11.87</v>
      </c>
      <c r="BR267" s="95">
        <v>96.338999999999999</v>
      </c>
      <c r="BS267" s="91">
        <v>0.37</v>
      </c>
      <c r="BT267" s="90">
        <v>30</v>
      </c>
      <c r="BU267" s="91">
        <v>0</v>
      </c>
      <c r="BV267" s="91">
        <v>11.13</v>
      </c>
      <c r="BW267" s="96">
        <v>0.41181000000000001</v>
      </c>
      <c r="BX267" s="96" t="s">
        <v>566</v>
      </c>
      <c r="BY267" s="96" t="s">
        <v>566</v>
      </c>
      <c r="BZ267" s="96" t="s">
        <v>566</v>
      </c>
      <c r="CA267" s="96" t="s">
        <v>566</v>
      </c>
      <c r="CB267" s="96" t="s">
        <v>566</v>
      </c>
      <c r="CC267" s="96" t="s">
        <v>566</v>
      </c>
      <c r="CD267" s="96" t="s">
        <v>566</v>
      </c>
      <c r="CE267" s="96" t="s">
        <v>566</v>
      </c>
      <c r="CF267" s="88" t="s">
        <v>566</v>
      </c>
      <c r="CG267" s="88" t="s">
        <v>566</v>
      </c>
      <c r="CH267" s="92" t="s">
        <v>566</v>
      </c>
      <c r="CI267" s="91">
        <v>0</v>
      </c>
      <c r="CJ267" s="91">
        <v>0</v>
      </c>
      <c r="CK267" s="90" t="s">
        <v>566</v>
      </c>
      <c r="CL267" s="91">
        <v>-1.0154543300000001E-2</v>
      </c>
      <c r="CM267" s="91">
        <v>-3.6845456700000001E-2</v>
      </c>
      <c r="CN267" s="88" t="s">
        <v>566</v>
      </c>
      <c r="CO267" s="91">
        <v>86.7</v>
      </c>
      <c r="CP267" s="91">
        <v>13.6255635242</v>
      </c>
      <c r="CQ267" s="91">
        <v>0.42604778700000001</v>
      </c>
      <c r="CR267" s="91">
        <v>1.7558861048000001</v>
      </c>
      <c r="CS267" s="91">
        <v>5.5047787000000001E-2</v>
      </c>
      <c r="CT267" s="90">
        <v>0.84</v>
      </c>
      <c r="CU267" s="96">
        <v>1.0169999999999999</v>
      </c>
      <c r="CV267" s="96">
        <v>0.85399999999999998</v>
      </c>
      <c r="CW267" s="96">
        <v>0.85399999999999998</v>
      </c>
      <c r="CX267" s="93">
        <v>2891</v>
      </c>
      <c r="CY267" s="93">
        <v>2873.0340000000001</v>
      </c>
      <c r="CZ267" s="93">
        <v>68.510000000000005</v>
      </c>
      <c r="DA267" s="90">
        <v>37</v>
      </c>
      <c r="DB267" s="90" t="s">
        <v>566</v>
      </c>
      <c r="DC267" s="90">
        <v>102</v>
      </c>
      <c r="DD267" s="91">
        <v>280</v>
      </c>
      <c r="DE267" s="91">
        <v>-22.346428571400001</v>
      </c>
      <c r="DF267" s="93">
        <v>0</v>
      </c>
      <c r="DG267" s="88" t="s">
        <v>393</v>
      </c>
      <c r="DH267" s="88" t="s">
        <v>566</v>
      </c>
      <c r="DI267" s="88" t="s">
        <v>566</v>
      </c>
      <c r="DJ267" s="88" t="s">
        <v>3528</v>
      </c>
      <c r="DK267" s="90">
        <v>-5.9</v>
      </c>
      <c r="DL267" s="91">
        <v>96.338999999999999</v>
      </c>
      <c r="DM267" s="91">
        <v>0.4883774253</v>
      </c>
      <c r="DN267" s="91">
        <v>55.184038970899998</v>
      </c>
      <c r="DO267" s="91">
        <v>1.7255093808999999</v>
      </c>
      <c r="DP267" s="91">
        <v>43.314361551499999</v>
      </c>
      <c r="DQ267" s="91">
        <v>1.3545093808999999</v>
      </c>
      <c r="DR267" s="91">
        <v>63.347435832400002</v>
      </c>
      <c r="DS267" s="91">
        <v>1.9807646708</v>
      </c>
      <c r="DT267" s="91">
        <v>51.477758412999997</v>
      </c>
      <c r="DU267" s="91">
        <v>1.6097646708</v>
      </c>
      <c r="DV267" s="91" t="s">
        <v>566</v>
      </c>
      <c r="DW267" s="97"/>
      <c r="DX267" s="98" t="s">
        <v>5367</v>
      </c>
      <c r="DY267" s="99" t="s">
        <v>689</v>
      </c>
      <c r="DZ267" s="98" t="s">
        <v>689</v>
      </c>
      <c r="EA267" s="100" t="s">
        <v>689</v>
      </c>
      <c r="EB267" s="101" t="s">
        <v>2761</v>
      </c>
      <c r="EC267" s="38"/>
    </row>
    <row r="268" spans="1:133" s="9" customFormat="1" ht="15" customHeight="1" x14ac:dyDescent="0.25">
      <c r="A268" s="17" t="str">
        <f t="shared" si="3"/>
        <v>163_Западно-Икилорское</v>
      </c>
      <c r="B268" s="87">
        <v>6</v>
      </c>
      <c r="C268" s="88" t="s">
        <v>733</v>
      </c>
      <c r="D268" s="88" t="s">
        <v>568</v>
      </c>
      <c r="E268" s="88" t="s">
        <v>525</v>
      </c>
      <c r="F268" s="88" t="s">
        <v>1308</v>
      </c>
      <c r="G268" s="88" t="s">
        <v>1507</v>
      </c>
      <c r="H268" s="88" t="s">
        <v>3540</v>
      </c>
      <c r="I268" s="89">
        <v>163</v>
      </c>
      <c r="J268" s="88" t="s">
        <v>6</v>
      </c>
      <c r="K268" s="88" t="s">
        <v>688</v>
      </c>
      <c r="L268" s="88" t="s">
        <v>566</v>
      </c>
      <c r="M268" s="88" t="s">
        <v>2435</v>
      </c>
      <c r="N268" s="88" t="s">
        <v>7</v>
      </c>
      <c r="O268" s="90">
        <v>22.8</v>
      </c>
      <c r="P268" s="90">
        <v>3084.2</v>
      </c>
      <c r="Q268" s="90">
        <v>3107</v>
      </c>
      <c r="R268" s="91">
        <v>135.708</v>
      </c>
      <c r="S268" s="90" t="s">
        <v>150</v>
      </c>
      <c r="T268" s="90">
        <v>3128.8</v>
      </c>
      <c r="U268" s="90">
        <v>22.8</v>
      </c>
      <c r="V268" s="88" t="s">
        <v>31</v>
      </c>
      <c r="W268" s="88" t="s">
        <v>94</v>
      </c>
      <c r="X268" s="88" t="s">
        <v>1437</v>
      </c>
      <c r="Y268" s="90" t="s">
        <v>1203</v>
      </c>
      <c r="Z268" s="90" t="s">
        <v>566</v>
      </c>
      <c r="AA268" s="90">
        <v>73</v>
      </c>
      <c r="AB268" s="91" t="s">
        <v>4551</v>
      </c>
      <c r="AC268" s="88" t="s">
        <v>566</v>
      </c>
      <c r="AD268" s="90" t="s">
        <v>566</v>
      </c>
      <c r="AE268" s="90" t="s">
        <v>2019</v>
      </c>
      <c r="AF268" s="90" t="s">
        <v>94</v>
      </c>
      <c r="AG268" s="91" t="s">
        <v>3442</v>
      </c>
      <c r="AH268" s="92" t="s">
        <v>4195</v>
      </c>
      <c r="AI268" s="93">
        <v>219</v>
      </c>
      <c r="AJ268" s="88" t="s">
        <v>722</v>
      </c>
      <c r="AK268" s="90" t="s">
        <v>566</v>
      </c>
      <c r="AL268" s="91">
        <v>37.299999999999997</v>
      </c>
      <c r="AM268" s="91">
        <v>22.2945966015</v>
      </c>
      <c r="AN268" s="91">
        <v>1896</v>
      </c>
      <c r="AO268" s="90">
        <v>0.2</v>
      </c>
      <c r="AP268" s="91">
        <v>80.647999999999996</v>
      </c>
      <c r="AQ268" s="91">
        <v>45.8861111111</v>
      </c>
      <c r="AR268" s="91">
        <v>76</v>
      </c>
      <c r="AS268" s="91">
        <v>101.6860630569</v>
      </c>
      <c r="AT268" s="91">
        <v>102.75183592899999</v>
      </c>
      <c r="AU268" s="90">
        <v>0</v>
      </c>
      <c r="AV268" s="90">
        <v>10</v>
      </c>
      <c r="AW268" s="91">
        <v>0</v>
      </c>
      <c r="AX268" s="91" t="s">
        <v>566</v>
      </c>
      <c r="AY268" s="91">
        <v>279.92</v>
      </c>
      <c r="AZ268" s="88" t="s">
        <v>4928</v>
      </c>
      <c r="BA268" s="91">
        <v>281</v>
      </c>
      <c r="BB268" s="91">
        <v>178.23393694309999</v>
      </c>
      <c r="BC268" s="94">
        <v>4.4868106499999998E-2</v>
      </c>
      <c r="BD268" s="91">
        <v>7.9969999999999999</v>
      </c>
      <c r="BE268" s="95">
        <v>95.707999999999998</v>
      </c>
      <c r="BF268" s="91">
        <v>0.28999999999999998</v>
      </c>
      <c r="BG268" s="91">
        <v>31</v>
      </c>
      <c r="BH268" s="94">
        <v>0.16667000000000001</v>
      </c>
      <c r="BI268" s="94">
        <v>0.58333000000000002</v>
      </c>
      <c r="BJ268" s="93">
        <v>165</v>
      </c>
      <c r="BK268" s="94">
        <v>0</v>
      </c>
      <c r="BL268" s="91">
        <v>9.0614600000000003</v>
      </c>
      <c r="BM268" s="96">
        <v>0.33527396999999998</v>
      </c>
      <c r="BN268" s="96" t="s">
        <v>566</v>
      </c>
      <c r="BO268" s="88" t="s">
        <v>696</v>
      </c>
      <c r="BP268" s="88" t="s">
        <v>566</v>
      </c>
      <c r="BQ268" s="91">
        <v>7.9969999999999999</v>
      </c>
      <c r="BR268" s="95">
        <v>95.707999999999998</v>
      </c>
      <c r="BS268" s="91">
        <v>0.28999999999999998</v>
      </c>
      <c r="BT268" s="90">
        <v>30</v>
      </c>
      <c r="BU268" s="91">
        <v>0</v>
      </c>
      <c r="BV268" s="91">
        <v>8.76</v>
      </c>
      <c r="BW268" s="96">
        <v>0.32412000000000002</v>
      </c>
      <c r="BX268" s="96" t="s">
        <v>566</v>
      </c>
      <c r="BY268" s="96" t="s">
        <v>566</v>
      </c>
      <c r="BZ268" s="96" t="s">
        <v>566</v>
      </c>
      <c r="CA268" s="96" t="s">
        <v>566</v>
      </c>
      <c r="CB268" s="96" t="s">
        <v>566</v>
      </c>
      <c r="CC268" s="96" t="s">
        <v>566</v>
      </c>
      <c r="CD268" s="96" t="s">
        <v>566</v>
      </c>
      <c r="CE268" s="96" t="s">
        <v>566</v>
      </c>
      <c r="CF268" s="88" t="s">
        <v>566</v>
      </c>
      <c r="CG268" s="88" t="s">
        <v>566</v>
      </c>
      <c r="CH268" s="92" t="s">
        <v>566</v>
      </c>
      <c r="CI268" s="91">
        <v>0</v>
      </c>
      <c r="CJ268" s="91">
        <v>0</v>
      </c>
      <c r="CK268" s="90" t="s">
        <v>566</v>
      </c>
      <c r="CL268" s="91">
        <v>-0.1655076227</v>
      </c>
      <c r="CM268" s="91">
        <v>-5.3492377299999998E-2</v>
      </c>
      <c r="CN268" s="88" t="s">
        <v>566</v>
      </c>
      <c r="CO268" s="91">
        <v>86.7</v>
      </c>
      <c r="CP268" s="91">
        <v>8.6237544339000003</v>
      </c>
      <c r="CQ268" s="91">
        <v>0.315713682</v>
      </c>
      <c r="CR268" s="91">
        <v>0.62665765969999998</v>
      </c>
      <c r="CS268" s="91">
        <v>2.3713682E-2</v>
      </c>
      <c r="CT268" s="90">
        <v>-4.9000000000000004</v>
      </c>
      <c r="CU268" s="96">
        <v>1.0149999999999999</v>
      </c>
      <c r="CV268" s="96">
        <v>0.85299999999999998</v>
      </c>
      <c r="CW268" s="96">
        <v>0.85399999999999998</v>
      </c>
      <c r="CX268" s="93">
        <v>2891</v>
      </c>
      <c r="CY268" s="93">
        <v>2879.982</v>
      </c>
      <c r="CZ268" s="93">
        <v>68.510000000000005</v>
      </c>
      <c r="DA268" s="90">
        <v>37</v>
      </c>
      <c r="DB268" s="90" t="s">
        <v>566</v>
      </c>
      <c r="DC268" s="90">
        <v>102</v>
      </c>
      <c r="DD268" s="91">
        <v>280</v>
      </c>
      <c r="DE268" s="91">
        <v>-2.85714286E-2</v>
      </c>
      <c r="DF268" s="93">
        <v>0</v>
      </c>
      <c r="DG268" s="88" t="s">
        <v>393</v>
      </c>
      <c r="DH268" s="88" t="s">
        <v>566</v>
      </c>
      <c r="DI268" s="88" t="s">
        <v>566</v>
      </c>
      <c r="DJ268" s="88" t="s">
        <v>4596</v>
      </c>
      <c r="DK268" s="90">
        <v>-5.9</v>
      </c>
      <c r="DL268" s="91">
        <v>95.707999999999998</v>
      </c>
      <c r="DM268" s="91">
        <v>6.9161367200000004E-2</v>
      </c>
      <c r="DN268" s="91">
        <v>12.3268730509</v>
      </c>
      <c r="DO268" s="91">
        <v>0.45128400959999998</v>
      </c>
      <c r="DP268" s="91">
        <v>4.3297762766999996</v>
      </c>
      <c r="DQ268" s="91">
        <v>0.1592840096</v>
      </c>
      <c r="DR268" s="91">
        <v>13.292814766299999</v>
      </c>
      <c r="DS268" s="91">
        <v>0.48664691529999998</v>
      </c>
      <c r="DT268" s="91">
        <v>5.2957179921000002</v>
      </c>
      <c r="DU268" s="91">
        <v>0.1946469153</v>
      </c>
      <c r="DV268" s="91" t="s">
        <v>566</v>
      </c>
      <c r="DW268" s="97"/>
      <c r="DX268" s="98" t="s">
        <v>3613</v>
      </c>
      <c r="DY268" s="99" t="s">
        <v>689</v>
      </c>
      <c r="DZ268" s="98" t="s">
        <v>689</v>
      </c>
      <c r="EA268" s="100" t="s">
        <v>689</v>
      </c>
      <c r="EB268" s="101" t="s">
        <v>2761</v>
      </c>
      <c r="EC268" s="38"/>
    </row>
    <row r="269" spans="1:133" s="9" customFormat="1" ht="15" customHeight="1" x14ac:dyDescent="0.25">
      <c r="A269" s="17" t="str">
        <f t="shared" si="3"/>
        <v>312П_Западно-Икилорское</v>
      </c>
      <c r="B269" s="87">
        <v>7</v>
      </c>
      <c r="C269" s="88" t="s">
        <v>733</v>
      </c>
      <c r="D269" s="88" t="s">
        <v>568</v>
      </c>
      <c r="E269" s="88" t="s">
        <v>525</v>
      </c>
      <c r="F269" s="88" t="s">
        <v>1308</v>
      </c>
      <c r="G269" s="88" t="s">
        <v>1507</v>
      </c>
      <c r="H269" s="88" t="s">
        <v>3540</v>
      </c>
      <c r="I269" s="89" t="s">
        <v>1183</v>
      </c>
      <c r="J269" s="88" t="s">
        <v>30</v>
      </c>
      <c r="K269" s="88" t="s">
        <v>566</v>
      </c>
      <c r="L269" s="88" t="s">
        <v>566</v>
      </c>
      <c r="M269" s="88" t="s">
        <v>2435</v>
      </c>
      <c r="N269" s="88" t="s">
        <v>7</v>
      </c>
      <c r="O269" s="90">
        <v>4</v>
      </c>
      <c r="P269" s="90">
        <v>2950</v>
      </c>
      <c r="Q269" s="90">
        <v>2954</v>
      </c>
      <c r="R269" s="91">
        <v>0.31</v>
      </c>
      <c r="S269" s="90" t="s">
        <v>150</v>
      </c>
      <c r="T269" s="90">
        <v>2969.4</v>
      </c>
      <c r="U269" s="90">
        <v>4</v>
      </c>
      <c r="V269" s="88" t="s">
        <v>31</v>
      </c>
      <c r="W269" s="88" t="s">
        <v>94</v>
      </c>
      <c r="X269" s="88" t="s">
        <v>1437</v>
      </c>
      <c r="Y269" s="90" t="s">
        <v>974</v>
      </c>
      <c r="Z269" s="90" t="s">
        <v>566</v>
      </c>
      <c r="AA269" s="90">
        <v>73</v>
      </c>
      <c r="AB269" s="91" t="s">
        <v>3578</v>
      </c>
      <c r="AC269" s="88" t="s">
        <v>566</v>
      </c>
      <c r="AD269" s="90" t="s">
        <v>566</v>
      </c>
      <c r="AE269" s="90" t="s">
        <v>1265</v>
      </c>
      <c r="AF269" s="90" t="s">
        <v>94</v>
      </c>
      <c r="AG269" s="91" t="s">
        <v>3645</v>
      </c>
      <c r="AH269" s="92" t="s">
        <v>4755</v>
      </c>
      <c r="AI269" s="93">
        <v>127</v>
      </c>
      <c r="AJ269" s="88" t="s">
        <v>2666</v>
      </c>
      <c r="AK269" s="90" t="s">
        <v>566</v>
      </c>
      <c r="AL269" s="91">
        <v>37.1</v>
      </c>
      <c r="AM269" s="91">
        <v>22.2945966015</v>
      </c>
      <c r="AN269" s="91">
        <v>1713</v>
      </c>
      <c r="AO269" s="90">
        <v>0.5</v>
      </c>
      <c r="AP269" s="91">
        <v>0.18</v>
      </c>
      <c r="AQ269" s="91" t="s">
        <v>566</v>
      </c>
      <c r="AR269" s="91" t="s">
        <v>566</v>
      </c>
      <c r="AS269" s="91">
        <v>109.94</v>
      </c>
      <c r="AT269" s="91">
        <v>110.59</v>
      </c>
      <c r="AU269" s="90">
        <v>0</v>
      </c>
      <c r="AV269" s="90">
        <v>16</v>
      </c>
      <c r="AW269" s="91">
        <v>0</v>
      </c>
      <c r="AX269" s="91" t="s">
        <v>566</v>
      </c>
      <c r="AY269" s="91">
        <v>279.43</v>
      </c>
      <c r="AZ269" s="88" t="s">
        <v>4928</v>
      </c>
      <c r="BA269" s="91">
        <v>280.10000000000002</v>
      </c>
      <c r="BB269" s="91">
        <v>169.49</v>
      </c>
      <c r="BC269" s="94">
        <v>5.6398607599999998E-2</v>
      </c>
      <c r="BD269" s="91">
        <v>9.5589999999999993</v>
      </c>
      <c r="BE269" s="95">
        <v>55.673000000000002</v>
      </c>
      <c r="BF269" s="91">
        <v>3.6</v>
      </c>
      <c r="BG269" s="91">
        <v>31</v>
      </c>
      <c r="BH269" s="94">
        <v>0.16667000000000001</v>
      </c>
      <c r="BI269" s="94">
        <v>0.33333000000000002</v>
      </c>
      <c r="BJ269" s="93">
        <v>248</v>
      </c>
      <c r="BK269" s="94">
        <v>0</v>
      </c>
      <c r="BL269" s="91">
        <v>111.7</v>
      </c>
      <c r="BM269" s="96">
        <v>4.1328999</v>
      </c>
      <c r="BN269" s="96" t="s">
        <v>566</v>
      </c>
      <c r="BO269" s="88" t="s">
        <v>696</v>
      </c>
      <c r="BP269" s="88" t="s">
        <v>566</v>
      </c>
      <c r="BQ269" s="91">
        <v>9.5589999999999993</v>
      </c>
      <c r="BR269" s="95">
        <v>55.673000000000002</v>
      </c>
      <c r="BS269" s="91">
        <v>3.6</v>
      </c>
      <c r="BT269" s="90">
        <v>30</v>
      </c>
      <c r="BU269" s="91">
        <v>0</v>
      </c>
      <c r="BV269" s="91">
        <v>108.09</v>
      </c>
      <c r="BW269" s="96">
        <v>3.9993300000000001</v>
      </c>
      <c r="BX269" s="96" t="s">
        <v>566</v>
      </c>
      <c r="BY269" s="96" t="s">
        <v>566</v>
      </c>
      <c r="BZ269" s="96" t="s">
        <v>566</v>
      </c>
      <c r="CA269" s="96" t="s">
        <v>566</v>
      </c>
      <c r="CB269" s="96" t="s">
        <v>566</v>
      </c>
      <c r="CC269" s="96" t="s">
        <v>566</v>
      </c>
      <c r="CD269" s="96" t="s">
        <v>566</v>
      </c>
      <c r="CE269" s="96" t="s">
        <v>566</v>
      </c>
      <c r="CF269" s="88" t="s">
        <v>566</v>
      </c>
      <c r="CG269" s="88" t="s">
        <v>566</v>
      </c>
      <c r="CH269" s="92" t="s">
        <v>566</v>
      </c>
      <c r="CI269" s="91">
        <v>0</v>
      </c>
      <c r="CJ269" s="91">
        <v>0</v>
      </c>
      <c r="CK269" s="90" t="s">
        <v>566</v>
      </c>
      <c r="CL269" s="91">
        <v>0.20329283379999999</v>
      </c>
      <c r="CM269" s="91">
        <v>0.39570716620000002</v>
      </c>
      <c r="CN269" s="88" t="s">
        <v>566</v>
      </c>
      <c r="CO269" s="91">
        <v>86.7</v>
      </c>
      <c r="CP269" s="91">
        <v>10.812213545400001</v>
      </c>
      <c r="CQ269" s="91">
        <v>4.0834357448</v>
      </c>
      <c r="CR269" s="91">
        <v>1.2531812872999999</v>
      </c>
      <c r="CS269" s="91">
        <v>0.48043574480000001</v>
      </c>
      <c r="CT269" s="90">
        <v>0</v>
      </c>
      <c r="CU269" s="96">
        <v>1.0149999999999999</v>
      </c>
      <c r="CV269" s="96">
        <v>0.85199999999999998</v>
      </c>
      <c r="CW269" s="96">
        <v>0.85399999999999998</v>
      </c>
      <c r="CX269" s="93">
        <v>2891</v>
      </c>
      <c r="CY269" s="93">
        <v>2884.19</v>
      </c>
      <c r="CZ269" s="93">
        <v>65.5</v>
      </c>
      <c r="DA269" s="90">
        <v>37</v>
      </c>
      <c r="DB269" s="90" t="s">
        <v>566</v>
      </c>
      <c r="DC269" s="90">
        <v>102</v>
      </c>
      <c r="DD269" s="91">
        <v>280</v>
      </c>
      <c r="DE269" s="91">
        <v>-0.20357142859999999</v>
      </c>
      <c r="DF269" s="93">
        <v>0</v>
      </c>
      <c r="DG269" s="88" t="s">
        <v>393</v>
      </c>
      <c r="DH269" s="88" t="s">
        <v>566</v>
      </c>
      <c r="DI269" s="88" t="s">
        <v>566</v>
      </c>
      <c r="DJ269" s="88" t="s">
        <v>4669</v>
      </c>
      <c r="DK269" s="90">
        <v>-5.9</v>
      </c>
      <c r="DL269" s="91">
        <v>55.673000000000002</v>
      </c>
      <c r="DM269" s="91">
        <v>0.2365573835</v>
      </c>
      <c r="DN269" s="91">
        <v>40.094110929999999</v>
      </c>
      <c r="DO269" s="91">
        <v>15.142294872400001</v>
      </c>
      <c r="DP269" s="91">
        <v>30.535078671899999</v>
      </c>
      <c r="DQ269" s="91">
        <v>11.539294872399999</v>
      </c>
      <c r="DR269" s="91">
        <v>45.3504159915</v>
      </c>
      <c r="DS269" s="91">
        <v>17.1274373119</v>
      </c>
      <c r="DT269" s="91">
        <v>35.791383733399996</v>
      </c>
      <c r="DU269" s="91">
        <v>13.5244373119</v>
      </c>
      <c r="DV269" s="91">
        <v>95.654608194399998</v>
      </c>
      <c r="DW269" s="97"/>
      <c r="DX269" s="98" t="s">
        <v>689</v>
      </c>
      <c r="DY269" s="99" t="s">
        <v>689</v>
      </c>
      <c r="DZ269" s="98" t="s">
        <v>689</v>
      </c>
      <c r="EA269" s="100" t="s">
        <v>689</v>
      </c>
      <c r="EB269" s="101" t="s">
        <v>2761</v>
      </c>
      <c r="EC269" s="38"/>
    </row>
    <row r="270" spans="1:133" s="10" customFormat="1" ht="15" customHeight="1" x14ac:dyDescent="0.25">
      <c r="A270" s="17" t="str">
        <f t="shared" si="3"/>
        <v>_</v>
      </c>
      <c r="B270" s="87" t="s">
        <v>566</v>
      </c>
      <c r="C270" s="88" t="s">
        <v>566</v>
      </c>
      <c r="D270" s="88" t="s">
        <v>566</v>
      </c>
      <c r="E270" s="88" t="s">
        <v>566</v>
      </c>
      <c r="F270" s="88" t="s">
        <v>566</v>
      </c>
      <c r="G270" s="88" t="s">
        <v>566</v>
      </c>
      <c r="H270" s="88" t="s">
        <v>566</v>
      </c>
      <c r="I270" s="89" t="s">
        <v>566</v>
      </c>
      <c r="J270" s="88" t="s">
        <v>566</v>
      </c>
      <c r="K270" s="88" t="s">
        <v>566</v>
      </c>
      <c r="L270" s="88" t="s">
        <v>566</v>
      </c>
      <c r="M270" s="88" t="s">
        <v>566</v>
      </c>
      <c r="N270" s="88" t="s">
        <v>566</v>
      </c>
      <c r="O270" s="90" t="s">
        <v>566</v>
      </c>
      <c r="P270" s="90" t="s">
        <v>566</v>
      </c>
      <c r="Q270" s="90" t="s">
        <v>566</v>
      </c>
      <c r="R270" s="91" t="s">
        <v>566</v>
      </c>
      <c r="S270" s="90" t="s">
        <v>566</v>
      </c>
      <c r="T270" s="90" t="s">
        <v>566</v>
      </c>
      <c r="U270" s="90" t="s">
        <v>566</v>
      </c>
      <c r="V270" s="88" t="s">
        <v>566</v>
      </c>
      <c r="W270" s="88" t="s">
        <v>566</v>
      </c>
      <c r="X270" s="88" t="s">
        <v>566</v>
      </c>
      <c r="Y270" s="90" t="s">
        <v>566</v>
      </c>
      <c r="Z270" s="90" t="s">
        <v>566</v>
      </c>
      <c r="AA270" s="90" t="s">
        <v>566</v>
      </c>
      <c r="AB270" s="91" t="s">
        <v>566</v>
      </c>
      <c r="AC270" s="88" t="s">
        <v>566</v>
      </c>
      <c r="AD270" s="90" t="s">
        <v>566</v>
      </c>
      <c r="AE270" s="90" t="s">
        <v>566</v>
      </c>
      <c r="AF270" s="90" t="s">
        <v>566</v>
      </c>
      <c r="AG270" s="91" t="s">
        <v>566</v>
      </c>
      <c r="AH270" s="92" t="s">
        <v>566</v>
      </c>
      <c r="AI270" s="93" t="s">
        <v>566</v>
      </c>
      <c r="AJ270" s="88" t="s">
        <v>566</v>
      </c>
      <c r="AK270" s="90" t="s">
        <v>566</v>
      </c>
      <c r="AL270" s="91" t="s">
        <v>566</v>
      </c>
      <c r="AM270" s="91" t="s">
        <v>566</v>
      </c>
      <c r="AN270" s="91" t="s">
        <v>566</v>
      </c>
      <c r="AO270" s="90" t="s">
        <v>566</v>
      </c>
      <c r="AP270" s="91" t="s">
        <v>566</v>
      </c>
      <c r="AQ270" s="91" t="s">
        <v>566</v>
      </c>
      <c r="AR270" s="91" t="s">
        <v>566</v>
      </c>
      <c r="AS270" s="91" t="s">
        <v>566</v>
      </c>
      <c r="AT270" s="91" t="s">
        <v>566</v>
      </c>
      <c r="AU270" s="90" t="s">
        <v>566</v>
      </c>
      <c r="AV270" s="90" t="s">
        <v>566</v>
      </c>
      <c r="AW270" s="91" t="s">
        <v>566</v>
      </c>
      <c r="AX270" s="91" t="s">
        <v>566</v>
      </c>
      <c r="AY270" s="91" t="s">
        <v>566</v>
      </c>
      <c r="AZ270" s="88" t="s">
        <v>566</v>
      </c>
      <c r="BA270" s="91" t="s">
        <v>566</v>
      </c>
      <c r="BB270" s="91" t="s">
        <v>566</v>
      </c>
      <c r="BC270" s="94" t="s">
        <v>566</v>
      </c>
      <c r="BD270" s="91" t="s">
        <v>566</v>
      </c>
      <c r="BE270" s="95">
        <v>0</v>
      </c>
      <c r="BF270" s="91" t="s">
        <v>566</v>
      </c>
      <c r="BG270" s="91" t="s">
        <v>566</v>
      </c>
      <c r="BH270" s="94" t="s">
        <v>566</v>
      </c>
      <c r="BI270" s="94" t="s">
        <v>566</v>
      </c>
      <c r="BJ270" s="93" t="s">
        <v>566</v>
      </c>
      <c r="BK270" s="94" t="s">
        <v>566</v>
      </c>
      <c r="BL270" s="91" t="s">
        <v>566</v>
      </c>
      <c r="BM270" s="96" t="s">
        <v>566</v>
      </c>
      <c r="BN270" s="96" t="s">
        <v>566</v>
      </c>
      <c r="BO270" s="88" t="s">
        <v>566</v>
      </c>
      <c r="BP270" s="88" t="s">
        <v>566</v>
      </c>
      <c r="BQ270" s="91" t="s">
        <v>566</v>
      </c>
      <c r="BR270" s="95">
        <v>0</v>
      </c>
      <c r="BS270" s="91" t="s">
        <v>566</v>
      </c>
      <c r="BT270" s="90" t="s">
        <v>566</v>
      </c>
      <c r="BU270" s="91" t="s">
        <v>566</v>
      </c>
      <c r="BV270" s="91" t="s">
        <v>566</v>
      </c>
      <c r="BW270" s="96" t="s">
        <v>566</v>
      </c>
      <c r="BX270" s="96" t="s">
        <v>566</v>
      </c>
      <c r="BY270" s="96" t="s">
        <v>566</v>
      </c>
      <c r="BZ270" s="96" t="s">
        <v>566</v>
      </c>
      <c r="CA270" s="96" t="s">
        <v>566</v>
      </c>
      <c r="CB270" s="96" t="s">
        <v>566</v>
      </c>
      <c r="CC270" s="96" t="s">
        <v>566</v>
      </c>
      <c r="CD270" s="96" t="s">
        <v>566</v>
      </c>
      <c r="CE270" s="96" t="s">
        <v>566</v>
      </c>
      <c r="CF270" s="88" t="s">
        <v>566</v>
      </c>
      <c r="CG270" s="88" t="s">
        <v>566</v>
      </c>
      <c r="CH270" s="92" t="s">
        <v>566</v>
      </c>
      <c r="CI270" s="91" t="s">
        <v>566</v>
      </c>
      <c r="CJ270" s="91" t="s">
        <v>566</v>
      </c>
      <c r="CK270" s="90" t="s">
        <v>566</v>
      </c>
      <c r="CL270" s="91" t="s">
        <v>566</v>
      </c>
      <c r="CM270" s="91" t="s">
        <v>566</v>
      </c>
      <c r="CN270" s="88" t="s">
        <v>566</v>
      </c>
      <c r="CO270" s="91" t="s">
        <v>566</v>
      </c>
      <c r="CP270" s="91" t="s">
        <v>566</v>
      </c>
      <c r="CQ270" s="91" t="s">
        <v>566</v>
      </c>
      <c r="CR270" s="91" t="s">
        <v>566</v>
      </c>
      <c r="CS270" s="91" t="s">
        <v>566</v>
      </c>
      <c r="CT270" s="90" t="s">
        <v>566</v>
      </c>
      <c r="CU270" s="96" t="s">
        <v>566</v>
      </c>
      <c r="CV270" s="96" t="s">
        <v>566</v>
      </c>
      <c r="CW270" s="96" t="s">
        <v>566</v>
      </c>
      <c r="CX270" s="93" t="s">
        <v>566</v>
      </c>
      <c r="CY270" s="93" t="s">
        <v>566</v>
      </c>
      <c r="CZ270" s="93" t="s">
        <v>566</v>
      </c>
      <c r="DA270" s="90" t="s">
        <v>566</v>
      </c>
      <c r="DB270" s="90" t="s">
        <v>566</v>
      </c>
      <c r="DC270" s="90" t="s">
        <v>566</v>
      </c>
      <c r="DD270" s="91" t="s">
        <v>566</v>
      </c>
      <c r="DE270" s="91" t="s">
        <v>566</v>
      </c>
      <c r="DF270" s="93" t="s">
        <v>566</v>
      </c>
      <c r="DG270" s="88" t="s">
        <v>566</v>
      </c>
      <c r="DH270" s="88" t="s">
        <v>566</v>
      </c>
      <c r="DI270" s="88" t="s">
        <v>566</v>
      </c>
      <c r="DJ270" s="88" t="s">
        <v>566</v>
      </c>
      <c r="DK270" s="90" t="s">
        <v>566</v>
      </c>
      <c r="DL270" s="91">
        <v>0</v>
      </c>
      <c r="DM270" s="91" t="s">
        <v>566</v>
      </c>
      <c r="DN270" s="91" t="s">
        <v>566</v>
      </c>
      <c r="DO270" s="91" t="s">
        <v>566</v>
      </c>
      <c r="DP270" s="91" t="s">
        <v>566</v>
      </c>
      <c r="DQ270" s="91" t="s">
        <v>566</v>
      </c>
      <c r="DR270" s="91" t="s">
        <v>566</v>
      </c>
      <c r="DS270" s="91" t="s">
        <v>566</v>
      </c>
      <c r="DT270" s="91" t="s">
        <v>566</v>
      </c>
      <c r="DU270" s="91" t="s">
        <v>566</v>
      </c>
      <c r="DV270" s="91" t="s">
        <v>566</v>
      </c>
      <c r="DW270" s="97"/>
      <c r="DX270" s="98" t="s">
        <v>566</v>
      </c>
      <c r="DY270" s="99" t="s">
        <v>566</v>
      </c>
      <c r="DZ270" s="98" t="s">
        <v>566</v>
      </c>
      <c r="EA270" s="100" t="s">
        <v>566</v>
      </c>
      <c r="EB270" s="101" t="s">
        <v>566</v>
      </c>
      <c r="EC270" s="38"/>
    </row>
    <row r="271" spans="1:133" s="9" customFormat="1" ht="15" customHeight="1" x14ac:dyDescent="0.25">
      <c r="A271" s="17" t="str">
        <f t="shared" si="3"/>
        <v>_</v>
      </c>
      <c r="B271" s="163" t="s">
        <v>3544</v>
      </c>
      <c r="C271" s="164"/>
      <c r="D271" s="164"/>
      <c r="E271" s="164"/>
      <c r="F271" s="164"/>
      <c r="G271" s="164"/>
      <c r="H271" s="164"/>
      <c r="I271" s="164"/>
      <c r="J271" s="164"/>
      <c r="K271" s="164"/>
      <c r="L271" s="164"/>
      <c r="M271" s="164"/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164"/>
      <c r="Y271" s="164"/>
      <c r="Z271" s="164"/>
      <c r="AA271" s="164"/>
      <c r="AB271" s="164"/>
      <c r="AC271" s="164"/>
      <c r="AD271" s="164"/>
      <c r="AE271" s="164"/>
      <c r="AF271" s="164"/>
      <c r="AG271" s="164"/>
      <c r="AH271" s="164"/>
      <c r="AI271" s="164"/>
      <c r="AJ271" s="164"/>
      <c r="AK271" s="102"/>
      <c r="AL271" s="102"/>
      <c r="AM271" s="102"/>
      <c r="AN271" s="102"/>
      <c r="AO271" s="102"/>
      <c r="AP271" s="102"/>
      <c r="AQ271" s="103"/>
      <c r="AR271" s="103"/>
      <c r="AS271" s="103"/>
      <c r="AT271" s="103"/>
      <c r="AU271" s="102"/>
      <c r="AV271" s="102"/>
      <c r="AW271" s="102"/>
      <c r="AX271" s="103"/>
      <c r="AY271" s="103"/>
      <c r="AZ271" s="104"/>
      <c r="BA271" s="103"/>
      <c r="BB271" s="103"/>
      <c r="BC271" s="103"/>
      <c r="BD271" s="103">
        <v>183.95099999999999</v>
      </c>
      <c r="BE271" s="103">
        <v>34.489457570286042</v>
      </c>
      <c r="BF271" s="103">
        <v>99.92</v>
      </c>
      <c r="BG271" s="104"/>
      <c r="BH271" s="104"/>
      <c r="BI271" s="104"/>
      <c r="BJ271" s="105"/>
      <c r="BK271" s="104"/>
      <c r="BL271" s="103">
        <v>3062.1966000000002</v>
      </c>
      <c r="BM271" s="103">
        <v>284.79908859</v>
      </c>
      <c r="BN271" s="106"/>
      <c r="BO271" s="104"/>
      <c r="BP271" s="104"/>
      <c r="BQ271" s="103">
        <v>183.95099999999999</v>
      </c>
      <c r="BR271" s="103">
        <v>34.489457570286042</v>
      </c>
      <c r="BS271" s="103">
        <v>99.92</v>
      </c>
      <c r="BT271" s="102"/>
      <c r="BU271" s="102"/>
      <c r="BV271" s="103">
        <v>2997.81</v>
      </c>
      <c r="BW271" s="103">
        <v>276.88454999999999</v>
      </c>
      <c r="BX271" s="106"/>
      <c r="BY271" s="106"/>
      <c r="BZ271" s="106"/>
      <c r="CA271" s="106"/>
      <c r="CB271" s="106"/>
      <c r="CC271" s="106"/>
      <c r="CD271" s="106"/>
      <c r="CE271" s="106"/>
      <c r="CF271" s="104"/>
      <c r="CG271" s="104"/>
      <c r="CH271" s="107"/>
      <c r="CI271" s="108"/>
      <c r="CJ271" s="108"/>
      <c r="CK271" s="104"/>
      <c r="CL271" s="108"/>
      <c r="CM271" s="108"/>
      <c r="CN271" s="108"/>
      <c r="CO271" s="108"/>
      <c r="CP271" s="103">
        <v>612.81910803259802</v>
      </c>
      <c r="CQ271" s="103">
        <v>356.43742714456062</v>
      </c>
      <c r="CR271" s="97"/>
      <c r="CS271" s="103">
        <v>256.51042714456059</v>
      </c>
      <c r="CT271" s="102"/>
      <c r="CU271" s="109"/>
      <c r="CV271" s="109"/>
      <c r="CW271" s="109"/>
      <c r="CX271" s="110"/>
      <c r="CY271" s="110"/>
      <c r="CZ271" s="110"/>
      <c r="DA271" s="102"/>
      <c r="DB271" s="102"/>
      <c r="DC271" s="102"/>
      <c r="DD271" s="102"/>
      <c r="DE271" s="103"/>
      <c r="DF271" s="110"/>
      <c r="DG271" s="104"/>
      <c r="DH271" s="104"/>
      <c r="DI271" s="104"/>
      <c r="DJ271" s="104"/>
      <c r="DK271" s="102"/>
      <c r="DL271" s="103"/>
      <c r="DM271" s="103"/>
      <c r="DN271" s="103"/>
      <c r="DO271" s="103"/>
      <c r="DP271" s="103"/>
      <c r="DQ271" s="111"/>
      <c r="DR271" s="103"/>
      <c r="DS271" s="103"/>
      <c r="DT271" s="103"/>
      <c r="DU271" s="111"/>
      <c r="DV271" s="103"/>
      <c r="DW271" s="103"/>
      <c r="DX271" s="112"/>
      <c r="DY271" s="58"/>
      <c r="DZ271" s="112"/>
      <c r="EA271" s="112"/>
      <c r="EB271" s="113"/>
      <c r="EC271" s="38"/>
    </row>
    <row r="272" spans="1:133" s="9" customFormat="1" ht="15" customHeight="1" x14ac:dyDescent="0.25">
      <c r="A272" s="17" t="str">
        <f t="shared" si="3"/>
        <v>_</v>
      </c>
      <c r="B272" s="165" t="s">
        <v>3545</v>
      </c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  <c r="AH272" s="166"/>
      <c r="AI272" s="166"/>
      <c r="AJ272" s="166"/>
      <c r="AK272" s="102"/>
      <c r="AL272" s="102"/>
      <c r="AM272" s="102"/>
      <c r="AN272" s="102"/>
      <c r="AO272" s="102"/>
      <c r="AP272" s="102"/>
      <c r="AQ272" s="103"/>
      <c r="AR272" s="103"/>
      <c r="AS272" s="103"/>
      <c r="AT272" s="103"/>
      <c r="AU272" s="102"/>
      <c r="AV272" s="102"/>
      <c r="AW272" s="102"/>
      <c r="AX272" s="103"/>
      <c r="AY272" s="103"/>
      <c r="AZ272" s="104"/>
      <c r="BA272" s="103"/>
      <c r="BB272" s="103"/>
      <c r="BC272" s="103"/>
      <c r="BD272" s="114">
        <v>183.95099999999999</v>
      </c>
      <c r="BE272" s="103">
        <v>34.489457570286042</v>
      </c>
      <c r="BF272" s="114">
        <v>99.92</v>
      </c>
      <c r="BG272" s="104"/>
      <c r="BH272" s="104"/>
      <c r="BI272" s="104"/>
      <c r="BJ272" s="105"/>
      <c r="BK272" s="104"/>
      <c r="BL272" s="114">
        <v>3062.1966000000002</v>
      </c>
      <c r="BM272" s="114">
        <v>284.79908859</v>
      </c>
      <c r="BN272" s="106"/>
      <c r="BO272" s="104"/>
      <c r="BP272" s="104"/>
      <c r="BQ272" s="114">
        <v>183.95099999999999</v>
      </c>
      <c r="BR272" s="103">
        <v>34.489457570286042</v>
      </c>
      <c r="BS272" s="114">
        <v>99.92</v>
      </c>
      <c r="BT272" s="102"/>
      <c r="BU272" s="102"/>
      <c r="BV272" s="114">
        <v>2997.81</v>
      </c>
      <c r="BW272" s="114">
        <v>276.88454999999999</v>
      </c>
      <c r="BX272" s="106"/>
      <c r="BY272" s="106"/>
      <c r="BZ272" s="106"/>
      <c r="CA272" s="106"/>
      <c r="CB272" s="106"/>
      <c r="CC272" s="106"/>
      <c r="CD272" s="106"/>
      <c r="CE272" s="106"/>
      <c r="CF272" s="104"/>
      <c r="CG272" s="104"/>
      <c r="CH272" s="107"/>
      <c r="CI272" s="108"/>
      <c r="CJ272" s="108"/>
      <c r="CK272" s="104"/>
      <c r="CL272" s="108"/>
      <c r="CM272" s="108"/>
      <c r="CN272" s="108"/>
      <c r="CO272" s="108"/>
      <c r="CP272" s="114">
        <v>612.81910803259802</v>
      </c>
      <c r="CQ272" s="114">
        <v>356.43742714456062</v>
      </c>
      <c r="CR272" s="97"/>
      <c r="CS272" s="114">
        <v>256.51042714456059</v>
      </c>
      <c r="CT272" s="102"/>
      <c r="CU272" s="109"/>
      <c r="CV272" s="109"/>
      <c r="CW272" s="109"/>
      <c r="CX272" s="110"/>
      <c r="CY272" s="110"/>
      <c r="CZ272" s="110"/>
      <c r="DA272" s="102"/>
      <c r="DB272" s="102"/>
      <c r="DC272" s="102"/>
      <c r="DD272" s="102"/>
      <c r="DE272" s="103"/>
      <c r="DF272" s="110"/>
      <c r="DG272" s="104"/>
      <c r="DH272" s="104"/>
      <c r="DI272" s="104"/>
      <c r="DJ272" s="104"/>
      <c r="DK272" s="102"/>
      <c r="DL272" s="103"/>
      <c r="DM272" s="103"/>
      <c r="DN272" s="103"/>
      <c r="DO272" s="103"/>
      <c r="DP272" s="103"/>
      <c r="DQ272" s="111"/>
      <c r="DR272" s="103"/>
      <c r="DS272" s="103"/>
      <c r="DT272" s="103"/>
      <c r="DU272" s="111"/>
      <c r="DV272" s="103"/>
      <c r="DW272" s="103"/>
      <c r="DX272" s="112"/>
      <c r="DY272" s="58"/>
      <c r="DZ272" s="112"/>
      <c r="EA272" s="112"/>
      <c r="EB272" s="113"/>
      <c r="EC272" s="38"/>
    </row>
    <row r="273" spans="1:133" s="9" customFormat="1" ht="15" customHeight="1" x14ac:dyDescent="0.25">
      <c r="A273" s="17" t="str">
        <f t="shared" si="3"/>
        <v>_</v>
      </c>
      <c r="B273" s="146" t="s">
        <v>2232</v>
      </c>
      <c r="C273" s="147"/>
      <c r="D273" s="147" t="s">
        <v>270</v>
      </c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82"/>
      <c r="U273" s="82"/>
      <c r="V273" s="83"/>
      <c r="W273" s="83"/>
      <c r="X273" s="83"/>
      <c r="Y273" s="82"/>
      <c r="Z273" s="82"/>
      <c r="AA273" s="82"/>
      <c r="AB273" s="82"/>
      <c r="AC273" s="83"/>
      <c r="AD273" s="82"/>
      <c r="AE273" s="82"/>
      <c r="AF273" s="82"/>
      <c r="AG273" s="82"/>
      <c r="AH273" s="83"/>
      <c r="AI273" s="82"/>
      <c r="AJ273" s="83"/>
      <c r="AK273" s="82"/>
      <c r="AL273" s="82"/>
      <c r="AM273" s="82"/>
      <c r="AN273" s="82"/>
      <c r="AO273" s="82"/>
      <c r="AP273" s="82"/>
      <c r="AQ273" s="82"/>
      <c r="AR273" s="82"/>
      <c r="AS273" s="82"/>
      <c r="AT273" s="82"/>
      <c r="AU273" s="82"/>
      <c r="AV273" s="82"/>
      <c r="AW273" s="82"/>
      <c r="AX273" s="82"/>
      <c r="AY273" s="82"/>
      <c r="AZ273" s="83"/>
      <c r="BA273" s="82"/>
      <c r="BB273" s="82"/>
      <c r="BC273" s="82"/>
      <c r="BD273" s="82"/>
      <c r="BE273" s="82"/>
      <c r="BF273" s="82"/>
      <c r="BG273" s="82"/>
      <c r="BH273" s="82"/>
      <c r="BI273" s="82"/>
      <c r="BJ273" s="82"/>
      <c r="BK273" s="82"/>
      <c r="BL273" s="82"/>
      <c r="BM273" s="82"/>
      <c r="BN273" s="82"/>
      <c r="BO273" s="83"/>
      <c r="BP273" s="83"/>
      <c r="BQ273" s="82"/>
      <c r="BR273" s="82"/>
      <c r="BS273" s="82"/>
      <c r="BT273" s="82"/>
      <c r="BU273" s="82"/>
      <c r="BV273" s="82"/>
      <c r="BW273" s="82"/>
      <c r="BX273" s="82"/>
      <c r="BY273" s="82"/>
      <c r="BZ273" s="82"/>
      <c r="CA273" s="82"/>
      <c r="CB273" s="82"/>
      <c r="CC273" s="82"/>
      <c r="CD273" s="82"/>
      <c r="CE273" s="82"/>
      <c r="CF273" s="83"/>
      <c r="CG273" s="83"/>
      <c r="CH273" s="83"/>
      <c r="CI273" s="82"/>
      <c r="CJ273" s="82"/>
      <c r="CK273" s="82"/>
      <c r="CL273" s="82"/>
      <c r="CM273" s="82"/>
      <c r="CN273" s="83"/>
      <c r="CO273" s="82"/>
      <c r="CP273" s="82"/>
      <c r="CQ273" s="82"/>
      <c r="CR273" s="82"/>
      <c r="CS273" s="82"/>
      <c r="CT273" s="82"/>
      <c r="CU273" s="82"/>
      <c r="CV273" s="82"/>
      <c r="CW273" s="82"/>
      <c r="CX273" s="82"/>
      <c r="CY273" s="82"/>
      <c r="CZ273" s="82"/>
      <c r="DA273" s="82"/>
      <c r="DB273" s="82"/>
      <c r="DC273" s="82"/>
      <c r="DD273" s="82"/>
      <c r="DE273" s="82"/>
      <c r="DF273" s="82"/>
      <c r="DG273" s="83"/>
      <c r="DH273" s="83"/>
      <c r="DI273" s="83"/>
      <c r="DJ273" s="83"/>
      <c r="DK273" s="82"/>
      <c r="DL273" s="82"/>
      <c r="DM273" s="82"/>
      <c r="DN273" s="82"/>
      <c r="DO273" s="82"/>
      <c r="DP273" s="82"/>
      <c r="DQ273" s="82"/>
      <c r="DR273" s="82"/>
      <c r="DS273" s="82"/>
      <c r="DT273" s="82"/>
      <c r="DU273" s="82"/>
      <c r="DV273" s="82"/>
      <c r="DW273" s="115"/>
      <c r="DX273" s="84"/>
      <c r="DY273" s="84"/>
      <c r="DZ273" s="84"/>
      <c r="EA273" s="84"/>
      <c r="EB273" s="85"/>
      <c r="EC273" s="38"/>
    </row>
    <row r="274" spans="1:133" s="9" customFormat="1" ht="15" customHeight="1" x14ac:dyDescent="0.25">
      <c r="A274" s="17" t="str">
        <f t="shared" si="3"/>
        <v>_</v>
      </c>
      <c r="B274" s="140" t="s">
        <v>2262</v>
      </c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82"/>
      <c r="U274" s="82"/>
      <c r="V274" s="83"/>
      <c r="W274" s="83"/>
      <c r="X274" s="83"/>
      <c r="Y274" s="82"/>
      <c r="Z274" s="82"/>
      <c r="AA274" s="82"/>
      <c r="AB274" s="82"/>
      <c r="AC274" s="83"/>
      <c r="AD274" s="82"/>
      <c r="AE274" s="82"/>
      <c r="AF274" s="82"/>
      <c r="AG274" s="82"/>
      <c r="AH274" s="83"/>
      <c r="AI274" s="82"/>
      <c r="AJ274" s="83"/>
      <c r="AK274" s="82"/>
      <c r="AL274" s="82"/>
      <c r="AM274" s="82"/>
      <c r="AN274" s="82"/>
      <c r="AO274" s="82"/>
      <c r="AP274" s="82"/>
      <c r="AQ274" s="82"/>
      <c r="AR274" s="82"/>
      <c r="AS274" s="82"/>
      <c r="AT274" s="82"/>
      <c r="AU274" s="82"/>
      <c r="AV274" s="82"/>
      <c r="AW274" s="82"/>
      <c r="AX274" s="82"/>
      <c r="AY274" s="82"/>
      <c r="AZ274" s="83"/>
      <c r="BA274" s="82"/>
      <c r="BB274" s="82"/>
      <c r="BC274" s="82"/>
      <c r="BD274" s="82"/>
      <c r="BE274" s="82"/>
      <c r="BF274" s="82"/>
      <c r="BG274" s="82"/>
      <c r="BH274" s="82"/>
      <c r="BI274" s="82"/>
      <c r="BJ274" s="82"/>
      <c r="BK274" s="82"/>
      <c r="BL274" s="82"/>
      <c r="BM274" s="82"/>
      <c r="BN274" s="82"/>
      <c r="BO274" s="83"/>
      <c r="BP274" s="83"/>
      <c r="BQ274" s="82"/>
      <c r="BR274" s="82"/>
      <c r="BS274" s="82"/>
      <c r="BT274" s="82"/>
      <c r="BU274" s="82"/>
      <c r="BV274" s="82"/>
      <c r="BW274" s="82"/>
      <c r="BX274" s="82"/>
      <c r="BY274" s="82"/>
      <c r="BZ274" s="82"/>
      <c r="CA274" s="82"/>
      <c r="CB274" s="82"/>
      <c r="CC274" s="82"/>
      <c r="CD274" s="82"/>
      <c r="CE274" s="82"/>
      <c r="CF274" s="83"/>
      <c r="CG274" s="83"/>
      <c r="CH274" s="83"/>
      <c r="CI274" s="82"/>
      <c r="CJ274" s="82"/>
      <c r="CK274" s="82"/>
      <c r="CL274" s="82"/>
      <c r="CM274" s="82"/>
      <c r="CN274" s="83"/>
      <c r="CO274" s="82"/>
      <c r="CP274" s="82"/>
      <c r="CQ274" s="82"/>
      <c r="CR274" s="82"/>
      <c r="CS274" s="82"/>
      <c r="CT274" s="82"/>
      <c r="CU274" s="82"/>
      <c r="CV274" s="82"/>
      <c r="CW274" s="82"/>
      <c r="CX274" s="82"/>
      <c r="CY274" s="82"/>
      <c r="CZ274" s="82"/>
      <c r="DA274" s="82"/>
      <c r="DB274" s="82"/>
      <c r="DC274" s="82"/>
      <c r="DD274" s="82"/>
      <c r="DE274" s="82"/>
      <c r="DF274" s="82"/>
      <c r="DG274" s="83"/>
      <c r="DH274" s="83"/>
      <c r="DI274" s="83"/>
      <c r="DJ274" s="83"/>
      <c r="DK274" s="82"/>
      <c r="DL274" s="82"/>
      <c r="DM274" s="82"/>
      <c r="DN274" s="82"/>
      <c r="DO274" s="82"/>
      <c r="DP274" s="82"/>
      <c r="DQ274" s="82"/>
      <c r="DR274" s="82"/>
      <c r="DS274" s="82"/>
      <c r="DT274" s="82"/>
      <c r="DU274" s="86"/>
      <c r="DV274" s="82"/>
      <c r="DW274" s="115"/>
      <c r="DX274" s="84"/>
      <c r="DY274" s="84"/>
      <c r="DZ274" s="84"/>
      <c r="EA274" s="84"/>
      <c r="EB274" s="85"/>
      <c r="EC274" s="38"/>
    </row>
    <row r="275" spans="1:133" s="9" customFormat="1" ht="15" customHeight="1" x14ac:dyDescent="0.25">
      <c r="A275" s="17" t="str">
        <f t="shared" ref="A275:A338" si="4">CONCATENATE(I275,"_",G275)</f>
        <v>1040_Тевлинско-Русскинское</v>
      </c>
      <c r="B275" s="87">
        <v>1</v>
      </c>
      <c r="C275" s="88" t="s">
        <v>733</v>
      </c>
      <c r="D275" s="88" t="s">
        <v>568</v>
      </c>
      <c r="E275" s="88" t="s">
        <v>525</v>
      </c>
      <c r="F275" s="88" t="s">
        <v>1308</v>
      </c>
      <c r="G275" s="88" t="s">
        <v>270</v>
      </c>
      <c r="H275" s="88" t="s">
        <v>5013</v>
      </c>
      <c r="I275" s="89">
        <v>1040</v>
      </c>
      <c r="J275" s="88" t="s">
        <v>271</v>
      </c>
      <c r="K275" s="88" t="s">
        <v>688</v>
      </c>
      <c r="L275" s="88" t="s">
        <v>566</v>
      </c>
      <c r="M275" s="88" t="s">
        <v>226</v>
      </c>
      <c r="N275" s="88" t="s">
        <v>43</v>
      </c>
      <c r="O275" s="90">
        <v>4</v>
      </c>
      <c r="P275" s="90">
        <v>3127</v>
      </c>
      <c r="Q275" s="90">
        <v>3131</v>
      </c>
      <c r="R275" s="91">
        <v>321.87</v>
      </c>
      <c r="S275" s="90" t="s">
        <v>150</v>
      </c>
      <c r="T275" s="90">
        <v>3240.2</v>
      </c>
      <c r="U275" s="90">
        <v>4</v>
      </c>
      <c r="V275" s="88" t="s">
        <v>31</v>
      </c>
      <c r="W275" s="88" t="s">
        <v>94</v>
      </c>
      <c r="X275" s="88" t="s">
        <v>1639</v>
      </c>
      <c r="Y275" s="90" t="s">
        <v>1255</v>
      </c>
      <c r="Z275" s="90" t="s">
        <v>566</v>
      </c>
      <c r="AA275" s="90">
        <v>73</v>
      </c>
      <c r="AB275" s="91" t="s">
        <v>5368</v>
      </c>
      <c r="AC275" s="88" t="s">
        <v>566</v>
      </c>
      <c r="AD275" s="90" t="s">
        <v>566</v>
      </c>
      <c r="AE275" s="90" t="s">
        <v>566</v>
      </c>
      <c r="AF275" s="90" t="s">
        <v>94</v>
      </c>
      <c r="AG275" s="91" t="s">
        <v>3424</v>
      </c>
      <c r="AH275" s="92" t="s">
        <v>2491</v>
      </c>
      <c r="AI275" s="93">
        <v>938</v>
      </c>
      <c r="AJ275" s="88" t="s">
        <v>566</v>
      </c>
      <c r="AK275" s="90" t="s">
        <v>566</v>
      </c>
      <c r="AL275" s="91">
        <v>12.8</v>
      </c>
      <c r="AM275" s="91">
        <v>11.6753022486</v>
      </c>
      <c r="AN275" s="91">
        <v>2127</v>
      </c>
      <c r="AO275" s="90">
        <v>14.3</v>
      </c>
      <c r="AP275" s="91">
        <v>255.69</v>
      </c>
      <c r="AQ275" s="91" t="s">
        <v>566</v>
      </c>
      <c r="AR275" s="91" t="s">
        <v>566</v>
      </c>
      <c r="AS275" s="91">
        <v>100.64</v>
      </c>
      <c r="AT275" s="91">
        <v>105.45</v>
      </c>
      <c r="AU275" s="90">
        <v>69</v>
      </c>
      <c r="AV275" s="90">
        <v>38</v>
      </c>
      <c r="AW275" s="91">
        <v>0</v>
      </c>
      <c r="AX275" s="91" t="s">
        <v>566</v>
      </c>
      <c r="AY275" s="91">
        <v>288.11</v>
      </c>
      <c r="AZ275" s="88" t="s">
        <v>4928</v>
      </c>
      <c r="BA275" s="91">
        <v>293</v>
      </c>
      <c r="BB275" s="91">
        <v>187.47</v>
      </c>
      <c r="BC275" s="94">
        <v>8.7153374199999994E-2</v>
      </c>
      <c r="BD275" s="91">
        <v>16.324000000000002</v>
      </c>
      <c r="BE275" s="95">
        <v>96.387</v>
      </c>
      <c r="BF275" s="91">
        <v>0.48</v>
      </c>
      <c r="BG275" s="91">
        <v>31</v>
      </c>
      <c r="BH275" s="94">
        <v>8.3330000000000001E-2</v>
      </c>
      <c r="BI275" s="94">
        <v>0.25</v>
      </c>
      <c r="BJ275" s="93">
        <v>186</v>
      </c>
      <c r="BK275" s="94">
        <v>0</v>
      </c>
      <c r="BL275" s="91">
        <v>15.03007</v>
      </c>
      <c r="BM275" s="96">
        <v>1.5480973</v>
      </c>
      <c r="BN275" s="96" t="s">
        <v>566</v>
      </c>
      <c r="BO275" s="88" t="s">
        <v>696</v>
      </c>
      <c r="BP275" s="88" t="s">
        <v>566</v>
      </c>
      <c r="BQ275" s="91">
        <v>16.324000000000002</v>
      </c>
      <c r="BR275" s="95">
        <v>96.387</v>
      </c>
      <c r="BS275" s="91">
        <v>0.48</v>
      </c>
      <c r="BT275" s="90">
        <v>30</v>
      </c>
      <c r="BU275" s="91">
        <v>0</v>
      </c>
      <c r="BV275" s="91">
        <v>14.55</v>
      </c>
      <c r="BW275" s="96">
        <v>1.49865</v>
      </c>
      <c r="BX275" s="96" t="s">
        <v>566</v>
      </c>
      <c r="BY275" s="96" t="s">
        <v>566</v>
      </c>
      <c r="BZ275" s="96" t="s">
        <v>566</v>
      </c>
      <c r="CA275" s="96" t="s">
        <v>566</v>
      </c>
      <c r="CB275" s="96" t="s">
        <v>566</v>
      </c>
      <c r="CC275" s="96" t="s">
        <v>566</v>
      </c>
      <c r="CD275" s="96" t="s">
        <v>566</v>
      </c>
      <c r="CE275" s="96" t="s">
        <v>566</v>
      </c>
      <c r="CF275" s="88" t="s">
        <v>566</v>
      </c>
      <c r="CG275" s="88" t="s">
        <v>566</v>
      </c>
      <c r="CH275" s="92" t="s">
        <v>566</v>
      </c>
      <c r="CI275" s="91">
        <v>0</v>
      </c>
      <c r="CJ275" s="91">
        <v>0</v>
      </c>
      <c r="CK275" s="90" t="s">
        <v>566</v>
      </c>
      <c r="CL275" s="91">
        <v>-9.6555738899999993E-2</v>
      </c>
      <c r="CM275" s="91">
        <v>3.5557389E-3</v>
      </c>
      <c r="CN275" s="88" t="s">
        <v>566</v>
      </c>
      <c r="CO275" s="91">
        <v>133.75</v>
      </c>
      <c r="CP275" s="91">
        <v>13.4526226641</v>
      </c>
      <c r="CQ275" s="91">
        <v>0.3995689918</v>
      </c>
      <c r="CR275" s="91">
        <v>-2.870925723</v>
      </c>
      <c r="CS275" s="91">
        <v>-8.5431008200000005E-2</v>
      </c>
      <c r="CT275" s="90">
        <v>-6.07</v>
      </c>
      <c r="CU275" s="96">
        <v>1.014</v>
      </c>
      <c r="CV275" s="96">
        <v>0.82199999999999995</v>
      </c>
      <c r="CW275" s="96">
        <v>0.73099999999999998</v>
      </c>
      <c r="CX275" s="93">
        <v>2785</v>
      </c>
      <c r="CY275" s="93">
        <v>2735.13</v>
      </c>
      <c r="CZ275" s="93">
        <v>70</v>
      </c>
      <c r="DA275" s="90">
        <v>103</v>
      </c>
      <c r="DB275" s="90" t="s">
        <v>566</v>
      </c>
      <c r="DC275" s="90">
        <v>107</v>
      </c>
      <c r="DD275" s="91">
        <v>280</v>
      </c>
      <c r="DE275" s="91">
        <v>2.8964285714</v>
      </c>
      <c r="DF275" s="93">
        <v>7.9</v>
      </c>
      <c r="DG275" s="88" t="s">
        <v>393</v>
      </c>
      <c r="DH275" s="88" t="s">
        <v>566</v>
      </c>
      <c r="DI275" s="88">
        <v>1</v>
      </c>
      <c r="DJ275" s="88" t="s">
        <v>3142</v>
      </c>
      <c r="DK275" s="90">
        <v>-5</v>
      </c>
      <c r="DL275" s="91">
        <v>96.387</v>
      </c>
      <c r="DM275" s="91">
        <v>5.3204282899999997E-2</v>
      </c>
      <c r="DN275" s="91">
        <v>9.9652677995999994</v>
      </c>
      <c r="DO275" s="91">
        <v>0.29598778669999998</v>
      </c>
      <c r="DP275" s="91">
        <v>-6.3582805875000004</v>
      </c>
      <c r="DQ275" s="91">
        <v>-0.18901221330000001</v>
      </c>
      <c r="DR275" s="91">
        <v>8.2126131079999993</v>
      </c>
      <c r="DS275" s="91">
        <v>0.24393054210000001</v>
      </c>
      <c r="DT275" s="91">
        <v>-8.1109352790999996</v>
      </c>
      <c r="DU275" s="91">
        <v>-0.24106945790000001</v>
      </c>
      <c r="DV275" s="91">
        <v>176.83564708329999</v>
      </c>
      <c r="DW275" s="97"/>
      <c r="DX275" s="98" t="s">
        <v>5060</v>
      </c>
      <c r="DY275" s="99" t="s">
        <v>3143</v>
      </c>
      <c r="DZ275" s="98" t="s">
        <v>689</v>
      </c>
      <c r="EA275" s="100" t="s">
        <v>689</v>
      </c>
      <c r="EB275" s="101" t="s">
        <v>2761</v>
      </c>
      <c r="EC275" s="38"/>
    </row>
    <row r="276" spans="1:133" s="9" customFormat="1" ht="15" customHeight="1" x14ac:dyDescent="0.25">
      <c r="A276" s="17" t="str">
        <f t="shared" si="4"/>
        <v>1044_Тевлинско-Русскинское</v>
      </c>
      <c r="B276" s="87">
        <v>2</v>
      </c>
      <c r="C276" s="88" t="s">
        <v>733</v>
      </c>
      <c r="D276" s="88" t="s">
        <v>568</v>
      </c>
      <c r="E276" s="88" t="s">
        <v>525</v>
      </c>
      <c r="F276" s="88" t="s">
        <v>1308</v>
      </c>
      <c r="G276" s="88" t="s">
        <v>270</v>
      </c>
      <c r="H276" s="88" t="s">
        <v>5013</v>
      </c>
      <c r="I276" s="89">
        <v>1044</v>
      </c>
      <c r="J276" s="88" t="s">
        <v>271</v>
      </c>
      <c r="K276" s="88" t="s">
        <v>688</v>
      </c>
      <c r="L276" s="88" t="s">
        <v>566</v>
      </c>
      <c r="M276" s="88" t="s">
        <v>226</v>
      </c>
      <c r="N276" s="88" t="s">
        <v>43</v>
      </c>
      <c r="O276" s="90">
        <v>11</v>
      </c>
      <c r="P276" s="90">
        <v>3270</v>
      </c>
      <c r="Q276" s="90">
        <v>3281</v>
      </c>
      <c r="R276" s="91">
        <v>462.49</v>
      </c>
      <c r="S276" s="90" t="s">
        <v>150</v>
      </c>
      <c r="T276" s="90">
        <v>3374</v>
      </c>
      <c r="U276" s="90">
        <v>6</v>
      </c>
      <c r="V276" s="88" t="s">
        <v>31</v>
      </c>
      <c r="W276" s="88" t="s">
        <v>112</v>
      </c>
      <c r="X276" s="88" t="s">
        <v>2172</v>
      </c>
      <c r="Y276" s="90" t="s">
        <v>1703</v>
      </c>
      <c r="Z276" s="90" t="s">
        <v>566</v>
      </c>
      <c r="AA276" s="90">
        <v>73</v>
      </c>
      <c r="AB276" s="91" t="s">
        <v>5369</v>
      </c>
      <c r="AC276" s="88" t="s">
        <v>566</v>
      </c>
      <c r="AD276" s="90" t="s">
        <v>566</v>
      </c>
      <c r="AE276" s="90" t="s">
        <v>2019</v>
      </c>
      <c r="AF276" s="90" t="s">
        <v>112</v>
      </c>
      <c r="AG276" s="91" t="s">
        <v>3684</v>
      </c>
      <c r="AH276" s="92" t="s">
        <v>3068</v>
      </c>
      <c r="AI276" s="93">
        <v>401</v>
      </c>
      <c r="AJ276" s="88" t="s">
        <v>722</v>
      </c>
      <c r="AK276" s="90" t="s">
        <v>566</v>
      </c>
      <c r="AL276" s="91">
        <v>12.8</v>
      </c>
      <c r="AM276" s="91">
        <v>11.75425611</v>
      </c>
      <c r="AN276" s="91">
        <v>1821</v>
      </c>
      <c r="AO276" s="90">
        <v>12</v>
      </c>
      <c r="AP276" s="91">
        <v>261.18599999999998</v>
      </c>
      <c r="AQ276" s="91">
        <v>40.640588235300001</v>
      </c>
      <c r="AR276" s="91" t="s">
        <v>566</v>
      </c>
      <c r="AS276" s="91">
        <v>117.0604603462</v>
      </c>
      <c r="AT276" s="91">
        <v>121.603725887</v>
      </c>
      <c r="AU276" s="90">
        <v>720</v>
      </c>
      <c r="AV276" s="90">
        <v>5</v>
      </c>
      <c r="AW276" s="91">
        <v>39.630000000000003</v>
      </c>
      <c r="AX276" s="91" t="s">
        <v>566</v>
      </c>
      <c r="AY276" s="91">
        <v>204.34</v>
      </c>
      <c r="AZ276" s="88" t="s">
        <v>4928</v>
      </c>
      <c r="BA276" s="91">
        <v>209</v>
      </c>
      <c r="BB276" s="91">
        <v>87.279539653800001</v>
      </c>
      <c r="BC276" s="94">
        <v>0.18524387349999999</v>
      </c>
      <c r="BD276" s="91">
        <v>16.167999999999999</v>
      </c>
      <c r="BE276" s="95">
        <v>59.720999999999997</v>
      </c>
      <c r="BF276" s="91">
        <v>5.35</v>
      </c>
      <c r="BG276" s="91">
        <v>31</v>
      </c>
      <c r="BH276" s="94">
        <v>0.16667000000000001</v>
      </c>
      <c r="BI276" s="94">
        <v>0.16667000000000001</v>
      </c>
      <c r="BJ276" s="93">
        <v>372</v>
      </c>
      <c r="BK276" s="94">
        <v>0</v>
      </c>
      <c r="BL276" s="91">
        <v>165.95203000000001</v>
      </c>
      <c r="BM276" s="96">
        <v>17.093058970000001</v>
      </c>
      <c r="BN276" s="96" t="s">
        <v>566</v>
      </c>
      <c r="BO276" s="88" t="s">
        <v>696</v>
      </c>
      <c r="BP276" s="88" t="s">
        <v>566</v>
      </c>
      <c r="BQ276" s="91">
        <v>16.167999999999999</v>
      </c>
      <c r="BR276" s="95">
        <v>59.720999999999997</v>
      </c>
      <c r="BS276" s="91">
        <v>5.35</v>
      </c>
      <c r="BT276" s="90">
        <v>30</v>
      </c>
      <c r="BU276" s="91">
        <v>0</v>
      </c>
      <c r="BV276" s="91">
        <v>160.59</v>
      </c>
      <c r="BW276" s="96">
        <v>16.540769999999998</v>
      </c>
      <c r="BX276" s="96" t="s">
        <v>566</v>
      </c>
      <c r="BY276" s="96" t="s">
        <v>566</v>
      </c>
      <c r="BZ276" s="96" t="s">
        <v>566</v>
      </c>
      <c r="CA276" s="96" t="s">
        <v>566</v>
      </c>
      <c r="CB276" s="96" t="s">
        <v>566</v>
      </c>
      <c r="CC276" s="96" t="s">
        <v>566</v>
      </c>
      <c r="CD276" s="96" t="s">
        <v>566</v>
      </c>
      <c r="CE276" s="96" t="s">
        <v>566</v>
      </c>
      <c r="CF276" s="88" t="s">
        <v>566</v>
      </c>
      <c r="CG276" s="88" t="s">
        <v>566</v>
      </c>
      <c r="CH276" s="92" t="s">
        <v>566</v>
      </c>
      <c r="CI276" s="91">
        <v>0</v>
      </c>
      <c r="CJ276" s="91">
        <v>0</v>
      </c>
      <c r="CK276" s="90" t="s">
        <v>566</v>
      </c>
      <c r="CL276" s="91">
        <v>2.1064844264000002</v>
      </c>
      <c r="CM276" s="91">
        <v>-0.21748442640000001</v>
      </c>
      <c r="CN276" s="88" t="s">
        <v>566</v>
      </c>
      <c r="CO276" s="91">
        <v>90.95</v>
      </c>
      <c r="CP276" s="91">
        <v>20.807090022000001</v>
      </c>
      <c r="CQ276" s="91">
        <v>6.8891479850000001</v>
      </c>
      <c r="CR276" s="91">
        <v>4.6387029251999996</v>
      </c>
      <c r="CS276" s="91">
        <v>1.5361479849999999</v>
      </c>
      <c r="CT276" s="90">
        <v>-4</v>
      </c>
      <c r="CU276" s="96">
        <v>1.014</v>
      </c>
      <c r="CV276" s="96">
        <v>0.82199999999999995</v>
      </c>
      <c r="CW276" s="96">
        <v>0.73099999999999998</v>
      </c>
      <c r="CX276" s="93">
        <v>2785</v>
      </c>
      <c r="CY276" s="93">
        <v>2737.51</v>
      </c>
      <c r="CZ276" s="93">
        <v>70</v>
      </c>
      <c r="DA276" s="90">
        <v>103</v>
      </c>
      <c r="DB276" s="90" t="s">
        <v>566</v>
      </c>
      <c r="DC276" s="90">
        <v>107</v>
      </c>
      <c r="DD276" s="91">
        <v>280</v>
      </c>
      <c r="DE276" s="91">
        <v>-27.021428571400001</v>
      </c>
      <c r="DF276" s="93">
        <v>7.9</v>
      </c>
      <c r="DG276" s="88" t="s">
        <v>393</v>
      </c>
      <c r="DH276" s="88" t="s">
        <v>566</v>
      </c>
      <c r="DI276" s="88" t="s">
        <v>566</v>
      </c>
      <c r="DJ276" s="88" t="s">
        <v>1913</v>
      </c>
      <c r="DK276" s="90">
        <v>-5</v>
      </c>
      <c r="DL276" s="91">
        <v>59.720999999999997</v>
      </c>
      <c r="DM276" s="91">
        <v>0.25268489710000003</v>
      </c>
      <c r="DN276" s="91">
        <v>22.054221496099998</v>
      </c>
      <c r="DO276" s="91">
        <v>7.3020684498000001</v>
      </c>
      <c r="DP276" s="91">
        <v>5.8858343993000002</v>
      </c>
      <c r="DQ276" s="91">
        <v>1.9490684497999999</v>
      </c>
      <c r="DR276" s="91">
        <v>28.381567641899998</v>
      </c>
      <c r="DS276" s="91">
        <v>9.3970285766000003</v>
      </c>
      <c r="DT276" s="91">
        <v>12.2131805451</v>
      </c>
      <c r="DU276" s="91">
        <v>4.0440285765999997</v>
      </c>
      <c r="DV276" s="91" t="s">
        <v>566</v>
      </c>
      <c r="DW276" s="97"/>
      <c r="DX276" s="98" t="s">
        <v>689</v>
      </c>
      <c r="DY276" s="99" t="s">
        <v>3144</v>
      </c>
      <c r="DZ276" s="98" t="s">
        <v>689</v>
      </c>
      <c r="EA276" s="100" t="s">
        <v>689</v>
      </c>
      <c r="EB276" s="101" t="s">
        <v>2761</v>
      </c>
      <c r="EC276" s="38"/>
    </row>
    <row r="277" spans="1:133" s="9" customFormat="1" ht="15" customHeight="1" x14ac:dyDescent="0.25">
      <c r="A277" s="17" t="str">
        <f t="shared" si="4"/>
        <v>1046_Тевлинско-Русскинское</v>
      </c>
      <c r="B277" s="87">
        <v>3</v>
      </c>
      <c r="C277" s="88" t="s">
        <v>733</v>
      </c>
      <c r="D277" s="88" t="s">
        <v>568</v>
      </c>
      <c r="E277" s="88" t="s">
        <v>525</v>
      </c>
      <c r="F277" s="88" t="s">
        <v>1308</v>
      </c>
      <c r="G277" s="88" t="s">
        <v>270</v>
      </c>
      <c r="H277" s="88" t="s">
        <v>5013</v>
      </c>
      <c r="I277" s="89">
        <v>1046</v>
      </c>
      <c r="J277" s="88" t="s">
        <v>271</v>
      </c>
      <c r="K277" s="88" t="s">
        <v>688</v>
      </c>
      <c r="L277" s="88" t="s">
        <v>566</v>
      </c>
      <c r="M277" s="88" t="s">
        <v>226</v>
      </c>
      <c r="N277" s="88" t="s">
        <v>43</v>
      </c>
      <c r="O277" s="90">
        <v>10</v>
      </c>
      <c r="P277" s="90">
        <v>3140</v>
      </c>
      <c r="Q277" s="90">
        <v>3150</v>
      </c>
      <c r="R277" s="91">
        <v>333.61</v>
      </c>
      <c r="S277" s="90" t="s">
        <v>150</v>
      </c>
      <c r="T277" s="90">
        <v>3232.8</v>
      </c>
      <c r="U277" s="90">
        <v>10</v>
      </c>
      <c r="V277" s="88" t="s">
        <v>31</v>
      </c>
      <c r="W277" s="88" t="s">
        <v>65</v>
      </c>
      <c r="X277" s="88" t="s">
        <v>1439</v>
      </c>
      <c r="Y277" s="90" t="s">
        <v>974</v>
      </c>
      <c r="Z277" s="90" t="s">
        <v>566</v>
      </c>
      <c r="AA277" s="90">
        <v>73</v>
      </c>
      <c r="AB277" s="91" t="s">
        <v>5370</v>
      </c>
      <c r="AC277" s="88" t="s">
        <v>566</v>
      </c>
      <c r="AD277" s="90" t="s">
        <v>566</v>
      </c>
      <c r="AE277" s="90" t="s">
        <v>2019</v>
      </c>
      <c r="AF277" s="90" t="s">
        <v>65</v>
      </c>
      <c r="AG277" s="91" t="s">
        <v>3441</v>
      </c>
      <c r="AH277" s="92" t="s">
        <v>2157</v>
      </c>
      <c r="AI277" s="93">
        <v>1186</v>
      </c>
      <c r="AJ277" s="88" t="s">
        <v>566</v>
      </c>
      <c r="AK277" s="90" t="s">
        <v>566</v>
      </c>
      <c r="AL277" s="91">
        <v>12.8</v>
      </c>
      <c r="AM277" s="91">
        <v>11.75425611</v>
      </c>
      <c r="AN277" s="91">
        <v>1977</v>
      </c>
      <c r="AO277" s="90">
        <v>13.5</v>
      </c>
      <c r="AP277" s="91">
        <v>232.32</v>
      </c>
      <c r="AQ277" s="91" t="s">
        <v>566</v>
      </c>
      <c r="AR277" s="91" t="s">
        <v>566</v>
      </c>
      <c r="AS277" s="91">
        <v>106.72</v>
      </c>
      <c r="AT277" s="91">
        <v>111.4</v>
      </c>
      <c r="AU277" s="90">
        <v>73</v>
      </c>
      <c r="AV277" s="90">
        <v>0.8</v>
      </c>
      <c r="AW277" s="91">
        <v>0.01</v>
      </c>
      <c r="AX277" s="91" t="s">
        <v>566</v>
      </c>
      <c r="AY277" s="91">
        <v>185.13</v>
      </c>
      <c r="AZ277" s="88" t="s">
        <v>4928</v>
      </c>
      <c r="BA277" s="91">
        <v>189.9</v>
      </c>
      <c r="BB277" s="91">
        <v>78.41</v>
      </c>
      <c r="BC277" s="94">
        <v>0.65979103250000004</v>
      </c>
      <c r="BD277" s="91">
        <v>51.734000000000002</v>
      </c>
      <c r="BE277" s="95">
        <v>96.516000000000005</v>
      </c>
      <c r="BF277" s="91">
        <v>1.48</v>
      </c>
      <c r="BG277" s="91">
        <v>31</v>
      </c>
      <c r="BH277" s="94" t="s">
        <v>566</v>
      </c>
      <c r="BI277" s="94" t="s">
        <v>566</v>
      </c>
      <c r="BJ277" s="93">
        <v>744</v>
      </c>
      <c r="BK277" s="94">
        <v>0</v>
      </c>
      <c r="BL277" s="91">
        <v>45.934179999999998</v>
      </c>
      <c r="BM277" s="96">
        <v>4.7312207500000003</v>
      </c>
      <c r="BN277" s="96" t="s">
        <v>566</v>
      </c>
      <c r="BO277" s="88" t="s">
        <v>430</v>
      </c>
      <c r="BP277" s="88" t="s">
        <v>566</v>
      </c>
      <c r="BQ277" s="91">
        <v>51.734000000000002</v>
      </c>
      <c r="BR277" s="95">
        <v>96.516000000000005</v>
      </c>
      <c r="BS277" s="91">
        <v>1.48</v>
      </c>
      <c r="BT277" s="90">
        <v>30</v>
      </c>
      <c r="BU277" s="91">
        <v>0</v>
      </c>
      <c r="BV277" s="91">
        <v>44.46</v>
      </c>
      <c r="BW277" s="96">
        <v>4.5793799999999996</v>
      </c>
      <c r="BX277" s="96" t="s">
        <v>566</v>
      </c>
      <c r="BY277" s="96" t="s">
        <v>566</v>
      </c>
      <c r="BZ277" s="96" t="s">
        <v>566</v>
      </c>
      <c r="CA277" s="96" t="s">
        <v>566</v>
      </c>
      <c r="CB277" s="96" t="s">
        <v>566</v>
      </c>
      <c r="CC277" s="96" t="s">
        <v>566</v>
      </c>
      <c r="CD277" s="96" t="s">
        <v>566</v>
      </c>
      <c r="CE277" s="96" t="s">
        <v>566</v>
      </c>
      <c r="CF277" s="88" t="s">
        <v>566</v>
      </c>
      <c r="CG277" s="88" t="s">
        <v>566</v>
      </c>
      <c r="CH277" s="92" t="s">
        <v>566</v>
      </c>
      <c r="CI277" s="91">
        <v>0</v>
      </c>
      <c r="CJ277" s="91">
        <v>0</v>
      </c>
      <c r="CK277" s="90" t="s">
        <v>566</v>
      </c>
      <c r="CL277" s="91">
        <v>0.31969617610000001</v>
      </c>
      <c r="CM277" s="91">
        <v>-2.9696176099999999E-2</v>
      </c>
      <c r="CN277" s="88" t="s">
        <v>566</v>
      </c>
      <c r="CO277" s="91">
        <v>90.95</v>
      </c>
      <c r="CP277" s="91">
        <v>61.433372878100002</v>
      </c>
      <c r="CQ277" s="91">
        <v>1.7595473953</v>
      </c>
      <c r="CR277" s="91">
        <v>9.6991793296999997</v>
      </c>
      <c r="CS277" s="91">
        <v>0.2775473953</v>
      </c>
      <c r="CT277" s="90">
        <v>0.02</v>
      </c>
      <c r="CU277" s="96">
        <v>1.014</v>
      </c>
      <c r="CV277" s="96">
        <v>0.82199999999999995</v>
      </c>
      <c r="CW277" s="96">
        <v>0.73099999999999998</v>
      </c>
      <c r="CX277" s="93">
        <v>2785</v>
      </c>
      <c r="CY277" s="93">
        <v>2736.39</v>
      </c>
      <c r="CZ277" s="93">
        <v>70</v>
      </c>
      <c r="DA277" s="90">
        <v>103</v>
      </c>
      <c r="DB277" s="90" t="s">
        <v>566</v>
      </c>
      <c r="DC277" s="90">
        <v>107</v>
      </c>
      <c r="DD277" s="91">
        <v>280</v>
      </c>
      <c r="DE277" s="91">
        <v>-33.8821428571</v>
      </c>
      <c r="DF277" s="93">
        <v>7.9</v>
      </c>
      <c r="DG277" s="88" t="s">
        <v>393</v>
      </c>
      <c r="DH277" s="88" t="s">
        <v>566</v>
      </c>
      <c r="DI277" s="88" t="s">
        <v>566</v>
      </c>
      <c r="DJ277" s="88" t="s">
        <v>3145</v>
      </c>
      <c r="DK277" s="90">
        <v>-5</v>
      </c>
      <c r="DL277" s="91">
        <v>96.516000000000005</v>
      </c>
      <c r="DM277" s="91">
        <v>1.8655318973999999</v>
      </c>
      <c r="DN277" s="91">
        <v>146.27574856960001</v>
      </c>
      <c r="DO277" s="91">
        <v>4.1895650578000003</v>
      </c>
      <c r="DP277" s="91">
        <v>94.541555021199997</v>
      </c>
      <c r="DQ277" s="91">
        <v>2.7075650578000001</v>
      </c>
      <c r="DR277" s="91">
        <v>173.6996749706</v>
      </c>
      <c r="DS277" s="91">
        <v>4.9750289840999997</v>
      </c>
      <c r="DT277" s="91">
        <v>121.9654814222</v>
      </c>
      <c r="DU277" s="91">
        <v>3.4930289841</v>
      </c>
      <c r="DV277" s="91">
        <v>176.83308500000001</v>
      </c>
      <c r="DW277" s="97"/>
      <c r="DX277" s="98" t="s">
        <v>5371</v>
      </c>
      <c r="DY277" s="99" t="s">
        <v>3146</v>
      </c>
      <c r="DZ277" s="98" t="s">
        <v>689</v>
      </c>
      <c r="EA277" s="100" t="s">
        <v>689</v>
      </c>
      <c r="EB277" s="101" t="s">
        <v>2761</v>
      </c>
      <c r="EC277" s="38"/>
    </row>
    <row r="278" spans="1:133" s="9" customFormat="1" ht="15" customHeight="1" x14ac:dyDescent="0.25">
      <c r="A278" s="17" t="str">
        <f t="shared" si="4"/>
        <v>1047_Тевлинско-Русскинское</v>
      </c>
      <c r="B278" s="87">
        <v>4</v>
      </c>
      <c r="C278" s="88" t="s">
        <v>733</v>
      </c>
      <c r="D278" s="88" t="s">
        <v>568</v>
      </c>
      <c r="E278" s="88" t="s">
        <v>525</v>
      </c>
      <c r="F278" s="88" t="s">
        <v>1308</v>
      </c>
      <c r="G278" s="88" t="s">
        <v>270</v>
      </c>
      <c r="H278" s="88" t="s">
        <v>5013</v>
      </c>
      <c r="I278" s="89">
        <v>1047</v>
      </c>
      <c r="J278" s="88" t="s">
        <v>1122</v>
      </c>
      <c r="K278" s="88" t="s">
        <v>688</v>
      </c>
      <c r="L278" s="88" t="s">
        <v>566</v>
      </c>
      <c r="M278" s="88" t="s">
        <v>226</v>
      </c>
      <c r="N278" s="88" t="s">
        <v>43</v>
      </c>
      <c r="O278" s="90">
        <v>5.4</v>
      </c>
      <c r="P278" s="90">
        <v>3112.3</v>
      </c>
      <c r="Q278" s="90">
        <v>3117.7</v>
      </c>
      <c r="R278" s="91">
        <v>308.02600000000001</v>
      </c>
      <c r="S278" s="90" t="s">
        <v>150</v>
      </c>
      <c r="T278" s="90">
        <v>3235</v>
      </c>
      <c r="U278" s="90">
        <v>5.4</v>
      </c>
      <c r="V278" s="88" t="s">
        <v>31</v>
      </c>
      <c r="W278" s="88" t="s">
        <v>112</v>
      </c>
      <c r="X278" s="88" t="s">
        <v>2172</v>
      </c>
      <c r="Y278" s="90" t="s">
        <v>974</v>
      </c>
      <c r="Z278" s="90" t="s">
        <v>566</v>
      </c>
      <c r="AA278" s="90">
        <v>73</v>
      </c>
      <c r="AB278" s="91" t="s">
        <v>4068</v>
      </c>
      <c r="AC278" s="88" t="s">
        <v>566</v>
      </c>
      <c r="AD278" s="90" t="s">
        <v>566</v>
      </c>
      <c r="AE278" s="90" t="s">
        <v>2019</v>
      </c>
      <c r="AF278" s="90" t="s">
        <v>112</v>
      </c>
      <c r="AG278" s="91" t="s">
        <v>4036</v>
      </c>
      <c r="AH278" s="92" t="s">
        <v>2970</v>
      </c>
      <c r="AI278" s="93">
        <v>405</v>
      </c>
      <c r="AJ278" s="88" t="s">
        <v>3149</v>
      </c>
      <c r="AK278" s="90" t="s">
        <v>566</v>
      </c>
      <c r="AL278" s="91">
        <v>22</v>
      </c>
      <c r="AM278" s="91">
        <v>13.0767332878</v>
      </c>
      <c r="AN278" s="91">
        <v>1957</v>
      </c>
      <c r="AO278" s="90">
        <v>15</v>
      </c>
      <c r="AP278" s="91">
        <v>186.9</v>
      </c>
      <c r="AQ278" s="91">
        <v>41.037368421099998</v>
      </c>
      <c r="AR278" s="91" t="s">
        <v>566</v>
      </c>
      <c r="AS278" s="91">
        <v>102.954368374</v>
      </c>
      <c r="AT278" s="91">
        <v>107.7800052724</v>
      </c>
      <c r="AU278" s="90">
        <v>223</v>
      </c>
      <c r="AV278" s="90">
        <v>19.600000000000001</v>
      </c>
      <c r="AW278" s="91">
        <v>0.73</v>
      </c>
      <c r="AX278" s="91" t="s">
        <v>566</v>
      </c>
      <c r="AY278" s="91">
        <v>185.06</v>
      </c>
      <c r="AZ278" s="88" t="s">
        <v>4928</v>
      </c>
      <c r="BA278" s="91">
        <v>190</v>
      </c>
      <c r="BB278" s="91">
        <v>82.105631626000005</v>
      </c>
      <c r="BC278" s="94">
        <v>0.26947384070000002</v>
      </c>
      <c r="BD278" s="91">
        <v>22.106999999999999</v>
      </c>
      <c r="BE278" s="95">
        <v>89.634</v>
      </c>
      <c r="BF278" s="91">
        <v>1.88</v>
      </c>
      <c r="BG278" s="91">
        <v>31</v>
      </c>
      <c r="BH278" s="94">
        <v>0.16667000000000001</v>
      </c>
      <c r="BI278" s="94">
        <v>8.3330000000000001E-2</v>
      </c>
      <c r="BJ278" s="93">
        <v>496</v>
      </c>
      <c r="BK278" s="94">
        <v>0</v>
      </c>
      <c r="BL278" s="91">
        <v>58.39152</v>
      </c>
      <c r="BM278" s="96">
        <v>6.0143266000000004</v>
      </c>
      <c r="BN278" s="96" t="s">
        <v>566</v>
      </c>
      <c r="BO278" s="88" t="s">
        <v>696</v>
      </c>
      <c r="BP278" s="88" t="s">
        <v>566</v>
      </c>
      <c r="BQ278" s="91">
        <v>22.106999999999999</v>
      </c>
      <c r="BR278" s="95">
        <v>89.634</v>
      </c>
      <c r="BS278" s="91">
        <v>1.88</v>
      </c>
      <c r="BT278" s="90">
        <v>30</v>
      </c>
      <c r="BU278" s="91">
        <v>0</v>
      </c>
      <c r="BV278" s="91">
        <v>56.52</v>
      </c>
      <c r="BW278" s="96">
        <v>5.8215599999999998</v>
      </c>
      <c r="BX278" s="96" t="s">
        <v>566</v>
      </c>
      <c r="BY278" s="96" t="s">
        <v>566</v>
      </c>
      <c r="BZ278" s="96" t="s">
        <v>566</v>
      </c>
      <c r="CA278" s="96" t="s">
        <v>566</v>
      </c>
      <c r="CB278" s="96" t="s">
        <v>566</v>
      </c>
      <c r="CC278" s="96" t="s">
        <v>566</v>
      </c>
      <c r="CD278" s="96" t="s">
        <v>566</v>
      </c>
      <c r="CE278" s="96" t="s">
        <v>566</v>
      </c>
      <c r="CF278" s="88" t="s">
        <v>566</v>
      </c>
      <c r="CG278" s="88" t="s">
        <v>566</v>
      </c>
      <c r="CH278" s="92" t="s">
        <v>566</v>
      </c>
      <c r="CI278" s="91">
        <v>0</v>
      </c>
      <c r="CJ278" s="91">
        <v>0</v>
      </c>
      <c r="CK278" s="90" t="s">
        <v>566</v>
      </c>
      <c r="CL278" s="91">
        <v>7.1702639100000007E-2</v>
      </c>
      <c r="CM278" s="91">
        <v>-0.1137026391</v>
      </c>
      <c r="CN278" s="88" t="s">
        <v>566</v>
      </c>
      <c r="CO278" s="91">
        <v>90.95</v>
      </c>
      <c r="CP278" s="91">
        <v>25.071590046099999</v>
      </c>
      <c r="CQ278" s="91">
        <v>2.1362131034999998</v>
      </c>
      <c r="CR278" s="91">
        <v>2.9648158526000001</v>
      </c>
      <c r="CS278" s="91">
        <v>0.25221310349999998</v>
      </c>
      <c r="CT278" s="90">
        <v>-4</v>
      </c>
      <c r="CU278" s="96">
        <v>1.014</v>
      </c>
      <c r="CV278" s="96">
        <v>0.82199999999999995</v>
      </c>
      <c r="CW278" s="96">
        <v>0.73099999999999998</v>
      </c>
      <c r="CX278" s="93">
        <v>2785</v>
      </c>
      <c r="CY278" s="93">
        <v>2734.6840000000002</v>
      </c>
      <c r="CZ278" s="93">
        <v>69.59</v>
      </c>
      <c r="DA278" s="90">
        <v>103</v>
      </c>
      <c r="DB278" s="90" t="s">
        <v>566</v>
      </c>
      <c r="DC278" s="90">
        <v>107</v>
      </c>
      <c r="DD278" s="91">
        <v>280</v>
      </c>
      <c r="DE278" s="91">
        <v>-33.907142857099998</v>
      </c>
      <c r="DF278" s="93">
        <v>7.9</v>
      </c>
      <c r="DG278" s="88" t="s">
        <v>393</v>
      </c>
      <c r="DH278" s="88" t="s">
        <v>566</v>
      </c>
      <c r="DI278" s="88" t="s">
        <v>566</v>
      </c>
      <c r="DJ278" s="88" t="s">
        <v>1379</v>
      </c>
      <c r="DK278" s="90">
        <v>-5</v>
      </c>
      <c r="DL278" s="91">
        <v>89.634</v>
      </c>
      <c r="DM278" s="91">
        <v>0.36756758919999999</v>
      </c>
      <c r="DN278" s="91">
        <v>30.154380379599999</v>
      </c>
      <c r="DO278" s="91">
        <v>2.5692898766000001</v>
      </c>
      <c r="DP278" s="91">
        <v>8.0476061860999994</v>
      </c>
      <c r="DQ278" s="91">
        <v>0.68528987659999996</v>
      </c>
      <c r="DR278" s="91">
        <v>34.198488497600003</v>
      </c>
      <c r="DS278" s="91">
        <v>2.9138662172999998</v>
      </c>
      <c r="DT278" s="91">
        <v>12.0917143041</v>
      </c>
      <c r="DU278" s="91">
        <v>1.0298662172999999</v>
      </c>
      <c r="DV278" s="91" t="s">
        <v>566</v>
      </c>
      <c r="DW278" s="97"/>
      <c r="DX278" s="98" t="s">
        <v>5372</v>
      </c>
      <c r="DY278" s="99" t="s">
        <v>3143</v>
      </c>
      <c r="DZ278" s="98" t="s">
        <v>689</v>
      </c>
      <c r="EA278" s="100" t="s">
        <v>689</v>
      </c>
      <c r="EB278" s="101" t="s">
        <v>2761</v>
      </c>
      <c r="EC278" s="38"/>
    </row>
    <row r="279" spans="1:133" s="9" customFormat="1" ht="15" customHeight="1" x14ac:dyDescent="0.25">
      <c r="A279" s="17" t="str">
        <f t="shared" si="4"/>
        <v>1088Г_Тевлинско-Русскинское</v>
      </c>
      <c r="B279" s="87">
        <v>5</v>
      </c>
      <c r="C279" s="88" t="s">
        <v>733</v>
      </c>
      <c r="D279" s="88" t="s">
        <v>568</v>
      </c>
      <c r="E279" s="88" t="s">
        <v>525</v>
      </c>
      <c r="F279" s="88" t="s">
        <v>1308</v>
      </c>
      <c r="G279" s="88" t="s">
        <v>270</v>
      </c>
      <c r="H279" s="88" t="s">
        <v>1081</v>
      </c>
      <c r="I279" s="89" t="s">
        <v>1534</v>
      </c>
      <c r="J279" s="88" t="s">
        <v>180</v>
      </c>
      <c r="K279" s="88" t="s">
        <v>688</v>
      </c>
      <c r="L279" s="88" t="s">
        <v>566</v>
      </c>
      <c r="M279" s="88" t="s">
        <v>740</v>
      </c>
      <c r="N279" s="88" t="s">
        <v>47</v>
      </c>
      <c r="O279" s="90">
        <v>573.49</v>
      </c>
      <c r="P279" s="90">
        <v>3350.24</v>
      </c>
      <c r="Q279" s="90">
        <v>3923.73</v>
      </c>
      <c r="R279" s="91">
        <v>438.18900000000002</v>
      </c>
      <c r="S279" s="90" t="s">
        <v>699</v>
      </c>
      <c r="T279" s="90">
        <v>3955</v>
      </c>
      <c r="U279" s="90">
        <v>573.49</v>
      </c>
      <c r="V279" s="88" t="s">
        <v>31</v>
      </c>
      <c r="W279" s="88" t="s">
        <v>112</v>
      </c>
      <c r="X279" s="88" t="s">
        <v>3193</v>
      </c>
      <c r="Y279" s="90" t="s">
        <v>3043</v>
      </c>
      <c r="Z279" s="90" t="s">
        <v>566</v>
      </c>
      <c r="AA279" s="90">
        <v>73</v>
      </c>
      <c r="AB279" s="91" t="s">
        <v>4115</v>
      </c>
      <c r="AC279" s="88" t="s">
        <v>566</v>
      </c>
      <c r="AD279" s="90" t="s">
        <v>566</v>
      </c>
      <c r="AE279" s="90" t="s">
        <v>5373</v>
      </c>
      <c r="AF279" s="90" t="s">
        <v>112</v>
      </c>
      <c r="AG279" s="91" t="s">
        <v>3467</v>
      </c>
      <c r="AH279" s="92" t="s">
        <v>4195</v>
      </c>
      <c r="AI279" s="93">
        <v>219</v>
      </c>
      <c r="AJ279" s="88" t="s">
        <v>566</v>
      </c>
      <c r="AK279" s="90" t="s">
        <v>566</v>
      </c>
      <c r="AL279" s="91">
        <v>15.5</v>
      </c>
      <c r="AM279" s="91">
        <v>13.1556871491</v>
      </c>
      <c r="AN279" s="91">
        <v>2111</v>
      </c>
      <c r="AO279" s="90">
        <v>17.3</v>
      </c>
      <c r="AP279" s="91">
        <v>122.16200000000001</v>
      </c>
      <c r="AQ279" s="91" t="s">
        <v>566</v>
      </c>
      <c r="AR279" s="91" t="s">
        <v>566</v>
      </c>
      <c r="AS279" s="91">
        <v>95.88</v>
      </c>
      <c r="AT279" s="91">
        <v>101.42</v>
      </c>
      <c r="AU279" s="90">
        <v>185</v>
      </c>
      <c r="AV279" s="90">
        <v>22</v>
      </c>
      <c r="AW279" s="91">
        <v>0.01</v>
      </c>
      <c r="AX279" s="91" t="s">
        <v>566</v>
      </c>
      <c r="AY279" s="91">
        <v>278.38</v>
      </c>
      <c r="AZ279" s="88" t="s">
        <v>4928</v>
      </c>
      <c r="BA279" s="91">
        <v>284</v>
      </c>
      <c r="BB279" s="91">
        <v>182.5</v>
      </c>
      <c r="BC279" s="94">
        <v>0.18202461249999999</v>
      </c>
      <c r="BD279" s="91">
        <v>33.125999999999998</v>
      </c>
      <c r="BE279" s="95">
        <v>96.573999999999998</v>
      </c>
      <c r="BF279" s="91">
        <v>0.99</v>
      </c>
      <c r="BG279" s="91">
        <v>31</v>
      </c>
      <c r="BH279" s="94">
        <v>0.16667000000000001</v>
      </c>
      <c r="BI279" s="94">
        <v>0.25</v>
      </c>
      <c r="BJ279" s="93">
        <v>298</v>
      </c>
      <c r="BK279" s="94">
        <v>0</v>
      </c>
      <c r="BL279" s="91">
        <v>30.719259999999998</v>
      </c>
      <c r="BM279" s="96">
        <v>1.5359631899999999</v>
      </c>
      <c r="BN279" s="96" t="s">
        <v>566</v>
      </c>
      <c r="BO279" s="88" t="s">
        <v>696</v>
      </c>
      <c r="BP279" s="88" t="s">
        <v>566</v>
      </c>
      <c r="BQ279" s="91">
        <v>33.125999999999998</v>
      </c>
      <c r="BR279" s="95">
        <v>96.573999999999998</v>
      </c>
      <c r="BS279" s="91">
        <v>0.99</v>
      </c>
      <c r="BT279" s="90">
        <v>30</v>
      </c>
      <c r="BU279" s="91">
        <v>0</v>
      </c>
      <c r="BV279" s="91">
        <v>29.73</v>
      </c>
      <c r="BW279" s="96">
        <v>1.4864999999999999</v>
      </c>
      <c r="BX279" s="96" t="s">
        <v>566</v>
      </c>
      <c r="BY279" s="96" t="s">
        <v>566</v>
      </c>
      <c r="BZ279" s="96" t="s">
        <v>566</v>
      </c>
      <c r="CA279" s="96" t="s">
        <v>566</v>
      </c>
      <c r="CB279" s="96" t="s">
        <v>566</v>
      </c>
      <c r="CC279" s="96" t="s">
        <v>566</v>
      </c>
      <c r="CD279" s="96" t="s">
        <v>566</v>
      </c>
      <c r="CE279" s="96" t="s">
        <v>566</v>
      </c>
      <c r="CF279" s="88" t="s">
        <v>566</v>
      </c>
      <c r="CG279" s="88" t="s">
        <v>566</v>
      </c>
      <c r="CH279" s="92" t="s">
        <v>566</v>
      </c>
      <c r="CI279" s="91">
        <v>0</v>
      </c>
      <c r="CJ279" s="91">
        <v>0</v>
      </c>
      <c r="CK279" s="90" t="s">
        <v>566</v>
      </c>
      <c r="CL279" s="91">
        <v>0.32560483829999998</v>
      </c>
      <c r="CM279" s="91">
        <v>-5.6048382999999997E-3</v>
      </c>
      <c r="CN279" s="88" t="s">
        <v>566</v>
      </c>
      <c r="CO279" s="91">
        <v>90.95</v>
      </c>
      <c r="CP279" s="91">
        <v>33.922569237799998</v>
      </c>
      <c r="CQ279" s="91">
        <v>1.0156780339</v>
      </c>
      <c r="CR279" s="91">
        <v>0.79611762490000004</v>
      </c>
      <c r="CS279" s="91">
        <v>2.46780339E-2</v>
      </c>
      <c r="CT279" s="90">
        <v>-4</v>
      </c>
      <c r="CU279" s="96">
        <v>1.0149999999999999</v>
      </c>
      <c r="CV279" s="96">
        <v>0.874</v>
      </c>
      <c r="CW279" s="96">
        <v>0.73099999999999998</v>
      </c>
      <c r="CX279" s="93">
        <v>2898</v>
      </c>
      <c r="CY279" s="93">
        <v>2840.6309999999999</v>
      </c>
      <c r="CZ279" s="93">
        <v>71.42</v>
      </c>
      <c r="DA279" s="90">
        <v>50</v>
      </c>
      <c r="DB279" s="90" t="s">
        <v>566</v>
      </c>
      <c r="DC279" s="90">
        <v>107</v>
      </c>
      <c r="DD279" s="91">
        <v>280</v>
      </c>
      <c r="DE279" s="91">
        <v>-0.57857142859999999</v>
      </c>
      <c r="DF279" s="93">
        <v>2</v>
      </c>
      <c r="DG279" s="88" t="s">
        <v>393</v>
      </c>
      <c r="DH279" s="88" t="s">
        <v>566</v>
      </c>
      <c r="DI279" s="88" t="s">
        <v>566</v>
      </c>
      <c r="DJ279" s="88" t="s">
        <v>1900</v>
      </c>
      <c r="DK279" s="90">
        <v>-5</v>
      </c>
      <c r="DL279" s="91">
        <v>96.573999999999998</v>
      </c>
      <c r="DM279" s="91">
        <v>0.2482910525</v>
      </c>
      <c r="DN279" s="91">
        <v>45.185589433799997</v>
      </c>
      <c r="DO279" s="91">
        <v>1.3529049145000001</v>
      </c>
      <c r="DP279" s="91">
        <v>12.0591378209</v>
      </c>
      <c r="DQ279" s="91">
        <v>0.36190491450000001</v>
      </c>
      <c r="DR279" s="91">
        <v>46.271520543900003</v>
      </c>
      <c r="DS279" s="91">
        <v>1.3854188543999999</v>
      </c>
      <c r="DT279" s="91">
        <v>13.145068931000001</v>
      </c>
      <c r="DU279" s="91">
        <v>0.39441885440000002</v>
      </c>
      <c r="DV279" s="91">
        <v>111.29282499999999</v>
      </c>
      <c r="DW279" s="97"/>
      <c r="DX279" s="98" t="s">
        <v>689</v>
      </c>
      <c r="DY279" s="99" t="s">
        <v>3147</v>
      </c>
      <c r="DZ279" s="98" t="s">
        <v>689</v>
      </c>
      <c r="EA279" s="100" t="s">
        <v>689</v>
      </c>
      <c r="EB279" s="101" t="s">
        <v>2761</v>
      </c>
      <c r="EC279" s="38"/>
    </row>
    <row r="280" spans="1:133" s="9" customFormat="1" ht="15" customHeight="1" x14ac:dyDescent="0.25">
      <c r="A280" s="17" t="str">
        <f t="shared" si="4"/>
        <v>1128Г_Тевлинско-Русскинское</v>
      </c>
      <c r="B280" s="87">
        <v>6</v>
      </c>
      <c r="C280" s="88" t="s">
        <v>733</v>
      </c>
      <c r="D280" s="88" t="s">
        <v>568</v>
      </c>
      <c r="E280" s="88" t="s">
        <v>525</v>
      </c>
      <c r="F280" s="88" t="s">
        <v>1308</v>
      </c>
      <c r="G280" s="88" t="s">
        <v>270</v>
      </c>
      <c r="H280" s="88" t="s">
        <v>1081</v>
      </c>
      <c r="I280" s="89" t="s">
        <v>1535</v>
      </c>
      <c r="J280" s="88" t="s">
        <v>1082</v>
      </c>
      <c r="K280" s="88" t="s">
        <v>688</v>
      </c>
      <c r="L280" s="88" t="s">
        <v>566</v>
      </c>
      <c r="M280" s="88" t="s">
        <v>740</v>
      </c>
      <c r="N280" s="88" t="s">
        <v>47</v>
      </c>
      <c r="O280" s="90">
        <v>534.85</v>
      </c>
      <c r="P280" s="90">
        <v>3495.43</v>
      </c>
      <c r="Q280" s="90">
        <v>4030.28</v>
      </c>
      <c r="R280" s="91">
        <v>583.58299999999997</v>
      </c>
      <c r="S280" s="90" t="s">
        <v>699</v>
      </c>
      <c r="T280" s="90">
        <v>4089</v>
      </c>
      <c r="U280" s="90">
        <v>534.75</v>
      </c>
      <c r="V280" s="88" t="s">
        <v>31</v>
      </c>
      <c r="W280" s="88" t="s">
        <v>65</v>
      </c>
      <c r="X280" s="88" t="s">
        <v>268</v>
      </c>
      <c r="Y280" s="90" t="s">
        <v>548</v>
      </c>
      <c r="Z280" s="90" t="s">
        <v>566</v>
      </c>
      <c r="AA280" s="90">
        <v>73</v>
      </c>
      <c r="AB280" s="91" t="s">
        <v>5374</v>
      </c>
      <c r="AC280" s="88" t="s">
        <v>566</v>
      </c>
      <c r="AD280" s="90" t="s">
        <v>566</v>
      </c>
      <c r="AE280" s="90" t="s">
        <v>1265</v>
      </c>
      <c r="AF280" s="90" t="s">
        <v>65</v>
      </c>
      <c r="AG280" s="91" t="s">
        <v>3432</v>
      </c>
      <c r="AH280" s="92" t="s">
        <v>3363</v>
      </c>
      <c r="AI280" s="93">
        <v>304</v>
      </c>
      <c r="AJ280" s="88" t="s">
        <v>722</v>
      </c>
      <c r="AK280" s="90" t="s">
        <v>566</v>
      </c>
      <c r="AL280" s="91">
        <v>14.3</v>
      </c>
      <c r="AM280" s="91">
        <v>12.2181100455</v>
      </c>
      <c r="AN280" s="91">
        <v>2008</v>
      </c>
      <c r="AO280" s="90">
        <v>14.6</v>
      </c>
      <c r="AP280" s="91">
        <v>192.286</v>
      </c>
      <c r="AQ280" s="91">
        <v>40.036499999999997</v>
      </c>
      <c r="AR280" s="91" t="s">
        <v>566</v>
      </c>
      <c r="AS280" s="91">
        <v>105.1931261679</v>
      </c>
      <c r="AT280" s="91">
        <v>110.7537149673</v>
      </c>
      <c r="AU280" s="90">
        <v>0</v>
      </c>
      <c r="AV280" s="90">
        <v>62</v>
      </c>
      <c r="AW280" s="91">
        <v>0</v>
      </c>
      <c r="AX280" s="91" t="s">
        <v>566</v>
      </c>
      <c r="AY280" s="91">
        <v>303.02999999999997</v>
      </c>
      <c r="AZ280" s="88" t="s">
        <v>4928</v>
      </c>
      <c r="BA280" s="91">
        <v>309</v>
      </c>
      <c r="BB280" s="91">
        <v>197.8368738321</v>
      </c>
      <c r="BC280" s="94">
        <v>0.21712809969999999</v>
      </c>
      <c r="BD280" s="91">
        <v>42.953000000000003</v>
      </c>
      <c r="BE280" s="95">
        <v>62.359000000000002</v>
      </c>
      <c r="BF280" s="91">
        <v>14.27</v>
      </c>
      <c r="BG280" s="91">
        <v>31</v>
      </c>
      <c r="BH280" s="94" t="s">
        <v>566</v>
      </c>
      <c r="BI280" s="94" t="s">
        <v>566</v>
      </c>
      <c r="BJ280" s="93">
        <v>744</v>
      </c>
      <c r="BK280" s="94">
        <v>0</v>
      </c>
      <c r="BL280" s="91">
        <v>442.36935</v>
      </c>
      <c r="BM280" s="96">
        <v>22.118467559999999</v>
      </c>
      <c r="BN280" s="96" t="s">
        <v>566</v>
      </c>
      <c r="BO280" s="88" t="s">
        <v>430</v>
      </c>
      <c r="BP280" s="88" t="s">
        <v>566</v>
      </c>
      <c r="BQ280" s="91">
        <v>42.953000000000003</v>
      </c>
      <c r="BR280" s="95">
        <v>62.359000000000002</v>
      </c>
      <c r="BS280" s="91">
        <v>14.27</v>
      </c>
      <c r="BT280" s="90">
        <v>30</v>
      </c>
      <c r="BU280" s="91">
        <v>0</v>
      </c>
      <c r="BV280" s="91">
        <v>428.1</v>
      </c>
      <c r="BW280" s="96">
        <v>21.405000000000001</v>
      </c>
      <c r="BX280" s="96" t="s">
        <v>566</v>
      </c>
      <c r="BY280" s="96" t="s">
        <v>566</v>
      </c>
      <c r="BZ280" s="96" t="s">
        <v>566</v>
      </c>
      <c r="CA280" s="96" t="s">
        <v>566</v>
      </c>
      <c r="CB280" s="96" t="s">
        <v>566</v>
      </c>
      <c r="CC280" s="96" t="s">
        <v>566</v>
      </c>
      <c r="CD280" s="96" t="s">
        <v>566</v>
      </c>
      <c r="CE280" s="96" t="s">
        <v>566</v>
      </c>
      <c r="CF280" s="88" t="s">
        <v>566</v>
      </c>
      <c r="CG280" s="88" t="s">
        <v>566</v>
      </c>
      <c r="CH280" s="92" t="s">
        <v>566</v>
      </c>
      <c r="CI280" s="91">
        <v>0</v>
      </c>
      <c r="CJ280" s="91">
        <v>0</v>
      </c>
      <c r="CK280" s="90" t="s">
        <v>566</v>
      </c>
      <c r="CL280" s="91">
        <v>0.32477633519999999</v>
      </c>
      <c r="CM280" s="91">
        <v>-7.1776335199999999E-2</v>
      </c>
      <c r="CN280" s="88" t="s">
        <v>566</v>
      </c>
      <c r="CO280" s="91">
        <v>90.95</v>
      </c>
      <c r="CP280" s="91">
        <v>45.816441164499999</v>
      </c>
      <c r="CQ280" s="91">
        <v>15.2105769217</v>
      </c>
      <c r="CR280" s="91">
        <v>2.8632153580000002</v>
      </c>
      <c r="CS280" s="91">
        <v>0.94057692169999996</v>
      </c>
      <c r="CT280" s="90">
        <v>1</v>
      </c>
      <c r="CU280" s="96">
        <v>1.016</v>
      </c>
      <c r="CV280" s="96">
        <v>0.88200000000000001</v>
      </c>
      <c r="CW280" s="96">
        <v>0.73099999999999998</v>
      </c>
      <c r="CX280" s="93">
        <v>2898</v>
      </c>
      <c r="CY280" s="93">
        <v>2837.0569999999998</v>
      </c>
      <c r="CZ280" s="93">
        <v>74.790000000000006</v>
      </c>
      <c r="DA280" s="90">
        <v>50</v>
      </c>
      <c r="DB280" s="90" t="s">
        <v>566</v>
      </c>
      <c r="DC280" s="90">
        <v>107</v>
      </c>
      <c r="DD280" s="91">
        <v>280</v>
      </c>
      <c r="DE280" s="91">
        <v>8.2249999999999996</v>
      </c>
      <c r="DF280" s="93">
        <v>2</v>
      </c>
      <c r="DG280" s="88" t="s">
        <v>393</v>
      </c>
      <c r="DH280" s="88" t="s">
        <v>566</v>
      </c>
      <c r="DI280" s="88" t="s">
        <v>566</v>
      </c>
      <c r="DJ280" s="88" t="s">
        <v>566</v>
      </c>
      <c r="DK280" s="90">
        <v>0</v>
      </c>
      <c r="DL280" s="91">
        <v>62.359000000000002</v>
      </c>
      <c r="DM280" s="91">
        <v>0.2451567667</v>
      </c>
      <c r="DN280" s="91">
        <v>48.497723776900003</v>
      </c>
      <c r="DO280" s="91">
        <v>16.100734568</v>
      </c>
      <c r="DP280" s="91">
        <v>5.5444979704000001</v>
      </c>
      <c r="DQ280" s="91">
        <v>1.830734568</v>
      </c>
      <c r="DR280" s="91">
        <v>51.730529348899999</v>
      </c>
      <c r="DS280" s="91">
        <v>17.1739920401</v>
      </c>
      <c r="DT280" s="91">
        <v>8.7773035424000003</v>
      </c>
      <c r="DU280" s="91">
        <v>2.9039920400999999</v>
      </c>
      <c r="DV280" s="91" t="s">
        <v>566</v>
      </c>
      <c r="DW280" s="97"/>
      <c r="DX280" s="98" t="s">
        <v>5170</v>
      </c>
      <c r="DY280" s="99" t="s">
        <v>718</v>
      </c>
      <c r="DZ280" s="98" t="s">
        <v>689</v>
      </c>
      <c r="EA280" s="100" t="s">
        <v>689</v>
      </c>
      <c r="EB280" s="101" t="s">
        <v>2764</v>
      </c>
      <c r="EC280" s="38"/>
    </row>
    <row r="281" spans="1:133" s="9" customFormat="1" ht="15" customHeight="1" x14ac:dyDescent="0.25">
      <c r="A281" s="17" t="str">
        <f t="shared" si="4"/>
        <v>1129Г_Тевлинско-Русскинское</v>
      </c>
      <c r="B281" s="87">
        <v>7</v>
      </c>
      <c r="C281" s="88" t="s">
        <v>733</v>
      </c>
      <c r="D281" s="88" t="s">
        <v>568</v>
      </c>
      <c r="E281" s="88" t="s">
        <v>525</v>
      </c>
      <c r="F281" s="88" t="s">
        <v>1308</v>
      </c>
      <c r="G281" s="88" t="s">
        <v>270</v>
      </c>
      <c r="H281" s="88" t="s">
        <v>1081</v>
      </c>
      <c r="I281" s="89" t="s">
        <v>1536</v>
      </c>
      <c r="J281" s="88" t="s">
        <v>1082</v>
      </c>
      <c r="K281" s="88" t="s">
        <v>688</v>
      </c>
      <c r="L281" s="88" t="s">
        <v>566</v>
      </c>
      <c r="M281" s="88" t="s">
        <v>740</v>
      </c>
      <c r="N281" s="88" t="s">
        <v>47</v>
      </c>
      <c r="O281" s="90">
        <v>3.38</v>
      </c>
      <c r="P281" s="90">
        <v>3655.6</v>
      </c>
      <c r="Q281" s="90">
        <v>4125.67</v>
      </c>
      <c r="R281" s="91">
        <v>741.27099999999996</v>
      </c>
      <c r="S281" s="90" t="s">
        <v>699</v>
      </c>
      <c r="T281" s="90">
        <v>4149.68</v>
      </c>
      <c r="U281" s="90">
        <v>470.07</v>
      </c>
      <c r="V281" s="88" t="s">
        <v>31</v>
      </c>
      <c r="W281" s="88" t="s">
        <v>94</v>
      </c>
      <c r="X281" s="88" t="s">
        <v>308</v>
      </c>
      <c r="Y281" s="90" t="s">
        <v>1128</v>
      </c>
      <c r="Z281" s="90" t="s">
        <v>566</v>
      </c>
      <c r="AA281" s="90">
        <v>73</v>
      </c>
      <c r="AB281" s="91" t="s">
        <v>5375</v>
      </c>
      <c r="AC281" s="88" t="s">
        <v>566</v>
      </c>
      <c r="AD281" s="90" t="s">
        <v>566</v>
      </c>
      <c r="AE281" s="90" t="s">
        <v>4787</v>
      </c>
      <c r="AF281" s="90" t="s">
        <v>94</v>
      </c>
      <c r="AG281" s="91" t="s">
        <v>3461</v>
      </c>
      <c r="AH281" s="92" t="s">
        <v>2615</v>
      </c>
      <c r="AI281" s="93">
        <v>820</v>
      </c>
      <c r="AJ281" s="88" t="s">
        <v>722</v>
      </c>
      <c r="AK281" s="90">
        <v>4</v>
      </c>
      <c r="AL281" s="91">
        <v>26</v>
      </c>
      <c r="AM281" s="91">
        <v>12.2773254415</v>
      </c>
      <c r="AN281" s="91">
        <v>2041</v>
      </c>
      <c r="AO281" s="90">
        <v>14.6</v>
      </c>
      <c r="AP281" s="91">
        <v>175.71899999999999</v>
      </c>
      <c r="AQ281" s="91">
        <v>30.94</v>
      </c>
      <c r="AR281" s="91" t="s">
        <v>566</v>
      </c>
      <c r="AS281" s="91">
        <v>106.2445486185</v>
      </c>
      <c r="AT281" s="91">
        <v>111.81927635389999</v>
      </c>
      <c r="AU281" s="90">
        <v>0</v>
      </c>
      <c r="AV281" s="90">
        <v>22.5</v>
      </c>
      <c r="AW281" s="91">
        <v>0</v>
      </c>
      <c r="AX281" s="91" t="s">
        <v>566</v>
      </c>
      <c r="AY281" s="91">
        <v>288.27</v>
      </c>
      <c r="AZ281" s="88" t="s">
        <v>4928</v>
      </c>
      <c r="BA281" s="91">
        <v>294</v>
      </c>
      <c r="BB281" s="91">
        <v>182.02545138150001</v>
      </c>
      <c r="BC281" s="94">
        <v>0.1925634916</v>
      </c>
      <c r="BD281" s="91">
        <v>35.051000000000002</v>
      </c>
      <c r="BE281" s="95">
        <v>88.344999999999999</v>
      </c>
      <c r="BF281" s="91">
        <v>3.61</v>
      </c>
      <c r="BG281" s="91">
        <v>31</v>
      </c>
      <c r="BH281" s="94" t="s">
        <v>566</v>
      </c>
      <c r="BI281" s="94" t="s">
        <v>566</v>
      </c>
      <c r="BJ281" s="93">
        <v>743</v>
      </c>
      <c r="BK281" s="94">
        <v>1</v>
      </c>
      <c r="BL281" s="91">
        <v>111.83443</v>
      </c>
      <c r="BM281" s="96">
        <v>5.5917215599999999</v>
      </c>
      <c r="BN281" s="96" t="s">
        <v>566</v>
      </c>
      <c r="BO281" s="88" t="s">
        <v>430</v>
      </c>
      <c r="BP281" s="88" t="s">
        <v>566</v>
      </c>
      <c r="BQ281" s="91">
        <v>35.051000000000002</v>
      </c>
      <c r="BR281" s="95">
        <v>88.344999999999999</v>
      </c>
      <c r="BS281" s="91">
        <v>3.61</v>
      </c>
      <c r="BT281" s="90">
        <v>30</v>
      </c>
      <c r="BU281" s="91">
        <v>0</v>
      </c>
      <c r="BV281" s="91">
        <v>108.36</v>
      </c>
      <c r="BW281" s="96">
        <v>5.4180000000000001</v>
      </c>
      <c r="BX281" s="96" t="s">
        <v>566</v>
      </c>
      <c r="BY281" s="96" t="s">
        <v>566</v>
      </c>
      <c r="BZ281" s="96" t="s">
        <v>566</v>
      </c>
      <c r="CA281" s="96" t="s">
        <v>566</v>
      </c>
      <c r="CB281" s="96" t="s">
        <v>566</v>
      </c>
      <c r="CC281" s="96" t="s">
        <v>566</v>
      </c>
      <c r="CD281" s="96" t="s">
        <v>566</v>
      </c>
      <c r="CE281" s="96" t="s">
        <v>566</v>
      </c>
      <c r="CF281" s="88" t="s">
        <v>566</v>
      </c>
      <c r="CG281" s="88" t="s">
        <v>566</v>
      </c>
      <c r="CH281" s="92" t="s">
        <v>566</v>
      </c>
      <c r="CI281" s="91">
        <v>0</v>
      </c>
      <c r="CJ281" s="91">
        <v>0</v>
      </c>
      <c r="CK281" s="90" t="s">
        <v>566</v>
      </c>
      <c r="CL281" s="91">
        <v>-0.32183781880000001</v>
      </c>
      <c r="CM281" s="91">
        <v>-1.7162181200000001E-2</v>
      </c>
      <c r="CN281" s="88" t="s">
        <v>566</v>
      </c>
      <c r="CO281" s="91">
        <v>90.95</v>
      </c>
      <c r="CP281" s="91">
        <v>37.790940753000001</v>
      </c>
      <c r="CQ281" s="91">
        <v>3.8937252055</v>
      </c>
      <c r="CR281" s="91">
        <v>2.7396110086999999</v>
      </c>
      <c r="CS281" s="91">
        <v>0.28172520550000002</v>
      </c>
      <c r="CT281" s="90">
        <v>-4</v>
      </c>
      <c r="CU281" s="96">
        <v>1.0149999999999999</v>
      </c>
      <c r="CV281" s="96">
        <v>0.88400000000000001</v>
      </c>
      <c r="CW281" s="96">
        <v>0.73099999999999998</v>
      </c>
      <c r="CX281" s="93">
        <v>2898</v>
      </c>
      <c r="CY281" s="93">
        <v>2839.5390000000002</v>
      </c>
      <c r="CZ281" s="93">
        <v>74.790000000000006</v>
      </c>
      <c r="DA281" s="90">
        <v>50</v>
      </c>
      <c r="DB281" s="90" t="s">
        <v>566</v>
      </c>
      <c r="DC281" s="90">
        <v>107</v>
      </c>
      <c r="DD281" s="91">
        <v>280</v>
      </c>
      <c r="DE281" s="91">
        <v>2.9535714286000001</v>
      </c>
      <c r="DF281" s="93">
        <v>2</v>
      </c>
      <c r="DG281" s="88" t="s">
        <v>393</v>
      </c>
      <c r="DH281" s="88" t="s">
        <v>566</v>
      </c>
      <c r="DI281" s="88" t="s">
        <v>566</v>
      </c>
      <c r="DJ281" s="88" t="s">
        <v>2338</v>
      </c>
      <c r="DK281" s="90">
        <v>-5</v>
      </c>
      <c r="DL281" s="91">
        <v>88.344999999999999</v>
      </c>
      <c r="DM281" s="91">
        <v>0.2626655228</v>
      </c>
      <c r="DN281" s="91">
        <v>47.811187688899999</v>
      </c>
      <c r="DO281" s="91">
        <v>4.9261442794999999</v>
      </c>
      <c r="DP281" s="91">
        <v>12.7598579446</v>
      </c>
      <c r="DQ281" s="91">
        <v>1.3141442795</v>
      </c>
      <c r="DR281" s="91">
        <v>51.548108846600002</v>
      </c>
      <c r="DS281" s="91">
        <v>5.3111715854000003</v>
      </c>
      <c r="DT281" s="91">
        <v>16.4967791023</v>
      </c>
      <c r="DU281" s="91">
        <v>1.6991715854</v>
      </c>
      <c r="DV281" s="91" t="s">
        <v>566</v>
      </c>
      <c r="DW281" s="97"/>
      <c r="DX281" s="98" t="s">
        <v>3187</v>
      </c>
      <c r="DY281" s="99" t="s">
        <v>3148</v>
      </c>
      <c r="DZ281" s="98" t="s">
        <v>689</v>
      </c>
      <c r="EA281" s="100" t="s">
        <v>689</v>
      </c>
      <c r="EB281" s="101" t="s">
        <v>2761</v>
      </c>
      <c r="EC281" s="38"/>
    </row>
    <row r="282" spans="1:133" s="9" customFormat="1" ht="15" customHeight="1" x14ac:dyDescent="0.25">
      <c r="A282" s="17" t="str">
        <f t="shared" si="4"/>
        <v>1132Г_Тевлинско-Русскинское</v>
      </c>
      <c r="B282" s="87">
        <v>8</v>
      </c>
      <c r="C282" s="88" t="s">
        <v>733</v>
      </c>
      <c r="D282" s="88" t="s">
        <v>568</v>
      </c>
      <c r="E282" s="88" t="s">
        <v>525</v>
      </c>
      <c r="F282" s="88" t="s">
        <v>1308</v>
      </c>
      <c r="G282" s="88" t="s">
        <v>270</v>
      </c>
      <c r="H282" s="88" t="s">
        <v>1081</v>
      </c>
      <c r="I282" s="89" t="s">
        <v>1537</v>
      </c>
      <c r="J282" s="88" t="s">
        <v>1082</v>
      </c>
      <c r="K282" s="88" t="s">
        <v>688</v>
      </c>
      <c r="L282" s="88" t="s">
        <v>566</v>
      </c>
      <c r="M282" s="88" t="s">
        <v>740</v>
      </c>
      <c r="N282" s="88" t="s">
        <v>47</v>
      </c>
      <c r="O282" s="90">
        <v>4.34</v>
      </c>
      <c r="P282" s="90">
        <v>3182.06</v>
      </c>
      <c r="Q282" s="90">
        <v>3749.23</v>
      </c>
      <c r="R282" s="91">
        <v>262.62099999999998</v>
      </c>
      <c r="S282" s="90" t="s">
        <v>699</v>
      </c>
      <c r="T282" s="90">
        <v>3783</v>
      </c>
      <c r="U282" s="90">
        <v>567.16999999999996</v>
      </c>
      <c r="V282" s="88" t="s">
        <v>31</v>
      </c>
      <c r="W282" s="88" t="s">
        <v>112</v>
      </c>
      <c r="X282" s="88" t="s">
        <v>1364</v>
      </c>
      <c r="Y282" s="90" t="s">
        <v>857</v>
      </c>
      <c r="Z282" s="90" t="s">
        <v>566</v>
      </c>
      <c r="AA282" s="90">
        <v>73</v>
      </c>
      <c r="AB282" s="91" t="s">
        <v>4069</v>
      </c>
      <c r="AC282" s="88" t="s">
        <v>566</v>
      </c>
      <c r="AD282" s="90" t="s">
        <v>566</v>
      </c>
      <c r="AE282" s="90" t="s">
        <v>2019</v>
      </c>
      <c r="AF282" s="90" t="s">
        <v>112</v>
      </c>
      <c r="AG282" s="91" t="s">
        <v>3478</v>
      </c>
      <c r="AH282" s="92" t="s">
        <v>3398</v>
      </c>
      <c r="AI282" s="93">
        <v>298</v>
      </c>
      <c r="AJ282" s="88" t="s">
        <v>3116</v>
      </c>
      <c r="AK282" s="90" t="s">
        <v>566</v>
      </c>
      <c r="AL282" s="91">
        <v>14.4</v>
      </c>
      <c r="AM282" s="91">
        <v>12.2773254415</v>
      </c>
      <c r="AN282" s="91">
        <v>1949</v>
      </c>
      <c r="AO282" s="90">
        <v>14.6</v>
      </c>
      <c r="AP282" s="91">
        <v>24.704999999999998</v>
      </c>
      <c r="AQ282" s="91">
        <v>41.0594444444</v>
      </c>
      <c r="AR282" s="91" t="s">
        <v>566</v>
      </c>
      <c r="AS282" s="91">
        <v>100.1371333469</v>
      </c>
      <c r="AT282" s="91">
        <v>105.2125753314</v>
      </c>
      <c r="AU282" s="90">
        <v>123</v>
      </c>
      <c r="AV282" s="90">
        <v>0</v>
      </c>
      <c r="AW282" s="91">
        <v>3.0000000000000001E-3</v>
      </c>
      <c r="AX282" s="91" t="s">
        <v>566</v>
      </c>
      <c r="AY282" s="91">
        <v>252.77</v>
      </c>
      <c r="AZ282" s="88" t="s">
        <v>4928</v>
      </c>
      <c r="BA282" s="91">
        <v>258</v>
      </c>
      <c r="BB282" s="91">
        <v>152.6328666531</v>
      </c>
      <c r="BC282" s="94">
        <v>0.1401232472</v>
      </c>
      <c r="BD282" s="91">
        <v>21.36</v>
      </c>
      <c r="BE282" s="95">
        <v>79.403000000000006</v>
      </c>
      <c r="BF282" s="91">
        <v>3.88</v>
      </c>
      <c r="BG282" s="91">
        <v>31</v>
      </c>
      <c r="BH282" s="94">
        <v>8.3330000000000001E-2</v>
      </c>
      <c r="BI282" s="94">
        <v>0.16667000000000001</v>
      </c>
      <c r="BJ282" s="93">
        <v>248</v>
      </c>
      <c r="BK282" s="94">
        <v>0</v>
      </c>
      <c r="BL282" s="91">
        <v>120.39870999999999</v>
      </c>
      <c r="BM282" s="96">
        <v>6.0199353200000001</v>
      </c>
      <c r="BN282" s="96" t="s">
        <v>566</v>
      </c>
      <c r="BO282" s="88" t="s">
        <v>696</v>
      </c>
      <c r="BP282" s="88" t="s">
        <v>566</v>
      </c>
      <c r="BQ282" s="91">
        <v>21.36</v>
      </c>
      <c r="BR282" s="95">
        <v>79.403000000000006</v>
      </c>
      <c r="BS282" s="91">
        <v>3.88</v>
      </c>
      <c r="BT282" s="90">
        <v>30</v>
      </c>
      <c r="BU282" s="91">
        <v>0</v>
      </c>
      <c r="BV282" s="91">
        <v>116.52</v>
      </c>
      <c r="BW282" s="96">
        <v>5.8259999999999996</v>
      </c>
      <c r="BX282" s="96" t="s">
        <v>566</v>
      </c>
      <c r="BY282" s="96" t="s">
        <v>566</v>
      </c>
      <c r="BZ282" s="96" t="s">
        <v>566</v>
      </c>
      <c r="CA282" s="96" t="s">
        <v>566</v>
      </c>
      <c r="CB282" s="96" t="s">
        <v>566</v>
      </c>
      <c r="CC282" s="96" t="s">
        <v>566</v>
      </c>
      <c r="CD282" s="96" t="s">
        <v>566</v>
      </c>
      <c r="CE282" s="96" t="s">
        <v>566</v>
      </c>
      <c r="CF282" s="88" t="s">
        <v>566</v>
      </c>
      <c r="CG282" s="88" t="s">
        <v>566</v>
      </c>
      <c r="CH282" s="92" t="s">
        <v>566</v>
      </c>
      <c r="CI282" s="91">
        <v>0</v>
      </c>
      <c r="CJ282" s="91">
        <v>0</v>
      </c>
      <c r="CK282" s="90" t="s">
        <v>566</v>
      </c>
      <c r="CL282" s="91">
        <v>-0.38270124890000001</v>
      </c>
      <c r="CM282" s="91">
        <v>0.1017012489</v>
      </c>
      <c r="CN282" s="88" t="s">
        <v>566</v>
      </c>
      <c r="CO282" s="91">
        <v>90.95</v>
      </c>
      <c r="CP282" s="91">
        <v>22.5248119874</v>
      </c>
      <c r="CQ282" s="91">
        <v>4.0965439164999999</v>
      </c>
      <c r="CR282" s="91">
        <v>1.1648119874</v>
      </c>
      <c r="CS282" s="91">
        <v>0.21254391650000001</v>
      </c>
      <c r="CT282" s="90">
        <v>-4</v>
      </c>
      <c r="CU282" s="96">
        <v>1.016</v>
      </c>
      <c r="CV282" s="96">
        <v>0.88300000000000001</v>
      </c>
      <c r="CW282" s="96">
        <v>0.73099999999999998</v>
      </c>
      <c r="CX282" s="93">
        <v>2898</v>
      </c>
      <c r="CY282" s="93">
        <v>2844.6489999999999</v>
      </c>
      <c r="CZ282" s="93">
        <v>74.790000000000006</v>
      </c>
      <c r="DA282" s="90">
        <v>50</v>
      </c>
      <c r="DB282" s="90" t="s">
        <v>566</v>
      </c>
      <c r="DC282" s="90">
        <v>107</v>
      </c>
      <c r="DD282" s="91">
        <v>280</v>
      </c>
      <c r="DE282" s="91">
        <v>-9.7249999999999996</v>
      </c>
      <c r="DF282" s="93">
        <v>2</v>
      </c>
      <c r="DG282" s="88" t="s">
        <v>393</v>
      </c>
      <c r="DH282" s="88" t="s">
        <v>566</v>
      </c>
      <c r="DI282" s="88" t="s">
        <v>566</v>
      </c>
      <c r="DJ282" s="88" t="s">
        <v>1072</v>
      </c>
      <c r="DK282" s="90">
        <v>-5</v>
      </c>
      <c r="DL282" s="91">
        <v>79.403000000000006</v>
      </c>
      <c r="DM282" s="91">
        <v>0.1911328021</v>
      </c>
      <c r="DN282" s="91">
        <v>29.135755372999999</v>
      </c>
      <c r="DO282" s="91">
        <v>5.2988633820000004</v>
      </c>
      <c r="DP282" s="91">
        <v>7.775755373</v>
      </c>
      <c r="DQ282" s="91">
        <v>1.4148633820000001</v>
      </c>
      <c r="DR282" s="91">
        <v>30.7245979311</v>
      </c>
      <c r="DS282" s="91">
        <v>5.5878230997999996</v>
      </c>
      <c r="DT282" s="91">
        <v>9.3645979311000005</v>
      </c>
      <c r="DU282" s="91">
        <v>1.7038230997999999</v>
      </c>
      <c r="DV282" s="91" t="s">
        <v>566</v>
      </c>
      <c r="DW282" s="97"/>
      <c r="DX282" s="98" t="s">
        <v>5376</v>
      </c>
      <c r="DY282" s="99" t="s">
        <v>3150</v>
      </c>
      <c r="DZ282" s="98" t="s">
        <v>689</v>
      </c>
      <c r="EA282" s="100" t="s">
        <v>689</v>
      </c>
      <c r="EB282" s="101" t="s">
        <v>2761</v>
      </c>
      <c r="EC282" s="38"/>
    </row>
    <row r="283" spans="1:133" s="9" customFormat="1" ht="15" customHeight="1" x14ac:dyDescent="0.25">
      <c r="A283" s="17" t="str">
        <f t="shared" si="4"/>
        <v>1136Г_Тевлинско-Русскинское</v>
      </c>
      <c r="B283" s="87">
        <v>9</v>
      </c>
      <c r="C283" s="88" t="s">
        <v>733</v>
      </c>
      <c r="D283" s="88" t="s">
        <v>568</v>
      </c>
      <c r="E283" s="88" t="s">
        <v>525</v>
      </c>
      <c r="F283" s="88" t="s">
        <v>1308</v>
      </c>
      <c r="G283" s="88" t="s">
        <v>270</v>
      </c>
      <c r="H283" s="88" t="s">
        <v>1081</v>
      </c>
      <c r="I283" s="89" t="s">
        <v>1538</v>
      </c>
      <c r="J283" s="88" t="s">
        <v>1082</v>
      </c>
      <c r="K283" s="88" t="s">
        <v>688</v>
      </c>
      <c r="L283" s="88" t="s">
        <v>566</v>
      </c>
      <c r="M283" s="88" t="s">
        <v>740</v>
      </c>
      <c r="N283" s="88" t="s">
        <v>47</v>
      </c>
      <c r="O283" s="90">
        <v>459.25</v>
      </c>
      <c r="P283" s="90">
        <v>3542.9</v>
      </c>
      <c r="Q283" s="90">
        <v>4002.15</v>
      </c>
      <c r="R283" s="91">
        <v>630.79200000000003</v>
      </c>
      <c r="S283" s="90" t="s">
        <v>699</v>
      </c>
      <c r="T283" s="90">
        <v>4075</v>
      </c>
      <c r="U283" s="90">
        <v>459.25</v>
      </c>
      <c r="V283" s="88" t="s">
        <v>31</v>
      </c>
      <c r="W283" s="88" t="s">
        <v>112</v>
      </c>
      <c r="X283" s="88" t="s">
        <v>1758</v>
      </c>
      <c r="Y283" s="90" t="s">
        <v>1015</v>
      </c>
      <c r="Z283" s="90" t="s">
        <v>566</v>
      </c>
      <c r="AA283" s="90">
        <v>73</v>
      </c>
      <c r="AB283" s="91" t="s">
        <v>5377</v>
      </c>
      <c r="AC283" s="88" t="s">
        <v>566</v>
      </c>
      <c r="AD283" s="90" t="s">
        <v>566</v>
      </c>
      <c r="AE283" s="90" t="s">
        <v>2019</v>
      </c>
      <c r="AF283" s="90" t="s">
        <v>112</v>
      </c>
      <c r="AG283" s="91" t="s">
        <v>3556</v>
      </c>
      <c r="AH283" s="92" t="s">
        <v>3020</v>
      </c>
      <c r="AI283" s="93">
        <v>422</v>
      </c>
      <c r="AJ283" s="88" t="s">
        <v>3151</v>
      </c>
      <c r="AK283" s="90" t="s">
        <v>566</v>
      </c>
      <c r="AL283" s="91">
        <v>14.4</v>
      </c>
      <c r="AM283" s="91">
        <v>12.2181100455</v>
      </c>
      <c r="AN283" s="91">
        <v>1839</v>
      </c>
      <c r="AO283" s="90">
        <v>14.6</v>
      </c>
      <c r="AP283" s="91">
        <v>203.375</v>
      </c>
      <c r="AQ283" s="91">
        <v>41.322352941200002</v>
      </c>
      <c r="AR283" s="91" t="s">
        <v>566</v>
      </c>
      <c r="AS283" s="91">
        <v>125.5444296867</v>
      </c>
      <c r="AT283" s="91">
        <v>131.40455579779999</v>
      </c>
      <c r="AU283" s="90">
        <v>1061</v>
      </c>
      <c r="AV283" s="90">
        <v>0</v>
      </c>
      <c r="AW283" s="91">
        <v>83.132999999999996</v>
      </c>
      <c r="AX283" s="91" t="s">
        <v>566</v>
      </c>
      <c r="AY283" s="91">
        <v>180.06</v>
      </c>
      <c r="AZ283" s="88" t="s">
        <v>4928</v>
      </c>
      <c r="BA283" s="91">
        <v>186</v>
      </c>
      <c r="BB283" s="91">
        <v>54.515570313300003</v>
      </c>
      <c r="BC283" s="94">
        <v>0.3621901025</v>
      </c>
      <c r="BD283" s="91">
        <v>19.745000000000001</v>
      </c>
      <c r="BE283" s="95">
        <v>93.447000000000003</v>
      </c>
      <c r="BF283" s="91">
        <v>1.1399999999999999</v>
      </c>
      <c r="BG283" s="91">
        <v>31</v>
      </c>
      <c r="BH283" s="94">
        <v>0.2</v>
      </c>
      <c r="BI283" s="94">
        <v>0.25</v>
      </c>
      <c r="BJ283" s="93">
        <v>331</v>
      </c>
      <c r="BK283" s="94">
        <v>0</v>
      </c>
      <c r="BL283" s="91">
        <v>35.372079999999997</v>
      </c>
      <c r="BM283" s="96">
        <v>1.7686042</v>
      </c>
      <c r="BN283" s="96" t="s">
        <v>566</v>
      </c>
      <c r="BO283" s="88" t="s">
        <v>696</v>
      </c>
      <c r="BP283" s="88" t="s">
        <v>566</v>
      </c>
      <c r="BQ283" s="91">
        <v>19.745000000000001</v>
      </c>
      <c r="BR283" s="95">
        <v>93.447000000000003</v>
      </c>
      <c r="BS283" s="91">
        <v>1.1399999999999999</v>
      </c>
      <c r="BT283" s="90">
        <v>30</v>
      </c>
      <c r="BU283" s="91">
        <v>0</v>
      </c>
      <c r="BV283" s="91">
        <v>34.229999999999997</v>
      </c>
      <c r="BW283" s="96">
        <v>1.7115</v>
      </c>
      <c r="BX283" s="96" t="s">
        <v>566</v>
      </c>
      <c r="BY283" s="96" t="s">
        <v>566</v>
      </c>
      <c r="BZ283" s="96" t="s">
        <v>566</v>
      </c>
      <c r="CA283" s="96" t="s">
        <v>566</v>
      </c>
      <c r="CB283" s="96" t="s">
        <v>566</v>
      </c>
      <c r="CC283" s="96" t="s">
        <v>566</v>
      </c>
      <c r="CD283" s="96" t="s">
        <v>566</v>
      </c>
      <c r="CE283" s="96" t="s">
        <v>566</v>
      </c>
      <c r="CF283" s="88" t="s">
        <v>566</v>
      </c>
      <c r="CG283" s="88" t="s">
        <v>566</v>
      </c>
      <c r="CH283" s="92" t="s">
        <v>566</v>
      </c>
      <c r="CI283" s="91">
        <v>0</v>
      </c>
      <c r="CJ283" s="91">
        <v>0</v>
      </c>
      <c r="CK283" s="90" t="s">
        <v>566</v>
      </c>
      <c r="CL283" s="91">
        <v>-0.59477152879999995</v>
      </c>
      <c r="CM283" s="91">
        <v>-1.42284712E-2</v>
      </c>
      <c r="CN283" s="88" t="s">
        <v>566</v>
      </c>
      <c r="CO283" s="91">
        <v>90.95</v>
      </c>
      <c r="CP283" s="91">
        <v>31.887477099200002</v>
      </c>
      <c r="CQ283" s="91">
        <v>1.8409144431</v>
      </c>
      <c r="CR283" s="91">
        <v>12.142315808899999</v>
      </c>
      <c r="CS283" s="91">
        <v>0.69991444309999995</v>
      </c>
      <c r="CT283" s="90">
        <v>-4.9400000000000004</v>
      </c>
      <c r="CU283" s="96">
        <v>1.0169999999999999</v>
      </c>
      <c r="CV283" s="96">
        <v>0.88100000000000001</v>
      </c>
      <c r="CW283" s="96">
        <v>0.73099999999999998</v>
      </c>
      <c r="CX283" s="93">
        <v>2898</v>
      </c>
      <c r="CY283" s="93">
        <v>2837.3180000000002</v>
      </c>
      <c r="CZ283" s="93">
        <v>74.790000000000006</v>
      </c>
      <c r="DA283" s="90">
        <v>50</v>
      </c>
      <c r="DB283" s="90" t="s">
        <v>566</v>
      </c>
      <c r="DC283" s="90">
        <v>107</v>
      </c>
      <c r="DD283" s="91">
        <v>280</v>
      </c>
      <c r="DE283" s="91">
        <v>-35.692857142900003</v>
      </c>
      <c r="DF283" s="93">
        <v>2</v>
      </c>
      <c r="DG283" s="88" t="s">
        <v>393</v>
      </c>
      <c r="DH283" s="88" t="s">
        <v>566</v>
      </c>
      <c r="DI283" s="88" t="s">
        <v>566</v>
      </c>
      <c r="DJ283" s="88" t="s">
        <v>1125</v>
      </c>
      <c r="DK283" s="90">
        <v>-5</v>
      </c>
      <c r="DL283" s="91">
        <v>93.447000000000003</v>
      </c>
      <c r="DM283" s="91">
        <v>0.3701040854</v>
      </c>
      <c r="DN283" s="91">
        <v>20.176435289200001</v>
      </c>
      <c r="DO283" s="91">
        <v>1.1648174929999999</v>
      </c>
      <c r="DP283" s="91">
        <v>0.43127399890000001</v>
      </c>
      <c r="DQ283" s="91">
        <v>2.3817492999999999E-2</v>
      </c>
      <c r="DR283" s="91">
        <v>32.583963675900002</v>
      </c>
      <c r="DS283" s="91">
        <v>1.8811237138000001</v>
      </c>
      <c r="DT283" s="91">
        <v>12.838802385599999</v>
      </c>
      <c r="DU283" s="91">
        <v>0.74012371379999997</v>
      </c>
      <c r="DV283" s="91" t="s">
        <v>566</v>
      </c>
      <c r="DW283" s="97"/>
      <c r="DX283" s="98" t="s">
        <v>689</v>
      </c>
      <c r="DY283" s="99" t="s">
        <v>3152</v>
      </c>
      <c r="DZ283" s="98" t="s">
        <v>689</v>
      </c>
      <c r="EA283" s="100" t="s">
        <v>689</v>
      </c>
      <c r="EB283" s="101" t="s">
        <v>2761</v>
      </c>
      <c r="EC283" s="38"/>
    </row>
    <row r="284" spans="1:133" s="9" customFormat="1" ht="15" customHeight="1" x14ac:dyDescent="0.25">
      <c r="A284" s="17" t="str">
        <f t="shared" si="4"/>
        <v>1183Г_Тевлинско-Русскинское</v>
      </c>
      <c r="B284" s="87">
        <v>10</v>
      </c>
      <c r="C284" s="88" t="s">
        <v>733</v>
      </c>
      <c r="D284" s="88" t="s">
        <v>568</v>
      </c>
      <c r="E284" s="88" t="s">
        <v>525</v>
      </c>
      <c r="F284" s="88" t="s">
        <v>1308</v>
      </c>
      <c r="G284" s="88" t="s">
        <v>270</v>
      </c>
      <c r="H284" s="88" t="s">
        <v>1081</v>
      </c>
      <c r="I284" s="89" t="s">
        <v>1539</v>
      </c>
      <c r="J284" s="88" t="s">
        <v>179</v>
      </c>
      <c r="K284" s="88" t="s">
        <v>688</v>
      </c>
      <c r="L284" s="88" t="s">
        <v>566</v>
      </c>
      <c r="M284" s="88" t="s">
        <v>740</v>
      </c>
      <c r="N284" s="88" t="s">
        <v>47</v>
      </c>
      <c r="O284" s="90">
        <v>476.79</v>
      </c>
      <c r="P284" s="90">
        <v>3459.24</v>
      </c>
      <c r="Q284" s="90">
        <v>3936.03</v>
      </c>
      <c r="R284" s="91">
        <v>551.14400000000001</v>
      </c>
      <c r="S284" s="90" t="s">
        <v>699</v>
      </c>
      <c r="T284" s="90">
        <v>3960</v>
      </c>
      <c r="U284" s="90">
        <v>476.29</v>
      </c>
      <c r="V284" s="88" t="s">
        <v>31</v>
      </c>
      <c r="W284" s="88" t="s">
        <v>175</v>
      </c>
      <c r="X284" s="88" t="s">
        <v>294</v>
      </c>
      <c r="Y284" s="90" t="s">
        <v>871</v>
      </c>
      <c r="Z284" s="90" t="s">
        <v>566</v>
      </c>
      <c r="AA284" s="90">
        <v>73</v>
      </c>
      <c r="AB284" s="91" t="s">
        <v>4070</v>
      </c>
      <c r="AC284" s="88" t="s">
        <v>566</v>
      </c>
      <c r="AD284" s="90" t="s">
        <v>566</v>
      </c>
      <c r="AE284" s="90" t="s">
        <v>4788</v>
      </c>
      <c r="AF284" s="90" t="s">
        <v>175</v>
      </c>
      <c r="AG284" s="91" t="s">
        <v>3546</v>
      </c>
      <c r="AH284" s="92" t="s">
        <v>2169</v>
      </c>
      <c r="AI284" s="93">
        <v>1141</v>
      </c>
      <c r="AJ284" s="88" t="s">
        <v>566</v>
      </c>
      <c r="AK284" s="90" t="s">
        <v>566</v>
      </c>
      <c r="AL284" s="91">
        <v>21.9</v>
      </c>
      <c r="AM284" s="91">
        <v>17.478411058599999</v>
      </c>
      <c r="AN284" s="91">
        <v>2107</v>
      </c>
      <c r="AO284" s="90">
        <v>15.7</v>
      </c>
      <c r="AP284" s="91">
        <v>137.70500000000001</v>
      </c>
      <c r="AQ284" s="91" t="s">
        <v>566</v>
      </c>
      <c r="AR284" s="91" t="s">
        <v>566</v>
      </c>
      <c r="AS284" s="91">
        <v>102.37</v>
      </c>
      <c r="AT284" s="91">
        <v>108</v>
      </c>
      <c r="AU284" s="90">
        <v>250</v>
      </c>
      <c r="AV284" s="90">
        <v>6</v>
      </c>
      <c r="AW284" s="91">
        <v>1.35</v>
      </c>
      <c r="AX284" s="91" t="s">
        <v>566</v>
      </c>
      <c r="AY284" s="91">
        <v>259.26</v>
      </c>
      <c r="AZ284" s="88" t="s">
        <v>4928</v>
      </c>
      <c r="BA284" s="91">
        <v>265</v>
      </c>
      <c r="BB284" s="91">
        <v>156.88999999999999</v>
      </c>
      <c r="BC284" s="94">
        <v>0.66990662199999995</v>
      </c>
      <c r="BD284" s="91">
        <v>105.042</v>
      </c>
      <c r="BE284" s="95">
        <v>97.388000000000005</v>
      </c>
      <c r="BF284" s="91">
        <v>2.4300000000000002</v>
      </c>
      <c r="BG284" s="91">
        <v>31</v>
      </c>
      <c r="BH284" s="94" t="s">
        <v>566</v>
      </c>
      <c r="BI284" s="94" t="s">
        <v>566</v>
      </c>
      <c r="BJ284" s="93">
        <v>744</v>
      </c>
      <c r="BK284" s="94">
        <v>0</v>
      </c>
      <c r="BL284" s="91">
        <v>75.32141</v>
      </c>
      <c r="BM284" s="96">
        <v>3.76607029</v>
      </c>
      <c r="BN284" s="96" t="s">
        <v>566</v>
      </c>
      <c r="BO284" s="88" t="s">
        <v>430</v>
      </c>
      <c r="BP284" s="88" t="s">
        <v>566</v>
      </c>
      <c r="BQ284" s="91">
        <v>105.042</v>
      </c>
      <c r="BR284" s="95">
        <v>97.388000000000005</v>
      </c>
      <c r="BS284" s="91">
        <v>2.4300000000000002</v>
      </c>
      <c r="BT284" s="90">
        <v>30</v>
      </c>
      <c r="BU284" s="91">
        <v>0</v>
      </c>
      <c r="BV284" s="91">
        <v>72.900000000000006</v>
      </c>
      <c r="BW284" s="96">
        <v>3.645</v>
      </c>
      <c r="BX284" s="96" t="s">
        <v>566</v>
      </c>
      <c r="BY284" s="96" t="s">
        <v>566</v>
      </c>
      <c r="BZ284" s="96" t="s">
        <v>566</v>
      </c>
      <c r="CA284" s="96" t="s">
        <v>566</v>
      </c>
      <c r="CB284" s="96" t="s">
        <v>566</v>
      </c>
      <c r="CC284" s="96" t="s">
        <v>566</v>
      </c>
      <c r="CD284" s="96" t="s">
        <v>566</v>
      </c>
      <c r="CE284" s="96" t="s">
        <v>566</v>
      </c>
      <c r="CF284" s="88" t="s">
        <v>566</v>
      </c>
      <c r="CG284" s="88" t="s">
        <v>566</v>
      </c>
      <c r="CH284" s="92" t="s">
        <v>566</v>
      </c>
      <c r="CI284" s="91">
        <v>0</v>
      </c>
      <c r="CJ284" s="91">
        <v>0</v>
      </c>
      <c r="CK284" s="90" t="s">
        <v>566</v>
      </c>
      <c r="CL284" s="91">
        <v>-0.4823213616</v>
      </c>
      <c r="CM284" s="91">
        <v>3.2136159999999998E-4</v>
      </c>
      <c r="CN284" s="88" t="s">
        <v>566</v>
      </c>
      <c r="CO284" s="91">
        <v>90.95</v>
      </c>
      <c r="CP284" s="91">
        <v>112.03477059790001</v>
      </c>
      <c r="CQ284" s="91">
        <v>2.5928848945</v>
      </c>
      <c r="CR284" s="91">
        <v>6.9931576946999998</v>
      </c>
      <c r="CS284" s="91">
        <v>0.16288489449999999</v>
      </c>
      <c r="CT284" s="90">
        <v>3.63</v>
      </c>
      <c r="CU284" s="96">
        <v>1.016</v>
      </c>
      <c r="CV284" s="96">
        <v>0.88600000000000001</v>
      </c>
      <c r="CW284" s="96">
        <v>0.73099999999999998</v>
      </c>
      <c r="CX284" s="93">
        <v>2898</v>
      </c>
      <c r="CY284" s="93">
        <v>2839.386</v>
      </c>
      <c r="CZ284" s="93">
        <v>68.709999999999994</v>
      </c>
      <c r="DA284" s="90">
        <v>50</v>
      </c>
      <c r="DB284" s="90" t="s">
        <v>566</v>
      </c>
      <c r="DC284" s="90">
        <v>107</v>
      </c>
      <c r="DD284" s="91">
        <v>280</v>
      </c>
      <c r="DE284" s="91">
        <v>-7.4071428571000002</v>
      </c>
      <c r="DF284" s="93">
        <v>2</v>
      </c>
      <c r="DG284" s="88" t="s">
        <v>393</v>
      </c>
      <c r="DH284" s="88" t="s">
        <v>566</v>
      </c>
      <c r="DI284" s="88" t="s">
        <v>566</v>
      </c>
      <c r="DJ284" s="88" t="s">
        <v>566</v>
      </c>
      <c r="DK284" s="90">
        <v>0</v>
      </c>
      <c r="DL284" s="91">
        <v>97.388000000000005</v>
      </c>
      <c r="DM284" s="91">
        <v>0.98380012289999996</v>
      </c>
      <c r="DN284" s="91">
        <v>154.26080159369999</v>
      </c>
      <c r="DO284" s="91">
        <v>3.5701461264000001</v>
      </c>
      <c r="DP284" s="91">
        <v>49.219188690499998</v>
      </c>
      <c r="DQ284" s="91">
        <v>1.1401461263999999</v>
      </c>
      <c r="DR284" s="91">
        <v>164.5307325535</v>
      </c>
      <c r="DS284" s="91">
        <v>3.8078290235000001</v>
      </c>
      <c r="DT284" s="91">
        <v>59.489119650299997</v>
      </c>
      <c r="DU284" s="91">
        <v>1.3778290234999999</v>
      </c>
      <c r="DV284" s="91">
        <v>111.28265</v>
      </c>
      <c r="DW284" s="97"/>
      <c r="DX284" s="98" t="s">
        <v>689</v>
      </c>
      <c r="DY284" s="99" t="s">
        <v>3148</v>
      </c>
      <c r="DZ284" s="98" t="s">
        <v>689</v>
      </c>
      <c r="EA284" s="100" t="s">
        <v>689</v>
      </c>
      <c r="EB284" s="101" t="s">
        <v>2761</v>
      </c>
      <c r="EC284" s="38"/>
    </row>
    <row r="285" spans="1:133" s="10" customFormat="1" ht="15" customHeight="1" x14ac:dyDescent="0.25">
      <c r="A285" s="17" t="str">
        <f t="shared" si="4"/>
        <v>1184Г_Тевлинско-Русскинское</v>
      </c>
      <c r="B285" s="87">
        <v>11</v>
      </c>
      <c r="C285" s="88" t="s">
        <v>733</v>
      </c>
      <c r="D285" s="88" t="s">
        <v>568</v>
      </c>
      <c r="E285" s="88" t="s">
        <v>525</v>
      </c>
      <c r="F285" s="88" t="s">
        <v>1308</v>
      </c>
      <c r="G285" s="88" t="s">
        <v>270</v>
      </c>
      <c r="H285" s="88" t="s">
        <v>1081</v>
      </c>
      <c r="I285" s="89" t="s">
        <v>1540</v>
      </c>
      <c r="J285" s="88" t="s">
        <v>179</v>
      </c>
      <c r="K285" s="88" t="s">
        <v>688</v>
      </c>
      <c r="L285" s="88" t="s">
        <v>566</v>
      </c>
      <c r="M285" s="88" t="s">
        <v>740</v>
      </c>
      <c r="N285" s="88" t="s">
        <v>47</v>
      </c>
      <c r="O285" s="90">
        <v>382.45</v>
      </c>
      <c r="P285" s="90">
        <v>3387.4</v>
      </c>
      <c r="Q285" s="90">
        <v>3769.85</v>
      </c>
      <c r="R285" s="91">
        <v>472.79300000000001</v>
      </c>
      <c r="S285" s="90" t="s">
        <v>703</v>
      </c>
      <c r="T285" s="90">
        <v>3922.5</v>
      </c>
      <c r="U285" s="90">
        <v>2.5</v>
      </c>
      <c r="V285" s="88" t="s">
        <v>31</v>
      </c>
      <c r="W285" s="88" t="s">
        <v>156</v>
      </c>
      <c r="X285" s="88" t="s">
        <v>762</v>
      </c>
      <c r="Y285" s="90" t="s">
        <v>755</v>
      </c>
      <c r="Z285" s="90" t="s">
        <v>566</v>
      </c>
      <c r="AA285" s="90">
        <v>73</v>
      </c>
      <c r="AB285" s="91" t="s">
        <v>4071</v>
      </c>
      <c r="AC285" s="88" t="s">
        <v>566</v>
      </c>
      <c r="AD285" s="90" t="s">
        <v>566</v>
      </c>
      <c r="AE285" s="90" t="s">
        <v>1235</v>
      </c>
      <c r="AF285" s="90" t="s">
        <v>156</v>
      </c>
      <c r="AG285" s="91" t="s">
        <v>3684</v>
      </c>
      <c r="AH285" s="92" t="s">
        <v>2255</v>
      </c>
      <c r="AI285" s="93">
        <v>1056</v>
      </c>
      <c r="AJ285" s="88" t="s">
        <v>566</v>
      </c>
      <c r="AK285" s="90" t="s">
        <v>566</v>
      </c>
      <c r="AL285" s="91">
        <v>21.9</v>
      </c>
      <c r="AM285" s="91">
        <v>17.478411058599999</v>
      </c>
      <c r="AN285" s="91">
        <v>2213</v>
      </c>
      <c r="AO285" s="90">
        <v>20.7</v>
      </c>
      <c r="AP285" s="91">
        <v>96.915999999999997</v>
      </c>
      <c r="AQ285" s="91" t="s">
        <v>566</v>
      </c>
      <c r="AR285" s="91" t="s">
        <v>566</v>
      </c>
      <c r="AS285" s="91">
        <v>91.92</v>
      </c>
      <c r="AT285" s="91">
        <v>96.93</v>
      </c>
      <c r="AU285" s="90">
        <v>120</v>
      </c>
      <c r="AV285" s="90">
        <v>2</v>
      </c>
      <c r="AW285" s="91">
        <v>0</v>
      </c>
      <c r="AX285" s="91" t="s">
        <v>566</v>
      </c>
      <c r="AY285" s="91">
        <v>266.89</v>
      </c>
      <c r="AZ285" s="88" t="s">
        <v>4928</v>
      </c>
      <c r="BA285" s="91">
        <v>272</v>
      </c>
      <c r="BB285" s="91">
        <v>174.97</v>
      </c>
      <c r="BC285" s="94">
        <v>0.36507883810000002</v>
      </c>
      <c r="BD285" s="91">
        <v>63.533000000000001</v>
      </c>
      <c r="BE285" s="95">
        <v>96.908000000000001</v>
      </c>
      <c r="BF285" s="91">
        <v>1.67</v>
      </c>
      <c r="BG285" s="91">
        <v>31</v>
      </c>
      <c r="BH285" s="94" t="s">
        <v>566</v>
      </c>
      <c r="BI285" s="94" t="s">
        <v>566</v>
      </c>
      <c r="BJ285" s="93">
        <v>743</v>
      </c>
      <c r="BK285" s="94">
        <v>1</v>
      </c>
      <c r="BL285" s="91">
        <v>51.74241</v>
      </c>
      <c r="BM285" s="96">
        <v>2.58712067</v>
      </c>
      <c r="BN285" s="96" t="s">
        <v>566</v>
      </c>
      <c r="BO285" s="88" t="s">
        <v>430</v>
      </c>
      <c r="BP285" s="88" t="s">
        <v>566</v>
      </c>
      <c r="BQ285" s="91">
        <v>63.533000000000001</v>
      </c>
      <c r="BR285" s="95">
        <v>96.908000000000001</v>
      </c>
      <c r="BS285" s="91">
        <v>1.67</v>
      </c>
      <c r="BT285" s="90">
        <v>30</v>
      </c>
      <c r="BU285" s="91">
        <v>0</v>
      </c>
      <c r="BV285" s="91">
        <v>50.13</v>
      </c>
      <c r="BW285" s="96">
        <v>2.5065</v>
      </c>
      <c r="BX285" s="96" t="s">
        <v>566</v>
      </c>
      <c r="BY285" s="96" t="s">
        <v>566</v>
      </c>
      <c r="BZ285" s="96" t="s">
        <v>566</v>
      </c>
      <c r="CA285" s="96" t="s">
        <v>566</v>
      </c>
      <c r="CB285" s="96" t="s">
        <v>566</v>
      </c>
      <c r="CC285" s="96" t="s">
        <v>566</v>
      </c>
      <c r="CD285" s="96" t="s">
        <v>566</v>
      </c>
      <c r="CE285" s="96" t="s">
        <v>566</v>
      </c>
      <c r="CF285" s="88" t="s">
        <v>566</v>
      </c>
      <c r="CG285" s="88" t="s">
        <v>566</v>
      </c>
      <c r="CH285" s="92" t="s">
        <v>566</v>
      </c>
      <c r="CI285" s="91">
        <v>0</v>
      </c>
      <c r="CJ285" s="91">
        <v>0</v>
      </c>
      <c r="CK285" s="90" t="s">
        <v>566</v>
      </c>
      <c r="CL285" s="91">
        <v>-0.42159135380000001</v>
      </c>
      <c r="CM285" s="91">
        <v>-2.64086462E-2</v>
      </c>
      <c r="CN285" s="88" t="s">
        <v>566</v>
      </c>
      <c r="CO285" s="91">
        <v>90.95</v>
      </c>
      <c r="CP285" s="91">
        <v>63.841263322899998</v>
      </c>
      <c r="CQ285" s="91">
        <v>1.6799635848000001</v>
      </c>
      <c r="CR285" s="91">
        <v>0.30833605510000001</v>
      </c>
      <c r="CS285" s="91">
        <v>8.9635848000000004E-3</v>
      </c>
      <c r="CT285" s="90">
        <v>-6.11</v>
      </c>
      <c r="CU285" s="96">
        <v>1.016</v>
      </c>
      <c r="CV285" s="96">
        <v>0.85099999999999998</v>
      </c>
      <c r="CW285" s="96">
        <v>0.73099999999999998</v>
      </c>
      <c r="CX285" s="93">
        <v>2898</v>
      </c>
      <c r="CY285" s="93">
        <v>2845.8670000000002</v>
      </c>
      <c r="CZ285" s="93">
        <v>68.739999999999995</v>
      </c>
      <c r="DA285" s="90">
        <v>50</v>
      </c>
      <c r="DB285" s="90" t="s">
        <v>566</v>
      </c>
      <c r="DC285" s="90">
        <v>107</v>
      </c>
      <c r="DD285" s="91">
        <v>280</v>
      </c>
      <c r="DE285" s="91">
        <v>-4.6821428570999997</v>
      </c>
      <c r="DF285" s="93">
        <v>2</v>
      </c>
      <c r="DG285" s="88" t="s">
        <v>393</v>
      </c>
      <c r="DH285" s="88" t="s">
        <v>566</v>
      </c>
      <c r="DI285" s="88" t="s">
        <v>566</v>
      </c>
      <c r="DJ285" s="88" t="s">
        <v>1320</v>
      </c>
      <c r="DK285" s="90">
        <v>-5</v>
      </c>
      <c r="DL285" s="91">
        <v>96.908000000000001</v>
      </c>
      <c r="DM285" s="91">
        <v>0.21755856339999999</v>
      </c>
      <c r="DN285" s="91">
        <v>37.860721489100001</v>
      </c>
      <c r="DO285" s="91">
        <v>0.99629346419999998</v>
      </c>
      <c r="DP285" s="91">
        <v>-25.6722057787</v>
      </c>
      <c r="DQ285" s="91">
        <v>-0.67470653579999995</v>
      </c>
      <c r="DR285" s="91">
        <v>38.044465984600002</v>
      </c>
      <c r="DS285" s="91">
        <v>1.0011286451999999</v>
      </c>
      <c r="DT285" s="91">
        <v>-25.488461283199999</v>
      </c>
      <c r="DU285" s="91">
        <v>-0.66987135480000004</v>
      </c>
      <c r="DV285" s="91">
        <v>111.28865</v>
      </c>
      <c r="DW285" s="97"/>
      <c r="DX285" s="98" t="s">
        <v>689</v>
      </c>
      <c r="DY285" s="99" t="s">
        <v>3153</v>
      </c>
      <c r="DZ285" s="98" t="s">
        <v>689</v>
      </c>
      <c r="EA285" s="100" t="s">
        <v>689</v>
      </c>
      <c r="EB285" s="101" t="s">
        <v>2761</v>
      </c>
      <c r="EC285" s="38"/>
    </row>
    <row r="286" spans="1:133" s="9" customFormat="1" ht="15" customHeight="1" x14ac:dyDescent="0.25">
      <c r="A286" s="17" t="str">
        <f t="shared" si="4"/>
        <v>1185Г_Тевлинско-Русскинское</v>
      </c>
      <c r="B286" s="87">
        <v>12</v>
      </c>
      <c r="C286" s="88" t="s">
        <v>733</v>
      </c>
      <c r="D286" s="88" t="s">
        <v>568</v>
      </c>
      <c r="E286" s="88" t="s">
        <v>525</v>
      </c>
      <c r="F286" s="88" t="s">
        <v>1308</v>
      </c>
      <c r="G286" s="88" t="s">
        <v>270</v>
      </c>
      <c r="H286" s="88" t="s">
        <v>1081</v>
      </c>
      <c r="I286" s="89" t="s">
        <v>1541</v>
      </c>
      <c r="J286" s="88" t="s">
        <v>178</v>
      </c>
      <c r="K286" s="88" t="s">
        <v>688</v>
      </c>
      <c r="L286" s="88" t="s">
        <v>566</v>
      </c>
      <c r="M286" s="88" t="s">
        <v>740</v>
      </c>
      <c r="N286" s="88" t="s">
        <v>47</v>
      </c>
      <c r="O286" s="90">
        <v>323.06</v>
      </c>
      <c r="P286" s="90">
        <v>3442</v>
      </c>
      <c r="Q286" s="90">
        <v>3765.06</v>
      </c>
      <c r="R286" s="91">
        <v>532.81200000000001</v>
      </c>
      <c r="S286" s="90" t="s">
        <v>699</v>
      </c>
      <c r="T286" s="90">
        <v>3189.7</v>
      </c>
      <c r="U286" s="90">
        <v>323</v>
      </c>
      <c r="V286" s="88" t="s">
        <v>31</v>
      </c>
      <c r="W286" s="88" t="s">
        <v>94</v>
      </c>
      <c r="X286" s="88" t="s">
        <v>758</v>
      </c>
      <c r="Y286" s="90" t="s">
        <v>1309</v>
      </c>
      <c r="Z286" s="90" t="s">
        <v>566</v>
      </c>
      <c r="AA286" s="90">
        <v>73</v>
      </c>
      <c r="AB286" s="91" t="s">
        <v>4072</v>
      </c>
      <c r="AC286" s="88" t="s">
        <v>566</v>
      </c>
      <c r="AD286" s="90" t="s">
        <v>566</v>
      </c>
      <c r="AE286" s="90" t="s">
        <v>1249</v>
      </c>
      <c r="AF286" s="90" t="s">
        <v>94</v>
      </c>
      <c r="AG286" s="91" t="s">
        <v>3415</v>
      </c>
      <c r="AH286" s="92" t="s">
        <v>4692</v>
      </c>
      <c r="AI286" s="93">
        <v>158</v>
      </c>
      <c r="AJ286" s="88" t="s">
        <v>566</v>
      </c>
      <c r="AK286" s="90" t="s">
        <v>566</v>
      </c>
      <c r="AL286" s="91">
        <v>21.9</v>
      </c>
      <c r="AM286" s="91">
        <v>17.4191956626</v>
      </c>
      <c r="AN286" s="91">
        <v>1923</v>
      </c>
      <c r="AO286" s="90">
        <v>22.1</v>
      </c>
      <c r="AP286" s="91">
        <v>120.26</v>
      </c>
      <c r="AQ286" s="91" t="s">
        <v>566</v>
      </c>
      <c r="AR286" s="91" t="s">
        <v>566</v>
      </c>
      <c r="AS286" s="91">
        <v>114.64</v>
      </c>
      <c r="AT286" s="91">
        <v>119.92</v>
      </c>
      <c r="AU286" s="90">
        <v>595</v>
      </c>
      <c r="AV286" s="90">
        <v>2.6</v>
      </c>
      <c r="AW286" s="91">
        <v>4.8049999999999997</v>
      </c>
      <c r="AX286" s="91" t="s">
        <v>566</v>
      </c>
      <c r="AY286" s="91">
        <v>214.31</v>
      </c>
      <c r="AZ286" s="88" t="s">
        <v>4928</v>
      </c>
      <c r="BA286" s="91">
        <v>220</v>
      </c>
      <c r="BB286" s="91">
        <v>99.67</v>
      </c>
      <c r="BC286" s="94">
        <v>0.59471255140000001</v>
      </c>
      <c r="BD286" s="91">
        <v>59.274999999999999</v>
      </c>
      <c r="BE286" s="95">
        <v>65.007999999999996</v>
      </c>
      <c r="BF286" s="91">
        <v>18.309999999999999</v>
      </c>
      <c r="BG286" s="91">
        <v>31</v>
      </c>
      <c r="BH286" s="94" t="s">
        <v>566</v>
      </c>
      <c r="BI286" s="94" t="s">
        <v>566</v>
      </c>
      <c r="BJ286" s="93">
        <v>744</v>
      </c>
      <c r="BK286" s="94">
        <v>0</v>
      </c>
      <c r="BL286" s="91">
        <v>567.63841000000002</v>
      </c>
      <c r="BM286" s="96">
        <v>28.381920430000001</v>
      </c>
      <c r="BN286" s="96" t="s">
        <v>566</v>
      </c>
      <c r="BO286" s="88" t="s">
        <v>430</v>
      </c>
      <c r="BP286" s="88" t="s">
        <v>566</v>
      </c>
      <c r="BQ286" s="91">
        <v>59.274999999999999</v>
      </c>
      <c r="BR286" s="95">
        <v>65.007999999999996</v>
      </c>
      <c r="BS286" s="91">
        <v>18.309999999999999</v>
      </c>
      <c r="BT286" s="90">
        <v>30</v>
      </c>
      <c r="BU286" s="91">
        <v>0</v>
      </c>
      <c r="BV286" s="91">
        <v>549.33000000000004</v>
      </c>
      <c r="BW286" s="96">
        <v>27.4665</v>
      </c>
      <c r="BX286" s="96" t="s">
        <v>566</v>
      </c>
      <c r="BY286" s="96" t="s">
        <v>566</v>
      </c>
      <c r="BZ286" s="96" t="s">
        <v>566</v>
      </c>
      <c r="CA286" s="96" t="s">
        <v>566</v>
      </c>
      <c r="CB286" s="96" t="s">
        <v>566</v>
      </c>
      <c r="CC286" s="96" t="s">
        <v>566</v>
      </c>
      <c r="CD286" s="96" t="s">
        <v>566</v>
      </c>
      <c r="CE286" s="96" t="s">
        <v>566</v>
      </c>
      <c r="CF286" s="88" t="s">
        <v>566</v>
      </c>
      <c r="CG286" s="88" t="s">
        <v>566</v>
      </c>
      <c r="CH286" s="92" t="s">
        <v>566</v>
      </c>
      <c r="CI286" s="91">
        <v>0</v>
      </c>
      <c r="CJ286" s="91">
        <v>0</v>
      </c>
      <c r="CK286" s="90" t="s">
        <v>566</v>
      </c>
      <c r="CL286" s="91">
        <v>1.5356440605999999</v>
      </c>
      <c r="CM286" s="91">
        <v>-0.3766440606</v>
      </c>
      <c r="CN286" s="88" t="s">
        <v>566</v>
      </c>
      <c r="CO286" s="91">
        <v>90.95</v>
      </c>
      <c r="CP286" s="91">
        <v>72.727200021000002</v>
      </c>
      <c r="CQ286" s="91">
        <v>22.471008062799999</v>
      </c>
      <c r="CR286" s="91">
        <v>13.452361311300001</v>
      </c>
      <c r="CS286" s="91">
        <v>4.1600080628000002</v>
      </c>
      <c r="CT286" s="90">
        <v>-4</v>
      </c>
      <c r="CU286" s="96">
        <v>1.016</v>
      </c>
      <c r="CV286" s="96">
        <v>0.88300000000000001</v>
      </c>
      <c r="CW286" s="96">
        <v>0.73099999999999998</v>
      </c>
      <c r="CX286" s="93">
        <v>2898</v>
      </c>
      <c r="CY286" s="93">
        <v>2839.9079999999999</v>
      </c>
      <c r="CZ286" s="93">
        <v>69.28</v>
      </c>
      <c r="DA286" s="90">
        <v>50</v>
      </c>
      <c r="DB286" s="90" t="s">
        <v>566</v>
      </c>
      <c r="DC286" s="90">
        <v>107</v>
      </c>
      <c r="DD286" s="91">
        <v>280</v>
      </c>
      <c r="DE286" s="91">
        <v>-23.4607142857</v>
      </c>
      <c r="DF286" s="93">
        <v>2</v>
      </c>
      <c r="DG286" s="88" t="s">
        <v>393</v>
      </c>
      <c r="DH286" s="88" t="s">
        <v>566</v>
      </c>
      <c r="DI286" s="88" t="s">
        <v>566</v>
      </c>
      <c r="DJ286" s="88" t="s">
        <v>1289</v>
      </c>
      <c r="DK286" s="90">
        <v>-5</v>
      </c>
      <c r="DL286" s="91">
        <v>65.007999999999996</v>
      </c>
      <c r="DM286" s="91">
        <v>0.81120563040000004</v>
      </c>
      <c r="DN286" s="91">
        <v>80.852865181699997</v>
      </c>
      <c r="DO286" s="91">
        <v>24.981649023599999</v>
      </c>
      <c r="DP286" s="91">
        <v>21.578026472000001</v>
      </c>
      <c r="DQ286" s="91">
        <v>6.6706490236000002</v>
      </c>
      <c r="DR286" s="91">
        <v>99.202336541199998</v>
      </c>
      <c r="DS286" s="91">
        <v>30.651207576000001</v>
      </c>
      <c r="DT286" s="91">
        <v>39.927497831499998</v>
      </c>
      <c r="DU286" s="91">
        <v>12.340207575999999</v>
      </c>
      <c r="DV286" s="91">
        <v>111.6874</v>
      </c>
      <c r="DW286" s="97"/>
      <c r="DX286" s="98" t="s">
        <v>689</v>
      </c>
      <c r="DY286" s="99" t="s">
        <v>3148</v>
      </c>
      <c r="DZ286" s="98" t="s">
        <v>689</v>
      </c>
      <c r="EA286" s="100" t="s">
        <v>689</v>
      </c>
      <c r="EB286" s="101" t="s">
        <v>2764</v>
      </c>
      <c r="EC286" s="38"/>
    </row>
    <row r="287" spans="1:133" s="9" customFormat="1" ht="15" customHeight="1" x14ac:dyDescent="0.25">
      <c r="A287" s="17" t="str">
        <f t="shared" si="4"/>
        <v>1188Г_Тевлинско-Русскинское</v>
      </c>
      <c r="B287" s="87">
        <v>13</v>
      </c>
      <c r="C287" s="88" t="s">
        <v>733</v>
      </c>
      <c r="D287" s="88" t="s">
        <v>568</v>
      </c>
      <c r="E287" s="88" t="s">
        <v>525</v>
      </c>
      <c r="F287" s="88" t="s">
        <v>1308</v>
      </c>
      <c r="G287" s="88" t="s">
        <v>270</v>
      </c>
      <c r="H287" s="88" t="s">
        <v>1081</v>
      </c>
      <c r="I287" s="89" t="s">
        <v>1542</v>
      </c>
      <c r="J287" s="88" t="s">
        <v>178</v>
      </c>
      <c r="K287" s="88" t="s">
        <v>688</v>
      </c>
      <c r="L287" s="88" t="s">
        <v>566</v>
      </c>
      <c r="M287" s="88" t="s">
        <v>740</v>
      </c>
      <c r="N287" s="88" t="s">
        <v>47</v>
      </c>
      <c r="O287" s="90">
        <v>541</v>
      </c>
      <c r="P287" s="90">
        <v>3334.67</v>
      </c>
      <c r="Q287" s="90">
        <v>3875.67</v>
      </c>
      <c r="R287" s="91">
        <v>416.11900000000003</v>
      </c>
      <c r="S287" s="90" t="s">
        <v>703</v>
      </c>
      <c r="T287" s="90">
        <v>3900</v>
      </c>
      <c r="U287" s="90">
        <v>4.8</v>
      </c>
      <c r="V287" s="88" t="s">
        <v>31</v>
      </c>
      <c r="W287" s="88" t="s">
        <v>94</v>
      </c>
      <c r="X287" s="88" t="s">
        <v>1437</v>
      </c>
      <c r="Y287" s="90" t="s">
        <v>524</v>
      </c>
      <c r="Z287" s="90" t="s">
        <v>566</v>
      </c>
      <c r="AA287" s="90">
        <v>73</v>
      </c>
      <c r="AB287" s="91" t="s">
        <v>4073</v>
      </c>
      <c r="AC287" s="88" t="s">
        <v>566</v>
      </c>
      <c r="AD287" s="90" t="s">
        <v>566</v>
      </c>
      <c r="AE287" s="90" t="s">
        <v>4789</v>
      </c>
      <c r="AF287" s="90" t="s">
        <v>94</v>
      </c>
      <c r="AG287" s="91" t="s">
        <v>3595</v>
      </c>
      <c r="AH287" s="92" t="s">
        <v>2080</v>
      </c>
      <c r="AI287" s="93">
        <v>1179</v>
      </c>
      <c r="AJ287" s="88" t="s">
        <v>566</v>
      </c>
      <c r="AK287" s="90" t="s">
        <v>566</v>
      </c>
      <c r="AL287" s="91">
        <v>21.9</v>
      </c>
      <c r="AM287" s="91">
        <v>17.4191956626</v>
      </c>
      <c r="AN287" s="91">
        <v>2251</v>
      </c>
      <c r="AO287" s="90">
        <v>21.5</v>
      </c>
      <c r="AP287" s="91">
        <v>75.486999999999995</v>
      </c>
      <c r="AQ287" s="91" t="s">
        <v>566</v>
      </c>
      <c r="AR287" s="91" t="s">
        <v>566</v>
      </c>
      <c r="AS287" s="91">
        <v>85.57</v>
      </c>
      <c r="AT287" s="91">
        <v>90.27</v>
      </c>
      <c r="AU287" s="90">
        <v>121</v>
      </c>
      <c r="AV287" s="90">
        <v>0</v>
      </c>
      <c r="AW287" s="91">
        <v>0</v>
      </c>
      <c r="AX287" s="91" t="s">
        <v>566</v>
      </c>
      <c r="AY287" s="91">
        <v>261.23</v>
      </c>
      <c r="AZ287" s="88" t="s">
        <v>4928</v>
      </c>
      <c r="BA287" s="91">
        <v>266</v>
      </c>
      <c r="BB287" s="91">
        <v>175.66</v>
      </c>
      <c r="BC287" s="94">
        <v>0.24835334589999999</v>
      </c>
      <c r="BD287" s="91">
        <v>43.152000000000001</v>
      </c>
      <c r="BE287" s="95">
        <v>96.427000000000007</v>
      </c>
      <c r="BF287" s="91">
        <v>1.36</v>
      </c>
      <c r="BG287" s="91">
        <v>31</v>
      </c>
      <c r="BH287" s="94" t="s">
        <v>566</v>
      </c>
      <c r="BI287" s="94" t="s">
        <v>566</v>
      </c>
      <c r="BJ287" s="93">
        <v>744</v>
      </c>
      <c r="BK287" s="94">
        <v>0</v>
      </c>
      <c r="BL287" s="91">
        <v>42.247880000000002</v>
      </c>
      <c r="BM287" s="96">
        <v>2.1123941300000002</v>
      </c>
      <c r="BN287" s="96" t="s">
        <v>566</v>
      </c>
      <c r="BO287" s="88" t="s">
        <v>430</v>
      </c>
      <c r="BP287" s="88" t="s">
        <v>566</v>
      </c>
      <c r="BQ287" s="91">
        <v>43.152000000000001</v>
      </c>
      <c r="BR287" s="95">
        <v>96.427000000000007</v>
      </c>
      <c r="BS287" s="91">
        <v>1.36</v>
      </c>
      <c r="BT287" s="90">
        <v>30</v>
      </c>
      <c r="BU287" s="91">
        <v>0</v>
      </c>
      <c r="BV287" s="91">
        <v>40.89</v>
      </c>
      <c r="BW287" s="96">
        <v>2.0445000000000002</v>
      </c>
      <c r="BX287" s="96" t="s">
        <v>566</v>
      </c>
      <c r="BY287" s="96" t="s">
        <v>566</v>
      </c>
      <c r="BZ287" s="96" t="s">
        <v>566</v>
      </c>
      <c r="CA287" s="96" t="s">
        <v>566</v>
      </c>
      <c r="CB287" s="96" t="s">
        <v>566</v>
      </c>
      <c r="CC287" s="96" t="s">
        <v>566</v>
      </c>
      <c r="CD287" s="96" t="s">
        <v>566</v>
      </c>
      <c r="CE287" s="96" t="s">
        <v>566</v>
      </c>
      <c r="CF287" s="88" t="s">
        <v>566</v>
      </c>
      <c r="CG287" s="88" t="s">
        <v>566</v>
      </c>
      <c r="CH287" s="92" t="s">
        <v>566</v>
      </c>
      <c r="CI287" s="91">
        <v>0</v>
      </c>
      <c r="CJ287" s="91">
        <v>0</v>
      </c>
      <c r="CK287" s="90" t="s">
        <v>566</v>
      </c>
      <c r="CL287" s="91">
        <v>-0.11262759579999999</v>
      </c>
      <c r="CM287" s="91">
        <v>2.8627595799999999E-2</v>
      </c>
      <c r="CN287" s="88" t="s">
        <v>566</v>
      </c>
      <c r="CO287" s="91">
        <v>90.95</v>
      </c>
      <c r="CP287" s="91">
        <v>42.023806815100002</v>
      </c>
      <c r="CQ287" s="91">
        <v>1.3274915039999999</v>
      </c>
      <c r="CR287" s="91">
        <v>-1.1281286688000001</v>
      </c>
      <c r="CS287" s="91">
        <v>-3.5508496000000001E-2</v>
      </c>
      <c r="CT287" s="90">
        <v>0.5</v>
      </c>
      <c r="CU287" s="96">
        <v>1.0149999999999999</v>
      </c>
      <c r="CV287" s="96">
        <v>0.88400000000000001</v>
      </c>
      <c r="CW287" s="96">
        <v>0.73099999999999998</v>
      </c>
      <c r="CX287" s="93">
        <v>2898</v>
      </c>
      <c r="CY287" s="93">
        <v>2849.2710000000002</v>
      </c>
      <c r="CZ287" s="93">
        <v>69.28</v>
      </c>
      <c r="DA287" s="90">
        <v>50</v>
      </c>
      <c r="DB287" s="90" t="s">
        <v>566</v>
      </c>
      <c r="DC287" s="90">
        <v>107</v>
      </c>
      <c r="DD287" s="91">
        <v>280</v>
      </c>
      <c r="DE287" s="91">
        <v>-6.7035714286000001</v>
      </c>
      <c r="DF287" s="93">
        <v>2</v>
      </c>
      <c r="DG287" s="88" t="s">
        <v>393</v>
      </c>
      <c r="DH287" s="88" t="s">
        <v>566</v>
      </c>
      <c r="DI287" s="88" t="s">
        <v>566</v>
      </c>
      <c r="DJ287" s="88" t="s">
        <v>1431</v>
      </c>
      <c r="DK287" s="90">
        <v>-5</v>
      </c>
      <c r="DL287" s="91">
        <v>96.427000000000007</v>
      </c>
      <c r="DM287" s="91">
        <v>0.74560137630000001</v>
      </c>
      <c r="DN287" s="91">
        <v>129.55005892630001</v>
      </c>
      <c r="DO287" s="91">
        <v>4.0923613446999996</v>
      </c>
      <c r="DP287" s="91">
        <v>86.398123442400006</v>
      </c>
      <c r="DQ287" s="91">
        <v>2.7293613447</v>
      </c>
      <c r="DR287" s="91">
        <v>126.1632088841</v>
      </c>
      <c r="DS287" s="91">
        <v>3.9853740202000001</v>
      </c>
      <c r="DT287" s="91">
        <v>83.011273400199997</v>
      </c>
      <c r="DU287" s="91">
        <v>2.6223740202000001</v>
      </c>
      <c r="DV287" s="91">
        <v>111.2946625</v>
      </c>
      <c r="DW287" s="97"/>
      <c r="DX287" s="98" t="s">
        <v>3287</v>
      </c>
      <c r="DY287" s="99" t="s">
        <v>3146</v>
      </c>
      <c r="DZ287" s="98" t="s">
        <v>689</v>
      </c>
      <c r="EA287" s="100" t="s">
        <v>689</v>
      </c>
      <c r="EB287" s="101" t="s">
        <v>2761</v>
      </c>
      <c r="EC287" s="38"/>
    </row>
    <row r="288" spans="1:133" s="9" customFormat="1" ht="15" customHeight="1" x14ac:dyDescent="0.25">
      <c r="A288" s="17" t="str">
        <f t="shared" si="4"/>
        <v>1199Г_Тевлинско-Русскинское</v>
      </c>
      <c r="B288" s="87">
        <v>14</v>
      </c>
      <c r="C288" s="88" t="s">
        <v>733</v>
      </c>
      <c r="D288" s="88" t="s">
        <v>568</v>
      </c>
      <c r="E288" s="88" t="s">
        <v>525</v>
      </c>
      <c r="F288" s="88" t="s">
        <v>1308</v>
      </c>
      <c r="G288" s="88" t="s">
        <v>270</v>
      </c>
      <c r="H288" s="88" t="s">
        <v>1081</v>
      </c>
      <c r="I288" s="89" t="s">
        <v>1543</v>
      </c>
      <c r="J288" s="88" t="s">
        <v>179</v>
      </c>
      <c r="K288" s="88" t="s">
        <v>688</v>
      </c>
      <c r="L288" s="88" t="s">
        <v>566</v>
      </c>
      <c r="M288" s="88" t="s">
        <v>740</v>
      </c>
      <c r="N288" s="88" t="s">
        <v>47</v>
      </c>
      <c r="O288" s="90">
        <v>523.67999999999995</v>
      </c>
      <c r="P288" s="90">
        <v>3320.88</v>
      </c>
      <c r="Q288" s="90">
        <v>3844.56</v>
      </c>
      <c r="R288" s="91">
        <v>411.142</v>
      </c>
      <c r="S288" s="90" t="s">
        <v>699</v>
      </c>
      <c r="T288" s="90">
        <v>3867</v>
      </c>
      <c r="U288" s="90">
        <v>4</v>
      </c>
      <c r="V288" s="88" t="s">
        <v>31</v>
      </c>
      <c r="W288" s="88" t="s">
        <v>112</v>
      </c>
      <c r="X288" s="88" t="s">
        <v>1884</v>
      </c>
      <c r="Y288" s="90" t="s">
        <v>980</v>
      </c>
      <c r="Z288" s="90" t="s">
        <v>566</v>
      </c>
      <c r="AA288" s="90">
        <v>73</v>
      </c>
      <c r="AB288" s="91" t="s">
        <v>4074</v>
      </c>
      <c r="AC288" s="88" t="s">
        <v>566</v>
      </c>
      <c r="AD288" s="90" t="s">
        <v>566</v>
      </c>
      <c r="AE288" s="90" t="s">
        <v>2019</v>
      </c>
      <c r="AF288" s="90" t="s">
        <v>112</v>
      </c>
      <c r="AG288" s="91" t="s">
        <v>3436</v>
      </c>
      <c r="AH288" s="92" t="s">
        <v>4921</v>
      </c>
      <c r="AI288" s="93">
        <v>89</v>
      </c>
      <c r="AJ288" s="88" t="s">
        <v>722</v>
      </c>
      <c r="AK288" s="90" t="s">
        <v>566</v>
      </c>
      <c r="AL288" s="91">
        <v>22</v>
      </c>
      <c r="AM288" s="91">
        <v>17.478411058599999</v>
      </c>
      <c r="AN288" s="91">
        <v>2105</v>
      </c>
      <c r="AO288" s="90">
        <v>20.100000000000001</v>
      </c>
      <c r="AP288" s="91">
        <v>67.215000000000003</v>
      </c>
      <c r="AQ288" s="91">
        <v>43.162500000000001</v>
      </c>
      <c r="AR288" s="91" t="s">
        <v>566</v>
      </c>
      <c r="AS288" s="91">
        <v>95.274351899799996</v>
      </c>
      <c r="AT288" s="91">
        <v>100.7411841751</v>
      </c>
      <c r="AU288" s="90">
        <v>72</v>
      </c>
      <c r="AV288" s="90">
        <v>1.2</v>
      </c>
      <c r="AW288" s="91">
        <v>0</v>
      </c>
      <c r="AX288" s="91" t="s">
        <v>566</v>
      </c>
      <c r="AY288" s="91">
        <v>254.42</v>
      </c>
      <c r="AZ288" s="88" t="s">
        <v>4928</v>
      </c>
      <c r="BA288" s="91">
        <v>260</v>
      </c>
      <c r="BB288" s="91">
        <v>159.14564810019999</v>
      </c>
      <c r="BC288" s="94">
        <v>0.49211552460000002</v>
      </c>
      <c r="BD288" s="91">
        <v>78.037000000000006</v>
      </c>
      <c r="BE288" s="95">
        <v>96.61</v>
      </c>
      <c r="BF288" s="91">
        <v>2.34</v>
      </c>
      <c r="BG288" s="91">
        <v>31</v>
      </c>
      <c r="BH288" s="94" t="s">
        <v>566</v>
      </c>
      <c r="BI288" s="94" t="s">
        <v>566</v>
      </c>
      <c r="BJ288" s="93">
        <v>743</v>
      </c>
      <c r="BK288" s="94">
        <v>1</v>
      </c>
      <c r="BL288" s="91">
        <v>72.485740000000007</v>
      </c>
      <c r="BM288" s="96">
        <v>3.6242871499999998</v>
      </c>
      <c r="BN288" s="96" t="s">
        <v>566</v>
      </c>
      <c r="BO288" s="88" t="s">
        <v>430</v>
      </c>
      <c r="BP288" s="88" t="s">
        <v>566</v>
      </c>
      <c r="BQ288" s="91">
        <v>78.037000000000006</v>
      </c>
      <c r="BR288" s="95">
        <v>96.61</v>
      </c>
      <c r="BS288" s="91">
        <v>2.34</v>
      </c>
      <c r="BT288" s="90">
        <v>30</v>
      </c>
      <c r="BU288" s="91">
        <v>0</v>
      </c>
      <c r="BV288" s="91">
        <v>70.23</v>
      </c>
      <c r="BW288" s="96">
        <v>3.5114999999999998</v>
      </c>
      <c r="BX288" s="96" t="s">
        <v>566</v>
      </c>
      <c r="BY288" s="96" t="s">
        <v>566</v>
      </c>
      <c r="BZ288" s="96" t="s">
        <v>566</v>
      </c>
      <c r="CA288" s="96" t="s">
        <v>566</v>
      </c>
      <c r="CB288" s="96" t="s">
        <v>566</v>
      </c>
      <c r="CC288" s="96" t="s">
        <v>566</v>
      </c>
      <c r="CD288" s="96" t="s">
        <v>566</v>
      </c>
      <c r="CE288" s="96" t="s">
        <v>566</v>
      </c>
      <c r="CF288" s="88" t="s">
        <v>566</v>
      </c>
      <c r="CG288" s="88" t="s">
        <v>566</v>
      </c>
      <c r="CH288" s="92" t="s">
        <v>566</v>
      </c>
      <c r="CI288" s="91">
        <v>0</v>
      </c>
      <c r="CJ288" s="91">
        <v>0</v>
      </c>
      <c r="CK288" s="90" t="s">
        <v>566</v>
      </c>
      <c r="CL288" s="91">
        <v>-1.7133581596</v>
      </c>
      <c r="CM288" s="91">
        <v>-0.23164184039999999</v>
      </c>
      <c r="CN288" s="88" t="s">
        <v>566</v>
      </c>
      <c r="CO288" s="91">
        <v>90.95</v>
      </c>
      <c r="CP288" s="91">
        <v>79.919461026700006</v>
      </c>
      <c r="CQ288" s="91">
        <v>2.3979682700999998</v>
      </c>
      <c r="CR288" s="91">
        <v>1.8825588464</v>
      </c>
      <c r="CS288" s="91">
        <v>5.6968270100000003E-2</v>
      </c>
      <c r="CT288" s="90">
        <v>-5.89</v>
      </c>
      <c r="CU288" s="96">
        <v>1.0169999999999999</v>
      </c>
      <c r="CV288" s="96">
        <v>0.88500000000000001</v>
      </c>
      <c r="CW288" s="96">
        <v>0.73099999999999998</v>
      </c>
      <c r="CX288" s="93">
        <v>2898</v>
      </c>
      <c r="CY288" s="93">
        <v>2841.0279999999998</v>
      </c>
      <c r="CZ288" s="93">
        <v>68.709999999999994</v>
      </c>
      <c r="DA288" s="90">
        <v>50</v>
      </c>
      <c r="DB288" s="90" t="s">
        <v>566</v>
      </c>
      <c r="DC288" s="90">
        <v>107</v>
      </c>
      <c r="DD288" s="91">
        <v>280</v>
      </c>
      <c r="DE288" s="91">
        <v>-9.1357142857000007</v>
      </c>
      <c r="DF288" s="93">
        <v>2</v>
      </c>
      <c r="DG288" s="88" t="s">
        <v>393</v>
      </c>
      <c r="DH288" s="88" t="s">
        <v>566</v>
      </c>
      <c r="DI288" s="88" t="s">
        <v>566</v>
      </c>
      <c r="DJ288" s="88" t="s">
        <v>1579</v>
      </c>
      <c r="DK288" s="90">
        <v>-5</v>
      </c>
      <c r="DL288" s="91">
        <v>96.61</v>
      </c>
      <c r="DM288" s="91">
        <v>0.33267469379999998</v>
      </c>
      <c r="DN288" s="91">
        <v>52.7537413039</v>
      </c>
      <c r="DO288" s="91">
        <v>1.5828660023000001</v>
      </c>
      <c r="DP288" s="91">
        <v>-25.2831608764</v>
      </c>
      <c r="DQ288" s="91">
        <v>-0.75813399770000001</v>
      </c>
      <c r="DR288" s="91">
        <v>54.026370268199997</v>
      </c>
      <c r="DS288" s="91">
        <v>1.6210509930000001</v>
      </c>
      <c r="DT288" s="91">
        <v>-24.010531912099999</v>
      </c>
      <c r="DU288" s="91">
        <v>-0.71994900699999997</v>
      </c>
      <c r="DV288" s="91" t="s">
        <v>566</v>
      </c>
      <c r="DW288" s="97"/>
      <c r="DX288" s="98" t="s">
        <v>4849</v>
      </c>
      <c r="DY288" s="99" t="s">
        <v>3147</v>
      </c>
      <c r="DZ288" s="98" t="s">
        <v>689</v>
      </c>
      <c r="EA288" s="100" t="s">
        <v>689</v>
      </c>
      <c r="EB288" s="101" t="s">
        <v>2761</v>
      </c>
      <c r="EC288" s="38"/>
    </row>
    <row r="289" spans="1:133" s="9" customFormat="1" ht="15" customHeight="1" x14ac:dyDescent="0.25">
      <c r="A289" s="17" t="str">
        <f t="shared" si="4"/>
        <v>2551_Тевлинско-Русскинское</v>
      </c>
      <c r="B289" s="87">
        <v>15</v>
      </c>
      <c r="C289" s="88" t="s">
        <v>733</v>
      </c>
      <c r="D289" s="88" t="s">
        <v>568</v>
      </c>
      <c r="E289" s="88" t="s">
        <v>525</v>
      </c>
      <c r="F289" s="88" t="s">
        <v>1308</v>
      </c>
      <c r="G289" s="88" t="s">
        <v>270</v>
      </c>
      <c r="H289" s="88" t="s">
        <v>5013</v>
      </c>
      <c r="I289" s="89">
        <v>2551</v>
      </c>
      <c r="J289" s="88" t="s">
        <v>1122</v>
      </c>
      <c r="K289" s="88" t="s">
        <v>688</v>
      </c>
      <c r="L289" s="88" t="s">
        <v>566</v>
      </c>
      <c r="M289" s="88" t="s">
        <v>226</v>
      </c>
      <c r="N289" s="88" t="s">
        <v>43</v>
      </c>
      <c r="O289" s="90">
        <v>5.0999999999999996</v>
      </c>
      <c r="P289" s="90">
        <v>3390</v>
      </c>
      <c r="Q289" s="90">
        <v>3395.1</v>
      </c>
      <c r="R289" s="91">
        <v>577.73</v>
      </c>
      <c r="S289" s="90" t="s">
        <v>150</v>
      </c>
      <c r="T289" s="90">
        <v>3471.6</v>
      </c>
      <c r="U289" s="90">
        <v>5</v>
      </c>
      <c r="V289" s="88" t="s">
        <v>31</v>
      </c>
      <c r="W289" s="88" t="s">
        <v>94</v>
      </c>
      <c r="X289" s="88" t="s">
        <v>2843</v>
      </c>
      <c r="Y289" s="90" t="s">
        <v>1679</v>
      </c>
      <c r="Z289" s="90" t="s">
        <v>566</v>
      </c>
      <c r="AA289" s="90">
        <v>73</v>
      </c>
      <c r="AB289" s="91" t="s">
        <v>5378</v>
      </c>
      <c r="AC289" s="88" t="s">
        <v>566</v>
      </c>
      <c r="AD289" s="90" t="s">
        <v>566</v>
      </c>
      <c r="AE289" s="90" t="s">
        <v>4789</v>
      </c>
      <c r="AF289" s="90" t="s">
        <v>94</v>
      </c>
      <c r="AG289" s="91" t="s">
        <v>3487</v>
      </c>
      <c r="AH289" s="92" t="s">
        <v>3325</v>
      </c>
      <c r="AI289" s="93">
        <v>364</v>
      </c>
      <c r="AJ289" s="88" t="s">
        <v>722</v>
      </c>
      <c r="AK289" s="90" t="s">
        <v>566</v>
      </c>
      <c r="AL289" s="91">
        <v>15.1</v>
      </c>
      <c r="AM289" s="91">
        <v>13.0767332878</v>
      </c>
      <c r="AN289" s="91">
        <v>1765</v>
      </c>
      <c r="AO289" s="90">
        <v>13.8</v>
      </c>
      <c r="AP289" s="91">
        <v>284.35599999999999</v>
      </c>
      <c r="AQ289" s="91">
        <v>39.9405555556</v>
      </c>
      <c r="AR289" s="91" t="s">
        <v>566</v>
      </c>
      <c r="AS289" s="91">
        <v>114.04415196310001</v>
      </c>
      <c r="AT289" s="91">
        <v>117.5027228049</v>
      </c>
      <c r="AU289" s="90">
        <v>0</v>
      </c>
      <c r="AV289" s="90">
        <v>11</v>
      </c>
      <c r="AW289" s="91">
        <v>0</v>
      </c>
      <c r="AX289" s="91" t="s">
        <v>566</v>
      </c>
      <c r="AY289" s="91">
        <v>242.85</v>
      </c>
      <c r="AZ289" s="88" t="s">
        <v>4928</v>
      </c>
      <c r="BA289" s="91">
        <v>247</v>
      </c>
      <c r="BB289" s="91">
        <v>128.80584803689999</v>
      </c>
      <c r="BC289" s="94">
        <v>0.31066136059999999</v>
      </c>
      <c r="BD289" s="91">
        <v>40.015000000000001</v>
      </c>
      <c r="BE289" s="95">
        <v>31.806000000000001</v>
      </c>
      <c r="BF289" s="91">
        <v>22.43</v>
      </c>
      <c r="BG289" s="91">
        <v>31</v>
      </c>
      <c r="BH289" s="94" t="s">
        <v>566</v>
      </c>
      <c r="BI289" s="94" t="s">
        <v>566</v>
      </c>
      <c r="BJ289" s="93">
        <v>744</v>
      </c>
      <c r="BK289" s="94">
        <v>0</v>
      </c>
      <c r="BL289" s="91">
        <v>695.33686999999998</v>
      </c>
      <c r="BM289" s="96">
        <v>71.619697529999996</v>
      </c>
      <c r="BN289" s="96" t="s">
        <v>566</v>
      </c>
      <c r="BO289" s="88" t="s">
        <v>430</v>
      </c>
      <c r="BP289" s="88" t="s">
        <v>566</v>
      </c>
      <c r="BQ289" s="91">
        <v>40.015000000000001</v>
      </c>
      <c r="BR289" s="95">
        <v>31.806000000000001</v>
      </c>
      <c r="BS289" s="91">
        <v>22.43</v>
      </c>
      <c r="BT289" s="90">
        <v>30</v>
      </c>
      <c r="BU289" s="91">
        <v>0</v>
      </c>
      <c r="BV289" s="91">
        <v>672.9</v>
      </c>
      <c r="BW289" s="96">
        <v>69.308700000000002</v>
      </c>
      <c r="BX289" s="96" t="s">
        <v>566</v>
      </c>
      <c r="BY289" s="96" t="s">
        <v>566</v>
      </c>
      <c r="BZ289" s="96" t="s">
        <v>566</v>
      </c>
      <c r="CA289" s="96" t="s">
        <v>566</v>
      </c>
      <c r="CB289" s="96" t="s">
        <v>566</v>
      </c>
      <c r="CC289" s="96" t="s">
        <v>566</v>
      </c>
      <c r="CD289" s="96" t="s">
        <v>566</v>
      </c>
      <c r="CE289" s="96" t="s">
        <v>566</v>
      </c>
      <c r="CF289" s="88" t="s">
        <v>566</v>
      </c>
      <c r="CG289" s="88" t="s">
        <v>566</v>
      </c>
      <c r="CH289" s="92" t="s">
        <v>566</v>
      </c>
      <c r="CI289" s="91">
        <v>0</v>
      </c>
      <c r="CJ289" s="91">
        <v>0</v>
      </c>
      <c r="CK289" s="90" t="s">
        <v>566</v>
      </c>
      <c r="CL289" s="91">
        <v>0.13549585959999999</v>
      </c>
      <c r="CM289" s="91">
        <v>-0.36849585959999998</v>
      </c>
      <c r="CN289" s="88" t="s">
        <v>566</v>
      </c>
      <c r="CO289" s="91">
        <v>90.95</v>
      </c>
      <c r="CP289" s="91">
        <v>46.856486411299997</v>
      </c>
      <c r="CQ289" s="91">
        <v>26.265502489399999</v>
      </c>
      <c r="CR289" s="91">
        <v>6.8419702823000002</v>
      </c>
      <c r="CS289" s="91">
        <v>3.8355024894</v>
      </c>
      <c r="CT289" s="90">
        <v>-4</v>
      </c>
      <c r="CU289" s="96">
        <v>1.014</v>
      </c>
      <c r="CV289" s="96">
        <v>0.82199999999999995</v>
      </c>
      <c r="CW289" s="96">
        <v>0.73099999999999998</v>
      </c>
      <c r="CX289" s="93">
        <v>2785</v>
      </c>
      <c r="CY289" s="93">
        <v>2742.68</v>
      </c>
      <c r="CZ289" s="93">
        <v>69.59</v>
      </c>
      <c r="DA289" s="90">
        <v>103</v>
      </c>
      <c r="DB289" s="90" t="s">
        <v>566</v>
      </c>
      <c r="DC289" s="90">
        <v>107</v>
      </c>
      <c r="DD289" s="91">
        <v>280</v>
      </c>
      <c r="DE289" s="91">
        <v>-13.267857142900001</v>
      </c>
      <c r="DF289" s="93">
        <v>7.9</v>
      </c>
      <c r="DG289" s="88" t="s">
        <v>393</v>
      </c>
      <c r="DH289" s="88" t="s">
        <v>566</v>
      </c>
      <c r="DI289" s="88" t="s">
        <v>566</v>
      </c>
      <c r="DJ289" s="88" t="s">
        <v>2339</v>
      </c>
      <c r="DK289" s="90">
        <v>-5</v>
      </c>
      <c r="DL289" s="91">
        <v>31.806000000000001</v>
      </c>
      <c r="DM289" s="91">
        <v>0.42374737610000002</v>
      </c>
      <c r="DN289" s="91">
        <v>54.5811401339</v>
      </c>
      <c r="DO289" s="91">
        <v>30.595573459699999</v>
      </c>
      <c r="DP289" s="91">
        <v>14.5666240049</v>
      </c>
      <c r="DQ289" s="91">
        <v>8.1655734596999991</v>
      </c>
      <c r="DR289" s="91">
        <v>63.913816739399998</v>
      </c>
      <c r="DS289" s="91">
        <v>35.827025055599997</v>
      </c>
      <c r="DT289" s="91">
        <v>23.899300610400001</v>
      </c>
      <c r="DU289" s="91">
        <v>13.3970250556</v>
      </c>
      <c r="DV289" s="91" t="s">
        <v>566</v>
      </c>
      <c r="DW289" s="97"/>
      <c r="DX289" s="98" t="s">
        <v>689</v>
      </c>
      <c r="DY289" s="99" t="s">
        <v>3154</v>
      </c>
      <c r="DZ289" s="98" t="s">
        <v>689</v>
      </c>
      <c r="EA289" s="100" t="s">
        <v>689</v>
      </c>
      <c r="EB289" s="101" t="s">
        <v>2764</v>
      </c>
      <c r="EC289" s="38"/>
    </row>
    <row r="290" spans="1:133" s="9" customFormat="1" ht="15" customHeight="1" x14ac:dyDescent="0.25">
      <c r="A290" s="17" t="str">
        <f t="shared" si="4"/>
        <v>2552_Тевлинско-Русскинское</v>
      </c>
      <c r="B290" s="87">
        <v>16</v>
      </c>
      <c r="C290" s="88" t="s">
        <v>733</v>
      </c>
      <c r="D290" s="88" t="s">
        <v>568</v>
      </c>
      <c r="E290" s="88" t="s">
        <v>525</v>
      </c>
      <c r="F290" s="88" t="s">
        <v>1308</v>
      </c>
      <c r="G290" s="88" t="s">
        <v>270</v>
      </c>
      <c r="H290" s="88" t="s">
        <v>5013</v>
      </c>
      <c r="I290" s="89">
        <v>2552</v>
      </c>
      <c r="J290" s="88" t="s">
        <v>1122</v>
      </c>
      <c r="K290" s="88" t="s">
        <v>688</v>
      </c>
      <c r="L290" s="88" t="s">
        <v>566</v>
      </c>
      <c r="M290" s="88" t="s">
        <v>226</v>
      </c>
      <c r="N290" s="88" t="s">
        <v>43</v>
      </c>
      <c r="O290" s="90">
        <v>6</v>
      </c>
      <c r="P290" s="90">
        <v>3408</v>
      </c>
      <c r="Q290" s="90">
        <v>3414</v>
      </c>
      <c r="R290" s="91">
        <v>585.22</v>
      </c>
      <c r="S290" s="90" t="s">
        <v>150</v>
      </c>
      <c r="T290" s="90">
        <v>3428.9</v>
      </c>
      <c r="U290" s="90">
        <v>3</v>
      </c>
      <c r="V290" s="88" t="s">
        <v>31</v>
      </c>
      <c r="W290" s="88" t="s">
        <v>112</v>
      </c>
      <c r="X290" s="88" t="s">
        <v>260</v>
      </c>
      <c r="Y290" s="90" t="s">
        <v>974</v>
      </c>
      <c r="Z290" s="90" t="s">
        <v>566</v>
      </c>
      <c r="AA290" s="90">
        <v>73</v>
      </c>
      <c r="AB290" s="91" t="s">
        <v>5379</v>
      </c>
      <c r="AC290" s="88" t="s">
        <v>566</v>
      </c>
      <c r="AD290" s="90" t="s">
        <v>566</v>
      </c>
      <c r="AE290" s="90" t="s">
        <v>566</v>
      </c>
      <c r="AF290" s="90" t="s">
        <v>112</v>
      </c>
      <c r="AG290" s="91" t="s">
        <v>3427</v>
      </c>
      <c r="AH290" s="92" t="s">
        <v>2938</v>
      </c>
      <c r="AI290" s="93">
        <v>435</v>
      </c>
      <c r="AJ290" s="88" t="s">
        <v>722</v>
      </c>
      <c r="AK290" s="90" t="s">
        <v>566</v>
      </c>
      <c r="AL290" s="91">
        <v>15.1</v>
      </c>
      <c r="AM290" s="91">
        <v>13.0767332878</v>
      </c>
      <c r="AN290" s="91">
        <v>1660</v>
      </c>
      <c r="AO290" s="90">
        <v>14.5</v>
      </c>
      <c r="AP290" s="91">
        <v>253.053</v>
      </c>
      <c r="AQ290" s="91">
        <v>51.759500000000003</v>
      </c>
      <c r="AR290" s="91" t="s">
        <v>566</v>
      </c>
      <c r="AS290" s="91">
        <v>132.09112464079999</v>
      </c>
      <c r="AT290" s="91">
        <v>135.1276346642</v>
      </c>
      <c r="AU290" s="90">
        <v>141</v>
      </c>
      <c r="AV290" s="90">
        <v>0.4</v>
      </c>
      <c r="AW290" s="91">
        <v>0.15</v>
      </c>
      <c r="AX290" s="91" t="s">
        <v>566</v>
      </c>
      <c r="AY290" s="91">
        <v>200.88</v>
      </c>
      <c r="AZ290" s="88" t="s">
        <v>4928</v>
      </c>
      <c r="BA290" s="91">
        <v>204</v>
      </c>
      <c r="BB290" s="91">
        <v>68.788875359200006</v>
      </c>
      <c r="BC290" s="94">
        <v>1.1976936615</v>
      </c>
      <c r="BD290" s="91">
        <v>82.388000000000005</v>
      </c>
      <c r="BE290" s="95">
        <v>93.188999999999993</v>
      </c>
      <c r="BF290" s="91">
        <v>4.6100000000000003</v>
      </c>
      <c r="BG290" s="91">
        <v>31</v>
      </c>
      <c r="BH290" s="94" t="s">
        <v>566</v>
      </c>
      <c r="BI290" s="94" t="s">
        <v>566</v>
      </c>
      <c r="BJ290" s="93">
        <v>744</v>
      </c>
      <c r="BK290" s="94">
        <v>0</v>
      </c>
      <c r="BL290" s="91">
        <v>143.00038000000001</v>
      </c>
      <c r="BM290" s="96">
        <v>14.729039220000001</v>
      </c>
      <c r="BN290" s="96" t="s">
        <v>566</v>
      </c>
      <c r="BO290" s="88" t="s">
        <v>430</v>
      </c>
      <c r="BP290" s="88" t="s">
        <v>566</v>
      </c>
      <c r="BQ290" s="91">
        <v>82.388000000000005</v>
      </c>
      <c r="BR290" s="95">
        <v>93.188999999999993</v>
      </c>
      <c r="BS290" s="91">
        <v>4.6100000000000003</v>
      </c>
      <c r="BT290" s="90">
        <v>30</v>
      </c>
      <c r="BU290" s="91">
        <v>0</v>
      </c>
      <c r="BV290" s="91">
        <v>138.38999999999999</v>
      </c>
      <c r="BW290" s="96">
        <v>14.25417</v>
      </c>
      <c r="BX290" s="96" t="s">
        <v>566</v>
      </c>
      <c r="BY290" s="96" t="s">
        <v>566</v>
      </c>
      <c r="BZ290" s="96" t="s">
        <v>566</v>
      </c>
      <c r="CA290" s="96" t="s">
        <v>566</v>
      </c>
      <c r="CB290" s="96" t="s">
        <v>566</v>
      </c>
      <c r="CC290" s="96" t="s">
        <v>566</v>
      </c>
      <c r="CD290" s="96" t="s">
        <v>566</v>
      </c>
      <c r="CE290" s="96" t="s">
        <v>566</v>
      </c>
      <c r="CF290" s="88" t="s">
        <v>566</v>
      </c>
      <c r="CG290" s="88" t="s">
        <v>566</v>
      </c>
      <c r="CH290" s="92" t="s">
        <v>566</v>
      </c>
      <c r="CI290" s="91">
        <v>0</v>
      </c>
      <c r="CJ290" s="91">
        <v>0</v>
      </c>
      <c r="CK290" s="90" t="s">
        <v>566</v>
      </c>
      <c r="CL290" s="91">
        <v>0.86132612040000001</v>
      </c>
      <c r="CM290" s="91">
        <v>-4.4326120400000002E-2</v>
      </c>
      <c r="CN290" s="88" t="s">
        <v>566</v>
      </c>
      <c r="CO290" s="91">
        <v>90.95</v>
      </c>
      <c r="CP290" s="91">
        <v>130.3815445788</v>
      </c>
      <c r="CQ290" s="91">
        <v>7.3000464064999999</v>
      </c>
      <c r="CR290" s="91">
        <v>47.993157482000001</v>
      </c>
      <c r="CS290" s="91">
        <v>2.6870464064999999</v>
      </c>
      <c r="CT290" s="90">
        <v>-2.5299999999999998</v>
      </c>
      <c r="CU290" s="96">
        <v>1.014</v>
      </c>
      <c r="CV290" s="96">
        <v>0.82199999999999995</v>
      </c>
      <c r="CW290" s="96">
        <v>0.73099999999999998</v>
      </c>
      <c r="CX290" s="93">
        <v>2785</v>
      </c>
      <c r="CY290" s="93">
        <v>2753.19</v>
      </c>
      <c r="CZ290" s="93">
        <v>69.59</v>
      </c>
      <c r="DA290" s="90">
        <v>103</v>
      </c>
      <c r="DB290" s="90" t="s">
        <v>566</v>
      </c>
      <c r="DC290" s="90">
        <v>107</v>
      </c>
      <c r="DD290" s="91">
        <v>280</v>
      </c>
      <c r="DE290" s="91">
        <v>-28.2571428571</v>
      </c>
      <c r="DF290" s="93">
        <v>7.9</v>
      </c>
      <c r="DG290" s="88" t="s">
        <v>393</v>
      </c>
      <c r="DH290" s="88" t="s">
        <v>566</v>
      </c>
      <c r="DI290" s="88" t="s">
        <v>566</v>
      </c>
      <c r="DJ290" s="88" t="s">
        <v>1546</v>
      </c>
      <c r="DK290" s="90">
        <v>-5</v>
      </c>
      <c r="DL290" s="91">
        <v>93.188999999999993</v>
      </c>
      <c r="DM290" s="91">
        <v>2.2746258425999999</v>
      </c>
      <c r="DN290" s="91">
        <v>156.4689535766</v>
      </c>
      <c r="DO290" s="91">
        <v>8.7606771800000001</v>
      </c>
      <c r="DP290" s="91">
        <v>74.080566479799998</v>
      </c>
      <c r="DQ290" s="91">
        <v>4.1476771799999996</v>
      </c>
      <c r="DR290" s="91">
        <v>247.61576922730001</v>
      </c>
      <c r="DS290" s="91">
        <v>13.8639760112</v>
      </c>
      <c r="DT290" s="91">
        <v>165.22738213049999</v>
      </c>
      <c r="DU290" s="91">
        <v>9.2509760112000006</v>
      </c>
      <c r="DV290" s="91" t="s">
        <v>566</v>
      </c>
      <c r="DW290" s="97"/>
      <c r="DX290" s="98" t="s">
        <v>5017</v>
      </c>
      <c r="DY290" s="99" t="s">
        <v>3155</v>
      </c>
      <c r="DZ290" s="98" t="s">
        <v>689</v>
      </c>
      <c r="EA290" s="100" t="s">
        <v>689</v>
      </c>
      <c r="EB290" s="101" t="s">
        <v>2763</v>
      </c>
      <c r="EC290" s="38"/>
    </row>
    <row r="291" spans="1:133" s="9" customFormat="1" ht="15" customHeight="1" x14ac:dyDescent="0.25">
      <c r="A291" s="17" t="str">
        <f t="shared" si="4"/>
        <v>2881Г_Тевлинско-Русскинское</v>
      </c>
      <c r="B291" s="87">
        <v>17</v>
      </c>
      <c r="C291" s="88" t="s">
        <v>733</v>
      </c>
      <c r="D291" s="88" t="s">
        <v>568</v>
      </c>
      <c r="E291" s="88" t="s">
        <v>525</v>
      </c>
      <c r="F291" s="88" t="s">
        <v>1308</v>
      </c>
      <c r="G291" s="88" t="s">
        <v>270</v>
      </c>
      <c r="H291" s="88" t="s">
        <v>5013</v>
      </c>
      <c r="I291" s="89" t="s">
        <v>1544</v>
      </c>
      <c r="J291" s="88" t="s">
        <v>271</v>
      </c>
      <c r="K291" s="88" t="s">
        <v>688</v>
      </c>
      <c r="L291" s="88" t="s">
        <v>566</v>
      </c>
      <c r="M291" s="88" t="s">
        <v>226</v>
      </c>
      <c r="N291" s="88" t="s">
        <v>43</v>
      </c>
      <c r="O291" s="90">
        <v>426.44</v>
      </c>
      <c r="P291" s="90">
        <v>3114.79</v>
      </c>
      <c r="Q291" s="90">
        <v>3541.23</v>
      </c>
      <c r="R291" s="91">
        <v>322.49099999999999</v>
      </c>
      <c r="S291" s="90" t="s">
        <v>699</v>
      </c>
      <c r="T291" s="90">
        <v>3592.89</v>
      </c>
      <c r="U291" s="90">
        <v>426.44</v>
      </c>
      <c r="V291" s="88" t="s">
        <v>31</v>
      </c>
      <c r="W291" s="88" t="s">
        <v>94</v>
      </c>
      <c r="X291" s="88" t="s">
        <v>472</v>
      </c>
      <c r="Y291" s="90" t="s">
        <v>1024</v>
      </c>
      <c r="Z291" s="90" t="s">
        <v>566</v>
      </c>
      <c r="AA291" s="90">
        <v>73</v>
      </c>
      <c r="AB291" s="91" t="s">
        <v>3683</v>
      </c>
      <c r="AC291" s="88" t="s">
        <v>566</v>
      </c>
      <c r="AD291" s="90" t="s">
        <v>566</v>
      </c>
      <c r="AE291" s="90" t="s">
        <v>1249</v>
      </c>
      <c r="AF291" s="90" t="s">
        <v>94</v>
      </c>
      <c r="AG291" s="91" t="s">
        <v>3495</v>
      </c>
      <c r="AH291" s="92" t="s">
        <v>2942</v>
      </c>
      <c r="AI291" s="93">
        <v>430</v>
      </c>
      <c r="AJ291" s="88" t="s">
        <v>3149</v>
      </c>
      <c r="AK291" s="90" t="s">
        <v>566</v>
      </c>
      <c r="AL291" s="91">
        <v>12.8</v>
      </c>
      <c r="AM291" s="91">
        <v>11.6358253179</v>
      </c>
      <c r="AN291" s="91">
        <v>1946</v>
      </c>
      <c r="AO291" s="90">
        <v>13.3</v>
      </c>
      <c r="AP291" s="91">
        <v>79.381</v>
      </c>
      <c r="AQ291" s="91">
        <v>40.410526315799999</v>
      </c>
      <c r="AR291" s="91" t="s">
        <v>566</v>
      </c>
      <c r="AS291" s="91">
        <v>92.516459981300002</v>
      </c>
      <c r="AT291" s="91">
        <v>98.574039525200007</v>
      </c>
      <c r="AU291" s="90">
        <v>274</v>
      </c>
      <c r="AV291" s="90">
        <v>20</v>
      </c>
      <c r="AW291" s="91">
        <v>0.11</v>
      </c>
      <c r="AX291" s="91" t="s">
        <v>566</v>
      </c>
      <c r="AY291" s="91">
        <v>253.85</v>
      </c>
      <c r="AZ291" s="88" t="s">
        <v>4928</v>
      </c>
      <c r="BA291" s="91">
        <v>260</v>
      </c>
      <c r="BB291" s="91">
        <v>161.33354001870001</v>
      </c>
      <c r="BC291" s="94">
        <v>0.31193014419999998</v>
      </c>
      <c r="BD291" s="91">
        <v>50.052999999999997</v>
      </c>
      <c r="BE291" s="95">
        <v>98.774000000000001</v>
      </c>
      <c r="BF291" s="91">
        <v>0.5</v>
      </c>
      <c r="BG291" s="91">
        <v>31</v>
      </c>
      <c r="BH291" s="94" t="s">
        <v>566</v>
      </c>
      <c r="BI291" s="94" t="s">
        <v>566</v>
      </c>
      <c r="BJ291" s="93">
        <v>744</v>
      </c>
      <c r="BK291" s="94">
        <v>0</v>
      </c>
      <c r="BL291" s="91">
        <v>15.634230000000001</v>
      </c>
      <c r="BM291" s="96">
        <v>1.6103258499999999</v>
      </c>
      <c r="BN291" s="96" t="s">
        <v>566</v>
      </c>
      <c r="BO291" s="88" t="s">
        <v>430</v>
      </c>
      <c r="BP291" s="88" t="s">
        <v>566</v>
      </c>
      <c r="BQ291" s="91">
        <v>50.052999999999997</v>
      </c>
      <c r="BR291" s="95">
        <v>98.774000000000001</v>
      </c>
      <c r="BS291" s="91">
        <v>0.5</v>
      </c>
      <c r="BT291" s="90">
        <v>30</v>
      </c>
      <c r="BU291" s="91">
        <v>0</v>
      </c>
      <c r="BV291" s="91">
        <v>15.12</v>
      </c>
      <c r="BW291" s="96">
        <v>1.5573600000000001</v>
      </c>
      <c r="BX291" s="96" t="s">
        <v>566</v>
      </c>
      <c r="BY291" s="96" t="s">
        <v>566</v>
      </c>
      <c r="BZ291" s="96" t="s">
        <v>566</v>
      </c>
      <c r="CA291" s="96" t="s">
        <v>566</v>
      </c>
      <c r="CB291" s="96" t="s">
        <v>566</v>
      </c>
      <c r="CC291" s="96" t="s">
        <v>566</v>
      </c>
      <c r="CD291" s="96" t="s">
        <v>566</v>
      </c>
      <c r="CE291" s="96" t="s">
        <v>566</v>
      </c>
      <c r="CF291" s="88" t="s">
        <v>566</v>
      </c>
      <c r="CG291" s="88" t="s">
        <v>566</v>
      </c>
      <c r="CH291" s="92" t="s">
        <v>566</v>
      </c>
      <c r="CI291" s="91">
        <v>0</v>
      </c>
      <c r="CJ291" s="91">
        <v>0</v>
      </c>
      <c r="CK291" s="90" t="s">
        <v>566</v>
      </c>
      <c r="CL291" s="91">
        <v>-0.41638998719999998</v>
      </c>
      <c r="CM291" s="91">
        <v>-1.2610012800000001E-2</v>
      </c>
      <c r="CN291" s="88" t="s">
        <v>566</v>
      </c>
      <c r="CO291" s="91">
        <v>90.95</v>
      </c>
      <c r="CP291" s="91">
        <v>50.479882963100003</v>
      </c>
      <c r="CQ291" s="91">
        <v>0.50862909020000002</v>
      </c>
      <c r="CR291" s="91">
        <v>0.42665715659999998</v>
      </c>
      <c r="CS291" s="91">
        <v>4.6290901999999998E-3</v>
      </c>
      <c r="CT291" s="90">
        <v>-6.67</v>
      </c>
      <c r="CU291" s="96">
        <v>1.014</v>
      </c>
      <c r="CV291" s="96">
        <v>0.82199999999999995</v>
      </c>
      <c r="CW291" s="96">
        <v>0.73099999999999998</v>
      </c>
      <c r="CX291" s="93">
        <v>2785</v>
      </c>
      <c r="CY291" s="93">
        <v>2722.3</v>
      </c>
      <c r="CZ291" s="93">
        <v>70</v>
      </c>
      <c r="DA291" s="90">
        <v>103</v>
      </c>
      <c r="DB291" s="90" t="s">
        <v>566</v>
      </c>
      <c r="DC291" s="90">
        <v>107</v>
      </c>
      <c r="DD291" s="91">
        <v>280</v>
      </c>
      <c r="DE291" s="91">
        <v>-9.3392857143000008</v>
      </c>
      <c r="DF291" s="93">
        <v>7.9</v>
      </c>
      <c r="DG291" s="88" t="s">
        <v>393</v>
      </c>
      <c r="DH291" s="88" t="s">
        <v>566</v>
      </c>
      <c r="DI291" s="88" t="s">
        <v>566</v>
      </c>
      <c r="DJ291" s="88" t="s">
        <v>3156</v>
      </c>
      <c r="DK291" s="90">
        <v>-5</v>
      </c>
      <c r="DL291" s="91">
        <v>98.774000000000001</v>
      </c>
      <c r="DM291" s="91">
        <v>0.1222971536</v>
      </c>
      <c r="DN291" s="91">
        <v>19.624071422</v>
      </c>
      <c r="DO291" s="91">
        <v>0.19772972929999999</v>
      </c>
      <c r="DP291" s="91">
        <v>-30.429154384499999</v>
      </c>
      <c r="DQ291" s="91">
        <v>-0.30627027070000001</v>
      </c>
      <c r="DR291" s="91">
        <v>19.791348362299999</v>
      </c>
      <c r="DS291" s="91">
        <v>0.19941519120000001</v>
      </c>
      <c r="DT291" s="91">
        <v>-30.2618774442</v>
      </c>
      <c r="DU291" s="91">
        <v>-0.3045848088</v>
      </c>
      <c r="DV291" s="91" t="s">
        <v>566</v>
      </c>
      <c r="DW291" s="97"/>
      <c r="DX291" s="98" t="s">
        <v>689</v>
      </c>
      <c r="DY291" s="99" t="s">
        <v>3157</v>
      </c>
      <c r="DZ291" s="98" t="s">
        <v>689</v>
      </c>
      <c r="EA291" s="100" t="s">
        <v>689</v>
      </c>
      <c r="EB291" s="101" t="s">
        <v>2761</v>
      </c>
      <c r="EC291" s="38"/>
    </row>
    <row r="292" spans="1:133" s="9" customFormat="1" ht="15" customHeight="1" x14ac:dyDescent="0.25">
      <c r="A292" s="17" t="str">
        <f t="shared" si="4"/>
        <v>2885_Тевлинско-Русскинское</v>
      </c>
      <c r="B292" s="87">
        <v>18</v>
      </c>
      <c r="C292" s="88" t="s">
        <v>733</v>
      </c>
      <c r="D292" s="88" t="s">
        <v>568</v>
      </c>
      <c r="E292" s="88" t="s">
        <v>525</v>
      </c>
      <c r="F292" s="88" t="s">
        <v>1308</v>
      </c>
      <c r="G292" s="88" t="s">
        <v>270</v>
      </c>
      <c r="H292" s="88" t="s">
        <v>5013</v>
      </c>
      <c r="I292" s="89">
        <v>2885</v>
      </c>
      <c r="J292" s="88" t="s">
        <v>182</v>
      </c>
      <c r="K292" s="88" t="s">
        <v>688</v>
      </c>
      <c r="L292" s="88" t="s">
        <v>566</v>
      </c>
      <c r="M292" s="88" t="s">
        <v>226</v>
      </c>
      <c r="N292" s="88" t="s">
        <v>43</v>
      </c>
      <c r="O292" s="90">
        <v>7.9</v>
      </c>
      <c r="P292" s="90">
        <v>3153</v>
      </c>
      <c r="Q292" s="90">
        <v>3160.9</v>
      </c>
      <c r="R292" s="91">
        <v>351.25</v>
      </c>
      <c r="S292" s="90" t="s">
        <v>150</v>
      </c>
      <c r="T292" s="90">
        <v>3172.4</v>
      </c>
      <c r="U292" s="90">
        <v>4.2</v>
      </c>
      <c r="V292" s="88" t="s">
        <v>31</v>
      </c>
      <c r="W292" s="88" t="s">
        <v>112</v>
      </c>
      <c r="X292" s="88" t="s">
        <v>1364</v>
      </c>
      <c r="Y292" s="90" t="s">
        <v>552</v>
      </c>
      <c r="Z292" s="90" t="s">
        <v>566</v>
      </c>
      <c r="AA292" s="90">
        <v>73</v>
      </c>
      <c r="AB292" s="91" t="s">
        <v>5380</v>
      </c>
      <c r="AC292" s="88" t="s">
        <v>566</v>
      </c>
      <c r="AD292" s="90" t="s">
        <v>566</v>
      </c>
      <c r="AE292" s="90" t="s">
        <v>2019</v>
      </c>
      <c r="AF292" s="90" t="s">
        <v>112</v>
      </c>
      <c r="AG292" s="91" t="s">
        <v>566</v>
      </c>
      <c r="AH292" s="92" t="s">
        <v>2539</v>
      </c>
      <c r="AI292" s="93" t="s">
        <v>566</v>
      </c>
      <c r="AJ292" s="88" t="s">
        <v>566</v>
      </c>
      <c r="AK292" s="90" t="s">
        <v>566</v>
      </c>
      <c r="AL292" s="91" t="s">
        <v>566</v>
      </c>
      <c r="AM292" s="91" t="s">
        <v>566</v>
      </c>
      <c r="AN292" s="91" t="s">
        <v>566</v>
      </c>
      <c r="AO292" s="90" t="s">
        <v>566</v>
      </c>
      <c r="AP292" s="91" t="s">
        <v>566</v>
      </c>
      <c r="AQ292" s="91" t="s">
        <v>566</v>
      </c>
      <c r="AR292" s="91" t="s">
        <v>566</v>
      </c>
      <c r="AS292" s="91" t="s">
        <v>566</v>
      </c>
      <c r="AT292" s="91" t="s">
        <v>566</v>
      </c>
      <c r="AU292" s="90">
        <v>0</v>
      </c>
      <c r="AV292" s="90">
        <v>50</v>
      </c>
      <c r="AW292" s="91">
        <v>0</v>
      </c>
      <c r="AX292" s="91" t="s">
        <v>566</v>
      </c>
      <c r="AY292" s="91">
        <v>325.01</v>
      </c>
      <c r="AZ292" s="88" t="s">
        <v>5114</v>
      </c>
      <c r="BA292" s="91">
        <v>330.38</v>
      </c>
      <c r="BB292" s="91" t="s">
        <v>566</v>
      </c>
      <c r="BC292" s="94" t="s">
        <v>566</v>
      </c>
      <c r="BD292" s="91" t="s">
        <v>566</v>
      </c>
      <c r="BE292" s="95">
        <v>0</v>
      </c>
      <c r="BF292" s="91" t="s">
        <v>566</v>
      </c>
      <c r="BG292" s="91">
        <v>0</v>
      </c>
      <c r="BH292" s="94" t="s">
        <v>566</v>
      </c>
      <c r="BI292" s="94" t="s">
        <v>566</v>
      </c>
      <c r="BJ292" s="93">
        <v>0</v>
      </c>
      <c r="BK292" s="94">
        <v>0</v>
      </c>
      <c r="BL292" s="91" t="s">
        <v>566</v>
      </c>
      <c r="BM292" s="96">
        <v>0</v>
      </c>
      <c r="BN292" s="96" t="s">
        <v>566</v>
      </c>
      <c r="BO292" s="88" t="s">
        <v>745</v>
      </c>
      <c r="BP292" s="88" t="s">
        <v>3324</v>
      </c>
      <c r="BQ292" s="91" t="s">
        <v>566</v>
      </c>
      <c r="BR292" s="95">
        <v>0</v>
      </c>
      <c r="BS292" s="91" t="s">
        <v>566</v>
      </c>
      <c r="BT292" s="90" t="s">
        <v>566</v>
      </c>
      <c r="BU292" s="91" t="s">
        <v>566</v>
      </c>
      <c r="BV292" s="91" t="s">
        <v>566</v>
      </c>
      <c r="BW292" s="96" t="s">
        <v>566</v>
      </c>
      <c r="BX292" s="96" t="s">
        <v>566</v>
      </c>
      <c r="BY292" s="96" t="s">
        <v>3324</v>
      </c>
      <c r="BZ292" s="96" t="s">
        <v>566</v>
      </c>
      <c r="CA292" s="96" t="s">
        <v>566</v>
      </c>
      <c r="CB292" s="96" t="s">
        <v>566</v>
      </c>
      <c r="CC292" s="96" t="s">
        <v>566</v>
      </c>
      <c r="CD292" s="96" t="s">
        <v>566</v>
      </c>
      <c r="CE292" s="96" t="s">
        <v>566</v>
      </c>
      <c r="CF292" s="88" t="s">
        <v>566</v>
      </c>
      <c r="CG292" s="88" t="s">
        <v>566</v>
      </c>
      <c r="CH292" s="92" t="s">
        <v>566</v>
      </c>
      <c r="CI292" s="91">
        <v>0</v>
      </c>
      <c r="CJ292" s="91">
        <v>0</v>
      </c>
      <c r="CK292" s="90" t="s">
        <v>566</v>
      </c>
      <c r="CL292" s="91" t="s">
        <v>566</v>
      </c>
      <c r="CM292" s="91" t="s">
        <v>566</v>
      </c>
      <c r="CN292" s="88" t="s">
        <v>566</v>
      </c>
      <c r="CO292" s="91">
        <v>90.95</v>
      </c>
      <c r="CP292" s="91" t="s">
        <v>566</v>
      </c>
      <c r="CQ292" s="91" t="s">
        <v>566</v>
      </c>
      <c r="CR292" s="91" t="s">
        <v>566</v>
      </c>
      <c r="CS292" s="91" t="s">
        <v>566</v>
      </c>
      <c r="CT292" s="90">
        <v>-4</v>
      </c>
      <c r="CU292" s="96">
        <v>1.014</v>
      </c>
      <c r="CV292" s="96">
        <v>0.82199999999999995</v>
      </c>
      <c r="CW292" s="96">
        <v>0.73099999999999998</v>
      </c>
      <c r="CX292" s="93">
        <v>2785</v>
      </c>
      <c r="CY292" s="93">
        <v>2730.25</v>
      </c>
      <c r="CZ292" s="93">
        <v>71.5</v>
      </c>
      <c r="DA292" s="90">
        <v>103</v>
      </c>
      <c r="DB292" s="90" t="s">
        <v>566</v>
      </c>
      <c r="DC292" s="90">
        <v>107</v>
      </c>
      <c r="DD292" s="91">
        <v>280</v>
      </c>
      <c r="DE292" s="91">
        <v>16.074999999999999</v>
      </c>
      <c r="DF292" s="93">
        <v>7.9</v>
      </c>
      <c r="DG292" s="88" t="s">
        <v>393</v>
      </c>
      <c r="DH292" s="88" t="s">
        <v>566</v>
      </c>
      <c r="DI292" s="88" t="s">
        <v>566</v>
      </c>
      <c r="DJ292" s="88" t="s">
        <v>2979</v>
      </c>
      <c r="DK292" s="90">
        <v>-5</v>
      </c>
      <c r="DL292" s="91">
        <v>0</v>
      </c>
      <c r="DM292" s="91" t="s">
        <v>566</v>
      </c>
      <c r="DN292" s="91" t="s">
        <v>566</v>
      </c>
      <c r="DO292" s="91" t="s">
        <v>566</v>
      </c>
      <c r="DP292" s="91" t="s">
        <v>566</v>
      </c>
      <c r="DQ292" s="91" t="s">
        <v>566</v>
      </c>
      <c r="DR292" s="91" t="s">
        <v>566</v>
      </c>
      <c r="DS292" s="91" t="s">
        <v>566</v>
      </c>
      <c r="DT292" s="91" t="s">
        <v>566</v>
      </c>
      <c r="DU292" s="91" t="s">
        <v>566</v>
      </c>
      <c r="DV292" s="91">
        <v>178.75</v>
      </c>
      <c r="DW292" s="97"/>
      <c r="DX292" s="98" t="s">
        <v>566</v>
      </c>
      <c r="DY292" s="99" t="s">
        <v>3158</v>
      </c>
      <c r="DZ292" s="98" t="s">
        <v>689</v>
      </c>
      <c r="EA292" s="100" t="s">
        <v>689</v>
      </c>
      <c r="EB292" s="101" t="s">
        <v>566</v>
      </c>
      <c r="EC292" s="38"/>
    </row>
    <row r="293" spans="1:133" s="9" customFormat="1" ht="15" customHeight="1" x14ac:dyDescent="0.25">
      <c r="A293" s="17" t="str">
        <f t="shared" si="4"/>
        <v>2889_Тевлинско-Русскинское</v>
      </c>
      <c r="B293" s="87">
        <v>19</v>
      </c>
      <c r="C293" s="88" t="s">
        <v>733</v>
      </c>
      <c r="D293" s="88" t="s">
        <v>568</v>
      </c>
      <c r="E293" s="88" t="s">
        <v>525</v>
      </c>
      <c r="F293" s="88" t="s">
        <v>1308</v>
      </c>
      <c r="G293" s="88" t="s">
        <v>270</v>
      </c>
      <c r="H293" s="88" t="s">
        <v>5013</v>
      </c>
      <c r="I293" s="89">
        <v>2889</v>
      </c>
      <c r="J293" s="88" t="s">
        <v>182</v>
      </c>
      <c r="K293" s="88" t="s">
        <v>688</v>
      </c>
      <c r="L293" s="88" t="s">
        <v>566</v>
      </c>
      <c r="M293" s="88" t="s">
        <v>226</v>
      </c>
      <c r="N293" s="88" t="s">
        <v>43</v>
      </c>
      <c r="O293" s="90">
        <v>8</v>
      </c>
      <c r="P293" s="90">
        <v>2944</v>
      </c>
      <c r="Q293" s="90">
        <v>2952</v>
      </c>
      <c r="R293" s="91">
        <v>103.836</v>
      </c>
      <c r="S293" s="90" t="s">
        <v>150</v>
      </c>
      <c r="T293" s="90">
        <v>2990.6</v>
      </c>
      <c r="U293" s="90">
        <v>8</v>
      </c>
      <c r="V293" s="88" t="s">
        <v>31</v>
      </c>
      <c r="W293" s="88" t="s">
        <v>80</v>
      </c>
      <c r="X293" s="88" t="s">
        <v>274</v>
      </c>
      <c r="Y293" s="90" t="s">
        <v>845</v>
      </c>
      <c r="Z293" s="90" t="s">
        <v>566</v>
      </c>
      <c r="AA293" s="90">
        <v>73</v>
      </c>
      <c r="AB293" s="91" t="s">
        <v>5381</v>
      </c>
      <c r="AC293" s="88" t="s">
        <v>566</v>
      </c>
      <c r="AD293" s="90" t="s">
        <v>566</v>
      </c>
      <c r="AE293" s="90" t="s">
        <v>566</v>
      </c>
      <c r="AF293" s="90" t="s">
        <v>80</v>
      </c>
      <c r="AG293" s="91" t="s">
        <v>566</v>
      </c>
      <c r="AH293" s="92" t="s">
        <v>431</v>
      </c>
      <c r="AI293" s="93" t="s">
        <v>566</v>
      </c>
      <c r="AJ293" s="88" t="s">
        <v>566</v>
      </c>
      <c r="AK293" s="90" t="s">
        <v>566</v>
      </c>
      <c r="AL293" s="91" t="s">
        <v>566</v>
      </c>
      <c r="AM293" s="91" t="s">
        <v>566</v>
      </c>
      <c r="AN293" s="91" t="s">
        <v>566</v>
      </c>
      <c r="AO293" s="90" t="s">
        <v>566</v>
      </c>
      <c r="AP293" s="91" t="s">
        <v>566</v>
      </c>
      <c r="AQ293" s="91" t="s">
        <v>566</v>
      </c>
      <c r="AR293" s="91" t="s">
        <v>566</v>
      </c>
      <c r="AS293" s="91" t="s">
        <v>566</v>
      </c>
      <c r="AT293" s="91" t="s">
        <v>566</v>
      </c>
      <c r="AU293" s="90">
        <v>0</v>
      </c>
      <c r="AV293" s="90">
        <v>87</v>
      </c>
      <c r="AW293" s="91">
        <v>0</v>
      </c>
      <c r="AX293" s="91" t="s">
        <v>566</v>
      </c>
      <c r="AY293" s="91">
        <v>365</v>
      </c>
      <c r="AZ293" s="88" t="s">
        <v>5114</v>
      </c>
      <c r="BA293" s="91">
        <v>366.6</v>
      </c>
      <c r="BB293" s="91" t="s">
        <v>566</v>
      </c>
      <c r="BC293" s="94" t="s">
        <v>566</v>
      </c>
      <c r="BD293" s="91" t="s">
        <v>566</v>
      </c>
      <c r="BE293" s="95">
        <v>0</v>
      </c>
      <c r="BF293" s="91" t="s">
        <v>566</v>
      </c>
      <c r="BG293" s="91">
        <v>0</v>
      </c>
      <c r="BH293" s="94" t="s">
        <v>566</v>
      </c>
      <c r="BI293" s="94" t="s">
        <v>566</v>
      </c>
      <c r="BJ293" s="93">
        <v>0</v>
      </c>
      <c r="BK293" s="94">
        <v>0</v>
      </c>
      <c r="BL293" s="91" t="s">
        <v>566</v>
      </c>
      <c r="BM293" s="96">
        <v>0</v>
      </c>
      <c r="BN293" s="96" t="s">
        <v>566</v>
      </c>
      <c r="BO293" s="88" t="s">
        <v>745</v>
      </c>
      <c r="BP293" s="88" t="s">
        <v>1210</v>
      </c>
      <c r="BQ293" s="91" t="s">
        <v>566</v>
      </c>
      <c r="BR293" s="95">
        <v>0</v>
      </c>
      <c r="BS293" s="91" t="s">
        <v>566</v>
      </c>
      <c r="BT293" s="90" t="s">
        <v>566</v>
      </c>
      <c r="BU293" s="91" t="s">
        <v>566</v>
      </c>
      <c r="BV293" s="91" t="s">
        <v>566</v>
      </c>
      <c r="BW293" s="96" t="s">
        <v>566</v>
      </c>
      <c r="BX293" s="96" t="s">
        <v>566</v>
      </c>
      <c r="BY293" s="96" t="s">
        <v>1210</v>
      </c>
      <c r="BZ293" s="96" t="s">
        <v>566</v>
      </c>
      <c r="CA293" s="96" t="s">
        <v>566</v>
      </c>
      <c r="CB293" s="96" t="s">
        <v>566</v>
      </c>
      <c r="CC293" s="96" t="s">
        <v>566</v>
      </c>
      <c r="CD293" s="96" t="s">
        <v>566</v>
      </c>
      <c r="CE293" s="96" t="s">
        <v>566</v>
      </c>
      <c r="CF293" s="88" t="s">
        <v>566</v>
      </c>
      <c r="CG293" s="88" t="s">
        <v>566</v>
      </c>
      <c r="CH293" s="92" t="s">
        <v>566</v>
      </c>
      <c r="CI293" s="91">
        <v>0</v>
      </c>
      <c r="CJ293" s="91">
        <v>0</v>
      </c>
      <c r="CK293" s="90" t="s">
        <v>566</v>
      </c>
      <c r="CL293" s="91" t="s">
        <v>566</v>
      </c>
      <c r="CM293" s="91" t="s">
        <v>566</v>
      </c>
      <c r="CN293" s="88" t="s">
        <v>566</v>
      </c>
      <c r="CO293" s="91">
        <v>90.95</v>
      </c>
      <c r="CP293" s="91" t="s">
        <v>566</v>
      </c>
      <c r="CQ293" s="91" t="s">
        <v>566</v>
      </c>
      <c r="CR293" s="91" t="s">
        <v>566</v>
      </c>
      <c r="CS293" s="91" t="s">
        <v>566</v>
      </c>
      <c r="CT293" s="90">
        <v>-4</v>
      </c>
      <c r="CU293" s="96">
        <v>1.014</v>
      </c>
      <c r="CV293" s="96">
        <v>0.82199999999999995</v>
      </c>
      <c r="CW293" s="96">
        <v>0.73099999999999998</v>
      </c>
      <c r="CX293" s="93">
        <v>2785</v>
      </c>
      <c r="CY293" s="93">
        <v>2768.6640000000002</v>
      </c>
      <c r="CZ293" s="93">
        <v>71.5</v>
      </c>
      <c r="DA293" s="90">
        <v>103</v>
      </c>
      <c r="DB293" s="90" t="s">
        <v>566</v>
      </c>
      <c r="DC293" s="90">
        <v>107</v>
      </c>
      <c r="DD293" s="91">
        <v>280</v>
      </c>
      <c r="DE293" s="91">
        <v>30.357142857100001</v>
      </c>
      <c r="DF293" s="93">
        <v>7.9</v>
      </c>
      <c r="DG293" s="88" t="s">
        <v>393</v>
      </c>
      <c r="DH293" s="88" t="s">
        <v>566</v>
      </c>
      <c r="DI293" s="88" t="s">
        <v>566</v>
      </c>
      <c r="DJ293" s="88" t="s">
        <v>3159</v>
      </c>
      <c r="DK293" s="90">
        <v>-5</v>
      </c>
      <c r="DL293" s="91">
        <v>0</v>
      </c>
      <c r="DM293" s="91" t="s">
        <v>566</v>
      </c>
      <c r="DN293" s="91" t="s">
        <v>566</v>
      </c>
      <c r="DO293" s="91" t="s">
        <v>566</v>
      </c>
      <c r="DP293" s="91" t="s">
        <v>566</v>
      </c>
      <c r="DQ293" s="91" t="s">
        <v>566</v>
      </c>
      <c r="DR293" s="91" t="s">
        <v>566</v>
      </c>
      <c r="DS293" s="91" t="s">
        <v>566</v>
      </c>
      <c r="DT293" s="91" t="s">
        <v>566</v>
      </c>
      <c r="DU293" s="91" t="s">
        <v>566</v>
      </c>
      <c r="DV293" s="91">
        <v>178.75</v>
      </c>
      <c r="DW293" s="97"/>
      <c r="DX293" s="98" t="s">
        <v>566</v>
      </c>
      <c r="DY293" s="99" t="s">
        <v>689</v>
      </c>
      <c r="DZ293" s="98" t="s">
        <v>689</v>
      </c>
      <c r="EA293" s="100" t="s">
        <v>689</v>
      </c>
      <c r="EB293" s="101" t="s">
        <v>566</v>
      </c>
      <c r="EC293" s="38"/>
    </row>
    <row r="294" spans="1:133" s="9" customFormat="1" ht="15" customHeight="1" x14ac:dyDescent="0.25">
      <c r="A294" s="17" t="str">
        <f t="shared" si="4"/>
        <v>2893_Тевлинско-Русскинское</v>
      </c>
      <c r="B294" s="87">
        <v>20</v>
      </c>
      <c r="C294" s="88" t="s">
        <v>733</v>
      </c>
      <c r="D294" s="88" t="s">
        <v>568</v>
      </c>
      <c r="E294" s="88" t="s">
        <v>525</v>
      </c>
      <c r="F294" s="88" t="s">
        <v>1308</v>
      </c>
      <c r="G294" s="88" t="s">
        <v>270</v>
      </c>
      <c r="H294" s="88" t="s">
        <v>5016</v>
      </c>
      <c r="I294" s="89">
        <v>2893</v>
      </c>
      <c r="J294" s="88" t="s">
        <v>273</v>
      </c>
      <c r="K294" s="88" t="s">
        <v>688</v>
      </c>
      <c r="L294" s="88" t="s">
        <v>566</v>
      </c>
      <c r="M294" s="88" t="s">
        <v>1545</v>
      </c>
      <c r="N294" s="88" t="s">
        <v>1228</v>
      </c>
      <c r="O294" s="90">
        <v>22</v>
      </c>
      <c r="P294" s="90">
        <v>2821</v>
      </c>
      <c r="Q294" s="90">
        <v>2908</v>
      </c>
      <c r="R294" s="91">
        <v>36.622</v>
      </c>
      <c r="S294" s="90" t="s">
        <v>150</v>
      </c>
      <c r="T294" s="90">
        <v>2941.2</v>
      </c>
      <c r="U294" s="90">
        <v>20.2</v>
      </c>
      <c r="V294" s="88" t="s">
        <v>31</v>
      </c>
      <c r="W294" s="88" t="s">
        <v>94</v>
      </c>
      <c r="X294" s="88" t="s">
        <v>1440</v>
      </c>
      <c r="Y294" s="90" t="s">
        <v>1998</v>
      </c>
      <c r="Z294" s="90" t="s">
        <v>566</v>
      </c>
      <c r="AA294" s="90">
        <v>73</v>
      </c>
      <c r="AB294" s="91" t="s">
        <v>5382</v>
      </c>
      <c r="AC294" s="88" t="s">
        <v>566</v>
      </c>
      <c r="AD294" s="90" t="s">
        <v>566</v>
      </c>
      <c r="AE294" s="90" t="s">
        <v>4821</v>
      </c>
      <c r="AF294" s="90" t="s">
        <v>94</v>
      </c>
      <c r="AG294" s="91" t="s">
        <v>3418</v>
      </c>
      <c r="AH294" s="92" t="s">
        <v>4915</v>
      </c>
      <c r="AI294" s="93">
        <v>75</v>
      </c>
      <c r="AJ294" s="88" t="s">
        <v>566</v>
      </c>
      <c r="AK294" s="90" t="s">
        <v>566</v>
      </c>
      <c r="AL294" s="91">
        <v>11.8</v>
      </c>
      <c r="AM294" s="91">
        <v>10.283740442099999</v>
      </c>
      <c r="AN294" s="91">
        <v>2105</v>
      </c>
      <c r="AO294" s="90">
        <v>10.3</v>
      </c>
      <c r="AP294" s="91">
        <v>28.06</v>
      </c>
      <c r="AQ294" s="91" t="s">
        <v>566</v>
      </c>
      <c r="AR294" s="91">
        <v>10</v>
      </c>
      <c r="AS294" s="91">
        <v>75.319999999999993</v>
      </c>
      <c r="AT294" s="91">
        <v>77.37</v>
      </c>
      <c r="AU294" s="90">
        <v>138</v>
      </c>
      <c r="AV294" s="90">
        <v>4.5</v>
      </c>
      <c r="AW294" s="91">
        <v>0.15</v>
      </c>
      <c r="AX294" s="91" t="s">
        <v>566</v>
      </c>
      <c r="AY294" s="91">
        <v>254.9</v>
      </c>
      <c r="AZ294" s="88" t="s">
        <v>4928</v>
      </c>
      <c r="BA294" s="91">
        <v>257</v>
      </c>
      <c r="BB294" s="91">
        <v>179.58</v>
      </c>
      <c r="BC294" s="94">
        <v>0.37806694769999999</v>
      </c>
      <c r="BD294" s="91">
        <v>66.816000000000003</v>
      </c>
      <c r="BE294" s="95">
        <v>75.088999999999999</v>
      </c>
      <c r="BF294" s="91">
        <v>13.78</v>
      </c>
      <c r="BG294" s="91">
        <v>31</v>
      </c>
      <c r="BH294" s="94" t="s">
        <v>566</v>
      </c>
      <c r="BI294" s="94" t="s">
        <v>566</v>
      </c>
      <c r="BJ294" s="93">
        <v>743</v>
      </c>
      <c r="BK294" s="94">
        <v>1</v>
      </c>
      <c r="BL294" s="91">
        <v>426.74642</v>
      </c>
      <c r="BM294" s="96">
        <v>40.643742230000001</v>
      </c>
      <c r="BN294" s="96" t="s">
        <v>566</v>
      </c>
      <c r="BO294" s="88" t="s">
        <v>430</v>
      </c>
      <c r="BP294" s="88" t="s">
        <v>566</v>
      </c>
      <c r="BQ294" s="91">
        <v>66.816000000000003</v>
      </c>
      <c r="BR294" s="95">
        <v>75.088999999999999</v>
      </c>
      <c r="BS294" s="91">
        <v>13.78</v>
      </c>
      <c r="BT294" s="90">
        <v>30</v>
      </c>
      <c r="BU294" s="91">
        <v>0</v>
      </c>
      <c r="BV294" s="91">
        <v>413.55</v>
      </c>
      <c r="BW294" s="96">
        <v>39.387030000000003</v>
      </c>
      <c r="BX294" s="96" t="s">
        <v>566</v>
      </c>
      <c r="BY294" s="96" t="s">
        <v>566</v>
      </c>
      <c r="BZ294" s="96" t="s">
        <v>566</v>
      </c>
      <c r="CA294" s="96" t="s">
        <v>566</v>
      </c>
      <c r="CB294" s="96" t="s">
        <v>566</v>
      </c>
      <c r="CC294" s="96" t="s">
        <v>566</v>
      </c>
      <c r="CD294" s="96" t="s">
        <v>566</v>
      </c>
      <c r="CE294" s="96" t="s">
        <v>566</v>
      </c>
      <c r="CF294" s="88" t="s">
        <v>566</v>
      </c>
      <c r="CG294" s="88" t="s">
        <v>566</v>
      </c>
      <c r="CH294" s="92" t="s">
        <v>566</v>
      </c>
      <c r="CI294" s="91">
        <v>0</v>
      </c>
      <c r="CJ294" s="91">
        <v>0</v>
      </c>
      <c r="CK294" s="90" t="s">
        <v>566</v>
      </c>
      <c r="CL294" s="91">
        <v>-2.5193498326000001</v>
      </c>
      <c r="CM294" s="91">
        <v>-0.51365016740000002</v>
      </c>
      <c r="CN294" s="88" t="s">
        <v>566</v>
      </c>
      <c r="CO294" s="91">
        <v>133.75</v>
      </c>
      <c r="CP294" s="91">
        <v>46.125665028100002</v>
      </c>
      <c r="CQ294" s="91">
        <v>9.5403679540000006</v>
      </c>
      <c r="CR294" s="91">
        <v>-20.690748107899999</v>
      </c>
      <c r="CS294" s="91">
        <v>-4.2446320460000004</v>
      </c>
      <c r="CT294" s="90" t="s">
        <v>566</v>
      </c>
      <c r="CU294" s="96">
        <v>1.01372</v>
      </c>
      <c r="CV294" s="96">
        <v>0.82816000000000001</v>
      </c>
      <c r="CW294" s="96">
        <v>0.73099999999999998</v>
      </c>
      <c r="CX294" s="93">
        <v>2808</v>
      </c>
      <c r="CY294" s="93">
        <v>2786.576</v>
      </c>
      <c r="CZ294" s="93">
        <v>70.7</v>
      </c>
      <c r="DA294" s="90">
        <v>50</v>
      </c>
      <c r="DB294" s="90" t="s">
        <v>566</v>
      </c>
      <c r="DC294" s="90">
        <v>107</v>
      </c>
      <c r="DD294" s="91">
        <v>280</v>
      </c>
      <c r="DE294" s="91">
        <v>-8.9642857143000008</v>
      </c>
      <c r="DF294" s="93">
        <v>4.95</v>
      </c>
      <c r="DG294" s="88" t="s">
        <v>393</v>
      </c>
      <c r="DH294" s="88" t="s">
        <v>566</v>
      </c>
      <c r="DI294" s="88">
        <v>1</v>
      </c>
      <c r="DJ294" s="88" t="s">
        <v>3160</v>
      </c>
      <c r="DK294" s="90" t="s">
        <v>566</v>
      </c>
      <c r="DL294" s="91">
        <v>75.088999999999999</v>
      </c>
      <c r="DM294" s="91" t="s">
        <v>566</v>
      </c>
      <c r="DN294" s="91">
        <v>91.139825269599996</v>
      </c>
      <c r="DO294" s="91">
        <v>18.802575678699998</v>
      </c>
      <c r="DP294" s="91">
        <v>24.323412133600002</v>
      </c>
      <c r="DQ294" s="91">
        <v>5.0175756787000001</v>
      </c>
      <c r="DR294" s="91">
        <v>62.916951896699999</v>
      </c>
      <c r="DS294" s="91">
        <v>13.013381406400001</v>
      </c>
      <c r="DT294" s="91">
        <v>-3.8994612392999999</v>
      </c>
      <c r="DU294" s="91">
        <v>-0.77161859359999996</v>
      </c>
      <c r="DV294" s="91">
        <v>111.5613875</v>
      </c>
      <c r="DW294" s="97"/>
      <c r="DX294" s="98" t="s">
        <v>689</v>
      </c>
      <c r="DY294" s="99" t="s">
        <v>689</v>
      </c>
      <c r="DZ294" s="98" t="s">
        <v>689</v>
      </c>
      <c r="EA294" s="100" t="s">
        <v>566</v>
      </c>
      <c r="EB294" s="101" t="s">
        <v>2764</v>
      </c>
      <c r="EC294" s="38"/>
    </row>
    <row r="295" spans="1:133" s="9" customFormat="1" ht="15" customHeight="1" x14ac:dyDescent="0.25">
      <c r="A295" s="17" t="str">
        <f t="shared" si="4"/>
        <v>2904_Тевлинско-Русскинское</v>
      </c>
      <c r="B295" s="87">
        <v>21</v>
      </c>
      <c r="C295" s="88" t="s">
        <v>733</v>
      </c>
      <c r="D295" s="88" t="s">
        <v>568</v>
      </c>
      <c r="E295" s="88" t="s">
        <v>525</v>
      </c>
      <c r="F295" s="88" t="s">
        <v>1308</v>
      </c>
      <c r="G295" s="88" t="s">
        <v>270</v>
      </c>
      <c r="H295" s="88" t="s">
        <v>5016</v>
      </c>
      <c r="I295" s="89">
        <v>2904</v>
      </c>
      <c r="J295" s="88" t="s">
        <v>275</v>
      </c>
      <c r="K295" s="88" t="s">
        <v>688</v>
      </c>
      <c r="L295" s="88" t="s">
        <v>566</v>
      </c>
      <c r="M295" s="88" t="s">
        <v>1545</v>
      </c>
      <c r="N295" s="88" t="s">
        <v>1229</v>
      </c>
      <c r="O295" s="90">
        <v>15</v>
      </c>
      <c r="P295" s="90">
        <v>2926</v>
      </c>
      <c r="Q295" s="90">
        <v>2999</v>
      </c>
      <c r="R295" s="91">
        <v>128.4</v>
      </c>
      <c r="S295" s="90" t="s">
        <v>150</v>
      </c>
      <c r="T295" s="90">
        <v>3028.8</v>
      </c>
      <c r="U295" s="90">
        <v>12.2</v>
      </c>
      <c r="V295" s="88" t="s">
        <v>31</v>
      </c>
      <c r="W295" s="88" t="s">
        <v>44</v>
      </c>
      <c r="X295" s="88" t="s">
        <v>1178</v>
      </c>
      <c r="Y295" s="90" t="s">
        <v>951</v>
      </c>
      <c r="Z295" s="90" t="s">
        <v>566</v>
      </c>
      <c r="AA295" s="90">
        <v>73</v>
      </c>
      <c r="AB295" s="91" t="s">
        <v>3550</v>
      </c>
      <c r="AC295" s="88" t="s">
        <v>566</v>
      </c>
      <c r="AD295" s="90" t="s">
        <v>566</v>
      </c>
      <c r="AE295" s="90" t="s">
        <v>4789</v>
      </c>
      <c r="AF295" s="90" t="s">
        <v>44</v>
      </c>
      <c r="AG295" s="91" t="s">
        <v>3409</v>
      </c>
      <c r="AH295" s="92" t="s">
        <v>3400</v>
      </c>
      <c r="AI295" s="93">
        <v>284</v>
      </c>
      <c r="AJ295" s="88" t="s">
        <v>722</v>
      </c>
      <c r="AK295" s="90" t="s">
        <v>566</v>
      </c>
      <c r="AL295" s="91">
        <v>16</v>
      </c>
      <c r="AM295" s="91">
        <v>9.4942018284999996</v>
      </c>
      <c r="AN295" s="91">
        <v>1755</v>
      </c>
      <c r="AO295" s="90">
        <v>10.8</v>
      </c>
      <c r="AP295" s="91">
        <v>86.751999999999995</v>
      </c>
      <c r="AQ295" s="91">
        <v>46.736499999999999</v>
      </c>
      <c r="AR295" s="91" t="s">
        <v>566</v>
      </c>
      <c r="AS295" s="91">
        <v>112.0556323152</v>
      </c>
      <c r="AT295" s="91">
        <v>113.2178212127</v>
      </c>
      <c r="AU295" s="90">
        <v>780</v>
      </c>
      <c r="AV295" s="90">
        <v>1.1000000000000001</v>
      </c>
      <c r="AW295" s="91">
        <v>25.03</v>
      </c>
      <c r="AX295" s="91" t="s">
        <v>566</v>
      </c>
      <c r="AY295" s="91">
        <v>193.81</v>
      </c>
      <c r="AZ295" s="88" t="s">
        <v>4928</v>
      </c>
      <c r="BA295" s="91">
        <v>195</v>
      </c>
      <c r="BB295" s="91">
        <v>81.754367684800002</v>
      </c>
      <c r="BC295" s="94">
        <v>0.29897240380000001</v>
      </c>
      <c r="BD295" s="91">
        <v>25.420999999999999</v>
      </c>
      <c r="BE295" s="95">
        <v>92.156999999999996</v>
      </c>
      <c r="BF295" s="91">
        <v>1.68</v>
      </c>
      <c r="BG295" s="91">
        <v>30.8</v>
      </c>
      <c r="BH295" s="94" t="s">
        <v>566</v>
      </c>
      <c r="BI295" s="94" t="s">
        <v>566</v>
      </c>
      <c r="BJ295" s="93">
        <v>740</v>
      </c>
      <c r="BK295" s="94">
        <v>4</v>
      </c>
      <c r="BL295" s="91">
        <v>51.886920000000003</v>
      </c>
      <c r="BM295" s="96">
        <v>3.93350848</v>
      </c>
      <c r="BN295" s="96" t="s">
        <v>566</v>
      </c>
      <c r="BO295" s="88" t="s">
        <v>430</v>
      </c>
      <c r="BP295" s="88" t="s">
        <v>566</v>
      </c>
      <c r="BQ295" s="91">
        <v>25.420999999999999</v>
      </c>
      <c r="BR295" s="95">
        <v>92.156999999999996</v>
      </c>
      <c r="BS295" s="91">
        <v>1.68</v>
      </c>
      <c r="BT295" s="90">
        <v>30</v>
      </c>
      <c r="BU295" s="91">
        <v>0</v>
      </c>
      <c r="BV295" s="91">
        <v>50.46</v>
      </c>
      <c r="BW295" s="96">
        <v>3.8252100000000002</v>
      </c>
      <c r="BX295" s="96" t="s">
        <v>566</v>
      </c>
      <c r="BY295" s="96" t="s">
        <v>566</v>
      </c>
      <c r="BZ295" s="96" t="s">
        <v>566</v>
      </c>
      <c r="CA295" s="96" t="s">
        <v>566</v>
      </c>
      <c r="CB295" s="96" t="s">
        <v>566</v>
      </c>
      <c r="CC295" s="96" t="s">
        <v>566</v>
      </c>
      <c r="CD295" s="96" t="s">
        <v>566</v>
      </c>
      <c r="CE295" s="96" t="s">
        <v>566</v>
      </c>
      <c r="CF295" s="88" t="s">
        <v>566</v>
      </c>
      <c r="CG295" s="88" t="s">
        <v>566</v>
      </c>
      <c r="CH295" s="92" t="s">
        <v>566</v>
      </c>
      <c r="CI295" s="91">
        <v>0</v>
      </c>
      <c r="CJ295" s="91">
        <v>0</v>
      </c>
      <c r="CK295" s="90" t="s">
        <v>566</v>
      </c>
      <c r="CL295" s="91">
        <v>-6.7707671999999997E-2</v>
      </c>
      <c r="CM295" s="91">
        <v>-3.2923280000000002E-3</v>
      </c>
      <c r="CN295" s="88" t="s">
        <v>566</v>
      </c>
      <c r="CO295" s="91">
        <v>90.95</v>
      </c>
      <c r="CP295" s="91">
        <v>30.6416616154</v>
      </c>
      <c r="CQ295" s="91">
        <v>2.0301770273000002</v>
      </c>
      <c r="CR295" s="91">
        <v>5.2209050748000001</v>
      </c>
      <c r="CS295" s="91">
        <v>0.3481770273</v>
      </c>
      <c r="CT295" s="90" t="s">
        <v>566</v>
      </c>
      <c r="CU295" s="96">
        <v>1.0129999999999999</v>
      </c>
      <c r="CV295" s="96">
        <v>0.84399999999999997</v>
      </c>
      <c r="CW295" s="96">
        <v>0.73099999999999998</v>
      </c>
      <c r="CX295" s="93">
        <v>2808</v>
      </c>
      <c r="CY295" s="93">
        <v>2795.83</v>
      </c>
      <c r="CZ295" s="93">
        <v>69.7</v>
      </c>
      <c r="DA295" s="90">
        <v>103</v>
      </c>
      <c r="DB295" s="90" t="s">
        <v>566</v>
      </c>
      <c r="DC295" s="90">
        <v>107</v>
      </c>
      <c r="DD295" s="91">
        <v>280</v>
      </c>
      <c r="DE295" s="91">
        <v>-30.782142857099998</v>
      </c>
      <c r="DF295" s="93">
        <v>4.95</v>
      </c>
      <c r="DG295" s="88" t="s">
        <v>393</v>
      </c>
      <c r="DH295" s="88" t="s">
        <v>566</v>
      </c>
      <c r="DI295" s="88" t="s">
        <v>566</v>
      </c>
      <c r="DJ295" s="88" t="s">
        <v>1149</v>
      </c>
      <c r="DK295" s="90" t="s">
        <v>566</v>
      </c>
      <c r="DL295" s="91">
        <v>92.156999999999996</v>
      </c>
      <c r="DM295" s="91" t="s">
        <v>566</v>
      </c>
      <c r="DN295" s="91">
        <v>56.745569384500001</v>
      </c>
      <c r="DO295" s="91">
        <v>3.7945632712999999</v>
      </c>
      <c r="DP295" s="91">
        <v>31.324812843899998</v>
      </c>
      <c r="DQ295" s="91">
        <v>2.1125632713</v>
      </c>
      <c r="DR295" s="91">
        <v>69.275975353600003</v>
      </c>
      <c r="DS295" s="91">
        <v>4.6357672193999999</v>
      </c>
      <c r="DT295" s="91">
        <v>43.855218813</v>
      </c>
      <c r="DU295" s="91">
        <v>2.9537672194</v>
      </c>
      <c r="DV295" s="91" t="s">
        <v>566</v>
      </c>
      <c r="DW295" s="97"/>
      <c r="DX295" s="98" t="s">
        <v>689</v>
      </c>
      <c r="DY295" s="99" t="s">
        <v>689</v>
      </c>
      <c r="DZ295" s="98" t="s">
        <v>689</v>
      </c>
      <c r="EA295" s="100" t="s">
        <v>566</v>
      </c>
      <c r="EB295" s="101" t="s">
        <v>2761</v>
      </c>
      <c r="EC295" s="38"/>
    </row>
    <row r="296" spans="1:133" s="9" customFormat="1" ht="15" customHeight="1" x14ac:dyDescent="0.25">
      <c r="A296" s="17" t="str">
        <f t="shared" si="4"/>
        <v>2912_Тевлинско-Русскинское</v>
      </c>
      <c r="B296" s="87">
        <v>22</v>
      </c>
      <c r="C296" s="88" t="s">
        <v>733</v>
      </c>
      <c r="D296" s="88" t="s">
        <v>568</v>
      </c>
      <c r="E296" s="88" t="s">
        <v>525</v>
      </c>
      <c r="F296" s="88" t="s">
        <v>1308</v>
      </c>
      <c r="G296" s="88" t="s">
        <v>270</v>
      </c>
      <c r="H296" s="88" t="s">
        <v>5016</v>
      </c>
      <c r="I296" s="89">
        <v>2912</v>
      </c>
      <c r="J296" s="88" t="s">
        <v>275</v>
      </c>
      <c r="K296" s="88" t="s">
        <v>688</v>
      </c>
      <c r="L296" s="88" t="s">
        <v>566</v>
      </c>
      <c r="M296" s="88" t="s">
        <v>1545</v>
      </c>
      <c r="N296" s="88" t="s">
        <v>1229</v>
      </c>
      <c r="O296" s="90">
        <v>30.5</v>
      </c>
      <c r="P296" s="90">
        <v>3009</v>
      </c>
      <c r="Q296" s="90">
        <v>3100</v>
      </c>
      <c r="R296" s="91">
        <v>214.708</v>
      </c>
      <c r="S296" s="90" t="s">
        <v>150</v>
      </c>
      <c r="T296" s="90">
        <v>3112.7</v>
      </c>
      <c r="U296" s="90">
        <v>18.8</v>
      </c>
      <c r="V296" s="88" t="s">
        <v>31</v>
      </c>
      <c r="W296" s="88" t="s">
        <v>112</v>
      </c>
      <c r="X296" s="88" t="s">
        <v>2172</v>
      </c>
      <c r="Y296" s="90" t="s">
        <v>1053</v>
      </c>
      <c r="Z296" s="90" t="s">
        <v>566</v>
      </c>
      <c r="AA296" s="90">
        <v>73</v>
      </c>
      <c r="AB296" s="91" t="s">
        <v>3551</v>
      </c>
      <c r="AC296" s="88" t="s">
        <v>566</v>
      </c>
      <c r="AD296" s="90" t="s">
        <v>566</v>
      </c>
      <c r="AE296" s="90" t="s">
        <v>1950</v>
      </c>
      <c r="AF296" s="90" t="s">
        <v>112</v>
      </c>
      <c r="AG296" s="91" t="s">
        <v>3586</v>
      </c>
      <c r="AH296" s="92" t="s">
        <v>4593</v>
      </c>
      <c r="AI296" s="93">
        <v>238</v>
      </c>
      <c r="AJ296" s="88" t="s">
        <v>722</v>
      </c>
      <c r="AK296" s="90" t="s">
        <v>566</v>
      </c>
      <c r="AL296" s="91">
        <v>10.7</v>
      </c>
      <c r="AM296" s="91">
        <v>9.4942018284999996</v>
      </c>
      <c r="AN296" s="91">
        <v>2090</v>
      </c>
      <c r="AO296" s="90">
        <v>10.5</v>
      </c>
      <c r="AP296" s="91">
        <v>145.261</v>
      </c>
      <c r="AQ296" s="91">
        <v>37.706000000000003</v>
      </c>
      <c r="AR296" s="91" t="s">
        <v>566</v>
      </c>
      <c r="AS296" s="91">
        <v>82.982323694499996</v>
      </c>
      <c r="AT296" s="91">
        <v>83.743012566100006</v>
      </c>
      <c r="AU296" s="90">
        <v>0</v>
      </c>
      <c r="AV296" s="90">
        <v>48</v>
      </c>
      <c r="AW296" s="91">
        <v>0</v>
      </c>
      <c r="AX296" s="91" t="s">
        <v>566</v>
      </c>
      <c r="AY296" s="91">
        <v>306.13</v>
      </c>
      <c r="AZ296" s="88" t="s">
        <v>4928</v>
      </c>
      <c r="BA296" s="91">
        <v>307</v>
      </c>
      <c r="BB296" s="91">
        <v>223.1476763055</v>
      </c>
      <c r="BC296" s="94">
        <v>0.27591440709999998</v>
      </c>
      <c r="BD296" s="91">
        <v>61.165999999999997</v>
      </c>
      <c r="BE296" s="95">
        <v>56.392000000000003</v>
      </c>
      <c r="BF296" s="91">
        <v>22.56</v>
      </c>
      <c r="BG296" s="91">
        <v>31</v>
      </c>
      <c r="BH296" s="94" t="s">
        <v>566</v>
      </c>
      <c r="BI296" s="94" t="s">
        <v>566</v>
      </c>
      <c r="BJ296" s="93">
        <v>744</v>
      </c>
      <c r="BK296" s="94">
        <v>0</v>
      </c>
      <c r="BL296" s="91">
        <v>699.34618999999998</v>
      </c>
      <c r="BM296" s="96">
        <v>51.538381080000001</v>
      </c>
      <c r="BN296" s="96" t="s">
        <v>566</v>
      </c>
      <c r="BO296" s="88" t="s">
        <v>430</v>
      </c>
      <c r="BP296" s="88" t="s">
        <v>566</v>
      </c>
      <c r="BQ296" s="91">
        <v>61.165999999999997</v>
      </c>
      <c r="BR296" s="95">
        <v>56.392000000000003</v>
      </c>
      <c r="BS296" s="91">
        <v>22.56</v>
      </c>
      <c r="BT296" s="90">
        <v>30</v>
      </c>
      <c r="BU296" s="91">
        <v>0</v>
      </c>
      <c r="BV296" s="91">
        <v>676.8</v>
      </c>
      <c r="BW296" s="96">
        <v>49.876739999999998</v>
      </c>
      <c r="BX296" s="96" t="s">
        <v>566</v>
      </c>
      <c r="BY296" s="96" t="s">
        <v>566</v>
      </c>
      <c r="BZ296" s="96" t="s">
        <v>566</v>
      </c>
      <c r="CA296" s="96" t="s">
        <v>566</v>
      </c>
      <c r="CB296" s="96" t="s">
        <v>566</v>
      </c>
      <c r="CC296" s="96" t="s">
        <v>566</v>
      </c>
      <c r="CD296" s="96" t="s">
        <v>566</v>
      </c>
      <c r="CE296" s="96" t="s">
        <v>566</v>
      </c>
      <c r="CF296" s="88" t="s">
        <v>566</v>
      </c>
      <c r="CG296" s="88" t="s">
        <v>566</v>
      </c>
      <c r="CH296" s="92" t="s">
        <v>566</v>
      </c>
      <c r="CI296" s="91">
        <v>0</v>
      </c>
      <c r="CJ296" s="91">
        <v>0</v>
      </c>
      <c r="CK296" s="90" t="s">
        <v>566</v>
      </c>
      <c r="CL296" s="91">
        <v>-0.34101045410000003</v>
      </c>
      <c r="CM296" s="91">
        <v>-0.1629895459</v>
      </c>
      <c r="CN296" s="88" t="s">
        <v>566</v>
      </c>
      <c r="CO296" s="91">
        <v>133.75</v>
      </c>
      <c r="CP296" s="91">
        <v>53.278040240400003</v>
      </c>
      <c r="CQ296" s="91">
        <v>19.712798938599999</v>
      </c>
      <c r="CR296" s="91">
        <v>-7.8884113725000002</v>
      </c>
      <c r="CS296" s="91">
        <v>-2.8472010613999998</v>
      </c>
      <c r="CT296" s="90" t="s">
        <v>566</v>
      </c>
      <c r="CU296" s="96">
        <v>1.01292</v>
      </c>
      <c r="CV296" s="96">
        <v>0.84575999999999996</v>
      </c>
      <c r="CW296" s="96">
        <v>0.73099999999999998</v>
      </c>
      <c r="CX296" s="93">
        <v>2808</v>
      </c>
      <c r="CY296" s="93">
        <v>2799.152</v>
      </c>
      <c r="CZ296" s="93">
        <v>69.739999999999995</v>
      </c>
      <c r="DA296" s="90">
        <v>50</v>
      </c>
      <c r="DB296" s="90" t="s">
        <v>566</v>
      </c>
      <c r="DC296" s="90">
        <v>107</v>
      </c>
      <c r="DD296" s="91">
        <v>280</v>
      </c>
      <c r="DE296" s="91">
        <v>9.3321428570999991</v>
      </c>
      <c r="DF296" s="93">
        <v>4.95</v>
      </c>
      <c r="DG296" s="88" t="s">
        <v>393</v>
      </c>
      <c r="DH296" s="88" t="s">
        <v>566</v>
      </c>
      <c r="DI296" s="88">
        <v>1</v>
      </c>
      <c r="DJ296" s="88" t="s">
        <v>439</v>
      </c>
      <c r="DK296" s="90" t="s">
        <v>566</v>
      </c>
      <c r="DL296" s="91">
        <v>56.392000000000003</v>
      </c>
      <c r="DM296" s="91" t="s">
        <v>566</v>
      </c>
      <c r="DN296" s="91">
        <v>83.433088515700007</v>
      </c>
      <c r="DO296" s="91">
        <v>30.771987901799999</v>
      </c>
      <c r="DP296" s="91">
        <v>22.266636902799998</v>
      </c>
      <c r="DQ296" s="91">
        <v>8.2119879018000006</v>
      </c>
      <c r="DR296" s="91">
        <v>72.673031227199999</v>
      </c>
      <c r="DS296" s="91">
        <v>26.888917955099998</v>
      </c>
      <c r="DT296" s="91">
        <v>11.5065796143</v>
      </c>
      <c r="DU296" s="91">
        <v>4.3289179550999997</v>
      </c>
      <c r="DV296" s="91" t="s">
        <v>566</v>
      </c>
      <c r="DW296" s="97"/>
      <c r="DX296" s="98" t="s">
        <v>689</v>
      </c>
      <c r="DY296" s="99" t="s">
        <v>689</v>
      </c>
      <c r="DZ296" s="98" t="s">
        <v>689</v>
      </c>
      <c r="EA296" s="100" t="s">
        <v>566</v>
      </c>
      <c r="EB296" s="101" t="s">
        <v>2764</v>
      </c>
      <c r="EC296" s="38"/>
    </row>
    <row r="297" spans="1:133" s="9" customFormat="1" ht="15" customHeight="1" x14ac:dyDescent="0.25">
      <c r="A297" s="17" t="str">
        <f t="shared" si="4"/>
        <v>2914_Тевлинско-Русскинское</v>
      </c>
      <c r="B297" s="87">
        <v>23</v>
      </c>
      <c r="C297" s="88" t="s">
        <v>733</v>
      </c>
      <c r="D297" s="88" t="s">
        <v>568</v>
      </c>
      <c r="E297" s="88" t="s">
        <v>525</v>
      </c>
      <c r="F297" s="88" t="s">
        <v>1308</v>
      </c>
      <c r="G297" s="88" t="s">
        <v>270</v>
      </c>
      <c r="H297" s="88" t="s">
        <v>5013</v>
      </c>
      <c r="I297" s="89">
        <v>2914</v>
      </c>
      <c r="J297" s="88" t="s">
        <v>275</v>
      </c>
      <c r="K297" s="88" t="s">
        <v>688</v>
      </c>
      <c r="L297" s="88" t="s">
        <v>566</v>
      </c>
      <c r="M297" s="88" t="s">
        <v>226</v>
      </c>
      <c r="N297" s="88" t="s">
        <v>43</v>
      </c>
      <c r="O297" s="90">
        <v>17</v>
      </c>
      <c r="P297" s="90">
        <v>2812</v>
      </c>
      <c r="Q297" s="90">
        <v>2829</v>
      </c>
      <c r="R297" s="91">
        <v>7.89</v>
      </c>
      <c r="S297" s="90" t="s">
        <v>150</v>
      </c>
      <c r="T297" s="90">
        <v>2896</v>
      </c>
      <c r="U297" s="90">
        <v>13</v>
      </c>
      <c r="V297" s="88" t="s">
        <v>31</v>
      </c>
      <c r="W297" s="88" t="s">
        <v>118</v>
      </c>
      <c r="X297" s="88" t="s">
        <v>46</v>
      </c>
      <c r="Y297" s="90" t="s">
        <v>892</v>
      </c>
      <c r="Z297" s="90" t="s">
        <v>566</v>
      </c>
      <c r="AA297" s="90">
        <v>73</v>
      </c>
      <c r="AB297" s="91" t="s">
        <v>5383</v>
      </c>
      <c r="AC297" s="88" t="s">
        <v>566</v>
      </c>
      <c r="AD297" s="90" t="s">
        <v>566</v>
      </c>
      <c r="AE297" s="90" t="s">
        <v>4880</v>
      </c>
      <c r="AF297" s="90" t="s">
        <v>118</v>
      </c>
      <c r="AG297" s="91" t="s">
        <v>3418</v>
      </c>
      <c r="AH297" s="92" t="s">
        <v>4989</v>
      </c>
      <c r="AI297" s="93">
        <v>44</v>
      </c>
      <c r="AJ297" s="88" t="s">
        <v>566</v>
      </c>
      <c r="AK297" s="90" t="s">
        <v>566</v>
      </c>
      <c r="AL297" s="91">
        <v>10.8</v>
      </c>
      <c r="AM297" s="91">
        <v>9.6718480166000003</v>
      </c>
      <c r="AN297" s="91">
        <v>1043</v>
      </c>
      <c r="AO297" s="90">
        <v>10</v>
      </c>
      <c r="AP297" s="91">
        <v>6.8220000000000001</v>
      </c>
      <c r="AQ297" s="91" t="s">
        <v>566</v>
      </c>
      <c r="AR297" s="91" t="s">
        <v>566</v>
      </c>
      <c r="AS297" s="91">
        <v>148.18</v>
      </c>
      <c r="AT297" s="91">
        <v>153.05000000000001</v>
      </c>
      <c r="AU297" s="90">
        <v>0</v>
      </c>
      <c r="AV297" s="90">
        <v>10.6</v>
      </c>
      <c r="AW297" s="91">
        <v>0</v>
      </c>
      <c r="AX297" s="91" t="s">
        <v>566</v>
      </c>
      <c r="AY297" s="91">
        <v>257.33</v>
      </c>
      <c r="AZ297" s="88" t="s">
        <v>4928</v>
      </c>
      <c r="BA297" s="91">
        <v>262.3</v>
      </c>
      <c r="BB297" s="91">
        <v>109.15</v>
      </c>
      <c r="BC297" s="94">
        <v>1.2761887311</v>
      </c>
      <c r="BD297" s="91">
        <v>139.29599999999999</v>
      </c>
      <c r="BE297" s="95">
        <v>98.191999999999993</v>
      </c>
      <c r="BF297" s="91">
        <v>2.0699999999999998</v>
      </c>
      <c r="BG297" s="91">
        <v>31</v>
      </c>
      <c r="BH297" s="94" t="s">
        <v>566</v>
      </c>
      <c r="BI297" s="94" t="s">
        <v>566</v>
      </c>
      <c r="BJ297" s="93">
        <v>744</v>
      </c>
      <c r="BK297" s="94">
        <v>0</v>
      </c>
      <c r="BL297" s="91">
        <v>64.161540000000002</v>
      </c>
      <c r="BM297" s="96">
        <v>6.6086384999999996</v>
      </c>
      <c r="BN297" s="96" t="s">
        <v>566</v>
      </c>
      <c r="BO297" s="88" t="s">
        <v>430</v>
      </c>
      <c r="BP297" s="88" t="s">
        <v>566</v>
      </c>
      <c r="BQ297" s="91">
        <v>139.29599999999999</v>
      </c>
      <c r="BR297" s="95">
        <v>98.191999999999993</v>
      </c>
      <c r="BS297" s="91">
        <v>2.0699999999999998</v>
      </c>
      <c r="BT297" s="90">
        <v>30</v>
      </c>
      <c r="BU297" s="91">
        <v>0</v>
      </c>
      <c r="BV297" s="91">
        <v>62.1</v>
      </c>
      <c r="BW297" s="96">
        <v>6.3963000000000001</v>
      </c>
      <c r="BX297" s="96" t="s">
        <v>566</v>
      </c>
      <c r="BY297" s="96" t="s">
        <v>566</v>
      </c>
      <c r="BZ297" s="96" t="s">
        <v>566</v>
      </c>
      <c r="CA297" s="96" t="s">
        <v>566</v>
      </c>
      <c r="CB297" s="96" t="s">
        <v>566</v>
      </c>
      <c r="CC297" s="96" t="s">
        <v>566</v>
      </c>
      <c r="CD297" s="96" t="s">
        <v>566</v>
      </c>
      <c r="CE297" s="96" t="s">
        <v>566</v>
      </c>
      <c r="CF297" s="88" t="s">
        <v>566</v>
      </c>
      <c r="CG297" s="88" t="s">
        <v>566</v>
      </c>
      <c r="CH297" s="92" t="s">
        <v>566</v>
      </c>
      <c r="CI297" s="91">
        <v>0</v>
      </c>
      <c r="CJ297" s="91">
        <v>0</v>
      </c>
      <c r="CK297" s="90" t="s">
        <v>566</v>
      </c>
      <c r="CL297" s="91">
        <v>-0.2935910779</v>
      </c>
      <c r="CM297" s="91">
        <v>4.8591077900000001E-2</v>
      </c>
      <c r="CN297" s="88" t="s">
        <v>566</v>
      </c>
      <c r="CO297" s="91">
        <v>133.75</v>
      </c>
      <c r="CP297" s="91">
        <v>157.7111842573</v>
      </c>
      <c r="CQ297" s="91">
        <v>2.3433519913</v>
      </c>
      <c r="CR297" s="91">
        <v>18.4153778057</v>
      </c>
      <c r="CS297" s="91">
        <v>0.27335199129999999</v>
      </c>
      <c r="CT297" s="90">
        <v>1</v>
      </c>
      <c r="CU297" s="96">
        <v>1.014</v>
      </c>
      <c r="CV297" s="96">
        <v>0.82199999999999995</v>
      </c>
      <c r="CW297" s="96">
        <v>0.73099999999999998</v>
      </c>
      <c r="CX297" s="93">
        <v>2785</v>
      </c>
      <c r="CY297" s="93">
        <v>2734.41</v>
      </c>
      <c r="CZ297" s="93">
        <v>69.7</v>
      </c>
      <c r="DA297" s="90">
        <v>103</v>
      </c>
      <c r="DB297" s="90" t="s">
        <v>566</v>
      </c>
      <c r="DC297" s="90">
        <v>107</v>
      </c>
      <c r="DD297" s="91">
        <v>280</v>
      </c>
      <c r="DE297" s="91">
        <v>-8.0964285714000006</v>
      </c>
      <c r="DF297" s="93">
        <v>7.9</v>
      </c>
      <c r="DG297" s="88" t="s">
        <v>393</v>
      </c>
      <c r="DH297" s="88" t="s">
        <v>566</v>
      </c>
      <c r="DI297" s="88">
        <v>1</v>
      </c>
      <c r="DJ297" s="88" t="s">
        <v>566</v>
      </c>
      <c r="DK297" s="90">
        <v>0</v>
      </c>
      <c r="DL297" s="91">
        <v>98.191999999999993</v>
      </c>
      <c r="DM297" s="91">
        <v>1.4409200104</v>
      </c>
      <c r="DN297" s="91">
        <v>157.2764191377</v>
      </c>
      <c r="DO297" s="91">
        <v>2.3368920326999998</v>
      </c>
      <c r="DP297" s="91">
        <v>17.980612686099999</v>
      </c>
      <c r="DQ297" s="91">
        <v>0.2668920327</v>
      </c>
      <c r="DR297" s="91">
        <v>178.0688948881</v>
      </c>
      <c r="DS297" s="91">
        <v>2.6458370810999998</v>
      </c>
      <c r="DT297" s="91">
        <v>38.773088436499997</v>
      </c>
      <c r="DU297" s="91">
        <v>0.57583708109999998</v>
      </c>
      <c r="DV297" s="91">
        <v>176.79979777779999</v>
      </c>
      <c r="DW297" s="97"/>
      <c r="DX297" s="98" t="s">
        <v>689</v>
      </c>
      <c r="DY297" s="99" t="s">
        <v>719</v>
      </c>
      <c r="DZ297" s="98" t="s">
        <v>689</v>
      </c>
      <c r="EA297" s="100" t="s">
        <v>689</v>
      </c>
      <c r="EB297" s="101" t="s">
        <v>566</v>
      </c>
      <c r="EC297" s="38"/>
    </row>
    <row r="298" spans="1:133" s="9" customFormat="1" ht="15" customHeight="1" x14ac:dyDescent="0.25">
      <c r="A298" s="17" t="str">
        <f t="shared" si="4"/>
        <v>2918_Тевлинско-Русскинское</v>
      </c>
      <c r="B298" s="87">
        <v>24</v>
      </c>
      <c r="C298" s="88" t="s">
        <v>733</v>
      </c>
      <c r="D298" s="88" t="s">
        <v>568</v>
      </c>
      <c r="E298" s="88" t="s">
        <v>525</v>
      </c>
      <c r="F298" s="88" t="s">
        <v>1308</v>
      </c>
      <c r="G298" s="88" t="s">
        <v>270</v>
      </c>
      <c r="H298" s="88" t="s">
        <v>5013</v>
      </c>
      <c r="I298" s="89">
        <v>2918</v>
      </c>
      <c r="J298" s="88" t="s">
        <v>271</v>
      </c>
      <c r="K298" s="88" t="s">
        <v>688</v>
      </c>
      <c r="L298" s="88" t="s">
        <v>566</v>
      </c>
      <c r="M298" s="88" t="s">
        <v>226</v>
      </c>
      <c r="N298" s="88" t="s">
        <v>43</v>
      </c>
      <c r="O298" s="90">
        <v>5</v>
      </c>
      <c r="P298" s="90">
        <v>2813</v>
      </c>
      <c r="Q298" s="90">
        <v>2818</v>
      </c>
      <c r="R298" s="91">
        <v>21.37</v>
      </c>
      <c r="S298" s="90" t="s">
        <v>150</v>
      </c>
      <c r="T298" s="90">
        <v>2925.4</v>
      </c>
      <c r="U298" s="90">
        <v>5</v>
      </c>
      <c r="V298" s="88" t="s">
        <v>31</v>
      </c>
      <c r="W298" s="88" t="s">
        <v>112</v>
      </c>
      <c r="X298" s="88" t="s">
        <v>1884</v>
      </c>
      <c r="Y298" s="90" t="s">
        <v>537</v>
      </c>
      <c r="Z298" s="90" t="s">
        <v>566</v>
      </c>
      <c r="AA298" s="90">
        <v>73</v>
      </c>
      <c r="AB298" s="91" t="s">
        <v>5384</v>
      </c>
      <c r="AC298" s="88" t="s">
        <v>566</v>
      </c>
      <c r="AD298" s="90" t="s">
        <v>566</v>
      </c>
      <c r="AE298" s="90" t="s">
        <v>2019</v>
      </c>
      <c r="AF298" s="90" t="s">
        <v>112</v>
      </c>
      <c r="AG298" s="91" t="s">
        <v>3445</v>
      </c>
      <c r="AH298" s="92" t="s">
        <v>4884</v>
      </c>
      <c r="AI298" s="93">
        <v>68</v>
      </c>
      <c r="AJ298" s="88" t="s">
        <v>566</v>
      </c>
      <c r="AK298" s="90" t="s">
        <v>566</v>
      </c>
      <c r="AL298" s="91">
        <v>12.8</v>
      </c>
      <c r="AM298" s="91">
        <v>11.6753022486</v>
      </c>
      <c r="AN298" s="91">
        <v>1911</v>
      </c>
      <c r="AO298" s="90">
        <v>13</v>
      </c>
      <c r="AP298" s="91">
        <v>14.53</v>
      </c>
      <c r="AQ298" s="91" t="s">
        <v>566</v>
      </c>
      <c r="AR298" s="91">
        <v>2</v>
      </c>
      <c r="AS298" s="91">
        <v>85.91</v>
      </c>
      <c r="AT298" s="91">
        <v>91.99</v>
      </c>
      <c r="AU298" s="90">
        <v>0</v>
      </c>
      <c r="AV298" s="90">
        <v>22</v>
      </c>
      <c r="AW298" s="91">
        <v>0</v>
      </c>
      <c r="AX298" s="91" t="s">
        <v>566</v>
      </c>
      <c r="AY298" s="91">
        <v>231.78</v>
      </c>
      <c r="AZ298" s="88" t="s">
        <v>4928</v>
      </c>
      <c r="BA298" s="91">
        <v>238</v>
      </c>
      <c r="BB298" s="91">
        <v>145.87</v>
      </c>
      <c r="BC298" s="94">
        <v>0.1936155947</v>
      </c>
      <c r="BD298" s="91">
        <v>27.885000000000002</v>
      </c>
      <c r="BE298" s="95">
        <v>96.233999999999995</v>
      </c>
      <c r="BF298" s="91">
        <v>0.86</v>
      </c>
      <c r="BG298" s="91">
        <v>31</v>
      </c>
      <c r="BH298" s="94">
        <v>8.3330000000000001E-2</v>
      </c>
      <c r="BI298" s="94">
        <v>0.16667000000000001</v>
      </c>
      <c r="BJ298" s="93">
        <v>248</v>
      </c>
      <c r="BK298" s="94">
        <v>0</v>
      </c>
      <c r="BL298" s="91">
        <v>26.761220000000002</v>
      </c>
      <c r="BM298" s="96">
        <v>2.75640559</v>
      </c>
      <c r="BN298" s="96" t="s">
        <v>566</v>
      </c>
      <c r="BO298" s="88" t="s">
        <v>696</v>
      </c>
      <c r="BP298" s="88" t="s">
        <v>566</v>
      </c>
      <c r="BQ298" s="91">
        <v>27.885000000000002</v>
      </c>
      <c r="BR298" s="95">
        <v>96.233999999999995</v>
      </c>
      <c r="BS298" s="91">
        <v>0.86</v>
      </c>
      <c r="BT298" s="90">
        <v>30</v>
      </c>
      <c r="BU298" s="91">
        <v>0</v>
      </c>
      <c r="BV298" s="91">
        <v>25.89</v>
      </c>
      <c r="BW298" s="96">
        <v>2.6666699999999999</v>
      </c>
      <c r="BX298" s="96" t="s">
        <v>566</v>
      </c>
      <c r="BY298" s="96" t="s">
        <v>566</v>
      </c>
      <c r="BZ298" s="96" t="s">
        <v>566</v>
      </c>
      <c r="CA298" s="96" t="s">
        <v>566</v>
      </c>
      <c r="CB298" s="96" t="s">
        <v>566</v>
      </c>
      <c r="CC298" s="96" t="s">
        <v>566</v>
      </c>
      <c r="CD298" s="96" t="s">
        <v>566</v>
      </c>
      <c r="CE298" s="96" t="s">
        <v>566</v>
      </c>
      <c r="CF298" s="88" t="s">
        <v>566</v>
      </c>
      <c r="CG298" s="88" t="s">
        <v>566</v>
      </c>
      <c r="CH298" s="92" t="s">
        <v>566</v>
      </c>
      <c r="CI298" s="91">
        <v>0</v>
      </c>
      <c r="CJ298" s="91">
        <v>0</v>
      </c>
      <c r="CK298" s="90" t="s">
        <v>566</v>
      </c>
      <c r="CL298" s="91">
        <v>4.3519791600000003E-2</v>
      </c>
      <c r="CM298" s="91">
        <v>-5.0519791600000002E-2</v>
      </c>
      <c r="CN298" s="88" t="s">
        <v>566</v>
      </c>
      <c r="CO298" s="91">
        <v>133.75</v>
      </c>
      <c r="CP298" s="91">
        <v>18.9798073971</v>
      </c>
      <c r="CQ298" s="91">
        <v>0.58758800290000002</v>
      </c>
      <c r="CR298" s="91">
        <v>-8.9047087319999996</v>
      </c>
      <c r="CS298" s="91">
        <v>-0.27541199709999997</v>
      </c>
      <c r="CT298" s="90">
        <v>-0.99</v>
      </c>
      <c r="CU298" s="96">
        <v>1.014</v>
      </c>
      <c r="CV298" s="96">
        <v>0.82199999999999995</v>
      </c>
      <c r="CW298" s="96">
        <v>0.73099999999999998</v>
      </c>
      <c r="CX298" s="93">
        <v>2785</v>
      </c>
      <c r="CY298" s="93">
        <v>2721.63</v>
      </c>
      <c r="CZ298" s="93">
        <v>70</v>
      </c>
      <c r="DA298" s="90">
        <v>103</v>
      </c>
      <c r="DB298" s="90" t="s">
        <v>566</v>
      </c>
      <c r="DC298" s="90">
        <v>107</v>
      </c>
      <c r="DD298" s="91">
        <v>280</v>
      </c>
      <c r="DE298" s="91">
        <v>-17.221428571400001</v>
      </c>
      <c r="DF298" s="93">
        <v>7.9</v>
      </c>
      <c r="DG298" s="88" t="s">
        <v>393</v>
      </c>
      <c r="DH298" s="88" t="s">
        <v>566</v>
      </c>
      <c r="DI298" s="88">
        <v>1</v>
      </c>
      <c r="DJ298" s="88" t="s">
        <v>3163</v>
      </c>
      <c r="DK298" s="90">
        <v>-5</v>
      </c>
      <c r="DL298" s="91">
        <v>96.233999999999995</v>
      </c>
      <c r="DM298" s="91">
        <v>0.47624239969999999</v>
      </c>
      <c r="DN298" s="91">
        <v>68.589616110600005</v>
      </c>
      <c r="DO298" s="91">
        <v>2.1234375409999999</v>
      </c>
      <c r="DP298" s="91">
        <v>40.7050999816</v>
      </c>
      <c r="DQ298" s="91">
        <v>1.2604375409999999</v>
      </c>
      <c r="DR298" s="91">
        <v>46.686042439700003</v>
      </c>
      <c r="DS298" s="91">
        <v>1.4453338680000001</v>
      </c>
      <c r="DT298" s="91">
        <v>18.801526310700002</v>
      </c>
      <c r="DU298" s="91">
        <v>0.58233386799999998</v>
      </c>
      <c r="DV298" s="91">
        <v>176.83868583329999</v>
      </c>
      <c r="DW298" s="97"/>
      <c r="DX298" s="98" t="s">
        <v>5385</v>
      </c>
      <c r="DY298" s="99" t="s">
        <v>3157</v>
      </c>
      <c r="DZ298" s="98" t="s">
        <v>689</v>
      </c>
      <c r="EA298" s="100" t="s">
        <v>689</v>
      </c>
      <c r="EB298" s="101" t="s">
        <v>2761</v>
      </c>
      <c r="EC298" s="38"/>
    </row>
    <row r="299" spans="1:133" s="9" customFormat="1" ht="15" customHeight="1" x14ac:dyDescent="0.25">
      <c r="A299" s="17" t="str">
        <f t="shared" si="4"/>
        <v>2930Г_Тевлинско-Русскинское</v>
      </c>
      <c r="B299" s="87">
        <v>25</v>
      </c>
      <c r="C299" s="88" t="s">
        <v>733</v>
      </c>
      <c r="D299" s="88" t="s">
        <v>568</v>
      </c>
      <c r="E299" s="88" t="s">
        <v>525</v>
      </c>
      <c r="F299" s="88" t="s">
        <v>1308</v>
      </c>
      <c r="G299" s="88" t="s">
        <v>270</v>
      </c>
      <c r="H299" s="88" t="s">
        <v>5013</v>
      </c>
      <c r="I299" s="89" t="s">
        <v>1547</v>
      </c>
      <c r="J299" s="88" t="s">
        <v>271</v>
      </c>
      <c r="K299" s="88" t="s">
        <v>688</v>
      </c>
      <c r="L299" s="88" t="s">
        <v>566</v>
      </c>
      <c r="M299" s="88" t="s">
        <v>226</v>
      </c>
      <c r="N299" s="88" t="s">
        <v>43</v>
      </c>
      <c r="O299" s="90">
        <v>490.23</v>
      </c>
      <c r="P299" s="90">
        <v>3000.82</v>
      </c>
      <c r="Q299" s="90">
        <v>3491.05</v>
      </c>
      <c r="R299" s="91">
        <v>207.77199999999999</v>
      </c>
      <c r="S299" s="90" t="s">
        <v>699</v>
      </c>
      <c r="T299" s="90">
        <v>3502.37</v>
      </c>
      <c r="U299" s="90">
        <v>490.23</v>
      </c>
      <c r="V299" s="88" t="s">
        <v>31</v>
      </c>
      <c r="W299" s="88" t="s">
        <v>94</v>
      </c>
      <c r="X299" s="88" t="s">
        <v>266</v>
      </c>
      <c r="Y299" s="90" t="s">
        <v>905</v>
      </c>
      <c r="Z299" s="90" t="s">
        <v>566</v>
      </c>
      <c r="AA299" s="90">
        <v>73</v>
      </c>
      <c r="AB299" s="91" t="s">
        <v>5386</v>
      </c>
      <c r="AC299" s="88" t="s">
        <v>566</v>
      </c>
      <c r="AD299" s="90" t="s">
        <v>566</v>
      </c>
      <c r="AE299" s="90" t="s">
        <v>566</v>
      </c>
      <c r="AF299" s="90" t="s">
        <v>94</v>
      </c>
      <c r="AG299" s="91" t="s">
        <v>3428</v>
      </c>
      <c r="AH299" s="92" t="s">
        <v>2308</v>
      </c>
      <c r="AI299" s="93">
        <v>1017</v>
      </c>
      <c r="AJ299" s="88" t="s">
        <v>566</v>
      </c>
      <c r="AK299" s="90" t="s">
        <v>566</v>
      </c>
      <c r="AL299" s="91">
        <v>12.8</v>
      </c>
      <c r="AM299" s="91">
        <v>11.6358253179</v>
      </c>
      <c r="AN299" s="91">
        <v>2105</v>
      </c>
      <c r="AO299" s="90">
        <v>13.4</v>
      </c>
      <c r="AP299" s="91">
        <v>19.61</v>
      </c>
      <c r="AQ299" s="91" t="s">
        <v>566</v>
      </c>
      <c r="AR299" s="91" t="s">
        <v>566</v>
      </c>
      <c r="AS299" s="91">
        <v>77.06</v>
      </c>
      <c r="AT299" s="91">
        <v>83.04</v>
      </c>
      <c r="AU299" s="90">
        <v>0</v>
      </c>
      <c r="AV299" s="90">
        <v>36.5</v>
      </c>
      <c r="AW299" s="91">
        <v>0</v>
      </c>
      <c r="AX299" s="91" t="s">
        <v>566</v>
      </c>
      <c r="AY299" s="91">
        <v>249.48</v>
      </c>
      <c r="AZ299" s="88" t="s">
        <v>5114</v>
      </c>
      <c r="BA299" s="91">
        <v>255.47</v>
      </c>
      <c r="BB299" s="91">
        <v>172.42</v>
      </c>
      <c r="BC299" s="94">
        <v>3.3462436800000002E-2</v>
      </c>
      <c r="BD299" s="91">
        <v>5.6449999999999996</v>
      </c>
      <c r="BE299" s="95">
        <v>96.936999999999998</v>
      </c>
      <c r="BF299" s="91">
        <v>0.14000000000000001</v>
      </c>
      <c r="BG299" s="91">
        <v>0</v>
      </c>
      <c r="BH299" s="94">
        <v>0.13333</v>
      </c>
      <c r="BI299" s="94">
        <v>0.83333000000000002</v>
      </c>
      <c r="BJ299" s="93">
        <v>0</v>
      </c>
      <c r="BK299" s="94">
        <v>744</v>
      </c>
      <c r="BL299" s="91">
        <v>0</v>
      </c>
      <c r="BM299" s="96">
        <v>0</v>
      </c>
      <c r="BN299" s="96" t="s">
        <v>566</v>
      </c>
      <c r="BO299" s="88" t="s">
        <v>696</v>
      </c>
      <c r="BP299" s="88" t="s">
        <v>2057</v>
      </c>
      <c r="BQ299" s="91">
        <v>5.6449999999999996</v>
      </c>
      <c r="BR299" s="95">
        <v>96.936999999999998</v>
      </c>
      <c r="BS299" s="91">
        <v>0.14000000000000001</v>
      </c>
      <c r="BT299" s="90">
        <v>30</v>
      </c>
      <c r="BU299" s="91">
        <v>0</v>
      </c>
      <c r="BV299" s="91">
        <v>4.26</v>
      </c>
      <c r="BW299" s="96">
        <v>0.43878</v>
      </c>
      <c r="BX299" s="96" t="s">
        <v>566</v>
      </c>
      <c r="BY299" s="96" t="s">
        <v>2057</v>
      </c>
      <c r="BZ299" s="96" t="s">
        <v>566</v>
      </c>
      <c r="CA299" s="96" t="s">
        <v>566</v>
      </c>
      <c r="CB299" s="96" t="s">
        <v>566</v>
      </c>
      <c r="CC299" s="96" t="s">
        <v>566</v>
      </c>
      <c r="CD299" s="96" t="s">
        <v>566</v>
      </c>
      <c r="CE299" s="96" t="s">
        <v>566</v>
      </c>
      <c r="CF299" s="88" t="s">
        <v>566</v>
      </c>
      <c r="CG299" s="88" t="s">
        <v>566</v>
      </c>
      <c r="CH299" s="92" t="s">
        <v>566</v>
      </c>
      <c r="CI299" s="91">
        <v>0</v>
      </c>
      <c r="CJ299" s="91">
        <v>0</v>
      </c>
      <c r="CK299" s="90" t="s">
        <v>566</v>
      </c>
      <c r="CL299" s="91">
        <v>-1.480632E-4</v>
      </c>
      <c r="CM299" s="91">
        <v>1.480632E-4</v>
      </c>
      <c r="CN299" s="88" t="s">
        <v>566</v>
      </c>
      <c r="CO299" s="91">
        <v>90.95</v>
      </c>
      <c r="CP299" s="91">
        <v>5.2691635603</v>
      </c>
      <c r="CQ299" s="91">
        <v>0.1326798008</v>
      </c>
      <c r="CR299" s="91">
        <v>-0.3760167156</v>
      </c>
      <c r="CS299" s="91">
        <v>-9.3201992000000004E-3</v>
      </c>
      <c r="CT299" s="90">
        <v>-4.58</v>
      </c>
      <c r="CU299" s="96">
        <v>1.014</v>
      </c>
      <c r="CV299" s="96">
        <v>0.82199999999999995</v>
      </c>
      <c r="CW299" s="96">
        <v>0.73099999999999998</v>
      </c>
      <c r="CX299" s="93">
        <v>2785</v>
      </c>
      <c r="CY299" s="93">
        <v>2723.0479999999998</v>
      </c>
      <c r="CZ299" s="93">
        <v>70</v>
      </c>
      <c r="DA299" s="90">
        <v>103</v>
      </c>
      <c r="DB299" s="90" t="s">
        <v>566</v>
      </c>
      <c r="DC299" s="90">
        <v>107</v>
      </c>
      <c r="DD299" s="91">
        <v>280</v>
      </c>
      <c r="DE299" s="91">
        <v>-10.9</v>
      </c>
      <c r="DF299" s="93">
        <v>7.9</v>
      </c>
      <c r="DG299" s="88" t="s">
        <v>393</v>
      </c>
      <c r="DH299" s="88" t="s">
        <v>566</v>
      </c>
      <c r="DI299" s="88" t="s">
        <v>566</v>
      </c>
      <c r="DJ299" s="88" t="s">
        <v>566</v>
      </c>
      <c r="DK299" s="90">
        <v>0</v>
      </c>
      <c r="DL299" s="91">
        <v>96.936999999999998</v>
      </c>
      <c r="DM299" s="91">
        <v>1.3679995E-2</v>
      </c>
      <c r="DN299" s="91">
        <v>2.3077689331000002</v>
      </c>
      <c r="DO299" s="91">
        <v>5.81106126E-2</v>
      </c>
      <c r="DP299" s="91">
        <v>-3.3374113427999998</v>
      </c>
      <c r="DQ299" s="91">
        <v>-8.3889387400000001E-2</v>
      </c>
      <c r="DR299" s="91">
        <v>2.1540520194999999</v>
      </c>
      <c r="DS299" s="91">
        <v>5.4239954700000002E-2</v>
      </c>
      <c r="DT299" s="91">
        <v>-3.4911282564000001</v>
      </c>
      <c r="DU299" s="91">
        <v>-8.7760045300000006E-2</v>
      </c>
      <c r="DV299" s="91">
        <v>176.82472347219999</v>
      </c>
      <c r="DW299" s="97"/>
      <c r="DX299" s="98" t="s">
        <v>5387</v>
      </c>
      <c r="DY299" s="99" t="s">
        <v>718</v>
      </c>
      <c r="DZ299" s="98" t="s">
        <v>689</v>
      </c>
      <c r="EA299" s="100" t="s">
        <v>689</v>
      </c>
      <c r="EB299" s="101" t="s">
        <v>2761</v>
      </c>
      <c r="EC299" s="38"/>
    </row>
    <row r="300" spans="1:133" s="9" customFormat="1" ht="15" customHeight="1" x14ac:dyDescent="0.25">
      <c r="A300" s="17" t="str">
        <f t="shared" si="4"/>
        <v>2938_Тевлинско-Русскинское</v>
      </c>
      <c r="B300" s="87">
        <v>26</v>
      </c>
      <c r="C300" s="88" t="s">
        <v>733</v>
      </c>
      <c r="D300" s="88" t="s">
        <v>568</v>
      </c>
      <c r="E300" s="88" t="s">
        <v>525</v>
      </c>
      <c r="F300" s="88" t="s">
        <v>1308</v>
      </c>
      <c r="G300" s="88" t="s">
        <v>270</v>
      </c>
      <c r="H300" s="88" t="s">
        <v>5013</v>
      </c>
      <c r="I300" s="89">
        <v>2938</v>
      </c>
      <c r="J300" s="88" t="s">
        <v>275</v>
      </c>
      <c r="K300" s="88" t="s">
        <v>688</v>
      </c>
      <c r="L300" s="88" t="s">
        <v>566</v>
      </c>
      <c r="M300" s="88" t="s">
        <v>226</v>
      </c>
      <c r="N300" s="88" t="s">
        <v>43</v>
      </c>
      <c r="O300" s="90">
        <v>7</v>
      </c>
      <c r="P300" s="90">
        <v>3047</v>
      </c>
      <c r="Q300" s="90">
        <v>3054</v>
      </c>
      <c r="R300" s="91">
        <v>244.33</v>
      </c>
      <c r="S300" s="90" t="s">
        <v>150</v>
      </c>
      <c r="T300" s="90">
        <v>3093.4</v>
      </c>
      <c r="U300" s="90">
        <v>7</v>
      </c>
      <c r="V300" s="88" t="s">
        <v>31</v>
      </c>
      <c r="W300" s="88" t="s">
        <v>65</v>
      </c>
      <c r="X300" s="88" t="s">
        <v>1365</v>
      </c>
      <c r="Y300" s="90" t="s">
        <v>1502</v>
      </c>
      <c r="Z300" s="90" t="s">
        <v>566</v>
      </c>
      <c r="AA300" s="90">
        <v>73</v>
      </c>
      <c r="AB300" s="91" t="s">
        <v>5388</v>
      </c>
      <c r="AC300" s="88" t="s">
        <v>566</v>
      </c>
      <c r="AD300" s="90" t="s">
        <v>566</v>
      </c>
      <c r="AE300" s="90" t="s">
        <v>566</v>
      </c>
      <c r="AF300" s="90" t="s">
        <v>65</v>
      </c>
      <c r="AG300" s="91" t="s">
        <v>3446</v>
      </c>
      <c r="AH300" s="92" t="s">
        <v>2193</v>
      </c>
      <c r="AI300" s="93">
        <v>1120</v>
      </c>
      <c r="AJ300" s="88" t="s">
        <v>2215</v>
      </c>
      <c r="AK300" s="90" t="s">
        <v>566</v>
      </c>
      <c r="AL300" s="91">
        <v>10.8</v>
      </c>
      <c r="AM300" s="91">
        <v>9.6718480166000003</v>
      </c>
      <c r="AN300" s="91">
        <v>2093</v>
      </c>
      <c r="AO300" s="90">
        <v>10.3</v>
      </c>
      <c r="AP300" s="91">
        <v>184.05</v>
      </c>
      <c r="AQ300" s="91" t="s">
        <v>566</v>
      </c>
      <c r="AR300" s="91" t="s">
        <v>566</v>
      </c>
      <c r="AS300" s="91">
        <v>83.64</v>
      </c>
      <c r="AT300" s="91">
        <v>88.57</v>
      </c>
      <c r="AU300" s="90">
        <v>676</v>
      </c>
      <c r="AV300" s="90">
        <v>10.8</v>
      </c>
      <c r="AW300" s="91">
        <v>40.19</v>
      </c>
      <c r="AX300" s="91" t="s">
        <v>566</v>
      </c>
      <c r="AY300" s="91">
        <v>207.89</v>
      </c>
      <c r="AZ300" s="88" t="s">
        <v>4928</v>
      </c>
      <c r="BA300" s="91">
        <v>213</v>
      </c>
      <c r="BB300" s="91">
        <v>124.25</v>
      </c>
      <c r="BC300" s="94">
        <v>0.20407698739999999</v>
      </c>
      <c r="BD300" s="91">
        <v>24.893999999999998</v>
      </c>
      <c r="BE300" s="95">
        <v>75.808000000000007</v>
      </c>
      <c r="BF300" s="91">
        <v>4.95</v>
      </c>
      <c r="BG300" s="91">
        <v>31</v>
      </c>
      <c r="BH300" s="94">
        <v>1</v>
      </c>
      <c r="BI300" s="94">
        <v>0.5</v>
      </c>
      <c r="BJ300" s="93">
        <v>496</v>
      </c>
      <c r="BK300" s="94">
        <v>0</v>
      </c>
      <c r="BL300" s="91">
        <v>153.45860999999999</v>
      </c>
      <c r="BM300" s="96">
        <v>15.80623733</v>
      </c>
      <c r="BN300" s="96" t="s">
        <v>566</v>
      </c>
      <c r="BO300" s="88" t="s">
        <v>696</v>
      </c>
      <c r="BP300" s="88" t="s">
        <v>566</v>
      </c>
      <c r="BQ300" s="91">
        <v>24.893999999999998</v>
      </c>
      <c r="BR300" s="95">
        <v>75.808000000000007</v>
      </c>
      <c r="BS300" s="91">
        <v>4.95</v>
      </c>
      <c r="BT300" s="90">
        <v>30</v>
      </c>
      <c r="BU300" s="91">
        <v>0</v>
      </c>
      <c r="BV300" s="91">
        <v>148.5</v>
      </c>
      <c r="BW300" s="96">
        <v>15.295500000000001</v>
      </c>
      <c r="BX300" s="96" t="s">
        <v>566</v>
      </c>
      <c r="BY300" s="96" t="s">
        <v>566</v>
      </c>
      <c r="BZ300" s="96" t="s">
        <v>566</v>
      </c>
      <c r="CA300" s="96" t="s">
        <v>566</v>
      </c>
      <c r="CB300" s="96" t="s">
        <v>566</v>
      </c>
      <c r="CC300" s="96" t="s">
        <v>566</v>
      </c>
      <c r="CD300" s="96" t="s">
        <v>566</v>
      </c>
      <c r="CE300" s="96" t="s">
        <v>566</v>
      </c>
      <c r="CF300" s="88" t="s">
        <v>566</v>
      </c>
      <c r="CG300" s="88" t="s">
        <v>566</v>
      </c>
      <c r="CH300" s="92" t="s">
        <v>566</v>
      </c>
      <c r="CI300" s="91">
        <v>0</v>
      </c>
      <c r="CJ300" s="91">
        <v>0</v>
      </c>
      <c r="CK300" s="90" t="s">
        <v>566</v>
      </c>
      <c r="CL300" s="91">
        <v>1.4997661359000001</v>
      </c>
      <c r="CM300" s="91">
        <v>-1.0766135899999999E-2</v>
      </c>
      <c r="CN300" s="88" t="s">
        <v>566</v>
      </c>
      <c r="CO300" s="91">
        <v>133.75</v>
      </c>
      <c r="CP300" s="91">
        <v>15.129993364700001</v>
      </c>
      <c r="CQ300" s="91">
        <v>3.0087181466000001</v>
      </c>
      <c r="CR300" s="91">
        <v>-9.7635550224000003</v>
      </c>
      <c r="CS300" s="91">
        <v>-1.9412818534</v>
      </c>
      <c r="CT300" s="90">
        <v>0.23</v>
      </c>
      <c r="CU300" s="96">
        <v>1.014</v>
      </c>
      <c r="CV300" s="96">
        <v>0.82199999999999995</v>
      </c>
      <c r="CW300" s="96">
        <v>0.73099999999999998</v>
      </c>
      <c r="CX300" s="93">
        <v>2785</v>
      </c>
      <c r="CY300" s="93">
        <v>2732.93</v>
      </c>
      <c r="CZ300" s="93">
        <v>69.739999999999995</v>
      </c>
      <c r="DA300" s="90">
        <v>103</v>
      </c>
      <c r="DB300" s="90" t="s">
        <v>566</v>
      </c>
      <c r="DC300" s="90">
        <v>107</v>
      </c>
      <c r="DD300" s="91">
        <v>280</v>
      </c>
      <c r="DE300" s="91">
        <v>-25.753571428600001</v>
      </c>
      <c r="DF300" s="93">
        <v>7.9</v>
      </c>
      <c r="DG300" s="88" t="s">
        <v>393</v>
      </c>
      <c r="DH300" s="88" t="s">
        <v>566</v>
      </c>
      <c r="DI300" s="88">
        <v>1</v>
      </c>
      <c r="DJ300" s="88" t="s">
        <v>785</v>
      </c>
      <c r="DK300" s="90">
        <v>-5</v>
      </c>
      <c r="DL300" s="91">
        <v>75.808000000000007</v>
      </c>
      <c r="DM300" s="91">
        <v>0.59260742479999995</v>
      </c>
      <c r="DN300" s="91">
        <v>72.288254639900003</v>
      </c>
      <c r="DO300" s="91">
        <v>14.3750878324</v>
      </c>
      <c r="DP300" s="91">
        <v>47.394706252799999</v>
      </c>
      <c r="DQ300" s="91">
        <v>9.4250878323999991</v>
      </c>
      <c r="DR300" s="91">
        <v>43.935914477799997</v>
      </c>
      <c r="DS300" s="91">
        <v>8.7370020587999999</v>
      </c>
      <c r="DT300" s="91">
        <v>19.0423660907</v>
      </c>
      <c r="DU300" s="91">
        <v>3.7870020588000002</v>
      </c>
      <c r="DV300" s="91">
        <v>177.2443688889</v>
      </c>
      <c r="DW300" s="97"/>
      <c r="DX300" s="98" t="s">
        <v>689</v>
      </c>
      <c r="DY300" s="99" t="s">
        <v>3153</v>
      </c>
      <c r="DZ300" s="98" t="s">
        <v>689</v>
      </c>
      <c r="EA300" s="100" t="s">
        <v>689</v>
      </c>
      <c r="EB300" s="101" t="s">
        <v>2763</v>
      </c>
      <c r="EC300" s="38"/>
    </row>
    <row r="301" spans="1:133" s="9" customFormat="1" ht="15" customHeight="1" x14ac:dyDescent="0.25">
      <c r="A301" s="17" t="str">
        <f t="shared" si="4"/>
        <v>3073_Тевлинско-Русскинское</v>
      </c>
      <c r="B301" s="87">
        <v>27</v>
      </c>
      <c r="C301" s="88" t="s">
        <v>733</v>
      </c>
      <c r="D301" s="88" t="s">
        <v>568</v>
      </c>
      <c r="E301" s="88" t="s">
        <v>525</v>
      </c>
      <c r="F301" s="88" t="s">
        <v>1308</v>
      </c>
      <c r="G301" s="88" t="s">
        <v>270</v>
      </c>
      <c r="H301" s="88" t="s">
        <v>1081</v>
      </c>
      <c r="I301" s="89">
        <v>3073</v>
      </c>
      <c r="J301" s="88" t="s">
        <v>179</v>
      </c>
      <c r="K301" s="88" t="s">
        <v>688</v>
      </c>
      <c r="L301" s="88" t="s">
        <v>566</v>
      </c>
      <c r="M301" s="88" t="s">
        <v>740</v>
      </c>
      <c r="N301" s="88" t="s">
        <v>47</v>
      </c>
      <c r="O301" s="90">
        <v>4.5</v>
      </c>
      <c r="P301" s="90">
        <v>3011.5</v>
      </c>
      <c r="Q301" s="90">
        <v>3016</v>
      </c>
      <c r="R301" s="91">
        <v>106.91500000000001</v>
      </c>
      <c r="S301" s="90" t="s">
        <v>150</v>
      </c>
      <c r="T301" s="90">
        <v>3061.3</v>
      </c>
      <c r="U301" s="90">
        <v>5</v>
      </c>
      <c r="V301" s="88" t="s">
        <v>31</v>
      </c>
      <c r="W301" s="88" t="s">
        <v>112</v>
      </c>
      <c r="X301" s="88" t="s">
        <v>1315</v>
      </c>
      <c r="Y301" s="90" t="s">
        <v>1400</v>
      </c>
      <c r="Z301" s="90" t="s">
        <v>566</v>
      </c>
      <c r="AA301" s="90">
        <v>73</v>
      </c>
      <c r="AB301" s="91" t="s">
        <v>5389</v>
      </c>
      <c r="AC301" s="88" t="s">
        <v>566</v>
      </c>
      <c r="AD301" s="90" t="s">
        <v>566</v>
      </c>
      <c r="AE301" s="90" t="s">
        <v>1249</v>
      </c>
      <c r="AF301" s="90" t="s">
        <v>112</v>
      </c>
      <c r="AG301" s="91" t="s">
        <v>3593</v>
      </c>
      <c r="AH301" s="92" t="s">
        <v>3404</v>
      </c>
      <c r="AI301" s="93">
        <v>301</v>
      </c>
      <c r="AJ301" s="88" t="s">
        <v>722</v>
      </c>
      <c r="AK301" s="90" t="s">
        <v>566</v>
      </c>
      <c r="AL301" s="91">
        <v>22</v>
      </c>
      <c r="AM301" s="91">
        <v>17.478411058599999</v>
      </c>
      <c r="AN301" s="91">
        <v>1456</v>
      </c>
      <c r="AO301" s="90">
        <v>15</v>
      </c>
      <c r="AP301" s="91">
        <v>40.256</v>
      </c>
      <c r="AQ301" s="91">
        <v>79.316666666700002</v>
      </c>
      <c r="AR301" s="91" t="s">
        <v>566</v>
      </c>
      <c r="AS301" s="91">
        <v>135.20422052399999</v>
      </c>
      <c r="AT301" s="91">
        <v>141.2062639012</v>
      </c>
      <c r="AU301" s="90">
        <v>400</v>
      </c>
      <c r="AV301" s="90">
        <v>21</v>
      </c>
      <c r="AW301" s="91">
        <v>0.04</v>
      </c>
      <c r="AX301" s="91" t="s">
        <v>566</v>
      </c>
      <c r="AY301" s="91">
        <v>271.91000000000003</v>
      </c>
      <c r="AZ301" s="88" t="s">
        <v>4928</v>
      </c>
      <c r="BA301" s="91">
        <v>278</v>
      </c>
      <c r="BB301" s="91">
        <v>136.705779476</v>
      </c>
      <c r="BC301" s="94">
        <v>0.1119703941</v>
      </c>
      <c r="BD301" s="91">
        <v>15.307</v>
      </c>
      <c r="BE301" s="95">
        <v>98</v>
      </c>
      <c r="BF301" s="91">
        <v>0.26</v>
      </c>
      <c r="BG301" s="91">
        <v>30.3</v>
      </c>
      <c r="BH301" s="94">
        <v>0.18332999999999999</v>
      </c>
      <c r="BI301" s="94">
        <v>8.3330000000000001E-2</v>
      </c>
      <c r="BJ301" s="93">
        <v>500</v>
      </c>
      <c r="BK301" s="94">
        <v>17</v>
      </c>
      <c r="BL301" s="91">
        <v>7.74017</v>
      </c>
      <c r="BM301" s="96">
        <v>0.38700842000000002</v>
      </c>
      <c r="BN301" s="96" t="s">
        <v>566</v>
      </c>
      <c r="BO301" s="88" t="s">
        <v>696</v>
      </c>
      <c r="BP301" s="88" t="s">
        <v>566</v>
      </c>
      <c r="BQ301" s="91">
        <v>15.307</v>
      </c>
      <c r="BR301" s="95">
        <v>98</v>
      </c>
      <c r="BS301" s="91">
        <v>0.26</v>
      </c>
      <c r="BT301" s="90">
        <v>30</v>
      </c>
      <c r="BU301" s="91">
        <v>0</v>
      </c>
      <c r="BV301" s="91">
        <v>7.68</v>
      </c>
      <c r="BW301" s="96">
        <v>0.38400000000000001</v>
      </c>
      <c r="BX301" s="96" t="s">
        <v>566</v>
      </c>
      <c r="BY301" s="96" t="s">
        <v>566</v>
      </c>
      <c r="BZ301" s="96" t="s">
        <v>566</v>
      </c>
      <c r="CA301" s="96" t="s">
        <v>566</v>
      </c>
      <c r="CB301" s="96" t="s">
        <v>566</v>
      </c>
      <c r="CC301" s="96" t="s">
        <v>566</v>
      </c>
      <c r="CD301" s="96" t="s">
        <v>566</v>
      </c>
      <c r="CE301" s="96" t="s">
        <v>566</v>
      </c>
      <c r="CF301" s="88" t="s">
        <v>566</v>
      </c>
      <c r="CG301" s="88" t="s">
        <v>566</v>
      </c>
      <c r="CH301" s="92" t="s">
        <v>566</v>
      </c>
      <c r="CI301" s="91">
        <v>0</v>
      </c>
      <c r="CJ301" s="91">
        <v>0</v>
      </c>
      <c r="CK301" s="90" t="s">
        <v>566</v>
      </c>
      <c r="CL301" s="91">
        <v>-0.19486906479999999</v>
      </c>
      <c r="CM301" s="91">
        <v>-3.5130935199999998E-2</v>
      </c>
      <c r="CN301" s="88" t="s">
        <v>566</v>
      </c>
      <c r="CO301" s="91">
        <v>90.95</v>
      </c>
      <c r="CP301" s="91">
        <v>20.142365851499999</v>
      </c>
      <c r="CQ301" s="91">
        <v>0.33638925489999999</v>
      </c>
      <c r="CR301" s="91">
        <v>4.8353569931999996</v>
      </c>
      <c r="CS301" s="91">
        <v>8.0389254899999998E-2</v>
      </c>
      <c r="CT301" s="90">
        <v>1.61</v>
      </c>
      <c r="CU301" s="96">
        <v>1.0169999999999999</v>
      </c>
      <c r="CV301" s="96">
        <v>0.83499999999999996</v>
      </c>
      <c r="CW301" s="96">
        <v>0.73099999999999998</v>
      </c>
      <c r="CX301" s="93">
        <v>2898</v>
      </c>
      <c r="CY301" s="93">
        <v>2835.875</v>
      </c>
      <c r="CZ301" s="93">
        <v>68.709999999999994</v>
      </c>
      <c r="DA301" s="90">
        <v>50</v>
      </c>
      <c r="DB301" s="90" t="s">
        <v>566</v>
      </c>
      <c r="DC301" s="90">
        <v>107</v>
      </c>
      <c r="DD301" s="91">
        <v>280</v>
      </c>
      <c r="DE301" s="91">
        <v>-2.8892857143000001</v>
      </c>
      <c r="DF301" s="93">
        <v>2</v>
      </c>
      <c r="DG301" s="88" t="s">
        <v>393</v>
      </c>
      <c r="DH301" s="88" t="s">
        <v>566</v>
      </c>
      <c r="DI301" s="88" t="s">
        <v>566</v>
      </c>
      <c r="DJ301" s="88" t="s">
        <v>1328</v>
      </c>
      <c r="DK301" s="90">
        <v>-5</v>
      </c>
      <c r="DL301" s="91">
        <v>98</v>
      </c>
      <c r="DM301" s="91">
        <v>0.38140064940000001</v>
      </c>
      <c r="DN301" s="91">
        <v>52.139673070100002</v>
      </c>
      <c r="DO301" s="91">
        <v>0.87076294340000004</v>
      </c>
      <c r="DP301" s="91">
        <v>36.832664211800001</v>
      </c>
      <c r="DQ301" s="91">
        <v>0.61476294340000004</v>
      </c>
      <c r="DR301" s="91">
        <v>68.610162822199996</v>
      </c>
      <c r="DS301" s="91">
        <v>1.1458297262999999</v>
      </c>
      <c r="DT301" s="91">
        <v>53.303153963900002</v>
      </c>
      <c r="DU301" s="91">
        <v>0.88982972630000001</v>
      </c>
      <c r="DV301" s="91" t="s">
        <v>566</v>
      </c>
      <c r="DW301" s="97"/>
      <c r="DX301" s="98" t="s">
        <v>689</v>
      </c>
      <c r="DY301" s="99" t="s">
        <v>3164</v>
      </c>
      <c r="DZ301" s="98" t="s">
        <v>689</v>
      </c>
      <c r="EA301" s="100" t="s">
        <v>689</v>
      </c>
      <c r="EB301" s="101" t="s">
        <v>2761</v>
      </c>
      <c r="EC301" s="38"/>
    </row>
    <row r="302" spans="1:133" s="9" customFormat="1" ht="15" customHeight="1" x14ac:dyDescent="0.25">
      <c r="A302" s="17" t="str">
        <f t="shared" si="4"/>
        <v>5121_Тевлинско-Русскинское</v>
      </c>
      <c r="B302" s="87">
        <v>28</v>
      </c>
      <c r="C302" s="88" t="s">
        <v>733</v>
      </c>
      <c r="D302" s="88" t="s">
        <v>568</v>
      </c>
      <c r="E302" s="88" t="s">
        <v>525</v>
      </c>
      <c r="F302" s="88" t="s">
        <v>1308</v>
      </c>
      <c r="G302" s="88" t="s">
        <v>270</v>
      </c>
      <c r="H302" s="88" t="s">
        <v>5013</v>
      </c>
      <c r="I302" s="89">
        <v>5121</v>
      </c>
      <c r="J302" s="88" t="s">
        <v>1122</v>
      </c>
      <c r="K302" s="88" t="s">
        <v>688</v>
      </c>
      <c r="L302" s="88" t="s">
        <v>566</v>
      </c>
      <c r="M302" s="88" t="s">
        <v>226</v>
      </c>
      <c r="N302" s="88" t="s">
        <v>43</v>
      </c>
      <c r="O302" s="90">
        <v>2</v>
      </c>
      <c r="P302" s="90">
        <v>3329</v>
      </c>
      <c r="Q302" s="90">
        <v>3331</v>
      </c>
      <c r="R302" s="91">
        <v>514.24</v>
      </c>
      <c r="S302" s="90" t="s">
        <v>150</v>
      </c>
      <c r="T302" s="90">
        <v>3362.8</v>
      </c>
      <c r="U302" s="90">
        <v>2</v>
      </c>
      <c r="V302" s="88" t="s">
        <v>31</v>
      </c>
      <c r="W302" s="88" t="s">
        <v>65</v>
      </c>
      <c r="X302" s="88" t="s">
        <v>268</v>
      </c>
      <c r="Y302" s="90" t="s">
        <v>922</v>
      </c>
      <c r="Z302" s="90" t="s">
        <v>566</v>
      </c>
      <c r="AA302" s="90">
        <v>73</v>
      </c>
      <c r="AB302" s="91" t="s">
        <v>5390</v>
      </c>
      <c r="AC302" s="88" t="s">
        <v>566</v>
      </c>
      <c r="AD302" s="90" t="s">
        <v>566</v>
      </c>
      <c r="AE302" s="90" t="s">
        <v>77</v>
      </c>
      <c r="AF302" s="90" t="s">
        <v>65</v>
      </c>
      <c r="AG302" s="91" t="s">
        <v>3431</v>
      </c>
      <c r="AH302" s="92" t="s">
        <v>2541</v>
      </c>
      <c r="AI302" s="93">
        <v>912</v>
      </c>
      <c r="AJ302" s="88" t="s">
        <v>566</v>
      </c>
      <c r="AK302" s="90" t="s">
        <v>566</v>
      </c>
      <c r="AL302" s="91">
        <v>15.1</v>
      </c>
      <c r="AM302" s="91">
        <v>13.0767332878</v>
      </c>
      <c r="AN302" s="91">
        <v>2245</v>
      </c>
      <c r="AO302" s="90">
        <v>14.8</v>
      </c>
      <c r="AP302" s="91">
        <v>329.03</v>
      </c>
      <c r="AQ302" s="91" t="s">
        <v>566</v>
      </c>
      <c r="AR302" s="91" t="s">
        <v>566</v>
      </c>
      <c r="AS302" s="91">
        <v>91.45</v>
      </c>
      <c r="AT302" s="91">
        <v>94.93</v>
      </c>
      <c r="AU302" s="90">
        <v>0</v>
      </c>
      <c r="AV302" s="90">
        <v>17.5</v>
      </c>
      <c r="AW302" s="91">
        <v>0</v>
      </c>
      <c r="AX302" s="91" t="s">
        <v>566</v>
      </c>
      <c r="AY302" s="91">
        <v>248.09</v>
      </c>
      <c r="AZ302" s="88" t="s">
        <v>4928</v>
      </c>
      <c r="BA302" s="91">
        <v>252</v>
      </c>
      <c r="BB302" s="91">
        <v>156.63999999999999</v>
      </c>
      <c r="BC302" s="94">
        <v>0.17015384140000001</v>
      </c>
      <c r="BD302" s="91">
        <v>26.481999999999999</v>
      </c>
      <c r="BE302" s="95">
        <v>6.6890000000000001</v>
      </c>
      <c r="BF302" s="91">
        <v>20.309999999999999</v>
      </c>
      <c r="BG302" s="91">
        <v>31</v>
      </c>
      <c r="BH302" s="94" t="s">
        <v>566</v>
      </c>
      <c r="BI302" s="94" t="s">
        <v>566</v>
      </c>
      <c r="BJ302" s="93">
        <v>744</v>
      </c>
      <c r="BK302" s="94">
        <v>0</v>
      </c>
      <c r="BL302" s="91">
        <v>629.66453000000001</v>
      </c>
      <c r="BM302" s="96">
        <v>64.855447069999997</v>
      </c>
      <c r="BN302" s="96" t="s">
        <v>566</v>
      </c>
      <c r="BO302" s="88" t="s">
        <v>430</v>
      </c>
      <c r="BP302" s="88" t="s">
        <v>566</v>
      </c>
      <c r="BQ302" s="91">
        <v>26.481999999999999</v>
      </c>
      <c r="BR302" s="95">
        <v>6.6890000000000001</v>
      </c>
      <c r="BS302" s="91">
        <v>20.309999999999999</v>
      </c>
      <c r="BT302" s="90">
        <v>30</v>
      </c>
      <c r="BU302" s="91">
        <v>0</v>
      </c>
      <c r="BV302" s="91">
        <v>609.36</v>
      </c>
      <c r="BW302" s="96">
        <v>62.76408</v>
      </c>
      <c r="BX302" s="96" t="s">
        <v>566</v>
      </c>
      <c r="BY302" s="96" t="s">
        <v>566</v>
      </c>
      <c r="BZ302" s="96" t="s">
        <v>566</v>
      </c>
      <c r="CA302" s="96" t="s">
        <v>566</v>
      </c>
      <c r="CB302" s="96" t="s">
        <v>566</v>
      </c>
      <c r="CC302" s="96" t="s">
        <v>566</v>
      </c>
      <c r="CD302" s="96" t="s">
        <v>566</v>
      </c>
      <c r="CE302" s="96" t="s">
        <v>566</v>
      </c>
      <c r="CF302" s="88" t="s">
        <v>566</v>
      </c>
      <c r="CG302" s="88" t="s">
        <v>566</v>
      </c>
      <c r="CH302" s="92" t="s">
        <v>566</v>
      </c>
      <c r="CI302" s="91">
        <v>0</v>
      </c>
      <c r="CJ302" s="91">
        <v>0</v>
      </c>
      <c r="CK302" s="90" t="s">
        <v>566</v>
      </c>
      <c r="CL302" s="91">
        <v>1.7956190202</v>
      </c>
      <c r="CM302" s="91">
        <v>-0.62661902020000004</v>
      </c>
      <c r="CN302" s="88" t="s">
        <v>566</v>
      </c>
      <c r="CO302" s="91">
        <v>90.95</v>
      </c>
      <c r="CP302" s="91">
        <v>26.555521850000002</v>
      </c>
      <c r="CQ302" s="91">
        <v>20.368448382499999</v>
      </c>
      <c r="CR302" s="91">
        <v>7.39089468E-2</v>
      </c>
      <c r="CS302" s="91">
        <v>5.6448382499999998E-2</v>
      </c>
      <c r="CT302" s="90">
        <v>-4</v>
      </c>
      <c r="CU302" s="96">
        <v>1.014</v>
      </c>
      <c r="CV302" s="96">
        <v>0.82199999999999995</v>
      </c>
      <c r="CW302" s="96">
        <v>0.73099999999999998</v>
      </c>
      <c r="CX302" s="93">
        <v>2785</v>
      </c>
      <c r="CY302" s="93">
        <v>2745.17</v>
      </c>
      <c r="CZ302" s="93">
        <v>69.59</v>
      </c>
      <c r="DA302" s="90">
        <v>103</v>
      </c>
      <c r="DB302" s="90" t="s">
        <v>566</v>
      </c>
      <c r="DC302" s="90">
        <v>107</v>
      </c>
      <c r="DD302" s="91">
        <v>280</v>
      </c>
      <c r="DE302" s="91">
        <v>-11.3964285714</v>
      </c>
      <c r="DF302" s="93">
        <v>7.9</v>
      </c>
      <c r="DG302" s="88" t="s">
        <v>393</v>
      </c>
      <c r="DH302" s="88" t="s">
        <v>566</v>
      </c>
      <c r="DI302" s="88" t="s">
        <v>566</v>
      </c>
      <c r="DJ302" s="88" t="s">
        <v>1417</v>
      </c>
      <c r="DK302" s="90">
        <v>-5</v>
      </c>
      <c r="DL302" s="91">
        <v>6.6890000000000001</v>
      </c>
      <c r="DM302" s="91">
        <v>0.2320921457</v>
      </c>
      <c r="DN302" s="91">
        <v>36.121806903900001</v>
      </c>
      <c r="DO302" s="91">
        <v>27.705919829399999</v>
      </c>
      <c r="DP302" s="91">
        <v>9.6401940006999993</v>
      </c>
      <c r="DQ302" s="91">
        <v>7.3939198293999997</v>
      </c>
      <c r="DR302" s="91">
        <v>36.222621176499999</v>
      </c>
      <c r="DS302" s="91">
        <v>27.783245755100001</v>
      </c>
      <c r="DT302" s="91">
        <v>9.7410082733000003</v>
      </c>
      <c r="DU302" s="91">
        <v>7.4712457551</v>
      </c>
      <c r="DV302" s="91">
        <v>178.6171490278</v>
      </c>
      <c r="DW302" s="97"/>
      <c r="DX302" s="98" t="s">
        <v>689</v>
      </c>
      <c r="DY302" s="99" t="s">
        <v>3165</v>
      </c>
      <c r="DZ302" s="98" t="s">
        <v>689</v>
      </c>
      <c r="EA302" s="100" t="s">
        <v>689</v>
      </c>
      <c r="EB302" s="101" t="s">
        <v>2764</v>
      </c>
      <c r="EC302" s="38"/>
    </row>
    <row r="303" spans="1:133" s="9" customFormat="1" ht="15" customHeight="1" x14ac:dyDescent="0.25">
      <c r="A303" s="17" t="str">
        <f t="shared" si="4"/>
        <v>5122Г_Тевлинско-Русскинское</v>
      </c>
      <c r="B303" s="87">
        <v>29</v>
      </c>
      <c r="C303" s="88" t="s">
        <v>733</v>
      </c>
      <c r="D303" s="88" t="s">
        <v>568</v>
      </c>
      <c r="E303" s="88" t="s">
        <v>525</v>
      </c>
      <c r="F303" s="88" t="s">
        <v>1308</v>
      </c>
      <c r="G303" s="88" t="s">
        <v>270</v>
      </c>
      <c r="H303" s="88" t="s">
        <v>5013</v>
      </c>
      <c r="I303" s="89" t="s">
        <v>1548</v>
      </c>
      <c r="J303" s="88" t="s">
        <v>1122</v>
      </c>
      <c r="K303" s="88" t="s">
        <v>688</v>
      </c>
      <c r="L303" s="88" t="s">
        <v>566</v>
      </c>
      <c r="M303" s="88" t="s">
        <v>226</v>
      </c>
      <c r="N303" s="88" t="s">
        <v>43</v>
      </c>
      <c r="O303" s="90">
        <v>387.21</v>
      </c>
      <c r="P303" s="90">
        <v>3192.21</v>
      </c>
      <c r="Q303" s="90">
        <v>3579.42</v>
      </c>
      <c r="R303" s="91">
        <v>376.858</v>
      </c>
      <c r="S303" s="90" t="s">
        <v>699</v>
      </c>
      <c r="T303" s="90">
        <v>3580</v>
      </c>
      <c r="U303" s="90">
        <v>387.21</v>
      </c>
      <c r="V303" s="88" t="s">
        <v>31</v>
      </c>
      <c r="W303" s="88" t="s">
        <v>112</v>
      </c>
      <c r="X303" s="88" t="s">
        <v>248</v>
      </c>
      <c r="Y303" s="90" t="s">
        <v>974</v>
      </c>
      <c r="Z303" s="90" t="s">
        <v>566</v>
      </c>
      <c r="AA303" s="90">
        <v>73</v>
      </c>
      <c r="AB303" s="91" t="s">
        <v>5391</v>
      </c>
      <c r="AC303" s="88" t="s">
        <v>566</v>
      </c>
      <c r="AD303" s="90" t="s">
        <v>566</v>
      </c>
      <c r="AE303" s="90" t="s">
        <v>2021</v>
      </c>
      <c r="AF303" s="90" t="s">
        <v>112</v>
      </c>
      <c r="AG303" s="91" t="s">
        <v>3408</v>
      </c>
      <c r="AH303" s="92" t="s">
        <v>2176</v>
      </c>
      <c r="AI303" s="93">
        <v>1148</v>
      </c>
      <c r="AJ303" s="88" t="s">
        <v>1212</v>
      </c>
      <c r="AK303" s="90" t="s">
        <v>566</v>
      </c>
      <c r="AL303" s="91">
        <v>15.1</v>
      </c>
      <c r="AM303" s="91">
        <v>13.0767332878</v>
      </c>
      <c r="AN303" s="91">
        <v>2023</v>
      </c>
      <c r="AO303" s="90">
        <v>15.9</v>
      </c>
      <c r="AP303" s="91">
        <v>104.319</v>
      </c>
      <c r="AQ303" s="91" t="s">
        <v>566</v>
      </c>
      <c r="AR303" s="91" t="s">
        <v>566</v>
      </c>
      <c r="AS303" s="91">
        <v>88.93</v>
      </c>
      <c r="AT303" s="91">
        <v>92.41</v>
      </c>
      <c r="AU303" s="90">
        <v>379</v>
      </c>
      <c r="AV303" s="90">
        <v>28</v>
      </c>
      <c r="AW303" s="91">
        <v>1.494</v>
      </c>
      <c r="AX303" s="91" t="s">
        <v>566</v>
      </c>
      <c r="AY303" s="91">
        <v>235.15</v>
      </c>
      <c r="AZ303" s="88" t="s">
        <v>4928</v>
      </c>
      <c r="BA303" s="91">
        <v>239</v>
      </c>
      <c r="BB303" s="91">
        <v>146.22</v>
      </c>
      <c r="BC303" s="94">
        <v>0.3850998772</v>
      </c>
      <c r="BD303" s="91">
        <v>55.786999999999999</v>
      </c>
      <c r="BE303" s="95">
        <v>54.417000000000002</v>
      </c>
      <c r="BF303" s="91">
        <v>20.9</v>
      </c>
      <c r="BG303" s="91">
        <v>31</v>
      </c>
      <c r="BH303" s="94" t="s">
        <v>566</v>
      </c>
      <c r="BI303" s="94" t="s">
        <v>566</v>
      </c>
      <c r="BJ303" s="93">
        <v>744</v>
      </c>
      <c r="BK303" s="94">
        <v>0</v>
      </c>
      <c r="BL303" s="91">
        <v>647.99023999999997</v>
      </c>
      <c r="BM303" s="96">
        <v>66.742995190000002</v>
      </c>
      <c r="BN303" s="96" t="s">
        <v>566</v>
      </c>
      <c r="BO303" s="88" t="s">
        <v>430</v>
      </c>
      <c r="BP303" s="88" t="s">
        <v>566</v>
      </c>
      <c r="BQ303" s="91">
        <v>55.786999999999999</v>
      </c>
      <c r="BR303" s="95">
        <v>54.417000000000002</v>
      </c>
      <c r="BS303" s="91">
        <v>20.9</v>
      </c>
      <c r="BT303" s="90">
        <v>30</v>
      </c>
      <c r="BU303" s="91">
        <v>0</v>
      </c>
      <c r="BV303" s="91">
        <v>627.09</v>
      </c>
      <c r="BW303" s="96">
        <v>64.590270000000004</v>
      </c>
      <c r="BX303" s="96" t="s">
        <v>566</v>
      </c>
      <c r="BY303" s="96" t="s">
        <v>566</v>
      </c>
      <c r="BZ303" s="96" t="s">
        <v>566</v>
      </c>
      <c r="CA303" s="96" t="s">
        <v>566</v>
      </c>
      <c r="CB303" s="96" t="s">
        <v>566</v>
      </c>
      <c r="CC303" s="96" t="s">
        <v>566</v>
      </c>
      <c r="CD303" s="96" t="s">
        <v>566</v>
      </c>
      <c r="CE303" s="96" t="s">
        <v>566</v>
      </c>
      <c r="CF303" s="88" t="s">
        <v>566</v>
      </c>
      <c r="CG303" s="88" t="s">
        <v>566</v>
      </c>
      <c r="CH303" s="92" t="s">
        <v>566</v>
      </c>
      <c r="CI303" s="91">
        <v>0</v>
      </c>
      <c r="CJ303" s="91">
        <v>0</v>
      </c>
      <c r="CK303" s="90" t="s">
        <v>566</v>
      </c>
      <c r="CL303" s="91">
        <v>-0.58808343929999995</v>
      </c>
      <c r="CM303" s="91">
        <v>-7.0916560700000006E-2</v>
      </c>
      <c r="CN303" s="88" t="s">
        <v>566</v>
      </c>
      <c r="CO303" s="91">
        <v>90.95</v>
      </c>
      <c r="CP303" s="91">
        <v>55.119122326899998</v>
      </c>
      <c r="CQ303" s="91">
        <v>20.652746667199999</v>
      </c>
      <c r="CR303" s="91">
        <v>-0.66765186659999998</v>
      </c>
      <c r="CS303" s="91">
        <v>-0.25025333280000001</v>
      </c>
      <c r="CT303" s="90">
        <v>1</v>
      </c>
      <c r="CU303" s="96">
        <v>1.014</v>
      </c>
      <c r="CV303" s="96">
        <v>0.82199999999999995</v>
      </c>
      <c r="CW303" s="96">
        <v>0.73099999999999998</v>
      </c>
      <c r="CX303" s="93">
        <v>2785</v>
      </c>
      <c r="CY303" s="93">
        <v>2745.7620000000002</v>
      </c>
      <c r="CZ303" s="93">
        <v>69.59</v>
      </c>
      <c r="DA303" s="90">
        <v>103</v>
      </c>
      <c r="DB303" s="90" t="s">
        <v>566</v>
      </c>
      <c r="DC303" s="90">
        <v>107</v>
      </c>
      <c r="DD303" s="91">
        <v>280</v>
      </c>
      <c r="DE303" s="91">
        <v>-16.017857142899999</v>
      </c>
      <c r="DF303" s="93">
        <v>7.9</v>
      </c>
      <c r="DG303" s="88" t="s">
        <v>393</v>
      </c>
      <c r="DH303" s="88" t="s">
        <v>566</v>
      </c>
      <c r="DI303" s="88" t="s">
        <v>566</v>
      </c>
      <c r="DJ303" s="88" t="s">
        <v>566</v>
      </c>
      <c r="DK303" s="90">
        <v>0</v>
      </c>
      <c r="DL303" s="91">
        <v>54.417000000000002</v>
      </c>
      <c r="DM303" s="91">
        <v>0.43480766640000001</v>
      </c>
      <c r="DN303" s="91">
        <v>62.987855160199999</v>
      </c>
      <c r="DO303" s="91">
        <v>23.6011054025</v>
      </c>
      <c r="DP303" s="91">
        <v>7.2010809667000002</v>
      </c>
      <c r="DQ303" s="91">
        <v>2.6981054025</v>
      </c>
      <c r="DR303" s="91">
        <v>62.234021297699996</v>
      </c>
      <c r="DS303" s="91">
        <v>23.318649167099998</v>
      </c>
      <c r="DT303" s="91">
        <v>6.4472471041999997</v>
      </c>
      <c r="DU303" s="91">
        <v>2.4156491671000002</v>
      </c>
      <c r="DV303" s="91">
        <v>177.66921791670001</v>
      </c>
      <c r="DW303" s="97"/>
      <c r="DX303" s="98" t="s">
        <v>689</v>
      </c>
      <c r="DY303" s="99" t="s">
        <v>3165</v>
      </c>
      <c r="DZ303" s="98" t="s">
        <v>689</v>
      </c>
      <c r="EA303" s="100" t="s">
        <v>689</v>
      </c>
      <c r="EB303" s="101" t="s">
        <v>2764</v>
      </c>
      <c r="EC303" s="38"/>
    </row>
    <row r="304" spans="1:133" s="9" customFormat="1" ht="15" customHeight="1" x14ac:dyDescent="0.25">
      <c r="A304" s="17" t="str">
        <f t="shared" si="4"/>
        <v>5123_Тевлинско-Русскинское</v>
      </c>
      <c r="B304" s="87">
        <v>30</v>
      </c>
      <c r="C304" s="88" t="s">
        <v>733</v>
      </c>
      <c r="D304" s="88" t="s">
        <v>568</v>
      </c>
      <c r="E304" s="88" t="s">
        <v>525</v>
      </c>
      <c r="F304" s="88" t="s">
        <v>1308</v>
      </c>
      <c r="G304" s="88" t="s">
        <v>270</v>
      </c>
      <c r="H304" s="88" t="s">
        <v>5013</v>
      </c>
      <c r="I304" s="89">
        <v>5123</v>
      </c>
      <c r="J304" s="88" t="s">
        <v>1122</v>
      </c>
      <c r="K304" s="88" t="s">
        <v>688</v>
      </c>
      <c r="L304" s="88" t="s">
        <v>566</v>
      </c>
      <c r="M304" s="88" t="s">
        <v>226</v>
      </c>
      <c r="N304" s="88" t="s">
        <v>43</v>
      </c>
      <c r="O304" s="90">
        <v>9</v>
      </c>
      <c r="P304" s="90">
        <v>3196</v>
      </c>
      <c r="Q304" s="90">
        <v>3205</v>
      </c>
      <c r="R304" s="91">
        <v>382.67</v>
      </c>
      <c r="S304" s="90" t="s">
        <v>150</v>
      </c>
      <c r="T304" s="90">
        <v>3259.9</v>
      </c>
      <c r="U304" s="90">
        <v>5</v>
      </c>
      <c r="V304" s="88" t="s">
        <v>31</v>
      </c>
      <c r="W304" s="88" t="s">
        <v>65</v>
      </c>
      <c r="X304" s="88" t="s">
        <v>1439</v>
      </c>
      <c r="Y304" s="90" t="s">
        <v>1106</v>
      </c>
      <c r="Z304" s="90" t="s">
        <v>566</v>
      </c>
      <c r="AA304" s="90">
        <v>73</v>
      </c>
      <c r="AB304" s="91" t="s">
        <v>5392</v>
      </c>
      <c r="AC304" s="88" t="s">
        <v>566</v>
      </c>
      <c r="AD304" s="90" t="s">
        <v>566</v>
      </c>
      <c r="AE304" s="90" t="s">
        <v>4791</v>
      </c>
      <c r="AF304" s="90" t="s">
        <v>65</v>
      </c>
      <c r="AG304" s="91" t="s">
        <v>3479</v>
      </c>
      <c r="AH304" s="92" t="s">
        <v>2250</v>
      </c>
      <c r="AI304" s="93">
        <v>1059</v>
      </c>
      <c r="AJ304" s="88" t="s">
        <v>722</v>
      </c>
      <c r="AK304" s="90" t="s">
        <v>566</v>
      </c>
      <c r="AL304" s="91">
        <v>15.1</v>
      </c>
      <c r="AM304" s="91">
        <v>13.0767332878</v>
      </c>
      <c r="AN304" s="91">
        <v>1972</v>
      </c>
      <c r="AO304" s="90">
        <v>15.5</v>
      </c>
      <c r="AP304" s="91">
        <v>217.57</v>
      </c>
      <c r="AQ304" s="91">
        <v>44.5715</v>
      </c>
      <c r="AR304" s="91" t="s">
        <v>566</v>
      </c>
      <c r="AS304" s="91">
        <v>96.6301272794</v>
      </c>
      <c r="AT304" s="91">
        <v>100.10223775190001</v>
      </c>
      <c r="AU304" s="90">
        <v>0</v>
      </c>
      <c r="AV304" s="90">
        <v>18.8</v>
      </c>
      <c r="AW304" s="91">
        <v>0</v>
      </c>
      <c r="AX304" s="91" t="s">
        <v>566</v>
      </c>
      <c r="AY304" s="91">
        <v>244.95</v>
      </c>
      <c r="AZ304" s="88" t="s">
        <v>4928</v>
      </c>
      <c r="BA304" s="91">
        <v>249</v>
      </c>
      <c r="BB304" s="91">
        <v>148.31987272059999</v>
      </c>
      <c r="BC304" s="94">
        <v>0.27238199699999999</v>
      </c>
      <c r="BD304" s="91">
        <v>40.277999999999999</v>
      </c>
      <c r="BE304" s="95">
        <v>22.077000000000002</v>
      </c>
      <c r="BF304" s="91">
        <v>25.8</v>
      </c>
      <c r="BG304" s="91">
        <v>31</v>
      </c>
      <c r="BH304" s="94" t="s">
        <v>566</v>
      </c>
      <c r="BI304" s="94" t="s">
        <v>566</v>
      </c>
      <c r="BJ304" s="93">
        <v>744</v>
      </c>
      <c r="BK304" s="94">
        <v>0</v>
      </c>
      <c r="BL304" s="91">
        <v>799.78561000000002</v>
      </c>
      <c r="BM304" s="96">
        <v>82.377918280000003</v>
      </c>
      <c r="BN304" s="96" t="s">
        <v>566</v>
      </c>
      <c r="BO304" s="88" t="s">
        <v>430</v>
      </c>
      <c r="BP304" s="88" t="s">
        <v>566</v>
      </c>
      <c r="BQ304" s="91">
        <v>40.277999999999999</v>
      </c>
      <c r="BR304" s="95">
        <v>22.077000000000002</v>
      </c>
      <c r="BS304" s="91">
        <v>25.8</v>
      </c>
      <c r="BT304" s="90">
        <v>30</v>
      </c>
      <c r="BU304" s="91">
        <v>0</v>
      </c>
      <c r="BV304" s="91">
        <v>774</v>
      </c>
      <c r="BW304" s="96">
        <v>79.721999999999994</v>
      </c>
      <c r="BX304" s="96" t="s">
        <v>566</v>
      </c>
      <c r="BY304" s="96" t="s">
        <v>566</v>
      </c>
      <c r="BZ304" s="96" t="s">
        <v>566</v>
      </c>
      <c r="CA304" s="96" t="s">
        <v>566</v>
      </c>
      <c r="CB304" s="96" t="s">
        <v>566</v>
      </c>
      <c r="CC304" s="96" t="s">
        <v>566</v>
      </c>
      <c r="CD304" s="96" t="s">
        <v>566</v>
      </c>
      <c r="CE304" s="96" t="s">
        <v>566</v>
      </c>
      <c r="CF304" s="88" t="s">
        <v>566</v>
      </c>
      <c r="CG304" s="88" t="s">
        <v>566</v>
      </c>
      <c r="CH304" s="92" t="s">
        <v>566</v>
      </c>
      <c r="CI304" s="91">
        <v>0</v>
      </c>
      <c r="CJ304" s="91">
        <v>0</v>
      </c>
      <c r="CK304" s="90" t="s">
        <v>566</v>
      </c>
      <c r="CL304" s="91">
        <v>2.9968090700000002E-2</v>
      </c>
      <c r="CM304" s="91">
        <v>-0.15696809070000001</v>
      </c>
      <c r="CN304" s="88" t="s">
        <v>566</v>
      </c>
      <c r="CO304" s="91">
        <v>90.95</v>
      </c>
      <c r="CP304" s="91">
        <v>41.655779126100001</v>
      </c>
      <c r="CQ304" s="91">
        <v>26.681797571499999</v>
      </c>
      <c r="CR304" s="91">
        <v>1.3773920292999999</v>
      </c>
      <c r="CS304" s="91">
        <v>0.88179757150000004</v>
      </c>
      <c r="CT304" s="90">
        <v>-4</v>
      </c>
      <c r="CU304" s="96">
        <v>1.014</v>
      </c>
      <c r="CV304" s="96">
        <v>0.82199999999999995</v>
      </c>
      <c r="CW304" s="96">
        <v>0.73099999999999998</v>
      </c>
      <c r="CX304" s="93">
        <v>2785</v>
      </c>
      <c r="CY304" s="93">
        <v>2743.74</v>
      </c>
      <c r="CZ304" s="93">
        <v>69.59</v>
      </c>
      <c r="DA304" s="90">
        <v>103</v>
      </c>
      <c r="DB304" s="90" t="s">
        <v>566</v>
      </c>
      <c r="DC304" s="90">
        <v>107</v>
      </c>
      <c r="DD304" s="91">
        <v>280</v>
      </c>
      <c r="DE304" s="91">
        <v>-12.517857142900001</v>
      </c>
      <c r="DF304" s="93">
        <v>7.9</v>
      </c>
      <c r="DG304" s="88" t="s">
        <v>393</v>
      </c>
      <c r="DH304" s="88" t="s">
        <v>566</v>
      </c>
      <c r="DI304" s="88" t="s">
        <v>566</v>
      </c>
      <c r="DJ304" s="88" t="s">
        <v>1175</v>
      </c>
      <c r="DK304" s="90">
        <v>-5</v>
      </c>
      <c r="DL304" s="91">
        <v>22.077000000000002</v>
      </c>
      <c r="DM304" s="91">
        <v>0.37154173689999997</v>
      </c>
      <c r="DN304" s="91">
        <v>54.941068960800003</v>
      </c>
      <c r="DO304" s="91">
        <v>35.191431084100003</v>
      </c>
      <c r="DP304" s="91">
        <v>14.662681864</v>
      </c>
      <c r="DQ304" s="91">
        <v>9.3914310841000006</v>
      </c>
      <c r="DR304" s="91">
        <v>56.819877824999999</v>
      </c>
      <c r="DS304" s="91">
        <v>36.394865489700003</v>
      </c>
      <c r="DT304" s="91">
        <v>16.541490728199999</v>
      </c>
      <c r="DU304" s="91">
        <v>10.5948654897</v>
      </c>
      <c r="DV304" s="91" t="s">
        <v>566</v>
      </c>
      <c r="DW304" s="97"/>
      <c r="DX304" s="98" t="s">
        <v>689</v>
      </c>
      <c r="DY304" s="99" t="s">
        <v>3166</v>
      </c>
      <c r="DZ304" s="98" t="s">
        <v>689</v>
      </c>
      <c r="EA304" s="100" t="s">
        <v>689</v>
      </c>
      <c r="EB304" s="101" t="s">
        <v>2764</v>
      </c>
      <c r="EC304" s="38"/>
    </row>
    <row r="305" spans="1:133" s="9" customFormat="1" ht="15" customHeight="1" x14ac:dyDescent="0.25">
      <c r="A305" s="17" t="str">
        <f t="shared" si="4"/>
        <v>5125_Тевлинско-Русскинское</v>
      </c>
      <c r="B305" s="87">
        <v>31</v>
      </c>
      <c r="C305" s="88" t="s">
        <v>733</v>
      </c>
      <c r="D305" s="88" t="s">
        <v>568</v>
      </c>
      <c r="E305" s="88" t="s">
        <v>525</v>
      </c>
      <c r="F305" s="88" t="s">
        <v>1308</v>
      </c>
      <c r="G305" s="88" t="s">
        <v>270</v>
      </c>
      <c r="H305" s="88" t="s">
        <v>5013</v>
      </c>
      <c r="I305" s="89">
        <v>5125</v>
      </c>
      <c r="J305" s="88" t="s">
        <v>1122</v>
      </c>
      <c r="K305" s="88" t="s">
        <v>688</v>
      </c>
      <c r="L305" s="88" t="s">
        <v>566</v>
      </c>
      <c r="M305" s="88" t="s">
        <v>226</v>
      </c>
      <c r="N305" s="88" t="s">
        <v>43</v>
      </c>
      <c r="O305" s="90">
        <v>8</v>
      </c>
      <c r="P305" s="90">
        <v>3233.2</v>
      </c>
      <c r="Q305" s="90">
        <v>3241.2</v>
      </c>
      <c r="R305" s="91">
        <v>419.286</v>
      </c>
      <c r="S305" s="90" t="s">
        <v>150</v>
      </c>
      <c r="T305" s="90">
        <v>3248</v>
      </c>
      <c r="U305" s="90">
        <v>5</v>
      </c>
      <c r="V305" s="88" t="s">
        <v>31</v>
      </c>
      <c r="W305" s="88" t="s">
        <v>94</v>
      </c>
      <c r="X305" s="88" t="s">
        <v>308</v>
      </c>
      <c r="Y305" s="90" t="s">
        <v>873</v>
      </c>
      <c r="Z305" s="90" t="s">
        <v>566</v>
      </c>
      <c r="AA305" s="90">
        <v>73</v>
      </c>
      <c r="AB305" s="91" t="s">
        <v>5393</v>
      </c>
      <c r="AC305" s="88" t="s">
        <v>566</v>
      </c>
      <c r="AD305" s="90" t="s">
        <v>566</v>
      </c>
      <c r="AE305" s="90" t="s">
        <v>75</v>
      </c>
      <c r="AF305" s="90" t="s">
        <v>94</v>
      </c>
      <c r="AG305" s="91" t="s">
        <v>3535</v>
      </c>
      <c r="AH305" s="92" t="s">
        <v>3311</v>
      </c>
      <c r="AI305" s="93">
        <v>346</v>
      </c>
      <c r="AJ305" s="88" t="s">
        <v>722</v>
      </c>
      <c r="AK305" s="90" t="s">
        <v>566</v>
      </c>
      <c r="AL305" s="91">
        <v>15.1</v>
      </c>
      <c r="AM305" s="91">
        <v>13.0767332878</v>
      </c>
      <c r="AN305" s="91">
        <v>1290</v>
      </c>
      <c r="AO305" s="90">
        <v>13.5</v>
      </c>
      <c r="AP305" s="91">
        <v>116.70399999999999</v>
      </c>
      <c r="AQ305" s="91">
        <v>74.302499999999995</v>
      </c>
      <c r="AR305" s="91" t="s">
        <v>566</v>
      </c>
      <c r="AS305" s="91">
        <v>147.07413577540001</v>
      </c>
      <c r="AT305" s="91">
        <v>150.94691468689999</v>
      </c>
      <c r="AU305" s="90">
        <v>99</v>
      </c>
      <c r="AV305" s="90">
        <v>0.2</v>
      </c>
      <c r="AW305" s="91">
        <v>0.01</v>
      </c>
      <c r="AX305" s="91" t="s">
        <v>566</v>
      </c>
      <c r="AY305" s="91">
        <v>197.01</v>
      </c>
      <c r="AZ305" s="88" t="s">
        <v>4928</v>
      </c>
      <c r="BA305" s="91">
        <v>201</v>
      </c>
      <c r="BB305" s="91">
        <v>49.935864224600003</v>
      </c>
      <c r="BC305" s="94">
        <v>1.4965396345999999</v>
      </c>
      <c r="BD305" s="91">
        <v>74.730999999999995</v>
      </c>
      <c r="BE305" s="95">
        <v>92.552999999999997</v>
      </c>
      <c r="BF305" s="91">
        <v>4.57</v>
      </c>
      <c r="BG305" s="91">
        <v>31</v>
      </c>
      <c r="BH305" s="94" t="s">
        <v>566</v>
      </c>
      <c r="BI305" s="94" t="s">
        <v>566</v>
      </c>
      <c r="BJ305" s="93">
        <v>744</v>
      </c>
      <c r="BK305" s="94">
        <v>0</v>
      </c>
      <c r="BL305" s="91">
        <v>141.81662</v>
      </c>
      <c r="BM305" s="96">
        <v>14.607111720000001</v>
      </c>
      <c r="BN305" s="96" t="s">
        <v>566</v>
      </c>
      <c r="BO305" s="88" t="s">
        <v>430</v>
      </c>
      <c r="BP305" s="88" t="s">
        <v>566</v>
      </c>
      <c r="BQ305" s="91">
        <v>74.730999999999995</v>
      </c>
      <c r="BR305" s="95">
        <v>92.552999999999997</v>
      </c>
      <c r="BS305" s="91">
        <v>4.57</v>
      </c>
      <c r="BT305" s="90">
        <v>30</v>
      </c>
      <c r="BU305" s="91">
        <v>0</v>
      </c>
      <c r="BV305" s="91">
        <v>137.25</v>
      </c>
      <c r="BW305" s="96">
        <v>14.136749999999999</v>
      </c>
      <c r="BX305" s="96" t="s">
        <v>566</v>
      </c>
      <c r="BY305" s="96" t="s">
        <v>566</v>
      </c>
      <c r="BZ305" s="96" t="s">
        <v>566</v>
      </c>
      <c r="CA305" s="96" t="s">
        <v>566</v>
      </c>
      <c r="CB305" s="96" t="s">
        <v>566</v>
      </c>
      <c r="CC305" s="96" t="s">
        <v>566</v>
      </c>
      <c r="CD305" s="96" t="s">
        <v>566</v>
      </c>
      <c r="CE305" s="96" t="s">
        <v>566</v>
      </c>
      <c r="CF305" s="88" t="s">
        <v>566</v>
      </c>
      <c r="CG305" s="88" t="s">
        <v>566</v>
      </c>
      <c r="CH305" s="92" t="s">
        <v>566</v>
      </c>
      <c r="CI305" s="91">
        <v>0</v>
      </c>
      <c r="CJ305" s="91">
        <v>0</v>
      </c>
      <c r="CK305" s="90" t="s">
        <v>566</v>
      </c>
      <c r="CL305" s="91">
        <v>-0.73227192330000002</v>
      </c>
      <c r="CM305" s="91">
        <v>0.3352719233</v>
      </c>
      <c r="CN305" s="88" t="s">
        <v>566</v>
      </c>
      <c r="CO305" s="91">
        <v>90.95</v>
      </c>
      <c r="CP305" s="91">
        <v>157.1209501882</v>
      </c>
      <c r="CQ305" s="91">
        <v>9.6183548947999995</v>
      </c>
      <c r="CR305" s="91">
        <v>82.390305026899995</v>
      </c>
      <c r="CS305" s="91">
        <v>5.0433548948000002</v>
      </c>
      <c r="CT305" s="90">
        <v>1</v>
      </c>
      <c r="CU305" s="96">
        <v>1.014</v>
      </c>
      <c r="CV305" s="96">
        <v>0.82199999999999995</v>
      </c>
      <c r="CW305" s="96">
        <v>0.73099999999999998</v>
      </c>
      <c r="CX305" s="93">
        <v>2785</v>
      </c>
      <c r="CY305" s="93">
        <v>2744.3240000000001</v>
      </c>
      <c r="CZ305" s="93">
        <v>69.59</v>
      </c>
      <c r="DA305" s="90">
        <v>103</v>
      </c>
      <c r="DB305" s="90" t="s">
        <v>566</v>
      </c>
      <c r="DC305" s="90">
        <v>107</v>
      </c>
      <c r="DD305" s="91">
        <v>280</v>
      </c>
      <c r="DE305" s="91">
        <v>-29.639285714300001</v>
      </c>
      <c r="DF305" s="93">
        <v>7.9</v>
      </c>
      <c r="DG305" s="88" t="s">
        <v>393</v>
      </c>
      <c r="DH305" s="88" t="s">
        <v>566</v>
      </c>
      <c r="DI305" s="88" t="s">
        <v>566</v>
      </c>
      <c r="DJ305" s="88" t="s">
        <v>566</v>
      </c>
      <c r="DK305" s="90">
        <v>0</v>
      </c>
      <c r="DL305" s="91">
        <v>92.552999999999997</v>
      </c>
      <c r="DM305" s="91">
        <v>1.6897082779000001</v>
      </c>
      <c r="DN305" s="91">
        <v>84.377043142100007</v>
      </c>
      <c r="DO305" s="91">
        <v>5.1652459136999997</v>
      </c>
      <c r="DP305" s="91">
        <v>9.6463979807999998</v>
      </c>
      <c r="DQ305" s="91">
        <v>0.59024591370000001</v>
      </c>
      <c r="DR305" s="91">
        <v>177.40247209189999</v>
      </c>
      <c r="DS305" s="91">
        <v>10.8599135491</v>
      </c>
      <c r="DT305" s="91">
        <v>102.67182693060001</v>
      </c>
      <c r="DU305" s="91">
        <v>6.2849135490999997</v>
      </c>
      <c r="DV305" s="91" t="s">
        <v>566</v>
      </c>
      <c r="DW305" s="97"/>
      <c r="DX305" s="98" t="s">
        <v>5015</v>
      </c>
      <c r="DY305" s="99" t="s">
        <v>717</v>
      </c>
      <c r="DZ305" s="98" t="s">
        <v>689</v>
      </c>
      <c r="EA305" s="100" t="s">
        <v>689</v>
      </c>
      <c r="EB305" s="101" t="s">
        <v>2763</v>
      </c>
      <c r="EC305" s="38"/>
    </row>
    <row r="306" spans="1:133" s="9" customFormat="1" ht="15" customHeight="1" x14ac:dyDescent="0.25">
      <c r="A306" s="17" t="str">
        <f t="shared" si="4"/>
        <v>5128_Тевлинско-Русскинское</v>
      </c>
      <c r="B306" s="87">
        <v>32</v>
      </c>
      <c r="C306" s="88" t="s">
        <v>733</v>
      </c>
      <c r="D306" s="88" t="s">
        <v>568</v>
      </c>
      <c r="E306" s="88" t="s">
        <v>525</v>
      </c>
      <c r="F306" s="88" t="s">
        <v>1308</v>
      </c>
      <c r="G306" s="88" t="s">
        <v>270</v>
      </c>
      <c r="H306" s="88" t="s">
        <v>5013</v>
      </c>
      <c r="I306" s="89">
        <v>5128</v>
      </c>
      <c r="J306" s="88" t="s">
        <v>271</v>
      </c>
      <c r="K306" s="88" t="s">
        <v>688</v>
      </c>
      <c r="L306" s="88" t="s">
        <v>566</v>
      </c>
      <c r="M306" s="88" t="s">
        <v>226</v>
      </c>
      <c r="N306" s="88" t="s">
        <v>43</v>
      </c>
      <c r="O306" s="90">
        <v>11</v>
      </c>
      <c r="P306" s="90">
        <v>3116</v>
      </c>
      <c r="Q306" s="90">
        <v>3127</v>
      </c>
      <c r="R306" s="91">
        <v>325.35000000000002</v>
      </c>
      <c r="S306" s="90" t="s">
        <v>150</v>
      </c>
      <c r="T306" s="90">
        <v>3150</v>
      </c>
      <c r="U306" s="90">
        <v>4</v>
      </c>
      <c r="V306" s="88" t="s">
        <v>31</v>
      </c>
      <c r="W306" s="88" t="s">
        <v>112</v>
      </c>
      <c r="X306" s="88" t="s">
        <v>2025</v>
      </c>
      <c r="Y306" s="90" t="s">
        <v>554</v>
      </c>
      <c r="Z306" s="90" t="s">
        <v>566</v>
      </c>
      <c r="AA306" s="90">
        <v>73</v>
      </c>
      <c r="AB306" s="91" t="s">
        <v>5394</v>
      </c>
      <c r="AC306" s="88" t="s">
        <v>566</v>
      </c>
      <c r="AD306" s="90" t="s">
        <v>566</v>
      </c>
      <c r="AE306" s="90" t="s">
        <v>2019</v>
      </c>
      <c r="AF306" s="90" t="s">
        <v>112</v>
      </c>
      <c r="AG306" s="91" t="s">
        <v>4678</v>
      </c>
      <c r="AH306" s="92" t="s">
        <v>3022</v>
      </c>
      <c r="AI306" s="93">
        <v>416</v>
      </c>
      <c r="AJ306" s="88" t="s">
        <v>3151</v>
      </c>
      <c r="AK306" s="90" t="s">
        <v>566</v>
      </c>
      <c r="AL306" s="91">
        <v>12.8</v>
      </c>
      <c r="AM306" s="91">
        <v>11.6358253179</v>
      </c>
      <c r="AN306" s="91">
        <v>2037</v>
      </c>
      <c r="AO306" s="90">
        <v>12</v>
      </c>
      <c r="AP306" s="91">
        <v>215.85</v>
      </c>
      <c r="AQ306" s="91">
        <v>37.9789473684</v>
      </c>
      <c r="AR306" s="91" t="s">
        <v>566</v>
      </c>
      <c r="AS306" s="91">
        <v>91.269785541399997</v>
      </c>
      <c r="AT306" s="91">
        <v>97.253959715899995</v>
      </c>
      <c r="AU306" s="90">
        <v>285</v>
      </c>
      <c r="AV306" s="90">
        <v>27.4</v>
      </c>
      <c r="AW306" s="91">
        <v>2.66</v>
      </c>
      <c r="AX306" s="91" t="s">
        <v>566</v>
      </c>
      <c r="AY306" s="91">
        <v>127.8</v>
      </c>
      <c r="AZ306" s="88" t="s">
        <v>4936</v>
      </c>
      <c r="BA306" s="91">
        <v>134.12</v>
      </c>
      <c r="BB306" s="91">
        <v>36.5302144586</v>
      </c>
      <c r="BC306" s="94">
        <v>0.37267873870000001</v>
      </c>
      <c r="BD306" s="91">
        <v>13.231</v>
      </c>
      <c r="BE306" s="95">
        <v>59.265999999999998</v>
      </c>
      <c r="BF306" s="91">
        <v>4.43</v>
      </c>
      <c r="BG306" s="91">
        <v>31</v>
      </c>
      <c r="BH306" s="94">
        <v>0.18332999999999999</v>
      </c>
      <c r="BI306" s="94">
        <v>0.25</v>
      </c>
      <c r="BJ306" s="93">
        <v>315</v>
      </c>
      <c r="BK306" s="94">
        <v>0</v>
      </c>
      <c r="BL306" s="91">
        <v>137.33985999999999</v>
      </c>
      <c r="BM306" s="96">
        <v>14.146006</v>
      </c>
      <c r="BN306" s="96" t="s">
        <v>566</v>
      </c>
      <c r="BO306" s="88" t="s">
        <v>696</v>
      </c>
      <c r="BP306" s="88" t="s">
        <v>566</v>
      </c>
      <c r="BQ306" s="91">
        <v>13.231</v>
      </c>
      <c r="BR306" s="95">
        <v>59.265999999999998</v>
      </c>
      <c r="BS306" s="91">
        <v>4.43</v>
      </c>
      <c r="BT306" s="90">
        <v>30</v>
      </c>
      <c r="BU306" s="91">
        <v>0</v>
      </c>
      <c r="BV306" s="91">
        <v>132.9</v>
      </c>
      <c r="BW306" s="96">
        <v>13.688700000000001</v>
      </c>
      <c r="BX306" s="96" t="s">
        <v>566</v>
      </c>
      <c r="BY306" s="96" t="s">
        <v>566</v>
      </c>
      <c r="BZ306" s="96" t="s">
        <v>566</v>
      </c>
      <c r="CA306" s="96" t="s">
        <v>566</v>
      </c>
      <c r="CB306" s="96" t="s">
        <v>566</v>
      </c>
      <c r="CC306" s="96" t="s">
        <v>566</v>
      </c>
      <c r="CD306" s="96" t="s">
        <v>566</v>
      </c>
      <c r="CE306" s="96" t="s">
        <v>566</v>
      </c>
      <c r="CF306" s="88" t="s">
        <v>566</v>
      </c>
      <c r="CG306" s="88" t="s">
        <v>566</v>
      </c>
      <c r="CH306" s="92" t="s">
        <v>566</v>
      </c>
      <c r="CI306" s="91">
        <v>0</v>
      </c>
      <c r="CJ306" s="91">
        <v>0</v>
      </c>
      <c r="CK306" s="90" t="s">
        <v>566</v>
      </c>
      <c r="CL306" s="91">
        <v>-0.25827961620000001</v>
      </c>
      <c r="CM306" s="91">
        <v>0.1852796162</v>
      </c>
      <c r="CN306" s="88" t="s">
        <v>566</v>
      </c>
      <c r="CO306" s="91">
        <v>133.75</v>
      </c>
      <c r="CP306" s="91">
        <v>-2.2174871519999999</v>
      </c>
      <c r="CQ306" s="91">
        <v>-0.74249552679999997</v>
      </c>
      <c r="CR306" s="91">
        <v>-15.4487774746</v>
      </c>
      <c r="CS306" s="91">
        <v>-5.1724955267999997</v>
      </c>
      <c r="CT306" s="90">
        <v>0.7</v>
      </c>
      <c r="CU306" s="96">
        <v>1.014</v>
      </c>
      <c r="CV306" s="96">
        <v>0.82199999999999995</v>
      </c>
      <c r="CW306" s="96">
        <v>0.73099999999999998</v>
      </c>
      <c r="CX306" s="93">
        <v>2785</v>
      </c>
      <c r="CY306" s="93">
        <v>2720.65</v>
      </c>
      <c r="CZ306" s="93">
        <v>70</v>
      </c>
      <c r="DA306" s="90">
        <v>103</v>
      </c>
      <c r="DB306" s="90" t="s">
        <v>566</v>
      </c>
      <c r="DC306" s="90">
        <v>107</v>
      </c>
      <c r="DD306" s="91">
        <v>280</v>
      </c>
      <c r="DE306" s="91">
        <v>-54.357142857100001</v>
      </c>
      <c r="DF306" s="93">
        <v>7.9</v>
      </c>
      <c r="DG306" s="88" t="s">
        <v>393</v>
      </c>
      <c r="DH306" s="88" t="s">
        <v>566</v>
      </c>
      <c r="DI306" s="88">
        <v>1</v>
      </c>
      <c r="DJ306" s="88" t="s">
        <v>3167</v>
      </c>
      <c r="DK306" s="90">
        <v>-5</v>
      </c>
      <c r="DL306" s="91">
        <v>59.265999999999998</v>
      </c>
      <c r="DM306" s="91">
        <v>1.1460088759</v>
      </c>
      <c r="DN306" s="91">
        <v>40.686097331200003</v>
      </c>
      <c r="DO306" s="91">
        <v>13.623188410999999</v>
      </c>
      <c r="DP306" s="91">
        <v>27.4548070086</v>
      </c>
      <c r="DQ306" s="91">
        <v>9.1931884109999995</v>
      </c>
      <c r="DR306" s="91">
        <v>-6.8187528113999996</v>
      </c>
      <c r="DS306" s="91">
        <v>-2.2831669875</v>
      </c>
      <c r="DT306" s="91">
        <v>-20.050043133999999</v>
      </c>
      <c r="DU306" s="91">
        <v>-6.7131669875000002</v>
      </c>
      <c r="DV306" s="91" t="s">
        <v>566</v>
      </c>
      <c r="DW306" s="97"/>
      <c r="DX306" s="98" t="s">
        <v>5395</v>
      </c>
      <c r="DY306" s="99" t="s">
        <v>3168</v>
      </c>
      <c r="DZ306" s="98" t="s">
        <v>689</v>
      </c>
      <c r="EA306" s="100" t="s">
        <v>689</v>
      </c>
      <c r="EB306" s="101" t="s">
        <v>2761</v>
      </c>
      <c r="EC306" s="38"/>
    </row>
    <row r="307" spans="1:133" s="9" customFormat="1" ht="15" customHeight="1" x14ac:dyDescent="0.25">
      <c r="A307" s="17" t="str">
        <f t="shared" si="4"/>
        <v>5134_Тевлинско-Русскинское</v>
      </c>
      <c r="B307" s="87">
        <v>33</v>
      </c>
      <c r="C307" s="88" t="s">
        <v>733</v>
      </c>
      <c r="D307" s="88" t="s">
        <v>568</v>
      </c>
      <c r="E307" s="88" t="s">
        <v>525</v>
      </c>
      <c r="F307" s="88" t="s">
        <v>1308</v>
      </c>
      <c r="G307" s="88" t="s">
        <v>270</v>
      </c>
      <c r="H307" s="88" t="s">
        <v>5013</v>
      </c>
      <c r="I307" s="89">
        <v>5134</v>
      </c>
      <c r="J307" s="88" t="s">
        <v>271</v>
      </c>
      <c r="K307" s="88" t="s">
        <v>688</v>
      </c>
      <c r="L307" s="88" t="s">
        <v>566</v>
      </c>
      <c r="M307" s="88" t="s">
        <v>226</v>
      </c>
      <c r="N307" s="88" t="s">
        <v>43</v>
      </c>
      <c r="O307" s="90">
        <v>5.2</v>
      </c>
      <c r="P307" s="90">
        <v>2998</v>
      </c>
      <c r="Q307" s="90">
        <v>3003.2</v>
      </c>
      <c r="R307" s="91">
        <v>200.32</v>
      </c>
      <c r="S307" s="90" t="s">
        <v>150</v>
      </c>
      <c r="T307" s="90">
        <v>3012.5</v>
      </c>
      <c r="U307" s="90">
        <v>5.2</v>
      </c>
      <c r="V307" s="88" t="s">
        <v>31</v>
      </c>
      <c r="W307" s="88" t="s">
        <v>112</v>
      </c>
      <c r="X307" s="88" t="s">
        <v>4732</v>
      </c>
      <c r="Y307" s="90" t="s">
        <v>5396</v>
      </c>
      <c r="Z307" s="90" t="s">
        <v>566</v>
      </c>
      <c r="AA307" s="90">
        <v>73</v>
      </c>
      <c r="AB307" s="91" t="s">
        <v>3771</v>
      </c>
      <c r="AC307" s="88" t="s">
        <v>566</v>
      </c>
      <c r="AD307" s="90" t="s">
        <v>566</v>
      </c>
      <c r="AE307" s="90" t="s">
        <v>1265</v>
      </c>
      <c r="AF307" s="90" t="s">
        <v>112</v>
      </c>
      <c r="AG307" s="91" t="s">
        <v>4639</v>
      </c>
      <c r="AH307" s="92" t="s">
        <v>4715</v>
      </c>
      <c r="AI307" s="93">
        <v>169</v>
      </c>
      <c r="AJ307" s="88" t="s">
        <v>722</v>
      </c>
      <c r="AK307" s="90" t="s">
        <v>566</v>
      </c>
      <c r="AL307" s="91">
        <v>12.8</v>
      </c>
      <c r="AM307" s="91">
        <v>11.6358253179</v>
      </c>
      <c r="AN307" s="91">
        <v>2124</v>
      </c>
      <c r="AO307" s="90">
        <v>12</v>
      </c>
      <c r="AP307" s="91">
        <v>158.34899999999999</v>
      </c>
      <c r="AQ307" s="91">
        <v>40.923999999999999</v>
      </c>
      <c r="AR307" s="91" t="s">
        <v>566</v>
      </c>
      <c r="AS307" s="91">
        <v>78.574196200100005</v>
      </c>
      <c r="AT307" s="91">
        <v>83.828522020400001</v>
      </c>
      <c r="AU307" s="90">
        <v>953</v>
      </c>
      <c r="AV307" s="90">
        <v>0</v>
      </c>
      <c r="AW307" s="91">
        <v>44.73</v>
      </c>
      <c r="AX307" s="91" t="s">
        <v>566</v>
      </c>
      <c r="AY307" s="91">
        <v>151.37</v>
      </c>
      <c r="AZ307" s="88" t="s">
        <v>4928</v>
      </c>
      <c r="BA307" s="91">
        <v>157</v>
      </c>
      <c r="BB307" s="91">
        <v>72.7958037999</v>
      </c>
      <c r="BC307" s="94">
        <v>0.33802078990000001</v>
      </c>
      <c r="BD307" s="91">
        <v>23.472000000000001</v>
      </c>
      <c r="BE307" s="95">
        <v>52.866</v>
      </c>
      <c r="BF307" s="91">
        <v>9.09</v>
      </c>
      <c r="BG307" s="91">
        <v>31</v>
      </c>
      <c r="BH307" s="94">
        <v>0.21667</v>
      </c>
      <c r="BI307" s="94">
        <v>0.13333</v>
      </c>
      <c r="BJ307" s="93">
        <v>461</v>
      </c>
      <c r="BK307" s="94">
        <v>0</v>
      </c>
      <c r="BL307" s="91">
        <v>281.91001999999997</v>
      </c>
      <c r="BM307" s="96">
        <v>29.036732499999999</v>
      </c>
      <c r="BN307" s="96" t="s">
        <v>566</v>
      </c>
      <c r="BO307" s="88" t="s">
        <v>696</v>
      </c>
      <c r="BP307" s="88" t="s">
        <v>566</v>
      </c>
      <c r="BQ307" s="91">
        <v>23.472000000000001</v>
      </c>
      <c r="BR307" s="95">
        <v>52.866</v>
      </c>
      <c r="BS307" s="91">
        <v>9.09</v>
      </c>
      <c r="BT307" s="90">
        <v>30</v>
      </c>
      <c r="BU307" s="91">
        <v>0</v>
      </c>
      <c r="BV307" s="91">
        <v>272.82</v>
      </c>
      <c r="BW307" s="96">
        <v>28.100460000000002</v>
      </c>
      <c r="BX307" s="96" t="s">
        <v>566</v>
      </c>
      <c r="BY307" s="96" t="s">
        <v>566</v>
      </c>
      <c r="BZ307" s="96" t="s">
        <v>566</v>
      </c>
      <c r="CA307" s="96" t="s">
        <v>566</v>
      </c>
      <c r="CB307" s="96" t="s">
        <v>566</v>
      </c>
      <c r="CC307" s="96" t="s">
        <v>566</v>
      </c>
      <c r="CD307" s="96" t="s">
        <v>566</v>
      </c>
      <c r="CE307" s="96" t="s">
        <v>566</v>
      </c>
      <c r="CF307" s="88" t="s">
        <v>566</v>
      </c>
      <c r="CG307" s="88" t="s">
        <v>566</v>
      </c>
      <c r="CH307" s="92" t="s">
        <v>566</v>
      </c>
      <c r="CI307" s="91">
        <v>0</v>
      </c>
      <c r="CJ307" s="91">
        <v>0</v>
      </c>
      <c r="CK307" s="90" t="s">
        <v>566</v>
      </c>
      <c r="CL307" s="91">
        <v>1.3160611958999999</v>
      </c>
      <c r="CM307" s="91">
        <v>-8.3061195899999996E-2</v>
      </c>
      <c r="CN307" s="88" t="s">
        <v>566</v>
      </c>
      <c r="CO307" s="91">
        <v>90.95</v>
      </c>
      <c r="CP307" s="91">
        <v>20.0612030281</v>
      </c>
      <c r="CQ307" s="91">
        <v>7.7725380941999997</v>
      </c>
      <c r="CR307" s="91">
        <v>-3.4104098751</v>
      </c>
      <c r="CS307" s="91">
        <v>-1.3214619057999999</v>
      </c>
      <c r="CT307" s="90">
        <v>-4</v>
      </c>
      <c r="CU307" s="96">
        <v>1.014</v>
      </c>
      <c r="CV307" s="96">
        <v>0.82199999999999995</v>
      </c>
      <c r="CW307" s="96">
        <v>0.73099999999999998</v>
      </c>
      <c r="CX307" s="93">
        <v>2785</v>
      </c>
      <c r="CY307" s="93">
        <v>2727.68</v>
      </c>
      <c r="CZ307" s="93">
        <v>70</v>
      </c>
      <c r="DA307" s="90">
        <v>103</v>
      </c>
      <c r="DB307" s="90" t="s">
        <v>566</v>
      </c>
      <c r="DC307" s="90">
        <v>107</v>
      </c>
      <c r="DD307" s="91">
        <v>280</v>
      </c>
      <c r="DE307" s="91">
        <v>-45.939285714299999</v>
      </c>
      <c r="DF307" s="93">
        <v>7.9</v>
      </c>
      <c r="DG307" s="88" t="s">
        <v>393</v>
      </c>
      <c r="DH307" s="88" t="s">
        <v>566</v>
      </c>
      <c r="DI307" s="88" t="s">
        <v>566</v>
      </c>
      <c r="DJ307" s="88" t="s">
        <v>782</v>
      </c>
      <c r="DK307" s="90">
        <v>-5</v>
      </c>
      <c r="DL307" s="91">
        <v>52.866</v>
      </c>
      <c r="DM307" s="91">
        <v>0.46106407420000001</v>
      </c>
      <c r="DN307" s="91">
        <v>32.016066090099997</v>
      </c>
      <c r="DO307" s="91">
        <v>12.404345490400001</v>
      </c>
      <c r="DP307" s="91">
        <v>8.5444531869000002</v>
      </c>
      <c r="DQ307" s="91">
        <v>3.3103454904</v>
      </c>
      <c r="DR307" s="91">
        <v>27.3641528016</v>
      </c>
      <c r="DS307" s="91">
        <v>10.6020022712</v>
      </c>
      <c r="DT307" s="91">
        <v>3.8925398983999999</v>
      </c>
      <c r="DU307" s="91">
        <v>1.5080022712000001</v>
      </c>
      <c r="DV307" s="91" t="s">
        <v>566</v>
      </c>
      <c r="DW307" s="97"/>
      <c r="DX307" s="98" t="s">
        <v>5397</v>
      </c>
      <c r="DY307" s="99" t="s">
        <v>3147</v>
      </c>
      <c r="DZ307" s="98" t="s">
        <v>689</v>
      </c>
      <c r="EA307" s="100" t="s">
        <v>689</v>
      </c>
      <c r="EB307" s="101" t="s">
        <v>2764</v>
      </c>
      <c r="EC307" s="38"/>
    </row>
    <row r="308" spans="1:133" s="9" customFormat="1" ht="15" customHeight="1" x14ac:dyDescent="0.25">
      <c r="A308" s="17" t="str">
        <f t="shared" si="4"/>
        <v>5135_Тевлинско-Русскинское</v>
      </c>
      <c r="B308" s="87">
        <v>34</v>
      </c>
      <c r="C308" s="88" t="s">
        <v>733</v>
      </c>
      <c r="D308" s="88" t="s">
        <v>568</v>
      </c>
      <c r="E308" s="88" t="s">
        <v>525</v>
      </c>
      <c r="F308" s="88" t="s">
        <v>1308</v>
      </c>
      <c r="G308" s="88" t="s">
        <v>270</v>
      </c>
      <c r="H308" s="88" t="s">
        <v>5013</v>
      </c>
      <c r="I308" s="89">
        <v>5135</v>
      </c>
      <c r="J308" s="88" t="s">
        <v>271</v>
      </c>
      <c r="K308" s="88" t="s">
        <v>688</v>
      </c>
      <c r="L308" s="88" t="s">
        <v>566</v>
      </c>
      <c r="M308" s="88" t="s">
        <v>226</v>
      </c>
      <c r="N308" s="88" t="s">
        <v>43</v>
      </c>
      <c r="O308" s="90">
        <v>12.8</v>
      </c>
      <c r="P308" s="90">
        <v>3058</v>
      </c>
      <c r="Q308" s="90">
        <v>3070.8</v>
      </c>
      <c r="R308" s="91">
        <v>258.35000000000002</v>
      </c>
      <c r="S308" s="90" t="s">
        <v>150</v>
      </c>
      <c r="T308" s="90">
        <v>3158</v>
      </c>
      <c r="U308" s="90">
        <v>6</v>
      </c>
      <c r="V308" s="88" t="s">
        <v>31</v>
      </c>
      <c r="W308" s="88" t="s">
        <v>65</v>
      </c>
      <c r="X308" s="88" t="s">
        <v>1442</v>
      </c>
      <c r="Y308" s="90" t="s">
        <v>550</v>
      </c>
      <c r="Z308" s="90" t="s">
        <v>566</v>
      </c>
      <c r="AA308" s="90">
        <v>73</v>
      </c>
      <c r="AB308" s="91" t="s">
        <v>5398</v>
      </c>
      <c r="AC308" s="88" t="s">
        <v>566</v>
      </c>
      <c r="AD308" s="90" t="s">
        <v>566</v>
      </c>
      <c r="AE308" s="90" t="s">
        <v>2021</v>
      </c>
      <c r="AF308" s="90" t="s">
        <v>65</v>
      </c>
      <c r="AG308" s="91" t="s">
        <v>3455</v>
      </c>
      <c r="AH308" s="92" t="s">
        <v>2966</v>
      </c>
      <c r="AI308" s="93">
        <v>446</v>
      </c>
      <c r="AJ308" s="88" t="s">
        <v>722</v>
      </c>
      <c r="AK308" s="90" t="s">
        <v>566</v>
      </c>
      <c r="AL308" s="91">
        <v>12.8</v>
      </c>
      <c r="AM308" s="91">
        <v>11.75425611</v>
      </c>
      <c r="AN308" s="91">
        <v>2015</v>
      </c>
      <c r="AO308" s="90">
        <v>12</v>
      </c>
      <c r="AP308" s="91">
        <v>169.55199999999999</v>
      </c>
      <c r="AQ308" s="91">
        <v>41.414000000000001</v>
      </c>
      <c r="AR308" s="91" t="s">
        <v>566</v>
      </c>
      <c r="AS308" s="91">
        <v>91.572209941500006</v>
      </c>
      <c r="AT308" s="91">
        <v>96.888520990299995</v>
      </c>
      <c r="AU308" s="90">
        <v>0</v>
      </c>
      <c r="AV308" s="90">
        <v>30</v>
      </c>
      <c r="AW308" s="91">
        <v>0</v>
      </c>
      <c r="AX308" s="91" t="s">
        <v>566</v>
      </c>
      <c r="AY308" s="91">
        <v>258.57</v>
      </c>
      <c r="AZ308" s="88" t="s">
        <v>4928</v>
      </c>
      <c r="BA308" s="91">
        <v>264</v>
      </c>
      <c r="BB308" s="91">
        <v>166.99779005849999</v>
      </c>
      <c r="BC308" s="94">
        <v>0.20995831500000001</v>
      </c>
      <c r="BD308" s="91">
        <v>34.854999999999997</v>
      </c>
      <c r="BE308" s="95">
        <v>93.603999999999999</v>
      </c>
      <c r="BF308" s="91">
        <v>1.83</v>
      </c>
      <c r="BG308" s="91">
        <v>31</v>
      </c>
      <c r="BH308" s="94" t="s">
        <v>566</v>
      </c>
      <c r="BI308" s="94" t="s">
        <v>566</v>
      </c>
      <c r="BJ308" s="93">
        <v>744</v>
      </c>
      <c r="BK308" s="94">
        <v>0</v>
      </c>
      <c r="BL308" s="91">
        <v>56.81212</v>
      </c>
      <c r="BM308" s="96">
        <v>5.8516482600000002</v>
      </c>
      <c r="BN308" s="96" t="s">
        <v>566</v>
      </c>
      <c r="BO308" s="88" t="s">
        <v>430</v>
      </c>
      <c r="BP308" s="88" t="s">
        <v>566</v>
      </c>
      <c r="BQ308" s="91">
        <v>34.854999999999997</v>
      </c>
      <c r="BR308" s="95">
        <v>93.603999999999999</v>
      </c>
      <c r="BS308" s="91">
        <v>1.83</v>
      </c>
      <c r="BT308" s="90">
        <v>30</v>
      </c>
      <c r="BU308" s="91">
        <v>0</v>
      </c>
      <c r="BV308" s="91">
        <v>54.99</v>
      </c>
      <c r="BW308" s="96">
        <v>5.6639699999999999</v>
      </c>
      <c r="BX308" s="96" t="s">
        <v>566</v>
      </c>
      <c r="BY308" s="96" t="s">
        <v>566</v>
      </c>
      <c r="BZ308" s="96" t="s">
        <v>566</v>
      </c>
      <c r="CA308" s="96" t="s">
        <v>566</v>
      </c>
      <c r="CB308" s="96" t="s">
        <v>566</v>
      </c>
      <c r="CC308" s="96" t="s">
        <v>566</v>
      </c>
      <c r="CD308" s="96" t="s">
        <v>566</v>
      </c>
      <c r="CE308" s="96" t="s">
        <v>566</v>
      </c>
      <c r="CF308" s="88" t="s">
        <v>566</v>
      </c>
      <c r="CG308" s="88" t="s">
        <v>566</v>
      </c>
      <c r="CH308" s="92" t="s">
        <v>566</v>
      </c>
      <c r="CI308" s="91">
        <v>0</v>
      </c>
      <c r="CJ308" s="91">
        <v>0</v>
      </c>
      <c r="CK308" s="90" t="s">
        <v>566</v>
      </c>
      <c r="CL308" s="91">
        <v>0.60145366160000002</v>
      </c>
      <c r="CM308" s="91">
        <v>-3.2453661600000003E-2</v>
      </c>
      <c r="CN308" s="88" t="s">
        <v>566</v>
      </c>
      <c r="CO308" s="91">
        <v>133.75</v>
      </c>
      <c r="CP308" s="91">
        <v>26.207360691200002</v>
      </c>
      <c r="CQ308" s="91">
        <v>1.3779436700000001</v>
      </c>
      <c r="CR308" s="91">
        <v>-8.6481231798000007</v>
      </c>
      <c r="CS308" s="91">
        <v>-0.45505633000000001</v>
      </c>
      <c r="CT308" s="90">
        <v>-4.9800000000000004</v>
      </c>
      <c r="CU308" s="96">
        <v>1.014</v>
      </c>
      <c r="CV308" s="96">
        <v>0.82199999999999995</v>
      </c>
      <c r="CW308" s="96">
        <v>0.73099999999999998</v>
      </c>
      <c r="CX308" s="93">
        <v>2785</v>
      </c>
      <c r="CY308" s="93">
        <v>2729.65</v>
      </c>
      <c r="CZ308" s="93">
        <v>70</v>
      </c>
      <c r="DA308" s="90">
        <v>103</v>
      </c>
      <c r="DB308" s="90" t="s">
        <v>566</v>
      </c>
      <c r="DC308" s="90">
        <v>107</v>
      </c>
      <c r="DD308" s="91">
        <v>280</v>
      </c>
      <c r="DE308" s="91">
        <v>-7.6535714286000003</v>
      </c>
      <c r="DF308" s="93">
        <v>7.9</v>
      </c>
      <c r="DG308" s="88" t="s">
        <v>393</v>
      </c>
      <c r="DH308" s="88" t="s">
        <v>566</v>
      </c>
      <c r="DI308" s="88">
        <v>1</v>
      </c>
      <c r="DJ308" s="88" t="s">
        <v>3169</v>
      </c>
      <c r="DK308" s="90">
        <v>-5</v>
      </c>
      <c r="DL308" s="91">
        <v>93.603999999999999</v>
      </c>
      <c r="DM308" s="91">
        <v>0.2114898881</v>
      </c>
      <c r="DN308" s="91">
        <v>35.1092551391</v>
      </c>
      <c r="DO308" s="91">
        <v>1.8459919121999999</v>
      </c>
      <c r="DP308" s="91">
        <v>0.2537712681</v>
      </c>
      <c r="DQ308" s="91">
        <v>1.29919122E-2</v>
      </c>
      <c r="DR308" s="91">
        <v>26.398167831199999</v>
      </c>
      <c r="DS308" s="91">
        <v>1.3879760229</v>
      </c>
      <c r="DT308" s="91">
        <v>-8.4573160398000002</v>
      </c>
      <c r="DU308" s="91">
        <v>-0.44502397710000002</v>
      </c>
      <c r="DV308" s="91" t="s">
        <v>566</v>
      </c>
      <c r="DW308" s="97"/>
      <c r="DX308" s="98" t="s">
        <v>5399</v>
      </c>
      <c r="DY308" s="99" t="s">
        <v>3158</v>
      </c>
      <c r="DZ308" s="98" t="s">
        <v>689</v>
      </c>
      <c r="EA308" s="100" t="s">
        <v>689</v>
      </c>
      <c r="EB308" s="101" t="s">
        <v>2761</v>
      </c>
      <c r="EC308" s="38"/>
    </row>
    <row r="309" spans="1:133" s="9" customFormat="1" ht="15" customHeight="1" x14ac:dyDescent="0.25">
      <c r="A309" s="17" t="str">
        <f t="shared" si="4"/>
        <v>5136Г_Тевлинско-Русскинское</v>
      </c>
      <c r="B309" s="87">
        <v>35</v>
      </c>
      <c r="C309" s="88" t="s">
        <v>733</v>
      </c>
      <c r="D309" s="88" t="s">
        <v>568</v>
      </c>
      <c r="E309" s="88" t="s">
        <v>525</v>
      </c>
      <c r="F309" s="88" t="s">
        <v>1308</v>
      </c>
      <c r="G309" s="88" t="s">
        <v>270</v>
      </c>
      <c r="H309" s="88" t="s">
        <v>5013</v>
      </c>
      <c r="I309" s="89" t="s">
        <v>1549</v>
      </c>
      <c r="J309" s="88" t="s">
        <v>1122</v>
      </c>
      <c r="K309" s="88" t="s">
        <v>688</v>
      </c>
      <c r="L309" s="88" t="s">
        <v>566</v>
      </c>
      <c r="M309" s="88" t="s">
        <v>226</v>
      </c>
      <c r="N309" s="88" t="s">
        <v>43</v>
      </c>
      <c r="O309" s="90">
        <v>292.7</v>
      </c>
      <c r="P309" s="90">
        <v>3293.89</v>
      </c>
      <c r="Q309" s="90">
        <v>3586.59</v>
      </c>
      <c r="R309" s="91">
        <v>480.70400000000001</v>
      </c>
      <c r="S309" s="90" t="s">
        <v>699</v>
      </c>
      <c r="T309" s="90">
        <v>3587</v>
      </c>
      <c r="U309" s="90">
        <v>293</v>
      </c>
      <c r="V309" s="88" t="s">
        <v>31</v>
      </c>
      <c r="W309" s="88" t="s">
        <v>112</v>
      </c>
      <c r="X309" s="88" t="s">
        <v>1271</v>
      </c>
      <c r="Y309" s="90" t="s">
        <v>908</v>
      </c>
      <c r="Z309" s="90" t="s">
        <v>566</v>
      </c>
      <c r="AA309" s="90">
        <v>73</v>
      </c>
      <c r="AB309" s="91" t="s">
        <v>5400</v>
      </c>
      <c r="AC309" s="88" t="s">
        <v>566</v>
      </c>
      <c r="AD309" s="90" t="s">
        <v>566</v>
      </c>
      <c r="AE309" s="90" t="s">
        <v>2244</v>
      </c>
      <c r="AF309" s="90" t="s">
        <v>112</v>
      </c>
      <c r="AG309" s="91" t="s">
        <v>3430</v>
      </c>
      <c r="AH309" s="92" t="s">
        <v>4955</v>
      </c>
      <c r="AI309" s="93">
        <v>36</v>
      </c>
      <c r="AJ309" s="88" t="s">
        <v>722</v>
      </c>
      <c r="AK309" s="90" t="s">
        <v>566</v>
      </c>
      <c r="AL309" s="91">
        <v>15.1</v>
      </c>
      <c r="AM309" s="91">
        <v>13.0767332878</v>
      </c>
      <c r="AN309" s="91">
        <v>1662</v>
      </c>
      <c r="AO309" s="90">
        <v>16</v>
      </c>
      <c r="AP309" s="91">
        <v>71.531999999999996</v>
      </c>
      <c r="AQ309" s="91">
        <v>61.552</v>
      </c>
      <c r="AR309" s="91" t="s">
        <v>566</v>
      </c>
      <c r="AS309" s="91">
        <v>106.81</v>
      </c>
      <c r="AT309" s="91">
        <v>110.27</v>
      </c>
      <c r="AU309" s="90">
        <v>0</v>
      </c>
      <c r="AV309" s="90">
        <v>14</v>
      </c>
      <c r="AW309" s="91">
        <v>0</v>
      </c>
      <c r="AX309" s="91" t="s">
        <v>566</v>
      </c>
      <c r="AY309" s="91">
        <v>241.94</v>
      </c>
      <c r="AZ309" s="88" t="s">
        <v>4928</v>
      </c>
      <c r="BA309" s="91">
        <v>246</v>
      </c>
      <c r="BB309" s="91">
        <v>135.13</v>
      </c>
      <c r="BC309" s="94">
        <v>0.66632945990000003</v>
      </c>
      <c r="BD309" s="91">
        <v>90.040999999999997</v>
      </c>
      <c r="BE309" s="95">
        <v>43.167000000000002</v>
      </c>
      <c r="BF309" s="91">
        <v>42.06</v>
      </c>
      <c r="BG309" s="91">
        <v>31</v>
      </c>
      <c r="BH309" s="94" t="s">
        <v>566</v>
      </c>
      <c r="BI309" s="94" t="s">
        <v>566</v>
      </c>
      <c r="BJ309" s="93">
        <v>743</v>
      </c>
      <c r="BK309" s="94">
        <v>1</v>
      </c>
      <c r="BL309" s="91">
        <v>1302.2345299999999</v>
      </c>
      <c r="BM309" s="96">
        <v>134.13015691000001</v>
      </c>
      <c r="BN309" s="96" t="s">
        <v>566</v>
      </c>
      <c r="BO309" s="88" t="s">
        <v>430</v>
      </c>
      <c r="BP309" s="88" t="s">
        <v>566</v>
      </c>
      <c r="BQ309" s="91">
        <v>90.040999999999997</v>
      </c>
      <c r="BR309" s="95">
        <v>43.167000000000002</v>
      </c>
      <c r="BS309" s="91">
        <v>42.06</v>
      </c>
      <c r="BT309" s="90">
        <v>30</v>
      </c>
      <c r="BU309" s="91">
        <v>0</v>
      </c>
      <c r="BV309" s="91">
        <v>1261.92</v>
      </c>
      <c r="BW309" s="96">
        <v>129.97775999999999</v>
      </c>
      <c r="BX309" s="96" t="s">
        <v>566</v>
      </c>
      <c r="BY309" s="96" t="s">
        <v>566</v>
      </c>
      <c r="BZ309" s="96" t="s">
        <v>566</v>
      </c>
      <c r="CA309" s="96" t="s">
        <v>566</v>
      </c>
      <c r="CB309" s="96" t="s">
        <v>566</v>
      </c>
      <c r="CC309" s="96" t="s">
        <v>566</v>
      </c>
      <c r="CD309" s="96" t="s">
        <v>566</v>
      </c>
      <c r="CE309" s="96" t="s">
        <v>566</v>
      </c>
      <c r="CF309" s="88" t="s">
        <v>566</v>
      </c>
      <c r="CG309" s="88" t="s">
        <v>566</v>
      </c>
      <c r="CH309" s="92" t="s">
        <v>566</v>
      </c>
      <c r="CI309" s="91">
        <v>0</v>
      </c>
      <c r="CJ309" s="91">
        <v>0</v>
      </c>
      <c r="CK309" s="90" t="s">
        <v>566</v>
      </c>
      <c r="CL309" s="91">
        <v>-3.8242369851000002</v>
      </c>
      <c r="CM309" s="91">
        <v>-0.48876301490000001</v>
      </c>
      <c r="CN309" s="88" t="s">
        <v>566</v>
      </c>
      <c r="CO309" s="91">
        <v>90.95</v>
      </c>
      <c r="CP309" s="91">
        <v>99.896033725300001</v>
      </c>
      <c r="CQ309" s="91">
        <v>46.668078068100002</v>
      </c>
      <c r="CR309" s="91">
        <v>9.8551048423999994</v>
      </c>
      <c r="CS309" s="91">
        <v>4.6040780680999998</v>
      </c>
      <c r="CT309" s="90">
        <v>1</v>
      </c>
      <c r="CU309" s="96">
        <v>1.014</v>
      </c>
      <c r="CV309" s="96">
        <v>0.82199999999999995</v>
      </c>
      <c r="CW309" s="96">
        <v>0.73099999999999998</v>
      </c>
      <c r="CX309" s="93">
        <v>2785</v>
      </c>
      <c r="CY309" s="93">
        <v>2743.596</v>
      </c>
      <c r="CZ309" s="93">
        <v>69.59</v>
      </c>
      <c r="DA309" s="90">
        <v>103</v>
      </c>
      <c r="DB309" s="90" t="s">
        <v>566</v>
      </c>
      <c r="DC309" s="90">
        <v>107</v>
      </c>
      <c r="DD309" s="91">
        <v>280</v>
      </c>
      <c r="DE309" s="91">
        <v>-13.5928571429</v>
      </c>
      <c r="DF309" s="93">
        <v>7.9</v>
      </c>
      <c r="DG309" s="88" t="s">
        <v>393</v>
      </c>
      <c r="DH309" s="88" t="s">
        <v>566</v>
      </c>
      <c r="DI309" s="88" t="s">
        <v>566</v>
      </c>
      <c r="DJ309" s="88" t="s">
        <v>566</v>
      </c>
      <c r="DK309" s="90">
        <v>0</v>
      </c>
      <c r="DL309" s="91">
        <v>43.167000000000002</v>
      </c>
      <c r="DM309" s="91">
        <v>0.75234015519999997</v>
      </c>
      <c r="DN309" s="91">
        <v>101.66361235790001</v>
      </c>
      <c r="DO309" s="91">
        <v>47.493831549399999</v>
      </c>
      <c r="DP309" s="91">
        <v>11.622683475000001</v>
      </c>
      <c r="DQ309" s="91">
        <v>5.4298315494000002</v>
      </c>
      <c r="DR309" s="91">
        <v>112.79083606499999</v>
      </c>
      <c r="DS309" s="91">
        <v>52.692097439299999</v>
      </c>
      <c r="DT309" s="91">
        <v>22.749907182099999</v>
      </c>
      <c r="DU309" s="91">
        <v>10.628097439299999</v>
      </c>
      <c r="DV309" s="91" t="s">
        <v>566</v>
      </c>
      <c r="DW309" s="97"/>
      <c r="DX309" s="98" t="s">
        <v>689</v>
      </c>
      <c r="DY309" s="99" t="s">
        <v>3166</v>
      </c>
      <c r="DZ309" s="98" t="s">
        <v>689</v>
      </c>
      <c r="EA309" s="100" t="s">
        <v>689</v>
      </c>
      <c r="EB309" s="101" t="s">
        <v>2764</v>
      </c>
      <c r="EC309" s="38"/>
    </row>
    <row r="310" spans="1:133" s="9" customFormat="1" ht="15" customHeight="1" x14ac:dyDescent="0.25">
      <c r="A310" s="17" t="str">
        <f t="shared" si="4"/>
        <v>5137_Тевлинско-Русскинское</v>
      </c>
      <c r="B310" s="87">
        <v>36</v>
      </c>
      <c r="C310" s="88" t="s">
        <v>733</v>
      </c>
      <c r="D310" s="88" t="s">
        <v>568</v>
      </c>
      <c r="E310" s="88" t="s">
        <v>525</v>
      </c>
      <c r="F310" s="88" t="s">
        <v>1308</v>
      </c>
      <c r="G310" s="88" t="s">
        <v>270</v>
      </c>
      <c r="H310" s="88" t="s">
        <v>5016</v>
      </c>
      <c r="I310" s="89">
        <v>5137</v>
      </c>
      <c r="J310" s="88" t="s">
        <v>271</v>
      </c>
      <c r="K310" s="88" t="s">
        <v>688</v>
      </c>
      <c r="L310" s="88" t="s">
        <v>566</v>
      </c>
      <c r="M310" s="88" t="s">
        <v>1545</v>
      </c>
      <c r="N310" s="88" t="s">
        <v>1229</v>
      </c>
      <c r="O310" s="90">
        <v>16</v>
      </c>
      <c r="P310" s="90">
        <v>3052</v>
      </c>
      <c r="Q310" s="90">
        <v>3133</v>
      </c>
      <c r="R310" s="91">
        <v>245.75</v>
      </c>
      <c r="S310" s="90" t="s">
        <v>150</v>
      </c>
      <c r="T310" s="90">
        <v>3155.6</v>
      </c>
      <c r="U310" s="90">
        <v>18</v>
      </c>
      <c r="V310" s="88" t="s">
        <v>31</v>
      </c>
      <c r="W310" s="88" t="s">
        <v>51</v>
      </c>
      <c r="X310" s="88" t="s">
        <v>1039</v>
      </c>
      <c r="Y310" s="90" t="s">
        <v>966</v>
      </c>
      <c r="Z310" s="90" t="s">
        <v>566</v>
      </c>
      <c r="AA310" s="90">
        <v>73</v>
      </c>
      <c r="AB310" s="91" t="s">
        <v>3553</v>
      </c>
      <c r="AC310" s="88" t="s">
        <v>566</v>
      </c>
      <c r="AD310" s="90" t="s">
        <v>566</v>
      </c>
      <c r="AE310" s="90" t="s">
        <v>1950</v>
      </c>
      <c r="AF310" s="90" t="s">
        <v>51</v>
      </c>
      <c r="AG310" s="91" t="s">
        <v>3459</v>
      </c>
      <c r="AH310" s="92" t="s">
        <v>1198</v>
      </c>
      <c r="AI310" s="93">
        <v>1845</v>
      </c>
      <c r="AJ310" s="88" t="s">
        <v>722</v>
      </c>
      <c r="AK310" s="90" t="s">
        <v>566</v>
      </c>
      <c r="AL310" s="91">
        <v>12.8</v>
      </c>
      <c r="AM310" s="91">
        <v>11.6753022486</v>
      </c>
      <c r="AN310" s="91">
        <v>2245</v>
      </c>
      <c r="AO310" s="90">
        <v>12</v>
      </c>
      <c r="AP310" s="91">
        <v>206.81899999999999</v>
      </c>
      <c r="AQ310" s="91">
        <v>15.618333333300001</v>
      </c>
      <c r="AR310" s="91" t="s">
        <v>566</v>
      </c>
      <c r="AS310" s="91">
        <v>88.423846929099994</v>
      </c>
      <c r="AT310" s="91">
        <v>88.746760604800002</v>
      </c>
      <c r="AU310" s="90">
        <v>177</v>
      </c>
      <c r="AV310" s="90">
        <v>8</v>
      </c>
      <c r="AW310" s="91">
        <v>0.06</v>
      </c>
      <c r="AX310" s="91" t="s">
        <v>566</v>
      </c>
      <c r="AY310" s="91">
        <v>240.67</v>
      </c>
      <c r="AZ310" s="88" t="s">
        <v>4928</v>
      </c>
      <c r="BA310" s="91">
        <v>241</v>
      </c>
      <c r="BB310" s="91">
        <v>152.24615307089999</v>
      </c>
      <c r="BC310" s="94">
        <v>0.1215215649</v>
      </c>
      <c r="BD310" s="91">
        <v>18.399999999999999</v>
      </c>
      <c r="BE310" s="95">
        <v>66.412000000000006</v>
      </c>
      <c r="BF310" s="91">
        <v>5.13</v>
      </c>
      <c r="BG310" s="91">
        <v>31</v>
      </c>
      <c r="BH310" s="94" t="s">
        <v>566</v>
      </c>
      <c r="BI310" s="94" t="s">
        <v>566</v>
      </c>
      <c r="BJ310" s="93">
        <v>744</v>
      </c>
      <c r="BK310" s="94">
        <v>0</v>
      </c>
      <c r="BL310" s="91">
        <v>159.16838000000001</v>
      </c>
      <c r="BM310" s="96">
        <v>14.63567443</v>
      </c>
      <c r="BN310" s="96" t="s">
        <v>566</v>
      </c>
      <c r="BO310" s="88" t="s">
        <v>430</v>
      </c>
      <c r="BP310" s="88" t="s">
        <v>566</v>
      </c>
      <c r="BQ310" s="91">
        <v>18.399999999999999</v>
      </c>
      <c r="BR310" s="95">
        <v>66.412000000000006</v>
      </c>
      <c r="BS310" s="91">
        <v>5.13</v>
      </c>
      <c r="BT310" s="90">
        <v>30</v>
      </c>
      <c r="BU310" s="91">
        <v>0</v>
      </c>
      <c r="BV310" s="91">
        <v>154.02000000000001</v>
      </c>
      <c r="BW310" s="96">
        <v>14.16276</v>
      </c>
      <c r="BX310" s="96" t="s">
        <v>566</v>
      </c>
      <c r="BY310" s="96" t="s">
        <v>566</v>
      </c>
      <c r="BZ310" s="96" t="s">
        <v>566</v>
      </c>
      <c r="CA310" s="96" t="s">
        <v>566</v>
      </c>
      <c r="CB310" s="96" t="s">
        <v>566</v>
      </c>
      <c r="CC310" s="96" t="s">
        <v>566</v>
      </c>
      <c r="CD310" s="96" t="s">
        <v>566</v>
      </c>
      <c r="CE310" s="96" t="s">
        <v>566</v>
      </c>
      <c r="CF310" s="88" t="s">
        <v>566</v>
      </c>
      <c r="CG310" s="88" t="s">
        <v>566</v>
      </c>
      <c r="CH310" s="92" t="s">
        <v>566</v>
      </c>
      <c r="CI310" s="91">
        <v>0</v>
      </c>
      <c r="CJ310" s="91">
        <v>0</v>
      </c>
      <c r="CK310" s="90" t="s">
        <v>566</v>
      </c>
      <c r="CL310" s="91">
        <v>-1.9492640473</v>
      </c>
      <c r="CM310" s="91">
        <v>0.33526404729999998</v>
      </c>
      <c r="CN310" s="88" t="s">
        <v>566</v>
      </c>
      <c r="CO310" s="91">
        <v>133.75</v>
      </c>
      <c r="CP310" s="91">
        <v>13.4073100812</v>
      </c>
      <c r="CQ310" s="91">
        <v>3.7553108345999999</v>
      </c>
      <c r="CR310" s="91">
        <v>-4.9923673382000002</v>
      </c>
      <c r="CS310" s="91">
        <v>-1.3786891654</v>
      </c>
      <c r="CT310" s="90" t="s">
        <v>566</v>
      </c>
      <c r="CU310" s="96">
        <v>1.0136000000000001</v>
      </c>
      <c r="CV310" s="96">
        <v>0.83079999999999998</v>
      </c>
      <c r="CW310" s="96">
        <v>0.73099999999999998</v>
      </c>
      <c r="CX310" s="93">
        <v>2808</v>
      </c>
      <c r="CY310" s="93">
        <v>2804.61</v>
      </c>
      <c r="CZ310" s="93">
        <v>70</v>
      </c>
      <c r="DA310" s="90">
        <v>50</v>
      </c>
      <c r="DB310" s="90" t="s">
        <v>566</v>
      </c>
      <c r="DC310" s="90">
        <v>107</v>
      </c>
      <c r="DD310" s="91">
        <v>280</v>
      </c>
      <c r="DE310" s="91">
        <v>-14.0464285714</v>
      </c>
      <c r="DF310" s="93">
        <v>4.95</v>
      </c>
      <c r="DG310" s="88" t="s">
        <v>393</v>
      </c>
      <c r="DH310" s="88" t="s">
        <v>566</v>
      </c>
      <c r="DI310" s="88">
        <v>1</v>
      </c>
      <c r="DJ310" s="88" t="s">
        <v>1186</v>
      </c>
      <c r="DK310" s="90" t="s">
        <v>566</v>
      </c>
      <c r="DL310" s="91">
        <v>66.412000000000006</v>
      </c>
      <c r="DM310" s="91" t="s">
        <v>566</v>
      </c>
      <c r="DN310" s="91">
        <v>22.793630241100001</v>
      </c>
      <c r="DO310" s="91">
        <v>6.3333623379999997</v>
      </c>
      <c r="DP310" s="91">
        <v>4.3939528217000001</v>
      </c>
      <c r="DQ310" s="91">
        <v>1.199362338</v>
      </c>
      <c r="DR310" s="91">
        <v>16.016918043099999</v>
      </c>
      <c r="DS310" s="91">
        <v>4.4617632021000002</v>
      </c>
      <c r="DT310" s="91">
        <v>-2.3827593763000001</v>
      </c>
      <c r="DU310" s="91">
        <v>-0.67223679790000002</v>
      </c>
      <c r="DV310" s="91" t="s">
        <v>566</v>
      </c>
      <c r="DW310" s="97"/>
      <c r="DX310" s="98" t="s">
        <v>5401</v>
      </c>
      <c r="DY310" s="99" t="s">
        <v>689</v>
      </c>
      <c r="DZ310" s="98" t="s">
        <v>689</v>
      </c>
      <c r="EA310" s="100" t="s">
        <v>566</v>
      </c>
      <c r="EB310" s="101" t="s">
        <v>2764</v>
      </c>
      <c r="EC310" s="38"/>
    </row>
    <row r="311" spans="1:133" s="9" customFormat="1" ht="15" customHeight="1" x14ac:dyDescent="0.25">
      <c r="A311" s="17" t="str">
        <f t="shared" si="4"/>
        <v>5138Г_Тевлинско-Русскинское</v>
      </c>
      <c r="B311" s="87">
        <v>37</v>
      </c>
      <c r="C311" s="88" t="s">
        <v>733</v>
      </c>
      <c r="D311" s="88" t="s">
        <v>568</v>
      </c>
      <c r="E311" s="88" t="s">
        <v>525</v>
      </c>
      <c r="F311" s="88" t="s">
        <v>1308</v>
      </c>
      <c r="G311" s="88" t="s">
        <v>270</v>
      </c>
      <c r="H311" s="88" t="s">
        <v>5013</v>
      </c>
      <c r="I311" s="89" t="s">
        <v>1550</v>
      </c>
      <c r="J311" s="88" t="s">
        <v>271</v>
      </c>
      <c r="K311" s="88" t="s">
        <v>688</v>
      </c>
      <c r="L311" s="88" t="s">
        <v>566</v>
      </c>
      <c r="M311" s="88" t="s">
        <v>226</v>
      </c>
      <c r="N311" s="88" t="s">
        <v>43</v>
      </c>
      <c r="O311" s="90">
        <v>364.19</v>
      </c>
      <c r="P311" s="90">
        <v>3102.46</v>
      </c>
      <c r="Q311" s="90">
        <v>3466.65</v>
      </c>
      <c r="R311" s="91">
        <v>308.68599999999998</v>
      </c>
      <c r="S311" s="90" t="s">
        <v>699</v>
      </c>
      <c r="T311" s="90">
        <v>3497.12</v>
      </c>
      <c r="U311" s="90">
        <v>364.19</v>
      </c>
      <c r="V311" s="88" t="s">
        <v>31</v>
      </c>
      <c r="W311" s="88" t="s">
        <v>118</v>
      </c>
      <c r="X311" s="88" t="s">
        <v>2574</v>
      </c>
      <c r="Y311" s="90" t="s">
        <v>842</v>
      </c>
      <c r="Z311" s="90" t="s">
        <v>566</v>
      </c>
      <c r="AA311" s="90">
        <v>73</v>
      </c>
      <c r="AB311" s="91" t="s">
        <v>5402</v>
      </c>
      <c r="AC311" s="88" t="s">
        <v>566</v>
      </c>
      <c r="AD311" s="90" t="s">
        <v>566</v>
      </c>
      <c r="AE311" s="90" t="s">
        <v>2150</v>
      </c>
      <c r="AF311" s="90" t="s">
        <v>118</v>
      </c>
      <c r="AG311" s="91" t="s">
        <v>3436</v>
      </c>
      <c r="AH311" s="92" t="s">
        <v>3170</v>
      </c>
      <c r="AI311" s="93">
        <v>393</v>
      </c>
      <c r="AJ311" s="88" t="s">
        <v>722</v>
      </c>
      <c r="AK311" s="90" t="s">
        <v>566</v>
      </c>
      <c r="AL311" s="91">
        <v>12.8</v>
      </c>
      <c r="AM311" s="91">
        <v>11.6358253179</v>
      </c>
      <c r="AN311" s="91">
        <v>1925</v>
      </c>
      <c r="AO311" s="90">
        <v>12</v>
      </c>
      <c r="AP311" s="91">
        <v>0.63100000000000001</v>
      </c>
      <c r="AQ311" s="91">
        <v>41.172499999999999</v>
      </c>
      <c r="AR311" s="91" t="s">
        <v>566</v>
      </c>
      <c r="AS311" s="91">
        <v>85.076318909299999</v>
      </c>
      <c r="AT311" s="91">
        <v>90.958719805200005</v>
      </c>
      <c r="AU311" s="90">
        <v>985</v>
      </c>
      <c r="AV311" s="90">
        <v>20.5</v>
      </c>
      <c r="AW311" s="91">
        <v>0.18</v>
      </c>
      <c r="AX311" s="91" t="s">
        <v>566</v>
      </c>
      <c r="AY311" s="91">
        <v>178.99</v>
      </c>
      <c r="AZ311" s="88" t="s">
        <v>4928</v>
      </c>
      <c r="BA311" s="91">
        <v>185</v>
      </c>
      <c r="BB311" s="91">
        <v>93.913681090699995</v>
      </c>
      <c r="BC311" s="94">
        <v>1.3295441138999999</v>
      </c>
      <c r="BD311" s="91">
        <v>122.208</v>
      </c>
      <c r="BE311" s="95">
        <v>97.611000000000004</v>
      </c>
      <c r="BF311" s="91">
        <v>2.4</v>
      </c>
      <c r="BG311" s="91">
        <v>31</v>
      </c>
      <c r="BH311" s="94" t="s">
        <v>566</v>
      </c>
      <c r="BI311" s="94" t="s">
        <v>566</v>
      </c>
      <c r="BJ311" s="93">
        <v>744</v>
      </c>
      <c r="BK311" s="94">
        <v>0</v>
      </c>
      <c r="BL311" s="91">
        <v>74.386070000000004</v>
      </c>
      <c r="BM311" s="96">
        <v>7.6617649999999999</v>
      </c>
      <c r="BN311" s="96" t="s">
        <v>566</v>
      </c>
      <c r="BO311" s="88" t="s">
        <v>430</v>
      </c>
      <c r="BP311" s="88" t="s">
        <v>566</v>
      </c>
      <c r="BQ311" s="91">
        <v>122.208</v>
      </c>
      <c r="BR311" s="95">
        <v>97.611000000000004</v>
      </c>
      <c r="BS311" s="91">
        <v>2.4</v>
      </c>
      <c r="BT311" s="90">
        <v>30</v>
      </c>
      <c r="BU311" s="91">
        <v>0</v>
      </c>
      <c r="BV311" s="91">
        <v>72</v>
      </c>
      <c r="BW311" s="96">
        <v>7.4160000000000004</v>
      </c>
      <c r="BX311" s="96" t="s">
        <v>566</v>
      </c>
      <c r="BY311" s="96" t="s">
        <v>566</v>
      </c>
      <c r="BZ311" s="96" t="s">
        <v>566</v>
      </c>
      <c r="CA311" s="96" t="s">
        <v>566</v>
      </c>
      <c r="CB311" s="96" t="s">
        <v>566</v>
      </c>
      <c r="CC311" s="96" t="s">
        <v>566</v>
      </c>
      <c r="CD311" s="96" t="s">
        <v>566</v>
      </c>
      <c r="CE311" s="96" t="s">
        <v>566</v>
      </c>
      <c r="CF311" s="88" t="s">
        <v>566</v>
      </c>
      <c r="CG311" s="88" t="s">
        <v>566</v>
      </c>
      <c r="CH311" s="92" t="s">
        <v>566</v>
      </c>
      <c r="CI311" s="91">
        <v>0</v>
      </c>
      <c r="CJ311" s="91">
        <v>0</v>
      </c>
      <c r="CK311" s="90" t="s">
        <v>566</v>
      </c>
      <c r="CL311" s="91">
        <v>-0.53984986769999999</v>
      </c>
      <c r="CM311" s="91">
        <v>-0.17415013230000001</v>
      </c>
      <c r="CN311" s="88" t="s">
        <v>566</v>
      </c>
      <c r="CO311" s="91">
        <v>90.95</v>
      </c>
      <c r="CP311" s="91">
        <v>115.63020740890001</v>
      </c>
      <c r="CQ311" s="91">
        <v>2.2704006057999999</v>
      </c>
      <c r="CR311" s="91">
        <v>-6.5775345266</v>
      </c>
      <c r="CS311" s="91">
        <v>-0.1295993942</v>
      </c>
      <c r="CT311" s="90">
        <v>-0.15</v>
      </c>
      <c r="CU311" s="96">
        <v>1.014</v>
      </c>
      <c r="CV311" s="96">
        <v>0.82199999999999995</v>
      </c>
      <c r="CW311" s="96">
        <v>0.73099999999999998</v>
      </c>
      <c r="CX311" s="93">
        <v>2785</v>
      </c>
      <c r="CY311" s="93">
        <v>2723.7739999999999</v>
      </c>
      <c r="CZ311" s="93">
        <v>70</v>
      </c>
      <c r="DA311" s="90">
        <v>103</v>
      </c>
      <c r="DB311" s="90" t="s">
        <v>566</v>
      </c>
      <c r="DC311" s="90">
        <v>107</v>
      </c>
      <c r="DD311" s="91">
        <v>280</v>
      </c>
      <c r="DE311" s="91">
        <v>-36.075000000000003</v>
      </c>
      <c r="DF311" s="93">
        <v>7.9</v>
      </c>
      <c r="DG311" s="88" t="s">
        <v>393</v>
      </c>
      <c r="DH311" s="88" t="s">
        <v>566</v>
      </c>
      <c r="DI311" s="88" t="s">
        <v>566</v>
      </c>
      <c r="DJ311" s="88" t="s">
        <v>3171</v>
      </c>
      <c r="DK311" s="90">
        <v>-5</v>
      </c>
      <c r="DL311" s="91">
        <v>97.611000000000004</v>
      </c>
      <c r="DM311" s="91">
        <v>3.6769294881999999</v>
      </c>
      <c r="DN311" s="91">
        <v>337.9731399712</v>
      </c>
      <c r="DO311" s="91">
        <v>6.6361069389000003</v>
      </c>
      <c r="DP311" s="91">
        <v>215.7653980357</v>
      </c>
      <c r="DQ311" s="91">
        <v>4.2361069388999999</v>
      </c>
      <c r="DR311" s="91">
        <v>319.78255758479997</v>
      </c>
      <c r="DS311" s="91">
        <v>6.2789346204000003</v>
      </c>
      <c r="DT311" s="91">
        <v>197.57481564930001</v>
      </c>
      <c r="DU311" s="91">
        <v>3.8789346203999999</v>
      </c>
      <c r="DV311" s="91" t="s">
        <v>566</v>
      </c>
      <c r="DW311" s="97"/>
      <c r="DX311" s="98" t="s">
        <v>689</v>
      </c>
      <c r="DY311" s="99" t="s">
        <v>718</v>
      </c>
      <c r="DZ311" s="98" t="s">
        <v>689</v>
      </c>
      <c r="EA311" s="100" t="s">
        <v>689</v>
      </c>
      <c r="EB311" s="101" t="s">
        <v>2761</v>
      </c>
      <c r="EC311" s="38"/>
    </row>
    <row r="312" spans="1:133" s="9" customFormat="1" ht="15" customHeight="1" x14ac:dyDescent="0.25">
      <c r="A312" s="17" t="str">
        <f t="shared" si="4"/>
        <v>5139Г_Тевлинско-Русскинское</v>
      </c>
      <c r="B312" s="87">
        <v>38</v>
      </c>
      <c r="C312" s="88" t="s">
        <v>733</v>
      </c>
      <c r="D312" s="88" t="s">
        <v>568</v>
      </c>
      <c r="E312" s="88" t="s">
        <v>525</v>
      </c>
      <c r="F312" s="88" t="s">
        <v>1308</v>
      </c>
      <c r="G312" s="88" t="s">
        <v>270</v>
      </c>
      <c r="H312" s="88" t="s">
        <v>5013</v>
      </c>
      <c r="I312" s="89" t="s">
        <v>1551</v>
      </c>
      <c r="J312" s="88" t="s">
        <v>271</v>
      </c>
      <c r="K312" s="88" t="s">
        <v>688</v>
      </c>
      <c r="L312" s="88" t="s">
        <v>566</v>
      </c>
      <c r="M312" s="88" t="s">
        <v>226</v>
      </c>
      <c r="N312" s="88" t="s">
        <v>43</v>
      </c>
      <c r="O312" s="90">
        <v>314.95</v>
      </c>
      <c r="P312" s="90">
        <v>3224.44</v>
      </c>
      <c r="Q312" s="90">
        <v>3539.39</v>
      </c>
      <c r="R312" s="91">
        <v>423.08499999999998</v>
      </c>
      <c r="S312" s="90" t="s">
        <v>703</v>
      </c>
      <c r="T312" s="90">
        <v>3790</v>
      </c>
      <c r="U312" s="90">
        <v>314.95</v>
      </c>
      <c r="V312" s="88" t="s">
        <v>31</v>
      </c>
      <c r="W312" s="88" t="s">
        <v>112</v>
      </c>
      <c r="X312" s="88" t="s">
        <v>1364</v>
      </c>
      <c r="Y312" s="90" t="s">
        <v>1479</v>
      </c>
      <c r="Z312" s="90" t="s">
        <v>566</v>
      </c>
      <c r="AA312" s="90">
        <v>73</v>
      </c>
      <c r="AB312" s="91" t="s">
        <v>3926</v>
      </c>
      <c r="AC312" s="88" t="s">
        <v>566</v>
      </c>
      <c r="AD312" s="90" t="s">
        <v>566</v>
      </c>
      <c r="AE312" s="90" t="s">
        <v>2859</v>
      </c>
      <c r="AF312" s="90" t="s">
        <v>112</v>
      </c>
      <c r="AG312" s="91" t="s">
        <v>3606</v>
      </c>
      <c r="AH312" s="92" t="s">
        <v>3354</v>
      </c>
      <c r="AI312" s="93">
        <v>332</v>
      </c>
      <c r="AJ312" s="88" t="s">
        <v>722</v>
      </c>
      <c r="AK312" s="90" t="s">
        <v>566</v>
      </c>
      <c r="AL312" s="91">
        <v>12.8</v>
      </c>
      <c r="AM312" s="91">
        <v>11.6358253179</v>
      </c>
      <c r="AN312" s="91">
        <v>2008</v>
      </c>
      <c r="AO312" s="90">
        <v>12</v>
      </c>
      <c r="AP312" s="91">
        <v>96.683000000000007</v>
      </c>
      <c r="AQ312" s="91">
        <v>39.923000000000002</v>
      </c>
      <c r="AR312" s="91" t="s">
        <v>566</v>
      </c>
      <c r="AS312" s="91">
        <v>86.855054759599994</v>
      </c>
      <c r="AT312" s="91">
        <v>91.991424670499995</v>
      </c>
      <c r="AU312" s="90">
        <v>178</v>
      </c>
      <c r="AV312" s="90">
        <v>7.1</v>
      </c>
      <c r="AW312" s="91">
        <v>0.96399999999999997</v>
      </c>
      <c r="AX312" s="91" t="s">
        <v>566</v>
      </c>
      <c r="AY312" s="91">
        <v>256.73</v>
      </c>
      <c r="AZ312" s="88" t="s">
        <v>4928</v>
      </c>
      <c r="BA312" s="91">
        <v>262</v>
      </c>
      <c r="BB312" s="91">
        <v>169.8749452404</v>
      </c>
      <c r="BC312" s="94">
        <v>0.3357883029</v>
      </c>
      <c r="BD312" s="91">
        <v>56.475999999999999</v>
      </c>
      <c r="BE312" s="95">
        <v>96.831999999999994</v>
      </c>
      <c r="BF312" s="91">
        <v>1.47</v>
      </c>
      <c r="BG312" s="91">
        <v>31</v>
      </c>
      <c r="BH312" s="94" t="s">
        <v>566</v>
      </c>
      <c r="BI312" s="94" t="s">
        <v>566</v>
      </c>
      <c r="BJ312" s="93">
        <v>744</v>
      </c>
      <c r="BK312" s="94">
        <v>0</v>
      </c>
      <c r="BL312" s="91">
        <v>45.595019999999998</v>
      </c>
      <c r="BM312" s="96">
        <v>4.6962875500000001</v>
      </c>
      <c r="BN312" s="96" t="s">
        <v>566</v>
      </c>
      <c r="BO312" s="88" t="s">
        <v>430</v>
      </c>
      <c r="BP312" s="88" t="s">
        <v>566</v>
      </c>
      <c r="BQ312" s="91">
        <v>56.475999999999999</v>
      </c>
      <c r="BR312" s="95">
        <v>96.831999999999994</v>
      </c>
      <c r="BS312" s="91">
        <v>1.47</v>
      </c>
      <c r="BT312" s="90">
        <v>30</v>
      </c>
      <c r="BU312" s="91">
        <v>0</v>
      </c>
      <c r="BV312" s="91">
        <v>44.13</v>
      </c>
      <c r="BW312" s="96">
        <v>4.5453900000000003</v>
      </c>
      <c r="BX312" s="96" t="s">
        <v>566</v>
      </c>
      <c r="BY312" s="96" t="s">
        <v>566</v>
      </c>
      <c r="BZ312" s="96" t="s">
        <v>566</v>
      </c>
      <c r="CA312" s="96" t="s">
        <v>566</v>
      </c>
      <c r="CB312" s="96" t="s">
        <v>566</v>
      </c>
      <c r="CC312" s="96" t="s">
        <v>566</v>
      </c>
      <c r="CD312" s="96" t="s">
        <v>566</v>
      </c>
      <c r="CE312" s="96" t="s">
        <v>566</v>
      </c>
      <c r="CF312" s="88" t="s">
        <v>566</v>
      </c>
      <c r="CG312" s="88" t="s">
        <v>566</v>
      </c>
      <c r="CH312" s="92" t="s">
        <v>566</v>
      </c>
      <c r="CI312" s="91">
        <v>0</v>
      </c>
      <c r="CJ312" s="91">
        <v>0</v>
      </c>
      <c r="CK312" s="90" t="s">
        <v>566</v>
      </c>
      <c r="CL312" s="91">
        <v>-0.172027767</v>
      </c>
      <c r="CM312" s="91">
        <v>-2.1972233000000001E-2</v>
      </c>
      <c r="CN312" s="88" t="s">
        <v>566</v>
      </c>
      <c r="CO312" s="91">
        <v>133.75</v>
      </c>
      <c r="CP312" s="91">
        <v>41.295575716499997</v>
      </c>
      <c r="CQ312" s="91">
        <v>1.0754541139</v>
      </c>
      <c r="CR312" s="91">
        <v>-15.1808758964</v>
      </c>
      <c r="CS312" s="91">
        <v>-0.39554588610000002</v>
      </c>
      <c r="CT312" s="90">
        <v>-5.09</v>
      </c>
      <c r="CU312" s="96">
        <v>1.014</v>
      </c>
      <c r="CV312" s="96">
        <v>0.82199999999999995</v>
      </c>
      <c r="CW312" s="96">
        <v>0.73099999999999998</v>
      </c>
      <c r="CX312" s="93">
        <v>2785</v>
      </c>
      <c r="CY312" s="93">
        <v>2731.355</v>
      </c>
      <c r="CZ312" s="93">
        <v>70</v>
      </c>
      <c r="DA312" s="90">
        <v>103</v>
      </c>
      <c r="DB312" s="90" t="s">
        <v>566</v>
      </c>
      <c r="DC312" s="90">
        <v>107</v>
      </c>
      <c r="DD312" s="91">
        <v>280</v>
      </c>
      <c r="DE312" s="91">
        <v>-8.3107142856999996</v>
      </c>
      <c r="DF312" s="93">
        <v>7.9</v>
      </c>
      <c r="DG312" s="88" t="s">
        <v>393</v>
      </c>
      <c r="DH312" s="88" t="s">
        <v>566</v>
      </c>
      <c r="DI312" s="88">
        <v>1</v>
      </c>
      <c r="DJ312" s="88" t="s">
        <v>2399</v>
      </c>
      <c r="DK312" s="90">
        <v>-5</v>
      </c>
      <c r="DL312" s="91">
        <v>96.831999999999994</v>
      </c>
      <c r="DM312" s="91">
        <v>0.32478946320000002</v>
      </c>
      <c r="DN312" s="91">
        <v>54.6261128294</v>
      </c>
      <c r="DO312" s="91">
        <v>1.4226191727999999</v>
      </c>
      <c r="DP312" s="91">
        <v>-1.8503387835</v>
      </c>
      <c r="DQ312" s="91">
        <v>-4.8380827199999997E-2</v>
      </c>
      <c r="DR312" s="91">
        <v>39.942608183099999</v>
      </c>
      <c r="DS312" s="91">
        <v>1.0402189955000001</v>
      </c>
      <c r="DT312" s="91">
        <v>-16.533843429800001</v>
      </c>
      <c r="DU312" s="91">
        <v>-0.43078100450000001</v>
      </c>
      <c r="DV312" s="91" t="s">
        <v>566</v>
      </c>
      <c r="DW312" s="97"/>
      <c r="DX312" s="98" t="s">
        <v>689</v>
      </c>
      <c r="DY312" s="99" t="s">
        <v>3172</v>
      </c>
      <c r="DZ312" s="98" t="s">
        <v>689</v>
      </c>
      <c r="EA312" s="100" t="s">
        <v>689</v>
      </c>
      <c r="EB312" s="101" t="s">
        <v>2761</v>
      </c>
      <c r="EC312" s="38"/>
    </row>
    <row r="313" spans="1:133" s="9" customFormat="1" ht="15" customHeight="1" x14ac:dyDescent="0.25">
      <c r="A313" s="17" t="str">
        <f t="shared" si="4"/>
        <v>5183_Тевлинско-Русскинское</v>
      </c>
      <c r="B313" s="87">
        <v>39</v>
      </c>
      <c r="C313" s="88" t="s">
        <v>733</v>
      </c>
      <c r="D313" s="88" t="s">
        <v>568</v>
      </c>
      <c r="E313" s="88" t="s">
        <v>525</v>
      </c>
      <c r="F313" s="88" t="s">
        <v>1308</v>
      </c>
      <c r="G313" s="88" t="s">
        <v>270</v>
      </c>
      <c r="H313" s="88" t="s">
        <v>1081</v>
      </c>
      <c r="I313" s="89">
        <v>5183</v>
      </c>
      <c r="J313" s="88" t="s">
        <v>180</v>
      </c>
      <c r="K313" s="88" t="s">
        <v>688</v>
      </c>
      <c r="L313" s="88" t="s">
        <v>566</v>
      </c>
      <c r="M313" s="88" t="s">
        <v>740</v>
      </c>
      <c r="N313" s="88" t="s">
        <v>47</v>
      </c>
      <c r="O313" s="90">
        <v>5</v>
      </c>
      <c r="P313" s="90">
        <v>3126</v>
      </c>
      <c r="Q313" s="90">
        <v>3131</v>
      </c>
      <c r="R313" s="91">
        <v>214.93</v>
      </c>
      <c r="S313" s="90" t="s">
        <v>150</v>
      </c>
      <c r="T313" s="90">
        <v>3171.5</v>
      </c>
      <c r="U313" s="90">
        <v>5</v>
      </c>
      <c r="V313" s="88" t="s">
        <v>31</v>
      </c>
      <c r="W313" s="88" t="s">
        <v>65</v>
      </c>
      <c r="X313" s="88" t="s">
        <v>268</v>
      </c>
      <c r="Y313" s="90" t="s">
        <v>1203</v>
      </c>
      <c r="Z313" s="90" t="s">
        <v>566</v>
      </c>
      <c r="AA313" s="90">
        <v>73</v>
      </c>
      <c r="AB313" s="91" t="s">
        <v>4075</v>
      </c>
      <c r="AC313" s="88" t="s">
        <v>566</v>
      </c>
      <c r="AD313" s="90" t="s">
        <v>566</v>
      </c>
      <c r="AE313" s="90" t="s">
        <v>2019</v>
      </c>
      <c r="AF313" s="90" t="s">
        <v>65</v>
      </c>
      <c r="AG313" s="91" t="s">
        <v>566</v>
      </c>
      <c r="AH313" s="92" t="s">
        <v>1346</v>
      </c>
      <c r="AI313" s="93" t="s">
        <v>566</v>
      </c>
      <c r="AJ313" s="88" t="s">
        <v>722</v>
      </c>
      <c r="AK313" s="90" t="s">
        <v>566</v>
      </c>
      <c r="AL313" s="91" t="s">
        <v>566</v>
      </c>
      <c r="AM313" s="91" t="s">
        <v>566</v>
      </c>
      <c r="AN313" s="91" t="s">
        <v>566</v>
      </c>
      <c r="AO313" s="90" t="s">
        <v>566</v>
      </c>
      <c r="AP313" s="91" t="s">
        <v>566</v>
      </c>
      <c r="AQ313" s="91" t="s">
        <v>566</v>
      </c>
      <c r="AR313" s="91" t="s">
        <v>566</v>
      </c>
      <c r="AS313" s="91" t="s">
        <v>566</v>
      </c>
      <c r="AT313" s="91" t="s">
        <v>566</v>
      </c>
      <c r="AU313" s="90">
        <v>0</v>
      </c>
      <c r="AV313" s="90">
        <v>18</v>
      </c>
      <c r="AW313" s="91">
        <v>0</v>
      </c>
      <c r="AX313" s="91" t="s">
        <v>566</v>
      </c>
      <c r="AY313" s="91">
        <v>283.27999999999997</v>
      </c>
      <c r="AZ313" s="88" t="s">
        <v>4928</v>
      </c>
      <c r="BA313" s="91">
        <v>289</v>
      </c>
      <c r="BB313" s="91" t="s">
        <v>566</v>
      </c>
      <c r="BC313" s="94" t="s">
        <v>566</v>
      </c>
      <c r="BD313" s="91" t="s">
        <v>566</v>
      </c>
      <c r="BE313" s="95">
        <v>0</v>
      </c>
      <c r="BF313" s="91" t="s">
        <v>566</v>
      </c>
      <c r="BG313" s="91">
        <v>0</v>
      </c>
      <c r="BH313" s="94" t="s">
        <v>566</v>
      </c>
      <c r="BI313" s="94" t="s">
        <v>566</v>
      </c>
      <c r="BJ313" s="93">
        <v>0</v>
      </c>
      <c r="BK313" s="94">
        <v>0</v>
      </c>
      <c r="BL313" s="91" t="s">
        <v>566</v>
      </c>
      <c r="BM313" s="96">
        <v>0</v>
      </c>
      <c r="BN313" s="96" t="s">
        <v>566</v>
      </c>
      <c r="BO313" s="88" t="s">
        <v>743</v>
      </c>
      <c r="BP313" s="88" t="s">
        <v>1211</v>
      </c>
      <c r="BQ313" s="91" t="s">
        <v>566</v>
      </c>
      <c r="BR313" s="95">
        <v>0</v>
      </c>
      <c r="BS313" s="91" t="s">
        <v>566</v>
      </c>
      <c r="BT313" s="90" t="s">
        <v>566</v>
      </c>
      <c r="BU313" s="91" t="s">
        <v>566</v>
      </c>
      <c r="BV313" s="91" t="s">
        <v>566</v>
      </c>
      <c r="BW313" s="96" t="s">
        <v>566</v>
      </c>
      <c r="BX313" s="96" t="s">
        <v>566</v>
      </c>
      <c r="BY313" s="96" t="s">
        <v>1211</v>
      </c>
      <c r="BZ313" s="96" t="s">
        <v>566</v>
      </c>
      <c r="CA313" s="96" t="s">
        <v>566</v>
      </c>
      <c r="CB313" s="96" t="s">
        <v>566</v>
      </c>
      <c r="CC313" s="96" t="s">
        <v>566</v>
      </c>
      <c r="CD313" s="96" t="s">
        <v>566</v>
      </c>
      <c r="CE313" s="96" t="s">
        <v>566</v>
      </c>
      <c r="CF313" s="88" t="s">
        <v>566</v>
      </c>
      <c r="CG313" s="88" t="s">
        <v>566</v>
      </c>
      <c r="CH313" s="92" t="s">
        <v>566</v>
      </c>
      <c r="CI313" s="91">
        <v>0</v>
      </c>
      <c r="CJ313" s="91">
        <v>0</v>
      </c>
      <c r="CK313" s="90" t="s">
        <v>566</v>
      </c>
      <c r="CL313" s="91" t="s">
        <v>566</v>
      </c>
      <c r="CM313" s="91" t="s">
        <v>566</v>
      </c>
      <c r="CN313" s="88" t="s">
        <v>566</v>
      </c>
      <c r="CO313" s="91">
        <v>90.95</v>
      </c>
      <c r="CP313" s="91" t="s">
        <v>566</v>
      </c>
      <c r="CQ313" s="91" t="s">
        <v>566</v>
      </c>
      <c r="CR313" s="91" t="s">
        <v>566</v>
      </c>
      <c r="CS313" s="91" t="s">
        <v>566</v>
      </c>
      <c r="CT313" s="90">
        <v>1</v>
      </c>
      <c r="CU313" s="96">
        <v>1.0169999999999999</v>
      </c>
      <c r="CV313" s="96">
        <v>0.85699999999999998</v>
      </c>
      <c r="CW313" s="96">
        <v>0.73099999999999998</v>
      </c>
      <c r="CX313" s="93">
        <v>2898</v>
      </c>
      <c r="CY313" s="93">
        <v>2839.65</v>
      </c>
      <c r="CZ313" s="93">
        <v>71.42</v>
      </c>
      <c r="DA313" s="90">
        <v>50</v>
      </c>
      <c r="DB313" s="90" t="s">
        <v>566</v>
      </c>
      <c r="DC313" s="90">
        <v>107</v>
      </c>
      <c r="DD313" s="91">
        <v>280</v>
      </c>
      <c r="DE313" s="91">
        <v>1.1714285713999999</v>
      </c>
      <c r="DF313" s="93">
        <v>2</v>
      </c>
      <c r="DG313" s="88" t="s">
        <v>393</v>
      </c>
      <c r="DH313" s="88" t="s">
        <v>566</v>
      </c>
      <c r="DI313" s="88" t="s">
        <v>566</v>
      </c>
      <c r="DJ313" s="88" t="s">
        <v>566</v>
      </c>
      <c r="DK313" s="90">
        <v>0</v>
      </c>
      <c r="DL313" s="91">
        <v>0</v>
      </c>
      <c r="DM313" s="91" t="s">
        <v>566</v>
      </c>
      <c r="DN313" s="91" t="s">
        <v>566</v>
      </c>
      <c r="DO313" s="91" t="s">
        <v>566</v>
      </c>
      <c r="DP313" s="91" t="s">
        <v>566</v>
      </c>
      <c r="DQ313" s="91" t="s">
        <v>566</v>
      </c>
      <c r="DR313" s="91" t="s">
        <v>566</v>
      </c>
      <c r="DS313" s="91" t="s">
        <v>566</v>
      </c>
      <c r="DT313" s="91" t="s">
        <v>566</v>
      </c>
      <c r="DU313" s="91" t="s">
        <v>566</v>
      </c>
      <c r="DV313" s="91">
        <v>112.5</v>
      </c>
      <c r="DW313" s="97"/>
      <c r="DX313" s="98" t="s">
        <v>566</v>
      </c>
      <c r="DY313" s="99" t="s">
        <v>3148</v>
      </c>
      <c r="DZ313" s="98" t="s">
        <v>689</v>
      </c>
      <c r="EA313" s="100" t="s">
        <v>689</v>
      </c>
      <c r="EB313" s="101" t="s">
        <v>2761</v>
      </c>
      <c r="EC313" s="38"/>
    </row>
    <row r="314" spans="1:133" s="9" customFormat="1" ht="15" customHeight="1" x14ac:dyDescent="0.25">
      <c r="A314" s="17" t="str">
        <f t="shared" si="4"/>
        <v>5184_Тевлинско-Русскинское</v>
      </c>
      <c r="B314" s="87">
        <v>40</v>
      </c>
      <c r="C314" s="88" t="s">
        <v>733</v>
      </c>
      <c r="D314" s="88" t="s">
        <v>568</v>
      </c>
      <c r="E314" s="88" t="s">
        <v>525</v>
      </c>
      <c r="F314" s="88" t="s">
        <v>1308</v>
      </c>
      <c r="G314" s="88" t="s">
        <v>270</v>
      </c>
      <c r="H314" s="88" t="s">
        <v>1081</v>
      </c>
      <c r="I314" s="89">
        <v>5184</v>
      </c>
      <c r="J314" s="88" t="s">
        <v>180</v>
      </c>
      <c r="K314" s="88" t="s">
        <v>688</v>
      </c>
      <c r="L314" s="88" t="s">
        <v>566</v>
      </c>
      <c r="M314" s="88" t="s">
        <v>740</v>
      </c>
      <c r="N314" s="88" t="s">
        <v>47</v>
      </c>
      <c r="O314" s="90">
        <v>6.5</v>
      </c>
      <c r="P314" s="90">
        <v>3069.5</v>
      </c>
      <c r="Q314" s="90">
        <v>3076</v>
      </c>
      <c r="R314" s="91">
        <v>155.51499999999999</v>
      </c>
      <c r="S314" s="90" t="s">
        <v>150</v>
      </c>
      <c r="T314" s="90">
        <v>3126.4</v>
      </c>
      <c r="U314" s="90">
        <v>6.5</v>
      </c>
      <c r="V314" s="88" t="s">
        <v>31</v>
      </c>
      <c r="W314" s="88" t="s">
        <v>44</v>
      </c>
      <c r="X314" s="88" t="s">
        <v>311</v>
      </c>
      <c r="Y314" s="90" t="s">
        <v>545</v>
      </c>
      <c r="Z314" s="90" t="s">
        <v>566</v>
      </c>
      <c r="AA314" s="90">
        <v>73</v>
      </c>
      <c r="AB314" s="91" t="s">
        <v>5403</v>
      </c>
      <c r="AC314" s="88" t="s">
        <v>566</v>
      </c>
      <c r="AD314" s="90" t="s">
        <v>566</v>
      </c>
      <c r="AE314" s="90" t="s">
        <v>566</v>
      </c>
      <c r="AF314" s="90" t="s">
        <v>44</v>
      </c>
      <c r="AG314" s="91" t="s">
        <v>3498</v>
      </c>
      <c r="AH314" s="92" t="s">
        <v>1339</v>
      </c>
      <c r="AI314" s="93">
        <v>1538</v>
      </c>
      <c r="AJ314" s="88" t="s">
        <v>722</v>
      </c>
      <c r="AK314" s="90" t="s">
        <v>566</v>
      </c>
      <c r="AL314" s="91">
        <v>15.5</v>
      </c>
      <c r="AM314" s="91">
        <v>13.1556871491</v>
      </c>
      <c r="AN314" s="91">
        <v>2289</v>
      </c>
      <c r="AO314" s="90">
        <v>15.7</v>
      </c>
      <c r="AP314" s="91">
        <v>112.59</v>
      </c>
      <c r="AQ314" s="91" t="s">
        <v>566</v>
      </c>
      <c r="AR314" s="91" t="s">
        <v>566</v>
      </c>
      <c r="AS314" s="91">
        <v>80.459999999999994</v>
      </c>
      <c r="AT314" s="91">
        <v>85.77</v>
      </c>
      <c r="AU314" s="90">
        <v>0</v>
      </c>
      <c r="AV314" s="90">
        <v>27.4</v>
      </c>
      <c r="AW314" s="91">
        <v>0</v>
      </c>
      <c r="AX314" s="91" t="s">
        <v>566</v>
      </c>
      <c r="AY314" s="91">
        <v>231.57</v>
      </c>
      <c r="AZ314" s="88" t="s">
        <v>4928</v>
      </c>
      <c r="BA314" s="91">
        <v>237</v>
      </c>
      <c r="BB314" s="91">
        <v>151.11000000000001</v>
      </c>
      <c r="BC314" s="94">
        <v>4.5855072199999999E-2</v>
      </c>
      <c r="BD314" s="91">
        <v>6.7949999999999999</v>
      </c>
      <c r="BE314" s="95">
        <v>64.494</v>
      </c>
      <c r="BF314" s="91">
        <v>2.04</v>
      </c>
      <c r="BG314" s="91">
        <v>31</v>
      </c>
      <c r="BH314" s="94">
        <v>0.41666999999999998</v>
      </c>
      <c r="BI314" s="94">
        <v>0.28333000000000003</v>
      </c>
      <c r="BJ314" s="93">
        <v>443</v>
      </c>
      <c r="BK314" s="94">
        <v>0</v>
      </c>
      <c r="BL314" s="91">
        <v>63.23621</v>
      </c>
      <c r="BM314" s="96">
        <v>3.1618103899999999</v>
      </c>
      <c r="BN314" s="96" t="s">
        <v>566</v>
      </c>
      <c r="BO314" s="88" t="s">
        <v>696</v>
      </c>
      <c r="BP314" s="88" t="s">
        <v>566</v>
      </c>
      <c r="BQ314" s="91">
        <v>6.7949999999999999</v>
      </c>
      <c r="BR314" s="95">
        <v>64.494</v>
      </c>
      <c r="BS314" s="91">
        <v>2.04</v>
      </c>
      <c r="BT314" s="90">
        <v>30</v>
      </c>
      <c r="BU314" s="91">
        <v>0</v>
      </c>
      <c r="BV314" s="91">
        <v>61.2</v>
      </c>
      <c r="BW314" s="96">
        <v>3.06</v>
      </c>
      <c r="BX314" s="96" t="s">
        <v>566</v>
      </c>
      <c r="BY314" s="96" t="s">
        <v>566</v>
      </c>
      <c r="BZ314" s="96" t="s">
        <v>566</v>
      </c>
      <c r="CA314" s="96" t="s">
        <v>566</v>
      </c>
      <c r="CB314" s="96" t="s">
        <v>566</v>
      </c>
      <c r="CC314" s="96" t="s">
        <v>566</v>
      </c>
      <c r="CD314" s="96" t="s">
        <v>566</v>
      </c>
      <c r="CE314" s="96" t="s">
        <v>566</v>
      </c>
      <c r="CF314" s="88" t="s">
        <v>566</v>
      </c>
      <c r="CG314" s="88" t="s">
        <v>566</v>
      </c>
      <c r="CH314" s="92" t="s">
        <v>566</v>
      </c>
      <c r="CI314" s="91">
        <v>0</v>
      </c>
      <c r="CJ314" s="91">
        <v>0</v>
      </c>
      <c r="CK314" s="90" t="s">
        <v>566</v>
      </c>
      <c r="CL314" s="91">
        <v>-0.15773467029999999</v>
      </c>
      <c r="CM314" s="91">
        <v>-2.4265329700000001E-2</v>
      </c>
      <c r="CN314" s="88" t="s">
        <v>566</v>
      </c>
      <c r="CO314" s="91">
        <v>90.95</v>
      </c>
      <c r="CP314" s="91">
        <v>6.3986196528999999</v>
      </c>
      <c r="CQ314" s="91">
        <v>1.9220055857</v>
      </c>
      <c r="CR314" s="91">
        <v>-0.39589647610000001</v>
      </c>
      <c r="CS314" s="91">
        <v>-0.1179944143</v>
      </c>
      <c r="CT314" s="90">
        <v>1.43</v>
      </c>
      <c r="CU314" s="96">
        <v>1.016</v>
      </c>
      <c r="CV314" s="96">
        <v>0.84599999999999997</v>
      </c>
      <c r="CW314" s="96">
        <v>0.73099999999999998</v>
      </c>
      <c r="CX314" s="93">
        <v>2898</v>
      </c>
      <c r="CY314" s="93">
        <v>2842.5650000000001</v>
      </c>
      <c r="CZ314" s="93">
        <v>71.42</v>
      </c>
      <c r="DA314" s="90">
        <v>50</v>
      </c>
      <c r="DB314" s="90" t="s">
        <v>566</v>
      </c>
      <c r="DC314" s="90">
        <v>107</v>
      </c>
      <c r="DD314" s="91">
        <v>280</v>
      </c>
      <c r="DE314" s="91">
        <v>-17.2964285714</v>
      </c>
      <c r="DF314" s="93">
        <v>2</v>
      </c>
      <c r="DG314" s="88" t="s">
        <v>393</v>
      </c>
      <c r="DH314" s="88" t="s">
        <v>566</v>
      </c>
      <c r="DI314" s="88" t="s">
        <v>566</v>
      </c>
      <c r="DJ314" s="88" t="s">
        <v>1304</v>
      </c>
      <c r="DK314" s="90">
        <v>-5</v>
      </c>
      <c r="DL314" s="91">
        <v>64.494</v>
      </c>
      <c r="DM314" s="91">
        <v>0.15317875210000001</v>
      </c>
      <c r="DN314" s="91">
        <v>22.698680216500001</v>
      </c>
      <c r="DO314" s="91">
        <v>6.8181877547000003</v>
      </c>
      <c r="DP314" s="91">
        <v>15.9041640875</v>
      </c>
      <c r="DQ314" s="91">
        <v>4.7781877547000002</v>
      </c>
      <c r="DR314" s="91">
        <v>21.376094850600001</v>
      </c>
      <c r="DS314" s="91">
        <v>6.4209119985000003</v>
      </c>
      <c r="DT314" s="91">
        <v>14.5815787216</v>
      </c>
      <c r="DU314" s="91">
        <v>4.3809119985000002</v>
      </c>
      <c r="DV314" s="91">
        <v>111.693825</v>
      </c>
      <c r="DW314" s="97"/>
      <c r="DX314" s="98" t="s">
        <v>5404</v>
      </c>
      <c r="DY314" s="99" t="s">
        <v>3158</v>
      </c>
      <c r="DZ314" s="98" t="s">
        <v>689</v>
      </c>
      <c r="EA314" s="100" t="s">
        <v>689</v>
      </c>
      <c r="EB314" s="101" t="s">
        <v>2761</v>
      </c>
      <c r="EC314" s="38"/>
    </row>
    <row r="315" spans="1:133" s="9" customFormat="1" ht="15" customHeight="1" x14ac:dyDescent="0.25">
      <c r="A315" s="17" t="str">
        <f t="shared" si="4"/>
        <v>5192_Тевлинско-Русскинское</v>
      </c>
      <c r="B315" s="87">
        <v>41</v>
      </c>
      <c r="C315" s="88" t="s">
        <v>733</v>
      </c>
      <c r="D315" s="88" t="s">
        <v>568</v>
      </c>
      <c r="E315" s="88" t="s">
        <v>525</v>
      </c>
      <c r="F315" s="88" t="s">
        <v>1308</v>
      </c>
      <c r="G315" s="88" t="s">
        <v>270</v>
      </c>
      <c r="H315" s="88" t="s">
        <v>1081</v>
      </c>
      <c r="I315" s="89">
        <v>5192</v>
      </c>
      <c r="J315" s="88" t="s">
        <v>1082</v>
      </c>
      <c r="K315" s="88" t="s">
        <v>688</v>
      </c>
      <c r="L315" s="88" t="s">
        <v>566</v>
      </c>
      <c r="M315" s="88" t="s">
        <v>740</v>
      </c>
      <c r="N315" s="88" t="s">
        <v>47</v>
      </c>
      <c r="O315" s="90">
        <v>8.8000000000000007</v>
      </c>
      <c r="P315" s="90">
        <v>3188.6</v>
      </c>
      <c r="Q315" s="90">
        <v>3197.4</v>
      </c>
      <c r="R315" s="91">
        <v>282.84399999999999</v>
      </c>
      <c r="S315" s="90" t="s">
        <v>150</v>
      </c>
      <c r="T315" s="90">
        <v>3215</v>
      </c>
      <c r="U315" s="90">
        <v>8</v>
      </c>
      <c r="V315" s="88" t="s">
        <v>31</v>
      </c>
      <c r="W315" s="88" t="s">
        <v>94</v>
      </c>
      <c r="X315" s="88" t="s">
        <v>1285</v>
      </c>
      <c r="Y315" s="90" t="s">
        <v>1278</v>
      </c>
      <c r="Z315" s="90" t="s">
        <v>566</v>
      </c>
      <c r="AA315" s="90">
        <v>73</v>
      </c>
      <c r="AB315" s="91" t="s">
        <v>5405</v>
      </c>
      <c r="AC315" s="88" t="s">
        <v>566</v>
      </c>
      <c r="AD315" s="90" t="s">
        <v>566</v>
      </c>
      <c r="AE315" s="90" t="s">
        <v>2019</v>
      </c>
      <c r="AF315" s="90" t="s">
        <v>94</v>
      </c>
      <c r="AG315" s="91" t="s">
        <v>3524</v>
      </c>
      <c r="AH315" s="92" t="s">
        <v>5057</v>
      </c>
      <c r="AI315" s="93">
        <v>2</v>
      </c>
      <c r="AJ315" s="88" t="s">
        <v>722</v>
      </c>
      <c r="AK315" s="90" t="s">
        <v>566</v>
      </c>
      <c r="AL315" s="91">
        <v>14.4</v>
      </c>
      <c r="AM315" s="91">
        <v>12.2181100455</v>
      </c>
      <c r="AN315" s="91">
        <v>1849</v>
      </c>
      <c r="AO315" s="90">
        <v>0.1</v>
      </c>
      <c r="AP315" s="91">
        <v>143.87899999999999</v>
      </c>
      <c r="AQ315" s="91">
        <v>40.950526315799998</v>
      </c>
      <c r="AR315" s="91" t="s">
        <v>566</v>
      </c>
      <c r="AS315" s="91">
        <v>99.880083727300004</v>
      </c>
      <c r="AT315" s="91">
        <v>106.3579011004</v>
      </c>
      <c r="AU315" s="90">
        <v>23</v>
      </c>
      <c r="AV315" s="90">
        <v>10</v>
      </c>
      <c r="AW315" s="91">
        <v>0</v>
      </c>
      <c r="AX315" s="91" t="s">
        <v>566</v>
      </c>
      <c r="AY315" s="91">
        <v>196.43</v>
      </c>
      <c r="AZ315" s="88" t="s">
        <v>4928</v>
      </c>
      <c r="BA315" s="91">
        <v>203</v>
      </c>
      <c r="BB315" s="91">
        <v>96.549916272700003</v>
      </c>
      <c r="BC315" s="94">
        <v>4.9730456700000002E-2</v>
      </c>
      <c r="BD315" s="91">
        <v>4.7910000000000004</v>
      </c>
      <c r="BE315" s="95">
        <v>29.8</v>
      </c>
      <c r="BF315" s="91">
        <v>2.97</v>
      </c>
      <c r="BG315" s="91">
        <v>24.3</v>
      </c>
      <c r="BH315" s="94">
        <v>0.11667</v>
      </c>
      <c r="BI315" s="94">
        <v>0.5</v>
      </c>
      <c r="BJ315" s="93">
        <v>110</v>
      </c>
      <c r="BK315" s="94">
        <v>160</v>
      </c>
      <c r="BL315" s="91">
        <v>72.218109999999996</v>
      </c>
      <c r="BM315" s="96">
        <v>3.61090534</v>
      </c>
      <c r="BN315" s="96" t="s">
        <v>566</v>
      </c>
      <c r="BO315" s="88" t="s">
        <v>696</v>
      </c>
      <c r="BP315" s="88" t="s">
        <v>566</v>
      </c>
      <c r="BQ315" s="91">
        <v>4.7910000000000004</v>
      </c>
      <c r="BR315" s="95">
        <v>29.8</v>
      </c>
      <c r="BS315" s="91">
        <v>2.97</v>
      </c>
      <c r="BT315" s="90">
        <v>30</v>
      </c>
      <c r="BU315" s="91">
        <v>0</v>
      </c>
      <c r="BV315" s="91">
        <v>89.04</v>
      </c>
      <c r="BW315" s="96">
        <v>4.452</v>
      </c>
      <c r="BX315" s="96" t="s">
        <v>566</v>
      </c>
      <c r="BY315" s="96" t="s">
        <v>566</v>
      </c>
      <c r="BZ315" s="96" t="s">
        <v>566</v>
      </c>
      <c r="CA315" s="96" t="s">
        <v>566</v>
      </c>
      <c r="CB315" s="96" t="s">
        <v>566</v>
      </c>
      <c r="CC315" s="96" t="s">
        <v>566</v>
      </c>
      <c r="CD315" s="96" t="s">
        <v>566</v>
      </c>
      <c r="CE315" s="96" t="s">
        <v>566</v>
      </c>
      <c r="CF315" s="88" t="s">
        <v>566</v>
      </c>
      <c r="CG315" s="88" t="s">
        <v>566</v>
      </c>
      <c r="CH315" s="92" t="s">
        <v>566</v>
      </c>
      <c r="CI315" s="91">
        <v>0</v>
      </c>
      <c r="CJ315" s="91">
        <v>0</v>
      </c>
      <c r="CK315" s="90" t="s">
        <v>566</v>
      </c>
      <c r="CL315" s="91">
        <v>-0.42304649010000001</v>
      </c>
      <c r="CM315" s="91">
        <v>-0.1749535099</v>
      </c>
      <c r="CN315" s="88" t="s">
        <v>566</v>
      </c>
      <c r="CO315" s="91">
        <v>90.95</v>
      </c>
      <c r="CP315" s="91">
        <v>5.1927074988999999</v>
      </c>
      <c r="CQ315" s="91">
        <v>3.2187636841999998</v>
      </c>
      <c r="CR315" s="91">
        <v>0.4013840742</v>
      </c>
      <c r="CS315" s="91">
        <v>0.2507636842</v>
      </c>
      <c r="CT315" s="90">
        <v>0.6</v>
      </c>
      <c r="CU315" s="96">
        <v>1.0149999999999999</v>
      </c>
      <c r="CV315" s="96">
        <v>0.88300000000000001</v>
      </c>
      <c r="CW315" s="96">
        <v>0.73099999999999998</v>
      </c>
      <c r="CX315" s="93">
        <v>2898</v>
      </c>
      <c r="CY315" s="93">
        <v>2830.9659999999999</v>
      </c>
      <c r="CZ315" s="93">
        <v>74.790000000000006</v>
      </c>
      <c r="DA315" s="90">
        <v>50</v>
      </c>
      <c r="DB315" s="90" t="s">
        <v>566</v>
      </c>
      <c r="DC315" s="90">
        <v>107</v>
      </c>
      <c r="DD315" s="91">
        <v>280</v>
      </c>
      <c r="DE315" s="91">
        <v>-29.846428571400001</v>
      </c>
      <c r="DF315" s="93">
        <v>2</v>
      </c>
      <c r="DG315" s="88" t="s">
        <v>393</v>
      </c>
      <c r="DH315" s="88" t="s">
        <v>566</v>
      </c>
      <c r="DI315" s="88" t="s">
        <v>566</v>
      </c>
      <c r="DJ315" s="88" t="s">
        <v>1177</v>
      </c>
      <c r="DK315" s="90">
        <v>-5</v>
      </c>
      <c r="DL315" s="91">
        <v>29.8</v>
      </c>
      <c r="DM315" s="91">
        <v>0.1511205474</v>
      </c>
      <c r="DN315" s="91">
        <v>14.558855701700001</v>
      </c>
      <c r="DO315" s="91">
        <v>9.0244859787999996</v>
      </c>
      <c r="DP315" s="91">
        <v>9.7675322770000008</v>
      </c>
      <c r="DQ315" s="91">
        <v>6.0564859787999996</v>
      </c>
      <c r="DR315" s="91">
        <v>15.7784963571</v>
      </c>
      <c r="DS315" s="91">
        <v>9.7804952573000001</v>
      </c>
      <c r="DT315" s="91">
        <v>10.9871729324</v>
      </c>
      <c r="DU315" s="91">
        <v>6.8124952573000002</v>
      </c>
      <c r="DV315" s="91" t="s">
        <v>566</v>
      </c>
      <c r="DW315" s="97"/>
      <c r="DX315" s="98" t="s">
        <v>5406</v>
      </c>
      <c r="DY315" s="99" t="s">
        <v>3173</v>
      </c>
      <c r="DZ315" s="98" t="s">
        <v>689</v>
      </c>
      <c r="EA315" s="100" t="s">
        <v>689</v>
      </c>
      <c r="EB315" s="101" t="s">
        <v>2761</v>
      </c>
      <c r="EC315" s="38"/>
    </row>
    <row r="316" spans="1:133" s="9" customFormat="1" ht="15" customHeight="1" x14ac:dyDescent="0.25">
      <c r="A316" s="17" t="str">
        <f t="shared" si="4"/>
        <v>5220_Тевлинско-Русскинское</v>
      </c>
      <c r="B316" s="87">
        <v>42</v>
      </c>
      <c r="C316" s="88" t="s">
        <v>733</v>
      </c>
      <c r="D316" s="88" t="s">
        <v>568</v>
      </c>
      <c r="E316" s="88" t="s">
        <v>525</v>
      </c>
      <c r="F316" s="88" t="s">
        <v>1308</v>
      </c>
      <c r="G316" s="88" t="s">
        <v>270</v>
      </c>
      <c r="H316" s="88" t="s">
        <v>1081</v>
      </c>
      <c r="I316" s="89">
        <v>5220</v>
      </c>
      <c r="J316" s="88" t="s">
        <v>1082</v>
      </c>
      <c r="K316" s="88" t="s">
        <v>688</v>
      </c>
      <c r="L316" s="88" t="s">
        <v>566</v>
      </c>
      <c r="M316" s="88" t="s">
        <v>740</v>
      </c>
      <c r="N316" s="88" t="s">
        <v>47</v>
      </c>
      <c r="O316" s="90">
        <v>7</v>
      </c>
      <c r="P316" s="90">
        <v>2925</v>
      </c>
      <c r="Q316" s="90">
        <v>2932</v>
      </c>
      <c r="R316" s="91">
        <v>9.0500000000000007</v>
      </c>
      <c r="S316" s="90" t="s">
        <v>150</v>
      </c>
      <c r="T316" s="90">
        <v>2950</v>
      </c>
      <c r="U316" s="90">
        <v>5</v>
      </c>
      <c r="V316" s="88" t="s">
        <v>31</v>
      </c>
      <c r="W316" s="88" t="s">
        <v>94</v>
      </c>
      <c r="X316" s="88" t="s">
        <v>472</v>
      </c>
      <c r="Y316" s="90" t="s">
        <v>552</v>
      </c>
      <c r="Z316" s="90" t="s">
        <v>566</v>
      </c>
      <c r="AA316" s="90">
        <v>73</v>
      </c>
      <c r="AB316" s="91" t="s">
        <v>3699</v>
      </c>
      <c r="AC316" s="88" t="s">
        <v>566</v>
      </c>
      <c r="AD316" s="90" t="s">
        <v>566</v>
      </c>
      <c r="AE316" s="90" t="s">
        <v>566</v>
      </c>
      <c r="AF316" s="90" t="s">
        <v>94</v>
      </c>
      <c r="AG316" s="91" t="s">
        <v>5407</v>
      </c>
      <c r="AH316" s="92" t="s">
        <v>2006</v>
      </c>
      <c r="AI316" s="93">
        <v>1269</v>
      </c>
      <c r="AJ316" s="88" t="s">
        <v>722</v>
      </c>
      <c r="AK316" s="90" t="s">
        <v>566</v>
      </c>
      <c r="AL316" s="91">
        <v>14.4</v>
      </c>
      <c r="AM316" s="91">
        <v>12.2773254415</v>
      </c>
      <c r="AN316" s="91">
        <v>2060</v>
      </c>
      <c r="AO316" s="90">
        <v>14.6</v>
      </c>
      <c r="AP316" s="91">
        <v>8.14</v>
      </c>
      <c r="AQ316" s="91">
        <v>41.519090909100001</v>
      </c>
      <c r="AR316" s="91" t="s">
        <v>566</v>
      </c>
      <c r="AS316" s="91">
        <v>88.308635762999998</v>
      </c>
      <c r="AT316" s="91">
        <v>93.800435298400004</v>
      </c>
      <c r="AU316" s="90">
        <v>571</v>
      </c>
      <c r="AV316" s="90">
        <v>0</v>
      </c>
      <c r="AW316" s="91">
        <v>5.65</v>
      </c>
      <c r="AX316" s="91" t="s">
        <v>566</v>
      </c>
      <c r="AY316" s="91">
        <v>216.43</v>
      </c>
      <c r="AZ316" s="88" t="s">
        <v>4928</v>
      </c>
      <c r="BA316" s="91">
        <v>222</v>
      </c>
      <c r="BB316" s="91">
        <v>128.12136423699999</v>
      </c>
      <c r="BC316" s="94">
        <v>6.3692958699999996E-2</v>
      </c>
      <c r="BD316" s="91">
        <v>8.0679999999999996</v>
      </c>
      <c r="BE316" s="95">
        <v>84.364000000000004</v>
      </c>
      <c r="BF316" s="91">
        <v>1.1200000000000001</v>
      </c>
      <c r="BG316" s="91">
        <v>31</v>
      </c>
      <c r="BH316" s="94">
        <v>8.3330000000000001E-2</v>
      </c>
      <c r="BI316" s="94">
        <v>1</v>
      </c>
      <c r="BJ316" s="93">
        <v>57</v>
      </c>
      <c r="BK316" s="94">
        <v>0</v>
      </c>
      <c r="BL316" s="91">
        <v>34.586840000000002</v>
      </c>
      <c r="BM316" s="96">
        <v>1.72934224</v>
      </c>
      <c r="BN316" s="96" t="s">
        <v>566</v>
      </c>
      <c r="BO316" s="88" t="s">
        <v>696</v>
      </c>
      <c r="BP316" s="88" t="s">
        <v>566</v>
      </c>
      <c r="BQ316" s="91">
        <v>8.0679999999999996</v>
      </c>
      <c r="BR316" s="95">
        <v>84.364000000000004</v>
      </c>
      <c r="BS316" s="91">
        <v>1.1200000000000001</v>
      </c>
      <c r="BT316" s="90">
        <v>30</v>
      </c>
      <c r="BU316" s="91">
        <v>0</v>
      </c>
      <c r="BV316" s="91">
        <v>33.479999999999997</v>
      </c>
      <c r="BW316" s="96">
        <v>1.6739999999999999</v>
      </c>
      <c r="BX316" s="96" t="s">
        <v>566</v>
      </c>
      <c r="BY316" s="96" t="s">
        <v>566</v>
      </c>
      <c r="BZ316" s="96" t="s">
        <v>566</v>
      </c>
      <c r="CA316" s="96" t="s">
        <v>566</v>
      </c>
      <c r="CB316" s="96" t="s">
        <v>566</v>
      </c>
      <c r="CC316" s="96" t="s">
        <v>566</v>
      </c>
      <c r="CD316" s="96" t="s">
        <v>566</v>
      </c>
      <c r="CE316" s="96" t="s">
        <v>566</v>
      </c>
      <c r="CF316" s="88" t="s">
        <v>566</v>
      </c>
      <c r="CG316" s="88" t="s">
        <v>566</v>
      </c>
      <c r="CH316" s="92" t="s">
        <v>566</v>
      </c>
      <c r="CI316" s="91">
        <v>0</v>
      </c>
      <c r="CJ316" s="91">
        <v>0</v>
      </c>
      <c r="CK316" s="90" t="s">
        <v>566</v>
      </c>
      <c r="CL316" s="91">
        <v>-8.4735738000000005E-2</v>
      </c>
      <c r="CM316" s="91">
        <v>6.7735738000000004E-2</v>
      </c>
      <c r="CN316" s="88" t="s">
        <v>566</v>
      </c>
      <c r="CO316" s="91">
        <v>90.95</v>
      </c>
      <c r="CP316" s="91">
        <v>7.9244211764000001</v>
      </c>
      <c r="CQ316" s="91">
        <v>1.0965475068999999</v>
      </c>
      <c r="CR316" s="91">
        <v>-0.1439659204</v>
      </c>
      <c r="CS316" s="91">
        <v>-1.9452493099999999E-2</v>
      </c>
      <c r="CT316" s="90">
        <v>-3.3650000000000002</v>
      </c>
      <c r="CU316" s="96">
        <v>1.016</v>
      </c>
      <c r="CV316" s="96">
        <v>0.88500000000000001</v>
      </c>
      <c r="CW316" s="96">
        <v>0.73099999999999998</v>
      </c>
      <c r="CX316" s="93">
        <v>2898</v>
      </c>
      <c r="CY316" s="93">
        <v>2841.16</v>
      </c>
      <c r="CZ316" s="93">
        <v>74.790000000000006</v>
      </c>
      <c r="DA316" s="90">
        <v>50</v>
      </c>
      <c r="DB316" s="90" t="s">
        <v>566</v>
      </c>
      <c r="DC316" s="90">
        <v>107</v>
      </c>
      <c r="DD316" s="91">
        <v>280</v>
      </c>
      <c r="DE316" s="91">
        <v>-22.7035714286</v>
      </c>
      <c r="DF316" s="93">
        <v>2</v>
      </c>
      <c r="DG316" s="88" t="s">
        <v>393</v>
      </c>
      <c r="DH316" s="88" t="s">
        <v>566</v>
      </c>
      <c r="DI316" s="88" t="s">
        <v>566</v>
      </c>
      <c r="DJ316" s="88" t="s">
        <v>1136</v>
      </c>
      <c r="DK316" s="90">
        <v>-5</v>
      </c>
      <c r="DL316" s="91">
        <v>84.364000000000004</v>
      </c>
      <c r="DM316" s="91">
        <v>0.1016075486</v>
      </c>
      <c r="DN316" s="91">
        <v>12.870648793899999</v>
      </c>
      <c r="DO316" s="91">
        <v>1.7809853279000001</v>
      </c>
      <c r="DP316" s="91">
        <v>4.8022616970999996</v>
      </c>
      <c r="DQ316" s="91">
        <v>0.66498532789999998</v>
      </c>
      <c r="DR316" s="91">
        <v>12.640995120099999</v>
      </c>
      <c r="DS316" s="91">
        <v>1.7492068348000001</v>
      </c>
      <c r="DT316" s="91">
        <v>4.5726080232999999</v>
      </c>
      <c r="DU316" s="91">
        <v>0.63320683479999995</v>
      </c>
      <c r="DV316" s="91" t="s">
        <v>566</v>
      </c>
      <c r="DW316" s="97"/>
      <c r="DX316" s="98" t="s">
        <v>689</v>
      </c>
      <c r="DY316" s="99" t="s">
        <v>3147</v>
      </c>
      <c r="DZ316" s="98" t="s">
        <v>689</v>
      </c>
      <c r="EA316" s="100" t="s">
        <v>689</v>
      </c>
      <c r="EB316" s="101" t="s">
        <v>2761</v>
      </c>
      <c r="EC316" s="38"/>
    </row>
    <row r="317" spans="1:133" s="9" customFormat="1" ht="15" customHeight="1" x14ac:dyDescent="0.25">
      <c r="A317" s="17" t="str">
        <f t="shared" si="4"/>
        <v>5238_Тевлинско-Русскинское</v>
      </c>
      <c r="B317" s="87">
        <v>43</v>
      </c>
      <c r="C317" s="88" t="s">
        <v>733</v>
      </c>
      <c r="D317" s="88" t="s">
        <v>568</v>
      </c>
      <c r="E317" s="88" t="s">
        <v>525</v>
      </c>
      <c r="F317" s="88" t="s">
        <v>1308</v>
      </c>
      <c r="G317" s="88" t="s">
        <v>270</v>
      </c>
      <c r="H317" s="88" t="s">
        <v>1081</v>
      </c>
      <c r="I317" s="89">
        <v>5238</v>
      </c>
      <c r="J317" s="88" t="s">
        <v>179</v>
      </c>
      <c r="K317" s="88" t="s">
        <v>688</v>
      </c>
      <c r="L317" s="88" t="s">
        <v>566</v>
      </c>
      <c r="M317" s="88" t="s">
        <v>740</v>
      </c>
      <c r="N317" s="88" t="s">
        <v>47</v>
      </c>
      <c r="O317" s="90">
        <v>8</v>
      </c>
      <c r="P317" s="90">
        <v>3181</v>
      </c>
      <c r="Q317" s="90">
        <v>3189</v>
      </c>
      <c r="R317" s="91">
        <v>264.88</v>
      </c>
      <c r="S317" s="90" t="s">
        <v>150</v>
      </c>
      <c r="T317" s="90">
        <v>3229</v>
      </c>
      <c r="U317" s="90">
        <v>6</v>
      </c>
      <c r="V317" s="88" t="s">
        <v>31</v>
      </c>
      <c r="W317" s="88" t="s">
        <v>94</v>
      </c>
      <c r="X317" s="88" t="s">
        <v>1437</v>
      </c>
      <c r="Y317" s="90" t="s">
        <v>1065</v>
      </c>
      <c r="Z317" s="90" t="s">
        <v>566</v>
      </c>
      <c r="AA317" s="90">
        <v>73</v>
      </c>
      <c r="AB317" s="91" t="s">
        <v>5408</v>
      </c>
      <c r="AC317" s="88" t="s">
        <v>566</v>
      </c>
      <c r="AD317" s="90" t="s">
        <v>566</v>
      </c>
      <c r="AE317" s="90" t="s">
        <v>1265</v>
      </c>
      <c r="AF317" s="90" t="s">
        <v>94</v>
      </c>
      <c r="AG317" s="91" t="s">
        <v>3461</v>
      </c>
      <c r="AH317" s="92" t="s">
        <v>1531</v>
      </c>
      <c r="AI317" s="93">
        <v>1356</v>
      </c>
      <c r="AJ317" s="88" t="s">
        <v>566</v>
      </c>
      <c r="AK317" s="90" t="s">
        <v>566</v>
      </c>
      <c r="AL317" s="91">
        <v>22</v>
      </c>
      <c r="AM317" s="91">
        <v>17.478411058599999</v>
      </c>
      <c r="AN317" s="91">
        <v>2378</v>
      </c>
      <c r="AO317" s="90">
        <v>19.399999999999999</v>
      </c>
      <c r="AP317" s="91">
        <v>197.51</v>
      </c>
      <c r="AQ317" s="91" t="s">
        <v>566</v>
      </c>
      <c r="AR317" s="91" t="s">
        <v>566</v>
      </c>
      <c r="AS317" s="91">
        <v>87.9</v>
      </c>
      <c r="AT317" s="91">
        <v>92.79</v>
      </c>
      <c r="AU317" s="90">
        <v>261</v>
      </c>
      <c r="AV317" s="90">
        <v>0.2</v>
      </c>
      <c r="AW317" s="91">
        <v>1.07</v>
      </c>
      <c r="AX317" s="91" t="s">
        <v>566</v>
      </c>
      <c r="AY317" s="91">
        <v>251.04</v>
      </c>
      <c r="AZ317" s="88" t="s">
        <v>4928</v>
      </c>
      <c r="BA317" s="91">
        <v>256</v>
      </c>
      <c r="BB317" s="91">
        <v>163.13999999999999</v>
      </c>
      <c r="BC317" s="94">
        <v>2.9469506699999998E-2</v>
      </c>
      <c r="BD317" s="91">
        <v>4.7629999999999999</v>
      </c>
      <c r="BE317" s="95">
        <v>87.617000000000004</v>
      </c>
      <c r="BF317" s="91">
        <v>0.52</v>
      </c>
      <c r="BG317" s="91">
        <v>31</v>
      </c>
      <c r="BH317" s="94">
        <v>0.13333</v>
      </c>
      <c r="BI317" s="94">
        <v>0.83333000000000002</v>
      </c>
      <c r="BJ317" s="93">
        <v>103</v>
      </c>
      <c r="BK317" s="94">
        <v>0</v>
      </c>
      <c r="BL317" s="91">
        <v>16.169640000000001</v>
      </c>
      <c r="BM317" s="96">
        <v>0.80848220000000004</v>
      </c>
      <c r="BN317" s="96" t="s">
        <v>566</v>
      </c>
      <c r="BO317" s="88" t="s">
        <v>696</v>
      </c>
      <c r="BP317" s="88" t="s">
        <v>566</v>
      </c>
      <c r="BQ317" s="91">
        <v>4.7629999999999999</v>
      </c>
      <c r="BR317" s="95">
        <v>87.617000000000004</v>
      </c>
      <c r="BS317" s="91">
        <v>0.52</v>
      </c>
      <c r="BT317" s="90">
        <v>30</v>
      </c>
      <c r="BU317" s="91">
        <v>0</v>
      </c>
      <c r="BV317" s="91">
        <v>15.66</v>
      </c>
      <c r="BW317" s="96">
        <v>0.78300000000000003</v>
      </c>
      <c r="BX317" s="96" t="s">
        <v>566</v>
      </c>
      <c r="BY317" s="96" t="s">
        <v>566</v>
      </c>
      <c r="BZ317" s="96" t="s">
        <v>566</v>
      </c>
      <c r="CA317" s="96" t="s">
        <v>566</v>
      </c>
      <c r="CB317" s="96" t="s">
        <v>566</v>
      </c>
      <c r="CC317" s="96" t="s">
        <v>566</v>
      </c>
      <c r="CD317" s="96" t="s">
        <v>566</v>
      </c>
      <c r="CE317" s="96" t="s">
        <v>566</v>
      </c>
      <c r="CF317" s="88" t="s">
        <v>566</v>
      </c>
      <c r="CG317" s="88" t="s">
        <v>566</v>
      </c>
      <c r="CH317" s="92" t="s">
        <v>566</v>
      </c>
      <c r="CI317" s="91">
        <v>0</v>
      </c>
      <c r="CJ317" s="91">
        <v>0</v>
      </c>
      <c r="CK317" s="90" t="s">
        <v>566</v>
      </c>
      <c r="CL317" s="91">
        <v>8.1653746499999999E-2</v>
      </c>
      <c r="CM317" s="91">
        <v>1.53462535E-2</v>
      </c>
      <c r="CN317" s="88" t="s">
        <v>566</v>
      </c>
      <c r="CO317" s="91">
        <v>90.95</v>
      </c>
      <c r="CP317" s="91">
        <v>4.6858283620999996</v>
      </c>
      <c r="CQ317" s="91">
        <v>0.51236458220000003</v>
      </c>
      <c r="CR317" s="91">
        <v>-7.6752283099999999E-2</v>
      </c>
      <c r="CS317" s="91">
        <v>-9.6354178000000006E-3</v>
      </c>
      <c r="CT317" s="90">
        <v>1</v>
      </c>
      <c r="CU317" s="96">
        <v>1.016</v>
      </c>
      <c r="CV317" s="96">
        <v>0.88300000000000001</v>
      </c>
      <c r="CW317" s="96">
        <v>0.73099999999999998</v>
      </c>
      <c r="CX317" s="93">
        <v>2898</v>
      </c>
      <c r="CY317" s="93">
        <v>2847.41</v>
      </c>
      <c r="CZ317" s="93">
        <v>68.709999999999994</v>
      </c>
      <c r="DA317" s="90">
        <v>50</v>
      </c>
      <c r="DB317" s="90" t="s">
        <v>566</v>
      </c>
      <c r="DC317" s="90">
        <v>107</v>
      </c>
      <c r="DD317" s="91">
        <v>280</v>
      </c>
      <c r="DE317" s="91">
        <v>-10.3428571429</v>
      </c>
      <c r="DF317" s="93">
        <v>2</v>
      </c>
      <c r="DG317" s="88" t="s">
        <v>393</v>
      </c>
      <c r="DH317" s="88" t="s">
        <v>566</v>
      </c>
      <c r="DI317" s="88" t="s">
        <v>566</v>
      </c>
      <c r="DJ317" s="88" t="s">
        <v>566</v>
      </c>
      <c r="DK317" s="90">
        <v>0</v>
      </c>
      <c r="DL317" s="91">
        <v>87.617000000000004</v>
      </c>
      <c r="DM317" s="91">
        <v>3.3270566699999997E-2</v>
      </c>
      <c r="DN317" s="91">
        <v>5.3773451492</v>
      </c>
      <c r="DO317" s="91">
        <v>0.58797740499999995</v>
      </c>
      <c r="DP317" s="91">
        <v>0.61476450400000004</v>
      </c>
      <c r="DQ317" s="91">
        <v>6.5977405000000003E-2</v>
      </c>
      <c r="DR317" s="91">
        <v>5.2906855148999998</v>
      </c>
      <c r="DS317" s="91">
        <v>0.57850174259999998</v>
      </c>
      <c r="DT317" s="91">
        <v>0.52810486970000003</v>
      </c>
      <c r="DU317" s="91">
        <v>5.6501742600000002E-2</v>
      </c>
      <c r="DV317" s="91">
        <v>111.4047875</v>
      </c>
      <c r="DW317" s="97"/>
      <c r="DX317" s="98" t="s">
        <v>689</v>
      </c>
      <c r="DY317" s="99" t="s">
        <v>719</v>
      </c>
      <c r="DZ317" s="98" t="s">
        <v>689</v>
      </c>
      <c r="EA317" s="100" t="s">
        <v>689</v>
      </c>
      <c r="EB317" s="101" t="s">
        <v>2761</v>
      </c>
      <c r="EC317" s="38"/>
    </row>
    <row r="318" spans="1:133" s="9" customFormat="1" ht="15" customHeight="1" x14ac:dyDescent="0.25">
      <c r="A318" s="17" t="str">
        <f t="shared" si="4"/>
        <v>5240_Тевлинско-Русскинское</v>
      </c>
      <c r="B318" s="87">
        <v>44</v>
      </c>
      <c r="C318" s="88" t="s">
        <v>733</v>
      </c>
      <c r="D318" s="88" t="s">
        <v>568</v>
      </c>
      <c r="E318" s="88" t="s">
        <v>525</v>
      </c>
      <c r="F318" s="88" t="s">
        <v>1308</v>
      </c>
      <c r="G318" s="88" t="s">
        <v>270</v>
      </c>
      <c r="H318" s="88" t="s">
        <v>1081</v>
      </c>
      <c r="I318" s="89">
        <v>5240</v>
      </c>
      <c r="J318" s="88" t="s">
        <v>179</v>
      </c>
      <c r="K318" s="88" t="s">
        <v>688</v>
      </c>
      <c r="L318" s="88" t="s">
        <v>566</v>
      </c>
      <c r="M318" s="88" t="s">
        <v>740</v>
      </c>
      <c r="N318" s="88" t="s">
        <v>47</v>
      </c>
      <c r="O318" s="90">
        <v>4</v>
      </c>
      <c r="P318" s="90">
        <v>2923</v>
      </c>
      <c r="Q318" s="90">
        <v>2927</v>
      </c>
      <c r="R318" s="91">
        <v>12.54</v>
      </c>
      <c r="S318" s="90" t="s">
        <v>150</v>
      </c>
      <c r="T318" s="90">
        <v>2940</v>
      </c>
      <c r="U318" s="90">
        <v>4</v>
      </c>
      <c r="V318" s="88" t="s">
        <v>31</v>
      </c>
      <c r="W318" s="88" t="s">
        <v>94</v>
      </c>
      <c r="X318" s="88" t="s">
        <v>1285</v>
      </c>
      <c r="Y318" s="90" t="s">
        <v>1013</v>
      </c>
      <c r="Z318" s="90" t="s">
        <v>566</v>
      </c>
      <c r="AA318" s="90">
        <v>73</v>
      </c>
      <c r="AB318" s="91" t="s">
        <v>5409</v>
      </c>
      <c r="AC318" s="88" t="s">
        <v>566</v>
      </c>
      <c r="AD318" s="90" t="s">
        <v>566</v>
      </c>
      <c r="AE318" s="90" t="s">
        <v>2019</v>
      </c>
      <c r="AF318" s="90" t="s">
        <v>94</v>
      </c>
      <c r="AG318" s="91" t="s">
        <v>3574</v>
      </c>
      <c r="AH318" s="92" t="s">
        <v>2610</v>
      </c>
      <c r="AI318" s="93">
        <v>811</v>
      </c>
      <c r="AJ318" s="88" t="s">
        <v>566</v>
      </c>
      <c r="AK318" s="90" t="s">
        <v>566</v>
      </c>
      <c r="AL318" s="91">
        <v>22</v>
      </c>
      <c r="AM318" s="91">
        <v>17.478411058599999</v>
      </c>
      <c r="AN318" s="91">
        <v>2349</v>
      </c>
      <c r="AO318" s="90">
        <v>21.6</v>
      </c>
      <c r="AP318" s="91">
        <v>12.03</v>
      </c>
      <c r="AQ318" s="91" t="s">
        <v>566</v>
      </c>
      <c r="AR318" s="91" t="s">
        <v>566</v>
      </c>
      <c r="AS318" s="91">
        <v>74</v>
      </c>
      <c r="AT318" s="91">
        <v>79.44</v>
      </c>
      <c r="AU318" s="90">
        <v>256</v>
      </c>
      <c r="AV318" s="90">
        <v>0.2</v>
      </c>
      <c r="AW318" s="91">
        <v>1.67</v>
      </c>
      <c r="AX318" s="91" t="s">
        <v>566</v>
      </c>
      <c r="AY318" s="91">
        <v>251.49</v>
      </c>
      <c r="AZ318" s="88" t="s">
        <v>4928</v>
      </c>
      <c r="BA318" s="91">
        <v>257</v>
      </c>
      <c r="BB318" s="91">
        <v>177.49</v>
      </c>
      <c r="BC318" s="94">
        <v>1.38812898E-2</v>
      </c>
      <c r="BD318" s="91">
        <v>2.4009999999999998</v>
      </c>
      <c r="BE318" s="95">
        <v>94.835999999999999</v>
      </c>
      <c r="BF318" s="91">
        <v>0.11</v>
      </c>
      <c r="BG318" s="91">
        <v>31</v>
      </c>
      <c r="BH318" s="94">
        <v>8.3330000000000001E-2</v>
      </c>
      <c r="BI318" s="94">
        <v>0.66666999999999998</v>
      </c>
      <c r="BJ318" s="93">
        <v>83</v>
      </c>
      <c r="BK318" s="94">
        <v>0</v>
      </c>
      <c r="BL318" s="91">
        <v>3.3997000000000002</v>
      </c>
      <c r="BM318" s="96">
        <v>0.16998498000000001</v>
      </c>
      <c r="BN318" s="96" t="s">
        <v>566</v>
      </c>
      <c r="BO318" s="88" t="s">
        <v>696</v>
      </c>
      <c r="BP318" s="88" t="s">
        <v>566</v>
      </c>
      <c r="BQ318" s="91">
        <v>2.4009999999999998</v>
      </c>
      <c r="BR318" s="95">
        <v>94.835999999999999</v>
      </c>
      <c r="BS318" s="91">
        <v>0.11</v>
      </c>
      <c r="BT318" s="90">
        <v>30</v>
      </c>
      <c r="BU318" s="91">
        <v>0</v>
      </c>
      <c r="BV318" s="91">
        <v>3.3</v>
      </c>
      <c r="BW318" s="96">
        <v>0.16500000000000001</v>
      </c>
      <c r="BX318" s="96" t="s">
        <v>566</v>
      </c>
      <c r="BY318" s="96" t="s">
        <v>566</v>
      </c>
      <c r="BZ318" s="96" t="s">
        <v>566</v>
      </c>
      <c r="CA318" s="96" t="s">
        <v>566</v>
      </c>
      <c r="CB318" s="96" t="s">
        <v>566</v>
      </c>
      <c r="CC318" s="96" t="s">
        <v>566</v>
      </c>
      <c r="CD318" s="96" t="s">
        <v>566</v>
      </c>
      <c r="CE318" s="96" t="s">
        <v>566</v>
      </c>
      <c r="CF318" s="88" t="s">
        <v>566</v>
      </c>
      <c r="CG318" s="88" t="s">
        <v>566</v>
      </c>
      <c r="CH318" s="92" t="s">
        <v>566</v>
      </c>
      <c r="CI318" s="91">
        <v>0</v>
      </c>
      <c r="CJ318" s="91">
        <v>0</v>
      </c>
      <c r="CK318" s="90" t="s">
        <v>566</v>
      </c>
      <c r="CL318" s="91">
        <v>6.3326943100000005E-2</v>
      </c>
      <c r="CM318" s="91">
        <v>1.6730568999999999E-3</v>
      </c>
      <c r="CN318" s="88" t="s">
        <v>566</v>
      </c>
      <c r="CO318" s="91">
        <v>90.95</v>
      </c>
      <c r="CP318" s="91">
        <v>2.2133221476</v>
      </c>
      <c r="CQ318" s="91">
        <v>0.1012709915</v>
      </c>
      <c r="CR318" s="91">
        <v>-0.18732301370000001</v>
      </c>
      <c r="CS318" s="91">
        <v>-8.7290084999999996E-3</v>
      </c>
      <c r="CT318" s="90">
        <v>-4</v>
      </c>
      <c r="CU318" s="96">
        <v>1.0149999999999999</v>
      </c>
      <c r="CV318" s="96">
        <v>0.88600000000000001</v>
      </c>
      <c r="CW318" s="96">
        <v>0.73099999999999998</v>
      </c>
      <c r="CX318" s="93">
        <v>2898</v>
      </c>
      <c r="CY318" s="93">
        <v>2841.75</v>
      </c>
      <c r="CZ318" s="93">
        <v>68.709999999999994</v>
      </c>
      <c r="DA318" s="90">
        <v>50</v>
      </c>
      <c r="DB318" s="90" t="s">
        <v>566</v>
      </c>
      <c r="DC318" s="90">
        <v>107</v>
      </c>
      <c r="DD318" s="91">
        <v>280</v>
      </c>
      <c r="DE318" s="91">
        <v>-10.182142857100001</v>
      </c>
      <c r="DF318" s="93">
        <v>2</v>
      </c>
      <c r="DG318" s="88" t="s">
        <v>393</v>
      </c>
      <c r="DH318" s="88" t="s">
        <v>566</v>
      </c>
      <c r="DI318" s="88" t="s">
        <v>566</v>
      </c>
      <c r="DJ318" s="88" t="s">
        <v>1292</v>
      </c>
      <c r="DK318" s="90">
        <v>-5</v>
      </c>
      <c r="DL318" s="91">
        <v>94.835999999999999</v>
      </c>
      <c r="DM318" s="91">
        <v>1.8931745999999999E-2</v>
      </c>
      <c r="DN318" s="91">
        <v>3.2745604115</v>
      </c>
      <c r="DO318" s="91">
        <v>0.14982815760000001</v>
      </c>
      <c r="DP318" s="91">
        <v>0.87391525020000005</v>
      </c>
      <c r="DQ318" s="91">
        <v>3.9828157599999997E-2</v>
      </c>
      <c r="DR318" s="91">
        <v>3.0190455359000001</v>
      </c>
      <c r="DS318" s="91">
        <v>0.138137024</v>
      </c>
      <c r="DT318" s="91">
        <v>0.61840037459999997</v>
      </c>
      <c r="DU318" s="91">
        <v>2.8137024E-2</v>
      </c>
      <c r="DV318" s="91">
        <v>111.31455</v>
      </c>
      <c r="DW318" s="97"/>
      <c r="DX318" s="98" t="s">
        <v>4690</v>
      </c>
      <c r="DY318" s="99" t="s">
        <v>3174</v>
      </c>
      <c r="DZ318" s="98" t="s">
        <v>689</v>
      </c>
      <c r="EA318" s="100" t="s">
        <v>689</v>
      </c>
      <c r="EB318" s="101" t="s">
        <v>2761</v>
      </c>
      <c r="EC318" s="38"/>
    </row>
    <row r="319" spans="1:133" s="9" customFormat="1" ht="15" customHeight="1" x14ac:dyDescent="0.25">
      <c r="A319" s="17" t="str">
        <f t="shared" si="4"/>
        <v>5242_Тевлинско-Русскинское</v>
      </c>
      <c r="B319" s="87">
        <v>45</v>
      </c>
      <c r="C319" s="88" t="s">
        <v>733</v>
      </c>
      <c r="D319" s="88" t="s">
        <v>568</v>
      </c>
      <c r="E319" s="88" t="s">
        <v>525</v>
      </c>
      <c r="F319" s="88" t="s">
        <v>1308</v>
      </c>
      <c r="G319" s="88" t="s">
        <v>270</v>
      </c>
      <c r="H319" s="88" t="s">
        <v>1081</v>
      </c>
      <c r="I319" s="89">
        <v>5242</v>
      </c>
      <c r="J319" s="88" t="s">
        <v>179</v>
      </c>
      <c r="K319" s="88" t="s">
        <v>688</v>
      </c>
      <c r="L319" s="88" t="s">
        <v>566</v>
      </c>
      <c r="M319" s="88" t="s">
        <v>740</v>
      </c>
      <c r="N319" s="88" t="s">
        <v>47</v>
      </c>
      <c r="O319" s="90">
        <v>11.7</v>
      </c>
      <c r="P319" s="90">
        <v>3114.8</v>
      </c>
      <c r="Q319" s="90">
        <v>3126.5</v>
      </c>
      <c r="R319" s="91">
        <v>214.10599999999999</v>
      </c>
      <c r="S319" s="90" t="s">
        <v>150</v>
      </c>
      <c r="T319" s="90">
        <v>3184.8</v>
      </c>
      <c r="U319" s="90">
        <v>11.7</v>
      </c>
      <c r="V319" s="88" t="s">
        <v>31</v>
      </c>
      <c r="W319" s="88" t="s">
        <v>65</v>
      </c>
      <c r="X319" s="88" t="s">
        <v>268</v>
      </c>
      <c r="Y319" s="90" t="s">
        <v>5263</v>
      </c>
      <c r="Z319" s="90" t="s">
        <v>566</v>
      </c>
      <c r="AA319" s="90">
        <v>73</v>
      </c>
      <c r="AB319" s="91" t="s">
        <v>5410</v>
      </c>
      <c r="AC319" s="88" t="s">
        <v>566</v>
      </c>
      <c r="AD319" s="90" t="s">
        <v>566</v>
      </c>
      <c r="AE319" s="90" t="s">
        <v>2019</v>
      </c>
      <c r="AF319" s="90" t="s">
        <v>65</v>
      </c>
      <c r="AG319" s="91" t="s">
        <v>5267</v>
      </c>
      <c r="AH319" s="92" t="s">
        <v>1358</v>
      </c>
      <c r="AI319" s="93">
        <v>1502</v>
      </c>
      <c r="AJ319" s="88" t="s">
        <v>722</v>
      </c>
      <c r="AK319" s="90" t="s">
        <v>566</v>
      </c>
      <c r="AL319" s="91">
        <v>22</v>
      </c>
      <c r="AM319" s="91">
        <v>17.478411058599999</v>
      </c>
      <c r="AN319" s="91">
        <v>2317</v>
      </c>
      <c r="AO319" s="90">
        <v>20</v>
      </c>
      <c r="AP319" s="91">
        <v>167.73599999999999</v>
      </c>
      <c r="AQ319" s="91">
        <v>34.202777777800002</v>
      </c>
      <c r="AR319" s="91" t="s">
        <v>566</v>
      </c>
      <c r="AS319" s="91">
        <v>85.761035035899994</v>
      </c>
      <c r="AT319" s="91">
        <v>92.117107557599994</v>
      </c>
      <c r="AU319" s="90">
        <v>0</v>
      </c>
      <c r="AV319" s="90">
        <v>27</v>
      </c>
      <c r="AW319" s="91">
        <v>0</v>
      </c>
      <c r="AX319" s="91" t="s">
        <v>566</v>
      </c>
      <c r="AY319" s="91">
        <v>250.83</v>
      </c>
      <c r="AZ319" s="88" t="s">
        <v>4928</v>
      </c>
      <c r="BA319" s="91">
        <v>257.3</v>
      </c>
      <c r="BB319" s="91">
        <v>165.06896496409999</v>
      </c>
      <c r="BC319" s="94">
        <v>5.6515120600000003E-2</v>
      </c>
      <c r="BD319" s="91">
        <v>9.2230000000000008</v>
      </c>
      <c r="BE319" s="95">
        <v>90.406999999999996</v>
      </c>
      <c r="BF319" s="91">
        <v>0.78</v>
      </c>
      <c r="BG319" s="91">
        <v>31</v>
      </c>
      <c r="BH319" s="94">
        <v>0.58333000000000002</v>
      </c>
      <c r="BI319" s="94">
        <v>0.23333000000000001</v>
      </c>
      <c r="BJ319" s="93">
        <v>531</v>
      </c>
      <c r="BK319" s="94">
        <v>0</v>
      </c>
      <c r="BL319" s="91">
        <v>24.306349999999998</v>
      </c>
      <c r="BM319" s="96">
        <v>1.21531762</v>
      </c>
      <c r="BN319" s="96" t="s">
        <v>566</v>
      </c>
      <c r="BO319" s="88" t="s">
        <v>696</v>
      </c>
      <c r="BP319" s="88" t="s">
        <v>566</v>
      </c>
      <c r="BQ319" s="91">
        <v>9.2230000000000008</v>
      </c>
      <c r="BR319" s="95">
        <v>90.406999999999996</v>
      </c>
      <c r="BS319" s="91">
        <v>0.78</v>
      </c>
      <c r="BT319" s="90">
        <v>30</v>
      </c>
      <c r="BU319" s="91">
        <v>0</v>
      </c>
      <c r="BV319" s="91">
        <v>23.52</v>
      </c>
      <c r="BW319" s="96">
        <v>1.1759999999999999</v>
      </c>
      <c r="BX319" s="96" t="s">
        <v>566</v>
      </c>
      <c r="BY319" s="96" t="s">
        <v>566</v>
      </c>
      <c r="BZ319" s="96" t="s">
        <v>566</v>
      </c>
      <c r="CA319" s="96" t="s">
        <v>566</v>
      </c>
      <c r="CB319" s="96" t="s">
        <v>566</v>
      </c>
      <c r="CC319" s="96" t="s">
        <v>566</v>
      </c>
      <c r="CD319" s="96" t="s">
        <v>566</v>
      </c>
      <c r="CE319" s="96" t="s">
        <v>566</v>
      </c>
      <c r="CF319" s="88" t="s">
        <v>566</v>
      </c>
      <c r="CG319" s="88" t="s">
        <v>566</v>
      </c>
      <c r="CH319" s="92" t="s">
        <v>566</v>
      </c>
      <c r="CI319" s="91">
        <v>0</v>
      </c>
      <c r="CJ319" s="91">
        <v>0</v>
      </c>
      <c r="CK319" s="90" t="s">
        <v>566</v>
      </c>
      <c r="CL319" s="91">
        <v>0.30607595780000002</v>
      </c>
      <c r="CM319" s="91">
        <v>-3.1075957800000002E-2</v>
      </c>
      <c r="CN319" s="88" t="s">
        <v>566</v>
      </c>
      <c r="CO319" s="91">
        <v>90.95</v>
      </c>
      <c r="CP319" s="91">
        <v>8.9747582243000004</v>
      </c>
      <c r="CQ319" s="91">
        <v>0.76282470150000004</v>
      </c>
      <c r="CR319" s="91">
        <v>-0.24782242090000001</v>
      </c>
      <c r="CS319" s="91">
        <v>-2.1175298499999998E-2</v>
      </c>
      <c r="CT319" s="90">
        <v>1.84</v>
      </c>
      <c r="CU319" s="96">
        <v>1.016</v>
      </c>
      <c r="CV319" s="96">
        <v>0.88600000000000001</v>
      </c>
      <c r="CW319" s="96">
        <v>0.73099999999999998</v>
      </c>
      <c r="CX319" s="93">
        <v>2898</v>
      </c>
      <c r="CY319" s="93">
        <v>2831.9839999999999</v>
      </c>
      <c r="CZ319" s="93">
        <v>68.709999999999994</v>
      </c>
      <c r="DA319" s="90">
        <v>50</v>
      </c>
      <c r="DB319" s="90" t="s">
        <v>566</v>
      </c>
      <c r="DC319" s="90">
        <v>107</v>
      </c>
      <c r="DD319" s="91">
        <v>280</v>
      </c>
      <c r="DE319" s="91">
        <v>-10.417857142900001</v>
      </c>
      <c r="DF319" s="93">
        <v>2</v>
      </c>
      <c r="DG319" s="88" t="s">
        <v>393</v>
      </c>
      <c r="DH319" s="88" t="s">
        <v>566</v>
      </c>
      <c r="DI319" s="88" t="s">
        <v>566</v>
      </c>
      <c r="DJ319" s="88" t="s">
        <v>1363</v>
      </c>
      <c r="DK319" s="90">
        <v>-5</v>
      </c>
      <c r="DL319" s="91">
        <v>90.406999999999996</v>
      </c>
      <c r="DM319" s="91">
        <v>0.19722818580000001</v>
      </c>
      <c r="DN319" s="91">
        <v>32.186705749600002</v>
      </c>
      <c r="DO319" s="91">
        <v>2.7357633031000002</v>
      </c>
      <c r="DP319" s="91">
        <v>22.964125104400001</v>
      </c>
      <c r="DQ319" s="91">
        <v>1.9517633030999999</v>
      </c>
      <c r="DR319" s="91">
        <v>31.3218081895</v>
      </c>
      <c r="DS319" s="91">
        <v>2.6622498772999998</v>
      </c>
      <c r="DT319" s="91">
        <v>22.0992275443</v>
      </c>
      <c r="DU319" s="91">
        <v>1.8782498773</v>
      </c>
      <c r="DV319" s="91" t="s">
        <v>566</v>
      </c>
      <c r="DW319" s="97"/>
      <c r="DX319" s="98" t="s">
        <v>5411</v>
      </c>
      <c r="DY319" s="99" t="s">
        <v>3175</v>
      </c>
      <c r="DZ319" s="98" t="s">
        <v>689</v>
      </c>
      <c r="EA319" s="100" t="s">
        <v>689</v>
      </c>
      <c r="EB319" s="101" t="s">
        <v>2761</v>
      </c>
      <c r="EC319" s="38"/>
    </row>
    <row r="320" spans="1:133" s="9" customFormat="1" ht="15" customHeight="1" x14ac:dyDescent="0.25">
      <c r="A320" s="17" t="str">
        <f t="shared" si="4"/>
        <v>5243_Тевлинско-Русскинское</v>
      </c>
      <c r="B320" s="87">
        <v>46</v>
      </c>
      <c r="C320" s="88" t="s">
        <v>733</v>
      </c>
      <c r="D320" s="88" t="s">
        <v>568</v>
      </c>
      <c r="E320" s="88" t="s">
        <v>525</v>
      </c>
      <c r="F320" s="88" t="s">
        <v>1308</v>
      </c>
      <c r="G320" s="88" t="s">
        <v>270</v>
      </c>
      <c r="H320" s="88" t="s">
        <v>1081</v>
      </c>
      <c r="I320" s="89">
        <v>5243</v>
      </c>
      <c r="J320" s="88" t="s">
        <v>178</v>
      </c>
      <c r="K320" s="88" t="s">
        <v>688</v>
      </c>
      <c r="L320" s="88" t="s">
        <v>566</v>
      </c>
      <c r="M320" s="88" t="s">
        <v>740</v>
      </c>
      <c r="N320" s="88" t="s">
        <v>47</v>
      </c>
      <c r="O320" s="90">
        <v>13</v>
      </c>
      <c r="P320" s="90">
        <v>3593</v>
      </c>
      <c r="Q320" s="90">
        <v>3606</v>
      </c>
      <c r="R320" s="91">
        <v>687.25</v>
      </c>
      <c r="S320" s="90" t="s">
        <v>150</v>
      </c>
      <c r="T320" s="90">
        <v>3642.3</v>
      </c>
      <c r="U320" s="90">
        <v>13</v>
      </c>
      <c r="V320" s="88" t="s">
        <v>31</v>
      </c>
      <c r="W320" s="88" t="s">
        <v>44</v>
      </c>
      <c r="X320" s="88" t="s">
        <v>1347</v>
      </c>
      <c r="Y320" s="90" t="s">
        <v>545</v>
      </c>
      <c r="Z320" s="90" t="s">
        <v>566</v>
      </c>
      <c r="AA320" s="90">
        <v>73</v>
      </c>
      <c r="AB320" s="91" t="s">
        <v>5412</v>
      </c>
      <c r="AC320" s="88" t="s">
        <v>566</v>
      </c>
      <c r="AD320" s="90" t="s">
        <v>566</v>
      </c>
      <c r="AE320" s="90" t="s">
        <v>4850</v>
      </c>
      <c r="AF320" s="90" t="s">
        <v>44</v>
      </c>
      <c r="AG320" s="91" t="s">
        <v>3560</v>
      </c>
      <c r="AH320" s="92" t="s">
        <v>1348</v>
      </c>
      <c r="AI320" s="93">
        <v>1530</v>
      </c>
      <c r="AJ320" s="88" t="s">
        <v>722</v>
      </c>
      <c r="AK320" s="90" t="s">
        <v>566</v>
      </c>
      <c r="AL320" s="91">
        <v>21.9</v>
      </c>
      <c r="AM320" s="91">
        <v>17.4191956626</v>
      </c>
      <c r="AN320" s="91">
        <v>1389</v>
      </c>
      <c r="AO320" s="90">
        <v>23.6</v>
      </c>
      <c r="AP320" s="91">
        <v>209.16200000000001</v>
      </c>
      <c r="AQ320" s="91">
        <v>80.194999999999993</v>
      </c>
      <c r="AR320" s="91" t="s">
        <v>566</v>
      </c>
      <c r="AS320" s="91">
        <v>164.3452520884</v>
      </c>
      <c r="AT320" s="91">
        <v>170.26265124259999</v>
      </c>
      <c r="AU320" s="90">
        <v>124</v>
      </c>
      <c r="AV320" s="90">
        <v>0</v>
      </c>
      <c r="AW320" s="91">
        <v>0.03</v>
      </c>
      <c r="AX320" s="91" t="s">
        <v>566</v>
      </c>
      <c r="AY320" s="91">
        <v>236.97</v>
      </c>
      <c r="AZ320" s="88" t="s">
        <v>4928</v>
      </c>
      <c r="BA320" s="91">
        <v>243</v>
      </c>
      <c r="BB320" s="91">
        <v>72.624747911599997</v>
      </c>
      <c r="BC320" s="94">
        <v>0.47595345929999999</v>
      </c>
      <c r="BD320" s="91">
        <v>34.566000000000003</v>
      </c>
      <c r="BE320" s="95">
        <v>95.843999999999994</v>
      </c>
      <c r="BF320" s="91">
        <v>1.27</v>
      </c>
      <c r="BG320" s="91">
        <v>31</v>
      </c>
      <c r="BH320" s="94" t="s">
        <v>566</v>
      </c>
      <c r="BI320" s="94" t="s">
        <v>566</v>
      </c>
      <c r="BJ320" s="93">
        <v>744</v>
      </c>
      <c r="BK320" s="94">
        <v>0</v>
      </c>
      <c r="BL320" s="91">
        <v>39.430840000000003</v>
      </c>
      <c r="BM320" s="96">
        <v>1.9715419599999999</v>
      </c>
      <c r="BN320" s="96" t="s">
        <v>566</v>
      </c>
      <c r="BO320" s="88" t="s">
        <v>430</v>
      </c>
      <c r="BP320" s="88" t="s">
        <v>566</v>
      </c>
      <c r="BQ320" s="91">
        <v>34.566000000000003</v>
      </c>
      <c r="BR320" s="95">
        <v>95.843999999999994</v>
      </c>
      <c r="BS320" s="91">
        <v>1.27</v>
      </c>
      <c r="BT320" s="90">
        <v>30</v>
      </c>
      <c r="BU320" s="91">
        <v>0</v>
      </c>
      <c r="BV320" s="91">
        <v>38.159999999999997</v>
      </c>
      <c r="BW320" s="96">
        <v>1.9079999999999999</v>
      </c>
      <c r="BX320" s="96" t="s">
        <v>566</v>
      </c>
      <c r="BY320" s="96" t="s">
        <v>566</v>
      </c>
      <c r="BZ320" s="96" t="s">
        <v>566</v>
      </c>
      <c r="CA320" s="96" t="s">
        <v>566</v>
      </c>
      <c r="CB320" s="96" t="s">
        <v>566</v>
      </c>
      <c r="CC320" s="96" t="s">
        <v>566</v>
      </c>
      <c r="CD320" s="96" t="s">
        <v>566</v>
      </c>
      <c r="CE320" s="96" t="s">
        <v>566</v>
      </c>
      <c r="CF320" s="88" t="s">
        <v>566</v>
      </c>
      <c r="CG320" s="88" t="s">
        <v>566</v>
      </c>
      <c r="CH320" s="92" t="s">
        <v>566</v>
      </c>
      <c r="CI320" s="91">
        <v>0</v>
      </c>
      <c r="CJ320" s="91">
        <v>0</v>
      </c>
      <c r="CK320" s="90" t="s">
        <v>566</v>
      </c>
      <c r="CL320" s="91">
        <v>-0.24919913220000001</v>
      </c>
      <c r="CM320" s="91">
        <v>3.6199132199999998E-2</v>
      </c>
      <c r="CN320" s="88" t="s">
        <v>566</v>
      </c>
      <c r="CO320" s="91">
        <v>90.95</v>
      </c>
      <c r="CP320" s="91">
        <v>68.989067633800005</v>
      </c>
      <c r="CQ320" s="91">
        <v>2.5372027585999999</v>
      </c>
      <c r="CR320" s="91">
        <v>34.423261182200001</v>
      </c>
      <c r="CS320" s="91">
        <v>1.2652027586000001</v>
      </c>
      <c r="CT320" s="90">
        <v>-4</v>
      </c>
      <c r="CU320" s="96">
        <v>1.016</v>
      </c>
      <c r="CV320" s="96">
        <v>0.88500000000000001</v>
      </c>
      <c r="CW320" s="96">
        <v>0.73099999999999998</v>
      </c>
      <c r="CX320" s="93">
        <v>2898</v>
      </c>
      <c r="CY320" s="93">
        <v>2836.47</v>
      </c>
      <c r="CZ320" s="93">
        <v>69.28</v>
      </c>
      <c r="DA320" s="90">
        <v>50</v>
      </c>
      <c r="DB320" s="90" t="s">
        <v>566</v>
      </c>
      <c r="DC320" s="90">
        <v>107</v>
      </c>
      <c r="DD320" s="91">
        <v>280</v>
      </c>
      <c r="DE320" s="91">
        <v>-15.3678571429</v>
      </c>
      <c r="DF320" s="93">
        <v>2</v>
      </c>
      <c r="DG320" s="88" t="s">
        <v>393</v>
      </c>
      <c r="DH320" s="88" t="s">
        <v>566</v>
      </c>
      <c r="DI320" s="88" t="s">
        <v>566</v>
      </c>
      <c r="DJ320" s="88" t="s">
        <v>1326</v>
      </c>
      <c r="DK320" s="90">
        <v>-5</v>
      </c>
      <c r="DL320" s="91">
        <v>95.843999999999994</v>
      </c>
      <c r="DM320" s="91">
        <v>0.64921282349999998</v>
      </c>
      <c r="DN320" s="91">
        <v>47.148917650000001</v>
      </c>
      <c r="DO320" s="91">
        <v>1.7339901527999999</v>
      </c>
      <c r="DP320" s="91">
        <v>12.583111198399999</v>
      </c>
      <c r="DQ320" s="91">
        <v>0.4619901528</v>
      </c>
      <c r="DR320" s="91">
        <v>94.1033987709</v>
      </c>
      <c r="DS320" s="91">
        <v>3.4608295362999999</v>
      </c>
      <c r="DT320" s="91">
        <v>59.537592319300003</v>
      </c>
      <c r="DU320" s="91">
        <v>2.1888295363000001</v>
      </c>
      <c r="DV320" s="91" t="s">
        <v>566</v>
      </c>
      <c r="DW320" s="97"/>
      <c r="DX320" s="98" t="s">
        <v>3287</v>
      </c>
      <c r="DY320" s="99" t="s">
        <v>718</v>
      </c>
      <c r="DZ320" s="98" t="s">
        <v>689</v>
      </c>
      <c r="EA320" s="100" t="s">
        <v>689</v>
      </c>
      <c r="EB320" s="101" t="s">
        <v>2761</v>
      </c>
      <c r="EC320" s="38"/>
    </row>
    <row r="321" spans="1:133" s="9" customFormat="1" ht="15" customHeight="1" x14ac:dyDescent="0.25">
      <c r="A321" s="17" t="str">
        <f t="shared" si="4"/>
        <v>5245_Тевлинско-Русскинское</v>
      </c>
      <c r="B321" s="87">
        <v>47</v>
      </c>
      <c r="C321" s="88" t="s">
        <v>733</v>
      </c>
      <c r="D321" s="88" t="s">
        <v>568</v>
      </c>
      <c r="E321" s="88" t="s">
        <v>525</v>
      </c>
      <c r="F321" s="88" t="s">
        <v>1308</v>
      </c>
      <c r="G321" s="88" t="s">
        <v>270</v>
      </c>
      <c r="H321" s="88" t="s">
        <v>1081</v>
      </c>
      <c r="I321" s="89">
        <v>5245</v>
      </c>
      <c r="J321" s="88" t="s">
        <v>178</v>
      </c>
      <c r="K321" s="88" t="s">
        <v>688</v>
      </c>
      <c r="L321" s="88" t="s">
        <v>566</v>
      </c>
      <c r="M321" s="88" t="s">
        <v>740</v>
      </c>
      <c r="N321" s="88" t="s">
        <v>47</v>
      </c>
      <c r="O321" s="90">
        <v>4</v>
      </c>
      <c r="P321" s="90">
        <v>3228</v>
      </c>
      <c r="Q321" s="90">
        <v>3232</v>
      </c>
      <c r="R321" s="91">
        <v>312.64</v>
      </c>
      <c r="S321" s="90" t="s">
        <v>150</v>
      </c>
      <c r="T321" s="90">
        <v>3237</v>
      </c>
      <c r="U321" s="90">
        <v>4</v>
      </c>
      <c r="V321" s="88" t="s">
        <v>31</v>
      </c>
      <c r="W321" s="88" t="s">
        <v>65</v>
      </c>
      <c r="X321" s="88" t="s">
        <v>268</v>
      </c>
      <c r="Y321" s="90" t="s">
        <v>980</v>
      </c>
      <c r="Z321" s="90" t="s">
        <v>566</v>
      </c>
      <c r="AA321" s="90">
        <v>73</v>
      </c>
      <c r="AB321" s="91" t="s">
        <v>5413</v>
      </c>
      <c r="AC321" s="88" t="s">
        <v>566</v>
      </c>
      <c r="AD321" s="90" t="s">
        <v>566</v>
      </c>
      <c r="AE321" s="90" t="s">
        <v>2019</v>
      </c>
      <c r="AF321" s="90" t="s">
        <v>65</v>
      </c>
      <c r="AG321" s="91" t="s">
        <v>3431</v>
      </c>
      <c r="AH321" s="92" t="s">
        <v>1306</v>
      </c>
      <c r="AI321" s="93">
        <v>1570</v>
      </c>
      <c r="AJ321" s="88" t="s">
        <v>722</v>
      </c>
      <c r="AK321" s="90" t="s">
        <v>566</v>
      </c>
      <c r="AL321" s="91">
        <v>21.9</v>
      </c>
      <c r="AM321" s="91">
        <v>17.4191956626</v>
      </c>
      <c r="AN321" s="91">
        <v>2194</v>
      </c>
      <c r="AO321" s="90">
        <v>21.7</v>
      </c>
      <c r="AP321" s="91">
        <v>204.43100000000001</v>
      </c>
      <c r="AQ321" s="91">
        <v>36.038333333300002</v>
      </c>
      <c r="AR321" s="91" t="s">
        <v>566</v>
      </c>
      <c r="AS321" s="91">
        <v>103.52709854920001</v>
      </c>
      <c r="AT321" s="91">
        <v>108.5276308649</v>
      </c>
      <c r="AU321" s="90">
        <v>296</v>
      </c>
      <c r="AV321" s="90">
        <v>0.2</v>
      </c>
      <c r="AW321" s="91">
        <v>0.92</v>
      </c>
      <c r="AX321" s="91" t="s">
        <v>566</v>
      </c>
      <c r="AY321" s="91">
        <v>186.51</v>
      </c>
      <c r="AZ321" s="88" t="s">
        <v>4928</v>
      </c>
      <c r="BA321" s="91">
        <v>191.6</v>
      </c>
      <c r="BB321" s="91">
        <v>82.9829014508</v>
      </c>
      <c r="BC321" s="94">
        <v>0.11875879709999999</v>
      </c>
      <c r="BD321" s="91">
        <v>9.8490000000000002</v>
      </c>
      <c r="BE321" s="95">
        <v>77.381</v>
      </c>
      <c r="BF321" s="91">
        <v>1.92</v>
      </c>
      <c r="BG321" s="91">
        <v>31</v>
      </c>
      <c r="BH321" s="94">
        <v>0.25</v>
      </c>
      <c r="BI321" s="94">
        <v>0.41666999999999998</v>
      </c>
      <c r="BJ321" s="93">
        <v>279</v>
      </c>
      <c r="BK321" s="94">
        <v>0</v>
      </c>
      <c r="BL321" s="91">
        <v>59.627279999999999</v>
      </c>
      <c r="BM321" s="96">
        <v>2.9813642300000001</v>
      </c>
      <c r="BN321" s="96" t="s">
        <v>566</v>
      </c>
      <c r="BO321" s="88" t="s">
        <v>696</v>
      </c>
      <c r="BP321" s="88" t="s">
        <v>566</v>
      </c>
      <c r="BQ321" s="91">
        <v>9.8490000000000002</v>
      </c>
      <c r="BR321" s="95">
        <v>77.381</v>
      </c>
      <c r="BS321" s="91">
        <v>1.92</v>
      </c>
      <c r="BT321" s="90">
        <v>30</v>
      </c>
      <c r="BU321" s="91">
        <v>0</v>
      </c>
      <c r="BV321" s="91">
        <v>57.69</v>
      </c>
      <c r="BW321" s="96">
        <v>2.8845000000000001</v>
      </c>
      <c r="BX321" s="96" t="s">
        <v>566</v>
      </c>
      <c r="BY321" s="96" t="s">
        <v>566</v>
      </c>
      <c r="BZ321" s="96" t="s">
        <v>566</v>
      </c>
      <c r="CA321" s="96" t="s">
        <v>566</v>
      </c>
      <c r="CB321" s="96" t="s">
        <v>566</v>
      </c>
      <c r="CC321" s="96" t="s">
        <v>566</v>
      </c>
      <c r="CD321" s="96" t="s">
        <v>566</v>
      </c>
      <c r="CE321" s="96" t="s">
        <v>566</v>
      </c>
      <c r="CF321" s="88" t="s">
        <v>566</v>
      </c>
      <c r="CG321" s="88" t="s">
        <v>566</v>
      </c>
      <c r="CH321" s="92" t="s">
        <v>566</v>
      </c>
      <c r="CI321" s="91">
        <v>0</v>
      </c>
      <c r="CJ321" s="91">
        <v>0</v>
      </c>
      <c r="CK321" s="90" t="s">
        <v>566</v>
      </c>
      <c r="CL321" s="91">
        <v>-0.20476557249999999</v>
      </c>
      <c r="CM321" s="91">
        <v>-3.9234427500000002E-2</v>
      </c>
      <c r="CN321" s="88" t="s">
        <v>566</v>
      </c>
      <c r="CO321" s="91">
        <v>90.95</v>
      </c>
      <c r="CP321" s="91">
        <v>11.2215554851</v>
      </c>
      <c r="CQ321" s="91">
        <v>2.1929961660999999</v>
      </c>
      <c r="CR321" s="91">
        <v>1.3725232270000001</v>
      </c>
      <c r="CS321" s="91">
        <v>0.26999616609999999</v>
      </c>
      <c r="CT321" s="90">
        <v>1.01</v>
      </c>
      <c r="CU321" s="96">
        <v>1.0149999999999999</v>
      </c>
      <c r="CV321" s="96">
        <v>0.86399999999999999</v>
      </c>
      <c r="CW321" s="96">
        <v>0.73099999999999998</v>
      </c>
      <c r="CX321" s="93">
        <v>2898</v>
      </c>
      <c r="CY321" s="93">
        <v>2846.08</v>
      </c>
      <c r="CZ321" s="93">
        <v>69.28</v>
      </c>
      <c r="DA321" s="90">
        <v>50</v>
      </c>
      <c r="DB321" s="90" t="s">
        <v>566</v>
      </c>
      <c r="DC321" s="90">
        <v>107</v>
      </c>
      <c r="DD321" s="91">
        <v>280</v>
      </c>
      <c r="DE321" s="91">
        <v>-33.389285714300001</v>
      </c>
      <c r="DF321" s="93">
        <v>2</v>
      </c>
      <c r="DG321" s="88" t="s">
        <v>393</v>
      </c>
      <c r="DH321" s="88" t="s">
        <v>566</v>
      </c>
      <c r="DI321" s="88" t="s">
        <v>566</v>
      </c>
      <c r="DJ321" s="88" t="s">
        <v>1324</v>
      </c>
      <c r="DK321" s="90">
        <v>-5</v>
      </c>
      <c r="DL321" s="91">
        <v>77.381</v>
      </c>
      <c r="DM321" s="91">
        <v>0.37858543569999997</v>
      </c>
      <c r="DN321" s="91">
        <v>31.397151603299999</v>
      </c>
      <c r="DO321" s="91">
        <v>6.1358546221000001</v>
      </c>
      <c r="DP321" s="91">
        <v>21.5481193452</v>
      </c>
      <c r="DQ321" s="91">
        <v>4.2128546221000001</v>
      </c>
      <c r="DR321" s="91">
        <v>35.772537817</v>
      </c>
      <c r="DS321" s="91">
        <v>6.9909237081000004</v>
      </c>
      <c r="DT321" s="91">
        <v>25.923505558900001</v>
      </c>
      <c r="DU321" s="91">
        <v>5.0679237081000004</v>
      </c>
      <c r="DV321" s="91" t="s">
        <v>566</v>
      </c>
      <c r="DW321" s="97"/>
      <c r="DX321" s="98" t="s">
        <v>5414</v>
      </c>
      <c r="DY321" s="99" t="s">
        <v>3153</v>
      </c>
      <c r="DZ321" s="98" t="s">
        <v>689</v>
      </c>
      <c r="EA321" s="100" t="s">
        <v>689</v>
      </c>
      <c r="EB321" s="101" t="s">
        <v>2761</v>
      </c>
      <c r="EC321" s="38"/>
    </row>
    <row r="322" spans="1:133" s="9" customFormat="1" ht="15" customHeight="1" x14ac:dyDescent="0.25">
      <c r="A322" s="17" t="str">
        <f t="shared" si="4"/>
        <v>5249_Тевлинско-Русскинское</v>
      </c>
      <c r="B322" s="87">
        <v>48</v>
      </c>
      <c r="C322" s="88" t="s">
        <v>733</v>
      </c>
      <c r="D322" s="88" t="s">
        <v>568</v>
      </c>
      <c r="E322" s="88" t="s">
        <v>525</v>
      </c>
      <c r="F322" s="88" t="s">
        <v>1308</v>
      </c>
      <c r="G322" s="88" t="s">
        <v>270</v>
      </c>
      <c r="H322" s="88" t="s">
        <v>1081</v>
      </c>
      <c r="I322" s="89">
        <v>5249</v>
      </c>
      <c r="J322" s="88" t="s">
        <v>178</v>
      </c>
      <c r="K322" s="88" t="s">
        <v>688</v>
      </c>
      <c r="L322" s="88" t="s">
        <v>566</v>
      </c>
      <c r="M322" s="88" t="s">
        <v>740</v>
      </c>
      <c r="N322" s="88" t="s">
        <v>47</v>
      </c>
      <c r="O322" s="90">
        <v>3</v>
      </c>
      <c r="P322" s="90">
        <v>2976</v>
      </c>
      <c r="Q322" s="90">
        <v>2979</v>
      </c>
      <c r="R322" s="91">
        <v>61.38</v>
      </c>
      <c r="S322" s="90" t="s">
        <v>150</v>
      </c>
      <c r="T322" s="90">
        <v>3025.2</v>
      </c>
      <c r="U322" s="90">
        <v>3</v>
      </c>
      <c r="V322" s="88" t="s">
        <v>31</v>
      </c>
      <c r="W322" s="88" t="s">
        <v>112</v>
      </c>
      <c r="X322" s="88" t="s">
        <v>1315</v>
      </c>
      <c r="Y322" s="90" t="s">
        <v>1264</v>
      </c>
      <c r="Z322" s="90" t="s">
        <v>566</v>
      </c>
      <c r="AA322" s="90">
        <v>73</v>
      </c>
      <c r="AB322" s="91" t="s">
        <v>4076</v>
      </c>
      <c r="AC322" s="88" t="s">
        <v>566</v>
      </c>
      <c r="AD322" s="90" t="s">
        <v>566</v>
      </c>
      <c r="AE322" s="90" t="s">
        <v>566</v>
      </c>
      <c r="AF322" s="90" t="s">
        <v>112</v>
      </c>
      <c r="AG322" s="91" t="s">
        <v>3606</v>
      </c>
      <c r="AH322" s="92" t="s">
        <v>2575</v>
      </c>
      <c r="AI322" s="93">
        <v>828</v>
      </c>
      <c r="AJ322" s="88" t="s">
        <v>566</v>
      </c>
      <c r="AK322" s="90" t="s">
        <v>566</v>
      </c>
      <c r="AL322" s="91">
        <v>21.9</v>
      </c>
      <c r="AM322" s="91">
        <v>17.4191956626</v>
      </c>
      <c r="AN322" s="91">
        <v>2177</v>
      </c>
      <c r="AO322" s="90">
        <v>23.5</v>
      </c>
      <c r="AP322" s="91">
        <v>47.76</v>
      </c>
      <c r="AQ322" s="91" t="s">
        <v>566</v>
      </c>
      <c r="AR322" s="91" t="s">
        <v>566</v>
      </c>
      <c r="AS322" s="91">
        <v>90.07</v>
      </c>
      <c r="AT322" s="91">
        <v>95.13</v>
      </c>
      <c r="AU322" s="90">
        <v>833</v>
      </c>
      <c r="AV322" s="90">
        <v>29.5</v>
      </c>
      <c r="AW322" s="91">
        <v>9.56</v>
      </c>
      <c r="AX322" s="91" t="s">
        <v>566</v>
      </c>
      <c r="AY322" s="91">
        <v>222.84</v>
      </c>
      <c r="AZ322" s="88" t="s">
        <v>4928</v>
      </c>
      <c r="BA322" s="91">
        <v>228</v>
      </c>
      <c r="BB322" s="91">
        <v>132.77000000000001</v>
      </c>
      <c r="BC322" s="94">
        <v>0.14306945339999999</v>
      </c>
      <c r="BD322" s="91">
        <v>18.824999999999999</v>
      </c>
      <c r="BE322" s="95">
        <v>91.155000000000001</v>
      </c>
      <c r="BF322" s="91">
        <v>1.47</v>
      </c>
      <c r="BG322" s="91">
        <v>31</v>
      </c>
      <c r="BH322" s="94">
        <v>0.16667000000000001</v>
      </c>
      <c r="BI322" s="94">
        <v>0.33333000000000002</v>
      </c>
      <c r="BJ322" s="93">
        <v>248</v>
      </c>
      <c r="BK322" s="94">
        <v>0</v>
      </c>
      <c r="BL322" s="91">
        <v>45.603999999999999</v>
      </c>
      <c r="BM322" s="96">
        <v>2.2801997599999999</v>
      </c>
      <c r="BN322" s="96" t="s">
        <v>566</v>
      </c>
      <c r="BO322" s="88" t="s">
        <v>696</v>
      </c>
      <c r="BP322" s="88" t="s">
        <v>566</v>
      </c>
      <c r="BQ322" s="91">
        <v>18.824999999999999</v>
      </c>
      <c r="BR322" s="95">
        <v>91.155000000000001</v>
      </c>
      <c r="BS322" s="91">
        <v>1.47</v>
      </c>
      <c r="BT322" s="90">
        <v>30</v>
      </c>
      <c r="BU322" s="91">
        <v>0</v>
      </c>
      <c r="BV322" s="91">
        <v>44.13</v>
      </c>
      <c r="BW322" s="96">
        <v>2.2065000000000001</v>
      </c>
      <c r="BX322" s="96" t="s">
        <v>566</v>
      </c>
      <c r="BY322" s="96" t="s">
        <v>566</v>
      </c>
      <c r="BZ322" s="96" t="s">
        <v>566</v>
      </c>
      <c r="CA322" s="96" t="s">
        <v>566</v>
      </c>
      <c r="CB322" s="96" t="s">
        <v>566</v>
      </c>
      <c r="CC322" s="96" t="s">
        <v>566</v>
      </c>
      <c r="CD322" s="96" t="s">
        <v>566</v>
      </c>
      <c r="CE322" s="96" t="s">
        <v>566</v>
      </c>
      <c r="CF322" s="88" t="s">
        <v>566</v>
      </c>
      <c r="CG322" s="88" t="s">
        <v>566</v>
      </c>
      <c r="CH322" s="92" t="s">
        <v>566</v>
      </c>
      <c r="CI322" s="91">
        <v>0</v>
      </c>
      <c r="CJ322" s="91">
        <v>0</v>
      </c>
      <c r="CK322" s="90" t="s">
        <v>566</v>
      </c>
      <c r="CL322" s="91">
        <v>-0.44471505</v>
      </c>
      <c r="CM322" s="91">
        <v>5.7150500000000002E-3</v>
      </c>
      <c r="CN322" s="88" t="s">
        <v>566</v>
      </c>
      <c r="CO322" s="91">
        <v>90.95</v>
      </c>
      <c r="CP322" s="91">
        <v>18.7165062529</v>
      </c>
      <c r="CQ322" s="91">
        <v>1.4617441636999999</v>
      </c>
      <c r="CR322" s="91">
        <v>-0.1086550374</v>
      </c>
      <c r="CS322" s="91">
        <v>-9.2558363000000005E-3</v>
      </c>
      <c r="CT322" s="90">
        <v>-1.93</v>
      </c>
      <c r="CU322" s="96">
        <v>1.0149999999999999</v>
      </c>
      <c r="CV322" s="96">
        <v>0.88300000000000001</v>
      </c>
      <c r="CW322" s="96">
        <v>0.73099999999999998</v>
      </c>
      <c r="CX322" s="93">
        <v>2898</v>
      </c>
      <c r="CY322" s="93">
        <v>2845.34</v>
      </c>
      <c r="CZ322" s="93">
        <v>69.28</v>
      </c>
      <c r="DA322" s="90">
        <v>50</v>
      </c>
      <c r="DB322" s="90" t="s">
        <v>566</v>
      </c>
      <c r="DC322" s="90">
        <v>107</v>
      </c>
      <c r="DD322" s="91">
        <v>280</v>
      </c>
      <c r="DE322" s="91">
        <v>-20.4142857143</v>
      </c>
      <c r="DF322" s="93">
        <v>2</v>
      </c>
      <c r="DG322" s="88" t="s">
        <v>393</v>
      </c>
      <c r="DH322" s="88" t="s">
        <v>566</v>
      </c>
      <c r="DI322" s="88" t="s">
        <v>566</v>
      </c>
      <c r="DJ322" s="88" t="s">
        <v>1915</v>
      </c>
      <c r="DK322" s="90">
        <v>-5</v>
      </c>
      <c r="DL322" s="91">
        <v>91.155000000000001</v>
      </c>
      <c r="DM322" s="91">
        <v>0.302964012</v>
      </c>
      <c r="DN322" s="91">
        <v>39.863838081700003</v>
      </c>
      <c r="DO322" s="91">
        <v>3.11333386</v>
      </c>
      <c r="DP322" s="91">
        <v>21.0386767914</v>
      </c>
      <c r="DQ322" s="91">
        <v>1.6423338599999999</v>
      </c>
      <c r="DR322" s="91">
        <v>39.633752047100003</v>
      </c>
      <c r="DS322" s="91">
        <v>3.0953643247999998</v>
      </c>
      <c r="DT322" s="91">
        <v>20.808590756800001</v>
      </c>
      <c r="DU322" s="91">
        <v>1.6243643247999999</v>
      </c>
      <c r="DV322" s="91">
        <v>111.3605625</v>
      </c>
      <c r="DW322" s="97"/>
      <c r="DX322" s="98" t="s">
        <v>689</v>
      </c>
      <c r="DY322" s="99" t="s">
        <v>3150</v>
      </c>
      <c r="DZ322" s="98" t="s">
        <v>689</v>
      </c>
      <c r="EA322" s="100" t="s">
        <v>689</v>
      </c>
      <c r="EB322" s="101" t="s">
        <v>2761</v>
      </c>
      <c r="EC322" s="38"/>
    </row>
    <row r="323" spans="1:133" s="9" customFormat="1" ht="15" customHeight="1" x14ac:dyDescent="0.25">
      <c r="A323" s="17" t="str">
        <f t="shared" si="4"/>
        <v>5255_Тевлинско-Русскинское</v>
      </c>
      <c r="B323" s="87">
        <v>49</v>
      </c>
      <c r="C323" s="88" t="s">
        <v>733</v>
      </c>
      <c r="D323" s="88" t="s">
        <v>568</v>
      </c>
      <c r="E323" s="88" t="s">
        <v>525</v>
      </c>
      <c r="F323" s="88" t="s">
        <v>1308</v>
      </c>
      <c r="G323" s="88" t="s">
        <v>270</v>
      </c>
      <c r="H323" s="88" t="s">
        <v>1081</v>
      </c>
      <c r="I323" s="89">
        <v>5255</v>
      </c>
      <c r="J323" s="88" t="s">
        <v>178</v>
      </c>
      <c r="K323" s="88" t="s">
        <v>688</v>
      </c>
      <c r="L323" s="88" t="s">
        <v>566</v>
      </c>
      <c r="M323" s="88" t="s">
        <v>740</v>
      </c>
      <c r="N323" s="88" t="s">
        <v>47</v>
      </c>
      <c r="O323" s="90">
        <v>14.8</v>
      </c>
      <c r="P323" s="90">
        <v>3500</v>
      </c>
      <c r="Q323" s="90">
        <v>3514.8</v>
      </c>
      <c r="R323" s="91">
        <v>587.33000000000004</v>
      </c>
      <c r="S323" s="90" t="s">
        <v>150</v>
      </c>
      <c r="T323" s="90">
        <v>3519</v>
      </c>
      <c r="U323" s="90">
        <v>14.8</v>
      </c>
      <c r="V323" s="88" t="s">
        <v>31</v>
      </c>
      <c r="W323" s="88" t="s">
        <v>112</v>
      </c>
      <c r="X323" s="88" t="s">
        <v>1756</v>
      </c>
      <c r="Y323" s="90" t="s">
        <v>547</v>
      </c>
      <c r="Z323" s="90" t="s">
        <v>566</v>
      </c>
      <c r="AA323" s="90">
        <v>73</v>
      </c>
      <c r="AB323" s="91" t="s">
        <v>5415</v>
      </c>
      <c r="AC323" s="88" t="s">
        <v>566</v>
      </c>
      <c r="AD323" s="90" t="s">
        <v>566</v>
      </c>
      <c r="AE323" s="90" t="s">
        <v>2019</v>
      </c>
      <c r="AF323" s="90" t="s">
        <v>112</v>
      </c>
      <c r="AG323" s="91" t="s">
        <v>3546</v>
      </c>
      <c r="AH323" s="92" t="s">
        <v>2644</v>
      </c>
      <c r="AI323" s="93">
        <v>774</v>
      </c>
      <c r="AJ323" s="88" t="s">
        <v>722</v>
      </c>
      <c r="AK323" s="90" t="s">
        <v>566</v>
      </c>
      <c r="AL323" s="91">
        <v>21.9</v>
      </c>
      <c r="AM323" s="91">
        <v>17.4191956626</v>
      </c>
      <c r="AN323" s="91">
        <v>2036</v>
      </c>
      <c r="AO323" s="90">
        <v>21.5</v>
      </c>
      <c r="AP323" s="91">
        <v>320.32900000000001</v>
      </c>
      <c r="AQ323" s="91">
        <v>41.099285714300002</v>
      </c>
      <c r="AR323" s="91" t="s">
        <v>566</v>
      </c>
      <c r="AS323" s="91">
        <v>123.50067873730001</v>
      </c>
      <c r="AT323" s="91">
        <v>128.71321540229999</v>
      </c>
      <c r="AU323" s="90">
        <v>170</v>
      </c>
      <c r="AV323" s="90">
        <v>0.2</v>
      </c>
      <c r="AW323" s="91">
        <v>0.25</v>
      </c>
      <c r="AX323" s="91" t="s">
        <v>566</v>
      </c>
      <c r="AY323" s="91">
        <v>256.64999999999998</v>
      </c>
      <c r="AZ323" s="88" t="s">
        <v>4928</v>
      </c>
      <c r="BA323" s="91">
        <v>262</v>
      </c>
      <c r="BB323" s="91">
        <v>133.1493212627</v>
      </c>
      <c r="BC323" s="94">
        <v>0.1051526201</v>
      </c>
      <c r="BD323" s="91">
        <v>14.000999999999999</v>
      </c>
      <c r="BE323" s="95">
        <v>76.239999999999995</v>
      </c>
      <c r="BF323" s="91">
        <v>2.94</v>
      </c>
      <c r="BG323" s="91">
        <v>31</v>
      </c>
      <c r="BH323" s="94">
        <v>0.16667000000000001</v>
      </c>
      <c r="BI323" s="94">
        <v>0.33333000000000002</v>
      </c>
      <c r="BJ323" s="93">
        <v>248</v>
      </c>
      <c r="BK323" s="94">
        <v>0</v>
      </c>
      <c r="BL323" s="91">
        <v>91.144149999999996</v>
      </c>
      <c r="BM323" s="96">
        <v>4.5572075200000004</v>
      </c>
      <c r="BN323" s="96" t="s">
        <v>566</v>
      </c>
      <c r="BO323" s="88" t="s">
        <v>696</v>
      </c>
      <c r="BP323" s="88" t="s">
        <v>566</v>
      </c>
      <c r="BQ323" s="91">
        <v>14.000999999999999</v>
      </c>
      <c r="BR323" s="95">
        <v>76.239999999999995</v>
      </c>
      <c r="BS323" s="91">
        <v>2.94</v>
      </c>
      <c r="BT323" s="90">
        <v>30</v>
      </c>
      <c r="BU323" s="91">
        <v>0</v>
      </c>
      <c r="BV323" s="91">
        <v>88.2</v>
      </c>
      <c r="BW323" s="96">
        <v>4.41</v>
      </c>
      <c r="BX323" s="96" t="s">
        <v>566</v>
      </c>
      <c r="BY323" s="96" t="s">
        <v>566</v>
      </c>
      <c r="BZ323" s="96" t="s">
        <v>566</v>
      </c>
      <c r="CA323" s="96" t="s">
        <v>566</v>
      </c>
      <c r="CB323" s="96" t="s">
        <v>566</v>
      </c>
      <c r="CC323" s="96" t="s">
        <v>566</v>
      </c>
      <c r="CD323" s="96" t="s">
        <v>566</v>
      </c>
      <c r="CE323" s="96" t="s">
        <v>566</v>
      </c>
      <c r="CF323" s="88" t="s">
        <v>566</v>
      </c>
      <c r="CG323" s="88" t="s">
        <v>566</v>
      </c>
      <c r="CH323" s="92" t="s">
        <v>566</v>
      </c>
      <c r="CI323" s="91">
        <v>0</v>
      </c>
      <c r="CJ323" s="91">
        <v>0</v>
      </c>
      <c r="CK323" s="90" t="s">
        <v>566</v>
      </c>
      <c r="CL323" s="91">
        <v>-0.1457084129</v>
      </c>
      <c r="CM323" s="91">
        <v>-0.14529158710000001</v>
      </c>
      <c r="CN323" s="88" t="s">
        <v>566</v>
      </c>
      <c r="CO323" s="91">
        <v>90.95</v>
      </c>
      <c r="CP323" s="91">
        <v>17.311235973700001</v>
      </c>
      <c r="CQ323" s="91">
        <v>3.6360201454999999</v>
      </c>
      <c r="CR323" s="91">
        <v>3.3102682317999998</v>
      </c>
      <c r="CS323" s="91">
        <v>0.69602014550000002</v>
      </c>
      <c r="CT323" s="90">
        <v>-4</v>
      </c>
      <c r="CU323" s="96">
        <v>1.016</v>
      </c>
      <c r="CV323" s="96">
        <v>0.88400000000000001</v>
      </c>
      <c r="CW323" s="96">
        <v>0.73099999999999998</v>
      </c>
      <c r="CX323" s="93">
        <v>2898</v>
      </c>
      <c r="CY323" s="93">
        <v>2843.39</v>
      </c>
      <c r="CZ323" s="93">
        <v>69.28</v>
      </c>
      <c r="DA323" s="90">
        <v>50</v>
      </c>
      <c r="DB323" s="90" t="s">
        <v>566</v>
      </c>
      <c r="DC323" s="90">
        <v>107</v>
      </c>
      <c r="DD323" s="91">
        <v>280</v>
      </c>
      <c r="DE323" s="91">
        <v>-8.3392857143000008</v>
      </c>
      <c r="DF323" s="93">
        <v>2</v>
      </c>
      <c r="DG323" s="88" t="s">
        <v>393</v>
      </c>
      <c r="DH323" s="88" t="s">
        <v>566</v>
      </c>
      <c r="DI323" s="88" t="s">
        <v>566</v>
      </c>
      <c r="DJ323" s="88" t="s">
        <v>1327</v>
      </c>
      <c r="DK323" s="90">
        <v>-5</v>
      </c>
      <c r="DL323" s="91">
        <v>76.239999999999995</v>
      </c>
      <c r="DM323" s="91">
        <v>0.14343136510000001</v>
      </c>
      <c r="DN323" s="91">
        <v>19.097788913799999</v>
      </c>
      <c r="DO323" s="91">
        <v>4.0112644372000004</v>
      </c>
      <c r="DP323" s="91">
        <v>5.0968211719000003</v>
      </c>
      <c r="DQ323" s="91">
        <v>1.0712644372</v>
      </c>
      <c r="DR323" s="91">
        <v>23.613105640099999</v>
      </c>
      <c r="DS323" s="91">
        <v>4.9596532525999999</v>
      </c>
      <c r="DT323" s="91">
        <v>9.6121378982000003</v>
      </c>
      <c r="DU323" s="91">
        <v>2.0196532525999999</v>
      </c>
      <c r="DV323" s="91" t="s">
        <v>566</v>
      </c>
      <c r="DW323" s="97"/>
      <c r="DX323" s="98" t="s">
        <v>689</v>
      </c>
      <c r="DY323" s="99" t="s">
        <v>3158</v>
      </c>
      <c r="DZ323" s="98" t="s">
        <v>689</v>
      </c>
      <c r="EA323" s="100" t="s">
        <v>689</v>
      </c>
      <c r="EB323" s="101" t="s">
        <v>2761</v>
      </c>
      <c r="EC323" s="38"/>
    </row>
    <row r="324" spans="1:133" s="9" customFormat="1" ht="15" customHeight="1" x14ac:dyDescent="0.25">
      <c r="A324" s="17" t="str">
        <f t="shared" si="4"/>
        <v>5563_Тевлинско-Русскинское</v>
      </c>
      <c r="B324" s="87">
        <v>50</v>
      </c>
      <c r="C324" s="88" t="s">
        <v>733</v>
      </c>
      <c r="D324" s="88" t="s">
        <v>568</v>
      </c>
      <c r="E324" s="88" t="s">
        <v>525</v>
      </c>
      <c r="F324" s="88" t="s">
        <v>1308</v>
      </c>
      <c r="G324" s="88" t="s">
        <v>270</v>
      </c>
      <c r="H324" s="88" t="s">
        <v>5013</v>
      </c>
      <c r="I324" s="89">
        <v>5563</v>
      </c>
      <c r="J324" s="88" t="s">
        <v>1122</v>
      </c>
      <c r="K324" s="88" t="s">
        <v>688</v>
      </c>
      <c r="L324" s="88" t="s">
        <v>566</v>
      </c>
      <c r="M324" s="88" t="s">
        <v>226</v>
      </c>
      <c r="N324" s="88" t="s">
        <v>43</v>
      </c>
      <c r="O324" s="90">
        <v>3</v>
      </c>
      <c r="P324" s="90">
        <v>3328</v>
      </c>
      <c r="Q324" s="90">
        <v>3331</v>
      </c>
      <c r="R324" s="91">
        <v>512.12</v>
      </c>
      <c r="S324" s="90" t="s">
        <v>150</v>
      </c>
      <c r="T324" s="90">
        <v>3368</v>
      </c>
      <c r="U324" s="90">
        <v>3</v>
      </c>
      <c r="V324" s="88" t="s">
        <v>31</v>
      </c>
      <c r="W324" s="88" t="s">
        <v>94</v>
      </c>
      <c r="X324" s="88" t="s">
        <v>2410</v>
      </c>
      <c r="Y324" s="90" t="s">
        <v>542</v>
      </c>
      <c r="Z324" s="90" t="s">
        <v>566</v>
      </c>
      <c r="AA324" s="90">
        <v>73</v>
      </c>
      <c r="AB324" s="91" t="s">
        <v>5416</v>
      </c>
      <c r="AC324" s="88" t="s">
        <v>566</v>
      </c>
      <c r="AD324" s="90" t="s">
        <v>566</v>
      </c>
      <c r="AE324" s="90" t="s">
        <v>566</v>
      </c>
      <c r="AF324" s="90" t="s">
        <v>94</v>
      </c>
      <c r="AG324" s="91" t="s">
        <v>3464</v>
      </c>
      <c r="AH324" s="92" t="s">
        <v>2980</v>
      </c>
      <c r="AI324" s="93">
        <v>441</v>
      </c>
      <c r="AJ324" s="88" t="s">
        <v>722</v>
      </c>
      <c r="AK324" s="90" t="s">
        <v>566</v>
      </c>
      <c r="AL324" s="91">
        <v>15.1</v>
      </c>
      <c r="AM324" s="91">
        <v>13.0767332878</v>
      </c>
      <c r="AN324" s="91">
        <v>2270</v>
      </c>
      <c r="AO324" s="90">
        <v>15</v>
      </c>
      <c r="AP324" s="91">
        <v>350.39</v>
      </c>
      <c r="AQ324" s="91" t="s">
        <v>566</v>
      </c>
      <c r="AR324" s="91" t="s">
        <v>566</v>
      </c>
      <c r="AS324" s="91">
        <v>94.32</v>
      </c>
      <c r="AT324" s="91">
        <v>97.93</v>
      </c>
      <c r="AU324" s="90">
        <v>228</v>
      </c>
      <c r="AV324" s="90">
        <v>14.4</v>
      </c>
      <c r="AW324" s="91">
        <v>0.62</v>
      </c>
      <c r="AX324" s="91" t="s">
        <v>566</v>
      </c>
      <c r="AY324" s="91">
        <v>236.2</v>
      </c>
      <c r="AZ324" s="88" t="s">
        <v>4928</v>
      </c>
      <c r="BA324" s="91">
        <v>240</v>
      </c>
      <c r="BB324" s="91">
        <v>141.88</v>
      </c>
      <c r="BC324" s="94">
        <v>8.5799976200000003E-2</v>
      </c>
      <c r="BD324" s="91">
        <v>12.116</v>
      </c>
      <c r="BE324" s="95">
        <v>34.826999999999998</v>
      </c>
      <c r="BF324" s="91">
        <v>6.49</v>
      </c>
      <c r="BG324" s="91">
        <v>31</v>
      </c>
      <c r="BH324" s="94">
        <v>0.16667000000000001</v>
      </c>
      <c r="BI324" s="94">
        <v>0.58333000000000002</v>
      </c>
      <c r="BJ324" s="93">
        <v>165</v>
      </c>
      <c r="BK324" s="94">
        <v>0</v>
      </c>
      <c r="BL324" s="91">
        <v>201.21799999999999</v>
      </c>
      <c r="BM324" s="96">
        <v>20.725453569999999</v>
      </c>
      <c r="BN324" s="96" t="s">
        <v>566</v>
      </c>
      <c r="BO324" s="88" t="s">
        <v>696</v>
      </c>
      <c r="BP324" s="88" t="s">
        <v>566</v>
      </c>
      <c r="BQ324" s="91">
        <v>12.116</v>
      </c>
      <c r="BR324" s="95">
        <v>34.826999999999998</v>
      </c>
      <c r="BS324" s="91">
        <v>6.49</v>
      </c>
      <c r="BT324" s="90">
        <v>30</v>
      </c>
      <c r="BU324" s="91">
        <v>0</v>
      </c>
      <c r="BV324" s="91">
        <v>194.73</v>
      </c>
      <c r="BW324" s="96">
        <v>20.057189999999999</v>
      </c>
      <c r="BX324" s="96" t="s">
        <v>566</v>
      </c>
      <c r="BY324" s="96" t="s">
        <v>566</v>
      </c>
      <c r="BZ324" s="96" t="s">
        <v>566</v>
      </c>
      <c r="CA324" s="96" t="s">
        <v>566</v>
      </c>
      <c r="CB324" s="96" t="s">
        <v>566</v>
      </c>
      <c r="CC324" s="96" t="s">
        <v>566</v>
      </c>
      <c r="CD324" s="96" t="s">
        <v>566</v>
      </c>
      <c r="CE324" s="96" t="s">
        <v>566</v>
      </c>
      <c r="CF324" s="88" t="s">
        <v>566</v>
      </c>
      <c r="CG324" s="88" t="s">
        <v>566</v>
      </c>
      <c r="CH324" s="92" t="s">
        <v>566</v>
      </c>
      <c r="CI324" s="91">
        <v>0</v>
      </c>
      <c r="CJ324" s="91">
        <v>0</v>
      </c>
      <c r="CK324" s="90" t="s">
        <v>566</v>
      </c>
      <c r="CL324" s="91">
        <v>0.2836458818</v>
      </c>
      <c r="CM324" s="91">
        <v>9.2354118200000002E-2</v>
      </c>
      <c r="CN324" s="88" t="s">
        <v>566</v>
      </c>
      <c r="CO324" s="91">
        <v>90.95</v>
      </c>
      <c r="CP324" s="91">
        <v>12.3707723202</v>
      </c>
      <c r="CQ324" s="91">
        <v>6.6273216758000002</v>
      </c>
      <c r="CR324" s="91">
        <v>0.25464328790000001</v>
      </c>
      <c r="CS324" s="91">
        <v>0.13632167579999999</v>
      </c>
      <c r="CT324" s="90">
        <v>-4</v>
      </c>
      <c r="CU324" s="96">
        <v>1.014</v>
      </c>
      <c r="CV324" s="96">
        <v>0.82199999999999995</v>
      </c>
      <c r="CW324" s="96">
        <v>0.73099999999999998</v>
      </c>
      <c r="CX324" s="93">
        <v>2785</v>
      </c>
      <c r="CY324" s="93">
        <v>2746.29</v>
      </c>
      <c r="CZ324" s="93">
        <v>69.59</v>
      </c>
      <c r="DA324" s="90">
        <v>103</v>
      </c>
      <c r="DB324" s="90" t="s">
        <v>566</v>
      </c>
      <c r="DC324" s="90">
        <v>107</v>
      </c>
      <c r="DD324" s="91">
        <v>280</v>
      </c>
      <c r="DE324" s="91">
        <v>-15.642857142900001</v>
      </c>
      <c r="DF324" s="93">
        <v>7.9</v>
      </c>
      <c r="DG324" s="88" t="s">
        <v>393</v>
      </c>
      <c r="DH324" s="88" t="s">
        <v>566</v>
      </c>
      <c r="DI324" s="88" t="s">
        <v>566</v>
      </c>
      <c r="DJ324" s="88" t="s">
        <v>1243</v>
      </c>
      <c r="DK324" s="90">
        <v>-5</v>
      </c>
      <c r="DL324" s="91">
        <v>34.826999999999998</v>
      </c>
      <c r="DM324" s="91">
        <v>0.1170352875</v>
      </c>
      <c r="DN324" s="91">
        <v>16.526805786499999</v>
      </c>
      <c r="DO324" s="91">
        <v>8.8538092356</v>
      </c>
      <c r="DP324" s="91">
        <v>4.4106767541999998</v>
      </c>
      <c r="DQ324" s="91">
        <v>2.3628092355999999</v>
      </c>
      <c r="DR324" s="91">
        <v>16.874147755300001</v>
      </c>
      <c r="DS324" s="91">
        <v>9.0398887219000006</v>
      </c>
      <c r="DT324" s="91">
        <v>4.7580187230000002</v>
      </c>
      <c r="DU324" s="91">
        <v>2.5488887219</v>
      </c>
      <c r="DV324" s="91">
        <v>178.0582970833</v>
      </c>
      <c r="DW324" s="97"/>
      <c r="DX324" s="98" t="s">
        <v>689</v>
      </c>
      <c r="DY324" s="99" t="s">
        <v>3176</v>
      </c>
      <c r="DZ324" s="98" t="s">
        <v>689</v>
      </c>
      <c r="EA324" s="100" t="s">
        <v>689</v>
      </c>
      <c r="EB324" s="101" t="s">
        <v>2763</v>
      </c>
      <c r="EC324" s="38"/>
    </row>
    <row r="325" spans="1:133" s="9" customFormat="1" ht="15" customHeight="1" x14ac:dyDescent="0.25">
      <c r="A325" s="17" t="str">
        <f t="shared" si="4"/>
        <v>6010_Тевлинско-Русскинское</v>
      </c>
      <c r="B325" s="87">
        <v>51</v>
      </c>
      <c r="C325" s="88" t="s">
        <v>733</v>
      </c>
      <c r="D325" s="88" t="s">
        <v>568</v>
      </c>
      <c r="E325" s="88" t="s">
        <v>525</v>
      </c>
      <c r="F325" s="88" t="s">
        <v>1308</v>
      </c>
      <c r="G325" s="88" t="s">
        <v>270</v>
      </c>
      <c r="H325" s="88" t="s">
        <v>5013</v>
      </c>
      <c r="I325" s="89">
        <v>6010</v>
      </c>
      <c r="J325" s="88" t="s">
        <v>1122</v>
      </c>
      <c r="K325" s="88" t="s">
        <v>688</v>
      </c>
      <c r="L325" s="88" t="s">
        <v>566</v>
      </c>
      <c r="M325" s="88" t="s">
        <v>226</v>
      </c>
      <c r="N325" s="88" t="s">
        <v>43</v>
      </c>
      <c r="O325" s="90">
        <v>5.8</v>
      </c>
      <c r="P325" s="90">
        <v>3271.7</v>
      </c>
      <c r="Q325" s="90">
        <v>3277.5</v>
      </c>
      <c r="R325" s="91">
        <v>458.38099999999997</v>
      </c>
      <c r="S325" s="90" t="s">
        <v>150</v>
      </c>
      <c r="T325" s="90">
        <v>3354</v>
      </c>
      <c r="U325" s="90">
        <v>5.8</v>
      </c>
      <c r="V325" s="88" t="s">
        <v>31</v>
      </c>
      <c r="W325" s="88" t="s">
        <v>94</v>
      </c>
      <c r="X325" s="88" t="s">
        <v>1440</v>
      </c>
      <c r="Y325" s="90" t="s">
        <v>543</v>
      </c>
      <c r="Z325" s="90" t="s">
        <v>566</v>
      </c>
      <c r="AA325" s="90">
        <v>73</v>
      </c>
      <c r="AB325" s="91" t="s">
        <v>5417</v>
      </c>
      <c r="AC325" s="88" t="s">
        <v>566</v>
      </c>
      <c r="AD325" s="90" t="s">
        <v>566</v>
      </c>
      <c r="AE325" s="90" t="s">
        <v>1235</v>
      </c>
      <c r="AF325" s="90" t="s">
        <v>94</v>
      </c>
      <c r="AG325" s="91" t="s">
        <v>3454</v>
      </c>
      <c r="AH325" s="92" t="s">
        <v>2565</v>
      </c>
      <c r="AI325" s="93">
        <v>857</v>
      </c>
      <c r="AJ325" s="88" t="s">
        <v>722</v>
      </c>
      <c r="AK325" s="90" t="s">
        <v>566</v>
      </c>
      <c r="AL325" s="91">
        <v>15.1</v>
      </c>
      <c r="AM325" s="91">
        <v>13.0767332878</v>
      </c>
      <c r="AN325" s="91">
        <v>1974</v>
      </c>
      <c r="AO325" s="90">
        <v>16</v>
      </c>
      <c r="AP325" s="91">
        <v>260.31</v>
      </c>
      <c r="AQ325" s="91">
        <v>40.122999999999998</v>
      </c>
      <c r="AR325" s="91" t="s">
        <v>566</v>
      </c>
      <c r="AS325" s="91">
        <v>98.828845903499996</v>
      </c>
      <c r="AT325" s="91">
        <v>102.2059914458</v>
      </c>
      <c r="AU325" s="90">
        <v>0</v>
      </c>
      <c r="AV325" s="90">
        <v>24</v>
      </c>
      <c r="AW325" s="91">
        <v>0</v>
      </c>
      <c r="AX325" s="91" t="s">
        <v>566</v>
      </c>
      <c r="AY325" s="91">
        <v>244.95</v>
      </c>
      <c r="AZ325" s="88" t="s">
        <v>4928</v>
      </c>
      <c r="BA325" s="91">
        <v>249</v>
      </c>
      <c r="BB325" s="91">
        <v>146.12115409649999</v>
      </c>
      <c r="BC325" s="94">
        <v>0.35309689080000001</v>
      </c>
      <c r="BD325" s="91">
        <v>51.497</v>
      </c>
      <c r="BE325" s="95">
        <v>19.989000000000001</v>
      </c>
      <c r="BF325" s="91">
        <v>33.869999999999997</v>
      </c>
      <c r="BG325" s="91">
        <v>30.8</v>
      </c>
      <c r="BH325" s="94" t="s">
        <v>566</v>
      </c>
      <c r="BI325" s="94" t="s">
        <v>566</v>
      </c>
      <c r="BJ325" s="93">
        <v>740</v>
      </c>
      <c r="BK325" s="94">
        <v>4</v>
      </c>
      <c r="BL325" s="91">
        <v>1044.2900299999999</v>
      </c>
      <c r="BM325" s="96">
        <v>107.5618729</v>
      </c>
      <c r="BN325" s="96" t="s">
        <v>566</v>
      </c>
      <c r="BO325" s="88" t="s">
        <v>430</v>
      </c>
      <c r="BP325" s="88" t="s">
        <v>566</v>
      </c>
      <c r="BQ325" s="91">
        <v>51.497</v>
      </c>
      <c r="BR325" s="95">
        <v>19.989000000000001</v>
      </c>
      <c r="BS325" s="91">
        <v>33.869999999999997</v>
      </c>
      <c r="BT325" s="90">
        <v>30</v>
      </c>
      <c r="BU325" s="91">
        <v>0</v>
      </c>
      <c r="BV325" s="91">
        <v>1016.07</v>
      </c>
      <c r="BW325" s="96">
        <v>104.65521</v>
      </c>
      <c r="BX325" s="96" t="s">
        <v>566</v>
      </c>
      <c r="BY325" s="96" t="s">
        <v>566</v>
      </c>
      <c r="BZ325" s="96" t="s">
        <v>566</v>
      </c>
      <c r="CA325" s="96" t="s">
        <v>566</v>
      </c>
      <c r="CB325" s="96" t="s">
        <v>566</v>
      </c>
      <c r="CC325" s="96" t="s">
        <v>566</v>
      </c>
      <c r="CD325" s="96" t="s">
        <v>566</v>
      </c>
      <c r="CE325" s="96" t="s">
        <v>566</v>
      </c>
      <c r="CF325" s="88" t="s">
        <v>566</v>
      </c>
      <c r="CG325" s="88" t="s">
        <v>566</v>
      </c>
      <c r="CH325" s="92" t="s">
        <v>566</v>
      </c>
      <c r="CI325" s="91">
        <v>0</v>
      </c>
      <c r="CJ325" s="91">
        <v>0</v>
      </c>
      <c r="CK325" s="90" t="s">
        <v>566</v>
      </c>
      <c r="CL325" s="91">
        <v>-0.23878542110000001</v>
      </c>
      <c r="CM325" s="91">
        <v>-0.88021457889999999</v>
      </c>
      <c r="CN325" s="88" t="s">
        <v>566</v>
      </c>
      <c r="CO325" s="91">
        <v>90.95</v>
      </c>
      <c r="CP325" s="91">
        <v>53.998640002999998</v>
      </c>
      <c r="CQ325" s="91">
        <v>35.514467470699998</v>
      </c>
      <c r="CR325" s="91">
        <v>2.5020858408</v>
      </c>
      <c r="CS325" s="91">
        <v>1.6454674707000001</v>
      </c>
      <c r="CT325" s="90">
        <v>1</v>
      </c>
      <c r="CU325" s="96">
        <v>1.014</v>
      </c>
      <c r="CV325" s="96">
        <v>0.82199999999999995</v>
      </c>
      <c r="CW325" s="96">
        <v>0.73099999999999998</v>
      </c>
      <c r="CX325" s="93">
        <v>2785</v>
      </c>
      <c r="CY325" s="93">
        <v>2743.7289999999998</v>
      </c>
      <c r="CZ325" s="93">
        <v>69.59</v>
      </c>
      <c r="DA325" s="90">
        <v>103</v>
      </c>
      <c r="DB325" s="90" t="s">
        <v>566</v>
      </c>
      <c r="DC325" s="90">
        <v>107</v>
      </c>
      <c r="DD325" s="91">
        <v>280</v>
      </c>
      <c r="DE325" s="91">
        <v>-12.517857142900001</v>
      </c>
      <c r="DF325" s="93">
        <v>7.9</v>
      </c>
      <c r="DG325" s="88" t="s">
        <v>393</v>
      </c>
      <c r="DH325" s="88" t="s">
        <v>566</v>
      </c>
      <c r="DI325" s="88" t="s">
        <v>566</v>
      </c>
      <c r="DJ325" s="88" t="s">
        <v>566</v>
      </c>
      <c r="DK325" s="90">
        <v>0</v>
      </c>
      <c r="DL325" s="91">
        <v>19.989000000000001</v>
      </c>
      <c r="DM325" s="91">
        <v>0.39867197160000001</v>
      </c>
      <c r="DN325" s="91">
        <v>58.143843972900001</v>
      </c>
      <c r="DO325" s="91">
        <v>38.240734494100003</v>
      </c>
      <c r="DP325" s="91">
        <v>6.6472898107000002</v>
      </c>
      <c r="DQ325" s="91">
        <v>4.3717344941</v>
      </c>
      <c r="DR325" s="91">
        <v>60.968904621999997</v>
      </c>
      <c r="DS325" s="91">
        <v>40.098753965</v>
      </c>
      <c r="DT325" s="91">
        <v>9.4723504597999995</v>
      </c>
      <c r="DU325" s="91">
        <v>6.2297539649999996</v>
      </c>
      <c r="DV325" s="91" t="s">
        <v>566</v>
      </c>
      <c r="DW325" s="97"/>
      <c r="DX325" s="98" t="s">
        <v>689</v>
      </c>
      <c r="DY325" s="99" t="s">
        <v>3166</v>
      </c>
      <c r="DZ325" s="98" t="s">
        <v>689</v>
      </c>
      <c r="EA325" s="100" t="s">
        <v>689</v>
      </c>
      <c r="EB325" s="101" t="s">
        <v>2764</v>
      </c>
      <c r="EC325" s="38"/>
    </row>
    <row r="326" spans="1:133" s="9" customFormat="1" ht="15" customHeight="1" x14ac:dyDescent="0.25">
      <c r="A326" s="17" t="str">
        <f t="shared" si="4"/>
        <v>6099Л_Тевлинско-Русскинское</v>
      </c>
      <c r="B326" s="87">
        <v>52</v>
      </c>
      <c r="C326" s="88" t="s">
        <v>733</v>
      </c>
      <c r="D326" s="88" t="s">
        <v>568</v>
      </c>
      <c r="E326" s="88" t="s">
        <v>525</v>
      </c>
      <c r="F326" s="88" t="s">
        <v>1308</v>
      </c>
      <c r="G326" s="88" t="s">
        <v>270</v>
      </c>
      <c r="H326" s="88" t="s">
        <v>5013</v>
      </c>
      <c r="I326" s="89" t="s">
        <v>1552</v>
      </c>
      <c r="J326" s="88" t="s">
        <v>273</v>
      </c>
      <c r="K326" s="88" t="s">
        <v>688</v>
      </c>
      <c r="L326" s="88" t="s">
        <v>566</v>
      </c>
      <c r="M326" s="88" t="s">
        <v>226</v>
      </c>
      <c r="N326" s="88" t="s">
        <v>43</v>
      </c>
      <c r="O326" s="90">
        <v>16.8</v>
      </c>
      <c r="P326" s="90">
        <v>3175</v>
      </c>
      <c r="Q326" s="90">
        <v>3295.3</v>
      </c>
      <c r="R326" s="91">
        <v>382.95</v>
      </c>
      <c r="S326" s="90" t="s">
        <v>690</v>
      </c>
      <c r="T326" s="90">
        <v>3312.8</v>
      </c>
      <c r="U326" s="90">
        <v>17</v>
      </c>
      <c r="V326" s="88" t="s">
        <v>31</v>
      </c>
      <c r="W326" s="88" t="s">
        <v>65</v>
      </c>
      <c r="X326" s="88" t="s">
        <v>2357</v>
      </c>
      <c r="Y326" s="90" t="s">
        <v>900</v>
      </c>
      <c r="Z326" s="90" t="s">
        <v>566</v>
      </c>
      <c r="AA326" s="90">
        <v>73</v>
      </c>
      <c r="AB326" s="91" t="s">
        <v>5418</v>
      </c>
      <c r="AC326" s="88" t="s">
        <v>566</v>
      </c>
      <c r="AD326" s="90" t="s">
        <v>566</v>
      </c>
      <c r="AE326" s="90" t="s">
        <v>3045</v>
      </c>
      <c r="AF326" s="90" t="s">
        <v>65</v>
      </c>
      <c r="AG326" s="91" t="s">
        <v>3455</v>
      </c>
      <c r="AH326" s="92" t="s">
        <v>3068</v>
      </c>
      <c r="AI326" s="93">
        <v>401</v>
      </c>
      <c r="AJ326" s="88" t="s">
        <v>722</v>
      </c>
      <c r="AK326" s="90" t="s">
        <v>566</v>
      </c>
      <c r="AL326" s="91">
        <v>26</v>
      </c>
      <c r="AM326" s="91">
        <v>10.283740442099999</v>
      </c>
      <c r="AN326" s="91">
        <v>2127</v>
      </c>
      <c r="AO326" s="90">
        <v>14</v>
      </c>
      <c r="AP326" s="91">
        <v>97.784000000000006</v>
      </c>
      <c r="AQ326" s="91">
        <v>37.013235294099999</v>
      </c>
      <c r="AR326" s="91">
        <v>96</v>
      </c>
      <c r="AS326" s="91">
        <v>75.484302642299994</v>
      </c>
      <c r="AT326" s="91">
        <v>81.156073747099995</v>
      </c>
      <c r="AU326" s="90">
        <v>440</v>
      </c>
      <c r="AV326" s="90">
        <v>2.5</v>
      </c>
      <c r="AW326" s="91">
        <v>1.92</v>
      </c>
      <c r="AX326" s="91" t="s">
        <v>566</v>
      </c>
      <c r="AY326" s="91">
        <v>219.74</v>
      </c>
      <c r="AZ326" s="88" t="s">
        <v>4928</v>
      </c>
      <c r="BA326" s="91">
        <v>226</v>
      </c>
      <c r="BB326" s="91">
        <v>144.2556973577</v>
      </c>
      <c r="BC326" s="94">
        <v>0.24936827759999999</v>
      </c>
      <c r="BD326" s="91">
        <v>34.944000000000003</v>
      </c>
      <c r="BE326" s="95">
        <v>58.905000000000001</v>
      </c>
      <c r="BF326" s="91">
        <v>11.8</v>
      </c>
      <c r="BG326" s="91">
        <v>30.9</v>
      </c>
      <c r="BH326" s="94" t="s">
        <v>566</v>
      </c>
      <c r="BI326" s="94" t="s">
        <v>566</v>
      </c>
      <c r="BJ326" s="93">
        <v>741</v>
      </c>
      <c r="BK326" s="94">
        <v>3</v>
      </c>
      <c r="BL326" s="91">
        <v>364.4547</v>
      </c>
      <c r="BM326" s="96">
        <v>37.538834139999999</v>
      </c>
      <c r="BN326" s="96" t="s">
        <v>566</v>
      </c>
      <c r="BO326" s="88" t="s">
        <v>430</v>
      </c>
      <c r="BP326" s="88" t="s">
        <v>566</v>
      </c>
      <c r="BQ326" s="91">
        <v>34.944000000000003</v>
      </c>
      <c r="BR326" s="95">
        <v>58.905000000000001</v>
      </c>
      <c r="BS326" s="91">
        <v>11.8</v>
      </c>
      <c r="BT326" s="90">
        <v>30</v>
      </c>
      <c r="BU326" s="91">
        <v>0</v>
      </c>
      <c r="BV326" s="91">
        <v>354.12</v>
      </c>
      <c r="BW326" s="96">
        <v>36.474359999999997</v>
      </c>
      <c r="BX326" s="96" t="s">
        <v>566</v>
      </c>
      <c r="BY326" s="96" t="s">
        <v>566</v>
      </c>
      <c r="BZ326" s="96" t="s">
        <v>566</v>
      </c>
      <c r="CA326" s="96" t="s">
        <v>566</v>
      </c>
      <c r="CB326" s="96" t="s">
        <v>566</v>
      </c>
      <c r="CC326" s="96" t="s">
        <v>566</v>
      </c>
      <c r="CD326" s="96" t="s">
        <v>566</v>
      </c>
      <c r="CE326" s="96" t="s">
        <v>566</v>
      </c>
      <c r="CF326" s="88" t="s">
        <v>566</v>
      </c>
      <c r="CG326" s="88" t="s">
        <v>566</v>
      </c>
      <c r="CH326" s="92" t="s">
        <v>566</v>
      </c>
      <c r="CI326" s="91">
        <v>0</v>
      </c>
      <c r="CJ326" s="91">
        <v>0</v>
      </c>
      <c r="CK326" s="90" t="s">
        <v>566</v>
      </c>
      <c r="CL326" s="91">
        <v>0.41681288030000002</v>
      </c>
      <c r="CM326" s="91">
        <v>1.1251871197000001</v>
      </c>
      <c r="CN326" s="88" t="s">
        <v>566</v>
      </c>
      <c r="CO326" s="91">
        <v>90.95</v>
      </c>
      <c r="CP326" s="91">
        <v>31.849213089599999</v>
      </c>
      <c r="CQ326" s="91">
        <v>10.7588063395</v>
      </c>
      <c r="CR326" s="91">
        <v>-3.0946735501</v>
      </c>
      <c r="CS326" s="91">
        <v>-1.0451936605000001</v>
      </c>
      <c r="CT326" s="90">
        <v>-4</v>
      </c>
      <c r="CU326" s="96">
        <v>1.014</v>
      </c>
      <c r="CV326" s="96">
        <v>0.82199999999999995</v>
      </c>
      <c r="CW326" s="96">
        <v>0.73099999999999998</v>
      </c>
      <c r="CX326" s="93">
        <v>2785</v>
      </c>
      <c r="CY326" s="93">
        <v>2721.25</v>
      </c>
      <c r="CZ326" s="93">
        <v>70.8</v>
      </c>
      <c r="DA326" s="90">
        <v>103</v>
      </c>
      <c r="DB326" s="90" t="s">
        <v>566</v>
      </c>
      <c r="DC326" s="90">
        <v>107</v>
      </c>
      <c r="DD326" s="91">
        <v>280</v>
      </c>
      <c r="DE326" s="91">
        <v>-21.521428571400001</v>
      </c>
      <c r="DF326" s="93">
        <v>7.9</v>
      </c>
      <c r="DG326" s="88" t="s">
        <v>393</v>
      </c>
      <c r="DH326" s="88" t="s">
        <v>566</v>
      </c>
      <c r="DI326" s="88" t="s">
        <v>566</v>
      </c>
      <c r="DJ326" s="88" t="s">
        <v>817</v>
      </c>
      <c r="DK326" s="90">
        <v>-5</v>
      </c>
      <c r="DL326" s="91">
        <v>58.905000000000001</v>
      </c>
      <c r="DM326" s="91">
        <v>0.34014557880000001</v>
      </c>
      <c r="DN326" s="91">
        <v>47.6646316824</v>
      </c>
      <c r="DO326" s="91">
        <v>16.101325331799998</v>
      </c>
      <c r="DP326" s="91">
        <v>12.720745042700001</v>
      </c>
      <c r="DQ326" s="91">
        <v>4.2973253317999998</v>
      </c>
      <c r="DR326" s="91">
        <v>43.443393318799998</v>
      </c>
      <c r="DS326" s="91">
        <v>14.675372171199999</v>
      </c>
      <c r="DT326" s="91">
        <v>8.4995066790999996</v>
      </c>
      <c r="DU326" s="91">
        <v>2.8713721712</v>
      </c>
      <c r="DV326" s="91" t="s">
        <v>566</v>
      </c>
      <c r="DW326" s="97"/>
      <c r="DX326" s="98" t="s">
        <v>689</v>
      </c>
      <c r="DY326" s="99" t="s">
        <v>3168</v>
      </c>
      <c r="DZ326" s="98" t="s">
        <v>689</v>
      </c>
      <c r="EA326" s="100" t="s">
        <v>689</v>
      </c>
      <c r="EB326" s="101" t="s">
        <v>2761</v>
      </c>
      <c r="EC326" s="38"/>
    </row>
    <row r="327" spans="1:133" s="9" customFormat="1" ht="15" customHeight="1" x14ac:dyDescent="0.25">
      <c r="A327" s="17" t="str">
        <f t="shared" si="4"/>
        <v>6590_Тевлинско-Русскинское</v>
      </c>
      <c r="B327" s="87">
        <v>53</v>
      </c>
      <c r="C327" s="88" t="s">
        <v>733</v>
      </c>
      <c r="D327" s="88" t="s">
        <v>568</v>
      </c>
      <c r="E327" s="88" t="s">
        <v>525</v>
      </c>
      <c r="F327" s="88" t="s">
        <v>1308</v>
      </c>
      <c r="G327" s="88" t="s">
        <v>270</v>
      </c>
      <c r="H327" s="88" t="s">
        <v>5013</v>
      </c>
      <c r="I327" s="89">
        <v>6590</v>
      </c>
      <c r="J327" s="88" t="s">
        <v>275</v>
      </c>
      <c r="K327" s="88" t="s">
        <v>688</v>
      </c>
      <c r="L327" s="88" t="s">
        <v>566</v>
      </c>
      <c r="M327" s="88" t="s">
        <v>226</v>
      </c>
      <c r="N327" s="88" t="s">
        <v>43</v>
      </c>
      <c r="O327" s="90">
        <v>16</v>
      </c>
      <c r="P327" s="90">
        <v>2859</v>
      </c>
      <c r="Q327" s="90">
        <v>2875</v>
      </c>
      <c r="R327" s="91">
        <v>51.03</v>
      </c>
      <c r="S327" s="90" t="s">
        <v>150</v>
      </c>
      <c r="T327" s="90">
        <v>2903</v>
      </c>
      <c r="U327" s="90">
        <v>12.4</v>
      </c>
      <c r="V327" s="88" t="s">
        <v>31</v>
      </c>
      <c r="W327" s="88" t="s">
        <v>156</v>
      </c>
      <c r="X327" s="88" t="s">
        <v>262</v>
      </c>
      <c r="Y327" s="90" t="s">
        <v>927</v>
      </c>
      <c r="Z327" s="90" t="s">
        <v>566</v>
      </c>
      <c r="AA327" s="90">
        <v>73</v>
      </c>
      <c r="AB327" s="91" t="s">
        <v>3599</v>
      </c>
      <c r="AC327" s="88" t="s">
        <v>566</v>
      </c>
      <c r="AD327" s="90" t="s">
        <v>566</v>
      </c>
      <c r="AE327" s="90" t="s">
        <v>566</v>
      </c>
      <c r="AF327" s="90" t="s">
        <v>156</v>
      </c>
      <c r="AG327" s="91" t="s">
        <v>566</v>
      </c>
      <c r="AH327" s="92" t="s">
        <v>824</v>
      </c>
      <c r="AI327" s="93" t="s">
        <v>566</v>
      </c>
      <c r="AJ327" s="88" t="s">
        <v>566</v>
      </c>
      <c r="AK327" s="90" t="s">
        <v>566</v>
      </c>
      <c r="AL327" s="91" t="s">
        <v>566</v>
      </c>
      <c r="AM327" s="91" t="s">
        <v>566</v>
      </c>
      <c r="AN327" s="91" t="s">
        <v>566</v>
      </c>
      <c r="AO327" s="90" t="s">
        <v>566</v>
      </c>
      <c r="AP327" s="91" t="s">
        <v>566</v>
      </c>
      <c r="AQ327" s="91" t="s">
        <v>566</v>
      </c>
      <c r="AR327" s="91" t="s">
        <v>566</v>
      </c>
      <c r="AS327" s="91" t="s">
        <v>566</v>
      </c>
      <c r="AT327" s="91" t="s">
        <v>566</v>
      </c>
      <c r="AU327" s="90">
        <v>37</v>
      </c>
      <c r="AV327" s="90">
        <v>0</v>
      </c>
      <c r="AW327" s="91">
        <v>0</v>
      </c>
      <c r="AX327" s="91" t="s">
        <v>566</v>
      </c>
      <c r="AY327" s="91">
        <v>268.19</v>
      </c>
      <c r="AZ327" s="88" t="s">
        <v>5114</v>
      </c>
      <c r="BA327" s="91">
        <v>272.70999999999998</v>
      </c>
      <c r="BB327" s="91" t="s">
        <v>566</v>
      </c>
      <c r="BC327" s="94" t="s">
        <v>566</v>
      </c>
      <c r="BD327" s="91" t="s">
        <v>566</v>
      </c>
      <c r="BE327" s="95">
        <v>0</v>
      </c>
      <c r="BF327" s="91" t="s">
        <v>566</v>
      </c>
      <c r="BG327" s="91">
        <v>0</v>
      </c>
      <c r="BH327" s="94" t="s">
        <v>566</v>
      </c>
      <c r="BI327" s="94" t="s">
        <v>566</v>
      </c>
      <c r="BJ327" s="93">
        <v>0</v>
      </c>
      <c r="BK327" s="94">
        <v>0</v>
      </c>
      <c r="BL327" s="91" t="s">
        <v>566</v>
      </c>
      <c r="BM327" s="96">
        <v>0</v>
      </c>
      <c r="BN327" s="96" t="s">
        <v>566</v>
      </c>
      <c r="BO327" s="88" t="s">
        <v>745</v>
      </c>
      <c r="BP327" s="88" t="s">
        <v>1211</v>
      </c>
      <c r="BQ327" s="91" t="s">
        <v>566</v>
      </c>
      <c r="BR327" s="95">
        <v>0</v>
      </c>
      <c r="BS327" s="91" t="s">
        <v>566</v>
      </c>
      <c r="BT327" s="90" t="s">
        <v>566</v>
      </c>
      <c r="BU327" s="91" t="s">
        <v>566</v>
      </c>
      <c r="BV327" s="91" t="s">
        <v>566</v>
      </c>
      <c r="BW327" s="96" t="s">
        <v>566</v>
      </c>
      <c r="BX327" s="96" t="s">
        <v>566</v>
      </c>
      <c r="BY327" s="96" t="s">
        <v>1211</v>
      </c>
      <c r="BZ327" s="96" t="s">
        <v>566</v>
      </c>
      <c r="CA327" s="96" t="s">
        <v>566</v>
      </c>
      <c r="CB327" s="96" t="s">
        <v>566</v>
      </c>
      <c r="CC327" s="96" t="s">
        <v>566</v>
      </c>
      <c r="CD327" s="96" t="s">
        <v>566</v>
      </c>
      <c r="CE327" s="96" t="s">
        <v>566</v>
      </c>
      <c r="CF327" s="88" t="s">
        <v>566</v>
      </c>
      <c r="CG327" s="88" t="s">
        <v>566</v>
      </c>
      <c r="CH327" s="92" t="s">
        <v>566</v>
      </c>
      <c r="CI327" s="91">
        <v>0</v>
      </c>
      <c r="CJ327" s="91">
        <v>0</v>
      </c>
      <c r="CK327" s="90" t="s">
        <v>566</v>
      </c>
      <c r="CL327" s="91" t="s">
        <v>566</v>
      </c>
      <c r="CM327" s="91" t="s">
        <v>566</v>
      </c>
      <c r="CN327" s="88" t="s">
        <v>566</v>
      </c>
      <c r="CO327" s="91">
        <v>90.95</v>
      </c>
      <c r="CP327" s="91" t="s">
        <v>566</v>
      </c>
      <c r="CQ327" s="91" t="s">
        <v>566</v>
      </c>
      <c r="CR327" s="91" t="s">
        <v>566</v>
      </c>
      <c r="CS327" s="91" t="s">
        <v>566</v>
      </c>
      <c r="CT327" s="90">
        <v>1</v>
      </c>
      <c r="CU327" s="96">
        <v>1.014</v>
      </c>
      <c r="CV327" s="96">
        <v>0.82199999999999995</v>
      </c>
      <c r="CW327" s="96">
        <v>0.73099999999999998</v>
      </c>
      <c r="CX327" s="93">
        <v>2785</v>
      </c>
      <c r="CY327" s="93">
        <v>2738.27</v>
      </c>
      <c r="CZ327" s="93">
        <v>69.7</v>
      </c>
      <c r="DA327" s="90">
        <v>103</v>
      </c>
      <c r="DB327" s="90" t="s">
        <v>566</v>
      </c>
      <c r="DC327" s="90">
        <v>107</v>
      </c>
      <c r="DD327" s="91">
        <v>280</v>
      </c>
      <c r="DE327" s="91">
        <v>-4.2178571428999998</v>
      </c>
      <c r="DF327" s="93">
        <v>7.9</v>
      </c>
      <c r="DG327" s="88" t="s">
        <v>393</v>
      </c>
      <c r="DH327" s="88" t="s">
        <v>566</v>
      </c>
      <c r="DI327" s="88" t="s">
        <v>566</v>
      </c>
      <c r="DJ327" s="88" t="s">
        <v>566</v>
      </c>
      <c r="DK327" s="90">
        <v>0</v>
      </c>
      <c r="DL327" s="91">
        <v>0</v>
      </c>
      <c r="DM327" s="91" t="s">
        <v>566</v>
      </c>
      <c r="DN327" s="91" t="s">
        <v>566</v>
      </c>
      <c r="DO327" s="91" t="s">
        <v>566</v>
      </c>
      <c r="DP327" s="91" t="s">
        <v>566</v>
      </c>
      <c r="DQ327" s="91" t="s">
        <v>566</v>
      </c>
      <c r="DR327" s="91" t="s">
        <v>566</v>
      </c>
      <c r="DS327" s="91" t="s">
        <v>566</v>
      </c>
      <c r="DT327" s="91" t="s">
        <v>566</v>
      </c>
      <c r="DU327" s="91" t="s">
        <v>566</v>
      </c>
      <c r="DV327" s="91">
        <v>178.75</v>
      </c>
      <c r="DW327" s="97"/>
      <c r="DX327" s="98" t="s">
        <v>566</v>
      </c>
      <c r="DY327" s="99" t="s">
        <v>3177</v>
      </c>
      <c r="DZ327" s="98" t="s">
        <v>689</v>
      </c>
      <c r="EA327" s="100" t="s">
        <v>689</v>
      </c>
      <c r="EB327" s="101" t="s">
        <v>566</v>
      </c>
      <c r="EC327" s="38"/>
    </row>
    <row r="328" spans="1:133" s="9" customFormat="1" ht="15" customHeight="1" x14ac:dyDescent="0.25">
      <c r="A328" s="17" t="str">
        <f t="shared" si="4"/>
        <v>_</v>
      </c>
      <c r="B328" s="87" t="s">
        <v>566</v>
      </c>
      <c r="C328" s="88" t="s">
        <v>566</v>
      </c>
      <c r="D328" s="88" t="s">
        <v>566</v>
      </c>
      <c r="E328" s="88" t="s">
        <v>566</v>
      </c>
      <c r="F328" s="88" t="s">
        <v>566</v>
      </c>
      <c r="G328" s="88" t="s">
        <v>566</v>
      </c>
      <c r="H328" s="88" t="s">
        <v>566</v>
      </c>
      <c r="I328" s="89" t="s">
        <v>566</v>
      </c>
      <c r="J328" s="88" t="s">
        <v>566</v>
      </c>
      <c r="K328" s="88" t="s">
        <v>566</v>
      </c>
      <c r="L328" s="88" t="s">
        <v>566</v>
      </c>
      <c r="M328" s="88" t="s">
        <v>566</v>
      </c>
      <c r="N328" s="88" t="s">
        <v>566</v>
      </c>
      <c r="O328" s="90" t="s">
        <v>566</v>
      </c>
      <c r="P328" s="90" t="s">
        <v>566</v>
      </c>
      <c r="Q328" s="90" t="s">
        <v>566</v>
      </c>
      <c r="R328" s="91" t="s">
        <v>566</v>
      </c>
      <c r="S328" s="90" t="s">
        <v>566</v>
      </c>
      <c r="T328" s="90" t="s">
        <v>566</v>
      </c>
      <c r="U328" s="90" t="s">
        <v>566</v>
      </c>
      <c r="V328" s="88" t="s">
        <v>566</v>
      </c>
      <c r="W328" s="88" t="s">
        <v>566</v>
      </c>
      <c r="X328" s="88" t="s">
        <v>566</v>
      </c>
      <c r="Y328" s="90" t="s">
        <v>566</v>
      </c>
      <c r="Z328" s="90" t="s">
        <v>566</v>
      </c>
      <c r="AA328" s="90" t="s">
        <v>566</v>
      </c>
      <c r="AB328" s="91" t="s">
        <v>566</v>
      </c>
      <c r="AC328" s="88" t="s">
        <v>566</v>
      </c>
      <c r="AD328" s="90" t="s">
        <v>566</v>
      </c>
      <c r="AE328" s="90" t="s">
        <v>566</v>
      </c>
      <c r="AF328" s="90" t="s">
        <v>566</v>
      </c>
      <c r="AG328" s="91" t="s">
        <v>566</v>
      </c>
      <c r="AH328" s="92" t="s">
        <v>566</v>
      </c>
      <c r="AI328" s="93" t="s">
        <v>566</v>
      </c>
      <c r="AJ328" s="88" t="s">
        <v>566</v>
      </c>
      <c r="AK328" s="90" t="s">
        <v>566</v>
      </c>
      <c r="AL328" s="91" t="s">
        <v>566</v>
      </c>
      <c r="AM328" s="91" t="s">
        <v>566</v>
      </c>
      <c r="AN328" s="91" t="s">
        <v>566</v>
      </c>
      <c r="AO328" s="90" t="s">
        <v>566</v>
      </c>
      <c r="AP328" s="91" t="s">
        <v>566</v>
      </c>
      <c r="AQ328" s="91" t="s">
        <v>566</v>
      </c>
      <c r="AR328" s="91" t="s">
        <v>566</v>
      </c>
      <c r="AS328" s="91" t="s">
        <v>566</v>
      </c>
      <c r="AT328" s="91" t="s">
        <v>566</v>
      </c>
      <c r="AU328" s="90" t="s">
        <v>566</v>
      </c>
      <c r="AV328" s="90" t="s">
        <v>566</v>
      </c>
      <c r="AW328" s="91" t="s">
        <v>566</v>
      </c>
      <c r="AX328" s="91" t="s">
        <v>566</v>
      </c>
      <c r="AY328" s="91" t="s">
        <v>566</v>
      </c>
      <c r="AZ328" s="88" t="s">
        <v>566</v>
      </c>
      <c r="BA328" s="91" t="s">
        <v>566</v>
      </c>
      <c r="BB328" s="91" t="s">
        <v>566</v>
      </c>
      <c r="BC328" s="94" t="s">
        <v>566</v>
      </c>
      <c r="BD328" s="91" t="s">
        <v>566</v>
      </c>
      <c r="BE328" s="95">
        <v>0</v>
      </c>
      <c r="BF328" s="91" t="s">
        <v>566</v>
      </c>
      <c r="BG328" s="91" t="s">
        <v>566</v>
      </c>
      <c r="BH328" s="94" t="s">
        <v>566</v>
      </c>
      <c r="BI328" s="94" t="s">
        <v>566</v>
      </c>
      <c r="BJ328" s="93" t="s">
        <v>566</v>
      </c>
      <c r="BK328" s="94" t="s">
        <v>566</v>
      </c>
      <c r="BL328" s="91" t="s">
        <v>566</v>
      </c>
      <c r="BM328" s="96" t="s">
        <v>566</v>
      </c>
      <c r="BN328" s="96" t="s">
        <v>566</v>
      </c>
      <c r="BO328" s="88" t="s">
        <v>566</v>
      </c>
      <c r="BP328" s="88" t="s">
        <v>566</v>
      </c>
      <c r="BQ328" s="91" t="s">
        <v>566</v>
      </c>
      <c r="BR328" s="95">
        <v>0</v>
      </c>
      <c r="BS328" s="91" t="s">
        <v>566</v>
      </c>
      <c r="BT328" s="90" t="s">
        <v>566</v>
      </c>
      <c r="BU328" s="91" t="s">
        <v>566</v>
      </c>
      <c r="BV328" s="91" t="s">
        <v>566</v>
      </c>
      <c r="BW328" s="96" t="s">
        <v>566</v>
      </c>
      <c r="BX328" s="96" t="s">
        <v>566</v>
      </c>
      <c r="BY328" s="96" t="s">
        <v>566</v>
      </c>
      <c r="BZ328" s="96" t="s">
        <v>566</v>
      </c>
      <c r="CA328" s="96" t="s">
        <v>566</v>
      </c>
      <c r="CB328" s="96" t="s">
        <v>566</v>
      </c>
      <c r="CC328" s="96" t="s">
        <v>566</v>
      </c>
      <c r="CD328" s="96" t="s">
        <v>566</v>
      </c>
      <c r="CE328" s="96" t="s">
        <v>566</v>
      </c>
      <c r="CF328" s="88" t="s">
        <v>566</v>
      </c>
      <c r="CG328" s="88" t="s">
        <v>566</v>
      </c>
      <c r="CH328" s="92" t="s">
        <v>566</v>
      </c>
      <c r="CI328" s="91" t="s">
        <v>566</v>
      </c>
      <c r="CJ328" s="91" t="s">
        <v>566</v>
      </c>
      <c r="CK328" s="90" t="s">
        <v>566</v>
      </c>
      <c r="CL328" s="91" t="s">
        <v>566</v>
      </c>
      <c r="CM328" s="91" t="s">
        <v>566</v>
      </c>
      <c r="CN328" s="88" t="s">
        <v>566</v>
      </c>
      <c r="CO328" s="91" t="s">
        <v>566</v>
      </c>
      <c r="CP328" s="91" t="s">
        <v>566</v>
      </c>
      <c r="CQ328" s="91" t="s">
        <v>566</v>
      </c>
      <c r="CR328" s="91" t="s">
        <v>566</v>
      </c>
      <c r="CS328" s="91" t="s">
        <v>566</v>
      </c>
      <c r="CT328" s="90" t="s">
        <v>566</v>
      </c>
      <c r="CU328" s="96" t="s">
        <v>566</v>
      </c>
      <c r="CV328" s="96" t="s">
        <v>566</v>
      </c>
      <c r="CW328" s="96" t="s">
        <v>566</v>
      </c>
      <c r="CX328" s="93" t="s">
        <v>566</v>
      </c>
      <c r="CY328" s="93" t="s">
        <v>566</v>
      </c>
      <c r="CZ328" s="93" t="s">
        <v>566</v>
      </c>
      <c r="DA328" s="90" t="s">
        <v>566</v>
      </c>
      <c r="DB328" s="90" t="s">
        <v>566</v>
      </c>
      <c r="DC328" s="90" t="s">
        <v>566</v>
      </c>
      <c r="DD328" s="91" t="s">
        <v>566</v>
      </c>
      <c r="DE328" s="91" t="s">
        <v>566</v>
      </c>
      <c r="DF328" s="93" t="s">
        <v>566</v>
      </c>
      <c r="DG328" s="88" t="s">
        <v>566</v>
      </c>
      <c r="DH328" s="88" t="s">
        <v>566</v>
      </c>
      <c r="DI328" s="88" t="s">
        <v>566</v>
      </c>
      <c r="DJ328" s="88" t="s">
        <v>566</v>
      </c>
      <c r="DK328" s="90" t="s">
        <v>566</v>
      </c>
      <c r="DL328" s="91">
        <v>0</v>
      </c>
      <c r="DM328" s="91" t="s">
        <v>566</v>
      </c>
      <c r="DN328" s="91" t="s">
        <v>566</v>
      </c>
      <c r="DO328" s="91" t="s">
        <v>566</v>
      </c>
      <c r="DP328" s="91" t="s">
        <v>566</v>
      </c>
      <c r="DQ328" s="91" t="s">
        <v>566</v>
      </c>
      <c r="DR328" s="91" t="s">
        <v>566</v>
      </c>
      <c r="DS328" s="91" t="s">
        <v>566</v>
      </c>
      <c r="DT328" s="91" t="s">
        <v>566</v>
      </c>
      <c r="DU328" s="91" t="s">
        <v>566</v>
      </c>
      <c r="DV328" s="91" t="s">
        <v>566</v>
      </c>
      <c r="DW328" s="97"/>
      <c r="DX328" s="98" t="s">
        <v>566</v>
      </c>
      <c r="DY328" s="99" t="s">
        <v>566</v>
      </c>
      <c r="DZ328" s="98" t="s">
        <v>566</v>
      </c>
      <c r="EA328" s="100" t="s">
        <v>566</v>
      </c>
      <c r="EB328" s="101" t="s">
        <v>566</v>
      </c>
      <c r="EC328" s="38"/>
    </row>
    <row r="329" spans="1:133" s="9" customFormat="1" ht="15" customHeight="1" x14ac:dyDescent="0.25">
      <c r="A329" s="17" t="str">
        <f t="shared" si="4"/>
        <v>_</v>
      </c>
      <c r="B329" s="163" t="s">
        <v>2981</v>
      </c>
      <c r="C329" s="164"/>
      <c r="D329" s="164"/>
      <c r="E329" s="164"/>
      <c r="F329" s="164"/>
      <c r="G329" s="164"/>
      <c r="H329" s="164"/>
      <c r="I329" s="164"/>
      <c r="J329" s="164"/>
      <c r="K329" s="164"/>
      <c r="L329" s="164"/>
      <c r="M329" s="164"/>
      <c r="N329" s="164"/>
      <c r="O329" s="164"/>
      <c r="P329" s="164"/>
      <c r="Q329" s="164"/>
      <c r="R329" s="164"/>
      <c r="S329" s="164"/>
      <c r="T329" s="164"/>
      <c r="U329" s="164"/>
      <c r="V329" s="164"/>
      <c r="W329" s="164"/>
      <c r="X329" s="164"/>
      <c r="Y329" s="164"/>
      <c r="Z329" s="164"/>
      <c r="AA329" s="164"/>
      <c r="AB329" s="164"/>
      <c r="AC329" s="164"/>
      <c r="AD329" s="164"/>
      <c r="AE329" s="164"/>
      <c r="AF329" s="164"/>
      <c r="AG329" s="164"/>
      <c r="AH329" s="164"/>
      <c r="AI329" s="164"/>
      <c r="AJ329" s="164"/>
      <c r="AK329" s="102"/>
      <c r="AL329" s="102"/>
      <c r="AM329" s="102"/>
      <c r="AN329" s="102"/>
      <c r="AO329" s="102"/>
      <c r="AP329" s="102"/>
      <c r="AQ329" s="103"/>
      <c r="AR329" s="103"/>
      <c r="AS329" s="103"/>
      <c r="AT329" s="103"/>
      <c r="AU329" s="102"/>
      <c r="AV329" s="102"/>
      <c r="AW329" s="102"/>
      <c r="AX329" s="103"/>
      <c r="AY329" s="103"/>
      <c r="AZ329" s="104"/>
      <c r="BA329" s="103"/>
      <c r="BB329" s="103"/>
      <c r="BC329" s="103"/>
      <c r="BD329" s="103">
        <v>1914.2929999999999</v>
      </c>
      <c r="BE329" s="103">
        <v>78.827442448345494</v>
      </c>
      <c r="BF329" s="103">
        <v>338.32</v>
      </c>
      <c r="BG329" s="104"/>
      <c r="BH329" s="104"/>
      <c r="BI329" s="104"/>
      <c r="BJ329" s="105"/>
      <c r="BK329" s="104"/>
      <c r="BL329" s="103">
        <v>10455.898880000001</v>
      </c>
      <c r="BM329" s="103">
        <v>943.58023211</v>
      </c>
      <c r="BN329" s="106"/>
      <c r="BO329" s="104"/>
      <c r="BP329" s="104"/>
      <c r="BQ329" s="103">
        <v>1914.2929999999999</v>
      </c>
      <c r="BR329" s="103">
        <v>78.827442448345494</v>
      </c>
      <c r="BS329" s="103">
        <v>338.32</v>
      </c>
      <c r="BT329" s="102"/>
      <c r="BU329" s="102"/>
      <c r="BV329" s="103">
        <v>10151.969999999999</v>
      </c>
      <c r="BW329" s="103">
        <v>915.52571999999998</v>
      </c>
      <c r="BX329" s="106"/>
      <c r="BY329" s="106"/>
      <c r="BZ329" s="106"/>
      <c r="CA329" s="106"/>
      <c r="CB329" s="106"/>
      <c r="CC329" s="106"/>
      <c r="CD329" s="106"/>
      <c r="CE329" s="106"/>
      <c r="CF329" s="104"/>
      <c r="CG329" s="104"/>
      <c r="CH329" s="107"/>
      <c r="CI329" s="108"/>
      <c r="CJ329" s="108"/>
      <c r="CK329" s="104"/>
      <c r="CL329" s="108"/>
      <c r="CM329" s="108"/>
      <c r="CN329" s="108"/>
      <c r="CO329" s="108"/>
      <c r="CP329" s="103">
        <v>2218.1420738261309</v>
      </c>
      <c r="CQ329" s="103">
        <v>318.70513548611069</v>
      </c>
      <c r="CR329" s="97"/>
      <c r="CS329" s="103">
        <v>-19.693864513889299</v>
      </c>
      <c r="CT329" s="102"/>
      <c r="CU329" s="109"/>
      <c r="CV329" s="109"/>
      <c r="CW329" s="109"/>
      <c r="CX329" s="110"/>
      <c r="CY329" s="110"/>
      <c r="CZ329" s="110"/>
      <c r="DA329" s="102"/>
      <c r="DB329" s="102"/>
      <c r="DC329" s="102"/>
      <c r="DD329" s="102"/>
      <c r="DE329" s="103"/>
      <c r="DF329" s="110"/>
      <c r="DG329" s="104"/>
      <c r="DH329" s="104"/>
      <c r="DI329" s="104"/>
      <c r="DJ329" s="104"/>
      <c r="DK329" s="102"/>
      <c r="DL329" s="103"/>
      <c r="DM329" s="103"/>
      <c r="DN329" s="103"/>
      <c r="DO329" s="103"/>
      <c r="DP329" s="103"/>
      <c r="DQ329" s="111"/>
      <c r="DR329" s="103"/>
      <c r="DS329" s="103"/>
      <c r="DT329" s="103"/>
      <c r="DU329" s="111"/>
      <c r="DV329" s="103"/>
      <c r="DW329" s="103"/>
      <c r="DX329" s="112"/>
      <c r="DY329" s="58"/>
      <c r="DZ329" s="112"/>
      <c r="EA329" s="112"/>
      <c r="EB329" s="113"/>
      <c r="EC329" s="38"/>
    </row>
    <row r="330" spans="1:133" s="9" customFormat="1" ht="15" customHeight="1" x14ac:dyDescent="0.25">
      <c r="A330" s="17" t="str">
        <f t="shared" si="4"/>
        <v>_</v>
      </c>
      <c r="B330" s="165" t="s">
        <v>2982</v>
      </c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  <c r="AG330" s="166"/>
      <c r="AH330" s="166"/>
      <c r="AI330" s="166"/>
      <c r="AJ330" s="166"/>
      <c r="AK330" s="102"/>
      <c r="AL330" s="102"/>
      <c r="AM330" s="102"/>
      <c r="AN330" s="102"/>
      <c r="AO330" s="102"/>
      <c r="AP330" s="102"/>
      <c r="AQ330" s="103"/>
      <c r="AR330" s="103"/>
      <c r="AS330" s="103"/>
      <c r="AT330" s="103"/>
      <c r="AU330" s="102"/>
      <c r="AV330" s="102"/>
      <c r="AW330" s="102"/>
      <c r="AX330" s="103"/>
      <c r="AY330" s="103"/>
      <c r="AZ330" s="104"/>
      <c r="BA330" s="103"/>
      <c r="BB330" s="103"/>
      <c r="BC330" s="103"/>
      <c r="BD330" s="114">
        <v>1914.2929999999999</v>
      </c>
      <c r="BE330" s="103">
        <v>78.827442448345494</v>
      </c>
      <c r="BF330" s="114">
        <v>338.32</v>
      </c>
      <c r="BG330" s="104"/>
      <c r="BH330" s="104"/>
      <c r="BI330" s="104"/>
      <c r="BJ330" s="105"/>
      <c r="BK330" s="104"/>
      <c r="BL330" s="114">
        <v>10455.898880000001</v>
      </c>
      <c r="BM330" s="114">
        <v>943.58023211</v>
      </c>
      <c r="BN330" s="106"/>
      <c r="BO330" s="104"/>
      <c r="BP330" s="104"/>
      <c r="BQ330" s="114">
        <v>1914.2929999999999</v>
      </c>
      <c r="BR330" s="103">
        <v>78.827442448345494</v>
      </c>
      <c r="BS330" s="114">
        <v>338.32</v>
      </c>
      <c r="BT330" s="102"/>
      <c r="BU330" s="102"/>
      <c r="BV330" s="114">
        <v>10151.969999999999</v>
      </c>
      <c r="BW330" s="114">
        <v>915.52571999999998</v>
      </c>
      <c r="BX330" s="106"/>
      <c r="BY330" s="106"/>
      <c r="BZ330" s="106"/>
      <c r="CA330" s="106"/>
      <c r="CB330" s="106"/>
      <c r="CC330" s="106"/>
      <c r="CD330" s="106"/>
      <c r="CE330" s="106"/>
      <c r="CF330" s="104"/>
      <c r="CG330" s="104"/>
      <c r="CH330" s="107"/>
      <c r="CI330" s="108"/>
      <c r="CJ330" s="108"/>
      <c r="CK330" s="104"/>
      <c r="CL330" s="108"/>
      <c r="CM330" s="108"/>
      <c r="CN330" s="108"/>
      <c r="CO330" s="108"/>
      <c r="CP330" s="114">
        <v>2218.1420738261309</v>
      </c>
      <c r="CQ330" s="114">
        <v>318.70513548611069</v>
      </c>
      <c r="CR330" s="97"/>
      <c r="CS330" s="114">
        <v>-19.693864513889299</v>
      </c>
      <c r="CT330" s="102"/>
      <c r="CU330" s="109"/>
      <c r="CV330" s="109"/>
      <c r="CW330" s="109"/>
      <c r="CX330" s="110"/>
      <c r="CY330" s="110"/>
      <c r="CZ330" s="110"/>
      <c r="DA330" s="102"/>
      <c r="DB330" s="102"/>
      <c r="DC330" s="102"/>
      <c r="DD330" s="102"/>
      <c r="DE330" s="103"/>
      <c r="DF330" s="110"/>
      <c r="DG330" s="104"/>
      <c r="DH330" s="104"/>
      <c r="DI330" s="104"/>
      <c r="DJ330" s="104"/>
      <c r="DK330" s="102"/>
      <c r="DL330" s="103"/>
      <c r="DM330" s="103"/>
      <c r="DN330" s="103"/>
      <c r="DO330" s="103"/>
      <c r="DP330" s="103"/>
      <c r="DQ330" s="111"/>
      <c r="DR330" s="103"/>
      <c r="DS330" s="103"/>
      <c r="DT330" s="103"/>
      <c r="DU330" s="111"/>
      <c r="DV330" s="103"/>
      <c r="DW330" s="103"/>
      <c r="DX330" s="112"/>
      <c r="DY330" s="58"/>
      <c r="DZ330" s="112"/>
      <c r="EA330" s="112"/>
      <c r="EB330" s="113"/>
      <c r="EC330" s="38"/>
    </row>
    <row r="331" spans="1:133" s="9" customFormat="1" ht="15" customHeight="1" x14ac:dyDescent="0.25">
      <c r="A331" s="17" t="str">
        <f t="shared" si="4"/>
        <v>_</v>
      </c>
      <c r="B331" s="146" t="s">
        <v>2232</v>
      </c>
      <c r="C331" s="147"/>
      <c r="D331" s="147" t="s">
        <v>489</v>
      </c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82"/>
      <c r="U331" s="82"/>
      <c r="V331" s="83"/>
      <c r="W331" s="83"/>
      <c r="X331" s="83"/>
      <c r="Y331" s="82"/>
      <c r="Z331" s="82"/>
      <c r="AA331" s="82"/>
      <c r="AB331" s="82"/>
      <c r="AC331" s="83"/>
      <c r="AD331" s="82"/>
      <c r="AE331" s="82"/>
      <c r="AF331" s="82"/>
      <c r="AG331" s="82"/>
      <c r="AH331" s="83"/>
      <c r="AI331" s="82"/>
      <c r="AJ331" s="83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82"/>
      <c r="AW331" s="82"/>
      <c r="AX331" s="82"/>
      <c r="AY331" s="82"/>
      <c r="AZ331" s="83"/>
      <c r="BA331" s="82"/>
      <c r="BB331" s="82"/>
      <c r="BC331" s="82"/>
      <c r="BD331" s="82"/>
      <c r="BE331" s="82"/>
      <c r="BF331" s="82"/>
      <c r="BG331" s="82"/>
      <c r="BH331" s="82"/>
      <c r="BI331" s="82"/>
      <c r="BJ331" s="82"/>
      <c r="BK331" s="82"/>
      <c r="BL331" s="82"/>
      <c r="BM331" s="82"/>
      <c r="BN331" s="82"/>
      <c r="BO331" s="83"/>
      <c r="BP331" s="83"/>
      <c r="BQ331" s="82"/>
      <c r="BR331" s="82"/>
      <c r="BS331" s="82"/>
      <c r="BT331" s="82"/>
      <c r="BU331" s="82"/>
      <c r="BV331" s="82"/>
      <c r="BW331" s="82"/>
      <c r="BX331" s="82"/>
      <c r="BY331" s="82"/>
      <c r="BZ331" s="82"/>
      <c r="CA331" s="82"/>
      <c r="CB331" s="82"/>
      <c r="CC331" s="82"/>
      <c r="CD331" s="82"/>
      <c r="CE331" s="82"/>
      <c r="CF331" s="83"/>
      <c r="CG331" s="83"/>
      <c r="CH331" s="83"/>
      <c r="CI331" s="82"/>
      <c r="CJ331" s="82"/>
      <c r="CK331" s="82"/>
      <c r="CL331" s="82"/>
      <c r="CM331" s="82"/>
      <c r="CN331" s="83"/>
      <c r="CO331" s="82"/>
      <c r="CP331" s="82"/>
      <c r="CQ331" s="82"/>
      <c r="CR331" s="82"/>
      <c r="CS331" s="82"/>
      <c r="CT331" s="82"/>
      <c r="CU331" s="82"/>
      <c r="CV331" s="82"/>
      <c r="CW331" s="82"/>
      <c r="CX331" s="82"/>
      <c r="CY331" s="82"/>
      <c r="CZ331" s="82"/>
      <c r="DA331" s="82"/>
      <c r="DB331" s="82"/>
      <c r="DC331" s="82"/>
      <c r="DD331" s="82"/>
      <c r="DE331" s="82"/>
      <c r="DF331" s="82"/>
      <c r="DG331" s="83"/>
      <c r="DH331" s="83"/>
      <c r="DI331" s="83"/>
      <c r="DJ331" s="83"/>
      <c r="DK331" s="82"/>
      <c r="DL331" s="82"/>
      <c r="DM331" s="82"/>
      <c r="DN331" s="82"/>
      <c r="DO331" s="82"/>
      <c r="DP331" s="82"/>
      <c r="DQ331" s="82"/>
      <c r="DR331" s="82"/>
      <c r="DS331" s="82"/>
      <c r="DT331" s="82"/>
      <c r="DU331" s="82"/>
      <c r="DV331" s="82"/>
      <c r="DW331" s="115"/>
      <c r="DX331" s="84"/>
      <c r="DY331" s="84"/>
      <c r="DZ331" s="84"/>
      <c r="EA331" s="84"/>
      <c r="EB331" s="85"/>
      <c r="EC331" s="38"/>
    </row>
    <row r="332" spans="1:133" s="9" customFormat="1" ht="15" customHeight="1" x14ac:dyDescent="0.25">
      <c r="A332" s="17" t="str">
        <f t="shared" si="4"/>
        <v>_</v>
      </c>
      <c r="B332" s="140" t="s">
        <v>2264</v>
      </c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82"/>
      <c r="U332" s="82"/>
      <c r="V332" s="83"/>
      <c r="W332" s="83"/>
      <c r="X332" s="83"/>
      <c r="Y332" s="82"/>
      <c r="Z332" s="82"/>
      <c r="AA332" s="82"/>
      <c r="AB332" s="82"/>
      <c r="AC332" s="83"/>
      <c r="AD332" s="82"/>
      <c r="AE332" s="82"/>
      <c r="AF332" s="82"/>
      <c r="AG332" s="82"/>
      <c r="AH332" s="83"/>
      <c r="AI332" s="82"/>
      <c r="AJ332" s="83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82"/>
      <c r="AW332" s="82"/>
      <c r="AX332" s="82"/>
      <c r="AY332" s="82"/>
      <c r="AZ332" s="83"/>
      <c r="BA332" s="82"/>
      <c r="BB332" s="82"/>
      <c r="BC332" s="82"/>
      <c r="BD332" s="82"/>
      <c r="BE332" s="82"/>
      <c r="BF332" s="82"/>
      <c r="BG332" s="82"/>
      <c r="BH332" s="82"/>
      <c r="BI332" s="82"/>
      <c r="BJ332" s="82"/>
      <c r="BK332" s="82"/>
      <c r="BL332" s="82"/>
      <c r="BM332" s="82"/>
      <c r="BN332" s="82"/>
      <c r="BO332" s="83"/>
      <c r="BP332" s="83"/>
      <c r="BQ332" s="82"/>
      <c r="BR332" s="82"/>
      <c r="BS332" s="82"/>
      <c r="BT332" s="82"/>
      <c r="BU332" s="82"/>
      <c r="BV332" s="82"/>
      <c r="BW332" s="82"/>
      <c r="BX332" s="82"/>
      <c r="BY332" s="82"/>
      <c r="BZ332" s="82"/>
      <c r="CA332" s="82"/>
      <c r="CB332" s="82"/>
      <c r="CC332" s="82"/>
      <c r="CD332" s="82"/>
      <c r="CE332" s="82"/>
      <c r="CF332" s="83"/>
      <c r="CG332" s="83"/>
      <c r="CH332" s="83"/>
      <c r="CI332" s="82"/>
      <c r="CJ332" s="82"/>
      <c r="CK332" s="82"/>
      <c r="CL332" s="82"/>
      <c r="CM332" s="82"/>
      <c r="CN332" s="83"/>
      <c r="CO332" s="82"/>
      <c r="CP332" s="82"/>
      <c r="CQ332" s="82"/>
      <c r="CR332" s="82"/>
      <c r="CS332" s="82"/>
      <c r="CT332" s="82"/>
      <c r="CU332" s="82"/>
      <c r="CV332" s="82"/>
      <c r="CW332" s="82"/>
      <c r="CX332" s="82"/>
      <c r="CY332" s="82"/>
      <c r="CZ332" s="82"/>
      <c r="DA332" s="82"/>
      <c r="DB332" s="82"/>
      <c r="DC332" s="82"/>
      <c r="DD332" s="82"/>
      <c r="DE332" s="82"/>
      <c r="DF332" s="82"/>
      <c r="DG332" s="83"/>
      <c r="DH332" s="83"/>
      <c r="DI332" s="83"/>
      <c r="DJ332" s="83"/>
      <c r="DK332" s="82"/>
      <c r="DL332" s="82"/>
      <c r="DM332" s="82"/>
      <c r="DN332" s="82"/>
      <c r="DO332" s="82"/>
      <c r="DP332" s="82"/>
      <c r="DQ332" s="82"/>
      <c r="DR332" s="82"/>
      <c r="DS332" s="82"/>
      <c r="DT332" s="82"/>
      <c r="DU332" s="86"/>
      <c r="DV332" s="82"/>
      <c r="DW332" s="115"/>
      <c r="DX332" s="84"/>
      <c r="DY332" s="84"/>
      <c r="DZ332" s="84"/>
      <c r="EA332" s="84"/>
      <c r="EB332" s="85"/>
      <c r="EC332" s="38"/>
    </row>
    <row r="333" spans="1:133" s="9" customFormat="1" ht="15" customHeight="1" x14ac:dyDescent="0.25">
      <c r="A333" s="17" t="str">
        <f t="shared" si="4"/>
        <v>127П_Кустовое (Видное и Восточно-Ягунское)</v>
      </c>
      <c r="B333" s="87">
        <v>1</v>
      </c>
      <c r="C333" s="88" t="s">
        <v>733</v>
      </c>
      <c r="D333" s="88" t="s">
        <v>568</v>
      </c>
      <c r="E333" s="88" t="s">
        <v>525</v>
      </c>
      <c r="F333" s="88" t="s">
        <v>7</v>
      </c>
      <c r="G333" s="88" t="s">
        <v>489</v>
      </c>
      <c r="H333" s="88" t="s">
        <v>1155</v>
      </c>
      <c r="I333" s="89" t="s">
        <v>1560</v>
      </c>
      <c r="J333" s="88" t="s">
        <v>75</v>
      </c>
      <c r="K333" s="88" t="s">
        <v>688</v>
      </c>
      <c r="L333" s="88" t="s">
        <v>566</v>
      </c>
      <c r="M333" s="88" t="s">
        <v>1523</v>
      </c>
      <c r="N333" s="88" t="s">
        <v>2288</v>
      </c>
      <c r="O333" s="90">
        <v>10.5</v>
      </c>
      <c r="P333" s="90">
        <v>2709</v>
      </c>
      <c r="Q333" s="90">
        <v>2777.5</v>
      </c>
      <c r="R333" s="91">
        <v>357.87</v>
      </c>
      <c r="S333" s="90" t="s">
        <v>150</v>
      </c>
      <c r="T333" s="90">
        <v>2776.2</v>
      </c>
      <c r="U333" s="90">
        <v>9.5</v>
      </c>
      <c r="V333" s="88" t="s">
        <v>835</v>
      </c>
      <c r="W333" s="88" t="s">
        <v>112</v>
      </c>
      <c r="X333" s="88" t="s">
        <v>1884</v>
      </c>
      <c r="Y333" s="90" t="s">
        <v>1738</v>
      </c>
      <c r="Z333" s="90" t="s">
        <v>566</v>
      </c>
      <c r="AA333" s="90">
        <v>73</v>
      </c>
      <c r="AB333" s="91" t="s">
        <v>5020</v>
      </c>
      <c r="AC333" s="88" t="s">
        <v>566</v>
      </c>
      <c r="AD333" s="90" t="s">
        <v>566</v>
      </c>
      <c r="AE333" s="90" t="s">
        <v>2019</v>
      </c>
      <c r="AF333" s="90" t="s">
        <v>112</v>
      </c>
      <c r="AG333" s="91" t="s">
        <v>5419</v>
      </c>
      <c r="AH333" s="92" t="s">
        <v>4994</v>
      </c>
      <c r="AI333" s="93">
        <v>46</v>
      </c>
      <c r="AJ333" s="88" t="s">
        <v>3346</v>
      </c>
      <c r="AK333" s="90" t="s">
        <v>566</v>
      </c>
      <c r="AL333" s="91">
        <v>25.1</v>
      </c>
      <c r="AM333" s="91">
        <v>21.702442641299999</v>
      </c>
      <c r="AN333" s="91">
        <v>1899</v>
      </c>
      <c r="AO333" s="90">
        <v>22.3</v>
      </c>
      <c r="AP333" s="91">
        <v>273.03300000000002</v>
      </c>
      <c r="AQ333" s="91" t="s">
        <v>566</v>
      </c>
      <c r="AR333" s="91" t="s">
        <v>566</v>
      </c>
      <c r="AS333" s="91" t="s">
        <v>566</v>
      </c>
      <c r="AT333" s="91" t="s">
        <v>566</v>
      </c>
      <c r="AU333" s="90">
        <v>443</v>
      </c>
      <c r="AV333" s="90">
        <v>0</v>
      </c>
      <c r="AW333" s="91">
        <v>6.11</v>
      </c>
      <c r="AX333" s="91" t="s">
        <v>566</v>
      </c>
      <c r="AY333" s="91" t="s">
        <v>566</v>
      </c>
      <c r="AZ333" s="88" t="s">
        <v>566</v>
      </c>
      <c r="BA333" s="91" t="s">
        <v>566</v>
      </c>
      <c r="BB333" s="91" t="s">
        <v>566</v>
      </c>
      <c r="BC333" s="94" t="s">
        <v>566</v>
      </c>
      <c r="BD333" s="91">
        <v>80.536000000000001</v>
      </c>
      <c r="BE333" s="95">
        <v>52.411999999999999</v>
      </c>
      <c r="BF333" s="91">
        <v>32.28</v>
      </c>
      <c r="BG333" s="91">
        <v>30.9</v>
      </c>
      <c r="BH333" s="94" t="s">
        <v>566</v>
      </c>
      <c r="BI333" s="94" t="s">
        <v>566</v>
      </c>
      <c r="BJ333" s="93">
        <v>741</v>
      </c>
      <c r="BK333" s="94">
        <v>3</v>
      </c>
      <c r="BL333" s="91">
        <v>996.69286999999997</v>
      </c>
      <c r="BM333" s="96">
        <v>68.638313409999995</v>
      </c>
      <c r="BN333" s="96" t="s">
        <v>566</v>
      </c>
      <c r="BO333" s="88" t="s">
        <v>430</v>
      </c>
      <c r="BP333" s="88" t="s">
        <v>566</v>
      </c>
      <c r="BQ333" s="91">
        <v>80.536000000000001</v>
      </c>
      <c r="BR333" s="95">
        <v>52.411999999999999</v>
      </c>
      <c r="BS333" s="91">
        <v>32.28</v>
      </c>
      <c r="BT333" s="90">
        <v>30</v>
      </c>
      <c r="BU333" s="91">
        <v>0</v>
      </c>
      <c r="BV333" s="91">
        <v>968.46</v>
      </c>
      <c r="BW333" s="96">
        <v>66.693899999999999</v>
      </c>
      <c r="BX333" s="96" t="s">
        <v>566</v>
      </c>
      <c r="BY333" s="96" t="s">
        <v>566</v>
      </c>
      <c r="BZ333" s="96" t="s">
        <v>566</v>
      </c>
      <c r="CA333" s="96" t="s">
        <v>566</v>
      </c>
      <c r="CB333" s="96" t="s">
        <v>566</v>
      </c>
      <c r="CC333" s="96" t="s">
        <v>566</v>
      </c>
      <c r="CD333" s="96" t="s">
        <v>566</v>
      </c>
      <c r="CE333" s="96" t="s">
        <v>566</v>
      </c>
      <c r="CF333" s="88" t="s">
        <v>566</v>
      </c>
      <c r="CG333" s="88" t="s">
        <v>566</v>
      </c>
      <c r="CH333" s="92" t="s">
        <v>566</v>
      </c>
      <c r="CI333" s="91">
        <v>0</v>
      </c>
      <c r="CJ333" s="91">
        <v>0</v>
      </c>
      <c r="CK333" s="90" t="s">
        <v>566</v>
      </c>
      <c r="CL333" s="91">
        <v>-3.1218460226000002</v>
      </c>
      <c r="CM333" s="91">
        <v>0.69084602260000005</v>
      </c>
      <c r="CN333" s="88" t="s">
        <v>566</v>
      </c>
      <c r="CO333" s="91" t="s">
        <v>566</v>
      </c>
      <c r="CP333" s="91">
        <v>91.415945040699995</v>
      </c>
      <c r="CQ333" s="91">
        <v>36.631308497799999</v>
      </c>
      <c r="CR333" s="91">
        <v>10.880087874699999</v>
      </c>
      <c r="CS333" s="91">
        <v>4.3493084978000001</v>
      </c>
      <c r="CT333" s="90" t="s">
        <v>566</v>
      </c>
      <c r="CU333" s="96" t="s">
        <v>566</v>
      </c>
      <c r="CV333" s="96" t="s">
        <v>566</v>
      </c>
      <c r="CW333" s="96" t="s">
        <v>566</v>
      </c>
      <c r="CX333" s="93" t="s">
        <v>566</v>
      </c>
      <c r="CY333" s="93" t="s">
        <v>566</v>
      </c>
      <c r="CZ333" s="93">
        <v>79.87</v>
      </c>
      <c r="DA333" s="90" t="s">
        <v>566</v>
      </c>
      <c r="DB333" s="90" t="s">
        <v>566</v>
      </c>
      <c r="DC333" s="90" t="s">
        <v>566</v>
      </c>
      <c r="DD333" s="91" t="s">
        <v>566</v>
      </c>
      <c r="DE333" s="91" t="s">
        <v>566</v>
      </c>
      <c r="DF333" s="93">
        <v>194.55</v>
      </c>
      <c r="DG333" s="88" t="s">
        <v>566</v>
      </c>
      <c r="DH333" s="88" t="s">
        <v>566</v>
      </c>
      <c r="DI333" s="88" t="s">
        <v>566</v>
      </c>
      <c r="DJ333" s="88" t="s">
        <v>2356</v>
      </c>
      <c r="DK333" s="90" t="s">
        <v>566</v>
      </c>
      <c r="DL333" s="91" t="s">
        <v>566</v>
      </c>
      <c r="DM333" s="91" t="s">
        <v>566</v>
      </c>
      <c r="DN333" s="91">
        <v>76.733088754799994</v>
      </c>
      <c r="DO333" s="91">
        <v>30.8240176533</v>
      </c>
      <c r="DP333" s="91">
        <v>-3.8027684112000002</v>
      </c>
      <c r="DQ333" s="91">
        <v>-1.4579823466999999</v>
      </c>
      <c r="DR333" s="91">
        <v>86.795115452900006</v>
      </c>
      <c r="DS333" s="91">
        <v>34.853104297400002</v>
      </c>
      <c r="DT333" s="91">
        <v>6.2592582868999997</v>
      </c>
      <c r="DU333" s="91">
        <v>2.5711042973999998</v>
      </c>
      <c r="DV333" s="91" t="s">
        <v>566</v>
      </c>
      <c r="DW333" s="97"/>
      <c r="DX333" s="98" t="s">
        <v>566</v>
      </c>
      <c r="DY333" s="99" t="s">
        <v>566</v>
      </c>
      <c r="DZ333" s="98" t="s">
        <v>566</v>
      </c>
      <c r="EA333" s="100" t="s">
        <v>566</v>
      </c>
      <c r="EB333" s="101" t="s">
        <v>2764</v>
      </c>
      <c r="EC333" s="38"/>
    </row>
    <row r="334" spans="1:133" s="9" customFormat="1" ht="15" customHeight="1" x14ac:dyDescent="0.25">
      <c r="A334" s="17" t="str">
        <f t="shared" si="4"/>
        <v>3009_Кустовое (Видное и Восточно-Ягунское)</v>
      </c>
      <c r="B334" s="87">
        <v>2</v>
      </c>
      <c r="C334" s="88" t="s">
        <v>733</v>
      </c>
      <c r="D334" s="88" t="s">
        <v>568</v>
      </c>
      <c r="E334" s="88" t="s">
        <v>525</v>
      </c>
      <c r="F334" s="88" t="s">
        <v>7</v>
      </c>
      <c r="G334" s="88" t="s">
        <v>489</v>
      </c>
      <c r="H334" s="88" t="s">
        <v>2243</v>
      </c>
      <c r="I334" s="89">
        <v>3009</v>
      </c>
      <c r="J334" s="88" t="s">
        <v>75</v>
      </c>
      <c r="K334" s="88" t="s">
        <v>688</v>
      </c>
      <c r="L334" s="88" t="s">
        <v>566</v>
      </c>
      <c r="M334" s="88" t="s">
        <v>1561</v>
      </c>
      <c r="N334" s="88" t="s">
        <v>1095</v>
      </c>
      <c r="O334" s="90">
        <v>13.4</v>
      </c>
      <c r="P334" s="90">
        <v>2631</v>
      </c>
      <c r="Q334" s="90">
        <v>3082</v>
      </c>
      <c r="R334" s="91">
        <v>215.964</v>
      </c>
      <c r="S334" s="90" t="s">
        <v>150</v>
      </c>
      <c r="T334" s="90">
        <v>3122.4</v>
      </c>
      <c r="U334" s="90">
        <v>6.4</v>
      </c>
      <c r="V334" s="88" t="s">
        <v>835</v>
      </c>
      <c r="W334" s="88" t="s">
        <v>94</v>
      </c>
      <c r="X334" s="88" t="s">
        <v>1440</v>
      </c>
      <c r="Y334" s="90" t="s">
        <v>842</v>
      </c>
      <c r="Z334" s="90" t="s">
        <v>566</v>
      </c>
      <c r="AA334" s="90">
        <v>73</v>
      </c>
      <c r="AB334" s="91" t="s">
        <v>3554</v>
      </c>
      <c r="AC334" s="88" t="s">
        <v>566</v>
      </c>
      <c r="AD334" s="90" t="s">
        <v>566</v>
      </c>
      <c r="AE334" s="90" t="s">
        <v>2019</v>
      </c>
      <c r="AF334" s="90" t="s">
        <v>94</v>
      </c>
      <c r="AG334" s="91" t="s">
        <v>5420</v>
      </c>
      <c r="AH334" s="92" t="s">
        <v>2997</v>
      </c>
      <c r="AI334" s="93">
        <v>399</v>
      </c>
      <c r="AJ334" s="88" t="s">
        <v>2226</v>
      </c>
      <c r="AK334" s="90" t="s">
        <v>566</v>
      </c>
      <c r="AL334" s="91">
        <v>25.1</v>
      </c>
      <c r="AM334" s="91">
        <v>21.702442641299999</v>
      </c>
      <c r="AN334" s="91">
        <v>2076</v>
      </c>
      <c r="AO334" s="90">
        <v>22.2</v>
      </c>
      <c r="AP334" s="91">
        <v>161.589</v>
      </c>
      <c r="AQ334" s="91" t="s">
        <v>566</v>
      </c>
      <c r="AR334" s="91" t="s">
        <v>566</v>
      </c>
      <c r="AS334" s="91" t="s">
        <v>566</v>
      </c>
      <c r="AT334" s="91" t="s">
        <v>566</v>
      </c>
      <c r="AU334" s="90">
        <v>530</v>
      </c>
      <c r="AV334" s="90">
        <v>0</v>
      </c>
      <c r="AW334" s="91">
        <v>7.13</v>
      </c>
      <c r="AX334" s="91" t="s">
        <v>566</v>
      </c>
      <c r="AY334" s="91" t="s">
        <v>566</v>
      </c>
      <c r="AZ334" s="88" t="s">
        <v>566</v>
      </c>
      <c r="BA334" s="91" t="s">
        <v>566</v>
      </c>
      <c r="BB334" s="91" t="s">
        <v>566</v>
      </c>
      <c r="BC334" s="94" t="s">
        <v>566</v>
      </c>
      <c r="BD334" s="91">
        <v>30.361000000000001</v>
      </c>
      <c r="BE334" s="95">
        <v>47.597999999999999</v>
      </c>
      <c r="BF334" s="91">
        <v>13.31</v>
      </c>
      <c r="BG334" s="91">
        <v>31</v>
      </c>
      <c r="BH334" s="94">
        <v>0.2</v>
      </c>
      <c r="BI334" s="94">
        <v>0.4</v>
      </c>
      <c r="BJ334" s="93">
        <v>248</v>
      </c>
      <c r="BK334" s="94">
        <v>0</v>
      </c>
      <c r="BL334" s="91">
        <v>412.73392000000001</v>
      </c>
      <c r="BM334" s="96">
        <v>38.568194920000003</v>
      </c>
      <c r="BN334" s="96" t="s">
        <v>566</v>
      </c>
      <c r="BO334" s="88" t="s">
        <v>696</v>
      </c>
      <c r="BP334" s="88" t="s">
        <v>566</v>
      </c>
      <c r="BQ334" s="91">
        <v>30.361000000000001</v>
      </c>
      <c r="BR334" s="95">
        <v>47.597999999999999</v>
      </c>
      <c r="BS334" s="91">
        <v>13.31</v>
      </c>
      <c r="BT334" s="90">
        <v>30</v>
      </c>
      <c r="BU334" s="91">
        <v>0</v>
      </c>
      <c r="BV334" s="91">
        <v>399.42</v>
      </c>
      <c r="BW334" s="96">
        <v>37.32441</v>
      </c>
      <c r="BX334" s="96" t="s">
        <v>566</v>
      </c>
      <c r="BY334" s="96" t="s">
        <v>566</v>
      </c>
      <c r="BZ334" s="96" t="s">
        <v>566</v>
      </c>
      <c r="CA334" s="96" t="s">
        <v>566</v>
      </c>
      <c r="CB334" s="96" t="s">
        <v>566</v>
      </c>
      <c r="CC334" s="96" t="s">
        <v>566</v>
      </c>
      <c r="CD334" s="96" t="s">
        <v>566</v>
      </c>
      <c r="CE334" s="96" t="s">
        <v>566</v>
      </c>
      <c r="CF334" s="88" t="s">
        <v>566</v>
      </c>
      <c r="CG334" s="88" t="s">
        <v>566</v>
      </c>
      <c r="CH334" s="92" t="s">
        <v>566</v>
      </c>
      <c r="CI334" s="91">
        <v>0</v>
      </c>
      <c r="CJ334" s="91">
        <v>0</v>
      </c>
      <c r="CK334" s="90" t="s">
        <v>566</v>
      </c>
      <c r="CL334" s="91">
        <v>2.6243409507000002</v>
      </c>
      <c r="CM334" s="91">
        <v>0.1966590493</v>
      </c>
      <c r="CN334" s="88" t="s">
        <v>566</v>
      </c>
      <c r="CO334" s="91" t="s">
        <v>566</v>
      </c>
      <c r="CP334" s="91">
        <v>32.465171530699998</v>
      </c>
      <c r="CQ334" s="91">
        <v>14.237134124000001</v>
      </c>
      <c r="CR334" s="91">
        <v>2.1040102404000001</v>
      </c>
      <c r="CS334" s="91">
        <v>0.92313412399999994</v>
      </c>
      <c r="CT334" s="90" t="s">
        <v>566</v>
      </c>
      <c r="CU334" s="96" t="s">
        <v>566</v>
      </c>
      <c r="CV334" s="96" t="s">
        <v>566</v>
      </c>
      <c r="CW334" s="96" t="s">
        <v>566</v>
      </c>
      <c r="CX334" s="93" t="s">
        <v>566</v>
      </c>
      <c r="CY334" s="93" t="s">
        <v>566</v>
      </c>
      <c r="CZ334" s="93">
        <v>79.87</v>
      </c>
      <c r="DA334" s="90" t="s">
        <v>566</v>
      </c>
      <c r="DB334" s="90" t="s">
        <v>566</v>
      </c>
      <c r="DC334" s="90" t="s">
        <v>566</v>
      </c>
      <c r="DD334" s="91" t="s">
        <v>566</v>
      </c>
      <c r="DE334" s="91" t="s">
        <v>566</v>
      </c>
      <c r="DF334" s="93">
        <v>208.35</v>
      </c>
      <c r="DG334" s="88" t="s">
        <v>566</v>
      </c>
      <c r="DH334" s="88" t="s">
        <v>566</v>
      </c>
      <c r="DI334" s="88" t="s">
        <v>566</v>
      </c>
      <c r="DJ334" s="88" t="s">
        <v>492</v>
      </c>
      <c r="DK334" s="90" t="s">
        <v>566</v>
      </c>
      <c r="DL334" s="91" t="s">
        <v>566</v>
      </c>
      <c r="DM334" s="91" t="s">
        <v>566</v>
      </c>
      <c r="DN334" s="91">
        <v>53.190901094099999</v>
      </c>
      <c r="DO334" s="91">
        <v>23.3272929669</v>
      </c>
      <c r="DP334" s="91">
        <v>22.829739803799999</v>
      </c>
      <c r="DQ334" s="91">
        <v>10.0132929669</v>
      </c>
      <c r="DR334" s="91">
        <v>57.305437352799999</v>
      </c>
      <c r="DS334" s="91">
        <v>25.132366789799999</v>
      </c>
      <c r="DT334" s="91">
        <v>26.944276062499998</v>
      </c>
      <c r="DU334" s="91">
        <v>11.818366789800001</v>
      </c>
      <c r="DV334" s="91" t="s">
        <v>566</v>
      </c>
      <c r="DW334" s="97"/>
      <c r="DX334" s="98" t="s">
        <v>566</v>
      </c>
      <c r="DY334" s="99" t="s">
        <v>566</v>
      </c>
      <c r="DZ334" s="98" t="s">
        <v>566</v>
      </c>
      <c r="EA334" s="100" t="s">
        <v>566</v>
      </c>
      <c r="EB334" s="101" t="s">
        <v>2763</v>
      </c>
      <c r="EC334" s="38"/>
    </row>
    <row r="335" spans="1:133" s="9" customFormat="1" ht="15" customHeight="1" x14ac:dyDescent="0.25">
      <c r="A335" s="17" t="str">
        <f t="shared" si="4"/>
        <v>3011_Кустовое (Видное и Восточно-Ягунское)</v>
      </c>
      <c r="B335" s="87">
        <v>3</v>
      </c>
      <c r="C335" s="88" t="s">
        <v>733</v>
      </c>
      <c r="D335" s="88" t="s">
        <v>568</v>
      </c>
      <c r="E335" s="88" t="s">
        <v>525</v>
      </c>
      <c r="F335" s="88" t="s">
        <v>7</v>
      </c>
      <c r="G335" s="88" t="s">
        <v>489</v>
      </c>
      <c r="H335" s="88" t="s">
        <v>2243</v>
      </c>
      <c r="I335" s="89">
        <v>3011</v>
      </c>
      <c r="J335" s="88" t="s">
        <v>75</v>
      </c>
      <c r="K335" s="88" t="s">
        <v>688</v>
      </c>
      <c r="L335" s="88" t="s">
        <v>566</v>
      </c>
      <c r="M335" s="88" t="s">
        <v>1561</v>
      </c>
      <c r="N335" s="88" t="s">
        <v>1095</v>
      </c>
      <c r="O335" s="90">
        <v>11.9</v>
      </c>
      <c r="P335" s="90">
        <v>2538</v>
      </c>
      <c r="Q335" s="90">
        <v>3008.9</v>
      </c>
      <c r="R335" s="91">
        <v>123.09</v>
      </c>
      <c r="S335" s="90" t="s">
        <v>150</v>
      </c>
      <c r="T335" s="90">
        <v>3083.2</v>
      </c>
      <c r="U335" s="90">
        <v>11.9</v>
      </c>
      <c r="V335" s="88" t="s">
        <v>835</v>
      </c>
      <c r="W335" s="88" t="s">
        <v>1172</v>
      </c>
      <c r="X335" s="88" t="s">
        <v>4924</v>
      </c>
      <c r="Y335" s="90" t="s">
        <v>1065</v>
      </c>
      <c r="Z335" s="90" t="s">
        <v>566</v>
      </c>
      <c r="AA335" s="90">
        <v>73</v>
      </c>
      <c r="AB335" s="91" t="s">
        <v>4185</v>
      </c>
      <c r="AC335" s="88" t="s">
        <v>566</v>
      </c>
      <c r="AD335" s="90" t="s">
        <v>566</v>
      </c>
      <c r="AE335" s="90" t="s">
        <v>2019</v>
      </c>
      <c r="AF335" s="90" t="s">
        <v>1172</v>
      </c>
      <c r="AG335" s="91" t="s">
        <v>5421</v>
      </c>
      <c r="AH335" s="92" t="s">
        <v>4871</v>
      </c>
      <c r="AI335" s="93">
        <v>65</v>
      </c>
      <c r="AJ335" s="88" t="s">
        <v>4077</v>
      </c>
      <c r="AK335" s="90" t="s">
        <v>566</v>
      </c>
      <c r="AL335" s="91">
        <v>25.1</v>
      </c>
      <c r="AM335" s="91">
        <v>21.702442641299999</v>
      </c>
      <c r="AN335" s="91">
        <v>1963</v>
      </c>
      <c r="AO335" s="90">
        <v>22</v>
      </c>
      <c r="AP335" s="91">
        <v>65.947999999999993</v>
      </c>
      <c r="AQ335" s="91" t="s">
        <v>566</v>
      </c>
      <c r="AR335" s="91" t="s">
        <v>566</v>
      </c>
      <c r="AS335" s="91" t="s">
        <v>566</v>
      </c>
      <c r="AT335" s="91" t="s">
        <v>566</v>
      </c>
      <c r="AU335" s="90">
        <v>1100</v>
      </c>
      <c r="AV335" s="90">
        <v>0</v>
      </c>
      <c r="AW335" s="91">
        <v>6.5</v>
      </c>
      <c r="AX335" s="91" t="s">
        <v>566</v>
      </c>
      <c r="AY335" s="91" t="s">
        <v>566</v>
      </c>
      <c r="AZ335" s="88" t="s">
        <v>566</v>
      </c>
      <c r="BA335" s="91" t="s">
        <v>566</v>
      </c>
      <c r="BB335" s="91" t="s">
        <v>566</v>
      </c>
      <c r="BC335" s="94" t="s">
        <v>566</v>
      </c>
      <c r="BD335" s="91">
        <v>39.722999999999999</v>
      </c>
      <c r="BE335" s="95">
        <v>96.835999999999999</v>
      </c>
      <c r="BF335" s="91">
        <v>1.05</v>
      </c>
      <c r="BG335" s="91">
        <v>31</v>
      </c>
      <c r="BH335" s="94" t="s">
        <v>566</v>
      </c>
      <c r="BI335" s="94" t="s">
        <v>566</v>
      </c>
      <c r="BJ335" s="93">
        <v>744</v>
      </c>
      <c r="BK335" s="94">
        <v>0</v>
      </c>
      <c r="BL335" s="91">
        <v>32.583930000000002</v>
      </c>
      <c r="BM335" s="96">
        <v>2.6367686099999998</v>
      </c>
      <c r="BN335" s="96" t="s">
        <v>566</v>
      </c>
      <c r="BO335" s="88" t="s">
        <v>430</v>
      </c>
      <c r="BP335" s="88" t="s">
        <v>566</v>
      </c>
      <c r="BQ335" s="91">
        <v>39.722999999999999</v>
      </c>
      <c r="BR335" s="95">
        <v>96.835999999999999</v>
      </c>
      <c r="BS335" s="91">
        <v>1.05</v>
      </c>
      <c r="BT335" s="90">
        <v>30</v>
      </c>
      <c r="BU335" s="91">
        <v>0</v>
      </c>
      <c r="BV335" s="91">
        <v>31.53</v>
      </c>
      <c r="BW335" s="96">
        <v>2.5512600000000001</v>
      </c>
      <c r="BX335" s="96" t="s">
        <v>566</v>
      </c>
      <c r="BY335" s="96" t="s">
        <v>566</v>
      </c>
      <c r="BZ335" s="96" t="s">
        <v>566</v>
      </c>
      <c r="CA335" s="96" t="s">
        <v>566</v>
      </c>
      <c r="CB335" s="96" t="s">
        <v>566</v>
      </c>
      <c r="CC335" s="96" t="s">
        <v>566</v>
      </c>
      <c r="CD335" s="96" t="s">
        <v>566</v>
      </c>
      <c r="CE335" s="96" t="s">
        <v>566</v>
      </c>
      <c r="CF335" s="88" t="s">
        <v>566</v>
      </c>
      <c r="CG335" s="88" t="s">
        <v>566</v>
      </c>
      <c r="CH335" s="92" t="s">
        <v>566</v>
      </c>
      <c r="CI335" s="91">
        <v>0</v>
      </c>
      <c r="CJ335" s="91">
        <v>0</v>
      </c>
      <c r="CK335" s="90" t="s">
        <v>566</v>
      </c>
      <c r="CL335" s="91">
        <v>-4.1038412400000002E-2</v>
      </c>
      <c r="CM335" s="91">
        <v>-8.0961587599999996E-2</v>
      </c>
      <c r="CN335" s="88" t="s">
        <v>566</v>
      </c>
      <c r="CO335" s="91" t="s">
        <v>566</v>
      </c>
      <c r="CP335" s="91">
        <v>29.622217358499999</v>
      </c>
      <c r="CQ335" s="91">
        <v>0.78375998020000004</v>
      </c>
      <c r="CR335" s="91">
        <v>-10.100547157599999</v>
      </c>
      <c r="CS335" s="91">
        <v>-0.26724001980000001</v>
      </c>
      <c r="CT335" s="90" t="s">
        <v>566</v>
      </c>
      <c r="CU335" s="96" t="s">
        <v>566</v>
      </c>
      <c r="CV335" s="96" t="s">
        <v>566</v>
      </c>
      <c r="CW335" s="96" t="s">
        <v>566</v>
      </c>
      <c r="CX335" s="93" t="s">
        <v>566</v>
      </c>
      <c r="CY335" s="93" t="s">
        <v>566</v>
      </c>
      <c r="CZ335" s="93">
        <v>79.87</v>
      </c>
      <c r="DA335" s="90" t="s">
        <v>566</v>
      </c>
      <c r="DB335" s="90" t="s">
        <v>566</v>
      </c>
      <c r="DC335" s="90" t="s">
        <v>566</v>
      </c>
      <c r="DD335" s="91" t="s">
        <v>566</v>
      </c>
      <c r="DE335" s="91" t="s">
        <v>566</v>
      </c>
      <c r="DF335" s="93">
        <v>208.35</v>
      </c>
      <c r="DG335" s="88" t="s">
        <v>566</v>
      </c>
      <c r="DH335" s="88" t="s">
        <v>566</v>
      </c>
      <c r="DI335" s="88">
        <v>1</v>
      </c>
      <c r="DJ335" s="88" t="s">
        <v>2328</v>
      </c>
      <c r="DK335" s="90" t="s">
        <v>566</v>
      </c>
      <c r="DL335" s="91" t="s">
        <v>566</v>
      </c>
      <c r="DM335" s="91" t="s">
        <v>566</v>
      </c>
      <c r="DN335" s="91">
        <v>174.6749700805</v>
      </c>
      <c r="DO335" s="91">
        <v>4.6222458339000001</v>
      </c>
      <c r="DP335" s="91">
        <v>134.9522055644</v>
      </c>
      <c r="DQ335" s="91">
        <v>3.5712458338999999</v>
      </c>
      <c r="DR335" s="91">
        <v>127.8461856354</v>
      </c>
      <c r="DS335" s="91">
        <v>3.3827495922000002</v>
      </c>
      <c r="DT335" s="91">
        <v>88.123421119300005</v>
      </c>
      <c r="DU335" s="91">
        <v>2.3317495922</v>
      </c>
      <c r="DV335" s="91" t="s">
        <v>566</v>
      </c>
      <c r="DW335" s="97"/>
      <c r="DX335" s="98" t="s">
        <v>566</v>
      </c>
      <c r="DY335" s="99" t="s">
        <v>566</v>
      </c>
      <c r="DZ335" s="98" t="s">
        <v>566</v>
      </c>
      <c r="EA335" s="100" t="s">
        <v>566</v>
      </c>
      <c r="EB335" s="101" t="s">
        <v>2761</v>
      </c>
      <c r="EC335" s="38"/>
    </row>
    <row r="336" spans="1:133" s="9" customFormat="1" ht="15" customHeight="1" x14ac:dyDescent="0.25">
      <c r="A336" s="17" t="str">
        <f t="shared" si="4"/>
        <v>3017_Кустовое (Видное и Восточно-Ягунское)</v>
      </c>
      <c r="B336" s="87">
        <v>4</v>
      </c>
      <c r="C336" s="88" t="s">
        <v>733</v>
      </c>
      <c r="D336" s="88" t="s">
        <v>568</v>
      </c>
      <c r="E336" s="88" t="s">
        <v>525</v>
      </c>
      <c r="F336" s="88" t="s">
        <v>7</v>
      </c>
      <c r="G336" s="88" t="s">
        <v>489</v>
      </c>
      <c r="H336" s="88" t="s">
        <v>2242</v>
      </c>
      <c r="I336" s="89">
        <v>3017</v>
      </c>
      <c r="J336" s="88" t="s">
        <v>75</v>
      </c>
      <c r="K336" s="88" t="s">
        <v>688</v>
      </c>
      <c r="L336" s="88" t="s">
        <v>566</v>
      </c>
      <c r="M336" s="88" t="s">
        <v>735</v>
      </c>
      <c r="N336" s="88" t="s">
        <v>45</v>
      </c>
      <c r="O336" s="90">
        <v>8.5</v>
      </c>
      <c r="P336" s="90">
        <v>3041.5</v>
      </c>
      <c r="Q336" s="90">
        <v>3050</v>
      </c>
      <c r="R336" s="91">
        <v>192.345</v>
      </c>
      <c r="S336" s="90" t="s">
        <v>150</v>
      </c>
      <c r="T336" s="90">
        <v>3082.9</v>
      </c>
      <c r="U336" s="90">
        <v>7.8</v>
      </c>
      <c r="V336" s="88" t="s">
        <v>31</v>
      </c>
      <c r="W336" s="88" t="s">
        <v>112</v>
      </c>
      <c r="X336" s="88" t="s">
        <v>2172</v>
      </c>
      <c r="Y336" s="90" t="s">
        <v>1405</v>
      </c>
      <c r="Z336" s="90" t="s">
        <v>566</v>
      </c>
      <c r="AA336" s="90">
        <v>73</v>
      </c>
      <c r="AB336" s="91" t="s">
        <v>4860</v>
      </c>
      <c r="AC336" s="88" t="s">
        <v>566</v>
      </c>
      <c r="AD336" s="90" t="s">
        <v>566</v>
      </c>
      <c r="AE336" s="90" t="s">
        <v>2244</v>
      </c>
      <c r="AF336" s="90" t="s">
        <v>112</v>
      </c>
      <c r="AG336" s="91" t="s">
        <v>3442</v>
      </c>
      <c r="AH336" s="92" t="s">
        <v>4806</v>
      </c>
      <c r="AI336" s="93">
        <v>102</v>
      </c>
      <c r="AJ336" s="88" t="s">
        <v>3149</v>
      </c>
      <c r="AK336" s="90" t="s">
        <v>566</v>
      </c>
      <c r="AL336" s="91">
        <v>24.8</v>
      </c>
      <c r="AM336" s="91">
        <v>21.702442641299999</v>
      </c>
      <c r="AN336" s="91">
        <v>2092</v>
      </c>
      <c r="AO336" s="90">
        <v>22.5</v>
      </c>
      <c r="AP336" s="91">
        <v>63.591999999999999</v>
      </c>
      <c r="AQ336" s="91">
        <v>46.110500000000002</v>
      </c>
      <c r="AR336" s="91" t="s">
        <v>566</v>
      </c>
      <c r="AS336" s="91">
        <v>92.920874274900001</v>
      </c>
      <c r="AT336" s="91">
        <v>94.433938157900002</v>
      </c>
      <c r="AU336" s="90">
        <v>910</v>
      </c>
      <c r="AV336" s="90">
        <v>21</v>
      </c>
      <c r="AW336" s="91">
        <v>19.010000000000002</v>
      </c>
      <c r="AX336" s="91" t="s">
        <v>566</v>
      </c>
      <c r="AY336" s="91">
        <v>214.35</v>
      </c>
      <c r="AZ336" s="88" t="s">
        <v>4928</v>
      </c>
      <c r="BA336" s="91">
        <v>215.9</v>
      </c>
      <c r="BB336" s="91">
        <v>121.42912572509999</v>
      </c>
      <c r="BC336" s="94">
        <v>0.29578289149999998</v>
      </c>
      <c r="BD336" s="91">
        <v>35.786999999999999</v>
      </c>
      <c r="BE336" s="95">
        <v>92.834000000000003</v>
      </c>
      <c r="BF336" s="91">
        <v>2.15</v>
      </c>
      <c r="BG336" s="91">
        <v>31</v>
      </c>
      <c r="BH336" s="94">
        <v>0.25</v>
      </c>
      <c r="BI336" s="94">
        <v>8.3330000000000001E-2</v>
      </c>
      <c r="BJ336" s="93">
        <v>558</v>
      </c>
      <c r="BK336" s="94">
        <v>0</v>
      </c>
      <c r="BL336" s="91">
        <v>66.539159999999995</v>
      </c>
      <c r="BM336" s="96">
        <v>6.4542984600000004</v>
      </c>
      <c r="BN336" s="96" t="s">
        <v>566</v>
      </c>
      <c r="BO336" s="88" t="s">
        <v>696</v>
      </c>
      <c r="BP336" s="88" t="s">
        <v>566</v>
      </c>
      <c r="BQ336" s="91">
        <v>35.786999999999999</v>
      </c>
      <c r="BR336" s="95">
        <v>92.834000000000003</v>
      </c>
      <c r="BS336" s="91">
        <v>2.15</v>
      </c>
      <c r="BT336" s="90">
        <v>30</v>
      </c>
      <c r="BU336" s="91">
        <v>0</v>
      </c>
      <c r="BV336" s="91">
        <v>64.38</v>
      </c>
      <c r="BW336" s="96">
        <v>6.2448600000000001</v>
      </c>
      <c r="BX336" s="96" t="s">
        <v>566</v>
      </c>
      <c r="BY336" s="96" t="s">
        <v>566</v>
      </c>
      <c r="BZ336" s="96" t="s">
        <v>566</v>
      </c>
      <c r="CA336" s="96" t="s">
        <v>566</v>
      </c>
      <c r="CB336" s="96" t="s">
        <v>566</v>
      </c>
      <c r="CC336" s="96" t="s">
        <v>566</v>
      </c>
      <c r="CD336" s="96" t="s">
        <v>566</v>
      </c>
      <c r="CE336" s="96" t="s">
        <v>566</v>
      </c>
      <c r="CF336" s="88" t="s">
        <v>566</v>
      </c>
      <c r="CG336" s="88" t="s">
        <v>566</v>
      </c>
      <c r="CH336" s="92" t="s">
        <v>566</v>
      </c>
      <c r="CI336" s="91">
        <v>0</v>
      </c>
      <c r="CJ336" s="91">
        <v>0</v>
      </c>
      <c r="CK336" s="90" t="s">
        <v>566</v>
      </c>
      <c r="CL336" s="91">
        <v>0.62983379770000003</v>
      </c>
      <c r="CM336" s="91">
        <v>-3.7833797699999998E-2</v>
      </c>
      <c r="CN336" s="88" t="s">
        <v>566</v>
      </c>
      <c r="CO336" s="91">
        <v>87.55</v>
      </c>
      <c r="CP336" s="91">
        <v>37.200379539399997</v>
      </c>
      <c r="CQ336" s="91">
        <v>2.2312098291</v>
      </c>
      <c r="CR336" s="91">
        <v>1.4136053459</v>
      </c>
      <c r="CS336" s="91">
        <v>8.5209829099999995E-2</v>
      </c>
      <c r="CT336" s="90">
        <v>1</v>
      </c>
      <c r="CU336" s="96">
        <v>1.0169999999999999</v>
      </c>
      <c r="CV336" s="96">
        <v>0.83699999999999997</v>
      </c>
      <c r="CW336" s="96">
        <v>0.73399999999999999</v>
      </c>
      <c r="CX336" s="93">
        <v>2785</v>
      </c>
      <c r="CY336" s="93">
        <v>2769.2860000000001</v>
      </c>
      <c r="CZ336" s="93">
        <v>79.87</v>
      </c>
      <c r="DA336" s="90">
        <v>97</v>
      </c>
      <c r="DB336" s="90" t="s">
        <v>566</v>
      </c>
      <c r="DC336" s="90">
        <v>103</v>
      </c>
      <c r="DD336" s="91">
        <v>259</v>
      </c>
      <c r="DE336" s="91">
        <v>-17.239382239400001</v>
      </c>
      <c r="DF336" s="93">
        <v>77.900000000000006</v>
      </c>
      <c r="DG336" s="88" t="s">
        <v>393</v>
      </c>
      <c r="DH336" s="88" t="s">
        <v>566</v>
      </c>
      <c r="DI336" s="88" t="s">
        <v>566</v>
      </c>
      <c r="DJ336" s="88" t="s">
        <v>566</v>
      </c>
      <c r="DK336" s="90">
        <v>0</v>
      </c>
      <c r="DL336" s="91">
        <v>92.834000000000003</v>
      </c>
      <c r="DM336" s="91">
        <v>0.33396109819999997</v>
      </c>
      <c r="DN336" s="91">
        <v>40.406210652299997</v>
      </c>
      <c r="DO336" s="91">
        <v>2.4234896386</v>
      </c>
      <c r="DP336" s="91">
        <v>4.6194364588000001</v>
      </c>
      <c r="DQ336" s="91">
        <v>0.27748963859999998</v>
      </c>
      <c r="DR336" s="91">
        <v>42.0022873152</v>
      </c>
      <c r="DS336" s="91">
        <v>2.5192193591000001</v>
      </c>
      <c r="DT336" s="91">
        <v>6.2155131216999999</v>
      </c>
      <c r="DU336" s="91">
        <v>0.37321935909999998</v>
      </c>
      <c r="DV336" s="91" t="s">
        <v>566</v>
      </c>
      <c r="DW336" s="97"/>
      <c r="DX336" s="98" t="s">
        <v>689</v>
      </c>
      <c r="DY336" s="99" t="s">
        <v>689</v>
      </c>
      <c r="DZ336" s="98" t="s">
        <v>689</v>
      </c>
      <c r="EA336" s="100" t="s">
        <v>689</v>
      </c>
      <c r="EB336" s="101" t="s">
        <v>2761</v>
      </c>
      <c r="EC336" s="38"/>
    </row>
    <row r="337" spans="1:133" s="9" customFormat="1" ht="15" customHeight="1" x14ac:dyDescent="0.25">
      <c r="A337" s="17" t="str">
        <f t="shared" si="4"/>
        <v>3027_Кустовое (Видное и Восточно-Ягунское)</v>
      </c>
      <c r="B337" s="87">
        <v>5</v>
      </c>
      <c r="C337" s="88" t="s">
        <v>733</v>
      </c>
      <c r="D337" s="88" t="s">
        <v>568</v>
      </c>
      <c r="E337" s="88" t="s">
        <v>525</v>
      </c>
      <c r="F337" s="88" t="s">
        <v>7</v>
      </c>
      <c r="G337" s="88" t="s">
        <v>489</v>
      </c>
      <c r="H337" s="88" t="s">
        <v>562</v>
      </c>
      <c r="I337" s="89">
        <v>3027</v>
      </c>
      <c r="J337" s="88" t="s">
        <v>75</v>
      </c>
      <c r="K337" s="88" t="s">
        <v>688</v>
      </c>
      <c r="L337" s="88" t="s">
        <v>566</v>
      </c>
      <c r="M337" s="88" t="s">
        <v>92</v>
      </c>
      <c r="N337" s="88" t="s">
        <v>22</v>
      </c>
      <c r="O337" s="90">
        <v>5</v>
      </c>
      <c r="P337" s="90">
        <v>2599</v>
      </c>
      <c r="Q337" s="90">
        <v>2604</v>
      </c>
      <c r="R337" s="91">
        <v>183.29</v>
      </c>
      <c r="S337" s="90" t="s">
        <v>150</v>
      </c>
      <c r="T337" s="90">
        <v>2618.5</v>
      </c>
      <c r="U337" s="90">
        <v>2</v>
      </c>
      <c r="V337" s="88" t="s">
        <v>31</v>
      </c>
      <c r="W337" s="88" t="s">
        <v>112</v>
      </c>
      <c r="X337" s="88" t="s">
        <v>1758</v>
      </c>
      <c r="Y337" s="90" t="s">
        <v>552</v>
      </c>
      <c r="Z337" s="90" t="s">
        <v>566</v>
      </c>
      <c r="AA337" s="90">
        <v>73</v>
      </c>
      <c r="AB337" s="91" t="s">
        <v>4078</v>
      </c>
      <c r="AC337" s="88" t="s">
        <v>566</v>
      </c>
      <c r="AD337" s="90" t="s">
        <v>566</v>
      </c>
      <c r="AE337" s="90" t="s">
        <v>1265</v>
      </c>
      <c r="AF337" s="90" t="s">
        <v>112</v>
      </c>
      <c r="AG337" s="91" t="s">
        <v>3486</v>
      </c>
      <c r="AH337" s="92" t="s">
        <v>4631</v>
      </c>
      <c r="AI337" s="93">
        <v>202</v>
      </c>
      <c r="AJ337" s="88" t="s">
        <v>4680</v>
      </c>
      <c r="AK337" s="90" t="s">
        <v>566</v>
      </c>
      <c r="AL337" s="91">
        <v>25.1</v>
      </c>
      <c r="AM337" s="91">
        <v>21.702442641299999</v>
      </c>
      <c r="AN337" s="91">
        <v>1433</v>
      </c>
      <c r="AO337" s="90">
        <v>22.2</v>
      </c>
      <c r="AP337" s="91">
        <v>109.973</v>
      </c>
      <c r="AQ337" s="91">
        <v>89.938500000000005</v>
      </c>
      <c r="AR337" s="91" t="s">
        <v>566</v>
      </c>
      <c r="AS337" s="91">
        <v>105.1089789127</v>
      </c>
      <c r="AT337" s="91">
        <v>106.56200996699999</v>
      </c>
      <c r="AU337" s="90">
        <v>689</v>
      </c>
      <c r="AV337" s="90">
        <v>0</v>
      </c>
      <c r="AW337" s="91">
        <v>25.59</v>
      </c>
      <c r="AX337" s="91" t="s">
        <v>566</v>
      </c>
      <c r="AY337" s="91">
        <v>130.41</v>
      </c>
      <c r="AZ337" s="88" t="s">
        <v>4928</v>
      </c>
      <c r="BA337" s="91">
        <v>131.9</v>
      </c>
      <c r="BB337" s="91">
        <v>25.301021087300001</v>
      </c>
      <c r="BC337" s="94">
        <v>4.6128573070999996</v>
      </c>
      <c r="BD337" s="91">
        <v>116.71</v>
      </c>
      <c r="BE337" s="95">
        <v>64.775999999999996</v>
      </c>
      <c r="BF337" s="91">
        <v>34.369999999999997</v>
      </c>
      <c r="BG337" s="91">
        <v>31</v>
      </c>
      <c r="BH337" s="94" t="s">
        <v>566</v>
      </c>
      <c r="BI337" s="94" t="s">
        <v>566</v>
      </c>
      <c r="BJ337" s="93">
        <v>744</v>
      </c>
      <c r="BK337" s="94">
        <v>0</v>
      </c>
      <c r="BL337" s="91">
        <v>1065.41922</v>
      </c>
      <c r="BM337" s="96">
        <v>78.841022010000003</v>
      </c>
      <c r="BN337" s="96" t="s">
        <v>566</v>
      </c>
      <c r="BO337" s="88" t="s">
        <v>430</v>
      </c>
      <c r="BP337" s="88" t="s">
        <v>566</v>
      </c>
      <c r="BQ337" s="91">
        <v>116.71</v>
      </c>
      <c r="BR337" s="95">
        <v>64.775999999999996</v>
      </c>
      <c r="BS337" s="91">
        <v>34.369999999999997</v>
      </c>
      <c r="BT337" s="90">
        <v>30</v>
      </c>
      <c r="BU337" s="91">
        <v>0</v>
      </c>
      <c r="BV337" s="91">
        <v>1031.04</v>
      </c>
      <c r="BW337" s="96">
        <v>76.296959999999999</v>
      </c>
      <c r="BX337" s="96" t="s">
        <v>566</v>
      </c>
      <c r="BY337" s="96" t="s">
        <v>566</v>
      </c>
      <c r="BZ337" s="96" t="s">
        <v>566</v>
      </c>
      <c r="CA337" s="96" t="s">
        <v>566</v>
      </c>
      <c r="CB337" s="96" t="s">
        <v>566</v>
      </c>
      <c r="CC337" s="96" t="s">
        <v>566</v>
      </c>
      <c r="CD337" s="96" t="s">
        <v>566</v>
      </c>
      <c r="CE337" s="96" t="s">
        <v>566</v>
      </c>
      <c r="CF337" s="88" t="s">
        <v>566</v>
      </c>
      <c r="CG337" s="88" t="s">
        <v>566</v>
      </c>
      <c r="CH337" s="92" t="s">
        <v>566</v>
      </c>
      <c r="CI337" s="91">
        <v>0</v>
      </c>
      <c r="CJ337" s="91">
        <v>0</v>
      </c>
      <c r="CK337" s="90" t="s">
        <v>566</v>
      </c>
      <c r="CL337" s="91">
        <v>0.77284718789999995</v>
      </c>
      <c r="CM337" s="91">
        <v>-2.1847187899999999E-2</v>
      </c>
      <c r="CN337" s="88" t="s">
        <v>566</v>
      </c>
      <c r="CO337" s="91">
        <v>71.739999999999995</v>
      </c>
      <c r="CP337" s="91">
        <v>266.7438239045</v>
      </c>
      <c r="CQ337" s="91">
        <v>78.549592275400002</v>
      </c>
      <c r="CR337" s="91">
        <v>150.0335013239</v>
      </c>
      <c r="CS337" s="91">
        <v>44.1815922754</v>
      </c>
      <c r="CT337" s="90">
        <v>-2.77</v>
      </c>
      <c r="CU337" s="96">
        <v>1.0149999999999999</v>
      </c>
      <c r="CV337" s="96">
        <v>0.83599999999999997</v>
      </c>
      <c r="CW337" s="96">
        <v>0.75800000000000001</v>
      </c>
      <c r="CX337" s="93">
        <v>2351</v>
      </c>
      <c r="CY337" s="93">
        <v>2335.84</v>
      </c>
      <c r="CZ337" s="93">
        <v>79.87</v>
      </c>
      <c r="DA337" s="90">
        <v>74</v>
      </c>
      <c r="DB337" s="90" t="s">
        <v>566</v>
      </c>
      <c r="DC337" s="90">
        <v>84.4</v>
      </c>
      <c r="DD337" s="91">
        <v>235</v>
      </c>
      <c r="DE337" s="91">
        <v>-44.506382978700003</v>
      </c>
      <c r="DF337" s="93">
        <v>338.8</v>
      </c>
      <c r="DG337" s="88" t="s">
        <v>393</v>
      </c>
      <c r="DH337" s="88" t="s">
        <v>566</v>
      </c>
      <c r="DI337" s="88" t="s">
        <v>566</v>
      </c>
      <c r="DJ337" s="88" t="s">
        <v>4603</v>
      </c>
      <c r="DK337" s="90">
        <v>-2.5</v>
      </c>
      <c r="DL337" s="91">
        <v>64.775999999999996</v>
      </c>
      <c r="DM337" s="91">
        <v>4.3755011002000002</v>
      </c>
      <c r="DN337" s="91">
        <v>110.7046456034</v>
      </c>
      <c r="DO337" s="91">
        <v>32.599835482000003</v>
      </c>
      <c r="DP337" s="91">
        <v>-6.0056769772000003</v>
      </c>
      <c r="DQ337" s="91">
        <v>-1.7681645180000001</v>
      </c>
      <c r="DR337" s="91">
        <v>253.01772661960001</v>
      </c>
      <c r="DS337" s="91">
        <v>74.5075892423</v>
      </c>
      <c r="DT337" s="91">
        <v>136.30740403900001</v>
      </c>
      <c r="DU337" s="91">
        <v>40.139589242299998</v>
      </c>
      <c r="DV337" s="91" t="s">
        <v>566</v>
      </c>
      <c r="DW337" s="97"/>
      <c r="DX337" s="98" t="s">
        <v>5422</v>
      </c>
      <c r="DY337" s="99" t="s">
        <v>689</v>
      </c>
      <c r="DZ337" s="98" t="s">
        <v>689</v>
      </c>
      <c r="EA337" s="100" t="s">
        <v>689</v>
      </c>
      <c r="EB337" s="101" t="s">
        <v>2764</v>
      </c>
      <c r="EC337" s="38"/>
    </row>
    <row r="338" spans="1:133" s="9" customFormat="1" ht="15" customHeight="1" x14ac:dyDescent="0.25">
      <c r="A338" s="17" t="str">
        <f t="shared" si="4"/>
        <v>3032_Кустовое (Видное и Восточно-Ягунское)</v>
      </c>
      <c r="B338" s="87">
        <v>6</v>
      </c>
      <c r="C338" s="88" t="s">
        <v>733</v>
      </c>
      <c r="D338" s="88" t="s">
        <v>568</v>
      </c>
      <c r="E338" s="88" t="s">
        <v>525</v>
      </c>
      <c r="F338" s="88" t="s">
        <v>7</v>
      </c>
      <c r="G338" s="88" t="s">
        <v>489</v>
      </c>
      <c r="H338" s="88" t="s">
        <v>2243</v>
      </c>
      <c r="I338" s="89">
        <v>3032</v>
      </c>
      <c r="J338" s="88" t="s">
        <v>75</v>
      </c>
      <c r="K338" s="88" t="s">
        <v>688</v>
      </c>
      <c r="L338" s="88" t="s">
        <v>566</v>
      </c>
      <c r="M338" s="88" t="s">
        <v>1561</v>
      </c>
      <c r="N338" s="88" t="s">
        <v>1095</v>
      </c>
      <c r="O338" s="90">
        <v>6.3</v>
      </c>
      <c r="P338" s="90">
        <v>2614</v>
      </c>
      <c r="Q338" s="90">
        <v>3067</v>
      </c>
      <c r="R338" s="91">
        <v>198.3</v>
      </c>
      <c r="S338" s="90" t="s">
        <v>150</v>
      </c>
      <c r="T338" s="90">
        <v>3088</v>
      </c>
      <c r="U338" s="90">
        <v>4.9000000000000004</v>
      </c>
      <c r="V338" s="88" t="s">
        <v>835</v>
      </c>
      <c r="W338" s="88" t="s">
        <v>65</v>
      </c>
      <c r="X338" s="88" t="s">
        <v>268</v>
      </c>
      <c r="Y338" s="90" t="s">
        <v>1065</v>
      </c>
      <c r="Z338" s="90" t="s">
        <v>566</v>
      </c>
      <c r="AA338" s="90">
        <v>73</v>
      </c>
      <c r="AB338" s="91" t="s">
        <v>2100</v>
      </c>
      <c r="AC338" s="88" t="s">
        <v>566</v>
      </c>
      <c r="AD338" s="90" t="s">
        <v>566</v>
      </c>
      <c r="AE338" s="90" t="s">
        <v>75</v>
      </c>
      <c r="AF338" s="90" t="s">
        <v>65</v>
      </c>
      <c r="AG338" s="91" t="s">
        <v>5423</v>
      </c>
      <c r="AH338" s="92" t="s">
        <v>2570</v>
      </c>
      <c r="AI338" s="93">
        <v>877</v>
      </c>
      <c r="AJ338" s="88" t="s">
        <v>3071</v>
      </c>
      <c r="AK338" s="90" t="s">
        <v>566</v>
      </c>
      <c r="AL338" s="91">
        <v>25.1</v>
      </c>
      <c r="AM338" s="91">
        <v>21.702442641299999</v>
      </c>
      <c r="AN338" s="91">
        <v>1656</v>
      </c>
      <c r="AO338" s="90">
        <v>22.3</v>
      </c>
      <c r="AP338" s="91">
        <v>104.43300000000001</v>
      </c>
      <c r="AQ338" s="91" t="s">
        <v>566</v>
      </c>
      <c r="AR338" s="91" t="s">
        <v>566</v>
      </c>
      <c r="AS338" s="91" t="s">
        <v>566</v>
      </c>
      <c r="AT338" s="91" t="s">
        <v>566</v>
      </c>
      <c r="AU338" s="90">
        <v>950</v>
      </c>
      <c r="AV338" s="90">
        <v>0</v>
      </c>
      <c r="AW338" s="91">
        <v>35.57</v>
      </c>
      <c r="AX338" s="91" t="s">
        <v>566</v>
      </c>
      <c r="AY338" s="91" t="s">
        <v>566</v>
      </c>
      <c r="AZ338" s="88" t="s">
        <v>566</v>
      </c>
      <c r="BA338" s="91" t="s">
        <v>566</v>
      </c>
      <c r="BB338" s="91" t="s">
        <v>566</v>
      </c>
      <c r="BC338" s="94" t="s">
        <v>566</v>
      </c>
      <c r="BD338" s="91">
        <v>43.064999999999998</v>
      </c>
      <c r="BE338" s="95">
        <v>5.39</v>
      </c>
      <c r="BF338" s="91">
        <v>34.07</v>
      </c>
      <c r="BG338" s="91">
        <v>31</v>
      </c>
      <c r="BH338" s="94" t="s">
        <v>566</v>
      </c>
      <c r="BI338" s="94" t="s">
        <v>566</v>
      </c>
      <c r="BJ338" s="93">
        <v>744</v>
      </c>
      <c r="BK338" s="94">
        <v>0</v>
      </c>
      <c r="BL338" s="91">
        <v>1056.04071</v>
      </c>
      <c r="BM338" s="96">
        <v>80.680082400000003</v>
      </c>
      <c r="BN338" s="96" t="s">
        <v>566</v>
      </c>
      <c r="BO338" s="88" t="s">
        <v>430</v>
      </c>
      <c r="BP338" s="88" t="s">
        <v>566</v>
      </c>
      <c r="BQ338" s="91">
        <v>43.064999999999998</v>
      </c>
      <c r="BR338" s="95">
        <v>5.39</v>
      </c>
      <c r="BS338" s="91">
        <v>34.07</v>
      </c>
      <c r="BT338" s="90">
        <v>30</v>
      </c>
      <c r="BU338" s="91">
        <v>0</v>
      </c>
      <c r="BV338" s="91">
        <v>1021.98</v>
      </c>
      <c r="BW338" s="96">
        <v>78.078090000000003</v>
      </c>
      <c r="BX338" s="96" t="s">
        <v>566</v>
      </c>
      <c r="BY338" s="96" t="s">
        <v>566</v>
      </c>
      <c r="BZ338" s="96" t="s">
        <v>566</v>
      </c>
      <c r="CA338" s="96" t="s">
        <v>566</v>
      </c>
      <c r="CB338" s="96" t="s">
        <v>566</v>
      </c>
      <c r="CC338" s="96" t="s">
        <v>566</v>
      </c>
      <c r="CD338" s="96" t="s">
        <v>566</v>
      </c>
      <c r="CE338" s="96" t="s">
        <v>566</v>
      </c>
      <c r="CF338" s="88" t="s">
        <v>566</v>
      </c>
      <c r="CG338" s="88" t="s">
        <v>566</v>
      </c>
      <c r="CH338" s="92" t="s">
        <v>566</v>
      </c>
      <c r="CI338" s="91">
        <v>0</v>
      </c>
      <c r="CJ338" s="91">
        <v>0</v>
      </c>
      <c r="CK338" s="90" t="s">
        <v>566</v>
      </c>
      <c r="CL338" s="91">
        <v>-0.36764989450000002</v>
      </c>
      <c r="CM338" s="91">
        <v>5.9649894500000002E-2</v>
      </c>
      <c r="CN338" s="88" t="s">
        <v>566</v>
      </c>
      <c r="CO338" s="91" t="s">
        <v>566</v>
      </c>
      <c r="CP338" s="91">
        <v>51.4377347597</v>
      </c>
      <c r="CQ338" s="91">
        <v>40.690000999600002</v>
      </c>
      <c r="CR338" s="91">
        <v>8.3732186307000003</v>
      </c>
      <c r="CS338" s="91">
        <v>6.6240009995999998</v>
      </c>
      <c r="CT338" s="90" t="s">
        <v>566</v>
      </c>
      <c r="CU338" s="96" t="s">
        <v>566</v>
      </c>
      <c r="CV338" s="96" t="s">
        <v>566</v>
      </c>
      <c r="CW338" s="96" t="s">
        <v>566</v>
      </c>
      <c r="CX338" s="93" t="s">
        <v>566</v>
      </c>
      <c r="CY338" s="93" t="s">
        <v>566</v>
      </c>
      <c r="CZ338" s="93">
        <v>79.87</v>
      </c>
      <c r="DA338" s="90" t="s">
        <v>566</v>
      </c>
      <c r="DB338" s="90" t="s">
        <v>566</v>
      </c>
      <c r="DC338" s="90" t="s">
        <v>566</v>
      </c>
      <c r="DD338" s="91" t="s">
        <v>566</v>
      </c>
      <c r="DE338" s="91" t="s">
        <v>566</v>
      </c>
      <c r="DF338" s="93">
        <v>208.35</v>
      </c>
      <c r="DG338" s="88" t="s">
        <v>566</v>
      </c>
      <c r="DH338" s="88" t="s">
        <v>566</v>
      </c>
      <c r="DI338" s="88" t="s">
        <v>566</v>
      </c>
      <c r="DJ338" s="88" t="s">
        <v>2015</v>
      </c>
      <c r="DK338" s="90" t="s">
        <v>566</v>
      </c>
      <c r="DL338" s="91" t="s">
        <v>566</v>
      </c>
      <c r="DM338" s="91" t="s">
        <v>566</v>
      </c>
      <c r="DN338" s="91">
        <v>49.889525242200001</v>
      </c>
      <c r="DO338" s="91">
        <v>39.462919536400001</v>
      </c>
      <c r="DP338" s="91">
        <v>6.8250091132000001</v>
      </c>
      <c r="DQ338" s="91">
        <v>5.3969195364000004</v>
      </c>
      <c r="DR338" s="91">
        <v>59.459491539600002</v>
      </c>
      <c r="DS338" s="91">
        <v>47.033371047700001</v>
      </c>
      <c r="DT338" s="91">
        <v>16.394975410600001</v>
      </c>
      <c r="DU338" s="91">
        <v>12.9673710477</v>
      </c>
      <c r="DV338" s="91" t="s">
        <v>566</v>
      </c>
      <c r="DW338" s="97"/>
      <c r="DX338" s="98" t="s">
        <v>566</v>
      </c>
      <c r="DY338" s="99" t="s">
        <v>566</v>
      </c>
      <c r="DZ338" s="98" t="s">
        <v>566</v>
      </c>
      <c r="EA338" s="100" t="s">
        <v>566</v>
      </c>
      <c r="EB338" s="101" t="s">
        <v>2764</v>
      </c>
      <c r="EC338" s="38"/>
    </row>
    <row r="339" spans="1:133" s="9" customFormat="1" ht="15" customHeight="1" x14ac:dyDescent="0.25">
      <c r="A339" s="17" t="str">
        <f t="shared" ref="A339:A402" si="5">CONCATENATE(I339,"_",G339)</f>
        <v>3034_Кустовое (Видное и Восточно-Ягунское)</v>
      </c>
      <c r="B339" s="87">
        <v>7</v>
      </c>
      <c r="C339" s="88" t="s">
        <v>733</v>
      </c>
      <c r="D339" s="88" t="s">
        <v>568</v>
      </c>
      <c r="E339" s="88" t="s">
        <v>525</v>
      </c>
      <c r="F339" s="88" t="s">
        <v>7</v>
      </c>
      <c r="G339" s="88" t="s">
        <v>489</v>
      </c>
      <c r="H339" s="88" t="s">
        <v>562</v>
      </c>
      <c r="I339" s="89">
        <v>3034</v>
      </c>
      <c r="J339" s="88" t="s">
        <v>75</v>
      </c>
      <c r="K339" s="88" t="s">
        <v>688</v>
      </c>
      <c r="L339" s="88" t="s">
        <v>566</v>
      </c>
      <c r="M339" s="88" t="s">
        <v>92</v>
      </c>
      <c r="N339" s="88" t="s">
        <v>22</v>
      </c>
      <c r="O339" s="90">
        <v>4</v>
      </c>
      <c r="P339" s="90">
        <v>2657</v>
      </c>
      <c r="Q339" s="90">
        <v>2661</v>
      </c>
      <c r="R339" s="91">
        <v>240.53</v>
      </c>
      <c r="S339" s="90" t="s">
        <v>150</v>
      </c>
      <c r="T339" s="90">
        <v>3184.3</v>
      </c>
      <c r="U339" s="90">
        <v>4</v>
      </c>
      <c r="V339" s="88" t="s">
        <v>31</v>
      </c>
      <c r="W339" s="88" t="s">
        <v>112</v>
      </c>
      <c r="X339" s="88" t="s">
        <v>1271</v>
      </c>
      <c r="Y339" s="90" t="s">
        <v>869</v>
      </c>
      <c r="Z339" s="90" t="s">
        <v>566</v>
      </c>
      <c r="AA339" s="90">
        <v>73</v>
      </c>
      <c r="AB339" s="91" t="s">
        <v>4079</v>
      </c>
      <c r="AC339" s="88" t="s">
        <v>566</v>
      </c>
      <c r="AD339" s="90" t="s">
        <v>566</v>
      </c>
      <c r="AE339" s="90" t="s">
        <v>2244</v>
      </c>
      <c r="AF339" s="90" t="s">
        <v>112</v>
      </c>
      <c r="AG339" s="91" t="s">
        <v>3508</v>
      </c>
      <c r="AH339" s="92" t="s">
        <v>2583</v>
      </c>
      <c r="AI339" s="93">
        <v>844</v>
      </c>
      <c r="AJ339" s="88" t="s">
        <v>722</v>
      </c>
      <c r="AK339" s="90" t="s">
        <v>566</v>
      </c>
      <c r="AL339" s="91">
        <v>25.1</v>
      </c>
      <c r="AM339" s="91">
        <v>21.702442641299999</v>
      </c>
      <c r="AN339" s="91">
        <v>2155</v>
      </c>
      <c r="AO339" s="90">
        <v>24</v>
      </c>
      <c r="AP339" s="91">
        <v>174.14400000000001</v>
      </c>
      <c r="AQ339" s="91">
        <v>36.938333333300001</v>
      </c>
      <c r="AR339" s="91" t="s">
        <v>566</v>
      </c>
      <c r="AS339" s="91">
        <v>58.734809002200002</v>
      </c>
      <c r="AT339" s="91">
        <v>60.035390002200003</v>
      </c>
      <c r="AU339" s="90" t="s">
        <v>566</v>
      </c>
      <c r="AV339" s="90">
        <v>0</v>
      </c>
      <c r="AW339" s="91" t="s">
        <v>566</v>
      </c>
      <c r="AX339" s="91" t="s">
        <v>566</v>
      </c>
      <c r="AY339" s="91">
        <v>99.89</v>
      </c>
      <c r="AZ339" s="88" t="s">
        <v>4928</v>
      </c>
      <c r="BA339" s="91">
        <v>101.3</v>
      </c>
      <c r="BB339" s="91">
        <v>41.155190997799998</v>
      </c>
      <c r="BC339" s="94">
        <v>0.56593190859999998</v>
      </c>
      <c r="BD339" s="91">
        <v>21.327999999999999</v>
      </c>
      <c r="BE339" s="95">
        <v>4.3710000000000004</v>
      </c>
      <c r="BF339" s="91">
        <v>17.05</v>
      </c>
      <c r="BG339" s="91">
        <v>31</v>
      </c>
      <c r="BH339" s="94">
        <v>0.21667</v>
      </c>
      <c r="BI339" s="94">
        <v>0.41666999999999998</v>
      </c>
      <c r="BJ339" s="93">
        <v>255</v>
      </c>
      <c r="BK339" s="94">
        <v>0</v>
      </c>
      <c r="BL339" s="91">
        <v>528.5702</v>
      </c>
      <c r="BM339" s="96">
        <v>39.114194500000004</v>
      </c>
      <c r="BN339" s="96" t="s">
        <v>566</v>
      </c>
      <c r="BO339" s="88" t="s">
        <v>696</v>
      </c>
      <c r="BP339" s="88" t="s">
        <v>566</v>
      </c>
      <c r="BQ339" s="91">
        <v>21.327999999999999</v>
      </c>
      <c r="BR339" s="95">
        <v>4.3710000000000004</v>
      </c>
      <c r="BS339" s="91">
        <v>17.05</v>
      </c>
      <c r="BT339" s="90">
        <v>30</v>
      </c>
      <c r="BU339" s="91">
        <v>0</v>
      </c>
      <c r="BV339" s="91">
        <v>511.53</v>
      </c>
      <c r="BW339" s="96">
        <v>37.85322</v>
      </c>
      <c r="BX339" s="96" t="s">
        <v>566</v>
      </c>
      <c r="BY339" s="96" t="s">
        <v>566</v>
      </c>
      <c r="BZ339" s="96" t="s">
        <v>566</v>
      </c>
      <c r="CA339" s="96" t="s">
        <v>566</v>
      </c>
      <c r="CB339" s="96" t="s">
        <v>566</v>
      </c>
      <c r="CC339" s="96" t="s">
        <v>566</v>
      </c>
      <c r="CD339" s="96" t="s">
        <v>566</v>
      </c>
      <c r="CE339" s="96" t="s">
        <v>566</v>
      </c>
      <c r="CF339" s="88" t="s">
        <v>566</v>
      </c>
      <c r="CG339" s="88" t="s">
        <v>566</v>
      </c>
      <c r="CH339" s="92" t="s">
        <v>566</v>
      </c>
      <c r="CI339" s="91">
        <v>0</v>
      </c>
      <c r="CJ339" s="91">
        <v>0</v>
      </c>
      <c r="CK339" s="90" t="s">
        <v>566</v>
      </c>
      <c r="CL339" s="91">
        <v>-7.7693963399999996E-2</v>
      </c>
      <c r="CM339" s="91">
        <v>-2.9563060366</v>
      </c>
      <c r="CN339" s="88" t="s">
        <v>566</v>
      </c>
      <c r="CO339" s="91">
        <v>71.739999999999995</v>
      </c>
      <c r="CP339" s="91">
        <v>15.4531497129</v>
      </c>
      <c r="CQ339" s="91">
        <v>12.354156894799999</v>
      </c>
      <c r="CR339" s="91">
        <v>-5.8745922225999996</v>
      </c>
      <c r="CS339" s="91">
        <v>-4.6968431052000001</v>
      </c>
      <c r="CT339" s="90">
        <v>-3.3</v>
      </c>
      <c r="CU339" s="96">
        <v>1.0149999999999999</v>
      </c>
      <c r="CV339" s="96">
        <v>0.83599999999999997</v>
      </c>
      <c r="CW339" s="96">
        <v>0.75800000000000001</v>
      </c>
      <c r="CX339" s="93">
        <v>2351</v>
      </c>
      <c r="CY339" s="93">
        <v>2336.6</v>
      </c>
      <c r="CZ339" s="93">
        <v>79.87</v>
      </c>
      <c r="DA339" s="90">
        <v>74</v>
      </c>
      <c r="DB339" s="90" t="s">
        <v>566</v>
      </c>
      <c r="DC339" s="90">
        <v>84.4</v>
      </c>
      <c r="DD339" s="91">
        <v>235</v>
      </c>
      <c r="DE339" s="91">
        <v>-57.493617021299997</v>
      </c>
      <c r="DF339" s="93">
        <v>338.8</v>
      </c>
      <c r="DG339" s="88" t="s">
        <v>393</v>
      </c>
      <c r="DH339" s="88" t="s">
        <v>566</v>
      </c>
      <c r="DI339" s="88" t="s">
        <v>566</v>
      </c>
      <c r="DJ339" s="88" t="s">
        <v>566</v>
      </c>
      <c r="DK339" s="90">
        <v>0</v>
      </c>
      <c r="DL339" s="91">
        <v>4.3710000000000004</v>
      </c>
      <c r="DM339" s="91">
        <v>0.32485720219999997</v>
      </c>
      <c r="DN339" s="91">
        <v>12.2427350437</v>
      </c>
      <c r="DO339" s="91">
        <v>9.7875625591999995</v>
      </c>
      <c r="DP339" s="91">
        <v>-9.0850068918000009</v>
      </c>
      <c r="DQ339" s="91">
        <v>-7.2634374407999998</v>
      </c>
      <c r="DR339" s="91">
        <v>8.8705507646000008</v>
      </c>
      <c r="DS339" s="91">
        <v>7.0916400814999996</v>
      </c>
      <c r="DT339" s="91">
        <v>-12.4571911709</v>
      </c>
      <c r="DU339" s="91">
        <v>-9.9593599185000006</v>
      </c>
      <c r="DV339" s="91" t="s">
        <v>566</v>
      </c>
      <c r="DW339" s="97"/>
      <c r="DX339" s="98" t="s">
        <v>566</v>
      </c>
      <c r="DY339" s="99" t="s">
        <v>689</v>
      </c>
      <c r="DZ339" s="98" t="s">
        <v>689</v>
      </c>
      <c r="EA339" s="100" t="s">
        <v>689</v>
      </c>
      <c r="EB339" s="101" t="s">
        <v>2764</v>
      </c>
      <c r="EC339" s="38"/>
    </row>
    <row r="340" spans="1:133" s="9" customFormat="1" ht="15" customHeight="1" x14ac:dyDescent="0.25">
      <c r="A340" s="17" t="str">
        <f t="shared" si="5"/>
        <v>3245_Кустовое (Видное и Восточно-Ягунское)</v>
      </c>
      <c r="B340" s="87">
        <v>8</v>
      </c>
      <c r="C340" s="88" t="s">
        <v>733</v>
      </c>
      <c r="D340" s="88" t="s">
        <v>568</v>
      </c>
      <c r="E340" s="88" t="s">
        <v>525</v>
      </c>
      <c r="F340" s="88" t="s">
        <v>7</v>
      </c>
      <c r="G340" s="88" t="s">
        <v>489</v>
      </c>
      <c r="H340" s="88" t="s">
        <v>562</v>
      </c>
      <c r="I340" s="89">
        <v>3245</v>
      </c>
      <c r="J340" s="88" t="s">
        <v>75</v>
      </c>
      <c r="K340" s="88" t="s">
        <v>688</v>
      </c>
      <c r="L340" s="88" t="s">
        <v>566</v>
      </c>
      <c r="M340" s="88" t="s">
        <v>92</v>
      </c>
      <c r="N340" s="88" t="s">
        <v>22</v>
      </c>
      <c r="O340" s="90">
        <v>4.2</v>
      </c>
      <c r="P340" s="90">
        <v>2716</v>
      </c>
      <c r="Q340" s="90">
        <v>2720.2</v>
      </c>
      <c r="R340" s="91">
        <v>303.08</v>
      </c>
      <c r="S340" s="90" t="s">
        <v>150</v>
      </c>
      <c r="T340" s="90">
        <v>2751.6</v>
      </c>
      <c r="U340" s="90">
        <v>3</v>
      </c>
      <c r="V340" s="88" t="s">
        <v>31</v>
      </c>
      <c r="W340" s="88" t="s">
        <v>112</v>
      </c>
      <c r="X340" s="88" t="s">
        <v>103</v>
      </c>
      <c r="Y340" s="90" t="s">
        <v>1333</v>
      </c>
      <c r="Z340" s="90" t="s">
        <v>566</v>
      </c>
      <c r="AA340" s="90">
        <v>73</v>
      </c>
      <c r="AB340" s="91" t="s">
        <v>4080</v>
      </c>
      <c r="AC340" s="88" t="s">
        <v>566</v>
      </c>
      <c r="AD340" s="90" t="s">
        <v>566</v>
      </c>
      <c r="AE340" s="90" t="s">
        <v>1931</v>
      </c>
      <c r="AF340" s="90" t="s">
        <v>112</v>
      </c>
      <c r="AG340" s="91" t="s">
        <v>3479</v>
      </c>
      <c r="AH340" s="92" t="s">
        <v>2218</v>
      </c>
      <c r="AI340" s="93">
        <v>1119</v>
      </c>
      <c r="AJ340" s="88" t="s">
        <v>722</v>
      </c>
      <c r="AK340" s="90" t="s">
        <v>566</v>
      </c>
      <c r="AL340" s="91">
        <v>25.4</v>
      </c>
      <c r="AM340" s="91">
        <v>21.712311874000001</v>
      </c>
      <c r="AN340" s="91">
        <v>1848</v>
      </c>
      <c r="AO340" s="90">
        <v>21.4</v>
      </c>
      <c r="AP340" s="91">
        <v>179.42599999999999</v>
      </c>
      <c r="AQ340" s="91">
        <v>49.61</v>
      </c>
      <c r="AR340" s="91">
        <v>72</v>
      </c>
      <c r="AS340" s="91">
        <v>76.228663267499996</v>
      </c>
      <c r="AT340" s="91">
        <v>77.659302843700004</v>
      </c>
      <c r="AU340" s="90" t="s">
        <v>566</v>
      </c>
      <c r="AV340" s="90">
        <v>0</v>
      </c>
      <c r="AW340" s="91" t="s">
        <v>566</v>
      </c>
      <c r="AX340" s="91" t="s">
        <v>566</v>
      </c>
      <c r="AY340" s="91">
        <v>177.34</v>
      </c>
      <c r="AZ340" s="88" t="s">
        <v>4928</v>
      </c>
      <c r="BA340" s="91">
        <v>179.1</v>
      </c>
      <c r="BB340" s="91">
        <v>101.11133673250001</v>
      </c>
      <c r="BC340" s="94">
        <v>0.79774928560000002</v>
      </c>
      <c r="BD340" s="91">
        <v>80.381</v>
      </c>
      <c r="BE340" s="95">
        <v>5.649</v>
      </c>
      <c r="BF340" s="91">
        <v>63.4</v>
      </c>
      <c r="BG340" s="91">
        <v>31</v>
      </c>
      <c r="BH340" s="94" t="s">
        <v>566</v>
      </c>
      <c r="BI340" s="94" t="s">
        <v>566</v>
      </c>
      <c r="BJ340" s="93">
        <v>744</v>
      </c>
      <c r="BK340" s="94">
        <v>0</v>
      </c>
      <c r="BL340" s="91">
        <v>1965.4729500000001</v>
      </c>
      <c r="BM340" s="96">
        <v>145.44499838999999</v>
      </c>
      <c r="BN340" s="96" t="s">
        <v>566</v>
      </c>
      <c r="BO340" s="88" t="s">
        <v>430</v>
      </c>
      <c r="BP340" s="88" t="s">
        <v>566</v>
      </c>
      <c r="BQ340" s="91">
        <v>80.381</v>
      </c>
      <c r="BR340" s="95">
        <v>5.649</v>
      </c>
      <c r="BS340" s="91">
        <v>63.4</v>
      </c>
      <c r="BT340" s="90">
        <v>30</v>
      </c>
      <c r="BU340" s="91">
        <v>0</v>
      </c>
      <c r="BV340" s="91">
        <v>1902.06</v>
      </c>
      <c r="BW340" s="96">
        <v>140.75244000000001</v>
      </c>
      <c r="BX340" s="96" t="s">
        <v>566</v>
      </c>
      <c r="BY340" s="96" t="s">
        <v>566</v>
      </c>
      <c r="BZ340" s="96" t="s">
        <v>566</v>
      </c>
      <c r="CA340" s="96" t="s">
        <v>566</v>
      </c>
      <c r="CB340" s="96" t="s">
        <v>566</v>
      </c>
      <c r="CC340" s="96" t="s">
        <v>566</v>
      </c>
      <c r="CD340" s="96" t="s">
        <v>566</v>
      </c>
      <c r="CE340" s="96" t="s">
        <v>566</v>
      </c>
      <c r="CF340" s="88" t="s">
        <v>566</v>
      </c>
      <c r="CG340" s="88" t="s">
        <v>566</v>
      </c>
      <c r="CH340" s="92" t="s">
        <v>566</v>
      </c>
      <c r="CI340" s="91">
        <v>0</v>
      </c>
      <c r="CJ340" s="91">
        <v>0</v>
      </c>
      <c r="CK340" s="90" t="s">
        <v>566</v>
      </c>
      <c r="CL340" s="91">
        <v>-1.3101985330000001</v>
      </c>
      <c r="CM340" s="91">
        <v>-0.89980146699999997</v>
      </c>
      <c r="CN340" s="88" t="s">
        <v>566</v>
      </c>
      <c r="CO340" s="91">
        <v>71.739999999999995</v>
      </c>
      <c r="CP340" s="91">
        <v>83.5689906299</v>
      </c>
      <c r="CQ340" s="91">
        <v>65.916980284299996</v>
      </c>
      <c r="CR340" s="91">
        <v>3.1880228879999999</v>
      </c>
      <c r="CS340" s="91">
        <v>2.5149802843</v>
      </c>
      <c r="CT340" s="90">
        <v>-3.41</v>
      </c>
      <c r="CU340" s="96">
        <v>1.0149999999999999</v>
      </c>
      <c r="CV340" s="96">
        <v>0.83599999999999997</v>
      </c>
      <c r="CW340" s="96">
        <v>0.75800000000000001</v>
      </c>
      <c r="CX340" s="93">
        <v>2351</v>
      </c>
      <c r="CY340" s="93">
        <v>2333.0500000000002</v>
      </c>
      <c r="CZ340" s="93">
        <v>79.87</v>
      </c>
      <c r="DA340" s="90">
        <v>74</v>
      </c>
      <c r="DB340" s="90" t="s">
        <v>566</v>
      </c>
      <c r="DC340" s="90">
        <v>84.4</v>
      </c>
      <c r="DD340" s="91">
        <v>235</v>
      </c>
      <c r="DE340" s="91">
        <v>-24.536170212799998</v>
      </c>
      <c r="DF340" s="93">
        <v>338.8</v>
      </c>
      <c r="DG340" s="88" t="s">
        <v>393</v>
      </c>
      <c r="DH340" s="88" t="s">
        <v>566</v>
      </c>
      <c r="DI340" s="88" t="s">
        <v>566</v>
      </c>
      <c r="DJ340" s="88" t="s">
        <v>566</v>
      </c>
      <c r="DK340" s="90">
        <v>0</v>
      </c>
      <c r="DL340" s="91">
        <v>5.649</v>
      </c>
      <c r="DM340" s="91">
        <v>0.4466034934</v>
      </c>
      <c r="DN340" s="91">
        <v>44.999645941099999</v>
      </c>
      <c r="DO340" s="91">
        <v>35.494514794799997</v>
      </c>
      <c r="DP340" s="91">
        <v>-35.381321800800002</v>
      </c>
      <c r="DQ340" s="91">
        <v>-27.9074852052</v>
      </c>
      <c r="DR340" s="91">
        <v>46.784395554699998</v>
      </c>
      <c r="DS340" s="91">
        <v>36.902277461300002</v>
      </c>
      <c r="DT340" s="91">
        <v>-33.596572187200003</v>
      </c>
      <c r="DU340" s="91">
        <v>-26.499722538699999</v>
      </c>
      <c r="DV340" s="91" t="s">
        <v>566</v>
      </c>
      <c r="DW340" s="97"/>
      <c r="DX340" s="98" t="s">
        <v>566</v>
      </c>
      <c r="DY340" s="99" t="s">
        <v>689</v>
      </c>
      <c r="DZ340" s="98" t="s">
        <v>689</v>
      </c>
      <c r="EA340" s="100" t="s">
        <v>689</v>
      </c>
      <c r="EB340" s="101" t="s">
        <v>2764</v>
      </c>
      <c r="EC340" s="38"/>
    </row>
    <row r="341" spans="1:133" s="9" customFormat="1" ht="15" customHeight="1" x14ac:dyDescent="0.25">
      <c r="A341" s="17" t="str">
        <f t="shared" si="5"/>
        <v>3253_Кустовое (Видное и Восточно-Ягунское)</v>
      </c>
      <c r="B341" s="87">
        <v>9</v>
      </c>
      <c r="C341" s="88" t="s">
        <v>733</v>
      </c>
      <c r="D341" s="88" t="s">
        <v>568</v>
      </c>
      <c r="E341" s="88" t="s">
        <v>525</v>
      </c>
      <c r="F341" s="88" t="s">
        <v>7</v>
      </c>
      <c r="G341" s="88" t="s">
        <v>489</v>
      </c>
      <c r="H341" s="88" t="s">
        <v>562</v>
      </c>
      <c r="I341" s="89">
        <v>3253</v>
      </c>
      <c r="J341" s="88" t="s">
        <v>75</v>
      </c>
      <c r="K341" s="88" t="s">
        <v>688</v>
      </c>
      <c r="L341" s="88" t="s">
        <v>566</v>
      </c>
      <c r="M341" s="88" t="s">
        <v>92</v>
      </c>
      <c r="N341" s="88" t="s">
        <v>22</v>
      </c>
      <c r="O341" s="90">
        <v>4.2</v>
      </c>
      <c r="P341" s="90">
        <v>2517</v>
      </c>
      <c r="Q341" s="90">
        <v>2521.1999999999998</v>
      </c>
      <c r="R341" s="91">
        <v>102.84</v>
      </c>
      <c r="S341" s="90" t="s">
        <v>150</v>
      </c>
      <c r="T341" s="90">
        <v>2535</v>
      </c>
      <c r="U341" s="90">
        <v>4.2</v>
      </c>
      <c r="V341" s="88" t="s">
        <v>31</v>
      </c>
      <c r="W341" s="88" t="s">
        <v>94</v>
      </c>
      <c r="X341" s="88" t="s">
        <v>308</v>
      </c>
      <c r="Y341" s="90" t="s">
        <v>918</v>
      </c>
      <c r="Z341" s="90" t="s">
        <v>566</v>
      </c>
      <c r="AA341" s="90">
        <v>73</v>
      </c>
      <c r="AB341" s="91" t="s">
        <v>3849</v>
      </c>
      <c r="AC341" s="88" t="s">
        <v>566</v>
      </c>
      <c r="AD341" s="90" t="s">
        <v>566</v>
      </c>
      <c r="AE341" s="90" t="s">
        <v>2108</v>
      </c>
      <c r="AF341" s="90" t="s">
        <v>94</v>
      </c>
      <c r="AG341" s="91" t="s">
        <v>3431</v>
      </c>
      <c r="AH341" s="92" t="s">
        <v>2944</v>
      </c>
      <c r="AI341" s="93">
        <v>451</v>
      </c>
      <c r="AJ341" s="88" t="s">
        <v>722</v>
      </c>
      <c r="AK341" s="90" t="s">
        <v>566</v>
      </c>
      <c r="AL341" s="91">
        <v>25.4</v>
      </c>
      <c r="AM341" s="91">
        <v>21.712311874000001</v>
      </c>
      <c r="AN341" s="91">
        <v>1955</v>
      </c>
      <c r="AO341" s="90">
        <v>23</v>
      </c>
      <c r="AP341" s="91">
        <v>72.725999999999999</v>
      </c>
      <c r="AQ341" s="91">
        <v>40.958333333299997</v>
      </c>
      <c r="AR341" s="91" t="s">
        <v>566</v>
      </c>
      <c r="AS341" s="91">
        <v>66.368465416000006</v>
      </c>
      <c r="AT341" s="91">
        <v>67.869163423700002</v>
      </c>
      <c r="AU341" s="90">
        <v>411</v>
      </c>
      <c r="AV341" s="90">
        <v>0</v>
      </c>
      <c r="AW341" s="91">
        <v>0.25</v>
      </c>
      <c r="AX341" s="91" t="s">
        <v>566</v>
      </c>
      <c r="AY341" s="91">
        <v>116.76</v>
      </c>
      <c r="AZ341" s="88" t="s">
        <v>4928</v>
      </c>
      <c r="BA341" s="91">
        <v>118.4</v>
      </c>
      <c r="BB341" s="91">
        <v>50.391534583999999</v>
      </c>
      <c r="BC341" s="94">
        <v>0.81726578589999999</v>
      </c>
      <c r="BD341" s="91">
        <v>39.783999999999999</v>
      </c>
      <c r="BE341" s="95">
        <v>57.027999999999999</v>
      </c>
      <c r="BF341" s="91">
        <v>14.29</v>
      </c>
      <c r="BG341" s="91">
        <v>30.3</v>
      </c>
      <c r="BH341" s="94" t="s">
        <v>566</v>
      </c>
      <c r="BI341" s="94" t="s">
        <v>566</v>
      </c>
      <c r="BJ341" s="93">
        <v>727</v>
      </c>
      <c r="BK341" s="94">
        <v>17</v>
      </c>
      <c r="BL341" s="91">
        <v>432.93955999999997</v>
      </c>
      <c r="BM341" s="96">
        <v>32.037527079999997</v>
      </c>
      <c r="BN341" s="96" t="s">
        <v>566</v>
      </c>
      <c r="BO341" s="88" t="s">
        <v>430</v>
      </c>
      <c r="BP341" s="88" t="s">
        <v>566</v>
      </c>
      <c r="BQ341" s="91">
        <v>39.783999999999999</v>
      </c>
      <c r="BR341" s="95">
        <v>57.027999999999999</v>
      </c>
      <c r="BS341" s="91">
        <v>14.29</v>
      </c>
      <c r="BT341" s="90">
        <v>30</v>
      </c>
      <c r="BU341" s="91">
        <v>0</v>
      </c>
      <c r="BV341" s="91">
        <v>428.76</v>
      </c>
      <c r="BW341" s="96">
        <v>31.72824</v>
      </c>
      <c r="BX341" s="96" t="s">
        <v>566</v>
      </c>
      <c r="BY341" s="96" t="s">
        <v>566</v>
      </c>
      <c r="BZ341" s="96" t="s">
        <v>566</v>
      </c>
      <c r="CA341" s="96" t="s">
        <v>566</v>
      </c>
      <c r="CB341" s="96" t="s">
        <v>566</v>
      </c>
      <c r="CC341" s="96" t="s">
        <v>566</v>
      </c>
      <c r="CD341" s="96" t="s">
        <v>566</v>
      </c>
      <c r="CE341" s="96" t="s">
        <v>566</v>
      </c>
      <c r="CF341" s="88" t="s">
        <v>566</v>
      </c>
      <c r="CG341" s="88" t="s">
        <v>566</v>
      </c>
      <c r="CH341" s="92" t="s">
        <v>566</v>
      </c>
      <c r="CI341" s="91">
        <v>0</v>
      </c>
      <c r="CJ341" s="91">
        <v>0</v>
      </c>
      <c r="CK341" s="90" t="s">
        <v>566</v>
      </c>
      <c r="CL341" s="91">
        <v>6.8495458199999998E-2</v>
      </c>
      <c r="CM341" s="91">
        <v>0.15650454180000001</v>
      </c>
      <c r="CN341" s="88" t="s">
        <v>566</v>
      </c>
      <c r="CO341" s="91">
        <v>71.739999999999995</v>
      </c>
      <c r="CP341" s="91">
        <v>36.103816565800003</v>
      </c>
      <c r="CQ341" s="91">
        <v>12.970160711</v>
      </c>
      <c r="CR341" s="91">
        <v>-3.6804955112000002</v>
      </c>
      <c r="CS341" s="91">
        <v>-1.3218392889999999</v>
      </c>
      <c r="CT341" s="90">
        <v>1</v>
      </c>
      <c r="CU341" s="96">
        <v>1.0149999999999999</v>
      </c>
      <c r="CV341" s="96">
        <v>0.83599999999999997</v>
      </c>
      <c r="CW341" s="96">
        <v>0.75800000000000001</v>
      </c>
      <c r="CX341" s="93">
        <v>2351</v>
      </c>
      <c r="CY341" s="93">
        <v>2334.29</v>
      </c>
      <c r="CZ341" s="93">
        <v>79.87</v>
      </c>
      <c r="DA341" s="90">
        <v>74</v>
      </c>
      <c r="DB341" s="90" t="s">
        <v>566</v>
      </c>
      <c r="DC341" s="90">
        <v>84.4</v>
      </c>
      <c r="DD341" s="91">
        <v>235</v>
      </c>
      <c r="DE341" s="91">
        <v>-50.314893617000003</v>
      </c>
      <c r="DF341" s="93">
        <v>338.8</v>
      </c>
      <c r="DG341" s="88" t="s">
        <v>393</v>
      </c>
      <c r="DH341" s="88" t="s">
        <v>566</v>
      </c>
      <c r="DI341" s="88" t="s">
        <v>566</v>
      </c>
      <c r="DJ341" s="88" t="s">
        <v>566</v>
      </c>
      <c r="DK341" s="90">
        <v>0</v>
      </c>
      <c r="DL341" s="91">
        <v>57.027999999999999</v>
      </c>
      <c r="DM341" s="91">
        <v>0.92276751069999996</v>
      </c>
      <c r="DN341" s="91">
        <v>44.9197596156</v>
      </c>
      <c r="DO341" s="91">
        <v>16.1372551917</v>
      </c>
      <c r="DP341" s="91">
        <v>5.1354475386000003</v>
      </c>
      <c r="DQ341" s="91">
        <v>1.8452551917</v>
      </c>
      <c r="DR341" s="91">
        <v>40.7641775528</v>
      </c>
      <c r="DS341" s="91">
        <v>14.6443779191</v>
      </c>
      <c r="DT341" s="91">
        <v>0.97986547580000005</v>
      </c>
      <c r="DU341" s="91">
        <v>0.35237791909999999</v>
      </c>
      <c r="DV341" s="91" t="s">
        <v>566</v>
      </c>
      <c r="DW341" s="97"/>
      <c r="DX341" s="98" t="s">
        <v>5019</v>
      </c>
      <c r="DY341" s="99" t="s">
        <v>689</v>
      </c>
      <c r="DZ341" s="98" t="s">
        <v>689</v>
      </c>
      <c r="EA341" s="100" t="s">
        <v>689</v>
      </c>
      <c r="EB341" s="101" t="s">
        <v>2764</v>
      </c>
      <c r="EC341" s="38"/>
    </row>
    <row r="342" spans="1:133" s="9" customFormat="1" ht="15" customHeight="1" x14ac:dyDescent="0.25">
      <c r="A342" s="17" t="str">
        <f t="shared" si="5"/>
        <v>3261_Кустовое (Видное и Восточно-Ягунское)</v>
      </c>
      <c r="B342" s="87">
        <v>10</v>
      </c>
      <c r="C342" s="88" t="s">
        <v>733</v>
      </c>
      <c r="D342" s="88" t="s">
        <v>568</v>
      </c>
      <c r="E342" s="88" t="s">
        <v>525</v>
      </c>
      <c r="F342" s="88" t="s">
        <v>7</v>
      </c>
      <c r="G342" s="88" t="s">
        <v>489</v>
      </c>
      <c r="H342" s="88" t="s">
        <v>562</v>
      </c>
      <c r="I342" s="89">
        <v>3261</v>
      </c>
      <c r="J342" s="88" t="s">
        <v>75</v>
      </c>
      <c r="K342" s="88" t="s">
        <v>688</v>
      </c>
      <c r="L342" s="88" t="s">
        <v>566</v>
      </c>
      <c r="M342" s="88" t="s">
        <v>92</v>
      </c>
      <c r="N342" s="88" t="s">
        <v>22</v>
      </c>
      <c r="O342" s="90">
        <v>2.6</v>
      </c>
      <c r="P342" s="90">
        <v>2467.1999999999998</v>
      </c>
      <c r="Q342" s="90">
        <v>2469.8000000000002</v>
      </c>
      <c r="R342" s="91">
        <v>50.442</v>
      </c>
      <c r="S342" s="90" t="s">
        <v>150</v>
      </c>
      <c r="T342" s="90">
        <v>2500</v>
      </c>
      <c r="U342" s="90">
        <v>2.6</v>
      </c>
      <c r="V342" s="88" t="s">
        <v>31</v>
      </c>
      <c r="W342" s="88" t="s">
        <v>94</v>
      </c>
      <c r="X342" s="88" t="s">
        <v>229</v>
      </c>
      <c r="Y342" s="90" t="s">
        <v>934</v>
      </c>
      <c r="Z342" s="90" t="s">
        <v>566</v>
      </c>
      <c r="AA342" s="90">
        <v>73</v>
      </c>
      <c r="AB342" s="91" t="s">
        <v>4081</v>
      </c>
      <c r="AC342" s="88" t="s">
        <v>566</v>
      </c>
      <c r="AD342" s="90" t="s">
        <v>566</v>
      </c>
      <c r="AE342" s="90" t="s">
        <v>2431</v>
      </c>
      <c r="AF342" s="90" t="s">
        <v>94</v>
      </c>
      <c r="AG342" s="91" t="s">
        <v>3485</v>
      </c>
      <c r="AH342" s="92" t="s">
        <v>2482</v>
      </c>
      <c r="AI342" s="93">
        <v>929</v>
      </c>
      <c r="AJ342" s="88" t="s">
        <v>722</v>
      </c>
      <c r="AK342" s="90" t="s">
        <v>566</v>
      </c>
      <c r="AL342" s="91">
        <v>25.4</v>
      </c>
      <c r="AM342" s="91">
        <v>21.712311874000001</v>
      </c>
      <c r="AN342" s="91">
        <v>1498</v>
      </c>
      <c r="AO342" s="90">
        <v>22</v>
      </c>
      <c r="AP342" s="91">
        <v>28.562999999999999</v>
      </c>
      <c r="AQ342" s="91">
        <v>75.799000000000007</v>
      </c>
      <c r="AR342" s="91" t="s">
        <v>566</v>
      </c>
      <c r="AS342" s="91">
        <v>95.281240638100002</v>
      </c>
      <c r="AT342" s="91">
        <v>96.569195650899999</v>
      </c>
      <c r="AU342" s="90" t="s">
        <v>566</v>
      </c>
      <c r="AV342" s="90">
        <v>0</v>
      </c>
      <c r="AW342" s="91" t="s">
        <v>566</v>
      </c>
      <c r="AX342" s="91" t="s">
        <v>566</v>
      </c>
      <c r="AY342" s="91">
        <v>120.11</v>
      </c>
      <c r="AZ342" s="88" t="s">
        <v>4928</v>
      </c>
      <c r="BA342" s="91">
        <v>121.5</v>
      </c>
      <c r="BB342" s="91">
        <v>24.828759361900001</v>
      </c>
      <c r="BC342" s="94">
        <v>3.2198547996000002</v>
      </c>
      <c r="BD342" s="91">
        <v>79.944999999999993</v>
      </c>
      <c r="BE342" s="95">
        <v>60.273000000000003</v>
      </c>
      <c r="BF342" s="91">
        <v>26.55</v>
      </c>
      <c r="BG342" s="91">
        <v>31</v>
      </c>
      <c r="BH342" s="94" t="s">
        <v>566</v>
      </c>
      <c r="BI342" s="94" t="s">
        <v>566</v>
      </c>
      <c r="BJ342" s="93">
        <v>744</v>
      </c>
      <c r="BK342" s="94">
        <v>0</v>
      </c>
      <c r="BL342" s="91">
        <v>823.08186999999998</v>
      </c>
      <c r="BM342" s="96">
        <v>60.90805812</v>
      </c>
      <c r="BN342" s="96" t="s">
        <v>566</v>
      </c>
      <c r="BO342" s="88" t="s">
        <v>430</v>
      </c>
      <c r="BP342" s="88" t="s">
        <v>566</v>
      </c>
      <c r="BQ342" s="91">
        <v>79.944999999999993</v>
      </c>
      <c r="BR342" s="95">
        <v>60.273000000000003</v>
      </c>
      <c r="BS342" s="91">
        <v>26.55</v>
      </c>
      <c r="BT342" s="90">
        <v>30</v>
      </c>
      <c r="BU342" s="91">
        <v>0</v>
      </c>
      <c r="BV342" s="91">
        <v>796.53</v>
      </c>
      <c r="BW342" s="96">
        <v>58.943219999999997</v>
      </c>
      <c r="BX342" s="96" t="s">
        <v>566</v>
      </c>
      <c r="BY342" s="96" t="s">
        <v>566</v>
      </c>
      <c r="BZ342" s="96" t="s">
        <v>566</v>
      </c>
      <c r="CA342" s="96" t="s">
        <v>566</v>
      </c>
      <c r="CB342" s="96" t="s">
        <v>566</v>
      </c>
      <c r="CC342" s="96" t="s">
        <v>566</v>
      </c>
      <c r="CD342" s="96" t="s">
        <v>566</v>
      </c>
      <c r="CE342" s="96" t="s">
        <v>566</v>
      </c>
      <c r="CF342" s="88" t="s">
        <v>566</v>
      </c>
      <c r="CG342" s="88" t="s">
        <v>566</v>
      </c>
      <c r="CH342" s="92" t="s">
        <v>566</v>
      </c>
      <c r="CI342" s="91">
        <v>0</v>
      </c>
      <c r="CJ342" s="91">
        <v>0</v>
      </c>
      <c r="CK342" s="90" t="s">
        <v>566</v>
      </c>
      <c r="CL342" s="91">
        <v>-1.0264917749</v>
      </c>
      <c r="CM342" s="91">
        <v>-0.1025082251</v>
      </c>
      <c r="CN342" s="88" t="s">
        <v>566</v>
      </c>
      <c r="CO342" s="91">
        <v>105.5</v>
      </c>
      <c r="CP342" s="91">
        <v>47.042363346199998</v>
      </c>
      <c r="CQ342" s="91">
        <v>15.6234354611</v>
      </c>
      <c r="CR342" s="91">
        <v>-32.903120524800002</v>
      </c>
      <c r="CS342" s="91">
        <v>-10.9275645389</v>
      </c>
      <c r="CT342" s="90">
        <v>9.36</v>
      </c>
      <c r="CU342" s="96">
        <v>1.0149999999999999</v>
      </c>
      <c r="CV342" s="96">
        <v>0.83599999999999997</v>
      </c>
      <c r="CW342" s="96">
        <v>0.75800000000000001</v>
      </c>
      <c r="CX342" s="93">
        <v>2351</v>
      </c>
      <c r="CY342" s="93">
        <v>2336.8879999999999</v>
      </c>
      <c r="CZ342" s="93">
        <v>79.87</v>
      </c>
      <c r="DA342" s="90">
        <v>74</v>
      </c>
      <c r="DB342" s="90" t="s">
        <v>566</v>
      </c>
      <c r="DC342" s="90">
        <v>84.4</v>
      </c>
      <c r="DD342" s="91">
        <v>235</v>
      </c>
      <c r="DE342" s="91">
        <v>-48.889361702099997</v>
      </c>
      <c r="DF342" s="93">
        <v>338.8</v>
      </c>
      <c r="DG342" s="88" t="s">
        <v>393</v>
      </c>
      <c r="DH342" s="88" t="s">
        <v>566</v>
      </c>
      <c r="DI342" s="88">
        <v>1</v>
      </c>
      <c r="DJ342" s="88" t="s">
        <v>566</v>
      </c>
      <c r="DK342" s="90">
        <v>0</v>
      </c>
      <c r="DL342" s="91">
        <v>60.273000000000003</v>
      </c>
      <c r="DM342" s="91">
        <v>7.1101574084000001</v>
      </c>
      <c r="DN342" s="91">
        <v>176.53638731909999</v>
      </c>
      <c r="DO342" s="91">
        <v>58.630235762600002</v>
      </c>
      <c r="DP342" s="91">
        <v>96.590903448099994</v>
      </c>
      <c r="DQ342" s="91">
        <v>32.0792357626</v>
      </c>
      <c r="DR342" s="91">
        <v>103.8793997372</v>
      </c>
      <c r="DS342" s="91">
        <v>34.499820631699997</v>
      </c>
      <c r="DT342" s="91">
        <v>23.9339158662</v>
      </c>
      <c r="DU342" s="91">
        <v>7.9488206317000003</v>
      </c>
      <c r="DV342" s="91" t="s">
        <v>566</v>
      </c>
      <c r="DW342" s="97"/>
      <c r="DX342" s="98" t="s">
        <v>566</v>
      </c>
      <c r="DY342" s="99" t="s">
        <v>689</v>
      </c>
      <c r="DZ342" s="98" t="s">
        <v>689</v>
      </c>
      <c r="EA342" s="100" t="s">
        <v>689</v>
      </c>
      <c r="EB342" s="101" t="s">
        <v>2764</v>
      </c>
      <c r="EC342" s="38"/>
    </row>
    <row r="343" spans="1:133" s="9" customFormat="1" ht="15" customHeight="1" x14ac:dyDescent="0.25">
      <c r="A343" s="17" t="str">
        <f t="shared" si="5"/>
        <v>3266_Кустовое (Видное и Восточно-Ягунское)</v>
      </c>
      <c r="B343" s="87">
        <v>11</v>
      </c>
      <c r="C343" s="88" t="s">
        <v>733</v>
      </c>
      <c r="D343" s="88" t="s">
        <v>568</v>
      </c>
      <c r="E343" s="88" t="s">
        <v>525</v>
      </c>
      <c r="F343" s="88" t="s">
        <v>7</v>
      </c>
      <c r="G343" s="88" t="s">
        <v>489</v>
      </c>
      <c r="H343" s="88" t="s">
        <v>562</v>
      </c>
      <c r="I343" s="89">
        <v>3266</v>
      </c>
      <c r="J343" s="88" t="s">
        <v>75</v>
      </c>
      <c r="K343" s="88" t="s">
        <v>688</v>
      </c>
      <c r="L343" s="88" t="s">
        <v>566</v>
      </c>
      <c r="M343" s="88" t="s">
        <v>92</v>
      </c>
      <c r="N343" s="88" t="s">
        <v>22</v>
      </c>
      <c r="O343" s="90">
        <v>4</v>
      </c>
      <c r="P343" s="90">
        <v>2467.5</v>
      </c>
      <c r="Q343" s="90">
        <v>2471.5</v>
      </c>
      <c r="R343" s="91">
        <v>52.685000000000002</v>
      </c>
      <c r="S343" s="90" t="s">
        <v>150</v>
      </c>
      <c r="T343" s="90">
        <v>2501</v>
      </c>
      <c r="U343" s="90">
        <v>2.9</v>
      </c>
      <c r="V343" s="88" t="s">
        <v>31</v>
      </c>
      <c r="W343" s="88" t="s">
        <v>112</v>
      </c>
      <c r="X343" s="88" t="s">
        <v>1758</v>
      </c>
      <c r="Y343" s="90" t="s">
        <v>892</v>
      </c>
      <c r="Z343" s="90" t="s">
        <v>566</v>
      </c>
      <c r="AA343" s="90">
        <v>73</v>
      </c>
      <c r="AB343" s="91" t="s">
        <v>4082</v>
      </c>
      <c r="AC343" s="88" t="s">
        <v>566</v>
      </c>
      <c r="AD343" s="90" t="s">
        <v>566</v>
      </c>
      <c r="AE343" s="90" t="s">
        <v>2019</v>
      </c>
      <c r="AF343" s="90" t="s">
        <v>112</v>
      </c>
      <c r="AG343" s="91" t="s">
        <v>3595</v>
      </c>
      <c r="AH343" s="92" t="s">
        <v>4660</v>
      </c>
      <c r="AI343" s="93">
        <v>203</v>
      </c>
      <c r="AJ343" s="88" t="s">
        <v>722</v>
      </c>
      <c r="AK343" s="90" t="s">
        <v>566</v>
      </c>
      <c r="AL343" s="91">
        <v>25.4</v>
      </c>
      <c r="AM343" s="91">
        <v>21.712311874000001</v>
      </c>
      <c r="AN343" s="91">
        <v>2047</v>
      </c>
      <c r="AO343" s="90">
        <v>23</v>
      </c>
      <c r="AP343" s="91">
        <v>42.764000000000003</v>
      </c>
      <c r="AQ343" s="91">
        <v>41.040526315800001</v>
      </c>
      <c r="AR343" s="91" t="s">
        <v>566</v>
      </c>
      <c r="AS343" s="91">
        <v>56.721888539200002</v>
      </c>
      <c r="AT343" s="91">
        <v>58.259444036799998</v>
      </c>
      <c r="AU343" s="90" t="s">
        <v>566</v>
      </c>
      <c r="AV343" s="90">
        <v>0</v>
      </c>
      <c r="AW343" s="91" t="s">
        <v>566</v>
      </c>
      <c r="AX343" s="91" t="s">
        <v>566</v>
      </c>
      <c r="AY343" s="91">
        <v>114.2</v>
      </c>
      <c r="AZ343" s="88" t="s">
        <v>4984</v>
      </c>
      <c r="BA343" s="91">
        <v>115.78</v>
      </c>
      <c r="BB343" s="91">
        <v>57.478111460800001</v>
      </c>
      <c r="BC343" s="94">
        <v>0.5404348524</v>
      </c>
      <c r="BD343" s="91">
        <v>28.882999999999999</v>
      </c>
      <c r="BE343" s="95">
        <v>93.881</v>
      </c>
      <c r="BF343" s="91">
        <v>1.48</v>
      </c>
      <c r="BG343" s="91">
        <v>31</v>
      </c>
      <c r="BH343" s="94">
        <v>0.16667000000000001</v>
      </c>
      <c r="BI343" s="94">
        <v>0.16667000000000001</v>
      </c>
      <c r="BJ343" s="93">
        <v>372</v>
      </c>
      <c r="BK343" s="94">
        <v>0</v>
      </c>
      <c r="BL343" s="91">
        <v>45.800919999999998</v>
      </c>
      <c r="BM343" s="96">
        <v>3.3892679800000001</v>
      </c>
      <c r="BN343" s="96" t="s">
        <v>566</v>
      </c>
      <c r="BO343" s="88" t="s">
        <v>696</v>
      </c>
      <c r="BP343" s="88" t="s">
        <v>566</v>
      </c>
      <c r="BQ343" s="91">
        <v>28.882999999999999</v>
      </c>
      <c r="BR343" s="95">
        <v>93.881</v>
      </c>
      <c r="BS343" s="91">
        <v>1.48</v>
      </c>
      <c r="BT343" s="90">
        <v>30</v>
      </c>
      <c r="BU343" s="91">
        <v>0</v>
      </c>
      <c r="BV343" s="91">
        <v>44.31</v>
      </c>
      <c r="BW343" s="96">
        <v>3.27894</v>
      </c>
      <c r="BX343" s="96" t="s">
        <v>566</v>
      </c>
      <c r="BY343" s="96" t="s">
        <v>566</v>
      </c>
      <c r="BZ343" s="96" t="s">
        <v>566</v>
      </c>
      <c r="CA343" s="96" t="s">
        <v>566</v>
      </c>
      <c r="CB343" s="96" t="s">
        <v>566</v>
      </c>
      <c r="CC343" s="96" t="s">
        <v>566</v>
      </c>
      <c r="CD343" s="96" t="s">
        <v>566</v>
      </c>
      <c r="CE343" s="96" t="s">
        <v>566</v>
      </c>
      <c r="CF343" s="88" t="s">
        <v>566</v>
      </c>
      <c r="CG343" s="88" t="s">
        <v>566</v>
      </c>
      <c r="CH343" s="92" t="s">
        <v>566</v>
      </c>
      <c r="CI343" s="91">
        <v>0</v>
      </c>
      <c r="CJ343" s="91">
        <v>0</v>
      </c>
      <c r="CK343" s="90" t="s">
        <v>566</v>
      </c>
      <c r="CL343" s="91">
        <v>0.3381309555</v>
      </c>
      <c r="CM343" s="91">
        <v>-0.11613095549999999</v>
      </c>
      <c r="CN343" s="88" t="s">
        <v>566</v>
      </c>
      <c r="CO343" s="91">
        <v>105.5</v>
      </c>
      <c r="CP343" s="91">
        <v>4.7017149496000004</v>
      </c>
      <c r="CQ343" s="91">
        <v>0.2405098199</v>
      </c>
      <c r="CR343" s="91">
        <v>-24.180865695600001</v>
      </c>
      <c r="CS343" s="91">
        <v>-1.2364901800999999</v>
      </c>
      <c r="CT343" s="90">
        <v>15</v>
      </c>
      <c r="CU343" s="96">
        <v>1.0149999999999999</v>
      </c>
      <c r="CV343" s="96">
        <v>0.83599999999999997</v>
      </c>
      <c r="CW343" s="96">
        <v>0.75800000000000001</v>
      </c>
      <c r="CX343" s="93">
        <v>2351</v>
      </c>
      <c r="CY343" s="93">
        <v>2334.9450000000002</v>
      </c>
      <c r="CZ343" s="93">
        <v>79.87</v>
      </c>
      <c r="DA343" s="90">
        <v>74</v>
      </c>
      <c r="DB343" s="90" t="s">
        <v>566</v>
      </c>
      <c r="DC343" s="90">
        <v>84.4</v>
      </c>
      <c r="DD343" s="91">
        <v>235</v>
      </c>
      <c r="DE343" s="91">
        <v>-51.404255319100002</v>
      </c>
      <c r="DF343" s="93">
        <v>338.8</v>
      </c>
      <c r="DG343" s="88" t="s">
        <v>393</v>
      </c>
      <c r="DH343" s="88" t="s">
        <v>566</v>
      </c>
      <c r="DI343" s="88">
        <v>1</v>
      </c>
      <c r="DJ343" s="88" t="s">
        <v>566</v>
      </c>
      <c r="DK343" s="90">
        <v>0</v>
      </c>
      <c r="DL343" s="91">
        <v>93.881</v>
      </c>
      <c r="DM343" s="91">
        <v>1.5868198139</v>
      </c>
      <c r="DN343" s="91">
        <v>84.805997404400003</v>
      </c>
      <c r="DO343" s="91">
        <v>4.3381352081999998</v>
      </c>
      <c r="DP343" s="91">
        <v>55.923416759200002</v>
      </c>
      <c r="DQ343" s="91">
        <v>2.8611352081999999</v>
      </c>
      <c r="DR343" s="91">
        <v>13.8053323814</v>
      </c>
      <c r="DS343" s="91">
        <v>0.70619296149999999</v>
      </c>
      <c r="DT343" s="91">
        <v>-15.0772482638</v>
      </c>
      <c r="DU343" s="91">
        <v>-0.77080703849999999</v>
      </c>
      <c r="DV343" s="91" t="s">
        <v>566</v>
      </c>
      <c r="DW343" s="97"/>
      <c r="DX343" s="98" t="s">
        <v>566</v>
      </c>
      <c r="DY343" s="99" t="s">
        <v>689</v>
      </c>
      <c r="DZ343" s="98" t="s">
        <v>689</v>
      </c>
      <c r="EA343" s="100" t="s">
        <v>689</v>
      </c>
      <c r="EB343" s="101" t="s">
        <v>2761</v>
      </c>
      <c r="EC343" s="38"/>
    </row>
    <row r="344" spans="1:133" s="9" customFormat="1" ht="15" customHeight="1" x14ac:dyDescent="0.25">
      <c r="A344" s="17" t="str">
        <f t="shared" si="5"/>
        <v>3268_Кустовое (Видное и Восточно-Ягунское)</v>
      </c>
      <c r="B344" s="87">
        <v>12</v>
      </c>
      <c r="C344" s="88" t="s">
        <v>733</v>
      </c>
      <c r="D344" s="88" t="s">
        <v>568</v>
      </c>
      <c r="E344" s="88" t="s">
        <v>525</v>
      </c>
      <c r="F344" s="88" t="s">
        <v>7</v>
      </c>
      <c r="G344" s="88" t="s">
        <v>489</v>
      </c>
      <c r="H344" s="88" t="s">
        <v>562</v>
      </c>
      <c r="I344" s="89">
        <v>3268</v>
      </c>
      <c r="J344" s="88" t="s">
        <v>75</v>
      </c>
      <c r="K344" s="88" t="s">
        <v>688</v>
      </c>
      <c r="L344" s="88" t="s">
        <v>566</v>
      </c>
      <c r="M344" s="88" t="s">
        <v>92</v>
      </c>
      <c r="N344" s="88" t="s">
        <v>22</v>
      </c>
      <c r="O344" s="90">
        <v>4.3</v>
      </c>
      <c r="P344" s="90">
        <v>2549.8000000000002</v>
      </c>
      <c r="Q344" s="90">
        <v>2554.1</v>
      </c>
      <c r="R344" s="91">
        <v>135.19800000000001</v>
      </c>
      <c r="S344" s="90" t="s">
        <v>150</v>
      </c>
      <c r="T344" s="90">
        <v>2576.9</v>
      </c>
      <c r="U344" s="90">
        <v>4.2</v>
      </c>
      <c r="V344" s="88" t="s">
        <v>31</v>
      </c>
      <c r="W344" s="88" t="s">
        <v>65</v>
      </c>
      <c r="X344" s="88" t="s">
        <v>268</v>
      </c>
      <c r="Y344" s="90" t="s">
        <v>957</v>
      </c>
      <c r="Z344" s="90" t="s">
        <v>566</v>
      </c>
      <c r="AA344" s="90">
        <v>73</v>
      </c>
      <c r="AB344" s="91" t="s">
        <v>4048</v>
      </c>
      <c r="AC344" s="88" t="s">
        <v>566</v>
      </c>
      <c r="AD344" s="90" t="s">
        <v>566</v>
      </c>
      <c r="AE344" s="90" t="s">
        <v>2852</v>
      </c>
      <c r="AF344" s="90" t="s">
        <v>65</v>
      </c>
      <c r="AG344" s="91" t="s">
        <v>3462</v>
      </c>
      <c r="AH344" s="92" t="s">
        <v>2611</v>
      </c>
      <c r="AI344" s="93">
        <v>812</v>
      </c>
      <c r="AJ344" s="88" t="s">
        <v>722</v>
      </c>
      <c r="AK344" s="90" t="s">
        <v>566</v>
      </c>
      <c r="AL344" s="91">
        <v>25.4</v>
      </c>
      <c r="AM344" s="91">
        <v>21.712311874000001</v>
      </c>
      <c r="AN344" s="91">
        <v>1877</v>
      </c>
      <c r="AO344" s="90">
        <v>22</v>
      </c>
      <c r="AP344" s="91">
        <v>96.605999999999995</v>
      </c>
      <c r="AQ344" s="91">
        <v>50.283999999999999</v>
      </c>
      <c r="AR344" s="91" t="s">
        <v>566</v>
      </c>
      <c r="AS344" s="91">
        <v>73.350659571999998</v>
      </c>
      <c r="AT344" s="91">
        <v>74.890463782300003</v>
      </c>
      <c r="AU344" s="90" t="s">
        <v>566</v>
      </c>
      <c r="AV344" s="90">
        <v>0</v>
      </c>
      <c r="AW344" s="91" t="s">
        <v>566</v>
      </c>
      <c r="AX344" s="91" t="s">
        <v>566</v>
      </c>
      <c r="AY344" s="91">
        <v>118.6</v>
      </c>
      <c r="AZ344" s="88" t="s">
        <v>4928</v>
      </c>
      <c r="BA344" s="91">
        <v>120.2</v>
      </c>
      <c r="BB344" s="91">
        <v>45.249340427999996</v>
      </c>
      <c r="BC344" s="94">
        <v>1.1836184878</v>
      </c>
      <c r="BD344" s="91">
        <v>52.796999999999997</v>
      </c>
      <c r="BE344" s="95">
        <v>72.584000000000003</v>
      </c>
      <c r="BF344" s="91">
        <v>12.1</v>
      </c>
      <c r="BG344" s="91">
        <v>31</v>
      </c>
      <c r="BH344" s="94" t="s">
        <v>566</v>
      </c>
      <c r="BI344" s="94" t="s">
        <v>566</v>
      </c>
      <c r="BJ344" s="93">
        <v>744</v>
      </c>
      <c r="BK344" s="94">
        <v>0</v>
      </c>
      <c r="BL344" s="91">
        <v>375.13459999999998</v>
      </c>
      <c r="BM344" s="96">
        <v>27.75996052</v>
      </c>
      <c r="BN344" s="96" t="s">
        <v>566</v>
      </c>
      <c r="BO344" s="88" t="s">
        <v>430</v>
      </c>
      <c r="BP344" s="88" t="s">
        <v>566</v>
      </c>
      <c r="BQ344" s="91">
        <v>52.796999999999997</v>
      </c>
      <c r="BR344" s="95">
        <v>72.584000000000003</v>
      </c>
      <c r="BS344" s="91">
        <v>12.1</v>
      </c>
      <c r="BT344" s="90">
        <v>30</v>
      </c>
      <c r="BU344" s="91">
        <v>0</v>
      </c>
      <c r="BV344" s="91">
        <v>363.03</v>
      </c>
      <c r="BW344" s="96">
        <v>26.86422</v>
      </c>
      <c r="BX344" s="96" t="s">
        <v>566</v>
      </c>
      <c r="BY344" s="96" t="s">
        <v>566</v>
      </c>
      <c r="BZ344" s="96" t="s">
        <v>566</v>
      </c>
      <c r="CA344" s="96" t="s">
        <v>566</v>
      </c>
      <c r="CB344" s="96" t="s">
        <v>566</v>
      </c>
      <c r="CC344" s="96" t="s">
        <v>566</v>
      </c>
      <c r="CD344" s="96" t="s">
        <v>566</v>
      </c>
      <c r="CE344" s="96" t="s">
        <v>566</v>
      </c>
      <c r="CF344" s="88" t="s">
        <v>566</v>
      </c>
      <c r="CG344" s="88" t="s">
        <v>566</v>
      </c>
      <c r="CH344" s="92" t="s">
        <v>566</v>
      </c>
      <c r="CI344" s="91">
        <v>0</v>
      </c>
      <c r="CJ344" s="91">
        <v>0</v>
      </c>
      <c r="CK344" s="90" t="s">
        <v>566</v>
      </c>
      <c r="CL344" s="91">
        <v>-1.1855936587</v>
      </c>
      <c r="CM344" s="91">
        <v>1.35936587E-2</v>
      </c>
      <c r="CN344" s="88" t="s">
        <v>566</v>
      </c>
      <c r="CO344" s="91">
        <v>105.5</v>
      </c>
      <c r="CP344" s="91">
        <v>15.505525345900001</v>
      </c>
      <c r="CQ344" s="91">
        <v>3.5538510394</v>
      </c>
      <c r="CR344" s="91">
        <v>-37.291894008900002</v>
      </c>
      <c r="CS344" s="91">
        <v>-8.5471489605999995</v>
      </c>
      <c r="CT344" s="90">
        <v>3.36</v>
      </c>
      <c r="CU344" s="96">
        <v>1.0149999999999999</v>
      </c>
      <c r="CV344" s="96">
        <v>0.83599999999999997</v>
      </c>
      <c r="CW344" s="96">
        <v>0.75800000000000001</v>
      </c>
      <c r="CX344" s="93">
        <v>2351</v>
      </c>
      <c r="CY344" s="93">
        <v>2334.732</v>
      </c>
      <c r="CZ344" s="93">
        <v>79.87</v>
      </c>
      <c r="DA344" s="90">
        <v>74</v>
      </c>
      <c r="DB344" s="90" t="s">
        <v>566</v>
      </c>
      <c r="DC344" s="90">
        <v>84.4</v>
      </c>
      <c r="DD344" s="91">
        <v>235</v>
      </c>
      <c r="DE344" s="91">
        <v>-49.531914893600003</v>
      </c>
      <c r="DF344" s="93">
        <v>338.8</v>
      </c>
      <c r="DG344" s="88" t="s">
        <v>393</v>
      </c>
      <c r="DH344" s="88" t="s">
        <v>566</v>
      </c>
      <c r="DI344" s="88">
        <v>1</v>
      </c>
      <c r="DJ344" s="88" t="s">
        <v>566</v>
      </c>
      <c r="DK344" s="90">
        <v>0</v>
      </c>
      <c r="DL344" s="91">
        <v>72.584000000000003</v>
      </c>
      <c r="DM344" s="91">
        <v>1.6969865707</v>
      </c>
      <c r="DN344" s="91">
        <v>75.696519524899998</v>
      </c>
      <c r="DO344" s="91">
        <v>17.349567240900001</v>
      </c>
      <c r="DP344" s="91">
        <v>22.899100170099999</v>
      </c>
      <c r="DQ344" s="91">
        <v>5.2485672408999999</v>
      </c>
      <c r="DR344" s="91">
        <v>22.230524075999998</v>
      </c>
      <c r="DS344" s="91">
        <v>5.0952140822</v>
      </c>
      <c r="DT344" s="91">
        <v>-30.566895278800001</v>
      </c>
      <c r="DU344" s="91">
        <v>-7.0057859177999999</v>
      </c>
      <c r="DV344" s="91" t="s">
        <v>566</v>
      </c>
      <c r="DW344" s="97"/>
      <c r="DX344" s="98" t="s">
        <v>566</v>
      </c>
      <c r="DY344" s="99" t="s">
        <v>689</v>
      </c>
      <c r="DZ344" s="98" t="s">
        <v>689</v>
      </c>
      <c r="EA344" s="100" t="s">
        <v>689</v>
      </c>
      <c r="EB344" s="101" t="s">
        <v>2764</v>
      </c>
      <c r="EC344" s="38"/>
    </row>
    <row r="345" spans="1:133" s="9" customFormat="1" ht="15" customHeight="1" x14ac:dyDescent="0.25">
      <c r="A345" s="17" t="str">
        <f t="shared" si="5"/>
        <v>3269_Кустовое (Видное и Восточно-Ягунское)</v>
      </c>
      <c r="B345" s="87">
        <v>13</v>
      </c>
      <c r="C345" s="88" t="s">
        <v>733</v>
      </c>
      <c r="D345" s="88" t="s">
        <v>568</v>
      </c>
      <c r="E345" s="88" t="s">
        <v>525</v>
      </c>
      <c r="F345" s="88" t="s">
        <v>7</v>
      </c>
      <c r="G345" s="88" t="s">
        <v>489</v>
      </c>
      <c r="H345" s="88" t="s">
        <v>562</v>
      </c>
      <c r="I345" s="89">
        <v>3269</v>
      </c>
      <c r="J345" s="88" t="s">
        <v>75</v>
      </c>
      <c r="K345" s="88" t="s">
        <v>688</v>
      </c>
      <c r="L345" s="88" t="s">
        <v>566</v>
      </c>
      <c r="M345" s="88" t="s">
        <v>92</v>
      </c>
      <c r="N345" s="88" t="s">
        <v>22</v>
      </c>
      <c r="O345" s="90">
        <v>4.5</v>
      </c>
      <c r="P345" s="90">
        <v>2764.5</v>
      </c>
      <c r="Q345" s="90">
        <v>2769</v>
      </c>
      <c r="R345" s="91">
        <v>350.99</v>
      </c>
      <c r="S345" s="90" t="s">
        <v>150</v>
      </c>
      <c r="T345" s="90">
        <v>2800.7</v>
      </c>
      <c r="U345" s="90">
        <v>4.0999999999999996</v>
      </c>
      <c r="V345" s="88" t="s">
        <v>31</v>
      </c>
      <c r="W345" s="88" t="s">
        <v>112</v>
      </c>
      <c r="X345" s="88" t="s">
        <v>248</v>
      </c>
      <c r="Y345" s="90" t="s">
        <v>856</v>
      </c>
      <c r="Z345" s="90" t="s">
        <v>566</v>
      </c>
      <c r="AA345" s="90">
        <v>73</v>
      </c>
      <c r="AB345" s="91" t="s">
        <v>4083</v>
      </c>
      <c r="AC345" s="88" t="s">
        <v>566</v>
      </c>
      <c r="AD345" s="90" t="s">
        <v>566</v>
      </c>
      <c r="AE345" s="90" t="s">
        <v>2029</v>
      </c>
      <c r="AF345" s="90" t="s">
        <v>112</v>
      </c>
      <c r="AG345" s="91" t="s">
        <v>3512</v>
      </c>
      <c r="AH345" s="92" t="s">
        <v>2492</v>
      </c>
      <c r="AI345" s="93">
        <v>913</v>
      </c>
      <c r="AJ345" s="88" t="s">
        <v>722</v>
      </c>
      <c r="AK345" s="90" t="s">
        <v>566</v>
      </c>
      <c r="AL345" s="91">
        <v>25.1</v>
      </c>
      <c r="AM345" s="91">
        <v>21.702442641299999</v>
      </c>
      <c r="AN345" s="91">
        <v>1581</v>
      </c>
      <c r="AO345" s="90">
        <v>22</v>
      </c>
      <c r="AP345" s="91">
        <v>176.26300000000001</v>
      </c>
      <c r="AQ345" s="91">
        <v>65.093000000000004</v>
      </c>
      <c r="AR345" s="91">
        <v>1</v>
      </c>
      <c r="AS345" s="91">
        <v>97.7375364934</v>
      </c>
      <c r="AT345" s="91">
        <v>99.174296968600004</v>
      </c>
      <c r="AU345" s="90" t="s">
        <v>566</v>
      </c>
      <c r="AV345" s="90">
        <v>0</v>
      </c>
      <c r="AW345" s="91" t="s">
        <v>566</v>
      </c>
      <c r="AX345" s="91" t="s">
        <v>566</v>
      </c>
      <c r="AY345" s="91">
        <v>186.99</v>
      </c>
      <c r="AZ345" s="88" t="s">
        <v>4928</v>
      </c>
      <c r="BA345" s="91">
        <v>188.7</v>
      </c>
      <c r="BB345" s="91">
        <v>89.252463506599995</v>
      </c>
      <c r="BC345" s="94">
        <v>1.1281481322</v>
      </c>
      <c r="BD345" s="91">
        <v>100.69</v>
      </c>
      <c r="BE345" s="95">
        <v>11</v>
      </c>
      <c r="BF345" s="91">
        <v>74.92</v>
      </c>
      <c r="BG345" s="91">
        <v>31</v>
      </c>
      <c r="BH345" s="94" t="s">
        <v>566</v>
      </c>
      <c r="BI345" s="94" t="s">
        <v>566</v>
      </c>
      <c r="BJ345" s="93">
        <v>744</v>
      </c>
      <c r="BK345" s="94">
        <v>0</v>
      </c>
      <c r="BL345" s="91">
        <v>2322.4449199999999</v>
      </c>
      <c r="BM345" s="96">
        <v>171.86092439000001</v>
      </c>
      <c r="BN345" s="96" t="s">
        <v>566</v>
      </c>
      <c r="BO345" s="88" t="s">
        <v>430</v>
      </c>
      <c r="BP345" s="88" t="s">
        <v>566</v>
      </c>
      <c r="BQ345" s="91">
        <v>100.69</v>
      </c>
      <c r="BR345" s="95">
        <v>11</v>
      </c>
      <c r="BS345" s="91">
        <v>74.92</v>
      </c>
      <c r="BT345" s="90">
        <v>30</v>
      </c>
      <c r="BU345" s="91">
        <v>0</v>
      </c>
      <c r="BV345" s="91">
        <v>2247.54</v>
      </c>
      <c r="BW345" s="96">
        <v>166.31796</v>
      </c>
      <c r="BX345" s="96" t="s">
        <v>566</v>
      </c>
      <c r="BY345" s="96" t="s">
        <v>566</v>
      </c>
      <c r="BZ345" s="96" t="s">
        <v>566</v>
      </c>
      <c r="CA345" s="96" t="s">
        <v>566</v>
      </c>
      <c r="CB345" s="96" t="s">
        <v>566</v>
      </c>
      <c r="CC345" s="96" t="s">
        <v>566</v>
      </c>
      <c r="CD345" s="96" t="s">
        <v>566</v>
      </c>
      <c r="CE345" s="96" t="s">
        <v>566</v>
      </c>
      <c r="CF345" s="88" t="s">
        <v>566</v>
      </c>
      <c r="CG345" s="88" t="s">
        <v>566</v>
      </c>
      <c r="CH345" s="92" t="s">
        <v>566</v>
      </c>
      <c r="CI345" s="91">
        <v>0</v>
      </c>
      <c r="CJ345" s="91">
        <v>0</v>
      </c>
      <c r="CK345" s="90" t="s">
        <v>566</v>
      </c>
      <c r="CL345" s="91">
        <v>0.38419382829999998</v>
      </c>
      <c r="CM345" s="91">
        <v>3.5198061717</v>
      </c>
      <c r="CN345" s="88" t="s">
        <v>566</v>
      </c>
      <c r="CO345" s="91">
        <v>71.739999999999995</v>
      </c>
      <c r="CP345" s="91">
        <v>129.06734152359999</v>
      </c>
      <c r="CQ345" s="91">
        <v>96.031191990600007</v>
      </c>
      <c r="CR345" s="91">
        <v>28.377008943</v>
      </c>
      <c r="CS345" s="91">
        <v>21.113191990600001</v>
      </c>
      <c r="CT345" s="90">
        <v>-3.16</v>
      </c>
      <c r="CU345" s="96">
        <v>1.0149999999999999</v>
      </c>
      <c r="CV345" s="96">
        <v>0.83599999999999997</v>
      </c>
      <c r="CW345" s="96">
        <v>0.75800000000000001</v>
      </c>
      <c r="CX345" s="93">
        <v>2351</v>
      </c>
      <c r="CY345" s="93">
        <v>2333.64</v>
      </c>
      <c r="CZ345" s="93">
        <v>79.87</v>
      </c>
      <c r="DA345" s="90">
        <v>74</v>
      </c>
      <c r="DB345" s="90" t="s">
        <v>566</v>
      </c>
      <c r="DC345" s="90">
        <v>84.4</v>
      </c>
      <c r="DD345" s="91">
        <v>235</v>
      </c>
      <c r="DE345" s="91">
        <v>-20.429787233999999</v>
      </c>
      <c r="DF345" s="93">
        <v>338.8</v>
      </c>
      <c r="DG345" s="88" t="s">
        <v>393</v>
      </c>
      <c r="DH345" s="88" t="s">
        <v>566</v>
      </c>
      <c r="DI345" s="88" t="s">
        <v>566</v>
      </c>
      <c r="DJ345" s="88" t="s">
        <v>566</v>
      </c>
      <c r="DK345" s="90">
        <v>0</v>
      </c>
      <c r="DL345" s="91">
        <v>11</v>
      </c>
      <c r="DM345" s="91">
        <v>0.66797890469999999</v>
      </c>
      <c r="DN345" s="91">
        <v>59.618762817499999</v>
      </c>
      <c r="DO345" s="91">
        <v>44.358710660600003</v>
      </c>
      <c r="DP345" s="91">
        <v>-41.071569763100001</v>
      </c>
      <c r="DQ345" s="91">
        <v>-30.559289339399999</v>
      </c>
      <c r="DR345" s="91">
        <v>76.420794574499993</v>
      </c>
      <c r="DS345" s="91">
        <v>56.860084892300002</v>
      </c>
      <c r="DT345" s="91">
        <v>-24.269538006099999</v>
      </c>
      <c r="DU345" s="91">
        <v>-18.057915107700001</v>
      </c>
      <c r="DV345" s="91" t="s">
        <v>566</v>
      </c>
      <c r="DW345" s="97"/>
      <c r="DX345" s="98" t="s">
        <v>566</v>
      </c>
      <c r="DY345" s="99" t="s">
        <v>689</v>
      </c>
      <c r="DZ345" s="98" t="s">
        <v>689</v>
      </c>
      <c r="EA345" s="100" t="s">
        <v>689</v>
      </c>
      <c r="EB345" s="101" t="s">
        <v>2764</v>
      </c>
      <c r="EC345" s="38"/>
    </row>
    <row r="346" spans="1:133" s="9" customFormat="1" ht="15" customHeight="1" x14ac:dyDescent="0.25">
      <c r="A346" s="17" t="str">
        <f t="shared" si="5"/>
        <v>3272_Кустовое (Видное и Восточно-Ягунское)</v>
      </c>
      <c r="B346" s="87">
        <v>14</v>
      </c>
      <c r="C346" s="88" t="s">
        <v>733</v>
      </c>
      <c r="D346" s="88" t="s">
        <v>568</v>
      </c>
      <c r="E346" s="88" t="s">
        <v>525</v>
      </c>
      <c r="F346" s="88" t="s">
        <v>7</v>
      </c>
      <c r="G346" s="88" t="s">
        <v>489</v>
      </c>
      <c r="H346" s="88" t="s">
        <v>562</v>
      </c>
      <c r="I346" s="89">
        <v>3272</v>
      </c>
      <c r="J346" s="88" t="s">
        <v>75</v>
      </c>
      <c r="K346" s="88" t="s">
        <v>688</v>
      </c>
      <c r="L346" s="88" t="s">
        <v>566</v>
      </c>
      <c r="M346" s="88" t="s">
        <v>92</v>
      </c>
      <c r="N346" s="88" t="s">
        <v>22</v>
      </c>
      <c r="O346" s="90">
        <v>4</v>
      </c>
      <c r="P346" s="90">
        <v>2563</v>
      </c>
      <c r="Q346" s="90">
        <v>2567</v>
      </c>
      <c r="R346" s="91">
        <v>146.52000000000001</v>
      </c>
      <c r="S346" s="90" t="s">
        <v>150</v>
      </c>
      <c r="T346" s="90">
        <v>2598.8000000000002</v>
      </c>
      <c r="U346" s="90">
        <v>2.4</v>
      </c>
      <c r="V346" s="88" t="s">
        <v>31</v>
      </c>
      <c r="W346" s="88" t="s">
        <v>65</v>
      </c>
      <c r="X346" s="88" t="s">
        <v>1439</v>
      </c>
      <c r="Y346" s="90" t="s">
        <v>1111</v>
      </c>
      <c r="Z346" s="90" t="s">
        <v>566</v>
      </c>
      <c r="AA346" s="90">
        <v>73</v>
      </c>
      <c r="AB346" s="91" t="s">
        <v>4084</v>
      </c>
      <c r="AC346" s="88" t="s">
        <v>566</v>
      </c>
      <c r="AD346" s="90" t="s">
        <v>566</v>
      </c>
      <c r="AE346" s="90" t="s">
        <v>1923</v>
      </c>
      <c r="AF346" s="90" t="s">
        <v>65</v>
      </c>
      <c r="AG346" s="91" t="s">
        <v>3826</v>
      </c>
      <c r="AH346" s="92" t="s">
        <v>2260</v>
      </c>
      <c r="AI346" s="93">
        <v>1061</v>
      </c>
      <c r="AJ346" s="88" t="s">
        <v>722</v>
      </c>
      <c r="AK346" s="90" t="s">
        <v>566</v>
      </c>
      <c r="AL346" s="91">
        <v>25.1</v>
      </c>
      <c r="AM346" s="91">
        <v>21.702442641299999</v>
      </c>
      <c r="AN346" s="91">
        <v>1792</v>
      </c>
      <c r="AO346" s="90">
        <v>23</v>
      </c>
      <c r="AP346" s="91">
        <v>100.929</v>
      </c>
      <c r="AQ346" s="91">
        <v>56.589411764700003</v>
      </c>
      <c r="AR346" s="91" t="s">
        <v>566</v>
      </c>
      <c r="AS346" s="91" t="s">
        <v>566</v>
      </c>
      <c r="AT346" s="91" t="s">
        <v>566</v>
      </c>
      <c r="AU346" s="90" t="s">
        <v>566</v>
      </c>
      <c r="AV346" s="90">
        <v>0</v>
      </c>
      <c r="AW346" s="91" t="s">
        <v>566</v>
      </c>
      <c r="AX346" s="91" t="s">
        <v>566</v>
      </c>
      <c r="AY346" s="91">
        <v>110.09</v>
      </c>
      <c r="AZ346" s="88" t="s">
        <v>4928</v>
      </c>
      <c r="BA346" s="91">
        <v>111.5</v>
      </c>
      <c r="BB346" s="91">
        <v>28.861147020899999</v>
      </c>
      <c r="BC346" s="94" t="s">
        <v>566</v>
      </c>
      <c r="BD346" s="91">
        <v>55.468000000000004</v>
      </c>
      <c r="BE346" s="95">
        <v>82.799000000000007</v>
      </c>
      <c r="BF346" s="91">
        <v>7.98</v>
      </c>
      <c r="BG346" s="91">
        <v>30</v>
      </c>
      <c r="BH346" s="94" t="s">
        <v>566</v>
      </c>
      <c r="BI346" s="94" t="s">
        <v>566</v>
      </c>
      <c r="BJ346" s="93">
        <v>720</v>
      </c>
      <c r="BK346" s="94">
        <v>24</v>
      </c>
      <c r="BL346" s="91">
        <v>239.29069999999999</v>
      </c>
      <c r="BM346" s="96">
        <v>17.707512130000001</v>
      </c>
      <c r="BN346" s="96" t="s">
        <v>566</v>
      </c>
      <c r="BO346" s="88" t="s">
        <v>535</v>
      </c>
      <c r="BP346" s="88" t="s">
        <v>5424</v>
      </c>
      <c r="BQ346" s="91">
        <v>81</v>
      </c>
      <c r="BR346" s="95">
        <v>79.665000000000006</v>
      </c>
      <c r="BS346" s="91">
        <v>13.77</v>
      </c>
      <c r="BT346" s="90">
        <v>3</v>
      </c>
      <c r="BU346" s="91">
        <v>648</v>
      </c>
      <c r="BV346" s="91">
        <v>41.31</v>
      </c>
      <c r="BW346" s="96">
        <v>3.05694</v>
      </c>
      <c r="BX346" s="96" t="s">
        <v>566</v>
      </c>
      <c r="BY346" s="96" t="s">
        <v>5424</v>
      </c>
      <c r="BZ346" s="96" t="s">
        <v>260</v>
      </c>
      <c r="CA346" s="96">
        <v>2395</v>
      </c>
      <c r="CB346" s="96" t="s">
        <v>566</v>
      </c>
      <c r="CC346" s="96" t="s">
        <v>566</v>
      </c>
      <c r="CD346" s="96" t="s">
        <v>566</v>
      </c>
      <c r="CE346" s="96">
        <v>110.09</v>
      </c>
      <c r="CF346" s="88" t="s">
        <v>5425</v>
      </c>
      <c r="CG346" s="88" t="s">
        <v>5197</v>
      </c>
      <c r="CH346" s="92" t="s">
        <v>5426</v>
      </c>
      <c r="CI346" s="91">
        <v>25.532333333299999</v>
      </c>
      <c r="CJ346" s="91">
        <v>5.7939999999999996</v>
      </c>
      <c r="CK346" s="90" t="s">
        <v>566</v>
      </c>
      <c r="CL346" s="91">
        <v>4.1413769999999999E-4</v>
      </c>
      <c r="CM346" s="91">
        <v>-3.44141377E-2</v>
      </c>
      <c r="CN346" s="88" t="s">
        <v>566</v>
      </c>
      <c r="CO346" s="91">
        <v>105.5</v>
      </c>
      <c r="CP346" s="91">
        <v>8.8376455800000002</v>
      </c>
      <c r="CQ346" s="91">
        <v>1.2708703786</v>
      </c>
      <c r="CR346" s="91">
        <v>-46.630021086699998</v>
      </c>
      <c r="CS346" s="91">
        <v>-6.7051296214000002</v>
      </c>
      <c r="CT346" s="90">
        <v>10.5</v>
      </c>
      <c r="CU346" s="96">
        <v>1.0149999999999999</v>
      </c>
      <c r="CV346" s="96">
        <v>0.83599999999999997</v>
      </c>
      <c r="CW346" s="96">
        <v>0.75800000000000001</v>
      </c>
      <c r="CX346" s="93">
        <v>2351</v>
      </c>
      <c r="CY346" s="93">
        <v>2336.61</v>
      </c>
      <c r="CZ346" s="93">
        <v>79.87</v>
      </c>
      <c r="DA346" s="90">
        <v>74</v>
      </c>
      <c r="DB346" s="90" t="s">
        <v>566</v>
      </c>
      <c r="DC346" s="90">
        <v>84.4</v>
      </c>
      <c r="DD346" s="91">
        <v>235</v>
      </c>
      <c r="DE346" s="91">
        <v>-53.153191489400001</v>
      </c>
      <c r="DF346" s="93">
        <v>338.8</v>
      </c>
      <c r="DG346" s="88" t="s">
        <v>393</v>
      </c>
      <c r="DH346" s="88" t="s">
        <v>566</v>
      </c>
      <c r="DI346" s="88">
        <v>1</v>
      </c>
      <c r="DJ346" s="88" t="s">
        <v>566</v>
      </c>
      <c r="DK346" s="90">
        <v>0</v>
      </c>
      <c r="DL346" s="91">
        <v>82.799000000000007</v>
      </c>
      <c r="DM346" s="91">
        <v>4.5350471993000001</v>
      </c>
      <c r="DN346" s="91">
        <v>130.64651009069999</v>
      </c>
      <c r="DO346" s="91">
        <v>18.7872186361</v>
      </c>
      <c r="DP346" s="91">
        <v>75.178843423999993</v>
      </c>
      <c r="DQ346" s="91">
        <v>10.8112186361</v>
      </c>
      <c r="DR346" s="91">
        <v>20.815866645</v>
      </c>
      <c r="DS346" s="91">
        <v>2.9933615332999999</v>
      </c>
      <c r="DT346" s="91">
        <v>-34.651800021699998</v>
      </c>
      <c r="DU346" s="91">
        <v>-4.9826384667000001</v>
      </c>
      <c r="DV346" s="91" t="s">
        <v>566</v>
      </c>
      <c r="DW346" s="97"/>
      <c r="DX346" s="98" t="s">
        <v>566</v>
      </c>
      <c r="DY346" s="99" t="s">
        <v>689</v>
      </c>
      <c r="DZ346" s="98" t="s">
        <v>689</v>
      </c>
      <c r="EA346" s="100" t="s">
        <v>689</v>
      </c>
      <c r="EB346" s="101" t="s">
        <v>2763</v>
      </c>
      <c r="EC346" s="38"/>
    </row>
    <row r="347" spans="1:133" s="9" customFormat="1" ht="15" customHeight="1" x14ac:dyDescent="0.25">
      <c r="A347" s="17" t="str">
        <f t="shared" si="5"/>
        <v>3274_Кустовое (Видное и Восточно-Ягунское)</v>
      </c>
      <c r="B347" s="87">
        <v>15</v>
      </c>
      <c r="C347" s="88" t="s">
        <v>733</v>
      </c>
      <c r="D347" s="88" t="s">
        <v>568</v>
      </c>
      <c r="E347" s="88" t="s">
        <v>525</v>
      </c>
      <c r="F347" s="88" t="s">
        <v>7</v>
      </c>
      <c r="G347" s="88" t="s">
        <v>489</v>
      </c>
      <c r="H347" s="88" t="s">
        <v>562</v>
      </c>
      <c r="I347" s="89">
        <v>3274</v>
      </c>
      <c r="J347" s="88" t="s">
        <v>75</v>
      </c>
      <c r="K347" s="88" t="s">
        <v>688</v>
      </c>
      <c r="L347" s="88" t="s">
        <v>566</v>
      </c>
      <c r="M347" s="88" t="s">
        <v>92</v>
      </c>
      <c r="N347" s="88" t="s">
        <v>22</v>
      </c>
      <c r="O347" s="90">
        <v>5.3</v>
      </c>
      <c r="P347" s="90">
        <v>2763</v>
      </c>
      <c r="Q347" s="90">
        <v>2768.3</v>
      </c>
      <c r="R347" s="91">
        <v>350.72</v>
      </c>
      <c r="S347" s="90" t="s">
        <v>150</v>
      </c>
      <c r="T347" s="90">
        <v>2793</v>
      </c>
      <c r="U347" s="90">
        <v>4.4000000000000004</v>
      </c>
      <c r="V347" s="88" t="s">
        <v>31</v>
      </c>
      <c r="W347" s="88" t="s">
        <v>112</v>
      </c>
      <c r="X347" s="88" t="s">
        <v>563</v>
      </c>
      <c r="Y347" s="90" t="s">
        <v>896</v>
      </c>
      <c r="Z347" s="90" t="s">
        <v>566</v>
      </c>
      <c r="AA347" s="90">
        <v>73</v>
      </c>
      <c r="AB347" s="91" t="s">
        <v>4085</v>
      </c>
      <c r="AC347" s="88" t="s">
        <v>566</v>
      </c>
      <c r="AD347" s="90" t="s">
        <v>566</v>
      </c>
      <c r="AE347" s="90" t="s">
        <v>2132</v>
      </c>
      <c r="AF347" s="90" t="s">
        <v>112</v>
      </c>
      <c r="AG347" s="91" t="s">
        <v>3432</v>
      </c>
      <c r="AH347" s="92" t="s">
        <v>2437</v>
      </c>
      <c r="AI347" s="93">
        <v>974</v>
      </c>
      <c r="AJ347" s="88" t="s">
        <v>722</v>
      </c>
      <c r="AK347" s="90" t="s">
        <v>566</v>
      </c>
      <c r="AL347" s="91">
        <v>25.4</v>
      </c>
      <c r="AM347" s="91">
        <v>21.712311874000001</v>
      </c>
      <c r="AN347" s="91">
        <v>1903</v>
      </c>
      <c r="AO347" s="90">
        <v>23</v>
      </c>
      <c r="AP347" s="91">
        <v>242.452</v>
      </c>
      <c r="AQ347" s="91">
        <v>44.917894736800001</v>
      </c>
      <c r="AR347" s="91" t="s">
        <v>566</v>
      </c>
      <c r="AS347" s="91">
        <v>80.570250676200004</v>
      </c>
      <c r="AT347" s="91">
        <v>82.153426988700005</v>
      </c>
      <c r="AU347" s="90" t="s">
        <v>566</v>
      </c>
      <c r="AV347" s="90">
        <v>0</v>
      </c>
      <c r="AW347" s="91" t="s">
        <v>566</v>
      </c>
      <c r="AX347" s="91" t="s">
        <v>566</v>
      </c>
      <c r="AY347" s="91">
        <v>191.57</v>
      </c>
      <c r="AZ347" s="88" t="s">
        <v>4928</v>
      </c>
      <c r="BA347" s="91">
        <v>193.4</v>
      </c>
      <c r="BB347" s="91">
        <v>110.9997493238</v>
      </c>
      <c r="BC347" s="94">
        <v>0.76956423799999996</v>
      </c>
      <c r="BD347" s="91">
        <v>85.361999999999995</v>
      </c>
      <c r="BE347" s="95">
        <v>39.521000000000001</v>
      </c>
      <c r="BF347" s="91">
        <v>43.16</v>
      </c>
      <c r="BG347" s="91">
        <v>31</v>
      </c>
      <c r="BH347" s="94" t="s">
        <v>566</v>
      </c>
      <c r="BI347" s="94" t="s">
        <v>566</v>
      </c>
      <c r="BJ347" s="93">
        <v>744</v>
      </c>
      <c r="BK347" s="94">
        <v>0</v>
      </c>
      <c r="BL347" s="91">
        <v>1337.95054</v>
      </c>
      <c r="BM347" s="96">
        <v>99.008340070000003</v>
      </c>
      <c r="BN347" s="96" t="s">
        <v>566</v>
      </c>
      <c r="BO347" s="88" t="s">
        <v>430</v>
      </c>
      <c r="BP347" s="88" t="s">
        <v>566</v>
      </c>
      <c r="BQ347" s="91">
        <v>85.361999999999995</v>
      </c>
      <c r="BR347" s="95">
        <v>39.521000000000001</v>
      </c>
      <c r="BS347" s="91">
        <v>43.16</v>
      </c>
      <c r="BT347" s="90">
        <v>30</v>
      </c>
      <c r="BU347" s="91">
        <v>0</v>
      </c>
      <c r="BV347" s="91">
        <v>1294.8</v>
      </c>
      <c r="BW347" s="96">
        <v>95.815200000000004</v>
      </c>
      <c r="BX347" s="96" t="s">
        <v>566</v>
      </c>
      <c r="BY347" s="96" t="s">
        <v>566</v>
      </c>
      <c r="BZ347" s="96" t="s">
        <v>566</v>
      </c>
      <c r="CA347" s="96" t="s">
        <v>566</v>
      </c>
      <c r="CB347" s="96" t="s">
        <v>566</v>
      </c>
      <c r="CC347" s="96" t="s">
        <v>566</v>
      </c>
      <c r="CD347" s="96" t="s">
        <v>566</v>
      </c>
      <c r="CE347" s="96" t="s">
        <v>566</v>
      </c>
      <c r="CF347" s="88" t="s">
        <v>566</v>
      </c>
      <c r="CG347" s="88" t="s">
        <v>566</v>
      </c>
      <c r="CH347" s="92" t="s">
        <v>566</v>
      </c>
      <c r="CI347" s="91">
        <v>0</v>
      </c>
      <c r="CJ347" s="91">
        <v>0</v>
      </c>
      <c r="CK347" s="90" t="s">
        <v>566</v>
      </c>
      <c r="CL347" s="91">
        <v>-0.74760712110000005</v>
      </c>
      <c r="CM347" s="91">
        <v>-0.72839287890000004</v>
      </c>
      <c r="CN347" s="88" t="s">
        <v>566</v>
      </c>
      <c r="CO347" s="91">
        <v>105.5</v>
      </c>
      <c r="CP347" s="91">
        <v>66.236343906299993</v>
      </c>
      <c r="CQ347" s="91">
        <v>33.489638921400001</v>
      </c>
      <c r="CR347" s="91">
        <v>-19.125591577600002</v>
      </c>
      <c r="CS347" s="91">
        <v>-9.6703610785999992</v>
      </c>
      <c r="CT347" s="90">
        <v>7.7061000000000002</v>
      </c>
      <c r="CU347" s="96">
        <v>1.0149999999999999</v>
      </c>
      <c r="CV347" s="96">
        <v>0.83599999999999997</v>
      </c>
      <c r="CW347" s="96">
        <v>0.75800000000000001</v>
      </c>
      <c r="CX347" s="93">
        <v>2351</v>
      </c>
      <c r="CY347" s="93">
        <v>2332.41</v>
      </c>
      <c r="CZ347" s="93">
        <v>79.87</v>
      </c>
      <c r="DA347" s="90">
        <v>74</v>
      </c>
      <c r="DB347" s="90" t="s">
        <v>566</v>
      </c>
      <c r="DC347" s="90">
        <v>84.4</v>
      </c>
      <c r="DD347" s="91">
        <v>235</v>
      </c>
      <c r="DE347" s="91">
        <v>-18.480851063799999</v>
      </c>
      <c r="DF347" s="93">
        <v>338.8</v>
      </c>
      <c r="DG347" s="88" t="s">
        <v>393</v>
      </c>
      <c r="DH347" s="88" t="s">
        <v>566</v>
      </c>
      <c r="DI347" s="88">
        <v>1</v>
      </c>
      <c r="DJ347" s="88" t="s">
        <v>566</v>
      </c>
      <c r="DK347" s="90">
        <v>0</v>
      </c>
      <c r="DL347" s="91">
        <v>39.521000000000001</v>
      </c>
      <c r="DM347" s="91">
        <v>1.5350644299</v>
      </c>
      <c r="DN347" s="91">
        <v>170.27320578600001</v>
      </c>
      <c r="DO347" s="91">
        <v>86.091529867999995</v>
      </c>
      <c r="DP347" s="91">
        <v>84.911270302099993</v>
      </c>
      <c r="DQ347" s="91">
        <v>42.931529867999998</v>
      </c>
      <c r="DR347" s="91">
        <v>132.12299548460001</v>
      </c>
      <c r="DS347" s="91">
        <v>66.802470532599997</v>
      </c>
      <c r="DT347" s="91">
        <v>46.761060000699999</v>
      </c>
      <c r="DU347" s="91">
        <v>23.642470532600001</v>
      </c>
      <c r="DV347" s="91" t="s">
        <v>566</v>
      </c>
      <c r="DW347" s="97"/>
      <c r="DX347" s="98" t="s">
        <v>566</v>
      </c>
      <c r="DY347" s="99" t="s">
        <v>689</v>
      </c>
      <c r="DZ347" s="98" t="s">
        <v>689</v>
      </c>
      <c r="EA347" s="100" t="s">
        <v>689</v>
      </c>
      <c r="EB347" s="101" t="s">
        <v>2764</v>
      </c>
      <c r="EC347" s="38"/>
    </row>
    <row r="348" spans="1:133" s="9" customFormat="1" ht="15" customHeight="1" x14ac:dyDescent="0.25">
      <c r="A348" s="17" t="str">
        <f t="shared" si="5"/>
        <v>3279_Кустовое (Видное и Восточно-Ягунское)</v>
      </c>
      <c r="B348" s="87">
        <v>16</v>
      </c>
      <c r="C348" s="88" t="s">
        <v>733</v>
      </c>
      <c r="D348" s="88" t="s">
        <v>568</v>
      </c>
      <c r="E348" s="88" t="s">
        <v>525</v>
      </c>
      <c r="F348" s="88" t="s">
        <v>7</v>
      </c>
      <c r="G348" s="88" t="s">
        <v>489</v>
      </c>
      <c r="H348" s="88" t="s">
        <v>562</v>
      </c>
      <c r="I348" s="89">
        <v>3279</v>
      </c>
      <c r="J348" s="88" t="s">
        <v>75</v>
      </c>
      <c r="K348" s="88" t="s">
        <v>688</v>
      </c>
      <c r="L348" s="88" t="s">
        <v>566</v>
      </c>
      <c r="M348" s="88" t="s">
        <v>92</v>
      </c>
      <c r="N348" s="88" t="s">
        <v>22</v>
      </c>
      <c r="O348" s="90">
        <v>5.2</v>
      </c>
      <c r="P348" s="90">
        <v>2839</v>
      </c>
      <c r="Q348" s="90">
        <v>2844.2</v>
      </c>
      <c r="R348" s="91">
        <v>430.25</v>
      </c>
      <c r="S348" s="90" t="s">
        <v>150</v>
      </c>
      <c r="T348" s="90">
        <v>2876.6</v>
      </c>
      <c r="U348" s="90">
        <v>4</v>
      </c>
      <c r="V348" s="88" t="s">
        <v>31</v>
      </c>
      <c r="W348" s="88" t="s">
        <v>94</v>
      </c>
      <c r="X348" s="88" t="s">
        <v>308</v>
      </c>
      <c r="Y348" s="90" t="s">
        <v>1421</v>
      </c>
      <c r="Z348" s="90" t="s">
        <v>566</v>
      </c>
      <c r="AA348" s="90">
        <v>73</v>
      </c>
      <c r="AB348" s="91" t="s">
        <v>4086</v>
      </c>
      <c r="AC348" s="88" t="s">
        <v>566</v>
      </c>
      <c r="AD348" s="90" t="s">
        <v>566</v>
      </c>
      <c r="AE348" s="90" t="s">
        <v>4969</v>
      </c>
      <c r="AF348" s="90" t="s">
        <v>94</v>
      </c>
      <c r="AG348" s="91" t="s">
        <v>3473</v>
      </c>
      <c r="AH348" s="92" t="s">
        <v>2305</v>
      </c>
      <c r="AI348" s="93">
        <v>1027</v>
      </c>
      <c r="AJ348" s="88" t="s">
        <v>722</v>
      </c>
      <c r="AK348" s="90" t="s">
        <v>566</v>
      </c>
      <c r="AL348" s="91">
        <v>25.4</v>
      </c>
      <c r="AM348" s="91">
        <v>21.712311874000001</v>
      </c>
      <c r="AN348" s="91">
        <v>1395</v>
      </c>
      <c r="AO348" s="90">
        <v>23</v>
      </c>
      <c r="AP348" s="91">
        <v>185.62200000000001</v>
      </c>
      <c r="AQ348" s="91">
        <v>73.534499999999994</v>
      </c>
      <c r="AR348" s="91" t="s">
        <v>566</v>
      </c>
      <c r="AS348" s="91">
        <v>117.0500728797</v>
      </c>
      <c r="AT348" s="91">
        <v>119.07342005</v>
      </c>
      <c r="AU348" s="90">
        <v>222</v>
      </c>
      <c r="AV348" s="90">
        <v>0</v>
      </c>
      <c r="AW348" s="91">
        <v>1.25</v>
      </c>
      <c r="AX348" s="91" t="s">
        <v>566</v>
      </c>
      <c r="AY348" s="91">
        <v>198.63</v>
      </c>
      <c r="AZ348" s="88" t="s">
        <v>4928</v>
      </c>
      <c r="BA348" s="91">
        <v>200.8</v>
      </c>
      <c r="BB348" s="91">
        <v>81.579927120299999</v>
      </c>
      <c r="BC348" s="94">
        <v>0.83547512729999995</v>
      </c>
      <c r="BD348" s="91">
        <v>68.158000000000001</v>
      </c>
      <c r="BE348" s="95">
        <v>57.088999999999999</v>
      </c>
      <c r="BF348" s="91">
        <v>24.45</v>
      </c>
      <c r="BG348" s="91">
        <v>31</v>
      </c>
      <c r="BH348" s="94" t="s">
        <v>566</v>
      </c>
      <c r="BI348" s="94" t="s">
        <v>566</v>
      </c>
      <c r="BJ348" s="93">
        <v>744</v>
      </c>
      <c r="BK348" s="94">
        <v>0</v>
      </c>
      <c r="BL348" s="91">
        <v>757.97261000000003</v>
      </c>
      <c r="BM348" s="96">
        <v>56.089973049999998</v>
      </c>
      <c r="BN348" s="96" t="s">
        <v>566</v>
      </c>
      <c r="BO348" s="88" t="s">
        <v>430</v>
      </c>
      <c r="BP348" s="88" t="s">
        <v>566</v>
      </c>
      <c r="BQ348" s="91">
        <v>68.158000000000001</v>
      </c>
      <c r="BR348" s="95">
        <v>57.088999999999999</v>
      </c>
      <c r="BS348" s="91">
        <v>24.45</v>
      </c>
      <c r="BT348" s="90">
        <v>30</v>
      </c>
      <c r="BU348" s="91">
        <v>0</v>
      </c>
      <c r="BV348" s="91">
        <v>733.53</v>
      </c>
      <c r="BW348" s="96">
        <v>54.281219999999998</v>
      </c>
      <c r="BX348" s="96" t="s">
        <v>566</v>
      </c>
      <c r="BY348" s="96" t="s">
        <v>566</v>
      </c>
      <c r="BZ348" s="96" t="s">
        <v>566</v>
      </c>
      <c r="CA348" s="96" t="s">
        <v>566</v>
      </c>
      <c r="CB348" s="96" t="s">
        <v>566</v>
      </c>
      <c r="CC348" s="96" t="s">
        <v>566</v>
      </c>
      <c r="CD348" s="96" t="s">
        <v>566</v>
      </c>
      <c r="CE348" s="96" t="s">
        <v>566</v>
      </c>
      <c r="CF348" s="88" t="s">
        <v>566</v>
      </c>
      <c r="CG348" s="88" t="s">
        <v>566</v>
      </c>
      <c r="CH348" s="92" t="s">
        <v>566</v>
      </c>
      <c r="CI348" s="91">
        <v>0</v>
      </c>
      <c r="CJ348" s="91">
        <v>0</v>
      </c>
      <c r="CK348" s="90" t="s">
        <v>566</v>
      </c>
      <c r="CL348" s="91">
        <v>-0.35259635210000001</v>
      </c>
      <c r="CM348" s="91">
        <v>-0.66240364789999995</v>
      </c>
      <c r="CN348" s="88" t="s">
        <v>566</v>
      </c>
      <c r="CO348" s="91">
        <v>71.739999999999995</v>
      </c>
      <c r="CP348" s="91">
        <v>105.3078991743</v>
      </c>
      <c r="CQ348" s="91">
        <v>37.777879144000003</v>
      </c>
      <c r="CR348" s="91">
        <v>37.150157238799999</v>
      </c>
      <c r="CS348" s="91">
        <v>13.326879143999999</v>
      </c>
      <c r="CT348" s="90">
        <v>7.11</v>
      </c>
      <c r="CU348" s="96">
        <v>1.0149999999999999</v>
      </c>
      <c r="CV348" s="96">
        <v>0.83599999999999997</v>
      </c>
      <c r="CW348" s="96">
        <v>0.75800000000000001</v>
      </c>
      <c r="CX348" s="93">
        <v>2351</v>
      </c>
      <c r="CY348" s="93">
        <v>2328.88</v>
      </c>
      <c r="CZ348" s="93">
        <v>79.87</v>
      </c>
      <c r="DA348" s="90">
        <v>74</v>
      </c>
      <c r="DB348" s="90" t="s">
        <v>566</v>
      </c>
      <c r="DC348" s="90">
        <v>84.4</v>
      </c>
      <c r="DD348" s="91">
        <v>235</v>
      </c>
      <c r="DE348" s="91">
        <v>-15.476595744700001</v>
      </c>
      <c r="DF348" s="93">
        <v>338.8</v>
      </c>
      <c r="DG348" s="88" t="s">
        <v>393</v>
      </c>
      <c r="DH348" s="88" t="s">
        <v>566</v>
      </c>
      <c r="DI348" s="88" t="s">
        <v>566</v>
      </c>
      <c r="DJ348" s="88" t="s">
        <v>566</v>
      </c>
      <c r="DK348" s="90">
        <v>0</v>
      </c>
      <c r="DL348" s="91">
        <v>57.088999999999999</v>
      </c>
      <c r="DM348" s="91">
        <v>1.6022469303</v>
      </c>
      <c r="DN348" s="91">
        <v>130.71118780379999</v>
      </c>
      <c r="DO348" s="91">
        <v>46.890988181600001</v>
      </c>
      <c r="DP348" s="91">
        <v>62.553445868300003</v>
      </c>
      <c r="DQ348" s="91">
        <v>22.4399881816</v>
      </c>
      <c r="DR348" s="91">
        <v>201.95681657840001</v>
      </c>
      <c r="DS348" s="91">
        <v>72.449457911699994</v>
      </c>
      <c r="DT348" s="91">
        <v>133.7990746429</v>
      </c>
      <c r="DU348" s="91">
        <v>47.998457911700001</v>
      </c>
      <c r="DV348" s="91" t="s">
        <v>566</v>
      </c>
      <c r="DW348" s="97"/>
      <c r="DX348" s="98" t="s">
        <v>689</v>
      </c>
      <c r="DY348" s="99" t="s">
        <v>689</v>
      </c>
      <c r="DZ348" s="98" t="s">
        <v>689</v>
      </c>
      <c r="EA348" s="100" t="s">
        <v>689</v>
      </c>
      <c r="EB348" s="101" t="s">
        <v>2764</v>
      </c>
      <c r="EC348" s="38"/>
    </row>
    <row r="349" spans="1:133" s="9" customFormat="1" ht="15" customHeight="1" x14ac:dyDescent="0.25">
      <c r="A349" s="17" t="str">
        <f t="shared" si="5"/>
        <v>_</v>
      </c>
      <c r="B349" s="87" t="s">
        <v>566</v>
      </c>
      <c r="C349" s="88" t="s">
        <v>566</v>
      </c>
      <c r="D349" s="88" t="s">
        <v>566</v>
      </c>
      <c r="E349" s="88" t="s">
        <v>566</v>
      </c>
      <c r="F349" s="88" t="s">
        <v>566</v>
      </c>
      <c r="G349" s="88" t="s">
        <v>566</v>
      </c>
      <c r="H349" s="88" t="s">
        <v>566</v>
      </c>
      <c r="I349" s="89" t="s">
        <v>566</v>
      </c>
      <c r="J349" s="88" t="s">
        <v>566</v>
      </c>
      <c r="K349" s="88" t="s">
        <v>566</v>
      </c>
      <c r="L349" s="88" t="s">
        <v>566</v>
      </c>
      <c r="M349" s="88" t="s">
        <v>566</v>
      </c>
      <c r="N349" s="88" t="s">
        <v>566</v>
      </c>
      <c r="O349" s="90" t="s">
        <v>566</v>
      </c>
      <c r="P349" s="90" t="s">
        <v>566</v>
      </c>
      <c r="Q349" s="90" t="s">
        <v>566</v>
      </c>
      <c r="R349" s="91" t="s">
        <v>566</v>
      </c>
      <c r="S349" s="90" t="s">
        <v>566</v>
      </c>
      <c r="T349" s="90" t="s">
        <v>566</v>
      </c>
      <c r="U349" s="90" t="s">
        <v>566</v>
      </c>
      <c r="V349" s="88" t="s">
        <v>566</v>
      </c>
      <c r="W349" s="88" t="s">
        <v>566</v>
      </c>
      <c r="X349" s="88" t="s">
        <v>566</v>
      </c>
      <c r="Y349" s="90" t="s">
        <v>566</v>
      </c>
      <c r="Z349" s="90" t="s">
        <v>566</v>
      </c>
      <c r="AA349" s="90" t="s">
        <v>566</v>
      </c>
      <c r="AB349" s="91" t="s">
        <v>566</v>
      </c>
      <c r="AC349" s="88" t="s">
        <v>566</v>
      </c>
      <c r="AD349" s="90" t="s">
        <v>566</v>
      </c>
      <c r="AE349" s="90" t="s">
        <v>566</v>
      </c>
      <c r="AF349" s="90" t="s">
        <v>566</v>
      </c>
      <c r="AG349" s="91" t="s">
        <v>566</v>
      </c>
      <c r="AH349" s="92" t="s">
        <v>566</v>
      </c>
      <c r="AI349" s="93" t="s">
        <v>566</v>
      </c>
      <c r="AJ349" s="88" t="s">
        <v>566</v>
      </c>
      <c r="AK349" s="90" t="s">
        <v>566</v>
      </c>
      <c r="AL349" s="91" t="s">
        <v>566</v>
      </c>
      <c r="AM349" s="91" t="s">
        <v>566</v>
      </c>
      <c r="AN349" s="91" t="s">
        <v>566</v>
      </c>
      <c r="AO349" s="90" t="s">
        <v>566</v>
      </c>
      <c r="AP349" s="91" t="s">
        <v>566</v>
      </c>
      <c r="AQ349" s="91" t="s">
        <v>566</v>
      </c>
      <c r="AR349" s="91" t="s">
        <v>566</v>
      </c>
      <c r="AS349" s="91" t="s">
        <v>566</v>
      </c>
      <c r="AT349" s="91" t="s">
        <v>566</v>
      </c>
      <c r="AU349" s="90" t="s">
        <v>566</v>
      </c>
      <c r="AV349" s="90" t="s">
        <v>566</v>
      </c>
      <c r="AW349" s="91" t="s">
        <v>566</v>
      </c>
      <c r="AX349" s="91" t="s">
        <v>566</v>
      </c>
      <c r="AY349" s="91" t="s">
        <v>566</v>
      </c>
      <c r="AZ349" s="88" t="s">
        <v>566</v>
      </c>
      <c r="BA349" s="91" t="s">
        <v>566</v>
      </c>
      <c r="BB349" s="91" t="s">
        <v>566</v>
      </c>
      <c r="BC349" s="94" t="s">
        <v>566</v>
      </c>
      <c r="BD349" s="91" t="s">
        <v>566</v>
      </c>
      <c r="BE349" s="95">
        <v>0</v>
      </c>
      <c r="BF349" s="91" t="s">
        <v>566</v>
      </c>
      <c r="BG349" s="91" t="s">
        <v>566</v>
      </c>
      <c r="BH349" s="94" t="s">
        <v>566</v>
      </c>
      <c r="BI349" s="94" t="s">
        <v>566</v>
      </c>
      <c r="BJ349" s="93" t="s">
        <v>566</v>
      </c>
      <c r="BK349" s="94" t="s">
        <v>566</v>
      </c>
      <c r="BL349" s="91" t="s">
        <v>566</v>
      </c>
      <c r="BM349" s="96" t="s">
        <v>566</v>
      </c>
      <c r="BN349" s="96" t="s">
        <v>566</v>
      </c>
      <c r="BO349" s="88" t="s">
        <v>566</v>
      </c>
      <c r="BP349" s="88" t="s">
        <v>566</v>
      </c>
      <c r="BQ349" s="91" t="s">
        <v>566</v>
      </c>
      <c r="BR349" s="95">
        <v>0</v>
      </c>
      <c r="BS349" s="91" t="s">
        <v>566</v>
      </c>
      <c r="BT349" s="90" t="s">
        <v>566</v>
      </c>
      <c r="BU349" s="91" t="s">
        <v>566</v>
      </c>
      <c r="BV349" s="91" t="s">
        <v>566</v>
      </c>
      <c r="BW349" s="96" t="s">
        <v>566</v>
      </c>
      <c r="BX349" s="96" t="s">
        <v>566</v>
      </c>
      <c r="BY349" s="96" t="s">
        <v>566</v>
      </c>
      <c r="BZ349" s="96" t="s">
        <v>566</v>
      </c>
      <c r="CA349" s="96" t="s">
        <v>566</v>
      </c>
      <c r="CB349" s="96" t="s">
        <v>566</v>
      </c>
      <c r="CC349" s="96" t="s">
        <v>566</v>
      </c>
      <c r="CD349" s="96" t="s">
        <v>566</v>
      </c>
      <c r="CE349" s="96" t="s">
        <v>566</v>
      </c>
      <c r="CF349" s="88" t="s">
        <v>566</v>
      </c>
      <c r="CG349" s="88" t="s">
        <v>566</v>
      </c>
      <c r="CH349" s="92" t="s">
        <v>566</v>
      </c>
      <c r="CI349" s="91" t="s">
        <v>566</v>
      </c>
      <c r="CJ349" s="91" t="s">
        <v>566</v>
      </c>
      <c r="CK349" s="90" t="s">
        <v>566</v>
      </c>
      <c r="CL349" s="91" t="s">
        <v>566</v>
      </c>
      <c r="CM349" s="91" t="s">
        <v>566</v>
      </c>
      <c r="CN349" s="88" t="s">
        <v>566</v>
      </c>
      <c r="CO349" s="91" t="s">
        <v>566</v>
      </c>
      <c r="CP349" s="91" t="s">
        <v>566</v>
      </c>
      <c r="CQ349" s="91" t="s">
        <v>566</v>
      </c>
      <c r="CR349" s="91" t="s">
        <v>566</v>
      </c>
      <c r="CS349" s="91" t="s">
        <v>566</v>
      </c>
      <c r="CT349" s="90" t="s">
        <v>566</v>
      </c>
      <c r="CU349" s="96" t="s">
        <v>566</v>
      </c>
      <c r="CV349" s="96" t="s">
        <v>566</v>
      </c>
      <c r="CW349" s="96" t="s">
        <v>566</v>
      </c>
      <c r="CX349" s="93" t="s">
        <v>566</v>
      </c>
      <c r="CY349" s="93" t="s">
        <v>566</v>
      </c>
      <c r="CZ349" s="93" t="s">
        <v>566</v>
      </c>
      <c r="DA349" s="90" t="s">
        <v>566</v>
      </c>
      <c r="DB349" s="90" t="s">
        <v>566</v>
      </c>
      <c r="DC349" s="90" t="s">
        <v>566</v>
      </c>
      <c r="DD349" s="91" t="s">
        <v>566</v>
      </c>
      <c r="DE349" s="91" t="s">
        <v>566</v>
      </c>
      <c r="DF349" s="93" t="s">
        <v>566</v>
      </c>
      <c r="DG349" s="88" t="s">
        <v>566</v>
      </c>
      <c r="DH349" s="88" t="s">
        <v>566</v>
      </c>
      <c r="DI349" s="88" t="s">
        <v>566</v>
      </c>
      <c r="DJ349" s="88" t="s">
        <v>566</v>
      </c>
      <c r="DK349" s="90" t="s">
        <v>566</v>
      </c>
      <c r="DL349" s="91">
        <v>0</v>
      </c>
      <c r="DM349" s="91" t="s">
        <v>566</v>
      </c>
      <c r="DN349" s="91" t="s">
        <v>566</v>
      </c>
      <c r="DO349" s="91" t="s">
        <v>566</v>
      </c>
      <c r="DP349" s="91" t="s">
        <v>566</v>
      </c>
      <c r="DQ349" s="91" t="s">
        <v>566</v>
      </c>
      <c r="DR349" s="91" t="s">
        <v>566</v>
      </c>
      <c r="DS349" s="91" t="s">
        <v>566</v>
      </c>
      <c r="DT349" s="91" t="s">
        <v>566</v>
      </c>
      <c r="DU349" s="91" t="s">
        <v>566</v>
      </c>
      <c r="DV349" s="91" t="s">
        <v>566</v>
      </c>
      <c r="DW349" s="97"/>
      <c r="DX349" s="98" t="s">
        <v>566</v>
      </c>
      <c r="DY349" s="99" t="s">
        <v>566</v>
      </c>
      <c r="DZ349" s="98" t="s">
        <v>566</v>
      </c>
      <c r="EA349" s="100" t="s">
        <v>566</v>
      </c>
      <c r="EB349" s="101" t="s">
        <v>566</v>
      </c>
      <c r="EC349" s="38"/>
    </row>
    <row r="350" spans="1:133" s="9" customFormat="1" ht="15" customHeight="1" x14ac:dyDescent="0.25">
      <c r="A350" s="17" t="str">
        <f t="shared" si="5"/>
        <v>_</v>
      </c>
      <c r="B350" s="163" t="s">
        <v>2984</v>
      </c>
      <c r="C350" s="164"/>
      <c r="D350" s="164"/>
      <c r="E350" s="164"/>
      <c r="F350" s="164"/>
      <c r="G350" s="164"/>
      <c r="H350" s="164"/>
      <c r="I350" s="164"/>
      <c r="J350" s="164"/>
      <c r="K350" s="164"/>
      <c r="L350" s="164"/>
      <c r="M350" s="164"/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/>
      <c r="Y350" s="164"/>
      <c r="Z350" s="164"/>
      <c r="AA350" s="164"/>
      <c r="AB350" s="164"/>
      <c r="AC350" s="164"/>
      <c r="AD350" s="164"/>
      <c r="AE350" s="164"/>
      <c r="AF350" s="164"/>
      <c r="AG350" s="164"/>
      <c r="AH350" s="164"/>
      <c r="AI350" s="164"/>
      <c r="AJ350" s="164"/>
      <c r="AK350" s="102"/>
      <c r="AL350" s="102"/>
      <c r="AM350" s="102"/>
      <c r="AN350" s="102"/>
      <c r="AO350" s="102"/>
      <c r="AP350" s="102"/>
      <c r="AQ350" s="103"/>
      <c r="AR350" s="103"/>
      <c r="AS350" s="103"/>
      <c r="AT350" s="103"/>
      <c r="AU350" s="102"/>
      <c r="AV350" s="102"/>
      <c r="AW350" s="102"/>
      <c r="AX350" s="103"/>
      <c r="AY350" s="103"/>
      <c r="AZ350" s="104"/>
      <c r="BA350" s="103"/>
      <c r="BB350" s="103"/>
      <c r="BC350" s="103"/>
      <c r="BD350" s="103">
        <v>958.97799999999995</v>
      </c>
      <c r="BE350" s="103">
        <v>49.813876506645563</v>
      </c>
      <c r="BF350" s="103">
        <v>402.61</v>
      </c>
      <c r="BG350" s="104"/>
      <c r="BH350" s="104"/>
      <c r="BI350" s="104"/>
      <c r="BJ350" s="105"/>
      <c r="BK350" s="104"/>
      <c r="BL350" s="103">
        <v>12458.668680000001</v>
      </c>
      <c r="BM350" s="103">
        <v>929.13943603999996</v>
      </c>
      <c r="BN350" s="106"/>
      <c r="BO350" s="104"/>
      <c r="BP350" s="104"/>
      <c r="BQ350" s="103">
        <v>984.51</v>
      </c>
      <c r="BR350" s="103">
        <v>50.411908393548607</v>
      </c>
      <c r="BS350" s="103">
        <v>408.4</v>
      </c>
      <c r="BT350" s="102"/>
      <c r="BU350" s="102"/>
      <c r="BV350" s="103">
        <v>11880.21</v>
      </c>
      <c r="BW350" s="103">
        <v>886.08108000000004</v>
      </c>
      <c r="BX350" s="106"/>
      <c r="BY350" s="106"/>
      <c r="BZ350" s="106"/>
      <c r="CA350" s="106"/>
      <c r="CB350" s="106"/>
      <c r="CC350" s="106"/>
      <c r="CD350" s="106"/>
      <c r="CE350" s="106"/>
      <c r="CF350" s="104"/>
      <c r="CG350" s="104"/>
      <c r="CH350" s="107"/>
      <c r="CI350" s="108"/>
      <c r="CJ350" s="108"/>
      <c r="CK350" s="104"/>
      <c r="CL350" s="108"/>
      <c r="CM350" s="108"/>
      <c r="CN350" s="108"/>
      <c r="CO350" s="108"/>
      <c r="CP350" s="103">
        <v>1208.0803879923913</v>
      </c>
      <c r="CQ350" s="103">
        <v>461.50846535459704</v>
      </c>
      <c r="CR350" s="97"/>
      <c r="CS350" s="103">
        <v>66.878465354597012</v>
      </c>
      <c r="CT350" s="102"/>
      <c r="CU350" s="109"/>
      <c r="CV350" s="109"/>
      <c r="CW350" s="109"/>
      <c r="CX350" s="110"/>
      <c r="CY350" s="110"/>
      <c r="CZ350" s="110"/>
      <c r="DA350" s="102"/>
      <c r="DB350" s="102"/>
      <c r="DC350" s="102"/>
      <c r="DD350" s="102"/>
      <c r="DE350" s="103"/>
      <c r="DF350" s="110"/>
      <c r="DG350" s="104"/>
      <c r="DH350" s="104"/>
      <c r="DI350" s="104"/>
      <c r="DJ350" s="104"/>
      <c r="DK350" s="102"/>
      <c r="DL350" s="103"/>
      <c r="DM350" s="103"/>
      <c r="DN350" s="103"/>
      <c r="DO350" s="103"/>
      <c r="DP350" s="103"/>
      <c r="DQ350" s="111"/>
      <c r="DR350" s="103"/>
      <c r="DS350" s="103"/>
      <c r="DT350" s="103"/>
      <c r="DU350" s="111"/>
      <c r="DV350" s="103"/>
      <c r="DW350" s="103"/>
      <c r="DX350" s="112"/>
      <c r="DY350" s="58"/>
      <c r="DZ350" s="112"/>
      <c r="EA350" s="112"/>
      <c r="EB350" s="113"/>
      <c r="EC350" s="38"/>
    </row>
    <row r="351" spans="1:133" s="9" customFormat="1" ht="15" customHeight="1" x14ac:dyDescent="0.25">
      <c r="A351" s="17" t="str">
        <f t="shared" si="5"/>
        <v>_</v>
      </c>
      <c r="B351" s="165" t="s">
        <v>2985</v>
      </c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  <c r="AG351" s="166"/>
      <c r="AH351" s="166"/>
      <c r="AI351" s="166"/>
      <c r="AJ351" s="166"/>
      <c r="AK351" s="102"/>
      <c r="AL351" s="102"/>
      <c r="AM351" s="102"/>
      <c r="AN351" s="102"/>
      <c r="AO351" s="102"/>
      <c r="AP351" s="102"/>
      <c r="AQ351" s="103"/>
      <c r="AR351" s="103"/>
      <c r="AS351" s="103"/>
      <c r="AT351" s="103"/>
      <c r="AU351" s="102"/>
      <c r="AV351" s="102"/>
      <c r="AW351" s="102"/>
      <c r="AX351" s="103"/>
      <c r="AY351" s="103"/>
      <c r="AZ351" s="104"/>
      <c r="BA351" s="103"/>
      <c r="BB351" s="103"/>
      <c r="BC351" s="103"/>
      <c r="BD351" s="114">
        <v>958.97799999999995</v>
      </c>
      <c r="BE351" s="103">
        <v>49.813876506645563</v>
      </c>
      <c r="BF351" s="114">
        <v>402.61</v>
      </c>
      <c r="BG351" s="104"/>
      <c r="BH351" s="104"/>
      <c r="BI351" s="104"/>
      <c r="BJ351" s="105"/>
      <c r="BK351" s="104"/>
      <c r="BL351" s="114">
        <v>12458.668680000001</v>
      </c>
      <c r="BM351" s="114">
        <v>929.13943603999996</v>
      </c>
      <c r="BN351" s="106"/>
      <c r="BO351" s="104"/>
      <c r="BP351" s="104"/>
      <c r="BQ351" s="114">
        <v>984.51</v>
      </c>
      <c r="BR351" s="103">
        <v>50.411908393548607</v>
      </c>
      <c r="BS351" s="114">
        <v>408.4</v>
      </c>
      <c r="BT351" s="102"/>
      <c r="BU351" s="102"/>
      <c r="BV351" s="114">
        <v>11880.21</v>
      </c>
      <c r="BW351" s="114">
        <v>886.08108000000004</v>
      </c>
      <c r="BX351" s="106"/>
      <c r="BY351" s="106"/>
      <c r="BZ351" s="106"/>
      <c r="CA351" s="106"/>
      <c r="CB351" s="106"/>
      <c r="CC351" s="106"/>
      <c r="CD351" s="106"/>
      <c r="CE351" s="106"/>
      <c r="CF351" s="104"/>
      <c r="CG351" s="104"/>
      <c r="CH351" s="107"/>
      <c r="CI351" s="108"/>
      <c r="CJ351" s="108"/>
      <c r="CK351" s="104"/>
      <c r="CL351" s="108"/>
      <c r="CM351" s="108"/>
      <c r="CN351" s="108"/>
      <c r="CO351" s="108"/>
      <c r="CP351" s="114">
        <v>1208.0803879923913</v>
      </c>
      <c r="CQ351" s="114">
        <v>461.50846535459704</v>
      </c>
      <c r="CR351" s="97"/>
      <c r="CS351" s="114">
        <v>66.878465354597012</v>
      </c>
      <c r="CT351" s="102"/>
      <c r="CU351" s="109"/>
      <c r="CV351" s="109"/>
      <c r="CW351" s="109"/>
      <c r="CX351" s="110"/>
      <c r="CY351" s="110"/>
      <c r="CZ351" s="110"/>
      <c r="DA351" s="102"/>
      <c r="DB351" s="102"/>
      <c r="DC351" s="102"/>
      <c r="DD351" s="102"/>
      <c r="DE351" s="103"/>
      <c r="DF351" s="110"/>
      <c r="DG351" s="104"/>
      <c r="DH351" s="104"/>
      <c r="DI351" s="104"/>
      <c r="DJ351" s="104"/>
      <c r="DK351" s="102"/>
      <c r="DL351" s="103"/>
      <c r="DM351" s="103"/>
      <c r="DN351" s="103"/>
      <c r="DO351" s="103"/>
      <c r="DP351" s="103"/>
      <c r="DQ351" s="111"/>
      <c r="DR351" s="103"/>
      <c r="DS351" s="103"/>
      <c r="DT351" s="103"/>
      <c r="DU351" s="111"/>
      <c r="DV351" s="103"/>
      <c r="DW351" s="103"/>
      <c r="DX351" s="112"/>
      <c r="DY351" s="58"/>
      <c r="DZ351" s="112"/>
      <c r="EA351" s="112"/>
      <c r="EB351" s="113"/>
      <c r="EC351" s="38"/>
    </row>
    <row r="352" spans="1:133" s="9" customFormat="1" ht="15" customHeight="1" x14ac:dyDescent="0.25">
      <c r="A352" s="17" t="str">
        <f t="shared" si="5"/>
        <v>_</v>
      </c>
      <c r="B352" s="146" t="s">
        <v>2232</v>
      </c>
      <c r="C352" s="147"/>
      <c r="D352" s="147" t="s">
        <v>29</v>
      </c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82"/>
      <c r="U352" s="82"/>
      <c r="V352" s="83"/>
      <c r="W352" s="83"/>
      <c r="X352" s="83"/>
      <c r="Y352" s="82"/>
      <c r="Z352" s="82"/>
      <c r="AA352" s="82"/>
      <c r="AB352" s="82"/>
      <c r="AC352" s="83"/>
      <c r="AD352" s="82"/>
      <c r="AE352" s="82"/>
      <c r="AF352" s="82"/>
      <c r="AG352" s="82"/>
      <c r="AH352" s="83"/>
      <c r="AI352" s="82"/>
      <c r="AJ352" s="83"/>
      <c r="AK352" s="82"/>
      <c r="AL352" s="82"/>
      <c r="AM352" s="82"/>
      <c r="AN352" s="82"/>
      <c r="AO352" s="82"/>
      <c r="AP352" s="82"/>
      <c r="AQ352" s="82"/>
      <c r="AR352" s="82"/>
      <c r="AS352" s="82"/>
      <c r="AT352" s="82"/>
      <c r="AU352" s="82"/>
      <c r="AV352" s="82"/>
      <c r="AW352" s="82"/>
      <c r="AX352" s="82"/>
      <c r="AY352" s="82"/>
      <c r="AZ352" s="83"/>
      <c r="BA352" s="82"/>
      <c r="BB352" s="82"/>
      <c r="BC352" s="82"/>
      <c r="BD352" s="82"/>
      <c r="BE352" s="82"/>
      <c r="BF352" s="82"/>
      <c r="BG352" s="82"/>
      <c r="BH352" s="82"/>
      <c r="BI352" s="82"/>
      <c r="BJ352" s="82"/>
      <c r="BK352" s="82"/>
      <c r="BL352" s="82"/>
      <c r="BM352" s="82"/>
      <c r="BN352" s="82"/>
      <c r="BO352" s="83"/>
      <c r="BP352" s="83"/>
      <c r="BQ352" s="82"/>
      <c r="BR352" s="82"/>
      <c r="BS352" s="82"/>
      <c r="BT352" s="82"/>
      <c r="BU352" s="82"/>
      <c r="BV352" s="82"/>
      <c r="BW352" s="82"/>
      <c r="BX352" s="82"/>
      <c r="BY352" s="82"/>
      <c r="BZ352" s="82"/>
      <c r="CA352" s="82"/>
      <c r="CB352" s="82"/>
      <c r="CC352" s="82"/>
      <c r="CD352" s="82"/>
      <c r="CE352" s="82"/>
      <c r="CF352" s="83"/>
      <c r="CG352" s="83"/>
      <c r="CH352" s="83"/>
      <c r="CI352" s="82"/>
      <c r="CJ352" s="82"/>
      <c r="CK352" s="82"/>
      <c r="CL352" s="82"/>
      <c r="CM352" s="82"/>
      <c r="CN352" s="83"/>
      <c r="CO352" s="82"/>
      <c r="CP352" s="82"/>
      <c r="CQ352" s="82"/>
      <c r="CR352" s="82"/>
      <c r="CS352" s="82"/>
      <c r="CT352" s="82"/>
      <c r="CU352" s="82"/>
      <c r="CV352" s="82"/>
      <c r="CW352" s="82"/>
      <c r="CX352" s="82"/>
      <c r="CY352" s="82"/>
      <c r="CZ352" s="82"/>
      <c r="DA352" s="82"/>
      <c r="DB352" s="82"/>
      <c r="DC352" s="82"/>
      <c r="DD352" s="82"/>
      <c r="DE352" s="82"/>
      <c r="DF352" s="82"/>
      <c r="DG352" s="83"/>
      <c r="DH352" s="83"/>
      <c r="DI352" s="83"/>
      <c r="DJ352" s="83"/>
      <c r="DK352" s="82"/>
      <c r="DL352" s="82"/>
      <c r="DM352" s="82"/>
      <c r="DN352" s="82"/>
      <c r="DO352" s="82"/>
      <c r="DP352" s="82"/>
      <c r="DQ352" s="82"/>
      <c r="DR352" s="82"/>
      <c r="DS352" s="82"/>
      <c r="DT352" s="82"/>
      <c r="DU352" s="82"/>
      <c r="DV352" s="82"/>
      <c r="DW352" s="115"/>
      <c r="DX352" s="84"/>
      <c r="DY352" s="84"/>
      <c r="DZ352" s="84"/>
      <c r="EA352" s="84"/>
      <c r="EB352" s="85"/>
      <c r="EC352" s="38"/>
    </row>
    <row r="353" spans="1:133" s="9" customFormat="1" ht="15" customHeight="1" x14ac:dyDescent="0.25">
      <c r="A353" s="17" t="str">
        <f t="shared" si="5"/>
        <v>_</v>
      </c>
      <c r="B353" s="140" t="s">
        <v>1898</v>
      </c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82"/>
      <c r="U353" s="82"/>
      <c r="V353" s="83"/>
      <c r="W353" s="83"/>
      <c r="X353" s="83"/>
      <c r="Y353" s="82"/>
      <c r="Z353" s="82"/>
      <c r="AA353" s="82"/>
      <c r="AB353" s="82"/>
      <c r="AC353" s="83"/>
      <c r="AD353" s="82"/>
      <c r="AE353" s="82"/>
      <c r="AF353" s="82"/>
      <c r="AG353" s="82"/>
      <c r="AH353" s="83"/>
      <c r="AI353" s="82"/>
      <c r="AJ353" s="83"/>
      <c r="AK353" s="82"/>
      <c r="AL353" s="82"/>
      <c r="AM353" s="82"/>
      <c r="AN353" s="82"/>
      <c r="AO353" s="82"/>
      <c r="AP353" s="82"/>
      <c r="AQ353" s="82"/>
      <c r="AR353" s="82"/>
      <c r="AS353" s="82"/>
      <c r="AT353" s="82"/>
      <c r="AU353" s="82"/>
      <c r="AV353" s="82"/>
      <c r="AW353" s="82"/>
      <c r="AX353" s="82"/>
      <c r="AY353" s="82"/>
      <c r="AZ353" s="83"/>
      <c r="BA353" s="82"/>
      <c r="BB353" s="82"/>
      <c r="BC353" s="82"/>
      <c r="BD353" s="82"/>
      <c r="BE353" s="82"/>
      <c r="BF353" s="82"/>
      <c r="BG353" s="82"/>
      <c r="BH353" s="82"/>
      <c r="BI353" s="82"/>
      <c r="BJ353" s="82"/>
      <c r="BK353" s="82"/>
      <c r="BL353" s="82"/>
      <c r="BM353" s="82"/>
      <c r="BN353" s="82"/>
      <c r="BO353" s="83"/>
      <c r="BP353" s="83"/>
      <c r="BQ353" s="82"/>
      <c r="BR353" s="82"/>
      <c r="BS353" s="82"/>
      <c r="BT353" s="82"/>
      <c r="BU353" s="82"/>
      <c r="BV353" s="82"/>
      <c r="BW353" s="82"/>
      <c r="BX353" s="82"/>
      <c r="BY353" s="82"/>
      <c r="BZ353" s="82"/>
      <c r="CA353" s="82"/>
      <c r="CB353" s="82"/>
      <c r="CC353" s="82"/>
      <c r="CD353" s="82"/>
      <c r="CE353" s="82"/>
      <c r="CF353" s="83"/>
      <c r="CG353" s="83"/>
      <c r="CH353" s="83"/>
      <c r="CI353" s="82"/>
      <c r="CJ353" s="82"/>
      <c r="CK353" s="82"/>
      <c r="CL353" s="82"/>
      <c r="CM353" s="82"/>
      <c r="CN353" s="83"/>
      <c r="CO353" s="82"/>
      <c r="CP353" s="82"/>
      <c r="CQ353" s="82"/>
      <c r="CR353" s="82"/>
      <c r="CS353" s="82"/>
      <c r="CT353" s="82"/>
      <c r="CU353" s="82"/>
      <c r="CV353" s="82"/>
      <c r="CW353" s="82"/>
      <c r="CX353" s="82"/>
      <c r="CY353" s="82"/>
      <c r="CZ353" s="82"/>
      <c r="DA353" s="82"/>
      <c r="DB353" s="82"/>
      <c r="DC353" s="82"/>
      <c r="DD353" s="82"/>
      <c r="DE353" s="82"/>
      <c r="DF353" s="82"/>
      <c r="DG353" s="83"/>
      <c r="DH353" s="83"/>
      <c r="DI353" s="83"/>
      <c r="DJ353" s="83"/>
      <c r="DK353" s="82"/>
      <c r="DL353" s="82"/>
      <c r="DM353" s="82"/>
      <c r="DN353" s="82"/>
      <c r="DO353" s="82"/>
      <c r="DP353" s="82"/>
      <c r="DQ353" s="82"/>
      <c r="DR353" s="82"/>
      <c r="DS353" s="82"/>
      <c r="DT353" s="82"/>
      <c r="DU353" s="86"/>
      <c r="DV353" s="82"/>
      <c r="DW353" s="115"/>
      <c r="DX353" s="84"/>
      <c r="DY353" s="84"/>
      <c r="DZ353" s="84"/>
      <c r="EA353" s="84"/>
      <c r="EB353" s="85"/>
      <c r="EC353" s="38"/>
    </row>
    <row r="354" spans="1:133" s="9" customFormat="1" ht="15" customHeight="1" x14ac:dyDescent="0.25">
      <c r="A354" s="17" t="str">
        <f t="shared" si="5"/>
        <v>101Г_Южно-Ягунское</v>
      </c>
      <c r="B354" s="87">
        <v>1</v>
      </c>
      <c r="C354" s="88" t="s">
        <v>733</v>
      </c>
      <c r="D354" s="88" t="s">
        <v>568</v>
      </c>
      <c r="E354" s="88" t="s">
        <v>525</v>
      </c>
      <c r="F354" s="88" t="s">
        <v>7</v>
      </c>
      <c r="G354" s="88" t="s">
        <v>29</v>
      </c>
      <c r="H354" s="88" t="s">
        <v>224</v>
      </c>
      <c r="I354" s="89" t="s">
        <v>1873</v>
      </c>
      <c r="J354" s="88" t="s">
        <v>2141</v>
      </c>
      <c r="K354" s="88" t="s">
        <v>688</v>
      </c>
      <c r="L354" s="88" t="s">
        <v>396</v>
      </c>
      <c r="M354" s="88" t="s">
        <v>34</v>
      </c>
      <c r="N354" s="88" t="s">
        <v>6</v>
      </c>
      <c r="O354" s="90">
        <v>464.76</v>
      </c>
      <c r="P354" s="90">
        <v>2763.26</v>
      </c>
      <c r="Q354" s="90">
        <v>3228.02</v>
      </c>
      <c r="R354" s="91">
        <v>400.87</v>
      </c>
      <c r="S354" s="90" t="s">
        <v>699</v>
      </c>
      <c r="T354" s="90">
        <v>3228.52</v>
      </c>
      <c r="U354" s="90">
        <v>464.76</v>
      </c>
      <c r="V354" s="88" t="s">
        <v>31</v>
      </c>
      <c r="W354" s="88" t="s">
        <v>112</v>
      </c>
      <c r="X354" s="88" t="s">
        <v>1364</v>
      </c>
      <c r="Y354" s="90" t="s">
        <v>857</v>
      </c>
      <c r="Z354" s="90" t="s">
        <v>566</v>
      </c>
      <c r="AA354" s="90">
        <v>73</v>
      </c>
      <c r="AB354" s="91" t="s">
        <v>4063</v>
      </c>
      <c r="AC354" s="88" t="s">
        <v>566</v>
      </c>
      <c r="AD354" s="90" t="s">
        <v>566</v>
      </c>
      <c r="AE354" s="90" t="s">
        <v>2019</v>
      </c>
      <c r="AF354" s="90" t="s">
        <v>112</v>
      </c>
      <c r="AG354" s="91" t="s">
        <v>3523</v>
      </c>
      <c r="AH354" s="92" t="s">
        <v>4990</v>
      </c>
      <c r="AI354" s="93">
        <v>45</v>
      </c>
      <c r="AJ354" s="88" t="s">
        <v>566</v>
      </c>
      <c r="AK354" s="90" t="s">
        <v>566</v>
      </c>
      <c r="AL354" s="91">
        <v>19.5</v>
      </c>
      <c r="AM354" s="91">
        <v>18.929188261099998</v>
      </c>
      <c r="AN354" s="91">
        <v>1989</v>
      </c>
      <c r="AO354" s="90">
        <v>21.7</v>
      </c>
      <c r="AP354" s="91">
        <v>32.332000000000001</v>
      </c>
      <c r="AQ354" s="91">
        <v>41.064615384600003</v>
      </c>
      <c r="AR354" s="91">
        <v>74</v>
      </c>
      <c r="AS354" s="91">
        <v>55.5269940831</v>
      </c>
      <c r="AT354" s="91">
        <v>57.202198001900001</v>
      </c>
      <c r="AU354" s="90">
        <v>1393</v>
      </c>
      <c r="AV354" s="90">
        <v>0</v>
      </c>
      <c r="AW354" s="91">
        <v>16.757999999999999</v>
      </c>
      <c r="AX354" s="91" t="s">
        <v>566</v>
      </c>
      <c r="AY354" s="91">
        <v>82.74</v>
      </c>
      <c r="AZ354" s="88" t="s">
        <v>4981</v>
      </c>
      <c r="BA354" s="91">
        <v>84.46</v>
      </c>
      <c r="BB354" s="91">
        <v>27.213005916899998</v>
      </c>
      <c r="BC354" s="94">
        <v>0.52870651810000002</v>
      </c>
      <c r="BD354" s="91">
        <v>13.577</v>
      </c>
      <c r="BE354" s="95">
        <v>14.704000000000001</v>
      </c>
      <c r="BF354" s="91">
        <v>9.8800000000000008</v>
      </c>
      <c r="BG354" s="91">
        <v>31</v>
      </c>
      <c r="BH354" s="94">
        <v>0.25</v>
      </c>
      <c r="BI354" s="94">
        <v>0.66666999999999998</v>
      </c>
      <c r="BJ354" s="93">
        <v>203</v>
      </c>
      <c r="BK354" s="94">
        <v>0</v>
      </c>
      <c r="BL354" s="91">
        <v>306.22926000000001</v>
      </c>
      <c r="BM354" s="96">
        <v>12.24917033</v>
      </c>
      <c r="BN354" s="96" t="s">
        <v>566</v>
      </c>
      <c r="BO354" s="88" t="s">
        <v>696</v>
      </c>
      <c r="BP354" s="88" t="s">
        <v>566</v>
      </c>
      <c r="BQ354" s="91">
        <v>13.577</v>
      </c>
      <c r="BR354" s="95">
        <v>14.704000000000001</v>
      </c>
      <c r="BS354" s="91">
        <v>9.8800000000000008</v>
      </c>
      <c r="BT354" s="90">
        <v>30</v>
      </c>
      <c r="BU354" s="91">
        <v>0</v>
      </c>
      <c r="BV354" s="91">
        <v>296.33999999999997</v>
      </c>
      <c r="BW354" s="96">
        <v>11.8536</v>
      </c>
      <c r="BX354" s="96" t="s">
        <v>566</v>
      </c>
      <c r="BY354" s="96" t="s">
        <v>566</v>
      </c>
      <c r="BZ354" s="96" t="s">
        <v>566</v>
      </c>
      <c r="CA354" s="96" t="s">
        <v>566</v>
      </c>
      <c r="CB354" s="96" t="s">
        <v>566</v>
      </c>
      <c r="CC354" s="96" t="s">
        <v>566</v>
      </c>
      <c r="CD354" s="96" t="s">
        <v>566</v>
      </c>
      <c r="CE354" s="96" t="s">
        <v>566</v>
      </c>
      <c r="CF354" s="88" t="s">
        <v>566</v>
      </c>
      <c r="CG354" s="88" t="s">
        <v>566</v>
      </c>
      <c r="CH354" s="92" t="s">
        <v>566</v>
      </c>
      <c r="CI354" s="91">
        <v>0</v>
      </c>
      <c r="CJ354" s="91">
        <v>0</v>
      </c>
      <c r="CK354" s="90" t="s">
        <v>566</v>
      </c>
      <c r="CL354" s="91">
        <v>-1.2814043555000001</v>
      </c>
      <c r="CM354" s="91">
        <v>-0.34759564450000002</v>
      </c>
      <c r="CN354" s="88" t="s">
        <v>566</v>
      </c>
      <c r="CO354" s="91">
        <v>60.52</v>
      </c>
      <c r="CP354" s="91">
        <v>11.3715008463</v>
      </c>
      <c r="CQ354" s="91">
        <v>8.2736256371000003</v>
      </c>
      <c r="CR354" s="91">
        <v>-2.2055959279000001</v>
      </c>
      <c r="CS354" s="91">
        <v>-1.6043743629</v>
      </c>
      <c r="CT354" s="90">
        <v>-0.1</v>
      </c>
      <c r="CU354" s="96">
        <v>1.014</v>
      </c>
      <c r="CV354" s="96">
        <v>0.85299999999999998</v>
      </c>
      <c r="CW354" s="96">
        <v>0.82299999999999995</v>
      </c>
      <c r="CX354" s="93">
        <v>2298</v>
      </c>
      <c r="CY354" s="93">
        <v>2279.66</v>
      </c>
      <c r="CZ354" s="93">
        <v>82.73</v>
      </c>
      <c r="DA354" s="90">
        <v>40</v>
      </c>
      <c r="DB354" s="90" t="s">
        <v>566</v>
      </c>
      <c r="DC354" s="90">
        <v>71.2</v>
      </c>
      <c r="DD354" s="91">
        <v>212</v>
      </c>
      <c r="DE354" s="91">
        <v>-60.971698113199999</v>
      </c>
      <c r="DF354" s="93">
        <v>38.1</v>
      </c>
      <c r="DG354" s="88" t="s">
        <v>393</v>
      </c>
      <c r="DH354" s="88" t="s">
        <v>566</v>
      </c>
      <c r="DI354" s="88" t="s">
        <v>566</v>
      </c>
      <c r="DJ354" s="88" t="s">
        <v>566</v>
      </c>
      <c r="DK354" s="90">
        <v>0</v>
      </c>
      <c r="DL354" s="91">
        <v>14.704000000000001</v>
      </c>
      <c r="DM354" s="91">
        <v>0.52188557670000002</v>
      </c>
      <c r="DN354" s="91">
        <v>13.401840588700001</v>
      </c>
      <c r="DO354" s="91">
        <v>9.7508511300999992</v>
      </c>
      <c r="DP354" s="91">
        <v>-0.17525618549999999</v>
      </c>
      <c r="DQ354" s="91">
        <v>-0.12714886989999999</v>
      </c>
      <c r="DR354" s="91">
        <v>11.2247149828</v>
      </c>
      <c r="DS354" s="91">
        <v>8.1668278360999995</v>
      </c>
      <c r="DT354" s="91">
        <v>-2.3523817914</v>
      </c>
      <c r="DU354" s="91">
        <v>-1.7111721638999999</v>
      </c>
      <c r="DV354" s="91" t="s">
        <v>566</v>
      </c>
      <c r="DW354" s="97"/>
      <c r="DX354" s="98" t="s">
        <v>689</v>
      </c>
      <c r="DY354" s="99" t="s">
        <v>689</v>
      </c>
      <c r="DZ354" s="98" t="s">
        <v>689</v>
      </c>
      <c r="EA354" s="100" t="s">
        <v>689</v>
      </c>
      <c r="EB354" s="101" t="s">
        <v>2763</v>
      </c>
      <c r="EC354" s="38"/>
    </row>
    <row r="355" spans="1:133" s="9" customFormat="1" ht="15" customHeight="1" x14ac:dyDescent="0.25">
      <c r="A355" s="17" t="str">
        <f t="shared" si="5"/>
        <v>103Г_Южно-Ягунское</v>
      </c>
      <c r="B355" s="87">
        <v>2</v>
      </c>
      <c r="C355" s="88" t="s">
        <v>733</v>
      </c>
      <c r="D355" s="88" t="s">
        <v>568</v>
      </c>
      <c r="E355" s="88" t="s">
        <v>525</v>
      </c>
      <c r="F355" s="88" t="s">
        <v>7</v>
      </c>
      <c r="G355" s="88" t="s">
        <v>29</v>
      </c>
      <c r="H355" s="88" t="s">
        <v>224</v>
      </c>
      <c r="I355" s="89" t="s">
        <v>1445</v>
      </c>
      <c r="J355" s="88" t="s">
        <v>2141</v>
      </c>
      <c r="K355" s="88" t="s">
        <v>688</v>
      </c>
      <c r="L355" s="88" t="s">
        <v>396</v>
      </c>
      <c r="M355" s="88" t="s">
        <v>34</v>
      </c>
      <c r="N355" s="88" t="s">
        <v>6</v>
      </c>
      <c r="O355" s="90">
        <v>495.31</v>
      </c>
      <c r="P355" s="90">
        <v>3103.05</v>
      </c>
      <c r="Q355" s="90">
        <v>3598.36</v>
      </c>
      <c r="R355" s="91">
        <v>736.79</v>
      </c>
      <c r="S355" s="90" t="s">
        <v>699</v>
      </c>
      <c r="T355" s="90">
        <v>3599</v>
      </c>
      <c r="U355" s="90">
        <v>495.01</v>
      </c>
      <c r="V355" s="88" t="s">
        <v>31</v>
      </c>
      <c r="W355" s="88" t="s">
        <v>112</v>
      </c>
      <c r="X355" s="88" t="s">
        <v>1364</v>
      </c>
      <c r="Y355" s="90" t="s">
        <v>892</v>
      </c>
      <c r="Z355" s="90" t="s">
        <v>566</v>
      </c>
      <c r="AA355" s="90">
        <v>73</v>
      </c>
      <c r="AB355" s="91" t="s">
        <v>4087</v>
      </c>
      <c r="AC355" s="88" t="s">
        <v>566</v>
      </c>
      <c r="AD355" s="90" t="s">
        <v>566</v>
      </c>
      <c r="AE355" s="90" t="s">
        <v>2019</v>
      </c>
      <c r="AF355" s="90" t="s">
        <v>112</v>
      </c>
      <c r="AG355" s="91" t="s">
        <v>3594</v>
      </c>
      <c r="AH355" s="92" t="s">
        <v>2919</v>
      </c>
      <c r="AI355" s="93">
        <v>458</v>
      </c>
      <c r="AJ355" s="88" t="s">
        <v>722</v>
      </c>
      <c r="AK355" s="90" t="s">
        <v>566</v>
      </c>
      <c r="AL355" s="91">
        <v>19.5</v>
      </c>
      <c r="AM355" s="91">
        <v>18.485072790899999</v>
      </c>
      <c r="AN355" s="91">
        <v>1959</v>
      </c>
      <c r="AO355" s="90">
        <v>22.3</v>
      </c>
      <c r="AP355" s="91">
        <v>284.51100000000002</v>
      </c>
      <c r="AQ355" s="91">
        <v>41.3285714286</v>
      </c>
      <c r="AR355" s="91">
        <v>64</v>
      </c>
      <c r="AS355" s="91">
        <v>78.953549272700002</v>
      </c>
      <c r="AT355" s="91">
        <v>80.280961759899995</v>
      </c>
      <c r="AU355" s="90">
        <v>50</v>
      </c>
      <c r="AV355" s="90">
        <v>0</v>
      </c>
      <c r="AW355" s="91">
        <v>0</v>
      </c>
      <c r="AX355" s="91" t="s">
        <v>566</v>
      </c>
      <c r="AY355" s="91">
        <v>197.78</v>
      </c>
      <c r="AZ355" s="88" t="s">
        <v>4928</v>
      </c>
      <c r="BA355" s="91">
        <v>199.2</v>
      </c>
      <c r="BB355" s="91">
        <v>118.8264507273</v>
      </c>
      <c r="BC355" s="94">
        <v>6.0264360000000003E-2</v>
      </c>
      <c r="BD355" s="91">
        <v>7.1609999999999996</v>
      </c>
      <c r="BE355" s="95">
        <v>6.8819999999999997</v>
      </c>
      <c r="BF355" s="91">
        <v>5.69</v>
      </c>
      <c r="BG355" s="91">
        <v>30.1</v>
      </c>
      <c r="BH355" s="94">
        <v>0.2</v>
      </c>
      <c r="BI355" s="94">
        <v>0.78332999999999997</v>
      </c>
      <c r="BJ355" s="93">
        <v>147</v>
      </c>
      <c r="BK355" s="94">
        <v>21</v>
      </c>
      <c r="BL355" s="91">
        <v>171.35595000000001</v>
      </c>
      <c r="BM355" s="96">
        <v>6.8542381199999998</v>
      </c>
      <c r="BN355" s="96" t="s">
        <v>566</v>
      </c>
      <c r="BO355" s="88" t="s">
        <v>696</v>
      </c>
      <c r="BP355" s="88" t="s">
        <v>566</v>
      </c>
      <c r="BQ355" s="91">
        <v>7.1609999999999996</v>
      </c>
      <c r="BR355" s="95">
        <v>6.8819999999999997</v>
      </c>
      <c r="BS355" s="91">
        <v>5.69</v>
      </c>
      <c r="BT355" s="90">
        <v>30</v>
      </c>
      <c r="BU355" s="91">
        <v>0</v>
      </c>
      <c r="BV355" s="91">
        <v>170.64</v>
      </c>
      <c r="BW355" s="96">
        <v>6.8255999999999997</v>
      </c>
      <c r="BX355" s="96" t="s">
        <v>566</v>
      </c>
      <c r="BY355" s="96" t="s">
        <v>566</v>
      </c>
      <c r="BZ355" s="96" t="s">
        <v>566</v>
      </c>
      <c r="CA355" s="96" t="s">
        <v>566</v>
      </c>
      <c r="CB355" s="96" t="s">
        <v>566</v>
      </c>
      <c r="CC355" s="96" t="s">
        <v>566</v>
      </c>
      <c r="CD355" s="96" t="s">
        <v>566</v>
      </c>
      <c r="CE355" s="96" t="s">
        <v>566</v>
      </c>
      <c r="CF355" s="88" t="s">
        <v>566</v>
      </c>
      <c r="CG355" s="88" t="s">
        <v>566</v>
      </c>
      <c r="CH355" s="92" t="s">
        <v>566</v>
      </c>
      <c r="CI355" s="91">
        <v>0</v>
      </c>
      <c r="CJ355" s="91">
        <v>0</v>
      </c>
      <c r="CK355" s="90" t="s">
        <v>566</v>
      </c>
      <c r="CL355" s="91">
        <v>2.7867845999999998E-3</v>
      </c>
      <c r="CM355" s="91">
        <v>-9.1786784600000004E-2</v>
      </c>
      <c r="CN355" s="88" t="s">
        <v>566</v>
      </c>
      <c r="CO355" s="91">
        <v>60.52</v>
      </c>
      <c r="CP355" s="91">
        <v>8.2293083574000008</v>
      </c>
      <c r="CQ355" s="91">
        <v>6.5364864072</v>
      </c>
      <c r="CR355" s="91">
        <v>1.0680207225</v>
      </c>
      <c r="CS355" s="91">
        <v>0.84848640720000001</v>
      </c>
      <c r="CT355" s="90">
        <v>1</v>
      </c>
      <c r="CU355" s="96">
        <v>1.014</v>
      </c>
      <c r="CV355" s="96">
        <v>0.85299999999999998</v>
      </c>
      <c r="CW355" s="96">
        <v>0.82299999999999995</v>
      </c>
      <c r="CX355" s="93">
        <v>2298</v>
      </c>
      <c r="CY355" s="93">
        <v>2283.5300000000002</v>
      </c>
      <c r="CZ355" s="93">
        <v>82.73</v>
      </c>
      <c r="DA355" s="90">
        <v>40</v>
      </c>
      <c r="DB355" s="90" t="s">
        <v>566</v>
      </c>
      <c r="DC355" s="90">
        <v>71.2</v>
      </c>
      <c r="DD355" s="91">
        <v>212</v>
      </c>
      <c r="DE355" s="91">
        <v>-6.7075471697999998</v>
      </c>
      <c r="DF355" s="93">
        <v>38.1</v>
      </c>
      <c r="DG355" s="88" t="s">
        <v>393</v>
      </c>
      <c r="DH355" s="88" t="s">
        <v>566</v>
      </c>
      <c r="DI355" s="88" t="s">
        <v>566</v>
      </c>
      <c r="DJ355" s="88" t="s">
        <v>566</v>
      </c>
      <c r="DK355" s="90">
        <v>0</v>
      </c>
      <c r="DL355" s="91">
        <v>6.8819999999999997</v>
      </c>
      <c r="DM355" s="91">
        <v>6.8046150799999996E-2</v>
      </c>
      <c r="DN355" s="91">
        <v>8.0856825800000003</v>
      </c>
      <c r="DO355" s="91">
        <v>6.4224053810999999</v>
      </c>
      <c r="DP355" s="91">
        <v>0.92439494509999998</v>
      </c>
      <c r="DQ355" s="91">
        <v>0.73440538109999998</v>
      </c>
      <c r="DR355" s="91">
        <v>9.2915657935000002</v>
      </c>
      <c r="DS355" s="91">
        <v>7.3802306186999997</v>
      </c>
      <c r="DT355" s="91">
        <v>2.1302781585999999</v>
      </c>
      <c r="DU355" s="91">
        <v>1.6922306187</v>
      </c>
      <c r="DV355" s="91" t="s">
        <v>566</v>
      </c>
      <c r="DW355" s="97"/>
      <c r="DX355" s="98" t="s">
        <v>689</v>
      </c>
      <c r="DY355" s="99" t="s">
        <v>689</v>
      </c>
      <c r="DZ355" s="98" t="s">
        <v>689</v>
      </c>
      <c r="EA355" s="100" t="s">
        <v>689</v>
      </c>
      <c r="EB355" s="101" t="s">
        <v>2761</v>
      </c>
      <c r="EC355" s="38"/>
    </row>
    <row r="356" spans="1:133" s="9" customFormat="1" ht="15" customHeight="1" x14ac:dyDescent="0.25">
      <c r="A356" s="17" t="str">
        <f t="shared" si="5"/>
        <v>104Г_Южно-Ягунское</v>
      </c>
      <c r="B356" s="87">
        <v>3</v>
      </c>
      <c r="C356" s="88" t="s">
        <v>733</v>
      </c>
      <c r="D356" s="88" t="s">
        <v>568</v>
      </c>
      <c r="E356" s="88" t="s">
        <v>525</v>
      </c>
      <c r="F356" s="88" t="s">
        <v>7</v>
      </c>
      <c r="G356" s="88" t="s">
        <v>29</v>
      </c>
      <c r="H356" s="88" t="s">
        <v>224</v>
      </c>
      <c r="I356" s="89" t="s">
        <v>2521</v>
      </c>
      <c r="J356" s="88" t="s">
        <v>2141</v>
      </c>
      <c r="K356" s="88" t="s">
        <v>688</v>
      </c>
      <c r="L356" s="88" t="s">
        <v>396</v>
      </c>
      <c r="M356" s="88" t="s">
        <v>34</v>
      </c>
      <c r="N356" s="88" t="s">
        <v>6</v>
      </c>
      <c r="O356" s="90">
        <v>454.19</v>
      </c>
      <c r="P356" s="90">
        <v>3053.67</v>
      </c>
      <c r="Q356" s="90">
        <v>3507.86</v>
      </c>
      <c r="R356" s="91">
        <v>688.726</v>
      </c>
      <c r="S356" s="90" t="s">
        <v>699</v>
      </c>
      <c r="T356" s="90">
        <v>3508.24</v>
      </c>
      <c r="U356" s="90">
        <v>418</v>
      </c>
      <c r="V356" s="88" t="s">
        <v>31</v>
      </c>
      <c r="W356" s="88" t="s">
        <v>94</v>
      </c>
      <c r="X356" s="88" t="s">
        <v>266</v>
      </c>
      <c r="Y356" s="90" t="s">
        <v>980</v>
      </c>
      <c r="Z356" s="90" t="s">
        <v>566</v>
      </c>
      <c r="AA356" s="90">
        <v>73</v>
      </c>
      <c r="AB356" s="91" t="s">
        <v>4088</v>
      </c>
      <c r="AC356" s="88" t="s">
        <v>566</v>
      </c>
      <c r="AD356" s="90" t="s">
        <v>566</v>
      </c>
      <c r="AE356" s="90" t="s">
        <v>4796</v>
      </c>
      <c r="AF356" s="90" t="s">
        <v>94</v>
      </c>
      <c r="AG356" s="91" t="s">
        <v>3498</v>
      </c>
      <c r="AH356" s="92" t="s">
        <v>2543</v>
      </c>
      <c r="AI356" s="93">
        <v>854</v>
      </c>
      <c r="AJ356" s="88" t="s">
        <v>722</v>
      </c>
      <c r="AK356" s="90" t="s">
        <v>566</v>
      </c>
      <c r="AL356" s="91">
        <v>19.5</v>
      </c>
      <c r="AM356" s="91">
        <v>18.929188261099998</v>
      </c>
      <c r="AN356" s="91">
        <v>2107</v>
      </c>
      <c r="AO356" s="90">
        <v>20.8</v>
      </c>
      <c r="AP356" s="91">
        <v>274</v>
      </c>
      <c r="AQ356" s="91">
        <v>39.3094444444</v>
      </c>
      <c r="AR356" s="91">
        <v>73</v>
      </c>
      <c r="AS356" s="91">
        <v>62.983877794500003</v>
      </c>
      <c r="AT356" s="91">
        <v>64.432040357800005</v>
      </c>
      <c r="AU356" s="90">
        <v>0</v>
      </c>
      <c r="AV356" s="90">
        <v>3</v>
      </c>
      <c r="AW356" s="91">
        <v>0</v>
      </c>
      <c r="AX356" s="91" t="s">
        <v>566</v>
      </c>
      <c r="AY356" s="91">
        <v>146.05000000000001</v>
      </c>
      <c r="AZ356" s="88" t="s">
        <v>4928</v>
      </c>
      <c r="BA356" s="91">
        <v>147.6</v>
      </c>
      <c r="BB356" s="91">
        <v>83.066122205499994</v>
      </c>
      <c r="BC356" s="94">
        <v>0.2236318843</v>
      </c>
      <c r="BD356" s="91">
        <v>18.481999999999999</v>
      </c>
      <c r="BE356" s="95">
        <v>8.1389999999999993</v>
      </c>
      <c r="BF356" s="91">
        <v>14.48</v>
      </c>
      <c r="BG356" s="91">
        <v>30.9</v>
      </c>
      <c r="BH356" s="94">
        <v>1.3333299999999999</v>
      </c>
      <c r="BI356" s="94">
        <v>0.66666999999999998</v>
      </c>
      <c r="BJ356" s="93">
        <v>495</v>
      </c>
      <c r="BK356" s="94">
        <v>2</v>
      </c>
      <c r="BL356" s="91">
        <v>447.72827000000001</v>
      </c>
      <c r="BM356" s="96">
        <v>17.9091308</v>
      </c>
      <c r="BN356" s="96" t="s">
        <v>566</v>
      </c>
      <c r="BO356" s="88" t="s">
        <v>696</v>
      </c>
      <c r="BP356" s="88" t="s">
        <v>566</v>
      </c>
      <c r="BQ356" s="91">
        <v>18.481999999999999</v>
      </c>
      <c r="BR356" s="95">
        <v>8.1389999999999993</v>
      </c>
      <c r="BS356" s="91">
        <v>14.48</v>
      </c>
      <c r="BT356" s="90">
        <v>30</v>
      </c>
      <c r="BU356" s="91">
        <v>0</v>
      </c>
      <c r="BV356" s="91">
        <v>434.46</v>
      </c>
      <c r="BW356" s="96">
        <v>17.378399999999999</v>
      </c>
      <c r="BX356" s="96" t="s">
        <v>566</v>
      </c>
      <c r="BY356" s="96" t="s">
        <v>566</v>
      </c>
      <c r="BZ356" s="96" t="s">
        <v>566</v>
      </c>
      <c r="CA356" s="96" t="s">
        <v>566</v>
      </c>
      <c r="CB356" s="96" t="s">
        <v>566</v>
      </c>
      <c r="CC356" s="96" t="s">
        <v>566</v>
      </c>
      <c r="CD356" s="96" t="s">
        <v>566</v>
      </c>
      <c r="CE356" s="96" t="s">
        <v>566</v>
      </c>
      <c r="CF356" s="88" t="s">
        <v>566</v>
      </c>
      <c r="CG356" s="88" t="s">
        <v>566</v>
      </c>
      <c r="CH356" s="92" t="s">
        <v>566</v>
      </c>
      <c r="CI356" s="91">
        <v>0</v>
      </c>
      <c r="CJ356" s="91">
        <v>0</v>
      </c>
      <c r="CK356" s="90" t="s">
        <v>566</v>
      </c>
      <c r="CL356" s="91">
        <v>-7.4037082500000004E-2</v>
      </c>
      <c r="CM356" s="91">
        <v>-0.23796291750000001</v>
      </c>
      <c r="CN356" s="88" t="s">
        <v>566</v>
      </c>
      <c r="CO356" s="91">
        <v>60.52</v>
      </c>
      <c r="CP356" s="91">
        <v>18.967754767900001</v>
      </c>
      <c r="CQ356" s="91">
        <v>14.862594807800001</v>
      </c>
      <c r="CR356" s="91">
        <v>0.48600263849999997</v>
      </c>
      <c r="CS356" s="91">
        <v>0.38059480779999999</v>
      </c>
      <c r="CT356" s="90">
        <v>1</v>
      </c>
      <c r="CU356" s="96">
        <v>1.014</v>
      </c>
      <c r="CV356" s="96">
        <v>0.85299999999999998</v>
      </c>
      <c r="CW356" s="96">
        <v>0.82299999999999995</v>
      </c>
      <c r="CX356" s="93">
        <v>2298</v>
      </c>
      <c r="CY356" s="93">
        <v>2282.2139999999999</v>
      </c>
      <c r="CZ356" s="93">
        <v>82.73</v>
      </c>
      <c r="DA356" s="90">
        <v>40</v>
      </c>
      <c r="DB356" s="90" t="s">
        <v>566</v>
      </c>
      <c r="DC356" s="90">
        <v>71.2</v>
      </c>
      <c r="DD356" s="91">
        <v>212</v>
      </c>
      <c r="DE356" s="91">
        <v>-31.108490566</v>
      </c>
      <c r="DF356" s="93">
        <v>38.1</v>
      </c>
      <c r="DG356" s="88" t="s">
        <v>393</v>
      </c>
      <c r="DH356" s="88" t="s">
        <v>566</v>
      </c>
      <c r="DI356" s="88" t="s">
        <v>566</v>
      </c>
      <c r="DJ356" s="88" t="s">
        <v>566</v>
      </c>
      <c r="DK356" s="90">
        <v>0</v>
      </c>
      <c r="DL356" s="91">
        <v>8.1389999999999993</v>
      </c>
      <c r="DM356" s="91">
        <v>0.25249539910000002</v>
      </c>
      <c r="DN356" s="91">
        <v>20.8674178188</v>
      </c>
      <c r="DO356" s="91">
        <v>16.3511169097</v>
      </c>
      <c r="DP356" s="91">
        <v>2.3856656894000001</v>
      </c>
      <c r="DQ356" s="91">
        <v>1.8691169097</v>
      </c>
      <c r="DR356" s="91">
        <v>21.416154763800002</v>
      </c>
      <c r="DS356" s="91">
        <v>16.781091620400002</v>
      </c>
      <c r="DT356" s="91">
        <v>2.9344026344</v>
      </c>
      <c r="DU356" s="91">
        <v>2.2990916204</v>
      </c>
      <c r="DV356" s="91" t="s">
        <v>566</v>
      </c>
      <c r="DW356" s="97"/>
      <c r="DX356" s="98" t="s">
        <v>5102</v>
      </c>
      <c r="DY356" s="99" t="s">
        <v>689</v>
      </c>
      <c r="DZ356" s="98" t="s">
        <v>689</v>
      </c>
      <c r="EA356" s="100" t="s">
        <v>689</v>
      </c>
      <c r="EB356" s="101" t="s">
        <v>2764</v>
      </c>
      <c r="EC356" s="38"/>
    </row>
    <row r="357" spans="1:133" s="9" customFormat="1" ht="15" customHeight="1" x14ac:dyDescent="0.25">
      <c r="A357" s="17" t="str">
        <f t="shared" si="5"/>
        <v>105_Южно-Ягунское</v>
      </c>
      <c r="B357" s="87">
        <v>4</v>
      </c>
      <c r="C357" s="88" t="s">
        <v>733</v>
      </c>
      <c r="D357" s="88" t="s">
        <v>568</v>
      </c>
      <c r="E357" s="88" t="s">
        <v>525</v>
      </c>
      <c r="F357" s="88" t="s">
        <v>7</v>
      </c>
      <c r="G357" s="88" t="s">
        <v>29</v>
      </c>
      <c r="H357" s="88" t="s">
        <v>3072</v>
      </c>
      <c r="I357" s="89">
        <v>105</v>
      </c>
      <c r="J357" s="88" t="s">
        <v>217</v>
      </c>
      <c r="K357" s="88" t="s">
        <v>688</v>
      </c>
      <c r="L357" s="88" t="s">
        <v>566</v>
      </c>
      <c r="M357" s="88" t="s">
        <v>226</v>
      </c>
      <c r="N357" s="88" t="s">
        <v>14</v>
      </c>
      <c r="O357" s="90">
        <v>6</v>
      </c>
      <c r="P357" s="90">
        <v>2820</v>
      </c>
      <c r="Q357" s="90">
        <v>2826</v>
      </c>
      <c r="R357" s="91">
        <v>1.25</v>
      </c>
      <c r="S357" s="90" t="s">
        <v>150</v>
      </c>
      <c r="T357" s="90">
        <v>2852</v>
      </c>
      <c r="U357" s="90">
        <v>14.7</v>
      </c>
      <c r="V357" s="88" t="s">
        <v>31</v>
      </c>
      <c r="W357" s="88" t="s">
        <v>112</v>
      </c>
      <c r="X357" s="88" t="s">
        <v>3262</v>
      </c>
      <c r="Y357" s="90" t="s">
        <v>552</v>
      </c>
      <c r="Z357" s="90" t="s">
        <v>566</v>
      </c>
      <c r="AA357" s="90">
        <v>73</v>
      </c>
      <c r="AB357" s="91" t="s">
        <v>3416</v>
      </c>
      <c r="AC357" s="88" t="s">
        <v>566</v>
      </c>
      <c r="AD357" s="90" t="s">
        <v>566</v>
      </c>
      <c r="AE357" s="90" t="s">
        <v>2019</v>
      </c>
      <c r="AF357" s="90" t="s">
        <v>112</v>
      </c>
      <c r="AG357" s="91" t="s">
        <v>3548</v>
      </c>
      <c r="AH357" s="92" t="s">
        <v>5021</v>
      </c>
      <c r="AI357" s="93">
        <v>60</v>
      </c>
      <c r="AJ357" s="88" t="s">
        <v>722</v>
      </c>
      <c r="AK357" s="90" t="s">
        <v>566</v>
      </c>
      <c r="AL357" s="91">
        <v>19.8</v>
      </c>
      <c r="AM357" s="91">
        <v>18.159388112799999</v>
      </c>
      <c r="AN357" s="91">
        <v>2143</v>
      </c>
      <c r="AO357" s="90">
        <v>20</v>
      </c>
      <c r="AP357" s="91">
        <v>1.23</v>
      </c>
      <c r="AQ357" s="91">
        <v>41.5147368421</v>
      </c>
      <c r="AR357" s="91">
        <v>92</v>
      </c>
      <c r="AS357" s="91">
        <v>78.076762690099997</v>
      </c>
      <c r="AT357" s="91">
        <v>79.314452379499997</v>
      </c>
      <c r="AU357" s="90">
        <v>0</v>
      </c>
      <c r="AV357" s="90">
        <v>57</v>
      </c>
      <c r="AW357" s="91">
        <v>0</v>
      </c>
      <c r="AX357" s="91" t="s">
        <v>566</v>
      </c>
      <c r="AY357" s="91">
        <v>291.94</v>
      </c>
      <c r="AZ357" s="88" t="s">
        <v>4928</v>
      </c>
      <c r="BA357" s="91">
        <v>293.2</v>
      </c>
      <c r="BB357" s="91">
        <v>213.8632373099</v>
      </c>
      <c r="BC357" s="94">
        <v>0.1479358865</v>
      </c>
      <c r="BD357" s="91">
        <v>31.288</v>
      </c>
      <c r="BE357" s="95">
        <v>98.745999999999995</v>
      </c>
      <c r="BF357" s="91">
        <v>0.33</v>
      </c>
      <c r="BG357" s="91">
        <v>31</v>
      </c>
      <c r="BH357" s="94">
        <v>0.33333000000000002</v>
      </c>
      <c r="BI357" s="94">
        <v>0.21667</v>
      </c>
      <c r="BJ357" s="93">
        <v>451</v>
      </c>
      <c r="BK357" s="94">
        <v>0</v>
      </c>
      <c r="BL357" s="91">
        <v>10.134169999999999</v>
      </c>
      <c r="BM357" s="96">
        <v>0.79046548999999999</v>
      </c>
      <c r="BN357" s="96" t="s">
        <v>566</v>
      </c>
      <c r="BO357" s="88" t="s">
        <v>696</v>
      </c>
      <c r="BP357" s="88" t="s">
        <v>566</v>
      </c>
      <c r="BQ357" s="91">
        <v>31.288</v>
      </c>
      <c r="BR357" s="95">
        <v>98.745999999999995</v>
      </c>
      <c r="BS357" s="91">
        <v>0.33</v>
      </c>
      <c r="BT357" s="90">
        <v>30</v>
      </c>
      <c r="BU357" s="91">
        <v>0</v>
      </c>
      <c r="BV357" s="91">
        <v>9.81</v>
      </c>
      <c r="BW357" s="96">
        <v>0.76517999999999997</v>
      </c>
      <c r="BX357" s="96" t="s">
        <v>566</v>
      </c>
      <c r="BY357" s="96" t="s">
        <v>566</v>
      </c>
      <c r="BZ357" s="96" t="s">
        <v>566</v>
      </c>
      <c r="CA357" s="96" t="s">
        <v>566</v>
      </c>
      <c r="CB357" s="96" t="s">
        <v>566</v>
      </c>
      <c r="CC357" s="96" t="s">
        <v>566</v>
      </c>
      <c r="CD357" s="96" t="s">
        <v>566</v>
      </c>
      <c r="CE357" s="96" t="s">
        <v>566</v>
      </c>
      <c r="CF357" s="88" t="s">
        <v>566</v>
      </c>
      <c r="CG357" s="88" t="s">
        <v>566</v>
      </c>
      <c r="CH357" s="92" t="s">
        <v>566</v>
      </c>
      <c r="CI357" s="91">
        <v>0</v>
      </c>
      <c r="CJ357" s="91">
        <v>0</v>
      </c>
      <c r="CK357" s="90" t="s">
        <v>566</v>
      </c>
      <c r="CL357" s="91">
        <v>1.0193212E-2</v>
      </c>
      <c r="CM357" s="91">
        <v>8.0678800000000001E-4</v>
      </c>
      <c r="CN357" s="88" t="s">
        <v>566</v>
      </c>
      <c r="CO357" s="91">
        <v>86.105000000000004</v>
      </c>
      <c r="CP357" s="91">
        <v>30.3008990099</v>
      </c>
      <c r="CQ357" s="91">
        <v>0.31659118390000002</v>
      </c>
      <c r="CR357" s="91">
        <v>-0.98748808690000001</v>
      </c>
      <c r="CS357" s="91">
        <v>-1.0408816099999999E-2</v>
      </c>
      <c r="CT357" s="90">
        <v>1</v>
      </c>
      <c r="CU357" s="96">
        <v>1.0169999999999999</v>
      </c>
      <c r="CV357" s="96">
        <v>0.83299999999999996</v>
      </c>
      <c r="CW357" s="96">
        <v>0.74299999999999999</v>
      </c>
      <c r="CX357" s="93">
        <v>2748</v>
      </c>
      <c r="CY357" s="93">
        <v>2735.19</v>
      </c>
      <c r="CZ357" s="93">
        <v>83.56</v>
      </c>
      <c r="DA357" s="90">
        <v>78</v>
      </c>
      <c r="DB357" s="90" t="s">
        <v>566</v>
      </c>
      <c r="DC357" s="90">
        <v>101.3</v>
      </c>
      <c r="DD357" s="91">
        <v>282</v>
      </c>
      <c r="DE357" s="91">
        <v>3.5248226950000001</v>
      </c>
      <c r="DF357" s="93">
        <v>17.600000000000001</v>
      </c>
      <c r="DG357" s="88" t="s">
        <v>393</v>
      </c>
      <c r="DH357" s="88" t="s">
        <v>566</v>
      </c>
      <c r="DI357" s="88" t="s">
        <v>566</v>
      </c>
      <c r="DJ357" s="88" t="s">
        <v>566</v>
      </c>
      <c r="DK357" s="90">
        <v>0</v>
      </c>
      <c r="DL357" s="91">
        <v>98.745999999999995</v>
      </c>
      <c r="DM357" s="91">
        <v>0.16703384639999999</v>
      </c>
      <c r="DN357" s="91">
        <v>35.327161724500002</v>
      </c>
      <c r="DO357" s="91">
        <v>0.36910680280000002</v>
      </c>
      <c r="DP357" s="91">
        <v>4.0387746276999996</v>
      </c>
      <c r="DQ357" s="91">
        <v>4.2106802800000002E-2</v>
      </c>
      <c r="DR357" s="91">
        <v>34.212206485099998</v>
      </c>
      <c r="DS357" s="91">
        <v>0.35745747849999998</v>
      </c>
      <c r="DT357" s="91">
        <v>2.9238193883000001</v>
      </c>
      <c r="DU357" s="91">
        <v>3.0457478499999999E-2</v>
      </c>
      <c r="DV357" s="91" t="s">
        <v>566</v>
      </c>
      <c r="DW357" s="97"/>
      <c r="DX357" s="98" t="s">
        <v>5427</v>
      </c>
      <c r="DY357" s="99" t="s">
        <v>689</v>
      </c>
      <c r="DZ357" s="98" t="s">
        <v>689</v>
      </c>
      <c r="EA357" s="100" t="s">
        <v>689</v>
      </c>
      <c r="EB357" s="101" t="s">
        <v>2761</v>
      </c>
      <c r="EC357" s="38"/>
    </row>
    <row r="358" spans="1:133" s="9" customFormat="1" ht="15" customHeight="1" x14ac:dyDescent="0.25">
      <c r="A358" s="17" t="str">
        <f t="shared" si="5"/>
        <v>106Г_Южно-Ягунское</v>
      </c>
      <c r="B358" s="87">
        <v>5</v>
      </c>
      <c r="C358" s="88" t="s">
        <v>733</v>
      </c>
      <c r="D358" s="88" t="s">
        <v>568</v>
      </c>
      <c r="E358" s="88" t="s">
        <v>525</v>
      </c>
      <c r="F358" s="88" t="s">
        <v>7</v>
      </c>
      <c r="G358" s="88" t="s">
        <v>29</v>
      </c>
      <c r="H358" s="88" t="s">
        <v>224</v>
      </c>
      <c r="I358" s="89" t="s">
        <v>2523</v>
      </c>
      <c r="J358" s="88" t="s">
        <v>2141</v>
      </c>
      <c r="K358" s="88" t="s">
        <v>688</v>
      </c>
      <c r="L358" s="88" t="s">
        <v>396</v>
      </c>
      <c r="M358" s="88" t="s">
        <v>34</v>
      </c>
      <c r="N358" s="88" t="s">
        <v>6</v>
      </c>
      <c r="O358" s="90">
        <v>486.77</v>
      </c>
      <c r="P358" s="90">
        <v>2995.86</v>
      </c>
      <c r="Q358" s="90">
        <v>3482.63</v>
      </c>
      <c r="R358" s="91">
        <v>634.31899999999996</v>
      </c>
      <c r="S358" s="90" t="s">
        <v>699</v>
      </c>
      <c r="T358" s="90">
        <v>3483.3</v>
      </c>
      <c r="U358" s="90">
        <v>516.87</v>
      </c>
      <c r="V358" s="88" t="s">
        <v>31</v>
      </c>
      <c r="W358" s="88" t="s">
        <v>112</v>
      </c>
      <c r="X358" s="88" t="s">
        <v>153</v>
      </c>
      <c r="Y358" s="90" t="s">
        <v>869</v>
      </c>
      <c r="Z358" s="90" t="s">
        <v>566</v>
      </c>
      <c r="AA358" s="90">
        <v>73</v>
      </c>
      <c r="AB358" s="91" t="s">
        <v>4925</v>
      </c>
      <c r="AC358" s="88" t="s">
        <v>566</v>
      </c>
      <c r="AD358" s="90" t="s">
        <v>566</v>
      </c>
      <c r="AE358" s="90" t="s">
        <v>2019</v>
      </c>
      <c r="AF358" s="90" t="s">
        <v>112</v>
      </c>
      <c r="AG358" s="91" t="s">
        <v>5428</v>
      </c>
      <c r="AH358" s="92" t="s">
        <v>4859</v>
      </c>
      <c r="AI358" s="93">
        <v>83</v>
      </c>
      <c r="AJ358" s="88" t="s">
        <v>722</v>
      </c>
      <c r="AK358" s="90" t="s">
        <v>566</v>
      </c>
      <c r="AL358" s="91">
        <v>37</v>
      </c>
      <c r="AM358" s="91">
        <v>18.929188261099998</v>
      </c>
      <c r="AN358" s="91">
        <v>2023</v>
      </c>
      <c r="AO358" s="90">
        <v>20.7</v>
      </c>
      <c r="AP358" s="91">
        <v>226.16200000000001</v>
      </c>
      <c r="AQ358" s="91">
        <v>41.1145</v>
      </c>
      <c r="AR358" s="91" t="s">
        <v>566</v>
      </c>
      <c r="AS358" s="91">
        <v>67.070616106499997</v>
      </c>
      <c r="AT358" s="91">
        <v>68.857940496200001</v>
      </c>
      <c r="AU358" s="90">
        <v>0</v>
      </c>
      <c r="AV358" s="90">
        <v>40</v>
      </c>
      <c r="AW358" s="91">
        <v>0</v>
      </c>
      <c r="AX358" s="91" t="s">
        <v>566</v>
      </c>
      <c r="AY358" s="91">
        <v>159.52000000000001</v>
      </c>
      <c r="AZ358" s="88" t="s">
        <v>4928</v>
      </c>
      <c r="BA358" s="91">
        <v>161.4</v>
      </c>
      <c r="BB358" s="91">
        <v>92.449383893499999</v>
      </c>
      <c r="BC358" s="94">
        <v>0.62902478559999997</v>
      </c>
      <c r="BD358" s="91">
        <v>58.085999999999999</v>
      </c>
      <c r="BE358" s="95">
        <v>62.334000000000003</v>
      </c>
      <c r="BF358" s="91">
        <v>18.66</v>
      </c>
      <c r="BG358" s="91">
        <v>31</v>
      </c>
      <c r="BH358" s="94">
        <v>8.3330000000000001E-2</v>
      </c>
      <c r="BI358" s="94">
        <v>0.16667000000000001</v>
      </c>
      <c r="BJ358" s="93">
        <v>248</v>
      </c>
      <c r="BK358" s="94">
        <v>0</v>
      </c>
      <c r="BL358" s="91">
        <v>578.54043999999999</v>
      </c>
      <c r="BM358" s="96">
        <v>23.1416176</v>
      </c>
      <c r="BN358" s="96" t="s">
        <v>566</v>
      </c>
      <c r="BO358" s="88" t="s">
        <v>696</v>
      </c>
      <c r="BP358" s="88" t="s">
        <v>566</v>
      </c>
      <c r="BQ358" s="91">
        <v>58.085999999999999</v>
      </c>
      <c r="BR358" s="95">
        <v>62.334000000000003</v>
      </c>
      <c r="BS358" s="91">
        <v>18.66</v>
      </c>
      <c r="BT358" s="90">
        <v>30</v>
      </c>
      <c r="BU358" s="91">
        <v>0</v>
      </c>
      <c r="BV358" s="91">
        <v>559.89</v>
      </c>
      <c r="BW358" s="96">
        <v>22.395600000000002</v>
      </c>
      <c r="BX358" s="96" t="s">
        <v>566</v>
      </c>
      <c r="BY358" s="96" t="s">
        <v>566</v>
      </c>
      <c r="BZ358" s="96" t="s">
        <v>566</v>
      </c>
      <c r="CA358" s="96" t="s">
        <v>566</v>
      </c>
      <c r="CB358" s="96" t="s">
        <v>566</v>
      </c>
      <c r="CC358" s="96" t="s">
        <v>566</v>
      </c>
      <c r="CD358" s="96" t="s">
        <v>566</v>
      </c>
      <c r="CE358" s="96" t="s">
        <v>566</v>
      </c>
      <c r="CF358" s="88" t="s">
        <v>566</v>
      </c>
      <c r="CG358" s="88" t="s">
        <v>566</v>
      </c>
      <c r="CH358" s="92" t="s">
        <v>566</v>
      </c>
      <c r="CI358" s="91">
        <v>0</v>
      </c>
      <c r="CJ358" s="91">
        <v>0</v>
      </c>
      <c r="CK358" s="90" t="s">
        <v>566</v>
      </c>
      <c r="CL358" s="91">
        <v>0.27674617029999998</v>
      </c>
      <c r="CM358" s="91">
        <v>0.72425382969999996</v>
      </c>
      <c r="CN358" s="88" t="s">
        <v>566</v>
      </c>
      <c r="CO358" s="91">
        <v>60.52</v>
      </c>
      <c r="CP358" s="91">
        <v>61.825382115399997</v>
      </c>
      <c r="CQ358" s="91">
        <v>19.864096476499999</v>
      </c>
      <c r="CR358" s="91">
        <v>3.7395756638000002</v>
      </c>
      <c r="CS358" s="91">
        <v>1.2010964765000001</v>
      </c>
      <c r="CT358" s="90">
        <v>0.09</v>
      </c>
      <c r="CU358" s="96">
        <v>1.014</v>
      </c>
      <c r="CV358" s="96">
        <v>0.85299999999999998</v>
      </c>
      <c r="CW358" s="96">
        <v>0.82299999999999995</v>
      </c>
      <c r="CX358" s="93">
        <v>2298</v>
      </c>
      <c r="CY358" s="93">
        <v>2278.8110000000001</v>
      </c>
      <c r="CZ358" s="93">
        <v>82.73</v>
      </c>
      <c r="DA358" s="90">
        <v>40</v>
      </c>
      <c r="DB358" s="90" t="s">
        <v>566</v>
      </c>
      <c r="DC358" s="90">
        <v>71.2</v>
      </c>
      <c r="DD358" s="91">
        <v>212</v>
      </c>
      <c r="DE358" s="91">
        <v>-24.7547169811</v>
      </c>
      <c r="DF358" s="93">
        <v>38.1</v>
      </c>
      <c r="DG358" s="88" t="s">
        <v>393</v>
      </c>
      <c r="DH358" s="88" t="s">
        <v>566</v>
      </c>
      <c r="DI358" s="88" t="s">
        <v>566</v>
      </c>
      <c r="DJ358" s="88" t="s">
        <v>566</v>
      </c>
      <c r="DK358" s="90">
        <v>0</v>
      </c>
      <c r="DL358" s="91">
        <v>62.334000000000003</v>
      </c>
      <c r="DM358" s="91">
        <v>0.63633029799999996</v>
      </c>
      <c r="DN358" s="91">
        <v>58.7606125135</v>
      </c>
      <c r="DO358" s="91">
        <v>18.879405772399998</v>
      </c>
      <c r="DP358" s="91">
        <v>0.67480606190000003</v>
      </c>
      <c r="DQ358" s="91">
        <v>0.2164057724</v>
      </c>
      <c r="DR358" s="91">
        <v>62.543632327099999</v>
      </c>
      <c r="DS358" s="91">
        <v>20.094865636600002</v>
      </c>
      <c r="DT358" s="91">
        <v>4.4578258755000002</v>
      </c>
      <c r="DU358" s="91">
        <v>1.4318656366</v>
      </c>
      <c r="DV358" s="91" t="s">
        <v>566</v>
      </c>
      <c r="DW358" s="97"/>
      <c r="DX358" s="98" t="s">
        <v>5429</v>
      </c>
      <c r="DY358" s="99" t="s">
        <v>689</v>
      </c>
      <c r="DZ358" s="98" t="s">
        <v>689</v>
      </c>
      <c r="EA358" s="100" t="s">
        <v>689</v>
      </c>
      <c r="EB358" s="101" t="s">
        <v>2764</v>
      </c>
      <c r="EC358" s="38"/>
    </row>
    <row r="359" spans="1:133" s="9" customFormat="1" ht="15" customHeight="1" x14ac:dyDescent="0.25">
      <c r="A359" s="17" t="str">
        <f t="shared" si="5"/>
        <v>107Г_Южно-Ягунское</v>
      </c>
      <c r="B359" s="87">
        <v>6</v>
      </c>
      <c r="C359" s="88" t="s">
        <v>733</v>
      </c>
      <c r="D359" s="88" t="s">
        <v>568</v>
      </c>
      <c r="E359" s="88" t="s">
        <v>525</v>
      </c>
      <c r="F359" s="88" t="s">
        <v>7</v>
      </c>
      <c r="G359" s="88" t="s">
        <v>29</v>
      </c>
      <c r="H359" s="88" t="s">
        <v>224</v>
      </c>
      <c r="I359" s="89" t="s">
        <v>2525</v>
      </c>
      <c r="J359" s="88" t="s">
        <v>2141</v>
      </c>
      <c r="K359" s="88" t="s">
        <v>688</v>
      </c>
      <c r="L359" s="88" t="s">
        <v>396</v>
      </c>
      <c r="M359" s="88" t="s">
        <v>34</v>
      </c>
      <c r="N359" s="88" t="s">
        <v>6</v>
      </c>
      <c r="O359" s="90">
        <v>506.51</v>
      </c>
      <c r="P359" s="90">
        <v>2898.99</v>
      </c>
      <c r="Q359" s="90">
        <v>3405.5</v>
      </c>
      <c r="R359" s="91">
        <v>546.31500000000005</v>
      </c>
      <c r="S359" s="90" t="s">
        <v>703</v>
      </c>
      <c r="T359" s="90">
        <v>3406</v>
      </c>
      <c r="U359" s="90">
        <v>506.51</v>
      </c>
      <c r="V359" s="88" t="s">
        <v>31</v>
      </c>
      <c r="W359" s="88" t="s">
        <v>65</v>
      </c>
      <c r="X359" s="88" t="s">
        <v>268</v>
      </c>
      <c r="Y359" s="90" t="s">
        <v>908</v>
      </c>
      <c r="Z359" s="90" t="s">
        <v>566</v>
      </c>
      <c r="AA359" s="90">
        <v>73</v>
      </c>
      <c r="AB359" s="91" t="s">
        <v>4089</v>
      </c>
      <c r="AC359" s="88" t="s">
        <v>566</v>
      </c>
      <c r="AD359" s="90" t="s">
        <v>566</v>
      </c>
      <c r="AE359" s="90" t="s">
        <v>1265</v>
      </c>
      <c r="AF359" s="90" t="s">
        <v>65</v>
      </c>
      <c r="AG359" s="91" t="s">
        <v>3496</v>
      </c>
      <c r="AH359" s="92" t="s">
        <v>2858</v>
      </c>
      <c r="AI359" s="93">
        <v>544</v>
      </c>
      <c r="AJ359" s="88" t="s">
        <v>722</v>
      </c>
      <c r="AK359" s="90" t="s">
        <v>566</v>
      </c>
      <c r="AL359" s="91">
        <v>19.5</v>
      </c>
      <c r="AM359" s="91">
        <v>18.929188261099998</v>
      </c>
      <c r="AN359" s="91">
        <v>1929</v>
      </c>
      <c r="AO359" s="90">
        <v>21.1</v>
      </c>
      <c r="AP359" s="91">
        <v>183.92</v>
      </c>
      <c r="AQ359" s="91">
        <v>47.851500000000001</v>
      </c>
      <c r="AR359" s="91">
        <v>75</v>
      </c>
      <c r="AS359" s="91">
        <v>69.771224433499995</v>
      </c>
      <c r="AT359" s="91">
        <v>72.239630085300007</v>
      </c>
      <c r="AU359" s="90">
        <v>0</v>
      </c>
      <c r="AV359" s="90">
        <v>9</v>
      </c>
      <c r="AW359" s="91">
        <v>0</v>
      </c>
      <c r="AX359" s="91" t="s">
        <v>566</v>
      </c>
      <c r="AY359" s="91">
        <v>189.15</v>
      </c>
      <c r="AZ359" s="88" t="s">
        <v>4928</v>
      </c>
      <c r="BA359" s="91">
        <v>191.9</v>
      </c>
      <c r="BB359" s="91">
        <v>119.3787755665</v>
      </c>
      <c r="BC359" s="94">
        <v>0.27088108109999998</v>
      </c>
      <c r="BD359" s="91">
        <v>32.334000000000003</v>
      </c>
      <c r="BE359" s="95">
        <v>5.0350000000000001</v>
      </c>
      <c r="BF359" s="91">
        <v>26.19</v>
      </c>
      <c r="BG359" s="91">
        <v>30.8</v>
      </c>
      <c r="BH359" s="94" t="s">
        <v>566</v>
      </c>
      <c r="BI359" s="94" t="s">
        <v>566</v>
      </c>
      <c r="BJ359" s="93">
        <v>740</v>
      </c>
      <c r="BK359" s="94">
        <v>4</v>
      </c>
      <c r="BL359" s="91">
        <v>807.59725000000003</v>
      </c>
      <c r="BM359" s="96">
        <v>32.303890170000003</v>
      </c>
      <c r="BN359" s="96" t="s">
        <v>566</v>
      </c>
      <c r="BO359" s="88" t="s">
        <v>430</v>
      </c>
      <c r="BP359" s="88" t="s">
        <v>566</v>
      </c>
      <c r="BQ359" s="91">
        <v>32.334000000000003</v>
      </c>
      <c r="BR359" s="95">
        <v>5.0350000000000001</v>
      </c>
      <c r="BS359" s="91">
        <v>26.19</v>
      </c>
      <c r="BT359" s="90">
        <v>30</v>
      </c>
      <c r="BU359" s="91">
        <v>0</v>
      </c>
      <c r="BV359" s="91">
        <v>785.76</v>
      </c>
      <c r="BW359" s="96">
        <v>31.430399999999999</v>
      </c>
      <c r="BX359" s="96" t="s">
        <v>566</v>
      </c>
      <c r="BY359" s="96" t="s">
        <v>566</v>
      </c>
      <c r="BZ359" s="96" t="s">
        <v>566</v>
      </c>
      <c r="CA359" s="96" t="s">
        <v>566</v>
      </c>
      <c r="CB359" s="96" t="s">
        <v>566</v>
      </c>
      <c r="CC359" s="96" t="s">
        <v>566</v>
      </c>
      <c r="CD359" s="96" t="s">
        <v>566</v>
      </c>
      <c r="CE359" s="96" t="s">
        <v>566</v>
      </c>
      <c r="CF359" s="88" t="s">
        <v>566</v>
      </c>
      <c r="CG359" s="88" t="s">
        <v>566</v>
      </c>
      <c r="CH359" s="92" t="s">
        <v>566</v>
      </c>
      <c r="CI359" s="91">
        <v>0</v>
      </c>
      <c r="CJ359" s="91">
        <v>0</v>
      </c>
      <c r="CK359" s="90" t="s">
        <v>566</v>
      </c>
      <c r="CL359" s="91">
        <v>-6.2506179100000003E-2</v>
      </c>
      <c r="CM359" s="91">
        <v>0.65850617909999998</v>
      </c>
      <c r="CN359" s="88" t="s">
        <v>566</v>
      </c>
      <c r="CO359" s="91">
        <v>60.52</v>
      </c>
      <c r="CP359" s="91">
        <v>34.650785102199997</v>
      </c>
      <c r="CQ359" s="91">
        <v>28.068891290900002</v>
      </c>
      <c r="CR359" s="91">
        <v>2.3165807779000001</v>
      </c>
      <c r="CS359" s="91">
        <v>1.8768912909</v>
      </c>
      <c r="CT359" s="90">
        <v>1</v>
      </c>
      <c r="CU359" s="96">
        <v>1.014</v>
      </c>
      <c r="CV359" s="96">
        <v>0.85299999999999998</v>
      </c>
      <c r="CW359" s="96">
        <v>0.82299999999999995</v>
      </c>
      <c r="CX359" s="93">
        <v>2298</v>
      </c>
      <c r="CY359" s="93">
        <v>2269.9450000000002</v>
      </c>
      <c r="CZ359" s="93">
        <v>82.73</v>
      </c>
      <c r="DA359" s="90">
        <v>40</v>
      </c>
      <c r="DB359" s="90" t="s">
        <v>566</v>
      </c>
      <c r="DC359" s="90">
        <v>71.2</v>
      </c>
      <c r="DD359" s="91">
        <v>212</v>
      </c>
      <c r="DE359" s="91">
        <v>-10.7783018868</v>
      </c>
      <c r="DF359" s="93">
        <v>38.1</v>
      </c>
      <c r="DG359" s="88" t="s">
        <v>393</v>
      </c>
      <c r="DH359" s="88" t="s">
        <v>566</v>
      </c>
      <c r="DI359" s="88" t="s">
        <v>566</v>
      </c>
      <c r="DJ359" s="88" t="s">
        <v>566</v>
      </c>
      <c r="DK359" s="90">
        <v>0</v>
      </c>
      <c r="DL359" s="91">
        <v>5.0350000000000001</v>
      </c>
      <c r="DM359" s="91">
        <v>0.3058489466</v>
      </c>
      <c r="DN359" s="91">
        <v>36.507975378499999</v>
      </c>
      <c r="DO359" s="91">
        <v>29.573309497299999</v>
      </c>
      <c r="DP359" s="91">
        <v>4.1737710542000004</v>
      </c>
      <c r="DQ359" s="91">
        <v>3.3813094973000002</v>
      </c>
      <c r="DR359" s="91">
        <v>39.1235855543</v>
      </c>
      <c r="DS359" s="91">
        <v>31.6920862427</v>
      </c>
      <c r="DT359" s="91">
        <v>6.78938123</v>
      </c>
      <c r="DU359" s="91">
        <v>5.5000862427000001</v>
      </c>
      <c r="DV359" s="91" t="s">
        <v>566</v>
      </c>
      <c r="DW359" s="97"/>
      <c r="DX359" s="98" t="s">
        <v>4950</v>
      </c>
      <c r="DY359" s="99" t="s">
        <v>689</v>
      </c>
      <c r="DZ359" s="98" t="s">
        <v>689</v>
      </c>
      <c r="EA359" s="100" t="s">
        <v>689</v>
      </c>
      <c r="EB359" s="101" t="s">
        <v>2764</v>
      </c>
      <c r="EC359" s="38"/>
    </row>
    <row r="360" spans="1:133" s="9" customFormat="1" ht="15" customHeight="1" x14ac:dyDescent="0.25">
      <c r="A360" s="17" t="str">
        <f t="shared" si="5"/>
        <v>108Г_Южно-Ягунское</v>
      </c>
      <c r="B360" s="87">
        <v>7</v>
      </c>
      <c r="C360" s="88" t="s">
        <v>733</v>
      </c>
      <c r="D360" s="88" t="s">
        <v>568</v>
      </c>
      <c r="E360" s="88" t="s">
        <v>525</v>
      </c>
      <c r="F360" s="88" t="s">
        <v>7</v>
      </c>
      <c r="G360" s="88" t="s">
        <v>29</v>
      </c>
      <c r="H360" s="88" t="s">
        <v>224</v>
      </c>
      <c r="I360" s="89" t="s">
        <v>2901</v>
      </c>
      <c r="J360" s="88" t="s">
        <v>2141</v>
      </c>
      <c r="K360" s="88" t="s">
        <v>688</v>
      </c>
      <c r="L360" s="88" t="s">
        <v>396</v>
      </c>
      <c r="M360" s="88" t="s">
        <v>34</v>
      </c>
      <c r="N360" s="88" t="s">
        <v>6</v>
      </c>
      <c r="O360" s="90">
        <v>445.67</v>
      </c>
      <c r="P360" s="90">
        <v>2835.84</v>
      </c>
      <c r="Q360" s="90">
        <v>3281.51</v>
      </c>
      <c r="R360" s="91">
        <v>469.61200000000002</v>
      </c>
      <c r="S360" s="90" t="s">
        <v>699</v>
      </c>
      <c r="T360" s="90">
        <v>3282</v>
      </c>
      <c r="U360" s="90">
        <v>446.41</v>
      </c>
      <c r="V360" s="88" t="s">
        <v>31</v>
      </c>
      <c r="W360" s="88" t="s">
        <v>94</v>
      </c>
      <c r="X360" s="88" t="s">
        <v>308</v>
      </c>
      <c r="Y360" s="90" t="s">
        <v>842</v>
      </c>
      <c r="Z360" s="90" t="s">
        <v>566</v>
      </c>
      <c r="AA360" s="90">
        <v>73</v>
      </c>
      <c r="AB360" s="91" t="s">
        <v>4090</v>
      </c>
      <c r="AC360" s="88" t="s">
        <v>566</v>
      </c>
      <c r="AD360" s="90" t="s">
        <v>566</v>
      </c>
      <c r="AE360" s="90" t="s">
        <v>1265</v>
      </c>
      <c r="AF360" s="90" t="s">
        <v>94</v>
      </c>
      <c r="AG360" s="91" t="s">
        <v>3526</v>
      </c>
      <c r="AH360" s="92" t="s">
        <v>2903</v>
      </c>
      <c r="AI360" s="93">
        <v>461</v>
      </c>
      <c r="AJ360" s="88" t="s">
        <v>722</v>
      </c>
      <c r="AK360" s="90" t="s">
        <v>566</v>
      </c>
      <c r="AL360" s="91">
        <v>19.5</v>
      </c>
      <c r="AM360" s="91">
        <v>18.485072790899999</v>
      </c>
      <c r="AN360" s="91">
        <v>1988</v>
      </c>
      <c r="AO360" s="90">
        <v>20.3</v>
      </c>
      <c r="AP360" s="91">
        <v>123.13</v>
      </c>
      <c r="AQ360" s="91">
        <v>43.23</v>
      </c>
      <c r="AR360" s="91">
        <v>74</v>
      </c>
      <c r="AS360" s="91">
        <v>61.636019757900002</v>
      </c>
      <c r="AT360" s="91">
        <v>62.908713206900003</v>
      </c>
      <c r="AU360" s="90">
        <v>190</v>
      </c>
      <c r="AV360" s="90">
        <v>0</v>
      </c>
      <c r="AW360" s="91">
        <v>0.02</v>
      </c>
      <c r="AX360" s="91" t="s">
        <v>566</v>
      </c>
      <c r="AY360" s="91">
        <v>179.18</v>
      </c>
      <c r="AZ360" s="88" t="s">
        <v>4928</v>
      </c>
      <c r="BA360" s="91">
        <v>180.6</v>
      </c>
      <c r="BB360" s="91">
        <v>117.54398024210001</v>
      </c>
      <c r="BC360" s="94">
        <v>0.1110683584</v>
      </c>
      <c r="BD360" s="91">
        <v>12.992000000000001</v>
      </c>
      <c r="BE360" s="95">
        <v>13.428000000000001</v>
      </c>
      <c r="BF360" s="91">
        <v>9.59</v>
      </c>
      <c r="BG360" s="91">
        <v>31</v>
      </c>
      <c r="BH360" s="94">
        <v>0.16667000000000001</v>
      </c>
      <c r="BI360" s="94">
        <v>0.41666999999999998</v>
      </c>
      <c r="BJ360" s="93">
        <v>213</v>
      </c>
      <c r="BK360" s="94">
        <v>0</v>
      </c>
      <c r="BL360" s="91">
        <v>297.40813000000003</v>
      </c>
      <c r="BM360" s="96">
        <v>11.896325259999999</v>
      </c>
      <c r="BN360" s="96" t="s">
        <v>566</v>
      </c>
      <c r="BO360" s="88" t="s">
        <v>696</v>
      </c>
      <c r="BP360" s="88" t="s">
        <v>566</v>
      </c>
      <c r="BQ360" s="91">
        <v>12.992000000000001</v>
      </c>
      <c r="BR360" s="95">
        <v>13.428000000000001</v>
      </c>
      <c r="BS360" s="91">
        <v>9.59</v>
      </c>
      <c r="BT360" s="90">
        <v>30</v>
      </c>
      <c r="BU360" s="91">
        <v>0</v>
      </c>
      <c r="BV360" s="91">
        <v>287.82</v>
      </c>
      <c r="BW360" s="96">
        <v>11.5128</v>
      </c>
      <c r="BX360" s="96" t="s">
        <v>566</v>
      </c>
      <c r="BY360" s="96" t="s">
        <v>566</v>
      </c>
      <c r="BZ360" s="96" t="s">
        <v>566</v>
      </c>
      <c r="CA360" s="96" t="s">
        <v>566</v>
      </c>
      <c r="CB360" s="96" t="s">
        <v>566</v>
      </c>
      <c r="CC360" s="96" t="s">
        <v>566</v>
      </c>
      <c r="CD360" s="96" t="s">
        <v>566</v>
      </c>
      <c r="CE360" s="96" t="s">
        <v>566</v>
      </c>
      <c r="CF360" s="88" t="s">
        <v>566</v>
      </c>
      <c r="CG360" s="88" t="s">
        <v>566</v>
      </c>
      <c r="CH360" s="92" t="s">
        <v>566</v>
      </c>
      <c r="CI360" s="91">
        <v>0</v>
      </c>
      <c r="CJ360" s="91">
        <v>0</v>
      </c>
      <c r="CK360" s="90" t="s">
        <v>566</v>
      </c>
      <c r="CL360" s="91">
        <v>-0.31404475380000002</v>
      </c>
      <c r="CM360" s="91">
        <v>-3.2439552462000001</v>
      </c>
      <c r="CN360" s="88" t="s">
        <v>566</v>
      </c>
      <c r="CO360" s="91">
        <v>60.52</v>
      </c>
      <c r="CP360" s="91">
        <v>13.0999004112</v>
      </c>
      <c r="CQ360" s="91">
        <v>9.6737768902999992</v>
      </c>
      <c r="CR360" s="91">
        <v>0.108287508</v>
      </c>
      <c r="CS360" s="91">
        <v>7.97768903E-2</v>
      </c>
      <c r="CT360" s="90">
        <v>1</v>
      </c>
      <c r="CU360" s="96">
        <v>1.014</v>
      </c>
      <c r="CV360" s="96">
        <v>0.85299999999999998</v>
      </c>
      <c r="CW360" s="96">
        <v>0.82299999999999995</v>
      </c>
      <c r="CX360" s="93">
        <v>2298</v>
      </c>
      <c r="CY360" s="93">
        <v>2283.498</v>
      </c>
      <c r="CZ360" s="93">
        <v>82.73</v>
      </c>
      <c r="DA360" s="90">
        <v>40</v>
      </c>
      <c r="DB360" s="90" t="s">
        <v>566</v>
      </c>
      <c r="DC360" s="90">
        <v>71.2</v>
      </c>
      <c r="DD360" s="91">
        <v>212</v>
      </c>
      <c r="DE360" s="91">
        <v>-15.4811320755</v>
      </c>
      <c r="DF360" s="93">
        <v>38.1</v>
      </c>
      <c r="DG360" s="88" t="s">
        <v>393</v>
      </c>
      <c r="DH360" s="88" t="s">
        <v>566</v>
      </c>
      <c r="DI360" s="88" t="s">
        <v>566</v>
      </c>
      <c r="DJ360" s="88" t="s">
        <v>566</v>
      </c>
      <c r="DK360" s="90">
        <v>0</v>
      </c>
      <c r="DL360" s="91">
        <v>13.428000000000001</v>
      </c>
      <c r="DM360" s="91">
        <v>0.1254015728</v>
      </c>
      <c r="DN360" s="91">
        <v>14.6685992058</v>
      </c>
      <c r="DO360" s="91">
        <v>10.832201127899999</v>
      </c>
      <c r="DP360" s="91">
        <v>1.6769863026</v>
      </c>
      <c r="DQ360" s="91">
        <v>1.2382011279</v>
      </c>
      <c r="DR360" s="91">
        <v>14.790864708599999</v>
      </c>
      <c r="DS360" s="91">
        <v>10.922489539100001</v>
      </c>
      <c r="DT360" s="91">
        <v>1.7992518054</v>
      </c>
      <c r="DU360" s="91">
        <v>1.3284895391</v>
      </c>
      <c r="DV360" s="91" t="s">
        <v>566</v>
      </c>
      <c r="DW360" s="97"/>
      <c r="DX360" s="98" t="s">
        <v>5430</v>
      </c>
      <c r="DY360" s="99" t="s">
        <v>689</v>
      </c>
      <c r="DZ360" s="98" t="s">
        <v>689</v>
      </c>
      <c r="EA360" s="100" t="s">
        <v>689</v>
      </c>
      <c r="EB360" s="101" t="s">
        <v>2764</v>
      </c>
      <c r="EC360" s="38"/>
    </row>
    <row r="361" spans="1:133" s="9" customFormat="1" ht="15" customHeight="1" x14ac:dyDescent="0.25">
      <c r="A361" s="17" t="str">
        <f t="shared" si="5"/>
        <v>122_Южно-Ягунское</v>
      </c>
      <c r="B361" s="87">
        <v>8</v>
      </c>
      <c r="C361" s="88" t="s">
        <v>733</v>
      </c>
      <c r="D361" s="88" t="s">
        <v>568</v>
      </c>
      <c r="E361" s="88" t="s">
        <v>525</v>
      </c>
      <c r="F361" s="88" t="s">
        <v>7</v>
      </c>
      <c r="G361" s="88" t="s">
        <v>29</v>
      </c>
      <c r="H361" s="88" t="s">
        <v>736</v>
      </c>
      <c r="I361" s="89">
        <v>122</v>
      </c>
      <c r="J361" s="88" t="s">
        <v>123</v>
      </c>
      <c r="K361" s="88" t="s">
        <v>688</v>
      </c>
      <c r="L361" s="88" t="s">
        <v>396</v>
      </c>
      <c r="M361" s="88" t="s">
        <v>1553</v>
      </c>
      <c r="N361" s="88" t="s">
        <v>695</v>
      </c>
      <c r="O361" s="90">
        <v>14.6</v>
      </c>
      <c r="P361" s="90">
        <v>2602</v>
      </c>
      <c r="Q361" s="90">
        <v>2677</v>
      </c>
      <c r="R361" s="91">
        <v>254.74</v>
      </c>
      <c r="S361" s="90" t="s">
        <v>150</v>
      </c>
      <c r="T361" s="90">
        <v>2686</v>
      </c>
      <c r="U361" s="90">
        <v>14.1</v>
      </c>
      <c r="V361" s="88" t="s">
        <v>31</v>
      </c>
      <c r="W361" s="88" t="s">
        <v>156</v>
      </c>
      <c r="X361" s="88" t="s">
        <v>289</v>
      </c>
      <c r="Y361" s="90" t="s">
        <v>881</v>
      </c>
      <c r="Z361" s="90" t="s">
        <v>566</v>
      </c>
      <c r="AA361" s="90">
        <v>73</v>
      </c>
      <c r="AB361" s="91" t="s">
        <v>3557</v>
      </c>
      <c r="AC361" s="88" t="s">
        <v>566</v>
      </c>
      <c r="AD361" s="90" t="s">
        <v>566</v>
      </c>
      <c r="AE361" s="90" t="s">
        <v>4789</v>
      </c>
      <c r="AF361" s="90" t="s">
        <v>156</v>
      </c>
      <c r="AG361" s="91" t="s">
        <v>3423</v>
      </c>
      <c r="AH361" s="92" t="s">
        <v>1252</v>
      </c>
      <c r="AI361" s="93">
        <v>1716</v>
      </c>
      <c r="AJ361" s="88" t="s">
        <v>566</v>
      </c>
      <c r="AK361" s="90" t="s">
        <v>566</v>
      </c>
      <c r="AL361" s="91">
        <v>20.6</v>
      </c>
      <c r="AM361" s="91">
        <v>11.75425611</v>
      </c>
      <c r="AN361" s="91">
        <v>1951</v>
      </c>
      <c r="AO361" s="90">
        <v>12</v>
      </c>
      <c r="AP361" s="91">
        <v>201.19</v>
      </c>
      <c r="AQ361" s="91" t="s">
        <v>566</v>
      </c>
      <c r="AR361" s="91" t="s">
        <v>566</v>
      </c>
      <c r="AS361" s="91">
        <v>68.180000000000007</v>
      </c>
      <c r="AT361" s="91">
        <v>69.97</v>
      </c>
      <c r="AU361" s="90">
        <v>577</v>
      </c>
      <c r="AV361" s="90">
        <v>0</v>
      </c>
      <c r="AW361" s="91">
        <v>44.27</v>
      </c>
      <c r="AX361" s="91" t="s">
        <v>566</v>
      </c>
      <c r="AY361" s="91">
        <v>171.74</v>
      </c>
      <c r="AZ361" s="88" t="s">
        <v>4928</v>
      </c>
      <c r="BA361" s="91">
        <v>173.6</v>
      </c>
      <c r="BB361" s="91">
        <v>103.56</v>
      </c>
      <c r="BC361" s="94">
        <v>1.4532503935000001</v>
      </c>
      <c r="BD361" s="91">
        <v>153.36000000000001</v>
      </c>
      <c r="BE361" s="95">
        <v>90.61</v>
      </c>
      <c r="BF361" s="91">
        <v>12.18</v>
      </c>
      <c r="BG361" s="91">
        <v>30.9</v>
      </c>
      <c r="BH361" s="94" t="s">
        <v>566</v>
      </c>
      <c r="BI361" s="94" t="s">
        <v>566</v>
      </c>
      <c r="BJ361" s="93">
        <v>741</v>
      </c>
      <c r="BK361" s="94">
        <v>3</v>
      </c>
      <c r="BL361" s="91">
        <v>376.17532</v>
      </c>
      <c r="BM361" s="96">
        <v>28.034852019999999</v>
      </c>
      <c r="BN361" s="96" t="s">
        <v>566</v>
      </c>
      <c r="BO361" s="88" t="s">
        <v>430</v>
      </c>
      <c r="BP361" s="88" t="s">
        <v>566</v>
      </c>
      <c r="BQ361" s="91">
        <v>153.36000000000001</v>
      </c>
      <c r="BR361" s="95">
        <v>90.61</v>
      </c>
      <c r="BS361" s="91">
        <v>12.18</v>
      </c>
      <c r="BT361" s="90">
        <v>30</v>
      </c>
      <c r="BU361" s="91">
        <v>0</v>
      </c>
      <c r="BV361" s="91">
        <v>365.52</v>
      </c>
      <c r="BW361" s="96">
        <v>27.241019999999999</v>
      </c>
      <c r="BX361" s="96" t="s">
        <v>566</v>
      </c>
      <c r="BY361" s="96" t="s">
        <v>566</v>
      </c>
      <c r="BZ361" s="96" t="s">
        <v>566</v>
      </c>
      <c r="CA361" s="96" t="s">
        <v>566</v>
      </c>
      <c r="CB361" s="96" t="s">
        <v>566</v>
      </c>
      <c r="CC361" s="96" t="s">
        <v>566</v>
      </c>
      <c r="CD361" s="96" t="s">
        <v>566</v>
      </c>
      <c r="CE361" s="96" t="s">
        <v>566</v>
      </c>
      <c r="CF361" s="88" t="s">
        <v>566</v>
      </c>
      <c r="CG361" s="88" t="s">
        <v>566</v>
      </c>
      <c r="CH361" s="92" t="s">
        <v>566</v>
      </c>
      <c r="CI361" s="91">
        <v>0</v>
      </c>
      <c r="CJ361" s="91">
        <v>0</v>
      </c>
      <c r="CK361" s="90" t="s">
        <v>566</v>
      </c>
      <c r="CL361" s="91">
        <v>-0.13423301309999999</v>
      </c>
      <c r="CM361" s="91">
        <v>1.0122330130999999</v>
      </c>
      <c r="CN361" s="88" t="s">
        <v>566</v>
      </c>
      <c r="CO361" s="91">
        <v>84.32</v>
      </c>
      <c r="CP361" s="91">
        <v>134.74515923199999</v>
      </c>
      <c r="CQ361" s="91">
        <v>10.7642130248</v>
      </c>
      <c r="CR361" s="91">
        <v>-18.6149683794</v>
      </c>
      <c r="CS361" s="91">
        <v>-1.4197869752000001</v>
      </c>
      <c r="CT361" s="90" t="s">
        <v>566</v>
      </c>
      <c r="CU361" s="96">
        <v>1.0131399999999999</v>
      </c>
      <c r="CV361" s="96">
        <v>0.84604000000000001</v>
      </c>
      <c r="CW361" s="96">
        <v>0.76156000000000001</v>
      </c>
      <c r="CX361" s="93">
        <v>2352</v>
      </c>
      <c r="CY361" s="93">
        <v>2333.0500000000002</v>
      </c>
      <c r="CZ361" s="93">
        <v>80.2</v>
      </c>
      <c r="DA361" s="90">
        <v>50</v>
      </c>
      <c r="DB361" s="90" t="s">
        <v>566</v>
      </c>
      <c r="DC361" s="90">
        <v>99.2</v>
      </c>
      <c r="DD361" s="91">
        <v>233</v>
      </c>
      <c r="DE361" s="91">
        <v>-26.2918454936</v>
      </c>
      <c r="DF361" s="93">
        <v>71.133333333300001</v>
      </c>
      <c r="DG361" s="88" t="s">
        <v>393</v>
      </c>
      <c r="DH361" s="88" t="s">
        <v>566</v>
      </c>
      <c r="DI361" s="88" t="s">
        <v>566</v>
      </c>
      <c r="DJ361" s="88" t="s">
        <v>566</v>
      </c>
      <c r="DK361" s="90" t="s">
        <v>566</v>
      </c>
      <c r="DL361" s="91">
        <v>90.61</v>
      </c>
      <c r="DM361" s="91" t="s">
        <v>566</v>
      </c>
      <c r="DN361" s="91">
        <v>173.15619416609999</v>
      </c>
      <c r="DO361" s="91">
        <v>13.756530251899999</v>
      </c>
      <c r="DP361" s="91">
        <v>19.796066554700001</v>
      </c>
      <c r="DQ361" s="91">
        <v>1.5725302519</v>
      </c>
      <c r="DR361" s="91">
        <v>152.1383642445</v>
      </c>
      <c r="DS361" s="91">
        <v>12.1536815964</v>
      </c>
      <c r="DT361" s="91">
        <v>-1.2217633669000001</v>
      </c>
      <c r="DU361" s="91">
        <v>-3.0318403599999998E-2</v>
      </c>
      <c r="DV361" s="91">
        <v>111.367375</v>
      </c>
      <c r="DW361" s="97"/>
      <c r="DX361" s="98" t="s">
        <v>689</v>
      </c>
      <c r="DY361" s="99" t="s">
        <v>689</v>
      </c>
      <c r="DZ361" s="98" t="s">
        <v>689</v>
      </c>
      <c r="EA361" s="100" t="s">
        <v>566</v>
      </c>
      <c r="EB361" s="101" t="s">
        <v>2763</v>
      </c>
      <c r="EC361" s="38"/>
    </row>
    <row r="362" spans="1:133" s="9" customFormat="1" ht="15" customHeight="1" x14ac:dyDescent="0.25">
      <c r="A362" s="17" t="str">
        <f t="shared" si="5"/>
        <v>124Л_Южно-Ягунское</v>
      </c>
      <c r="B362" s="87">
        <v>9</v>
      </c>
      <c r="C362" s="88" t="s">
        <v>733</v>
      </c>
      <c r="D362" s="88" t="s">
        <v>568</v>
      </c>
      <c r="E362" s="88" t="s">
        <v>525</v>
      </c>
      <c r="F362" s="88" t="s">
        <v>7</v>
      </c>
      <c r="G362" s="88" t="s">
        <v>29</v>
      </c>
      <c r="H362" s="88" t="s">
        <v>224</v>
      </c>
      <c r="I362" s="89" t="s">
        <v>5022</v>
      </c>
      <c r="J362" s="88" t="s">
        <v>129</v>
      </c>
      <c r="K362" s="88" t="s">
        <v>688</v>
      </c>
      <c r="L362" s="88" t="s">
        <v>566</v>
      </c>
      <c r="M362" s="88" t="s">
        <v>34</v>
      </c>
      <c r="N362" s="88" t="s">
        <v>6</v>
      </c>
      <c r="O362" s="90">
        <v>173</v>
      </c>
      <c r="P362" s="90">
        <v>2837</v>
      </c>
      <c r="Q362" s="90">
        <v>3090</v>
      </c>
      <c r="R362" s="91">
        <v>472.44</v>
      </c>
      <c r="S362" s="90" t="s">
        <v>690</v>
      </c>
      <c r="T362" s="90">
        <v>3093.71</v>
      </c>
      <c r="U362" s="90">
        <v>30</v>
      </c>
      <c r="V362" s="88" t="s">
        <v>31</v>
      </c>
      <c r="W362" s="88" t="s">
        <v>44</v>
      </c>
      <c r="X362" s="88" t="s">
        <v>1670</v>
      </c>
      <c r="Y362" s="90" t="s">
        <v>2097</v>
      </c>
      <c r="Z362" s="90" t="s">
        <v>566</v>
      </c>
      <c r="AA362" s="90">
        <v>73</v>
      </c>
      <c r="AB362" s="91" t="s">
        <v>3599</v>
      </c>
      <c r="AC362" s="88" t="s">
        <v>566</v>
      </c>
      <c r="AD362" s="90" t="s">
        <v>566</v>
      </c>
      <c r="AE362" s="90" t="s">
        <v>2077</v>
      </c>
      <c r="AF362" s="90" t="s">
        <v>44</v>
      </c>
      <c r="AG362" s="91" t="s">
        <v>3607</v>
      </c>
      <c r="AH362" s="92" t="s">
        <v>4927</v>
      </c>
      <c r="AI362" s="93">
        <v>37</v>
      </c>
      <c r="AJ362" s="88" t="s">
        <v>722</v>
      </c>
      <c r="AK362" s="90" t="s">
        <v>566</v>
      </c>
      <c r="AL362" s="91">
        <v>22.5</v>
      </c>
      <c r="AM362" s="91">
        <v>12.8497409363</v>
      </c>
      <c r="AN362" s="91">
        <v>1243</v>
      </c>
      <c r="AO362" s="90">
        <v>15</v>
      </c>
      <c r="AP362" s="91">
        <v>36.436999999999998</v>
      </c>
      <c r="AQ362" s="91">
        <v>73.695999999999998</v>
      </c>
      <c r="AR362" s="91" t="s">
        <v>566</v>
      </c>
      <c r="AS362" s="91">
        <v>113.293733377</v>
      </c>
      <c r="AT362" s="91">
        <v>114.7315326635</v>
      </c>
      <c r="AU362" s="90">
        <v>350</v>
      </c>
      <c r="AV362" s="90">
        <v>0</v>
      </c>
      <c r="AW362" s="91">
        <v>6.9</v>
      </c>
      <c r="AX362" s="91" t="s">
        <v>566</v>
      </c>
      <c r="AY362" s="91">
        <v>196.55</v>
      </c>
      <c r="AZ362" s="88" t="s">
        <v>4927</v>
      </c>
      <c r="BA362" s="91">
        <v>198.36</v>
      </c>
      <c r="BB362" s="91">
        <v>83.256266623000002</v>
      </c>
      <c r="BC362" s="94">
        <v>0.1625823562</v>
      </c>
      <c r="BD362" s="91">
        <v>13.536</v>
      </c>
      <c r="BE362" s="95">
        <v>4.1909999999999998</v>
      </c>
      <c r="BF362" s="91">
        <v>11.06</v>
      </c>
      <c r="BG362" s="91">
        <v>30</v>
      </c>
      <c r="BH362" s="94" t="s">
        <v>566</v>
      </c>
      <c r="BI362" s="94" t="s">
        <v>566</v>
      </c>
      <c r="BJ362" s="93">
        <v>721</v>
      </c>
      <c r="BK362" s="94">
        <v>23</v>
      </c>
      <c r="BL362" s="91">
        <v>332.32771000000002</v>
      </c>
      <c r="BM362" s="96">
        <v>13.2931083</v>
      </c>
      <c r="BN362" s="96" t="s">
        <v>566</v>
      </c>
      <c r="BO362" s="88" t="s">
        <v>430</v>
      </c>
      <c r="BP362" s="88" t="s">
        <v>566</v>
      </c>
      <c r="BQ362" s="91">
        <v>13.536</v>
      </c>
      <c r="BR362" s="95">
        <v>4.1909999999999998</v>
      </c>
      <c r="BS362" s="91">
        <v>11.06</v>
      </c>
      <c r="BT362" s="90">
        <v>30</v>
      </c>
      <c r="BU362" s="91">
        <v>0</v>
      </c>
      <c r="BV362" s="91">
        <v>331.86</v>
      </c>
      <c r="BW362" s="96">
        <v>13.2744</v>
      </c>
      <c r="BX362" s="96" t="s">
        <v>566</v>
      </c>
      <c r="BY362" s="96" t="s">
        <v>566</v>
      </c>
      <c r="BZ362" s="96" t="s">
        <v>566</v>
      </c>
      <c r="CA362" s="96" t="s">
        <v>566</v>
      </c>
      <c r="CB362" s="96" t="s">
        <v>566</v>
      </c>
      <c r="CC362" s="96" t="s">
        <v>566</v>
      </c>
      <c r="CD362" s="96" t="s">
        <v>566</v>
      </c>
      <c r="CE362" s="96" t="s">
        <v>566</v>
      </c>
      <c r="CF362" s="88" t="s">
        <v>566</v>
      </c>
      <c r="CG362" s="88" t="s">
        <v>566</v>
      </c>
      <c r="CH362" s="92" t="s">
        <v>566</v>
      </c>
      <c r="CI362" s="91">
        <v>0</v>
      </c>
      <c r="CJ362" s="91">
        <v>0</v>
      </c>
      <c r="CK362" s="90" t="s">
        <v>566</v>
      </c>
      <c r="CL362" s="91">
        <v>-0.13798139409999999</v>
      </c>
      <c r="CM362" s="91">
        <v>-0.38401860589999998</v>
      </c>
      <c r="CN362" s="88" t="s">
        <v>566</v>
      </c>
      <c r="CO362" s="91">
        <v>60.52</v>
      </c>
      <c r="CP362" s="91">
        <v>22.000134255999999</v>
      </c>
      <c r="CQ362" s="91">
        <v>17.979647276000001</v>
      </c>
      <c r="CR362" s="91">
        <v>8.4642480979000005</v>
      </c>
      <c r="CS362" s="91">
        <v>6.9176472760000003</v>
      </c>
      <c r="CT362" s="90">
        <v>0</v>
      </c>
      <c r="CU362" s="96">
        <v>1.014</v>
      </c>
      <c r="CV362" s="96">
        <v>0.85299999999999998</v>
      </c>
      <c r="CW362" s="96">
        <v>0.82299999999999995</v>
      </c>
      <c r="CX362" s="93">
        <v>2298</v>
      </c>
      <c r="CY362" s="93">
        <v>2282.36</v>
      </c>
      <c r="CZ362" s="93">
        <v>82.2</v>
      </c>
      <c r="DA362" s="90">
        <v>40</v>
      </c>
      <c r="DB362" s="90" t="s">
        <v>566</v>
      </c>
      <c r="DC362" s="90">
        <v>71.2</v>
      </c>
      <c r="DD362" s="91">
        <v>212</v>
      </c>
      <c r="DE362" s="91">
        <v>-7.2877358490999997</v>
      </c>
      <c r="DF362" s="93">
        <v>38.1</v>
      </c>
      <c r="DG362" s="88" t="s">
        <v>393</v>
      </c>
      <c r="DH362" s="88" t="s">
        <v>566</v>
      </c>
      <c r="DI362" s="88" t="s">
        <v>566</v>
      </c>
      <c r="DJ362" s="88" t="s">
        <v>3178</v>
      </c>
      <c r="DK362" s="90">
        <v>-4.5</v>
      </c>
      <c r="DL362" s="91">
        <v>4.1909999999999998</v>
      </c>
      <c r="DM362" s="91">
        <v>0.38790111519999998</v>
      </c>
      <c r="DN362" s="91">
        <v>32.295198669299999</v>
      </c>
      <c r="DO362" s="91">
        <v>26.3933062419</v>
      </c>
      <c r="DP362" s="91">
        <v>18.759312511200001</v>
      </c>
      <c r="DQ362" s="91">
        <v>15.3313062419</v>
      </c>
      <c r="DR362" s="91">
        <v>52.490003104700001</v>
      </c>
      <c r="DS362" s="91">
        <v>42.897544640299998</v>
      </c>
      <c r="DT362" s="91">
        <v>38.954116946600003</v>
      </c>
      <c r="DU362" s="91">
        <v>31.8355446403</v>
      </c>
      <c r="DV362" s="91" t="s">
        <v>566</v>
      </c>
      <c r="DW362" s="97"/>
      <c r="DX362" s="98" t="s">
        <v>689</v>
      </c>
      <c r="DY362" s="99" t="s">
        <v>689</v>
      </c>
      <c r="DZ362" s="98" t="s">
        <v>689</v>
      </c>
      <c r="EA362" s="100" t="s">
        <v>689</v>
      </c>
      <c r="EB362" s="101" t="s">
        <v>566</v>
      </c>
      <c r="EC362" s="38"/>
    </row>
    <row r="363" spans="1:133" s="9" customFormat="1" ht="15" customHeight="1" x14ac:dyDescent="0.25">
      <c r="A363" s="17" t="str">
        <f t="shared" si="5"/>
        <v>125Л_Южно-Ягунское</v>
      </c>
      <c r="B363" s="87">
        <v>10</v>
      </c>
      <c r="C363" s="88" t="s">
        <v>733</v>
      </c>
      <c r="D363" s="88" t="s">
        <v>568</v>
      </c>
      <c r="E363" s="88" t="s">
        <v>525</v>
      </c>
      <c r="F363" s="88" t="s">
        <v>7</v>
      </c>
      <c r="G363" s="88" t="s">
        <v>29</v>
      </c>
      <c r="H363" s="88" t="s">
        <v>224</v>
      </c>
      <c r="I363" s="89" t="s">
        <v>2313</v>
      </c>
      <c r="J363" s="88" t="s">
        <v>6</v>
      </c>
      <c r="K363" s="88" t="s">
        <v>688</v>
      </c>
      <c r="L363" s="88" t="s">
        <v>396</v>
      </c>
      <c r="M363" s="88" t="s">
        <v>34</v>
      </c>
      <c r="N363" s="88" t="s">
        <v>6</v>
      </c>
      <c r="O363" s="90">
        <v>268.39999999999998</v>
      </c>
      <c r="P363" s="90">
        <v>2587.4</v>
      </c>
      <c r="Q363" s="90">
        <v>2855.8</v>
      </c>
      <c r="R363" s="91">
        <v>226.47200000000001</v>
      </c>
      <c r="S363" s="90" t="s">
        <v>690</v>
      </c>
      <c r="T363" s="90">
        <v>2708.2</v>
      </c>
      <c r="U363" s="90">
        <v>270.39999999999998</v>
      </c>
      <c r="V363" s="88" t="s">
        <v>31</v>
      </c>
      <c r="W363" s="88" t="s">
        <v>112</v>
      </c>
      <c r="X363" s="88" t="s">
        <v>2240</v>
      </c>
      <c r="Y363" s="90" t="s">
        <v>1408</v>
      </c>
      <c r="Z363" s="90" t="s">
        <v>566</v>
      </c>
      <c r="AA363" s="90">
        <v>73</v>
      </c>
      <c r="AB363" s="91" t="s">
        <v>3918</v>
      </c>
      <c r="AC363" s="88" t="s">
        <v>566</v>
      </c>
      <c r="AD363" s="90" t="s">
        <v>566</v>
      </c>
      <c r="AE363" s="90" t="s">
        <v>2019</v>
      </c>
      <c r="AF363" s="90" t="s">
        <v>112</v>
      </c>
      <c r="AG363" s="91" t="s">
        <v>3496</v>
      </c>
      <c r="AH363" s="92" t="s">
        <v>4786</v>
      </c>
      <c r="AI363" s="93">
        <v>126</v>
      </c>
      <c r="AJ363" s="88" t="s">
        <v>722</v>
      </c>
      <c r="AK363" s="90" t="s">
        <v>566</v>
      </c>
      <c r="AL363" s="91">
        <v>15.2</v>
      </c>
      <c r="AM363" s="91">
        <v>10.5502097242</v>
      </c>
      <c r="AN363" s="91">
        <v>1600</v>
      </c>
      <c r="AO363" s="90">
        <v>11</v>
      </c>
      <c r="AP363" s="91">
        <v>44.817</v>
      </c>
      <c r="AQ363" s="91">
        <v>40.453076923099999</v>
      </c>
      <c r="AR363" s="91">
        <v>74</v>
      </c>
      <c r="AS363" s="91">
        <v>80.950912156200005</v>
      </c>
      <c r="AT363" s="91">
        <v>82.807674944400006</v>
      </c>
      <c r="AU363" s="90">
        <v>435</v>
      </c>
      <c r="AV363" s="90">
        <v>0</v>
      </c>
      <c r="AW363" s="91">
        <v>2.48</v>
      </c>
      <c r="AX363" s="91" t="s">
        <v>566</v>
      </c>
      <c r="AY363" s="91">
        <v>198.05</v>
      </c>
      <c r="AZ363" s="88" t="s">
        <v>4928</v>
      </c>
      <c r="BA363" s="91">
        <v>200</v>
      </c>
      <c r="BB363" s="91">
        <v>117.09908784380001</v>
      </c>
      <c r="BC363" s="94">
        <v>0.2757152135</v>
      </c>
      <c r="BD363" s="91">
        <v>32.286000000000001</v>
      </c>
      <c r="BE363" s="95">
        <v>63.695999999999998</v>
      </c>
      <c r="BF363" s="91">
        <v>10</v>
      </c>
      <c r="BG363" s="91">
        <v>30.7</v>
      </c>
      <c r="BH363" s="94">
        <v>0.16667000000000001</v>
      </c>
      <c r="BI363" s="94">
        <v>0.16667000000000001</v>
      </c>
      <c r="BJ363" s="93">
        <v>369</v>
      </c>
      <c r="BK363" s="94">
        <v>7</v>
      </c>
      <c r="BL363" s="91">
        <v>307.02517</v>
      </c>
      <c r="BM363" s="96">
        <v>12.281006870000001</v>
      </c>
      <c r="BN363" s="96" t="s">
        <v>566</v>
      </c>
      <c r="BO363" s="88" t="s">
        <v>696</v>
      </c>
      <c r="BP363" s="88" t="s">
        <v>566</v>
      </c>
      <c r="BQ363" s="91">
        <v>32.286000000000001</v>
      </c>
      <c r="BR363" s="95">
        <v>63.695999999999998</v>
      </c>
      <c r="BS363" s="91">
        <v>10</v>
      </c>
      <c r="BT363" s="90">
        <v>30</v>
      </c>
      <c r="BU363" s="91">
        <v>0</v>
      </c>
      <c r="BV363" s="91">
        <v>299.94</v>
      </c>
      <c r="BW363" s="96">
        <v>11.9976</v>
      </c>
      <c r="BX363" s="96" t="s">
        <v>566</v>
      </c>
      <c r="BY363" s="96" t="s">
        <v>566</v>
      </c>
      <c r="BZ363" s="96" t="s">
        <v>566</v>
      </c>
      <c r="CA363" s="96" t="s">
        <v>566</v>
      </c>
      <c r="CB363" s="96" t="s">
        <v>566</v>
      </c>
      <c r="CC363" s="96" t="s">
        <v>566</v>
      </c>
      <c r="CD363" s="96" t="s">
        <v>566</v>
      </c>
      <c r="CE363" s="96" t="s">
        <v>566</v>
      </c>
      <c r="CF363" s="88" t="s">
        <v>566</v>
      </c>
      <c r="CG363" s="88" t="s">
        <v>566</v>
      </c>
      <c r="CH363" s="92" t="s">
        <v>566</v>
      </c>
      <c r="CI363" s="91">
        <v>0</v>
      </c>
      <c r="CJ363" s="91">
        <v>0</v>
      </c>
      <c r="CK363" s="90" t="s">
        <v>566</v>
      </c>
      <c r="CL363" s="91">
        <v>-0.9776850574</v>
      </c>
      <c r="CM363" s="91">
        <v>-0.16031494260000001</v>
      </c>
      <c r="CN363" s="88" t="s">
        <v>566</v>
      </c>
      <c r="CO363" s="91">
        <v>60.52</v>
      </c>
      <c r="CP363" s="91">
        <v>37.7229950786</v>
      </c>
      <c r="CQ363" s="91">
        <v>11.6817379234</v>
      </c>
      <c r="CR363" s="91">
        <v>5.4368316051000001</v>
      </c>
      <c r="CS363" s="91">
        <v>1.6837379234000001</v>
      </c>
      <c r="CT363" s="90">
        <v>-3.5</v>
      </c>
      <c r="CU363" s="96">
        <v>1.014</v>
      </c>
      <c r="CV363" s="96">
        <v>0.85299999999999998</v>
      </c>
      <c r="CW363" s="96">
        <v>0.82299999999999995</v>
      </c>
      <c r="CX363" s="93">
        <v>2298</v>
      </c>
      <c r="CY363" s="93">
        <v>2278.1280000000002</v>
      </c>
      <c r="CZ363" s="93">
        <v>82.8</v>
      </c>
      <c r="DA363" s="90">
        <v>40</v>
      </c>
      <c r="DB363" s="90" t="s">
        <v>566</v>
      </c>
      <c r="DC363" s="90">
        <v>71.2</v>
      </c>
      <c r="DD363" s="91">
        <v>212</v>
      </c>
      <c r="DE363" s="91">
        <v>-6.5801886791999999</v>
      </c>
      <c r="DF363" s="93">
        <v>38.1</v>
      </c>
      <c r="DG363" s="88" t="s">
        <v>393</v>
      </c>
      <c r="DH363" s="88" t="s">
        <v>566</v>
      </c>
      <c r="DI363" s="88" t="s">
        <v>566</v>
      </c>
      <c r="DJ363" s="88" t="s">
        <v>3325</v>
      </c>
      <c r="DK363" s="90">
        <v>-4.5</v>
      </c>
      <c r="DL363" s="91">
        <v>63.695999999999998</v>
      </c>
      <c r="DM363" s="91">
        <v>0.36063087170000002</v>
      </c>
      <c r="DN363" s="91">
        <v>42.229546129299997</v>
      </c>
      <c r="DO363" s="91">
        <v>13.0772885207</v>
      </c>
      <c r="DP363" s="91">
        <v>9.9433826558000007</v>
      </c>
      <c r="DQ363" s="91">
        <v>3.0792885207</v>
      </c>
      <c r="DR363" s="91">
        <v>49.340794610000003</v>
      </c>
      <c r="DS363" s="91">
        <v>15.2794397785</v>
      </c>
      <c r="DT363" s="91">
        <v>17.054631136499999</v>
      </c>
      <c r="DU363" s="91">
        <v>5.2814397785000002</v>
      </c>
      <c r="DV363" s="91" t="s">
        <v>566</v>
      </c>
      <c r="DW363" s="97"/>
      <c r="DX363" s="98" t="s">
        <v>689</v>
      </c>
      <c r="DY363" s="99" t="s">
        <v>689</v>
      </c>
      <c r="DZ363" s="98" t="s">
        <v>689</v>
      </c>
      <c r="EA363" s="100" t="s">
        <v>689</v>
      </c>
      <c r="EB363" s="101" t="s">
        <v>2763</v>
      </c>
      <c r="EC363" s="38"/>
    </row>
    <row r="364" spans="1:133" s="9" customFormat="1" ht="15" customHeight="1" x14ac:dyDescent="0.25">
      <c r="A364" s="17" t="str">
        <f t="shared" si="5"/>
        <v>126_Южно-Ягунское</v>
      </c>
      <c r="B364" s="87">
        <v>11</v>
      </c>
      <c r="C364" s="88" t="s">
        <v>733</v>
      </c>
      <c r="D364" s="88" t="s">
        <v>568</v>
      </c>
      <c r="E364" s="88" t="s">
        <v>525</v>
      </c>
      <c r="F364" s="88" t="s">
        <v>7</v>
      </c>
      <c r="G364" s="88" t="s">
        <v>29</v>
      </c>
      <c r="H364" s="88" t="s">
        <v>736</v>
      </c>
      <c r="I364" s="89">
        <v>126</v>
      </c>
      <c r="J364" s="88" t="s">
        <v>6</v>
      </c>
      <c r="K364" s="88" t="s">
        <v>688</v>
      </c>
      <c r="L364" s="88" t="s">
        <v>396</v>
      </c>
      <c r="M364" s="88" t="s">
        <v>1523</v>
      </c>
      <c r="N364" s="88" t="s">
        <v>695</v>
      </c>
      <c r="O364" s="90">
        <v>14.8</v>
      </c>
      <c r="P364" s="90">
        <v>2423</v>
      </c>
      <c r="Q364" s="90">
        <v>2495.4</v>
      </c>
      <c r="R364" s="91">
        <v>72.186000000000007</v>
      </c>
      <c r="S364" s="90" t="s">
        <v>150</v>
      </c>
      <c r="T364" s="90">
        <v>2513.1999999999998</v>
      </c>
      <c r="U364" s="90">
        <v>8.4</v>
      </c>
      <c r="V364" s="88" t="s">
        <v>31</v>
      </c>
      <c r="W364" s="88" t="s">
        <v>190</v>
      </c>
      <c r="X364" s="88" t="s">
        <v>198</v>
      </c>
      <c r="Y364" s="90" t="s">
        <v>986</v>
      </c>
      <c r="Z364" s="90" t="s">
        <v>566</v>
      </c>
      <c r="AA364" s="90">
        <v>73</v>
      </c>
      <c r="AB364" s="91" t="s">
        <v>3558</v>
      </c>
      <c r="AC364" s="88" t="s">
        <v>566</v>
      </c>
      <c r="AD364" s="90" t="s">
        <v>566</v>
      </c>
      <c r="AE364" s="90" t="s">
        <v>2019</v>
      </c>
      <c r="AF364" s="90" t="s">
        <v>190</v>
      </c>
      <c r="AG364" s="91" t="s">
        <v>3482</v>
      </c>
      <c r="AH364" s="92" t="s">
        <v>5118</v>
      </c>
      <c r="AI364" s="93">
        <v>27</v>
      </c>
      <c r="AJ364" s="88" t="s">
        <v>566</v>
      </c>
      <c r="AK364" s="90" t="s">
        <v>566</v>
      </c>
      <c r="AL364" s="91">
        <v>15.2</v>
      </c>
      <c r="AM364" s="91">
        <v>10.5502097242</v>
      </c>
      <c r="AN364" s="91">
        <v>1330</v>
      </c>
      <c r="AO364" s="90">
        <v>12</v>
      </c>
      <c r="AP364" s="91">
        <v>46.76</v>
      </c>
      <c r="AQ364" s="91" t="s">
        <v>566</v>
      </c>
      <c r="AR364" s="91" t="s">
        <v>566</v>
      </c>
      <c r="AS364" s="91">
        <v>102.25</v>
      </c>
      <c r="AT364" s="91">
        <v>103.8</v>
      </c>
      <c r="AU364" s="90">
        <v>238</v>
      </c>
      <c r="AV364" s="90">
        <v>7.7</v>
      </c>
      <c r="AW364" s="91">
        <v>0.246</v>
      </c>
      <c r="AX364" s="91" t="s">
        <v>566</v>
      </c>
      <c r="AY364" s="91">
        <v>195.42</v>
      </c>
      <c r="AZ364" s="88" t="s">
        <v>4928</v>
      </c>
      <c r="BA364" s="91">
        <v>197</v>
      </c>
      <c r="BB364" s="91">
        <v>93.17</v>
      </c>
      <c r="BC364" s="94">
        <v>3.1001271859999999</v>
      </c>
      <c r="BD364" s="91">
        <v>292.49700000000001</v>
      </c>
      <c r="BE364" s="95">
        <v>96</v>
      </c>
      <c r="BF364" s="91">
        <v>9.92</v>
      </c>
      <c r="BG364" s="91">
        <v>26</v>
      </c>
      <c r="BH364" s="94" t="s">
        <v>566</v>
      </c>
      <c r="BI364" s="94" t="s">
        <v>566</v>
      </c>
      <c r="BJ364" s="93">
        <v>625</v>
      </c>
      <c r="BK364" s="94">
        <v>119</v>
      </c>
      <c r="BL364" s="91">
        <v>258.31117999999998</v>
      </c>
      <c r="BM364" s="96">
        <v>17.361052300000001</v>
      </c>
      <c r="BN364" s="96" t="s">
        <v>566</v>
      </c>
      <c r="BO364" s="88" t="s">
        <v>430</v>
      </c>
      <c r="BP364" s="88" t="s">
        <v>566</v>
      </c>
      <c r="BQ364" s="91">
        <v>292.49700000000001</v>
      </c>
      <c r="BR364" s="95">
        <v>96</v>
      </c>
      <c r="BS364" s="91">
        <v>9.92</v>
      </c>
      <c r="BT364" s="90">
        <v>30</v>
      </c>
      <c r="BU364" s="91">
        <v>0</v>
      </c>
      <c r="BV364" s="91">
        <v>297.57</v>
      </c>
      <c r="BW364" s="96">
        <v>19.999559999999999</v>
      </c>
      <c r="BX364" s="96" t="s">
        <v>566</v>
      </c>
      <c r="BY364" s="96" t="s">
        <v>566</v>
      </c>
      <c r="BZ364" s="96" t="s">
        <v>566</v>
      </c>
      <c r="CA364" s="96" t="s">
        <v>566</v>
      </c>
      <c r="CB364" s="96" t="s">
        <v>566</v>
      </c>
      <c r="CC364" s="96" t="s">
        <v>566</v>
      </c>
      <c r="CD364" s="96" t="s">
        <v>566</v>
      </c>
      <c r="CE364" s="96" t="s">
        <v>566</v>
      </c>
      <c r="CF364" s="88" t="s">
        <v>566</v>
      </c>
      <c r="CG364" s="88" t="s">
        <v>566</v>
      </c>
      <c r="CH364" s="92" t="s">
        <v>566</v>
      </c>
      <c r="CI364" s="91">
        <v>0</v>
      </c>
      <c r="CJ364" s="91">
        <v>0</v>
      </c>
      <c r="CK364" s="90" t="s">
        <v>566</v>
      </c>
      <c r="CL364" s="91">
        <v>-1.0136571510000001</v>
      </c>
      <c r="CM364" s="91">
        <v>-2.5342849000000001E-2</v>
      </c>
      <c r="CN364" s="88" t="s">
        <v>566</v>
      </c>
      <c r="CO364" s="91">
        <v>124</v>
      </c>
      <c r="CP364" s="91">
        <v>340.2231119827</v>
      </c>
      <c r="CQ364" s="91">
        <v>11.5365125553</v>
      </c>
      <c r="CR364" s="91">
        <v>47.726377518699998</v>
      </c>
      <c r="CS364" s="91">
        <v>1.6175125553</v>
      </c>
      <c r="CT364" s="90" t="s">
        <v>566</v>
      </c>
      <c r="CU364" s="96">
        <v>1.01335</v>
      </c>
      <c r="CV364" s="96">
        <v>0.8478</v>
      </c>
      <c r="CW364" s="96">
        <v>0.77944999999999998</v>
      </c>
      <c r="CX364" s="93">
        <v>2352</v>
      </c>
      <c r="CY364" s="93">
        <v>2335.848</v>
      </c>
      <c r="CZ364" s="93">
        <v>82.8</v>
      </c>
      <c r="DA364" s="90">
        <v>82</v>
      </c>
      <c r="DB364" s="90" t="s">
        <v>566</v>
      </c>
      <c r="DC364" s="90">
        <v>99.2</v>
      </c>
      <c r="DD364" s="91">
        <v>233</v>
      </c>
      <c r="DE364" s="91">
        <v>-16.1287553648</v>
      </c>
      <c r="DF364" s="93">
        <v>93.05</v>
      </c>
      <c r="DG364" s="88" t="s">
        <v>393</v>
      </c>
      <c r="DH364" s="88" t="s">
        <v>566</v>
      </c>
      <c r="DI364" s="88">
        <v>1</v>
      </c>
      <c r="DJ364" s="88" t="s">
        <v>566</v>
      </c>
      <c r="DK364" s="90" t="s">
        <v>566</v>
      </c>
      <c r="DL364" s="91">
        <v>96</v>
      </c>
      <c r="DM364" s="91" t="s">
        <v>566</v>
      </c>
      <c r="DN364" s="91">
        <v>401.23438713169998</v>
      </c>
      <c r="DO364" s="91">
        <v>13.606660160700001</v>
      </c>
      <c r="DP364" s="91">
        <v>108.7376526677</v>
      </c>
      <c r="DQ364" s="91">
        <v>3.6876601607000001</v>
      </c>
      <c r="DR364" s="91">
        <v>466.7033704712</v>
      </c>
      <c r="DS364" s="91">
        <v>15.8252896509</v>
      </c>
      <c r="DT364" s="91">
        <v>174.20663600719999</v>
      </c>
      <c r="DU364" s="91">
        <v>5.9062896508999998</v>
      </c>
      <c r="DV364" s="91">
        <v>150.8733333333</v>
      </c>
      <c r="DW364" s="97"/>
      <c r="DX364" s="98" t="s">
        <v>689</v>
      </c>
      <c r="DY364" s="99" t="s">
        <v>689</v>
      </c>
      <c r="DZ364" s="98" t="s">
        <v>689</v>
      </c>
      <c r="EA364" s="100" t="s">
        <v>566</v>
      </c>
      <c r="EB364" s="101" t="s">
        <v>2763</v>
      </c>
      <c r="EC364" s="38"/>
    </row>
    <row r="365" spans="1:133" s="9" customFormat="1" ht="15" customHeight="1" x14ac:dyDescent="0.25">
      <c r="A365" s="17" t="str">
        <f t="shared" si="5"/>
        <v>127_Южно-Ягунское</v>
      </c>
      <c r="B365" s="87">
        <v>12</v>
      </c>
      <c r="C365" s="88" t="s">
        <v>733</v>
      </c>
      <c r="D365" s="88" t="s">
        <v>568</v>
      </c>
      <c r="E365" s="88" t="s">
        <v>525</v>
      </c>
      <c r="F365" s="88" t="s">
        <v>7</v>
      </c>
      <c r="G365" s="88" t="s">
        <v>29</v>
      </c>
      <c r="H365" s="88" t="s">
        <v>216</v>
      </c>
      <c r="I365" s="89">
        <v>127</v>
      </c>
      <c r="J365" s="88" t="s">
        <v>6</v>
      </c>
      <c r="K365" s="88" t="s">
        <v>688</v>
      </c>
      <c r="L365" s="88" t="s">
        <v>396</v>
      </c>
      <c r="M365" s="88" t="s">
        <v>1554</v>
      </c>
      <c r="N365" s="88" t="s">
        <v>10</v>
      </c>
      <c r="O365" s="90">
        <v>8</v>
      </c>
      <c r="P365" s="90">
        <v>2509</v>
      </c>
      <c r="Q365" s="90">
        <v>2536.4</v>
      </c>
      <c r="R365" s="91">
        <v>119.105</v>
      </c>
      <c r="S365" s="90" t="s">
        <v>150</v>
      </c>
      <c r="T365" s="90">
        <v>2570.6999999999998</v>
      </c>
      <c r="U365" s="90">
        <v>11.5</v>
      </c>
      <c r="V365" s="88" t="s">
        <v>31</v>
      </c>
      <c r="W365" s="88" t="s">
        <v>112</v>
      </c>
      <c r="X365" s="88" t="s">
        <v>103</v>
      </c>
      <c r="Y365" s="90" t="s">
        <v>1005</v>
      </c>
      <c r="Z365" s="90" t="s">
        <v>566</v>
      </c>
      <c r="AA365" s="90">
        <v>73</v>
      </c>
      <c r="AB365" s="91" t="s">
        <v>3559</v>
      </c>
      <c r="AC365" s="88" t="s">
        <v>566</v>
      </c>
      <c r="AD365" s="90" t="s">
        <v>566</v>
      </c>
      <c r="AE365" s="90" t="s">
        <v>566</v>
      </c>
      <c r="AF365" s="90" t="s">
        <v>112</v>
      </c>
      <c r="AG365" s="91" t="s">
        <v>3462</v>
      </c>
      <c r="AH365" s="92" t="s">
        <v>1063</v>
      </c>
      <c r="AI365" s="93">
        <v>2145</v>
      </c>
      <c r="AJ365" s="88" t="s">
        <v>3074</v>
      </c>
      <c r="AK365" s="90" t="s">
        <v>566</v>
      </c>
      <c r="AL365" s="91">
        <v>15.2</v>
      </c>
      <c r="AM365" s="91">
        <v>10.5502097242</v>
      </c>
      <c r="AN365" s="91">
        <v>815</v>
      </c>
      <c r="AO365" s="90">
        <v>1</v>
      </c>
      <c r="AP365" s="91">
        <v>36.984999999999999</v>
      </c>
      <c r="AQ365" s="91" t="s">
        <v>566</v>
      </c>
      <c r="AR365" s="91" t="s">
        <v>566</v>
      </c>
      <c r="AS365" s="91">
        <v>129.97999999999999</v>
      </c>
      <c r="AT365" s="91">
        <v>131.77000000000001</v>
      </c>
      <c r="AU365" s="90">
        <v>0</v>
      </c>
      <c r="AV365" s="90">
        <v>0</v>
      </c>
      <c r="AW365" s="91">
        <v>0</v>
      </c>
      <c r="AX365" s="91" t="s">
        <v>566</v>
      </c>
      <c r="AY365" s="91">
        <v>204.87</v>
      </c>
      <c r="AZ365" s="88" t="s">
        <v>4928</v>
      </c>
      <c r="BA365" s="91">
        <v>206.7</v>
      </c>
      <c r="BB365" s="91">
        <v>74.89</v>
      </c>
      <c r="BC365" s="94">
        <v>1.4002255689000001</v>
      </c>
      <c r="BD365" s="91">
        <v>105.52800000000001</v>
      </c>
      <c r="BE365" s="95">
        <v>95.131</v>
      </c>
      <c r="BF365" s="91">
        <v>4.3600000000000003</v>
      </c>
      <c r="BG365" s="91">
        <v>31</v>
      </c>
      <c r="BH365" s="94" t="s">
        <v>566</v>
      </c>
      <c r="BI365" s="94" t="s">
        <v>566</v>
      </c>
      <c r="BJ365" s="93">
        <v>744</v>
      </c>
      <c r="BK365" s="94">
        <v>0</v>
      </c>
      <c r="BL365" s="91">
        <v>135.06744</v>
      </c>
      <c r="BM365" s="96">
        <v>7.8344011699999996</v>
      </c>
      <c r="BN365" s="96" t="s">
        <v>566</v>
      </c>
      <c r="BO365" s="88" t="s">
        <v>430</v>
      </c>
      <c r="BP365" s="88" t="s">
        <v>566</v>
      </c>
      <c r="BQ365" s="91">
        <v>105.52800000000001</v>
      </c>
      <c r="BR365" s="95">
        <v>95.131</v>
      </c>
      <c r="BS365" s="91">
        <v>4.3600000000000003</v>
      </c>
      <c r="BT365" s="90">
        <v>30</v>
      </c>
      <c r="BU365" s="91">
        <v>0</v>
      </c>
      <c r="BV365" s="91">
        <v>130.71</v>
      </c>
      <c r="BW365" s="96">
        <v>7.5819000000000001</v>
      </c>
      <c r="BX365" s="96" t="s">
        <v>566</v>
      </c>
      <c r="BY365" s="96" t="s">
        <v>566</v>
      </c>
      <c r="BZ365" s="96" t="s">
        <v>566</v>
      </c>
      <c r="CA365" s="96" t="s">
        <v>566</v>
      </c>
      <c r="CB365" s="96" t="s">
        <v>566</v>
      </c>
      <c r="CC365" s="96" t="s">
        <v>566</v>
      </c>
      <c r="CD365" s="96" t="s">
        <v>566</v>
      </c>
      <c r="CE365" s="96" t="s">
        <v>566</v>
      </c>
      <c r="CF365" s="88" t="s">
        <v>566</v>
      </c>
      <c r="CG365" s="88" t="s">
        <v>566</v>
      </c>
      <c r="CH365" s="92" t="s">
        <v>566</v>
      </c>
      <c r="CI365" s="91">
        <v>0</v>
      </c>
      <c r="CJ365" s="91">
        <v>0</v>
      </c>
      <c r="CK365" s="90" t="s">
        <v>566</v>
      </c>
      <c r="CL365" s="91">
        <v>-2.7133453500000002E-2</v>
      </c>
      <c r="CM365" s="91">
        <v>-3.0866546500000001E-2</v>
      </c>
      <c r="CN365" s="88" t="s">
        <v>566</v>
      </c>
      <c r="CO365" s="91">
        <v>124</v>
      </c>
      <c r="CP365" s="91">
        <v>163.6012555808</v>
      </c>
      <c r="CQ365" s="91">
        <v>6.6050859120999998</v>
      </c>
      <c r="CR365" s="91">
        <v>58.072868483999997</v>
      </c>
      <c r="CS365" s="91">
        <v>2.2480859121000001</v>
      </c>
      <c r="CT365" s="90" t="s">
        <v>566</v>
      </c>
      <c r="CU365" s="96">
        <v>1.0138119999999999</v>
      </c>
      <c r="CV365" s="96">
        <v>0.84799599999999997</v>
      </c>
      <c r="CW365" s="96">
        <v>0.767984</v>
      </c>
      <c r="CX365" s="93">
        <v>2352</v>
      </c>
      <c r="CY365" s="93">
        <v>2333.3629999999998</v>
      </c>
      <c r="CZ365" s="93">
        <v>82.8</v>
      </c>
      <c r="DA365" s="90">
        <v>50</v>
      </c>
      <c r="DB365" s="90" t="s">
        <v>566</v>
      </c>
      <c r="DC365" s="90">
        <v>99.2</v>
      </c>
      <c r="DD365" s="91">
        <v>233</v>
      </c>
      <c r="DE365" s="91">
        <v>-12.0729613734</v>
      </c>
      <c r="DF365" s="93">
        <v>87.65</v>
      </c>
      <c r="DG365" s="88" t="s">
        <v>393</v>
      </c>
      <c r="DH365" s="88" t="s">
        <v>566</v>
      </c>
      <c r="DI365" s="88">
        <v>1</v>
      </c>
      <c r="DJ365" s="88" t="s">
        <v>1564</v>
      </c>
      <c r="DK365" s="90" t="s">
        <v>566</v>
      </c>
      <c r="DL365" s="91">
        <v>95.131</v>
      </c>
      <c r="DM365" s="91" t="s">
        <v>566</v>
      </c>
      <c r="DN365" s="91">
        <v>498.31446031249999</v>
      </c>
      <c r="DO365" s="91">
        <v>20.074784080800001</v>
      </c>
      <c r="DP365" s="91">
        <v>392.78607321570001</v>
      </c>
      <c r="DQ365" s="91">
        <v>15.7177840808</v>
      </c>
      <c r="DR365" s="91">
        <v>790.9545474299</v>
      </c>
      <c r="DS365" s="91">
        <v>31.355306476500001</v>
      </c>
      <c r="DT365" s="91">
        <v>685.42616033310003</v>
      </c>
      <c r="DU365" s="91">
        <v>26.998306476500002</v>
      </c>
      <c r="DV365" s="91">
        <v>111.3108625</v>
      </c>
      <c r="DW365" s="97"/>
      <c r="DX365" s="98" t="s">
        <v>689</v>
      </c>
      <c r="DY365" s="99" t="s">
        <v>689</v>
      </c>
      <c r="DZ365" s="98" t="s">
        <v>689</v>
      </c>
      <c r="EA365" s="100" t="s">
        <v>566</v>
      </c>
      <c r="EB365" s="101" t="s">
        <v>2761</v>
      </c>
      <c r="EC365" s="38"/>
    </row>
    <row r="366" spans="1:133" s="9" customFormat="1" ht="15" customHeight="1" x14ac:dyDescent="0.25">
      <c r="A366" s="17" t="str">
        <f t="shared" si="5"/>
        <v>128_Южно-Ягунское</v>
      </c>
      <c r="B366" s="87">
        <v>13</v>
      </c>
      <c r="C366" s="88" t="s">
        <v>733</v>
      </c>
      <c r="D366" s="88" t="s">
        <v>568</v>
      </c>
      <c r="E366" s="88" t="s">
        <v>525</v>
      </c>
      <c r="F366" s="88" t="s">
        <v>7</v>
      </c>
      <c r="G366" s="88" t="s">
        <v>29</v>
      </c>
      <c r="H366" s="88" t="s">
        <v>736</v>
      </c>
      <c r="I366" s="89">
        <v>128</v>
      </c>
      <c r="J366" s="88" t="s">
        <v>101</v>
      </c>
      <c r="K366" s="88" t="s">
        <v>688</v>
      </c>
      <c r="L366" s="88" t="s">
        <v>396</v>
      </c>
      <c r="M366" s="88" t="s">
        <v>1553</v>
      </c>
      <c r="N366" s="88" t="s">
        <v>695</v>
      </c>
      <c r="O366" s="90">
        <v>21.5</v>
      </c>
      <c r="P366" s="90">
        <v>2560</v>
      </c>
      <c r="Q366" s="90">
        <v>2638</v>
      </c>
      <c r="R366" s="91">
        <v>211.25</v>
      </c>
      <c r="S366" s="90" t="s">
        <v>150</v>
      </c>
      <c r="T366" s="90">
        <v>2652.4</v>
      </c>
      <c r="U366" s="90">
        <v>16.8</v>
      </c>
      <c r="V366" s="88" t="s">
        <v>31</v>
      </c>
      <c r="W366" s="88" t="s">
        <v>190</v>
      </c>
      <c r="X366" s="88" t="s">
        <v>565</v>
      </c>
      <c r="Y366" s="90" t="s">
        <v>842</v>
      </c>
      <c r="Z366" s="90" t="s">
        <v>566</v>
      </c>
      <c r="AA366" s="90">
        <v>73</v>
      </c>
      <c r="AB366" s="91" t="s">
        <v>3561</v>
      </c>
      <c r="AC366" s="88" t="s">
        <v>566</v>
      </c>
      <c r="AD366" s="90" t="s">
        <v>566</v>
      </c>
      <c r="AE366" s="90" t="s">
        <v>4821</v>
      </c>
      <c r="AF366" s="90" t="s">
        <v>190</v>
      </c>
      <c r="AG366" s="91" t="s">
        <v>3473</v>
      </c>
      <c r="AH366" s="92" t="s">
        <v>2433</v>
      </c>
      <c r="AI366" s="93">
        <v>986</v>
      </c>
      <c r="AJ366" s="88" t="s">
        <v>722</v>
      </c>
      <c r="AK366" s="90" t="s">
        <v>566</v>
      </c>
      <c r="AL366" s="91">
        <v>20</v>
      </c>
      <c r="AM366" s="91">
        <v>10.1060942541</v>
      </c>
      <c r="AN366" s="91">
        <v>1192</v>
      </c>
      <c r="AO366" s="90">
        <v>10.4</v>
      </c>
      <c r="AP366" s="91">
        <v>49.688000000000002</v>
      </c>
      <c r="AQ366" s="91" t="s">
        <v>566</v>
      </c>
      <c r="AR366" s="91" t="s">
        <v>566</v>
      </c>
      <c r="AS366" s="91">
        <v>109.59</v>
      </c>
      <c r="AT366" s="91">
        <v>111.16</v>
      </c>
      <c r="AU366" s="90">
        <v>537</v>
      </c>
      <c r="AV366" s="90">
        <v>9.6999999999999993</v>
      </c>
      <c r="AW366" s="91">
        <v>22.428999999999998</v>
      </c>
      <c r="AX366" s="91" t="s">
        <v>566</v>
      </c>
      <c r="AY366" s="91">
        <v>170.25</v>
      </c>
      <c r="AZ366" s="88" t="s">
        <v>5008</v>
      </c>
      <c r="BA366" s="91">
        <v>171.82</v>
      </c>
      <c r="BB366" s="91">
        <v>60.66</v>
      </c>
      <c r="BC366" s="94">
        <v>4.7215705764999996</v>
      </c>
      <c r="BD366" s="91">
        <v>284.99400000000003</v>
      </c>
      <c r="BE366" s="95">
        <v>97.516000000000005</v>
      </c>
      <c r="BF366" s="91">
        <v>6.02</v>
      </c>
      <c r="BG366" s="91">
        <v>30.9</v>
      </c>
      <c r="BH366" s="94" t="s">
        <v>566</v>
      </c>
      <c r="BI366" s="94" t="s">
        <v>566</v>
      </c>
      <c r="BJ366" s="93">
        <v>741</v>
      </c>
      <c r="BK366" s="94">
        <v>3</v>
      </c>
      <c r="BL366" s="91">
        <v>185.81243000000001</v>
      </c>
      <c r="BM366" s="96">
        <v>9.2572487999999993</v>
      </c>
      <c r="BN366" s="96" t="s">
        <v>566</v>
      </c>
      <c r="BO366" s="88" t="s">
        <v>430</v>
      </c>
      <c r="BP366" s="88" t="s">
        <v>566</v>
      </c>
      <c r="BQ366" s="91">
        <v>284.99400000000003</v>
      </c>
      <c r="BR366" s="95">
        <v>97.516000000000005</v>
      </c>
      <c r="BS366" s="91">
        <v>6.02</v>
      </c>
      <c r="BT366" s="90">
        <v>30</v>
      </c>
      <c r="BU366" s="91">
        <v>0</v>
      </c>
      <c r="BV366" s="91">
        <v>180.54</v>
      </c>
      <c r="BW366" s="96">
        <v>8.9950799999999997</v>
      </c>
      <c r="BX366" s="96" t="s">
        <v>566</v>
      </c>
      <c r="BY366" s="96" t="s">
        <v>566</v>
      </c>
      <c r="BZ366" s="96" t="s">
        <v>566</v>
      </c>
      <c r="CA366" s="96" t="s">
        <v>566</v>
      </c>
      <c r="CB366" s="96" t="s">
        <v>566</v>
      </c>
      <c r="CC366" s="96" t="s">
        <v>566</v>
      </c>
      <c r="CD366" s="96" t="s">
        <v>566</v>
      </c>
      <c r="CE366" s="96" t="s">
        <v>566</v>
      </c>
      <c r="CF366" s="88" t="s">
        <v>566</v>
      </c>
      <c r="CG366" s="88" t="s">
        <v>566</v>
      </c>
      <c r="CH366" s="92" t="s">
        <v>566</v>
      </c>
      <c r="CI366" s="91">
        <v>0</v>
      </c>
      <c r="CJ366" s="91">
        <v>0</v>
      </c>
      <c r="CK366" s="90" t="s">
        <v>566</v>
      </c>
      <c r="CL366" s="91">
        <v>-0.3304410197</v>
      </c>
      <c r="CM366" s="91">
        <v>-4.6558980299999997E-2</v>
      </c>
      <c r="CN366" s="88" t="s">
        <v>566</v>
      </c>
      <c r="CO366" s="91">
        <v>124</v>
      </c>
      <c r="CP366" s="91">
        <v>434.20292678800001</v>
      </c>
      <c r="CQ366" s="91">
        <v>9.1751884850999996</v>
      </c>
      <c r="CR366" s="91">
        <v>149.20854071510001</v>
      </c>
      <c r="CS366" s="91">
        <v>3.1571884850999998</v>
      </c>
      <c r="CT366" s="90" t="s">
        <v>566</v>
      </c>
      <c r="CU366" s="96">
        <v>1.01387</v>
      </c>
      <c r="CV366" s="96">
        <v>0.85019999999999996</v>
      </c>
      <c r="CW366" s="96">
        <v>0.79185000000000005</v>
      </c>
      <c r="CX366" s="93">
        <v>2352</v>
      </c>
      <c r="CY366" s="93">
        <v>2335.694</v>
      </c>
      <c r="CZ366" s="93">
        <v>80.099999999999994</v>
      </c>
      <c r="DA366" s="90">
        <v>82</v>
      </c>
      <c r="DB366" s="90" t="s">
        <v>566</v>
      </c>
      <c r="DC366" s="90">
        <v>99.2</v>
      </c>
      <c r="DD366" s="91">
        <v>233</v>
      </c>
      <c r="DE366" s="91">
        <v>-26.931330472100001</v>
      </c>
      <c r="DF366" s="93">
        <v>71.133333333300001</v>
      </c>
      <c r="DG366" s="88" t="s">
        <v>393</v>
      </c>
      <c r="DH366" s="88" t="s">
        <v>566</v>
      </c>
      <c r="DI366" s="88">
        <v>1</v>
      </c>
      <c r="DJ366" s="88" t="s">
        <v>566</v>
      </c>
      <c r="DK366" s="90" t="s">
        <v>566</v>
      </c>
      <c r="DL366" s="91">
        <v>97.516000000000005</v>
      </c>
      <c r="DM366" s="91" t="s">
        <v>566</v>
      </c>
      <c r="DN366" s="91">
        <v>316.7127492509</v>
      </c>
      <c r="DO366" s="91">
        <v>6.6886667869999998</v>
      </c>
      <c r="DP366" s="91">
        <v>31.718363178000001</v>
      </c>
      <c r="DQ366" s="91">
        <v>0.67066678700000004</v>
      </c>
      <c r="DR366" s="91">
        <v>486.38570182149999</v>
      </c>
      <c r="DS366" s="91">
        <v>10.278422138</v>
      </c>
      <c r="DT366" s="91">
        <v>201.39131574859999</v>
      </c>
      <c r="DU366" s="91">
        <v>4.260422138</v>
      </c>
      <c r="DV366" s="91">
        <v>150.8476455556</v>
      </c>
      <c r="DW366" s="97"/>
      <c r="DX366" s="98" t="s">
        <v>689</v>
      </c>
      <c r="DY366" s="99" t="s">
        <v>689</v>
      </c>
      <c r="DZ366" s="98" t="s">
        <v>689</v>
      </c>
      <c r="EA366" s="100" t="s">
        <v>566</v>
      </c>
      <c r="EB366" s="101" t="s">
        <v>2761</v>
      </c>
      <c r="EC366" s="38"/>
    </row>
    <row r="367" spans="1:133" s="9" customFormat="1" ht="15" customHeight="1" x14ac:dyDescent="0.25">
      <c r="A367" s="17" t="str">
        <f t="shared" si="5"/>
        <v>129Л_Южно-Ягунское</v>
      </c>
      <c r="B367" s="87">
        <v>14</v>
      </c>
      <c r="C367" s="88" t="s">
        <v>733</v>
      </c>
      <c r="D367" s="88" t="s">
        <v>568</v>
      </c>
      <c r="E367" s="88" t="s">
        <v>525</v>
      </c>
      <c r="F367" s="88" t="s">
        <v>7</v>
      </c>
      <c r="G367" s="88" t="s">
        <v>29</v>
      </c>
      <c r="H367" s="88" t="s">
        <v>216</v>
      </c>
      <c r="I367" s="89" t="s">
        <v>219</v>
      </c>
      <c r="J367" s="88" t="s">
        <v>7</v>
      </c>
      <c r="K367" s="88" t="s">
        <v>688</v>
      </c>
      <c r="L367" s="88" t="s">
        <v>396</v>
      </c>
      <c r="M367" s="88" t="s">
        <v>92</v>
      </c>
      <c r="N367" s="88" t="s">
        <v>10</v>
      </c>
      <c r="O367" s="90">
        <v>182.74</v>
      </c>
      <c r="P367" s="90">
        <v>2703.84</v>
      </c>
      <c r="Q367" s="90">
        <v>2886.58</v>
      </c>
      <c r="R367" s="91">
        <v>287.98</v>
      </c>
      <c r="S367" s="90" t="s">
        <v>690</v>
      </c>
      <c r="T367" s="90">
        <v>2886.5</v>
      </c>
      <c r="U367" s="90">
        <v>182.74</v>
      </c>
      <c r="V367" s="88" t="s">
        <v>31</v>
      </c>
      <c r="W367" s="88" t="s">
        <v>156</v>
      </c>
      <c r="X367" s="88" t="s">
        <v>2892</v>
      </c>
      <c r="Y367" s="90" t="s">
        <v>381</v>
      </c>
      <c r="Z367" s="90" t="s">
        <v>566</v>
      </c>
      <c r="AA367" s="90">
        <v>73</v>
      </c>
      <c r="AB367" s="91" t="s">
        <v>4092</v>
      </c>
      <c r="AC367" s="88" t="s">
        <v>566</v>
      </c>
      <c r="AD367" s="90" t="s">
        <v>566</v>
      </c>
      <c r="AE367" s="90" t="s">
        <v>1235</v>
      </c>
      <c r="AF367" s="90" t="s">
        <v>156</v>
      </c>
      <c r="AG367" s="91" t="s">
        <v>3425</v>
      </c>
      <c r="AH367" s="92" t="s">
        <v>4928</v>
      </c>
      <c r="AI367" s="93">
        <v>61</v>
      </c>
      <c r="AJ367" s="88" t="s">
        <v>566</v>
      </c>
      <c r="AK367" s="90" t="s">
        <v>566</v>
      </c>
      <c r="AL367" s="91">
        <v>10.3</v>
      </c>
      <c r="AM367" s="91">
        <v>7.6980014825999996</v>
      </c>
      <c r="AN367" s="91">
        <v>1764</v>
      </c>
      <c r="AO367" s="90">
        <v>12.9</v>
      </c>
      <c r="AP367" s="91">
        <v>56.8</v>
      </c>
      <c r="AQ367" s="91" t="s">
        <v>566</v>
      </c>
      <c r="AR367" s="91" t="s">
        <v>566</v>
      </c>
      <c r="AS367" s="91">
        <v>77.2</v>
      </c>
      <c r="AT367" s="91">
        <v>78.7</v>
      </c>
      <c r="AU367" s="90" t="s">
        <v>566</v>
      </c>
      <c r="AV367" s="90">
        <v>0</v>
      </c>
      <c r="AW367" s="91" t="s">
        <v>566</v>
      </c>
      <c r="AX367" s="91" t="s">
        <v>566</v>
      </c>
      <c r="AY367" s="91">
        <v>184.45</v>
      </c>
      <c r="AZ367" s="88" t="s">
        <v>4928</v>
      </c>
      <c r="BA367" s="91">
        <v>186</v>
      </c>
      <c r="BB367" s="91">
        <v>107.25</v>
      </c>
      <c r="BC367" s="94">
        <v>1.2730399502</v>
      </c>
      <c r="BD367" s="91">
        <v>133.773</v>
      </c>
      <c r="BE367" s="95">
        <v>91.388000000000005</v>
      </c>
      <c r="BF367" s="91">
        <v>9.74</v>
      </c>
      <c r="BG367" s="91">
        <v>31</v>
      </c>
      <c r="BH367" s="94" t="s">
        <v>566</v>
      </c>
      <c r="BI367" s="94" t="s">
        <v>566</v>
      </c>
      <c r="BJ367" s="93">
        <v>744</v>
      </c>
      <c r="BK367" s="94">
        <v>0</v>
      </c>
      <c r="BL367" s="91">
        <v>301.79199999999997</v>
      </c>
      <c r="BM367" s="96">
        <v>24.746944289999998</v>
      </c>
      <c r="BN367" s="96" t="s">
        <v>566</v>
      </c>
      <c r="BO367" s="88" t="s">
        <v>430</v>
      </c>
      <c r="BP367" s="88" t="s">
        <v>566</v>
      </c>
      <c r="BQ367" s="91">
        <v>133.773</v>
      </c>
      <c r="BR367" s="95">
        <v>91.388000000000005</v>
      </c>
      <c r="BS367" s="91">
        <v>9.74</v>
      </c>
      <c r="BT367" s="90">
        <v>30</v>
      </c>
      <c r="BU367" s="91">
        <v>0</v>
      </c>
      <c r="BV367" s="91">
        <v>292.05</v>
      </c>
      <c r="BW367" s="96">
        <v>23.9481</v>
      </c>
      <c r="BX367" s="96" t="s">
        <v>566</v>
      </c>
      <c r="BY367" s="96" t="s">
        <v>566</v>
      </c>
      <c r="BZ367" s="96" t="s">
        <v>566</v>
      </c>
      <c r="CA367" s="96" t="s">
        <v>566</v>
      </c>
      <c r="CB367" s="96" t="s">
        <v>566</v>
      </c>
      <c r="CC367" s="96" t="s">
        <v>566</v>
      </c>
      <c r="CD367" s="96" t="s">
        <v>566</v>
      </c>
      <c r="CE367" s="96" t="s">
        <v>566</v>
      </c>
      <c r="CF367" s="88" t="s">
        <v>566</v>
      </c>
      <c r="CG367" s="88" t="s">
        <v>566</v>
      </c>
      <c r="CH367" s="92" t="s">
        <v>566</v>
      </c>
      <c r="CI367" s="91">
        <v>0</v>
      </c>
      <c r="CJ367" s="91">
        <v>0</v>
      </c>
      <c r="CK367" s="90" t="s">
        <v>566</v>
      </c>
      <c r="CL367" s="91">
        <v>0.31816647180000002</v>
      </c>
      <c r="CM367" s="91">
        <v>-0.1231664718</v>
      </c>
      <c r="CN367" s="88" t="s">
        <v>566</v>
      </c>
      <c r="CO367" s="91">
        <v>84.32</v>
      </c>
      <c r="CP367" s="91">
        <v>126.2068476206</v>
      </c>
      <c r="CQ367" s="91">
        <v>9.1845895675999998</v>
      </c>
      <c r="CR367" s="91">
        <v>-7.5663781858999997</v>
      </c>
      <c r="CS367" s="91">
        <v>-0.55041043239999998</v>
      </c>
      <c r="CT367" s="90">
        <v>-3.69</v>
      </c>
      <c r="CU367" s="96">
        <v>1.0129999999999999</v>
      </c>
      <c r="CV367" s="96">
        <v>0.84499999999999997</v>
      </c>
      <c r="CW367" s="96">
        <v>0.75600000000000001</v>
      </c>
      <c r="CX367" s="93">
        <v>2352</v>
      </c>
      <c r="CY367" s="93">
        <v>2336.16</v>
      </c>
      <c r="CZ367" s="93">
        <v>79.7</v>
      </c>
      <c r="DA367" s="90">
        <v>82</v>
      </c>
      <c r="DB367" s="90" t="s">
        <v>566</v>
      </c>
      <c r="DC367" s="90">
        <v>99.2</v>
      </c>
      <c r="DD367" s="91">
        <v>233</v>
      </c>
      <c r="DE367" s="91">
        <v>-20.8369098712</v>
      </c>
      <c r="DF367" s="93">
        <v>148</v>
      </c>
      <c r="DG367" s="88" t="s">
        <v>393</v>
      </c>
      <c r="DH367" s="88" t="s">
        <v>566</v>
      </c>
      <c r="DI367" s="88" t="s">
        <v>566</v>
      </c>
      <c r="DJ367" s="88" t="s">
        <v>566</v>
      </c>
      <c r="DK367" s="90">
        <v>0</v>
      </c>
      <c r="DL367" s="91">
        <v>91.388000000000005</v>
      </c>
      <c r="DM367" s="91">
        <v>0.66667507370000001</v>
      </c>
      <c r="DN367" s="91">
        <v>70.055244237699995</v>
      </c>
      <c r="DO367" s="91">
        <v>5.0982072486999996</v>
      </c>
      <c r="DP367" s="91">
        <v>-63.717981568799999</v>
      </c>
      <c r="DQ367" s="91">
        <v>-4.6367927512999998</v>
      </c>
      <c r="DR367" s="91">
        <v>66.092833457699996</v>
      </c>
      <c r="DS367" s="91">
        <v>4.8098463761000003</v>
      </c>
      <c r="DT367" s="91">
        <v>-67.680392348799998</v>
      </c>
      <c r="DU367" s="91">
        <v>-4.9251536239</v>
      </c>
      <c r="DV367" s="91">
        <v>150.95148111110001</v>
      </c>
      <c r="DW367" s="97"/>
      <c r="DX367" s="98" t="s">
        <v>566</v>
      </c>
      <c r="DY367" s="99" t="s">
        <v>689</v>
      </c>
      <c r="DZ367" s="98" t="s">
        <v>689</v>
      </c>
      <c r="EA367" s="100" t="s">
        <v>689</v>
      </c>
      <c r="EB367" s="101" t="s">
        <v>2763</v>
      </c>
      <c r="EC367" s="38"/>
    </row>
    <row r="368" spans="1:133" s="9" customFormat="1" ht="15" customHeight="1" x14ac:dyDescent="0.25">
      <c r="A368" s="17" t="str">
        <f t="shared" si="5"/>
        <v>130Л_Южно-Ягунское</v>
      </c>
      <c r="B368" s="87">
        <v>15</v>
      </c>
      <c r="C368" s="88" t="s">
        <v>733</v>
      </c>
      <c r="D368" s="88" t="s">
        <v>568</v>
      </c>
      <c r="E368" s="88" t="s">
        <v>525</v>
      </c>
      <c r="F368" s="88" t="s">
        <v>7</v>
      </c>
      <c r="G368" s="88" t="s">
        <v>29</v>
      </c>
      <c r="H368" s="88" t="s">
        <v>224</v>
      </c>
      <c r="I368" s="89" t="s">
        <v>1272</v>
      </c>
      <c r="J368" s="88" t="s">
        <v>7</v>
      </c>
      <c r="K368" s="88" t="s">
        <v>688</v>
      </c>
      <c r="L368" s="88" t="s">
        <v>396</v>
      </c>
      <c r="M368" s="88" t="s">
        <v>34</v>
      </c>
      <c r="N368" s="88" t="s">
        <v>6</v>
      </c>
      <c r="O368" s="90">
        <v>252.07</v>
      </c>
      <c r="P368" s="90">
        <v>2600.31</v>
      </c>
      <c r="Q368" s="90">
        <v>2852.38</v>
      </c>
      <c r="R368" s="91">
        <v>249.94399999999999</v>
      </c>
      <c r="S368" s="90" t="s">
        <v>690</v>
      </c>
      <c r="T368" s="90">
        <v>2852.4</v>
      </c>
      <c r="U368" s="90">
        <v>252</v>
      </c>
      <c r="V368" s="88" t="s">
        <v>31</v>
      </c>
      <c r="W368" s="88" t="s">
        <v>94</v>
      </c>
      <c r="X368" s="88" t="s">
        <v>1566</v>
      </c>
      <c r="Y368" s="90" t="s">
        <v>2224</v>
      </c>
      <c r="Z368" s="90" t="s">
        <v>566</v>
      </c>
      <c r="AA368" s="90">
        <v>73</v>
      </c>
      <c r="AB368" s="91" t="s">
        <v>4093</v>
      </c>
      <c r="AC368" s="88" t="s">
        <v>566</v>
      </c>
      <c r="AD368" s="90" t="s">
        <v>566</v>
      </c>
      <c r="AE368" s="90" t="s">
        <v>566</v>
      </c>
      <c r="AF368" s="90" t="s">
        <v>94</v>
      </c>
      <c r="AG368" s="91" t="s">
        <v>3595</v>
      </c>
      <c r="AH368" s="92" t="s">
        <v>2886</v>
      </c>
      <c r="AI368" s="93">
        <v>488</v>
      </c>
      <c r="AJ368" s="88" t="s">
        <v>566</v>
      </c>
      <c r="AK368" s="90" t="s">
        <v>566</v>
      </c>
      <c r="AL368" s="91">
        <v>10.3</v>
      </c>
      <c r="AM368" s="91">
        <v>7.6980014825999996</v>
      </c>
      <c r="AN368" s="91">
        <v>1688</v>
      </c>
      <c r="AO368" s="90">
        <v>8.4</v>
      </c>
      <c r="AP368" s="91">
        <v>49.36</v>
      </c>
      <c r="AQ368" s="91" t="s">
        <v>566</v>
      </c>
      <c r="AR368" s="91" t="s">
        <v>566</v>
      </c>
      <c r="AS368" s="91">
        <v>70.62</v>
      </c>
      <c r="AT368" s="91">
        <v>73.19</v>
      </c>
      <c r="AU368" s="90" t="s">
        <v>566</v>
      </c>
      <c r="AV368" s="90">
        <v>0</v>
      </c>
      <c r="AW368" s="91" t="s">
        <v>566</v>
      </c>
      <c r="AX368" s="91" t="s">
        <v>566</v>
      </c>
      <c r="AY368" s="91">
        <v>144.91999999999999</v>
      </c>
      <c r="AZ368" s="88" t="s">
        <v>4928</v>
      </c>
      <c r="BA368" s="91">
        <v>147.6</v>
      </c>
      <c r="BB368" s="91">
        <v>74.3</v>
      </c>
      <c r="BC368" s="94">
        <v>0.16688223999999999</v>
      </c>
      <c r="BD368" s="91">
        <v>12.398999999999999</v>
      </c>
      <c r="BE368" s="95">
        <v>17.652999999999999</v>
      </c>
      <c r="BF368" s="91">
        <v>8.7100000000000009</v>
      </c>
      <c r="BG368" s="91">
        <v>31</v>
      </c>
      <c r="BH368" s="94">
        <v>0.1</v>
      </c>
      <c r="BI368" s="94">
        <v>0.25</v>
      </c>
      <c r="BJ368" s="93">
        <v>212</v>
      </c>
      <c r="BK368" s="94">
        <v>0</v>
      </c>
      <c r="BL368" s="91">
        <v>269.99736000000001</v>
      </c>
      <c r="BM368" s="96">
        <v>10.799894419999999</v>
      </c>
      <c r="BN368" s="96" t="s">
        <v>566</v>
      </c>
      <c r="BO368" s="88" t="s">
        <v>696</v>
      </c>
      <c r="BP368" s="88" t="s">
        <v>566</v>
      </c>
      <c r="BQ368" s="91">
        <v>12.398999999999999</v>
      </c>
      <c r="BR368" s="95">
        <v>17.652999999999999</v>
      </c>
      <c r="BS368" s="91">
        <v>8.7100000000000009</v>
      </c>
      <c r="BT368" s="90">
        <v>30</v>
      </c>
      <c r="BU368" s="91">
        <v>0</v>
      </c>
      <c r="BV368" s="91">
        <v>261.3</v>
      </c>
      <c r="BW368" s="96">
        <v>10.452</v>
      </c>
      <c r="BX368" s="96" t="s">
        <v>566</v>
      </c>
      <c r="BY368" s="96" t="s">
        <v>566</v>
      </c>
      <c r="BZ368" s="96" t="s">
        <v>566</v>
      </c>
      <c r="CA368" s="96" t="s">
        <v>566</v>
      </c>
      <c r="CB368" s="96" t="s">
        <v>566</v>
      </c>
      <c r="CC368" s="96" t="s">
        <v>566</v>
      </c>
      <c r="CD368" s="96" t="s">
        <v>566</v>
      </c>
      <c r="CE368" s="96" t="s">
        <v>566</v>
      </c>
      <c r="CF368" s="88" t="s">
        <v>566</v>
      </c>
      <c r="CG368" s="88" t="s">
        <v>566</v>
      </c>
      <c r="CH368" s="92" t="s">
        <v>566</v>
      </c>
      <c r="CI368" s="91">
        <v>0</v>
      </c>
      <c r="CJ368" s="91">
        <v>0</v>
      </c>
      <c r="CK368" s="90" t="s">
        <v>566</v>
      </c>
      <c r="CL368" s="91">
        <v>0.1769113068</v>
      </c>
      <c r="CM368" s="91">
        <v>-0.34191130679999998</v>
      </c>
      <c r="CN368" s="88" t="s">
        <v>566</v>
      </c>
      <c r="CO368" s="91">
        <v>60.52</v>
      </c>
      <c r="CP368" s="91">
        <v>13.966440586599999</v>
      </c>
      <c r="CQ368" s="91">
        <v>9.8103493744999994</v>
      </c>
      <c r="CR368" s="91">
        <v>1.5670857479</v>
      </c>
      <c r="CS368" s="91">
        <v>1.1003493744999999</v>
      </c>
      <c r="CT368" s="90">
        <v>0.26</v>
      </c>
      <c r="CU368" s="96">
        <v>1.014</v>
      </c>
      <c r="CV368" s="96">
        <v>0.85299999999999998</v>
      </c>
      <c r="CW368" s="96">
        <v>0.82299999999999995</v>
      </c>
      <c r="CX368" s="93">
        <v>2298</v>
      </c>
      <c r="CY368" s="93">
        <v>2270.6660000000002</v>
      </c>
      <c r="CZ368" s="93">
        <v>79.7</v>
      </c>
      <c r="DA368" s="90">
        <v>40</v>
      </c>
      <c r="DB368" s="90" t="s">
        <v>566</v>
      </c>
      <c r="DC368" s="90">
        <v>71.2</v>
      </c>
      <c r="DD368" s="91">
        <v>212</v>
      </c>
      <c r="DE368" s="91">
        <v>-31.641509434</v>
      </c>
      <c r="DF368" s="93">
        <v>38.1</v>
      </c>
      <c r="DG368" s="88" t="s">
        <v>393</v>
      </c>
      <c r="DH368" s="88" t="s">
        <v>566</v>
      </c>
      <c r="DI368" s="88" t="s">
        <v>566</v>
      </c>
      <c r="DJ368" s="88" t="s">
        <v>3180</v>
      </c>
      <c r="DK368" s="90">
        <v>-4.5</v>
      </c>
      <c r="DL368" s="91">
        <v>17.652999999999999</v>
      </c>
      <c r="DM368" s="91">
        <v>0.4115381387</v>
      </c>
      <c r="DN368" s="91">
        <v>30.576419525599999</v>
      </c>
      <c r="DO368" s="91">
        <v>21.477580941799999</v>
      </c>
      <c r="DP368" s="91">
        <v>18.1770646869</v>
      </c>
      <c r="DQ368" s="91">
        <v>12.7675809418</v>
      </c>
      <c r="DR368" s="91">
        <v>34.440803750299999</v>
      </c>
      <c r="DS368" s="91">
        <v>24.192013378999999</v>
      </c>
      <c r="DT368" s="91">
        <v>22.0414489116</v>
      </c>
      <c r="DU368" s="91">
        <v>15.482013379</v>
      </c>
      <c r="DV368" s="91">
        <v>99.803855555599995</v>
      </c>
      <c r="DW368" s="97"/>
      <c r="DX368" s="98" t="s">
        <v>566</v>
      </c>
      <c r="DY368" s="99" t="s">
        <v>689</v>
      </c>
      <c r="DZ368" s="98" t="s">
        <v>689</v>
      </c>
      <c r="EA368" s="100" t="s">
        <v>689</v>
      </c>
      <c r="EB368" s="101" t="s">
        <v>2763</v>
      </c>
      <c r="EC368" s="38"/>
    </row>
    <row r="369" spans="1:133" s="9" customFormat="1" ht="15" customHeight="1" x14ac:dyDescent="0.25">
      <c r="A369" s="17" t="str">
        <f t="shared" si="5"/>
        <v>131_Южно-Ягунское</v>
      </c>
      <c r="B369" s="87">
        <v>16</v>
      </c>
      <c r="C369" s="88" t="s">
        <v>733</v>
      </c>
      <c r="D369" s="88" t="s">
        <v>568</v>
      </c>
      <c r="E369" s="88" t="s">
        <v>525</v>
      </c>
      <c r="F369" s="88" t="s">
        <v>7</v>
      </c>
      <c r="G369" s="88" t="s">
        <v>29</v>
      </c>
      <c r="H369" s="88" t="s">
        <v>224</v>
      </c>
      <c r="I369" s="89">
        <v>131</v>
      </c>
      <c r="J369" s="88" t="s">
        <v>7</v>
      </c>
      <c r="K369" s="88" t="s">
        <v>688</v>
      </c>
      <c r="L369" s="88" t="s">
        <v>396</v>
      </c>
      <c r="M369" s="88" t="s">
        <v>34</v>
      </c>
      <c r="N369" s="88" t="s">
        <v>6</v>
      </c>
      <c r="O369" s="90">
        <v>6.4</v>
      </c>
      <c r="P369" s="90">
        <v>2540.8000000000002</v>
      </c>
      <c r="Q369" s="90">
        <v>2547.1999999999998</v>
      </c>
      <c r="R369" s="91">
        <v>183.97200000000001</v>
      </c>
      <c r="S369" s="90" t="s">
        <v>150</v>
      </c>
      <c r="T369" s="90">
        <v>2547.6</v>
      </c>
      <c r="U369" s="90">
        <v>2</v>
      </c>
      <c r="V369" s="88" t="s">
        <v>48</v>
      </c>
      <c r="W369" s="88" t="s">
        <v>54</v>
      </c>
      <c r="X369" s="88" t="s">
        <v>223</v>
      </c>
      <c r="Y369" s="90" t="s">
        <v>3027</v>
      </c>
      <c r="Z369" s="90" t="s">
        <v>80</v>
      </c>
      <c r="AA369" s="90">
        <v>89</v>
      </c>
      <c r="AB369" s="91" t="s">
        <v>3671</v>
      </c>
      <c r="AC369" s="88" t="s">
        <v>405</v>
      </c>
      <c r="AD369" s="90" t="s">
        <v>4851</v>
      </c>
      <c r="AE369" s="90" t="s">
        <v>5431</v>
      </c>
      <c r="AF369" s="90" t="s">
        <v>5432</v>
      </c>
      <c r="AG369" s="91" t="s">
        <v>3520</v>
      </c>
      <c r="AH369" s="92" t="s">
        <v>4996</v>
      </c>
      <c r="AI369" s="93">
        <v>35</v>
      </c>
      <c r="AJ369" s="88" t="s">
        <v>566</v>
      </c>
      <c r="AK369" s="90" t="s">
        <v>566</v>
      </c>
      <c r="AL369" s="91">
        <v>10.3</v>
      </c>
      <c r="AM369" s="91">
        <v>7.6980014825999996</v>
      </c>
      <c r="AN369" s="91">
        <v>1451</v>
      </c>
      <c r="AO369" s="90">
        <v>8.4</v>
      </c>
      <c r="AP369" s="91">
        <v>102.88</v>
      </c>
      <c r="AQ369" s="91" t="s">
        <v>566</v>
      </c>
      <c r="AR369" s="91" t="s">
        <v>566</v>
      </c>
      <c r="AS369" s="91">
        <v>99.87</v>
      </c>
      <c r="AT369" s="91">
        <v>101.85</v>
      </c>
      <c r="AU369" s="90">
        <v>424</v>
      </c>
      <c r="AV369" s="90">
        <v>0</v>
      </c>
      <c r="AW369" s="91">
        <v>13.89</v>
      </c>
      <c r="AX369" s="91" t="s">
        <v>566</v>
      </c>
      <c r="AY369" s="91">
        <v>180.5</v>
      </c>
      <c r="AZ369" s="88" t="s">
        <v>4926</v>
      </c>
      <c r="BA369" s="91">
        <v>182.49</v>
      </c>
      <c r="BB369" s="91">
        <v>80.63</v>
      </c>
      <c r="BC369" s="94">
        <v>8.3542105899999997E-2</v>
      </c>
      <c r="BD369" s="91">
        <v>6.7359999999999998</v>
      </c>
      <c r="BE369" s="95">
        <v>3.0880000000000001</v>
      </c>
      <c r="BF369" s="91">
        <v>5.57</v>
      </c>
      <c r="BG369" s="91">
        <v>30.2</v>
      </c>
      <c r="BH369" s="94" t="s">
        <v>566</v>
      </c>
      <c r="BI369" s="94" t="s">
        <v>566</v>
      </c>
      <c r="BJ369" s="93">
        <v>725</v>
      </c>
      <c r="BK369" s="94">
        <v>19</v>
      </c>
      <c r="BL369" s="91">
        <v>168.20813999999999</v>
      </c>
      <c r="BM369" s="96">
        <v>6.7283255300000002</v>
      </c>
      <c r="BN369" s="96" t="s">
        <v>566</v>
      </c>
      <c r="BO369" s="88" t="s">
        <v>430</v>
      </c>
      <c r="BP369" s="88" t="s">
        <v>566</v>
      </c>
      <c r="BQ369" s="91">
        <v>6.7359999999999998</v>
      </c>
      <c r="BR369" s="95">
        <v>3.0880000000000001</v>
      </c>
      <c r="BS369" s="91">
        <v>5.57</v>
      </c>
      <c r="BT369" s="90">
        <v>30</v>
      </c>
      <c r="BU369" s="91">
        <v>0</v>
      </c>
      <c r="BV369" s="91">
        <v>167.04</v>
      </c>
      <c r="BW369" s="96">
        <v>6.6816000000000004</v>
      </c>
      <c r="BX369" s="96" t="s">
        <v>566</v>
      </c>
      <c r="BY369" s="96" t="s">
        <v>566</v>
      </c>
      <c r="BZ369" s="96" t="s">
        <v>566</v>
      </c>
      <c r="CA369" s="96" t="s">
        <v>566</v>
      </c>
      <c r="CB369" s="96" t="s">
        <v>566</v>
      </c>
      <c r="CC369" s="96" t="s">
        <v>566</v>
      </c>
      <c r="CD369" s="96" t="s">
        <v>566</v>
      </c>
      <c r="CE369" s="96" t="s">
        <v>566</v>
      </c>
      <c r="CF369" s="88" t="s">
        <v>566</v>
      </c>
      <c r="CG369" s="88" t="s">
        <v>566</v>
      </c>
      <c r="CH369" s="92" t="s">
        <v>566</v>
      </c>
      <c r="CI369" s="91">
        <v>0</v>
      </c>
      <c r="CJ369" s="91">
        <v>0</v>
      </c>
      <c r="CK369" s="90" t="s">
        <v>566</v>
      </c>
      <c r="CL369" s="91">
        <v>-5.0152731000000002E-3</v>
      </c>
      <c r="CM369" s="91">
        <v>-0.38398472690000002</v>
      </c>
      <c r="CN369" s="88" t="s">
        <v>566</v>
      </c>
      <c r="CO369" s="91">
        <v>60.52</v>
      </c>
      <c r="CP369" s="91">
        <v>9.9637366681999993</v>
      </c>
      <c r="CQ369" s="91">
        <v>8.2365912165000008</v>
      </c>
      <c r="CR369" s="91">
        <v>3.2278470129999999</v>
      </c>
      <c r="CS369" s="91">
        <v>2.6685912164999999</v>
      </c>
      <c r="CT369" s="90">
        <v>-0.9</v>
      </c>
      <c r="CU369" s="96">
        <v>1.014</v>
      </c>
      <c r="CV369" s="96">
        <v>0.85299999999999998</v>
      </c>
      <c r="CW369" s="96">
        <v>0.82299999999999995</v>
      </c>
      <c r="CX369" s="93">
        <v>2298</v>
      </c>
      <c r="CY369" s="93">
        <v>2277.1280000000002</v>
      </c>
      <c r="CZ369" s="93">
        <v>79.7</v>
      </c>
      <c r="DA369" s="90">
        <v>40</v>
      </c>
      <c r="DB369" s="90" t="s">
        <v>566</v>
      </c>
      <c r="DC369" s="90">
        <v>71.2</v>
      </c>
      <c r="DD369" s="91">
        <v>212</v>
      </c>
      <c r="DE369" s="91">
        <v>-14.858490566</v>
      </c>
      <c r="DF369" s="93">
        <v>38.1</v>
      </c>
      <c r="DG369" s="88" t="s">
        <v>393</v>
      </c>
      <c r="DH369" s="88" t="s">
        <v>566</v>
      </c>
      <c r="DI369" s="88" t="s">
        <v>566</v>
      </c>
      <c r="DJ369" s="88" t="s">
        <v>566</v>
      </c>
      <c r="DK369" s="90">
        <v>0</v>
      </c>
      <c r="DL369" s="91">
        <v>3.0880000000000001</v>
      </c>
      <c r="DM369" s="91">
        <v>7.3835475499999997E-2</v>
      </c>
      <c r="DN369" s="91">
        <v>5.9533543924999996</v>
      </c>
      <c r="DO369" s="91">
        <v>4.9213812176999996</v>
      </c>
      <c r="DP369" s="91">
        <v>-0.78253526269999996</v>
      </c>
      <c r="DQ369" s="91">
        <v>-0.64661878230000003</v>
      </c>
      <c r="DR369" s="91">
        <v>8.8062094961999993</v>
      </c>
      <c r="DS369" s="91">
        <v>7.2797134450999996</v>
      </c>
      <c r="DT369" s="91">
        <v>2.0703198409999999</v>
      </c>
      <c r="DU369" s="91">
        <v>1.7117134451</v>
      </c>
      <c r="DV369" s="91">
        <v>9.9965688889000006</v>
      </c>
      <c r="DW369" s="97"/>
      <c r="DX369" s="98" t="s">
        <v>689</v>
      </c>
      <c r="DY369" s="99" t="s">
        <v>689</v>
      </c>
      <c r="DZ369" s="98" t="s">
        <v>689</v>
      </c>
      <c r="EA369" s="100" t="s">
        <v>689</v>
      </c>
      <c r="EB369" s="101" t="s">
        <v>2761</v>
      </c>
      <c r="EC369" s="38"/>
    </row>
    <row r="370" spans="1:133" s="9" customFormat="1" ht="15" customHeight="1" x14ac:dyDescent="0.25">
      <c r="A370" s="17" t="str">
        <f t="shared" si="5"/>
        <v>137Л_Южно-Ягунское</v>
      </c>
      <c r="B370" s="87">
        <v>17</v>
      </c>
      <c r="C370" s="88" t="s">
        <v>733</v>
      </c>
      <c r="D370" s="88" t="s">
        <v>568</v>
      </c>
      <c r="E370" s="88" t="s">
        <v>525</v>
      </c>
      <c r="F370" s="88" t="s">
        <v>7</v>
      </c>
      <c r="G370" s="88" t="s">
        <v>29</v>
      </c>
      <c r="H370" s="88" t="s">
        <v>3072</v>
      </c>
      <c r="I370" s="89" t="s">
        <v>1775</v>
      </c>
      <c r="J370" s="88" t="s">
        <v>6</v>
      </c>
      <c r="K370" s="88" t="s">
        <v>688</v>
      </c>
      <c r="L370" s="88" t="s">
        <v>566</v>
      </c>
      <c r="M370" s="88" t="s">
        <v>226</v>
      </c>
      <c r="N370" s="88" t="s">
        <v>14</v>
      </c>
      <c r="O370" s="90">
        <v>296.67</v>
      </c>
      <c r="P370" s="90">
        <v>3003.05</v>
      </c>
      <c r="Q370" s="90">
        <v>3299.72</v>
      </c>
      <c r="R370" s="91">
        <v>176.44900000000001</v>
      </c>
      <c r="S370" s="90" t="s">
        <v>690</v>
      </c>
      <c r="T370" s="90">
        <v>3104.2</v>
      </c>
      <c r="U370" s="90">
        <v>231.4</v>
      </c>
      <c r="V370" s="88" t="s">
        <v>31</v>
      </c>
      <c r="W370" s="88" t="s">
        <v>65</v>
      </c>
      <c r="X370" s="88" t="s">
        <v>2053</v>
      </c>
      <c r="Y370" s="90" t="s">
        <v>1361</v>
      </c>
      <c r="Z370" s="90" t="s">
        <v>566</v>
      </c>
      <c r="AA370" s="90">
        <v>73</v>
      </c>
      <c r="AB370" s="91" t="s">
        <v>4094</v>
      </c>
      <c r="AC370" s="88" t="s">
        <v>566</v>
      </c>
      <c r="AD370" s="90" t="s">
        <v>566</v>
      </c>
      <c r="AE370" s="90" t="s">
        <v>2019</v>
      </c>
      <c r="AF370" s="90" t="s">
        <v>65</v>
      </c>
      <c r="AG370" s="91" t="s">
        <v>3459</v>
      </c>
      <c r="AH370" s="92" t="s">
        <v>2680</v>
      </c>
      <c r="AI370" s="93">
        <v>745</v>
      </c>
      <c r="AJ370" s="88" t="s">
        <v>722</v>
      </c>
      <c r="AK370" s="90" t="s">
        <v>566</v>
      </c>
      <c r="AL370" s="91">
        <v>15.2</v>
      </c>
      <c r="AM370" s="91">
        <v>10.5502097242</v>
      </c>
      <c r="AN370" s="91">
        <v>1624</v>
      </c>
      <c r="AO370" s="90">
        <v>10</v>
      </c>
      <c r="AP370" s="91">
        <v>19.757000000000001</v>
      </c>
      <c r="AQ370" s="91">
        <v>34.7563157895</v>
      </c>
      <c r="AR370" s="91" t="s">
        <v>566</v>
      </c>
      <c r="AS370" s="91">
        <v>114.2071625916</v>
      </c>
      <c r="AT370" s="91">
        <v>114.5870271961</v>
      </c>
      <c r="AU370" s="90">
        <v>235</v>
      </c>
      <c r="AV370" s="90">
        <v>0</v>
      </c>
      <c r="AW370" s="91">
        <v>0.26</v>
      </c>
      <c r="AX370" s="91" t="s">
        <v>566</v>
      </c>
      <c r="AY370" s="91">
        <v>166.49</v>
      </c>
      <c r="AZ370" s="88" t="s">
        <v>4928</v>
      </c>
      <c r="BA370" s="91">
        <v>166.9</v>
      </c>
      <c r="BB370" s="91">
        <v>52.282837408399999</v>
      </c>
      <c r="BC370" s="94">
        <v>0.1551178245</v>
      </c>
      <c r="BD370" s="91">
        <v>8.11</v>
      </c>
      <c r="BE370" s="95">
        <v>63.460999999999999</v>
      </c>
      <c r="BF370" s="91">
        <v>2.4700000000000002</v>
      </c>
      <c r="BG370" s="91">
        <v>31</v>
      </c>
      <c r="BH370" s="94">
        <v>0.3</v>
      </c>
      <c r="BI370" s="94">
        <v>0.6</v>
      </c>
      <c r="BJ370" s="93">
        <v>248</v>
      </c>
      <c r="BK370" s="94">
        <v>0</v>
      </c>
      <c r="BL370" s="91">
        <v>76.518339999999995</v>
      </c>
      <c r="BM370" s="96">
        <v>5.9684304199999998</v>
      </c>
      <c r="BN370" s="96" t="s">
        <v>566</v>
      </c>
      <c r="BO370" s="88" t="s">
        <v>696</v>
      </c>
      <c r="BP370" s="88" t="s">
        <v>566</v>
      </c>
      <c r="BQ370" s="91">
        <v>8.11</v>
      </c>
      <c r="BR370" s="95">
        <v>63.460999999999999</v>
      </c>
      <c r="BS370" s="91">
        <v>2.4700000000000002</v>
      </c>
      <c r="BT370" s="90">
        <v>30</v>
      </c>
      <c r="BU370" s="91">
        <v>0</v>
      </c>
      <c r="BV370" s="91">
        <v>74.040000000000006</v>
      </c>
      <c r="BW370" s="96">
        <v>5.7751200000000003</v>
      </c>
      <c r="BX370" s="96" t="s">
        <v>566</v>
      </c>
      <c r="BY370" s="96" t="s">
        <v>566</v>
      </c>
      <c r="BZ370" s="96" t="s">
        <v>566</v>
      </c>
      <c r="CA370" s="96" t="s">
        <v>566</v>
      </c>
      <c r="CB370" s="96" t="s">
        <v>566</v>
      </c>
      <c r="CC370" s="96" t="s">
        <v>566</v>
      </c>
      <c r="CD370" s="96" t="s">
        <v>566</v>
      </c>
      <c r="CE370" s="96" t="s">
        <v>566</v>
      </c>
      <c r="CF370" s="88" t="s">
        <v>566</v>
      </c>
      <c r="CG370" s="88" t="s">
        <v>566</v>
      </c>
      <c r="CH370" s="92" t="s">
        <v>566</v>
      </c>
      <c r="CI370" s="91">
        <v>0</v>
      </c>
      <c r="CJ370" s="91">
        <v>0</v>
      </c>
      <c r="CK370" s="90" t="s">
        <v>566</v>
      </c>
      <c r="CL370" s="91">
        <v>0.58338298460000004</v>
      </c>
      <c r="CM370" s="91">
        <v>1.8617015399999999E-2</v>
      </c>
      <c r="CN370" s="88" t="s">
        <v>566</v>
      </c>
      <c r="CO370" s="91">
        <v>86.105000000000004</v>
      </c>
      <c r="CP370" s="91">
        <v>12.311522248899999</v>
      </c>
      <c r="CQ370" s="91">
        <v>3.7472443515</v>
      </c>
      <c r="CR370" s="91">
        <v>4.2018448294999997</v>
      </c>
      <c r="CS370" s="91">
        <v>1.2792443515</v>
      </c>
      <c r="CT370" s="90">
        <v>0.52</v>
      </c>
      <c r="CU370" s="96">
        <v>1.0169999999999999</v>
      </c>
      <c r="CV370" s="96">
        <v>0.83299999999999996</v>
      </c>
      <c r="CW370" s="96">
        <v>0.74299999999999999</v>
      </c>
      <c r="CX370" s="93">
        <v>2748</v>
      </c>
      <c r="CY370" s="93">
        <v>2743.8009999999999</v>
      </c>
      <c r="CZ370" s="93">
        <v>82.8</v>
      </c>
      <c r="DA370" s="90">
        <v>78</v>
      </c>
      <c r="DB370" s="90" t="s">
        <v>566</v>
      </c>
      <c r="DC370" s="90">
        <v>101.3</v>
      </c>
      <c r="DD370" s="91">
        <v>282</v>
      </c>
      <c r="DE370" s="91">
        <v>-40.960992907799998</v>
      </c>
      <c r="DF370" s="93">
        <v>17.600000000000001</v>
      </c>
      <c r="DG370" s="88" t="s">
        <v>393</v>
      </c>
      <c r="DH370" s="88" t="s">
        <v>566</v>
      </c>
      <c r="DI370" s="88" t="s">
        <v>566</v>
      </c>
      <c r="DJ370" s="88" t="s">
        <v>2341</v>
      </c>
      <c r="DK370" s="90">
        <v>-4.5</v>
      </c>
      <c r="DL370" s="91">
        <v>63.460999999999999</v>
      </c>
      <c r="DM370" s="91">
        <v>0.39492086500000001</v>
      </c>
      <c r="DN370" s="91">
        <v>20.647583372700002</v>
      </c>
      <c r="DO370" s="91">
        <v>6.2844820162000001</v>
      </c>
      <c r="DP370" s="91">
        <v>12.537905953299999</v>
      </c>
      <c r="DQ370" s="91">
        <v>3.8164820162000002</v>
      </c>
      <c r="DR370" s="91">
        <v>31.345658894900001</v>
      </c>
      <c r="DS370" s="91">
        <v>9.5406433797000005</v>
      </c>
      <c r="DT370" s="91">
        <v>23.235981475500001</v>
      </c>
      <c r="DU370" s="91">
        <v>7.0726433796999997</v>
      </c>
      <c r="DV370" s="91" t="s">
        <v>566</v>
      </c>
      <c r="DW370" s="97"/>
      <c r="DX370" s="98" t="s">
        <v>5433</v>
      </c>
      <c r="DY370" s="99" t="s">
        <v>689</v>
      </c>
      <c r="DZ370" s="98" t="s">
        <v>689</v>
      </c>
      <c r="EA370" s="100" t="s">
        <v>689</v>
      </c>
      <c r="EB370" s="101" t="s">
        <v>2761</v>
      </c>
      <c r="EC370" s="38"/>
    </row>
    <row r="371" spans="1:133" s="9" customFormat="1" ht="15" customHeight="1" x14ac:dyDescent="0.25">
      <c r="A371" s="17" t="str">
        <f t="shared" si="5"/>
        <v>138_Южно-Ягунское</v>
      </c>
      <c r="B371" s="87">
        <v>18</v>
      </c>
      <c r="C371" s="88" t="s">
        <v>733</v>
      </c>
      <c r="D371" s="88" t="s">
        <v>568</v>
      </c>
      <c r="E371" s="88" t="s">
        <v>525</v>
      </c>
      <c r="F371" s="88" t="s">
        <v>7</v>
      </c>
      <c r="G371" s="88" t="s">
        <v>29</v>
      </c>
      <c r="H371" s="88" t="s">
        <v>224</v>
      </c>
      <c r="I371" s="89">
        <v>138</v>
      </c>
      <c r="J371" s="88" t="s">
        <v>6</v>
      </c>
      <c r="K371" s="88" t="s">
        <v>688</v>
      </c>
      <c r="L371" s="88" t="s">
        <v>396</v>
      </c>
      <c r="M371" s="88" t="s">
        <v>34</v>
      </c>
      <c r="N371" s="88" t="s">
        <v>6</v>
      </c>
      <c r="O371" s="90">
        <v>3.8</v>
      </c>
      <c r="P371" s="90">
        <v>2438</v>
      </c>
      <c r="Q371" s="90">
        <v>2441.8000000000002</v>
      </c>
      <c r="R371" s="91">
        <v>83.78</v>
      </c>
      <c r="S371" s="90" t="s">
        <v>150</v>
      </c>
      <c r="T371" s="90">
        <v>2469.6</v>
      </c>
      <c r="U371" s="90">
        <v>4.5</v>
      </c>
      <c r="V371" s="88" t="s">
        <v>31</v>
      </c>
      <c r="W371" s="88" t="s">
        <v>112</v>
      </c>
      <c r="X371" s="88" t="s">
        <v>103</v>
      </c>
      <c r="Y371" s="90" t="s">
        <v>865</v>
      </c>
      <c r="Z371" s="90" t="s">
        <v>566</v>
      </c>
      <c r="AA371" s="90">
        <v>73</v>
      </c>
      <c r="AB371" s="91" t="s">
        <v>3989</v>
      </c>
      <c r="AC371" s="88" t="s">
        <v>566</v>
      </c>
      <c r="AD371" s="90" t="s">
        <v>566</v>
      </c>
      <c r="AE371" s="90" t="s">
        <v>2019</v>
      </c>
      <c r="AF371" s="90" t="s">
        <v>112</v>
      </c>
      <c r="AG371" s="91" t="s">
        <v>3434</v>
      </c>
      <c r="AH371" s="92" t="s">
        <v>2799</v>
      </c>
      <c r="AI371" s="93">
        <v>587</v>
      </c>
      <c r="AJ371" s="88" t="s">
        <v>566</v>
      </c>
      <c r="AK371" s="90" t="s">
        <v>566</v>
      </c>
      <c r="AL371" s="91">
        <v>15.2</v>
      </c>
      <c r="AM371" s="91">
        <v>10.5502097242</v>
      </c>
      <c r="AN371" s="91">
        <v>1687</v>
      </c>
      <c r="AO371" s="90">
        <v>11.5</v>
      </c>
      <c r="AP371" s="91">
        <v>61.43</v>
      </c>
      <c r="AQ371" s="91" t="s">
        <v>566</v>
      </c>
      <c r="AR371" s="91" t="s">
        <v>566</v>
      </c>
      <c r="AS371" s="91">
        <v>72.13</v>
      </c>
      <c r="AT371" s="91">
        <v>74.69</v>
      </c>
      <c r="AU371" s="90">
        <v>246</v>
      </c>
      <c r="AV371" s="90">
        <v>0.4</v>
      </c>
      <c r="AW371" s="91">
        <v>0.44</v>
      </c>
      <c r="AX371" s="91" t="s">
        <v>566</v>
      </c>
      <c r="AY371" s="91">
        <v>197.49</v>
      </c>
      <c r="AZ371" s="88" t="s">
        <v>4997</v>
      </c>
      <c r="BA371" s="91">
        <v>200.06</v>
      </c>
      <c r="BB371" s="91">
        <v>125.36</v>
      </c>
      <c r="BC371" s="94">
        <v>0.73540204210000004</v>
      </c>
      <c r="BD371" s="91">
        <v>92.19</v>
      </c>
      <c r="BE371" s="95">
        <v>97.584000000000003</v>
      </c>
      <c r="BF371" s="91">
        <v>1.9</v>
      </c>
      <c r="BG371" s="91">
        <v>31</v>
      </c>
      <c r="BH371" s="94" t="s">
        <v>566</v>
      </c>
      <c r="BI371" s="94" t="s">
        <v>566</v>
      </c>
      <c r="BJ371" s="93">
        <v>744</v>
      </c>
      <c r="BK371" s="94">
        <v>0</v>
      </c>
      <c r="BL371" s="91">
        <v>58.902090000000001</v>
      </c>
      <c r="BM371" s="96">
        <v>2.3560835400000002</v>
      </c>
      <c r="BN371" s="96" t="s">
        <v>566</v>
      </c>
      <c r="BO371" s="88" t="s">
        <v>430</v>
      </c>
      <c r="BP371" s="88" t="s">
        <v>566</v>
      </c>
      <c r="BQ371" s="91">
        <v>92.19</v>
      </c>
      <c r="BR371" s="95">
        <v>97.584000000000003</v>
      </c>
      <c r="BS371" s="91">
        <v>1.9</v>
      </c>
      <c r="BT371" s="90">
        <v>30</v>
      </c>
      <c r="BU371" s="91">
        <v>0</v>
      </c>
      <c r="BV371" s="91">
        <v>57</v>
      </c>
      <c r="BW371" s="96">
        <v>2.2799999999999998</v>
      </c>
      <c r="BX371" s="96" t="s">
        <v>566</v>
      </c>
      <c r="BY371" s="96" t="s">
        <v>566</v>
      </c>
      <c r="BZ371" s="96" t="s">
        <v>566</v>
      </c>
      <c r="CA371" s="96" t="s">
        <v>566</v>
      </c>
      <c r="CB371" s="96" t="s">
        <v>566</v>
      </c>
      <c r="CC371" s="96" t="s">
        <v>566</v>
      </c>
      <c r="CD371" s="96" t="s">
        <v>566</v>
      </c>
      <c r="CE371" s="96" t="s">
        <v>566</v>
      </c>
      <c r="CF371" s="88" t="s">
        <v>566</v>
      </c>
      <c r="CG371" s="88" t="s">
        <v>566</v>
      </c>
      <c r="CH371" s="92" t="s">
        <v>566</v>
      </c>
      <c r="CI371" s="91">
        <v>0</v>
      </c>
      <c r="CJ371" s="91">
        <v>0</v>
      </c>
      <c r="CK371" s="90" t="s">
        <v>566</v>
      </c>
      <c r="CL371" s="91">
        <v>0.327233041</v>
      </c>
      <c r="CM371" s="91">
        <v>1.2766959E-2</v>
      </c>
      <c r="CN371" s="88" t="s">
        <v>566</v>
      </c>
      <c r="CO371" s="91">
        <v>89</v>
      </c>
      <c r="CP371" s="91">
        <v>79.784046724700005</v>
      </c>
      <c r="CQ371" s="91">
        <v>1.6443707153</v>
      </c>
      <c r="CR371" s="91">
        <v>-12.406275855900001</v>
      </c>
      <c r="CS371" s="91">
        <v>-0.25562928470000001</v>
      </c>
      <c r="CT371" s="90">
        <v>2.0499999999999998</v>
      </c>
      <c r="CU371" s="96">
        <v>1.014</v>
      </c>
      <c r="CV371" s="96">
        <v>0.85299999999999998</v>
      </c>
      <c r="CW371" s="96">
        <v>0.82299999999999995</v>
      </c>
      <c r="CX371" s="93">
        <v>2298</v>
      </c>
      <c r="CY371" s="93">
        <v>2271.42</v>
      </c>
      <c r="CZ371" s="93">
        <v>82.8</v>
      </c>
      <c r="DA371" s="90">
        <v>40</v>
      </c>
      <c r="DB371" s="90" t="s">
        <v>566</v>
      </c>
      <c r="DC371" s="90">
        <v>71.2</v>
      </c>
      <c r="DD371" s="91">
        <v>212</v>
      </c>
      <c r="DE371" s="91">
        <v>-6.8443396225999997</v>
      </c>
      <c r="DF371" s="93">
        <v>38.1</v>
      </c>
      <c r="DG371" s="88" t="s">
        <v>393</v>
      </c>
      <c r="DH371" s="88" t="s">
        <v>566</v>
      </c>
      <c r="DI371" s="88">
        <v>1</v>
      </c>
      <c r="DJ371" s="88" t="s">
        <v>1382</v>
      </c>
      <c r="DK371" s="90">
        <v>-4.5</v>
      </c>
      <c r="DL371" s="91">
        <v>97.584000000000003</v>
      </c>
      <c r="DM371" s="91">
        <v>2.2188971410999998</v>
      </c>
      <c r="DN371" s="91">
        <v>278.16094560530001</v>
      </c>
      <c r="DO371" s="91">
        <v>5.7329720898999996</v>
      </c>
      <c r="DP371" s="91">
        <v>185.97062302469999</v>
      </c>
      <c r="DQ371" s="91">
        <v>3.8329720899000002</v>
      </c>
      <c r="DR371" s="91">
        <v>240.7281508353</v>
      </c>
      <c r="DS371" s="91">
        <v>4.9614720965999997</v>
      </c>
      <c r="DT371" s="91">
        <v>148.5378282547</v>
      </c>
      <c r="DU371" s="91">
        <v>3.0614720966000002</v>
      </c>
      <c r="DV371" s="91">
        <v>98.915733333299997</v>
      </c>
      <c r="DW371" s="97"/>
      <c r="DX371" s="98" t="s">
        <v>689</v>
      </c>
      <c r="DY371" s="99" t="s">
        <v>689</v>
      </c>
      <c r="DZ371" s="98" t="s">
        <v>689</v>
      </c>
      <c r="EA371" s="100" t="s">
        <v>689</v>
      </c>
      <c r="EB371" s="101" t="s">
        <v>2761</v>
      </c>
      <c r="EC371" s="38"/>
    </row>
    <row r="372" spans="1:133" s="9" customFormat="1" ht="15" customHeight="1" x14ac:dyDescent="0.25">
      <c r="A372" s="17" t="str">
        <f t="shared" si="5"/>
        <v>139Л_Южно-Ягунское</v>
      </c>
      <c r="B372" s="87">
        <v>19</v>
      </c>
      <c r="C372" s="88" t="s">
        <v>733</v>
      </c>
      <c r="D372" s="88" t="s">
        <v>568</v>
      </c>
      <c r="E372" s="88" t="s">
        <v>525</v>
      </c>
      <c r="F372" s="88" t="s">
        <v>7</v>
      </c>
      <c r="G372" s="88" t="s">
        <v>29</v>
      </c>
      <c r="H372" s="88" t="s">
        <v>224</v>
      </c>
      <c r="I372" s="89" t="s">
        <v>1350</v>
      </c>
      <c r="J372" s="88" t="s">
        <v>6</v>
      </c>
      <c r="K372" s="88" t="s">
        <v>688</v>
      </c>
      <c r="L372" s="88" t="s">
        <v>396</v>
      </c>
      <c r="M372" s="88" t="s">
        <v>34</v>
      </c>
      <c r="N372" s="88" t="s">
        <v>6</v>
      </c>
      <c r="O372" s="90">
        <v>262.38</v>
      </c>
      <c r="P372" s="90">
        <v>2812.42</v>
      </c>
      <c r="Q372" s="90">
        <v>3074.8</v>
      </c>
      <c r="R372" s="91">
        <v>456.77199999999999</v>
      </c>
      <c r="S372" s="90" t="s">
        <v>690</v>
      </c>
      <c r="T372" s="90">
        <v>3074.5</v>
      </c>
      <c r="U372" s="90">
        <v>262.60000000000002</v>
      </c>
      <c r="V372" s="88" t="s">
        <v>31</v>
      </c>
      <c r="W372" s="88" t="s">
        <v>112</v>
      </c>
      <c r="X372" s="88" t="s">
        <v>2471</v>
      </c>
      <c r="Y372" s="90" t="s">
        <v>2932</v>
      </c>
      <c r="Z372" s="90" t="s">
        <v>566</v>
      </c>
      <c r="AA372" s="90">
        <v>73</v>
      </c>
      <c r="AB372" s="91" t="s">
        <v>4095</v>
      </c>
      <c r="AC372" s="88" t="s">
        <v>566</v>
      </c>
      <c r="AD372" s="90" t="s">
        <v>566</v>
      </c>
      <c r="AE372" s="90" t="s">
        <v>1265</v>
      </c>
      <c r="AF372" s="90" t="s">
        <v>112</v>
      </c>
      <c r="AG372" s="91" t="s">
        <v>6</v>
      </c>
      <c r="AH372" s="92" t="s">
        <v>2929</v>
      </c>
      <c r="AI372" s="93">
        <v>469</v>
      </c>
      <c r="AJ372" s="88" t="s">
        <v>566</v>
      </c>
      <c r="AK372" s="90" t="s">
        <v>566</v>
      </c>
      <c r="AL372" s="91">
        <v>15.2</v>
      </c>
      <c r="AM372" s="91">
        <v>10.5502097242</v>
      </c>
      <c r="AN372" s="91">
        <v>2050</v>
      </c>
      <c r="AO372" s="90">
        <v>10.1</v>
      </c>
      <c r="AP372" s="91">
        <v>197.45</v>
      </c>
      <c r="AQ372" s="91" t="s">
        <v>566</v>
      </c>
      <c r="AR372" s="91" t="s">
        <v>566</v>
      </c>
      <c r="AS372" s="91">
        <v>58.17</v>
      </c>
      <c r="AT372" s="91">
        <v>60.6</v>
      </c>
      <c r="AU372" s="90" t="s">
        <v>566</v>
      </c>
      <c r="AV372" s="90">
        <v>0</v>
      </c>
      <c r="AW372" s="91" t="s">
        <v>566</v>
      </c>
      <c r="AX372" s="91" t="s">
        <v>566</v>
      </c>
      <c r="AY372" s="91">
        <v>237.03</v>
      </c>
      <c r="AZ372" s="88" t="s">
        <v>4928</v>
      </c>
      <c r="BA372" s="91">
        <v>239.5</v>
      </c>
      <c r="BB372" s="91">
        <v>178.86</v>
      </c>
      <c r="BC372" s="94">
        <v>0.1502754265</v>
      </c>
      <c r="BD372" s="91">
        <v>26.719000000000001</v>
      </c>
      <c r="BE372" s="95">
        <v>96.65</v>
      </c>
      <c r="BF372" s="91">
        <v>0.76</v>
      </c>
      <c r="BG372" s="91">
        <v>31</v>
      </c>
      <c r="BH372" s="94">
        <v>0.13333</v>
      </c>
      <c r="BI372" s="94">
        <v>0.26667000000000002</v>
      </c>
      <c r="BJ372" s="93">
        <v>248</v>
      </c>
      <c r="BK372" s="94">
        <v>0</v>
      </c>
      <c r="BL372" s="91">
        <v>23.66957</v>
      </c>
      <c r="BM372" s="96">
        <v>0.94678280000000004</v>
      </c>
      <c r="BN372" s="96" t="s">
        <v>566</v>
      </c>
      <c r="BO372" s="88" t="s">
        <v>696</v>
      </c>
      <c r="BP372" s="88" t="s">
        <v>566</v>
      </c>
      <c r="BQ372" s="91">
        <v>26.719000000000001</v>
      </c>
      <c r="BR372" s="95">
        <v>96.65</v>
      </c>
      <c r="BS372" s="91">
        <v>0.76</v>
      </c>
      <c r="BT372" s="90">
        <v>30</v>
      </c>
      <c r="BU372" s="91">
        <v>0</v>
      </c>
      <c r="BV372" s="91">
        <v>22.92</v>
      </c>
      <c r="BW372" s="96">
        <v>0.91679999999999995</v>
      </c>
      <c r="BX372" s="96" t="s">
        <v>566</v>
      </c>
      <c r="BY372" s="96" t="s">
        <v>566</v>
      </c>
      <c r="BZ372" s="96" t="s">
        <v>566</v>
      </c>
      <c r="CA372" s="96" t="s">
        <v>566</v>
      </c>
      <c r="CB372" s="96" t="s">
        <v>566</v>
      </c>
      <c r="CC372" s="96" t="s">
        <v>566</v>
      </c>
      <c r="CD372" s="96" t="s">
        <v>566</v>
      </c>
      <c r="CE372" s="96" t="s">
        <v>566</v>
      </c>
      <c r="CF372" s="88" t="s">
        <v>566</v>
      </c>
      <c r="CG372" s="88" t="s">
        <v>566</v>
      </c>
      <c r="CH372" s="92" t="s">
        <v>566</v>
      </c>
      <c r="CI372" s="91">
        <v>0</v>
      </c>
      <c r="CJ372" s="91">
        <v>0</v>
      </c>
      <c r="CK372" s="90" t="s">
        <v>566</v>
      </c>
      <c r="CL372" s="91">
        <v>-0.79135714059999995</v>
      </c>
      <c r="CM372" s="91">
        <v>-1.2642859399999999E-2</v>
      </c>
      <c r="CN372" s="88" t="s">
        <v>566</v>
      </c>
      <c r="CO372" s="91">
        <v>60.52</v>
      </c>
      <c r="CP372" s="91">
        <v>26.417832367300001</v>
      </c>
      <c r="CQ372" s="91">
        <v>0.75493650459999995</v>
      </c>
      <c r="CR372" s="91">
        <v>-0.30087731010000002</v>
      </c>
      <c r="CS372" s="91">
        <v>-9.0634953999999997E-3</v>
      </c>
      <c r="CT372" s="90">
        <v>1</v>
      </c>
      <c r="CU372" s="96">
        <v>1.014</v>
      </c>
      <c r="CV372" s="96">
        <v>0.85299999999999998</v>
      </c>
      <c r="CW372" s="96">
        <v>0.82299999999999995</v>
      </c>
      <c r="CX372" s="93">
        <v>2298</v>
      </c>
      <c r="CY372" s="93">
        <v>2272.848</v>
      </c>
      <c r="CZ372" s="93">
        <v>82.8</v>
      </c>
      <c r="DA372" s="90">
        <v>40</v>
      </c>
      <c r="DB372" s="90" t="s">
        <v>566</v>
      </c>
      <c r="DC372" s="90">
        <v>71.2</v>
      </c>
      <c r="DD372" s="91">
        <v>212</v>
      </c>
      <c r="DE372" s="91">
        <v>11.806603773599999</v>
      </c>
      <c r="DF372" s="93">
        <v>38.1</v>
      </c>
      <c r="DG372" s="88" t="s">
        <v>393</v>
      </c>
      <c r="DH372" s="88" t="s">
        <v>566</v>
      </c>
      <c r="DI372" s="88" t="s">
        <v>566</v>
      </c>
      <c r="DJ372" s="88" t="s">
        <v>2342</v>
      </c>
      <c r="DK372" s="90">
        <v>-4.5</v>
      </c>
      <c r="DL372" s="91">
        <v>96.65</v>
      </c>
      <c r="DM372" s="91">
        <v>0.40481825459999998</v>
      </c>
      <c r="DN372" s="91">
        <v>71.976764252500004</v>
      </c>
      <c r="DO372" s="91">
        <v>2.0568639418000001</v>
      </c>
      <c r="DP372" s="91">
        <v>45.258054575099997</v>
      </c>
      <c r="DQ372" s="91">
        <v>1.2928639418000001</v>
      </c>
      <c r="DR372" s="91">
        <v>71.166239518500007</v>
      </c>
      <c r="DS372" s="91">
        <v>2.0337017571999998</v>
      </c>
      <c r="DT372" s="91">
        <v>44.4475298411</v>
      </c>
      <c r="DU372" s="91">
        <v>1.2697017572</v>
      </c>
      <c r="DV372" s="91">
        <v>98.926111111099999</v>
      </c>
      <c r="DW372" s="97"/>
      <c r="DX372" s="98" t="s">
        <v>566</v>
      </c>
      <c r="DY372" s="99" t="s">
        <v>689</v>
      </c>
      <c r="DZ372" s="98" t="s">
        <v>689</v>
      </c>
      <c r="EA372" s="100" t="s">
        <v>689</v>
      </c>
      <c r="EB372" s="101" t="s">
        <v>2761</v>
      </c>
      <c r="EC372" s="38"/>
    </row>
    <row r="373" spans="1:133" s="9" customFormat="1" ht="15" customHeight="1" x14ac:dyDescent="0.25">
      <c r="A373" s="17" t="str">
        <f t="shared" si="5"/>
        <v>142Л_Южно-Ягунское</v>
      </c>
      <c r="B373" s="87">
        <v>20</v>
      </c>
      <c r="C373" s="88" t="s">
        <v>733</v>
      </c>
      <c r="D373" s="88" t="s">
        <v>568</v>
      </c>
      <c r="E373" s="88" t="s">
        <v>525</v>
      </c>
      <c r="F373" s="88" t="s">
        <v>7</v>
      </c>
      <c r="G373" s="88" t="s">
        <v>29</v>
      </c>
      <c r="H373" s="88" t="s">
        <v>224</v>
      </c>
      <c r="I373" s="89" t="s">
        <v>1230</v>
      </c>
      <c r="J373" s="88" t="s">
        <v>129</v>
      </c>
      <c r="K373" s="88" t="s">
        <v>688</v>
      </c>
      <c r="L373" s="88" t="s">
        <v>396</v>
      </c>
      <c r="M373" s="88" t="s">
        <v>34</v>
      </c>
      <c r="N373" s="88" t="s">
        <v>6</v>
      </c>
      <c r="O373" s="90">
        <v>221.45</v>
      </c>
      <c r="P373" s="90">
        <v>2794.64</v>
      </c>
      <c r="Q373" s="90">
        <v>3016.09</v>
      </c>
      <c r="R373" s="91">
        <v>435.58699999999999</v>
      </c>
      <c r="S373" s="90" t="s">
        <v>690</v>
      </c>
      <c r="T373" s="90">
        <v>3022.5</v>
      </c>
      <c r="U373" s="90">
        <v>221.45</v>
      </c>
      <c r="V373" s="88" t="s">
        <v>31</v>
      </c>
      <c r="W373" s="88" t="s">
        <v>112</v>
      </c>
      <c r="X373" s="88" t="s">
        <v>278</v>
      </c>
      <c r="Y373" s="90" t="s">
        <v>866</v>
      </c>
      <c r="Z373" s="90" t="s">
        <v>566</v>
      </c>
      <c r="AA373" s="90">
        <v>73</v>
      </c>
      <c r="AB373" s="91" t="s">
        <v>3483</v>
      </c>
      <c r="AC373" s="88" t="s">
        <v>566</v>
      </c>
      <c r="AD373" s="90" t="s">
        <v>566</v>
      </c>
      <c r="AE373" s="90" t="s">
        <v>2019</v>
      </c>
      <c r="AF373" s="90" t="s">
        <v>112</v>
      </c>
      <c r="AG373" s="91" t="s">
        <v>3445</v>
      </c>
      <c r="AH373" s="92" t="s">
        <v>4032</v>
      </c>
      <c r="AI373" s="93">
        <v>267</v>
      </c>
      <c r="AJ373" s="88" t="s">
        <v>566</v>
      </c>
      <c r="AK373" s="90" t="s">
        <v>566</v>
      </c>
      <c r="AL373" s="91">
        <v>22.5</v>
      </c>
      <c r="AM373" s="91">
        <v>12.8497409363</v>
      </c>
      <c r="AN373" s="91">
        <v>1608</v>
      </c>
      <c r="AO373" s="90">
        <v>16.7</v>
      </c>
      <c r="AP373" s="91">
        <v>115.89</v>
      </c>
      <c r="AQ373" s="91" t="s">
        <v>566</v>
      </c>
      <c r="AR373" s="91" t="s">
        <v>566</v>
      </c>
      <c r="AS373" s="91">
        <v>90.01</v>
      </c>
      <c r="AT373" s="91">
        <v>91.91</v>
      </c>
      <c r="AU373" s="90" t="s">
        <v>566</v>
      </c>
      <c r="AV373" s="90">
        <v>0</v>
      </c>
      <c r="AW373" s="91" t="s">
        <v>566</v>
      </c>
      <c r="AX373" s="91" t="s">
        <v>566</v>
      </c>
      <c r="AY373" s="91">
        <v>194.12</v>
      </c>
      <c r="AZ373" s="88" t="s">
        <v>4928</v>
      </c>
      <c r="BA373" s="91">
        <v>196.2</v>
      </c>
      <c r="BB373" s="91">
        <v>104.11</v>
      </c>
      <c r="BC373" s="94">
        <v>0.30718470850000001</v>
      </c>
      <c r="BD373" s="91">
        <v>31.981000000000002</v>
      </c>
      <c r="BE373" s="95">
        <v>17.312999999999999</v>
      </c>
      <c r="BF373" s="91">
        <v>22.56</v>
      </c>
      <c r="BG373" s="91">
        <v>30.8</v>
      </c>
      <c r="BH373" s="94">
        <v>0.13333</v>
      </c>
      <c r="BI373" s="94">
        <v>0.21667</v>
      </c>
      <c r="BJ373" s="93">
        <v>281</v>
      </c>
      <c r="BK373" s="94">
        <v>6</v>
      </c>
      <c r="BL373" s="91">
        <v>693.62153999999998</v>
      </c>
      <c r="BM373" s="96">
        <v>27.744861650000001</v>
      </c>
      <c r="BN373" s="96" t="s">
        <v>566</v>
      </c>
      <c r="BO373" s="88" t="s">
        <v>696</v>
      </c>
      <c r="BP373" s="88" t="s">
        <v>566</v>
      </c>
      <c r="BQ373" s="91">
        <v>31.981000000000002</v>
      </c>
      <c r="BR373" s="95">
        <v>17.312999999999999</v>
      </c>
      <c r="BS373" s="91">
        <v>22.56</v>
      </c>
      <c r="BT373" s="90">
        <v>30</v>
      </c>
      <c r="BU373" s="91">
        <v>0</v>
      </c>
      <c r="BV373" s="91">
        <v>676.71</v>
      </c>
      <c r="BW373" s="96">
        <v>27.0684</v>
      </c>
      <c r="BX373" s="96" t="s">
        <v>566</v>
      </c>
      <c r="BY373" s="96" t="s">
        <v>566</v>
      </c>
      <c r="BZ373" s="96" t="s">
        <v>566</v>
      </c>
      <c r="CA373" s="96" t="s">
        <v>566</v>
      </c>
      <c r="CB373" s="96" t="s">
        <v>566</v>
      </c>
      <c r="CC373" s="96" t="s">
        <v>566</v>
      </c>
      <c r="CD373" s="96" t="s">
        <v>566</v>
      </c>
      <c r="CE373" s="96" t="s">
        <v>566</v>
      </c>
      <c r="CF373" s="88" t="s">
        <v>566</v>
      </c>
      <c r="CG373" s="88" t="s">
        <v>566</v>
      </c>
      <c r="CH373" s="92" t="s">
        <v>566</v>
      </c>
      <c r="CI373" s="91">
        <v>0</v>
      </c>
      <c r="CJ373" s="91">
        <v>0</v>
      </c>
      <c r="CK373" s="90" t="s">
        <v>566</v>
      </c>
      <c r="CL373" s="91">
        <v>0.49920182019999998</v>
      </c>
      <c r="CM373" s="91">
        <v>0.98279817979999995</v>
      </c>
      <c r="CN373" s="88" t="s">
        <v>566</v>
      </c>
      <c r="CO373" s="91">
        <v>60.52</v>
      </c>
      <c r="CP373" s="91">
        <v>40.8211428591</v>
      </c>
      <c r="CQ373" s="91">
        <v>28.791929451800002</v>
      </c>
      <c r="CR373" s="91">
        <v>8.8401574931999995</v>
      </c>
      <c r="CS373" s="91">
        <v>6.2349294518000002</v>
      </c>
      <c r="CT373" s="90">
        <v>-3.48</v>
      </c>
      <c r="CU373" s="96">
        <v>1.014</v>
      </c>
      <c r="CV373" s="96">
        <v>0.85299999999999998</v>
      </c>
      <c r="CW373" s="96">
        <v>0.82299999999999995</v>
      </c>
      <c r="CX373" s="93">
        <v>2298</v>
      </c>
      <c r="CY373" s="93">
        <v>2276.8530000000001</v>
      </c>
      <c r="CZ373" s="93">
        <v>82.2</v>
      </c>
      <c r="DA373" s="90">
        <v>40</v>
      </c>
      <c r="DB373" s="90" t="s">
        <v>566</v>
      </c>
      <c r="DC373" s="90">
        <v>71.2</v>
      </c>
      <c r="DD373" s="91">
        <v>212</v>
      </c>
      <c r="DE373" s="91">
        <v>-8.4339622641999998</v>
      </c>
      <c r="DF373" s="93">
        <v>38.1</v>
      </c>
      <c r="DG373" s="88" t="s">
        <v>393</v>
      </c>
      <c r="DH373" s="88" t="s">
        <v>566</v>
      </c>
      <c r="DI373" s="88" t="s">
        <v>566</v>
      </c>
      <c r="DJ373" s="88" t="s">
        <v>566</v>
      </c>
      <c r="DK373" s="90">
        <v>0</v>
      </c>
      <c r="DL373" s="91">
        <v>17.312999999999999</v>
      </c>
      <c r="DM373" s="91">
        <v>0.1691953726</v>
      </c>
      <c r="DN373" s="91">
        <v>17.614930237300001</v>
      </c>
      <c r="DO373" s="91">
        <v>12.424145753099999</v>
      </c>
      <c r="DP373" s="91">
        <v>-14.366055128599999</v>
      </c>
      <c r="DQ373" s="91">
        <v>-10.132854246899999</v>
      </c>
      <c r="DR373" s="91">
        <v>22.484034668900001</v>
      </c>
      <c r="DS373" s="91">
        <v>15.858417835399999</v>
      </c>
      <c r="DT373" s="91">
        <v>-9.4969506970000008</v>
      </c>
      <c r="DU373" s="91">
        <v>-6.6985821646000003</v>
      </c>
      <c r="DV373" s="91">
        <v>99.807633333300004</v>
      </c>
      <c r="DW373" s="97"/>
      <c r="DX373" s="98" t="s">
        <v>566</v>
      </c>
      <c r="DY373" s="99" t="s">
        <v>689</v>
      </c>
      <c r="DZ373" s="98" t="s">
        <v>689</v>
      </c>
      <c r="EA373" s="100" t="s">
        <v>689</v>
      </c>
      <c r="EB373" s="101" t="s">
        <v>2764</v>
      </c>
      <c r="EC373" s="38"/>
    </row>
    <row r="374" spans="1:133" s="9" customFormat="1" ht="15" customHeight="1" x14ac:dyDescent="0.25">
      <c r="A374" s="17" t="str">
        <f t="shared" si="5"/>
        <v>144_Южно-Ягунское</v>
      </c>
      <c r="B374" s="87">
        <v>21</v>
      </c>
      <c r="C374" s="88" t="s">
        <v>733</v>
      </c>
      <c r="D374" s="88" t="s">
        <v>568</v>
      </c>
      <c r="E374" s="88" t="s">
        <v>525</v>
      </c>
      <c r="F374" s="88" t="s">
        <v>7</v>
      </c>
      <c r="G374" s="88" t="s">
        <v>29</v>
      </c>
      <c r="H374" s="88" t="s">
        <v>216</v>
      </c>
      <c r="I374" s="89">
        <v>144</v>
      </c>
      <c r="J374" s="88" t="s">
        <v>6</v>
      </c>
      <c r="K374" s="88" t="s">
        <v>688</v>
      </c>
      <c r="L374" s="88" t="s">
        <v>396</v>
      </c>
      <c r="M374" s="88" t="s">
        <v>1554</v>
      </c>
      <c r="N374" s="88" t="s">
        <v>10</v>
      </c>
      <c r="O374" s="90">
        <v>16</v>
      </c>
      <c r="P374" s="90">
        <v>2519</v>
      </c>
      <c r="Q374" s="90">
        <v>2553</v>
      </c>
      <c r="R374" s="91">
        <v>124.384</v>
      </c>
      <c r="S374" s="90" t="s">
        <v>150</v>
      </c>
      <c r="T374" s="90">
        <v>2554.9</v>
      </c>
      <c r="U374" s="90">
        <v>11</v>
      </c>
      <c r="V374" s="88" t="s">
        <v>31</v>
      </c>
      <c r="W374" s="88" t="s">
        <v>190</v>
      </c>
      <c r="X374" s="88" t="s">
        <v>480</v>
      </c>
      <c r="Y374" s="90" t="s">
        <v>967</v>
      </c>
      <c r="Z374" s="90" t="s">
        <v>566</v>
      </c>
      <c r="AA374" s="90">
        <v>73</v>
      </c>
      <c r="AB374" s="91" t="s">
        <v>3533</v>
      </c>
      <c r="AC374" s="88" t="s">
        <v>566</v>
      </c>
      <c r="AD374" s="90" t="s">
        <v>566</v>
      </c>
      <c r="AE374" s="90" t="s">
        <v>566</v>
      </c>
      <c r="AF374" s="90" t="s">
        <v>190</v>
      </c>
      <c r="AG374" s="91" t="s">
        <v>3415</v>
      </c>
      <c r="AH374" s="92" t="s">
        <v>2451</v>
      </c>
      <c r="AI374" s="93">
        <v>960</v>
      </c>
      <c r="AJ374" s="88" t="s">
        <v>722</v>
      </c>
      <c r="AK374" s="90" t="s">
        <v>566</v>
      </c>
      <c r="AL374" s="91">
        <v>15.2</v>
      </c>
      <c r="AM374" s="91">
        <v>10.5502097242</v>
      </c>
      <c r="AN374" s="91">
        <v>2000</v>
      </c>
      <c r="AO374" s="90">
        <v>11</v>
      </c>
      <c r="AP374" s="91">
        <v>118.96</v>
      </c>
      <c r="AQ374" s="91">
        <v>35.53</v>
      </c>
      <c r="AR374" s="91" t="s">
        <v>566</v>
      </c>
      <c r="AS374" s="91">
        <v>55.272693645899999</v>
      </c>
      <c r="AT374" s="91">
        <v>56.749094397500002</v>
      </c>
      <c r="AU374" s="90">
        <v>352</v>
      </c>
      <c r="AV374" s="90">
        <v>8</v>
      </c>
      <c r="AW374" s="91">
        <v>5.2220000000000004</v>
      </c>
      <c r="AX374" s="91" t="s">
        <v>566</v>
      </c>
      <c r="AY374" s="91">
        <v>198.6</v>
      </c>
      <c r="AZ374" s="88" t="s">
        <v>4928</v>
      </c>
      <c r="BA374" s="91">
        <v>200.1</v>
      </c>
      <c r="BB374" s="91">
        <v>143.32730635409999</v>
      </c>
      <c r="BC374" s="94">
        <v>1.8059096457999999</v>
      </c>
      <c r="BD374" s="91">
        <v>248.178</v>
      </c>
      <c r="BE374" s="95">
        <v>96.876000000000005</v>
      </c>
      <c r="BF374" s="91">
        <v>6.56</v>
      </c>
      <c r="BG374" s="91">
        <v>30.7</v>
      </c>
      <c r="BH374" s="94" t="s">
        <v>566</v>
      </c>
      <c r="BI374" s="94" t="s">
        <v>566</v>
      </c>
      <c r="BJ374" s="93">
        <v>737</v>
      </c>
      <c r="BK374" s="94">
        <v>7</v>
      </c>
      <c r="BL374" s="91">
        <v>201.42851999999999</v>
      </c>
      <c r="BM374" s="96">
        <v>14.899996570000001</v>
      </c>
      <c r="BN374" s="96" t="s">
        <v>566</v>
      </c>
      <c r="BO374" s="88" t="s">
        <v>430</v>
      </c>
      <c r="BP374" s="88" t="s">
        <v>566</v>
      </c>
      <c r="BQ374" s="91">
        <v>248.178</v>
      </c>
      <c r="BR374" s="95">
        <v>96.876000000000005</v>
      </c>
      <c r="BS374" s="91">
        <v>6.56</v>
      </c>
      <c r="BT374" s="90">
        <v>30</v>
      </c>
      <c r="BU374" s="91">
        <v>0</v>
      </c>
      <c r="BV374" s="91">
        <v>196.8</v>
      </c>
      <c r="BW374" s="96">
        <v>14.55744</v>
      </c>
      <c r="BX374" s="96" t="s">
        <v>566</v>
      </c>
      <c r="BY374" s="96" t="s">
        <v>566</v>
      </c>
      <c r="BZ374" s="96" t="s">
        <v>566</v>
      </c>
      <c r="CA374" s="96" t="s">
        <v>566</v>
      </c>
      <c r="CB374" s="96" t="s">
        <v>566</v>
      </c>
      <c r="CC374" s="96" t="s">
        <v>566</v>
      </c>
      <c r="CD374" s="96" t="s">
        <v>566</v>
      </c>
      <c r="CE374" s="96" t="s">
        <v>566</v>
      </c>
      <c r="CF374" s="88" t="s">
        <v>566</v>
      </c>
      <c r="CG374" s="88" t="s">
        <v>566</v>
      </c>
      <c r="CH374" s="92" t="s">
        <v>566</v>
      </c>
      <c r="CI374" s="91">
        <v>0</v>
      </c>
      <c r="CJ374" s="91">
        <v>0</v>
      </c>
      <c r="CK374" s="90" t="s">
        <v>566</v>
      </c>
      <c r="CL374" s="91">
        <v>-1.3469903966000001</v>
      </c>
      <c r="CM374" s="91">
        <v>3.0990396600000001E-2</v>
      </c>
      <c r="CN374" s="88" t="s">
        <v>566</v>
      </c>
      <c r="CO374" s="91">
        <v>84.32</v>
      </c>
      <c r="CP374" s="91">
        <v>209.92851795920001</v>
      </c>
      <c r="CQ374" s="91">
        <v>5.5485827576000002</v>
      </c>
      <c r="CR374" s="91">
        <v>-38.249161932299998</v>
      </c>
      <c r="CS374" s="91">
        <v>-1.0114172424000001</v>
      </c>
      <c r="CT374" s="90" t="s">
        <v>566</v>
      </c>
      <c r="CU374" s="96">
        <v>1.01325</v>
      </c>
      <c r="CV374" s="96">
        <v>0.84599999999999997</v>
      </c>
      <c r="CW374" s="96">
        <v>0.76</v>
      </c>
      <c r="CX374" s="93">
        <v>2352</v>
      </c>
      <c r="CY374" s="93">
        <v>2336.674</v>
      </c>
      <c r="CZ374" s="93">
        <v>82.8</v>
      </c>
      <c r="DA374" s="90">
        <v>50</v>
      </c>
      <c r="DB374" s="90" t="s">
        <v>566</v>
      </c>
      <c r="DC374" s="90">
        <v>99.2</v>
      </c>
      <c r="DD374" s="91">
        <v>233</v>
      </c>
      <c r="DE374" s="91">
        <v>-14.7639484979</v>
      </c>
      <c r="DF374" s="93">
        <v>87.65</v>
      </c>
      <c r="DG374" s="88" t="s">
        <v>393</v>
      </c>
      <c r="DH374" s="88" t="s">
        <v>566</v>
      </c>
      <c r="DI374" s="88" t="s">
        <v>566</v>
      </c>
      <c r="DJ374" s="88" t="s">
        <v>566</v>
      </c>
      <c r="DK374" s="90" t="s">
        <v>566</v>
      </c>
      <c r="DL374" s="91">
        <v>96.876000000000005</v>
      </c>
      <c r="DM374" s="91" t="s">
        <v>566</v>
      </c>
      <c r="DN374" s="91">
        <v>572.53536790529995</v>
      </c>
      <c r="DO374" s="91">
        <v>15.122145417</v>
      </c>
      <c r="DP374" s="91">
        <v>324.35768801379999</v>
      </c>
      <c r="DQ374" s="91">
        <v>8.562145417</v>
      </c>
      <c r="DR374" s="91">
        <v>482.76233582139997</v>
      </c>
      <c r="DS374" s="91">
        <v>12.7511373491</v>
      </c>
      <c r="DT374" s="91">
        <v>234.58465592990001</v>
      </c>
      <c r="DU374" s="91">
        <v>6.1911373490999999</v>
      </c>
      <c r="DV374" s="91" t="s">
        <v>566</v>
      </c>
      <c r="DW374" s="97"/>
      <c r="DX374" s="98" t="s">
        <v>689</v>
      </c>
      <c r="DY374" s="99" t="s">
        <v>689</v>
      </c>
      <c r="DZ374" s="98" t="s">
        <v>689</v>
      </c>
      <c r="EA374" s="100" t="s">
        <v>566</v>
      </c>
      <c r="EB374" s="101" t="s">
        <v>2761</v>
      </c>
      <c r="EC374" s="38"/>
    </row>
    <row r="375" spans="1:133" s="9" customFormat="1" ht="15" customHeight="1" x14ac:dyDescent="0.25">
      <c r="A375" s="17" t="str">
        <f t="shared" si="5"/>
        <v>147_Южно-Ягунское</v>
      </c>
      <c r="B375" s="87">
        <v>22</v>
      </c>
      <c r="C375" s="88" t="s">
        <v>733</v>
      </c>
      <c r="D375" s="88" t="s">
        <v>568</v>
      </c>
      <c r="E375" s="88" t="s">
        <v>525</v>
      </c>
      <c r="F375" s="88" t="s">
        <v>7</v>
      </c>
      <c r="G375" s="88" t="s">
        <v>29</v>
      </c>
      <c r="H375" s="88" t="s">
        <v>224</v>
      </c>
      <c r="I375" s="89">
        <v>147</v>
      </c>
      <c r="J375" s="88" t="s">
        <v>10</v>
      </c>
      <c r="K375" s="88" t="s">
        <v>688</v>
      </c>
      <c r="L375" s="88" t="s">
        <v>396</v>
      </c>
      <c r="M375" s="88" t="s">
        <v>34</v>
      </c>
      <c r="N375" s="88" t="s">
        <v>6</v>
      </c>
      <c r="O375" s="90">
        <v>6</v>
      </c>
      <c r="P375" s="90">
        <v>2560</v>
      </c>
      <c r="Q375" s="90">
        <v>2566</v>
      </c>
      <c r="R375" s="91">
        <v>195.42</v>
      </c>
      <c r="S375" s="90" t="s">
        <v>150</v>
      </c>
      <c r="T375" s="90">
        <v>2600</v>
      </c>
      <c r="U375" s="90">
        <v>3.9</v>
      </c>
      <c r="V375" s="88" t="s">
        <v>31</v>
      </c>
      <c r="W375" s="88" t="s">
        <v>94</v>
      </c>
      <c r="X375" s="88" t="s">
        <v>131</v>
      </c>
      <c r="Y375" s="90" t="s">
        <v>936</v>
      </c>
      <c r="Z375" s="90" t="s">
        <v>566</v>
      </c>
      <c r="AA375" s="90">
        <v>73</v>
      </c>
      <c r="AB375" s="91" t="s">
        <v>4096</v>
      </c>
      <c r="AC375" s="88" t="s">
        <v>566</v>
      </c>
      <c r="AD375" s="90" t="s">
        <v>566</v>
      </c>
      <c r="AE375" s="90" t="s">
        <v>566</v>
      </c>
      <c r="AF375" s="90" t="s">
        <v>94</v>
      </c>
      <c r="AG375" s="91" t="s">
        <v>566</v>
      </c>
      <c r="AH375" s="92" t="s">
        <v>2396</v>
      </c>
      <c r="AI375" s="93" t="s">
        <v>566</v>
      </c>
      <c r="AJ375" s="88" t="s">
        <v>566</v>
      </c>
      <c r="AK375" s="90" t="s">
        <v>566</v>
      </c>
      <c r="AL375" s="91" t="s">
        <v>566</v>
      </c>
      <c r="AM375" s="91" t="s">
        <v>566</v>
      </c>
      <c r="AN375" s="91" t="s">
        <v>566</v>
      </c>
      <c r="AO375" s="90" t="s">
        <v>566</v>
      </c>
      <c r="AP375" s="91" t="s">
        <v>566</v>
      </c>
      <c r="AQ375" s="91" t="s">
        <v>566</v>
      </c>
      <c r="AR375" s="91" t="s">
        <v>566</v>
      </c>
      <c r="AS375" s="91" t="s">
        <v>566</v>
      </c>
      <c r="AT375" s="91" t="s">
        <v>566</v>
      </c>
      <c r="AU375" s="90">
        <v>48</v>
      </c>
      <c r="AV375" s="90">
        <v>0</v>
      </c>
      <c r="AW375" s="91">
        <v>0.01</v>
      </c>
      <c r="AX375" s="91" t="s">
        <v>566</v>
      </c>
      <c r="AY375" s="91">
        <v>224.39</v>
      </c>
      <c r="AZ375" s="88" t="s">
        <v>4996</v>
      </c>
      <c r="BA375" s="91">
        <v>225.56</v>
      </c>
      <c r="BB375" s="91" t="s">
        <v>566</v>
      </c>
      <c r="BC375" s="94" t="s">
        <v>566</v>
      </c>
      <c r="BD375" s="91" t="s">
        <v>566</v>
      </c>
      <c r="BE375" s="95">
        <v>0</v>
      </c>
      <c r="BF375" s="91" t="s">
        <v>566</v>
      </c>
      <c r="BG375" s="91">
        <v>0</v>
      </c>
      <c r="BH375" s="94" t="s">
        <v>566</v>
      </c>
      <c r="BI375" s="94" t="s">
        <v>566</v>
      </c>
      <c r="BJ375" s="93">
        <v>0</v>
      </c>
      <c r="BK375" s="94">
        <v>0</v>
      </c>
      <c r="BL375" s="91" t="s">
        <v>566</v>
      </c>
      <c r="BM375" s="96">
        <v>0</v>
      </c>
      <c r="BN375" s="96" t="s">
        <v>566</v>
      </c>
      <c r="BO375" s="88" t="s">
        <v>745</v>
      </c>
      <c r="BP375" s="88" t="s">
        <v>3324</v>
      </c>
      <c r="BQ375" s="91" t="s">
        <v>566</v>
      </c>
      <c r="BR375" s="95">
        <v>0</v>
      </c>
      <c r="BS375" s="91" t="s">
        <v>566</v>
      </c>
      <c r="BT375" s="90" t="s">
        <v>566</v>
      </c>
      <c r="BU375" s="91" t="s">
        <v>566</v>
      </c>
      <c r="BV375" s="91" t="s">
        <v>566</v>
      </c>
      <c r="BW375" s="96" t="s">
        <v>566</v>
      </c>
      <c r="BX375" s="96" t="s">
        <v>566</v>
      </c>
      <c r="BY375" s="96" t="s">
        <v>3324</v>
      </c>
      <c r="BZ375" s="96" t="s">
        <v>566</v>
      </c>
      <c r="CA375" s="96" t="s">
        <v>566</v>
      </c>
      <c r="CB375" s="96" t="s">
        <v>566</v>
      </c>
      <c r="CC375" s="96" t="s">
        <v>566</v>
      </c>
      <c r="CD375" s="96" t="s">
        <v>566</v>
      </c>
      <c r="CE375" s="96" t="s">
        <v>566</v>
      </c>
      <c r="CF375" s="88" t="s">
        <v>566</v>
      </c>
      <c r="CG375" s="88" t="s">
        <v>566</v>
      </c>
      <c r="CH375" s="92" t="s">
        <v>566</v>
      </c>
      <c r="CI375" s="91">
        <v>0</v>
      </c>
      <c r="CJ375" s="91">
        <v>0</v>
      </c>
      <c r="CK375" s="90" t="s">
        <v>566</v>
      </c>
      <c r="CL375" s="91" t="s">
        <v>566</v>
      </c>
      <c r="CM375" s="91" t="s">
        <v>566</v>
      </c>
      <c r="CN375" s="88" t="s">
        <v>566</v>
      </c>
      <c r="CO375" s="91">
        <v>60.52</v>
      </c>
      <c r="CP375" s="91" t="s">
        <v>566</v>
      </c>
      <c r="CQ375" s="91" t="s">
        <v>566</v>
      </c>
      <c r="CR375" s="91" t="s">
        <v>566</v>
      </c>
      <c r="CS375" s="91" t="s">
        <v>566</v>
      </c>
      <c r="CT375" s="90">
        <v>-3.5</v>
      </c>
      <c r="CU375" s="96">
        <v>1.014</v>
      </c>
      <c r="CV375" s="96">
        <v>0.85299999999999998</v>
      </c>
      <c r="CW375" s="96">
        <v>0.82299999999999995</v>
      </c>
      <c r="CX375" s="93">
        <v>2298</v>
      </c>
      <c r="CY375" s="93">
        <v>2285.88</v>
      </c>
      <c r="CZ375" s="93">
        <v>78.7</v>
      </c>
      <c r="DA375" s="90">
        <v>40</v>
      </c>
      <c r="DB375" s="90" t="s">
        <v>566</v>
      </c>
      <c r="DC375" s="90">
        <v>71.2</v>
      </c>
      <c r="DD375" s="91">
        <v>212</v>
      </c>
      <c r="DE375" s="91">
        <v>5.8443396225999997</v>
      </c>
      <c r="DF375" s="93">
        <v>38.1</v>
      </c>
      <c r="DG375" s="88" t="s">
        <v>393</v>
      </c>
      <c r="DH375" s="88" t="s">
        <v>566</v>
      </c>
      <c r="DI375" s="88" t="s">
        <v>566</v>
      </c>
      <c r="DJ375" s="88" t="s">
        <v>1383</v>
      </c>
      <c r="DK375" s="90">
        <v>-4.5</v>
      </c>
      <c r="DL375" s="91">
        <v>0</v>
      </c>
      <c r="DM375" s="91" t="s">
        <v>566</v>
      </c>
      <c r="DN375" s="91" t="s">
        <v>566</v>
      </c>
      <c r="DO375" s="91" t="s">
        <v>566</v>
      </c>
      <c r="DP375" s="91" t="s">
        <v>566</v>
      </c>
      <c r="DQ375" s="91" t="s">
        <v>566</v>
      </c>
      <c r="DR375" s="91" t="s">
        <v>566</v>
      </c>
      <c r="DS375" s="91" t="s">
        <v>566</v>
      </c>
      <c r="DT375" s="91" t="s">
        <v>566</v>
      </c>
      <c r="DU375" s="91" t="s">
        <v>566</v>
      </c>
      <c r="DV375" s="91">
        <v>100</v>
      </c>
      <c r="DW375" s="97"/>
      <c r="DX375" s="98" t="s">
        <v>566</v>
      </c>
      <c r="DY375" s="99" t="s">
        <v>689</v>
      </c>
      <c r="DZ375" s="98" t="s">
        <v>689</v>
      </c>
      <c r="EA375" s="100" t="s">
        <v>689</v>
      </c>
      <c r="EB375" s="101" t="s">
        <v>566</v>
      </c>
      <c r="EC375" s="38"/>
    </row>
    <row r="376" spans="1:133" s="9" customFormat="1" ht="15" customHeight="1" x14ac:dyDescent="0.25">
      <c r="A376" s="17" t="str">
        <f t="shared" si="5"/>
        <v>155_Южно-Ягунское</v>
      </c>
      <c r="B376" s="87">
        <v>23</v>
      </c>
      <c r="C376" s="88" t="s">
        <v>733</v>
      </c>
      <c r="D376" s="88" t="s">
        <v>568</v>
      </c>
      <c r="E376" s="88" t="s">
        <v>525</v>
      </c>
      <c r="F376" s="88" t="s">
        <v>7</v>
      </c>
      <c r="G376" s="88" t="s">
        <v>29</v>
      </c>
      <c r="H376" s="88" t="s">
        <v>224</v>
      </c>
      <c r="I376" s="89">
        <v>155</v>
      </c>
      <c r="J376" s="88" t="s">
        <v>6</v>
      </c>
      <c r="K376" s="88" t="s">
        <v>688</v>
      </c>
      <c r="L376" s="88" t="s">
        <v>701</v>
      </c>
      <c r="M376" s="88" t="s">
        <v>34</v>
      </c>
      <c r="N376" s="88" t="s">
        <v>6</v>
      </c>
      <c r="O376" s="90">
        <v>12.2</v>
      </c>
      <c r="P376" s="90">
        <v>2603</v>
      </c>
      <c r="Q376" s="90">
        <v>2611.4</v>
      </c>
      <c r="R376" s="91">
        <v>249.453</v>
      </c>
      <c r="S376" s="90" t="s">
        <v>150</v>
      </c>
      <c r="T376" s="90">
        <v>2622</v>
      </c>
      <c r="U376" s="90">
        <v>4.4000000000000004</v>
      </c>
      <c r="V376" s="88" t="s">
        <v>31</v>
      </c>
      <c r="W376" s="88" t="s">
        <v>94</v>
      </c>
      <c r="X376" s="88" t="s">
        <v>2410</v>
      </c>
      <c r="Y376" s="90" t="s">
        <v>1411</v>
      </c>
      <c r="Z376" s="90" t="s">
        <v>566</v>
      </c>
      <c r="AA376" s="90">
        <v>73</v>
      </c>
      <c r="AB376" s="91" t="s">
        <v>3642</v>
      </c>
      <c r="AC376" s="88" t="s">
        <v>566</v>
      </c>
      <c r="AD376" s="90" t="s">
        <v>566</v>
      </c>
      <c r="AE376" s="90" t="s">
        <v>2019</v>
      </c>
      <c r="AF376" s="90" t="s">
        <v>94</v>
      </c>
      <c r="AG376" s="91" t="s">
        <v>3443</v>
      </c>
      <c r="AH376" s="92" t="s">
        <v>5010</v>
      </c>
      <c r="AI376" s="93">
        <v>47</v>
      </c>
      <c r="AJ376" s="88" t="s">
        <v>722</v>
      </c>
      <c r="AK376" s="90" t="s">
        <v>566</v>
      </c>
      <c r="AL376" s="91">
        <v>15.2</v>
      </c>
      <c r="AM376" s="91">
        <v>10.5502097242</v>
      </c>
      <c r="AN376" s="91">
        <v>2120</v>
      </c>
      <c r="AO376" s="90">
        <v>11.7</v>
      </c>
      <c r="AP376" s="91">
        <v>248.7</v>
      </c>
      <c r="AQ376" s="91" t="s">
        <v>566</v>
      </c>
      <c r="AR376" s="91">
        <v>74</v>
      </c>
      <c r="AS376" s="91">
        <v>52.77</v>
      </c>
      <c r="AT376" s="91">
        <v>55.33</v>
      </c>
      <c r="AU376" s="90" t="s">
        <v>566</v>
      </c>
      <c r="AV376" s="90">
        <v>0</v>
      </c>
      <c r="AW376" s="91" t="s">
        <v>566</v>
      </c>
      <c r="AX376" s="91" t="s">
        <v>566</v>
      </c>
      <c r="AY376" s="91">
        <v>123.72</v>
      </c>
      <c r="AZ376" s="88" t="s">
        <v>4928</v>
      </c>
      <c r="BA376" s="91">
        <v>126.4</v>
      </c>
      <c r="BB376" s="91">
        <v>70.95</v>
      </c>
      <c r="BC376" s="94">
        <v>0.28159337340000001</v>
      </c>
      <c r="BD376" s="91">
        <v>19.382000000000001</v>
      </c>
      <c r="BE376" s="95">
        <v>40.585999999999999</v>
      </c>
      <c r="BF376" s="91">
        <v>9.82</v>
      </c>
      <c r="BG376" s="91">
        <v>31</v>
      </c>
      <c r="BH376" s="94">
        <v>8.3330000000000001E-2</v>
      </c>
      <c r="BI376" s="94">
        <v>0.16667000000000001</v>
      </c>
      <c r="BJ376" s="93">
        <v>248</v>
      </c>
      <c r="BK376" s="94">
        <v>0</v>
      </c>
      <c r="BL376" s="91">
        <v>304.50427999999999</v>
      </c>
      <c r="BM376" s="96">
        <v>12.180171250000001</v>
      </c>
      <c r="BN376" s="96" t="s">
        <v>566</v>
      </c>
      <c r="BO376" s="88" t="s">
        <v>696</v>
      </c>
      <c r="BP376" s="88" t="s">
        <v>566</v>
      </c>
      <c r="BQ376" s="91">
        <v>19.382000000000001</v>
      </c>
      <c r="BR376" s="95">
        <v>40.585999999999999</v>
      </c>
      <c r="BS376" s="91">
        <v>9.82</v>
      </c>
      <c r="BT376" s="90">
        <v>30</v>
      </c>
      <c r="BU376" s="91">
        <v>0</v>
      </c>
      <c r="BV376" s="91">
        <v>294.69</v>
      </c>
      <c r="BW376" s="96">
        <v>11.787599999999999</v>
      </c>
      <c r="BX376" s="96" t="s">
        <v>566</v>
      </c>
      <c r="BY376" s="96" t="s">
        <v>566</v>
      </c>
      <c r="BZ376" s="96" t="s">
        <v>566</v>
      </c>
      <c r="CA376" s="96" t="s">
        <v>566</v>
      </c>
      <c r="CB376" s="96" t="s">
        <v>566</v>
      </c>
      <c r="CC376" s="96" t="s">
        <v>566</v>
      </c>
      <c r="CD376" s="96" t="s">
        <v>566</v>
      </c>
      <c r="CE376" s="96" t="s">
        <v>566</v>
      </c>
      <c r="CF376" s="88" t="s">
        <v>566</v>
      </c>
      <c r="CG376" s="88" t="s">
        <v>566</v>
      </c>
      <c r="CH376" s="92" t="s">
        <v>566</v>
      </c>
      <c r="CI376" s="91">
        <v>0</v>
      </c>
      <c r="CJ376" s="91">
        <v>0</v>
      </c>
      <c r="CK376" s="90" t="s">
        <v>566</v>
      </c>
      <c r="CL376" s="91">
        <v>5.4469157400000003E-2</v>
      </c>
      <c r="CM376" s="91">
        <v>0.75553084260000003</v>
      </c>
      <c r="CN376" s="88" t="s">
        <v>566</v>
      </c>
      <c r="CO376" s="91">
        <v>60.52</v>
      </c>
      <c r="CP376" s="91">
        <v>17.596148147000001</v>
      </c>
      <c r="CQ376" s="91">
        <v>8.9176859785999998</v>
      </c>
      <c r="CR376" s="91">
        <v>-1.7857873368999999</v>
      </c>
      <c r="CS376" s="91">
        <v>-0.90531402139999995</v>
      </c>
      <c r="CT376" s="90">
        <v>-3.5</v>
      </c>
      <c r="CU376" s="96">
        <v>1.014</v>
      </c>
      <c r="CV376" s="96">
        <v>0.85299999999999998</v>
      </c>
      <c r="CW376" s="96">
        <v>0.82299999999999995</v>
      </c>
      <c r="CX376" s="93">
        <v>2298</v>
      </c>
      <c r="CY376" s="93">
        <v>2270.7469999999998</v>
      </c>
      <c r="CZ376" s="93">
        <v>82.8</v>
      </c>
      <c r="DA376" s="90">
        <v>40</v>
      </c>
      <c r="DB376" s="90" t="s">
        <v>566</v>
      </c>
      <c r="DC376" s="90">
        <v>71.2</v>
      </c>
      <c r="DD376" s="91">
        <v>212</v>
      </c>
      <c r="DE376" s="91">
        <v>-41.641509434</v>
      </c>
      <c r="DF376" s="93">
        <v>38.1</v>
      </c>
      <c r="DG376" s="88" t="s">
        <v>393</v>
      </c>
      <c r="DH376" s="88" t="s">
        <v>566</v>
      </c>
      <c r="DI376" s="88" t="s">
        <v>566</v>
      </c>
      <c r="DJ376" s="88" t="s">
        <v>445</v>
      </c>
      <c r="DK376" s="90">
        <v>-4.5</v>
      </c>
      <c r="DL376" s="91">
        <v>40.585999999999999</v>
      </c>
      <c r="DM376" s="91">
        <v>0.36831631539999998</v>
      </c>
      <c r="DN376" s="91">
        <v>25.351117955900001</v>
      </c>
      <c r="DO376" s="91">
        <v>12.8478862106</v>
      </c>
      <c r="DP376" s="91">
        <v>5.969182472</v>
      </c>
      <c r="DQ376" s="91">
        <v>3.0248862106000001</v>
      </c>
      <c r="DR376" s="91">
        <v>23.015349917000002</v>
      </c>
      <c r="DS376" s="91">
        <v>11.664124530700001</v>
      </c>
      <c r="DT376" s="91">
        <v>3.6334144331</v>
      </c>
      <c r="DU376" s="91">
        <v>1.8411245306999999</v>
      </c>
      <c r="DV376" s="91">
        <v>99.549044444399996</v>
      </c>
      <c r="DW376" s="97"/>
      <c r="DX376" s="98" t="s">
        <v>566</v>
      </c>
      <c r="DY376" s="99" t="s">
        <v>689</v>
      </c>
      <c r="DZ376" s="98" t="s">
        <v>689</v>
      </c>
      <c r="EA376" s="100" t="s">
        <v>689</v>
      </c>
      <c r="EB376" s="101" t="s">
        <v>2763</v>
      </c>
      <c r="EC376" s="38"/>
    </row>
    <row r="377" spans="1:133" s="9" customFormat="1" ht="15" customHeight="1" x14ac:dyDescent="0.25">
      <c r="A377" s="17" t="str">
        <f t="shared" si="5"/>
        <v>158П_Южно-Ягунское</v>
      </c>
      <c r="B377" s="87">
        <v>24</v>
      </c>
      <c r="C377" s="88" t="s">
        <v>733</v>
      </c>
      <c r="D377" s="88" t="s">
        <v>568</v>
      </c>
      <c r="E377" s="88" t="s">
        <v>525</v>
      </c>
      <c r="F377" s="88" t="s">
        <v>30</v>
      </c>
      <c r="G377" s="88" t="s">
        <v>29</v>
      </c>
      <c r="H377" s="88" t="s">
        <v>3076</v>
      </c>
      <c r="I377" s="89" t="s">
        <v>225</v>
      </c>
      <c r="J377" s="88" t="s">
        <v>30</v>
      </c>
      <c r="K377" s="88" t="s">
        <v>688</v>
      </c>
      <c r="L377" s="88" t="s">
        <v>566</v>
      </c>
      <c r="M377" s="88" t="s">
        <v>226</v>
      </c>
      <c r="N377" s="88" t="s">
        <v>14</v>
      </c>
      <c r="O377" s="90">
        <v>5</v>
      </c>
      <c r="P377" s="90">
        <v>2813</v>
      </c>
      <c r="Q377" s="90">
        <v>2818</v>
      </c>
      <c r="R377" s="91">
        <v>8.0169999999999995</v>
      </c>
      <c r="S377" s="90" t="s">
        <v>150</v>
      </c>
      <c r="T377" s="90">
        <v>2842.5</v>
      </c>
      <c r="U377" s="90">
        <v>13.2</v>
      </c>
      <c r="V377" s="88" t="s">
        <v>31</v>
      </c>
      <c r="W377" s="88" t="s">
        <v>118</v>
      </c>
      <c r="X377" s="88" t="s">
        <v>2986</v>
      </c>
      <c r="Y377" s="90" t="s">
        <v>1166</v>
      </c>
      <c r="Z377" s="90" t="s">
        <v>566</v>
      </c>
      <c r="AA377" s="90">
        <v>73</v>
      </c>
      <c r="AB377" s="91" t="s">
        <v>5023</v>
      </c>
      <c r="AC377" s="88" t="s">
        <v>566</v>
      </c>
      <c r="AD377" s="90" t="s">
        <v>566</v>
      </c>
      <c r="AE377" s="90" t="s">
        <v>4940</v>
      </c>
      <c r="AF377" s="90" t="s">
        <v>118</v>
      </c>
      <c r="AG377" s="91" t="s">
        <v>3454</v>
      </c>
      <c r="AH377" s="92" t="s">
        <v>4988</v>
      </c>
      <c r="AI377" s="93">
        <v>39</v>
      </c>
      <c r="AJ377" s="88" t="s">
        <v>1426</v>
      </c>
      <c r="AK377" s="90" t="s">
        <v>566</v>
      </c>
      <c r="AL377" s="91">
        <v>34.9</v>
      </c>
      <c r="AM377" s="91">
        <v>29.499136450599998</v>
      </c>
      <c r="AN377" s="91">
        <v>1801</v>
      </c>
      <c r="AO377" s="90">
        <v>31</v>
      </c>
      <c r="AP377" s="91">
        <v>5.8970000000000002</v>
      </c>
      <c r="AQ377" s="91">
        <v>41.815263157899999</v>
      </c>
      <c r="AR377" s="91" t="s">
        <v>566</v>
      </c>
      <c r="AS377" s="91">
        <v>113.5816538042</v>
      </c>
      <c r="AT377" s="91">
        <v>114.9021585524</v>
      </c>
      <c r="AU377" s="90" t="s">
        <v>566</v>
      </c>
      <c r="AV377" s="90">
        <v>0</v>
      </c>
      <c r="AW377" s="91" t="s">
        <v>566</v>
      </c>
      <c r="AX377" s="91" t="s">
        <v>566</v>
      </c>
      <c r="AY377" s="91">
        <v>227.04</v>
      </c>
      <c r="AZ377" s="88" t="s">
        <v>4928</v>
      </c>
      <c r="BA377" s="91">
        <v>228.6</v>
      </c>
      <c r="BB377" s="91">
        <v>113.4583461958</v>
      </c>
      <c r="BC377" s="94">
        <v>0.94615339990000003</v>
      </c>
      <c r="BD377" s="91">
        <v>107.349</v>
      </c>
      <c r="BE377" s="95">
        <v>43.551000000000002</v>
      </c>
      <c r="BF377" s="91">
        <v>50.48</v>
      </c>
      <c r="BG377" s="91">
        <v>30.8</v>
      </c>
      <c r="BH377" s="94" t="s">
        <v>566</v>
      </c>
      <c r="BI377" s="94" t="s">
        <v>566</v>
      </c>
      <c r="BJ377" s="93">
        <v>739</v>
      </c>
      <c r="BK377" s="94">
        <v>5</v>
      </c>
      <c r="BL377" s="91">
        <v>1554.2908399999999</v>
      </c>
      <c r="BM377" s="96">
        <v>121.23468566</v>
      </c>
      <c r="BN377" s="96" t="s">
        <v>566</v>
      </c>
      <c r="BO377" s="88" t="s">
        <v>430</v>
      </c>
      <c r="BP377" s="88" t="s">
        <v>566</v>
      </c>
      <c r="BQ377" s="91">
        <v>107.349</v>
      </c>
      <c r="BR377" s="95">
        <v>43.551000000000002</v>
      </c>
      <c r="BS377" s="91">
        <v>50.48</v>
      </c>
      <c r="BT377" s="90">
        <v>30</v>
      </c>
      <c r="BU377" s="91">
        <v>0</v>
      </c>
      <c r="BV377" s="91">
        <v>1514.34</v>
      </c>
      <c r="BW377" s="96">
        <v>118.11852</v>
      </c>
      <c r="BX377" s="96" t="s">
        <v>566</v>
      </c>
      <c r="BY377" s="96" t="s">
        <v>566</v>
      </c>
      <c r="BZ377" s="96" t="s">
        <v>566</v>
      </c>
      <c r="CA377" s="96" t="s">
        <v>566</v>
      </c>
      <c r="CB377" s="96" t="s">
        <v>566</v>
      </c>
      <c r="CC377" s="96" t="s">
        <v>566</v>
      </c>
      <c r="CD377" s="96" t="s">
        <v>566</v>
      </c>
      <c r="CE377" s="96" t="s">
        <v>566</v>
      </c>
      <c r="CF377" s="88" t="s">
        <v>566</v>
      </c>
      <c r="CG377" s="88" t="s">
        <v>566</v>
      </c>
      <c r="CH377" s="92" t="s">
        <v>566</v>
      </c>
      <c r="CI377" s="91">
        <v>0</v>
      </c>
      <c r="CJ377" s="91">
        <v>0</v>
      </c>
      <c r="CK377" s="90" t="s">
        <v>566</v>
      </c>
      <c r="CL377" s="91">
        <v>2.5965339420000002</v>
      </c>
      <c r="CM377" s="91">
        <v>1.284466058</v>
      </c>
      <c r="CN377" s="88" t="s">
        <v>566</v>
      </c>
      <c r="CO377" s="91">
        <v>86.105000000000004</v>
      </c>
      <c r="CP377" s="91">
        <v>132.3875408422</v>
      </c>
      <c r="CQ377" s="91">
        <v>62.251331792000002</v>
      </c>
      <c r="CR377" s="91">
        <v>25.038650449799999</v>
      </c>
      <c r="CS377" s="91">
        <v>11.773331792</v>
      </c>
      <c r="CT377" s="90">
        <v>-3.5</v>
      </c>
      <c r="CU377" s="96">
        <v>1.0169999999999999</v>
      </c>
      <c r="CV377" s="96">
        <v>0.83299999999999996</v>
      </c>
      <c r="CW377" s="96">
        <v>0.74299999999999999</v>
      </c>
      <c r="CX377" s="93">
        <v>2736</v>
      </c>
      <c r="CY377" s="93">
        <v>2720.1840000000002</v>
      </c>
      <c r="CZ377" s="93">
        <v>84.8</v>
      </c>
      <c r="DA377" s="90">
        <v>78</v>
      </c>
      <c r="DB377" s="90" t="s">
        <v>566</v>
      </c>
      <c r="DC377" s="90">
        <v>101.3</v>
      </c>
      <c r="DD377" s="91">
        <v>282</v>
      </c>
      <c r="DE377" s="91">
        <v>-19.489361702099998</v>
      </c>
      <c r="DF377" s="93">
        <v>13.3</v>
      </c>
      <c r="DG377" s="88" t="s">
        <v>393</v>
      </c>
      <c r="DH377" s="88" t="s">
        <v>566</v>
      </c>
      <c r="DI377" s="88" t="s">
        <v>566</v>
      </c>
      <c r="DJ377" s="88" t="s">
        <v>432</v>
      </c>
      <c r="DK377" s="90">
        <v>-4.5</v>
      </c>
      <c r="DL377" s="91">
        <v>43.551000000000002</v>
      </c>
      <c r="DM377" s="91">
        <v>1.2375452376</v>
      </c>
      <c r="DN377" s="91">
        <v>140.40983599570001</v>
      </c>
      <c r="DO377" s="91">
        <v>66.023579196499995</v>
      </c>
      <c r="DP377" s="91">
        <v>33.060945603299999</v>
      </c>
      <c r="DQ377" s="91">
        <v>15.5455791965</v>
      </c>
      <c r="DR377" s="91">
        <v>173.1598047295</v>
      </c>
      <c r="DS377" s="91">
        <v>81.423284915400004</v>
      </c>
      <c r="DT377" s="91">
        <v>65.810914337100002</v>
      </c>
      <c r="DU377" s="91">
        <v>30.945284915399998</v>
      </c>
      <c r="DV377" s="91" t="s">
        <v>566</v>
      </c>
      <c r="DW377" s="97"/>
      <c r="DX377" s="98" t="s">
        <v>566</v>
      </c>
      <c r="DY377" s="99" t="s">
        <v>689</v>
      </c>
      <c r="DZ377" s="98" t="s">
        <v>689</v>
      </c>
      <c r="EA377" s="100" t="s">
        <v>689</v>
      </c>
      <c r="EB377" s="101" t="s">
        <v>2764</v>
      </c>
      <c r="EC377" s="38"/>
    </row>
    <row r="378" spans="1:133" s="9" customFormat="1" ht="15" customHeight="1" x14ac:dyDescent="0.25">
      <c r="A378" s="17" t="str">
        <f t="shared" si="5"/>
        <v>160_Южно-Ягунское</v>
      </c>
      <c r="B378" s="87">
        <v>25</v>
      </c>
      <c r="C378" s="88" t="s">
        <v>733</v>
      </c>
      <c r="D378" s="88" t="s">
        <v>568</v>
      </c>
      <c r="E378" s="88" t="s">
        <v>525</v>
      </c>
      <c r="F378" s="88" t="s">
        <v>7</v>
      </c>
      <c r="G378" s="88" t="s">
        <v>29</v>
      </c>
      <c r="H378" s="88" t="s">
        <v>224</v>
      </c>
      <c r="I378" s="89">
        <v>160</v>
      </c>
      <c r="J378" s="88" t="s">
        <v>11</v>
      </c>
      <c r="K378" s="88" t="s">
        <v>688</v>
      </c>
      <c r="L378" s="88" t="s">
        <v>701</v>
      </c>
      <c r="M378" s="88" t="s">
        <v>34</v>
      </c>
      <c r="N378" s="88" t="s">
        <v>6</v>
      </c>
      <c r="O378" s="90">
        <v>6</v>
      </c>
      <c r="P378" s="90">
        <v>2430</v>
      </c>
      <c r="Q378" s="90">
        <v>2436</v>
      </c>
      <c r="R378" s="91">
        <v>69.88</v>
      </c>
      <c r="S378" s="90" t="s">
        <v>150</v>
      </c>
      <c r="T378" s="90">
        <v>2459.5</v>
      </c>
      <c r="U378" s="90">
        <v>4</v>
      </c>
      <c r="V378" s="88" t="s">
        <v>31</v>
      </c>
      <c r="W378" s="88" t="s">
        <v>112</v>
      </c>
      <c r="X378" s="88" t="s">
        <v>103</v>
      </c>
      <c r="Y378" s="90" t="s">
        <v>872</v>
      </c>
      <c r="Z378" s="90" t="s">
        <v>566</v>
      </c>
      <c r="AA378" s="90">
        <v>73</v>
      </c>
      <c r="AB378" s="91" t="s">
        <v>4097</v>
      </c>
      <c r="AC378" s="88" t="s">
        <v>566</v>
      </c>
      <c r="AD378" s="90" t="s">
        <v>566</v>
      </c>
      <c r="AE378" s="90" t="s">
        <v>2021</v>
      </c>
      <c r="AF378" s="90" t="s">
        <v>112</v>
      </c>
      <c r="AG378" s="91" t="s">
        <v>3487</v>
      </c>
      <c r="AH378" s="92" t="s">
        <v>3075</v>
      </c>
      <c r="AI378" s="93">
        <v>418</v>
      </c>
      <c r="AJ378" s="88" t="s">
        <v>722</v>
      </c>
      <c r="AK378" s="90" t="s">
        <v>566</v>
      </c>
      <c r="AL378" s="91">
        <v>28.8</v>
      </c>
      <c r="AM378" s="91">
        <v>16.6790032123</v>
      </c>
      <c r="AN378" s="91">
        <v>1955</v>
      </c>
      <c r="AO378" s="90">
        <v>21</v>
      </c>
      <c r="AP378" s="91">
        <v>56.417999999999999</v>
      </c>
      <c r="AQ378" s="91">
        <v>44.320999999999998</v>
      </c>
      <c r="AR378" s="91" t="s">
        <v>566</v>
      </c>
      <c r="AS378" s="91">
        <v>60.251715002899999</v>
      </c>
      <c r="AT378" s="91">
        <v>61.989771277400003</v>
      </c>
      <c r="AU378" s="90">
        <v>50</v>
      </c>
      <c r="AV378" s="90">
        <v>0</v>
      </c>
      <c r="AW378" s="91">
        <v>0.01</v>
      </c>
      <c r="AX378" s="91" t="s">
        <v>566</v>
      </c>
      <c r="AY378" s="91">
        <v>191.11</v>
      </c>
      <c r="AZ378" s="88" t="s">
        <v>4928</v>
      </c>
      <c r="BA378" s="91">
        <v>192.9</v>
      </c>
      <c r="BB378" s="91">
        <v>130.85828499709999</v>
      </c>
      <c r="BC378" s="94">
        <v>0.40899987450000003</v>
      </c>
      <c r="BD378" s="91">
        <v>53.215000000000003</v>
      </c>
      <c r="BE378" s="95">
        <v>89.034999999999997</v>
      </c>
      <c r="BF378" s="91">
        <v>4.9800000000000004</v>
      </c>
      <c r="BG378" s="91">
        <v>31</v>
      </c>
      <c r="BH378" s="94" t="s">
        <v>566</v>
      </c>
      <c r="BI378" s="94" t="s">
        <v>566</v>
      </c>
      <c r="BJ378" s="93">
        <v>744</v>
      </c>
      <c r="BK378" s="94">
        <v>0</v>
      </c>
      <c r="BL378" s="91">
        <v>154.29033000000001</v>
      </c>
      <c r="BM378" s="96">
        <v>6.1716132799999999</v>
      </c>
      <c r="BN378" s="96" t="s">
        <v>566</v>
      </c>
      <c r="BO378" s="88" t="s">
        <v>430</v>
      </c>
      <c r="BP378" s="88" t="s">
        <v>566</v>
      </c>
      <c r="BQ378" s="91">
        <v>53.215000000000003</v>
      </c>
      <c r="BR378" s="95">
        <v>89.034999999999997</v>
      </c>
      <c r="BS378" s="91">
        <v>4.9800000000000004</v>
      </c>
      <c r="BT378" s="90">
        <v>30</v>
      </c>
      <c r="BU378" s="91">
        <v>0</v>
      </c>
      <c r="BV378" s="91">
        <v>149.31</v>
      </c>
      <c r="BW378" s="96">
        <v>5.9724000000000004</v>
      </c>
      <c r="BX378" s="96" t="s">
        <v>566</v>
      </c>
      <c r="BY378" s="96" t="s">
        <v>566</v>
      </c>
      <c r="BZ378" s="96" t="s">
        <v>566</v>
      </c>
      <c r="CA378" s="96" t="s">
        <v>566</v>
      </c>
      <c r="CB378" s="96" t="s">
        <v>566</v>
      </c>
      <c r="CC378" s="96" t="s">
        <v>566</v>
      </c>
      <c r="CD378" s="96" t="s">
        <v>566</v>
      </c>
      <c r="CE378" s="96" t="s">
        <v>566</v>
      </c>
      <c r="CF378" s="88" t="s">
        <v>566</v>
      </c>
      <c r="CG378" s="88" t="s">
        <v>566</v>
      </c>
      <c r="CH378" s="92" t="s">
        <v>566</v>
      </c>
      <c r="CI378" s="91">
        <v>0</v>
      </c>
      <c r="CJ378" s="91">
        <v>0</v>
      </c>
      <c r="CK378" s="90" t="s">
        <v>566</v>
      </c>
      <c r="CL378" s="91">
        <v>-1.0981527954999999</v>
      </c>
      <c r="CM378" s="91">
        <v>-0.1018472045</v>
      </c>
      <c r="CN378" s="88" t="s">
        <v>566</v>
      </c>
      <c r="CO378" s="91">
        <v>60.52</v>
      </c>
      <c r="CP378" s="91">
        <v>53.119602696999998</v>
      </c>
      <c r="CQ378" s="91">
        <v>4.9682303426000001</v>
      </c>
      <c r="CR378" s="91">
        <v>-9.4913432000000006E-2</v>
      </c>
      <c r="CS378" s="91">
        <v>-8.7696574000000003E-3</v>
      </c>
      <c r="CT378" s="90">
        <v>-3.5</v>
      </c>
      <c r="CU378" s="96">
        <v>1.014</v>
      </c>
      <c r="CV378" s="96">
        <v>0.85299999999999998</v>
      </c>
      <c r="CW378" s="96">
        <v>0.82299999999999995</v>
      </c>
      <c r="CX378" s="93">
        <v>2298</v>
      </c>
      <c r="CY378" s="93">
        <v>2279.7199999999998</v>
      </c>
      <c r="CZ378" s="93">
        <v>80.400000000000006</v>
      </c>
      <c r="DA378" s="90">
        <v>40</v>
      </c>
      <c r="DB378" s="90" t="s">
        <v>566</v>
      </c>
      <c r="DC378" s="90">
        <v>71.2</v>
      </c>
      <c r="DD378" s="91">
        <v>212</v>
      </c>
      <c r="DE378" s="91">
        <v>-9.8537735849000008</v>
      </c>
      <c r="DF378" s="93">
        <v>38.1</v>
      </c>
      <c r="DG378" s="88" t="s">
        <v>393</v>
      </c>
      <c r="DH378" s="88" t="s">
        <v>566</v>
      </c>
      <c r="DI378" s="88" t="s">
        <v>566</v>
      </c>
      <c r="DJ378" s="88" t="s">
        <v>2325</v>
      </c>
      <c r="DK378" s="90">
        <v>-4.5</v>
      </c>
      <c r="DL378" s="91">
        <v>89.034999999999997</v>
      </c>
      <c r="DM378" s="91">
        <v>0.53495739850000001</v>
      </c>
      <c r="DN378" s="91">
        <v>69.603341550500005</v>
      </c>
      <c r="DO378" s="91">
        <v>6.5099401328999997</v>
      </c>
      <c r="DP378" s="91">
        <v>16.388825421500002</v>
      </c>
      <c r="DQ378" s="91">
        <v>1.5329401329000001</v>
      </c>
      <c r="DR378" s="91">
        <v>69.479196998500001</v>
      </c>
      <c r="DS378" s="91">
        <v>6.4983290007000001</v>
      </c>
      <c r="DT378" s="91">
        <v>16.264680869500001</v>
      </c>
      <c r="DU378" s="91">
        <v>1.5213290007</v>
      </c>
      <c r="DV378" s="91" t="s">
        <v>566</v>
      </c>
      <c r="DW378" s="97"/>
      <c r="DX378" s="98" t="s">
        <v>4971</v>
      </c>
      <c r="DY378" s="99" t="s">
        <v>689</v>
      </c>
      <c r="DZ378" s="98" t="s">
        <v>689</v>
      </c>
      <c r="EA378" s="100" t="s">
        <v>689</v>
      </c>
      <c r="EB378" s="101" t="s">
        <v>2761</v>
      </c>
      <c r="EC378" s="38"/>
    </row>
    <row r="379" spans="1:133" s="9" customFormat="1" ht="15" customHeight="1" x14ac:dyDescent="0.25">
      <c r="A379" s="17" t="str">
        <f t="shared" si="5"/>
        <v>162_Южно-Ягунское</v>
      </c>
      <c r="B379" s="87">
        <v>26</v>
      </c>
      <c r="C379" s="88" t="s">
        <v>733</v>
      </c>
      <c r="D379" s="88" t="s">
        <v>568</v>
      </c>
      <c r="E379" s="88" t="s">
        <v>525</v>
      </c>
      <c r="F379" s="88" t="s">
        <v>7</v>
      </c>
      <c r="G379" s="88" t="s">
        <v>29</v>
      </c>
      <c r="H379" s="88" t="s">
        <v>224</v>
      </c>
      <c r="I379" s="89">
        <v>162</v>
      </c>
      <c r="J379" s="88" t="s">
        <v>11</v>
      </c>
      <c r="K379" s="88" t="s">
        <v>688</v>
      </c>
      <c r="L379" s="88" t="s">
        <v>701</v>
      </c>
      <c r="M379" s="88" t="s">
        <v>34</v>
      </c>
      <c r="N379" s="88" t="s">
        <v>6</v>
      </c>
      <c r="O379" s="90">
        <v>7.5</v>
      </c>
      <c r="P379" s="90">
        <v>2409</v>
      </c>
      <c r="Q379" s="90">
        <v>2416.5</v>
      </c>
      <c r="R379" s="91">
        <v>56.6</v>
      </c>
      <c r="S379" s="90" t="s">
        <v>150</v>
      </c>
      <c r="T379" s="90">
        <v>2444.6</v>
      </c>
      <c r="U379" s="90">
        <v>3.1</v>
      </c>
      <c r="V379" s="88" t="s">
        <v>31</v>
      </c>
      <c r="W379" s="88" t="s">
        <v>94</v>
      </c>
      <c r="X379" s="88" t="s">
        <v>472</v>
      </c>
      <c r="Y379" s="90" t="s">
        <v>894</v>
      </c>
      <c r="Z379" s="90" t="s">
        <v>566</v>
      </c>
      <c r="AA379" s="90">
        <v>73</v>
      </c>
      <c r="AB379" s="91" t="s">
        <v>4098</v>
      </c>
      <c r="AC379" s="88" t="s">
        <v>566</v>
      </c>
      <c r="AD379" s="90" t="s">
        <v>566</v>
      </c>
      <c r="AE379" s="90" t="s">
        <v>566</v>
      </c>
      <c r="AF379" s="90" t="s">
        <v>94</v>
      </c>
      <c r="AG379" s="91" t="s">
        <v>3508</v>
      </c>
      <c r="AH379" s="92" t="s">
        <v>2855</v>
      </c>
      <c r="AI379" s="93">
        <v>526</v>
      </c>
      <c r="AJ379" s="88" t="s">
        <v>3151</v>
      </c>
      <c r="AK379" s="90" t="s">
        <v>566</v>
      </c>
      <c r="AL379" s="91">
        <v>28.8</v>
      </c>
      <c r="AM379" s="91">
        <v>16.6790032123</v>
      </c>
      <c r="AN379" s="91">
        <v>2028</v>
      </c>
      <c r="AO379" s="90">
        <v>22</v>
      </c>
      <c r="AP379" s="91">
        <v>43.341999999999999</v>
      </c>
      <c r="AQ379" s="91">
        <v>41</v>
      </c>
      <c r="AR379" s="91">
        <v>82</v>
      </c>
      <c r="AS379" s="91">
        <v>53.1941806532</v>
      </c>
      <c r="AT379" s="91">
        <v>55.702020957199998</v>
      </c>
      <c r="AU379" s="90" t="s">
        <v>566</v>
      </c>
      <c r="AV379" s="90">
        <v>0</v>
      </c>
      <c r="AW379" s="91" t="s">
        <v>566</v>
      </c>
      <c r="AX379" s="91" t="s">
        <v>566</v>
      </c>
      <c r="AY379" s="91">
        <v>174.85</v>
      </c>
      <c r="AZ379" s="88" t="s">
        <v>4928</v>
      </c>
      <c r="BA379" s="91">
        <v>177.4</v>
      </c>
      <c r="BB379" s="91">
        <v>121.6558193468</v>
      </c>
      <c r="BC379" s="94">
        <v>0.15199941480000001</v>
      </c>
      <c r="BD379" s="91">
        <v>18.184000000000001</v>
      </c>
      <c r="BE379" s="95">
        <v>86.628</v>
      </c>
      <c r="BF379" s="91">
        <v>2.0699999999999998</v>
      </c>
      <c r="BG379" s="91">
        <v>31</v>
      </c>
      <c r="BH379" s="94">
        <v>0.11667</v>
      </c>
      <c r="BI379" s="94">
        <v>0.18332999999999999</v>
      </c>
      <c r="BJ379" s="93">
        <v>289</v>
      </c>
      <c r="BK379" s="94">
        <v>1</v>
      </c>
      <c r="BL379" s="91">
        <v>64.211190000000002</v>
      </c>
      <c r="BM379" s="96">
        <v>2.5684475099999999</v>
      </c>
      <c r="BN379" s="96" t="s">
        <v>566</v>
      </c>
      <c r="BO379" s="88" t="s">
        <v>696</v>
      </c>
      <c r="BP379" s="88" t="s">
        <v>566</v>
      </c>
      <c r="BQ379" s="91">
        <v>18.184000000000001</v>
      </c>
      <c r="BR379" s="95">
        <v>86.628</v>
      </c>
      <c r="BS379" s="91">
        <v>2.0699999999999998</v>
      </c>
      <c r="BT379" s="90">
        <v>30</v>
      </c>
      <c r="BU379" s="91">
        <v>0</v>
      </c>
      <c r="BV379" s="91">
        <v>62.22</v>
      </c>
      <c r="BW379" s="96">
        <v>2.4887999999999999</v>
      </c>
      <c r="BX379" s="96" t="s">
        <v>566</v>
      </c>
      <c r="BY379" s="96" t="s">
        <v>566</v>
      </c>
      <c r="BZ379" s="96" t="s">
        <v>566</v>
      </c>
      <c r="CA379" s="96" t="s">
        <v>566</v>
      </c>
      <c r="CB379" s="96" t="s">
        <v>566</v>
      </c>
      <c r="CC379" s="96" t="s">
        <v>566</v>
      </c>
      <c r="CD379" s="96" t="s">
        <v>566</v>
      </c>
      <c r="CE379" s="96" t="s">
        <v>566</v>
      </c>
      <c r="CF379" s="88" t="s">
        <v>566</v>
      </c>
      <c r="CG379" s="88" t="s">
        <v>566</v>
      </c>
      <c r="CH379" s="92" t="s">
        <v>566</v>
      </c>
      <c r="CI379" s="91">
        <v>0</v>
      </c>
      <c r="CJ379" s="91">
        <v>0</v>
      </c>
      <c r="CK379" s="90" t="s">
        <v>566</v>
      </c>
      <c r="CL379" s="91">
        <v>-0.78392750280000001</v>
      </c>
      <c r="CM379" s="91">
        <v>-1.0072497200000001E-2</v>
      </c>
      <c r="CN379" s="88" t="s">
        <v>566</v>
      </c>
      <c r="CO379" s="91">
        <v>60.52</v>
      </c>
      <c r="CP379" s="91">
        <v>17.270224964699999</v>
      </c>
      <c r="CQ379" s="91">
        <v>1.9698482041000001</v>
      </c>
      <c r="CR379" s="91">
        <v>-0.91414930179999998</v>
      </c>
      <c r="CS379" s="91">
        <v>-0.1041517959</v>
      </c>
      <c r="CT379" s="90">
        <v>0.34</v>
      </c>
      <c r="CU379" s="96">
        <v>1.014</v>
      </c>
      <c r="CV379" s="96">
        <v>0.85299999999999998</v>
      </c>
      <c r="CW379" s="96">
        <v>0.82299999999999995</v>
      </c>
      <c r="CX379" s="93">
        <v>2298</v>
      </c>
      <c r="CY379" s="93">
        <v>2272</v>
      </c>
      <c r="CZ379" s="93">
        <v>80.400000000000006</v>
      </c>
      <c r="DA379" s="90">
        <v>40</v>
      </c>
      <c r="DB379" s="90" t="s">
        <v>566</v>
      </c>
      <c r="DC379" s="90">
        <v>71.2</v>
      </c>
      <c r="DD379" s="91">
        <v>212</v>
      </c>
      <c r="DE379" s="91">
        <v>-17.523584905700002</v>
      </c>
      <c r="DF379" s="93">
        <v>38.1</v>
      </c>
      <c r="DG379" s="88" t="s">
        <v>393</v>
      </c>
      <c r="DH379" s="88" t="s">
        <v>566</v>
      </c>
      <c r="DI379" s="88" t="s">
        <v>566</v>
      </c>
      <c r="DJ379" s="88" t="s">
        <v>3181</v>
      </c>
      <c r="DK379" s="90">
        <v>-4.5</v>
      </c>
      <c r="DL379" s="91">
        <v>86.628</v>
      </c>
      <c r="DM379" s="91">
        <v>0.37857855489999998</v>
      </c>
      <c r="DN379" s="91">
        <v>45.290124632800001</v>
      </c>
      <c r="DO379" s="91">
        <v>5.1658082538999999</v>
      </c>
      <c r="DP379" s="91">
        <v>27.105750366300001</v>
      </c>
      <c r="DQ379" s="91">
        <v>3.0918082539</v>
      </c>
      <c r="DR379" s="91">
        <v>43.0133382474</v>
      </c>
      <c r="DS379" s="91">
        <v>4.9061171624000002</v>
      </c>
      <c r="DT379" s="91">
        <v>24.828963980899999</v>
      </c>
      <c r="DU379" s="91">
        <v>2.8321171623999999</v>
      </c>
      <c r="DV379" s="91" t="s">
        <v>566</v>
      </c>
      <c r="DW379" s="97"/>
      <c r="DX379" s="98" t="s">
        <v>566</v>
      </c>
      <c r="DY379" s="99" t="s">
        <v>689</v>
      </c>
      <c r="DZ379" s="98" t="s">
        <v>689</v>
      </c>
      <c r="EA379" s="100" t="s">
        <v>689</v>
      </c>
      <c r="EB379" s="101" t="s">
        <v>2761</v>
      </c>
      <c r="EC379" s="38"/>
    </row>
    <row r="380" spans="1:133" s="9" customFormat="1" ht="15" customHeight="1" x14ac:dyDescent="0.25">
      <c r="A380" s="17" t="str">
        <f t="shared" si="5"/>
        <v>163Л_Южно-Ягунское</v>
      </c>
      <c r="B380" s="87">
        <v>27</v>
      </c>
      <c r="C380" s="88" t="s">
        <v>733</v>
      </c>
      <c r="D380" s="88" t="s">
        <v>568</v>
      </c>
      <c r="E380" s="88" t="s">
        <v>525</v>
      </c>
      <c r="F380" s="88" t="s">
        <v>7</v>
      </c>
      <c r="G380" s="88" t="s">
        <v>29</v>
      </c>
      <c r="H380" s="88" t="s">
        <v>224</v>
      </c>
      <c r="I380" s="89" t="s">
        <v>1273</v>
      </c>
      <c r="J380" s="88" t="s">
        <v>6</v>
      </c>
      <c r="K380" s="88" t="s">
        <v>688</v>
      </c>
      <c r="L380" s="88" t="s">
        <v>397</v>
      </c>
      <c r="M380" s="88" t="s">
        <v>34</v>
      </c>
      <c r="N380" s="88" t="s">
        <v>6</v>
      </c>
      <c r="O380" s="90">
        <v>252.22</v>
      </c>
      <c r="P380" s="90">
        <v>2839.88</v>
      </c>
      <c r="Q380" s="90">
        <v>3092.1</v>
      </c>
      <c r="R380" s="91">
        <v>485.55599999999998</v>
      </c>
      <c r="S380" s="90" t="s">
        <v>690</v>
      </c>
      <c r="T380" s="90">
        <v>3092.4</v>
      </c>
      <c r="U380" s="90">
        <v>152.22</v>
      </c>
      <c r="V380" s="88" t="s">
        <v>31</v>
      </c>
      <c r="W380" s="88" t="s">
        <v>112</v>
      </c>
      <c r="X380" s="88" t="s">
        <v>260</v>
      </c>
      <c r="Y380" s="90" t="s">
        <v>912</v>
      </c>
      <c r="Z380" s="90" t="s">
        <v>566</v>
      </c>
      <c r="AA380" s="90">
        <v>73</v>
      </c>
      <c r="AB380" s="91" t="s">
        <v>4099</v>
      </c>
      <c r="AC380" s="88" t="s">
        <v>566</v>
      </c>
      <c r="AD380" s="90" t="s">
        <v>566</v>
      </c>
      <c r="AE380" s="90" t="s">
        <v>566</v>
      </c>
      <c r="AF380" s="90" t="s">
        <v>112</v>
      </c>
      <c r="AG380" s="91" t="s">
        <v>5434</v>
      </c>
      <c r="AH380" s="92" t="s">
        <v>2557</v>
      </c>
      <c r="AI380" s="93">
        <v>860</v>
      </c>
      <c r="AJ380" s="88" t="s">
        <v>566</v>
      </c>
      <c r="AK380" s="90" t="s">
        <v>566</v>
      </c>
      <c r="AL380" s="91">
        <v>15.2</v>
      </c>
      <c r="AM380" s="91">
        <v>10.5502097242</v>
      </c>
      <c r="AN380" s="91">
        <v>1846</v>
      </c>
      <c r="AO380" s="90">
        <v>12</v>
      </c>
      <c r="AP380" s="91">
        <v>246.22</v>
      </c>
      <c r="AQ380" s="91" t="s">
        <v>566</v>
      </c>
      <c r="AR380" s="91" t="s">
        <v>566</v>
      </c>
      <c r="AS380" s="91">
        <v>79.45</v>
      </c>
      <c r="AT380" s="91">
        <v>82</v>
      </c>
      <c r="AU380" s="90" t="s">
        <v>566</v>
      </c>
      <c r="AV380" s="90">
        <v>0</v>
      </c>
      <c r="AW380" s="91" t="s">
        <v>566</v>
      </c>
      <c r="AX380" s="91" t="s">
        <v>566</v>
      </c>
      <c r="AY380" s="91">
        <v>133.9</v>
      </c>
      <c r="AZ380" s="88" t="s">
        <v>4928</v>
      </c>
      <c r="BA380" s="91">
        <v>136.5</v>
      </c>
      <c r="BB380" s="91">
        <v>54.45</v>
      </c>
      <c r="BC380" s="94">
        <v>0.266134068</v>
      </c>
      <c r="BD380" s="91">
        <v>14.491</v>
      </c>
      <c r="BE380" s="95">
        <v>87.706000000000003</v>
      </c>
      <c r="BF380" s="91">
        <v>1.52</v>
      </c>
      <c r="BG380" s="91">
        <v>31</v>
      </c>
      <c r="BH380" s="94">
        <v>0.36667</v>
      </c>
      <c r="BI380" s="94">
        <v>0.35</v>
      </c>
      <c r="BJ380" s="93">
        <v>381</v>
      </c>
      <c r="BK380" s="94">
        <v>0</v>
      </c>
      <c r="BL380" s="91">
        <v>47.106670000000001</v>
      </c>
      <c r="BM380" s="96">
        <v>1.88426676</v>
      </c>
      <c r="BN380" s="96" t="s">
        <v>566</v>
      </c>
      <c r="BO380" s="88" t="s">
        <v>696</v>
      </c>
      <c r="BP380" s="88" t="s">
        <v>566</v>
      </c>
      <c r="BQ380" s="91">
        <v>14.491</v>
      </c>
      <c r="BR380" s="95">
        <v>87.706000000000003</v>
      </c>
      <c r="BS380" s="91">
        <v>1.52</v>
      </c>
      <c r="BT380" s="90">
        <v>30</v>
      </c>
      <c r="BU380" s="91">
        <v>0</v>
      </c>
      <c r="BV380" s="91">
        <v>45.6</v>
      </c>
      <c r="BW380" s="96">
        <v>1.8240000000000001</v>
      </c>
      <c r="BX380" s="96" t="s">
        <v>566</v>
      </c>
      <c r="BY380" s="96" t="s">
        <v>566</v>
      </c>
      <c r="BZ380" s="96" t="s">
        <v>566</v>
      </c>
      <c r="CA380" s="96" t="s">
        <v>566</v>
      </c>
      <c r="CB380" s="96" t="s">
        <v>566</v>
      </c>
      <c r="CC380" s="96" t="s">
        <v>566</v>
      </c>
      <c r="CD380" s="96" t="s">
        <v>566</v>
      </c>
      <c r="CE380" s="96" t="s">
        <v>566</v>
      </c>
      <c r="CF380" s="88" t="s">
        <v>566</v>
      </c>
      <c r="CG380" s="88" t="s">
        <v>566</v>
      </c>
      <c r="CH380" s="92" t="s">
        <v>566</v>
      </c>
      <c r="CI380" s="91">
        <v>0</v>
      </c>
      <c r="CJ380" s="91">
        <v>0</v>
      </c>
      <c r="CK380" s="90" t="s">
        <v>566</v>
      </c>
      <c r="CL380" s="91">
        <v>0.54280212780000003</v>
      </c>
      <c r="CM380" s="91">
        <v>3.6197872200000002E-2</v>
      </c>
      <c r="CN380" s="88" t="s">
        <v>566</v>
      </c>
      <c r="CO380" s="91">
        <v>60.52</v>
      </c>
      <c r="CP380" s="91">
        <v>19.338956890599999</v>
      </c>
      <c r="CQ380" s="91">
        <v>2.0279910130999999</v>
      </c>
      <c r="CR380" s="91">
        <v>4.8483117292999998</v>
      </c>
      <c r="CS380" s="91">
        <v>0.50799101310000006</v>
      </c>
      <c r="CT380" s="90">
        <v>2.04</v>
      </c>
      <c r="CU380" s="96">
        <v>1.014</v>
      </c>
      <c r="CV380" s="96">
        <v>0.85299999999999998</v>
      </c>
      <c r="CW380" s="96">
        <v>0.82299999999999995</v>
      </c>
      <c r="CX380" s="93">
        <v>2298</v>
      </c>
      <c r="CY380" s="93">
        <v>2271.5239999999999</v>
      </c>
      <c r="CZ380" s="93">
        <v>82.8</v>
      </c>
      <c r="DA380" s="90">
        <v>40</v>
      </c>
      <c r="DB380" s="90" t="s">
        <v>566</v>
      </c>
      <c r="DC380" s="90">
        <v>71.2</v>
      </c>
      <c r="DD380" s="91">
        <v>212</v>
      </c>
      <c r="DE380" s="91">
        <v>-36.8396226415</v>
      </c>
      <c r="DF380" s="93">
        <v>38.1</v>
      </c>
      <c r="DG380" s="88" t="s">
        <v>393</v>
      </c>
      <c r="DH380" s="88" t="s">
        <v>566</v>
      </c>
      <c r="DI380" s="88" t="s">
        <v>566</v>
      </c>
      <c r="DJ380" s="88" t="s">
        <v>1293</v>
      </c>
      <c r="DK380" s="90">
        <v>-4.5</v>
      </c>
      <c r="DL380" s="91">
        <v>87.706000000000003</v>
      </c>
      <c r="DM380" s="91">
        <v>0.80215286220000004</v>
      </c>
      <c r="DN380" s="91">
        <v>43.6772233473</v>
      </c>
      <c r="DO380" s="91">
        <v>4.5802375446000001</v>
      </c>
      <c r="DP380" s="91">
        <v>29.186578185999998</v>
      </c>
      <c r="DQ380" s="91">
        <v>3.0602375446000001</v>
      </c>
      <c r="DR380" s="91">
        <v>58.290844190999998</v>
      </c>
      <c r="DS380" s="91">
        <v>6.1127034324</v>
      </c>
      <c r="DT380" s="91">
        <v>43.800199029700003</v>
      </c>
      <c r="DU380" s="91">
        <v>4.5927034323999996</v>
      </c>
      <c r="DV380" s="91">
        <v>99.0254888889</v>
      </c>
      <c r="DW380" s="97"/>
      <c r="DX380" s="98" t="s">
        <v>566</v>
      </c>
      <c r="DY380" s="99" t="s">
        <v>689</v>
      </c>
      <c r="DZ380" s="98" t="s">
        <v>689</v>
      </c>
      <c r="EA380" s="100" t="s">
        <v>689</v>
      </c>
      <c r="EB380" s="101" t="s">
        <v>2761</v>
      </c>
      <c r="EC380" s="38"/>
    </row>
    <row r="381" spans="1:133" s="9" customFormat="1" ht="15" customHeight="1" x14ac:dyDescent="0.25">
      <c r="A381" s="17" t="str">
        <f t="shared" si="5"/>
        <v>165_Южно-Ягунское</v>
      </c>
      <c r="B381" s="87">
        <v>28</v>
      </c>
      <c r="C381" s="88" t="s">
        <v>733</v>
      </c>
      <c r="D381" s="88" t="s">
        <v>568</v>
      </c>
      <c r="E381" s="88" t="s">
        <v>525</v>
      </c>
      <c r="F381" s="88" t="s">
        <v>7</v>
      </c>
      <c r="G381" s="88" t="s">
        <v>29</v>
      </c>
      <c r="H381" s="88" t="s">
        <v>224</v>
      </c>
      <c r="I381" s="89">
        <v>165</v>
      </c>
      <c r="J381" s="88" t="s">
        <v>10</v>
      </c>
      <c r="K381" s="88" t="s">
        <v>688</v>
      </c>
      <c r="L381" s="88" t="s">
        <v>701</v>
      </c>
      <c r="M381" s="88" t="s">
        <v>34</v>
      </c>
      <c r="N381" s="88" t="s">
        <v>6</v>
      </c>
      <c r="O381" s="90">
        <v>12.6</v>
      </c>
      <c r="P381" s="90">
        <v>2500</v>
      </c>
      <c r="Q381" s="90">
        <v>2509</v>
      </c>
      <c r="R381" s="91">
        <v>141.71</v>
      </c>
      <c r="S381" s="90" t="s">
        <v>150</v>
      </c>
      <c r="T381" s="90">
        <v>2529</v>
      </c>
      <c r="U381" s="90">
        <v>2.8</v>
      </c>
      <c r="V381" s="88" t="s">
        <v>31</v>
      </c>
      <c r="W381" s="88" t="s">
        <v>94</v>
      </c>
      <c r="X381" s="88" t="s">
        <v>267</v>
      </c>
      <c r="Y381" s="90" t="s">
        <v>895</v>
      </c>
      <c r="Z381" s="90" t="s">
        <v>566</v>
      </c>
      <c r="AA381" s="90">
        <v>73</v>
      </c>
      <c r="AB381" s="91" t="s">
        <v>3913</v>
      </c>
      <c r="AC381" s="88" t="s">
        <v>566</v>
      </c>
      <c r="AD381" s="90" t="s">
        <v>566</v>
      </c>
      <c r="AE381" s="90" t="s">
        <v>566</v>
      </c>
      <c r="AF381" s="90" t="s">
        <v>94</v>
      </c>
      <c r="AG381" s="91" t="s">
        <v>3520</v>
      </c>
      <c r="AH381" s="92" t="s">
        <v>3070</v>
      </c>
      <c r="AI381" s="93">
        <v>366</v>
      </c>
      <c r="AJ381" s="88" t="s">
        <v>722</v>
      </c>
      <c r="AK381" s="90" t="s">
        <v>566</v>
      </c>
      <c r="AL381" s="91">
        <v>8.6</v>
      </c>
      <c r="AM381" s="91">
        <v>7.0170244284000001</v>
      </c>
      <c r="AN381" s="91">
        <v>1805</v>
      </c>
      <c r="AO381" s="90">
        <v>7</v>
      </c>
      <c r="AP381" s="91">
        <v>126.55800000000001</v>
      </c>
      <c r="AQ381" s="91">
        <v>41.45</v>
      </c>
      <c r="AR381" s="91" t="s">
        <v>566</v>
      </c>
      <c r="AS381" s="91">
        <v>64.413074003700004</v>
      </c>
      <c r="AT381" s="91">
        <v>66.176443455599994</v>
      </c>
      <c r="AU381" s="90">
        <v>23</v>
      </c>
      <c r="AV381" s="90">
        <v>0</v>
      </c>
      <c r="AW381" s="91">
        <v>0.01</v>
      </c>
      <c r="AX381" s="91" t="s">
        <v>566</v>
      </c>
      <c r="AY381" s="91">
        <v>272.89</v>
      </c>
      <c r="AZ381" s="88" t="s">
        <v>4928</v>
      </c>
      <c r="BA381" s="91">
        <v>274.7</v>
      </c>
      <c r="BB381" s="91">
        <v>208.4769259963</v>
      </c>
      <c r="BC381" s="94">
        <v>5.34513296E-2</v>
      </c>
      <c r="BD381" s="91">
        <v>11.128</v>
      </c>
      <c r="BE381" s="95">
        <v>88.905000000000001</v>
      </c>
      <c r="BF381" s="91">
        <v>1.05</v>
      </c>
      <c r="BG381" s="91">
        <v>31</v>
      </c>
      <c r="BH381" s="94">
        <v>0.11667</v>
      </c>
      <c r="BI381" s="94">
        <v>0.35</v>
      </c>
      <c r="BJ381" s="93">
        <v>186</v>
      </c>
      <c r="BK381" s="94">
        <v>0</v>
      </c>
      <c r="BL381" s="91">
        <v>32.647640000000003</v>
      </c>
      <c r="BM381" s="96">
        <v>1.3059054699999999</v>
      </c>
      <c r="BN381" s="96" t="s">
        <v>566</v>
      </c>
      <c r="BO381" s="88" t="s">
        <v>696</v>
      </c>
      <c r="BP381" s="88" t="s">
        <v>566</v>
      </c>
      <c r="BQ381" s="91">
        <v>11.128</v>
      </c>
      <c r="BR381" s="95">
        <v>88.905000000000001</v>
      </c>
      <c r="BS381" s="91">
        <v>1.05</v>
      </c>
      <c r="BT381" s="90">
        <v>30</v>
      </c>
      <c r="BU381" s="91">
        <v>0</v>
      </c>
      <c r="BV381" s="91">
        <v>31.59</v>
      </c>
      <c r="BW381" s="96">
        <v>1.2636000000000001</v>
      </c>
      <c r="BX381" s="96" t="s">
        <v>566</v>
      </c>
      <c r="BY381" s="96" t="s">
        <v>566</v>
      </c>
      <c r="BZ381" s="96" t="s">
        <v>566</v>
      </c>
      <c r="CA381" s="96" t="s">
        <v>566</v>
      </c>
      <c r="CB381" s="96" t="s">
        <v>566</v>
      </c>
      <c r="CC381" s="96" t="s">
        <v>566</v>
      </c>
      <c r="CD381" s="96" t="s">
        <v>566</v>
      </c>
      <c r="CE381" s="96" t="s">
        <v>566</v>
      </c>
      <c r="CF381" s="88" t="s">
        <v>566</v>
      </c>
      <c r="CG381" s="88" t="s">
        <v>566</v>
      </c>
      <c r="CH381" s="92" t="s">
        <v>566</v>
      </c>
      <c r="CI381" s="91">
        <v>0</v>
      </c>
      <c r="CJ381" s="91">
        <v>0</v>
      </c>
      <c r="CK381" s="90" t="s">
        <v>566</v>
      </c>
      <c r="CL381" s="91">
        <v>-0.40815726149999998</v>
      </c>
      <c r="CM381" s="91">
        <v>-1.0842738500000001E-2</v>
      </c>
      <c r="CN381" s="88" t="s">
        <v>566</v>
      </c>
      <c r="CO381" s="91">
        <v>89</v>
      </c>
      <c r="CP381" s="91">
        <v>9.8292219877000004</v>
      </c>
      <c r="CQ381" s="91">
        <v>0.93022833429999996</v>
      </c>
      <c r="CR381" s="91">
        <v>-1.2988425284</v>
      </c>
      <c r="CS381" s="91">
        <v>-0.1227716657</v>
      </c>
      <c r="CT381" s="90">
        <v>1</v>
      </c>
      <c r="CU381" s="96">
        <v>1.014</v>
      </c>
      <c r="CV381" s="96">
        <v>0.85299999999999998</v>
      </c>
      <c r="CW381" s="96">
        <v>0.82299999999999995</v>
      </c>
      <c r="CX381" s="93">
        <v>2298</v>
      </c>
      <c r="CY381" s="93">
        <v>2279.59</v>
      </c>
      <c r="CZ381" s="93">
        <v>78.7</v>
      </c>
      <c r="DA381" s="90">
        <v>40</v>
      </c>
      <c r="DB381" s="90" t="s">
        <v>566</v>
      </c>
      <c r="DC381" s="90">
        <v>71.2</v>
      </c>
      <c r="DD381" s="91">
        <v>212</v>
      </c>
      <c r="DE381" s="91">
        <v>28.721698113199999</v>
      </c>
      <c r="DF381" s="93">
        <v>38.1</v>
      </c>
      <c r="DG381" s="88" t="s">
        <v>393</v>
      </c>
      <c r="DH381" s="88" t="s">
        <v>566</v>
      </c>
      <c r="DI381" s="88">
        <v>1</v>
      </c>
      <c r="DJ381" s="88" t="s">
        <v>566</v>
      </c>
      <c r="DK381" s="90">
        <v>0</v>
      </c>
      <c r="DL381" s="91">
        <v>88.905000000000001</v>
      </c>
      <c r="DM381" s="91">
        <v>6.03512961E-2</v>
      </c>
      <c r="DN381" s="91">
        <v>12.564499855799999</v>
      </c>
      <c r="DO381" s="91">
        <v>1.1890924620000001</v>
      </c>
      <c r="DP381" s="91">
        <v>1.4364353397</v>
      </c>
      <c r="DQ381" s="91">
        <v>0.136092462</v>
      </c>
      <c r="DR381" s="91">
        <v>11.0979998356</v>
      </c>
      <c r="DS381" s="91">
        <v>1.0503042778</v>
      </c>
      <c r="DT381" s="91">
        <v>-3.00646805E-2</v>
      </c>
      <c r="DU381" s="91">
        <v>-2.6957221999999999E-3</v>
      </c>
      <c r="DV381" s="91" t="s">
        <v>566</v>
      </c>
      <c r="DW381" s="97"/>
      <c r="DX381" s="98" t="s">
        <v>689</v>
      </c>
      <c r="DY381" s="99" t="s">
        <v>689</v>
      </c>
      <c r="DZ381" s="98" t="s">
        <v>689</v>
      </c>
      <c r="EA381" s="100" t="s">
        <v>689</v>
      </c>
      <c r="EB381" s="101" t="s">
        <v>2761</v>
      </c>
      <c r="EC381" s="38"/>
    </row>
    <row r="382" spans="1:133" s="9" customFormat="1" ht="15" customHeight="1" x14ac:dyDescent="0.25">
      <c r="A382" s="17" t="str">
        <f t="shared" si="5"/>
        <v>171У_Южно-Ягунское</v>
      </c>
      <c r="B382" s="87">
        <v>29</v>
      </c>
      <c r="C382" s="88" t="s">
        <v>733</v>
      </c>
      <c r="D382" s="88" t="s">
        <v>568</v>
      </c>
      <c r="E382" s="88" t="s">
        <v>525</v>
      </c>
      <c r="F382" s="88" t="s">
        <v>7</v>
      </c>
      <c r="G382" s="88" t="s">
        <v>29</v>
      </c>
      <c r="H382" s="88" t="s">
        <v>224</v>
      </c>
      <c r="I382" s="89" t="s">
        <v>228</v>
      </c>
      <c r="J382" s="88" t="s">
        <v>11</v>
      </c>
      <c r="K382" s="88" t="s">
        <v>688</v>
      </c>
      <c r="L382" s="88" t="s">
        <v>397</v>
      </c>
      <c r="M382" s="88" t="s">
        <v>34</v>
      </c>
      <c r="N382" s="88" t="s">
        <v>6</v>
      </c>
      <c r="O382" s="90">
        <v>6</v>
      </c>
      <c r="P382" s="90">
        <v>2366</v>
      </c>
      <c r="Q382" s="90">
        <v>2372</v>
      </c>
      <c r="R382" s="91">
        <v>10.77</v>
      </c>
      <c r="S382" s="90" t="s">
        <v>150</v>
      </c>
      <c r="T382" s="90">
        <v>2383.5</v>
      </c>
      <c r="U382" s="90">
        <v>4</v>
      </c>
      <c r="V382" s="88" t="s">
        <v>31</v>
      </c>
      <c r="W382" s="88" t="s">
        <v>112</v>
      </c>
      <c r="X382" s="88" t="s">
        <v>1121</v>
      </c>
      <c r="Y382" s="90" t="s">
        <v>877</v>
      </c>
      <c r="Z382" s="90" t="s">
        <v>566</v>
      </c>
      <c r="AA382" s="90">
        <v>73</v>
      </c>
      <c r="AB382" s="91" t="s">
        <v>3998</v>
      </c>
      <c r="AC382" s="88" t="s">
        <v>566</v>
      </c>
      <c r="AD382" s="90" t="s">
        <v>566</v>
      </c>
      <c r="AE382" s="90" t="s">
        <v>1265</v>
      </c>
      <c r="AF382" s="90" t="s">
        <v>112</v>
      </c>
      <c r="AG382" s="91" t="s">
        <v>3555</v>
      </c>
      <c r="AH382" s="92" t="s">
        <v>3357</v>
      </c>
      <c r="AI382" s="93">
        <v>325</v>
      </c>
      <c r="AJ382" s="88" t="s">
        <v>722</v>
      </c>
      <c r="AK382" s="90" t="s">
        <v>566</v>
      </c>
      <c r="AL382" s="91">
        <v>28.8</v>
      </c>
      <c r="AM382" s="91">
        <v>16.6790032123</v>
      </c>
      <c r="AN382" s="91">
        <v>1933</v>
      </c>
      <c r="AO382" s="90">
        <v>21</v>
      </c>
      <c r="AP382" s="91">
        <v>10.573</v>
      </c>
      <c r="AQ382" s="91">
        <v>44.987368421100001</v>
      </c>
      <c r="AR382" s="91" t="s">
        <v>566</v>
      </c>
      <c r="AS382" s="91">
        <v>57.193619237299998</v>
      </c>
      <c r="AT382" s="91">
        <v>59.349221602</v>
      </c>
      <c r="AU382" s="90">
        <v>1086</v>
      </c>
      <c r="AV382" s="90">
        <v>25</v>
      </c>
      <c r="AW382" s="91">
        <v>8.26</v>
      </c>
      <c r="AX382" s="91" t="s">
        <v>566</v>
      </c>
      <c r="AY382" s="91">
        <v>150.53</v>
      </c>
      <c r="AZ382" s="88" t="s">
        <v>4928</v>
      </c>
      <c r="BA382" s="91">
        <v>152.80000000000001</v>
      </c>
      <c r="BB382" s="91">
        <v>93.336380762700003</v>
      </c>
      <c r="BC382" s="94">
        <v>0.21115645490000001</v>
      </c>
      <c r="BD382" s="91">
        <v>19.45</v>
      </c>
      <c r="BE382" s="95">
        <v>5.0350000000000001</v>
      </c>
      <c r="BF382" s="91">
        <v>15.76</v>
      </c>
      <c r="BG382" s="91">
        <v>31</v>
      </c>
      <c r="BH382" s="94">
        <v>0.16667000000000001</v>
      </c>
      <c r="BI382" s="94">
        <v>0.33333000000000002</v>
      </c>
      <c r="BJ382" s="93">
        <v>248</v>
      </c>
      <c r="BK382" s="94">
        <v>0</v>
      </c>
      <c r="BL382" s="91">
        <v>488.42068999999998</v>
      </c>
      <c r="BM382" s="96">
        <v>19.536827670000001</v>
      </c>
      <c r="BN382" s="96" t="s">
        <v>566</v>
      </c>
      <c r="BO382" s="88" t="s">
        <v>696</v>
      </c>
      <c r="BP382" s="88" t="s">
        <v>566</v>
      </c>
      <c r="BQ382" s="91">
        <v>19.45</v>
      </c>
      <c r="BR382" s="95">
        <v>5.0350000000000001</v>
      </c>
      <c r="BS382" s="91">
        <v>15.76</v>
      </c>
      <c r="BT382" s="90">
        <v>30</v>
      </c>
      <c r="BU382" s="91">
        <v>0</v>
      </c>
      <c r="BV382" s="91">
        <v>472.68</v>
      </c>
      <c r="BW382" s="96">
        <v>18.9072</v>
      </c>
      <c r="BX382" s="96" t="s">
        <v>566</v>
      </c>
      <c r="BY382" s="96" t="s">
        <v>566</v>
      </c>
      <c r="BZ382" s="96" t="s">
        <v>566</v>
      </c>
      <c r="CA382" s="96" t="s">
        <v>566</v>
      </c>
      <c r="CB382" s="96" t="s">
        <v>566</v>
      </c>
      <c r="CC382" s="96" t="s">
        <v>566</v>
      </c>
      <c r="CD382" s="96" t="s">
        <v>566</v>
      </c>
      <c r="CE382" s="96" t="s">
        <v>566</v>
      </c>
      <c r="CF382" s="88" t="s">
        <v>566</v>
      </c>
      <c r="CG382" s="88" t="s">
        <v>566</v>
      </c>
      <c r="CH382" s="92" t="s">
        <v>566</v>
      </c>
      <c r="CI382" s="91">
        <v>0</v>
      </c>
      <c r="CJ382" s="91">
        <v>0</v>
      </c>
      <c r="CK382" s="90" t="s">
        <v>566</v>
      </c>
      <c r="CL382" s="91">
        <v>-6.6753610599999999E-2</v>
      </c>
      <c r="CM382" s="91">
        <v>-0.59324638939999996</v>
      </c>
      <c r="CN382" s="88" t="s">
        <v>566</v>
      </c>
      <c r="CO382" s="91">
        <v>60.52</v>
      </c>
      <c r="CP382" s="91">
        <v>18.855849109699999</v>
      </c>
      <c r="CQ382" s="91">
        <v>15.274213314100001</v>
      </c>
      <c r="CR382" s="91">
        <v>-0.59415089030000001</v>
      </c>
      <c r="CS382" s="91">
        <v>-0.48178668590000001</v>
      </c>
      <c r="CT382" s="90">
        <v>0.78</v>
      </c>
      <c r="CU382" s="96">
        <v>1.014</v>
      </c>
      <c r="CV382" s="96">
        <v>0.85299999999999998</v>
      </c>
      <c r="CW382" s="96">
        <v>0.82299999999999995</v>
      </c>
      <c r="CX382" s="93">
        <v>2298</v>
      </c>
      <c r="CY382" s="93">
        <v>2274.83</v>
      </c>
      <c r="CZ382" s="93">
        <v>80.400000000000006</v>
      </c>
      <c r="DA382" s="90">
        <v>40</v>
      </c>
      <c r="DB382" s="90" t="s">
        <v>566</v>
      </c>
      <c r="DC382" s="90">
        <v>71.2</v>
      </c>
      <c r="DD382" s="91">
        <v>212</v>
      </c>
      <c r="DE382" s="91">
        <v>-28.9952830189</v>
      </c>
      <c r="DF382" s="93">
        <v>38.1</v>
      </c>
      <c r="DG382" s="88" t="s">
        <v>393</v>
      </c>
      <c r="DH382" s="88" t="s">
        <v>566</v>
      </c>
      <c r="DI382" s="88" t="s">
        <v>566</v>
      </c>
      <c r="DJ382" s="88" t="s">
        <v>1385</v>
      </c>
      <c r="DK382" s="90">
        <v>-4.5</v>
      </c>
      <c r="DL382" s="91">
        <v>5.0350000000000001</v>
      </c>
      <c r="DM382" s="91">
        <v>0.55452143239999996</v>
      </c>
      <c r="DN382" s="91">
        <v>51.077964284700002</v>
      </c>
      <c r="DO382" s="91">
        <v>41.375793664600003</v>
      </c>
      <c r="DP382" s="91">
        <v>31.627964284699999</v>
      </c>
      <c r="DQ382" s="91">
        <v>25.6197936646</v>
      </c>
      <c r="DR382" s="91">
        <v>49.517654868500003</v>
      </c>
      <c r="DS382" s="91">
        <v>40.111862312600003</v>
      </c>
      <c r="DT382" s="91">
        <v>30.0676548685</v>
      </c>
      <c r="DU382" s="91">
        <v>24.355862312599999</v>
      </c>
      <c r="DV382" s="91" t="s">
        <v>566</v>
      </c>
      <c r="DW382" s="97"/>
      <c r="DX382" s="98" t="s">
        <v>689</v>
      </c>
      <c r="DY382" s="99" t="s">
        <v>689</v>
      </c>
      <c r="DZ382" s="98" t="s">
        <v>689</v>
      </c>
      <c r="EA382" s="100" t="s">
        <v>689</v>
      </c>
      <c r="EB382" s="101" t="s">
        <v>2764</v>
      </c>
      <c r="EC382" s="38"/>
    </row>
    <row r="383" spans="1:133" s="9" customFormat="1" ht="15" customHeight="1" x14ac:dyDescent="0.25">
      <c r="A383" s="17" t="str">
        <f t="shared" si="5"/>
        <v>179_Южно-Ягунское</v>
      </c>
      <c r="B383" s="87">
        <v>30</v>
      </c>
      <c r="C383" s="88" t="s">
        <v>733</v>
      </c>
      <c r="D383" s="88" t="s">
        <v>568</v>
      </c>
      <c r="E383" s="88" t="s">
        <v>525</v>
      </c>
      <c r="F383" s="88" t="s">
        <v>7</v>
      </c>
      <c r="G383" s="88" t="s">
        <v>29</v>
      </c>
      <c r="H383" s="88" t="s">
        <v>224</v>
      </c>
      <c r="I383" s="89">
        <v>179</v>
      </c>
      <c r="J383" s="88" t="s">
        <v>11</v>
      </c>
      <c r="K383" s="88" t="s">
        <v>688</v>
      </c>
      <c r="L383" s="88" t="s">
        <v>397</v>
      </c>
      <c r="M383" s="88" t="s">
        <v>34</v>
      </c>
      <c r="N383" s="88" t="s">
        <v>6</v>
      </c>
      <c r="O383" s="90">
        <v>8</v>
      </c>
      <c r="P383" s="90">
        <v>2403</v>
      </c>
      <c r="Q383" s="90">
        <v>2411</v>
      </c>
      <c r="R383" s="91">
        <v>51.58</v>
      </c>
      <c r="S383" s="90" t="s">
        <v>150</v>
      </c>
      <c r="T383" s="90">
        <v>2415</v>
      </c>
      <c r="U383" s="90">
        <v>6</v>
      </c>
      <c r="V383" s="88" t="s">
        <v>31</v>
      </c>
      <c r="W383" s="88" t="s">
        <v>112</v>
      </c>
      <c r="X383" s="88" t="s">
        <v>260</v>
      </c>
      <c r="Y383" s="90" t="s">
        <v>863</v>
      </c>
      <c r="Z383" s="90" t="s">
        <v>566</v>
      </c>
      <c r="AA383" s="90">
        <v>73</v>
      </c>
      <c r="AB383" s="91" t="s">
        <v>4100</v>
      </c>
      <c r="AC383" s="88" t="s">
        <v>566</v>
      </c>
      <c r="AD383" s="90" t="s">
        <v>566</v>
      </c>
      <c r="AE383" s="90" t="s">
        <v>4788</v>
      </c>
      <c r="AF383" s="90" t="s">
        <v>112</v>
      </c>
      <c r="AG383" s="91" t="s">
        <v>3547</v>
      </c>
      <c r="AH383" s="92" t="s">
        <v>2728</v>
      </c>
      <c r="AI383" s="93">
        <v>691</v>
      </c>
      <c r="AJ383" s="88" t="s">
        <v>722</v>
      </c>
      <c r="AK383" s="90" t="s">
        <v>566</v>
      </c>
      <c r="AL383" s="91">
        <v>28.8</v>
      </c>
      <c r="AM383" s="91">
        <v>16.6790032123</v>
      </c>
      <c r="AN383" s="91">
        <v>2018</v>
      </c>
      <c r="AO383" s="90">
        <v>22</v>
      </c>
      <c r="AP383" s="91">
        <v>51.55</v>
      </c>
      <c r="AQ383" s="91">
        <v>41.971578947399998</v>
      </c>
      <c r="AR383" s="91" t="s">
        <v>566</v>
      </c>
      <c r="AS383" s="91">
        <v>53.632664140499998</v>
      </c>
      <c r="AT383" s="91">
        <v>55.970118866200004</v>
      </c>
      <c r="AU383" s="90" t="s">
        <v>566</v>
      </c>
      <c r="AV383" s="90">
        <v>0</v>
      </c>
      <c r="AW383" s="91" t="s">
        <v>566</v>
      </c>
      <c r="AX383" s="91" t="s">
        <v>566</v>
      </c>
      <c r="AY383" s="91">
        <v>170.25</v>
      </c>
      <c r="AZ383" s="88" t="s">
        <v>4928</v>
      </c>
      <c r="BA383" s="91">
        <v>172.9</v>
      </c>
      <c r="BB383" s="91">
        <v>116.6173358595</v>
      </c>
      <c r="BC383" s="94">
        <v>0.17915977490000001</v>
      </c>
      <c r="BD383" s="91">
        <v>20.547999999999998</v>
      </c>
      <c r="BE383" s="95">
        <v>30.257000000000001</v>
      </c>
      <c r="BF383" s="91">
        <v>12.22</v>
      </c>
      <c r="BG383" s="91">
        <v>31</v>
      </c>
      <c r="BH383" s="94">
        <v>0.18332999999999999</v>
      </c>
      <c r="BI383" s="94">
        <v>0.16667000000000001</v>
      </c>
      <c r="BJ383" s="93">
        <v>390</v>
      </c>
      <c r="BK383" s="94">
        <v>0</v>
      </c>
      <c r="BL383" s="91">
        <v>378.94234999999998</v>
      </c>
      <c r="BM383" s="96">
        <v>15.15769399</v>
      </c>
      <c r="BN383" s="96" t="s">
        <v>566</v>
      </c>
      <c r="BO383" s="88" t="s">
        <v>696</v>
      </c>
      <c r="BP383" s="88" t="s">
        <v>566</v>
      </c>
      <c r="BQ383" s="91">
        <v>20.547999999999998</v>
      </c>
      <c r="BR383" s="95">
        <v>30.257000000000001</v>
      </c>
      <c r="BS383" s="91">
        <v>12.22</v>
      </c>
      <c r="BT383" s="90">
        <v>30</v>
      </c>
      <c r="BU383" s="91">
        <v>0</v>
      </c>
      <c r="BV383" s="91">
        <v>366.72</v>
      </c>
      <c r="BW383" s="96">
        <v>14.668799999999999</v>
      </c>
      <c r="BX383" s="96" t="s">
        <v>566</v>
      </c>
      <c r="BY383" s="96" t="s">
        <v>566</v>
      </c>
      <c r="BZ383" s="96" t="s">
        <v>566</v>
      </c>
      <c r="CA383" s="96" t="s">
        <v>566</v>
      </c>
      <c r="CB383" s="96" t="s">
        <v>566</v>
      </c>
      <c r="CC383" s="96" t="s">
        <v>566</v>
      </c>
      <c r="CD383" s="96" t="s">
        <v>566</v>
      </c>
      <c r="CE383" s="96" t="s">
        <v>566</v>
      </c>
      <c r="CF383" s="88" t="s">
        <v>566</v>
      </c>
      <c r="CG383" s="88" t="s">
        <v>566</v>
      </c>
      <c r="CH383" s="92" t="s">
        <v>566</v>
      </c>
      <c r="CI383" s="91">
        <v>0</v>
      </c>
      <c r="CJ383" s="91">
        <v>0</v>
      </c>
      <c r="CK383" s="90" t="s">
        <v>566</v>
      </c>
      <c r="CL383" s="91">
        <v>-0.1811475263</v>
      </c>
      <c r="CM383" s="91">
        <v>-0.37685247370000002</v>
      </c>
      <c r="CN383" s="88" t="s">
        <v>566</v>
      </c>
      <c r="CO383" s="91">
        <v>60.52</v>
      </c>
      <c r="CP383" s="91">
        <v>19.531395038599999</v>
      </c>
      <c r="CQ383" s="91">
        <v>11.6193172954</v>
      </c>
      <c r="CR383" s="91">
        <v>-1.0163468969</v>
      </c>
      <c r="CS383" s="91">
        <v>-0.60468270459999995</v>
      </c>
      <c r="CT383" s="90">
        <v>-3.5</v>
      </c>
      <c r="CU383" s="96">
        <v>1.014</v>
      </c>
      <c r="CV383" s="96">
        <v>0.85299999999999998</v>
      </c>
      <c r="CW383" s="96">
        <v>0.82299999999999995</v>
      </c>
      <c r="CX383" s="93">
        <v>2298</v>
      </c>
      <c r="CY383" s="93">
        <v>2271.02</v>
      </c>
      <c r="CZ383" s="93">
        <v>80.400000000000006</v>
      </c>
      <c r="DA383" s="90">
        <v>40</v>
      </c>
      <c r="DB383" s="90" t="s">
        <v>566</v>
      </c>
      <c r="DC383" s="90">
        <v>71.2</v>
      </c>
      <c r="DD383" s="91">
        <v>212</v>
      </c>
      <c r="DE383" s="91">
        <v>-19.693396226400001</v>
      </c>
      <c r="DF383" s="93">
        <v>38.1</v>
      </c>
      <c r="DG383" s="88" t="s">
        <v>393</v>
      </c>
      <c r="DH383" s="88" t="s">
        <v>566</v>
      </c>
      <c r="DI383" s="88" t="s">
        <v>566</v>
      </c>
      <c r="DJ383" s="88" t="s">
        <v>1386</v>
      </c>
      <c r="DK383" s="90">
        <v>-4.5</v>
      </c>
      <c r="DL383" s="91">
        <v>30.257000000000001</v>
      </c>
      <c r="DM383" s="91">
        <v>0.23433384900000001</v>
      </c>
      <c r="DN383" s="91">
        <v>26.875965510699999</v>
      </c>
      <c r="DO383" s="91">
        <v>15.9886362582</v>
      </c>
      <c r="DP383" s="91">
        <v>6.3282235752</v>
      </c>
      <c r="DQ383" s="91">
        <v>3.7646362581999999</v>
      </c>
      <c r="DR383" s="91">
        <v>25.546607554400001</v>
      </c>
      <c r="DS383" s="91">
        <v>15.197795058100001</v>
      </c>
      <c r="DT383" s="91">
        <v>4.9988656189</v>
      </c>
      <c r="DU383" s="91">
        <v>2.9737950580999999</v>
      </c>
      <c r="DV383" s="91" t="s">
        <v>566</v>
      </c>
      <c r="DW383" s="97"/>
      <c r="DX383" s="98" t="s">
        <v>566</v>
      </c>
      <c r="DY383" s="99" t="s">
        <v>689</v>
      </c>
      <c r="DZ383" s="98" t="s">
        <v>689</v>
      </c>
      <c r="EA383" s="100" t="s">
        <v>689</v>
      </c>
      <c r="EB383" s="101" t="s">
        <v>2764</v>
      </c>
      <c r="EC383" s="38"/>
    </row>
    <row r="384" spans="1:133" s="9" customFormat="1" ht="15" customHeight="1" x14ac:dyDescent="0.25">
      <c r="A384" s="17" t="str">
        <f t="shared" si="5"/>
        <v>180_Южно-Ягунское</v>
      </c>
      <c r="B384" s="87">
        <v>31</v>
      </c>
      <c r="C384" s="88" t="s">
        <v>733</v>
      </c>
      <c r="D384" s="88" t="s">
        <v>568</v>
      </c>
      <c r="E384" s="88" t="s">
        <v>525</v>
      </c>
      <c r="F384" s="88" t="s">
        <v>7</v>
      </c>
      <c r="G384" s="88" t="s">
        <v>29</v>
      </c>
      <c r="H384" s="88" t="s">
        <v>224</v>
      </c>
      <c r="I384" s="89">
        <v>180</v>
      </c>
      <c r="J384" s="88" t="s">
        <v>11</v>
      </c>
      <c r="K384" s="88" t="s">
        <v>688</v>
      </c>
      <c r="L384" s="88" t="s">
        <v>397</v>
      </c>
      <c r="M384" s="88" t="s">
        <v>34</v>
      </c>
      <c r="N384" s="88" t="s">
        <v>6</v>
      </c>
      <c r="O384" s="90">
        <v>6.9</v>
      </c>
      <c r="P384" s="90">
        <v>2511.6</v>
      </c>
      <c r="Q384" s="90">
        <v>2518.5</v>
      </c>
      <c r="R384" s="91">
        <v>157.565</v>
      </c>
      <c r="S384" s="90" t="s">
        <v>150</v>
      </c>
      <c r="T384" s="90">
        <v>2528.1999999999998</v>
      </c>
      <c r="U384" s="90">
        <v>5.6</v>
      </c>
      <c r="V384" s="88" t="s">
        <v>31</v>
      </c>
      <c r="W384" s="88" t="s">
        <v>112</v>
      </c>
      <c r="X384" s="88" t="s">
        <v>1758</v>
      </c>
      <c r="Y384" s="90" t="s">
        <v>2463</v>
      </c>
      <c r="Z384" s="90" t="s">
        <v>566</v>
      </c>
      <c r="AA384" s="90">
        <v>73</v>
      </c>
      <c r="AB384" s="91" t="s">
        <v>4101</v>
      </c>
      <c r="AC384" s="88" t="s">
        <v>566</v>
      </c>
      <c r="AD384" s="90" t="s">
        <v>566</v>
      </c>
      <c r="AE384" s="90" t="s">
        <v>2019</v>
      </c>
      <c r="AF384" s="90" t="s">
        <v>112</v>
      </c>
      <c r="AG384" s="91" t="s">
        <v>3496</v>
      </c>
      <c r="AH384" s="92" t="s">
        <v>2854</v>
      </c>
      <c r="AI384" s="93">
        <v>546</v>
      </c>
      <c r="AJ384" s="88" t="s">
        <v>3151</v>
      </c>
      <c r="AK384" s="90" t="s">
        <v>566</v>
      </c>
      <c r="AL384" s="91">
        <v>28.8</v>
      </c>
      <c r="AM384" s="91">
        <v>16.6790032123</v>
      </c>
      <c r="AN384" s="91">
        <v>2053</v>
      </c>
      <c r="AO384" s="90">
        <v>22</v>
      </c>
      <c r="AP384" s="91">
        <v>149.20500000000001</v>
      </c>
      <c r="AQ384" s="91">
        <v>47.203529411799998</v>
      </c>
      <c r="AR384" s="91" t="s">
        <v>566</v>
      </c>
      <c r="AS384" s="91">
        <v>57.663105303599998</v>
      </c>
      <c r="AT384" s="91">
        <v>59.696737313900002</v>
      </c>
      <c r="AU384" s="90" t="s">
        <v>566</v>
      </c>
      <c r="AV384" s="90">
        <v>0</v>
      </c>
      <c r="AW384" s="91" t="s">
        <v>566</v>
      </c>
      <c r="AX384" s="91" t="s">
        <v>566</v>
      </c>
      <c r="AY384" s="91">
        <v>157.61000000000001</v>
      </c>
      <c r="AZ384" s="88" t="s">
        <v>4928</v>
      </c>
      <c r="BA384" s="91">
        <v>160</v>
      </c>
      <c r="BB384" s="91">
        <v>99.946894696399994</v>
      </c>
      <c r="BC384" s="94">
        <v>0.164306706</v>
      </c>
      <c r="BD384" s="91">
        <v>16.234000000000002</v>
      </c>
      <c r="BE384" s="95">
        <v>7.1929999999999996</v>
      </c>
      <c r="BF384" s="91">
        <v>12.85</v>
      </c>
      <c r="BG384" s="91">
        <v>30.9</v>
      </c>
      <c r="BH384" s="94">
        <v>0.16667000000000001</v>
      </c>
      <c r="BI384" s="94">
        <v>0.5</v>
      </c>
      <c r="BJ384" s="93">
        <v>186</v>
      </c>
      <c r="BK384" s="94">
        <v>2</v>
      </c>
      <c r="BL384" s="91">
        <v>397.33972</v>
      </c>
      <c r="BM384" s="96">
        <v>15.893588879999999</v>
      </c>
      <c r="BN384" s="96" t="s">
        <v>566</v>
      </c>
      <c r="BO384" s="88" t="s">
        <v>696</v>
      </c>
      <c r="BP384" s="88" t="s">
        <v>566</v>
      </c>
      <c r="BQ384" s="91">
        <v>16.234000000000002</v>
      </c>
      <c r="BR384" s="95">
        <v>7.1929999999999996</v>
      </c>
      <c r="BS384" s="91">
        <v>12.85</v>
      </c>
      <c r="BT384" s="90">
        <v>30</v>
      </c>
      <c r="BU384" s="91">
        <v>0</v>
      </c>
      <c r="BV384" s="91">
        <v>385.56</v>
      </c>
      <c r="BW384" s="96">
        <v>15.4224</v>
      </c>
      <c r="BX384" s="96" t="s">
        <v>566</v>
      </c>
      <c r="BY384" s="96" t="s">
        <v>566</v>
      </c>
      <c r="BZ384" s="96" t="s">
        <v>566</v>
      </c>
      <c r="CA384" s="96" t="s">
        <v>566</v>
      </c>
      <c r="CB384" s="96" t="s">
        <v>566</v>
      </c>
      <c r="CC384" s="96" t="s">
        <v>566</v>
      </c>
      <c r="CD384" s="96" t="s">
        <v>566</v>
      </c>
      <c r="CE384" s="96" t="s">
        <v>566</v>
      </c>
      <c r="CF384" s="88" t="s">
        <v>566</v>
      </c>
      <c r="CG384" s="88" t="s">
        <v>566</v>
      </c>
      <c r="CH384" s="92" t="s">
        <v>566</v>
      </c>
      <c r="CI384" s="91">
        <v>0</v>
      </c>
      <c r="CJ384" s="91">
        <v>0</v>
      </c>
      <c r="CK384" s="90" t="s">
        <v>566</v>
      </c>
      <c r="CL384" s="91">
        <v>-0.13252665750000001</v>
      </c>
      <c r="CM384" s="91">
        <v>0.36452665750000002</v>
      </c>
      <c r="CN384" s="88" t="s">
        <v>566</v>
      </c>
      <c r="CO384" s="91">
        <v>60.52</v>
      </c>
      <c r="CP384" s="91">
        <v>15.8359954255</v>
      </c>
      <c r="CQ384" s="91">
        <v>12.536519525299999</v>
      </c>
      <c r="CR384" s="91">
        <v>-0.39845945319999998</v>
      </c>
      <c r="CS384" s="91">
        <v>-0.31548047470000001</v>
      </c>
      <c r="CT384" s="90">
        <v>-3.5</v>
      </c>
      <c r="CU384" s="96">
        <v>1.014</v>
      </c>
      <c r="CV384" s="96">
        <v>0.85299999999999998</v>
      </c>
      <c r="CW384" s="96">
        <v>0.82299999999999995</v>
      </c>
      <c r="CX384" s="93">
        <v>2298</v>
      </c>
      <c r="CY384" s="93">
        <v>2273.6350000000002</v>
      </c>
      <c r="CZ384" s="93">
        <v>80.400000000000006</v>
      </c>
      <c r="DA384" s="90">
        <v>40</v>
      </c>
      <c r="DB384" s="90" t="s">
        <v>566</v>
      </c>
      <c r="DC384" s="90">
        <v>71.2</v>
      </c>
      <c r="DD384" s="91">
        <v>212</v>
      </c>
      <c r="DE384" s="91">
        <v>-25.6556603774</v>
      </c>
      <c r="DF384" s="93">
        <v>38.1</v>
      </c>
      <c r="DG384" s="88" t="s">
        <v>393</v>
      </c>
      <c r="DH384" s="88" t="s">
        <v>566</v>
      </c>
      <c r="DI384" s="88" t="s">
        <v>566</v>
      </c>
      <c r="DJ384" s="88" t="s">
        <v>3182</v>
      </c>
      <c r="DK384" s="90">
        <v>-4.5</v>
      </c>
      <c r="DL384" s="91">
        <v>7.1929999999999996</v>
      </c>
      <c r="DM384" s="91">
        <v>0.21491534740000001</v>
      </c>
      <c r="DN384" s="91">
        <v>21.2342869927</v>
      </c>
      <c r="DO384" s="91">
        <v>16.810061277300001</v>
      </c>
      <c r="DP384" s="91">
        <v>4.9998321140000002</v>
      </c>
      <c r="DQ384" s="91">
        <v>3.9580612773000001</v>
      </c>
      <c r="DR384" s="91">
        <v>20.713111355799999</v>
      </c>
      <c r="DS384" s="91">
        <v>16.397474106600001</v>
      </c>
      <c r="DT384" s="91">
        <v>4.4786564771000004</v>
      </c>
      <c r="DU384" s="91">
        <v>3.5454741066</v>
      </c>
      <c r="DV384" s="91" t="s">
        <v>566</v>
      </c>
      <c r="DW384" s="97"/>
      <c r="DX384" s="98" t="s">
        <v>566</v>
      </c>
      <c r="DY384" s="99" t="s">
        <v>689</v>
      </c>
      <c r="DZ384" s="98" t="s">
        <v>689</v>
      </c>
      <c r="EA384" s="100" t="s">
        <v>689</v>
      </c>
      <c r="EB384" s="101" t="s">
        <v>2764</v>
      </c>
      <c r="EC384" s="38"/>
    </row>
    <row r="385" spans="1:133" s="9" customFormat="1" ht="15" customHeight="1" x14ac:dyDescent="0.25">
      <c r="A385" s="17" t="str">
        <f t="shared" si="5"/>
        <v>182_Южно-Ягунское</v>
      </c>
      <c r="B385" s="87">
        <v>32</v>
      </c>
      <c r="C385" s="88" t="s">
        <v>733</v>
      </c>
      <c r="D385" s="88" t="s">
        <v>568</v>
      </c>
      <c r="E385" s="88" t="s">
        <v>525</v>
      </c>
      <c r="F385" s="88" t="s">
        <v>7</v>
      </c>
      <c r="G385" s="88" t="s">
        <v>29</v>
      </c>
      <c r="H385" s="88" t="s">
        <v>224</v>
      </c>
      <c r="I385" s="89">
        <v>182</v>
      </c>
      <c r="J385" s="88" t="s">
        <v>10</v>
      </c>
      <c r="K385" s="88" t="s">
        <v>688</v>
      </c>
      <c r="L385" s="88" t="s">
        <v>397</v>
      </c>
      <c r="M385" s="88" t="s">
        <v>34</v>
      </c>
      <c r="N385" s="88" t="s">
        <v>6</v>
      </c>
      <c r="O385" s="90">
        <v>5</v>
      </c>
      <c r="P385" s="90">
        <v>2578</v>
      </c>
      <c r="Q385" s="90">
        <v>2583</v>
      </c>
      <c r="R385" s="91">
        <v>217.3</v>
      </c>
      <c r="S385" s="90" t="s">
        <v>150</v>
      </c>
      <c r="T385" s="90">
        <v>2608</v>
      </c>
      <c r="U385" s="90">
        <v>2.6</v>
      </c>
      <c r="V385" s="88" t="s">
        <v>31</v>
      </c>
      <c r="W385" s="88" t="s">
        <v>112</v>
      </c>
      <c r="X385" s="88" t="s">
        <v>2240</v>
      </c>
      <c r="Y385" s="90" t="s">
        <v>857</v>
      </c>
      <c r="Z385" s="90" t="s">
        <v>566</v>
      </c>
      <c r="AA385" s="90">
        <v>73</v>
      </c>
      <c r="AB385" s="91" t="s">
        <v>4102</v>
      </c>
      <c r="AC385" s="88" t="s">
        <v>566</v>
      </c>
      <c r="AD385" s="90" t="s">
        <v>566</v>
      </c>
      <c r="AE385" s="90" t="s">
        <v>566</v>
      </c>
      <c r="AF385" s="90" t="s">
        <v>112</v>
      </c>
      <c r="AG385" s="91" t="s">
        <v>3473</v>
      </c>
      <c r="AH385" s="92" t="s">
        <v>2829</v>
      </c>
      <c r="AI385" s="93">
        <v>558</v>
      </c>
      <c r="AJ385" s="88" t="s">
        <v>566</v>
      </c>
      <c r="AK385" s="90" t="s">
        <v>566</v>
      </c>
      <c r="AL385" s="91">
        <v>8.6</v>
      </c>
      <c r="AM385" s="91">
        <v>7.0170244284000001</v>
      </c>
      <c r="AN385" s="91">
        <v>1962</v>
      </c>
      <c r="AO385" s="90">
        <v>6.7</v>
      </c>
      <c r="AP385" s="91">
        <v>206.17</v>
      </c>
      <c r="AQ385" s="91" t="s">
        <v>566</v>
      </c>
      <c r="AR385" s="91" t="s">
        <v>566</v>
      </c>
      <c r="AS385" s="91">
        <v>58.93</v>
      </c>
      <c r="AT385" s="91">
        <v>60.46</v>
      </c>
      <c r="AU385" s="90">
        <v>160</v>
      </c>
      <c r="AV385" s="90">
        <v>4.5999999999999996</v>
      </c>
      <c r="AW385" s="91">
        <v>1.64</v>
      </c>
      <c r="AX385" s="91" t="s">
        <v>566</v>
      </c>
      <c r="AY385" s="91">
        <v>203.63</v>
      </c>
      <c r="AZ385" s="88" t="s">
        <v>4928</v>
      </c>
      <c r="BA385" s="91">
        <v>205.2</v>
      </c>
      <c r="BB385" s="91">
        <v>144.69999999999999</v>
      </c>
      <c r="BC385" s="94">
        <v>0.63464705720000003</v>
      </c>
      <c r="BD385" s="91">
        <v>91.236999999999995</v>
      </c>
      <c r="BE385" s="95">
        <v>95.679000000000002</v>
      </c>
      <c r="BF385" s="91">
        <v>3.36</v>
      </c>
      <c r="BG385" s="91">
        <v>31</v>
      </c>
      <c r="BH385" s="94" t="s">
        <v>566</v>
      </c>
      <c r="BI385" s="94" t="s">
        <v>566</v>
      </c>
      <c r="BJ385" s="93">
        <v>744</v>
      </c>
      <c r="BK385" s="94">
        <v>0</v>
      </c>
      <c r="BL385" s="91">
        <v>104.24957000000001</v>
      </c>
      <c r="BM385" s="96">
        <v>4.1699826199999999</v>
      </c>
      <c r="BN385" s="96" t="s">
        <v>566</v>
      </c>
      <c r="BO385" s="88" t="s">
        <v>430</v>
      </c>
      <c r="BP385" s="88" t="s">
        <v>566</v>
      </c>
      <c r="BQ385" s="91">
        <v>91.236999999999995</v>
      </c>
      <c r="BR385" s="95">
        <v>95.679000000000002</v>
      </c>
      <c r="BS385" s="91">
        <v>3.36</v>
      </c>
      <c r="BT385" s="90">
        <v>30</v>
      </c>
      <c r="BU385" s="91">
        <v>0</v>
      </c>
      <c r="BV385" s="91">
        <v>100.89</v>
      </c>
      <c r="BW385" s="96">
        <v>4.0355999999999996</v>
      </c>
      <c r="BX385" s="96" t="s">
        <v>566</v>
      </c>
      <c r="BY385" s="96" t="s">
        <v>566</v>
      </c>
      <c r="BZ385" s="96" t="s">
        <v>566</v>
      </c>
      <c r="CA385" s="96" t="s">
        <v>566</v>
      </c>
      <c r="CB385" s="96" t="s">
        <v>566</v>
      </c>
      <c r="CC385" s="96" t="s">
        <v>566</v>
      </c>
      <c r="CD385" s="96" t="s">
        <v>566</v>
      </c>
      <c r="CE385" s="96" t="s">
        <v>566</v>
      </c>
      <c r="CF385" s="88" t="s">
        <v>566</v>
      </c>
      <c r="CG385" s="88" t="s">
        <v>566</v>
      </c>
      <c r="CH385" s="92" t="s">
        <v>566</v>
      </c>
      <c r="CI385" s="91">
        <v>0</v>
      </c>
      <c r="CJ385" s="91">
        <v>0</v>
      </c>
      <c r="CK385" s="90" t="s">
        <v>566</v>
      </c>
      <c r="CL385" s="91">
        <v>-1.1505617572</v>
      </c>
      <c r="CM385" s="91">
        <v>-1.74382428E-2</v>
      </c>
      <c r="CN385" s="88" t="s">
        <v>566</v>
      </c>
      <c r="CO385" s="91">
        <v>89</v>
      </c>
      <c r="CP385" s="91">
        <v>72.749926553999998</v>
      </c>
      <c r="CQ385" s="91">
        <v>2.6814649622000002</v>
      </c>
      <c r="CR385" s="91">
        <v>-18.487492800799998</v>
      </c>
      <c r="CS385" s="91">
        <v>-0.68153503780000002</v>
      </c>
      <c r="CT385" s="90">
        <v>-3.5</v>
      </c>
      <c r="CU385" s="96">
        <v>1.014</v>
      </c>
      <c r="CV385" s="96">
        <v>0.85299999999999998</v>
      </c>
      <c r="CW385" s="96">
        <v>0.82299999999999995</v>
      </c>
      <c r="CX385" s="93">
        <v>2298</v>
      </c>
      <c r="CY385" s="93">
        <v>2282</v>
      </c>
      <c r="CZ385" s="93">
        <v>78.7</v>
      </c>
      <c r="DA385" s="90">
        <v>40</v>
      </c>
      <c r="DB385" s="90" t="s">
        <v>566</v>
      </c>
      <c r="DC385" s="90">
        <v>71.2</v>
      </c>
      <c r="DD385" s="91">
        <v>212</v>
      </c>
      <c r="DE385" s="91">
        <v>-3.9481132075000001</v>
      </c>
      <c r="DF385" s="93">
        <v>38.1</v>
      </c>
      <c r="DG385" s="88" t="s">
        <v>393</v>
      </c>
      <c r="DH385" s="88" t="s">
        <v>566</v>
      </c>
      <c r="DI385" s="88">
        <v>1</v>
      </c>
      <c r="DJ385" s="88" t="s">
        <v>1387</v>
      </c>
      <c r="DK385" s="90">
        <v>-4.5</v>
      </c>
      <c r="DL385" s="91">
        <v>95.679000000000002</v>
      </c>
      <c r="DM385" s="91">
        <v>0.83010731159999995</v>
      </c>
      <c r="DN385" s="91">
        <v>119.3364089969</v>
      </c>
      <c r="DO385" s="91">
        <v>4.3985803781000001</v>
      </c>
      <c r="DP385" s="91">
        <v>28.098989642100001</v>
      </c>
      <c r="DQ385" s="91">
        <v>1.0355803780999999</v>
      </c>
      <c r="DR385" s="91">
        <v>95.155201131799998</v>
      </c>
      <c r="DS385" s="91">
        <v>3.5072934077000002</v>
      </c>
      <c r="DT385" s="91">
        <v>3.9177817770000001</v>
      </c>
      <c r="DU385" s="91">
        <v>0.14429340769999999</v>
      </c>
      <c r="DV385" s="91">
        <v>98.936899999999994</v>
      </c>
      <c r="DW385" s="97"/>
      <c r="DX385" s="98" t="s">
        <v>4648</v>
      </c>
      <c r="DY385" s="99" t="s">
        <v>689</v>
      </c>
      <c r="DZ385" s="98" t="s">
        <v>689</v>
      </c>
      <c r="EA385" s="100" t="s">
        <v>689</v>
      </c>
      <c r="EB385" s="101" t="s">
        <v>2761</v>
      </c>
      <c r="EC385" s="38"/>
    </row>
    <row r="386" spans="1:133" s="9" customFormat="1" ht="15" customHeight="1" x14ac:dyDescent="0.25">
      <c r="A386" s="17" t="str">
        <f t="shared" si="5"/>
        <v>196_Южно-Ягунское</v>
      </c>
      <c r="B386" s="87">
        <v>33</v>
      </c>
      <c r="C386" s="88" t="s">
        <v>733</v>
      </c>
      <c r="D386" s="88" t="s">
        <v>568</v>
      </c>
      <c r="E386" s="88" t="s">
        <v>525</v>
      </c>
      <c r="F386" s="88" t="s">
        <v>7</v>
      </c>
      <c r="G386" s="88" t="s">
        <v>29</v>
      </c>
      <c r="H386" s="88" t="s">
        <v>3077</v>
      </c>
      <c r="I386" s="89">
        <v>196</v>
      </c>
      <c r="J386" s="88" t="s">
        <v>13</v>
      </c>
      <c r="K386" s="88" t="s">
        <v>688</v>
      </c>
      <c r="L386" s="88" t="s">
        <v>397</v>
      </c>
      <c r="M386" s="88" t="s">
        <v>1508</v>
      </c>
      <c r="N386" s="88" t="s">
        <v>6</v>
      </c>
      <c r="O386" s="90">
        <v>11.7</v>
      </c>
      <c r="P386" s="90">
        <v>2514.1999999999998</v>
      </c>
      <c r="Q386" s="90">
        <v>2528.4</v>
      </c>
      <c r="R386" s="91">
        <v>157.56399999999999</v>
      </c>
      <c r="S386" s="90" t="s">
        <v>150</v>
      </c>
      <c r="T386" s="90">
        <v>2593.4</v>
      </c>
      <c r="U386" s="90">
        <v>5.2</v>
      </c>
      <c r="V386" s="88" t="s">
        <v>31</v>
      </c>
      <c r="W386" s="88" t="s">
        <v>112</v>
      </c>
      <c r="X386" s="88" t="s">
        <v>1758</v>
      </c>
      <c r="Y386" s="90" t="s">
        <v>908</v>
      </c>
      <c r="Z386" s="90" t="s">
        <v>566</v>
      </c>
      <c r="AA386" s="90">
        <v>73</v>
      </c>
      <c r="AB386" s="91" t="s">
        <v>3565</v>
      </c>
      <c r="AC386" s="88" t="s">
        <v>566</v>
      </c>
      <c r="AD386" s="90" t="s">
        <v>566</v>
      </c>
      <c r="AE386" s="90" t="s">
        <v>2432</v>
      </c>
      <c r="AF386" s="90" t="s">
        <v>112</v>
      </c>
      <c r="AG386" s="91" t="s">
        <v>3562</v>
      </c>
      <c r="AH386" s="92" t="s">
        <v>4066</v>
      </c>
      <c r="AI386" s="93">
        <v>226</v>
      </c>
      <c r="AJ386" s="88" t="s">
        <v>722</v>
      </c>
      <c r="AK386" s="90" t="s">
        <v>566</v>
      </c>
      <c r="AL386" s="91">
        <v>17.399999999999999</v>
      </c>
      <c r="AM386" s="91">
        <v>14.191956579499999</v>
      </c>
      <c r="AN386" s="91">
        <v>1975</v>
      </c>
      <c r="AO386" s="90">
        <v>13.8</v>
      </c>
      <c r="AP386" s="91">
        <v>130.05600000000001</v>
      </c>
      <c r="AQ386" s="91">
        <v>42.388461538500003</v>
      </c>
      <c r="AR386" s="91">
        <v>78</v>
      </c>
      <c r="AS386" s="91">
        <v>56.360450682600003</v>
      </c>
      <c r="AT386" s="91">
        <v>57.916146429199998</v>
      </c>
      <c r="AU386" s="90">
        <v>1264</v>
      </c>
      <c r="AV386" s="90">
        <v>23</v>
      </c>
      <c r="AW386" s="91">
        <v>76.067999999999998</v>
      </c>
      <c r="AX386" s="91" t="s">
        <v>566</v>
      </c>
      <c r="AY386" s="91">
        <v>128.72999999999999</v>
      </c>
      <c r="AZ386" s="88" t="s">
        <v>4982</v>
      </c>
      <c r="BA386" s="91">
        <v>130.30000000000001</v>
      </c>
      <c r="BB386" s="91">
        <v>72.369549317400001</v>
      </c>
      <c r="BC386" s="94">
        <v>0.45607046610000002</v>
      </c>
      <c r="BD386" s="91">
        <v>32.729999999999997</v>
      </c>
      <c r="BE386" s="95">
        <v>80.738</v>
      </c>
      <c r="BF386" s="91">
        <v>5.38</v>
      </c>
      <c r="BG386" s="91">
        <v>31</v>
      </c>
      <c r="BH386" s="94">
        <v>0.16667000000000001</v>
      </c>
      <c r="BI386" s="94">
        <v>0.16667000000000001</v>
      </c>
      <c r="BJ386" s="93">
        <v>372</v>
      </c>
      <c r="BK386" s="94">
        <v>0</v>
      </c>
      <c r="BL386" s="91">
        <v>166.71440000000001</v>
      </c>
      <c r="BM386" s="96">
        <v>7.7138753900000001</v>
      </c>
      <c r="BN386" s="96" t="s">
        <v>566</v>
      </c>
      <c r="BO386" s="88" t="s">
        <v>696</v>
      </c>
      <c r="BP386" s="88" t="s">
        <v>566</v>
      </c>
      <c r="BQ386" s="91">
        <v>32.729999999999997</v>
      </c>
      <c r="BR386" s="95">
        <v>80.738</v>
      </c>
      <c r="BS386" s="91">
        <v>5.38</v>
      </c>
      <c r="BT386" s="90">
        <v>30</v>
      </c>
      <c r="BU386" s="91">
        <v>0</v>
      </c>
      <c r="BV386" s="91">
        <v>161.31</v>
      </c>
      <c r="BW386" s="96">
        <v>7.4638499999999999</v>
      </c>
      <c r="BX386" s="96" t="s">
        <v>566</v>
      </c>
      <c r="BY386" s="96" t="s">
        <v>566</v>
      </c>
      <c r="BZ386" s="96" t="s">
        <v>566</v>
      </c>
      <c r="CA386" s="96" t="s">
        <v>566</v>
      </c>
      <c r="CB386" s="96" t="s">
        <v>566</v>
      </c>
      <c r="CC386" s="96" t="s">
        <v>566</v>
      </c>
      <c r="CD386" s="96" t="s">
        <v>566</v>
      </c>
      <c r="CE386" s="96" t="s">
        <v>566</v>
      </c>
      <c r="CF386" s="88" t="s">
        <v>566</v>
      </c>
      <c r="CG386" s="88" t="s">
        <v>566</v>
      </c>
      <c r="CH386" s="92" t="s">
        <v>566</v>
      </c>
      <c r="CI386" s="91">
        <v>0</v>
      </c>
      <c r="CJ386" s="91">
        <v>0</v>
      </c>
      <c r="CK386" s="90" t="s">
        <v>566</v>
      </c>
      <c r="CL386" s="91">
        <v>-1.1957579889000001</v>
      </c>
      <c r="CM386" s="91">
        <v>-6.2242011100000001E-2</v>
      </c>
      <c r="CN386" s="88" t="s">
        <v>566</v>
      </c>
      <c r="CO386" s="91">
        <v>101.875</v>
      </c>
      <c r="CP386" s="91">
        <v>20.5094831515</v>
      </c>
      <c r="CQ386" s="91">
        <v>3.3698910973</v>
      </c>
      <c r="CR386" s="91">
        <v>-12.2208394292</v>
      </c>
      <c r="CS386" s="91">
        <v>-2.0071089027000002</v>
      </c>
      <c r="CT386" s="90" t="s">
        <v>566</v>
      </c>
      <c r="CU386" s="96">
        <v>1.0134300000000001</v>
      </c>
      <c r="CV386" s="96">
        <v>0.85299999999999998</v>
      </c>
      <c r="CW386" s="96">
        <v>0.80589999999999995</v>
      </c>
      <c r="CX386" s="93">
        <v>2304</v>
      </c>
      <c r="CY386" s="93">
        <v>2287.5250000000001</v>
      </c>
      <c r="CZ386" s="93">
        <v>79.5</v>
      </c>
      <c r="DA386" s="90">
        <v>40</v>
      </c>
      <c r="DB386" s="90" t="s">
        <v>566</v>
      </c>
      <c r="DC386" s="90">
        <v>81.5</v>
      </c>
      <c r="DD386" s="91">
        <v>228</v>
      </c>
      <c r="DE386" s="91">
        <v>-43.539473684199997</v>
      </c>
      <c r="DF386" s="93">
        <v>62</v>
      </c>
      <c r="DG386" s="88" t="s">
        <v>393</v>
      </c>
      <c r="DH386" s="88" t="s">
        <v>566</v>
      </c>
      <c r="DI386" s="88">
        <v>1</v>
      </c>
      <c r="DJ386" s="88" t="s">
        <v>2684</v>
      </c>
      <c r="DK386" s="90" t="s">
        <v>566</v>
      </c>
      <c r="DL386" s="91">
        <v>80.738</v>
      </c>
      <c r="DM386" s="91" t="s">
        <v>566</v>
      </c>
      <c r="DN386" s="91">
        <v>41.457611751999998</v>
      </c>
      <c r="DO386" s="91">
        <v>6.8118555475000004</v>
      </c>
      <c r="DP386" s="91">
        <v>8.7272891713000007</v>
      </c>
      <c r="DQ386" s="91">
        <v>1.4348555475</v>
      </c>
      <c r="DR386" s="91">
        <v>26.298789834699999</v>
      </c>
      <c r="DS386" s="91">
        <v>4.3211258463000002</v>
      </c>
      <c r="DT386" s="91">
        <v>-6.4315327460000002</v>
      </c>
      <c r="DU386" s="91">
        <v>-1.0558741537</v>
      </c>
      <c r="DV386" s="91" t="s">
        <v>566</v>
      </c>
      <c r="DW386" s="97"/>
      <c r="DX386" s="98" t="s">
        <v>689</v>
      </c>
      <c r="DY386" s="99" t="s">
        <v>689</v>
      </c>
      <c r="DZ386" s="98" t="s">
        <v>689</v>
      </c>
      <c r="EA386" s="100" t="s">
        <v>566</v>
      </c>
      <c r="EB386" s="101" t="s">
        <v>2761</v>
      </c>
      <c r="EC386" s="38"/>
    </row>
    <row r="387" spans="1:133" s="9" customFormat="1" ht="15" customHeight="1" x14ac:dyDescent="0.25">
      <c r="A387" s="17" t="str">
        <f t="shared" si="5"/>
        <v>197_Южно-Ягунское</v>
      </c>
      <c r="B387" s="87">
        <v>34</v>
      </c>
      <c r="C387" s="88" t="s">
        <v>733</v>
      </c>
      <c r="D387" s="88" t="s">
        <v>568</v>
      </c>
      <c r="E387" s="88" t="s">
        <v>525</v>
      </c>
      <c r="F387" s="88" t="s">
        <v>7</v>
      </c>
      <c r="G387" s="88" t="s">
        <v>29</v>
      </c>
      <c r="H387" s="88" t="s">
        <v>3077</v>
      </c>
      <c r="I387" s="89">
        <v>197</v>
      </c>
      <c r="J387" s="88" t="s">
        <v>13</v>
      </c>
      <c r="K387" s="88" t="s">
        <v>688</v>
      </c>
      <c r="L387" s="88" t="s">
        <v>397</v>
      </c>
      <c r="M387" s="88" t="s">
        <v>1508</v>
      </c>
      <c r="N387" s="88" t="s">
        <v>6</v>
      </c>
      <c r="O387" s="90">
        <v>20.7</v>
      </c>
      <c r="P387" s="90">
        <v>2385</v>
      </c>
      <c r="Q387" s="90">
        <v>2400</v>
      </c>
      <c r="R387" s="91">
        <v>26.614999999999998</v>
      </c>
      <c r="S387" s="90" t="s">
        <v>150</v>
      </c>
      <c r="T387" s="90">
        <v>2415</v>
      </c>
      <c r="U387" s="90">
        <v>5</v>
      </c>
      <c r="V387" s="88" t="s">
        <v>31</v>
      </c>
      <c r="W387" s="88" t="s">
        <v>118</v>
      </c>
      <c r="X387" s="88" t="s">
        <v>46</v>
      </c>
      <c r="Y387" s="90" t="s">
        <v>943</v>
      </c>
      <c r="Z387" s="90" t="s">
        <v>566</v>
      </c>
      <c r="AA387" s="90">
        <v>73</v>
      </c>
      <c r="AB387" s="91" t="s">
        <v>3566</v>
      </c>
      <c r="AC387" s="88" t="s">
        <v>566</v>
      </c>
      <c r="AD387" s="90" t="s">
        <v>566</v>
      </c>
      <c r="AE387" s="90" t="s">
        <v>1954</v>
      </c>
      <c r="AF387" s="90" t="s">
        <v>118</v>
      </c>
      <c r="AG387" s="91" t="s">
        <v>6</v>
      </c>
      <c r="AH387" s="92" t="s">
        <v>4663</v>
      </c>
      <c r="AI387" s="93">
        <v>199</v>
      </c>
      <c r="AJ387" s="88" t="s">
        <v>722</v>
      </c>
      <c r="AK387" s="90" t="s">
        <v>566</v>
      </c>
      <c r="AL387" s="91">
        <v>17.399999999999999</v>
      </c>
      <c r="AM387" s="91">
        <v>14.191956579499999</v>
      </c>
      <c r="AN387" s="91">
        <v>1666</v>
      </c>
      <c r="AO387" s="90">
        <v>13.5</v>
      </c>
      <c r="AP387" s="91">
        <v>23.471</v>
      </c>
      <c r="AQ387" s="91">
        <v>59.170499999999997</v>
      </c>
      <c r="AR387" s="91" t="s">
        <v>566</v>
      </c>
      <c r="AS387" s="91">
        <v>71.947770925300006</v>
      </c>
      <c r="AT387" s="91">
        <v>73.847171625800001</v>
      </c>
      <c r="AU387" s="90">
        <v>439</v>
      </c>
      <c r="AV387" s="90">
        <v>0</v>
      </c>
      <c r="AW387" s="91">
        <v>4.0190000000000001</v>
      </c>
      <c r="AX387" s="91" t="s">
        <v>566</v>
      </c>
      <c r="AY387" s="91">
        <v>158.34</v>
      </c>
      <c r="AZ387" s="88" t="s">
        <v>4928</v>
      </c>
      <c r="BA387" s="91">
        <v>160.30000000000001</v>
      </c>
      <c r="BB387" s="91">
        <v>86.392229074699998</v>
      </c>
      <c r="BC387" s="94">
        <v>1.4064441723000001</v>
      </c>
      <c r="BD387" s="91">
        <v>124.646</v>
      </c>
      <c r="BE387" s="95">
        <v>88</v>
      </c>
      <c r="BF387" s="91">
        <v>12.76</v>
      </c>
      <c r="BG387" s="91">
        <v>31</v>
      </c>
      <c r="BH387" s="94" t="s">
        <v>566</v>
      </c>
      <c r="BI387" s="94" t="s">
        <v>566</v>
      </c>
      <c r="BJ387" s="93">
        <v>744</v>
      </c>
      <c r="BK387" s="94">
        <v>0</v>
      </c>
      <c r="BL387" s="91">
        <v>395.52204999999998</v>
      </c>
      <c r="BM387" s="96">
        <v>18.34431253</v>
      </c>
      <c r="BN387" s="96" t="s">
        <v>566</v>
      </c>
      <c r="BO387" s="88" t="s">
        <v>430</v>
      </c>
      <c r="BP387" s="88" t="s">
        <v>566</v>
      </c>
      <c r="BQ387" s="91">
        <v>124.646</v>
      </c>
      <c r="BR387" s="95">
        <v>88</v>
      </c>
      <c r="BS387" s="91">
        <v>12.76</v>
      </c>
      <c r="BT387" s="90">
        <v>30</v>
      </c>
      <c r="BU387" s="91">
        <v>0</v>
      </c>
      <c r="BV387" s="91">
        <v>382.77</v>
      </c>
      <c r="BW387" s="96">
        <v>17.752800000000001</v>
      </c>
      <c r="BX387" s="96" t="s">
        <v>566</v>
      </c>
      <c r="BY387" s="96" t="s">
        <v>566</v>
      </c>
      <c r="BZ387" s="96" t="s">
        <v>566</v>
      </c>
      <c r="CA387" s="96" t="s">
        <v>566</v>
      </c>
      <c r="CB387" s="96" t="s">
        <v>566</v>
      </c>
      <c r="CC387" s="96" t="s">
        <v>566</v>
      </c>
      <c r="CD387" s="96" t="s">
        <v>566</v>
      </c>
      <c r="CE387" s="96" t="s">
        <v>566</v>
      </c>
      <c r="CF387" s="88" t="s">
        <v>566</v>
      </c>
      <c r="CG387" s="88" t="s">
        <v>566</v>
      </c>
      <c r="CH387" s="92" t="s">
        <v>566</v>
      </c>
      <c r="CI387" s="91">
        <v>0</v>
      </c>
      <c r="CJ387" s="91">
        <v>0</v>
      </c>
      <c r="CK387" s="90" t="s">
        <v>566</v>
      </c>
      <c r="CL387" s="91">
        <v>-2.5267713030999999</v>
      </c>
      <c r="CM387" s="91">
        <v>-0.14222869690000001</v>
      </c>
      <c r="CN387" s="88" t="s">
        <v>566</v>
      </c>
      <c r="CO387" s="91">
        <v>101.875</v>
      </c>
      <c r="CP387" s="91">
        <v>116.5022356727</v>
      </c>
      <c r="CQ387" s="91">
        <v>11.925166776299999</v>
      </c>
      <c r="CR387" s="91">
        <v>-8.1438933594999998</v>
      </c>
      <c r="CS387" s="91">
        <v>-0.83383322370000001</v>
      </c>
      <c r="CT387" s="90" t="s">
        <v>566</v>
      </c>
      <c r="CU387" s="96">
        <v>1.01342</v>
      </c>
      <c r="CV387" s="96">
        <v>0.85299999999999998</v>
      </c>
      <c r="CW387" s="96">
        <v>0.80559999999999998</v>
      </c>
      <c r="CX387" s="93">
        <v>2304</v>
      </c>
      <c r="CY387" s="93">
        <v>2283.98</v>
      </c>
      <c r="CZ387" s="93">
        <v>79.400000000000006</v>
      </c>
      <c r="DA387" s="90">
        <v>51</v>
      </c>
      <c r="DB387" s="90" t="s">
        <v>566</v>
      </c>
      <c r="DC387" s="90">
        <v>81.5</v>
      </c>
      <c r="DD387" s="91">
        <v>228</v>
      </c>
      <c r="DE387" s="91">
        <v>-30.552631578900002</v>
      </c>
      <c r="DF387" s="93">
        <v>62</v>
      </c>
      <c r="DG387" s="88" t="s">
        <v>393</v>
      </c>
      <c r="DH387" s="88" t="s">
        <v>566</v>
      </c>
      <c r="DI387" s="88">
        <v>1</v>
      </c>
      <c r="DJ387" s="88" t="s">
        <v>4603</v>
      </c>
      <c r="DK387" s="90" t="s">
        <v>566</v>
      </c>
      <c r="DL387" s="91">
        <v>88</v>
      </c>
      <c r="DM387" s="91" t="s">
        <v>566</v>
      </c>
      <c r="DN387" s="91">
        <v>157.791673398</v>
      </c>
      <c r="DO387" s="91">
        <v>16.151552905500001</v>
      </c>
      <c r="DP387" s="91">
        <v>33.145544365799999</v>
      </c>
      <c r="DQ387" s="91">
        <v>3.3925529055000001</v>
      </c>
      <c r="DR387" s="91">
        <v>146.9958931335</v>
      </c>
      <c r="DS387" s="91">
        <v>15.0464970157</v>
      </c>
      <c r="DT387" s="91">
        <v>22.3497641013</v>
      </c>
      <c r="DU387" s="91">
        <v>2.2874970157000001</v>
      </c>
      <c r="DV387" s="91" t="s">
        <v>566</v>
      </c>
      <c r="DW387" s="97"/>
      <c r="DX387" s="98" t="s">
        <v>4862</v>
      </c>
      <c r="DY387" s="99" t="s">
        <v>689</v>
      </c>
      <c r="DZ387" s="98" t="s">
        <v>689</v>
      </c>
      <c r="EA387" s="100" t="s">
        <v>566</v>
      </c>
      <c r="EB387" s="101" t="s">
        <v>2764</v>
      </c>
      <c r="EC387" s="38"/>
    </row>
    <row r="388" spans="1:133" s="9" customFormat="1" ht="15" customHeight="1" x14ac:dyDescent="0.25">
      <c r="A388" s="17" t="str">
        <f t="shared" si="5"/>
        <v>199_Южно-Ягунское</v>
      </c>
      <c r="B388" s="87">
        <v>35</v>
      </c>
      <c r="C388" s="88" t="s">
        <v>733</v>
      </c>
      <c r="D388" s="88" t="s">
        <v>568</v>
      </c>
      <c r="E388" s="88" t="s">
        <v>525</v>
      </c>
      <c r="F388" s="88" t="s">
        <v>7</v>
      </c>
      <c r="G388" s="88" t="s">
        <v>29</v>
      </c>
      <c r="H388" s="88" t="s">
        <v>224</v>
      </c>
      <c r="I388" s="89">
        <v>199</v>
      </c>
      <c r="J388" s="88" t="s">
        <v>14</v>
      </c>
      <c r="K388" s="88" t="s">
        <v>688</v>
      </c>
      <c r="L388" s="88" t="s">
        <v>397</v>
      </c>
      <c r="M388" s="88" t="s">
        <v>34</v>
      </c>
      <c r="N388" s="88" t="s">
        <v>6</v>
      </c>
      <c r="O388" s="90">
        <v>5.0999999999999996</v>
      </c>
      <c r="P388" s="90">
        <v>2545</v>
      </c>
      <c r="Q388" s="90">
        <v>2550.1</v>
      </c>
      <c r="R388" s="91">
        <v>183.75</v>
      </c>
      <c r="S388" s="90" t="s">
        <v>150</v>
      </c>
      <c r="T388" s="90">
        <v>2536.5</v>
      </c>
      <c r="U388" s="90">
        <v>3.8</v>
      </c>
      <c r="V388" s="88" t="s">
        <v>31</v>
      </c>
      <c r="W388" s="88" t="s">
        <v>94</v>
      </c>
      <c r="X388" s="88" t="s">
        <v>1440</v>
      </c>
      <c r="Y388" s="90" t="s">
        <v>924</v>
      </c>
      <c r="Z388" s="90" t="s">
        <v>566</v>
      </c>
      <c r="AA388" s="90">
        <v>73</v>
      </c>
      <c r="AB388" s="91" t="s">
        <v>4103</v>
      </c>
      <c r="AC388" s="88" t="s">
        <v>566</v>
      </c>
      <c r="AD388" s="90" t="s">
        <v>566</v>
      </c>
      <c r="AE388" s="90" t="s">
        <v>566</v>
      </c>
      <c r="AF388" s="90" t="s">
        <v>94</v>
      </c>
      <c r="AG388" s="91" t="s">
        <v>3458</v>
      </c>
      <c r="AH388" s="92" t="s">
        <v>2555</v>
      </c>
      <c r="AI388" s="93">
        <v>866</v>
      </c>
      <c r="AJ388" s="88" t="s">
        <v>566</v>
      </c>
      <c r="AK388" s="90" t="s">
        <v>566</v>
      </c>
      <c r="AL388" s="91">
        <v>8.6</v>
      </c>
      <c r="AM388" s="91">
        <v>7.5894399231999996</v>
      </c>
      <c r="AN388" s="91">
        <v>1943</v>
      </c>
      <c r="AO388" s="90">
        <v>6</v>
      </c>
      <c r="AP388" s="91">
        <v>159.55000000000001</v>
      </c>
      <c r="AQ388" s="91" t="s">
        <v>566</v>
      </c>
      <c r="AR388" s="91" t="s">
        <v>566</v>
      </c>
      <c r="AS388" s="91">
        <v>55.32</v>
      </c>
      <c r="AT388" s="91">
        <v>56.63</v>
      </c>
      <c r="AU388" s="90">
        <v>346</v>
      </c>
      <c r="AV388" s="90">
        <v>0</v>
      </c>
      <c r="AW388" s="91">
        <v>9.67</v>
      </c>
      <c r="AX388" s="91" t="s">
        <v>566</v>
      </c>
      <c r="AY388" s="91">
        <v>190.93</v>
      </c>
      <c r="AZ388" s="88" t="s">
        <v>5291</v>
      </c>
      <c r="BA388" s="91">
        <v>192.24</v>
      </c>
      <c r="BB388" s="91">
        <v>135.61000000000001</v>
      </c>
      <c r="BC388" s="94">
        <v>6.9347104399999998E-2</v>
      </c>
      <c r="BD388" s="91">
        <v>9.2949999999999999</v>
      </c>
      <c r="BE388" s="95">
        <v>96.367999999999995</v>
      </c>
      <c r="BF388" s="91">
        <v>0.28999999999999998</v>
      </c>
      <c r="BG388" s="91">
        <v>0</v>
      </c>
      <c r="BH388" s="94">
        <v>8.3330000000000001E-2</v>
      </c>
      <c r="BI388" s="94">
        <v>0.58333000000000002</v>
      </c>
      <c r="BJ388" s="93">
        <v>0</v>
      </c>
      <c r="BK388" s="94">
        <v>744</v>
      </c>
      <c r="BL388" s="91">
        <v>0</v>
      </c>
      <c r="BM388" s="96">
        <v>0</v>
      </c>
      <c r="BN388" s="96" t="s">
        <v>566</v>
      </c>
      <c r="BO388" s="88" t="s">
        <v>696</v>
      </c>
      <c r="BP388" s="88" t="s">
        <v>1201</v>
      </c>
      <c r="BQ388" s="91">
        <v>9.2949999999999999</v>
      </c>
      <c r="BR388" s="95">
        <v>96.367999999999995</v>
      </c>
      <c r="BS388" s="91">
        <v>0.28999999999999998</v>
      </c>
      <c r="BT388" s="90">
        <v>30</v>
      </c>
      <c r="BU388" s="91">
        <v>0</v>
      </c>
      <c r="BV388" s="91">
        <v>8.64</v>
      </c>
      <c r="BW388" s="96">
        <v>0.34560000000000002</v>
      </c>
      <c r="BX388" s="96" t="s">
        <v>566</v>
      </c>
      <c r="BY388" s="96" t="s">
        <v>1201</v>
      </c>
      <c r="BZ388" s="96" t="s">
        <v>566</v>
      </c>
      <c r="CA388" s="96" t="s">
        <v>566</v>
      </c>
      <c r="CB388" s="96" t="s">
        <v>566</v>
      </c>
      <c r="CC388" s="96" t="s">
        <v>566</v>
      </c>
      <c r="CD388" s="96" t="s">
        <v>566</v>
      </c>
      <c r="CE388" s="96" t="s">
        <v>566</v>
      </c>
      <c r="CF388" s="88" t="s">
        <v>566</v>
      </c>
      <c r="CG388" s="88" t="s">
        <v>566</v>
      </c>
      <c r="CH388" s="92" t="s">
        <v>566</v>
      </c>
      <c r="CI388" s="91">
        <v>0</v>
      </c>
      <c r="CJ388" s="91">
        <v>0</v>
      </c>
      <c r="CK388" s="90" t="s">
        <v>566</v>
      </c>
      <c r="CL388" s="91">
        <v>2.9057500000000001E-5</v>
      </c>
      <c r="CM388" s="91">
        <v>-2.9057500000000001E-5</v>
      </c>
      <c r="CN388" s="88" t="s">
        <v>566</v>
      </c>
      <c r="CO388" s="91">
        <v>89</v>
      </c>
      <c r="CP388" s="91">
        <v>7.0686483164</v>
      </c>
      <c r="CQ388" s="91">
        <v>0.21899269560000001</v>
      </c>
      <c r="CR388" s="91">
        <v>-2.2264805087999999</v>
      </c>
      <c r="CS388" s="91">
        <v>-6.9007304399999997E-2</v>
      </c>
      <c r="CT388" s="90">
        <v>-3.5</v>
      </c>
      <c r="CU388" s="96">
        <v>1.014</v>
      </c>
      <c r="CV388" s="96">
        <v>0.85299999999999998</v>
      </c>
      <c r="CW388" s="96">
        <v>0.82299999999999995</v>
      </c>
      <c r="CX388" s="93">
        <v>2298</v>
      </c>
      <c r="CY388" s="93">
        <v>2284.4499999999998</v>
      </c>
      <c r="CZ388" s="93">
        <v>76.8</v>
      </c>
      <c r="DA388" s="90">
        <v>40</v>
      </c>
      <c r="DB388" s="90" t="s">
        <v>566</v>
      </c>
      <c r="DC388" s="90">
        <v>71.2</v>
      </c>
      <c r="DD388" s="91">
        <v>212</v>
      </c>
      <c r="DE388" s="91">
        <v>-9.9386792452999995</v>
      </c>
      <c r="DF388" s="93">
        <v>38.1</v>
      </c>
      <c r="DG388" s="88" t="s">
        <v>393</v>
      </c>
      <c r="DH388" s="88" t="s">
        <v>566</v>
      </c>
      <c r="DI388" s="88">
        <v>1</v>
      </c>
      <c r="DJ388" s="88" t="s">
        <v>3119</v>
      </c>
      <c r="DK388" s="90">
        <v>-4.5</v>
      </c>
      <c r="DL388" s="91">
        <v>96.367999999999995</v>
      </c>
      <c r="DM388" s="91">
        <v>9.0705646500000001E-2</v>
      </c>
      <c r="DN388" s="91">
        <v>12.157810936400001</v>
      </c>
      <c r="DO388" s="91">
        <v>0.37665925230000002</v>
      </c>
      <c r="DP388" s="91">
        <v>2.8626821111999998</v>
      </c>
      <c r="DQ388" s="91">
        <v>8.8659252300000005E-2</v>
      </c>
      <c r="DR388" s="91">
        <v>9.2456265475000006</v>
      </c>
      <c r="DS388" s="91">
        <v>0.2864373201</v>
      </c>
      <c r="DT388" s="91">
        <v>-4.95022777E-2</v>
      </c>
      <c r="DU388" s="91">
        <v>-1.5626799000000001E-3</v>
      </c>
      <c r="DV388" s="91">
        <v>98.929244444399998</v>
      </c>
      <c r="DW388" s="97"/>
      <c r="DX388" s="98" t="s">
        <v>689</v>
      </c>
      <c r="DY388" s="99" t="s">
        <v>689</v>
      </c>
      <c r="DZ388" s="98" t="s">
        <v>689</v>
      </c>
      <c r="EA388" s="100" t="s">
        <v>689</v>
      </c>
      <c r="EB388" s="101" t="s">
        <v>2761</v>
      </c>
      <c r="EC388" s="38"/>
    </row>
    <row r="389" spans="1:133" s="9" customFormat="1" ht="15" customHeight="1" x14ac:dyDescent="0.25">
      <c r="A389" s="17" t="str">
        <f t="shared" si="5"/>
        <v>200_Южно-Ягунское</v>
      </c>
      <c r="B389" s="87">
        <v>36</v>
      </c>
      <c r="C389" s="88" t="s">
        <v>733</v>
      </c>
      <c r="D389" s="88" t="s">
        <v>568</v>
      </c>
      <c r="E389" s="88" t="s">
        <v>525</v>
      </c>
      <c r="F389" s="88" t="s">
        <v>7</v>
      </c>
      <c r="G389" s="88" t="s">
        <v>29</v>
      </c>
      <c r="H389" s="88" t="s">
        <v>3053</v>
      </c>
      <c r="I389" s="89">
        <v>200</v>
      </c>
      <c r="J389" s="88" t="s">
        <v>14</v>
      </c>
      <c r="K389" s="88" t="s">
        <v>688</v>
      </c>
      <c r="L389" s="88" t="s">
        <v>397</v>
      </c>
      <c r="M389" s="88" t="s">
        <v>1508</v>
      </c>
      <c r="N389" s="88" t="s">
        <v>6</v>
      </c>
      <c r="O389" s="90">
        <v>14</v>
      </c>
      <c r="P389" s="90">
        <v>2434</v>
      </c>
      <c r="Q389" s="90">
        <v>2450</v>
      </c>
      <c r="R389" s="91">
        <v>78.75</v>
      </c>
      <c r="S389" s="90" t="s">
        <v>150</v>
      </c>
      <c r="T389" s="90">
        <v>2471.1999999999998</v>
      </c>
      <c r="U389" s="90">
        <v>9</v>
      </c>
      <c r="V389" s="88" t="s">
        <v>31</v>
      </c>
      <c r="W389" s="88" t="s">
        <v>94</v>
      </c>
      <c r="X389" s="88" t="s">
        <v>472</v>
      </c>
      <c r="Y389" s="90" t="s">
        <v>889</v>
      </c>
      <c r="Z389" s="90" t="s">
        <v>566</v>
      </c>
      <c r="AA389" s="90">
        <v>73</v>
      </c>
      <c r="AB389" s="91" t="s">
        <v>3567</v>
      </c>
      <c r="AC389" s="88" t="s">
        <v>566</v>
      </c>
      <c r="AD389" s="90" t="s">
        <v>566</v>
      </c>
      <c r="AE389" s="90" t="s">
        <v>2019</v>
      </c>
      <c r="AF389" s="90" t="s">
        <v>94</v>
      </c>
      <c r="AG389" s="91" t="s">
        <v>3482</v>
      </c>
      <c r="AH389" s="92" t="s">
        <v>2228</v>
      </c>
      <c r="AI389" s="93">
        <v>1092</v>
      </c>
      <c r="AJ389" s="88" t="s">
        <v>722</v>
      </c>
      <c r="AK389" s="90" t="s">
        <v>566</v>
      </c>
      <c r="AL389" s="91">
        <v>8.6</v>
      </c>
      <c r="AM389" s="91">
        <v>7.5894399231999996</v>
      </c>
      <c r="AN389" s="91">
        <v>1865</v>
      </c>
      <c r="AO389" s="90">
        <v>9.8000000000000007</v>
      </c>
      <c r="AP389" s="91">
        <v>69.274000000000001</v>
      </c>
      <c r="AQ389" s="91">
        <v>40.911000000000001</v>
      </c>
      <c r="AR389" s="91" t="s">
        <v>566</v>
      </c>
      <c r="AS389" s="91">
        <v>57.856334543800003</v>
      </c>
      <c r="AT389" s="91">
        <v>59.9466127066</v>
      </c>
      <c r="AU389" s="90">
        <v>217</v>
      </c>
      <c r="AV389" s="90">
        <v>0.1</v>
      </c>
      <c r="AW389" s="91">
        <v>0.16</v>
      </c>
      <c r="AX389" s="91" t="s">
        <v>566</v>
      </c>
      <c r="AY389" s="91">
        <v>200.58</v>
      </c>
      <c r="AZ389" s="88" t="s">
        <v>4928</v>
      </c>
      <c r="BA389" s="91">
        <v>202.7</v>
      </c>
      <c r="BB389" s="91">
        <v>142.7236654562</v>
      </c>
      <c r="BC389" s="94">
        <v>0.1232576854</v>
      </c>
      <c r="BD389" s="91">
        <v>17.565000000000001</v>
      </c>
      <c r="BE389" s="95">
        <v>97.040999999999997</v>
      </c>
      <c r="BF389" s="91">
        <v>0.44</v>
      </c>
      <c r="BG389" s="91">
        <v>30.7</v>
      </c>
      <c r="BH389" s="94">
        <v>8.3330000000000001E-2</v>
      </c>
      <c r="BI389" s="94">
        <v>0.25</v>
      </c>
      <c r="BJ389" s="93">
        <v>184</v>
      </c>
      <c r="BK389" s="94">
        <v>7</v>
      </c>
      <c r="BL389" s="91">
        <v>13.614229999999999</v>
      </c>
      <c r="BM389" s="96">
        <v>0.55954477999999996</v>
      </c>
      <c r="BN389" s="96" t="s">
        <v>566</v>
      </c>
      <c r="BO389" s="88" t="s">
        <v>696</v>
      </c>
      <c r="BP389" s="88" t="s">
        <v>566</v>
      </c>
      <c r="BQ389" s="91">
        <v>17.565000000000001</v>
      </c>
      <c r="BR389" s="95">
        <v>97.040999999999997</v>
      </c>
      <c r="BS389" s="91">
        <v>0.44</v>
      </c>
      <c r="BT389" s="90">
        <v>30</v>
      </c>
      <c r="BU389" s="91">
        <v>0</v>
      </c>
      <c r="BV389" s="91">
        <v>13.29</v>
      </c>
      <c r="BW389" s="96">
        <v>0.54612000000000005</v>
      </c>
      <c r="BX389" s="96" t="s">
        <v>566</v>
      </c>
      <c r="BY389" s="96" t="s">
        <v>566</v>
      </c>
      <c r="BZ389" s="96" t="s">
        <v>566</v>
      </c>
      <c r="CA389" s="96" t="s">
        <v>566</v>
      </c>
      <c r="CB389" s="96" t="s">
        <v>566</v>
      </c>
      <c r="CC389" s="96" t="s">
        <v>566</v>
      </c>
      <c r="CD389" s="96" t="s">
        <v>566</v>
      </c>
      <c r="CE389" s="96" t="s">
        <v>566</v>
      </c>
      <c r="CF389" s="88" t="s">
        <v>566</v>
      </c>
      <c r="CG389" s="88" t="s">
        <v>566</v>
      </c>
      <c r="CH389" s="92" t="s">
        <v>566</v>
      </c>
      <c r="CI389" s="91">
        <v>0</v>
      </c>
      <c r="CJ389" s="91">
        <v>0</v>
      </c>
      <c r="CK389" s="90" t="s">
        <v>566</v>
      </c>
      <c r="CL389" s="91">
        <v>-7.56123301E-2</v>
      </c>
      <c r="CM389" s="91">
        <v>-3.3876699000000001E-3</v>
      </c>
      <c r="CN389" s="88" t="s">
        <v>566</v>
      </c>
      <c r="CO389" s="91">
        <v>69.275000000000006</v>
      </c>
      <c r="CP389" s="91">
        <v>17.1104036013</v>
      </c>
      <c r="CQ389" s="91">
        <v>0.43186741699999998</v>
      </c>
      <c r="CR389" s="91">
        <v>-0.45453534039999999</v>
      </c>
      <c r="CS389" s="91">
        <v>-1.1132583E-2</v>
      </c>
      <c r="CT389" s="90" t="s">
        <v>566</v>
      </c>
      <c r="CU389" s="96">
        <v>1.0139</v>
      </c>
      <c r="CV389" s="96">
        <v>0.85299999999999998</v>
      </c>
      <c r="CW389" s="96">
        <v>0.82</v>
      </c>
      <c r="CX389" s="93">
        <v>2310</v>
      </c>
      <c r="CY389" s="93">
        <v>2288.41</v>
      </c>
      <c r="CZ389" s="93">
        <v>76.8</v>
      </c>
      <c r="DA389" s="90">
        <v>40</v>
      </c>
      <c r="DB389" s="90" t="s">
        <v>566</v>
      </c>
      <c r="DC389" s="90">
        <v>81.5</v>
      </c>
      <c r="DD389" s="91">
        <v>228</v>
      </c>
      <c r="DE389" s="91">
        <v>-12.0263157895</v>
      </c>
      <c r="DF389" s="93">
        <v>138.80000000000001</v>
      </c>
      <c r="DG389" s="88" t="s">
        <v>393</v>
      </c>
      <c r="DH389" s="88" t="s">
        <v>566</v>
      </c>
      <c r="DI389" s="88" t="s">
        <v>566</v>
      </c>
      <c r="DJ389" s="88" t="s">
        <v>476</v>
      </c>
      <c r="DK389" s="90" t="s">
        <v>566</v>
      </c>
      <c r="DL389" s="91">
        <v>97.040999999999997</v>
      </c>
      <c r="DM389" s="91" t="s">
        <v>566</v>
      </c>
      <c r="DN389" s="91">
        <v>22.768331549300001</v>
      </c>
      <c r="DO389" s="91">
        <v>0.57467379460000001</v>
      </c>
      <c r="DP389" s="91">
        <v>5.2033926075999997</v>
      </c>
      <c r="DQ389" s="91">
        <v>0.1316737946</v>
      </c>
      <c r="DR389" s="91">
        <v>22.187369671999999</v>
      </c>
      <c r="DS389" s="91">
        <v>0.56001029000000002</v>
      </c>
      <c r="DT389" s="91">
        <v>4.6224307302999996</v>
      </c>
      <c r="DU389" s="91">
        <v>0.11701029</v>
      </c>
      <c r="DV389" s="91" t="s">
        <v>566</v>
      </c>
      <c r="DW389" s="97"/>
      <c r="DX389" s="98" t="s">
        <v>689</v>
      </c>
      <c r="DY389" s="99" t="s">
        <v>689</v>
      </c>
      <c r="DZ389" s="98" t="s">
        <v>689</v>
      </c>
      <c r="EA389" s="100" t="s">
        <v>566</v>
      </c>
      <c r="EB389" s="101" t="s">
        <v>2761</v>
      </c>
      <c r="EC389" s="38"/>
    </row>
    <row r="390" spans="1:133" s="9" customFormat="1" ht="15" customHeight="1" x14ac:dyDescent="0.25">
      <c r="A390" s="17" t="str">
        <f t="shared" si="5"/>
        <v>209_Южно-Ягунское</v>
      </c>
      <c r="B390" s="87">
        <v>37</v>
      </c>
      <c r="C390" s="88" t="s">
        <v>733</v>
      </c>
      <c r="D390" s="88" t="s">
        <v>568</v>
      </c>
      <c r="E390" s="88" t="s">
        <v>525</v>
      </c>
      <c r="F390" s="88" t="s">
        <v>7</v>
      </c>
      <c r="G390" s="88" t="s">
        <v>29</v>
      </c>
      <c r="H390" s="88" t="s">
        <v>224</v>
      </c>
      <c r="I390" s="89">
        <v>209</v>
      </c>
      <c r="J390" s="88" t="s">
        <v>14</v>
      </c>
      <c r="K390" s="88" t="s">
        <v>688</v>
      </c>
      <c r="L390" s="88" t="s">
        <v>397</v>
      </c>
      <c r="M390" s="88" t="s">
        <v>34</v>
      </c>
      <c r="N390" s="88" t="s">
        <v>6</v>
      </c>
      <c r="O390" s="90">
        <v>8.5</v>
      </c>
      <c r="P390" s="90">
        <v>2543</v>
      </c>
      <c r="Q390" s="90">
        <v>2550</v>
      </c>
      <c r="R390" s="91">
        <v>190.774</v>
      </c>
      <c r="S390" s="90" t="s">
        <v>150</v>
      </c>
      <c r="T390" s="90">
        <v>2571.3000000000002</v>
      </c>
      <c r="U390" s="90">
        <v>2.5</v>
      </c>
      <c r="V390" s="88" t="s">
        <v>31</v>
      </c>
      <c r="W390" s="88" t="s">
        <v>94</v>
      </c>
      <c r="X390" s="88" t="s">
        <v>229</v>
      </c>
      <c r="Y390" s="90" t="s">
        <v>847</v>
      </c>
      <c r="Z390" s="90" t="s">
        <v>566</v>
      </c>
      <c r="AA390" s="90">
        <v>73</v>
      </c>
      <c r="AB390" s="91" t="s">
        <v>4104</v>
      </c>
      <c r="AC390" s="88" t="s">
        <v>566</v>
      </c>
      <c r="AD390" s="90" t="s">
        <v>566</v>
      </c>
      <c r="AE390" s="90" t="s">
        <v>2120</v>
      </c>
      <c r="AF390" s="90" t="s">
        <v>94</v>
      </c>
      <c r="AG390" s="91" t="s">
        <v>3523</v>
      </c>
      <c r="AH390" s="92" t="s">
        <v>2677</v>
      </c>
      <c r="AI390" s="93">
        <v>757</v>
      </c>
      <c r="AJ390" s="88" t="s">
        <v>722</v>
      </c>
      <c r="AK390" s="90" t="s">
        <v>566</v>
      </c>
      <c r="AL390" s="91">
        <v>8.6</v>
      </c>
      <c r="AM390" s="91">
        <v>7.5894399231999996</v>
      </c>
      <c r="AN390" s="91">
        <v>1723</v>
      </c>
      <c r="AO390" s="90">
        <v>9.1</v>
      </c>
      <c r="AP390" s="91">
        <v>113.39</v>
      </c>
      <c r="AQ390" s="91">
        <v>39.219473684199997</v>
      </c>
      <c r="AR390" s="91" t="s">
        <v>566</v>
      </c>
      <c r="AS390" s="91">
        <v>72.575707081399997</v>
      </c>
      <c r="AT390" s="91">
        <v>74.7479060191</v>
      </c>
      <c r="AU390" s="90">
        <v>212</v>
      </c>
      <c r="AV390" s="90">
        <v>0</v>
      </c>
      <c r="AW390" s="91">
        <v>2.3839999999999999</v>
      </c>
      <c r="AX390" s="91" t="s">
        <v>566</v>
      </c>
      <c r="AY390" s="91">
        <v>193.78</v>
      </c>
      <c r="AZ390" s="88" t="s">
        <v>4928</v>
      </c>
      <c r="BA390" s="91">
        <v>196</v>
      </c>
      <c r="BB390" s="91">
        <v>121.2042929186</v>
      </c>
      <c r="BC390" s="94">
        <v>0.30440340939999999</v>
      </c>
      <c r="BD390" s="91">
        <v>36.895000000000003</v>
      </c>
      <c r="BE390" s="95">
        <v>94.15</v>
      </c>
      <c r="BF390" s="91">
        <v>1.84</v>
      </c>
      <c r="BG390" s="91">
        <v>31</v>
      </c>
      <c r="BH390" s="94" t="s">
        <v>566</v>
      </c>
      <c r="BI390" s="94" t="s">
        <v>566</v>
      </c>
      <c r="BJ390" s="93">
        <v>744</v>
      </c>
      <c r="BK390" s="94">
        <v>0</v>
      </c>
      <c r="BL390" s="91">
        <v>57.073210000000003</v>
      </c>
      <c r="BM390" s="96">
        <v>2.2829282599999998</v>
      </c>
      <c r="BN390" s="96" t="s">
        <v>566</v>
      </c>
      <c r="BO390" s="88" t="s">
        <v>430</v>
      </c>
      <c r="BP390" s="88" t="s">
        <v>566</v>
      </c>
      <c r="BQ390" s="91">
        <v>36.895000000000003</v>
      </c>
      <c r="BR390" s="95">
        <v>94.15</v>
      </c>
      <c r="BS390" s="91">
        <v>1.84</v>
      </c>
      <c r="BT390" s="90">
        <v>30</v>
      </c>
      <c r="BU390" s="91">
        <v>0</v>
      </c>
      <c r="BV390" s="91">
        <v>55.23</v>
      </c>
      <c r="BW390" s="96">
        <v>2.2092000000000001</v>
      </c>
      <c r="BX390" s="96" t="s">
        <v>566</v>
      </c>
      <c r="BY390" s="96" t="s">
        <v>566</v>
      </c>
      <c r="BZ390" s="96" t="s">
        <v>566</v>
      </c>
      <c r="CA390" s="96" t="s">
        <v>566</v>
      </c>
      <c r="CB390" s="96" t="s">
        <v>566</v>
      </c>
      <c r="CC390" s="96" t="s">
        <v>566</v>
      </c>
      <c r="CD390" s="96" t="s">
        <v>566</v>
      </c>
      <c r="CE390" s="96" t="s">
        <v>566</v>
      </c>
      <c r="CF390" s="88" t="s">
        <v>566</v>
      </c>
      <c r="CG390" s="88" t="s">
        <v>566</v>
      </c>
      <c r="CH390" s="92" t="s">
        <v>566</v>
      </c>
      <c r="CI390" s="91">
        <v>0</v>
      </c>
      <c r="CJ390" s="91">
        <v>0</v>
      </c>
      <c r="CK390" s="90" t="s">
        <v>566</v>
      </c>
      <c r="CL390" s="91">
        <v>0.20479029670000001</v>
      </c>
      <c r="CM390" s="91">
        <v>-0.13379029670000001</v>
      </c>
      <c r="CN390" s="88" t="s">
        <v>566</v>
      </c>
      <c r="CO390" s="91">
        <v>60.52</v>
      </c>
      <c r="CP390" s="91">
        <v>40.348239490799997</v>
      </c>
      <c r="CQ390" s="91">
        <v>2.0133800221999998</v>
      </c>
      <c r="CR390" s="91">
        <v>3.4530782004999998</v>
      </c>
      <c r="CS390" s="91">
        <v>0.17238002220000001</v>
      </c>
      <c r="CT390" s="90">
        <v>2.1800000000000002</v>
      </c>
      <c r="CU390" s="96">
        <v>1.014</v>
      </c>
      <c r="CV390" s="96">
        <v>0.85299999999999998</v>
      </c>
      <c r="CW390" s="96">
        <v>0.82299999999999995</v>
      </c>
      <c r="CX390" s="93">
        <v>2298</v>
      </c>
      <c r="CY390" s="93">
        <v>2275.4259999999999</v>
      </c>
      <c r="CZ390" s="93">
        <v>76.8</v>
      </c>
      <c r="DA390" s="90">
        <v>40</v>
      </c>
      <c r="DB390" s="90" t="s">
        <v>566</v>
      </c>
      <c r="DC390" s="90">
        <v>71.2</v>
      </c>
      <c r="DD390" s="91">
        <v>212</v>
      </c>
      <c r="DE390" s="91">
        <v>-8.5943396225999997</v>
      </c>
      <c r="DF390" s="93">
        <v>38.1</v>
      </c>
      <c r="DG390" s="88" t="s">
        <v>393</v>
      </c>
      <c r="DH390" s="88" t="s">
        <v>566</v>
      </c>
      <c r="DI390" s="88" t="s">
        <v>566</v>
      </c>
      <c r="DJ390" s="88" t="s">
        <v>2677</v>
      </c>
      <c r="DK390" s="90">
        <v>-4.5</v>
      </c>
      <c r="DL390" s="91">
        <v>94.15</v>
      </c>
      <c r="DM390" s="91">
        <v>0.93065163380000004</v>
      </c>
      <c r="DN390" s="91">
        <v>112.7989732292</v>
      </c>
      <c r="DO390" s="91">
        <v>5.6286767920000003</v>
      </c>
      <c r="DP390" s="91">
        <v>75.903811938900006</v>
      </c>
      <c r="DQ390" s="91">
        <v>3.7876767920000001</v>
      </c>
      <c r="DR390" s="91">
        <v>123.3560127579</v>
      </c>
      <c r="DS390" s="91">
        <v>6.1554738157999997</v>
      </c>
      <c r="DT390" s="91">
        <v>86.460851467599994</v>
      </c>
      <c r="DU390" s="91">
        <v>4.3144738157999996</v>
      </c>
      <c r="DV390" s="91" t="s">
        <v>566</v>
      </c>
      <c r="DW390" s="97"/>
      <c r="DX390" s="98" t="s">
        <v>4845</v>
      </c>
      <c r="DY390" s="99" t="s">
        <v>689</v>
      </c>
      <c r="DZ390" s="98" t="s">
        <v>689</v>
      </c>
      <c r="EA390" s="100" t="s">
        <v>689</v>
      </c>
      <c r="EB390" s="101" t="s">
        <v>2761</v>
      </c>
      <c r="EC390" s="38"/>
    </row>
    <row r="391" spans="1:133" s="9" customFormat="1" ht="15" customHeight="1" x14ac:dyDescent="0.25">
      <c r="A391" s="17" t="str">
        <f t="shared" si="5"/>
        <v>210_Южно-Ягунское</v>
      </c>
      <c r="B391" s="87">
        <v>38</v>
      </c>
      <c r="C391" s="88" t="s">
        <v>733</v>
      </c>
      <c r="D391" s="88" t="s">
        <v>568</v>
      </c>
      <c r="E391" s="88" t="s">
        <v>525</v>
      </c>
      <c r="F391" s="88" t="s">
        <v>7</v>
      </c>
      <c r="G391" s="88" t="s">
        <v>29</v>
      </c>
      <c r="H391" s="88" t="s">
        <v>3078</v>
      </c>
      <c r="I391" s="89">
        <v>210</v>
      </c>
      <c r="J391" s="88" t="s">
        <v>14</v>
      </c>
      <c r="K391" s="88" t="s">
        <v>688</v>
      </c>
      <c r="L391" s="88" t="s">
        <v>397</v>
      </c>
      <c r="M391" s="88" t="s">
        <v>1508</v>
      </c>
      <c r="N391" s="88" t="s">
        <v>6</v>
      </c>
      <c r="O391" s="90">
        <v>16.5</v>
      </c>
      <c r="P391" s="90">
        <v>2417</v>
      </c>
      <c r="Q391" s="90">
        <v>2430.5</v>
      </c>
      <c r="R391" s="91">
        <v>56.62</v>
      </c>
      <c r="S391" s="90" t="s">
        <v>150</v>
      </c>
      <c r="T391" s="90">
        <v>2463.3000000000002</v>
      </c>
      <c r="U391" s="90">
        <v>5</v>
      </c>
      <c r="V391" s="88" t="s">
        <v>31</v>
      </c>
      <c r="W391" s="88" t="s">
        <v>112</v>
      </c>
      <c r="X391" s="88" t="s">
        <v>153</v>
      </c>
      <c r="Y391" s="90" t="s">
        <v>942</v>
      </c>
      <c r="Z391" s="90" t="s">
        <v>566</v>
      </c>
      <c r="AA391" s="90">
        <v>73</v>
      </c>
      <c r="AB391" s="91" t="s">
        <v>3568</v>
      </c>
      <c r="AC391" s="88" t="s">
        <v>566</v>
      </c>
      <c r="AD391" s="90" t="s">
        <v>566</v>
      </c>
      <c r="AE391" s="90" t="s">
        <v>2019</v>
      </c>
      <c r="AF391" s="90" t="s">
        <v>112</v>
      </c>
      <c r="AG391" s="91" t="s">
        <v>3458</v>
      </c>
      <c r="AH391" s="92" t="s">
        <v>2749</v>
      </c>
      <c r="AI391" s="93">
        <v>653</v>
      </c>
      <c r="AJ391" s="88" t="s">
        <v>566</v>
      </c>
      <c r="AK391" s="90" t="s">
        <v>566</v>
      </c>
      <c r="AL391" s="91">
        <v>8.6</v>
      </c>
      <c r="AM391" s="91">
        <v>7.5894399231999996</v>
      </c>
      <c r="AN391" s="91">
        <v>1591</v>
      </c>
      <c r="AO391" s="90">
        <v>7</v>
      </c>
      <c r="AP391" s="91">
        <v>20.48</v>
      </c>
      <c r="AQ391" s="91" t="s">
        <v>566</v>
      </c>
      <c r="AR391" s="91" t="s">
        <v>566</v>
      </c>
      <c r="AS391" s="91">
        <v>70.38</v>
      </c>
      <c r="AT391" s="91">
        <v>71.14</v>
      </c>
      <c r="AU391" s="90" t="s">
        <v>566</v>
      </c>
      <c r="AV391" s="90">
        <v>0</v>
      </c>
      <c r="AW391" s="91" t="s">
        <v>566</v>
      </c>
      <c r="AX391" s="91" t="s">
        <v>566</v>
      </c>
      <c r="AY391" s="91">
        <v>125.12</v>
      </c>
      <c r="AZ391" s="88" t="s">
        <v>4928</v>
      </c>
      <c r="BA391" s="91">
        <v>125.9</v>
      </c>
      <c r="BB391" s="91">
        <v>54.74</v>
      </c>
      <c r="BC391" s="94">
        <v>1.8606726793999999</v>
      </c>
      <c r="BD391" s="91">
        <v>99.025000000000006</v>
      </c>
      <c r="BE391" s="95">
        <v>95.935000000000002</v>
      </c>
      <c r="BF391" s="91">
        <v>3.43</v>
      </c>
      <c r="BG391" s="91">
        <v>31</v>
      </c>
      <c r="BH391" s="94" t="s">
        <v>566</v>
      </c>
      <c r="BI391" s="94" t="s">
        <v>566</v>
      </c>
      <c r="BJ391" s="93">
        <v>744</v>
      </c>
      <c r="BK391" s="94">
        <v>0</v>
      </c>
      <c r="BL391" s="91">
        <v>106.43947</v>
      </c>
      <c r="BM391" s="96">
        <v>4.50345408</v>
      </c>
      <c r="BN391" s="96" t="s">
        <v>566</v>
      </c>
      <c r="BO391" s="88" t="s">
        <v>430</v>
      </c>
      <c r="BP391" s="88" t="s">
        <v>566</v>
      </c>
      <c r="BQ391" s="91">
        <v>99.025000000000006</v>
      </c>
      <c r="BR391" s="95">
        <v>95.935000000000002</v>
      </c>
      <c r="BS391" s="91">
        <v>3.43</v>
      </c>
      <c r="BT391" s="90">
        <v>30</v>
      </c>
      <c r="BU391" s="91">
        <v>0</v>
      </c>
      <c r="BV391" s="91">
        <v>102.99</v>
      </c>
      <c r="BW391" s="96">
        <v>4.3575299999999997</v>
      </c>
      <c r="BX391" s="96" t="s">
        <v>566</v>
      </c>
      <c r="BY391" s="96" t="s">
        <v>566</v>
      </c>
      <c r="BZ391" s="96" t="s">
        <v>566</v>
      </c>
      <c r="CA391" s="96" t="s">
        <v>566</v>
      </c>
      <c r="CB391" s="96" t="s">
        <v>566</v>
      </c>
      <c r="CC391" s="96" t="s">
        <v>566</v>
      </c>
      <c r="CD391" s="96" t="s">
        <v>566</v>
      </c>
      <c r="CE391" s="96" t="s">
        <v>566</v>
      </c>
      <c r="CF391" s="88" t="s">
        <v>566</v>
      </c>
      <c r="CG391" s="88" t="s">
        <v>566</v>
      </c>
      <c r="CH391" s="92" t="s">
        <v>566</v>
      </c>
      <c r="CI391" s="91">
        <v>0</v>
      </c>
      <c r="CJ391" s="91">
        <v>0</v>
      </c>
      <c r="CK391" s="90" t="s">
        <v>566</v>
      </c>
      <c r="CL391" s="91">
        <v>-0.59190834719999996</v>
      </c>
      <c r="CM391" s="91">
        <v>-4.0916527999999997E-3</v>
      </c>
      <c r="CN391" s="88" t="s">
        <v>566</v>
      </c>
      <c r="CO391" s="91">
        <v>69.275000000000006</v>
      </c>
      <c r="CP391" s="91">
        <v>114.4597734661</v>
      </c>
      <c r="CQ391" s="91">
        <v>3.9687138671</v>
      </c>
      <c r="CR391" s="91">
        <v>15.4349341113</v>
      </c>
      <c r="CS391" s="91">
        <v>0.53571386710000002</v>
      </c>
      <c r="CT391" s="90" t="s">
        <v>566</v>
      </c>
      <c r="CU391" s="96">
        <v>1.01379</v>
      </c>
      <c r="CV391" s="96">
        <v>0.85299999999999998</v>
      </c>
      <c r="CW391" s="96">
        <v>0.81669999999999998</v>
      </c>
      <c r="CX391" s="93">
        <v>2302</v>
      </c>
      <c r="CY391" s="93">
        <v>2294.0500000000002</v>
      </c>
      <c r="CZ391" s="93">
        <v>76.8</v>
      </c>
      <c r="DA391" s="90">
        <v>51</v>
      </c>
      <c r="DB391" s="90" t="s">
        <v>566</v>
      </c>
      <c r="DC391" s="90">
        <v>81.5</v>
      </c>
      <c r="DD391" s="91">
        <v>228</v>
      </c>
      <c r="DE391" s="91">
        <v>-45.122807017500001</v>
      </c>
      <c r="DF391" s="93">
        <v>182.85</v>
      </c>
      <c r="DG391" s="88" t="s">
        <v>393</v>
      </c>
      <c r="DH391" s="88" t="s">
        <v>566</v>
      </c>
      <c r="DI391" s="88" t="s">
        <v>566</v>
      </c>
      <c r="DJ391" s="88" t="s">
        <v>1918</v>
      </c>
      <c r="DK391" s="90" t="s">
        <v>566</v>
      </c>
      <c r="DL391" s="91">
        <v>95.935000000000002</v>
      </c>
      <c r="DM391" s="91" t="s">
        <v>566</v>
      </c>
      <c r="DN391" s="91">
        <v>133.02587797129999</v>
      </c>
      <c r="DO391" s="91">
        <v>4.6124645691000001</v>
      </c>
      <c r="DP391" s="91">
        <v>34.001038616499997</v>
      </c>
      <c r="DQ391" s="91">
        <v>1.1794645691000001</v>
      </c>
      <c r="DR391" s="91">
        <v>153.276903256</v>
      </c>
      <c r="DS391" s="91">
        <v>5.3146372260000003</v>
      </c>
      <c r="DT391" s="91">
        <v>54.252063901200003</v>
      </c>
      <c r="DU391" s="91">
        <v>1.8816372260000001</v>
      </c>
      <c r="DV391" s="91">
        <v>112.5374881944</v>
      </c>
      <c r="DW391" s="97"/>
      <c r="DX391" s="98" t="s">
        <v>566</v>
      </c>
      <c r="DY391" s="99" t="s">
        <v>689</v>
      </c>
      <c r="DZ391" s="98" t="s">
        <v>689</v>
      </c>
      <c r="EA391" s="100" t="s">
        <v>566</v>
      </c>
      <c r="EB391" s="101" t="s">
        <v>2761</v>
      </c>
      <c r="EC391" s="38"/>
    </row>
    <row r="392" spans="1:133" s="9" customFormat="1" ht="15" customHeight="1" x14ac:dyDescent="0.25">
      <c r="A392" s="17" t="str">
        <f t="shared" si="5"/>
        <v>213_Южно-Ягунское</v>
      </c>
      <c r="B392" s="87">
        <v>39</v>
      </c>
      <c r="C392" s="88" t="s">
        <v>733</v>
      </c>
      <c r="D392" s="88" t="s">
        <v>568</v>
      </c>
      <c r="E392" s="88" t="s">
        <v>525</v>
      </c>
      <c r="F392" s="88" t="s">
        <v>7</v>
      </c>
      <c r="G392" s="88" t="s">
        <v>29</v>
      </c>
      <c r="H392" s="88" t="s">
        <v>224</v>
      </c>
      <c r="I392" s="89">
        <v>213</v>
      </c>
      <c r="J392" s="88" t="s">
        <v>12</v>
      </c>
      <c r="K392" s="88" t="s">
        <v>688</v>
      </c>
      <c r="L392" s="88" t="s">
        <v>702</v>
      </c>
      <c r="M392" s="88" t="s">
        <v>34</v>
      </c>
      <c r="N392" s="88" t="s">
        <v>6</v>
      </c>
      <c r="O392" s="90">
        <v>6</v>
      </c>
      <c r="P392" s="90">
        <v>2367</v>
      </c>
      <c r="Q392" s="90">
        <v>2373</v>
      </c>
      <c r="R392" s="91">
        <v>10.53</v>
      </c>
      <c r="S392" s="90" t="s">
        <v>150</v>
      </c>
      <c r="T392" s="90">
        <v>2375</v>
      </c>
      <c r="U392" s="90">
        <v>4.2</v>
      </c>
      <c r="V392" s="88" t="s">
        <v>31</v>
      </c>
      <c r="W392" s="88" t="s">
        <v>94</v>
      </c>
      <c r="X392" s="88" t="s">
        <v>266</v>
      </c>
      <c r="Y392" s="90" t="s">
        <v>1061</v>
      </c>
      <c r="Z392" s="90" t="s">
        <v>566</v>
      </c>
      <c r="AA392" s="90">
        <v>73</v>
      </c>
      <c r="AB392" s="91" t="s">
        <v>4106</v>
      </c>
      <c r="AC392" s="88" t="s">
        <v>566</v>
      </c>
      <c r="AD392" s="90" t="s">
        <v>566</v>
      </c>
      <c r="AE392" s="90" t="s">
        <v>4821</v>
      </c>
      <c r="AF392" s="90" t="s">
        <v>94</v>
      </c>
      <c r="AG392" s="91" t="s">
        <v>3442</v>
      </c>
      <c r="AH392" s="92" t="s">
        <v>3406</v>
      </c>
      <c r="AI392" s="93">
        <v>292</v>
      </c>
      <c r="AJ392" s="88" t="s">
        <v>722</v>
      </c>
      <c r="AK392" s="90" t="s">
        <v>566</v>
      </c>
      <c r="AL392" s="91">
        <v>21</v>
      </c>
      <c r="AM392" s="91">
        <v>17.537626454600002</v>
      </c>
      <c r="AN392" s="91">
        <v>1883</v>
      </c>
      <c r="AO392" s="90">
        <v>20</v>
      </c>
      <c r="AP392" s="91">
        <v>10.343</v>
      </c>
      <c r="AQ392" s="91">
        <v>45.143157894700003</v>
      </c>
      <c r="AR392" s="91" t="s">
        <v>566</v>
      </c>
      <c r="AS392" s="91">
        <v>59.869324574700002</v>
      </c>
      <c r="AT392" s="91">
        <v>61.836807439600001</v>
      </c>
      <c r="AU392" s="90" t="s">
        <v>566</v>
      </c>
      <c r="AV392" s="90">
        <v>0</v>
      </c>
      <c r="AW392" s="91" t="s">
        <v>566</v>
      </c>
      <c r="AX392" s="91" t="s">
        <v>566</v>
      </c>
      <c r="AY392" s="91">
        <v>142.79</v>
      </c>
      <c r="AZ392" s="88" t="s">
        <v>4928</v>
      </c>
      <c r="BA392" s="91">
        <v>145</v>
      </c>
      <c r="BB392" s="91">
        <v>82.920675425300004</v>
      </c>
      <c r="BC392" s="94">
        <v>0.20252248719999999</v>
      </c>
      <c r="BD392" s="91">
        <v>16.631</v>
      </c>
      <c r="BE392" s="95">
        <v>18.795999999999999</v>
      </c>
      <c r="BF392" s="91">
        <v>11.52</v>
      </c>
      <c r="BG392" s="91">
        <v>29.6</v>
      </c>
      <c r="BH392" s="94">
        <v>0.3</v>
      </c>
      <c r="BI392" s="94">
        <v>0.35</v>
      </c>
      <c r="BJ392" s="93">
        <v>328</v>
      </c>
      <c r="BK392" s="94">
        <v>34</v>
      </c>
      <c r="BL392" s="91">
        <v>340.78703000000002</v>
      </c>
      <c r="BM392" s="96">
        <v>13.63148123</v>
      </c>
      <c r="BN392" s="96" t="s">
        <v>566</v>
      </c>
      <c r="BO392" s="88" t="s">
        <v>696</v>
      </c>
      <c r="BP392" s="88" t="s">
        <v>566</v>
      </c>
      <c r="BQ392" s="91">
        <v>16.631</v>
      </c>
      <c r="BR392" s="95">
        <v>18.795999999999999</v>
      </c>
      <c r="BS392" s="91">
        <v>11.52</v>
      </c>
      <c r="BT392" s="90">
        <v>30</v>
      </c>
      <c r="BU392" s="91">
        <v>0</v>
      </c>
      <c r="BV392" s="91">
        <v>345.6</v>
      </c>
      <c r="BW392" s="96">
        <v>13.824</v>
      </c>
      <c r="BX392" s="96" t="s">
        <v>566</v>
      </c>
      <c r="BY392" s="96" t="s">
        <v>566</v>
      </c>
      <c r="BZ392" s="96" t="s">
        <v>566</v>
      </c>
      <c r="CA392" s="96" t="s">
        <v>566</v>
      </c>
      <c r="CB392" s="96" t="s">
        <v>566</v>
      </c>
      <c r="CC392" s="96" t="s">
        <v>566</v>
      </c>
      <c r="CD392" s="96" t="s">
        <v>566</v>
      </c>
      <c r="CE392" s="96" t="s">
        <v>566</v>
      </c>
      <c r="CF392" s="88" t="s">
        <v>566</v>
      </c>
      <c r="CG392" s="88" t="s">
        <v>566</v>
      </c>
      <c r="CH392" s="92" t="s">
        <v>566</v>
      </c>
      <c r="CI392" s="91">
        <v>0</v>
      </c>
      <c r="CJ392" s="91">
        <v>0</v>
      </c>
      <c r="CK392" s="90" t="s">
        <v>566</v>
      </c>
      <c r="CL392" s="91">
        <v>-0.46756458569999998</v>
      </c>
      <c r="CM392" s="91">
        <v>0.3605645857</v>
      </c>
      <c r="CN392" s="88" t="s">
        <v>566</v>
      </c>
      <c r="CO392" s="91">
        <v>60.52</v>
      </c>
      <c r="CP392" s="91">
        <v>16.5169373369</v>
      </c>
      <c r="CQ392" s="91">
        <v>11.440826637400001</v>
      </c>
      <c r="CR392" s="91">
        <v>-0.11366829689999999</v>
      </c>
      <c r="CS392" s="91">
        <v>-7.9173362600000005E-2</v>
      </c>
      <c r="CT392" s="90">
        <v>-4.63</v>
      </c>
      <c r="CU392" s="96">
        <v>1.014</v>
      </c>
      <c r="CV392" s="96">
        <v>0.85299999999999998</v>
      </c>
      <c r="CW392" s="96">
        <v>0.82299999999999995</v>
      </c>
      <c r="CX392" s="93">
        <v>2298</v>
      </c>
      <c r="CY392" s="93">
        <v>2275.4699999999998</v>
      </c>
      <c r="CZ392" s="93">
        <v>81</v>
      </c>
      <c r="DA392" s="90">
        <v>40</v>
      </c>
      <c r="DB392" s="90" t="s">
        <v>566</v>
      </c>
      <c r="DC392" s="90">
        <v>71.2</v>
      </c>
      <c r="DD392" s="91">
        <v>212</v>
      </c>
      <c r="DE392" s="91">
        <v>-32.646226415100003</v>
      </c>
      <c r="DF392" s="93">
        <v>38.1</v>
      </c>
      <c r="DG392" s="88" t="s">
        <v>393</v>
      </c>
      <c r="DH392" s="88" t="s">
        <v>566</v>
      </c>
      <c r="DI392" s="88" t="s">
        <v>566</v>
      </c>
      <c r="DJ392" s="88" t="s">
        <v>3183</v>
      </c>
      <c r="DK392" s="90">
        <v>-4.5</v>
      </c>
      <c r="DL392" s="91">
        <v>18.795999999999999</v>
      </c>
      <c r="DM392" s="91">
        <v>0.19440949290000001</v>
      </c>
      <c r="DN392" s="91">
        <v>15.9647667849</v>
      </c>
      <c r="DO392" s="91">
        <v>11.0583533355</v>
      </c>
      <c r="DP392" s="91">
        <v>-0.6658388489</v>
      </c>
      <c r="DQ392" s="91">
        <v>-0.46164666450000003</v>
      </c>
      <c r="DR392" s="91">
        <v>15.855649423799999</v>
      </c>
      <c r="DS392" s="91">
        <v>10.9827707511</v>
      </c>
      <c r="DT392" s="91">
        <v>-0.77495621000000003</v>
      </c>
      <c r="DU392" s="91">
        <v>-0.53722924890000001</v>
      </c>
      <c r="DV392" s="91" t="s">
        <v>566</v>
      </c>
      <c r="DW392" s="97"/>
      <c r="DX392" s="98" t="s">
        <v>566</v>
      </c>
      <c r="DY392" s="99" t="s">
        <v>689</v>
      </c>
      <c r="DZ392" s="98" t="s">
        <v>689</v>
      </c>
      <c r="EA392" s="100" t="s">
        <v>689</v>
      </c>
      <c r="EB392" s="101" t="s">
        <v>2764</v>
      </c>
      <c r="EC392" s="38"/>
    </row>
    <row r="393" spans="1:133" s="9" customFormat="1" ht="15" customHeight="1" x14ac:dyDescent="0.25">
      <c r="A393" s="17" t="str">
        <f t="shared" si="5"/>
        <v>216_Южно-Ягунское</v>
      </c>
      <c r="B393" s="87">
        <v>40</v>
      </c>
      <c r="C393" s="88" t="s">
        <v>733</v>
      </c>
      <c r="D393" s="88" t="s">
        <v>568</v>
      </c>
      <c r="E393" s="88" t="s">
        <v>525</v>
      </c>
      <c r="F393" s="88" t="s">
        <v>7</v>
      </c>
      <c r="G393" s="88" t="s">
        <v>29</v>
      </c>
      <c r="H393" s="88" t="s">
        <v>3077</v>
      </c>
      <c r="I393" s="89">
        <v>216</v>
      </c>
      <c r="J393" s="88" t="s">
        <v>104</v>
      </c>
      <c r="K393" s="88" t="s">
        <v>688</v>
      </c>
      <c r="L393" s="88" t="s">
        <v>702</v>
      </c>
      <c r="M393" s="88" t="s">
        <v>1508</v>
      </c>
      <c r="N393" s="88" t="s">
        <v>6</v>
      </c>
      <c r="O393" s="90">
        <v>11</v>
      </c>
      <c r="P393" s="90">
        <v>2365</v>
      </c>
      <c r="Q393" s="90">
        <v>2377.5</v>
      </c>
      <c r="R393" s="91">
        <v>5.1349999999999998</v>
      </c>
      <c r="S393" s="90" t="s">
        <v>150</v>
      </c>
      <c r="T393" s="90">
        <v>2416.1999999999998</v>
      </c>
      <c r="U393" s="90">
        <v>3.4</v>
      </c>
      <c r="V393" s="88" t="s">
        <v>31</v>
      </c>
      <c r="W393" s="88" t="s">
        <v>112</v>
      </c>
      <c r="X393" s="88" t="s">
        <v>1756</v>
      </c>
      <c r="Y393" s="90" t="s">
        <v>872</v>
      </c>
      <c r="Z393" s="90" t="s">
        <v>566</v>
      </c>
      <c r="AA393" s="90">
        <v>73</v>
      </c>
      <c r="AB393" s="91" t="s">
        <v>3569</v>
      </c>
      <c r="AC393" s="88" t="s">
        <v>566</v>
      </c>
      <c r="AD393" s="90" t="s">
        <v>566</v>
      </c>
      <c r="AE393" s="90" t="s">
        <v>566</v>
      </c>
      <c r="AF393" s="90" t="s">
        <v>112</v>
      </c>
      <c r="AG393" s="91" t="s">
        <v>3606</v>
      </c>
      <c r="AH393" s="92" t="s">
        <v>2055</v>
      </c>
      <c r="AI393" s="93">
        <v>1235</v>
      </c>
      <c r="AJ393" s="88" t="s">
        <v>566</v>
      </c>
      <c r="AK393" s="90" t="s">
        <v>566</v>
      </c>
      <c r="AL393" s="91">
        <v>16.600000000000001</v>
      </c>
      <c r="AM393" s="91">
        <v>15.070318287099999</v>
      </c>
      <c r="AN393" s="91">
        <v>2023</v>
      </c>
      <c r="AO393" s="90">
        <v>16.5</v>
      </c>
      <c r="AP393" s="91">
        <v>5.1100000000000003</v>
      </c>
      <c r="AQ393" s="91" t="s">
        <v>566</v>
      </c>
      <c r="AR393" s="91" t="s">
        <v>566</v>
      </c>
      <c r="AS393" s="91">
        <v>45.76</v>
      </c>
      <c r="AT393" s="91">
        <v>47.01</v>
      </c>
      <c r="AU393" s="90" t="s">
        <v>566</v>
      </c>
      <c r="AV393" s="90">
        <v>0</v>
      </c>
      <c r="AW393" s="91" t="s">
        <v>566</v>
      </c>
      <c r="AX393" s="91" t="s">
        <v>566</v>
      </c>
      <c r="AY393" s="91">
        <v>183.02</v>
      </c>
      <c r="AZ393" s="88" t="s">
        <v>4928</v>
      </c>
      <c r="BA393" s="91">
        <v>184.3</v>
      </c>
      <c r="BB393" s="91">
        <v>137.26</v>
      </c>
      <c r="BC393" s="94">
        <v>0.1085536221</v>
      </c>
      <c r="BD393" s="91">
        <v>15.093999999999999</v>
      </c>
      <c r="BE393" s="95">
        <v>16.84</v>
      </c>
      <c r="BF393" s="91">
        <v>10.71</v>
      </c>
      <c r="BG393" s="91">
        <v>31</v>
      </c>
      <c r="BH393" s="94">
        <v>0.15</v>
      </c>
      <c r="BI393" s="94">
        <v>0.41666999999999998</v>
      </c>
      <c r="BJ393" s="93">
        <v>197</v>
      </c>
      <c r="BK393" s="94">
        <v>0</v>
      </c>
      <c r="BL393" s="91">
        <v>331.91955999999999</v>
      </c>
      <c r="BM393" s="96">
        <v>14.04351655</v>
      </c>
      <c r="BN393" s="96" t="s">
        <v>566</v>
      </c>
      <c r="BO393" s="88" t="s">
        <v>696</v>
      </c>
      <c r="BP393" s="88" t="s">
        <v>566</v>
      </c>
      <c r="BQ393" s="91">
        <v>15.093999999999999</v>
      </c>
      <c r="BR393" s="95">
        <v>16.84</v>
      </c>
      <c r="BS393" s="91">
        <v>10.71</v>
      </c>
      <c r="BT393" s="90">
        <v>30</v>
      </c>
      <c r="BU393" s="91">
        <v>0</v>
      </c>
      <c r="BV393" s="91">
        <v>321.20999999999998</v>
      </c>
      <c r="BW393" s="96">
        <v>13.59024</v>
      </c>
      <c r="BX393" s="96" t="s">
        <v>566</v>
      </c>
      <c r="BY393" s="96" t="s">
        <v>566</v>
      </c>
      <c r="BZ393" s="96" t="s">
        <v>566</v>
      </c>
      <c r="CA393" s="96" t="s">
        <v>566</v>
      </c>
      <c r="CB393" s="96" t="s">
        <v>566</v>
      </c>
      <c r="CC393" s="96" t="s">
        <v>566</v>
      </c>
      <c r="CD393" s="96" t="s">
        <v>566</v>
      </c>
      <c r="CE393" s="96" t="s">
        <v>566</v>
      </c>
      <c r="CF393" s="88" t="s">
        <v>566</v>
      </c>
      <c r="CG393" s="88" t="s">
        <v>566</v>
      </c>
      <c r="CH393" s="92" t="s">
        <v>566</v>
      </c>
      <c r="CI393" s="91">
        <v>0</v>
      </c>
      <c r="CJ393" s="91">
        <v>0</v>
      </c>
      <c r="CK393" s="90" t="s">
        <v>566</v>
      </c>
      <c r="CL393" s="91">
        <v>0.28208235949999999</v>
      </c>
      <c r="CM393" s="91">
        <v>0.31591764049999999</v>
      </c>
      <c r="CN393" s="88" t="s">
        <v>566</v>
      </c>
      <c r="CO393" s="91">
        <v>69.275000000000006</v>
      </c>
      <c r="CP393" s="91">
        <v>13.6999538262</v>
      </c>
      <c r="CQ393" s="91">
        <v>9.7180770060999997</v>
      </c>
      <c r="CR393" s="91">
        <v>-1.3942397222</v>
      </c>
      <c r="CS393" s="91">
        <v>-0.98892299390000005</v>
      </c>
      <c r="CT393" s="90" t="s">
        <v>566</v>
      </c>
      <c r="CU393" s="96">
        <v>1.01379</v>
      </c>
      <c r="CV393" s="96">
        <v>0.85299999999999998</v>
      </c>
      <c r="CW393" s="96">
        <v>0.81669999999999998</v>
      </c>
      <c r="CX393" s="93">
        <v>2304</v>
      </c>
      <c r="CY393" s="93">
        <v>2290.96</v>
      </c>
      <c r="CZ393" s="93">
        <v>79.400000000000006</v>
      </c>
      <c r="DA393" s="90">
        <v>51</v>
      </c>
      <c r="DB393" s="90" t="s">
        <v>566</v>
      </c>
      <c r="DC393" s="90">
        <v>81.5</v>
      </c>
      <c r="DD393" s="91">
        <v>228</v>
      </c>
      <c r="DE393" s="91">
        <v>-19.728070175399999</v>
      </c>
      <c r="DF393" s="93">
        <v>62</v>
      </c>
      <c r="DG393" s="88" t="s">
        <v>393</v>
      </c>
      <c r="DH393" s="88" t="s">
        <v>566</v>
      </c>
      <c r="DI393" s="88" t="s">
        <v>566</v>
      </c>
      <c r="DJ393" s="88" t="s">
        <v>3184</v>
      </c>
      <c r="DK393" s="90" t="s">
        <v>566</v>
      </c>
      <c r="DL393" s="91">
        <v>16.84</v>
      </c>
      <c r="DM393" s="91" t="s">
        <v>566</v>
      </c>
      <c r="DN393" s="91">
        <v>19.512991192299999</v>
      </c>
      <c r="DO393" s="91">
        <v>13.841561324400001</v>
      </c>
      <c r="DP393" s="91">
        <v>4.4187976438999996</v>
      </c>
      <c r="DQ393" s="91">
        <v>3.1345613243999999</v>
      </c>
      <c r="DR393" s="91">
        <v>17.719991665199998</v>
      </c>
      <c r="DS393" s="91">
        <v>12.5696951751</v>
      </c>
      <c r="DT393" s="91">
        <v>2.6257981168</v>
      </c>
      <c r="DU393" s="91">
        <v>1.8626951751</v>
      </c>
      <c r="DV393" s="91">
        <v>113.5371611111</v>
      </c>
      <c r="DW393" s="97"/>
      <c r="DX393" s="98" t="s">
        <v>566</v>
      </c>
      <c r="DY393" s="99" t="s">
        <v>689</v>
      </c>
      <c r="DZ393" s="98" t="s">
        <v>689</v>
      </c>
      <c r="EA393" s="100" t="s">
        <v>566</v>
      </c>
      <c r="EB393" s="101" t="s">
        <v>2763</v>
      </c>
      <c r="EC393" s="38"/>
    </row>
    <row r="394" spans="1:133" s="9" customFormat="1" ht="15" customHeight="1" x14ac:dyDescent="0.25">
      <c r="A394" s="17" t="str">
        <f t="shared" si="5"/>
        <v>217_Южно-Ягунское</v>
      </c>
      <c r="B394" s="87">
        <v>41</v>
      </c>
      <c r="C394" s="88" t="s">
        <v>733</v>
      </c>
      <c r="D394" s="88" t="s">
        <v>568</v>
      </c>
      <c r="E394" s="88" t="s">
        <v>525</v>
      </c>
      <c r="F394" s="88" t="s">
        <v>7</v>
      </c>
      <c r="G394" s="88" t="s">
        <v>29</v>
      </c>
      <c r="H394" s="88" t="s">
        <v>736</v>
      </c>
      <c r="I394" s="89">
        <v>217</v>
      </c>
      <c r="J394" s="88" t="s">
        <v>104</v>
      </c>
      <c r="K394" s="88" t="s">
        <v>688</v>
      </c>
      <c r="L394" s="88" t="s">
        <v>702</v>
      </c>
      <c r="M394" s="88" t="s">
        <v>1523</v>
      </c>
      <c r="N394" s="88" t="s">
        <v>695</v>
      </c>
      <c r="O394" s="90">
        <v>20.399999999999999</v>
      </c>
      <c r="P394" s="90">
        <v>2469</v>
      </c>
      <c r="Q394" s="90">
        <v>2546</v>
      </c>
      <c r="R394" s="91">
        <v>110.27</v>
      </c>
      <c r="S394" s="90" t="s">
        <v>150</v>
      </c>
      <c r="T394" s="90">
        <v>2543.8000000000002</v>
      </c>
      <c r="U394" s="90">
        <v>7</v>
      </c>
      <c r="V394" s="88" t="s">
        <v>31</v>
      </c>
      <c r="W394" s="88" t="s">
        <v>94</v>
      </c>
      <c r="X394" s="88" t="s">
        <v>312</v>
      </c>
      <c r="Y394" s="90" t="s">
        <v>994</v>
      </c>
      <c r="Z394" s="90" t="s">
        <v>566</v>
      </c>
      <c r="AA394" s="90">
        <v>73</v>
      </c>
      <c r="AB394" s="91" t="s">
        <v>5435</v>
      </c>
      <c r="AC394" s="88" t="s">
        <v>566</v>
      </c>
      <c r="AD394" s="90" t="s">
        <v>566</v>
      </c>
      <c r="AE394" s="90" t="s">
        <v>1955</v>
      </c>
      <c r="AF394" s="90" t="s">
        <v>94</v>
      </c>
      <c r="AG394" s="91" t="s">
        <v>3443</v>
      </c>
      <c r="AH394" s="92" t="s">
        <v>5252</v>
      </c>
      <c r="AI394" s="93">
        <v>12</v>
      </c>
      <c r="AJ394" s="88" t="s">
        <v>722</v>
      </c>
      <c r="AK394" s="90" t="s">
        <v>566</v>
      </c>
      <c r="AL394" s="91">
        <v>16.600000000000001</v>
      </c>
      <c r="AM394" s="91">
        <v>15.070318287099999</v>
      </c>
      <c r="AN394" s="91">
        <v>1938</v>
      </c>
      <c r="AO394" s="90">
        <v>19</v>
      </c>
      <c r="AP394" s="91">
        <v>90.126000000000005</v>
      </c>
      <c r="AQ394" s="91">
        <v>79</v>
      </c>
      <c r="AR394" s="91">
        <v>87</v>
      </c>
      <c r="AS394" s="91">
        <v>66.491183401800001</v>
      </c>
      <c r="AT394" s="91">
        <v>67.007885727300007</v>
      </c>
      <c r="AU394" s="90" t="s">
        <v>566</v>
      </c>
      <c r="AV394" s="90">
        <v>0</v>
      </c>
      <c r="AW394" s="91" t="s">
        <v>566</v>
      </c>
      <c r="AX394" s="91" t="s">
        <v>566</v>
      </c>
      <c r="AY394" s="91">
        <v>176.95</v>
      </c>
      <c r="AZ394" s="88" t="s">
        <v>4928</v>
      </c>
      <c r="BA394" s="91">
        <v>177.5</v>
      </c>
      <c r="BB394" s="91">
        <v>110.4588165982</v>
      </c>
      <c r="BC394" s="94">
        <v>0.47228853599999998</v>
      </c>
      <c r="BD394" s="91">
        <v>58</v>
      </c>
      <c r="BE394" s="95">
        <v>72.210999999999999</v>
      </c>
      <c r="BF394" s="91">
        <v>13.74</v>
      </c>
      <c r="BG394" s="91">
        <v>23</v>
      </c>
      <c r="BH394" s="94" t="s">
        <v>566</v>
      </c>
      <c r="BI394" s="94" t="s">
        <v>566</v>
      </c>
      <c r="BJ394" s="93">
        <v>551</v>
      </c>
      <c r="BK394" s="94">
        <v>193</v>
      </c>
      <c r="BL394" s="91">
        <v>315.42453999999998</v>
      </c>
      <c r="BM394" s="96">
        <v>13.53623603</v>
      </c>
      <c r="BN394" s="96" t="s">
        <v>566</v>
      </c>
      <c r="BO394" s="88" t="s">
        <v>430</v>
      </c>
      <c r="BP394" s="88" t="s">
        <v>566</v>
      </c>
      <c r="BQ394" s="91">
        <v>58</v>
      </c>
      <c r="BR394" s="95">
        <v>72.210999999999999</v>
      </c>
      <c r="BS394" s="91">
        <v>13.74</v>
      </c>
      <c r="BT394" s="90">
        <v>30</v>
      </c>
      <c r="BU394" s="91">
        <v>0</v>
      </c>
      <c r="BV394" s="91">
        <v>412.17</v>
      </c>
      <c r="BW394" s="96">
        <v>17.687580000000001</v>
      </c>
      <c r="BX394" s="96" t="s">
        <v>566</v>
      </c>
      <c r="BY394" s="96" t="s">
        <v>566</v>
      </c>
      <c r="BZ394" s="96" t="s">
        <v>566</v>
      </c>
      <c r="CA394" s="96" t="s">
        <v>566</v>
      </c>
      <c r="CB394" s="96" t="s">
        <v>566</v>
      </c>
      <c r="CC394" s="96" t="s">
        <v>566</v>
      </c>
      <c r="CD394" s="96" t="s">
        <v>566</v>
      </c>
      <c r="CE394" s="96" t="s">
        <v>566</v>
      </c>
      <c r="CF394" s="88" t="s">
        <v>566</v>
      </c>
      <c r="CG394" s="88" t="s">
        <v>566</v>
      </c>
      <c r="CH394" s="92" t="s">
        <v>566</v>
      </c>
      <c r="CI394" s="91">
        <v>0</v>
      </c>
      <c r="CJ394" s="91">
        <v>0</v>
      </c>
      <c r="CK394" s="90" t="s">
        <v>566</v>
      </c>
      <c r="CL394" s="91">
        <v>4.6518460094999998</v>
      </c>
      <c r="CM394" s="91">
        <v>2.6261539905000002</v>
      </c>
      <c r="CN394" s="88" t="s">
        <v>566</v>
      </c>
      <c r="CO394" s="91">
        <v>84.32</v>
      </c>
      <c r="CP394" s="91">
        <v>57.428254118300003</v>
      </c>
      <c r="CQ394" s="91">
        <v>13.604730865800001</v>
      </c>
      <c r="CR394" s="91">
        <v>-0.57150617209999999</v>
      </c>
      <c r="CS394" s="91">
        <v>-0.1342691342</v>
      </c>
      <c r="CT394" s="90" t="s">
        <v>566</v>
      </c>
      <c r="CU394" s="96">
        <v>1.01393</v>
      </c>
      <c r="CV394" s="96">
        <v>0.85243999999999998</v>
      </c>
      <c r="CW394" s="96">
        <v>0.81830999999999998</v>
      </c>
      <c r="CX394" s="93">
        <v>2352</v>
      </c>
      <c r="CY394" s="93">
        <v>2346.4</v>
      </c>
      <c r="CZ394" s="93">
        <v>79.400000000000006</v>
      </c>
      <c r="DA394" s="90">
        <v>40</v>
      </c>
      <c r="DB394" s="90" t="s">
        <v>566</v>
      </c>
      <c r="DC394" s="90">
        <v>99.2</v>
      </c>
      <c r="DD394" s="91">
        <v>233</v>
      </c>
      <c r="DE394" s="91">
        <v>-24.055793991400002</v>
      </c>
      <c r="DF394" s="93">
        <v>93.05</v>
      </c>
      <c r="DG394" s="88" t="s">
        <v>393</v>
      </c>
      <c r="DH394" s="88" t="s">
        <v>566</v>
      </c>
      <c r="DI394" s="88" t="s">
        <v>566</v>
      </c>
      <c r="DJ394" s="88" t="s">
        <v>1487</v>
      </c>
      <c r="DK394" s="90" t="s">
        <v>566</v>
      </c>
      <c r="DL394" s="91">
        <v>72.210999999999999</v>
      </c>
      <c r="DM394" s="91" t="s">
        <v>566</v>
      </c>
      <c r="DN394" s="91">
        <v>75.385721387199993</v>
      </c>
      <c r="DO394" s="91">
        <v>17.858377077</v>
      </c>
      <c r="DP394" s="91">
        <v>17.385961096799999</v>
      </c>
      <c r="DQ394" s="91">
        <v>4.1193770770000002</v>
      </c>
      <c r="DR394" s="91">
        <v>74.701476190299999</v>
      </c>
      <c r="DS394" s="91">
        <v>17.697612923800001</v>
      </c>
      <c r="DT394" s="91">
        <v>16.701715899900002</v>
      </c>
      <c r="DU394" s="91">
        <v>3.9586129238000001</v>
      </c>
      <c r="DV394" s="91" t="s">
        <v>566</v>
      </c>
      <c r="DW394" s="97"/>
      <c r="DX394" s="98" t="s">
        <v>566</v>
      </c>
      <c r="DY394" s="99" t="s">
        <v>689</v>
      </c>
      <c r="DZ394" s="98" t="s">
        <v>689</v>
      </c>
      <c r="EA394" s="100" t="s">
        <v>566</v>
      </c>
      <c r="EB394" s="101" t="s">
        <v>2761</v>
      </c>
      <c r="EC394" s="38"/>
    </row>
    <row r="395" spans="1:133" s="9" customFormat="1" ht="15" customHeight="1" x14ac:dyDescent="0.25">
      <c r="A395" s="17" t="str">
        <f t="shared" si="5"/>
        <v>220_Южно-Ягунское</v>
      </c>
      <c r="B395" s="87">
        <v>42</v>
      </c>
      <c r="C395" s="88" t="s">
        <v>733</v>
      </c>
      <c r="D395" s="88" t="s">
        <v>568</v>
      </c>
      <c r="E395" s="88" t="s">
        <v>525</v>
      </c>
      <c r="F395" s="88" t="s">
        <v>7</v>
      </c>
      <c r="G395" s="88" t="s">
        <v>29</v>
      </c>
      <c r="H395" s="88" t="s">
        <v>3078</v>
      </c>
      <c r="I395" s="89">
        <v>220</v>
      </c>
      <c r="J395" s="88" t="s">
        <v>14</v>
      </c>
      <c r="K395" s="88" t="s">
        <v>688</v>
      </c>
      <c r="L395" s="88" t="s">
        <v>702</v>
      </c>
      <c r="M395" s="88" t="s">
        <v>1508</v>
      </c>
      <c r="N395" s="88" t="s">
        <v>6</v>
      </c>
      <c r="O395" s="90">
        <v>21.7</v>
      </c>
      <c r="P395" s="90">
        <v>2440</v>
      </c>
      <c r="Q395" s="90">
        <v>2457</v>
      </c>
      <c r="R395" s="91">
        <v>78.53</v>
      </c>
      <c r="S395" s="90" t="s">
        <v>150</v>
      </c>
      <c r="T395" s="90">
        <v>2465</v>
      </c>
      <c r="U395" s="90">
        <v>8.4</v>
      </c>
      <c r="V395" s="88" t="s">
        <v>31</v>
      </c>
      <c r="W395" s="88" t="s">
        <v>65</v>
      </c>
      <c r="X395" s="88" t="s">
        <v>234</v>
      </c>
      <c r="Y395" s="90" t="s">
        <v>1070</v>
      </c>
      <c r="Z395" s="90" t="s">
        <v>566</v>
      </c>
      <c r="AA395" s="90">
        <v>73</v>
      </c>
      <c r="AB395" s="91" t="s">
        <v>3570</v>
      </c>
      <c r="AC395" s="88" t="s">
        <v>566</v>
      </c>
      <c r="AD395" s="90" t="s">
        <v>566</v>
      </c>
      <c r="AE395" s="90" t="s">
        <v>2019</v>
      </c>
      <c r="AF395" s="90" t="s">
        <v>65</v>
      </c>
      <c r="AG395" s="91" t="s">
        <v>3496</v>
      </c>
      <c r="AH395" s="92" t="s">
        <v>2828</v>
      </c>
      <c r="AI395" s="93">
        <v>554</v>
      </c>
      <c r="AJ395" s="88" t="s">
        <v>566</v>
      </c>
      <c r="AK395" s="90" t="s">
        <v>566</v>
      </c>
      <c r="AL395" s="91">
        <v>8.6</v>
      </c>
      <c r="AM395" s="91">
        <v>7.5894399231999996</v>
      </c>
      <c r="AN395" s="91">
        <v>1874</v>
      </c>
      <c r="AO395" s="90">
        <v>11</v>
      </c>
      <c r="AP395" s="91">
        <v>64.438000000000002</v>
      </c>
      <c r="AQ395" s="91" t="s">
        <v>566</v>
      </c>
      <c r="AR395" s="91" t="s">
        <v>566</v>
      </c>
      <c r="AS395" s="91">
        <v>57.84</v>
      </c>
      <c r="AT395" s="91">
        <v>58.84</v>
      </c>
      <c r="AU395" s="90" t="s">
        <v>566</v>
      </c>
      <c r="AV395" s="90">
        <v>0</v>
      </c>
      <c r="AW395" s="91" t="s">
        <v>566</v>
      </c>
      <c r="AX395" s="91" t="s">
        <v>566</v>
      </c>
      <c r="AY395" s="91">
        <v>194.72</v>
      </c>
      <c r="AZ395" s="88" t="s">
        <v>4928</v>
      </c>
      <c r="BA395" s="91">
        <v>195.3</v>
      </c>
      <c r="BB395" s="91">
        <v>136.88</v>
      </c>
      <c r="BC395" s="94">
        <v>0.2258093025</v>
      </c>
      <c r="BD395" s="91">
        <v>32.441000000000003</v>
      </c>
      <c r="BE395" s="95">
        <v>84.39</v>
      </c>
      <c r="BF395" s="91">
        <v>4.32</v>
      </c>
      <c r="BG395" s="91">
        <v>31</v>
      </c>
      <c r="BH395" s="94" t="s">
        <v>566</v>
      </c>
      <c r="BI395" s="94" t="s">
        <v>566</v>
      </c>
      <c r="BJ395" s="93">
        <v>744</v>
      </c>
      <c r="BK395" s="94">
        <v>0</v>
      </c>
      <c r="BL395" s="91">
        <v>133.90365</v>
      </c>
      <c r="BM395" s="96">
        <v>6.5344984000000004</v>
      </c>
      <c r="BN395" s="96" t="s">
        <v>566</v>
      </c>
      <c r="BO395" s="88" t="s">
        <v>430</v>
      </c>
      <c r="BP395" s="88" t="s">
        <v>566</v>
      </c>
      <c r="BQ395" s="91">
        <v>32.441000000000003</v>
      </c>
      <c r="BR395" s="95">
        <v>84.39</v>
      </c>
      <c r="BS395" s="91">
        <v>4.32</v>
      </c>
      <c r="BT395" s="90">
        <v>30</v>
      </c>
      <c r="BU395" s="91">
        <v>0</v>
      </c>
      <c r="BV395" s="91">
        <v>129.6</v>
      </c>
      <c r="BW395" s="96">
        <v>6.3244800000000003</v>
      </c>
      <c r="BX395" s="96" t="s">
        <v>566</v>
      </c>
      <c r="BY395" s="96" t="s">
        <v>566</v>
      </c>
      <c r="BZ395" s="96" t="s">
        <v>566</v>
      </c>
      <c r="CA395" s="96" t="s">
        <v>566</v>
      </c>
      <c r="CB395" s="96" t="s">
        <v>566</v>
      </c>
      <c r="CC395" s="96" t="s">
        <v>566</v>
      </c>
      <c r="CD395" s="96" t="s">
        <v>566</v>
      </c>
      <c r="CE395" s="96" t="s">
        <v>566</v>
      </c>
      <c r="CF395" s="88" t="s">
        <v>566</v>
      </c>
      <c r="CG395" s="88" t="s">
        <v>566</v>
      </c>
      <c r="CH395" s="92" t="s">
        <v>566</v>
      </c>
      <c r="CI395" s="91">
        <v>0</v>
      </c>
      <c r="CJ395" s="91">
        <v>0</v>
      </c>
      <c r="CK395" s="90" t="s">
        <v>566</v>
      </c>
      <c r="CL395" s="91">
        <v>1.28146836E-2</v>
      </c>
      <c r="CM395" s="91">
        <v>-8.2814683599999994E-2</v>
      </c>
      <c r="CN395" s="88" t="s">
        <v>566</v>
      </c>
      <c r="CO395" s="91">
        <v>69.275000000000006</v>
      </c>
      <c r="CP395" s="91">
        <v>30.5805751125</v>
      </c>
      <c r="CQ395" s="91">
        <v>4.0718042110999999</v>
      </c>
      <c r="CR395" s="91">
        <v>-1.8600700487999999</v>
      </c>
      <c r="CS395" s="91">
        <v>-0.24819578889999999</v>
      </c>
      <c r="CT395" s="90" t="s">
        <v>566</v>
      </c>
      <c r="CU395" s="96">
        <v>1.0132000000000001</v>
      </c>
      <c r="CV395" s="96">
        <v>0.85299999999999998</v>
      </c>
      <c r="CW395" s="96">
        <v>0.79900000000000004</v>
      </c>
      <c r="CX395" s="93">
        <v>2302</v>
      </c>
      <c r="CY395" s="93">
        <v>2291.4949999999999</v>
      </c>
      <c r="CZ395" s="93">
        <v>76.8</v>
      </c>
      <c r="DA395" s="90">
        <v>51</v>
      </c>
      <c r="DB395" s="90" t="s">
        <v>566</v>
      </c>
      <c r="DC395" s="90">
        <v>81.5</v>
      </c>
      <c r="DD395" s="91">
        <v>228</v>
      </c>
      <c r="DE395" s="91">
        <v>-14.5964912281</v>
      </c>
      <c r="DF395" s="93">
        <v>182.85</v>
      </c>
      <c r="DG395" s="88" t="s">
        <v>393</v>
      </c>
      <c r="DH395" s="88" t="s">
        <v>566</v>
      </c>
      <c r="DI395" s="88" t="s">
        <v>566</v>
      </c>
      <c r="DJ395" s="88" t="s">
        <v>2344</v>
      </c>
      <c r="DK395" s="90" t="s">
        <v>566</v>
      </c>
      <c r="DL395" s="91">
        <v>84.39</v>
      </c>
      <c r="DM395" s="91" t="s">
        <v>566</v>
      </c>
      <c r="DN395" s="91">
        <v>39.384999833499997</v>
      </c>
      <c r="DO395" s="91">
        <v>5.2441135430000001</v>
      </c>
      <c r="DP395" s="91">
        <v>6.9443546722000002</v>
      </c>
      <c r="DQ395" s="91">
        <v>0.92411354300000004</v>
      </c>
      <c r="DR395" s="91">
        <v>37.161449297700003</v>
      </c>
      <c r="DS395" s="91">
        <v>4.9480477390999997</v>
      </c>
      <c r="DT395" s="91">
        <v>4.7208041364</v>
      </c>
      <c r="DU395" s="91">
        <v>0.6280477391</v>
      </c>
      <c r="DV395" s="91">
        <v>112.6834041667</v>
      </c>
      <c r="DW395" s="97"/>
      <c r="DX395" s="98" t="s">
        <v>566</v>
      </c>
      <c r="DY395" s="99" t="s">
        <v>689</v>
      </c>
      <c r="DZ395" s="98" t="s">
        <v>689</v>
      </c>
      <c r="EA395" s="100" t="s">
        <v>566</v>
      </c>
      <c r="EB395" s="101" t="s">
        <v>2761</v>
      </c>
      <c r="EC395" s="38"/>
    </row>
    <row r="396" spans="1:133" s="9" customFormat="1" ht="15" customHeight="1" x14ac:dyDescent="0.25">
      <c r="A396" s="17" t="str">
        <f t="shared" si="5"/>
        <v>229_Южно-Ягунское</v>
      </c>
      <c r="B396" s="87">
        <v>43</v>
      </c>
      <c r="C396" s="88" t="s">
        <v>733</v>
      </c>
      <c r="D396" s="88" t="s">
        <v>568</v>
      </c>
      <c r="E396" s="88" t="s">
        <v>525</v>
      </c>
      <c r="F396" s="88" t="s">
        <v>30</v>
      </c>
      <c r="G396" s="88" t="s">
        <v>29</v>
      </c>
      <c r="H396" s="88" t="s">
        <v>216</v>
      </c>
      <c r="I396" s="89">
        <v>229</v>
      </c>
      <c r="J396" s="88" t="s">
        <v>16</v>
      </c>
      <c r="K396" s="88" t="s">
        <v>688</v>
      </c>
      <c r="L396" s="88" t="s">
        <v>414</v>
      </c>
      <c r="M396" s="88" t="s">
        <v>92</v>
      </c>
      <c r="N396" s="88" t="s">
        <v>10</v>
      </c>
      <c r="O396" s="90">
        <v>7.6</v>
      </c>
      <c r="P396" s="90">
        <v>2525.4</v>
      </c>
      <c r="Q396" s="90">
        <v>2533</v>
      </c>
      <c r="R396" s="91">
        <v>98.22</v>
      </c>
      <c r="S396" s="90" t="s">
        <v>150</v>
      </c>
      <c r="T396" s="90">
        <v>2534</v>
      </c>
      <c r="U396" s="90">
        <v>5.6</v>
      </c>
      <c r="V396" s="88" t="s">
        <v>31</v>
      </c>
      <c r="W396" s="88" t="s">
        <v>112</v>
      </c>
      <c r="X396" s="88" t="s">
        <v>1758</v>
      </c>
      <c r="Y396" s="90" t="s">
        <v>876</v>
      </c>
      <c r="Z396" s="90" t="s">
        <v>566</v>
      </c>
      <c r="AA396" s="90">
        <v>73</v>
      </c>
      <c r="AB396" s="91" t="s">
        <v>5024</v>
      </c>
      <c r="AC396" s="88" t="s">
        <v>566</v>
      </c>
      <c r="AD396" s="90" t="s">
        <v>566</v>
      </c>
      <c r="AE396" s="90" t="s">
        <v>2019</v>
      </c>
      <c r="AF396" s="90" t="s">
        <v>112</v>
      </c>
      <c r="AG396" s="91" t="s">
        <v>3464</v>
      </c>
      <c r="AH396" s="92" t="s">
        <v>4926</v>
      </c>
      <c r="AI396" s="93">
        <v>57</v>
      </c>
      <c r="AJ396" s="88" t="s">
        <v>566</v>
      </c>
      <c r="AK396" s="90" t="s">
        <v>566</v>
      </c>
      <c r="AL396" s="91">
        <v>27.6</v>
      </c>
      <c r="AM396" s="91">
        <v>25.146804843200002</v>
      </c>
      <c r="AN396" s="91">
        <v>1986</v>
      </c>
      <c r="AO396" s="90">
        <v>28</v>
      </c>
      <c r="AP396" s="91">
        <v>73.09</v>
      </c>
      <c r="AQ396" s="91" t="s">
        <v>566</v>
      </c>
      <c r="AR396" s="91" t="s">
        <v>566</v>
      </c>
      <c r="AS396" s="91">
        <v>71.17</v>
      </c>
      <c r="AT396" s="91">
        <v>71.44</v>
      </c>
      <c r="AU396" s="90" t="s">
        <v>566</v>
      </c>
      <c r="AV396" s="90">
        <v>0</v>
      </c>
      <c r="AW396" s="91" t="s">
        <v>566</v>
      </c>
      <c r="AX396" s="91" t="s">
        <v>566</v>
      </c>
      <c r="AY396" s="91">
        <v>121.02</v>
      </c>
      <c r="AZ396" s="88" t="s">
        <v>4928</v>
      </c>
      <c r="BA396" s="91">
        <v>121.3</v>
      </c>
      <c r="BB396" s="91">
        <v>49.85</v>
      </c>
      <c r="BC396" s="94">
        <v>0.78143879059999999</v>
      </c>
      <c r="BD396" s="91">
        <v>36.204000000000001</v>
      </c>
      <c r="BE396" s="95">
        <v>94.153000000000006</v>
      </c>
      <c r="BF396" s="91">
        <v>1.79</v>
      </c>
      <c r="BG396" s="91">
        <v>31</v>
      </c>
      <c r="BH396" s="94">
        <v>0.16667000000000001</v>
      </c>
      <c r="BI396" s="94">
        <v>0.16667000000000001</v>
      </c>
      <c r="BJ396" s="93">
        <v>372</v>
      </c>
      <c r="BK396" s="94">
        <v>0</v>
      </c>
      <c r="BL396" s="91">
        <v>55.449069999999999</v>
      </c>
      <c r="BM396" s="96">
        <v>4.5468235100000003</v>
      </c>
      <c r="BN396" s="96" t="s">
        <v>566</v>
      </c>
      <c r="BO396" s="88" t="s">
        <v>696</v>
      </c>
      <c r="BP396" s="88" t="s">
        <v>566</v>
      </c>
      <c r="BQ396" s="91">
        <v>36.204000000000001</v>
      </c>
      <c r="BR396" s="95">
        <v>94.153000000000006</v>
      </c>
      <c r="BS396" s="91">
        <v>1.79</v>
      </c>
      <c r="BT396" s="90">
        <v>30</v>
      </c>
      <c r="BU396" s="91">
        <v>0</v>
      </c>
      <c r="BV396" s="91">
        <v>53.67</v>
      </c>
      <c r="BW396" s="96">
        <v>4.4009400000000003</v>
      </c>
      <c r="BX396" s="96" t="s">
        <v>566</v>
      </c>
      <c r="BY396" s="96" t="s">
        <v>566</v>
      </c>
      <c r="BZ396" s="96" t="s">
        <v>566</v>
      </c>
      <c r="CA396" s="96" t="s">
        <v>566</v>
      </c>
      <c r="CB396" s="96" t="s">
        <v>566</v>
      </c>
      <c r="CC396" s="96" t="s">
        <v>566</v>
      </c>
      <c r="CD396" s="96" t="s">
        <v>566</v>
      </c>
      <c r="CE396" s="96" t="s">
        <v>566</v>
      </c>
      <c r="CF396" s="88" t="s">
        <v>566</v>
      </c>
      <c r="CG396" s="88" t="s">
        <v>566</v>
      </c>
      <c r="CH396" s="92" t="s">
        <v>566</v>
      </c>
      <c r="CI396" s="91">
        <v>0</v>
      </c>
      <c r="CJ396" s="91">
        <v>0</v>
      </c>
      <c r="CK396" s="90" t="s">
        <v>566</v>
      </c>
      <c r="CL396" s="91">
        <v>0.62264951499999999</v>
      </c>
      <c r="CM396" s="91">
        <v>-1.7649515000000001E-2</v>
      </c>
      <c r="CN396" s="88" t="s">
        <v>566</v>
      </c>
      <c r="CO396" s="91">
        <v>84.32</v>
      </c>
      <c r="CP396" s="91">
        <v>27.903765508500001</v>
      </c>
      <c r="CQ396" s="91">
        <v>1.3785943698000001</v>
      </c>
      <c r="CR396" s="91">
        <v>-8.3004280398999999</v>
      </c>
      <c r="CS396" s="91">
        <v>-0.41040563019999998</v>
      </c>
      <c r="CT396" s="90">
        <v>0.85</v>
      </c>
      <c r="CU396" s="96">
        <v>1.0129999999999999</v>
      </c>
      <c r="CV396" s="96">
        <v>0.84499999999999997</v>
      </c>
      <c r="CW396" s="96">
        <v>0.75600000000000001</v>
      </c>
      <c r="CX396" s="93">
        <v>2352</v>
      </c>
      <c r="CY396" s="93">
        <v>2349.1799999999998</v>
      </c>
      <c r="CZ396" s="93">
        <v>78</v>
      </c>
      <c r="DA396" s="90">
        <v>82</v>
      </c>
      <c r="DB396" s="90" t="s">
        <v>566</v>
      </c>
      <c r="DC396" s="90">
        <v>99.2</v>
      </c>
      <c r="DD396" s="91">
        <v>233</v>
      </c>
      <c r="DE396" s="91">
        <v>-48.060085836900001</v>
      </c>
      <c r="DF396" s="93">
        <v>148</v>
      </c>
      <c r="DG396" s="88" t="s">
        <v>393</v>
      </c>
      <c r="DH396" s="88" t="s">
        <v>566</v>
      </c>
      <c r="DI396" s="88" t="s">
        <v>566</v>
      </c>
      <c r="DJ396" s="88" t="s">
        <v>566</v>
      </c>
      <c r="DK396" s="90">
        <v>0</v>
      </c>
      <c r="DL396" s="91">
        <v>94.153000000000006</v>
      </c>
      <c r="DM396" s="91">
        <v>0.86718280589999996</v>
      </c>
      <c r="DN396" s="91">
        <v>40.176513738799997</v>
      </c>
      <c r="DO396" s="91">
        <v>1.9849333818999999</v>
      </c>
      <c r="DP396" s="91">
        <v>3.9723201904000001</v>
      </c>
      <c r="DQ396" s="91">
        <v>0.19593338190000001</v>
      </c>
      <c r="DR396" s="91">
        <v>30.965363634500001</v>
      </c>
      <c r="DS396" s="91">
        <v>1.5298535945</v>
      </c>
      <c r="DT396" s="91">
        <v>-5.2388299139000001</v>
      </c>
      <c r="DU396" s="91">
        <v>-0.25914640550000001</v>
      </c>
      <c r="DV396" s="91">
        <v>150.90462972220001</v>
      </c>
      <c r="DW396" s="97"/>
      <c r="DX396" s="98" t="s">
        <v>566</v>
      </c>
      <c r="DY396" s="99" t="s">
        <v>689</v>
      </c>
      <c r="DZ396" s="98" t="s">
        <v>689</v>
      </c>
      <c r="EA396" s="100" t="s">
        <v>689</v>
      </c>
      <c r="EB396" s="101" t="s">
        <v>566</v>
      </c>
      <c r="EC396" s="38"/>
    </row>
    <row r="397" spans="1:133" s="9" customFormat="1" ht="15" customHeight="1" x14ac:dyDescent="0.25">
      <c r="A397" s="17" t="str">
        <f t="shared" si="5"/>
        <v>230_Южно-Ягунское</v>
      </c>
      <c r="B397" s="87">
        <v>44</v>
      </c>
      <c r="C397" s="88" t="s">
        <v>733</v>
      </c>
      <c r="D397" s="88" t="s">
        <v>568</v>
      </c>
      <c r="E397" s="88" t="s">
        <v>525</v>
      </c>
      <c r="F397" s="88" t="s">
        <v>30</v>
      </c>
      <c r="G397" s="88" t="s">
        <v>29</v>
      </c>
      <c r="H397" s="88" t="s">
        <v>224</v>
      </c>
      <c r="I397" s="89">
        <v>230</v>
      </c>
      <c r="J397" s="88" t="s">
        <v>16</v>
      </c>
      <c r="K397" s="88" t="s">
        <v>688</v>
      </c>
      <c r="L397" s="88" t="s">
        <v>414</v>
      </c>
      <c r="M397" s="88" t="s">
        <v>34</v>
      </c>
      <c r="N397" s="88" t="s">
        <v>6</v>
      </c>
      <c r="O397" s="90">
        <v>12</v>
      </c>
      <c r="P397" s="90">
        <v>2495</v>
      </c>
      <c r="Q397" s="90">
        <v>2504</v>
      </c>
      <c r="R397" s="91">
        <v>147.69499999999999</v>
      </c>
      <c r="S397" s="90" t="s">
        <v>150</v>
      </c>
      <c r="T397" s="90">
        <v>2513.1999999999998</v>
      </c>
      <c r="U397" s="90">
        <v>1.6</v>
      </c>
      <c r="V397" s="88" t="s">
        <v>31</v>
      </c>
      <c r="W397" s="88" t="s">
        <v>566</v>
      </c>
      <c r="X397" s="88" t="s">
        <v>566</v>
      </c>
      <c r="Y397" s="90" t="s">
        <v>566</v>
      </c>
      <c r="Z397" s="90" t="s">
        <v>566</v>
      </c>
      <c r="AA397" s="90">
        <v>73</v>
      </c>
      <c r="AB397" s="91" t="s">
        <v>566</v>
      </c>
      <c r="AC397" s="88" t="s">
        <v>566</v>
      </c>
      <c r="AD397" s="90" t="s">
        <v>566</v>
      </c>
      <c r="AE397" s="90" t="s">
        <v>566</v>
      </c>
      <c r="AF397" s="90" t="s">
        <v>566</v>
      </c>
      <c r="AG397" s="91" t="s">
        <v>566</v>
      </c>
      <c r="AH397" s="92" t="s">
        <v>566</v>
      </c>
      <c r="AI397" s="93" t="s">
        <v>566</v>
      </c>
      <c r="AJ397" s="88" t="s">
        <v>39</v>
      </c>
      <c r="AK397" s="90" t="s">
        <v>566</v>
      </c>
      <c r="AL397" s="91" t="s">
        <v>566</v>
      </c>
      <c r="AM397" s="91" t="s">
        <v>566</v>
      </c>
      <c r="AN397" s="91" t="s">
        <v>566</v>
      </c>
      <c r="AO397" s="90" t="s">
        <v>566</v>
      </c>
      <c r="AP397" s="91" t="s">
        <v>566</v>
      </c>
      <c r="AQ397" s="91" t="s">
        <v>566</v>
      </c>
      <c r="AR397" s="91" t="s">
        <v>566</v>
      </c>
      <c r="AS397" s="91" t="s">
        <v>566</v>
      </c>
      <c r="AT397" s="91" t="s">
        <v>566</v>
      </c>
      <c r="AU397" s="90" t="s">
        <v>566</v>
      </c>
      <c r="AV397" s="90">
        <v>0</v>
      </c>
      <c r="AW397" s="91" t="s">
        <v>566</v>
      </c>
      <c r="AX397" s="91" t="s">
        <v>566</v>
      </c>
      <c r="AY397" s="91">
        <v>224.68</v>
      </c>
      <c r="AZ397" s="88" t="s">
        <v>4928</v>
      </c>
      <c r="BA397" s="91">
        <v>227.5</v>
      </c>
      <c r="BB397" s="91" t="s">
        <v>566</v>
      </c>
      <c r="BC397" s="94" t="s">
        <v>566</v>
      </c>
      <c r="BD397" s="91" t="s">
        <v>566</v>
      </c>
      <c r="BE397" s="95">
        <v>0</v>
      </c>
      <c r="BF397" s="91" t="s">
        <v>566</v>
      </c>
      <c r="BG397" s="91">
        <v>0</v>
      </c>
      <c r="BH397" s="94" t="s">
        <v>566</v>
      </c>
      <c r="BI397" s="94" t="s">
        <v>566</v>
      </c>
      <c r="BJ397" s="93">
        <v>0</v>
      </c>
      <c r="BK397" s="94">
        <v>0</v>
      </c>
      <c r="BL397" s="91" t="s">
        <v>566</v>
      </c>
      <c r="BM397" s="96">
        <v>0</v>
      </c>
      <c r="BN397" s="96" t="s">
        <v>566</v>
      </c>
      <c r="BO397" s="88" t="s">
        <v>745</v>
      </c>
      <c r="BP397" s="88" t="s">
        <v>1205</v>
      </c>
      <c r="BQ397" s="91" t="s">
        <v>566</v>
      </c>
      <c r="BR397" s="95">
        <v>0</v>
      </c>
      <c r="BS397" s="91" t="s">
        <v>566</v>
      </c>
      <c r="BT397" s="90" t="s">
        <v>566</v>
      </c>
      <c r="BU397" s="91" t="s">
        <v>566</v>
      </c>
      <c r="BV397" s="91" t="s">
        <v>566</v>
      </c>
      <c r="BW397" s="96" t="s">
        <v>566</v>
      </c>
      <c r="BX397" s="96" t="s">
        <v>566</v>
      </c>
      <c r="BY397" s="96" t="s">
        <v>1205</v>
      </c>
      <c r="BZ397" s="96" t="s">
        <v>566</v>
      </c>
      <c r="CA397" s="96" t="s">
        <v>566</v>
      </c>
      <c r="CB397" s="96" t="s">
        <v>566</v>
      </c>
      <c r="CC397" s="96" t="s">
        <v>566</v>
      </c>
      <c r="CD397" s="96" t="s">
        <v>566</v>
      </c>
      <c r="CE397" s="96" t="s">
        <v>566</v>
      </c>
      <c r="CF397" s="88" t="s">
        <v>566</v>
      </c>
      <c r="CG397" s="88" t="s">
        <v>566</v>
      </c>
      <c r="CH397" s="92" t="s">
        <v>566</v>
      </c>
      <c r="CI397" s="91">
        <v>0</v>
      </c>
      <c r="CJ397" s="91">
        <v>0</v>
      </c>
      <c r="CK397" s="90" t="s">
        <v>566</v>
      </c>
      <c r="CL397" s="91" t="s">
        <v>566</v>
      </c>
      <c r="CM397" s="91" t="s">
        <v>566</v>
      </c>
      <c r="CN397" s="88" t="s">
        <v>566</v>
      </c>
      <c r="CO397" s="91">
        <v>60.52</v>
      </c>
      <c r="CP397" s="91" t="s">
        <v>566</v>
      </c>
      <c r="CQ397" s="91" t="s">
        <v>566</v>
      </c>
      <c r="CR397" s="91" t="s">
        <v>566</v>
      </c>
      <c r="CS397" s="91" t="s">
        <v>566</v>
      </c>
      <c r="CT397" s="90">
        <v>-3.5</v>
      </c>
      <c r="CU397" s="96">
        <v>1.014</v>
      </c>
      <c r="CV397" s="96">
        <v>0.85299999999999998</v>
      </c>
      <c r="CW397" s="96">
        <v>0.82299999999999995</v>
      </c>
      <c r="CX397" s="93">
        <v>2298</v>
      </c>
      <c r="CY397" s="93">
        <v>2269.3049999999998</v>
      </c>
      <c r="CZ397" s="93">
        <v>78</v>
      </c>
      <c r="DA397" s="90">
        <v>40</v>
      </c>
      <c r="DB397" s="90" t="s">
        <v>566</v>
      </c>
      <c r="DC397" s="90">
        <v>71.2</v>
      </c>
      <c r="DD397" s="91">
        <v>212</v>
      </c>
      <c r="DE397" s="91">
        <v>5.9811320754999997</v>
      </c>
      <c r="DF397" s="93">
        <v>38.1</v>
      </c>
      <c r="DG397" s="88" t="s">
        <v>393</v>
      </c>
      <c r="DH397" s="88" t="s">
        <v>566</v>
      </c>
      <c r="DI397" s="88" t="s">
        <v>566</v>
      </c>
      <c r="DJ397" s="88" t="s">
        <v>3185</v>
      </c>
      <c r="DK397" s="90">
        <v>-4.5</v>
      </c>
      <c r="DL397" s="91">
        <v>0</v>
      </c>
      <c r="DM397" s="91" t="s">
        <v>566</v>
      </c>
      <c r="DN397" s="91" t="s">
        <v>566</v>
      </c>
      <c r="DO397" s="91" t="s">
        <v>566</v>
      </c>
      <c r="DP397" s="91" t="s">
        <v>566</v>
      </c>
      <c r="DQ397" s="91" t="s">
        <v>566</v>
      </c>
      <c r="DR397" s="91" t="s">
        <v>566</v>
      </c>
      <c r="DS397" s="91" t="s">
        <v>566</v>
      </c>
      <c r="DT397" s="91" t="s">
        <v>566</v>
      </c>
      <c r="DU397" s="91" t="s">
        <v>566</v>
      </c>
      <c r="DV397" s="91">
        <v>100</v>
      </c>
      <c r="DW397" s="97"/>
      <c r="DX397" s="98" t="s">
        <v>566</v>
      </c>
      <c r="DY397" s="99" t="s">
        <v>689</v>
      </c>
      <c r="DZ397" s="98" t="s">
        <v>689</v>
      </c>
      <c r="EA397" s="100" t="s">
        <v>689</v>
      </c>
      <c r="EB397" s="101" t="s">
        <v>566</v>
      </c>
      <c r="EC397" s="38"/>
    </row>
    <row r="398" spans="1:133" s="9" customFormat="1" ht="15" customHeight="1" x14ac:dyDescent="0.25">
      <c r="A398" s="17" t="str">
        <f t="shared" si="5"/>
        <v>231_Южно-Ягунское</v>
      </c>
      <c r="B398" s="87">
        <v>45</v>
      </c>
      <c r="C398" s="88" t="s">
        <v>733</v>
      </c>
      <c r="D398" s="88" t="s">
        <v>568</v>
      </c>
      <c r="E398" s="88" t="s">
        <v>525</v>
      </c>
      <c r="F398" s="88" t="s">
        <v>7</v>
      </c>
      <c r="G398" s="88" t="s">
        <v>29</v>
      </c>
      <c r="H398" s="88" t="s">
        <v>224</v>
      </c>
      <c r="I398" s="89">
        <v>231</v>
      </c>
      <c r="J398" s="88" t="s">
        <v>12</v>
      </c>
      <c r="K398" s="88" t="s">
        <v>688</v>
      </c>
      <c r="L398" s="88" t="s">
        <v>414</v>
      </c>
      <c r="M398" s="88" t="s">
        <v>34</v>
      </c>
      <c r="N398" s="88" t="s">
        <v>6</v>
      </c>
      <c r="O398" s="90">
        <v>10.6</v>
      </c>
      <c r="P398" s="90">
        <v>2633</v>
      </c>
      <c r="Q398" s="90">
        <v>2642</v>
      </c>
      <c r="R398" s="91">
        <v>271.12</v>
      </c>
      <c r="S398" s="90" t="s">
        <v>150</v>
      </c>
      <c r="T398" s="90">
        <v>2310.6</v>
      </c>
      <c r="U398" s="90">
        <v>9</v>
      </c>
      <c r="V398" s="88" t="s">
        <v>31</v>
      </c>
      <c r="W398" s="88" t="s">
        <v>112</v>
      </c>
      <c r="X398" s="88" t="s">
        <v>2278</v>
      </c>
      <c r="Y398" s="90" t="s">
        <v>1710</v>
      </c>
      <c r="Z398" s="90" t="s">
        <v>566</v>
      </c>
      <c r="AA398" s="90">
        <v>73</v>
      </c>
      <c r="AB398" s="91" t="s">
        <v>4107</v>
      </c>
      <c r="AC398" s="88" t="s">
        <v>566</v>
      </c>
      <c r="AD398" s="90" t="s">
        <v>566</v>
      </c>
      <c r="AE398" s="90" t="s">
        <v>2019</v>
      </c>
      <c r="AF398" s="90" t="s">
        <v>112</v>
      </c>
      <c r="AG398" s="91" t="s">
        <v>566</v>
      </c>
      <c r="AH398" s="92" t="s">
        <v>2239</v>
      </c>
      <c r="AI398" s="93" t="s">
        <v>566</v>
      </c>
      <c r="AJ398" s="88" t="s">
        <v>1985</v>
      </c>
      <c r="AK398" s="90" t="s">
        <v>566</v>
      </c>
      <c r="AL398" s="91" t="s">
        <v>566</v>
      </c>
      <c r="AM398" s="91" t="s">
        <v>566</v>
      </c>
      <c r="AN398" s="91" t="s">
        <v>566</v>
      </c>
      <c r="AO398" s="90" t="s">
        <v>566</v>
      </c>
      <c r="AP398" s="91" t="s">
        <v>566</v>
      </c>
      <c r="AQ398" s="91" t="s">
        <v>566</v>
      </c>
      <c r="AR398" s="91" t="s">
        <v>566</v>
      </c>
      <c r="AS398" s="91" t="s">
        <v>566</v>
      </c>
      <c r="AT398" s="91" t="s">
        <v>566</v>
      </c>
      <c r="AU398" s="90">
        <v>0</v>
      </c>
      <c r="AV398" s="90">
        <v>0</v>
      </c>
      <c r="AW398" s="91">
        <v>0</v>
      </c>
      <c r="AX398" s="91" t="s">
        <v>566</v>
      </c>
      <c r="AY398" s="91">
        <v>219.12</v>
      </c>
      <c r="AZ398" s="88" t="s">
        <v>4928</v>
      </c>
      <c r="BA398" s="91">
        <v>220.8</v>
      </c>
      <c r="BB398" s="91" t="s">
        <v>566</v>
      </c>
      <c r="BC398" s="94" t="s">
        <v>566</v>
      </c>
      <c r="BD398" s="91" t="s">
        <v>566</v>
      </c>
      <c r="BE398" s="95">
        <v>0</v>
      </c>
      <c r="BF398" s="91" t="s">
        <v>566</v>
      </c>
      <c r="BG398" s="91">
        <v>0</v>
      </c>
      <c r="BH398" s="94" t="s">
        <v>566</v>
      </c>
      <c r="BI398" s="94" t="s">
        <v>566</v>
      </c>
      <c r="BJ398" s="93">
        <v>0</v>
      </c>
      <c r="BK398" s="94">
        <v>0</v>
      </c>
      <c r="BL398" s="91" t="s">
        <v>566</v>
      </c>
      <c r="BM398" s="96">
        <v>0</v>
      </c>
      <c r="BN398" s="96" t="s">
        <v>566</v>
      </c>
      <c r="BO398" s="88" t="s">
        <v>745</v>
      </c>
      <c r="BP398" s="88" t="s">
        <v>1205</v>
      </c>
      <c r="BQ398" s="91" t="s">
        <v>566</v>
      </c>
      <c r="BR398" s="95">
        <v>0</v>
      </c>
      <c r="BS398" s="91" t="s">
        <v>566</v>
      </c>
      <c r="BT398" s="90" t="s">
        <v>566</v>
      </c>
      <c r="BU398" s="91" t="s">
        <v>566</v>
      </c>
      <c r="BV398" s="91" t="s">
        <v>566</v>
      </c>
      <c r="BW398" s="96" t="s">
        <v>566</v>
      </c>
      <c r="BX398" s="96" t="s">
        <v>566</v>
      </c>
      <c r="BY398" s="96" t="s">
        <v>1205</v>
      </c>
      <c r="BZ398" s="96" t="s">
        <v>566</v>
      </c>
      <c r="CA398" s="96" t="s">
        <v>566</v>
      </c>
      <c r="CB398" s="96" t="s">
        <v>566</v>
      </c>
      <c r="CC398" s="96" t="s">
        <v>566</v>
      </c>
      <c r="CD398" s="96" t="s">
        <v>566</v>
      </c>
      <c r="CE398" s="96" t="s">
        <v>566</v>
      </c>
      <c r="CF398" s="88" t="s">
        <v>566</v>
      </c>
      <c r="CG398" s="88" t="s">
        <v>566</v>
      </c>
      <c r="CH398" s="92" t="s">
        <v>566</v>
      </c>
      <c r="CI398" s="91">
        <v>0</v>
      </c>
      <c r="CJ398" s="91">
        <v>0</v>
      </c>
      <c r="CK398" s="90" t="s">
        <v>566</v>
      </c>
      <c r="CL398" s="91" t="s">
        <v>566</v>
      </c>
      <c r="CM398" s="91" t="s">
        <v>566</v>
      </c>
      <c r="CN398" s="88" t="s">
        <v>566</v>
      </c>
      <c r="CO398" s="91">
        <v>89</v>
      </c>
      <c r="CP398" s="91" t="s">
        <v>566</v>
      </c>
      <c r="CQ398" s="91" t="s">
        <v>566</v>
      </c>
      <c r="CR398" s="91" t="s">
        <v>566</v>
      </c>
      <c r="CS398" s="91" t="s">
        <v>566</v>
      </c>
      <c r="CT398" s="90">
        <v>-3.87</v>
      </c>
      <c r="CU398" s="96">
        <v>1.014</v>
      </c>
      <c r="CV398" s="96">
        <v>0.85299999999999998</v>
      </c>
      <c r="CW398" s="96">
        <v>0.82299999999999995</v>
      </c>
      <c r="CX398" s="93">
        <v>2298</v>
      </c>
      <c r="CY398" s="93">
        <v>2280.88</v>
      </c>
      <c r="CZ398" s="93">
        <v>81</v>
      </c>
      <c r="DA398" s="90">
        <v>40</v>
      </c>
      <c r="DB398" s="90" t="s">
        <v>566</v>
      </c>
      <c r="DC398" s="90">
        <v>71.2</v>
      </c>
      <c r="DD398" s="91">
        <v>212</v>
      </c>
      <c r="DE398" s="91">
        <v>3.358490566</v>
      </c>
      <c r="DF398" s="93">
        <v>38.1</v>
      </c>
      <c r="DG398" s="88" t="s">
        <v>393</v>
      </c>
      <c r="DH398" s="88" t="s">
        <v>566</v>
      </c>
      <c r="DI398" s="88">
        <v>1</v>
      </c>
      <c r="DJ398" s="88" t="s">
        <v>2345</v>
      </c>
      <c r="DK398" s="90">
        <v>-4.5</v>
      </c>
      <c r="DL398" s="91">
        <v>0</v>
      </c>
      <c r="DM398" s="91" t="s">
        <v>566</v>
      </c>
      <c r="DN398" s="91" t="s">
        <v>566</v>
      </c>
      <c r="DO398" s="91" t="s">
        <v>566</v>
      </c>
      <c r="DP398" s="91" t="s">
        <v>566</v>
      </c>
      <c r="DQ398" s="91" t="s">
        <v>566</v>
      </c>
      <c r="DR398" s="91" t="s">
        <v>566</v>
      </c>
      <c r="DS398" s="91" t="s">
        <v>566</v>
      </c>
      <c r="DT398" s="91" t="s">
        <v>566</v>
      </c>
      <c r="DU398" s="91" t="s">
        <v>566</v>
      </c>
      <c r="DV398" s="91">
        <v>100</v>
      </c>
      <c r="DW398" s="97"/>
      <c r="DX398" s="98" t="s">
        <v>566</v>
      </c>
      <c r="DY398" s="99" t="s">
        <v>689</v>
      </c>
      <c r="DZ398" s="98" t="s">
        <v>689</v>
      </c>
      <c r="EA398" s="100" t="s">
        <v>689</v>
      </c>
      <c r="EB398" s="101" t="s">
        <v>566</v>
      </c>
      <c r="EC398" s="38"/>
    </row>
    <row r="399" spans="1:133" s="9" customFormat="1" ht="15" customHeight="1" x14ac:dyDescent="0.25">
      <c r="A399" s="17" t="str">
        <f t="shared" si="5"/>
        <v>234Л_Южно-Ягунское</v>
      </c>
      <c r="B399" s="87">
        <v>46</v>
      </c>
      <c r="C399" s="88" t="s">
        <v>733</v>
      </c>
      <c r="D399" s="88" t="s">
        <v>568</v>
      </c>
      <c r="E399" s="88" t="s">
        <v>525</v>
      </c>
      <c r="F399" s="88" t="s">
        <v>7</v>
      </c>
      <c r="G399" s="88" t="s">
        <v>29</v>
      </c>
      <c r="H399" s="88" t="s">
        <v>224</v>
      </c>
      <c r="I399" s="89" t="s">
        <v>1312</v>
      </c>
      <c r="J399" s="88" t="s">
        <v>104</v>
      </c>
      <c r="K399" s="88" t="s">
        <v>688</v>
      </c>
      <c r="L399" s="88" t="s">
        <v>414</v>
      </c>
      <c r="M399" s="88" t="s">
        <v>34</v>
      </c>
      <c r="N399" s="88" t="s">
        <v>6</v>
      </c>
      <c r="O399" s="90">
        <v>70.400000000000006</v>
      </c>
      <c r="P399" s="90">
        <v>2674.9</v>
      </c>
      <c r="Q399" s="90">
        <v>2745.3</v>
      </c>
      <c r="R399" s="91">
        <v>315.11200000000002</v>
      </c>
      <c r="S399" s="90" t="s">
        <v>690</v>
      </c>
      <c r="T399" s="90">
        <v>2900</v>
      </c>
      <c r="U399" s="90">
        <v>3.8</v>
      </c>
      <c r="V399" s="88" t="s">
        <v>31</v>
      </c>
      <c r="W399" s="88" t="s">
        <v>94</v>
      </c>
      <c r="X399" s="88" t="s">
        <v>1270</v>
      </c>
      <c r="Y399" s="90" t="s">
        <v>950</v>
      </c>
      <c r="Z399" s="90" t="s">
        <v>566</v>
      </c>
      <c r="AA399" s="90">
        <v>73</v>
      </c>
      <c r="AB399" s="91" t="s">
        <v>4108</v>
      </c>
      <c r="AC399" s="88" t="s">
        <v>566</v>
      </c>
      <c r="AD399" s="90" t="s">
        <v>566</v>
      </c>
      <c r="AE399" s="90" t="s">
        <v>2019</v>
      </c>
      <c r="AF399" s="90" t="s">
        <v>94</v>
      </c>
      <c r="AG399" s="91" t="s">
        <v>3457</v>
      </c>
      <c r="AH399" s="92" t="s">
        <v>5046</v>
      </c>
      <c r="AI399" s="93">
        <v>10</v>
      </c>
      <c r="AJ399" s="88" t="s">
        <v>722</v>
      </c>
      <c r="AK399" s="90" t="s">
        <v>566</v>
      </c>
      <c r="AL399" s="91">
        <v>16.600000000000001</v>
      </c>
      <c r="AM399" s="91">
        <v>15.070318287099999</v>
      </c>
      <c r="AN399" s="91">
        <v>1579</v>
      </c>
      <c r="AO399" s="90">
        <v>6</v>
      </c>
      <c r="AP399" s="91">
        <v>91.382000000000005</v>
      </c>
      <c r="AQ399" s="91">
        <v>41.058500000000002</v>
      </c>
      <c r="AR399" s="91">
        <v>74</v>
      </c>
      <c r="AS399" s="91">
        <v>82.0967102555</v>
      </c>
      <c r="AT399" s="91">
        <v>83.784841877600002</v>
      </c>
      <c r="AU399" s="90" t="s">
        <v>566</v>
      </c>
      <c r="AV399" s="90">
        <v>0</v>
      </c>
      <c r="AW399" s="91" t="s">
        <v>566</v>
      </c>
      <c r="AX399" s="91" t="s">
        <v>566</v>
      </c>
      <c r="AY399" s="91">
        <v>166.4</v>
      </c>
      <c r="AZ399" s="88" t="s">
        <v>4936</v>
      </c>
      <c r="BA399" s="91">
        <v>168.13</v>
      </c>
      <c r="BB399" s="91">
        <v>84.303289744500006</v>
      </c>
      <c r="BC399" s="94">
        <v>0.41691136969999998</v>
      </c>
      <c r="BD399" s="91">
        <v>35.146999999999998</v>
      </c>
      <c r="BE399" s="95">
        <v>92.650999999999996</v>
      </c>
      <c r="BF399" s="91">
        <v>2.2000000000000002</v>
      </c>
      <c r="BG399" s="91">
        <v>9</v>
      </c>
      <c r="BH399" s="94" t="s">
        <v>566</v>
      </c>
      <c r="BI399" s="94" t="s">
        <v>566</v>
      </c>
      <c r="BJ399" s="93">
        <v>216</v>
      </c>
      <c r="BK399" s="94">
        <v>528</v>
      </c>
      <c r="BL399" s="91">
        <v>19.82816</v>
      </c>
      <c r="BM399" s="96">
        <v>0.79312621999999999</v>
      </c>
      <c r="BN399" s="96" t="s">
        <v>566</v>
      </c>
      <c r="BO399" s="88" t="s">
        <v>430</v>
      </c>
      <c r="BP399" s="88" t="s">
        <v>566</v>
      </c>
      <c r="BQ399" s="91">
        <v>35.146999999999998</v>
      </c>
      <c r="BR399" s="95">
        <v>92.650999999999996</v>
      </c>
      <c r="BS399" s="91">
        <v>2.2000000000000002</v>
      </c>
      <c r="BT399" s="90">
        <v>30</v>
      </c>
      <c r="BU399" s="91">
        <v>0</v>
      </c>
      <c r="BV399" s="91">
        <v>66.09</v>
      </c>
      <c r="BW399" s="96">
        <v>2.6436000000000002</v>
      </c>
      <c r="BX399" s="96" t="s">
        <v>566</v>
      </c>
      <c r="BY399" s="96" t="s">
        <v>566</v>
      </c>
      <c r="BZ399" s="96" t="s">
        <v>566</v>
      </c>
      <c r="CA399" s="96" t="s">
        <v>566</v>
      </c>
      <c r="CB399" s="96" t="s">
        <v>566</v>
      </c>
      <c r="CC399" s="96" t="s">
        <v>566</v>
      </c>
      <c r="CD399" s="96" t="s">
        <v>566</v>
      </c>
      <c r="CE399" s="96" t="s">
        <v>566</v>
      </c>
      <c r="CF399" s="88" t="s">
        <v>566</v>
      </c>
      <c r="CG399" s="88" t="s">
        <v>566</v>
      </c>
      <c r="CH399" s="92" t="s">
        <v>566</v>
      </c>
      <c r="CI399" s="91">
        <v>0</v>
      </c>
      <c r="CJ399" s="91">
        <v>0</v>
      </c>
      <c r="CK399" s="90" t="s">
        <v>566</v>
      </c>
      <c r="CL399" s="91">
        <v>-3.3575926974999999</v>
      </c>
      <c r="CM399" s="91">
        <v>3.6465926975</v>
      </c>
      <c r="CN399" s="88" t="s">
        <v>566</v>
      </c>
      <c r="CO399" s="91">
        <v>89</v>
      </c>
      <c r="CP399" s="91">
        <v>32.268633982899999</v>
      </c>
      <c r="CQ399" s="91">
        <v>2.0227222293999998</v>
      </c>
      <c r="CR399" s="91">
        <v>-2.8780326837999999</v>
      </c>
      <c r="CS399" s="91">
        <v>-0.1802777706</v>
      </c>
      <c r="CT399" s="90">
        <v>0.2</v>
      </c>
      <c r="CU399" s="96">
        <v>1.014</v>
      </c>
      <c r="CV399" s="96">
        <v>0.85299999999999998</v>
      </c>
      <c r="CW399" s="96">
        <v>0.82299999999999995</v>
      </c>
      <c r="CX399" s="93">
        <v>2298</v>
      </c>
      <c r="CY399" s="93">
        <v>2280.3879999999999</v>
      </c>
      <c r="CZ399" s="93">
        <v>79.400000000000006</v>
      </c>
      <c r="DA399" s="90">
        <v>40</v>
      </c>
      <c r="DB399" s="90" t="s">
        <v>566</v>
      </c>
      <c r="DC399" s="90">
        <v>71.2</v>
      </c>
      <c r="DD399" s="91">
        <v>212</v>
      </c>
      <c r="DE399" s="91">
        <v>-21.509433962300001</v>
      </c>
      <c r="DF399" s="93">
        <v>38.1</v>
      </c>
      <c r="DG399" s="88" t="s">
        <v>393</v>
      </c>
      <c r="DH399" s="88" t="s">
        <v>566</v>
      </c>
      <c r="DI399" s="88">
        <v>1</v>
      </c>
      <c r="DJ399" s="88" t="s">
        <v>2346</v>
      </c>
      <c r="DK399" s="90">
        <v>-4.5</v>
      </c>
      <c r="DL399" s="91">
        <v>92.650999999999996</v>
      </c>
      <c r="DM399" s="91">
        <v>1.0203767271999999</v>
      </c>
      <c r="DN399" s="91">
        <v>86.021114885399996</v>
      </c>
      <c r="DO399" s="91">
        <v>5.3921347080000004</v>
      </c>
      <c r="DP399" s="91">
        <v>50.874448218700003</v>
      </c>
      <c r="DQ399" s="91">
        <v>3.1891347080000001</v>
      </c>
      <c r="DR399" s="91">
        <v>78.977158688700001</v>
      </c>
      <c r="DS399" s="91">
        <v>4.9505924105999997</v>
      </c>
      <c r="DT399" s="91">
        <v>43.830492022000001</v>
      </c>
      <c r="DU399" s="91">
        <v>2.7475924105999998</v>
      </c>
      <c r="DV399" s="91" t="s">
        <v>566</v>
      </c>
      <c r="DW399" s="97"/>
      <c r="DX399" s="98" t="s">
        <v>566</v>
      </c>
      <c r="DY399" s="99" t="s">
        <v>689</v>
      </c>
      <c r="DZ399" s="98" t="s">
        <v>689</v>
      </c>
      <c r="EA399" s="100" t="s">
        <v>689</v>
      </c>
      <c r="EB399" s="101" t="s">
        <v>2761</v>
      </c>
      <c r="EC399" s="38"/>
    </row>
    <row r="400" spans="1:133" s="9" customFormat="1" ht="15" customHeight="1" x14ac:dyDescent="0.25">
      <c r="A400" s="17" t="str">
        <f t="shared" si="5"/>
        <v>239_Южно-Ягунское</v>
      </c>
      <c r="B400" s="87">
        <v>47</v>
      </c>
      <c r="C400" s="88" t="s">
        <v>733</v>
      </c>
      <c r="D400" s="88" t="s">
        <v>568</v>
      </c>
      <c r="E400" s="88" t="s">
        <v>525</v>
      </c>
      <c r="F400" s="88" t="s">
        <v>30</v>
      </c>
      <c r="G400" s="88" t="s">
        <v>29</v>
      </c>
      <c r="H400" s="88" t="s">
        <v>224</v>
      </c>
      <c r="I400" s="89">
        <v>239</v>
      </c>
      <c r="J400" s="88" t="s">
        <v>16</v>
      </c>
      <c r="K400" s="88" t="s">
        <v>688</v>
      </c>
      <c r="L400" s="88" t="s">
        <v>414</v>
      </c>
      <c r="M400" s="88" t="s">
        <v>34</v>
      </c>
      <c r="N400" s="88" t="s">
        <v>6</v>
      </c>
      <c r="O400" s="90">
        <v>12</v>
      </c>
      <c r="P400" s="90">
        <v>2396</v>
      </c>
      <c r="Q400" s="90">
        <v>2405</v>
      </c>
      <c r="R400" s="91">
        <v>42.182000000000002</v>
      </c>
      <c r="S400" s="90" t="s">
        <v>150</v>
      </c>
      <c r="T400" s="90">
        <v>2418</v>
      </c>
      <c r="U400" s="90">
        <v>2.4</v>
      </c>
      <c r="V400" s="88" t="s">
        <v>31</v>
      </c>
      <c r="W400" s="88" t="s">
        <v>94</v>
      </c>
      <c r="X400" s="88" t="s">
        <v>269</v>
      </c>
      <c r="Y400" s="90" t="s">
        <v>892</v>
      </c>
      <c r="Z400" s="90" t="s">
        <v>566</v>
      </c>
      <c r="AA400" s="90">
        <v>73</v>
      </c>
      <c r="AB400" s="91" t="s">
        <v>3719</v>
      </c>
      <c r="AC400" s="88" t="s">
        <v>566</v>
      </c>
      <c r="AD400" s="90" t="s">
        <v>566</v>
      </c>
      <c r="AE400" s="90" t="s">
        <v>2019</v>
      </c>
      <c r="AF400" s="90" t="s">
        <v>94</v>
      </c>
      <c r="AG400" s="91" t="s">
        <v>3573</v>
      </c>
      <c r="AH400" s="92" t="s">
        <v>3353</v>
      </c>
      <c r="AI400" s="93">
        <v>323</v>
      </c>
      <c r="AJ400" s="88" t="s">
        <v>722</v>
      </c>
      <c r="AK400" s="90" t="s">
        <v>566</v>
      </c>
      <c r="AL400" s="91">
        <v>28</v>
      </c>
      <c r="AM400" s="91">
        <v>25.146804843200002</v>
      </c>
      <c r="AN400" s="91">
        <v>1344</v>
      </c>
      <c r="AO400" s="90">
        <v>27</v>
      </c>
      <c r="AP400" s="91">
        <v>22.526</v>
      </c>
      <c r="AQ400" s="91">
        <v>101.66</v>
      </c>
      <c r="AR400" s="91" t="s">
        <v>566</v>
      </c>
      <c r="AS400" s="91">
        <v>110.79641543050001</v>
      </c>
      <c r="AT400" s="91">
        <v>112.92729787029999</v>
      </c>
      <c r="AU400" s="90" t="s">
        <v>566</v>
      </c>
      <c r="AV400" s="90">
        <v>0</v>
      </c>
      <c r="AW400" s="91" t="s">
        <v>566</v>
      </c>
      <c r="AX400" s="91" t="s">
        <v>566</v>
      </c>
      <c r="AY400" s="91">
        <v>231.92</v>
      </c>
      <c r="AZ400" s="88" t="s">
        <v>4928</v>
      </c>
      <c r="BA400" s="91">
        <v>234.1</v>
      </c>
      <c r="BB400" s="91">
        <v>121.1235845695</v>
      </c>
      <c r="BC400" s="94">
        <v>0.67080247240000002</v>
      </c>
      <c r="BD400" s="91">
        <v>81.25</v>
      </c>
      <c r="BE400" s="95">
        <v>92.200999999999993</v>
      </c>
      <c r="BF400" s="91">
        <v>5.41</v>
      </c>
      <c r="BG400" s="91">
        <v>31</v>
      </c>
      <c r="BH400" s="94" t="s">
        <v>566</v>
      </c>
      <c r="BI400" s="94" t="s">
        <v>566</v>
      </c>
      <c r="BJ400" s="93">
        <v>744</v>
      </c>
      <c r="BK400" s="94">
        <v>0</v>
      </c>
      <c r="BL400" s="91">
        <v>167.57049000000001</v>
      </c>
      <c r="BM400" s="96">
        <v>6.70281941</v>
      </c>
      <c r="BN400" s="96" t="s">
        <v>566</v>
      </c>
      <c r="BO400" s="88" t="s">
        <v>430</v>
      </c>
      <c r="BP400" s="88" t="s">
        <v>566</v>
      </c>
      <c r="BQ400" s="91">
        <v>81.25</v>
      </c>
      <c r="BR400" s="95">
        <v>92.200999999999993</v>
      </c>
      <c r="BS400" s="91">
        <v>5.41</v>
      </c>
      <c r="BT400" s="90">
        <v>30</v>
      </c>
      <c r="BU400" s="91">
        <v>0</v>
      </c>
      <c r="BV400" s="91">
        <v>162.15</v>
      </c>
      <c r="BW400" s="96">
        <v>6.4859999999999998</v>
      </c>
      <c r="BX400" s="96" t="s">
        <v>566</v>
      </c>
      <c r="BY400" s="96" t="s">
        <v>566</v>
      </c>
      <c r="BZ400" s="96" t="s">
        <v>566</v>
      </c>
      <c r="CA400" s="96" t="s">
        <v>566</v>
      </c>
      <c r="CB400" s="96" t="s">
        <v>566</v>
      </c>
      <c r="CC400" s="96" t="s">
        <v>566</v>
      </c>
      <c r="CD400" s="96" t="s">
        <v>566</v>
      </c>
      <c r="CE400" s="96" t="s">
        <v>566</v>
      </c>
      <c r="CF400" s="88" t="s">
        <v>566</v>
      </c>
      <c r="CG400" s="88" t="s">
        <v>566</v>
      </c>
      <c r="CH400" s="92" t="s">
        <v>566</v>
      </c>
      <c r="CI400" s="91">
        <v>0</v>
      </c>
      <c r="CJ400" s="91">
        <v>0</v>
      </c>
      <c r="CK400" s="90" t="s">
        <v>566</v>
      </c>
      <c r="CL400" s="91">
        <v>0.81230693720000002</v>
      </c>
      <c r="CM400" s="91">
        <v>1.86930628E-2</v>
      </c>
      <c r="CN400" s="88" t="s">
        <v>566</v>
      </c>
      <c r="CO400" s="91">
        <v>89</v>
      </c>
      <c r="CP400" s="91">
        <v>95.871089355400002</v>
      </c>
      <c r="CQ400" s="91">
        <v>6.3782292644999998</v>
      </c>
      <c r="CR400" s="91">
        <v>14.621089355400001</v>
      </c>
      <c r="CS400" s="91">
        <v>0.97322926450000002</v>
      </c>
      <c r="CT400" s="90">
        <v>-3.5</v>
      </c>
      <c r="CU400" s="96">
        <v>1.014</v>
      </c>
      <c r="CV400" s="96">
        <v>0.85299999999999998</v>
      </c>
      <c r="CW400" s="96">
        <v>0.82299999999999995</v>
      </c>
      <c r="CX400" s="93">
        <v>2298</v>
      </c>
      <c r="CY400" s="93">
        <v>2275.8180000000002</v>
      </c>
      <c r="CZ400" s="93">
        <v>78</v>
      </c>
      <c r="DA400" s="90">
        <v>40</v>
      </c>
      <c r="DB400" s="90" t="s">
        <v>566</v>
      </c>
      <c r="DC400" s="90">
        <v>71.2</v>
      </c>
      <c r="DD400" s="91">
        <v>212</v>
      </c>
      <c r="DE400" s="91">
        <v>9.3962264150999992</v>
      </c>
      <c r="DF400" s="93">
        <v>38.1</v>
      </c>
      <c r="DG400" s="88" t="s">
        <v>393</v>
      </c>
      <c r="DH400" s="88" t="s">
        <v>566</v>
      </c>
      <c r="DI400" s="88">
        <v>1</v>
      </c>
      <c r="DJ400" s="88" t="s">
        <v>1389</v>
      </c>
      <c r="DK400" s="90">
        <v>-4.5</v>
      </c>
      <c r="DL400" s="91">
        <v>92.200999999999993</v>
      </c>
      <c r="DM400" s="91">
        <v>0.87739393290000001</v>
      </c>
      <c r="DN400" s="91">
        <v>106.27309823820001</v>
      </c>
      <c r="DO400" s="91">
        <v>7.0702668527999997</v>
      </c>
      <c r="DP400" s="91">
        <v>25.023098238199999</v>
      </c>
      <c r="DQ400" s="91">
        <v>1.6652668528000001</v>
      </c>
      <c r="DR400" s="91">
        <v>125.397140897</v>
      </c>
      <c r="DS400" s="91">
        <v>8.3425745876999997</v>
      </c>
      <c r="DT400" s="91">
        <v>44.147140897</v>
      </c>
      <c r="DU400" s="91">
        <v>2.9375745876999999</v>
      </c>
      <c r="DV400" s="91" t="s">
        <v>566</v>
      </c>
      <c r="DW400" s="97"/>
      <c r="DX400" s="98" t="s">
        <v>566</v>
      </c>
      <c r="DY400" s="99" t="s">
        <v>689</v>
      </c>
      <c r="DZ400" s="98" t="s">
        <v>689</v>
      </c>
      <c r="EA400" s="100" t="s">
        <v>689</v>
      </c>
      <c r="EB400" s="101" t="s">
        <v>2761</v>
      </c>
      <c r="EC400" s="38"/>
    </row>
    <row r="401" spans="1:133" s="9" customFormat="1" ht="15" customHeight="1" x14ac:dyDescent="0.25">
      <c r="A401" s="17" t="str">
        <f t="shared" si="5"/>
        <v>240_Южно-Ягунское</v>
      </c>
      <c r="B401" s="87">
        <v>48</v>
      </c>
      <c r="C401" s="88" t="s">
        <v>733</v>
      </c>
      <c r="D401" s="88" t="s">
        <v>568</v>
      </c>
      <c r="E401" s="88" t="s">
        <v>525</v>
      </c>
      <c r="F401" s="88" t="s">
        <v>30</v>
      </c>
      <c r="G401" s="88" t="s">
        <v>29</v>
      </c>
      <c r="H401" s="88" t="s">
        <v>224</v>
      </c>
      <c r="I401" s="89">
        <v>240</v>
      </c>
      <c r="J401" s="88" t="s">
        <v>16</v>
      </c>
      <c r="K401" s="88" t="s">
        <v>688</v>
      </c>
      <c r="L401" s="88" t="s">
        <v>414</v>
      </c>
      <c r="M401" s="88" t="s">
        <v>34</v>
      </c>
      <c r="N401" s="88" t="s">
        <v>6</v>
      </c>
      <c r="O401" s="90">
        <v>7.5</v>
      </c>
      <c r="P401" s="90">
        <v>2501.5</v>
      </c>
      <c r="Q401" s="90">
        <v>2509</v>
      </c>
      <c r="R401" s="91">
        <v>141.47499999999999</v>
      </c>
      <c r="S401" s="90" t="s">
        <v>150</v>
      </c>
      <c r="T401" s="90">
        <v>2535</v>
      </c>
      <c r="U401" s="90">
        <v>2.2000000000000002</v>
      </c>
      <c r="V401" s="88" t="s">
        <v>31</v>
      </c>
      <c r="W401" s="88" t="s">
        <v>112</v>
      </c>
      <c r="X401" s="88" t="s">
        <v>245</v>
      </c>
      <c r="Y401" s="90" t="s">
        <v>933</v>
      </c>
      <c r="Z401" s="90" t="s">
        <v>566</v>
      </c>
      <c r="AA401" s="90">
        <v>73</v>
      </c>
      <c r="AB401" s="91" t="s">
        <v>4109</v>
      </c>
      <c r="AC401" s="88" t="s">
        <v>566</v>
      </c>
      <c r="AD401" s="90" t="s">
        <v>566</v>
      </c>
      <c r="AE401" s="90" t="s">
        <v>4795</v>
      </c>
      <c r="AF401" s="90" t="s">
        <v>112</v>
      </c>
      <c r="AG401" s="91" t="s">
        <v>3479</v>
      </c>
      <c r="AH401" s="92" t="s">
        <v>4768</v>
      </c>
      <c r="AI401" s="93">
        <v>132</v>
      </c>
      <c r="AJ401" s="88" t="s">
        <v>722</v>
      </c>
      <c r="AK401" s="90" t="s">
        <v>566</v>
      </c>
      <c r="AL401" s="91">
        <v>28</v>
      </c>
      <c r="AM401" s="91">
        <v>25.146804843200002</v>
      </c>
      <c r="AN401" s="91">
        <v>1061</v>
      </c>
      <c r="AO401" s="90">
        <v>19</v>
      </c>
      <c r="AP401" s="91">
        <v>59.572000000000003</v>
      </c>
      <c r="AQ401" s="91">
        <v>111.53</v>
      </c>
      <c r="AR401" s="91" t="s">
        <v>566</v>
      </c>
      <c r="AS401" s="91">
        <v>130.0364660342</v>
      </c>
      <c r="AT401" s="91">
        <v>131.5756605931</v>
      </c>
      <c r="AU401" s="90">
        <v>147</v>
      </c>
      <c r="AV401" s="90">
        <v>26</v>
      </c>
      <c r="AW401" s="91">
        <v>0.04</v>
      </c>
      <c r="AX401" s="91" t="s">
        <v>566</v>
      </c>
      <c r="AY401" s="91">
        <v>234.63</v>
      </c>
      <c r="AZ401" s="88" t="s">
        <v>4928</v>
      </c>
      <c r="BA401" s="91">
        <v>236.2</v>
      </c>
      <c r="BB401" s="91">
        <v>104.59353396580001</v>
      </c>
      <c r="BC401" s="94">
        <v>0.77373807859999999</v>
      </c>
      <c r="BD401" s="91">
        <v>80.927999999999997</v>
      </c>
      <c r="BE401" s="95">
        <v>96.093000000000004</v>
      </c>
      <c r="BF401" s="91">
        <v>2.7</v>
      </c>
      <c r="BG401" s="91">
        <v>31</v>
      </c>
      <c r="BH401" s="94" t="s">
        <v>566</v>
      </c>
      <c r="BI401" s="94" t="s">
        <v>566</v>
      </c>
      <c r="BJ401" s="93">
        <v>744</v>
      </c>
      <c r="BK401" s="94">
        <v>0</v>
      </c>
      <c r="BL401" s="91">
        <v>83.615840000000006</v>
      </c>
      <c r="BM401" s="96">
        <v>3.3446334700000002</v>
      </c>
      <c r="BN401" s="96" t="s">
        <v>566</v>
      </c>
      <c r="BO401" s="88" t="s">
        <v>430</v>
      </c>
      <c r="BP401" s="88" t="s">
        <v>566</v>
      </c>
      <c r="BQ401" s="91">
        <v>80.927999999999997</v>
      </c>
      <c r="BR401" s="95">
        <v>96.093000000000004</v>
      </c>
      <c r="BS401" s="91">
        <v>2.7</v>
      </c>
      <c r="BT401" s="90">
        <v>30</v>
      </c>
      <c r="BU401" s="91">
        <v>0</v>
      </c>
      <c r="BV401" s="91">
        <v>80.91</v>
      </c>
      <c r="BW401" s="96">
        <v>3.2364000000000002</v>
      </c>
      <c r="BX401" s="96" t="s">
        <v>566</v>
      </c>
      <c r="BY401" s="96" t="s">
        <v>566</v>
      </c>
      <c r="BZ401" s="96" t="s">
        <v>566</v>
      </c>
      <c r="CA401" s="96" t="s">
        <v>566</v>
      </c>
      <c r="CB401" s="96" t="s">
        <v>566</v>
      </c>
      <c r="CC401" s="96" t="s">
        <v>566</v>
      </c>
      <c r="CD401" s="96" t="s">
        <v>566</v>
      </c>
      <c r="CE401" s="96" t="s">
        <v>566</v>
      </c>
      <c r="CF401" s="88" t="s">
        <v>566</v>
      </c>
      <c r="CG401" s="88" t="s">
        <v>566</v>
      </c>
      <c r="CH401" s="92" t="s">
        <v>566</v>
      </c>
      <c r="CI401" s="91">
        <v>0</v>
      </c>
      <c r="CJ401" s="91">
        <v>0</v>
      </c>
      <c r="CK401" s="90" t="s">
        <v>566</v>
      </c>
      <c r="CL401" s="91">
        <v>-1.8451391099999999E-2</v>
      </c>
      <c r="CM401" s="91">
        <v>-5.5486088999999999E-3</v>
      </c>
      <c r="CN401" s="88" t="s">
        <v>566</v>
      </c>
      <c r="CO401" s="91">
        <v>89</v>
      </c>
      <c r="CP401" s="91">
        <v>112.67911705909999</v>
      </c>
      <c r="CQ401" s="91">
        <v>3.7555440388000001</v>
      </c>
      <c r="CR401" s="91">
        <v>31.751375123599999</v>
      </c>
      <c r="CS401" s="91">
        <v>1.0585440388</v>
      </c>
      <c r="CT401" s="90">
        <v>-3.16</v>
      </c>
      <c r="CU401" s="96">
        <v>1.014</v>
      </c>
      <c r="CV401" s="96">
        <v>0.85299999999999998</v>
      </c>
      <c r="CW401" s="96">
        <v>0.82299999999999995</v>
      </c>
      <c r="CX401" s="93">
        <v>2298</v>
      </c>
      <c r="CY401" s="93">
        <v>2282.0250000000001</v>
      </c>
      <c r="CZ401" s="93">
        <v>78</v>
      </c>
      <c r="DA401" s="90">
        <v>40</v>
      </c>
      <c r="DB401" s="90" t="s">
        <v>566</v>
      </c>
      <c r="DC401" s="90">
        <v>71.2</v>
      </c>
      <c r="DD401" s="91">
        <v>212</v>
      </c>
      <c r="DE401" s="91">
        <v>10.674528301900001</v>
      </c>
      <c r="DF401" s="93">
        <v>38.1</v>
      </c>
      <c r="DG401" s="88" t="s">
        <v>393</v>
      </c>
      <c r="DH401" s="88" t="s">
        <v>566</v>
      </c>
      <c r="DI401" s="88">
        <v>1</v>
      </c>
      <c r="DJ401" s="88" t="s">
        <v>882</v>
      </c>
      <c r="DK401" s="90">
        <v>-4.5</v>
      </c>
      <c r="DL401" s="91">
        <v>96.093000000000004</v>
      </c>
      <c r="DM401" s="91">
        <v>1.0930475049999999</v>
      </c>
      <c r="DN401" s="91">
        <v>114.3257013353</v>
      </c>
      <c r="DO401" s="91">
        <v>3.8104239484</v>
      </c>
      <c r="DP401" s="91">
        <v>33.397959399800001</v>
      </c>
      <c r="DQ401" s="91">
        <v>1.1134239483999999</v>
      </c>
      <c r="DR401" s="91">
        <v>159.18050814590001</v>
      </c>
      <c r="DS401" s="91">
        <v>5.3054143842999997</v>
      </c>
      <c r="DT401" s="91">
        <v>78.252766210399997</v>
      </c>
      <c r="DU401" s="91">
        <v>2.6084143843000001</v>
      </c>
      <c r="DV401" s="91" t="s">
        <v>566</v>
      </c>
      <c r="DW401" s="97"/>
      <c r="DX401" s="98" t="s">
        <v>689</v>
      </c>
      <c r="DY401" s="99" t="s">
        <v>689</v>
      </c>
      <c r="DZ401" s="98" t="s">
        <v>689</v>
      </c>
      <c r="EA401" s="100" t="s">
        <v>689</v>
      </c>
      <c r="EB401" s="101" t="s">
        <v>2761</v>
      </c>
      <c r="EC401" s="38"/>
    </row>
    <row r="402" spans="1:133" s="9" customFormat="1" ht="15" customHeight="1" x14ac:dyDescent="0.25">
      <c r="A402" s="17" t="str">
        <f t="shared" si="5"/>
        <v>246Г_Южно-Ягунское</v>
      </c>
      <c r="B402" s="87">
        <v>49</v>
      </c>
      <c r="C402" s="88" t="s">
        <v>733</v>
      </c>
      <c r="D402" s="88" t="s">
        <v>568</v>
      </c>
      <c r="E402" s="88" t="s">
        <v>525</v>
      </c>
      <c r="F402" s="88" t="s">
        <v>30</v>
      </c>
      <c r="G402" s="88" t="s">
        <v>29</v>
      </c>
      <c r="H402" s="88" t="s">
        <v>224</v>
      </c>
      <c r="I402" s="89" t="s">
        <v>559</v>
      </c>
      <c r="J402" s="88" t="s">
        <v>215</v>
      </c>
      <c r="K402" s="88" t="s">
        <v>688</v>
      </c>
      <c r="L402" s="88" t="s">
        <v>414</v>
      </c>
      <c r="M402" s="88" t="s">
        <v>34</v>
      </c>
      <c r="N402" s="88" t="s">
        <v>6</v>
      </c>
      <c r="O402" s="90">
        <v>495.25</v>
      </c>
      <c r="P402" s="90">
        <v>2815.38</v>
      </c>
      <c r="Q402" s="90">
        <v>3310.63</v>
      </c>
      <c r="R402" s="91">
        <v>459.80799999999999</v>
      </c>
      <c r="S402" s="90" t="s">
        <v>699</v>
      </c>
      <c r="T402" s="90">
        <v>3310.3</v>
      </c>
      <c r="U402" s="90">
        <v>495.25</v>
      </c>
      <c r="V402" s="88" t="s">
        <v>31</v>
      </c>
      <c r="W402" s="88" t="s">
        <v>112</v>
      </c>
      <c r="X402" s="88" t="s">
        <v>509</v>
      </c>
      <c r="Y402" s="90" t="s">
        <v>1019</v>
      </c>
      <c r="Z402" s="90" t="s">
        <v>566</v>
      </c>
      <c r="AA402" s="90">
        <v>73</v>
      </c>
      <c r="AB402" s="91" t="s">
        <v>5025</v>
      </c>
      <c r="AC402" s="88" t="s">
        <v>566</v>
      </c>
      <c r="AD402" s="90" t="s">
        <v>566</v>
      </c>
      <c r="AE402" s="90" t="s">
        <v>2021</v>
      </c>
      <c r="AF402" s="90" t="s">
        <v>112</v>
      </c>
      <c r="AG402" s="91" t="s">
        <v>3549</v>
      </c>
      <c r="AH402" s="92" t="s">
        <v>4986</v>
      </c>
      <c r="AI402" s="93">
        <v>43</v>
      </c>
      <c r="AJ402" s="88" t="s">
        <v>566</v>
      </c>
      <c r="AK402" s="90" t="s">
        <v>566</v>
      </c>
      <c r="AL402" s="91">
        <v>35</v>
      </c>
      <c r="AM402" s="91">
        <v>30.693313603699998</v>
      </c>
      <c r="AN402" s="91">
        <v>1803</v>
      </c>
      <c r="AO402" s="90">
        <v>34.700000000000003</v>
      </c>
      <c r="AP402" s="91">
        <v>93.298000000000002</v>
      </c>
      <c r="AQ402" s="91" t="s">
        <v>566</v>
      </c>
      <c r="AR402" s="91" t="s">
        <v>566</v>
      </c>
      <c r="AS402" s="91">
        <v>89.62</v>
      </c>
      <c r="AT402" s="91">
        <v>91.97</v>
      </c>
      <c r="AU402" s="90" t="s">
        <v>566</v>
      </c>
      <c r="AV402" s="90">
        <v>0</v>
      </c>
      <c r="AW402" s="91" t="s">
        <v>566</v>
      </c>
      <c r="AX402" s="91" t="s">
        <v>566</v>
      </c>
      <c r="AY402" s="91">
        <v>214.12</v>
      </c>
      <c r="AZ402" s="88" t="s">
        <v>4928</v>
      </c>
      <c r="BA402" s="91">
        <v>216.6</v>
      </c>
      <c r="BB402" s="91">
        <v>124.5</v>
      </c>
      <c r="BC402" s="94">
        <v>0.1455100402</v>
      </c>
      <c r="BD402" s="91">
        <v>18.116</v>
      </c>
      <c r="BE402" s="95">
        <v>28.3</v>
      </c>
      <c r="BF402" s="91">
        <v>11.08</v>
      </c>
      <c r="BG402" s="91">
        <v>30.7</v>
      </c>
      <c r="BH402" s="94">
        <v>0.16667000000000001</v>
      </c>
      <c r="BI402" s="94">
        <v>0.16667000000000001</v>
      </c>
      <c r="BJ402" s="93">
        <v>368</v>
      </c>
      <c r="BK402" s="94">
        <v>8</v>
      </c>
      <c r="BL402" s="91">
        <v>339.77217000000002</v>
      </c>
      <c r="BM402" s="96">
        <v>13.59088682</v>
      </c>
      <c r="BN402" s="96" t="s">
        <v>566</v>
      </c>
      <c r="BO402" s="88" t="s">
        <v>696</v>
      </c>
      <c r="BP402" s="88" t="s">
        <v>566</v>
      </c>
      <c r="BQ402" s="91">
        <v>18.116</v>
      </c>
      <c r="BR402" s="95">
        <v>28.3</v>
      </c>
      <c r="BS402" s="91">
        <v>11.08</v>
      </c>
      <c r="BT402" s="90">
        <v>30</v>
      </c>
      <c r="BU402" s="91">
        <v>0</v>
      </c>
      <c r="BV402" s="91">
        <v>332.4</v>
      </c>
      <c r="BW402" s="96">
        <v>13.295999999999999</v>
      </c>
      <c r="BX402" s="96" t="s">
        <v>566</v>
      </c>
      <c r="BY402" s="96" t="s">
        <v>566</v>
      </c>
      <c r="BZ402" s="96" t="s">
        <v>566</v>
      </c>
      <c r="CA402" s="96" t="s">
        <v>566</v>
      </c>
      <c r="CB402" s="96" t="s">
        <v>566</v>
      </c>
      <c r="CC402" s="96" t="s">
        <v>566</v>
      </c>
      <c r="CD402" s="96" t="s">
        <v>566</v>
      </c>
      <c r="CE402" s="96" t="s">
        <v>566</v>
      </c>
      <c r="CF402" s="88" t="s">
        <v>566</v>
      </c>
      <c r="CG402" s="88" t="s">
        <v>566</v>
      </c>
      <c r="CH402" s="92" t="s">
        <v>566</v>
      </c>
      <c r="CI402" s="91">
        <v>0</v>
      </c>
      <c r="CJ402" s="91">
        <v>0</v>
      </c>
      <c r="CK402" s="90" t="s">
        <v>566</v>
      </c>
      <c r="CL402" s="91">
        <v>-0.719544234</v>
      </c>
      <c r="CM402" s="91">
        <v>-0.56745576600000003</v>
      </c>
      <c r="CN402" s="88" t="s">
        <v>566</v>
      </c>
      <c r="CO402" s="91">
        <v>60.52</v>
      </c>
      <c r="CP402" s="91">
        <v>22.246278787400001</v>
      </c>
      <c r="CQ402" s="91">
        <v>13.6058375646</v>
      </c>
      <c r="CR402" s="91">
        <v>4.1306535699999998</v>
      </c>
      <c r="CS402" s="91">
        <v>2.5258375646000002</v>
      </c>
      <c r="CT402" s="90">
        <v>1</v>
      </c>
      <c r="CU402" s="96">
        <v>1.014</v>
      </c>
      <c r="CV402" s="96">
        <v>0.85299999999999998</v>
      </c>
      <c r="CW402" s="96">
        <v>0.82299999999999995</v>
      </c>
      <c r="CX402" s="93">
        <v>2298</v>
      </c>
      <c r="CY402" s="93">
        <v>2272.7220000000002</v>
      </c>
      <c r="CZ402" s="93">
        <v>82.85</v>
      </c>
      <c r="DA402" s="90">
        <v>40</v>
      </c>
      <c r="DB402" s="90" t="s">
        <v>566</v>
      </c>
      <c r="DC402" s="90">
        <v>71.2</v>
      </c>
      <c r="DD402" s="91">
        <v>212</v>
      </c>
      <c r="DE402" s="91">
        <v>1</v>
      </c>
      <c r="DF402" s="93">
        <v>38.1</v>
      </c>
      <c r="DG402" s="88" t="s">
        <v>393</v>
      </c>
      <c r="DH402" s="88" t="s">
        <v>566</v>
      </c>
      <c r="DI402" s="88" t="s">
        <v>566</v>
      </c>
      <c r="DJ402" s="88" t="s">
        <v>566</v>
      </c>
      <c r="DK402" s="90">
        <v>0</v>
      </c>
      <c r="DL402" s="91">
        <v>28.3</v>
      </c>
      <c r="DM402" s="91">
        <v>0.16428940110000001</v>
      </c>
      <c r="DN402" s="91">
        <v>20.4540304404</v>
      </c>
      <c r="DO402" s="91">
        <v>12.5096973913</v>
      </c>
      <c r="DP402" s="91">
        <v>2.3384052230000001</v>
      </c>
      <c r="DQ402" s="91">
        <v>1.4296973913</v>
      </c>
      <c r="DR402" s="91">
        <v>25.117877959600001</v>
      </c>
      <c r="DS402" s="91">
        <v>15.362109355499999</v>
      </c>
      <c r="DT402" s="91">
        <v>7.0022527421999996</v>
      </c>
      <c r="DU402" s="91">
        <v>4.2821093555000003</v>
      </c>
      <c r="DV402" s="91">
        <v>99.685555555600004</v>
      </c>
      <c r="DW402" s="97"/>
      <c r="DX402" s="98" t="s">
        <v>566</v>
      </c>
      <c r="DY402" s="99" t="s">
        <v>689</v>
      </c>
      <c r="DZ402" s="98" t="s">
        <v>689</v>
      </c>
      <c r="EA402" s="100" t="s">
        <v>689</v>
      </c>
      <c r="EB402" s="101" t="s">
        <v>2764</v>
      </c>
      <c r="EC402" s="38"/>
    </row>
    <row r="403" spans="1:133" s="9" customFormat="1" ht="15" customHeight="1" x14ac:dyDescent="0.25">
      <c r="A403" s="17" t="str">
        <f t="shared" ref="A403:A466" si="6">CONCATENATE(I403,"_",G403)</f>
        <v>247Г_Южно-Ягунское</v>
      </c>
      <c r="B403" s="87">
        <v>50</v>
      </c>
      <c r="C403" s="88" t="s">
        <v>733</v>
      </c>
      <c r="D403" s="88" t="s">
        <v>568</v>
      </c>
      <c r="E403" s="88" t="s">
        <v>525</v>
      </c>
      <c r="F403" s="88" t="s">
        <v>30</v>
      </c>
      <c r="G403" s="88" t="s">
        <v>29</v>
      </c>
      <c r="H403" s="88" t="s">
        <v>224</v>
      </c>
      <c r="I403" s="89" t="s">
        <v>510</v>
      </c>
      <c r="J403" s="88" t="s">
        <v>215</v>
      </c>
      <c r="K403" s="88" t="s">
        <v>688</v>
      </c>
      <c r="L403" s="88" t="s">
        <v>414</v>
      </c>
      <c r="M403" s="88" t="s">
        <v>34</v>
      </c>
      <c r="N403" s="88" t="s">
        <v>6</v>
      </c>
      <c r="O403" s="90">
        <v>472.36</v>
      </c>
      <c r="P403" s="90">
        <v>2905.38</v>
      </c>
      <c r="Q403" s="90">
        <v>3377.74</v>
      </c>
      <c r="R403" s="91">
        <v>551.86300000000006</v>
      </c>
      <c r="S403" s="90" t="s">
        <v>703</v>
      </c>
      <c r="T403" s="90">
        <v>3395</v>
      </c>
      <c r="U403" s="90">
        <v>472.36</v>
      </c>
      <c r="V403" s="88" t="s">
        <v>31</v>
      </c>
      <c r="W403" s="88" t="s">
        <v>94</v>
      </c>
      <c r="X403" s="88" t="s">
        <v>472</v>
      </c>
      <c r="Y403" s="90" t="s">
        <v>872</v>
      </c>
      <c r="Z403" s="90" t="s">
        <v>566</v>
      </c>
      <c r="AA403" s="90">
        <v>73</v>
      </c>
      <c r="AB403" s="91" t="s">
        <v>4110</v>
      </c>
      <c r="AC403" s="88" t="s">
        <v>566</v>
      </c>
      <c r="AD403" s="90" t="s">
        <v>566</v>
      </c>
      <c r="AE403" s="90" t="s">
        <v>80</v>
      </c>
      <c r="AF403" s="90" t="s">
        <v>94</v>
      </c>
      <c r="AG403" s="91" t="s">
        <v>3563</v>
      </c>
      <c r="AH403" s="92" t="s">
        <v>2678</v>
      </c>
      <c r="AI403" s="93">
        <v>755</v>
      </c>
      <c r="AJ403" s="88" t="s">
        <v>722</v>
      </c>
      <c r="AK403" s="90" t="s">
        <v>566</v>
      </c>
      <c r="AL403" s="91">
        <v>35</v>
      </c>
      <c r="AM403" s="91">
        <v>30.693313603699998</v>
      </c>
      <c r="AN403" s="91">
        <v>2122</v>
      </c>
      <c r="AO403" s="90">
        <v>32</v>
      </c>
      <c r="AP403" s="91">
        <v>256.93299999999999</v>
      </c>
      <c r="AQ403" s="91">
        <v>40.681666666700004</v>
      </c>
      <c r="AR403" s="91" t="s">
        <v>566</v>
      </c>
      <c r="AS403" s="91">
        <v>73.614887027799995</v>
      </c>
      <c r="AT403" s="91">
        <v>76.105132651100007</v>
      </c>
      <c r="AU403" s="90">
        <v>1440</v>
      </c>
      <c r="AV403" s="90">
        <v>0</v>
      </c>
      <c r="AW403" s="91">
        <v>163.86799999999999</v>
      </c>
      <c r="AX403" s="91" t="s">
        <v>566</v>
      </c>
      <c r="AY403" s="91">
        <v>171.42</v>
      </c>
      <c r="AZ403" s="88" t="s">
        <v>4928</v>
      </c>
      <c r="BA403" s="91">
        <v>174.1</v>
      </c>
      <c r="BB403" s="91">
        <v>97.805112972200007</v>
      </c>
      <c r="BC403" s="94">
        <v>8.75312112E-2</v>
      </c>
      <c r="BD403" s="91">
        <v>8.5609999999999999</v>
      </c>
      <c r="BE403" s="95">
        <v>6.18</v>
      </c>
      <c r="BF403" s="91">
        <v>6.85</v>
      </c>
      <c r="BG403" s="91">
        <v>30.9</v>
      </c>
      <c r="BH403" s="94">
        <v>0.5</v>
      </c>
      <c r="BI403" s="94">
        <v>1</v>
      </c>
      <c r="BJ403" s="93">
        <v>247</v>
      </c>
      <c r="BK403" s="94">
        <v>3</v>
      </c>
      <c r="BL403" s="91">
        <v>211.53424000000001</v>
      </c>
      <c r="BM403" s="96">
        <v>8.4613697000000005</v>
      </c>
      <c r="BN403" s="96" t="s">
        <v>566</v>
      </c>
      <c r="BO403" s="88" t="s">
        <v>696</v>
      </c>
      <c r="BP403" s="88" t="s">
        <v>566</v>
      </c>
      <c r="BQ403" s="91">
        <v>8.5609999999999999</v>
      </c>
      <c r="BR403" s="95">
        <v>6.18</v>
      </c>
      <c r="BS403" s="91">
        <v>6.85</v>
      </c>
      <c r="BT403" s="90">
        <v>30</v>
      </c>
      <c r="BU403" s="91">
        <v>0</v>
      </c>
      <c r="BV403" s="91">
        <v>205.53</v>
      </c>
      <c r="BW403" s="96">
        <v>8.2211999999999996</v>
      </c>
      <c r="BX403" s="96" t="s">
        <v>566</v>
      </c>
      <c r="BY403" s="96" t="s">
        <v>566</v>
      </c>
      <c r="BZ403" s="96" t="s">
        <v>566</v>
      </c>
      <c r="CA403" s="96" t="s">
        <v>566</v>
      </c>
      <c r="CB403" s="96" t="s">
        <v>566</v>
      </c>
      <c r="CC403" s="96" t="s">
        <v>566</v>
      </c>
      <c r="CD403" s="96" t="s">
        <v>566</v>
      </c>
      <c r="CE403" s="96" t="s">
        <v>566</v>
      </c>
      <c r="CF403" s="88" t="s">
        <v>566</v>
      </c>
      <c r="CG403" s="88" t="s">
        <v>566</v>
      </c>
      <c r="CH403" s="92" t="s">
        <v>566</v>
      </c>
      <c r="CI403" s="91">
        <v>0</v>
      </c>
      <c r="CJ403" s="91">
        <v>0</v>
      </c>
      <c r="CK403" s="90" t="s">
        <v>566</v>
      </c>
      <c r="CL403" s="91">
        <v>-3.3433710800000002E-2</v>
      </c>
      <c r="CM403" s="91">
        <v>-0.26156628920000002</v>
      </c>
      <c r="CN403" s="88" t="s">
        <v>566</v>
      </c>
      <c r="CO403" s="91">
        <v>60.52</v>
      </c>
      <c r="CP403" s="91">
        <v>9.6449513118999999</v>
      </c>
      <c r="CQ403" s="91">
        <v>7.7187407212999997</v>
      </c>
      <c r="CR403" s="91">
        <v>1.0838960892</v>
      </c>
      <c r="CS403" s="91">
        <v>0.86774072130000002</v>
      </c>
      <c r="CT403" s="90">
        <v>-6.61</v>
      </c>
      <c r="CU403" s="96">
        <v>1.014</v>
      </c>
      <c r="CV403" s="96">
        <v>0.85299999999999998</v>
      </c>
      <c r="CW403" s="96">
        <v>0.82299999999999995</v>
      </c>
      <c r="CX403" s="93">
        <v>2298</v>
      </c>
      <c r="CY403" s="93">
        <v>2270.6669999999999</v>
      </c>
      <c r="CZ403" s="93">
        <v>82.85</v>
      </c>
      <c r="DA403" s="90">
        <v>40</v>
      </c>
      <c r="DB403" s="90" t="s">
        <v>566</v>
      </c>
      <c r="DC403" s="90">
        <v>71.2</v>
      </c>
      <c r="DD403" s="91">
        <v>212</v>
      </c>
      <c r="DE403" s="91">
        <v>-19.141509434</v>
      </c>
      <c r="DF403" s="93">
        <v>38.1</v>
      </c>
      <c r="DG403" s="88" t="s">
        <v>393</v>
      </c>
      <c r="DH403" s="88" t="s">
        <v>566</v>
      </c>
      <c r="DI403" s="88" t="s">
        <v>566</v>
      </c>
      <c r="DJ403" s="88" t="s">
        <v>566</v>
      </c>
      <c r="DK403" s="90">
        <v>0</v>
      </c>
      <c r="DL403" s="91">
        <v>6.18</v>
      </c>
      <c r="DM403" s="91">
        <v>1.28467315E-2</v>
      </c>
      <c r="DN403" s="91">
        <v>1.2564760276</v>
      </c>
      <c r="DO403" s="91">
        <v>1.0055429381000001</v>
      </c>
      <c r="DP403" s="91">
        <v>-7.3045791950999996</v>
      </c>
      <c r="DQ403" s="91">
        <v>-5.8454570619000004</v>
      </c>
      <c r="DR403" s="91">
        <v>1.4155556526999999</v>
      </c>
      <c r="DS403" s="91">
        <v>1.1328524847999999</v>
      </c>
      <c r="DT403" s="91">
        <v>-7.1454995700000001</v>
      </c>
      <c r="DU403" s="91">
        <v>-5.7181475152000001</v>
      </c>
      <c r="DV403" s="91" t="s">
        <v>566</v>
      </c>
      <c r="DW403" s="97"/>
      <c r="DX403" s="98" t="s">
        <v>689</v>
      </c>
      <c r="DY403" s="99" t="s">
        <v>689</v>
      </c>
      <c r="DZ403" s="98" t="s">
        <v>689</v>
      </c>
      <c r="EA403" s="100" t="s">
        <v>689</v>
      </c>
      <c r="EB403" s="101" t="s">
        <v>2763</v>
      </c>
      <c r="EC403" s="38"/>
    </row>
    <row r="404" spans="1:133" s="9" customFormat="1" ht="15" customHeight="1" x14ac:dyDescent="0.25">
      <c r="A404" s="17" t="str">
        <f t="shared" si="6"/>
        <v>252Л_Южно-Ягунское</v>
      </c>
      <c r="B404" s="87">
        <v>51</v>
      </c>
      <c r="C404" s="88" t="s">
        <v>733</v>
      </c>
      <c r="D404" s="88" t="s">
        <v>568</v>
      </c>
      <c r="E404" s="88" t="s">
        <v>525</v>
      </c>
      <c r="F404" s="88" t="s">
        <v>30</v>
      </c>
      <c r="G404" s="88" t="s">
        <v>29</v>
      </c>
      <c r="H404" s="88" t="s">
        <v>224</v>
      </c>
      <c r="I404" s="89" t="s">
        <v>2347</v>
      </c>
      <c r="J404" s="88" t="s">
        <v>16</v>
      </c>
      <c r="K404" s="88" t="s">
        <v>688</v>
      </c>
      <c r="L404" s="88" t="s">
        <v>414</v>
      </c>
      <c r="M404" s="88" t="s">
        <v>34</v>
      </c>
      <c r="N404" s="88" t="s">
        <v>6</v>
      </c>
      <c r="O404" s="90">
        <v>260.10000000000002</v>
      </c>
      <c r="P404" s="90">
        <v>2572.6999999999998</v>
      </c>
      <c r="Q404" s="90">
        <v>2832.8</v>
      </c>
      <c r="R404" s="91">
        <v>209.452</v>
      </c>
      <c r="S404" s="90" t="s">
        <v>690</v>
      </c>
      <c r="T404" s="90">
        <v>2832.8</v>
      </c>
      <c r="U404" s="90">
        <v>165</v>
      </c>
      <c r="V404" s="88" t="s">
        <v>31</v>
      </c>
      <c r="W404" s="88" t="s">
        <v>94</v>
      </c>
      <c r="X404" s="88" t="s">
        <v>1195</v>
      </c>
      <c r="Y404" s="90" t="s">
        <v>937</v>
      </c>
      <c r="Z404" s="90" t="s">
        <v>566</v>
      </c>
      <c r="AA404" s="90">
        <v>73</v>
      </c>
      <c r="AB404" s="91" t="s">
        <v>4111</v>
      </c>
      <c r="AC404" s="88" t="s">
        <v>566</v>
      </c>
      <c r="AD404" s="90" t="s">
        <v>566</v>
      </c>
      <c r="AE404" s="90" t="s">
        <v>2019</v>
      </c>
      <c r="AF404" s="90" t="s">
        <v>94</v>
      </c>
      <c r="AG404" s="91" t="s">
        <v>3451</v>
      </c>
      <c r="AH404" s="92" t="s">
        <v>2676</v>
      </c>
      <c r="AI404" s="93">
        <v>754</v>
      </c>
      <c r="AJ404" s="88" t="s">
        <v>566</v>
      </c>
      <c r="AK404" s="90" t="s">
        <v>566</v>
      </c>
      <c r="AL404" s="91">
        <v>28</v>
      </c>
      <c r="AM404" s="91">
        <v>25.146804843200002</v>
      </c>
      <c r="AN404" s="91">
        <v>1783</v>
      </c>
      <c r="AO404" s="90">
        <v>29.1</v>
      </c>
      <c r="AP404" s="91">
        <v>64.12</v>
      </c>
      <c r="AQ404" s="91" t="s">
        <v>566</v>
      </c>
      <c r="AR404" s="91" t="s">
        <v>566</v>
      </c>
      <c r="AS404" s="91">
        <v>87.98</v>
      </c>
      <c r="AT404" s="91">
        <v>89.19</v>
      </c>
      <c r="AU404" s="90">
        <v>396</v>
      </c>
      <c r="AV404" s="90">
        <v>0</v>
      </c>
      <c r="AW404" s="91">
        <v>2.94</v>
      </c>
      <c r="AX404" s="91" t="s">
        <v>566</v>
      </c>
      <c r="AY404" s="91">
        <v>174.95</v>
      </c>
      <c r="AZ404" s="88" t="s">
        <v>4928</v>
      </c>
      <c r="BA404" s="91">
        <v>176.2</v>
      </c>
      <c r="BB404" s="91">
        <v>86.97</v>
      </c>
      <c r="BC404" s="94">
        <v>0.1651833966</v>
      </c>
      <c r="BD404" s="91">
        <v>14.366</v>
      </c>
      <c r="BE404" s="95">
        <v>66.561000000000007</v>
      </c>
      <c r="BF404" s="91">
        <v>4.0999999999999996</v>
      </c>
      <c r="BG404" s="91">
        <v>31</v>
      </c>
      <c r="BH404" s="94">
        <v>0.11667</v>
      </c>
      <c r="BI404" s="94">
        <v>0.31667000000000001</v>
      </c>
      <c r="BJ404" s="93">
        <v>200</v>
      </c>
      <c r="BK404" s="94">
        <v>0</v>
      </c>
      <c r="BL404" s="91">
        <v>127.03234999999999</v>
      </c>
      <c r="BM404" s="96">
        <v>5.0812939500000001</v>
      </c>
      <c r="BN404" s="96" t="s">
        <v>566</v>
      </c>
      <c r="BO404" s="88" t="s">
        <v>696</v>
      </c>
      <c r="BP404" s="88" t="s">
        <v>566</v>
      </c>
      <c r="BQ404" s="91">
        <v>14.366</v>
      </c>
      <c r="BR404" s="95">
        <v>66.561000000000007</v>
      </c>
      <c r="BS404" s="91">
        <v>4.0999999999999996</v>
      </c>
      <c r="BT404" s="90">
        <v>30</v>
      </c>
      <c r="BU404" s="91">
        <v>0</v>
      </c>
      <c r="BV404" s="91">
        <v>122.94</v>
      </c>
      <c r="BW404" s="96">
        <v>4.9176000000000002</v>
      </c>
      <c r="BX404" s="96" t="s">
        <v>566</v>
      </c>
      <c r="BY404" s="96" t="s">
        <v>566</v>
      </c>
      <c r="BZ404" s="96" t="s">
        <v>566</v>
      </c>
      <c r="CA404" s="96" t="s">
        <v>566</v>
      </c>
      <c r="CB404" s="96" t="s">
        <v>566</v>
      </c>
      <c r="CC404" s="96" t="s">
        <v>566</v>
      </c>
      <c r="CD404" s="96" t="s">
        <v>566</v>
      </c>
      <c r="CE404" s="96" t="s">
        <v>566</v>
      </c>
      <c r="CF404" s="88" t="s">
        <v>566</v>
      </c>
      <c r="CG404" s="88" t="s">
        <v>566</v>
      </c>
      <c r="CH404" s="92" t="s">
        <v>566</v>
      </c>
      <c r="CI404" s="91">
        <v>0</v>
      </c>
      <c r="CJ404" s="91">
        <v>0</v>
      </c>
      <c r="CK404" s="90" t="s">
        <v>566</v>
      </c>
      <c r="CL404" s="91">
        <v>0.18162973120000001</v>
      </c>
      <c r="CM404" s="91">
        <v>-0.18262973120000001</v>
      </c>
      <c r="CN404" s="88" t="s">
        <v>566</v>
      </c>
      <c r="CO404" s="91">
        <v>60.52</v>
      </c>
      <c r="CP404" s="91">
        <v>18.784915997999999</v>
      </c>
      <c r="CQ404" s="91">
        <v>5.3581193754000003</v>
      </c>
      <c r="CR404" s="91">
        <v>4.4184643851000001</v>
      </c>
      <c r="CS404" s="91">
        <v>1.2601193754</v>
      </c>
      <c r="CT404" s="90">
        <v>-0.76</v>
      </c>
      <c r="CU404" s="96">
        <v>1.014</v>
      </c>
      <c r="CV404" s="96">
        <v>0.85299999999999998</v>
      </c>
      <c r="CW404" s="96">
        <v>0.82299999999999995</v>
      </c>
      <c r="CX404" s="93">
        <v>2298</v>
      </c>
      <c r="CY404" s="93">
        <v>2285.248</v>
      </c>
      <c r="CZ404" s="93">
        <v>78</v>
      </c>
      <c r="DA404" s="90">
        <v>40</v>
      </c>
      <c r="DB404" s="90" t="s">
        <v>566</v>
      </c>
      <c r="DC404" s="90">
        <v>71.2</v>
      </c>
      <c r="DD404" s="91">
        <v>212</v>
      </c>
      <c r="DE404" s="91">
        <v>-17.476415094299998</v>
      </c>
      <c r="DF404" s="93">
        <v>38.1</v>
      </c>
      <c r="DG404" s="88" t="s">
        <v>393</v>
      </c>
      <c r="DH404" s="88" t="s">
        <v>566</v>
      </c>
      <c r="DI404" s="88" t="s">
        <v>566</v>
      </c>
      <c r="DJ404" s="88" t="s">
        <v>1785</v>
      </c>
      <c r="DK404" s="90">
        <v>-4.5</v>
      </c>
      <c r="DL404" s="91">
        <v>66.561000000000007</v>
      </c>
      <c r="DM404" s="91">
        <v>0.35545816860000001</v>
      </c>
      <c r="DN404" s="91">
        <v>30.914196922999999</v>
      </c>
      <c r="DO404" s="91">
        <v>8.8178173128000008</v>
      </c>
      <c r="DP404" s="91">
        <v>16.547745310100002</v>
      </c>
      <c r="DQ404" s="91">
        <v>4.7198173128000001</v>
      </c>
      <c r="DR404" s="91">
        <v>40.421992016700003</v>
      </c>
      <c r="DS404" s="91">
        <v>11.5297752004</v>
      </c>
      <c r="DT404" s="91">
        <v>26.055540403799998</v>
      </c>
      <c r="DU404" s="91">
        <v>7.4317752003999997</v>
      </c>
      <c r="DV404" s="91">
        <v>99.2604333333</v>
      </c>
      <c r="DW404" s="97"/>
      <c r="DX404" s="98" t="s">
        <v>3187</v>
      </c>
      <c r="DY404" s="99" t="s">
        <v>689</v>
      </c>
      <c r="DZ404" s="98" t="s">
        <v>689</v>
      </c>
      <c r="EA404" s="100" t="s">
        <v>689</v>
      </c>
      <c r="EB404" s="101" t="s">
        <v>2761</v>
      </c>
      <c r="EC404" s="38"/>
    </row>
    <row r="405" spans="1:133" s="9" customFormat="1" ht="15" customHeight="1" x14ac:dyDescent="0.25">
      <c r="A405" s="17" t="str">
        <f t="shared" si="6"/>
        <v>253_Южно-Ягунское</v>
      </c>
      <c r="B405" s="87">
        <v>52</v>
      </c>
      <c r="C405" s="88" t="s">
        <v>733</v>
      </c>
      <c r="D405" s="88" t="s">
        <v>568</v>
      </c>
      <c r="E405" s="88" t="s">
        <v>525</v>
      </c>
      <c r="F405" s="88" t="s">
        <v>7</v>
      </c>
      <c r="G405" s="88" t="s">
        <v>29</v>
      </c>
      <c r="H405" s="88" t="s">
        <v>3053</v>
      </c>
      <c r="I405" s="89">
        <v>253</v>
      </c>
      <c r="J405" s="88" t="s">
        <v>19</v>
      </c>
      <c r="K405" s="88" t="s">
        <v>688</v>
      </c>
      <c r="L405" s="88" t="s">
        <v>414</v>
      </c>
      <c r="M405" s="88" t="s">
        <v>1508</v>
      </c>
      <c r="N405" s="88" t="s">
        <v>6</v>
      </c>
      <c r="O405" s="90">
        <v>11</v>
      </c>
      <c r="P405" s="90">
        <v>2503</v>
      </c>
      <c r="Q405" s="90">
        <v>2518.5</v>
      </c>
      <c r="R405" s="91">
        <v>141.244</v>
      </c>
      <c r="S405" s="90" t="s">
        <v>150</v>
      </c>
      <c r="T405" s="90">
        <v>2552</v>
      </c>
      <c r="U405" s="90">
        <v>7.2</v>
      </c>
      <c r="V405" s="88" t="s">
        <v>31</v>
      </c>
      <c r="W405" s="88" t="s">
        <v>112</v>
      </c>
      <c r="X405" s="88" t="s">
        <v>1364</v>
      </c>
      <c r="Y405" s="90" t="s">
        <v>896</v>
      </c>
      <c r="Z405" s="90" t="s">
        <v>566</v>
      </c>
      <c r="AA405" s="90">
        <v>73</v>
      </c>
      <c r="AB405" s="91" t="s">
        <v>4112</v>
      </c>
      <c r="AC405" s="88" t="s">
        <v>566</v>
      </c>
      <c r="AD405" s="90" t="s">
        <v>566</v>
      </c>
      <c r="AE405" s="90" t="s">
        <v>2019</v>
      </c>
      <c r="AF405" s="90" t="s">
        <v>112</v>
      </c>
      <c r="AG405" s="91" t="s">
        <v>3425</v>
      </c>
      <c r="AH405" s="92" t="s">
        <v>2080</v>
      </c>
      <c r="AI405" s="93">
        <v>1179</v>
      </c>
      <c r="AJ405" s="88" t="s">
        <v>566</v>
      </c>
      <c r="AK405" s="90" t="s">
        <v>566</v>
      </c>
      <c r="AL405" s="91">
        <v>27.1</v>
      </c>
      <c r="AM405" s="91">
        <v>23.538119918</v>
      </c>
      <c r="AN405" s="91">
        <v>1908</v>
      </c>
      <c r="AO405" s="90">
        <v>25</v>
      </c>
      <c r="AP405" s="91">
        <v>82.992000000000004</v>
      </c>
      <c r="AQ405" s="91" t="s">
        <v>566</v>
      </c>
      <c r="AR405" s="91" t="s">
        <v>566</v>
      </c>
      <c r="AS405" s="91">
        <v>70.36</v>
      </c>
      <c r="AT405" s="91">
        <v>72.06</v>
      </c>
      <c r="AU405" s="90" t="s">
        <v>566</v>
      </c>
      <c r="AV405" s="90">
        <v>0</v>
      </c>
      <c r="AW405" s="91" t="s">
        <v>566</v>
      </c>
      <c r="AX405" s="91" t="s">
        <v>566</v>
      </c>
      <c r="AY405" s="91">
        <v>171.13</v>
      </c>
      <c r="AZ405" s="88" t="s">
        <v>4928</v>
      </c>
      <c r="BA405" s="91">
        <v>172.9</v>
      </c>
      <c r="BB405" s="91">
        <v>100.77</v>
      </c>
      <c r="BC405" s="94">
        <v>0.18390494239999999</v>
      </c>
      <c r="BD405" s="91">
        <v>19.132999999999999</v>
      </c>
      <c r="BE405" s="95">
        <v>24.071000000000002</v>
      </c>
      <c r="BF405" s="91">
        <v>12.39</v>
      </c>
      <c r="BG405" s="91">
        <v>31</v>
      </c>
      <c r="BH405" s="94">
        <v>0.16667000000000001</v>
      </c>
      <c r="BI405" s="94">
        <v>0.41666999999999998</v>
      </c>
      <c r="BJ405" s="93">
        <v>212</v>
      </c>
      <c r="BK405" s="94">
        <v>1</v>
      </c>
      <c r="BL405" s="91">
        <v>383.62898999999999</v>
      </c>
      <c r="BM405" s="96">
        <v>17.471998620000001</v>
      </c>
      <c r="BN405" s="96" t="s">
        <v>566</v>
      </c>
      <c r="BO405" s="88" t="s">
        <v>696</v>
      </c>
      <c r="BP405" s="88" t="s">
        <v>566</v>
      </c>
      <c r="BQ405" s="91">
        <v>19.132999999999999</v>
      </c>
      <c r="BR405" s="95">
        <v>24.071000000000002</v>
      </c>
      <c r="BS405" s="91">
        <v>12.39</v>
      </c>
      <c r="BT405" s="90">
        <v>30</v>
      </c>
      <c r="BU405" s="91">
        <v>0</v>
      </c>
      <c r="BV405" s="91">
        <v>371.73</v>
      </c>
      <c r="BW405" s="96">
        <v>16.930050000000001</v>
      </c>
      <c r="BX405" s="96" t="s">
        <v>566</v>
      </c>
      <c r="BY405" s="96" t="s">
        <v>566</v>
      </c>
      <c r="BZ405" s="96" t="s">
        <v>566</v>
      </c>
      <c r="CA405" s="96" t="s">
        <v>566</v>
      </c>
      <c r="CB405" s="96" t="s">
        <v>566</v>
      </c>
      <c r="CC405" s="96" t="s">
        <v>566</v>
      </c>
      <c r="CD405" s="96" t="s">
        <v>566</v>
      </c>
      <c r="CE405" s="96" t="s">
        <v>566</v>
      </c>
      <c r="CF405" s="88" t="s">
        <v>566</v>
      </c>
      <c r="CG405" s="88" t="s">
        <v>566</v>
      </c>
      <c r="CH405" s="92" t="s">
        <v>566</v>
      </c>
      <c r="CI405" s="91">
        <v>0</v>
      </c>
      <c r="CJ405" s="91">
        <v>0</v>
      </c>
      <c r="CK405" s="90" t="s">
        <v>566</v>
      </c>
      <c r="CL405" s="91">
        <v>-0.72530177659999995</v>
      </c>
      <c r="CM405" s="91">
        <v>-0.1796982234</v>
      </c>
      <c r="CN405" s="88" t="s">
        <v>566</v>
      </c>
      <c r="CO405" s="91">
        <v>101.875</v>
      </c>
      <c r="CP405" s="91">
        <v>17.598183191</v>
      </c>
      <c r="CQ405" s="91">
        <v>11.3967682575</v>
      </c>
      <c r="CR405" s="91">
        <v>-1.5346297296</v>
      </c>
      <c r="CS405" s="91">
        <v>-0.99423174250000002</v>
      </c>
      <c r="CT405" s="90" t="s">
        <v>566</v>
      </c>
      <c r="CU405" s="96">
        <v>1.0134939999999999</v>
      </c>
      <c r="CV405" s="96">
        <v>0.85299999999999998</v>
      </c>
      <c r="CW405" s="96">
        <v>0.80788000000000004</v>
      </c>
      <c r="CX405" s="93">
        <v>2310</v>
      </c>
      <c r="CY405" s="93">
        <v>2291.9989999999998</v>
      </c>
      <c r="CZ405" s="93">
        <v>79.3</v>
      </c>
      <c r="DA405" s="90">
        <v>40</v>
      </c>
      <c r="DB405" s="90" t="s">
        <v>566</v>
      </c>
      <c r="DC405" s="90">
        <v>81.5</v>
      </c>
      <c r="DD405" s="91">
        <v>228</v>
      </c>
      <c r="DE405" s="91">
        <v>-24.942982456100001</v>
      </c>
      <c r="DF405" s="93">
        <v>138.80000000000001</v>
      </c>
      <c r="DG405" s="88" t="s">
        <v>393</v>
      </c>
      <c r="DH405" s="88" t="s">
        <v>566</v>
      </c>
      <c r="DI405" s="88">
        <v>1</v>
      </c>
      <c r="DJ405" s="88" t="s">
        <v>566</v>
      </c>
      <c r="DK405" s="90" t="s">
        <v>566</v>
      </c>
      <c r="DL405" s="91">
        <v>24.071000000000002</v>
      </c>
      <c r="DM405" s="91" t="s">
        <v>566</v>
      </c>
      <c r="DN405" s="91">
        <v>21.602518979799999</v>
      </c>
      <c r="DO405" s="91">
        <v>13.9913433415</v>
      </c>
      <c r="DP405" s="91">
        <v>2.4697060592</v>
      </c>
      <c r="DQ405" s="91">
        <v>1.6003433414999999</v>
      </c>
      <c r="DR405" s="91">
        <v>19.869795839999998</v>
      </c>
      <c r="DS405" s="91">
        <v>12.8678884663</v>
      </c>
      <c r="DT405" s="91">
        <v>0.73698291940000005</v>
      </c>
      <c r="DU405" s="91">
        <v>0.47688846629999998</v>
      </c>
      <c r="DV405" s="91">
        <v>99.732544444400006</v>
      </c>
      <c r="DW405" s="97"/>
      <c r="DX405" s="98" t="s">
        <v>566</v>
      </c>
      <c r="DY405" s="99" t="s">
        <v>689</v>
      </c>
      <c r="DZ405" s="98" t="s">
        <v>689</v>
      </c>
      <c r="EA405" s="100" t="s">
        <v>566</v>
      </c>
      <c r="EB405" s="101" t="s">
        <v>2764</v>
      </c>
      <c r="EC405" s="38"/>
    </row>
    <row r="406" spans="1:133" s="9" customFormat="1" ht="15" customHeight="1" x14ac:dyDescent="0.25">
      <c r="A406" s="17" t="str">
        <f t="shared" si="6"/>
        <v>254_Южно-Ягунское</v>
      </c>
      <c r="B406" s="87">
        <v>53</v>
      </c>
      <c r="C406" s="88" t="s">
        <v>733</v>
      </c>
      <c r="D406" s="88" t="s">
        <v>568</v>
      </c>
      <c r="E406" s="88" t="s">
        <v>525</v>
      </c>
      <c r="F406" s="88" t="s">
        <v>7</v>
      </c>
      <c r="G406" s="88" t="s">
        <v>29</v>
      </c>
      <c r="H406" s="88" t="s">
        <v>224</v>
      </c>
      <c r="I406" s="89">
        <v>254</v>
      </c>
      <c r="J406" s="88" t="s">
        <v>19</v>
      </c>
      <c r="K406" s="88" t="s">
        <v>688</v>
      </c>
      <c r="L406" s="88" t="s">
        <v>414</v>
      </c>
      <c r="M406" s="88" t="s">
        <v>34</v>
      </c>
      <c r="N406" s="88" t="s">
        <v>6</v>
      </c>
      <c r="O406" s="90">
        <v>7</v>
      </c>
      <c r="P406" s="90">
        <v>2380</v>
      </c>
      <c r="Q406" s="90">
        <v>2387</v>
      </c>
      <c r="R406" s="91">
        <v>15.39</v>
      </c>
      <c r="S406" s="90" t="s">
        <v>150</v>
      </c>
      <c r="T406" s="90">
        <v>2412</v>
      </c>
      <c r="U406" s="90">
        <v>3.2</v>
      </c>
      <c r="V406" s="88" t="s">
        <v>31</v>
      </c>
      <c r="W406" s="88" t="s">
        <v>118</v>
      </c>
      <c r="X406" s="88" t="s">
        <v>1069</v>
      </c>
      <c r="Y406" s="90" t="s">
        <v>868</v>
      </c>
      <c r="Z406" s="90" t="s">
        <v>566</v>
      </c>
      <c r="AA406" s="90">
        <v>73</v>
      </c>
      <c r="AB406" s="91" t="s">
        <v>4113</v>
      </c>
      <c r="AC406" s="88" t="s">
        <v>566</v>
      </c>
      <c r="AD406" s="90" t="s">
        <v>566</v>
      </c>
      <c r="AE406" s="90" t="s">
        <v>1249</v>
      </c>
      <c r="AF406" s="90" t="s">
        <v>118</v>
      </c>
      <c r="AG406" s="91" t="s">
        <v>3438</v>
      </c>
      <c r="AH406" s="92" t="s">
        <v>3242</v>
      </c>
      <c r="AI406" s="93">
        <v>350</v>
      </c>
      <c r="AJ406" s="88" t="s">
        <v>2324</v>
      </c>
      <c r="AK406" s="90" t="s">
        <v>566</v>
      </c>
      <c r="AL406" s="91">
        <v>27.1</v>
      </c>
      <c r="AM406" s="91">
        <v>23.538119918</v>
      </c>
      <c r="AN406" s="91">
        <v>552</v>
      </c>
      <c r="AO406" s="90">
        <v>0</v>
      </c>
      <c r="AP406" s="91">
        <v>2.7759999999999998</v>
      </c>
      <c r="AQ406" s="91">
        <v>135.22</v>
      </c>
      <c r="AR406" s="91" t="s">
        <v>566</v>
      </c>
      <c r="AS406" s="91">
        <v>148.17115020380001</v>
      </c>
      <c r="AT406" s="91">
        <v>149.39390220199999</v>
      </c>
      <c r="AU406" s="90" t="s">
        <v>566</v>
      </c>
      <c r="AV406" s="90">
        <v>0</v>
      </c>
      <c r="AW406" s="91" t="s">
        <v>566</v>
      </c>
      <c r="AX406" s="91" t="s">
        <v>566</v>
      </c>
      <c r="AY406" s="91">
        <v>210.5</v>
      </c>
      <c r="AZ406" s="88" t="s">
        <v>5010</v>
      </c>
      <c r="BA406" s="91">
        <v>211.75</v>
      </c>
      <c r="BB406" s="91">
        <v>62.328849796199997</v>
      </c>
      <c r="BC406" s="94">
        <v>2.4293886458</v>
      </c>
      <c r="BD406" s="91">
        <v>151.42099999999999</v>
      </c>
      <c r="BE406" s="95">
        <v>96.774000000000001</v>
      </c>
      <c r="BF406" s="91">
        <v>4.17</v>
      </c>
      <c r="BG406" s="91">
        <v>31</v>
      </c>
      <c r="BH406" s="94" t="s">
        <v>566</v>
      </c>
      <c r="BI406" s="94" t="s">
        <v>566</v>
      </c>
      <c r="BJ406" s="93">
        <v>744</v>
      </c>
      <c r="BK406" s="94">
        <v>0</v>
      </c>
      <c r="BL406" s="91">
        <v>129.16988000000001</v>
      </c>
      <c r="BM406" s="96">
        <v>5.1667950100000004</v>
      </c>
      <c r="BN406" s="96" t="s">
        <v>566</v>
      </c>
      <c r="BO406" s="88" t="s">
        <v>430</v>
      </c>
      <c r="BP406" s="88" t="s">
        <v>566</v>
      </c>
      <c r="BQ406" s="91">
        <v>151.42099999999999</v>
      </c>
      <c r="BR406" s="95">
        <v>96.774000000000001</v>
      </c>
      <c r="BS406" s="91">
        <v>4.17</v>
      </c>
      <c r="BT406" s="90">
        <v>30</v>
      </c>
      <c r="BU406" s="91">
        <v>0</v>
      </c>
      <c r="BV406" s="91">
        <v>125.01</v>
      </c>
      <c r="BW406" s="96">
        <v>5.0004</v>
      </c>
      <c r="BX406" s="96" t="s">
        <v>566</v>
      </c>
      <c r="BY406" s="96" t="s">
        <v>566</v>
      </c>
      <c r="BZ406" s="96" t="s">
        <v>566</v>
      </c>
      <c r="CA406" s="96" t="s">
        <v>566</v>
      </c>
      <c r="CB406" s="96" t="s">
        <v>566</v>
      </c>
      <c r="CC406" s="96" t="s">
        <v>566</v>
      </c>
      <c r="CD406" s="96" t="s">
        <v>566</v>
      </c>
      <c r="CE406" s="96" t="s">
        <v>566</v>
      </c>
      <c r="CF406" s="88" t="s">
        <v>566</v>
      </c>
      <c r="CG406" s="88" t="s">
        <v>566</v>
      </c>
      <c r="CH406" s="92" t="s">
        <v>566</v>
      </c>
      <c r="CI406" s="91">
        <v>0</v>
      </c>
      <c r="CJ406" s="91">
        <v>0</v>
      </c>
      <c r="CK406" s="90" t="s">
        <v>566</v>
      </c>
      <c r="CL406" s="91">
        <v>-0.27998797739999998</v>
      </c>
      <c r="CM406" s="91">
        <v>-1.3012022599999999E-2</v>
      </c>
      <c r="CN406" s="88" t="s">
        <v>566</v>
      </c>
      <c r="CO406" s="91">
        <v>89</v>
      </c>
      <c r="CP406" s="91">
        <v>295.17002876520002</v>
      </c>
      <c r="CQ406" s="91">
        <v>8.1224437387999995</v>
      </c>
      <c r="CR406" s="91">
        <v>143.74938360389999</v>
      </c>
      <c r="CS406" s="91">
        <v>3.9554437388000001</v>
      </c>
      <c r="CT406" s="90">
        <v>0.4</v>
      </c>
      <c r="CU406" s="96">
        <v>1.014</v>
      </c>
      <c r="CV406" s="96">
        <v>0.85299999999999998</v>
      </c>
      <c r="CW406" s="96">
        <v>0.82299999999999995</v>
      </c>
      <c r="CX406" s="93">
        <v>2298</v>
      </c>
      <c r="CY406" s="93">
        <v>2285.31</v>
      </c>
      <c r="CZ406" s="93">
        <v>79.3</v>
      </c>
      <c r="DA406" s="90">
        <v>40</v>
      </c>
      <c r="DB406" s="90" t="s">
        <v>566</v>
      </c>
      <c r="DC406" s="90">
        <v>71.2</v>
      </c>
      <c r="DD406" s="91">
        <v>212</v>
      </c>
      <c r="DE406" s="91">
        <v>-0.70754716979999999</v>
      </c>
      <c r="DF406" s="93">
        <v>38.1</v>
      </c>
      <c r="DG406" s="88" t="s">
        <v>393</v>
      </c>
      <c r="DH406" s="88" t="s">
        <v>566</v>
      </c>
      <c r="DI406" s="88">
        <v>1</v>
      </c>
      <c r="DJ406" s="88" t="s">
        <v>1242</v>
      </c>
      <c r="DK406" s="90">
        <v>-4.5</v>
      </c>
      <c r="DL406" s="91">
        <v>96.774000000000001</v>
      </c>
      <c r="DM406" s="91">
        <v>6.0955290781000002</v>
      </c>
      <c r="DN406" s="91">
        <v>379.92731633480003</v>
      </c>
      <c r="DO406" s="91">
        <v>10.454781824099999</v>
      </c>
      <c r="DP406" s="91">
        <v>228.5066711735</v>
      </c>
      <c r="DQ406" s="91">
        <v>6.2877818240999996</v>
      </c>
      <c r="DR406" s="91">
        <v>740.60678298430003</v>
      </c>
      <c r="DS406" s="91">
        <v>20.3799042624</v>
      </c>
      <c r="DT406" s="91">
        <v>589.18613782299997</v>
      </c>
      <c r="DU406" s="91">
        <v>16.212904262399999</v>
      </c>
      <c r="DV406" s="91" t="s">
        <v>566</v>
      </c>
      <c r="DW406" s="97"/>
      <c r="DX406" s="98" t="s">
        <v>566</v>
      </c>
      <c r="DY406" s="99" t="s">
        <v>689</v>
      </c>
      <c r="DZ406" s="98" t="s">
        <v>689</v>
      </c>
      <c r="EA406" s="100" t="s">
        <v>689</v>
      </c>
      <c r="EB406" s="101" t="s">
        <v>2761</v>
      </c>
      <c r="EC406" s="38"/>
    </row>
    <row r="407" spans="1:133" s="9" customFormat="1" ht="15" customHeight="1" x14ac:dyDescent="0.25">
      <c r="A407" s="17" t="str">
        <f t="shared" si="6"/>
        <v>256_Южно-Ягунское</v>
      </c>
      <c r="B407" s="87">
        <v>54</v>
      </c>
      <c r="C407" s="88" t="s">
        <v>733</v>
      </c>
      <c r="D407" s="88" t="s">
        <v>568</v>
      </c>
      <c r="E407" s="88" t="s">
        <v>525</v>
      </c>
      <c r="F407" s="88" t="s">
        <v>30</v>
      </c>
      <c r="G407" s="88" t="s">
        <v>29</v>
      </c>
      <c r="H407" s="88" t="s">
        <v>3053</v>
      </c>
      <c r="I407" s="89">
        <v>256</v>
      </c>
      <c r="J407" s="88" t="s">
        <v>105</v>
      </c>
      <c r="K407" s="88" t="s">
        <v>688</v>
      </c>
      <c r="L407" s="88" t="s">
        <v>414</v>
      </c>
      <c r="M407" s="88" t="s">
        <v>1508</v>
      </c>
      <c r="N407" s="88" t="s">
        <v>6</v>
      </c>
      <c r="O407" s="90">
        <v>22.4</v>
      </c>
      <c r="P407" s="90">
        <v>2462</v>
      </c>
      <c r="Q407" s="90">
        <v>2473</v>
      </c>
      <c r="R407" s="91">
        <v>100.5</v>
      </c>
      <c r="S407" s="90" t="s">
        <v>150</v>
      </c>
      <c r="T407" s="90">
        <v>2486</v>
      </c>
      <c r="U407" s="90">
        <v>8.8000000000000007</v>
      </c>
      <c r="V407" s="88" t="s">
        <v>31</v>
      </c>
      <c r="W407" s="88" t="s">
        <v>112</v>
      </c>
      <c r="X407" s="88" t="s">
        <v>1758</v>
      </c>
      <c r="Y407" s="90" t="s">
        <v>863</v>
      </c>
      <c r="Z407" s="90" t="s">
        <v>566</v>
      </c>
      <c r="AA407" s="90">
        <v>73</v>
      </c>
      <c r="AB407" s="91" t="s">
        <v>3571</v>
      </c>
      <c r="AC407" s="88" t="s">
        <v>566</v>
      </c>
      <c r="AD407" s="90" t="s">
        <v>566</v>
      </c>
      <c r="AE407" s="90" t="s">
        <v>2019</v>
      </c>
      <c r="AF407" s="90" t="s">
        <v>112</v>
      </c>
      <c r="AG407" s="91" t="s">
        <v>3467</v>
      </c>
      <c r="AH407" s="92" t="s">
        <v>3426</v>
      </c>
      <c r="AI407" s="93">
        <v>286</v>
      </c>
      <c r="AJ407" s="88" t="s">
        <v>566</v>
      </c>
      <c r="AK407" s="90" t="s">
        <v>566</v>
      </c>
      <c r="AL407" s="91">
        <v>27</v>
      </c>
      <c r="AM407" s="91">
        <v>24.1401431108</v>
      </c>
      <c r="AN407" s="91">
        <v>2005</v>
      </c>
      <c r="AO407" s="90">
        <v>26</v>
      </c>
      <c r="AP407" s="91">
        <v>80.61</v>
      </c>
      <c r="AQ407" s="91" t="s">
        <v>566</v>
      </c>
      <c r="AR407" s="91" t="s">
        <v>566</v>
      </c>
      <c r="AS407" s="91">
        <v>63.96</v>
      </c>
      <c r="AT407" s="91">
        <v>65.25</v>
      </c>
      <c r="AU407" s="90">
        <v>340</v>
      </c>
      <c r="AV407" s="90">
        <v>16</v>
      </c>
      <c r="AW407" s="91">
        <v>8.2899999999999991</v>
      </c>
      <c r="AX407" s="91" t="s">
        <v>566</v>
      </c>
      <c r="AY407" s="91">
        <v>207.08</v>
      </c>
      <c r="AZ407" s="88" t="s">
        <v>4928</v>
      </c>
      <c r="BA407" s="91">
        <v>208.4</v>
      </c>
      <c r="BB407" s="91">
        <v>143.12</v>
      </c>
      <c r="BC407" s="94">
        <v>0.21868187989999999</v>
      </c>
      <c r="BD407" s="91">
        <v>31.259</v>
      </c>
      <c r="BE407" s="95">
        <v>96.616</v>
      </c>
      <c r="BF407" s="91">
        <v>0.9</v>
      </c>
      <c r="BG407" s="91">
        <v>31</v>
      </c>
      <c r="BH407" s="94">
        <v>0.15</v>
      </c>
      <c r="BI407" s="94">
        <v>0.25</v>
      </c>
      <c r="BJ407" s="93">
        <v>279</v>
      </c>
      <c r="BK407" s="94">
        <v>0</v>
      </c>
      <c r="BL407" s="91">
        <v>27.97456</v>
      </c>
      <c r="BM407" s="96">
        <v>1.2420705299999999</v>
      </c>
      <c r="BN407" s="96" t="s">
        <v>566</v>
      </c>
      <c r="BO407" s="88" t="s">
        <v>696</v>
      </c>
      <c r="BP407" s="88" t="s">
        <v>566</v>
      </c>
      <c r="BQ407" s="91">
        <v>31.259</v>
      </c>
      <c r="BR407" s="95">
        <v>96.616</v>
      </c>
      <c r="BS407" s="91">
        <v>0.9</v>
      </c>
      <c r="BT407" s="90">
        <v>30</v>
      </c>
      <c r="BU407" s="91">
        <v>0</v>
      </c>
      <c r="BV407" s="91">
        <v>27.06</v>
      </c>
      <c r="BW407" s="96">
        <v>1.20153</v>
      </c>
      <c r="BX407" s="96" t="s">
        <v>566</v>
      </c>
      <c r="BY407" s="96" t="s">
        <v>566</v>
      </c>
      <c r="BZ407" s="96" t="s">
        <v>566</v>
      </c>
      <c r="CA407" s="96" t="s">
        <v>566</v>
      </c>
      <c r="CB407" s="96" t="s">
        <v>566</v>
      </c>
      <c r="CC407" s="96" t="s">
        <v>566</v>
      </c>
      <c r="CD407" s="96" t="s">
        <v>566</v>
      </c>
      <c r="CE407" s="96" t="s">
        <v>566</v>
      </c>
      <c r="CF407" s="88" t="s">
        <v>566</v>
      </c>
      <c r="CG407" s="88" t="s">
        <v>566</v>
      </c>
      <c r="CH407" s="92" t="s">
        <v>566</v>
      </c>
      <c r="CI407" s="91">
        <v>0</v>
      </c>
      <c r="CJ407" s="91">
        <v>0</v>
      </c>
      <c r="CK407" s="90" t="s">
        <v>566</v>
      </c>
      <c r="CL407" s="91">
        <v>-3.1704935300000001E-2</v>
      </c>
      <c r="CM407" s="91">
        <v>-4.2950647000000002E-3</v>
      </c>
      <c r="CN407" s="88" t="s">
        <v>566</v>
      </c>
      <c r="CO407" s="91">
        <v>69.275000000000006</v>
      </c>
      <c r="CP407" s="91">
        <v>31.218264684400001</v>
      </c>
      <c r="CQ407" s="91">
        <v>0.90122830600000003</v>
      </c>
      <c r="CR407" s="91">
        <v>-4.0767573600000002E-2</v>
      </c>
      <c r="CS407" s="91">
        <v>-7.7169399999999996E-4</v>
      </c>
      <c r="CT407" s="90" t="s">
        <v>566</v>
      </c>
      <c r="CU407" s="96">
        <v>1.0136000000000001</v>
      </c>
      <c r="CV407" s="96">
        <v>0.85299999999999998</v>
      </c>
      <c r="CW407" s="96">
        <v>0.81100000000000005</v>
      </c>
      <c r="CX407" s="93">
        <v>2298</v>
      </c>
      <c r="CY407" s="93">
        <v>2284.6</v>
      </c>
      <c r="CZ407" s="93">
        <v>76.900000000000006</v>
      </c>
      <c r="DA407" s="90">
        <v>40</v>
      </c>
      <c r="DB407" s="90" t="s">
        <v>566</v>
      </c>
      <c r="DC407" s="90">
        <v>81.5</v>
      </c>
      <c r="DD407" s="91">
        <v>212</v>
      </c>
      <c r="DE407" s="91">
        <v>-2.3207547169999998</v>
      </c>
      <c r="DF407" s="93">
        <v>138.80000000000001</v>
      </c>
      <c r="DG407" s="88" t="s">
        <v>393</v>
      </c>
      <c r="DH407" s="88" t="s">
        <v>566</v>
      </c>
      <c r="DI407" s="88" t="s">
        <v>566</v>
      </c>
      <c r="DJ407" s="88" t="s">
        <v>1481</v>
      </c>
      <c r="DK407" s="90" t="s">
        <v>566</v>
      </c>
      <c r="DL407" s="91">
        <v>96.616</v>
      </c>
      <c r="DM407" s="91" t="s">
        <v>566</v>
      </c>
      <c r="DN407" s="91">
        <v>35.891421327899998</v>
      </c>
      <c r="DO407" s="91">
        <v>1.0361359021000001</v>
      </c>
      <c r="DP407" s="91">
        <v>4.6323890699000003</v>
      </c>
      <c r="DQ407" s="91">
        <v>0.13413590210000001</v>
      </c>
      <c r="DR407" s="91">
        <v>36.014682199200003</v>
      </c>
      <c r="DS407" s="91">
        <v>1.0396942737999999</v>
      </c>
      <c r="DT407" s="91">
        <v>4.7556499411999997</v>
      </c>
      <c r="DU407" s="91">
        <v>0.13769427379999999</v>
      </c>
      <c r="DV407" s="91">
        <v>98.926488888899996</v>
      </c>
      <c r="DW407" s="97"/>
      <c r="DX407" s="98" t="s">
        <v>689</v>
      </c>
      <c r="DY407" s="99" t="s">
        <v>689</v>
      </c>
      <c r="DZ407" s="98" t="s">
        <v>689</v>
      </c>
      <c r="EA407" s="100" t="s">
        <v>566</v>
      </c>
      <c r="EB407" s="101" t="s">
        <v>2761</v>
      </c>
      <c r="EC407" s="38"/>
    </row>
    <row r="408" spans="1:133" s="9" customFormat="1" ht="15" customHeight="1" x14ac:dyDescent="0.25">
      <c r="A408" s="17" t="str">
        <f t="shared" si="6"/>
        <v>257_Южно-Ягунское</v>
      </c>
      <c r="B408" s="87">
        <v>55</v>
      </c>
      <c r="C408" s="88" t="s">
        <v>733</v>
      </c>
      <c r="D408" s="88" t="s">
        <v>568</v>
      </c>
      <c r="E408" s="88" t="s">
        <v>525</v>
      </c>
      <c r="F408" s="88" t="s">
        <v>30</v>
      </c>
      <c r="G408" s="88" t="s">
        <v>29</v>
      </c>
      <c r="H408" s="88" t="s">
        <v>3077</v>
      </c>
      <c r="I408" s="89">
        <v>257</v>
      </c>
      <c r="J408" s="88" t="s">
        <v>105</v>
      </c>
      <c r="K408" s="88" t="s">
        <v>688</v>
      </c>
      <c r="L408" s="88" t="s">
        <v>414</v>
      </c>
      <c r="M408" s="88" t="s">
        <v>1508</v>
      </c>
      <c r="N408" s="88" t="s">
        <v>6</v>
      </c>
      <c r="O408" s="90">
        <v>14.4</v>
      </c>
      <c r="P408" s="90">
        <v>2553</v>
      </c>
      <c r="Q408" s="90">
        <v>2565</v>
      </c>
      <c r="R408" s="91">
        <v>194.96</v>
      </c>
      <c r="S408" s="90" t="s">
        <v>150</v>
      </c>
      <c r="T408" s="90">
        <v>2633.4</v>
      </c>
      <c r="U408" s="90">
        <v>4.4000000000000004</v>
      </c>
      <c r="V408" s="88" t="s">
        <v>31</v>
      </c>
      <c r="W408" s="88" t="s">
        <v>94</v>
      </c>
      <c r="X408" s="88" t="s">
        <v>1090</v>
      </c>
      <c r="Y408" s="90" t="s">
        <v>1418</v>
      </c>
      <c r="Z408" s="90" t="s">
        <v>566</v>
      </c>
      <c r="AA408" s="90">
        <v>73</v>
      </c>
      <c r="AB408" s="91" t="s">
        <v>3572</v>
      </c>
      <c r="AC408" s="88" t="s">
        <v>566</v>
      </c>
      <c r="AD408" s="90" t="s">
        <v>566</v>
      </c>
      <c r="AE408" s="90" t="s">
        <v>2019</v>
      </c>
      <c r="AF408" s="90" t="s">
        <v>94</v>
      </c>
      <c r="AG408" s="91" t="s">
        <v>3414</v>
      </c>
      <c r="AH408" s="92" t="s">
        <v>3111</v>
      </c>
      <c r="AI408" s="93">
        <v>370</v>
      </c>
      <c r="AJ408" s="88" t="s">
        <v>566</v>
      </c>
      <c r="AK408" s="90" t="s">
        <v>566</v>
      </c>
      <c r="AL408" s="91">
        <v>27</v>
      </c>
      <c r="AM408" s="91">
        <v>24.1401431108</v>
      </c>
      <c r="AN408" s="91">
        <v>2249</v>
      </c>
      <c r="AO408" s="90">
        <v>26.6</v>
      </c>
      <c r="AP408" s="91">
        <v>191.774</v>
      </c>
      <c r="AQ408" s="91">
        <v>40.17</v>
      </c>
      <c r="AR408" s="91" t="s">
        <v>566</v>
      </c>
      <c r="AS408" s="91">
        <v>52.578407156200001</v>
      </c>
      <c r="AT408" s="91">
        <v>53.9167846709</v>
      </c>
      <c r="AU408" s="90" t="s">
        <v>566</v>
      </c>
      <c r="AV408" s="90">
        <v>0</v>
      </c>
      <c r="AW408" s="91" t="s">
        <v>566</v>
      </c>
      <c r="AX408" s="91" t="s">
        <v>566</v>
      </c>
      <c r="AY408" s="91">
        <v>186.34</v>
      </c>
      <c r="AZ408" s="88" t="s">
        <v>4928</v>
      </c>
      <c r="BA408" s="91">
        <v>187.7</v>
      </c>
      <c r="BB408" s="91">
        <v>133.7615928438</v>
      </c>
      <c r="BC408" s="94">
        <v>0.52451286850000001</v>
      </c>
      <c r="BD408" s="91">
        <v>70.966999999999999</v>
      </c>
      <c r="BE408" s="95">
        <v>96.16</v>
      </c>
      <c r="BF408" s="91">
        <v>2.3199999999999998</v>
      </c>
      <c r="BG408" s="91">
        <v>31</v>
      </c>
      <c r="BH408" s="94" t="s">
        <v>566</v>
      </c>
      <c r="BI408" s="94" t="s">
        <v>566</v>
      </c>
      <c r="BJ408" s="93">
        <v>744</v>
      </c>
      <c r="BK408" s="94">
        <v>0</v>
      </c>
      <c r="BL408" s="91">
        <v>72.052059999999997</v>
      </c>
      <c r="BM408" s="96">
        <v>3.31799723</v>
      </c>
      <c r="BN408" s="96" t="s">
        <v>566</v>
      </c>
      <c r="BO408" s="88" t="s">
        <v>430</v>
      </c>
      <c r="BP408" s="88" t="s">
        <v>566</v>
      </c>
      <c r="BQ408" s="91">
        <v>70.966999999999999</v>
      </c>
      <c r="BR408" s="95">
        <v>96.16</v>
      </c>
      <c r="BS408" s="91">
        <v>2.3199999999999998</v>
      </c>
      <c r="BT408" s="90">
        <v>30</v>
      </c>
      <c r="BU408" s="91">
        <v>0</v>
      </c>
      <c r="BV408" s="91">
        <v>69.72</v>
      </c>
      <c r="BW408" s="96">
        <v>3.2105399999999999</v>
      </c>
      <c r="BX408" s="96" t="s">
        <v>566</v>
      </c>
      <c r="BY408" s="96" t="s">
        <v>566</v>
      </c>
      <c r="BZ408" s="96" t="s">
        <v>566</v>
      </c>
      <c r="CA408" s="96" t="s">
        <v>566</v>
      </c>
      <c r="CB408" s="96" t="s">
        <v>566</v>
      </c>
      <c r="CC408" s="96" t="s">
        <v>566</v>
      </c>
      <c r="CD408" s="96" t="s">
        <v>566</v>
      </c>
      <c r="CE408" s="96" t="s">
        <v>566</v>
      </c>
      <c r="CF408" s="88" t="s">
        <v>566</v>
      </c>
      <c r="CG408" s="88" t="s">
        <v>566</v>
      </c>
      <c r="CH408" s="92" t="s">
        <v>566</v>
      </c>
      <c r="CI408" s="91">
        <v>0</v>
      </c>
      <c r="CJ408" s="91">
        <v>0</v>
      </c>
      <c r="CK408" s="90" t="s">
        <v>566</v>
      </c>
      <c r="CL408" s="91">
        <v>0.42890342869999998</v>
      </c>
      <c r="CM408" s="91">
        <v>4.1096571300000002E-2</v>
      </c>
      <c r="CN408" s="88" t="s">
        <v>566</v>
      </c>
      <c r="CO408" s="91">
        <v>101.875</v>
      </c>
      <c r="CP408" s="91">
        <v>58.997878432500002</v>
      </c>
      <c r="CQ408" s="91">
        <v>1.9322532476000001</v>
      </c>
      <c r="CR408" s="91">
        <v>-11.9692183418</v>
      </c>
      <c r="CS408" s="91">
        <v>-0.39174675240000001</v>
      </c>
      <c r="CT408" s="90" t="s">
        <v>566</v>
      </c>
      <c r="CU408" s="96">
        <v>1.01345</v>
      </c>
      <c r="CV408" s="96">
        <v>0.85299999999999998</v>
      </c>
      <c r="CW408" s="96">
        <v>0.80649999999999999</v>
      </c>
      <c r="CX408" s="93">
        <v>2304</v>
      </c>
      <c r="CY408" s="93">
        <v>2290.09</v>
      </c>
      <c r="CZ408" s="93">
        <v>76.900000000000006</v>
      </c>
      <c r="DA408" s="90">
        <v>40</v>
      </c>
      <c r="DB408" s="90" t="s">
        <v>566</v>
      </c>
      <c r="DC408" s="90">
        <v>81.5</v>
      </c>
      <c r="DD408" s="91">
        <v>228</v>
      </c>
      <c r="DE408" s="91">
        <v>-18.271929824600001</v>
      </c>
      <c r="DF408" s="93">
        <v>62</v>
      </c>
      <c r="DG408" s="88" t="s">
        <v>393</v>
      </c>
      <c r="DH408" s="88" t="s">
        <v>566</v>
      </c>
      <c r="DI408" s="88">
        <v>1</v>
      </c>
      <c r="DJ408" s="88" t="s">
        <v>753</v>
      </c>
      <c r="DK408" s="90" t="s">
        <v>566</v>
      </c>
      <c r="DL408" s="91">
        <v>96.16</v>
      </c>
      <c r="DM408" s="91" t="s">
        <v>566</v>
      </c>
      <c r="DN408" s="91">
        <v>98.999508844199994</v>
      </c>
      <c r="DO408" s="91">
        <v>3.2423559551999999</v>
      </c>
      <c r="DP408" s="91">
        <v>28.032412069999999</v>
      </c>
      <c r="DQ408" s="91">
        <v>0.91835595520000002</v>
      </c>
      <c r="DR408" s="91">
        <v>82.724991046499994</v>
      </c>
      <c r="DS408" s="91">
        <v>2.7093454350999999</v>
      </c>
      <c r="DT408" s="91">
        <v>11.7578942723</v>
      </c>
      <c r="DU408" s="91">
        <v>0.38534543510000002</v>
      </c>
      <c r="DV408" s="91" t="s">
        <v>566</v>
      </c>
      <c r="DW408" s="97"/>
      <c r="DX408" s="98" t="s">
        <v>566</v>
      </c>
      <c r="DY408" s="99" t="s">
        <v>689</v>
      </c>
      <c r="DZ408" s="98" t="s">
        <v>689</v>
      </c>
      <c r="EA408" s="100" t="s">
        <v>566</v>
      </c>
      <c r="EB408" s="101" t="s">
        <v>2761</v>
      </c>
      <c r="EC408" s="38"/>
    </row>
    <row r="409" spans="1:133" s="9" customFormat="1" ht="15" customHeight="1" x14ac:dyDescent="0.25">
      <c r="A409" s="17" t="str">
        <f t="shared" si="6"/>
        <v>258_Южно-Ягунское</v>
      </c>
      <c r="B409" s="87">
        <v>56</v>
      </c>
      <c r="C409" s="88" t="s">
        <v>733</v>
      </c>
      <c r="D409" s="88" t="s">
        <v>568</v>
      </c>
      <c r="E409" s="88" t="s">
        <v>525</v>
      </c>
      <c r="F409" s="88" t="s">
        <v>30</v>
      </c>
      <c r="G409" s="88" t="s">
        <v>29</v>
      </c>
      <c r="H409" s="88" t="s">
        <v>3077</v>
      </c>
      <c r="I409" s="89">
        <v>258</v>
      </c>
      <c r="J409" s="88" t="s">
        <v>18</v>
      </c>
      <c r="K409" s="88" t="s">
        <v>688</v>
      </c>
      <c r="L409" s="88" t="s">
        <v>414</v>
      </c>
      <c r="M409" s="88" t="s">
        <v>1508</v>
      </c>
      <c r="N409" s="88" t="s">
        <v>6</v>
      </c>
      <c r="O409" s="90">
        <v>5.2</v>
      </c>
      <c r="P409" s="90">
        <v>2583</v>
      </c>
      <c r="Q409" s="90">
        <v>2595.1999999999998</v>
      </c>
      <c r="R409" s="91">
        <v>222.72</v>
      </c>
      <c r="S409" s="90" t="s">
        <v>150</v>
      </c>
      <c r="T409" s="90">
        <v>2620</v>
      </c>
      <c r="U409" s="90">
        <v>4.5</v>
      </c>
      <c r="V409" s="88" t="s">
        <v>31</v>
      </c>
      <c r="W409" s="88" t="s">
        <v>566</v>
      </c>
      <c r="X409" s="88" t="s">
        <v>566</v>
      </c>
      <c r="Y409" s="90" t="s">
        <v>566</v>
      </c>
      <c r="Z409" s="90" t="s">
        <v>566</v>
      </c>
      <c r="AA409" s="90">
        <v>73</v>
      </c>
      <c r="AB409" s="91" t="s">
        <v>566</v>
      </c>
      <c r="AC409" s="88" t="s">
        <v>566</v>
      </c>
      <c r="AD409" s="90" t="s">
        <v>566</v>
      </c>
      <c r="AE409" s="90" t="s">
        <v>1249</v>
      </c>
      <c r="AF409" s="90" t="s">
        <v>566</v>
      </c>
      <c r="AG409" s="91" t="s">
        <v>566</v>
      </c>
      <c r="AH409" s="92" t="s">
        <v>566</v>
      </c>
      <c r="AI409" s="93" t="s">
        <v>566</v>
      </c>
      <c r="AJ409" s="88" t="s">
        <v>566</v>
      </c>
      <c r="AK409" s="90" t="s">
        <v>566</v>
      </c>
      <c r="AL409" s="91" t="s">
        <v>566</v>
      </c>
      <c r="AM409" s="91" t="s">
        <v>566</v>
      </c>
      <c r="AN409" s="91" t="s">
        <v>566</v>
      </c>
      <c r="AO409" s="90" t="s">
        <v>566</v>
      </c>
      <c r="AP409" s="91" t="s">
        <v>566</v>
      </c>
      <c r="AQ409" s="91" t="s">
        <v>566</v>
      </c>
      <c r="AR409" s="91" t="s">
        <v>566</v>
      </c>
      <c r="AS409" s="91" t="s">
        <v>566</v>
      </c>
      <c r="AT409" s="91" t="s">
        <v>566</v>
      </c>
      <c r="AU409" s="90">
        <v>1015</v>
      </c>
      <c r="AV409" s="90">
        <v>1</v>
      </c>
      <c r="AW409" s="91">
        <v>47.72</v>
      </c>
      <c r="AX409" s="91" t="s">
        <v>566</v>
      </c>
      <c r="AY409" s="91">
        <v>131.97</v>
      </c>
      <c r="AZ409" s="88" t="s">
        <v>4926</v>
      </c>
      <c r="BA409" s="91">
        <v>133.41</v>
      </c>
      <c r="BB409" s="91" t="s">
        <v>566</v>
      </c>
      <c r="BC409" s="94" t="s">
        <v>566</v>
      </c>
      <c r="BD409" s="91" t="s">
        <v>566</v>
      </c>
      <c r="BE409" s="95">
        <v>0</v>
      </c>
      <c r="BF409" s="91" t="s">
        <v>566</v>
      </c>
      <c r="BG409" s="91">
        <v>0</v>
      </c>
      <c r="BH409" s="94" t="s">
        <v>566</v>
      </c>
      <c r="BI409" s="94" t="s">
        <v>566</v>
      </c>
      <c r="BJ409" s="93">
        <v>0</v>
      </c>
      <c r="BK409" s="94">
        <v>0</v>
      </c>
      <c r="BL409" s="91" t="s">
        <v>566</v>
      </c>
      <c r="BM409" s="96">
        <v>0</v>
      </c>
      <c r="BN409" s="96" t="s">
        <v>566</v>
      </c>
      <c r="BO409" s="88" t="s">
        <v>743</v>
      </c>
      <c r="BP409" s="88" t="s">
        <v>3324</v>
      </c>
      <c r="BQ409" s="91" t="s">
        <v>566</v>
      </c>
      <c r="BR409" s="95">
        <v>0</v>
      </c>
      <c r="BS409" s="91" t="s">
        <v>566</v>
      </c>
      <c r="BT409" s="90" t="s">
        <v>566</v>
      </c>
      <c r="BU409" s="91" t="s">
        <v>566</v>
      </c>
      <c r="BV409" s="91" t="s">
        <v>566</v>
      </c>
      <c r="BW409" s="96" t="s">
        <v>566</v>
      </c>
      <c r="BX409" s="96" t="s">
        <v>566</v>
      </c>
      <c r="BY409" s="96" t="s">
        <v>3324</v>
      </c>
      <c r="BZ409" s="96" t="s">
        <v>566</v>
      </c>
      <c r="CA409" s="96" t="s">
        <v>566</v>
      </c>
      <c r="CB409" s="96" t="s">
        <v>566</v>
      </c>
      <c r="CC409" s="96" t="s">
        <v>566</v>
      </c>
      <c r="CD409" s="96" t="s">
        <v>566</v>
      </c>
      <c r="CE409" s="96" t="s">
        <v>566</v>
      </c>
      <c r="CF409" s="88" t="s">
        <v>566</v>
      </c>
      <c r="CG409" s="88" t="s">
        <v>566</v>
      </c>
      <c r="CH409" s="92" t="s">
        <v>566</v>
      </c>
      <c r="CI409" s="91">
        <v>0</v>
      </c>
      <c r="CJ409" s="91">
        <v>0</v>
      </c>
      <c r="CK409" s="90" t="s">
        <v>566</v>
      </c>
      <c r="CL409" s="91" t="s">
        <v>566</v>
      </c>
      <c r="CM409" s="91" t="s">
        <v>566</v>
      </c>
      <c r="CN409" s="88" t="s">
        <v>566</v>
      </c>
      <c r="CO409" s="91">
        <v>69.275000000000006</v>
      </c>
      <c r="CP409" s="91" t="s">
        <v>566</v>
      </c>
      <c r="CQ409" s="91" t="s">
        <v>566</v>
      </c>
      <c r="CR409" s="91" t="s">
        <v>566</v>
      </c>
      <c r="CS409" s="91" t="s">
        <v>566</v>
      </c>
      <c r="CT409" s="90" t="s">
        <v>566</v>
      </c>
      <c r="CU409" s="96">
        <v>1.0139499999999999</v>
      </c>
      <c r="CV409" s="96">
        <v>0.85299999999999998</v>
      </c>
      <c r="CW409" s="96">
        <v>0.82150000000000001</v>
      </c>
      <c r="CX409" s="93">
        <v>2304</v>
      </c>
      <c r="CY409" s="93">
        <v>2289.19</v>
      </c>
      <c r="CZ409" s="93">
        <v>81.099999999999994</v>
      </c>
      <c r="DA409" s="90">
        <v>51</v>
      </c>
      <c r="DB409" s="90" t="s">
        <v>566</v>
      </c>
      <c r="DC409" s="90">
        <v>81.5</v>
      </c>
      <c r="DD409" s="91">
        <v>228</v>
      </c>
      <c r="DE409" s="91">
        <v>-42.118421052599999</v>
      </c>
      <c r="DF409" s="93">
        <v>62</v>
      </c>
      <c r="DG409" s="88" t="s">
        <v>393</v>
      </c>
      <c r="DH409" s="88" t="s">
        <v>566</v>
      </c>
      <c r="DI409" s="88" t="s">
        <v>566</v>
      </c>
      <c r="DJ409" s="88" t="s">
        <v>793</v>
      </c>
      <c r="DK409" s="90" t="s">
        <v>566</v>
      </c>
      <c r="DL409" s="91">
        <v>0</v>
      </c>
      <c r="DM409" s="91" t="s">
        <v>566</v>
      </c>
      <c r="DN409" s="91" t="s">
        <v>566</v>
      </c>
      <c r="DO409" s="91" t="s">
        <v>566</v>
      </c>
      <c r="DP409" s="91" t="s">
        <v>566</v>
      </c>
      <c r="DQ409" s="91" t="s">
        <v>566</v>
      </c>
      <c r="DR409" s="91" t="s">
        <v>566</v>
      </c>
      <c r="DS409" s="91" t="s">
        <v>566</v>
      </c>
      <c r="DT409" s="91" t="s">
        <v>566</v>
      </c>
      <c r="DU409" s="91" t="s">
        <v>566</v>
      </c>
      <c r="DV409" s="91">
        <v>113.75</v>
      </c>
      <c r="DW409" s="97"/>
      <c r="DX409" s="98" t="s">
        <v>566</v>
      </c>
      <c r="DY409" s="99" t="s">
        <v>689</v>
      </c>
      <c r="DZ409" s="98" t="s">
        <v>689</v>
      </c>
      <c r="EA409" s="100" t="s">
        <v>566</v>
      </c>
      <c r="EB409" s="101" t="s">
        <v>2761</v>
      </c>
      <c r="EC409" s="38"/>
    </row>
    <row r="410" spans="1:133" s="9" customFormat="1" ht="15" customHeight="1" x14ac:dyDescent="0.25">
      <c r="A410" s="17" t="str">
        <f t="shared" si="6"/>
        <v>259_Южно-Ягунское</v>
      </c>
      <c r="B410" s="87">
        <v>57</v>
      </c>
      <c r="C410" s="88" t="s">
        <v>733</v>
      </c>
      <c r="D410" s="88" t="s">
        <v>568</v>
      </c>
      <c r="E410" s="88" t="s">
        <v>525</v>
      </c>
      <c r="F410" s="88" t="s">
        <v>30</v>
      </c>
      <c r="G410" s="88" t="s">
        <v>29</v>
      </c>
      <c r="H410" s="88" t="s">
        <v>224</v>
      </c>
      <c r="I410" s="89">
        <v>259</v>
      </c>
      <c r="J410" s="88" t="s">
        <v>18</v>
      </c>
      <c r="K410" s="88" t="s">
        <v>688</v>
      </c>
      <c r="L410" s="88" t="s">
        <v>414</v>
      </c>
      <c r="M410" s="88" t="s">
        <v>34</v>
      </c>
      <c r="N410" s="88" t="s">
        <v>6</v>
      </c>
      <c r="O410" s="90">
        <v>10</v>
      </c>
      <c r="P410" s="90">
        <v>2527</v>
      </c>
      <c r="Q410" s="90">
        <v>2537</v>
      </c>
      <c r="R410" s="91">
        <v>161.5</v>
      </c>
      <c r="S410" s="90" t="s">
        <v>162</v>
      </c>
      <c r="T410" s="90">
        <v>2540.3000000000002</v>
      </c>
      <c r="U410" s="90">
        <v>3.4</v>
      </c>
      <c r="V410" s="88" t="s">
        <v>31</v>
      </c>
      <c r="W410" s="88" t="s">
        <v>65</v>
      </c>
      <c r="X410" s="88" t="s">
        <v>268</v>
      </c>
      <c r="Y410" s="90" t="s">
        <v>555</v>
      </c>
      <c r="Z410" s="90" t="s">
        <v>566</v>
      </c>
      <c r="AA410" s="90">
        <v>73</v>
      </c>
      <c r="AB410" s="91" t="s">
        <v>4733</v>
      </c>
      <c r="AC410" s="88" t="s">
        <v>566</v>
      </c>
      <c r="AD410" s="90" t="s">
        <v>566</v>
      </c>
      <c r="AE410" s="90" t="s">
        <v>5436</v>
      </c>
      <c r="AF410" s="90" t="s">
        <v>65</v>
      </c>
      <c r="AG410" s="91" t="s">
        <v>3606</v>
      </c>
      <c r="AH410" s="92" t="s">
        <v>4724</v>
      </c>
      <c r="AI410" s="93">
        <v>151</v>
      </c>
      <c r="AJ410" s="88" t="s">
        <v>722</v>
      </c>
      <c r="AK410" s="90" t="s">
        <v>566</v>
      </c>
      <c r="AL410" s="91">
        <v>31</v>
      </c>
      <c r="AM410" s="91">
        <v>24.021712318799999</v>
      </c>
      <c r="AN410" s="91">
        <v>2248</v>
      </c>
      <c r="AO410" s="90">
        <v>26</v>
      </c>
      <c r="AP410" s="91">
        <v>159.72</v>
      </c>
      <c r="AQ410" s="91">
        <v>39.911578947400002</v>
      </c>
      <c r="AR410" s="91" t="s">
        <v>566</v>
      </c>
      <c r="AS410" s="91">
        <v>49.592158993200002</v>
      </c>
      <c r="AT410" s="91">
        <v>50.895077998799998</v>
      </c>
      <c r="AU410" s="90" t="s">
        <v>566</v>
      </c>
      <c r="AV410" s="90">
        <v>0</v>
      </c>
      <c r="AW410" s="91" t="s">
        <v>566</v>
      </c>
      <c r="AX410" s="91" t="s">
        <v>566</v>
      </c>
      <c r="AY410" s="91">
        <v>131.66999999999999</v>
      </c>
      <c r="AZ410" s="88" t="s">
        <v>4928</v>
      </c>
      <c r="BA410" s="91">
        <v>133</v>
      </c>
      <c r="BB410" s="91">
        <v>82.0778410068</v>
      </c>
      <c r="BC410" s="94">
        <v>0.35796860600000002</v>
      </c>
      <c r="BD410" s="91">
        <v>28.338000000000001</v>
      </c>
      <c r="BE410" s="95">
        <v>92.388000000000005</v>
      </c>
      <c r="BF410" s="91">
        <v>1.84</v>
      </c>
      <c r="BG410" s="91">
        <v>31</v>
      </c>
      <c r="BH410" s="94" t="s">
        <v>566</v>
      </c>
      <c r="BI410" s="94" t="s">
        <v>566</v>
      </c>
      <c r="BJ410" s="93">
        <v>744</v>
      </c>
      <c r="BK410" s="94">
        <v>0</v>
      </c>
      <c r="BL410" s="91">
        <v>57.041220000000003</v>
      </c>
      <c r="BM410" s="96">
        <v>2.2816487599999999</v>
      </c>
      <c r="BN410" s="96" t="s">
        <v>566</v>
      </c>
      <c r="BO410" s="88" t="s">
        <v>430</v>
      </c>
      <c r="BP410" s="88" t="s">
        <v>566</v>
      </c>
      <c r="BQ410" s="91">
        <v>28.338000000000001</v>
      </c>
      <c r="BR410" s="95">
        <v>92.388000000000005</v>
      </c>
      <c r="BS410" s="91">
        <v>1.84</v>
      </c>
      <c r="BT410" s="90">
        <v>30</v>
      </c>
      <c r="BU410" s="91">
        <v>0</v>
      </c>
      <c r="BV410" s="91">
        <v>55.2</v>
      </c>
      <c r="BW410" s="96">
        <v>2.2080000000000002</v>
      </c>
      <c r="BX410" s="96" t="s">
        <v>566</v>
      </c>
      <c r="BY410" s="96" t="s">
        <v>566</v>
      </c>
      <c r="BZ410" s="96" t="s">
        <v>566</v>
      </c>
      <c r="CA410" s="96" t="s">
        <v>566</v>
      </c>
      <c r="CB410" s="96" t="s">
        <v>566</v>
      </c>
      <c r="CC410" s="96" t="s">
        <v>566</v>
      </c>
      <c r="CD410" s="96" t="s">
        <v>566</v>
      </c>
      <c r="CE410" s="96" t="s">
        <v>566</v>
      </c>
      <c r="CF410" s="88" t="s">
        <v>566</v>
      </c>
      <c r="CG410" s="88" t="s">
        <v>566</v>
      </c>
      <c r="CH410" s="92" t="s">
        <v>566</v>
      </c>
      <c r="CI410" s="91">
        <v>0</v>
      </c>
      <c r="CJ410" s="91">
        <v>0</v>
      </c>
      <c r="CK410" s="90" t="s">
        <v>566</v>
      </c>
      <c r="CL410" s="91">
        <v>-0.2400326421</v>
      </c>
      <c r="CM410" s="91">
        <v>-6.6967357899999996E-2</v>
      </c>
      <c r="CN410" s="88" t="s">
        <v>566</v>
      </c>
      <c r="CO410" s="91">
        <v>60.52</v>
      </c>
      <c r="CP410" s="91">
        <v>25.2149370972</v>
      </c>
      <c r="CQ410" s="91">
        <v>1.6372306418</v>
      </c>
      <c r="CR410" s="91">
        <v>-3.1234499996</v>
      </c>
      <c r="CS410" s="91">
        <v>-0.2027693582</v>
      </c>
      <c r="CT410" s="90">
        <v>0.03</v>
      </c>
      <c r="CU410" s="96">
        <v>1.014</v>
      </c>
      <c r="CV410" s="96">
        <v>0.85299999999999998</v>
      </c>
      <c r="CW410" s="96">
        <v>0.82299999999999995</v>
      </c>
      <c r="CX410" s="93">
        <v>2298</v>
      </c>
      <c r="CY410" s="93">
        <v>2284.4</v>
      </c>
      <c r="CZ410" s="93">
        <v>81.099999999999994</v>
      </c>
      <c r="DA410" s="90">
        <v>40</v>
      </c>
      <c r="DB410" s="90" t="s">
        <v>566</v>
      </c>
      <c r="DC410" s="90">
        <v>71.2</v>
      </c>
      <c r="DD410" s="91">
        <v>212</v>
      </c>
      <c r="DE410" s="91">
        <v>-37.891509434</v>
      </c>
      <c r="DF410" s="93">
        <v>38.1</v>
      </c>
      <c r="DG410" s="88" t="s">
        <v>393</v>
      </c>
      <c r="DH410" s="88" t="s">
        <v>566</v>
      </c>
      <c r="DI410" s="88" t="s">
        <v>566</v>
      </c>
      <c r="DJ410" s="88" t="s">
        <v>4724</v>
      </c>
      <c r="DK410" s="90">
        <v>-4.5</v>
      </c>
      <c r="DL410" s="91">
        <v>92.388000000000005</v>
      </c>
      <c r="DM410" s="91">
        <v>0.85739448009999997</v>
      </c>
      <c r="DN410" s="91">
        <v>67.874233585200002</v>
      </c>
      <c r="DO410" s="91">
        <v>4.4071406796000003</v>
      </c>
      <c r="DP410" s="91">
        <v>39.535846488399997</v>
      </c>
      <c r="DQ410" s="91">
        <v>2.5671406796</v>
      </c>
      <c r="DR410" s="91">
        <v>60.393152388200001</v>
      </c>
      <c r="DS410" s="91">
        <v>3.9213867266000002</v>
      </c>
      <c r="DT410" s="91">
        <v>32.054765291400003</v>
      </c>
      <c r="DU410" s="91">
        <v>2.0813867265999999</v>
      </c>
      <c r="DV410" s="91" t="s">
        <v>566</v>
      </c>
      <c r="DW410" s="97"/>
      <c r="DX410" s="98" t="s">
        <v>566</v>
      </c>
      <c r="DY410" s="99" t="s">
        <v>689</v>
      </c>
      <c r="DZ410" s="98" t="s">
        <v>689</v>
      </c>
      <c r="EA410" s="100" t="s">
        <v>689</v>
      </c>
      <c r="EB410" s="101" t="s">
        <v>2761</v>
      </c>
      <c r="EC410" s="38"/>
    </row>
    <row r="411" spans="1:133" s="9" customFormat="1" ht="15" customHeight="1" x14ac:dyDescent="0.25">
      <c r="A411" s="17" t="str">
        <f t="shared" si="6"/>
        <v>263_Южно-Ягунское</v>
      </c>
      <c r="B411" s="87">
        <v>58</v>
      </c>
      <c r="C411" s="88" t="s">
        <v>733</v>
      </c>
      <c r="D411" s="88" t="s">
        <v>568</v>
      </c>
      <c r="E411" s="88" t="s">
        <v>525</v>
      </c>
      <c r="F411" s="88" t="s">
        <v>30</v>
      </c>
      <c r="G411" s="88" t="s">
        <v>29</v>
      </c>
      <c r="H411" s="88" t="s">
        <v>224</v>
      </c>
      <c r="I411" s="89">
        <v>263</v>
      </c>
      <c r="J411" s="88" t="s">
        <v>16</v>
      </c>
      <c r="K411" s="88" t="s">
        <v>688</v>
      </c>
      <c r="L411" s="88" t="s">
        <v>414</v>
      </c>
      <c r="M411" s="88" t="s">
        <v>34</v>
      </c>
      <c r="N411" s="88" t="s">
        <v>6</v>
      </c>
      <c r="O411" s="90">
        <v>7</v>
      </c>
      <c r="P411" s="90">
        <v>2568</v>
      </c>
      <c r="Q411" s="90">
        <v>2575</v>
      </c>
      <c r="R411" s="91">
        <v>202.05</v>
      </c>
      <c r="S411" s="90" t="s">
        <v>150</v>
      </c>
      <c r="T411" s="90">
        <v>2593</v>
      </c>
      <c r="U411" s="90">
        <v>3.8</v>
      </c>
      <c r="V411" s="88" t="s">
        <v>31</v>
      </c>
      <c r="W411" s="88" t="s">
        <v>112</v>
      </c>
      <c r="X411" s="88" t="s">
        <v>1758</v>
      </c>
      <c r="Y411" s="90" t="s">
        <v>873</v>
      </c>
      <c r="Z411" s="90" t="s">
        <v>566</v>
      </c>
      <c r="AA411" s="90">
        <v>73</v>
      </c>
      <c r="AB411" s="91" t="s">
        <v>4090</v>
      </c>
      <c r="AC411" s="88" t="s">
        <v>566</v>
      </c>
      <c r="AD411" s="90" t="s">
        <v>566</v>
      </c>
      <c r="AE411" s="90" t="s">
        <v>1265</v>
      </c>
      <c r="AF411" s="90" t="s">
        <v>112</v>
      </c>
      <c r="AG411" s="91" t="s">
        <v>3408</v>
      </c>
      <c r="AH411" s="92" t="s">
        <v>4661</v>
      </c>
      <c r="AI411" s="93">
        <v>191</v>
      </c>
      <c r="AJ411" s="88" t="s">
        <v>722</v>
      </c>
      <c r="AK411" s="90" t="s">
        <v>566</v>
      </c>
      <c r="AL411" s="91">
        <v>28</v>
      </c>
      <c r="AM411" s="91">
        <v>25.146804843200002</v>
      </c>
      <c r="AN411" s="91">
        <v>2110</v>
      </c>
      <c r="AO411" s="90">
        <v>27.6</v>
      </c>
      <c r="AP411" s="91">
        <v>166.07499999999999</v>
      </c>
      <c r="AQ411" s="91">
        <v>43.923000000000002</v>
      </c>
      <c r="AR411" s="91" t="s">
        <v>566</v>
      </c>
      <c r="AS411" s="91">
        <v>63.0951554448</v>
      </c>
      <c r="AT411" s="91">
        <v>64.059135285500005</v>
      </c>
      <c r="AU411" s="90" t="s">
        <v>566</v>
      </c>
      <c r="AV411" s="90">
        <v>0</v>
      </c>
      <c r="AW411" s="91" t="s">
        <v>566</v>
      </c>
      <c r="AX411" s="91" t="s">
        <v>566</v>
      </c>
      <c r="AY411" s="91">
        <v>214.81</v>
      </c>
      <c r="AZ411" s="88" t="s">
        <v>4928</v>
      </c>
      <c r="BA411" s="91">
        <v>215.8</v>
      </c>
      <c r="BB411" s="91">
        <v>151.71484455519999</v>
      </c>
      <c r="BC411" s="94">
        <v>0.18505691339999999</v>
      </c>
      <c r="BD411" s="91">
        <v>28</v>
      </c>
      <c r="BE411" s="95">
        <v>93.465999999999994</v>
      </c>
      <c r="BF411" s="91">
        <v>1.56</v>
      </c>
      <c r="BG411" s="91">
        <v>31</v>
      </c>
      <c r="BH411" s="94">
        <v>0.16667000000000001</v>
      </c>
      <c r="BI411" s="94">
        <v>0.16667000000000001</v>
      </c>
      <c r="BJ411" s="93">
        <v>372</v>
      </c>
      <c r="BK411" s="94">
        <v>0</v>
      </c>
      <c r="BL411" s="91">
        <v>48.379519999999999</v>
      </c>
      <c r="BM411" s="96">
        <v>1.9351809600000001</v>
      </c>
      <c r="BN411" s="96" t="s">
        <v>566</v>
      </c>
      <c r="BO411" s="88" t="s">
        <v>696</v>
      </c>
      <c r="BP411" s="88" t="s">
        <v>566</v>
      </c>
      <c r="BQ411" s="91">
        <v>28</v>
      </c>
      <c r="BR411" s="95">
        <v>93.465999999999994</v>
      </c>
      <c r="BS411" s="91">
        <v>1.56</v>
      </c>
      <c r="BT411" s="90">
        <v>30</v>
      </c>
      <c r="BU411" s="91">
        <v>0</v>
      </c>
      <c r="BV411" s="91">
        <v>46.83</v>
      </c>
      <c r="BW411" s="96">
        <v>1.8732</v>
      </c>
      <c r="BX411" s="96" t="s">
        <v>566</v>
      </c>
      <c r="BY411" s="96" t="s">
        <v>566</v>
      </c>
      <c r="BZ411" s="96" t="s">
        <v>566</v>
      </c>
      <c r="CA411" s="96" t="s">
        <v>566</v>
      </c>
      <c r="CB411" s="96" t="s">
        <v>566</v>
      </c>
      <c r="CC411" s="96" t="s">
        <v>566</v>
      </c>
      <c r="CD411" s="96" t="s">
        <v>566</v>
      </c>
      <c r="CE411" s="96" t="s">
        <v>566</v>
      </c>
      <c r="CF411" s="88" t="s">
        <v>566</v>
      </c>
      <c r="CG411" s="88" t="s">
        <v>566</v>
      </c>
      <c r="CH411" s="92" t="s">
        <v>566</v>
      </c>
      <c r="CI411" s="91">
        <v>0</v>
      </c>
      <c r="CJ411" s="91">
        <v>0</v>
      </c>
      <c r="CK411" s="90" t="s">
        <v>566</v>
      </c>
      <c r="CL411" s="91">
        <v>-0.18054435429999999</v>
      </c>
      <c r="CM411" s="91">
        <v>-1.1455645699999999E-2</v>
      </c>
      <c r="CN411" s="88" t="s">
        <v>566</v>
      </c>
      <c r="CO411" s="91">
        <v>60.52</v>
      </c>
      <c r="CP411" s="91">
        <v>28.4209980744</v>
      </c>
      <c r="CQ411" s="91">
        <v>1.5840766408</v>
      </c>
      <c r="CR411" s="91">
        <v>0.42067549380000002</v>
      </c>
      <c r="CS411" s="91">
        <v>2.3076640799999999E-2</v>
      </c>
      <c r="CT411" s="90">
        <v>-3.5</v>
      </c>
      <c r="CU411" s="96">
        <v>1.014</v>
      </c>
      <c r="CV411" s="96">
        <v>0.85299999999999998</v>
      </c>
      <c r="CW411" s="96">
        <v>0.82299999999999995</v>
      </c>
      <c r="CX411" s="93">
        <v>2298</v>
      </c>
      <c r="CY411" s="93">
        <v>2287.9499999999998</v>
      </c>
      <c r="CZ411" s="93">
        <v>78</v>
      </c>
      <c r="DA411" s="90">
        <v>40</v>
      </c>
      <c r="DB411" s="90" t="s">
        <v>566</v>
      </c>
      <c r="DC411" s="90">
        <v>71.2</v>
      </c>
      <c r="DD411" s="91">
        <v>212</v>
      </c>
      <c r="DE411" s="91">
        <v>1.3254716981000001</v>
      </c>
      <c r="DF411" s="93">
        <v>38.1</v>
      </c>
      <c r="DG411" s="88" t="s">
        <v>393</v>
      </c>
      <c r="DH411" s="88" t="s">
        <v>566</v>
      </c>
      <c r="DI411" s="88" t="s">
        <v>566</v>
      </c>
      <c r="DJ411" s="88" t="s">
        <v>3189</v>
      </c>
      <c r="DK411" s="90">
        <v>-4.5</v>
      </c>
      <c r="DL411" s="91">
        <v>93.465999999999994</v>
      </c>
      <c r="DM411" s="91">
        <v>0.24205289990000001</v>
      </c>
      <c r="DN411" s="91">
        <v>36.623766556900001</v>
      </c>
      <c r="DO411" s="91">
        <v>2.0412672682999999</v>
      </c>
      <c r="DP411" s="91">
        <v>8.6234439763000008</v>
      </c>
      <c r="DQ411" s="91">
        <v>0.48026726829999999</v>
      </c>
      <c r="DR411" s="91">
        <v>37.174000253199999</v>
      </c>
      <c r="DS411" s="91">
        <v>2.0719351689000001</v>
      </c>
      <c r="DT411" s="91">
        <v>9.1736776726000002</v>
      </c>
      <c r="DU411" s="91">
        <v>0.51093516890000001</v>
      </c>
      <c r="DV411" s="91" t="s">
        <v>566</v>
      </c>
      <c r="DW411" s="97"/>
      <c r="DX411" s="98" t="s">
        <v>566</v>
      </c>
      <c r="DY411" s="99" t="s">
        <v>689</v>
      </c>
      <c r="DZ411" s="98" t="s">
        <v>689</v>
      </c>
      <c r="EA411" s="100" t="s">
        <v>689</v>
      </c>
      <c r="EB411" s="101" t="s">
        <v>2761</v>
      </c>
      <c r="EC411" s="38"/>
    </row>
    <row r="412" spans="1:133" s="9" customFormat="1" ht="15" customHeight="1" x14ac:dyDescent="0.25">
      <c r="A412" s="17" t="str">
        <f t="shared" si="6"/>
        <v>272Г_Южно-Ягунское</v>
      </c>
      <c r="B412" s="87">
        <v>59</v>
      </c>
      <c r="C412" s="88" t="s">
        <v>733</v>
      </c>
      <c r="D412" s="88" t="s">
        <v>568</v>
      </c>
      <c r="E412" s="88" t="s">
        <v>525</v>
      </c>
      <c r="F412" s="88" t="s">
        <v>30</v>
      </c>
      <c r="G412" s="88" t="s">
        <v>29</v>
      </c>
      <c r="H412" s="88" t="s">
        <v>224</v>
      </c>
      <c r="I412" s="89" t="s">
        <v>560</v>
      </c>
      <c r="J412" s="88" t="s">
        <v>215</v>
      </c>
      <c r="K412" s="88" t="s">
        <v>688</v>
      </c>
      <c r="L412" s="88" t="s">
        <v>414</v>
      </c>
      <c r="M412" s="88" t="s">
        <v>34</v>
      </c>
      <c r="N412" s="88" t="s">
        <v>6</v>
      </c>
      <c r="O412" s="90">
        <v>384.78</v>
      </c>
      <c r="P412" s="90">
        <v>2618.77</v>
      </c>
      <c r="Q412" s="90">
        <v>3003.55</v>
      </c>
      <c r="R412" s="91">
        <v>257.048</v>
      </c>
      <c r="S412" s="90" t="s">
        <v>699</v>
      </c>
      <c r="T412" s="90">
        <v>2610</v>
      </c>
      <c r="U412" s="90">
        <v>321.33999999999997</v>
      </c>
      <c r="V412" s="88" t="s">
        <v>31</v>
      </c>
      <c r="W412" s="88" t="s">
        <v>112</v>
      </c>
      <c r="X412" s="88" t="s">
        <v>103</v>
      </c>
      <c r="Y412" s="90" t="s">
        <v>853</v>
      </c>
      <c r="Z412" s="90" t="s">
        <v>566</v>
      </c>
      <c r="AA412" s="90">
        <v>73</v>
      </c>
      <c r="AB412" s="91" t="s">
        <v>4114</v>
      </c>
      <c r="AC412" s="88" t="s">
        <v>566</v>
      </c>
      <c r="AD412" s="90" t="s">
        <v>566</v>
      </c>
      <c r="AE412" s="90" t="s">
        <v>1265</v>
      </c>
      <c r="AF412" s="90" t="s">
        <v>112</v>
      </c>
      <c r="AG412" s="91" t="s">
        <v>3584</v>
      </c>
      <c r="AH412" s="92" t="s">
        <v>2907</v>
      </c>
      <c r="AI412" s="93">
        <v>465</v>
      </c>
      <c r="AJ412" s="88" t="s">
        <v>722</v>
      </c>
      <c r="AK412" s="90" t="s">
        <v>566</v>
      </c>
      <c r="AL412" s="91">
        <v>35</v>
      </c>
      <c r="AM412" s="91">
        <v>30.693313603699998</v>
      </c>
      <c r="AN412" s="91">
        <v>1861</v>
      </c>
      <c r="AO412" s="90">
        <v>31.5</v>
      </c>
      <c r="AP412" s="91">
        <v>38.628</v>
      </c>
      <c r="AQ412" s="91">
        <v>45.186875000000001</v>
      </c>
      <c r="AR412" s="91" t="s">
        <v>566</v>
      </c>
      <c r="AS412" s="91">
        <v>79.059317482099999</v>
      </c>
      <c r="AT412" s="91">
        <v>80.826094522299996</v>
      </c>
      <c r="AU412" s="90" t="s">
        <v>566</v>
      </c>
      <c r="AV412" s="90">
        <v>0</v>
      </c>
      <c r="AW412" s="91" t="s">
        <v>566</v>
      </c>
      <c r="AX412" s="91" t="s">
        <v>566</v>
      </c>
      <c r="AY412" s="91">
        <v>159.72</v>
      </c>
      <c r="AZ412" s="88" t="s">
        <v>4928</v>
      </c>
      <c r="BA412" s="91">
        <v>161.6</v>
      </c>
      <c r="BB412" s="91">
        <v>80.6606825179</v>
      </c>
      <c r="BC412" s="94">
        <v>0.15627192340000001</v>
      </c>
      <c r="BD412" s="91">
        <v>12.605</v>
      </c>
      <c r="BE412" s="95">
        <v>20.135999999999999</v>
      </c>
      <c r="BF412" s="91">
        <v>8.59</v>
      </c>
      <c r="BG412" s="91">
        <v>31</v>
      </c>
      <c r="BH412" s="94">
        <v>0.16667000000000001</v>
      </c>
      <c r="BI412" s="94">
        <v>0.5</v>
      </c>
      <c r="BJ412" s="93">
        <v>186</v>
      </c>
      <c r="BK412" s="94">
        <v>0</v>
      </c>
      <c r="BL412" s="91">
        <v>266.20967999999999</v>
      </c>
      <c r="BM412" s="96">
        <v>10.64838737</v>
      </c>
      <c r="BN412" s="96" t="s">
        <v>566</v>
      </c>
      <c r="BO412" s="88" t="s">
        <v>696</v>
      </c>
      <c r="BP412" s="88" t="s">
        <v>566</v>
      </c>
      <c r="BQ412" s="91">
        <v>12.605</v>
      </c>
      <c r="BR412" s="95">
        <v>20.135999999999999</v>
      </c>
      <c r="BS412" s="91">
        <v>8.59</v>
      </c>
      <c r="BT412" s="90">
        <v>30</v>
      </c>
      <c r="BU412" s="91">
        <v>0</v>
      </c>
      <c r="BV412" s="91">
        <v>257.61</v>
      </c>
      <c r="BW412" s="96">
        <v>10.304399999999999</v>
      </c>
      <c r="BX412" s="96" t="s">
        <v>566</v>
      </c>
      <c r="BY412" s="96" t="s">
        <v>566</v>
      </c>
      <c r="BZ412" s="96" t="s">
        <v>566</v>
      </c>
      <c r="CA412" s="96" t="s">
        <v>566</v>
      </c>
      <c r="CB412" s="96" t="s">
        <v>566</v>
      </c>
      <c r="CC412" s="96" t="s">
        <v>566</v>
      </c>
      <c r="CD412" s="96" t="s">
        <v>566</v>
      </c>
      <c r="CE412" s="96" t="s">
        <v>566</v>
      </c>
      <c r="CF412" s="88" t="s">
        <v>566</v>
      </c>
      <c r="CG412" s="88" t="s">
        <v>566</v>
      </c>
      <c r="CH412" s="92" t="s">
        <v>566</v>
      </c>
      <c r="CI412" s="91">
        <v>0</v>
      </c>
      <c r="CJ412" s="91">
        <v>0</v>
      </c>
      <c r="CK412" s="90" t="s">
        <v>566</v>
      </c>
      <c r="CL412" s="91">
        <v>0.3483269444</v>
      </c>
      <c r="CM412" s="91">
        <v>-0.14532694439999999</v>
      </c>
      <c r="CN412" s="88" t="s">
        <v>566</v>
      </c>
      <c r="CO412" s="91">
        <v>89</v>
      </c>
      <c r="CP412" s="91">
        <v>11.051974658000001</v>
      </c>
      <c r="CQ412" s="91">
        <v>7.5290904130999996</v>
      </c>
      <c r="CR412" s="91">
        <v>-1.5535092129999999</v>
      </c>
      <c r="CS412" s="91">
        <v>-1.0579095868999999</v>
      </c>
      <c r="CT412" s="90">
        <v>1</v>
      </c>
      <c r="CU412" s="96">
        <v>1.014</v>
      </c>
      <c r="CV412" s="96">
        <v>0.85299999999999998</v>
      </c>
      <c r="CW412" s="96">
        <v>0.82299999999999995</v>
      </c>
      <c r="CX412" s="93">
        <v>2298</v>
      </c>
      <c r="CY412" s="93">
        <v>2278.8719999999998</v>
      </c>
      <c r="CZ412" s="93">
        <v>82.85</v>
      </c>
      <c r="DA412" s="90">
        <v>40</v>
      </c>
      <c r="DB412" s="90" t="s">
        <v>566</v>
      </c>
      <c r="DC412" s="90">
        <v>71.2</v>
      </c>
      <c r="DD412" s="91">
        <v>212</v>
      </c>
      <c r="DE412" s="91">
        <v>-24.6603773585</v>
      </c>
      <c r="DF412" s="93">
        <v>38.1</v>
      </c>
      <c r="DG412" s="88" t="s">
        <v>393</v>
      </c>
      <c r="DH412" s="88" t="s">
        <v>566</v>
      </c>
      <c r="DI412" s="88">
        <v>1</v>
      </c>
      <c r="DJ412" s="88" t="s">
        <v>566</v>
      </c>
      <c r="DK412" s="90">
        <v>0</v>
      </c>
      <c r="DL412" s="91">
        <v>20.135999999999999</v>
      </c>
      <c r="DM412" s="91">
        <v>0.17645062419999999</v>
      </c>
      <c r="DN412" s="91">
        <v>14.232627776699999</v>
      </c>
      <c r="DO412" s="91">
        <v>9.6958909753999993</v>
      </c>
      <c r="DP412" s="91">
        <v>1.6271439056999999</v>
      </c>
      <c r="DQ412" s="91">
        <v>1.1088909754</v>
      </c>
      <c r="DR412" s="91">
        <v>12.4785881417</v>
      </c>
      <c r="DS412" s="91">
        <v>8.5009621587000002</v>
      </c>
      <c r="DT412" s="91">
        <v>-0.12689572930000001</v>
      </c>
      <c r="DU412" s="91">
        <v>-8.6037841300000001E-2</v>
      </c>
      <c r="DV412" s="91" t="s">
        <v>566</v>
      </c>
      <c r="DW412" s="97"/>
      <c r="DX412" s="98" t="s">
        <v>566</v>
      </c>
      <c r="DY412" s="99" t="s">
        <v>689</v>
      </c>
      <c r="DZ412" s="98" t="s">
        <v>689</v>
      </c>
      <c r="EA412" s="100" t="s">
        <v>689</v>
      </c>
      <c r="EB412" s="101" t="s">
        <v>2763</v>
      </c>
      <c r="EC412" s="38"/>
    </row>
    <row r="413" spans="1:133" s="9" customFormat="1" ht="15" customHeight="1" x14ac:dyDescent="0.25">
      <c r="A413" s="17" t="str">
        <f t="shared" si="6"/>
        <v>278_Южно-Ягунское</v>
      </c>
      <c r="B413" s="87">
        <v>60</v>
      </c>
      <c r="C413" s="88" t="s">
        <v>733</v>
      </c>
      <c r="D413" s="88" t="s">
        <v>568</v>
      </c>
      <c r="E413" s="88" t="s">
        <v>525</v>
      </c>
      <c r="F413" s="88" t="s">
        <v>30</v>
      </c>
      <c r="G413" s="88" t="s">
        <v>29</v>
      </c>
      <c r="H413" s="88" t="s">
        <v>224</v>
      </c>
      <c r="I413" s="89">
        <v>278</v>
      </c>
      <c r="J413" s="88" t="s">
        <v>105</v>
      </c>
      <c r="K413" s="88" t="s">
        <v>688</v>
      </c>
      <c r="L413" s="88" t="s">
        <v>1156</v>
      </c>
      <c r="M413" s="88" t="s">
        <v>34</v>
      </c>
      <c r="N413" s="88" t="s">
        <v>6</v>
      </c>
      <c r="O413" s="90">
        <v>6</v>
      </c>
      <c r="P413" s="90">
        <v>2396</v>
      </c>
      <c r="Q413" s="90">
        <v>2402</v>
      </c>
      <c r="R413" s="91">
        <v>35.369999999999997</v>
      </c>
      <c r="S413" s="90" t="s">
        <v>150</v>
      </c>
      <c r="T413" s="90">
        <v>2442</v>
      </c>
      <c r="U413" s="90">
        <v>3.4</v>
      </c>
      <c r="V413" s="88" t="s">
        <v>31</v>
      </c>
      <c r="W413" s="88" t="s">
        <v>112</v>
      </c>
      <c r="X413" s="88" t="s">
        <v>4853</v>
      </c>
      <c r="Y413" s="90" t="s">
        <v>528</v>
      </c>
      <c r="Z413" s="90" t="s">
        <v>566</v>
      </c>
      <c r="AA413" s="90">
        <v>73</v>
      </c>
      <c r="AB413" s="91" t="s">
        <v>4065</v>
      </c>
      <c r="AC413" s="88" t="s">
        <v>566</v>
      </c>
      <c r="AD413" s="90" t="s">
        <v>566</v>
      </c>
      <c r="AE413" s="90" t="s">
        <v>1265</v>
      </c>
      <c r="AF413" s="90" t="s">
        <v>112</v>
      </c>
      <c r="AG413" s="91" t="s">
        <v>5437</v>
      </c>
      <c r="AH413" s="92" t="s">
        <v>4854</v>
      </c>
      <c r="AI413" s="93">
        <v>110</v>
      </c>
      <c r="AJ413" s="88" t="s">
        <v>722</v>
      </c>
      <c r="AK413" s="90" t="s">
        <v>566</v>
      </c>
      <c r="AL413" s="91">
        <v>27</v>
      </c>
      <c r="AM413" s="91">
        <v>24.1401431108</v>
      </c>
      <c r="AN413" s="91">
        <v>2023</v>
      </c>
      <c r="AO413" s="90">
        <v>27</v>
      </c>
      <c r="AP413" s="91">
        <v>34.51</v>
      </c>
      <c r="AQ413" s="91">
        <v>40.088500000000003</v>
      </c>
      <c r="AR413" s="91" t="s">
        <v>566</v>
      </c>
      <c r="AS413" s="91">
        <v>59.543046117999999</v>
      </c>
      <c r="AT413" s="91">
        <v>60.880332542300003</v>
      </c>
      <c r="AU413" s="90">
        <v>360</v>
      </c>
      <c r="AV413" s="90">
        <v>0</v>
      </c>
      <c r="AW413" s="91">
        <v>2.0099999999999998</v>
      </c>
      <c r="AX413" s="91" t="s">
        <v>566</v>
      </c>
      <c r="AY413" s="91">
        <v>184.5</v>
      </c>
      <c r="AZ413" s="88" t="s">
        <v>4928</v>
      </c>
      <c r="BA413" s="91">
        <v>185.9</v>
      </c>
      <c r="BB413" s="91">
        <v>124.95695388199999</v>
      </c>
      <c r="BC413" s="94">
        <v>0.29673978899999998</v>
      </c>
      <c r="BD413" s="91">
        <v>36.828000000000003</v>
      </c>
      <c r="BE413" s="95">
        <v>71.637</v>
      </c>
      <c r="BF413" s="91">
        <v>8.91</v>
      </c>
      <c r="BG413" s="91">
        <v>31</v>
      </c>
      <c r="BH413" s="94">
        <v>0.16667000000000001</v>
      </c>
      <c r="BI413" s="94">
        <v>0.41666999999999998</v>
      </c>
      <c r="BJ413" s="93">
        <v>213</v>
      </c>
      <c r="BK413" s="94">
        <v>0</v>
      </c>
      <c r="BL413" s="91">
        <v>276.21278000000001</v>
      </c>
      <c r="BM413" s="96">
        <v>11.04851105</v>
      </c>
      <c r="BN413" s="96" t="s">
        <v>566</v>
      </c>
      <c r="BO413" s="88" t="s">
        <v>696</v>
      </c>
      <c r="BP413" s="88" t="s">
        <v>566</v>
      </c>
      <c r="BQ413" s="91">
        <v>36.828000000000003</v>
      </c>
      <c r="BR413" s="95">
        <v>71.637</v>
      </c>
      <c r="BS413" s="91">
        <v>8.91</v>
      </c>
      <c r="BT413" s="90">
        <v>30</v>
      </c>
      <c r="BU413" s="91">
        <v>0</v>
      </c>
      <c r="BV413" s="91">
        <v>267.3</v>
      </c>
      <c r="BW413" s="96">
        <v>10.692</v>
      </c>
      <c r="BX413" s="96" t="s">
        <v>566</v>
      </c>
      <c r="BY413" s="96" t="s">
        <v>566</v>
      </c>
      <c r="BZ413" s="96" t="s">
        <v>566</v>
      </c>
      <c r="CA413" s="96" t="s">
        <v>566</v>
      </c>
      <c r="CB413" s="96" t="s">
        <v>566</v>
      </c>
      <c r="CC413" s="96" t="s">
        <v>566</v>
      </c>
      <c r="CD413" s="96" t="s">
        <v>566</v>
      </c>
      <c r="CE413" s="96" t="s">
        <v>566</v>
      </c>
      <c r="CF413" s="88" t="s">
        <v>566</v>
      </c>
      <c r="CG413" s="88" t="s">
        <v>566</v>
      </c>
      <c r="CH413" s="92" t="s">
        <v>566</v>
      </c>
      <c r="CI413" s="91">
        <v>0</v>
      </c>
      <c r="CJ413" s="91">
        <v>0</v>
      </c>
      <c r="CK413" s="90" t="s">
        <v>566</v>
      </c>
      <c r="CL413" s="91">
        <v>1.6229656969999999</v>
      </c>
      <c r="CM413" s="91">
        <v>-0.66396569699999997</v>
      </c>
      <c r="CN413" s="88" t="s">
        <v>566</v>
      </c>
      <c r="CO413" s="91">
        <v>89</v>
      </c>
      <c r="CP413" s="91">
        <v>28.3384512668</v>
      </c>
      <c r="CQ413" s="91">
        <v>6.8561939435000001</v>
      </c>
      <c r="CR413" s="91">
        <v>-8.4892906687000007</v>
      </c>
      <c r="CS413" s="91">
        <v>-2.0538060565</v>
      </c>
      <c r="CT413" s="90">
        <v>-3.5</v>
      </c>
      <c r="CU413" s="96">
        <v>1.014</v>
      </c>
      <c r="CV413" s="96">
        <v>0.85299999999999998</v>
      </c>
      <c r="CW413" s="96">
        <v>0.82299999999999995</v>
      </c>
      <c r="CX413" s="93">
        <v>2298</v>
      </c>
      <c r="CY413" s="93">
        <v>2283.73</v>
      </c>
      <c r="CZ413" s="93">
        <v>76.900000000000006</v>
      </c>
      <c r="DA413" s="90">
        <v>40</v>
      </c>
      <c r="DB413" s="90" t="s">
        <v>566</v>
      </c>
      <c r="DC413" s="90">
        <v>71.2</v>
      </c>
      <c r="DD413" s="91">
        <v>212</v>
      </c>
      <c r="DE413" s="91">
        <v>-12.9716981132</v>
      </c>
      <c r="DF413" s="93">
        <v>38.1</v>
      </c>
      <c r="DG413" s="88" t="s">
        <v>393</v>
      </c>
      <c r="DH413" s="88" t="s">
        <v>566</v>
      </c>
      <c r="DI413" s="88">
        <v>1</v>
      </c>
      <c r="DJ413" s="88" t="s">
        <v>4831</v>
      </c>
      <c r="DK413" s="90">
        <v>-4.5</v>
      </c>
      <c r="DL413" s="91">
        <v>71.637</v>
      </c>
      <c r="DM413" s="91">
        <v>0.38812597859999998</v>
      </c>
      <c r="DN413" s="91">
        <v>48.169824451399997</v>
      </c>
      <c r="DO413" s="91">
        <v>11.654188704699999</v>
      </c>
      <c r="DP413" s="91">
        <v>11.3420825159</v>
      </c>
      <c r="DQ413" s="91">
        <v>2.7441887047</v>
      </c>
      <c r="DR413" s="91">
        <v>37.066030960900001</v>
      </c>
      <c r="DS413" s="91">
        <v>8.9677412005000008</v>
      </c>
      <c r="DT413" s="91">
        <v>0.23828902539999999</v>
      </c>
      <c r="DU413" s="91">
        <v>5.7741200499999999E-2</v>
      </c>
      <c r="DV413" s="91" t="s">
        <v>566</v>
      </c>
      <c r="DW413" s="97"/>
      <c r="DX413" s="98" t="s">
        <v>689</v>
      </c>
      <c r="DY413" s="99" t="s">
        <v>689</v>
      </c>
      <c r="DZ413" s="98" t="s">
        <v>689</v>
      </c>
      <c r="EA413" s="100" t="s">
        <v>689</v>
      </c>
      <c r="EB413" s="101" t="s">
        <v>2763</v>
      </c>
      <c r="EC413" s="38"/>
    </row>
    <row r="414" spans="1:133" s="9" customFormat="1" ht="15" customHeight="1" x14ac:dyDescent="0.25">
      <c r="A414" s="17" t="str">
        <f t="shared" si="6"/>
        <v>279_Южно-Ягунское</v>
      </c>
      <c r="B414" s="87">
        <v>61</v>
      </c>
      <c r="C414" s="88" t="s">
        <v>733</v>
      </c>
      <c r="D414" s="88" t="s">
        <v>568</v>
      </c>
      <c r="E414" s="88" t="s">
        <v>525</v>
      </c>
      <c r="F414" s="88" t="s">
        <v>30</v>
      </c>
      <c r="G414" s="88" t="s">
        <v>29</v>
      </c>
      <c r="H414" s="88" t="s">
        <v>3077</v>
      </c>
      <c r="I414" s="89">
        <v>279</v>
      </c>
      <c r="J414" s="88" t="s">
        <v>18</v>
      </c>
      <c r="K414" s="88" t="s">
        <v>688</v>
      </c>
      <c r="L414" s="88" t="s">
        <v>1156</v>
      </c>
      <c r="M414" s="88" t="s">
        <v>1508</v>
      </c>
      <c r="N414" s="88" t="s">
        <v>6</v>
      </c>
      <c r="O414" s="90">
        <v>9.5</v>
      </c>
      <c r="P414" s="90">
        <v>2534</v>
      </c>
      <c r="Q414" s="90">
        <v>2547</v>
      </c>
      <c r="R414" s="91">
        <v>176.52</v>
      </c>
      <c r="S414" s="90" t="s">
        <v>150</v>
      </c>
      <c r="T414" s="90">
        <v>2554</v>
      </c>
      <c r="U414" s="90">
        <v>6.2</v>
      </c>
      <c r="V414" s="88" t="s">
        <v>31</v>
      </c>
      <c r="W414" s="88" t="s">
        <v>118</v>
      </c>
      <c r="X414" s="88" t="s">
        <v>515</v>
      </c>
      <c r="Y414" s="90" t="s">
        <v>869</v>
      </c>
      <c r="Z414" s="90" t="s">
        <v>566</v>
      </c>
      <c r="AA414" s="90">
        <v>73</v>
      </c>
      <c r="AB414" s="91" t="s">
        <v>3575</v>
      </c>
      <c r="AC414" s="88" t="s">
        <v>566</v>
      </c>
      <c r="AD414" s="90" t="s">
        <v>566</v>
      </c>
      <c r="AE414" s="90" t="s">
        <v>1249</v>
      </c>
      <c r="AF414" s="90" t="s">
        <v>118</v>
      </c>
      <c r="AG414" s="91" t="s">
        <v>3511</v>
      </c>
      <c r="AH414" s="92" t="s">
        <v>2866</v>
      </c>
      <c r="AI414" s="93">
        <v>539</v>
      </c>
      <c r="AJ414" s="88" t="s">
        <v>722</v>
      </c>
      <c r="AK414" s="90" t="s">
        <v>566</v>
      </c>
      <c r="AL414" s="91">
        <v>31</v>
      </c>
      <c r="AM414" s="91">
        <v>24.021712318799999</v>
      </c>
      <c r="AN414" s="91">
        <v>1764</v>
      </c>
      <c r="AO414" s="90">
        <v>27.5</v>
      </c>
      <c r="AP414" s="91">
        <v>135.03800000000001</v>
      </c>
      <c r="AQ414" s="91">
        <v>72.370999999999995</v>
      </c>
      <c r="AR414" s="91" t="s">
        <v>566</v>
      </c>
      <c r="AS414" s="91">
        <v>87.477298831400006</v>
      </c>
      <c r="AT414" s="91">
        <v>89.223401865400007</v>
      </c>
      <c r="AU414" s="90" t="s">
        <v>566</v>
      </c>
      <c r="AV414" s="90">
        <v>0</v>
      </c>
      <c r="AW414" s="91" t="s">
        <v>566</v>
      </c>
      <c r="AX414" s="91" t="s">
        <v>566</v>
      </c>
      <c r="AY414" s="91">
        <v>143.80000000000001</v>
      </c>
      <c r="AZ414" s="88" t="s">
        <v>5327</v>
      </c>
      <c r="BA414" s="91">
        <v>145.59</v>
      </c>
      <c r="BB414" s="91">
        <v>56.322701168599998</v>
      </c>
      <c r="BC414" s="94">
        <v>2.3484421418000001</v>
      </c>
      <c r="BD414" s="91">
        <v>132.73699999999999</v>
      </c>
      <c r="BE414" s="95">
        <v>92.513999999999996</v>
      </c>
      <c r="BF414" s="91">
        <v>8.48</v>
      </c>
      <c r="BG414" s="91">
        <v>28.6</v>
      </c>
      <c r="BH414" s="94" t="s">
        <v>566</v>
      </c>
      <c r="BI414" s="94" t="s">
        <v>566</v>
      </c>
      <c r="BJ414" s="93">
        <v>687</v>
      </c>
      <c r="BK414" s="94">
        <v>57</v>
      </c>
      <c r="BL414" s="91">
        <v>242.63727</v>
      </c>
      <c r="BM414" s="96">
        <v>9.9750609600000004</v>
      </c>
      <c r="BN414" s="96" t="s">
        <v>566</v>
      </c>
      <c r="BO414" s="88" t="s">
        <v>430</v>
      </c>
      <c r="BP414" s="88" t="s">
        <v>566</v>
      </c>
      <c r="BQ414" s="91">
        <v>132.73699999999999</v>
      </c>
      <c r="BR414" s="95">
        <v>92.513999999999996</v>
      </c>
      <c r="BS414" s="91">
        <v>8.48</v>
      </c>
      <c r="BT414" s="90">
        <v>30</v>
      </c>
      <c r="BU414" s="91">
        <v>0</v>
      </c>
      <c r="BV414" s="91">
        <v>254.28</v>
      </c>
      <c r="BW414" s="96">
        <v>10.45368</v>
      </c>
      <c r="BX414" s="96" t="s">
        <v>566</v>
      </c>
      <c r="BY414" s="96" t="s">
        <v>566</v>
      </c>
      <c r="BZ414" s="96" t="s">
        <v>566</v>
      </c>
      <c r="CA414" s="96" t="s">
        <v>566</v>
      </c>
      <c r="CB414" s="96" t="s">
        <v>566</v>
      </c>
      <c r="CC414" s="96" t="s">
        <v>566</v>
      </c>
      <c r="CD414" s="96" t="s">
        <v>566</v>
      </c>
      <c r="CE414" s="96" t="s">
        <v>566</v>
      </c>
      <c r="CF414" s="88" t="s">
        <v>566</v>
      </c>
      <c r="CG414" s="88" t="s">
        <v>566</v>
      </c>
      <c r="CH414" s="92" t="s">
        <v>566</v>
      </c>
      <c r="CI414" s="91">
        <v>0</v>
      </c>
      <c r="CJ414" s="91">
        <v>0</v>
      </c>
      <c r="CK414" s="90" t="s">
        <v>566</v>
      </c>
      <c r="CL414" s="91">
        <v>-1.8893062213</v>
      </c>
      <c r="CM414" s="91">
        <v>0.23730622130000001</v>
      </c>
      <c r="CN414" s="88" t="s">
        <v>566</v>
      </c>
      <c r="CO414" s="91">
        <v>69.275000000000006</v>
      </c>
      <c r="CP414" s="91">
        <v>192.08599055880001</v>
      </c>
      <c r="CQ414" s="91">
        <v>12.204561545900001</v>
      </c>
      <c r="CR414" s="91">
        <v>59.348581650500002</v>
      </c>
      <c r="CS414" s="91">
        <v>3.7285615458999999</v>
      </c>
      <c r="CT414" s="90" t="s">
        <v>566</v>
      </c>
      <c r="CU414" s="96">
        <v>1.0139530000000001</v>
      </c>
      <c r="CV414" s="96">
        <v>0.85299999999999998</v>
      </c>
      <c r="CW414" s="96">
        <v>0.81996999999999998</v>
      </c>
      <c r="CX414" s="93">
        <v>2304</v>
      </c>
      <c r="CY414" s="93">
        <v>2285.6950000000002</v>
      </c>
      <c r="CZ414" s="93">
        <v>81</v>
      </c>
      <c r="DA414" s="90">
        <v>40</v>
      </c>
      <c r="DB414" s="90" t="s">
        <v>566</v>
      </c>
      <c r="DC414" s="90">
        <v>81.5</v>
      </c>
      <c r="DD414" s="91">
        <v>228</v>
      </c>
      <c r="DE414" s="91">
        <v>-36.929824561399997</v>
      </c>
      <c r="DF414" s="93">
        <v>62</v>
      </c>
      <c r="DG414" s="88" t="s">
        <v>393</v>
      </c>
      <c r="DH414" s="88" t="s">
        <v>566</v>
      </c>
      <c r="DI414" s="88" t="s">
        <v>566</v>
      </c>
      <c r="DJ414" s="88" t="s">
        <v>1390</v>
      </c>
      <c r="DK414" s="90" t="s">
        <v>566</v>
      </c>
      <c r="DL414" s="91">
        <v>92.513999999999996</v>
      </c>
      <c r="DM414" s="91" t="s">
        <v>566</v>
      </c>
      <c r="DN414" s="91">
        <v>177.11437262870001</v>
      </c>
      <c r="DO414" s="91">
        <v>11.5288194865</v>
      </c>
      <c r="DP414" s="91">
        <v>44.376963720399999</v>
      </c>
      <c r="DQ414" s="91">
        <v>3.0528194864999998</v>
      </c>
      <c r="DR414" s="91">
        <v>255.8204662153</v>
      </c>
      <c r="DS414" s="91">
        <v>16.541562314499998</v>
      </c>
      <c r="DT414" s="91">
        <v>123.083057307</v>
      </c>
      <c r="DU414" s="91">
        <v>8.0655623144999993</v>
      </c>
      <c r="DV414" s="91" t="s">
        <v>566</v>
      </c>
      <c r="DW414" s="97"/>
      <c r="DX414" s="98" t="s">
        <v>566</v>
      </c>
      <c r="DY414" s="99" t="s">
        <v>689</v>
      </c>
      <c r="DZ414" s="98" t="s">
        <v>689</v>
      </c>
      <c r="EA414" s="100" t="s">
        <v>566</v>
      </c>
      <c r="EB414" s="101" t="s">
        <v>2763</v>
      </c>
      <c r="EC414" s="38"/>
    </row>
    <row r="415" spans="1:133" s="9" customFormat="1" ht="15" customHeight="1" x14ac:dyDescent="0.25">
      <c r="A415" s="17" t="str">
        <f t="shared" si="6"/>
        <v>282_Южно-Ягунское</v>
      </c>
      <c r="B415" s="87">
        <v>62</v>
      </c>
      <c r="C415" s="88" t="s">
        <v>733</v>
      </c>
      <c r="D415" s="88" t="s">
        <v>568</v>
      </c>
      <c r="E415" s="88" t="s">
        <v>525</v>
      </c>
      <c r="F415" s="88" t="s">
        <v>30</v>
      </c>
      <c r="G415" s="88" t="s">
        <v>29</v>
      </c>
      <c r="H415" s="88" t="s">
        <v>224</v>
      </c>
      <c r="I415" s="89">
        <v>282</v>
      </c>
      <c r="J415" s="88" t="s">
        <v>18</v>
      </c>
      <c r="K415" s="88" t="s">
        <v>688</v>
      </c>
      <c r="L415" s="88" t="s">
        <v>1156</v>
      </c>
      <c r="M415" s="88" t="s">
        <v>34</v>
      </c>
      <c r="N415" s="88" t="s">
        <v>6</v>
      </c>
      <c r="O415" s="90">
        <v>9</v>
      </c>
      <c r="P415" s="90">
        <v>2544</v>
      </c>
      <c r="Q415" s="90">
        <v>2553</v>
      </c>
      <c r="R415" s="91">
        <v>179.79</v>
      </c>
      <c r="S415" s="90" t="s">
        <v>150</v>
      </c>
      <c r="T415" s="90">
        <v>2566</v>
      </c>
      <c r="U415" s="90">
        <v>3.4</v>
      </c>
      <c r="V415" s="88" t="s">
        <v>31</v>
      </c>
      <c r="W415" s="88" t="s">
        <v>94</v>
      </c>
      <c r="X415" s="88" t="s">
        <v>113</v>
      </c>
      <c r="Y415" s="90" t="s">
        <v>941</v>
      </c>
      <c r="Z415" s="90" t="s">
        <v>566</v>
      </c>
      <c r="AA415" s="90">
        <v>73</v>
      </c>
      <c r="AB415" s="91" t="s">
        <v>4115</v>
      </c>
      <c r="AC415" s="88" t="s">
        <v>566</v>
      </c>
      <c r="AD415" s="90" t="s">
        <v>566</v>
      </c>
      <c r="AE415" s="90" t="s">
        <v>566</v>
      </c>
      <c r="AF415" s="90" t="s">
        <v>94</v>
      </c>
      <c r="AG415" s="91" t="s">
        <v>566</v>
      </c>
      <c r="AH415" s="92" t="s">
        <v>3190</v>
      </c>
      <c r="AI415" s="93" t="s">
        <v>566</v>
      </c>
      <c r="AJ415" s="88" t="s">
        <v>566</v>
      </c>
      <c r="AK415" s="90" t="s">
        <v>566</v>
      </c>
      <c r="AL415" s="91" t="s">
        <v>566</v>
      </c>
      <c r="AM415" s="91" t="s">
        <v>566</v>
      </c>
      <c r="AN415" s="91" t="s">
        <v>566</v>
      </c>
      <c r="AO415" s="90" t="s">
        <v>566</v>
      </c>
      <c r="AP415" s="91" t="s">
        <v>566</v>
      </c>
      <c r="AQ415" s="91" t="s">
        <v>566</v>
      </c>
      <c r="AR415" s="91" t="s">
        <v>566</v>
      </c>
      <c r="AS415" s="91" t="s">
        <v>566</v>
      </c>
      <c r="AT415" s="91" t="s">
        <v>566</v>
      </c>
      <c r="AU415" s="90">
        <v>0</v>
      </c>
      <c r="AV415" s="90">
        <v>5</v>
      </c>
      <c r="AW415" s="91">
        <v>0</v>
      </c>
      <c r="AX415" s="91" t="s">
        <v>566</v>
      </c>
      <c r="AY415" s="91">
        <v>222.2</v>
      </c>
      <c r="AZ415" s="88" t="s">
        <v>5069</v>
      </c>
      <c r="BA415" s="91">
        <v>223.57</v>
      </c>
      <c r="BB415" s="91" t="s">
        <v>566</v>
      </c>
      <c r="BC415" s="94" t="s">
        <v>566</v>
      </c>
      <c r="BD415" s="91" t="s">
        <v>566</v>
      </c>
      <c r="BE415" s="95">
        <v>0</v>
      </c>
      <c r="BF415" s="91" t="s">
        <v>566</v>
      </c>
      <c r="BG415" s="91">
        <v>0</v>
      </c>
      <c r="BH415" s="94" t="s">
        <v>566</v>
      </c>
      <c r="BI415" s="94" t="s">
        <v>566</v>
      </c>
      <c r="BJ415" s="93">
        <v>0</v>
      </c>
      <c r="BK415" s="94">
        <v>0</v>
      </c>
      <c r="BL415" s="91" t="s">
        <v>566</v>
      </c>
      <c r="BM415" s="96">
        <v>0</v>
      </c>
      <c r="BN415" s="96" t="s">
        <v>566</v>
      </c>
      <c r="BO415" s="88" t="s">
        <v>745</v>
      </c>
      <c r="BP415" s="88" t="s">
        <v>1211</v>
      </c>
      <c r="BQ415" s="91" t="s">
        <v>566</v>
      </c>
      <c r="BR415" s="95">
        <v>0</v>
      </c>
      <c r="BS415" s="91" t="s">
        <v>566</v>
      </c>
      <c r="BT415" s="90" t="s">
        <v>566</v>
      </c>
      <c r="BU415" s="91" t="s">
        <v>566</v>
      </c>
      <c r="BV415" s="91" t="s">
        <v>566</v>
      </c>
      <c r="BW415" s="96" t="s">
        <v>566</v>
      </c>
      <c r="BX415" s="96" t="s">
        <v>566</v>
      </c>
      <c r="BY415" s="96" t="s">
        <v>1211</v>
      </c>
      <c r="BZ415" s="96" t="s">
        <v>566</v>
      </c>
      <c r="CA415" s="96" t="s">
        <v>566</v>
      </c>
      <c r="CB415" s="96" t="s">
        <v>566</v>
      </c>
      <c r="CC415" s="96" t="s">
        <v>566</v>
      </c>
      <c r="CD415" s="96" t="s">
        <v>566</v>
      </c>
      <c r="CE415" s="96" t="s">
        <v>566</v>
      </c>
      <c r="CF415" s="88" t="s">
        <v>566</v>
      </c>
      <c r="CG415" s="88" t="s">
        <v>566</v>
      </c>
      <c r="CH415" s="92" t="s">
        <v>566</v>
      </c>
      <c r="CI415" s="91">
        <v>0</v>
      </c>
      <c r="CJ415" s="91">
        <v>0</v>
      </c>
      <c r="CK415" s="90" t="s">
        <v>566</v>
      </c>
      <c r="CL415" s="91" t="s">
        <v>566</v>
      </c>
      <c r="CM415" s="91" t="s">
        <v>566</v>
      </c>
      <c r="CN415" s="88" t="s">
        <v>566</v>
      </c>
      <c r="CO415" s="91">
        <v>60.52</v>
      </c>
      <c r="CP415" s="91" t="s">
        <v>566</v>
      </c>
      <c r="CQ415" s="91" t="s">
        <v>566</v>
      </c>
      <c r="CR415" s="91" t="s">
        <v>566</v>
      </c>
      <c r="CS415" s="91" t="s">
        <v>566</v>
      </c>
      <c r="CT415" s="90">
        <v>-3.5</v>
      </c>
      <c r="CU415" s="96">
        <v>1.014</v>
      </c>
      <c r="CV415" s="96">
        <v>0.85299999999999998</v>
      </c>
      <c r="CW415" s="96">
        <v>0.82299999999999995</v>
      </c>
      <c r="CX415" s="93">
        <v>2298</v>
      </c>
      <c r="CY415" s="93">
        <v>2283.11</v>
      </c>
      <c r="CZ415" s="93">
        <v>81.099999999999994</v>
      </c>
      <c r="DA415" s="90">
        <v>40</v>
      </c>
      <c r="DB415" s="90" t="s">
        <v>566</v>
      </c>
      <c r="DC415" s="90">
        <v>71.2</v>
      </c>
      <c r="DD415" s="91">
        <v>212</v>
      </c>
      <c r="DE415" s="91">
        <v>4.8113207546999996</v>
      </c>
      <c r="DF415" s="93">
        <v>38.1</v>
      </c>
      <c r="DG415" s="88" t="s">
        <v>393</v>
      </c>
      <c r="DH415" s="88" t="s">
        <v>566</v>
      </c>
      <c r="DI415" s="88" t="s">
        <v>566</v>
      </c>
      <c r="DJ415" s="88" t="s">
        <v>3190</v>
      </c>
      <c r="DK415" s="90">
        <v>-4.5</v>
      </c>
      <c r="DL415" s="91">
        <v>0</v>
      </c>
      <c r="DM415" s="91" t="s">
        <v>566</v>
      </c>
      <c r="DN415" s="91" t="s">
        <v>566</v>
      </c>
      <c r="DO415" s="91" t="s">
        <v>566</v>
      </c>
      <c r="DP415" s="91" t="s">
        <v>566</v>
      </c>
      <c r="DQ415" s="91" t="s">
        <v>566</v>
      </c>
      <c r="DR415" s="91" t="s">
        <v>566</v>
      </c>
      <c r="DS415" s="91" t="s">
        <v>566</v>
      </c>
      <c r="DT415" s="91" t="s">
        <v>566</v>
      </c>
      <c r="DU415" s="91" t="s">
        <v>566</v>
      </c>
      <c r="DV415" s="91">
        <v>100</v>
      </c>
      <c r="DW415" s="97"/>
      <c r="DX415" s="98" t="s">
        <v>566</v>
      </c>
      <c r="DY415" s="99" t="s">
        <v>689</v>
      </c>
      <c r="DZ415" s="98" t="s">
        <v>689</v>
      </c>
      <c r="EA415" s="100" t="s">
        <v>689</v>
      </c>
      <c r="EB415" s="101" t="s">
        <v>566</v>
      </c>
      <c r="EC415" s="38"/>
    </row>
    <row r="416" spans="1:133" s="9" customFormat="1" ht="15" customHeight="1" x14ac:dyDescent="0.25">
      <c r="A416" s="17" t="str">
        <f t="shared" si="6"/>
        <v>293Г_Южно-Ягунское</v>
      </c>
      <c r="B416" s="87">
        <v>63</v>
      </c>
      <c r="C416" s="88" t="s">
        <v>733</v>
      </c>
      <c r="D416" s="88" t="s">
        <v>568</v>
      </c>
      <c r="E416" s="88" t="s">
        <v>525</v>
      </c>
      <c r="F416" s="88" t="s">
        <v>30</v>
      </c>
      <c r="G416" s="88" t="s">
        <v>29</v>
      </c>
      <c r="H416" s="88" t="s">
        <v>224</v>
      </c>
      <c r="I416" s="89" t="s">
        <v>720</v>
      </c>
      <c r="J416" s="88" t="s">
        <v>215</v>
      </c>
      <c r="K416" s="88" t="s">
        <v>688</v>
      </c>
      <c r="L416" s="88" t="s">
        <v>410</v>
      </c>
      <c r="M416" s="88" t="s">
        <v>34</v>
      </c>
      <c r="N416" s="88" t="s">
        <v>6</v>
      </c>
      <c r="O416" s="90">
        <v>451.91</v>
      </c>
      <c r="P416" s="90">
        <v>2794.84</v>
      </c>
      <c r="Q416" s="90">
        <v>3246.75</v>
      </c>
      <c r="R416" s="91">
        <v>438.96699999999998</v>
      </c>
      <c r="S416" s="90" t="s">
        <v>699</v>
      </c>
      <c r="T416" s="90">
        <v>3247</v>
      </c>
      <c r="U416" s="90">
        <v>451.91</v>
      </c>
      <c r="V416" s="88" t="s">
        <v>31</v>
      </c>
      <c r="W416" s="88" t="s">
        <v>112</v>
      </c>
      <c r="X416" s="88" t="s">
        <v>3374</v>
      </c>
      <c r="Y416" s="90" t="s">
        <v>2071</v>
      </c>
      <c r="Z416" s="90" t="s">
        <v>566</v>
      </c>
      <c r="AA416" s="90">
        <v>73</v>
      </c>
      <c r="AB416" s="91" t="s">
        <v>4116</v>
      </c>
      <c r="AC416" s="88" t="s">
        <v>566</v>
      </c>
      <c r="AD416" s="90" t="s">
        <v>566</v>
      </c>
      <c r="AE416" s="90" t="s">
        <v>1265</v>
      </c>
      <c r="AF416" s="90" t="s">
        <v>112</v>
      </c>
      <c r="AG416" s="91" t="s">
        <v>3498</v>
      </c>
      <c r="AH416" s="92" t="s">
        <v>3370</v>
      </c>
      <c r="AI416" s="93">
        <v>329</v>
      </c>
      <c r="AJ416" s="88" t="s">
        <v>722</v>
      </c>
      <c r="AK416" s="90" t="s">
        <v>566</v>
      </c>
      <c r="AL416" s="91">
        <v>35</v>
      </c>
      <c r="AM416" s="91">
        <v>30.693313603699998</v>
      </c>
      <c r="AN416" s="91">
        <v>1947</v>
      </c>
      <c r="AO416" s="90">
        <v>31</v>
      </c>
      <c r="AP416" s="91">
        <v>151.84700000000001</v>
      </c>
      <c r="AQ416" s="91">
        <v>45.101999999999997</v>
      </c>
      <c r="AR416" s="91" t="s">
        <v>566</v>
      </c>
      <c r="AS416" s="91">
        <v>78.913835681899997</v>
      </c>
      <c r="AT416" s="91">
        <v>81.132691640299996</v>
      </c>
      <c r="AU416" s="90">
        <v>1489</v>
      </c>
      <c r="AV416" s="90">
        <v>0</v>
      </c>
      <c r="AW416" s="91">
        <v>119.98699999999999</v>
      </c>
      <c r="AX416" s="91" t="s">
        <v>566</v>
      </c>
      <c r="AY416" s="91">
        <v>92.1</v>
      </c>
      <c r="AZ416" s="88" t="s">
        <v>5095</v>
      </c>
      <c r="BA416" s="91">
        <v>94.55</v>
      </c>
      <c r="BB416" s="91">
        <v>13.186164318099999</v>
      </c>
      <c r="BC416" s="94">
        <v>0.78878131269999996</v>
      </c>
      <c r="BD416" s="91">
        <v>10.401</v>
      </c>
      <c r="BE416" s="95">
        <v>5.8280000000000003</v>
      </c>
      <c r="BF416" s="91">
        <v>8.36</v>
      </c>
      <c r="BG416" s="91">
        <v>25.8</v>
      </c>
      <c r="BH416" s="94">
        <v>0.16667000000000001</v>
      </c>
      <c r="BI416" s="94">
        <v>0.41666999999999998</v>
      </c>
      <c r="BJ416" s="93">
        <v>177</v>
      </c>
      <c r="BK416" s="94">
        <v>125</v>
      </c>
      <c r="BL416" s="91">
        <v>215.49770000000001</v>
      </c>
      <c r="BM416" s="96">
        <v>8.6199078399999998</v>
      </c>
      <c r="BN416" s="96" t="s">
        <v>566</v>
      </c>
      <c r="BO416" s="88" t="s">
        <v>696</v>
      </c>
      <c r="BP416" s="88" t="s">
        <v>566</v>
      </c>
      <c r="BQ416" s="91">
        <v>10.401</v>
      </c>
      <c r="BR416" s="95">
        <v>5.8280000000000003</v>
      </c>
      <c r="BS416" s="91">
        <v>8.36</v>
      </c>
      <c r="BT416" s="90">
        <v>30</v>
      </c>
      <c r="BU416" s="91">
        <v>0</v>
      </c>
      <c r="BV416" s="91">
        <v>250.65</v>
      </c>
      <c r="BW416" s="96">
        <v>10.026</v>
      </c>
      <c r="BX416" s="96" t="s">
        <v>566</v>
      </c>
      <c r="BY416" s="96" t="s">
        <v>566</v>
      </c>
      <c r="BZ416" s="96" t="s">
        <v>566</v>
      </c>
      <c r="CA416" s="96" t="s">
        <v>566</v>
      </c>
      <c r="CB416" s="96" t="s">
        <v>566</v>
      </c>
      <c r="CC416" s="96" t="s">
        <v>566</v>
      </c>
      <c r="CD416" s="96" t="s">
        <v>566</v>
      </c>
      <c r="CE416" s="96" t="s">
        <v>566</v>
      </c>
      <c r="CF416" s="88" t="s">
        <v>566</v>
      </c>
      <c r="CG416" s="88" t="s">
        <v>566</v>
      </c>
      <c r="CH416" s="92" t="s">
        <v>566</v>
      </c>
      <c r="CI416" s="91">
        <v>0</v>
      </c>
      <c r="CJ416" s="91">
        <v>0</v>
      </c>
      <c r="CK416" s="90" t="s">
        <v>566</v>
      </c>
      <c r="CL416" s="91">
        <v>0.21549136090000001</v>
      </c>
      <c r="CM416" s="91">
        <v>-0.2334913609</v>
      </c>
      <c r="CN416" s="88" t="s">
        <v>566</v>
      </c>
      <c r="CO416" s="91">
        <v>98.693082159100001</v>
      </c>
      <c r="CP416" s="91">
        <v>-5.2007174149999997</v>
      </c>
      <c r="CQ416" s="91">
        <v>-4.1776613435999996</v>
      </c>
      <c r="CR416" s="91">
        <v>-15.602152245399999</v>
      </c>
      <c r="CS416" s="91">
        <v>-12.532661343599999</v>
      </c>
      <c r="CT416" s="90">
        <v>0.16</v>
      </c>
      <c r="CU416" s="96">
        <v>1.014</v>
      </c>
      <c r="CV416" s="96">
        <v>0.85299999999999998</v>
      </c>
      <c r="CW416" s="96">
        <v>0.82299999999999995</v>
      </c>
      <c r="CX416" s="93">
        <v>2298</v>
      </c>
      <c r="CY416" s="93">
        <v>2273.0230000000001</v>
      </c>
      <c r="CZ416" s="93">
        <v>82.85</v>
      </c>
      <c r="DA416" s="90">
        <v>40</v>
      </c>
      <c r="DB416" s="90" t="s">
        <v>566</v>
      </c>
      <c r="DC416" s="90">
        <v>71.2</v>
      </c>
      <c r="DD416" s="91">
        <v>212</v>
      </c>
      <c r="DE416" s="91">
        <v>-56.556603773600003</v>
      </c>
      <c r="DF416" s="93">
        <v>38.1</v>
      </c>
      <c r="DG416" s="88" t="s">
        <v>393</v>
      </c>
      <c r="DH416" s="88" t="s">
        <v>566</v>
      </c>
      <c r="DI416" s="88" t="s">
        <v>566</v>
      </c>
      <c r="DJ416" s="88" t="s">
        <v>566</v>
      </c>
      <c r="DK416" s="90">
        <v>0</v>
      </c>
      <c r="DL416" s="91">
        <v>5.8280000000000003</v>
      </c>
      <c r="DM416" s="91">
        <v>0.8051057935</v>
      </c>
      <c r="DN416" s="91">
        <v>10.6162572867</v>
      </c>
      <c r="DO416" s="91">
        <v>8.5278864706000004</v>
      </c>
      <c r="DP416" s="91">
        <v>0.21482245629999999</v>
      </c>
      <c r="DQ416" s="91">
        <v>0.17288647060000001</v>
      </c>
      <c r="DR416" s="91">
        <v>-5.3081286433999999</v>
      </c>
      <c r="DS416" s="91">
        <v>-4.2639432353000002</v>
      </c>
      <c r="DT416" s="91">
        <v>-15.709563473799999</v>
      </c>
      <c r="DU416" s="91">
        <v>-12.6189432353</v>
      </c>
      <c r="DV416" s="91" t="s">
        <v>566</v>
      </c>
      <c r="DW416" s="97"/>
      <c r="DX416" s="98" t="s">
        <v>689</v>
      </c>
      <c r="DY416" s="99" t="s">
        <v>689</v>
      </c>
      <c r="DZ416" s="98" t="s">
        <v>689</v>
      </c>
      <c r="EA416" s="100" t="s">
        <v>689</v>
      </c>
      <c r="EB416" s="101" t="s">
        <v>2763</v>
      </c>
      <c r="EC416" s="38"/>
    </row>
    <row r="417" spans="1:133" s="9" customFormat="1" ht="15" customHeight="1" x14ac:dyDescent="0.25">
      <c r="A417" s="17" t="str">
        <f t="shared" si="6"/>
        <v>294Г_Южно-Ягунское</v>
      </c>
      <c r="B417" s="87">
        <v>64</v>
      </c>
      <c r="C417" s="88" t="s">
        <v>733</v>
      </c>
      <c r="D417" s="88" t="s">
        <v>568</v>
      </c>
      <c r="E417" s="88" t="s">
        <v>525</v>
      </c>
      <c r="F417" s="88" t="s">
        <v>30</v>
      </c>
      <c r="G417" s="88" t="s">
        <v>29</v>
      </c>
      <c r="H417" s="88" t="s">
        <v>224</v>
      </c>
      <c r="I417" s="89" t="s">
        <v>729</v>
      </c>
      <c r="J417" s="88" t="s">
        <v>215</v>
      </c>
      <c r="K417" s="88" t="s">
        <v>688</v>
      </c>
      <c r="L417" s="88" t="s">
        <v>410</v>
      </c>
      <c r="M417" s="88" t="s">
        <v>34</v>
      </c>
      <c r="N417" s="88" t="s">
        <v>6</v>
      </c>
      <c r="O417" s="90">
        <v>493.45</v>
      </c>
      <c r="P417" s="90">
        <v>2646.55</v>
      </c>
      <c r="Q417" s="90">
        <v>3140</v>
      </c>
      <c r="R417" s="91">
        <v>291.25200000000001</v>
      </c>
      <c r="S417" s="90" t="s">
        <v>703</v>
      </c>
      <c r="T417" s="90">
        <v>3140</v>
      </c>
      <c r="U417" s="90">
        <v>493.45</v>
      </c>
      <c r="V417" s="88" t="s">
        <v>31</v>
      </c>
      <c r="W417" s="88" t="s">
        <v>112</v>
      </c>
      <c r="X417" s="88" t="s">
        <v>832</v>
      </c>
      <c r="Y417" s="90" t="s">
        <v>1945</v>
      </c>
      <c r="Z417" s="90" t="s">
        <v>566</v>
      </c>
      <c r="AA417" s="90">
        <v>73</v>
      </c>
      <c r="AB417" s="91" t="s">
        <v>4117</v>
      </c>
      <c r="AC417" s="88" t="s">
        <v>566</v>
      </c>
      <c r="AD417" s="90" t="s">
        <v>566</v>
      </c>
      <c r="AE417" s="90" t="s">
        <v>2019</v>
      </c>
      <c r="AF417" s="90" t="s">
        <v>112</v>
      </c>
      <c r="AG417" s="91" t="s">
        <v>3576</v>
      </c>
      <c r="AH417" s="92" t="s">
        <v>2436</v>
      </c>
      <c r="AI417" s="93">
        <v>1001</v>
      </c>
      <c r="AJ417" s="88" t="s">
        <v>566</v>
      </c>
      <c r="AK417" s="90" t="s">
        <v>566</v>
      </c>
      <c r="AL417" s="91">
        <v>35</v>
      </c>
      <c r="AM417" s="91">
        <v>30.693313603699998</v>
      </c>
      <c r="AN417" s="91">
        <v>1976</v>
      </c>
      <c r="AO417" s="90">
        <v>34</v>
      </c>
      <c r="AP417" s="91">
        <v>73.072000000000003</v>
      </c>
      <c r="AQ417" s="91" t="s">
        <v>566</v>
      </c>
      <c r="AR417" s="91" t="s">
        <v>566</v>
      </c>
      <c r="AS417" s="91">
        <v>75.150000000000006</v>
      </c>
      <c r="AT417" s="91">
        <v>77.569999999999993</v>
      </c>
      <c r="AU417" s="90">
        <v>1120</v>
      </c>
      <c r="AV417" s="90">
        <v>0</v>
      </c>
      <c r="AW417" s="91">
        <v>24.417999999999999</v>
      </c>
      <c r="AX417" s="91" t="s">
        <v>566</v>
      </c>
      <c r="AY417" s="91">
        <v>210.19</v>
      </c>
      <c r="AZ417" s="88" t="s">
        <v>4928</v>
      </c>
      <c r="BA417" s="91">
        <v>212.7</v>
      </c>
      <c r="BB417" s="91">
        <v>135.04</v>
      </c>
      <c r="BC417" s="94">
        <v>0.1035026659</v>
      </c>
      <c r="BD417" s="91">
        <v>13.977</v>
      </c>
      <c r="BE417" s="95">
        <v>37.134999999999998</v>
      </c>
      <c r="BF417" s="91">
        <v>7.5</v>
      </c>
      <c r="BG417" s="91">
        <v>31</v>
      </c>
      <c r="BH417" s="94">
        <v>0.21667</v>
      </c>
      <c r="BI417" s="94">
        <v>0.63332999999999995</v>
      </c>
      <c r="BJ417" s="93">
        <v>190</v>
      </c>
      <c r="BK417" s="94">
        <v>0</v>
      </c>
      <c r="BL417" s="91">
        <v>232.34531999999999</v>
      </c>
      <c r="BM417" s="96">
        <v>9.29381287</v>
      </c>
      <c r="BN417" s="96" t="s">
        <v>566</v>
      </c>
      <c r="BO417" s="88" t="s">
        <v>696</v>
      </c>
      <c r="BP417" s="88" t="s">
        <v>566</v>
      </c>
      <c r="BQ417" s="91">
        <v>13.977</v>
      </c>
      <c r="BR417" s="95">
        <v>37.134999999999998</v>
      </c>
      <c r="BS417" s="91">
        <v>7.5</v>
      </c>
      <c r="BT417" s="90">
        <v>30</v>
      </c>
      <c r="BU417" s="91">
        <v>0</v>
      </c>
      <c r="BV417" s="91">
        <v>224.85</v>
      </c>
      <c r="BW417" s="96">
        <v>8.9939999999999998</v>
      </c>
      <c r="BX417" s="96" t="s">
        <v>566</v>
      </c>
      <c r="BY417" s="96" t="s">
        <v>566</v>
      </c>
      <c r="BZ417" s="96" t="s">
        <v>566</v>
      </c>
      <c r="CA417" s="96" t="s">
        <v>566</v>
      </c>
      <c r="CB417" s="96" t="s">
        <v>566</v>
      </c>
      <c r="CC417" s="96" t="s">
        <v>566</v>
      </c>
      <c r="CD417" s="96" t="s">
        <v>566</v>
      </c>
      <c r="CE417" s="96" t="s">
        <v>566</v>
      </c>
      <c r="CF417" s="88" t="s">
        <v>566</v>
      </c>
      <c r="CG417" s="88" t="s">
        <v>566</v>
      </c>
      <c r="CH417" s="92" t="s">
        <v>566</v>
      </c>
      <c r="CI417" s="91">
        <v>0</v>
      </c>
      <c r="CJ417" s="91">
        <v>0</v>
      </c>
      <c r="CK417" s="90" t="s">
        <v>566</v>
      </c>
      <c r="CL417" s="91">
        <v>-8.7224183699999999E-2</v>
      </c>
      <c r="CM417" s="91">
        <v>-4.7758163000000001E-3</v>
      </c>
      <c r="CN417" s="88" t="s">
        <v>566</v>
      </c>
      <c r="CO417" s="91">
        <v>60.52</v>
      </c>
      <c r="CP417" s="91">
        <v>15.4176568504</v>
      </c>
      <c r="CQ417" s="91">
        <v>8.2674891626000004</v>
      </c>
      <c r="CR417" s="91">
        <v>1.4405600761999999</v>
      </c>
      <c r="CS417" s="91">
        <v>0.7724891626</v>
      </c>
      <c r="CT417" s="90">
        <v>1</v>
      </c>
      <c r="CU417" s="96">
        <v>1.014</v>
      </c>
      <c r="CV417" s="96">
        <v>0.85299999999999998</v>
      </c>
      <c r="CW417" s="96">
        <v>0.82299999999999995</v>
      </c>
      <c r="CX417" s="93">
        <v>2298</v>
      </c>
      <c r="CY417" s="93">
        <v>2272.4479999999999</v>
      </c>
      <c r="CZ417" s="93">
        <v>82.85</v>
      </c>
      <c r="DA417" s="90">
        <v>40</v>
      </c>
      <c r="DB417" s="90" t="s">
        <v>566</v>
      </c>
      <c r="DC417" s="90">
        <v>71.2</v>
      </c>
      <c r="DD417" s="91">
        <v>212</v>
      </c>
      <c r="DE417" s="91">
        <v>-0.85377358489999999</v>
      </c>
      <c r="DF417" s="93">
        <v>38.1</v>
      </c>
      <c r="DG417" s="88" t="s">
        <v>393</v>
      </c>
      <c r="DH417" s="88" t="s">
        <v>566</v>
      </c>
      <c r="DI417" s="88" t="s">
        <v>566</v>
      </c>
      <c r="DJ417" s="88" t="s">
        <v>566</v>
      </c>
      <c r="DK417" s="90">
        <v>0</v>
      </c>
      <c r="DL417" s="91">
        <v>37.134999999999998</v>
      </c>
      <c r="DM417" s="91">
        <v>0.11686382939999999</v>
      </c>
      <c r="DN417" s="91">
        <v>15.781291528600001</v>
      </c>
      <c r="DO417" s="91">
        <v>8.4624828500000007</v>
      </c>
      <c r="DP417" s="91">
        <v>1.8041947544000001</v>
      </c>
      <c r="DQ417" s="91">
        <v>0.96748285000000001</v>
      </c>
      <c r="DR417" s="91">
        <v>17.407802306800001</v>
      </c>
      <c r="DS417" s="91">
        <v>9.3346750620000005</v>
      </c>
      <c r="DT417" s="91">
        <v>3.4307055326000002</v>
      </c>
      <c r="DU417" s="91">
        <v>1.839675062</v>
      </c>
      <c r="DV417" s="91">
        <v>99.587388888899994</v>
      </c>
      <c r="DW417" s="97"/>
      <c r="DX417" s="98" t="s">
        <v>689</v>
      </c>
      <c r="DY417" s="99" t="s">
        <v>689</v>
      </c>
      <c r="DZ417" s="98" t="s">
        <v>689</v>
      </c>
      <c r="EA417" s="100" t="s">
        <v>689</v>
      </c>
      <c r="EB417" s="101" t="s">
        <v>2763</v>
      </c>
      <c r="EC417" s="38"/>
    </row>
    <row r="418" spans="1:133" s="9" customFormat="1" ht="15" customHeight="1" x14ac:dyDescent="0.25">
      <c r="A418" s="17" t="str">
        <f t="shared" si="6"/>
        <v>296Л_Южно-Ягунское</v>
      </c>
      <c r="B418" s="87">
        <v>65</v>
      </c>
      <c r="C418" s="88" t="s">
        <v>733</v>
      </c>
      <c r="D418" s="88" t="s">
        <v>568</v>
      </c>
      <c r="E418" s="88" t="s">
        <v>525</v>
      </c>
      <c r="F418" s="88" t="s">
        <v>30</v>
      </c>
      <c r="G418" s="88" t="s">
        <v>29</v>
      </c>
      <c r="H418" s="88" t="s">
        <v>224</v>
      </c>
      <c r="I418" s="89" t="s">
        <v>1237</v>
      </c>
      <c r="J418" s="88" t="s">
        <v>105</v>
      </c>
      <c r="K418" s="88" t="s">
        <v>688</v>
      </c>
      <c r="L418" s="88" t="s">
        <v>410</v>
      </c>
      <c r="M418" s="88" t="s">
        <v>34</v>
      </c>
      <c r="N418" s="88" t="s">
        <v>6</v>
      </c>
      <c r="O418" s="90">
        <v>137.80000000000001</v>
      </c>
      <c r="P418" s="90">
        <v>2934.54</v>
      </c>
      <c r="Q418" s="90">
        <v>3072.34</v>
      </c>
      <c r="R418" s="91">
        <v>573.80100000000004</v>
      </c>
      <c r="S418" s="90" t="s">
        <v>690</v>
      </c>
      <c r="T418" s="90">
        <v>3095</v>
      </c>
      <c r="U418" s="90">
        <v>137.80000000000001</v>
      </c>
      <c r="V418" s="88" t="s">
        <v>31</v>
      </c>
      <c r="W418" s="88" t="s">
        <v>94</v>
      </c>
      <c r="X418" s="88" t="s">
        <v>267</v>
      </c>
      <c r="Y418" s="90" t="s">
        <v>867</v>
      </c>
      <c r="Z418" s="90" t="s">
        <v>566</v>
      </c>
      <c r="AA418" s="90">
        <v>73</v>
      </c>
      <c r="AB418" s="91" t="s">
        <v>4118</v>
      </c>
      <c r="AC418" s="88" t="s">
        <v>566</v>
      </c>
      <c r="AD418" s="90" t="s">
        <v>566</v>
      </c>
      <c r="AE418" s="90" t="s">
        <v>2019</v>
      </c>
      <c r="AF418" s="90" t="s">
        <v>94</v>
      </c>
      <c r="AG418" s="91" t="s">
        <v>3552</v>
      </c>
      <c r="AH418" s="92" t="s">
        <v>3135</v>
      </c>
      <c r="AI418" s="93">
        <v>379</v>
      </c>
      <c r="AJ418" s="88" t="s">
        <v>722</v>
      </c>
      <c r="AK418" s="90" t="s">
        <v>566</v>
      </c>
      <c r="AL418" s="91">
        <v>27</v>
      </c>
      <c r="AM418" s="91">
        <v>24.1401431108</v>
      </c>
      <c r="AN418" s="91">
        <v>1932</v>
      </c>
      <c r="AO418" s="90">
        <v>25.5</v>
      </c>
      <c r="AP418" s="91">
        <v>207.24</v>
      </c>
      <c r="AQ418" s="91">
        <v>41.453076923099999</v>
      </c>
      <c r="AR418" s="91" t="s">
        <v>566</v>
      </c>
      <c r="AS418" s="91">
        <v>80.151257890699995</v>
      </c>
      <c r="AT418" s="91">
        <v>81.516727157800005</v>
      </c>
      <c r="AU418" s="90" t="s">
        <v>566</v>
      </c>
      <c r="AV418" s="90">
        <v>0</v>
      </c>
      <c r="AW418" s="91" t="s">
        <v>566</v>
      </c>
      <c r="AX418" s="91" t="s">
        <v>566</v>
      </c>
      <c r="AY418" s="91">
        <v>143.11000000000001</v>
      </c>
      <c r="AZ418" s="88" t="s">
        <v>4928</v>
      </c>
      <c r="BA418" s="91">
        <v>144.5</v>
      </c>
      <c r="BB418" s="91">
        <v>62.958742109299997</v>
      </c>
      <c r="BC418" s="94">
        <v>7.6923391999999993E-2</v>
      </c>
      <c r="BD418" s="91">
        <v>4.843</v>
      </c>
      <c r="BE418" s="95">
        <v>93.933999999999997</v>
      </c>
      <c r="BF418" s="91">
        <v>0.25</v>
      </c>
      <c r="BG418" s="91">
        <v>31</v>
      </c>
      <c r="BH418" s="94">
        <v>0.13333</v>
      </c>
      <c r="BI418" s="94">
        <v>0.5</v>
      </c>
      <c r="BJ418" s="93">
        <v>157</v>
      </c>
      <c r="BK418" s="94">
        <v>0</v>
      </c>
      <c r="BL418" s="91">
        <v>7.76898</v>
      </c>
      <c r="BM418" s="96">
        <v>0.31075928000000003</v>
      </c>
      <c r="BN418" s="96" t="s">
        <v>566</v>
      </c>
      <c r="BO418" s="88" t="s">
        <v>696</v>
      </c>
      <c r="BP418" s="88" t="s">
        <v>566</v>
      </c>
      <c r="BQ418" s="91">
        <v>4.843</v>
      </c>
      <c r="BR418" s="95">
        <v>93.933999999999997</v>
      </c>
      <c r="BS418" s="91">
        <v>0.25</v>
      </c>
      <c r="BT418" s="90">
        <v>30</v>
      </c>
      <c r="BU418" s="91">
        <v>0</v>
      </c>
      <c r="BV418" s="91">
        <v>7.53</v>
      </c>
      <c r="BW418" s="96">
        <v>0.30120000000000002</v>
      </c>
      <c r="BX418" s="96" t="s">
        <v>566</v>
      </c>
      <c r="BY418" s="96" t="s">
        <v>566</v>
      </c>
      <c r="BZ418" s="96" t="s">
        <v>566</v>
      </c>
      <c r="CA418" s="96" t="s">
        <v>566</v>
      </c>
      <c r="CB418" s="96" t="s">
        <v>566</v>
      </c>
      <c r="CC418" s="96" t="s">
        <v>566</v>
      </c>
      <c r="CD418" s="96" t="s">
        <v>566</v>
      </c>
      <c r="CE418" s="96" t="s">
        <v>566</v>
      </c>
      <c r="CF418" s="88" t="s">
        <v>566</v>
      </c>
      <c r="CG418" s="88" t="s">
        <v>566</v>
      </c>
      <c r="CH418" s="92" t="s">
        <v>566</v>
      </c>
      <c r="CI418" s="91">
        <v>0</v>
      </c>
      <c r="CJ418" s="91">
        <v>0</v>
      </c>
      <c r="CK418" s="90" t="s">
        <v>566</v>
      </c>
      <c r="CL418" s="91">
        <v>-9.3502238299999998E-2</v>
      </c>
      <c r="CM418" s="91">
        <v>-4.2497761699999997E-2</v>
      </c>
      <c r="CN418" s="88" t="s">
        <v>566</v>
      </c>
      <c r="CO418" s="91">
        <v>60.52</v>
      </c>
      <c r="CP418" s="91">
        <v>6.2986271538</v>
      </c>
      <c r="CQ418" s="91">
        <v>0.32592181980000001</v>
      </c>
      <c r="CR418" s="91">
        <v>1.4554013473</v>
      </c>
      <c r="CS418" s="91">
        <v>7.4921819799999997E-2</v>
      </c>
      <c r="CT418" s="90">
        <v>-3.8304299999999998</v>
      </c>
      <c r="CU418" s="96">
        <v>1.014</v>
      </c>
      <c r="CV418" s="96">
        <v>0.85299999999999998</v>
      </c>
      <c r="CW418" s="96">
        <v>0.82299999999999995</v>
      </c>
      <c r="CX418" s="93">
        <v>2298</v>
      </c>
      <c r="CY418" s="93">
        <v>2283.8389999999999</v>
      </c>
      <c r="CZ418" s="93">
        <v>76.900000000000006</v>
      </c>
      <c r="DA418" s="90">
        <v>40</v>
      </c>
      <c r="DB418" s="90" t="s">
        <v>566</v>
      </c>
      <c r="DC418" s="90">
        <v>71.2</v>
      </c>
      <c r="DD418" s="91">
        <v>212</v>
      </c>
      <c r="DE418" s="91">
        <v>-32.495283018899997</v>
      </c>
      <c r="DF418" s="93">
        <v>38.1</v>
      </c>
      <c r="DG418" s="88" t="s">
        <v>393</v>
      </c>
      <c r="DH418" s="88" t="s">
        <v>566</v>
      </c>
      <c r="DI418" s="88" t="s">
        <v>566</v>
      </c>
      <c r="DJ418" s="88" t="s">
        <v>2338</v>
      </c>
      <c r="DK418" s="90">
        <v>-4.5</v>
      </c>
      <c r="DL418" s="91">
        <v>93.933999999999997</v>
      </c>
      <c r="DM418" s="91">
        <v>9.2790236100000006E-2</v>
      </c>
      <c r="DN418" s="91">
        <v>5.8419565441000003</v>
      </c>
      <c r="DO418" s="91">
        <v>0.30229144569999999</v>
      </c>
      <c r="DP418" s="91">
        <v>0.99873073759999997</v>
      </c>
      <c r="DQ418" s="91">
        <v>5.12914457E-2</v>
      </c>
      <c r="DR418" s="91">
        <v>7.5974789504000002</v>
      </c>
      <c r="DS418" s="91">
        <v>0.39313077359999998</v>
      </c>
      <c r="DT418" s="91">
        <v>2.7542531439000002</v>
      </c>
      <c r="DU418" s="91">
        <v>0.14213077360000001</v>
      </c>
      <c r="DV418" s="91" t="s">
        <v>566</v>
      </c>
      <c r="DW418" s="97"/>
      <c r="DX418" s="98" t="s">
        <v>566</v>
      </c>
      <c r="DY418" s="99" t="s">
        <v>689</v>
      </c>
      <c r="DZ418" s="98" t="s">
        <v>689</v>
      </c>
      <c r="EA418" s="100" t="s">
        <v>689</v>
      </c>
      <c r="EB418" s="101" t="s">
        <v>2761</v>
      </c>
      <c r="EC418" s="38"/>
    </row>
    <row r="419" spans="1:133" s="9" customFormat="1" ht="15" customHeight="1" x14ac:dyDescent="0.25">
      <c r="A419" s="17" t="str">
        <f t="shared" si="6"/>
        <v>297Г_Южно-Ягунское</v>
      </c>
      <c r="B419" s="87">
        <v>66</v>
      </c>
      <c r="C419" s="88" t="s">
        <v>733</v>
      </c>
      <c r="D419" s="88" t="s">
        <v>568</v>
      </c>
      <c r="E419" s="88" t="s">
        <v>525</v>
      </c>
      <c r="F419" s="88" t="s">
        <v>30</v>
      </c>
      <c r="G419" s="88" t="s">
        <v>29</v>
      </c>
      <c r="H419" s="88" t="s">
        <v>224</v>
      </c>
      <c r="I419" s="89" t="s">
        <v>2441</v>
      </c>
      <c r="J419" s="88" t="s">
        <v>1864</v>
      </c>
      <c r="K419" s="88" t="s">
        <v>688</v>
      </c>
      <c r="L419" s="88" t="s">
        <v>412</v>
      </c>
      <c r="M419" s="88" t="s">
        <v>34</v>
      </c>
      <c r="N419" s="88" t="s">
        <v>6</v>
      </c>
      <c r="O419" s="90">
        <v>365.03</v>
      </c>
      <c r="P419" s="90">
        <v>3082.02</v>
      </c>
      <c r="Q419" s="90">
        <v>3519.27</v>
      </c>
      <c r="R419" s="91">
        <v>715.15899999999999</v>
      </c>
      <c r="S419" s="90" t="s">
        <v>699</v>
      </c>
      <c r="T419" s="90">
        <v>3592</v>
      </c>
      <c r="U419" s="90">
        <v>365.03</v>
      </c>
      <c r="V419" s="88" t="s">
        <v>31</v>
      </c>
      <c r="W419" s="88" t="s">
        <v>65</v>
      </c>
      <c r="X419" s="88" t="s">
        <v>1439</v>
      </c>
      <c r="Y419" s="90" t="s">
        <v>858</v>
      </c>
      <c r="Z419" s="90" t="s">
        <v>566</v>
      </c>
      <c r="AA419" s="90">
        <v>73</v>
      </c>
      <c r="AB419" s="91" t="s">
        <v>4119</v>
      </c>
      <c r="AC419" s="88" t="s">
        <v>566</v>
      </c>
      <c r="AD419" s="90" t="s">
        <v>566</v>
      </c>
      <c r="AE419" s="90" t="s">
        <v>2019</v>
      </c>
      <c r="AF419" s="90" t="s">
        <v>65</v>
      </c>
      <c r="AG419" s="91" t="s">
        <v>6</v>
      </c>
      <c r="AH419" s="92" t="s">
        <v>2476</v>
      </c>
      <c r="AI419" s="93">
        <v>934</v>
      </c>
      <c r="AJ419" s="88" t="s">
        <v>722</v>
      </c>
      <c r="AK419" s="90" t="s">
        <v>566</v>
      </c>
      <c r="AL419" s="91">
        <v>30.7</v>
      </c>
      <c r="AM419" s="91">
        <v>27.4068591246</v>
      </c>
      <c r="AN419" s="91">
        <v>2183</v>
      </c>
      <c r="AO419" s="90">
        <v>31.7</v>
      </c>
      <c r="AP419" s="91">
        <v>280.23700000000002</v>
      </c>
      <c r="AQ419" s="91">
        <v>42.0045</v>
      </c>
      <c r="AR419" s="91" t="s">
        <v>566</v>
      </c>
      <c r="AS419" s="91">
        <v>69.090667523799993</v>
      </c>
      <c r="AT419" s="91">
        <v>70.107314157999994</v>
      </c>
      <c r="AU419" s="90">
        <v>0</v>
      </c>
      <c r="AV419" s="90">
        <v>60</v>
      </c>
      <c r="AW419" s="91">
        <v>0</v>
      </c>
      <c r="AX419" s="91" t="s">
        <v>566</v>
      </c>
      <c r="AY419" s="91">
        <v>141.32</v>
      </c>
      <c r="AZ419" s="88" t="s">
        <v>4928</v>
      </c>
      <c r="BA419" s="91">
        <v>142.4</v>
      </c>
      <c r="BB419" s="91">
        <v>72.2293324762</v>
      </c>
      <c r="BC419" s="94">
        <v>0.55577747160000002</v>
      </c>
      <c r="BD419" s="91">
        <v>40.128</v>
      </c>
      <c r="BE419" s="95">
        <v>69.353999999999999</v>
      </c>
      <c r="BF419" s="91">
        <v>10.49</v>
      </c>
      <c r="BG419" s="91">
        <v>31</v>
      </c>
      <c r="BH419" s="94" t="s">
        <v>566</v>
      </c>
      <c r="BI419" s="94" t="s">
        <v>566</v>
      </c>
      <c r="BJ419" s="93">
        <v>744</v>
      </c>
      <c r="BK419" s="94">
        <v>0</v>
      </c>
      <c r="BL419" s="91">
        <v>325.19270999999998</v>
      </c>
      <c r="BM419" s="96">
        <v>13.007708259999999</v>
      </c>
      <c r="BN419" s="96" t="s">
        <v>566</v>
      </c>
      <c r="BO419" s="88" t="s">
        <v>430</v>
      </c>
      <c r="BP419" s="88" t="s">
        <v>566</v>
      </c>
      <c r="BQ419" s="91">
        <v>40.128</v>
      </c>
      <c r="BR419" s="95">
        <v>69.353999999999999</v>
      </c>
      <c r="BS419" s="91">
        <v>10.49</v>
      </c>
      <c r="BT419" s="90">
        <v>30</v>
      </c>
      <c r="BU419" s="91">
        <v>0</v>
      </c>
      <c r="BV419" s="91">
        <v>314.7</v>
      </c>
      <c r="BW419" s="96">
        <v>12.587999999999999</v>
      </c>
      <c r="BX419" s="96" t="s">
        <v>566</v>
      </c>
      <c r="BY419" s="96" t="s">
        <v>566</v>
      </c>
      <c r="BZ419" s="96" t="s">
        <v>566</v>
      </c>
      <c r="CA419" s="96" t="s">
        <v>566</v>
      </c>
      <c r="CB419" s="96" t="s">
        <v>566</v>
      </c>
      <c r="CC419" s="96" t="s">
        <v>566</v>
      </c>
      <c r="CD419" s="96" t="s">
        <v>566</v>
      </c>
      <c r="CE419" s="96" t="s">
        <v>566</v>
      </c>
      <c r="CF419" s="88" t="s">
        <v>566</v>
      </c>
      <c r="CG419" s="88" t="s">
        <v>566</v>
      </c>
      <c r="CH419" s="92" t="s">
        <v>566</v>
      </c>
      <c r="CI419" s="91">
        <v>0</v>
      </c>
      <c r="CJ419" s="91">
        <v>0</v>
      </c>
      <c r="CK419" s="90" t="s">
        <v>566</v>
      </c>
      <c r="CL419" s="91">
        <v>1.6735251718999999</v>
      </c>
      <c r="CM419" s="91">
        <v>-5.6525171899999997E-2</v>
      </c>
      <c r="CN419" s="88" t="s">
        <v>566</v>
      </c>
      <c r="CO419" s="91">
        <v>60.52</v>
      </c>
      <c r="CP419" s="91">
        <v>44.511535521299997</v>
      </c>
      <c r="CQ419" s="91">
        <v>11.635899782399999</v>
      </c>
      <c r="CR419" s="91">
        <v>4.3831484244999999</v>
      </c>
      <c r="CS419" s="91">
        <v>1.1458997823999999</v>
      </c>
      <c r="CT419" s="90">
        <v>-1</v>
      </c>
      <c r="CU419" s="96">
        <v>1.014</v>
      </c>
      <c r="CV419" s="96">
        <v>0.85299999999999998</v>
      </c>
      <c r="CW419" s="96">
        <v>0.82299999999999995</v>
      </c>
      <c r="CX419" s="93">
        <v>2298</v>
      </c>
      <c r="CY419" s="93">
        <v>2286.991</v>
      </c>
      <c r="CZ419" s="93">
        <v>79.87</v>
      </c>
      <c r="DA419" s="90">
        <v>40</v>
      </c>
      <c r="DB419" s="90" t="s">
        <v>566</v>
      </c>
      <c r="DC419" s="90">
        <v>71.2</v>
      </c>
      <c r="DD419" s="91">
        <v>212</v>
      </c>
      <c r="DE419" s="91">
        <v>-33.3396226415</v>
      </c>
      <c r="DF419" s="93">
        <v>38.1</v>
      </c>
      <c r="DG419" s="88" t="s">
        <v>393</v>
      </c>
      <c r="DH419" s="88" t="s">
        <v>566</v>
      </c>
      <c r="DI419" s="88" t="s">
        <v>566</v>
      </c>
      <c r="DJ419" s="88" t="s">
        <v>566</v>
      </c>
      <c r="DK419" s="90">
        <v>0</v>
      </c>
      <c r="DL419" s="91">
        <v>69.353999999999999</v>
      </c>
      <c r="DM419" s="91">
        <v>0.48404114799999998</v>
      </c>
      <c r="DN419" s="91">
        <v>34.948525588700001</v>
      </c>
      <c r="DO419" s="91">
        <v>9.1360034322000008</v>
      </c>
      <c r="DP419" s="91">
        <v>-5.1798615081000001</v>
      </c>
      <c r="DQ419" s="91">
        <v>-1.3539965678000001</v>
      </c>
      <c r="DR419" s="91">
        <v>38.765887461200002</v>
      </c>
      <c r="DS419" s="91">
        <v>10.133911944299999</v>
      </c>
      <c r="DT419" s="91">
        <v>-1.3624996356000001</v>
      </c>
      <c r="DU419" s="91">
        <v>-0.35608805570000002</v>
      </c>
      <c r="DV419" s="91" t="s">
        <v>566</v>
      </c>
      <c r="DW419" s="97"/>
      <c r="DX419" s="98" t="s">
        <v>5103</v>
      </c>
      <c r="DY419" s="99" t="s">
        <v>689</v>
      </c>
      <c r="DZ419" s="98" t="s">
        <v>689</v>
      </c>
      <c r="EA419" s="100" t="s">
        <v>689</v>
      </c>
      <c r="EB419" s="101" t="s">
        <v>2761</v>
      </c>
      <c r="EC419" s="38"/>
    </row>
    <row r="420" spans="1:133" s="9" customFormat="1" ht="15" customHeight="1" x14ac:dyDescent="0.25">
      <c r="A420" s="17" t="str">
        <f t="shared" si="6"/>
        <v>300_Южно-Ягунское</v>
      </c>
      <c r="B420" s="87">
        <v>67</v>
      </c>
      <c r="C420" s="88" t="s">
        <v>733</v>
      </c>
      <c r="D420" s="88" t="s">
        <v>568</v>
      </c>
      <c r="E420" s="88" t="s">
        <v>525</v>
      </c>
      <c r="F420" s="88" t="s">
        <v>30</v>
      </c>
      <c r="G420" s="88" t="s">
        <v>29</v>
      </c>
      <c r="H420" s="88" t="s">
        <v>3077</v>
      </c>
      <c r="I420" s="89">
        <v>300</v>
      </c>
      <c r="J420" s="88" t="s">
        <v>18</v>
      </c>
      <c r="K420" s="88" t="s">
        <v>688</v>
      </c>
      <c r="L420" s="88" t="s">
        <v>410</v>
      </c>
      <c r="M420" s="88" t="s">
        <v>1508</v>
      </c>
      <c r="N420" s="88" t="s">
        <v>6</v>
      </c>
      <c r="O420" s="90">
        <v>12.2</v>
      </c>
      <c r="P420" s="90">
        <v>2420</v>
      </c>
      <c r="Q420" s="90">
        <v>2432</v>
      </c>
      <c r="R420" s="91">
        <v>61.4</v>
      </c>
      <c r="S420" s="90" t="s">
        <v>150</v>
      </c>
      <c r="T420" s="90">
        <v>2438.4</v>
      </c>
      <c r="U420" s="90">
        <v>4.5999999999999996</v>
      </c>
      <c r="V420" s="88" t="s">
        <v>31</v>
      </c>
      <c r="W420" s="88" t="s">
        <v>112</v>
      </c>
      <c r="X420" s="88" t="s">
        <v>832</v>
      </c>
      <c r="Y420" s="90" t="s">
        <v>1166</v>
      </c>
      <c r="Z420" s="90" t="s">
        <v>566</v>
      </c>
      <c r="AA420" s="90">
        <v>73</v>
      </c>
      <c r="AB420" s="91" t="s">
        <v>3616</v>
      </c>
      <c r="AC420" s="88" t="s">
        <v>566</v>
      </c>
      <c r="AD420" s="90" t="s">
        <v>566</v>
      </c>
      <c r="AE420" s="90" t="s">
        <v>2019</v>
      </c>
      <c r="AF420" s="90" t="s">
        <v>112</v>
      </c>
      <c r="AG420" s="91" t="s">
        <v>3455</v>
      </c>
      <c r="AH420" s="92" t="s">
        <v>5026</v>
      </c>
      <c r="AI420" s="93">
        <v>38</v>
      </c>
      <c r="AJ420" s="88" t="s">
        <v>566</v>
      </c>
      <c r="AK420" s="90" t="s">
        <v>566</v>
      </c>
      <c r="AL420" s="91">
        <v>33</v>
      </c>
      <c r="AM420" s="91">
        <v>24.021712318799999</v>
      </c>
      <c r="AN420" s="91">
        <v>1856</v>
      </c>
      <c r="AO420" s="90">
        <v>27</v>
      </c>
      <c r="AP420" s="91">
        <v>36.28</v>
      </c>
      <c r="AQ420" s="91" t="s">
        <v>566</v>
      </c>
      <c r="AR420" s="91">
        <v>1</v>
      </c>
      <c r="AS420" s="91">
        <v>78.2</v>
      </c>
      <c r="AT420" s="91">
        <v>79.87</v>
      </c>
      <c r="AU420" s="90" t="s">
        <v>566</v>
      </c>
      <c r="AV420" s="90">
        <v>0</v>
      </c>
      <c r="AW420" s="91" t="s">
        <v>566</v>
      </c>
      <c r="AX420" s="91" t="s">
        <v>566</v>
      </c>
      <c r="AY420" s="91">
        <v>206.41</v>
      </c>
      <c r="AZ420" s="88" t="s">
        <v>4928</v>
      </c>
      <c r="BA420" s="91">
        <v>208.1</v>
      </c>
      <c r="BB420" s="91">
        <v>128.21</v>
      </c>
      <c r="BC420" s="94">
        <v>0.26499429870000002</v>
      </c>
      <c r="BD420" s="91">
        <v>34.86</v>
      </c>
      <c r="BE420" s="95">
        <v>87.927999999999997</v>
      </c>
      <c r="BF420" s="91">
        <v>3.59</v>
      </c>
      <c r="BG420" s="91">
        <v>31</v>
      </c>
      <c r="BH420" s="94">
        <v>0.16667000000000001</v>
      </c>
      <c r="BI420" s="94">
        <v>0.16667000000000001</v>
      </c>
      <c r="BJ420" s="93">
        <v>372</v>
      </c>
      <c r="BK420" s="94">
        <v>0</v>
      </c>
      <c r="BL420" s="91">
        <v>111.27815</v>
      </c>
      <c r="BM420" s="96">
        <v>4.4878478099999999</v>
      </c>
      <c r="BN420" s="96" t="s">
        <v>566</v>
      </c>
      <c r="BO420" s="88" t="s">
        <v>696</v>
      </c>
      <c r="BP420" s="88" t="s">
        <v>566</v>
      </c>
      <c r="BQ420" s="91">
        <v>34.86</v>
      </c>
      <c r="BR420" s="95">
        <v>87.927999999999997</v>
      </c>
      <c r="BS420" s="91">
        <v>3.59</v>
      </c>
      <c r="BT420" s="90">
        <v>30</v>
      </c>
      <c r="BU420" s="91">
        <v>0</v>
      </c>
      <c r="BV420" s="91">
        <v>107.7</v>
      </c>
      <c r="BW420" s="96">
        <v>4.3436399999999997</v>
      </c>
      <c r="BX420" s="96" t="s">
        <v>566</v>
      </c>
      <c r="BY420" s="96" t="s">
        <v>566</v>
      </c>
      <c r="BZ420" s="96" t="s">
        <v>566</v>
      </c>
      <c r="CA420" s="96" t="s">
        <v>566</v>
      </c>
      <c r="CB420" s="96" t="s">
        <v>566</v>
      </c>
      <c r="CC420" s="96" t="s">
        <v>566</v>
      </c>
      <c r="CD420" s="96" t="s">
        <v>566</v>
      </c>
      <c r="CE420" s="96" t="s">
        <v>566</v>
      </c>
      <c r="CF420" s="88" t="s">
        <v>566</v>
      </c>
      <c r="CG420" s="88" t="s">
        <v>566</v>
      </c>
      <c r="CH420" s="92" t="s">
        <v>566</v>
      </c>
      <c r="CI420" s="91">
        <v>0</v>
      </c>
      <c r="CJ420" s="91">
        <v>0</v>
      </c>
      <c r="CK420" s="90" t="s">
        <v>566</v>
      </c>
      <c r="CL420" s="91">
        <v>-3.3950357782</v>
      </c>
      <c r="CM420" s="91">
        <v>0.47203577819999998</v>
      </c>
      <c r="CN420" s="88" t="s">
        <v>566</v>
      </c>
      <c r="CO420" s="91">
        <v>101.875</v>
      </c>
      <c r="CP420" s="91">
        <v>31.863630264800001</v>
      </c>
      <c r="CQ420" s="91">
        <v>3.2811047004999998</v>
      </c>
      <c r="CR420" s="91">
        <v>-2.9960471545999998</v>
      </c>
      <c r="CS420" s="91">
        <v>-0.3088952995</v>
      </c>
      <c r="CT420" s="90" t="s">
        <v>566</v>
      </c>
      <c r="CU420" s="96">
        <v>1.01397</v>
      </c>
      <c r="CV420" s="96">
        <v>0.85299999999999998</v>
      </c>
      <c r="CW420" s="96">
        <v>0.82210000000000005</v>
      </c>
      <c r="CX420" s="93">
        <v>2304</v>
      </c>
      <c r="CY420" s="93">
        <v>2286.7420000000002</v>
      </c>
      <c r="CZ420" s="93">
        <v>81.099999999999994</v>
      </c>
      <c r="DA420" s="90">
        <v>51</v>
      </c>
      <c r="DB420" s="90" t="s">
        <v>566</v>
      </c>
      <c r="DC420" s="90">
        <v>81.5</v>
      </c>
      <c r="DD420" s="91">
        <v>228</v>
      </c>
      <c r="DE420" s="91">
        <v>-9.4692982455999992</v>
      </c>
      <c r="DF420" s="93">
        <v>62</v>
      </c>
      <c r="DG420" s="88" t="s">
        <v>393</v>
      </c>
      <c r="DH420" s="88" t="s">
        <v>566</v>
      </c>
      <c r="DI420" s="88">
        <v>1</v>
      </c>
      <c r="DJ420" s="88" t="s">
        <v>435</v>
      </c>
      <c r="DK420" s="90" t="s">
        <v>566</v>
      </c>
      <c r="DL420" s="91">
        <v>87.927999999999997</v>
      </c>
      <c r="DM420" s="91" t="s">
        <v>566</v>
      </c>
      <c r="DN420" s="91">
        <v>45.519805315200003</v>
      </c>
      <c r="DO420" s="91">
        <v>4.6873267814000004</v>
      </c>
      <c r="DP420" s="91">
        <v>10.660127895800001</v>
      </c>
      <c r="DQ420" s="91">
        <v>1.0973267814000001</v>
      </c>
      <c r="DR420" s="91">
        <v>41.596211297899998</v>
      </c>
      <c r="DS420" s="91">
        <v>4.2833011605999998</v>
      </c>
      <c r="DT420" s="91">
        <v>6.7365338785000004</v>
      </c>
      <c r="DU420" s="91">
        <v>0.69330116060000002</v>
      </c>
      <c r="DV420" s="91">
        <v>112.6386877778</v>
      </c>
      <c r="DW420" s="97"/>
      <c r="DX420" s="98" t="s">
        <v>566</v>
      </c>
      <c r="DY420" s="99" t="s">
        <v>689</v>
      </c>
      <c r="DZ420" s="98" t="s">
        <v>689</v>
      </c>
      <c r="EA420" s="100" t="s">
        <v>566</v>
      </c>
      <c r="EB420" s="101" t="s">
        <v>2761</v>
      </c>
      <c r="EC420" s="38"/>
    </row>
    <row r="421" spans="1:133" s="9" customFormat="1" ht="15" customHeight="1" x14ac:dyDescent="0.25">
      <c r="A421" s="17" t="str">
        <f t="shared" si="6"/>
        <v>304_Южно-Ягунское</v>
      </c>
      <c r="B421" s="87">
        <v>68</v>
      </c>
      <c r="C421" s="88" t="s">
        <v>733</v>
      </c>
      <c r="D421" s="88" t="s">
        <v>568</v>
      </c>
      <c r="E421" s="88" t="s">
        <v>525</v>
      </c>
      <c r="F421" s="88" t="s">
        <v>30</v>
      </c>
      <c r="G421" s="88" t="s">
        <v>29</v>
      </c>
      <c r="H421" s="88" t="s">
        <v>224</v>
      </c>
      <c r="I421" s="89">
        <v>304</v>
      </c>
      <c r="J421" s="88" t="s">
        <v>211</v>
      </c>
      <c r="K421" s="88" t="s">
        <v>688</v>
      </c>
      <c r="L421" s="88" t="s">
        <v>410</v>
      </c>
      <c r="M421" s="88" t="s">
        <v>34</v>
      </c>
      <c r="N421" s="88" t="s">
        <v>6</v>
      </c>
      <c r="O421" s="90">
        <v>4.5999999999999996</v>
      </c>
      <c r="P421" s="90">
        <v>2534.9</v>
      </c>
      <c r="Q421" s="90">
        <v>2539.5</v>
      </c>
      <c r="R421" s="91">
        <v>170.797</v>
      </c>
      <c r="S421" s="90" t="s">
        <v>150</v>
      </c>
      <c r="T421" s="90">
        <v>2574</v>
      </c>
      <c r="U421" s="90">
        <v>4.5999999999999996</v>
      </c>
      <c r="V421" s="88" t="s">
        <v>31</v>
      </c>
      <c r="W421" s="88" t="s">
        <v>65</v>
      </c>
      <c r="X421" s="88" t="s">
        <v>1114</v>
      </c>
      <c r="Y421" s="90" t="s">
        <v>861</v>
      </c>
      <c r="Z421" s="90" t="s">
        <v>566</v>
      </c>
      <c r="AA421" s="90">
        <v>73</v>
      </c>
      <c r="AB421" s="91" t="s">
        <v>4120</v>
      </c>
      <c r="AC421" s="88" t="s">
        <v>566</v>
      </c>
      <c r="AD421" s="90" t="s">
        <v>566</v>
      </c>
      <c r="AE421" s="90" t="s">
        <v>566</v>
      </c>
      <c r="AF421" s="90" t="s">
        <v>65</v>
      </c>
      <c r="AG421" s="91" t="s">
        <v>3424</v>
      </c>
      <c r="AH421" s="92" t="s">
        <v>2248</v>
      </c>
      <c r="AI421" s="93">
        <v>1064</v>
      </c>
      <c r="AJ421" s="88" t="s">
        <v>722</v>
      </c>
      <c r="AK421" s="90" t="s">
        <v>566</v>
      </c>
      <c r="AL421" s="91">
        <v>36.200000000000003</v>
      </c>
      <c r="AM421" s="91">
        <v>30.969652118500001</v>
      </c>
      <c r="AN421" s="91">
        <v>2152</v>
      </c>
      <c r="AO421" s="90">
        <v>33.5</v>
      </c>
      <c r="AP421" s="91">
        <v>132.524</v>
      </c>
      <c r="AQ421" s="91">
        <v>43.744999999999997</v>
      </c>
      <c r="AR421" s="91">
        <v>103</v>
      </c>
      <c r="AS421" s="91" t="s">
        <v>566</v>
      </c>
      <c r="AT421" s="91" t="s">
        <v>566</v>
      </c>
      <c r="AU421" s="90" t="s">
        <v>566</v>
      </c>
      <c r="AV421" s="90">
        <v>0</v>
      </c>
      <c r="AW421" s="91" t="s">
        <v>566</v>
      </c>
      <c r="AX421" s="91" t="s">
        <v>566</v>
      </c>
      <c r="AY421" s="91">
        <v>172.04</v>
      </c>
      <c r="AZ421" s="88" t="s">
        <v>4928</v>
      </c>
      <c r="BA421" s="91">
        <v>173.5</v>
      </c>
      <c r="BB421" s="91">
        <v>109.2556692348</v>
      </c>
      <c r="BC421" s="94" t="s">
        <v>566</v>
      </c>
      <c r="BD421" s="91">
        <v>43.701000000000001</v>
      </c>
      <c r="BE421" s="95">
        <v>81.95</v>
      </c>
      <c r="BF421" s="91">
        <v>6.73</v>
      </c>
      <c r="BG421" s="91">
        <v>26.4</v>
      </c>
      <c r="BH421" s="94" t="s">
        <v>566</v>
      </c>
      <c r="BI421" s="94" t="s">
        <v>566</v>
      </c>
      <c r="BJ421" s="93">
        <v>634</v>
      </c>
      <c r="BK421" s="94">
        <v>110</v>
      </c>
      <c r="BL421" s="91">
        <v>177.74691000000001</v>
      </c>
      <c r="BM421" s="96">
        <v>7.1098764699999997</v>
      </c>
      <c r="BN421" s="96" t="s">
        <v>566</v>
      </c>
      <c r="BO421" s="88" t="s">
        <v>535</v>
      </c>
      <c r="BP421" s="88" t="s">
        <v>272</v>
      </c>
      <c r="BQ421" s="91">
        <v>82</v>
      </c>
      <c r="BR421" s="95">
        <v>82.108999999999995</v>
      </c>
      <c r="BS421" s="91">
        <v>12.513999999999999</v>
      </c>
      <c r="BT421" s="90">
        <v>2</v>
      </c>
      <c r="BU421" s="91">
        <v>672</v>
      </c>
      <c r="BV421" s="91">
        <v>25.027999999999999</v>
      </c>
      <c r="BW421" s="96">
        <v>1.00112</v>
      </c>
      <c r="BX421" s="96" t="s">
        <v>566</v>
      </c>
      <c r="BY421" s="96" t="s">
        <v>272</v>
      </c>
      <c r="BZ421" s="96" t="s">
        <v>260</v>
      </c>
      <c r="CA421" s="96">
        <v>2320</v>
      </c>
      <c r="CB421" s="96">
        <v>1850</v>
      </c>
      <c r="CC421" s="96">
        <v>30</v>
      </c>
      <c r="CD421" s="96">
        <v>82.659000000000006</v>
      </c>
      <c r="CE421" s="96">
        <v>172.04</v>
      </c>
      <c r="CF421" s="88" t="s">
        <v>5438</v>
      </c>
      <c r="CG421" s="88" t="s">
        <v>5197</v>
      </c>
      <c r="CH421" s="92" t="s">
        <v>5439</v>
      </c>
      <c r="CI421" s="91">
        <v>38.299028391199997</v>
      </c>
      <c r="CJ421" s="91">
        <v>5.7850000000000001</v>
      </c>
      <c r="CK421" s="90" t="s">
        <v>566</v>
      </c>
      <c r="CL421" s="91">
        <v>-0.12994509879999999</v>
      </c>
      <c r="CM421" s="91">
        <v>-0.18505490120000001</v>
      </c>
      <c r="CN421" s="88" t="s">
        <v>566</v>
      </c>
      <c r="CO421" s="91">
        <v>60.52</v>
      </c>
      <c r="CP421" s="91">
        <v>44.5019590558</v>
      </c>
      <c r="CQ421" s="91">
        <v>6.8519168578</v>
      </c>
      <c r="CR421" s="91">
        <v>0.80098744700000002</v>
      </c>
      <c r="CS421" s="91">
        <v>0.1229168578</v>
      </c>
      <c r="CT421" s="90">
        <v>-3.5</v>
      </c>
      <c r="CU421" s="96">
        <v>1.014</v>
      </c>
      <c r="CV421" s="96">
        <v>0.85299999999999998</v>
      </c>
      <c r="CW421" s="96">
        <v>0.82299999999999995</v>
      </c>
      <c r="CX421" s="93">
        <v>2298</v>
      </c>
      <c r="CY421" s="93">
        <v>2283.123</v>
      </c>
      <c r="CZ421" s="93">
        <v>80.98</v>
      </c>
      <c r="DA421" s="90">
        <v>40</v>
      </c>
      <c r="DB421" s="90" t="s">
        <v>566</v>
      </c>
      <c r="DC421" s="90">
        <v>71.2</v>
      </c>
      <c r="DD421" s="91">
        <v>212</v>
      </c>
      <c r="DE421" s="91">
        <v>-18.849056603800001</v>
      </c>
      <c r="DF421" s="93">
        <v>38.1</v>
      </c>
      <c r="DG421" s="88" t="s">
        <v>393</v>
      </c>
      <c r="DH421" s="88" t="s">
        <v>566</v>
      </c>
      <c r="DI421" s="88" t="s">
        <v>566</v>
      </c>
      <c r="DJ421" s="88" t="s">
        <v>739</v>
      </c>
      <c r="DK421" s="90">
        <v>-4.5</v>
      </c>
      <c r="DL421" s="91">
        <v>81.95</v>
      </c>
      <c r="DM421" s="91">
        <v>0.52530070770000004</v>
      </c>
      <c r="DN421" s="91">
        <v>57.159847983600002</v>
      </c>
      <c r="DO421" s="91">
        <v>8.8008378574999995</v>
      </c>
      <c r="DP421" s="91">
        <v>13.458876374800001</v>
      </c>
      <c r="DQ421" s="91">
        <v>2.0718378574999998</v>
      </c>
      <c r="DR421" s="91">
        <v>58.207520822299998</v>
      </c>
      <c r="DS421" s="91">
        <v>8.9621468726</v>
      </c>
      <c r="DT421" s="91">
        <v>14.5065492135</v>
      </c>
      <c r="DU421" s="91">
        <v>2.2331468725999999</v>
      </c>
      <c r="DV421" s="91" t="s">
        <v>566</v>
      </c>
      <c r="DW421" s="97"/>
      <c r="DX421" s="98" t="s">
        <v>566</v>
      </c>
      <c r="DY421" s="99" t="s">
        <v>689</v>
      </c>
      <c r="DZ421" s="98" t="s">
        <v>689</v>
      </c>
      <c r="EA421" s="100" t="s">
        <v>689</v>
      </c>
      <c r="EB421" s="101" t="s">
        <v>2761</v>
      </c>
      <c r="EC421" s="38"/>
    </row>
    <row r="422" spans="1:133" s="9" customFormat="1" ht="15" customHeight="1" x14ac:dyDescent="0.25">
      <c r="A422" s="17" t="str">
        <f t="shared" si="6"/>
        <v>306Г_Южно-Ягунское</v>
      </c>
      <c r="B422" s="87">
        <v>69</v>
      </c>
      <c r="C422" s="88" t="s">
        <v>733</v>
      </c>
      <c r="D422" s="88" t="s">
        <v>568</v>
      </c>
      <c r="E422" s="88" t="s">
        <v>525</v>
      </c>
      <c r="F422" s="88" t="s">
        <v>30</v>
      </c>
      <c r="G422" s="88" t="s">
        <v>29</v>
      </c>
      <c r="H422" s="88" t="s">
        <v>224</v>
      </c>
      <c r="I422" s="89" t="s">
        <v>747</v>
      </c>
      <c r="J422" s="88" t="s">
        <v>211</v>
      </c>
      <c r="K422" s="88" t="s">
        <v>688</v>
      </c>
      <c r="L422" s="88" t="s">
        <v>410</v>
      </c>
      <c r="M422" s="88" t="s">
        <v>34</v>
      </c>
      <c r="N422" s="88" t="s">
        <v>6</v>
      </c>
      <c r="O422" s="90">
        <v>502.76</v>
      </c>
      <c r="P422" s="90">
        <v>2600.38</v>
      </c>
      <c r="Q422" s="90">
        <v>3103.14</v>
      </c>
      <c r="R422" s="91">
        <v>236.869</v>
      </c>
      <c r="S422" s="90" t="s">
        <v>699</v>
      </c>
      <c r="T422" s="90">
        <v>3105.5</v>
      </c>
      <c r="U422" s="90">
        <v>6.5</v>
      </c>
      <c r="V422" s="88" t="s">
        <v>31</v>
      </c>
      <c r="W422" s="88" t="s">
        <v>112</v>
      </c>
      <c r="X422" s="88" t="s">
        <v>1364</v>
      </c>
      <c r="Y422" s="90" t="s">
        <v>977</v>
      </c>
      <c r="Z422" s="90" t="s">
        <v>566</v>
      </c>
      <c r="AA422" s="90">
        <v>73</v>
      </c>
      <c r="AB422" s="91" t="s">
        <v>4121</v>
      </c>
      <c r="AC422" s="88" t="s">
        <v>566</v>
      </c>
      <c r="AD422" s="90" t="s">
        <v>566</v>
      </c>
      <c r="AE422" s="90" t="s">
        <v>4796</v>
      </c>
      <c r="AF422" s="90" t="s">
        <v>112</v>
      </c>
      <c r="AG422" s="91" t="s">
        <v>3521</v>
      </c>
      <c r="AH422" s="92" t="s">
        <v>2590</v>
      </c>
      <c r="AI422" s="93">
        <v>833</v>
      </c>
      <c r="AJ422" s="88" t="s">
        <v>722</v>
      </c>
      <c r="AK422" s="90" t="s">
        <v>566</v>
      </c>
      <c r="AL422" s="91">
        <v>36.200000000000003</v>
      </c>
      <c r="AM422" s="91">
        <v>30.969652118500001</v>
      </c>
      <c r="AN422" s="91">
        <v>2226</v>
      </c>
      <c r="AO422" s="90">
        <v>35.299999999999997</v>
      </c>
      <c r="AP422" s="91">
        <v>41.939</v>
      </c>
      <c r="AQ422" s="91">
        <v>44.878</v>
      </c>
      <c r="AR422" s="91">
        <v>77</v>
      </c>
      <c r="AS422" s="91">
        <v>49.728789479100001</v>
      </c>
      <c r="AT422" s="91">
        <v>51.163470305399997</v>
      </c>
      <c r="AU422" s="90" t="s">
        <v>566</v>
      </c>
      <c r="AV422" s="90">
        <v>0</v>
      </c>
      <c r="AW422" s="91" t="s">
        <v>566</v>
      </c>
      <c r="AX422" s="91" t="s">
        <v>566</v>
      </c>
      <c r="AY422" s="91">
        <v>133.68</v>
      </c>
      <c r="AZ422" s="88" t="s">
        <v>4928</v>
      </c>
      <c r="BA422" s="91">
        <v>135.19999999999999</v>
      </c>
      <c r="BB422" s="91">
        <v>83.951210520900005</v>
      </c>
      <c r="BC422" s="94">
        <v>0.23864771409999999</v>
      </c>
      <c r="BD422" s="91">
        <v>19.347999999999999</v>
      </c>
      <c r="BE422" s="95">
        <v>32.844999999999999</v>
      </c>
      <c r="BF422" s="91">
        <v>11.08</v>
      </c>
      <c r="BG422" s="91">
        <v>30.8</v>
      </c>
      <c r="BH422" s="94">
        <v>0.33333000000000002</v>
      </c>
      <c r="BI422" s="94">
        <v>0.83333000000000002</v>
      </c>
      <c r="BJ422" s="93">
        <v>211</v>
      </c>
      <c r="BK422" s="94">
        <v>6</v>
      </c>
      <c r="BL422" s="91">
        <v>340.80923000000001</v>
      </c>
      <c r="BM422" s="96">
        <v>13.63236917</v>
      </c>
      <c r="BN422" s="96" t="s">
        <v>566</v>
      </c>
      <c r="BO422" s="88" t="s">
        <v>696</v>
      </c>
      <c r="BP422" s="88" t="s">
        <v>566</v>
      </c>
      <c r="BQ422" s="91">
        <v>19.347999999999999</v>
      </c>
      <c r="BR422" s="95">
        <v>32.844999999999999</v>
      </c>
      <c r="BS422" s="91">
        <v>11.08</v>
      </c>
      <c r="BT422" s="90">
        <v>30</v>
      </c>
      <c r="BU422" s="91">
        <v>0</v>
      </c>
      <c r="BV422" s="91">
        <v>332.49</v>
      </c>
      <c r="BW422" s="96">
        <v>13.2996</v>
      </c>
      <c r="BX422" s="96" t="s">
        <v>566</v>
      </c>
      <c r="BY422" s="96" t="s">
        <v>566</v>
      </c>
      <c r="BZ422" s="96" t="s">
        <v>566</v>
      </c>
      <c r="CA422" s="96" t="s">
        <v>566</v>
      </c>
      <c r="CB422" s="96" t="s">
        <v>566</v>
      </c>
      <c r="CC422" s="96" t="s">
        <v>566</v>
      </c>
      <c r="CD422" s="96" t="s">
        <v>566</v>
      </c>
      <c r="CE422" s="96" t="s">
        <v>566</v>
      </c>
      <c r="CF422" s="88" t="s">
        <v>566</v>
      </c>
      <c r="CG422" s="88" t="s">
        <v>566</v>
      </c>
      <c r="CH422" s="92" t="s">
        <v>566</v>
      </c>
      <c r="CI422" s="91">
        <v>0</v>
      </c>
      <c r="CJ422" s="91">
        <v>0</v>
      </c>
      <c r="CK422" s="90" t="s">
        <v>566</v>
      </c>
      <c r="CL422" s="91">
        <v>0.28980969639999998</v>
      </c>
      <c r="CM422" s="91">
        <v>-5.08096964E-2</v>
      </c>
      <c r="CN422" s="88" t="s">
        <v>566</v>
      </c>
      <c r="CO422" s="91">
        <v>60.52</v>
      </c>
      <c r="CP422" s="91">
        <v>17.289738484800001</v>
      </c>
      <c r="CQ422" s="91">
        <v>9.9040729757000001</v>
      </c>
      <c r="CR422" s="91">
        <v>-2.0584728973000002</v>
      </c>
      <c r="CS422" s="91">
        <v>-1.1789270243000001</v>
      </c>
      <c r="CT422" s="90">
        <v>1</v>
      </c>
      <c r="CU422" s="96">
        <v>1.014</v>
      </c>
      <c r="CV422" s="96">
        <v>0.85299999999999998</v>
      </c>
      <c r="CW422" s="96">
        <v>0.82299999999999995</v>
      </c>
      <c r="CX422" s="93">
        <v>2298</v>
      </c>
      <c r="CY422" s="93">
        <v>2282.5309999999999</v>
      </c>
      <c r="CZ422" s="93">
        <v>80.98</v>
      </c>
      <c r="DA422" s="90">
        <v>40</v>
      </c>
      <c r="DB422" s="90" t="s">
        <v>566</v>
      </c>
      <c r="DC422" s="90">
        <v>71.2</v>
      </c>
      <c r="DD422" s="91">
        <v>212</v>
      </c>
      <c r="DE422" s="91">
        <v>-36.943396226399997</v>
      </c>
      <c r="DF422" s="93">
        <v>38.1</v>
      </c>
      <c r="DG422" s="88" t="s">
        <v>393</v>
      </c>
      <c r="DH422" s="88" t="s">
        <v>566</v>
      </c>
      <c r="DI422" s="88" t="s">
        <v>566</v>
      </c>
      <c r="DJ422" s="88" t="s">
        <v>566</v>
      </c>
      <c r="DK422" s="90">
        <v>0</v>
      </c>
      <c r="DL422" s="91">
        <v>32.844999999999999</v>
      </c>
      <c r="DM422" s="91">
        <v>0.269455836</v>
      </c>
      <c r="DN422" s="91">
        <v>21.845721568799998</v>
      </c>
      <c r="DO422" s="91">
        <v>12.513874678500001</v>
      </c>
      <c r="DP422" s="91">
        <v>2.4975101867</v>
      </c>
      <c r="DQ422" s="91">
        <v>1.4308746784999999</v>
      </c>
      <c r="DR422" s="91">
        <v>19.521536404599999</v>
      </c>
      <c r="DS422" s="91">
        <v>11.182512755699999</v>
      </c>
      <c r="DT422" s="91">
        <v>0.17332502250000001</v>
      </c>
      <c r="DU422" s="91">
        <v>9.9512755699999997E-2</v>
      </c>
      <c r="DV422" s="91" t="s">
        <v>566</v>
      </c>
      <c r="DW422" s="97"/>
      <c r="DX422" s="98" t="s">
        <v>566</v>
      </c>
      <c r="DY422" s="99" t="s">
        <v>689</v>
      </c>
      <c r="DZ422" s="98" t="s">
        <v>689</v>
      </c>
      <c r="EA422" s="100" t="s">
        <v>689</v>
      </c>
      <c r="EB422" s="101" t="s">
        <v>2763</v>
      </c>
      <c r="EC422" s="38"/>
    </row>
    <row r="423" spans="1:133" s="9" customFormat="1" ht="15" customHeight="1" x14ac:dyDescent="0.25">
      <c r="A423" s="17" t="str">
        <f t="shared" si="6"/>
        <v>307Р_Южно-Ягунское</v>
      </c>
      <c r="B423" s="87">
        <v>70</v>
      </c>
      <c r="C423" s="88" t="s">
        <v>733</v>
      </c>
      <c r="D423" s="88" t="s">
        <v>568</v>
      </c>
      <c r="E423" s="88" t="s">
        <v>525</v>
      </c>
      <c r="F423" s="88" t="s">
        <v>7</v>
      </c>
      <c r="G423" s="88" t="s">
        <v>29</v>
      </c>
      <c r="H423" s="88" t="s">
        <v>1068</v>
      </c>
      <c r="I423" s="89" t="s">
        <v>2272</v>
      </c>
      <c r="J423" s="88" t="s">
        <v>30</v>
      </c>
      <c r="K423" s="88" t="s">
        <v>688</v>
      </c>
      <c r="L423" s="88" t="s">
        <v>397</v>
      </c>
      <c r="M423" s="88" t="s">
        <v>1523</v>
      </c>
      <c r="N423" s="88" t="s">
        <v>695</v>
      </c>
      <c r="O423" s="90">
        <v>13.7</v>
      </c>
      <c r="P423" s="90">
        <v>2358.3000000000002</v>
      </c>
      <c r="Q423" s="90">
        <v>2435</v>
      </c>
      <c r="R423" s="91">
        <v>0.31</v>
      </c>
      <c r="S423" s="90" t="s">
        <v>150</v>
      </c>
      <c r="T423" s="90">
        <v>2722</v>
      </c>
      <c r="U423" s="90">
        <v>10.6</v>
      </c>
      <c r="V423" s="88" t="s">
        <v>835</v>
      </c>
      <c r="W423" s="88" t="s">
        <v>65</v>
      </c>
      <c r="X423" s="88" t="s">
        <v>1439</v>
      </c>
      <c r="Y423" s="90" t="s">
        <v>532</v>
      </c>
      <c r="Z423" s="90" t="s">
        <v>566</v>
      </c>
      <c r="AA423" s="90">
        <v>73</v>
      </c>
      <c r="AB423" s="91" t="s">
        <v>3578</v>
      </c>
      <c r="AC423" s="88" t="s">
        <v>566</v>
      </c>
      <c r="AD423" s="90" t="s">
        <v>566</v>
      </c>
      <c r="AE423" s="90" t="s">
        <v>2019</v>
      </c>
      <c r="AF423" s="90" t="s">
        <v>65</v>
      </c>
      <c r="AG423" s="91" t="s">
        <v>5440</v>
      </c>
      <c r="AH423" s="92" t="s">
        <v>4194</v>
      </c>
      <c r="AI423" s="93">
        <v>239</v>
      </c>
      <c r="AJ423" s="88" t="s">
        <v>4621</v>
      </c>
      <c r="AK423" s="90" t="s">
        <v>566</v>
      </c>
      <c r="AL423" s="91">
        <v>24.97</v>
      </c>
      <c r="AM423" s="91">
        <v>18.159388112799999</v>
      </c>
      <c r="AN423" s="91">
        <v>1989</v>
      </c>
      <c r="AO423" s="90">
        <v>23</v>
      </c>
      <c r="AP423" s="91">
        <v>0.27</v>
      </c>
      <c r="AQ423" s="91" t="s">
        <v>566</v>
      </c>
      <c r="AR423" s="91" t="s">
        <v>566</v>
      </c>
      <c r="AS423" s="91" t="s">
        <v>566</v>
      </c>
      <c r="AT423" s="91" t="s">
        <v>566</v>
      </c>
      <c r="AU423" s="90">
        <v>15</v>
      </c>
      <c r="AV423" s="90">
        <v>10</v>
      </c>
      <c r="AW423" s="91">
        <v>0</v>
      </c>
      <c r="AX423" s="91" t="s">
        <v>566</v>
      </c>
      <c r="AY423" s="91" t="s">
        <v>566</v>
      </c>
      <c r="AZ423" s="88" t="s">
        <v>566</v>
      </c>
      <c r="BA423" s="91" t="s">
        <v>566</v>
      </c>
      <c r="BB423" s="91" t="s">
        <v>566</v>
      </c>
      <c r="BC423" s="94" t="s">
        <v>566</v>
      </c>
      <c r="BD423" s="91">
        <v>41.661999999999999</v>
      </c>
      <c r="BE423" s="95">
        <v>25.617000000000001</v>
      </c>
      <c r="BF423" s="91">
        <v>26.37</v>
      </c>
      <c r="BG423" s="91">
        <v>30.8</v>
      </c>
      <c r="BH423" s="94" t="s">
        <v>566</v>
      </c>
      <c r="BI423" s="94" t="s">
        <v>566</v>
      </c>
      <c r="BJ423" s="93">
        <v>738</v>
      </c>
      <c r="BK423" s="94">
        <v>6</v>
      </c>
      <c r="BL423" s="91">
        <v>810.97847000000002</v>
      </c>
      <c r="BM423" s="96">
        <v>40.73323336</v>
      </c>
      <c r="BN423" s="96" t="s">
        <v>566</v>
      </c>
      <c r="BO423" s="88" t="s">
        <v>430</v>
      </c>
      <c r="BP423" s="88" t="s">
        <v>566</v>
      </c>
      <c r="BQ423" s="91">
        <v>41.661999999999999</v>
      </c>
      <c r="BR423" s="95">
        <v>25.617000000000001</v>
      </c>
      <c r="BS423" s="91">
        <v>26.37</v>
      </c>
      <c r="BT423" s="90">
        <v>30</v>
      </c>
      <c r="BU423" s="91">
        <v>0</v>
      </c>
      <c r="BV423" s="91">
        <v>791.19</v>
      </c>
      <c r="BW423" s="96">
        <v>39.739319999999999</v>
      </c>
      <c r="BX423" s="96" t="s">
        <v>566</v>
      </c>
      <c r="BY423" s="96" t="s">
        <v>566</v>
      </c>
      <c r="BZ423" s="96" t="s">
        <v>566</v>
      </c>
      <c r="CA423" s="96" t="s">
        <v>566</v>
      </c>
      <c r="CB423" s="96" t="s">
        <v>566</v>
      </c>
      <c r="CC423" s="96" t="s">
        <v>566</v>
      </c>
      <c r="CD423" s="96" t="s">
        <v>566</v>
      </c>
      <c r="CE423" s="96" t="s">
        <v>566</v>
      </c>
      <c r="CF423" s="88" t="s">
        <v>566</v>
      </c>
      <c r="CG423" s="88" t="s">
        <v>566</v>
      </c>
      <c r="CH423" s="92" t="s">
        <v>566</v>
      </c>
      <c r="CI423" s="91">
        <v>0</v>
      </c>
      <c r="CJ423" s="91">
        <v>0</v>
      </c>
      <c r="CK423" s="90" t="s">
        <v>566</v>
      </c>
      <c r="CL423" s="91">
        <v>0.79937996710000003</v>
      </c>
      <c r="CM423" s="91">
        <v>0.1486200329</v>
      </c>
      <c r="CN423" s="88" t="s">
        <v>566</v>
      </c>
      <c r="CO423" s="91" t="s">
        <v>566</v>
      </c>
      <c r="CP423" s="91">
        <v>39.021064583099999</v>
      </c>
      <c r="CQ423" s="91">
        <v>24.705305265900002</v>
      </c>
      <c r="CR423" s="91">
        <v>-2.6412489129000001</v>
      </c>
      <c r="CS423" s="91">
        <v>-1.6676947340999999</v>
      </c>
      <c r="CT423" s="90" t="s">
        <v>566</v>
      </c>
      <c r="CU423" s="96" t="s">
        <v>566</v>
      </c>
      <c r="CV423" s="96" t="s">
        <v>566</v>
      </c>
      <c r="CW423" s="96" t="s">
        <v>566</v>
      </c>
      <c r="CX423" s="93" t="s">
        <v>566</v>
      </c>
      <c r="CY423" s="93" t="s">
        <v>566</v>
      </c>
      <c r="CZ423" s="93">
        <v>75.8</v>
      </c>
      <c r="DA423" s="90" t="s">
        <v>566</v>
      </c>
      <c r="DB423" s="90" t="s">
        <v>566</v>
      </c>
      <c r="DC423" s="90" t="s">
        <v>566</v>
      </c>
      <c r="DD423" s="91" t="s">
        <v>566</v>
      </c>
      <c r="DE423" s="91" t="s">
        <v>566</v>
      </c>
      <c r="DF423" s="93">
        <v>52.5</v>
      </c>
      <c r="DG423" s="88" t="s">
        <v>566</v>
      </c>
      <c r="DH423" s="88" t="s">
        <v>566</v>
      </c>
      <c r="DI423" s="88" t="s">
        <v>566</v>
      </c>
      <c r="DJ423" s="88" t="s">
        <v>3191</v>
      </c>
      <c r="DK423" s="90" t="s">
        <v>566</v>
      </c>
      <c r="DL423" s="91" t="s">
        <v>566</v>
      </c>
      <c r="DM423" s="91" t="s">
        <v>566</v>
      </c>
      <c r="DN423" s="91">
        <v>53.752462976899999</v>
      </c>
      <c r="DO423" s="91">
        <v>34.029933511300001</v>
      </c>
      <c r="DP423" s="91">
        <v>12.090149480899999</v>
      </c>
      <c r="DQ423" s="91">
        <v>7.6569335113000001</v>
      </c>
      <c r="DR423" s="91">
        <v>50.394111316699998</v>
      </c>
      <c r="DS423" s="91">
        <v>31.9088156368</v>
      </c>
      <c r="DT423" s="91">
        <v>8.7317978207000007</v>
      </c>
      <c r="DU423" s="91">
        <v>5.5358156367999998</v>
      </c>
      <c r="DV423" s="91" t="s">
        <v>566</v>
      </c>
      <c r="DW423" s="97"/>
      <c r="DX423" s="98" t="s">
        <v>566</v>
      </c>
      <c r="DY423" s="99" t="s">
        <v>566</v>
      </c>
      <c r="DZ423" s="98" t="s">
        <v>566</v>
      </c>
      <c r="EA423" s="100" t="s">
        <v>566</v>
      </c>
      <c r="EB423" s="101" t="s">
        <v>2764</v>
      </c>
      <c r="EC423" s="38"/>
    </row>
    <row r="424" spans="1:133" s="9" customFormat="1" ht="15" customHeight="1" x14ac:dyDescent="0.25">
      <c r="A424" s="17" t="str">
        <f t="shared" si="6"/>
        <v>308Г_Южно-Ягунское</v>
      </c>
      <c r="B424" s="87">
        <v>71</v>
      </c>
      <c r="C424" s="88" t="s">
        <v>733</v>
      </c>
      <c r="D424" s="88" t="s">
        <v>568</v>
      </c>
      <c r="E424" s="88" t="s">
        <v>525</v>
      </c>
      <c r="F424" s="88" t="s">
        <v>30</v>
      </c>
      <c r="G424" s="88" t="s">
        <v>29</v>
      </c>
      <c r="H424" s="88" t="s">
        <v>224</v>
      </c>
      <c r="I424" s="89" t="s">
        <v>2293</v>
      </c>
      <c r="J424" s="88" t="s">
        <v>1864</v>
      </c>
      <c r="K424" s="88" t="s">
        <v>688</v>
      </c>
      <c r="L424" s="88" t="s">
        <v>410</v>
      </c>
      <c r="M424" s="88" t="s">
        <v>34</v>
      </c>
      <c r="N424" s="88" t="s">
        <v>6</v>
      </c>
      <c r="O424" s="90">
        <v>569.44000000000005</v>
      </c>
      <c r="P424" s="90">
        <v>2753.56</v>
      </c>
      <c r="Q424" s="90">
        <v>3323</v>
      </c>
      <c r="R424" s="91">
        <v>396.77199999999999</v>
      </c>
      <c r="S424" s="90" t="s">
        <v>699</v>
      </c>
      <c r="T424" s="90">
        <v>3323</v>
      </c>
      <c r="U424" s="90">
        <v>569.44000000000005</v>
      </c>
      <c r="V424" s="88" t="s">
        <v>31</v>
      </c>
      <c r="W424" s="88" t="s">
        <v>112</v>
      </c>
      <c r="X424" s="88" t="s">
        <v>2172</v>
      </c>
      <c r="Y424" s="90" t="s">
        <v>1033</v>
      </c>
      <c r="Z424" s="90" t="s">
        <v>566</v>
      </c>
      <c r="AA424" s="90">
        <v>73</v>
      </c>
      <c r="AB424" s="91" t="s">
        <v>4122</v>
      </c>
      <c r="AC424" s="88" t="s">
        <v>566</v>
      </c>
      <c r="AD424" s="90" t="s">
        <v>566</v>
      </c>
      <c r="AE424" s="90" t="s">
        <v>2112</v>
      </c>
      <c r="AF424" s="90" t="s">
        <v>112</v>
      </c>
      <c r="AG424" s="91" t="s">
        <v>3595</v>
      </c>
      <c r="AH424" s="92" t="s">
        <v>2968</v>
      </c>
      <c r="AI424" s="93">
        <v>407</v>
      </c>
      <c r="AJ424" s="88" t="s">
        <v>722</v>
      </c>
      <c r="AK424" s="90" t="s">
        <v>566</v>
      </c>
      <c r="AL424" s="91">
        <v>30.7</v>
      </c>
      <c r="AM424" s="91">
        <v>27.4068591246</v>
      </c>
      <c r="AN424" s="91">
        <v>2178</v>
      </c>
      <c r="AO424" s="90">
        <v>29.5</v>
      </c>
      <c r="AP424" s="91">
        <v>158.90299999999999</v>
      </c>
      <c r="AQ424" s="91">
        <v>40.882307692300003</v>
      </c>
      <c r="AR424" s="91" t="s">
        <v>566</v>
      </c>
      <c r="AS424" s="91">
        <v>57.226808611999999</v>
      </c>
      <c r="AT424" s="91">
        <v>59.0867383657</v>
      </c>
      <c r="AU424" s="90">
        <v>168</v>
      </c>
      <c r="AV424" s="90">
        <v>0</v>
      </c>
      <c r="AW424" s="91">
        <v>0.01</v>
      </c>
      <c r="AX424" s="91" t="s">
        <v>566</v>
      </c>
      <c r="AY424" s="91">
        <v>95.13</v>
      </c>
      <c r="AZ424" s="88" t="s">
        <v>4928</v>
      </c>
      <c r="BA424" s="91">
        <v>97.2</v>
      </c>
      <c r="BB424" s="91">
        <v>37.903191388000003</v>
      </c>
      <c r="BC424" s="94">
        <v>0.43001927760000003</v>
      </c>
      <c r="BD424" s="91">
        <v>15.775</v>
      </c>
      <c r="BE424" s="95">
        <v>30.113</v>
      </c>
      <c r="BF424" s="91">
        <v>9.4</v>
      </c>
      <c r="BG424" s="91">
        <v>31</v>
      </c>
      <c r="BH424" s="94">
        <v>0.5</v>
      </c>
      <c r="BI424" s="94">
        <v>1.3333299999999999</v>
      </c>
      <c r="BJ424" s="93">
        <v>203</v>
      </c>
      <c r="BK424" s="94">
        <v>0</v>
      </c>
      <c r="BL424" s="91">
        <v>291.51814999999999</v>
      </c>
      <c r="BM424" s="96">
        <v>11.66072585</v>
      </c>
      <c r="BN424" s="96" t="s">
        <v>566</v>
      </c>
      <c r="BO424" s="88" t="s">
        <v>696</v>
      </c>
      <c r="BP424" s="88" t="s">
        <v>566</v>
      </c>
      <c r="BQ424" s="91">
        <v>15.775</v>
      </c>
      <c r="BR424" s="95">
        <v>30.113</v>
      </c>
      <c r="BS424" s="91">
        <v>9.4</v>
      </c>
      <c r="BT424" s="90">
        <v>30</v>
      </c>
      <c r="BU424" s="91">
        <v>0</v>
      </c>
      <c r="BV424" s="91">
        <v>282.12</v>
      </c>
      <c r="BW424" s="96">
        <v>11.284800000000001</v>
      </c>
      <c r="BX424" s="96" t="s">
        <v>566</v>
      </c>
      <c r="BY424" s="96" t="s">
        <v>566</v>
      </c>
      <c r="BZ424" s="96" t="s">
        <v>566</v>
      </c>
      <c r="CA424" s="96" t="s">
        <v>566</v>
      </c>
      <c r="CB424" s="96" t="s">
        <v>566</v>
      </c>
      <c r="CC424" s="96" t="s">
        <v>566</v>
      </c>
      <c r="CD424" s="96" t="s">
        <v>566</v>
      </c>
      <c r="CE424" s="96" t="s">
        <v>566</v>
      </c>
      <c r="CF424" s="88" t="s">
        <v>566</v>
      </c>
      <c r="CG424" s="88" t="s">
        <v>566</v>
      </c>
      <c r="CH424" s="92" t="s">
        <v>566</v>
      </c>
      <c r="CI424" s="91">
        <v>0</v>
      </c>
      <c r="CJ424" s="91">
        <v>0</v>
      </c>
      <c r="CK424" s="90" t="s">
        <v>566</v>
      </c>
      <c r="CL424" s="91">
        <v>-0.38795780959999998</v>
      </c>
      <c r="CM424" s="91">
        <v>-0.28504219040000001</v>
      </c>
      <c r="CN424" s="88" t="s">
        <v>566</v>
      </c>
      <c r="CO424" s="91">
        <v>60.52</v>
      </c>
      <c r="CP424" s="91">
        <v>14.5763463541</v>
      </c>
      <c r="CQ424" s="91">
        <v>8.6895350105000002</v>
      </c>
      <c r="CR424" s="91">
        <v>-1.1981697749</v>
      </c>
      <c r="CS424" s="91">
        <v>-0.71446498950000004</v>
      </c>
      <c r="CT424" s="90">
        <v>0.66</v>
      </c>
      <c r="CU424" s="96">
        <v>1.014</v>
      </c>
      <c r="CV424" s="96">
        <v>0.85299999999999998</v>
      </c>
      <c r="CW424" s="96">
        <v>0.82299999999999995</v>
      </c>
      <c r="CX424" s="93">
        <v>2298</v>
      </c>
      <c r="CY424" s="93">
        <v>2276.9180000000001</v>
      </c>
      <c r="CZ424" s="93">
        <v>79.87</v>
      </c>
      <c r="DA424" s="90">
        <v>40</v>
      </c>
      <c r="DB424" s="90" t="s">
        <v>566</v>
      </c>
      <c r="DC424" s="90">
        <v>71.2</v>
      </c>
      <c r="DD424" s="91">
        <v>212</v>
      </c>
      <c r="DE424" s="91">
        <v>-55.127358490600002</v>
      </c>
      <c r="DF424" s="93">
        <v>38.1</v>
      </c>
      <c r="DG424" s="88" t="s">
        <v>393</v>
      </c>
      <c r="DH424" s="88" t="s">
        <v>566</v>
      </c>
      <c r="DI424" s="88" t="s">
        <v>566</v>
      </c>
      <c r="DJ424" s="88" t="s">
        <v>566</v>
      </c>
      <c r="DK424" s="90">
        <v>0</v>
      </c>
      <c r="DL424" s="91">
        <v>30.113</v>
      </c>
      <c r="DM424" s="91">
        <v>0.46664014170000001</v>
      </c>
      <c r="DN424" s="91">
        <v>17.118414495500001</v>
      </c>
      <c r="DO424" s="91">
        <v>10.204962098799999</v>
      </c>
      <c r="DP424" s="91">
        <v>1.3438983664999999</v>
      </c>
      <c r="DQ424" s="91">
        <v>0.80096209880000002</v>
      </c>
      <c r="DR424" s="91">
        <v>15.8181675227</v>
      </c>
      <c r="DS424" s="91">
        <v>9.4298335913999995</v>
      </c>
      <c r="DT424" s="91">
        <v>4.3651393699999999E-2</v>
      </c>
      <c r="DU424" s="91">
        <v>2.5833591400000001E-2</v>
      </c>
      <c r="DV424" s="91" t="s">
        <v>566</v>
      </c>
      <c r="DW424" s="97"/>
      <c r="DX424" s="98" t="s">
        <v>5441</v>
      </c>
      <c r="DY424" s="99" t="s">
        <v>689</v>
      </c>
      <c r="DZ424" s="98" t="s">
        <v>689</v>
      </c>
      <c r="EA424" s="100" t="s">
        <v>689</v>
      </c>
      <c r="EB424" s="101" t="s">
        <v>2763</v>
      </c>
      <c r="EC424" s="38"/>
    </row>
    <row r="425" spans="1:133" s="9" customFormat="1" ht="15" customHeight="1" x14ac:dyDescent="0.25">
      <c r="A425" s="17" t="str">
        <f t="shared" si="6"/>
        <v>308Р_Южно-Ягунское</v>
      </c>
      <c r="B425" s="87">
        <v>72</v>
      </c>
      <c r="C425" s="88" t="s">
        <v>733</v>
      </c>
      <c r="D425" s="88" t="s">
        <v>568</v>
      </c>
      <c r="E425" s="88" t="s">
        <v>525</v>
      </c>
      <c r="F425" s="88" t="s">
        <v>7</v>
      </c>
      <c r="G425" s="88" t="s">
        <v>29</v>
      </c>
      <c r="H425" s="88" t="s">
        <v>3072</v>
      </c>
      <c r="I425" s="89" t="s">
        <v>727</v>
      </c>
      <c r="J425" s="88" t="s">
        <v>30</v>
      </c>
      <c r="K425" s="88" t="s">
        <v>688</v>
      </c>
      <c r="L425" s="88" t="s">
        <v>566</v>
      </c>
      <c r="M425" s="88" t="s">
        <v>226</v>
      </c>
      <c r="N425" s="88" t="s">
        <v>14</v>
      </c>
      <c r="O425" s="90">
        <v>13</v>
      </c>
      <c r="P425" s="90">
        <v>2988</v>
      </c>
      <c r="Q425" s="90">
        <v>3001</v>
      </c>
      <c r="R425" s="91">
        <v>162.49</v>
      </c>
      <c r="S425" s="90" t="s">
        <v>150</v>
      </c>
      <c r="T425" s="90">
        <v>3017.5</v>
      </c>
      <c r="U425" s="90">
        <v>6</v>
      </c>
      <c r="V425" s="88" t="s">
        <v>31</v>
      </c>
      <c r="W425" s="88" t="s">
        <v>112</v>
      </c>
      <c r="X425" s="88" t="s">
        <v>1758</v>
      </c>
      <c r="Y425" s="90" t="s">
        <v>1111</v>
      </c>
      <c r="Z425" s="90" t="s">
        <v>566</v>
      </c>
      <c r="AA425" s="90">
        <v>73</v>
      </c>
      <c r="AB425" s="91" t="s">
        <v>4123</v>
      </c>
      <c r="AC425" s="88" t="s">
        <v>566</v>
      </c>
      <c r="AD425" s="90" t="s">
        <v>566</v>
      </c>
      <c r="AE425" s="90" t="s">
        <v>2019</v>
      </c>
      <c r="AF425" s="90" t="s">
        <v>112</v>
      </c>
      <c r="AG425" s="91" t="s">
        <v>3428</v>
      </c>
      <c r="AH425" s="92" t="s">
        <v>4755</v>
      </c>
      <c r="AI425" s="93">
        <v>127</v>
      </c>
      <c r="AJ425" s="88" t="s">
        <v>722</v>
      </c>
      <c r="AK425" s="90" t="s">
        <v>566</v>
      </c>
      <c r="AL425" s="91">
        <v>22.49</v>
      </c>
      <c r="AM425" s="91">
        <v>18.929188261099998</v>
      </c>
      <c r="AN425" s="91">
        <v>2002</v>
      </c>
      <c r="AO425" s="90">
        <v>22.1</v>
      </c>
      <c r="AP425" s="91">
        <v>132.63399999999999</v>
      </c>
      <c r="AQ425" s="91">
        <v>40.405555555600003</v>
      </c>
      <c r="AR425" s="91">
        <v>77</v>
      </c>
      <c r="AS425" s="91">
        <v>104.45484582</v>
      </c>
      <c r="AT425" s="91">
        <v>104.8249549717</v>
      </c>
      <c r="AU425" s="90">
        <v>620</v>
      </c>
      <c r="AV425" s="90">
        <v>0</v>
      </c>
      <c r="AW425" s="91">
        <v>6.03</v>
      </c>
      <c r="AX425" s="91" t="s">
        <v>566</v>
      </c>
      <c r="AY425" s="91">
        <v>191.81</v>
      </c>
      <c r="AZ425" s="88" t="s">
        <v>4928</v>
      </c>
      <c r="BA425" s="91">
        <v>192.2</v>
      </c>
      <c r="BB425" s="91">
        <v>87.35515418</v>
      </c>
      <c r="BC425" s="94">
        <v>0.2087226583</v>
      </c>
      <c r="BD425" s="91">
        <v>18.233000000000001</v>
      </c>
      <c r="BE425" s="95">
        <v>61.417999999999999</v>
      </c>
      <c r="BF425" s="91">
        <v>5.86</v>
      </c>
      <c r="BG425" s="91">
        <v>30.8</v>
      </c>
      <c r="BH425" s="94">
        <v>0.25</v>
      </c>
      <c r="BI425" s="94">
        <v>0.5</v>
      </c>
      <c r="BJ425" s="93">
        <v>246</v>
      </c>
      <c r="BK425" s="94">
        <v>6</v>
      </c>
      <c r="BL425" s="91">
        <v>180.1874</v>
      </c>
      <c r="BM425" s="96">
        <v>14.05461698</v>
      </c>
      <c r="BN425" s="96" t="s">
        <v>566</v>
      </c>
      <c r="BO425" s="88" t="s">
        <v>696</v>
      </c>
      <c r="BP425" s="88" t="s">
        <v>566</v>
      </c>
      <c r="BQ425" s="91">
        <v>18.233000000000001</v>
      </c>
      <c r="BR425" s="95">
        <v>61.417999999999999</v>
      </c>
      <c r="BS425" s="91">
        <v>5.86</v>
      </c>
      <c r="BT425" s="90">
        <v>30</v>
      </c>
      <c r="BU425" s="91">
        <v>0</v>
      </c>
      <c r="BV425" s="91">
        <v>175.8</v>
      </c>
      <c r="BW425" s="96">
        <v>13.712400000000001</v>
      </c>
      <c r="BX425" s="96" t="s">
        <v>566</v>
      </c>
      <c r="BY425" s="96" t="s">
        <v>566</v>
      </c>
      <c r="BZ425" s="96" t="s">
        <v>566</v>
      </c>
      <c r="CA425" s="96" t="s">
        <v>566</v>
      </c>
      <c r="CB425" s="96" t="s">
        <v>566</v>
      </c>
      <c r="CC425" s="96" t="s">
        <v>566</v>
      </c>
      <c r="CD425" s="96" t="s">
        <v>566</v>
      </c>
      <c r="CE425" s="96" t="s">
        <v>566</v>
      </c>
      <c r="CF425" s="88" t="s">
        <v>566</v>
      </c>
      <c r="CG425" s="88" t="s">
        <v>566</v>
      </c>
      <c r="CH425" s="92" t="s">
        <v>566</v>
      </c>
      <c r="CI425" s="91">
        <v>0</v>
      </c>
      <c r="CJ425" s="91">
        <v>0</v>
      </c>
      <c r="CK425" s="90" t="s">
        <v>566</v>
      </c>
      <c r="CL425" s="91">
        <v>1.0522045000000001E-2</v>
      </c>
      <c r="CM425" s="91">
        <v>-0.111522045</v>
      </c>
      <c r="CN425" s="88" t="s">
        <v>566</v>
      </c>
      <c r="CO425" s="91">
        <v>86.105000000000004</v>
      </c>
      <c r="CP425" s="91">
        <v>21.8514035213</v>
      </c>
      <c r="CQ425" s="91">
        <v>7.0227021832999998</v>
      </c>
      <c r="CR425" s="91">
        <v>3.6185612449</v>
      </c>
      <c r="CS425" s="91">
        <v>1.1627021833</v>
      </c>
      <c r="CT425" s="90">
        <v>-3.5</v>
      </c>
      <c r="CU425" s="96">
        <v>1.0169999999999999</v>
      </c>
      <c r="CV425" s="96">
        <v>0.83299999999999996</v>
      </c>
      <c r="CW425" s="96">
        <v>0.74299999999999999</v>
      </c>
      <c r="CX425" s="93">
        <v>2748</v>
      </c>
      <c r="CY425" s="93">
        <v>2744.01</v>
      </c>
      <c r="CZ425" s="93">
        <v>81.5</v>
      </c>
      <c r="DA425" s="90">
        <v>78</v>
      </c>
      <c r="DB425" s="90" t="s">
        <v>566</v>
      </c>
      <c r="DC425" s="90">
        <v>101.3</v>
      </c>
      <c r="DD425" s="91">
        <v>282</v>
      </c>
      <c r="DE425" s="91">
        <v>-31.9822695035</v>
      </c>
      <c r="DF425" s="93">
        <v>17.600000000000001</v>
      </c>
      <c r="DG425" s="88" t="s">
        <v>393</v>
      </c>
      <c r="DH425" s="88" t="s">
        <v>566</v>
      </c>
      <c r="DI425" s="88" t="s">
        <v>566</v>
      </c>
      <c r="DJ425" s="88" t="s">
        <v>4770</v>
      </c>
      <c r="DK425" s="90">
        <v>-4.5</v>
      </c>
      <c r="DL425" s="91">
        <v>61.417999999999999</v>
      </c>
      <c r="DM425" s="91">
        <v>0.27300199009999998</v>
      </c>
      <c r="DN425" s="91">
        <v>23.848130936299999</v>
      </c>
      <c r="DO425" s="91">
        <v>7.6644194059000004</v>
      </c>
      <c r="DP425" s="91">
        <v>5.6152886599</v>
      </c>
      <c r="DQ425" s="91">
        <v>1.8044194059000001</v>
      </c>
      <c r="DR425" s="91">
        <v>28.581124347100001</v>
      </c>
      <c r="DS425" s="91">
        <v>9.1855300808999996</v>
      </c>
      <c r="DT425" s="91">
        <v>10.3482820707</v>
      </c>
      <c r="DU425" s="91">
        <v>3.3255300809000001</v>
      </c>
      <c r="DV425" s="91" t="s">
        <v>566</v>
      </c>
      <c r="DW425" s="97"/>
      <c r="DX425" s="98" t="s">
        <v>4676</v>
      </c>
      <c r="DY425" s="99" t="s">
        <v>689</v>
      </c>
      <c r="DZ425" s="98" t="s">
        <v>689</v>
      </c>
      <c r="EA425" s="100" t="s">
        <v>689</v>
      </c>
      <c r="EB425" s="101" t="s">
        <v>2761</v>
      </c>
      <c r="EC425" s="38"/>
    </row>
    <row r="426" spans="1:133" s="9" customFormat="1" ht="15" customHeight="1" x14ac:dyDescent="0.25">
      <c r="A426" s="17" t="str">
        <f t="shared" si="6"/>
        <v>310Г_Южно-Ягунское</v>
      </c>
      <c r="B426" s="87">
        <v>73</v>
      </c>
      <c r="C426" s="88" t="s">
        <v>733</v>
      </c>
      <c r="D426" s="88" t="s">
        <v>568</v>
      </c>
      <c r="E426" s="88" t="s">
        <v>525</v>
      </c>
      <c r="F426" s="88" t="s">
        <v>30</v>
      </c>
      <c r="G426" s="88" t="s">
        <v>29</v>
      </c>
      <c r="H426" s="88" t="s">
        <v>224</v>
      </c>
      <c r="I426" s="89" t="s">
        <v>1454</v>
      </c>
      <c r="J426" s="88" t="s">
        <v>1864</v>
      </c>
      <c r="K426" s="88" t="s">
        <v>688</v>
      </c>
      <c r="L426" s="88" t="s">
        <v>412</v>
      </c>
      <c r="M426" s="88" t="s">
        <v>34</v>
      </c>
      <c r="N426" s="88" t="s">
        <v>6</v>
      </c>
      <c r="O426" s="90">
        <v>474.02</v>
      </c>
      <c r="P426" s="90">
        <v>2758.56</v>
      </c>
      <c r="Q426" s="90">
        <v>3232.58</v>
      </c>
      <c r="R426" s="91">
        <v>395.13299999999998</v>
      </c>
      <c r="S426" s="90" t="s">
        <v>699</v>
      </c>
      <c r="T426" s="90">
        <v>3233</v>
      </c>
      <c r="U426" s="90">
        <v>474.02</v>
      </c>
      <c r="V426" s="88" t="s">
        <v>31</v>
      </c>
      <c r="W426" s="88" t="s">
        <v>94</v>
      </c>
      <c r="X426" s="88" t="s">
        <v>472</v>
      </c>
      <c r="Y426" s="90" t="s">
        <v>856</v>
      </c>
      <c r="Z426" s="90" t="s">
        <v>566</v>
      </c>
      <c r="AA426" s="90">
        <v>73</v>
      </c>
      <c r="AB426" s="91" t="s">
        <v>4124</v>
      </c>
      <c r="AC426" s="88" t="s">
        <v>566</v>
      </c>
      <c r="AD426" s="90" t="s">
        <v>566</v>
      </c>
      <c r="AE426" s="90" t="s">
        <v>1265</v>
      </c>
      <c r="AF426" s="90" t="s">
        <v>94</v>
      </c>
      <c r="AG426" s="91" t="s">
        <v>3432</v>
      </c>
      <c r="AH426" s="92" t="s">
        <v>2355</v>
      </c>
      <c r="AI426" s="93">
        <v>985</v>
      </c>
      <c r="AJ426" s="88" t="s">
        <v>722</v>
      </c>
      <c r="AK426" s="90" t="s">
        <v>566</v>
      </c>
      <c r="AL426" s="91">
        <v>30.7</v>
      </c>
      <c r="AM426" s="91">
        <v>27.4068591246</v>
      </c>
      <c r="AN426" s="91">
        <v>1960</v>
      </c>
      <c r="AO426" s="90">
        <v>32.6</v>
      </c>
      <c r="AP426" s="91">
        <v>17.16</v>
      </c>
      <c r="AQ426" s="91" t="s">
        <v>566</v>
      </c>
      <c r="AR426" s="91" t="s">
        <v>566</v>
      </c>
      <c r="AS426" s="91">
        <v>67.86</v>
      </c>
      <c r="AT426" s="91">
        <v>69.180000000000007</v>
      </c>
      <c r="AU426" s="90">
        <v>52</v>
      </c>
      <c r="AV426" s="90">
        <v>0</v>
      </c>
      <c r="AW426" s="91">
        <v>0</v>
      </c>
      <c r="AX426" s="91" t="s">
        <v>566</v>
      </c>
      <c r="AY426" s="91">
        <v>128.28</v>
      </c>
      <c r="AZ426" s="88" t="s">
        <v>4928</v>
      </c>
      <c r="BA426" s="91">
        <v>129.69999999999999</v>
      </c>
      <c r="BB426" s="91">
        <v>60.42</v>
      </c>
      <c r="BC426" s="94">
        <v>0.355391391</v>
      </c>
      <c r="BD426" s="91">
        <v>21.448</v>
      </c>
      <c r="BE426" s="95">
        <v>9.8190000000000008</v>
      </c>
      <c r="BF426" s="91">
        <v>16.5</v>
      </c>
      <c r="BG426" s="91">
        <v>30.8</v>
      </c>
      <c r="BH426" s="94">
        <v>0.25</v>
      </c>
      <c r="BI426" s="94">
        <v>0.5</v>
      </c>
      <c r="BJ426" s="93">
        <v>247</v>
      </c>
      <c r="BK426" s="94">
        <v>5</v>
      </c>
      <c r="BL426" s="91">
        <v>508.02494000000002</v>
      </c>
      <c r="BM426" s="96">
        <v>20.320997720000001</v>
      </c>
      <c r="BN426" s="96" t="s">
        <v>566</v>
      </c>
      <c r="BO426" s="88" t="s">
        <v>696</v>
      </c>
      <c r="BP426" s="88" t="s">
        <v>566</v>
      </c>
      <c r="BQ426" s="91">
        <v>21.448</v>
      </c>
      <c r="BR426" s="95">
        <v>9.8190000000000008</v>
      </c>
      <c r="BS426" s="91">
        <v>16.5</v>
      </c>
      <c r="BT426" s="90">
        <v>30</v>
      </c>
      <c r="BU426" s="91">
        <v>0</v>
      </c>
      <c r="BV426" s="91">
        <v>494.97</v>
      </c>
      <c r="BW426" s="96">
        <v>19.7988</v>
      </c>
      <c r="BX426" s="96" t="s">
        <v>566</v>
      </c>
      <c r="BY426" s="96" t="s">
        <v>566</v>
      </c>
      <c r="BZ426" s="96" t="s">
        <v>566</v>
      </c>
      <c r="CA426" s="96" t="s">
        <v>566</v>
      </c>
      <c r="CB426" s="96" t="s">
        <v>566</v>
      </c>
      <c r="CC426" s="96" t="s">
        <v>566</v>
      </c>
      <c r="CD426" s="96" t="s">
        <v>566</v>
      </c>
      <c r="CE426" s="96" t="s">
        <v>566</v>
      </c>
      <c r="CF426" s="88" t="s">
        <v>566</v>
      </c>
      <c r="CG426" s="88" t="s">
        <v>566</v>
      </c>
      <c r="CH426" s="92" t="s">
        <v>566</v>
      </c>
      <c r="CI426" s="91">
        <v>0</v>
      </c>
      <c r="CJ426" s="91">
        <v>0</v>
      </c>
      <c r="CK426" s="90" t="s">
        <v>566</v>
      </c>
      <c r="CL426" s="91">
        <v>-0.38135697079999997</v>
      </c>
      <c r="CM426" s="91">
        <v>-0.1146430292</v>
      </c>
      <c r="CN426" s="88" t="s">
        <v>566</v>
      </c>
      <c r="CO426" s="91">
        <v>60.52</v>
      </c>
      <c r="CP426" s="91">
        <v>23.828203805800001</v>
      </c>
      <c r="CQ426" s="91">
        <v>18.329801913299999</v>
      </c>
      <c r="CR426" s="91">
        <v>2.3802741712</v>
      </c>
      <c r="CS426" s="91">
        <v>1.8308019133</v>
      </c>
      <c r="CT426" s="90">
        <v>1</v>
      </c>
      <c r="CU426" s="96">
        <v>1.014</v>
      </c>
      <c r="CV426" s="96">
        <v>0.85299999999999998</v>
      </c>
      <c r="CW426" s="96">
        <v>0.82299999999999995</v>
      </c>
      <c r="CX426" s="93">
        <v>2298</v>
      </c>
      <c r="CY426" s="93">
        <v>2283.5569999999998</v>
      </c>
      <c r="CZ426" s="93">
        <v>79.87</v>
      </c>
      <c r="DA426" s="90">
        <v>40</v>
      </c>
      <c r="DB426" s="90" t="s">
        <v>566</v>
      </c>
      <c r="DC426" s="90">
        <v>71.2</v>
      </c>
      <c r="DD426" s="91">
        <v>212</v>
      </c>
      <c r="DE426" s="91">
        <v>-39.490566037699999</v>
      </c>
      <c r="DF426" s="93">
        <v>38.1</v>
      </c>
      <c r="DG426" s="88" t="s">
        <v>393</v>
      </c>
      <c r="DH426" s="88" t="s">
        <v>566</v>
      </c>
      <c r="DI426" s="88" t="s">
        <v>566</v>
      </c>
      <c r="DJ426" s="88" t="s">
        <v>566</v>
      </c>
      <c r="DK426" s="90">
        <v>0</v>
      </c>
      <c r="DL426" s="91">
        <v>9.8190000000000008</v>
      </c>
      <c r="DM426" s="91">
        <v>0.40126478609999999</v>
      </c>
      <c r="DN426" s="91">
        <v>24.216476121199999</v>
      </c>
      <c r="DO426" s="91">
        <v>18.6284796771</v>
      </c>
      <c r="DP426" s="91">
        <v>2.7685464866</v>
      </c>
      <c r="DQ426" s="91">
        <v>2.1294796771</v>
      </c>
      <c r="DR426" s="91">
        <v>26.9040013798</v>
      </c>
      <c r="DS426" s="91">
        <v>20.695853535000001</v>
      </c>
      <c r="DT426" s="91">
        <v>5.4560717452</v>
      </c>
      <c r="DU426" s="91">
        <v>4.1968535349999998</v>
      </c>
      <c r="DV426" s="91">
        <v>99.890900000000002</v>
      </c>
      <c r="DW426" s="97"/>
      <c r="DX426" s="98" t="s">
        <v>5442</v>
      </c>
      <c r="DY426" s="99" t="s">
        <v>689</v>
      </c>
      <c r="DZ426" s="98" t="s">
        <v>689</v>
      </c>
      <c r="EA426" s="100" t="s">
        <v>689</v>
      </c>
      <c r="EB426" s="101" t="s">
        <v>2764</v>
      </c>
      <c r="EC426" s="38"/>
    </row>
    <row r="427" spans="1:133" s="9" customFormat="1" ht="15" customHeight="1" x14ac:dyDescent="0.25">
      <c r="A427" s="17" t="str">
        <f t="shared" si="6"/>
        <v>311Г_Южно-Ягунское</v>
      </c>
      <c r="B427" s="87">
        <v>74</v>
      </c>
      <c r="C427" s="88" t="s">
        <v>733</v>
      </c>
      <c r="D427" s="88" t="s">
        <v>568</v>
      </c>
      <c r="E427" s="88" t="s">
        <v>525</v>
      </c>
      <c r="F427" s="88" t="s">
        <v>30</v>
      </c>
      <c r="G427" s="88" t="s">
        <v>29</v>
      </c>
      <c r="H427" s="88" t="s">
        <v>224</v>
      </c>
      <c r="I427" s="89" t="s">
        <v>1896</v>
      </c>
      <c r="J427" s="88" t="s">
        <v>1864</v>
      </c>
      <c r="K427" s="88" t="s">
        <v>688</v>
      </c>
      <c r="L427" s="88" t="s">
        <v>412</v>
      </c>
      <c r="M427" s="88" t="s">
        <v>34</v>
      </c>
      <c r="N427" s="88" t="s">
        <v>6</v>
      </c>
      <c r="O427" s="90">
        <v>503.5</v>
      </c>
      <c r="P427" s="90">
        <v>2921.93</v>
      </c>
      <c r="Q427" s="90">
        <v>3425.43</v>
      </c>
      <c r="R427" s="91">
        <v>562.02099999999996</v>
      </c>
      <c r="S427" s="90" t="s">
        <v>699</v>
      </c>
      <c r="T427" s="90">
        <v>3425.43</v>
      </c>
      <c r="U427" s="90">
        <v>503.5</v>
      </c>
      <c r="V427" s="88" t="s">
        <v>31</v>
      </c>
      <c r="W427" s="88" t="s">
        <v>65</v>
      </c>
      <c r="X427" s="88" t="s">
        <v>1439</v>
      </c>
      <c r="Y427" s="90" t="s">
        <v>960</v>
      </c>
      <c r="Z427" s="90" t="s">
        <v>566</v>
      </c>
      <c r="AA427" s="90">
        <v>73</v>
      </c>
      <c r="AB427" s="91" t="s">
        <v>4125</v>
      </c>
      <c r="AC427" s="88" t="s">
        <v>566</v>
      </c>
      <c r="AD427" s="90" t="s">
        <v>566</v>
      </c>
      <c r="AE427" s="90" t="s">
        <v>1249</v>
      </c>
      <c r="AF427" s="90" t="s">
        <v>65</v>
      </c>
      <c r="AG427" s="91" t="s">
        <v>3546</v>
      </c>
      <c r="AH427" s="92" t="s">
        <v>2385</v>
      </c>
      <c r="AI427" s="93">
        <v>997</v>
      </c>
      <c r="AJ427" s="88" t="s">
        <v>722</v>
      </c>
      <c r="AK427" s="90" t="s">
        <v>566</v>
      </c>
      <c r="AL427" s="91">
        <v>30.7</v>
      </c>
      <c r="AM427" s="91">
        <v>27.4068591246</v>
      </c>
      <c r="AN427" s="91">
        <v>2123</v>
      </c>
      <c r="AO427" s="90">
        <v>30.7</v>
      </c>
      <c r="AP427" s="91">
        <v>253.316</v>
      </c>
      <c r="AQ427" s="91">
        <v>42.295999999999999</v>
      </c>
      <c r="AR427" s="91" t="s">
        <v>566</v>
      </c>
      <c r="AS427" s="91">
        <v>69.766909813699996</v>
      </c>
      <c r="AT427" s="91">
        <v>71.357923941500005</v>
      </c>
      <c r="AU427" s="90">
        <v>120</v>
      </c>
      <c r="AV427" s="90">
        <v>0</v>
      </c>
      <c r="AW427" s="91">
        <v>0.14599999999999999</v>
      </c>
      <c r="AX427" s="91" t="s">
        <v>566</v>
      </c>
      <c r="AY427" s="91">
        <v>173.34</v>
      </c>
      <c r="AZ427" s="88" t="s">
        <v>4928</v>
      </c>
      <c r="BA427" s="91">
        <v>175.1</v>
      </c>
      <c r="BB427" s="91">
        <v>103.57309018630001</v>
      </c>
      <c r="BC427" s="94">
        <v>0.2035336519</v>
      </c>
      <c r="BD427" s="91">
        <v>21.077999999999999</v>
      </c>
      <c r="BE427" s="95">
        <v>30.443999999999999</v>
      </c>
      <c r="BF427" s="91">
        <v>12.51</v>
      </c>
      <c r="BG427" s="91">
        <v>31</v>
      </c>
      <c r="BH427" s="94" t="s">
        <v>566</v>
      </c>
      <c r="BI427" s="94" t="s">
        <v>566</v>
      </c>
      <c r="BJ427" s="93">
        <v>744</v>
      </c>
      <c r="BK427" s="94">
        <v>0</v>
      </c>
      <c r="BL427" s="91">
        <v>387.68477999999999</v>
      </c>
      <c r="BM427" s="96">
        <v>15.50739108</v>
      </c>
      <c r="BN427" s="96" t="s">
        <v>566</v>
      </c>
      <c r="BO427" s="88" t="s">
        <v>430</v>
      </c>
      <c r="BP427" s="88" t="s">
        <v>566</v>
      </c>
      <c r="BQ427" s="91">
        <v>21.077999999999999</v>
      </c>
      <c r="BR427" s="95">
        <v>30.443999999999999</v>
      </c>
      <c r="BS427" s="91">
        <v>12.51</v>
      </c>
      <c r="BT427" s="90">
        <v>30</v>
      </c>
      <c r="BU427" s="91">
        <v>0</v>
      </c>
      <c r="BV427" s="91">
        <v>375.18</v>
      </c>
      <c r="BW427" s="96">
        <v>15.007199999999999</v>
      </c>
      <c r="BX427" s="96" t="s">
        <v>566</v>
      </c>
      <c r="BY427" s="96" t="s">
        <v>566</v>
      </c>
      <c r="BZ427" s="96" t="s">
        <v>566</v>
      </c>
      <c r="CA427" s="96" t="s">
        <v>566</v>
      </c>
      <c r="CB427" s="96" t="s">
        <v>566</v>
      </c>
      <c r="CC427" s="96" t="s">
        <v>566</v>
      </c>
      <c r="CD427" s="96" t="s">
        <v>566</v>
      </c>
      <c r="CE427" s="96" t="s">
        <v>566</v>
      </c>
      <c r="CF427" s="88" t="s">
        <v>566</v>
      </c>
      <c r="CG427" s="88" t="s">
        <v>566</v>
      </c>
      <c r="CH427" s="92" t="s">
        <v>566</v>
      </c>
      <c r="CI427" s="91">
        <v>0</v>
      </c>
      <c r="CJ427" s="91">
        <v>0</v>
      </c>
      <c r="CK427" s="90" t="s">
        <v>566</v>
      </c>
      <c r="CL427" s="91">
        <v>-0.16984741249999999</v>
      </c>
      <c r="CM427" s="91">
        <v>-0.53015258750000005</v>
      </c>
      <c r="CN427" s="88" t="s">
        <v>566</v>
      </c>
      <c r="CO427" s="91">
        <v>60.52</v>
      </c>
      <c r="CP427" s="91">
        <v>22.8178204793</v>
      </c>
      <c r="CQ427" s="91">
        <v>13.538186363399999</v>
      </c>
      <c r="CR427" s="91">
        <v>1.7397559631999999</v>
      </c>
      <c r="CS427" s="91">
        <v>1.0321863633999999</v>
      </c>
      <c r="CT427" s="90">
        <v>1</v>
      </c>
      <c r="CU427" s="96">
        <v>1.014</v>
      </c>
      <c r="CV427" s="96">
        <v>0.85299999999999998</v>
      </c>
      <c r="CW427" s="96">
        <v>0.82299999999999995</v>
      </c>
      <c r="CX427" s="93">
        <v>2298</v>
      </c>
      <c r="CY427" s="93">
        <v>2280.0390000000002</v>
      </c>
      <c r="CZ427" s="93">
        <v>79.87</v>
      </c>
      <c r="DA427" s="90">
        <v>40</v>
      </c>
      <c r="DB427" s="90" t="s">
        <v>566</v>
      </c>
      <c r="DC427" s="90">
        <v>71.2</v>
      </c>
      <c r="DD427" s="91">
        <v>212</v>
      </c>
      <c r="DE427" s="91">
        <v>-18.235849056599999</v>
      </c>
      <c r="DF427" s="93">
        <v>38.1</v>
      </c>
      <c r="DG427" s="88" t="s">
        <v>393</v>
      </c>
      <c r="DH427" s="88" t="s">
        <v>566</v>
      </c>
      <c r="DI427" s="88" t="s">
        <v>566</v>
      </c>
      <c r="DJ427" s="88" t="s">
        <v>566</v>
      </c>
      <c r="DK427" s="90">
        <v>0</v>
      </c>
      <c r="DL427" s="91">
        <v>30.443999999999999</v>
      </c>
      <c r="DM427" s="91">
        <v>0.22980693190000001</v>
      </c>
      <c r="DN427" s="91">
        <v>23.798867985200001</v>
      </c>
      <c r="DO427" s="91">
        <v>14.120257906100001</v>
      </c>
      <c r="DP427" s="91">
        <v>2.7208034690999998</v>
      </c>
      <c r="DQ427" s="91">
        <v>1.6142579061</v>
      </c>
      <c r="DR427" s="91">
        <v>25.763195525</v>
      </c>
      <c r="DS427" s="91">
        <v>15.2857255868</v>
      </c>
      <c r="DT427" s="91">
        <v>4.6851310089</v>
      </c>
      <c r="DU427" s="91">
        <v>2.7797255868000001</v>
      </c>
      <c r="DV427" s="91" t="s">
        <v>566</v>
      </c>
      <c r="DW427" s="97"/>
      <c r="DX427" s="98" t="s">
        <v>5443</v>
      </c>
      <c r="DY427" s="99" t="s">
        <v>689</v>
      </c>
      <c r="DZ427" s="98" t="s">
        <v>689</v>
      </c>
      <c r="EA427" s="100" t="s">
        <v>689</v>
      </c>
      <c r="EB427" s="101" t="s">
        <v>2764</v>
      </c>
      <c r="EC427" s="38"/>
    </row>
    <row r="428" spans="1:133" s="9" customFormat="1" ht="15" customHeight="1" x14ac:dyDescent="0.25">
      <c r="A428" s="17" t="str">
        <f t="shared" si="6"/>
        <v>320Г_Южно-Ягунское</v>
      </c>
      <c r="B428" s="87">
        <v>75</v>
      </c>
      <c r="C428" s="88" t="s">
        <v>733</v>
      </c>
      <c r="D428" s="88" t="s">
        <v>568</v>
      </c>
      <c r="E428" s="88" t="s">
        <v>525</v>
      </c>
      <c r="F428" s="88" t="s">
        <v>30</v>
      </c>
      <c r="G428" s="88" t="s">
        <v>29</v>
      </c>
      <c r="H428" s="88" t="s">
        <v>224</v>
      </c>
      <c r="I428" s="89" t="s">
        <v>2164</v>
      </c>
      <c r="J428" s="88" t="s">
        <v>1864</v>
      </c>
      <c r="K428" s="88" t="s">
        <v>688</v>
      </c>
      <c r="L428" s="88" t="s">
        <v>412</v>
      </c>
      <c r="M428" s="88" t="s">
        <v>34</v>
      </c>
      <c r="N428" s="88" t="s">
        <v>6</v>
      </c>
      <c r="O428" s="90">
        <v>497.68</v>
      </c>
      <c r="P428" s="90">
        <v>2761.68</v>
      </c>
      <c r="Q428" s="90">
        <v>3259.36</v>
      </c>
      <c r="R428" s="91">
        <v>397.68099999999998</v>
      </c>
      <c r="S428" s="90" t="s">
        <v>699</v>
      </c>
      <c r="T428" s="90">
        <v>3260</v>
      </c>
      <c r="U428" s="90">
        <v>497.68</v>
      </c>
      <c r="V428" s="88" t="s">
        <v>31</v>
      </c>
      <c r="W428" s="88" t="s">
        <v>112</v>
      </c>
      <c r="X428" s="88" t="s">
        <v>1364</v>
      </c>
      <c r="Y428" s="90" t="s">
        <v>2126</v>
      </c>
      <c r="Z428" s="90" t="s">
        <v>566</v>
      </c>
      <c r="AA428" s="90">
        <v>73</v>
      </c>
      <c r="AB428" s="91" t="s">
        <v>4126</v>
      </c>
      <c r="AC428" s="88" t="s">
        <v>566</v>
      </c>
      <c r="AD428" s="90" t="s">
        <v>566</v>
      </c>
      <c r="AE428" s="90" t="s">
        <v>566</v>
      </c>
      <c r="AF428" s="90" t="s">
        <v>112</v>
      </c>
      <c r="AG428" s="91" t="s">
        <v>3443</v>
      </c>
      <c r="AH428" s="92" t="s">
        <v>2587</v>
      </c>
      <c r="AI428" s="93">
        <v>839</v>
      </c>
      <c r="AJ428" s="88" t="s">
        <v>566</v>
      </c>
      <c r="AK428" s="90" t="s">
        <v>566</v>
      </c>
      <c r="AL428" s="91">
        <v>30.7</v>
      </c>
      <c r="AM428" s="91">
        <v>27.4068591246</v>
      </c>
      <c r="AN428" s="91">
        <v>1830</v>
      </c>
      <c r="AO428" s="90">
        <v>32.299999999999997</v>
      </c>
      <c r="AP428" s="91">
        <v>104.782</v>
      </c>
      <c r="AQ428" s="91" t="s">
        <v>566</v>
      </c>
      <c r="AR428" s="91" t="s">
        <v>566</v>
      </c>
      <c r="AS428" s="91">
        <v>85.41</v>
      </c>
      <c r="AT428" s="91">
        <v>86.71</v>
      </c>
      <c r="AU428" s="90" t="s">
        <v>566</v>
      </c>
      <c r="AV428" s="90">
        <v>0</v>
      </c>
      <c r="AW428" s="91" t="s">
        <v>566</v>
      </c>
      <c r="AX428" s="91" t="s">
        <v>566</v>
      </c>
      <c r="AY428" s="91">
        <v>112.94</v>
      </c>
      <c r="AZ428" s="88" t="s">
        <v>4928</v>
      </c>
      <c r="BA428" s="91">
        <v>114.3</v>
      </c>
      <c r="BB428" s="91">
        <v>27.53</v>
      </c>
      <c r="BC428" s="94">
        <v>0.41779876500000002</v>
      </c>
      <c r="BD428" s="91">
        <v>11.502000000000001</v>
      </c>
      <c r="BE428" s="95">
        <v>44.468000000000004</v>
      </c>
      <c r="BF428" s="91">
        <v>5.45</v>
      </c>
      <c r="BG428" s="91">
        <v>31</v>
      </c>
      <c r="BH428" s="94">
        <v>0.11667</v>
      </c>
      <c r="BI428" s="94">
        <v>0.66666999999999998</v>
      </c>
      <c r="BJ428" s="93">
        <v>111</v>
      </c>
      <c r="BK428" s="94">
        <v>0</v>
      </c>
      <c r="BL428" s="91">
        <v>168.89814000000001</v>
      </c>
      <c r="BM428" s="96">
        <v>6.7559255199999999</v>
      </c>
      <c r="BN428" s="96" t="s">
        <v>566</v>
      </c>
      <c r="BO428" s="88" t="s">
        <v>696</v>
      </c>
      <c r="BP428" s="88" t="s">
        <v>566</v>
      </c>
      <c r="BQ428" s="91">
        <v>11.502000000000001</v>
      </c>
      <c r="BR428" s="95">
        <v>44.468000000000004</v>
      </c>
      <c r="BS428" s="91">
        <v>5.45</v>
      </c>
      <c r="BT428" s="90">
        <v>30</v>
      </c>
      <c r="BU428" s="91">
        <v>0</v>
      </c>
      <c r="BV428" s="91">
        <v>163.44</v>
      </c>
      <c r="BW428" s="96">
        <v>6.5376000000000003</v>
      </c>
      <c r="BX428" s="96" t="s">
        <v>566</v>
      </c>
      <c r="BY428" s="96" t="s">
        <v>566</v>
      </c>
      <c r="BZ428" s="96" t="s">
        <v>566</v>
      </c>
      <c r="CA428" s="96" t="s">
        <v>566</v>
      </c>
      <c r="CB428" s="96" t="s">
        <v>566</v>
      </c>
      <c r="CC428" s="96" t="s">
        <v>566</v>
      </c>
      <c r="CD428" s="96" t="s">
        <v>566</v>
      </c>
      <c r="CE428" s="96" t="s">
        <v>566</v>
      </c>
      <c r="CF428" s="88" t="s">
        <v>566</v>
      </c>
      <c r="CG428" s="88" t="s">
        <v>566</v>
      </c>
      <c r="CH428" s="92" t="s">
        <v>566</v>
      </c>
      <c r="CI428" s="91">
        <v>0</v>
      </c>
      <c r="CJ428" s="91">
        <v>0</v>
      </c>
      <c r="CK428" s="90" t="s">
        <v>566</v>
      </c>
      <c r="CL428" s="91">
        <v>-1.3668741850999999</v>
      </c>
      <c r="CM428" s="91">
        <v>0.1498741851</v>
      </c>
      <c r="CN428" s="88" t="s">
        <v>566</v>
      </c>
      <c r="CO428" s="91">
        <v>60.52</v>
      </c>
      <c r="CP428" s="91">
        <v>21.6034173629</v>
      </c>
      <c r="CQ428" s="91">
        <v>10.233276156900001</v>
      </c>
      <c r="CR428" s="91">
        <v>10.101481879</v>
      </c>
      <c r="CS428" s="91">
        <v>4.7852761569000002</v>
      </c>
      <c r="CT428" s="90">
        <v>-0.15</v>
      </c>
      <c r="CU428" s="96">
        <v>1.014</v>
      </c>
      <c r="CV428" s="96">
        <v>0.85299999999999998</v>
      </c>
      <c r="CW428" s="96">
        <v>0.82299999999999995</v>
      </c>
      <c r="CX428" s="93">
        <v>2298</v>
      </c>
      <c r="CY428" s="93">
        <v>2284.1289999999999</v>
      </c>
      <c r="CZ428" s="93">
        <v>79.87</v>
      </c>
      <c r="DA428" s="90">
        <v>40</v>
      </c>
      <c r="DB428" s="90" t="s">
        <v>566</v>
      </c>
      <c r="DC428" s="90">
        <v>71.2</v>
      </c>
      <c r="DD428" s="91">
        <v>212</v>
      </c>
      <c r="DE428" s="91">
        <v>-46.726415094300002</v>
      </c>
      <c r="DF428" s="93">
        <v>38.1</v>
      </c>
      <c r="DG428" s="88" t="s">
        <v>393</v>
      </c>
      <c r="DH428" s="88" t="s">
        <v>566</v>
      </c>
      <c r="DI428" s="88" t="s">
        <v>566</v>
      </c>
      <c r="DJ428" s="88" t="s">
        <v>566</v>
      </c>
      <c r="DK428" s="90">
        <v>0</v>
      </c>
      <c r="DL428" s="91">
        <v>44.468000000000004</v>
      </c>
      <c r="DM428" s="91">
        <v>0.40970690770000001</v>
      </c>
      <c r="DN428" s="91">
        <v>11.279231169599999</v>
      </c>
      <c r="DO428" s="91">
        <v>5.3428346754999998</v>
      </c>
      <c r="DP428" s="91">
        <v>-0.22270431430000001</v>
      </c>
      <c r="DQ428" s="91">
        <v>-0.1051653245</v>
      </c>
      <c r="DR428" s="91">
        <v>21.185124784599999</v>
      </c>
      <c r="DS428" s="91">
        <v>10.035136048</v>
      </c>
      <c r="DT428" s="91">
        <v>9.6831893007000005</v>
      </c>
      <c r="DU428" s="91">
        <v>4.5871360479999996</v>
      </c>
      <c r="DV428" s="91">
        <v>99.505911111100005</v>
      </c>
      <c r="DW428" s="97"/>
      <c r="DX428" s="98" t="s">
        <v>566</v>
      </c>
      <c r="DY428" s="99" t="s">
        <v>689</v>
      </c>
      <c r="DZ428" s="98" t="s">
        <v>689</v>
      </c>
      <c r="EA428" s="100" t="s">
        <v>689</v>
      </c>
      <c r="EB428" s="101" t="s">
        <v>2761</v>
      </c>
      <c r="EC428" s="38"/>
    </row>
    <row r="429" spans="1:133" s="9" customFormat="1" ht="15" customHeight="1" x14ac:dyDescent="0.25">
      <c r="A429" s="17" t="str">
        <f t="shared" si="6"/>
        <v>323Г_Южно-Ягунское</v>
      </c>
      <c r="B429" s="87">
        <v>76</v>
      </c>
      <c r="C429" s="88" t="s">
        <v>733</v>
      </c>
      <c r="D429" s="88" t="s">
        <v>568</v>
      </c>
      <c r="E429" s="88" t="s">
        <v>525</v>
      </c>
      <c r="F429" s="88" t="s">
        <v>30</v>
      </c>
      <c r="G429" s="88" t="s">
        <v>29</v>
      </c>
      <c r="H429" s="88" t="s">
        <v>224</v>
      </c>
      <c r="I429" s="89" t="s">
        <v>2245</v>
      </c>
      <c r="J429" s="88" t="s">
        <v>1864</v>
      </c>
      <c r="K429" s="88" t="s">
        <v>688</v>
      </c>
      <c r="L429" s="88" t="s">
        <v>412</v>
      </c>
      <c r="M429" s="88" t="s">
        <v>34</v>
      </c>
      <c r="N429" s="88" t="s">
        <v>6</v>
      </c>
      <c r="O429" s="90">
        <v>484.97</v>
      </c>
      <c r="P429" s="90">
        <v>2825.53</v>
      </c>
      <c r="Q429" s="90">
        <v>3310.5</v>
      </c>
      <c r="R429" s="91">
        <v>463.98399999999998</v>
      </c>
      <c r="S429" s="90" t="s">
        <v>699</v>
      </c>
      <c r="T429" s="90">
        <v>3311</v>
      </c>
      <c r="U429" s="90">
        <v>484.97</v>
      </c>
      <c r="V429" s="88" t="s">
        <v>31</v>
      </c>
      <c r="W429" s="88" t="s">
        <v>112</v>
      </c>
      <c r="X429" s="88" t="s">
        <v>1364</v>
      </c>
      <c r="Y429" s="90" t="s">
        <v>857</v>
      </c>
      <c r="Z429" s="90" t="s">
        <v>566</v>
      </c>
      <c r="AA429" s="90">
        <v>73</v>
      </c>
      <c r="AB429" s="91" t="s">
        <v>4127</v>
      </c>
      <c r="AC429" s="88" t="s">
        <v>566</v>
      </c>
      <c r="AD429" s="90" t="s">
        <v>566</v>
      </c>
      <c r="AE429" s="90" t="s">
        <v>2019</v>
      </c>
      <c r="AF429" s="90" t="s">
        <v>112</v>
      </c>
      <c r="AG429" s="91" t="s">
        <v>3457</v>
      </c>
      <c r="AH429" s="92" t="s">
        <v>3356</v>
      </c>
      <c r="AI429" s="93">
        <v>321</v>
      </c>
      <c r="AJ429" s="88" t="s">
        <v>722</v>
      </c>
      <c r="AK429" s="90" t="s">
        <v>566</v>
      </c>
      <c r="AL429" s="91">
        <v>30.7</v>
      </c>
      <c r="AM429" s="91">
        <v>27.4068591246</v>
      </c>
      <c r="AN429" s="91">
        <v>2078</v>
      </c>
      <c r="AO429" s="90">
        <v>30.7</v>
      </c>
      <c r="AP429" s="91">
        <v>111.96899999999999</v>
      </c>
      <c r="AQ429" s="91">
        <v>45.023333333300002</v>
      </c>
      <c r="AR429" s="91" t="s">
        <v>566</v>
      </c>
      <c r="AS429" s="91">
        <v>63.880974874899998</v>
      </c>
      <c r="AT429" s="91">
        <v>65.377846135699997</v>
      </c>
      <c r="AU429" s="90">
        <v>0</v>
      </c>
      <c r="AV429" s="90">
        <v>15</v>
      </c>
      <c r="AW429" s="91">
        <v>0</v>
      </c>
      <c r="AX429" s="91" t="s">
        <v>566</v>
      </c>
      <c r="AY429" s="91">
        <v>100</v>
      </c>
      <c r="AZ429" s="88" t="s">
        <v>4928</v>
      </c>
      <c r="BA429" s="91">
        <v>101.6</v>
      </c>
      <c r="BB429" s="91">
        <v>36.119025125100002</v>
      </c>
      <c r="BC429" s="94">
        <v>0.54115393519999999</v>
      </c>
      <c r="BD429" s="91">
        <v>19.364999999999998</v>
      </c>
      <c r="BE429" s="95">
        <v>44.399000000000001</v>
      </c>
      <c r="BF429" s="91">
        <v>9.18</v>
      </c>
      <c r="BG429" s="91">
        <v>31</v>
      </c>
      <c r="BH429" s="94">
        <v>0.26667000000000002</v>
      </c>
      <c r="BI429" s="94">
        <v>0.38333</v>
      </c>
      <c r="BJ429" s="93">
        <v>305</v>
      </c>
      <c r="BK429" s="94">
        <v>0</v>
      </c>
      <c r="BL429" s="91">
        <v>284.71285999999998</v>
      </c>
      <c r="BM429" s="96">
        <v>11.38851429</v>
      </c>
      <c r="BN429" s="96" t="s">
        <v>566</v>
      </c>
      <c r="BO429" s="88" t="s">
        <v>696</v>
      </c>
      <c r="BP429" s="88" t="s">
        <v>566</v>
      </c>
      <c r="BQ429" s="91">
        <v>19.364999999999998</v>
      </c>
      <c r="BR429" s="95">
        <v>44.399000000000001</v>
      </c>
      <c r="BS429" s="91">
        <v>9.18</v>
      </c>
      <c r="BT429" s="90">
        <v>30</v>
      </c>
      <c r="BU429" s="91">
        <v>0</v>
      </c>
      <c r="BV429" s="91">
        <v>275.52</v>
      </c>
      <c r="BW429" s="96">
        <v>11.020799999999999</v>
      </c>
      <c r="BX429" s="96" t="s">
        <v>566</v>
      </c>
      <c r="BY429" s="96" t="s">
        <v>566</v>
      </c>
      <c r="BZ429" s="96" t="s">
        <v>566</v>
      </c>
      <c r="CA429" s="96" t="s">
        <v>566</v>
      </c>
      <c r="CB429" s="96" t="s">
        <v>566</v>
      </c>
      <c r="CC429" s="96" t="s">
        <v>566</v>
      </c>
      <c r="CD429" s="96" t="s">
        <v>566</v>
      </c>
      <c r="CE429" s="96" t="s">
        <v>566</v>
      </c>
      <c r="CF429" s="88" t="s">
        <v>566</v>
      </c>
      <c r="CG429" s="88" t="s">
        <v>566</v>
      </c>
      <c r="CH429" s="92" t="s">
        <v>566</v>
      </c>
      <c r="CI429" s="91">
        <v>0</v>
      </c>
      <c r="CJ429" s="91">
        <v>0</v>
      </c>
      <c r="CK429" s="90" t="s">
        <v>566</v>
      </c>
      <c r="CL429" s="91">
        <v>2.3846830533999999</v>
      </c>
      <c r="CM429" s="91">
        <v>0.20231694659999999</v>
      </c>
      <c r="CN429" s="88" t="s">
        <v>566</v>
      </c>
      <c r="CO429" s="91">
        <v>60.52</v>
      </c>
      <c r="CP429" s="91">
        <v>20.979281024700001</v>
      </c>
      <c r="CQ429" s="91">
        <v>9.9499775329000002</v>
      </c>
      <c r="CR429" s="91">
        <v>1.614442315</v>
      </c>
      <c r="CS429" s="91">
        <v>0.76597753290000004</v>
      </c>
      <c r="CT429" s="90">
        <v>-0.94</v>
      </c>
      <c r="CU429" s="96">
        <v>1.014</v>
      </c>
      <c r="CV429" s="96">
        <v>0.85299999999999998</v>
      </c>
      <c r="CW429" s="96">
        <v>0.82299999999999995</v>
      </c>
      <c r="CX429" s="93">
        <v>2298</v>
      </c>
      <c r="CY429" s="93">
        <v>2281.6759999999999</v>
      </c>
      <c r="CZ429" s="93">
        <v>79.87</v>
      </c>
      <c r="DA429" s="90">
        <v>40</v>
      </c>
      <c r="DB429" s="90" t="s">
        <v>566</v>
      </c>
      <c r="DC429" s="90">
        <v>71.2</v>
      </c>
      <c r="DD429" s="91">
        <v>212</v>
      </c>
      <c r="DE429" s="91">
        <v>-52.830188679199999</v>
      </c>
      <c r="DF429" s="93">
        <v>38.1</v>
      </c>
      <c r="DG429" s="88" t="s">
        <v>393</v>
      </c>
      <c r="DH429" s="88" t="s">
        <v>566</v>
      </c>
      <c r="DI429" s="88" t="s">
        <v>566</v>
      </c>
      <c r="DJ429" s="88" t="s">
        <v>566</v>
      </c>
      <c r="DK429" s="90">
        <v>0</v>
      </c>
      <c r="DL429" s="91">
        <v>44.399000000000001</v>
      </c>
      <c r="DM429" s="91">
        <v>0.4754878219</v>
      </c>
      <c r="DN429" s="91">
        <v>17.015161624699999</v>
      </c>
      <c r="DO429" s="91">
        <v>8.0698893200999997</v>
      </c>
      <c r="DP429" s="91">
        <v>-2.3496770850000002</v>
      </c>
      <c r="DQ429" s="91">
        <v>-1.1141106799</v>
      </c>
      <c r="DR429" s="91">
        <v>18.433711880099999</v>
      </c>
      <c r="DS429" s="91">
        <v>8.7426742050000001</v>
      </c>
      <c r="DT429" s="91">
        <v>-0.93112682960000004</v>
      </c>
      <c r="DU429" s="91">
        <v>-0.44132579500000002</v>
      </c>
      <c r="DV429" s="91" t="s">
        <v>566</v>
      </c>
      <c r="DW429" s="97"/>
      <c r="DX429" s="98" t="s">
        <v>5444</v>
      </c>
      <c r="DY429" s="99" t="s">
        <v>689</v>
      </c>
      <c r="DZ429" s="98" t="s">
        <v>689</v>
      </c>
      <c r="EA429" s="100" t="s">
        <v>689</v>
      </c>
      <c r="EB429" s="101" t="s">
        <v>2763</v>
      </c>
      <c r="EC429" s="38"/>
    </row>
    <row r="430" spans="1:133" s="9" customFormat="1" ht="15" customHeight="1" x14ac:dyDescent="0.25">
      <c r="A430" s="17" t="str">
        <f t="shared" si="6"/>
        <v>329Г_Южно-Ягунское</v>
      </c>
      <c r="B430" s="87">
        <v>77</v>
      </c>
      <c r="C430" s="88" t="s">
        <v>733</v>
      </c>
      <c r="D430" s="88" t="s">
        <v>568</v>
      </c>
      <c r="E430" s="88" t="s">
        <v>525</v>
      </c>
      <c r="F430" s="88" t="s">
        <v>30</v>
      </c>
      <c r="G430" s="88" t="s">
        <v>29</v>
      </c>
      <c r="H430" s="88" t="s">
        <v>224</v>
      </c>
      <c r="I430" s="89" t="s">
        <v>2003</v>
      </c>
      <c r="J430" s="88" t="s">
        <v>1864</v>
      </c>
      <c r="K430" s="88" t="s">
        <v>688</v>
      </c>
      <c r="L430" s="88" t="s">
        <v>412</v>
      </c>
      <c r="M430" s="88" t="s">
        <v>34</v>
      </c>
      <c r="N430" s="88" t="s">
        <v>6</v>
      </c>
      <c r="O430" s="90">
        <v>453.29</v>
      </c>
      <c r="P430" s="90">
        <v>3067.71</v>
      </c>
      <c r="Q430" s="90">
        <v>3521</v>
      </c>
      <c r="R430" s="91">
        <v>706.51599999999996</v>
      </c>
      <c r="S430" s="90" t="s">
        <v>699</v>
      </c>
      <c r="T430" s="90">
        <v>3521</v>
      </c>
      <c r="U430" s="90">
        <v>453.29</v>
      </c>
      <c r="V430" s="88" t="s">
        <v>31</v>
      </c>
      <c r="W430" s="88" t="s">
        <v>94</v>
      </c>
      <c r="X430" s="88" t="s">
        <v>312</v>
      </c>
      <c r="Y430" s="90" t="s">
        <v>550</v>
      </c>
      <c r="Z430" s="90" t="s">
        <v>566</v>
      </c>
      <c r="AA430" s="90">
        <v>73</v>
      </c>
      <c r="AB430" s="91" t="s">
        <v>4128</v>
      </c>
      <c r="AC430" s="88" t="s">
        <v>566</v>
      </c>
      <c r="AD430" s="90" t="s">
        <v>566</v>
      </c>
      <c r="AE430" s="90" t="s">
        <v>2852</v>
      </c>
      <c r="AF430" s="90" t="s">
        <v>94</v>
      </c>
      <c r="AG430" s="91" t="s">
        <v>3416</v>
      </c>
      <c r="AH430" s="92" t="s">
        <v>2006</v>
      </c>
      <c r="AI430" s="93">
        <v>1269</v>
      </c>
      <c r="AJ430" s="88" t="s">
        <v>722</v>
      </c>
      <c r="AK430" s="90" t="s">
        <v>566</v>
      </c>
      <c r="AL430" s="91">
        <v>30.7</v>
      </c>
      <c r="AM430" s="91">
        <v>27.4068591246</v>
      </c>
      <c r="AN430" s="91">
        <v>2259</v>
      </c>
      <c r="AO430" s="90">
        <v>30</v>
      </c>
      <c r="AP430" s="91">
        <v>297.42700000000002</v>
      </c>
      <c r="AQ430" s="91">
        <v>42.864117647100002</v>
      </c>
      <c r="AR430" s="91" t="s">
        <v>566</v>
      </c>
      <c r="AS430" s="91">
        <v>62.167129306699998</v>
      </c>
      <c r="AT430" s="91">
        <v>63.722339845800001</v>
      </c>
      <c r="AU430" s="90" t="s">
        <v>566</v>
      </c>
      <c r="AV430" s="90">
        <v>0</v>
      </c>
      <c r="AW430" s="91" t="s">
        <v>566</v>
      </c>
      <c r="AX430" s="91" t="s">
        <v>566</v>
      </c>
      <c r="AY430" s="91">
        <v>99.16</v>
      </c>
      <c r="AZ430" s="88" t="s">
        <v>4928</v>
      </c>
      <c r="BA430" s="91">
        <v>100.8</v>
      </c>
      <c r="BB430" s="91">
        <v>36.992870693299999</v>
      </c>
      <c r="BC430" s="94">
        <v>0.65511712190000004</v>
      </c>
      <c r="BD430" s="91">
        <v>23.901</v>
      </c>
      <c r="BE430" s="95">
        <v>30.190999999999999</v>
      </c>
      <c r="BF430" s="91">
        <v>14.23</v>
      </c>
      <c r="BG430" s="91">
        <v>31</v>
      </c>
      <c r="BH430" s="94">
        <v>0.16667000000000001</v>
      </c>
      <c r="BI430" s="94">
        <v>0.33333000000000002</v>
      </c>
      <c r="BJ430" s="93">
        <v>248</v>
      </c>
      <c r="BK430" s="94">
        <v>0</v>
      </c>
      <c r="BL430" s="91">
        <v>441.19576999999998</v>
      </c>
      <c r="BM430" s="96">
        <v>17.647830970000001</v>
      </c>
      <c r="BN430" s="96" t="s">
        <v>566</v>
      </c>
      <c r="BO430" s="88" t="s">
        <v>696</v>
      </c>
      <c r="BP430" s="88" t="s">
        <v>566</v>
      </c>
      <c r="BQ430" s="91">
        <v>23.901</v>
      </c>
      <c r="BR430" s="95">
        <v>30.190999999999999</v>
      </c>
      <c r="BS430" s="91">
        <v>14.23</v>
      </c>
      <c r="BT430" s="90">
        <v>30</v>
      </c>
      <c r="BU430" s="91">
        <v>0</v>
      </c>
      <c r="BV430" s="91">
        <v>426.96</v>
      </c>
      <c r="BW430" s="96">
        <v>17.078399999999998</v>
      </c>
      <c r="BX430" s="96" t="s">
        <v>566</v>
      </c>
      <c r="BY430" s="96" t="s">
        <v>566</v>
      </c>
      <c r="BZ430" s="96" t="s">
        <v>566</v>
      </c>
      <c r="CA430" s="96" t="s">
        <v>566</v>
      </c>
      <c r="CB430" s="96" t="s">
        <v>566</v>
      </c>
      <c r="CC430" s="96" t="s">
        <v>566</v>
      </c>
      <c r="CD430" s="96" t="s">
        <v>566</v>
      </c>
      <c r="CE430" s="96" t="s">
        <v>566</v>
      </c>
      <c r="CF430" s="88" t="s">
        <v>566</v>
      </c>
      <c r="CG430" s="88" t="s">
        <v>566</v>
      </c>
      <c r="CH430" s="92" t="s">
        <v>566</v>
      </c>
      <c r="CI430" s="91">
        <v>0</v>
      </c>
      <c r="CJ430" s="91">
        <v>0</v>
      </c>
      <c r="CK430" s="90" t="s">
        <v>566</v>
      </c>
      <c r="CL430" s="91">
        <v>-0.657823253</v>
      </c>
      <c r="CM430" s="91">
        <v>4.8232529999999996E-3</v>
      </c>
      <c r="CN430" s="88" t="s">
        <v>566</v>
      </c>
      <c r="CO430" s="91">
        <v>60.52</v>
      </c>
      <c r="CP430" s="91">
        <v>24.8469133117</v>
      </c>
      <c r="CQ430" s="91">
        <v>14.795596219</v>
      </c>
      <c r="CR430" s="91">
        <v>0.94626815040000001</v>
      </c>
      <c r="CS430" s="91">
        <v>0.56359621900000001</v>
      </c>
      <c r="CT430" s="90">
        <v>1.1499999999999999</v>
      </c>
      <c r="CU430" s="96">
        <v>1.014</v>
      </c>
      <c r="CV430" s="96">
        <v>0.85299999999999998</v>
      </c>
      <c r="CW430" s="96">
        <v>0.82299999999999995</v>
      </c>
      <c r="CX430" s="93">
        <v>2298</v>
      </c>
      <c r="CY430" s="93">
        <v>2281.3240000000001</v>
      </c>
      <c r="CZ430" s="93">
        <v>79.87</v>
      </c>
      <c r="DA430" s="90">
        <v>40</v>
      </c>
      <c r="DB430" s="90" t="s">
        <v>566</v>
      </c>
      <c r="DC430" s="90">
        <v>71.2</v>
      </c>
      <c r="DD430" s="91">
        <v>212</v>
      </c>
      <c r="DE430" s="91">
        <v>-53.226415094300002</v>
      </c>
      <c r="DF430" s="93">
        <v>38.1</v>
      </c>
      <c r="DG430" s="88" t="s">
        <v>393</v>
      </c>
      <c r="DH430" s="88" t="s">
        <v>566</v>
      </c>
      <c r="DI430" s="88" t="s">
        <v>566</v>
      </c>
      <c r="DJ430" s="88" t="s">
        <v>566</v>
      </c>
      <c r="DK430" s="90">
        <v>0</v>
      </c>
      <c r="DL430" s="91">
        <v>30.190999999999999</v>
      </c>
      <c r="DM430" s="91">
        <v>0.75235452449999995</v>
      </c>
      <c r="DN430" s="91">
        <v>27.448565894800002</v>
      </c>
      <c r="DO430" s="91">
        <v>16.3448027799</v>
      </c>
      <c r="DP430" s="91">
        <v>3.5479207334999998</v>
      </c>
      <c r="DQ430" s="91">
        <v>2.1128027799</v>
      </c>
      <c r="DR430" s="91">
        <v>28.535302405300001</v>
      </c>
      <c r="DS430" s="91">
        <v>16.991921977600001</v>
      </c>
      <c r="DT430" s="91">
        <v>4.6346572439999996</v>
      </c>
      <c r="DU430" s="91">
        <v>2.7599219775999999</v>
      </c>
      <c r="DV430" s="91" t="s">
        <v>566</v>
      </c>
      <c r="DW430" s="97"/>
      <c r="DX430" s="98" t="s">
        <v>566</v>
      </c>
      <c r="DY430" s="99" t="s">
        <v>689</v>
      </c>
      <c r="DZ430" s="98" t="s">
        <v>689</v>
      </c>
      <c r="EA430" s="100" t="s">
        <v>689</v>
      </c>
      <c r="EB430" s="101" t="s">
        <v>2764</v>
      </c>
      <c r="EC430" s="38"/>
    </row>
    <row r="431" spans="1:133" s="9" customFormat="1" ht="15" customHeight="1" x14ac:dyDescent="0.25">
      <c r="A431" s="17" t="str">
        <f t="shared" si="6"/>
        <v>330Г_Южно-Ягунское</v>
      </c>
      <c r="B431" s="87">
        <v>78</v>
      </c>
      <c r="C431" s="88" t="s">
        <v>733</v>
      </c>
      <c r="D431" s="88" t="s">
        <v>568</v>
      </c>
      <c r="E431" s="88" t="s">
        <v>525</v>
      </c>
      <c r="F431" s="88" t="s">
        <v>30</v>
      </c>
      <c r="G431" s="88" t="s">
        <v>29</v>
      </c>
      <c r="H431" s="88" t="s">
        <v>224</v>
      </c>
      <c r="I431" s="89" t="s">
        <v>2081</v>
      </c>
      <c r="J431" s="88" t="s">
        <v>1864</v>
      </c>
      <c r="K431" s="88" t="s">
        <v>688</v>
      </c>
      <c r="L431" s="88" t="s">
        <v>412</v>
      </c>
      <c r="M431" s="88" t="s">
        <v>34</v>
      </c>
      <c r="N431" s="88" t="s">
        <v>6</v>
      </c>
      <c r="O431" s="90">
        <v>493.16</v>
      </c>
      <c r="P431" s="90">
        <v>2972.79</v>
      </c>
      <c r="Q431" s="90">
        <v>3465.95</v>
      </c>
      <c r="R431" s="91">
        <v>614.42899999999997</v>
      </c>
      <c r="S431" s="90" t="s">
        <v>699</v>
      </c>
      <c r="T431" s="90">
        <v>3465.95</v>
      </c>
      <c r="U431" s="90">
        <v>493.16</v>
      </c>
      <c r="V431" s="88" t="s">
        <v>31</v>
      </c>
      <c r="W431" s="88" t="s">
        <v>94</v>
      </c>
      <c r="X431" s="88" t="s">
        <v>1195</v>
      </c>
      <c r="Y431" s="90" t="s">
        <v>908</v>
      </c>
      <c r="Z431" s="90" t="s">
        <v>566</v>
      </c>
      <c r="AA431" s="90">
        <v>73</v>
      </c>
      <c r="AB431" s="91" t="s">
        <v>4129</v>
      </c>
      <c r="AC431" s="88" t="s">
        <v>566</v>
      </c>
      <c r="AD431" s="90" t="s">
        <v>566</v>
      </c>
      <c r="AE431" s="90" t="s">
        <v>1265</v>
      </c>
      <c r="AF431" s="90" t="s">
        <v>94</v>
      </c>
      <c r="AG431" s="91" t="s">
        <v>3504</v>
      </c>
      <c r="AH431" s="92" t="s">
        <v>2161</v>
      </c>
      <c r="AI431" s="93">
        <v>1175</v>
      </c>
      <c r="AJ431" s="88" t="s">
        <v>722</v>
      </c>
      <c r="AK431" s="90" t="s">
        <v>566</v>
      </c>
      <c r="AL431" s="91">
        <v>30.7</v>
      </c>
      <c r="AM431" s="91">
        <v>27.4068591246</v>
      </c>
      <c r="AN431" s="91">
        <v>2177</v>
      </c>
      <c r="AO431" s="90">
        <v>29.3</v>
      </c>
      <c r="AP431" s="91">
        <v>316.97399999999999</v>
      </c>
      <c r="AQ431" s="91">
        <v>40.836500000000001</v>
      </c>
      <c r="AR431" s="91" t="s">
        <v>566</v>
      </c>
      <c r="AS431" s="91">
        <v>70.115588222200003</v>
      </c>
      <c r="AT431" s="91">
        <v>71.886424538900002</v>
      </c>
      <c r="AU431" s="90" t="s">
        <v>566</v>
      </c>
      <c r="AV431" s="90">
        <v>0</v>
      </c>
      <c r="AW431" s="91" t="s">
        <v>566</v>
      </c>
      <c r="AX431" s="91" t="s">
        <v>566</v>
      </c>
      <c r="AY431" s="91">
        <v>103.49</v>
      </c>
      <c r="AZ431" s="88" t="s">
        <v>4928</v>
      </c>
      <c r="BA431" s="91">
        <v>105.4</v>
      </c>
      <c r="BB431" s="91">
        <v>33.374411777799999</v>
      </c>
      <c r="BC431" s="94">
        <v>0.75751329190000005</v>
      </c>
      <c r="BD431" s="91">
        <v>25.276</v>
      </c>
      <c r="BE431" s="95">
        <v>10.069000000000001</v>
      </c>
      <c r="BF431" s="91">
        <v>19.39</v>
      </c>
      <c r="BG431" s="91">
        <v>31</v>
      </c>
      <c r="BH431" s="94">
        <v>0.41666999999999998</v>
      </c>
      <c r="BI431" s="94">
        <v>0.66666999999999998</v>
      </c>
      <c r="BJ431" s="93">
        <v>286</v>
      </c>
      <c r="BK431" s="94">
        <v>0</v>
      </c>
      <c r="BL431" s="91">
        <v>601.07338000000004</v>
      </c>
      <c r="BM431" s="96">
        <v>24.042935289999999</v>
      </c>
      <c r="BN431" s="96" t="s">
        <v>566</v>
      </c>
      <c r="BO431" s="88" t="s">
        <v>696</v>
      </c>
      <c r="BP431" s="88" t="s">
        <v>566</v>
      </c>
      <c r="BQ431" s="91">
        <v>25.276</v>
      </c>
      <c r="BR431" s="95">
        <v>10.069000000000001</v>
      </c>
      <c r="BS431" s="91">
        <v>19.39</v>
      </c>
      <c r="BT431" s="90">
        <v>30</v>
      </c>
      <c r="BU431" s="91">
        <v>0</v>
      </c>
      <c r="BV431" s="91">
        <v>581.66999999999996</v>
      </c>
      <c r="BW431" s="96">
        <v>23.2668</v>
      </c>
      <c r="BX431" s="96" t="s">
        <v>566</v>
      </c>
      <c r="BY431" s="96" t="s">
        <v>566</v>
      </c>
      <c r="BZ431" s="96" t="s">
        <v>566</v>
      </c>
      <c r="CA431" s="96" t="s">
        <v>566</v>
      </c>
      <c r="CB431" s="96" t="s">
        <v>566</v>
      </c>
      <c r="CC431" s="96" t="s">
        <v>566</v>
      </c>
      <c r="CD431" s="96" t="s">
        <v>566</v>
      </c>
      <c r="CE431" s="96" t="s">
        <v>566</v>
      </c>
      <c r="CF431" s="88" t="s">
        <v>566</v>
      </c>
      <c r="CG431" s="88" t="s">
        <v>566</v>
      </c>
      <c r="CH431" s="92" t="s">
        <v>566</v>
      </c>
      <c r="CI431" s="91">
        <v>0</v>
      </c>
      <c r="CJ431" s="91">
        <v>0</v>
      </c>
      <c r="CK431" s="90" t="s">
        <v>566</v>
      </c>
      <c r="CL431" s="91">
        <v>-0.73112885780000003</v>
      </c>
      <c r="CM431" s="91">
        <v>0.6911288578</v>
      </c>
      <c r="CN431" s="88" t="s">
        <v>566</v>
      </c>
      <c r="CO431" s="91">
        <v>60.52</v>
      </c>
      <c r="CP431" s="91">
        <v>32.0107515674</v>
      </c>
      <c r="CQ431" s="91">
        <v>24.555945118299999</v>
      </c>
      <c r="CR431" s="91">
        <v>6.7349451158000004</v>
      </c>
      <c r="CS431" s="91">
        <v>5.1669451183000001</v>
      </c>
      <c r="CT431" s="90">
        <v>0.67</v>
      </c>
      <c r="CU431" s="96">
        <v>1.014</v>
      </c>
      <c r="CV431" s="96">
        <v>0.85299999999999998</v>
      </c>
      <c r="CW431" s="96">
        <v>0.82299999999999995</v>
      </c>
      <c r="CX431" s="93">
        <v>2298</v>
      </c>
      <c r="CY431" s="93">
        <v>2278.491</v>
      </c>
      <c r="CZ431" s="93">
        <v>79.87</v>
      </c>
      <c r="DA431" s="90">
        <v>40</v>
      </c>
      <c r="DB431" s="90" t="s">
        <v>566</v>
      </c>
      <c r="DC431" s="90">
        <v>71.2</v>
      </c>
      <c r="DD431" s="91">
        <v>212</v>
      </c>
      <c r="DE431" s="91">
        <v>-51.183962264199998</v>
      </c>
      <c r="DF431" s="93">
        <v>38.1</v>
      </c>
      <c r="DG431" s="88" t="s">
        <v>393</v>
      </c>
      <c r="DH431" s="88" t="s">
        <v>566</v>
      </c>
      <c r="DI431" s="88" t="s">
        <v>566</v>
      </c>
      <c r="DJ431" s="88" t="s">
        <v>566</v>
      </c>
      <c r="DK431" s="90">
        <v>0</v>
      </c>
      <c r="DL431" s="91">
        <v>10.069000000000001</v>
      </c>
      <c r="DM431" s="91">
        <v>0.82302059559999996</v>
      </c>
      <c r="DN431" s="91">
        <v>27.461786873000001</v>
      </c>
      <c r="DO431" s="91">
        <v>21.0663635899</v>
      </c>
      <c r="DP431" s="91">
        <v>2.1859804214</v>
      </c>
      <c r="DQ431" s="91">
        <v>1.6773635898999999</v>
      </c>
      <c r="DR431" s="91">
        <v>34.779204329700001</v>
      </c>
      <c r="DS431" s="91">
        <v>26.679668266499998</v>
      </c>
      <c r="DT431" s="91">
        <v>9.5033978780999995</v>
      </c>
      <c r="DU431" s="91">
        <v>7.2906682665</v>
      </c>
      <c r="DV431" s="91" t="s">
        <v>566</v>
      </c>
      <c r="DW431" s="97"/>
      <c r="DX431" s="98" t="s">
        <v>566</v>
      </c>
      <c r="DY431" s="99" t="s">
        <v>689</v>
      </c>
      <c r="DZ431" s="98" t="s">
        <v>689</v>
      </c>
      <c r="EA431" s="100" t="s">
        <v>689</v>
      </c>
      <c r="EB431" s="101" t="s">
        <v>2764</v>
      </c>
      <c r="EC431" s="38"/>
    </row>
    <row r="432" spans="1:133" s="9" customFormat="1" ht="15" customHeight="1" x14ac:dyDescent="0.25">
      <c r="A432" s="17" t="str">
        <f t="shared" si="6"/>
        <v>332Г_Южно-Ягунское</v>
      </c>
      <c r="B432" s="87">
        <v>79</v>
      </c>
      <c r="C432" s="88" t="s">
        <v>733</v>
      </c>
      <c r="D432" s="88" t="s">
        <v>568</v>
      </c>
      <c r="E432" s="88" t="s">
        <v>525</v>
      </c>
      <c r="F432" s="88" t="s">
        <v>30</v>
      </c>
      <c r="G432" s="88" t="s">
        <v>29</v>
      </c>
      <c r="H432" s="88" t="s">
        <v>224</v>
      </c>
      <c r="I432" s="89" t="s">
        <v>2165</v>
      </c>
      <c r="J432" s="88" t="s">
        <v>1864</v>
      </c>
      <c r="K432" s="88" t="s">
        <v>688</v>
      </c>
      <c r="L432" s="88" t="s">
        <v>412</v>
      </c>
      <c r="M432" s="88" t="s">
        <v>34</v>
      </c>
      <c r="N432" s="88" t="s">
        <v>6</v>
      </c>
      <c r="O432" s="90">
        <v>497.7</v>
      </c>
      <c r="P432" s="90">
        <v>3156.9</v>
      </c>
      <c r="Q432" s="90">
        <v>3654.6</v>
      </c>
      <c r="R432" s="91">
        <v>790.67200000000003</v>
      </c>
      <c r="S432" s="90" t="s">
        <v>699</v>
      </c>
      <c r="T432" s="90">
        <v>3655</v>
      </c>
      <c r="U432" s="90">
        <v>497.7</v>
      </c>
      <c r="V432" s="88" t="s">
        <v>31</v>
      </c>
      <c r="W432" s="88" t="s">
        <v>112</v>
      </c>
      <c r="X432" s="88" t="s">
        <v>2025</v>
      </c>
      <c r="Y432" s="90" t="s">
        <v>545</v>
      </c>
      <c r="Z432" s="90" t="s">
        <v>566</v>
      </c>
      <c r="AA432" s="90">
        <v>73</v>
      </c>
      <c r="AB432" s="91" t="s">
        <v>4686</v>
      </c>
      <c r="AC432" s="88" t="s">
        <v>566</v>
      </c>
      <c r="AD432" s="90" t="s">
        <v>566</v>
      </c>
      <c r="AE432" s="90" t="s">
        <v>2019</v>
      </c>
      <c r="AF432" s="90" t="s">
        <v>112</v>
      </c>
      <c r="AG432" s="91" t="s">
        <v>3462</v>
      </c>
      <c r="AH432" s="92" t="s">
        <v>4664</v>
      </c>
      <c r="AI432" s="93">
        <v>194</v>
      </c>
      <c r="AJ432" s="88" t="s">
        <v>722</v>
      </c>
      <c r="AK432" s="90" t="s">
        <v>566</v>
      </c>
      <c r="AL432" s="91">
        <v>30.7</v>
      </c>
      <c r="AM432" s="91">
        <v>27.4068591246</v>
      </c>
      <c r="AN432" s="91">
        <v>2167</v>
      </c>
      <c r="AO432" s="90">
        <v>30.9</v>
      </c>
      <c r="AP432" s="91">
        <v>363.47</v>
      </c>
      <c r="AQ432" s="91">
        <v>47.145294117600002</v>
      </c>
      <c r="AR432" s="91" t="s">
        <v>566</v>
      </c>
      <c r="AS432" s="91">
        <v>73.081316107899994</v>
      </c>
      <c r="AT432" s="91">
        <v>74.142862972900005</v>
      </c>
      <c r="AU432" s="90" t="s">
        <v>566</v>
      </c>
      <c r="AV432" s="90">
        <v>0</v>
      </c>
      <c r="AW432" s="91" t="s">
        <v>566</v>
      </c>
      <c r="AX432" s="91" t="s">
        <v>566</v>
      </c>
      <c r="AY432" s="91">
        <v>147.66</v>
      </c>
      <c r="AZ432" s="88" t="s">
        <v>4928</v>
      </c>
      <c r="BA432" s="91">
        <v>148.80000000000001</v>
      </c>
      <c r="BB432" s="91">
        <v>74.578683892100003</v>
      </c>
      <c r="BC432" s="94">
        <v>0.40417715129999998</v>
      </c>
      <c r="BD432" s="91">
        <v>30.143000000000001</v>
      </c>
      <c r="BE432" s="95">
        <v>25.643999999999998</v>
      </c>
      <c r="BF432" s="91">
        <v>19.12</v>
      </c>
      <c r="BG432" s="91">
        <v>31</v>
      </c>
      <c r="BH432" s="94">
        <v>0.16667000000000001</v>
      </c>
      <c r="BI432" s="94">
        <v>0.41666999999999998</v>
      </c>
      <c r="BJ432" s="93">
        <v>213</v>
      </c>
      <c r="BK432" s="94">
        <v>0</v>
      </c>
      <c r="BL432" s="91">
        <v>592.67184999999995</v>
      </c>
      <c r="BM432" s="96">
        <v>23.706874089999999</v>
      </c>
      <c r="BN432" s="96" t="s">
        <v>566</v>
      </c>
      <c r="BO432" s="88" t="s">
        <v>696</v>
      </c>
      <c r="BP432" s="88" t="s">
        <v>566</v>
      </c>
      <c r="BQ432" s="91">
        <v>30.143000000000001</v>
      </c>
      <c r="BR432" s="95">
        <v>25.643999999999998</v>
      </c>
      <c r="BS432" s="91">
        <v>19.12</v>
      </c>
      <c r="BT432" s="90">
        <v>30</v>
      </c>
      <c r="BU432" s="91">
        <v>0</v>
      </c>
      <c r="BV432" s="91">
        <v>573.54</v>
      </c>
      <c r="BW432" s="96">
        <v>22.941600000000001</v>
      </c>
      <c r="BX432" s="96" t="s">
        <v>566</v>
      </c>
      <c r="BY432" s="96" t="s">
        <v>566</v>
      </c>
      <c r="BZ432" s="96" t="s">
        <v>566</v>
      </c>
      <c r="CA432" s="96" t="s">
        <v>566</v>
      </c>
      <c r="CB432" s="96" t="s">
        <v>566</v>
      </c>
      <c r="CC432" s="96" t="s">
        <v>566</v>
      </c>
      <c r="CD432" s="96" t="s">
        <v>566</v>
      </c>
      <c r="CE432" s="96" t="s">
        <v>566</v>
      </c>
      <c r="CF432" s="88" t="s">
        <v>566</v>
      </c>
      <c r="CG432" s="88" t="s">
        <v>566</v>
      </c>
      <c r="CH432" s="92" t="s">
        <v>566</v>
      </c>
      <c r="CI432" s="91">
        <v>0</v>
      </c>
      <c r="CJ432" s="91">
        <v>0</v>
      </c>
      <c r="CK432" s="90" t="s">
        <v>566</v>
      </c>
      <c r="CL432" s="91">
        <v>4.5259304000000002E-3</v>
      </c>
      <c r="CM432" s="91">
        <v>0.1384740696</v>
      </c>
      <c r="CN432" s="88" t="s">
        <v>566</v>
      </c>
      <c r="CO432" s="91">
        <v>60.52</v>
      </c>
      <c r="CP432" s="91">
        <v>34.932484510599998</v>
      </c>
      <c r="CQ432" s="91">
        <v>22.1560511134</v>
      </c>
      <c r="CR432" s="91">
        <v>4.7892587040999999</v>
      </c>
      <c r="CS432" s="91">
        <v>3.0380511133999999</v>
      </c>
      <c r="CT432" s="90">
        <v>1</v>
      </c>
      <c r="CU432" s="96">
        <v>1.014</v>
      </c>
      <c r="CV432" s="96">
        <v>0.85299999999999998</v>
      </c>
      <c r="CW432" s="96">
        <v>0.82299999999999995</v>
      </c>
      <c r="CX432" s="93">
        <v>2298</v>
      </c>
      <c r="CY432" s="93">
        <v>2286.3580000000002</v>
      </c>
      <c r="CZ432" s="93">
        <v>79.87</v>
      </c>
      <c r="DA432" s="90">
        <v>40</v>
      </c>
      <c r="DB432" s="90" t="s">
        <v>566</v>
      </c>
      <c r="DC432" s="90">
        <v>71.2</v>
      </c>
      <c r="DD432" s="91">
        <v>212</v>
      </c>
      <c r="DE432" s="91">
        <v>-30.349056603800001</v>
      </c>
      <c r="DF432" s="93">
        <v>38.1</v>
      </c>
      <c r="DG432" s="88" t="s">
        <v>393</v>
      </c>
      <c r="DH432" s="88" t="s">
        <v>566</v>
      </c>
      <c r="DI432" s="88" t="s">
        <v>566</v>
      </c>
      <c r="DJ432" s="88" t="s">
        <v>566</v>
      </c>
      <c r="DK432" s="90">
        <v>0</v>
      </c>
      <c r="DL432" s="91">
        <v>25.643999999999998</v>
      </c>
      <c r="DM432" s="91">
        <v>0.45635265600000002</v>
      </c>
      <c r="DN432" s="91">
        <v>34.034180472099997</v>
      </c>
      <c r="DO432" s="91">
        <v>21.586298618699999</v>
      </c>
      <c r="DP432" s="91">
        <v>3.8909546655999998</v>
      </c>
      <c r="DQ432" s="91">
        <v>2.4682986187</v>
      </c>
      <c r="DR432" s="91">
        <v>39.441647349199997</v>
      </c>
      <c r="DS432" s="91">
        <v>25.0160034966</v>
      </c>
      <c r="DT432" s="91">
        <v>9.2984215426999999</v>
      </c>
      <c r="DU432" s="91">
        <v>5.8980034966000003</v>
      </c>
      <c r="DV432" s="91" t="s">
        <v>566</v>
      </c>
      <c r="DW432" s="97"/>
      <c r="DX432" s="98" t="s">
        <v>566</v>
      </c>
      <c r="DY432" s="99" t="s">
        <v>689</v>
      </c>
      <c r="DZ432" s="98" t="s">
        <v>689</v>
      </c>
      <c r="EA432" s="100" t="s">
        <v>689</v>
      </c>
      <c r="EB432" s="101" t="s">
        <v>2764</v>
      </c>
      <c r="EC432" s="38"/>
    </row>
    <row r="433" spans="1:133" s="9" customFormat="1" ht="15" customHeight="1" x14ac:dyDescent="0.25">
      <c r="A433" s="17" t="str">
        <f t="shared" si="6"/>
        <v>337Л_Южно-Ягунское</v>
      </c>
      <c r="B433" s="87">
        <v>80</v>
      </c>
      <c r="C433" s="88" t="s">
        <v>733</v>
      </c>
      <c r="D433" s="88" t="s">
        <v>568</v>
      </c>
      <c r="E433" s="88" t="s">
        <v>525</v>
      </c>
      <c r="F433" s="88" t="s">
        <v>30</v>
      </c>
      <c r="G433" s="88" t="s">
        <v>29</v>
      </c>
      <c r="H433" s="88" t="s">
        <v>3054</v>
      </c>
      <c r="I433" s="89" t="s">
        <v>237</v>
      </c>
      <c r="J433" s="88" t="s">
        <v>21</v>
      </c>
      <c r="K433" s="88" t="s">
        <v>688</v>
      </c>
      <c r="L433" s="88" t="s">
        <v>412</v>
      </c>
      <c r="M433" s="88" t="s">
        <v>32</v>
      </c>
      <c r="N433" s="88" t="s">
        <v>6</v>
      </c>
      <c r="O433" s="90">
        <v>182.13</v>
      </c>
      <c r="P433" s="90">
        <v>3004.65</v>
      </c>
      <c r="Q433" s="90">
        <v>3186.78</v>
      </c>
      <c r="R433" s="91">
        <v>623.99099999999999</v>
      </c>
      <c r="S433" s="90" t="s">
        <v>690</v>
      </c>
      <c r="T433" s="90">
        <v>3186.78</v>
      </c>
      <c r="U433" s="90">
        <v>182.13</v>
      </c>
      <c r="V433" s="88" t="s">
        <v>31</v>
      </c>
      <c r="W433" s="88" t="s">
        <v>65</v>
      </c>
      <c r="X433" s="88" t="s">
        <v>309</v>
      </c>
      <c r="Y433" s="90" t="s">
        <v>950</v>
      </c>
      <c r="Z433" s="90" t="s">
        <v>566</v>
      </c>
      <c r="AA433" s="90">
        <v>73</v>
      </c>
      <c r="AB433" s="91" t="s">
        <v>4130</v>
      </c>
      <c r="AC433" s="88" t="s">
        <v>566</v>
      </c>
      <c r="AD433" s="90" t="s">
        <v>566</v>
      </c>
      <c r="AE433" s="90" t="s">
        <v>2021</v>
      </c>
      <c r="AF433" s="90" t="s">
        <v>65</v>
      </c>
      <c r="AG433" s="91" t="s">
        <v>3430</v>
      </c>
      <c r="AH433" s="92" t="s">
        <v>3351</v>
      </c>
      <c r="AI433" s="93">
        <v>331</v>
      </c>
      <c r="AJ433" s="88" t="s">
        <v>722</v>
      </c>
      <c r="AK433" s="90" t="s">
        <v>566</v>
      </c>
      <c r="AL433" s="91">
        <v>33.200000000000003</v>
      </c>
      <c r="AM433" s="91">
        <v>27.278559099900001</v>
      </c>
      <c r="AN433" s="91">
        <v>1691</v>
      </c>
      <c r="AO433" s="90">
        <v>26</v>
      </c>
      <c r="AP433" s="91">
        <v>268.68599999999998</v>
      </c>
      <c r="AQ433" s="91">
        <v>43.677500000000002</v>
      </c>
      <c r="AR433" s="91" t="s">
        <v>566</v>
      </c>
      <c r="AS433" s="91">
        <v>104.1948178177</v>
      </c>
      <c r="AT433" s="91">
        <v>105.0434214205</v>
      </c>
      <c r="AU433" s="90" t="s">
        <v>566</v>
      </c>
      <c r="AV433" s="90">
        <v>0</v>
      </c>
      <c r="AW433" s="91" t="s">
        <v>566</v>
      </c>
      <c r="AX433" s="91" t="s">
        <v>566</v>
      </c>
      <c r="AY433" s="91">
        <v>202.27</v>
      </c>
      <c r="AZ433" s="88" t="s">
        <v>4928</v>
      </c>
      <c r="BA433" s="91">
        <v>203.2</v>
      </c>
      <c r="BB433" s="91">
        <v>98.075182182299997</v>
      </c>
      <c r="BC433" s="94">
        <v>0.4593618793</v>
      </c>
      <c r="BD433" s="91">
        <v>45.052</v>
      </c>
      <c r="BE433" s="95">
        <v>30.66</v>
      </c>
      <c r="BF433" s="91">
        <v>26.65</v>
      </c>
      <c r="BG433" s="91">
        <v>31</v>
      </c>
      <c r="BH433" s="94" t="s">
        <v>566</v>
      </c>
      <c r="BI433" s="94" t="s">
        <v>566</v>
      </c>
      <c r="BJ433" s="93">
        <v>744</v>
      </c>
      <c r="BK433" s="94">
        <v>0</v>
      </c>
      <c r="BL433" s="91">
        <v>826.04781000000003</v>
      </c>
      <c r="BM433" s="96">
        <v>42.128438250000002</v>
      </c>
      <c r="BN433" s="96" t="s">
        <v>566</v>
      </c>
      <c r="BO433" s="88" t="s">
        <v>430</v>
      </c>
      <c r="BP433" s="88" t="s">
        <v>566</v>
      </c>
      <c r="BQ433" s="91">
        <v>45.052</v>
      </c>
      <c r="BR433" s="95">
        <v>30.66</v>
      </c>
      <c r="BS433" s="91">
        <v>26.65</v>
      </c>
      <c r="BT433" s="90">
        <v>30</v>
      </c>
      <c r="BU433" s="91">
        <v>0</v>
      </c>
      <c r="BV433" s="91">
        <v>799.41</v>
      </c>
      <c r="BW433" s="96">
        <v>40.769910000000003</v>
      </c>
      <c r="BX433" s="96" t="s">
        <v>566</v>
      </c>
      <c r="BY433" s="96" t="s">
        <v>566</v>
      </c>
      <c r="BZ433" s="96" t="s">
        <v>566</v>
      </c>
      <c r="CA433" s="96" t="s">
        <v>566</v>
      </c>
      <c r="CB433" s="96" t="s">
        <v>566</v>
      </c>
      <c r="CC433" s="96" t="s">
        <v>566</v>
      </c>
      <c r="CD433" s="96" t="s">
        <v>566</v>
      </c>
      <c r="CE433" s="96" t="s">
        <v>566</v>
      </c>
      <c r="CF433" s="88" t="s">
        <v>566</v>
      </c>
      <c r="CG433" s="88" t="s">
        <v>566</v>
      </c>
      <c r="CH433" s="92" t="s">
        <v>566</v>
      </c>
      <c r="CI433" s="91">
        <v>0</v>
      </c>
      <c r="CJ433" s="91">
        <v>0</v>
      </c>
      <c r="CK433" s="90" t="s">
        <v>566</v>
      </c>
      <c r="CL433" s="91">
        <v>1.864616713</v>
      </c>
      <c r="CM433" s="91">
        <v>0.243383287</v>
      </c>
      <c r="CN433" s="88" t="s">
        <v>566</v>
      </c>
      <c r="CO433" s="91">
        <v>69.275000000000006</v>
      </c>
      <c r="CP433" s="91">
        <v>60.717931504600003</v>
      </c>
      <c r="CQ433" s="91">
        <v>35.912870083100003</v>
      </c>
      <c r="CR433" s="91">
        <v>15.6663186014</v>
      </c>
      <c r="CS433" s="91">
        <v>9.2658700830999994</v>
      </c>
      <c r="CT433" s="90">
        <v>1</v>
      </c>
      <c r="CU433" s="96">
        <v>1.0129999999999999</v>
      </c>
      <c r="CV433" s="96">
        <v>0.85299999999999998</v>
      </c>
      <c r="CW433" s="96">
        <v>0.79300000000000004</v>
      </c>
      <c r="CX433" s="93">
        <v>2310</v>
      </c>
      <c r="CY433" s="93">
        <v>2300.56</v>
      </c>
      <c r="CZ433" s="93">
        <v>80.099999999999994</v>
      </c>
      <c r="DA433" s="90">
        <v>51</v>
      </c>
      <c r="DB433" s="90" t="s">
        <v>566</v>
      </c>
      <c r="DC433" s="90">
        <v>81.5</v>
      </c>
      <c r="DD433" s="91">
        <v>228</v>
      </c>
      <c r="DE433" s="91">
        <v>-11.2850877193</v>
      </c>
      <c r="DF433" s="93">
        <v>239.5</v>
      </c>
      <c r="DG433" s="88" t="s">
        <v>393</v>
      </c>
      <c r="DH433" s="88" t="s">
        <v>566</v>
      </c>
      <c r="DI433" s="88" t="s">
        <v>566</v>
      </c>
      <c r="DJ433" s="88" t="s">
        <v>566</v>
      </c>
      <c r="DK433" s="90">
        <v>0</v>
      </c>
      <c r="DL433" s="91">
        <v>30.66</v>
      </c>
      <c r="DM433" s="91">
        <v>0.51865287660000003</v>
      </c>
      <c r="DN433" s="91">
        <v>50.866975357900003</v>
      </c>
      <c r="DO433" s="91">
        <v>30.086319350499998</v>
      </c>
      <c r="DP433" s="91">
        <v>5.8153624546999998</v>
      </c>
      <c r="DQ433" s="91">
        <v>3.4393193504999999</v>
      </c>
      <c r="DR433" s="91">
        <v>68.555537223599998</v>
      </c>
      <c r="DS433" s="91">
        <v>40.5485832731</v>
      </c>
      <c r="DT433" s="91">
        <v>23.503924320399999</v>
      </c>
      <c r="DU433" s="91">
        <v>13.9015832731</v>
      </c>
      <c r="DV433" s="91" t="s">
        <v>566</v>
      </c>
      <c r="DW433" s="97"/>
      <c r="DX433" s="98" t="s">
        <v>566</v>
      </c>
      <c r="DY433" s="99" t="s">
        <v>689</v>
      </c>
      <c r="DZ433" s="98" t="s">
        <v>689</v>
      </c>
      <c r="EA433" s="100" t="s">
        <v>689</v>
      </c>
      <c r="EB433" s="101" t="s">
        <v>2764</v>
      </c>
      <c r="EC433" s="38"/>
    </row>
    <row r="434" spans="1:133" s="9" customFormat="1" ht="15" customHeight="1" x14ac:dyDescent="0.25">
      <c r="A434" s="17" t="str">
        <f t="shared" si="6"/>
        <v>341_Южно-Ягунское</v>
      </c>
      <c r="B434" s="87">
        <v>81</v>
      </c>
      <c r="C434" s="88" t="s">
        <v>733</v>
      </c>
      <c r="D434" s="88" t="s">
        <v>568</v>
      </c>
      <c r="E434" s="88" t="s">
        <v>525</v>
      </c>
      <c r="F434" s="88" t="s">
        <v>30</v>
      </c>
      <c r="G434" s="88" t="s">
        <v>29</v>
      </c>
      <c r="H434" s="88" t="s">
        <v>3053</v>
      </c>
      <c r="I434" s="89">
        <v>341</v>
      </c>
      <c r="J434" s="88" t="s">
        <v>25</v>
      </c>
      <c r="K434" s="88" t="s">
        <v>688</v>
      </c>
      <c r="L434" s="88" t="s">
        <v>412</v>
      </c>
      <c r="M434" s="88" t="s">
        <v>1508</v>
      </c>
      <c r="N434" s="88" t="s">
        <v>6</v>
      </c>
      <c r="O434" s="90">
        <v>13</v>
      </c>
      <c r="P434" s="90">
        <v>2395</v>
      </c>
      <c r="Q434" s="90">
        <v>2408</v>
      </c>
      <c r="R434" s="91">
        <v>29.15</v>
      </c>
      <c r="S434" s="90" t="s">
        <v>150</v>
      </c>
      <c r="T434" s="90">
        <v>2436</v>
      </c>
      <c r="U434" s="90">
        <v>4.4000000000000004</v>
      </c>
      <c r="V434" s="88" t="s">
        <v>31</v>
      </c>
      <c r="W434" s="88" t="s">
        <v>112</v>
      </c>
      <c r="X434" s="88" t="s">
        <v>260</v>
      </c>
      <c r="Y434" s="90" t="s">
        <v>946</v>
      </c>
      <c r="Z434" s="90" t="s">
        <v>566</v>
      </c>
      <c r="AA434" s="90">
        <v>73</v>
      </c>
      <c r="AB434" s="91" t="s">
        <v>3580</v>
      </c>
      <c r="AC434" s="88" t="s">
        <v>566</v>
      </c>
      <c r="AD434" s="90" t="s">
        <v>566</v>
      </c>
      <c r="AE434" s="90" t="s">
        <v>2026</v>
      </c>
      <c r="AF434" s="90" t="s">
        <v>112</v>
      </c>
      <c r="AG434" s="91" t="s">
        <v>3459</v>
      </c>
      <c r="AH434" s="92" t="s">
        <v>2501</v>
      </c>
      <c r="AI434" s="93">
        <v>890</v>
      </c>
      <c r="AJ434" s="88" t="s">
        <v>722</v>
      </c>
      <c r="AK434" s="90" t="s">
        <v>566</v>
      </c>
      <c r="AL434" s="91">
        <v>38</v>
      </c>
      <c r="AM434" s="91">
        <v>20.715519374300001</v>
      </c>
      <c r="AN434" s="91">
        <v>2042</v>
      </c>
      <c r="AO434" s="90">
        <v>22.4</v>
      </c>
      <c r="AP434" s="91">
        <v>29.042000000000002</v>
      </c>
      <c r="AQ434" s="91">
        <v>39.9377419355</v>
      </c>
      <c r="AR434" s="91">
        <v>78</v>
      </c>
      <c r="AS434" s="91">
        <v>52.313705600399999</v>
      </c>
      <c r="AT434" s="91">
        <v>53.744426920000002</v>
      </c>
      <c r="AU434" s="90">
        <v>1201</v>
      </c>
      <c r="AV434" s="90">
        <v>0</v>
      </c>
      <c r="AW434" s="91">
        <v>26.856999999999999</v>
      </c>
      <c r="AX434" s="91" t="s">
        <v>566</v>
      </c>
      <c r="AY434" s="91">
        <v>213.3</v>
      </c>
      <c r="AZ434" s="88" t="s">
        <v>5057</v>
      </c>
      <c r="BA434" s="91">
        <v>214.86</v>
      </c>
      <c r="BB434" s="91">
        <v>160.98629439960001</v>
      </c>
      <c r="BC434" s="94">
        <v>0.30564770029999999</v>
      </c>
      <c r="BD434" s="91">
        <v>48.558999999999997</v>
      </c>
      <c r="BE434" s="95">
        <v>96.802000000000007</v>
      </c>
      <c r="BF434" s="91">
        <v>1.32</v>
      </c>
      <c r="BG434" s="91">
        <v>23.7</v>
      </c>
      <c r="BH434" s="94" t="s">
        <v>566</v>
      </c>
      <c r="BI434" s="94" t="s">
        <v>566</v>
      </c>
      <c r="BJ434" s="93">
        <v>569</v>
      </c>
      <c r="BK434" s="94">
        <v>175</v>
      </c>
      <c r="BL434" s="91">
        <v>31.408200000000001</v>
      </c>
      <c r="BM434" s="96">
        <v>1.42907333</v>
      </c>
      <c r="BN434" s="96" t="s">
        <v>566</v>
      </c>
      <c r="BO434" s="88" t="s">
        <v>430</v>
      </c>
      <c r="BP434" s="88" t="s">
        <v>566</v>
      </c>
      <c r="BQ434" s="91">
        <v>48.558999999999997</v>
      </c>
      <c r="BR434" s="95">
        <v>96.802000000000007</v>
      </c>
      <c r="BS434" s="91">
        <v>1.32</v>
      </c>
      <c r="BT434" s="90">
        <v>30</v>
      </c>
      <c r="BU434" s="91">
        <v>0</v>
      </c>
      <c r="BV434" s="91">
        <v>39.72</v>
      </c>
      <c r="BW434" s="96">
        <v>1.8072600000000001</v>
      </c>
      <c r="BX434" s="96" t="s">
        <v>566</v>
      </c>
      <c r="BY434" s="96" t="s">
        <v>566</v>
      </c>
      <c r="BZ434" s="96" t="s">
        <v>566</v>
      </c>
      <c r="CA434" s="96" t="s">
        <v>566</v>
      </c>
      <c r="CB434" s="96" t="s">
        <v>566</v>
      </c>
      <c r="CC434" s="96" t="s">
        <v>566</v>
      </c>
      <c r="CD434" s="96" t="s">
        <v>566</v>
      </c>
      <c r="CE434" s="96" t="s">
        <v>566</v>
      </c>
      <c r="CF434" s="88" t="s">
        <v>566</v>
      </c>
      <c r="CG434" s="88" t="s">
        <v>566</v>
      </c>
      <c r="CH434" s="92" t="s">
        <v>566</v>
      </c>
      <c r="CI434" s="91">
        <v>0</v>
      </c>
      <c r="CJ434" s="91">
        <v>0</v>
      </c>
      <c r="CK434" s="90" t="s">
        <v>566</v>
      </c>
      <c r="CL434" s="91">
        <v>-0.3375153052</v>
      </c>
      <c r="CM434" s="91">
        <v>-3.44846948E-2</v>
      </c>
      <c r="CN434" s="88" t="s">
        <v>566</v>
      </c>
      <c r="CO434" s="91">
        <v>101.875</v>
      </c>
      <c r="CP434" s="91">
        <v>41.275589478400001</v>
      </c>
      <c r="CQ434" s="91">
        <v>1.104361224</v>
      </c>
      <c r="CR434" s="91">
        <v>-7.2834405391999999</v>
      </c>
      <c r="CS434" s="91">
        <v>-0.21963877600000001</v>
      </c>
      <c r="CT434" s="90" t="s">
        <v>566</v>
      </c>
      <c r="CU434" s="96">
        <v>1.0135700000000001</v>
      </c>
      <c r="CV434" s="96">
        <v>0.85299999999999998</v>
      </c>
      <c r="CW434" s="96">
        <v>0.80800000000000005</v>
      </c>
      <c r="CX434" s="93">
        <v>2310</v>
      </c>
      <c r="CY434" s="93">
        <v>2294.0500000000002</v>
      </c>
      <c r="CZ434" s="93">
        <v>80.8</v>
      </c>
      <c r="DA434" s="90">
        <v>51</v>
      </c>
      <c r="DB434" s="90" t="s">
        <v>566</v>
      </c>
      <c r="DC434" s="90">
        <v>81.5</v>
      </c>
      <c r="DD434" s="91">
        <v>228</v>
      </c>
      <c r="DE434" s="91">
        <v>-6.4473684211000002</v>
      </c>
      <c r="DF434" s="93">
        <v>138.80000000000001</v>
      </c>
      <c r="DG434" s="88" t="s">
        <v>393</v>
      </c>
      <c r="DH434" s="88" t="s">
        <v>566</v>
      </c>
      <c r="DI434" s="88">
        <v>1</v>
      </c>
      <c r="DJ434" s="88" t="s">
        <v>1430</v>
      </c>
      <c r="DK434" s="90" t="s">
        <v>566</v>
      </c>
      <c r="DL434" s="91">
        <v>96.802000000000007</v>
      </c>
      <c r="DM434" s="91" t="s">
        <v>566</v>
      </c>
      <c r="DN434" s="91">
        <v>67.050446984700002</v>
      </c>
      <c r="DO434" s="91">
        <v>1.8443780061999999</v>
      </c>
      <c r="DP434" s="91">
        <v>18.491416967100001</v>
      </c>
      <c r="DQ434" s="91">
        <v>0.52037800619999997</v>
      </c>
      <c r="DR434" s="91">
        <v>56.507895660000003</v>
      </c>
      <c r="DS434" s="91">
        <v>1.5240187563000001</v>
      </c>
      <c r="DT434" s="91">
        <v>7.9488656424000004</v>
      </c>
      <c r="DU434" s="91">
        <v>0.20001875629999999</v>
      </c>
      <c r="DV434" s="91" t="s">
        <v>566</v>
      </c>
      <c r="DW434" s="97"/>
      <c r="DX434" s="98" t="s">
        <v>689</v>
      </c>
      <c r="DY434" s="99" t="s">
        <v>689</v>
      </c>
      <c r="DZ434" s="98" t="s">
        <v>689</v>
      </c>
      <c r="EA434" s="100" t="s">
        <v>566</v>
      </c>
      <c r="EB434" s="101" t="s">
        <v>2761</v>
      </c>
      <c r="EC434" s="38"/>
    </row>
    <row r="435" spans="1:133" s="9" customFormat="1" ht="15" customHeight="1" x14ac:dyDescent="0.25">
      <c r="A435" s="17" t="str">
        <f t="shared" si="6"/>
        <v>354_Южно-Ягунское</v>
      </c>
      <c r="B435" s="87">
        <v>82</v>
      </c>
      <c r="C435" s="88" t="s">
        <v>733</v>
      </c>
      <c r="D435" s="88" t="s">
        <v>568</v>
      </c>
      <c r="E435" s="88" t="s">
        <v>525</v>
      </c>
      <c r="F435" s="88" t="s">
        <v>30</v>
      </c>
      <c r="G435" s="88" t="s">
        <v>29</v>
      </c>
      <c r="H435" s="88" t="s">
        <v>3053</v>
      </c>
      <c r="I435" s="89">
        <v>354</v>
      </c>
      <c r="J435" s="88" t="s">
        <v>25</v>
      </c>
      <c r="K435" s="88" t="s">
        <v>688</v>
      </c>
      <c r="L435" s="88" t="s">
        <v>1157</v>
      </c>
      <c r="M435" s="88" t="s">
        <v>1508</v>
      </c>
      <c r="N435" s="88" t="s">
        <v>6</v>
      </c>
      <c r="O435" s="90">
        <v>8.4</v>
      </c>
      <c r="P435" s="90">
        <v>2443.6</v>
      </c>
      <c r="Q435" s="90">
        <v>2453.6</v>
      </c>
      <c r="R435" s="91">
        <v>69.34</v>
      </c>
      <c r="S435" s="90" t="s">
        <v>150</v>
      </c>
      <c r="T435" s="90">
        <v>2486.4</v>
      </c>
      <c r="U435" s="90">
        <v>5.6</v>
      </c>
      <c r="V435" s="88" t="s">
        <v>31</v>
      </c>
      <c r="W435" s="88" t="s">
        <v>65</v>
      </c>
      <c r="X435" s="88" t="s">
        <v>1439</v>
      </c>
      <c r="Y435" s="90" t="s">
        <v>532</v>
      </c>
      <c r="Z435" s="90" t="s">
        <v>566</v>
      </c>
      <c r="AA435" s="90">
        <v>73</v>
      </c>
      <c r="AB435" s="91" t="s">
        <v>3581</v>
      </c>
      <c r="AC435" s="88" t="s">
        <v>566</v>
      </c>
      <c r="AD435" s="90" t="s">
        <v>566</v>
      </c>
      <c r="AE435" s="90" t="s">
        <v>1955</v>
      </c>
      <c r="AF435" s="90" t="s">
        <v>65</v>
      </c>
      <c r="AG435" s="91" t="s">
        <v>3496</v>
      </c>
      <c r="AH435" s="92" t="s">
        <v>2551</v>
      </c>
      <c r="AI435" s="93">
        <v>872</v>
      </c>
      <c r="AJ435" s="88" t="s">
        <v>566</v>
      </c>
      <c r="AK435" s="90" t="s">
        <v>566</v>
      </c>
      <c r="AL435" s="91">
        <v>38</v>
      </c>
      <c r="AM435" s="91">
        <v>20.715519374300001</v>
      </c>
      <c r="AN435" s="91">
        <v>1701</v>
      </c>
      <c r="AO435" s="90">
        <v>4</v>
      </c>
      <c r="AP435" s="91">
        <v>57.59</v>
      </c>
      <c r="AQ435" s="91" t="s">
        <v>566</v>
      </c>
      <c r="AR435" s="91" t="s">
        <v>566</v>
      </c>
      <c r="AS435" s="91">
        <v>63.95</v>
      </c>
      <c r="AT435" s="91">
        <v>64.739999999999995</v>
      </c>
      <c r="AU435" s="90">
        <v>1196</v>
      </c>
      <c r="AV435" s="90">
        <v>35</v>
      </c>
      <c r="AW435" s="91">
        <v>32.229999999999997</v>
      </c>
      <c r="AX435" s="91" t="s">
        <v>566</v>
      </c>
      <c r="AY435" s="91">
        <v>168.4</v>
      </c>
      <c r="AZ435" s="88" t="s">
        <v>4928</v>
      </c>
      <c r="BA435" s="91">
        <v>169.2</v>
      </c>
      <c r="BB435" s="91">
        <v>104.45</v>
      </c>
      <c r="BC435" s="94">
        <v>0.31509093030000002</v>
      </c>
      <c r="BD435" s="91">
        <v>32.328000000000003</v>
      </c>
      <c r="BE435" s="95">
        <v>75.566000000000003</v>
      </c>
      <c r="BF435" s="91">
        <v>6.74</v>
      </c>
      <c r="BG435" s="91">
        <v>31</v>
      </c>
      <c r="BH435" s="94" t="s">
        <v>566</v>
      </c>
      <c r="BI435" s="94" t="s">
        <v>566</v>
      </c>
      <c r="BJ435" s="93">
        <v>744</v>
      </c>
      <c r="BK435" s="94">
        <v>0</v>
      </c>
      <c r="BL435" s="91">
        <v>208.87377000000001</v>
      </c>
      <c r="BM435" s="96">
        <v>8.4238791000000006</v>
      </c>
      <c r="BN435" s="96" t="s">
        <v>566</v>
      </c>
      <c r="BO435" s="88" t="s">
        <v>430</v>
      </c>
      <c r="BP435" s="88" t="s">
        <v>566</v>
      </c>
      <c r="BQ435" s="91">
        <v>32.328000000000003</v>
      </c>
      <c r="BR435" s="95">
        <v>75.566000000000003</v>
      </c>
      <c r="BS435" s="91">
        <v>6.74</v>
      </c>
      <c r="BT435" s="90">
        <v>30</v>
      </c>
      <c r="BU435" s="91">
        <v>0</v>
      </c>
      <c r="BV435" s="91">
        <v>202.14</v>
      </c>
      <c r="BW435" s="96">
        <v>8.1522600000000001</v>
      </c>
      <c r="BX435" s="96" t="s">
        <v>566</v>
      </c>
      <c r="BY435" s="96" t="s">
        <v>566</v>
      </c>
      <c r="BZ435" s="96" t="s">
        <v>566</v>
      </c>
      <c r="CA435" s="96" t="s">
        <v>566</v>
      </c>
      <c r="CB435" s="96" t="s">
        <v>566</v>
      </c>
      <c r="CC435" s="96" t="s">
        <v>566</v>
      </c>
      <c r="CD435" s="96" t="s">
        <v>566</v>
      </c>
      <c r="CE435" s="96" t="s">
        <v>566</v>
      </c>
      <c r="CF435" s="88" t="s">
        <v>566</v>
      </c>
      <c r="CG435" s="88" t="s">
        <v>566</v>
      </c>
      <c r="CH435" s="92" t="s">
        <v>566</v>
      </c>
      <c r="CI435" s="91">
        <v>0</v>
      </c>
      <c r="CJ435" s="91">
        <v>0</v>
      </c>
      <c r="CK435" s="90" t="s">
        <v>566</v>
      </c>
      <c r="CL435" s="91">
        <v>1.4212307174000001</v>
      </c>
      <c r="CM435" s="91">
        <v>-2.1230717400000002E-2</v>
      </c>
      <c r="CN435" s="88" t="s">
        <v>566</v>
      </c>
      <c r="CO435" s="91">
        <v>69.275000000000006</v>
      </c>
      <c r="CP435" s="91">
        <v>33.395324178700001</v>
      </c>
      <c r="CQ435" s="91">
        <v>6.9602339072000001</v>
      </c>
      <c r="CR435" s="91">
        <v>1.0669370818999999</v>
      </c>
      <c r="CS435" s="91">
        <v>0.2222339072</v>
      </c>
      <c r="CT435" s="90" t="s">
        <v>566</v>
      </c>
      <c r="CU435" s="96">
        <v>1.01397</v>
      </c>
      <c r="CV435" s="96">
        <v>0.85299999999999998</v>
      </c>
      <c r="CW435" s="96">
        <v>0.82210000000000005</v>
      </c>
      <c r="CX435" s="93">
        <v>2310</v>
      </c>
      <c r="CY435" s="93">
        <v>2301.81</v>
      </c>
      <c r="CZ435" s="93">
        <v>80.8</v>
      </c>
      <c r="DA435" s="90">
        <v>40</v>
      </c>
      <c r="DB435" s="90" t="s">
        <v>566</v>
      </c>
      <c r="DC435" s="90">
        <v>81.5</v>
      </c>
      <c r="DD435" s="91">
        <v>228</v>
      </c>
      <c r="DE435" s="91">
        <v>-26.1403508772</v>
      </c>
      <c r="DF435" s="93">
        <v>138.80000000000001</v>
      </c>
      <c r="DG435" s="88" t="s">
        <v>393</v>
      </c>
      <c r="DH435" s="88" t="s">
        <v>566</v>
      </c>
      <c r="DI435" s="88" t="s">
        <v>566</v>
      </c>
      <c r="DJ435" s="88" t="s">
        <v>3192</v>
      </c>
      <c r="DK435" s="90" t="s">
        <v>566</v>
      </c>
      <c r="DL435" s="91">
        <v>75.566000000000003</v>
      </c>
      <c r="DM435" s="91" t="s">
        <v>566</v>
      </c>
      <c r="DN435" s="91">
        <v>41.467423062800002</v>
      </c>
      <c r="DO435" s="91">
        <v>8.6426159882999993</v>
      </c>
      <c r="DP435" s="91">
        <v>9.1390359659999998</v>
      </c>
      <c r="DQ435" s="91">
        <v>1.9046159883</v>
      </c>
      <c r="DR435" s="91">
        <v>42.898425883000002</v>
      </c>
      <c r="DS435" s="91">
        <v>8.9408647543999997</v>
      </c>
      <c r="DT435" s="91">
        <v>10.5700387862</v>
      </c>
      <c r="DU435" s="91">
        <v>2.2028647544000002</v>
      </c>
      <c r="DV435" s="91">
        <v>99.160377777799994</v>
      </c>
      <c r="DW435" s="97"/>
      <c r="DX435" s="98" t="s">
        <v>689</v>
      </c>
      <c r="DY435" s="99" t="s">
        <v>689</v>
      </c>
      <c r="DZ435" s="98" t="s">
        <v>689</v>
      </c>
      <c r="EA435" s="100" t="s">
        <v>566</v>
      </c>
      <c r="EB435" s="101" t="s">
        <v>2761</v>
      </c>
      <c r="EC435" s="38"/>
    </row>
    <row r="436" spans="1:133" s="9" customFormat="1" ht="15" customHeight="1" x14ac:dyDescent="0.25">
      <c r="A436" s="17" t="str">
        <f t="shared" si="6"/>
        <v>356_Южно-Ягунское</v>
      </c>
      <c r="B436" s="87">
        <v>83</v>
      </c>
      <c r="C436" s="88" t="s">
        <v>733</v>
      </c>
      <c r="D436" s="88" t="s">
        <v>568</v>
      </c>
      <c r="E436" s="88" t="s">
        <v>525</v>
      </c>
      <c r="F436" s="88" t="s">
        <v>30</v>
      </c>
      <c r="G436" s="88" t="s">
        <v>29</v>
      </c>
      <c r="H436" s="88" t="s">
        <v>3053</v>
      </c>
      <c r="I436" s="89">
        <v>356</v>
      </c>
      <c r="J436" s="88" t="s">
        <v>25</v>
      </c>
      <c r="K436" s="88" t="s">
        <v>688</v>
      </c>
      <c r="L436" s="88" t="s">
        <v>1157</v>
      </c>
      <c r="M436" s="88" t="s">
        <v>1508</v>
      </c>
      <c r="N436" s="88" t="s">
        <v>6</v>
      </c>
      <c r="O436" s="90">
        <v>34</v>
      </c>
      <c r="P436" s="90">
        <v>2478</v>
      </c>
      <c r="Q436" s="90">
        <v>2493</v>
      </c>
      <c r="R436" s="91">
        <v>103.2</v>
      </c>
      <c r="S436" s="90" t="s">
        <v>150</v>
      </c>
      <c r="T436" s="90">
        <v>2505</v>
      </c>
      <c r="U436" s="90">
        <v>6.9</v>
      </c>
      <c r="V436" s="88" t="s">
        <v>31</v>
      </c>
      <c r="W436" s="88" t="s">
        <v>94</v>
      </c>
      <c r="X436" s="88" t="s">
        <v>308</v>
      </c>
      <c r="Y436" s="90" t="s">
        <v>929</v>
      </c>
      <c r="Z436" s="90" t="s">
        <v>566</v>
      </c>
      <c r="AA436" s="90">
        <v>73</v>
      </c>
      <c r="AB436" s="91" t="s">
        <v>3582</v>
      </c>
      <c r="AC436" s="88" t="s">
        <v>566</v>
      </c>
      <c r="AD436" s="90" t="s">
        <v>566</v>
      </c>
      <c r="AE436" s="90" t="s">
        <v>71</v>
      </c>
      <c r="AF436" s="90" t="s">
        <v>94</v>
      </c>
      <c r="AG436" s="91" t="s">
        <v>3431</v>
      </c>
      <c r="AH436" s="92" t="s">
        <v>2828</v>
      </c>
      <c r="AI436" s="93">
        <v>554</v>
      </c>
      <c r="AJ436" s="88" t="s">
        <v>566</v>
      </c>
      <c r="AK436" s="90" t="s">
        <v>566</v>
      </c>
      <c r="AL436" s="91">
        <v>38</v>
      </c>
      <c r="AM436" s="91">
        <v>20.715519374300001</v>
      </c>
      <c r="AN436" s="91">
        <v>2009</v>
      </c>
      <c r="AO436" s="90">
        <v>22</v>
      </c>
      <c r="AP436" s="91">
        <v>72.81</v>
      </c>
      <c r="AQ436" s="91" t="s">
        <v>566</v>
      </c>
      <c r="AR436" s="91" t="s">
        <v>566</v>
      </c>
      <c r="AS436" s="91">
        <v>59.6</v>
      </c>
      <c r="AT436" s="91">
        <v>59.99</v>
      </c>
      <c r="AU436" s="90" t="s">
        <v>566</v>
      </c>
      <c r="AV436" s="90">
        <v>0</v>
      </c>
      <c r="AW436" s="91" t="s">
        <v>566</v>
      </c>
      <c r="AX436" s="91" t="s">
        <v>566</v>
      </c>
      <c r="AY436" s="91">
        <v>148.41</v>
      </c>
      <c r="AZ436" s="88" t="s">
        <v>4928</v>
      </c>
      <c r="BA436" s="91">
        <v>148.80000000000001</v>
      </c>
      <c r="BB436" s="91">
        <v>88.81</v>
      </c>
      <c r="BC436" s="94">
        <v>0.41431259809999998</v>
      </c>
      <c r="BD436" s="91">
        <v>39.31</v>
      </c>
      <c r="BE436" s="95">
        <v>93.641000000000005</v>
      </c>
      <c r="BF436" s="91">
        <v>2.13</v>
      </c>
      <c r="BG436" s="91">
        <v>31</v>
      </c>
      <c r="BH436" s="94" t="s">
        <v>566</v>
      </c>
      <c r="BI436" s="94" t="s">
        <v>566</v>
      </c>
      <c r="BJ436" s="93">
        <v>744</v>
      </c>
      <c r="BK436" s="94">
        <v>0</v>
      </c>
      <c r="BL436" s="91">
        <v>66.0959</v>
      </c>
      <c r="BM436" s="96">
        <v>2.6947298100000001</v>
      </c>
      <c r="BN436" s="96" t="s">
        <v>566</v>
      </c>
      <c r="BO436" s="88" t="s">
        <v>430</v>
      </c>
      <c r="BP436" s="88" t="s">
        <v>566</v>
      </c>
      <c r="BQ436" s="91">
        <v>39.31</v>
      </c>
      <c r="BR436" s="95">
        <v>93.641000000000005</v>
      </c>
      <c r="BS436" s="91">
        <v>2.13</v>
      </c>
      <c r="BT436" s="90">
        <v>30</v>
      </c>
      <c r="BU436" s="91">
        <v>0</v>
      </c>
      <c r="BV436" s="91">
        <v>63.96</v>
      </c>
      <c r="BW436" s="96">
        <v>2.6075699999999999</v>
      </c>
      <c r="BX436" s="96" t="s">
        <v>566</v>
      </c>
      <c r="BY436" s="96" t="s">
        <v>566</v>
      </c>
      <c r="BZ436" s="96" t="s">
        <v>566</v>
      </c>
      <c r="CA436" s="96" t="s">
        <v>566</v>
      </c>
      <c r="CB436" s="96" t="s">
        <v>566</v>
      </c>
      <c r="CC436" s="96" t="s">
        <v>566</v>
      </c>
      <c r="CD436" s="96" t="s">
        <v>566</v>
      </c>
      <c r="CE436" s="96" t="s">
        <v>566</v>
      </c>
      <c r="CF436" s="88" t="s">
        <v>566</v>
      </c>
      <c r="CG436" s="88" t="s">
        <v>566</v>
      </c>
      <c r="CH436" s="92" t="s">
        <v>566</v>
      </c>
      <c r="CI436" s="91">
        <v>0</v>
      </c>
      <c r="CJ436" s="91">
        <v>0</v>
      </c>
      <c r="CK436" s="90" t="s">
        <v>566</v>
      </c>
      <c r="CL436" s="91">
        <v>-9.9730625099999998E-2</v>
      </c>
      <c r="CM436" s="91">
        <v>-1.32693749E-2</v>
      </c>
      <c r="CN436" s="88" t="s">
        <v>566</v>
      </c>
      <c r="CO436" s="91">
        <v>69.275000000000006</v>
      </c>
      <c r="CP436" s="91">
        <v>38.750575376800001</v>
      </c>
      <c r="CQ436" s="91">
        <v>2.1017660295999998</v>
      </c>
      <c r="CR436" s="91">
        <v>-0.55974720379999998</v>
      </c>
      <c r="CS436" s="91">
        <v>-3.0233970400000001E-2</v>
      </c>
      <c r="CT436" s="90" t="s">
        <v>566</v>
      </c>
      <c r="CU436" s="96">
        <v>1.01393</v>
      </c>
      <c r="CV436" s="96">
        <v>0.85299999999999998</v>
      </c>
      <c r="CW436" s="96">
        <v>0.82089999999999996</v>
      </c>
      <c r="CX436" s="93">
        <v>2298</v>
      </c>
      <c r="CY436" s="93">
        <v>2294</v>
      </c>
      <c r="CZ436" s="93">
        <v>80.8</v>
      </c>
      <c r="DA436" s="90">
        <v>40</v>
      </c>
      <c r="DB436" s="90" t="s">
        <v>566</v>
      </c>
      <c r="DC436" s="90">
        <v>81.5</v>
      </c>
      <c r="DD436" s="91">
        <v>212</v>
      </c>
      <c r="DE436" s="91">
        <v>-29.9952830189</v>
      </c>
      <c r="DF436" s="93">
        <v>138.80000000000001</v>
      </c>
      <c r="DG436" s="88" t="s">
        <v>393</v>
      </c>
      <c r="DH436" s="88" t="s">
        <v>566</v>
      </c>
      <c r="DI436" s="88" t="s">
        <v>566</v>
      </c>
      <c r="DJ436" s="88" t="s">
        <v>1036</v>
      </c>
      <c r="DK436" s="90" t="s">
        <v>566</v>
      </c>
      <c r="DL436" s="91">
        <v>93.641000000000005</v>
      </c>
      <c r="DM436" s="91" t="s">
        <v>566</v>
      </c>
      <c r="DN436" s="91">
        <v>49.824814703100003</v>
      </c>
      <c r="DO436" s="91">
        <v>2.7024141172</v>
      </c>
      <c r="DP436" s="91">
        <v>10.5144921225</v>
      </c>
      <c r="DQ436" s="91">
        <v>0.57041411720000001</v>
      </c>
      <c r="DR436" s="91">
        <v>49.226097828100002</v>
      </c>
      <c r="DS436" s="91">
        <v>2.6699407181999999</v>
      </c>
      <c r="DT436" s="91">
        <v>9.9157752474999992</v>
      </c>
      <c r="DU436" s="91">
        <v>0.5379407182</v>
      </c>
      <c r="DV436" s="91">
        <v>98.959544444399995</v>
      </c>
      <c r="DW436" s="97"/>
      <c r="DX436" s="98" t="s">
        <v>566</v>
      </c>
      <c r="DY436" s="99" t="s">
        <v>689</v>
      </c>
      <c r="DZ436" s="98" t="s">
        <v>689</v>
      </c>
      <c r="EA436" s="100" t="s">
        <v>566</v>
      </c>
      <c r="EB436" s="101" t="s">
        <v>2761</v>
      </c>
      <c r="EC436" s="38"/>
    </row>
    <row r="437" spans="1:133" s="9" customFormat="1" ht="15" customHeight="1" x14ac:dyDescent="0.25">
      <c r="A437" s="17" t="str">
        <f t="shared" si="6"/>
        <v>370_Южно-Ягунское</v>
      </c>
      <c r="B437" s="87">
        <v>84</v>
      </c>
      <c r="C437" s="88" t="s">
        <v>733</v>
      </c>
      <c r="D437" s="88" t="s">
        <v>568</v>
      </c>
      <c r="E437" s="88" t="s">
        <v>525</v>
      </c>
      <c r="F437" s="88" t="s">
        <v>30</v>
      </c>
      <c r="G437" s="88" t="s">
        <v>29</v>
      </c>
      <c r="H437" s="88" t="s">
        <v>3053</v>
      </c>
      <c r="I437" s="89">
        <v>370</v>
      </c>
      <c r="J437" s="88" t="s">
        <v>25</v>
      </c>
      <c r="K437" s="88" t="s">
        <v>688</v>
      </c>
      <c r="L437" s="88" t="s">
        <v>399</v>
      </c>
      <c r="M437" s="88" t="s">
        <v>1508</v>
      </c>
      <c r="N437" s="88" t="s">
        <v>6</v>
      </c>
      <c r="O437" s="90">
        <v>4.3</v>
      </c>
      <c r="P437" s="90">
        <v>2575</v>
      </c>
      <c r="Q437" s="90">
        <v>2585.8000000000002</v>
      </c>
      <c r="R437" s="91">
        <v>198.74</v>
      </c>
      <c r="S437" s="90" t="s">
        <v>150</v>
      </c>
      <c r="T437" s="90">
        <v>2606.4</v>
      </c>
      <c r="U437" s="90">
        <v>3</v>
      </c>
      <c r="V437" s="88" t="s">
        <v>48</v>
      </c>
      <c r="W437" s="88" t="s">
        <v>54</v>
      </c>
      <c r="X437" s="88" t="s">
        <v>142</v>
      </c>
      <c r="Y437" s="90" t="s">
        <v>342</v>
      </c>
      <c r="Z437" s="90" t="s">
        <v>204</v>
      </c>
      <c r="AA437" s="90">
        <v>73</v>
      </c>
      <c r="AB437" s="91" t="s">
        <v>3583</v>
      </c>
      <c r="AC437" s="88" t="s">
        <v>413</v>
      </c>
      <c r="AD437" s="90" t="s">
        <v>566</v>
      </c>
      <c r="AE437" s="90" t="s">
        <v>566</v>
      </c>
      <c r="AF437" s="90" t="s">
        <v>30</v>
      </c>
      <c r="AG437" s="91" t="s">
        <v>566</v>
      </c>
      <c r="AH437" s="92" t="s">
        <v>1556</v>
      </c>
      <c r="AI437" s="93" t="s">
        <v>566</v>
      </c>
      <c r="AJ437" s="88" t="s">
        <v>415</v>
      </c>
      <c r="AK437" s="90" t="s">
        <v>566</v>
      </c>
      <c r="AL437" s="91" t="s">
        <v>566</v>
      </c>
      <c r="AM437" s="91" t="s">
        <v>566</v>
      </c>
      <c r="AN437" s="91" t="s">
        <v>566</v>
      </c>
      <c r="AO437" s="90" t="s">
        <v>566</v>
      </c>
      <c r="AP437" s="91" t="s">
        <v>566</v>
      </c>
      <c r="AQ437" s="91" t="s">
        <v>566</v>
      </c>
      <c r="AR437" s="91" t="s">
        <v>566</v>
      </c>
      <c r="AS437" s="91" t="s">
        <v>566</v>
      </c>
      <c r="AT437" s="91" t="s">
        <v>566</v>
      </c>
      <c r="AU437" s="90" t="s">
        <v>566</v>
      </c>
      <c r="AV437" s="90">
        <v>0</v>
      </c>
      <c r="AW437" s="91" t="s">
        <v>566</v>
      </c>
      <c r="AX437" s="91" t="s">
        <v>566</v>
      </c>
      <c r="AY437" s="91">
        <v>169.7</v>
      </c>
      <c r="AZ437" s="88" t="s">
        <v>4928</v>
      </c>
      <c r="BA437" s="91">
        <v>170.6</v>
      </c>
      <c r="BB437" s="91" t="s">
        <v>566</v>
      </c>
      <c r="BC437" s="94" t="s">
        <v>566</v>
      </c>
      <c r="BD437" s="91" t="s">
        <v>566</v>
      </c>
      <c r="BE437" s="95">
        <v>0</v>
      </c>
      <c r="BF437" s="91" t="s">
        <v>566</v>
      </c>
      <c r="BG437" s="91">
        <v>0</v>
      </c>
      <c r="BH437" s="94" t="s">
        <v>566</v>
      </c>
      <c r="BI437" s="94" t="s">
        <v>566</v>
      </c>
      <c r="BJ437" s="93">
        <v>0</v>
      </c>
      <c r="BK437" s="94">
        <v>0</v>
      </c>
      <c r="BL437" s="91" t="s">
        <v>566</v>
      </c>
      <c r="BM437" s="96">
        <v>0</v>
      </c>
      <c r="BN437" s="96" t="s">
        <v>566</v>
      </c>
      <c r="BO437" s="88" t="s">
        <v>745</v>
      </c>
      <c r="BP437" s="88" t="s">
        <v>1205</v>
      </c>
      <c r="BQ437" s="91" t="s">
        <v>566</v>
      </c>
      <c r="BR437" s="95">
        <v>0</v>
      </c>
      <c r="BS437" s="91" t="s">
        <v>566</v>
      </c>
      <c r="BT437" s="90" t="s">
        <v>566</v>
      </c>
      <c r="BU437" s="91" t="s">
        <v>566</v>
      </c>
      <c r="BV437" s="91" t="s">
        <v>566</v>
      </c>
      <c r="BW437" s="96" t="s">
        <v>566</v>
      </c>
      <c r="BX437" s="96" t="s">
        <v>566</v>
      </c>
      <c r="BY437" s="96" t="s">
        <v>1205</v>
      </c>
      <c r="BZ437" s="96" t="s">
        <v>566</v>
      </c>
      <c r="CA437" s="96" t="s">
        <v>566</v>
      </c>
      <c r="CB437" s="96" t="s">
        <v>566</v>
      </c>
      <c r="CC437" s="96" t="s">
        <v>566</v>
      </c>
      <c r="CD437" s="96" t="s">
        <v>566</v>
      </c>
      <c r="CE437" s="96" t="s">
        <v>566</v>
      </c>
      <c r="CF437" s="88" t="s">
        <v>566</v>
      </c>
      <c r="CG437" s="88" t="s">
        <v>566</v>
      </c>
      <c r="CH437" s="92" t="s">
        <v>566</v>
      </c>
      <c r="CI437" s="91">
        <v>0</v>
      </c>
      <c r="CJ437" s="91">
        <v>0</v>
      </c>
      <c r="CK437" s="90" t="s">
        <v>566</v>
      </c>
      <c r="CL437" s="91" t="s">
        <v>566</v>
      </c>
      <c r="CM437" s="91" t="s">
        <v>566</v>
      </c>
      <c r="CN437" s="88" t="s">
        <v>566</v>
      </c>
      <c r="CO437" s="91">
        <v>69.275000000000006</v>
      </c>
      <c r="CP437" s="91" t="s">
        <v>566</v>
      </c>
      <c r="CQ437" s="91" t="s">
        <v>566</v>
      </c>
      <c r="CR437" s="91" t="s">
        <v>566</v>
      </c>
      <c r="CS437" s="91" t="s">
        <v>566</v>
      </c>
      <c r="CT437" s="90" t="s">
        <v>566</v>
      </c>
      <c r="CU437" s="96">
        <v>1.0130999999999999</v>
      </c>
      <c r="CV437" s="96">
        <v>0.85299999999999998</v>
      </c>
      <c r="CW437" s="96">
        <v>0.79600000000000004</v>
      </c>
      <c r="CX437" s="93">
        <v>2310</v>
      </c>
      <c r="CY437" s="93">
        <v>2300.77</v>
      </c>
      <c r="CZ437" s="93">
        <v>80.8</v>
      </c>
      <c r="DA437" s="90">
        <v>51</v>
      </c>
      <c r="DB437" s="90" t="s">
        <v>566</v>
      </c>
      <c r="DC437" s="90">
        <v>81.5</v>
      </c>
      <c r="DD437" s="91">
        <v>228</v>
      </c>
      <c r="DE437" s="91">
        <v>-25.5701754386</v>
      </c>
      <c r="DF437" s="93">
        <v>138.80000000000001</v>
      </c>
      <c r="DG437" s="88" t="s">
        <v>393</v>
      </c>
      <c r="DH437" s="88" t="s">
        <v>566</v>
      </c>
      <c r="DI437" s="88" t="s">
        <v>566</v>
      </c>
      <c r="DJ437" s="88" t="s">
        <v>566</v>
      </c>
      <c r="DK437" s="90" t="s">
        <v>566</v>
      </c>
      <c r="DL437" s="91">
        <v>0</v>
      </c>
      <c r="DM437" s="91" t="s">
        <v>566</v>
      </c>
      <c r="DN437" s="91" t="s">
        <v>566</v>
      </c>
      <c r="DO437" s="91" t="s">
        <v>566</v>
      </c>
      <c r="DP437" s="91" t="s">
        <v>566</v>
      </c>
      <c r="DQ437" s="91" t="s">
        <v>566</v>
      </c>
      <c r="DR437" s="91" t="s">
        <v>566</v>
      </c>
      <c r="DS437" s="91" t="s">
        <v>566</v>
      </c>
      <c r="DT437" s="91" t="s">
        <v>566</v>
      </c>
      <c r="DU437" s="91" t="s">
        <v>566</v>
      </c>
      <c r="DV437" s="91">
        <v>15.5</v>
      </c>
      <c r="DW437" s="97"/>
      <c r="DX437" s="98" t="s">
        <v>566</v>
      </c>
      <c r="DY437" s="99" t="s">
        <v>689</v>
      </c>
      <c r="DZ437" s="98" t="s">
        <v>689</v>
      </c>
      <c r="EA437" s="100" t="s">
        <v>566</v>
      </c>
      <c r="EB437" s="101" t="s">
        <v>566</v>
      </c>
      <c r="EC437" s="38"/>
    </row>
    <row r="438" spans="1:133" s="9" customFormat="1" ht="15" customHeight="1" x14ac:dyDescent="0.25">
      <c r="A438" s="17" t="str">
        <f t="shared" si="6"/>
        <v>924Г_Южно-Ягунское</v>
      </c>
      <c r="B438" s="87">
        <v>85</v>
      </c>
      <c r="C438" s="88" t="s">
        <v>733</v>
      </c>
      <c r="D438" s="88" t="s">
        <v>568</v>
      </c>
      <c r="E438" s="88" t="s">
        <v>525</v>
      </c>
      <c r="F438" s="88" t="s">
        <v>7</v>
      </c>
      <c r="G438" s="88" t="s">
        <v>29</v>
      </c>
      <c r="H438" s="88" t="s">
        <v>3072</v>
      </c>
      <c r="I438" s="89" t="s">
        <v>2572</v>
      </c>
      <c r="J438" s="88" t="s">
        <v>2141</v>
      </c>
      <c r="K438" s="88" t="s">
        <v>688</v>
      </c>
      <c r="L438" s="88" t="s">
        <v>566</v>
      </c>
      <c r="M438" s="88" t="s">
        <v>226</v>
      </c>
      <c r="N438" s="88" t="s">
        <v>14</v>
      </c>
      <c r="O438" s="90">
        <v>2.52</v>
      </c>
      <c r="P438" s="90">
        <v>3764.44</v>
      </c>
      <c r="Q438" s="90">
        <v>3982.73</v>
      </c>
      <c r="R438" s="91">
        <v>942.66899999999998</v>
      </c>
      <c r="S438" s="90" t="s">
        <v>703</v>
      </c>
      <c r="T438" s="90">
        <v>4020</v>
      </c>
      <c r="U438" s="90">
        <v>218.29</v>
      </c>
      <c r="V438" s="88" t="s">
        <v>31</v>
      </c>
      <c r="W438" s="88" t="s">
        <v>112</v>
      </c>
      <c r="X438" s="88" t="s">
        <v>1364</v>
      </c>
      <c r="Y438" s="90" t="s">
        <v>842</v>
      </c>
      <c r="Z438" s="90" t="s">
        <v>566</v>
      </c>
      <c r="AA438" s="90">
        <v>73</v>
      </c>
      <c r="AB438" s="91" t="s">
        <v>4131</v>
      </c>
      <c r="AC438" s="88" t="s">
        <v>566</v>
      </c>
      <c r="AD438" s="90" t="s">
        <v>566</v>
      </c>
      <c r="AE438" s="90" t="s">
        <v>2019</v>
      </c>
      <c r="AF438" s="90" t="s">
        <v>112</v>
      </c>
      <c r="AG438" s="91" t="s">
        <v>3415</v>
      </c>
      <c r="AH438" s="92" t="s">
        <v>3105</v>
      </c>
      <c r="AI438" s="93">
        <v>394</v>
      </c>
      <c r="AJ438" s="88" t="s">
        <v>722</v>
      </c>
      <c r="AK438" s="90" t="s">
        <v>566</v>
      </c>
      <c r="AL438" s="91">
        <v>19.5</v>
      </c>
      <c r="AM438" s="91">
        <v>18.929188261099998</v>
      </c>
      <c r="AN438" s="91">
        <v>1847</v>
      </c>
      <c r="AO438" s="90">
        <v>19.3</v>
      </c>
      <c r="AP438" s="91">
        <v>292.99400000000003</v>
      </c>
      <c r="AQ438" s="91">
        <v>42.786499999999997</v>
      </c>
      <c r="AR438" s="91">
        <v>76</v>
      </c>
      <c r="AS438" s="91">
        <v>116.5513823834</v>
      </c>
      <c r="AT438" s="91">
        <v>117.2962950567</v>
      </c>
      <c r="AU438" s="90">
        <v>0</v>
      </c>
      <c r="AV438" s="90">
        <v>41</v>
      </c>
      <c r="AW438" s="91">
        <v>0</v>
      </c>
      <c r="AX438" s="91" t="s">
        <v>566</v>
      </c>
      <c r="AY438" s="91">
        <v>250.42</v>
      </c>
      <c r="AZ438" s="88" t="s">
        <v>4928</v>
      </c>
      <c r="BA438" s="91">
        <v>251.3</v>
      </c>
      <c r="BB438" s="91">
        <v>133.86861761660001</v>
      </c>
      <c r="BC438" s="94">
        <v>0.15083445519999999</v>
      </c>
      <c r="BD438" s="91">
        <v>20.192</v>
      </c>
      <c r="BE438" s="95">
        <v>56.14</v>
      </c>
      <c r="BF438" s="91">
        <v>7.38</v>
      </c>
      <c r="BG438" s="91">
        <v>31</v>
      </c>
      <c r="BH438" s="94">
        <v>0.21667</v>
      </c>
      <c r="BI438" s="94">
        <v>0.63332999999999995</v>
      </c>
      <c r="BJ438" s="93">
        <v>189</v>
      </c>
      <c r="BK438" s="94">
        <v>1</v>
      </c>
      <c r="BL438" s="91">
        <v>228.38704000000001</v>
      </c>
      <c r="BM438" s="96">
        <v>17.814189389999999</v>
      </c>
      <c r="BN438" s="96" t="s">
        <v>566</v>
      </c>
      <c r="BO438" s="88" t="s">
        <v>696</v>
      </c>
      <c r="BP438" s="88" t="s">
        <v>566</v>
      </c>
      <c r="BQ438" s="91">
        <v>20.192</v>
      </c>
      <c r="BR438" s="95">
        <v>56.14</v>
      </c>
      <c r="BS438" s="91">
        <v>7.38</v>
      </c>
      <c r="BT438" s="90">
        <v>30</v>
      </c>
      <c r="BU438" s="91">
        <v>0</v>
      </c>
      <c r="BV438" s="91">
        <v>221.31</v>
      </c>
      <c r="BW438" s="96">
        <v>17.262180000000001</v>
      </c>
      <c r="BX438" s="96" t="s">
        <v>566</v>
      </c>
      <c r="BY438" s="96" t="s">
        <v>566</v>
      </c>
      <c r="BZ438" s="96" t="s">
        <v>566</v>
      </c>
      <c r="CA438" s="96" t="s">
        <v>566</v>
      </c>
      <c r="CB438" s="96" t="s">
        <v>566</v>
      </c>
      <c r="CC438" s="96" t="s">
        <v>566</v>
      </c>
      <c r="CD438" s="96" t="s">
        <v>566</v>
      </c>
      <c r="CE438" s="96" t="s">
        <v>566</v>
      </c>
      <c r="CF438" s="88" t="s">
        <v>566</v>
      </c>
      <c r="CG438" s="88" t="s">
        <v>566</v>
      </c>
      <c r="CH438" s="92" t="s">
        <v>566</v>
      </c>
      <c r="CI438" s="91">
        <v>0</v>
      </c>
      <c r="CJ438" s="91">
        <v>0</v>
      </c>
      <c r="CK438" s="90" t="s">
        <v>566</v>
      </c>
      <c r="CL438" s="91">
        <v>1.2363401778000001</v>
      </c>
      <c r="CM438" s="91">
        <v>-6.5340177799999996E-2</v>
      </c>
      <c r="CN438" s="88" t="s">
        <v>566</v>
      </c>
      <c r="CO438" s="91">
        <v>86.105000000000004</v>
      </c>
      <c r="CP438" s="91">
        <v>24.6313776133</v>
      </c>
      <c r="CQ438" s="91">
        <v>8.9992561299999991</v>
      </c>
      <c r="CR438" s="91">
        <v>4.4395338447999997</v>
      </c>
      <c r="CS438" s="91">
        <v>1.62225613</v>
      </c>
      <c r="CT438" s="90">
        <v>1</v>
      </c>
      <c r="CU438" s="96">
        <v>1.0169999999999999</v>
      </c>
      <c r="CV438" s="96">
        <v>0.83299999999999996</v>
      </c>
      <c r="CW438" s="96">
        <v>0.74299999999999999</v>
      </c>
      <c r="CX438" s="93">
        <v>2748</v>
      </c>
      <c r="CY438" s="93">
        <v>2739.0410000000002</v>
      </c>
      <c r="CZ438" s="93">
        <v>82.73</v>
      </c>
      <c r="DA438" s="90">
        <v>78</v>
      </c>
      <c r="DB438" s="90" t="s">
        <v>566</v>
      </c>
      <c r="DC438" s="90">
        <v>101.3</v>
      </c>
      <c r="DD438" s="91">
        <v>282</v>
      </c>
      <c r="DE438" s="91">
        <v>-11.198581560299999</v>
      </c>
      <c r="DF438" s="93">
        <v>17.600000000000001</v>
      </c>
      <c r="DG438" s="88" t="s">
        <v>393</v>
      </c>
      <c r="DH438" s="88" t="s">
        <v>566</v>
      </c>
      <c r="DI438" s="88" t="s">
        <v>566</v>
      </c>
      <c r="DJ438" s="88" t="s">
        <v>566</v>
      </c>
      <c r="DK438" s="90">
        <v>0</v>
      </c>
      <c r="DL438" s="91">
        <v>56.14</v>
      </c>
      <c r="DM438" s="91">
        <v>0.17030318459999999</v>
      </c>
      <c r="DN438" s="91">
        <v>22.7982518966</v>
      </c>
      <c r="DO438" s="91">
        <v>8.3295100808000004</v>
      </c>
      <c r="DP438" s="91">
        <v>2.6064081281</v>
      </c>
      <c r="DQ438" s="91">
        <v>0.95251008079999999</v>
      </c>
      <c r="DR438" s="91">
        <v>27.810850649700001</v>
      </c>
      <c r="DS438" s="91">
        <v>10.160900138000001</v>
      </c>
      <c r="DT438" s="91">
        <v>7.6190068811999998</v>
      </c>
      <c r="DU438" s="91">
        <v>2.7839001379999999</v>
      </c>
      <c r="DV438" s="91" t="s">
        <v>566</v>
      </c>
      <c r="DW438" s="97"/>
      <c r="DX438" s="98" t="s">
        <v>4999</v>
      </c>
      <c r="DY438" s="99" t="s">
        <v>689</v>
      </c>
      <c r="DZ438" s="98" t="s">
        <v>689</v>
      </c>
      <c r="EA438" s="100" t="s">
        <v>689</v>
      </c>
      <c r="EB438" s="101" t="s">
        <v>2761</v>
      </c>
      <c r="EC438" s="38"/>
    </row>
    <row r="439" spans="1:133" s="9" customFormat="1" ht="15" customHeight="1" x14ac:dyDescent="0.25">
      <c r="A439" s="17" t="str">
        <f t="shared" si="6"/>
        <v>939_Южно-Ягунское</v>
      </c>
      <c r="B439" s="87">
        <v>86</v>
      </c>
      <c r="C439" s="88" t="s">
        <v>733</v>
      </c>
      <c r="D439" s="88" t="s">
        <v>568</v>
      </c>
      <c r="E439" s="88" t="s">
        <v>525</v>
      </c>
      <c r="F439" s="88" t="s">
        <v>7</v>
      </c>
      <c r="G439" s="88" t="s">
        <v>29</v>
      </c>
      <c r="H439" s="88" t="s">
        <v>3072</v>
      </c>
      <c r="I439" s="89">
        <v>939</v>
      </c>
      <c r="J439" s="88" t="s">
        <v>217</v>
      </c>
      <c r="K439" s="88" t="s">
        <v>688</v>
      </c>
      <c r="L439" s="88" t="s">
        <v>566</v>
      </c>
      <c r="M439" s="88" t="s">
        <v>226</v>
      </c>
      <c r="N439" s="88" t="s">
        <v>14</v>
      </c>
      <c r="O439" s="90">
        <v>6</v>
      </c>
      <c r="P439" s="90">
        <v>3237</v>
      </c>
      <c r="Q439" s="90">
        <v>3243</v>
      </c>
      <c r="R439" s="91">
        <v>417.16</v>
      </c>
      <c r="S439" s="90" t="s">
        <v>150</v>
      </c>
      <c r="T439" s="90">
        <v>3252.3</v>
      </c>
      <c r="U439" s="90">
        <v>6</v>
      </c>
      <c r="V439" s="88" t="s">
        <v>31</v>
      </c>
      <c r="W439" s="88" t="s">
        <v>65</v>
      </c>
      <c r="X439" s="88" t="s">
        <v>268</v>
      </c>
      <c r="Y439" s="90" t="s">
        <v>858</v>
      </c>
      <c r="Z439" s="90" t="s">
        <v>566</v>
      </c>
      <c r="AA439" s="90">
        <v>73</v>
      </c>
      <c r="AB439" s="91" t="s">
        <v>4132</v>
      </c>
      <c r="AC439" s="88" t="s">
        <v>566</v>
      </c>
      <c r="AD439" s="90" t="s">
        <v>566</v>
      </c>
      <c r="AE439" s="90" t="s">
        <v>77</v>
      </c>
      <c r="AF439" s="90" t="s">
        <v>65</v>
      </c>
      <c r="AG439" s="91" t="s">
        <v>3443</v>
      </c>
      <c r="AH439" s="92" t="s">
        <v>4735</v>
      </c>
      <c r="AI439" s="93">
        <v>181</v>
      </c>
      <c r="AJ439" s="88" t="s">
        <v>722</v>
      </c>
      <c r="AK439" s="90" t="s">
        <v>566</v>
      </c>
      <c r="AL439" s="91">
        <v>19.8</v>
      </c>
      <c r="AM439" s="91">
        <v>18.159388112799999</v>
      </c>
      <c r="AN439" s="91">
        <v>2027</v>
      </c>
      <c r="AO439" s="90">
        <v>19.5</v>
      </c>
      <c r="AP439" s="91">
        <v>241.76900000000001</v>
      </c>
      <c r="AQ439" s="91">
        <v>39.997500000000002</v>
      </c>
      <c r="AR439" s="91">
        <v>82</v>
      </c>
      <c r="AS439" s="91">
        <v>108.7069146154</v>
      </c>
      <c r="AT439" s="91">
        <v>109.833660952</v>
      </c>
      <c r="AU439" s="90">
        <v>0</v>
      </c>
      <c r="AV439" s="90">
        <v>22</v>
      </c>
      <c r="AW439" s="91">
        <v>0</v>
      </c>
      <c r="AX439" s="91" t="s">
        <v>566</v>
      </c>
      <c r="AY439" s="91">
        <v>254.35</v>
      </c>
      <c r="AZ439" s="88" t="s">
        <v>4928</v>
      </c>
      <c r="BA439" s="91">
        <v>255.5</v>
      </c>
      <c r="BB439" s="91">
        <v>145.6430853846</v>
      </c>
      <c r="BC439" s="94">
        <v>0.26623303050000002</v>
      </c>
      <c r="BD439" s="91">
        <v>38.774999999999999</v>
      </c>
      <c r="BE439" s="95">
        <v>92.262</v>
      </c>
      <c r="BF439" s="91">
        <v>2.5</v>
      </c>
      <c r="BG439" s="91">
        <v>31</v>
      </c>
      <c r="BH439" s="94" t="s">
        <v>566</v>
      </c>
      <c r="BI439" s="94" t="s">
        <v>566</v>
      </c>
      <c r="BJ439" s="93">
        <v>743</v>
      </c>
      <c r="BK439" s="94">
        <v>1</v>
      </c>
      <c r="BL439" s="91">
        <v>77.371309999999994</v>
      </c>
      <c r="BM439" s="96">
        <v>6.0349618899999999</v>
      </c>
      <c r="BN439" s="96" t="s">
        <v>566</v>
      </c>
      <c r="BO439" s="88" t="s">
        <v>430</v>
      </c>
      <c r="BP439" s="88" t="s">
        <v>566</v>
      </c>
      <c r="BQ439" s="91">
        <v>38.774999999999999</v>
      </c>
      <c r="BR439" s="95">
        <v>92.262</v>
      </c>
      <c r="BS439" s="91">
        <v>2.5</v>
      </c>
      <c r="BT439" s="90">
        <v>30</v>
      </c>
      <c r="BU439" s="91">
        <v>0</v>
      </c>
      <c r="BV439" s="91">
        <v>74.97</v>
      </c>
      <c r="BW439" s="96">
        <v>5.8476600000000003</v>
      </c>
      <c r="BX439" s="96" t="s">
        <v>566</v>
      </c>
      <c r="BY439" s="96" t="s">
        <v>566</v>
      </c>
      <c r="BZ439" s="96" t="s">
        <v>566</v>
      </c>
      <c r="CA439" s="96" t="s">
        <v>566</v>
      </c>
      <c r="CB439" s="96" t="s">
        <v>566</v>
      </c>
      <c r="CC439" s="96" t="s">
        <v>566</v>
      </c>
      <c r="CD439" s="96" t="s">
        <v>566</v>
      </c>
      <c r="CE439" s="96" t="s">
        <v>566</v>
      </c>
      <c r="CF439" s="88" t="s">
        <v>566</v>
      </c>
      <c r="CG439" s="88" t="s">
        <v>566</v>
      </c>
      <c r="CH439" s="92" t="s">
        <v>566</v>
      </c>
      <c r="CI439" s="91">
        <v>0</v>
      </c>
      <c r="CJ439" s="91">
        <v>0</v>
      </c>
      <c r="CK439" s="90" t="s">
        <v>566</v>
      </c>
      <c r="CL439" s="91">
        <v>-4.5623754290000003</v>
      </c>
      <c r="CM439" s="91">
        <v>-0.15962457099999999</v>
      </c>
      <c r="CN439" s="88" t="s">
        <v>566</v>
      </c>
      <c r="CO439" s="91">
        <v>86.105000000000004</v>
      </c>
      <c r="CP439" s="91">
        <v>44.522782495800001</v>
      </c>
      <c r="CQ439" s="91">
        <v>2.8696694037000001</v>
      </c>
      <c r="CR439" s="91">
        <v>5.7476951203000004</v>
      </c>
      <c r="CS439" s="91">
        <v>0.37066940370000001</v>
      </c>
      <c r="CT439" s="90">
        <v>-3.5</v>
      </c>
      <c r="CU439" s="96">
        <v>1.0169999999999999</v>
      </c>
      <c r="CV439" s="96">
        <v>0.83299999999999996</v>
      </c>
      <c r="CW439" s="96">
        <v>0.74299999999999999</v>
      </c>
      <c r="CX439" s="93">
        <v>2748</v>
      </c>
      <c r="CY439" s="93">
        <v>2736.28</v>
      </c>
      <c r="CZ439" s="93">
        <v>83.56</v>
      </c>
      <c r="DA439" s="90">
        <v>78</v>
      </c>
      <c r="DB439" s="90" t="s">
        <v>566</v>
      </c>
      <c r="DC439" s="90">
        <v>101.3</v>
      </c>
      <c r="DD439" s="91">
        <v>282</v>
      </c>
      <c r="DE439" s="91">
        <v>-9.8049645390000002</v>
      </c>
      <c r="DF439" s="93">
        <v>17.600000000000001</v>
      </c>
      <c r="DG439" s="88" t="s">
        <v>393</v>
      </c>
      <c r="DH439" s="88" t="s">
        <v>566</v>
      </c>
      <c r="DI439" s="88" t="s">
        <v>566</v>
      </c>
      <c r="DJ439" s="88" t="s">
        <v>2980</v>
      </c>
      <c r="DK439" s="90">
        <v>-4.5</v>
      </c>
      <c r="DL439" s="91">
        <v>92.262</v>
      </c>
      <c r="DM439" s="91">
        <v>0.34822735719999998</v>
      </c>
      <c r="DN439" s="91">
        <v>50.716906713699998</v>
      </c>
      <c r="DO439" s="91">
        <v>3.2689052050999998</v>
      </c>
      <c r="DP439" s="91">
        <v>11.9418193382</v>
      </c>
      <c r="DQ439" s="91">
        <v>0.76990520510000005</v>
      </c>
      <c r="DR439" s="91">
        <v>58.234757394399999</v>
      </c>
      <c r="DS439" s="91">
        <v>3.7534604118999999</v>
      </c>
      <c r="DT439" s="91">
        <v>19.459670018899999</v>
      </c>
      <c r="DU439" s="91">
        <v>1.2544604119</v>
      </c>
      <c r="DV439" s="91" t="s">
        <v>566</v>
      </c>
      <c r="DW439" s="97"/>
      <c r="DX439" s="98" t="s">
        <v>5399</v>
      </c>
      <c r="DY439" s="99" t="s">
        <v>689</v>
      </c>
      <c r="DZ439" s="98" t="s">
        <v>689</v>
      </c>
      <c r="EA439" s="100" t="s">
        <v>689</v>
      </c>
      <c r="EB439" s="101" t="s">
        <v>2764</v>
      </c>
      <c r="EC439" s="38"/>
    </row>
    <row r="440" spans="1:133" s="9" customFormat="1" ht="15" customHeight="1" x14ac:dyDescent="0.25">
      <c r="A440" s="17" t="str">
        <f t="shared" si="6"/>
        <v>942Г_Южно-Ягунское</v>
      </c>
      <c r="B440" s="87">
        <v>87</v>
      </c>
      <c r="C440" s="88" t="s">
        <v>733</v>
      </c>
      <c r="D440" s="88" t="s">
        <v>568</v>
      </c>
      <c r="E440" s="88" t="s">
        <v>525</v>
      </c>
      <c r="F440" s="88" t="s">
        <v>7</v>
      </c>
      <c r="G440" s="88" t="s">
        <v>29</v>
      </c>
      <c r="H440" s="88" t="s">
        <v>3072</v>
      </c>
      <c r="I440" s="89" t="s">
        <v>2522</v>
      </c>
      <c r="J440" s="88" t="s">
        <v>2141</v>
      </c>
      <c r="K440" s="88" t="s">
        <v>688</v>
      </c>
      <c r="L440" s="88" t="s">
        <v>566</v>
      </c>
      <c r="M440" s="88" t="s">
        <v>226</v>
      </c>
      <c r="N440" s="88" t="s">
        <v>14</v>
      </c>
      <c r="O440" s="90">
        <v>4.38</v>
      </c>
      <c r="P440" s="90">
        <v>3279.6</v>
      </c>
      <c r="Q440" s="90">
        <v>3707.61</v>
      </c>
      <c r="R440" s="91">
        <v>455.89</v>
      </c>
      <c r="S440" s="90" t="s">
        <v>699</v>
      </c>
      <c r="T440" s="90">
        <v>3792</v>
      </c>
      <c r="U440" s="90">
        <v>428.01</v>
      </c>
      <c r="V440" s="88" t="s">
        <v>31</v>
      </c>
      <c r="W440" s="88" t="s">
        <v>112</v>
      </c>
      <c r="X440" s="88" t="s">
        <v>260</v>
      </c>
      <c r="Y440" s="90" t="s">
        <v>857</v>
      </c>
      <c r="Z440" s="90" t="s">
        <v>566</v>
      </c>
      <c r="AA440" s="90">
        <v>73</v>
      </c>
      <c r="AB440" s="91" t="s">
        <v>4133</v>
      </c>
      <c r="AC440" s="88" t="s">
        <v>566</v>
      </c>
      <c r="AD440" s="90" t="s">
        <v>566</v>
      </c>
      <c r="AE440" s="90" t="s">
        <v>2019</v>
      </c>
      <c r="AF440" s="90" t="s">
        <v>112</v>
      </c>
      <c r="AG440" s="91" t="s">
        <v>3441</v>
      </c>
      <c r="AH440" s="92" t="s">
        <v>3518</v>
      </c>
      <c r="AI440" s="93">
        <v>276</v>
      </c>
      <c r="AJ440" s="88" t="s">
        <v>3149</v>
      </c>
      <c r="AK440" s="90" t="s">
        <v>566</v>
      </c>
      <c r="AL440" s="91">
        <v>19.5</v>
      </c>
      <c r="AM440" s="91">
        <v>18.929188261099998</v>
      </c>
      <c r="AN440" s="91">
        <v>1984</v>
      </c>
      <c r="AO440" s="90">
        <v>20.100000000000001</v>
      </c>
      <c r="AP440" s="91">
        <v>117.167</v>
      </c>
      <c r="AQ440" s="91">
        <v>42.273499999999999</v>
      </c>
      <c r="AR440" s="91">
        <v>86</v>
      </c>
      <c r="AS440" s="91">
        <v>100.31508369309999</v>
      </c>
      <c r="AT440" s="91">
        <v>100.95113849169999</v>
      </c>
      <c r="AU440" s="90">
        <v>0</v>
      </c>
      <c r="AV440" s="90">
        <v>44</v>
      </c>
      <c r="AW440" s="91">
        <v>0</v>
      </c>
      <c r="AX440" s="91" t="s">
        <v>566</v>
      </c>
      <c r="AY440" s="91">
        <v>257.91000000000003</v>
      </c>
      <c r="AZ440" s="88" t="s">
        <v>4928</v>
      </c>
      <c r="BA440" s="91">
        <v>258.60000000000002</v>
      </c>
      <c r="BB440" s="91">
        <v>157.59491630689999</v>
      </c>
      <c r="BC440" s="94">
        <v>0.65331917409999996</v>
      </c>
      <c r="BD440" s="91">
        <v>102.95699999999999</v>
      </c>
      <c r="BE440" s="95">
        <v>72.162000000000006</v>
      </c>
      <c r="BF440" s="91">
        <v>23.87</v>
      </c>
      <c r="BG440" s="91">
        <v>31</v>
      </c>
      <c r="BH440" s="94" t="s">
        <v>566</v>
      </c>
      <c r="BI440" s="94" t="s">
        <v>566</v>
      </c>
      <c r="BJ440" s="93">
        <v>744</v>
      </c>
      <c r="BK440" s="94">
        <v>0</v>
      </c>
      <c r="BL440" s="91">
        <v>740.11959999999999</v>
      </c>
      <c r="BM440" s="96">
        <v>57.729328529999997</v>
      </c>
      <c r="BN440" s="96" t="s">
        <v>566</v>
      </c>
      <c r="BO440" s="88" t="s">
        <v>430</v>
      </c>
      <c r="BP440" s="88" t="s">
        <v>566</v>
      </c>
      <c r="BQ440" s="91">
        <v>102.95699999999999</v>
      </c>
      <c r="BR440" s="95">
        <v>72.162000000000006</v>
      </c>
      <c r="BS440" s="91">
        <v>23.87</v>
      </c>
      <c r="BT440" s="90">
        <v>30</v>
      </c>
      <c r="BU440" s="91">
        <v>0</v>
      </c>
      <c r="BV440" s="91">
        <v>716.25</v>
      </c>
      <c r="BW440" s="96">
        <v>55.8675</v>
      </c>
      <c r="BX440" s="96" t="s">
        <v>566</v>
      </c>
      <c r="BY440" s="96" t="s">
        <v>566</v>
      </c>
      <c r="BZ440" s="96" t="s">
        <v>566</v>
      </c>
      <c r="CA440" s="96" t="s">
        <v>566</v>
      </c>
      <c r="CB440" s="96" t="s">
        <v>566</v>
      </c>
      <c r="CC440" s="96" t="s">
        <v>566</v>
      </c>
      <c r="CD440" s="96" t="s">
        <v>566</v>
      </c>
      <c r="CE440" s="96" t="s">
        <v>566</v>
      </c>
      <c r="CF440" s="88" t="s">
        <v>566</v>
      </c>
      <c r="CG440" s="88" t="s">
        <v>566</v>
      </c>
      <c r="CH440" s="92" t="s">
        <v>566</v>
      </c>
      <c r="CI440" s="91">
        <v>0</v>
      </c>
      <c r="CJ440" s="91">
        <v>0</v>
      </c>
      <c r="CK440" s="90" t="s">
        <v>566</v>
      </c>
      <c r="CL440" s="91">
        <v>-0.88150467399999999</v>
      </c>
      <c r="CM440" s="91">
        <v>-0.25649532600000002</v>
      </c>
      <c r="CN440" s="88" t="s">
        <v>566</v>
      </c>
      <c r="CO440" s="91">
        <v>86.105000000000004</v>
      </c>
      <c r="CP440" s="91">
        <v>111.5821428604</v>
      </c>
      <c r="CQ440" s="91">
        <v>25.8748154518</v>
      </c>
      <c r="CR440" s="91">
        <v>8.6247235056000005</v>
      </c>
      <c r="CS440" s="91">
        <v>1.9998154518</v>
      </c>
      <c r="CT440" s="90">
        <v>1</v>
      </c>
      <c r="CU440" s="96">
        <v>1.0169999999999999</v>
      </c>
      <c r="CV440" s="96">
        <v>0.83299999999999996</v>
      </c>
      <c r="CW440" s="96">
        <v>0.74299999999999999</v>
      </c>
      <c r="CX440" s="93">
        <v>2748</v>
      </c>
      <c r="CY440" s="93">
        <v>2740.98</v>
      </c>
      <c r="CZ440" s="93">
        <v>82.73</v>
      </c>
      <c r="DA440" s="90">
        <v>78</v>
      </c>
      <c r="DB440" s="90" t="s">
        <v>566</v>
      </c>
      <c r="DC440" s="90">
        <v>101.3</v>
      </c>
      <c r="DD440" s="91">
        <v>282</v>
      </c>
      <c r="DE440" s="91">
        <v>-8.5425531914999997</v>
      </c>
      <c r="DF440" s="93">
        <v>17.600000000000001</v>
      </c>
      <c r="DG440" s="88" t="s">
        <v>393</v>
      </c>
      <c r="DH440" s="88" t="s">
        <v>566</v>
      </c>
      <c r="DI440" s="88" t="s">
        <v>566</v>
      </c>
      <c r="DJ440" s="88" t="s">
        <v>566</v>
      </c>
      <c r="DK440" s="90">
        <v>0</v>
      </c>
      <c r="DL440" s="91">
        <v>72.162000000000006</v>
      </c>
      <c r="DM440" s="91">
        <v>0.73765407149999995</v>
      </c>
      <c r="DN440" s="91">
        <v>116.2473921632</v>
      </c>
      <c r="DO440" s="91">
        <v>26.956641464899999</v>
      </c>
      <c r="DP440" s="91">
        <v>13.2899728084</v>
      </c>
      <c r="DQ440" s="91">
        <v>3.0816414649000001</v>
      </c>
      <c r="DR440" s="91">
        <v>125.9854141732</v>
      </c>
      <c r="DS440" s="91">
        <v>29.214794211499999</v>
      </c>
      <c r="DT440" s="91">
        <v>23.0279948184</v>
      </c>
      <c r="DU440" s="91">
        <v>5.3397942115000001</v>
      </c>
      <c r="DV440" s="91" t="s">
        <v>566</v>
      </c>
      <c r="DW440" s="97"/>
      <c r="DX440" s="98" t="s">
        <v>5445</v>
      </c>
      <c r="DY440" s="99" t="s">
        <v>689</v>
      </c>
      <c r="DZ440" s="98" t="s">
        <v>689</v>
      </c>
      <c r="EA440" s="100" t="s">
        <v>689</v>
      </c>
      <c r="EB440" s="101" t="s">
        <v>2764</v>
      </c>
      <c r="EC440" s="38"/>
    </row>
    <row r="441" spans="1:133" s="9" customFormat="1" ht="15" customHeight="1" x14ac:dyDescent="0.25">
      <c r="A441" s="17" t="str">
        <f t="shared" si="6"/>
        <v>943_Южно-Ягунское</v>
      </c>
      <c r="B441" s="87">
        <v>88</v>
      </c>
      <c r="C441" s="88" t="s">
        <v>733</v>
      </c>
      <c r="D441" s="88" t="s">
        <v>568</v>
      </c>
      <c r="E441" s="88" t="s">
        <v>525</v>
      </c>
      <c r="F441" s="88" t="s">
        <v>7</v>
      </c>
      <c r="G441" s="88" t="s">
        <v>29</v>
      </c>
      <c r="H441" s="88" t="s">
        <v>3072</v>
      </c>
      <c r="I441" s="89">
        <v>943</v>
      </c>
      <c r="J441" s="88" t="s">
        <v>2141</v>
      </c>
      <c r="K441" s="88" t="s">
        <v>688</v>
      </c>
      <c r="L441" s="88" t="s">
        <v>566</v>
      </c>
      <c r="M441" s="88" t="s">
        <v>226</v>
      </c>
      <c r="N441" s="88" t="s">
        <v>14</v>
      </c>
      <c r="O441" s="90">
        <v>9.6999999999999993</v>
      </c>
      <c r="P441" s="90">
        <v>3216</v>
      </c>
      <c r="Q441" s="90">
        <v>3225.7</v>
      </c>
      <c r="R441" s="91">
        <v>396.95</v>
      </c>
      <c r="S441" s="90" t="s">
        <v>150</v>
      </c>
      <c r="T441" s="90">
        <v>3268.7</v>
      </c>
      <c r="U441" s="90">
        <v>9.6999999999999993</v>
      </c>
      <c r="V441" s="88" t="s">
        <v>31</v>
      </c>
      <c r="W441" s="88" t="s">
        <v>65</v>
      </c>
      <c r="X441" s="88" t="s">
        <v>268</v>
      </c>
      <c r="Y441" s="90" t="s">
        <v>552</v>
      </c>
      <c r="Z441" s="90" t="s">
        <v>566</v>
      </c>
      <c r="AA441" s="90">
        <v>73</v>
      </c>
      <c r="AB441" s="91" t="s">
        <v>4085</v>
      </c>
      <c r="AC441" s="88" t="s">
        <v>566</v>
      </c>
      <c r="AD441" s="90" t="s">
        <v>566</v>
      </c>
      <c r="AE441" s="90" t="s">
        <v>1957</v>
      </c>
      <c r="AF441" s="90" t="s">
        <v>65</v>
      </c>
      <c r="AG441" s="91" t="s">
        <v>3423</v>
      </c>
      <c r="AH441" s="92" t="s">
        <v>2573</v>
      </c>
      <c r="AI441" s="93">
        <v>880</v>
      </c>
      <c r="AJ441" s="88" t="s">
        <v>566</v>
      </c>
      <c r="AK441" s="90" t="s">
        <v>566</v>
      </c>
      <c r="AL441" s="91">
        <v>19.5</v>
      </c>
      <c r="AM441" s="91">
        <v>18.929188261099998</v>
      </c>
      <c r="AN441" s="91">
        <v>1999</v>
      </c>
      <c r="AO441" s="90">
        <v>21.5</v>
      </c>
      <c r="AP441" s="91">
        <v>235.59</v>
      </c>
      <c r="AQ441" s="91" t="s">
        <v>566</v>
      </c>
      <c r="AR441" s="91" t="s">
        <v>566</v>
      </c>
      <c r="AS441" s="91">
        <v>106.32</v>
      </c>
      <c r="AT441" s="91">
        <v>107.31</v>
      </c>
      <c r="AU441" s="90">
        <v>0</v>
      </c>
      <c r="AV441" s="90">
        <v>50</v>
      </c>
      <c r="AW441" s="91">
        <v>0</v>
      </c>
      <c r="AX441" s="91" t="s">
        <v>566</v>
      </c>
      <c r="AY441" s="91">
        <v>257.75</v>
      </c>
      <c r="AZ441" s="88" t="s">
        <v>4928</v>
      </c>
      <c r="BA441" s="91">
        <v>258.89999999999998</v>
      </c>
      <c r="BB441" s="91">
        <v>151.43</v>
      </c>
      <c r="BC441" s="94">
        <v>0.25310044240000001</v>
      </c>
      <c r="BD441" s="91">
        <v>38.326999999999998</v>
      </c>
      <c r="BE441" s="95">
        <v>10.898999999999999</v>
      </c>
      <c r="BF441" s="91">
        <v>28.45</v>
      </c>
      <c r="BG441" s="91">
        <v>30.8</v>
      </c>
      <c r="BH441" s="94" t="s">
        <v>566</v>
      </c>
      <c r="BI441" s="94" t="s">
        <v>566</v>
      </c>
      <c r="BJ441" s="93">
        <v>740</v>
      </c>
      <c r="BK441" s="94">
        <v>4</v>
      </c>
      <c r="BL441" s="91">
        <v>877.11838999999998</v>
      </c>
      <c r="BM441" s="96">
        <v>68.415234679999998</v>
      </c>
      <c r="BN441" s="96" t="s">
        <v>566</v>
      </c>
      <c r="BO441" s="88" t="s">
        <v>430</v>
      </c>
      <c r="BP441" s="88" t="s">
        <v>566</v>
      </c>
      <c r="BQ441" s="91">
        <v>38.326999999999998</v>
      </c>
      <c r="BR441" s="95">
        <v>10.898999999999999</v>
      </c>
      <c r="BS441" s="91">
        <v>28.45</v>
      </c>
      <c r="BT441" s="90">
        <v>30</v>
      </c>
      <c r="BU441" s="91">
        <v>0</v>
      </c>
      <c r="BV441" s="91">
        <v>853.41</v>
      </c>
      <c r="BW441" s="96">
        <v>66.565979999999996</v>
      </c>
      <c r="BX441" s="96" t="s">
        <v>566</v>
      </c>
      <c r="BY441" s="96" t="s">
        <v>566</v>
      </c>
      <c r="BZ441" s="96" t="s">
        <v>566</v>
      </c>
      <c r="CA441" s="96" t="s">
        <v>566</v>
      </c>
      <c r="CB441" s="96" t="s">
        <v>566</v>
      </c>
      <c r="CC441" s="96" t="s">
        <v>566</v>
      </c>
      <c r="CD441" s="96" t="s">
        <v>566</v>
      </c>
      <c r="CE441" s="96" t="s">
        <v>566</v>
      </c>
      <c r="CF441" s="88" t="s">
        <v>566</v>
      </c>
      <c r="CG441" s="88" t="s">
        <v>566</v>
      </c>
      <c r="CH441" s="92" t="s">
        <v>566</v>
      </c>
      <c r="CI441" s="91">
        <v>0</v>
      </c>
      <c r="CJ441" s="91">
        <v>0</v>
      </c>
      <c r="CK441" s="90" t="s">
        <v>566</v>
      </c>
      <c r="CL441" s="91">
        <v>3.6570929100000003E-2</v>
      </c>
      <c r="CM441" s="91">
        <v>-1.2905709291</v>
      </c>
      <c r="CN441" s="88" t="s">
        <v>566</v>
      </c>
      <c r="CO441" s="91">
        <v>86.105000000000004</v>
      </c>
      <c r="CP441" s="91">
        <v>43.187552658100003</v>
      </c>
      <c r="CQ441" s="91">
        <v>32.054300226000002</v>
      </c>
      <c r="CR441" s="91">
        <v>4.8600929824000003</v>
      </c>
      <c r="CS441" s="91">
        <v>3.607300226</v>
      </c>
      <c r="CT441" s="90">
        <v>-3.5</v>
      </c>
      <c r="CU441" s="96">
        <v>1.0169999999999999</v>
      </c>
      <c r="CV441" s="96">
        <v>0.83299999999999996</v>
      </c>
      <c r="CW441" s="96">
        <v>0.74299999999999999</v>
      </c>
      <c r="CX441" s="93">
        <v>2748</v>
      </c>
      <c r="CY441" s="93">
        <v>2736.32</v>
      </c>
      <c r="CZ441" s="93">
        <v>82.73</v>
      </c>
      <c r="DA441" s="90">
        <v>78</v>
      </c>
      <c r="DB441" s="90" t="s">
        <v>566</v>
      </c>
      <c r="DC441" s="90">
        <v>101.3</v>
      </c>
      <c r="DD441" s="91">
        <v>282</v>
      </c>
      <c r="DE441" s="91">
        <v>-8.5992907801000005</v>
      </c>
      <c r="DF441" s="93">
        <v>17.600000000000001</v>
      </c>
      <c r="DG441" s="88" t="s">
        <v>393</v>
      </c>
      <c r="DH441" s="88" t="s">
        <v>566</v>
      </c>
      <c r="DI441" s="88" t="s">
        <v>566</v>
      </c>
      <c r="DJ441" s="88" t="s">
        <v>2501</v>
      </c>
      <c r="DK441" s="90">
        <v>-4.5</v>
      </c>
      <c r="DL441" s="91">
        <v>10.898999999999999</v>
      </c>
      <c r="DM441" s="91">
        <v>0.33105342500000001</v>
      </c>
      <c r="DN441" s="91">
        <v>50.131420151999997</v>
      </c>
      <c r="DO441" s="91">
        <v>37.208118853899997</v>
      </c>
      <c r="DP441" s="91">
        <v>11.8039604763</v>
      </c>
      <c r="DQ441" s="91">
        <v>8.7611188538999993</v>
      </c>
      <c r="DR441" s="91">
        <v>56.488308019400002</v>
      </c>
      <c r="DS441" s="91">
        <v>41.926274425599999</v>
      </c>
      <c r="DT441" s="91">
        <v>18.1608483437</v>
      </c>
      <c r="DU441" s="91">
        <v>13.4792744256</v>
      </c>
      <c r="DV441" s="91">
        <v>147.32137750000001</v>
      </c>
      <c r="DW441" s="97"/>
      <c r="DX441" s="98" t="s">
        <v>4966</v>
      </c>
      <c r="DY441" s="99" t="s">
        <v>689</v>
      </c>
      <c r="DZ441" s="98" t="s">
        <v>689</v>
      </c>
      <c r="EA441" s="100" t="s">
        <v>689</v>
      </c>
      <c r="EB441" s="101" t="s">
        <v>2764</v>
      </c>
      <c r="EC441" s="38"/>
    </row>
    <row r="442" spans="1:133" s="9" customFormat="1" ht="15" customHeight="1" x14ac:dyDescent="0.25">
      <c r="A442" s="17" t="str">
        <f t="shared" si="6"/>
        <v>956Г_Южно-Ягунское</v>
      </c>
      <c r="B442" s="87">
        <v>89</v>
      </c>
      <c r="C442" s="88" t="s">
        <v>733</v>
      </c>
      <c r="D442" s="88" t="s">
        <v>568</v>
      </c>
      <c r="E442" s="88" t="s">
        <v>525</v>
      </c>
      <c r="F442" s="88" t="s">
        <v>7</v>
      </c>
      <c r="G442" s="88" t="s">
        <v>29</v>
      </c>
      <c r="H442" s="88" t="s">
        <v>224</v>
      </c>
      <c r="I442" s="89" t="s">
        <v>3375</v>
      </c>
      <c r="J442" s="88" t="s">
        <v>2141</v>
      </c>
      <c r="K442" s="88" t="s">
        <v>688</v>
      </c>
      <c r="L442" s="88" t="s">
        <v>396</v>
      </c>
      <c r="M442" s="88" t="s">
        <v>34</v>
      </c>
      <c r="N442" s="88" t="s">
        <v>6</v>
      </c>
      <c r="O442" s="90">
        <v>351.57</v>
      </c>
      <c r="P442" s="90">
        <v>3185.85</v>
      </c>
      <c r="Q442" s="90">
        <v>3537.42</v>
      </c>
      <c r="R442" s="91">
        <v>813.53700000000003</v>
      </c>
      <c r="S442" s="90" t="s">
        <v>699</v>
      </c>
      <c r="T442" s="90">
        <v>3538</v>
      </c>
      <c r="U442" s="90">
        <v>351.57</v>
      </c>
      <c r="V442" s="88" t="s">
        <v>31</v>
      </c>
      <c r="W442" s="88" t="s">
        <v>94</v>
      </c>
      <c r="X442" s="88" t="s">
        <v>472</v>
      </c>
      <c r="Y442" s="90" t="s">
        <v>1055</v>
      </c>
      <c r="Z442" s="90" t="s">
        <v>566</v>
      </c>
      <c r="AA442" s="90">
        <v>73</v>
      </c>
      <c r="AB442" s="91" t="s">
        <v>4134</v>
      </c>
      <c r="AC442" s="88" t="s">
        <v>566</v>
      </c>
      <c r="AD442" s="90" t="s">
        <v>566</v>
      </c>
      <c r="AE442" s="90" t="s">
        <v>2019</v>
      </c>
      <c r="AF442" s="90" t="s">
        <v>94</v>
      </c>
      <c r="AG442" s="91" t="s">
        <v>3440</v>
      </c>
      <c r="AH442" s="92" t="s">
        <v>3399</v>
      </c>
      <c r="AI442" s="93">
        <v>300</v>
      </c>
      <c r="AJ442" s="88" t="s">
        <v>722</v>
      </c>
      <c r="AK442" s="90" t="s">
        <v>566</v>
      </c>
      <c r="AL442" s="91">
        <v>19.5</v>
      </c>
      <c r="AM442" s="91">
        <v>18.485072790899999</v>
      </c>
      <c r="AN442" s="91">
        <v>2028</v>
      </c>
      <c r="AO442" s="90">
        <v>20.7</v>
      </c>
      <c r="AP442" s="91">
        <v>332.64800000000002</v>
      </c>
      <c r="AQ442" s="91">
        <v>42.95</v>
      </c>
      <c r="AR442" s="91">
        <v>71</v>
      </c>
      <c r="AS442" s="91">
        <v>73.881051351699995</v>
      </c>
      <c r="AT442" s="91">
        <v>74.653632340100003</v>
      </c>
      <c r="AU442" s="90">
        <v>450</v>
      </c>
      <c r="AV442" s="90">
        <v>0</v>
      </c>
      <c r="AW442" s="91">
        <v>1.27</v>
      </c>
      <c r="AX442" s="91" t="s">
        <v>566</v>
      </c>
      <c r="AY442" s="91">
        <v>167.37</v>
      </c>
      <c r="AZ442" s="88" t="s">
        <v>4928</v>
      </c>
      <c r="BA442" s="91">
        <v>168.2</v>
      </c>
      <c r="BB442" s="91">
        <v>93.488948648299996</v>
      </c>
      <c r="BC442" s="94">
        <v>0.19039683569999999</v>
      </c>
      <c r="BD442" s="91">
        <v>17.8</v>
      </c>
      <c r="BE442" s="95">
        <v>10.404999999999999</v>
      </c>
      <c r="BF442" s="91">
        <v>13.6</v>
      </c>
      <c r="BG442" s="91">
        <v>31</v>
      </c>
      <c r="BH442" s="94">
        <v>0.46666999999999997</v>
      </c>
      <c r="BI442" s="94">
        <v>0.71667000000000003</v>
      </c>
      <c r="BJ442" s="93">
        <v>293</v>
      </c>
      <c r="BK442" s="94">
        <v>1</v>
      </c>
      <c r="BL442" s="91">
        <v>421.13592</v>
      </c>
      <c r="BM442" s="96">
        <v>16.845436849999999</v>
      </c>
      <c r="BN442" s="96" t="s">
        <v>566</v>
      </c>
      <c r="BO442" s="88" t="s">
        <v>696</v>
      </c>
      <c r="BP442" s="88" t="s">
        <v>566</v>
      </c>
      <c r="BQ442" s="91">
        <v>17.8</v>
      </c>
      <c r="BR442" s="95">
        <v>10.404999999999999</v>
      </c>
      <c r="BS442" s="91">
        <v>13.6</v>
      </c>
      <c r="BT442" s="90">
        <v>30</v>
      </c>
      <c r="BU442" s="91">
        <v>0</v>
      </c>
      <c r="BV442" s="91">
        <v>408.09</v>
      </c>
      <c r="BW442" s="96">
        <v>16.323599999999999</v>
      </c>
      <c r="BX442" s="96" t="s">
        <v>566</v>
      </c>
      <c r="BY442" s="96" t="s">
        <v>566</v>
      </c>
      <c r="BZ442" s="96" t="s">
        <v>566</v>
      </c>
      <c r="CA442" s="96" t="s">
        <v>566</v>
      </c>
      <c r="CB442" s="96" t="s">
        <v>566</v>
      </c>
      <c r="CC442" s="96" t="s">
        <v>566</v>
      </c>
      <c r="CD442" s="96" t="s">
        <v>566</v>
      </c>
      <c r="CE442" s="96" t="s">
        <v>566</v>
      </c>
      <c r="CF442" s="88" t="s">
        <v>566</v>
      </c>
      <c r="CG442" s="88" t="s">
        <v>566</v>
      </c>
      <c r="CH442" s="92" t="s">
        <v>566</v>
      </c>
      <c r="CI442" s="91">
        <v>0</v>
      </c>
      <c r="CJ442" s="91">
        <v>0</v>
      </c>
      <c r="CK442" s="90" t="s">
        <v>566</v>
      </c>
      <c r="CL442" s="91">
        <v>0.102359084</v>
      </c>
      <c r="CM442" s="91">
        <v>-0.549359084</v>
      </c>
      <c r="CN442" s="88" t="s">
        <v>566</v>
      </c>
      <c r="CO442" s="91">
        <v>60.52</v>
      </c>
      <c r="CP442" s="91">
        <v>20.207930334099999</v>
      </c>
      <c r="CQ442" s="91">
        <v>15.443841474299999</v>
      </c>
      <c r="CR442" s="91">
        <v>2.4082906033000002</v>
      </c>
      <c r="CS442" s="91">
        <v>1.8408414742999999</v>
      </c>
      <c r="CT442" s="90">
        <v>-3.5</v>
      </c>
      <c r="CU442" s="96">
        <v>1.014</v>
      </c>
      <c r="CV442" s="96">
        <v>0.85299999999999998</v>
      </c>
      <c r="CW442" s="96">
        <v>0.82299999999999995</v>
      </c>
      <c r="CX442" s="93">
        <v>2298</v>
      </c>
      <c r="CY442" s="93">
        <v>2289.5830000000001</v>
      </c>
      <c r="CZ442" s="93">
        <v>82.73</v>
      </c>
      <c r="DA442" s="90">
        <v>40</v>
      </c>
      <c r="DB442" s="90" t="s">
        <v>566</v>
      </c>
      <c r="DC442" s="90">
        <v>71.2</v>
      </c>
      <c r="DD442" s="91">
        <v>212</v>
      </c>
      <c r="DE442" s="91">
        <v>-21.0518867925</v>
      </c>
      <c r="DF442" s="93">
        <v>38.1</v>
      </c>
      <c r="DG442" s="88" t="s">
        <v>393</v>
      </c>
      <c r="DH442" s="88" t="s">
        <v>566</v>
      </c>
      <c r="DI442" s="88" t="s">
        <v>566</v>
      </c>
      <c r="DJ442" s="88" t="s">
        <v>3334</v>
      </c>
      <c r="DK442" s="90">
        <v>-4.5</v>
      </c>
      <c r="DL442" s="91">
        <v>10.404999999999999</v>
      </c>
      <c r="DM442" s="91">
        <v>0.2490295642</v>
      </c>
      <c r="DN442" s="91">
        <v>23.28151214</v>
      </c>
      <c r="DO442" s="91">
        <v>17.7928158315</v>
      </c>
      <c r="DP442" s="91">
        <v>5.4818724092000002</v>
      </c>
      <c r="DQ442" s="91">
        <v>4.1898158314999998</v>
      </c>
      <c r="DR442" s="91">
        <v>26.431499885800001</v>
      </c>
      <c r="DS442" s="91">
        <v>20.200183166399999</v>
      </c>
      <c r="DT442" s="91">
        <v>8.631860155</v>
      </c>
      <c r="DU442" s="91">
        <v>6.5971831663999998</v>
      </c>
      <c r="DV442" s="91" t="s">
        <v>566</v>
      </c>
      <c r="DW442" s="97"/>
      <c r="DX442" s="98" t="s">
        <v>689</v>
      </c>
      <c r="DY442" s="99" t="s">
        <v>689</v>
      </c>
      <c r="DZ442" s="98" t="s">
        <v>689</v>
      </c>
      <c r="EA442" s="100" t="s">
        <v>689</v>
      </c>
      <c r="EB442" s="101" t="s">
        <v>2764</v>
      </c>
      <c r="EC442" s="38"/>
    </row>
    <row r="443" spans="1:133" s="9" customFormat="1" ht="15" customHeight="1" x14ac:dyDescent="0.25">
      <c r="A443" s="17" t="str">
        <f t="shared" si="6"/>
        <v>957_Южно-Ягунское</v>
      </c>
      <c r="B443" s="87">
        <v>90</v>
      </c>
      <c r="C443" s="88" t="s">
        <v>733</v>
      </c>
      <c r="D443" s="88" t="s">
        <v>568</v>
      </c>
      <c r="E443" s="88" t="s">
        <v>525</v>
      </c>
      <c r="F443" s="88" t="s">
        <v>7</v>
      </c>
      <c r="G443" s="88" t="s">
        <v>29</v>
      </c>
      <c r="H443" s="88" t="s">
        <v>3072</v>
      </c>
      <c r="I443" s="89">
        <v>957</v>
      </c>
      <c r="J443" s="88" t="s">
        <v>2141</v>
      </c>
      <c r="K443" s="88" t="s">
        <v>688</v>
      </c>
      <c r="L443" s="88" t="s">
        <v>566</v>
      </c>
      <c r="M443" s="88" t="s">
        <v>226</v>
      </c>
      <c r="N443" s="88" t="s">
        <v>14</v>
      </c>
      <c r="O443" s="90">
        <v>9</v>
      </c>
      <c r="P443" s="90">
        <v>2946</v>
      </c>
      <c r="Q443" s="90">
        <v>2955</v>
      </c>
      <c r="R443" s="91">
        <v>122.12</v>
      </c>
      <c r="S443" s="90" t="s">
        <v>150</v>
      </c>
      <c r="T443" s="90">
        <v>2972</v>
      </c>
      <c r="U443" s="90">
        <v>3</v>
      </c>
      <c r="V443" s="88" t="s">
        <v>31</v>
      </c>
      <c r="W443" s="88" t="s">
        <v>112</v>
      </c>
      <c r="X443" s="88" t="s">
        <v>2172</v>
      </c>
      <c r="Y443" s="90" t="s">
        <v>979</v>
      </c>
      <c r="Z443" s="90" t="s">
        <v>566</v>
      </c>
      <c r="AA443" s="90">
        <v>73</v>
      </c>
      <c r="AB443" s="91" t="s">
        <v>4135</v>
      </c>
      <c r="AC443" s="88" t="s">
        <v>566</v>
      </c>
      <c r="AD443" s="90" t="s">
        <v>566</v>
      </c>
      <c r="AE443" s="90" t="s">
        <v>1265</v>
      </c>
      <c r="AF443" s="90" t="s">
        <v>112</v>
      </c>
      <c r="AG443" s="91" t="s">
        <v>3512</v>
      </c>
      <c r="AH443" s="92" t="s">
        <v>4865</v>
      </c>
      <c r="AI443" s="93">
        <v>69</v>
      </c>
      <c r="AJ443" s="88" t="s">
        <v>722</v>
      </c>
      <c r="AK443" s="90" t="s">
        <v>566</v>
      </c>
      <c r="AL443" s="91">
        <v>19.5</v>
      </c>
      <c r="AM443" s="91">
        <v>18.929188261099998</v>
      </c>
      <c r="AN443" s="91">
        <v>2081</v>
      </c>
      <c r="AO443" s="90">
        <v>22</v>
      </c>
      <c r="AP443" s="91">
        <v>81.602000000000004</v>
      </c>
      <c r="AQ443" s="91">
        <v>43.757777777800001</v>
      </c>
      <c r="AR443" s="91">
        <v>85</v>
      </c>
      <c r="AS443" s="91">
        <v>88.784939001699996</v>
      </c>
      <c r="AT443" s="91">
        <v>89.452479079699998</v>
      </c>
      <c r="AU443" s="90">
        <v>1060</v>
      </c>
      <c r="AV443" s="90">
        <v>0</v>
      </c>
      <c r="AW443" s="91">
        <v>31.4</v>
      </c>
      <c r="AX443" s="91" t="s">
        <v>566</v>
      </c>
      <c r="AY443" s="91">
        <v>153.63999999999999</v>
      </c>
      <c r="AZ443" s="88" t="s">
        <v>4928</v>
      </c>
      <c r="BA443" s="91">
        <v>154.4</v>
      </c>
      <c r="BB443" s="91">
        <v>64.855060998300004</v>
      </c>
      <c r="BC443" s="94">
        <v>0.26171974469999998</v>
      </c>
      <c r="BD443" s="91">
        <v>16.794</v>
      </c>
      <c r="BE443" s="95">
        <v>41.228000000000002</v>
      </c>
      <c r="BF443" s="91">
        <v>8.2200000000000006</v>
      </c>
      <c r="BG443" s="91">
        <v>30.8</v>
      </c>
      <c r="BH443" s="94">
        <v>8.3330000000000001E-2</v>
      </c>
      <c r="BI443" s="94">
        <v>0.41666999999999998</v>
      </c>
      <c r="BJ443" s="93">
        <v>123</v>
      </c>
      <c r="BK443" s="94">
        <v>6</v>
      </c>
      <c r="BL443" s="91">
        <v>252.81546</v>
      </c>
      <c r="BM443" s="96">
        <v>19.719606169999999</v>
      </c>
      <c r="BN443" s="96" t="s">
        <v>566</v>
      </c>
      <c r="BO443" s="88" t="s">
        <v>696</v>
      </c>
      <c r="BP443" s="88" t="s">
        <v>566</v>
      </c>
      <c r="BQ443" s="91">
        <v>16.794</v>
      </c>
      <c r="BR443" s="95">
        <v>41.228000000000002</v>
      </c>
      <c r="BS443" s="91">
        <v>8.2200000000000006</v>
      </c>
      <c r="BT443" s="90">
        <v>30</v>
      </c>
      <c r="BU443" s="91">
        <v>0</v>
      </c>
      <c r="BV443" s="91">
        <v>246.66</v>
      </c>
      <c r="BW443" s="96">
        <v>19.23948</v>
      </c>
      <c r="BX443" s="96" t="s">
        <v>566</v>
      </c>
      <c r="BY443" s="96" t="s">
        <v>566</v>
      </c>
      <c r="BZ443" s="96" t="s">
        <v>566</v>
      </c>
      <c r="CA443" s="96" t="s">
        <v>566</v>
      </c>
      <c r="CB443" s="96" t="s">
        <v>566</v>
      </c>
      <c r="CC443" s="96" t="s">
        <v>566</v>
      </c>
      <c r="CD443" s="96" t="s">
        <v>566</v>
      </c>
      <c r="CE443" s="96" t="s">
        <v>566</v>
      </c>
      <c r="CF443" s="88" t="s">
        <v>566</v>
      </c>
      <c r="CG443" s="88" t="s">
        <v>566</v>
      </c>
      <c r="CH443" s="92" t="s">
        <v>566</v>
      </c>
      <c r="CI443" s="91">
        <v>0</v>
      </c>
      <c r="CJ443" s="91">
        <v>0</v>
      </c>
      <c r="CK443" s="90" t="s">
        <v>566</v>
      </c>
      <c r="CL443" s="91">
        <v>3.0615093182000002</v>
      </c>
      <c r="CM443" s="91">
        <v>-2.2155093182000001</v>
      </c>
      <c r="CN443" s="88" t="s">
        <v>566</v>
      </c>
      <c r="CO443" s="91">
        <v>86.105000000000004</v>
      </c>
      <c r="CP443" s="91">
        <v>17.409703823899999</v>
      </c>
      <c r="CQ443" s="91">
        <v>8.5232682400000002</v>
      </c>
      <c r="CR443" s="91">
        <v>0.61610610030000001</v>
      </c>
      <c r="CS443" s="91">
        <v>0.30126824000000002</v>
      </c>
      <c r="CT443" s="90">
        <v>-3.66</v>
      </c>
      <c r="CU443" s="96">
        <v>1.0169999999999999</v>
      </c>
      <c r="CV443" s="96">
        <v>0.83299999999999996</v>
      </c>
      <c r="CW443" s="96">
        <v>0.74299999999999999</v>
      </c>
      <c r="CX443" s="93">
        <v>2748</v>
      </c>
      <c r="CY443" s="93">
        <v>2740.32</v>
      </c>
      <c r="CZ443" s="93">
        <v>83.56</v>
      </c>
      <c r="DA443" s="90">
        <v>78</v>
      </c>
      <c r="DB443" s="90" t="s">
        <v>566</v>
      </c>
      <c r="DC443" s="90">
        <v>101.3</v>
      </c>
      <c r="DD443" s="91">
        <v>282</v>
      </c>
      <c r="DE443" s="91">
        <v>-45.5177304965</v>
      </c>
      <c r="DF443" s="93">
        <v>17.600000000000001</v>
      </c>
      <c r="DG443" s="88" t="s">
        <v>393</v>
      </c>
      <c r="DH443" s="88" t="s">
        <v>566</v>
      </c>
      <c r="DI443" s="88" t="s">
        <v>566</v>
      </c>
      <c r="DJ443" s="88" t="s">
        <v>4915</v>
      </c>
      <c r="DK443" s="90">
        <v>-4.5</v>
      </c>
      <c r="DL443" s="91">
        <v>41.228000000000002</v>
      </c>
      <c r="DM443" s="91">
        <v>0.32941884040000002</v>
      </c>
      <c r="DN443" s="91">
        <v>21.138107142300001</v>
      </c>
      <c r="DO443" s="91">
        <v>10.3485825539</v>
      </c>
      <c r="DP443" s="91">
        <v>4.3445094187000004</v>
      </c>
      <c r="DQ443" s="91">
        <v>2.1265825539000001</v>
      </c>
      <c r="DR443" s="91">
        <v>21.913600101099998</v>
      </c>
      <c r="DS443" s="91">
        <v>10.728240621199999</v>
      </c>
      <c r="DT443" s="91">
        <v>5.1200023774999996</v>
      </c>
      <c r="DU443" s="91">
        <v>2.5062406211999999</v>
      </c>
      <c r="DV443" s="91" t="s">
        <v>566</v>
      </c>
      <c r="DW443" s="97"/>
      <c r="DX443" s="98" t="s">
        <v>689</v>
      </c>
      <c r="DY443" s="99" t="s">
        <v>689</v>
      </c>
      <c r="DZ443" s="98" t="s">
        <v>689</v>
      </c>
      <c r="EA443" s="100" t="s">
        <v>689</v>
      </c>
      <c r="EB443" s="101" t="s">
        <v>2763</v>
      </c>
      <c r="EC443" s="38"/>
    </row>
    <row r="444" spans="1:133" s="9" customFormat="1" ht="15" customHeight="1" x14ac:dyDescent="0.25">
      <c r="A444" s="17" t="str">
        <f t="shared" si="6"/>
        <v>971_Южно-Ягунское</v>
      </c>
      <c r="B444" s="87">
        <v>91</v>
      </c>
      <c r="C444" s="88" t="s">
        <v>733</v>
      </c>
      <c r="D444" s="88" t="s">
        <v>568</v>
      </c>
      <c r="E444" s="88" t="s">
        <v>525</v>
      </c>
      <c r="F444" s="88" t="s">
        <v>7</v>
      </c>
      <c r="G444" s="88" t="s">
        <v>29</v>
      </c>
      <c r="H444" s="88" t="s">
        <v>3072</v>
      </c>
      <c r="I444" s="89">
        <v>971</v>
      </c>
      <c r="J444" s="88" t="s">
        <v>2141</v>
      </c>
      <c r="K444" s="88" t="s">
        <v>688</v>
      </c>
      <c r="L444" s="88" t="s">
        <v>566</v>
      </c>
      <c r="M444" s="88" t="s">
        <v>226</v>
      </c>
      <c r="N444" s="88" t="s">
        <v>14</v>
      </c>
      <c r="O444" s="90">
        <v>10</v>
      </c>
      <c r="P444" s="90">
        <v>2973</v>
      </c>
      <c r="Q444" s="90">
        <v>2983</v>
      </c>
      <c r="R444" s="91">
        <v>148.33000000000001</v>
      </c>
      <c r="S444" s="90" t="s">
        <v>150</v>
      </c>
      <c r="T444" s="90">
        <v>3009.2</v>
      </c>
      <c r="U444" s="90">
        <v>10</v>
      </c>
      <c r="V444" s="88" t="s">
        <v>31</v>
      </c>
      <c r="W444" s="88" t="s">
        <v>65</v>
      </c>
      <c r="X444" s="88" t="s">
        <v>268</v>
      </c>
      <c r="Y444" s="90" t="s">
        <v>979</v>
      </c>
      <c r="Z444" s="90" t="s">
        <v>566</v>
      </c>
      <c r="AA444" s="90">
        <v>73</v>
      </c>
      <c r="AB444" s="91" t="s">
        <v>4136</v>
      </c>
      <c r="AC444" s="88" t="s">
        <v>566</v>
      </c>
      <c r="AD444" s="90" t="s">
        <v>566</v>
      </c>
      <c r="AE444" s="90" t="s">
        <v>4796</v>
      </c>
      <c r="AF444" s="90" t="s">
        <v>65</v>
      </c>
      <c r="AG444" s="91" t="s">
        <v>4004</v>
      </c>
      <c r="AH444" s="92" t="s">
        <v>3327</v>
      </c>
      <c r="AI444" s="93">
        <v>345</v>
      </c>
      <c r="AJ444" s="88" t="s">
        <v>722</v>
      </c>
      <c r="AK444" s="90" t="s">
        <v>566</v>
      </c>
      <c r="AL444" s="91">
        <v>19.5</v>
      </c>
      <c r="AM444" s="91">
        <v>18.485072790899999</v>
      </c>
      <c r="AN444" s="91">
        <v>1146</v>
      </c>
      <c r="AO444" s="90">
        <v>20.8</v>
      </c>
      <c r="AP444" s="91">
        <v>43.975000000000001</v>
      </c>
      <c r="AQ444" s="91">
        <v>105.61</v>
      </c>
      <c r="AR444" s="91">
        <v>84</v>
      </c>
      <c r="AS444" s="91">
        <v>147.87038790509999</v>
      </c>
      <c r="AT444" s="91">
        <v>148.34425725360001</v>
      </c>
      <c r="AU444" s="90">
        <v>0</v>
      </c>
      <c r="AV444" s="90">
        <v>57</v>
      </c>
      <c r="AW444" s="91">
        <v>0</v>
      </c>
      <c r="AX444" s="91" t="s">
        <v>566</v>
      </c>
      <c r="AY444" s="91">
        <v>279.5</v>
      </c>
      <c r="AZ444" s="88" t="s">
        <v>4928</v>
      </c>
      <c r="BA444" s="91">
        <v>280.10000000000002</v>
      </c>
      <c r="BB444" s="91">
        <v>131.62961209490001</v>
      </c>
      <c r="BC444" s="94">
        <v>0.42442577399999998</v>
      </c>
      <c r="BD444" s="91">
        <v>55.866999999999997</v>
      </c>
      <c r="BE444" s="95">
        <v>2.6859999999999999</v>
      </c>
      <c r="BF444" s="91">
        <v>45.29</v>
      </c>
      <c r="BG444" s="91">
        <v>30.7</v>
      </c>
      <c r="BH444" s="94" t="s">
        <v>566</v>
      </c>
      <c r="BI444" s="94" t="s">
        <v>566</v>
      </c>
      <c r="BJ444" s="93">
        <v>737</v>
      </c>
      <c r="BK444" s="94">
        <v>7</v>
      </c>
      <c r="BL444" s="91">
        <v>1390.6997100000001</v>
      </c>
      <c r="BM444" s="96">
        <v>108.47457744</v>
      </c>
      <c r="BN444" s="96" t="s">
        <v>566</v>
      </c>
      <c r="BO444" s="88" t="s">
        <v>430</v>
      </c>
      <c r="BP444" s="88" t="s">
        <v>566</v>
      </c>
      <c r="BQ444" s="91">
        <v>55.866999999999997</v>
      </c>
      <c r="BR444" s="95">
        <v>2.6859999999999999</v>
      </c>
      <c r="BS444" s="91">
        <v>45.29</v>
      </c>
      <c r="BT444" s="90">
        <v>30</v>
      </c>
      <c r="BU444" s="91">
        <v>0</v>
      </c>
      <c r="BV444" s="91">
        <v>1358.61</v>
      </c>
      <c r="BW444" s="96">
        <v>105.97158</v>
      </c>
      <c r="BX444" s="96" t="s">
        <v>566</v>
      </c>
      <c r="BY444" s="96" t="s">
        <v>566</v>
      </c>
      <c r="BZ444" s="96" t="s">
        <v>566</v>
      </c>
      <c r="CA444" s="96" t="s">
        <v>566</v>
      </c>
      <c r="CB444" s="96" t="s">
        <v>566</v>
      </c>
      <c r="CC444" s="96" t="s">
        <v>566</v>
      </c>
      <c r="CD444" s="96" t="s">
        <v>566</v>
      </c>
      <c r="CE444" s="96" t="s">
        <v>566</v>
      </c>
      <c r="CF444" s="88" t="s">
        <v>566</v>
      </c>
      <c r="CG444" s="88" t="s">
        <v>566</v>
      </c>
      <c r="CH444" s="92" t="s">
        <v>566</v>
      </c>
      <c r="CI444" s="91">
        <v>0</v>
      </c>
      <c r="CJ444" s="91">
        <v>0</v>
      </c>
      <c r="CK444" s="90" t="s">
        <v>566</v>
      </c>
      <c r="CL444" s="91">
        <v>8.38352183E-2</v>
      </c>
      <c r="CM444" s="91">
        <v>-0.68683521830000005</v>
      </c>
      <c r="CN444" s="88" t="s">
        <v>566</v>
      </c>
      <c r="CO444" s="91">
        <v>86.105000000000004</v>
      </c>
      <c r="CP444" s="91">
        <v>81.652561844199994</v>
      </c>
      <c r="CQ444" s="91">
        <v>66.189325148500004</v>
      </c>
      <c r="CR444" s="91">
        <v>25.785094815699999</v>
      </c>
      <c r="CS444" s="91">
        <v>20.902325148500001</v>
      </c>
      <c r="CT444" s="90">
        <v>-3.5</v>
      </c>
      <c r="CU444" s="96">
        <v>1.0169999999999999</v>
      </c>
      <c r="CV444" s="96">
        <v>0.83299999999999996</v>
      </c>
      <c r="CW444" s="96">
        <v>0.74299999999999999</v>
      </c>
      <c r="CX444" s="93">
        <v>2748</v>
      </c>
      <c r="CY444" s="93">
        <v>2741.94</v>
      </c>
      <c r="CZ444" s="93">
        <v>82.73</v>
      </c>
      <c r="DA444" s="90">
        <v>78</v>
      </c>
      <c r="DB444" s="90" t="s">
        <v>566</v>
      </c>
      <c r="DC444" s="90">
        <v>101.3</v>
      </c>
      <c r="DD444" s="91">
        <v>282</v>
      </c>
      <c r="DE444" s="91">
        <v>-0.88652482269999999</v>
      </c>
      <c r="DF444" s="93">
        <v>17.600000000000001</v>
      </c>
      <c r="DG444" s="88" t="s">
        <v>393</v>
      </c>
      <c r="DH444" s="88" t="s">
        <v>566</v>
      </c>
      <c r="DI444" s="88" t="s">
        <v>566</v>
      </c>
      <c r="DJ444" s="88" t="s">
        <v>3328</v>
      </c>
      <c r="DK444" s="90">
        <v>-4.5</v>
      </c>
      <c r="DL444" s="91">
        <v>2.6859999999999999</v>
      </c>
      <c r="DM444" s="91">
        <v>0.55514361899999998</v>
      </c>
      <c r="DN444" s="91">
        <v>73.073339228600005</v>
      </c>
      <c r="DO444" s="91">
        <v>59.234822529100001</v>
      </c>
      <c r="DP444" s="91">
        <v>17.2058722001</v>
      </c>
      <c r="DQ444" s="91">
        <v>13.9478225291</v>
      </c>
      <c r="DR444" s="91">
        <v>106.7996397144</v>
      </c>
      <c r="DS444" s="91">
        <v>86.574088052199997</v>
      </c>
      <c r="DT444" s="91">
        <v>50.932172685899999</v>
      </c>
      <c r="DU444" s="91">
        <v>41.287088052199998</v>
      </c>
      <c r="DV444" s="91" t="s">
        <v>566</v>
      </c>
      <c r="DW444" s="97"/>
      <c r="DX444" s="98" t="s">
        <v>689</v>
      </c>
      <c r="DY444" s="99" t="s">
        <v>689</v>
      </c>
      <c r="DZ444" s="98" t="s">
        <v>689</v>
      </c>
      <c r="EA444" s="100" t="s">
        <v>689</v>
      </c>
      <c r="EB444" s="101" t="s">
        <v>2764</v>
      </c>
      <c r="EC444" s="38"/>
    </row>
    <row r="445" spans="1:133" s="9" customFormat="1" ht="15" customHeight="1" x14ac:dyDescent="0.25">
      <c r="A445" s="17" t="str">
        <f t="shared" si="6"/>
        <v>1117_Южно-Ягунское</v>
      </c>
      <c r="B445" s="87">
        <v>92</v>
      </c>
      <c r="C445" s="88" t="s">
        <v>733</v>
      </c>
      <c r="D445" s="88" t="s">
        <v>568</v>
      </c>
      <c r="E445" s="88" t="s">
        <v>525</v>
      </c>
      <c r="F445" s="88" t="s">
        <v>7</v>
      </c>
      <c r="G445" s="88" t="s">
        <v>29</v>
      </c>
      <c r="H445" s="88" t="s">
        <v>224</v>
      </c>
      <c r="I445" s="89">
        <v>1117</v>
      </c>
      <c r="J445" s="88" t="s">
        <v>14</v>
      </c>
      <c r="K445" s="88" t="s">
        <v>688</v>
      </c>
      <c r="L445" s="88" t="s">
        <v>414</v>
      </c>
      <c r="M445" s="88" t="s">
        <v>34</v>
      </c>
      <c r="N445" s="88" t="s">
        <v>6</v>
      </c>
      <c r="O445" s="90">
        <v>3.8</v>
      </c>
      <c r="P445" s="90">
        <v>2595.6</v>
      </c>
      <c r="Q445" s="90">
        <v>2599.4</v>
      </c>
      <c r="R445" s="91">
        <v>234.56100000000001</v>
      </c>
      <c r="S445" s="90" t="s">
        <v>150</v>
      </c>
      <c r="T445" s="90">
        <v>2636</v>
      </c>
      <c r="U445" s="90">
        <v>3</v>
      </c>
      <c r="V445" s="88" t="s">
        <v>31</v>
      </c>
      <c r="W445" s="88" t="s">
        <v>65</v>
      </c>
      <c r="X445" s="88" t="s">
        <v>1442</v>
      </c>
      <c r="Y445" s="90" t="s">
        <v>974</v>
      </c>
      <c r="Z445" s="90" t="s">
        <v>566</v>
      </c>
      <c r="AA445" s="90">
        <v>73</v>
      </c>
      <c r="AB445" s="91" t="s">
        <v>4137</v>
      </c>
      <c r="AC445" s="88" t="s">
        <v>566</v>
      </c>
      <c r="AD445" s="90" t="s">
        <v>566</v>
      </c>
      <c r="AE445" s="90" t="s">
        <v>4793</v>
      </c>
      <c r="AF445" s="90" t="s">
        <v>65</v>
      </c>
      <c r="AG445" s="91" t="s">
        <v>5446</v>
      </c>
      <c r="AH445" s="92" t="s">
        <v>4926</v>
      </c>
      <c r="AI445" s="93">
        <v>57</v>
      </c>
      <c r="AJ445" s="88" t="s">
        <v>566</v>
      </c>
      <c r="AK445" s="90" t="s">
        <v>566</v>
      </c>
      <c r="AL445" s="91">
        <v>8.6</v>
      </c>
      <c r="AM445" s="91">
        <v>7.5894399231999996</v>
      </c>
      <c r="AN445" s="91">
        <v>1731</v>
      </c>
      <c r="AO445" s="90">
        <v>9.6</v>
      </c>
      <c r="AP445" s="91">
        <v>203.23099999999999</v>
      </c>
      <c r="AQ445" s="91" t="s">
        <v>566</v>
      </c>
      <c r="AR445" s="91" t="s">
        <v>566</v>
      </c>
      <c r="AS445" s="91">
        <v>79.150000000000006</v>
      </c>
      <c r="AT445" s="91">
        <v>80.47</v>
      </c>
      <c r="AU445" s="90">
        <v>170</v>
      </c>
      <c r="AV445" s="90">
        <v>0</v>
      </c>
      <c r="AW445" s="91">
        <v>0.83</v>
      </c>
      <c r="AX445" s="91" t="s">
        <v>566</v>
      </c>
      <c r="AY445" s="91">
        <v>203.73</v>
      </c>
      <c r="AZ445" s="88" t="s">
        <v>5027</v>
      </c>
      <c r="BA445" s="91">
        <v>205.05</v>
      </c>
      <c r="BB445" s="91">
        <v>124.58</v>
      </c>
      <c r="BC445" s="94">
        <v>0.29703804779999998</v>
      </c>
      <c r="BD445" s="91">
        <v>37.005000000000003</v>
      </c>
      <c r="BE445" s="95">
        <v>87.66</v>
      </c>
      <c r="BF445" s="91">
        <v>3.9</v>
      </c>
      <c r="BG445" s="91">
        <v>31</v>
      </c>
      <c r="BH445" s="94">
        <v>0.11667</v>
      </c>
      <c r="BI445" s="94">
        <v>0.33333000000000002</v>
      </c>
      <c r="BJ445" s="93">
        <v>193</v>
      </c>
      <c r="BK445" s="94">
        <v>0</v>
      </c>
      <c r="BL445" s="91">
        <v>120.75005</v>
      </c>
      <c r="BM445" s="96">
        <v>4.8300019000000001</v>
      </c>
      <c r="BN445" s="96" t="s">
        <v>566</v>
      </c>
      <c r="BO445" s="88" t="s">
        <v>696</v>
      </c>
      <c r="BP445" s="88" t="s">
        <v>566</v>
      </c>
      <c r="BQ445" s="91">
        <v>37.005000000000003</v>
      </c>
      <c r="BR445" s="95">
        <v>87.66</v>
      </c>
      <c r="BS445" s="91">
        <v>3.9</v>
      </c>
      <c r="BT445" s="90">
        <v>30</v>
      </c>
      <c r="BU445" s="91">
        <v>0</v>
      </c>
      <c r="BV445" s="91">
        <v>116.85</v>
      </c>
      <c r="BW445" s="96">
        <v>4.6740000000000004</v>
      </c>
      <c r="BX445" s="96" t="s">
        <v>566</v>
      </c>
      <c r="BY445" s="96" t="s">
        <v>566</v>
      </c>
      <c r="BZ445" s="96" t="s">
        <v>566</v>
      </c>
      <c r="CA445" s="96" t="s">
        <v>566</v>
      </c>
      <c r="CB445" s="96" t="s">
        <v>566</v>
      </c>
      <c r="CC445" s="96" t="s">
        <v>566</v>
      </c>
      <c r="CD445" s="96" t="s">
        <v>566</v>
      </c>
      <c r="CE445" s="96" t="s">
        <v>566</v>
      </c>
      <c r="CF445" s="88" t="s">
        <v>566</v>
      </c>
      <c r="CG445" s="88" t="s">
        <v>566</v>
      </c>
      <c r="CH445" s="92" t="s">
        <v>566</v>
      </c>
      <c r="CI445" s="91">
        <v>0</v>
      </c>
      <c r="CJ445" s="91">
        <v>0</v>
      </c>
      <c r="CK445" s="90" t="s">
        <v>566</v>
      </c>
      <c r="CL445" s="91">
        <v>-1.0828735600999999</v>
      </c>
      <c r="CM445" s="91">
        <v>-0.2201264399</v>
      </c>
      <c r="CN445" s="88" t="s">
        <v>566</v>
      </c>
      <c r="CO445" s="91">
        <v>60.52</v>
      </c>
      <c r="CP445" s="91">
        <v>42.327512227600003</v>
      </c>
      <c r="CQ445" s="91">
        <v>4.4553934640000001</v>
      </c>
      <c r="CR445" s="91">
        <v>5.3223509373000004</v>
      </c>
      <c r="CS445" s="91">
        <v>0.56039346400000001</v>
      </c>
      <c r="CT445" s="90">
        <v>-3.5</v>
      </c>
      <c r="CU445" s="96">
        <v>1.014</v>
      </c>
      <c r="CV445" s="96">
        <v>0.85299999999999998</v>
      </c>
      <c r="CW445" s="96">
        <v>0.82299999999999995</v>
      </c>
      <c r="CX445" s="93">
        <v>2298</v>
      </c>
      <c r="CY445" s="93">
        <v>2284.239</v>
      </c>
      <c r="CZ445" s="93">
        <v>76.8</v>
      </c>
      <c r="DA445" s="90">
        <v>40</v>
      </c>
      <c r="DB445" s="90" t="s">
        <v>566</v>
      </c>
      <c r="DC445" s="90">
        <v>71.2</v>
      </c>
      <c r="DD445" s="91">
        <v>212</v>
      </c>
      <c r="DE445" s="91">
        <v>-3.9009433962000002</v>
      </c>
      <c r="DF445" s="93">
        <v>38.1</v>
      </c>
      <c r="DG445" s="88" t="s">
        <v>393</v>
      </c>
      <c r="DH445" s="88" t="s">
        <v>566</v>
      </c>
      <c r="DI445" s="88" t="s">
        <v>566</v>
      </c>
      <c r="DJ445" s="88" t="s">
        <v>1247</v>
      </c>
      <c r="DK445" s="90">
        <v>-4.5</v>
      </c>
      <c r="DL445" s="91">
        <v>87.66</v>
      </c>
      <c r="DM445" s="91">
        <v>0.38852050739999999</v>
      </c>
      <c r="DN445" s="91">
        <v>48.401884814600002</v>
      </c>
      <c r="DO445" s="91">
        <v>5.0947818546999999</v>
      </c>
      <c r="DP445" s="91">
        <v>11.3967235243</v>
      </c>
      <c r="DQ445" s="91">
        <v>1.1997818547000001</v>
      </c>
      <c r="DR445" s="91">
        <v>55.3633952665</v>
      </c>
      <c r="DS445" s="91">
        <v>5.8275503669999997</v>
      </c>
      <c r="DT445" s="91">
        <v>18.358233976200001</v>
      </c>
      <c r="DU445" s="91">
        <v>1.9325503669999999</v>
      </c>
      <c r="DV445" s="91">
        <v>99.025999999999996</v>
      </c>
      <c r="DW445" s="97"/>
      <c r="DX445" s="98" t="s">
        <v>689</v>
      </c>
      <c r="DY445" s="99" t="s">
        <v>689</v>
      </c>
      <c r="DZ445" s="98" t="s">
        <v>689</v>
      </c>
      <c r="EA445" s="100" t="s">
        <v>689</v>
      </c>
      <c r="EB445" s="101" t="s">
        <v>2761</v>
      </c>
      <c r="EC445" s="38"/>
    </row>
    <row r="446" spans="1:133" s="9" customFormat="1" ht="15" customHeight="1" x14ac:dyDescent="0.25">
      <c r="A446" s="17" t="str">
        <f t="shared" si="6"/>
        <v>1120_Южно-Ягунское</v>
      </c>
      <c r="B446" s="87">
        <v>93</v>
      </c>
      <c r="C446" s="88" t="s">
        <v>733</v>
      </c>
      <c r="D446" s="88" t="s">
        <v>568</v>
      </c>
      <c r="E446" s="88" t="s">
        <v>525</v>
      </c>
      <c r="F446" s="88" t="s">
        <v>7</v>
      </c>
      <c r="G446" s="88" t="s">
        <v>29</v>
      </c>
      <c r="H446" s="88" t="s">
        <v>224</v>
      </c>
      <c r="I446" s="89">
        <v>1120</v>
      </c>
      <c r="J446" s="88" t="s">
        <v>19</v>
      </c>
      <c r="K446" s="88" t="s">
        <v>688</v>
      </c>
      <c r="L446" s="88" t="s">
        <v>414</v>
      </c>
      <c r="M446" s="88" t="s">
        <v>34</v>
      </c>
      <c r="N446" s="88" t="s">
        <v>6</v>
      </c>
      <c r="O446" s="90">
        <v>18</v>
      </c>
      <c r="P446" s="90">
        <v>2678</v>
      </c>
      <c r="Q446" s="90">
        <v>2693</v>
      </c>
      <c r="R446" s="91">
        <v>319.72399999999999</v>
      </c>
      <c r="S446" s="90" t="s">
        <v>150</v>
      </c>
      <c r="T446" s="90">
        <v>2691</v>
      </c>
      <c r="U446" s="90">
        <v>3.2</v>
      </c>
      <c r="V446" s="88" t="s">
        <v>31</v>
      </c>
      <c r="W446" s="88" t="s">
        <v>112</v>
      </c>
      <c r="X446" s="88" t="s">
        <v>1758</v>
      </c>
      <c r="Y446" s="90" t="s">
        <v>552</v>
      </c>
      <c r="Z446" s="90" t="s">
        <v>566</v>
      </c>
      <c r="AA446" s="90">
        <v>73</v>
      </c>
      <c r="AB446" s="91" t="s">
        <v>4138</v>
      </c>
      <c r="AC446" s="88" t="s">
        <v>566</v>
      </c>
      <c r="AD446" s="90" t="s">
        <v>566</v>
      </c>
      <c r="AE446" s="90" t="s">
        <v>2019</v>
      </c>
      <c r="AF446" s="90" t="s">
        <v>112</v>
      </c>
      <c r="AG446" s="91" t="s">
        <v>3457</v>
      </c>
      <c r="AH446" s="92" t="s">
        <v>4608</v>
      </c>
      <c r="AI446" s="93">
        <v>185</v>
      </c>
      <c r="AJ446" s="88" t="s">
        <v>722</v>
      </c>
      <c r="AK446" s="90" t="s">
        <v>566</v>
      </c>
      <c r="AL446" s="91">
        <v>27.1</v>
      </c>
      <c r="AM446" s="91">
        <v>23.538119918</v>
      </c>
      <c r="AN446" s="91">
        <v>2159</v>
      </c>
      <c r="AO446" s="90">
        <v>26</v>
      </c>
      <c r="AP446" s="91">
        <v>300.53500000000003</v>
      </c>
      <c r="AQ446" s="91">
        <v>44</v>
      </c>
      <c r="AR446" s="91">
        <v>79</v>
      </c>
      <c r="AS446" s="91">
        <v>66.551088071400002</v>
      </c>
      <c r="AT446" s="91">
        <v>68.329533064499998</v>
      </c>
      <c r="AU446" s="90">
        <v>1472</v>
      </c>
      <c r="AV446" s="90">
        <v>24</v>
      </c>
      <c r="AW446" s="91">
        <v>192.566</v>
      </c>
      <c r="AX446" s="91" t="s">
        <v>566</v>
      </c>
      <c r="AY446" s="91">
        <v>117.93</v>
      </c>
      <c r="AZ446" s="88" t="s">
        <v>4928</v>
      </c>
      <c r="BA446" s="91">
        <v>119.8</v>
      </c>
      <c r="BB446" s="91">
        <v>51.378911928599997</v>
      </c>
      <c r="BC446" s="94">
        <v>0.52263676410000004</v>
      </c>
      <c r="BD446" s="91">
        <v>26.782</v>
      </c>
      <c r="BE446" s="95">
        <v>20.018000000000001</v>
      </c>
      <c r="BF446" s="91">
        <v>18.27</v>
      </c>
      <c r="BG446" s="91">
        <v>30.9</v>
      </c>
      <c r="BH446" s="94">
        <v>0.21667</v>
      </c>
      <c r="BI446" s="94">
        <v>0.16667000000000001</v>
      </c>
      <c r="BJ446" s="93">
        <v>419</v>
      </c>
      <c r="BK446" s="94">
        <v>2</v>
      </c>
      <c r="BL446" s="91">
        <v>564.9117</v>
      </c>
      <c r="BM446" s="96">
        <v>22.59646815</v>
      </c>
      <c r="BN446" s="96" t="s">
        <v>566</v>
      </c>
      <c r="BO446" s="88" t="s">
        <v>696</v>
      </c>
      <c r="BP446" s="88" t="s">
        <v>566</v>
      </c>
      <c r="BQ446" s="91">
        <v>26.782</v>
      </c>
      <c r="BR446" s="95">
        <v>20.018000000000001</v>
      </c>
      <c r="BS446" s="91">
        <v>18.27</v>
      </c>
      <c r="BT446" s="90">
        <v>30</v>
      </c>
      <c r="BU446" s="91">
        <v>0</v>
      </c>
      <c r="BV446" s="91">
        <v>548.16</v>
      </c>
      <c r="BW446" s="96">
        <v>21.926400000000001</v>
      </c>
      <c r="BX446" s="96" t="s">
        <v>566</v>
      </c>
      <c r="BY446" s="96" t="s">
        <v>566</v>
      </c>
      <c r="BZ446" s="96" t="s">
        <v>566</v>
      </c>
      <c r="CA446" s="96" t="s">
        <v>566</v>
      </c>
      <c r="CB446" s="96" t="s">
        <v>566</v>
      </c>
      <c r="CC446" s="96" t="s">
        <v>566</v>
      </c>
      <c r="CD446" s="96" t="s">
        <v>566</v>
      </c>
      <c r="CE446" s="96" t="s">
        <v>566</v>
      </c>
      <c r="CF446" s="88" t="s">
        <v>566</v>
      </c>
      <c r="CG446" s="88" t="s">
        <v>566</v>
      </c>
      <c r="CH446" s="92" t="s">
        <v>566</v>
      </c>
      <c r="CI446" s="91">
        <v>0</v>
      </c>
      <c r="CJ446" s="91">
        <v>0</v>
      </c>
      <c r="CK446" s="90" t="s">
        <v>566</v>
      </c>
      <c r="CL446" s="91">
        <v>-0.1185042333</v>
      </c>
      <c r="CM446" s="91">
        <v>-0.3684957667</v>
      </c>
      <c r="CN446" s="88" t="s">
        <v>566</v>
      </c>
      <c r="CO446" s="91">
        <v>89</v>
      </c>
      <c r="CP446" s="91">
        <v>15.1199698451</v>
      </c>
      <c r="CQ446" s="91">
        <v>10.3155714891</v>
      </c>
      <c r="CR446" s="91">
        <v>-11.6621864891</v>
      </c>
      <c r="CS446" s="91">
        <v>-7.9564285109000004</v>
      </c>
      <c r="CT446" s="90">
        <v>-3.5</v>
      </c>
      <c r="CU446" s="96">
        <v>1.014</v>
      </c>
      <c r="CV446" s="96">
        <v>0.85299999999999998</v>
      </c>
      <c r="CW446" s="96">
        <v>0.82299999999999995</v>
      </c>
      <c r="CX446" s="93">
        <v>2298</v>
      </c>
      <c r="CY446" s="93">
        <v>2278.9760000000001</v>
      </c>
      <c r="CZ446" s="93">
        <v>79.3</v>
      </c>
      <c r="DA446" s="90">
        <v>40</v>
      </c>
      <c r="DB446" s="90" t="s">
        <v>566</v>
      </c>
      <c r="DC446" s="90">
        <v>71.2</v>
      </c>
      <c r="DD446" s="91">
        <v>212</v>
      </c>
      <c r="DE446" s="91">
        <v>-44.372641509399998</v>
      </c>
      <c r="DF446" s="93">
        <v>38.1</v>
      </c>
      <c r="DG446" s="88" t="s">
        <v>393</v>
      </c>
      <c r="DH446" s="88" t="s">
        <v>566</v>
      </c>
      <c r="DI446" s="88">
        <v>1</v>
      </c>
      <c r="DJ446" s="88" t="s">
        <v>819</v>
      </c>
      <c r="DK446" s="90">
        <v>-4.5</v>
      </c>
      <c r="DL446" s="91">
        <v>20.018000000000001</v>
      </c>
      <c r="DM446" s="91">
        <v>0.68360064490000005</v>
      </c>
      <c r="DN446" s="91">
        <v>35.030433616800003</v>
      </c>
      <c r="DO446" s="91">
        <v>23.8994486082</v>
      </c>
      <c r="DP446" s="91">
        <v>8.2482772826000001</v>
      </c>
      <c r="DQ446" s="91">
        <v>5.6274486081999999</v>
      </c>
      <c r="DR446" s="91">
        <v>19.776566656</v>
      </c>
      <c r="DS446" s="91">
        <v>13.492526059199999</v>
      </c>
      <c r="DT446" s="91">
        <v>-7.0055896781999998</v>
      </c>
      <c r="DU446" s="91">
        <v>-4.7794739408</v>
      </c>
      <c r="DV446" s="91" t="s">
        <v>566</v>
      </c>
      <c r="DW446" s="97"/>
      <c r="DX446" s="98" t="s">
        <v>689</v>
      </c>
      <c r="DY446" s="99" t="s">
        <v>689</v>
      </c>
      <c r="DZ446" s="98" t="s">
        <v>689</v>
      </c>
      <c r="EA446" s="100" t="s">
        <v>689</v>
      </c>
      <c r="EB446" s="101" t="s">
        <v>2764</v>
      </c>
      <c r="EC446" s="38"/>
    </row>
    <row r="447" spans="1:133" s="9" customFormat="1" ht="15" customHeight="1" x14ac:dyDescent="0.25">
      <c r="A447" s="17" t="str">
        <f t="shared" si="6"/>
        <v>1122Л_Южно-Ягунское</v>
      </c>
      <c r="B447" s="87">
        <v>94</v>
      </c>
      <c r="C447" s="88" t="s">
        <v>733</v>
      </c>
      <c r="D447" s="88" t="s">
        <v>568</v>
      </c>
      <c r="E447" s="88" t="s">
        <v>525</v>
      </c>
      <c r="F447" s="88" t="s">
        <v>7</v>
      </c>
      <c r="G447" s="88" t="s">
        <v>29</v>
      </c>
      <c r="H447" s="88" t="s">
        <v>3054</v>
      </c>
      <c r="I447" s="89" t="s">
        <v>757</v>
      </c>
      <c r="J447" s="88" t="s">
        <v>19</v>
      </c>
      <c r="K447" s="88" t="s">
        <v>688</v>
      </c>
      <c r="L447" s="88" t="s">
        <v>410</v>
      </c>
      <c r="M447" s="88" t="s">
        <v>32</v>
      </c>
      <c r="N447" s="88" t="s">
        <v>6</v>
      </c>
      <c r="O447" s="90">
        <v>264</v>
      </c>
      <c r="P447" s="90">
        <v>2930</v>
      </c>
      <c r="Q447" s="90">
        <v>3194</v>
      </c>
      <c r="R447" s="91">
        <v>560.54</v>
      </c>
      <c r="S447" s="90" t="s">
        <v>690</v>
      </c>
      <c r="T447" s="90">
        <v>3194</v>
      </c>
      <c r="U447" s="90">
        <v>264</v>
      </c>
      <c r="V447" s="88" t="s">
        <v>31</v>
      </c>
      <c r="W447" s="88" t="s">
        <v>112</v>
      </c>
      <c r="X447" s="88" t="s">
        <v>103</v>
      </c>
      <c r="Y447" s="90" t="s">
        <v>876</v>
      </c>
      <c r="Z447" s="90" t="s">
        <v>566</v>
      </c>
      <c r="AA447" s="90">
        <v>73</v>
      </c>
      <c r="AB447" s="91" t="s">
        <v>4139</v>
      </c>
      <c r="AC447" s="88" t="s">
        <v>566</v>
      </c>
      <c r="AD447" s="90" t="s">
        <v>566</v>
      </c>
      <c r="AE447" s="90" t="s">
        <v>534</v>
      </c>
      <c r="AF447" s="90" t="s">
        <v>112</v>
      </c>
      <c r="AG447" s="91" t="s">
        <v>3511</v>
      </c>
      <c r="AH447" s="92" t="s">
        <v>2779</v>
      </c>
      <c r="AI447" s="93">
        <v>609</v>
      </c>
      <c r="AJ447" s="88" t="s">
        <v>722</v>
      </c>
      <c r="AK447" s="90" t="s">
        <v>566</v>
      </c>
      <c r="AL447" s="91">
        <v>27.1</v>
      </c>
      <c r="AM447" s="91">
        <v>23.538119918</v>
      </c>
      <c r="AN447" s="91">
        <v>1833</v>
      </c>
      <c r="AO447" s="90">
        <v>25.2</v>
      </c>
      <c r="AP447" s="91">
        <v>268.74</v>
      </c>
      <c r="AQ447" s="91" t="s">
        <v>566</v>
      </c>
      <c r="AR447" s="91" t="s">
        <v>566</v>
      </c>
      <c r="AS447" s="91">
        <v>91.19</v>
      </c>
      <c r="AT447" s="91">
        <v>92.9</v>
      </c>
      <c r="AU447" s="90" t="s">
        <v>566</v>
      </c>
      <c r="AV447" s="90">
        <v>0</v>
      </c>
      <c r="AW447" s="91" t="s">
        <v>566</v>
      </c>
      <c r="AX447" s="91" t="s">
        <v>566</v>
      </c>
      <c r="AY447" s="91">
        <v>147.75</v>
      </c>
      <c r="AZ447" s="88" t="s">
        <v>4928</v>
      </c>
      <c r="BA447" s="91">
        <v>149.69999999999999</v>
      </c>
      <c r="BB447" s="91">
        <v>56.56</v>
      </c>
      <c r="BC447" s="94">
        <v>1.5022277228000001</v>
      </c>
      <c r="BD447" s="91">
        <v>84.965999999999994</v>
      </c>
      <c r="BE447" s="95">
        <v>39.957999999999998</v>
      </c>
      <c r="BF447" s="91">
        <v>43.52</v>
      </c>
      <c r="BG447" s="91">
        <v>30.7</v>
      </c>
      <c r="BH447" s="94" t="s">
        <v>566</v>
      </c>
      <c r="BI447" s="94" t="s">
        <v>566</v>
      </c>
      <c r="BJ447" s="93">
        <v>737</v>
      </c>
      <c r="BK447" s="94">
        <v>7</v>
      </c>
      <c r="BL447" s="91">
        <v>1336.31863</v>
      </c>
      <c r="BM447" s="96">
        <v>68.152250069999994</v>
      </c>
      <c r="BN447" s="96" t="s">
        <v>566</v>
      </c>
      <c r="BO447" s="88" t="s">
        <v>430</v>
      </c>
      <c r="BP447" s="88" t="s">
        <v>566</v>
      </c>
      <c r="BQ447" s="91">
        <v>84.965999999999994</v>
      </c>
      <c r="BR447" s="95">
        <v>39.957999999999998</v>
      </c>
      <c r="BS447" s="91">
        <v>43.52</v>
      </c>
      <c r="BT447" s="90">
        <v>30</v>
      </c>
      <c r="BU447" s="91">
        <v>0</v>
      </c>
      <c r="BV447" s="91">
        <v>1305.48</v>
      </c>
      <c r="BW447" s="96">
        <v>66.579480000000004</v>
      </c>
      <c r="BX447" s="96" t="s">
        <v>566</v>
      </c>
      <c r="BY447" s="96" t="s">
        <v>566</v>
      </c>
      <c r="BZ447" s="96" t="s">
        <v>566</v>
      </c>
      <c r="CA447" s="96" t="s">
        <v>566</v>
      </c>
      <c r="CB447" s="96" t="s">
        <v>566</v>
      </c>
      <c r="CC447" s="96" t="s">
        <v>566</v>
      </c>
      <c r="CD447" s="96" t="s">
        <v>566</v>
      </c>
      <c r="CE447" s="96" t="s">
        <v>566</v>
      </c>
      <c r="CF447" s="88" t="s">
        <v>566</v>
      </c>
      <c r="CG447" s="88" t="s">
        <v>566</v>
      </c>
      <c r="CH447" s="92" t="s">
        <v>566</v>
      </c>
      <c r="CI447" s="91">
        <v>0</v>
      </c>
      <c r="CJ447" s="91">
        <v>0</v>
      </c>
      <c r="CK447" s="90" t="s">
        <v>566</v>
      </c>
      <c r="CL447" s="91">
        <v>-1.8468444087</v>
      </c>
      <c r="CM447" s="91">
        <v>-4.2155591300000003E-2</v>
      </c>
      <c r="CN447" s="88" t="s">
        <v>566</v>
      </c>
      <c r="CO447" s="91">
        <v>69.275000000000006</v>
      </c>
      <c r="CP447" s="91">
        <v>116.6634856137</v>
      </c>
      <c r="CQ447" s="91">
        <v>59.750529993999997</v>
      </c>
      <c r="CR447" s="91">
        <v>31.6971355459</v>
      </c>
      <c r="CS447" s="91">
        <v>16.234529993999999</v>
      </c>
      <c r="CT447" s="90">
        <v>-1.5</v>
      </c>
      <c r="CU447" s="96">
        <v>1.0129999999999999</v>
      </c>
      <c r="CV447" s="96">
        <v>0.85299999999999998</v>
      </c>
      <c r="CW447" s="96">
        <v>0.79300000000000004</v>
      </c>
      <c r="CX447" s="93">
        <v>2310</v>
      </c>
      <c r="CY447" s="93">
        <v>2290.16</v>
      </c>
      <c r="CZ447" s="93">
        <v>79.3</v>
      </c>
      <c r="DA447" s="90">
        <v>51</v>
      </c>
      <c r="DB447" s="90" t="s">
        <v>566</v>
      </c>
      <c r="DC447" s="90">
        <v>81.5</v>
      </c>
      <c r="DD447" s="91">
        <v>228</v>
      </c>
      <c r="DE447" s="91">
        <v>-35.197368421100002</v>
      </c>
      <c r="DF447" s="93">
        <v>239.5</v>
      </c>
      <c r="DG447" s="88" t="s">
        <v>393</v>
      </c>
      <c r="DH447" s="88" t="s">
        <v>566</v>
      </c>
      <c r="DI447" s="88" t="s">
        <v>566</v>
      </c>
      <c r="DJ447" s="88" t="s">
        <v>3195</v>
      </c>
      <c r="DK447" s="90">
        <v>-2.5</v>
      </c>
      <c r="DL447" s="91">
        <v>39.957999999999998</v>
      </c>
      <c r="DM447" s="91">
        <v>1.7885373067999999</v>
      </c>
      <c r="DN447" s="91">
        <v>101.1596700738</v>
      </c>
      <c r="DO447" s="91">
        <v>51.810074670200002</v>
      </c>
      <c r="DP447" s="91">
        <v>16.193320006</v>
      </c>
      <c r="DQ447" s="91">
        <v>8.2940746702000006</v>
      </c>
      <c r="DR447" s="91">
        <v>138.8978072477</v>
      </c>
      <c r="DS447" s="91">
        <v>71.138090503599997</v>
      </c>
      <c r="DT447" s="91">
        <v>53.931457179900001</v>
      </c>
      <c r="DU447" s="91">
        <v>27.622090503599999</v>
      </c>
      <c r="DV447" s="91">
        <v>113.24497527779999</v>
      </c>
      <c r="DW447" s="97"/>
      <c r="DX447" s="98" t="s">
        <v>566</v>
      </c>
      <c r="DY447" s="99" t="s">
        <v>689</v>
      </c>
      <c r="DZ447" s="98" t="s">
        <v>689</v>
      </c>
      <c r="EA447" s="100" t="s">
        <v>689</v>
      </c>
      <c r="EB447" s="101" t="s">
        <v>2764</v>
      </c>
      <c r="EC447" s="38"/>
    </row>
    <row r="448" spans="1:133" s="9" customFormat="1" ht="15" customHeight="1" x14ac:dyDescent="0.25">
      <c r="A448" s="17" t="str">
        <f t="shared" si="6"/>
        <v>1131Л_Южно-Ягунское</v>
      </c>
      <c r="B448" s="87">
        <v>95</v>
      </c>
      <c r="C448" s="88" t="s">
        <v>733</v>
      </c>
      <c r="D448" s="88" t="s">
        <v>568</v>
      </c>
      <c r="E448" s="88" t="s">
        <v>525</v>
      </c>
      <c r="F448" s="88" t="s">
        <v>7</v>
      </c>
      <c r="G448" s="88" t="s">
        <v>29</v>
      </c>
      <c r="H448" s="88" t="s">
        <v>216</v>
      </c>
      <c r="I448" s="89" t="s">
        <v>243</v>
      </c>
      <c r="J448" s="88" t="s">
        <v>218</v>
      </c>
      <c r="K448" s="88" t="s">
        <v>688</v>
      </c>
      <c r="L448" s="88" t="s">
        <v>705</v>
      </c>
      <c r="M448" s="88" t="s">
        <v>92</v>
      </c>
      <c r="N448" s="88" t="s">
        <v>10</v>
      </c>
      <c r="O448" s="90">
        <v>200.5</v>
      </c>
      <c r="P448" s="90">
        <v>2766.2</v>
      </c>
      <c r="Q448" s="90">
        <v>2966.7</v>
      </c>
      <c r="R448" s="91">
        <v>340.00599999999997</v>
      </c>
      <c r="S448" s="90" t="s">
        <v>690</v>
      </c>
      <c r="T448" s="90">
        <v>2966</v>
      </c>
      <c r="U448" s="90">
        <v>200.5</v>
      </c>
      <c r="V448" s="88" t="s">
        <v>31</v>
      </c>
      <c r="W448" s="88" t="s">
        <v>118</v>
      </c>
      <c r="X448" s="88" t="s">
        <v>2986</v>
      </c>
      <c r="Y448" s="90" t="s">
        <v>846</v>
      </c>
      <c r="Z448" s="90" t="s">
        <v>566</v>
      </c>
      <c r="AA448" s="90">
        <v>73</v>
      </c>
      <c r="AB448" s="91" t="s">
        <v>3728</v>
      </c>
      <c r="AC448" s="88" t="s">
        <v>566</v>
      </c>
      <c r="AD448" s="90" t="s">
        <v>566</v>
      </c>
      <c r="AE448" s="90" t="s">
        <v>4789</v>
      </c>
      <c r="AF448" s="90" t="s">
        <v>118</v>
      </c>
      <c r="AG448" s="91" t="s">
        <v>3496</v>
      </c>
      <c r="AH448" s="92" t="s">
        <v>2936</v>
      </c>
      <c r="AI448" s="93">
        <v>440</v>
      </c>
      <c r="AJ448" s="88" t="s">
        <v>566</v>
      </c>
      <c r="AK448" s="90" t="s">
        <v>566</v>
      </c>
      <c r="AL448" s="91">
        <v>16.899999999999999</v>
      </c>
      <c r="AM448" s="91">
        <v>13.6886257133</v>
      </c>
      <c r="AN448" s="91">
        <v>1780</v>
      </c>
      <c r="AO448" s="90">
        <v>14.2</v>
      </c>
      <c r="AP448" s="91">
        <v>129.49</v>
      </c>
      <c r="AQ448" s="91" t="s">
        <v>566</v>
      </c>
      <c r="AR448" s="91" t="s">
        <v>566</v>
      </c>
      <c r="AS448" s="91">
        <v>82.82</v>
      </c>
      <c r="AT448" s="91">
        <v>83.2</v>
      </c>
      <c r="AU448" s="90">
        <v>1660</v>
      </c>
      <c r="AV448" s="90">
        <v>14</v>
      </c>
      <c r="AW448" s="91">
        <v>119.88</v>
      </c>
      <c r="AX448" s="91" t="s">
        <v>566</v>
      </c>
      <c r="AY448" s="91">
        <v>93.26</v>
      </c>
      <c r="AZ448" s="88" t="s">
        <v>5080</v>
      </c>
      <c r="BA448" s="91">
        <v>93.64</v>
      </c>
      <c r="BB448" s="91">
        <v>10.44</v>
      </c>
      <c r="BC448" s="94">
        <v>10.2080779271</v>
      </c>
      <c r="BD448" s="91">
        <v>101.27</v>
      </c>
      <c r="BE448" s="95">
        <v>96.614999999999995</v>
      </c>
      <c r="BF448" s="91">
        <v>2.9</v>
      </c>
      <c r="BG448" s="91">
        <v>19.2</v>
      </c>
      <c r="BH448" s="94" t="s">
        <v>566</v>
      </c>
      <c r="BI448" s="94" t="s">
        <v>566</v>
      </c>
      <c r="BJ448" s="93">
        <v>460</v>
      </c>
      <c r="BK448" s="94">
        <v>284</v>
      </c>
      <c r="BL448" s="91">
        <v>55.526119999999999</v>
      </c>
      <c r="BM448" s="96">
        <v>4.5531421600000002</v>
      </c>
      <c r="BN448" s="96" t="s">
        <v>566</v>
      </c>
      <c r="BO448" s="88" t="s">
        <v>430</v>
      </c>
      <c r="BP448" s="88" t="s">
        <v>1201</v>
      </c>
      <c r="BQ448" s="91">
        <v>101.27</v>
      </c>
      <c r="BR448" s="95">
        <v>96.614999999999995</v>
      </c>
      <c r="BS448" s="91">
        <v>2.9</v>
      </c>
      <c r="BT448" s="90">
        <v>30</v>
      </c>
      <c r="BU448" s="91">
        <v>0</v>
      </c>
      <c r="BV448" s="91">
        <v>86.91</v>
      </c>
      <c r="BW448" s="96">
        <v>7.12662</v>
      </c>
      <c r="BX448" s="96" t="s">
        <v>566</v>
      </c>
      <c r="BY448" s="96" t="s">
        <v>1201</v>
      </c>
      <c r="BZ448" s="96" t="s">
        <v>566</v>
      </c>
      <c r="CA448" s="96" t="s">
        <v>566</v>
      </c>
      <c r="CB448" s="96" t="s">
        <v>566</v>
      </c>
      <c r="CC448" s="96" t="s">
        <v>566</v>
      </c>
      <c r="CD448" s="96" t="s">
        <v>566</v>
      </c>
      <c r="CE448" s="96" t="s">
        <v>566</v>
      </c>
      <c r="CF448" s="88" t="s">
        <v>566</v>
      </c>
      <c r="CG448" s="88" t="s">
        <v>566</v>
      </c>
      <c r="CH448" s="92" t="s">
        <v>566</v>
      </c>
      <c r="CI448" s="91">
        <v>0</v>
      </c>
      <c r="CJ448" s="91">
        <v>0</v>
      </c>
      <c r="CK448" s="90" t="s">
        <v>566</v>
      </c>
      <c r="CL448" s="91">
        <v>0.13068215699999999</v>
      </c>
      <c r="CM448" s="91">
        <v>-4.1682156999999997E-2</v>
      </c>
      <c r="CN448" s="88" t="s">
        <v>566</v>
      </c>
      <c r="CO448" s="91">
        <v>98.48</v>
      </c>
      <c r="CP448" s="91">
        <v>-53.309863413099997</v>
      </c>
      <c r="CQ448" s="91">
        <v>-1.5250273562000001</v>
      </c>
      <c r="CR448" s="91">
        <v>-154.5798397609</v>
      </c>
      <c r="CS448" s="91">
        <v>-4.4220273562000001</v>
      </c>
      <c r="CT448" s="90">
        <v>-2.63</v>
      </c>
      <c r="CU448" s="96">
        <v>1.0129999999999999</v>
      </c>
      <c r="CV448" s="96">
        <v>0.84499999999999997</v>
      </c>
      <c r="CW448" s="96">
        <v>0.75600000000000001</v>
      </c>
      <c r="CX448" s="93">
        <v>2352</v>
      </c>
      <c r="CY448" s="93">
        <v>2347.9940000000001</v>
      </c>
      <c r="CZ448" s="93">
        <v>78.2</v>
      </c>
      <c r="DA448" s="90">
        <v>82</v>
      </c>
      <c r="DB448" s="90" t="s">
        <v>566</v>
      </c>
      <c r="DC448" s="90">
        <v>99.2</v>
      </c>
      <c r="DD448" s="91">
        <v>233</v>
      </c>
      <c r="DE448" s="91">
        <v>-59.974248926999998</v>
      </c>
      <c r="DF448" s="93">
        <v>148</v>
      </c>
      <c r="DG448" s="88" t="s">
        <v>393</v>
      </c>
      <c r="DH448" s="88" t="s">
        <v>566</v>
      </c>
      <c r="DI448" s="88" t="s">
        <v>566</v>
      </c>
      <c r="DJ448" s="88" t="s">
        <v>2350</v>
      </c>
      <c r="DK448" s="90">
        <v>-2.5</v>
      </c>
      <c r="DL448" s="91">
        <v>96.614999999999995</v>
      </c>
      <c r="DM448" s="91">
        <v>9.9551596252000003</v>
      </c>
      <c r="DN448" s="91">
        <v>91.964961782299994</v>
      </c>
      <c r="DO448" s="91">
        <v>2.6308280222999998</v>
      </c>
      <c r="DP448" s="91">
        <v>-9.3050145655000005</v>
      </c>
      <c r="DQ448" s="91">
        <v>-0.26617197770000001</v>
      </c>
      <c r="DR448" s="91">
        <v>-51.989054904699998</v>
      </c>
      <c r="DS448" s="91">
        <v>-1.4872431830999999</v>
      </c>
      <c r="DT448" s="91">
        <v>-153.25903125249999</v>
      </c>
      <c r="DU448" s="91">
        <v>-4.3842431830999997</v>
      </c>
      <c r="DV448" s="91">
        <v>150.86291249999999</v>
      </c>
      <c r="DW448" s="97"/>
      <c r="DX448" s="98" t="s">
        <v>689</v>
      </c>
      <c r="DY448" s="99" t="s">
        <v>689</v>
      </c>
      <c r="DZ448" s="98" t="s">
        <v>689</v>
      </c>
      <c r="EA448" s="100" t="s">
        <v>689</v>
      </c>
      <c r="EB448" s="101" t="s">
        <v>2761</v>
      </c>
      <c r="EC448" s="38"/>
    </row>
    <row r="449" spans="1:133" s="9" customFormat="1" ht="15" customHeight="1" x14ac:dyDescent="0.25">
      <c r="A449" s="17" t="str">
        <f t="shared" si="6"/>
        <v>1132_Южно-Ягунское</v>
      </c>
      <c r="B449" s="87">
        <v>96</v>
      </c>
      <c r="C449" s="88" t="s">
        <v>733</v>
      </c>
      <c r="D449" s="88" t="s">
        <v>568</v>
      </c>
      <c r="E449" s="88" t="s">
        <v>525</v>
      </c>
      <c r="F449" s="88" t="s">
        <v>7</v>
      </c>
      <c r="G449" s="88" t="s">
        <v>29</v>
      </c>
      <c r="H449" s="88" t="s">
        <v>216</v>
      </c>
      <c r="I449" s="89">
        <v>1132</v>
      </c>
      <c r="J449" s="88" t="s">
        <v>218</v>
      </c>
      <c r="K449" s="88" t="s">
        <v>688</v>
      </c>
      <c r="L449" s="88" t="s">
        <v>384</v>
      </c>
      <c r="M449" s="88" t="s">
        <v>92</v>
      </c>
      <c r="N449" s="88" t="s">
        <v>10</v>
      </c>
      <c r="O449" s="90">
        <v>6</v>
      </c>
      <c r="P449" s="90">
        <v>2828</v>
      </c>
      <c r="Q449" s="90">
        <v>2834</v>
      </c>
      <c r="R449" s="91">
        <v>405.62</v>
      </c>
      <c r="S449" s="90" t="s">
        <v>150</v>
      </c>
      <c r="T449" s="90">
        <v>2865</v>
      </c>
      <c r="U449" s="90">
        <v>3</v>
      </c>
      <c r="V449" s="88" t="s">
        <v>31</v>
      </c>
      <c r="W449" s="88" t="s">
        <v>65</v>
      </c>
      <c r="X449" s="88" t="s">
        <v>1114</v>
      </c>
      <c r="Y449" s="90" t="s">
        <v>1182</v>
      </c>
      <c r="Z449" s="90" t="s">
        <v>566</v>
      </c>
      <c r="AA449" s="90">
        <v>73</v>
      </c>
      <c r="AB449" s="91" t="s">
        <v>5447</v>
      </c>
      <c r="AC449" s="88" t="s">
        <v>566</v>
      </c>
      <c r="AD449" s="90" t="s">
        <v>566</v>
      </c>
      <c r="AE449" s="90" t="s">
        <v>1311</v>
      </c>
      <c r="AF449" s="90" t="s">
        <v>65</v>
      </c>
      <c r="AG449" s="91" t="s">
        <v>3442</v>
      </c>
      <c r="AH449" s="92" t="s">
        <v>5111</v>
      </c>
      <c r="AI449" s="93">
        <v>9</v>
      </c>
      <c r="AJ449" s="88" t="s">
        <v>722</v>
      </c>
      <c r="AK449" s="90" t="s">
        <v>566</v>
      </c>
      <c r="AL449" s="91">
        <v>16.899999999999999</v>
      </c>
      <c r="AM449" s="91">
        <v>13.6886257133</v>
      </c>
      <c r="AN449" s="91">
        <v>1952</v>
      </c>
      <c r="AO449" s="90">
        <v>11</v>
      </c>
      <c r="AP449" s="91">
        <v>285.27</v>
      </c>
      <c r="AQ449" s="91">
        <v>37.51</v>
      </c>
      <c r="AR449" s="91" t="s">
        <v>566</v>
      </c>
      <c r="AS449" s="91">
        <v>70.637998792600001</v>
      </c>
      <c r="AT449" s="91">
        <v>71.383004833399994</v>
      </c>
      <c r="AU449" s="90">
        <v>1790</v>
      </c>
      <c r="AV449" s="90">
        <v>17.8</v>
      </c>
      <c r="AW449" s="91">
        <v>253.61</v>
      </c>
      <c r="AX449" s="91" t="s">
        <v>566</v>
      </c>
      <c r="AY449" s="91">
        <v>96.83</v>
      </c>
      <c r="AZ449" s="88" t="s">
        <v>4928</v>
      </c>
      <c r="BA449" s="91">
        <v>97.6</v>
      </c>
      <c r="BB449" s="91">
        <v>26.192001207400001</v>
      </c>
      <c r="BC449" s="94">
        <v>1.0362708967000001</v>
      </c>
      <c r="BD449" s="91">
        <v>23.879000000000001</v>
      </c>
      <c r="BE449" s="95">
        <v>88.924999999999997</v>
      </c>
      <c r="BF449" s="91">
        <v>2.23</v>
      </c>
      <c r="BG449" s="91">
        <v>25.5</v>
      </c>
      <c r="BH449" s="94" t="s">
        <v>566</v>
      </c>
      <c r="BI449" s="94" t="s">
        <v>566</v>
      </c>
      <c r="BJ449" s="93">
        <v>611</v>
      </c>
      <c r="BK449" s="94">
        <v>133</v>
      </c>
      <c r="BL449" s="91">
        <v>56.892310000000002</v>
      </c>
      <c r="BM449" s="96">
        <v>4.66516982</v>
      </c>
      <c r="BN449" s="96" t="s">
        <v>566</v>
      </c>
      <c r="BO449" s="88" t="s">
        <v>430</v>
      </c>
      <c r="BP449" s="88" t="s">
        <v>566</v>
      </c>
      <c r="BQ449" s="91">
        <v>23.879000000000001</v>
      </c>
      <c r="BR449" s="95">
        <v>88.924999999999997</v>
      </c>
      <c r="BS449" s="91">
        <v>2.23</v>
      </c>
      <c r="BT449" s="90">
        <v>30</v>
      </c>
      <c r="BU449" s="91">
        <v>0</v>
      </c>
      <c r="BV449" s="91">
        <v>67.05</v>
      </c>
      <c r="BW449" s="96">
        <v>5.4981</v>
      </c>
      <c r="BX449" s="96" t="s">
        <v>566</v>
      </c>
      <c r="BY449" s="96" t="s">
        <v>566</v>
      </c>
      <c r="BZ449" s="96" t="s">
        <v>566</v>
      </c>
      <c r="CA449" s="96" t="s">
        <v>566</v>
      </c>
      <c r="CB449" s="96" t="s">
        <v>566</v>
      </c>
      <c r="CC449" s="96" t="s">
        <v>566</v>
      </c>
      <c r="CD449" s="96" t="s">
        <v>566</v>
      </c>
      <c r="CE449" s="96" t="s">
        <v>566</v>
      </c>
      <c r="CF449" s="88" t="s">
        <v>566</v>
      </c>
      <c r="CG449" s="88" t="s">
        <v>566</v>
      </c>
      <c r="CH449" s="92" t="s">
        <v>566</v>
      </c>
      <c r="CI449" s="91">
        <v>0</v>
      </c>
      <c r="CJ449" s="91">
        <v>0</v>
      </c>
      <c r="CK449" s="90" t="s">
        <v>566</v>
      </c>
      <c r="CL449" s="91">
        <v>0.17541680069999999</v>
      </c>
      <c r="CM449" s="91">
        <v>-1.2354168006999999</v>
      </c>
      <c r="CN449" s="88" t="s">
        <v>566</v>
      </c>
      <c r="CO449" s="91">
        <v>84.32</v>
      </c>
      <c r="CP449" s="91">
        <v>11.935777187199999</v>
      </c>
      <c r="CQ449" s="91">
        <v>1.1170120425000001</v>
      </c>
      <c r="CR449" s="91">
        <v>-11.943240816099999</v>
      </c>
      <c r="CS449" s="91">
        <v>-1.1179879575</v>
      </c>
      <c r="CT449" s="90">
        <v>4.5199999999999996</v>
      </c>
      <c r="CU449" s="96">
        <v>1.0129999999999999</v>
      </c>
      <c r="CV449" s="96">
        <v>0.84499999999999997</v>
      </c>
      <c r="CW449" s="96">
        <v>0.75600000000000001</v>
      </c>
      <c r="CX449" s="93">
        <v>2352</v>
      </c>
      <c r="CY449" s="93">
        <v>2344.1799999999998</v>
      </c>
      <c r="CZ449" s="93">
        <v>78.2</v>
      </c>
      <c r="DA449" s="90">
        <v>82</v>
      </c>
      <c r="DB449" s="90" t="s">
        <v>566</v>
      </c>
      <c r="DC449" s="90">
        <v>99.2</v>
      </c>
      <c r="DD449" s="91">
        <v>233</v>
      </c>
      <c r="DE449" s="91">
        <v>-58.442060085800001</v>
      </c>
      <c r="DF449" s="93">
        <v>148</v>
      </c>
      <c r="DG449" s="88" t="s">
        <v>393</v>
      </c>
      <c r="DH449" s="88" t="s">
        <v>566</v>
      </c>
      <c r="DI449" s="88" t="s">
        <v>566</v>
      </c>
      <c r="DJ449" s="88" t="s">
        <v>566</v>
      </c>
      <c r="DK449" s="90">
        <v>0</v>
      </c>
      <c r="DL449" s="91">
        <v>88.924999999999997</v>
      </c>
      <c r="DM449" s="91">
        <v>1.6408861074000001</v>
      </c>
      <c r="DN449" s="91">
        <v>36.980711636599999</v>
      </c>
      <c r="DO449" s="91">
        <v>3.4608471314</v>
      </c>
      <c r="DP449" s="91">
        <v>13.1016936333</v>
      </c>
      <c r="DQ449" s="91">
        <v>1.2258471313999999</v>
      </c>
      <c r="DR449" s="91">
        <v>18.899726184999999</v>
      </c>
      <c r="DS449" s="91">
        <v>1.7687345715</v>
      </c>
      <c r="DT449" s="91">
        <v>-4.9792918183000001</v>
      </c>
      <c r="DU449" s="91">
        <v>-0.46626542850000002</v>
      </c>
      <c r="DV449" s="91" t="s">
        <v>566</v>
      </c>
      <c r="DW449" s="97"/>
      <c r="DX449" s="98" t="s">
        <v>689</v>
      </c>
      <c r="DY449" s="99" t="s">
        <v>689</v>
      </c>
      <c r="DZ449" s="98" t="s">
        <v>689</v>
      </c>
      <c r="EA449" s="100" t="s">
        <v>689</v>
      </c>
      <c r="EB449" s="101" t="s">
        <v>2761</v>
      </c>
      <c r="EC449" s="38"/>
    </row>
    <row r="450" spans="1:133" s="9" customFormat="1" ht="15" customHeight="1" x14ac:dyDescent="0.25">
      <c r="A450" s="17" t="str">
        <f t="shared" si="6"/>
        <v>1148_Южно-Ягунское</v>
      </c>
      <c r="B450" s="87">
        <v>97</v>
      </c>
      <c r="C450" s="88" t="s">
        <v>733</v>
      </c>
      <c r="D450" s="88" t="s">
        <v>568</v>
      </c>
      <c r="E450" s="88" t="s">
        <v>525</v>
      </c>
      <c r="F450" s="88" t="s">
        <v>7</v>
      </c>
      <c r="G450" s="88" t="s">
        <v>29</v>
      </c>
      <c r="H450" s="88" t="s">
        <v>224</v>
      </c>
      <c r="I450" s="89">
        <v>1148</v>
      </c>
      <c r="J450" s="88" t="s">
        <v>218</v>
      </c>
      <c r="K450" s="88" t="s">
        <v>688</v>
      </c>
      <c r="L450" s="88" t="s">
        <v>705</v>
      </c>
      <c r="M450" s="88" t="s">
        <v>34</v>
      </c>
      <c r="N450" s="88" t="s">
        <v>6</v>
      </c>
      <c r="O450" s="90">
        <v>6.6</v>
      </c>
      <c r="P450" s="90">
        <v>2441.6</v>
      </c>
      <c r="Q450" s="90">
        <v>2448.1999999999998</v>
      </c>
      <c r="R450" s="91">
        <v>85.58</v>
      </c>
      <c r="S450" s="90" t="s">
        <v>150</v>
      </c>
      <c r="T450" s="90">
        <v>2487</v>
      </c>
      <c r="U450" s="90">
        <v>2.2000000000000002</v>
      </c>
      <c r="V450" s="88" t="s">
        <v>31</v>
      </c>
      <c r="W450" s="88" t="s">
        <v>112</v>
      </c>
      <c r="X450" s="88" t="s">
        <v>1758</v>
      </c>
      <c r="Y450" s="90" t="s">
        <v>857</v>
      </c>
      <c r="Z450" s="90" t="s">
        <v>566</v>
      </c>
      <c r="AA450" s="90">
        <v>73</v>
      </c>
      <c r="AB450" s="91" t="s">
        <v>4140</v>
      </c>
      <c r="AC450" s="88" t="s">
        <v>566</v>
      </c>
      <c r="AD450" s="90" t="s">
        <v>566</v>
      </c>
      <c r="AE450" s="90" t="s">
        <v>2019</v>
      </c>
      <c r="AF450" s="90" t="s">
        <v>112</v>
      </c>
      <c r="AG450" s="91" t="s">
        <v>3431</v>
      </c>
      <c r="AH450" s="92" t="s">
        <v>4783</v>
      </c>
      <c r="AI450" s="93">
        <v>121</v>
      </c>
      <c r="AJ450" s="88" t="s">
        <v>4611</v>
      </c>
      <c r="AK450" s="90" t="s">
        <v>566</v>
      </c>
      <c r="AL450" s="91">
        <v>16.899999999999999</v>
      </c>
      <c r="AM450" s="91">
        <v>13.6886257133</v>
      </c>
      <c r="AN450" s="91">
        <v>1985</v>
      </c>
      <c r="AO450" s="90">
        <v>14.1</v>
      </c>
      <c r="AP450" s="91">
        <v>81.710999999999999</v>
      </c>
      <c r="AQ450" s="91">
        <v>41.058500000000002</v>
      </c>
      <c r="AR450" s="91" t="s">
        <v>566</v>
      </c>
      <c r="AS450" s="91">
        <v>51.381791438599997</v>
      </c>
      <c r="AT450" s="91">
        <v>53.2381223195</v>
      </c>
      <c r="AU450" s="90">
        <v>0</v>
      </c>
      <c r="AV450" s="90">
        <v>30</v>
      </c>
      <c r="AW450" s="91">
        <v>0</v>
      </c>
      <c r="AX450" s="91" t="s">
        <v>566</v>
      </c>
      <c r="AY450" s="91">
        <v>199.32</v>
      </c>
      <c r="AZ450" s="88" t="s">
        <v>4928</v>
      </c>
      <c r="BA450" s="91">
        <v>201.3</v>
      </c>
      <c r="BB450" s="91">
        <v>147.93820856139999</v>
      </c>
      <c r="BC450" s="94">
        <v>0.16130704679999999</v>
      </c>
      <c r="BD450" s="91">
        <v>23.468</v>
      </c>
      <c r="BE450" s="95">
        <v>64.986000000000004</v>
      </c>
      <c r="BF450" s="91">
        <v>7.01</v>
      </c>
      <c r="BG450" s="91">
        <v>30.8</v>
      </c>
      <c r="BH450" s="94">
        <v>0.13333</v>
      </c>
      <c r="BI450" s="94">
        <v>0.16667000000000001</v>
      </c>
      <c r="BJ450" s="93">
        <v>328</v>
      </c>
      <c r="BK450" s="94">
        <v>5</v>
      </c>
      <c r="BL450" s="91">
        <v>215.82425000000001</v>
      </c>
      <c r="BM450" s="96">
        <v>8.6329701799999992</v>
      </c>
      <c r="BN450" s="96" t="s">
        <v>566</v>
      </c>
      <c r="BO450" s="88" t="s">
        <v>696</v>
      </c>
      <c r="BP450" s="88" t="s">
        <v>566</v>
      </c>
      <c r="BQ450" s="91">
        <v>23.468</v>
      </c>
      <c r="BR450" s="95">
        <v>64.986000000000004</v>
      </c>
      <c r="BS450" s="91">
        <v>7.01</v>
      </c>
      <c r="BT450" s="90">
        <v>30</v>
      </c>
      <c r="BU450" s="91">
        <v>0</v>
      </c>
      <c r="BV450" s="91">
        <v>210.27</v>
      </c>
      <c r="BW450" s="96">
        <v>8.4108000000000001</v>
      </c>
      <c r="BX450" s="96" t="s">
        <v>566</v>
      </c>
      <c r="BY450" s="96" t="s">
        <v>566</v>
      </c>
      <c r="BZ450" s="96" t="s">
        <v>566</v>
      </c>
      <c r="CA450" s="96" t="s">
        <v>566</v>
      </c>
      <c r="CB450" s="96" t="s">
        <v>566</v>
      </c>
      <c r="CC450" s="96" t="s">
        <v>566</v>
      </c>
      <c r="CD450" s="96" t="s">
        <v>566</v>
      </c>
      <c r="CE450" s="96" t="s">
        <v>566</v>
      </c>
      <c r="CF450" s="88" t="s">
        <v>566</v>
      </c>
      <c r="CG450" s="88" t="s">
        <v>566</v>
      </c>
      <c r="CH450" s="92" t="s">
        <v>566</v>
      </c>
      <c r="CI450" s="91">
        <v>0</v>
      </c>
      <c r="CJ450" s="91">
        <v>0</v>
      </c>
      <c r="CK450" s="90" t="s">
        <v>566</v>
      </c>
      <c r="CL450" s="91">
        <v>-0.49399535960000002</v>
      </c>
      <c r="CM450" s="91">
        <v>-0.2430046404</v>
      </c>
      <c r="CN450" s="88" t="s">
        <v>566</v>
      </c>
      <c r="CO450" s="91">
        <v>60.52</v>
      </c>
      <c r="CP450" s="91">
        <v>22.2745346964</v>
      </c>
      <c r="CQ450" s="91">
        <v>6.6527353479000002</v>
      </c>
      <c r="CR450" s="91">
        <v>-1.1934307704</v>
      </c>
      <c r="CS450" s="91">
        <v>-0.35626465210000002</v>
      </c>
      <c r="CT450" s="90">
        <v>-3.5</v>
      </c>
      <c r="CU450" s="96">
        <v>1.014</v>
      </c>
      <c r="CV450" s="96">
        <v>0.85299999999999998</v>
      </c>
      <c r="CW450" s="96">
        <v>0.82299999999999995</v>
      </c>
      <c r="CX450" s="93">
        <v>2298</v>
      </c>
      <c r="CY450" s="93">
        <v>2277.8200000000002</v>
      </c>
      <c r="CZ450" s="93">
        <v>78.2</v>
      </c>
      <c r="DA450" s="90">
        <v>40</v>
      </c>
      <c r="DB450" s="90" t="s">
        <v>566</v>
      </c>
      <c r="DC450" s="90">
        <v>71.2</v>
      </c>
      <c r="DD450" s="91">
        <v>212</v>
      </c>
      <c r="DE450" s="91">
        <v>-5.9811320754999997</v>
      </c>
      <c r="DF450" s="93">
        <v>38.1</v>
      </c>
      <c r="DG450" s="88" t="s">
        <v>393</v>
      </c>
      <c r="DH450" s="88" t="s">
        <v>566</v>
      </c>
      <c r="DI450" s="88" t="s">
        <v>566</v>
      </c>
      <c r="DJ450" s="88" t="s">
        <v>2665</v>
      </c>
      <c r="DK450" s="90">
        <v>-4.5</v>
      </c>
      <c r="DL450" s="91">
        <v>64.986000000000004</v>
      </c>
      <c r="DM450" s="91">
        <v>0.21098553110000001</v>
      </c>
      <c r="DN450" s="91">
        <v>30.695549528899999</v>
      </c>
      <c r="DO450" s="91">
        <v>9.1678398744000003</v>
      </c>
      <c r="DP450" s="91">
        <v>7.2275840621</v>
      </c>
      <c r="DQ450" s="91">
        <v>2.1588398743999999</v>
      </c>
      <c r="DR450" s="91">
        <v>29.134570020200002</v>
      </c>
      <c r="DS450" s="91">
        <v>8.7016221195999996</v>
      </c>
      <c r="DT450" s="91">
        <v>5.6666045534</v>
      </c>
      <c r="DU450" s="91">
        <v>1.6926221196</v>
      </c>
      <c r="DV450" s="91" t="s">
        <v>566</v>
      </c>
      <c r="DW450" s="97"/>
      <c r="DX450" s="98" t="s">
        <v>5448</v>
      </c>
      <c r="DY450" s="99" t="s">
        <v>689</v>
      </c>
      <c r="DZ450" s="98" t="s">
        <v>689</v>
      </c>
      <c r="EA450" s="100" t="s">
        <v>689</v>
      </c>
      <c r="EB450" s="101" t="s">
        <v>2763</v>
      </c>
      <c r="EC450" s="38"/>
    </row>
    <row r="451" spans="1:133" s="9" customFormat="1" ht="15" customHeight="1" x14ac:dyDescent="0.25">
      <c r="A451" s="17" t="str">
        <f t="shared" si="6"/>
        <v>1150_Южно-Ягунское</v>
      </c>
      <c r="B451" s="87">
        <v>98</v>
      </c>
      <c r="C451" s="88" t="s">
        <v>733</v>
      </c>
      <c r="D451" s="88" t="s">
        <v>568</v>
      </c>
      <c r="E451" s="88" t="s">
        <v>525</v>
      </c>
      <c r="F451" s="88" t="s">
        <v>7</v>
      </c>
      <c r="G451" s="88" t="s">
        <v>29</v>
      </c>
      <c r="H451" s="88" t="s">
        <v>736</v>
      </c>
      <c r="I451" s="89">
        <v>1150</v>
      </c>
      <c r="J451" s="88" t="s">
        <v>115</v>
      </c>
      <c r="K451" s="88" t="s">
        <v>688</v>
      </c>
      <c r="L451" s="88" t="s">
        <v>705</v>
      </c>
      <c r="M451" s="88" t="s">
        <v>1523</v>
      </c>
      <c r="N451" s="88" t="s">
        <v>695</v>
      </c>
      <c r="O451" s="90">
        <v>13.2</v>
      </c>
      <c r="P451" s="90">
        <v>2624</v>
      </c>
      <c r="Q451" s="90">
        <v>2707</v>
      </c>
      <c r="R451" s="91">
        <v>263.94400000000002</v>
      </c>
      <c r="S451" s="90" t="s">
        <v>150</v>
      </c>
      <c r="T451" s="90">
        <v>2717</v>
      </c>
      <c r="U451" s="90">
        <v>7.8</v>
      </c>
      <c r="V451" s="88" t="s">
        <v>31</v>
      </c>
      <c r="W451" s="88" t="s">
        <v>118</v>
      </c>
      <c r="X451" s="88" t="s">
        <v>487</v>
      </c>
      <c r="Y451" s="90" t="s">
        <v>974</v>
      </c>
      <c r="Z451" s="90" t="s">
        <v>566</v>
      </c>
      <c r="AA451" s="90">
        <v>73</v>
      </c>
      <c r="AB451" s="91" t="s">
        <v>3585</v>
      </c>
      <c r="AC451" s="88" t="s">
        <v>566</v>
      </c>
      <c r="AD451" s="90" t="s">
        <v>566</v>
      </c>
      <c r="AE451" s="90" t="s">
        <v>5449</v>
      </c>
      <c r="AF451" s="90" t="s">
        <v>118</v>
      </c>
      <c r="AG451" s="91" t="s">
        <v>3437</v>
      </c>
      <c r="AH451" s="92" t="s">
        <v>2765</v>
      </c>
      <c r="AI451" s="93">
        <v>654</v>
      </c>
      <c r="AJ451" s="88" t="s">
        <v>566</v>
      </c>
      <c r="AK451" s="90" t="s">
        <v>566</v>
      </c>
      <c r="AL451" s="91">
        <v>28</v>
      </c>
      <c r="AM451" s="91">
        <v>21.426104126599999</v>
      </c>
      <c r="AN451" s="91">
        <v>1976</v>
      </c>
      <c r="AO451" s="90">
        <v>27</v>
      </c>
      <c r="AP451" s="91">
        <v>146.06399999999999</v>
      </c>
      <c r="AQ451" s="91" t="s">
        <v>566</v>
      </c>
      <c r="AR451" s="91" t="s">
        <v>566</v>
      </c>
      <c r="AS451" s="91">
        <v>76.05</v>
      </c>
      <c r="AT451" s="91">
        <v>76.319999999999993</v>
      </c>
      <c r="AU451" s="90">
        <v>1095</v>
      </c>
      <c r="AV451" s="90">
        <v>21.4</v>
      </c>
      <c r="AW451" s="91">
        <v>53.66</v>
      </c>
      <c r="AX451" s="91" t="s">
        <v>566</v>
      </c>
      <c r="AY451" s="91">
        <v>129.91999999999999</v>
      </c>
      <c r="AZ451" s="88" t="s">
        <v>4928</v>
      </c>
      <c r="BA451" s="91">
        <v>130.19999999999999</v>
      </c>
      <c r="BB451" s="91">
        <v>53.87</v>
      </c>
      <c r="BC451" s="94">
        <v>1.2309141733</v>
      </c>
      <c r="BD451" s="91">
        <v>118.89400000000001</v>
      </c>
      <c r="BE451" s="95">
        <v>89.742000000000004</v>
      </c>
      <c r="BF451" s="91">
        <v>10.32</v>
      </c>
      <c r="BG451" s="91">
        <v>30.8</v>
      </c>
      <c r="BH451" s="94" t="s">
        <v>566</v>
      </c>
      <c r="BI451" s="94" t="s">
        <v>566</v>
      </c>
      <c r="BJ451" s="93">
        <v>739</v>
      </c>
      <c r="BK451" s="94">
        <v>5</v>
      </c>
      <c r="BL451" s="91">
        <v>317.65982000000002</v>
      </c>
      <c r="BM451" s="96">
        <v>24.554724019999998</v>
      </c>
      <c r="BN451" s="96" t="s">
        <v>566</v>
      </c>
      <c r="BO451" s="88" t="s">
        <v>430</v>
      </c>
      <c r="BP451" s="88" t="s">
        <v>566</v>
      </c>
      <c r="BQ451" s="91">
        <v>118.89400000000001</v>
      </c>
      <c r="BR451" s="95">
        <v>89.742000000000004</v>
      </c>
      <c r="BS451" s="91">
        <v>10.32</v>
      </c>
      <c r="BT451" s="90">
        <v>30</v>
      </c>
      <c r="BU451" s="91">
        <v>0</v>
      </c>
      <c r="BV451" s="91">
        <v>309.51</v>
      </c>
      <c r="BW451" s="96">
        <v>23.924520000000001</v>
      </c>
      <c r="BX451" s="96" t="s">
        <v>566</v>
      </c>
      <c r="BY451" s="96" t="s">
        <v>566</v>
      </c>
      <c r="BZ451" s="96" t="s">
        <v>566</v>
      </c>
      <c r="CA451" s="96" t="s">
        <v>566</v>
      </c>
      <c r="CB451" s="96" t="s">
        <v>566</v>
      </c>
      <c r="CC451" s="96" t="s">
        <v>566</v>
      </c>
      <c r="CD451" s="96" t="s">
        <v>566</v>
      </c>
      <c r="CE451" s="96" t="s">
        <v>566</v>
      </c>
      <c r="CF451" s="88" t="s">
        <v>566</v>
      </c>
      <c r="CG451" s="88" t="s">
        <v>566</v>
      </c>
      <c r="CH451" s="92" t="s">
        <v>566</v>
      </c>
      <c r="CI451" s="91">
        <v>0</v>
      </c>
      <c r="CJ451" s="91">
        <v>0</v>
      </c>
      <c r="CK451" s="90" t="s">
        <v>566</v>
      </c>
      <c r="CL451" s="91">
        <v>-0.81266035739999998</v>
      </c>
      <c r="CM451" s="91">
        <v>1.3486603574</v>
      </c>
      <c r="CN451" s="88" t="s">
        <v>566</v>
      </c>
      <c r="CO451" s="91">
        <v>84.32</v>
      </c>
      <c r="CP451" s="91">
        <v>104.5511411283</v>
      </c>
      <c r="CQ451" s="91">
        <v>9.1893550976</v>
      </c>
      <c r="CR451" s="91">
        <v>-14.3427605767</v>
      </c>
      <c r="CS451" s="91">
        <v>-1.1276449023999999</v>
      </c>
      <c r="CT451" s="90" t="s">
        <v>566</v>
      </c>
      <c r="CU451" s="96">
        <v>1.013053</v>
      </c>
      <c r="CV451" s="96">
        <v>0.84588799999999997</v>
      </c>
      <c r="CW451" s="96">
        <v>0.76343700000000003</v>
      </c>
      <c r="CX451" s="93">
        <v>2352</v>
      </c>
      <c r="CY451" s="93">
        <v>2349.116</v>
      </c>
      <c r="CZ451" s="93">
        <v>78</v>
      </c>
      <c r="DA451" s="90">
        <v>82</v>
      </c>
      <c r="DB451" s="90" t="s">
        <v>566</v>
      </c>
      <c r="DC451" s="90">
        <v>99.2</v>
      </c>
      <c r="DD451" s="91">
        <v>233</v>
      </c>
      <c r="DE451" s="91">
        <v>-44.240343347600003</v>
      </c>
      <c r="DF451" s="93">
        <v>93.05</v>
      </c>
      <c r="DG451" s="88" t="s">
        <v>393</v>
      </c>
      <c r="DH451" s="88" t="s">
        <v>566</v>
      </c>
      <c r="DI451" s="88" t="s">
        <v>566</v>
      </c>
      <c r="DJ451" s="88" t="s">
        <v>566</v>
      </c>
      <c r="DK451" s="90" t="s">
        <v>566</v>
      </c>
      <c r="DL451" s="91">
        <v>89.742000000000004</v>
      </c>
      <c r="DM451" s="91" t="s">
        <v>566</v>
      </c>
      <c r="DN451" s="91">
        <v>134.2409911181</v>
      </c>
      <c r="DO451" s="91">
        <v>11.648088533199999</v>
      </c>
      <c r="DP451" s="91">
        <v>15.347089413100001</v>
      </c>
      <c r="DQ451" s="91">
        <v>1.3310885332</v>
      </c>
      <c r="DR451" s="91">
        <v>118.04683509100001</v>
      </c>
      <c r="DS451" s="91">
        <v>10.3755375034</v>
      </c>
      <c r="DT451" s="91">
        <v>-0.84706661400000005</v>
      </c>
      <c r="DU451" s="91">
        <v>5.8537503400000003E-2</v>
      </c>
      <c r="DV451" s="91">
        <v>150.97937166669999</v>
      </c>
      <c r="DW451" s="97"/>
      <c r="DX451" s="98" t="s">
        <v>5450</v>
      </c>
      <c r="DY451" s="99" t="s">
        <v>689</v>
      </c>
      <c r="DZ451" s="98" t="s">
        <v>689</v>
      </c>
      <c r="EA451" s="100" t="s">
        <v>566</v>
      </c>
      <c r="EB451" s="101" t="s">
        <v>2763</v>
      </c>
      <c r="EC451" s="38"/>
    </row>
    <row r="452" spans="1:133" s="9" customFormat="1" ht="15" customHeight="1" x14ac:dyDescent="0.25">
      <c r="A452" s="17" t="str">
        <f t="shared" si="6"/>
        <v>1151_Южно-Ягунское</v>
      </c>
      <c r="B452" s="87">
        <v>99</v>
      </c>
      <c r="C452" s="88" t="s">
        <v>733</v>
      </c>
      <c r="D452" s="88" t="s">
        <v>568</v>
      </c>
      <c r="E452" s="88" t="s">
        <v>525</v>
      </c>
      <c r="F452" s="88" t="s">
        <v>7</v>
      </c>
      <c r="G452" s="88" t="s">
        <v>29</v>
      </c>
      <c r="H452" s="88" t="s">
        <v>224</v>
      </c>
      <c r="I452" s="89">
        <v>1151</v>
      </c>
      <c r="J452" s="88" t="s">
        <v>115</v>
      </c>
      <c r="K452" s="88" t="s">
        <v>688</v>
      </c>
      <c r="L452" s="88" t="s">
        <v>705</v>
      </c>
      <c r="M452" s="88" t="s">
        <v>34</v>
      </c>
      <c r="N452" s="88" t="s">
        <v>6</v>
      </c>
      <c r="O452" s="90">
        <v>7</v>
      </c>
      <c r="P452" s="90">
        <v>2473</v>
      </c>
      <c r="Q452" s="90">
        <v>2480</v>
      </c>
      <c r="R452" s="91">
        <v>116.32</v>
      </c>
      <c r="S452" s="90" t="s">
        <v>150</v>
      </c>
      <c r="T452" s="90">
        <v>2498.4</v>
      </c>
      <c r="U452" s="90">
        <v>3.8</v>
      </c>
      <c r="V452" s="88" t="s">
        <v>31</v>
      </c>
      <c r="W452" s="88" t="s">
        <v>94</v>
      </c>
      <c r="X452" s="88" t="s">
        <v>308</v>
      </c>
      <c r="Y452" s="90" t="s">
        <v>844</v>
      </c>
      <c r="Z452" s="90" t="s">
        <v>566</v>
      </c>
      <c r="AA452" s="90">
        <v>73</v>
      </c>
      <c r="AB452" s="91" t="s">
        <v>4043</v>
      </c>
      <c r="AC452" s="88" t="s">
        <v>566</v>
      </c>
      <c r="AD452" s="90" t="s">
        <v>566</v>
      </c>
      <c r="AE452" s="90" t="s">
        <v>1265</v>
      </c>
      <c r="AF452" s="90" t="s">
        <v>94</v>
      </c>
      <c r="AG452" s="91" t="s">
        <v>3473</v>
      </c>
      <c r="AH452" s="92" t="s">
        <v>3509</v>
      </c>
      <c r="AI452" s="93">
        <v>297</v>
      </c>
      <c r="AJ452" s="88" t="s">
        <v>566</v>
      </c>
      <c r="AK452" s="90" t="s">
        <v>566</v>
      </c>
      <c r="AL452" s="91">
        <v>28</v>
      </c>
      <c r="AM452" s="91">
        <v>21.426104126599999</v>
      </c>
      <c r="AN452" s="91">
        <v>1687</v>
      </c>
      <c r="AO452" s="90">
        <v>27</v>
      </c>
      <c r="AP452" s="91">
        <v>110.26</v>
      </c>
      <c r="AQ452" s="91" t="s">
        <v>566</v>
      </c>
      <c r="AR452" s="91" t="s">
        <v>566</v>
      </c>
      <c r="AS452" s="91">
        <v>92.38</v>
      </c>
      <c r="AT452" s="91">
        <v>94.23</v>
      </c>
      <c r="AU452" s="90" t="s">
        <v>566</v>
      </c>
      <c r="AV452" s="90">
        <v>0</v>
      </c>
      <c r="AW452" s="91" t="s">
        <v>566</v>
      </c>
      <c r="AX452" s="91" t="s">
        <v>566</v>
      </c>
      <c r="AY452" s="91">
        <v>181.9</v>
      </c>
      <c r="AZ452" s="88" t="s">
        <v>4928</v>
      </c>
      <c r="BA452" s="91">
        <v>183.8</v>
      </c>
      <c r="BB452" s="91">
        <v>89.52</v>
      </c>
      <c r="BC452" s="94">
        <v>0.33867292230000001</v>
      </c>
      <c r="BD452" s="91">
        <v>30.318000000000001</v>
      </c>
      <c r="BE452" s="95">
        <v>86.775999999999996</v>
      </c>
      <c r="BF452" s="91">
        <v>3.42</v>
      </c>
      <c r="BG452" s="91">
        <v>31</v>
      </c>
      <c r="BH452" s="94">
        <v>0.13333</v>
      </c>
      <c r="BI452" s="94">
        <v>0.16667000000000001</v>
      </c>
      <c r="BJ452" s="93">
        <v>330</v>
      </c>
      <c r="BK452" s="94">
        <v>1</v>
      </c>
      <c r="BL452" s="91">
        <v>105.87365</v>
      </c>
      <c r="BM452" s="96">
        <v>4.2349458899999997</v>
      </c>
      <c r="BN452" s="96" t="s">
        <v>566</v>
      </c>
      <c r="BO452" s="88" t="s">
        <v>696</v>
      </c>
      <c r="BP452" s="88" t="s">
        <v>566</v>
      </c>
      <c r="BQ452" s="91">
        <v>30.318000000000001</v>
      </c>
      <c r="BR452" s="95">
        <v>86.775999999999996</v>
      </c>
      <c r="BS452" s="91">
        <v>3.42</v>
      </c>
      <c r="BT452" s="90">
        <v>30</v>
      </c>
      <c r="BU452" s="91">
        <v>0</v>
      </c>
      <c r="BV452" s="91">
        <v>102.6</v>
      </c>
      <c r="BW452" s="96">
        <v>4.1040000000000001</v>
      </c>
      <c r="BX452" s="96" t="s">
        <v>566</v>
      </c>
      <c r="BY452" s="96" t="s">
        <v>566</v>
      </c>
      <c r="BZ452" s="96" t="s">
        <v>566</v>
      </c>
      <c r="CA452" s="96" t="s">
        <v>566</v>
      </c>
      <c r="CB452" s="96" t="s">
        <v>566</v>
      </c>
      <c r="CC452" s="96" t="s">
        <v>566</v>
      </c>
      <c r="CD452" s="96" t="s">
        <v>566</v>
      </c>
      <c r="CE452" s="96" t="s">
        <v>566</v>
      </c>
      <c r="CF452" s="88" t="s">
        <v>566</v>
      </c>
      <c r="CG452" s="88" t="s">
        <v>566</v>
      </c>
      <c r="CH452" s="92" t="s">
        <v>566</v>
      </c>
      <c r="CI452" s="91">
        <v>0</v>
      </c>
      <c r="CJ452" s="91">
        <v>0</v>
      </c>
      <c r="CK452" s="90" t="s">
        <v>566</v>
      </c>
      <c r="CL452" s="91">
        <v>3.7900733200000002E-2</v>
      </c>
      <c r="CM452" s="91">
        <v>-4.9900733199999998E-2</v>
      </c>
      <c r="CN452" s="88" t="s">
        <v>566</v>
      </c>
      <c r="CO452" s="91">
        <v>60.52</v>
      </c>
      <c r="CP452" s="91">
        <v>40.866654583500001</v>
      </c>
      <c r="CQ452" s="91">
        <v>4.6098025945999996</v>
      </c>
      <c r="CR452" s="91">
        <v>10.5488991057</v>
      </c>
      <c r="CS452" s="91">
        <v>1.1898025945999999</v>
      </c>
      <c r="CT452" s="90">
        <v>-3.5</v>
      </c>
      <c r="CU452" s="96">
        <v>1.014</v>
      </c>
      <c r="CV452" s="96">
        <v>0.85299999999999998</v>
      </c>
      <c r="CW452" s="96">
        <v>0.82299999999999995</v>
      </c>
      <c r="CX452" s="93">
        <v>2298</v>
      </c>
      <c r="CY452" s="93">
        <v>2278.6799999999998</v>
      </c>
      <c r="CZ452" s="93">
        <v>78</v>
      </c>
      <c r="DA452" s="90">
        <v>40</v>
      </c>
      <c r="DB452" s="90" t="s">
        <v>566</v>
      </c>
      <c r="DC452" s="90">
        <v>71.2</v>
      </c>
      <c r="DD452" s="91">
        <v>212</v>
      </c>
      <c r="DE452" s="91">
        <v>-14.1981132075</v>
      </c>
      <c r="DF452" s="93">
        <v>38.1</v>
      </c>
      <c r="DG452" s="88" t="s">
        <v>393</v>
      </c>
      <c r="DH452" s="88" t="s">
        <v>566</v>
      </c>
      <c r="DI452" s="88" t="s">
        <v>566</v>
      </c>
      <c r="DJ452" s="88" t="s">
        <v>467</v>
      </c>
      <c r="DK452" s="90">
        <v>-4.5</v>
      </c>
      <c r="DL452" s="91">
        <v>86.775999999999996</v>
      </c>
      <c r="DM452" s="91">
        <v>0.4429726826</v>
      </c>
      <c r="DN452" s="91">
        <v>39.654914544299999</v>
      </c>
      <c r="DO452" s="91">
        <v>4.4731170147999997</v>
      </c>
      <c r="DP452" s="91">
        <v>9.3371590664999999</v>
      </c>
      <c r="DQ452" s="91">
        <v>1.0531170148</v>
      </c>
      <c r="DR452" s="91">
        <v>53.452627661199998</v>
      </c>
      <c r="DS452" s="91">
        <v>6.0295138956000001</v>
      </c>
      <c r="DT452" s="91">
        <v>23.134872183399999</v>
      </c>
      <c r="DU452" s="91">
        <v>2.6095138956000001</v>
      </c>
      <c r="DV452" s="91">
        <v>99.035822222199997</v>
      </c>
      <c r="DW452" s="97"/>
      <c r="DX452" s="98" t="s">
        <v>566</v>
      </c>
      <c r="DY452" s="99" t="s">
        <v>689</v>
      </c>
      <c r="DZ452" s="98" t="s">
        <v>689</v>
      </c>
      <c r="EA452" s="100" t="s">
        <v>689</v>
      </c>
      <c r="EB452" s="101" t="s">
        <v>2761</v>
      </c>
      <c r="EC452" s="38"/>
    </row>
    <row r="453" spans="1:133" s="9" customFormat="1" ht="15" customHeight="1" x14ac:dyDescent="0.25">
      <c r="A453" s="17" t="str">
        <f t="shared" si="6"/>
        <v>1152_Южно-Ягунское</v>
      </c>
      <c r="B453" s="87">
        <v>100</v>
      </c>
      <c r="C453" s="88" t="s">
        <v>733</v>
      </c>
      <c r="D453" s="88" t="s">
        <v>568</v>
      </c>
      <c r="E453" s="88" t="s">
        <v>525</v>
      </c>
      <c r="F453" s="88" t="s">
        <v>7</v>
      </c>
      <c r="G453" s="88" t="s">
        <v>29</v>
      </c>
      <c r="H453" s="88" t="s">
        <v>224</v>
      </c>
      <c r="I453" s="89">
        <v>1152</v>
      </c>
      <c r="J453" s="88" t="s">
        <v>115</v>
      </c>
      <c r="K453" s="88" t="s">
        <v>688</v>
      </c>
      <c r="L453" s="88" t="s">
        <v>705</v>
      </c>
      <c r="M453" s="88" t="s">
        <v>34</v>
      </c>
      <c r="N453" s="88" t="s">
        <v>6</v>
      </c>
      <c r="O453" s="90">
        <v>10.199999999999999</v>
      </c>
      <c r="P453" s="90">
        <v>2388</v>
      </c>
      <c r="Q453" s="90">
        <v>2396</v>
      </c>
      <c r="R453" s="91">
        <v>30.89</v>
      </c>
      <c r="S453" s="90" t="s">
        <v>150</v>
      </c>
      <c r="T453" s="90">
        <v>2426.1</v>
      </c>
      <c r="U453" s="90">
        <v>3</v>
      </c>
      <c r="V453" s="88" t="s">
        <v>31</v>
      </c>
      <c r="W453" s="88" t="s">
        <v>94</v>
      </c>
      <c r="X453" s="88" t="s">
        <v>229</v>
      </c>
      <c r="Y453" s="90" t="s">
        <v>959</v>
      </c>
      <c r="Z453" s="90" t="s">
        <v>566</v>
      </c>
      <c r="AA453" s="90">
        <v>73</v>
      </c>
      <c r="AB453" s="91" t="s">
        <v>4141</v>
      </c>
      <c r="AC453" s="88" t="s">
        <v>566</v>
      </c>
      <c r="AD453" s="90" t="s">
        <v>566</v>
      </c>
      <c r="AE453" s="90" t="s">
        <v>4789</v>
      </c>
      <c r="AF453" s="90" t="s">
        <v>94</v>
      </c>
      <c r="AG453" s="91" t="s">
        <v>3443</v>
      </c>
      <c r="AH453" s="92" t="s">
        <v>2217</v>
      </c>
      <c r="AI453" s="93">
        <v>1081</v>
      </c>
      <c r="AJ453" s="88" t="s">
        <v>722</v>
      </c>
      <c r="AK453" s="90" t="s">
        <v>566</v>
      </c>
      <c r="AL453" s="91">
        <v>28</v>
      </c>
      <c r="AM453" s="91">
        <v>21.426104126599999</v>
      </c>
      <c r="AN453" s="91">
        <v>1955</v>
      </c>
      <c r="AO453" s="90">
        <v>26.4</v>
      </c>
      <c r="AP453" s="91">
        <v>29.361999999999998</v>
      </c>
      <c r="AQ453" s="91">
        <v>46.686999999999998</v>
      </c>
      <c r="AR453" s="91" t="s">
        <v>566</v>
      </c>
      <c r="AS453" s="91">
        <v>63.665516113700001</v>
      </c>
      <c r="AT453" s="91">
        <v>65.484597729800001</v>
      </c>
      <c r="AU453" s="90" t="s">
        <v>566</v>
      </c>
      <c r="AV453" s="90">
        <v>0</v>
      </c>
      <c r="AW453" s="91" t="s">
        <v>566</v>
      </c>
      <c r="AX453" s="91" t="s">
        <v>566</v>
      </c>
      <c r="AY453" s="91">
        <v>182.28</v>
      </c>
      <c r="AZ453" s="88" t="s">
        <v>4953</v>
      </c>
      <c r="BA453" s="91">
        <v>184.1</v>
      </c>
      <c r="BB453" s="91">
        <v>118.61448388629999</v>
      </c>
      <c r="BC453" s="94">
        <v>0.48964095439999999</v>
      </c>
      <c r="BD453" s="91">
        <v>57.905000000000001</v>
      </c>
      <c r="BE453" s="95">
        <v>94.641999999999996</v>
      </c>
      <c r="BF453" s="91">
        <v>2.65</v>
      </c>
      <c r="BG453" s="91">
        <v>31</v>
      </c>
      <c r="BH453" s="94" t="s">
        <v>566</v>
      </c>
      <c r="BI453" s="94" t="s">
        <v>566</v>
      </c>
      <c r="BJ453" s="93">
        <v>743</v>
      </c>
      <c r="BK453" s="94">
        <v>1</v>
      </c>
      <c r="BL453" s="91">
        <v>81.926680000000005</v>
      </c>
      <c r="BM453" s="96">
        <v>3.2770673600000002</v>
      </c>
      <c r="BN453" s="96" t="s">
        <v>566</v>
      </c>
      <c r="BO453" s="88" t="s">
        <v>430</v>
      </c>
      <c r="BP453" s="88" t="s">
        <v>566</v>
      </c>
      <c r="BQ453" s="91">
        <v>57.905000000000001</v>
      </c>
      <c r="BR453" s="95">
        <v>94.641999999999996</v>
      </c>
      <c r="BS453" s="91">
        <v>2.65</v>
      </c>
      <c r="BT453" s="90">
        <v>30</v>
      </c>
      <c r="BU453" s="91">
        <v>0</v>
      </c>
      <c r="BV453" s="91">
        <v>79.38</v>
      </c>
      <c r="BW453" s="96">
        <v>3.1751999999999998</v>
      </c>
      <c r="BX453" s="96" t="s">
        <v>566</v>
      </c>
      <c r="BY453" s="96" t="s">
        <v>566</v>
      </c>
      <c r="BZ453" s="96" t="s">
        <v>566</v>
      </c>
      <c r="CA453" s="96" t="s">
        <v>566</v>
      </c>
      <c r="CB453" s="96" t="s">
        <v>566</v>
      </c>
      <c r="CC453" s="96" t="s">
        <v>566</v>
      </c>
      <c r="CD453" s="96" t="s">
        <v>566</v>
      </c>
      <c r="CE453" s="96" t="s">
        <v>566</v>
      </c>
      <c r="CF453" s="88" t="s">
        <v>566</v>
      </c>
      <c r="CG453" s="88" t="s">
        <v>566</v>
      </c>
      <c r="CH453" s="92" t="s">
        <v>566</v>
      </c>
      <c r="CI453" s="91">
        <v>0</v>
      </c>
      <c r="CJ453" s="91">
        <v>0</v>
      </c>
      <c r="CK453" s="90" t="s">
        <v>566</v>
      </c>
      <c r="CL453" s="91">
        <v>2.59345749E-2</v>
      </c>
      <c r="CM453" s="91">
        <v>3.60654251E-2</v>
      </c>
      <c r="CN453" s="88" t="s">
        <v>566</v>
      </c>
      <c r="CO453" s="91">
        <v>60.52</v>
      </c>
      <c r="CP453" s="91">
        <v>59.270230777899997</v>
      </c>
      <c r="CQ453" s="91">
        <v>2.7087385633999999</v>
      </c>
      <c r="CR453" s="91">
        <v>1.365062218</v>
      </c>
      <c r="CS453" s="91">
        <v>6.2738563400000003E-2</v>
      </c>
      <c r="CT453" s="90">
        <v>-1.83</v>
      </c>
      <c r="CU453" s="96">
        <v>1.014</v>
      </c>
      <c r="CV453" s="96">
        <v>0.85299999999999998</v>
      </c>
      <c r="CW453" s="96">
        <v>0.82299999999999995</v>
      </c>
      <c r="CX453" s="93">
        <v>2298</v>
      </c>
      <c r="CY453" s="93">
        <v>2279.11</v>
      </c>
      <c r="CZ453" s="93">
        <v>78</v>
      </c>
      <c r="DA453" s="90">
        <v>40</v>
      </c>
      <c r="DB453" s="90" t="s">
        <v>566</v>
      </c>
      <c r="DC453" s="90">
        <v>71.2</v>
      </c>
      <c r="DD453" s="91">
        <v>212</v>
      </c>
      <c r="DE453" s="91">
        <v>-14.0188679245</v>
      </c>
      <c r="DF453" s="93">
        <v>38.1</v>
      </c>
      <c r="DG453" s="88" t="s">
        <v>393</v>
      </c>
      <c r="DH453" s="88" t="s">
        <v>566</v>
      </c>
      <c r="DI453" s="88" t="s">
        <v>566</v>
      </c>
      <c r="DJ453" s="88" t="s">
        <v>566</v>
      </c>
      <c r="DK453" s="90">
        <v>0</v>
      </c>
      <c r="DL453" s="91">
        <v>94.641999999999996</v>
      </c>
      <c r="DM453" s="91">
        <v>0.37397882539999999</v>
      </c>
      <c r="DN453" s="91">
        <v>44.226782284800002</v>
      </c>
      <c r="DO453" s="91">
        <v>2.0212303737999999</v>
      </c>
      <c r="DP453" s="91">
        <v>-13.678386275099999</v>
      </c>
      <c r="DQ453" s="91">
        <v>-0.62476962619999998</v>
      </c>
      <c r="DR453" s="91">
        <v>45.269388861899998</v>
      </c>
      <c r="DS453" s="91">
        <v>2.0688790602</v>
      </c>
      <c r="DT453" s="91">
        <v>-12.635779698</v>
      </c>
      <c r="DU453" s="91">
        <v>-0.57712093980000001</v>
      </c>
      <c r="DV453" s="91" t="s">
        <v>566</v>
      </c>
      <c r="DW453" s="97"/>
      <c r="DX453" s="98" t="s">
        <v>566</v>
      </c>
      <c r="DY453" s="99" t="s">
        <v>689</v>
      </c>
      <c r="DZ453" s="98" t="s">
        <v>689</v>
      </c>
      <c r="EA453" s="100" t="s">
        <v>689</v>
      </c>
      <c r="EB453" s="101" t="s">
        <v>2761</v>
      </c>
      <c r="EC453" s="38"/>
    </row>
    <row r="454" spans="1:133" s="9" customFormat="1" ht="15" customHeight="1" x14ac:dyDescent="0.25">
      <c r="A454" s="17" t="str">
        <f t="shared" si="6"/>
        <v>1181_Южно-Ягунское</v>
      </c>
      <c r="B454" s="87">
        <v>101</v>
      </c>
      <c r="C454" s="88" t="s">
        <v>733</v>
      </c>
      <c r="D454" s="88" t="s">
        <v>568</v>
      </c>
      <c r="E454" s="88" t="s">
        <v>525</v>
      </c>
      <c r="F454" s="88" t="s">
        <v>7</v>
      </c>
      <c r="G454" s="88" t="s">
        <v>29</v>
      </c>
      <c r="H454" s="88" t="s">
        <v>224</v>
      </c>
      <c r="I454" s="89">
        <v>1181</v>
      </c>
      <c r="J454" s="88" t="s">
        <v>218</v>
      </c>
      <c r="K454" s="88" t="s">
        <v>688</v>
      </c>
      <c r="L454" s="88" t="s">
        <v>385</v>
      </c>
      <c r="M454" s="88" t="s">
        <v>34</v>
      </c>
      <c r="N454" s="88" t="s">
        <v>6</v>
      </c>
      <c r="O454" s="90">
        <v>6</v>
      </c>
      <c r="P454" s="90">
        <v>2502</v>
      </c>
      <c r="Q454" s="90">
        <v>2508</v>
      </c>
      <c r="R454" s="91">
        <v>146.77000000000001</v>
      </c>
      <c r="S454" s="90" t="s">
        <v>150</v>
      </c>
      <c r="T454" s="90">
        <v>2549.5</v>
      </c>
      <c r="U454" s="90">
        <v>4.5</v>
      </c>
      <c r="V454" s="88" t="s">
        <v>31</v>
      </c>
      <c r="W454" s="88" t="s">
        <v>112</v>
      </c>
      <c r="X454" s="88" t="s">
        <v>103</v>
      </c>
      <c r="Y454" s="90" t="s">
        <v>875</v>
      </c>
      <c r="Z454" s="90" t="s">
        <v>566</v>
      </c>
      <c r="AA454" s="90">
        <v>73</v>
      </c>
      <c r="AB454" s="91" t="s">
        <v>3805</v>
      </c>
      <c r="AC454" s="88" t="s">
        <v>566</v>
      </c>
      <c r="AD454" s="90" t="s">
        <v>566</v>
      </c>
      <c r="AE454" s="90" t="s">
        <v>5028</v>
      </c>
      <c r="AF454" s="90" t="s">
        <v>112</v>
      </c>
      <c r="AG454" s="91" t="s">
        <v>3496</v>
      </c>
      <c r="AH454" s="92" t="s">
        <v>3242</v>
      </c>
      <c r="AI454" s="93">
        <v>350</v>
      </c>
      <c r="AJ454" s="88" t="s">
        <v>722</v>
      </c>
      <c r="AK454" s="90">
        <v>5</v>
      </c>
      <c r="AL454" s="91">
        <v>29</v>
      </c>
      <c r="AM454" s="91">
        <v>13.6886257133</v>
      </c>
      <c r="AN454" s="91">
        <v>1459</v>
      </c>
      <c r="AO454" s="90">
        <v>14.1</v>
      </c>
      <c r="AP454" s="91">
        <v>78.534000000000006</v>
      </c>
      <c r="AQ454" s="91">
        <v>70.7</v>
      </c>
      <c r="AR454" s="91">
        <v>103</v>
      </c>
      <c r="AS454" s="91">
        <v>95.385603807199999</v>
      </c>
      <c r="AT454" s="91">
        <v>97.380582656599998</v>
      </c>
      <c r="AU454" s="90" t="s">
        <v>566</v>
      </c>
      <c r="AV454" s="90">
        <v>0</v>
      </c>
      <c r="AW454" s="91" t="s">
        <v>566</v>
      </c>
      <c r="AX454" s="91" t="s">
        <v>566</v>
      </c>
      <c r="AY454" s="91">
        <v>192.04</v>
      </c>
      <c r="AZ454" s="88" t="s">
        <v>4928</v>
      </c>
      <c r="BA454" s="91">
        <v>194.1</v>
      </c>
      <c r="BB454" s="91">
        <v>96.654396192799993</v>
      </c>
      <c r="BC454" s="94">
        <v>0.67372000200000004</v>
      </c>
      <c r="BD454" s="91">
        <v>65.117999999999995</v>
      </c>
      <c r="BE454" s="95">
        <v>89.71</v>
      </c>
      <c r="BF454" s="91">
        <v>5.72</v>
      </c>
      <c r="BG454" s="91">
        <v>30.6</v>
      </c>
      <c r="BH454" s="94" t="s">
        <v>566</v>
      </c>
      <c r="BI454" s="94" t="s">
        <v>566</v>
      </c>
      <c r="BJ454" s="93">
        <v>735</v>
      </c>
      <c r="BK454" s="94">
        <v>9</v>
      </c>
      <c r="BL454" s="91">
        <v>175.04801</v>
      </c>
      <c r="BM454" s="96">
        <v>7.0019203900000004</v>
      </c>
      <c r="BN454" s="96" t="s">
        <v>566</v>
      </c>
      <c r="BO454" s="88" t="s">
        <v>430</v>
      </c>
      <c r="BP454" s="88" t="s">
        <v>566</v>
      </c>
      <c r="BQ454" s="91">
        <v>65.117999999999995</v>
      </c>
      <c r="BR454" s="95">
        <v>89.71</v>
      </c>
      <c r="BS454" s="91">
        <v>5.72</v>
      </c>
      <c r="BT454" s="90">
        <v>30</v>
      </c>
      <c r="BU454" s="91">
        <v>0</v>
      </c>
      <c r="BV454" s="91">
        <v>171.48</v>
      </c>
      <c r="BW454" s="96">
        <v>6.8592000000000004</v>
      </c>
      <c r="BX454" s="96" t="s">
        <v>566</v>
      </c>
      <c r="BY454" s="96" t="s">
        <v>566</v>
      </c>
      <c r="BZ454" s="96" t="s">
        <v>566</v>
      </c>
      <c r="CA454" s="96" t="s">
        <v>566</v>
      </c>
      <c r="CB454" s="96" t="s">
        <v>566</v>
      </c>
      <c r="CC454" s="96" t="s">
        <v>566</v>
      </c>
      <c r="CD454" s="96" t="s">
        <v>566</v>
      </c>
      <c r="CE454" s="96" t="s">
        <v>566</v>
      </c>
      <c r="CF454" s="88" t="s">
        <v>566</v>
      </c>
      <c r="CG454" s="88" t="s">
        <v>566</v>
      </c>
      <c r="CH454" s="92" t="s">
        <v>566</v>
      </c>
      <c r="CI454" s="91">
        <v>0</v>
      </c>
      <c r="CJ454" s="91">
        <v>0</v>
      </c>
      <c r="CK454" s="90" t="s">
        <v>566</v>
      </c>
      <c r="CL454" s="91">
        <v>0.186324304</v>
      </c>
      <c r="CM454" s="91">
        <v>-0.37132430399999999</v>
      </c>
      <c r="CN454" s="88" t="s">
        <v>566</v>
      </c>
      <c r="CO454" s="91">
        <v>89</v>
      </c>
      <c r="CP454" s="91">
        <v>69.420462680599996</v>
      </c>
      <c r="CQ454" s="91">
        <v>6.0934790357999997</v>
      </c>
      <c r="CR454" s="91">
        <v>4.3021309255000002</v>
      </c>
      <c r="CS454" s="91">
        <v>0.37747903579999997</v>
      </c>
      <c r="CT454" s="90">
        <v>-4.04</v>
      </c>
      <c r="CU454" s="96">
        <v>1.014</v>
      </c>
      <c r="CV454" s="96">
        <v>0.85299999999999998</v>
      </c>
      <c r="CW454" s="96">
        <v>0.82299999999999995</v>
      </c>
      <c r="CX454" s="93">
        <v>2298</v>
      </c>
      <c r="CY454" s="93">
        <v>2277.0300000000002</v>
      </c>
      <c r="CZ454" s="93">
        <v>78.2</v>
      </c>
      <c r="DA454" s="90">
        <v>40</v>
      </c>
      <c r="DB454" s="90" t="s">
        <v>566</v>
      </c>
      <c r="DC454" s="90">
        <v>71.2</v>
      </c>
      <c r="DD454" s="91">
        <v>212</v>
      </c>
      <c r="DE454" s="91">
        <v>-9.4150943395999995</v>
      </c>
      <c r="DF454" s="93">
        <v>38.1</v>
      </c>
      <c r="DG454" s="88" t="s">
        <v>393</v>
      </c>
      <c r="DH454" s="88" t="s">
        <v>566</v>
      </c>
      <c r="DI454" s="88">
        <v>1</v>
      </c>
      <c r="DJ454" s="88" t="s">
        <v>3329</v>
      </c>
      <c r="DK454" s="90">
        <v>-4.5</v>
      </c>
      <c r="DL454" s="91">
        <v>89.71</v>
      </c>
      <c r="DM454" s="91">
        <v>0.76916931669999999</v>
      </c>
      <c r="DN454" s="91">
        <v>74.3435958755</v>
      </c>
      <c r="DO454" s="91">
        <v>6.5256139965999997</v>
      </c>
      <c r="DP454" s="91">
        <v>9.2252641204000003</v>
      </c>
      <c r="DQ454" s="91">
        <v>0.8096139966</v>
      </c>
      <c r="DR454" s="91">
        <v>79.255206392600002</v>
      </c>
      <c r="DS454" s="91">
        <v>6.9567375379999996</v>
      </c>
      <c r="DT454" s="91">
        <v>14.1368746375</v>
      </c>
      <c r="DU454" s="91">
        <v>1.2407375380000001</v>
      </c>
      <c r="DV454" s="91" t="s">
        <v>566</v>
      </c>
      <c r="DW454" s="97"/>
      <c r="DX454" s="98" t="s">
        <v>566</v>
      </c>
      <c r="DY454" s="99" t="s">
        <v>689</v>
      </c>
      <c r="DZ454" s="98" t="s">
        <v>689</v>
      </c>
      <c r="EA454" s="100" t="s">
        <v>689</v>
      </c>
      <c r="EB454" s="101" t="s">
        <v>2761</v>
      </c>
      <c r="EC454" s="38"/>
    </row>
    <row r="455" spans="1:133" s="9" customFormat="1" ht="15" customHeight="1" x14ac:dyDescent="0.25">
      <c r="A455" s="17" t="str">
        <f t="shared" si="6"/>
        <v>1182_Южно-Ягунское</v>
      </c>
      <c r="B455" s="87">
        <v>102</v>
      </c>
      <c r="C455" s="88" t="s">
        <v>733</v>
      </c>
      <c r="D455" s="88" t="s">
        <v>568</v>
      </c>
      <c r="E455" s="88" t="s">
        <v>525</v>
      </c>
      <c r="F455" s="88" t="s">
        <v>7</v>
      </c>
      <c r="G455" s="88" t="s">
        <v>29</v>
      </c>
      <c r="H455" s="88" t="s">
        <v>224</v>
      </c>
      <c r="I455" s="89">
        <v>1182</v>
      </c>
      <c r="J455" s="88" t="s">
        <v>218</v>
      </c>
      <c r="K455" s="88" t="s">
        <v>688</v>
      </c>
      <c r="L455" s="88" t="s">
        <v>385</v>
      </c>
      <c r="M455" s="88" t="s">
        <v>34</v>
      </c>
      <c r="N455" s="88" t="s">
        <v>6</v>
      </c>
      <c r="O455" s="90">
        <v>14.7</v>
      </c>
      <c r="P455" s="90">
        <v>2595.6</v>
      </c>
      <c r="Q455" s="90">
        <v>2604.3000000000002</v>
      </c>
      <c r="R455" s="91">
        <v>243.93199999999999</v>
      </c>
      <c r="S455" s="90" t="s">
        <v>150</v>
      </c>
      <c r="T455" s="90">
        <v>2614</v>
      </c>
      <c r="U455" s="90">
        <v>3.2</v>
      </c>
      <c r="V455" s="88" t="s">
        <v>31</v>
      </c>
      <c r="W455" s="88" t="s">
        <v>112</v>
      </c>
      <c r="X455" s="88" t="s">
        <v>1768</v>
      </c>
      <c r="Y455" s="90" t="s">
        <v>982</v>
      </c>
      <c r="Z455" s="90" t="s">
        <v>566</v>
      </c>
      <c r="AA455" s="90">
        <v>73</v>
      </c>
      <c r="AB455" s="91" t="s">
        <v>4634</v>
      </c>
      <c r="AC455" s="88" t="s">
        <v>566</v>
      </c>
      <c r="AD455" s="90" t="s">
        <v>566</v>
      </c>
      <c r="AE455" s="90" t="s">
        <v>2019</v>
      </c>
      <c r="AF455" s="90" t="s">
        <v>112</v>
      </c>
      <c r="AG455" s="91" t="s">
        <v>3480</v>
      </c>
      <c r="AH455" s="92" t="s">
        <v>4806</v>
      </c>
      <c r="AI455" s="93">
        <v>102</v>
      </c>
      <c r="AJ455" s="88" t="s">
        <v>3116</v>
      </c>
      <c r="AK455" s="90" t="s">
        <v>566</v>
      </c>
      <c r="AL455" s="91">
        <v>16.899999999999999</v>
      </c>
      <c r="AM455" s="91">
        <v>13.6886257133</v>
      </c>
      <c r="AN455" s="91">
        <v>1871</v>
      </c>
      <c r="AO455" s="90">
        <v>14.1</v>
      </c>
      <c r="AP455" s="91">
        <v>188.715</v>
      </c>
      <c r="AQ455" s="91">
        <v>44.713000000000001</v>
      </c>
      <c r="AR455" s="91">
        <v>71</v>
      </c>
      <c r="AS455" s="91">
        <v>68.870377969499998</v>
      </c>
      <c r="AT455" s="91">
        <v>71.132912100499993</v>
      </c>
      <c r="AU455" s="90">
        <v>0</v>
      </c>
      <c r="AV455" s="90">
        <v>0</v>
      </c>
      <c r="AW455" s="91">
        <v>0</v>
      </c>
      <c r="AX455" s="91" t="s">
        <v>566</v>
      </c>
      <c r="AY455" s="91">
        <v>202.29</v>
      </c>
      <c r="AZ455" s="88" t="s">
        <v>4928</v>
      </c>
      <c r="BA455" s="91">
        <v>204.7</v>
      </c>
      <c r="BB455" s="91">
        <v>133.41962203049999</v>
      </c>
      <c r="BC455" s="94">
        <v>0.13823066349999999</v>
      </c>
      <c r="BD455" s="91">
        <v>18.437999999999999</v>
      </c>
      <c r="BE455" s="95">
        <v>25.516999999999999</v>
      </c>
      <c r="BF455" s="91">
        <v>11.71</v>
      </c>
      <c r="BG455" s="91">
        <v>30.8</v>
      </c>
      <c r="BH455" s="94">
        <v>0.41666999999999998</v>
      </c>
      <c r="BI455" s="94">
        <v>0.5</v>
      </c>
      <c r="BJ455" s="93">
        <v>336</v>
      </c>
      <c r="BK455" s="94">
        <v>5</v>
      </c>
      <c r="BL455" s="91">
        <v>360.69936000000001</v>
      </c>
      <c r="BM455" s="96">
        <v>14.427974389999999</v>
      </c>
      <c r="BN455" s="96" t="s">
        <v>566</v>
      </c>
      <c r="BO455" s="88" t="s">
        <v>696</v>
      </c>
      <c r="BP455" s="88" t="s">
        <v>566</v>
      </c>
      <c r="BQ455" s="91">
        <v>18.437999999999999</v>
      </c>
      <c r="BR455" s="95">
        <v>25.516999999999999</v>
      </c>
      <c r="BS455" s="91">
        <v>11.71</v>
      </c>
      <c r="BT455" s="90">
        <v>30</v>
      </c>
      <c r="BU455" s="91">
        <v>0</v>
      </c>
      <c r="BV455" s="91">
        <v>351.42</v>
      </c>
      <c r="BW455" s="96">
        <v>14.056800000000001</v>
      </c>
      <c r="BX455" s="96" t="s">
        <v>566</v>
      </c>
      <c r="BY455" s="96" t="s">
        <v>566</v>
      </c>
      <c r="BZ455" s="96" t="s">
        <v>566</v>
      </c>
      <c r="CA455" s="96" t="s">
        <v>566</v>
      </c>
      <c r="CB455" s="96" t="s">
        <v>566</v>
      </c>
      <c r="CC455" s="96" t="s">
        <v>566</v>
      </c>
      <c r="CD455" s="96" t="s">
        <v>566</v>
      </c>
      <c r="CE455" s="96" t="s">
        <v>566</v>
      </c>
      <c r="CF455" s="88" t="s">
        <v>566</v>
      </c>
      <c r="CG455" s="88" t="s">
        <v>566</v>
      </c>
      <c r="CH455" s="92" t="s">
        <v>566</v>
      </c>
      <c r="CI455" s="91">
        <v>0</v>
      </c>
      <c r="CJ455" s="91">
        <v>0</v>
      </c>
      <c r="CK455" s="90" t="s">
        <v>566</v>
      </c>
      <c r="CL455" s="91">
        <v>-0.73906598339999996</v>
      </c>
      <c r="CM455" s="91">
        <v>-0.25793401659999998</v>
      </c>
      <c r="CN455" s="88" t="s">
        <v>566</v>
      </c>
      <c r="CO455" s="91">
        <v>89</v>
      </c>
      <c r="CP455" s="91">
        <v>15.659919612099999</v>
      </c>
      <c r="CQ455" s="91">
        <v>9.9493413580999999</v>
      </c>
      <c r="CR455" s="91">
        <v>-2.7778069372999998</v>
      </c>
      <c r="CS455" s="91">
        <v>-1.7646586419000001</v>
      </c>
      <c r="CT455" s="90">
        <v>-3.5</v>
      </c>
      <c r="CU455" s="96">
        <v>1.014</v>
      </c>
      <c r="CV455" s="96">
        <v>0.85299999999999998</v>
      </c>
      <c r="CW455" s="96">
        <v>0.82299999999999995</v>
      </c>
      <c r="CX455" s="93">
        <v>2298</v>
      </c>
      <c r="CY455" s="93">
        <v>2273.4679999999998</v>
      </c>
      <c r="CZ455" s="93">
        <v>78.2</v>
      </c>
      <c r="DA455" s="90">
        <v>40</v>
      </c>
      <c r="DB455" s="90" t="s">
        <v>566</v>
      </c>
      <c r="DC455" s="90">
        <v>71.2</v>
      </c>
      <c r="DD455" s="91">
        <v>212</v>
      </c>
      <c r="DE455" s="91">
        <v>-4.5801886791999999</v>
      </c>
      <c r="DF455" s="93">
        <v>38.1</v>
      </c>
      <c r="DG455" s="88" t="s">
        <v>393</v>
      </c>
      <c r="DH455" s="88" t="s">
        <v>566</v>
      </c>
      <c r="DI455" s="88">
        <v>1</v>
      </c>
      <c r="DJ455" s="88" t="s">
        <v>816</v>
      </c>
      <c r="DK455" s="90">
        <v>-4.5</v>
      </c>
      <c r="DL455" s="91">
        <v>25.516999999999999</v>
      </c>
      <c r="DM455" s="91">
        <v>0.18079979090000001</v>
      </c>
      <c r="DN455" s="91">
        <v>24.116114763900001</v>
      </c>
      <c r="DO455" s="91">
        <v>15.321883123399999</v>
      </c>
      <c r="DP455" s="91">
        <v>5.6783882145</v>
      </c>
      <c r="DQ455" s="91">
        <v>3.6078831234000002</v>
      </c>
      <c r="DR455" s="91">
        <v>20.482808313100001</v>
      </c>
      <c r="DS455" s="91">
        <v>13.01350562</v>
      </c>
      <c r="DT455" s="91">
        <v>2.0450817636999998</v>
      </c>
      <c r="DU455" s="91">
        <v>1.2995056199999999</v>
      </c>
      <c r="DV455" s="91" t="s">
        <v>566</v>
      </c>
      <c r="DW455" s="97"/>
      <c r="DX455" s="98" t="s">
        <v>689</v>
      </c>
      <c r="DY455" s="99" t="s">
        <v>689</v>
      </c>
      <c r="DZ455" s="98" t="s">
        <v>689</v>
      </c>
      <c r="EA455" s="100" t="s">
        <v>689</v>
      </c>
      <c r="EB455" s="101" t="s">
        <v>2764</v>
      </c>
      <c r="EC455" s="38"/>
    </row>
    <row r="456" spans="1:133" s="9" customFormat="1" ht="15" customHeight="1" x14ac:dyDescent="0.25">
      <c r="A456" s="17" t="str">
        <f t="shared" si="6"/>
        <v>1183_Южно-Ягунское</v>
      </c>
      <c r="B456" s="87">
        <v>103</v>
      </c>
      <c r="C456" s="88" t="s">
        <v>733</v>
      </c>
      <c r="D456" s="88" t="s">
        <v>568</v>
      </c>
      <c r="E456" s="88" t="s">
        <v>525</v>
      </c>
      <c r="F456" s="88" t="s">
        <v>7</v>
      </c>
      <c r="G456" s="88" t="s">
        <v>29</v>
      </c>
      <c r="H456" s="88" t="s">
        <v>216</v>
      </c>
      <c r="I456" s="89">
        <v>1183</v>
      </c>
      <c r="J456" s="88" t="s">
        <v>115</v>
      </c>
      <c r="K456" s="88" t="s">
        <v>688</v>
      </c>
      <c r="L456" s="88" t="s">
        <v>385</v>
      </c>
      <c r="M456" s="88" t="s">
        <v>1554</v>
      </c>
      <c r="N456" s="88" t="s">
        <v>10</v>
      </c>
      <c r="O456" s="90">
        <v>14.6</v>
      </c>
      <c r="P456" s="90">
        <v>2848.4</v>
      </c>
      <c r="Q456" s="90">
        <v>2883</v>
      </c>
      <c r="R456" s="91">
        <v>461.4</v>
      </c>
      <c r="S456" s="90" t="s">
        <v>150</v>
      </c>
      <c r="T456" s="90">
        <v>2912</v>
      </c>
      <c r="U456" s="90">
        <v>14.6</v>
      </c>
      <c r="V456" s="88" t="s">
        <v>31</v>
      </c>
      <c r="W456" s="88" t="s">
        <v>156</v>
      </c>
      <c r="X456" s="88" t="s">
        <v>2867</v>
      </c>
      <c r="Y456" s="90" t="s">
        <v>949</v>
      </c>
      <c r="Z456" s="90" t="s">
        <v>566</v>
      </c>
      <c r="AA456" s="90">
        <v>73</v>
      </c>
      <c r="AB456" s="91" t="s">
        <v>4687</v>
      </c>
      <c r="AC456" s="88" t="s">
        <v>566</v>
      </c>
      <c r="AD456" s="90" t="s">
        <v>566</v>
      </c>
      <c r="AE456" s="90" t="s">
        <v>1933</v>
      </c>
      <c r="AF456" s="90" t="s">
        <v>156</v>
      </c>
      <c r="AG456" s="91" t="s">
        <v>3421</v>
      </c>
      <c r="AH456" s="92" t="s">
        <v>4683</v>
      </c>
      <c r="AI456" s="93">
        <v>192</v>
      </c>
      <c r="AJ456" s="88" t="s">
        <v>566</v>
      </c>
      <c r="AK456" s="90" t="s">
        <v>566</v>
      </c>
      <c r="AL456" s="91">
        <v>28</v>
      </c>
      <c r="AM456" s="91">
        <v>21.426104126599999</v>
      </c>
      <c r="AN456" s="91">
        <v>2080</v>
      </c>
      <c r="AO456" s="90">
        <v>26.3</v>
      </c>
      <c r="AP456" s="91">
        <v>350.68</v>
      </c>
      <c r="AQ456" s="91" t="s">
        <v>566</v>
      </c>
      <c r="AR456" s="91" t="s">
        <v>566</v>
      </c>
      <c r="AS456" s="91">
        <v>87.85</v>
      </c>
      <c r="AT456" s="91">
        <v>88.83</v>
      </c>
      <c r="AU456" s="90">
        <v>1434</v>
      </c>
      <c r="AV456" s="90">
        <v>29</v>
      </c>
      <c r="AW456" s="91">
        <v>249.11</v>
      </c>
      <c r="AX456" s="91" t="s">
        <v>566</v>
      </c>
      <c r="AY456" s="91">
        <v>143.99</v>
      </c>
      <c r="AZ456" s="88" t="s">
        <v>4928</v>
      </c>
      <c r="BA456" s="91">
        <v>145</v>
      </c>
      <c r="BB456" s="91">
        <v>56.14</v>
      </c>
      <c r="BC456" s="94">
        <v>3.1337000854000001</v>
      </c>
      <c r="BD456" s="91">
        <v>179.249</v>
      </c>
      <c r="BE456" s="95">
        <v>97.206999999999994</v>
      </c>
      <c r="BF456" s="91">
        <v>4.24</v>
      </c>
      <c r="BG456" s="91">
        <v>19.3</v>
      </c>
      <c r="BH456" s="94" t="s">
        <v>566</v>
      </c>
      <c r="BI456" s="94" t="s">
        <v>566</v>
      </c>
      <c r="BJ456" s="93">
        <v>464</v>
      </c>
      <c r="BK456" s="94">
        <v>280</v>
      </c>
      <c r="BL456" s="91">
        <v>81.895390000000006</v>
      </c>
      <c r="BM456" s="96">
        <v>6.0579353500000002</v>
      </c>
      <c r="BN456" s="96" t="s">
        <v>566</v>
      </c>
      <c r="BO456" s="88" t="s">
        <v>430</v>
      </c>
      <c r="BP456" s="88" t="s">
        <v>1201</v>
      </c>
      <c r="BQ456" s="91">
        <v>179.249</v>
      </c>
      <c r="BR456" s="95">
        <v>97.206999999999994</v>
      </c>
      <c r="BS456" s="91">
        <v>4.24</v>
      </c>
      <c r="BT456" s="90">
        <v>30</v>
      </c>
      <c r="BU456" s="91">
        <v>0</v>
      </c>
      <c r="BV456" s="91">
        <v>127.08</v>
      </c>
      <c r="BW456" s="96">
        <v>9.4000800000000009</v>
      </c>
      <c r="BX456" s="96" t="s">
        <v>566</v>
      </c>
      <c r="BY456" s="96" t="s">
        <v>1201</v>
      </c>
      <c r="BZ456" s="96" t="s">
        <v>566</v>
      </c>
      <c r="CA456" s="96" t="s">
        <v>566</v>
      </c>
      <c r="CB456" s="96" t="s">
        <v>566</v>
      </c>
      <c r="CC456" s="96" t="s">
        <v>566</v>
      </c>
      <c r="CD456" s="96" t="s">
        <v>566</v>
      </c>
      <c r="CE456" s="96" t="s">
        <v>566</v>
      </c>
      <c r="CF456" s="88" t="s">
        <v>566</v>
      </c>
      <c r="CG456" s="88" t="s">
        <v>566</v>
      </c>
      <c r="CH456" s="92" t="s">
        <v>566</v>
      </c>
      <c r="CI456" s="91">
        <v>0</v>
      </c>
      <c r="CJ456" s="91">
        <v>0</v>
      </c>
      <c r="CK456" s="90" t="s">
        <v>566</v>
      </c>
      <c r="CL456" s="91">
        <v>0.95001822290000004</v>
      </c>
      <c r="CM456" s="91">
        <v>-4.1018222899999998E-2</v>
      </c>
      <c r="CN456" s="88" t="s">
        <v>566</v>
      </c>
      <c r="CO456" s="91">
        <v>124</v>
      </c>
      <c r="CP456" s="91">
        <v>97.883183952799996</v>
      </c>
      <c r="CQ456" s="91">
        <v>2.3159442249</v>
      </c>
      <c r="CR456" s="91">
        <v>-81.366225357600001</v>
      </c>
      <c r="CS456" s="91">
        <v>-1.9200557751</v>
      </c>
      <c r="CT456" s="90" t="s">
        <v>566</v>
      </c>
      <c r="CU456" s="96">
        <v>1.01325</v>
      </c>
      <c r="CV456" s="96">
        <v>0.84599999999999997</v>
      </c>
      <c r="CW456" s="96">
        <v>0.76</v>
      </c>
      <c r="CX456" s="93">
        <v>2352</v>
      </c>
      <c r="CY456" s="93">
        <v>2341.7199999999998</v>
      </c>
      <c r="CZ456" s="93">
        <v>78</v>
      </c>
      <c r="DA456" s="90">
        <v>50</v>
      </c>
      <c r="DB456" s="90" t="s">
        <v>566</v>
      </c>
      <c r="DC456" s="90">
        <v>99.2</v>
      </c>
      <c r="DD456" s="91">
        <v>233</v>
      </c>
      <c r="DE456" s="91">
        <v>-38.201716738199998</v>
      </c>
      <c r="DF456" s="93">
        <v>87.65</v>
      </c>
      <c r="DG456" s="88" t="s">
        <v>393</v>
      </c>
      <c r="DH456" s="88" t="s">
        <v>566</v>
      </c>
      <c r="DI456" s="88">
        <v>1</v>
      </c>
      <c r="DJ456" s="88" t="s">
        <v>566</v>
      </c>
      <c r="DK456" s="90" t="s">
        <v>566</v>
      </c>
      <c r="DL456" s="91">
        <v>97.206999999999994</v>
      </c>
      <c r="DM456" s="91" t="s">
        <v>566</v>
      </c>
      <c r="DN456" s="91">
        <v>207.94042101139999</v>
      </c>
      <c r="DO456" s="91">
        <v>4.9138301631000001</v>
      </c>
      <c r="DP456" s="91">
        <v>28.691011701000001</v>
      </c>
      <c r="DQ456" s="91">
        <v>0.67783016309999999</v>
      </c>
      <c r="DR456" s="91">
        <v>112.5160173674</v>
      </c>
      <c r="DS456" s="91">
        <v>2.6620483414999998</v>
      </c>
      <c r="DT456" s="91">
        <v>-66.733391943000001</v>
      </c>
      <c r="DU456" s="91">
        <v>-1.5739516585</v>
      </c>
      <c r="DV456" s="91">
        <v>111.2849125</v>
      </c>
      <c r="DW456" s="97"/>
      <c r="DX456" s="98" t="s">
        <v>689</v>
      </c>
      <c r="DY456" s="99" t="s">
        <v>689</v>
      </c>
      <c r="DZ456" s="98" t="s">
        <v>689</v>
      </c>
      <c r="EA456" s="100" t="s">
        <v>566</v>
      </c>
      <c r="EB456" s="101" t="s">
        <v>2761</v>
      </c>
      <c r="EC456" s="38"/>
    </row>
    <row r="457" spans="1:133" s="9" customFormat="1" ht="15" customHeight="1" x14ac:dyDescent="0.25">
      <c r="A457" s="17" t="str">
        <f t="shared" si="6"/>
        <v>1184Л_Южно-Ягунское</v>
      </c>
      <c r="B457" s="87">
        <v>104</v>
      </c>
      <c r="C457" s="88" t="s">
        <v>733</v>
      </c>
      <c r="D457" s="88" t="s">
        <v>568</v>
      </c>
      <c r="E457" s="88" t="s">
        <v>525</v>
      </c>
      <c r="F457" s="88" t="s">
        <v>7</v>
      </c>
      <c r="G457" s="88" t="s">
        <v>29</v>
      </c>
      <c r="H457" s="88" t="s">
        <v>224</v>
      </c>
      <c r="I457" s="89" t="s">
        <v>1087</v>
      </c>
      <c r="J457" s="88" t="s">
        <v>115</v>
      </c>
      <c r="K457" s="88" t="s">
        <v>688</v>
      </c>
      <c r="L457" s="88" t="s">
        <v>385</v>
      </c>
      <c r="M457" s="88" t="s">
        <v>34</v>
      </c>
      <c r="N457" s="88" t="s">
        <v>6</v>
      </c>
      <c r="O457" s="90">
        <v>228.79</v>
      </c>
      <c r="P457" s="90">
        <v>2806.97</v>
      </c>
      <c r="Q457" s="90">
        <v>3035.76</v>
      </c>
      <c r="R457" s="91">
        <v>452.34199999999998</v>
      </c>
      <c r="S457" s="90" t="s">
        <v>150</v>
      </c>
      <c r="T457" s="90">
        <v>3037.3</v>
      </c>
      <c r="U457" s="90">
        <v>228.79</v>
      </c>
      <c r="V457" s="88" t="s">
        <v>31</v>
      </c>
      <c r="W457" s="88" t="s">
        <v>94</v>
      </c>
      <c r="X457" s="88" t="s">
        <v>2843</v>
      </c>
      <c r="Y457" s="90" t="s">
        <v>918</v>
      </c>
      <c r="Z457" s="90" t="s">
        <v>566</v>
      </c>
      <c r="AA457" s="90">
        <v>73</v>
      </c>
      <c r="AB457" s="91" t="s">
        <v>4142</v>
      </c>
      <c r="AC457" s="88" t="s">
        <v>566</v>
      </c>
      <c r="AD457" s="90" t="s">
        <v>566</v>
      </c>
      <c r="AE457" s="90" t="s">
        <v>1265</v>
      </c>
      <c r="AF457" s="90" t="s">
        <v>94</v>
      </c>
      <c r="AG457" s="91" t="s">
        <v>3442</v>
      </c>
      <c r="AH457" s="92" t="s">
        <v>4665</v>
      </c>
      <c r="AI457" s="93">
        <v>209</v>
      </c>
      <c r="AJ457" s="88" t="s">
        <v>566</v>
      </c>
      <c r="AK457" s="90" t="s">
        <v>566</v>
      </c>
      <c r="AL457" s="91">
        <v>28</v>
      </c>
      <c r="AM457" s="91">
        <v>21.426104126599999</v>
      </c>
      <c r="AN457" s="91">
        <v>1876</v>
      </c>
      <c r="AO457" s="90">
        <v>27</v>
      </c>
      <c r="AP457" s="91">
        <v>214.7</v>
      </c>
      <c r="AQ457" s="91" t="s">
        <v>566</v>
      </c>
      <c r="AR457" s="91" t="s">
        <v>566</v>
      </c>
      <c r="AS457" s="91">
        <v>87.67</v>
      </c>
      <c r="AT457" s="91">
        <v>89.67</v>
      </c>
      <c r="AU457" s="90">
        <v>1304</v>
      </c>
      <c r="AV457" s="90">
        <v>20</v>
      </c>
      <c r="AW457" s="91">
        <v>146.93</v>
      </c>
      <c r="AX457" s="91" t="s">
        <v>566</v>
      </c>
      <c r="AY457" s="91">
        <v>175.3</v>
      </c>
      <c r="AZ457" s="88" t="s">
        <v>4928</v>
      </c>
      <c r="BA457" s="91">
        <v>177.4</v>
      </c>
      <c r="BB457" s="91">
        <v>87.63</v>
      </c>
      <c r="BC457" s="94">
        <v>0.1364144699</v>
      </c>
      <c r="BD457" s="91">
        <v>11.954000000000001</v>
      </c>
      <c r="BE457" s="95">
        <v>13.614000000000001</v>
      </c>
      <c r="BF457" s="91">
        <v>8.81</v>
      </c>
      <c r="BG457" s="91">
        <v>31</v>
      </c>
      <c r="BH457" s="94">
        <v>8.3330000000000001E-2</v>
      </c>
      <c r="BI457" s="94">
        <v>0.16667000000000001</v>
      </c>
      <c r="BJ457" s="93">
        <v>248</v>
      </c>
      <c r="BK457" s="94">
        <v>1</v>
      </c>
      <c r="BL457" s="91">
        <v>272.70193999999998</v>
      </c>
      <c r="BM457" s="96">
        <v>10.90807777</v>
      </c>
      <c r="BN457" s="96" t="s">
        <v>566</v>
      </c>
      <c r="BO457" s="88" t="s">
        <v>696</v>
      </c>
      <c r="BP457" s="88" t="s">
        <v>566</v>
      </c>
      <c r="BQ457" s="91">
        <v>11.954000000000001</v>
      </c>
      <c r="BR457" s="95">
        <v>13.614000000000001</v>
      </c>
      <c r="BS457" s="91">
        <v>8.81</v>
      </c>
      <c r="BT457" s="90">
        <v>30</v>
      </c>
      <c r="BU457" s="91">
        <v>0</v>
      </c>
      <c r="BV457" s="91">
        <v>264.27</v>
      </c>
      <c r="BW457" s="96">
        <v>10.5708</v>
      </c>
      <c r="BX457" s="96" t="s">
        <v>566</v>
      </c>
      <c r="BY457" s="96" t="s">
        <v>566</v>
      </c>
      <c r="BZ457" s="96" t="s">
        <v>566</v>
      </c>
      <c r="CA457" s="96" t="s">
        <v>566</v>
      </c>
      <c r="CB457" s="96" t="s">
        <v>566</v>
      </c>
      <c r="CC457" s="96" t="s">
        <v>566</v>
      </c>
      <c r="CD457" s="96" t="s">
        <v>566</v>
      </c>
      <c r="CE457" s="96" t="s">
        <v>566</v>
      </c>
      <c r="CF457" s="88" t="s">
        <v>566</v>
      </c>
      <c r="CG457" s="88" t="s">
        <v>566</v>
      </c>
      <c r="CH457" s="92" t="s">
        <v>566</v>
      </c>
      <c r="CI457" s="91">
        <v>0</v>
      </c>
      <c r="CJ457" s="91">
        <v>0</v>
      </c>
      <c r="CK457" s="90" t="s">
        <v>566</v>
      </c>
      <c r="CL457" s="91">
        <v>0.1521009307</v>
      </c>
      <c r="CM457" s="91">
        <v>-1.2411009307</v>
      </c>
      <c r="CN457" s="88" t="s">
        <v>566</v>
      </c>
      <c r="CO457" s="91">
        <v>60.52</v>
      </c>
      <c r="CP457" s="91">
        <v>15.5607151054</v>
      </c>
      <c r="CQ457" s="91">
        <v>11.466257055</v>
      </c>
      <c r="CR457" s="91">
        <v>3.6065696411000001</v>
      </c>
      <c r="CS457" s="91">
        <v>2.6572570550000001</v>
      </c>
      <c r="CT457" s="90">
        <v>2.25</v>
      </c>
      <c r="CU457" s="96">
        <v>1.014</v>
      </c>
      <c r="CV457" s="96">
        <v>0.85299999999999998</v>
      </c>
      <c r="CW457" s="96">
        <v>0.82299999999999995</v>
      </c>
      <c r="CX457" s="93">
        <v>2298</v>
      </c>
      <c r="CY457" s="93">
        <v>2276.6289999999999</v>
      </c>
      <c r="CZ457" s="93">
        <v>78</v>
      </c>
      <c r="DA457" s="90">
        <v>40</v>
      </c>
      <c r="DB457" s="90" t="s">
        <v>566</v>
      </c>
      <c r="DC457" s="90">
        <v>71.2</v>
      </c>
      <c r="DD457" s="91">
        <v>212</v>
      </c>
      <c r="DE457" s="91">
        <v>-17.311320754699999</v>
      </c>
      <c r="DF457" s="93">
        <v>38.1</v>
      </c>
      <c r="DG457" s="88" t="s">
        <v>393</v>
      </c>
      <c r="DH457" s="88" t="s">
        <v>566</v>
      </c>
      <c r="DI457" s="88" t="s">
        <v>566</v>
      </c>
      <c r="DJ457" s="88" t="s">
        <v>3197</v>
      </c>
      <c r="DK457" s="90">
        <v>-4.5</v>
      </c>
      <c r="DL457" s="91">
        <v>13.614000000000001</v>
      </c>
      <c r="DM457" s="91">
        <v>0.42000371130000003</v>
      </c>
      <c r="DN457" s="91">
        <v>36.804925221700003</v>
      </c>
      <c r="DO457" s="91">
        <v>27.120523100900002</v>
      </c>
      <c r="DP457" s="91">
        <v>24.850779757400002</v>
      </c>
      <c r="DQ457" s="91">
        <v>18.311523100900001</v>
      </c>
      <c r="DR457" s="91">
        <v>47.908983341199999</v>
      </c>
      <c r="DS457" s="91">
        <v>35.302793895699999</v>
      </c>
      <c r="DT457" s="91">
        <v>35.954837876900001</v>
      </c>
      <c r="DU457" s="91">
        <v>26.493793895700001</v>
      </c>
      <c r="DV457" s="91">
        <v>99.848733333300004</v>
      </c>
      <c r="DW457" s="97"/>
      <c r="DX457" s="98" t="s">
        <v>689</v>
      </c>
      <c r="DY457" s="99" t="s">
        <v>689</v>
      </c>
      <c r="DZ457" s="98" t="s">
        <v>689</v>
      </c>
      <c r="EA457" s="100" t="s">
        <v>689</v>
      </c>
      <c r="EB457" s="101" t="s">
        <v>2764</v>
      </c>
      <c r="EC457" s="38"/>
    </row>
    <row r="458" spans="1:133" s="9" customFormat="1" ht="15" customHeight="1" x14ac:dyDescent="0.25">
      <c r="A458" s="17" t="str">
        <f t="shared" si="6"/>
        <v>1185_Южно-Ягунское</v>
      </c>
      <c r="B458" s="87">
        <v>105</v>
      </c>
      <c r="C458" s="88" t="s">
        <v>733</v>
      </c>
      <c r="D458" s="88" t="s">
        <v>568</v>
      </c>
      <c r="E458" s="88" t="s">
        <v>525</v>
      </c>
      <c r="F458" s="88" t="s">
        <v>7</v>
      </c>
      <c r="G458" s="88" t="s">
        <v>29</v>
      </c>
      <c r="H458" s="88" t="s">
        <v>736</v>
      </c>
      <c r="I458" s="89">
        <v>1185</v>
      </c>
      <c r="J458" s="88" t="s">
        <v>115</v>
      </c>
      <c r="K458" s="88" t="s">
        <v>688</v>
      </c>
      <c r="L458" s="88" t="s">
        <v>385</v>
      </c>
      <c r="M458" s="88" t="s">
        <v>1523</v>
      </c>
      <c r="N458" s="88" t="s">
        <v>695</v>
      </c>
      <c r="O458" s="90">
        <v>24</v>
      </c>
      <c r="P458" s="90">
        <v>2591</v>
      </c>
      <c r="Q458" s="90">
        <v>2672</v>
      </c>
      <c r="R458" s="91">
        <v>233.86199999999999</v>
      </c>
      <c r="S458" s="90" t="s">
        <v>150</v>
      </c>
      <c r="T458" s="90">
        <v>2695</v>
      </c>
      <c r="U458" s="90">
        <v>18.8</v>
      </c>
      <c r="V458" s="88" t="s">
        <v>31</v>
      </c>
      <c r="W458" s="88" t="s">
        <v>175</v>
      </c>
      <c r="X458" s="88" t="s">
        <v>213</v>
      </c>
      <c r="Y458" s="90" t="s">
        <v>1110</v>
      </c>
      <c r="Z458" s="90" t="s">
        <v>566</v>
      </c>
      <c r="AA458" s="90">
        <v>73</v>
      </c>
      <c r="AB458" s="91" t="s">
        <v>3587</v>
      </c>
      <c r="AC458" s="88" t="s">
        <v>566</v>
      </c>
      <c r="AD458" s="90" t="s">
        <v>566</v>
      </c>
      <c r="AE458" s="90" t="s">
        <v>2019</v>
      </c>
      <c r="AF458" s="90" t="s">
        <v>175</v>
      </c>
      <c r="AG458" s="91" t="s">
        <v>3454</v>
      </c>
      <c r="AH458" s="92" t="s">
        <v>3351</v>
      </c>
      <c r="AI458" s="93">
        <v>331</v>
      </c>
      <c r="AJ458" s="88" t="s">
        <v>566</v>
      </c>
      <c r="AK458" s="90" t="s">
        <v>566</v>
      </c>
      <c r="AL458" s="91">
        <v>28</v>
      </c>
      <c r="AM458" s="91">
        <v>21.426104126599999</v>
      </c>
      <c r="AN458" s="91">
        <v>1982</v>
      </c>
      <c r="AO458" s="90">
        <v>27</v>
      </c>
      <c r="AP458" s="91">
        <v>231.77199999999999</v>
      </c>
      <c r="AQ458" s="91" t="s">
        <v>566</v>
      </c>
      <c r="AR458" s="91" t="s">
        <v>566</v>
      </c>
      <c r="AS458" s="91">
        <v>85.14</v>
      </c>
      <c r="AT458" s="91">
        <v>85.43</v>
      </c>
      <c r="AU458" s="90">
        <v>850</v>
      </c>
      <c r="AV458" s="90">
        <v>0</v>
      </c>
      <c r="AW458" s="91">
        <v>89.71</v>
      </c>
      <c r="AX458" s="91" t="s">
        <v>566</v>
      </c>
      <c r="AY458" s="91">
        <v>118.71</v>
      </c>
      <c r="AZ458" s="88" t="s">
        <v>4928</v>
      </c>
      <c r="BA458" s="91">
        <v>119</v>
      </c>
      <c r="BB458" s="91">
        <v>33.57</v>
      </c>
      <c r="BC458" s="94">
        <v>4.8845670191000004</v>
      </c>
      <c r="BD458" s="91">
        <v>170.911</v>
      </c>
      <c r="BE458" s="95">
        <v>96</v>
      </c>
      <c r="BF458" s="91">
        <v>5.78</v>
      </c>
      <c r="BG458" s="91">
        <v>30.9</v>
      </c>
      <c r="BH458" s="94" t="s">
        <v>566</v>
      </c>
      <c r="BI458" s="94" t="s">
        <v>566</v>
      </c>
      <c r="BJ458" s="93">
        <v>741</v>
      </c>
      <c r="BK458" s="94">
        <v>3</v>
      </c>
      <c r="BL458" s="91">
        <v>178.52690000000001</v>
      </c>
      <c r="BM458" s="96">
        <v>13.883010540000001</v>
      </c>
      <c r="BN458" s="96" t="s">
        <v>566</v>
      </c>
      <c r="BO458" s="88" t="s">
        <v>430</v>
      </c>
      <c r="BP458" s="88" t="s">
        <v>566</v>
      </c>
      <c r="BQ458" s="91">
        <v>170.911</v>
      </c>
      <c r="BR458" s="95">
        <v>96</v>
      </c>
      <c r="BS458" s="91">
        <v>5.78</v>
      </c>
      <c r="BT458" s="90">
        <v>30</v>
      </c>
      <c r="BU458" s="91">
        <v>0</v>
      </c>
      <c r="BV458" s="91">
        <v>173.46</v>
      </c>
      <c r="BW458" s="96">
        <v>13.489140000000001</v>
      </c>
      <c r="BX458" s="96" t="s">
        <v>566</v>
      </c>
      <c r="BY458" s="96" t="s">
        <v>566</v>
      </c>
      <c r="BZ458" s="96" t="s">
        <v>566</v>
      </c>
      <c r="CA458" s="96" t="s">
        <v>566</v>
      </c>
      <c r="CB458" s="96" t="s">
        <v>566</v>
      </c>
      <c r="CC458" s="96" t="s">
        <v>566</v>
      </c>
      <c r="CD458" s="96" t="s">
        <v>566</v>
      </c>
      <c r="CE458" s="96" t="s">
        <v>566</v>
      </c>
      <c r="CF458" s="88" t="s">
        <v>566</v>
      </c>
      <c r="CG458" s="88" t="s">
        <v>566</v>
      </c>
      <c r="CH458" s="92" t="s">
        <v>566</v>
      </c>
      <c r="CI458" s="91">
        <v>0</v>
      </c>
      <c r="CJ458" s="91">
        <v>0</v>
      </c>
      <c r="CK458" s="90" t="s">
        <v>566</v>
      </c>
      <c r="CL458" s="91">
        <v>-0.96644557919999996</v>
      </c>
      <c r="CM458" s="91">
        <v>-7.4554420800000007E-2</v>
      </c>
      <c r="CN458" s="88" t="s">
        <v>566</v>
      </c>
      <c r="CO458" s="91">
        <v>124</v>
      </c>
      <c r="CP458" s="91">
        <v>2.5796217881999999</v>
      </c>
      <c r="CQ458" s="91">
        <v>9.5983337700000004E-2</v>
      </c>
      <c r="CR458" s="91">
        <v>-168.33099618750001</v>
      </c>
      <c r="CS458" s="91">
        <v>-5.6860166623000001</v>
      </c>
      <c r="CT458" s="90" t="s">
        <v>566</v>
      </c>
      <c r="CU458" s="96">
        <v>1.0130999999999999</v>
      </c>
      <c r="CV458" s="96">
        <v>0.8458</v>
      </c>
      <c r="CW458" s="96">
        <v>0.76270000000000004</v>
      </c>
      <c r="CX458" s="93">
        <v>2352</v>
      </c>
      <c r="CY458" s="93">
        <v>2349.018</v>
      </c>
      <c r="CZ458" s="93">
        <v>78</v>
      </c>
      <c r="DA458" s="90">
        <v>40</v>
      </c>
      <c r="DB458" s="90" t="s">
        <v>566</v>
      </c>
      <c r="DC458" s="90">
        <v>99.2</v>
      </c>
      <c r="DD458" s="91">
        <v>233</v>
      </c>
      <c r="DE458" s="91">
        <v>-49.051502145900002</v>
      </c>
      <c r="DF458" s="93">
        <v>93.05</v>
      </c>
      <c r="DG458" s="88" t="s">
        <v>393</v>
      </c>
      <c r="DH458" s="88" t="s">
        <v>566</v>
      </c>
      <c r="DI458" s="88">
        <v>1</v>
      </c>
      <c r="DJ458" s="88" t="s">
        <v>566</v>
      </c>
      <c r="DK458" s="90" t="s">
        <v>566</v>
      </c>
      <c r="DL458" s="91">
        <v>96</v>
      </c>
      <c r="DM458" s="91" t="s">
        <v>566</v>
      </c>
      <c r="DN458" s="91">
        <v>184.03722410250001</v>
      </c>
      <c r="DO458" s="91">
        <v>6.2266331871</v>
      </c>
      <c r="DP458" s="91">
        <v>13.1266061268</v>
      </c>
      <c r="DQ458" s="91">
        <v>0.44463318709999999</v>
      </c>
      <c r="DR458" s="91">
        <v>4.3587330582000003</v>
      </c>
      <c r="DS458" s="91">
        <v>0.15725220470000001</v>
      </c>
      <c r="DT458" s="91">
        <v>-166.55188491749999</v>
      </c>
      <c r="DU458" s="91">
        <v>-5.6247477953000002</v>
      </c>
      <c r="DV458" s="91">
        <v>98.933333333299998</v>
      </c>
      <c r="DW458" s="97"/>
      <c r="DX458" s="98" t="s">
        <v>5451</v>
      </c>
      <c r="DY458" s="99" t="s">
        <v>689</v>
      </c>
      <c r="DZ458" s="98" t="s">
        <v>689</v>
      </c>
      <c r="EA458" s="100" t="s">
        <v>566</v>
      </c>
      <c r="EB458" s="101" t="s">
        <v>2761</v>
      </c>
      <c r="EC458" s="38"/>
    </row>
    <row r="459" spans="1:133" s="9" customFormat="1" ht="15" customHeight="1" x14ac:dyDescent="0.25">
      <c r="A459" s="17" t="str">
        <f t="shared" si="6"/>
        <v>1186Л_Южно-Ягунское</v>
      </c>
      <c r="B459" s="87">
        <v>106</v>
      </c>
      <c r="C459" s="88" t="s">
        <v>733</v>
      </c>
      <c r="D459" s="88" t="s">
        <v>568</v>
      </c>
      <c r="E459" s="88" t="s">
        <v>525</v>
      </c>
      <c r="F459" s="88" t="s">
        <v>7</v>
      </c>
      <c r="G459" s="88" t="s">
        <v>29</v>
      </c>
      <c r="H459" s="88" t="s">
        <v>224</v>
      </c>
      <c r="I459" s="89" t="s">
        <v>1629</v>
      </c>
      <c r="J459" s="88" t="s">
        <v>115</v>
      </c>
      <c r="K459" s="88" t="s">
        <v>688</v>
      </c>
      <c r="L459" s="88" t="s">
        <v>385</v>
      </c>
      <c r="M459" s="88" t="s">
        <v>34</v>
      </c>
      <c r="N459" s="88" t="s">
        <v>6</v>
      </c>
      <c r="O459" s="90">
        <v>324.39999999999998</v>
      </c>
      <c r="P459" s="90">
        <v>2664.4</v>
      </c>
      <c r="Q459" s="90">
        <v>2915.8</v>
      </c>
      <c r="R459" s="91">
        <v>302.73399999999998</v>
      </c>
      <c r="S459" s="90" t="s">
        <v>690</v>
      </c>
      <c r="T459" s="90">
        <v>2917.2</v>
      </c>
      <c r="U459" s="90">
        <v>184.3</v>
      </c>
      <c r="V459" s="88" t="s">
        <v>31</v>
      </c>
      <c r="W459" s="88" t="s">
        <v>94</v>
      </c>
      <c r="X459" s="88" t="s">
        <v>454</v>
      </c>
      <c r="Y459" s="90" t="s">
        <v>1011</v>
      </c>
      <c r="Z459" s="90" t="s">
        <v>566</v>
      </c>
      <c r="AA459" s="90">
        <v>73</v>
      </c>
      <c r="AB459" s="91" t="s">
        <v>3901</v>
      </c>
      <c r="AC459" s="88" t="s">
        <v>566</v>
      </c>
      <c r="AD459" s="90" t="s">
        <v>566</v>
      </c>
      <c r="AE459" s="90" t="s">
        <v>566</v>
      </c>
      <c r="AF459" s="90" t="s">
        <v>94</v>
      </c>
      <c r="AG459" s="91" t="s">
        <v>3590</v>
      </c>
      <c r="AH459" s="92" t="s">
        <v>3359</v>
      </c>
      <c r="AI459" s="93">
        <v>315</v>
      </c>
      <c r="AJ459" s="88" t="s">
        <v>566</v>
      </c>
      <c r="AK459" s="90" t="s">
        <v>566</v>
      </c>
      <c r="AL459" s="91">
        <v>28</v>
      </c>
      <c r="AM459" s="91">
        <v>21.426104126599999</v>
      </c>
      <c r="AN459" s="91">
        <v>1578</v>
      </c>
      <c r="AO459" s="90">
        <v>27</v>
      </c>
      <c r="AP459" s="91">
        <v>113.42</v>
      </c>
      <c r="AQ459" s="91" t="s">
        <v>566</v>
      </c>
      <c r="AR459" s="91" t="s">
        <v>566</v>
      </c>
      <c r="AS459" s="91">
        <v>104.86</v>
      </c>
      <c r="AT459" s="91">
        <v>106.21</v>
      </c>
      <c r="AU459" s="90">
        <v>866</v>
      </c>
      <c r="AV459" s="90">
        <v>0.1</v>
      </c>
      <c r="AW459" s="91">
        <v>49.44</v>
      </c>
      <c r="AX459" s="91" t="s">
        <v>566</v>
      </c>
      <c r="AY459" s="91">
        <v>170.19</v>
      </c>
      <c r="AZ459" s="88" t="s">
        <v>4928</v>
      </c>
      <c r="BA459" s="91">
        <v>171.6</v>
      </c>
      <c r="BB459" s="91">
        <v>65.33</v>
      </c>
      <c r="BC459" s="94">
        <v>0.15819684680000001</v>
      </c>
      <c r="BD459" s="91">
        <v>10.335000000000001</v>
      </c>
      <c r="BE459" s="95">
        <v>24.635999999999999</v>
      </c>
      <c r="BF459" s="91">
        <v>6.64</v>
      </c>
      <c r="BG459" s="91">
        <v>30.9</v>
      </c>
      <c r="BH459" s="94">
        <v>8.3330000000000001E-2</v>
      </c>
      <c r="BI459" s="94">
        <v>0.55000000000000004</v>
      </c>
      <c r="BJ459" s="93">
        <v>98</v>
      </c>
      <c r="BK459" s="94">
        <v>2</v>
      </c>
      <c r="BL459" s="91">
        <v>205.39943</v>
      </c>
      <c r="BM459" s="96">
        <v>8.21597738</v>
      </c>
      <c r="BN459" s="96" t="s">
        <v>566</v>
      </c>
      <c r="BO459" s="88" t="s">
        <v>696</v>
      </c>
      <c r="BP459" s="88" t="s">
        <v>566</v>
      </c>
      <c r="BQ459" s="91">
        <v>10.335000000000001</v>
      </c>
      <c r="BR459" s="95">
        <v>24.635999999999999</v>
      </c>
      <c r="BS459" s="91">
        <v>6.64</v>
      </c>
      <c r="BT459" s="90">
        <v>30</v>
      </c>
      <c r="BU459" s="91">
        <v>0</v>
      </c>
      <c r="BV459" s="91">
        <v>199.32</v>
      </c>
      <c r="BW459" s="96">
        <v>7.9728000000000003</v>
      </c>
      <c r="BX459" s="96" t="s">
        <v>566</v>
      </c>
      <c r="BY459" s="96" t="s">
        <v>566</v>
      </c>
      <c r="BZ459" s="96" t="s">
        <v>566</v>
      </c>
      <c r="CA459" s="96" t="s">
        <v>566</v>
      </c>
      <c r="CB459" s="96" t="s">
        <v>566</v>
      </c>
      <c r="CC459" s="96" t="s">
        <v>566</v>
      </c>
      <c r="CD459" s="96" t="s">
        <v>566</v>
      </c>
      <c r="CE459" s="96" t="s">
        <v>566</v>
      </c>
      <c r="CF459" s="88" t="s">
        <v>566</v>
      </c>
      <c r="CG459" s="88" t="s">
        <v>566</v>
      </c>
      <c r="CH459" s="92" t="s">
        <v>566</v>
      </c>
      <c r="CI459" s="91">
        <v>0</v>
      </c>
      <c r="CJ459" s="91">
        <v>0</v>
      </c>
      <c r="CK459" s="90" t="s">
        <v>566</v>
      </c>
      <c r="CL459" s="91">
        <v>-0.29972841410000001</v>
      </c>
      <c r="CM459" s="91">
        <v>0.24372841410000001</v>
      </c>
      <c r="CN459" s="88" t="s">
        <v>566</v>
      </c>
      <c r="CO459" s="91">
        <v>60.52</v>
      </c>
      <c r="CP459" s="91">
        <v>17.236116140699998</v>
      </c>
      <c r="CQ459" s="91">
        <v>11.080338766600001</v>
      </c>
      <c r="CR459" s="91">
        <v>6.9015333914000001</v>
      </c>
      <c r="CS459" s="91">
        <v>4.4363387665999996</v>
      </c>
      <c r="CT459" s="90">
        <v>-3.5</v>
      </c>
      <c r="CU459" s="96">
        <v>1.014</v>
      </c>
      <c r="CV459" s="96">
        <v>0.85299999999999998</v>
      </c>
      <c r="CW459" s="96">
        <v>0.82299999999999995</v>
      </c>
      <c r="CX459" s="93">
        <v>2298</v>
      </c>
      <c r="CY459" s="93">
        <v>2283.6660000000002</v>
      </c>
      <c r="CZ459" s="93">
        <v>78</v>
      </c>
      <c r="DA459" s="90">
        <v>40</v>
      </c>
      <c r="DB459" s="90" t="s">
        <v>566</v>
      </c>
      <c r="DC459" s="90">
        <v>71.2</v>
      </c>
      <c r="DD459" s="91">
        <v>212</v>
      </c>
      <c r="DE459" s="91">
        <v>-19.721698113199999</v>
      </c>
      <c r="DF459" s="93">
        <v>38.1</v>
      </c>
      <c r="DG459" s="88" t="s">
        <v>393</v>
      </c>
      <c r="DH459" s="88" t="s">
        <v>566</v>
      </c>
      <c r="DI459" s="88" t="s">
        <v>566</v>
      </c>
      <c r="DJ459" s="88" t="s">
        <v>3198</v>
      </c>
      <c r="DK459" s="90">
        <v>-4.5</v>
      </c>
      <c r="DL459" s="91">
        <v>24.635999999999999</v>
      </c>
      <c r="DM459" s="91">
        <v>0.20690941900000001</v>
      </c>
      <c r="DN459" s="91">
        <v>13.517392345799999</v>
      </c>
      <c r="DO459" s="91">
        <v>8.6897352750000003</v>
      </c>
      <c r="DP459" s="91">
        <v>3.1828095964999998</v>
      </c>
      <c r="DQ459" s="91">
        <v>2.0457352750000002</v>
      </c>
      <c r="DR459" s="91">
        <v>22.5444364797</v>
      </c>
      <c r="DS459" s="91">
        <v>14.4928237578</v>
      </c>
      <c r="DT459" s="91">
        <v>12.209853730400001</v>
      </c>
      <c r="DU459" s="91">
        <v>7.8488237578</v>
      </c>
      <c r="DV459" s="91">
        <v>99.726266666699999</v>
      </c>
      <c r="DW459" s="97"/>
      <c r="DX459" s="98" t="s">
        <v>689</v>
      </c>
      <c r="DY459" s="99" t="s">
        <v>689</v>
      </c>
      <c r="DZ459" s="98" t="s">
        <v>689</v>
      </c>
      <c r="EA459" s="100" t="s">
        <v>689</v>
      </c>
      <c r="EB459" s="101" t="s">
        <v>2761</v>
      </c>
      <c r="EC459" s="38"/>
    </row>
    <row r="460" spans="1:133" s="9" customFormat="1" ht="15" customHeight="1" x14ac:dyDescent="0.25">
      <c r="A460" s="17" t="str">
        <f t="shared" si="6"/>
        <v>1210Л_Южно-Ягунское</v>
      </c>
      <c r="B460" s="87">
        <v>107</v>
      </c>
      <c r="C460" s="88" t="s">
        <v>733</v>
      </c>
      <c r="D460" s="88" t="s">
        <v>568</v>
      </c>
      <c r="E460" s="88" t="s">
        <v>525</v>
      </c>
      <c r="F460" s="88" t="s">
        <v>7</v>
      </c>
      <c r="G460" s="88" t="s">
        <v>29</v>
      </c>
      <c r="H460" s="88" t="s">
        <v>224</v>
      </c>
      <c r="I460" s="89" t="s">
        <v>4018</v>
      </c>
      <c r="J460" s="88" t="s">
        <v>100</v>
      </c>
      <c r="K460" s="88" t="s">
        <v>688</v>
      </c>
      <c r="L460" s="88" t="s">
        <v>385</v>
      </c>
      <c r="M460" s="88" t="s">
        <v>34</v>
      </c>
      <c r="N460" s="88" t="s">
        <v>6</v>
      </c>
      <c r="O460" s="90">
        <v>265.29000000000002</v>
      </c>
      <c r="P460" s="90">
        <v>2753.67</v>
      </c>
      <c r="Q460" s="90">
        <v>3018.96</v>
      </c>
      <c r="R460" s="91">
        <v>385.41300000000001</v>
      </c>
      <c r="S460" s="90" t="s">
        <v>690</v>
      </c>
      <c r="T460" s="90">
        <v>3019.2</v>
      </c>
      <c r="U460" s="90">
        <v>170</v>
      </c>
      <c r="V460" s="88" t="s">
        <v>31</v>
      </c>
      <c r="W460" s="88" t="s">
        <v>44</v>
      </c>
      <c r="X460" s="88" t="s">
        <v>3362</v>
      </c>
      <c r="Y460" s="90" t="s">
        <v>3033</v>
      </c>
      <c r="Z460" s="90" t="s">
        <v>566</v>
      </c>
      <c r="AA460" s="90">
        <v>73</v>
      </c>
      <c r="AB460" s="91" t="s">
        <v>4143</v>
      </c>
      <c r="AC460" s="88" t="s">
        <v>566</v>
      </c>
      <c r="AD460" s="90" t="s">
        <v>566</v>
      </c>
      <c r="AE460" s="90" t="s">
        <v>5452</v>
      </c>
      <c r="AF460" s="90" t="s">
        <v>44</v>
      </c>
      <c r="AG460" s="91" t="s">
        <v>3496</v>
      </c>
      <c r="AH460" s="92" t="s">
        <v>4056</v>
      </c>
      <c r="AI460" s="93">
        <v>272</v>
      </c>
      <c r="AJ460" s="88" t="s">
        <v>722</v>
      </c>
      <c r="AK460" s="90" t="s">
        <v>566</v>
      </c>
      <c r="AL460" s="91">
        <v>23</v>
      </c>
      <c r="AM460" s="91">
        <v>12.889217866999999</v>
      </c>
      <c r="AN460" s="91">
        <v>1504</v>
      </c>
      <c r="AO460" s="90">
        <v>10.4</v>
      </c>
      <c r="AP460" s="91">
        <v>37.491</v>
      </c>
      <c r="AQ460" s="91">
        <v>44.42</v>
      </c>
      <c r="AR460" s="91" t="s">
        <v>566</v>
      </c>
      <c r="AS460" s="91">
        <v>83.975788475800002</v>
      </c>
      <c r="AT460" s="91">
        <v>84.913678187499997</v>
      </c>
      <c r="AU460" s="90">
        <v>135</v>
      </c>
      <c r="AV460" s="90">
        <v>0</v>
      </c>
      <c r="AW460" s="91">
        <v>0</v>
      </c>
      <c r="AX460" s="91" t="s">
        <v>566</v>
      </c>
      <c r="AY460" s="91">
        <v>189.9</v>
      </c>
      <c r="AZ460" s="88" t="s">
        <v>4928</v>
      </c>
      <c r="BA460" s="91">
        <v>191</v>
      </c>
      <c r="BB460" s="91">
        <v>105.9242115242</v>
      </c>
      <c r="BC460" s="94">
        <v>0.1918352727</v>
      </c>
      <c r="BD460" s="91">
        <v>20.32</v>
      </c>
      <c r="BE460" s="95">
        <v>12.433999999999999</v>
      </c>
      <c r="BF460" s="91">
        <v>15.18</v>
      </c>
      <c r="BG460" s="91">
        <v>30.3</v>
      </c>
      <c r="BH460" s="94" t="s">
        <v>566</v>
      </c>
      <c r="BI460" s="94" t="s">
        <v>566</v>
      </c>
      <c r="BJ460" s="93">
        <v>726</v>
      </c>
      <c r="BK460" s="94">
        <v>18</v>
      </c>
      <c r="BL460" s="91">
        <v>459.12396999999999</v>
      </c>
      <c r="BM460" s="96">
        <v>18.364958919999999</v>
      </c>
      <c r="BN460" s="96" t="s">
        <v>566</v>
      </c>
      <c r="BO460" s="88" t="s">
        <v>430</v>
      </c>
      <c r="BP460" s="88" t="s">
        <v>566</v>
      </c>
      <c r="BQ460" s="91">
        <v>20.32</v>
      </c>
      <c r="BR460" s="95">
        <v>12.433999999999999</v>
      </c>
      <c r="BS460" s="91">
        <v>15.18</v>
      </c>
      <c r="BT460" s="90">
        <v>30</v>
      </c>
      <c r="BU460" s="91">
        <v>0</v>
      </c>
      <c r="BV460" s="91">
        <v>455.34</v>
      </c>
      <c r="BW460" s="96">
        <v>18.2136</v>
      </c>
      <c r="BX460" s="96" t="s">
        <v>566</v>
      </c>
      <c r="BY460" s="96" t="s">
        <v>566</v>
      </c>
      <c r="BZ460" s="96" t="s">
        <v>566</v>
      </c>
      <c r="CA460" s="96" t="s">
        <v>566</v>
      </c>
      <c r="CB460" s="96" t="s">
        <v>566</v>
      </c>
      <c r="CC460" s="96" t="s">
        <v>566</v>
      </c>
      <c r="CD460" s="96" t="s">
        <v>566</v>
      </c>
      <c r="CE460" s="96" t="s">
        <v>566</v>
      </c>
      <c r="CF460" s="88" t="s">
        <v>566</v>
      </c>
      <c r="CG460" s="88" t="s">
        <v>566</v>
      </c>
      <c r="CH460" s="92" t="s">
        <v>566</v>
      </c>
      <c r="CI460" s="91">
        <v>0</v>
      </c>
      <c r="CJ460" s="91">
        <v>0</v>
      </c>
      <c r="CK460" s="90" t="s">
        <v>566</v>
      </c>
      <c r="CL460" s="91">
        <v>8.6010883000000003E-3</v>
      </c>
      <c r="CM460" s="91">
        <v>1.8103989116999999</v>
      </c>
      <c r="CN460" s="88" t="s">
        <v>566</v>
      </c>
      <c r="CO460" s="91">
        <v>60.52</v>
      </c>
      <c r="CP460" s="91">
        <v>24.682793431299999</v>
      </c>
      <c r="CQ460" s="91">
        <v>18.436560501300001</v>
      </c>
      <c r="CR460" s="91">
        <v>4.3630135966000001</v>
      </c>
      <c r="CS460" s="91">
        <v>3.2585605012999999</v>
      </c>
      <c r="CT460" s="90">
        <v>-3.5</v>
      </c>
      <c r="CU460" s="96">
        <v>1.014</v>
      </c>
      <c r="CV460" s="96">
        <v>0.85299999999999998</v>
      </c>
      <c r="CW460" s="96">
        <v>0.82299999999999995</v>
      </c>
      <c r="CX460" s="93">
        <v>2298</v>
      </c>
      <c r="CY460" s="93">
        <v>2286.7570000000001</v>
      </c>
      <c r="CZ460" s="93">
        <v>81.5</v>
      </c>
      <c r="DA460" s="90">
        <v>40</v>
      </c>
      <c r="DB460" s="90" t="s">
        <v>566</v>
      </c>
      <c r="DC460" s="90">
        <v>71.2</v>
      </c>
      <c r="DD460" s="91">
        <v>212</v>
      </c>
      <c r="DE460" s="91">
        <v>-10.424528301900001</v>
      </c>
      <c r="DF460" s="93">
        <v>38.1</v>
      </c>
      <c r="DG460" s="88" t="s">
        <v>393</v>
      </c>
      <c r="DH460" s="88" t="s">
        <v>566</v>
      </c>
      <c r="DI460" s="88" t="s">
        <v>566</v>
      </c>
      <c r="DJ460" s="88" t="s">
        <v>2592</v>
      </c>
      <c r="DK460" s="90">
        <v>-4.5</v>
      </c>
      <c r="DL460" s="91">
        <v>12.433999999999999</v>
      </c>
      <c r="DM460" s="91">
        <v>0.25091332789999998</v>
      </c>
      <c r="DN460" s="91">
        <v>26.577796421199999</v>
      </c>
      <c r="DO460" s="91">
        <v>19.8520136335</v>
      </c>
      <c r="DP460" s="91">
        <v>6.2580165865000001</v>
      </c>
      <c r="DQ460" s="91">
        <v>4.6740136335000004</v>
      </c>
      <c r="DR460" s="91">
        <v>32.284516077299998</v>
      </c>
      <c r="DS460" s="91">
        <v>24.114589605500001</v>
      </c>
      <c r="DT460" s="91">
        <v>11.964736242600001</v>
      </c>
      <c r="DU460" s="91">
        <v>8.9365896055</v>
      </c>
      <c r="DV460" s="91" t="s">
        <v>566</v>
      </c>
      <c r="DW460" s="97"/>
      <c r="DX460" s="98" t="s">
        <v>689</v>
      </c>
      <c r="DY460" s="99" t="s">
        <v>689</v>
      </c>
      <c r="DZ460" s="98" t="s">
        <v>689</v>
      </c>
      <c r="EA460" s="100" t="s">
        <v>689</v>
      </c>
      <c r="EB460" s="101" t="s">
        <v>2764</v>
      </c>
      <c r="EC460" s="38"/>
    </row>
    <row r="461" spans="1:133" s="9" customFormat="1" ht="15" customHeight="1" x14ac:dyDescent="0.25">
      <c r="A461" s="17" t="str">
        <f t="shared" si="6"/>
        <v>1211Л_Южно-Ягунское</v>
      </c>
      <c r="B461" s="87">
        <v>108</v>
      </c>
      <c r="C461" s="88" t="s">
        <v>733</v>
      </c>
      <c r="D461" s="88" t="s">
        <v>568</v>
      </c>
      <c r="E461" s="88" t="s">
        <v>525</v>
      </c>
      <c r="F461" s="88" t="s">
        <v>7</v>
      </c>
      <c r="G461" s="88" t="s">
        <v>29</v>
      </c>
      <c r="H461" s="88" t="s">
        <v>224</v>
      </c>
      <c r="I461" s="89" t="s">
        <v>1407</v>
      </c>
      <c r="J461" s="88" t="s">
        <v>100</v>
      </c>
      <c r="K461" s="88" t="s">
        <v>688</v>
      </c>
      <c r="L461" s="88" t="s">
        <v>385</v>
      </c>
      <c r="M461" s="88" t="s">
        <v>34</v>
      </c>
      <c r="N461" s="88" t="s">
        <v>6</v>
      </c>
      <c r="O461" s="90">
        <v>76</v>
      </c>
      <c r="P461" s="90">
        <v>2505.42</v>
      </c>
      <c r="Q461" s="90">
        <v>2672.22</v>
      </c>
      <c r="R461" s="91">
        <v>142.065</v>
      </c>
      <c r="S461" s="90" t="s">
        <v>690</v>
      </c>
      <c r="T461" s="90">
        <v>2736</v>
      </c>
      <c r="U461" s="90">
        <v>75.3</v>
      </c>
      <c r="V461" s="88" t="s">
        <v>31</v>
      </c>
      <c r="W461" s="88" t="s">
        <v>112</v>
      </c>
      <c r="X461" s="88" t="s">
        <v>201</v>
      </c>
      <c r="Y461" s="90" t="s">
        <v>1166</v>
      </c>
      <c r="Z461" s="90" t="s">
        <v>566</v>
      </c>
      <c r="AA461" s="90">
        <v>73</v>
      </c>
      <c r="AB461" s="91" t="s">
        <v>4144</v>
      </c>
      <c r="AC461" s="88" t="s">
        <v>566</v>
      </c>
      <c r="AD461" s="90" t="s">
        <v>566</v>
      </c>
      <c r="AE461" s="90" t="s">
        <v>2019</v>
      </c>
      <c r="AF461" s="90" t="s">
        <v>112</v>
      </c>
      <c r="AG461" s="91" t="s">
        <v>3689</v>
      </c>
      <c r="AH461" s="92" t="s">
        <v>4932</v>
      </c>
      <c r="AI461" s="93">
        <v>32</v>
      </c>
      <c r="AJ461" s="88" t="s">
        <v>722</v>
      </c>
      <c r="AK461" s="90" t="s">
        <v>566</v>
      </c>
      <c r="AL461" s="91">
        <v>14.6</v>
      </c>
      <c r="AM461" s="91">
        <v>12.889217866999999</v>
      </c>
      <c r="AN461" s="91">
        <v>1560</v>
      </c>
      <c r="AO461" s="90">
        <v>11</v>
      </c>
      <c r="AP461" s="91">
        <v>15.37</v>
      </c>
      <c r="AQ461" s="91">
        <v>42.024999999999999</v>
      </c>
      <c r="AR461" s="91">
        <v>74</v>
      </c>
      <c r="AS461" s="91">
        <v>83.472974627599996</v>
      </c>
      <c r="AT461" s="91">
        <v>85.032883599599998</v>
      </c>
      <c r="AU461" s="90">
        <v>130</v>
      </c>
      <c r="AV461" s="90">
        <v>0</v>
      </c>
      <c r="AW461" s="91">
        <v>0.06</v>
      </c>
      <c r="AX461" s="91" t="s">
        <v>566</v>
      </c>
      <c r="AY461" s="91">
        <v>126.52</v>
      </c>
      <c r="AZ461" s="88" t="s">
        <v>4928</v>
      </c>
      <c r="BA461" s="91">
        <v>128.1</v>
      </c>
      <c r="BB461" s="91">
        <v>43.0470253724</v>
      </c>
      <c r="BC461" s="94">
        <v>0.59216635250000005</v>
      </c>
      <c r="BD461" s="91">
        <v>25.491</v>
      </c>
      <c r="BE461" s="95">
        <v>96</v>
      </c>
      <c r="BF461" s="91">
        <v>0.87</v>
      </c>
      <c r="BG461" s="91">
        <v>30.9</v>
      </c>
      <c r="BH461" s="94">
        <v>0.11667</v>
      </c>
      <c r="BI461" s="94">
        <v>0.43332999999999999</v>
      </c>
      <c r="BJ461" s="93">
        <v>157</v>
      </c>
      <c r="BK461" s="94">
        <v>3</v>
      </c>
      <c r="BL461" s="91">
        <v>26.85426</v>
      </c>
      <c r="BM461" s="96">
        <v>1.0741702799999999</v>
      </c>
      <c r="BN461" s="96" t="s">
        <v>566</v>
      </c>
      <c r="BO461" s="88" t="s">
        <v>696</v>
      </c>
      <c r="BP461" s="88" t="s">
        <v>566</v>
      </c>
      <c r="BQ461" s="91">
        <v>25.491</v>
      </c>
      <c r="BR461" s="95">
        <v>96</v>
      </c>
      <c r="BS461" s="91">
        <v>0.87</v>
      </c>
      <c r="BT461" s="90">
        <v>30</v>
      </c>
      <c r="BU461" s="91">
        <v>0</v>
      </c>
      <c r="BV461" s="91">
        <v>26.1</v>
      </c>
      <c r="BW461" s="96">
        <v>1.044</v>
      </c>
      <c r="BX461" s="96" t="s">
        <v>566</v>
      </c>
      <c r="BY461" s="96" t="s">
        <v>566</v>
      </c>
      <c r="BZ461" s="96" t="s">
        <v>566</v>
      </c>
      <c r="CA461" s="96" t="s">
        <v>566</v>
      </c>
      <c r="CB461" s="96" t="s">
        <v>566</v>
      </c>
      <c r="CC461" s="96" t="s">
        <v>566</v>
      </c>
      <c r="CD461" s="96" t="s">
        <v>566</v>
      </c>
      <c r="CE461" s="96" t="s">
        <v>566</v>
      </c>
      <c r="CF461" s="88" t="s">
        <v>566</v>
      </c>
      <c r="CG461" s="88" t="s">
        <v>566</v>
      </c>
      <c r="CH461" s="92" t="s">
        <v>566</v>
      </c>
      <c r="CI461" s="91">
        <v>0</v>
      </c>
      <c r="CJ461" s="91">
        <v>0</v>
      </c>
      <c r="CK461" s="90" t="s">
        <v>566</v>
      </c>
      <c r="CL461" s="91">
        <v>-0.43465486640000001</v>
      </c>
      <c r="CM461" s="91">
        <v>0.34665486639999998</v>
      </c>
      <c r="CN461" s="88" t="s">
        <v>566</v>
      </c>
      <c r="CO461" s="91">
        <v>60.52</v>
      </c>
      <c r="CP461" s="91">
        <v>38.662112086699999</v>
      </c>
      <c r="CQ461" s="91">
        <v>1.3191567116</v>
      </c>
      <c r="CR461" s="91">
        <v>13.170614111000001</v>
      </c>
      <c r="CS461" s="91">
        <v>0.44915671159999998</v>
      </c>
      <c r="CT461" s="90">
        <v>0.68</v>
      </c>
      <c r="CU461" s="96">
        <v>1.014</v>
      </c>
      <c r="CV461" s="96">
        <v>0.85299999999999998</v>
      </c>
      <c r="CW461" s="96">
        <v>0.82299999999999995</v>
      </c>
      <c r="CX461" s="93">
        <v>2298</v>
      </c>
      <c r="CY461" s="93">
        <v>2281.855</v>
      </c>
      <c r="CZ461" s="93">
        <v>81.5</v>
      </c>
      <c r="DA461" s="90">
        <v>40</v>
      </c>
      <c r="DB461" s="90" t="s">
        <v>566</v>
      </c>
      <c r="DC461" s="90">
        <v>71.2</v>
      </c>
      <c r="DD461" s="91">
        <v>212</v>
      </c>
      <c r="DE461" s="91">
        <v>-40.320754717</v>
      </c>
      <c r="DF461" s="93">
        <v>38.1</v>
      </c>
      <c r="DG461" s="88" t="s">
        <v>393</v>
      </c>
      <c r="DH461" s="88" t="s">
        <v>566</v>
      </c>
      <c r="DI461" s="88" t="s">
        <v>566</v>
      </c>
      <c r="DJ461" s="88" t="s">
        <v>1349</v>
      </c>
      <c r="DK461" s="90">
        <v>-4.5</v>
      </c>
      <c r="DL461" s="91">
        <v>96</v>
      </c>
      <c r="DM461" s="91">
        <v>1.5368904643000001</v>
      </c>
      <c r="DN461" s="91">
        <v>66.158562813399996</v>
      </c>
      <c r="DO461" s="91">
        <v>2.2573394845000001</v>
      </c>
      <c r="DP461" s="91">
        <v>40.667064837700003</v>
      </c>
      <c r="DQ461" s="91">
        <v>1.3873394845</v>
      </c>
      <c r="DR461" s="91">
        <v>100.3405046364</v>
      </c>
      <c r="DS461" s="91">
        <v>3.4236321555</v>
      </c>
      <c r="DT461" s="91">
        <v>74.849006660699999</v>
      </c>
      <c r="DU461" s="91">
        <v>2.5536321554999999</v>
      </c>
      <c r="DV461" s="91" t="s">
        <v>566</v>
      </c>
      <c r="DW461" s="97"/>
      <c r="DX461" s="98" t="s">
        <v>5453</v>
      </c>
      <c r="DY461" s="99" t="s">
        <v>689</v>
      </c>
      <c r="DZ461" s="98" t="s">
        <v>689</v>
      </c>
      <c r="EA461" s="100" t="s">
        <v>689</v>
      </c>
      <c r="EB461" s="101" t="s">
        <v>2761</v>
      </c>
      <c r="EC461" s="38"/>
    </row>
    <row r="462" spans="1:133" s="9" customFormat="1" ht="15" customHeight="1" x14ac:dyDescent="0.25">
      <c r="A462" s="17" t="str">
        <f t="shared" si="6"/>
        <v>1212_Южно-Ягунское</v>
      </c>
      <c r="B462" s="87">
        <v>109</v>
      </c>
      <c r="C462" s="88" t="s">
        <v>733</v>
      </c>
      <c r="D462" s="88" t="s">
        <v>568</v>
      </c>
      <c r="E462" s="88" t="s">
        <v>525</v>
      </c>
      <c r="F462" s="88" t="s">
        <v>7</v>
      </c>
      <c r="G462" s="88" t="s">
        <v>29</v>
      </c>
      <c r="H462" s="88" t="s">
        <v>224</v>
      </c>
      <c r="I462" s="89">
        <v>1212</v>
      </c>
      <c r="J462" s="88" t="s">
        <v>100</v>
      </c>
      <c r="K462" s="88" t="s">
        <v>688</v>
      </c>
      <c r="L462" s="88" t="s">
        <v>385</v>
      </c>
      <c r="M462" s="88" t="s">
        <v>34</v>
      </c>
      <c r="N462" s="88" t="s">
        <v>6</v>
      </c>
      <c r="O462" s="90">
        <v>5.5</v>
      </c>
      <c r="P462" s="90">
        <v>2454</v>
      </c>
      <c r="Q462" s="90">
        <v>2459.5</v>
      </c>
      <c r="R462" s="91">
        <v>108.26600000000001</v>
      </c>
      <c r="S462" s="90" t="s">
        <v>150</v>
      </c>
      <c r="T462" s="90">
        <v>2473.8000000000002</v>
      </c>
      <c r="U462" s="90">
        <v>4.5999999999999996</v>
      </c>
      <c r="V462" s="88" t="s">
        <v>31</v>
      </c>
      <c r="W462" s="88" t="s">
        <v>112</v>
      </c>
      <c r="X462" s="88" t="s">
        <v>1756</v>
      </c>
      <c r="Y462" s="90" t="s">
        <v>892</v>
      </c>
      <c r="Z462" s="90" t="s">
        <v>566</v>
      </c>
      <c r="AA462" s="90">
        <v>73</v>
      </c>
      <c r="AB462" s="91" t="s">
        <v>3840</v>
      </c>
      <c r="AC462" s="88" t="s">
        <v>566</v>
      </c>
      <c r="AD462" s="90" t="s">
        <v>566</v>
      </c>
      <c r="AE462" s="90" t="s">
        <v>1265</v>
      </c>
      <c r="AF462" s="90" t="s">
        <v>112</v>
      </c>
      <c r="AG462" s="91" t="s">
        <v>3457</v>
      </c>
      <c r="AH462" s="92" t="s">
        <v>2735</v>
      </c>
      <c r="AI462" s="93">
        <v>640</v>
      </c>
      <c r="AJ462" s="88" t="s">
        <v>722</v>
      </c>
      <c r="AK462" s="90" t="s">
        <v>566</v>
      </c>
      <c r="AL462" s="91">
        <v>14.6</v>
      </c>
      <c r="AM462" s="91">
        <v>12.889217866999999</v>
      </c>
      <c r="AN462" s="91">
        <v>1975</v>
      </c>
      <c r="AO462" s="90">
        <v>10.4</v>
      </c>
      <c r="AP462" s="91">
        <v>104.533</v>
      </c>
      <c r="AQ462" s="91">
        <v>35.9468421053</v>
      </c>
      <c r="AR462" s="91" t="s">
        <v>566</v>
      </c>
      <c r="AS462" s="91">
        <v>50.422540212999998</v>
      </c>
      <c r="AT462" s="91">
        <v>53.616103223300001</v>
      </c>
      <c r="AU462" s="90">
        <v>1154</v>
      </c>
      <c r="AV462" s="90">
        <v>9.8000000000000007</v>
      </c>
      <c r="AW462" s="91">
        <v>55.575000000000003</v>
      </c>
      <c r="AX462" s="91" t="s">
        <v>566</v>
      </c>
      <c r="AY462" s="91">
        <v>161.88999999999999</v>
      </c>
      <c r="AZ462" s="88" t="s">
        <v>4928</v>
      </c>
      <c r="BA462" s="91">
        <v>165.2</v>
      </c>
      <c r="BB462" s="91">
        <v>111.467459787</v>
      </c>
      <c r="BC462" s="94">
        <v>0.11696870350000001</v>
      </c>
      <c r="BD462" s="91">
        <v>12.723000000000001</v>
      </c>
      <c r="BE462" s="95">
        <v>67.927999999999997</v>
      </c>
      <c r="BF462" s="91">
        <v>3.48</v>
      </c>
      <c r="BG462" s="91">
        <v>30.5</v>
      </c>
      <c r="BH462" s="94">
        <v>0.11667</v>
      </c>
      <c r="BI462" s="94">
        <v>0.31667000000000001</v>
      </c>
      <c r="BJ462" s="93">
        <v>197</v>
      </c>
      <c r="BK462" s="94">
        <v>13</v>
      </c>
      <c r="BL462" s="91">
        <v>106.01146</v>
      </c>
      <c r="BM462" s="96">
        <v>4.24045834</v>
      </c>
      <c r="BN462" s="96" t="s">
        <v>566</v>
      </c>
      <c r="BO462" s="88" t="s">
        <v>696</v>
      </c>
      <c r="BP462" s="88" t="s">
        <v>566</v>
      </c>
      <c r="BQ462" s="91">
        <v>12.723000000000001</v>
      </c>
      <c r="BR462" s="95">
        <v>67.927999999999997</v>
      </c>
      <c r="BS462" s="91">
        <v>3.48</v>
      </c>
      <c r="BT462" s="90">
        <v>30</v>
      </c>
      <c r="BU462" s="91">
        <v>0</v>
      </c>
      <c r="BV462" s="91">
        <v>104.43</v>
      </c>
      <c r="BW462" s="96">
        <v>4.1772</v>
      </c>
      <c r="BX462" s="96" t="s">
        <v>566</v>
      </c>
      <c r="BY462" s="96" t="s">
        <v>566</v>
      </c>
      <c r="BZ462" s="96" t="s">
        <v>566</v>
      </c>
      <c r="CA462" s="96" t="s">
        <v>566</v>
      </c>
      <c r="CB462" s="96" t="s">
        <v>566</v>
      </c>
      <c r="CC462" s="96" t="s">
        <v>566</v>
      </c>
      <c r="CD462" s="96" t="s">
        <v>566</v>
      </c>
      <c r="CE462" s="96" t="s">
        <v>566</v>
      </c>
      <c r="CF462" s="88" t="s">
        <v>566</v>
      </c>
      <c r="CG462" s="88" t="s">
        <v>566</v>
      </c>
      <c r="CH462" s="92" t="s">
        <v>566</v>
      </c>
      <c r="CI462" s="91">
        <v>0</v>
      </c>
      <c r="CJ462" s="91">
        <v>0</v>
      </c>
      <c r="CK462" s="90" t="s">
        <v>566</v>
      </c>
      <c r="CL462" s="91">
        <v>-0.12900241170000001</v>
      </c>
      <c r="CM462" s="91">
        <v>-9.5997588300000006E-2</v>
      </c>
      <c r="CN462" s="88" t="s">
        <v>566</v>
      </c>
      <c r="CO462" s="91">
        <v>89</v>
      </c>
      <c r="CP462" s="91">
        <v>8.5255162520999992</v>
      </c>
      <c r="CQ462" s="91">
        <v>2.3323557355000002</v>
      </c>
      <c r="CR462" s="91">
        <v>-4.1969874962000002</v>
      </c>
      <c r="CS462" s="91">
        <v>-1.1486442644999999</v>
      </c>
      <c r="CT462" s="90">
        <v>-3.5</v>
      </c>
      <c r="CU462" s="96">
        <v>1.014</v>
      </c>
      <c r="CV462" s="96">
        <v>0.85299999999999998</v>
      </c>
      <c r="CW462" s="96">
        <v>0.82299999999999995</v>
      </c>
      <c r="CX462" s="93">
        <v>2298</v>
      </c>
      <c r="CY462" s="93">
        <v>2264.2339999999999</v>
      </c>
      <c r="CZ462" s="93">
        <v>81.5</v>
      </c>
      <c r="DA462" s="90">
        <v>40</v>
      </c>
      <c r="DB462" s="90" t="s">
        <v>566</v>
      </c>
      <c r="DC462" s="90">
        <v>71.2</v>
      </c>
      <c r="DD462" s="91">
        <v>212</v>
      </c>
      <c r="DE462" s="91">
        <v>-23.636792452800002</v>
      </c>
      <c r="DF462" s="93">
        <v>38.1</v>
      </c>
      <c r="DG462" s="88" t="s">
        <v>393</v>
      </c>
      <c r="DH462" s="88" t="s">
        <v>566</v>
      </c>
      <c r="DI462" s="88">
        <v>1</v>
      </c>
      <c r="DJ462" s="88" t="s">
        <v>2735</v>
      </c>
      <c r="DK462" s="90">
        <v>-4.5</v>
      </c>
      <c r="DL462" s="91">
        <v>67.927999999999997</v>
      </c>
      <c r="DM462" s="91">
        <v>0.15298635899999999</v>
      </c>
      <c r="DN462" s="91">
        <v>16.640737118699999</v>
      </c>
      <c r="DO462" s="91">
        <v>4.5524655064999999</v>
      </c>
      <c r="DP462" s="91">
        <v>3.9182333703999999</v>
      </c>
      <c r="DQ462" s="91">
        <v>1.0714655065000001</v>
      </c>
      <c r="DR462" s="91">
        <v>11.1511757076</v>
      </c>
      <c r="DS462" s="91">
        <v>3.0506667104999998</v>
      </c>
      <c r="DT462" s="91">
        <v>-1.5713280407000001</v>
      </c>
      <c r="DU462" s="91">
        <v>-0.43033328949999999</v>
      </c>
      <c r="DV462" s="91" t="s">
        <v>566</v>
      </c>
      <c r="DW462" s="97"/>
      <c r="DX462" s="98" t="s">
        <v>689</v>
      </c>
      <c r="DY462" s="99" t="s">
        <v>3162</v>
      </c>
      <c r="DZ462" s="98" t="s">
        <v>689</v>
      </c>
      <c r="EA462" s="100" t="s">
        <v>689</v>
      </c>
      <c r="EB462" s="101" t="s">
        <v>2761</v>
      </c>
      <c r="EC462" s="38"/>
    </row>
    <row r="463" spans="1:133" s="9" customFormat="1" ht="15" customHeight="1" x14ac:dyDescent="0.25">
      <c r="A463" s="17" t="str">
        <f t="shared" si="6"/>
        <v>1213Л_Южно-Ягунское</v>
      </c>
      <c r="B463" s="87">
        <v>110</v>
      </c>
      <c r="C463" s="88" t="s">
        <v>733</v>
      </c>
      <c r="D463" s="88" t="s">
        <v>568</v>
      </c>
      <c r="E463" s="88" t="s">
        <v>525</v>
      </c>
      <c r="F463" s="88" t="s">
        <v>7</v>
      </c>
      <c r="G463" s="88" t="s">
        <v>29</v>
      </c>
      <c r="H463" s="88" t="s">
        <v>224</v>
      </c>
      <c r="I463" s="89" t="s">
        <v>1060</v>
      </c>
      <c r="J463" s="88" t="s">
        <v>101</v>
      </c>
      <c r="K463" s="88" t="s">
        <v>688</v>
      </c>
      <c r="L463" s="88" t="s">
        <v>385</v>
      </c>
      <c r="M463" s="88" t="s">
        <v>34</v>
      </c>
      <c r="N463" s="88" t="s">
        <v>6</v>
      </c>
      <c r="O463" s="90">
        <v>203.82</v>
      </c>
      <c r="P463" s="90">
        <v>2679.06</v>
      </c>
      <c r="Q463" s="90">
        <v>2882.88</v>
      </c>
      <c r="R463" s="91">
        <v>324.95800000000003</v>
      </c>
      <c r="S463" s="90" t="s">
        <v>690</v>
      </c>
      <c r="T463" s="90">
        <v>2909.3</v>
      </c>
      <c r="U463" s="90">
        <v>203.82</v>
      </c>
      <c r="V463" s="88" t="s">
        <v>31</v>
      </c>
      <c r="W463" s="88" t="s">
        <v>118</v>
      </c>
      <c r="X463" s="88" t="s">
        <v>2696</v>
      </c>
      <c r="Y463" s="90" t="s">
        <v>1231</v>
      </c>
      <c r="Z463" s="90" t="s">
        <v>566</v>
      </c>
      <c r="AA463" s="90">
        <v>73</v>
      </c>
      <c r="AB463" s="91" t="s">
        <v>4145</v>
      </c>
      <c r="AC463" s="88" t="s">
        <v>566</v>
      </c>
      <c r="AD463" s="90" t="s">
        <v>566</v>
      </c>
      <c r="AE463" s="90" t="s">
        <v>4795</v>
      </c>
      <c r="AF463" s="90" t="s">
        <v>118</v>
      </c>
      <c r="AG463" s="91" t="s">
        <v>3445</v>
      </c>
      <c r="AH463" s="92" t="s">
        <v>4007</v>
      </c>
      <c r="AI463" s="93">
        <v>251</v>
      </c>
      <c r="AJ463" s="88" t="s">
        <v>566</v>
      </c>
      <c r="AK463" s="90" t="s">
        <v>566</v>
      </c>
      <c r="AL463" s="91">
        <v>16.899999999999999</v>
      </c>
      <c r="AM463" s="91">
        <v>10.1060942541</v>
      </c>
      <c r="AN463" s="91">
        <v>1052</v>
      </c>
      <c r="AO463" s="90">
        <v>10.5</v>
      </c>
      <c r="AP463" s="91">
        <v>45.33</v>
      </c>
      <c r="AQ463" s="91" t="s">
        <v>566</v>
      </c>
      <c r="AR463" s="91" t="s">
        <v>566</v>
      </c>
      <c r="AS463" s="91">
        <v>124.93</v>
      </c>
      <c r="AT463" s="91">
        <v>127.24</v>
      </c>
      <c r="AU463" s="90">
        <v>284</v>
      </c>
      <c r="AV463" s="90">
        <v>8</v>
      </c>
      <c r="AW463" s="91">
        <v>1.75</v>
      </c>
      <c r="AX463" s="91" t="s">
        <v>566</v>
      </c>
      <c r="AY463" s="91">
        <v>193.34</v>
      </c>
      <c r="AZ463" s="88" t="s">
        <v>4928</v>
      </c>
      <c r="BA463" s="91">
        <v>195.7</v>
      </c>
      <c r="BB463" s="91">
        <v>68.41</v>
      </c>
      <c r="BC463" s="94">
        <v>1.9112410466</v>
      </c>
      <c r="BD463" s="91">
        <v>130.74799999999999</v>
      </c>
      <c r="BE463" s="95">
        <v>95.162999999999997</v>
      </c>
      <c r="BF463" s="91">
        <v>5.4</v>
      </c>
      <c r="BG463" s="91">
        <v>31</v>
      </c>
      <c r="BH463" s="94" t="s">
        <v>566</v>
      </c>
      <c r="BI463" s="94" t="s">
        <v>566</v>
      </c>
      <c r="BJ463" s="93">
        <v>743</v>
      </c>
      <c r="BK463" s="94">
        <v>1</v>
      </c>
      <c r="BL463" s="91">
        <v>167.02530999999999</v>
      </c>
      <c r="BM463" s="96">
        <v>6.68101228</v>
      </c>
      <c r="BN463" s="96" t="s">
        <v>566</v>
      </c>
      <c r="BO463" s="88" t="s">
        <v>430</v>
      </c>
      <c r="BP463" s="88" t="s">
        <v>566</v>
      </c>
      <c r="BQ463" s="91">
        <v>130.74799999999999</v>
      </c>
      <c r="BR463" s="95">
        <v>95.162999999999997</v>
      </c>
      <c r="BS463" s="91">
        <v>5.4</v>
      </c>
      <c r="BT463" s="90">
        <v>30</v>
      </c>
      <c r="BU463" s="91">
        <v>0</v>
      </c>
      <c r="BV463" s="91">
        <v>161.85</v>
      </c>
      <c r="BW463" s="96">
        <v>6.4740000000000002</v>
      </c>
      <c r="BX463" s="96" t="s">
        <v>566</v>
      </c>
      <c r="BY463" s="96" t="s">
        <v>566</v>
      </c>
      <c r="BZ463" s="96" t="s">
        <v>566</v>
      </c>
      <c r="CA463" s="96" t="s">
        <v>566</v>
      </c>
      <c r="CB463" s="96" t="s">
        <v>566</v>
      </c>
      <c r="CC463" s="96" t="s">
        <v>566</v>
      </c>
      <c r="CD463" s="96" t="s">
        <v>566</v>
      </c>
      <c r="CE463" s="96" t="s">
        <v>566</v>
      </c>
      <c r="CF463" s="88" t="s">
        <v>566</v>
      </c>
      <c r="CG463" s="88" t="s">
        <v>566</v>
      </c>
      <c r="CH463" s="92" t="s">
        <v>566</v>
      </c>
      <c r="CI463" s="91">
        <v>0</v>
      </c>
      <c r="CJ463" s="91">
        <v>0</v>
      </c>
      <c r="CK463" s="90" t="s">
        <v>566</v>
      </c>
      <c r="CL463" s="91">
        <v>1.9067553911999999</v>
      </c>
      <c r="CM463" s="91">
        <v>-2.7553911999999999E-3</v>
      </c>
      <c r="CN463" s="88" t="s">
        <v>566</v>
      </c>
      <c r="CO463" s="91">
        <v>60.52</v>
      </c>
      <c r="CP463" s="91">
        <v>252.4900864295</v>
      </c>
      <c r="CQ463" s="91">
        <v>10.4187168365</v>
      </c>
      <c r="CR463" s="91">
        <v>121.7421619073</v>
      </c>
      <c r="CS463" s="91">
        <v>5.0237168365000002</v>
      </c>
      <c r="CT463" s="90">
        <v>2.12</v>
      </c>
      <c r="CU463" s="96">
        <v>1.014</v>
      </c>
      <c r="CV463" s="96">
        <v>0.85299999999999998</v>
      </c>
      <c r="CW463" s="96">
        <v>0.82299999999999995</v>
      </c>
      <c r="CX463" s="93">
        <v>2298</v>
      </c>
      <c r="CY463" s="93">
        <v>2274.002</v>
      </c>
      <c r="CZ463" s="93">
        <v>80.099999999999994</v>
      </c>
      <c r="DA463" s="90">
        <v>40</v>
      </c>
      <c r="DB463" s="90" t="s">
        <v>566</v>
      </c>
      <c r="DC463" s="90">
        <v>71.2</v>
      </c>
      <c r="DD463" s="91">
        <v>212</v>
      </c>
      <c r="DE463" s="91">
        <v>-8.8018867924999995</v>
      </c>
      <c r="DF463" s="93">
        <v>38.1</v>
      </c>
      <c r="DG463" s="88" t="s">
        <v>393</v>
      </c>
      <c r="DH463" s="88" t="s">
        <v>566</v>
      </c>
      <c r="DI463" s="88" t="s">
        <v>566</v>
      </c>
      <c r="DJ463" s="88" t="s">
        <v>1057</v>
      </c>
      <c r="DK463" s="90">
        <v>-4.5</v>
      </c>
      <c r="DL463" s="91">
        <v>95.162999999999997</v>
      </c>
      <c r="DM463" s="91">
        <v>5.807885593</v>
      </c>
      <c r="DN463" s="91">
        <v>397.3174534186</v>
      </c>
      <c r="DO463" s="91">
        <v>16.394853754</v>
      </c>
      <c r="DP463" s="91">
        <v>266.56952889640002</v>
      </c>
      <c r="DQ463" s="91">
        <v>10.999853754</v>
      </c>
      <c r="DR463" s="91">
        <v>767.26814992289997</v>
      </c>
      <c r="DS463" s="91">
        <v>31.660449345699998</v>
      </c>
      <c r="DT463" s="91">
        <v>636.52022540070004</v>
      </c>
      <c r="DU463" s="91">
        <v>26.265449345699999</v>
      </c>
      <c r="DV463" s="91">
        <v>98.942633333299995</v>
      </c>
      <c r="DW463" s="97"/>
      <c r="DX463" s="98" t="s">
        <v>689</v>
      </c>
      <c r="DY463" s="99" t="s">
        <v>689</v>
      </c>
      <c r="DZ463" s="98" t="s">
        <v>689</v>
      </c>
      <c r="EA463" s="100" t="s">
        <v>689</v>
      </c>
      <c r="EB463" s="101" t="s">
        <v>2761</v>
      </c>
      <c r="EC463" s="38"/>
    </row>
    <row r="464" spans="1:133" s="9" customFormat="1" ht="15" customHeight="1" x14ac:dyDescent="0.25">
      <c r="A464" s="17" t="str">
        <f t="shared" si="6"/>
        <v>1214У_Южно-Ягунское</v>
      </c>
      <c r="B464" s="87">
        <v>111</v>
      </c>
      <c r="C464" s="88" t="s">
        <v>733</v>
      </c>
      <c r="D464" s="88" t="s">
        <v>568</v>
      </c>
      <c r="E464" s="88" t="s">
        <v>525</v>
      </c>
      <c r="F464" s="88" t="s">
        <v>7</v>
      </c>
      <c r="G464" s="88" t="s">
        <v>29</v>
      </c>
      <c r="H464" s="88" t="s">
        <v>216</v>
      </c>
      <c r="I464" s="89" t="s">
        <v>246</v>
      </c>
      <c r="J464" s="88" t="s">
        <v>101</v>
      </c>
      <c r="K464" s="88" t="s">
        <v>688</v>
      </c>
      <c r="L464" s="88" t="s">
        <v>385</v>
      </c>
      <c r="M464" s="88" t="s">
        <v>1554</v>
      </c>
      <c r="N464" s="88" t="s">
        <v>10</v>
      </c>
      <c r="O464" s="90">
        <v>23.8</v>
      </c>
      <c r="P464" s="90">
        <v>2402</v>
      </c>
      <c r="Q464" s="90">
        <v>2435</v>
      </c>
      <c r="R464" s="91">
        <v>11.01</v>
      </c>
      <c r="S464" s="90" t="s">
        <v>150</v>
      </c>
      <c r="T464" s="90">
        <v>2435</v>
      </c>
      <c r="U464" s="90">
        <v>15</v>
      </c>
      <c r="V464" s="88" t="s">
        <v>31</v>
      </c>
      <c r="W464" s="88" t="s">
        <v>40</v>
      </c>
      <c r="X464" s="88" t="s">
        <v>1074</v>
      </c>
      <c r="Y464" s="90" t="s">
        <v>848</v>
      </c>
      <c r="Z464" s="90" t="s">
        <v>566</v>
      </c>
      <c r="AA464" s="90">
        <v>73</v>
      </c>
      <c r="AB464" s="91" t="s">
        <v>4146</v>
      </c>
      <c r="AC464" s="88" t="s">
        <v>566</v>
      </c>
      <c r="AD464" s="90" t="s">
        <v>566</v>
      </c>
      <c r="AE464" s="90" t="s">
        <v>2138</v>
      </c>
      <c r="AF464" s="90" t="s">
        <v>40</v>
      </c>
      <c r="AG464" s="91" t="s">
        <v>3427</v>
      </c>
      <c r="AH464" s="92" t="s">
        <v>2214</v>
      </c>
      <c r="AI464" s="93">
        <v>1124</v>
      </c>
      <c r="AJ464" s="88" t="s">
        <v>566</v>
      </c>
      <c r="AK464" s="90" t="s">
        <v>566</v>
      </c>
      <c r="AL464" s="91">
        <v>20</v>
      </c>
      <c r="AM464" s="91">
        <v>10.1060942541</v>
      </c>
      <c r="AN464" s="91">
        <v>1880</v>
      </c>
      <c r="AO464" s="90">
        <v>10</v>
      </c>
      <c r="AP464" s="91">
        <v>10.91</v>
      </c>
      <c r="AQ464" s="91" t="s">
        <v>566</v>
      </c>
      <c r="AR464" s="91" t="s">
        <v>566</v>
      </c>
      <c r="AS464" s="91">
        <v>55.11</v>
      </c>
      <c r="AT464" s="91">
        <v>56.71</v>
      </c>
      <c r="AU464" s="90">
        <v>780</v>
      </c>
      <c r="AV464" s="90">
        <v>20</v>
      </c>
      <c r="AW464" s="91">
        <v>8.93</v>
      </c>
      <c r="AX464" s="91" t="s">
        <v>566</v>
      </c>
      <c r="AY464" s="91">
        <v>172.56</v>
      </c>
      <c r="AZ464" s="88" t="s">
        <v>4928</v>
      </c>
      <c r="BA464" s="91">
        <v>174.2</v>
      </c>
      <c r="BB464" s="91">
        <v>117.45</v>
      </c>
      <c r="BC464" s="94">
        <v>3.7186985881000001</v>
      </c>
      <c r="BD464" s="91">
        <v>412.73599999999999</v>
      </c>
      <c r="BE464" s="95">
        <v>96.292000000000002</v>
      </c>
      <c r="BF464" s="91">
        <v>12.94</v>
      </c>
      <c r="BG464" s="91">
        <v>31</v>
      </c>
      <c r="BH464" s="94" t="s">
        <v>566</v>
      </c>
      <c r="BI464" s="94" t="s">
        <v>566</v>
      </c>
      <c r="BJ464" s="93">
        <v>743</v>
      </c>
      <c r="BK464" s="94">
        <v>1</v>
      </c>
      <c r="BL464" s="91">
        <v>400.46188999999998</v>
      </c>
      <c r="BM464" s="96">
        <v>32.19425493</v>
      </c>
      <c r="BN464" s="96" t="s">
        <v>566</v>
      </c>
      <c r="BO464" s="88" t="s">
        <v>430</v>
      </c>
      <c r="BP464" s="88" t="s">
        <v>566</v>
      </c>
      <c r="BQ464" s="91">
        <v>412.73599999999999</v>
      </c>
      <c r="BR464" s="95">
        <v>96.292000000000002</v>
      </c>
      <c r="BS464" s="91">
        <v>12.94</v>
      </c>
      <c r="BT464" s="90">
        <v>30</v>
      </c>
      <c r="BU464" s="91">
        <v>0</v>
      </c>
      <c r="BV464" s="91">
        <v>388.08</v>
      </c>
      <c r="BW464" s="96">
        <v>31.198560000000001</v>
      </c>
      <c r="BX464" s="96" t="s">
        <v>566</v>
      </c>
      <c r="BY464" s="96" t="s">
        <v>566</v>
      </c>
      <c r="BZ464" s="96" t="s">
        <v>566</v>
      </c>
      <c r="CA464" s="96" t="s">
        <v>566</v>
      </c>
      <c r="CB464" s="96" t="s">
        <v>566</v>
      </c>
      <c r="CC464" s="96" t="s">
        <v>566</v>
      </c>
      <c r="CD464" s="96" t="s">
        <v>566</v>
      </c>
      <c r="CE464" s="96" t="s">
        <v>566</v>
      </c>
      <c r="CF464" s="88" t="s">
        <v>566</v>
      </c>
      <c r="CG464" s="88" t="s">
        <v>566</v>
      </c>
      <c r="CH464" s="92" t="s">
        <v>566</v>
      </c>
      <c r="CI464" s="91">
        <v>0</v>
      </c>
      <c r="CJ464" s="91">
        <v>0</v>
      </c>
      <c r="CK464" s="90" t="s">
        <v>566</v>
      </c>
      <c r="CL464" s="91">
        <v>2.2547056859999999</v>
      </c>
      <c r="CM464" s="91">
        <v>-0.24870568600000001</v>
      </c>
      <c r="CN464" s="88" t="s">
        <v>566</v>
      </c>
      <c r="CO464" s="91">
        <v>124</v>
      </c>
      <c r="CP464" s="91">
        <v>192.21292646399999</v>
      </c>
      <c r="CQ464" s="91">
        <v>6.0252339423999999</v>
      </c>
      <c r="CR464" s="91">
        <v>-220.52323644309999</v>
      </c>
      <c r="CS464" s="91">
        <v>-6.9107660576000001</v>
      </c>
      <c r="CT464" s="90" t="s">
        <v>566</v>
      </c>
      <c r="CU464" s="96">
        <v>1.01305</v>
      </c>
      <c r="CV464" s="96">
        <v>0.84519999999999995</v>
      </c>
      <c r="CW464" s="96">
        <v>0.75680000000000003</v>
      </c>
      <c r="CX464" s="93">
        <v>2352</v>
      </c>
      <c r="CY464" s="93">
        <v>2335.29</v>
      </c>
      <c r="CZ464" s="93">
        <v>80.099999999999994</v>
      </c>
      <c r="DA464" s="90">
        <v>50</v>
      </c>
      <c r="DB464" s="90" t="s">
        <v>566</v>
      </c>
      <c r="DC464" s="90">
        <v>99.2</v>
      </c>
      <c r="DD464" s="91">
        <v>233</v>
      </c>
      <c r="DE464" s="91">
        <v>-25.939914163099999</v>
      </c>
      <c r="DF464" s="93">
        <v>87.65</v>
      </c>
      <c r="DG464" s="88" t="s">
        <v>393</v>
      </c>
      <c r="DH464" s="88" t="s">
        <v>566</v>
      </c>
      <c r="DI464" s="88">
        <v>1</v>
      </c>
      <c r="DJ464" s="88" t="s">
        <v>566</v>
      </c>
      <c r="DK464" s="90" t="s">
        <v>566</v>
      </c>
      <c r="DL464" s="91">
        <v>96.292000000000002</v>
      </c>
      <c r="DM464" s="91" t="s">
        <v>566</v>
      </c>
      <c r="DN464" s="91">
        <v>466.01306530760002</v>
      </c>
      <c r="DO464" s="91">
        <v>14.605256506</v>
      </c>
      <c r="DP464" s="91">
        <v>53.276902400499999</v>
      </c>
      <c r="DQ464" s="91">
        <v>1.669256506</v>
      </c>
      <c r="DR464" s="91">
        <v>217.02419875819999</v>
      </c>
      <c r="DS464" s="91">
        <v>6.8029845480000004</v>
      </c>
      <c r="DT464" s="91">
        <v>-195.71196414889999</v>
      </c>
      <c r="DU464" s="91">
        <v>-6.1330154520000004</v>
      </c>
      <c r="DV464" s="91">
        <v>111.29635</v>
      </c>
      <c r="DW464" s="97"/>
      <c r="DX464" s="98" t="s">
        <v>689</v>
      </c>
      <c r="DY464" s="99" t="s">
        <v>689</v>
      </c>
      <c r="DZ464" s="98" t="s">
        <v>689</v>
      </c>
      <c r="EA464" s="100" t="s">
        <v>566</v>
      </c>
      <c r="EB464" s="101" t="s">
        <v>2761</v>
      </c>
      <c r="EC464" s="38"/>
    </row>
    <row r="465" spans="1:133" s="9" customFormat="1" ht="15" customHeight="1" x14ac:dyDescent="0.25">
      <c r="A465" s="17" t="str">
        <f t="shared" si="6"/>
        <v>1215_Южно-Ягунское</v>
      </c>
      <c r="B465" s="87">
        <v>112</v>
      </c>
      <c r="C465" s="88" t="s">
        <v>733</v>
      </c>
      <c r="D465" s="88" t="s">
        <v>568</v>
      </c>
      <c r="E465" s="88" t="s">
        <v>525</v>
      </c>
      <c r="F465" s="88" t="s">
        <v>7</v>
      </c>
      <c r="G465" s="88" t="s">
        <v>29</v>
      </c>
      <c r="H465" s="88" t="s">
        <v>216</v>
      </c>
      <c r="I465" s="89">
        <v>1215</v>
      </c>
      <c r="J465" s="88" t="s">
        <v>101</v>
      </c>
      <c r="K465" s="88" t="s">
        <v>688</v>
      </c>
      <c r="L465" s="88" t="s">
        <v>385</v>
      </c>
      <c r="M465" s="88" t="s">
        <v>1554</v>
      </c>
      <c r="N465" s="88" t="s">
        <v>10</v>
      </c>
      <c r="O465" s="90">
        <v>14.3</v>
      </c>
      <c r="P465" s="90">
        <v>2447.5</v>
      </c>
      <c r="Q465" s="90">
        <v>2476</v>
      </c>
      <c r="R465" s="91">
        <v>56.31</v>
      </c>
      <c r="S465" s="90" t="s">
        <v>150</v>
      </c>
      <c r="T465" s="90">
        <v>2485</v>
      </c>
      <c r="U465" s="90">
        <v>8</v>
      </c>
      <c r="V465" s="88" t="s">
        <v>31</v>
      </c>
      <c r="W465" s="88" t="s">
        <v>156</v>
      </c>
      <c r="X465" s="88" t="s">
        <v>513</v>
      </c>
      <c r="Y465" s="90" t="s">
        <v>988</v>
      </c>
      <c r="Z465" s="90" t="s">
        <v>566</v>
      </c>
      <c r="AA465" s="90">
        <v>73</v>
      </c>
      <c r="AB465" s="91" t="s">
        <v>3589</v>
      </c>
      <c r="AC465" s="88" t="s">
        <v>566</v>
      </c>
      <c r="AD465" s="90" t="s">
        <v>566</v>
      </c>
      <c r="AE465" s="90" t="s">
        <v>1265</v>
      </c>
      <c r="AF465" s="90" t="s">
        <v>156</v>
      </c>
      <c r="AG465" s="91" t="s">
        <v>3446</v>
      </c>
      <c r="AH465" s="92" t="s">
        <v>2307</v>
      </c>
      <c r="AI465" s="93">
        <v>1028</v>
      </c>
      <c r="AJ465" s="88" t="s">
        <v>566</v>
      </c>
      <c r="AK465" s="90" t="s">
        <v>566</v>
      </c>
      <c r="AL465" s="91">
        <v>20</v>
      </c>
      <c r="AM465" s="91">
        <v>10.1060942541</v>
      </c>
      <c r="AN465" s="91">
        <v>1952</v>
      </c>
      <c r="AO465" s="90">
        <v>10.4</v>
      </c>
      <c r="AP465" s="91">
        <v>49.444000000000003</v>
      </c>
      <c r="AQ465" s="91" t="s">
        <v>566</v>
      </c>
      <c r="AR465" s="91" t="s">
        <v>566</v>
      </c>
      <c r="AS465" s="91">
        <v>52.94</v>
      </c>
      <c r="AT465" s="91">
        <v>54.63</v>
      </c>
      <c r="AU465" s="90">
        <v>1097</v>
      </c>
      <c r="AV465" s="90">
        <v>9.5</v>
      </c>
      <c r="AW465" s="91">
        <v>37.46</v>
      </c>
      <c r="AX465" s="91" t="s">
        <v>566</v>
      </c>
      <c r="AY465" s="91">
        <v>133.68</v>
      </c>
      <c r="AZ465" s="88" t="s">
        <v>5252</v>
      </c>
      <c r="BA465" s="91">
        <v>135.37</v>
      </c>
      <c r="BB465" s="91">
        <v>80.739999999999995</v>
      </c>
      <c r="BC465" s="94">
        <v>2.0261713483000001</v>
      </c>
      <c r="BD465" s="91">
        <v>148.874</v>
      </c>
      <c r="BE465" s="95">
        <v>96.923000000000002</v>
      </c>
      <c r="BF465" s="91">
        <v>3.88</v>
      </c>
      <c r="BG465" s="91">
        <v>15</v>
      </c>
      <c r="BH465" s="94" t="s">
        <v>566</v>
      </c>
      <c r="BI465" s="94" t="s">
        <v>566</v>
      </c>
      <c r="BJ465" s="93">
        <v>360</v>
      </c>
      <c r="BK465" s="94">
        <v>384</v>
      </c>
      <c r="BL465" s="91">
        <v>58.205950000000001</v>
      </c>
      <c r="BM465" s="96">
        <v>3.7537333300000002</v>
      </c>
      <c r="BN465" s="96" t="s">
        <v>566</v>
      </c>
      <c r="BO465" s="88" t="s">
        <v>430</v>
      </c>
      <c r="BP465" s="88" t="s">
        <v>566</v>
      </c>
      <c r="BQ465" s="91">
        <v>148.874</v>
      </c>
      <c r="BR465" s="95">
        <v>96.923000000000002</v>
      </c>
      <c r="BS465" s="91">
        <v>3.88</v>
      </c>
      <c r="BT465" s="90">
        <v>30</v>
      </c>
      <c r="BU465" s="91">
        <v>0</v>
      </c>
      <c r="BV465" s="91">
        <v>116.4</v>
      </c>
      <c r="BW465" s="96">
        <v>7.5067199999999996</v>
      </c>
      <c r="BX465" s="96" t="s">
        <v>566</v>
      </c>
      <c r="BY465" s="96" t="s">
        <v>566</v>
      </c>
      <c r="BZ465" s="96" t="s">
        <v>566</v>
      </c>
      <c r="CA465" s="96" t="s">
        <v>566</v>
      </c>
      <c r="CB465" s="96" t="s">
        <v>566</v>
      </c>
      <c r="CC465" s="96" t="s">
        <v>566</v>
      </c>
      <c r="CD465" s="96" t="s">
        <v>566</v>
      </c>
      <c r="CE465" s="96" t="s">
        <v>566</v>
      </c>
      <c r="CF465" s="88" t="s">
        <v>566</v>
      </c>
      <c r="CG465" s="88" t="s">
        <v>566</v>
      </c>
      <c r="CH465" s="92" t="s">
        <v>566</v>
      </c>
      <c r="CI465" s="91">
        <v>0</v>
      </c>
      <c r="CJ465" s="91">
        <v>0</v>
      </c>
      <c r="CK465" s="90" t="s">
        <v>566</v>
      </c>
      <c r="CL465" s="91">
        <v>5.0376735899999997E-2</v>
      </c>
      <c r="CM465" s="91">
        <v>3.3623264100000001E-2</v>
      </c>
      <c r="CN465" s="88" t="s">
        <v>566</v>
      </c>
      <c r="CO465" s="91">
        <v>124</v>
      </c>
      <c r="CP465" s="91">
        <v>54.132658132400003</v>
      </c>
      <c r="CQ465" s="91">
        <v>1.7731754117</v>
      </c>
      <c r="CR465" s="91">
        <v>-94.741341867599999</v>
      </c>
      <c r="CS465" s="91">
        <v>-2.1068245882999999</v>
      </c>
      <c r="CT465" s="90" t="s">
        <v>566</v>
      </c>
      <c r="CU465" s="96">
        <v>1.0133829999999999</v>
      </c>
      <c r="CV465" s="96">
        <v>0.84718400000000005</v>
      </c>
      <c r="CW465" s="96">
        <v>0.76473599999999997</v>
      </c>
      <c r="CX465" s="93">
        <v>2352</v>
      </c>
      <c r="CY465" s="93">
        <v>2334.4119999999998</v>
      </c>
      <c r="CZ465" s="93">
        <v>80.099999999999994</v>
      </c>
      <c r="DA465" s="90">
        <v>50</v>
      </c>
      <c r="DB465" s="90" t="s">
        <v>566</v>
      </c>
      <c r="DC465" s="90">
        <v>99.2</v>
      </c>
      <c r="DD465" s="91">
        <v>233</v>
      </c>
      <c r="DE465" s="91">
        <v>-42.626609442099998</v>
      </c>
      <c r="DF465" s="93">
        <v>87.65</v>
      </c>
      <c r="DG465" s="88" t="s">
        <v>393</v>
      </c>
      <c r="DH465" s="88" t="s">
        <v>566</v>
      </c>
      <c r="DI465" s="88">
        <v>1</v>
      </c>
      <c r="DJ465" s="88" t="s">
        <v>566</v>
      </c>
      <c r="DK465" s="90" t="s">
        <v>566</v>
      </c>
      <c r="DL465" s="91">
        <v>96.923000000000002</v>
      </c>
      <c r="DM465" s="91" t="s">
        <v>566</v>
      </c>
      <c r="DN465" s="91">
        <v>168.0909872254</v>
      </c>
      <c r="DO465" s="91">
        <v>4.3812866147999996</v>
      </c>
      <c r="DP465" s="91">
        <v>19.2169872254</v>
      </c>
      <c r="DQ465" s="91">
        <v>0.50128661480000003</v>
      </c>
      <c r="DR465" s="91">
        <v>61.120222109799997</v>
      </c>
      <c r="DS465" s="91">
        <v>2.0020608396999999</v>
      </c>
      <c r="DT465" s="91">
        <v>-87.753777890199999</v>
      </c>
      <c r="DU465" s="91">
        <v>-1.8779391603</v>
      </c>
      <c r="DV465" s="91">
        <v>111.28846249999999</v>
      </c>
      <c r="DW465" s="97"/>
      <c r="DX465" s="98" t="s">
        <v>689</v>
      </c>
      <c r="DY465" s="99" t="s">
        <v>689</v>
      </c>
      <c r="DZ465" s="98" t="s">
        <v>689</v>
      </c>
      <c r="EA465" s="100" t="s">
        <v>566</v>
      </c>
      <c r="EB465" s="101" t="s">
        <v>2761</v>
      </c>
      <c r="EC465" s="38"/>
    </row>
    <row r="466" spans="1:133" s="9" customFormat="1" ht="15" customHeight="1" x14ac:dyDescent="0.25">
      <c r="A466" s="17" t="str">
        <f t="shared" si="6"/>
        <v>1216Л_Южно-Ягунское</v>
      </c>
      <c r="B466" s="87">
        <v>113</v>
      </c>
      <c r="C466" s="88" t="s">
        <v>733</v>
      </c>
      <c r="D466" s="88" t="s">
        <v>568</v>
      </c>
      <c r="E466" s="88" t="s">
        <v>525</v>
      </c>
      <c r="F466" s="88" t="s">
        <v>7</v>
      </c>
      <c r="G466" s="88" t="s">
        <v>29</v>
      </c>
      <c r="H466" s="88" t="s">
        <v>224</v>
      </c>
      <c r="I466" s="89" t="s">
        <v>4839</v>
      </c>
      <c r="J466" s="88" t="s">
        <v>123</v>
      </c>
      <c r="K466" s="88" t="s">
        <v>688</v>
      </c>
      <c r="L466" s="88" t="s">
        <v>566</v>
      </c>
      <c r="M466" s="88" t="s">
        <v>34</v>
      </c>
      <c r="N466" s="88" t="s">
        <v>6</v>
      </c>
      <c r="O466" s="90">
        <v>315.02999999999997</v>
      </c>
      <c r="P466" s="90">
        <v>2634.73</v>
      </c>
      <c r="Q466" s="90">
        <v>2949.76</v>
      </c>
      <c r="R466" s="91">
        <v>284.22300000000001</v>
      </c>
      <c r="S466" s="90" t="s">
        <v>690</v>
      </c>
      <c r="T466" s="90">
        <v>2950</v>
      </c>
      <c r="U466" s="90" t="s">
        <v>566</v>
      </c>
      <c r="V466" s="88" t="s">
        <v>31</v>
      </c>
      <c r="W466" s="88" t="s">
        <v>94</v>
      </c>
      <c r="X466" s="88" t="s">
        <v>1748</v>
      </c>
      <c r="Y466" s="90" t="s">
        <v>3031</v>
      </c>
      <c r="Z466" s="90" t="s">
        <v>566</v>
      </c>
      <c r="AA466" s="90">
        <v>73</v>
      </c>
      <c r="AB466" s="91" t="s">
        <v>3875</v>
      </c>
      <c r="AC466" s="88" t="s">
        <v>566</v>
      </c>
      <c r="AD466" s="90" t="s">
        <v>566</v>
      </c>
      <c r="AE466" s="90" t="s">
        <v>82</v>
      </c>
      <c r="AF466" s="90" t="s">
        <v>94</v>
      </c>
      <c r="AG466" s="91" t="s">
        <v>3411</v>
      </c>
      <c r="AH466" s="92" t="s">
        <v>4844</v>
      </c>
      <c r="AI466" s="93">
        <v>108</v>
      </c>
      <c r="AJ466" s="88" t="s">
        <v>722</v>
      </c>
      <c r="AK466" s="90" t="s">
        <v>566</v>
      </c>
      <c r="AL466" s="91">
        <v>17</v>
      </c>
      <c r="AM466" s="91">
        <v>11.75425611</v>
      </c>
      <c r="AN466" s="91">
        <v>1745</v>
      </c>
      <c r="AO466" s="90">
        <v>12</v>
      </c>
      <c r="AP466" s="91">
        <v>68.64</v>
      </c>
      <c r="AQ466" s="91" t="s">
        <v>566</v>
      </c>
      <c r="AR466" s="91" t="s">
        <v>566</v>
      </c>
      <c r="AS466" s="91">
        <v>71.22</v>
      </c>
      <c r="AT466" s="91">
        <v>73.73</v>
      </c>
      <c r="AU466" s="90">
        <v>770</v>
      </c>
      <c r="AV466" s="90">
        <v>0</v>
      </c>
      <c r="AW466" s="91">
        <v>26.51</v>
      </c>
      <c r="AX466" s="91" t="s">
        <v>566</v>
      </c>
      <c r="AY466" s="91">
        <v>149.68</v>
      </c>
      <c r="AZ466" s="88" t="s">
        <v>4928</v>
      </c>
      <c r="BA466" s="91">
        <v>152.4</v>
      </c>
      <c r="BB466" s="91">
        <v>78.459999999999994</v>
      </c>
      <c r="BC466" s="94">
        <v>0.31073158299999998</v>
      </c>
      <c r="BD466" s="91">
        <v>24.38</v>
      </c>
      <c r="BE466" s="95">
        <v>5.7130000000000001</v>
      </c>
      <c r="BF466" s="91">
        <v>19.61</v>
      </c>
      <c r="BG466" s="91">
        <v>30.9</v>
      </c>
      <c r="BH466" s="94">
        <v>0.16667000000000001</v>
      </c>
      <c r="BI466" s="94">
        <v>0.33333000000000002</v>
      </c>
      <c r="BJ466" s="93">
        <v>247</v>
      </c>
      <c r="BK466" s="94">
        <v>3</v>
      </c>
      <c r="BL466" s="91">
        <v>605.40521000000001</v>
      </c>
      <c r="BM466" s="96">
        <v>24.21620824</v>
      </c>
      <c r="BN466" s="96" t="s">
        <v>566</v>
      </c>
      <c r="BO466" s="88" t="s">
        <v>696</v>
      </c>
      <c r="BP466" s="88" t="s">
        <v>566</v>
      </c>
      <c r="BQ466" s="91">
        <v>24.38</v>
      </c>
      <c r="BR466" s="95">
        <v>5.7130000000000001</v>
      </c>
      <c r="BS466" s="91">
        <v>19.61</v>
      </c>
      <c r="BT466" s="90">
        <v>30</v>
      </c>
      <c r="BU466" s="91">
        <v>0</v>
      </c>
      <c r="BV466" s="91">
        <v>588.24</v>
      </c>
      <c r="BW466" s="96">
        <v>23.529599999999999</v>
      </c>
      <c r="BX466" s="96" t="s">
        <v>566</v>
      </c>
      <c r="BY466" s="96" t="s">
        <v>566</v>
      </c>
      <c r="BZ466" s="96" t="s">
        <v>566</v>
      </c>
      <c r="CA466" s="96" t="s">
        <v>566</v>
      </c>
      <c r="CB466" s="96" t="s">
        <v>566</v>
      </c>
      <c r="CC466" s="96" t="s">
        <v>566</v>
      </c>
      <c r="CD466" s="96" t="s">
        <v>566</v>
      </c>
      <c r="CE466" s="96" t="s">
        <v>566</v>
      </c>
      <c r="CF466" s="88" t="s">
        <v>566</v>
      </c>
      <c r="CG466" s="88" t="s">
        <v>566</v>
      </c>
      <c r="CH466" s="92" t="s">
        <v>566</v>
      </c>
      <c r="CI466" s="91">
        <v>0</v>
      </c>
      <c r="CJ466" s="91">
        <v>0</v>
      </c>
      <c r="CK466" s="90" t="s">
        <v>566</v>
      </c>
      <c r="CL466" s="91">
        <v>-0.2220707901</v>
      </c>
      <c r="CM466" s="91">
        <v>1.1140707901</v>
      </c>
      <c r="CN466" s="88" t="s">
        <v>566</v>
      </c>
      <c r="CO466" s="91">
        <v>60.52</v>
      </c>
      <c r="CP466" s="91">
        <v>27.483739307600001</v>
      </c>
      <c r="CQ466" s="91">
        <v>22.104408620200001</v>
      </c>
      <c r="CR466" s="91">
        <v>3.1036042468999998</v>
      </c>
      <c r="CS466" s="91">
        <v>2.4964086202</v>
      </c>
      <c r="CT466" s="90">
        <v>0</v>
      </c>
      <c r="CU466" s="96">
        <v>1.014</v>
      </c>
      <c r="CV466" s="96">
        <v>0.85299999999999998</v>
      </c>
      <c r="CW466" s="96">
        <v>0.82299999999999995</v>
      </c>
      <c r="CX466" s="93">
        <v>2298</v>
      </c>
      <c r="CY466" s="93">
        <v>2270.3069999999998</v>
      </c>
      <c r="CZ466" s="93">
        <v>80.2</v>
      </c>
      <c r="DA466" s="90">
        <v>40</v>
      </c>
      <c r="DB466" s="90" t="s">
        <v>566</v>
      </c>
      <c r="DC466" s="90">
        <v>71.2</v>
      </c>
      <c r="DD466" s="91">
        <v>212</v>
      </c>
      <c r="DE466" s="91">
        <v>-29.396226415099999</v>
      </c>
      <c r="DF466" s="93">
        <v>38.1</v>
      </c>
      <c r="DG466" s="88" t="s">
        <v>393</v>
      </c>
      <c r="DH466" s="88" t="s">
        <v>566</v>
      </c>
      <c r="DI466" s="88" t="s">
        <v>566</v>
      </c>
      <c r="DJ466" s="88" t="s">
        <v>566</v>
      </c>
      <c r="DK466" s="90">
        <v>0</v>
      </c>
      <c r="DL466" s="91">
        <v>5.7130000000000001</v>
      </c>
      <c r="DM466" s="91">
        <v>0.31073330440000002</v>
      </c>
      <c r="DN466" s="91">
        <v>24.380135063200001</v>
      </c>
      <c r="DO466" s="91">
        <v>19.608265877600001</v>
      </c>
      <c r="DP466" s="91">
        <v>2.5000000000000001E-9</v>
      </c>
      <c r="DQ466" s="91">
        <v>2.6587760000000002E-4</v>
      </c>
      <c r="DR466" s="91">
        <v>27.483739307600001</v>
      </c>
      <c r="DS466" s="91">
        <v>22.104408620200001</v>
      </c>
      <c r="DT466" s="91">
        <v>3.1036042468999998</v>
      </c>
      <c r="DU466" s="91">
        <v>2.4964086202</v>
      </c>
      <c r="DV466" s="91">
        <v>99.936522222199997</v>
      </c>
      <c r="DW466" s="97"/>
      <c r="DX466" s="98" t="s">
        <v>689</v>
      </c>
      <c r="DY466" s="99" t="s">
        <v>689</v>
      </c>
      <c r="DZ466" s="98" t="s">
        <v>689</v>
      </c>
      <c r="EA466" s="100" t="s">
        <v>689</v>
      </c>
      <c r="EB466" s="101" t="s">
        <v>2764</v>
      </c>
      <c r="EC466" s="38"/>
    </row>
    <row r="467" spans="1:133" s="9" customFormat="1" ht="15" customHeight="1" x14ac:dyDescent="0.25">
      <c r="A467" s="17" t="str">
        <f t="shared" ref="A467:A530" si="7">CONCATENATE(I467,"_",G467)</f>
        <v>1217У_Южно-Ягунское</v>
      </c>
      <c r="B467" s="87">
        <v>114</v>
      </c>
      <c r="C467" s="88" t="s">
        <v>733</v>
      </c>
      <c r="D467" s="88" t="s">
        <v>568</v>
      </c>
      <c r="E467" s="88" t="s">
        <v>525</v>
      </c>
      <c r="F467" s="88" t="s">
        <v>7</v>
      </c>
      <c r="G467" s="88" t="s">
        <v>29</v>
      </c>
      <c r="H467" s="88" t="s">
        <v>224</v>
      </c>
      <c r="I467" s="89" t="s">
        <v>247</v>
      </c>
      <c r="J467" s="88" t="s">
        <v>123</v>
      </c>
      <c r="K467" s="88" t="s">
        <v>688</v>
      </c>
      <c r="L467" s="88" t="s">
        <v>385</v>
      </c>
      <c r="M467" s="88" t="s">
        <v>34</v>
      </c>
      <c r="N467" s="88" t="s">
        <v>6</v>
      </c>
      <c r="O467" s="90">
        <v>10.199999999999999</v>
      </c>
      <c r="P467" s="90">
        <v>2392</v>
      </c>
      <c r="Q467" s="90">
        <v>2398</v>
      </c>
      <c r="R467" s="91">
        <v>40.31</v>
      </c>
      <c r="S467" s="90" t="s">
        <v>150</v>
      </c>
      <c r="T467" s="90">
        <v>2415.6</v>
      </c>
      <c r="U467" s="90">
        <v>4.4000000000000004</v>
      </c>
      <c r="V467" s="88" t="s">
        <v>31</v>
      </c>
      <c r="W467" s="88" t="s">
        <v>112</v>
      </c>
      <c r="X467" s="88" t="s">
        <v>260</v>
      </c>
      <c r="Y467" s="90" t="s">
        <v>865</v>
      </c>
      <c r="Z467" s="90" t="s">
        <v>566</v>
      </c>
      <c r="AA467" s="90">
        <v>73</v>
      </c>
      <c r="AB467" s="91" t="s">
        <v>4147</v>
      </c>
      <c r="AC467" s="88" t="s">
        <v>566</v>
      </c>
      <c r="AD467" s="90" t="s">
        <v>566</v>
      </c>
      <c r="AE467" s="90" t="s">
        <v>1928</v>
      </c>
      <c r="AF467" s="90" t="s">
        <v>112</v>
      </c>
      <c r="AG467" s="91" t="s">
        <v>3408</v>
      </c>
      <c r="AH467" s="92" t="s">
        <v>1984</v>
      </c>
      <c r="AI467" s="93">
        <v>1308</v>
      </c>
      <c r="AJ467" s="88" t="s">
        <v>722</v>
      </c>
      <c r="AK467" s="90" t="s">
        <v>566</v>
      </c>
      <c r="AL467" s="91">
        <v>20.6</v>
      </c>
      <c r="AM467" s="91">
        <v>11.75425611</v>
      </c>
      <c r="AN467" s="91">
        <v>1936</v>
      </c>
      <c r="AO467" s="90">
        <v>12.1</v>
      </c>
      <c r="AP467" s="91">
        <v>40.119999999999997</v>
      </c>
      <c r="AQ467" s="91">
        <v>39.479999999999997</v>
      </c>
      <c r="AR467" s="91" t="s">
        <v>566</v>
      </c>
      <c r="AS467" s="91">
        <v>50.094450215599998</v>
      </c>
      <c r="AT467" s="91">
        <v>52.607750280099999</v>
      </c>
      <c r="AU467" s="90">
        <v>83</v>
      </c>
      <c r="AV467" s="90">
        <v>0.1</v>
      </c>
      <c r="AW467" s="91">
        <v>0.66400000000000003</v>
      </c>
      <c r="AX467" s="91" t="s">
        <v>566</v>
      </c>
      <c r="AY467" s="91">
        <v>212.6</v>
      </c>
      <c r="AZ467" s="88" t="s">
        <v>4928</v>
      </c>
      <c r="BA467" s="91">
        <v>215.2</v>
      </c>
      <c r="BB467" s="91">
        <v>162.50554978439999</v>
      </c>
      <c r="BC467" s="94">
        <v>0.35053999270000002</v>
      </c>
      <c r="BD467" s="91">
        <v>55.99</v>
      </c>
      <c r="BE467" s="95">
        <v>82.808999999999997</v>
      </c>
      <c r="BF467" s="91">
        <v>8.2100000000000009</v>
      </c>
      <c r="BG467" s="91">
        <v>30.9</v>
      </c>
      <c r="BH467" s="94" t="s">
        <v>566</v>
      </c>
      <c r="BI467" s="94" t="s">
        <v>566</v>
      </c>
      <c r="BJ467" s="93">
        <v>741</v>
      </c>
      <c r="BK467" s="94">
        <v>3</v>
      </c>
      <c r="BL467" s="91">
        <v>253.50151</v>
      </c>
      <c r="BM467" s="96">
        <v>10.140060249999999</v>
      </c>
      <c r="BN467" s="96" t="s">
        <v>566</v>
      </c>
      <c r="BO467" s="88" t="s">
        <v>430</v>
      </c>
      <c r="BP467" s="88" t="s">
        <v>566</v>
      </c>
      <c r="BQ467" s="91">
        <v>55.99</v>
      </c>
      <c r="BR467" s="95">
        <v>82.808999999999997</v>
      </c>
      <c r="BS467" s="91">
        <v>8.2100000000000009</v>
      </c>
      <c r="BT467" s="90">
        <v>30</v>
      </c>
      <c r="BU467" s="91">
        <v>0</v>
      </c>
      <c r="BV467" s="91">
        <v>246.33</v>
      </c>
      <c r="BW467" s="96">
        <v>9.8531999999999993</v>
      </c>
      <c r="BX467" s="96" t="s">
        <v>566</v>
      </c>
      <c r="BY467" s="96" t="s">
        <v>566</v>
      </c>
      <c r="BZ467" s="96" t="s">
        <v>566</v>
      </c>
      <c r="CA467" s="96" t="s">
        <v>566</v>
      </c>
      <c r="CB467" s="96" t="s">
        <v>566</v>
      </c>
      <c r="CC467" s="96" t="s">
        <v>566</v>
      </c>
      <c r="CD467" s="96" t="s">
        <v>566</v>
      </c>
      <c r="CE467" s="96" t="s">
        <v>566</v>
      </c>
      <c r="CF467" s="88" t="s">
        <v>566</v>
      </c>
      <c r="CG467" s="88" t="s">
        <v>566</v>
      </c>
      <c r="CH467" s="92" t="s">
        <v>566</v>
      </c>
      <c r="CI467" s="91">
        <v>0</v>
      </c>
      <c r="CJ467" s="91">
        <v>0</v>
      </c>
      <c r="CK467" s="90" t="s">
        <v>566</v>
      </c>
      <c r="CL467" s="91">
        <v>0.44869679940000001</v>
      </c>
      <c r="CM467" s="91">
        <v>0.5003032006</v>
      </c>
      <c r="CN467" s="88" t="s">
        <v>566</v>
      </c>
      <c r="CO467" s="91">
        <v>89</v>
      </c>
      <c r="CP467" s="91">
        <v>43.327004264499998</v>
      </c>
      <c r="CQ467" s="91">
        <v>6.3535896057999999</v>
      </c>
      <c r="CR467" s="91">
        <v>-12.663333225400001</v>
      </c>
      <c r="CS467" s="91">
        <v>-1.8574103942</v>
      </c>
      <c r="CT467" s="90">
        <v>-3.5</v>
      </c>
      <c r="CU467" s="96">
        <v>1.014</v>
      </c>
      <c r="CV467" s="96">
        <v>0.85299999999999998</v>
      </c>
      <c r="CW467" s="96">
        <v>0.82299999999999995</v>
      </c>
      <c r="CX467" s="93">
        <v>2298</v>
      </c>
      <c r="CY467" s="93">
        <v>2271.4899999999998</v>
      </c>
      <c r="CZ467" s="93">
        <v>80.2</v>
      </c>
      <c r="DA467" s="90">
        <v>40</v>
      </c>
      <c r="DB467" s="90" t="s">
        <v>566</v>
      </c>
      <c r="DC467" s="90">
        <v>71.2</v>
      </c>
      <c r="DD467" s="91">
        <v>212</v>
      </c>
      <c r="DE467" s="91">
        <v>0.28301886790000003</v>
      </c>
      <c r="DF467" s="93">
        <v>38.1</v>
      </c>
      <c r="DG467" s="88" t="s">
        <v>393</v>
      </c>
      <c r="DH467" s="88" t="s">
        <v>566</v>
      </c>
      <c r="DI467" s="88">
        <v>1</v>
      </c>
      <c r="DJ467" s="88" t="s">
        <v>441</v>
      </c>
      <c r="DK467" s="90">
        <v>-4.5</v>
      </c>
      <c r="DL467" s="91">
        <v>82.808999999999997</v>
      </c>
      <c r="DM467" s="91">
        <v>0.45850086940000001</v>
      </c>
      <c r="DN467" s="91">
        <v>73.234050916100003</v>
      </c>
      <c r="DO467" s="91">
        <v>10.739240171000001</v>
      </c>
      <c r="DP467" s="91">
        <v>17.243713426199999</v>
      </c>
      <c r="DQ467" s="91">
        <v>2.5282401710000002</v>
      </c>
      <c r="DR467" s="91">
        <v>56.670707456499997</v>
      </c>
      <c r="DS467" s="91">
        <v>8.3103464908000007</v>
      </c>
      <c r="DT467" s="91">
        <v>0.68036996660000004</v>
      </c>
      <c r="DU467" s="91">
        <v>9.9346490800000006E-2</v>
      </c>
      <c r="DV467" s="91" t="s">
        <v>566</v>
      </c>
      <c r="DW467" s="97"/>
      <c r="DX467" s="98" t="s">
        <v>689</v>
      </c>
      <c r="DY467" s="99" t="s">
        <v>689</v>
      </c>
      <c r="DZ467" s="98" t="s">
        <v>689</v>
      </c>
      <c r="EA467" s="100" t="s">
        <v>689</v>
      </c>
      <c r="EB467" s="101" t="s">
        <v>2761</v>
      </c>
      <c r="EC467" s="38"/>
    </row>
    <row r="468" spans="1:133" s="9" customFormat="1" ht="15" customHeight="1" x14ac:dyDescent="0.25">
      <c r="A468" s="17" t="str">
        <f t="shared" si="7"/>
        <v>1219_Южно-Ягунское</v>
      </c>
      <c r="B468" s="87">
        <v>115</v>
      </c>
      <c r="C468" s="88" t="s">
        <v>733</v>
      </c>
      <c r="D468" s="88" t="s">
        <v>568</v>
      </c>
      <c r="E468" s="88" t="s">
        <v>525</v>
      </c>
      <c r="F468" s="88" t="s">
        <v>7</v>
      </c>
      <c r="G468" s="88" t="s">
        <v>29</v>
      </c>
      <c r="H468" s="88" t="s">
        <v>224</v>
      </c>
      <c r="I468" s="89">
        <v>1219</v>
      </c>
      <c r="J468" s="88" t="s">
        <v>123</v>
      </c>
      <c r="K468" s="88" t="s">
        <v>688</v>
      </c>
      <c r="L468" s="88" t="s">
        <v>385</v>
      </c>
      <c r="M468" s="88" t="s">
        <v>34</v>
      </c>
      <c r="N468" s="88" t="s">
        <v>6</v>
      </c>
      <c r="O468" s="90">
        <v>6</v>
      </c>
      <c r="P468" s="90">
        <v>2506</v>
      </c>
      <c r="Q468" s="90">
        <v>2512</v>
      </c>
      <c r="R468" s="91">
        <v>147.25</v>
      </c>
      <c r="S468" s="90" t="s">
        <v>150</v>
      </c>
      <c r="T468" s="90">
        <v>2521.3000000000002</v>
      </c>
      <c r="U468" s="90">
        <v>4</v>
      </c>
      <c r="V468" s="88" t="s">
        <v>31</v>
      </c>
      <c r="W468" s="88" t="s">
        <v>112</v>
      </c>
      <c r="X468" s="88" t="s">
        <v>3360</v>
      </c>
      <c r="Y468" s="90" t="s">
        <v>1354</v>
      </c>
      <c r="Z468" s="90" t="s">
        <v>566</v>
      </c>
      <c r="AA468" s="90">
        <v>73</v>
      </c>
      <c r="AB468" s="91" t="s">
        <v>4329</v>
      </c>
      <c r="AC468" s="88" t="s">
        <v>566</v>
      </c>
      <c r="AD468" s="90" t="s">
        <v>566</v>
      </c>
      <c r="AE468" s="90" t="s">
        <v>2019</v>
      </c>
      <c r="AF468" s="90" t="s">
        <v>112</v>
      </c>
      <c r="AG468" s="91" t="s">
        <v>3409</v>
      </c>
      <c r="AH468" s="92" t="s">
        <v>4618</v>
      </c>
      <c r="AI468" s="93">
        <v>184</v>
      </c>
      <c r="AJ468" s="88" t="s">
        <v>3058</v>
      </c>
      <c r="AK468" s="90" t="s">
        <v>566</v>
      </c>
      <c r="AL468" s="91">
        <v>20.6</v>
      </c>
      <c r="AM468" s="91">
        <v>11.75425611</v>
      </c>
      <c r="AN468" s="91">
        <v>1691</v>
      </c>
      <c r="AO468" s="90">
        <v>12.4</v>
      </c>
      <c r="AP468" s="91">
        <v>129.84399999999999</v>
      </c>
      <c r="AQ468" s="91">
        <v>40.861499999999999</v>
      </c>
      <c r="AR468" s="91" t="s">
        <v>566</v>
      </c>
      <c r="AS468" s="91">
        <v>81.888999039599994</v>
      </c>
      <c r="AT468" s="91">
        <v>83.7342997688</v>
      </c>
      <c r="AU468" s="90">
        <v>113</v>
      </c>
      <c r="AV468" s="90">
        <v>0</v>
      </c>
      <c r="AW468" s="91">
        <v>0.98</v>
      </c>
      <c r="AX468" s="91" t="s">
        <v>566</v>
      </c>
      <c r="AY468" s="91">
        <v>220.09</v>
      </c>
      <c r="AZ468" s="88" t="s">
        <v>4928</v>
      </c>
      <c r="BA468" s="91">
        <v>222</v>
      </c>
      <c r="BB468" s="91">
        <v>138.20100096039999</v>
      </c>
      <c r="BC468" s="94">
        <v>0.196677302</v>
      </c>
      <c r="BD468" s="91">
        <v>27.181000000000001</v>
      </c>
      <c r="BE468" s="95">
        <v>85.628</v>
      </c>
      <c r="BF468" s="91">
        <v>3.33</v>
      </c>
      <c r="BG468" s="91">
        <v>30.9</v>
      </c>
      <c r="BH468" s="94">
        <v>8.3330000000000001E-2</v>
      </c>
      <c r="BI468" s="94">
        <v>0.16667000000000001</v>
      </c>
      <c r="BJ468" s="93">
        <v>247</v>
      </c>
      <c r="BK468" s="94">
        <v>3</v>
      </c>
      <c r="BL468" s="91">
        <v>102.88012999999999</v>
      </c>
      <c r="BM468" s="96">
        <v>4.1152053799999999</v>
      </c>
      <c r="BN468" s="96" t="s">
        <v>566</v>
      </c>
      <c r="BO468" s="88" t="s">
        <v>696</v>
      </c>
      <c r="BP468" s="88" t="s">
        <v>566</v>
      </c>
      <c r="BQ468" s="91">
        <v>27.181000000000001</v>
      </c>
      <c r="BR468" s="95">
        <v>85.628</v>
      </c>
      <c r="BS468" s="91">
        <v>3.33</v>
      </c>
      <c r="BT468" s="90">
        <v>30</v>
      </c>
      <c r="BU468" s="91">
        <v>0</v>
      </c>
      <c r="BV468" s="91">
        <v>99.96</v>
      </c>
      <c r="BW468" s="96">
        <v>3.9984000000000002</v>
      </c>
      <c r="BX468" s="96" t="s">
        <v>566</v>
      </c>
      <c r="BY468" s="96" t="s">
        <v>566</v>
      </c>
      <c r="BZ468" s="96" t="s">
        <v>566</v>
      </c>
      <c r="CA468" s="96" t="s">
        <v>566</v>
      </c>
      <c r="CB468" s="96" t="s">
        <v>566</v>
      </c>
      <c r="CC468" s="96" t="s">
        <v>566</v>
      </c>
      <c r="CD468" s="96" t="s">
        <v>566</v>
      </c>
      <c r="CE468" s="96" t="s">
        <v>566</v>
      </c>
      <c r="CF468" s="88" t="s">
        <v>566</v>
      </c>
      <c r="CG468" s="88" t="s">
        <v>566</v>
      </c>
      <c r="CH468" s="92" t="s">
        <v>566</v>
      </c>
      <c r="CI468" s="91">
        <v>0</v>
      </c>
      <c r="CJ468" s="91">
        <v>0</v>
      </c>
      <c r="CK468" s="90" t="s">
        <v>566</v>
      </c>
      <c r="CL468" s="91">
        <v>0.31327597359999998</v>
      </c>
      <c r="CM468" s="91">
        <v>0.1027240264</v>
      </c>
      <c r="CN468" s="88" t="s">
        <v>566</v>
      </c>
      <c r="CO468" s="91">
        <v>60.52</v>
      </c>
      <c r="CP468" s="91">
        <v>31.243652831999999</v>
      </c>
      <c r="CQ468" s="91">
        <v>3.8302088576000002</v>
      </c>
      <c r="CR468" s="91">
        <v>4.0627485405000003</v>
      </c>
      <c r="CS468" s="91">
        <v>0.4982088576</v>
      </c>
      <c r="CT468" s="90">
        <v>0.64</v>
      </c>
      <c r="CU468" s="96">
        <v>1.014</v>
      </c>
      <c r="CV468" s="96">
        <v>0.85299999999999998</v>
      </c>
      <c r="CW468" s="96">
        <v>0.82299999999999995</v>
      </c>
      <c r="CX468" s="93">
        <v>2298</v>
      </c>
      <c r="CY468" s="93">
        <v>2278.5500000000002</v>
      </c>
      <c r="CZ468" s="93">
        <v>80.2</v>
      </c>
      <c r="DA468" s="90">
        <v>40</v>
      </c>
      <c r="DB468" s="90" t="s">
        <v>566</v>
      </c>
      <c r="DC468" s="90">
        <v>71.2</v>
      </c>
      <c r="DD468" s="91">
        <v>212</v>
      </c>
      <c r="DE468" s="91">
        <v>3.8160377358000002</v>
      </c>
      <c r="DF468" s="93">
        <v>38.1</v>
      </c>
      <c r="DG468" s="88" t="s">
        <v>393</v>
      </c>
      <c r="DH468" s="88" t="s">
        <v>566</v>
      </c>
      <c r="DI468" s="88" t="s">
        <v>566</v>
      </c>
      <c r="DJ468" s="88" t="s">
        <v>3199</v>
      </c>
      <c r="DK468" s="90">
        <v>-4.5</v>
      </c>
      <c r="DL468" s="91">
        <v>85.628</v>
      </c>
      <c r="DM468" s="91">
        <v>0.50801562180000004</v>
      </c>
      <c r="DN468" s="91">
        <v>70.208267431699994</v>
      </c>
      <c r="DO468" s="91">
        <v>8.6069426400999998</v>
      </c>
      <c r="DP468" s="91">
        <v>43.027363140200002</v>
      </c>
      <c r="DQ468" s="91">
        <v>5.2749426400999999</v>
      </c>
      <c r="DR468" s="91">
        <v>80.702345642599994</v>
      </c>
      <c r="DS468" s="91">
        <v>9.8934282995</v>
      </c>
      <c r="DT468" s="91">
        <v>53.521441351100002</v>
      </c>
      <c r="DU468" s="91">
        <v>6.5614282995000002</v>
      </c>
      <c r="DV468" s="91" t="s">
        <v>566</v>
      </c>
      <c r="DW468" s="97"/>
      <c r="DX468" s="98" t="s">
        <v>689</v>
      </c>
      <c r="DY468" s="99" t="s">
        <v>689</v>
      </c>
      <c r="DZ468" s="98" t="s">
        <v>689</v>
      </c>
      <c r="EA468" s="100" t="s">
        <v>689</v>
      </c>
      <c r="EB468" s="101" t="s">
        <v>2761</v>
      </c>
      <c r="EC468" s="38"/>
    </row>
    <row r="469" spans="1:133" s="9" customFormat="1" ht="15" customHeight="1" x14ac:dyDescent="0.25">
      <c r="A469" s="17" t="str">
        <f t="shared" si="7"/>
        <v>1220Л_Южно-Ягунское</v>
      </c>
      <c r="B469" s="87">
        <v>116</v>
      </c>
      <c r="C469" s="88" t="s">
        <v>733</v>
      </c>
      <c r="D469" s="88" t="s">
        <v>568</v>
      </c>
      <c r="E469" s="88" t="s">
        <v>525</v>
      </c>
      <c r="F469" s="88" t="s">
        <v>7</v>
      </c>
      <c r="G469" s="88" t="s">
        <v>29</v>
      </c>
      <c r="H469" s="88" t="s">
        <v>216</v>
      </c>
      <c r="I469" s="89" t="s">
        <v>478</v>
      </c>
      <c r="J469" s="88" t="s">
        <v>120</v>
      </c>
      <c r="K469" s="88" t="s">
        <v>688</v>
      </c>
      <c r="L469" s="88" t="s">
        <v>385</v>
      </c>
      <c r="M469" s="88" t="s">
        <v>92</v>
      </c>
      <c r="N469" s="88" t="s">
        <v>10</v>
      </c>
      <c r="O469" s="90">
        <v>70.400000000000006</v>
      </c>
      <c r="P469" s="90">
        <v>2792.5</v>
      </c>
      <c r="Q469" s="90">
        <v>3004.7</v>
      </c>
      <c r="R469" s="91">
        <v>364.755</v>
      </c>
      <c r="S469" s="90" t="s">
        <v>690</v>
      </c>
      <c r="T469" s="90">
        <v>3004.7</v>
      </c>
      <c r="U469" s="90">
        <v>3</v>
      </c>
      <c r="V469" s="88" t="s">
        <v>31</v>
      </c>
      <c r="W469" s="88" t="s">
        <v>118</v>
      </c>
      <c r="X469" s="88" t="s">
        <v>450</v>
      </c>
      <c r="Y469" s="90" t="s">
        <v>1314</v>
      </c>
      <c r="Z469" s="90" t="s">
        <v>566</v>
      </c>
      <c r="AA469" s="90">
        <v>73</v>
      </c>
      <c r="AB469" s="91" t="s">
        <v>4148</v>
      </c>
      <c r="AC469" s="88" t="s">
        <v>566</v>
      </c>
      <c r="AD469" s="90" t="s">
        <v>566</v>
      </c>
      <c r="AE469" s="90" t="s">
        <v>566</v>
      </c>
      <c r="AF469" s="90" t="s">
        <v>118</v>
      </c>
      <c r="AG469" s="91" t="s">
        <v>3504</v>
      </c>
      <c r="AH469" s="92" t="s">
        <v>1509</v>
      </c>
      <c r="AI469" s="93">
        <v>1640</v>
      </c>
      <c r="AJ469" s="88" t="s">
        <v>722</v>
      </c>
      <c r="AK469" s="90" t="s">
        <v>566</v>
      </c>
      <c r="AL469" s="91">
        <v>21.3</v>
      </c>
      <c r="AM469" s="91">
        <v>14.764372074300001</v>
      </c>
      <c r="AN469" s="91">
        <v>1274</v>
      </c>
      <c r="AO469" s="90">
        <v>17.5</v>
      </c>
      <c r="AP469" s="91">
        <v>67.403999999999996</v>
      </c>
      <c r="AQ469" s="91">
        <v>75.75</v>
      </c>
      <c r="AR469" s="91">
        <v>76</v>
      </c>
      <c r="AS469" s="91">
        <v>109.19</v>
      </c>
      <c r="AT469" s="91">
        <v>109.42</v>
      </c>
      <c r="AU469" s="90">
        <v>1049</v>
      </c>
      <c r="AV469" s="90">
        <v>9.6999999999999993</v>
      </c>
      <c r="AW469" s="91">
        <v>61.66</v>
      </c>
      <c r="AX469" s="91" t="s">
        <v>566</v>
      </c>
      <c r="AY469" s="91">
        <v>122.46</v>
      </c>
      <c r="AZ469" s="88" t="s">
        <v>4928</v>
      </c>
      <c r="BA469" s="91">
        <v>122.7</v>
      </c>
      <c r="BB469" s="91">
        <v>13.27</v>
      </c>
      <c r="BC469" s="94">
        <v>10.3605124341</v>
      </c>
      <c r="BD469" s="91">
        <v>137.48400000000001</v>
      </c>
      <c r="BE469" s="95">
        <v>94.647999999999996</v>
      </c>
      <c r="BF469" s="91">
        <v>6.22</v>
      </c>
      <c r="BG469" s="91">
        <v>31</v>
      </c>
      <c r="BH469" s="94" t="s">
        <v>566</v>
      </c>
      <c r="BI469" s="94" t="s">
        <v>566</v>
      </c>
      <c r="BJ469" s="93">
        <v>743</v>
      </c>
      <c r="BK469" s="94">
        <v>1</v>
      </c>
      <c r="BL469" s="91">
        <v>192.48921000000001</v>
      </c>
      <c r="BM469" s="96">
        <v>15.78411485</v>
      </c>
      <c r="BN469" s="96" t="s">
        <v>566</v>
      </c>
      <c r="BO469" s="88" t="s">
        <v>430</v>
      </c>
      <c r="BP469" s="88" t="s">
        <v>566</v>
      </c>
      <c r="BQ469" s="91">
        <v>137.48400000000001</v>
      </c>
      <c r="BR469" s="95">
        <v>94.647999999999996</v>
      </c>
      <c r="BS469" s="91">
        <v>6.22</v>
      </c>
      <c r="BT469" s="90">
        <v>30</v>
      </c>
      <c r="BU469" s="91">
        <v>0</v>
      </c>
      <c r="BV469" s="91">
        <v>186.54</v>
      </c>
      <c r="BW469" s="96">
        <v>15.296279999999999</v>
      </c>
      <c r="BX469" s="96" t="s">
        <v>566</v>
      </c>
      <c r="BY469" s="96" t="s">
        <v>566</v>
      </c>
      <c r="BZ469" s="96" t="s">
        <v>566</v>
      </c>
      <c r="CA469" s="96" t="s">
        <v>566</v>
      </c>
      <c r="CB469" s="96" t="s">
        <v>566</v>
      </c>
      <c r="CC469" s="96" t="s">
        <v>566</v>
      </c>
      <c r="CD469" s="96" t="s">
        <v>566</v>
      </c>
      <c r="CE469" s="96" t="s">
        <v>566</v>
      </c>
      <c r="CF469" s="88" t="s">
        <v>566</v>
      </c>
      <c r="CG469" s="88" t="s">
        <v>566</v>
      </c>
      <c r="CH469" s="92" t="s">
        <v>566</v>
      </c>
      <c r="CI469" s="91">
        <v>0</v>
      </c>
      <c r="CJ469" s="91">
        <v>0</v>
      </c>
      <c r="CK469" s="90" t="s">
        <v>566</v>
      </c>
      <c r="CL469" s="91">
        <v>0.13593923199999999</v>
      </c>
      <c r="CM469" s="91">
        <v>0.105060768</v>
      </c>
      <c r="CN469" s="88" t="s">
        <v>566</v>
      </c>
      <c r="CO469" s="91">
        <v>129.095</v>
      </c>
      <c r="CP469" s="91">
        <v>-68.742227886600006</v>
      </c>
      <c r="CQ469" s="91">
        <v>-3.1088432075000001</v>
      </c>
      <c r="CR469" s="91">
        <v>-206.22668366049999</v>
      </c>
      <c r="CS469" s="91">
        <v>-9.3268432074999996</v>
      </c>
      <c r="CT469" s="90">
        <v>0.66</v>
      </c>
      <c r="CU469" s="96">
        <v>1.0129999999999999</v>
      </c>
      <c r="CV469" s="96">
        <v>0.84499999999999997</v>
      </c>
      <c r="CW469" s="96">
        <v>0.75600000000000001</v>
      </c>
      <c r="CX469" s="93">
        <v>2352</v>
      </c>
      <c r="CY469" s="93">
        <v>2349.5450000000001</v>
      </c>
      <c r="CZ469" s="93">
        <v>78.2</v>
      </c>
      <c r="DA469" s="90">
        <v>82</v>
      </c>
      <c r="DB469" s="90" t="s">
        <v>566</v>
      </c>
      <c r="DC469" s="90">
        <v>99.2</v>
      </c>
      <c r="DD469" s="91">
        <v>233</v>
      </c>
      <c r="DE469" s="91">
        <v>-47.442060085800001</v>
      </c>
      <c r="DF469" s="93">
        <v>148</v>
      </c>
      <c r="DG469" s="88" t="s">
        <v>393</v>
      </c>
      <c r="DH469" s="88" t="s">
        <v>566</v>
      </c>
      <c r="DI469" s="88" t="s">
        <v>566</v>
      </c>
      <c r="DJ469" s="88" t="s">
        <v>3200</v>
      </c>
      <c r="DK469" s="90">
        <v>-2.5</v>
      </c>
      <c r="DL469" s="91">
        <v>94.647999999999996</v>
      </c>
      <c r="DM469" s="91">
        <v>16.600174724799999</v>
      </c>
      <c r="DN469" s="91">
        <v>220.28431859840001</v>
      </c>
      <c r="DO469" s="91">
        <v>9.9622812447999998</v>
      </c>
      <c r="DP469" s="91">
        <v>82.799862824499996</v>
      </c>
      <c r="DQ469" s="91">
        <v>3.7442812447999998</v>
      </c>
      <c r="DR469" s="91">
        <v>-110.1421592992</v>
      </c>
      <c r="DS469" s="91">
        <v>-4.9811406223999999</v>
      </c>
      <c r="DT469" s="91">
        <v>-247.6266150731</v>
      </c>
      <c r="DU469" s="91">
        <v>-11.1991406224</v>
      </c>
      <c r="DV469" s="91" t="s">
        <v>566</v>
      </c>
      <c r="DW469" s="97"/>
      <c r="DX469" s="98" t="s">
        <v>689</v>
      </c>
      <c r="DY469" s="99" t="s">
        <v>689</v>
      </c>
      <c r="DZ469" s="98" t="s">
        <v>689</v>
      </c>
      <c r="EA469" s="100" t="s">
        <v>689</v>
      </c>
      <c r="EB469" s="101" t="s">
        <v>2761</v>
      </c>
      <c r="EC469" s="38"/>
    </row>
    <row r="470" spans="1:133" s="9" customFormat="1" ht="15" customHeight="1" x14ac:dyDescent="0.25">
      <c r="A470" s="17" t="str">
        <f t="shared" si="7"/>
        <v>1221_Южно-Ягунское</v>
      </c>
      <c r="B470" s="87">
        <v>117</v>
      </c>
      <c r="C470" s="88" t="s">
        <v>733</v>
      </c>
      <c r="D470" s="88" t="s">
        <v>568</v>
      </c>
      <c r="E470" s="88" t="s">
        <v>525</v>
      </c>
      <c r="F470" s="88" t="s">
        <v>7</v>
      </c>
      <c r="G470" s="88" t="s">
        <v>29</v>
      </c>
      <c r="H470" s="88" t="s">
        <v>216</v>
      </c>
      <c r="I470" s="89">
        <v>1221</v>
      </c>
      <c r="J470" s="88" t="s">
        <v>120</v>
      </c>
      <c r="K470" s="88" t="s">
        <v>688</v>
      </c>
      <c r="L470" s="88" t="s">
        <v>385</v>
      </c>
      <c r="M470" s="88" t="s">
        <v>92</v>
      </c>
      <c r="N470" s="88" t="s">
        <v>10</v>
      </c>
      <c r="O470" s="90">
        <v>3.1</v>
      </c>
      <c r="P470" s="90">
        <v>2649.9</v>
      </c>
      <c r="Q470" s="90">
        <v>2653</v>
      </c>
      <c r="R470" s="91">
        <v>223.07900000000001</v>
      </c>
      <c r="S470" s="90" t="s">
        <v>150</v>
      </c>
      <c r="T470" s="90">
        <v>2651.5</v>
      </c>
      <c r="U470" s="90">
        <v>3</v>
      </c>
      <c r="V470" s="88" t="s">
        <v>31</v>
      </c>
      <c r="W470" s="88" t="s">
        <v>118</v>
      </c>
      <c r="X470" s="88" t="s">
        <v>46</v>
      </c>
      <c r="Y470" s="90" t="s">
        <v>1031</v>
      </c>
      <c r="Z470" s="90" t="s">
        <v>566</v>
      </c>
      <c r="AA470" s="90">
        <v>73</v>
      </c>
      <c r="AB470" s="91" t="s">
        <v>3585</v>
      </c>
      <c r="AC470" s="88" t="s">
        <v>566</v>
      </c>
      <c r="AD470" s="90" t="s">
        <v>566</v>
      </c>
      <c r="AE470" s="90" t="s">
        <v>2123</v>
      </c>
      <c r="AF470" s="90" t="s">
        <v>118</v>
      </c>
      <c r="AG470" s="91" t="s">
        <v>3508</v>
      </c>
      <c r="AH470" s="92" t="s">
        <v>5291</v>
      </c>
      <c r="AI470" s="93">
        <v>28</v>
      </c>
      <c r="AJ470" s="88" t="s">
        <v>722</v>
      </c>
      <c r="AK470" s="90" t="s">
        <v>566</v>
      </c>
      <c r="AL470" s="91">
        <v>21.3</v>
      </c>
      <c r="AM470" s="91">
        <v>14.764372074300001</v>
      </c>
      <c r="AN470" s="91">
        <v>2074</v>
      </c>
      <c r="AO470" s="90">
        <v>18</v>
      </c>
      <c r="AP470" s="91">
        <v>216.79300000000001</v>
      </c>
      <c r="AQ470" s="91">
        <v>36.420999999999999</v>
      </c>
      <c r="AR470" s="91" t="s">
        <v>566</v>
      </c>
      <c r="AS470" s="91">
        <v>64.424131512599999</v>
      </c>
      <c r="AT470" s="91">
        <v>64.728537760799995</v>
      </c>
      <c r="AU470" s="90">
        <v>1068</v>
      </c>
      <c r="AV470" s="90">
        <v>0</v>
      </c>
      <c r="AW470" s="91">
        <v>125.97</v>
      </c>
      <c r="AX470" s="91" t="s">
        <v>566</v>
      </c>
      <c r="AY470" s="91">
        <v>126.72</v>
      </c>
      <c r="AZ470" s="88" t="s">
        <v>5115</v>
      </c>
      <c r="BA470" s="91">
        <v>127.03</v>
      </c>
      <c r="BB470" s="91">
        <v>62.2958684874</v>
      </c>
      <c r="BC470" s="94">
        <v>1.7054170141</v>
      </c>
      <c r="BD470" s="91">
        <v>97</v>
      </c>
      <c r="BE470" s="95">
        <v>61.322000000000003</v>
      </c>
      <c r="BF470" s="91">
        <v>31.7</v>
      </c>
      <c r="BG470" s="91">
        <v>27.3</v>
      </c>
      <c r="BH470" s="94" t="s">
        <v>566</v>
      </c>
      <c r="BI470" s="94" t="s">
        <v>566</v>
      </c>
      <c r="BJ470" s="93">
        <v>655</v>
      </c>
      <c r="BK470" s="94">
        <v>89</v>
      </c>
      <c r="BL470" s="91">
        <v>865.20042000000001</v>
      </c>
      <c r="BM470" s="96">
        <v>70.946434170000003</v>
      </c>
      <c r="BN470" s="96" t="s">
        <v>566</v>
      </c>
      <c r="BO470" s="88" t="s">
        <v>430</v>
      </c>
      <c r="BP470" s="88" t="s">
        <v>566</v>
      </c>
      <c r="BQ470" s="91">
        <v>97</v>
      </c>
      <c r="BR470" s="95">
        <v>61.322000000000003</v>
      </c>
      <c r="BS470" s="91">
        <v>31.7</v>
      </c>
      <c r="BT470" s="90">
        <v>30</v>
      </c>
      <c r="BU470" s="91">
        <v>0</v>
      </c>
      <c r="BV470" s="91">
        <v>951.06</v>
      </c>
      <c r="BW470" s="96">
        <v>77.986919999999998</v>
      </c>
      <c r="BX470" s="96" t="s">
        <v>566</v>
      </c>
      <c r="BY470" s="96" t="s">
        <v>566</v>
      </c>
      <c r="BZ470" s="96" t="s">
        <v>566</v>
      </c>
      <c r="CA470" s="96" t="s">
        <v>566</v>
      </c>
      <c r="CB470" s="96" t="s">
        <v>566</v>
      </c>
      <c r="CC470" s="96" t="s">
        <v>566</v>
      </c>
      <c r="CD470" s="96" t="s">
        <v>566</v>
      </c>
      <c r="CE470" s="96" t="s">
        <v>566</v>
      </c>
      <c r="CF470" s="88" t="s">
        <v>566</v>
      </c>
      <c r="CG470" s="88" t="s">
        <v>566</v>
      </c>
      <c r="CH470" s="92" t="s">
        <v>566</v>
      </c>
      <c r="CI470" s="91">
        <v>0</v>
      </c>
      <c r="CJ470" s="91">
        <v>0</v>
      </c>
      <c r="CK470" s="90" t="s">
        <v>566</v>
      </c>
      <c r="CL470" s="91">
        <v>0.98399438790000004</v>
      </c>
      <c r="CM470" s="91">
        <v>1.0950056121</v>
      </c>
      <c r="CN470" s="88" t="s">
        <v>566</v>
      </c>
      <c r="CO470" s="91">
        <v>84.32</v>
      </c>
      <c r="CP470" s="91">
        <v>70.617878999300004</v>
      </c>
      <c r="CQ470" s="91">
        <v>23.079679522900001</v>
      </c>
      <c r="CR470" s="91">
        <v>-26.382081550300001</v>
      </c>
      <c r="CS470" s="91">
        <v>-8.6223204771000006</v>
      </c>
      <c r="CT470" s="90">
        <v>1</v>
      </c>
      <c r="CU470" s="96">
        <v>1.0129999999999999</v>
      </c>
      <c r="CV470" s="96">
        <v>0.84499999999999997</v>
      </c>
      <c r="CW470" s="96">
        <v>0.75600000000000001</v>
      </c>
      <c r="CX470" s="93">
        <v>2352</v>
      </c>
      <c r="CY470" s="93">
        <v>2348.6210000000001</v>
      </c>
      <c r="CZ470" s="93">
        <v>78.2</v>
      </c>
      <c r="DA470" s="90">
        <v>82</v>
      </c>
      <c r="DB470" s="90" t="s">
        <v>566</v>
      </c>
      <c r="DC470" s="90">
        <v>99.2</v>
      </c>
      <c r="DD470" s="91">
        <v>233</v>
      </c>
      <c r="DE470" s="91">
        <v>-45.6137339056</v>
      </c>
      <c r="DF470" s="93">
        <v>148</v>
      </c>
      <c r="DG470" s="88" t="s">
        <v>393</v>
      </c>
      <c r="DH470" s="88" t="s">
        <v>566</v>
      </c>
      <c r="DI470" s="88" t="s">
        <v>566</v>
      </c>
      <c r="DJ470" s="88" t="s">
        <v>566</v>
      </c>
      <c r="DK470" s="90">
        <v>0</v>
      </c>
      <c r="DL470" s="91">
        <v>61.322000000000003</v>
      </c>
      <c r="DM470" s="91">
        <v>1.9255552543000001</v>
      </c>
      <c r="DN470" s="91">
        <v>109.5209313169</v>
      </c>
      <c r="DO470" s="91">
        <v>35.794164759300003</v>
      </c>
      <c r="DP470" s="91">
        <v>12.5209707673</v>
      </c>
      <c r="DQ470" s="91">
        <v>4.0921647593000001</v>
      </c>
      <c r="DR470" s="91">
        <v>79.733391971900005</v>
      </c>
      <c r="DS470" s="91">
        <v>26.058855916799999</v>
      </c>
      <c r="DT470" s="91">
        <v>-17.266568577699999</v>
      </c>
      <c r="DU470" s="91">
        <v>-5.6431440832000002</v>
      </c>
      <c r="DV470" s="91" t="s">
        <v>566</v>
      </c>
      <c r="DW470" s="97"/>
      <c r="DX470" s="98" t="s">
        <v>689</v>
      </c>
      <c r="DY470" s="99" t="s">
        <v>689</v>
      </c>
      <c r="DZ470" s="98" t="s">
        <v>689</v>
      </c>
      <c r="EA470" s="100" t="s">
        <v>689</v>
      </c>
      <c r="EB470" s="101" t="s">
        <v>2764</v>
      </c>
      <c r="EC470" s="38"/>
    </row>
    <row r="471" spans="1:133" s="9" customFormat="1" ht="15" customHeight="1" x14ac:dyDescent="0.25">
      <c r="A471" s="17" t="str">
        <f t="shared" si="7"/>
        <v>1241Л_Южно-Ягунское</v>
      </c>
      <c r="B471" s="87">
        <v>118</v>
      </c>
      <c r="C471" s="88" t="s">
        <v>733</v>
      </c>
      <c r="D471" s="88" t="s">
        <v>568</v>
      </c>
      <c r="E471" s="88" t="s">
        <v>525</v>
      </c>
      <c r="F471" s="88" t="s">
        <v>7</v>
      </c>
      <c r="G471" s="88" t="s">
        <v>29</v>
      </c>
      <c r="H471" s="88" t="s">
        <v>224</v>
      </c>
      <c r="I471" s="89" t="s">
        <v>963</v>
      </c>
      <c r="J471" s="88" t="s">
        <v>129</v>
      </c>
      <c r="K471" s="88" t="s">
        <v>688</v>
      </c>
      <c r="L471" s="88" t="s">
        <v>1158</v>
      </c>
      <c r="M471" s="88" t="s">
        <v>34</v>
      </c>
      <c r="N471" s="88" t="s">
        <v>6</v>
      </c>
      <c r="O471" s="90">
        <v>11.4</v>
      </c>
      <c r="P471" s="90">
        <v>2848.51</v>
      </c>
      <c r="Q471" s="90">
        <v>3015.89</v>
      </c>
      <c r="R471" s="91">
        <v>487.45</v>
      </c>
      <c r="S471" s="90" t="s">
        <v>690</v>
      </c>
      <c r="T471" s="90">
        <v>3043.16</v>
      </c>
      <c r="U471" s="90">
        <v>75</v>
      </c>
      <c r="V471" s="88" t="s">
        <v>31</v>
      </c>
      <c r="W471" s="88" t="s">
        <v>94</v>
      </c>
      <c r="X471" s="88" t="s">
        <v>229</v>
      </c>
      <c r="Y471" s="90" t="s">
        <v>528</v>
      </c>
      <c r="Z471" s="90" t="s">
        <v>566</v>
      </c>
      <c r="AA471" s="90">
        <v>73</v>
      </c>
      <c r="AB471" s="91" t="s">
        <v>4149</v>
      </c>
      <c r="AC471" s="88" t="s">
        <v>566</v>
      </c>
      <c r="AD471" s="90" t="s">
        <v>566</v>
      </c>
      <c r="AE471" s="90" t="s">
        <v>2019</v>
      </c>
      <c r="AF471" s="90" t="s">
        <v>94</v>
      </c>
      <c r="AG471" s="91" t="s">
        <v>3595</v>
      </c>
      <c r="AH471" s="92" t="s">
        <v>2700</v>
      </c>
      <c r="AI471" s="93">
        <v>707</v>
      </c>
      <c r="AJ471" s="88" t="s">
        <v>722</v>
      </c>
      <c r="AK471" s="90" t="s">
        <v>566</v>
      </c>
      <c r="AL471" s="91">
        <v>22.5</v>
      </c>
      <c r="AM471" s="91">
        <v>12.8497409363</v>
      </c>
      <c r="AN471" s="91">
        <v>1783</v>
      </c>
      <c r="AO471" s="90">
        <v>19</v>
      </c>
      <c r="AP471" s="91">
        <v>107.94199999999999</v>
      </c>
      <c r="AQ471" s="91">
        <v>45.117368421099997</v>
      </c>
      <c r="AR471" s="91" t="s">
        <v>566</v>
      </c>
      <c r="AS471" s="91">
        <v>75.886897656800002</v>
      </c>
      <c r="AT471" s="91">
        <v>77.608256527699993</v>
      </c>
      <c r="AU471" s="90" t="s">
        <v>566</v>
      </c>
      <c r="AV471" s="90">
        <v>0</v>
      </c>
      <c r="AW471" s="91" t="s">
        <v>566</v>
      </c>
      <c r="AX471" s="91" t="s">
        <v>566</v>
      </c>
      <c r="AY471" s="91">
        <v>213.42</v>
      </c>
      <c r="AZ471" s="88" t="s">
        <v>4928</v>
      </c>
      <c r="BA471" s="91">
        <v>215.3</v>
      </c>
      <c r="BB471" s="91">
        <v>137.5331023432</v>
      </c>
      <c r="BC471" s="94">
        <v>0.31211395120000002</v>
      </c>
      <c r="BD471" s="91">
        <v>42.926000000000002</v>
      </c>
      <c r="BE471" s="95">
        <v>57.405000000000001</v>
      </c>
      <c r="BF471" s="91">
        <v>15.6</v>
      </c>
      <c r="BG471" s="91">
        <v>30.5</v>
      </c>
      <c r="BH471" s="94" t="s">
        <v>566</v>
      </c>
      <c r="BI471" s="94" t="s">
        <v>566</v>
      </c>
      <c r="BJ471" s="93">
        <v>733</v>
      </c>
      <c r="BK471" s="94">
        <v>11</v>
      </c>
      <c r="BL471" s="91">
        <v>476.33573000000001</v>
      </c>
      <c r="BM471" s="96">
        <v>19.053429019999999</v>
      </c>
      <c r="BN471" s="96" t="s">
        <v>566</v>
      </c>
      <c r="BO471" s="88" t="s">
        <v>430</v>
      </c>
      <c r="BP471" s="88" t="s">
        <v>566</v>
      </c>
      <c r="BQ471" s="91">
        <v>42.926000000000002</v>
      </c>
      <c r="BR471" s="95">
        <v>57.405000000000001</v>
      </c>
      <c r="BS471" s="91">
        <v>15.6</v>
      </c>
      <c r="BT471" s="90">
        <v>30</v>
      </c>
      <c r="BU471" s="91">
        <v>0</v>
      </c>
      <c r="BV471" s="91">
        <v>467.88</v>
      </c>
      <c r="BW471" s="96">
        <v>18.715199999999999</v>
      </c>
      <c r="BX471" s="96" t="s">
        <v>566</v>
      </c>
      <c r="BY471" s="96" t="s">
        <v>566</v>
      </c>
      <c r="BZ471" s="96" t="s">
        <v>566</v>
      </c>
      <c r="CA471" s="96" t="s">
        <v>566</v>
      </c>
      <c r="CB471" s="96" t="s">
        <v>566</v>
      </c>
      <c r="CC471" s="96" t="s">
        <v>566</v>
      </c>
      <c r="CD471" s="96" t="s">
        <v>566</v>
      </c>
      <c r="CE471" s="96" t="s">
        <v>566</v>
      </c>
      <c r="CF471" s="88" t="s">
        <v>566</v>
      </c>
      <c r="CG471" s="88" t="s">
        <v>566</v>
      </c>
      <c r="CH471" s="92" t="s">
        <v>566</v>
      </c>
      <c r="CI471" s="91">
        <v>0</v>
      </c>
      <c r="CJ471" s="91">
        <v>0</v>
      </c>
      <c r="CK471" s="90" t="s">
        <v>566</v>
      </c>
      <c r="CL471" s="91">
        <v>-1.820215286</v>
      </c>
      <c r="CM471" s="91">
        <v>7.1215286000000003E-2</v>
      </c>
      <c r="CN471" s="88" t="s">
        <v>566</v>
      </c>
      <c r="CO471" s="91">
        <v>60.52</v>
      </c>
      <c r="CP471" s="91">
        <v>47.499455881099998</v>
      </c>
      <c r="CQ471" s="91">
        <v>17.258124208800002</v>
      </c>
      <c r="CR471" s="91">
        <v>4.5739458128999999</v>
      </c>
      <c r="CS471" s="91">
        <v>1.6621242087999999</v>
      </c>
      <c r="CT471" s="90">
        <v>-6.3</v>
      </c>
      <c r="CU471" s="96">
        <v>1.014</v>
      </c>
      <c r="CV471" s="96">
        <v>0.85299999999999998</v>
      </c>
      <c r="CW471" s="96">
        <v>0.82299999999999995</v>
      </c>
      <c r="CX471" s="93">
        <v>2298</v>
      </c>
      <c r="CY471" s="93">
        <v>2278.86</v>
      </c>
      <c r="CZ471" s="93">
        <v>82.2</v>
      </c>
      <c r="DA471" s="90">
        <v>40</v>
      </c>
      <c r="DB471" s="90" t="s">
        <v>566</v>
      </c>
      <c r="DC471" s="90">
        <v>71.2</v>
      </c>
      <c r="DD471" s="91">
        <v>212</v>
      </c>
      <c r="DE471" s="91">
        <v>0.66981132080000005</v>
      </c>
      <c r="DF471" s="93">
        <v>38.1</v>
      </c>
      <c r="DG471" s="88" t="s">
        <v>393</v>
      </c>
      <c r="DH471" s="88" t="s">
        <v>566</v>
      </c>
      <c r="DI471" s="88" t="s">
        <v>566</v>
      </c>
      <c r="DJ471" s="88" t="s">
        <v>839</v>
      </c>
      <c r="DK471" s="90">
        <v>-4.5</v>
      </c>
      <c r="DL471" s="91">
        <v>57.405000000000001</v>
      </c>
      <c r="DM471" s="91">
        <v>0.1390895389</v>
      </c>
      <c r="DN471" s="91">
        <v>19.1294157916</v>
      </c>
      <c r="DO471" s="91">
        <v>6.9503498018999998</v>
      </c>
      <c r="DP471" s="91">
        <v>-23.796094276600002</v>
      </c>
      <c r="DQ471" s="91">
        <v>-8.6456501981000002</v>
      </c>
      <c r="DR471" s="91">
        <v>21.167758749600001</v>
      </c>
      <c r="DS471" s="91">
        <v>7.6909472529</v>
      </c>
      <c r="DT471" s="91">
        <v>-21.7577513186</v>
      </c>
      <c r="DU471" s="91">
        <v>-7.9050527471000001</v>
      </c>
      <c r="DV471" s="91" t="s">
        <v>566</v>
      </c>
      <c r="DW471" s="97"/>
      <c r="DX471" s="98" t="s">
        <v>566</v>
      </c>
      <c r="DY471" s="99" t="s">
        <v>689</v>
      </c>
      <c r="DZ471" s="98" t="s">
        <v>689</v>
      </c>
      <c r="EA471" s="100" t="s">
        <v>689</v>
      </c>
      <c r="EB471" s="101" t="s">
        <v>2764</v>
      </c>
      <c r="EC471" s="38"/>
    </row>
    <row r="472" spans="1:133" s="9" customFormat="1" ht="15" customHeight="1" x14ac:dyDescent="0.25">
      <c r="A472" s="17" t="str">
        <f t="shared" si="7"/>
        <v>1242_Южно-Ягунское</v>
      </c>
      <c r="B472" s="87">
        <v>119</v>
      </c>
      <c r="C472" s="88" t="s">
        <v>733</v>
      </c>
      <c r="D472" s="88" t="s">
        <v>568</v>
      </c>
      <c r="E472" s="88" t="s">
        <v>525</v>
      </c>
      <c r="F472" s="88" t="s">
        <v>7</v>
      </c>
      <c r="G472" s="88" t="s">
        <v>29</v>
      </c>
      <c r="H472" s="88" t="s">
        <v>224</v>
      </c>
      <c r="I472" s="89">
        <v>1242</v>
      </c>
      <c r="J472" s="88" t="s">
        <v>100</v>
      </c>
      <c r="K472" s="88" t="s">
        <v>688</v>
      </c>
      <c r="L472" s="88" t="s">
        <v>1158</v>
      </c>
      <c r="M472" s="88" t="s">
        <v>34</v>
      </c>
      <c r="N472" s="88" t="s">
        <v>6</v>
      </c>
      <c r="O472" s="90">
        <v>6</v>
      </c>
      <c r="P472" s="90">
        <v>2499</v>
      </c>
      <c r="Q472" s="90">
        <v>2505</v>
      </c>
      <c r="R472" s="91">
        <v>132.16999999999999</v>
      </c>
      <c r="S472" s="90" t="s">
        <v>150</v>
      </c>
      <c r="T472" s="90">
        <v>2565</v>
      </c>
      <c r="U472" s="90">
        <v>2.7</v>
      </c>
      <c r="V472" s="88" t="s">
        <v>31</v>
      </c>
      <c r="W472" s="88" t="s">
        <v>112</v>
      </c>
      <c r="X472" s="88" t="s">
        <v>1758</v>
      </c>
      <c r="Y472" s="90" t="s">
        <v>1429</v>
      </c>
      <c r="Z472" s="90" t="s">
        <v>566</v>
      </c>
      <c r="AA472" s="90">
        <v>73</v>
      </c>
      <c r="AB472" s="91" t="s">
        <v>3484</v>
      </c>
      <c r="AC472" s="88" t="s">
        <v>566</v>
      </c>
      <c r="AD472" s="90" t="s">
        <v>566</v>
      </c>
      <c r="AE472" s="90" t="s">
        <v>2019</v>
      </c>
      <c r="AF472" s="90" t="s">
        <v>112</v>
      </c>
      <c r="AG472" s="91" t="s">
        <v>3522</v>
      </c>
      <c r="AH472" s="92" t="s">
        <v>4988</v>
      </c>
      <c r="AI472" s="93">
        <v>39</v>
      </c>
      <c r="AJ472" s="88" t="s">
        <v>566</v>
      </c>
      <c r="AK472" s="90" t="s">
        <v>566</v>
      </c>
      <c r="AL472" s="91">
        <v>14.6</v>
      </c>
      <c r="AM472" s="91">
        <v>12.889217866999999</v>
      </c>
      <c r="AN472" s="91">
        <v>1787</v>
      </c>
      <c r="AO472" s="90">
        <v>13</v>
      </c>
      <c r="AP472" s="91">
        <v>98.25</v>
      </c>
      <c r="AQ472" s="91" t="s">
        <v>566</v>
      </c>
      <c r="AR472" s="91">
        <v>3</v>
      </c>
      <c r="AS472" s="91">
        <v>69.53</v>
      </c>
      <c r="AT472" s="91">
        <v>70.75</v>
      </c>
      <c r="AU472" s="90">
        <v>701</v>
      </c>
      <c r="AV472" s="90">
        <v>0</v>
      </c>
      <c r="AW472" s="91">
        <v>28.94</v>
      </c>
      <c r="AX472" s="91" t="s">
        <v>566</v>
      </c>
      <c r="AY472" s="91">
        <v>207.06</v>
      </c>
      <c r="AZ472" s="88" t="s">
        <v>4928</v>
      </c>
      <c r="BA472" s="91">
        <v>208.3</v>
      </c>
      <c r="BB472" s="91">
        <v>137.53</v>
      </c>
      <c r="BC472" s="94">
        <v>0.1863611164</v>
      </c>
      <c r="BD472" s="91">
        <v>25.626999999999999</v>
      </c>
      <c r="BE472" s="95">
        <v>94.326999999999998</v>
      </c>
      <c r="BF472" s="91">
        <v>1.24</v>
      </c>
      <c r="BG472" s="91">
        <v>30.8</v>
      </c>
      <c r="BH472" s="94">
        <v>0.16667000000000001</v>
      </c>
      <c r="BI472" s="94">
        <v>0.16667000000000001</v>
      </c>
      <c r="BJ472" s="93">
        <v>370</v>
      </c>
      <c r="BK472" s="94">
        <v>4</v>
      </c>
      <c r="BL472" s="91">
        <v>38.2346</v>
      </c>
      <c r="BM472" s="96">
        <v>1.5293841500000001</v>
      </c>
      <c r="BN472" s="96" t="s">
        <v>566</v>
      </c>
      <c r="BO472" s="88" t="s">
        <v>696</v>
      </c>
      <c r="BP472" s="88" t="s">
        <v>566</v>
      </c>
      <c r="BQ472" s="91">
        <v>25.626999999999999</v>
      </c>
      <c r="BR472" s="95">
        <v>94.326999999999998</v>
      </c>
      <c r="BS472" s="91">
        <v>1.24</v>
      </c>
      <c r="BT472" s="90">
        <v>30</v>
      </c>
      <c r="BU472" s="91">
        <v>0</v>
      </c>
      <c r="BV472" s="91">
        <v>37.200000000000003</v>
      </c>
      <c r="BW472" s="96">
        <v>1.488</v>
      </c>
      <c r="BX472" s="96" t="s">
        <v>566</v>
      </c>
      <c r="BY472" s="96" t="s">
        <v>566</v>
      </c>
      <c r="BZ472" s="96" t="s">
        <v>566</v>
      </c>
      <c r="CA472" s="96" t="s">
        <v>566</v>
      </c>
      <c r="CB472" s="96" t="s">
        <v>566</v>
      </c>
      <c r="CC472" s="96" t="s">
        <v>566</v>
      </c>
      <c r="CD472" s="96" t="s">
        <v>566</v>
      </c>
      <c r="CE472" s="96" t="s">
        <v>566</v>
      </c>
      <c r="CF472" s="88" t="s">
        <v>566</v>
      </c>
      <c r="CG472" s="88" t="s">
        <v>566</v>
      </c>
      <c r="CH472" s="92" t="s">
        <v>566</v>
      </c>
      <c r="CI472" s="91">
        <v>0</v>
      </c>
      <c r="CJ472" s="91">
        <v>0</v>
      </c>
      <c r="CK472" s="90" t="s">
        <v>566</v>
      </c>
      <c r="CL472" s="91">
        <v>0.23760378130000001</v>
      </c>
      <c r="CM472" s="91">
        <v>-1.06037813E-2</v>
      </c>
      <c r="CN472" s="88" t="s">
        <v>566</v>
      </c>
      <c r="CO472" s="91">
        <v>60.52</v>
      </c>
      <c r="CP472" s="91">
        <v>27.176138753899998</v>
      </c>
      <c r="CQ472" s="91">
        <v>1.3150268280999999</v>
      </c>
      <c r="CR472" s="91">
        <v>1.5496386458</v>
      </c>
      <c r="CS472" s="91">
        <v>7.5026828099999998E-2</v>
      </c>
      <c r="CT472" s="90">
        <v>-3.5</v>
      </c>
      <c r="CU472" s="96">
        <v>1.014</v>
      </c>
      <c r="CV472" s="96">
        <v>0.85299999999999998</v>
      </c>
      <c r="CW472" s="96">
        <v>0.82299999999999995</v>
      </c>
      <c r="CX472" s="93">
        <v>2298</v>
      </c>
      <c r="CY472" s="93">
        <v>2285.33</v>
      </c>
      <c r="CZ472" s="93">
        <v>81.5</v>
      </c>
      <c r="DA472" s="90">
        <v>40</v>
      </c>
      <c r="DB472" s="90" t="s">
        <v>566</v>
      </c>
      <c r="DC472" s="90">
        <v>71.2</v>
      </c>
      <c r="DD472" s="91">
        <v>212</v>
      </c>
      <c r="DE472" s="91">
        <v>-2.3301886791999999</v>
      </c>
      <c r="DF472" s="93">
        <v>38.1</v>
      </c>
      <c r="DG472" s="88" t="s">
        <v>393</v>
      </c>
      <c r="DH472" s="88" t="s">
        <v>566</v>
      </c>
      <c r="DI472" s="88" t="s">
        <v>566</v>
      </c>
      <c r="DJ472" s="88" t="s">
        <v>1392</v>
      </c>
      <c r="DK472" s="90">
        <v>-4.5</v>
      </c>
      <c r="DL472" s="91">
        <v>94.326999999999998</v>
      </c>
      <c r="DM472" s="91">
        <v>0.24375122339999999</v>
      </c>
      <c r="DN472" s="91">
        <v>33.518862316099998</v>
      </c>
      <c r="DO472" s="91">
        <v>1.6219450302</v>
      </c>
      <c r="DP472" s="91">
        <v>7.8923622079999998</v>
      </c>
      <c r="DQ472" s="91">
        <v>0.38194503019999998</v>
      </c>
      <c r="DR472" s="91">
        <v>35.545753399299997</v>
      </c>
      <c r="DS472" s="91">
        <v>1.7200243113</v>
      </c>
      <c r="DT472" s="91">
        <v>9.9192532912000004</v>
      </c>
      <c r="DU472" s="91">
        <v>0.48002431130000001</v>
      </c>
      <c r="DV472" s="91">
        <v>98.951922222199997</v>
      </c>
      <c r="DW472" s="97"/>
      <c r="DX472" s="98" t="s">
        <v>689</v>
      </c>
      <c r="DY472" s="99" t="s">
        <v>689</v>
      </c>
      <c r="DZ472" s="98" t="s">
        <v>689</v>
      </c>
      <c r="EA472" s="100" t="s">
        <v>689</v>
      </c>
      <c r="EB472" s="101" t="s">
        <v>2761</v>
      </c>
      <c r="EC472" s="38"/>
    </row>
    <row r="473" spans="1:133" s="9" customFormat="1" ht="15" customHeight="1" x14ac:dyDescent="0.25">
      <c r="A473" s="17" t="str">
        <f t="shared" si="7"/>
        <v>1243_Южно-Ягунское</v>
      </c>
      <c r="B473" s="87">
        <v>120</v>
      </c>
      <c r="C473" s="88" t="s">
        <v>733</v>
      </c>
      <c r="D473" s="88" t="s">
        <v>568</v>
      </c>
      <c r="E473" s="88" t="s">
        <v>525</v>
      </c>
      <c r="F473" s="88" t="s">
        <v>7</v>
      </c>
      <c r="G473" s="88" t="s">
        <v>29</v>
      </c>
      <c r="H473" s="88" t="s">
        <v>224</v>
      </c>
      <c r="I473" s="89">
        <v>1243</v>
      </c>
      <c r="J473" s="88" t="s">
        <v>100</v>
      </c>
      <c r="K473" s="88" t="s">
        <v>688</v>
      </c>
      <c r="L473" s="88" t="s">
        <v>1158</v>
      </c>
      <c r="M473" s="88" t="s">
        <v>34</v>
      </c>
      <c r="N473" s="88" t="s">
        <v>6</v>
      </c>
      <c r="O473" s="90">
        <v>11.5</v>
      </c>
      <c r="P473" s="90">
        <v>2412</v>
      </c>
      <c r="Q473" s="90">
        <v>2418.5</v>
      </c>
      <c r="R473" s="91">
        <v>49.86</v>
      </c>
      <c r="S473" s="90" t="s">
        <v>150</v>
      </c>
      <c r="T473" s="90">
        <v>2423.3000000000002</v>
      </c>
      <c r="U473" s="90">
        <v>4.8</v>
      </c>
      <c r="V473" s="88" t="s">
        <v>31</v>
      </c>
      <c r="W473" s="88" t="s">
        <v>112</v>
      </c>
      <c r="X473" s="88" t="s">
        <v>260</v>
      </c>
      <c r="Y473" s="90" t="s">
        <v>918</v>
      </c>
      <c r="Z473" s="90" t="s">
        <v>566</v>
      </c>
      <c r="AA473" s="90">
        <v>73</v>
      </c>
      <c r="AB473" s="91" t="s">
        <v>4150</v>
      </c>
      <c r="AC473" s="88" t="s">
        <v>566</v>
      </c>
      <c r="AD473" s="90" t="s">
        <v>566</v>
      </c>
      <c r="AE473" s="90" t="s">
        <v>2019</v>
      </c>
      <c r="AF473" s="90" t="s">
        <v>112</v>
      </c>
      <c r="AG473" s="91" t="s">
        <v>5434</v>
      </c>
      <c r="AH473" s="92" t="s">
        <v>2939</v>
      </c>
      <c r="AI473" s="93">
        <v>448</v>
      </c>
      <c r="AJ473" s="88" t="s">
        <v>722</v>
      </c>
      <c r="AK473" s="90" t="s">
        <v>566</v>
      </c>
      <c r="AL473" s="91">
        <v>14.6</v>
      </c>
      <c r="AM473" s="91">
        <v>12.889217866999999</v>
      </c>
      <c r="AN473" s="91">
        <v>1896</v>
      </c>
      <c r="AO473" s="90">
        <v>10.199999999999999</v>
      </c>
      <c r="AP473" s="91">
        <v>50.01</v>
      </c>
      <c r="AQ473" s="91">
        <v>35.998947368400003</v>
      </c>
      <c r="AR473" s="91" t="s">
        <v>566</v>
      </c>
      <c r="AS473" s="91">
        <v>53.616849670299999</v>
      </c>
      <c r="AT473" s="91">
        <v>55.208854406699999</v>
      </c>
      <c r="AU473" s="90" t="s">
        <v>566</v>
      </c>
      <c r="AV473" s="90">
        <v>0</v>
      </c>
      <c r="AW473" s="91" t="s">
        <v>566</v>
      </c>
      <c r="AX473" s="91" t="s">
        <v>566</v>
      </c>
      <c r="AY473" s="91">
        <v>190.9</v>
      </c>
      <c r="AZ473" s="88" t="s">
        <v>4928</v>
      </c>
      <c r="BA473" s="91">
        <v>192.6</v>
      </c>
      <c r="BB473" s="91">
        <v>137.28315032969999</v>
      </c>
      <c r="BC473" s="94">
        <v>0.10378027970000001</v>
      </c>
      <c r="BD473" s="91">
        <v>14.047000000000001</v>
      </c>
      <c r="BE473" s="95">
        <v>19.507000000000001</v>
      </c>
      <c r="BF473" s="91">
        <v>9.64</v>
      </c>
      <c r="BG473" s="91">
        <v>30.9</v>
      </c>
      <c r="BH473" s="94">
        <v>0.11667</v>
      </c>
      <c r="BI473" s="94">
        <v>0.11667</v>
      </c>
      <c r="BJ473" s="93">
        <v>370</v>
      </c>
      <c r="BK473" s="94">
        <v>3</v>
      </c>
      <c r="BL473" s="91">
        <v>297.78118999999998</v>
      </c>
      <c r="BM473" s="96">
        <v>11.911247789999999</v>
      </c>
      <c r="BN473" s="96" t="s">
        <v>566</v>
      </c>
      <c r="BO473" s="88" t="s">
        <v>696</v>
      </c>
      <c r="BP473" s="88" t="s">
        <v>566</v>
      </c>
      <c r="BQ473" s="91">
        <v>14.047000000000001</v>
      </c>
      <c r="BR473" s="95">
        <v>19.507000000000001</v>
      </c>
      <c r="BS473" s="91">
        <v>9.64</v>
      </c>
      <c r="BT473" s="90">
        <v>30</v>
      </c>
      <c r="BU473" s="91">
        <v>0</v>
      </c>
      <c r="BV473" s="91">
        <v>289.35000000000002</v>
      </c>
      <c r="BW473" s="96">
        <v>11.574</v>
      </c>
      <c r="BX473" s="96" t="s">
        <v>566</v>
      </c>
      <c r="BY473" s="96" t="s">
        <v>566</v>
      </c>
      <c r="BZ473" s="96" t="s">
        <v>566</v>
      </c>
      <c r="CA473" s="96" t="s">
        <v>566</v>
      </c>
      <c r="CB473" s="96" t="s">
        <v>566</v>
      </c>
      <c r="CC473" s="96" t="s">
        <v>566</v>
      </c>
      <c r="CD473" s="96" t="s">
        <v>566</v>
      </c>
      <c r="CE473" s="96" t="s">
        <v>566</v>
      </c>
      <c r="CF473" s="88" t="s">
        <v>566</v>
      </c>
      <c r="CG473" s="88" t="s">
        <v>566</v>
      </c>
      <c r="CH473" s="92" t="s">
        <v>566</v>
      </c>
      <c r="CI473" s="91">
        <v>0</v>
      </c>
      <c r="CJ473" s="91">
        <v>0</v>
      </c>
      <c r="CK473" s="90" t="s">
        <v>566</v>
      </c>
      <c r="CL473" s="91">
        <v>-0.19787733160000001</v>
      </c>
      <c r="CM473" s="91">
        <v>-0.43612266840000002</v>
      </c>
      <c r="CN473" s="88" t="s">
        <v>566</v>
      </c>
      <c r="CO473" s="91">
        <v>60.52</v>
      </c>
      <c r="CP473" s="91">
        <v>13.4569011085</v>
      </c>
      <c r="CQ473" s="91">
        <v>9.2396253873000003</v>
      </c>
      <c r="CR473" s="91">
        <v>-0.59001516679999999</v>
      </c>
      <c r="CS473" s="91">
        <v>-0.40537461270000003</v>
      </c>
      <c r="CT473" s="90">
        <v>-5.8</v>
      </c>
      <c r="CU473" s="96">
        <v>1.014</v>
      </c>
      <c r="CV473" s="96">
        <v>0.85299999999999998</v>
      </c>
      <c r="CW473" s="96">
        <v>0.82299999999999995</v>
      </c>
      <c r="CX473" s="93">
        <v>2298</v>
      </c>
      <c r="CY473" s="93">
        <v>2280.64</v>
      </c>
      <c r="CZ473" s="93">
        <v>81.5</v>
      </c>
      <c r="DA473" s="90">
        <v>40</v>
      </c>
      <c r="DB473" s="90" t="s">
        <v>566</v>
      </c>
      <c r="DC473" s="90">
        <v>71.2</v>
      </c>
      <c r="DD473" s="91">
        <v>212</v>
      </c>
      <c r="DE473" s="91">
        <v>-9.9528301887000001</v>
      </c>
      <c r="DF473" s="93">
        <v>38.1</v>
      </c>
      <c r="DG473" s="88" t="s">
        <v>393</v>
      </c>
      <c r="DH473" s="88" t="s">
        <v>566</v>
      </c>
      <c r="DI473" s="88" t="s">
        <v>566</v>
      </c>
      <c r="DJ473" s="88" t="s">
        <v>1368</v>
      </c>
      <c r="DK473" s="90">
        <v>-4.5</v>
      </c>
      <c r="DL473" s="91">
        <v>19.507000000000001</v>
      </c>
      <c r="DM473" s="91">
        <v>6.2229442699999998E-2</v>
      </c>
      <c r="DN473" s="91">
        <v>8.4229584213000006</v>
      </c>
      <c r="DO473" s="91">
        <v>5.7832765388</v>
      </c>
      <c r="DP473" s="91">
        <v>-5.6239578540000004</v>
      </c>
      <c r="DQ473" s="91">
        <v>-3.8617234612</v>
      </c>
      <c r="DR473" s="91">
        <v>8.0691673724000008</v>
      </c>
      <c r="DS473" s="91">
        <v>5.5403605262999998</v>
      </c>
      <c r="DT473" s="91">
        <v>-5.9777489029000002</v>
      </c>
      <c r="DU473" s="91">
        <v>-4.1046394736999998</v>
      </c>
      <c r="DV473" s="91" t="s">
        <v>566</v>
      </c>
      <c r="DW473" s="97"/>
      <c r="DX473" s="98" t="s">
        <v>566</v>
      </c>
      <c r="DY473" s="99" t="s">
        <v>689</v>
      </c>
      <c r="DZ473" s="98" t="s">
        <v>689</v>
      </c>
      <c r="EA473" s="100" t="s">
        <v>689</v>
      </c>
      <c r="EB473" s="101" t="s">
        <v>2764</v>
      </c>
      <c r="EC473" s="38"/>
    </row>
    <row r="474" spans="1:133" s="9" customFormat="1" ht="15" customHeight="1" x14ac:dyDescent="0.25">
      <c r="A474" s="17" t="str">
        <f t="shared" si="7"/>
        <v>1244_Южно-Ягунское</v>
      </c>
      <c r="B474" s="87">
        <v>121</v>
      </c>
      <c r="C474" s="88" t="s">
        <v>733</v>
      </c>
      <c r="D474" s="88" t="s">
        <v>568</v>
      </c>
      <c r="E474" s="88" t="s">
        <v>525</v>
      </c>
      <c r="F474" s="88" t="s">
        <v>7</v>
      </c>
      <c r="G474" s="88" t="s">
        <v>29</v>
      </c>
      <c r="H474" s="88" t="s">
        <v>224</v>
      </c>
      <c r="I474" s="89">
        <v>1244</v>
      </c>
      <c r="J474" s="88" t="s">
        <v>100</v>
      </c>
      <c r="K474" s="88" t="s">
        <v>688</v>
      </c>
      <c r="L474" s="88" t="s">
        <v>1158</v>
      </c>
      <c r="M474" s="88" t="s">
        <v>34</v>
      </c>
      <c r="N474" s="88" t="s">
        <v>6</v>
      </c>
      <c r="O474" s="90">
        <v>10.4</v>
      </c>
      <c r="P474" s="90">
        <v>2475</v>
      </c>
      <c r="Q474" s="90">
        <v>2481</v>
      </c>
      <c r="R474" s="91">
        <v>119.315</v>
      </c>
      <c r="S474" s="90" t="s">
        <v>150</v>
      </c>
      <c r="T474" s="90">
        <v>2489.3000000000002</v>
      </c>
      <c r="U474" s="90">
        <v>4.0999999999999996</v>
      </c>
      <c r="V474" s="88" t="s">
        <v>31</v>
      </c>
      <c r="W474" s="88" t="s">
        <v>112</v>
      </c>
      <c r="X474" s="88" t="s">
        <v>1758</v>
      </c>
      <c r="Y474" s="90" t="s">
        <v>908</v>
      </c>
      <c r="Z474" s="90" t="s">
        <v>566</v>
      </c>
      <c r="AA474" s="90">
        <v>73</v>
      </c>
      <c r="AB474" s="91" t="s">
        <v>4151</v>
      </c>
      <c r="AC474" s="88" t="s">
        <v>566</v>
      </c>
      <c r="AD474" s="90" t="s">
        <v>566</v>
      </c>
      <c r="AE474" s="90" t="s">
        <v>2019</v>
      </c>
      <c r="AF474" s="90" t="s">
        <v>112</v>
      </c>
      <c r="AG474" s="91" t="s">
        <v>3470</v>
      </c>
      <c r="AH474" s="92" t="s">
        <v>4613</v>
      </c>
      <c r="AI474" s="93">
        <v>225</v>
      </c>
      <c r="AJ474" s="88" t="s">
        <v>722</v>
      </c>
      <c r="AK474" s="90" t="s">
        <v>566</v>
      </c>
      <c r="AL474" s="91">
        <v>21</v>
      </c>
      <c r="AM474" s="91">
        <v>12.889217866999999</v>
      </c>
      <c r="AN474" s="91">
        <v>1997</v>
      </c>
      <c r="AO474" s="90">
        <v>10.4</v>
      </c>
      <c r="AP474" s="91">
        <v>98.813000000000002</v>
      </c>
      <c r="AQ474" s="91">
        <v>38.130000000000003</v>
      </c>
      <c r="AR474" s="91" t="s">
        <v>566</v>
      </c>
      <c r="AS474" s="91">
        <v>47.496459598599998</v>
      </c>
      <c r="AT474" s="91">
        <v>49.691698213999999</v>
      </c>
      <c r="AU474" s="90">
        <v>1241</v>
      </c>
      <c r="AV474" s="90">
        <v>11.6</v>
      </c>
      <c r="AW474" s="91">
        <v>45.826999999999998</v>
      </c>
      <c r="AX474" s="91" t="s">
        <v>566</v>
      </c>
      <c r="AY474" s="91">
        <v>138.46</v>
      </c>
      <c r="AZ474" s="88" t="s">
        <v>4928</v>
      </c>
      <c r="BA474" s="91">
        <v>140.80000000000001</v>
      </c>
      <c r="BB474" s="91">
        <v>90.963540401399996</v>
      </c>
      <c r="BC474" s="94">
        <v>0.21387821370000001</v>
      </c>
      <c r="BD474" s="91">
        <v>18.704999999999998</v>
      </c>
      <c r="BE474" s="95">
        <v>65.162999999999997</v>
      </c>
      <c r="BF474" s="91">
        <v>5.56</v>
      </c>
      <c r="BG474" s="91">
        <v>30.9</v>
      </c>
      <c r="BH474" s="94">
        <v>8.3330000000000001E-2</v>
      </c>
      <c r="BI474" s="94">
        <v>0.25</v>
      </c>
      <c r="BJ474" s="93">
        <v>185</v>
      </c>
      <c r="BK474" s="94">
        <v>3</v>
      </c>
      <c r="BL474" s="91">
        <v>171.61637999999999</v>
      </c>
      <c r="BM474" s="96">
        <v>6.8646550499999996</v>
      </c>
      <c r="BN474" s="96" t="s">
        <v>566</v>
      </c>
      <c r="BO474" s="88" t="s">
        <v>696</v>
      </c>
      <c r="BP474" s="88" t="s">
        <v>566</v>
      </c>
      <c r="BQ474" s="91">
        <v>18.704999999999998</v>
      </c>
      <c r="BR474" s="95">
        <v>65.162999999999997</v>
      </c>
      <c r="BS474" s="91">
        <v>5.56</v>
      </c>
      <c r="BT474" s="90">
        <v>30</v>
      </c>
      <c r="BU474" s="91">
        <v>0</v>
      </c>
      <c r="BV474" s="91">
        <v>166.74</v>
      </c>
      <c r="BW474" s="96">
        <v>6.6696</v>
      </c>
      <c r="BX474" s="96" t="s">
        <v>566</v>
      </c>
      <c r="BY474" s="96" t="s">
        <v>566</v>
      </c>
      <c r="BZ474" s="96" t="s">
        <v>566</v>
      </c>
      <c r="CA474" s="96" t="s">
        <v>566</v>
      </c>
      <c r="CB474" s="96" t="s">
        <v>566</v>
      </c>
      <c r="CC474" s="96" t="s">
        <v>566</v>
      </c>
      <c r="CD474" s="96" t="s">
        <v>566</v>
      </c>
      <c r="CE474" s="96" t="s">
        <v>566</v>
      </c>
      <c r="CF474" s="88" t="s">
        <v>566</v>
      </c>
      <c r="CG474" s="88" t="s">
        <v>566</v>
      </c>
      <c r="CH474" s="92" t="s">
        <v>566</v>
      </c>
      <c r="CI474" s="91">
        <v>0</v>
      </c>
      <c r="CJ474" s="91">
        <v>0</v>
      </c>
      <c r="CK474" s="90" t="s">
        <v>566</v>
      </c>
      <c r="CL474" s="91">
        <v>-9.3838528700000007E-2</v>
      </c>
      <c r="CM474" s="91">
        <v>1.38385287E-2</v>
      </c>
      <c r="CN474" s="88" t="s">
        <v>566</v>
      </c>
      <c r="CO474" s="91">
        <v>60.52</v>
      </c>
      <c r="CP474" s="91">
        <v>16.5176010494</v>
      </c>
      <c r="CQ474" s="91">
        <v>4.9083483997000004</v>
      </c>
      <c r="CR474" s="91">
        <v>-2.1876417036000002</v>
      </c>
      <c r="CS474" s="91">
        <v>-0.64965160030000002</v>
      </c>
      <c r="CT474" s="90">
        <v>0.18</v>
      </c>
      <c r="CU474" s="96">
        <v>1.014</v>
      </c>
      <c r="CV474" s="96">
        <v>0.85299999999999998</v>
      </c>
      <c r="CW474" s="96">
        <v>0.82299999999999995</v>
      </c>
      <c r="CX474" s="93">
        <v>2298</v>
      </c>
      <c r="CY474" s="93">
        <v>2274.1849999999999</v>
      </c>
      <c r="CZ474" s="93">
        <v>81.5</v>
      </c>
      <c r="DA474" s="90">
        <v>40</v>
      </c>
      <c r="DB474" s="90" t="s">
        <v>566</v>
      </c>
      <c r="DC474" s="90">
        <v>71.2</v>
      </c>
      <c r="DD474" s="91">
        <v>212</v>
      </c>
      <c r="DE474" s="91">
        <v>-34.688679245300001</v>
      </c>
      <c r="DF474" s="93">
        <v>38.1</v>
      </c>
      <c r="DG474" s="88" t="s">
        <v>393</v>
      </c>
      <c r="DH474" s="88" t="s">
        <v>566</v>
      </c>
      <c r="DI474" s="88" t="s">
        <v>566</v>
      </c>
      <c r="DJ474" s="88" t="s">
        <v>777</v>
      </c>
      <c r="DK474" s="90">
        <v>-4.5</v>
      </c>
      <c r="DL474" s="91">
        <v>65.162999999999997</v>
      </c>
      <c r="DM474" s="91">
        <v>0.52215417399999997</v>
      </c>
      <c r="DN474" s="91">
        <v>45.665678882500004</v>
      </c>
      <c r="DO474" s="91">
        <v>13.5699525127</v>
      </c>
      <c r="DP474" s="91">
        <v>26.9604361295</v>
      </c>
      <c r="DQ474" s="91">
        <v>8.0119525127000006</v>
      </c>
      <c r="DR474" s="91">
        <v>40.324922549599997</v>
      </c>
      <c r="DS474" s="91">
        <v>11.982900451000001</v>
      </c>
      <c r="DT474" s="91">
        <v>21.6196797966</v>
      </c>
      <c r="DU474" s="91">
        <v>6.4249004510000001</v>
      </c>
      <c r="DV474" s="91" t="s">
        <v>566</v>
      </c>
      <c r="DW474" s="97"/>
      <c r="DX474" s="98" t="s">
        <v>689</v>
      </c>
      <c r="DY474" s="99" t="s">
        <v>689</v>
      </c>
      <c r="DZ474" s="98" t="s">
        <v>689</v>
      </c>
      <c r="EA474" s="100" t="s">
        <v>689</v>
      </c>
      <c r="EB474" s="101" t="s">
        <v>2761</v>
      </c>
      <c r="EC474" s="38"/>
    </row>
    <row r="475" spans="1:133" s="9" customFormat="1" ht="15" customHeight="1" x14ac:dyDescent="0.25">
      <c r="A475" s="17" t="str">
        <f t="shared" si="7"/>
        <v>1246Л_Южно-Ягунское</v>
      </c>
      <c r="B475" s="87">
        <v>122</v>
      </c>
      <c r="C475" s="88" t="s">
        <v>733</v>
      </c>
      <c r="D475" s="88" t="s">
        <v>568</v>
      </c>
      <c r="E475" s="88" t="s">
        <v>525</v>
      </c>
      <c r="F475" s="88" t="s">
        <v>7</v>
      </c>
      <c r="G475" s="88" t="s">
        <v>29</v>
      </c>
      <c r="H475" s="88" t="s">
        <v>224</v>
      </c>
      <c r="I475" s="89" t="s">
        <v>2052</v>
      </c>
      <c r="J475" s="88" t="s">
        <v>101</v>
      </c>
      <c r="K475" s="88" t="s">
        <v>688</v>
      </c>
      <c r="L475" s="88" t="s">
        <v>1158</v>
      </c>
      <c r="M475" s="88" t="s">
        <v>34</v>
      </c>
      <c r="N475" s="88" t="s">
        <v>6</v>
      </c>
      <c r="O475" s="90">
        <v>253.82</v>
      </c>
      <c r="P475" s="90">
        <v>2661.41</v>
      </c>
      <c r="Q475" s="90">
        <v>2915.23</v>
      </c>
      <c r="R475" s="91">
        <v>312.33</v>
      </c>
      <c r="S475" s="90" t="s">
        <v>690</v>
      </c>
      <c r="T475" s="90">
        <v>2915.8</v>
      </c>
      <c r="U475" s="90">
        <v>253.82</v>
      </c>
      <c r="V475" s="88" t="s">
        <v>31</v>
      </c>
      <c r="W475" s="88" t="s">
        <v>112</v>
      </c>
      <c r="X475" s="88" t="s">
        <v>147</v>
      </c>
      <c r="Y475" s="90" t="s">
        <v>1690</v>
      </c>
      <c r="Z475" s="90" t="s">
        <v>566</v>
      </c>
      <c r="AA475" s="90">
        <v>73</v>
      </c>
      <c r="AB475" s="91" t="s">
        <v>4152</v>
      </c>
      <c r="AC475" s="88" t="s">
        <v>566</v>
      </c>
      <c r="AD475" s="90" t="s">
        <v>566</v>
      </c>
      <c r="AE475" s="90" t="s">
        <v>2022</v>
      </c>
      <c r="AF475" s="90" t="s">
        <v>112</v>
      </c>
      <c r="AG475" s="91" t="s">
        <v>3503</v>
      </c>
      <c r="AH475" s="92" t="s">
        <v>2849</v>
      </c>
      <c r="AI475" s="93">
        <v>519</v>
      </c>
      <c r="AJ475" s="88" t="s">
        <v>722</v>
      </c>
      <c r="AK475" s="90" t="s">
        <v>566</v>
      </c>
      <c r="AL475" s="91">
        <v>18.100000000000001</v>
      </c>
      <c r="AM475" s="91">
        <v>10.1060942541</v>
      </c>
      <c r="AN475" s="91">
        <v>1652</v>
      </c>
      <c r="AO475" s="90">
        <v>10.4</v>
      </c>
      <c r="AP475" s="91">
        <v>108.922</v>
      </c>
      <c r="AQ475" s="91">
        <v>40.617692307699997</v>
      </c>
      <c r="AR475" s="91">
        <v>69</v>
      </c>
      <c r="AS475" s="91">
        <v>78.135010539899994</v>
      </c>
      <c r="AT475" s="91">
        <v>80.726538139400006</v>
      </c>
      <c r="AU475" s="90" t="s">
        <v>566</v>
      </c>
      <c r="AV475" s="90">
        <v>0</v>
      </c>
      <c r="AW475" s="91" t="s">
        <v>566</v>
      </c>
      <c r="AX475" s="91" t="s">
        <v>566</v>
      </c>
      <c r="AY475" s="91">
        <v>188.45</v>
      </c>
      <c r="AZ475" s="88" t="s">
        <v>4928</v>
      </c>
      <c r="BA475" s="91">
        <v>191.3</v>
      </c>
      <c r="BB475" s="91">
        <v>110.31498946009999</v>
      </c>
      <c r="BC475" s="94">
        <v>0.2128813148</v>
      </c>
      <c r="BD475" s="91">
        <v>23.484000000000002</v>
      </c>
      <c r="BE475" s="95">
        <v>3.8919999999999999</v>
      </c>
      <c r="BF475" s="91">
        <v>19.25</v>
      </c>
      <c r="BG475" s="91">
        <v>30.8</v>
      </c>
      <c r="BH475" s="94">
        <v>0.16667000000000001</v>
      </c>
      <c r="BI475" s="94">
        <v>0.33333000000000002</v>
      </c>
      <c r="BJ475" s="93">
        <v>247</v>
      </c>
      <c r="BK475" s="94">
        <v>4</v>
      </c>
      <c r="BL475" s="91">
        <v>593.59544000000005</v>
      </c>
      <c r="BM475" s="96">
        <v>23.743817409999998</v>
      </c>
      <c r="BN475" s="96" t="s">
        <v>566</v>
      </c>
      <c r="BO475" s="88" t="s">
        <v>696</v>
      </c>
      <c r="BP475" s="88" t="s">
        <v>566</v>
      </c>
      <c r="BQ475" s="91">
        <v>23.484000000000002</v>
      </c>
      <c r="BR475" s="95">
        <v>3.8919999999999999</v>
      </c>
      <c r="BS475" s="91">
        <v>19.25</v>
      </c>
      <c r="BT475" s="90">
        <v>30</v>
      </c>
      <c r="BU475" s="91">
        <v>0</v>
      </c>
      <c r="BV475" s="91">
        <v>577.55999999999995</v>
      </c>
      <c r="BW475" s="96">
        <v>23.102399999999999</v>
      </c>
      <c r="BX475" s="96" t="s">
        <v>566</v>
      </c>
      <c r="BY475" s="96" t="s">
        <v>566</v>
      </c>
      <c r="BZ475" s="96" t="s">
        <v>566</v>
      </c>
      <c r="CA475" s="96" t="s">
        <v>566</v>
      </c>
      <c r="CB475" s="96" t="s">
        <v>566</v>
      </c>
      <c r="CC475" s="96" t="s">
        <v>566</v>
      </c>
      <c r="CD475" s="96" t="s">
        <v>566</v>
      </c>
      <c r="CE475" s="96" t="s">
        <v>566</v>
      </c>
      <c r="CF475" s="88" t="s">
        <v>566</v>
      </c>
      <c r="CG475" s="88" t="s">
        <v>566</v>
      </c>
      <c r="CH475" s="92" t="s">
        <v>566</v>
      </c>
      <c r="CI475" s="91">
        <v>0</v>
      </c>
      <c r="CJ475" s="91">
        <v>0</v>
      </c>
      <c r="CK475" s="90" t="s">
        <v>566</v>
      </c>
      <c r="CL475" s="91">
        <v>6.8652774099999994E-2</v>
      </c>
      <c r="CM475" s="91">
        <v>-0.1236527741</v>
      </c>
      <c r="CN475" s="88" t="s">
        <v>566</v>
      </c>
      <c r="CO475" s="91">
        <v>60.52</v>
      </c>
      <c r="CP475" s="91">
        <v>27.081805128799999</v>
      </c>
      <c r="CQ475" s="91">
        <v>22.201591546900001</v>
      </c>
      <c r="CR475" s="91">
        <v>3.5982646963999998</v>
      </c>
      <c r="CS475" s="91">
        <v>2.9495915468999998</v>
      </c>
      <c r="CT475" s="90">
        <v>1</v>
      </c>
      <c r="CU475" s="96">
        <v>1.014</v>
      </c>
      <c r="CV475" s="96">
        <v>0.85299999999999998</v>
      </c>
      <c r="CW475" s="96">
        <v>0.82299999999999995</v>
      </c>
      <c r="CX475" s="93">
        <v>2298</v>
      </c>
      <c r="CY475" s="93">
        <v>2268.98</v>
      </c>
      <c r="CZ475" s="93">
        <v>80.099999999999994</v>
      </c>
      <c r="DA475" s="90">
        <v>40</v>
      </c>
      <c r="DB475" s="90" t="s">
        <v>566</v>
      </c>
      <c r="DC475" s="90">
        <v>71.2</v>
      </c>
      <c r="DD475" s="91">
        <v>212</v>
      </c>
      <c r="DE475" s="91">
        <v>-11.108490566</v>
      </c>
      <c r="DF475" s="93">
        <v>38.1</v>
      </c>
      <c r="DG475" s="88" t="s">
        <v>393</v>
      </c>
      <c r="DH475" s="88" t="s">
        <v>566</v>
      </c>
      <c r="DI475" s="88" t="s">
        <v>566</v>
      </c>
      <c r="DJ475" s="88" t="s">
        <v>566</v>
      </c>
      <c r="DK475" s="90">
        <v>0</v>
      </c>
      <c r="DL475" s="91">
        <v>3.8919999999999999</v>
      </c>
      <c r="DM475" s="91">
        <v>0.24035580500000001</v>
      </c>
      <c r="DN475" s="91">
        <v>26.514848096600002</v>
      </c>
      <c r="DO475" s="91">
        <v>21.736801685500001</v>
      </c>
      <c r="DP475" s="91">
        <v>3.0313076641999999</v>
      </c>
      <c r="DQ475" s="91">
        <v>2.4848016854999999</v>
      </c>
      <c r="DR475" s="91">
        <v>30.577584802000001</v>
      </c>
      <c r="DS475" s="91">
        <v>25.067422390699999</v>
      </c>
      <c r="DT475" s="91">
        <v>7.0940443695999997</v>
      </c>
      <c r="DU475" s="91">
        <v>5.8154223907000002</v>
      </c>
      <c r="DV475" s="91" t="s">
        <v>566</v>
      </c>
      <c r="DW475" s="97"/>
      <c r="DX475" s="98" t="s">
        <v>566</v>
      </c>
      <c r="DY475" s="99" t="s">
        <v>689</v>
      </c>
      <c r="DZ475" s="98" t="s">
        <v>689</v>
      </c>
      <c r="EA475" s="100" t="s">
        <v>689</v>
      </c>
      <c r="EB475" s="101" t="s">
        <v>2764</v>
      </c>
      <c r="EC475" s="38"/>
    </row>
    <row r="476" spans="1:133" s="9" customFormat="1" ht="15" customHeight="1" x14ac:dyDescent="0.25">
      <c r="A476" s="17" t="str">
        <f t="shared" si="7"/>
        <v>1247_Южно-Ягунское</v>
      </c>
      <c r="B476" s="87">
        <v>123</v>
      </c>
      <c r="C476" s="88" t="s">
        <v>733</v>
      </c>
      <c r="D476" s="88" t="s">
        <v>568</v>
      </c>
      <c r="E476" s="88" t="s">
        <v>525</v>
      </c>
      <c r="F476" s="88" t="s">
        <v>7</v>
      </c>
      <c r="G476" s="88" t="s">
        <v>29</v>
      </c>
      <c r="H476" s="88" t="s">
        <v>216</v>
      </c>
      <c r="I476" s="89">
        <v>1247</v>
      </c>
      <c r="J476" s="88" t="s">
        <v>101</v>
      </c>
      <c r="K476" s="88" t="s">
        <v>688</v>
      </c>
      <c r="L476" s="88" t="s">
        <v>1158</v>
      </c>
      <c r="M476" s="88" t="s">
        <v>1554</v>
      </c>
      <c r="N476" s="88" t="s">
        <v>10</v>
      </c>
      <c r="O476" s="90">
        <v>21</v>
      </c>
      <c r="P476" s="90">
        <v>2480</v>
      </c>
      <c r="Q476" s="90">
        <v>2516</v>
      </c>
      <c r="R476" s="91">
        <v>95.45</v>
      </c>
      <c r="S476" s="90" t="s">
        <v>150</v>
      </c>
      <c r="T476" s="90">
        <v>2540.1999999999998</v>
      </c>
      <c r="U476" s="90">
        <v>12.2</v>
      </c>
      <c r="V476" s="88" t="s">
        <v>31</v>
      </c>
      <c r="W476" s="88" t="s">
        <v>118</v>
      </c>
      <c r="X476" s="88" t="s">
        <v>725</v>
      </c>
      <c r="Y476" s="90" t="s">
        <v>865</v>
      </c>
      <c r="Z476" s="90" t="s">
        <v>566</v>
      </c>
      <c r="AA476" s="90">
        <v>73</v>
      </c>
      <c r="AB476" s="91" t="s">
        <v>3591</v>
      </c>
      <c r="AC476" s="88" t="s">
        <v>566</v>
      </c>
      <c r="AD476" s="90" t="s">
        <v>566</v>
      </c>
      <c r="AE476" s="90" t="s">
        <v>2019</v>
      </c>
      <c r="AF476" s="90" t="s">
        <v>118</v>
      </c>
      <c r="AG476" s="91" t="s">
        <v>3436</v>
      </c>
      <c r="AH476" s="92" t="s">
        <v>1186</v>
      </c>
      <c r="AI476" s="93">
        <v>1826</v>
      </c>
      <c r="AJ476" s="88" t="s">
        <v>566</v>
      </c>
      <c r="AK476" s="90" t="s">
        <v>566</v>
      </c>
      <c r="AL476" s="91">
        <v>20</v>
      </c>
      <c r="AM476" s="91">
        <v>10.1060942541</v>
      </c>
      <c r="AN476" s="91">
        <v>1972</v>
      </c>
      <c r="AO476" s="90">
        <v>10.3</v>
      </c>
      <c r="AP476" s="91">
        <v>91.843999999999994</v>
      </c>
      <c r="AQ476" s="91" t="s">
        <v>566</v>
      </c>
      <c r="AR476" s="91" t="s">
        <v>566</v>
      </c>
      <c r="AS476" s="91">
        <v>53.53</v>
      </c>
      <c r="AT476" s="91">
        <v>55.75</v>
      </c>
      <c r="AU476" s="90">
        <v>580</v>
      </c>
      <c r="AV476" s="90">
        <v>30.9</v>
      </c>
      <c r="AW476" s="91">
        <v>29.29</v>
      </c>
      <c r="AX476" s="91" t="s">
        <v>566</v>
      </c>
      <c r="AY476" s="91">
        <v>194.68</v>
      </c>
      <c r="AZ476" s="88" t="s">
        <v>4928</v>
      </c>
      <c r="BA476" s="91">
        <v>197</v>
      </c>
      <c r="BB476" s="91">
        <v>141.15</v>
      </c>
      <c r="BC476" s="94">
        <v>0.90719994609999999</v>
      </c>
      <c r="BD476" s="91">
        <v>121.974</v>
      </c>
      <c r="BE476" s="95">
        <v>84.825000000000003</v>
      </c>
      <c r="BF476" s="91">
        <v>15.67</v>
      </c>
      <c r="BG476" s="91">
        <v>31</v>
      </c>
      <c r="BH476" s="94" t="s">
        <v>566</v>
      </c>
      <c r="BI476" s="94" t="s">
        <v>566</v>
      </c>
      <c r="BJ476" s="93">
        <v>743</v>
      </c>
      <c r="BK476" s="94">
        <v>1</v>
      </c>
      <c r="BL476" s="91">
        <v>485.13807000000003</v>
      </c>
      <c r="BM476" s="96">
        <v>33.351956110000003</v>
      </c>
      <c r="BN476" s="96" t="s">
        <v>566</v>
      </c>
      <c r="BO476" s="88" t="s">
        <v>430</v>
      </c>
      <c r="BP476" s="88" t="s">
        <v>566</v>
      </c>
      <c r="BQ476" s="91">
        <v>121.974</v>
      </c>
      <c r="BR476" s="95">
        <v>84.825000000000003</v>
      </c>
      <c r="BS476" s="91">
        <v>15.67</v>
      </c>
      <c r="BT476" s="90">
        <v>30</v>
      </c>
      <c r="BU476" s="91">
        <v>0</v>
      </c>
      <c r="BV476" s="91">
        <v>470.13</v>
      </c>
      <c r="BW476" s="96">
        <v>32.320259999999998</v>
      </c>
      <c r="BX476" s="96" t="s">
        <v>566</v>
      </c>
      <c r="BY476" s="96" t="s">
        <v>566</v>
      </c>
      <c r="BZ476" s="96" t="s">
        <v>566</v>
      </c>
      <c r="CA476" s="96" t="s">
        <v>566</v>
      </c>
      <c r="CB476" s="96" t="s">
        <v>566</v>
      </c>
      <c r="CC476" s="96" t="s">
        <v>566</v>
      </c>
      <c r="CD476" s="96" t="s">
        <v>566</v>
      </c>
      <c r="CE476" s="96" t="s">
        <v>566</v>
      </c>
      <c r="CF476" s="88" t="s">
        <v>566</v>
      </c>
      <c r="CG476" s="88" t="s">
        <v>566</v>
      </c>
      <c r="CH476" s="92" t="s">
        <v>566</v>
      </c>
      <c r="CI476" s="91">
        <v>0</v>
      </c>
      <c r="CJ476" s="91">
        <v>0</v>
      </c>
      <c r="CK476" s="90" t="s">
        <v>566</v>
      </c>
      <c r="CL476" s="91">
        <v>-0.62300566570000004</v>
      </c>
      <c r="CM476" s="91">
        <v>7.0056657000000001E-3</v>
      </c>
      <c r="CN476" s="88" t="s">
        <v>566</v>
      </c>
      <c r="CO476" s="91">
        <v>84.32</v>
      </c>
      <c r="CP476" s="91">
        <v>101.70963635299999</v>
      </c>
      <c r="CQ476" s="91">
        <v>13.1613848432</v>
      </c>
      <c r="CR476" s="91">
        <v>-20.264145612</v>
      </c>
      <c r="CS476" s="91">
        <v>-2.5096151567999998</v>
      </c>
      <c r="CT476" s="90" t="s">
        <v>566</v>
      </c>
      <c r="CU476" s="96">
        <v>1.0131239999999999</v>
      </c>
      <c r="CV476" s="96">
        <v>0.84665199999999996</v>
      </c>
      <c r="CW476" s="96">
        <v>0.76260799999999995</v>
      </c>
      <c r="CX476" s="93">
        <v>2352</v>
      </c>
      <c r="CY476" s="93">
        <v>2328.34</v>
      </c>
      <c r="CZ476" s="93">
        <v>80.099999999999994</v>
      </c>
      <c r="DA476" s="90">
        <v>50</v>
      </c>
      <c r="DB476" s="90" t="s">
        <v>566</v>
      </c>
      <c r="DC476" s="90">
        <v>99.2</v>
      </c>
      <c r="DD476" s="91">
        <v>233</v>
      </c>
      <c r="DE476" s="91">
        <v>-16.446351931300001</v>
      </c>
      <c r="DF476" s="93">
        <v>87.65</v>
      </c>
      <c r="DG476" s="88" t="s">
        <v>393</v>
      </c>
      <c r="DH476" s="88" t="s">
        <v>566</v>
      </c>
      <c r="DI476" s="88" t="s">
        <v>566</v>
      </c>
      <c r="DJ476" s="88" t="s">
        <v>566</v>
      </c>
      <c r="DK476" s="90" t="s">
        <v>566</v>
      </c>
      <c r="DL476" s="91">
        <v>84.825000000000003</v>
      </c>
      <c r="DM476" s="91" t="s">
        <v>566</v>
      </c>
      <c r="DN476" s="91">
        <v>137.71842917800001</v>
      </c>
      <c r="DO476" s="91">
        <v>17.6934839832</v>
      </c>
      <c r="DP476" s="91">
        <v>15.744647213</v>
      </c>
      <c r="DQ476" s="91">
        <v>2.0224839831999999</v>
      </c>
      <c r="DR476" s="91">
        <v>114.8385425557</v>
      </c>
      <c r="DS476" s="91">
        <v>14.860285687799999</v>
      </c>
      <c r="DT476" s="91">
        <v>-7.1352394092999996</v>
      </c>
      <c r="DU476" s="91">
        <v>-0.81071431220000001</v>
      </c>
      <c r="DV476" s="91">
        <v>111.43968750000001</v>
      </c>
      <c r="DW476" s="97"/>
      <c r="DX476" s="98" t="s">
        <v>4676</v>
      </c>
      <c r="DY476" s="99" t="s">
        <v>689</v>
      </c>
      <c r="DZ476" s="98" t="s">
        <v>689</v>
      </c>
      <c r="EA476" s="100" t="s">
        <v>566</v>
      </c>
      <c r="EB476" s="101" t="s">
        <v>2764</v>
      </c>
      <c r="EC476" s="38"/>
    </row>
    <row r="477" spans="1:133" s="9" customFormat="1" ht="15" customHeight="1" x14ac:dyDescent="0.25">
      <c r="A477" s="17" t="str">
        <f t="shared" si="7"/>
        <v>1248_Южно-Ягунское</v>
      </c>
      <c r="B477" s="87">
        <v>124</v>
      </c>
      <c r="C477" s="88" t="s">
        <v>733</v>
      </c>
      <c r="D477" s="88" t="s">
        <v>568</v>
      </c>
      <c r="E477" s="88" t="s">
        <v>525</v>
      </c>
      <c r="F477" s="88" t="s">
        <v>7</v>
      </c>
      <c r="G477" s="88" t="s">
        <v>29</v>
      </c>
      <c r="H477" s="88" t="s">
        <v>216</v>
      </c>
      <c r="I477" s="89">
        <v>1248</v>
      </c>
      <c r="J477" s="88" t="s">
        <v>101</v>
      </c>
      <c r="K477" s="88" t="s">
        <v>688</v>
      </c>
      <c r="L477" s="88" t="s">
        <v>1158</v>
      </c>
      <c r="M477" s="88" t="s">
        <v>1554</v>
      </c>
      <c r="N477" s="88" t="s">
        <v>10</v>
      </c>
      <c r="O477" s="90">
        <v>15</v>
      </c>
      <c r="P477" s="90">
        <v>2590</v>
      </c>
      <c r="Q477" s="90">
        <v>2620</v>
      </c>
      <c r="R477" s="91">
        <v>198.03</v>
      </c>
      <c r="S477" s="90" t="s">
        <v>150</v>
      </c>
      <c r="T477" s="90">
        <v>2620</v>
      </c>
      <c r="U477" s="90">
        <v>13.1</v>
      </c>
      <c r="V477" s="88" t="s">
        <v>31</v>
      </c>
      <c r="W477" s="88" t="s">
        <v>190</v>
      </c>
      <c r="X477" s="88" t="s">
        <v>66</v>
      </c>
      <c r="Y477" s="90" t="s">
        <v>842</v>
      </c>
      <c r="Z477" s="90" t="s">
        <v>566</v>
      </c>
      <c r="AA477" s="90">
        <v>73</v>
      </c>
      <c r="AB477" s="91" t="s">
        <v>3592</v>
      </c>
      <c r="AC477" s="88" t="s">
        <v>566</v>
      </c>
      <c r="AD477" s="90" t="s">
        <v>566</v>
      </c>
      <c r="AE477" s="90" t="s">
        <v>4797</v>
      </c>
      <c r="AF477" s="90" t="s">
        <v>190</v>
      </c>
      <c r="AG477" s="91" t="s">
        <v>3511</v>
      </c>
      <c r="AH477" s="92" t="s">
        <v>2444</v>
      </c>
      <c r="AI477" s="93">
        <v>965</v>
      </c>
      <c r="AJ477" s="88" t="s">
        <v>566</v>
      </c>
      <c r="AK477" s="90" t="s">
        <v>566</v>
      </c>
      <c r="AL477" s="91">
        <v>20</v>
      </c>
      <c r="AM477" s="91">
        <v>10.1060942541</v>
      </c>
      <c r="AN477" s="91">
        <v>1732</v>
      </c>
      <c r="AO477" s="90">
        <v>10.3</v>
      </c>
      <c r="AP477" s="91">
        <v>156.74</v>
      </c>
      <c r="AQ477" s="91" t="s">
        <v>566</v>
      </c>
      <c r="AR477" s="91" t="s">
        <v>566</v>
      </c>
      <c r="AS477" s="91">
        <v>77.39</v>
      </c>
      <c r="AT477" s="91">
        <v>79.5</v>
      </c>
      <c r="AU477" s="90">
        <v>311</v>
      </c>
      <c r="AV477" s="90">
        <v>0.3</v>
      </c>
      <c r="AW477" s="91">
        <v>12.59</v>
      </c>
      <c r="AX477" s="91" t="s">
        <v>566</v>
      </c>
      <c r="AY477" s="91">
        <v>136</v>
      </c>
      <c r="AZ477" s="88" t="s">
        <v>4926</v>
      </c>
      <c r="BA477" s="91">
        <v>138.16</v>
      </c>
      <c r="BB477" s="91">
        <v>58.61</v>
      </c>
      <c r="BC477" s="94">
        <v>4.5716438745000003</v>
      </c>
      <c r="BD477" s="91">
        <v>265.12299999999999</v>
      </c>
      <c r="BE477" s="95">
        <v>96.138000000000005</v>
      </c>
      <c r="BF477" s="91">
        <v>8.67</v>
      </c>
      <c r="BG477" s="91">
        <v>31</v>
      </c>
      <c r="BH477" s="94" t="s">
        <v>566</v>
      </c>
      <c r="BI477" s="94" t="s">
        <v>566</v>
      </c>
      <c r="BJ477" s="93">
        <v>743</v>
      </c>
      <c r="BK477" s="94">
        <v>1</v>
      </c>
      <c r="BL477" s="91">
        <v>268.54912000000002</v>
      </c>
      <c r="BM477" s="96">
        <v>17.499283590000001</v>
      </c>
      <c r="BN477" s="96" t="s">
        <v>566</v>
      </c>
      <c r="BO477" s="88" t="s">
        <v>430</v>
      </c>
      <c r="BP477" s="88" t="s">
        <v>566</v>
      </c>
      <c r="BQ477" s="91">
        <v>265.12299999999999</v>
      </c>
      <c r="BR477" s="95">
        <v>96.138000000000005</v>
      </c>
      <c r="BS477" s="91">
        <v>8.67</v>
      </c>
      <c r="BT477" s="90">
        <v>30</v>
      </c>
      <c r="BU477" s="91">
        <v>0</v>
      </c>
      <c r="BV477" s="91">
        <v>260.22000000000003</v>
      </c>
      <c r="BW477" s="96">
        <v>16.956600000000002</v>
      </c>
      <c r="BX477" s="96" t="s">
        <v>566</v>
      </c>
      <c r="BY477" s="96" t="s">
        <v>566</v>
      </c>
      <c r="BZ477" s="96" t="s">
        <v>566</v>
      </c>
      <c r="CA477" s="96" t="s">
        <v>566</v>
      </c>
      <c r="CB477" s="96" t="s">
        <v>566</v>
      </c>
      <c r="CC477" s="96" t="s">
        <v>566</v>
      </c>
      <c r="CD477" s="96" t="s">
        <v>566</v>
      </c>
      <c r="CE477" s="96" t="s">
        <v>566</v>
      </c>
      <c r="CF477" s="88" t="s">
        <v>566</v>
      </c>
      <c r="CG477" s="88" t="s">
        <v>566</v>
      </c>
      <c r="CH477" s="92" t="s">
        <v>566</v>
      </c>
      <c r="CI477" s="91">
        <v>0</v>
      </c>
      <c r="CJ477" s="91">
        <v>0</v>
      </c>
      <c r="CK477" s="90" t="s">
        <v>566</v>
      </c>
      <c r="CL477" s="91">
        <v>-0.36724520640000002</v>
      </c>
      <c r="CM477" s="91">
        <v>3.62452064E-2</v>
      </c>
      <c r="CN477" s="88" t="s">
        <v>566</v>
      </c>
      <c r="CO477" s="91">
        <v>84.32</v>
      </c>
      <c r="CP477" s="91">
        <v>240.85446894590001</v>
      </c>
      <c r="CQ477" s="91">
        <v>8.1195247309000003</v>
      </c>
      <c r="CR477" s="91">
        <v>-24.268533369</v>
      </c>
      <c r="CS477" s="91">
        <v>-0.5544752691</v>
      </c>
      <c r="CT477" s="90" t="s">
        <v>566</v>
      </c>
      <c r="CU477" s="96">
        <v>1.0131349999999999</v>
      </c>
      <c r="CV477" s="96">
        <v>0.84709999999999996</v>
      </c>
      <c r="CW477" s="96">
        <v>0.76439999999999997</v>
      </c>
      <c r="CX477" s="93">
        <v>2352</v>
      </c>
      <c r="CY477" s="93">
        <v>2329.94</v>
      </c>
      <c r="CZ477" s="93">
        <v>80.099999999999994</v>
      </c>
      <c r="DA477" s="90">
        <v>82</v>
      </c>
      <c r="DB477" s="90" t="s">
        <v>566</v>
      </c>
      <c r="DC477" s="90">
        <v>99.2</v>
      </c>
      <c r="DD477" s="91">
        <v>233</v>
      </c>
      <c r="DE477" s="91">
        <v>-41.630901287599997</v>
      </c>
      <c r="DF477" s="93">
        <v>87.65</v>
      </c>
      <c r="DG477" s="88" t="s">
        <v>393</v>
      </c>
      <c r="DH477" s="88" t="s">
        <v>566</v>
      </c>
      <c r="DI477" s="88" t="s">
        <v>566</v>
      </c>
      <c r="DJ477" s="88" t="s">
        <v>566</v>
      </c>
      <c r="DK477" s="90" t="s">
        <v>566</v>
      </c>
      <c r="DL477" s="91">
        <v>96.138000000000005</v>
      </c>
      <c r="DM477" s="91" t="s">
        <v>566</v>
      </c>
      <c r="DN477" s="91">
        <v>178.05250159830001</v>
      </c>
      <c r="DO477" s="91">
        <v>7.5818591770000001</v>
      </c>
      <c r="DP477" s="91">
        <v>-87.070500716599994</v>
      </c>
      <c r="DQ477" s="91">
        <v>-1.092140823</v>
      </c>
      <c r="DR477" s="91">
        <v>163.08764876590001</v>
      </c>
      <c r="DS477" s="91">
        <v>7.1820477879000002</v>
      </c>
      <c r="DT477" s="91">
        <v>-102.03535354900001</v>
      </c>
      <c r="DU477" s="91">
        <v>-1.4919522121</v>
      </c>
      <c r="DV477" s="91">
        <v>150.87099499999999</v>
      </c>
      <c r="DW477" s="97"/>
      <c r="DX477" s="98" t="s">
        <v>5454</v>
      </c>
      <c r="DY477" s="99" t="s">
        <v>689</v>
      </c>
      <c r="DZ477" s="98" t="s">
        <v>689</v>
      </c>
      <c r="EA477" s="100" t="s">
        <v>566</v>
      </c>
      <c r="EB477" s="101" t="s">
        <v>2761</v>
      </c>
      <c r="EC477" s="38"/>
    </row>
    <row r="478" spans="1:133" s="9" customFormat="1" ht="15" customHeight="1" x14ac:dyDescent="0.25">
      <c r="A478" s="17" t="str">
        <f t="shared" si="7"/>
        <v>1249_Южно-Ягунское</v>
      </c>
      <c r="B478" s="87">
        <v>125</v>
      </c>
      <c r="C478" s="88" t="s">
        <v>733</v>
      </c>
      <c r="D478" s="88" t="s">
        <v>568</v>
      </c>
      <c r="E478" s="88" t="s">
        <v>525</v>
      </c>
      <c r="F478" s="88" t="s">
        <v>7</v>
      </c>
      <c r="G478" s="88" t="s">
        <v>29</v>
      </c>
      <c r="H478" s="88" t="s">
        <v>216</v>
      </c>
      <c r="I478" s="89">
        <v>1249</v>
      </c>
      <c r="J478" s="88" t="s">
        <v>123</v>
      </c>
      <c r="K478" s="88" t="s">
        <v>688</v>
      </c>
      <c r="L478" s="88" t="s">
        <v>1158</v>
      </c>
      <c r="M478" s="88" t="s">
        <v>1554</v>
      </c>
      <c r="N478" s="88" t="s">
        <v>10</v>
      </c>
      <c r="O478" s="90">
        <v>16.8</v>
      </c>
      <c r="P478" s="90">
        <v>2526</v>
      </c>
      <c r="Q478" s="90">
        <v>2556</v>
      </c>
      <c r="R478" s="91">
        <v>130.49</v>
      </c>
      <c r="S478" s="90" t="s">
        <v>150</v>
      </c>
      <c r="T478" s="90">
        <v>2561</v>
      </c>
      <c r="U478" s="90">
        <v>13</v>
      </c>
      <c r="V478" s="88" t="s">
        <v>31</v>
      </c>
      <c r="W478" s="88" t="s">
        <v>190</v>
      </c>
      <c r="X478" s="88" t="s">
        <v>4688</v>
      </c>
      <c r="Y478" s="90" t="s">
        <v>1676</v>
      </c>
      <c r="Z478" s="90" t="s">
        <v>566</v>
      </c>
      <c r="AA478" s="90">
        <v>73</v>
      </c>
      <c r="AB478" s="91" t="s">
        <v>4689</v>
      </c>
      <c r="AC478" s="88" t="s">
        <v>566</v>
      </c>
      <c r="AD478" s="90" t="s">
        <v>566</v>
      </c>
      <c r="AE478" s="90" t="s">
        <v>4788</v>
      </c>
      <c r="AF478" s="90" t="s">
        <v>190</v>
      </c>
      <c r="AG478" s="91" t="s">
        <v>3415</v>
      </c>
      <c r="AH478" s="92" t="s">
        <v>4655</v>
      </c>
      <c r="AI478" s="93">
        <v>208</v>
      </c>
      <c r="AJ478" s="88" t="s">
        <v>566</v>
      </c>
      <c r="AK478" s="90" t="s">
        <v>566</v>
      </c>
      <c r="AL478" s="91">
        <v>20.6</v>
      </c>
      <c r="AM478" s="91">
        <v>11.75425611</v>
      </c>
      <c r="AN478" s="91">
        <v>1320</v>
      </c>
      <c r="AO478" s="90">
        <v>12.3</v>
      </c>
      <c r="AP478" s="91">
        <v>71.739999999999995</v>
      </c>
      <c r="AQ478" s="91" t="s">
        <v>566</v>
      </c>
      <c r="AR478" s="91" t="s">
        <v>566</v>
      </c>
      <c r="AS478" s="91">
        <v>107.19</v>
      </c>
      <c r="AT478" s="91">
        <v>108.52</v>
      </c>
      <c r="AU478" s="90">
        <v>747</v>
      </c>
      <c r="AV478" s="90">
        <v>2</v>
      </c>
      <c r="AW478" s="91">
        <v>38.369999999999997</v>
      </c>
      <c r="AX478" s="91" t="s">
        <v>566</v>
      </c>
      <c r="AY478" s="91">
        <v>150.32</v>
      </c>
      <c r="AZ478" s="88" t="s">
        <v>5117</v>
      </c>
      <c r="BA478" s="91">
        <v>151.63999999999999</v>
      </c>
      <c r="BB478" s="91">
        <v>43.13</v>
      </c>
      <c r="BC478" s="94">
        <v>5.6968585187</v>
      </c>
      <c r="BD478" s="91">
        <v>248.44</v>
      </c>
      <c r="BE478" s="95">
        <v>97.823999999999998</v>
      </c>
      <c r="BF478" s="91">
        <v>4.58</v>
      </c>
      <c r="BG478" s="91">
        <v>28.6</v>
      </c>
      <c r="BH478" s="94" t="s">
        <v>566</v>
      </c>
      <c r="BI478" s="94" t="s">
        <v>566</v>
      </c>
      <c r="BJ478" s="93">
        <v>686</v>
      </c>
      <c r="BK478" s="94">
        <v>58</v>
      </c>
      <c r="BL478" s="91">
        <v>130.90528</v>
      </c>
      <c r="BM478" s="96">
        <v>8.4630889400000004</v>
      </c>
      <c r="BN478" s="96" t="s">
        <v>566</v>
      </c>
      <c r="BO478" s="88" t="s">
        <v>430</v>
      </c>
      <c r="BP478" s="88" t="s">
        <v>566</v>
      </c>
      <c r="BQ478" s="91">
        <v>248.44</v>
      </c>
      <c r="BR478" s="95">
        <v>97.823999999999998</v>
      </c>
      <c r="BS478" s="91">
        <v>4.58</v>
      </c>
      <c r="BT478" s="90">
        <v>30</v>
      </c>
      <c r="BU478" s="91">
        <v>0</v>
      </c>
      <c r="BV478" s="91">
        <v>137.4</v>
      </c>
      <c r="BW478" s="96">
        <v>8.8831199999999999</v>
      </c>
      <c r="BX478" s="96" t="s">
        <v>566</v>
      </c>
      <c r="BY478" s="96" t="s">
        <v>566</v>
      </c>
      <c r="BZ478" s="96" t="s">
        <v>566</v>
      </c>
      <c r="CA478" s="96" t="s">
        <v>566</v>
      </c>
      <c r="CB478" s="96" t="s">
        <v>566</v>
      </c>
      <c r="CC478" s="96" t="s">
        <v>566</v>
      </c>
      <c r="CD478" s="96" t="s">
        <v>566</v>
      </c>
      <c r="CE478" s="96" t="s">
        <v>566</v>
      </c>
      <c r="CF478" s="88" t="s">
        <v>566</v>
      </c>
      <c r="CG478" s="88" t="s">
        <v>566</v>
      </c>
      <c r="CH478" s="92" t="s">
        <v>566</v>
      </c>
      <c r="CI478" s="91">
        <v>0</v>
      </c>
      <c r="CJ478" s="91">
        <v>0</v>
      </c>
      <c r="CK478" s="90" t="s">
        <v>566</v>
      </c>
      <c r="CL478" s="91">
        <v>-2.7405501474</v>
      </c>
      <c r="CM478" s="91">
        <v>0.50555014740000004</v>
      </c>
      <c r="CN478" s="88" t="s">
        <v>566</v>
      </c>
      <c r="CO478" s="91">
        <v>84.32</v>
      </c>
      <c r="CP478" s="91">
        <v>380.63829930439999</v>
      </c>
      <c r="CQ478" s="91">
        <v>7.1795749694</v>
      </c>
      <c r="CR478" s="91">
        <v>132.19823574759999</v>
      </c>
      <c r="CS478" s="91">
        <v>2.5995749693999999</v>
      </c>
      <c r="CT478" s="90" t="s">
        <v>566</v>
      </c>
      <c r="CU478" s="96">
        <v>1.0132159999999999</v>
      </c>
      <c r="CV478" s="96">
        <v>0.84716400000000003</v>
      </c>
      <c r="CW478" s="96">
        <v>0.764656</v>
      </c>
      <c r="CX478" s="93">
        <v>2352</v>
      </c>
      <c r="CY478" s="93">
        <v>2338.25</v>
      </c>
      <c r="CZ478" s="93">
        <v>80.2</v>
      </c>
      <c r="DA478" s="90">
        <v>82</v>
      </c>
      <c r="DB478" s="90" t="s">
        <v>566</v>
      </c>
      <c r="DC478" s="90">
        <v>99.2</v>
      </c>
      <c r="DD478" s="91">
        <v>233</v>
      </c>
      <c r="DE478" s="91">
        <v>-35.4849785408</v>
      </c>
      <c r="DF478" s="93">
        <v>87.65</v>
      </c>
      <c r="DG478" s="88" t="s">
        <v>393</v>
      </c>
      <c r="DH478" s="88" t="s">
        <v>566</v>
      </c>
      <c r="DI478" s="88" t="s">
        <v>566</v>
      </c>
      <c r="DJ478" s="88" t="s">
        <v>566</v>
      </c>
      <c r="DK478" s="90" t="s">
        <v>566</v>
      </c>
      <c r="DL478" s="91">
        <v>97.823999999999998</v>
      </c>
      <c r="DM478" s="91" t="s">
        <v>566</v>
      </c>
      <c r="DN478" s="91">
        <v>639.68425814310001</v>
      </c>
      <c r="DO478" s="91">
        <v>11.7920224155</v>
      </c>
      <c r="DP478" s="91">
        <v>391.24419458630001</v>
      </c>
      <c r="DQ478" s="91">
        <v>7.2120224154999999</v>
      </c>
      <c r="DR478" s="91">
        <v>980.06869190960003</v>
      </c>
      <c r="DS478" s="91">
        <v>18.485992244199998</v>
      </c>
      <c r="DT478" s="91">
        <v>731.62862835279998</v>
      </c>
      <c r="DU478" s="91">
        <v>13.9059922442</v>
      </c>
      <c r="DV478" s="91">
        <v>150.84242666669999</v>
      </c>
      <c r="DW478" s="97"/>
      <c r="DX478" s="98" t="s">
        <v>689</v>
      </c>
      <c r="DY478" s="99" t="s">
        <v>689</v>
      </c>
      <c r="DZ478" s="98" t="s">
        <v>689</v>
      </c>
      <c r="EA478" s="100" t="s">
        <v>566</v>
      </c>
      <c r="EB478" s="101" t="s">
        <v>2761</v>
      </c>
      <c r="EC478" s="38"/>
    </row>
    <row r="479" spans="1:133" s="9" customFormat="1" ht="15" customHeight="1" x14ac:dyDescent="0.25">
      <c r="A479" s="17" t="str">
        <f t="shared" si="7"/>
        <v>1250_Южно-Ягунское</v>
      </c>
      <c r="B479" s="87">
        <v>126</v>
      </c>
      <c r="C479" s="88" t="s">
        <v>733</v>
      </c>
      <c r="D479" s="88" t="s">
        <v>568</v>
      </c>
      <c r="E479" s="88" t="s">
        <v>525</v>
      </c>
      <c r="F479" s="88" t="s">
        <v>7</v>
      </c>
      <c r="G479" s="88" t="s">
        <v>29</v>
      </c>
      <c r="H479" s="88" t="s">
        <v>216</v>
      </c>
      <c r="I479" s="89">
        <v>1250</v>
      </c>
      <c r="J479" s="88" t="s">
        <v>123</v>
      </c>
      <c r="K479" s="88" t="s">
        <v>688</v>
      </c>
      <c r="L479" s="88" t="s">
        <v>396</v>
      </c>
      <c r="M479" s="88" t="s">
        <v>92</v>
      </c>
      <c r="N479" s="88" t="s">
        <v>10</v>
      </c>
      <c r="O479" s="90">
        <v>6</v>
      </c>
      <c r="P479" s="90">
        <v>2490</v>
      </c>
      <c r="Q479" s="90">
        <v>2496</v>
      </c>
      <c r="R479" s="91">
        <v>67.14</v>
      </c>
      <c r="S479" s="90" t="s">
        <v>150</v>
      </c>
      <c r="T479" s="90">
        <v>2495</v>
      </c>
      <c r="U479" s="90">
        <v>4</v>
      </c>
      <c r="V479" s="88" t="s">
        <v>31</v>
      </c>
      <c r="W479" s="88" t="s">
        <v>118</v>
      </c>
      <c r="X479" s="88" t="s">
        <v>1069</v>
      </c>
      <c r="Y479" s="90" t="s">
        <v>875</v>
      </c>
      <c r="Z479" s="90" t="s">
        <v>566</v>
      </c>
      <c r="AA479" s="90">
        <v>73</v>
      </c>
      <c r="AB479" s="91" t="s">
        <v>4153</v>
      </c>
      <c r="AC479" s="88" t="s">
        <v>566</v>
      </c>
      <c r="AD479" s="90" t="s">
        <v>566</v>
      </c>
      <c r="AE479" s="90" t="s">
        <v>566</v>
      </c>
      <c r="AF479" s="90" t="s">
        <v>118</v>
      </c>
      <c r="AG479" s="91" t="s">
        <v>3418</v>
      </c>
      <c r="AH479" s="92" t="s">
        <v>1297</v>
      </c>
      <c r="AI479" s="93">
        <v>1638</v>
      </c>
      <c r="AJ479" s="88" t="s">
        <v>566</v>
      </c>
      <c r="AK479" s="90" t="s">
        <v>566</v>
      </c>
      <c r="AL479" s="91">
        <v>20.6</v>
      </c>
      <c r="AM479" s="91">
        <v>11.75425611</v>
      </c>
      <c r="AN479" s="91">
        <v>1528</v>
      </c>
      <c r="AO479" s="90">
        <v>12</v>
      </c>
      <c r="AP479" s="91">
        <v>36.07</v>
      </c>
      <c r="AQ479" s="91" t="s">
        <v>566</v>
      </c>
      <c r="AR479" s="91" t="s">
        <v>566</v>
      </c>
      <c r="AS479" s="91">
        <v>85.93</v>
      </c>
      <c r="AT479" s="91">
        <v>86.82</v>
      </c>
      <c r="AU479" s="90">
        <v>1044</v>
      </c>
      <c r="AV479" s="90">
        <v>9.6999999999999993</v>
      </c>
      <c r="AW479" s="91">
        <v>27.777999999999999</v>
      </c>
      <c r="AX479" s="91" t="s">
        <v>566</v>
      </c>
      <c r="AY479" s="91">
        <v>130.08000000000001</v>
      </c>
      <c r="AZ479" s="88" t="s">
        <v>4928</v>
      </c>
      <c r="BA479" s="91">
        <v>131</v>
      </c>
      <c r="BB479" s="91">
        <v>44.15</v>
      </c>
      <c r="BC479" s="94">
        <v>3.1939261020999998</v>
      </c>
      <c r="BD479" s="91">
        <v>138.49199999999999</v>
      </c>
      <c r="BE479" s="95">
        <v>95.622</v>
      </c>
      <c r="BF479" s="91">
        <v>5.12</v>
      </c>
      <c r="BG479" s="91">
        <v>30.8</v>
      </c>
      <c r="BH479" s="94" t="s">
        <v>566</v>
      </c>
      <c r="BI479" s="94" t="s">
        <v>566</v>
      </c>
      <c r="BJ479" s="93">
        <v>740</v>
      </c>
      <c r="BK479" s="94">
        <v>4</v>
      </c>
      <c r="BL479" s="91">
        <v>157.95796000000001</v>
      </c>
      <c r="BM479" s="96">
        <v>12.95255311</v>
      </c>
      <c r="BN479" s="96" t="s">
        <v>566</v>
      </c>
      <c r="BO479" s="88" t="s">
        <v>430</v>
      </c>
      <c r="BP479" s="88" t="s">
        <v>566</v>
      </c>
      <c r="BQ479" s="91">
        <v>138.49199999999999</v>
      </c>
      <c r="BR479" s="95">
        <v>95.622</v>
      </c>
      <c r="BS479" s="91">
        <v>5.12</v>
      </c>
      <c r="BT479" s="90">
        <v>30</v>
      </c>
      <c r="BU479" s="91">
        <v>0</v>
      </c>
      <c r="BV479" s="91">
        <v>153.69</v>
      </c>
      <c r="BW479" s="96">
        <v>12.60258</v>
      </c>
      <c r="BX479" s="96" t="s">
        <v>566</v>
      </c>
      <c r="BY479" s="96" t="s">
        <v>566</v>
      </c>
      <c r="BZ479" s="96" t="s">
        <v>566</v>
      </c>
      <c r="CA479" s="96" t="s">
        <v>566</v>
      </c>
      <c r="CB479" s="96" t="s">
        <v>566</v>
      </c>
      <c r="CC479" s="96" t="s">
        <v>566</v>
      </c>
      <c r="CD479" s="96" t="s">
        <v>566</v>
      </c>
      <c r="CE479" s="96" t="s">
        <v>566</v>
      </c>
      <c r="CF479" s="88" t="s">
        <v>566</v>
      </c>
      <c r="CG479" s="88" t="s">
        <v>566</v>
      </c>
      <c r="CH479" s="92" t="s">
        <v>566</v>
      </c>
      <c r="CI479" s="91">
        <v>0</v>
      </c>
      <c r="CJ479" s="91">
        <v>0</v>
      </c>
      <c r="CK479" s="90" t="s">
        <v>566</v>
      </c>
      <c r="CL479" s="91">
        <v>-0.29460199980000001</v>
      </c>
      <c r="CM479" s="91">
        <v>0.56660199980000003</v>
      </c>
      <c r="CN479" s="88" t="s">
        <v>566</v>
      </c>
      <c r="CO479" s="91">
        <v>84.32</v>
      </c>
      <c r="CP479" s="91">
        <v>142.985802947</v>
      </c>
      <c r="CQ479" s="91">
        <v>5.2891869106999998</v>
      </c>
      <c r="CR479" s="91">
        <v>4.4936874874999999</v>
      </c>
      <c r="CS479" s="91">
        <v>0.1661869107</v>
      </c>
      <c r="CT479" s="90">
        <v>1</v>
      </c>
      <c r="CU479" s="96">
        <v>1.0129999999999999</v>
      </c>
      <c r="CV479" s="96">
        <v>0.84499999999999997</v>
      </c>
      <c r="CW479" s="96">
        <v>0.75600000000000001</v>
      </c>
      <c r="CX479" s="93">
        <v>2352</v>
      </c>
      <c r="CY479" s="93">
        <v>2342.66</v>
      </c>
      <c r="CZ479" s="93">
        <v>80.2</v>
      </c>
      <c r="DA479" s="90">
        <v>82</v>
      </c>
      <c r="DB479" s="90" t="s">
        <v>566</v>
      </c>
      <c r="DC479" s="90">
        <v>99.2</v>
      </c>
      <c r="DD479" s="91">
        <v>233</v>
      </c>
      <c r="DE479" s="91">
        <v>-44.171673819699997</v>
      </c>
      <c r="DF479" s="93">
        <v>148</v>
      </c>
      <c r="DG479" s="88" t="s">
        <v>393</v>
      </c>
      <c r="DH479" s="88" t="s">
        <v>566</v>
      </c>
      <c r="DI479" s="88" t="s">
        <v>566</v>
      </c>
      <c r="DJ479" s="88" t="s">
        <v>566</v>
      </c>
      <c r="DK479" s="90">
        <v>0</v>
      </c>
      <c r="DL479" s="91">
        <v>95.622</v>
      </c>
      <c r="DM479" s="91">
        <v>3.6062081976</v>
      </c>
      <c r="DN479" s="91">
        <v>156.36898592130001</v>
      </c>
      <c r="DO479" s="91">
        <v>5.7842441453999998</v>
      </c>
      <c r="DP479" s="91">
        <v>17.876870461799999</v>
      </c>
      <c r="DQ479" s="91">
        <v>0.66124414539999998</v>
      </c>
      <c r="DR479" s="91">
        <v>161.44272858880001</v>
      </c>
      <c r="DS479" s="91">
        <v>5.9719269276000002</v>
      </c>
      <c r="DT479" s="91">
        <v>22.950613129299999</v>
      </c>
      <c r="DU479" s="91">
        <v>0.84892692759999999</v>
      </c>
      <c r="DV479" s="91">
        <v>150.8797383333</v>
      </c>
      <c r="DW479" s="97"/>
      <c r="DX479" s="98" t="s">
        <v>689</v>
      </c>
      <c r="DY479" s="99" t="s">
        <v>689</v>
      </c>
      <c r="DZ479" s="98" t="s">
        <v>689</v>
      </c>
      <c r="EA479" s="100" t="s">
        <v>689</v>
      </c>
      <c r="EB479" s="101" t="s">
        <v>2761</v>
      </c>
      <c r="EC479" s="38"/>
    </row>
    <row r="480" spans="1:133" s="9" customFormat="1" ht="15" customHeight="1" x14ac:dyDescent="0.25">
      <c r="A480" s="17" t="str">
        <f t="shared" si="7"/>
        <v>1251Л_Южно-Ягунское</v>
      </c>
      <c r="B480" s="87">
        <v>127</v>
      </c>
      <c r="C480" s="88" t="s">
        <v>733</v>
      </c>
      <c r="D480" s="88" t="s">
        <v>568</v>
      </c>
      <c r="E480" s="88" t="s">
        <v>525</v>
      </c>
      <c r="F480" s="88" t="s">
        <v>7</v>
      </c>
      <c r="G480" s="88" t="s">
        <v>29</v>
      </c>
      <c r="H480" s="88" t="s">
        <v>224</v>
      </c>
      <c r="I480" s="89" t="s">
        <v>1140</v>
      </c>
      <c r="J480" s="88" t="s">
        <v>123</v>
      </c>
      <c r="K480" s="88" t="s">
        <v>688</v>
      </c>
      <c r="L480" s="88" t="s">
        <v>385</v>
      </c>
      <c r="M480" s="88" t="s">
        <v>34</v>
      </c>
      <c r="N480" s="88" t="s">
        <v>6</v>
      </c>
      <c r="O480" s="90">
        <v>187.13</v>
      </c>
      <c r="P480" s="90">
        <v>2760.43</v>
      </c>
      <c r="Q480" s="90">
        <v>2947.56</v>
      </c>
      <c r="R480" s="91">
        <v>398.98599999999999</v>
      </c>
      <c r="S480" s="90" t="s">
        <v>690</v>
      </c>
      <c r="T480" s="90">
        <v>2995</v>
      </c>
      <c r="U480" s="90">
        <v>187.13</v>
      </c>
      <c r="V480" s="88" t="s">
        <v>31</v>
      </c>
      <c r="W480" s="88" t="s">
        <v>94</v>
      </c>
      <c r="X480" s="88" t="s">
        <v>113</v>
      </c>
      <c r="Y480" s="90" t="s">
        <v>1011</v>
      </c>
      <c r="Z480" s="90" t="s">
        <v>566</v>
      </c>
      <c r="AA480" s="90">
        <v>73</v>
      </c>
      <c r="AB480" s="91" t="s">
        <v>4154</v>
      </c>
      <c r="AC480" s="88" t="s">
        <v>566</v>
      </c>
      <c r="AD480" s="90" t="s">
        <v>566</v>
      </c>
      <c r="AE480" s="90" t="s">
        <v>2019</v>
      </c>
      <c r="AF480" s="90" t="s">
        <v>94</v>
      </c>
      <c r="AG480" s="91" t="s">
        <v>3535</v>
      </c>
      <c r="AH480" s="92" t="s">
        <v>2220</v>
      </c>
      <c r="AI480" s="93">
        <v>1122</v>
      </c>
      <c r="AJ480" s="88" t="s">
        <v>566</v>
      </c>
      <c r="AK480" s="90" t="s">
        <v>566</v>
      </c>
      <c r="AL480" s="91">
        <v>20.6</v>
      </c>
      <c r="AM480" s="91">
        <v>11.75425611</v>
      </c>
      <c r="AN480" s="91">
        <v>1532</v>
      </c>
      <c r="AO480" s="90">
        <v>12</v>
      </c>
      <c r="AP480" s="91">
        <v>104.57</v>
      </c>
      <c r="AQ480" s="91" t="s">
        <v>566</v>
      </c>
      <c r="AR480" s="91" t="s">
        <v>566</v>
      </c>
      <c r="AS480" s="91">
        <v>92.68</v>
      </c>
      <c r="AT480" s="91">
        <v>94.27</v>
      </c>
      <c r="AU480" s="90">
        <v>649</v>
      </c>
      <c r="AV480" s="90">
        <v>0</v>
      </c>
      <c r="AW480" s="91">
        <v>45.42</v>
      </c>
      <c r="AX480" s="91" t="s">
        <v>566</v>
      </c>
      <c r="AY480" s="91">
        <v>158.86000000000001</v>
      </c>
      <c r="AZ480" s="88" t="s">
        <v>4928</v>
      </c>
      <c r="BA480" s="91">
        <v>160.5</v>
      </c>
      <c r="BB480" s="91">
        <v>66.180000000000007</v>
      </c>
      <c r="BC480" s="94">
        <v>1.1292233303000001</v>
      </c>
      <c r="BD480" s="91">
        <v>74.731999999999999</v>
      </c>
      <c r="BE480" s="95">
        <v>82.899000000000001</v>
      </c>
      <c r="BF480" s="91">
        <v>10.9</v>
      </c>
      <c r="BG480" s="91">
        <v>30.9</v>
      </c>
      <c r="BH480" s="94" t="s">
        <v>566</v>
      </c>
      <c r="BI480" s="94" t="s">
        <v>566</v>
      </c>
      <c r="BJ480" s="93">
        <v>741</v>
      </c>
      <c r="BK480" s="94">
        <v>3</v>
      </c>
      <c r="BL480" s="91">
        <v>336.58127000000002</v>
      </c>
      <c r="BM480" s="96">
        <v>13.46325072</v>
      </c>
      <c r="BN480" s="96" t="s">
        <v>566</v>
      </c>
      <c r="BO480" s="88" t="s">
        <v>430</v>
      </c>
      <c r="BP480" s="88" t="s">
        <v>566</v>
      </c>
      <c r="BQ480" s="91">
        <v>74.731999999999999</v>
      </c>
      <c r="BR480" s="95">
        <v>82.899000000000001</v>
      </c>
      <c r="BS480" s="91">
        <v>10.9</v>
      </c>
      <c r="BT480" s="90">
        <v>30</v>
      </c>
      <c r="BU480" s="91">
        <v>0</v>
      </c>
      <c r="BV480" s="91">
        <v>327.02999999999997</v>
      </c>
      <c r="BW480" s="96">
        <v>13.081200000000001</v>
      </c>
      <c r="BX480" s="96" t="s">
        <v>566</v>
      </c>
      <c r="BY480" s="96" t="s">
        <v>566</v>
      </c>
      <c r="BZ480" s="96" t="s">
        <v>566</v>
      </c>
      <c r="CA480" s="96" t="s">
        <v>566</v>
      </c>
      <c r="CB480" s="96" t="s">
        <v>566</v>
      </c>
      <c r="CC480" s="96" t="s">
        <v>566</v>
      </c>
      <c r="CD480" s="96" t="s">
        <v>566</v>
      </c>
      <c r="CE480" s="96" t="s">
        <v>566</v>
      </c>
      <c r="CF480" s="88" t="s">
        <v>566</v>
      </c>
      <c r="CG480" s="88" t="s">
        <v>566</v>
      </c>
      <c r="CH480" s="92" t="s">
        <v>566</v>
      </c>
      <c r="CI480" s="91">
        <v>0</v>
      </c>
      <c r="CJ480" s="91">
        <v>0</v>
      </c>
      <c r="CK480" s="90" t="s">
        <v>566</v>
      </c>
      <c r="CL480" s="91">
        <v>-0.70776779960000002</v>
      </c>
      <c r="CM480" s="91">
        <v>0.19076779960000001</v>
      </c>
      <c r="CN480" s="88" t="s">
        <v>566</v>
      </c>
      <c r="CO480" s="91">
        <v>89</v>
      </c>
      <c r="CP480" s="91">
        <v>78.887382532000004</v>
      </c>
      <c r="CQ480" s="91">
        <v>11.5076010255</v>
      </c>
      <c r="CR480" s="91">
        <v>4.1555334632000003</v>
      </c>
      <c r="CS480" s="91">
        <v>0.60660102549999995</v>
      </c>
      <c r="CT480" s="90">
        <v>-3.5</v>
      </c>
      <c r="CU480" s="96">
        <v>1.014</v>
      </c>
      <c r="CV480" s="96">
        <v>0.85299999999999998</v>
      </c>
      <c r="CW480" s="96">
        <v>0.82299999999999995</v>
      </c>
      <c r="CX480" s="93">
        <v>2298</v>
      </c>
      <c r="CY480" s="93">
        <v>2281.2440000000001</v>
      </c>
      <c r="CZ480" s="93">
        <v>80.2</v>
      </c>
      <c r="DA480" s="90">
        <v>40</v>
      </c>
      <c r="DB480" s="90" t="s">
        <v>566</v>
      </c>
      <c r="DC480" s="90">
        <v>71.2</v>
      </c>
      <c r="DD480" s="91">
        <v>212</v>
      </c>
      <c r="DE480" s="91">
        <v>-25.066037735799998</v>
      </c>
      <c r="DF480" s="93">
        <v>38.1</v>
      </c>
      <c r="DG480" s="88" t="s">
        <v>393</v>
      </c>
      <c r="DH480" s="88" t="s">
        <v>566</v>
      </c>
      <c r="DI480" s="88">
        <v>1</v>
      </c>
      <c r="DJ480" s="88" t="s">
        <v>2352</v>
      </c>
      <c r="DK480" s="90">
        <v>-4.5</v>
      </c>
      <c r="DL480" s="91">
        <v>82.899000000000001</v>
      </c>
      <c r="DM480" s="91">
        <v>1.4769947022000001</v>
      </c>
      <c r="DN480" s="91">
        <v>97.747509392300003</v>
      </c>
      <c r="DO480" s="91">
        <v>14.258799103499999</v>
      </c>
      <c r="DP480" s="91">
        <v>23.015660323500001</v>
      </c>
      <c r="DQ480" s="91">
        <v>3.3577991035000001</v>
      </c>
      <c r="DR480" s="91">
        <v>103.1828498964</v>
      </c>
      <c r="DS480" s="91">
        <v>15.051672792</v>
      </c>
      <c r="DT480" s="91">
        <v>28.451000827600001</v>
      </c>
      <c r="DU480" s="91">
        <v>4.1506727919999999</v>
      </c>
      <c r="DV480" s="91">
        <v>99.078900000000004</v>
      </c>
      <c r="DW480" s="97"/>
      <c r="DX480" s="98" t="s">
        <v>689</v>
      </c>
      <c r="DY480" s="99" t="s">
        <v>689</v>
      </c>
      <c r="DZ480" s="98" t="s">
        <v>689</v>
      </c>
      <c r="EA480" s="100" t="s">
        <v>689</v>
      </c>
      <c r="EB480" s="101" t="s">
        <v>2763</v>
      </c>
      <c r="EC480" s="38"/>
    </row>
    <row r="481" spans="1:133" s="9" customFormat="1" ht="15" customHeight="1" x14ac:dyDescent="0.25">
      <c r="A481" s="17" t="str">
        <f t="shared" si="7"/>
        <v>1252_Южно-Ягунское</v>
      </c>
      <c r="B481" s="87">
        <v>128</v>
      </c>
      <c r="C481" s="88" t="s">
        <v>733</v>
      </c>
      <c r="D481" s="88" t="s">
        <v>568</v>
      </c>
      <c r="E481" s="88" t="s">
        <v>525</v>
      </c>
      <c r="F481" s="88" t="s">
        <v>7</v>
      </c>
      <c r="G481" s="88" t="s">
        <v>29</v>
      </c>
      <c r="H481" s="88" t="s">
        <v>216</v>
      </c>
      <c r="I481" s="89">
        <v>1252</v>
      </c>
      <c r="J481" s="88" t="s">
        <v>120</v>
      </c>
      <c r="K481" s="88" t="s">
        <v>688</v>
      </c>
      <c r="L481" s="88" t="s">
        <v>396</v>
      </c>
      <c r="M481" s="88" t="s">
        <v>92</v>
      </c>
      <c r="N481" s="88" t="s">
        <v>10</v>
      </c>
      <c r="O481" s="90">
        <v>5</v>
      </c>
      <c r="P481" s="90">
        <v>2806</v>
      </c>
      <c r="Q481" s="90">
        <v>2811</v>
      </c>
      <c r="R481" s="91">
        <v>380.23</v>
      </c>
      <c r="S481" s="90" t="s">
        <v>150</v>
      </c>
      <c r="T481" s="90">
        <v>2844.5</v>
      </c>
      <c r="U481" s="90">
        <v>4.9000000000000004</v>
      </c>
      <c r="V481" s="88" t="s">
        <v>31</v>
      </c>
      <c r="W481" s="88" t="s">
        <v>118</v>
      </c>
      <c r="X481" s="88" t="s">
        <v>1069</v>
      </c>
      <c r="Y481" s="90" t="s">
        <v>966</v>
      </c>
      <c r="Z481" s="90" t="s">
        <v>566</v>
      </c>
      <c r="AA481" s="90">
        <v>73</v>
      </c>
      <c r="AB481" s="91" t="s">
        <v>4155</v>
      </c>
      <c r="AC481" s="88" t="s">
        <v>566</v>
      </c>
      <c r="AD481" s="90" t="s">
        <v>566</v>
      </c>
      <c r="AE481" s="90" t="s">
        <v>566</v>
      </c>
      <c r="AF481" s="90" t="s">
        <v>118</v>
      </c>
      <c r="AG481" s="91" t="s">
        <v>3478</v>
      </c>
      <c r="AH481" s="92" t="s">
        <v>1063</v>
      </c>
      <c r="AI481" s="93">
        <v>2145</v>
      </c>
      <c r="AJ481" s="88" t="s">
        <v>566</v>
      </c>
      <c r="AK481" s="90" t="s">
        <v>566</v>
      </c>
      <c r="AL481" s="91">
        <v>21.3</v>
      </c>
      <c r="AM481" s="91">
        <v>14.764372074300001</v>
      </c>
      <c r="AN481" s="91">
        <v>1745</v>
      </c>
      <c r="AO481" s="90">
        <v>16.2</v>
      </c>
      <c r="AP481" s="91">
        <v>221.89</v>
      </c>
      <c r="AQ481" s="91" t="s">
        <v>566</v>
      </c>
      <c r="AR481" s="91" t="s">
        <v>566</v>
      </c>
      <c r="AS481" s="91">
        <v>92.26</v>
      </c>
      <c r="AT481" s="91">
        <v>92.69</v>
      </c>
      <c r="AU481" s="90">
        <v>1346</v>
      </c>
      <c r="AV481" s="90">
        <v>15</v>
      </c>
      <c r="AW481" s="91">
        <v>157.29</v>
      </c>
      <c r="AX481" s="91" t="s">
        <v>566</v>
      </c>
      <c r="AY481" s="91">
        <v>125.52</v>
      </c>
      <c r="AZ481" s="88" t="s">
        <v>5252</v>
      </c>
      <c r="BA481" s="91">
        <v>125.95</v>
      </c>
      <c r="BB481" s="91">
        <v>33.26</v>
      </c>
      <c r="BC481" s="94">
        <v>3.0249471884000001</v>
      </c>
      <c r="BD481" s="91">
        <v>99.956999999999994</v>
      </c>
      <c r="BE481" s="95">
        <v>98.744</v>
      </c>
      <c r="BF481" s="91">
        <v>1.06</v>
      </c>
      <c r="BG481" s="91">
        <v>15.5</v>
      </c>
      <c r="BH481" s="94" t="s">
        <v>566</v>
      </c>
      <c r="BI481" s="94" t="s">
        <v>566</v>
      </c>
      <c r="BJ481" s="93">
        <v>371</v>
      </c>
      <c r="BK481" s="94">
        <v>373</v>
      </c>
      <c r="BL481" s="91">
        <v>16.400559999999999</v>
      </c>
      <c r="BM481" s="96">
        <v>1.34484593</v>
      </c>
      <c r="BN481" s="96" t="s">
        <v>566</v>
      </c>
      <c r="BO481" s="88" t="s">
        <v>430</v>
      </c>
      <c r="BP481" s="88" t="s">
        <v>566</v>
      </c>
      <c r="BQ481" s="91">
        <v>99.956999999999994</v>
      </c>
      <c r="BR481" s="95">
        <v>98.744</v>
      </c>
      <c r="BS481" s="91">
        <v>1.06</v>
      </c>
      <c r="BT481" s="90">
        <v>30</v>
      </c>
      <c r="BU481" s="91">
        <v>0</v>
      </c>
      <c r="BV481" s="91">
        <v>31.83</v>
      </c>
      <c r="BW481" s="96">
        <v>2.6100599999999998</v>
      </c>
      <c r="BX481" s="96" t="s">
        <v>566</v>
      </c>
      <c r="BY481" s="96" t="s">
        <v>566</v>
      </c>
      <c r="BZ481" s="96" t="s">
        <v>566</v>
      </c>
      <c r="CA481" s="96" t="s">
        <v>566</v>
      </c>
      <c r="CB481" s="96" t="s">
        <v>566</v>
      </c>
      <c r="CC481" s="96" t="s">
        <v>566</v>
      </c>
      <c r="CD481" s="96" t="s">
        <v>566</v>
      </c>
      <c r="CE481" s="96" t="s">
        <v>566</v>
      </c>
      <c r="CF481" s="88" t="s">
        <v>566</v>
      </c>
      <c r="CG481" s="88" t="s">
        <v>566</v>
      </c>
      <c r="CH481" s="92" t="s">
        <v>566</v>
      </c>
      <c r="CI481" s="91">
        <v>0</v>
      </c>
      <c r="CJ481" s="91">
        <v>0</v>
      </c>
      <c r="CK481" s="90" t="s">
        <v>566</v>
      </c>
      <c r="CL481" s="91">
        <v>-0.57149934079999998</v>
      </c>
      <c r="CM481" s="91">
        <v>-6.2500659200000003E-2</v>
      </c>
      <c r="CN481" s="88" t="s">
        <v>566</v>
      </c>
      <c r="CO481" s="91">
        <v>84.32</v>
      </c>
      <c r="CP481" s="91">
        <v>121.6275539569</v>
      </c>
      <c r="CQ481" s="91">
        <v>1.2909610439000001</v>
      </c>
      <c r="CR481" s="91">
        <v>21.670161611899999</v>
      </c>
      <c r="CS481" s="91">
        <v>0.2299610439</v>
      </c>
      <c r="CT481" s="90">
        <v>1.72</v>
      </c>
      <c r="CU481" s="96">
        <v>1.0129999999999999</v>
      </c>
      <c r="CV481" s="96">
        <v>0.84499999999999997</v>
      </c>
      <c r="CW481" s="96">
        <v>0.75600000000000001</v>
      </c>
      <c r="CX481" s="93">
        <v>2352</v>
      </c>
      <c r="CY481" s="93">
        <v>2347.5700000000002</v>
      </c>
      <c r="CZ481" s="93">
        <v>78.2</v>
      </c>
      <c r="DA481" s="90">
        <v>82</v>
      </c>
      <c r="DB481" s="90" t="s">
        <v>566</v>
      </c>
      <c r="DC481" s="90">
        <v>99.2</v>
      </c>
      <c r="DD481" s="91">
        <v>233</v>
      </c>
      <c r="DE481" s="91">
        <v>-46.1287553648</v>
      </c>
      <c r="DF481" s="93">
        <v>148</v>
      </c>
      <c r="DG481" s="88" t="s">
        <v>393</v>
      </c>
      <c r="DH481" s="88" t="s">
        <v>566</v>
      </c>
      <c r="DI481" s="88" t="s">
        <v>566</v>
      </c>
      <c r="DJ481" s="88" t="s">
        <v>566</v>
      </c>
      <c r="DK481" s="90">
        <v>0</v>
      </c>
      <c r="DL481" s="91">
        <v>98.744</v>
      </c>
      <c r="DM481" s="91">
        <v>3.6965647913000002</v>
      </c>
      <c r="DN481" s="91">
        <v>122.1500752986</v>
      </c>
      <c r="DO481" s="91">
        <v>1.296507112</v>
      </c>
      <c r="DP481" s="91">
        <v>22.192682953599999</v>
      </c>
      <c r="DQ481" s="91">
        <v>0.23550711199999999</v>
      </c>
      <c r="DR481" s="91">
        <v>148.63147712790001</v>
      </c>
      <c r="DS481" s="91">
        <v>1.5775820578999999</v>
      </c>
      <c r="DT481" s="91">
        <v>48.674084782900003</v>
      </c>
      <c r="DU481" s="91">
        <v>0.5165820579</v>
      </c>
      <c r="DV481" s="91">
        <v>150.82683777779999</v>
      </c>
      <c r="DW481" s="97"/>
      <c r="DX481" s="98" t="s">
        <v>689</v>
      </c>
      <c r="DY481" s="99" t="s">
        <v>689</v>
      </c>
      <c r="DZ481" s="98" t="s">
        <v>689</v>
      </c>
      <c r="EA481" s="100" t="s">
        <v>689</v>
      </c>
      <c r="EB481" s="101" t="s">
        <v>2761</v>
      </c>
      <c r="EC481" s="38"/>
    </row>
    <row r="482" spans="1:133" s="9" customFormat="1" ht="15" customHeight="1" x14ac:dyDescent="0.25">
      <c r="A482" s="17" t="str">
        <f t="shared" si="7"/>
        <v>1271_Южно-Ягунское</v>
      </c>
      <c r="B482" s="87">
        <v>129</v>
      </c>
      <c r="C482" s="88" t="s">
        <v>733</v>
      </c>
      <c r="D482" s="88" t="s">
        <v>568</v>
      </c>
      <c r="E482" s="88" t="s">
        <v>525</v>
      </c>
      <c r="F482" s="88" t="s">
        <v>7</v>
      </c>
      <c r="G482" s="88" t="s">
        <v>29</v>
      </c>
      <c r="H482" s="88" t="s">
        <v>224</v>
      </c>
      <c r="I482" s="89">
        <v>1271</v>
      </c>
      <c r="J482" s="88" t="s">
        <v>129</v>
      </c>
      <c r="K482" s="88" t="s">
        <v>688</v>
      </c>
      <c r="L482" s="88" t="s">
        <v>396</v>
      </c>
      <c r="M482" s="88" t="s">
        <v>34</v>
      </c>
      <c r="N482" s="88" t="s">
        <v>6</v>
      </c>
      <c r="O482" s="90">
        <v>6</v>
      </c>
      <c r="P482" s="90">
        <v>2506</v>
      </c>
      <c r="Q482" s="90">
        <v>2512</v>
      </c>
      <c r="R482" s="91">
        <v>140.51</v>
      </c>
      <c r="S482" s="90" t="s">
        <v>150</v>
      </c>
      <c r="T482" s="90">
        <v>2554.6</v>
      </c>
      <c r="U482" s="90">
        <v>4.4000000000000004</v>
      </c>
      <c r="V482" s="88" t="s">
        <v>31</v>
      </c>
      <c r="W482" s="88" t="s">
        <v>112</v>
      </c>
      <c r="X482" s="88" t="s">
        <v>1364</v>
      </c>
      <c r="Y482" s="90" t="s">
        <v>892</v>
      </c>
      <c r="Z482" s="90" t="s">
        <v>566</v>
      </c>
      <c r="AA482" s="90">
        <v>73</v>
      </c>
      <c r="AB482" s="91" t="s">
        <v>4156</v>
      </c>
      <c r="AC482" s="88" t="s">
        <v>566</v>
      </c>
      <c r="AD482" s="90" t="s">
        <v>566</v>
      </c>
      <c r="AE482" s="90" t="s">
        <v>2019</v>
      </c>
      <c r="AF482" s="90" t="s">
        <v>112</v>
      </c>
      <c r="AG482" s="91" t="s">
        <v>3697</v>
      </c>
      <c r="AH482" s="92" t="s">
        <v>3392</v>
      </c>
      <c r="AI482" s="93">
        <v>289</v>
      </c>
      <c r="AJ482" s="88" t="s">
        <v>722</v>
      </c>
      <c r="AK482" s="90" t="s">
        <v>566</v>
      </c>
      <c r="AL482" s="91">
        <v>22.5</v>
      </c>
      <c r="AM482" s="91">
        <v>12.8497409363</v>
      </c>
      <c r="AN482" s="91">
        <v>1948</v>
      </c>
      <c r="AO482" s="90">
        <v>15</v>
      </c>
      <c r="AP482" s="91">
        <v>93.433000000000007</v>
      </c>
      <c r="AQ482" s="91">
        <v>39.7395</v>
      </c>
      <c r="AR482" s="91" t="s">
        <v>566</v>
      </c>
      <c r="AS482" s="91">
        <v>58.177221558200003</v>
      </c>
      <c r="AT482" s="91">
        <v>59.579485692699997</v>
      </c>
      <c r="AU482" s="90">
        <v>0</v>
      </c>
      <c r="AV482" s="90">
        <v>17</v>
      </c>
      <c r="AW482" s="91">
        <v>0</v>
      </c>
      <c r="AX482" s="91" t="s">
        <v>566</v>
      </c>
      <c r="AY482" s="91">
        <v>242.54</v>
      </c>
      <c r="AZ482" s="88" t="s">
        <v>5008</v>
      </c>
      <c r="BA482" s="91">
        <v>243.96</v>
      </c>
      <c r="BB482" s="91">
        <v>184.3627784418</v>
      </c>
      <c r="BC482" s="94">
        <v>0.1578960459</v>
      </c>
      <c r="BD482" s="91">
        <v>28.943000000000001</v>
      </c>
      <c r="BE482" s="95">
        <v>94.971000000000004</v>
      </c>
      <c r="BF482" s="91">
        <v>1.24</v>
      </c>
      <c r="BG482" s="91">
        <v>30.8</v>
      </c>
      <c r="BH482" s="94">
        <v>0.16667000000000001</v>
      </c>
      <c r="BI482" s="94">
        <v>0.5</v>
      </c>
      <c r="BJ482" s="93">
        <v>185</v>
      </c>
      <c r="BK482" s="94">
        <v>6</v>
      </c>
      <c r="BL482" s="91">
        <v>38.1751</v>
      </c>
      <c r="BM482" s="96">
        <v>1.52700419</v>
      </c>
      <c r="BN482" s="96" t="s">
        <v>566</v>
      </c>
      <c r="BO482" s="88" t="s">
        <v>696</v>
      </c>
      <c r="BP482" s="88" t="s">
        <v>566</v>
      </c>
      <c r="BQ482" s="91">
        <v>28.943000000000001</v>
      </c>
      <c r="BR482" s="95">
        <v>94.971000000000004</v>
      </c>
      <c r="BS482" s="91">
        <v>1.24</v>
      </c>
      <c r="BT482" s="90">
        <v>30</v>
      </c>
      <c r="BU482" s="91">
        <v>0</v>
      </c>
      <c r="BV482" s="91">
        <v>37.229999999999997</v>
      </c>
      <c r="BW482" s="96">
        <v>1.4892000000000001</v>
      </c>
      <c r="BX482" s="96" t="s">
        <v>566</v>
      </c>
      <c r="BY482" s="96" t="s">
        <v>566</v>
      </c>
      <c r="BZ482" s="96" t="s">
        <v>566</v>
      </c>
      <c r="CA482" s="96" t="s">
        <v>566</v>
      </c>
      <c r="CB482" s="96" t="s">
        <v>566</v>
      </c>
      <c r="CC482" s="96" t="s">
        <v>566</v>
      </c>
      <c r="CD482" s="96" t="s">
        <v>566</v>
      </c>
      <c r="CE482" s="96" t="s">
        <v>566</v>
      </c>
      <c r="CF482" s="88" t="s">
        <v>566</v>
      </c>
      <c r="CG482" s="88" t="s">
        <v>566</v>
      </c>
      <c r="CH482" s="92" t="s">
        <v>566</v>
      </c>
      <c r="CI482" s="91">
        <v>0</v>
      </c>
      <c r="CJ482" s="91">
        <v>0</v>
      </c>
      <c r="CK482" s="90" t="s">
        <v>566</v>
      </c>
      <c r="CL482" s="91">
        <v>9.4901562499999995E-2</v>
      </c>
      <c r="CM482" s="91">
        <v>-4.1901562500000003E-2</v>
      </c>
      <c r="CN482" s="88" t="s">
        <v>566</v>
      </c>
      <c r="CO482" s="91">
        <v>89</v>
      </c>
      <c r="CP482" s="91">
        <v>24.242948920300002</v>
      </c>
      <c r="CQ482" s="91">
        <v>1.0398826569999999</v>
      </c>
      <c r="CR482" s="91">
        <v>-4.6995616487999996</v>
      </c>
      <c r="CS482" s="91">
        <v>-0.201117343</v>
      </c>
      <c r="CT482" s="90">
        <v>0.15</v>
      </c>
      <c r="CU482" s="96">
        <v>1.014</v>
      </c>
      <c r="CV482" s="96">
        <v>0.85299999999999998</v>
      </c>
      <c r="CW482" s="96">
        <v>0.82299999999999995</v>
      </c>
      <c r="CX482" s="93">
        <v>2298</v>
      </c>
      <c r="CY482" s="93">
        <v>2283.35</v>
      </c>
      <c r="CZ482" s="93">
        <v>82.2</v>
      </c>
      <c r="DA482" s="90">
        <v>40</v>
      </c>
      <c r="DB482" s="90" t="s">
        <v>566</v>
      </c>
      <c r="DC482" s="90">
        <v>71.2</v>
      </c>
      <c r="DD482" s="91">
        <v>212</v>
      </c>
      <c r="DE482" s="91">
        <v>14.4056603774</v>
      </c>
      <c r="DF482" s="93">
        <v>38.1</v>
      </c>
      <c r="DG482" s="88" t="s">
        <v>393</v>
      </c>
      <c r="DH482" s="88" t="s">
        <v>566</v>
      </c>
      <c r="DI482" s="88">
        <v>1</v>
      </c>
      <c r="DJ482" s="88" t="s">
        <v>566</v>
      </c>
      <c r="DK482" s="90">
        <v>0</v>
      </c>
      <c r="DL482" s="91">
        <v>94.971000000000004</v>
      </c>
      <c r="DM482" s="91">
        <v>0.16095055999999999</v>
      </c>
      <c r="DN482" s="91">
        <v>29.502905117400001</v>
      </c>
      <c r="DO482" s="91">
        <v>1.2655044344999999</v>
      </c>
      <c r="DP482" s="91">
        <v>0.56039454830000002</v>
      </c>
      <c r="DQ482" s="91">
        <v>2.4504434499999998E-2</v>
      </c>
      <c r="DR482" s="91">
        <v>24.712348989799999</v>
      </c>
      <c r="DS482" s="91">
        <v>1.0600172122</v>
      </c>
      <c r="DT482" s="91">
        <v>-4.2301615792999998</v>
      </c>
      <c r="DU482" s="91">
        <v>-0.18098278779999999</v>
      </c>
      <c r="DV482" s="91" t="s">
        <v>566</v>
      </c>
      <c r="DW482" s="97"/>
      <c r="DX482" s="98" t="s">
        <v>689</v>
      </c>
      <c r="DY482" s="99" t="s">
        <v>689</v>
      </c>
      <c r="DZ482" s="98" t="s">
        <v>689</v>
      </c>
      <c r="EA482" s="100" t="s">
        <v>689</v>
      </c>
      <c r="EB482" s="101" t="s">
        <v>2761</v>
      </c>
      <c r="EC482" s="38"/>
    </row>
    <row r="483" spans="1:133" s="9" customFormat="1" ht="15" customHeight="1" x14ac:dyDescent="0.25">
      <c r="A483" s="17" t="str">
        <f t="shared" si="7"/>
        <v>1285_Южно-Ягунское</v>
      </c>
      <c r="B483" s="87">
        <v>130</v>
      </c>
      <c r="C483" s="88" t="s">
        <v>733</v>
      </c>
      <c r="D483" s="88" t="s">
        <v>568</v>
      </c>
      <c r="E483" s="88" t="s">
        <v>525</v>
      </c>
      <c r="F483" s="88" t="s">
        <v>7</v>
      </c>
      <c r="G483" s="88" t="s">
        <v>29</v>
      </c>
      <c r="H483" s="88" t="s">
        <v>224</v>
      </c>
      <c r="I483" s="89">
        <v>1285</v>
      </c>
      <c r="J483" s="88" t="s">
        <v>124</v>
      </c>
      <c r="K483" s="88" t="s">
        <v>688</v>
      </c>
      <c r="L483" s="88" t="s">
        <v>396</v>
      </c>
      <c r="M483" s="88" t="s">
        <v>34</v>
      </c>
      <c r="N483" s="88" t="s">
        <v>6</v>
      </c>
      <c r="O483" s="90">
        <v>7</v>
      </c>
      <c r="P483" s="90">
        <v>2692</v>
      </c>
      <c r="Q483" s="90">
        <v>2699</v>
      </c>
      <c r="R483" s="91">
        <v>333.94</v>
      </c>
      <c r="S483" s="90" t="s">
        <v>150</v>
      </c>
      <c r="T483" s="90">
        <v>2665.8</v>
      </c>
      <c r="U483" s="90">
        <v>5.7</v>
      </c>
      <c r="V483" s="88" t="s">
        <v>31</v>
      </c>
      <c r="W483" s="88" t="s">
        <v>112</v>
      </c>
      <c r="X483" s="88" t="s">
        <v>1364</v>
      </c>
      <c r="Y483" s="90" t="s">
        <v>892</v>
      </c>
      <c r="Z483" s="90" t="s">
        <v>566</v>
      </c>
      <c r="AA483" s="90">
        <v>73</v>
      </c>
      <c r="AB483" s="91" t="s">
        <v>4157</v>
      </c>
      <c r="AC483" s="88" t="s">
        <v>566</v>
      </c>
      <c r="AD483" s="90" t="s">
        <v>566</v>
      </c>
      <c r="AE483" s="90" t="s">
        <v>2027</v>
      </c>
      <c r="AF483" s="90" t="s">
        <v>112</v>
      </c>
      <c r="AG483" s="91" t="s">
        <v>566</v>
      </c>
      <c r="AH483" s="92" t="s">
        <v>2733</v>
      </c>
      <c r="AI483" s="93" t="s">
        <v>566</v>
      </c>
      <c r="AJ483" s="88" t="s">
        <v>3151</v>
      </c>
      <c r="AK483" s="90" t="s">
        <v>566</v>
      </c>
      <c r="AL483" s="91" t="s">
        <v>566</v>
      </c>
      <c r="AM483" s="91" t="s">
        <v>566</v>
      </c>
      <c r="AN483" s="91" t="s">
        <v>566</v>
      </c>
      <c r="AO483" s="90" t="s">
        <v>566</v>
      </c>
      <c r="AP483" s="91" t="s">
        <v>566</v>
      </c>
      <c r="AQ483" s="91" t="s">
        <v>566</v>
      </c>
      <c r="AR483" s="91" t="s">
        <v>566</v>
      </c>
      <c r="AS483" s="91" t="s">
        <v>566</v>
      </c>
      <c r="AT483" s="91" t="s">
        <v>566</v>
      </c>
      <c r="AU483" s="90">
        <v>883</v>
      </c>
      <c r="AV483" s="90">
        <v>0</v>
      </c>
      <c r="AW483" s="91">
        <v>91.29</v>
      </c>
      <c r="AX483" s="91" t="s">
        <v>566</v>
      </c>
      <c r="AY483" s="91">
        <v>145.63999999999999</v>
      </c>
      <c r="AZ483" s="88" t="s">
        <v>5455</v>
      </c>
      <c r="BA483" s="91">
        <v>147.56</v>
      </c>
      <c r="BB483" s="91" t="s">
        <v>566</v>
      </c>
      <c r="BC483" s="94" t="s">
        <v>566</v>
      </c>
      <c r="BD483" s="91" t="s">
        <v>566</v>
      </c>
      <c r="BE483" s="95">
        <v>0</v>
      </c>
      <c r="BF483" s="91" t="s">
        <v>566</v>
      </c>
      <c r="BG483" s="91">
        <v>0</v>
      </c>
      <c r="BH483" s="94" t="s">
        <v>566</v>
      </c>
      <c r="BI483" s="94" t="s">
        <v>566</v>
      </c>
      <c r="BJ483" s="93">
        <v>0</v>
      </c>
      <c r="BK483" s="94">
        <v>0</v>
      </c>
      <c r="BL483" s="91" t="s">
        <v>566</v>
      </c>
      <c r="BM483" s="96">
        <v>0</v>
      </c>
      <c r="BN483" s="96" t="s">
        <v>566</v>
      </c>
      <c r="BO483" s="88" t="s">
        <v>743</v>
      </c>
      <c r="BP483" s="88" t="s">
        <v>1211</v>
      </c>
      <c r="BQ483" s="91" t="s">
        <v>566</v>
      </c>
      <c r="BR483" s="95">
        <v>0</v>
      </c>
      <c r="BS483" s="91" t="s">
        <v>566</v>
      </c>
      <c r="BT483" s="90" t="s">
        <v>566</v>
      </c>
      <c r="BU483" s="91" t="s">
        <v>566</v>
      </c>
      <c r="BV483" s="91" t="s">
        <v>566</v>
      </c>
      <c r="BW483" s="96" t="s">
        <v>566</v>
      </c>
      <c r="BX483" s="96" t="s">
        <v>566</v>
      </c>
      <c r="BY483" s="96" t="s">
        <v>1211</v>
      </c>
      <c r="BZ483" s="96" t="s">
        <v>566</v>
      </c>
      <c r="CA483" s="96" t="s">
        <v>566</v>
      </c>
      <c r="CB483" s="96" t="s">
        <v>566</v>
      </c>
      <c r="CC483" s="96" t="s">
        <v>566</v>
      </c>
      <c r="CD483" s="96" t="s">
        <v>566</v>
      </c>
      <c r="CE483" s="96" t="s">
        <v>566</v>
      </c>
      <c r="CF483" s="88" t="s">
        <v>566</v>
      </c>
      <c r="CG483" s="88" t="s">
        <v>566</v>
      </c>
      <c r="CH483" s="92" t="s">
        <v>566</v>
      </c>
      <c r="CI483" s="91">
        <v>0</v>
      </c>
      <c r="CJ483" s="91">
        <v>0</v>
      </c>
      <c r="CK483" s="90" t="s">
        <v>566</v>
      </c>
      <c r="CL483" s="91" t="s">
        <v>566</v>
      </c>
      <c r="CM483" s="91" t="s">
        <v>566</v>
      </c>
      <c r="CN483" s="88" t="s">
        <v>566</v>
      </c>
      <c r="CO483" s="91">
        <v>60.52</v>
      </c>
      <c r="CP483" s="91" t="s">
        <v>566</v>
      </c>
      <c r="CQ483" s="91" t="s">
        <v>566</v>
      </c>
      <c r="CR483" s="91" t="s">
        <v>566</v>
      </c>
      <c r="CS483" s="91" t="s">
        <v>566</v>
      </c>
      <c r="CT483" s="90">
        <v>0</v>
      </c>
      <c r="CU483" s="96">
        <v>1.014</v>
      </c>
      <c r="CV483" s="96">
        <v>0.85299999999999998</v>
      </c>
      <c r="CW483" s="96">
        <v>0.82299999999999995</v>
      </c>
      <c r="CX483" s="93">
        <v>2298</v>
      </c>
      <c r="CY483" s="93">
        <v>2277.2600000000002</v>
      </c>
      <c r="CZ483" s="93">
        <v>80.8</v>
      </c>
      <c r="DA483" s="90">
        <v>40</v>
      </c>
      <c r="DB483" s="90" t="s">
        <v>566</v>
      </c>
      <c r="DC483" s="90">
        <v>71.2</v>
      </c>
      <c r="DD483" s="91">
        <v>212</v>
      </c>
      <c r="DE483" s="91">
        <v>-31.3018867925</v>
      </c>
      <c r="DF483" s="93">
        <v>38.1</v>
      </c>
      <c r="DG483" s="88" t="s">
        <v>393</v>
      </c>
      <c r="DH483" s="88" t="s">
        <v>566</v>
      </c>
      <c r="DI483" s="88" t="s">
        <v>566</v>
      </c>
      <c r="DJ483" s="88" t="s">
        <v>2353</v>
      </c>
      <c r="DK483" s="90">
        <v>-4.5</v>
      </c>
      <c r="DL483" s="91">
        <v>0</v>
      </c>
      <c r="DM483" s="91" t="s">
        <v>566</v>
      </c>
      <c r="DN483" s="91" t="s">
        <v>566</v>
      </c>
      <c r="DO483" s="91" t="s">
        <v>566</v>
      </c>
      <c r="DP483" s="91" t="s">
        <v>566</v>
      </c>
      <c r="DQ483" s="91" t="s">
        <v>566</v>
      </c>
      <c r="DR483" s="91" t="s">
        <v>566</v>
      </c>
      <c r="DS483" s="91" t="s">
        <v>566</v>
      </c>
      <c r="DT483" s="91" t="s">
        <v>566</v>
      </c>
      <c r="DU483" s="91" t="s">
        <v>566</v>
      </c>
      <c r="DV483" s="91">
        <v>100</v>
      </c>
      <c r="DW483" s="97"/>
      <c r="DX483" s="98" t="s">
        <v>566</v>
      </c>
      <c r="DY483" s="99" t="s">
        <v>689</v>
      </c>
      <c r="DZ483" s="98" t="s">
        <v>689</v>
      </c>
      <c r="EA483" s="100" t="s">
        <v>689</v>
      </c>
      <c r="EB483" s="101" t="s">
        <v>2761</v>
      </c>
      <c r="EC483" s="38"/>
    </row>
    <row r="484" spans="1:133" s="9" customFormat="1" ht="15" customHeight="1" x14ac:dyDescent="0.25">
      <c r="A484" s="17" t="str">
        <f t="shared" si="7"/>
        <v>1286Л_Южно-Ягунское</v>
      </c>
      <c r="B484" s="87">
        <v>131</v>
      </c>
      <c r="C484" s="88" t="s">
        <v>733</v>
      </c>
      <c r="D484" s="88" t="s">
        <v>568</v>
      </c>
      <c r="E484" s="88" t="s">
        <v>525</v>
      </c>
      <c r="F484" s="88" t="s">
        <v>7</v>
      </c>
      <c r="G484" s="88" t="s">
        <v>29</v>
      </c>
      <c r="H484" s="88" t="s">
        <v>224</v>
      </c>
      <c r="I484" s="89" t="s">
        <v>4855</v>
      </c>
      <c r="J484" s="88" t="s">
        <v>124</v>
      </c>
      <c r="K484" s="88" t="s">
        <v>688</v>
      </c>
      <c r="L484" s="88" t="s">
        <v>396</v>
      </c>
      <c r="M484" s="88" t="s">
        <v>34</v>
      </c>
      <c r="N484" s="88" t="s">
        <v>6</v>
      </c>
      <c r="O484" s="90">
        <v>365.63</v>
      </c>
      <c r="P484" s="90">
        <v>2800.15</v>
      </c>
      <c r="Q484" s="90">
        <v>3165.78</v>
      </c>
      <c r="R484" s="91">
        <v>436.41699999999997</v>
      </c>
      <c r="S484" s="90" t="s">
        <v>690</v>
      </c>
      <c r="T484" s="90">
        <v>2881.8</v>
      </c>
      <c r="U484" s="90" t="s">
        <v>566</v>
      </c>
      <c r="V484" s="88" t="s">
        <v>31</v>
      </c>
      <c r="W484" s="88" t="s">
        <v>94</v>
      </c>
      <c r="X484" s="88" t="s">
        <v>1631</v>
      </c>
      <c r="Y484" s="90" t="s">
        <v>904</v>
      </c>
      <c r="Z484" s="90" t="s">
        <v>566</v>
      </c>
      <c r="AA484" s="90">
        <v>73</v>
      </c>
      <c r="AB484" s="91" t="s">
        <v>4856</v>
      </c>
      <c r="AC484" s="88" t="s">
        <v>566</v>
      </c>
      <c r="AD484" s="90" t="s">
        <v>566</v>
      </c>
      <c r="AE484" s="90" t="s">
        <v>2019</v>
      </c>
      <c r="AF484" s="90" t="s">
        <v>94</v>
      </c>
      <c r="AG484" s="91" t="s">
        <v>4639</v>
      </c>
      <c r="AH484" s="92" t="s">
        <v>4814</v>
      </c>
      <c r="AI484" s="93">
        <v>95</v>
      </c>
      <c r="AJ484" s="88" t="s">
        <v>722</v>
      </c>
      <c r="AK484" s="90" t="s">
        <v>566</v>
      </c>
      <c r="AL484" s="91">
        <v>23.3</v>
      </c>
      <c r="AM484" s="91">
        <v>13.905748832</v>
      </c>
      <c r="AN484" s="91">
        <v>1715</v>
      </c>
      <c r="AO484" s="90">
        <v>15</v>
      </c>
      <c r="AP484" s="91">
        <v>179.09</v>
      </c>
      <c r="AQ484" s="91">
        <v>40.9305882353</v>
      </c>
      <c r="AR484" s="91" t="s">
        <v>566</v>
      </c>
      <c r="AS484" s="91">
        <v>83.334457636600007</v>
      </c>
      <c r="AT484" s="91">
        <v>84.648939748399997</v>
      </c>
      <c r="AU484" s="90">
        <v>698</v>
      </c>
      <c r="AV484" s="90">
        <v>0</v>
      </c>
      <c r="AW484" s="91">
        <v>57.59</v>
      </c>
      <c r="AX484" s="91" t="s">
        <v>566</v>
      </c>
      <c r="AY484" s="91">
        <v>150.22</v>
      </c>
      <c r="AZ484" s="88" t="s">
        <v>4928</v>
      </c>
      <c r="BA484" s="91">
        <v>151.69999999999999</v>
      </c>
      <c r="BB484" s="91">
        <v>66.885542363400006</v>
      </c>
      <c r="BC484" s="94">
        <v>0.1415104022</v>
      </c>
      <c r="BD484" s="91">
        <v>9.4649999999999999</v>
      </c>
      <c r="BE484" s="95">
        <v>6.274</v>
      </c>
      <c r="BF484" s="91">
        <v>7.57</v>
      </c>
      <c r="BG484" s="91">
        <v>30.5</v>
      </c>
      <c r="BH484" s="94">
        <v>8.3330000000000001E-2</v>
      </c>
      <c r="BI484" s="94">
        <v>0.16667000000000001</v>
      </c>
      <c r="BJ484" s="93">
        <v>244</v>
      </c>
      <c r="BK484" s="94">
        <v>13</v>
      </c>
      <c r="BL484" s="91">
        <v>230.47234</v>
      </c>
      <c r="BM484" s="96">
        <v>9.2188935999999995</v>
      </c>
      <c r="BN484" s="96" t="s">
        <v>566</v>
      </c>
      <c r="BO484" s="88" t="s">
        <v>696</v>
      </c>
      <c r="BP484" s="88" t="s">
        <v>566</v>
      </c>
      <c r="BQ484" s="91">
        <v>9.4649999999999999</v>
      </c>
      <c r="BR484" s="95">
        <v>6.274</v>
      </c>
      <c r="BS484" s="91">
        <v>7.57</v>
      </c>
      <c r="BT484" s="90">
        <v>30</v>
      </c>
      <c r="BU484" s="91">
        <v>0</v>
      </c>
      <c r="BV484" s="91">
        <v>227.01</v>
      </c>
      <c r="BW484" s="96">
        <v>9.0803999999999991</v>
      </c>
      <c r="BX484" s="96" t="s">
        <v>566</v>
      </c>
      <c r="BY484" s="96" t="s">
        <v>566</v>
      </c>
      <c r="BZ484" s="96" t="s">
        <v>566</v>
      </c>
      <c r="CA484" s="96" t="s">
        <v>566</v>
      </c>
      <c r="CB484" s="96" t="s">
        <v>566</v>
      </c>
      <c r="CC484" s="96" t="s">
        <v>566</v>
      </c>
      <c r="CD484" s="96" t="s">
        <v>566</v>
      </c>
      <c r="CE484" s="96" t="s">
        <v>566</v>
      </c>
      <c r="CF484" s="88" t="s">
        <v>566</v>
      </c>
      <c r="CG484" s="88" t="s">
        <v>566</v>
      </c>
      <c r="CH484" s="92" t="s">
        <v>566</v>
      </c>
      <c r="CI484" s="91">
        <v>0</v>
      </c>
      <c r="CJ484" s="91">
        <v>0</v>
      </c>
      <c r="CK484" s="90" t="s">
        <v>566</v>
      </c>
      <c r="CL484" s="91">
        <v>3.7295718399999997E-2</v>
      </c>
      <c r="CM484" s="91">
        <v>-0.16129571840000001</v>
      </c>
      <c r="CN484" s="88" t="s">
        <v>566</v>
      </c>
      <c r="CO484" s="91">
        <v>60.52</v>
      </c>
      <c r="CP484" s="91">
        <v>12.592263554100001</v>
      </c>
      <c r="CQ484" s="91">
        <v>10.0672736668</v>
      </c>
      <c r="CR484" s="91">
        <v>3.1276123913</v>
      </c>
      <c r="CS484" s="91">
        <v>2.5002736668000001</v>
      </c>
      <c r="CT484" s="90">
        <v>0</v>
      </c>
      <c r="CU484" s="96">
        <v>1.014</v>
      </c>
      <c r="CV484" s="96">
        <v>0.85299999999999998</v>
      </c>
      <c r="CW484" s="96">
        <v>0.82299999999999995</v>
      </c>
      <c r="CX484" s="93">
        <v>2298</v>
      </c>
      <c r="CY484" s="93">
        <v>2282.9340000000002</v>
      </c>
      <c r="CZ484" s="93">
        <v>80.8</v>
      </c>
      <c r="DA484" s="90">
        <v>40</v>
      </c>
      <c r="DB484" s="90" t="s">
        <v>566</v>
      </c>
      <c r="DC484" s="90">
        <v>71.2</v>
      </c>
      <c r="DD484" s="91">
        <v>212</v>
      </c>
      <c r="DE484" s="91">
        <v>-29.141509434</v>
      </c>
      <c r="DF484" s="93">
        <v>38.1</v>
      </c>
      <c r="DG484" s="88" t="s">
        <v>393</v>
      </c>
      <c r="DH484" s="88" t="s">
        <v>566</v>
      </c>
      <c r="DI484" s="88" t="s">
        <v>566</v>
      </c>
      <c r="DJ484" s="88" t="s">
        <v>1394</v>
      </c>
      <c r="DK484" s="90">
        <v>-4.5</v>
      </c>
      <c r="DL484" s="91">
        <v>6.274</v>
      </c>
      <c r="DM484" s="91">
        <v>0.33761647099999997</v>
      </c>
      <c r="DN484" s="91">
        <v>22.5816607742</v>
      </c>
      <c r="DO484" s="91">
        <v>18.053605524400002</v>
      </c>
      <c r="DP484" s="91">
        <v>13.1170096114</v>
      </c>
      <c r="DQ484" s="91">
        <v>10.4866055244</v>
      </c>
      <c r="DR484" s="91">
        <v>30.0438145221</v>
      </c>
      <c r="DS484" s="91">
        <v>24.0194546032</v>
      </c>
      <c r="DT484" s="91">
        <v>20.579163359300001</v>
      </c>
      <c r="DU484" s="91">
        <v>16.4524546032</v>
      </c>
      <c r="DV484" s="91" t="s">
        <v>566</v>
      </c>
      <c r="DW484" s="97"/>
      <c r="DX484" s="98" t="s">
        <v>689</v>
      </c>
      <c r="DY484" s="99" t="s">
        <v>689</v>
      </c>
      <c r="DZ484" s="98" t="s">
        <v>689</v>
      </c>
      <c r="EA484" s="100" t="s">
        <v>689</v>
      </c>
      <c r="EB484" s="101" t="s">
        <v>2763</v>
      </c>
      <c r="EC484" s="38"/>
    </row>
    <row r="485" spans="1:133" s="9" customFormat="1" ht="15" customHeight="1" x14ac:dyDescent="0.25">
      <c r="A485" s="17" t="str">
        <f t="shared" si="7"/>
        <v>1287_Южно-Ягунское</v>
      </c>
      <c r="B485" s="87">
        <v>132</v>
      </c>
      <c r="C485" s="88" t="s">
        <v>733</v>
      </c>
      <c r="D485" s="88" t="s">
        <v>568</v>
      </c>
      <c r="E485" s="88" t="s">
        <v>525</v>
      </c>
      <c r="F485" s="88" t="s">
        <v>7</v>
      </c>
      <c r="G485" s="88" t="s">
        <v>29</v>
      </c>
      <c r="H485" s="88" t="s">
        <v>224</v>
      </c>
      <c r="I485" s="89">
        <v>1287</v>
      </c>
      <c r="J485" s="88" t="s">
        <v>124</v>
      </c>
      <c r="K485" s="88" t="s">
        <v>688</v>
      </c>
      <c r="L485" s="88" t="s">
        <v>396</v>
      </c>
      <c r="M485" s="88" t="s">
        <v>34</v>
      </c>
      <c r="N485" s="88" t="s">
        <v>6</v>
      </c>
      <c r="O485" s="90">
        <v>8.4</v>
      </c>
      <c r="P485" s="90">
        <v>2661</v>
      </c>
      <c r="Q485" s="90">
        <v>2669.4</v>
      </c>
      <c r="R485" s="91">
        <v>299.76400000000001</v>
      </c>
      <c r="S485" s="90" t="s">
        <v>150</v>
      </c>
      <c r="T485" s="90">
        <v>2752.8</v>
      </c>
      <c r="U485" s="90">
        <v>7</v>
      </c>
      <c r="V485" s="88" t="s">
        <v>31</v>
      </c>
      <c r="W485" s="88" t="s">
        <v>94</v>
      </c>
      <c r="X485" s="88" t="s">
        <v>1440</v>
      </c>
      <c r="Y485" s="90" t="s">
        <v>967</v>
      </c>
      <c r="Z485" s="90" t="s">
        <v>566</v>
      </c>
      <c r="AA485" s="90">
        <v>73</v>
      </c>
      <c r="AB485" s="91" t="s">
        <v>4158</v>
      </c>
      <c r="AC485" s="88" t="s">
        <v>566</v>
      </c>
      <c r="AD485" s="90" t="s">
        <v>566</v>
      </c>
      <c r="AE485" s="90" t="s">
        <v>2019</v>
      </c>
      <c r="AF485" s="90" t="s">
        <v>94</v>
      </c>
      <c r="AG485" s="91" t="s">
        <v>3563</v>
      </c>
      <c r="AH485" s="92" t="s">
        <v>2846</v>
      </c>
      <c r="AI485" s="93">
        <v>532</v>
      </c>
      <c r="AJ485" s="88" t="s">
        <v>3151</v>
      </c>
      <c r="AK485" s="90" t="s">
        <v>566</v>
      </c>
      <c r="AL485" s="91">
        <v>24</v>
      </c>
      <c r="AM485" s="91">
        <v>13.905748832</v>
      </c>
      <c r="AN485" s="91">
        <v>1957</v>
      </c>
      <c r="AO485" s="90">
        <v>15</v>
      </c>
      <c r="AP485" s="91">
        <v>281.05099999999999</v>
      </c>
      <c r="AQ485" s="91">
        <v>41.255333333300001</v>
      </c>
      <c r="AR485" s="91" t="s">
        <v>566</v>
      </c>
      <c r="AS485" s="91">
        <v>69.3575947267</v>
      </c>
      <c r="AT485" s="91">
        <v>70.894480940199998</v>
      </c>
      <c r="AU485" s="90">
        <v>885</v>
      </c>
      <c r="AV485" s="90">
        <v>14.2</v>
      </c>
      <c r="AW485" s="91">
        <v>83.28</v>
      </c>
      <c r="AX485" s="91" t="s">
        <v>566</v>
      </c>
      <c r="AY485" s="91">
        <v>147.57</v>
      </c>
      <c r="AZ485" s="88" t="s">
        <v>5455</v>
      </c>
      <c r="BA485" s="91">
        <v>149.24</v>
      </c>
      <c r="BB485" s="91">
        <v>78.212405273300007</v>
      </c>
      <c r="BC485" s="94">
        <v>8.4894445999999998E-2</v>
      </c>
      <c r="BD485" s="91">
        <v>6.6379999999999999</v>
      </c>
      <c r="BE485" s="95">
        <v>23.544</v>
      </c>
      <c r="BF485" s="91">
        <v>4.33</v>
      </c>
      <c r="BG485" s="91">
        <v>25.3</v>
      </c>
      <c r="BH485" s="94">
        <v>0.11667</v>
      </c>
      <c r="BI485" s="94">
        <v>0.33333000000000002</v>
      </c>
      <c r="BJ485" s="93">
        <v>157</v>
      </c>
      <c r="BK485" s="94">
        <v>137</v>
      </c>
      <c r="BL485" s="91">
        <v>109.4937</v>
      </c>
      <c r="BM485" s="96">
        <v>4.3797478300000003</v>
      </c>
      <c r="BN485" s="96" t="s">
        <v>566</v>
      </c>
      <c r="BO485" s="88" t="s">
        <v>696</v>
      </c>
      <c r="BP485" s="88" t="s">
        <v>566</v>
      </c>
      <c r="BQ485" s="91">
        <v>6.6379999999999999</v>
      </c>
      <c r="BR485" s="95">
        <v>23.544</v>
      </c>
      <c r="BS485" s="91">
        <v>4.33</v>
      </c>
      <c r="BT485" s="90">
        <v>30</v>
      </c>
      <c r="BU485" s="91">
        <v>0</v>
      </c>
      <c r="BV485" s="91">
        <v>129.87</v>
      </c>
      <c r="BW485" s="96">
        <v>5.1947999999999999</v>
      </c>
      <c r="BX485" s="96" t="s">
        <v>566</v>
      </c>
      <c r="BY485" s="96" t="s">
        <v>566</v>
      </c>
      <c r="BZ485" s="96" t="s">
        <v>566</v>
      </c>
      <c r="CA485" s="96" t="s">
        <v>566</v>
      </c>
      <c r="CB485" s="96" t="s">
        <v>566</v>
      </c>
      <c r="CC485" s="96" t="s">
        <v>566</v>
      </c>
      <c r="CD485" s="96" t="s">
        <v>566</v>
      </c>
      <c r="CE485" s="96" t="s">
        <v>566</v>
      </c>
      <c r="CF485" s="88" t="s">
        <v>566</v>
      </c>
      <c r="CG485" s="88" t="s">
        <v>566</v>
      </c>
      <c r="CH485" s="92" t="s">
        <v>566</v>
      </c>
      <c r="CI485" s="91">
        <v>0</v>
      </c>
      <c r="CJ485" s="91">
        <v>0</v>
      </c>
      <c r="CK485" s="90" t="s">
        <v>566</v>
      </c>
      <c r="CL485" s="91">
        <v>-0.1876961617</v>
      </c>
      <c r="CM485" s="91">
        <v>0.26869616169999999</v>
      </c>
      <c r="CN485" s="88" t="s">
        <v>566</v>
      </c>
      <c r="CO485" s="91">
        <v>60.52</v>
      </c>
      <c r="CP485" s="91">
        <v>7.3298605836000004</v>
      </c>
      <c r="CQ485" s="91">
        <v>4.7803059337000002</v>
      </c>
      <c r="CR485" s="91">
        <v>0.69163969400000003</v>
      </c>
      <c r="CS485" s="91">
        <v>0.45130593369999999</v>
      </c>
      <c r="CT485" s="90">
        <v>-2.02</v>
      </c>
      <c r="CU485" s="96">
        <v>1.014</v>
      </c>
      <c r="CV485" s="96">
        <v>0.85299999999999998</v>
      </c>
      <c r="CW485" s="96">
        <v>0.82299999999999995</v>
      </c>
      <c r="CX485" s="93">
        <v>2298</v>
      </c>
      <c r="CY485" s="93">
        <v>2280.4360000000001</v>
      </c>
      <c r="CZ485" s="93">
        <v>80.8</v>
      </c>
      <c r="DA485" s="90">
        <v>40</v>
      </c>
      <c r="DB485" s="90" t="s">
        <v>566</v>
      </c>
      <c r="DC485" s="90">
        <v>71.2</v>
      </c>
      <c r="DD485" s="91">
        <v>212</v>
      </c>
      <c r="DE485" s="91">
        <v>-30.391509434</v>
      </c>
      <c r="DF485" s="93">
        <v>38.1</v>
      </c>
      <c r="DG485" s="88" t="s">
        <v>393</v>
      </c>
      <c r="DH485" s="88" t="s">
        <v>566</v>
      </c>
      <c r="DI485" s="88" t="s">
        <v>566</v>
      </c>
      <c r="DJ485" s="88" t="s">
        <v>1395</v>
      </c>
      <c r="DK485" s="90">
        <v>-4.5</v>
      </c>
      <c r="DL485" s="91">
        <v>23.544</v>
      </c>
      <c r="DM485" s="91">
        <v>0.14974027440000001</v>
      </c>
      <c r="DN485" s="91">
        <v>11.7083742007</v>
      </c>
      <c r="DO485" s="91">
        <v>7.6358356379999996</v>
      </c>
      <c r="DP485" s="91">
        <v>5.0701533111000003</v>
      </c>
      <c r="DQ485" s="91">
        <v>3.3068356379999999</v>
      </c>
      <c r="DR485" s="91">
        <v>12.928275812200001</v>
      </c>
      <c r="DS485" s="91">
        <v>8.4314173337000007</v>
      </c>
      <c r="DT485" s="91">
        <v>6.2900549226000004</v>
      </c>
      <c r="DU485" s="91">
        <v>4.1024173337000001</v>
      </c>
      <c r="DV485" s="91" t="s">
        <v>566</v>
      </c>
      <c r="DW485" s="97"/>
      <c r="DX485" s="98" t="s">
        <v>689</v>
      </c>
      <c r="DY485" s="99" t="s">
        <v>689</v>
      </c>
      <c r="DZ485" s="98" t="s">
        <v>689</v>
      </c>
      <c r="EA485" s="100" t="s">
        <v>689</v>
      </c>
      <c r="EB485" s="101" t="s">
        <v>2761</v>
      </c>
      <c r="EC485" s="38"/>
    </row>
    <row r="486" spans="1:133" s="9" customFormat="1" ht="15" customHeight="1" x14ac:dyDescent="0.25">
      <c r="A486" s="17" t="str">
        <f t="shared" si="7"/>
        <v>1288_Южно-Ягунское</v>
      </c>
      <c r="B486" s="87">
        <v>133</v>
      </c>
      <c r="C486" s="88" t="s">
        <v>733</v>
      </c>
      <c r="D486" s="88" t="s">
        <v>568</v>
      </c>
      <c r="E486" s="88" t="s">
        <v>525</v>
      </c>
      <c r="F486" s="88" t="s">
        <v>7</v>
      </c>
      <c r="G486" s="88" t="s">
        <v>29</v>
      </c>
      <c r="H486" s="88" t="s">
        <v>224</v>
      </c>
      <c r="I486" s="89">
        <v>1288</v>
      </c>
      <c r="J486" s="88" t="s">
        <v>129</v>
      </c>
      <c r="K486" s="88" t="s">
        <v>688</v>
      </c>
      <c r="L486" s="88" t="s">
        <v>396</v>
      </c>
      <c r="M486" s="88" t="s">
        <v>34</v>
      </c>
      <c r="N486" s="88" t="s">
        <v>6</v>
      </c>
      <c r="O486" s="90">
        <v>7</v>
      </c>
      <c r="P486" s="90">
        <v>2636</v>
      </c>
      <c r="Q486" s="90">
        <v>2643</v>
      </c>
      <c r="R486" s="91">
        <v>272.72000000000003</v>
      </c>
      <c r="S486" s="90" t="s">
        <v>150</v>
      </c>
      <c r="T486" s="90">
        <v>2658</v>
      </c>
      <c r="U486" s="90">
        <v>3.9</v>
      </c>
      <c r="V486" s="88" t="s">
        <v>31</v>
      </c>
      <c r="W486" s="88" t="s">
        <v>65</v>
      </c>
      <c r="X486" s="88" t="s">
        <v>268</v>
      </c>
      <c r="Y486" s="90" t="s">
        <v>538</v>
      </c>
      <c r="Z486" s="90" t="s">
        <v>566</v>
      </c>
      <c r="AA486" s="90">
        <v>73</v>
      </c>
      <c r="AB486" s="91" t="s">
        <v>3419</v>
      </c>
      <c r="AC486" s="88" t="s">
        <v>566</v>
      </c>
      <c r="AD486" s="90" t="s">
        <v>566</v>
      </c>
      <c r="AE486" s="90" t="s">
        <v>1265</v>
      </c>
      <c r="AF486" s="90" t="s">
        <v>65</v>
      </c>
      <c r="AG486" s="91" t="s">
        <v>3470</v>
      </c>
      <c r="AH486" s="92" t="s">
        <v>4598</v>
      </c>
      <c r="AI486" s="93">
        <v>232</v>
      </c>
      <c r="AJ486" s="88" t="s">
        <v>566</v>
      </c>
      <c r="AK486" s="90" t="s">
        <v>566</v>
      </c>
      <c r="AL486" s="91">
        <v>22.5</v>
      </c>
      <c r="AM486" s="91">
        <v>12.8497409363</v>
      </c>
      <c r="AN486" s="91">
        <v>2046</v>
      </c>
      <c r="AO486" s="90">
        <v>15.1</v>
      </c>
      <c r="AP486" s="91">
        <v>247.88</v>
      </c>
      <c r="AQ486" s="91" t="s">
        <v>566</v>
      </c>
      <c r="AR486" s="91" t="s">
        <v>566</v>
      </c>
      <c r="AS486" s="91">
        <v>63.85</v>
      </c>
      <c r="AT486" s="91">
        <v>65.459999999999994</v>
      </c>
      <c r="AU486" s="90" t="s">
        <v>566</v>
      </c>
      <c r="AV486" s="90">
        <v>0</v>
      </c>
      <c r="AW486" s="91" t="s">
        <v>566</v>
      </c>
      <c r="AX486" s="91" t="s">
        <v>566</v>
      </c>
      <c r="AY486" s="91">
        <v>183.44</v>
      </c>
      <c r="AZ486" s="88" t="s">
        <v>4928</v>
      </c>
      <c r="BA486" s="91">
        <v>185.1</v>
      </c>
      <c r="BB486" s="91">
        <v>119.59</v>
      </c>
      <c r="BC486" s="94">
        <v>0.31651253509999999</v>
      </c>
      <c r="BD486" s="91">
        <v>37.744999999999997</v>
      </c>
      <c r="BE486" s="95">
        <v>85.974999999999994</v>
      </c>
      <c r="BF486" s="91">
        <v>4.5199999999999996</v>
      </c>
      <c r="BG486" s="91">
        <v>30.8</v>
      </c>
      <c r="BH486" s="94" t="s">
        <v>566</v>
      </c>
      <c r="BI486" s="94" t="s">
        <v>566</v>
      </c>
      <c r="BJ486" s="93">
        <v>738</v>
      </c>
      <c r="BK486" s="94">
        <v>6</v>
      </c>
      <c r="BL486" s="91">
        <v>138.85139000000001</v>
      </c>
      <c r="BM486" s="96">
        <v>5.5540555400000002</v>
      </c>
      <c r="BN486" s="96" t="s">
        <v>566</v>
      </c>
      <c r="BO486" s="88" t="s">
        <v>430</v>
      </c>
      <c r="BP486" s="88" t="s">
        <v>566</v>
      </c>
      <c r="BQ486" s="91">
        <v>37.744999999999997</v>
      </c>
      <c r="BR486" s="95">
        <v>85.974999999999994</v>
      </c>
      <c r="BS486" s="91">
        <v>4.5199999999999996</v>
      </c>
      <c r="BT486" s="90">
        <v>30</v>
      </c>
      <c r="BU486" s="91">
        <v>0</v>
      </c>
      <c r="BV486" s="91">
        <v>135.44999999999999</v>
      </c>
      <c r="BW486" s="96">
        <v>5.4180000000000001</v>
      </c>
      <c r="BX486" s="96" t="s">
        <v>566</v>
      </c>
      <c r="BY486" s="96" t="s">
        <v>566</v>
      </c>
      <c r="BZ486" s="96" t="s">
        <v>566</v>
      </c>
      <c r="CA486" s="96" t="s">
        <v>566</v>
      </c>
      <c r="CB486" s="96" t="s">
        <v>566</v>
      </c>
      <c r="CC486" s="96" t="s">
        <v>566</v>
      </c>
      <c r="CD486" s="96" t="s">
        <v>566</v>
      </c>
      <c r="CE486" s="96" t="s">
        <v>566</v>
      </c>
      <c r="CF486" s="88" t="s">
        <v>566</v>
      </c>
      <c r="CG486" s="88" t="s">
        <v>566</v>
      </c>
      <c r="CH486" s="92" t="s">
        <v>566</v>
      </c>
      <c r="CI486" s="91">
        <v>0</v>
      </c>
      <c r="CJ486" s="91">
        <v>0</v>
      </c>
      <c r="CK486" s="90" t="s">
        <v>566</v>
      </c>
      <c r="CL486" s="91">
        <v>-1.1655850933</v>
      </c>
      <c r="CM486" s="91">
        <v>-5.9414906699999999E-2</v>
      </c>
      <c r="CN486" s="88" t="s">
        <v>566</v>
      </c>
      <c r="CO486" s="91">
        <v>89</v>
      </c>
      <c r="CP486" s="91">
        <v>29.891772173300001</v>
      </c>
      <c r="CQ486" s="91">
        <v>3.5759593917000001</v>
      </c>
      <c r="CR486" s="91">
        <v>-7.8536424607999997</v>
      </c>
      <c r="CS486" s="91">
        <v>-0.93904060830000002</v>
      </c>
      <c r="CT486" s="90">
        <v>-3.5</v>
      </c>
      <c r="CU486" s="96">
        <v>1.014</v>
      </c>
      <c r="CV486" s="96">
        <v>0.85299999999999998</v>
      </c>
      <c r="CW486" s="96">
        <v>0.82299999999999995</v>
      </c>
      <c r="CX486" s="93">
        <v>2298</v>
      </c>
      <c r="CY486" s="93">
        <v>2281.08</v>
      </c>
      <c r="CZ486" s="93">
        <v>82.2</v>
      </c>
      <c r="DA486" s="90">
        <v>40</v>
      </c>
      <c r="DB486" s="90" t="s">
        <v>566</v>
      </c>
      <c r="DC486" s="90">
        <v>71.2</v>
      </c>
      <c r="DD486" s="91">
        <v>212</v>
      </c>
      <c r="DE486" s="91">
        <v>-13.4716981132</v>
      </c>
      <c r="DF486" s="93">
        <v>38.1</v>
      </c>
      <c r="DG486" s="88" t="s">
        <v>393</v>
      </c>
      <c r="DH486" s="88" t="s">
        <v>566</v>
      </c>
      <c r="DI486" s="88">
        <v>1</v>
      </c>
      <c r="DJ486" s="88" t="s">
        <v>822</v>
      </c>
      <c r="DK486" s="90">
        <v>-4.5</v>
      </c>
      <c r="DL486" s="91">
        <v>85.974999999999994</v>
      </c>
      <c r="DM486" s="91">
        <v>0.41399553529999999</v>
      </c>
      <c r="DN486" s="91">
        <v>49.3701188585</v>
      </c>
      <c r="DO486" s="91">
        <v>5.9061583629000003</v>
      </c>
      <c r="DP486" s="91">
        <v>11.6247042244</v>
      </c>
      <c r="DQ486" s="91">
        <v>1.3911583628999999</v>
      </c>
      <c r="DR486" s="91">
        <v>39.0977383492</v>
      </c>
      <c r="DS486" s="91">
        <v>4.6772711847000004</v>
      </c>
      <c r="DT486" s="91">
        <v>1.3523237151</v>
      </c>
      <c r="DU486" s="91">
        <v>0.16227118469999999</v>
      </c>
      <c r="DV486" s="91">
        <v>99.044722222199994</v>
      </c>
      <c r="DW486" s="97"/>
      <c r="DX486" s="98" t="s">
        <v>566</v>
      </c>
      <c r="DY486" s="99" t="s">
        <v>689</v>
      </c>
      <c r="DZ486" s="98" t="s">
        <v>689</v>
      </c>
      <c r="EA486" s="100" t="s">
        <v>689</v>
      </c>
      <c r="EB486" s="101" t="s">
        <v>2761</v>
      </c>
      <c r="EC486" s="38"/>
    </row>
    <row r="487" spans="1:133" s="9" customFormat="1" ht="15" customHeight="1" x14ac:dyDescent="0.25">
      <c r="A487" s="17" t="str">
        <f t="shared" si="7"/>
        <v>1289Л_Южно-Ягунское</v>
      </c>
      <c r="B487" s="87">
        <v>134</v>
      </c>
      <c r="C487" s="88" t="s">
        <v>733</v>
      </c>
      <c r="D487" s="88" t="s">
        <v>568</v>
      </c>
      <c r="E487" s="88" t="s">
        <v>525</v>
      </c>
      <c r="F487" s="88" t="s">
        <v>7</v>
      </c>
      <c r="G487" s="88" t="s">
        <v>29</v>
      </c>
      <c r="H487" s="88" t="s">
        <v>224</v>
      </c>
      <c r="I487" s="89" t="s">
        <v>1276</v>
      </c>
      <c r="J487" s="88" t="s">
        <v>129</v>
      </c>
      <c r="K487" s="88" t="s">
        <v>688</v>
      </c>
      <c r="L487" s="88" t="s">
        <v>396</v>
      </c>
      <c r="M487" s="88" t="s">
        <v>34</v>
      </c>
      <c r="N487" s="88" t="s">
        <v>6</v>
      </c>
      <c r="O487" s="90">
        <v>262.02</v>
      </c>
      <c r="P487" s="90">
        <v>2705.44</v>
      </c>
      <c r="Q487" s="90">
        <v>2967.46</v>
      </c>
      <c r="R487" s="91">
        <v>343.06400000000002</v>
      </c>
      <c r="S487" s="90" t="s">
        <v>690</v>
      </c>
      <c r="T487" s="90">
        <v>2967.8</v>
      </c>
      <c r="U487" s="90">
        <v>262.06</v>
      </c>
      <c r="V487" s="88" t="s">
        <v>31</v>
      </c>
      <c r="W487" s="88" t="s">
        <v>112</v>
      </c>
      <c r="X487" s="88" t="s">
        <v>117</v>
      </c>
      <c r="Y487" s="90" t="s">
        <v>904</v>
      </c>
      <c r="Z487" s="90" t="s">
        <v>566</v>
      </c>
      <c r="AA487" s="90">
        <v>73</v>
      </c>
      <c r="AB487" s="91" t="s">
        <v>4159</v>
      </c>
      <c r="AC487" s="88" t="s">
        <v>566</v>
      </c>
      <c r="AD487" s="90" t="s">
        <v>566</v>
      </c>
      <c r="AE487" s="90" t="s">
        <v>1265</v>
      </c>
      <c r="AF487" s="90" t="s">
        <v>112</v>
      </c>
      <c r="AG487" s="91" t="s">
        <v>3448</v>
      </c>
      <c r="AH487" s="92" t="s">
        <v>4617</v>
      </c>
      <c r="AI487" s="93">
        <v>221</v>
      </c>
      <c r="AJ487" s="88" t="s">
        <v>566</v>
      </c>
      <c r="AK487" s="90" t="s">
        <v>566</v>
      </c>
      <c r="AL487" s="91">
        <v>22.5</v>
      </c>
      <c r="AM487" s="91">
        <v>12.8497409363</v>
      </c>
      <c r="AN487" s="91">
        <v>1992</v>
      </c>
      <c r="AO487" s="90">
        <v>13.8</v>
      </c>
      <c r="AP487" s="91">
        <v>128.63999999999999</v>
      </c>
      <c r="AQ487" s="91" t="s">
        <v>566</v>
      </c>
      <c r="AR487" s="91" t="s">
        <v>566</v>
      </c>
      <c r="AS487" s="91">
        <v>59.88</v>
      </c>
      <c r="AT487" s="91">
        <v>61.58</v>
      </c>
      <c r="AU487" s="90" t="s">
        <v>566</v>
      </c>
      <c r="AV487" s="90">
        <v>0</v>
      </c>
      <c r="AW487" s="91" t="s">
        <v>566</v>
      </c>
      <c r="AX487" s="91" t="s">
        <v>566</v>
      </c>
      <c r="AY487" s="91">
        <v>197.95</v>
      </c>
      <c r="AZ487" s="88" t="s">
        <v>4928</v>
      </c>
      <c r="BA487" s="91">
        <v>199.7</v>
      </c>
      <c r="BB487" s="91">
        <v>138.07</v>
      </c>
      <c r="BC487" s="94">
        <v>0.259757933</v>
      </c>
      <c r="BD487" s="91">
        <v>35.656999999999996</v>
      </c>
      <c r="BE487" s="95">
        <v>81.512</v>
      </c>
      <c r="BF487" s="91">
        <v>5.62</v>
      </c>
      <c r="BG487" s="91">
        <v>30.3</v>
      </c>
      <c r="BH487" s="94">
        <v>0.21667</v>
      </c>
      <c r="BI487" s="94">
        <v>0.16667000000000001</v>
      </c>
      <c r="BJ487" s="93">
        <v>411</v>
      </c>
      <c r="BK487" s="94">
        <v>17</v>
      </c>
      <c r="BL487" s="91">
        <v>170.33453</v>
      </c>
      <c r="BM487" s="96">
        <v>6.81338139</v>
      </c>
      <c r="BN487" s="96" t="s">
        <v>566</v>
      </c>
      <c r="BO487" s="88" t="s">
        <v>696</v>
      </c>
      <c r="BP487" s="88" t="s">
        <v>566</v>
      </c>
      <c r="BQ487" s="91">
        <v>35.656999999999996</v>
      </c>
      <c r="BR487" s="95">
        <v>81.512</v>
      </c>
      <c r="BS487" s="91">
        <v>5.62</v>
      </c>
      <c r="BT487" s="90">
        <v>30</v>
      </c>
      <c r="BU487" s="91">
        <v>0</v>
      </c>
      <c r="BV487" s="91">
        <v>168.69</v>
      </c>
      <c r="BW487" s="96">
        <v>6.7476000000000003</v>
      </c>
      <c r="BX487" s="96" t="s">
        <v>566</v>
      </c>
      <c r="BY487" s="96" t="s">
        <v>566</v>
      </c>
      <c r="BZ487" s="96" t="s">
        <v>566</v>
      </c>
      <c r="CA487" s="96" t="s">
        <v>566</v>
      </c>
      <c r="CB487" s="96" t="s">
        <v>566</v>
      </c>
      <c r="CC487" s="96" t="s">
        <v>566</v>
      </c>
      <c r="CD487" s="96" t="s">
        <v>566</v>
      </c>
      <c r="CE487" s="96" t="s">
        <v>566</v>
      </c>
      <c r="CF487" s="88" t="s">
        <v>566</v>
      </c>
      <c r="CG487" s="88" t="s">
        <v>566</v>
      </c>
      <c r="CH487" s="92" t="s">
        <v>566</v>
      </c>
      <c r="CI487" s="91">
        <v>0</v>
      </c>
      <c r="CJ487" s="91">
        <v>0</v>
      </c>
      <c r="CK487" s="90" t="s">
        <v>566</v>
      </c>
      <c r="CL487" s="91">
        <v>-0.39525497609999999</v>
      </c>
      <c r="CM487" s="91">
        <v>-0.38874502389999999</v>
      </c>
      <c r="CN487" s="88" t="s">
        <v>566</v>
      </c>
      <c r="CO487" s="91">
        <v>60.52</v>
      </c>
      <c r="CP487" s="91">
        <v>35.513860666399999</v>
      </c>
      <c r="CQ487" s="91">
        <v>5.6005317386</v>
      </c>
      <c r="CR487" s="91">
        <v>-0.1434160324</v>
      </c>
      <c r="CS487" s="91">
        <v>-2.2468261400000002E-2</v>
      </c>
      <c r="CT487" s="90">
        <v>-3.5</v>
      </c>
      <c r="CU487" s="96">
        <v>1.014</v>
      </c>
      <c r="CV487" s="96">
        <v>0.85299999999999998</v>
      </c>
      <c r="CW487" s="96">
        <v>0.82299999999999995</v>
      </c>
      <c r="CX487" s="93">
        <v>2298</v>
      </c>
      <c r="CY487" s="93">
        <v>2280.1759999999999</v>
      </c>
      <c r="CZ487" s="93">
        <v>82.2</v>
      </c>
      <c r="DA487" s="90">
        <v>40</v>
      </c>
      <c r="DB487" s="90" t="s">
        <v>566</v>
      </c>
      <c r="DC487" s="90">
        <v>71.2</v>
      </c>
      <c r="DD487" s="91">
        <v>212</v>
      </c>
      <c r="DE487" s="91">
        <v>-6.6273584905999998</v>
      </c>
      <c r="DF487" s="93">
        <v>38.1</v>
      </c>
      <c r="DG487" s="88" t="s">
        <v>393</v>
      </c>
      <c r="DH487" s="88" t="s">
        <v>566</v>
      </c>
      <c r="DI487" s="88" t="s">
        <v>566</v>
      </c>
      <c r="DJ487" s="88" t="s">
        <v>3201</v>
      </c>
      <c r="DK487" s="90">
        <v>-4.5</v>
      </c>
      <c r="DL487" s="91">
        <v>81.512</v>
      </c>
      <c r="DM487" s="91">
        <v>0.33975993290000001</v>
      </c>
      <c r="DN487" s="91">
        <v>46.638883316200001</v>
      </c>
      <c r="DO487" s="91">
        <v>7.3549465297000003</v>
      </c>
      <c r="DP487" s="91">
        <v>10.981606617400001</v>
      </c>
      <c r="DQ487" s="91">
        <v>1.7319465297000001</v>
      </c>
      <c r="DR487" s="91">
        <v>46.451298506299999</v>
      </c>
      <c r="DS487" s="91">
        <v>7.3253644268000002</v>
      </c>
      <c r="DT487" s="91">
        <v>10.7940218075</v>
      </c>
      <c r="DU487" s="91">
        <v>1.7023644268</v>
      </c>
      <c r="DV487" s="91">
        <v>99.094311111099998</v>
      </c>
      <c r="DW487" s="97"/>
      <c r="DX487" s="98" t="s">
        <v>566</v>
      </c>
      <c r="DY487" s="99" t="s">
        <v>689</v>
      </c>
      <c r="DZ487" s="98" t="s">
        <v>689</v>
      </c>
      <c r="EA487" s="100" t="s">
        <v>689</v>
      </c>
      <c r="EB487" s="101" t="s">
        <v>2761</v>
      </c>
      <c r="EC487" s="38"/>
    </row>
    <row r="488" spans="1:133" s="9" customFormat="1" ht="15" customHeight="1" x14ac:dyDescent="0.25">
      <c r="A488" s="17" t="str">
        <f t="shared" si="7"/>
        <v>1301_Южно-Ягунское</v>
      </c>
      <c r="B488" s="87">
        <v>135</v>
      </c>
      <c r="C488" s="88" t="s">
        <v>733</v>
      </c>
      <c r="D488" s="88" t="s">
        <v>568</v>
      </c>
      <c r="E488" s="88" t="s">
        <v>525</v>
      </c>
      <c r="F488" s="88" t="s">
        <v>7</v>
      </c>
      <c r="G488" s="88" t="s">
        <v>29</v>
      </c>
      <c r="H488" s="88" t="s">
        <v>224</v>
      </c>
      <c r="I488" s="89">
        <v>1301</v>
      </c>
      <c r="J488" s="88" t="s">
        <v>126</v>
      </c>
      <c r="K488" s="88" t="s">
        <v>688</v>
      </c>
      <c r="L488" s="88" t="s">
        <v>701</v>
      </c>
      <c r="M488" s="88" t="s">
        <v>34</v>
      </c>
      <c r="N488" s="88" t="s">
        <v>6</v>
      </c>
      <c r="O488" s="90">
        <v>17</v>
      </c>
      <c r="P488" s="90">
        <v>2447</v>
      </c>
      <c r="Q488" s="90">
        <v>2464</v>
      </c>
      <c r="R488" s="91">
        <v>82.85</v>
      </c>
      <c r="S488" s="90" t="s">
        <v>150</v>
      </c>
      <c r="T488" s="90">
        <v>2468.4</v>
      </c>
      <c r="U488" s="90">
        <v>3.9</v>
      </c>
      <c r="V488" s="88" t="s">
        <v>31</v>
      </c>
      <c r="W488" s="88" t="s">
        <v>112</v>
      </c>
      <c r="X488" s="88" t="s">
        <v>260</v>
      </c>
      <c r="Y488" s="90" t="s">
        <v>995</v>
      </c>
      <c r="Z488" s="90" t="s">
        <v>566</v>
      </c>
      <c r="AA488" s="90">
        <v>73</v>
      </c>
      <c r="AB488" s="91" t="s">
        <v>3927</v>
      </c>
      <c r="AC488" s="88" t="s">
        <v>566</v>
      </c>
      <c r="AD488" s="90" t="s">
        <v>566</v>
      </c>
      <c r="AE488" s="90" t="s">
        <v>1265</v>
      </c>
      <c r="AF488" s="90" t="s">
        <v>112</v>
      </c>
      <c r="AG488" s="91" t="s">
        <v>3548</v>
      </c>
      <c r="AH488" s="92" t="s">
        <v>4677</v>
      </c>
      <c r="AI488" s="93">
        <v>153</v>
      </c>
      <c r="AJ488" s="88" t="s">
        <v>722</v>
      </c>
      <c r="AK488" s="90" t="s">
        <v>566</v>
      </c>
      <c r="AL488" s="91">
        <v>38</v>
      </c>
      <c r="AM488" s="91">
        <v>17.8534419</v>
      </c>
      <c r="AN488" s="91">
        <v>1973</v>
      </c>
      <c r="AO488" s="90">
        <v>21</v>
      </c>
      <c r="AP488" s="91">
        <v>76.956999999999994</v>
      </c>
      <c r="AQ488" s="91">
        <v>40.613500000000002</v>
      </c>
      <c r="AR488" s="91" t="s">
        <v>566</v>
      </c>
      <c r="AS488" s="91">
        <v>61.168379062</v>
      </c>
      <c r="AT488" s="91">
        <v>62.768655410100003</v>
      </c>
      <c r="AU488" s="90">
        <v>250</v>
      </c>
      <c r="AV488" s="90">
        <v>0</v>
      </c>
      <c r="AW488" s="91">
        <v>2.7</v>
      </c>
      <c r="AX488" s="91" t="s">
        <v>566</v>
      </c>
      <c r="AY488" s="91">
        <v>192.12</v>
      </c>
      <c r="AZ488" s="88" t="s">
        <v>4928</v>
      </c>
      <c r="BA488" s="91">
        <v>193.8</v>
      </c>
      <c r="BB488" s="91">
        <v>130.95162093799999</v>
      </c>
      <c r="BC488" s="94">
        <v>0.1989204594</v>
      </c>
      <c r="BD488" s="91">
        <v>25.923999999999999</v>
      </c>
      <c r="BE488" s="95">
        <v>78.254999999999995</v>
      </c>
      <c r="BF488" s="91">
        <v>4.8099999999999996</v>
      </c>
      <c r="BG488" s="91">
        <v>30.8</v>
      </c>
      <c r="BH488" s="94">
        <v>0.16667000000000001</v>
      </c>
      <c r="BI488" s="94">
        <v>0.16667000000000001</v>
      </c>
      <c r="BJ488" s="93">
        <v>369</v>
      </c>
      <c r="BK488" s="94">
        <v>6</v>
      </c>
      <c r="BL488" s="91">
        <v>147.86267000000001</v>
      </c>
      <c r="BM488" s="96">
        <v>5.9145069599999998</v>
      </c>
      <c r="BN488" s="96" t="s">
        <v>566</v>
      </c>
      <c r="BO488" s="88" t="s">
        <v>696</v>
      </c>
      <c r="BP488" s="88" t="s">
        <v>566</v>
      </c>
      <c r="BQ488" s="91">
        <v>25.923999999999999</v>
      </c>
      <c r="BR488" s="95">
        <v>78.254999999999995</v>
      </c>
      <c r="BS488" s="91">
        <v>4.8099999999999996</v>
      </c>
      <c r="BT488" s="90">
        <v>30</v>
      </c>
      <c r="BU488" s="91">
        <v>0</v>
      </c>
      <c r="BV488" s="91">
        <v>144.27000000000001</v>
      </c>
      <c r="BW488" s="96">
        <v>5.7708000000000004</v>
      </c>
      <c r="BX488" s="96" t="s">
        <v>566</v>
      </c>
      <c r="BY488" s="96" t="s">
        <v>566</v>
      </c>
      <c r="BZ488" s="96" t="s">
        <v>566</v>
      </c>
      <c r="CA488" s="96" t="s">
        <v>566</v>
      </c>
      <c r="CB488" s="96" t="s">
        <v>566</v>
      </c>
      <c r="CC488" s="96" t="s">
        <v>566</v>
      </c>
      <c r="CD488" s="96" t="s">
        <v>566</v>
      </c>
      <c r="CE488" s="96" t="s">
        <v>566</v>
      </c>
      <c r="CF488" s="88" t="s">
        <v>566</v>
      </c>
      <c r="CG488" s="88" t="s">
        <v>566</v>
      </c>
      <c r="CH488" s="92" t="s">
        <v>566</v>
      </c>
      <c r="CI488" s="91">
        <v>0</v>
      </c>
      <c r="CJ488" s="91">
        <v>0</v>
      </c>
      <c r="CK488" s="90" t="s">
        <v>566</v>
      </c>
      <c r="CL488" s="91">
        <v>2.1384553800000001E-2</v>
      </c>
      <c r="CM488" s="91">
        <v>-0.11138455379999999</v>
      </c>
      <c r="CN488" s="88" t="s">
        <v>566</v>
      </c>
      <c r="CO488" s="91">
        <v>60.52</v>
      </c>
      <c r="CP488" s="91">
        <v>26.036706410800001</v>
      </c>
      <c r="CQ488" s="91">
        <v>4.8293724335999997</v>
      </c>
      <c r="CR488" s="91">
        <v>0.1123028336</v>
      </c>
      <c r="CS488" s="91">
        <v>2.03724336E-2</v>
      </c>
      <c r="CT488" s="90">
        <v>-5.38</v>
      </c>
      <c r="CU488" s="96">
        <v>1.014</v>
      </c>
      <c r="CV488" s="96">
        <v>0.85299999999999998</v>
      </c>
      <c r="CW488" s="96">
        <v>0.82299999999999995</v>
      </c>
      <c r="CX488" s="93">
        <v>2298</v>
      </c>
      <c r="CY488" s="93">
        <v>2280.85</v>
      </c>
      <c r="CZ488" s="93">
        <v>83.3</v>
      </c>
      <c r="DA488" s="90">
        <v>40</v>
      </c>
      <c r="DB488" s="90" t="s">
        <v>566</v>
      </c>
      <c r="DC488" s="90">
        <v>71.2</v>
      </c>
      <c r="DD488" s="91">
        <v>212</v>
      </c>
      <c r="DE488" s="91">
        <v>-9.3773584906000007</v>
      </c>
      <c r="DF488" s="93">
        <v>38.1</v>
      </c>
      <c r="DG488" s="88" t="s">
        <v>393</v>
      </c>
      <c r="DH488" s="88" t="s">
        <v>566</v>
      </c>
      <c r="DI488" s="88" t="s">
        <v>566</v>
      </c>
      <c r="DJ488" s="88" t="s">
        <v>2333</v>
      </c>
      <c r="DK488" s="90">
        <v>-4.5</v>
      </c>
      <c r="DL488" s="91">
        <v>78.254999999999995</v>
      </c>
      <c r="DM488" s="91">
        <v>0.14501141279999999</v>
      </c>
      <c r="DN488" s="91">
        <v>18.898387209399999</v>
      </c>
      <c r="DO488" s="91">
        <v>3.5053339230999998</v>
      </c>
      <c r="DP488" s="91">
        <v>-7.0260163677999996</v>
      </c>
      <c r="DQ488" s="91">
        <v>-1.3036660768999999</v>
      </c>
      <c r="DR488" s="91">
        <v>18.980253795599999</v>
      </c>
      <c r="DS488" s="91">
        <v>3.5205188020999998</v>
      </c>
      <c r="DT488" s="91">
        <v>-6.9441497816000002</v>
      </c>
      <c r="DU488" s="91">
        <v>-1.2884811978999999</v>
      </c>
      <c r="DV488" s="91" t="s">
        <v>566</v>
      </c>
      <c r="DW488" s="97"/>
      <c r="DX488" s="98" t="s">
        <v>689</v>
      </c>
      <c r="DY488" s="99" t="s">
        <v>689</v>
      </c>
      <c r="DZ488" s="98" t="s">
        <v>689</v>
      </c>
      <c r="EA488" s="100" t="s">
        <v>689</v>
      </c>
      <c r="EB488" s="101" t="s">
        <v>2761</v>
      </c>
      <c r="EC488" s="38"/>
    </row>
    <row r="489" spans="1:133" s="9" customFormat="1" ht="15" customHeight="1" x14ac:dyDescent="0.25">
      <c r="A489" s="17" t="str">
        <f t="shared" si="7"/>
        <v>2017У_Южно-Ягунское</v>
      </c>
      <c r="B489" s="87">
        <v>136</v>
      </c>
      <c r="C489" s="88" t="s">
        <v>733</v>
      </c>
      <c r="D489" s="88" t="s">
        <v>568</v>
      </c>
      <c r="E489" s="88" t="s">
        <v>525</v>
      </c>
      <c r="F489" s="88" t="s">
        <v>7</v>
      </c>
      <c r="G489" s="88" t="s">
        <v>29</v>
      </c>
      <c r="H489" s="88" t="s">
        <v>224</v>
      </c>
      <c r="I489" s="89" t="s">
        <v>253</v>
      </c>
      <c r="J489" s="88" t="s">
        <v>6</v>
      </c>
      <c r="K489" s="88" t="s">
        <v>688</v>
      </c>
      <c r="L489" s="88" t="s">
        <v>396</v>
      </c>
      <c r="M489" s="88" t="s">
        <v>34</v>
      </c>
      <c r="N489" s="88" t="s">
        <v>6</v>
      </c>
      <c r="O489" s="90">
        <v>7.7</v>
      </c>
      <c r="P489" s="90">
        <v>2376.3000000000002</v>
      </c>
      <c r="Q489" s="90">
        <v>2384</v>
      </c>
      <c r="R489" s="91">
        <v>21.52</v>
      </c>
      <c r="S489" s="90" t="s">
        <v>150</v>
      </c>
      <c r="T489" s="90">
        <v>2393.8000000000002</v>
      </c>
      <c r="U489" s="90">
        <v>5.2</v>
      </c>
      <c r="V489" s="88" t="s">
        <v>31</v>
      </c>
      <c r="W489" s="88" t="s">
        <v>94</v>
      </c>
      <c r="X489" s="88" t="s">
        <v>2566</v>
      </c>
      <c r="Y489" s="90" t="s">
        <v>865</v>
      </c>
      <c r="Z489" s="90" t="s">
        <v>566</v>
      </c>
      <c r="AA489" s="90">
        <v>73</v>
      </c>
      <c r="AB489" s="91" t="s">
        <v>4160</v>
      </c>
      <c r="AC489" s="88" t="s">
        <v>566</v>
      </c>
      <c r="AD489" s="90" t="s">
        <v>566</v>
      </c>
      <c r="AE489" s="90" t="s">
        <v>2019</v>
      </c>
      <c r="AF489" s="90" t="s">
        <v>94</v>
      </c>
      <c r="AG489" s="91" t="s">
        <v>3431</v>
      </c>
      <c r="AH489" s="92" t="s">
        <v>4770</v>
      </c>
      <c r="AI489" s="93">
        <v>135</v>
      </c>
      <c r="AJ489" s="88" t="s">
        <v>3186</v>
      </c>
      <c r="AK489" s="90" t="s">
        <v>566</v>
      </c>
      <c r="AL489" s="91">
        <v>15.2</v>
      </c>
      <c r="AM489" s="91">
        <v>10.5502097242</v>
      </c>
      <c r="AN489" s="91">
        <v>1905</v>
      </c>
      <c r="AO489" s="90">
        <v>11</v>
      </c>
      <c r="AP489" s="91">
        <v>21.37</v>
      </c>
      <c r="AQ489" s="91">
        <v>41.009</v>
      </c>
      <c r="AR489" s="91" t="s">
        <v>566</v>
      </c>
      <c r="AS489" s="91">
        <v>49.811510897799998</v>
      </c>
      <c r="AT489" s="91">
        <v>52.220715536999997</v>
      </c>
      <c r="AU489" s="90">
        <v>374</v>
      </c>
      <c r="AV489" s="90">
        <v>0</v>
      </c>
      <c r="AW489" s="91">
        <v>0.74</v>
      </c>
      <c r="AX489" s="91" t="s">
        <v>566</v>
      </c>
      <c r="AY489" s="91">
        <v>173.15</v>
      </c>
      <c r="AZ489" s="88" t="s">
        <v>4928</v>
      </c>
      <c r="BA489" s="91">
        <v>175.7</v>
      </c>
      <c r="BB489" s="91">
        <v>123.3384891022</v>
      </c>
      <c r="BC489" s="94">
        <v>0.32908408</v>
      </c>
      <c r="BD489" s="91">
        <v>39.649000000000001</v>
      </c>
      <c r="BE489" s="95">
        <v>61.372999999999998</v>
      </c>
      <c r="BF489" s="91">
        <v>13.06</v>
      </c>
      <c r="BG489" s="91">
        <v>30.8</v>
      </c>
      <c r="BH489" s="94" t="s">
        <v>566</v>
      </c>
      <c r="BI489" s="94" t="s">
        <v>566</v>
      </c>
      <c r="BJ489" s="93">
        <v>738</v>
      </c>
      <c r="BK489" s="94">
        <v>6</v>
      </c>
      <c r="BL489" s="91">
        <v>401.71535</v>
      </c>
      <c r="BM489" s="96">
        <v>16.068613970000001</v>
      </c>
      <c r="BN489" s="96" t="s">
        <v>566</v>
      </c>
      <c r="BO489" s="88" t="s">
        <v>430</v>
      </c>
      <c r="BP489" s="88" t="s">
        <v>566</v>
      </c>
      <c r="BQ489" s="91">
        <v>39.649000000000001</v>
      </c>
      <c r="BR489" s="95">
        <v>61.372999999999998</v>
      </c>
      <c r="BS489" s="91">
        <v>13.06</v>
      </c>
      <c r="BT489" s="90">
        <v>30</v>
      </c>
      <c r="BU489" s="91">
        <v>0</v>
      </c>
      <c r="BV489" s="91">
        <v>391.92</v>
      </c>
      <c r="BW489" s="96">
        <v>15.6768</v>
      </c>
      <c r="BX489" s="96" t="s">
        <v>566</v>
      </c>
      <c r="BY489" s="96" t="s">
        <v>566</v>
      </c>
      <c r="BZ489" s="96" t="s">
        <v>566</v>
      </c>
      <c r="CA489" s="96" t="s">
        <v>566</v>
      </c>
      <c r="CB489" s="96" t="s">
        <v>566</v>
      </c>
      <c r="CC489" s="96" t="s">
        <v>566</v>
      </c>
      <c r="CD489" s="96" t="s">
        <v>566</v>
      </c>
      <c r="CE489" s="96" t="s">
        <v>566</v>
      </c>
      <c r="CF489" s="88" t="s">
        <v>566</v>
      </c>
      <c r="CG489" s="88" t="s">
        <v>566</v>
      </c>
      <c r="CH489" s="92" t="s">
        <v>566</v>
      </c>
      <c r="CI489" s="91">
        <v>0</v>
      </c>
      <c r="CJ489" s="91">
        <v>0</v>
      </c>
      <c r="CK489" s="90" t="s">
        <v>566</v>
      </c>
      <c r="CL489" s="91">
        <v>-0.27022725009999998</v>
      </c>
      <c r="CM489" s="91">
        <v>-0.84477274989999995</v>
      </c>
      <c r="CN489" s="88" t="s">
        <v>566</v>
      </c>
      <c r="CO489" s="91">
        <v>60.52</v>
      </c>
      <c r="CP489" s="91">
        <v>36.830457437299998</v>
      </c>
      <c r="CQ489" s="91">
        <v>12.1352264157</v>
      </c>
      <c r="CR489" s="91">
        <v>-2.8185698798000001</v>
      </c>
      <c r="CS489" s="91">
        <v>-0.92877358430000001</v>
      </c>
      <c r="CT489" s="90">
        <v>-3.5</v>
      </c>
      <c r="CU489" s="96">
        <v>1.014</v>
      </c>
      <c r="CV489" s="96">
        <v>0.85299999999999998</v>
      </c>
      <c r="CW489" s="96">
        <v>0.82299999999999995</v>
      </c>
      <c r="CX489" s="93">
        <v>2298</v>
      </c>
      <c r="CY489" s="93">
        <v>2271.98</v>
      </c>
      <c r="CZ489" s="93">
        <v>82.8</v>
      </c>
      <c r="DA489" s="90">
        <v>40</v>
      </c>
      <c r="DB489" s="90" t="s">
        <v>566</v>
      </c>
      <c r="DC489" s="90">
        <v>71.2</v>
      </c>
      <c r="DD489" s="91">
        <v>212</v>
      </c>
      <c r="DE489" s="91">
        <v>-18.325471698099999</v>
      </c>
      <c r="DF489" s="93">
        <v>38.1</v>
      </c>
      <c r="DG489" s="88" t="s">
        <v>393</v>
      </c>
      <c r="DH489" s="88" t="s">
        <v>566</v>
      </c>
      <c r="DI489" s="88" t="s">
        <v>566</v>
      </c>
      <c r="DJ489" s="88" t="s">
        <v>2698</v>
      </c>
      <c r="DK489" s="90">
        <v>-4.5</v>
      </c>
      <c r="DL489" s="91">
        <v>61.372999999999998</v>
      </c>
      <c r="DM489" s="91">
        <v>0.4304345705</v>
      </c>
      <c r="DN489" s="91">
        <v>51.859999698700001</v>
      </c>
      <c r="DO489" s="91">
        <v>17.087293562199999</v>
      </c>
      <c r="DP489" s="91">
        <v>12.2109723816</v>
      </c>
      <c r="DQ489" s="91">
        <v>4.0232935622000001</v>
      </c>
      <c r="DR489" s="91">
        <v>48.1733762661</v>
      </c>
      <c r="DS489" s="91">
        <v>15.8725921119</v>
      </c>
      <c r="DT489" s="91">
        <v>8.5243489490000002</v>
      </c>
      <c r="DU489" s="91">
        <v>2.8085921118999999</v>
      </c>
      <c r="DV489" s="91" t="s">
        <v>566</v>
      </c>
      <c r="DW489" s="97"/>
      <c r="DX489" s="98" t="s">
        <v>689</v>
      </c>
      <c r="DY489" s="99" t="s">
        <v>689</v>
      </c>
      <c r="DZ489" s="98" t="s">
        <v>689</v>
      </c>
      <c r="EA489" s="100" t="s">
        <v>689</v>
      </c>
      <c r="EB489" s="101" t="s">
        <v>2764</v>
      </c>
      <c r="EC489" s="38"/>
    </row>
    <row r="490" spans="1:133" s="9" customFormat="1" ht="15" customHeight="1" x14ac:dyDescent="0.25">
      <c r="A490" s="17" t="str">
        <f t="shared" si="7"/>
        <v>2021У_Южно-Ягунское</v>
      </c>
      <c r="B490" s="87">
        <v>137</v>
      </c>
      <c r="C490" s="88" t="s">
        <v>733</v>
      </c>
      <c r="D490" s="88" t="s">
        <v>568</v>
      </c>
      <c r="E490" s="88" t="s">
        <v>525</v>
      </c>
      <c r="F490" s="88" t="s">
        <v>7</v>
      </c>
      <c r="G490" s="88" t="s">
        <v>29</v>
      </c>
      <c r="H490" s="88" t="s">
        <v>224</v>
      </c>
      <c r="I490" s="89" t="s">
        <v>254</v>
      </c>
      <c r="J490" s="88" t="s">
        <v>7</v>
      </c>
      <c r="K490" s="88" t="s">
        <v>688</v>
      </c>
      <c r="L490" s="88" t="s">
        <v>396</v>
      </c>
      <c r="M490" s="88" t="s">
        <v>34</v>
      </c>
      <c r="N490" s="88" t="s">
        <v>6</v>
      </c>
      <c r="O490" s="90">
        <v>12</v>
      </c>
      <c r="P490" s="90">
        <v>2376</v>
      </c>
      <c r="Q490" s="90">
        <v>2388</v>
      </c>
      <c r="R490" s="91">
        <v>14.85</v>
      </c>
      <c r="S490" s="90" t="s">
        <v>150</v>
      </c>
      <c r="T490" s="90">
        <v>2402</v>
      </c>
      <c r="U490" s="90">
        <v>4.2</v>
      </c>
      <c r="V490" s="88" t="s">
        <v>31</v>
      </c>
      <c r="W490" s="88" t="s">
        <v>94</v>
      </c>
      <c r="X490" s="88" t="s">
        <v>308</v>
      </c>
      <c r="Y490" s="90" t="s">
        <v>880</v>
      </c>
      <c r="Z490" s="90" t="s">
        <v>566</v>
      </c>
      <c r="AA490" s="90">
        <v>73</v>
      </c>
      <c r="AB490" s="91" t="s">
        <v>4113</v>
      </c>
      <c r="AC490" s="88" t="s">
        <v>566</v>
      </c>
      <c r="AD490" s="90" t="s">
        <v>566</v>
      </c>
      <c r="AE490" s="90" t="s">
        <v>1265</v>
      </c>
      <c r="AF490" s="90" t="s">
        <v>94</v>
      </c>
      <c r="AG490" s="91" t="s">
        <v>3423</v>
      </c>
      <c r="AH490" s="92" t="s">
        <v>5010</v>
      </c>
      <c r="AI490" s="93">
        <v>47</v>
      </c>
      <c r="AJ490" s="88" t="s">
        <v>722</v>
      </c>
      <c r="AK490" s="90" t="s">
        <v>566</v>
      </c>
      <c r="AL490" s="91">
        <v>10.3</v>
      </c>
      <c r="AM490" s="91">
        <v>7.6980014825999996</v>
      </c>
      <c r="AN490" s="91">
        <v>1866</v>
      </c>
      <c r="AO490" s="90">
        <v>8</v>
      </c>
      <c r="AP490" s="91">
        <v>14.786</v>
      </c>
      <c r="AQ490" s="91" t="s">
        <v>566</v>
      </c>
      <c r="AR490" s="91" t="s">
        <v>566</v>
      </c>
      <c r="AS490" s="91">
        <v>50.64</v>
      </c>
      <c r="AT490" s="91">
        <v>52.22</v>
      </c>
      <c r="AU490" s="90">
        <v>0</v>
      </c>
      <c r="AV490" s="90">
        <v>3</v>
      </c>
      <c r="AW490" s="91">
        <v>0</v>
      </c>
      <c r="AX490" s="91" t="s">
        <v>566</v>
      </c>
      <c r="AY490" s="91">
        <v>214.12</v>
      </c>
      <c r="AZ490" s="88" t="s">
        <v>4980</v>
      </c>
      <c r="BA490" s="91">
        <v>215.71</v>
      </c>
      <c r="BB490" s="91">
        <v>163.47999999999999</v>
      </c>
      <c r="BC490" s="94">
        <v>3.9629115700000002E-2</v>
      </c>
      <c r="BD490" s="91">
        <v>6.3739999999999997</v>
      </c>
      <c r="BE490" s="95">
        <v>40.057000000000002</v>
      </c>
      <c r="BF490" s="91">
        <v>3.26</v>
      </c>
      <c r="BG490" s="91">
        <v>31</v>
      </c>
      <c r="BH490" s="94">
        <v>8.3330000000000001E-2</v>
      </c>
      <c r="BI490" s="94">
        <v>0.66666999999999998</v>
      </c>
      <c r="BJ490" s="93">
        <v>82</v>
      </c>
      <c r="BK490" s="94">
        <v>0</v>
      </c>
      <c r="BL490" s="91">
        <v>101.03573</v>
      </c>
      <c r="BM490" s="96">
        <v>4.0414293900000002</v>
      </c>
      <c r="BN490" s="96" t="s">
        <v>566</v>
      </c>
      <c r="BO490" s="88" t="s">
        <v>696</v>
      </c>
      <c r="BP490" s="88" t="s">
        <v>566</v>
      </c>
      <c r="BQ490" s="91">
        <v>6.3739999999999997</v>
      </c>
      <c r="BR490" s="95">
        <v>40.057000000000002</v>
      </c>
      <c r="BS490" s="91">
        <v>3.26</v>
      </c>
      <c r="BT490" s="90">
        <v>30</v>
      </c>
      <c r="BU490" s="91">
        <v>0</v>
      </c>
      <c r="BV490" s="91">
        <v>97.77</v>
      </c>
      <c r="BW490" s="96">
        <v>3.9108000000000001</v>
      </c>
      <c r="BX490" s="96" t="s">
        <v>566</v>
      </c>
      <c r="BY490" s="96" t="s">
        <v>566</v>
      </c>
      <c r="BZ490" s="96" t="s">
        <v>566</v>
      </c>
      <c r="CA490" s="96" t="s">
        <v>566</v>
      </c>
      <c r="CB490" s="96" t="s">
        <v>566</v>
      </c>
      <c r="CC490" s="96" t="s">
        <v>566</v>
      </c>
      <c r="CD490" s="96" t="s">
        <v>566</v>
      </c>
      <c r="CE490" s="96" t="s">
        <v>566</v>
      </c>
      <c r="CF490" s="88" t="s">
        <v>566</v>
      </c>
      <c r="CG490" s="88" t="s">
        <v>566</v>
      </c>
      <c r="CH490" s="92" t="s">
        <v>566</v>
      </c>
      <c r="CI490" s="91">
        <v>0</v>
      </c>
      <c r="CJ490" s="91">
        <v>0</v>
      </c>
      <c r="CK490" s="90" t="s">
        <v>566</v>
      </c>
      <c r="CL490" s="91">
        <v>-0.22051146620000001</v>
      </c>
      <c r="CM490" s="91">
        <v>-0.88748853380000003</v>
      </c>
      <c r="CN490" s="88" t="s">
        <v>566</v>
      </c>
      <c r="CO490" s="91">
        <v>60.52</v>
      </c>
      <c r="CP490" s="91">
        <v>6.0590002112999999</v>
      </c>
      <c r="CQ490" s="91">
        <v>3.0980543372999998</v>
      </c>
      <c r="CR490" s="91">
        <v>-0.31519333710000003</v>
      </c>
      <c r="CS490" s="91">
        <v>-0.16094566269999999</v>
      </c>
      <c r="CT490" s="90">
        <v>1.04</v>
      </c>
      <c r="CU490" s="96">
        <v>1.014</v>
      </c>
      <c r="CV490" s="96">
        <v>0.85299999999999998</v>
      </c>
      <c r="CW490" s="96">
        <v>0.82299999999999995</v>
      </c>
      <c r="CX490" s="93">
        <v>2298</v>
      </c>
      <c r="CY490" s="93">
        <v>2281.42</v>
      </c>
      <c r="CZ490" s="93">
        <v>79.73</v>
      </c>
      <c r="DA490" s="90">
        <v>40</v>
      </c>
      <c r="DB490" s="90" t="s">
        <v>566</v>
      </c>
      <c r="DC490" s="90">
        <v>71.2</v>
      </c>
      <c r="DD490" s="91">
        <v>212</v>
      </c>
      <c r="DE490" s="91">
        <v>1</v>
      </c>
      <c r="DF490" s="93">
        <v>38.1</v>
      </c>
      <c r="DG490" s="88" t="s">
        <v>393</v>
      </c>
      <c r="DH490" s="88" t="s">
        <v>566</v>
      </c>
      <c r="DI490" s="88" t="s">
        <v>566</v>
      </c>
      <c r="DJ490" s="88" t="s">
        <v>2543</v>
      </c>
      <c r="DK490" s="90">
        <v>-4.5</v>
      </c>
      <c r="DL490" s="91">
        <v>40.057000000000002</v>
      </c>
      <c r="DM490" s="91">
        <v>0.10724718599999999</v>
      </c>
      <c r="DN490" s="91">
        <v>17.2497809336</v>
      </c>
      <c r="DO490" s="91">
        <v>8.8200621842999993</v>
      </c>
      <c r="DP490" s="91">
        <v>10.875587385199999</v>
      </c>
      <c r="DQ490" s="91">
        <v>5.5610621842999999</v>
      </c>
      <c r="DR490" s="91">
        <v>16.396807778399999</v>
      </c>
      <c r="DS490" s="91">
        <v>8.3839246879000004</v>
      </c>
      <c r="DT490" s="91">
        <v>10.02261423</v>
      </c>
      <c r="DU490" s="91">
        <v>5.1249246879000001</v>
      </c>
      <c r="DV490" s="91">
        <v>99.554922222200005</v>
      </c>
      <c r="DW490" s="97"/>
      <c r="DX490" s="98" t="s">
        <v>689</v>
      </c>
      <c r="DY490" s="99" t="s">
        <v>689</v>
      </c>
      <c r="DZ490" s="98" t="s">
        <v>689</v>
      </c>
      <c r="EA490" s="100" t="s">
        <v>689</v>
      </c>
      <c r="EB490" s="101" t="s">
        <v>2761</v>
      </c>
      <c r="EC490" s="38"/>
    </row>
    <row r="491" spans="1:133" s="9" customFormat="1" ht="15" customHeight="1" x14ac:dyDescent="0.25">
      <c r="A491" s="17" t="str">
        <f t="shared" si="7"/>
        <v>2022Л_Южно-Ягунское</v>
      </c>
      <c r="B491" s="87">
        <v>138</v>
      </c>
      <c r="C491" s="88" t="s">
        <v>733</v>
      </c>
      <c r="D491" s="88" t="s">
        <v>568</v>
      </c>
      <c r="E491" s="88" t="s">
        <v>525</v>
      </c>
      <c r="F491" s="88" t="s">
        <v>7</v>
      </c>
      <c r="G491" s="88" t="s">
        <v>29</v>
      </c>
      <c r="H491" s="88" t="s">
        <v>224</v>
      </c>
      <c r="I491" s="89" t="s">
        <v>4799</v>
      </c>
      <c r="J491" s="88" t="s">
        <v>7</v>
      </c>
      <c r="K491" s="88" t="s">
        <v>688</v>
      </c>
      <c r="L491" s="88" t="s">
        <v>396</v>
      </c>
      <c r="M491" s="88" t="s">
        <v>34</v>
      </c>
      <c r="N491" s="88" t="s">
        <v>6</v>
      </c>
      <c r="O491" s="90">
        <v>355.99</v>
      </c>
      <c r="P491" s="90">
        <v>2671.79</v>
      </c>
      <c r="Q491" s="90">
        <v>3027.78</v>
      </c>
      <c r="R491" s="91">
        <v>310.89400000000001</v>
      </c>
      <c r="S491" s="90" t="s">
        <v>690</v>
      </c>
      <c r="T491" s="90">
        <v>3027.78</v>
      </c>
      <c r="U491" s="90" t="s">
        <v>566</v>
      </c>
      <c r="V491" s="88" t="s">
        <v>31</v>
      </c>
      <c r="W491" s="88" t="s">
        <v>65</v>
      </c>
      <c r="X491" s="88" t="s">
        <v>4800</v>
      </c>
      <c r="Y491" s="90" t="s">
        <v>2154</v>
      </c>
      <c r="Z491" s="90" t="s">
        <v>566</v>
      </c>
      <c r="AA491" s="90">
        <v>73</v>
      </c>
      <c r="AB491" s="91" t="s">
        <v>3837</v>
      </c>
      <c r="AC491" s="88" t="s">
        <v>566</v>
      </c>
      <c r="AD491" s="90" t="s">
        <v>566</v>
      </c>
      <c r="AE491" s="90" t="s">
        <v>2019</v>
      </c>
      <c r="AF491" s="90" t="s">
        <v>65</v>
      </c>
      <c r="AG491" s="91" t="s">
        <v>3452</v>
      </c>
      <c r="AH491" s="92" t="s">
        <v>4774</v>
      </c>
      <c r="AI491" s="93">
        <v>129</v>
      </c>
      <c r="AJ491" s="88" t="s">
        <v>722</v>
      </c>
      <c r="AK491" s="90" t="s">
        <v>566</v>
      </c>
      <c r="AL491" s="91">
        <v>10.3</v>
      </c>
      <c r="AM491" s="91">
        <v>7.6980014825999996</v>
      </c>
      <c r="AN491" s="91">
        <v>1396</v>
      </c>
      <c r="AO491" s="90">
        <v>9.8000000000000007</v>
      </c>
      <c r="AP491" s="91">
        <v>59.241</v>
      </c>
      <c r="AQ491" s="91">
        <v>39.7331578947</v>
      </c>
      <c r="AR491" s="91">
        <v>58</v>
      </c>
      <c r="AS491" s="91">
        <v>97.122078271099994</v>
      </c>
      <c r="AT491" s="91">
        <v>98.618965202499993</v>
      </c>
      <c r="AU491" s="90">
        <v>190</v>
      </c>
      <c r="AV491" s="90">
        <v>0</v>
      </c>
      <c r="AW491" s="91">
        <v>0.05</v>
      </c>
      <c r="AX491" s="91" t="s">
        <v>566</v>
      </c>
      <c r="AY491" s="91">
        <v>188.35</v>
      </c>
      <c r="AZ491" s="88" t="s">
        <v>4928</v>
      </c>
      <c r="BA491" s="91">
        <v>190</v>
      </c>
      <c r="BB491" s="91">
        <v>91.2279217289</v>
      </c>
      <c r="BC491" s="94">
        <v>0.1623187257</v>
      </c>
      <c r="BD491" s="91">
        <v>14.808</v>
      </c>
      <c r="BE491" s="95">
        <v>8.3840000000000003</v>
      </c>
      <c r="BF491" s="91">
        <v>11.57</v>
      </c>
      <c r="BG491" s="91">
        <v>30.3</v>
      </c>
      <c r="BH491" s="94">
        <v>0.41666999999999998</v>
      </c>
      <c r="BI491" s="94">
        <v>0.16667000000000001</v>
      </c>
      <c r="BJ491" s="93">
        <v>519</v>
      </c>
      <c r="BK491" s="94">
        <v>17</v>
      </c>
      <c r="BL491" s="91">
        <v>350.54725999999999</v>
      </c>
      <c r="BM491" s="96">
        <v>14.021890369999999</v>
      </c>
      <c r="BN491" s="96" t="s">
        <v>566</v>
      </c>
      <c r="BO491" s="88" t="s">
        <v>696</v>
      </c>
      <c r="BP491" s="88" t="s">
        <v>566</v>
      </c>
      <c r="BQ491" s="91">
        <v>14.808</v>
      </c>
      <c r="BR491" s="95">
        <v>8.3840000000000003</v>
      </c>
      <c r="BS491" s="91">
        <v>11.57</v>
      </c>
      <c r="BT491" s="90">
        <v>30</v>
      </c>
      <c r="BU491" s="91">
        <v>0</v>
      </c>
      <c r="BV491" s="91">
        <v>347.16</v>
      </c>
      <c r="BW491" s="96">
        <v>13.8864</v>
      </c>
      <c r="BX491" s="96" t="s">
        <v>566</v>
      </c>
      <c r="BY491" s="96" t="s">
        <v>566</v>
      </c>
      <c r="BZ491" s="96" t="s">
        <v>566</v>
      </c>
      <c r="CA491" s="96" t="s">
        <v>566</v>
      </c>
      <c r="CB491" s="96" t="s">
        <v>566</v>
      </c>
      <c r="CC491" s="96" t="s">
        <v>566</v>
      </c>
      <c r="CD491" s="96" t="s">
        <v>566</v>
      </c>
      <c r="CE491" s="96" t="s">
        <v>566</v>
      </c>
      <c r="CF491" s="88" t="s">
        <v>566</v>
      </c>
      <c r="CG491" s="88" t="s">
        <v>566</v>
      </c>
      <c r="CH491" s="92" t="s">
        <v>566</v>
      </c>
      <c r="CI491" s="91">
        <v>0</v>
      </c>
      <c r="CJ491" s="91">
        <v>0</v>
      </c>
      <c r="CK491" s="90" t="s">
        <v>566</v>
      </c>
      <c r="CL491" s="91">
        <v>-0.43874303050000002</v>
      </c>
      <c r="CM491" s="91">
        <v>6.7430305000000003E-3</v>
      </c>
      <c r="CN491" s="88" t="s">
        <v>566</v>
      </c>
      <c r="CO491" s="91">
        <v>60.52</v>
      </c>
      <c r="CP491" s="91">
        <v>20.633984589499999</v>
      </c>
      <c r="CQ491" s="91">
        <v>16.125109666099998</v>
      </c>
      <c r="CR491" s="91">
        <v>5.8257313845000001</v>
      </c>
      <c r="CS491" s="91">
        <v>4.5531096661000001</v>
      </c>
      <c r="CT491" s="90">
        <v>0</v>
      </c>
      <c r="CU491" s="96">
        <v>1.014</v>
      </c>
      <c r="CV491" s="96">
        <v>0.85299999999999998</v>
      </c>
      <c r="CW491" s="96">
        <v>0.82299999999999995</v>
      </c>
      <c r="CX491" s="93">
        <v>2298</v>
      </c>
      <c r="CY491" s="93">
        <v>2281.1959999999999</v>
      </c>
      <c r="CZ491" s="93">
        <v>79.7</v>
      </c>
      <c r="DA491" s="90">
        <v>40</v>
      </c>
      <c r="DB491" s="90" t="s">
        <v>566</v>
      </c>
      <c r="DC491" s="90">
        <v>71.2</v>
      </c>
      <c r="DD491" s="91">
        <v>212</v>
      </c>
      <c r="DE491" s="91">
        <v>-11.1556603774</v>
      </c>
      <c r="DF491" s="93">
        <v>38.1</v>
      </c>
      <c r="DG491" s="88" t="s">
        <v>393</v>
      </c>
      <c r="DH491" s="88" t="s">
        <v>566</v>
      </c>
      <c r="DI491" s="88" t="s">
        <v>566</v>
      </c>
      <c r="DJ491" s="88" t="s">
        <v>566</v>
      </c>
      <c r="DK491" s="90">
        <v>0</v>
      </c>
      <c r="DL491" s="91">
        <v>8.3840000000000003</v>
      </c>
      <c r="DM491" s="91">
        <v>0.1623215012</v>
      </c>
      <c r="DN491" s="91">
        <v>14.8082532064</v>
      </c>
      <c r="DO491" s="91">
        <v>11.5723992077</v>
      </c>
      <c r="DP491" s="91">
        <v>1.3999999999999999E-9</v>
      </c>
      <c r="DQ491" s="91">
        <v>3.9920770000000002E-4</v>
      </c>
      <c r="DR491" s="91">
        <v>20.633984589499999</v>
      </c>
      <c r="DS491" s="91">
        <v>16.125109666099998</v>
      </c>
      <c r="DT491" s="91">
        <v>5.8257313845000001</v>
      </c>
      <c r="DU491" s="91">
        <v>4.5531096661000001</v>
      </c>
      <c r="DV491" s="91" t="s">
        <v>566</v>
      </c>
      <c r="DW491" s="97"/>
      <c r="DX491" s="98" t="s">
        <v>689</v>
      </c>
      <c r="DY491" s="99" t="s">
        <v>689</v>
      </c>
      <c r="DZ491" s="98" t="s">
        <v>689</v>
      </c>
      <c r="EA491" s="100" t="s">
        <v>689</v>
      </c>
      <c r="EB491" s="101" t="s">
        <v>2764</v>
      </c>
      <c r="EC491" s="38"/>
    </row>
    <row r="492" spans="1:133" s="9" customFormat="1" ht="15" customHeight="1" x14ac:dyDescent="0.25">
      <c r="A492" s="17" t="str">
        <f t="shared" si="7"/>
        <v>2029_Южно-Ягунское</v>
      </c>
      <c r="B492" s="87">
        <v>139</v>
      </c>
      <c r="C492" s="88" t="s">
        <v>733</v>
      </c>
      <c r="D492" s="88" t="s">
        <v>568</v>
      </c>
      <c r="E492" s="88" t="s">
        <v>525</v>
      </c>
      <c r="F492" s="88" t="s">
        <v>7</v>
      </c>
      <c r="G492" s="88" t="s">
        <v>29</v>
      </c>
      <c r="H492" s="88" t="s">
        <v>224</v>
      </c>
      <c r="I492" s="89">
        <v>2029</v>
      </c>
      <c r="J492" s="88" t="s">
        <v>13</v>
      </c>
      <c r="K492" s="88" t="s">
        <v>688</v>
      </c>
      <c r="L492" s="88" t="s">
        <v>397</v>
      </c>
      <c r="M492" s="88" t="s">
        <v>34</v>
      </c>
      <c r="N492" s="88" t="s">
        <v>6</v>
      </c>
      <c r="O492" s="90">
        <v>6</v>
      </c>
      <c r="P492" s="90">
        <v>2581</v>
      </c>
      <c r="Q492" s="90">
        <v>2587</v>
      </c>
      <c r="R492" s="91">
        <v>225.41</v>
      </c>
      <c r="S492" s="90" t="s">
        <v>150</v>
      </c>
      <c r="T492" s="90">
        <v>2604</v>
      </c>
      <c r="U492" s="90">
        <v>3.9</v>
      </c>
      <c r="V492" s="88" t="s">
        <v>31</v>
      </c>
      <c r="W492" s="88" t="s">
        <v>94</v>
      </c>
      <c r="X492" s="88" t="s">
        <v>472</v>
      </c>
      <c r="Y492" s="90" t="s">
        <v>974</v>
      </c>
      <c r="Z492" s="90" t="s">
        <v>566</v>
      </c>
      <c r="AA492" s="90">
        <v>73</v>
      </c>
      <c r="AB492" s="91" t="s">
        <v>3585</v>
      </c>
      <c r="AC492" s="88" t="s">
        <v>566</v>
      </c>
      <c r="AD492" s="90" t="s">
        <v>566</v>
      </c>
      <c r="AE492" s="90" t="s">
        <v>2432</v>
      </c>
      <c r="AF492" s="90" t="s">
        <v>94</v>
      </c>
      <c r="AG492" s="91" t="s">
        <v>3525</v>
      </c>
      <c r="AH492" s="92" t="s">
        <v>2056</v>
      </c>
      <c r="AI492" s="93">
        <v>1190</v>
      </c>
      <c r="AJ492" s="88" t="s">
        <v>722</v>
      </c>
      <c r="AK492" s="90" t="s">
        <v>566</v>
      </c>
      <c r="AL492" s="91">
        <v>17.399999999999999</v>
      </c>
      <c r="AM492" s="91">
        <v>14.191956579499999</v>
      </c>
      <c r="AN492" s="91">
        <v>2004</v>
      </c>
      <c r="AO492" s="90">
        <v>13</v>
      </c>
      <c r="AP492" s="91">
        <v>195.5</v>
      </c>
      <c r="AQ492" s="91">
        <v>40.960625</v>
      </c>
      <c r="AR492" s="91" t="s">
        <v>566</v>
      </c>
      <c r="AS492" s="91">
        <v>57.936676022500002</v>
      </c>
      <c r="AT492" s="91">
        <v>60.038137341099997</v>
      </c>
      <c r="AU492" s="90" t="s">
        <v>566</v>
      </c>
      <c r="AV492" s="90">
        <v>0</v>
      </c>
      <c r="AW492" s="91" t="s">
        <v>566</v>
      </c>
      <c r="AX492" s="91" t="s">
        <v>566</v>
      </c>
      <c r="AY492" s="91">
        <v>167.85</v>
      </c>
      <c r="AZ492" s="88" t="s">
        <v>4928</v>
      </c>
      <c r="BA492" s="91">
        <v>170</v>
      </c>
      <c r="BB492" s="91">
        <v>109.9133239775</v>
      </c>
      <c r="BC492" s="94">
        <v>6.4365993999999996E-2</v>
      </c>
      <c r="BD492" s="91">
        <v>7.0039999999999996</v>
      </c>
      <c r="BE492" s="95">
        <v>71.48</v>
      </c>
      <c r="BF492" s="91">
        <v>1.7</v>
      </c>
      <c r="BG492" s="91">
        <v>31</v>
      </c>
      <c r="BH492" s="94">
        <v>0.1</v>
      </c>
      <c r="BI492" s="94">
        <v>0.66666999999999998</v>
      </c>
      <c r="BJ492" s="93">
        <v>97</v>
      </c>
      <c r="BK492" s="94">
        <v>0</v>
      </c>
      <c r="BL492" s="91">
        <v>52.82029</v>
      </c>
      <c r="BM492" s="96">
        <v>2.1128117899999999</v>
      </c>
      <c r="BN492" s="96" t="s">
        <v>566</v>
      </c>
      <c r="BO492" s="88" t="s">
        <v>696</v>
      </c>
      <c r="BP492" s="88" t="s">
        <v>566</v>
      </c>
      <c r="BQ492" s="91">
        <v>7.0039999999999996</v>
      </c>
      <c r="BR492" s="95">
        <v>71.48</v>
      </c>
      <c r="BS492" s="91">
        <v>1.7</v>
      </c>
      <c r="BT492" s="90">
        <v>30</v>
      </c>
      <c r="BU492" s="91">
        <v>0</v>
      </c>
      <c r="BV492" s="91">
        <v>51.12</v>
      </c>
      <c r="BW492" s="96">
        <v>2.0448</v>
      </c>
      <c r="BX492" s="96" t="s">
        <v>566</v>
      </c>
      <c r="BY492" s="96" t="s">
        <v>566</v>
      </c>
      <c r="BZ492" s="96" t="s">
        <v>566</v>
      </c>
      <c r="CA492" s="96" t="s">
        <v>566</v>
      </c>
      <c r="CB492" s="96" t="s">
        <v>566</v>
      </c>
      <c r="CC492" s="96" t="s">
        <v>566</v>
      </c>
      <c r="CD492" s="96" t="s">
        <v>566</v>
      </c>
      <c r="CE492" s="96" t="s">
        <v>566</v>
      </c>
      <c r="CF492" s="88" t="s">
        <v>566</v>
      </c>
      <c r="CG492" s="88" t="s">
        <v>566</v>
      </c>
      <c r="CH492" s="92" t="s">
        <v>566</v>
      </c>
      <c r="CI492" s="91">
        <v>0</v>
      </c>
      <c r="CJ492" s="91">
        <v>0</v>
      </c>
      <c r="CK492" s="90" t="s">
        <v>566</v>
      </c>
      <c r="CL492" s="91">
        <v>-1.94468527E-2</v>
      </c>
      <c r="CM492" s="91">
        <v>-4.8553147300000002E-2</v>
      </c>
      <c r="CN492" s="88" t="s">
        <v>566</v>
      </c>
      <c r="CO492" s="91">
        <v>89</v>
      </c>
      <c r="CP492" s="91">
        <v>5.0751651266</v>
      </c>
      <c r="CQ492" s="91">
        <v>1.2346707401000001</v>
      </c>
      <c r="CR492" s="91">
        <v>-1.9287058411</v>
      </c>
      <c r="CS492" s="91">
        <v>-0.46932925990000002</v>
      </c>
      <c r="CT492" s="90">
        <v>0.17</v>
      </c>
      <c r="CU492" s="96">
        <v>1.014</v>
      </c>
      <c r="CV492" s="96">
        <v>0.85299999999999998</v>
      </c>
      <c r="CW492" s="96">
        <v>0.82299999999999995</v>
      </c>
      <c r="CX492" s="93">
        <v>2298</v>
      </c>
      <c r="CY492" s="93">
        <v>2276.09</v>
      </c>
      <c r="CZ492" s="93">
        <v>79.5</v>
      </c>
      <c r="DA492" s="90">
        <v>40</v>
      </c>
      <c r="DB492" s="90" t="s">
        <v>566</v>
      </c>
      <c r="DC492" s="90">
        <v>71.2</v>
      </c>
      <c r="DD492" s="91">
        <v>212</v>
      </c>
      <c r="DE492" s="91">
        <v>-20.825471698099999</v>
      </c>
      <c r="DF492" s="93">
        <v>38.1</v>
      </c>
      <c r="DG492" s="88" t="s">
        <v>393</v>
      </c>
      <c r="DH492" s="88" t="s">
        <v>566</v>
      </c>
      <c r="DI492" s="88">
        <v>1</v>
      </c>
      <c r="DJ492" s="88" t="s">
        <v>482</v>
      </c>
      <c r="DK492" s="90">
        <v>-4.5</v>
      </c>
      <c r="DL492" s="91">
        <v>71.48</v>
      </c>
      <c r="DM492" s="91">
        <v>0.1569375382</v>
      </c>
      <c r="DN492" s="91">
        <v>17.077193229199999</v>
      </c>
      <c r="DO492" s="91">
        <v>4.1544876427000004</v>
      </c>
      <c r="DP492" s="91">
        <v>10.0733222615</v>
      </c>
      <c r="DQ492" s="91">
        <v>2.4504876427000002</v>
      </c>
      <c r="DR492" s="91">
        <v>12.3745248867</v>
      </c>
      <c r="DS492" s="91">
        <v>3.0104367876000002</v>
      </c>
      <c r="DT492" s="91">
        <v>5.3706539190000004</v>
      </c>
      <c r="DU492" s="91">
        <v>1.3064367876</v>
      </c>
      <c r="DV492" s="91" t="s">
        <v>566</v>
      </c>
      <c r="DW492" s="97"/>
      <c r="DX492" s="98" t="s">
        <v>566</v>
      </c>
      <c r="DY492" s="99" t="s">
        <v>689</v>
      </c>
      <c r="DZ492" s="98" t="s">
        <v>689</v>
      </c>
      <c r="EA492" s="100" t="s">
        <v>689</v>
      </c>
      <c r="EB492" s="101" t="s">
        <v>2761</v>
      </c>
      <c r="EC492" s="38"/>
    </row>
    <row r="493" spans="1:133" s="9" customFormat="1" ht="15" customHeight="1" x14ac:dyDescent="0.25">
      <c r="A493" s="17" t="str">
        <f t="shared" si="7"/>
        <v>2034Л_Южно-Ягунское</v>
      </c>
      <c r="B493" s="87">
        <v>140</v>
      </c>
      <c r="C493" s="88" t="s">
        <v>733</v>
      </c>
      <c r="D493" s="88" t="s">
        <v>568</v>
      </c>
      <c r="E493" s="88" t="s">
        <v>525</v>
      </c>
      <c r="F493" s="88" t="s">
        <v>7</v>
      </c>
      <c r="G493" s="88" t="s">
        <v>29</v>
      </c>
      <c r="H493" s="88" t="s">
        <v>224</v>
      </c>
      <c r="I493" s="89" t="s">
        <v>2469</v>
      </c>
      <c r="J493" s="88" t="s">
        <v>12</v>
      </c>
      <c r="K493" s="88" t="s">
        <v>688</v>
      </c>
      <c r="L493" s="88" t="s">
        <v>397</v>
      </c>
      <c r="M493" s="88" t="s">
        <v>34</v>
      </c>
      <c r="N493" s="88" t="s">
        <v>6</v>
      </c>
      <c r="O493" s="90">
        <v>306.70999999999998</v>
      </c>
      <c r="P493" s="90">
        <v>2742.02</v>
      </c>
      <c r="Q493" s="90">
        <v>3048.73</v>
      </c>
      <c r="R493" s="91">
        <v>377.15899999999999</v>
      </c>
      <c r="S493" s="90" t="s">
        <v>690</v>
      </c>
      <c r="T493" s="90">
        <v>3045.4</v>
      </c>
      <c r="U493" s="90">
        <v>306.70999999999998</v>
      </c>
      <c r="V493" s="88" t="s">
        <v>31</v>
      </c>
      <c r="W493" s="88" t="s">
        <v>112</v>
      </c>
      <c r="X493" s="88" t="s">
        <v>147</v>
      </c>
      <c r="Y493" s="90" t="s">
        <v>2083</v>
      </c>
      <c r="Z493" s="90" t="s">
        <v>566</v>
      </c>
      <c r="AA493" s="90">
        <v>73</v>
      </c>
      <c r="AB493" s="91" t="s">
        <v>3734</v>
      </c>
      <c r="AC493" s="88" t="s">
        <v>566</v>
      </c>
      <c r="AD493" s="90" t="s">
        <v>566</v>
      </c>
      <c r="AE493" s="90" t="s">
        <v>2019</v>
      </c>
      <c r="AF493" s="90" t="s">
        <v>112</v>
      </c>
      <c r="AG493" s="91" t="s">
        <v>3560</v>
      </c>
      <c r="AH493" s="92" t="s">
        <v>2595</v>
      </c>
      <c r="AI493" s="93">
        <v>840</v>
      </c>
      <c r="AJ493" s="88" t="s">
        <v>722</v>
      </c>
      <c r="AK493" s="90" t="s">
        <v>566</v>
      </c>
      <c r="AL493" s="91">
        <v>21</v>
      </c>
      <c r="AM493" s="91">
        <v>17.537626454600002</v>
      </c>
      <c r="AN493" s="91">
        <v>1695</v>
      </c>
      <c r="AO493" s="90">
        <v>19.8</v>
      </c>
      <c r="AP493" s="91">
        <v>133.381</v>
      </c>
      <c r="AQ493" s="91">
        <v>41.453157894699999</v>
      </c>
      <c r="AR493" s="91" t="s">
        <v>566</v>
      </c>
      <c r="AS493" s="91">
        <v>87.292014465999998</v>
      </c>
      <c r="AT493" s="91">
        <v>88.544939980400002</v>
      </c>
      <c r="AU493" s="90">
        <v>370</v>
      </c>
      <c r="AV493" s="90">
        <v>0</v>
      </c>
      <c r="AW493" s="91">
        <v>13.78</v>
      </c>
      <c r="AX493" s="91" t="s">
        <v>566</v>
      </c>
      <c r="AY493" s="91">
        <v>188.01</v>
      </c>
      <c r="AZ493" s="88" t="s">
        <v>4928</v>
      </c>
      <c r="BA493" s="91">
        <v>189.4</v>
      </c>
      <c r="BB493" s="91">
        <v>100.71798553399999</v>
      </c>
      <c r="BC493" s="94">
        <v>0.2632896186</v>
      </c>
      <c r="BD493" s="91">
        <v>26.518000000000001</v>
      </c>
      <c r="BE493" s="95">
        <v>45.802999999999997</v>
      </c>
      <c r="BF493" s="91">
        <v>12.26</v>
      </c>
      <c r="BG493" s="91">
        <v>30.6</v>
      </c>
      <c r="BH493" s="94">
        <v>0.1</v>
      </c>
      <c r="BI493" s="94">
        <v>0.31667000000000001</v>
      </c>
      <c r="BJ493" s="93">
        <v>176</v>
      </c>
      <c r="BK493" s="94">
        <v>9</v>
      </c>
      <c r="BL493" s="91">
        <v>375.43783000000002</v>
      </c>
      <c r="BM493" s="96">
        <v>15.017513360000001</v>
      </c>
      <c r="BN493" s="96" t="s">
        <v>566</v>
      </c>
      <c r="BO493" s="88" t="s">
        <v>696</v>
      </c>
      <c r="BP493" s="88" t="s">
        <v>566</v>
      </c>
      <c r="BQ493" s="91">
        <v>26.518000000000001</v>
      </c>
      <c r="BR493" s="95">
        <v>45.802999999999997</v>
      </c>
      <c r="BS493" s="91">
        <v>12.26</v>
      </c>
      <c r="BT493" s="90">
        <v>30</v>
      </c>
      <c r="BU493" s="91">
        <v>0</v>
      </c>
      <c r="BV493" s="91">
        <v>367.77</v>
      </c>
      <c r="BW493" s="96">
        <v>14.710800000000001</v>
      </c>
      <c r="BX493" s="96" t="s">
        <v>566</v>
      </c>
      <c r="BY493" s="96" t="s">
        <v>566</v>
      </c>
      <c r="BZ493" s="96" t="s">
        <v>566</v>
      </c>
      <c r="CA493" s="96" t="s">
        <v>566</v>
      </c>
      <c r="CB493" s="96" t="s">
        <v>566</v>
      </c>
      <c r="CC493" s="96" t="s">
        <v>566</v>
      </c>
      <c r="CD493" s="96" t="s">
        <v>566</v>
      </c>
      <c r="CE493" s="96" t="s">
        <v>566</v>
      </c>
      <c r="CF493" s="88" t="s">
        <v>566</v>
      </c>
      <c r="CG493" s="88" t="s">
        <v>566</v>
      </c>
      <c r="CH493" s="92" t="s">
        <v>566</v>
      </c>
      <c r="CI493" s="91">
        <v>0</v>
      </c>
      <c r="CJ493" s="91">
        <v>0</v>
      </c>
      <c r="CK493" s="90" t="s">
        <v>566</v>
      </c>
      <c r="CL493" s="91">
        <v>-1.7942325905000001</v>
      </c>
      <c r="CM493" s="91">
        <v>0.49023259050000001</v>
      </c>
      <c r="CN493" s="88" t="s">
        <v>566</v>
      </c>
      <c r="CO493" s="91">
        <v>60.52</v>
      </c>
      <c r="CP493" s="91">
        <v>33.379057122100001</v>
      </c>
      <c r="CQ493" s="91">
        <v>15.431168125699999</v>
      </c>
      <c r="CR493" s="91">
        <v>6.8612749180000003</v>
      </c>
      <c r="CS493" s="91">
        <v>3.1721681256999998</v>
      </c>
      <c r="CT493" s="90">
        <v>0.67</v>
      </c>
      <c r="CU493" s="96">
        <v>1.014</v>
      </c>
      <c r="CV493" s="96">
        <v>0.85299999999999998</v>
      </c>
      <c r="CW493" s="96">
        <v>0.82299999999999995</v>
      </c>
      <c r="CX493" s="93">
        <v>2298</v>
      </c>
      <c r="CY493" s="93">
        <v>2283.8609999999999</v>
      </c>
      <c r="CZ493" s="93">
        <v>81</v>
      </c>
      <c r="DA493" s="90">
        <v>40</v>
      </c>
      <c r="DB493" s="90" t="s">
        <v>566</v>
      </c>
      <c r="DC493" s="90">
        <v>71.2</v>
      </c>
      <c r="DD493" s="91">
        <v>212</v>
      </c>
      <c r="DE493" s="91">
        <v>-11.3160377358</v>
      </c>
      <c r="DF493" s="93">
        <v>38.1</v>
      </c>
      <c r="DG493" s="88" t="s">
        <v>393</v>
      </c>
      <c r="DH493" s="88" t="s">
        <v>566</v>
      </c>
      <c r="DI493" s="88" t="s">
        <v>566</v>
      </c>
      <c r="DJ493" s="88" t="s">
        <v>566</v>
      </c>
      <c r="DK493" s="90">
        <v>0</v>
      </c>
      <c r="DL493" s="91">
        <v>45.802999999999997</v>
      </c>
      <c r="DM493" s="91">
        <v>0.28605789580000002</v>
      </c>
      <c r="DN493" s="91">
        <v>28.811175012</v>
      </c>
      <c r="DO493" s="91">
        <v>13.3194321182</v>
      </c>
      <c r="DP493" s="91">
        <v>2.2933928079000001</v>
      </c>
      <c r="DQ493" s="91">
        <v>1.0604321182000001</v>
      </c>
      <c r="DR493" s="91">
        <v>36.2658479149</v>
      </c>
      <c r="DS493" s="91">
        <v>16.765734105300002</v>
      </c>
      <c r="DT493" s="91">
        <v>9.7480657108000006</v>
      </c>
      <c r="DU493" s="91">
        <v>4.5067341052999996</v>
      </c>
      <c r="DV493" s="91" t="s">
        <v>566</v>
      </c>
      <c r="DW493" s="97"/>
      <c r="DX493" s="98" t="s">
        <v>689</v>
      </c>
      <c r="DY493" s="99" t="s">
        <v>689</v>
      </c>
      <c r="DZ493" s="98" t="s">
        <v>689</v>
      </c>
      <c r="EA493" s="100" t="s">
        <v>689</v>
      </c>
      <c r="EB493" s="101" t="s">
        <v>2764</v>
      </c>
      <c r="EC493" s="38"/>
    </row>
    <row r="494" spans="1:133" s="9" customFormat="1" ht="15" customHeight="1" x14ac:dyDescent="0.25">
      <c r="A494" s="17" t="str">
        <f t="shared" si="7"/>
        <v>2037Н_Южно-Ягунское</v>
      </c>
      <c r="B494" s="87">
        <v>141</v>
      </c>
      <c r="C494" s="88" t="s">
        <v>733</v>
      </c>
      <c r="D494" s="88" t="s">
        <v>568</v>
      </c>
      <c r="E494" s="88" t="s">
        <v>525</v>
      </c>
      <c r="F494" s="88" t="s">
        <v>7</v>
      </c>
      <c r="G494" s="88" t="s">
        <v>29</v>
      </c>
      <c r="H494" s="88" t="s">
        <v>3072</v>
      </c>
      <c r="I494" s="89" t="s">
        <v>255</v>
      </c>
      <c r="J494" s="88" t="s">
        <v>13</v>
      </c>
      <c r="K494" s="88" t="s">
        <v>688</v>
      </c>
      <c r="L494" s="88" t="s">
        <v>566</v>
      </c>
      <c r="M494" s="88" t="s">
        <v>226</v>
      </c>
      <c r="N494" s="88" t="s">
        <v>14</v>
      </c>
      <c r="O494" s="90">
        <v>10.3</v>
      </c>
      <c r="P494" s="90">
        <v>3039.7</v>
      </c>
      <c r="Q494" s="90">
        <v>3050</v>
      </c>
      <c r="R494" s="91">
        <v>220.14</v>
      </c>
      <c r="S494" s="90" t="s">
        <v>706</v>
      </c>
      <c r="T494" s="90">
        <v>3091</v>
      </c>
      <c r="U494" s="90">
        <v>2.4</v>
      </c>
      <c r="V494" s="88" t="s">
        <v>31</v>
      </c>
      <c r="W494" s="88" t="s">
        <v>94</v>
      </c>
      <c r="X494" s="88" t="s">
        <v>1090</v>
      </c>
      <c r="Y494" s="90" t="s">
        <v>1089</v>
      </c>
      <c r="Z494" s="90" t="s">
        <v>566</v>
      </c>
      <c r="AA494" s="90">
        <v>73</v>
      </c>
      <c r="AB494" s="91" t="s">
        <v>4161</v>
      </c>
      <c r="AC494" s="88" t="s">
        <v>566</v>
      </c>
      <c r="AD494" s="90" t="s">
        <v>566</v>
      </c>
      <c r="AE494" s="90" t="s">
        <v>2026</v>
      </c>
      <c r="AF494" s="90" t="s">
        <v>94</v>
      </c>
      <c r="AG494" s="91" t="s">
        <v>3485</v>
      </c>
      <c r="AH494" s="92" t="s">
        <v>2799</v>
      </c>
      <c r="AI494" s="93">
        <v>587</v>
      </c>
      <c r="AJ494" s="88" t="s">
        <v>566</v>
      </c>
      <c r="AK494" s="90" t="s">
        <v>566</v>
      </c>
      <c r="AL494" s="91">
        <v>17.399999999999999</v>
      </c>
      <c r="AM494" s="91">
        <v>14.191956579499999</v>
      </c>
      <c r="AN494" s="91">
        <v>1735</v>
      </c>
      <c r="AO494" s="90">
        <v>13.5</v>
      </c>
      <c r="AP494" s="91">
        <v>141.65</v>
      </c>
      <c r="AQ494" s="91" t="s">
        <v>566</v>
      </c>
      <c r="AR494" s="91" t="s">
        <v>566</v>
      </c>
      <c r="AS494" s="91">
        <v>117.08</v>
      </c>
      <c r="AT494" s="91">
        <v>117.84</v>
      </c>
      <c r="AU494" s="90" t="s">
        <v>566</v>
      </c>
      <c r="AV494" s="90">
        <v>0</v>
      </c>
      <c r="AW494" s="91" t="s">
        <v>566</v>
      </c>
      <c r="AX494" s="91" t="s">
        <v>566</v>
      </c>
      <c r="AY494" s="91">
        <v>176.62</v>
      </c>
      <c r="AZ494" s="88" t="s">
        <v>4928</v>
      </c>
      <c r="BA494" s="91">
        <v>177.4</v>
      </c>
      <c r="BB494" s="91">
        <v>59.54</v>
      </c>
      <c r="BC494" s="94">
        <v>0.1670977494</v>
      </c>
      <c r="BD494" s="91">
        <v>9.9489999999999998</v>
      </c>
      <c r="BE494" s="95">
        <v>79.114000000000004</v>
      </c>
      <c r="BF494" s="91">
        <v>1.73</v>
      </c>
      <c r="BG494" s="91">
        <v>30.5</v>
      </c>
      <c r="BH494" s="94">
        <v>8.3330000000000001E-2</v>
      </c>
      <c r="BI494" s="94">
        <v>0.58333000000000002</v>
      </c>
      <c r="BJ494" s="93">
        <v>103</v>
      </c>
      <c r="BK494" s="94">
        <v>13</v>
      </c>
      <c r="BL494" s="91">
        <v>52.722999999999999</v>
      </c>
      <c r="BM494" s="96">
        <v>4.1123939700000003</v>
      </c>
      <c r="BN494" s="96" t="s">
        <v>566</v>
      </c>
      <c r="BO494" s="88" t="s">
        <v>696</v>
      </c>
      <c r="BP494" s="88" t="s">
        <v>566</v>
      </c>
      <c r="BQ494" s="91">
        <v>9.9489999999999998</v>
      </c>
      <c r="BR494" s="95">
        <v>79.114000000000004</v>
      </c>
      <c r="BS494" s="91">
        <v>1.73</v>
      </c>
      <c r="BT494" s="90">
        <v>30</v>
      </c>
      <c r="BU494" s="91">
        <v>0</v>
      </c>
      <c r="BV494" s="91">
        <v>51.93</v>
      </c>
      <c r="BW494" s="96">
        <v>4.0505399999999998</v>
      </c>
      <c r="BX494" s="96" t="s">
        <v>566</v>
      </c>
      <c r="BY494" s="96" t="s">
        <v>566</v>
      </c>
      <c r="BZ494" s="96" t="s">
        <v>566</v>
      </c>
      <c r="CA494" s="96" t="s">
        <v>566</v>
      </c>
      <c r="CB494" s="96" t="s">
        <v>566</v>
      </c>
      <c r="CC494" s="96" t="s">
        <v>566</v>
      </c>
      <c r="CD494" s="96" t="s">
        <v>566</v>
      </c>
      <c r="CE494" s="96" t="s">
        <v>566</v>
      </c>
      <c r="CF494" s="88" t="s">
        <v>566</v>
      </c>
      <c r="CG494" s="88" t="s">
        <v>566</v>
      </c>
      <c r="CH494" s="92" t="s">
        <v>566</v>
      </c>
      <c r="CI494" s="91">
        <v>0</v>
      </c>
      <c r="CJ494" s="91">
        <v>0</v>
      </c>
      <c r="CK494" s="90" t="s">
        <v>566</v>
      </c>
      <c r="CL494" s="91">
        <v>-5.2288420500000002E-2</v>
      </c>
      <c r="CM494" s="91">
        <v>-7.2711579499999998E-2</v>
      </c>
      <c r="CN494" s="88" t="s">
        <v>566</v>
      </c>
      <c r="CO494" s="91">
        <v>86.105000000000004</v>
      </c>
      <c r="CP494" s="91">
        <v>14.9559757074</v>
      </c>
      <c r="CQ494" s="91">
        <v>2.6020636048000001</v>
      </c>
      <c r="CR494" s="91">
        <v>5.0067143120999997</v>
      </c>
      <c r="CS494" s="91">
        <v>0.8710636048</v>
      </c>
      <c r="CT494" s="90">
        <v>0.13</v>
      </c>
      <c r="CU494" s="96">
        <v>1.0169999999999999</v>
      </c>
      <c r="CV494" s="96">
        <v>0.83299999999999996</v>
      </c>
      <c r="CW494" s="96">
        <v>0.74299999999999999</v>
      </c>
      <c r="CX494" s="93">
        <v>2748</v>
      </c>
      <c r="CY494" s="93">
        <v>2740.06</v>
      </c>
      <c r="CZ494" s="93">
        <v>79.5</v>
      </c>
      <c r="DA494" s="90">
        <v>78</v>
      </c>
      <c r="DB494" s="90" t="s">
        <v>566</v>
      </c>
      <c r="DC494" s="90">
        <v>101.3</v>
      </c>
      <c r="DD494" s="91">
        <v>282</v>
      </c>
      <c r="DE494" s="91">
        <v>-37.368794326200003</v>
      </c>
      <c r="DF494" s="93">
        <v>17.600000000000001</v>
      </c>
      <c r="DG494" s="88" t="s">
        <v>393</v>
      </c>
      <c r="DH494" s="88" t="s">
        <v>566</v>
      </c>
      <c r="DI494" s="88" t="s">
        <v>566</v>
      </c>
      <c r="DJ494" s="88" t="s">
        <v>791</v>
      </c>
      <c r="DK494" s="90">
        <v>-4.5</v>
      </c>
      <c r="DL494" s="91">
        <v>79.114000000000004</v>
      </c>
      <c r="DM494" s="91">
        <v>0.40537836599999999</v>
      </c>
      <c r="DN494" s="91">
        <v>24.136227911900001</v>
      </c>
      <c r="DO494" s="91">
        <v>4.1992579712999998</v>
      </c>
      <c r="DP494" s="91">
        <v>14.1869665166</v>
      </c>
      <c r="DQ494" s="91">
        <v>2.4682579712999999</v>
      </c>
      <c r="DR494" s="91">
        <v>36.282174514099999</v>
      </c>
      <c r="DS494" s="91">
        <v>6.3124284002</v>
      </c>
      <c r="DT494" s="91">
        <v>26.332913118800001</v>
      </c>
      <c r="DU494" s="91">
        <v>4.5814284002000001</v>
      </c>
      <c r="DV494" s="91">
        <v>146.20340944439999</v>
      </c>
      <c r="DW494" s="97"/>
      <c r="DX494" s="98" t="s">
        <v>566</v>
      </c>
      <c r="DY494" s="99" t="s">
        <v>689</v>
      </c>
      <c r="DZ494" s="98" t="s">
        <v>689</v>
      </c>
      <c r="EA494" s="100" t="s">
        <v>689</v>
      </c>
      <c r="EB494" s="101" t="s">
        <v>2761</v>
      </c>
      <c r="EC494" s="38"/>
    </row>
    <row r="495" spans="1:133" s="9" customFormat="1" ht="15" customHeight="1" x14ac:dyDescent="0.25">
      <c r="A495" s="17" t="str">
        <f t="shared" si="7"/>
        <v>2039_Южно-Ягунское</v>
      </c>
      <c r="B495" s="87">
        <v>142</v>
      </c>
      <c r="C495" s="88" t="s">
        <v>733</v>
      </c>
      <c r="D495" s="88" t="s">
        <v>568</v>
      </c>
      <c r="E495" s="88" t="s">
        <v>525</v>
      </c>
      <c r="F495" s="88" t="s">
        <v>7</v>
      </c>
      <c r="G495" s="88" t="s">
        <v>29</v>
      </c>
      <c r="H495" s="88" t="s">
        <v>736</v>
      </c>
      <c r="I495" s="89">
        <v>2039</v>
      </c>
      <c r="J495" s="88" t="s">
        <v>13</v>
      </c>
      <c r="K495" s="88" t="s">
        <v>688</v>
      </c>
      <c r="L495" s="88" t="s">
        <v>397</v>
      </c>
      <c r="M495" s="88" t="s">
        <v>1523</v>
      </c>
      <c r="N495" s="88" t="s">
        <v>695</v>
      </c>
      <c r="O495" s="90">
        <v>13.3</v>
      </c>
      <c r="P495" s="90">
        <v>2488</v>
      </c>
      <c r="Q495" s="90">
        <v>2562</v>
      </c>
      <c r="R495" s="91">
        <v>126.82</v>
      </c>
      <c r="S495" s="90" t="s">
        <v>150</v>
      </c>
      <c r="T495" s="90">
        <v>2513</v>
      </c>
      <c r="U495" s="90">
        <v>4.2</v>
      </c>
      <c r="V495" s="88" t="s">
        <v>31</v>
      </c>
      <c r="W495" s="88" t="s">
        <v>118</v>
      </c>
      <c r="X495" s="88" t="s">
        <v>320</v>
      </c>
      <c r="Y495" s="90" t="s">
        <v>869</v>
      </c>
      <c r="Z495" s="90" t="s">
        <v>566</v>
      </c>
      <c r="AA495" s="90">
        <v>73</v>
      </c>
      <c r="AB495" s="91" t="s">
        <v>3596</v>
      </c>
      <c r="AC495" s="88" t="s">
        <v>566</v>
      </c>
      <c r="AD495" s="90" t="s">
        <v>566</v>
      </c>
      <c r="AE495" s="90" t="s">
        <v>82</v>
      </c>
      <c r="AF495" s="90" t="s">
        <v>118</v>
      </c>
      <c r="AG495" s="91" t="s">
        <v>6</v>
      </c>
      <c r="AH495" s="92" t="s">
        <v>5195</v>
      </c>
      <c r="AI495" s="93">
        <v>5</v>
      </c>
      <c r="AJ495" s="88" t="s">
        <v>722</v>
      </c>
      <c r="AK495" s="90" t="s">
        <v>566</v>
      </c>
      <c r="AL495" s="91">
        <v>17.399999999999999</v>
      </c>
      <c r="AM495" s="91">
        <v>14.191956579499999</v>
      </c>
      <c r="AN495" s="91">
        <v>1857</v>
      </c>
      <c r="AO495" s="90">
        <v>3</v>
      </c>
      <c r="AP495" s="91">
        <v>111.25</v>
      </c>
      <c r="AQ495" s="91">
        <v>40.846923076899998</v>
      </c>
      <c r="AR495" s="91" t="s">
        <v>566</v>
      </c>
      <c r="AS495" s="91">
        <v>58.335549526900003</v>
      </c>
      <c r="AT495" s="91">
        <v>58.569264613199998</v>
      </c>
      <c r="AU495" s="90">
        <v>1054</v>
      </c>
      <c r="AV495" s="90">
        <v>13.6</v>
      </c>
      <c r="AW495" s="91">
        <v>56.73</v>
      </c>
      <c r="AX495" s="91" t="s">
        <v>566</v>
      </c>
      <c r="AY495" s="91">
        <v>137.56</v>
      </c>
      <c r="AZ495" s="88" t="s">
        <v>4928</v>
      </c>
      <c r="BA495" s="91">
        <v>137.80000000000001</v>
      </c>
      <c r="BB495" s="91">
        <v>79.224450473100006</v>
      </c>
      <c r="BC495" s="94">
        <v>1.5232552312000001</v>
      </c>
      <c r="BD495" s="91">
        <v>124.997</v>
      </c>
      <c r="BE495" s="95">
        <v>90.046000000000006</v>
      </c>
      <c r="BF495" s="91">
        <v>10.57</v>
      </c>
      <c r="BG495" s="91">
        <v>4.5999999999999996</v>
      </c>
      <c r="BH495" s="94" t="s">
        <v>566</v>
      </c>
      <c r="BI495" s="94" t="s">
        <v>566</v>
      </c>
      <c r="BJ495" s="93">
        <v>111</v>
      </c>
      <c r="BK495" s="94">
        <v>633</v>
      </c>
      <c r="BL495" s="91">
        <v>48.909370000000003</v>
      </c>
      <c r="BM495" s="96">
        <v>2.7385621200000001</v>
      </c>
      <c r="BN495" s="96" t="s">
        <v>566</v>
      </c>
      <c r="BO495" s="88" t="s">
        <v>430</v>
      </c>
      <c r="BP495" s="88" t="s">
        <v>566</v>
      </c>
      <c r="BQ495" s="91">
        <v>124.997</v>
      </c>
      <c r="BR495" s="95">
        <v>90.046000000000006</v>
      </c>
      <c r="BS495" s="91">
        <v>10.57</v>
      </c>
      <c r="BT495" s="90">
        <v>30</v>
      </c>
      <c r="BU495" s="91">
        <v>0</v>
      </c>
      <c r="BV495" s="91">
        <v>317.25</v>
      </c>
      <c r="BW495" s="96">
        <v>17.764019999999999</v>
      </c>
      <c r="BX495" s="96" t="s">
        <v>566</v>
      </c>
      <c r="BY495" s="96" t="s">
        <v>566</v>
      </c>
      <c r="BZ495" s="96" t="s">
        <v>566</v>
      </c>
      <c r="CA495" s="96" t="s">
        <v>566</v>
      </c>
      <c r="CB495" s="96" t="s">
        <v>566</v>
      </c>
      <c r="CC495" s="96" t="s">
        <v>566</v>
      </c>
      <c r="CD495" s="96" t="s">
        <v>566</v>
      </c>
      <c r="CE495" s="96" t="s">
        <v>566</v>
      </c>
      <c r="CF495" s="88" t="s">
        <v>566</v>
      </c>
      <c r="CG495" s="88" t="s">
        <v>566</v>
      </c>
      <c r="CH495" s="92" t="s">
        <v>566</v>
      </c>
      <c r="CI495" s="91">
        <v>0</v>
      </c>
      <c r="CJ495" s="91">
        <v>0</v>
      </c>
      <c r="CK495" s="90" t="s">
        <v>566</v>
      </c>
      <c r="CL495" s="91">
        <v>1.6506772909</v>
      </c>
      <c r="CM495" s="91">
        <v>3.8263227090999998</v>
      </c>
      <c r="CN495" s="88" t="s">
        <v>566</v>
      </c>
      <c r="CO495" s="91">
        <v>124</v>
      </c>
      <c r="CP495" s="91">
        <v>77.571715701100004</v>
      </c>
      <c r="CQ495" s="91">
        <v>6.6672690056999997</v>
      </c>
      <c r="CR495" s="91">
        <v>-47.425657271799999</v>
      </c>
      <c r="CS495" s="91">
        <v>-3.9077309943</v>
      </c>
      <c r="CT495" s="90" t="s">
        <v>566</v>
      </c>
      <c r="CU495" s="96">
        <v>1.0136890000000001</v>
      </c>
      <c r="CV495" s="96">
        <v>0.84993600000000002</v>
      </c>
      <c r="CW495" s="96">
        <v>0.79733900000000002</v>
      </c>
      <c r="CX495" s="93">
        <v>2352</v>
      </c>
      <c r="CY495" s="93">
        <v>2349.5349999999999</v>
      </c>
      <c r="CZ495" s="93">
        <v>79.5</v>
      </c>
      <c r="DA495" s="90">
        <v>40</v>
      </c>
      <c r="DB495" s="90" t="s">
        <v>566</v>
      </c>
      <c r="DC495" s="90">
        <v>99.2</v>
      </c>
      <c r="DD495" s="91">
        <v>233</v>
      </c>
      <c r="DE495" s="91">
        <v>-40.961373390600002</v>
      </c>
      <c r="DF495" s="93">
        <v>93.05</v>
      </c>
      <c r="DG495" s="88" t="s">
        <v>393</v>
      </c>
      <c r="DH495" s="88" t="s">
        <v>566</v>
      </c>
      <c r="DI495" s="88">
        <v>1</v>
      </c>
      <c r="DJ495" s="88" t="s">
        <v>5114</v>
      </c>
      <c r="DK495" s="90" t="s">
        <v>566</v>
      </c>
      <c r="DL495" s="91">
        <v>90.046000000000006</v>
      </c>
      <c r="DM495" s="91" t="s">
        <v>566</v>
      </c>
      <c r="DN495" s="91">
        <v>158.82497649839999</v>
      </c>
      <c r="DO495" s="91">
        <v>13.3591531645</v>
      </c>
      <c r="DP495" s="91">
        <v>33.827603525500002</v>
      </c>
      <c r="DQ495" s="91">
        <v>2.7841531645000002</v>
      </c>
      <c r="DR495" s="91">
        <v>98.061950887999998</v>
      </c>
      <c r="DS495" s="91">
        <v>8.3763788879999996</v>
      </c>
      <c r="DT495" s="91">
        <v>-26.935422084900001</v>
      </c>
      <c r="DU495" s="91">
        <v>-2.1986211120000001</v>
      </c>
      <c r="DV495" s="91" t="s">
        <v>566</v>
      </c>
      <c r="DW495" s="97"/>
      <c r="DX495" s="98" t="s">
        <v>689</v>
      </c>
      <c r="DY495" s="99" t="s">
        <v>689</v>
      </c>
      <c r="DZ495" s="98" t="s">
        <v>689</v>
      </c>
      <c r="EA495" s="100" t="s">
        <v>566</v>
      </c>
      <c r="EB495" s="101" t="s">
        <v>2761</v>
      </c>
      <c r="EC495" s="38"/>
    </row>
    <row r="496" spans="1:133" s="9" customFormat="1" ht="15" customHeight="1" x14ac:dyDescent="0.25">
      <c r="A496" s="17" t="str">
        <f t="shared" si="7"/>
        <v>2049_Южно-Ягунское</v>
      </c>
      <c r="B496" s="87">
        <v>143</v>
      </c>
      <c r="C496" s="88" t="s">
        <v>733</v>
      </c>
      <c r="D496" s="88" t="s">
        <v>568</v>
      </c>
      <c r="E496" s="88" t="s">
        <v>525</v>
      </c>
      <c r="F496" s="88" t="s">
        <v>30</v>
      </c>
      <c r="G496" s="88" t="s">
        <v>29</v>
      </c>
      <c r="H496" s="88" t="s">
        <v>3053</v>
      </c>
      <c r="I496" s="89">
        <v>2049</v>
      </c>
      <c r="J496" s="88" t="s">
        <v>215</v>
      </c>
      <c r="K496" s="88" t="s">
        <v>688</v>
      </c>
      <c r="L496" s="88" t="s">
        <v>414</v>
      </c>
      <c r="M496" s="88" t="s">
        <v>1508</v>
      </c>
      <c r="N496" s="88" t="s">
        <v>6</v>
      </c>
      <c r="O496" s="90">
        <v>16.399999999999999</v>
      </c>
      <c r="P496" s="90">
        <v>2765</v>
      </c>
      <c r="Q496" s="90">
        <v>2780</v>
      </c>
      <c r="R496" s="91">
        <v>420.01</v>
      </c>
      <c r="S496" s="90" t="s">
        <v>150</v>
      </c>
      <c r="T496" s="90">
        <v>2802</v>
      </c>
      <c r="U496" s="90">
        <v>8.4</v>
      </c>
      <c r="V496" s="88" t="s">
        <v>31</v>
      </c>
      <c r="W496" s="88" t="s">
        <v>112</v>
      </c>
      <c r="X496" s="88" t="s">
        <v>3262</v>
      </c>
      <c r="Y496" s="90" t="s">
        <v>1411</v>
      </c>
      <c r="Z496" s="90" t="s">
        <v>566</v>
      </c>
      <c r="AA496" s="90">
        <v>73</v>
      </c>
      <c r="AB496" s="91" t="s">
        <v>3597</v>
      </c>
      <c r="AC496" s="88" t="s">
        <v>566</v>
      </c>
      <c r="AD496" s="90" t="s">
        <v>566</v>
      </c>
      <c r="AE496" s="90" t="s">
        <v>2019</v>
      </c>
      <c r="AF496" s="90" t="s">
        <v>112</v>
      </c>
      <c r="AG496" s="91" t="s">
        <v>3445</v>
      </c>
      <c r="AH496" s="92" t="s">
        <v>3330</v>
      </c>
      <c r="AI496" s="93">
        <v>348</v>
      </c>
      <c r="AJ496" s="88" t="s">
        <v>566</v>
      </c>
      <c r="AK496" s="90" t="s">
        <v>566</v>
      </c>
      <c r="AL496" s="91">
        <v>35</v>
      </c>
      <c r="AM496" s="91">
        <v>30.693313603699998</v>
      </c>
      <c r="AN496" s="91">
        <v>1970</v>
      </c>
      <c r="AO496" s="90">
        <v>34.5</v>
      </c>
      <c r="AP496" s="91">
        <v>278.55</v>
      </c>
      <c r="AQ496" s="91" t="s">
        <v>566</v>
      </c>
      <c r="AR496" s="91" t="s">
        <v>566</v>
      </c>
      <c r="AS496" s="91">
        <v>90.98</v>
      </c>
      <c r="AT496" s="91">
        <v>94.53</v>
      </c>
      <c r="AU496" s="90" t="s">
        <v>566</v>
      </c>
      <c r="AV496" s="90">
        <v>0</v>
      </c>
      <c r="AW496" s="91" t="s">
        <v>566</v>
      </c>
      <c r="AX496" s="91" t="s">
        <v>566</v>
      </c>
      <c r="AY496" s="91">
        <v>172.13</v>
      </c>
      <c r="AZ496" s="88" t="s">
        <v>4928</v>
      </c>
      <c r="BA496" s="91">
        <v>175.8</v>
      </c>
      <c r="BB496" s="91">
        <v>81.150000000000006</v>
      </c>
      <c r="BC496" s="94">
        <v>0.2466889947</v>
      </c>
      <c r="BD496" s="91">
        <v>20.992000000000001</v>
      </c>
      <c r="BE496" s="95">
        <v>58.7</v>
      </c>
      <c r="BF496" s="91">
        <v>7.4</v>
      </c>
      <c r="BG496" s="91">
        <v>31</v>
      </c>
      <c r="BH496" s="94">
        <v>8.3330000000000001E-2</v>
      </c>
      <c r="BI496" s="94">
        <v>0.25</v>
      </c>
      <c r="BJ496" s="93">
        <v>186</v>
      </c>
      <c r="BK496" s="94">
        <v>0</v>
      </c>
      <c r="BL496" s="91">
        <v>229.25685999999999</v>
      </c>
      <c r="BM496" s="96">
        <v>10.935551889999999</v>
      </c>
      <c r="BN496" s="96" t="s">
        <v>566</v>
      </c>
      <c r="BO496" s="88" t="s">
        <v>696</v>
      </c>
      <c r="BP496" s="88" t="s">
        <v>566</v>
      </c>
      <c r="BQ496" s="91">
        <v>20.992000000000001</v>
      </c>
      <c r="BR496" s="95">
        <v>58.7</v>
      </c>
      <c r="BS496" s="91">
        <v>7.4</v>
      </c>
      <c r="BT496" s="90">
        <v>30</v>
      </c>
      <c r="BU496" s="91">
        <v>0</v>
      </c>
      <c r="BV496" s="91">
        <v>221.88</v>
      </c>
      <c r="BW496" s="96">
        <v>10.58361</v>
      </c>
      <c r="BX496" s="96" t="s">
        <v>566</v>
      </c>
      <c r="BY496" s="96" t="s">
        <v>566</v>
      </c>
      <c r="BZ496" s="96" t="s">
        <v>566</v>
      </c>
      <c r="CA496" s="96" t="s">
        <v>566</v>
      </c>
      <c r="CB496" s="96" t="s">
        <v>566</v>
      </c>
      <c r="CC496" s="96" t="s">
        <v>566</v>
      </c>
      <c r="CD496" s="96" t="s">
        <v>566</v>
      </c>
      <c r="CE496" s="96" t="s">
        <v>566</v>
      </c>
      <c r="CF496" s="88" t="s">
        <v>566</v>
      </c>
      <c r="CG496" s="88" t="s">
        <v>566</v>
      </c>
      <c r="CH496" s="92" t="s">
        <v>566</v>
      </c>
      <c r="CI496" s="91">
        <v>0</v>
      </c>
      <c r="CJ496" s="91">
        <v>0</v>
      </c>
      <c r="CK496" s="90" t="s">
        <v>566</v>
      </c>
      <c r="CL496" s="91">
        <v>0.28905548250000002</v>
      </c>
      <c r="CM496" s="91">
        <v>-4.7055482500000002E-2</v>
      </c>
      <c r="CN496" s="88" t="s">
        <v>566</v>
      </c>
      <c r="CO496" s="91">
        <v>101.875</v>
      </c>
      <c r="CP496" s="91">
        <v>19.189036477199998</v>
      </c>
      <c r="CQ496" s="91">
        <v>6.7601237060999999</v>
      </c>
      <c r="CR496" s="91">
        <v>-1.8032215873999999</v>
      </c>
      <c r="CS496" s="91">
        <v>-0.6358762939</v>
      </c>
      <c r="CT496" s="90" t="s">
        <v>566</v>
      </c>
      <c r="CU496" s="96">
        <v>1.0133000000000001</v>
      </c>
      <c r="CV496" s="96">
        <v>0.85299999999999998</v>
      </c>
      <c r="CW496" s="96">
        <v>0.80200000000000005</v>
      </c>
      <c r="CX496" s="93">
        <v>2310</v>
      </c>
      <c r="CY496" s="93">
        <v>2272.5300000000002</v>
      </c>
      <c r="CZ496" s="93">
        <v>82.85</v>
      </c>
      <c r="DA496" s="90">
        <v>40</v>
      </c>
      <c r="DB496" s="90" t="s">
        <v>566</v>
      </c>
      <c r="DC496" s="90">
        <v>81.5</v>
      </c>
      <c r="DD496" s="91">
        <v>228</v>
      </c>
      <c r="DE496" s="91">
        <v>-24.504385964899999</v>
      </c>
      <c r="DF496" s="93">
        <v>138.80000000000001</v>
      </c>
      <c r="DG496" s="88" t="s">
        <v>393</v>
      </c>
      <c r="DH496" s="88" t="s">
        <v>566</v>
      </c>
      <c r="DI496" s="88">
        <v>1</v>
      </c>
      <c r="DJ496" s="88" t="s">
        <v>2354</v>
      </c>
      <c r="DK496" s="90" t="s">
        <v>566</v>
      </c>
      <c r="DL496" s="91">
        <v>58.7</v>
      </c>
      <c r="DM496" s="91" t="s">
        <v>566</v>
      </c>
      <c r="DN496" s="91">
        <v>25.732363367000001</v>
      </c>
      <c r="DO496" s="91">
        <v>9.0652784841000003</v>
      </c>
      <c r="DP496" s="91">
        <v>4.7401053023999999</v>
      </c>
      <c r="DQ496" s="91">
        <v>1.6692784840999999</v>
      </c>
      <c r="DR496" s="91">
        <v>23.605388539700002</v>
      </c>
      <c r="DS496" s="91">
        <v>8.3159645336000008</v>
      </c>
      <c r="DT496" s="91">
        <v>2.6131304751000002</v>
      </c>
      <c r="DU496" s="91">
        <v>0.91996453359999997</v>
      </c>
      <c r="DV496" s="91">
        <v>99.347777777800005</v>
      </c>
      <c r="DW496" s="97"/>
      <c r="DX496" s="98" t="s">
        <v>566</v>
      </c>
      <c r="DY496" s="99" t="s">
        <v>3249</v>
      </c>
      <c r="DZ496" s="98" t="s">
        <v>689</v>
      </c>
      <c r="EA496" s="100" t="s">
        <v>566</v>
      </c>
      <c r="EB496" s="101" t="s">
        <v>2763</v>
      </c>
      <c r="EC496" s="38"/>
    </row>
    <row r="497" spans="1:133" s="9" customFormat="1" ht="15" customHeight="1" x14ac:dyDescent="0.25">
      <c r="A497" s="17" t="str">
        <f t="shared" si="7"/>
        <v>2056_Южно-Ягунское</v>
      </c>
      <c r="B497" s="87">
        <v>144</v>
      </c>
      <c r="C497" s="88" t="s">
        <v>733</v>
      </c>
      <c r="D497" s="88" t="s">
        <v>568</v>
      </c>
      <c r="E497" s="88" t="s">
        <v>525</v>
      </c>
      <c r="F497" s="88" t="s">
        <v>7</v>
      </c>
      <c r="G497" s="88" t="s">
        <v>29</v>
      </c>
      <c r="H497" s="88" t="s">
        <v>224</v>
      </c>
      <c r="I497" s="89">
        <v>2056</v>
      </c>
      <c r="J497" s="88" t="s">
        <v>19</v>
      </c>
      <c r="K497" s="88" t="s">
        <v>688</v>
      </c>
      <c r="L497" s="88" t="s">
        <v>414</v>
      </c>
      <c r="M497" s="88" t="s">
        <v>34</v>
      </c>
      <c r="N497" s="88" t="s">
        <v>6</v>
      </c>
      <c r="O497" s="90">
        <v>7</v>
      </c>
      <c r="P497" s="90">
        <v>2447</v>
      </c>
      <c r="Q497" s="90">
        <v>2452</v>
      </c>
      <c r="R497" s="91">
        <v>81.540000000000006</v>
      </c>
      <c r="S497" s="90" t="s">
        <v>3435</v>
      </c>
      <c r="T497" s="90">
        <v>2519.6999999999998</v>
      </c>
      <c r="U497" s="90">
        <v>3.2</v>
      </c>
      <c r="V497" s="88" t="s">
        <v>31</v>
      </c>
      <c r="W497" s="88" t="s">
        <v>112</v>
      </c>
      <c r="X497" s="88" t="s">
        <v>1364</v>
      </c>
      <c r="Y497" s="90" t="s">
        <v>863</v>
      </c>
      <c r="Z497" s="90" t="s">
        <v>566</v>
      </c>
      <c r="AA497" s="90">
        <v>73</v>
      </c>
      <c r="AB497" s="91" t="s">
        <v>4858</v>
      </c>
      <c r="AC497" s="88" t="s">
        <v>566</v>
      </c>
      <c r="AD497" s="90" t="s">
        <v>566</v>
      </c>
      <c r="AE497" s="90" t="s">
        <v>2019</v>
      </c>
      <c r="AF497" s="90" t="s">
        <v>112</v>
      </c>
      <c r="AG497" s="91" t="s">
        <v>566</v>
      </c>
      <c r="AH497" s="92" t="s">
        <v>3315</v>
      </c>
      <c r="AI497" s="93" t="s">
        <v>566</v>
      </c>
      <c r="AJ497" s="88" t="s">
        <v>566</v>
      </c>
      <c r="AK497" s="90" t="s">
        <v>566</v>
      </c>
      <c r="AL497" s="91" t="s">
        <v>566</v>
      </c>
      <c r="AM497" s="91" t="s">
        <v>566</v>
      </c>
      <c r="AN497" s="91" t="s">
        <v>566</v>
      </c>
      <c r="AO497" s="90" t="s">
        <v>566</v>
      </c>
      <c r="AP497" s="91" t="s">
        <v>566</v>
      </c>
      <c r="AQ497" s="91" t="s">
        <v>566</v>
      </c>
      <c r="AR497" s="91" t="s">
        <v>566</v>
      </c>
      <c r="AS497" s="91" t="s">
        <v>566</v>
      </c>
      <c r="AT497" s="91" t="s">
        <v>566</v>
      </c>
      <c r="AU497" s="90">
        <v>0</v>
      </c>
      <c r="AV497" s="90">
        <v>1</v>
      </c>
      <c r="AW497" s="91">
        <v>0</v>
      </c>
      <c r="AX497" s="91" t="s">
        <v>566</v>
      </c>
      <c r="AY497" s="91">
        <v>224.04</v>
      </c>
      <c r="AZ497" s="88" t="s">
        <v>4928</v>
      </c>
      <c r="BA497" s="91">
        <v>225.2</v>
      </c>
      <c r="BB497" s="91" t="s">
        <v>566</v>
      </c>
      <c r="BC497" s="94" t="s">
        <v>566</v>
      </c>
      <c r="BD497" s="91" t="s">
        <v>566</v>
      </c>
      <c r="BE497" s="95">
        <v>0</v>
      </c>
      <c r="BF497" s="91" t="s">
        <v>566</v>
      </c>
      <c r="BG497" s="91">
        <v>0</v>
      </c>
      <c r="BH497" s="94" t="s">
        <v>566</v>
      </c>
      <c r="BI497" s="94" t="s">
        <v>566</v>
      </c>
      <c r="BJ497" s="93">
        <v>0</v>
      </c>
      <c r="BK497" s="94">
        <v>0</v>
      </c>
      <c r="BL497" s="91" t="s">
        <v>566</v>
      </c>
      <c r="BM497" s="96">
        <v>0</v>
      </c>
      <c r="BN497" s="96" t="s">
        <v>566</v>
      </c>
      <c r="BO497" s="88" t="s">
        <v>743</v>
      </c>
      <c r="BP497" s="88" t="s">
        <v>290</v>
      </c>
      <c r="BQ497" s="91" t="s">
        <v>566</v>
      </c>
      <c r="BR497" s="95">
        <v>0</v>
      </c>
      <c r="BS497" s="91" t="s">
        <v>566</v>
      </c>
      <c r="BT497" s="90" t="s">
        <v>566</v>
      </c>
      <c r="BU497" s="91" t="s">
        <v>566</v>
      </c>
      <c r="BV497" s="91" t="s">
        <v>566</v>
      </c>
      <c r="BW497" s="96" t="s">
        <v>566</v>
      </c>
      <c r="BX497" s="96" t="s">
        <v>566</v>
      </c>
      <c r="BY497" s="96" t="s">
        <v>290</v>
      </c>
      <c r="BZ497" s="96" t="s">
        <v>566</v>
      </c>
      <c r="CA497" s="96" t="s">
        <v>566</v>
      </c>
      <c r="CB497" s="96" t="s">
        <v>566</v>
      </c>
      <c r="CC497" s="96" t="s">
        <v>566</v>
      </c>
      <c r="CD497" s="96" t="s">
        <v>566</v>
      </c>
      <c r="CE497" s="96" t="s">
        <v>566</v>
      </c>
      <c r="CF497" s="88" t="s">
        <v>566</v>
      </c>
      <c r="CG497" s="88" t="s">
        <v>566</v>
      </c>
      <c r="CH497" s="92" t="s">
        <v>566</v>
      </c>
      <c r="CI497" s="91">
        <v>0</v>
      </c>
      <c r="CJ497" s="91">
        <v>0</v>
      </c>
      <c r="CK497" s="90" t="s">
        <v>566</v>
      </c>
      <c r="CL497" s="91" t="s">
        <v>566</v>
      </c>
      <c r="CM497" s="91" t="s">
        <v>566</v>
      </c>
      <c r="CN497" s="88" t="s">
        <v>566</v>
      </c>
      <c r="CO497" s="91">
        <v>89</v>
      </c>
      <c r="CP497" s="91" t="s">
        <v>566</v>
      </c>
      <c r="CQ497" s="91" t="s">
        <v>566</v>
      </c>
      <c r="CR497" s="91" t="s">
        <v>566</v>
      </c>
      <c r="CS497" s="91" t="s">
        <v>566</v>
      </c>
      <c r="CT497" s="90">
        <v>-2.8</v>
      </c>
      <c r="CU497" s="96">
        <v>1.014</v>
      </c>
      <c r="CV497" s="96">
        <v>0.85299999999999998</v>
      </c>
      <c r="CW497" s="96">
        <v>0.82299999999999995</v>
      </c>
      <c r="CX497" s="93">
        <v>2298</v>
      </c>
      <c r="CY497" s="93">
        <v>2286.16</v>
      </c>
      <c r="CZ497" s="93">
        <v>79.3</v>
      </c>
      <c r="DA497" s="90">
        <v>40</v>
      </c>
      <c r="DB497" s="90" t="s">
        <v>566</v>
      </c>
      <c r="DC497" s="90">
        <v>71.2</v>
      </c>
      <c r="DD497" s="91">
        <v>212</v>
      </c>
      <c r="DE497" s="91">
        <v>5.6792452830000002</v>
      </c>
      <c r="DF497" s="93">
        <v>38.1</v>
      </c>
      <c r="DG497" s="88" t="s">
        <v>393</v>
      </c>
      <c r="DH497" s="88" t="s">
        <v>566</v>
      </c>
      <c r="DI497" s="88">
        <v>1</v>
      </c>
      <c r="DJ497" s="88" t="s">
        <v>3202</v>
      </c>
      <c r="DK497" s="90">
        <v>-4.5</v>
      </c>
      <c r="DL497" s="91">
        <v>0</v>
      </c>
      <c r="DM497" s="91" t="s">
        <v>566</v>
      </c>
      <c r="DN497" s="91" t="s">
        <v>566</v>
      </c>
      <c r="DO497" s="91" t="s">
        <v>566</v>
      </c>
      <c r="DP497" s="91" t="s">
        <v>566</v>
      </c>
      <c r="DQ497" s="91" t="s">
        <v>566</v>
      </c>
      <c r="DR497" s="91" t="s">
        <v>566</v>
      </c>
      <c r="DS497" s="91" t="s">
        <v>566</v>
      </c>
      <c r="DT497" s="91" t="s">
        <v>566</v>
      </c>
      <c r="DU497" s="91" t="s">
        <v>566</v>
      </c>
      <c r="DV497" s="91">
        <v>100</v>
      </c>
      <c r="DW497" s="97"/>
      <c r="DX497" s="98" t="s">
        <v>566</v>
      </c>
      <c r="DY497" s="99" t="s">
        <v>689</v>
      </c>
      <c r="DZ497" s="98" t="s">
        <v>689</v>
      </c>
      <c r="EA497" s="100" t="s">
        <v>689</v>
      </c>
      <c r="EB497" s="101" t="s">
        <v>566</v>
      </c>
      <c r="EC497" s="38"/>
    </row>
    <row r="498" spans="1:133" s="9" customFormat="1" ht="15" customHeight="1" x14ac:dyDescent="0.25">
      <c r="A498" s="17" t="str">
        <f t="shared" si="7"/>
        <v>2060_Южно-Ягунское</v>
      </c>
      <c r="B498" s="87">
        <v>145</v>
      </c>
      <c r="C498" s="88" t="s">
        <v>733</v>
      </c>
      <c r="D498" s="88" t="s">
        <v>568</v>
      </c>
      <c r="E498" s="88" t="s">
        <v>525</v>
      </c>
      <c r="F498" s="88" t="s">
        <v>7</v>
      </c>
      <c r="G498" s="88" t="s">
        <v>29</v>
      </c>
      <c r="H498" s="88" t="s">
        <v>3053</v>
      </c>
      <c r="I498" s="89">
        <v>2060</v>
      </c>
      <c r="J498" s="88" t="s">
        <v>104</v>
      </c>
      <c r="K498" s="88" t="s">
        <v>688</v>
      </c>
      <c r="L498" s="88" t="s">
        <v>414</v>
      </c>
      <c r="M498" s="88" t="s">
        <v>1508</v>
      </c>
      <c r="N498" s="88" t="s">
        <v>6</v>
      </c>
      <c r="O498" s="90">
        <v>8</v>
      </c>
      <c r="P498" s="90">
        <v>2566</v>
      </c>
      <c r="Q498" s="90">
        <v>2579</v>
      </c>
      <c r="R498" s="91">
        <v>204.334</v>
      </c>
      <c r="S498" s="90" t="s">
        <v>150</v>
      </c>
      <c r="T498" s="90">
        <v>2571</v>
      </c>
      <c r="U498" s="90">
        <v>6.4</v>
      </c>
      <c r="V498" s="88" t="s">
        <v>31</v>
      </c>
      <c r="W498" s="88" t="s">
        <v>156</v>
      </c>
      <c r="X498" s="88" t="s">
        <v>495</v>
      </c>
      <c r="Y498" s="90" t="s">
        <v>892</v>
      </c>
      <c r="Z498" s="90" t="s">
        <v>566</v>
      </c>
      <c r="AA498" s="90">
        <v>73</v>
      </c>
      <c r="AB498" s="91" t="s">
        <v>3598</v>
      </c>
      <c r="AC498" s="88" t="s">
        <v>566</v>
      </c>
      <c r="AD498" s="90" t="s">
        <v>566</v>
      </c>
      <c r="AE498" s="90" t="s">
        <v>566</v>
      </c>
      <c r="AF498" s="90" t="s">
        <v>156</v>
      </c>
      <c r="AG498" s="91" t="s">
        <v>3482</v>
      </c>
      <c r="AH498" s="92" t="s">
        <v>4988</v>
      </c>
      <c r="AI498" s="93">
        <v>39</v>
      </c>
      <c r="AJ498" s="88" t="s">
        <v>566</v>
      </c>
      <c r="AK498" s="90" t="s">
        <v>566</v>
      </c>
      <c r="AL498" s="91">
        <v>16.600000000000001</v>
      </c>
      <c r="AM498" s="91">
        <v>15.070318287099999</v>
      </c>
      <c r="AN498" s="91">
        <v>1530</v>
      </c>
      <c r="AO498" s="90">
        <v>15.3</v>
      </c>
      <c r="AP498" s="91">
        <v>154.86000000000001</v>
      </c>
      <c r="AQ498" s="91" t="s">
        <v>566</v>
      </c>
      <c r="AR498" s="91" t="s">
        <v>566</v>
      </c>
      <c r="AS498" s="91">
        <v>97.1</v>
      </c>
      <c r="AT498" s="91">
        <v>98.93</v>
      </c>
      <c r="AU498" s="90">
        <v>1107</v>
      </c>
      <c r="AV498" s="90">
        <v>12.5</v>
      </c>
      <c r="AW498" s="91">
        <v>98.614000000000004</v>
      </c>
      <c r="AX498" s="91" t="s">
        <v>566</v>
      </c>
      <c r="AY498" s="91">
        <v>136</v>
      </c>
      <c r="AZ498" s="88" t="s">
        <v>4990</v>
      </c>
      <c r="BA498" s="91">
        <v>137.85</v>
      </c>
      <c r="BB498" s="91">
        <v>38.9</v>
      </c>
      <c r="BC498" s="94">
        <v>4.9711661341999998</v>
      </c>
      <c r="BD498" s="91">
        <v>186.71700000000001</v>
      </c>
      <c r="BE498" s="95">
        <v>93.742999999999995</v>
      </c>
      <c r="BF498" s="91">
        <v>9.9700000000000006</v>
      </c>
      <c r="BG498" s="91">
        <v>30.7</v>
      </c>
      <c r="BH498" s="94" t="s">
        <v>566</v>
      </c>
      <c r="BI498" s="94" t="s">
        <v>566</v>
      </c>
      <c r="BJ498" s="93">
        <v>736</v>
      </c>
      <c r="BK498" s="94">
        <v>8</v>
      </c>
      <c r="BL498" s="91">
        <v>305.59938</v>
      </c>
      <c r="BM498" s="96">
        <v>12.25759117</v>
      </c>
      <c r="BN498" s="96" t="s">
        <v>566</v>
      </c>
      <c r="BO498" s="88" t="s">
        <v>430</v>
      </c>
      <c r="BP498" s="88" t="s">
        <v>566</v>
      </c>
      <c r="BQ498" s="91">
        <v>186.71700000000001</v>
      </c>
      <c r="BR498" s="95">
        <v>93.742999999999995</v>
      </c>
      <c r="BS498" s="91">
        <v>9.9700000000000006</v>
      </c>
      <c r="BT498" s="90">
        <v>30</v>
      </c>
      <c r="BU498" s="91">
        <v>0</v>
      </c>
      <c r="BV498" s="91">
        <v>298.98</v>
      </c>
      <c r="BW498" s="96">
        <v>11.9922</v>
      </c>
      <c r="BX498" s="96" t="s">
        <v>566</v>
      </c>
      <c r="BY498" s="96" t="s">
        <v>566</v>
      </c>
      <c r="BZ498" s="96" t="s">
        <v>566</v>
      </c>
      <c r="CA498" s="96" t="s">
        <v>566</v>
      </c>
      <c r="CB498" s="96" t="s">
        <v>566</v>
      </c>
      <c r="CC498" s="96" t="s">
        <v>566</v>
      </c>
      <c r="CD498" s="96" t="s">
        <v>566</v>
      </c>
      <c r="CE498" s="96" t="s">
        <v>566</v>
      </c>
      <c r="CF498" s="88" t="s">
        <v>566</v>
      </c>
      <c r="CG498" s="88" t="s">
        <v>566</v>
      </c>
      <c r="CH498" s="92" t="s">
        <v>566</v>
      </c>
      <c r="CI498" s="91">
        <v>0</v>
      </c>
      <c r="CJ498" s="91">
        <v>0</v>
      </c>
      <c r="CK498" s="90" t="s">
        <v>566</v>
      </c>
      <c r="CL498" s="91">
        <v>-0.41333706059999997</v>
      </c>
      <c r="CM498" s="91">
        <v>-0.47466293939999998</v>
      </c>
      <c r="CN498" s="88" t="s">
        <v>566</v>
      </c>
      <c r="CO498" s="91">
        <v>101.875</v>
      </c>
      <c r="CP498" s="91">
        <v>233.35719954149999</v>
      </c>
      <c r="CQ498" s="91">
        <v>12.4544404692</v>
      </c>
      <c r="CR498" s="91">
        <v>46.640622150200002</v>
      </c>
      <c r="CS498" s="91">
        <v>2.4884404691999999</v>
      </c>
      <c r="CT498" s="90" t="s">
        <v>566</v>
      </c>
      <c r="CU498" s="96">
        <v>1.0139899999999999</v>
      </c>
      <c r="CV498" s="96">
        <v>0.85299999999999998</v>
      </c>
      <c r="CW498" s="96">
        <v>0.82269999999999999</v>
      </c>
      <c r="CX498" s="93">
        <v>2310</v>
      </c>
      <c r="CY498" s="93">
        <v>2291.1350000000002</v>
      </c>
      <c r="CZ498" s="93">
        <v>79.400000000000006</v>
      </c>
      <c r="DA498" s="90">
        <v>40</v>
      </c>
      <c r="DB498" s="90" t="s">
        <v>566</v>
      </c>
      <c r="DC498" s="90">
        <v>81.5</v>
      </c>
      <c r="DD498" s="91">
        <v>228</v>
      </c>
      <c r="DE498" s="91">
        <v>-40.350877193000002</v>
      </c>
      <c r="DF498" s="93">
        <v>138.80000000000001</v>
      </c>
      <c r="DG498" s="88" t="s">
        <v>393</v>
      </c>
      <c r="DH498" s="88" t="s">
        <v>566</v>
      </c>
      <c r="DI498" s="88">
        <v>1</v>
      </c>
      <c r="DJ498" s="88" t="s">
        <v>1996</v>
      </c>
      <c r="DK498" s="90" t="s">
        <v>566</v>
      </c>
      <c r="DL498" s="91">
        <v>93.742999999999995</v>
      </c>
      <c r="DM498" s="91" t="s">
        <v>566</v>
      </c>
      <c r="DN498" s="91">
        <v>244.99811461979999</v>
      </c>
      <c r="DO498" s="91">
        <v>13.075724427600001</v>
      </c>
      <c r="DP498" s="91">
        <v>58.2815372285</v>
      </c>
      <c r="DQ498" s="91">
        <v>3.1097244275999998</v>
      </c>
      <c r="DR498" s="91">
        <v>306.54260242940001</v>
      </c>
      <c r="DS498" s="91">
        <v>16.360397668600001</v>
      </c>
      <c r="DT498" s="91">
        <v>119.8260250381</v>
      </c>
      <c r="DU498" s="91">
        <v>6.3943976685999999</v>
      </c>
      <c r="DV498" s="91">
        <v>98.958411111100006</v>
      </c>
      <c r="DW498" s="97"/>
      <c r="DX498" s="98" t="s">
        <v>689</v>
      </c>
      <c r="DY498" s="99" t="s">
        <v>689</v>
      </c>
      <c r="DZ498" s="98" t="s">
        <v>689</v>
      </c>
      <c r="EA498" s="100" t="s">
        <v>566</v>
      </c>
      <c r="EB498" s="101" t="s">
        <v>2761</v>
      </c>
      <c r="EC498" s="38"/>
    </row>
    <row r="499" spans="1:133" s="9" customFormat="1" ht="15" customHeight="1" x14ac:dyDescent="0.25">
      <c r="A499" s="17" t="str">
        <f t="shared" si="7"/>
        <v>2073_Южно-Ягунское</v>
      </c>
      <c r="B499" s="87">
        <v>146</v>
      </c>
      <c r="C499" s="88" t="s">
        <v>733</v>
      </c>
      <c r="D499" s="88" t="s">
        <v>568</v>
      </c>
      <c r="E499" s="88" t="s">
        <v>525</v>
      </c>
      <c r="F499" s="88" t="s">
        <v>30</v>
      </c>
      <c r="G499" s="88" t="s">
        <v>29</v>
      </c>
      <c r="H499" s="88" t="s">
        <v>3053</v>
      </c>
      <c r="I499" s="89">
        <v>2073</v>
      </c>
      <c r="J499" s="88" t="s">
        <v>211</v>
      </c>
      <c r="K499" s="88" t="s">
        <v>688</v>
      </c>
      <c r="L499" s="88" t="s">
        <v>410</v>
      </c>
      <c r="M499" s="88" t="s">
        <v>1508</v>
      </c>
      <c r="N499" s="88" t="s">
        <v>6</v>
      </c>
      <c r="O499" s="90">
        <v>13.9</v>
      </c>
      <c r="P499" s="90">
        <v>2407</v>
      </c>
      <c r="Q499" s="90">
        <v>2420.1999999999998</v>
      </c>
      <c r="R499" s="91">
        <v>50.15</v>
      </c>
      <c r="S499" s="90" t="s">
        <v>150</v>
      </c>
      <c r="T499" s="90">
        <v>2451.8000000000002</v>
      </c>
      <c r="U499" s="90">
        <v>7.3</v>
      </c>
      <c r="V499" s="88" t="s">
        <v>31</v>
      </c>
      <c r="W499" s="88" t="s">
        <v>65</v>
      </c>
      <c r="X499" s="88" t="s">
        <v>1439</v>
      </c>
      <c r="Y499" s="90" t="s">
        <v>918</v>
      </c>
      <c r="Z499" s="90" t="s">
        <v>566</v>
      </c>
      <c r="AA499" s="90">
        <v>73</v>
      </c>
      <c r="AB499" s="91" t="s">
        <v>3599</v>
      </c>
      <c r="AC499" s="88" t="s">
        <v>566</v>
      </c>
      <c r="AD499" s="90" t="s">
        <v>566</v>
      </c>
      <c r="AE499" s="90" t="s">
        <v>4796</v>
      </c>
      <c r="AF499" s="90" t="s">
        <v>65</v>
      </c>
      <c r="AG499" s="91" t="s">
        <v>3414</v>
      </c>
      <c r="AH499" s="92" t="s">
        <v>4053</v>
      </c>
      <c r="AI499" s="93">
        <v>270</v>
      </c>
      <c r="AJ499" s="88" t="s">
        <v>722</v>
      </c>
      <c r="AK499" s="90" t="s">
        <v>566</v>
      </c>
      <c r="AL499" s="91">
        <v>36.200000000000003</v>
      </c>
      <c r="AM499" s="91">
        <v>30.969652118500001</v>
      </c>
      <c r="AN499" s="91">
        <v>2090</v>
      </c>
      <c r="AO499" s="90">
        <v>35</v>
      </c>
      <c r="AP499" s="91">
        <v>45.14</v>
      </c>
      <c r="AQ499" s="91" t="s">
        <v>566</v>
      </c>
      <c r="AR499" s="91" t="s">
        <v>566</v>
      </c>
      <c r="AS499" s="91">
        <v>62.96</v>
      </c>
      <c r="AT499" s="91">
        <v>65.27</v>
      </c>
      <c r="AU499" s="90">
        <v>985</v>
      </c>
      <c r="AV499" s="90">
        <v>0</v>
      </c>
      <c r="AW499" s="91">
        <v>18.68</v>
      </c>
      <c r="AX499" s="91" t="s">
        <v>566</v>
      </c>
      <c r="AY499" s="91">
        <v>115.28</v>
      </c>
      <c r="AZ499" s="88" t="s">
        <v>4928</v>
      </c>
      <c r="BA499" s="91">
        <v>117.7</v>
      </c>
      <c r="BB499" s="91">
        <v>52.32</v>
      </c>
      <c r="BC499" s="94">
        <v>0.88366655289999996</v>
      </c>
      <c r="BD499" s="91">
        <v>47.002000000000002</v>
      </c>
      <c r="BE499" s="95">
        <v>64.543999999999997</v>
      </c>
      <c r="BF499" s="91">
        <v>14.22</v>
      </c>
      <c r="BG499" s="91">
        <v>31</v>
      </c>
      <c r="BH499" s="94" t="s">
        <v>566</v>
      </c>
      <c r="BI499" s="94" t="s">
        <v>566</v>
      </c>
      <c r="BJ499" s="93">
        <v>744</v>
      </c>
      <c r="BK499" s="94">
        <v>0</v>
      </c>
      <c r="BL499" s="91">
        <v>440.66910000000001</v>
      </c>
      <c r="BM499" s="96">
        <v>20.53517995</v>
      </c>
      <c r="BN499" s="96" t="s">
        <v>566</v>
      </c>
      <c r="BO499" s="88" t="s">
        <v>430</v>
      </c>
      <c r="BP499" s="88" t="s">
        <v>566</v>
      </c>
      <c r="BQ499" s="91">
        <v>47.002000000000002</v>
      </c>
      <c r="BR499" s="95">
        <v>64.543999999999997</v>
      </c>
      <c r="BS499" s="91">
        <v>14.22</v>
      </c>
      <c r="BT499" s="90">
        <v>30</v>
      </c>
      <c r="BU499" s="91">
        <v>0</v>
      </c>
      <c r="BV499" s="91">
        <v>426.45</v>
      </c>
      <c r="BW499" s="96">
        <v>19.87257</v>
      </c>
      <c r="BX499" s="96" t="s">
        <v>566</v>
      </c>
      <c r="BY499" s="96" t="s">
        <v>566</v>
      </c>
      <c r="BZ499" s="96" t="s">
        <v>566</v>
      </c>
      <c r="CA499" s="96" t="s">
        <v>566</v>
      </c>
      <c r="CB499" s="96" t="s">
        <v>566</v>
      </c>
      <c r="CC499" s="96" t="s">
        <v>566</v>
      </c>
      <c r="CD499" s="96" t="s">
        <v>566</v>
      </c>
      <c r="CE499" s="96" t="s">
        <v>566</v>
      </c>
      <c r="CF499" s="88" t="s">
        <v>566</v>
      </c>
      <c r="CG499" s="88" t="s">
        <v>566</v>
      </c>
      <c r="CH499" s="92" t="s">
        <v>566</v>
      </c>
      <c r="CI499" s="91">
        <v>0</v>
      </c>
      <c r="CJ499" s="91">
        <v>0</v>
      </c>
      <c r="CK499" s="90" t="s">
        <v>566</v>
      </c>
      <c r="CL499" s="91">
        <v>0.41022111080000001</v>
      </c>
      <c r="CM499" s="91">
        <v>-0.3402211108</v>
      </c>
      <c r="CN499" s="88" t="s">
        <v>566</v>
      </c>
      <c r="CO499" s="91">
        <v>69.275000000000006</v>
      </c>
      <c r="CP499" s="91">
        <v>44.716650331300002</v>
      </c>
      <c r="CQ499" s="91">
        <v>13.524069835400001</v>
      </c>
      <c r="CR499" s="91">
        <v>-2.2849625719</v>
      </c>
      <c r="CS499" s="91">
        <v>-0.69093016460000001</v>
      </c>
      <c r="CT499" s="90" t="s">
        <v>566</v>
      </c>
      <c r="CU499" s="96">
        <v>1.0134000000000001</v>
      </c>
      <c r="CV499" s="96">
        <v>0.85299999999999998</v>
      </c>
      <c r="CW499" s="96">
        <v>0.80500000000000005</v>
      </c>
      <c r="CX499" s="93">
        <v>2310</v>
      </c>
      <c r="CY499" s="93">
        <v>2285.33</v>
      </c>
      <c r="CZ499" s="93">
        <v>80.98</v>
      </c>
      <c r="DA499" s="90">
        <v>40</v>
      </c>
      <c r="DB499" s="90" t="s">
        <v>566</v>
      </c>
      <c r="DC499" s="90">
        <v>81.5</v>
      </c>
      <c r="DD499" s="91">
        <v>228</v>
      </c>
      <c r="DE499" s="91">
        <v>-49.438596491200002</v>
      </c>
      <c r="DF499" s="93">
        <v>138.80000000000001</v>
      </c>
      <c r="DG499" s="88" t="s">
        <v>393</v>
      </c>
      <c r="DH499" s="88" t="s">
        <v>566</v>
      </c>
      <c r="DI499" s="88" t="s">
        <v>566</v>
      </c>
      <c r="DJ499" s="88" t="s">
        <v>756</v>
      </c>
      <c r="DK499" s="90" t="s">
        <v>566</v>
      </c>
      <c r="DL499" s="91">
        <v>64.543999999999997</v>
      </c>
      <c r="DM499" s="91" t="s">
        <v>566</v>
      </c>
      <c r="DN499" s="91">
        <v>58.166455711700003</v>
      </c>
      <c r="DO499" s="91">
        <v>17.591818781000001</v>
      </c>
      <c r="DP499" s="91">
        <v>11.1648428085</v>
      </c>
      <c r="DQ499" s="91">
        <v>3.3768187809999999</v>
      </c>
      <c r="DR499" s="91">
        <v>55.522678962699999</v>
      </c>
      <c r="DS499" s="91">
        <v>16.792236944700001</v>
      </c>
      <c r="DT499" s="91">
        <v>8.5210660595000007</v>
      </c>
      <c r="DU499" s="91">
        <v>2.5772369447000001</v>
      </c>
      <c r="DV499" s="91">
        <v>99.282844444399998</v>
      </c>
      <c r="DW499" s="97"/>
      <c r="DX499" s="98" t="s">
        <v>4882</v>
      </c>
      <c r="DY499" s="99" t="s">
        <v>689</v>
      </c>
      <c r="DZ499" s="98" t="s">
        <v>689</v>
      </c>
      <c r="EA499" s="100" t="s">
        <v>566</v>
      </c>
      <c r="EB499" s="101" t="s">
        <v>2764</v>
      </c>
      <c r="EC499" s="38"/>
    </row>
    <row r="500" spans="1:133" s="9" customFormat="1" ht="15" customHeight="1" x14ac:dyDescent="0.25">
      <c r="A500" s="17" t="str">
        <f t="shared" si="7"/>
        <v>2077_Южно-Ягунское</v>
      </c>
      <c r="B500" s="87">
        <v>147</v>
      </c>
      <c r="C500" s="88" t="s">
        <v>733</v>
      </c>
      <c r="D500" s="88" t="s">
        <v>568</v>
      </c>
      <c r="E500" s="88" t="s">
        <v>525</v>
      </c>
      <c r="F500" s="88" t="s">
        <v>30</v>
      </c>
      <c r="G500" s="88" t="s">
        <v>29</v>
      </c>
      <c r="H500" s="88" t="s">
        <v>3053</v>
      </c>
      <c r="I500" s="89">
        <v>2077</v>
      </c>
      <c r="J500" s="88" t="s">
        <v>211</v>
      </c>
      <c r="K500" s="88" t="s">
        <v>688</v>
      </c>
      <c r="L500" s="88" t="s">
        <v>410</v>
      </c>
      <c r="M500" s="88" t="s">
        <v>1508</v>
      </c>
      <c r="N500" s="88" t="s">
        <v>6</v>
      </c>
      <c r="O500" s="90">
        <v>7</v>
      </c>
      <c r="P500" s="90">
        <v>2770.2</v>
      </c>
      <c r="Q500" s="90">
        <v>2782.5</v>
      </c>
      <c r="R500" s="91">
        <v>408.4</v>
      </c>
      <c r="S500" s="90" t="s">
        <v>150</v>
      </c>
      <c r="T500" s="90">
        <v>2805</v>
      </c>
      <c r="U500" s="90">
        <v>7</v>
      </c>
      <c r="V500" s="88" t="s">
        <v>31</v>
      </c>
      <c r="W500" s="88" t="s">
        <v>94</v>
      </c>
      <c r="X500" s="88" t="s">
        <v>1437</v>
      </c>
      <c r="Y500" s="90" t="s">
        <v>554</v>
      </c>
      <c r="Z500" s="90" t="s">
        <v>566</v>
      </c>
      <c r="AA500" s="90">
        <v>73</v>
      </c>
      <c r="AB500" s="91" t="s">
        <v>3601</v>
      </c>
      <c r="AC500" s="88" t="s">
        <v>566</v>
      </c>
      <c r="AD500" s="90" t="s">
        <v>566</v>
      </c>
      <c r="AE500" s="90" t="s">
        <v>4956</v>
      </c>
      <c r="AF500" s="90" t="s">
        <v>94</v>
      </c>
      <c r="AG500" s="91" t="s">
        <v>3495</v>
      </c>
      <c r="AH500" s="92" t="s">
        <v>2938</v>
      </c>
      <c r="AI500" s="93">
        <v>435</v>
      </c>
      <c r="AJ500" s="88" t="s">
        <v>722</v>
      </c>
      <c r="AK500" s="90" t="s">
        <v>566</v>
      </c>
      <c r="AL500" s="91">
        <v>36.200000000000003</v>
      </c>
      <c r="AM500" s="91">
        <v>30.969652118500001</v>
      </c>
      <c r="AN500" s="91">
        <v>2342</v>
      </c>
      <c r="AO500" s="90">
        <v>34.9</v>
      </c>
      <c r="AP500" s="91">
        <v>340.14100000000002</v>
      </c>
      <c r="AQ500" s="91">
        <v>41.747</v>
      </c>
      <c r="AR500" s="91" t="s">
        <v>566</v>
      </c>
      <c r="AS500" s="91">
        <v>63.086474913799997</v>
      </c>
      <c r="AT500" s="91">
        <v>64.932631691599994</v>
      </c>
      <c r="AU500" s="90" t="s">
        <v>566</v>
      </c>
      <c r="AV500" s="90">
        <v>0</v>
      </c>
      <c r="AW500" s="91" t="s">
        <v>566</v>
      </c>
      <c r="AX500" s="91" t="s">
        <v>566</v>
      </c>
      <c r="AY500" s="91">
        <v>164.76</v>
      </c>
      <c r="AZ500" s="88" t="s">
        <v>4928</v>
      </c>
      <c r="BA500" s="91">
        <v>166.7</v>
      </c>
      <c r="BB500" s="91">
        <v>101.6735250862</v>
      </c>
      <c r="BC500" s="94">
        <v>0.61471257909999999</v>
      </c>
      <c r="BD500" s="91">
        <v>49.987000000000002</v>
      </c>
      <c r="BE500" s="95">
        <v>72.091999999999999</v>
      </c>
      <c r="BF500" s="91">
        <v>11.9</v>
      </c>
      <c r="BG500" s="91">
        <v>31</v>
      </c>
      <c r="BH500" s="94" t="s">
        <v>566</v>
      </c>
      <c r="BI500" s="94" t="s">
        <v>566</v>
      </c>
      <c r="BJ500" s="93">
        <v>743</v>
      </c>
      <c r="BK500" s="94">
        <v>1</v>
      </c>
      <c r="BL500" s="91">
        <v>368.39845000000003</v>
      </c>
      <c r="BM500" s="96">
        <v>17.167367939999998</v>
      </c>
      <c r="BN500" s="96" t="s">
        <v>566</v>
      </c>
      <c r="BO500" s="88" t="s">
        <v>430</v>
      </c>
      <c r="BP500" s="88" t="s">
        <v>566</v>
      </c>
      <c r="BQ500" s="91">
        <v>49.987000000000002</v>
      </c>
      <c r="BR500" s="95">
        <v>72.091999999999999</v>
      </c>
      <c r="BS500" s="91">
        <v>11.9</v>
      </c>
      <c r="BT500" s="90">
        <v>30</v>
      </c>
      <c r="BU500" s="91">
        <v>0</v>
      </c>
      <c r="BV500" s="91">
        <v>357</v>
      </c>
      <c r="BW500" s="96">
        <v>16.636199999999999</v>
      </c>
      <c r="BX500" s="96" t="s">
        <v>566</v>
      </c>
      <c r="BY500" s="96" t="s">
        <v>566</v>
      </c>
      <c r="BZ500" s="96" t="s">
        <v>566</v>
      </c>
      <c r="CA500" s="96" t="s">
        <v>566</v>
      </c>
      <c r="CB500" s="96" t="s">
        <v>566</v>
      </c>
      <c r="CC500" s="96" t="s">
        <v>566</v>
      </c>
      <c r="CD500" s="96" t="s">
        <v>566</v>
      </c>
      <c r="CE500" s="96" t="s">
        <v>566</v>
      </c>
      <c r="CF500" s="88" t="s">
        <v>566</v>
      </c>
      <c r="CG500" s="88" t="s">
        <v>566</v>
      </c>
      <c r="CH500" s="92" t="s">
        <v>566</v>
      </c>
      <c r="CI500" s="91">
        <v>0</v>
      </c>
      <c r="CJ500" s="91">
        <v>0</v>
      </c>
      <c r="CK500" s="90" t="s">
        <v>566</v>
      </c>
      <c r="CL500" s="91">
        <v>-1.1611566618</v>
      </c>
      <c r="CM500" s="91">
        <v>-1.1138433381999999</v>
      </c>
      <c r="CN500" s="88" t="s">
        <v>566</v>
      </c>
      <c r="CO500" s="91">
        <v>69.275000000000006</v>
      </c>
      <c r="CP500" s="91">
        <v>48.960605327499998</v>
      </c>
      <c r="CQ500" s="91">
        <v>11.655471927000001</v>
      </c>
      <c r="CR500" s="91">
        <v>-1.0264034476999999</v>
      </c>
      <c r="CS500" s="91">
        <v>-0.24452807300000001</v>
      </c>
      <c r="CT500" s="90" t="s">
        <v>566</v>
      </c>
      <c r="CU500" s="96">
        <v>1.0134000000000001</v>
      </c>
      <c r="CV500" s="96">
        <v>0.85299999999999998</v>
      </c>
      <c r="CW500" s="96">
        <v>0.80500000000000005</v>
      </c>
      <c r="CX500" s="93">
        <v>2310</v>
      </c>
      <c r="CY500" s="93">
        <v>2290.1999999999998</v>
      </c>
      <c r="CZ500" s="93">
        <v>80.98</v>
      </c>
      <c r="DA500" s="90">
        <v>51</v>
      </c>
      <c r="DB500" s="90" t="s">
        <v>566</v>
      </c>
      <c r="DC500" s="90">
        <v>81.5</v>
      </c>
      <c r="DD500" s="91">
        <v>228</v>
      </c>
      <c r="DE500" s="91">
        <v>-27.736842105299999</v>
      </c>
      <c r="DF500" s="93">
        <v>138.80000000000001</v>
      </c>
      <c r="DG500" s="88" t="s">
        <v>393</v>
      </c>
      <c r="DH500" s="88" t="s">
        <v>566</v>
      </c>
      <c r="DI500" s="88" t="s">
        <v>566</v>
      </c>
      <c r="DJ500" s="88" t="s">
        <v>566</v>
      </c>
      <c r="DK500" s="90" t="s">
        <v>566</v>
      </c>
      <c r="DL500" s="91">
        <v>72.091999999999999</v>
      </c>
      <c r="DM500" s="91" t="s">
        <v>566</v>
      </c>
      <c r="DN500" s="91">
        <v>56.439443109599999</v>
      </c>
      <c r="DO500" s="91">
        <v>13.435870334400001</v>
      </c>
      <c r="DP500" s="91">
        <v>6.4524343344000004</v>
      </c>
      <c r="DQ500" s="91">
        <v>1.5358703344</v>
      </c>
      <c r="DR500" s="91">
        <v>55.280549219000001</v>
      </c>
      <c r="DS500" s="91">
        <v>13.159986181100001</v>
      </c>
      <c r="DT500" s="91">
        <v>5.2935404438000004</v>
      </c>
      <c r="DU500" s="91">
        <v>1.2599861810999999</v>
      </c>
      <c r="DV500" s="91" t="s">
        <v>566</v>
      </c>
      <c r="DW500" s="97"/>
      <c r="DX500" s="98" t="s">
        <v>566</v>
      </c>
      <c r="DY500" s="99" t="s">
        <v>689</v>
      </c>
      <c r="DZ500" s="98" t="s">
        <v>689</v>
      </c>
      <c r="EA500" s="100" t="s">
        <v>566</v>
      </c>
      <c r="EB500" s="101" t="s">
        <v>2764</v>
      </c>
      <c r="EC500" s="38"/>
    </row>
    <row r="501" spans="1:133" s="9" customFormat="1" ht="15" customHeight="1" x14ac:dyDescent="0.25">
      <c r="A501" s="17" t="str">
        <f t="shared" si="7"/>
        <v>2079Г_Южно-Ягунское</v>
      </c>
      <c r="B501" s="87">
        <v>148</v>
      </c>
      <c r="C501" s="88" t="s">
        <v>733</v>
      </c>
      <c r="D501" s="88" t="s">
        <v>568</v>
      </c>
      <c r="E501" s="88" t="s">
        <v>525</v>
      </c>
      <c r="F501" s="88" t="s">
        <v>30</v>
      </c>
      <c r="G501" s="88" t="s">
        <v>29</v>
      </c>
      <c r="H501" s="88" t="s">
        <v>224</v>
      </c>
      <c r="I501" s="89" t="s">
        <v>2442</v>
      </c>
      <c r="J501" s="88" t="s">
        <v>1864</v>
      </c>
      <c r="K501" s="88" t="s">
        <v>688</v>
      </c>
      <c r="L501" s="88" t="s">
        <v>412</v>
      </c>
      <c r="M501" s="88" t="s">
        <v>34</v>
      </c>
      <c r="N501" s="88" t="s">
        <v>6</v>
      </c>
      <c r="O501" s="90">
        <v>489.01</v>
      </c>
      <c r="P501" s="90">
        <v>3003.61</v>
      </c>
      <c r="Q501" s="90">
        <v>3492.62</v>
      </c>
      <c r="R501" s="91">
        <v>637.88699999999994</v>
      </c>
      <c r="S501" s="90" t="s">
        <v>703</v>
      </c>
      <c r="T501" s="90">
        <v>3493</v>
      </c>
      <c r="U501" s="90">
        <v>489.01</v>
      </c>
      <c r="V501" s="88" t="s">
        <v>31</v>
      </c>
      <c r="W501" s="88" t="s">
        <v>94</v>
      </c>
      <c r="X501" s="88" t="s">
        <v>1438</v>
      </c>
      <c r="Y501" s="90" t="s">
        <v>857</v>
      </c>
      <c r="Z501" s="90" t="s">
        <v>566</v>
      </c>
      <c r="AA501" s="90">
        <v>73</v>
      </c>
      <c r="AB501" s="91" t="s">
        <v>4162</v>
      </c>
      <c r="AC501" s="88" t="s">
        <v>566</v>
      </c>
      <c r="AD501" s="90" t="s">
        <v>566</v>
      </c>
      <c r="AE501" s="90" t="s">
        <v>4796</v>
      </c>
      <c r="AF501" s="90" t="s">
        <v>94</v>
      </c>
      <c r="AG501" s="91" t="s">
        <v>3563</v>
      </c>
      <c r="AH501" s="92" t="s">
        <v>2454</v>
      </c>
      <c r="AI501" s="93">
        <v>951</v>
      </c>
      <c r="AJ501" s="88" t="s">
        <v>722</v>
      </c>
      <c r="AK501" s="90" t="s">
        <v>566</v>
      </c>
      <c r="AL501" s="91">
        <v>30.7</v>
      </c>
      <c r="AM501" s="91">
        <v>27.4068591246</v>
      </c>
      <c r="AN501" s="91">
        <v>2090</v>
      </c>
      <c r="AO501" s="90">
        <v>29.6</v>
      </c>
      <c r="AP501" s="91">
        <v>367.35700000000003</v>
      </c>
      <c r="AQ501" s="91">
        <v>43.039375</v>
      </c>
      <c r="AR501" s="91" t="s">
        <v>566</v>
      </c>
      <c r="AS501" s="91">
        <v>81.367695003400001</v>
      </c>
      <c r="AT501" s="91">
        <v>82.482620256399997</v>
      </c>
      <c r="AU501" s="90">
        <v>1970</v>
      </c>
      <c r="AV501" s="90">
        <v>29</v>
      </c>
      <c r="AW501" s="91">
        <v>355.58</v>
      </c>
      <c r="AX501" s="91" t="s">
        <v>566</v>
      </c>
      <c r="AY501" s="91">
        <v>109.71</v>
      </c>
      <c r="AZ501" s="88" t="s">
        <v>4928</v>
      </c>
      <c r="BA501" s="91">
        <v>110.9</v>
      </c>
      <c r="BB501" s="91">
        <v>28.342304996599999</v>
      </c>
      <c r="BC501" s="94">
        <v>0.52342249519999995</v>
      </c>
      <c r="BD501" s="91">
        <v>14.835000000000001</v>
      </c>
      <c r="BE501" s="95">
        <v>64.013999999999996</v>
      </c>
      <c r="BF501" s="91">
        <v>4.55</v>
      </c>
      <c r="BG501" s="91">
        <v>31</v>
      </c>
      <c r="BH501" s="94">
        <v>0.66666999999999998</v>
      </c>
      <c r="BI501" s="94">
        <v>0.5</v>
      </c>
      <c r="BJ501" s="93">
        <v>425</v>
      </c>
      <c r="BK501" s="94">
        <v>1</v>
      </c>
      <c r="BL501" s="91">
        <v>140.98215999999999</v>
      </c>
      <c r="BM501" s="96">
        <v>5.6392865900000002</v>
      </c>
      <c r="BN501" s="96" t="s">
        <v>566</v>
      </c>
      <c r="BO501" s="88" t="s">
        <v>696</v>
      </c>
      <c r="BP501" s="88" t="s">
        <v>566</v>
      </c>
      <c r="BQ501" s="91">
        <v>14.835000000000001</v>
      </c>
      <c r="BR501" s="95">
        <v>64.013999999999996</v>
      </c>
      <c r="BS501" s="91">
        <v>4.55</v>
      </c>
      <c r="BT501" s="90">
        <v>30</v>
      </c>
      <c r="BU501" s="91">
        <v>0</v>
      </c>
      <c r="BV501" s="91">
        <v>136.62</v>
      </c>
      <c r="BW501" s="96">
        <v>5.4648000000000003</v>
      </c>
      <c r="BX501" s="96" t="s">
        <v>566</v>
      </c>
      <c r="BY501" s="96" t="s">
        <v>566</v>
      </c>
      <c r="BZ501" s="96" t="s">
        <v>566</v>
      </c>
      <c r="CA501" s="96" t="s">
        <v>566</v>
      </c>
      <c r="CB501" s="96" t="s">
        <v>566</v>
      </c>
      <c r="CC501" s="96" t="s">
        <v>566</v>
      </c>
      <c r="CD501" s="96" t="s">
        <v>566</v>
      </c>
      <c r="CE501" s="96" t="s">
        <v>566</v>
      </c>
      <c r="CF501" s="88" t="s">
        <v>566</v>
      </c>
      <c r="CG501" s="88" t="s">
        <v>566</v>
      </c>
      <c r="CH501" s="92" t="s">
        <v>566</v>
      </c>
      <c r="CI501" s="91">
        <v>0</v>
      </c>
      <c r="CJ501" s="91">
        <v>0</v>
      </c>
      <c r="CK501" s="90" t="s">
        <v>566</v>
      </c>
      <c r="CL501" s="91">
        <v>0.12953288509999999</v>
      </c>
      <c r="CM501" s="91">
        <v>-4.0532885099999999E-2</v>
      </c>
      <c r="CN501" s="88" t="s">
        <v>566</v>
      </c>
      <c r="CO501" s="91">
        <v>60.52</v>
      </c>
      <c r="CP501" s="91">
        <v>25.375155020299999</v>
      </c>
      <c r="CQ501" s="91">
        <v>7.7892589187999999</v>
      </c>
      <c r="CR501" s="91">
        <v>10.539757873599999</v>
      </c>
      <c r="CS501" s="91">
        <v>3.2352589188</v>
      </c>
      <c r="CT501" s="90">
        <v>0.06</v>
      </c>
      <c r="CU501" s="96">
        <v>1.014</v>
      </c>
      <c r="CV501" s="96">
        <v>0.85299999999999998</v>
      </c>
      <c r="CW501" s="96">
        <v>0.82299999999999995</v>
      </c>
      <c r="CX501" s="93">
        <v>2298</v>
      </c>
      <c r="CY501" s="93">
        <v>2285.8530000000001</v>
      </c>
      <c r="CZ501" s="93">
        <v>79.87</v>
      </c>
      <c r="DA501" s="90">
        <v>40</v>
      </c>
      <c r="DB501" s="90" t="s">
        <v>566</v>
      </c>
      <c r="DC501" s="90">
        <v>71.2</v>
      </c>
      <c r="DD501" s="91">
        <v>212</v>
      </c>
      <c r="DE501" s="91">
        <v>-48.25</v>
      </c>
      <c r="DF501" s="93">
        <v>38.1</v>
      </c>
      <c r="DG501" s="88" t="s">
        <v>393</v>
      </c>
      <c r="DH501" s="88" t="s">
        <v>566</v>
      </c>
      <c r="DI501" s="88" t="s">
        <v>566</v>
      </c>
      <c r="DJ501" s="88" t="s">
        <v>566</v>
      </c>
      <c r="DK501" s="90">
        <v>0</v>
      </c>
      <c r="DL501" s="91">
        <v>64.013999999999996</v>
      </c>
      <c r="DM501" s="91">
        <v>0.52749048870000004</v>
      </c>
      <c r="DN501" s="91">
        <v>14.950296312300001</v>
      </c>
      <c r="DO501" s="91">
        <v>4.5892026588999997</v>
      </c>
      <c r="DP501" s="91">
        <v>0.11489916560000001</v>
      </c>
      <c r="DQ501" s="91">
        <v>3.5202658900000003E-2</v>
      </c>
      <c r="DR501" s="91">
        <v>25.571683909000001</v>
      </c>
      <c r="DS501" s="91">
        <v>7.8495862113000001</v>
      </c>
      <c r="DT501" s="91">
        <v>10.736286762300001</v>
      </c>
      <c r="DU501" s="91">
        <v>3.2955862112999998</v>
      </c>
      <c r="DV501" s="91" t="s">
        <v>566</v>
      </c>
      <c r="DW501" s="97"/>
      <c r="DX501" s="98" t="s">
        <v>689</v>
      </c>
      <c r="DY501" s="99" t="s">
        <v>689</v>
      </c>
      <c r="DZ501" s="98" t="s">
        <v>689</v>
      </c>
      <c r="EA501" s="100" t="s">
        <v>689</v>
      </c>
      <c r="EB501" s="101" t="s">
        <v>2761</v>
      </c>
      <c r="EC501" s="38"/>
    </row>
    <row r="502" spans="1:133" s="9" customFormat="1" ht="15" customHeight="1" x14ac:dyDescent="0.25">
      <c r="A502" s="17" t="str">
        <f t="shared" si="7"/>
        <v>2407_Южно-Ягунское</v>
      </c>
      <c r="B502" s="87">
        <v>149</v>
      </c>
      <c r="C502" s="88" t="s">
        <v>733</v>
      </c>
      <c r="D502" s="88" t="s">
        <v>568</v>
      </c>
      <c r="E502" s="88" t="s">
        <v>525</v>
      </c>
      <c r="F502" s="88" t="s">
        <v>7</v>
      </c>
      <c r="G502" s="88" t="s">
        <v>29</v>
      </c>
      <c r="H502" s="88" t="s">
        <v>224</v>
      </c>
      <c r="I502" s="89">
        <v>2407</v>
      </c>
      <c r="J502" s="88" t="s">
        <v>101</v>
      </c>
      <c r="K502" s="88" t="s">
        <v>688</v>
      </c>
      <c r="L502" s="88" t="s">
        <v>385</v>
      </c>
      <c r="M502" s="88" t="s">
        <v>34</v>
      </c>
      <c r="N502" s="88" t="s">
        <v>6</v>
      </c>
      <c r="O502" s="90">
        <v>4.2</v>
      </c>
      <c r="P502" s="90">
        <v>2423</v>
      </c>
      <c r="Q502" s="90">
        <v>2427.1999999999998</v>
      </c>
      <c r="R502" s="91">
        <v>68.429000000000002</v>
      </c>
      <c r="S502" s="90" t="s">
        <v>150</v>
      </c>
      <c r="T502" s="90">
        <v>2433.6</v>
      </c>
      <c r="U502" s="90">
        <v>2.8</v>
      </c>
      <c r="V502" s="88" t="s">
        <v>31</v>
      </c>
      <c r="W502" s="88" t="s">
        <v>112</v>
      </c>
      <c r="X502" s="88" t="s">
        <v>2278</v>
      </c>
      <c r="Y502" s="90" t="s">
        <v>910</v>
      </c>
      <c r="Z502" s="90" t="s">
        <v>566</v>
      </c>
      <c r="AA502" s="90">
        <v>73</v>
      </c>
      <c r="AB502" s="91" t="s">
        <v>3620</v>
      </c>
      <c r="AC502" s="88" t="s">
        <v>566</v>
      </c>
      <c r="AD502" s="90" t="s">
        <v>566</v>
      </c>
      <c r="AE502" s="90" t="s">
        <v>74</v>
      </c>
      <c r="AF502" s="90" t="s">
        <v>112</v>
      </c>
      <c r="AG502" s="91" t="s">
        <v>566</v>
      </c>
      <c r="AH502" s="92" t="s">
        <v>5110</v>
      </c>
      <c r="AI502" s="93" t="s">
        <v>566</v>
      </c>
      <c r="AJ502" s="88" t="s">
        <v>4670</v>
      </c>
      <c r="AK502" s="90" t="s">
        <v>566</v>
      </c>
      <c r="AL502" s="91" t="s">
        <v>566</v>
      </c>
      <c r="AM502" s="91" t="s">
        <v>566</v>
      </c>
      <c r="AN502" s="91" t="s">
        <v>566</v>
      </c>
      <c r="AO502" s="90" t="s">
        <v>566</v>
      </c>
      <c r="AP502" s="91" t="s">
        <v>566</v>
      </c>
      <c r="AQ502" s="91" t="s">
        <v>566</v>
      </c>
      <c r="AR502" s="91" t="s">
        <v>566</v>
      </c>
      <c r="AS502" s="91" t="s">
        <v>566</v>
      </c>
      <c r="AT502" s="91" t="s">
        <v>566</v>
      </c>
      <c r="AU502" s="90">
        <v>36</v>
      </c>
      <c r="AV502" s="90">
        <v>0</v>
      </c>
      <c r="AW502" s="91">
        <v>0</v>
      </c>
      <c r="AX502" s="91" t="s">
        <v>566</v>
      </c>
      <c r="AY502" s="91">
        <v>218.45</v>
      </c>
      <c r="AZ502" s="88" t="s">
        <v>5456</v>
      </c>
      <c r="BA502" s="91">
        <v>220.73</v>
      </c>
      <c r="BB502" s="91" t="s">
        <v>566</v>
      </c>
      <c r="BC502" s="94" t="s">
        <v>566</v>
      </c>
      <c r="BD502" s="91" t="s">
        <v>566</v>
      </c>
      <c r="BE502" s="95">
        <v>0</v>
      </c>
      <c r="BF502" s="91" t="s">
        <v>566</v>
      </c>
      <c r="BG502" s="91">
        <v>0</v>
      </c>
      <c r="BH502" s="94" t="s">
        <v>566</v>
      </c>
      <c r="BI502" s="94" t="s">
        <v>566</v>
      </c>
      <c r="BJ502" s="93">
        <v>0</v>
      </c>
      <c r="BK502" s="94">
        <v>0</v>
      </c>
      <c r="BL502" s="91" t="s">
        <v>566</v>
      </c>
      <c r="BM502" s="96">
        <v>0</v>
      </c>
      <c r="BN502" s="96" t="s">
        <v>566</v>
      </c>
      <c r="BO502" s="88" t="s">
        <v>743</v>
      </c>
      <c r="BP502" s="88" t="s">
        <v>2088</v>
      </c>
      <c r="BQ502" s="91" t="s">
        <v>566</v>
      </c>
      <c r="BR502" s="95">
        <v>0</v>
      </c>
      <c r="BS502" s="91" t="s">
        <v>566</v>
      </c>
      <c r="BT502" s="90" t="s">
        <v>566</v>
      </c>
      <c r="BU502" s="91" t="s">
        <v>566</v>
      </c>
      <c r="BV502" s="91" t="s">
        <v>566</v>
      </c>
      <c r="BW502" s="96" t="s">
        <v>566</v>
      </c>
      <c r="BX502" s="96" t="s">
        <v>566</v>
      </c>
      <c r="BY502" s="96" t="s">
        <v>2088</v>
      </c>
      <c r="BZ502" s="96" t="s">
        <v>566</v>
      </c>
      <c r="CA502" s="96" t="s">
        <v>566</v>
      </c>
      <c r="CB502" s="96" t="s">
        <v>566</v>
      </c>
      <c r="CC502" s="96" t="s">
        <v>566</v>
      </c>
      <c r="CD502" s="96" t="s">
        <v>566</v>
      </c>
      <c r="CE502" s="96" t="s">
        <v>566</v>
      </c>
      <c r="CF502" s="88" t="s">
        <v>566</v>
      </c>
      <c r="CG502" s="88" t="s">
        <v>566</v>
      </c>
      <c r="CH502" s="92" t="s">
        <v>566</v>
      </c>
      <c r="CI502" s="91">
        <v>0</v>
      </c>
      <c r="CJ502" s="91">
        <v>0</v>
      </c>
      <c r="CK502" s="90" t="s">
        <v>566</v>
      </c>
      <c r="CL502" s="91">
        <v>0</v>
      </c>
      <c r="CM502" s="91">
        <v>-1.173</v>
      </c>
      <c r="CN502" s="88" t="s">
        <v>566</v>
      </c>
      <c r="CO502" s="91">
        <v>60.52</v>
      </c>
      <c r="CP502" s="91">
        <v>0</v>
      </c>
      <c r="CQ502" s="91">
        <v>0</v>
      </c>
      <c r="CR502" s="91">
        <v>0</v>
      </c>
      <c r="CS502" s="91">
        <v>0</v>
      </c>
      <c r="CT502" s="90">
        <v>-1.68</v>
      </c>
      <c r="CU502" s="96">
        <v>1.014</v>
      </c>
      <c r="CV502" s="96">
        <v>0.85299999999999998</v>
      </c>
      <c r="CW502" s="96">
        <v>0.82299999999999995</v>
      </c>
      <c r="CX502" s="93">
        <v>2298</v>
      </c>
      <c r="CY502" s="93">
        <v>2274.471</v>
      </c>
      <c r="CZ502" s="93">
        <v>80.099999999999994</v>
      </c>
      <c r="DA502" s="90">
        <v>40</v>
      </c>
      <c r="DB502" s="90" t="s">
        <v>566</v>
      </c>
      <c r="DC502" s="90">
        <v>71.2</v>
      </c>
      <c r="DD502" s="91">
        <v>212</v>
      </c>
      <c r="DE502" s="91">
        <v>3.0424528301999998</v>
      </c>
      <c r="DF502" s="93">
        <v>38.1</v>
      </c>
      <c r="DG502" s="88" t="s">
        <v>393</v>
      </c>
      <c r="DH502" s="88" t="s">
        <v>566</v>
      </c>
      <c r="DI502" s="88" t="s">
        <v>566</v>
      </c>
      <c r="DJ502" s="88" t="s">
        <v>2654</v>
      </c>
      <c r="DK502" s="90">
        <v>-4.5</v>
      </c>
      <c r="DL502" s="91">
        <v>0</v>
      </c>
      <c r="DM502" s="91">
        <v>0</v>
      </c>
      <c r="DN502" s="91">
        <v>0</v>
      </c>
      <c r="DO502" s="91">
        <v>0</v>
      </c>
      <c r="DP502" s="91">
        <v>0</v>
      </c>
      <c r="DQ502" s="91">
        <v>0</v>
      </c>
      <c r="DR502" s="91">
        <v>0</v>
      </c>
      <c r="DS502" s="91">
        <v>0</v>
      </c>
      <c r="DT502" s="91">
        <v>0</v>
      </c>
      <c r="DU502" s="91">
        <v>0</v>
      </c>
      <c r="DV502" s="91">
        <v>100</v>
      </c>
      <c r="DW502" s="97"/>
      <c r="DX502" s="98" t="s">
        <v>566</v>
      </c>
      <c r="DY502" s="99" t="s">
        <v>689</v>
      </c>
      <c r="DZ502" s="98" t="s">
        <v>689</v>
      </c>
      <c r="EA502" s="100" t="s">
        <v>689</v>
      </c>
      <c r="EB502" s="101" t="s">
        <v>2761</v>
      </c>
      <c r="EC502" s="38"/>
    </row>
    <row r="503" spans="1:133" s="9" customFormat="1" ht="15" customHeight="1" x14ac:dyDescent="0.25">
      <c r="A503" s="17" t="str">
        <f t="shared" si="7"/>
        <v>2409Л_Южно-Ягунское</v>
      </c>
      <c r="B503" s="87">
        <v>150</v>
      </c>
      <c r="C503" s="88" t="s">
        <v>733</v>
      </c>
      <c r="D503" s="88" t="s">
        <v>568</v>
      </c>
      <c r="E503" s="88" t="s">
        <v>525</v>
      </c>
      <c r="F503" s="88" t="s">
        <v>7</v>
      </c>
      <c r="G503" s="88" t="s">
        <v>29</v>
      </c>
      <c r="H503" s="88" t="s">
        <v>64</v>
      </c>
      <c r="I503" s="89" t="s">
        <v>4019</v>
      </c>
      <c r="J503" s="88" t="s">
        <v>123</v>
      </c>
      <c r="K503" s="88" t="s">
        <v>688</v>
      </c>
      <c r="L503" s="88" t="s">
        <v>385</v>
      </c>
      <c r="M503" s="88" t="s">
        <v>34</v>
      </c>
      <c r="N503" s="88" t="s">
        <v>6</v>
      </c>
      <c r="O503" s="90">
        <v>267.79000000000002</v>
      </c>
      <c r="P503" s="90">
        <v>2827.99</v>
      </c>
      <c r="Q503" s="90">
        <v>3095.78</v>
      </c>
      <c r="R503" s="91">
        <v>470.65100000000001</v>
      </c>
      <c r="S503" s="90" t="s">
        <v>690</v>
      </c>
      <c r="T503" s="90">
        <v>3095</v>
      </c>
      <c r="U503" s="90">
        <v>156.80000000000001</v>
      </c>
      <c r="V503" s="88" t="s">
        <v>31</v>
      </c>
      <c r="W503" s="88" t="s">
        <v>112</v>
      </c>
      <c r="X503" s="88" t="s">
        <v>2278</v>
      </c>
      <c r="Y503" s="90" t="s">
        <v>911</v>
      </c>
      <c r="Z503" s="90" t="s">
        <v>566</v>
      </c>
      <c r="AA503" s="90">
        <v>73</v>
      </c>
      <c r="AB503" s="91" t="s">
        <v>4622</v>
      </c>
      <c r="AC503" s="88" t="s">
        <v>566</v>
      </c>
      <c r="AD503" s="90" t="s">
        <v>566</v>
      </c>
      <c r="AE503" s="90" t="s">
        <v>1265</v>
      </c>
      <c r="AF503" s="90" t="s">
        <v>112</v>
      </c>
      <c r="AG503" s="91" t="s">
        <v>3594</v>
      </c>
      <c r="AH503" s="92" t="s">
        <v>4719</v>
      </c>
      <c r="AI503" s="93">
        <v>163</v>
      </c>
      <c r="AJ503" s="88" t="s">
        <v>722</v>
      </c>
      <c r="AK503" s="90" t="s">
        <v>566</v>
      </c>
      <c r="AL503" s="91">
        <v>20.6</v>
      </c>
      <c r="AM503" s="91">
        <v>11.75425611</v>
      </c>
      <c r="AN503" s="91">
        <v>1704</v>
      </c>
      <c r="AO503" s="90">
        <v>10.1</v>
      </c>
      <c r="AP503" s="91">
        <v>159.756</v>
      </c>
      <c r="AQ503" s="91">
        <v>38.887</v>
      </c>
      <c r="AR503" s="91" t="s">
        <v>566</v>
      </c>
      <c r="AS503" s="91">
        <v>78.543674003999996</v>
      </c>
      <c r="AT503" s="91">
        <v>80.720539883300006</v>
      </c>
      <c r="AU503" s="90">
        <v>668</v>
      </c>
      <c r="AV503" s="90">
        <v>0</v>
      </c>
      <c r="AW503" s="91">
        <v>49.31</v>
      </c>
      <c r="AX503" s="91" t="s">
        <v>566</v>
      </c>
      <c r="AY503" s="91">
        <v>123.96</v>
      </c>
      <c r="AZ503" s="88" t="s">
        <v>4928</v>
      </c>
      <c r="BA503" s="91">
        <v>126.3</v>
      </c>
      <c r="BB503" s="91">
        <v>45.416325995999998</v>
      </c>
      <c r="BC503" s="94">
        <v>0.46839984369999998</v>
      </c>
      <c r="BD503" s="91">
        <v>21.273</v>
      </c>
      <c r="BE503" s="95">
        <v>5.1109999999999998</v>
      </c>
      <c r="BF503" s="91">
        <v>17.22</v>
      </c>
      <c r="BG503" s="91">
        <v>30.9</v>
      </c>
      <c r="BH503" s="94">
        <v>0.25</v>
      </c>
      <c r="BI503" s="94">
        <v>0.16667000000000001</v>
      </c>
      <c r="BJ503" s="93">
        <v>444</v>
      </c>
      <c r="BK503" s="94">
        <v>3</v>
      </c>
      <c r="BL503" s="91">
        <v>531.62813000000006</v>
      </c>
      <c r="BM503" s="96">
        <v>21.26512537</v>
      </c>
      <c r="BN503" s="96" t="s">
        <v>566</v>
      </c>
      <c r="BO503" s="88" t="s">
        <v>696</v>
      </c>
      <c r="BP503" s="88" t="s">
        <v>566</v>
      </c>
      <c r="BQ503" s="91">
        <v>21.273</v>
      </c>
      <c r="BR503" s="95">
        <v>5.1109999999999998</v>
      </c>
      <c r="BS503" s="91">
        <v>17.22</v>
      </c>
      <c r="BT503" s="90">
        <v>30</v>
      </c>
      <c r="BU503" s="91">
        <v>0</v>
      </c>
      <c r="BV503" s="91">
        <v>516.57000000000005</v>
      </c>
      <c r="BW503" s="96">
        <v>20.662800000000001</v>
      </c>
      <c r="BX503" s="96" t="s">
        <v>566</v>
      </c>
      <c r="BY503" s="96" t="s">
        <v>566</v>
      </c>
      <c r="BZ503" s="96" t="s">
        <v>566</v>
      </c>
      <c r="CA503" s="96" t="s">
        <v>566</v>
      </c>
      <c r="CB503" s="96" t="s">
        <v>566</v>
      </c>
      <c r="CC503" s="96" t="s">
        <v>566</v>
      </c>
      <c r="CD503" s="96" t="s">
        <v>566</v>
      </c>
      <c r="CE503" s="96" t="s">
        <v>566</v>
      </c>
      <c r="CF503" s="88" t="s">
        <v>566</v>
      </c>
      <c r="CG503" s="88" t="s">
        <v>566</v>
      </c>
      <c r="CH503" s="92" t="s">
        <v>566</v>
      </c>
      <c r="CI503" s="91">
        <v>0</v>
      </c>
      <c r="CJ503" s="91">
        <v>0</v>
      </c>
      <c r="CK503" s="90" t="s">
        <v>566</v>
      </c>
      <c r="CL503" s="91">
        <v>-0.31713680599999999</v>
      </c>
      <c r="CM503" s="91">
        <v>0.31313680599999999</v>
      </c>
      <c r="CN503" s="88" t="s">
        <v>566</v>
      </c>
      <c r="CO503" s="91">
        <v>60.52</v>
      </c>
      <c r="CP503" s="91">
        <v>29.382245938299999</v>
      </c>
      <c r="CQ503" s="91">
        <v>23.782112852899999</v>
      </c>
      <c r="CR503" s="91">
        <v>8.1089124970000004</v>
      </c>
      <c r="CS503" s="91">
        <v>6.5631128528999998</v>
      </c>
      <c r="CT503" s="90">
        <v>0</v>
      </c>
      <c r="CU503" s="96">
        <v>1.014</v>
      </c>
      <c r="CV503" s="96">
        <v>0.85299999999999998</v>
      </c>
      <c r="CW503" s="96">
        <v>0.82299999999999995</v>
      </c>
      <c r="CX503" s="93">
        <v>2301</v>
      </c>
      <c r="CY503" s="93">
        <v>2277.1390000000001</v>
      </c>
      <c r="CZ503" s="93">
        <v>80.2</v>
      </c>
      <c r="DA503" s="90">
        <v>40</v>
      </c>
      <c r="DB503" s="90" t="s">
        <v>566</v>
      </c>
      <c r="DC503" s="90">
        <v>71.2</v>
      </c>
      <c r="DD503" s="91">
        <v>212</v>
      </c>
      <c r="DE503" s="91">
        <v>-41.528301886800001</v>
      </c>
      <c r="DF503" s="93">
        <v>33.1</v>
      </c>
      <c r="DG503" s="88" t="s">
        <v>393</v>
      </c>
      <c r="DH503" s="88" t="s">
        <v>566</v>
      </c>
      <c r="DI503" s="88" t="s">
        <v>566</v>
      </c>
      <c r="DJ503" s="88" t="s">
        <v>2704</v>
      </c>
      <c r="DK503" s="90">
        <v>-4.5</v>
      </c>
      <c r="DL503" s="91">
        <v>5.1109999999999998</v>
      </c>
      <c r="DM503" s="91">
        <v>1.1175702085000001</v>
      </c>
      <c r="DN503" s="91">
        <v>50.7559329105</v>
      </c>
      <c r="DO503" s="91">
        <v>41.082064555700001</v>
      </c>
      <c r="DP503" s="91">
        <v>29.4825994692</v>
      </c>
      <c r="DQ503" s="91">
        <v>23.863064555699999</v>
      </c>
      <c r="DR503" s="91">
        <v>70.102944035799993</v>
      </c>
      <c r="DS503" s="91">
        <v>56.741616344699999</v>
      </c>
      <c r="DT503" s="91">
        <v>48.829610594499997</v>
      </c>
      <c r="DU503" s="91">
        <v>39.522616344699998</v>
      </c>
      <c r="DV503" s="91" t="s">
        <v>566</v>
      </c>
      <c r="DW503" s="97"/>
      <c r="DX503" s="98" t="s">
        <v>4943</v>
      </c>
      <c r="DY503" s="99" t="s">
        <v>689</v>
      </c>
      <c r="DZ503" s="98" t="s">
        <v>689</v>
      </c>
      <c r="EA503" s="100" t="s">
        <v>689</v>
      </c>
      <c r="EB503" s="101" t="s">
        <v>2764</v>
      </c>
      <c r="EC503" s="38"/>
    </row>
    <row r="504" spans="1:133" s="9" customFormat="1" ht="15" customHeight="1" x14ac:dyDescent="0.25">
      <c r="A504" s="17" t="str">
        <f t="shared" si="7"/>
        <v>2410Л_Южно-Ягунское</v>
      </c>
      <c r="B504" s="87">
        <v>151</v>
      </c>
      <c r="C504" s="88" t="s">
        <v>733</v>
      </c>
      <c r="D504" s="88" t="s">
        <v>568</v>
      </c>
      <c r="E504" s="88" t="s">
        <v>525</v>
      </c>
      <c r="F504" s="88" t="s">
        <v>7</v>
      </c>
      <c r="G504" s="88" t="s">
        <v>29</v>
      </c>
      <c r="H504" s="88" t="s">
        <v>224</v>
      </c>
      <c r="I504" s="89" t="s">
        <v>2795</v>
      </c>
      <c r="J504" s="88" t="s">
        <v>123</v>
      </c>
      <c r="K504" s="88" t="s">
        <v>688</v>
      </c>
      <c r="L504" s="88" t="s">
        <v>385</v>
      </c>
      <c r="M504" s="88" t="s">
        <v>34</v>
      </c>
      <c r="N504" s="88" t="s">
        <v>6</v>
      </c>
      <c r="O504" s="90">
        <v>324.18</v>
      </c>
      <c r="P504" s="90">
        <v>2619.6</v>
      </c>
      <c r="Q504" s="90">
        <v>2943.78</v>
      </c>
      <c r="R504" s="91">
        <v>265.416</v>
      </c>
      <c r="S504" s="90" t="s">
        <v>690</v>
      </c>
      <c r="T504" s="90">
        <v>2944</v>
      </c>
      <c r="U504" s="90">
        <v>324.18</v>
      </c>
      <c r="V504" s="88" t="s">
        <v>31</v>
      </c>
      <c r="W504" s="88" t="s">
        <v>94</v>
      </c>
      <c r="X504" s="88" t="s">
        <v>113</v>
      </c>
      <c r="Y504" s="90" t="s">
        <v>1606</v>
      </c>
      <c r="Z504" s="90" t="s">
        <v>566</v>
      </c>
      <c r="AA504" s="90">
        <v>73</v>
      </c>
      <c r="AB504" s="91" t="s">
        <v>4163</v>
      </c>
      <c r="AC504" s="88" t="s">
        <v>566</v>
      </c>
      <c r="AD504" s="90" t="s">
        <v>566</v>
      </c>
      <c r="AE504" s="90" t="s">
        <v>4789</v>
      </c>
      <c r="AF504" s="90" t="s">
        <v>94</v>
      </c>
      <c r="AG504" s="91" t="s">
        <v>3425</v>
      </c>
      <c r="AH504" s="92" t="s">
        <v>2964</v>
      </c>
      <c r="AI504" s="93">
        <v>454</v>
      </c>
      <c r="AJ504" s="88" t="s">
        <v>566</v>
      </c>
      <c r="AK504" s="90" t="s">
        <v>566</v>
      </c>
      <c r="AL504" s="91">
        <v>20.6</v>
      </c>
      <c r="AM504" s="91">
        <v>11.75425611</v>
      </c>
      <c r="AN504" s="91">
        <v>1955</v>
      </c>
      <c r="AO504" s="90">
        <v>12</v>
      </c>
      <c r="AP504" s="91">
        <v>66.239999999999995</v>
      </c>
      <c r="AQ504" s="91" t="s">
        <v>566</v>
      </c>
      <c r="AR504" s="91" t="s">
        <v>566</v>
      </c>
      <c r="AS504" s="91">
        <v>54.43</v>
      </c>
      <c r="AT504" s="91">
        <v>56.67</v>
      </c>
      <c r="AU504" s="90">
        <v>550</v>
      </c>
      <c r="AV504" s="90">
        <v>0</v>
      </c>
      <c r="AW504" s="91">
        <v>17.440000000000001</v>
      </c>
      <c r="AX504" s="91" t="s">
        <v>566</v>
      </c>
      <c r="AY504" s="91">
        <v>171.84</v>
      </c>
      <c r="AZ504" s="88" t="s">
        <v>4928</v>
      </c>
      <c r="BA504" s="91">
        <v>174.2</v>
      </c>
      <c r="BB504" s="91">
        <v>117.41</v>
      </c>
      <c r="BC504" s="94">
        <v>0.10842640119999999</v>
      </c>
      <c r="BD504" s="91">
        <v>12.54</v>
      </c>
      <c r="BE504" s="95">
        <v>7.7089999999999996</v>
      </c>
      <c r="BF504" s="91">
        <v>9.8699999999999992</v>
      </c>
      <c r="BG504" s="91">
        <v>30.9</v>
      </c>
      <c r="BH504" s="94">
        <v>8.3330000000000001E-2</v>
      </c>
      <c r="BI504" s="94">
        <v>0.25</v>
      </c>
      <c r="BJ504" s="93">
        <v>185</v>
      </c>
      <c r="BK504" s="94">
        <v>3</v>
      </c>
      <c r="BL504" s="91">
        <v>304.79084999999998</v>
      </c>
      <c r="BM504" s="96">
        <v>12.19163386</v>
      </c>
      <c r="BN504" s="96" t="s">
        <v>566</v>
      </c>
      <c r="BO504" s="88" t="s">
        <v>696</v>
      </c>
      <c r="BP504" s="88" t="s">
        <v>566</v>
      </c>
      <c r="BQ504" s="91">
        <v>12.54</v>
      </c>
      <c r="BR504" s="95">
        <v>7.7089999999999996</v>
      </c>
      <c r="BS504" s="91">
        <v>9.8699999999999992</v>
      </c>
      <c r="BT504" s="90">
        <v>30</v>
      </c>
      <c r="BU504" s="91">
        <v>0</v>
      </c>
      <c r="BV504" s="91">
        <v>296.16000000000003</v>
      </c>
      <c r="BW504" s="96">
        <v>11.846399999999999</v>
      </c>
      <c r="BX504" s="96" t="s">
        <v>566</v>
      </c>
      <c r="BY504" s="96" t="s">
        <v>566</v>
      </c>
      <c r="BZ504" s="96" t="s">
        <v>566</v>
      </c>
      <c r="CA504" s="96" t="s">
        <v>566</v>
      </c>
      <c r="CB504" s="96" t="s">
        <v>566</v>
      </c>
      <c r="CC504" s="96" t="s">
        <v>566</v>
      </c>
      <c r="CD504" s="96" t="s">
        <v>566</v>
      </c>
      <c r="CE504" s="96" t="s">
        <v>566</v>
      </c>
      <c r="CF504" s="88" t="s">
        <v>566</v>
      </c>
      <c r="CG504" s="88" t="s">
        <v>566</v>
      </c>
      <c r="CH504" s="92" t="s">
        <v>566</v>
      </c>
      <c r="CI504" s="91">
        <v>0</v>
      </c>
      <c r="CJ504" s="91">
        <v>0</v>
      </c>
      <c r="CK504" s="90" t="s">
        <v>566</v>
      </c>
      <c r="CL504" s="91">
        <v>-9.13626149E-2</v>
      </c>
      <c r="CM504" s="91">
        <v>-0.3746373851</v>
      </c>
      <c r="CN504" s="88" t="s">
        <v>566</v>
      </c>
      <c r="CO504" s="91">
        <v>60.52</v>
      </c>
      <c r="CP504" s="91">
        <v>11.992478913399999</v>
      </c>
      <c r="CQ504" s="91">
        <v>9.4410217970999994</v>
      </c>
      <c r="CR504" s="91">
        <v>-0.5471567141</v>
      </c>
      <c r="CS504" s="91">
        <v>-0.4309782029</v>
      </c>
      <c r="CT504" s="90">
        <v>-3.5</v>
      </c>
      <c r="CU504" s="96">
        <v>1.014</v>
      </c>
      <c r="CV504" s="96">
        <v>0.85299999999999998</v>
      </c>
      <c r="CW504" s="96">
        <v>0.82299999999999995</v>
      </c>
      <c r="CX504" s="93">
        <v>2298</v>
      </c>
      <c r="CY504" s="93">
        <v>2273.9839999999999</v>
      </c>
      <c r="CZ504" s="93">
        <v>80.2</v>
      </c>
      <c r="DA504" s="90">
        <v>40</v>
      </c>
      <c r="DB504" s="90" t="s">
        <v>566</v>
      </c>
      <c r="DC504" s="90">
        <v>71.2</v>
      </c>
      <c r="DD504" s="91">
        <v>212</v>
      </c>
      <c r="DE504" s="91">
        <v>-18.943396226400001</v>
      </c>
      <c r="DF504" s="93">
        <v>38.1</v>
      </c>
      <c r="DG504" s="88" t="s">
        <v>393</v>
      </c>
      <c r="DH504" s="88" t="s">
        <v>566</v>
      </c>
      <c r="DI504" s="88" t="s">
        <v>566</v>
      </c>
      <c r="DJ504" s="88" t="s">
        <v>2291</v>
      </c>
      <c r="DK504" s="90">
        <v>-4.5</v>
      </c>
      <c r="DL504" s="91">
        <v>7.7089999999999996</v>
      </c>
      <c r="DM504" s="91">
        <v>0.14181507409999999</v>
      </c>
      <c r="DN504" s="91">
        <v>16.401549898399999</v>
      </c>
      <c r="DO504" s="91">
        <v>12.912041890199999</v>
      </c>
      <c r="DP504" s="91">
        <v>3.8619142708999998</v>
      </c>
      <c r="DQ504" s="91">
        <v>3.0400418901999999</v>
      </c>
      <c r="DR504" s="91">
        <v>15.685881720099999</v>
      </c>
      <c r="DS504" s="91">
        <v>12.348635531999999</v>
      </c>
      <c r="DT504" s="91">
        <v>3.1462460926000002</v>
      </c>
      <c r="DU504" s="91">
        <v>2.476635532</v>
      </c>
      <c r="DV504" s="91">
        <v>99.914344444400001</v>
      </c>
      <c r="DW504" s="97"/>
      <c r="DX504" s="98" t="s">
        <v>689</v>
      </c>
      <c r="DY504" s="99" t="s">
        <v>689</v>
      </c>
      <c r="DZ504" s="98" t="s">
        <v>689</v>
      </c>
      <c r="EA504" s="100" t="s">
        <v>689</v>
      </c>
      <c r="EB504" s="101" t="s">
        <v>2763</v>
      </c>
      <c r="EC504" s="38"/>
    </row>
    <row r="505" spans="1:133" s="9" customFormat="1" ht="15" customHeight="1" x14ac:dyDescent="0.25">
      <c r="A505" s="17" t="str">
        <f t="shared" si="7"/>
        <v>2431Н_Южно-Ягунское</v>
      </c>
      <c r="B505" s="87">
        <v>152</v>
      </c>
      <c r="C505" s="88" t="s">
        <v>733</v>
      </c>
      <c r="D505" s="88" t="s">
        <v>568</v>
      </c>
      <c r="E505" s="88" t="s">
        <v>525</v>
      </c>
      <c r="F505" s="88" t="s">
        <v>7</v>
      </c>
      <c r="G505" s="88" t="s">
        <v>29</v>
      </c>
      <c r="H505" s="88" t="s">
        <v>3072</v>
      </c>
      <c r="I505" s="89" t="s">
        <v>748</v>
      </c>
      <c r="J505" s="88" t="s">
        <v>124</v>
      </c>
      <c r="K505" s="88" t="s">
        <v>688</v>
      </c>
      <c r="L505" s="88" t="s">
        <v>566</v>
      </c>
      <c r="M505" s="88" t="s">
        <v>226</v>
      </c>
      <c r="N505" s="88" t="s">
        <v>14</v>
      </c>
      <c r="O505" s="90">
        <v>10</v>
      </c>
      <c r="P505" s="90">
        <v>2862</v>
      </c>
      <c r="Q505" s="90">
        <v>2872</v>
      </c>
      <c r="R505" s="91">
        <v>42.36</v>
      </c>
      <c r="S505" s="90" t="s">
        <v>690</v>
      </c>
      <c r="T505" s="90">
        <v>2906</v>
      </c>
      <c r="U505" s="90">
        <v>10</v>
      </c>
      <c r="V505" s="88" t="s">
        <v>31</v>
      </c>
      <c r="W505" s="88" t="s">
        <v>112</v>
      </c>
      <c r="X505" s="88" t="s">
        <v>1758</v>
      </c>
      <c r="Y505" s="90" t="s">
        <v>865</v>
      </c>
      <c r="Z505" s="90" t="s">
        <v>566</v>
      </c>
      <c r="AA505" s="90">
        <v>73</v>
      </c>
      <c r="AB505" s="91" t="s">
        <v>4164</v>
      </c>
      <c r="AC505" s="88" t="s">
        <v>566</v>
      </c>
      <c r="AD505" s="90" t="s">
        <v>566</v>
      </c>
      <c r="AE505" s="90" t="s">
        <v>2019</v>
      </c>
      <c r="AF505" s="90" t="s">
        <v>112</v>
      </c>
      <c r="AG505" s="91" t="s">
        <v>3595</v>
      </c>
      <c r="AH505" s="92" t="s">
        <v>3402</v>
      </c>
      <c r="AI505" s="93">
        <v>302</v>
      </c>
      <c r="AJ505" s="88" t="s">
        <v>722</v>
      </c>
      <c r="AK505" s="90" t="s">
        <v>566</v>
      </c>
      <c r="AL505" s="91">
        <v>24</v>
      </c>
      <c r="AM505" s="91">
        <v>13.905748832</v>
      </c>
      <c r="AN505" s="91">
        <v>1908</v>
      </c>
      <c r="AO505" s="90">
        <v>14</v>
      </c>
      <c r="AP505" s="91">
        <v>40.901000000000003</v>
      </c>
      <c r="AQ505" s="91">
        <v>40.762500000000003</v>
      </c>
      <c r="AR505" s="91">
        <v>82</v>
      </c>
      <c r="AS505" s="91">
        <v>96.382178352899999</v>
      </c>
      <c r="AT505" s="91">
        <v>97.259851103599999</v>
      </c>
      <c r="AU505" s="90">
        <v>553</v>
      </c>
      <c r="AV505" s="90">
        <v>0</v>
      </c>
      <c r="AW505" s="91">
        <v>8.8800000000000008</v>
      </c>
      <c r="AX505" s="91" t="s">
        <v>566</v>
      </c>
      <c r="AY505" s="91">
        <v>208.7</v>
      </c>
      <c r="AZ505" s="88" t="s">
        <v>4928</v>
      </c>
      <c r="BA505" s="91">
        <v>209.6</v>
      </c>
      <c r="BB505" s="91">
        <v>112.3178216471</v>
      </c>
      <c r="BC505" s="94">
        <v>0.2317672502</v>
      </c>
      <c r="BD505" s="91">
        <v>26.007000000000001</v>
      </c>
      <c r="BE505" s="95">
        <v>84.147000000000006</v>
      </c>
      <c r="BF505" s="91">
        <v>3.43</v>
      </c>
      <c r="BG505" s="91">
        <v>30.8</v>
      </c>
      <c r="BH505" s="94">
        <v>0.16667000000000001</v>
      </c>
      <c r="BI505" s="94">
        <v>0.2</v>
      </c>
      <c r="BJ505" s="93">
        <v>335</v>
      </c>
      <c r="BK505" s="94">
        <v>6</v>
      </c>
      <c r="BL505" s="91">
        <v>105.60236999999999</v>
      </c>
      <c r="BM505" s="96">
        <v>8.2369850000000007</v>
      </c>
      <c r="BN505" s="96" t="s">
        <v>566</v>
      </c>
      <c r="BO505" s="88" t="s">
        <v>696</v>
      </c>
      <c r="BP505" s="88" t="s">
        <v>566</v>
      </c>
      <c r="BQ505" s="91">
        <v>26.007000000000001</v>
      </c>
      <c r="BR505" s="95">
        <v>84.147000000000006</v>
      </c>
      <c r="BS505" s="91">
        <v>3.43</v>
      </c>
      <c r="BT505" s="90">
        <v>30</v>
      </c>
      <c r="BU505" s="91">
        <v>0</v>
      </c>
      <c r="BV505" s="91">
        <v>103.02</v>
      </c>
      <c r="BW505" s="96">
        <v>8.0355600000000003</v>
      </c>
      <c r="BX505" s="96" t="s">
        <v>566</v>
      </c>
      <c r="BY505" s="96" t="s">
        <v>566</v>
      </c>
      <c r="BZ505" s="96" t="s">
        <v>566</v>
      </c>
      <c r="CA505" s="96" t="s">
        <v>566</v>
      </c>
      <c r="CB505" s="96" t="s">
        <v>566</v>
      </c>
      <c r="CC505" s="96" t="s">
        <v>566</v>
      </c>
      <c r="CD505" s="96" t="s">
        <v>566</v>
      </c>
      <c r="CE505" s="96" t="s">
        <v>566</v>
      </c>
      <c r="CF505" s="88" t="s">
        <v>566</v>
      </c>
      <c r="CG505" s="88" t="s">
        <v>566</v>
      </c>
      <c r="CH505" s="92" t="s">
        <v>566</v>
      </c>
      <c r="CI505" s="91">
        <v>0</v>
      </c>
      <c r="CJ505" s="91">
        <v>0</v>
      </c>
      <c r="CK505" s="90" t="s">
        <v>566</v>
      </c>
      <c r="CL505" s="91">
        <v>0.42644891369999999</v>
      </c>
      <c r="CM505" s="91">
        <v>-7.7448913699999997E-2</v>
      </c>
      <c r="CN505" s="88" t="s">
        <v>566</v>
      </c>
      <c r="CO505" s="91">
        <v>86.105000000000004</v>
      </c>
      <c r="CP505" s="91">
        <v>28.178320593199999</v>
      </c>
      <c r="CQ505" s="91">
        <v>3.7209999223999999</v>
      </c>
      <c r="CR505" s="91">
        <v>2.1716945768999998</v>
      </c>
      <c r="CS505" s="91">
        <v>0.2869999224</v>
      </c>
      <c r="CT505" s="90">
        <v>-3.5</v>
      </c>
      <c r="CU505" s="96">
        <v>1.0169999999999999</v>
      </c>
      <c r="CV505" s="96">
        <v>0.83299999999999996</v>
      </c>
      <c r="CW505" s="96">
        <v>0.74299999999999999</v>
      </c>
      <c r="CX505" s="93">
        <v>2748</v>
      </c>
      <c r="CY505" s="93">
        <v>2738.84</v>
      </c>
      <c r="CZ505" s="93">
        <v>80.8</v>
      </c>
      <c r="DA505" s="90">
        <v>78</v>
      </c>
      <c r="DB505" s="90" t="s">
        <v>566</v>
      </c>
      <c r="DC505" s="90">
        <v>101.3</v>
      </c>
      <c r="DD505" s="91">
        <v>282</v>
      </c>
      <c r="DE505" s="91">
        <v>-25.992907801400001</v>
      </c>
      <c r="DF505" s="93">
        <v>17.600000000000001</v>
      </c>
      <c r="DG505" s="88" t="s">
        <v>393</v>
      </c>
      <c r="DH505" s="88" t="s">
        <v>566</v>
      </c>
      <c r="DI505" s="88" t="s">
        <v>566</v>
      </c>
      <c r="DJ505" s="88" t="s">
        <v>741</v>
      </c>
      <c r="DK505" s="90">
        <v>-4.5</v>
      </c>
      <c r="DL505" s="91">
        <v>84.147000000000006</v>
      </c>
      <c r="DM505" s="91">
        <v>0.30314177910000001</v>
      </c>
      <c r="DN505" s="91">
        <v>34.016058107900001</v>
      </c>
      <c r="DO505" s="91">
        <v>4.4918840765999999</v>
      </c>
      <c r="DP505" s="91">
        <v>8.0094320916000008</v>
      </c>
      <c r="DQ505" s="91">
        <v>1.0578840765999999</v>
      </c>
      <c r="DR505" s="91">
        <v>36.8565837879</v>
      </c>
      <c r="DS505" s="91">
        <v>4.8669808038999998</v>
      </c>
      <c r="DT505" s="91">
        <v>10.8499577716</v>
      </c>
      <c r="DU505" s="91">
        <v>1.4329808039</v>
      </c>
      <c r="DV505" s="91" t="s">
        <v>566</v>
      </c>
      <c r="DW505" s="97"/>
      <c r="DX505" s="98" t="s">
        <v>689</v>
      </c>
      <c r="DY505" s="99" t="s">
        <v>689</v>
      </c>
      <c r="DZ505" s="98" t="s">
        <v>689</v>
      </c>
      <c r="EA505" s="100" t="s">
        <v>689</v>
      </c>
      <c r="EB505" s="101" t="s">
        <v>2761</v>
      </c>
      <c r="EC505" s="38"/>
    </row>
    <row r="506" spans="1:133" s="9" customFormat="1" ht="15" customHeight="1" x14ac:dyDescent="0.25">
      <c r="A506" s="17" t="str">
        <f t="shared" si="7"/>
        <v>4347Г_Южно-Ягунское</v>
      </c>
      <c r="B506" s="87">
        <v>153</v>
      </c>
      <c r="C506" s="88" t="s">
        <v>733</v>
      </c>
      <c r="D506" s="88" t="s">
        <v>568</v>
      </c>
      <c r="E506" s="88" t="s">
        <v>525</v>
      </c>
      <c r="F506" s="88" t="s">
        <v>7</v>
      </c>
      <c r="G506" s="88" t="s">
        <v>29</v>
      </c>
      <c r="H506" s="88" t="s">
        <v>224</v>
      </c>
      <c r="I506" s="89" t="s">
        <v>2800</v>
      </c>
      <c r="J506" s="88" t="s">
        <v>217</v>
      </c>
      <c r="K506" s="88" t="s">
        <v>688</v>
      </c>
      <c r="L506" s="88" t="s">
        <v>396</v>
      </c>
      <c r="M506" s="88" t="s">
        <v>34</v>
      </c>
      <c r="N506" s="88" t="s">
        <v>6</v>
      </c>
      <c r="O506" s="90">
        <v>455.55</v>
      </c>
      <c r="P506" s="90">
        <v>2771.95</v>
      </c>
      <c r="Q506" s="90">
        <v>3227.5</v>
      </c>
      <c r="R506" s="91">
        <v>403.39400000000001</v>
      </c>
      <c r="S506" s="90" t="s">
        <v>703</v>
      </c>
      <c r="T506" s="90">
        <v>3228</v>
      </c>
      <c r="U506" s="90">
        <v>455.55</v>
      </c>
      <c r="V506" s="88" t="s">
        <v>31</v>
      </c>
      <c r="W506" s="88" t="s">
        <v>112</v>
      </c>
      <c r="X506" s="88" t="s">
        <v>1364</v>
      </c>
      <c r="Y506" s="90" t="s">
        <v>1024</v>
      </c>
      <c r="Z506" s="90" t="s">
        <v>566</v>
      </c>
      <c r="AA506" s="90">
        <v>73</v>
      </c>
      <c r="AB506" s="91" t="s">
        <v>4165</v>
      </c>
      <c r="AC506" s="88" t="s">
        <v>566</v>
      </c>
      <c r="AD506" s="90" t="s">
        <v>566</v>
      </c>
      <c r="AE506" s="90" t="s">
        <v>4796</v>
      </c>
      <c r="AF506" s="90" t="s">
        <v>112</v>
      </c>
      <c r="AG506" s="91" t="s">
        <v>3478</v>
      </c>
      <c r="AH506" s="92" t="s">
        <v>2987</v>
      </c>
      <c r="AI506" s="93">
        <v>443</v>
      </c>
      <c r="AJ506" s="88" t="s">
        <v>722</v>
      </c>
      <c r="AK506" s="90" t="s">
        <v>566</v>
      </c>
      <c r="AL506" s="91">
        <v>19.8</v>
      </c>
      <c r="AM506" s="91">
        <v>18.159388112799999</v>
      </c>
      <c r="AN506" s="91">
        <v>2015</v>
      </c>
      <c r="AO506" s="90">
        <v>20.5</v>
      </c>
      <c r="AP506" s="91">
        <v>41.389000000000003</v>
      </c>
      <c r="AQ506" s="91">
        <v>38.984999999999999</v>
      </c>
      <c r="AR506" s="91">
        <v>74</v>
      </c>
      <c r="AS506" s="91">
        <v>52.478402083100001</v>
      </c>
      <c r="AT506" s="91">
        <v>53.5809695604</v>
      </c>
      <c r="AU506" s="90">
        <v>38</v>
      </c>
      <c r="AV506" s="90">
        <v>0</v>
      </c>
      <c r="AW506" s="91">
        <v>0</v>
      </c>
      <c r="AX506" s="91" t="s">
        <v>566</v>
      </c>
      <c r="AY506" s="91">
        <v>71.819999999999993</v>
      </c>
      <c r="AZ506" s="88" t="s">
        <v>4928</v>
      </c>
      <c r="BA506" s="91">
        <v>73.099999999999994</v>
      </c>
      <c r="BB506" s="91">
        <v>19.3415979169</v>
      </c>
      <c r="BC506" s="94">
        <v>1.2018968129000001</v>
      </c>
      <c r="BD506" s="91">
        <v>20.617000000000001</v>
      </c>
      <c r="BE506" s="95">
        <v>15.984999999999999</v>
      </c>
      <c r="BF506" s="91">
        <v>14.78</v>
      </c>
      <c r="BG506" s="91">
        <v>30.7</v>
      </c>
      <c r="BH506" s="94">
        <v>0.43332999999999999</v>
      </c>
      <c r="BI506" s="94">
        <v>0.91666999999999998</v>
      </c>
      <c r="BJ506" s="93">
        <v>237</v>
      </c>
      <c r="BK506" s="94">
        <v>8</v>
      </c>
      <c r="BL506" s="91">
        <v>453.10027000000002</v>
      </c>
      <c r="BM506" s="96">
        <v>18.12401092</v>
      </c>
      <c r="BN506" s="96" t="s">
        <v>566</v>
      </c>
      <c r="BO506" s="88" t="s">
        <v>696</v>
      </c>
      <c r="BP506" s="88" t="s">
        <v>566</v>
      </c>
      <c r="BQ506" s="91">
        <v>20.617000000000001</v>
      </c>
      <c r="BR506" s="95">
        <v>15.984999999999999</v>
      </c>
      <c r="BS506" s="91">
        <v>14.78</v>
      </c>
      <c r="BT506" s="90">
        <v>30</v>
      </c>
      <c r="BU506" s="91">
        <v>0</v>
      </c>
      <c r="BV506" s="91">
        <v>443.25</v>
      </c>
      <c r="BW506" s="96">
        <v>17.73</v>
      </c>
      <c r="BX506" s="96" t="s">
        <v>566</v>
      </c>
      <c r="BY506" s="96" t="s">
        <v>566</v>
      </c>
      <c r="BZ506" s="96" t="s">
        <v>566</v>
      </c>
      <c r="CA506" s="96" t="s">
        <v>566</v>
      </c>
      <c r="CB506" s="96" t="s">
        <v>566</v>
      </c>
      <c r="CC506" s="96" t="s">
        <v>566</v>
      </c>
      <c r="CD506" s="96" t="s">
        <v>566</v>
      </c>
      <c r="CE506" s="96" t="s">
        <v>566</v>
      </c>
      <c r="CF506" s="88" t="s">
        <v>566</v>
      </c>
      <c r="CG506" s="88" t="s">
        <v>566</v>
      </c>
      <c r="CH506" s="92" t="s">
        <v>566</v>
      </c>
      <c r="CI506" s="91">
        <v>0</v>
      </c>
      <c r="CJ506" s="91">
        <v>0</v>
      </c>
      <c r="CK506" s="90" t="s">
        <v>566</v>
      </c>
      <c r="CL506" s="91">
        <v>4.8256667400000001E-2</v>
      </c>
      <c r="CM506" s="91">
        <v>0.13074333260000001</v>
      </c>
      <c r="CN506" s="88" t="s">
        <v>566</v>
      </c>
      <c r="CO506" s="91">
        <v>81.490798958499994</v>
      </c>
      <c r="CP506" s="91">
        <v>-11.623238715899999</v>
      </c>
      <c r="CQ506" s="91">
        <v>-8.3297472140999993</v>
      </c>
      <c r="CR506" s="91">
        <v>-32.240125672399998</v>
      </c>
      <c r="CS506" s="91">
        <v>-23.104747214100001</v>
      </c>
      <c r="CT506" s="90">
        <v>-0.93</v>
      </c>
      <c r="CU506" s="96">
        <v>1.014</v>
      </c>
      <c r="CV506" s="96">
        <v>0.85299999999999998</v>
      </c>
      <c r="CW506" s="96">
        <v>0.82299999999999995</v>
      </c>
      <c r="CX506" s="93">
        <v>2298</v>
      </c>
      <c r="CY506" s="93">
        <v>2284.9960000000001</v>
      </c>
      <c r="CZ506" s="93">
        <v>83.56</v>
      </c>
      <c r="DA506" s="90">
        <v>40</v>
      </c>
      <c r="DB506" s="90" t="s">
        <v>566</v>
      </c>
      <c r="DC506" s="90">
        <v>71.2</v>
      </c>
      <c r="DD506" s="91">
        <v>212</v>
      </c>
      <c r="DE506" s="91">
        <v>-66.122641509399998</v>
      </c>
      <c r="DF506" s="93">
        <v>38.1</v>
      </c>
      <c r="DG506" s="88" t="s">
        <v>393</v>
      </c>
      <c r="DH506" s="88" t="s">
        <v>566</v>
      </c>
      <c r="DI506" s="88" t="s">
        <v>566</v>
      </c>
      <c r="DJ506" s="88" t="s">
        <v>566</v>
      </c>
      <c r="DK506" s="90">
        <v>0</v>
      </c>
      <c r="DL506" s="91">
        <v>15.984999999999999</v>
      </c>
      <c r="DM506" s="91">
        <v>1.0576075448</v>
      </c>
      <c r="DN506" s="91">
        <v>18.141902463499999</v>
      </c>
      <c r="DO506" s="91">
        <v>13.0013213354</v>
      </c>
      <c r="DP506" s="91">
        <v>-2.474984493</v>
      </c>
      <c r="DQ506" s="91">
        <v>-1.7736786646</v>
      </c>
      <c r="DR506" s="91">
        <v>-10.2279099427</v>
      </c>
      <c r="DS506" s="91">
        <v>-7.3297904682999997</v>
      </c>
      <c r="DT506" s="91">
        <v>-30.844796899199999</v>
      </c>
      <c r="DU506" s="91">
        <v>-22.104790468299999</v>
      </c>
      <c r="DV506" s="91" t="s">
        <v>566</v>
      </c>
      <c r="DW506" s="97"/>
      <c r="DX506" s="98" t="s">
        <v>5457</v>
      </c>
      <c r="DY506" s="99" t="s">
        <v>689</v>
      </c>
      <c r="DZ506" s="98" t="s">
        <v>689</v>
      </c>
      <c r="EA506" s="100" t="s">
        <v>689</v>
      </c>
      <c r="EB506" s="101" t="s">
        <v>2764</v>
      </c>
      <c r="EC506" s="38"/>
    </row>
    <row r="507" spans="1:133" s="9" customFormat="1" ht="15" customHeight="1" x14ac:dyDescent="0.25">
      <c r="A507" s="17" t="str">
        <f t="shared" si="7"/>
        <v>4512_Южно-Ягунское</v>
      </c>
      <c r="B507" s="87">
        <v>154</v>
      </c>
      <c r="C507" s="88" t="s">
        <v>733</v>
      </c>
      <c r="D507" s="88" t="s">
        <v>568</v>
      </c>
      <c r="E507" s="88" t="s">
        <v>525</v>
      </c>
      <c r="F507" s="88" t="s">
        <v>7</v>
      </c>
      <c r="G507" s="88" t="s">
        <v>29</v>
      </c>
      <c r="H507" s="88" t="s">
        <v>736</v>
      </c>
      <c r="I507" s="89">
        <v>4512</v>
      </c>
      <c r="J507" s="88" t="s">
        <v>115</v>
      </c>
      <c r="K507" s="88" t="s">
        <v>688</v>
      </c>
      <c r="L507" s="88" t="s">
        <v>384</v>
      </c>
      <c r="M507" s="88" t="s">
        <v>1523</v>
      </c>
      <c r="N507" s="88" t="s">
        <v>695</v>
      </c>
      <c r="O507" s="90">
        <v>7.4</v>
      </c>
      <c r="P507" s="90">
        <v>2693.6</v>
      </c>
      <c r="Q507" s="90">
        <v>2771</v>
      </c>
      <c r="R507" s="91">
        <v>335.97800000000001</v>
      </c>
      <c r="S507" s="90" t="s">
        <v>150</v>
      </c>
      <c r="T507" s="90">
        <v>2781</v>
      </c>
      <c r="U507" s="90">
        <v>6.4</v>
      </c>
      <c r="V507" s="88" t="s">
        <v>31</v>
      </c>
      <c r="W507" s="88" t="s">
        <v>112</v>
      </c>
      <c r="X507" s="88" t="s">
        <v>1364</v>
      </c>
      <c r="Y507" s="90" t="s">
        <v>889</v>
      </c>
      <c r="Z507" s="90" t="s">
        <v>566</v>
      </c>
      <c r="AA507" s="90">
        <v>73</v>
      </c>
      <c r="AB507" s="91" t="s">
        <v>3602</v>
      </c>
      <c r="AC507" s="88" t="s">
        <v>566</v>
      </c>
      <c r="AD507" s="90" t="s">
        <v>566</v>
      </c>
      <c r="AE507" s="90" t="s">
        <v>2019</v>
      </c>
      <c r="AF507" s="90" t="s">
        <v>112</v>
      </c>
      <c r="AG507" s="91" t="s">
        <v>3457</v>
      </c>
      <c r="AH507" s="92" t="s">
        <v>3355</v>
      </c>
      <c r="AI507" s="93">
        <v>324</v>
      </c>
      <c r="AJ507" s="88" t="s">
        <v>566</v>
      </c>
      <c r="AK507" s="90" t="s">
        <v>566</v>
      </c>
      <c r="AL507" s="91">
        <v>28</v>
      </c>
      <c r="AM507" s="91">
        <v>21.426104126599999</v>
      </c>
      <c r="AN507" s="91">
        <v>1881</v>
      </c>
      <c r="AO507" s="90">
        <v>27</v>
      </c>
      <c r="AP507" s="91">
        <v>201.75</v>
      </c>
      <c r="AQ507" s="91" t="s">
        <v>566</v>
      </c>
      <c r="AR507" s="91" t="s">
        <v>566</v>
      </c>
      <c r="AS507" s="91">
        <v>91.62</v>
      </c>
      <c r="AT507" s="91">
        <v>92.2</v>
      </c>
      <c r="AU507" s="90">
        <v>950</v>
      </c>
      <c r="AV507" s="90">
        <v>0</v>
      </c>
      <c r="AW507" s="91">
        <v>68.02</v>
      </c>
      <c r="AX507" s="91" t="s">
        <v>566</v>
      </c>
      <c r="AY507" s="91">
        <v>138.31</v>
      </c>
      <c r="AZ507" s="88" t="s">
        <v>4928</v>
      </c>
      <c r="BA507" s="91">
        <v>138.9</v>
      </c>
      <c r="BB507" s="91">
        <v>46.69</v>
      </c>
      <c r="BC507" s="94">
        <v>0.54030576090000004</v>
      </c>
      <c r="BD507" s="91">
        <v>26.683</v>
      </c>
      <c r="BE507" s="95">
        <v>93.242000000000004</v>
      </c>
      <c r="BF507" s="91">
        <v>1.53</v>
      </c>
      <c r="BG507" s="91">
        <v>31</v>
      </c>
      <c r="BH507" s="94">
        <v>0.15</v>
      </c>
      <c r="BI507" s="94">
        <v>0.11667</v>
      </c>
      <c r="BJ507" s="93">
        <v>418</v>
      </c>
      <c r="BK507" s="94">
        <v>1</v>
      </c>
      <c r="BL507" s="91">
        <v>47.280290000000001</v>
      </c>
      <c r="BM507" s="96">
        <v>3.3989721899999998</v>
      </c>
      <c r="BN507" s="96" t="s">
        <v>566</v>
      </c>
      <c r="BO507" s="88" t="s">
        <v>696</v>
      </c>
      <c r="BP507" s="88" t="s">
        <v>566</v>
      </c>
      <c r="BQ507" s="91">
        <v>26.683</v>
      </c>
      <c r="BR507" s="95">
        <v>93.242000000000004</v>
      </c>
      <c r="BS507" s="91">
        <v>1.53</v>
      </c>
      <c r="BT507" s="90">
        <v>30</v>
      </c>
      <c r="BU507" s="91">
        <v>0</v>
      </c>
      <c r="BV507" s="91">
        <v>45.84</v>
      </c>
      <c r="BW507" s="96">
        <v>3.2951999999999999</v>
      </c>
      <c r="BX507" s="96" t="s">
        <v>566</v>
      </c>
      <c r="BY507" s="96" t="s">
        <v>566</v>
      </c>
      <c r="BZ507" s="96" t="s">
        <v>566</v>
      </c>
      <c r="CA507" s="96" t="s">
        <v>566</v>
      </c>
      <c r="CB507" s="96" t="s">
        <v>566</v>
      </c>
      <c r="CC507" s="96" t="s">
        <v>566</v>
      </c>
      <c r="CD507" s="96" t="s">
        <v>566</v>
      </c>
      <c r="CE507" s="96" t="s">
        <v>566</v>
      </c>
      <c r="CF507" s="88" t="s">
        <v>566</v>
      </c>
      <c r="CG507" s="88" t="s">
        <v>566</v>
      </c>
      <c r="CH507" s="92" t="s">
        <v>566</v>
      </c>
      <c r="CI507" s="91">
        <v>0</v>
      </c>
      <c r="CJ507" s="91">
        <v>0</v>
      </c>
      <c r="CK507" s="90" t="s">
        <v>566</v>
      </c>
      <c r="CL507" s="91">
        <v>0.27530498530000003</v>
      </c>
      <c r="CM507" s="91">
        <v>1.5695014699999999E-2</v>
      </c>
      <c r="CN507" s="88" t="s">
        <v>566</v>
      </c>
      <c r="CO507" s="91">
        <v>84.32</v>
      </c>
      <c r="CP507" s="91">
        <v>31.547264460699999</v>
      </c>
      <c r="CQ507" s="91">
        <v>1.8920875487</v>
      </c>
      <c r="CR507" s="91">
        <v>4.8645489829999997</v>
      </c>
      <c r="CS507" s="91">
        <v>0.36408754869999999</v>
      </c>
      <c r="CT507" s="90" t="s">
        <v>566</v>
      </c>
      <c r="CU507" s="96">
        <v>1.013091</v>
      </c>
      <c r="CV507" s="96">
        <v>0.846912</v>
      </c>
      <c r="CW507" s="96">
        <v>0.77201299999999995</v>
      </c>
      <c r="CX507" s="93">
        <v>2352</v>
      </c>
      <c r="CY507" s="93">
        <v>2345.9699999999998</v>
      </c>
      <c r="CZ507" s="93">
        <v>78</v>
      </c>
      <c r="DA507" s="90">
        <v>40</v>
      </c>
      <c r="DB507" s="90" t="s">
        <v>566</v>
      </c>
      <c r="DC507" s="90">
        <v>99.2</v>
      </c>
      <c r="DD507" s="91">
        <v>233</v>
      </c>
      <c r="DE507" s="91">
        <v>-40.639484978500001</v>
      </c>
      <c r="DF507" s="93">
        <v>93.05</v>
      </c>
      <c r="DG507" s="88" t="s">
        <v>393</v>
      </c>
      <c r="DH507" s="88" t="s">
        <v>566</v>
      </c>
      <c r="DI507" s="88" t="s">
        <v>566</v>
      </c>
      <c r="DJ507" s="88" t="s">
        <v>566</v>
      </c>
      <c r="DK507" s="90" t="s">
        <v>566</v>
      </c>
      <c r="DL507" s="91">
        <v>93.242000000000004</v>
      </c>
      <c r="DM507" s="91" t="s">
        <v>566</v>
      </c>
      <c r="DN507" s="91">
        <v>30.126979766400002</v>
      </c>
      <c r="DO507" s="91">
        <v>1.7243605814</v>
      </c>
      <c r="DP507" s="91">
        <v>3.4442642886999999</v>
      </c>
      <c r="DQ507" s="91">
        <v>0.19636058140000001</v>
      </c>
      <c r="DR507" s="91">
        <v>35.619455561899997</v>
      </c>
      <c r="DS507" s="91">
        <v>2.1363224201</v>
      </c>
      <c r="DT507" s="91">
        <v>8.9367400842000002</v>
      </c>
      <c r="DU507" s="91">
        <v>0.60832242010000004</v>
      </c>
      <c r="DV507" s="91">
        <v>98.963977777799997</v>
      </c>
      <c r="DW507" s="97"/>
      <c r="DX507" s="98" t="s">
        <v>689</v>
      </c>
      <c r="DY507" s="99" t="s">
        <v>689</v>
      </c>
      <c r="DZ507" s="98" t="s">
        <v>689</v>
      </c>
      <c r="EA507" s="100" t="s">
        <v>566</v>
      </c>
      <c r="EB507" s="101" t="s">
        <v>2761</v>
      </c>
      <c r="EC507" s="38"/>
    </row>
    <row r="508" spans="1:133" s="9" customFormat="1" ht="15" customHeight="1" x14ac:dyDescent="0.25">
      <c r="A508" s="17" t="str">
        <f t="shared" si="7"/>
        <v>4777_Южно-Ягунское</v>
      </c>
      <c r="B508" s="87">
        <v>155</v>
      </c>
      <c r="C508" s="88" t="s">
        <v>733</v>
      </c>
      <c r="D508" s="88" t="s">
        <v>568</v>
      </c>
      <c r="E508" s="88" t="s">
        <v>525</v>
      </c>
      <c r="F508" s="88" t="s">
        <v>30</v>
      </c>
      <c r="G508" s="88" t="s">
        <v>29</v>
      </c>
      <c r="H508" s="88" t="s">
        <v>3053</v>
      </c>
      <c r="I508" s="89">
        <v>4777</v>
      </c>
      <c r="J508" s="88" t="s">
        <v>214</v>
      </c>
      <c r="K508" s="88" t="s">
        <v>688</v>
      </c>
      <c r="L508" s="88" t="s">
        <v>410</v>
      </c>
      <c r="M508" s="88" t="s">
        <v>1508</v>
      </c>
      <c r="N508" s="88" t="s">
        <v>6</v>
      </c>
      <c r="O508" s="90">
        <v>8.6</v>
      </c>
      <c r="P508" s="90">
        <v>2468</v>
      </c>
      <c r="Q508" s="90">
        <v>2482</v>
      </c>
      <c r="R508" s="91">
        <v>99.53</v>
      </c>
      <c r="S508" s="90" t="s">
        <v>150</v>
      </c>
      <c r="T508" s="90">
        <v>2527.3000000000002</v>
      </c>
      <c r="U508" s="90">
        <v>8.6</v>
      </c>
      <c r="V508" s="88" t="s">
        <v>31</v>
      </c>
      <c r="W508" s="88" t="s">
        <v>94</v>
      </c>
      <c r="X508" s="88" t="s">
        <v>308</v>
      </c>
      <c r="Y508" s="90" t="s">
        <v>892</v>
      </c>
      <c r="Z508" s="90" t="s">
        <v>566</v>
      </c>
      <c r="AA508" s="90">
        <v>73</v>
      </c>
      <c r="AB508" s="91" t="s">
        <v>3603</v>
      </c>
      <c r="AC508" s="88" t="s">
        <v>566</v>
      </c>
      <c r="AD508" s="90" t="s">
        <v>566</v>
      </c>
      <c r="AE508" s="90" t="s">
        <v>2601</v>
      </c>
      <c r="AF508" s="90" t="s">
        <v>94</v>
      </c>
      <c r="AG508" s="91" t="s">
        <v>4933</v>
      </c>
      <c r="AH508" s="92" t="s">
        <v>2752</v>
      </c>
      <c r="AI508" s="93">
        <v>666</v>
      </c>
      <c r="AJ508" s="88" t="s">
        <v>4611</v>
      </c>
      <c r="AK508" s="90" t="s">
        <v>566</v>
      </c>
      <c r="AL508" s="91">
        <v>35</v>
      </c>
      <c r="AM508" s="91">
        <v>29.499136450599998</v>
      </c>
      <c r="AN508" s="91">
        <v>1500</v>
      </c>
      <c r="AO508" s="90">
        <v>34.799999999999997</v>
      </c>
      <c r="AP508" s="91">
        <v>56.66</v>
      </c>
      <c r="AQ508" s="91" t="s">
        <v>566</v>
      </c>
      <c r="AR508" s="91" t="s">
        <v>566</v>
      </c>
      <c r="AS508" s="91">
        <v>109.87</v>
      </c>
      <c r="AT508" s="91">
        <v>111.58</v>
      </c>
      <c r="AU508" s="90">
        <v>435</v>
      </c>
      <c r="AV508" s="90">
        <v>0</v>
      </c>
      <c r="AW508" s="91">
        <v>7.48</v>
      </c>
      <c r="AX508" s="91" t="s">
        <v>566</v>
      </c>
      <c r="AY508" s="91">
        <v>193.36</v>
      </c>
      <c r="AZ508" s="88" t="s">
        <v>4928</v>
      </c>
      <c r="BA508" s="91">
        <v>195.1</v>
      </c>
      <c r="BB508" s="91">
        <v>83.49</v>
      </c>
      <c r="BC508" s="94">
        <v>0.98968577329999996</v>
      </c>
      <c r="BD508" s="91">
        <v>88.661000000000001</v>
      </c>
      <c r="BE508" s="95">
        <v>97.161000000000001</v>
      </c>
      <c r="BF508" s="91">
        <v>2.15</v>
      </c>
      <c r="BG508" s="91">
        <v>31</v>
      </c>
      <c r="BH508" s="94" t="s">
        <v>566</v>
      </c>
      <c r="BI508" s="94" t="s">
        <v>566</v>
      </c>
      <c r="BJ508" s="93">
        <v>744</v>
      </c>
      <c r="BK508" s="94">
        <v>0</v>
      </c>
      <c r="BL508" s="91">
        <v>66.56129</v>
      </c>
      <c r="BM508" s="96">
        <v>2.6697735800000002</v>
      </c>
      <c r="BN508" s="96" t="s">
        <v>566</v>
      </c>
      <c r="BO508" s="88" t="s">
        <v>430</v>
      </c>
      <c r="BP508" s="88" t="s">
        <v>566</v>
      </c>
      <c r="BQ508" s="91">
        <v>88.661000000000001</v>
      </c>
      <c r="BR508" s="95">
        <v>97.161000000000001</v>
      </c>
      <c r="BS508" s="91">
        <v>2.15</v>
      </c>
      <c r="BT508" s="90">
        <v>30</v>
      </c>
      <c r="BU508" s="91">
        <v>0</v>
      </c>
      <c r="BV508" s="91">
        <v>64.41</v>
      </c>
      <c r="BW508" s="96">
        <v>2.5833300000000001</v>
      </c>
      <c r="BX508" s="96" t="s">
        <v>566</v>
      </c>
      <c r="BY508" s="96" t="s">
        <v>566</v>
      </c>
      <c r="BZ508" s="96" t="s">
        <v>566</v>
      </c>
      <c r="CA508" s="96" t="s">
        <v>566</v>
      </c>
      <c r="CB508" s="96" t="s">
        <v>566</v>
      </c>
      <c r="CC508" s="96" t="s">
        <v>566</v>
      </c>
      <c r="CD508" s="96" t="s">
        <v>566</v>
      </c>
      <c r="CE508" s="96" t="s">
        <v>566</v>
      </c>
      <c r="CF508" s="88" t="s">
        <v>566</v>
      </c>
      <c r="CG508" s="88" t="s">
        <v>566</v>
      </c>
      <c r="CH508" s="92" t="s">
        <v>566</v>
      </c>
      <c r="CI508" s="91">
        <v>0</v>
      </c>
      <c r="CJ508" s="91">
        <v>0</v>
      </c>
      <c r="CK508" s="90" t="s">
        <v>566</v>
      </c>
      <c r="CL508" s="91">
        <v>-0.82067771519999999</v>
      </c>
      <c r="CM508" s="91">
        <v>-2.5322284800000001E-2</v>
      </c>
      <c r="CN508" s="88" t="s">
        <v>566</v>
      </c>
      <c r="CO508" s="91">
        <v>69.275000000000006</v>
      </c>
      <c r="CP508" s="91">
        <v>134.28942603089999</v>
      </c>
      <c r="CQ508" s="91">
        <v>3.2521532758</v>
      </c>
      <c r="CR508" s="91">
        <v>45.6287808696</v>
      </c>
      <c r="CS508" s="91">
        <v>1.1051532758</v>
      </c>
      <c r="CT508" s="90" t="s">
        <v>566</v>
      </c>
      <c r="CU508" s="96">
        <v>1.0139899999999999</v>
      </c>
      <c r="CV508" s="96">
        <v>0.85299999999999998</v>
      </c>
      <c r="CW508" s="96">
        <v>0.82269999999999999</v>
      </c>
      <c r="CX508" s="93">
        <v>2310</v>
      </c>
      <c r="CY508" s="93">
        <v>2292.3000000000002</v>
      </c>
      <c r="CZ508" s="93">
        <v>84.8</v>
      </c>
      <c r="DA508" s="90">
        <v>51</v>
      </c>
      <c r="DB508" s="90" t="s">
        <v>566</v>
      </c>
      <c r="DC508" s="90">
        <v>81.5</v>
      </c>
      <c r="DD508" s="91">
        <v>228</v>
      </c>
      <c r="DE508" s="91">
        <v>-15.192982456099999</v>
      </c>
      <c r="DF508" s="93">
        <v>138.80000000000001</v>
      </c>
      <c r="DG508" s="88" t="s">
        <v>393</v>
      </c>
      <c r="DH508" s="88" t="s">
        <v>566</v>
      </c>
      <c r="DI508" s="88" t="s">
        <v>566</v>
      </c>
      <c r="DJ508" s="88" t="s">
        <v>2733</v>
      </c>
      <c r="DK508" s="90" t="s">
        <v>566</v>
      </c>
      <c r="DL508" s="91">
        <v>97.161000000000001</v>
      </c>
      <c r="DM508" s="91" t="s">
        <v>566</v>
      </c>
      <c r="DN508" s="91">
        <v>115.8619685993</v>
      </c>
      <c r="DO508" s="91">
        <v>2.8058864488999999</v>
      </c>
      <c r="DP508" s="91">
        <v>27.201323437999999</v>
      </c>
      <c r="DQ508" s="91">
        <v>0.65888644890000003</v>
      </c>
      <c r="DR508" s="91">
        <v>175.49375555450001</v>
      </c>
      <c r="DS508" s="91">
        <v>4.2500188503</v>
      </c>
      <c r="DT508" s="91">
        <v>86.833110393200002</v>
      </c>
      <c r="DU508" s="91">
        <v>2.1030188502999998</v>
      </c>
      <c r="DV508" s="91">
        <v>112.5219929167</v>
      </c>
      <c r="DW508" s="97"/>
      <c r="DX508" s="98" t="s">
        <v>689</v>
      </c>
      <c r="DY508" s="99" t="s">
        <v>689</v>
      </c>
      <c r="DZ508" s="98" t="s">
        <v>689</v>
      </c>
      <c r="EA508" s="100" t="s">
        <v>566</v>
      </c>
      <c r="EB508" s="101" t="s">
        <v>2761</v>
      </c>
      <c r="EC508" s="38"/>
    </row>
    <row r="509" spans="1:133" s="9" customFormat="1" ht="15" customHeight="1" x14ac:dyDescent="0.25">
      <c r="A509" s="17" t="str">
        <f t="shared" si="7"/>
        <v>4779_Южно-Ягунское</v>
      </c>
      <c r="B509" s="87">
        <v>156</v>
      </c>
      <c r="C509" s="88" t="s">
        <v>733</v>
      </c>
      <c r="D509" s="88" t="s">
        <v>568</v>
      </c>
      <c r="E509" s="88" t="s">
        <v>525</v>
      </c>
      <c r="F509" s="88" t="s">
        <v>30</v>
      </c>
      <c r="G509" s="88" t="s">
        <v>29</v>
      </c>
      <c r="H509" s="88" t="s">
        <v>3076</v>
      </c>
      <c r="I509" s="89">
        <v>4779</v>
      </c>
      <c r="J509" s="88" t="s">
        <v>214</v>
      </c>
      <c r="K509" s="88" t="s">
        <v>688</v>
      </c>
      <c r="L509" s="88" t="s">
        <v>566</v>
      </c>
      <c r="M509" s="88" t="s">
        <v>226</v>
      </c>
      <c r="N509" s="88" t="s">
        <v>14</v>
      </c>
      <c r="O509" s="90">
        <v>6</v>
      </c>
      <c r="P509" s="90">
        <v>2894</v>
      </c>
      <c r="Q509" s="90">
        <v>2900</v>
      </c>
      <c r="R509" s="91">
        <v>87.2</v>
      </c>
      <c r="S509" s="90" t="s">
        <v>150</v>
      </c>
      <c r="T509" s="90">
        <v>2931.8</v>
      </c>
      <c r="U509" s="90">
        <v>3</v>
      </c>
      <c r="V509" s="88" t="s">
        <v>31</v>
      </c>
      <c r="W509" s="88" t="s">
        <v>112</v>
      </c>
      <c r="X509" s="88" t="s">
        <v>3262</v>
      </c>
      <c r="Y509" s="90" t="s">
        <v>858</v>
      </c>
      <c r="Z509" s="90" t="s">
        <v>566</v>
      </c>
      <c r="AA509" s="90">
        <v>73</v>
      </c>
      <c r="AB509" s="91" t="s">
        <v>4166</v>
      </c>
      <c r="AC509" s="88" t="s">
        <v>566</v>
      </c>
      <c r="AD509" s="90" t="s">
        <v>566</v>
      </c>
      <c r="AE509" s="90" t="s">
        <v>2019</v>
      </c>
      <c r="AF509" s="90" t="s">
        <v>112</v>
      </c>
      <c r="AG509" s="91" t="s">
        <v>3595</v>
      </c>
      <c r="AH509" s="92" t="s">
        <v>4987</v>
      </c>
      <c r="AI509" s="93">
        <v>53</v>
      </c>
      <c r="AJ509" s="88" t="s">
        <v>566</v>
      </c>
      <c r="AK509" s="90" t="s">
        <v>566</v>
      </c>
      <c r="AL509" s="91">
        <v>35</v>
      </c>
      <c r="AM509" s="91">
        <v>29.499136450599998</v>
      </c>
      <c r="AN509" s="91">
        <v>2110</v>
      </c>
      <c r="AO509" s="90">
        <v>33.299999999999997</v>
      </c>
      <c r="AP509" s="91">
        <v>65</v>
      </c>
      <c r="AQ509" s="91" t="s">
        <v>566</v>
      </c>
      <c r="AR509" s="91" t="s">
        <v>566</v>
      </c>
      <c r="AS509" s="91">
        <v>99.56</v>
      </c>
      <c r="AT509" s="91">
        <v>100.91</v>
      </c>
      <c r="AU509" s="90">
        <v>1394</v>
      </c>
      <c r="AV509" s="90">
        <v>0</v>
      </c>
      <c r="AW509" s="91">
        <v>35.96</v>
      </c>
      <c r="AX509" s="91" t="s">
        <v>566</v>
      </c>
      <c r="AY509" s="91">
        <v>134.02000000000001</v>
      </c>
      <c r="AZ509" s="88" t="s">
        <v>5008</v>
      </c>
      <c r="BA509" s="91">
        <v>135.37</v>
      </c>
      <c r="BB509" s="91">
        <v>34.46</v>
      </c>
      <c r="BC509" s="94">
        <v>0.13702321889999999</v>
      </c>
      <c r="BD509" s="91">
        <v>4.72</v>
      </c>
      <c r="BE509" s="95">
        <v>83.524000000000001</v>
      </c>
      <c r="BF509" s="91">
        <v>0.65</v>
      </c>
      <c r="BG509" s="91">
        <v>30.8</v>
      </c>
      <c r="BH509" s="94">
        <v>6.6669999999999993E-2</v>
      </c>
      <c r="BI509" s="94">
        <v>0.75</v>
      </c>
      <c r="BJ509" s="93">
        <v>64</v>
      </c>
      <c r="BK509" s="94">
        <v>6</v>
      </c>
      <c r="BL509" s="91">
        <v>19.92062</v>
      </c>
      <c r="BM509" s="96">
        <v>1.55380824</v>
      </c>
      <c r="BN509" s="96" t="s">
        <v>566</v>
      </c>
      <c r="BO509" s="88" t="s">
        <v>696</v>
      </c>
      <c r="BP509" s="88" t="s">
        <v>566</v>
      </c>
      <c r="BQ509" s="91">
        <v>4.72</v>
      </c>
      <c r="BR509" s="95">
        <v>83.524000000000001</v>
      </c>
      <c r="BS509" s="91">
        <v>0.65</v>
      </c>
      <c r="BT509" s="90">
        <v>30</v>
      </c>
      <c r="BU509" s="91">
        <v>0</v>
      </c>
      <c r="BV509" s="91">
        <v>19.440000000000001</v>
      </c>
      <c r="BW509" s="96">
        <v>1.5163199999999999</v>
      </c>
      <c r="BX509" s="96" t="s">
        <v>566</v>
      </c>
      <c r="BY509" s="96" t="s">
        <v>566</v>
      </c>
      <c r="BZ509" s="96" t="s">
        <v>566</v>
      </c>
      <c r="CA509" s="96" t="s">
        <v>566</v>
      </c>
      <c r="CB509" s="96" t="s">
        <v>566</v>
      </c>
      <c r="CC509" s="96" t="s">
        <v>566</v>
      </c>
      <c r="CD509" s="96" t="s">
        <v>566</v>
      </c>
      <c r="CE509" s="96" t="s">
        <v>566</v>
      </c>
      <c r="CF509" s="88" t="s">
        <v>566</v>
      </c>
      <c r="CG509" s="88" t="s">
        <v>566</v>
      </c>
      <c r="CH509" s="92" t="s">
        <v>566</v>
      </c>
      <c r="CI509" s="91">
        <v>0</v>
      </c>
      <c r="CJ509" s="91">
        <v>0</v>
      </c>
      <c r="CK509" s="90" t="s">
        <v>566</v>
      </c>
      <c r="CL509" s="91">
        <v>-0.45301273660000002</v>
      </c>
      <c r="CM509" s="91">
        <v>-2.6309872634000002</v>
      </c>
      <c r="CN509" s="88" t="s">
        <v>566</v>
      </c>
      <c r="CO509" s="91">
        <v>86.105000000000004</v>
      </c>
      <c r="CP509" s="91">
        <v>6.4270876494999998</v>
      </c>
      <c r="CQ509" s="91">
        <v>0.88206637200000004</v>
      </c>
      <c r="CR509" s="91">
        <v>1.7067757796</v>
      </c>
      <c r="CS509" s="91">
        <v>0.23406637199999999</v>
      </c>
      <c r="CT509" s="90">
        <v>0.18</v>
      </c>
      <c r="CU509" s="96">
        <v>1.0169999999999999</v>
      </c>
      <c r="CV509" s="96">
        <v>0.83299999999999996</v>
      </c>
      <c r="CW509" s="96">
        <v>0.74299999999999999</v>
      </c>
      <c r="CX509" s="93">
        <v>2736</v>
      </c>
      <c r="CY509" s="93">
        <v>2722</v>
      </c>
      <c r="CZ509" s="93">
        <v>84.8</v>
      </c>
      <c r="DA509" s="90">
        <v>78</v>
      </c>
      <c r="DB509" s="90" t="s">
        <v>566</v>
      </c>
      <c r="DC509" s="90">
        <v>101.3</v>
      </c>
      <c r="DD509" s="91">
        <v>282</v>
      </c>
      <c r="DE509" s="91">
        <v>-52.475177305000003</v>
      </c>
      <c r="DF509" s="93">
        <v>13.3</v>
      </c>
      <c r="DG509" s="88" t="s">
        <v>393</v>
      </c>
      <c r="DH509" s="88" t="s">
        <v>566</v>
      </c>
      <c r="DI509" s="88" t="s">
        <v>566</v>
      </c>
      <c r="DJ509" s="88" t="s">
        <v>3203</v>
      </c>
      <c r="DK509" s="90">
        <v>-4.5</v>
      </c>
      <c r="DL509" s="91">
        <v>83.524000000000001</v>
      </c>
      <c r="DM509" s="91">
        <v>0.33454106090000002</v>
      </c>
      <c r="DN509" s="91">
        <v>11.5238411454</v>
      </c>
      <c r="DO509" s="91">
        <v>1.5815550222999999</v>
      </c>
      <c r="DP509" s="91">
        <v>6.8035292754999999</v>
      </c>
      <c r="DQ509" s="91">
        <v>0.93355502229999998</v>
      </c>
      <c r="DR509" s="91">
        <v>15.690644840599999</v>
      </c>
      <c r="DS509" s="91">
        <v>2.1534155008</v>
      </c>
      <c r="DT509" s="91">
        <v>10.970332970699999</v>
      </c>
      <c r="DU509" s="91">
        <v>1.5054155008000001</v>
      </c>
      <c r="DV509" s="91">
        <v>146.1311344444</v>
      </c>
      <c r="DW509" s="97"/>
      <c r="DX509" s="98" t="s">
        <v>689</v>
      </c>
      <c r="DY509" s="99" t="s">
        <v>689</v>
      </c>
      <c r="DZ509" s="98" t="s">
        <v>689</v>
      </c>
      <c r="EA509" s="100" t="s">
        <v>689</v>
      </c>
      <c r="EB509" s="101" t="s">
        <v>2761</v>
      </c>
      <c r="EC509" s="38"/>
    </row>
    <row r="510" spans="1:133" s="9" customFormat="1" ht="15" customHeight="1" x14ac:dyDescent="0.25">
      <c r="A510" s="17" t="str">
        <f t="shared" si="7"/>
        <v>4782_Южно-Ягунское</v>
      </c>
      <c r="B510" s="87">
        <v>157</v>
      </c>
      <c r="C510" s="88" t="s">
        <v>733</v>
      </c>
      <c r="D510" s="88" t="s">
        <v>568</v>
      </c>
      <c r="E510" s="88" t="s">
        <v>525</v>
      </c>
      <c r="F510" s="88" t="s">
        <v>30</v>
      </c>
      <c r="G510" s="88" t="s">
        <v>29</v>
      </c>
      <c r="H510" s="88" t="s">
        <v>3079</v>
      </c>
      <c r="I510" s="89">
        <v>4782</v>
      </c>
      <c r="J510" s="88" t="s">
        <v>214</v>
      </c>
      <c r="K510" s="88" t="s">
        <v>688</v>
      </c>
      <c r="L510" s="88" t="s">
        <v>410</v>
      </c>
      <c r="M510" s="88" t="s">
        <v>1559</v>
      </c>
      <c r="N510" s="88" t="s">
        <v>3063</v>
      </c>
      <c r="O510" s="90">
        <v>10.5</v>
      </c>
      <c r="P510" s="90">
        <v>2386.5</v>
      </c>
      <c r="Q510" s="90">
        <v>2830</v>
      </c>
      <c r="R510" s="91">
        <v>20.774999999999999</v>
      </c>
      <c r="S510" s="90" t="s">
        <v>150</v>
      </c>
      <c r="T510" s="90">
        <v>2863.8</v>
      </c>
      <c r="U510" s="90">
        <v>7.8</v>
      </c>
      <c r="V510" s="88" t="s">
        <v>835</v>
      </c>
      <c r="W510" s="88" t="s">
        <v>65</v>
      </c>
      <c r="X510" s="88" t="s">
        <v>1491</v>
      </c>
      <c r="Y510" s="90" t="s">
        <v>754</v>
      </c>
      <c r="Z510" s="90" t="s">
        <v>566</v>
      </c>
      <c r="AA510" s="90">
        <v>73</v>
      </c>
      <c r="AB510" s="91" t="s">
        <v>3604</v>
      </c>
      <c r="AC510" s="88" t="s">
        <v>566</v>
      </c>
      <c r="AD510" s="90" t="s">
        <v>566</v>
      </c>
      <c r="AE510" s="90" t="s">
        <v>4802</v>
      </c>
      <c r="AF510" s="90" t="s">
        <v>65</v>
      </c>
      <c r="AG510" s="91" t="s">
        <v>5458</v>
      </c>
      <c r="AH510" s="92" t="s">
        <v>2887</v>
      </c>
      <c r="AI510" s="93">
        <v>505</v>
      </c>
      <c r="AJ510" s="88" t="s">
        <v>2226</v>
      </c>
      <c r="AK510" s="90" t="s">
        <v>566</v>
      </c>
      <c r="AL510" s="91">
        <v>35</v>
      </c>
      <c r="AM510" s="91">
        <v>29.499136450599998</v>
      </c>
      <c r="AN510" s="91">
        <v>1804</v>
      </c>
      <c r="AO510" s="90">
        <v>31</v>
      </c>
      <c r="AP510" s="91">
        <v>15.94</v>
      </c>
      <c r="AQ510" s="91" t="s">
        <v>566</v>
      </c>
      <c r="AR510" s="91" t="s">
        <v>566</v>
      </c>
      <c r="AS510" s="91" t="s">
        <v>566</v>
      </c>
      <c r="AT510" s="91" t="s">
        <v>566</v>
      </c>
      <c r="AU510" s="90">
        <v>153</v>
      </c>
      <c r="AV510" s="90">
        <v>0</v>
      </c>
      <c r="AW510" s="91">
        <v>0.1</v>
      </c>
      <c r="AX510" s="91" t="s">
        <v>566</v>
      </c>
      <c r="AY510" s="91" t="s">
        <v>566</v>
      </c>
      <c r="AZ510" s="88" t="s">
        <v>566</v>
      </c>
      <c r="BA510" s="91" t="s">
        <v>566</v>
      </c>
      <c r="BB510" s="91" t="s">
        <v>566</v>
      </c>
      <c r="BC510" s="94" t="s">
        <v>566</v>
      </c>
      <c r="BD510" s="91">
        <v>36.140999999999998</v>
      </c>
      <c r="BE510" s="95">
        <v>76.588999999999999</v>
      </c>
      <c r="BF510" s="91">
        <v>7.1</v>
      </c>
      <c r="BG510" s="91">
        <v>31</v>
      </c>
      <c r="BH510" s="94" t="s">
        <v>566</v>
      </c>
      <c r="BI510" s="94" t="s">
        <v>566</v>
      </c>
      <c r="BJ510" s="93">
        <v>744</v>
      </c>
      <c r="BK510" s="94">
        <v>0</v>
      </c>
      <c r="BL510" s="91">
        <v>220.13885999999999</v>
      </c>
      <c r="BM510" s="96">
        <v>15.274759939999999</v>
      </c>
      <c r="BN510" s="96" t="s">
        <v>566</v>
      </c>
      <c r="BO510" s="88" t="s">
        <v>430</v>
      </c>
      <c r="BP510" s="88" t="s">
        <v>566</v>
      </c>
      <c r="BQ510" s="91">
        <v>36.140999999999998</v>
      </c>
      <c r="BR510" s="95">
        <v>76.588999999999999</v>
      </c>
      <c r="BS510" s="91">
        <v>7.1</v>
      </c>
      <c r="BT510" s="90">
        <v>30</v>
      </c>
      <c r="BU510" s="91">
        <v>0</v>
      </c>
      <c r="BV510" s="91">
        <v>213.03</v>
      </c>
      <c r="BW510" s="96">
        <v>14.781689999999999</v>
      </c>
      <c r="BX510" s="96" t="s">
        <v>566</v>
      </c>
      <c r="BY510" s="96" t="s">
        <v>566</v>
      </c>
      <c r="BZ510" s="96" t="s">
        <v>566</v>
      </c>
      <c r="CA510" s="96" t="s">
        <v>566</v>
      </c>
      <c r="CB510" s="96" t="s">
        <v>566</v>
      </c>
      <c r="CC510" s="96" t="s">
        <v>566</v>
      </c>
      <c r="CD510" s="96" t="s">
        <v>566</v>
      </c>
      <c r="CE510" s="96" t="s">
        <v>566</v>
      </c>
      <c r="CF510" s="88" t="s">
        <v>566</v>
      </c>
      <c r="CG510" s="88" t="s">
        <v>566</v>
      </c>
      <c r="CH510" s="92" t="s">
        <v>566</v>
      </c>
      <c r="CI510" s="91">
        <v>0</v>
      </c>
      <c r="CJ510" s="91">
        <v>0</v>
      </c>
      <c r="CK510" s="90" t="s">
        <v>566</v>
      </c>
      <c r="CL510" s="91">
        <v>-0.58529215109999999</v>
      </c>
      <c r="CM510" s="91">
        <v>-8.7078489000000005E-3</v>
      </c>
      <c r="CN510" s="88" t="s">
        <v>566</v>
      </c>
      <c r="CO510" s="91" t="s">
        <v>566</v>
      </c>
      <c r="CP510" s="91">
        <v>44.244817253500003</v>
      </c>
      <c r="CQ510" s="91">
        <v>8.6868955007000004</v>
      </c>
      <c r="CR510" s="91">
        <v>8.1035269308999993</v>
      </c>
      <c r="CS510" s="91">
        <v>1.5858955007</v>
      </c>
      <c r="CT510" s="90" t="s">
        <v>566</v>
      </c>
      <c r="CU510" s="96" t="s">
        <v>566</v>
      </c>
      <c r="CV510" s="96" t="s">
        <v>566</v>
      </c>
      <c r="CW510" s="96" t="s">
        <v>566</v>
      </c>
      <c r="CX510" s="93" t="s">
        <v>566</v>
      </c>
      <c r="CY510" s="93" t="s">
        <v>566</v>
      </c>
      <c r="CZ510" s="93">
        <v>84.8</v>
      </c>
      <c r="DA510" s="90" t="s">
        <v>566</v>
      </c>
      <c r="DB510" s="90" t="s">
        <v>566</v>
      </c>
      <c r="DC510" s="90" t="s">
        <v>566</v>
      </c>
      <c r="DD510" s="91" t="s">
        <v>566</v>
      </c>
      <c r="DE510" s="91" t="s">
        <v>566</v>
      </c>
      <c r="DF510" s="93">
        <v>126.4</v>
      </c>
      <c r="DG510" s="88" t="s">
        <v>566</v>
      </c>
      <c r="DH510" s="88" t="s">
        <v>566</v>
      </c>
      <c r="DI510" s="88" t="s">
        <v>566</v>
      </c>
      <c r="DJ510" s="88" t="s">
        <v>3204</v>
      </c>
      <c r="DK510" s="90" t="s">
        <v>566</v>
      </c>
      <c r="DL510" s="91" t="s">
        <v>566</v>
      </c>
      <c r="DM510" s="91" t="s">
        <v>566</v>
      </c>
      <c r="DN510" s="91">
        <v>45.9404771512</v>
      </c>
      <c r="DO510" s="91">
        <v>9.0223442374000005</v>
      </c>
      <c r="DP510" s="91">
        <v>9.7991868285999999</v>
      </c>
      <c r="DQ510" s="91">
        <v>1.9213442374</v>
      </c>
      <c r="DR510" s="91">
        <v>56.405019695699998</v>
      </c>
      <c r="DS510" s="91">
        <v>11.0694279742</v>
      </c>
      <c r="DT510" s="91">
        <v>20.263729373099999</v>
      </c>
      <c r="DU510" s="91">
        <v>3.9684279741999999</v>
      </c>
      <c r="DV510" s="91" t="s">
        <v>566</v>
      </c>
      <c r="DW510" s="97"/>
      <c r="DX510" s="98" t="s">
        <v>566</v>
      </c>
      <c r="DY510" s="99" t="s">
        <v>566</v>
      </c>
      <c r="DZ510" s="98" t="s">
        <v>566</v>
      </c>
      <c r="EA510" s="100" t="s">
        <v>566</v>
      </c>
      <c r="EB510" s="101" t="s">
        <v>2763</v>
      </c>
      <c r="EC510" s="38"/>
    </row>
    <row r="511" spans="1:133" s="9" customFormat="1" ht="15" customHeight="1" x14ac:dyDescent="0.25">
      <c r="A511" s="17" t="str">
        <f t="shared" si="7"/>
        <v>5300_Южно-Ягунское</v>
      </c>
      <c r="B511" s="87">
        <v>158</v>
      </c>
      <c r="C511" s="88" t="s">
        <v>733</v>
      </c>
      <c r="D511" s="88" t="s">
        <v>568</v>
      </c>
      <c r="E511" s="88" t="s">
        <v>525</v>
      </c>
      <c r="F511" s="88" t="s">
        <v>30</v>
      </c>
      <c r="G511" s="88" t="s">
        <v>29</v>
      </c>
      <c r="H511" s="88" t="s">
        <v>3080</v>
      </c>
      <c r="I511" s="89">
        <v>5300</v>
      </c>
      <c r="J511" s="88" t="s">
        <v>214</v>
      </c>
      <c r="K511" s="88" t="s">
        <v>688</v>
      </c>
      <c r="L511" s="88" t="s">
        <v>410</v>
      </c>
      <c r="M511" s="88" t="s">
        <v>1527</v>
      </c>
      <c r="N511" s="88" t="s">
        <v>3063</v>
      </c>
      <c r="O511" s="90">
        <v>19.5</v>
      </c>
      <c r="P511" s="90">
        <v>2473</v>
      </c>
      <c r="Q511" s="90">
        <v>2938</v>
      </c>
      <c r="R511" s="91">
        <v>118.16</v>
      </c>
      <c r="S511" s="90" t="s">
        <v>150</v>
      </c>
      <c r="T511" s="90">
        <v>2958.4</v>
      </c>
      <c r="U511" s="90">
        <v>15.2</v>
      </c>
      <c r="V511" s="88" t="s">
        <v>835</v>
      </c>
      <c r="W511" s="88" t="s">
        <v>65</v>
      </c>
      <c r="X511" s="88" t="s">
        <v>2934</v>
      </c>
      <c r="Y511" s="90" t="s">
        <v>858</v>
      </c>
      <c r="Z511" s="90" t="s">
        <v>566</v>
      </c>
      <c r="AA511" s="90">
        <v>73</v>
      </c>
      <c r="AB511" s="91" t="s">
        <v>3550</v>
      </c>
      <c r="AC511" s="88" t="s">
        <v>566</v>
      </c>
      <c r="AD511" s="90" t="s">
        <v>566</v>
      </c>
      <c r="AE511" s="90" t="s">
        <v>82</v>
      </c>
      <c r="AF511" s="90" t="s">
        <v>65</v>
      </c>
      <c r="AG511" s="91" t="s">
        <v>5459</v>
      </c>
      <c r="AH511" s="92" t="s">
        <v>2935</v>
      </c>
      <c r="AI511" s="93">
        <v>463</v>
      </c>
      <c r="AJ511" s="88" t="s">
        <v>4059</v>
      </c>
      <c r="AK511" s="90" t="s">
        <v>566</v>
      </c>
      <c r="AL511" s="91">
        <v>35</v>
      </c>
      <c r="AM511" s="91">
        <v>29.499136450599998</v>
      </c>
      <c r="AN511" s="91">
        <v>2226</v>
      </c>
      <c r="AO511" s="90">
        <v>30</v>
      </c>
      <c r="AP511" s="91">
        <v>107.289</v>
      </c>
      <c r="AQ511" s="91" t="s">
        <v>566</v>
      </c>
      <c r="AR511" s="91" t="s">
        <v>566</v>
      </c>
      <c r="AS511" s="91" t="s">
        <v>566</v>
      </c>
      <c r="AT511" s="91" t="s">
        <v>566</v>
      </c>
      <c r="AU511" s="90" t="s">
        <v>566</v>
      </c>
      <c r="AV511" s="90">
        <v>0</v>
      </c>
      <c r="AW511" s="91" t="s">
        <v>566</v>
      </c>
      <c r="AX511" s="91" t="s">
        <v>566</v>
      </c>
      <c r="AY511" s="91" t="s">
        <v>566</v>
      </c>
      <c r="AZ511" s="88" t="s">
        <v>566</v>
      </c>
      <c r="BA511" s="91" t="s">
        <v>566</v>
      </c>
      <c r="BB511" s="91" t="s">
        <v>566</v>
      </c>
      <c r="BC511" s="94" t="s">
        <v>566</v>
      </c>
      <c r="BD511" s="91">
        <v>41.557000000000002</v>
      </c>
      <c r="BE511" s="95">
        <v>65.391999999999996</v>
      </c>
      <c r="BF511" s="91">
        <v>12.16</v>
      </c>
      <c r="BG511" s="91">
        <v>30.6</v>
      </c>
      <c r="BH511" s="94" t="s">
        <v>566</v>
      </c>
      <c r="BI511" s="94" t="s">
        <v>566</v>
      </c>
      <c r="BJ511" s="93">
        <v>735</v>
      </c>
      <c r="BK511" s="94">
        <v>9</v>
      </c>
      <c r="BL511" s="91">
        <v>372.54106000000002</v>
      </c>
      <c r="BM511" s="96">
        <v>20.549859659999999</v>
      </c>
      <c r="BN511" s="96" t="s">
        <v>566</v>
      </c>
      <c r="BO511" s="88" t="s">
        <v>430</v>
      </c>
      <c r="BP511" s="88" t="s">
        <v>566</v>
      </c>
      <c r="BQ511" s="91">
        <v>41.557000000000002</v>
      </c>
      <c r="BR511" s="95">
        <v>65.391999999999996</v>
      </c>
      <c r="BS511" s="91">
        <v>12.16</v>
      </c>
      <c r="BT511" s="90">
        <v>30</v>
      </c>
      <c r="BU511" s="91">
        <v>0</v>
      </c>
      <c r="BV511" s="91">
        <v>364.95</v>
      </c>
      <c r="BW511" s="96">
        <v>20.13081</v>
      </c>
      <c r="BX511" s="96" t="s">
        <v>566</v>
      </c>
      <c r="BY511" s="96" t="s">
        <v>566</v>
      </c>
      <c r="BZ511" s="96" t="s">
        <v>566</v>
      </c>
      <c r="CA511" s="96" t="s">
        <v>566</v>
      </c>
      <c r="CB511" s="96" t="s">
        <v>566</v>
      </c>
      <c r="CC511" s="96" t="s">
        <v>566</v>
      </c>
      <c r="CD511" s="96" t="s">
        <v>566</v>
      </c>
      <c r="CE511" s="96" t="s">
        <v>566</v>
      </c>
      <c r="CF511" s="88" t="s">
        <v>566</v>
      </c>
      <c r="CG511" s="88" t="s">
        <v>566</v>
      </c>
      <c r="CH511" s="92" t="s">
        <v>566</v>
      </c>
      <c r="CI511" s="91">
        <v>0</v>
      </c>
      <c r="CJ511" s="91">
        <v>0</v>
      </c>
      <c r="CK511" s="90" t="s">
        <v>566</v>
      </c>
      <c r="CL511" s="91">
        <v>0.64438267419999995</v>
      </c>
      <c r="CM511" s="91">
        <v>-0.49838267419999999</v>
      </c>
      <c r="CN511" s="88" t="s">
        <v>566</v>
      </c>
      <c r="CO511" s="91" t="s">
        <v>566</v>
      </c>
      <c r="CP511" s="91">
        <v>38.786960218099999</v>
      </c>
      <c r="CQ511" s="91">
        <v>11.344895638700001</v>
      </c>
      <c r="CR511" s="91">
        <v>-2.7697917819</v>
      </c>
      <c r="CS511" s="91">
        <v>-0.82010436129999997</v>
      </c>
      <c r="CT511" s="90" t="s">
        <v>566</v>
      </c>
      <c r="CU511" s="96" t="s">
        <v>566</v>
      </c>
      <c r="CV511" s="96" t="s">
        <v>566</v>
      </c>
      <c r="CW511" s="96" t="s">
        <v>566</v>
      </c>
      <c r="CX511" s="93" t="s">
        <v>566</v>
      </c>
      <c r="CY511" s="93" t="s">
        <v>566</v>
      </c>
      <c r="CZ511" s="93">
        <v>84.8</v>
      </c>
      <c r="DA511" s="90" t="s">
        <v>566</v>
      </c>
      <c r="DB511" s="90" t="s">
        <v>566</v>
      </c>
      <c r="DC511" s="90" t="s">
        <v>566</v>
      </c>
      <c r="DD511" s="91" t="s">
        <v>566</v>
      </c>
      <c r="DE511" s="91" t="s">
        <v>566</v>
      </c>
      <c r="DF511" s="93">
        <v>96.966666666699993</v>
      </c>
      <c r="DG511" s="88" t="s">
        <v>566</v>
      </c>
      <c r="DH511" s="88" t="s">
        <v>566</v>
      </c>
      <c r="DI511" s="88" t="s">
        <v>566</v>
      </c>
      <c r="DJ511" s="88" t="s">
        <v>2068</v>
      </c>
      <c r="DK511" s="90" t="s">
        <v>566</v>
      </c>
      <c r="DL511" s="91" t="s">
        <v>566</v>
      </c>
      <c r="DM511" s="91" t="s">
        <v>566</v>
      </c>
      <c r="DN511" s="91">
        <v>53.595856100100001</v>
      </c>
      <c r="DO511" s="91">
        <v>15.6862695431</v>
      </c>
      <c r="DP511" s="91">
        <v>12.039104100099999</v>
      </c>
      <c r="DQ511" s="91">
        <v>3.5212695430999998</v>
      </c>
      <c r="DR511" s="91">
        <v>50.087638704699998</v>
      </c>
      <c r="DS511" s="91">
        <v>14.6480252774</v>
      </c>
      <c r="DT511" s="91">
        <v>8.5308867047000003</v>
      </c>
      <c r="DU511" s="91">
        <v>2.4830252773999999</v>
      </c>
      <c r="DV511" s="91" t="s">
        <v>566</v>
      </c>
      <c r="DW511" s="97"/>
      <c r="DX511" s="98" t="s">
        <v>566</v>
      </c>
      <c r="DY511" s="99" t="s">
        <v>566</v>
      </c>
      <c r="DZ511" s="98" t="s">
        <v>566</v>
      </c>
      <c r="EA511" s="100" t="s">
        <v>566</v>
      </c>
      <c r="EB511" s="101" t="s">
        <v>2764</v>
      </c>
      <c r="EC511" s="38"/>
    </row>
    <row r="512" spans="1:133" s="9" customFormat="1" ht="15" customHeight="1" x14ac:dyDescent="0.25">
      <c r="A512" s="17" t="str">
        <f t="shared" si="7"/>
        <v>5301_Южно-Ягунское</v>
      </c>
      <c r="B512" s="87">
        <v>159</v>
      </c>
      <c r="C512" s="88" t="s">
        <v>733</v>
      </c>
      <c r="D512" s="88" t="s">
        <v>568</v>
      </c>
      <c r="E512" s="88" t="s">
        <v>525</v>
      </c>
      <c r="F512" s="88" t="s">
        <v>30</v>
      </c>
      <c r="G512" s="88" t="s">
        <v>29</v>
      </c>
      <c r="H512" s="88" t="s">
        <v>3076</v>
      </c>
      <c r="I512" s="89">
        <v>5301</v>
      </c>
      <c r="J512" s="88" t="s">
        <v>214</v>
      </c>
      <c r="K512" s="88" t="s">
        <v>688</v>
      </c>
      <c r="L512" s="88" t="s">
        <v>566</v>
      </c>
      <c r="M512" s="88" t="s">
        <v>226</v>
      </c>
      <c r="N512" s="88" t="s">
        <v>14</v>
      </c>
      <c r="O512" s="90">
        <v>11</v>
      </c>
      <c r="P512" s="90">
        <v>2949</v>
      </c>
      <c r="Q512" s="90">
        <v>2960</v>
      </c>
      <c r="R512" s="91">
        <v>145.21</v>
      </c>
      <c r="S512" s="90" t="s">
        <v>150</v>
      </c>
      <c r="T512" s="90">
        <v>2985.4</v>
      </c>
      <c r="U512" s="90">
        <v>6</v>
      </c>
      <c r="V512" s="88" t="s">
        <v>31</v>
      </c>
      <c r="W512" s="88" t="s">
        <v>94</v>
      </c>
      <c r="X512" s="88" t="s">
        <v>2410</v>
      </c>
      <c r="Y512" s="90" t="s">
        <v>755</v>
      </c>
      <c r="Z512" s="90" t="s">
        <v>566</v>
      </c>
      <c r="AA512" s="90">
        <v>73</v>
      </c>
      <c r="AB512" s="91" t="s">
        <v>4691</v>
      </c>
      <c r="AC512" s="88" t="s">
        <v>566</v>
      </c>
      <c r="AD512" s="90" t="s">
        <v>566</v>
      </c>
      <c r="AE512" s="90" t="s">
        <v>80</v>
      </c>
      <c r="AF512" s="90" t="s">
        <v>94</v>
      </c>
      <c r="AG512" s="91" t="s">
        <v>3562</v>
      </c>
      <c r="AH512" s="92" t="s">
        <v>4624</v>
      </c>
      <c r="AI512" s="93">
        <v>213</v>
      </c>
      <c r="AJ512" s="88" t="s">
        <v>3151</v>
      </c>
      <c r="AK512" s="90" t="s">
        <v>566</v>
      </c>
      <c r="AL512" s="91">
        <v>35</v>
      </c>
      <c r="AM512" s="91">
        <v>29.499136450599998</v>
      </c>
      <c r="AN512" s="91">
        <v>2121</v>
      </c>
      <c r="AO512" s="90">
        <v>29.8</v>
      </c>
      <c r="AP512" s="91">
        <v>114.27800000000001</v>
      </c>
      <c r="AQ512" s="91">
        <v>51.101764705900003</v>
      </c>
      <c r="AR512" s="91" t="s">
        <v>566</v>
      </c>
      <c r="AS512" s="91">
        <v>98.588692383400002</v>
      </c>
      <c r="AT512" s="91">
        <v>100.22337074559999</v>
      </c>
      <c r="AU512" s="90" t="s">
        <v>566</v>
      </c>
      <c r="AV512" s="90">
        <v>0</v>
      </c>
      <c r="AW512" s="91" t="s">
        <v>566</v>
      </c>
      <c r="AX512" s="91" t="s">
        <v>566</v>
      </c>
      <c r="AY512" s="91">
        <v>133.43</v>
      </c>
      <c r="AZ512" s="88" t="s">
        <v>4928</v>
      </c>
      <c r="BA512" s="91">
        <v>135.1</v>
      </c>
      <c r="BB512" s="91">
        <v>34.841307616599998</v>
      </c>
      <c r="BC512" s="94">
        <v>0.2838916487</v>
      </c>
      <c r="BD512" s="91">
        <v>9.8819999999999997</v>
      </c>
      <c r="BE512" s="95">
        <v>88.138999999999996</v>
      </c>
      <c r="BF512" s="91">
        <v>0.98</v>
      </c>
      <c r="BG512" s="91">
        <v>31</v>
      </c>
      <c r="BH512" s="94">
        <v>8.3330000000000001E-2</v>
      </c>
      <c r="BI512" s="94">
        <v>0.33333000000000002</v>
      </c>
      <c r="BJ512" s="93">
        <v>149</v>
      </c>
      <c r="BK512" s="94">
        <v>0</v>
      </c>
      <c r="BL512" s="91">
        <v>30.267160000000001</v>
      </c>
      <c r="BM512" s="96">
        <v>2.3608381899999999</v>
      </c>
      <c r="BN512" s="96" t="s">
        <v>566</v>
      </c>
      <c r="BO512" s="88" t="s">
        <v>696</v>
      </c>
      <c r="BP512" s="88" t="s">
        <v>566</v>
      </c>
      <c r="BQ512" s="91">
        <v>9.8819999999999997</v>
      </c>
      <c r="BR512" s="95">
        <v>88.138999999999996</v>
      </c>
      <c r="BS512" s="91">
        <v>0.98</v>
      </c>
      <c r="BT512" s="90">
        <v>30</v>
      </c>
      <c r="BU512" s="91">
        <v>0</v>
      </c>
      <c r="BV512" s="91">
        <v>29.28</v>
      </c>
      <c r="BW512" s="96">
        <v>2.2838400000000001</v>
      </c>
      <c r="BX512" s="96" t="s">
        <v>566</v>
      </c>
      <c r="BY512" s="96" t="s">
        <v>566</v>
      </c>
      <c r="BZ512" s="96" t="s">
        <v>566</v>
      </c>
      <c r="CA512" s="96" t="s">
        <v>566</v>
      </c>
      <c r="CB512" s="96" t="s">
        <v>566</v>
      </c>
      <c r="CC512" s="96" t="s">
        <v>566</v>
      </c>
      <c r="CD512" s="96" t="s">
        <v>566</v>
      </c>
      <c r="CE512" s="96" t="s">
        <v>566</v>
      </c>
      <c r="CF512" s="88" t="s">
        <v>566</v>
      </c>
      <c r="CG512" s="88" t="s">
        <v>566</v>
      </c>
      <c r="CH512" s="92" t="s">
        <v>566</v>
      </c>
      <c r="CI512" s="91">
        <v>0</v>
      </c>
      <c r="CJ512" s="91">
        <v>0</v>
      </c>
      <c r="CK512" s="90" t="s">
        <v>566</v>
      </c>
      <c r="CL512" s="91">
        <v>-0.32284476490000003</v>
      </c>
      <c r="CM512" s="91">
        <v>6.5844764900000005E-2</v>
      </c>
      <c r="CN512" s="88" t="s">
        <v>566</v>
      </c>
      <c r="CO512" s="91">
        <v>86.105000000000004</v>
      </c>
      <c r="CP512" s="91">
        <v>13.147075017400001</v>
      </c>
      <c r="CQ512" s="91">
        <v>1.2990061594</v>
      </c>
      <c r="CR512" s="91">
        <v>3.2654621142</v>
      </c>
      <c r="CS512" s="91">
        <v>0.32300615939999999</v>
      </c>
      <c r="CT512" s="90">
        <v>-3.5</v>
      </c>
      <c r="CU512" s="96">
        <v>1.0169999999999999</v>
      </c>
      <c r="CV512" s="96">
        <v>0.83299999999999996</v>
      </c>
      <c r="CW512" s="96">
        <v>0.74299999999999999</v>
      </c>
      <c r="CX512" s="93">
        <v>2736</v>
      </c>
      <c r="CY512" s="93">
        <v>2718.99</v>
      </c>
      <c r="CZ512" s="93">
        <v>84.8</v>
      </c>
      <c r="DA512" s="90">
        <v>78</v>
      </c>
      <c r="DB512" s="90" t="s">
        <v>566</v>
      </c>
      <c r="DC512" s="90">
        <v>101.3</v>
      </c>
      <c r="DD512" s="91">
        <v>282</v>
      </c>
      <c r="DE512" s="91">
        <v>-52.684397163100002</v>
      </c>
      <c r="DF512" s="93">
        <v>13.3</v>
      </c>
      <c r="DG512" s="88" t="s">
        <v>393</v>
      </c>
      <c r="DH512" s="88" t="s">
        <v>566</v>
      </c>
      <c r="DI512" s="88" t="s">
        <v>566</v>
      </c>
      <c r="DJ512" s="88" t="s">
        <v>3205</v>
      </c>
      <c r="DK512" s="90">
        <v>-4.5</v>
      </c>
      <c r="DL512" s="91">
        <v>88.138999999999996</v>
      </c>
      <c r="DM512" s="91">
        <v>0.37130908620000003</v>
      </c>
      <c r="DN512" s="91">
        <v>12.9249183845</v>
      </c>
      <c r="DO512" s="91">
        <v>1.2770558142999999</v>
      </c>
      <c r="DP512" s="91">
        <v>3.0433054813</v>
      </c>
      <c r="DQ512" s="91">
        <v>0.3010558143</v>
      </c>
      <c r="DR512" s="91">
        <v>17.196066399399999</v>
      </c>
      <c r="DS512" s="91">
        <v>1.6990696516999999</v>
      </c>
      <c r="DT512" s="91">
        <v>7.3144534961999996</v>
      </c>
      <c r="DU512" s="91">
        <v>0.72306965170000004</v>
      </c>
      <c r="DV512" s="91" t="s">
        <v>566</v>
      </c>
      <c r="DW512" s="97"/>
      <c r="DX512" s="98" t="s">
        <v>566</v>
      </c>
      <c r="DY512" s="99" t="s">
        <v>689</v>
      </c>
      <c r="DZ512" s="98" t="s">
        <v>689</v>
      </c>
      <c r="EA512" s="100" t="s">
        <v>689</v>
      </c>
      <c r="EB512" s="101" t="s">
        <v>2761</v>
      </c>
      <c r="EC512" s="38"/>
    </row>
    <row r="513" spans="1:133" s="9" customFormat="1" ht="15" customHeight="1" x14ac:dyDescent="0.25">
      <c r="A513" s="17" t="str">
        <f t="shared" si="7"/>
        <v>5302_Южно-Ягунское</v>
      </c>
      <c r="B513" s="87">
        <v>160</v>
      </c>
      <c r="C513" s="88" t="s">
        <v>733</v>
      </c>
      <c r="D513" s="88" t="s">
        <v>568</v>
      </c>
      <c r="E513" s="88" t="s">
        <v>525</v>
      </c>
      <c r="F513" s="88" t="s">
        <v>30</v>
      </c>
      <c r="G513" s="88" t="s">
        <v>29</v>
      </c>
      <c r="H513" s="88" t="s">
        <v>3079</v>
      </c>
      <c r="I513" s="89">
        <v>5302</v>
      </c>
      <c r="J513" s="88" t="s">
        <v>214</v>
      </c>
      <c r="K513" s="88" t="s">
        <v>688</v>
      </c>
      <c r="L513" s="88" t="s">
        <v>410</v>
      </c>
      <c r="M513" s="88" t="s">
        <v>1559</v>
      </c>
      <c r="N513" s="88" t="s">
        <v>3063</v>
      </c>
      <c r="O513" s="90">
        <v>13</v>
      </c>
      <c r="P513" s="90">
        <v>2448</v>
      </c>
      <c r="Q513" s="90">
        <v>2902</v>
      </c>
      <c r="R513" s="91">
        <v>82.91</v>
      </c>
      <c r="S513" s="90" t="s">
        <v>150</v>
      </c>
      <c r="T513" s="90">
        <v>2926.6</v>
      </c>
      <c r="U513" s="90">
        <v>9</v>
      </c>
      <c r="V513" s="88" t="s">
        <v>835</v>
      </c>
      <c r="W513" s="88" t="s">
        <v>94</v>
      </c>
      <c r="X513" s="88" t="s">
        <v>267</v>
      </c>
      <c r="Y513" s="90" t="s">
        <v>872</v>
      </c>
      <c r="Z513" s="90" t="s">
        <v>566</v>
      </c>
      <c r="AA513" s="90">
        <v>73</v>
      </c>
      <c r="AB513" s="91" t="s">
        <v>3605</v>
      </c>
      <c r="AC513" s="88" t="s">
        <v>566</v>
      </c>
      <c r="AD513" s="90" t="s">
        <v>566</v>
      </c>
      <c r="AE513" s="90" t="s">
        <v>2019</v>
      </c>
      <c r="AF513" s="90" t="s">
        <v>94</v>
      </c>
      <c r="AG513" s="91" t="s">
        <v>5460</v>
      </c>
      <c r="AH513" s="92" t="s">
        <v>3087</v>
      </c>
      <c r="AI513" s="93">
        <v>368</v>
      </c>
      <c r="AJ513" s="88" t="s">
        <v>4059</v>
      </c>
      <c r="AK513" s="90" t="s">
        <v>566</v>
      </c>
      <c r="AL513" s="91">
        <v>35</v>
      </c>
      <c r="AM513" s="91">
        <v>29.499136450599998</v>
      </c>
      <c r="AN513" s="91">
        <v>2044</v>
      </c>
      <c r="AO513" s="90">
        <v>30.5</v>
      </c>
      <c r="AP513" s="91">
        <v>64.728999999999999</v>
      </c>
      <c r="AQ513" s="91" t="s">
        <v>566</v>
      </c>
      <c r="AR513" s="91" t="s">
        <v>566</v>
      </c>
      <c r="AS513" s="91" t="s">
        <v>566</v>
      </c>
      <c r="AT513" s="91" t="s">
        <v>566</v>
      </c>
      <c r="AU513" s="90" t="s">
        <v>566</v>
      </c>
      <c r="AV513" s="90">
        <v>0</v>
      </c>
      <c r="AW513" s="91" t="s">
        <v>566</v>
      </c>
      <c r="AX513" s="91" t="s">
        <v>566</v>
      </c>
      <c r="AY513" s="91" t="s">
        <v>566</v>
      </c>
      <c r="AZ513" s="88" t="s">
        <v>566</v>
      </c>
      <c r="BA513" s="91" t="s">
        <v>566</v>
      </c>
      <c r="BB513" s="91" t="s">
        <v>566</v>
      </c>
      <c r="BC513" s="94" t="s">
        <v>566</v>
      </c>
      <c r="BD513" s="91">
        <v>65.808999999999997</v>
      </c>
      <c r="BE513" s="95">
        <v>75.385999999999996</v>
      </c>
      <c r="BF513" s="91">
        <v>13.66</v>
      </c>
      <c r="BG513" s="91">
        <v>31</v>
      </c>
      <c r="BH513" s="94" t="s">
        <v>566</v>
      </c>
      <c r="BI513" s="94" t="s">
        <v>566</v>
      </c>
      <c r="BJ513" s="93">
        <v>744</v>
      </c>
      <c r="BK513" s="94">
        <v>0</v>
      </c>
      <c r="BL513" s="91">
        <v>423.44810999999999</v>
      </c>
      <c r="BM513" s="96">
        <v>27.08744501</v>
      </c>
      <c r="BN513" s="96" t="s">
        <v>566</v>
      </c>
      <c r="BO513" s="88" t="s">
        <v>430</v>
      </c>
      <c r="BP513" s="88" t="s">
        <v>566</v>
      </c>
      <c r="BQ513" s="91">
        <v>65.808999999999997</v>
      </c>
      <c r="BR513" s="95">
        <v>75.385999999999996</v>
      </c>
      <c r="BS513" s="91">
        <v>13.66</v>
      </c>
      <c r="BT513" s="90">
        <v>30</v>
      </c>
      <c r="BU513" s="91">
        <v>0</v>
      </c>
      <c r="BV513" s="91">
        <v>409.8</v>
      </c>
      <c r="BW513" s="96">
        <v>26.214210000000001</v>
      </c>
      <c r="BX513" s="96" t="s">
        <v>566</v>
      </c>
      <c r="BY513" s="96" t="s">
        <v>566</v>
      </c>
      <c r="BZ513" s="96" t="s">
        <v>566</v>
      </c>
      <c r="CA513" s="96" t="s">
        <v>566</v>
      </c>
      <c r="CB513" s="96" t="s">
        <v>566</v>
      </c>
      <c r="CC513" s="96" t="s">
        <v>566</v>
      </c>
      <c r="CD513" s="96" t="s">
        <v>566</v>
      </c>
      <c r="CE513" s="96" t="s">
        <v>566</v>
      </c>
      <c r="CF513" s="88" t="s">
        <v>566</v>
      </c>
      <c r="CG513" s="88" t="s">
        <v>566</v>
      </c>
      <c r="CH513" s="92" t="s">
        <v>566</v>
      </c>
      <c r="CI513" s="91">
        <v>0</v>
      </c>
      <c r="CJ513" s="91">
        <v>0</v>
      </c>
      <c r="CK513" s="90" t="s">
        <v>566</v>
      </c>
      <c r="CL513" s="91">
        <v>-0.41481438910000001</v>
      </c>
      <c r="CM513" s="91">
        <v>-0.20618561090000001</v>
      </c>
      <c r="CN513" s="88" t="s">
        <v>566</v>
      </c>
      <c r="CO513" s="91" t="s">
        <v>566</v>
      </c>
      <c r="CP513" s="91">
        <v>67.188238782900001</v>
      </c>
      <c r="CQ513" s="91">
        <v>13.9333354956</v>
      </c>
      <c r="CR513" s="91">
        <v>1.3795291055000001</v>
      </c>
      <c r="CS513" s="91">
        <v>0.27333549559999998</v>
      </c>
      <c r="CT513" s="90" t="s">
        <v>566</v>
      </c>
      <c r="CU513" s="96" t="s">
        <v>566</v>
      </c>
      <c r="CV513" s="96" t="s">
        <v>566</v>
      </c>
      <c r="CW513" s="96" t="s">
        <v>566</v>
      </c>
      <c r="CX513" s="93" t="s">
        <v>566</v>
      </c>
      <c r="CY513" s="93" t="s">
        <v>566</v>
      </c>
      <c r="CZ513" s="93">
        <v>84.8</v>
      </c>
      <c r="DA513" s="90" t="s">
        <v>566</v>
      </c>
      <c r="DB513" s="90" t="s">
        <v>566</v>
      </c>
      <c r="DC513" s="90" t="s">
        <v>566</v>
      </c>
      <c r="DD513" s="91" t="s">
        <v>566</v>
      </c>
      <c r="DE513" s="91" t="s">
        <v>566</v>
      </c>
      <c r="DF513" s="93">
        <v>126.4</v>
      </c>
      <c r="DG513" s="88" t="s">
        <v>566</v>
      </c>
      <c r="DH513" s="88" t="s">
        <v>566</v>
      </c>
      <c r="DI513" s="88" t="s">
        <v>566</v>
      </c>
      <c r="DJ513" s="88" t="s">
        <v>1557</v>
      </c>
      <c r="DK513" s="90" t="s">
        <v>566</v>
      </c>
      <c r="DL513" s="91" t="s">
        <v>566</v>
      </c>
      <c r="DM513" s="91" t="s">
        <v>566</v>
      </c>
      <c r="DN513" s="91">
        <v>122.4047126777</v>
      </c>
      <c r="DO513" s="91">
        <v>25.297592873700001</v>
      </c>
      <c r="DP513" s="91">
        <v>56.596003000300001</v>
      </c>
      <c r="DQ513" s="91">
        <v>11.637592873699999</v>
      </c>
      <c r="DR513" s="91">
        <v>128.56756476629999</v>
      </c>
      <c r="DS513" s="91">
        <v>26.550533209000001</v>
      </c>
      <c r="DT513" s="91">
        <v>62.758855088899999</v>
      </c>
      <c r="DU513" s="91">
        <v>12.890533209000001</v>
      </c>
      <c r="DV513" s="91" t="s">
        <v>566</v>
      </c>
      <c r="DW513" s="97"/>
      <c r="DX513" s="98" t="s">
        <v>566</v>
      </c>
      <c r="DY513" s="99" t="s">
        <v>566</v>
      </c>
      <c r="DZ513" s="98" t="s">
        <v>566</v>
      </c>
      <c r="EA513" s="100" t="s">
        <v>566</v>
      </c>
      <c r="EB513" s="101" t="s">
        <v>2764</v>
      </c>
      <c r="EC513" s="38"/>
    </row>
    <row r="514" spans="1:133" s="9" customFormat="1" ht="15" customHeight="1" x14ac:dyDescent="0.25">
      <c r="A514" s="17" t="str">
        <f t="shared" si="7"/>
        <v>5303_Южно-Ягунское</v>
      </c>
      <c r="B514" s="87">
        <v>161</v>
      </c>
      <c r="C514" s="88" t="s">
        <v>733</v>
      </c>
      <c r="D514" s="88" t="s">
        <v>568</v>
      </c>
      <c r="E514" s="88" t="s">
        <v>525</v>
      </c>
      <c r="F514" s="88" t="s">
        <v>30</v>
      </c>
      <c r="G514" s="88" t="s">
        <v>29</v>
      </c>
      <c r="H514" s="88" t="s">
        <v>3076</v>
      </c>
      <c r="I514" s="89">
        <v>5303</v>
      </c>
      <c r="J514" s="88" t="s">
        <v>214</v>
      </c>
      <c r="K514" s="88" t="s">
        <v>688</v>
      </c>
      <c r="L514" s="88" t="s">
        <v>566</v>
      </c>
      <c r="M514" s="88" t="s">
        <v>226</v>
      </c>
      <c r="N514" s="88" t="s">
        <v>14</v>
      </c>
      <c r="O514" s="90">
        <v>4</v>
      </c>
      <c r="P514" s="90">
        <v>2990</v>
      </c>
      <c r="Q514" s="90">
        <v>2994</v>
      </c>
      <c r="R514" s="91">
        <v>188.55</v>
      </c>
      <c r="S514" s="90" t="s">
        <v>150</v>
      </c>
      <c r="T514" s="90">
        <v>3033.7</v>
      </c>
      <c r="U514" s="90">
        <v>4</v>
      </c>
      <c r="V514" s="88" t="s">
        <v>31</v>
      </c>
      <c r="W514" s="88" t="s">
        <v>94</v>
      </c>
      <c r="X514" s="88" t="s">
        <v>2261</v>
      </c>
      <c r="Y514" s="90" t="s">
        <v>730</v>
      </c>
      <c r="Z514" s="90" t="s">
        <v>566</v>
      </c>
      <c r="AA514" s="90">
        <v>73</v>
      </c>
      <c r="AB514" s="91" t="s">
        <v>3919</v>
      </c>
      <c r="AC514" s="88" t="s">
        <v>566</v>
      </c>
      <c r="AD514" s="90" t="s">
        <v>566</v>
      </c>
      <c r="AE514" s="90" t="s">
        <v>1265</v>
      </c>
      <c r="AF514" s="90" t="s">
        <v>94</v>
      </c>
      <c r="AG514" s="91" t="s">
        <v>4824</v>
      </c>
      <c r="AH514" s="92" t="s">
        <v>3543</v>
      </c>
      <c r="AI514" s="93">
        <v>254</v>
      </c>
      <c r="AJ514" s="88" t="s">
        <v>722</v>
      </c>
      <c r="AK514" s="90" t="s">
        <v>566</v>
      </c>
      <c r="AL514" s="91">
        <v>35</v>
      </c>
      <c r="AM514" s="91">
        <v>29.499136450599998</v>
      </c>
      <c r="AN514" s="91">
        <v>2075</v>
      </c>
      <c r="AO514" s="90">
        <v>30</v>
      </c>
      <c r="AP514" s="91">
        <v>144.93799999999999</v>
      </c>
      <c r="AQ514" s="91">
        <v>53.95</v>
      </c>
      <c r="AR514" s="91" t="s">
        <v>566</v>
      </c>
      <c r="AS514" s="91">
        <v>99.521760022199999</v>
      </c>
      <c r="AT514" s="91">
        <v>101.19300469</v>
      </c>
      <c r="AU514" s="90">
        <v>0</v>
      </c>
      <c r="AV514" s="90">
        <v>18</v>
      </c>
      <c r="AW514" s="91">
        <v>0</v>
      </c>
      <c r="AX514" s="91" t="s">
        <v>566</v>
      </c>
      <c r="AY514" s="91">
        <v>262.39999999999998</v>
      </c>
      <c r="AZ514" s="88" t="s">
        <v>4928</v>
      </c>
      <c r="BA514" s="91">
        <v>264.3</v>
      </c>
      <c r="BB514" s="91">
        <v>162.87823997780001</v>
      </c>
      <c r="BC514" s="94">
        <v>0.1318274861</v>
      </c>
      <c r="BD514" s="91">
        <v>21.47</v>
      </c>
      <c r="BE514" s="95">
        <v>46.712000000000003</v>
      </c>
      <c r="BF514" s="91">
        <v>9.5299999999999994</v>
      </c>
      <c r="BG514" s="91">
        <v>30.9</v>
      </c>
      <c r="BH514" s="94">
        <v>0.13333</v>
      </c>
      <c r="BI514" s="94">
        <v>0.5</v>
      </c>
      <c r="BJ514" s="93">
        <v>156</v>
      </c>
      <c r="BK514" s="94">
        <v>3</v>
      </c>
      <c r="BL514" s="91">
        <v>294.24196999999998</v>
      </c>
      <c r="BM514" s="96">
        <v>22.950873980000001</v>
      </c>
      <c r="BN514" s="96" t="s">
        <v>566</v>
      </c>
      <c r="BO514" s="88" t="s">
        <v>696</v>
      </c>
      <c r="BP514" s="88" t="s">
        <v>566</v>
      </c>
      <c r="BQ514" s="91">
        <v>21.47</v>
      </c>
      <c r="BR514" s="95">
        <v>46.712000000000003</v>
      </c>
      <c r="BS514" s="91">
        <v>9.5299999999999994</v>
      </c>
      <c r="BT514" s="90">
        <v>30</v>
      </c>
      <c r="BU514" s="91">
        <v>0</v>
      </c>
      <c r="BV514" s="91">
        <v>285.89999999999998</v>
      </c>
      <c r="BW514" s="96">
        <v>22.3002</v>
      </c>
      <c r="BX514" s="96" t="s">
        <v>566</v>
      </c>
      <c r="BY514" s="96" t="s">
        <v>566</v>
      </c>
      <c r="BZ514" s="96" t="s">
        <v>566</v>
      </c>
      <c r="CA514" s="96" t="s">
        <v>566</v>
      </c>
      <c r="CB514" s="96" t="s">
        <v>566</v>
      </c>
      <c r="CC514" s="96" t="s">
        <v>566</v>
      </c>
      <c r="CD514" s="96" t="s">
        <v>566</v>
      </c>
      <c r="CE514" s="96" t="s">
        <v>566</v>
      </c>
      <c r="CF514" s="88" t="s">
        <v>566</v>
      </c>
      <c r="CG514" s="88" t="s">
        <v>566</v>
      </c>
      <c r="CH514" s="92" t="s">
        <v>566</v>
      </c>
      <c r="CI514" s="91">
        <v>0</v>
      </c>
      <c r="CJ514" s="91">
        <v>0</v>
      </c>
      <c r="CK514" s="90" t="s">
        <v>566</v>
      </c>
      <c r="CL514" s="91">
        <v>0.43459766529999999</v>
      </c>
      <c r="CM514" s="91">
        <v>-0.29859766529999998</v>
      </c>
      <c r="CN514" s="88" t="s">
        <v>566</v>
      </c>
      <c r="CO514" s="91">
        <v>86.105000000000004</v>
      </c>
      <c r="CP514" s="91">
        <v>23.106629525999999</v>
      </c>
      <c r="CQ514" s="91">
        <v>10.2567295328</v>
      </c>
      <c r="CR514" s="91">
        <v>1.6369602142999999</v>
      </c>
      <c r="CS514" s="91">
        <v>0.72672953279999997</v>
      </c>
      <c r="CT514" s="90">
        <v>-3.5</v>
      </c>
      <c r="CU514" s="96">
        <v>1.0169999999999999</v>
      </c>
      <c r="CV514" s="96">
        <v>0.83299999999999996</v>
      </c>
      <c r="CW514" s="96">
        <v>0.74299999999999999</v>
      </c>
      <c r="CX514" s="93">
        <v>2736</v>
      </c>
      <c r="CY514" s="93">
        <v>2716.65</v>
      </c>
      <c r="CZ514" s="93">
        <v>84.8</v>
      </c>
      <c r="DA514" s="90">
        <v>78</v>
      </c>
      <c r="DB514" s="90" t="s">
        <v>566</v>
      </c>
      <c r="DC514" s="90">
        <v>101.3</v>
      </c>
      <c r="DD514" s="91">
        <v>282</v>
      </c>
      <c r="DE514" s="91">
        <v>-6.9503546098999998</v>
      </c>
      <c r="DF514" s="93">
        <v>13.3</v>
      </c>
      <c r="DG514" s="88" t="s">
        <v>393</v>
      </c>
      <c r="DH514" s="88" t="s">
        <v>566</v>
      </c>
      <c r="DI514" s="88" t="s">
        <v>566</v>
      </c>
      <c r="DJ514" s="88" t="s">
        <v>3206</v>
      </c>
      <c r="DK514" s="90">
        <v>-4.5</v>
      </c>
      <c r="DL514" s="91">
        <v>46.712000000000003</v>
      </c>
      <c r="DM514" s="91">
        <v>0.17242461049999999</v>
      </c>
      <c r="DN514" s="91">
        <v>28.081824942400001</v>
      </c>
      <c r="DO514" s="91">
        <v>12.465153470200001</v>
      </c>
      <c r="DP514" s="91">
        <v>6.6121556307000002</v>
      </c>
      <c r="DQ514" s="91">
        <v>2.9351534701999999</v>
      </c>
      <c r="DR514" s="91">
        <v>30.222930581100002</v>
      </c>
      <c r="DS514" s="91">
        <v>13.4155621576</v>
      </c>
      <c r="DT514" s="91">
        <v>8.7532612693999994</v>
      </c>
      <c r="DU514" s="91">
        <v>3.8855621575999999</v>
      </c>
      <c r="DV514" s="91" t="s">
        <v>566</v>
      </c>
      <c r="DW514" s="97"/>
      <c r="DX514" s="98" t="s">
        <v>689</v>
      </c>
      <c r="DY514" s="99" t="s">
        <v>689</v>
      </c>
      <c r="DZ514" s="98" t="s">
        <v>689</v>
      </c>
      <c r="EA514" s="100" t="s">
        <v>689</v>
      </c>
      <c r="EB514" s="101" t="s">
        <v>2763</v>
      </c>
      <c r="EC514" s="38"/>
    </row>
    <row r="515" spans="1:133" s="9" customFormat="1" ht="15" customHeight="1" x14ac:dyDescent="0.25">
      <c r="A515" s="17" t="str">
        <f t="shared" si="7"/>
        <v>5304_Южно-Ягунское</v>
      </c>
      <c r="B515" s="87">
        <v>162</v>
      </c>
      <c r="C515" s="88" t="s">
        <v>733</v>
      </c>
      <c r="D515" s="88" t="s">
        <v>568</v>
      </c>
      <c r="E515" s="88" t="s">
        <v>525</v>
      </c>
      <c r="F515" s="88" t="s">
        <v>30</v>
      </c>
      <c r="G515" s="88" t="s">
        <v>29</v>
      </c>
      <c r="H515" s="88" t="s">
        <v>3076</v>
      </c>
      <c r="I515" s="89">
        <v>5304</v>
      </c>
      <c r="J515" s="88" t="s">
        <v>214</v>
      </c>
      <c r="K515" s="88" t="s">
        <v>688</v>
      </c>
      <c r="L515" s="88" t="s">
        <v>566</v>
      </c>
      <c r="M515" s="88" t="s">
        <v>226</v>
      </c>
      <c r="N515" s="88" t="s">
        <v>14</v>
      </c>
      <c r="O515" s="90">
        <v>7</v>
      </c>
      <c r="P515" s="90">
        <v>2903</v>
      </c>
      <c r="Q515" s="90">
        <v>2910</v>
      </c>
      <c r="R515" s="91">
        <v>104.78</v>
      </c>
      <c r="S515" s="90" t="s">
        <v>150</v>
      </c>
      <c r="T515" s="90">
        <v>2920.6</v>
      </c>
      <c r="U515" s="90">
        <v>5</v>
      </c>
      <c r="V515" s="88" t="s">
        <v>31</v>
      </c>
      <c r="W515" s="88" t="s">
        <v>112</v>
      </c>
      <c r="X515" s="88" t="s">
        <v>1364</v>
      </c>
      <c r="Y515" s="90" t="s">
        <v>1197</v>
      </c>
      <c r="Z515" s="90" t="s">
        <v>566</v>
      </c>
      <c r="AA515" s="90">
        <v>73</v>
      </c>
      <c r="AB515" s="91" t="s">
        <v>3939</v>
      </c>
      <c r="AC515" s="88" t="s">
        <v>566</v>
      </c>
      <c r="AD515" s="90" t="s">
        <v>566</v>
      </c>
      <c r="AE515" s="90" t="s">
        <v>2019</v>
      </c>
      <c r="AF515" s="90" t="s">
        <v>112</v>
      </c>
      <c r="AG515" s="91" t="s">
        <v>3606</v>
      </c>
      <c r="AH515" s="92" t="s">
        <v>2404</v>
      </c>
      <c r="AI515" s="93">
        <v>999</v>
      </c>
      <c r="AJ515" s="88" t="s">
        <v>566</v>
      </c>
      <c r="AK515" s="90" t="s">
        <v>566</v>
      </c>
      <c r="AL515" s="91">
        <v>35</v>
      </c>
      <c r="AM515" s="91">
        <v>29.499136450599998</v>
      </c>
      <c r="AN515" s="91">
        <v>2261</v>
      </c>
      <c r="AO515" s="90">
        <v>26</v>
      </c>
      <c r="AP515" s="91">
        <v>90.3</v>
      </c>
      <c r="AQ515" s="91" t="s">
        <v>566</v>
      </c>
      <c r="AR515" s="91" t="s">
        <v>566</v>
      </c>
      <c r="AS515" s="91">
        <v>82.89</v>
      </c>
      <c r="AT515" s="91">
        <v>85.07</v>
      </c>
      <c r="AU515" s="90">
        <v>0</v>
      </c>
      <c r="AV515" s="90">
        <v>80</v>
      </c>
      <c r="AW515" s="91">
        <v>0</v>
      </c>
      <c r="AX515" s="91" t="s">
        <v>566</v>
      </c>
      <c r="AY515" s="91">
        <v>350.57</v>
      </c>
      <c r="AZ515" s="88" t="s">
        <v>5110</v>
      </c>
      <c r="BA515" s="91">
        <v>352.75</v>
      </c>
      <c r="BB515" s="91">
        <v>267.68</v>
      </c>
      <c r="BC515" s="94">
        <v>3.0485401499999999E-2</v>
      </c>
      <c r="BD515" s="91">
        <v>8.1150000000000002</v>
      </c>
      <c r="BE515" s="95">
        <v>100</v>
      </c>
      <c r="BF515" s="91">
        <v>0</v>
      </c>
      <c r="BG515" s="91">
        <v>0</v>
      </c>
      <c r="BH515" s="94">
        <v>8.3330000000000001E-2</v>
      </c>
      <c r="BI515" s="94">
        <v>0.5</v>
      </c>
      <c r="BJ515" s="93">
        <v>0</v>
      </c>
      <c r="BK515" s="94">
        <v>744</v>
      </c>
      <c r="BL515" s="91">
        <v>0</v>
      </c>
      <c r="BM515" s="96">
        <v>0</v>
      </c>
      <c r="BN515" s="96" t="s">
        <v>566</v>
      </c>
      <c r="BO515" s="88" t="s">
        <v>696</v>
      </c>
      <c r="BP515" s="88" t="s">
        <v>1201</v>
      </c>
      <c r="BQ515" s="91">
        <v>8.1150000000000002</v>
      </c>
      <c r="BR515" s="95">
        <v>100</v>
      </c>
      <c r="BS515" s="91">
        <v>0</v>
      </c>
      <c r="BT515" s="90">
        <v>30</v>
      </c>
      <c r="BU515" s="91">
        <v>0</v>
      </c>
      <c r="BV515" s="91">
        <v>0</v>
      </c>
      <c r="BW515" s="96">
        <v>0</v>
      </c>
      <c r="BX515" s="96" t="s">
        <v>566</v>
      </c>
      <c r="BY515" s="96" t="s">
        <v>1201</v>
      </c>
      <c r="BZ515" s="96" t="s">
        <v>566</v>
      </c>
      <c r="CA515" s="96" t="s">
        <v>566</v>
      </c>
      <c r="CB515" s="96" t="s">
        <v>566</v>
      </c>
      <c r="CC515" s="96" t="s">
        <v>566</v>
      </c>
      <c r="CD515" s="96" t="s">
        <v>566</v>
      </c>
      <c r="CE515" s="96" t="s">
        <v>566</v>
      </c>
      <c r="CF515" s="88" t="s">
        <v>566</v>
      </c>
      <c r="CG515" s="88" t="s">
        <v>566</v>
      </c>
      <c r="CH515" s="92" t="s">
        <v>566</v>
      </c>
      <c r="CI515" s="91">
        <v>0</v>
      </c>
      <c r="CJ515" s="91">
        <v>0</v>
      </c>
      <c r="CK515" s="90" t="s">
        <v>566</v>
      </c>
      <c r="CL515" s="91">
        <v>0</v>
      </c>
      <c r="CM515" s="91">
        <v>0</v>
      </c>
      <c r="CN515" s="88" t="s">
        <v>566</v>
      </c>
      <c r="CO515" s="91">
        <v>86.105000000000004</v>
      </c>
      <c r="CP515" s="91">
        <v>8.0313523455000002</v>
      </c>
      <c r="CQ515" s="91">
        <v>0</v>
      </c>
      <c r="CR515" s="91">
        <v>-8.3559083100000001E-2</v>
      </c>
      <c r="CS515" s="91">
        <v>0</v>
      </c>
      <c r="CT515" s="90">
        <v>-4.1500000000000004</v>
      </c>
      <c r="CU515" s="96">
        <v>1.0169999999999999</v>
      </c>
      <c r="CV515" s="96">
        <v>0.83299999999999996</v>
      </c>
      <c r="CW515" s="96">
        <v>0.74299999999999999</v>
      </c>
      <c r="CX515" s="93">
        <v>2736</v>
      </c>
      <c r="CY515" s="93">
        <v>2713.42</v>
      </c>
      <c r="CZ515" s="93">
        <v>84.8</v>
      </c>
      <c r="DA515" s="90">
        <v>78</v>
      </c>
      <c r="DB515" s="90" t="s">
        <v>566</v>
      </c>
      <c r="DC515" s="90">
        <v>101.3</v>
      </c>
      <c r="DD515" s="91">
        <v>282</v>
      </c>
      <c r="DE515" s="91">
        <v>24.315602836899998</v>
      </c>
      <c r="DF515" s="93">
        <v>13.3</v>
      </c>
      <c r="DG515" s="88" t="s">
        <v>393</v>
      </c>
      <c r="DH515" s="88" t="s">
        <v>566</v>
      </c>
      <c r="DI515" s="88" t="s">
        <v>566</v>
      </c>
      <c r="DJ515" s="88" t="s">
        <v>3207</v>
      </c>
      <c r="DK515" s="90">
        <v>-4.5</v>
      </c>
      <c r="DL515" s="91">
        <v>100</v>
      </c>
      <c r="DM515" s="91">
        <v>3.37711095E-2</v>
      </c>
      <c r="DN515" s="91">
        <v>8.9896324080000003</v>
      </c>
      <c r="DO515" s="91">
        <v>0</v>
      </c>
      <c r="DP515" s="91">
        <v>0.87472097940000004</v>
      </c>
      <c r="DQ515" s="91">
        <v>0</v>
      </c>
      <c r="DR515" s="91">
        <v>8.8970663340999998</v>
      </c>
      <c r="DS515" s="91">
        <v>0</v>
      </c>
      <c r="DT515" s="91">
        <v>0.7821549055</v>
      </c>
      <c r="DU515" s="91">
        <v>0</v>
      </c>
      <c r="DV515" s="91">
        <v>145.8611111111</v>
      </c>
      <c r="DW515" s="97"/>
      <c r="DX515" s="98" t="s">
        <v>689</v>
      </c>
      <c r="DY515" s="99" t="s">
        <v>689</v>
      </c>
      <c r="DZ515" s="98" t="s">
        <v>689</v>
      </c>
      <c r="EA515" s="100" t="s">
        <v>689</v>
      </c>
      <c r="EB515" s="101" t="s">
        <v>566</v>
      </c>
      <c r="EC515" s="38"/>
    </row>
    <row r="516" spans="1:133" s="9" customFormat="1" ht="15" customHeight="1" x14ac:dyDescent="0.25">
      <c r="A516" s="17" t="str">
        <f t="shared" si="7"/>
        <v>5315_Южно-Ягунское</v>
      </c>
      <c r="B516" s="87">
        <v>163</v>
      </c>
      <c r="C516" s="88" t="s">
        <v>733</v>
      </c>
      <c r="D516" s="88" t="s">
        <v>568</v>
      </c>
      <c r="E516" s="88" t="s">
        <v>525</v>
      </c>
      <c r="F516" s="88" t="s">
        <v>30</v>
      </c>
      <c r="G516" s="88" t="s">
        <v>29</v>
      </c>
      <c r="H516" s="88" t="s">
        <v>3076</v>
      </c>
      <c r="I516" s="89">
        <v>5315</v>
      </c>
      <c r="J516" s="88" t="s">
        <v>214</v>
      </c>
      <c r="K516" s="88" t="s">
        <v>688</v>
      </c>
      <c r="L516" s="88" t="s">
        <v>566</v>
      </c>
      <c r="M516" s="88" t="s">
        <v>226</v>
      </c>
      <c r="N516" s="88" t="s">
        <v>14</v>
      </c>
      <c r="O516" s="90">
        <v>18</v>
      </c>
      <c r="P516" s="90">
        <v>3066</v>
      </c>
      <c r="Q516" s="90">
        <v>3077</v>
      </c>
      <c r="R516" s="91">
        <v>263.12</v>
      </c>
      <c r="S516" s="90" t="s">
        <v>150</v>
      </c>
      <c r="T516" s="90">
        <v>3113.2</v>
      </c>
      <c r="U516" s="90">
        <v>7</v>
      </c>
      <c r="V516" s="88" t="s">
        <v>31</v>
      </c>
      <c r="W516" s="88" t="s">
        <v>112</v>
      </c>
      <c r="X516" s="88" t="s">
        <v>4732</v>
      </c>
      <c r="Y516" s="90" t="s">
        <v>979</v>
      </c>
      <c r="Z516" s="90" t="s">
        <v>566</v>
      </c>
      <c r="AA516" s="90">
        <v>73</v>
      </c>
      <c r="AB516" s="91" t="s">
        <v>5031</v>
      </c>
      <c r="AC516" s="88" t="s">
        <v>566</v>
      </c>
      <c r="AD516" s="90" t="s">
        <v>566</v>
      </c>
      <c r="AE516" s="90" t="s">
        <v>2019</v>
      </c>
      <c r="AF516" s="90" t="s">
        <v>112</v>
      </c>
      <c r="AG516" s="91" t="s">
        <v>3494</v>
      </c>
      <c r="AH516" s="92" t="s">
        <v>4990</v>
      </c>
      <c r="AI516" s="93">
        <v>45</v>
      </c>
      <c r="AJ516" s="88" t="s">
        <v>722</v>
      </c>
      <c r="AK516" s="90" t="s">
        <v>566</v>
      </c>
      <c r="AL516" s="91">
        <v>35</v>
      </c>
      <c r="AM516" s="91">
        <v>29.499136450599998</v>
      </c>
      <c r="AN516" s="91">
        <v>2036</v>
      </c>
      <c r="AO516" s="90">
        <v>35</v>
      </c>
      <c r="AP516" s="91">
        <v>195.06399999999999</v>
      </c>
      <c r="AQ516" s="91">
        <v>57.020714285700002</v>
      </c>
      <c r="AR516" s="91" t="s">
        <v>566</v>
      </c>
      <c r="AS516" s="91">
        <v>116.49696891809999</v>
      </c>
      <c r="AT516" s="91">
        <v>118.1735703869</v>
      </c>
      <c r="AU516" s="90">
        <v>1100</v>
      </c>
      <c r="AV516" s="90">
        <v>0</v>
      </c>
      <c r="AW516" s="91">
        <v>75.05</v>
      </c>
      <c r="AX516" s="91" t="s">
        <v>566</v>
      </c>
      <c r="AY516" s="91">
        <v>177.24</v>
      </c>
      <c r="AZ516" s="88" t="s">
        <v>4928</v>
      </c>
      <c r="BA516" s="91">
        <v>179</v>
      </c>
      <c r="BB516" s="91">
        <v>60.7430310819</v>
      </c>
      <c r="BC516" s="94">
        <v>0.3828258088</v>
      </c>
      <c r="BD516" s="91">
        <v>23.254000000000001</v>
      </c>
      <c r="BE516" s="95">
        <v>63.988999999999997</v>
      </c>
      <c r="BF516" s="91">
        <v>6.98</v>
      </c>
      <c r="BG516" s="91">
        <v>31</v>
      </c>
      <c r="BH516" s="94">
        <v>0.16667000000000001</v>
      </c>
      <c r="BI516" s="94">
        <v>0.5</v>
      </c>
      <c r="BJ516" s="93">
        <v>186</v>
      </c>
      <c r="BK516" s="94">
        <v>1</v>
      </c>
      <c r="BL516" s="91">
        <v>215.95032</v>
      </c>
      <c r="BM516" s="96">
        <v>16.844125269999999</v>
      </c>
      <c r="BN516" s="96" t="s">
        <v>566</v>
      </c>
      <c r="BO516" s="88" t="s">
        <v>696</v>
      </c>
      <c r="BP516" s="88" t="s">
        <v>566</v>
      </c>
      <c r="BQ516" s="91">
        <v>23.254000000000001</v>
      </c>
      <c r="BR516" s="95">
        <v>63.988999999999997</v>
      </c>
      <c r="BS516" s="91">
        <v>6.98</v>
      </c>
      <c r="BT516" s="90">
        <v>30</v>
      </c>
      <c r="BU516" s="91">
        <v>0</v>
      </c>
      <c r="BV516" s="91">
        <v>209.28</v>
      </c>
      <c r="BW516" s="96">
        <v>16.323840000000001</v>
      </c>
      <c r="BX516" s="96" t="s">
        <v>566</v>
      </c>
      <c r="BY516" s="96" t="s">
        <v>566</v>
      </c>
      <c r="BZ516" s="96" t="s">
        <v>566</v>
      </c>
      <c r="CA516" s="96" t="s">
        <v>566</v>
      </c>
      <c r="CB516" s="96" t="s">
        <v>566</v>
      </c>
      <c r="CC516" s="96" t="s">
        <v>566</v>
      </c>
      <c r="CD516" s="96" t="s">
        <v>566</v>
      </c>
      <c r="CE516" s="96" t="s">
        <v>566</v>
      </c>
      <c r="CF516" s="88" t="s">
        <v>566</v>
      </c>
      <c r="CG516" s="88" t="s">
        <v>566</v>
      </c>
      <c r="CH516" s="92" t="s">
        <v>566</v>
      </c>
      <c r="CI516" s="91">
        <v>0</v>
      </c>
      <c r="CJ516" s="91">
        <v>0</v>
      </c>
      <c r="CK516" s="90" t="s">
        <v>566</v>
      </c>
      <c r="CL516" s="91">
        <v>-0.77218529989999996</v>
      </c>
      <c r="CM516" s="91">
        <v>-2.2478147001000002</v>
      </c>
      <c r="CN516" s="88" t="s">
        <v>566</v>
      </c>
      <c r="CO516" s="91">
        <v>86.105000000000004</v>
      </c>
      <c r="CP516" s="91">
        <v>34.5008160334</v>
      </c>
      <c r="CQ516" s="91">
        <v>10.3492923588</v>
      </c>
      <c r="CR516" s="91">
        <v>11.2469585906</v>
      </c>
      <c r="CS516" s="91">
        <v>3.3732923588000001</v>
      </c>
      <c r="CT516" s="90">
        <v>0.06</v>
      </c>
      <c r="CU516" s="96">
        <v>1.0169999999999999</v>
      </c>
      <c r="CV516" s="96">
        <v>0.83299999999999996</v>
      </c>
      <c r="CW516" s="96">
        <v>0.74299999999999999</v>
      </c>
      <c r="CX516" s="93">
        <v>2736</v>
      </c>
      <c r="CY516" s="93">
        <v>2718.08</v>
      </c>
      <c r="CZ516" s="93">
        <v>84.8</v>
      </c>
      <c r="DA516" s="90">
        <v>78</v>
      </c>
      <c r="DB516" s="90" t="s">
        <v>566</v>
      </c>
      <c r="DC516" s="90">
        <v>101.3</v>
      </c>
      <c r="DD516" s="91">
        <v>282</v>
      </c>
      <c r="DE516" s="91">
        <v>-37.148936170200002</v>
      </c>
      <c r="DF516" s="93">
        <v>13.3</v>
      </c>
      <c r="DG516" s="88" t="s">
        <v>393</v>
      </c>
      <c r="DH516" s="88" t="s">
        <v>566</v>
      </c>
      <c r="DI516" s="88" t="s">
        <v>566</v>
      </c>
      <c r="DJ516" s="88" t="s">
        <v>3137</v>
      </c>
      <c r="DK516" s="90">
        <v>-4.5</v>
      </c>
      <c r="DL516" s="91">
        <v>63.988999999999997</v>
      </c>
      <c r="DM516" s="91">
        <v>0.92045049800000001</v>
      </c>
      <c r="DN516" s="91">
        <v>55.910953210199999</v>
      </c>
      <c r="DO516" s="91">
        <v>16.771742450200001</v>
      </c>
      <c r="DP516" s="91">
        <v>32.657095767400001</v>
      </c>
      <c r="DQ516" s="91">
        <v>9.7957424502000006</v>
      </c>
      <c r="DR516" s="91">
        <v>82.9528397821</v>
      </c>
      <c r="DS516" s="91">
        <v>24.883561886399999</v>
      </c>
      <c r="DT516" s="91">
        <v>59.698982339300002</v>
      </c>
      <c r="DU516" s="91">
        <v>17.9075618864</v>
      </c>
      <c r="DV516" s="91" t="s">
        <v>566</v>
      </c>
      <c r="DW516" s="97"/>
      <c r="DX516" s="98" t="s">
        <v>689</v>
      </c>
      <c r="DY516" s="99" t="s">
        <v>689</v>
      </c>
      <c r="DZ516" s="98" t="s">
        <v>689</v>
      </c>
      <c r="EA516" s="100" t="s">
        <v>689</v>
      </c>
      <c r="EB516" s="101" t="s">
        <v>2763</v>
      </c>
      <c r="EC516" s="38"/>
    </row>
    <row r="517" spans="1:133" s="9" customFormat="1" ht="15" customHeight="1" x14ac:dyDescent="0.25">
      <c r="A517" s="17" t="str">
        <f t="shared" si="7"/>
        <v>6005Г_Южно-Ягунское</v>
      </c>
      <c r="B517" s="87">
        <v>164</v>
      </c>
      <c r="C517" s="88" t="s">
        <v>733</v>
      </c>
      <c r="D517" s="88" t="s">
        <v>568</v>
      </c>
      <c r="E517" s="88" t="s">
        <v>525</v>
      </c>
      <c r="F517" s="88" t="s">
        <v>7</v>
      </c>
      <c r="G517" s="88" t="s">
        <v>29</v>
      </c>
      <c r="H517" s="88" t="s">
        <v>3072</v>
      </c>
      <c r="I517" s="89" t="s">
        <v>2524</v>
      </c>
      <c r="J517" s="88" t="s">
        <v>2141</v>
      </c>
      <c r="K517" s="88" t="s">
        <v>688</v>
      </c>
      <c r="L517" s="88" t="s">
        <v>566</v>
      </c>
      <c r="M517" s="88" t="s">
        <v>226</v>
      </c>
      <c r="N517" s="88" t="s">
        <v>14</v>
      </c>
      <c r="O517" s="90">
        <v>3.42</v>
      </c>
      <c r="P517" s="90">
        <v>3188.8</v>
      </c>
      <c r="Q517" s="90">
        <v>3604.25</v>
      </c>
      <c r="R517" s="91">
        <v>362.71199999999999</v>
      </c>
      <c r="S517" s="90" t="s">
        <v>699</v>
      </c>
      <c r="T517" s="90">
        <v>3629</v>
      </c>
      <c r="U517" s="90">
        <v>415.75</v>
      </c>
      <c r="V517" s="88" t="s">
        <v>31</v>
      </c>
      <c r="W517" s="88" t="s">
        <v>112</v>
      </c>
      <c r="X517" s="88" t="s">
        <v>260</v>
      </c>
      <c r="Y517" s="90" t="s">
        <v>886</v>
      </c>
      <c r="Z517" s="90" t="s">
        <v>566</v>
      </c>
      <c r="AA517" s="90">
        <v>73</v>
      </c>
      <c r="AB517" s="91" t="s">
        <v>4167</v>
      </c>
      <c r="AC517" s="88" t="s">
        <v>566</v>
      </c>
      <c r="AD517" s="90" t="s">
        <v>566</v>
      </c>
      <c r="AE517" s="90" t="s">
        <v>2019</v>
      </c>
      <c r="AF517" s="90" t="s">
        <v>112</v>
      </c>
      <c r="AG517" s="91" t="s">
        <v>3826</v>
      </c>
      <c r="AH517" s="92" t="s">
        <v>2813</v>
      </c>
      <c r="AI517" s="93">
        <v>581</v>
      </c>
      <c r="AJ517" s="88" t="s">
        <v>722</v>
      </c>
      <c r="AK517" s="90" t="s">
        <v>566</v>
      </c>
      <c r="AL517" s="91">
        <v>19.5</v>
      </c>
      <c r="AM517" s="91">
        <v>18.929188261099998</v>
      </c>
      <c r="AN517" s="91">
        <v>2071</v>
      </c>
      <c r="AO517" s="90">
        <v>20.8</v>
      </c>
      <c r="AP517" s="91">
        <v>43.738999999999997</v>
      </c>
      <c r="AQ517" s="91">
        <v>40.99</v>
      </c>
      <c r="AR517" s="91">
        <v>84</v>
      </c>
      <c r="AS517" s="91">
        <v>84.1161269973</v>
      </c>
      <c r="AT517" s="91">
        <v>84.503260248900006</v>
      </c>
      <c r="AU517" s="90">
        <v>0</v>
      </c>
      <c r="AV517" s="90">
        <v>40</v>
      </c>
      <c r="AW517" s="91">
        <v>0</v>
      </c>
      <c r="AX517" s="91" t="s">
        <v>566</v>
      </c>
      <c r="AY517" s="91">
        <v>238.64</v>
      </c>
      <c r="AZ517" s="88" t="s">
        <v>4928</v>
      </c>
      <c r="BA517" s="91">
        <v>239.1</v>
      </c>
      <c r="BB517" s="91">
        <v>154.52387300269999</v>
      </c>
      <c r="BC517" s="94">
        <v>0.2419069553</v>
      </c>
      <c r="BD517" s="91">
        <v>37.067</v>
      </c>
      <c r="BE517" s="95">
        <v>61.460999999999999</v>
      </c>
      <c r="BF517" s="91">
        <v>11.9</v>
      </c>
      <c r="BG517" s="91">
        <v>31</v>
      </c>
      <c r="BH517" s="94">
        <v>8.3330000000000001E-2</v>
      </c>
      <c r="BI517" s="94">
        <v>0.16667000000000001</v>
      </c>
      <c r="BJ517" s="93">
        <v>248</v>
      </c>
      <c r="BK517" s="94">
        <v>0</v>
      </c>
      <c r="BL517" s="91">
        <v>368.88837000000001</v>
      </c>
      <c r="BM517" s="96">
        <v>28.7732928</v>
      </c>
      <c r="BN517" s="96" t="s">
        <v>566</v>
      </c>
      <c r="BO517" s="88" t="s">
        <v>696</v>
      </c>
      <c r="BP517" s="88" t="s">
        <v>566</v>
      </c>
      <c r="BQ517" s="91">
        <v>37.067</v>
      </c>
      <c r="BR517" s="95">
        <v>61.460999999999999</v>
      </c>
      <c r="BS517" s="91">
        <v>11.9</v>
      </c>
      <c r="BT517" s="90">
        <v>30</v>
      </c>
      <c r="BU517" s="91">
        <v>0</v>
      </c>
      <c r="BV517" s="91">
        <v>357</v>
      </c>
      <c r="BW517" s="96">
        <v>27.846</v>
      </c>
      <c r="BX517" s="96" t="s">
        <v>566</v>
      </c>
      <c r="BY517" s="96" t="s">
        <v>566</v>
      </c>
      <c r="BZ517" s="96" t="s">
        <v>566</v>
      </c>
      <c r="CA517" s="96" t="s">
        <v>566</v>
      </c>
      <c r="CB517" s="96" t="s">
        <v>566</v>
      </c>
      <c r="CC517" s="96" t="s">
        <v>566</v>
      </c>
      <c r="CD517" s="96" t="s">
        <v>566</v>
      </c>
      <c r="CE517" s="96" t="s">
        <v>566</v>
      </c>
      <c r="CF517" s="88" t="s">
        <v>566</v>
      </c>
      <c r="CG517" s="88" t="s">
        <v>566</v>
      </c>
      <c r="CH517" s="92" t="s">
        <v>566</v>
      </c>
      <c r="CI517" s="91">
        <v>0</v>
      </c>
      <c r="CJ517" s="91">
        <v>0</v>
      </c>
      <c r="CK517" s="90" t="s">
        <v>566</v>
      </c>
      <c r="CL517" s="91">
        <v>-1.0189492496000001</v>
      </c>
      <c r="CM517" s="91">
        <v>1.8719492496000001</v>
      </c>
      <c r="CN517" s="88" t="s">
        <v>566</v>
      </c>
      <c r="CO517" s="91">
        <v>86.105000000000004</v>
      </c>
      <c r="CP517" s="91">
        <v>36.654321382299997</v>
      </c>
      <c r="CQ517" s="91">
        <v>11.767111801900001</v>
      </c>
      <c r="CR517" s="91">
        <v>-0.41277539190000001</v>
      </c>
      <c r="CS517" s="91">
        <v>-0.13288819809999999</v>
      </c>
      <c r="CT517" s="90">
        <v>1</v>
      </c>
      <c r="CU517" s="96">
        <v>1.0169999999999999</v>
      </c>
      <c r="CV517" s="96">
        <v>0.83299999999999996</v>
      </c>
      <c r="CW517" s="96">
        <v>0.74299999999999999</v>
      </c>
      <c r="CX517" s="93">
        <v>2748</v>
      </c>
      <c r="CY517" s="93">
        <v>2743.3580000000002</v>
      </c>
      <c r="CZ517" s="93">
        <v>82.73</v>
      </c>
      <c r="DA517" s="90">
        <v>78</v>
      </c>
      <c r="DB517" s="90" t="s">
        <v>566</v>
      </c>
      <c r="DC517" s="90">
        <v>101.3</v>
      </c>
      <c r="DD517" s="91">
        <v>282</v>
      </c>
      <c r="DE517" s="91">
        <v>-15.3758865248</v>
      </c>
      <c r="DF517" s="93">
        <v>17.600000000000001</v>
      </c>
      <c r="DG517" s="88" t="s">
        <v>393</v>
      </c>
      <c r="DH517" s="88" t="s">
        <v>566</v>
      </c>
      <c r="DI517" s="88" t="s">
        <v>566</v>
      </c>
      <c r="DJ517" s="88" t="s">
        <v>566</v>
      </c>
      <c r="DK517" s="90">
        <v>0</v>
      </c>
      <c r="DL517" s="91">
        <v>61.460999999999999</v>
      </c>
      <c r="DM517" s="91">
        <v>0.27313355659999999</v>
      </c>
      <c r="DN517" s="91">
        <v>41.851800112699998</v>
      </c>
      <c r="DO517" s="91">
        <v>13.435654854999999</v>
      </c>
      <c r="DP517" s="91">
        <v>4.7847033385</v>
      </c>
      <c r="DQ517" s="91">
        <v>1.535654855</v>
      </c>
      <c r="DR517" s="91">
        <v>41.385742755999999</v>
      </c>
      <c r="DS517" s="91">
        <v>13.2860367795</v>
      </c>
      <c r="DT517" s="91">
        <v>4.3186459817999996</v>
      </c>
      <c r="DU517" s="91">
        <v>1.3860367794999999</v>
      </c>
      <c r="DV517" s="91" t="s">
        <v>566</v>
      </c>
      <c r="DW517" s="97"/>
      <c r="DX517" s="98" t="s">
        <v>5461</v>
      </c>
      <c r="DY517" s="99" t="s">
        <v>689</v>
      </c>
      <c r="DZ517" s="98" t="s">
        <v>689</v>
      </c>
      <c r="EA517" s="100" t="s">
        <v>689</v>
      </c>
      <c r="EB517" s="101" t="s">
        <v>2763</v>
      </c>
      <c r="EC517" s="38"/>
    </row>
    <row r="518" spans="1:133" s="9" customFormat="1" ht="15" customHeight="1" x14ac:dyDescent="0.25">
      <c r="A518" s="17" t="str">
        <f t="shared" si="7"/>
        <v>6012_Южно-Ягунское</v>
      </c>
      <c r="B518" s="87">
        <v>165</v>
      </c>
      <c r="C518" s="88" t="s">
        <v>733</v>
      </c>
      <c r="D518" s="88" t="s">
        <v>568</v>
      </c>
      <c r="E518" s="88" t="s">
        <v>525</v>
      </c>
      <c r="F518" s="88" t="s">
        <v>7</v>
      </c>
      <c r="G518" s="88" t="s">
        <v>29</v>
      </c>
      <c r="H518" s="88" t="s">
        <v>3072</v>
      </c>
      <c r="I518" s="89">
        <v>6012</v>
      </c>
      <c r="J518" s="88" t="s">
        <v>217</v>
      </c>
      <c r="K518" s="88" t="s">
        <v>688</v>
      </c>
      <c r="L518" s="88" t="s">
        <v>566</v>
      </c>
      <c r="M518" s="88" t="s">
        <v>226</v>
      </c>
      <c r="N518" s="88" t="s">
        <v>14</v>
      </c>
      <c r="O518" s="90">
        <v>8.4</v>
      </c>
      <c r="P518" s="90">
        <v>3441.6</v>
      </c>
      <c r="Q518" s="90">
        <v>3450</v>
      </c>
      <c r="R518" s="91">
        <v>615.84400000000005</v>
      </c>
      <c r="S518" s="90" t="s">
        <v>150</v>
      </c>
      <c r="T518" s="90">
        <v>3438.4</v>
      </c>
      <c r="U518" s="90">
        <v>8.4</v>
      </c>
      <c r="V518" s="88" t="s">
        <v>31</v>
      </c>
      <c r="W518" s="88" t="s">
        <v>65</v>
      </c>
      <c r="X518" s="88" t="s">
        <v>309</v>
      </c>
      <c r="Y518" s="90" t="s">
        <v>972</v>
      </c>
      <c r="Z518" s="90" t="s">
        <v>566</v>
      </c>
      <c r="AA518" s="90">
        <v>73</v>
      </c>
      <c r="AB518" s="91" t="s">
        <v>4169</v>
      </c>
      <c r="AC518" s="88" t="s">
        <v>566</v>
      </c>
      <c r="AD518" s="90" t="s">
        <v>566</v>
      </c>
      <c r="AE518" s="90" t="s">
        <v>4796</v>
      </c>
      <c r="AF518" s="90" t="s">
        <v>65</v>
      </c>
      <c r="AG518" s="91" t="s">
        <v>3455</v>
      </c>
      <c r="AH518" s="92" t="s">
        <v>2739</v>
      </c>
      <c r="AI518" s="93">
        <v>642</v>
      </c>
      <c r="AJ518" s="88" t="s">
        <v>722</v>
      </c>
      <c r="AK518" s="90" t="s">
        <v>566</v>
      </c>
      <c r="AL518" s="91">
        <v>19.8</v>
      </c>
      <c r="AM518" s="91">
        <v>18.159388112799999</v>
      </c>
      <c r="AN518" s="91">
        <v>2063</v>
      </c>
      <c r="AO518" s="90">
        <v>20.100000000000001</v>
      </c>
      <c r="AP518" s="91">
        <v>225.45</v>
      </c>
      <c r="AQ518" s="91" t="s">
        <v>566</v>
      </c>
      <c r="AR518" s="91" t="s">
        <v>566</v>
      </c>
      <c r="AS518" s="91">
        <v>108.87</v>
      </c>
      <c r="AT518" s="91">
        <v>109.4</v>
      </c>
      <c r="AU518" s="90">
        <v>0</v>
      </c>
      <c r="AV518" s="90">
        <v>34</v>
      </c>
      <c r="AW518" s="91">
        <v>0</v>
      </c>
      <c r="AX518" s="91" t="s">
        <v>566</v>
      </c>
      <c r="AY518" s="91">
        <v>231.03</v>
      </c>
      <c r="AZ518" s="88" t="s">
        <v>4928</v>
      </c>
      <c r="BA518" s="91">
        <v>231.6</v>
      </c>
      <c r="BB518" s="91">
        <v>122.16</v>
      </c>
      <c r="BC518" s="94">
        <v>0.28572364109999998</v>
      </c>
      <c r="BD518" s="91">
        <v>34.904000000000003</v>
      </c>
      <c r="BE518" s="95">
        <v>64.305000000000007</v>
      </c>
      <c r="BF518" s="91">
        <v>10.38</v>
      </c>
      <c r="BG518" s="91">
        <v>30.9</v>
      </c>
      <c r="BH518" s="94" t="s">
        <v>566</v>
      </c>
      <c r="BI518" s="94" t="s">
        <v>566</v>
      </c>
      <c r="BJ518" s="93">
        <v>742</v>
      </c>
      <c r="BK518" s="94">
        <v>2</v>
      </c>
      <c r="BL518" s="91">
        <v>320.85874999999999</v>
      </c>
      <c r="BM518" s="96">
        <v>25.02698264</v>
      </c>
      <c r="BN518" s="96" t="s">
        <v>566</v>
      </c>
      <c r="BO518" s="88" t="s">
        <v>430</v>
      </c>
      <c r="BP518" s="88" t="s">
        <v>566</v>
      </c>
      <c r="BQ518" s="91">
        <v>34.904000000000003</v>
      </c>
      <c r="BR518" s="95">
        <v>64.305000000000007</v>
      </c>
      <c r="BS518" s="91">
        <v>10.38</v>
      </c>
      <c r="BT518" s="90">
        <v>30</v>
      </c>
      <c r="BU518" s="91">
        <v>0</v>
      </c>
      <c r="BV518" s="91">
        <v>311.33999999999997</v>
      </c>
      <c r="BW518" s="96">
        <v>24.284520000000001</v>
      </c>
      <c r="BX518" s="96" t="s">
        <v>566</v>
      </c>
      <c r="BY518" s="96" t="s">
        <v>566</v>
      </c>
      <c r="BZ518" s="96" t="s">
        <v>566</v>
      </c>
      <c r="CA518" s="96" t="s">
        <v>566</v>
      </c>
      <c r="CB518" s="96" t="s">
        <v>566</v>
      </c>
      <c r="CC518" s="96" t="s">
        <v>566</v>
      </c>
      <c r="CD518" s="96" t="s">
        <v>566</v>
      </c>
      <c r="CE518" s="96" t="s">
        <v>566</v>
      </c>
      <c r="CF518" s="88" t="s">
        <v>566</v>
      </c>
      <c r="CG518" s="88" t="s">
        <v>566</v>
      </c>
      <c r="CH518" s="92" t="s">
        <v>566</v>
      </c>
      <c r="CI518" s="91">
        <v>0</v>
      </c>
      <c r="CJ518" s="91">
        <v>0</v>
      </c>
      <c r="CK518" s="90" t="s">
        <v>566</v>
      </c>
      <c r="CL518" s="91">
        <v>-0.40564137039999998</v>
      </c>
      <c r="CM518" s="91">
        <v>-0.69035862960000005</v>
      </c>
      <c r="CN518" s="88" t="s">
        <v>566</v>
      </c>
      <c r="CO518" s="91">
        <v>86.105000000000004</v>
      </c>
      <c r="CP518" s="91">
        <v>41.1189210577</v>
      </c>
      <c r="CQ518" s="91">
        <v>12.2261358023</v>
      </c>
      <c r="CR518" s="91">
        <v>6.2150395483</v>
      </c>
      <c r="CS518" s="91">
        <v>1.8481358023000001</v>
      </c>
      <c r="CT518" s="90">
        <v>1</v>
      </c>
      <c r="CU518" s="96">
        <v>1.0169999999999999</v>
      </c>
      <c r="CV518" s="96">
        <v>0.83299999999999996</v>
      </c>
      <c r="CW518" s="96">
        <v>0.74299999999999999</v>
      </c>
      <c r="CX518" s="93">
        <v>2748</v>
      </c>
      <c r="CY518" s="93">
        <v>2742.1959999999999</v>
      </c>
      <c r="CZ518" s="93">
        <v>83.56</v>
      </c>
      <c r="DA518" s="90">
        <v>78</v>
      </c>
      <c r="DB518" s="90" t="s">
        <v>566</v>
      </c>
      <c r="DC518" s="90">
        <v>101.3</v>
      </c>
      <c r="DD518" s="91">
        <v>282</v>
      </c>
      <c r="DE518" s="91">
        <v>-18.074468085100001</v>
      </c>
      <c r="DF518" s="93">
        <v>17.600000000000001</v>
      </c>
      <c r="DG518" s="88" t="s">
        <v>393</v>
      </c>
      <c r="DH518" s="88" t="s">
        <v>566</v>
      </c>
      <c r="DI518" s="88" t="s">
        <v>566</v>
      </c>
      <c r="DJ518" s="88" t="s">
        <v>566</v>
      </c>
      <c r="DK518" s="90">
        <v>0</v>
      </c>
      <c r="DL518" s="91">
        <v>64.305000000000007</v>
      </c>
      <c r="DM518" s="91">
        <v>0.32260438940000002</v>
      </c>
      <c r="DN518" s="91">
        <v>39.4093522139</v>
      </c>
      <c r="DO518" s="91">
        <v>11.7178194285</v>
      </c>
      <c r="DP518" s="91">
        <v>4.5054707045000004</v>
      </c>
      <c r="DQ518" s="91">
        <v>1.3398194285</v>
      </c>
      <c r="DR518" s="91">
        <v>46.426642893</v>
      </c>
      <c r="DS518" s="91">
        <v>13.804312619399999</v>
      </c>
      <c r="DT518" s="91">
        <v>11.522761383600001</v>
      </c>
      <c r="DU518" s="91">
        <v>3.4263126194</v>
      </c>
      <c r="DV518" s="91">
        <v>146.4461125</v>
      </c>
      <c r="DW518" s="97"/>
      <c r="DX518" s="98" t="s">
        <v>5462</v>
      </c>
      <c r="DY518" s="99" t="s">
        <v>689</v>
      </c>
      <c r="DZ518" s="98" t="s">
        <v>689</v>
      </c>
      <c r="EA518" s="100" t="s">
        <v>689</v>
      </c>
      <c r="EB518" s="101" t="s">
        <v>2764</v>
      </c>
      <c r="EC518" s="38"/>
    </row>
    <row r="519" spans="1:133" s="9" customFormat="1" ht="15" customHeight="1" x14ac:dyDescent="0.25">
      <c r="A519" s="17" t="str">
        <f t="shared" si="7"/>
        <v>6016_Южно-Ягунское</v>
      </c>
      <c r="B519" s="87">
        <v>166</v>
      </c>
      <c r="C519" s="88" t="s">
        <v>733</v>
      </c>
      <c r="D519" s="88" t="s">
        <v>568</v>
      </c>
      <c r="E519" s="88" t="s">
        <v>525</v>
      </c>
      <c r="F519" s="88" t="s">
        <v>7</v>
      </c>
      <c r="G519" s="88" t="s">
        <v>29</v>
      </c>
      <c r="H519" s="88" t="s">
        <v>3072</v>
      </c>
      <c r="I519" s="89">
        <v>6016</v>
      </c>
      <c r="J519" s="88" t="s">
        <v>217</v>
      </c>
      <c r="K519" s="88" t="s">
        <v>688</v>
      </c>
      <c r="L519" s="88" t="s">
        <v>566</v>
      </c>
      <c r="M519" s="88" t="s">
        <v>226</v>
      </c>
      <c r="N519" s="88" t="s">
        <v>14</v>
      </c>
      <c r="O519" s="90">
        <v>7.3</v>
      </c>
      <c r="P519" s="90">
        <v>2990</v>
      </c>
      <c r="Q519" s="90">
        <v>2997.3</v>
      </c>
      <c r="R519" s="91">
        <v>169.45</v>
      </c>
      <c r="S519" s="90" t="s">
        <v>150</v>
      </c>
      <c r="T519" s="90">
        <v>3014.5</v>
      </c>
      <c r="U519" s="90">
        <v>7.3</v>
      </c>
      <c r="V519" s="88" t="s">
        <v>31</v>
      </c>
      <c r="W519" s="88" t="s">
        <v>112</v>
      </c>
      <c r="X519" s="88" t="s">
        <v>1768</v>
      </c>
      <c r="Y519" s="90" t="s">
        <v>556</v>
      </c>
      <c r="Z519" s="90" t="s">
        <v>566</v>
      </c>
      <c r="AA519" s="90">
        <v>73</v>
      </c>
      <c r="AB519" s="91" t="s">
        <v>3795</v>
      </c>
      <c r="AC519" s="88" t="s">
        <v>566</v>
      </c>
      <c r="AD519" s="90" t="s">
        <v>566</v>
      </c>
      <c r="AE519" s="90" t="s">
        <v>2019</v>
      </c>
      <c r="AF519" s="90" t="s">
        <v>112</v>
      </c>
      <c r="AG519" s="91" t="s">
        <v>3590</v>
      </c>
      <c r="AH519" s="92" t="s">
        <v>4694</v>
      </c>
      <c r="AI519" s="93">
        <v>168</v>
      </c>
      <c r="AJ519" s="88" t="s">
        <v>722</v>
      </c>
      <c r="AK519" s="90" t="s">
        <v>566</v>
      </c>
      <c r="AL519" s="91">
        <v>19.8</v>
      </c>
      <c r="AM519" s="91">
        <v>18.159388112799999</v>
      </c>
      <c r="AN519" s="91">
        <v>2157</v>
      </c>
      <c r="AO519" s="90">
        <v>19.8</v>
      </c>
      <c r="AP519" s="91">
        <v>128.08000000000001</v>
      </c>
      <c r="AQ519" s="91">
        <v>39.7989473684</v>
      </c>
      <c r="AR519" s="91">
        <v>85</v>
      </c>
      <c r="AS519" s="91">
        <v>86.4398165697</v>
      </c>
      <c r="AT519" s="91">
        <v>87.459082657899998</v>
      </c>
      <c r="AU519" s="90">
        <v>340</v>
      </c>
      <c r="AV519" s="90">
        <v>0</v>
      </c>
      <c r="AW519" s="91">
        <v>1.93</v>
      </c>
      <c r="AX519" s="91" t="s">
        <v>566</v>
      </c>
      <c r="AY519" s="91">
        <v>223.12</v>
      </c>
      <c r="AZ519" s="88" t="s">
        <v>4928</v>
      </c>
      <c r="BA519" s="91">
        <v>224.2</v>
      </c>
      <c r="BB519" s="91">
        <v>136.68018343029999</v>
      </c>
      <c r="BC519" s="94">
        <v>0.19296103919999999</v>
      </c>
      <c r="BD519" s="91">
        <v>26.187000000000001</v>
      </c>
      <c r="BE519" s="95">
        <v>79.929000000000002</v>
      </c>
      <c r="BF519" s="91">
        <v>4.38</v>
      </c>
      <c r="BG519" s="91">
        <v>31</v>
      </c>
      <c r="BH519" s="94">
        <v>0.16667000000000001</v>
      </c>
      <c r="BI519" s="94">
        <v>0.5</v>
      </c>
      <c r="BJ519" s="93">
        <v>186</v>
      </c>
      <c r="BK519" s="94">
        <v>0</v>
      </c>
      <c r="BL519" s="91">
        <v>135.72559999999999</v>
      </c>
      <c r="BM519" s="96">
        <v>10.5865966</v>
      </c>
      <c r="BN519" s="96" t="s">
        <v>566</v>
      </c>
      <c r="BO519" s="88" t="s">
        <v>696</v>
      </c>
      <c r="BP519" s="88" t="s">
        <v>566</v>
      </c>
      <c r="BQ519" s="91">
        <v>26.187000000000001</v>
      </c>
      <c r="BR519" s="95">
        <v>79.929000000000002</v>
      </c>
      <c r="BS519" s="91">
        <v>4.38</v>
      </c>
      <c r="BT519" s="90">
        <v>30</v>
      </c>
      <c r="BU519" s="91">
        <v>0</v>
      </c>
      <c r="BV519" s="91">
        <v>131.34</v>
      </c>
      <c r="BW519" s="96">
        <v>10.24452</v>
      </c>
      <c r="BX519" s="96" t="s">
        <v>566</v>
      </c>
      <c r="BY519" s="96" t="s">
        <v>566</v>
      </c>
      <c r="BZ519" s="96" t="s">
        <v>566</v>
      </c>
      <c r="CA519" s="96" t="s">
        <v>566</v>
      </c>
      <c r="CB519" s="96" t="s">
        <v>566</v>
      </c>
      <c r="CC519" s="96" t="s">
        <v>566</v>
      </c>
      <c r="CD519" s="96" t="s">
        <v>566</v>
      </c>
      <c r="CE519" s="96" t="s">
        <v>566</v>
      </c>
      <c r="CF519" s="88" t="s">
        <v>566</v>
      </c>
      <c r="CG519" s="88" t="s">
        <v>566</v>
      </c>
      <c r="CH519" s="92" t="s">
        <v>566</v>
      </c>
      <c r="CI519" s="91">
        <v>0</v>
      </c>
      <c r="CJ519" s="91">
        <v>0</v>
      </c>
      <c r="CK519" s="90" t="s">
        <v>566</v>
      </c>
      <c r="CL519" s="91">
        <v>0.94277267760000005</v>
      </c>
      <c r="CM519" s="91">
        <v>-0.17377267760000001</v>
      </c>
      <c r="CN519" s="88" t="s">
        <v>566</v>
      </c>
      <c r="CO519" s="91">
        <v>86.105000000000004</v>
      </c>
      <c r="CP519" s="91">
        <v>26.243507499500002</v>
      </c>
      <c r="CQ519" s="91">
        <v>4.3876223576999998</v>
      </c>
      <c r="CR519" s="91">
        <v>5.6088144700000002E-2</v>
      </c>
      <c r="CS519" s="91">
        <v>9.6223577000000005E-3</v>
      </c>
      <c r="CT519" s="90">
        <v>1.98</v>
      </c>
      <c r="CU519" s="96">
        <v>1.0169999999999999</v>
      </c>
      <c r="CV519" s="96">
        <v>0.83299999999999996</v>
      </c>
      <c r="CW519" s="96">
        <v>0.74299999999999999</v>
      </c>
      <c r="CX519" s="93">
        <v>2748</v>
      </c>
      <c r="CY519" s="93">
        <v>2736.99</v>
      </c>
      <c r="CZ519" s="93">
        <v>83.56</v>
      </c>
      <c r="DA519" s="90">
        <v>78</v>
      </c>
      <c r="DB519" s="90" t="s">
        <v>566</v>
      </c>
      <c r="DC519" s="90">
        <v>101.3</v>
      </c>
      <c r="DD519" s="91">
        <v>282</v>
      </c>
      <c r="DE519" s="91">
        <v>-20.879432624100001</v>
      </c>
      <c r="DF519" s="93">
        <v>17.600000000000001</v>
      </c>
      <c r="DG519" s="88" t="s">
        <v>393</v>
      </c>
      <c r="DH519" s="88" t="s">
        <v>566</v>
      </c>
      <c r="DI519" s="88" t="s">
        <v>566</v>
      </c>
      <c r="DJ519" s="88" t="s">
        <v>4668</v>
      </c>
      <c r="DK519" s="90">
        <v>-4.5</v>
      </c>
      <c r="DL519" s="91">
        <v>79.929000000000002</v>
      </c>
      <c r="DM519" s="91">
        <v>0.57806038950000005</v>
      </c>
      <c r="DN519" s="91">
        <v>78.449346477899994</v>
      </c>
      <c r="DO519" s="91">
        <v>13.115857572099999</v>
      </c>
      <c r="DP519" s="91">
        <v>52.261927123100001</v>
      </c>
      <c r="DQ519" s="91">
        <v>8.7378575720999994</v>
      </c>
      <c r="DR519" s="91">
        <v>78.617369093700006</v>
      </c>
      <c r="DS519" s="91">
        <v>13.143949083300001</v>
      </c>
      <c r="DT519" s="91">
        <v>52.4299497389</v>
      </c>
      <c r="DU519" s="91">
        <v>8.7659490833000007</v>
      </c>
      <c r="DV519" s="91" t="s">
        <v>566</v>
      </c>
      <c r="DW519" s="97"/>
      <c r="DX519" s="98" t="s">
        <v>689</v>
      </c>
      <c r="DY519" s="99" t="s">
        <v>689</v>
      </c>
      <c r="DZ519" s="98" t="s">
        <v>689</v>
      </c>
      <c r="EA519" s="100" t="s">
        <v>689</v>
      </c>
      <c r="EB519" s="101" t="s">
        <v>2761</v>
      </c>
      <c r="EC519" s="38"/>
    </row>
    <row r="520" spans="1:133" s="9" customFormat="1" ht="15" customHeight="1" x14ac:dyDescent="0.25">
      <c r="A520" s="17" t="str">
        <f t="shared" si="7"/>
        <v>6017Г_Южно-Ягунское</v>
      </c>
      <c r="B520" s="87">
        <v>167</v>
      </c>
      <c r="C520" s="88" t="s">
        <v>733</v>
      </c>
      <c r="D520" s="88" t="s">
        <v>568</v>
      </c>
      <c r="E520" s="88" t="s">
        <v>525</v>
      </c>
      <c r="F520" s="88" t="s">
        <v>7</v>
      </c>
      <c r="G520" s="88" t="s">
        <v>29</v>
      </c>
      <c r="H520" s="88" t="s">
        <v>3072</v>
      </c>
      <c r="I520" s="89" t="s">
        <v>2528</v>
      </c>
      <c r="J520" s="88" t="s">
        <v>217</v>
      </c>
      <c r="K520" s="88" t="s">
        <v>688</v>
      </c>
      <c r="L520" s="88" t="s">
        <v>566</v>
      </c>
      <c r="M520" s="88" t="s">
        <v>226</v>
      </c>
      <c r="N520" s="88" t="s">
        <v>14</v>
      </c>
      <c r="O520" s="90">
        <v>3.45</v>
      </c>
      <c r="P520" s="90">
        <v>3201.7</v>
      </c>
      <c r="Q520" s="90">
        <v>3600.04</v>
      </c>
      <c r="R520" s="91">
        <v>377.77800000000002</v>
      </c>
      <c r="S520" s="90" t="s">
        <v>699</v>
      </c>
      <c r="T520" s="90">
        <v>3695</v>
      </c>
      <c r="U520" s="90">
        <v>398.34</v>
      </c>
      <c r="V520" s="88" t="s">
        <v>31</v>
      </c>
      <c r="W520" s="88" t="s">
        <v>94</v>
      </c>
      <c r="X520" s="88" t="s">
        <v>266</v>
      </c>
      <c r="Y520" s="90" t="s">
        <v>886</v>
      </c>
      <c r="Z520" s="90" t="s">
        <v>566</v>
      </c>
      <c r="AA520" s="90">
        <v>73</v>
      </c>
      <c r="AB520" s="91" t="s">
        <v>4170</v>
      </c>
      <c r="AC520" s="88" t="s">
        <v>566</v>
      </c>
      <c r="AD520" s="90" t="s">
        <v>566</v>
      </c>
      <c r="AE520" s="90" t="s">
        <v>4789</v>
      </c>
      <c r="AF520" s="90" t="s">
        <v>94</v>
      </c>
      <c r="AG520" s="91" t="s">
        <v>3454</v>
      </c>
      <c r="AH520" s="92" t="s">
        <v>4729</v>
      </c>
      <c r="AI520" s="93">
        <v>175</v>
      </c>
      <c r="AJ520" s="88" t="s">
        <v>722</v>
      </c>
      <c r="AK520" s="90" t="s">
        <v>566</v>
      </c>
      <c r="AL520" s="91">
        <v>19.8</v>
      </c>
      <c r="AM520" s="91">
        <v>18.159388112799999</v>
      </c>
      <c r="AN520" s="91">
        <v>2064</v>
      </c>
      <c r="AO520" s="90">
        <v>20.5</v>
      </c>
      <c r="AP520" s="91">
        <v>27.013999999999999</v>
      </c>
      <c r="AQ520" s="91">
        <v>41.45</v>
      </c>
      <c r="AR520" s="91">
        <v>88</v>
      </c>
      <c r="AS520" s="91">
        <v>87.415538490000003</v>
      </c>
      <c r="AT520" s="91">
        <v>88.124797812099999</v>
      </c>
      <c r="AU520" s="90">
        <v>0</v>
      </c>
      <c r="AV520" s="90">
        <v>64</v>
      </c>
      <c r="AW520" s="91">
        <v>0</v>
      </c>
      <c r="AX520" s="91" t="s">
        <v>566</v>
      </c>
      <c r="AY520" s="91">
        <v>254.75</v>
      </c>
      <c r="AZ520" s="88" t="s">
        <v>4928</v>
      </c>
      <c r="BA520" s="91">
        <v>255.5</v>
      </c>
      <c r="BB520" s="91">
        <v>167.33446151000001</v>
      </c>
      <c r="BC520" s="94">
        <v>0.31123440229999999</v>
      </c>
      <c r="BD520" s="91">
        <v>51.817</v>
      </c>
      <c r="BE520" s="95">
        <v>84.287999999999997</v>
      </c>
      <c r="BF520" s="91">
        <v>6.78</v>
      </c>
      <c r="BG520" s="91">
        <v>31</v>
      </c>
      <c r="BH520" s="94" t="s">
        <v>566</v>
      </c>
      <c r="BI520" s="94" t="s">
        <v>566</v>
      </c>
      <c r="BJ520" s="93">
        <v>744</v>
      </c>
      <c r="BK520" s="94">
        <v>0</v>
      </c>
      <c r="BL520" s="91">
        <v>210.24329</v>
      </c>
      <c r="BM520" s="96">
        <v>16.398976279999999</v>
      </c>
      <c r="BN520" s="96" t="s">
        <v>566</v>
      </c>
      <c r="BO520" s="88" t="s">
        <v>430</v>
      </c>
      <c r="BP520" s="88" t="s">
        <v>566</v>
      </c>
      <c r="BQ520" s="91">
        <v>51.817</v>
      </c>
      <c r="BR520" s="95">
        <v>84.287999999999997</v>
      </c>
      <c r="BS520" s="91">
        <v>6.78</v>
      </c>
      <c r="BT520" s="90">
        <v>30</v>
      </c>
      <c r="BU520" s="91">
        <v>0</v>
      </c>
      <c r="BV520" s="91">
        <v>203.46</v>
      </c>
      <c r="BW520" s="96">
        <v>15.86988</v>
      </c>
      <c r="BX520" s="96" t="s">
        <v>566</v>
      </c>
      <c r="BY520" s="96" t="s">
        <v>566</v>
      </c>
      <c r="BZ520" s="96" t="s">
        <v>566</v>
      </c>
      <c r="CA520" s="96" t="s">
        <v>566</v>
      </c>
      <c r="CB520" s="96" t="s">
        <v>566</v>
      </c>
      <c r="CC520" s="96" t="s">
        <v>566</v>
      </c>
      <c r="CD520" s="96" t="s">
        <v>566</v>
      </c>
      <c r="CE520" s="96" t="s">
        <v>566</v>
      </c>
      <c r="CF520" s="88" t="s">
        <v>566</v>
      </c>
      <c r="CG520" s="88" t="s">
        <v>566</v>
      </c>
      <c r="CH520" s="92" t="s">
        <v>566</v>
      </c>
      <c r="CI520" s="91">
        <v>0</v>
      </c>
      <c r="CJ520" s="91">
        <v>0</v>
      </c>
      <c r="CK520" s="90" t="s">
        <v>566</v>
      </c>
      <c r="CL520" s="91">
        <v>-0.9154051419</v>
      </c>
      <c r="CM520" s="91">
        <v>-0.71459485810000001</v>
      </c>
      <c r="CN520" s="88" t="s">
        <v>566</v>
      </c>
      <c r="CO520" s="91">
        <v>86.105000000000004</v>
      </c>
      <c r="CP520" s="91">
        <v>52.172942770799999</v>
      </c>
      <c r="CQ520" s="91">
        <v>6.8286161080000003</v>
      </c>
      <c r="CR520" s="91">
        <v>0.35584599659999999</v>
      </c>
      <c r="CS520" s="91">
        <v>4.6616108000000003E-2</v>
      </c>
      <c r="CT520" s="90">
        <v>-3.5</v>
      </c>
      <c r="CU520" s="96">
        <v>1.0169999999999999</v>
      </c>
      <c r="CV520" s="96">
        <v>0.83299999999999996</v>
      </c>
      <c r="CW520" s="96">
        <v>0.74299999999999999</v>
      </c>
      <c r="CX520" s="93">
        <v>2748</v>
      </c>
      <c r="CY520" s="93">
        <v>2740.3620000000001</v>
      </c>
      <c r="CZ520" s="93">
        <v>83.56</v>
      </c>
      <c r="DA520" s="90">
        <v>78</v>
      </c>
      <c r="DB520" s="90" t="s">
        <v>566</v>
      </c>
      <c r="DC520" s="90">
        <v>101.3</v>
      </c>
      <c r="DD520" s="91">
        <v>282</v>
      </c>
      <c r="DE520" s="91">
        <v>-9.6631205674</v>
      </c>
      <c r="DF520" s="93">
        <v>17.600000000000001</v>
      </c>
      <c r="DG520" s="88" t="s">
        <v>393</v>
      </c>
      <c r="DH520" s="88" t="s">
        <v>566</v>
      </c>
      <c r="DI520" s="88" t="s">
        <v>566</v>
      </c>
      <c r="DJ520" s="88" t="s">
        <v>2661</v>
      </c>
      <c r="DK520" s="90">
        <v>-4.5</v>
      </c>
      <c r="DL520" s="91">
        <v>84.287999999999997</v>
      </c>
      <c r="DM520" s="91">
        <v>0.4070880737</v>
      </c>
      <c r="DN520" s="91">
        <v>67.775549748100005</v>
      </c>
      <c r="DO520" s="91">
        <v>8.8707515075999996</v>
      </c>
      <c r="DP520" s="91">
        <v>15.9584529739</v>
      </c>
      <c r="DQ520" s="91">
        <v>2.0887515076000001</v>
      </c>
      <c r="DR520" s="91">
        <v>68.240987972799999</v>
      </c>
      <c r="DS520" s="91">
        <v>8.9316700372</v>
      </c>
      <c r="DT520" s="91">
        <v>16.4238911986</v>
      </c>
      <c r="DU520" s="91">
        <v>2.1496700371999999</v>
      </c>
      <c r="DV520" s="91" t="s">
        <v>566</v>
      </c>
      <c r="DW520" s="97"/>
      <c r="DX520" s="98" t="s">
        <v>5463</v>
      </c>
      <c r="DY520" s="99" t="s">
        <v>689</v>
      </c>
      <c r="DZ520" s="98" t="s">
        <v>689</v>
      </c>
      <c r="EA520" s="100" t="s">
        <v>689</v>
      </c>
      <c r="EB520" s="101" t="s">
        <v>2764</v>
      </c>
      <c r="EC520" s="38"/>
    </row>
    <row r="521" spans="1:133" s="9" customFormat="1" ht="15" customHeight="1" x14ac:dyDescent="0.25">
      <c r="A521" s="17" t="str">
        <f t="shared" si="7"/>
        <v>6018Г_Южно-Ягунское</v>
      </c>
      <c r="B521" s="87">
        <v>168</v>
      </c>
      <c r="C521" s="88" t="s">
        <v>733</v>
      </c>
      <c r="D521" s="88" t="s">
        <v>568</v>
      </c>
      <c r="E521" s="88" t="s">
        <v>525</v>
      </c>
      <c r="F521" s="88" t="s">
        <v>7</v>
      </c>
      <c r="G521" s="88" t="s">
        <v>29</v>
      </c>
      <c r="H521" s="88" t="s">
        <v>3072</v>
      </c>
      <c r="I521" s="89" t="s">
        <v>2526</v>
      </c>
      <c r="J521" s="88" t="s">
        <v>217</v>
      </c>
      <c r="K521" s="88" t="s">
        <v>688</v>
      </c>
      <c r="L521" s="88" t="s">
        <v>566</v>
      </c>
      <c r="M521" s="88" t="s">
        <v>226</v>
      </c>
      <c r="N521" s="88" t="s">
        <v>14</v>
      </c>
      <c r="O521" s="90">
        <v>6.52</v>
      </c>
      <c r="P521" s="90">
        <v>3242.92</v>
      </c>
      <c r="Q521" s="90">
        <v>3685.87</v>
      </c>
      <c r="R521" s="91">
        <v>414.08499999999998</v>
      </c>
      <c r="S521" s="90" t="s">
        <v>699</v>
      </c>
      <c r="T521" s="90">
        <v>3722</v>
      </c>
      <c r="U521" s="90">
        <v>442.95</v>
      </c>
      <c r="V521" s="88" t="s">
        <v>31</v>
      </c>
      <c r="W521" s="88" t="s">
        <v>112</v>
      </c>
      <c r="X521" s="88" t="s">
        <v>1884</v>
      </c>
      <c r="Y521" s="90" t="s">
        <v>1024</v>
      </c>
      <c r="Z521" s="90" t="s">
        <v>566</v>
      </c>
      <c r="AA521" s="90">
        <v>73</v>
      </c>
      <c r="AB521" s="91" t="s">
        <v>4171</v>
      </c>
      <c r="AC521" s="88" t="s">
        <v>566</v>
      </c>
      <c r="AD521" s="90" t="s">
        <v>566</v>
      </c>
      <c r="AE521" s="90" t="s">
        <v>2021</v>
      </c>
      <c r="AF521" s="90" t="s">
        <v>112</v>
      </c>
      <c r="AG521" s="91" t="s">
        <v>3464</v>
      </c>
      <c r="AH521" s="92" t="s">
        <v>4615</v>
      </c>
      <c r="AI521" s="93">
        <v>227</v>
      </c>
      <c r="AJ521" s="88" t="s">
        <v>722</v>
      </c>
      <c r="AK521" s="90" t="s">
        <v>566</v>
      </c>
      <c r="AL521" s="91">
        <v>19.8</v>
      </c>
      <c r="AM521" s="91">
        <v>18.159388112799999</v>
      </c>
      <c r="AN521" s="91">
        <v>2116</v>
      </c>
      <c r="AO521" s="90">
        <v>18.2</v>
      </c>
      <c r="AP521" s="91">
        <v>52.01</v>
      </c>
      <c r="AQ521" s="91" t="s">
        <v>566</v>
      </c>
      <c r="AR521" s="91" t="s">
        <v>566</v>
      </c>
      <c r="AS521" s="91">
        <v>86.06</v>
      </c>
      <c r="AT521" s="91">
        <v>86.32</v>
      </c>
      <c r="AU521" s="90">
        <v>570</v>
      </c>
      <c r="AV521" s="90">
        <v>16</v>
      </c>
      <c r="AW521" s="91">
        <v>6.48</v>
      </c>
      <c r="AX521" s="91" t="s">
        <v>566</v>
      </c>
      <c r="AY521" s="91">
        <v>229.73</v>
      </c>
      <c r="AZ521" s="88" t="s">
        <v>4928</v>
      </c>
      <c r="BA521" s="91">
        <v>230</v>
      </c>
      <c r="BB521" s="91">
        <v>143.66999999999999</v>
      </c>
      <c r="BC521" s="94">
        <v>0.50942513209999996</v>
      </c>
      <c r="BD521" s="91">
        <v>72.67</v>
      </c>
      <c r="BE521" s="95">
        <v>96.843999999999994</v>
      </c>
      <c r="BF521" s="91">
        <v>1.91</v>
      </c>
      <c r="BG521" s="91">
        <v>31</v>
      </c>
      <c r="BH521" s="94" t="s">
        <v>566</v>
      </c>
      <c r="BI521" s="94" t="s">
        <v>566</v>
      </c>
      <c r="BJ521" s="93">
        <v>744</v>
      </c>
      <c r="BK521" s="94">
        <v>0</v>
      </c>
      <c r="BL521" s="91">
        <v>59.215969999999999</v>
      </c>
      <c r="BM521" s="96">
        <v>4.6188457200000004</v>
      </c>
      <c r="BN521" s="96" t="s">
        <v>566</v>
      </c>
      <c r="BO521" s="88" t="s">
        <v>430</v>
      </c>
      <c r="BP521" s="88" t="s">
        <v>566</v>
      </c>
      <c r="BQ521" s="91">
        <v>72.67</v>
      </c>
      <c r="BR521" s="95">
        <v>96.843999999999994</v>
      </c>
      <c r="BS521" s="91">
        <v>1.91</v>
      </c>
      <c r="BT521" s="90">
        <v>30</v>
      </c>
      <c r="BU521" s="91">
        <v>0</v>
      </c>
      <c r="BV521" s="91">
        <v>57.3</v>
      </c>
      <c r="BW521" s="96">
        <v>4.4694000000000003</v>
      </c>
      <c r="BX521" s="96" t="s">
        <v>566</v>
      </c>
      <c r="BY521" s="96" t="s">
        <v>566</v>
      </c>
      <c r="BZ521" s="96" t="s">
        <v>566</v>
      </c>
      <c r="CA521" s="96" t="s">
        <v>566</v>
      </c>
      <c r="CB521" s="96" t="s">
        <v>566</v>
      </c>
      <c r="CC521" s="96" t="s">
        <v>566</v>
      </c>
      <c r="CD521" s="96" t="s">
        <v>566</v>
      </c>
      <c r="CE521" s="96" t="s">
        <v>566</v>
      </c>
      <c r="CF521" s="88" t="s">
        <v>566</v>
      </c>
      <c r="CG521" s="88" t="s">
        <v>566</v>
      </c>
      <c r="CH521" s="92" t="s">
        <v>566</v>
      </c>
      <c r="CI521" s="91">
        <v>0</v>
      </c>
      <c r="CJ521" s="91">
        <v>0</v>
      </c>
      <c r="CK521" s="90" t="s">
        <v>566</v>
      </c>
      <c r="CL521" s="91">
        <v>0.41687503279999999</v>
      </c>
      <c r="CM521" s="91">
        <v>-3.2875032800000002E-2</v>
      </c>
      <c r="CN521" s="88" t="s">
        <v>566</v>
      </c>
      <c r="CO521" s="91">
        <v>86.105000000000004</v>
      </c>
      <c r="CP521" s="91">
        <v>72.649814450500003</v>
      </c>
      <c r="CQ521" s="91">
        <v>1.9096704892</v>
      </c>
      <c r="CR521" s="91">
        <v>-1.98629689E-2</v>
      </c>
      <c r="CS521" s="91">
        <v>-3.2951079999999998E-4</v>
      </c>
      <c r="CT521" s="90">
        <v>1</v>
      </c>
      <c r="CU521" s="96">
        <v>1.0169999999999999</v>
      </c>
      <c r="CV521" s="96">
        <v>0.83299999999999996</v>
      </c>
      <c r="CW521" s="96">
        <v>0.74299999999999999</v>
      </c>
      <c r="CX521" s="93">
        <v>2748</v>
      </c>
      <c r="CY521" s="93">
        <v>2745.2750000000001</v>
      </c>
      <c r="CZ521" s="93">
        <v>83.56</v>
      </c>
      <c r="DA521" s="90">
        <v>78</v>
      </c>
      <c r="DB521" s="90" t="s">
        <v>566</v>
      </c>
      <c r="DC521" s="90">
        <v>101.3</v>
      </c>
      <c r="DD521" s="91">
        <v>282</v>
      </c>
      <c r="DE521" s="91">
        <v>-18.535460992899999</v>
      </c>
      <c r="DF521" s="93">
        <v>17.600000000000001</v>
      </c>
      <c r="DG521" s="88" t="s">
        <v>393</v>
      </c>
      <c r="DH521" s="88" t="s">
        <v>566</v>
      </c>
      <c r="DI521" s="88" t="s">
        <v>566</v>
      </c>
      <c r="DJ521" s="88" t="s">
        <v>566</v>
      </c>
      <c r="DK521" s="90">
        <v>0</v>
      </c>
      <c r="DL521" s="91">
        <v>96.843999999999994</v>
      </c>
      <c r="DM521" s="91">
        <v>0.57518030860000002</v>
      </c>
      <c r="DN521" s="91">
        <v>82.050041094899996</v>
      </c>
      <c r="DO521" s="91">
        <v>2.1567645189000002</v>
      </c>
      <c r="DP521" s="91">
        <v>9.3803636754999999</v>
      </c>
      <c r="DQ521" s="91">
        <v>0.24676451890000001</v>
      </c>
      <c r="DR521" s="91">
        <v>82.027614173100005</v>
      </c>
      <c r="DS521" s="91">
        <v>2.1561750056000002</v>
      </c>
      <c r="DT521" s="91">
        <v>9.3579367537000007</v>
      </c>
      <c r="DU521" s="91">
        <v>0.2461750056</v>
      </c>
      <c r="DV521" s="91">
        <v>145.9128344444</v>
      </c>
      <c r="DW521" s="97"/>
      <c r="DX521" s="98" t="s">
        <v>689</v>
      </c>
      <c r="DY521" s="99" t="s">
        <v>689</v>
      </c>
      <c r="DZ521" s="98" t="s">
        <v>689</v>
      </c>
      <c r="EA521" s="100" t="s">
        <v>689</v>
      </c>
      <c r="EB521" s="101" t="s">
        <v>2761</v>
      </c>
      <c r="EC521" s="38"/>
    </row>
    <row r="522" spans="1:133" s="9" customFormat="1" ht="15" customHeight="1" x14ac:dyDescent="0.25">
      <c r="A522" s="17" t="str">
        <f t="shared" si="7"/>
        <v>6030_Южно-Ягунское</v>
      </c>
      <c r="B522" s="87">
        <v>169</v>
      </c>
      <c r="C522" s="88" t="s">
        <v>733</v>
      </c>
      <c r="D522" s="88" t="s">
        <v>568</v>
      </c>
      <c r="E522" s="88" t="s">
        <v>525</v>
      </c>
      <c r="F522" s="88" t="s">
        <v>7</v>
      </c>
      <c r="G522" s="88" t="s">
        <v>29</v>
      </c>
      <c r="H522" s="88" t="s">
        <v>224</v>
      </c>
      <c r="I522" s="89">
        <v>6030</v>
      </c>
      <c r="J522" s="88" t="s">
        <v>217</v>
      </c>
      <c r="K522" s="88" t="s">
        <v>688</v>
      </c>
      <c r="L522" s="88" t="s">
        <v>396</v>
      </c>
      <c r="M522" s="88" t="s">
        <v>34</v>
      </c>
      <c r="N522" s="88" t="s">
        <v>6</v>
      </c>
      <c r="O522" s="90">
        <v>11.1</v>
      </c>
      <c r="P522" s="90">
        <v>2898</v>
      </c>
      <c r="Q522" s="90">
        <v>2909.1</v>
      </c>
      <c r="R522" s="91">
        <v>531.21</v>
      </c>
      <c r="S522" s="90" t="s">
        <v>150</v>
      </c>
      <c r="T522" s="90">
        <v>3266.8</v>
      </c>
      <c r="U522" s="90">
        <v>11.1</v>
      </c>
      <c r="V522" s="88" t="s">
        <v>31</v>
      </c>
      <c r="W522" s="88" t="s">
        <v>112</v>
      </c>
      <c r="X522" s="88" t="s">
        <v>2172</v>
      </c>
      <c r="Y522" s="90" t="s">
        <v>1065</v>
      </c>
      <c r="Z522" s="90" t="s">
        <v>566</v>
      </c>
      <c r="AA522" s="90">
        <v>73</v>
      </c>
      <c r="AB522" s="91" t="s">
        <v>4172</v>
      </c>
      <c r="AC522" s="88" t="s">
        <v>566</v>
      </c>
      <c r="AD522" s="90" t="s">
        <v>566</v>
      </c>
      <c r="AE522" s="90" t="s">
        <v>1054</v>
      </c>
      <c r="AF522" s="90" t="s">
        <v>112</v>
      </c>
      <c r="AG522" s="91" t="s">
        <v>3461</v>
      </c>
      <c r="AH522" s="92" t="s">
        <v>2949</v>
      </c>
      <c r="AI522" s="93">
        <v>444</v>
      </c>
      <c r="AJ522" s="88" t="s">
        <v>722</v>
      </c>
      <c r="AK522" s="90">
        <v>4</v>
      </c>
      <c r="AL522" s="91">
        <v>28</v>
      </c>
      <c r="AM522" s="91">
        <v>18.159388112799999</v>
      </c>
      <c r="AN522" s="91">
        <v>2087</v>
      </c>
      <c r="AO522" s="90">
        <v>20.7</v>
      </c>
      <c r="AP522" s="91">
        <v>339.6</v>
      </c>
      <c r="AQ522" s="91" t="s">
        <v>566</v>
      </c>
      <c r="AR522" s="91" t="s">
        <v>566</v>
      </c>
      <c r="AS522" s="91">
        <v>75.099999999999994</v>
      </c>
      <c r="AT522" s="91">
        <v>76.510000000000005</v>
      </c>
      <c r="AU522" s="90">
        <v>645</v>
      </c>
      <c r="AV522" s="90">
        <v>18.2</v>
      </c>
      <c r="AW522" s="91">
        <v>14.71</v>
      </c>
      <c r="AX522" s="91" t="s">
        <v>566</v>
      </c>
      <c r="AY522" s="91">
        <v>181.45</v>
      </c>
      <c r="AZ522" s="88" t="s">
        <v>4928</v>
      </c>
      <c r="BA522" s="91">
        <v>182.9</v>
      </c>
      <c r="BB522" s="91">
        <v>106.35</v>
      </c>
      <c r="BC522" s="94">
        <v>0.43669017399999999</v>
      </c>
      <c r="BD522" s="91">
        <v>46.442</v>
      </c>
      <c r="BE522" s="95">
        <v>92.06</v>
      </c>
      <c r="BF522" s="91">
        <v>3.15</v>
      </c>
      <c r="BG522" s="91">
        <v>31</v>
      </c>
      <c r="BH522" s="94" t="s">
        <v>566</v>
      </c>
      <c r="BI522" s="94" t="s">
        <v>566</v>
      </c>
      <c r="BJ522" s="93">
        <v>743</v>
      </c>
      <c r="BK522" s="94">
        <v>1</v>
      </c>
      <c r="BL522" s="91">
        <v>97.379570000000001</v>
      </c>
      <c r="BM522" s="96">
        <v>3.89518282</v>
      </c>
      <c r="BN522" s="96" t="s">
        <v>566</v>
      </c>
      <c r="BO522" s="88" t="s">
        <v>430</v>
      </c>
      <c r="BP522" s="88" t="s">
        <v>566</v>
      </c>
      <c r="BQ522" s="91">
        <v>46.442</v>
      </c>
      <c r="BR522" s="95">
        <v>92.06</v>
      </c>
      <c r="BS522" s="91">
        <v>3.15</v>
      </c>
      <c r="BT522" s="90">
        <v>30</v>
      </c>
      <c r="BU522" s="91">
        <v>0</v>
      </c>
      <c r="BV522" s="91">
        <v>94.38</v>
      </c>
      <c r="BW522" s="96">
        <v>3.7751999999999999</v>
      </c>
      <c r="BX522" s="96" t="s">
        <v>566</v>
      </c>
      <c r="BY522" s="96" t="s">
        <v>566</v>
      </c>
      <c r="BZ522" s="96" t="s">
        <v>566</v>
      </c>
      <c r="CA522" s="96" t="s">
        <v>566</v>
      </c>
      <c r="CB522" s="96" t="s">
        <v>566</v>
      </c>
      <c r="CC522" s="96" t="s">
        <v>566</v>
      </c>
      <c r="CD522" s="96" t="s">
        <v>566</v>
      </c>
      <c r="CE522" s="96" t="s">
        <v>566</v>
      </c>
      <c r="CF522" s="88" t="s">
        <v>566</v>
      </c>
      <c r="CG522" s="88" t="s">
        <v>566</v>
      </c>
      <c r="CH522" s="92" t="s">
        <v>566</v>
      </c>
      <c r="CI522" s="91">
        <v>0</v>
      </c>
      <c r="CJ522" s="91">
        <v>0</v>
      </c>
      <c r="CK522" s="90" t="s">
        <v>566</v>
      </c>
      <c r="CL522" s="91">
        <v>7.0111406000000001E-2</v>
      </c>
      <c r="CM522" s="91">
        <v>-8.6111406000000001E-2</v>
      </c>
      <c r="CN522" s="88" t="s">
        <v>566</v>
      </c>
      <c r="CO522" s="91">
        <v>60.52</v>
      </c>
      <c r="CP522" s="91">
        <v>52.497756926100003</v>
      </c>
      <c r="CQ522" s="91">
        <v>3.5556769225</v>
      </c>
      <c r="CR522" s="91">
        <v>6.0559890661000004</v>
      </c>
      <c r="CS522" s="91">
        <v>0.40967692249999998</v>
      </c>
      <c r="CT522" s="90">
        <v>-2.4700000000000002</v>
      </c>
      <c r="CU522" s="96">
        <v>1.014</v>
      </c>
      <c r="CV522" s="96">
        <v>0.85299999999999998</v>
      </c>
      <c r="CW522" s="96">
        <v>0.82299999999999995</v>
      </c>
      <c r="CX522" s="93">
        <v>2298</v>
      </c>
      <c r="CY522" s="93">
        <v>2283.23</v>
      </c>
      <c r="CZ522" s="93">
        <v>83.56</v>
      </c>
      <c r="DA522" s="90">
        <v>40</v>
      </c>
      <c r="DB522" s="90" t="s">
        <v>566</v>
      </c>
      <c r="DC522" s="90">
        <v>71.2</v>
      </c>
      <c r="DD522" s="91">
        <v>212</v>
      </c>
      <c r="DE522" s="91">
        <v>-14.4103773585</v>
      </c>
      <c r="DF522" s="93">
        <v>38.1</v>
      </c>
      <c r="DG522" s="88" t="s">
        <v>393</v>
      </c>
      <c r="DH522" s="88" t="s">
        <v>566</v>
      </c>
      <c r="DI522" s="88" t="s">
        <v>566</v>
      </c>
      <c r="DJ522" s="88" t="s">
        <v>566</v>
      </c>
      <c r="DK522" s="90">
        <v>0</v>
      </c>
      <c r="DL522" s="91">
        <v>92.06</v>
      </c>
      <c r="DM522" s="91">
        <v>0.29745740669999998</v>
      </c>
      <c r="DN522" s="91">
        <v>31.6345952006</v>
      </c>
      <c r="DO522" s="91">
        <v>2.1426134503999998</v>
      </c>
      <c r="DP522" s="91">
        <v>-14.807172659400001</v>
      </c>
      <c r="DQ522" s="91">
        <v>-1.0033865496000001</v>
      </c>
      <c r="DR522" s="91">
        <v>35.759734516400002</v>
      </c>
      <c r="DS522" s="91">
        <v>2.4220094384999999</v>
      </c>
      <c r="DT522" s="91">
        <v>-10.682033343600001</v>
      </c>
      <c r="DU522" s="91">
        <v>-0.72399056149999996</v>
      </c>
      <c r="DV522" s="91">
        <v>98.977111111100001</v>
      </c>
      <c r="DW522" s="97"/>
      <c r="DX522" s="98" t="s">
        <v>689</v>
      </c>
      <c r="DY522" s="99" t="s">
        <v>689</v>
      </c>
      <c r="DZ522" s="98" t="s">
        <v>689</v>
      </c>
      <c r="EA522" s="100" t="s">
        <v>689</v>
      </c>
      <c r="EB522" s="101" t="s">
        <v>2761</v>
      </c>
      <c r="EC522" s="38"/>
    </row>
    <row r="523" spans="1:133" s="9" customFormat="1" ht="15" customHeight="1" x14ac:dyDescent="0.25">
      <c r="A523" s="17" t="str">
        <f t="shared" si="7"/>
        <v>6031Г_Южно-Ягунское</v>
      </c>
      <c r="B523" s="87">
        <v>170</v>
      </c>
      <c r="C523" s="88" t="s">
        <v>733</v>
      </c>
      <c r="D523" s="88" t="s">
        <v>568</v>
      </c>
      <c r="E523" s="88" t="s">
        <v>525</v>
      </c>
      <c r="F523" s="88" t="s">
        <v>7</v>
      </c>
      <c r="G523" s="88" t="s">
        <v>29</v>
      </c>
      <c r="H523" s="88" t="s">
        <v>3072</v>
      </c>
      <c r="I523" s="89" t="s">
        <v>2527</v>
      </c>
      <c r="J523" s="88" t="s">
        <v>217</v>
      </c>
      <c r="K523" s="88" t="s">
        <v>688</v>
      </c>
      <c r="L523" s="88" t="s">
        <v>566</v>
      </c>
      <c r="M523" s="88" t="s">
        <v>226</v>
      </c>
      <c r="N523" s="88" t="s">
        <v>14</v>
      </c>
      <c r="O523" s="90">
        <v>4.33</v>
      </c>
      <c r="P523" s="90">
        <v>3162.49</v>
      </c>
      <c r="Q523" s="90">
        <v>3644.04</v>
      </c>
      <c r="R523" s="91">
        <v>339.14100000000002</v>
      </c>
      <c r="S523" s="90" t="s">
        <v>699</v>
      </c>
      <c r="T523" s="90">
        <v>3658</v>
      </c>
      <c r="U523" s="90">
        <v>481.55</v>
      </c>
      <c r="V523" s="88" t="s">
        <v>31</v>
      </c>
      <c r="W523" s="88" t="s">
        <v>65</v>
      </c>
      <c r="X523" s="88" t="s">
        <v>1365</v>
      </c>
      <c r="Y523" s="90" t="s">
        <v>1340</v>
      </c>
      <c r="Z523" s="90" t="s">
        <v>566</v>
      </c>
      <c r="AA523" s="90">
        <v>73</v>
      </c>
      <c r="AB523" s="91" t="s">
        <v>4738</v>
      </c>
      <c r="AC523" s="88" t="s">
        <v>566</v>
      </c>
      <c r="AD523" s="90" t="s">
        <v>566</v>
      </c>
      <c r="AE523" s="90" t="s">
        <v>1928</v>
      </c>
      <c r="AF523" s="90" t="s">
        <v>65</v>
      </c>
      <c r="AG523" s="91" t="s">
        <v>3475</v>
      </c>
      <c r="AH523" s="92" t="s">
        <v>4661</v>
      </c>
      <c r="AI523" s="93">
        <v>191</v>
      </c>
      <c r="AJ523" s="88" t="s">
        <v>722</v>
      </c>
      <c r="AK523" s="90" t="s">
        <v>566</v>
      </c>
      <c r="AL523" s="91">
        <v>19.8</v>
      </c>
      <c r="AM523" s="91">
        <v>18.159388112799999</v>
      </c>
      <c r="AN523" s="91">
        <v>2199</v>
      </c>
      <c r="AO523" s="90">
        <v>21</v>
      </c>
      <c r="AP523" s="91">
        <v>40.539000000000001</v>
      </c>
      <c r="AQ523" s="91">
        <v>48.36</v>
      </c>
      <c r="AR523" s="91">
        <v>91</v>
      </c>
      <c r="AS523" s="91">
        <v>72.344487361999995</v>
      </c>
      <c r="AT523" s="91">
        <v>73.038075159800002</v>
      </c>
      <c r="AU523" s="90">
        <v>0</v>
      </c>
      <c r="AV523" s="90">
        <v>50</v>
      </c>
      <c r="AW523" s="91">
        <v>0</v>
      </c>
      <c r="AX523" s="91" t="s">
        <v>566</v>
      </c>
      <c r="AY523" s="91">
        <v>236.49</v>
      </c>
      <c r="AZ523" s="88" t="s">
        <v>4928</v>
      </c>
      <c r="BA523" s="91">
        <v>237.3</v>
      </c>
      <c r="BB523" s="91">
        <v>164.14551263800001</v>
      </c>
      <c r="BC523" s="94">
        <v>0.26799277199999999</v>
      </c>
      <c r="BD523" s="91">
        <v>43.003999999999998</v>
      </c>
      <c r="BE523" s="95">
        <v>23.538</v>
      </c>
      <c r="BF523" s="91">
        <v>27.39</v>
      </c>
      <c r="BG523" s="91">
        <v>31</v>
      </c>
      <c r="BH523" s="94" t="s">
        <v>566</v>
      </c>
      <c r="BI523" s="94" t="s">
        <v>566</v>
      </c>
      <c r="BJ523" s="93">
        <v>743</v>
      </c>
      <c r="BK523" s="94">
        <v>1</v>
      </c>
      <c r="BL523" s="91">
        <v>847.95835</v>
      </c>
      <c r="BM523" s="96">
        <v>66.140751109999997</v>
      </c>
      <c r="BN523" s="96" t="s">
        <v>566</v>
      </c>
      <c r="BO523" s="88" t="s">
        <v>430</v>
      </c>
      <c r="BP523" s="88" t="s">
        <v>566</v>
      </c>
      <c r="BQ523" s="91">
        <v>43.003999999999998</v>
      </c>
      <c r="BR523" s="95">
        <v>23.538</v>
      </c>
      <c r="BS523" s="91">
        <v>27.39</v>
      </c>
      <c r="BT523" s="90">
        <v>30</v>
      </c>
      <c r="BU523" s="91">
        <v>0</v>
      </c>
      <c r="BV523" s="91">
        <v>821.7</v>
      </c>
      <c r="BW523" s="96">
        <v>64.092600000000004</v>
      </c>
      <c r="BX523" s="96" t="s">
        <v>566</v>
      </c>
      <c r="BY523" s="96" t="s">
        <v>566</v>
      </c>
      <c r="BZ523" s="96" t="s">
        <v>566</v>
      </c>
      <c r="CA523" s="96" t="s">
        <v>566</v>
      </c>
      <c r="CB523" s="96" t="s">
        <v>566</v>
      </c>
      <c r="CC523" s="96" t="s">
        <v>566</v>
      </c>
      <c r="CD523" s="96" t="s">
        <v>566</v>
      </c>
      <c r="CE523" s="96" t="s">
        <v>566</v>
      </c>
      <c r="CF523" s="88" t="s">
        <v>566</v>
      </c>
      <c r="CG523" s="88" t="s">
        <v>566</v>
      </c>
      <c r="CH523" s="92" t="s">
        <v>566</v>
      </c>
      <c r="CI523" s="91">
        <v>0</v>
      </c>
      <c r="CJ523" s="91">
        <v>0</v>
      </c>
      <c r="CK523" s="90" t="s">
        <v>566</v>
      </c>
      <c r="CL523" s="91">
        <v>0.36223485280000001</v>
      </c>
      <c r="CM523" s="91">
        <v>-0.25423485280000002</v>
      </c>
      <c r="CN523" s="88" t="s">
        <v>566</v>
      </c>
      <c r="CO523" s="91">
        <v>86.105000000000004</v>
      </c>
      <c r="CP523" s="91">
        <v>40.030438437100003</v>
      </c>
      <c r="CQ523" s="91">
        <v>25.496488505999999</v>
      </c>
      <c r="CR523" s="91">
        <v>-2.9733704458000001</v>
      </c>
      <c r="CS523" s="91">
        <v>-1.893511494</v>
      </c>
      <c r="CT523" s="90">
        <v>1</v>
      </c>
      <c r="CU523" s="96">
        <v>1.0169999999999999</v>
      </c>
      <c r="CV523" s="96">
        <v>0.83299999999999996</v>
      </c>
      <c r="CW523" s="96">
        <v>0.74299999999999999</v>
      </c>
      <c r="CX523" s="93">
        <v>2748</v>
      </c>
      <c r="CY523" s="93">
        <v>2739.7890000000002</v>
      </c>
      <c r="CZ523" s="93">
        <v>83.56</v>
      </c>
      <c r="DA523" s="90">
        <v>78</v>
      </c>
      <c r="DB523" s="90" t="s">
        <v>566</v>
      </c>
      <c r="DC523" s="90">
        <v>101.3</v>
      </c>
      <c r="DD523" s="91">
        <v>282</v>
      </c>
      <c r="DE523" s="91">
        <v>-16.138297872300001</v>
      </c>
      <c r="DF523" s="93">
        <v>17.600000000000001</v>
      </c>
      <c r="DG523" s="88" t="s">
        <v>393</v>
      </c>
      <c r="DH523" s="88" t="s">
        <v>566</v>
      </c>
      <c r="DI523" s="88" t="s">
        <v>566</v>
      </c>
      <c r="DJ523" s="88" t="s">
        <v>566</v>
      </c>
      <c r="DK523" s="90">
        <v>0</v>
      </c>
      <c r="DL523" s="91">
        <v>23.538</v>
      </c>
      <c r="DM523" s="91">
        <v>0.30258453070000002</v>
      </c>
      <c r="DN523" s="91">
        <v>48.554836236699998</v>
      </c>
      <c r="DO523" s="91">
        <v>30.925912189600002</v>
      </c>
      <c r="DP523" s="91">
        <v>5.5510273538000003</v>
      </c>
      <c r="DQ523" s="91">
        <v>3.5359121895999999</v>
      </c>
      <c r="DR523" s="91">
        <v>45.197656513399998</v>
      </c>
      <c r="DS523" s="91">
        <v>28.787631981600001</v>
      </c>
      <c r="DT523" s="91">
        <v>2.1938476305000001</v>
      </c>
      <c r="DU523" s="91">
        <v>1.3976319816</v>
      </c>
      <c r="DV523" s="91" t="s">
        <v>566</v>
      </c>
      <c r="DW523" s="97"/>
      <c r="DX523" s="98" t="s">
        <v>5464</v>
      </c>
      <c r="DY523" s="99" t="s">
        <v>689</v>
      </c>
      <c r="DZ523" s="98" t="s">
        <v>689</v>
      </c>
      <c r="EA523" s="100" t="s">
        <v>689</v>
      </c>
      <c r="EB523" s="101" t="s">
        <v>2764</v>
      </c>
      <c r="EC523" s="38"/>
    </row>
    <row r="524" spans="1:133" s="9" customFormat="1" ht="15" customHeight="1" x14ac:dyDescent="0.25">
      <c r="A524" s="17" t="str">
        <f t="shared" si="7"/>
        <v>6033_Южно-Ягунское</v>
      </c>
      <c r="B524" s="87">
        <v>171</v>
      </c>
      <c r="C524" s="88" t="s">
        <v>733</v>
      </c>
      <c r="D524" s="88" t="s">
        <v>568</v>
      </c>
      <c r="E524" s="88" t="s">
        <v>525</v>
      </c>
      <c r="F524" s="88" t="s">
        <v>7</v>
      </c>
      <c r="G524" s="88" t="s">
        <v>29</v>
      </c>
      <c r="H524" s="88" t="s">
        <v>224</v>
      </c>
      <c r="I524" s="89">
        <v>6033</v>
      </c>
      <c r="J524" s="88" t="s">
        <v>217</v>
      </c>
      <c r="K524" s="88" t="s">
        <v>688</v>
      </c>
      <c r="L524" s="88" t="s">
        <v>566</v>
      </c>
      <c r="M524" s="88" t="s">
        <v>34</v>
      </c>
      <c r="N524" s="88" t="s">
        <v>6</v>
      </c>
      <c r="O524" s="90">
        <v>10</v>
      </c>
      <c r="P524" s="90">
        <v>2667</v>
      </c>
      <c r="Q524" s="90">
        <v>2677</v>
      </c>
      <c r="R524" s="91">
        <v>302.48</v>
      </c>
      <c r="S524" s="90" t="s">
        <v>150</v>
      </c>
      <c r="T524" s="90">
        <v>2853.4</v>
      </c>
      <c r="U524" s="90">
        <v>10</v>
      </c>
      <c r="V524" s="88" t="s">
        <v>31</v>
      </c>
      <c r="W524" s="88" t="s">
        <v>94</v>
      </c>
      <c r="X524" s="88" t="s">
        <v>1437</v>
      </c>
      <c r="Y524" s="90" t="s">
        <v>556</v>
      </c>
      <c r="Z524" s="90" t="s">
        <v>566</v>
      </c>
      <c r="AA524" s="90">
        <v>73</v>
      </c>
      <c r="AB524" s="91" t="s">
        <v>4187</v>
      </c>
      <c r="AC524" s="88" t="s">
        <v>566</v>
      </c>
      <c r="AD524" s="90" t="s">
        <v>566</v>
      </c>
      <c r="AE524" s="90" t="s">
        <v>2019</v>
      </c>
      <c r="AF524" s="90" t="s">
        <v>94</v>
      </c>
      <c r="AG524" s="91" t="s">
        <v>3459</v>
      </c>
      <c r="AH524" s="92" t="s">
        <v>4814</v>
      </c>
      <c r="AI524" s="93">
        <v>95</v>
      </c>
      <c r="AJ524" s="88" t="s">
        <v>722</v>
      </c>
      <c r="AK524" s="90" t="s">
        <v>566</v>
      </c>
      <c r="AL524" s="91">
        <v>19.8</v>
      </c>
      <c r="AM524" s="91">
        <v>18.159388112799999</v>
      </c>
      <c r="AN524" s="91">
        <v>2167</v>
      </c>
      <c r="AO524" s="90">
        <v>19.3</v>
      </c>
      <c r="AP524" s="91">
        <v>236.72800000000001</v>
      </c>
      <c r="AQ524" s="91">
        <v>37.9985</v>
      </c>
      <c r="AR524" s="91">
        <v>75</v>
      </c>
      <c r="AS524" s="91">
        <v>54.674225423800003</v>
      </c>
      <c r="AT524" s="91">
        <v>56.3173060369</v>
      </c>
      <c r="AU524" s="90">
        <v>335</v>
      </c>
      <c r="AV524" s="90">
        <v>0</v>
      </c>
      <c r="AW524" s="91">
        <v>2.06</v>
      </c>
      <c r="AX524" s="91" t="s">
        <v>566</v>
      </c>
      <c r="AY524" s="91">
        <v>194.53</v>
      </c>
      <c r="AZ524" s="88" t="s">
        <v>4928</v>
      </c>
      <c r="BA524" s="91">
        <v>196.2</v>
      </c>
      <c r="BB524" s="91">
        <v>139.85577457619999</v>
      </c>
      <c r="BC524" s="94">
        <v>0.26371140250000003</v>
      </c>
      <c r="BD524" s="91">
        <v>36.432000000000002</v>
      </c>
      <c r="BE524" s="95">
        <v>95.504000000000005</v>
      </c>
      <c r="BF524" s="91">
        <v>1.4</v>
      </c>
      <c r="BG524" s="91">
        <v>31</v>
      </c>
      <c r="BH524" s="94" t="s">
        <v>566</v>
      </c>
      <c r="BI524" s="94" t="s">
        <v>566</v>
      </c>
      <c r="BJ524" s="93">
        <v>744</v>
      </c>
      <c r="BK524" s="94">
        <v>0</v>
      </c>
      <c r="BL524" s="91">
        <v>43.316279999999999</v>
      </c>
      <c r="BM524" s="96">
        <v>1.73265117</v>
      </c>
      <c r="BN524" s="96" t="s">
        <v>566</v>
      </c>
      <c r="BO524" s="88" t="s">
        <v>430</v>
      </c>
      <c r="BP524" s="88" t="s">
        <v>566</v>
      </c>
      <c r="BQ524" s="91">
        <v>36.432000000000002</v>
      </c>
      <c r="BR524" s="95">
        <v>95.504000000000005</v>
      </c>
      <c r="BS524" s="91">
        <v>1.4</v>
      </c>
      <c r="BT524" s="90">
        <v>30</v>
      </c>
      <c r="BU524" s="91">
        <v>0</v>
      </c>
      <c r="BV524" s="91">
        <v>41.91</v>
      </c>
      <c r="BW524" s="96">
        <v>1.6763999999999999</v>
      </c>
      <c r="BX524" s="96" t="s">
        <v>566</v>
      </c>
      <c r="BY524" s="96" t="s">
        <v>566</v>
      </c>
      <c r="BZ524" s="96" t="s">
        <v>566</v>
      </c>
      <c r="CA524" s="96" t="s">
        <v>566</v>
      </c>
      <c r="CB524" s="96" t="s">
        <v>566</v>
      </c>
      <c r="CC524" s="96" t="s">
        <v>566</v>
      </c>
      <c r="CD524" s="96" t="s">
        <v>566</v>
      </c>
      <c r="CE524" s="96" t="s">
        <v>566</v>
      </c>
      <c r="CF524" s="88" t="s">
        <v>566</v>
      </c>
      <c r="CG524" s="88" t="s">
        <v>566</v>
      </c>
      <c r="CH524" s="92" t="s">
        <v>566</v>
      </c>
      <c r="CI524" s="91">
        <v>0</v>
      </c>
      <c r="CJ524" s="91">
        <v>0</v>
      </c>
      <c r="CK524" s="90" t="s">
        <v>566</v>
      </c>
      <c r="CL524" s="91">
        <v>-1.3222614294999999</v>
      </c>
      <c r="CM524" s="91">
        <v>-9.4738570499999994E-2</v>
      </c>
      <c r="CN524" s="88" t="s">
        <v>566</v>
      </c>
      <c r="CO524" s="91">
        <v>60.52</v>
      </c>
      <c r="CP524" s="91">
        <v>35.152451531099999</v>
      </c>
      <c r="CQ524" s="91">
        <v>1.3482144266</v>
      </c>
      <c r="CR524" s="91">
        <v>-1.2798065333999999</v>
      </c>
      <c r="CS524" s="91">
        <v>-4.8785573399999997E-2</v>
      </c>
      <c r="CT524" s="90">
        <v>0</v>
      </c>
      <c r="CU524" s="96">
        <v>1.014</v>
      </c>
      <c r="CV524" s="96">
        <v>0.85299999999999998</v>
      </c>
      <c r="CW524" s="96">
        <v>0.82299999999999995</v>
      </c>
      <c r="CX524" s="93">
        <v>2298</v>
      </c>
      <c r="CY524" s="93">
        <v>2280.96</v>
      </c>
      <c r="CZ524" s="93">
        <v>83.56</v>
      </c>
      <c r="DA524" s="90">
        <v>40</v>
      </c>
      <c r="DB524" s="90" t="s">
        <v>566</v>
      </c>
      <c r="DC524" s="90">
        <v>71.2</v>
      </c>
      <c r="DD524" s="91">
        <v>212</v>
      </c>
      <c r="DE524" s="91">
        <v>-8.2405660377000007</v>
      </c>
      <c r="DF524" s="93">
        <v>38.1</v>
      </c>
      <c r="DG524" s="88" t="s">
        <v>393</v>
      </c>
      <c r="DH524" s="88" t="s">
        <v>566</v>
      </c>
      <c r="DI524" s="88" t="s">
        <v>566</v>
      </c>
      <c r="DJ524" s="88" t="s">
        <v>2701</v>
      </c>
      <c r="DK524" s="90">
        <v>-4.5</v>
      </c>
      <c r="DL524" s="91">
        <v>95.504000000000005</v>
      </c>
      <c r="DM524" s="91">
        <v>0.62919208699999996</v>
      </c>
      <c r="DN524" s="91">
        <v>86.923530396000004</v>
      </c>
      <c r="DO524" s="91">
        <v>3.3338089546999998</v>
      </c>
      <c r="DP524" s="91">
        <v>50.491272331499999</v>
      </c>
      <c r="DQ524" s="91">
        <v>1.9368089547</v>
      </c>
      <c r="DR524" s="91">
        <v>83.870046815999999</v>
      </c>
      <c r="DS524" s="91">
        <v>3.2166976171999999</v>
      </c>
      <c r="DT524" s="91">
        <v>47.437788751500001</v>
      </c>
      <c r="DU524" s="91">
        <v>1.8196976171999999</v>
      </c>
      <c r="DV524" s="91" t="s">
        <v>566</v>
      </c>
      <c r="DW524" s="97"/>
      <c r="DX524" s="98" t="s">
        <v>689</v>
      </c>
      <c r="DY524" s="99" t="s">
        <v>689</v>
      </c>
      <c r="DZ524" s="98" t="s">
        <v>689</v>
      </c>
      <c r="EA524" s="100" t="s">
        <v>689</v>
      </c>
      <c r="EB524" s="101" t="s">
        <v>2761</v>
      </c>
      <c r="EC524" s="38"/>
    </row>
    <row r="525" spans="1:133" s="9" customFormat="1" ht="15" customHeight="1" x14ac:dyDescent="0.25">
      <c r="A525" s="17" t="str">
        <f t="shared" si="7"/>
        <v>6037Г_Южно-Ягунское</v>
      </c>
      <c r="B525" s="87">
        <v>172</v>
      </c>
      <c r="C525" s="88" t="s">
        <v>733</v>
      </c>
      <c r="D525" s="88" t="s">
        <v>568</v>
      </c>
      <c r="E525" s="88" t="s">
        <v>525</v>
      </c>
      <c r="F525" s="88" t="s">
        <v>7</v>
      </c>
      <c r="G525" s="88" t="s">
        <v>29</v>
      </c>
      <c r="H525" s="88" t="s">
        <v>3072</v>
      </c>
      <c r="I525" s="89" t="s">
        <v>3332</v>
      </c>
      <c r="J525" s="88" t="s">
        <v>2141</v>
      </c>
      <c r="K525" s="88" t="s">
        <v>688</v>
      </c>
      <c r="L525" s="88" t="s">
        <v>566</v>
      </c>
      <c r="M525" s="88" t="s">
        <v>226</v>
      </c>
      <c r="N525" s="88" t="s">
        <v>14</v>
      </c>
      <c r="O525" s="90">
        <v>3.53</v>
      </c>
      <c r="P525" s="90">
        <v>3586.02</v>
      </c>
      <c r="Q525" s="90">
        <v>4017.4</v>
      </c>
      <c r="R525" s="91">
        <v>759.12400000000002</v>
      </c>
      <c r="S525" s="90" t="s">
        <v>699</v>
      </c>
      <c r="T525" s="90">
        <v>4054</v>
      </c>
      <c r="U525" s="90">
        <v>144</v>
      </c>
      <c r="V525" s="88" t="s">
        <v>31</v>
      </c>
      <c r="W525" s="88" t="s">
        <v>112</v>
      </c>
      <c r="X525" s="88" t="s">
        <v>1758</v>
      </c>
      <c r="Y525" s="90" t="s">
        <v>755</v>
      </c>
      <c r="Z525" s="90" t="s">
        <v>566</v>
      </c>
      <c r="AA525" s="90">
        <v>73</v>
      </c>
      <c r="AB525" s="91" t="s">
        <v>5032</v>
      </c>
      <c r="AC525" s="88" t="s">
        <v>566</v>
      </c>
      <c r="AD525" s="90" t="s">
        <v>566</v>
      </c>
      <c r="AE525" s="90" t="s">
        <v>1265</v>
      </c>
      <c r="AF525" s="90" t="s">
        <v>112</v>
      </c>
      <c r="AG525" s="91" t="s">
        <v>3473</v>
      </c>
      <c r="AH525" s="92" t="s">
        <v>4986</v>
      </c>
      <c r="AI525" s="93">
        <v>43</v>
      </c>
      <c r="AJ525" s="88" t="s">
        <v>722</v>
      </c>
      <c r="AK525" s="90" t="s">
        <v>566</v>
      </c>
      <c r="AL525" s="91">
        <v>24</v>
      </c>
      <c r="AM525" s="91">
        <v>18.485072790899999</v>
      </c>
      <c r="AN525" s="91">
        <v>1724</v>
      </c>
      <c r="AO525" s="90">
        <v>20.399999999999999</v>
      </c>
      <c r="AP525" s="91">
        <v>182.64099999999999</v>
      </c>
      <c r="AQ525" s="91">
        <v>63.174615384600003</v>
      </c>
      <c r="AR525" s="91">
        <v>86</v>
      </c>
      <c r="AS525" s="91">
        <v>115.6016443096</v>
      </c>
      <c r="AT525" s="91">
        <v>115.90280951219999</v>
      </c>
      <c r="AU525" s="90">
        <v>0</v>
      </c>
      <c r="AV525" s="90">
        <v>45</v>
      </c>
      <c r="AW525" s="91">
        <v>0</v>
      </c>
      <c r="AX525" s="91" t="s">
        <v>566</v>
      </c>
      <c r="AY525" s="91">
        <v>279.12</v>
      </c>
      <c r="AZ525" s="88" t="s">
        <v>4928</v>
      </c>
      <c r="BA525" s="91">
        <v>279.5</v>
      </c>
      <c r="BB525" s="91">
        <v>163.5183556904</v>
      </c>
      <c r="BC525" s="94">
        <v>0.55851833650000005</v>
      </c>
      <c r="BD525" s="91">
        <v>91.328000000000003</v>
      </c>
      <c r="BE525" s="95">
        <v>12.871</v>
      </c>
      <c r="BF525" s="91">
        <v>66.28</v>
      </c>
      <c r="BG525" s="91">
        <v>31</v>
      </c>
      <c r="BH525" s="94" t="s">
        <v>566</v>
      </c>
      <c r="BI525" s="94" t="s">
        <v>566</v>
      </c>
      <c r="BJ525" s="93">
        <v>744</v>
      </c>
      <c r="BK525" s="94">
        <v>0</v>
      </c>
      <c r="BL525" s="91">
        <v>2054.8099299999999</v>
      </c>
      <c r="BM525" s="96">
        <v>160.27517477999999</v>
      </c>
      <c r="BN525" s="96" t="s">
        <v>566</v>
      </c>
      <c r="BO525" s="88" t="s">
        <v>430</v>
      </c>
      <c r="BP525" s="88" t="s">
        <v>566</v>
      </c>
      <c r="BQ525" s="91">
        <v>91.328000000000003</v>
      </c>
      <c r="BR525" s="95">
        <v>12.871</v>
      </c>
      <c r="BS525" s="91">
        <v>66.28</v>
      </c>
      <c r="BT525" s="90">
        <v>30</v>
      </c>
      <c r="BU525" s="91">
        <v>0</v>
      </c>
      <c r="BV525" s="91">
        <v>1988.52</v>
      </c>
      <c r="BW525" s="96">
        <v>155.10455999999999</v>
      </c>
      <c r="BX525" s="96" t="s">
        <v>566</v>
      </c>
      <c r="BY525" s="96" t="s">
        <v>566</v>
      </c>
      <c r="BZ525" s="96" t="s">
        <v>566</v>
      </c>
      <c r="CA525" s="96" t="s">
        <v>566</v>
      </c>
      <c r="CB525" s="96" t="s">
        <v>566</v>
      </c>
      <c r="CC525" s="96" t="s">
        <v>566</v>
      </c>
      <c r="CD525" s="96" t="s">
        <v>566</v>
      </c>
      <c r="CE525" s="96" t="s">
        <v>566</v>
      </c>
      <c r="CF525" s="88" t="s">
        <v>566</v>
      </c>
      <c r="CG525" s="88" t="s">
        <v>566</v>
      </c>
      <c r="CH525" s="92" t="s">
        <v>566</v>
      </c>
      <c r="CI525" s="91">
        <v>0</v>
      </c>
      <c r="CJ525" s="91">
        <v>0</v>
      </c>
      <c r="CK525" s="90" t="s">
        <v>566</v>
      </c>
      <c r="CL525" s="91">
        <v>-0.66319213710000002</v>
      </c>
      <c r="CM525" s="91">
        <v>-1.2258078629</v>
      </c>
      <c r="CN525" s="88" t="s">
        <v>566</v>
      </c>
      <c r="CO525" s="91">
        <v>86.105000000000004</v>
      </c>
      <c r="CP525" s="91">
        <v>107.23633462710001</v>
      </c>
      <c r="CQ525" s="91">
        <v>77.830389415599996</v>
      </c>
      <c r="CR525" s="91">
        <v>15.908592691599999</v>
      </c>
      <c r="CS525" s="91">
        <v>11.5463894156</v>
      </c>
      <c r="CT525" s="90">
        <v>-3.5</v>
      </c>
      <c r="CU525" s="96">
        <v>1.0169999999999999</v>
      </c>
      <c r="CV525" s="96">
        <v>0.83299999999999996</v>
      </c>
      <c r="CW525" s="96">
        <v>0.74299999999999999</v>
      </c>
      <c r="CX525" s="93">
        <v>2748</v>
      </c>
      <c r="CY525" s="93">
        <v>2744.1660000000002</v>
      </c>
      <c r="CZ525" s="93">
        <v>82.73</v>
      </c>
      <c r="DA525" s="90">
        <v>78</v>
      </c>
      <c r="DB525" s="90" t="s">
        <v>566</v>
      </c>
      <c r="DC525" s="90">
        <v>101.3</v>
      </c>
      <c r="DD525" s="91">
        <v>282</v>
      </c>
      <c r="DE525" s="91">
        <v>-1.0212765957000001</v>
      </c>
      <c r="DF525" s="93">
        <v>17.600000000000001</v>
      </c>
      <c r="DG525" s="88" t="s">
        <v>393</v>
      </c>
      <c r="DH525" s="88" t="s">
        <v>566</v>
      </c>
      <c r="DI525" s="88" t="s">
        <v>566</v>
      </c>
      <c r="DJ525" s="88" t="s">
        <v>3194</v>
      </c>
      <c r="DK525" s="90">
        <v>-4.5</v>
      </c>
      <c r="DL525" s="91">
        <v>12.871</v>
      </c>
      <c r="DM525" s="91">
        <v>0.73052684710000004</v>
      </c>
      <c r="DN525" s="91">
        <v>119.4545488238</v>
      </c>
      <c r="DO525" s="91">
        <v>86.698170771600005</v>
      </c>
      <c r="DP525" s="91">
        <v>28.126806888299999</v>
      </c>
      <c r="DQ525" s="91">
        <v>20.414170771599998</v>
      </c>
      <c r="DR525" s="91">
        <v>140.26261569490001</v>
      </c>
      <c r="DS525" s="91">
        <v>101.8003276403</v>
      </c>
      <c r="DT525" s="91">
        <v>48.934873759399999</v>
      </c>
      <c r="DU525" s="91">
        <v>35.516327640299998</v>
      </c>
      <c r="DV525" s="91" t="s">
        <v>566</v>
      </c>
      <c r="DW525" s="97"/>
      <c r="DX525" s="98" t="s">
        <v>689</v>
      </c>
      <c r="DY525" s="99" t="s">
        <v>689</v>
      </c>
      <c r="DZ525" s="98" t="s">
        <v>689</v>
      </c>
      <c r="EA525" s="100" t="s">
        <v>689</v>
      </c>
      <c r="EB525" s="101" t="s">
        <v>2764</v>
      </c>
      <c r="EC525" s="38"/>
    </row>
    <row r="526" spans="1:133" s="9" customFormat="1" ht="15" customHeight="1" x14ac:dyDescent="0.25">
      <c r="A526" s="17" t="str">
        <f t="shared" si="7"/>
        <v>6102_Южно-Ягунское</v>
      </c>
      <c r="B526" s="87">
        <v>173</v>
      </c>
      <c r="C526" s="88" t="s">
        <v>733</v>
      </c>
      <c r="D526" s="88" t="s">
        <v>568</v>
      </c>
      <c r="E526" s="88" t="s">
        <v>525</v>
      </c>
      <c r="F526" s="88" t="s">
        <v>7</v>
      </c>
      <c r="G526" s="88" t="s">
        <v>29</v>
      </c>
      <c r="H526" s="88" t="s">
        <v>3072</v>
      </c>
      <c r="I526" s="89">
        <v>6102</v>
      </c>
      <c r="J526" s="88" t="s">
        <v>2141</v>
      </c>
      <c r="K526" s="88" t="s">
        <v>688</v>
      </c>
      <c r="L526" s="88" t="s">
        <v>566</v>
      </c>
      <c r="M526" s="88" t="s">
        <v>226</v>
      </c>
      <c r="N526" s="88" t="s">
        <v>14</v>
      </c>
      <c r="O526" s="90">
        <v>4.4000000000000004</v>
      </c>
      <c r="P526" s="90">
        <v>3235</v>
      </c>
      <c r="Q526" s="90">
        <v>3239.4</v>
      </c>
      <c r="R526" s="91">
        <v>412.9</v>
      </c>
      <c r="S526" s="90" t="s">
        <v>150</v>
      </c>
      <c r="T526" s="90">
        <v>3279.1</v>
      </c>
      <c r="U526" s="90">
        <v>4.4000000000000004</v>
      </c>
      <c r="V526" s="88" t="s">
        <v>31</v>
      </c>
      <c r="W526" s="88" t="s">
        <v>65</v>
      </c>
      <c r="X526" s="88" t="s">
        <v>235</v>
      </c>
      <c r="Y526" s="90" t="s">
        <v>842</v>
      </c>
      <c r="Z526" s="90" t="s">
        <v>566</v>
      </c>
      <c r="AA526" s="90">
        <v>73</v>
      </c>
      <c r="AB526" s="91" t="s">
        <v>4173</v>
      </c>
      <c r="AC526" s="88" t="s">
        <v>566</v>
      </c>
      <c r="AD526" s="90" t="s">
        <v>566</v>
      </c>
      <c r="AE526" s="90" t="s">
        <v>4795</v>
      </c>
      <c r="AF526" s="90" t="s">
        <v>65</v>
      </c>
      <c r="AG526" s="91" t="s">
        <v>3584</v>
      </c>
      <c r="AH526" s="92" t="s">
        <v>2980</v>
      </c>
      <c r="AI526" s="93">
        <v>441</v>
      </c>
      <c r="AJ526" s="88" t="s">
        <v>722</v>
      </c>
      <c r="AK526" s="90" t="s">
        <v>566</v>
      </c>
      <c r="AL526" s="91">
        <v>19.5</v>
      </c>
      <c r="AM526" s="91">
        <v>18.485072790899999</v>
      </c>
      <c r="AN526" s="91">
        <v>1907</v>
      </c>
      <c r="AO526" s="90">
        <v>20.6</v>
      </c>
      <c r="AP526" s="91">
        <v>175.06</v>
      </c>
      <c r="AQ526" s="91" t="s">
        <v>566</v>
      </c>
      <c r="AR526" s="91" t="s">
        <v>566</v>
      </c>
      <c r="AS526" s="91">
        <v>116.5</v>
      </c>
      <c r="AT526" s="91">
        <v>117.33</v>
      </c>
      <c r="AU526" s="90">
        <v>0</v>
      </c>
      <c r="AV526" s="90">
        <v>30</v>
      </c>
      <c r="AW526" s="91">
        <v>0</v>
      </c>
      <c r="AX526" s="91" t="s">
        <v>566</v>
      </c>
      <c r="AY526" s="91">
        <v>279.64999999999998</v>
      </c>
      <c r="AZ526" s="88" t="s">
        <v>4928</v>
      </c>
      <c r="BA526" s="91">
        <v>280.5</v>
      </c>
      <c r="BB526" s="91">
        <v>163.15</v>
      </c>
      <c r="BC526" s="94">
        <v>0.15375421389999999</v>
      </c>
      <c r="BD526" s="91">
        <v>25.085000000000001</v>
      </c>
      <c r="BE526" s="95">
        <v>88.418999999999997</v>
      </c>
      <c r="BF526" s="91">
        <v>2.42</v>
      </c>
      <c r="BG526" s="91">
        <v>31</v>
      </c>
      <c r="BH526" s="94" t="s">
        <v>566</v>
      </c>
      <c r="BI526" s="94" t="s">
        <v>566</v>
      </c>
      <c r="BJ526" s="93">
        <v>744</v>
      </c>
      <c r="BK526" s="94">
        <v>0</v>
      </c>
      <c r="BL526" s="91">
        <v>75.018150000000006</v>
      </c>
      <c r="BM526" s="96">
        <v>5.8514154999999999</v>
      </c>
      <c r="BN526" s="96" t="s">
        <v>566</v>
      </c>
      <c r="BO526" s="88" t="s">
        <v>430</v>
      </c>
      <c r="BP526" s="88" t="s">
        <v>566</v>
      </c>
      <c r="BQ526" s="91">
        <v>25.085000000000001</v>
      </c>
      <c r="BR526" s="95">
        <v>88.418999999999997</v>
      </c>
      <c r="BS526" s="91">
        <v>2.42</v>
      </c>
      <c r="BT526" s="90">
        <v>30</v>
      </c>
      <c r="BU526" s="91">
        <v>0</v>
      </c>
      <c r="BV526" s="91">
        <v>72.599999999999994</v>
      </c>
      <c r="BW526" s="96">
        <v>5.6627999999999998</v>
      </c>
      <c r="BX526" s="96" t="s">
        <v>566</v>
      </c>
      <c r="BY526" s="96" t="s">
        <v>566</v>
      </c>
      <c r="BZ526" s="96" t="s">
        <v>566</v>
      </c>
      <c r="CA526" s="96" t="s">
        <v>566</v>
      </c>
      <c r="CB526" s="96" t="s">
        <v>566</v>
      </c>
      <c r="CC526" s="96" t="s">
        <v>566</v>
      </c>
      <c r="CD526" s="96" t="s">
        <v>566</v>
      </c>
      <c r="CE526" s="96" t="s">
        <v>566</v>
      </c>
      <c r="CF526" s="88" t="s">
        <v>566</v>
      </c>
      <c r="CG526" s="88" t="s">
        <v>566</v>
      </c>
      <c r="CH526" s="92" t="s">
        <v>566</v>
      </c>
      <c r="CI526" s="91">
        <v>0</v>
      </c>
      <c r="CJ526" s="91">
        <v>0</v>
      </c>
      <c r="CK526" s="90" t="s">
        <v>566</v>
      </c>
      <c r="CL526" s="91">
        <v>-0.65716873360000005</v>
      </c>
      <c r="CM526" s="91">
        <v>8.4168733600000004E-2</v>
      </c>
      <c r="CN526" s="88" t="s">
        <v>566</v>
      </c>
      <c r="CO526" s="91">
        <v>86.105000000000004</v>
      </c>
      <c r="CP526" s="91">
        <v>29.603177322000001</v>
      </c>
      <c r="CQ526" s="91">
        <v>2.8557519705000001</v>
      </c>
      <c r="CR526" s="91">
        <v>4.5176934510000004</v>
      </c>
      <c r="CS526" s="91">
        <v>0.43575197049999997</v>
      </c>
      <c r="CT526" s="90">
        <v>-3.5</v>
      </c>
      <c r="CU526" s="96">
        <v>1.0169999999999999</v>
      </c>
      <c r="CV526" s="96">
        <v>0.83299999999999996</v>
      </c>
      <c r="CW526" s="96">
        <v>0.74299999999999999</v>
      </c>
      <c r="CX526" s="93">
        <v>2748</v>
      </c>
      <c r="CY526" s="93">
        <v>2739.37</v>
      </c>
      <c r="CZ526" s="93">
        <v>82.73</v>
      </c>
      <c r="DA526" s="90">
        <v>78</v>
      </c>
      <c r="DB526" s="90" t="s">
        <v>566</v>
      </c>
      <c r="DC526" s="90">
        <v>101.3</v>
      </c>
      <c r="DD526" s="91">
        <v>282</v>
      </c>
      <c r="DE526" s="91">
        <v>-0.83333333330000003</v>
      </c>
      <c r="DF526" s="93">
        <v>17.600000000000001</v>
      </c>
      <c r="DG526" s="88" t="s">
        <v>393</v>
      </c>
      <c r="DH526" s="88" t="s">
        <v>566</v>
      </c>
      <c r="DI526" s="88" t="s">
        <v>566</v>
      </c>
      <c r="DJ526" s="88" t="s">
        <v>2939</v>
      </c>
      <c r="DK526" s="90">
        <v>-4.5</v>
      </c>
      <c r="DL526" s="91">
        <v>88.418999999999997</v>
      </c>
      <c r="DM526" s="91">
        <v>0.2011107922</v>
      </c>
      <c r="DN526" s="91">
        <v>32.811225743000001</v>
      </c>
      <c r="DO526" s="91">
        <v>3.1652251902000001</v>
      </c>
      <c r="DP526" s="91">
        <v>7.7257418720000004</v>
      </c>
      <c r="DQ526" s="91">
        <v>0.7452251902</v>
      </c>
      <c r="DR526" s="91">
        <v>38.720263038699997</v>
      </c>
      <c r="DS526" s="91">
        <v>3.7352567350000001</v>
      </c>
      <c r="DT526" s="91">
        <v>13.6347791677</v>
      </c>
      <c r="DU526" s="91">
        <v>1.315256735</v>
      </c>
      <c r="DV526" s="91">
        <v>146.05091083330001</v>
      </c>
      <c r="DW526" s="97"/>
      <c r="DX526" s="98" t="s">
        <v>4886</v>
      </c>
      <c r="DY526" s="99" t="s">
        <v>689</v>
      </c>
      <c r="DZ526" s="98" t="s">
        <v>689</v>
      </c>
      <c r="EA526" s="100" t="s">
        <v>689</v>
      </c>
      <c r="EB526" s="101" t="s">
        <v>2761</v>
      </c>
      <c r="EC526" s="38"/>
    </row>
    <row r="527" spans="1:133" s="9" customFormat="1" ht="15" customHeight="1" x14ac:dyDescent="0.25">
      <c r="A527" s="17" t="str">
        <f t="shared" si="7"/>
        <v>6109_Южно-Ягунское</v>
      </c>
      <c r="B527" s="87">
        <v>174</v>
      </c>
      <c r="C527" s="88" t="s">
        <v>733</v>
      </c>
      <c r="D527" s="88" t="s">
        <v>568</v>
      </c>
      <c r="E527" s="88" t="s">
        <v>525</v>
      </c>
      <c r="F527" s="88" t="s">
        <v>7</v>
      </c>
      <c r="G527" s="88" t="s">
        <v>29</v>
      </c>
      <c r="H527" s="88" t="s">
        <v>3072</v>
      </c>
      <c r="I527" s="89">
        <v>6109</v>
      </c>
      <c r="J527" s="88" t="s">
        <v>217</v>
      </c>
      <c r="K527" s="88" t="s">
        <v>688</v>
      </c>
      <c r="L527" s="88" t="s">
        <v>566</v>
      </c>
      <c r="M527" s="88" t="s">
        <v>226</v>
      </c>
      <c r="N527" s="88" t="s">
        <v>14</v>
      </c>
      <c r="O527" s="90">
        <v>4</v>
      </c>
      <c r="P527" s="90">
        <v>3035</v>
      </c>
      <c r="Q527" s="90">
        <v>3039</v>
      </c>
      <c r="R527" s="91">
        <v>213.33</v>
      </c>
      <c r="S527" s="90" t="s">
        <v>150</v>
      </c>
      <c r="T527" s="90">
        <v>3040.7</v>
      </c>
      <c r="U527" s="90">
        <v>4</v>
      </c>
      <c r="V527" s="88" t="s">
        <v>31</v>
      </c>
      <c r="W527" s="88" t="s">
        <v>94</v>
      </c>
      <c r="X527" s="88" t="s">
        <v>1437</v>
      </c>
      <c r="Y527" s="90" t="s">
        <v>980</v>
      </c>
      <c r="Z527" s="90" t="s">
        <v>566</v>
      </c>
      <c r="AA527" s="90">
        <v>73</v>
      </c>
      <c r="AB527" s="91" t="s">
        <v>4174</v>
      </c>
      <c r="AC527" s="88" t="s">
        <v>566</v>
      </c>
      <c r="AD527" s="90" t="s">
        <v>566</v>
      </c>
      <c r="AE527" s="90" t="s">
        <v>82</v>
      </c>
      <c r="AF527" s="90" t="s">
        <v>94</v>
      </c>
      <c r="AG527" s="91" t="s">
        <v>3606</v>
      </c>
      <c r="AH527" s="92" t="s">
        <v>2919</v>
      </c>
      <c r="AI527" s="93">
        <v>458</v>
      </c>
      <c r="AJ527" s="88" t="s">
        <v>566</v>
      </c>
      <c r="AK527" s="90" t="s">
        <v>566</v>
      </c>
      <c r="AL527" s="91">
        <v>19.8</v>
      </c>
      <c r="AM527" s="91">
        <v>18.159388112799999</v>
      </c>
      <c r="AN527" s="91">
        <v>1506</v>
      </c>
      <c r="AO527" s="90">
        <v>18.5</v>
      </c>
      <c r="AP527" s="91">
        <v>94.5</v>
      </c>
      <c r="AQ527" s="91" t="s">
        <v>566</v>
      </c>
      <c r="AR527" s="91" t="s">
        <v>566</v>
      </c>
      <c r="AS527" s="91">
        <v>132.83000000000001</v>
      </c>
      <c r="AT527" s="91">
        <v>133.78</v>
      </c>
      <c r="AU527" s="90">
        <v>819</v>
      </c>
      <c r="AV527" s="90">
        <v>0</v>
      </c>
      <c r="AW527" s="91">
        <v>33.35</v>
      </c>
      <c r="AX527" s="91" t="s">
        <v>566</v>
      </c>
      <c r="AY527" s="91">
        <v>170.13</v>
      </c>
      <c r="AZ527" s="88" t="s">
        <v>4928</v>
      </c>
      <c r="BA527" s="91">
        <v>171.1</v>
      </c>
      <c r="BB527" s="91">
        <v>37.299999999999997</v>
      </c>
      <c r="BC527" s="94">
        <v>0.16630026810000001</v>
      </c>
      <c r="BD527" s="91">
        <v>6.2030000000000003</v>
      </c>
      <c r="BE527" s="95">
        <v>58.026000000000003</v>
      </c>
      <c r="BF527" s="91">
        <v>2.17</v>
      </c>
      <c r="BG527" s="91">
        <v>31</v>
      </c>
      <c r="BH527" s="94">
        <v>0.1</v>
      </c>
      <c r="BI527" s="94">
        <v>0.58333000000000002</v>
      </c>
      <c r="BJ527" s="93">
        <v>109</v>
      </c>
      <c r="BK527" s="94">
        <v>0</v>
      </c>
      <c r="BL527" s="91">
        <v>67.23263</v>
      </c>
      <c r="BM527" s="96">
        <v>5.2441453500000001</v>
      </c>
      <c r="BN527" s="96" t="s">
        <v>566</v>
      </c>
      <c r="BO527" s="88" t="s">
        <v>696</v>
      </c>
      <c r="BP527" s="88" t="s">
        <v>566</v>
      </c>
      <c r="BQ527" s="91">
        <v>6.2030000000000003</v>
      </c>
      <c r="BR527" s="95">
        <v>58.026000000000003</v>
      </c>
      <c r="BS527" s="91">
        <v>2.17</v>
      </c>
      <c r="BT527" s="90">
        <v>6</v>
      </c>
      <c r="BU527" s="91">
        <v>576</v>
      </c>
      <c r="BV527" s="91">
        <v>13.013999999999999</v>
      </c>
      <c r="BW527" s="96">
        <v>1.0150920000000001</v>
      </c>
      <c r="BX527" s="96" t="s">
        <v>566</v>
      </c>
      <c r="BY527" s="96" t="s">
        <v>566</v>
      </c>
      <c r="BZ527" s="96" t="s">
        <v>566</v>
      </c>
      <c r="CA527" s="96" t="s">
        <v>566</v>
      </c>
      <c r="CB527" s="96" t="s">
        <v>566</v>
      </c>
      <c r="CC527" s="96" t="s">
        <v>566</v>
      </c>
      <c r="CD527" s="96" t="s">
        <v>566</v>
      </c>
      <c r="CE527" s="96" t="s">
        <v>566</v>
      </c>
      <c r="CF527" s="88" t="s">
        <v>5465</v>
      </c>
      <c r="CG527" s="88" t="s">
        <v>5197</v>
      </c>
      <c r="CH527" s="92" t="s">
        <v>5466</v>
      </c>
      <c r="CI527" s="91">
        <v>0</v>
      </c>
      <c r="CJ527" s="91">
        <v>0</v>
      </c>
      <c r="CK527" s="90" t="s">
        <v>566</v>
      </c>
      <c r="CL527" s="91">
        <v>0.86563779829999998</v>
      </c>
      <c r="CM527" s="91">
        <v>-8.9637798300000002E-2</v>
      </c>
      <c r="CN527" s="88" t="s">
        <v>566</v>
      </c>
      <c r="CO527" s="91">
        <v>86.105000000000004</v>
      </c>
      <c r="CP527" s="91">
        <v>13.8047024809</v>
      </c>
      <c r="CQ527" s="91">
        <v>4.8267015837000002</v>
      </c>
      <c r="CR527" s="91">
        <v>7.6017992551000004</v>
      </c>
      <c r="CS527" s="91">
        <v>2.6577015837000002</v>
      </c>
      <c r="CT527" s="90">
        <v>0.5</v>
      </c>
      <c r="CU527" s="96">
        <v>1.0169999999999999</v>
      </c>
      <c r="CV527" s="96">
        <v>0.83299999999999996</v>
      </c>
      <c r="CW527" s="96">
        <v>0.74299999999999999</v>
      </c>
      <c r="CX527" s="93">
        <v>2748</v>
      </c>
      <c r="CY527" s="93">
        <v>2738.11</v>
      </c>
      <c r="CZ527" s="93">
        <v>83.56</v>
      </c>
      <c r="DA527" s="90">
        <v>78</v>
      </c>
      <c r="DB527" s="90" t="s">
        <v>566</v>
      </c>
      <c r="DC527" s="90">
        <v>101.3</v>
      </c>
      <c r="DD527" s="91">
        <v>282</v>
      </c>
      <c r="DE527" s="91">
        <v>-39.670212765999999</v>
      </c>
      <c r="DF527" s="93">
        <v>17.600000000000001</v>
      </c>
      <c r="DG527" s="88" t="s">
        <v>393</v>
      </c>
      <c r="DH527" s="88" t="s">
        <v>566</v>
      </c>
      <c r="DI527" s="88" t="s">
        <v>566</v>
      </c>
      <c r="DJ527" s="88" t="s">
        <v>2710</v>
      </c>
      <c r="DK527" s="90">
        <v>-4.5</v>
      </c>
      <c r="DL527" s="91">
        <v>58.026000000000003</v>
      </c>
      <c r="DM527" s="91">
        <v>0.4223766289</v>
      </c>
      <c r="DN527" s="91">
        <v>15.7546482596</v>
      </c>
      <c r="DO527" s="91">
        <v>5.5084842148000002</v>
      </c>
      <c r="DP527" s="91">
        <v>9.5517450337999996</v>
      </c>
      <c r="DQ527" s="91">
        <v>3.3394842148000001</v>
      </c>
      <c r="DR527" s="91">
        <v>35.0623287218</v>
      </c>
      <c r="DS527" s="91">
        <v>12.2592571484</v>
      </c>
      <c r="DT527" s="91">
        <v>28.859425496</v>
      </c>
      <c r="DU527" s="91">
        <v>10.090257148399999</v>
      </c>
      <c r="DV527" s="91">
        <v>146.54901833330001</v>
      </c>
      <c r="DW527" s="97"/>
      <c r="DX527" s="98" t="s">
        <v>689</v>
      </c>
      <c r="DY527" s="99" t="s">
        <v>689</v>
      </c>
      <c r="DZ527" s="98" t="s">
        <v>689</v>
      </c>
      <c r="EA527" s="100" t="s">
        <v>689</v>
      </c>
      <c r="EB527" s="101" t="s">
        <v>2761</v>
      </c>
      <c r="EC527" s="38"/>
    </row>
    <row r="528" spans="1:133" s="9" customFormat="1" ht="15" customHeight="1" x14ac:dyDescent="0.25">
      <c r="A528" s="17" t="str">
        <f t="shared" si="7"/>
        <v>6201_Южно-Ягунское</v>
      </c>
      <c r="B528" s="87">
        <v>175</v>
      </c>
      <c r="C528" s="88" t="s">
        <v>733</v>
      </c>
      <c r="D528" s="88" t="s">
        <v>568</v>
      </c>
      <c r="E528" s="88" t="s">
        <v>525</v>
      </c>
      <c r="F528" s="88" t="s">
        <v>7</v>
      </c>
      <c r="G528" s="88" t="s">
        <v>29</v>
      </c>
      <c r="H528" s="88" t="s">
        <v>3072</v>
      </c>
      <c r="I528" s="89">
        <v>6201</v>
      </c>
      <c r="J528" s="88" t="s">
        <v>2141</v>
      </c>
      <c r="K528" s="88" t="s">
        <v>688</v>
      </c>
      <c r="L528" s="88" t="s">
        <v>566</v>
      </c>
      <c r="M528" s="88" t="s">
        <v>226</v>
      </c>
      <c r="N528" s="88" t="s">
        <v>14</v>
      </c>
      <c r="O528" s="90">
        <v>8.6</v>
      </c>
      <c r="P528" s="90">
        <v>3302</v>
      </c>
      <c r="Q528" s="90">
        <v>3310.6</v>
      </c>
      <c r="R528" s="91">
        <v>478.7</v>
      </c>
      <c r="S528" s="90" t="s">
        <v>150</v>
      </c>
      <c r="T528" s="90">
        <v>3360.47</v>
      </c>
      <c r="U528" s="90">
        <v>11</v>
      </c>
      <c r="V528" s="88" t="s">
        <v>31</v>
      </c>
      <c r="W528" s="88" t="s">
        <v>94</v>
      </c>
      <c r="X528" s="88" t="s">
        <v>758</v>
      </c>
      <c r="Y528" s="90" t="s">
        <v>1411</v>
      </c>
      <c r="Z528" s="90" t="s">
        <v>566</v>
      </c>
      <c r="AA528" s="90">
        <v>73</v>
      </c>
      <c r="AB528" s="91" t="s">
        <v>4175</v>
      </c>
      <c r="AC528" s="88" t="s">
        <v>566</v>
      </c>
      <c r="AD528" s="90" t="s">
        <v>566</v>
      </c>
      <c r="AE528" s="90" t="s">
        <v>2244</v>
      </c>
      <c r="AF528" s="90" t="s">
        <v>94</v>
      </c>
      <c r="AG528" s="91" t="s">
        <v>3826</v>
      </c>
      <c r="AH528" s="92" t="s">
        <v>4774</v>
      </c>
      <c r="AI528" s="93">
        <v>129</v>
      </c>
      <c r="AJ528" s="88" t="s">
        <v>722</v>
      </c>
      <c r="AK528" s="90" t="s">
        <v>566</v>
      </c>
      <c r="AL528" s="91">
        <v>19.5</v>
      </c>
      <c r="AM528" s="91">
        <v>18.485072790899999</v>
      </c>
      <c r="AN528" s="91">
        <v>1956</v>
      </c>
      <c r="AO528" s="90">
        <v>19.600000000000001</v>
      </c>
      <c r="AP528" s="91">
        <v>285.58</v>
      </c>
      <c r="AQ528" s="91">
        <v>41.493571428599999</v>
      </c>
      <c r="AR528" s="91">
        <v>79</v>
      </c>
      <c r="AS528" s="91">
        <v>104.0008704712</v>
      </c>
      <c r="AT528" s="91">
        <v>104.5838891403</v>
      </c>
      <c r="AU528" s="90">
        <v>0</v>
      </c>
      <c r="AV528" s="90">
        <v>35</v>
      </c>
      <c r="AW528" s="91">
        <v>0</v>
      </c>
      <c r="AX528" s="91" t="s">
        <v>566</v>
      </c>
      <c r="AY528" s="91">
        <v>274.37</v>
      </c>
      <c r="AZ528" s="88" t="s">
        <v>4928</v>
      </c>
      <c r="BA528" s="91">
        <v>275.10000000000002</v>
      </c>
      <c r="BB528" s="91">
        <v>170.36912952879999</v>
      </c>
      <c r="BC528" s="94">
        <v>0.49090466230000002</v>
      </c>
      <c r="BD528" s="91">
        <v>83.635000000000005</v>
      </c>
      <c r="BE528" s="95">
        <v>8.2769999999999992</v>
      </c>
      <c r="BF528" s="91">
        <v>63.9</v>
      </c>
      <c r="BG528" s="91">
        <v>31</v>
      </c>
      <c r="BH528" s="94" t="s">
        <v>566</v>
      </c>
      <c r="BI528" s="94" t="s">
        <v>566</v>
      </c>
      <c r="BJ528" s="93">
        <v>743</v>
      </c>
      <c r="BK528" s="94">
        <v>1</v>
      </c>
      <c r="BL528" s="91">
        <v>1978.2991500000001</v>
      </c>
      <c r="BM528" s="96">
        <v>154.30733337999999</v>
      </c>
      <c r="BN528" s="96" t="s">
        <v>566</v>
      </c>
      <c r="BO528" s="88" t="s">
        <v>430</v>
      </c>
      <c r="BP528" s="88" t="s">
        <v>566</v>
      </c>
      <c r="BQ528" s="91">
        <v>83.635000000000005</v>
      </c>
      <c r="BR528" s="95">
        <v>8.2769999999999992</v>
      </c>
      <c r="BS528" s="91">
        <v>63.9</v>
      </c>
      <c r="BT528" s="90">
        <v>30</v>
      </c>
      <c r="BU528" s="91">
        <v>0</v>
      </c>
      <c r="BV528" s="91">
        <v>1917.06</v>
      </c>
      <c r="BW528" s="96">
        <v>149.53067999999999</v>
      </c>
      <c r="BX528" s="96" t="s">
        <v>566</v>
      </c>
      <c r="BY528" s="96" t="s">
        <v>566</v>
      </c>
      <c r="BZ528" s="96" t="s">
        <v>566</v>
      </c>
      <c r="CA528" s="96" t="s">
        <v>566</v>
      </c>
      <c r="CB528" s="96" t="s">
        <v>566</v>
      </c>
      <c r="CC528" s="96" t="s">
        <v>566</v>
      </c>
      <c r="CD528" s="96" t="s">
        <v>566</v>
      </c>
      <c r="CE528" s="96" t="s">
        <v>566</v>
      </c>
      <c r="CF528" s="88" t="s">
        <v>566</v>
      </c>
      <c r="CG528" s="88" t="s">
        <v>566</v>
      </c>
      <c r="CH528" s="92" t="s">
        <v>566</v>
      </c>
      <c r="CI528" s="91">
        <v>0</v>
      </c>
      <c r="CJ528" s="91">
        <v>0</v>
      </c>
      <c r="CK528" s="90" t="s">
        <v>566</v>
      </c>
      <c r="CL528" s="91">
        <v>-0.49541651330000003</v>
      </c>
      <c r="CM528" s="91">
        <v>-1.7165834867</v>
      </c>
      <c r="CN528" s="88" t="s">
        <v>566</v>
      </c>
      <c r="CO528" s="91">
        <v>86.105000000000004</v>
      </c>
      <c r="CP528" s="91">
        <v>91.9233566809</v>
      </c>
      <c r="CQ528" s="91">
        <v>70.234412218399996</v>
      </c>
      <c r="CR528" s="91">
        <v>8.2879228182000002</v>
      </c>
      <c r="CS528" s="91">
        <v>6.3324122184</v>
      </c>
      <c r="CT528" s="90">
        <v>-3.5</v>
      </c>
      <c r="CU528" s="96">
        <v>1.0169999999999999</v>
      </c>
      <c r="CV528" s="96">
        <v>0.83299999999999996</v>
      </c>
      <c r="CW528" s="96">
        <v>0.74299999999999999</v>
      </c>
      <c r="CX528" s="93">
        <v>2748</v>
      </c>
      <c r="CY528" s="93">
        <v>2740.57</v>
      </c>
      <c r="CZ528" s="93">
        <v>82.73</v>
      </c>
      <c r="DA528" s="90">
        <v>78</v>
      </c>
      <c r="DB528" s="90" t="s">
        <v>566</v>
      </c>
      <c r="DC528" s="90">
        <v>101.3</v>
      </c>
      <c r="DD528" s="91">
        <v>282</v>
      </c>
      <c r="DE528" s="91">
        <v>-2.7056737589000002</v>
      </c>
      <c r="DF528" s="93">
        <v>17.600000000000001</v>
      </c>
      <c r="DG528" s="88" t="s">
        <v>393</v>
      </c>
      <c r="DH528" s="88" t="s">
        <v>566</v>
      </c>
      <c r="DI528" s="88" t="s">
        <v>566</v>
      </c>
      <c r="DJ528" s="88" t="s">
        <v>3399</v>
      </c>
      <c r="DK528" s="90">
        <v>-4.5</v>
      </c>
      <c r="DL528" s="91">
        <v>8.2769999999999992</v>
      </c>
      <c r="DM528" s="91">
        <v>0.64209513900000004</v>
      </c>
      <c r="DN528" s="91">
        <v>109.39318989900001</v>
      </c>
      <c r="DO528" s="91">
        <v>83.582308900200005</v>
      </c>
      <c r="DP528" s="91">
        <v>25.757756036300002</v>
      </c>
      <c r="DQ528" s="91">
        <v>19.6803089002</v>
      </c>
      <c r="DR528" s="91">
        <v>120.2335989603</v>
      </c>
      <c r="DS528" s="91">
        <v>91.864967259500006</v>
      </c>
      <c r="DT528" s="91">
        <v>36.598165097600003</v>
      </c>
      <c r="DU528" s="91">
        <v>27.962967259500001</v>
      </c>
      <c r="DV528" s="91" t="s">
        <v>566</v>
      </c>
      <c r="DW528" s="97"/>
      <c r="DX528" s="98" t="s">
        <v>689</v>
      </c>
      <c r="DY528" s="99" t="s">
        <v>689</v>
      </c>
      <c r="DZ528" s="98" t="s">
        <v>689</v>
      </c>
      <c r="EA528" s="100" t="s">
        <v>689</v>
      </c>
      <c r="EB528" s="101" t="s">
        <v>2764</v>
      </c>
      <c r="EC528" s="38"/>
    </row>
    <row r="529" spans="1:133" s="9" customFormat="1" ht="15" customHeight="1" x14ac:dyDescent="0.25">
      <c r="A529" s="17" t="str">
        <f t="shared" si="7"/>
        <v>6202_Южно-Ягунское</v>
      </c>
      <c r="B529" s="87">
        <v>176</v>
      </c>
      <c r="C529" s="88" t="s">
        <v>733</v>
      </c>
      <c r="D529" s="88" t="s">
        <v>568</v>
      </c>
      <c r="E529" s="88" t="s">
        <v>525</v>
      </c>
      <c r="F529" s="88" t="s">
        <v>7</v>
      </c>
      <c r="G529" s="88" t="s">
        <v>29</v>
      </c>
      <c r="H529" s="88" t="s">
        <v>3072</v>
      </c>
      <c r="I529" s="89">
        <v>6202</v>
      </c>
      <c r="J529" s="88" t="s">
        <v>2141</v>
      </c>
      <c r="K529" s="88" t="s">
        <v>688</v>
      </c>
      <c r="L529" s="88" t="s">
        <v>566</v>
      </c>
      <c r="M529" s="88" t="s">
        <v>226</v>
      </c>
      <c r="N529" s="88" t="s">
        <v>14</v>
      </c>
      <c r="O529" s="90">
        <v>8</v>
      </c>
      <c r="P529" s="90">
        <v>2864</v>
      </c>
      <c r="Q529" s="90">
        <v>2872</v>
      </c>
      <c r="R529" s="91">
        <v>42.39</v>
      </c>
      <c r="S529" s="90" t="s">
        <v>150</v>
      </c>
      <c r="T529" s="90">
        <v>2889</v>
      </c>
      <c r="U529" s="90">
        <v>8</v>
      </c>
      <c r="V529" s="88" t="s">
        <v>31</v>
      </c>
      <c r="W529" s="88" t="s">
        <v>65</v>
      </c>
      <c r="X529" s="88" t="s">
        <v>268</v>
      </c>
      <c r="Y529" s="90" t="s">
        <v>552</v>
      </c>
      <c r="Z529" s="90" t="s">
        <v>566</v>
      </c>
      <c r="AA529" s="90">
        <v>73</v>
      </c>
      <c r="AB529" s="91" t="s">
        <v>4176</v>
      </c>
      <c r="AC529" s="88" t="s">
        <v>566</v>
      </c>
      <c r="AD529" s="90" t="s">
        <v>566</v>
      </c>
      <c r="AE529" s="90" t="s">
        <v>2121</v>
      </c>
      <c r="AF529" s="90" t="s">
        <v>65</v>
      </c>
      <c r="AG529" s="91" t="s">
        <v>4036</v>
      </c>
      <c r="AH529" s="92" t="s">
        <v>3369</v>
      </c>
      <c r="AI529" s="93">
        <v>320</v>
      </c>
      <c r="AJ529" s="88" t="s">
        <v>722</v>
      </c>
      <c r="AK529" s="90">
        <v>8</v>
      </c>
      <c r="AL529" s="91">
        <v>19.5</v>
      </c>
      <c r="AM529" s="91">
        <v>18.485072790899999</v>
      </c>
      <c r="AN529" s="91">
        <v>2159</v>
      </c>
      <c r="AO529" s="90">
        <v>20.100000000000001</v>
      </c>
      <c r="AP529" s="91">
        <v>32.889000000000003</v>
      </c>
      <c r="AQ529" s="91">
        <v>39.966000000000001</v>
      </c>
      <c r="AR529" s="91">
        <v>83</v>
      </c>
      <c r="AS529" s="91">
        <v>76.059897929100003</v>
      </c>
      <c r="AT529" s="91">
        <v>76.845857593600002</v>
      </c>
      <c r="AU529" s="90">
        <v>0</v>
      </c>
      <c r="AV529" s="90">
        <v>47</v>
      </c>
      <c r="AW529" s="91">
        <v>0</v>
      </c>
      <c r="AX529" s="91" t="s">
        <v>566</v>
      </c>
      <c r="AY529" s="91">
        <v>279</v>
      </c>
      <c r="AZ529" s="88" t="s">
        <v>4928</v>
      </c>
      <c r="BA529" s="91">
        <v>279.89999999999998</v>
      </c>
      <c r="BB529" s="91">
        <v>202.9401020709</v>
      </c>
      <c r="BC529" s="94">
        <v>8.1321022800000003E-2</v>
      </c>
      <c r="BD529" s="91">
        <v>16.276</v>
      </c>
      <c r="BE529" s="95">
        <v>3.7789999999999999</v>
      </c>
      <c r="BF529" s="91">
        <v>13.05</v>
      </c>
      <c r="BG529" s="91">
        <v>31</v>
      </c>
      <c r="BH529" s="94" t="s">
        <v>566</v>
      </c>
      <c r="BI529" s="94" t="s">
        <v>566</v>
      </c>
      <c r="BJ529" s="93">
        <v>744</v>
      </c>
      <c r="BK529" s="94">
        <v>0</v>
      </c>
      <c r="BL529" s="91">
        <v>404.42183</v>
      </c>
      <c r="BM529" s="96">
        <v>31.544902990000001</v>
      </c>
      <c r="BN529" s="96" t="s">
        <v>566</v>
      </c>
      <c r="BO529" s="88" t="s">
        <v>430</v>
      </c>
      <c r="BP529" s="88" t="s">
        <v>566</v>
      </c>
      <c r="BQ529" s="91">
        <v>16.276</v>
      </c>
      <c r="BR529" s="95">
        <v>3.7789999999999999</v>
      </c>
      <c r="BS529" s="91">
        <v>13.05</v>
      </c>
      <c r="BT529" s="90">
        <v>30</v>
      </c>
      <c r="BU529" s="91">
        <v>0</v>
      </c>
      <c r="BV529" s="91">
        <v>391.38</v>
      </c>
      <c r="BW529" s="96">
        <v>30.527640000000002</v>
      </c>
      <c r="BX529" s="96" t="s">
        <v>566</v>
      </c>
      <c r="BY529" s="96" t="s">
        <v>566</v>
      </c>
      <c r="BZ529" s="96" t="s">
        <v>566</v>
      </c>
      <c r="CA529" s="96" t="s">
        <v>566</v>
      </c>
      <c r="CB529" s="96" t="s">
        <v>566</v>
      </c>
      <c r="CC529" s="96" t="s">
        <v>566</v>
      </c>
      <c r="CD529" s="96" t="s">
        <v>566</v>
      </c>
      <c r="CE529" s="96" t="s">
        <v>566</v>
      </c>
      <c r="CF529" s="88" t="s">
        <v>566</v>
      </c>
      <c r="CG529" s="88" t="s">
        <v>566</v>
      </c>
      <c r="CH529" s="92" t="s">
        <v>566</v>
      </c>
      <c r="CI529" s="91">
        <v>0</v>
      </c>
      <c r="CJ529" s="91">
        <v>0</v>
      </c>
      <c r="CK529" s="90" t="s">
        <v>566</v>
      </c>
      <c r="CL529" s="91">
        <v>-1.93619095E-2</v>
      </c>
      <c r="CM529" s="91">
        <v>-1.1226380905</v>
      </c>
      <c r="CN529" s="88" t="s">
        <v>566</v>
      </c>
      <c r="CO529" s="91">
        <v>86.105000000000004</v>
      </c>
      <c r="CP529" s="91">
        <v>15.604473478599999</v>
      </c>
      <c r="CQ529" s="91">
        <v>12.5072631555</v>
      </c>
      <c r="CR529" s="91">
        <v>-0.67197813429999997</v>
      </c>
      <c r="CS529" s="91">
        <v>-0.53873684450000003</v>
      </c>
      <c r="CT529" s="90">
        <v>-3.5</v>
      </c>
      <c r="CU529" s="96">
        <v>1.0169999999999999</v>
      </c>
      <c r="CV529" s="96">
        <v>0.83299999999999996</v>
      </c>
      <c r="CW529" s="96">
        <v>0.74299999999999999</v>
      </c>
      <c r="CX529" s="93">
        <v>2748</v>
      </c>
      <c r="CY529" s="93">
        <v>2738.88</v>
      </c>
      <c r="CZ529" s="93">
        <v>82.73</v>
      </c>
      <c r="DA529" s="90">
        <v>78</v>
      </c>
      <c r="DB529" s="90" t="s">
        <v>566</v>
      </c>
      <c r="DC529" s="90">
        <v>101.3</v>
      </c>
      <c r="DD529" s="91">
        <v>282</v>
      </c>
      <c r="DE529" s="91">
        <v>-1.0638297872</v>
      </c>
      <c r="DF529" s="93">
        <v>17.600000000000001</v>
      </c>
      <c r="DG529" s="88" t="s">
        <v>393</v>
      </c>
      <c r="DH529" s="88" t="s">
        <v>566</v>
      </c>
      <c r="DI529" s="88" t="s">
        <v>566</v>
      </c>
      <c r="DJ529" s="88" t="s">
        <v>3357</v>
      </c>
      <c r="DK529" s="90">
        <v>-4.5</v>
      </c>
      <c r="DL529" s="91">
        <v>3.7789999999999999</v>
      </c>
      <c r="DM529" s="91">
        <v>0.1063689459</v>
      </c>
      <c r="DN529" s="91">
        <v>21.2892177487</v>
      </c>
      <c r="DO529" s="91">
        <v>17.063686840900001</v>
      </c>
      <c r="DP529" s="91">
        <v>5.0127661357999997</v>
      </c>
      <c r="DQ529" s="91">
        <v>4.0176868408999997</v>
      </c>
      <c r="DR529" s="91">
        <v>20.4102860683</v>
      </c>
      <c r="DS529" s="91">
        <v>16.3592074596</v>
      </c>
      <c r="DT529" s="91">
        <v>4.1338344553999997</v>
      </c>
      <c r="DU529" s="91">
        <v>3.3132074596000001</v>
      </c>
      <c r="DV529" s="91" t="s">
        <v>566</v>
      </c>
      <c r="DW529" s="97"/>
      <c r="DX529" s="98" t="s">
        <v>689</v>
      </c>
      <c r="DY529" s="99" t="s">
        <v>689</v>
      </c>
      <c r="DZ529" s="98" t="s">
        <v>689</v>
      </c>
      <c r="EA529" s="100" t="s">
        <v>689</v>
      </c>
      <c r="EB529" s="101" t="s">
        <v>2764</v>
      </c>
      <c r="EC529" s="38"/>
    </row>
    <row r="530" spans="1:133" s="9" customFormat="1" ht="15" customHeight="1" x14ac:dyDescent="0.25">
      <c r="A530" s="17" t="str">
        <f t="shared" si="7"/>
        <v>8016_Южно-Ягунское</v>
      </c>
      <c r="B530" s="87">
        <v>177</v>
      </c>
      <c r="C530" s="88" t="s">
        <v>733</v>
      </c>
      <c r="D530" s="88" t="s">
        <v>568</v>
      </c>
      <c r="E530" s="88" t="s">
        <v>525</v>
      </c>
      <c r="F530" s="88" t="s">
        <v>30</v>
      </c>
      <c r="G530" s="88" t="s">
        <v>29</v>
      </c>
      <c r="H530" s="88" t="s">
        <v>3053</v>
      </c>
      <c r="I530" s="89">
        <v>8016</v>
      </c>
      <c r="J530" s="88" t="s">
        <v>215</v>
      </c>
      <c r="K530" s="88" t="s">
        <v>688</v>
      </c>
      <c r="L530" s="88" t="s">
        <v>410</v>
      </c>
      <c r="M530" s="88" t="s">
        <v>1508</v>
      </c>
      <c r="N530" s="88" t="s">
        <v>6</v>
      </c>
      <c r="O530" s="90">
        <v>13.5</v>
      </c>
      <c r="P530" s="90">
        <v>2421</v>
      </c>
      <c r="Q530" s="90">
        <v>2434.5</v>
      </c>
      <c r="R530" s="91">
        <v>65.013000000000005</v>
      </c>
      <c r="S530" s="90" t="s">
        <v>150</v>
      </c>
      <c r="T530" s="90">
        <v>2760.9</v>
      </c>
      <c r="U530" s="90">
        <v>8.1999999999999993</v>
      </c>
      <c r="V530" s="88" t="s">
        <v>31</v>
      </c>
      <c r="W530" s="88" t="s">
        <v>112</v>
      </c>
      <c r="X530" s="88" t="s">
        <v>832</v>
      </c>
      <c r="Y530" s="90" t="s">
        <v>1004</v>
      </c>
      <c r="Z530" s="90" t="s">
        <v>566</v>
      </c>
      <c r="AA530" s="90">
        <v>73</v>
      </c>
      <c r="AB530" s="91" t="s">
        <v>3839</v>
      </c>
      <c r="AC530" s="88" t="s">
        <v>566</v>
      </c>
      <c r="AD530" s="90" t="s">
        <v>566</v>
      </c>
      <c r="AE530" s="90" t="s">
        <v>3049</v>
      </c>
      <c r="AF530" s="90" t="s">
        <v>112</v>
      </c>
      <c r="AG530" s="91" t="s">
        <v>3421</v>
      </c>
      <c r="AH530" s="92" t="s">
        <v>4895</v>
      </c>
      <c r="AI530" s="93">
        <v>90</v>
      </c>
      <c r="AJ530" s="88" t="s">
        <v>722</v>
      </c>
      <c r="AK530" s="90" t="s">
        <v>566</v>
      </c>
      <c r="AL530" s="91">
        <v>35</v>
      </c>
      <c r="AM530" s="91">
        <v>30.693313603699998</v>
      </c>
      <c r="AN530" s="91">
        <v>2078</v>
      </c>
      <c r="AO530" s="90">
        <v>32</v>
      </c>
      <c r="AP530" s="91">
        <v>54.057000000000002</v>
      </c>
      <c r="AQ530" s="91">
        <v>49.09</v>
      </c>
      <c r="AR530" s="91" t="s">
        <v>566</v>
      </c>
      <c r="AS530" s="91">
        <v>60.458864847400001</v>
      </c>
      <c r="AT530" s="91">
        <v>63.316580671700002</v>
      </c>
      <c r="AU530" s="90">
        <v>1133</v>
      </c>
      <c r="AV530" s="90">
        <v>0</v>
      </c>
      <c r="AW530" s="91">
        <v>24.311</v>
      </c>
      <c r="AX530" s="91" t="s">
        <v>566</v>
      </c>
      <c r="AY530" s="91">
        <v>109.03</v>
      </c>
      <c r="AZ530" s="88" t="s">
        <v>4928</v>
      </c>
      <c r="BA530" s="91">
        <v>112</v>
      </c>
      <c r="BB530" s="91">
        <v>48.5711351526</v>
      </c>
      <c r="BC530" s="94">
        <v>1.8359467886</v>
      </c>
      <c r="BD530" s="91">
        <v>89.522000000000006</v>
      </c>
      <c r="BE530" s="95">
        <v>82.227999999999994</v>
      </c>
      <c r="BF530" s="91">
        <v>13.57</v>
      </c>
      <c r="BG530" s="91">
        <v>31</v>
      </c>
      <c r="BH530" s="94" t="s">
        <v>566</v>
      </c>
      <c r="BI530" s="94" t="s">
        <v>566</v>
      </c>
      <c r="BJ530" s="93">
        <v>744</v>
      </c>
      <c r="BK530" s="94">
        <v>0</v>
      </c>
      <c r="BL530" s="91">
        <v>420.70616000000001</v>
      </c>
      <c r="BM530" s="96">
        <v>17.753800290000001</v>
      </c>
      <c r="BN530" s="96" t="s">
        <v>566</v>
      </c>
      <c r="BO530" s="88" t="s">
        <v>430</v>
      </c>
      <c r="BP530" s="88" t="s">
        <v>566</v>
      </c>
      <c r="BQ530" s="91">
        <v>89.522000000000006</v>
      </c>
      <c r="BR530" s="95">
        <v>82.227999999999994</v>
      </c>
      <c r="BS530" s="91">
        <v>13.57</v>
      </c>
      <c r="BT530" s="90">
        <v>30</v>
      </c>
      <c r="BU530" s="91">
        <v>0</v>
      </c>
      <c r="BV530" s="91">
        <v>407.13</v>
      </c>
      <c r="BW530" s="96">
        <v>17.180820000000001</v>
      </c>
      <c r="BX530" s="96" t="s">
        <v>566</v>
      </c>
      <c r="BY530" s="96" t="s">
        <v>566</v>
      </c>
      <c r="BZ530" s="96" t="s">
        <v>566</v>
      </c>
      <c r="CA530" s="96" t="s">
        <v>566</v>
      </c>
      <c r="CB530" s="96" t="s">
        <v>566</v>
      </c>
      <c r="CC530" s="96" t="s">
        <v>566</v>
      </c>
      <c r="CD530" s="96" t="s">
        <v>566</v>
      </c>
      <c r="CE530" s="96" t="s">
        <v>566</v>
      </c>
      <c r="CF530" s="88" t="s">
        <v>566</v>
      </c>
      <c r="CG530" s="88" t="s">
        <v>566</v>
      </c>
      <c r="CH530" s="92" t="s">
        <v>566</v>
      </c>
      <c r="CI530" s="91">
        <v>0</v>
      </c>
      <c r="CJ530" s="91">
        <v>0</v>
      </c>
      <c r="CK530" s="90" t="s">
        <v>566</v>
      </c>
      <c r="CL530" s="91">
        <v>0.23667728339999999</v>
      </c>
      <c r="CM530" s="91">
        <v>-0.39067728340000002</v>
      </c>
      <c r="CN530" s="88" t="s">
        <v>566</v>
      </c>
      <c r="CO530" s="91">
        <v>69.275000000000006</v>
      </c>
      <c r="CP530" s="91">
        <v>85.917232004799999</v>
      </c>
      <c r="CQ530" s="91">
        <v>13.024755042200001</v>
      </c>
      <c r="CR530" s="91">
        <v>-3.6043808984000001</v>
      </c>
      <c r="CS530" s="91">
        <v>-0.54624495780000004</v>
      </c>
      <c r="CT530" s="90" t="s">
        <v>566</v>
      </c>
      <c r="CU530" s="96">
        <v>1.0138</v>
      </c>
      <c r="CV530" s="96">
        <v>0.85299999999999998</v>
      </c>
      <c r="CW530" s="96">
        <v>0.81699999999999995</v>
      </c>
      <c r="CX530" s="93">
        <v>2310</v>
      </c>
      <c r="CY530" s="93">
        <v>2279.6819999999998</v>
      </c>
      <c r="CZ530" s="93">
        <v>82.9</v>
      </c>
      <c r="DA530" s="90">
        <v>40</v>
      </c>
      <c r="DB530" s="90" t="s">
        <v>566</v>
      </c>
      <c r="DC530" s="90">
        <v>81.5</v>
      </c>
      <c r="DD530" s="91">
        <v>228</v>
      </c>
      <c r="DE530" s="91">
        <v>-52.179824561399997</v>
      </c>
      <c r="DF530" s="93">
        <v>138.80000000000001</v>
      </c>
      <c r="DG530" s="88" t="s">
        <v>393</v>
      </c>
      <c r="DH530" s="88" t="s">
        <v>566</v>
      </c>
      <c r="DI530" s="88" t="s">
        <v>566</v>
      </c>
      <c r="DJ530" s="88" t="s">
        <v>1190</v>
      </c>
      <c r="DK530" s="90" t="s">
        <v>566</v>
      </c>
      <c r="DL530" s="91">
        <v>82.227999999999994</v>
      </c>
      <c r="DM530" s="91" t="s">
        <v>566</v>
      </c>
      <c r="DN530" s="91">
        <v>114.9903590764</v>
      </c>
      <c r="DO530" s="91">
        <v>17.4321404943</v>
      </c>
      <c r="DP530" s="91">
        <v>25.4687461732</v>
      </c>
      <c r="DQ530" s="91">
        <v>3.8611404942999998</v>
      </c>
      <c r="DR530" s="91">
        <v>110.604540292</v>
      </c>
      <c r="DS530" s="91">
        <v>16.767265544400001</v>
      </c>
      <c r="DT530" s="91">
        <v>21.082927388800002</v>
      </c>
      <c r="DU530" s="91">
        <v>3.1962655444000001</v>
      </c>
      <c r="DV530" s="91" t="s">
        <v>566</v>
      </c>
      <c r="DW530" s="97"/>
      <c r="DX530" s="98" t="s">
        <v>3813</v>
      </c>
      <c r="DY530" s="99" t="s">
        <v>689</v>
      </c>
      <c r="DZ530" s="98" t="s">
        <v>689</v>
      </c>
      <c r="EA530" s="100" t="s">
        <v>566</v>
      </c>
      <c r="EB530" s="101" t="s">
        <v>2764</v>
      </c>
      <c r="EC530" s="38"/>
    </row>
    <row r="531" spans="1:133" s="9" customFormat="1" ht="15" customHeight="1" x14ac:dyDescent="0.25">
      <c r="A531" s="17" t="str">
        <f t="shared" ref="A531:A594" si="8">CONCATENATE(I531,"_",G531)</f>
        <v>8019_Южно-Ягунское</v>
      </c>
      <c r="B531" s="87">
        <v>178</v>
      </c>
      <c r="C531" s="88" t="s">
        <v>733</v>
      </c>
      <c r="D531" s="88" t="s">
        <v>568</v>
      </c>
      <c r="E531" s="88" t="s">
        <v>525</v>
      </c>
      <c r="F531" s="88" t="s">
        <v>30</v>
      </c>
      <c r="G531" s="88" t="s">
        <v>29</v>
      </c>
      <c r="H531" s="88" t="s">
        <v>3053</v>
      </c>
      <c r="I531" s="89">
        <v>8019</v>
      </c>
      <c r="J531" s="88" t="s">
        <v>215</v>
      </c>
      <c r="K531" s="88" t="s">
        <v>688</v>
      </c>
      <c r="L531" s="88" t="s">
        <v>414</v>
      </c>
      <c r="M531" s="88" t="s">
        <v>1508</v>
      </c>
      <c r="N531" s="88" t="s">
        <v>6</v>
      </c>
      <c r="O531" s="90">
        <v>10.5</v>
      </c>
      <c r="P531" s="90">
        <v>2413.5</v>
      </c>
      <c r="Q531" s="90">
        <v>2427.6999999999998</v>
      </c>
      <c r="R531" s="91">
        <v>57.435000000000002</v>
      </c>
      <c r="S531" s="90" t="s">
        <v>150</v>
      </c>
      <c r="T531" s="90">
        <v>2735.4</v>
      </c>
      <c r="U531" s="90">
        <v>10.5</v>
      </c>
      <c r="V531" s="88" t="s">
        <v>31</v>
      </c>
      <c r="W531" s="88" t="s">
        <v>94</v>
      </c>
      <c r="X531" s="88" t="s">
        <v>4739</v>
      </c>
      <c r="Y531" s="90" t="s">
        <v>847</v>
      </c>
      <c r="Z531" s="90" t="s">
        <v>566</v>
      </c>
      <c r="AA531" s="90">
        <v>73</v>
      </c>
      <c r="AB531" s="91" t="s">
        <v>3609</v>
      </c>
      <c r="AC531" s="88" t="s">
        <v>566</v>
      </c>
      <c r="AD531" s="90" t="s">
        <v>566</v>
      </c>
      <c r="AE531" s="90" t="s">
        <v>84</v>
      </c>
      <c r="AF531" s="90" t="s">
        <v>94</v>
      </c>
      <c r="AG531" s="91" t="s">
        <v>3496</v>
      </c>
      <c r="AH531" s="92" t="s">
        <v>4679</v>
      </c>
      <c r="AI531" s="93">
        <v>165</v>
      </c>
      <c r="AJ531" s="88" t="s">
        <v>722</v>
      </c>
      <c r="AK531" s="90" t="s">
        <v>566</v>
      </c>
      <c r="AL531" s="91">
        <v>35</v>
      </c>
      <c r="AM531" s="91">
        <v>30.693313603699998</v>
      </c>
      <c r="AN531" s="91">
        <v>1991</v>
      </c>
      <c r="AO531" s="90">
        <v>33</v>
      </c>
      <c r="AP531" s="91">
        <v>46.475000000000001</v>
      </c>
      <c r="AQ531" s="91">
        <v>47.576000000000001</v>
      </c>
      <c r="AR531" s="91" t="s">
        <v>566</v>
      </c>
      <c r="AS531" s="91">
        <v>70.034722864399996</v>
      </c>
      <c r="AT531" s="91">
        <v>72.578013304099997</v>
      </c>
      <c r="AU531" s="90">
        <v>1553</v>
      </c>
      <c r="AV531" s="90">
        <v>27</v>
      </c>
      <c r="AW531" s="91">
        <v>36.1</v>
      </c>
      <c r="AX531" s="91" t="s">
        <v>566</v>
      </c>
      <c r="AY531" s="91">
        <v>98.25</v>
      </c>
      <c r="AZ531" s="88" t="s">
        <v>5010</v>
      </c>
      <c r="BA531" s="91">
        <v>100.82</v>
      </c>
      <c r="BB531" s="91">
        <v>28.215277135600001</v>
      </c>
      <c r="BC531" s="94">
        <v>1.6593848205999999</v>
      </c>
      <c r="BD531" s="91">
        <v>48.715000000000003</v>
      </c>
      <c r="BE531" s="95">
        <v>89.992999999999995</v>
      </c>
      <c r="BF531" s="91">
        <v>4.16</v>
      </c>
      <c r="BG531" s="91">
        <v>31</v>
      </c>
      <c r="BH531" s="94" t="s">
        <v>566</v>
      </c>
      <c r="BI531" s="94" t="s">
        <v>566</v>
      </c>
      <c r="BJ531" s="93">
        <v>744</v>
      </c>
      <c r="BK531" s="94">
        <v>0</v>
      </c>
      <c r="BL531" s="91">
        <v>128.90817999999999</v>
      </c>
      <c r="BM531" s="96">
        <v>5.6242636700000004</v>
      </c>
      <c r="BN531" s="96" t="s">
        <v>566</v>
      </c>
      <c r="BO531" s="88" t="s">
        <v>430</v>
      </c>
      <c r="BP531" s="88" t="s">
        <v>566</v>
      </c>
      <c r="BQ531" s="91">
        <v>48.715000000000003</v>
      </c>
      <c r="BR531" s="95">
        <v>89.992999999999995</v>
      </c>
      <c r="BS531" s="91">
        <v>4.16</v>
      </c>
      <c r="BT531" s="90">
        <v>30</v>
      </c>
      <c r="BU531" s="91">
        <v>0</v>
      </c>
      <c r="BV531" s="91">
        <v>124.74</v>
      </c>
      <c r="BW531" s="96">
        <v>5.4423599999999999</v>
      </c>
      <c r="BX531" s="96" t="s">
        <v>566</v>
      </c>
      <c r="BY531" s="96" t="s">
        <v>566</v>
      </c>
      <c r="BZ531" s="96" t="s">
        <v>566</v>
      </c>
      <c r="CA531" s="96" t="s">
        <v>566</v>
      </c>
      <c r="CB531" s="96" t="s">
        <v>566</v>
      </c>
      <c r="CC531" s="96" t="s">
        <v>566</v>
      </c>
      <c r="CD531" s="96" t="s">
        <v>566</v>
      </c>
      <c r="CE531" s="96" t="s">
        <v>566</v>
      </c>
      <c r="CF531" s="88" t="s">
        <v>566</v>
      </c>
      <c r="CG531" s="88" t="s">
        <v>566</v>
      </c>
      <c r="CH531" s="92" t="s">
        <v>566</v>
      </c>
      <c r="CI531" s="91">
        <v>0</v>
      </c>
      <c r="CJ531" s="91">
        <v>0</v>
      </c>
      <c r="CK531" s="90" t="s">
        <v>566</v>
      </c>
      <c r="CL531" s="91">
        <v>0.1686924172</v>
      </c>
      <c r="CM531" s="91">
        <v>7.5307582799999995E-2</v>
      </c>
      <c r="CN531" s="88" t="s">
        <v>566</v>
      </c>
      <c r="CO531" s="91">
        <v>69.275000000000006</v>
      </c>
      <c r="CP531" s="91">
        <v>57.839280156999997</v>
      </c>
      <c r="CQ531" s="91">
        <v>4.9371306947000004</v>
      </c>
      <c r="CR531" s="91">
        <v>9.1237962860999993</v>
      </c>
      <c r="CS531" s="91">
        <v>0.77913069469999996</v>
      </c>
      <c r="CT531" s="90" t="s">
        <v>566</v>
      </c>
      <c r="CU531" s="96">
        <v>1.0136700000000001</v>
      </c>
      <c r="CV531" s="96">
        <v>0.85299999999999998</v>
      </c>
      <c r="CW531" s="96">
        <v>0.81310000000000004</v>
      </c>
      <c r="CX531" s="93">
        <v>2310</v>
      </c>
      <c r="CY531" s="93">
        <v>2283.2559999999999</v>
      </c>
      <c r="CZ531" s="93">
        <v>82.85</v>
      </c>
      <c r="DA531" s="90">
        <v>51</v>
      </c>
      <c r="DB531" s="90" t="s">
        <v>566</v>
      </c>
      <c r="DC531" s="90">
        <v>81.5</v>
      </c>
      <c r="DD531" s="91">
        <v>228</v>
      </c>
      <c r="DE531" s="91">
        <v>-56.907894736800003</v>
      </c>
      <c r="DF531" s="93">
        <v>138.80000000000001</v>
      </c>
      <c r="DG531" s="88" t="s">
        <v>393</v>
      </c>
      <c r="DH531" s="88" t="s">
        <v>566</v>
      </c>
      <c r="DI531" s="88" t="s">
        <v>566</v>
      </c>
      <c r="DJ531" s="88" t="s">
        <v>2068</v>
      </c>
      <c r="DK531" s="90" t="s">
        <v>566</v>
      </c>
      <c r="DL531" s="91">
        <v>89.992999999999995</v>
      </c>
      <c r="DM531" s="91" t="s">
        <v>566</v>
      </c>
      <c r="DN531" s="91">
        <v>60.054471259899998</v>
      </c>
      <c r="DO531" s="91">
        <v>5.1262182489999999</v>
      </c>
      <c r="DP531" s="91">
        <v>11.338987389</v>
      </c>
      <c r="DQ531" s="91">
        <v>0.96821824899999998</v>
      </c>
      <c r="DR531" s="91">
        <v>71.900026679500002</v>
      </c>
      <c r="DS531" s="91">
        <v>6.1373486548000002</v>
      </c>
      <c r="DT531" s="91">
        <v>23.1845428086</v>
      </c>
      <c r="DU531" s="91">
        <v>1.9793486548000001</v>
      </c>
      <c r="DV531" s="91" t="s">
        <v>566</v>
      </c>
      <c r="DW531" s="97"/>
      <c r="DX531" s="98" t="s">
        <v>689</v>
      </c>
      <c r="DY531" s="99" t="s">
        <v>689</v>
      </c>
      <c r="DZ531" s="98" t="s">
        <v>689</v>
      </c>
      <c r="EA531" s="100" t="s">
        <v>566</v>
      </c>
      <c r="EB531" s="101" t="s">
        <v>2761</v>
      </c>
      <c r="EC531" s="38"/>
    </row>
    <row r="532" spans="1:133" s="9" customFormat="1" ht="15" customHeight="1" x14ac:dyDescent="0.25">
      <c r="A532" s="17" t="str">
        <f t="shared" si="8"/>
        <v>_</v>
      </c>
      <c r="B532" s="87" t="s">
        <v>566</v>
      </c>
      <c r="C532" s="88" t="s">
        <v>566</v>
      </c>
      <c r="D532" s="88" t="s">
        <v>566</v>
      </c>
      <c r="E532" s="88" t="s">
        <v>566</v>
      </c>
      <c r="F532" s="88" t="s">
        <v>566</v>
      </c>
      <c r="G532" s="88" t="s">
        <v>566</v>
      </c>
      <c r="H532" s="88" t="s">
        <v>566</v>
      </c>
      <c r="I532" s="89" t="s">
        <v>566</v>
      </c>
      <c r="J532" s="88" t="s">
        <v>566</v>
      </c>
      <c r="K532" s="88" t="s">
        <v>566</v>
      </c>
      <c r="L532" s="88" t="s">
        <v>566</v>
      </c>
      <c r="M532" s="88" t="s">
        <v>566</v>
      </c>
      <c r="N532" s="88" t="s">
        <v>566</v>
      </c>
      <c r="O532" s="90" t="s">
        <v>566</v>
      </c>
      <c r="P532" s="90" t="s">
        <v>566</v>
      </c>
      <c r="Q532" s="90" t="s">
        <v>566</v>
      </c>
      <c r="R532" s="91" t="s">
        <v>566</v>
      </c>
      <c r="S532" s="90" t="s">
        <v>566</v>
      </c>
      <c r="T532" s="90" t="s">
        <v>566</v>
      </c>
      <c r="U532" s="90" t="s">
        <v>566</v>
      </c>
      <c r="V532" s="88" t="s">
        <v>566</v>
      </c>
      <c r="W532" s="88" t="s">
        <v>566</v>
      </c>
      <c r="X532" s="88" t="s">
        <v>566</v>
      </c>
      <c r="Y532" s="90" t="s">
        <v>566</v>
      </c>
      <c r="Z532" s="90" t="s">
        <v>566</v>
      </c>
      <c r="AA532" s="90" t="s">
        <v>566</v>
      </c>
      <c r="AB532" s="91" t="s">
        <v>566</v>
      </c>
      <c r="AC532" s="88" t="s">
        <v>566</v>
      </c>
      <c r="AD532" s="90" t="s">
        <v>566</v>
      </c>
      <c r="AE532" s="90" t="s">
        <v>566</v>
      </c>
      <c r="AF532" s="90" t="s">
        <v>566</v>
      </c>
      <c r="AG532" s="91" t="s">
        <v>566</v>
      </c>
      <c r="AH532" s="92" t="s">
        <v>566</v>
      </c>
      <c r="AI532" s="93" t="s">
        <v>566</v>
      </c>
      <c r="AJ532" s="88" t="s">
        <v>566</v>
      </c>
      <c r="AK532" s="90" t="s">
        <v>566</v>
      </c>
      <c r="AL532" s="91" t="s">
        <v>566</v>
      </c>
      <c r="AM532" s="91" t="s">
        <v>566</v>
      </c>
      <c r="AN532" s="91" t="s">
        <v>566</v>
      </c>
      <c r="AO532" s="90" t="s">
        <v>566</v>
      </c>
      <c r="AP532" s="91" t="s">
        <v>566</v>
      </c>
      <c r="AQ532" s="91" t="s">
        <v>566</v>
      </c>
      <c r="AR532" s="91" t="s">
        <v>566</v>
      </c>
      <c r="AS532" s="91" t="s">
        <v>566</v>
      </c>
      <c r="AT532" s="91" t="s">
        <v>566</v>
      </c>
      <c r="AU532" s="90" t="s">
        <v>566</v>
      </c>
      <c r="AV532" s="90" t="s">
        <v>566</v>
      </c>
      <c r="AW532" s="91" t="s">
        <v>566</v>
      </c>
      <c r="AX532" s="91" t="s">
        <v>566</v>
      </c>
      <c r="AY532" s="91" t="s">
        <v>566</v>
      </c>
      <c r="AZ532" s="88" t="s">
        <v>566</v>
      </c>
      <c r="BA532" s="91" t="s">
        <v>566</v>
      </c>
      <c r="BB532" s="91" t="s">
        <v>566</v>
      </c>
      <c r="BC532" s="94" t="s">
        <v>566</v>
      </c>
      <c r="BD532" s="91" t="s">
        <v>566</v>
      </c>
      <c r="BE532" s="95">
        <v>0</v>
      </c>
      <c r="BF532" s="91" t="s">
        <v>566</v>
      </c>
      <c r="BG532" s="91" t="s">
        <v>566</v>
      </c>
      <c r="BH532" s="94" t="s">
        <v>566</v>
      </c>
      <c r="BI532" s="94" t="s">
        <v>566</v>
      </c>
      <c r="BJ532" s="93" t="s">
        <v>566</v>
      </c>
      <c r="BK532" s="94" t="s">
        <v>566</v>
      </c>
      <c r="BL532" s="91" t="s">
        <v>566</v>
      </c>
      <c r="BM532" s="96" t="s">
        <v>566</v>
      </c>
      <c r="BN532" s="96" t="s">
        <v>566</v>
      </c>
      <c r="BO532" s="88" t="s">
        <v>566</v>
      </c>
      <c r="BP532" s="88" t="s">
        <v>566</v>
      </c>
      <c r="BQ532" s="91" t="s">
        <v>566</v>
      </c>
      <c r="BR532" s="95">
        <v>0</v>
      </c>
      <c r="BS532" s="91" t="s">
        <v>566</v>
      </c>
      <c r="BT532" s="90" t="s">
        <v>566</v>
      </c>
      <c r="BU532" s="91" t="s">
        <v>566</v>
      </c>
      <c r="BV532" s="91" t="s">
        <v>566</v>
      </c>
      <c r="BW532" s="96" t="s">
        <v>566</v>
      </c>
      <c r="BX532" s="96" t="s">
        <v>566</v>
      </c>
      <c r="BY532" s="96" t="s">
        <v>566</v>
      </c>
      <c r="BZ532" s="96" t="s">
        <v>566</v>
      </c>
      <c r="CA532" s="96" t="s">
        <v>566</v>
      </c>
      <c r="CB532" s="96" t="s">
        <v>566</v>
      </c>
      <c r="CC532" s="96" t="s">
        <v>566</v>
      </c>
      <c r="CD532" s="96" t="s">
        <v>566</v>
      </c>
      <c r="CE532" s="96" t="s">
        <v>566</v>
      </c>
      <c r="CF532" s="88" t="s">
        <v>566</v>
      </c>
      <c r="CG532" s="88" t="s">
        <v>566</v>
      </c>
      <c r="CH532" s="92" t="s">
        <v>566</v>
      </c>
      <c r="CI532" s="91" t="s">
        <v>566</v>
      </c>
      <c r="CJ532" s="91" t="s">
        <v>566</v>
      </c>
      <c r="CK532" s="90" t="s">
        <v>566</v>
      </c>
      <c r="CL532" s="91" t="s">
        <v>566</v>
      </c>
      <c r="CM532" s="91" t="s">
        <v>566</v>
      </c>
      <c r="CN532" s="88" t="s">
        <v>566</v>
      </c>
      <c r="CO532" s="91" t="s">
        <v>566</v>
      </c>
      <c r="CP532" s="91" t="s">
        <v>566</v>
      </c>
      <c r="CQ532" s="91" t="s">
        <v>566</v>
      </c>
      <c r="CR532" s="91" t="s">
        <v>566</v>
      </c>
      <c r="CS532" s="91" t="s">
        <v>566</v>
      </c>
      <c r="CT532" s="90" t="s">
        <v>566</v>
      </c>
      <c r="CU532" s="96" t="s">
        <v>566</v>
      </c>
      <c r="CV532" s="96" t="s">
        <v>566</v>
      </c>
      <c r="CW532" s="96" t="s">
        <v>566</v>
      </c>
      <c r="CX532" s="93" t="s">
        <v>566</v>
      </c>
      <c r="CY532" s="93" t="s">
        <v>566</v>
      </c>
      <c r="CZ532" s="93" t="s">
        <v>566</v>
      </c>
      <c r="DA532" s="90" t="s">
        <v>566</v>
      </c>
      <c r="DB532" s="90" t="s">
        <v>566</v>
      </c>
      <c r="DC532" s="90" t="s">
        <v>566</v>
      </c>
      <c r="DD532" s="91" t="s">
        <v>566</v>
      </c>
      <c r="DE532" s="91" t="s">
        <v>566</v>
      </c>
      <c r="DF532" s="93" t="s">
        <v>566</v>
      </c>
      <c r="DG532" s="88" t="s">
        <v>566</v>
      </c>
      <c r="DH532" s="88" t="s">
        <v>566</v>
      </c>
      <c r="DI532" s="88" t="s">
        <v>566</v>
      </c>
      <c r="DJ532" s="88" t="s">
        <v>566</v>
      </c>
      <c r="DK532" s="90" t="s">
        <v>566</v>
      </c>
      <c r="DL532" s="91">
        <v>0</v>
      </c>
      <c r="DM532" s="91" t="s">
        <v>566</v>
      </c>
      <c r="DN532" s="91" t="s">
        <v>566</v>
      </c>
      <c r="DO532" s="91" t="s">
        <v>566</v>
      </c>
      <c r="DP532" s="91" t="s">
        <v>566</v>
      </c>
      <c r="DQ532" s="91" t="s">
        <v>566</v>
      </c>
      <c r="DR532" s="91" t="s">
        <v>566</v>
      </c>
      <c r="DS532" s="91" t="s">
        <v>566</v>
      </c>
      <c r="DT532" s="91" t="s">
        <v>566</v>
      </c>
      <c r="DU532" s="91" t="s">
        <v>566</v>
      </c>
      <c r="DV532" s="91" t="s">
        <v>566</v>
      </c>
      <c r="DW532" s="97"/>
      <c r="DX532" s="98" t="s">
        <v>566</v>
      </c>
      <c r="DY532" s="99" t="s">
        <v>566</v>
      </c>
      <c r="DZ532" s="98" t="s">
        <v>566</v>
      </c>
      <c r="EA532" s="100" t="s">
        <v>566</v>
      </c>
      <c r="EB532" s="101" t="s">
        <v>566</v>
      </c>
      <c r="EC532" s="38"/>
    </row>
    <row r="533" spans="1:133" s="9" customFormat="1" ht="15" customHeight="1" x14ac:dyDescent="0.25">
      <c r="A533" s="17" t="str">
        <f t="shared" si="8"/>
        <v>_</v>
      </c>
      <c r="B533" s="163" t="s">
        <v>2976</v>
      </c>
      <c r="C533" s="164"/>
      <c r="D533" s="164"/>
      <c r="E533" s="164"/>
      <c r="F533" s="164"/>
      <c r="G533" s="164"/>
      <c r="H533" s="164"/>
      <c r="I533" s="164"/>
      <c r="J533" s="164"/>
      <c r="K533" s="164"/>
      <c r="L533" s="164"/>
      <c r="M533" s="164"/>
      <c r="N533" s="164"/>
      <c r="O533" s="164"/>
      <c r="P533" s="164"/>
      <c r="Q533" s="164"/>
      <c r="R533" s="164"/>
      <c r="S533" s="164"/>
      <c r="T533" s="164"/>
      <c r="U533" s="164"/>
      <c r="V533" s="164"/>
      <c r="W533" s="164"/>
      <c r="X533" s="164"/>
      <c r="Y533" s="164"/>
      <c r="Z533" s="164"/>
      <c r="AA533" s="164"/>
      <c r="AB533" s="164"/>
      <c r="AC533" s="164"/>
      <c r="AD533" s="164"/>
      <c r="AE533" s="164"/>
      <c r="AF533" s="164"/>
      <c r="AG533" s="164"/>
      <c r="AH533" s="164"/>
      <c r="AI533" s="164"/>
      <c r="AJ533" s="164"/>
      <c r="AK533" s="102"/>
      <c r="AL533" s="102"/>
      <c r="AM533" s="102"/>
      <c r="AN533" s="102"/>
      <c r="AO533" s="102"/>
      <c r="AP533" s="102"/>
      <c r="AQ533" s="103"/>
      <c r="AR533" s="103"/>
      <c r="AS533" s="103"/>
      <c r="AT533" s="103"/>
      <c r="AU533" s="102"/>
      <c r="AV533" s="102"/>
      <c r="AW533" s="102"/>
      <c r="AX533" s="103"/>
      <c r="AY533" s="103"/>
      <c r="AZ533" s="104"/>
      <c r="BA533" s="103"/>
      <c r="BB533" s="103"/>
      <c r="BC533" s="103"/>
      <c r="BD533" s="103">
        <v>9003.3549999999996</v>
      </c>
      <c r="BE533" s="103">
        <v>78.766775912776168</v>
      </c>
      <c r="BF533" s="103">
        <v>1619.01</v>
      </c>
      <c r="BG533" s="104"/>
      <c r="BH533" s="104"/>
      <c r="BI533" s="104"/>
      <c r="BJ533" s="105"/>
      <c r="BK533" s="104"/>
      <c r="BL533" s="103">
        <v>49042.96501</v>
      </c>
      <c r="BM533" s="103">
        <v>2682.2683091399999</v>
      </c>
      <c r="BN533" s="106"/>
      <c r="BO533" s="104"/>
      <c r="BP533" s="104"/>
      <c r="BQ533" s="103">
        <v>9041.6540000000005</v>
      </c>
      <c r="BR533" s="103">
        <v>78.781721615779446</v>
      </c>
      <c r="BS533" s="103">
        <v>1624.7940000000001</v>
      </c>
      <c r="BT533" s="102"/>
      <c r="BU533" s="102"/>
      <c r="BV533" s="103">
        <v>48340.201999999997</v>
      </c>
      <c r="BW533" s="103">
        <v>2647.723172</v>
      </c>
      <c r="BX533" s="106"/>
      <c r="BY533" s="106"/>
      <c r="BZ533" s="106"/>
      <c r="CA533" s="106"/>
      <c r="CB533" s="106"/>
      <c r="CC533" s="106"/>
      <c r="CD533" s="106"/>
      <c r="CE533" s="106"/>
      <c r="CF533" s="104"/>
      <c r="CG533" s="104"/>
      <c r="CH533" s="107"/>
      <c r="CI533" s="108"/>
      <c r="CJ533" s="108"/>
      <c r="CK533" s="104"/>
      <c r="CL533" s="108"/>
      <c r="CM533" s="108"/>
      <c r="CN533" s="108"/>
      <c r="CO533" s="108"/>
      <c r="CP533" s="103">
        <v>10562.982538284168</v>
      </c>
      <c r="CQ533" s="103">
        <v>1719.6768699013601</v>
      </c>
      <c r="CR533" s="97"/>
      <c r="CS533" s="103">
        <v>107.43586990135999</v>
      </c>
      <c r="CT533" s="102"/>
      <c r="CU533" s="109"/>
      <c r="CV533" s="109"/>
      <c r="CW533" s="109"/>
      <c r="CX533" s="110"/>
      <c r="CY533" s="110"/>
      <c r="CZ533" s="110"/>
      <c r="DA533" s="102"/>
      <c r="DB533" s="102"/>
      <c r="DC533" s="102"/>
      <c r="DD533" s="102"/>
      <c r="DE533" s="103"/>
      <c r="DF533" s="110"/>
      <c r="DG533" s="104"/>
      <c r="DH533" s="104"/>
      <c r="DI533" s="104"/>
      <c r="DJ533" s="104"/>
      <c r="DK533" s="102"/>
      <c r="DL533" s="103"/>
      <c r="DM533" s="103"/>
      <c r="DN533" s="103"/>
      <c r="DO533" s="103"/>
      <c r="DP533" s="103"/>
      <c r="DQ533" s="111"/>
      <c r="DR533" s="103"/>
      <c r="DS533" s="103"/>
      <c r="DT533" s="103"/>
      <c r="DU533" s="111"/>
      <c r="DV533" s="103"/>
      <c r="DW533" s="103"/>
      <c r="DX533" s="112"/>
      <c r="DY533" s="58"/>
      <c r="DZ533" s="112"/>
      <c r="EA533" s="112"/>
      <c r="EB533" s="113"/>
      <c r="EC533" s="38"/>
    </row>
    <row r="534" spans="1:133" s="9" customFormat="1" ht="15" customHeight="1" x14ac:dyDescent="0.25">
      <c r="A534" s="17" t="str">
        <f t="shared" si="8"/>
        <v>_</v>
      </c>
      <c r="B534" s="165" t="s">
        <v>2977</v>
      </c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  <c r="AA534" s="166"/>
      <c r="AB534" s="166"/>
      <c r="AC534" s="166"/>
      <c r="AD534" s="166"/>
      <c r="AE534" s="166"/>
      <c r="AF534" s="166"/>
      <c r="AG534" s="166"/>
      <c r="AH534" s="166"/>
      <c r="AI534" s="166"/>
      <c r="AJ534" s="166"/>
      <c r="AK534" s="102"/>
      <c r="AL534" s="102"/>
      <c r="AM534" s="102"/>
      <c r="AN534" s="102"/>
      <c r="AO534" s="102"/>
      <c r="AP534" s="102"/>
      <c r="AQ534" s="103"/>
      <c r="AR534" s="103"/>
      <c r="AS534" s="103"/>
      <c r="AT534" s="103"/>
      <c r="AU534" s="102"/>
      <c r="AV534" s="102"/>
      <c r="AW534" s="102"/>
      <c r="AX534" s="103"/>
      <c r="AY534" s="103"/>
      <c r="AZ534" s="104"/>
      <c r="BA534" s="103"/>
      <c r="BB534" s="103"/>
      <c r="BC534" s="103"/>
      <c r="BD534" s="114">
        <v>9003.3549999999996</v>
      </c>
      <c r="BE534" s="103">
        <v>78.766775912776168</v>
      </c>
      <c r="BF534" s="114">
        <v>1619.01</v>
      </c>
      <c r="BG534" s="104"/>
      <c r="BH534" s="104"/>
      <c r="BI534" s="104"/>
      <c r="BJ534" s="105"/>
      <c r="BK534" s="104"/>
      <c r="BL534" s="114">
        <v>49042.96501</v>
      </c>
      <c r="BM534" s="114">
        <v>2682.2683091399999</v>
      </c>
      <c r="BN534" s="106"/>
      <c r="BO534" s="104"/>
      <c r="BP534" s="104"/>
      <c r="BQ534" s="114">
        <v>9041.6540000000005</v>
      </c>
      <c r="BR534" s="103">
        <v>78.781721615779446</v>
      </c>
      <c r="BS534" s="114">
        <v>1624.7940000000001</v>
      </c>
      <c r="BT534" s="102"/>
      <c r="BU534" s="102"/>
      <c r="BV534" s="114">
        <v>48340.201999999997</v>
      </c>
      <c r="BW534" s="114">
        <v>2647.723172</v>
      </c>
      <c r="BX534" s="106"/>
      <c r="BY534" s="106"/>
      <c r="BZ534" s="106"/>
      <c r="CA534" s="106"/>
      <c r="CB534" s="106"/>
      <c r="CC534" s="106"/>
      <c r="CD534" s="106"/>
      <c r="CE534" s="106"/>
      <c r="CF534" s="104"/>
      <c r="CG534" s="104"/>
      <c r="CH534" s="107"/>
      <c r="CI534" s="108"/>
      <c r="CJ534" s="108"/>
      <c r="CK534" s="104"/>
      <c r="CL534" s="108"/>
      <c r="CM534" s="108"/>
      <c r="CN534" s="108"/>
      <c r="CO534" s="108"/>
      <c r="CP534" s="114">
        <v>10562.982538284168</v>
      </c>
      <c r="CQ534" s="114">
        <v>1719.6768699013601</v>
      </c>
      <c r="CR534" s="97"/>
      <c r="CS534" s="114">
        <v>107.43586990135999</v>
      </c>
      <c r="CT534" s="102"/>
      <c r="CU534" s="109"/>
      <c r="CV534" s="109"/>
      <c r="CW534" s="109"/>
      <c r="CX534" s="110"/>
      <c r="CY534" s="110"/>
      <c r="CZ534" s="110"/>
      <c r="DA534" s="102"/>
      <c r="DB534" s="102"/>
      <c r="DC534" s="102"/>
      <c r="DD534" s="102"/>
      <c r="DE534" s="103"/>
      <c r="DF534" s="110"/>
      <c r="DG534" s="104"/>
      <c r="DH534" s="104"/>
      <c r="DI534" s="104"/>
      <c r="DJ534" s="104"/>
      <c r="DK534" s="102"/>
      <c r="DL534" s="103"/>
      <c r="DM534" s="103"/>
      <c r="DN534" s="103"/>
      <c r="DO534" s="103"/>
      <c r="DP534" s="103"/>
      <c r="DQ534" s="111"/>
      <c r="DR534" s="103"/>
      <c r="DS534" s="103"/>
      <c r="DT534" s="103"/>
      <c r="DU534" s="111"/>
      <c r="DV534" s="103"/>
      <c r="DW534" s="103"/>
      <c r="DX534" s="112"/>
      <c r="DY534" s="58"/>
      <c r="DZ534" s="112"/>
      <c r="EA534" s="112"/>
      <c r="EB534" s="113"/>
      <c r="EC534" s="38"/>
    </row>
    <row r="535" spans="1:133" s="9" customFormat="1" ht="15" customHeight="1" x14ac:dyDescent="0.25">
      <c r="A535" s="17" t="str">
        <f t="shared" si="8"/>
        <v>_</v>
      </c>
      <c r="B535" s="146" t="s">
        <v>2232</v>
      </c>
      <c r="C535" s="147"/>
      <c r="D535" s="147" t="s">
        <v>1127</v>
      </c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82"/>
      <c r="U535" s="82"/>
      <c r="V535" s="83"/>
      <c r="W535" s="83"/>
      <c r="X535" s="83"/>
      <c r="Y535" s="82"/>
      <c r="Z535" s="82"/>
      <c r="AA535" s="82"/>
      <c r="AB535" s="82"/>
      <c r="AC535" s="83"/>
      <c r="AD535" s="82"/>
      <c r="AE535" s="82"/>
      <c r="AF535" s="82"/>
      <c r="AG535" s="82"/>
      <c r="AH535" s="83"/>
      <c r="AI535" s="82"/>
      <c r="AJ535" s="83"/>
      <c r="AK535" s="82"/>
      <c r="AL535" s="82"/>
      <c r="AM535" s="82"/>
      <c r="AN535" s="82"/>
      <c r="AO535" s="82"/>
      <c r="AP535" s="82"/>
      <c r="AQ535" s="82"/>
      <c r="AR535" s="82"/>
      <c r="AS535" s="82"/>
      <c r="AT535" s="82"/>
      <c r="AU535" s="82"/>
      <c r="AV535" s="82"/>
      <c r="AW535" s="82"/>
      <c r="AX535" s="82"/>
      <c r="AY535" s="82"/>
      <c r="AZ535" s="83"/>
      <c r="BA535" s="82"/>
      <c r="BB535" s="82"/>
      <c r="BC535" s="82"/>
      <c r="BD535" s="82"/>
      <c r="BE535" s="82"/>
      <c r="BF535" s="82"/>
      <c r="BG535" s="82"/>
      <c r="BH535" s="82"/>
      <c r="BI535" s="82"/>
      <c r="BJ535" s="82"/>
      <c r="BK535" s="82"/>
      <c r="BL535" s="82"/>
      <c r="BM535" s="82"/>
      <c r="BN535" s="82"/>
      <c r="BO535" s="83"/>
      <c r="BP535" s="83"/>
      <c r="BQ535" s="82"/>
      <c r="BR535" s="82"/>
      <c r="BS535" s="82"/>
      <c r="BT535" s="82"/>
      <c r="BU535" s="82"/>
      <c r="BV535" s="82"/>
      <c r="BW535" s="82"/>
      <c r="BX535" s="82"/>
      <c r="BY535" s="82"/>
      <c r="BZ535" s="82"/>
      <c r="CA535" s="82"/>
      <c r="CB535" s="82"/>
      <c r="CC535" s="82"/>
      <c r="CD535" s="82"/>
      <c r="CE535" s="82"/>
      <c r="CF535" s="83"/>
      <c r="CG535" s="83"/>
      <c r="CH535" s="83"/>
      <c r="CI535" s="82"/>
      <c r="CJ535" s="82"/>
      <c r="CK535" s="82"/>
      <c r="CL535" s="82"/>
      <c r="CM535" s="82"/>
      <c r="CN535" s="83"/>
      <c r="CO535" s="82"/>
      <c r="CP535" s="82"/>
      <c r="CQ535" s="82"/>
      <c r="CR535" s="82"/>
      <c r="CS535" s="82"/>
      <c r="CT535" s="82"/>
      <c r="CU535" s="82"/>
      <c r="CV535" s="82"/>
      <c r="CW535" s="82"/>
      <c r="CX535" s="82"/>
      <c r="CY535" s="82"/>
      <c r="CZ535" s="82"/>
      <c r="DA535" s="82"/>
      <c r="DB535" s="82"/>
      <c r="DC535" s="82"/>
      <c r="DD535" s="82"/>
      <c r="DE535" s="82"/>
      <c r="DF535" s="82"/>
      <c r="DG535" s="83"/>
      <c r="DH535" s="83"/>
      <c r="DI535" s="83"/>
      <c r="DJ535" s="83"/>
      <c r="DK535" s="82"/>
      <c r="DL535" s="82"/>
      <c r="DM535" s="82"/>
      <c r="DN535" s="82"/>
      <c r="DO535" s="82"/>
      <c r="DP535" s="82"/>
      <c r="DQ535" s="82"/>
      <c r="DR535" s="82"/>
      <c r="DS535" s="82"/>
      <c r="DT535" s="82"/>
      <c r="DU535" s="82"/>
      <c r="DV535" s="82"/>
      <c r="DW535" s="115"/>
      <c r="DX535" s="84"/>
      <c r="DY535" s="84"/>
      <c r="DZ535" s="84"/>
      <c r="EA535" s="84"/>
      <c r="EB535" s="85"/>
      <c r="EC535" s="38"/>
    </row>
    <row r="536" spans="1:133" s="9" customFormat="1" ht="15" customHeight="1" x14ac:dyDescent="0.25">
      <c r="A536" s="17" t="str">
        <f t="shared" si="8"/>
        <v>_</v>
      </c>
      <c r="B536" s="140" t="s">
        <v>2263</v>
      </c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82"/>
      <c r="U536" s="82"/>
      <c r="V536" s="83"/>
      <c r="W536" s="83"/>
      <c r="X536" s="83"/>
      <c r="Y536" s="82"/>
      <c r="Z536" s="82"/>
      <c r="AA536" s="82"/>
      <c r="AB536" s="82"/>
      <c r="AC536" s="83"/>
      <c r="AD536" s="82"/>
      <c r="AE536" s="82"/>
      <c r="AF536" s="82"/>
      <c r="AG536" s="82"/>
      <c r="AH536" s="83"/>
      <c r="AI536" s="82"/>
      <c r="AJ536" s="83"/>
      <c r="AK536" s="82"/>
      <c r="AL536" s="82"/>
      <c r="AM536" s="82"/>
      <c r="AN536" s="82"/>
      <c r="AO536" s="82"/>
      <c r="AP536" s="82"/>
      <c r="AQ536" s="82"/>
      <c r="AR536" s="82"/>
      <c r="AS536" s="82"/>
      <c r="AT536" s="82"/>
      <c r="AU536" s="82"/>
      <c r="AV536" s="82"/>
      <c r="AW536" s="82"/>
      <c r="AX536" s="82"/>
      <c r="AY536" s="82"/>
      <c r="AZ536" s="83"/>
      <c r="BA536" s="82"/>
      <c r="BB536" s="82"/>
      <c r="BC536" s="82"/>
      <c r="BD536" s="82"/>
      <c r="BE536" s="82"/>
      <c r="BF536" s="82"/>
      <c r="BG536" s="82"/>
      <c r="BH536" s="82"/>
      <c r="BI536" s="82"/>
      <c r="BJ536" s="82"/>
      <c r="BK536" s="82"/>
      <c r="BL536" s="82"/>
      <c r="BM536" s="82"/>
      <c r="BN536" s="82"/>
      <c r="BO536" s="83"/>
      <c r="BP536" s="83"/>
      <c r="BQ536" s="82"/>
      <c r="BR536" s="82"/>
      <c r="BS536" s="82"/>
      <c r="BT536" s="82"/>
      <c r="BU536" s="82"/>
      <c r="BV536" s="82"/>
      <c r="BW536" s="82"/>
      <c r="BX536" s="82"/>
      <c r="BY536" s="82"/>
      <c r="BZ536" s="82"/>
      <c r="CA536" s="82"/>
      <c r="CB536" s="82"/>
      <c r="CC536" s="82"/>
      <c r="CD536" s="82"/>
      <c r="CE536" s="82"/>
      <c r="CF536" s="83"/>
      <c r="CG536" s="83"/>
      <c r="CH536" s="83"/>
      <c r="CI536" s="82"/>
      <c r="CJ536" s="82"/>
      <c r="CK536" s="82"/>
      <c r="CL536" s="82"/>
      <c r="CM536" s="82"/>
      <c r="CN536" s="83"/>
      <c r="CO536" s="82"/>
      <c r="CP536" s="82"/>
      <c r="CQ536" s="82"/>
      <c r="CR536" s="82"/>
      <c r="CS536" s="82"/>
      <c r="CT536" s="82"/>
      <c r="CU536" s="82"/>
      <c r="CV536" s="82"/>
      <c r="CW536" s="82"/>
      <c r="CX536" s="82"/>
      <c r="CY536" s="82"/>
      <c r="CZ536" s="82"/>
      <c r="DA536" s="82"/>
      <c r="DB536" s="82"/>
      <c r="DC536" s="82"/>
      <c r="DD536" s="82"/>
      <c r="DE536" s="82"/>
      <c r="DF536" s="82"/>
      <c r="DG536" s="83"/>
      <c r="DH536" s="83"/>
      <c r="DI536" s="83"/>
      <c r="DJ536" s="83"/>
      <c r="DK536" s="82"/>
      <c r="DL536" s="82"/>
      <c r="DM536" s="82"/>
      <c r="DN536" s="82"/>
      <c r="DO536" s="82"/>
      <c r="DP536" s="82"/>
      <c r="DQ536" s="82"/>
      <c r="DR536" s="82"/>
      <c r="DS536" s="82"/>
      <c r="DT536" s="82"/>
      <c r="DU536" s="86"/>
      <c r="DV536" s="82"/>
      <c r="DW536" s="115"/>
      <c r="DX536" s="84"/>
      <c r="DY536" s="84"/>
      <c r="DZ536" s="84"/>
      <c r="EA536" s="84"/>
      <c r="EB536" s="85"/>
      <c r="EC536" s="38"/>
    </row>
    <row r="537" spans="1:133" s="9" customFormat="1" ht="15" customHeight="1" x14ac:dyDescent="0.25">
      <c r="A537" s="17" t="str">
        <f t="shared" si="8"/>
        <v>111Г_Восточно-Икилорское</v>
      </c>
      <c r="B537" s="87">
        <v>1</v>
      </c>
      <c r="C537" s="88" t="s">
        <v>733</v>
      </c>
      <c r="D537" s="88" t="s">
        <v>568</v>
      </c>
      <c r="E537" s="88" t="s">
        <v>525</v>
      </c>
      <c r="F537" s="88" t="s">
        <v>7</v>
      </c>
      <c r="G537" s="88" t="s">
        <v>1127</v>
      </c>
      <c r="H537" s="88" t="s">
        <v>2246</v>
      </c>
      <c r="I537" s="89" t="s">
        <v>2443</v>
      </c>
      <c r="J537" s="88" t="s">
        <v>6</v>
      </c>
      <c r="K537" s="88" t="s">
        <v>688</v>
      </c>
      <c r="L537" s="88" t="s">
        <v>566</v>
      </c>
      <c r="M537" s="88" t="s">
        <v>735</v>
      </c>
      <c r="N537" s="88" t="s">
        <v>6</v>
      </c>
      <c r="O537" s="90">
        <v>497.55</v>
      </c>
      <c r="P537" s="90">
        <v>3322.94</v>
      </c>
      <c r="Q537" s="90">
        <v>3820.49</v>
      </c>
      <c r="R537" s="91">
        <v>441.41800000000001</v>
      </c>
      <c r="S537" s="90" t="s">
        <v>699</v>
      </c>
      <c r="T537" s="90">
        <v>3821</v>
      </c>
      <c r="U537" s="90">
        <v>497.55</v>
      </c>
      <c r="V537" s="88" t="s">
        <v>31</v>
      </c>
      <c r="W537" s="88" t="s">
        <v>118</v>
      </c>
      <c r="X537" s="88" t="s">
        <v>1069</v>
      </c>
      <c r="Y537" s="90" t="s">
        <v>857</v>
      </c>
      <c r="Z537" s="90" t="s">
        <v>566</v>
      </c>
      <c r="AA537" s="90">
        <v>73</v>
      </c>
      <c r="AB537" s="91" t="s">
        <v>3664</v>
      </c>
      <c r="AC537" s="88" t="s">
        <v>566</v>
      </c>
      <c r="AD537" s="90" t="s">
        <v>566</v>
      </c>
      <c r="AE537" s="90" t="s">
        <v>2413</v>
      </c>
      <c r="AF537" s="90" t="s">
        <v>118</v>
      </c>
      <c r="AG537" s="91" t="s">
        <v>4008</v>
      </c>
      <c r="AH537" s="92" t="s">
        <v>2419</v>
      </c>
      <c r="AI537" s="93">
        <v>987</v>
      </c>
      <c r="AJ537" s="88" t="s">
        <v>722</v>
      </c>
      <c r="AK537" s="90">
        <v>4.5</v>
      </c>
      <c r="AL537" s="91">
        <v>36</v>
      </c>
      <c r="AM537" s="91">
        <v>19.59042685</v>
      </c>
      <c r="AN537" s="91">
        <v>1994</v>
      </c>
      <c r="AO537" s="90">
        <v>21</v>
      </c>
      <c r="AP537" s="91">
        <v>23.57</v>
      </c>
      <c r="AQ537" s="91">
        <v>44.052631578899998</v>
      </c>
      <c r="AR537" s="91">
        <v>84</v>
      </c>
      <c r="AS537" s="91">
        <v>90.666878247400007</v>
      </c>
      <c r="AT537" s="91">
        <v>92.335684125900002</v>
      </c>
      <c r="AU537" s="90">
        <v>1054</v>
      </c>
      <c r="AV537" s="90">
        <v>34.9</v>
      </c>
      <c r="AW537" s="91">
        <v>0.03</v>
      </c>
      <c r="AX537" s="91" t="s">
        <v>566</v>
      </c>
      <c r="AY537" s="91">
        <v>238.62</v>
      </c>
      <c r="AZ537" s="88" t="s">
        <v>4928</v>
      </c>
      <c r="BA537" s="91">
        <v>240.7</v>
      </c>
      <c r="BB537" s="91">
        <v>147.9531217526</v>
      </c>
      <c r="BC537" s="94">
        <v>0.43267203830000001</v>
      </c>
      <c r="BD537" s="91">
        <v>62.502000000000002</v>
      </c>
      <c r="BE537" s="95">
        <v>19.018999999999998</v>
      </c>
      <c r="BF537" s="91">
        <v>41.96</v>
      </c>
      <c r="BG537" s="91">
        <v>30.1</v>
      </c>
      <c r="BH537" s="94" t="s">
        <v>566</v>
      </c>
      <c r="BI537" s="94" t="s">
        <v>566</v>
      </c>
      <c r="BJ537" s="93">
        <v>723</v>
      </c>
      <c r="BK537" s="94">
        <v>21</v>
      </c>
      <c r="BL537" s="91">
        <v>1264.02593</v>
      </c>
      <c r="BM537" s="96">
        <v>123.49533375</v>
      </c>
      <c r="BN537" s="96" t="s">
        <v>566</v>
      </c>
      <c r="BO537" s="88" t="s">
        <v>430</v>
      </c>
      <c r="BP537" s="88" t="s">
        <v>566</v>
      </c>
      <c r="BQ537" s="91">
        <v>62.502000000000002</v>
      </c>
      <c r="BR537" s="95">
        <v>19.018999999999998</v>
      </c>
      <c r="BS537" s="91">
        <v>41.96</v>
      </c>
      <c r="BT537" s="90">
        <v>30</v>
      </c>
      <c r="BU537" s="91">
        <v>0</v>
      </c>
      <c r="BV537" s="91">
        <v>1258.77</v>
      </c>
      <c r="BW537" s="96">
        <v>122.981829</v>
      </c>
      <c r="BX537" s="96" t="s">
        <v>566</v>
      </c>
      <c r="BY537" s="96" t="s">
        <v>566</v>
      </c>
      <c r="BZ537" s="96" t="s">
        <v>566</v>
      </c>
      <c r="CA537" s="96" t="s">
        <v>566</v>
      </c>
      <c r="CB537" s="96" t="s">
        <v>566</v>
      </c>
      <c r="CC537" s="96" t="s">
        <v>566</v>
      </c>
      <c r="CD537" s="96" t="s">
        <v>566</v>
      </c>
      <c r="CE537" s="96" t="s">
        <v>566</v>
      </c>
      <c r="CF537" s="88" t="s">
        <v>566</v>
      </c>
      <c r="CG537" s="88" t="s">
        <v>566</v>
      </c>
      <c r="CH537" s="92" t="s">
        <v>566</v>
      </c>
      <c r="CI537" s="91">
        <v>0</v>
      </c>
      <c r="CJ537" s="91">
        <v>0</v>
      </c>
      <c r="CK537" s="90" t="s">
        <v>566</v>
      </c>
      <c r="CL537" s="91">
        <v>1.6770908840000001</v>
      </c>
      <c r="CM537" s="91">
        <v>-0.89809088400000003</v>
      </c>
      <c r="CN537" s="88" t="s">
        <v>566</v>
      </c>
      <c r="CO537" s="91">
        <v>103.36</v>
      </c>
      <c r="CP537" s="91">
        <v>57.9970635982</v>
      </c>
      <c r="CQ537" s="91">
        <v>38.935093539500002</v>
      </c>
      <c r="CR537" s="91">
        <v>-4.5049071902</v>
      </c>
      <c r="CS537" s="91">
        <v>-3.0239064605000001</v>
      </c>
      <c r="CT537" s="90">
        <v>1</v>
      </c>
      <c r="CU537" s="96">
        <v>1.02</v>
      </c>
      <c r="CV537" s="96">
        <v>0.82899999999999996</v>
      </c>
      <c r="CW537" s="96">
        <v>0.74</v>
      </c>
      <c r="CX537" s="93">
        <v>2821</v>
      </c>
      <c r="CY537" s="93">
        <v>2799.922</v>
      </c>
      <c r="CZ537" s="93">
        <v>81.599999999999994</v>
      </c>
      <c r="DA537" s="90">
        <v>97.7</v>
      </c>
      <c r="DB537" s="90" t="s">
        <v>566</v>
      </c>
      <c r="DC537" s="90">
        <v>121.6</v>
      </c>
      <c r="DD537" s="91">
        <v>284</v>
      </c>
      <c r="DE537" s="91">
        <v>-15.9788732394</v>
      </c>
      <c r="DF537" s="93">
        <v>86.9</v>
      </c>
      <c r="DG537" s="88" t="s">
        <v>393</v>
      </c>
      <c r="DH537" s="88" t="s">
        <v>566</v>
      </c>
      <c r="DI537" s="88" t="s">
        <v>566</v>
      </c>
      <c r="DJ537" s="88" t="s">
        <v>566</v>
      </c>
      <c r="DK537" s="90">
        <v>0</v>
      </c>
      <c r="DL537" s="91">
        <v>19.018999999999998</v>
      </c>
      <c r="DM537" s="91">
        <v>0.48852207959999999</v>
      </c>
      <c r="DN537" s="91">
        <v>70.569864265800007</v>
      </c>
      <c r="DO537" s="91">
        <v>47.375575517000001</v>
      </c>
      <c r="DP537" s="91">
        <v>8.0678934774000002</v>
      </c>
      <c r="DQ537" s="91">
        <v>5.4165755170000001</v>
      </c>
      <c r="DR537" s="91">
        <v>65.483453632800007</v>
      </c>
      <c r="DS537" s="91">
        <v>43.960922058900003</v>
      </c>
      <c r="DT537" s="91">
        <v>2.9814828443999999</v>
      </c>
      <c r="DU537" s="91">
        <v>2.0019220589</v>
      </c>
      <c r="DV537" s="91" t="s">
        <v>566</v>
      </c>
      <c r="DW537" s="97"/>
      <c r="DX537" s="98" t="s">
        <v>689</v>
      </c>
      <c r="DY537" s="99" t="s">
        <v>689</v>
      </c>
      <c r="DZ537" s="98" t="s">
        <v>689</v>
      </c>
      <c r="EA537" s="100" t="s">
        <v>689</v>
      </c>
      <c r="EB537" s="101" t="s">
        <v>2764</v>
      </c>
      <c r="EC537" s="38"/>
    </row>
    <row r="538" spans="1:133" s="9" customFormat="1" ht="15" customHeight="1" x14ac:dyDescent="0.25">
      <c r="A538" s="17" t="str">
        <f t="shared" si="8"/>
        <v>129Г_Восточно-Икилорское</v>
      </c>
      <c r="B538" s="87">
        <v>2</v>
      </c>
      <c r="C538" s="88" t="s">
        <v>733</v>
      </c>
      <c r="D538" s="88" t="s">
        <v>568</v>
      </c>
      <c r="E538" s="88" t="s">
        <v>525</v>
      </c>
      <c r="F538" s="88" t="s">
        <v>7</v>
      </c>
      <c r="G538" s="88" t="s">
        <v>1127</v>
      </c>
      <c r="H538" s="88" t="s">
        <v>2246</v>
      </c>
      <c r="I538" s="89" t="s">
        <v>1712</v>
      </c>
      <c r="J538" s="88" t="s">
        <v>7</v>
      </c>
      <c r="K538" s="88" t="s">
        <v>688</v>
      </c>
      <c r="L538" s="88" t="s">
        <v>566</v>
      </c>
      <c r="M538" s="88" t="s">
        <v>735</v>
      </c>
      <c r="N538" s="88" t="s">
        <v>6</v>
      </c>
      <c r="O538" s="90">
        <v>482.01</v>
      </c>
      <c r="P538" s="90">
        <v>3447.47</v>
      </c>
      <c r="Q538" s="90">
        <v>3929.48</v>
      </c>
      <c r="R538" s="91">
        <v>568.89599999999996</v>
      </c>
      <c r="S538" s="90" t="s">
        <v>703</v>
      </c>
      <c r="T538" s="90">
        <v>3930</v>
      </c>
      <c r="U538" s="90">
        <v>482.01</v>
      </c>
      <c r="V538" s="88" t="s">
        <v>31</v>
      </c>
      <c r="W538" s="88" t="s">
        <v>65</v>
      </c>
      <c r="X538" s="88" t="s">
        <v>1365</v>
      </c>
      <c r="Y538" s="90" t="s">
        <v>537</v>
      </c>
      <c r="Z538" s="90" t="s">
        <v>566</v>
      </c>
      <c r="AA538" s="90">
        <v>73</v>
      </c>
      <c r="AB538" s="91" t="s">
        <v>4177</v>
      </c>
      <c r="AC538" s="88" t="s">
        <v>566</v>
      </c>
      <c r="AD538" s="90" t="s">
        <v>566</v>
      </c>
      <c r="AE538" s="90" t="s">
        <v>2613</v>
      </c>
      <c r="AF538" s="90" t="s">
        <v>65</v>
      </c>
      <c r="AG538" s="91" t="s">
        <v>3487</v>
      </c>
      <c r="AH538" s="92" t="s">
        <v>3023</v>
      </c>
      <c r="AI538" s="93">
        <v>425</v>
      </c>
      <c r="AJ538" s="88" t="s">
        <v>722</v>
      </c>
      <c r="AK538" s="90">
        <v>4</v>
      </c>
      <c r="AL538" s="91">
        <v>24</v>
      </c>
      <c r="AM538" s="91">
        <v>20.824080933699999</v>
      </c>
      <c r="AN538" s="91">
        <v>2250</v>
      </c>
      <c r="AO538" s="90">
        <v>24</v>
      </c>
      <c r="AP538" s="91">
        <v>165.887</v>
      </c>
      <c r="AQ538" s="91">
        <v>34.549999999999997</v>
      </c>
      <c r="AR538" s="91">
        <v>88</v>
      </c>
      <c r="AS538" s="91">
        <v>88.729343487899996</v>
      </c>
      <c r="AT538" s="91">
        <v>90.651533562400004</v>
      </c>
      <c r="AU538" s="90">
        <v>1540</v>
      </c>
      <c r="AV538" s="90">
        <v>2.2000000000000002</v>
      </c>
      <c r="AW538" s="91">
        <v>94.331000000000003</v>
      </c>
      <c r="AX538" s="91" t="s">
        <v>566</v>
      </c>
      <c r="AY538" s="91">
        <v>116.39</v>
      </c>
      <c r="AZ538" s="88" t="s">
        <v>4928</v>
      </c>
      <c r="BA538" s="91">
        <v>118.6</v>
      </c>
      <c r="BB538" s="91">
        <v>27.660656512100001</v>
      </c>
      <c r="BC538" s="94">
        <v>1.0853301530999999</v>
      </c>
      <c r="BD538" s="91">
        <v>26.85</v>
      </c>
      <c r="BE538" s="95">
        <v>21.305</v>
      </c>
      <c r="BF538" s="91">
        <v>17.52</v>
      </c>
      <c r="BG538" s="91">
        <v>30.8</v>
      </c>
      <c r="BH538" s="94" t="s">
        <v>566</v>
      </c>
      <c r="BI538" s="94" t="s">
        <v>566</v>
      </c>
      <c r="BJ538" s="93">
        <v>740</v>
      </c>
      <c r="BK538" s="94">
        <v>4</v>
      </c>
      <c r="BL538" s="91">
        <v>540.09204999999997</v>
      </c>
      <c r="BM538" s="96">
        <v>52.766993429999999</v>
      </c>
      <c r="BN538" s="96" t="s">
        <v>566</v>
      </c>
      <c r="BO538" s="88" t="s">
        <v>430</v>
      </c>
      <c r="BP538" s="88" t="s">
        <v>566</v>
      </c>
      <c r="BQ538" s="91">
        <v>26.85</v>
      </c>
      <c r="BR538" s="95">
        <v>21.305</v>
      </c>
      <c r="BS538" s="91">
        <v>17.52</v>
      </c>
      <c r="BT538" s="90">
        <v>30</v>
      </c>
      <c r="BU538" s="91">
        <v>0</v>
      </c>
      <c r="BV538" s="91">
        <v>525.48</v>
      </c>
      <c r="BW538" s="96">
        <v>51.339396000000001</v>
      </c>
      <c r="BX538" s="96" t="s">
        <v>566</v>
      </c>
      <c r="BY538" s="96" t="s">
        <v>566</v>
      </c>
      <c r="BZ538" s="96" t="s">
        <v>566</v>
      </c>
      <c r="CA538" s="96" t="s">
        <v>566</v>
      </c>
      <c r="CB538" s="96" t="s">
        <v>566</v>
      </c>
      <c r="CC538" s="96" t="s">
        <v>566</v>
      </c>
      <c r="CD538" s="96" t="s">
        <v>566</v>
      </c>
      <c r="CE538" s="96" t="s">
        <v>566</v>
      </c>
      <c r="CF538" s="88" t="s">
        <v>566</v>
      </c>
      <c r="CG538" s="88" t="s">
        <v>566</v>
      </c>
      <c r="CH538" s="92" t="s">
        <v>566</v>
      </c>
      <c r="CI538" s="91">
        <v>0</v>
      </c>
      <c r="CJ538" s="91">
        <v>0</v>
      </c>
      <c r="CK538" s="90" t="s">
        <v>566</v>
      </c>
      <c r="CL538" s="91">
        <v>-0.54318250059999995</v>
      </c>
      <c r="CM538" s="91">
        <v>-1.5578174994</v>
      </c>
      <c r="CN538" s="88" t="s">
        <v>566</v>
      </c>
      <c r="CO538" s="91">
        <v>103.36</v>
      </c>
      <c r="CP538" s="91">
        <v>12.8221166038</v>
      </c>
      <c r="CQ538" s="91">
        <v>8.3649211482000005</v>
      </c>
      <c r="CR538" s="91">
        <v>-14.027938207</v>
      </c>
      <c r="CS538" s="91">
        <v>-9.1510788517999995</v>
      </c>
      <c r="CT538" s="90">
        <v>1</v>
      </c>
      <c r="CU538" s="96">
        <v>1.02</v>
      </c>
      <c r="CV538" s="96">
        <v>0.82899999999999996</v>
      </c>
      <c r="CW538" s="96">
        <v>0.74</v>
      </c>
      <c r="CX538" s="93">
        <v>2821</v>
      </c>
      <c r="CY538" s="93">
        <v>2798.5740000000001</v>
      </c>
      <c r="CZ538" s="93">
        <v>80</v>
      </c>
      <c r="DA538" s="90">
        <v>97.7</v>
      </c>
      <c r="DB538" s="90" t="s">
        <v>566</v>
      </c>
      <c r="DC538" s="90">
        <v>121.6</v>
      </c>
      <c r="DD538" s="91">
        <v>284</v>
      </c>
      <c r="DE538" s="91">
        <v>-59.017605633800002</v>
      </c>
      <c r="DF538" s="93">
        <v>86.9</v>
      </c>
      <c r="DG538" s="88" t="s">
        <v>393</v>
      </c>
      <c r="DH538" s="88" t="s">
        <v>566</v>
      </c>
      <c r="DI538" s="88" t="s">
        <v>566</v>
      </c>
      <c r="DJ538" s="88" t="s">
        <v>566</v>
      </c>
      <c r="DK538" s="90">
        <v>0</v>
      </c>
      <c r="DL538" s="91">
        <v>21.305</v>
      </c>
      <c r="DM538" s="91">
        <v>1.2254294860999999</v>
      </c>
      <c r="DN538" s="91">
        <v>29.0568122968</v>
      </c>
      <c r="DO538" s="91">
        <v>18.956148285899999</v>
      </c>
      <c r="DP538" s="91">
        <v>2.2067574859999999</v>
      </c>
      <c r="DQ538" s="91">
        <v>1.4401482859000001</v>
      </c>
      <c r="DR538" s="91">
        <v>14.477223949100001</v>
      </c>
      <c r="DS538" s="91">
        <v>9.4446837851000005</v>
      </c>
      <c r="DT538" s="91">
        <v>-12.372830861700001</v>
      </c>
      <c r="DU538" s="91">
        <v>-8.0713162148999995</v>
      </c>
      <c r="DV538" s="91" t="s">
        <v>566</v>
      </c>
      <c r="DW538" s="97"/>
      <c r="DX538" s="98" t="s">
        <v>689</v>
      </c>
      <c r="DY538" s="99" t="s">
        <v>689</v>
      </c>
      <c r="DZ538" s="98" t="s">
        <v>689</v>
      </c>
      <c r="EA538" s="100" t="s">
        <v>689</v>
      </c>
      <c r="EB538" s="101" t="s">
        <v>2764</v>
      </c>
      <c r="EC538" s="38"/>
    </row>
    <row r="539" spans="1:133" s="9" customFormat="1" ht="15" customHeight="1" x14ac:dyDescent="0.25">
      <c r="A539" s="17" t="str">
        <f t="shared" si="8"/>
        <v>130Г_Восточно-Икилорское</v>
      </c>
      <c r="B539" s="87">
        <v>3</v>
      </c>
      <c r="C539" s="88" t="s">
        <v>733</v>
      </c>
      <c r="D539" s="88" t="s">
        <v>568</v>
      </c>
      <c r="E539" s="88" t="s">
        <v>525</v>
      </c>
      <c r="F539" s="88" t="s">
        <v>7</v>
      </c>
      <c r="G539" s="88" t="s">
        <v>1127</v>
      </c>
      <c r="H539" s="88" t="s">
        <v>2246</v>
      </c>
      <c r="I539" s="89" t="s">
        <v>1880</v>
      </c>
      <c r="J539" s="88" t="s">
        <v>6</v>
      </c>
      <c r="K539" s="88" t="s">
        <v>688</v>
      </c>
      <c r="L539" s="88" t="s">
        <v>566</v>
      </c>
      <c r="M539" s="88" t="s">
        <v>735</v>
      </c>
      <c r="N539" s="88" t="s">
        <v>6</v>
      </c>
      <c r="O539" s="90">
        <v>454.88</v>
      </c>
      <c r="P539" s="90">
        <v>3270.57</v>
      </c>
      <c r="Q539" s="90">
        <v>3725.45</v>
      </c>
      <c r="R539" s="91">
        <v>390.18900000000002</v>
      </c>
      <c r="S539" s="90" t="s">
        <v>699</v>
      </c>
      <c r="T539" s="90">
        <v>3726</v>
      </c>
      <c r="U539" s="90">
        <v>454.57</v>
      </c>
      <c r="V539" s="88" t="s">
        <v>31</v>
      </c>
      <c r="W539" s="88" t="s">
        <v>112</v>
      </c>
      <c r="X539" s="88" t="s">
        <v>3262</v>
      </c>
      <c r="Y539" s="90" t="s">
        <v>537</v>
      </c>
      <c r="Z539" s="90" t="s">
        <v>566</v>
      </c>
      <c r="AA539" s="90">
        <v>73</v>
      </c>
      <c r="AB539" s="91" t="s">
        <v>5467</v>
      </c>
      <c r="AC539" s="88" t="s">
        <v>566</v>
      </c>
      <c r="AD539" s="90" t="s">
        <v>566</v>
      </c>
      <c r="AE539" s="90" t="s">
        <v>2019</v>
      </c>
      <c r="AF539" s="90" t="s">
        <v>112</v>
      </c>
      <c r="AG539" s="91" t="s">
        <v>3495</v>
      </c>
      <c r="AH539" s="92" t="s">
        <v>5080</v>
      </c>
      <c r="AI539" s="93">
        <v>1</v>
      </c>
      <c r="AJ539" s="88" t="s">
        <v>722</v>
      </c>
      <c r="AK539" s="90" t="s">
        <v>566</v>
      </c>
      <c r="AL539" s="91">
        <v>28</v>
      </c>
      <c r="AM539" s="91">
        <v>19.59042685</v>
      </c>
      <c r="AN539" s="91">
        <v>2014</v>
      </c>
      <c r="AO539" s="90">
        <v>21</v>
      </c>
      <c r="AP539" s="91">
        <v>0.20100000000000001</v>
      </c>
      <c r="AQ539" s="91">
        <v>43.372</v>
      </c>
      <c r="AR539" s="91">
        <v>85</v>
      </c>
      <c r="AS539" s="91">
        <v>91.243823503499996</v>
      </c>
      <c r="AT539" s="91">
        <v>93.162170690500005</v>
      </c>
      <c r="AU539" s="90">
        <v>765</v>
      </c>
      <c r="AV539" s="90">
        <v>3.2</v>
      </c>
      <c r="AW539" s="91">
        <v>0.04</v>
      </c>
      <c r="AX539" s="91" t="s">
        <v>566</v>
      </c>
      <c r="AY539" s="91">
        <v>94.77</v>
      </c>
      <c r="AZ539" s="88" t="s">
        <v>5080</v>
      </c>
      <c r="BA539" s="91">
        <v>96.58</v>
      </c>
      <c r="BB539" s="91">
        <v>3.5261764965000002</v>
      </c>
      <c r="BC539" s="94">
        <v>19.165394645999999</v>
      </c>
      <c r="BD539" s="91">
        <v>66.462999999999994</v>
      </c>
      <c r="BE539" s="95">
        <v>10.84</v>
      </c>
      <c r="BF539" s="91">
        <v>49.13</v>
      </c>
      <c r="BG539" s="91">
        <v>29.3</v>
      </c>
      <c r="BH539" s="94" t="s">
        <v>566</v>
      </c>
      <c r="BI539" s="94" t="s">
        <v>566</v>
      </c>
      <c r="BJ539" s="93">
        <v>703</v>
      </c>
      <c r="BK539" s="94">
        <v>41</v>
      </c>
      <c r="BL539" s="91">
        <v>1438.9680499999999</v>
      </c>
      <c r="BM539" s="96">
        <v>140.58717830000001</v>
      </c>
      <c r="BN539" s="96" t="s">
        <v>566</v>
      </c>
      <c r="BO539" s="88" t="s">
        <v>430</v>
      </c>
      <c r="BP539" s="88" t="s">
        <v>566</v>
      </c>
      <c r="BQ539" s="91">
        <v>66.462999999999994</v>
      </c>
      <c r="BR539" s="95">
        <v>10.84</v>
      </c>
      <c r="BS539" s="91">
        <v>49.13</v>
      </c>
      <c r="BT539" s="90">
        <v>30</v>
      </c>
      <c r="BU539" s="91">
        <v>0</v>
      </c>
      <c r="BV539" s="91">
        <v>1473.78</v>
      </c>
      <c r="BW539" s="96">
        <v>143.98830599999999</v>
      </c>
      <c r="BX539" s="96" t="s">
        <v>566</v>
      </c>
      <c r="BY539" s="96" t="s">
        <v>566</v>
      </c>
      <c r="BZ539" s="96" t="s">
        <v>566</v>
      </c>
      <c r="CA539" s="96" t="s">
        <v>566</v>
      </c>
      <c r="CB539" s="96" t="s">
        <v>566</v>
      </c>
      <c r="CC539" s="96" t="s">
        <v>566</v>
      </c>
      <c r="CD539" s="96" t="s">
        <v>566</v>
      </c>
      <c r="CE539" s="96" t="s">
        <v>566</v>
      </c>
      <c r="CF539" s="88" t="s">
        <v>566</v>
      </c>
      <c r="CG539" s="88" t="s">
        <v>566</v>
      </c>
      <c r="CH539" s="92" t="s">
        <v>566</v>
      </c>
      <c r="CI539" s="91">
        <v>0</v>
      </c>
      <c r="CJ539" s="91">
        <v>0</v>
      </c>
      <c r="CK539" s="90" t="s">
        <v>566</v>
      </c>
      <c r="CL539" s="91">
        <v>-1.4369245098000001</v>
      </c>
      <c r="CM539" s="91">
        <v>0.20892450979999999</v>
      </c>
      <c r="CN539" s="88" t="s">
        <v>566</v>
      </c>
      <c r="CO539" s="91">
        <v>96.533088248300004</v>
      </c>
      <c r="CP539" s="91">
        <v>-77.805876418500006</v>
      </c>
      <c r="CQ539" s="91">
        <v>-57.509248958699999</v>
      </c>
      <c r="CR539" s="91">
        <v>-144.2691563047</v>
      </c>
      <c r="CS539" s="91">
        <v>-106.6352489587</v>
      </c>
      <c r="CT539" s="90">
        <v>1</v>
      </c>
      <c r="CU539" s="96">
        <v>1.02</v>
      </c>
      <c r="CV539" s="96">
        <v>0.82899999999999996</v>
      </c>
      <c r="CW539" s="96">
        <v>0.74</v>
      </c>
      <c r="CX539" s="93">
        <v>2821</v>
      </c>
      <c r="CY539" s="93">
        <v>2798.7809999999999</v>
      </c>
      <c r="CZ539" s="93">
        <v>81.599999999999994</v>
      </c>
      <c r="DA539" s="90">
        <v>97.7</v>
      </c>
      <c r="DB539" s="90" t="s">
        <v>566</v>
      </c>
      <c r="DC539" s="90">
        <v>121.6</v>
      </c>
      <c r="DD539" s="91">
        <v>284</v>
      </c>
      <c r="DE539" s="91">
        <v>-66.630281690100006</v>
      </c>
      <c r="DF539" s="93">
        <v>86.9</v>
      </c>
      <c r="DG539" s="88" t="s">
        <v>393</v>
      </c>
      <c r="DH539" s="88" t="s">
        <v>566</v>
      </c>
      <c r="DI539" s="88" t="s">
        <v>566</v>
      </c>
      <c r="DJ539" s="88" t="s">
        <v>566</v>
      </c>
      <c r="DK539" s="90">
        <v>0</v>
      </c>
      <c r="DL539" s="91">
        <v>10.84</v>
      </c>
      <c r="DM539" s="91">
        <v>21.639397563700001</v>
      </c>
      <c r="DN539" s="91">
        <v>3.4218434696000002</v>
      </c>
      <c r="DO539" s="91">
        <v>2.5292131784</v>
      </c>
      <c r="DP539" s="91">
        <v>-63.0414364166</v>
      </c>
      <c r="DQ539" s="91">
        <v>-46.596786821599999</v>
      </c>
      <c r="DR539" s="91">
        <v>-87.849232094000001</v>
      </c>
      <c r="DS539" s="91">
        <v>-64.932670794100005</v>
      </c>
      <c r="DT539" s="91">
        <v>-154.31251198019999</v>
      </c>
      <c r="DU539" s="91">
        <v>-114.0586707941</v>
      </c>
      <c r="DV539" s="91" t="s">
        <v>566</v>
      </c>
      <c r="DW539" s="97"/>
      <c r="DX539" s="98" t="s">
        <v>5468</v>
      </c>
      <c r="DY539" s="99" t="s">
        <v>689</v>
      </c>
      <c r="DZ539" s="98" t="s">
        <v>689</v>
      </c>
      <c r="EA539" s="100" t="s">
        <v>689</v>
      </c>
      <c r="EB539" s="101" t="s">
        <v>2764</v>
      </c>
      <c r="EC539" s="38"/>
    </row>
    <row r="540" spans="1:133" s="9" customFormat="1" ht="15" customHeight="1" x14ac:dyDescent="0.25">
      <c r="A540" s="17" t="str">
        <f t="shared" si="8"/>
        <v>132Г_Восточно-Икилорское</v>
      </c>
      <c r="B540" s="87">
        <v>4</v>
      </c>
      <c r="C540" s="88" t="s">
        <v>733</v>
      </c>
      <c r="D540" s="88" t="s">
        <v>568</v>
      </c>
      <c r="E540" s="88" t="s">
        <v>525</v>
      </c>
      <c r="F540" s="88" t="s">
        <v>7</v>
      </c>
      <c r="G540" s="88" t="s">
        <v>1127</v>
      </c>
      <c r="H540" s="88" t="s">
        <v>2246</v>
      </c>
      <c r="I540" s="89" t="s">
        <v>2548</v>
      </c>
      <c r="J540" s="88" t="s">
        <v>6</v>
      </c>
      <c r="K540" s="88" t="s">
        <v>688</v>
      </c>
      <c r="L540" s="88" t="s">
        <v>566</v>
      </c>
      <c r="M540" s="88" t="s">
        <v>735</v>
      </c>
      <c r="N540" s="88" t="s">
        <v>6</v>
      </c>
      <c r="O540" s="90">
        <v>502.15</v>
      </c>
      <c r="P540" s="90">
        <v>3261.33</v>
      </c>
      <c r="Q540" s="90">
        <v>3763.48</v>
      </c>
      <c r="R540" s="91">
        <v>379.47399999999999</v>
      </c>
      <c r="S540" s="90" t="s">
        <v>703</v>
      </c>
      <c r="T540" s="90">
        <v>3764</v>
      </c>
      <c r="U540" s="90">
        <v>502.15</v>
      </c>
      <c r="V540" s="88" t="s">
        <v>31</v>
      </c>
      <c r="W540" s="88" t="s">
        <v>118</v>
      </c>
      <c r="X540" s="88" t="s">
        <v>3379</v>
      </c>
      <c r="Y540" s="90" t="s">
        <v>558</v>
      </c>
      <c r="Z540" s="90" t="s">
        <v>566</v>
      </c>
      <c r="AA540" s="90">
        <v>73</v>
      </c>
      <c r="AB540" s="91" t="s">
        <v>3465</v>
      </c>
      <c r="AC540" s="88" t="s">
        <v>566</v>
      </c>
      <c r="AD540" s="90" t="s">
        <v>566</v>
      </c>
      <c r="AE540" s="90" t="s">
        <v>4878</v>
      </c>
      <c r="AF540" s="90" t="s">
        <v>118</v>
      </c>
      <c r="AG540" s="91" t="s">
        <v>3520</v>
      </c>
      <c r="AH540" s="92" t="s">
        <v>4625</v>
      </c>
      <c r="AI540" s="93">
        <v>242</v>
      </c>
      <c r="AJ540" s="88" t="s">
        <v>722</v>
      </c>
      <c r="AK540" s="90" t="s">
        <v>566</v>
      </c>
      <c r="AL540" s="91">
        <v>23.5</v>
      </c>
      <c r="AM540" s="91">
        <v>19.59042685</v>
      </c>
      <c r="AN540" s="91">
        <v>2435</v>
      </c>
      <c r="AO540" s="90">
        <v>21</v>
      </c>
      <c r="AP540" s="91">
        <v>90.454999999999998</v>
      </c>
      <c r="AQ540" s="91">
        <v>37.51</v>
      </c>
      <c r="AR540" s="91">
        <v>91</v>
      </c>
      <c r="AS540" s="91">
        <v>64.371460230699995</v>
      </c>
      <c r="AT540" s="91">
        <v>66.202738843000006</v>
      </c>
      <c r="AU540" s="90">
        <v>1039</v>
      </c>
      <c r="AV540" s="90">
        <v>35.6</v>
      </c>
      <c r="AW540" s="91">
        <v>18.59</v>
      </c>
      <c r="AX540" s="91" t="s">
        <v>566</v>
      </c>
      <c r="AY540" s="91">
        <v>238.75</v>
      </c>
      <c r="AZ540" s="88" t="s">
        <v>4928</v>
      </c>
      <c r="BA540" s="91">
        <v>240.8</v>
      </c>
      <c r="BB540" s="91">
        <v>174.3785397693</v>
      </c>
      <c r="BC540" s="94">
        <v>0.57258219430000001</v>
      </c>
      <c r="BD540" s="91">
        <v>92.992000000000004</v>
      </c>
      <c r="BE540" s="95">
        <v>48.832000000000001</v>
      </c>
      <c r="BF540" s="91">
        <v>39.450000000000003</v>
      </c>
      <c r="BG540" s="91">
        <v>30.8</v>
      </c>
      <c r="BH540" s="94" t="s">
        <v>566</v>
      </c>
      <c r="BI540" s="94" t="s">
        <v>566</v>
      </c>
      <c r="BJ540" s="93">
        <v>740</v>
      </c>
      <c r="BK540" s="94">
        <v>4</v>
      </c>
      <c r="BL540" s="91">
        <v>1216.2316599999999</v>
      </c>
      <c r="BM540" s="96">
        <v>118.82583355</v>
      </c>
      <c r="BN540" s="96" t="s">
        <v>566</v>
      </c>
      <c r="BO540" s="88" t="s">
        <v>430</v>
      </c>
      <c r="BP540" s="88" t="s">
        <v>566</v>
      </c>
      <c r="BQ540" s="91">
        <v>92.992000000000004</v>
      </c>
      <c r="BR540" s="95">
        <v>48.832000000000001</v>
      </c>
      <c r="BS540" s="91">
        <v>39.450000000000003</v>
      </c>
      <c r="BT540" s="90">
        <v>30</v>
      </c>
      <c r="BU540" s="91">
        <v>0</v>
      </c>
      <c r="BV540" s="91">
        <v>1183.3499999999999</v>
      </c>
      <c r="BW540" s="96">
        <v>115.61329499999999</v>
      </c>
      <c r="BX540" s="96" t="s">
        <v>566</v>
      </c>
      <c r="BY540" s="96" t="s">
        <v>566</v>
      </c>
      <c r="BZ540" s="96" t="s">
        <v>566</v>
      </c>
      <c r="CA540" s="96" t="s">
        <v>566</v>
      </c>
      <c r="CB540" s="96" t="s">
        <v>566</v>
      </c>
      <c r="CC540" s="96" t="s">
        <v>566</v>
      </c>
      <c r="CD540" s="96" t="s">
        <v>566</v>
      </c>
      <c r="CE540" s="96" t="s">
        <v>566</v>
      </c>
      <c r="CF540" s="88" t="s">
        <v>566</v>
      </c>
      <c r="CG540" s="88" t="s">
        <v>566</v>
      </c>
      <c r="CH540" s="92" t="s">
        <v>566</v>
      </c>
      <c r="CI540" s="91">
        <v>0</v>
      </c>
      <c r="CJ540" s="91">
        <v>0</v>
      </c>
      <c r="CK540" s="90" t="s">
        <v>566</v>
      </c>
      <c r="CL540" s="91">
        <v>-2.2087706779</v>
      </c>
      <c r="CM540" s="91">
        <v>-0.35522932210000002</v>
      </c>
      <c r="CN540" s="88" t="s">
        <v>566</v>
      </c>
      <c r="CO540" s="91">
        <v>103.36</v>
      </c>
      <c r="CP540" s="91">
        <v>76.825546799799994</v>
      </c>
      <c r="CQ540" s="91">
        <v>32.587905216700001</v>
      </c>
      <c r="CR540" s="91">
        <v>-16.166336335299999</v>
      </c>
      <c r="CS540" s="91">
        <v>-6.8570947833</v>
      </c>
      <c r="CT540" s="90">
        <v>1</v>
      </c>
      <c r="CU540" s="96">
        <v>1.02</v>
      </c>
      <c r="CV540" s="96">
        <v>0.82899999999999996</v>
      </c>
      <c r="CW540" s="96">
        <v>0.74</v>
      </c>
      <c r="CX540" s="93">
        <v>2821</v>
      </c>
      <c r="CY540" s="93">
        <v>2800.2559999999999</v>
      </c>
      <c r="CZ540" s="93">
        <v>81.599999999999994</v>
      </c>
      <c r="DA540" s="90">
        <v>97.7</v>
      </c>
      <c r="DB540" s="90" t="s">
        <v>566</v>
      </c>
      <c r="DC540" s="90">
        <v>121.6</v>
      </c>
      <c r="DD540" s="91">
        <v>284</v>
      </c>
      <c r="DE540" s="91">
        <v>-15.9330985915</v>
      </c>
      <c r="DF540" s="93">
        <v>86.9</v>
      </c>
      <c r="DG540" s="88" t="s">
        <v>393</v>
      </c>
      <c r="DH540" s="88" t="s">
        <v>566</v>
      </c>
      <c r="DI540" s="88" t="s">
        <v>566</v>
      </c>
      <c r="DJ540" s="88" t="s">
        <v>566</v>
      </c>
      <c r="DK540" s="90">
        <v>0</v>
      </c>
      <c r="DL540" s="91">
        <v>48.832000000000001</v>
      </c>
      <c r="DM540" s="91">
        <v>0.6464915658</v>
      </c>
      <c r="DN540" s="91">
        <v>104.9954823569</v>
      </c>
      <c r="DO540" s="91">
        <v>44.537044899199998</v>
      </c>
      <c r="DP540" s="91">
        <v>12.0035992218</v>
      </c>
      <c r="DQ540" s="91">
        <v>5.0920448992000003</v>
      </c>
      <c r="DR540" s="91">
        <v>86.742359346599997</v>
      </c>
      <c r="DS540" s="91">
        <v>36.794424542400002</v>
      </c>
      <c r="DT540" s="91">
        <v>-6.2495237885000003</v>
      </c>
      <c r="DU540" s="91">
        <v>-2.6505754576</v>
      </c>
      <c r="DV540" s="91" t="s">
        <v>566</v>
      </c>
      <c r="DW540" s="97"/>
      <c r="DX540" s="98" t="s">
        <v>689</v>
      </c>
      <c r="DY540" s="99" t="s">
        <v>689</v>
      </c>
      <c r="DZ540" s="98" t="s">
        <v>689</v>
      </c>
      <c r="EA540" s="100" t="s">
        <v>689</v>
      </c>
      <c r="EB540" s="101" t="s">
        <v>2764</v>
      </c>
      <c r="EC540" s="38"/>
    </row>
    <row r="541" spans="1:133" s="9" customFormat="1" ht="15" customHeight="1" x14ac:dyDescent="0.25">
      <c r="A541" s="17" t="str">
        <f t="shared" si="8"/>
        <v>148Г_Восточно-Икилорское</v>
      </c>
      <c r="B541" s="87">
        <v>5</v>
      </c>
      <c r="C541" s="88" t="s">
        <v>733</v>
      </c>
      <c r="D541" s="88" t="s">
        <v>568</v>
      </c>
      <c r="E541" s="88" t="s">
        <v>525</v>
      </c>
      <c r="F541" s="88" t="s">
        <v>7</v>
      </c>
      <c r="G541" s="88" t="s">
        <v>1127</v>
      </c>
      <c r="H541" s="88" t="s">
        <v>2246</v>
      </c>
      <c r="I541" s="89" t="s">
        <v>2281</v>
      </c>
      <c r="J541" s="88" t="s">
        <v>7</v>
      </c>
      <c r="K541" s="88" t="s">
        <v>688</v>
      </c>
      <c r="L541" s="88" t="s">
        <v>566</v>
      </c>
      <c r="M541" s="88" t="s">
        <v>735</v>
      </c>
      <c r="N541" s="88" t="s">
        <v>6</v>
      </c>
      <c r="O541" s="90">
        <v>497.67</v>
      </c>
      <c r="P541" s="90">
        <v>3431.95</v>
      </c>
      <c r="Q541" s="90">
        <v>3929.62</v>
      </c>
      <c r="R541" s="91">
        <v>554.03499999999997</v>
      </c>
      <c r="S541" s="90" t="s">
        <v>699</v>
      </c>
      <c r="T541" s="90">
        <v>3930</v>
      </c>
      <c r="U541" s="90">
        <v>497.67</v>
      </c>
      <c r="V541" s="88" t="s">
        <v>31</v>
      </c>
      <c r="W541" s="88" t="s">
        <v>112</v>
      </c>
      <c r="X541" s="88" t="s">
        <v>260</v>
      </c>
      <c r="Y541" s="90" t="s">
        <v>978</v>
      </c>
      <c r="Z541" s="90" t="s">
        <v>566</v>
      </c>
      <c r="AA541" s="90">
        <v>73</v>
      </c>
      <c r="AB541" s="91" t="s">
        <v>4178</v>
      </c>
      <c r="AC541" s="88" t="s">
        <v>566</v>
      </c>
      <c r="AD541" s="90" t="s">
        <v>566</v>
      </c>
      <c r="AE541" s="90" t="s">
        <v>5469</v>
      </c>
      <c r="AF541" s="90" t="s">
        <v>112</v>
      </c>
      <c r="AG541" s="91" t="s">
        <v>3480</v>
      </c>
      <c r="AH541" s="92" t="s">
        <v>2259</v>
      </c>
      <c r="AI541" s="93">
        <v>1036</v>
      </c>
      <c r="AJ541" s="88" t="s">
        <v>566</v>
      </c>
      <c r="AK541" s="90">
        <v>5</v>
      </c>
      <c r="AL541" s="91">
        <v>24</v>
      </c>
      <c r="AM541" s="91">
        <v>20.824080933699999</v>
      </c>
      <c r="AN541" s="91">
        <v>2210</v>
      </c>
      <c r="AO541" s="90">
        <v>24</v>
      </c>
      <c r="AP541" s="91">
        <v>181.71700000000001</v>
      </c>
      <c r="AQ541" s="91" t="s">
        <v>566</v>
      </c>
      <c r="AR541" s="91" t="s">
        <v>566</v>
      </c>
      <c r="AS541" s="91">
        <v>93.21</v>
      </c>
      <c r="AT541" s="91">
        <v>95.15</v>
      </c>
      <c r="AU541" s="90">
        <v>947</v>
      </c>
      <c r="AV541" s="90">
        <v>34.700000000000003</v>
      </c>
      <c r="AW541" s="91">
        <v>37.225999999999999</v>
      </c>
      <c r="AX541" s="91" t="s">
        <v>566</v>
      </c>
      <c r="AY541" s="91">
        <v>126.62</v>
      </c>
      <c r="AZ541" s="88" t="s">
        <v>4928</v>
      </c>
      <c r="BA541" s="91">
        <v>128.9</v>
      </c>
      <c r="BB541" s="91">
        <v>33.409999999999997</v>
      </c>
      <c r="BC541" s="94">
        <v>1.3407246532999999</v>
      </c>
      <c r="BD541" s="91">
        <v>40.844000000000001</v>
      </c>
      <c r="BE541" s="95">
        <v>4.2530000000000001</v>
      </c>
      <c r="BF541" s="91">
        <v>32.42</v>
      </c>
      <c r="BG541" s="91">
        <v>31</v>
      </c>
      <c r="BH541" s="94" t="s">
        <v>566</v>
      </c>
      <c r="BI541" s="94" t="s">
        <v>566</v>
      </c>
      <c r="BJ541" s="93">
        <v>744</v>
      </c>
      <c r="BK541" s="94">
        <v>0</v>
      </c>
      <c r="BL541" s="91">
        <v>1004.99645</v>
      </c>
      <c r="BM541" s="96">
        <v>98.188153290000002</v>
      </c>
      <c r="BN541" s="96" t="s">
        <v>566</v>
      </c>
      <c r="BO541" s="88" t="s">
        <v>430</v>
      </c>
      <c r="BP541" s="88" t="s">
        <v>566</v>
      </c>
      <c r="BQ541" s="91">
        <v>40.844000000000001</v>
      </c>
      <c r="BR541" s="95">
        <v>4.2530000000000001</v>
      </c>
      <c r="BS541" s="91">
        <v>32.42</v>
      </c>
      <c r="BT541" s="90">
        <v>30</v>
      </c>
      <c r="BU541" s="91">
        <v>0</v>
      </c>
      <c r="BV541" s="91">
        <v>972.57</v>
      </c>
      <c r="BW541" s="96">
        <v>95.020088999999999</v>
      </c>
      <c r="BX541" s="96" t="s">
        <v>566</v>
      </c>
      <c r="BY541" s="96" t="s">
        <v>566</v>
      </c>
      <c r="BZ541" s="96" t="s">
        <v>566</v>
      </c>
      <c r="CA541" s="96" t="s">
        <v>566</v>
      </c>
      <c r="CB541" s="96" t="s">
        <v>566</v>
      </c>
      <c r="CC541" s="96" t="s">
        <v>566</v>
      </c>
      <c r="CD541" s="96" t="s">
        <v>566</v>
      </c>
      <c r="CE541" s="96" t="s">
        <v>566</v>
      </c>
      <c r="CF541" s="88" t="s">
        <v>566</v>
      </c>
      <c r="CG541" s="88" t="s">
        <v>566</v>
      </c>
      <c r="CH541" s="92" t="s">
        <v>566</v>
      </c>
      <c r="CI541" s="91">
        <v>0</v>
      </c>
      <c r="CJ541" s="91">
        <v>0</v>
      </c>
      <c r="CK541" s="90" t="s">
        <v>566</v>
      </c>
      <c r="CL541" s="91">
        <v>2.2311120699999999E-2</v>
      </c>
      <c r="CM541" s="91">
        <v>-0.88631112069999995</v>
      </c>
      <c r="CN541" s="88" t="s">
        <v>566</v>
      </c>
      <c r="CO541" s="91">
        <v>103.36</v>
      </c>
      <c r="CP541" s="91">
        <v>29.554607468299999</v>
      </c>
      <c r="CQ541" s="91">
        <v>23.4587336612</v>
      </c>
      <c r="CR541" s="91">
        <v>-11.2889409188</v>
      </c>
      <c r="CS541" s="91">
        <v>-8.9602663388000003</v>
      </c>
      <c r="CT541" s="90">
        <v>0.56000000000000005</v>
      </c>
      <c r="CU541" s="96">
        <v>1.02</v>
      </c>
      <c r="CV541" s="96">
        <v>0.82899999999999996</v>
      </c>
      <c r="CW541" s="96">
        <v>0.74</v>
      </c>
      <c r="CX541" s="93">
        <v>2821</v>
      </c>
      <c r="CY541" s="93">
        <v>2797.915</v>
      </c>
      <c r="CZ541" s="93">
        <v>80</v>
      </c>
      <c r="DA541" s="90">
        <v>97.7</v>
      </c>
      <c r="DB541" s="90" t="s">
        <v>566</v>
      </c>
      <c r="DC541" s="90">
        <v>121.6</v>
      </c>
      <c r="DD541" s="91">
        <v>284</v>
      </c>
      <c r="DE541" s="91">
        <v>-55.415492957700003</v>
      </c>
      <c r="DF541" s="93">
        <v>86.9</v>
      </c>
      <c r="DG541" s="88" t="s">
        <v>393</v>
      </c>
      <c r="DH541" s="88" t="s">
        <v>566</v>
      </c>
      <c r="DI541" s="88" t="s">
        <v>566</v>
      </c>
      <c r="DJ541" s="88" t="s">
        <v>566</v>
      </c>
      <c r="DK541" s="90">
        <v>0</v>
      </c>
      <c r="DL541" s="91">
        <v>4.2530000000000001</v>
      </c>
      <c r="DM541" s="91">
        <v>1.4376244414999999</v>
      </c>
      <c r="DN541" s="91">
        <v>43.795967012200002</v>
      </c>
      <c r="DO541" s="91">
        <v>34.762699070799997</v>
      </c>
      <c r="DP541" s="91">
        <v>2.9524186251</v>
      </c>
      <c r="DQ541" s="91">
        <v>2.3436990708000001</v>
      </c>
      <c r="DR541" s="91">
        <v>31.690993189499999</v>
      </c>
      <c r="DS541" s="91">
        <v>25.1544727667</v>
      </c>
      <c r="DT541" s="91">
        <v>-9.1525551975999999</v>
      </c>
      <c r="DU541" s="91">
        <v>-7.2645272332999999</v>
      </c>
      <c r="DV541" s="91">
        <v>172.043661375</v>
      </c>
      <c r="DW541" s="97"/>
      <c r="DX541" s="98" t="s">
        <v>5470</v>
      </c>
      <c r="DY541" s="99" t="s">
        <v>689</v>
      </c>
      <c r="DZ541" s="98" t="s">
        <v>689</v>
      </c>
      <c r="EA541" s="100" t="s">
        <v>689</v>
      </c>
      <c r="EB541" s="101" t="s">
        <v>2764</v>
      </c>
      <c r="EC541" s="38"/>
    </row>
    <row r="542" spans="1:133" s="9" customFormat="1" ht="15" customHeight="1" x14ac:dyDescent="0.25">
      <c r="A542" s="17" t="str">
        <f t="shared" si="8"/>
        <v>149Г_Восточно-Икилорское</v>
      </c>
      <c r="B542" s="87">
        <v>6</v>
      </c>
      <c r="C542" s="88" t="s">
        <v>733</v>
      </c>
      <c r="D542" s="88" t="s">
        <v>568</v>
      </c>
      <c r="E542" s="88" t="s">
        <v>525</v>
      </c>
      <c r="F542" s="88" t="s">
        <v>7</v>
      </c>
      <c r="G542" s="88" t="s">
        <v>1127</v>
      </c>
      <c r="H542" s="88" t="s">
        <v>2246</v>
      </c>
      <c r="I542" s="89" t="s">
        <v>2221</v>
      </c>
      <c r="J542" s="88" t="s">
        <v>6</v>
      </c>
      <c r="K542" s="88" t="s">
        <v>688</v>
      </c>
      <c r="L542" s="88" t="s">
        <v>566</v>
      </c>
      <c r="M542" s="88" t="s">
        <v>735</v>
      </c>
      <c r="N542" s="88" t="s">
        <v>6</v>
      </c>
      <c r="O542" s="90">
        <v>504.81</v>
      </c>
      <c r="P542" s="90">
        <v>3353.84</v>
      </c>
      <c r="Q542" s="90">
        <v>3858.65</v>
      </c>
      <c r="R542" s="91">
        <v>519.39099999999996</v>
      </c>
      <c r="S542" s="90" t="s">
        <v>699</v>
      </c>
      <c r="T542" s="90">
        <v>3859</v>
      </c>
      <c r="U542" s="90">
        <v>504.9</v>
      </c>
      <c r="V542" s="88" t="s">
        <v>31</v>
      </c>
      <c r="W542" s="88" t="s">
        <v>118</v>
      </c>
      <c r="X542" s="88" t="s">
        <v>1069</v>
      </c>
      <c r="Y542" s="90" t="s">
        <v>929</v>
      </c>
      <c r="Z542" s="90" t="s">
        <v>566</v>
      </c>
      <c r="AA542" s="90">
        <v>73</v>
      </c>
      <c r="AB542" s="91" t="s">
        <v>4179</v>
      </c>
      <c r="AC542" s="88" t="s">
        <v>566</v>
      </c>
      <c r="AD542" s="90" t="s">
        <v>566</v>
      </c>
      <c r="AE542" s="90" t="s">
        <v>5452</v>
      </c>
      <c r="AF542" s="90" t="s">
        <v>118</v>
      </c>
      <c r="AG542" s="91" t="s">
        <v>3442</v>
      </c>
      <c r="AH542" s="92" t="s">
        <v>2219</v>
      </c>
      <c r="AI542" s="93">
        <v>1077</v>
      </c>
      <c r="AJ542" s="88" t="s">
        <v>722</v>
      </c>
      <c r="AK542" s="90">
        <v>8</v>
      </c>
      <c r="AL542" s="91">
        <v>31</v>
      </c>
      <c r="AM542" s="91">
        <v>19.59042685</v>
      </c>
      <c r="AN542" s="91">
        <v>2105</v>
      </c>
      <c r="AO542" s="90">
        <v>29</v>
      </c>
      <c r="AP542" s="91">
        <v>207.154</v>
      </c>
      <c r="AQ542" s="91">
        <v>39.669499999999999</v>
      </c>
      <c r="AR542" s="91">
        <v>82</v>
      </c>
      <c r="AS542" s="91">
        <v>97.466895541900001</v>
      </c>
      <c r="AT542" s="91">
        <v>102.7419225938</v>
      </c>
      <c r="AU542" s="90">
        <v>1192</v>
      </c>
      <c r="AV542" s="90">
        <v>30</v>
      </c>
      <c r="AW542" s="91">
        <v>48.216000000000001</v>
      </c>
      <c r="AX542" s="91" t="s">
        <v>566</v>
      </c>
      <c r="AY542" s="91">
        <v>199.49</v>
      </c>
      <c r="AZ542" s="88" t="s">
        <v>4928</v>
      </c>
      <c r="BA542" s="91">
        <v>206.3</v>
      </c>
      <c r="BB542" s="91">
        <v>102.02310445809999</v>
      </c>
      <c r="BC542" s="94">
        <v>0.74932109660000001</v>
      </c>
      <c r="BD542" s="91">
        <v>74.852999999999994</v>
      </c>
      <c r="BE542" s="95">
        <v>2.97</v>
      </c>
      <c r="BF542" s="91">
        <v>60.21</v>
      </c>
      <c r="BG542" s="91">
        <v>30.6</v>
      </c>
      <c r="BH542" s="94" t="s">
        <v>566</v>
      </c>
      <c r="BI542" s="94" t="s">
        <v>566</v>
      </c>
      <c r="BJ542" s="93">
        <v>734</v>
      </c>
      <c r="BK542" s="94">
        <v>10</v>
      </c>
      <c r="BL542" s="91">
        <v>1841.4276199999999</v>
      </c>
      <c r="BM542" s="96">
        <v>179.90747858</v>
      </c>
      <c r="BN542" s="96" t="s">
        <v>566</v>
      </c>
      <c r="BO542" s="88" t="s">
        <v>430</v>
      </c>
      <c r="BP542" s="88" t="s">
        <v>566</v>
      </c>
      <c r="BQ542" s="91">
        <v>74.852999999999994</v>
      </c>
      <c r="BR542" s="95">
        <v>2.97</v>
      </c>
      <c r="BS542" s="91">
        <v>60.21</v>
      </c>
      <c r="BT542" s="90">
        <v>30</v>
      </c>
      <c r="BU542" s="91">
        <v>0</v>
      </c>
      <c r="BV542" s="91">
        <v>1806.3</v>
      </c>
      <c r="BW542" s="96">
        <v>176.47551000000001</v>
      </c>
      <c r="BX542" s="96" t="s">
        <v>566</v>
      </c>
      <c r="BY542" s="96" t="s">
        <v>566</v>
      </c>
      <c r="BZ542" s="96" t="s">
        <v>566</v>
      </c>
      <c r="CA542" s="96" t="s">
        <v>566</v>
      </c>
      <c r="CB542" s="96" t="s">
        <v>566</v>
      </c>
      <c r="CC542" s="96" t="s">
        <v>566</v>
      </c>
      <c r="CD542" s="96" t="s">
        <v>566</v>
      </c>
      <c r="CE542" s="96" t="s">
        <v>566</v>
      </c>
      <c r="CF542" s="88" t="s">
        <v>566</v>
      </c>
      <c r="CG542" s="88" t="s">
        <v>566</v>
      </c>
      <c r="CH542" s="92" t="s">
        <v>566</v>
      </c>
      <c r="CI542" s="91">
        <v>0</v>
      </c>
      <c r="CJ542" s="91">
        <v>0</v>
      </c>
      <c r="CK542" s="90" t="s">
        <v>566</v>
      </c>
      <c r="CL542" s="91">
        <v>0.84149998420000005</v>
      </c>
      <c r="CM542" s="91">
        <v>-2.2134999841999998</v>
      </c>
      <c r="CN542" s="88" t="s">
        <v>566</v>
      </c>
      <c r="CO542" s="91">
        <v>103.36</v>
      </c>
      <c r="CP542" s="91">
        <v>71.121293080300006</v>
      </c>
      <c r="CQ542" s="91">
        <v>57.208276118199997</v>
      </c>
      <c r="CR542" s="91">
        <v>-3.7319495355000001</v>
      </c>
      <c r="CS542" s="91">
        <v>-3.0017238817999998</v>
      </c>
      <c r="CT542" s="90">
        <v>1</v>
      </c>
      <c r="CU542" s="96">
        <v>1.02</v>
      </c>
      <c r="CV542" s="96">
        <v>0.82899999999999996</v>
      </c>
      <c r="CW542" s="96">
        <v>0.74</v>
      </c>
      <c r="CX542" s="93">
        <v>2821</v>
      </c>
      <c r="CY542" s="93">
        <v>2752.049</v>
      </c>
      <c r="CZ542" s="93">
        <v>82.4</v>
      </c>
      <c r="DA542" s="90">
        <v>97.7</v>
      </c>
      <c r="DB542" s="90" t="s">
        <v>566</v>
      </c>
      <c r="DC542" s="90">
        <v>121.6</v>
      </c>
      <c r="DD542" s="91">
        <v>284</v>
      </c>
      <c r="DE542" s="91">
        <v>-29.7570422535</v>
      </c>
      <c r="DF542" s="93">
        <v>86.9</v>
      </c>
      <c r="DG542" s="88" t="s">
        <v>393</v>
      </c>
      <c r="DH542" s="88" t="s">
        <v>566</v>
      </c>
      <c r="DI542" s="88" t="s">
        <v>566</v>
      </c>
      <c r="DJ542" s="88" t="s">
        <v>566</v>
      </c>
      <c r="DK542" s="90">
        <v>0</v>
      </c>
      <c r="DL542" s="91">
        <v>2.97</v>
      </c>
      <c r="DM542" s="91">
        <v>0.84604787349999999</v>
      </c>
      <c r="DN542" s="91">
        <v>84.515465747099995</v>
      </c>
      <c r="DO542" s="91">
        <v>67.982229952699996</v>
      </c>
      <c r="DP542" s="91">
        <v>9.6622231312999993</v>
      </c>
      <c r="DQ542" s="91">
        <v>7.7722299527000001</v>
      </c>
      <c r="DR542" s="91">
        <v>80.301787862899999</v>
      </c>
      <c r="DS542" s="91">
        <v>64.592847709599994</v>
      </c>
      <c r="DT542" s="91">
        <v>5.4485452471000002</v>
      </c>
      <c r="DU542" s="91">
        <v>4.3828477096</v>
      </c>
      <c r="DV542" s="91" t="s">
        <v>566</v>
      </c>
      <c r="DW542" s="97"/>
      <c r="DX542" s="98" t="s">
        <v>689</v>
      </c>
      <c r="DY542" s="99" t="s">
        <v>3208</v>
      </c>
      <c r="DZ542" s="98" t="s">
        <v>689</v>
      </c>
      <c r="EA542" s="100" t="s">
        <v>689</v>
      </c>
      <c r="EB542" s="101" t="s">
        <v>2764</v>
      </c>
      <c r="EC542" s="38"/>
    </row>
    <row r="543" spans="1:133" s="9" customFormat="1" ht="15" customHeight="1" x14ac:dyDescent="0.25">
      <c r="A543" s="17" t="str">
        <f t="shared" si="8"/>
        <v>151Г_Восточно-Икилорское</v>
      </c>
      <c r="B543" s="87">
        <v>7</v>
      </c>
      <c r="C543" s="88" t="s">
        <v>733</v>
      </c>
      <c r="D543" s="88" t="s">
        <v>568</v>
      </c>
      <c r="E543" s="88" t="s">
        <v>525</v>
      </c>
      <c r="F543" s="88" t="s">
        <v>7</v>
      </c>
      <c r="G543" s="88" t="s">
        <v>1127</v>
      </c>
      <c r="H543" s="88" t="s">
        <v>2246</v>
      </c>
      <c r="I543" s="89" t="s">
        <v>2086</v>
      </c>
      <c r="J543" s="88" t="s">
        <v>6</v>
      </c>
      <c r="K543" s="88" t="s">
        <v>688</v>
      </c>
      <c r="L543" s="88" t="s">
        <v>566</v>
      </c>
      <c r="M543" s="88" t="s">
        <v>735</v>
      </c>
      <c r="N543" s="88" t="s">
        <v>6</v>
      </c>
      <c r="O543" s="90">
        <v>497.37</v>
      </c>
      <c r="P543" s="90">
        <v>3349.21</v>
      </c>
      <c r="Q543" s="90">
        <v>3846.58</v>
      </c>
      <c r="R543" s="91">
        <v>475.21</v>
      </c>
      <c r="S543" s="90" t="s">
        <v>699</v>
      </c>
      <c r="T543" s="90">
        <v>3847</v>
      </c>
      <c r="U543" s="90">
        <v>497</v>
      </c>
      <c r="V543" s="88" t="s">
        <v>31</v>
      </c>
      <c r="W543" s="88" t="s">
        <v>112</v>
      </c>
      <c r="X543" s="88" t="s">
        <v>2172</v>
      </c>
      <c r="Y543" s="90" t="s">
        <v>987</v>
      </c>
      <c r="Z543" s="90" t="s">
        <v>566</v>
      </c>
      <c r="AA543" s="90">
        <v>73</v>
      </c>
      <c r="AB543" s="91" t="s">
        <v>4180</v>
      </c>
      <c r="AC543" s="88" t="s">
        <v>566</v>
      </c>
      <c r="AD543" s="90" t="s">
        <v>566</v>
      </c>
      <c r="AE543" s="90" t="s">
        <v>2029</v>
      </c>
      <c r="AF543" s="90" t="s">
        <v>112</v>
      </c>
      <c r="AG543" s="91" t="s">
        <v>3428</v>
      </c>
      <c r="AH543" s="92" t="s">
        <v>4730</v>
      </c>
      <c r="AI543" s="93">
        <v>166</v>
      </c>
      <c r="AJ543" s="88" t="s">
        <v>722</v>
      </c>
      <c r="AK543" s="90">
        <v>7</v>
      </c>
      <c r="AL543" s="91">
        <v>32</v>
      </c>
      <c r="AM543" s="91">
        <v>19.59042685</v>
      </c>
      <c r="AN543" s="91">
        <v>2022</v>
      </c>
      <c r="AO543" s="90">
        <v>21</v>
      </c>
      <c r="AP543" s="91">
        <v>114.723</v>
      </c>
      <c r="AQ543" s="91">
        <v>47.519500000000001</v>
      </c>
      <c r="AR543" s="91">
        <v>85</v>
      </c>
      <c r="AS543" s="91">
        <v>99.128534522699994</v>
      </c>
      <c r="AT543" s="91">
        <v>101.616825504</v>
      </c>
      <c r="AU543" s="90">
        <v>988</v>
      </c>
      <c r="AV543" s="90">
        <v>27</v>
      </c>
      <c r="AW543" s="91">
        <v>32.551000000000002</v>
      </c>
      <c r="AX543" s="91" t="s">
        <v>566</v>
      </c>
      <c r="AY543" s="91">
        <v>219.38</v>
      </c>
      <c r="AZ543" s="88" t="s">
        <v>4928</v>
      </c>
      <c r="BA543" s="91">
        <v>222.2</v>
      </c>
      <c r="BB543" s="91">
        <v>120.2514654773</v>
      </c>
      <c r="BC543" s="94">
        <v>0.46172558819999998</v>
      </c>
      <c r="BD543" s="91">
        <v>54.670999999999999</v>
      </c>
      <c r="BE543" s="95">
        <v>65.108999999999995</v>
      </c>
      <c r="BF543" s="91">
        <v>15.81</v>
      </c>
      <c r="BG543" s="91">
        <v>28.9</v>
      </c>
      <c r="BH543" s="94" t="s">
        <v>566</v>
      </c>
      <c r="BI543" s="94" t="s">
        <v>566</v>
      </c>
      <c r="BJ543" s="93">
        <v>694</v>
      </c>
      <c r="BK543" s="94">
        <v>50</v>
      </c>
      <c r="BL543" s="91">
        <v>457.26227</v>
      </c>
      <c r="BM543" s="96">
        <v>44.67452351</v>
      </c>
      <c r="BN543" s="96" t="s">
        <v>566</v>
      </c>
      <c r="BO543" s="88" t="s">
        <v>430</v>
      </c>
      <c r="BP543" s="88" t="s">
        <v>566</v>
      </c>
      <c r="BQ543" s="91">
        <v>54.670999999999999</v>
      </c>
      <c r="BR543" s="95">
        <v>65.108999999999995</v>
      </c>
      <c r="BS543" s="91">
        <v>15.81</v>
      </c>
      <c r="BT543" s="90">
        <v>30</v>
      </c>
      <c r="BU543" s="91">
        <v>0</v>
      </c>
      <c r="BV543" s="91">
        <v>474.39</v>
      </c>
      <c r="BW543" s="96">
        <v>46.347903000000002</v>
      </c>
      <c r="BX543" s="96" t="s">
        <v>566</v>
      </c>
      <c r="BY543" s="96" t="s">
        <v>566</v>
      </c>
      <c r="BZ543" s="96" t="s">
        <v>566</v>
      </c>
      <c r="CA543" s="96" t="s">
        <v>566</v>
      </c>
      <c r="CB543" s="96" t="s">
        <v>566</v>
      </c>
      <c r="CC543" s="96" t="s">
        <v>566</v>
      </c>
      <c r="CD543" s="96" t="s">
        <v>566</v>
      </c>
      <c r="CE543" s="96" t="s">
        <v>566</v>
      </c>
      <c r="CF543" s="88" t="s">
        <v>566</v>
      </c>
      <c r="CG543" s="88" t="s">
        <v>566</v>
      </c>
      <c r="CH543" s="92" t="s">
        <v>566</v>
      </c>
      <c r="CI543" s="91">
        <v>0</v>
      </c>
      <c r="CJ543" s="91">
        <v>0</v>
      </c>
      <c r="CK543" s="90" t="s">
        <v>566</v>
      </c>
      <c r="CL543" s="91">
        <v>-0.80092344000000004</v>
      </c>
      <c r="CM543" s="91">
        <v>-0.40607655999999998</v>
      </c>
      <c r="CN543" s="88" t="s">
        <v>566</v>
      </c>
      <c r="CO543" s="91">
        <v>103.36</v>
      </c>
      <c r="CP543" s="91">
        <v>53.007516139899998</v>
      </c>
      <c r="CQ543" s="91">
        <v>15.3320801374</v>
      </c>
      <c r="CR543" s="91">
        <v>-1.6630421310000001</v>
      </c>
      <c r="CS543" s="91">
        <v>-0.48091986260000003</v>
      </c>
      <c r="CT543" s="90">
        <v>1</v>
      </c>
      <c r="CU543" s="96">
        <v>1.02</v>
      </c>
      <c r="CV543" s="96">
        <v>0.82899999999999996</v>
      </c>
      <c r="CW543" s="96">
        <v>0.74</v>
      </c>
      <c r="CX543" s="93">
        <v>2821</v>
      </c>
      <c r="CY543" s="93">
        <v>2792</v>
      </c>
      <c r="CZ543" s="93">
        <v>81.599999999999994</v>
      </c>
      <c r="DA543" s="90">
        <v>97.7</v>
      </c>
      <c r="DB543" s="90" t="s">
        <v>566</v>
      </c>
      <c r="DC543" s="90">
        <v>121.6</v>
      </c>
      <c r="DD543" s="91">
        <v>284</v>
      </c>
      <c r="DE543" s="91">
        <v>-22.753521126799999</v>
      </c>
      <c r="DF543" s="93">
        <v>86.9</v>
      </c>
      <c r="DG543" s="88" t="s">
        <v>393</v>
      </c>
      <c r="DH543" s="88" t="s">
        <v>566</v>
      </c>
      <c r="DI543" s="88" t="s">
        <v>566</v>
      </c>
      <c r="DJ543" s="88" t="s">
        <v>566</v>
      </c>
      <c r="DK543" s="90">
        <v>0</v>
      </c>
      <c r="DL543" s="91">
        <v>65.108999999999995</v>
      </c>
      <c r="DM543" s="91">
        <v>0.52132194249999997</v>
      </c>
      <c r="DN543" s="91">
        <v>61.727555593399998</v>
      </c>
      <c r="DO543" s="91">
        <v>17.854294974799998</v>
      </c>
      <c r="DP543" s="91">
        <v>7.0569973225</v>
      </c>
      <c r="DQ543" s="91">
        <v>2.0412949748</v>
      </c>
      <c r="DR543" s="91">
        <v>59.849844285000003</v>
      </c>
      <c r="DS543" s="91">
        <v>17.311179161199998</v>
      </c>
      <c r="DT543" s="91">
        <v>5.1792860140999997</v>
      </c>
      <c r="DU543" s="91">
        <v>1.4981791611999999</v>
      </c>
      <c r="DV543" s="91" t="s">
        <v>566</v>
      </c>
      <c r="DW543" s="97"/>
      <c r="DX543" s="98" t="s">
        <v>689</v>
      </c>
      <c r="DY543" s="99" t="s">
        <v>689</v>
      </c>
      <c r="DZ543" s="98" t="s">
        <v>689</v>
      </c>
      <c r="EA543" s="100" t="s">
        <v>689</v>
      </c>
      <c r="EB543" s="101" t="s">
        <v>2764</v>
      </c>
      <c r="EC543" s="38"/>
    </row>
    <row r="544" spans="1:133" s="9" customFormat="1" ht="15" customHeight="1" x14ac:dyDescent="0.25">
      <c r="A544" s="17" t="str">
        <f t="shared" si="8"/>
        <v>152Р_Восточно-Икилорское</v>
      </c>
      <c r="B544" s="87">
        <v>8</v>
      </c>
      <c r="C544" s="88" t="s">
        <v>733</v>
      </c>
      <c r="D544" s="88" t="s">
        <v>568</v>
      </c>
      <c r="E544" s="88" t="s">
        <v>525</v>
      </c>
      <c r="F544" s="88" t="s">
        <v>7</v>
      </c>
      <c r="G544" s="88" t="s">
        <v>1127</v>
      </c>
      <c r="H544" s="88" t="s">
        <v>2246</v>
      </c>
      <c r="I544" s="89" t="s">
        <v>1064</v>
      </c>
      <c r="J544" s="88" t="s">
        <v>30</v>
      </c>
      <c r="K544" s="88" t="s">
        <v>688</v>
      </c>
      <c r="L544" s="88" t="s">
        <v>566</v>
      </c>
      <c r="M544" s="88" t="s">
        <v>735</v>
      </c>
      <c r="N544" s="88" t="s">
        <v>6</v>
      </c>
      <c r="O544" s="90">
        <v>4.5</v>
      </c>
      <c r="P544" s="90">
        <v>2873.5</v>
      </c>
      <c r="Q544" s="90">
        <v>2878</v>
      </c>
      <c r="R544" s="91">
        <v>0.14000000000000001</v>
      </c>
      <c r="S544" s="90" t="s">
        <v>150</v>
      </c>
      <c r="T544" s="90">
        <v>2899.5</v>
      </c>
      <c r="U544" s="90">
        <v>4.5</v>
      </c>
      <c r="V544" s="88" t="s">
        <v>31</v>
      </c>
      <c r="W544" s="88" t="s">
        <v>112</v>
      </c>
      <c r="X544" s="88" t="s">
        <v>1768</v>
      </c>
      <c r="Y544" s="90" t="s">
        <v>1034</v>
      </c>
      <c r="Z544" s="90" t="s">
        <v>566</v>
      </c>
      <c r="AA544" s="90">
        <v>73</v>
      </c>
      <c r="AB544" s="91" t="s">
        <v>4009</v>
      </c>
      <c r="AC544" s="88" t="s">
        <v>566</v>
      </c>
      <c r="AD544" s="90" t="s">
        <v>566</v>
      </c>
      <c r="AE544" s="90" t="s">
        <v>1966</v>
      </c>
      <c r="AF544" s="90" t="s">
        <v>112</v>
      </c>
      <c r="AG544" s="91" t="s">
        <v>3564</v>
      </c>
      <c r="AH544" s="92" t="s">
        <v>4730</v>
      </c>
      <c r="AI544" s="93">
        <v>166</v>
      </c>
      <c r="AJ544" s="88" t="s">
        <v>722</v>
      </c>
      <c r="AK544" s="90" t="s">
        <v>566</v>
      </c>
      <c r="AL544" s="91">
        <v>26</v>
      </c>
      <c r="AM544" s="91">
        <v>22.955835190399998</v>
      </c>
      <c r="AN544" s="91">
        <v>2206</v>
      </c>
      <c r="AO544" s="90">
        <v>27</v>
      </c>
      <c r="AP544" s="91">
        <v>0.11</v>
      </c>
      <c r="AQ544" s="91">
        <v>44</v>
      </c>
      <c r="AR544" s="91">
        <v>81</v>
      </c>
      <c r="AS544" s="91">
        <v>84.199430594299997</v>
      </c>
      <c r="AT544" s="91">
        <v>86.219920454399997</v>
      </c>
      <c r="AU544" s="90">
        <v>1290</v>
      </c>
      <c r="AV544" s="90">
        <v>0</v>
      </c>
      <c r="AW544" s="91">
        <v>0.08</v>
      </c>
      <c r="AX544" s="91" t="s">
        <v>566</v>
      </c>
      <c r="AY544" s="91">
        <v>129.96</v>
      </c>
      <c r="AZ544" s="88" t="s">
        <v>4928</v>
      </c>
      <c r="BA544" s="91">
        <v>132.1</v>
      </c>
      <c r="BB544" s="91">
        <v>45.760569405699997</v>
      </c>
      <c r="BC544" s="94">
        <v>0.46014578969999997</v>
      </c>
      <c r="BD544" s="91">
        <v>18.704000000000001</v>
      </c>
      <c r="BE544" s="95">
        <v>5.62</v>
      </c>
      <c r="BF544" s="91">
        <v>14.63</v>
      </c>
      <c r="BG544" s="91">
        <v>31</v>
      </c>
      <c r="BH544" s="94">
        <v>0.41666999999999998</v>
      </c>
      <c r="BI544" s="94">
        <v>0.25</v>
      </c>
      <c r="BJ544" s="93">
        <v>465</v>
      </c>
      <c r="BK544" s="94">
        <v>0</v>
      </c>
      <c r="BL544" s="91">
        <v>453.64918999999998</v>
      </c>
      <c r="BM544" s="96">
        <v>44.321526200000001</v>
      </c>
      <c r="BN544" s="96" t="s">
        <v>566</v>
      </c>
      <c r="BO544" s="88" t="s">
        <v>696</v>
      </c>
      <c r="BP544" s="88" t="s">
        <v>566</v>
      </c>
      <c r="BQ544" s="91">
        <v>18.704000000000001</v>
      </c>
      <c r="BR544" s="95">
        <v>5.62</v>
      </c>
      <c r="BS544" s="91">
        <v>14.63</v>
      </c>
      <c r="BT544" s="90">
        <v>30</v>
      </c>
      <c r="BU544" s="91">
        <v>0</v>
      </c>
      <c r="BV544" s="91">
        <v>439.02</v>
      </c>
      <c r="BW544" s="96">
        <v>42.892254000000001</v>
      </c>
      <c r="BX544" s="96" t="s">
        <v>566</v>
      </c>
      <c r="BY544" s="96" t="s">
        <v>566</v>
      </c>
      <c r="BZ544" s="96" t="s">
        <v>566</v>
      </c>
      <c r="CA544" s="96" t="s">
        <v>566</v>
      </c>
      <c r="CB544" s="96" t="s">
        <v>566</v>
      </c>
      <c r="CC544" s="96" t="s">
        <v>566</v>
      </c>
      <c r="CD544" s="96" t="s">
        <v>566</v>
      </c>
      <c r="CE544" s="96" t="s">
        <v>566</v>
      </c>
      <c r="CF544" s="88" t="s">
        <v>566</v>
      </c>
      <c r="CG544" s="88" t="s">
        <v>566</v>
      </c>
      <c r="CH544" s="92" t="s">
        <v>566</v>
      </c>
      <c r="CI544" s="91">
        <v>0</v>
      </c>
      <c r="CJ544" s="91">
        <v>0</v>
      </c>
      <c r="CK544" s="90" t="s">
        <v>566</v>
      </c>
      <c r="CL544" s="91">
        <v>0.59634994640000005</v>
      </c>
      <c r="CM544" s="91">
        <v>-0.65434994639999999</v>
      </c>
      <c r="CN544" s="88" t="s">
        <v>566</v>
      </c>
      <c r="CO544" s="91">
        <v>103.36</v>
      </c>
      <c r="CP544" s="91">
        <v>11.6800586994</v>
      </c>
      <c r="CQ544" s="91">
        <v>9.1385957603999994</v>
      </c>
      <c r="CR544" s="91">
        <v>-7.0234896876999997</v>
      </c>
      <c r="CS544" s="91">
        <v>-5.4954042396</v>
      </c>
      <c r="CT544" s="90">
        <v>0.94</v>
      </c>
      <c r="CU544" s="96">
        <v>1.02</v>
      </c>
      <c r="CV544" s="96">
        <v>0.82899999999999996</v>
      </c>
      <c r="CW544" s="96">
        <v>0.74</v>
      </c>
      <c r="CX544" s="93">
        <v>2821</v>
      </c>
      <c r="CY544" s="93">
        <v>2799.3</v>
      </c>
      <c r="CZ544" s="93">
        <v>74.06</v>
      </c>
      <c r="DA544" s="90">
        <v>97.7</v>
      </c>
      <c r="DB544" s="90" t="s">
        <v>566</v>
      </c>
      <c r="DC544" s="90">
        <v>121.6</v>
      </c>
      <c r="DD544" s="91">
        <v>284</v>
      </c>
      <c r="DE544" s="91">
        <v>-54.239436619700001</v>
      </c>
      <c r="DF544" s="93">
        <v>86.9</v>
      </c>
      <c r="DG544" s="88" t="s">
        <v>393</v>
      </c>
      <c r="DH544" s="88" t="s">
        <v>566</v>
      </c>
      <c r="DI544" s="88" t="s">
        <v>566</v>
      </c>
      <c r="DJ544" s="88" t="s">
        <v>4721</v>
      </c>
      <c r="DK544" s="90">
        <v>-3.5</v>
      </c>
      <c r="DL544" s="91">
        <v>5.62</v>
      </c>
      <c r="DM544" s="91">
        <v>0.94117964659999998</v>
      </c>
      <c r="DN544" s="91">
        <v>38.257057882300003</v>
      </c>
      <c r="DO544" s="91">
        <v>29.9327080425</v>
      </c>
      <c r="DP544" s="91">
        <v>19.5535094952</v>
      </c>
      <c r="DQ544" s="91">
        <v>15.298708042499999</v>
      </c>
      <c r="DR544" s="91">
        <v>23.890904149099999</v>
      </c>
      <c r="DS544" s="91">
        <v>18.692484429099999</v>
      </c>
      <c r="DT544" s="91">
        <v>5.1873557620000001</v>
      </c>
      <c r="DU544" s="91">
        <v>4.0584844291</v>
      </c>
      <c r="DV544" s="91" t="s">
        <v>566</v>
      </c>
      <c r="DW544" s="97"/>
      <c r="DX544" s="98" t="s">
        <v>689</v>
      </c>
      <c r="DY544" s="99" t="s">
        <v>689</v>
      </c>
      <c r="DZ544" s="98" t="s">
        <v>689</v>
      </c>
      <c r="EA544" s="100" t="s">
        <v>689</v>
      </c>
      <c r="EB544" s="101" t="s">
        <v>2764</v>
      </c>
      <c r="EC544" s="38"/>
    </row>
    <row r="545" spans="1:133" s="9" customFormat="1" ht="15" customHeight="1" x14ac:dyDescent="0.25">
      <c r="A545" s="17" t="str">
        <f t="shared" si="8"/>
        <v>154Р_Восточно-Икилорское</v>
      </c>
      <c r="B545" s="87">
        <v>9</v>
      </c>
      <c r="C545" s="88" t="s">
        <v>733</v>
      </c>
      <c r="D545" s="88" t="s">
        <v>568</v>
      </c>
      <c r="E545" s="88" t="s">
        <v>525</v>
      </c>
      <c r="F545" s="88" t="s">
        <v>7</v>
      </c>
      <c r="G545" s="88" t="s">
        <v>1127</v>
      </c>
      <c r="H545" s="88" t="s">
        <v>2246</v>
      </c>
      <c r="I545" s="89" t="s">
        <v>2434</v>
      </c>
      <c r="J545" s="88" t="s">
        <v>30</v>
      </c>
      <c r="K545" s="88" t="s">
        <v>688</v>
      </c>
      <c r="L545" s="88" t="s">
        <v>566</v>
      </c>
      <c r="M545" s="88" t="s">
        <v>735</v>
      </c>
      <c r="N545" s="88" t="s">
        <v>6</v>
      </c>
      <c r="O545" s="90">
        <v>8.1999999999999993</v>
      </c>
      <c r="P545" s="90">
        <v>2881.5</v>
      </c>
      <c r="Q545" s="90">
        <v>2890</v>
      </c>
      <c r="R545" s="91">
        <v>16.23</v>
      </c>
      <c r="S545" s="90" t="s">
        <v>150</v>
      </c>
      <c r="T545" s="90">
        <v>2945.9</v>
      </c>
      <c r="U545" s="90">
        <v>6</v>
      </c>
      <c r="V545" s="88" t="s">
        <v>31</v>
      </c>
      <c r="W545" s="88" t="s">
        <v>94</v>
      </c>
      <c r="X545" s="88" t="s">
        <v>1437</v>
      </c>
      <c r="Y545" s="90" t="s">
        <v>544</v>
      </c>
      <c r="Z545" s="90" t="s">
        <v>566</v>
      </c>
      <c r="AA545" s="90">
        <v>73</v>
      </c>
      <c r="AB545" s="91" t="s">
        <v>4181</v>
      </c>
      <c r="AC545" s="88" t="s">
        <v>566</v>
      </c>
      <c r="AD545" s="90" t="s">
        <v>566</v>
      </c>
      <c r="AE545" s="90" t="s">
        <v>4796</v>
      </c>
      <c r="AF545" s="90" t="s">
        <v>94</v>
      </c>
      <c r="AG545" s="91" t="s">
        <v>4004</v>
      </c>
      <c r="AH545" s="92" t="s">
        <v>4012</v>
      </c>
      <c r="AI545" s="93">
        <v>263</v>
      </c>
      <c r="AJ545" s="88" t="s">
        <v>3151</v>
      </c>
      <c r="AK545" s="90" t="s">
        <v>566</v>
      </c>
      <c r="AL545" s="91">
        <v>27.8</v>
      </c>
      <c r="AM545" s="91">
        <v>22.975573655800002</v>
      </c>
      <c r="AN545" s="91">
        <v>2215</v>
      </c>
      <c r="AO545" s="90">
        <v>27</v>
      </c>
      <c r="AP545" s="91">
        <v>16.21</v>
      </c>
      <c r="AQ545" s="91">
        <v>41.815789473700001</v>
      </c>
      <c r="AR545" s="91">
        <v>83</v>
      </c>
      <c r="AS545" s="91">
        <v>79.769128923300002</v>
      </c>
      <c r="AT545" s="91">
        <v>82.411448936799999</v>
      </c>
      <c r="AU545" s="90">
        <v>1100</v>
      </c>
      <c r="AV545" s="90">
        <v>0</v>
      </c>
      <c r="AW545" s="91">
        <v>10.28</v>
      </c>
      <c r="AX545" s="91" t="s">
        <v>566</v>
      </c>
      <c r="AY545" s="91">
        <v>159.04</v>
      </c>
      <c r="AZ545" s="88" t="s">
        <v>4928</v>
      </c>
      <c r="BA545" s="91">
        <v>162.19999999999999</v>
      </c>
      <c r="BB545" s="91">
        <v>79.270871076700004</v>
      </c>
      <c r="BC545" s="94">
        <v>0.57782247659999997</v>
      </c>
      <c r="BD545" s="91">
        <v>42.109000000000002</v>
      </c>
      <c r="BE545" s="95">
        <v>3.0059999999999998</v>
      </c>
      <c r="BF545" s="91">
        <v>33.86</v>
      </c>
      <c r="BG545" s="91">
        <v>31</v>
      </c>
      <c r="BH545" s="94">
        <v>0.16667000000000001</v>
      </c>
      <c r="BI545" s="94">
        <v>0.16667000000000001</v>
      </c>
      <c r="BJ545" s="93">
        <v>372</v>
      </c>
      <c r="BK545" s="94">
        <v>0</v>
      </c>
      <c r="BL545" s="91">
        <v>1049.6360299999999</v>
      </c>
      <c r="BM545" s="96">
        <v>102.54944001</v>
      </c>
      <c r="BN545" s="96" t="s">
        <v>566</v>
      </c>
      <c r="BO545" s="88" t="s">
        <v>696</v>
      </c>
      <c r="BP545" s="88" t="s">
        <v>566</v>
      </c>
      <c r="BQ545" s="91">
        <v>42.109000000000002</v>
      </c>
      <c r="BR545" s="95">
        <v>3.0059999999999998</v>
      </c>
      <c r="BS545" s="91">
        <v>33.86</v>
      </c>
      <c r="BT545" s="90">
        <v>30</v>
      </c>
      <c r="BU545" s="91">
        <v>0</v>
      </c>
      <c r="BV545" s="91">
        <v>1015.77</v>
      </c>
      <c r="BW545" s="96">
        <v>99.240729000000002</v>
      </c>
      <c r="BX545" s="96" t="s">
        <v>566</v>
      </c>
      <c r="BY545" s="96" t="s">
        <v>566</v>
      </c>
      <c r="BZ545" s="96" t="s">
        <v>566</v>
      </c>
      <c r="CA545" s="96" t="s">
        <v>566</v>
      </c>
      <c r="CB545" s="96" t="s">
        <v>566</v>
      </c>
      <c r="CC545" s="96" t="s">
        <v>566</v>
      </c>
      <c r="CD545" s="96" t="s">
        <v>566</v>
      </c>
      <c r="CE545" s="96" t="s">
        <v>566</v>
      </c>
      <c r="CF545" s="88" t="s">
        <v>566</v>
      </c>
      <c r="CG545" s="88" t="s">
        <v>566</v>
      </c>
      <c r="CH545" s="92" t="s">
        <v>566</v>
      </c>
      <c r="CI545" s="91">
        <v>0</v>
      </c>
      <c r="CJ545" s="91">
        <v>0</v>
      </c>
      <c r="CK545" s="90" t="s">
        <v>566</v>
      </c>
      <c r="CL545" s="91">
        <v>3.3292798499999998E-2</v>
      </c>
      <c r="CM545" s="91">
        <v>-1.8412927985</v>
      </c>
      <c r="CN545" s="88" t="s">
        <v>566</v>
      </c>
      <c r="CO545" s="91">
        <v>103.36</v>
      </c>
      <c r="CP545" s="91">
        <v>31.470788561700001</v>
      </c>
      <c r="CQ545" s="91">
        <v>25.304984356399999</v>
      </c>
      <c r="CR545" s="91">
        <v>-10.638566277000001</v>
      </c>
      <c r="CS545" s="91">
        <v>-8.5540156435999997</v>
      </c>
      <c r="CT545" s="90">
        <v>1</v>
      </c>
      <c r="CU545" s="96">
        <v>1.02</v>
      </c>
      <c r="CV545" s="96">
        <v>0.82899999999999996</v>
      </c>
      <c r="CW545" s="96">
        <v>0.74</v>
      </c>
      <c r="CX545" s="93">
        <v>2821</v>
      </c>
      <c r="CY545" s="93">
        <v>2789</v>
      </c>
      <c r="CZ545" s="93">
        <v>76.27</v>
      </c>
      <c r="DA545" s="90">
        <v>97.7</v>
      </c>
      <c r="DB545" s="90" t="s">
        <v>566</v>
      </c>
      <c r="DC545" s="90">
        <v>121.6</v>
      </c>
      <c r="DD545" s="91">
        <v>284</v>
      </c>
      <c r="DE545" s="91">
        <v>-44</v>
      </c>
      <c r="DF545" s="93">
        <v>86.9</v>
      </c>
      <c r="DG545" s="88" t="s">
        <v>393</v>
      </c>
      <c r="DH545" s="88" t="s">
        <v>566</v>
      </c>
      <c r="DI545" s="88" t="s">
        <v>566</v>
      </c>
      <c r="DJ545" s="88" t="s">
        <v>566</v>
      </c>
      <c r="DK545" s="90">
        <v>0</v>
      </c>
      <c r="DL545" s="91">
        <v>3.0059999999999998</v>
      </c>
      <c r="DM545" s="91">
        <v>0.65241458549999998</v>
      </c>
      <c r="DN545" s="91">
        <v>47.544924072999997</v>
      </c>
      <c r="DO545" s="91">
        <v>38.229851074099997</v>
      </c>
      <c r="DP545" s="91">
        <v>5.4355692342999999</v>
      </c>
      <c r="DQ545" s="91">
        <v>4.3708510741</v>
      </c>
      <c r="DR545" s="91">
        <v>35.533107983599997</v>
      </c>
      <c r="DS545" s="91">
        <v>28.571408050300001</v>
      </c>
      <c r="DT545" s="91">
        <v>-6.5762468551</v>
      </c>
      <c r="DU545" s="91">
        <v>-5.2875919497000003</v>
      </c>
      <c r="DV545" s="91" t="s">
        <v>566</v>
      </c>
      <c r="DW545" s="97"/>
      <c r="DX545" s="98" t="s">
        <v>689</v>
      </c>
      <c r="DY545" s="99" t="s">
        <v>3210</v>
      </c>
      <c r="DZ545" s="98" t="s">
        <v>689</v>
      </c>
      <c r="EA545" s="100" t="s">
        <v>689</v>
      </c>
      <c r="EB545" s="101" t="s">
        <v>2764</v>
      </c>
      <c r="EC545" s="38"/>
    </row>
    <row r="546" spans="1:133" s="9" customFormat="1" ht="15" customHeight="1" x14ac:dyDescent="0.25">
      <c r="A546" s="17" t="str">
        <f t="shared" si="8"/>
        <v>170Г_Восточно-Икилорское</v>
      </c>
      <c r="B546" s="87">
        <v>10</v>
      </c>
      <c r="C546" s="88" t="s">
        <v>733</v>
      </c>
      <c r="D546" s="88" t="s">
        <v>568</v>
      </c>
      <c r="E546" s="88" t="s">
        <v>525</v>
      </c>
      <c r="F546" s="88" t="s">
        <v>7</v>
      </c>
      <c r="G546" s="88" t="s">
        <v>1127</v>
      </c>
      <c r="H546" s="88" t="s">
        <v>2246</v>
      </c>
      <c r="I546" s="89" t="s">
        <v>2031</v>
      </c>
      <c r="J546" s="88" t="s">
        <v>6</v>
      </c>
      <c r="K546" s="88" t="s">
        <v>688</v>
      </c>
      <c r="L546" s="88" t="s">
        <v>566</v>
      </c>
      <c r="M546" s="88" t="s">
        <v>735</v>
      </c>
      <c r="N546" s="88" t="s">
        <v>6</v>
      </c>
      <c r="O546" s="90">
        <v>586.62</v>
      </c>
      <c r="P546" s="90">
        <v>3191.38</v>
      </c>
      <c r="Q546" s="90">
        <v>3778</v>
      </c>
      <c r="R546" s="91">
        <v>332.78899999999999</v>
      </c>
      <c r="S546" s="90" t="s">
        <v>703</v>
      </c>
      <c r="T546" s="90">
        <v>3778</v>
      </c>
      <c r="U546" s="90">
        <v>586.62</v>
      </c>
      <c r="V546" s="88" t="s">
        <v>31</v>
      </c>
      <c r="W546" s="88" t="s">
        <v>118</v>
      </c>
      <c r="X546" s="88" t="s">
        <v>3379</v>
      </c>
      <c r="Y546" s="90" t="s">
        <v>3041</v>
      </c>
      <c r="Z546" s="90" t="s">
        <v>566</v>
      </c>
      <c r="AA546" s="90">
        <v>73</v>
      </c>
      <c r="AB546" s="91" t="s">
        <v>3603</v>
      </c>
      <c r="AC546" s="88" t="s">
        <v>566</v>
      </c>
      <c r="AD546" s="90" t="s">
        <v>566</v>
      </c>
      <c r="AE546" s="90" t="s">
        <v>2298</v>
      </c>
      <c r="AF546" s="90" t="s">
        <v>118</v>
      </c>
      <c r="AG546" s="91" t="s">
        <v>3595</v>
      </c>
      <c r="AH546" s="92" t="s">
        <v>3369</v>
      </c>
      <c r="AI546" s="93">
        <v>320</v>
      </c>
      <c r="AJ546" s="88" t="s">
        <v>3186</v>
      </c>
      <c r="AK546" s="90" t="s">
        <v>566</v>
      </c>
      <c r="AL546" s="91">
        <v>23.5</v>
      </c>
      <c r="AM546" s="91">
        <v>19.59042685</v>
      </c>
      <c r="AN546" s="91">
        <v>2338</v>
      </c>
      <c r="AO546" s="90">
        <v>21</v>
      </c>
      <c r="AP546" s="91">
        <v>89.852999999999994</v>
      </c>
      <c r="AQ546" s="91">
        <v>34.892499999999998</v>
      </c>
      <c r="AR546" s="91">
        <v>94</v>
      </c>
      <c r="AS546" s="91">
        <v>65.878295051400002</v>
      </c>
      <c r="AT546" s="91">
        <v>69.161442752699998</v>
      </c>
      <c r="AU546" s="90">
        <v>1018</v>
      </c>
      <c r="AV546" s="90">
        <v>24.1</v>
      </c>
      <c r="AW546" s="91">
        <v>32.567999999999998</v>
      </c>
      <c r="AX546" s="91" t="s">
        <v>566</v>
      </c>
      <c r="AY546" s="91">
        <v>209.65</v>
      </c>
      <c r="AZ546" s="88" t="s">
        <v>4928</v>
      </c>
      <c r="BA546" s="91">
        <v>214</v>
      </c>
      <c r="BB546" s="91">
        <v>143.77170494859999</v>
      </c>
      <c r="BC546" s="94">
        <v>0.67577958319999998</v>
      </c>
      <c r="BD546" s="91">
        <v>89.489000000000004</v>
      </c>
      <c r="BE546" s="95">
        <v>3.1970000000000001</v>
      </c>
      <c r="BF546" s="91">
        <v>71.81</v>
      </c>
      <c r="BG546" s="91">
        <v>31</v>
      </c>
      <c r="BH546" s="94" t="s">
        <v>566</v>
      </c>
      <c r="BI546" s="94" t="s">
        <v>566</v>
      </c>
      <c r="BJ546" s="93">
        <v>744</v>
      </c>
      <c r="BK546" s="94">
        <v>0</v>
      </c>
      <c r="BL546" s="91">
        <v>2226.2484100000001</v>
      </c>
      <c r="BM546" s="96">
        <v>217.5044699</v>
      </c>
      <c r="BN546" s="96" t="s">
        <v>566</v>
      </c>
      <c r="BO546" s="88" t="s">
        <v>430</v>
      </c>
      <c r="BP546" s="88" t="s">
        <v>566</v>
      </c>
      <c r="BQ546" s="91">
        <v>89.489000000000004</v>
      </c>
      <c r="BR546" s="95">
        <v>3.1970000000000001</v>
      </c>
      <c r="BS546" s="91">
        <v>71.81</v>
      </c>
      <c r="BT546" s="90">
        <v>30</v>
      </c>
      <c r="BU546" s="91">
        <v>0</v>
      </c>
      <c r="BV546" s="91">
        <v>2154.42</v>
      </c>
      <c r="BW546" s="96">
        <v>210.48683399999999</v>
      </c>
      <c r="BX546" s="96" t="s">
        <v>566</v>
      </c>
      <c r="BY546" s="96" t="s">
        <v>566</v>
      </c>
      <c r="BZ546" s="96" t="s">
        <v>566</v>
      </c>
      <c r="CA546" s="96" t="s">
        <v>566</v>
      </c>
      <c r="CB546" s="96" t="s">
        <v>566</v>
      </c>
      <c r="CC546" s="96" t="s">
        <v>566</v>
      </c>
      <c r="CD546" s="96" t="s">
        <v>566</v>
      </c>
      <c r="CE546" s="96" t="s">
        <v>566</v>
      </c>
      <c r="CF546" s="88" t="s">
        <v>566</v>
      </c>
      <c r="CG546" s="88" t="s">
        <v>566</v>
      </c>
      <c r="CH546" s="92" t="s">
        <v>566</v>
      </c>
      <c r="CI546" s="91">
        <v>0</v>
      </c>
      <c r="CJ546" s="91">
        <v>0</v>
      </c>
      <c r="CK546" s="90" t="s">
        <v>566</v>
      </c>
      <c r="CL546" s="91">
        <v>-4.4012148799999998E-2</v>
      </c>
      <c r="CM546" s="91">
        <v>-1.2689878511999999</v>
      </c>
      <c r="CN546" s="88" t="s">
        <v>566</v>
      </c>
      <c r="CO546" s="91">
        <v>103.36</v>
      </c>
      <c r="CP546" s="91">
        <v>71.006889521199994</v>
      </c>
      <c r="CQ546" s="91">
        <v>56.9826452235</v>
      </c>
      <c r="CR546" s="91">
        <v>-18.482142736899998</v>
      </c>
      <c r="CS546" s="91">
        <v>-14.8313547765</v>
      </c>
      <c r="CT546" s="90">
        <v>-2.5</v>
      </c>
      <c r="CU546" s="96">
        <v>1.02</v>
      </c>
      <c r="CV546" s="96">
        <v>0.82899999999999996</v>
      </c>
      <c r="CW546" s="96">
        <v>0.74</v>
      </c>
      <c r="CX546" s="93">
        <v>2821</v>
      </c>
      <c r="CY546" s="93">
        <v>2776.991</v>
      </c>
      <c r="CZ546" s="93">
        <v>81.599999999999994</v>
      </c>
      <c r="DA546" s="90">
        <v>97.7</v>
      </c>
      <c r="DB546" s="90" t="s">
        <v>566</v>
      </c>
      <c r="DC546" s="90">
        <v>121.6</v>
      </c>
      <c r="DD546" s="91">
        <v>284</v>
      </c>
      <c r="DE546" s="91">
        <v>-26.179577464800001</v>
      </c>
      <c r="DF546" s="93">
        <v>86.9</v>
      </c>
      <c r="DG546" s="88" t="s">
        <v>393</v>
      </c>
      <c r="DH546" s="88" t="s">
        <v>566</v>
      </c>
      <c r="DI546" s="88" t="s">
        <v>566</v>
      </c>
      <c r="DJ546" s="88" t="s">
        <v>2628</v>
      </c>
      <c r="DK546" s="90">
        <v>-3.5</v>
      </c>
      <c r="DL546" s="91">
        <v>3.1970000000000001</v>
      </c>
      <c r="DM546" s="91">
        <v>0.8348991644</v>
      </c>
      <c r="DN546" s="91">
        <v>110.560148875</v>
      </c>
      <c r="DO546" s="91">
        <v>88.723922166999998</v>
      </c>
      <c r="DP546" s="91">
        <v>21.071116616899999</v>
      </c>
      <c r="DQ546" s="91">
        <v>16.909922167000001</v>
      </c>
      <c r="DR546" s="91">
        <v>87.726194800499997</v>
      </c>
      <c r="DS546" s="91">
        <v>70.399797383500001</v>
      </c>
      <c r="DT546" s="91">
        <v>-1.7628374576000001</v>
      </c>
      <c r="DU546" s="91">
        <v>-1.4142026164999999</v>
      </c>
      <c r="DV546" s="91" t="s">
        <v>566</v>
      </c>
      <c r="DW546" s="97"/>
      <c r="DX546" s="98" t="s">
        <v>689</v>
      </c>
      <c r="DY546" s="99" t="s">
        <v>3209</v>
      </c>
      <c r="DZ546" s="98" t="s">
        <v>689</v>
      </c>
      <c r="EA546" s="100" t="s">
        <v>689</v>
      </c>
      <c r="EB546" s="101" t="s">
        <v>2764</v>
      </c>
      <c r="EC546" s="38"/>
    </row>
    <row r="547" spans="1:133" s="9" customFormat="1" ht="15" customHeight="1" x14ac:dyDescent="0.25">
      <c r="A547" s="17" t="str">
        <f t="shared" si="8"/>
        <v>172Г_Восточно-Икилорское</v>
      </c>
      <c r="B547" s="87">
        <v>11</v>
      </c>
      <c r="C547" s="88" t="s">
        <v>733</v>
      </c>
      <c r="D547" s="88" t="s">
        <v>568</v>
      </c>
      <c r="E547" s="88" t="s">
        <v>525</v>
      </c>
      <c r="F547" s="88" t="s">
        <v>7</v>
      </c>
      <c r="G547" s="88" t="s">
        <v>1127</v>
      </c>
      <c r="H547" s="88" t="s">
        <v>2246</v>
      </c>
      <c r="I547" s="89" t="s">
        <v>2166</v>
      </c>
      <c r="J547" s="88" t="s">
        <v>6</v>
      </c>
      <c r="K547" s="88" t="s">
        <v>688</v>
      </c>
      <c r="L547" s="88" t="s">
        <v>566</v>
      </c>
      <c r="M547" s="88" t="s">
        <v>735</v>
      </c>
      <c r="N547" s="88" t="s">
        <v>6</v>
      </c>
      <c r="O547" s="90">
        <v>508.01</v>
      </c>
      <c r="P547" s="90">
        <v>3225.39</v>
      </c>
      <c r="Q547" s="90">
        <v>3733.4</v>
      </c>
      <c r="R547" s="91">
        <v>355.48099999999999</v>
      </c>
      <c r="S547" s="90" t="s">
        <v>699</v>
      </c>
      <c r="T547" s="90">
        <v>2514.5</v>
      </c>
      <c r="U547" s="90">
        <v>508.01</v>
      </c>
      <c r="V547" s="88" t="s">
        <v>31</v>
      </c>
      <c r="W547" s="88" t="s">
        <v>118</v>
      </c>
      <c r="X547" s="88" t="s">
        <v>276</v>
      </c>
      <c r="Y547" s="90" t="s">
        <v>1055</v>
      </c>
      <c r="Z547" s="90" t="s">
        <v>566</v>
      </c>
      <c r="AA547" s="90">
        <v>73</v>
      </c>
      <c r="AB547" s="91" t="s">
        <v>4182</v>
      </c>
      <c r="AC547" s="88" t="s">
        <v>566</v>
      </c>
      <c r="AD547" s="90" t="s">
        <v>566</v>
      </c>
      <c r="AE547" s="90" t="s">
        <v>1249</v>
      </c>
      <c r="AF547" s="90" t="s">
        <v>118</v>
      </c>
      <c r="AG547" s="91" t="s">
        <v>3606</v>
      </c>
      <c r="AH547" s="92" t="s">
        <v>2186</v>
      </c>
      <c r="AI547" s="93">
        <v>1145</v>
      </c>
      <c r="AJ547" s="88" t="s">
        <v>722</v>
      </c>
      <c r="AK547" s="90">
        <v>10</v>
      </c>
      <c r="AL547" s="91">
        <v>26.5</v>
      </c>
      <c r="AM547" s="91">
        <v>19.59042685</v>
      </c>
      <c r="AN547" s="91">
        <v>1958</v>
      </c>
      <c r="AO547" s="90">
        <v>25</v>
      </c>
      <c r="AP547" s="91">
        <v>30.468</v>
      </c>
      <c r="AQ547" s="91">
        <v>60.287999999999997</v>
      </c>
      <c r="AR547" s="91">
        <v>89</v>
      </c>
      <c r="AS547" s="91">
        <v>95.0781788237</v>
      </c>
      <c r="AT547" s="91">
        <v>97.611937528200002</v>
      </c>
      <c r="AU547" s="90">
        <v>770</v>
      </c>
      <c r="AV547" s="90">
        <v>26.6</v>
      </c>
      <c r="AW547" s="91">
        <v>7.468</v>
      </c>
      <c r="AX547" s="91" t="s">
        <v>566</v>
      </c>
      <c r="AY547" s="91">
        <v>229.07</v>
      </c>
      <c r="AZ547" s="88" t="s">
        <v>4928</v>
      </c>
      <c r="BA547" s="91">
        <v>232.3</v>
      </c>
      <c r="BB547" s="91">
        <v>133.99182117629999</v>
      </c>
      <c r="BC547" s="94">
        <v>0.67695478679999999</v>
      </c>
      <c r="BD547" s="91">
        <v>88.965999999999994</v>
      </c>
      <c r="BE547" s="95">
        <v>7.3010000000000002</v>
      </c>
      <c r="BF547" s="91">
        <v>68.37</v>
      </c>
      <c r="BG547" s="91">
        <v>31</v>
      </c>
      <c r="BH547" s="94" t="s">
        <v>566</v>
      </c>
      <c r="BI547" s="94" t="s">
        <v>566</v>
      </c>
      <c r="BJ547" s="93">
        <v>743</v>
      </c>
      <c r="BK547" s="94">
        <v>1</v>
      </c>
      <c r="BL547" s="91">
        <v>2116.54178</v>
      </c>
      <c r="BM547" s="96">
        <v>206.78613199</v>
      </c>
      <c r="BN547" s="96" t="s">
        <v>566</v>
      </c>
      <c r="BO547" s="88" t="s">
        <v>430</v>
      </c>
      <c r="BP547" s="88" t="s">
        <v>2941</v>
      </c>
      <c r="BQ547" s="91">
        <v>88.965999999999994</v>
      </c>
      <c r="BR547" s="95">
        <v>7.3010000000000002</v>
      </c>
      <c r="BS547" s="91">
        <v>68.37</v>
      </c>
      <c r="BT547" s="90">
        <v>30</v>
      </c>
      <c r="BU547" s="91">
        <v>0</v>
      </c>
      <c r="BV547" s="91">
        <v>2051.0100000000002</v>
      </c>
      <c r="BW547" s="96">
        <v>200.38367700000001</v>
      </c>
      <c r="BX547" s="96" t="s">
        <v>566</v>
      </c>
      <c r="BY547" s="96" t="s">
        <v>2941</v>
      </c>
      <c r="BZ547" s="96" t="s">
        <v>566</v>
      </c>
      <c r="CA547" s="96" t="s">
        <v>566</v>
      </c>
      <c r="CB547" s="96" t="s">
        <v>566</v>
      </c>
      <c r="CC547" s="96" t="s">
        <v>566</v>
      </c>
      <c r="CD547" s="96" t="s">
        <v>566</v>
      </c>
      <c r="CE547" s="96" t="s">
        <v>566</v>
      </c>
      <c r="CF547" s="88" t="s">
        <v>566</v>
      </c>
      <c r="CG547" s="88" t="s">
        <v>566</v>
      </c>
      <c r="CH547" s="92" t="s">
        <v>566</v>
      </c>
      <c r="CI547" s="91">
        <v>0</v>
      </c>
      <c r="CJ547" s="91">
        <v>0</v>
      </c>
      <c r="CK547" s="90" t="s">
        <v>566</v>
      </c>
      <c r="CL547" s="91">
        <v>-0.19332390660000001</v>
      </c>
      <c r="CM547" s="91">
        <v>0.60532390660000002</v>
      </c>
      <c r="CN547" s="88" t="s">
        <v>566</v>
      </c>
      <c r="CO547" s="91">
        <v>103.36</v>
      </c>
      <c r="CP547" s="91">
        <v>84.276402456200003</v>
      </c>
      <c r="CQ547" s="91">
        <v>64.763944658300005</v>
      </c>
      <c r="CR547" s="91">
        <v>-4.6891681495000004</v>
      </c>
      <c r="CS547" s="91">
        <v>-3.6030553417000002</v>
      </c>
      <c r="CT547" s="90">
        <v>1</v>
      </c>
      <c r="CU547" s="96">
        <v>1.02</v>
      </c>
      <c r="CV547" s="96">
        <v>0.82899999999999996</v>
      </c>
      <c r="CW547" s="96">
        <v>0.74</v>
      </c>
      <c r="CX547" s="93">
        <v>2821</v>
      </c>
      <c r="CY547" s="93">
        <v>2788.3090000000002</v>
      </c>
      <c r="CZ547" s="93">
        <v>81.599999999999994</v>
      </c>
      <c r="DA547" s="90">
        <v>97.7</v>
      </c>
      <c r="DB547" s="90" t="s">
        <v>566</v>
      </c>
      <c r="DC547" s="90">
        <v>121.6</v>
      </c>
      <c r="DD547" s="91">
        <v>284</v>
      </c>
      <c r="DE547" s="91">
        <v>-19.3415492958</v>
      </c>
      <c r="DF547" s="93">
        <v>86.9</v>
      </c>
      <c r="DG547" s="88" t="s">
        <v>393</v>
      </c>
      <c r="DH547" s="88" t="s">
        <v>566</v>
      </c>
      <c r="DI547" s="88" t="s">
        <v>566</v>
      </c>
      <c r="DJ547" s="88" t="s">
        <v>566</v>
      </c>
      <c r="DK547" s="90">
        <v>0</v>
      </c>
      <c r="DL547" s="91">
        <v>7.3010000000000002</v>
      </c>
      <c r="DM547" s="91">
        <v>0.764333928</v>
      </c>
      <c r="DN547" s="91">
        <v>100.4494444357</v>
      </c>
      <c r="DO547" s="91">
        <v>77.192453294100005</v>
      </c>
      <c r="DP547" s="91">
        <v>11.48387383</v>
      </c>
      <c r="DQ547" s="91">
        <v>8.8254532941000008</v>
      </c>
      <c r="DR547" s="91">
        <v>95.154988032000006</v>
      </c>
      <c r="DS547" s="91">
        <v>73.123818759000002</v>
      </c>
      <c r="DT547" s="91">
        <v>6.1894174263000004</v>
      </c>
      <c r="DU547" s="91">
        <v>4.7568187589999997</v>
      </c>
      <c r="DV547" s="91" t="s">
        <v>566</v>
      </c>
      <c r="DW547" s="97"/>
      <c r="DX547" s="98" t="s">
        <v>689</v>
      </c>
      <c r="DY547" s="99" t="s">
        <v>3210</v>
      </c>
      <c r="DZ547" s="98" t="s">
        <v>689</v>
      </c>
      <c r="EA547" s="100" t="s">
        <v>689</v>
      </c>
      <c r="EB547" s="101" t="s">
        <v>2764</v>
      </c>
      <c r="EC547" s="38"/>
    </row>
    <row r="548" spans="1:133" s="9" customFormat="1" ht="15" customHeight="1" x14ac:dyDescent="0.25">
      <c r="A548" s="17" t="str">
        <f t="shared" si="8"/>
        <v>255Г_Восточно-Икилорское</v>
      </c>
      <c r="B548" s="87">
        <v>12</v>
      </c>
      <c r="C548" s="88" t="s">
        <v>733</v>
      </c>
      <c r="D548" s="88" t="s">
        <v>568</v>
      </c>
      <c r="E548" s="88" t="s">
        <v>525</v>
      </c>
      <c r="F548" s="88" t="s">
        <v>7</v>
      </c>
      <c r="G548" s="88" t="s">
        <v>1127</v>
      </c>
      <c r="H548" s="88" t="s">
        <v>2246</v>
      </c>
      <c r="I548" s="89" t="s">
        <v>1977</v>
      </c>
      <c r="J548" s="88" t="s">
        <v>7</v>
      </c>
      <c r="K548" s="88" t="s">
        <v>688</v>
      </c>
      <c r="L548" s="88" t="s">
        <v>566</v>
      </c>
      <c r="M548" s="88" t="s">
        <v>735</v>
      </c>
      <c r="N548" s="88" t="s">
        <v>6</v>
      </c>
      <c r="O548" s="90">
        <v>535.87</v>
      </c>
      <c r="P548" s="90">
        <v>3233.73</v>
      </c>
      <c r="Q548" s="90">
        <v>3769.6</v>
      </c>
      <c r="R548" s="91">
        <v>353.39499999999998</v>
      </c>
      <c r="S548" s="90" t="s">
        <v>703</v>
      </c>
      <c r="T548" s="90">
        <v>3770</v>
      </c>
      <c r="U548" s="90">
        <v>536.27</v>
      </c>
      <c r="V548" s="88" t="s">
        <v>31</v>
      </c>
      <c r="W548" s="88" t="s">
        <v>112</v>
      </c>
      <c r="X548" s="88" t="s">
        <v>1364</v>
      </c>
      <c r="Y548" s="90" t="s">
        <v>1920</v>
      </c>
      <c r="Z548" s="90" t="s">
        <v>566</v>
      </c>
      <c r="AA548" s="90">
        <v>73</v>
      </c>
      <c r="AB548" s="91" t="s">
        <v>4561</v>
      </c>
      <c r="AC548" s="88" t="s">
        <v>566</v>
      </c>
      <c r="AD548" s="90" t="s">
        <v>566</v>
      </c>
      <c r="AE548" s="90" t="s">
        <v>2244</v>
      </c>
      <c r="AF548" s="90" t="s">
        <v>112</v>
      </c>
      <c r="AG548" s="91" t="s">
        <v>3526</v>
      </c>
      <c r="AH548" s="92" t="s">
        <v>3396</v>
      </c>
      <c r="AI548" s="93">
        <v>295</v>
      </c>
      <c r="AJ548" s="88" t="s">
        <v>722</v>
      </c>
      <c r="AK548" s="90">
        <v>4</v>
      </c>
      <c r="AL548" s="91">
        <v>33</v>
      </c>
      <c r="AM548" s="91">
        <v>20.824080933699999</v>
      </c>
      <c r="AN548" s="91">
        <v>2316</v>
      </c>
      <c r="AO548" s="90">
        <v>25</v>
      </c>
      <c r="AP548" s="91">
        <v>60.094999999999999</v>
      </c>
      <c r="AQ548" s="91">
        <v>43.43</v>
      </c>
      <c r="AR548" s="91">
        <v>89</v>
      </c>
      <c r="AS548" s="91">
        <v>74.2032026575</v>
      </c>
      <c r="AT548" s="91">
        <v>75.937986079500007</v>
      </c>
      <c r="AU548" s="90">
        <v>501</v>
      </c>
      <c r="AV548" s="90">
        <v>21.6</v>
      </c>
      <c r="AW548" s="91">
        <v>0.28599999999999998</v>
      </c>
      <c r="AX548" s="91" t="s">
        <v>566</v>
      </c>
      <c r="AY548" s="91">
        <v>249.06</v>
      </c>
      <c r="AZ548" s="88" t="s">
        <v>4928</v>
      </c>
      <c r="BA548" s="91">
        <v>251.1</v>
      </c>
      <c r="BB548" s="91">
        <v>174.85679734249999</v>
      </c>
      <c r="BC548" s="94">
        <v>0.36328490590000001</v>
      </c>
      <c r="BD548" s="91">
        <v>60.54</v>
      </c>
      <c r="BE548" s="95">
        <v>29.361999999999998</v>
      </c>
      <c r="BF548" s="91">
        <v>35.450000000000003</v>
      </c>
      <c r="BG548" s="91">
        <v>31</v>
      </c>
      <c r="BH548" s="94" t="s">
        <v>566</v>
      </c>
      <c r="BI548" s="94" t="s">
        <v>566</v>
      </c>
      <c r="BJ548" s="93">
        <v>744</v>
      </c>
      <c r="BK548" s="94">
        <v>0</v>
      </c>
      <c r="BL548" s="91">
        <v>1098.9971599999999</v>
      </c>
      <c r="BM548" s="96">
        <v>107.37202219</v>
      </c>
      <c r="BN548" s="96" t="s">
        <v>566</v>
      </c>
      <c r="BO548" s="88" t="s">
        <v>430</v>
      </c>
      <c r="BP548" s="88" t="s">
        <v>566</v>
      </c>
      <c r="BQ548" s="91">
        <v>60.54</v>
      </c>
      <c r="BR548" s="95">
        <v>29.361999999999998</v>
      </c>
      <c r="BS548" s="91">
        <v>35.450000000000003</v>
      </c>
      <c r="BT548" s="90">
        <v>30</v>
      </c>
      <c r="BU548" s="91">
        <v>0</v>
      </c>
      <c r="BV548" s="91">
        <v>1063.56</v>
      </c>
      <c r="BW548" s="96">
        <v>103.909812</v>
      </c>
      <c r="BX548" s="96" t="s">
        <v>566</v>
      </c>
      <c r="BY548" s="96" t="s">
        <v>566</v>
      </c>
      <c r="BZ548" s="96" t="s">
        <v>566</v>
      </c>
      <c r="CA548" s="96" t="s">
        <v>566</v>
      </c>
      <c r="CB548" s="96" t="s">
        <v>566</v>
      </c>
      <c r="CC548" s="96" t="s">
        <v>566</v>
      </c>
      <c r="CD548" s="96" t="s">
        <v>566</v>
      </c>
      <c r="CE548" s="96" t="s">
        <v>566</v>
      </c>
      <c r="CF548" s="88" t="s">
        <v>566</v>
      </c>
      <c r="CG548" s="88" t="s">
        <v>566</v>
      </c>
      <c r="CH548" s="92" t="s">
        <v>566</v>
      </c>
      <c r="CI548" s="91">
        <v>0</v>
      </c>
      <c r="CJ548" s="91">
        <v>0</v>
      </c>
      <c r="CK548" s="90" t="s">
        <v>566</v>
      </c>
      <c r="CL548" s="91">
        <v>-0.3188529215</v>
      </c>
      <c r="CM548" s="91">
        <v>0.11285292149999999</v>
      </c>
      <c r="CN548" s="88" t="s">
        <v>566</v>
      </c>
      <c r="CO548" s="91">
        <v>103.36</v>
      </c>
      <c r="CP548" s="91">
        <v>52.4888563441</v>
      </c>
      <c r="CQ548" s="91">
        <v>30.7368649961</v>
      </c>
      <c r="CR548" s="91">
        <v>-8.0511436559000007</v>
      </c>
      <c r="CS548" s="91">
        <v>-4.7151350039000004</v>
      </c>
      <c r="CT548" s="90">
        <v>1</v>
      </c>
      <c r="CU548" s="96">
        <v>1.02</v>
      </c>
      <c r="CV548" s="96">
        <v>0.82899999999999996</v>
      </c>
      <c r="CW548" s="96">
        <v>0.74</v>
      </c>
      <c r="CX548" s="93">
        <v>2821</v>
      </c>
      <c r="CY548" s="93">
        <v>2800.335</v>
      </c>
      <c r="CZ548" s="93">
        <v>80</v>
      </c>
      <c r="DA548" s="90">
        <v>97.7</v>
      </c>
      <c r="DB548" s="90" t="s">
        <v>566</v>
      </c>
      <c r="DC548" s="90">
        <v>121.6</v>
      </c>
      <c r="DD548" s="91">
        <v>284</v>
      </c>
      <c r="DE548" s="91">
        <v>-12.3028169014</v>
      </c>
      <c r="DF548" s="93">
        <v>86.9</v>
      </c>
      <c r="DG548" s="88" t="s">
        <v>393</v>
      </c>
      <c r="DH548" s="88" t="s">
        <v>566</v>
      </c>
      <c r="DI548" s="88" t="s">
        <v>566</v>
      </c>
      <c r="DJ548" s="88" t="s">
        <v>566</v>
      </c>
      <c r="DK548" s="90">
        <v>0</v>
      </c>
      <c r="DL548" s="91">
        <v>29.361999999999998</v>
      </c>
      <c r="DM548" s="91">
        <v>0.41017852999999999</v>
      </c>
      <c r="DN548" s="91">
        <v>68.354637927799999</v>
      </c>
      <c r="DO548" s="91">
        <v>40.027682525099998</v>
      </c>
      <c r="DP548" s="91">
        <v>7.8146379277999998</v>
      </c>
      <c r="DQ548" s="91">
        <v>4.5756825251000004</v>
      </c>
      <c r="DR548" s="91">
        <v>59.2642347285</v>
      </c>
      <c r="DS548" s="91">
        <v>34.704447930900002</v>
      </c>
      <c r="DT548" s="91">
        <v>-1.2757652715000001</v>
      </c>
      <c r="DU548" s="91">
        <v>-0.74755206910000005</v>
      </c>
      <c r="DV548" s="91" t="s">
        <v>566</v>
      </c>
      <c r="DW548" s="97"/>
      <c r="DX548" s="98" t="s">
        <v>689</v>
      </c>
      <c r="DY548" s="99" t="s">
        <v>689</v>
      </c>
      <c r="DZ548" s="98" t="s">
        <v>689</v>
      </c>
      <c r="EA548" s="100" t="s">
        <v>689</v>
      </c>
      <c r="EB548" s="101" t="s">
        <v>2764</v>
      </c>
      <c r="EC548" s="38"/>
    </row>
    <row r="549" spans="1:133" s="9" customFormat="1" ht="15" customHeight="1" x14ac:dyDescent="0.25">
      <c r="A549" s="17" t="str">
        <f t="shared" si="8"/>
        <v>260Г_Восточно-Икилорское</v>
      </c>
      <c r="B549" s="87">
        <v>13</v>
      </c>
      <c r="C549" s="88" t="s">
        <v>733</v>
      </c>
      <c r="D549" s="88" t="s">
        <v>568</v>
      </c>
      <c r="E549" s="88" t="s">
        <v>525</v>
      </c>
      <c r="F549" s="88" t="s">
        <v>7</v>
      </c>
      <c r="G549" s="88" t="s">
        <v>1127</v>
      </c>
      <c r="H549" s="88" t="s">
        <v>2246</v>
      </c>
      <c r="I549" s="89" t="s">
        <v>2004</v>
      </c>
      <c r="J549" s="88" t="s">
        <v>7</v>
      </c>
      <c r="K549" s="88" t="s">
        <v>688</v>
      </c>
      <c r="L549" s="88" t="s">
        <v>566</v>
      </c>
      <c r="M549" s="88" t="s">
        <v>735</v>
      </c>
      <c r="N549" s="88" t="s">
        <v>6</v>
      </c>
      <c r="O549" s="90">
        <v>493.51</v>
      </c>
      <c r="P549" s="90">
        <v>3309.11</v>
      </c>
      <c r="Q549" s="90">
        <v>3802.62</v>
      </c>
      <c r="R549" s="91">
        <v>429.17200000000003</v>
      </c>
      <c r="S549" s="90" t="s">
        <v>699</v>
      </c>
      <c r="T549" s="90">
        <v>3803</v>
      </c>
      <c r="U549" s="90">
        <v>493.51</v>
      </c>
      <c r="V549" s="88" t="s">
        <v>31</v>
      </c>
      <c r="W549" s="88" t="s">
        <v>118</v>
      </c>
      <c r="X549" s="88" t="s">
        <v>2574</v>
      </c>
      <c r="Y549" s="90" t="s">
        <v>929</v>
      </c>
      <c r="Z549" s="90" t="s">
        <v>566</v>
      </c>
      <c r="AA549" s="90">
        <v>73</v>
      </c>
      <c r="AB549" s="91" t="s">
        <v>4183</v>
      </c>
      <c r="AC549" s="88" t="s">
        <v>566</v>
      </c>
      <c r="AD549" s="90" t="s">
        <v>566</v>
      </c>
      <c r="AE549" s="90" t="s">
        <v>2127</v>
      </c>
      <c r="AF549" s="90" t="s">
        <v>118</v>
      </c>
      <c r="AG549" s="91" t="s">
        <v>3445</v>
      </c>
      <c r="AH549" s="92" t="s">
        <v>3331</v>
      </c>
      <c r="AI549" s="93">
        <v>361</v>
      </c>
      <c r="AJ549" s="88" t="s">
        <v>722</v>
      </c>
      <c r="AK549" s="90" t="s">
        <v>566</v>
      </c>
      <c r="AL549" s="91">
        <v>26.5</v>
      </c>
      <c r="AM549" s="91">
        <v>20.824080933699999</v>
      </c>
      <c r="AN549" s="91">
        <v>1769</v>
      </c>
      <c r="AO549" s="90">
        <v>26</v>
      </c>
      <c r="AP549" s="91">
        <v>47.189</v>
      </c>
      <c r="AQ549" s="91">
        <v>63.268999999999998</v>
      </c>
      <c r="AR549" s="91">
        <v>87</v>
      </c>
      <c r="AS549" s="91">
        <v>114.465312866</v>
      </c>
      <c r="AT549" s="91">
        <v>116.16061266920001</v>
      </c>
      <c r="AU549" s="90">
        <v>374</v>
      </c>
      <c r="AV549" s="90">
        <v>7</v>
      </c>
      <c r="AW549" s="91">
        <v>0.57999999999999996</v>
      </c>
      <c r="AX549" s="91" t="s">
        <v>566</v>
      </c>
      <c r="AY549" s="91">
        <v>224.32</v>
      </c>
      <c r="AZ549" s="88" t="s">
        <v>4928</v>
      </c>
      <c r="BA549" s="91">
        <v>226.4</v>
      </c>
      <c r="BB549" s="91">
        <v>109.854687134</v>
      </c>
      <c r="BC549" s="94">
        <v>1.1944527216</v>
      </c>
      <c r="BD549" s="91">
        <v>130.994</v>
      </c>
      <c r="BE549" s="95">
        <v>23.102</v>
      </c>
      <c r="BF549" s="91">
        <v>83.51</v>
      </c>
      <c r="BG549" s="91">
        <v>31</v>
      </c>
      <c r="BH549" s="94" t="s">
        <v>566</v>
      </c>
      <c r="BI549" s="94" t="s">
        <v>566</v>
      </c>
      <c r="BJ549" s="93">
        <v>744</v>
      </c>
      <c r="BK549" s="94">
        <v>0</v>
      </c>
      <c r="BL549" s="91">
        <v>2588.7106399999998</v>
      </c>
      <c r="BM549" s="96">
        <v>252.91702995</v>
      </c>
      <c r="BN549" s="96" t="s">
        <v>566</v>
      </c>
      <c r="BO549" s="88" t="s">
        <v>430</v>
      </c>
      <c r="BP549" s="88" t="s">
        <v>566</v>
      </c>
      <c r="BQ549" s="91">
        <v>130.994</v>
      </c>
      <c r="BR549" s="95">
        <v>23.102</v>
      </c>
      <c r="BS549" s="91">
        <v>83.51</v>
      </c>
      <c r="BT549" s="90">
        <v>30</v>
      </c>
      <c r="BU549" s="91">
        <v>0</v>
      </c>
      <c r="BV549" s="91">
        <v>2505.21</v>
      </c>
      <c r="BW549" s="96">
        <v>244.759017</v>
      </c>
      <c r="BX549" s="96" t="s">
        <v>566</v>
      </c>
      <c r="BY549" s="96" t="s">
        <v>566</v>
      </c>
      <c r="BZ549" s="96" t="s">
        <v>566</v>
      </c>
      <c r="CA549" s="96" t="s">
        <v>566</v>
      </c>
      <c r="CB549" s="96" t="s">
        <v>566</v>
      </c>
      <c r="CC549" s="96" t="s">
        <v>566</v>
      </c>
      <c r="CD549" s="96" t="s">
        <v>566</v>
      </c>
      <c r="CE549" s="96" t="s">
        <v>566</v>
      </c>
      <c r="CF549" s="88" t="s">
        <v>566</v>
      </c>
      <c r="CG549" s="88" t="s">
        <v>566</v>
      </c>
      <c r="CH549" s="92" t="s">
        <v>566</v>
      </c>
      <c r="CI549" s="91">
        <v>0</v>
      </c>
      <c r="CJ549" s="91">
        <v>0</v>
      </c>
      <c r="CK549" s="90" t="s">
        <v>566</v>
      </c>
      <c r="CL549" s="91">
        <v>-1.9920787299</v>
      </c>
      <c r="CM549" s="91">
        <v>0.43307872990000001</v>
      </c>
      <c r="CN549" s="88" t="s">
        <v>566</v>
      </c>
      <c r="CO549" s="91">
        <v>103.36</v>
      </c>
      <c r="CP549" s="91">
        <v>143.0287580195</v>
      </c>
      <c r="CQ549" s="91">
        <v>91.178645914499995</v>
      </c>
      <c r="CR549" s="91">
        <v>12.034564471099999</v>
      </c>
      <c r="CS549" s="91">
        <v>7.6716459145</v>
      </c>
      <c r="CT549" s="90">
        <v>1</v>
      </c>
      <c r="CU549" s="96">
        <v>1.02</v>
      </c>
      <c r="CV549" s="96">
        <v>0.82899999999999996</v>
      </c>
      <c r="CW549" s="96">
        <v>0.74</v>
      </c>
      <c r="CX549" s="93">
        <v>2821</v>
      </c>
      <c r="CY549" s="93">
        <v>2799.9380000000001</v>
      </c>
      <c r="CZ549" s="93">
        <v>80</v>
      </c>
      <c r="DA549" s="90">
        <v>97.7</v>
      </c>
      <c r="DB549" s="90" t="s">
        <v>566</v>
      </c>
      <c r="DC549" s="90">
        <v>121.6</v>
      </c>
      <c r="DD549" s="91">
        <v>284</v>
      </c>
      <c r="DE549" s="91">
        <v>-21.014084507</v>
      </c>
      <c r="DF549" s="93">
        <v>86.9</v>
      </c>
      <c r="DG549" s="88" t="s">
        <v>393</v>
      </c>
      <c r="DH549" s="88" t="s">
        <v>566</v>
      </c>
      <c r="DI549" s="88" t="s">
        <v>566</v>
      </c>
      <c r="DJ549" s="88" t="s">
        <v>566</v>
      </c>
      <c r="DK549" s="90">
        <v>0</v>
      </c>
      <c r="DL549" s="91">
        <v>23.102</v>
      </c>
      <c r="DM549" s="91">
        <v>1.3486373296</v>
      </c>
      <c r="DN549" s="91">
        <v>147.90321555860001</v>
      </c>
      <c r="DO549" s="91">
        <v>94.286038051099993</v>
      </c>
      <c r="DP549" s="91">
        <v>16.909022010200001</v>
      </c>
      <c r="DQ549" s="91">
        <v>10.779038051100001</v>
      </c>
      <c r="DR549" s="91">
        <v>161.4912283976</v>
      </c>
      <c r="DS549" s="91">
        <v>102.948188436</v>
      </c>
      <c r="DT549" s="91">
        <v>30.497034849199999</v>
      </c>
      <c r="DU549" s="91">
        <v>19.441188436000001</v>
      </c>
      <c r="DV549" s="91" t="s">
        <v>566</v>
      </c>
      <c r="DW549" s="97"/>
      <c r="DX549" s="98" t="s">
        <v>689</v>
      </c>
      <c r="DY549" s="99" t="s">
        <v>689</v>
      </c>
      <c r="DZ549" s="98" t="s">
        <v>689</v>
      </c>
      <c r="EA549" s="100" t="s">
        <v>689</v>
      </c>
      <c r="EB549" s="101" t="s">
        <v>2764</v>
      </c>
      <c r="EC549" s="38"/>
    </row>
    <row r="550" spans="1:133" s="9" customFormat="1" ht="15" customHeight="1" x14ac:dyDescent="0.25">
      <c r="A550" s="17" t="str">
        <f t="shared" si="8"/>
        <v>261Г_Восточно-Икилорское</v>
      </c>
      <c r="B550" s="87">
        <v>14</v>
      </c>
      <c r="C550" s="88" t="s">
        <v>733</v>
      </c>
      <c r="D550" s="88" t="s">
        <v>568</v>
      </c>
      <c r="E550" s="88" t="s">
        <v>525</v>
      </c>
      <c r="F550" s="88" t="s">
        <v>7</v>
      </c>
      <c r="G550" s="88" t="s">
        <v>1127</v>
      </c>
      <c r="H550" s="88" t="s">
        <v>2246</v>
      </c>
      <c r="I550" s="89" t="s">
        <v>2087</v>
      </c>
      <c r="J550" s="88" t="s">
        <v>7</v>
      </c>
      <c r="K550" s="88" t="s">
        <v>688</v>
      </c>
      <c r="L550" s="88" t="s">
        <v>566</v>
      </c>
      <c r="M550" s="88" t="s">
        <v>735</v>
      </c>
      <c r="N550" s="88" t="s">
        <v>6</v>
      </c>
      <c r="O550" s="90">
        <v>495.9</v>
      </c>
      <c r="P550" s="90">
        <v>3436.38</v>
      </c>
      <c r="Q550" s="90">
        <v>3932.28</v>
      </c>
      <c r="R550" s="91">
        <v>558.03700000000003</v>
      </c>
      <c r="S550" s="90" t="s">
        <v>699</v>
      </c>
      <c r="T550" s="90">
        <v>3932.28</v>
      </c>
      <c r="U550" s="90">
        <v>495.9</v>
      </c>
      <c r="V550" s="88" t="s">
        <v>31</v>
      </c>
      <c r="W550" s="88" t="s">
        <v>112</v>
      </c>
      <c r="X550" s="88" t="s">
        <v>1315</v>
      </c>
      <c r="Y550" s="90" t="s">
        <v>1236</v>
      </c>
      <c r="Z550" s="90" t="s">
        <v>566</v>
      </c>
      <c r="AA550" s="90">
        <v>73</v>
      </c>
      <c r="AB550" s="91" t="s">
        <v>3744</v>
      </c>
      <c r="AC550" s="88" t="s">
        <v>566</v>
      </c>
      <c r="AD550" s="90" t="s">
        <v>566</v>
      </c>
      <c r="AE550" s="90" t="s">
        <v>2021</v>
      </c>
      <c r="AF550" s="90" t="s">
        <v>112</v>
      </c>
      <c r="AG550" s="91" t="s">
        <v>3422</v>
      </c>
      <c r="AH550" s="92" t="s">
        <v>2848</v>
      </c>
      <c r="AI550" s="93">
        <v>531</v>
      </c>
      <c r="AJ550" s="88" t="s">
        <v>722</v>
      </c>
      <c r="AK550" s="90" t="s">
        <v>566</v>
      </c>
      <c r="AL550" s="91">
        <v>24.5</v>
      </c>
      <c r="AM550" s="91">
        <v>20.824080933699999</v>
      </c>
      <c r="AN550" s="91">
        <v>2097</v>
      </c>
      <c r="AO550" s="90">
        <v>24</v>
      </c>
      <c r="AP550" s="91">
        <v>190.41399999999999</v>
      </c>
      <c r="AQ550" s="91">
        <v>48.164000000000001</v>
      </c>
      <c r="AR550" s="91">
        <v>84</v>
      </c>
      <c r="AS550" s="91">
        <v>96.694426727600003</v>
      </c>
      <c r="AT550" s="91">
        <v>98.4916841549</v>
      </c>
      <c r="AU550" s="90">
        <v>1095</v>
      </c>
      <c r="AV550" s="90">
        <v>41.6</v>
      </c>
      <c r="AW550" s="91">
        <v>51.37</v>
      </c>
      <c r="AX550" s="91" t="s">
        <v>566</v>
      </c>
      <c r="AY550" s="91">
        <v>222.96</v>
      </c>
      <c r="AZ550" s="88" t="s">
        <v>4928</v>
      </c>
      <c r="BA550" s="91">
        <v>225.2</v>
      </c>
      <c r="BB550" s="91">
        <v>126.2655732724</v>
      </c>
      <c r="BC550" s="94">
        <v>0.3565690011</v>
      </c>
      <c r="BD550" s="91">
        <v>44.213999999999999</v>
      </c>
      <c r="BE550" s="95">
        <v>10.51</v>
      </c>
      <c r="BF550" s="91">
        <v>32.799999999999997</v>
      </c>
      <c r="BG550" s="91">
        <v>31</v>
      </c>
      <c r="BH550" s="94" t="s">
        <v>566</v>
      </c>
      <c r="BI550" s="94" t="s">
        <v>566</v>
      </c>
      <c r="BJ550" s="93">
        <v>744</v>
      </c>
      <c r="BK550" s="94">
        <v>0</v>
      </c>
      <c r="BL550" s="91">
        <v>1016.8348999999999</v>
      </c>
      <c r="BM550" s="96">
        <v>99.344770060000002</v>
      </c>
      <c r="BN550" s="96" t="s">
        <v>566</v>
      </c>
      <c r="BO550" s="88" t="s">
        <v>430</v>
      </c>
      <c r="BP550" s="88" t="s">
        <v>566</v>
      </c>
      <c r="BQ550" s="91">
        <v>44.213999999999999</v>
      </c>
      <c r="BR550" s="95">
        <v>10.51</v>
      </c>
      <c r="BS550" s="91">
        <v>32.799999999999997</v>
      </c>
      <c r="BT550" s="90">
        <v>30</v>
      </c>
      <c r="BU550" s="91">
        <v>0</v>
      </c>
      <c r="BV550" s="91">
        <v>984.03</v>
      </c>
      <c r="BW550" s="96">
        <v>96.139730999999998</v>
      </c>
      <c r="BX550" s="96" t="s">
        <v>566</v>
      </c>
      <c r="BY550" s="96" t="s">
        <v>566</v>
      </c>
      <c r="BZ550" s="96" t="s">
        <v>566</v>
      </c>
      <c r="CA550" s="96" t="s">
        <v>566</v>
      </c>
      <c r="CB550" s="96" t="s">
        <v>566</v>
      </c>
      <c r="CC550" s="96" t="s">
        <v>566</v>
      </c>
      <c r="CD550" s="96" t="s">
        <v>566</v>
      </c>
      <c r="CE550" s="96" t="s">
        <v>566</v>
      </c>
      <c r="CF550" s="88" t="s">
        <v>566</v>
      </c>
      <c r="CG550" s="88" t="s">
        <v>566</v>
      </c>
      <c r="CH550" s="92" t="s">
        <v>566</v>
      </c>
      <c r="CI550" s="91">
        <v>0</v>
      </c>
      <c r="CJ550" s="91">
        <v>0</v>
      </c>
      <c r="CK550" s="90" t="s">
        <v>566</v>
      </c>
      <c r="CL550" s="91">
        <v>0.69102805680000001</v>
      </c>
      <c r="CM550" s="91">
        <v>1.2079719432</v>
      </c>
      <c r="CN550" s="88" t="s">
        <v>566</v>
      </c>
      <c r="CO550" s="91">
        <v>103.36</v>
      </c>
      <c r="CP550" s="91">
        <v>42.212249411800002</v>
      </c>
      <c r="CQ550" s="91">
        <v>31.315946223499999</v>
      </c>
      <c r="CR550" s="91">
        <v>-2.0019441366000001</v>
      </c>
      <c r="CS550" s="91">
        <v>-1.4850537765</v>
      </c>
      <c r="CT550" s="90">
        <v>1</v>
      </c>
      <c r="CU550" s="96">
        <v>1.02</v>
      </c>
      <c r="CV550" s="96">
        <v>0.82899999999999996</v>
      </c>
      <c r="CW550" s="96">
        <v>0.74</v>
      </c>
      <c r="CX550" s="93">
        <v>2821</v>
      </c>
      <c r="CY550" s="93">
        <v>2798.3429999999998</v>
      </c>
      <c r="CZ550" s="93">
        <v>80</v>
      </c>
      <c r="DA550" s="90">
        <v>97.7</v>
      </c>
      <c r="DB550" s="90" t="s">
        <v>566</v>
      </c>
      <c r="DC550" s="90">
        <v>121.6</v>
      </c>
      <c r="DD550" s="91">
        <v>284</v>
      </c>
      <c r="DE550" s="91">
        <v>-21.4929577465</v>
      </c>
      <c r="DF550" s="93">
        <v>86.9</v>
      </c>
      <c r="DG550" s="88" t="s">
        <v>393</v>
      </c>
      <c r="DH550" s="88" t="s">
        <v>566</v>
      </c>
      <c r="DI550" s="88" t="s">
        <v>566</v>
      </c>
      <c r="DJ550" s="88" t="s">
        <v>566</v>
      </c>
      <c r="DK550" s="90">
        <v>0</v>
      </c>
      <c r="DL550" s="91">
        <v>10.51</v>
      </c>
      <c r="DM550" s="91">
        <v>0.40259748359999997</v>
      </c>
      <c r="DN550" s="91">
        <v>49.921460042699998</v>
      </c>
      <c r="DO550" s="91">
        <v>37.035168224499998</v>
      </c>
      <c r="DP550" s="91">
        <v>5.7072664942999998</v>
      </c>
      <c r="DQ550" s="91">
        <v>4.2341682245000003</v>
      </c>
      <c r="DR550" s="91">
        <v>47.661100504099998</v>
      </c>
      <c r="DS550" s="91">
        <v>35.358278251900003</v>
      </c>
      <c r="DT550" s="91">
        <v>3.4469069556999998</v>
      </c>
      <c r="DU550" s="91">
        <v>2.5572782519000001</v>
      </c>
      <c r="DV550" s="91" t="s">
        <v>566</v>
      </c>
      <c r="DW550" s="97"/>
      <c r="DX550" s="98" t="s">
        <v>689</v>
      </c>
      <c r="DY550" s="99" t="s">
        <v>689</v>
      </c>
      <c r="DZ550" s="98" t="s">
        <v>689</v>
      </c>
      <c r="EA550" s="100" t="s">
        <v>689</v>
      </c>
      <c r="EB550" s="101" t="s">
        <v>2764</v>
      </c>
      <c r="EC550" s="38"/>
    </row>
    <row r="551" spans="1:133" s="9" customFormat="1" ht="15" customHeight="1" x14ac:dyDescent="0.25">
      <c r="A551" s="17" t="str">
        <f t="shared" si="8"/>
        <v>262Г_Восточно-Икилорское</v>
      </c>
      <c r="B551" s="87">
        <v>15</v>
      </c>
      <c r="C551" s="88" t="s">
        <v>733</v>
      </c>
      <c r="D551" s="88" t="s">
        <v>568</v>
      </c>
      <c r="E551" s="88" t="s">
        <v>525</v>
      </c>
      <c r="F551" s="88" t="s">
        <v>7</v>
      </c>
      <c r="G551" s="88" t="s">
        <v>1127</v>
      </c>
      <c r="H551" s="88" t="s">
        <v>2246</v>
      </c>
      <c r="I551" s="89" t="s">
        <v>2197</v>
      </c>
      <c r="J551" s="88" t="s">
        <v>7</v>
      </c>
      <c r="K551" s="88" t="s">
        <v>688</v>
      </c>
      <c r="L551" s="88" t="s">
        <v>566</v>
      </c>
      <c r="M551" s="88" t="s">
        <v>735</v>
      </c>
      <c r="N551" s="88" t="s">
        <v>6</v>
      </c>
      <c r="O551" s="90">
        <v>496.04</v>
      </c>
      <c r="P551" s="90">
        <v>3707.91</v>
      </c>
      <c r="Q551" s="90">
        <v>4203.95</v>
      </c>
      <c r="R551" s="91">
        <v>829.69899999999996</v>
      </c>
      <c r="S551" s="90" t="s">
        <v>699</v>
      </c>
      <c r="T551" s="90">
        <v>4204.3999999999996</v>
      </c>
      <c r="U551" s="90">
        <v>496.04</v>
      </c>
      <c r="V551" s="88" t="s">
        <v>31</v>
      </c>
      <c r="W551" s="88" t="s">
        <v>118</v>
      </c>
      <c r="X551" s="88" t="s">
        <v>487</v>
      </c>
      <c r="Y551" s="90" t="s">
        <v>2149</v>
      </c>
      <c r="Z551" s="90" t="s">
        <v>566</v>
      </c>
      <c r="AA551" s="90">
        <v>73</v>
      </c>
      <c r="AB551" s="91" t="s">
        <v>4184</v>
      </c>
      <c r="AC551" s="88" t="s">
        <v>566</v>
      </c>
      <c r="AD551" s="90" t="s">
        <v>566</v>
      </c>
      <c r="AE551" s="90" t="s">
        <v>4792</v>
      </c>
      <c r="AF551" s="90" t="s">
        <v>118</v>
      </c>
      <c r="AG551" s="91" t="s">
        <v>3562</v>
      </c>
      <c r="AH551" s="92" t="s">
        <v>2212</v>
      </c>
      <c r="AI551" s="93">
        <v>1115</v>
      </c>
      <c r="AJ551" s="88" t="s">
        <v>722</v>
      </c>
      <c r="AK551" s="90">
        <v>10</v>
      </c>
      <c r="AL551" s="91">
        <v>25.5</v>
      </c>
      <c r="AM551" s="91">
        <v>20.824080933699999</v>
      </c>
      <c r="AN551" s="91">
        <v>1863</v>
      </c>
      <c r="AO551" s="90">
        <v>26</v>
      </c>
      <c r="AP551" s="91">
        <v>261.00799999999998</v>
      </c>
      <c r="AQ551" s="91">
        <v>59.170499999999997</v>
      </c>
      <c r="AR551" s="91">
        <v>79</v>
      </c>
      <c r="AS551" s="91">
        <v>117.3146918042</v>
      </c>
      <c r="AT551" s="91">
        <v>119.0331478362</v>
      </c>
      <c r="AU551" s="90">
        <v>847</v>
      </c>
      <c r="AV551" s="90">
        <v>29</v>
      </c>
      <c r="AW551" s="91">
        <v>62.533000000000001</v>
      </c>
      <c r="AX551" s="91" t="s">
        <v>566</v>
      </c>
      <c r="AY551" s="91">
        <v>236.35</v>
      </c>
      <c r="AZ551" s="88" t="s">
        <v>4928</v>
      </c>
      <c r="BA551" s="91">
        <v>238.6</v>
      </c>
      <c r="BB551" s="91">
        <v>119.0353081958</v>
      </c>
      <c r="BC551" s="94">
        <v>0.85803609380000001</v>
      </c>
      <c r="BD551" s="91">
        <v>102.07899999999999</v>
      </c>
      <c r="BE551" s="95">
        <v>3.742</v>
      </c>
      <c r="BF551" s="91">
        <v>81.459999999999994</v>
      </c>
      <c r="BG551" s="91">
        <v>31</v>
      </c>
      <c r="BH551" s="94" t="s">
        <v>566</v>
      </c>
      <c r="BI551" s="94" t="s">
        <v>566</v>
      </c>
      <c r="BJ551" s="93">
        <v>744</v>
      </c>
      <c r="BK551" s="94">
        <v>0</v>
      </c>
      <c r="BL551" s="91">
        <v>2525.1655000000001</v>
      </c>
      <c r="BM551" s="96">
        <v>246.70866928000001</v>
      </c>
      <c r="BN551" s="96" t="s">
        <v>566</v>
      </c>
      <c r="BO551" s="88" t="s">
        <v>430</v>
      </c>
      <c r="BP551" s="88" t="s">
        <v>566</v>
      </c>
      <c r="BQ551" s="91">
        <v>102.07899999999999</v>
      </c>
      <c r="BR551" s="95">
        <v>3.742</v>
      </c>
      <c r="BS551" s="91">
        <v>81.459999999999994</v>
      </c>
      <c r="BT551" s="90">
        <v>30</v>
      </c>
      <c r="BU551" s="91">
        <v>0</v>
      </c>
      <c r="BV551" s="91">
        <v>2443.71</v>
      </c>
      <c r="BW551" s="96">
        <v>238.75046699999999</v>
      </c>
      <c r="BX551" s="96" t="s">
        <v>566</v>
      </c>
      <c r="BY551" s="96" t="s">
        <v>566</v>
      </c>
      <c r="BZ551" s="96" t="s">
        <v>566</v>
      </c>
      <c r="CA551" s="96" t="s">
        <v>566</v>
      </c>
      <c r="CB551" s="96" t="s">
        <v>566</v>
      </c>
      <c r="CC551" s="96" t="s">
        <v>566</v>
      </c>
      <c r="CD551" s="96" t="s">
        <v>566</v>
      </c>
      <c r="CE551" s="96" t="s">
        <v>566</v>
      </c>
      <c r="CF551" s="88" t="s">
        <v>566</v>
      </c>
      <c r="CG551" s="88" t="s">
        <v>566</v>
      </c>
      <c r="CH551" s="92" t="s">
        <v>566</v>
      </c>
      <c r="CI551" s="91">
        <v>0</v>
      </c>
      <c r="CJ551" s="91">
        <v>0</v>
      </c>
      <c r="CK551" s="90" t="s">
        <v>566</v>
      </c>
      <c r="CL551" s="91">
        <v>-0.1478463109</v>
      </c>
      <c r="CM551" s="91">
        <v>0.22184631090000001</v>
      </c>
      <c r="CN551" s="88" t="s">
        <v>566</v>
      </c>
      <c r="CO551" s="91">
        <v>103.36</v>
      </c>
      <c r="CP551" s="91">
        <v>113.0665266431</v>
      </c>
      <c r="CQ551" s="91">
        <v>90.225029550299993</v>
      </c>
      <c r="CR551" s="91">
        <v>10.9878169657</v>
      </c>
      <c r="CS551" s="91">
        <v>8.7680295502999996</v>
      </c>
      <c r="CT551" s="90">
        <v>1</v>
      </c>
      <c r="CU551" s="96">
        <v>1.02</v>
      </c>
      <c r="CV551" s="96">
        <v>0.82899999999999996</v>
      </c>
      <c r="CW551" s="96">
        <v>0.74</v>
      </c>
      <c r="CX551" s="93">
        <v>2821</v>
      </c>
      <c r="CY551" s="93">
        <v>2798.2109999999998</v>
      </c>
      <c r="CZ551" s="93">
        <v>80</v>
      </c>
      <c r="DA551" s="90">
        <v>97.7</v>
      </c>
      <c r="DB551" s="90" t="s">
        <v>566</v>
      </c>
      <c r="DC551" s="90">
        <v>121.6</v>
      </c>
      <c r="DD551" s="91">
        <v>284</v>
      </c>
      <c r="DE551" s="91">
        <v>-16.778169014100001</v>
      </c>
      <c r="DF551" s="93">
        <v>86.9</v>
      </c>
      <c r="DG551" s="88" t="s">
        <v>393</v>
      </c>
      <c r="DH551" s="88" t="s">
        <v>566</v>
      </c>
      <c r="DI551" s="88" t="s">
        <v>566</v>
      </c>
      <c r="DJ551" s="88" t="s">
        <v>566</v>
      </c>
      <c r="DK551" s="90">
        <v>0</v>
      </c>
      <c r="DL551" s="91">
        <v>3.742</v>
      </c>
      <c r="DM551" s="91">
        <v>0.96879054679999999</v>
      </c>
      <c r="DN551" s="91">
        <v>115.25525668420001</v>
      </c>
      <c r="DO551" s="91">
        <v>91.971596270700005</v>
      </c>
      <c r="DP551" s="91">
        <v>13.1765470068</v>
      </c>
      <c r="DQ551" s="91">
        <v>10.5145962707</v>
      </c>
      <c r="DR551" s="91">
        <v>127.66140551789999</v>
      </c>
      <c r="DS551" s="91">
        <v>101.87147714939999</v>
      </c>
      <c r="DT551" s="91">
        <v>25.582695840500001</v>
      </c>
      <c r="DU551" s="91">
        <v>20.4144771494</v>
      </c>
      <c r="DV551" s="91" t="s">
        <v>566</v>
      </c>
      <c r="DW551" s="97"/>
      <c r="DX551" s="98" t="s">
        <v>689</v>
      </c>
      <c r="DY551" s="99" t="s">
        <v>689</v>
      </c>
      <c r="DZ551" s="98" t="s">
        <v>689</v>
      </c>
      <c r="EA551" s="100" t="s">
        <v>689</v>
      </c>
      <c r="EB551" s="101" t="s">
        <v>2764</v>
      </c>
      <c r="EC551" s="38"/>
    </row>
    <row r="552" spans="1:133" s="9" customFormat="1" ht="15" customHeight="1" x14ac:dyDescent="0.25">
      <c r="A552" s="17" t="str">
        <f t="shared" si="8"/>
        <v>264Г_Восточно-Икилорское</v>
      </c>
      <c r="B552" s="87">
        <v>16</v>
      </c>
      <c r="C552" s="88" t="s">
        <v>733</v>
      </c>
      <c r="D552" s="88" t="s">
        <v>568</v>
      </c>
      <c r="E552" s="88" t="s">
        <v>525</v>
      </c>
      <c r="F552" s="88" t="s">
        <v>7</v>
      </c>
      <c r="G552" s="88" t="s">
        <v>1127</v>
      </c>
      <c r="H552" s="88" t="s">
        <v>2246</v>
      </c>
      <c r="I552" s="89" t="s">
        <v>2598</v>
      </c>
      <c r="J552" s="88" t="s">
        <v>7</v>
      </c>
      <c r="K552" s="88" t="s">
        <v>688</v>
      </c>
      <c r="L552" s="88" t="s">
        <v>566</v>
      </c>
      <c r="M552" s="88" t="s">
        <v>735</v>
      </c>
      <c r="N552" s="88" t="s">
        <v>6</v>
      </c>
      <c r="O552" s="90">
        <v>433.95</v>
      </c>
      <c r="P552" s="90">
        <v>3214.99</v>
      </c>
      <c r="Q552" s="90">
        <v>3745.27</v>
      </c>
      <c r="R552" s="91">
        <v>333.79399999999998</v>
      </c>
      <c r="S552" s="90" t="s">
        <v>699</v>
      </c>
      <c r="T552" s="90">
        <v>3746</v>
      </c>
      <c r="U552" s="90">
        <v>434.2</v>
      </c>
      <c r="V552" s="88" t="s">
        <v>31</v>
      </c>
      <c r="W552" s="88" t="s">
        <v>94</v>
      </c>
      <c r="X552" s="88" t="s">
        <v>1440</v>
      </c>
      <c r="Y552" s="90" t="s">
        <v>550</v>
      </c>
      <c r="Z552" s="90" t="s">
        <v>566</v>
      </c>
      <c r="AA552" s="90">
        <v>73</v>
      </c>
      <c r="AB552" s="91" t="s">
        <v>3741</v>
      </c>
      <c r="AC552" s="88" t="s">
        <v>566</v>
      </c>
      <c r="AD552" s="90" t="s">
        <v>566</v>
      </c>
      <c r="AE552" s="90" t="s">
        <v>5471</v>
      </c>
      <c r="AF552" s="90" t="s">
        <v>94</v>
      </c>
      <c r="AG552" s="91" t="s">
        <v>3443</v>
      </c>
      <c r="AH552" s="92" t="s">
        <v>3377</v>
      </c>
      <c r="AI552" s="93">
        <v>287</v>
      </c>
      <c r="AJ552" s="88" t="s">
        <v>722</v>
      </c>
      <c r="AK552" s="90" t="s">
        <v>566</v>
      </c>
      <c r="AL552" s="91">
        <v>24</v>
      </c>
      <c r="AM552" s="91">
        <v>20.824080933699999</v>
      </c>
      <c r="AN552" s="91">
        <v>1961</v>
      </c>
      <c r="AO552" s="90">
        <v>23</v>
      </c>
      <c r="AP552" s="91">
        <v>34.378999999999998</v>
      </c>
      <c r="AQ552" s="91">
        <v>60.798000000000002</v>
      </c>
      <c r="AR552" s="91">
        <v>95</v>
      </c>
      <c r="AS552" s="91">
        <v>102.02961654249999</v>
      </c>
      <c r="AT552" s="91">
        <v>103.9431607052</v>
      </c>
      <c r="AU552" s="90">
        <v>861</v>
      </c>
      <c r="AV552" s="90">
        <v>29.2</v>
      </c>
      <c r="AW552" s="91">
        <v>9.7230000000000008</v>
      </c>
      <c r="AX552" s="91" t="s">
        <v>566</v>
      </c>
      <c r="AY552" s="91">
        <v>187.74</v>
      </c>
      <c r="AZ552" s="88" t="s">
        <v>4928</v>
      </c>
      <c r="BA552" s="91">
        <v>189.7</v>
      </c>
      <c r="BB552" s="91">
        <v>85.710383457500001</v>
      </c>
      <c r="BC552" s="94">
        <v>0.68940380290000003</v>
      </c>
      <c r="BD552" s="91">
        <v>58.124000000000002</v>
      </c>
      <c r="BE552" s="95">
        <v>80.906999999999996</v>
      </c>
      <c r="BF552" s="91">
        <v>9.1999999999999993</v>
      </c>
      <c r="BG552" s="91">
        <v>30.9</v>
      </c>
      <c r="BH552" s="94" t="s">
        <v>566</v>
      </c>
      <c r="BI552" s="94" t="s">
        <v>566</v>
      </c>
      <c r="BJ552" s="93">
        <v>741</v>
      </c>
      <c r="BK552" s="94">
        <v>3</v>
      </c>
      <c r="BL552" s="91">
        <v>284.05070999999998</v>
      </c>
      <c r="BM552" s="96">
        <v>27.751754250000001</v>
      </c>
      <c r="BN552" s="96" t="s">
        <v>566</v>
      </c>
      <c r="BO552" s="88" t="s">
        <v>430</v>
      </c>
      <c r="BP552" s="88" t="s">
        <v>566</v>
      </c>
      <c r="BQ552" s="91">
        <v>58.124000000000002</v>
      </c>
      <c r="BR552" s="95">
        <v>80.906999999999996</v>
      </c>
      <c r="BS552" s="91">
        <v>9.1999999999999993</v>
      </c>
      <c r="BT552" s="90">
        <v>30</v>
      </c>
      <c r="BU552" s="91">
        <v>0</v>
      </c>
      <c r="BV552" s="91">
        <v>276</v>
      </c>
      <c r="BW552" s="96">
        <v>26.965199999999999</v>
      </c>
      <c r="BX552" s="96" t="s">
        <v>566</v>
      </c>
      <c r="BY552" s="96" t="s">
        <v>566</v>
      </c>
      <c r="BZ552" s="96" t="s">
        <v>566</v>
      </c>
      <c r="CA552" s="96" t="s">
        <v>566</v>
      </c>
      <c r="CB552" s="96" t="s">
        <v>566</v>
      </c>
      <c r="CC552" s="96" t="s">
        <v>566</v>
      </c>
      <c r="CD552" s="96" t="s">
        <v>566</v>
      </c>
      <c r="CE552" s="96" t="s">
        <v>566</v>
      </c>
      <c r="CF552" s="88" t="s">
        <v>566</v>
      </c>
      <c r="CG552" s="88" t="s">
        <v>566</v>
      </c>
      <c r="CH552" s="92" t="s">
        <v>566</v>
      </c>
      <c r="CI552" s="91">
        <v>0</v>
      </c>
      <c r="CJ552" s="91">
        <v>0</v>
      </c>
      <c r="CK552" s="90" t="s">
        <v>566</v>
      </c>
      <c r="CL552" s="91">
        <v>-2.6463464633</v>
      </c>
      <c r="CM552" s="91">
        <v>0.41434646330000002</v>
      </c>
      <c r="CN552" s="88" t="s">
        <v>566</v>
      </c>
      <c r="CO552" s="91">
        <v>103.36</v>
      </c>
      <c r="CP552" s="91">
        <v>57.333709487999997</v>
      </c>
      <c r="CQ552" s="91">
        <v>9.0749127623000003</v>
      </c>
      <c r="CR552" s="91">
        <v>-0.79042395330000004</v>
      </c>
      <c r="CS552" s="91">
        <v>-0.12508723769999999</v>
      </c>
      <c r="CT552" s="90">
        <v>1</v>
      </c>
      <c r="CU552" s="96">
        <v>1.02</v>
      </c>
      <c r="CV552" s="96">
        <v>0.82899999999999996</v>
      </c>
      <c r="CW552" s="96">
        <v>0.74</v>
      </c>
      <c r="CX552" s="93">
        <v>2821</v>
      </c>
      <c r="CY552" s="93">
        <v>2801.1959999999999</v>
      </c>
      <c r="CZ552" s="93">
        <v>80</v>
      </c>
      <c r="DA552" s="90">
        <v>97.7</v>
      </c>
      <c r="DB552" s="90" t="s">
        <v>566</v>
      </c>
      <c r="DC552" s="90">
        <v>121.6</v>
      </c>
      <c r="DD552" s="91">
        <v>284</v>
      </c>
      <c r="DE552" s="91">
        <v>-33.8943661972</v>
      </c>
      <c r="DF552" s="93">
        <v>86.9</v>
      </c>
      <c r="DG552" s="88" t="s">
        <v>393</v>
      </c>
      <c r="DH552" s="88" t="s">
        <v>566</v>
      </c>
      <c r="DI552" s="88" t="s">
        <v>566</v>
      </c>
      <c r="DJ552" s="88" t="s">
        <v>566</v>
      </c>
      <c r="DK552" s="90">
        <v>0</v>
      </c>
      <c r="DL552" s="91">
        <v>80.906999999999996</v>
      </c>
      <c r="DM552" s="91">
        <v>0.778395367</v>
      </c>
      <c r="DN552" s="91">
        <v>65.626925930300004</v>
      </c>
      <c r="DO552" s="91">
        <v>10.387582331500001</v>
      </c>
      <c r="DP552" s="91">
        <v>7.502792489</v>
      </c>
      <c r="DQ552" s="91">
        <v>1.1875823315</v>
      </c>
      <c r="DR552" s="91">
        <v>64.734472297899998</v>
      </c>
      <c r="DS552" s="91">
        <v>10.2463226968</v>
      </c>
      <c r="DT552" s="91">
        <v>6.6103388566000003</v>
      </c>
      <c r="DU552" s="91">
        <v>1.0463226967999999</v>
      </c>
      <c r="DV552" s="91" t="s">
        <v>566</v>
      </c>
      <c r="DW552" s="97"/>
      <c r="DX552" s="98" t="s">
        <v>4975</v>
      </c>
      <c r="DY552" s="99" t="s">
        <v>689</v>
      </c>
      <c r="DZ552" s="98" t="s">
        <v>689</v>
      </c>
      <c r="EA552" s="100" t="s">
        <v>689</v>
      </c>
      <c r="EB552" s="101" t="s">
        <v>2764</v>
      </c>
      <c r="EC552" s="38"/>
    </row>
    <row r="553" spans="1:133" s="9" customFormat="1" ht="15" customHeight="1" x14ac:dyDescent="0.25">
      <c r="A553" s="17" t="str">
        <f t="shared" si="8"/>
        <v>266_Восточно-Икилорское</v>
      </c>
      <c r="B553" s="87">
        <v>17</v>
      </c>
      <c r="C553" s="88" t="s">
        <v>733</v>
      </c>
      <c r="D553" s="88" t="s">
        <v>568</v>
      </c>
      <c r="E553" s="88" t="s">
        <v>525</v>
      </c>
      <c r="F553" s="88" t="s">
        <v>7</v>
      </c>
      <c r="G553" s="88" t="s">
        <v>1127</v>
      </c>
      <c r="H553" s="88" t="s">
        <v>2246</v>
      </c>
      <c r="I553" s="89">
        <v>266</v>
      </c>
      <c r="J553" s="88" t="s">
        <v>7</v>
      </c>
      <c r="K553" s="88" t="s">
        <v>688</v>
      </c>
      <c r="L553" s="88" t="s">
        <v>566</v>
      </c>
      <c r="M553" s="88" t="s">
        <v>735</v>
      </c>
      <c r="N553" s="88" t="s">
        <v>6</v>
      </c>
      <c r="O553" s="90">
        <v>8</v>
      </c>
      <c r="P553" s="90">
        <v>3468</v>
      </c>
      <c r="Q553" s="90">
        <v>3476</v>
      </c>
      <c r="R553" s="91">
        <v>583</v>
      </c>
      <c r="S553" s="90" t="s">
        <v>150</v>
      </c>
      <c r="T553" s="90">
        <v>3526</v>
      </c>
      <c r="U553" s="90">
        <v>6.4</v>
      </c>
      <c r="V553" s="88" t="s">
        <v>31</v>
      </c>
      <c r="W553" s="88" t="s">
        <v>65</v>
      </c>
      <c r="X553" s="88" t="s">
        <v>1442</v>
      </c>
      <c r="Y553" s="90" t="s">
        <v>1048</v>
      </c>
      <c r="Z553" s="90" t="s">
        <v>566</v>
      </c>
      <c r="AA553" s="90">
        <v>73</v>
      </c>
      <c r="AB553" s="91" t="s">
        <v>4740</v>
      </c>
      <c r="AC553" s="88" t="s">
        <v>566</v>
      </c>
      <c r="AD553" s="90" t="s">
        <v>566</v>
      </c>
      <c r="AE553" s="90" t="s">
        <v>2019</v>
      </c>
      <c r="AF553" s="90" t="s">
        <v>65</v>
      </c>
      <c r="AG553" s="91" t="s">
        <v>3408</v>
      </c>
      <c r="AH553" s="92" t="s">
        <v>4717</v>
      </c>
      <c r="AI553" s="93">
        <v>170</v>
      </c>
      <c r="AJ553" s="88" t="s">
        <v>722</v>
      </c>
      <c r="AK553" s="90" t="s">
        <v>566</v>
      </c>
      <c r="AL553" s="91">
        <v>24.5</v>
      </c>
      <c r="AM553" s="91">
        <v>20.824080933699999</v>
      </c>
      <c r="AN553" s="91">
        <v>2097</v>
      </c>
      <c r="AO553" s="90">
        <v>25</v>
      </c>
      <c r="AP553" s="91">
        <v>345.45600000000002</v>
      </c>
      <c r="AQ553" s="91">
        <v>38.025789473700002</v>
      </c>
      <c r="AR553" s="91">
        <v>70</v>
      </c>
      <c r="AS553" s="91">
        <v>117.8740040572</v>
      </c>
      <c r="AT553" s="91">
        <v>119.3134053117</v>
      </c>
      <c r="AU553" s="90">
        <v>878</v>
      </c>
      <c r="AV553" s="90">
        <v>0</v>
      </c>
      <c r="AW553" s="91">
        <v>67.77</v>
      </c>
      <c r="AX553" s="91" t="s">
        <v>566</v>
      </c>
      <c r="AY553" s="91">
        <v>168.92</v>
      </c>
      <c r="AZ553" s="88" t="s">
        <v>4928</v>
      </c>
      <c r="BA553" s="91">
        <v>170.5</v>
      </c>
      <c r="BB553" s="91">
        <v>51.045995942799998</v>
      </c>
      <c r="BC553" s="94">
        <v>0.36636742839999997</v>
      </c>
      <c r="BD553" s="91">
        <v>18.683</v>
      </c>
      <c r="BE553" s="95">
        <v>25.646999999999998</v>
      </c>
      <c r="BF553" s="91">
        <v>11.52</v>
      </c>
      <c r="BG553" s="91">
        <v>31</v>
      </c>
      <c r="BH553" s="94">
        <v>0.33333000000000002</v>
      </c>
      <c r="BI553" s="94">
        <v>0.16667000000000001</v>
      </c>
      <c r="BJ553" s="93">
        <v>496</v>
      </c>
      <c r="BK553" s="94">
        <v>0</v>
      </c>
      <c r="BL553" s="91">
        <v>356.99961999999999</v>
      </c>
      <c r="BM553" s="96">
        <v>34.878862419999997</v>
      </c>
      <c r="BN553" s="96" t="s">
        <v>566</v>
      </c>
      <c r="BO553" s="88" t="s">
        <v>696</v>
      </c>
      <c r="BP553" s="88" t="s">
        <v>566</v>
      </c>
      <c r="BQ553" s="91">
        <v>18.683</v>
      </c>
      <c r="BR553" s="95">
        <v>25.646999999999998</v>
      </c>
      <c r="BS553" s="91">
        <v>11.52</v>
      </c>
      <c r="BT553" s="90">
        <v>30</v>
      </c>
      <c r="BU553" s="91">
        <v>0</v>
      </c>
      <c r="BV553" s="91">
        <v>345.48</v>
      </c>
      <c r="BW553" s="96">
        <v>33.753396000000002</v>
      </c>
      <c r="BX553" s="96" t="s">
        <v>566</v>
      </c>
      <c r="BY553" s="96" t="s">
        <v>566</v>
      </c>
      <c r="BZ553" s="96" t="s">
        <v>566</v>
      </c>
      <c r="CA553" s="96" t="s">
        <v>566</v>
      </c>
      <c r="CB553" s="96" t="s">
        <v>566</v>
      </c>
      <c r="CC553" s="96" t="s">
        <v>566</v>
      </c>
      <c r="CD553" s="96" t="s">
        <v>566</v>
      </c>
      <c r="CE553" s="96" t="s">
        <v>566</v>
      </c>
      <c r="CF553" s="88" t="s">
        <v>566</v>
      </c>
      <c r="CG553" s="88" t="s">
        <v>566</v>
      </c>
      <c r="CH553" s="92" t="s">
        <v>566</v>
      </c>
      <c r="CI553" s="91">
        <v>0</v>
      </c>
      <c r="CJ553" s="91">
        <v>0</v>
      </c>
      <c r="CK553" s="90" t="s">
        <v>566</v>
      </c>
      <c r="CL553" s="91">
        <v>-1.0509921361000001</v>
      </c>
      <c r="CM553" s="91">
        <v>-1.3760078639</v>
      </c>
      <c r="CN553" s="88" t="s">
        <v>566</v>
      </c>
      <c r="CO553" s="91">
        <v>103.36</v>
      </c>
      <c r="CP553" s="91">
        <v>23.573830728200001</v>
      </c>
      <c r="CQ553" s="91">
        <v>14.5306269081</v>
      </c>
      <c r="CR553" s="91">
        <v>4.8906049216999996</v>
      </c>
      <c r="CS553" s="91">
        <v>3.0146269080999999</v>
      </c>
      <c r="CT553" s="90">
        <v>5.99</v>
      </c>
      <c r="CU553" s="96">
        <v>1.02</v>
      </c>
      <c r="CV553" s="96">
        <v>0.82899999999999996</v>
      </c>
      <c r="CW553" s="96">
        <v>0.74</v>
      </c>
      <c r="CX553" s="93">
        <v>2821</v>
      </c>
      <c r="CY553" s="93">
        <v>2805</v>
      </c>
      <c r="CZ553" s="93">
        <v>80</v>
      </c>
      <c r="DA553" s="90">
        <v>97.7</v>
      </c>
      <c r="DB553" s="90" t="s">
        <v>566</v>
      </c>
      <c r="DC553" s="90">
        <v>121.6</v>
      </c>
      <c r="DD553" s="91">
        <v>284</v>
      </c>
      <c r="DE553" s="91">
        <v>-40.521126760599998</v>
      </c>
      <c r="DF553" s="93">
        <v>86.9</v>
      </c>
      <c r="DG553" s="88" t="s">
        <v>393</v>
      </c>
      <c r="DH553" s="88" t="s">
        <v>566</v>
      </c>
      <c r="DI553" s="88" t="s">
        <v>566</v>
      </c>
      <c r="DJ553" s="88" t="s">
        <v>566</v>
      </c>
      <c r="DK553" s="90">
        <v>0</v>
      </c>
      <c r="DL553" s="91">
        <v>25.646999999999998</v>
      </c>
      <c r="DM553" s="91">
        <v>0.64965150270000005</v>
      </c>
      <c r="DN553" s="91">
        <v>33.129143272100002</v>
      </c>
      <c r="DO553" s="91">
        <v>20.420407112500001</v>
      </c>
      <c r="DP553" s="91">
        <v>14.445917465599999</v>
      </c>
      <c r="DQ553" s="91">
        <v>8.9044071124999995</v>
      </c>
      <c r="DR553" s="91">
        <v>41.801176289300003</v>
      </c>
      <c r="DS553" s="91">
        <v>25.765744396100001</v>
      </c>
      <c r="DT553" s="91">
        <v>23.117950482800001</v>
      </c>
      <c r="DU553" s="91">
        <v>14.249744396100001</v>
      </c>
      <c r="DV553" s="91" t="s">
        <v>566</v>
      </c>
      <c r="DW553" s="97"/>
      <c r="DX553" s="98" t="s">
        <v>689</v>
      </c>
      <c r="DY553" s="99" t="s">
        <v>689</v>
      </c>
      <c r="DZ553" s="98" t="s">
        <v>689</v>
      </c>
      <c r="EA553" s="100" t="s">
        <v>689</v>
      </c>
      <c r="EB553" s="101" t="s">
        <v>2764</v>
      </c>
      <c r="EC553" s="38"/>
    </row>
    <row r="554" spans="1:133" s="9" customFormat="1" ht="15" customHeight="1" x14ac:dyDescent="0.25">
      <c r="A554" s="17" t="str">
        <f t="shared" si="8"/>
        <v>300Г_Восточно-Икилорское</v>
      </c>
      <c r="B554" s="87">
        <v>18</v>
      </c>
      <c r="C554" s="88" t="s">
        <v>733</v>
      </c>
      <c r="D554" s="88" t="s">
        <v>568</v>
      </c>
      <c r="E554" s="88" t="s">
        <v>525</v>
      </c>
      <c r="F554" s="88" t="s">
        <v>7</v>
      </c>
      <c r="G554" s="88" t="s">
        <v>1127</v>
      </c>
      <c r="H554" s="88" t="s">
        <v>2246</v>
      </c>
      <c r="I554" s="89" t="s">
        <v>1808</v>
      </c>
      <c r="J554" s="88" t="s">
        <v>8</v>
      </c>
      <c r="K554" s="88" t="s">
        <v>688</v>
      </c>
      <c r="L554" s="88" t="s">
        <v>566</v>
      </c>
      <c r="M554" s="88" t="s">
        <v>735</v>
      </c>
      <c r="N554" s="88" t="s">
        <v>6</v>
      </c>
      <c r="O554" s="90">
        <v>496.51</v>
      </c>
      <c r="P554" s="90">
        <v>3261.04</v>
      </c>
      <c r="Q554" s="90">
        <v>3757.55</v>
      </c>
      <c r="R554" s="91">
        <v>382.52800000000002</v>
      </c>
      <c r="S554" s="90" t="s">
        <v>699</v>
      </c>
      <c r="T554" s="90">
        <v>3758</v>
      </c>
      <c r="U554" s="90">
        <v>496.51</v>
      </c>
      <c r="V554" s="88" t="s">
        <v>31</v>
      </c>
      <c r="W554" s="88" t="s">
        <v>112</v>
      </c>
      <c r="X554" s="88" t="s">
        <v>1315</v>
      </c>
      <c r="Y554" s="90" t="s">
        <v>1181</v>
      </c>
      <c r="Z554" s="90" t="s">
        <v>566</v>
      </c>
      <c r="AA554" s="90">
        <v>73</v>
      </c>
      <c r="AB554" s="91" t="s">
        <v>4185</v>
      </c>
      <c r="AC554" s="88" t="s">
        <v>566</v>
      </c>
      <c r="AD554" s="90" t="s">
        <v>566</v>
      </c>
      <c r="AE554" s="90" t="s">
        <v>1966</v>
      </c>
      <c r="AF554" s="90" t="s">
        <v>112</v>
      </c>
      <c r="AG554" s="91" t="s">
        <v>3906</v>
      </c>
      <c r="AH554" s="92" t="s">
        <v>2889</v>
      </c>
      <c r="AI554" s="93">
        <v>506</v>
      </c>
      <c r="AJ554" s="88" t="s">
        <v>722</v>
      </c>
      <c r="AK554" s="90" t="s">
        <v>566</v>
      </c>
      <c r="AL554" s="91">
        <v>26</v>
      </c>
      <c r="AM554" s="91">
        <v>22.955835190399998</v>
      </c>
      <c r="AN554" s="91">
        <v>1578</v>
      </c>
      <c r="AO554" s="90">
        <v>27</v>
      </c>
      <c r="AP554" s="91">
        <v>64.634</v>
      </c>
      <c r="AQ554" s="91">
        <v>92</v>
      </c>
      <c r="AR554" s="91">
        <v>89</v>
      </c>
      <c r="AS554" s="91">
        <v>129.83232016689999</v>
      </c>
      <c r="AT554" s="91">
        <v>131.67301076909999</v>
      </c>
      <c r="AU554" s="90">
        <v>0</v>
      </c>
      <c r="AV554" s="90">
        <v>21</v>
      </c>
      <c r="AW554" s="91">
        <v>0</v>
      </c>
      <c r="AX554" s="91" t="s">
        <v>566</v>
      </c>
      <c r="AY554" s="91">
        <v>263.61</v>
      </c>
      <c r="AZ554" s="88" t="s">
        <v>4928</v>
      </c>
      <c r="BA554" s="91">
        <v>265.8</v>
      </c>
      <c r="BB554" s="91">
        <v>133.7776798331</v>
      </c>
      <c r="BC554" s="94">
        <v>0.82157203010000002</v>
      </c>
      <c r="BD554" s="91">
        <v>109.908</v>
      </c>
      <c r="BE554" s="95">
        <v>29.547000000000001</v>
      </c>
      <c r="BF554" s="91">
        <v>64.19</v>
      </c>
      <c r="BG554" s="91">
        <v>31</v>
      </c>
      <c r="BH554" s="94" t="s">
        <v>566</v>
      </c>
      <c r="BI554" s="94" t="s">
        <v>566</v>
      </c>
      <c r="BJ554" s="93">
        <v>744</v>
      </c>
      <c r="BK554" s="94">
        <v>0</v>
      </c>
      <c r="BL554" s="91">
        <v>1989.96803</v>
      </c>
      <c r="BM554" s="96">
        <v>194.41987657999999</v>
      </c>
      <c r="BN554" s="96" t="s">
        <v>566</v>
      </c>
      <c r="BO554" s="88" t="s">
        <v>430</v>
      </c>
      <c r="BP554" s="88" t="s">
        <v>566</v>
      </c>
      <c r="BQ554" s="91">
        <v>109.908</v>
      </c>
      <c r="BR554" s="95">
        <v>29.547000000000001</v>
      </c>
      <c r="BS554" s="91">
        <v>64.19</v>
      </c>
      <c r="BT554" s="90">
        <v>30</v>
      </c>
      <c r="BU554" s="91">
        <v>0</v>
      </c>
      <c r="BV554" s="91">
        <v>1925.79</v>
      </c>
      <c r="BW554" s="96">
        <v>188.14968300000001</v>
      </c>
      <c r="BX554" s="96" t="s">
        <v>566</v>
      </c>
      <c r="BY554" s="96" t="s">
        <v>566</v>
      </c>
      <c r="BZ554" s="96" t="s">
        <v>566</v>
      </c>
      <c r="CA554" s="96" t="s">
        <v>566</v>
      </c>
      <c r="CB554" s="96" t="s">
        <v>566</v>
      </c>
      <c r="CC554" s="96" t="s">
        <v>566</v>
      </c>
      <c r="CD554" s="96" t="s">
        <v>566</v>
      </c>
      <c r="CE554" s="96" t="s">
        <v>566</v>
      </c>
      <c r="CF554" s="88" t="s">
        <v>566</v>
      </c>
      <c r="CG554" s="88" t="s">
        <v>566</v>
      </c>
      <c r="CH554" s="92" t="s">
        <v>566</v>
      </c>
      <c r="CI554" s="91">
        <v>0</v>
      </c>
      <c r="CJ554" s="91">
        <v>0</v>
      </c>
      <c r="CK554" s="90" t="s">
        <v>566</v>
      </c>
      <c r="CL554" s="91">
        <v>-4.9005660799999999</v>
      </c>
      <c r="CM554" s="91">
        <v>0.38756607999999998</v>
      </c>
      <c r="CN554" s="88" t="s">
        <v>566</v>
      </c>
      <c r="CO554" s="91">
        <v>103.36</v>
      </c>
      <c r="CP554" s="91">
        <v>130.65834641570001</v>
      </c>
      <c r="CQ554" s="91">
        <v>76.311629866000004</v>
      </c>
      <c r="CR554" s="91">
        <v>20.7499593189</v>
      </c>
      <c r="CS554" s="91">
        <v>12.118629865999999</v>
      </c>
      <c r="CT554" s="90">
        <v>1</v>
      </c>
      <c r="CU554" s="96">
        <v>1.02</v>
      </c>
      <c r="CV554" s="96">
        <v>0.82899999999999996</v>
      </c>
      <c r="CW554" s="96">
        <v>0.74</v>
      </c>
      <c r="CX554" s="93">
        <v>2821</v>
      </c>
      <c r="CY554" s="93">
        <v>2798.8220000000001</v>
      </c>
      <c r="CZ554" s="93">
        <v>79.69</v>
      </c>
      <c r="DA554" s="90">
        <v>97.7</v>
      </c>
      <c r="DB554" s="90" t="s">
        <v>566</v>
      </c>
      <c r="DC554" s="90">
        <v>121.6</v>
      </c>
      <c r="DD554" s="91">
        <v>284</v>
      </c>
      <c r="DE554" s="91">
        <v>-7.1795774648000004</v>
      </c>
      <c r="DF554" s="93">
        <v>86.9</v>
      </c>
      <c r="DG554" s="88" t="s">
        <v>393</v>
      </c>
      <c r="DH554" s="88" t="s">
        <v>566</v>
      </c>
      <c r="DI554" s="88" t="s">
        <v>566</v>
      </c>
      <c r="DJ554" s="88" t="s">
        <v>566</v>
      </c>
      <c r="DK554" s="90">
        <v>0</v>
      </c>
      <c r="DL554" s="91">
        <v>29.547000000000001</v>
      </c>
      <c r="DM554" s="91">
        <v>0.92762564319999996</v>
      </c>
      <c r="DN554" s="91">
        <v>124.09560629640001</v>
      </c>
      <c r="DO554" s="91">
        <v>72.478630225100005</v>
      </c>
      <c r="DP554" s="91">
        <v>14.187219199599999</v>
      </c>
      <c r="DQ554" s="91">
        <v>8.2856302251000002</v>
      </c>
      <c r="DR554" s="91">
        <v>147.52401653519999</v>
      </c>
      <c r="DS554" s="91">
        <v>86.162104871300002</v>
      </c>
      <c r="DT554" s="91">
        <v>37.615629438399999</v>
      </c>
      <c r="DU554" s="91">
        <v>21.969104871300001</v>
      </c>
      <c r="DV554" s="91" t="s">
        <v>566</v>
      </c>
      <c r="DW554" s="97"/>
      <c r="DX554" s="98" t="s">
        <v>689</v>
      </c>
      <c r="DY554" s="99" t="s">
        <v>689</v>
      </c>
      <c r="DZ554" s="98" t="s">
        <v>689</v>
      </c>
      <c r="EA554" s="100" t="s">
        <v>689</v>
      </c>
      <c r="EB554" s="101" t="s">
        <v>2764</v>
      </c>
      <c r="EC554" s="38"/>
    </row>
    <row r="555" spans="1:133" s="9" customFormat="1" ht="15" customHeight="1" x14ac:dyDescent="0.25">
      <c r="A555" s="17" t="str">
        <f t="shared" si="8"/>
        <v>301Г_Восточно-Икилорское</v>
      </c>
      <c r="B555" s="87">
        <v>19</v>
      </c>
      <c r="C555" s="88" t="s">
        <v>733</v>
      </c>
      <c r="D555" s="88" t="s">
        <v>568</v>
      </c>
      <c r="E555" s="88" t="s">
        <v>525</v>
      </c>
      <c r="F555" s="88" t="s">
        <v>7</v>
      </c>
      <c r="G555" s="88" t="s">
        <v>1127</v>
      </c>
      <c r="H555" s="88" t="s">
        <v>2246</v>
      </c>
      <c r="I555" s="89" t="s">
        <v>1887</v>
      </c>
      <c r="J555" s="88" t="s">
        <v>8</v>
      </c>
      <c r="K555" s="88" t="s">
        <v>688</v>
      </c>
      <c r="L555" s="88" t="s">
        <v>566</v>
      </c>
      <c r="M555" s="88" t="s">
        <v>735</v>
      </c>
      <c r="N555" s="88" t="s">
        <v>6</v>
      </c>
      <c r="O555" s="90">
        <v>494.93</v>
      </c>
      <c r="P555" s="90">
        <v>3327.68</v>
      </c>
      <c r="Q555" s="90">
        <v>3822.61</v>
      </c>
      <c r="R555" s="91">
        <v>455.209</v>
      </c>
      <c r="S555" s="90" t="s">
        <v>699</v>
      </c>
      <c r="T555" s="90">
        <v>3823</v>
      </c>
      <c r="U555" s="90">
        <v>494.93</v>
      </c>
      <c r="V555" s="88" t="s">
        <v>31</v>
      </c>
      <c r="W555" s="88" t="s">
        <v>118</v>
      </c>
      <c r="X555" s="88" t="s">
        <v>515</v>
      </c>
      <c r="Y555" s="90" t="s">
        <v>908</v>
      </c>
      <c r="Z555" s="90" t="s">
        <v>566</v>
      </c>
      <c r="AA555" s="90">
        <v>73</v>
      </c>
      <c r="AB555" s="91" t="s">
        <v>4186</v>
      </c>
      <c r="AC555" s="88" t="s">
        <v>566</v>
      </c>
      <c r="AD555" s="90" t="s">
        <v>566</v>
      </c>
      <c r="AE555" s="90" t="s">
        <v>3047</v>
      </c>
      <c r="AF555" s="90" t="s">
        <v>118</v>
      </c>
      <c r="AG555" s="91" t="s">
        <v>3595</v>
      </c>
      <c r="AH555" s="92" t="s">
        <v>2607</v>
      </c>
      <c r="AI555" s="93">
        <v>804</v>
      </c>
      <c r="AJ555" s="88" t="s">
        <v>722</v>
      </c>
      <c r="AK555" s="90" t="s">
        <v>566</v>
      </c>
      <c r="AL555" s="91">
        <v>25.5</v>
      </c>
      <c r="AM555" s="91">
        <v>22.955835190399998</v>
      </c>
      <c r="AN555" s="91">
        <v>1755</v>
      </c>
      <c r="AO555" s="90">
        <v>26</v>
      </c>
      <c r="AP555" s="91">
        <v>95.057000000000002</v>
      </c>
      <c r="AQ555" s="91">
        <v>66</v>
      </c>
      <c r="AR555" s="91">
        <v>83</v>
      </c>
      <c r="AS555" s="91">
        <v>114.85481834300001</v>
      </c>
      <c r="AT555" s="91">
        <v>116.98644880649999</v>
      </c>
      <c r="AU555" s="90">
        <v>125</v>
      </c>
      <c r="AV555" s="90">
        <v>45.2</v>
      </c>
      <c r="AW555" s="91">
        <v>0</v>
      </c>
      <c r="AX555" s="91" t="s">
        <v>566</v>
      </c>
      <c r="AY555" s="91">
        <v>231.61</v>
      </c>
      <c r="AZ555" s="88" t="s">
        <v>4928</v>
      </c>
      <c r="BA555" s="91">
        <v>234.4</v>
      </c>
      <c r="BB555" s="91">
        <v>116.75518165699999</v>
      </c>
      <c r="BC555" s="94">
        <v>0.76883826769999997</v>
      </c>
      <c r="BD555" s="91">
        <v>89.638000000000005</v>
      </c>
      <c r="BE555" s="95">
        <v>3.2850000000000001</v>
      </c>
      <c r="BF555" s="91">
        <v>71.87</v>
      </c>
      <c r="BG555" s="91">
        <v>30.8</v>
      </c>
      <c r="BH555" s="94" t="s">
        <v>566</v>
      </c>
      <c r="BI555" s="94" t="s">
        <v>566</v>
      </c>
      <c r="BJ555" s="93">
        <v>740</v>
      </c>
      <c r="BK555" s="94">
        <v>4</v>
      </c>
      <c r="BL555" s="91">
        <v>2215.9486700000002</v>
      </c>
      <c r="BM555" s="96">
        <v>216.49818551999999</v>
      </c>
      <c r="BN555" s="96" t="s">
        <v>566</v>
      </c>
      <c r="BO555" s="88" t="s">
        <v>430</v>
      </c>
      <c r="BP555" s="88" t="s">
        <v>566</v>
      </c>
      <c r="BQ555" s="91">
        <v>89.638000000000005</v>
      </c>
      <c r="BR555" s="95">
        <v>3.2850000000000001</v>
      </c>
      <c r="BS555" s="91">
        <v>71.87</v>
      </c>
      <c r="BT555" s="90">
        <v>30</v>
      </c>
      <c r="BU555" s="91">
        <v>0</v>
      </c>
      <c r="BV555" s="91">
        <v>2156.0700000000002</v>
      </c>
      <c r="BW555" s="96">
        <v>210.64803900000001</v>
      </c>
      <c r="BX555" s="96" t="s">
        <v>566</v>
      </c>
      <c r="BY555" s="96" t="s">
        <v>566</v>
      </c>
      <c r="BZ555" s="96" t="s">
        <v>566</v>
      </c>
      <c r="CA555" s="96" t="s">
        <v>566</v>
      </c>
      <c r="CB555" s="96" t="s">
        <v>566</v>
      </c>
      <c r="CC555" s="96" t="s">
        <v>566</v>
      </c>
      <c r="CD555" s="96" t="s">
        <v>566</v>
      </c>
      <c r="CE555" s="96" t="s">
        <v>566</v>
      </c>
      <c r="CF555" s="88" t="s">
        <v>566</v>
      </c>
      <c r="CG555" s="88" t="s">
        <v>566</v>
      </c>
      <c r="CH555" s="92" t="s">
        <v>566</v>
      </c>
      <c r="CI555" s="91">
        <v>0</v>
      </c>
      <c r="CJ555" s="91">
        <v>0</v>
      </c>
      <c r="CK555" s="90" t="s">
        <v>566</v>
      </c>
      <c r="CL555" s="91">
        <v>-0.45874095739999998</v>
      </c>
      <c r="CM555" s="91">
        <v>-1.9922590426</v>
      </c>
      <c r="CN555" s="88" t="s">
        <v>566</v>
      </c>
      <c r="CO555" s="91">
        <v>103.36</v>
      </c>
      <c r="CP555" s="91">
        <v>97.668523338599996</v>
      </c>
      <c r="CQ555" s="91">
        <v>78.307259635400001</v>
      </c>
      <c r="CR555" s="91">
        <v>8.0305941494000006</v>
      </c>
      <c r="CS555" s="91">
        <v>6.4382596353999997</v>
      </c>
      <c r="CT555" s="90">
        <v>0.05</v>
      </c>
      <c r="CU555" s="96">
        <v>1.02</v>
      </c>
      <c r="CV555" s="96">
        <v>0.82899999999999996</v>
      </c>
      <c r="CW555" s="96">
        <v>0.74</v>
      </c>
      <c r="CX555" s="93">
        <v>2821</v>
      </c>
      <c r="CY555" s="93">
        <v>2792.7809999999999</v>
      </c>
      <c r="CZ555" s="93">
        <v>79.69</v>
      </c>
      <c r="DA555" s="90">
        <v>97.7</v>
      </c>
      <c r="DB555" s="90" t="s">
        <v>566</v>
      </c>
      <c r="DC555" s="90">
        <v>121.6</v>
      </c>
      <c r="DD555" s="91">
        <v>284</v>
      </c>
      <c r="DE555" s="91">
        <v>-18.4471830986</v>
      </c>
      <c r="DF555" s="93">
        <v>86.9</v>
      </c>
      <c r="DG555" s="88" t="s">
        <v>393</v>
      </c>
      <c r="DH555" s="88" t="s">
        <v>566</v>
      </c>
      <c r="DI555" s="88" t="s">
        <v>566</v>
      </c>
      <c r="DJ555" s="88" t="s">
        <v>566</v>
      </c>
      <c r="DK555" s="90">
        <v>0</v>
      </c>
      <c r="DL555" s="91">
        <v>3.2850000000000001</v>
      </c>
      <c r="DM555" s="91">
        <v>0.77379982410000003</v>
      </c>
      <c r="DN555" s="91">
        <v>90.216462353599994</v>
      </c>
      <c r="DO555" s="91">
        <v>72.332453685399997</v>
      </c>
      <c r="DP555" s="91">
        <v>0.57853316440000002</v>
      </c>
      <c r="DQ555" s="91">
        <v>0.46345368539999998</v>
      </c>
      <c r="DR555" s="91">
        <v>98.298886855600003</v>
      </c>
      <c r="DS555" s="91">
        <v>78.812663402200002</v>
      </c>
      <c r="DT555" s="91">
        <v>8.6609576663999999</v>
      </c>
      <c r="DU555" s="91">
        <v>6.9436634022000003</v>
      </c>
      <c r="DV555" s="91" t="s">
        <v>566</v>
      </c>
      <c r="DW555" s="97"/>
      <c r="DX555" s="98" t="s">
        <v>5472</v>
      </c>
      <c r="DY555" s="99" t="s">
        <v>689</v>
      </c>
      <c r="DZ555" s="98" t="s">
        <v>689</v>
      </c>
      <c r="EA555" s="100" t="s">
        <v>689</v>
      </c>
      <c r="EB555" s="101" t="s">
        <v>2764</v>
      </c>
      <c r="EC555" s="38"/>
    </row>
    <row r="556" spans="1:133" s="9" customFormat="1" ht="15" customHeight="1" x14ac:dyDescent="0.25">
      <c r="A556" s="17" t="str">
        <f t="shared" si="8"/>
        <v>302Г_Восточно-Икилорское</v>
      </c>
      <c r="B556" s="87">
        <v>20</v>
      </c>
      <c r="C556" s="88" t="s">
        <v>733</v>
      </c>
      <c r="D556" s="88" t="s">
        <v>568</v>
      </c>
      <c r="E556" s="88" t="s">
        <v>525</v>
      </c>
      <c r="F556" s="88" t="s">
        <v>7</v>
      </c>
      <c r="G556" s="88" t="s">
        <v>1127</v>
      </c>
      <c r="H556" s="88" t="s">
        <v>2246</v>
      </c>
      <c r="I556" s="89" t="s">
        <v>2535</v>
      </c>
      <c r="J556" s="88" t="s">
        <v>8</v>
      </c>
      <c r="K556" s="88" t="s">
        <v>688</v>
      </c>
      <c r="L556" s="88" t="s">
        <v>566</v>
      </c>
      <c r="M556" s="88" t="s">
        <v>735</v>
      </c>
      <c r="N556" s="88" t="s">
        <v>6</v>
      </c>
      <c r="O556" s="90">
        <v>474.44</v>
      </c>
      <c r="P556" s="90">
        <v>3520.13</v>
      </c>
      <c r="Q556" s="90">
        <v>3994.57</v>
      </c>
      <c r="R556" s="91">
        <v>643.22400000000005</v>
      </c>
      <c r="S556" s="90" t="s">
        <v>699</v>
      </c>
      <c r="T556" s="90">
        <v>3995</v>
      </c>
      <c r="U556" s="90">
        <v>474.44</v>
      </c>
      <c r="V556" s="88" t="s">
        <v>31</v>
      </c>
      <c r="W556" s="88" t="s">
        <v>112</v>
      </c>
      <c r="X556" s="88" t="s">
        <v>260</v>
      </c>
      <c r="Y556" s="90" t="s">
        <v>929</v>
      </c>
      <c r="Z556" s="90" t="s">
        <v>566</v>
      </c>
      <c r="AA556" s="90">
        <v>73</v>
      </c>
      <c r="AB556" s="91" t="s">
        <v>4187</v>
      </c>
      <c r="AC556" s="88" t="s">
        <v>566</v>
      </c>
      <c r="AD556" s="90" t="s">
        <v>566</v>
      </c>
      <c r="AE556" s="90" t="s">
        <v>1955</v>
      </c>
      <c r="AF556" s="90" t="s">
        <v>112</v>
      </c>
      <c r="AG556" s="91" t="s">
        <v>3555</v>
      </c>
      <c r="AH556" s="92" t="s">
        <v>2814</v>
      </c>
      <c r="AI556" s="93">
        <v>602</v>
      </c>
      <c r="AJ556" s="88" t="s">
        <v>722</v>
      </c>
      <c r="AK556" s="90" t="s">
        <v>566</v>
      </c>
      <c r="AL556" s="91">
        <v>27</v>
      </c>
      <c r="AM556" s="91">
        <v>22.955835190399998</v>
      </c>
      <c r="AN556" s="91">
        <v>2000</v>
      </c>
      <c r="AO556" s="90">
        <v>25</v>
      </c>
      <c r="AP556" s="91">
        <v>228.898</v>
      </c>
      <c r="AQ556" s="91">
        <v>42</v>
      </c>
      <c r="AR556" s="91">
        <v>75</v>
      </c>
      <c r="AS556" s="91">
        <v>106.9329650417</v>
      </c>
      <c r="AT556" s="91">
        <v>108.7766245725</v>
      </c>
      <c r="AU556" s="90">
        <v>0</v>
      </c>
      <c r="AV556" s="90">
        <v>33</v>
      </c>
      <c r="AW556" s="91">
        <v>0</v>
      </c>
      <c r="AX556" s="91" t="s">
        <v>566</v>
      </c>
      <c r="AY556" s="91">
        <v>254.25</v>
      </c>
      <c r="AZ556" s="88" t="s">
        <v>4928</v>
      </c>
      <c r="BA556" s="91">
        <v>256.60000000000002</v>
      </c>
      <c r="BB556" s="91">
        <v>147.31703495830001</v>
      </c>
      <c r="BC556" s="94">
        <v>0.39623759390000002</v>
      </c>
      <c r="BD556" s="91">
        <v>58.061</v>
      </c>
      <c r="BE556" s="95">
        <v>2.964</v>
      </c>
      <c r="BF556" s="91">
        <v>46.71</v>
      </c>
      <c r="BG556" s="91">
        <v>30.8</v>
      </c>
      <c r="BH556" s="94" t="s">
        <v>566</v>
      </c>
      <c r="BI556" s="94" t="s">
        <v>566</v>
      </c>
      <c r="BJ556" s="93">
        <v>739</v>
      </c>
      <c r="BK556" s="94">
        <v>5</v>
      </c>
      <c r="BL556" s="91">
        <v>1438.1653100000001</v>
      </c>
      <c r="BM556" s="96">
        <v>140.50875081000001</v>
      </c>
      <c r="BN556" s="96" t="s">
        <v>566</v>
      </c>
      <c r="BO556" s="88" t="s">
        <v>430</v>
      </c>
      <c r="BP556" s="88" t="s">
        <v>566</v>
      </c>
      <c r="BQ556" s="91">
        <v>58.061</v>
      </c>
      <c r="BR556" s="95">
        <v>2.964</v>
      </c>
      <c r="BS556" s="91">
        <v>46.71</v>
      </c>
      <c r="BT556" s="90">
        <v>30</v>
      </c>
      <c r="BU556" s="91">
        <v>0</v>
      </c>
      <c r="BV556" s="91">
        <v>1401.18</v>
      </c>
      <c r="BW556" s="96">
        <v>136.895286</v>
      </c>
      <c r="BX556" s="96" t="s">
        <v>566</v>
      </c>
      <c r="BY556" s="96" t="s">
        <v>566</v>
      </c>
      <c r="BZ556" s="96" t="s">
        <v>566</v>
      </c>
      <c r="CA556" s="96" t="s">
        <v>566</v>
      </c>
      <c r="CB556" s="96" t="s">
        <v>566</v>
      </c>
      <c r="CC556" s="96" t="s">
        <v>566</v>
      </c>
      <c r="CD556" s="96" t="s">
        <v>566</v>
      </c>
      <c r="CE556" s="96" t="s">
        <v>566</v>
      </c>
      <c r="CF556" s="88" t="s">
        <v>566</v>
      </c>
      <c r="CG556" s="88" t="s">
        <v>566</v>
      </c>
      <c r="CH556" s="92" t="s">
        <v>566</v>
      </c>
      <c r="CI556" s="91">
        <v>0</v>
      </c>
      <c r="CJ556" s="91">
        <v>0</v>
      </c>
      <c r="CK556" s="90" t="s">
        <v>566</v>
      </c>
      <c r="CL556" s="91">
        <v>-8.0417677100000001E-2</v>
      </c>
      <c r="CM556" s="91">
        <v>-1.1455823228999999</v>
      </c>
      <c r="CN556" s="88" t="s">
        <v>566</v>
      </c>
      <c r="CO556" s="91">
        <v>103.36</v>
      </c>
      <c r="CP556" s="91">
        <v>59.306702877600003</v>
      </c>
      <c r="CQ556" s="91">
        <v>47.708212280300003</v>
      </c>
      <c r="CR556" s="91">
        <v>1.2454706177999999</v>
      </c>
      <c r="CS556" s="91">
        <v>1.0022122803</v>
      </c>
      <c r="CT556" s="90">
        <v>1</v>
      </c>
      <c r="CU556" s="96">
        <v>1.02</v>
      </c>
      <c r="CV556" s="96">
        <v>0.82899999999999996</v>
      </c>
      <c r="CW556" s="96">
        <v>0.74</v>
      </c>
      <c r="CX556" s="93">
        <v>2821</v>
      </c>
      <c r="CY556" s="93">
        <v>2797.2159999999999</v>
      </c>
      <c r="CZ556" s="93">
        <v>79.69</v>
      </c>
      <c r="DA556" s="90">
        <v>97.7</v>
      </c>
      <c r="DB556" s="90" t="s">
        <v>566</v>
      </c>
      <c r="DC556" s="90">
        <v>121.6</v>
      </c>
      <c r="DD556" s="91">
        <v>284</v>
      </c>
      <c r="DE556" s="91">
        <v>-10.4753521127</v>
      </c>
      <c r="DF556" s="93">
        <v>86.9</v>
      </c>
      <c r="DG556" s="88" t="s">
        <v>393</v>
      </c>
      <c r="DH556" s="88" t="s">
        <v>566</v>
      </c>
      <c r="DI556" s="88" t="s">
        <v>566</v>
      </c>
      <c r="DJ556" s="88" t="s">
        <v>566</v>
      </c>
      <c r="DK556" s="90">
        <v>0</v>
      </c>
      <c r="DL556" s="91">
        <v>2.964</v>
      </c>
      <c r="DM556" s="91">
        <v>0.44738661400000002</v>
      </c>
      <c r="DN556" s="91">
        <v>65.555905329400005</v>
      </c>
      <c r="DO556" s="91">
        <v>52.735270988400003</v>
      </c>
      <c r="DP556" s="91">
        <v>7.4946730696000001</v>
      </c>
      <c r="DQ556" s="91">
        <v>6.0292709884000004</v>
      </c>
      <c r="DR556" s="91">
        <v>66.962144064900002</v>
      </c>
      <c r="DS556" s="91">
        <v>53.866494490199997</v>
      </c>
      <c r="DT556" s="91">
        <v>8.9009118050999998</v>
      </c>
      <c r="DU556" s="91">
        <v>7.1604944901999996</v>
      </c>
      <c r="DV556" s="91" t="s">
        <v>566</v>
      </c>
      <c r="DW556" s="97"/>
      <c r="DX556" s="98" t="s">
        <v>689</v>
      </c>
      <c r="DY556" s="99" t="s">
        <v>689</v>
      </c>
      <c r="DZ556" s="98" t="s">
        <v>689</v>
      </c>
      <c r="EA556" s="100" t="s">
        <v>689</v>
      </c>
      <c r="EB556" s="101" t="s">
        <v>2764</v>
      </c>
      <c r="EC556" s="38"/>
    </row>
    <row r="557" spans="1:133" s="9" customFormat="1" ht="15" customHeight="1" x14ac:dyDescent="0.25">
      <c r="A557" s="17" t="str">
        <f t="shared" si="8"/>
        <v>303Г_Восточно-Икилорское</v>
      </c>
      <c r="B557" s="87">
        <v>21</v>
      </c>
      <c r="C557" s="88" t="s">
        <v>733</v>
      </c>
      <c r="D557" s="88" t="s">
        <v>568</v>
      </c>
      <c r="E557" s="88" t="s">
        <v>525</v>
      </c>
      <c r="F557" s="88" t="s">
        <v>7</v>
      </c>
      <c r="G557" s="88" t="s">
        <v>1127</v>
      </c>
      <c r="H557" s="88" t="s">
        <v>2246</v>
      </c>
      <c r="I557" s="89" t="s">
        <v>2516</v>
      </c>
      <c r="J557" s="88" t="s">
        <v>8</v>
      </c>
      <c r="K557" s="88" t="s">
        <v>688</v>
      </c>
      <c r="L557" s="88" t="s">
        <v>566</v>
      </c>
      <c r="M557" s="88" t="s">
        <v>735</v>
      </c>
      <c r="N557" s="88" t="s">
        <v>6</v>
      </c>
      <c r="O557" s="90">
        <v>423.06</v>
      </c>
      <c r="P557" s="90">
        <v>3446.54</v>
      </c>
      <c r="Q557" s="90">
        <v>3869.6</v>
      </c>
      <c r="R557" s="91">
        <v>564.04</v>
      </c>
      <c r="S557" s="90" t="s">
        <v>699</v>
      </c>
      <c r="T557" s="90">
        <v>3870</v>
      </c>
      <c r="U557" s="90">
        <v>423.06</v>
      </c>
      <c r="V557" s="88" t="s">
        <v>31</v>
      </c>
      <c r="W557" s="88" t="s">
        <v>112</v>
      </c>
      <c r="X557" s="88" t="s">
        <v>260</v>
      </c>
      <c r="Y557" s="90" t="s">
        <v>537</v>
      </c>
      <c r="Z557" s="90" t="s">
        <v>566</v>
      </c>
      <c r="AA557" s="90">
        <v>73</v>
      </c>
      <c r="AB557" s="91" t="s">
        <v>4188</v>
      </c>
      <c r="AC557" s="88" t="s">
        <v>566</v>
      </c>
      <c r="AD557" s="90" t="s">
        <v>566</v>
      </c>
      <c r="AE557" s="90" t="s">
        <v>2019</v>
      </c>
      <c r="AF557" s="90" t="s">
        <v>112</v>
      </c>
      <c r="AG557" s="91" t="s">
        <v>3538</v>
      </c>
      <c r="AH557" s="92" t="s">
        <v>3310</v>
      </c>
      <c r="AI557" s="93">
        <v>352</v>
      </c>
      <c r="AJ557" s="88" t="s">
        <v>722</v>
      </c>
      <c r="AK557" s="90" t="s">
        <v>566</v>
      </c>
      <c r="AL557" s="91">
        <v>26</v>
      </c>
      <c r="AM557" s="91">
        <v>22.955835190399998</v>
      </c>
      <c r="AN557" s="91">
        <v>1977</v>
      </c>
      <c r="AO557" s="90">
        <v>26</v>
      </c>
      <c r="AP557" s="91">
        <v>112.521</v>
      </c>
      <c r="AQ557" s="91">
        <v>56</v>
      </c>
      <c r="AR557" s="91">
        <v>83</v>
      </c>
      <c r="AS557" s="91">
        <v>103.4235538968</v>
      </c>
      <c r="AT557" s="91">
        <v>104.87863406149999</v>
      </c>
      <c r="AU557" s="90">
        <v>354</v>
      </c>
      <c r="AV557" s="90">
        <v>10</v>
      </c>
      <c r="AW557" s="91">
        <v>0.03</v>
      </c>
      <c r="AX557" s="91" t="s">
        <v>566</v>
      </c>
      <c r="AY557" s="91">
        <v>264.3</v>
      </c>
      <c r="AZ557" s="88" t="s">
        <v>4928</v>
      </c>
      <c r="BA557" s="91">
        <v>266.10000000000002</v>
      </c>
      <c r="BB557" s="91">
        <v>160.87644610320001</v>
      </c>
      <c r="BC557" s="94">
        <v>0.46215009689999997</v>
      </c>
      <c r="BD557" s="91">
        <v>73.790999999999997</v>
      </c>
      <c r="BE557" s="95">
        <v>14.416</v>
      </c>
      <c r="BF557" s="91">
        <v>52.35</v>
      </c>
      <c r="BG557" s="91">
        <v>31</v>
      </c>
      <c r="BH557" s="94" t="s">
        <v>566</v>
      </c>
      <c r="BI557" s="94" t="s">
        <v>566</v>
      </c>
      <c r="BJ557" s="93">
        <v>744</v>
      </c>
      <c r="BK557" s="94">
        <v>0</v>
      </c>
      <c r="BL557" s="91">
        <v>1622.97633</v>
      </c>
      <c r="BM557" s="96">
        <v>158.56478695999999</v>
      </c>
      <c r="BN557" s="96" t="s">
        <v>566</v>
      </c>
      <c r="BO557" s="88" t="s">
        <v>430</v>
      </c>
      <c r="BP557" s="88" t="s">
        <v>566</v>
      </c>
      <c r="BQ557" s="91">
        <v>73.790999999999997</v>
      </c>
      <c r="BR557" s="95">
        <v>14.416</v>
      </c>
      <c r="BS557" s="91">
        <v>52.35</v>
      </c>
      <c r="BT557" s="90">
        <v>30</v>
      </c>
      <c r="BU557" s="91">
        <v>0</v>
      </c>
      <c r="BV557" s="91">
        <v>1570.62</v>
      </c>
      <c r="BW557" s="96">
        <v>153.44957400000001</v>
      </c>
      <c r="BX557" s="96" t="s">
        <v>566</v>
      </c>
      <c r="BY557" s="96" t="s">
        <v>566</v>
      </c>
      <c r="BZ557" s="96" t="s">
        <v>566</v>
      </c>
      <c r="CA557" s="96" t="s">
        <v>566</v>
      </c>
      <c r="CB557" s="96" t="s">
        <v>566</v>
      </c>
      <c r="CC557" s="96" t="s">
        <v>566</v>
      </c>
      <c r="CD557" s="96" t="s">
        <v>566</v>
      </c>
      <c r="CE557" s="96" t="s">
        <v>566</v>
      </c>
      <c r="CF557" s="88" t="s">
        <v>566</v>
      </c>
      <c r="CG557" s="88" t="s">
        <v>566</v>
      </c>
      <c r="CH557" s="92" t="s">
        <v>566</v>
      </c>
      <c r="CI557" s="91">
        <v>0</v>
      </c>
      <c r="CJ557" s="91">
        <v>0</v>
      </c>
      <c r="CK557" s="90" t="s">
        <v>566</v>
      </c>
      <c r="CL557" s="91">
        <v>-0.71365610980000005</v>
      </c>
      <c r="CM557" s="91">
        <v>0.23665610979999999</v>
      </c>
      <c r="CN557" s="88" t="s">
        <v>566</v>
      </c>
      <c r="CO557" s="91">
        <v>103.36</v>
      </c>
      <c r="CP557" s="91">
        <v>73.816429796999998</v>
      </c>
      <c r="CQ557" s="91">
        <v>52.372140118600001</v>
      </c>
      <c r="CR557" s="91">
        <v>2.5462055099999999E-2</v>
      </c>
      <c r="CS557" s="91">
        <v>1.8140118600000001E-2</v>
      </c>
      <c r="CT557" s="90">
        <v>1</v>
      </c>
      <c r="CU557" s="96">
        <v>1.02</v>
      </c>
      <c r="CV557" s="96">
        <v>0.82899999999999996</v>
      </c>
      <c r="CW557" s="96">
        <v>0.74</v>
      </c>
      <c r="CX557" s="93">
        <v>2821</v>
      </c>
      <c r="CY557" s="93">
        <v>2802.81</v>
      </c>
      <c r="CZ557" s="93">
        <v>79.69</v>
      </c>
      <c r="DA557" s="90">
        <v>97.7</v>
      </c>
      <c r="DB557" s="90" t="s">
        <v>566</v>
      </c>
      <c r="DC557" s="90">
        <v>121.6</v>
      </c>
      <c r="DD557" s="91">
        <v>284</v>
      </c>
      <c r="DE557" s="91">
        <v>-6.9366197183000002</v>
      </c>
      <c r="DF557" s="93">
        <v>86.9</v>
      </c>
      <c r="DG557" s="88" t="s">
        <v>393</v>
      </c>
      <c r="DH557" s="88" t="s">
        <v>566</v>
      </c>
      <c r="DI557" s="88" t="s">
        <v>566</v>
      </c>
      <c r="DJ557" s="88" t="s">
        <v>566</v>
      </c>
      <c r="DK557" s="90">
        <v>0</v>
      </c>
      <c r="DL557" s="91">
        <v>14.416</v>
      </c>
      <c r="DM557" s="91">
        <v>0.52180523170000004</v>
      </c>
      <c r="DN557" s="91">
        <v>83.3160700663</v>
      </c>
      <c r="DO557" s="91">
        <v>59.112055509000001</v>
      </c>
      <c r="DP557" s="91">
        <v>9.5251023244000006</v>
      </c>
      <c r="DQ557" s="91">
        <v>6.7580555090000001</v>
      </c>
      <c r="DR557" s="91">
        <v>83.344818824699999</v>
      </c>
      <c r="DS557" s="91">
        <v>59.132452512900002</v>
      </c>
      <c r="DT557" s="91">
        <v>9.5538510827999996</v>
      </c>
      <c r="DU557" s="91">
        <v>6.7784525129000004</v>
      </c>
      <c r="DV557" s="91" t="s">
        <v>566</v>
      </c>
      <c r="DW557" s="97"/>
      <c r="DX557" s="98" t="s">
        <v>689</v>
      </c>
      <c r="DY557" s="99" t="s">
        <v>689</v>
      </c>
      <c r="DZ557" s="98" t="s">
        <v>689</v>
      </c>
      <c r="EA557" s="100" t="s">
        <v>689</v>
      </c>
      <c r="EB557" s="101" t="s">
        <v>2764</v>
      </c>
      <c r="EC557" s="38"/>
    </row>
    <row r="558" spans="1:133" s="9" customFormat="1" ht="15" customHeight="1" x14ac:dyDescent="0.25">
      <c r="A558" s="17" t="str">
        <f t="shared" si="8"/>
        <v>304Г_Восточно-Икилорское</v>
      </c>
      <c r="B558" s="87">
        <v>22</v>
      </c>
      <c r="C558" s="88" t="s">
        <v>733</v>
      </c>
      <c r="D558" s="88" t="s">
        <v>568</v>
      </c>
      <c r="E558" s="88" t="s">
        <v>525</v>
      </c>
      <c r="F558" s="88" t="s">
        <v>7</v>
      </c>
      <c r="G558" s="88" t="s">
        <v>1127</v>
      </c>
      <c r="H558" s="88" t="s">
        <v>2246</v>
      </c>
      <c r="I558" s="89" t="s">
        <v>2473</v>
      </c>
      <c r="J558" s="88" t="s">
        <v>8</v>
      </c>
      <c r="K558" s="88" t="s">
        <v>688</v>
      </c>
      <c r="L558" s="88" t="s">
        <v>566</v>
      </c>
      <c r="M558" s="88" t="s">
        <v>735</v>
      </c>
      <c r="N558" s="88" t="s">
        <v>6</v>
      </c>
      <c r="O558" s="90">
        <v>482.54</v>
      </c>
      <c r="P558" s="90">
        <v>3254.44</v>
      </c>
      <c r="Q558" s="90">
        <v>3736.98</v>
      </c>
      <c r="R558" s="91">
        <v>375.12799999999999</v>
      </c>
      <c r="S558" s="90" t="s">
        <v>699</v>
      </c>
      <c r="T558" s="90">
        <v>3737.5</v>
      </c>
      <c r="U558" s="90">
        <v>482.54</v>
      </c>
      <c r="V558" s="88" t="s">
        <v>31</v>
      </c>
      <c r="W558" s="88" t="s">
        <v>118</v>
      </c>
      <c r="X558" s="88" t="s">
        <v>3610</v>
      </c>
      <c r="Y558" s="90" t="s">
        <v>869</v>
      </c>
      <c r="Z558" s="90" t="s">
        <v>566</v>
      </c>
      <c r="AA558" s="90">
        <v>73</v>
      </c>
      <c r="AB558" s="91" t="s">
        <v>4189</v>
      </c>
      <c r="AC558" s="88" t="s">
        <v>566</v>
      </c>
      <c r="AD558" s="90" t="s">
        <v>566</v>
      </c>
      <c r="AE558" s="90" t="s">
        <v>1955</v>
      </c>
      <c r="AF558" s="90" t="s">
        <v>118</v>
      </c>
      <c r="AG558" s="91" t="s">
        <v>3446</v>
      </c>
      <c r="AH558" s="92" t="s">
        <v>3381</v>
      </c>
      <c r="AI558" s="93">
        <v>290</v>
      </c>
      <c r="AJ558" s="88" t="s">
        <v>722</v>
      </c>
      <c r="AK558" s="90" t="s">
        <v>566</v>
      </c>
      <c r="AL558" s="91">
        <v>26.5</v>
      </c>
      <c r="AM558" s="91">
        <v>22.955835190399998</v>
      </c>
      <c r="AN558" s="91">
        <v>1887</v>
      </c>
      <c r="AO558" s="90">
        <v>26</v>
      </c>
      <c r="AP558" s="91">
        <v>31.882999999999999</v>
      </c>
      <c r="AQ558" s="91">
        <v>62</v>
      </c>
      <c r="AR558" s="91">
        <v>86</v>
      </c>
      <c r="AS558" s="91">
        <v>101.467231883</v>
      </c>
      <c r="AT558" s="91">
        <v>102.8565613422</v>
      </c>
      <c r="AU558" s="90">
        <v>76</v>
      </c>
      <c r="AV558" s="90">
        <v>32.1</v>
      </c>
      <c r="AW558" s="91">
        <v>0</v>
      </c>
      <c r="AX558" s="91" t="s">
        <v>566</v>
      </c>
      <c r="AY558" s="91">
        <v>243.89</v>
      </c>
      <c r="AZ558" s="88" t="s">
        <v>4928</v>
      </c>
      <c r="BA558" s="91">
        <v>245.7</v>
      </c>
      <c r="BB558" s="91">
        <v>142.422768117</v>
      </c>
      <c r="BC558" s="94">
        <v>0.82036277530000001</v>
      </c>
      <c r="BD558" s="91">
        <v>115.623</v>
      </c>
      <c r="BE558" s="95">
        <v>3.2549999999999999</v>
      </c>
      <c r="BF558" s="91">
        <v>92.73</v>
      </c>
      <c r="BG558" s="91">
        <v>31</v>
      </c>
      <c r="BH558" s="94" t="s">
        <v>566</v>
      </c>
      <c r="BI558" s="94" t="s">
        <v>566</v>
      </c>
      <c r="BJ558" s="93">
        <v>744</v>
      </c>
      <c r="BK558" s="94">
        <v>0</v>
      </c>
      <c r="BL558" s="91">
        <v>2874.6695800000002</v>
      </c>
      <c r="BM558" s="96">
        <v>280.85521804000001</v>
      </c>
      <c r="BN558" s="96" t="s">
        <v>566</v>
      </c>
      <c r="BO558" s="88" t="s">
        <v>430</v>
      </c>
      <c r="BP558" s="88" t="s">
        <v>566</v>
      </c>
      <c r="BQ558" s="91">
        <v>115.623</v>
      </c>
      <c r="BR558" s="95">
        <v>3.2549999999999999</v>
      </c>
      <c r="BS558" s="91">
        <v>92.73</v>
      </c>
      <c r="BT558" s="90">
        <v>30</v>
      </c>
      <c r="BU558" s="91">
        <v>0</v>
      </c>
      <c r="BV558" s="91">
        <v>2781.93</v>
      </c>
      <c r="BW558" s="96">
        <v>271.79456099999999</v>
      </c>
      <c r="BX558" s="96" t="s">
        <v>566</v>
      </c>
      <c r="BY558" s="96" t="s">
        <v>566</v>
      </c>
      <c r="BZ558" s="96" t="s">
        <v>566</v>
      </c>
      <c r="CA558" s="96" t="s">
        <v>566</v>
      </c>
      <c r="CB558" s="96" t="s">
        <v>566</v>
      </c>
      <c r="CC558" s="96" t="s">
        <v>566</v>
      </c>
      <c r="CD558" s="96" t="s">
        <v>566</v>
      </c>
      <c r="CE558" s="96" t="s">
        <v>566</v>
      </c>
      <c r="CF558" s="88" t="s">
        <v>566</v>
      </c>
      <c r="CG558" s="88" t="s">
        <v>566</v>
      </c>
      <c r="CH558" s="92" t="s">
        <v>566</v>
      </c>
      <c r="CI558" s="91">
        <v>0</v>
      </c>
      <c r="CJ558" s="91">
        <v>0</v>
      </c>
      <c r="CK558" s="90" t="s">
        <v>566</v>
      </c>
      <c r="CL558" s="91">
        <v>3.5172352599999998E-2</v>
      </c>
      <c r="CM558" s="91">
        <v>-0.55617235259999998</v>
      </c>
      <c r="CN558" s="88" t="s">
        <v>566</v>
      </c>
      <c r="CO558" s="91">
        <v>103.36</v>
      </c>
      <c r="CP558" s="91">
        <v>114.28760517720001</v>
      </c>
      <c r="CQ558" s="91">
        <v>91.660603762299999</v>
      </c>
      <c r="CR558" s="91">
        <v>-1.3349754680000001</v>
      </c>
      <c r="CS558" s="91">
        <v>-1.0703962377</v>
      </c>
      <c r="CT558" s="90">
        <v>1</v>
      </c>
      <c r="CU558" s="96">
        <v>1.02</v>
      </c>
      <c r="CV558" s="96">
        <v>0.82899999999999996</v>
      </c>
      <c r="CW558" s="96">
        <v>0.74</v>
      </c>
      <c r="CX558" s="93">
        <v>2821</v>
      </c>
      <c r="CY558" s="93">
        <v>2802.6219999999998</v>
      </c>
      <c r="CZ558" s="93">
        <v>76.69</v>
      </c>
      <c r="DA558" s="90">
        <v>97.7</v>
      </c>
      <c r="DB558" s="90" t="s">
        <v>566</v>
      </c>
      <c r="DC558" s="90">
        <v>121.6</v>
      </c>
      <c r="DD558" s="91">
        <v>284</v>
      </c>
      <c r="DE558" s="91">
        <v>-14.1232394366</v>
      </c>
      <c r="DF558" s="93">
        <v>86.9</v>
      </c>
      <c r="DG558" s="88" t="s">
        <v>393</v>
      </c>
      <c r="DH558" s="88" t="s">
        <v>566</v>
      </c>
      <c r="DI558" s="88" t="s">
        <v>566</v>
      </c>
      <c r="DJ558" s="88" t="s">
        <v>566</v>
      </c>
      <c r="DK558" s="90">
        <v>0</v>
      </c>
      <c r="DL558" s="91">
        <v>3.2549999999999999</v>
      </c>
      <c r="DM558" s="91">
        <v>0.92625366860000002</v>
      </c>
      <c r="DN558" s="91">
        <v>130.54740066630001</v>
      </c>
      <c r="DO558" s="91">
        <v>104.7012363775</v>
      </c>
      <c r="DP558" s="91">
        <v>14.9248200211</v>
      </c>
      <c r="DQ558" s="91">
        <v>11.970236377499999</v>
      </c>
      <c r="DR558" s="91">
        <v>129.04010358650001</v>
      </c>
      <c r="DS558" s="91">
        <v>103.4923584754</v>
      </c>
      <c r="DT558" s="91">
        <v>13.4175229413</v>
      </c>
      <c r="DU558" s="91">
        <v>10.7613584754</v>
      </c>
      <c r="DV558" s="91" t="s">
        <v>566</v>
      </c>
      <c r="DW558" s="97"/>
      <c r="DX558" s="98" t="s">
        <v>4620</v>
      </c>
      <c r="DY558" s="99" t="s">
        <v>689</v>
      </c>
      <c r="DZ558" s="98" t="s">
        <v>689</v>
      </c>
      <c r="EA558" s="100" t="s">
        <v>689</v>
      </c>
      <c r="EB558" s="101" t="s">
        <v>2764</v>
      </c>
      <c r="EC558" s="38"/>
    </row>
    <row r="559" spans="1:133" s="9" customFormat="1" ht="15" customHeight="1" x14ac:dyDescent="0.25">
      <c r="A559" s="17" t="str">
        <f t="shared" si="8"/>
        <v>305Г_Восточно-Икилорское</v>
      </c>
      <c r="B559" s="87">
        <v>23</v>
      </c>
      <c r="C559" s="88" t="s">
        <v>733</v>
      </c>
      <c r="D559" s="88" t="s">
        <v>568</v>
      </c>
      <c r="E559" s="88" t="s">
        <v>525</v>
      </c>
      <c r="F559" s="88" t="s">
        <v>7</v>
      </c>
      <c r="G559" s="88" t="s">
        <v>1127</v>
      </c>
      <c r="H559" s="88" t="s">
        <v>2246</v>
      </c>
      <c r="I559" s="89" t="s">
        <v>2515</v>
      </c>
      <c r="J559" s="88" t="s">
        <v>8</v>
      </c>
      <c r="K559" s="88" t="s">
        <v>688</v>
      </c>
      <c r="L559" s="88" t="s">
        <v>566</v>
      </c>
      <c r="M559" s="88" t="s">
        <v>735</v>
      </c>
      <c r="N559" s="88" t="s">
        <v>6</v>
      </c>
      <c r="O559" s="90">
        <v>434.63</v>
      </c>
      <c r="P559" s="90">
        <v>3399.11</v>
      </c>
      <c r="Q559" s="90">
        <v>3833.74</v>
      </c>
      <c r="R559" s="91">
        <v>520.51300000000003</v>
      </c>
      <c r="S559" s="90" t="s">
        <v>699</v>
      </c>
      <c r="T559" s="90">
        <v>3834</v>
      </c>
      <c r="U559" s="90">
        <v>434.6</v>
      </c>
      <c r="V559" s="88" t="s">
        <v>31</v>
      </c>
      <c r="W559" s="88" t="s">
        <v>118</v>
      </c>
      <c r="X559" s="88" t="s">
        <v>515</v>
      </c>
      <c r="Y559" s="90" t="s">
        <v>869</v>
      </c>
      <c r="Z559" s="90" t="s">
        <v>566</v>
      </c>
      <c r="AA559" s="90">
        <v>73</v>
      </c>
      <c r="AB559" s="91" t="s">
        <v>4190</v>
      </c>
      <c r="AC559" s="88" t="s">
        <v>566</v>
      </c>
      <c r="AD559" s="90" t="s">
        <v>566</v>
      </c>
      <c r="AE559" s="90" t="s">
        <v>1925</v>
      </c>
      <c r="AF559" s="90" t="s">
        <v>118</v>
      </c>
      <c r="AG559" s="91" t="s">
        <v>3496</v>
      </c>
      <c r="AH559" s="92" t="s">
        <v>2629</v>
      </c>
      <c r="AI559" s="93">
        <v>817</v>
      </c>
      <c r="AJ559" s="88" t="s">
        <v>722</v>
      </c>
      <c r="AK559" s="90" t="s">
        <v>566</v>
      </c>
      <c r="AL559" s="91">
        <v>26</v>
      </c>
      <c r="AM559" s="91">
        <v>22.955835190399998</v>
      </c>
      <c r="AN559" s="91">
        <v>1803</v>
      </c>
      <c r="AO559" s="90">
        <v>26</v>
      </c>
      <c r="AP559" s="91">
        <v>104.464</v>
      </c>
      <c r="AQ559" s="91">
        <v>63</v>
      </c>
      <c r="AR559" s="91">
        <v>83</v>
      </c>
      <c r="AS559" s="91">
        <v>112.3668401385</v>
      </c>
      <c r="AT559" s="91">
        <v>114.03082673519999</v>
      </c>
      <c r="AU559" s="90">
        <v>0</v>
      </c>
      <c r="AV559" s="90">
        <v>42.8</v>
      </c>
      <c r="AW559" s="91">
        <v>0</v>
      </c>
      <c r="AX559" s="91" t="s">
        <v>566</v>
      </c>
      <c r="AY559" s="91">
        <v>231.62</v>
      </c>
      <c r="AZ559" s="88" t="s">
        <v>4928</v>
      </c>
      <c r="BA559" s="91">
        <v>233.8</v>
      </c>
      <c r="BB559" s="91">
        <v>119.2531598615</v>
      </c>
      <c r="BC559" s="94">
        <v>0.85233447650000005</v>
      </c>
      <c r="BD559" s="91">
        <v>101.378</v>
      </c>
      <c r="BE559" s="95">
        <v>2.8359999999999999</v>
      </c>
      <c r="BF559" s="91">
        <v>81.66</v>
      </c>
      <c r="BG559" s="91">
        <v>31</v>
      </c>
      <c r="BH559" s="94" t="s">
        <v>566</v>
      </c>
      <c r="BI559" s="94" t="s">
        <v>566</v>
      </c>
      <c r="BJ559" s="93">
        <v>743</v>
      </c>
      <c r="BK559" s="94">
        <v>1</v>
      </c>
      <c r="BL559" s="91">
        <v>2528.0190600000001</v>
      </c>
      <c r="BM559" s="96">
        <v>246.98746241000001</v>
      </c>
      <c r="BN559" s="96" t="s">
        <v>566</v>
      </c>
      <c r="BO559" s="88" t="s">
        <v>430</v>
      </c>
      <c r="BP559" s="88" t="s">
        <v>566</v>
      </c>
      <c r="BQ559" s="91">
        <v>101.378</v>
      </c>
      <c r="BR559" s="95">
        <v>2.8359999999999999</v>
      </c>
      <c r="BS559" s="91">
        <v>81.66</v>
      </c>
      <c r="BT559" s="90">
        <v>30</v>
      </c>
      <c r="BU559" s="91">
        <v>0</v>
      </c>
      <c r="BV559" s="91">
        <v>2449.77</v>
      </c>
      <c r="BW559" s="96">
        <v>239.34252900000001</v>
      </c>
      <c r="BX559" s="96" t="s">
        <v>566</v>
      </c>
      <c r="BY559" s="96" t="s">
        <v>566</v>
      </c>
      <c r="BZ559" s="96" t="s">
        <v>566</v>
      </c>
      <c r="CA559" s="96" t="s">
        <v>566</v>
      </c>
      <c r="CB559" s="96" t="s">
        <v>566</v>
      </c>
      <c r="CC559" s="96" t="s">
        <v>566</v>
      </c>
      <c r="CD559" s="96" t="s">
        <v>566</v>
      </c>
      <c r="CE559" s="96" t="s">
        <v>566</v>
      </c>
      <c r="CF559" s="88" t="s">
        <v>566</v>
      </c>
      <c r="CG559" s="88" t="s">
        <v>566</v>
      </c>
      <c r="CH559" s="92" t="s">
        <v>566</v>
      </c>
      <c r="CI559" s="91">
        <v>0</v>
      </c>
      <c r="CJ559" s="91">
        <v>0</v>
      </c>
      <c r="CK559" s="90" t="s">
        <v>566</v>
      </c>
      <c r="CL559" s="91">
        <v>6.2905985999999999E-3</v>
      </c>
      <c r="CM559" s="91">
        <v>-3.1652905985999999</v>
      </c>
      <c r="CN559" s="88" t="s">
        <v>566</v>
      </c>
      <c r="CO559" s="91">
        <v>103.36</v>
      </c>
      <c r="CP559" s="91">
        <v>108.2834503537</v>
      </c>
      <c r="CQ559" s="91">
        <v>87.221443084900002</v>
      </c>
      <c r="CR559" s="91">
        <v>6.9059473658000003</v>
      </c>
      <c r="CS559" s="91">
        <v>5.5624430848999999</v>
      </c>
      <c r="CT559" s="90">
        <v>1</v>
      </c>
      <c r="CU559" s="96">
        <v>1.02</v>
      </c>
      <c r="CV559" s="96">
        <v>0.82899999999999996</v>
      </c>
      <c r="CW559" s="96">
        <v>0.74</v>
      </c>
      <c r="CX559" s="93">
        <v>2821</v>
      </c>
      <c r="CY559" s="93">
        <v>2798.9070000000002</v>
      </c>
      <c r="CZ559" s="93">
        <v>79.69</v>
      </c>
      <c r="DA559" s="90">
        <v>97.7</v>
      </c>
      <c r="DB559" s="90" t="s">
        <v>566</v>
      </c>
      <c r="DC559" s="90">
        <v>121.6</v>
      </c>
      <c r="DD559" s="91">
        <v>284</v>
      </c>
      <c r="DE559" s="91">
        <v>-18.443661971800001</v>
      </c>
      <c r="DF559" s="93">
        <v>86.9</v>
      </c>
      <c r="DG559" s="88" t="s">
        <v>393</v>
      </c>
      <c r="DH559" s="88" t="s">
        <v>566</v>
      </c>
      <c r="DI559" s="88" t="s">
        <v>566</v>
      </c>
      <c r="DJ559" s="88" t="s">
        <v>566</v>
      </c>
      <c r="DK559" s="90">
        <v>0</v>
      </c>
      <c r="DL559" s="91">
        <v>2.8359999999999999</v>
      </c>
      <c r="DM559" s="91">
        <v>0.96235098939999997</v>
      </c>
      <c r="DN559" s="91">
        <v>114.4635366733</v>
      </c>
      <c r="DO559" s="91">
        <v>92.199452609100007</v>
      </c>
      <c r="DP559" s="91">
        <v>13.0860336854</v>
      </c>
      <c r="DQ559" s="91">
        <v>10.540452609100001</v>
      </c>
      <c r="DR559" s="91">
        <v>122.2609190969</v>
      </c>
      <c r="DS559" s="91">
        <v>98.480181058900001</v>
      </c>
      <c r="DT559" s="91">
        <v>20.883416108999999</v>
      </c>
      <c r="DU559" s="91">
        <v>16.821181058899999</v>
      </c>
      <c r="DV559" s="91" t="s">
        <v>566</v>
      </c>
      <c r="DW559" s="97"/>
      <c r="DX559" s="98" t="s">
        <v>5473</v>
      </c>
      <c r="DY559" s="99" t="s">
        <v>689</v>
      </c>
      <c r="DZ559" s="98" t="s">
        <v>689</v>
      </c>
      <c r="EA559" s="100" t="s">
        <v>689</v>
      </c>
      <c r="EB559" s="101" t="s">
        <v>2764</v>
      </c>
      <c r="EC559" s="38"/>
    </row>
    <row r="560" spans="1:133" s="9" customFormat="1" ht="15" customHeight="1" x14ac:dyDescent="0.25">
      <c r="A560" s="17" t="str">
        <f t="shared" si="8"/>
        <v>306Г_Восточно-Икилорское</v>
      </c>
      <c r="B560" s="87">
        <v>24</v>
      </c>
      <c r="C560" s="88" t="s">
        <v>733</v>
      </c>
      <c r="D560" s="88" t="s">
        <v>568</v>
      </c>
      <c r="E560" s="88" t="s">
        <v>525</v>
      </c>
      <c r="F560" s="88" t="s">
        <v>7</v>
      </c>
      <c r="G560" s="88" t="s">
        <v>1127</v>
      </c>
      <c r="H560" s="88" t="s">
        <v>2246</v>
      </c>
      <c r="I560" s="89" t="s">
        <v>747</v>
      </c>
      <c r="J560" s="88" t="s">
        <v>8</v>
      </c>
      <c r="K560" s="88" t="s">
        <v>688</v>
      </c>
      <c r="L560" s="88" t="s">
        <v>566</v>
      </c>
      <c r="M560" s="88" t="s">
        <v>735</v>
      </c>
      <c r="N560" s="88" t="s">
        <v>6</v>
      </c>
      <c r="O560" s="90">
        <v>496.88</v>
      </c>
      <c r="P560" s="90">
        <v>3540.7</v>
      </c>
      <c r="Q560" s="90">
        <v>4037.58</v>
      </c>
      <c r="R560" s="91">
        <v>668.54899999999998</v>
      </c>
      <c r="S560" s="90" t="s">
        <v>699</v>
      </c>
      <c r="T560" s="90">
        <v>4038</v>
      </c>
      <c r="U560" s="90">
        <v>496.88</v>
      </c>
      <c r="V560" s="88" t="s">
        <v>31</v>
      </c>
      <c r="W560" s="88" t="s">
        <v>112</v>
      </c>
      <c r="X560" s="88" t="s">
        <v>1364</v>
      </c>
      <c r="Y560" s="90" t="s">
        <v>980</v>
      </c>
      <c r="Z560" s="90" t="s">
        <v>566</v>
      </c>
      <c r="AA560" s="90">
        <v>73</v>
      </c>
      <c r="AB560" s="91" t="s">
        <v>4191</v>
      </c>
      <c r="AC560" s="88" t="s">
        <v>566</v>
      </c>
      <c r="AD560" s="90" t="s">
        <v>566</v>
      </c>
      <c r="AE560" s="90" t="s">
        <v>2026</v>
      </c>
      <c r="AF560" s="90" t="s">
        <v>112</v>
      </c>
      <c r="AG560" s="91" t="s">
        <v>3522</v>
      </c>
      <c r="AH560" s="92" t="s">
        <v>2789</v>
      </c>
      <c r="AI560" s="93">
        <v>630</v>
      </c>
      <c r="AJ560" s="88" t="s">
        <v>722</v>
      </c>
      <c r="AK560" s="90" t="s">
        <v>566</v>
      </c>
      <c r="AL560" s="91">
        <v>26.5</v>
      </c>
      <c r="AM560" s="91">
        <v>22.955835190399998</v>
      </c>
      <c r="AN560" s="91">
        <v>1933</v>
      </c>
      <c r="AO560" s="90">
        <v>26</v>
      </c>
      <c r="AP560" s="91">
        <v>226.60300000000001</v>
      </c>
      <c r="AQ560" s="91">
        <v>54.5</v>
      </c>
      <c r="AR560" s="91">
        <v>78</v>
      </c>
      <c r="AS560" s="91">
        <v>111.53486284029999</v>
      </c>
      <c r="AT560" s="91">
        <v>113.7499270863</v>
      </c>
      <c r="AU560" s="90">
        <v>0</v>
      </c>
      <c r="AV560" s="90">
        <v>55</v>
      </c>
      <c r="AW560" s="91">
        <v>0</v>
      </c>
      <c r="AX560" s="91" t="s">
        <v>566</v>
      </c>
      <c r="AY560" s="91">
        <v>255.98</v>
      </c>
      <c r="AZ560" s="88" t="s">
        <v>4928</v>
      </c>
      <c r="BA560" s="91">
        <v>258.8</v>
      </c>
      <c r="BB560" s="91">
        <v>144.44513715970001</v>
      </c>
      <c r="BC560" s="94">
        <v>0.35400345979999998</v>
      </c>
      <c r="BD560" s="91">
        <v>51.003</v>
      </c>
      <c r="BE560" s="95">
        <v>3.0270000000000001</v>
      </c>
      <c r="BF560" s="91">
        <v>41</v>
      </c>
      <c r="BG560" s="91">
        <v>31</v>
      </c>
      <c r="BH560" s="94" t="s">
        <v>566</v>
      </c>
      <c r="BI560" s="94" t="s">
        <v>566</v>
      </c>
      <c r="BJ560" s="93">
        <v>744</v>
      </c>
      <c r="BK560" s="94">
        <v>0</v>
      </c>
      <c r="BL560" s="91">
        <v>1271.0528899999999</v>
      </c>
      <c r="BM560" s="96">
        <v>124.18186762000001</v>
      </c>
      <c r="BN560" s="96" t="s">
        <v>566</v>
      </c>
      <c r="BO560" s="88" t="s">
        <v>430</v>
      </c>
      <c r="BP560" s="88" t="s">
        <v>566</v>
      </c>
      <c r="BQ560" s="91">
        <v>51.003</v>
      </c>
      <c r="BR560" s="95">
        <v>3.0270000000000001</v>
      </c>
      <c r="BS560" s="91">
        <v>41</v>
      </c>
      <c r="BT560" s="90">
        <v>30</v>
      </c>
      <c r="BU560" s="91">
        <v>0</v>
      </c>
      <c r="BV560" s="91">
        <v>1230.06</v>
      </c>
      <c r="BW560" s="96">
        <v>120.176862</v>
      </c>
      <c r="BX560" s="96" t="s">
        <v>566</v>
      </c>
      <c r="BY560" s="96" t="s">
        <v>566</v>
      </c>
      <c r="BZ560" s="96" t="s">
        <v>566</v>
      </c>
      <c r="CA560" s="96" t="s">
        <v>566</v>
      </c>
      <c r="CB560" s="96" t="s">
        <v>566</v>
      </c>
      <c r="CC560" s="96" t="s">
        <v>566</v>
      </c>
      <c r="CD560" s="96" t="s">
        <v>566</v>
      </c>
      <c r="CE560" s="96" t="s">
        <v>566</v>
      </c>
      <c r="CF560" s="88" t="s">
        <v>566</v>
      </c>
      <c r="CG560" s="88" t="s">
        <v>566</v>
      </c>
      <c r="CH560" s="92" t="s">
        <v>566</v>
      </c>
      <c r="CI560" s="91">
        <v>0</v>
      </c>
      <c r="CJ560" s="91">
        <v>0</v>
      </c>
      <c r="CK560" s="90" t="s">
        <v>566</v>
      </c>
      <c r="CL560" s="91">
        <v>0.5610759058</v>
      </c>
      <c r="CM560" s="91">
        <v>0.14792409419999999</v>
      </c>
      <c r="CN560" s="88" t="s">
        <v>566</v>
      </c>
      <c r="CO560" s="91">
        <v>103.36</v>
      </c>
      <c r="CP560" s="91">
        <v>53.597777123</v>
      </c>
      <c r="CQ560" s="91">
        <v>43.087476854499997</v>
      </c>
      <c r="CR560" s="91">
        <v>2.5945513165</v>
      </c>
      <c r="CS560" s="91">
        <v>2.0854768545</v>
      </c>
      <c r="CT560" s="90">
        <v>1</v>
      </c>
      <c r="CU560" s="96">
        <v>1.02</v>
      </c>
      <c r="CV560" s="96">
        <v>0.82899999999999996</v>
      </c>
      <c r="CW560" s="96">
        <v>0.74</v>
      </c>
      <c r="CX560" s="93">
        <v>2821</v>
      </c>
      <c r="CY560" s="93">
        <v>2792.4609999999998</v>
      </c>
      <c r="CZ560" s="93">
        <v>79.69</v>
      </c>
      <c r="DA560" s="90">
        <v>97.7</v>
      </c>
      <c r="DB560" s="90" t="s">
        <v>566</v>
      </c>
      <c r="DC560" s="90">
        <v>121.6</v>
      </c>
      <c r="DD560" s="91">
        <v>284</v>
      </c>
      <c r="DE560" s="91">
        <v>-9.8661971831000006</v>
      </c>
      <c r="DF560" s="93">
        <v>86.9</v>
      </c>
      <c r="DG560" s="88" t="s">
        <v>393</v>
      </c>
      <c r="DH560" s="88" t="s">
        <v>566</v>
      </c>
      <c r="DI560" s="88" t="s">
        <v>566</v>
      </c>
      <c r="DJ560" s="88" t="s">
        <v>566</v>
      </c>
      <c r="DK560" s="90">
        <v>0</v>
      </c>
      <c r="DL560" s="91">
        <v>3.0270000000000001</v>
      </c>
      <c r="DM560" s="91">
        <v>0.39970078380000001</v>
      </c>
      <c r="DN560" s="91">
        <v>57.5868357011</v>
      </c>
      <c r="DO560" s="91">
        <v>46.294297703700003</v>
      </c>
      <c r="DP560" s="91">
        <v>6.5836098946000003</v>
      </c>
      <c r="DQ560" s="91">
        <v>5.2922977037000001</v>
      </c>
      <c r="DR560" s="91">
        <v>60.516297469400001</v>
      </c>
      <c r="DS560" s="91">
        <v>48.649304252699999</v>
      </c>
      <c r="DT560" s="91">
        <v>9.5130716628999998</v>
      </c>
      <c r="DU560" s="91">
        <v>7.6473042526999997</v>
      </c>
      <c r="DV560" s="91" t="s">
        <v>566</v>
      </c>
      <c r="DW560" s="97"/>
      <c r="DX560" s="98" t="s">
        <v>4891</v>
      </c>
      <c r="DY560" s="99" t="s">
        <v>689</v>
      </c>
      <c r="DZ560" s="98" t="s">
        <v>689</v>
      </c>
      <c r="EA560" s="100" t="s">
        <v>689</v>
      </c>
      <c r="EB560" s="101" t="s">
        <v>2764</v>
      </c>
      <c r="EC560" s="38"/>
    </row>
    <row r="561" spans="1:133" s="9" customFormat="1" ht="15" customHeight="1" x14ac:dyDescent="0.25">
      <c r="A561" s="17" t="str">
        <f t="shared" si="8"/>
        <v>307Г_Восточно-Икилорское</v>
      </c>
      <c r="B561" s="87">
        <v>25</v>
      </c>
      <c r="C561" s="88" t="s">
        <v>733</v>
      </c>
      <c r="D561" s="88" t="s">
        <v>568</v>
      </c>
      <c r="E561" s="88" t="s">
        <v>525</v>
      </c>
      <c r="F561" s="88" t="s">
        <v>7</v>
      </c>
      <c r="G561" s="88" t="s">
        <v>1127</v>
      </c>
      <c r="H561" s="88" t="s">
        <v>2246</v>
      </c>
      <c r="I561" s="89" t="s">
        <v>2802</v>
      </c>
      <c r="J561" s="88" t="s">
        <v>8</v>
      </c>
      <c r="K561" s="88" t="s">
        <v>688</v>
      </c>
      <c r="L561" s="88" t="s">
        <v>566</v>
      </c>
      <c r="M561" s="88" t="s">
        <v>735</v>
      </c>
      <c r="N561" s="88" t="s">
        <v>6</v>
      </c>
      <c r="O561" s="90">
        <v>505.68</v>
      </c>
      <c r="P561" s="90">
        <v>3415.8</v>
      </c>
      <c r="Q561" s="90">
        <v>3921.48</v>
      </c>
      <c r="R561" s="91">
        <v>536.62300000000005</v>
      </c>
      <c r="S561" s="90" t="s">
        <v>703</v>
      </c>
      <c r="T561" s="90">
        <v>3922</v>
      </c>
      <c r="U561" s="90">
        <v>505.68</v>
      </c>
      <c r="V561" s="88" t="s">
        <v>31</v>
      </c>
      <c r="W561" s="88" t="s">
        <v>118</v>
      </c>
      <c r="X561" s="88" t="s">
        <v>276</v>
      </c>
      <c r="Y561" s="90" t="s">
        <v>886</v>
      </c>
      <c r="Z561" s="90" t="s">
        <v>566</v>
      </c>
      <c r="AA561" s="90">
        <v>73</v>
      </c>
      <c r="AB561" s="91" t="s">
        <v>4192</v>
      </c>
      <c r="AC561" s="88" t="s">
        <v>566</v>
      </c>
      <c r="AD561" s="90" t="s">
        <v>566</v>
      </c>
      <c r="AE561" s="90" t="s">
        <v>1107</v>
      </c>
      <c r="AF561" s="90" t="s">
        <v>118</v>
      </c>
      <c r="AG561" s="91" t="s">
        <v>3511</v>
      </c>
      <c r="AH561" s="92" t="s">
        <v>2814</v>
      </c>
      <c r="AI561" s="93">
        <v>602</v>
      </c>
      <c r="AJ561" s="88" t="s">
        <v>722</v>
      </c>
      <c r="AK561" s="90" t="s">
        <v>566</v>
      </c>
      <c r="AL561" s="91">
        <v>26</v>
      </c>
      <c r="AM561" s="91">
        <v>22.955835190399998</v>
      </c>
      <c r="AN561" s="91">
        <v>1905</v>
      </c>
      <c r="AO561" s="90">
        <v>27</v>
      </c>
      <c r="AP561" s="91">
        <v>156.13999999999999</v>
      </c>
      <c r="AQ561" s="91">
        <v>55.5</v>
      </c>
      <c r="AR561" s="91">
        <v>90</v>
      </c>
      <c r="AS561" s="91">
        <v>112.1842356022</v>
      </c>
      <c r="AT561" s="91">
        <v>113.8828548728</v>
      </c>
      <c r="AU561" s="90">
        <v>0</v>
      </c>
      <c r="AV561" s="90">
        <v>49</v>
      </c>
      <c r="AW561" s="91">
        <v>0</v>
      </c>
      <c r="AX561" s="91" t="s">
        <v>566</v>
      </c>
      <c r="AY561" s="91">
        <v>269.88</v>
      </c>
      <c r="AZ561" s="88" t="s">
        <v>4928</v>
      </c>
      <c r="BA561" s="91">
        <v>272</v>
      </c>
      <c r="BB561" s="91">
        <v>157.69576439779999</v>
      </c>
      <c r="BC561" s="94">
        <v>0.84337258339999999</v>
      </c>
      <c r="BD561" s="91">
        <v>132.72300000000001</v>
      </c>
      <c r="BE561" s="95">
        <v>23.26</v>
      </c>
      <c r="BF561" s="91">
        <v>84.44</v>
      </c>
      <c r="BG561" s="91">
        <v>31</v>
      </c>
      <c r="BH561" s="94" t="s">
        <v>566</v>
      </c>
      <c r="BI561" s="94" t="s">
        <v>566</v>
      </c>
      <c r="BJ561" s="93">
        <v>744</v>
      </c>
      <c r="BK561" s="94">
        <v>0</v>
      </c>
      <c r="BL561" s="91">
        <v>2617.4998300000002</v>
      </c>
      <c r="BM561" s="96">
        <v>255.72973314999999</v>
      </c>
      <c r="BN561" s="96" t="s">
        <v>566</v>
      </c>
      <c r="BO561" s="88" t="s">
        <v>430</v>
      </c>
      <c r="BP561" s="88" t="s">
        <v>566</v>
      </c>
      <c r="BQ561" s="91">
        <v>132.72300000000001</v>
      </c>
      <c r="BR561" s="95">
        <v>23.26</v>
      </c>
      <c r="BS561" s="91">
        <v>84.44</v>
      </c>
      <c r="BT561" s="90">
        <v>30</v>
      </c>
      <c r="BU561" s="91">
        <v>0</v>
      </c>
      <c r="BV561" s="91">
        <v>2533.0500000000002</v>
      </c>
      <c r="BW561" s="96">
        <v>247.47898499999999</v>
      </c>
      <c r="BX561" s="96" t="s">
        <v>566</v>
      </c>
      <c r="BY561" s="96" t="s">
        <v>566</v>
      </c>
      <c r="BZ561" s="96" t="s">
        <v>566</v>
      </c>
      <c r="CA561" s="96" t="s">
        <v>566</v>
      </c>
      <c r="CB561" s="96" t="s">
        <v>566</v>
      </c>
      <c r="CC561" s="96" t="s">
        <v>566</v>
      </c>
      <c r="CD561" s="96" t="s">
        <v>566</v>
      </c>
      <c r="CE561" s="96" t="s">
        <v>566</v>
      </c>
      <c r="CF561" s="88" t="s">
        <v>566</v>
      </c>
      <c r="CG561" s="88" t="s">
        <v>566</v>
      </c>
      <c r="CH561" s="92" t="s">
        <v>566</v>
      </c>
      <c r="CI561" s="91">
        <v>0</v>
      </c>
      <c r="CJ561" s="91">
        <v>0</v>
      </c>
      <c r="CK561" s="90" t="s">
        <v>566</v>
      </c>
      <c r="CL561" s="91">
        <v>-2.4157604437</v>
      </c>
      <c r="CM561" s="91">
        <v>-0.17823955629999999</v>
      </c>
      <c r="CN561" s="88" t="s">
        <v>566</v>
      </c>
      <c r="CO561" s="91">
        <v>103.36</v>
      </c>
      <c r="CP561" s="91">
        <v>139.41275988090001</v>
      </c>
      <c r="CQ561" s="91">
        <v>88.691422369500003</v>
      </c>
      <c r="CR561" s="91">
        <v>6.6898566550999998</v>
      </c>
      <c r="CS561" s="91">
        <v>4.2564223695000001</v>
      </c>
      <c r="CT561" s="90">
        <v>1</v>
      </c>
      <c r="CU561" s="96">
        <v>1.02</v>
      </c>
      <c r="CV561" s="96">
        <v>0.82899999999999996</v>
      </c>
      <c r="CW561" s="96">
        <v>0.74</v>
      </c>
      <c r="CX561" s="93">
        <v>2821</v>
      </c>
      <c r="CY561" s="93">
        <v>2799.4870000000001</v>
      </c>
      <c r="CZ561" s="93">
        <v>79.69</v>
      </c>
      <c r="DA561" s="90">
        <v>97.7</v>
      </c>
      <c r="DB561" s="90" t="s">
        <v>566</v>
      </c>
      <c r="DC561" s="90">
        <v>121.6</v>
      </c>
      <c r="DD561" s="91">
        <v>284</v>
      </c>
      <c r="DE561" s="91">
        <v>-4.9718309858999996</v>
      </c>
      <c r="DF561" s="93">
        <v>86.9</v>
      </c>
      <c r="DG561" s="88" t="s">
        <v>393</v>
      </c>
      <c r="DH561" s="88" t="s">
        <v>566</v>
      </c>
      <c r="DI561" s="88" t="s">
        <v>566</v>
      </c>
      <c r="DJ561" s="88" t="s">
        <v>566</v>
      </c>
      <c r="DK561" s="90">
        <v>0</v>
      </c>
      <c r="DL561" s="91">
        <v>23.26</v>
      </c>
      <c r="DM561" s="91">
        <v>0.95223629899999995</v>
      </c>
      <c r="DN561" s="91">
        <v>149.8550709328</v>
      </c>
      <c r="DO561" s="91">
        <v>95.334597791899995</v>
      </c>
      <c r="DP561" s="91">
        <v>17.132167707000001</v>
      </c>
      <c r="DQ561" s="91">
        <v>10.8995977919</v>
      </c>
      <c r="DR561" s="91">
        <v>157.4084691724</v>
      </c>
      <c r="DS561" s="91">
        <v>100.13990854079999</v>
      </c>
      <c r="DT561" s="91">
        <v>24.685565946600001</v>
      </c>
      <c r="DU561" s="91">
        <v>15.7049085408</v>
      </c>
      <c r="DV561" s="91" t="s">
        <v>566</v>
      </c>
      <c r="DW561" s="97"/>
      <c r="DX561" s="98" t="s">
        <v>4801</v>
      </c>
      <c r="DY561" s="99" t="s">
        <v>689</v>
      </c>
      <c r="DZ561" s="98" t="s">
        <v>689</v>
      </c>
      <c r="EA561" s="100" t="s">
        <v>689</v>
      </c>
      <c r="EB561" s="101" t="s">
        <v>2764</v>
      </c>
      <c r="EC561" s="38"/>
    </row>
    <row r="562" spans="1:133" s="9" customFormat="1" ht="15" customHeight="1" x14ac:dyDescent="0.25">
      <c r="A562" s="17" t="str">
        <f t="shared" si="8"/>
        <v>361_Восточно-Икилорское</v>
      </c>
      <c r="B562" s="87">
        <v>26</v>
      </c>
      <c r="C562" s="88" t="s">
        <v>733</v>
      </c>
      <c r="D562" s="88" t="s">
        <v>568</v>
      </c>
      <c r="E562" s="88" t="s">
        <v>525</v>
      </c>
      <c r="F562" s="88" t="s">
        <v>7</v>
      </c>
      <c r="G562" s="88" t="s">
        <v>1127</v>
      </c>
      <c r="H562" s="88" t="s">
        <v>2246</v>
      </c>
      <c r="I562" s="89">
        <v>361</v>
      </c>
      <c r="J562" s="88" t="s">
        <v>8</v>
      </c>
      <c r="K562" s="88" t="s">
        <v>688</v>
      </c>
      <c r="L562" s="88" t="s">
        <v>566</v>
      </c>
      <c r="M562" s="88" t="s">
        <v>735</v>
      </c>
      <c r="N562" s="88" t="s">
        <v>6</v>
      </c>
      <c r="O562" s="90">
        <v>7</v>
      </c>
      <c r="P562" s="90">
        <v>3568</v>
      </c>
      <c r="Q562" s="90">
        <v>3575</v>
      </c>
      <c r="R562" s="91">
        <v>680.32</v>
      </c>
      <c r="S562" s="90" t="s">
        <v>150</v>
      </c>
      <c r="T562" s="90">
        <v>3627.6</v>
      </c>
      <c r="U562" s="90">
        <v>7</v>
      </c>
      <c r="V562" s="88" t="s">
        <v>31</v>
      </c>
      <c r="W562" s="88" t="s">
        <v>44</v>
      </c>
      <c r="X562" s="88" t="s">
        <v>750</v>
      </c>
      <c r="Y562" s="90" t="s">
        <v>843</v>
      </c>
      <c r="Z562" s="90" t="s">
        <v>566</v>
      </c>
      <c r="AA562" s="90">
        <v>73</v>
      </c>
      <c r="AB562" s="91" t="s">
        <v>4193</v>
      </c>
      <c r="AC562" s="88" t="s">
        <v>566</v>
      </c>
      <c r="AD562" s="90" t="s">
        <v>566</v>
      </c>
      <c r="AE562" s="90" t="s">
        <v>2019</v>
      </c>
      <c r="AF562" s="90" t="s">
        <v>44</v>
      </c>
      <c r="AG562" s="91" t="s">
        <v>3586</v>
      </c>
      <c r="AH562" s="92" t="s">
        <v>2612</v>
      </c>
      <c r="AI562" s="93">
        <v>796</v>
      </c>
      <c r="AJ562" s="88" t="s">
        <v>722</v>
      </c>
      <c r="AK562" s="90" t="s">
        <v>566</v>
      </c>
      <c r="AL562" s="91">
        <v>25.5</v>
      </c>
      <c r="AM562" s="91">
        <v>22.955835190399998</v>
      </c>
      <c r="AN562" s="91">
        <v>2076</v>
      </c>
      <c r="AO562" s="90">
        <v>26</v>
      </c>
      <c r="AP562" s="91">
        <v>375.90499999999997</v>
      </c>
      <c r="AQ562" s="91">
        <v>42</v>
      </c>
      <c r="AR562" s="91">
        <v>70</v>
      </c>
      <c r="AS562" s="91">
        <v>118.0264837104</v>
      </c>
      <c r="AT562" s="91">
        <v>119.13909703749999</v>
      </c>
      <c r="AU562" s="90">
        <v>0</v>
      </c>
      <c r="AV562" s="90">
        <v>43.1</v>
      </c>
      <c r="AW562" s="91">
        <v>0</v>
      </c>
      <c r="AX562" s="91" t="s">
        <v>566</v>
      </c>
      <c r="AY562" s="91">
        <v>145.52000000000001</v>
      </c>
      <c r="AZ562" s="88" t="s">
        <v>4928</v>
      </c>
      <c r="BA562" s="91">
        <v>146.80000000000001</v>
      </c>
      <c r="BB562" s="91">
        <v>27.493516289599999</v>
      </c>
      <c r="BC562" s="94">
        <v>0.69829526580000001</v>
      </c>
      <c r="BD562" s="91">
        <v>19.166</v>
      </c>
      <c r="BE562" s="95">
        <v>3.2149999999999999</v>
      </c>
      <c r="BF562" s="91">
        <v>15.38</v>
      </c>
      <c r="BG562" s="91">
        <v>30.5</v>
      </c>
      <c r="BH562" s="94" t="s">
        <v>566</v>
      </c>
      <c r="BI562" s="94" t="s">
        <v>566</v>
      </c>
      <c r="BJ562" s="93">
        <v>732</v>
      </c>
      <c r="BK562" s="94">
        <v>12</v>
      </c>
      <c r="BL562" s="91">
        <v>469.01141000000001</v>
      </c>
      <c r="BM562" s="96">
        <v>45.82241484</v>
      </c>
      <c r="BN562" s="96" t="s">
        <v>566</v>
      </c>
      <c r="BO562" s="88" t="s">
        <v>430</v>
      </c>
      <c r="BP562" s="88" t="s">
        <v>566</v>
      </c>
      <c r="BQ562" s="91">
        <v>19.166</v>
      </c>
      <c r="BR562" s="95">
        <v>3.2149999999999999</v>
      </c>
      <c r="BS562" s="91">
        <v>15.38</v>
      </c>
      <c r="BT562" s="90">
        <v>30</v>
      </c>
      <c r="BU562" s="91">
        <v>0</v>
      </c>
      <c r="BV562" s="91">
        <v>461.31</v>
      </c>
      <c r="BW562" s="96">
        <v>45.069986999999998</v>
      </c>
      <c r="BX562" s="96" t="s">
        <v>566</v>
      </c>
      <c r="BY562" s="96" t="s">
        <v>566</v>
      </c>
      <c r="BZ562" s="96" t="s">
        <v>566</v>
      </c>
      <c r="CA562" s="96" t="s">
        <v>566</v>
      </c>
      <c r="CB562" s="96" t="s">
        <v>566</v>
      </c>
      <c r="CC562" s="96" t="s">
        <v>566</v>
      </c>
      <c r="CD562" s="96" t="s">
        <v>566</v>
      </c>
      <c r="CE562" s="96" t="s">
        <v>566</v>
      </c>
      <c r="CF562" s="88" t="s">
        <v>566</v>
      </c>
      <c r="CG562" s="88" t="s">
        <v>566</v>
      </c>
      <c r="CH562" s="92" t="s">
        <v>566</v>
      </c>
      <c r="CI562" s="91">
        <v>0</v>
      </c>
      <c r="CJ562" s="91">
        <v>0</v>
      </c>
      <c r="CK562" s="90" t="s">
        <v>566</v>
      </c>
      <c r="CL562" s="91">
        <v>-3.2099753199999997E-2</v>
      </c>
      <c r="CM562" s="91">
        <v>-1.0479002468</v>
      </c>
      <c r="CN562" s="88" t="s">
        <v>566</v>
      </c>
      <c r="CO562" s="91">
        <v>103.36</v>
      </c>
      <c r="CP562" s="91">
        <v>28.590256951899999</v>
      </c>
      <c r="CQ562" s="91">
        <v>22.939368097700001</v>
      </c>
      <c r="CR562" s="91">
        <v>9.4247559682999995</v>
      </c>
      <c r="CS562" s="91">
        <v>7.5623680977000003</v>
      </c>
      <c r="CT562" s="90">
        <v>6.66</v>
      </c>
      <c r="CU562" s="96">
        <v>1.02</v>
      </c>
      <c r="CV562" s="96">
        <v>0.82899999999999996</v>
      </c>
      <c r="CW562" s="96">
        <v>0.74</v>
      </c>
      <c r="CX562" s="93">
        <v>2821</v>
      </c>
      <c r="CY562" s="93">
        <v>2807.99</v>
      </c>
      <c r="CZ562" s="93">
        <v>79.69</v>
      </c>
      <c r="DA562" s="90">
        <v>97.7</v>
      </c>
      <c r="DB562" s="90" t="s">
        <v>566</v>
      </c>
      <c r="DC562" s="90">
        <v>121.6</v>
      </c>
      <c r="DD562" s="91">
        <v>284</v>
      </c>
      <c r="DE562" s="91">
        <v>-48.760563380299999</v>
      </c>
      <c r="DF562" s="93">
        <v>86.9</v>
      </c>
      <c r="DG562" s="88" t="s">
        <v>393</v>
      </c>
      <c r="DH562" s="88" t="s">
        <v>566</v>
      </c>
      <c r="DI562" s="88" t="s">
        <v>566</v>
      </c>
      <c r="DJ562" s="88" t="s">
        <v>566</v>
      </c>
      <c r="DK562" s="90">
        <v>0</v>
      </c>
      <c r="DL562" s="91">
        <v>3.2149999999999999</v>
      </c>
      <c r="DM562" s="91">
        <v>1.2985772502999999</v>
      </c>
      <c r="DN562" s="91">
        <v>35.641844930700003</v>
      </c>
      <c r="DO562" s="91">
        <v>28.597203653099999</v>
      </c>
      <c r="DP562" s="91">
        <v>16.476343947099998</v>
      </c>
      <c r="DQ562" s="91">
        <v>13.2202036531</v>
      </c>
      <c r="DR562" s="91">
        <v>53.168946935000001</v>
      </c>
      <c r="DS562" s="91">
        <v>42.6600588851</v>
      </c>
      <c r="DT562" s="91">
        <v>34.003445951400003</v>
      </c>
      <c r="DU562" s="91">
        <v>27.283058885100001</v>
      </c>
      <c r="DV562" s="91" t="s">
        <v>566</v>
      </c>
      <c r="DW562" s="97"/>
      <c r="DX562" s="98" t="s">
        <v>5474</v>
      </c>
      <c r="DY562" s="99" t="s">
        <v>689</v>
      </c>
      <c r="DZ562" s="98" t="s">
        <v>689</v>
      </c>
      <c r="EA562" s="100" t="s">
        <v>689</v>
      </c>
      <c r="EB562" s="101" t="s">
        <v>2764</v>
      </c>
      <c r="EC562" s="38"/>
    </row>
    <row r="563" spans="1:133" s="9" customFormat="1" ht="15" customHeight="1" x14ac:dyDescent="0.25">
      <c r="A563" s="17" t="str">
        <f t="shared" si="8"/>
        <v>400Г_Восточно-Икилорское</v>
      </c>
      <c r="B563" s="87">
        <v>27</v>
      </c>
      <c r="C563" s="88" t="s">
        <v>733</v>
      </c>
      <c r="D563" s="88" t="s">
        <v>568</v>
      </c>
      <c r="E563" s="88" t="s">
        <v>525</v>
      </c>
      <c r="F563" s="88" t="s">
        <v>7</v>
      </c>
      <c r="G563" s="88" t="s">
        <v>1127</v>
      </c>
      <c r="H563" s="88" t="s">
        <v>2246</v>
      </c>
      <c r="I563" s="89" t="s">
        <v>2953</v>
      </c>
      <c r="J563" s="88" t="s">
        <v>9</v>
      </c>
      <c r="K563" s="88" t="s">
        <v>688</v>
      </c>
      <c r="L563" s="88" t="s">
        <v>566</v>
      </c>
      <c r="M563" s="88" t="s">
        <v>735</v>
      </c>
      <c r="N563" s="88" t="s">
        <v>6</v>
      </c>
      <c r="O563" s="90">
        <v>481.08</v>
      </c>
      <c r="P563" s="90">
        <v>3317.33</v>
      </c>
      <c r="Q563" s="90">
        <v>3798.41</v>
      </c>
      <c r="R563" s="91">
        <v>444.96100000000001</v>
      </c>
      <c r="S563" s="90" t="s">
        <v>699</v>
      </c>
      <c r="T563" s="90">
        <v>3799</v>
      </c>
      <c r="U563" s="90">
        <v>481.08</v>
      </c>
      <c r="V563" s="88" t="s">
        <v>31</v>
      </c>
      <c r="W563" s="88" t="s">
        <v>112</v>
      </c>
      <c r="X563" s="88" t="s">
        <v>1758</v>
      </c>
      <c r="Y563" s="90" t="s">
        <v>1921</v>
      </c>
      <c r="Z563" s="90" t="s">
        <v>566</v>
      </c>
      <c r="AA563" s="90">
        <v>73</v>
      </c>
      <c r="AB563" s="91" t="s">
        <v>5035</v>
      </c>
      <c r="AC563" s="88" t="s">
        <v>566</v>
      </c>
      <c r="AD563" s="90" t="s">
        <v>566</v>
      </c>
      <c r="AE563" s="90" t="s">
        <v>1265</v>
      </c>
      <c r="AF563" s="90" t="s">
        <v>112</v>
      </c>
      <c r="AG563" s="91" t="s">
        <v>3445</v>
      </c>
      <c r="AH563" s="92" t="s">
        <v>4929</v>
      </c>
      <c r="AI563" s="93">
        <v>34</v>
      </c>
      <c r="AJ563" s="88" t="s">
        <v>5036</v>
      </c>
      <c r="AK563" s="90" t="s">
        <v>566</v>
      </c>
      <c r="AL563" s="91">
        <v>24</v>
      </c>
      <c r="AM563" s="91">
        <v>20.735257839700001</v>
      </c>
      <c r="AN563" s="91">
        <v>1308</v>
      </c>
      <c r="AO563" s="90">
        <v>0.1</v>
      </c>
      <c r="AP563" s="91">
        <v>26.378</v>
      </c>
      <c r="AQ563" s="91">
        <v>90</v>
      </c>
      <c r="AR563" s="91">
        <v>87</v>
      </c>
      <c r="AS563" s="91">
        <v>119.14043712820001</v>
      </c>
      <c r="AT563" s="91">
        <v>121.3842059457</v>
      </c>
      <c r="AU563" s="90">
        <v>0</v>
      </c>
      <c r="AV563" s="90">
        <v>43</v>
      </c>
      <c r="AW563" s="91">
        <v>0</v>
      </c>
      <c r="AX563" s="91" t="s">
        <v>566</v>
      </c>
      <c r="AY563" s="91">
        <v>278.27</v>
      </c>
      <c r="AZ563" s="88" t="s">
        <v>4928</v>
      </c>
      <c r="BA563" s="91">
        <v>281</v>
      </c>
      <c r="BB563" s="91">
        <v>159.1295628718</v>
      </c>
      <c r="BC563" s="94">
        <v>0.52803937700000003</v>
      </c>
      <c r="BD563" s="91">
        <v>84.015000000000001</v>
      </c>
      <c r="BE563" s="95">
        <v>34.432000000000002</v>
      </c>
      <c r="BF563" s="91">
        <v>45.67</v>
      </c>
      <c r="BG563" s="91">
        <v>31</v>
      </c>
      <c r="BH563" s="94" t="s">
        <v>566</v>
      </c>
      <c r="BI563" s="94" t="s">
        <v>566</v>
      </c>
      <c r="BJ563" s="93">
        <v>744</v>
      </c>
      <c r="BK563" s="94">
        <v>0</v>
      </c>
      <c r="BL563" s="91">
        <v>1415.6668199999999</v>
      </c>
      <c r="BM563" s="96">
        <v>138.31064839999999</v>
      </c>
      <c r="BN563" s="96" t="s">
        <v>566</v>
      </c>
      <c r="BO563" s="88" t="s">
        <v>430</v>
      </c>
      <c r="BP563" s="88" t="s">
        <v>566</v>
      </c>
      <c r="BQ563" s="91">
        <v>84.015000000000001</v>
      </c>
      <c r="BR563" s="95">
        <v>34.432000000000002</v>
      </c>
      <c r="BS563" s="91">
        <v>45.67</v>
      </c>
      <c r="BT563" s="90">
        <v>30</v>
      </c>
      <c r="BU563" s="91">
        <v>0</v>
      </c>
      <c r="BV563" s="91">
        <v>1370.01</v>
      </c>
      <c r="BW563" s="96">
        <v>133.849977</v>
      </c>
      <c r="BX563" s="96" t="s">
        <v>566</v>
      </c>
      <c r="BY563" s="96" t="s">
        <v>566</v>
      </c>
      <c r="BZ563" s="96" t="s">
        <v>566</v>
      </c>
      <c r="CA563" s="96" t="s">
        <v>566</v>
      </c>
      <c r="CB563" s="96" t="s">
        <v>566</v>
      </c>
      <c r="CC563" s="96" t="s">
        <v>566</v>
      </c>
      <c r="CD563" s="96" t="s">
        <v>566</v>
      </c>
      <c r="CE563" s="96" t="s">
        <v>566</v>
      </c>
      <c r="CF563" s="88" t="s">
        <v>566</v>
      </c>
      <c r="CG563" s="88" t="s">
        <v>566</v>
      </c>
      <c r="CH563" s="92" t="s">
        <v>566</v>
      </c>
      <c r="CI563" s="91">
        <v>0</v>
      </c>
      <c r="CJ563" s="91">
        <v>0</v>
      </c>
      <c r="CK563" s="90" t="s">
        <v>566</v>
      </c>
      <c r="CL563" s="91">
        <v>12.4992828096</v>
      </c>
      <c r="CM563" s="91">
        <v>-9.2322828095999991</v>
      </c>
      <c r="CN563" s="88" t="s">
        <v>566</v>
      </c>
      <c r="CO563" s="91">
        <v>103.36</v>
      </c>
      <c r="CP563" s="91">
        <v>91.716743327800003</v>
      </c>
      <c r="CQ563" s="91">
        <v>49.853270487000003</v>
      </c>
      <c r="CR563" s="91">
        <v>7.7022271988000002</v>
      </c>
      <c r="CS563" s="91">
        <v>4.1862704869999998</v>
      </c>
      <c r="CT563" s="90">
        <v>1</v>
      </c>
      <c r="CU563" s="96">
        <v>1.02</v>
      </c>
      <c r="CV563" s="96">
        <v>0.82899999999999996</v>
      </c>
      <c r="CW563" s="96">
        <v>0.74</v>
      </c>
      <c r="CX563" s="93">
        <v>2821</v>
      </c>
      <c r="CY563" s="93">
        <v>2793.3290000000002</v>
      </c>
      <c r="CZ563" s="93">
        <v>79.040000000000006</v>
      </c>
      <c r="DA563" s="90">
        <v>97.7</v>
      </c>
      <c r="DB563" s="90" t="s">
        <v>566</v>
      </c>
      <c r="DC563" s="90">
        <v>121.6</v>
      </c>
      <c r="DD563" s="91">
        <v>284</v>
      </c>
      <c r="DE563" s="91">
        <v>-2.0176056338000001</v>
      </c>
      <c r="DF563" s="93">
        <v>86.9</v>
      </c>
      <c r="DG563" s="88" t="s">
        <v>393</v>
      </c>
      <c r="DH563" s="88" t="s">
        <v>566</v>
      </c>
      <c r="DI563" s="88" t="s">
        <v>566</v>
      </c>
      <c r="DJ563" s="88" t="s">
        <v>566</v>
      </c>
      <c r="DK563" s="90">
        <v>0</v>
      </c>
      <c r="DL563" s="91">
        <v>34.432000000000002</v>
      </c>
      <c r="DM563" s="91">
        <v>0.59619644120000004</v>
      </c>
      <c r="DN563" s="91">
        <v>94.859296838899994</v>
      </c>
      <c r="DO563" s="91">
        <v>51.561427193500002</v>
      </c>
      <c r="DP563" s="91">
        <v>10.8447807099</v>
      </c>
      <c r="DQ563" s="91">
        <v>5.8944271935000003</v>
      </c>
      <c r="DR563" s="91">
        <v>103.55574466100001</v>
      </c>
      <c r="DS563" s="91">
        <v>56.288441583800001</v>
      </c>
      <c r="DT563" s="91">
        <v>19.541228532000002</v>
      </c>
      <c r="DU563" s="91">
        <v>10.621441583799999</v>
      </c>
      <c r="DV563" s="91" t="s">
        <v>566</v>
      </c>
      <c r="DW563" s="97"/>
      <c r="DX563" s="98" t="s">
        <v>689</v>
      </c>
      <c r="DY563" s="99" t="s">
        <v>689</v>
      </c>
      <c r="DZ563" s="98" t="s">
        <v>689</v>
      </c>
      <c r="EA563" s="100" t="s">
        <v>689</v>
      </c>
      <c r="EB563" s="101" t="s">
        <v>2764</v>
      </c>
      <c r="EC563" s="38"/>
    </row>
    <row r="564" spans="1:133" s="9" customFormat="1" ht="15" customHeight="1" x14ac:dyDescent="0.25">
      <c r="A564" s="17" t="str">
        <f t="shared" si="8"/>
        <v>402Г_Восточно-Икилорское</v>
      </c>
      <c r="B564" s="87">
        <v>28</v>
      </c>
      <c r="C564" s="88" t="s">
        <v>733</v>
      </c>
      <c r="D564" s="88" t="s">
        <v>568</v>
      </c>
      <c r="E564" s="88" t="s">
        <v>525</v>
      </c>
      <c r="F564" s="88" t="s">
        <v>7</v>
      </c>
      <c r="G564" s="88" t="s">
        <v>1127</v>
      </c>
      <c r="H564" s="88" t="s">
        <v>2246</v>
      </c>
      <c r="I564" s="89" t="s">
        <v>2954</v>
      </c>
      <c r="J564" s="88" t="s">
        <v>9</v>
      </c>
      <c r="K564" s="88" t="s">
        <v>688</v>
      </c>
      <c r="L564" s="88" t="s">
        <v>566</v>
      </c>
      <c r="M564" s="88" t="s">
        <v>735</v>
      </c>
      <c r="N564" s="88" t="s">
        <v>6</v>
      </c>
      <c r="O564" s="90">
        <v>486.23</v>
      </c>
      <c r="P564" s="90">
        <v>3339.77</v>
      </c>
      <c r="Q564" s="90">
        <v>3826</v>
      </c>
      <c r="R564" s="91">
        <v>470.48899999999998</v>
      </c>
      <c r="S564" s="90" t="s">
        <v>699</v>
      </c>
      <c r="T564" s="90">
        <v>3826</v>
      </c>
      <c r="U564" s="90">
        <v>486.23</v>
      </c>
      <c r="V564" s="88" t="s">
        <v>31</v>
      </c>
      <c r="W564" s="88" t="s">
        <v>112</v>
      </c>
      <c r="X564" s="88" t="s">
        <v>1364</v>
      </c>
      <c r="Y564" s="90" t="s">
        <v>1033</v>
      </c>
      <c r="Z564" s="90" t="s">
        <v>566</v>
      </c>
      <c r="AA564" s="90">
        <v>73</v>
      </c>
      <c r="AB564" s="91" t="s">
        <v>4196</v>
      </c>
      <c r="AC564" s="88" t="s">
        <v>566</v>
      </c>
      <c r="AD564" s="90" t="s">
        <v>566</v>
      </c>
      <c r="AE564" s="90" t="s">
        <v>2429</v>
      </c>
      <c r="AF564" s="90" t="s">
        <v>112</v>
      </c>
      <c r="AG564" s="91" t="s">
        <v>3416</v>
      </c>
      <c r="AH564" s="92" t="s">
        <v>3356</v>
      </c>
      <c r="AI564" s="93">
        <v>321</v>
      </c>
      <c r="AJ564" s="88" t="s">
        <v>722</v>
      </c>
      <c r="AK564" s="90" t="s">
        <v>566</v>
      </c>
      <c r="AL564" s="91">
        <v>25.5</v>
      </c>
      <c r="AM564" s="91">
        <v>20.735257839700001</v>
      </c>
      <c r="AN564" s="91">
        <v>2156</v>
      </c>
      <c r="AO564" s="90">
        <v>25</v>
      </c>
      <c r="AP564" s="91">
        <v>110.661</v>
      </c>
      <c r="AQ564" s="91">
        <v>41</v>
      </c>
      <c r="AR564" s="91">
        <v>86</v>
      </c>
      <c r="AS564" s="91">
        <v>91.818427184599997</v>
      </c>
      <c r="AT564" s="91">
        <v>94.424589929500002</v>
      </c>
      <c r="AU564" s="90">
        <v>0</v>
      </c>
      <c r="AV564" s="90">
        <v>48</v>
      </c>
      <c r="AW564" s="91">
        <v>0</v>
      </c>
      <c r="AX564" s="91" t="s">
        <v>566</v>
      </c>
      <c r="AY564" s="91">
        <v>277.06</v>
      </c>
      <c r="AZ564" s="88" t="s">
        <v>4928</v>
      </c>
      <c r="BA564" s="91">
        <v>280.10000000000002</v>
      </c>
      <c r="BB564" s="91">
        <v>185.24157281539999</v>
      </c>
      <c r="BC564" s="94">
        <v>0.52720929679999995</v>
      </c>
      <c r="BD564" s="91">
        <v>95.951999999999998</v>
      </c>
      <c r="BE564" s="95">
        <v>41.773000000000003</v>
      </c>
      <c r="BF564" s="91">
        <v>46.32</v>
      </c>
      <c r="BG564" s="91">
        <v>31</v>
      </c>
      <c r="BH564" s="94" t="s">
        <v>566</v>
      </c>
      <c r="BI564" s="94" t="s">
        <v>566</v>
      </c>
      <c r="BJ564" s="93">
        <v>744</v>
      </c>
      <c r="BK564" s="94">
        <v>0</v>
      </c>
      <c r="BL564" s="91">
        <v>1435.80054</v>
      </c>
      <c r="BM564" s="96">
        <v>140.27771251999999</v>
      </c>
      <c r="BN564" s="96" t="s">
        <v>566</v>
      </c>
      <c r="BO564" s="88" t="s">
        <v>430</v>
      </c>
      <c r="BP564" s="88" t="s">
        <v>566</v>
      </c>
      <c r="BQ564" s="91">
        <v>95.951999999999998</v>
      </c>
      <c r="BR564" s="95">
        <v>41.773000000000003</v>
      </c>
      <c r="BS564" s="91">
        <v>46.32</v>
      </c>
      <c r="BT564" s="90">
        <v>30</v>
      </c>
      <c r="BU564" s="91">
        <v>0</v>
      </c>
      <c r="BV564" s="91">
        <v>1389.48</v>
      </c>
      <c r="BW564" s="96">
        <v>135.752196</v>
      </c>
      <c r="BX564" s="96" t="s">
        <v>566</v>
      </c>
      <c r="BY564" s="96" t="s">
        <v>566</v>
      </c>
      <c r="BZ564" s="96" t="s">
        <v>566</v>
      </c>
      <c r="CA564" s="96" t="s">
        <v>566</v>
      </c>
      <c r="CB564" s="96" t="s">
        <v>566</v>
      </c>
      <c r="CC564" s="96" t="s">
        <v>566</v>
      </c>
      <c r="CD564" s="96" t="s">
        <v>566</v>
      </c>
      <c r="CE564" s="96" t="s">
        <v>566</v>
      </c>
      <c r="CF564" s="88" t="s">
        <v>566</v>
      </c>
      <c r="CG564" s="88" t="s">
        <v>566</v>
      </c>
      <c r="CH564" s="92" t="s">
        <v>566</v>
      </c>
      <c r="CI564" s="91">
        <v>0</v>
      </c>
      <c r="CJ564" s="91">
        <v>0</v>
      </c>
      <c r="CK564" s="90" t="s">
        <v>566</v>
      </c>
      <c r="CL564" s="91">
        <v>-0.66081101369999995</v>
      </c>
      <c r="CM564" s="91">
        <v>0.1888110137</v>
      </c>
      <c r="CN564" s="88" t="s">
        <v>566</v>
      </c>
      <c r="CO564" s="91">
        <v>103.36</v>
      </c>
      <c r="CP564" s="91">
        <v>90.934801492999995</v>
      </c>
      <c r="CQ564" s="91">
        <v>43.8945156009</v>
      </c>
      <c r="CR564" s="91">
        <v>-5.0168114101999999</v>
      </c>
      <c r="CS564" s="91">
        <v>-2.4214843991000001</v>
      </c>
      <c r="CT564" s="90">
        <v>1</v>
      </c>
      <c r="CU564" s="96">
        <v>1.02</v>
      </c>
      <c r="CV564" s="96">
        <v>0.82899999999999996</v>
      </c>
      <c r="CW564" s="96">
        <v>0.74</v>
      </c>
      <c r="CX564" s="93">
        <v>2821</v>
      </c>
      <c r="CY564" s="93">
        <v>2790.241</v>
      </c>
      <c r="CZ564" s="93">
        <v>79.040000000000006</v>
      </c>
      <c r="DA564" s="90">
        <v>97.7</v>
      </c>
      <c r="DB564" s="90" t="s">
        <v>566</v>
      </c>
      <c r="DC564" s="90">
        <v>121.6</v>
      </c>
      <c r="DD564" s="91">
        <v>284</v>
      </c>
      <c r="DE564" s="91">
        <v>-2.4436619718000001</v>
      </c>
      <c r="DF564" s="93">
        <v>86.9</v>
      </c>
      <c r="DG564" s="88" t="s">
        <v>393</v>
      </c>
      <c r="DH564" s="88" t="s">
        <v>566</v>
      </c>
      <c r="DI564" s="88" t="s">
        <v>566</v>
      </c>
      <c r="DJ564" s="88" t="s">
        <v>566</v>
      </c>
      <c r="DK564" s="90">
        <v>0</v>
      </c>
      <c r="DL564" s="91">
        <v>41.773000000000003</v>
      </c>
      <c r="DM564" s="91">
        <v>0.59526024460000004</v>
      </c>
      <c r="DN564" s="91">
        <v>108.3372606188</v>
      </c>
      <c r="DO564" s="91">
        <v>52.294737529599999</v>
      </c>
      <c r="DP564" s="91">
        <v>12.385647715599999</v>
      </c>
      <c r="DQ564" s="91">
        <v>5.9787375296</v>
      </c>
      <c r="DR564" s="91">
        <v>102.672868034</v>
      </c>
      <c r="DS564" s="91">
        <v>49.5605173565</v>
      </c>
      <c r="DT564" s="91">
        <v>6.7212551308000004</v>
      </c>
      <c r="DU564" s="91">
        <v>3.2445173564999998</v>
      </c>
      <c r="DV564" s="91" t="s">
        <v>566</v>
      </c>
      <c r="DW564" s="97"/>
      <c r="DX564" s="98" t="s">
        <v>5475</v>
      </c>
      <c r="DY564" s="99" t="s">
        <v>715</v>
      </c>
      <c r="DZ564" s="98" t="s">
        <v>689</v>
      </c>
      <c r="EA564" s="100" t="s">
        <v>689</v>
      </c>
      <c r="EB564" s="101" t="s">
        <v>2764</v>
      </c>
      <c r="EC564" s="38"/>
    </row>
    <row r="565" spans="1:133" s="9" customFormat="1" ht="15" customHeight="1" x14ac:dyDescent="0.25">
      <c r="A565" s="17" t="str">
        <f t="shared" si="8"/>
        <v>403Г_Восточно-Икилорское</v>
      </c>
      <c r="B565" s="87">
        <v>29</v>
      </c>
      <c r="C565" s="88" t="s">
        <v>733</v>
      </c>
      <c r="D565" s="88" t="s">
        <v>568</v>
      </c>
      <c r="E565" s="88" t="s">
        <v>525</v>
      </c>
      <c r="F565" s="88" t="s">
        <v>7</v>
      </c>
      <c r="G565" s="88" t="s">
        <v>1127</v>
      </c>
      <c r="H565" s="88" t="s">
        <v>2246</v>
      </c>
      <c r="I565" s="89" t="s">
        <v>2955</v>
      </c>
      <c r="J565" s="88" t="s">
        <v>9</v>
      </c>
      <c r="K565" s="88" t="s">
        <v>688</v>
      </c>
      <c r="L565" s="88" t="s">
        <v>566</v>
      </c>
      <c r="M565" s="88" t="s">
        <v>735</v>
      </c>
      <c r="N565" s="88" t="s">
        <v>6</v>
      </c>
      <c r="O565" s="90">
        <v>491.22</v>
      </c>
      <c r="P565" s="90">
        <v>3436.78</v>
      </c>
      <c r="Q565" s="90">
        <v>3928</v>
      </c>
      <c r="R565" s="91">
        <v>617.096</v>
      </c>
      <c r="S565" s="90" t="s">
        <v>703</v>
      </c>
      <c r="T565" s="90">
        <v>3928</v>
      </c>
      <c r="U565" s="90">
        <v>491.22</v>
      </c>
      <c r="V565" s="88" t="s">
        <v>31</v>
      </c>
      <c r="W565" s="88" t="s">
        <v>112</v>
      </c>
      <c r="X565" s="88" t="s">
        <v>1364</v>
      </c>
      <c r="Y565" s="90" t="s">
        <v>1034</v>
      </c>
      <c r="Z565" s="90" t="s">
        <v>566</v>
      </c>
      <c r="AA565" s="90">
        <v>73</v>
      </c>
      <c r="AB565" s="91" t="s">
        <v>4197</v>
      </c>
      <c r="AC565" s="88" t="s">
        <v>566</v>
      </c>
      <c r="AD565" s="90" t="s">
        <v>566</v>
      </c>
      <c r="AE565" s="90" t="s">
        <v>3050</v>
      </c>
      <c r="AF565" s="90" t="s">
        <v>112</v>
      </c>
      <c r="AG565" s="91" t="s">
        <v>3500</v>
      </c>
      <c r="AH565" s="92" t="s">
        <v>3358</v>
      </c>
      <c r="AI565" s="93">
        <v>307</v>
      </c>
      <c r="AJ565" s="88" t="s">
        <v>722</v>
      </c>
      <c r="AK565" s="90" t="s">
        <v>566</v>
      </c>
      <c r="AL565" s="91">
        <v>24</v>
      </c>
      <c r="AM565" s="91">
        <v>20.735257839700001</v>
      </c>
      <c r="AN565" s="91">
        <v>1661</v>
      </c>
      <c r="AO565" s="90">
        <v>25</v>
      </c>
      <c r="AP565" s="91">
        <v>222.49199999999999</v>
      </c>
      <c r="AQ565" s="91">
        <v>66.683999999999997</v>
      </c>
      <c r="AR565" s="91">
        <v>79</v>
      </c>
      <c r="AS565" s="91">
        <v>124.8355338091</v>
      </c>
      <c r="AT565" s="91">
        <v>130.95765412419999</v>
      </c>
      <c r="AU565" s="90">
        <v>0</v>
      </c>
      <c r="AV565" s="90">
        <v>33</v>
      </c>
      <c r="AW565" s="91">
        <v>0</v>
      </c>
      <c r="AX565" s="91" t="s">
        <v>566</v>
      </c>
      <c r="AY565" s="91">
        <v>273.07</v>
      </c>
      <c r="AZ565" s="88" t="s">
        <v>4928</v>
      </c>
      <c r="BA565" s="91">
        <v>281</v>
      </c>
      <c r="BB565" s="91">
        <v>148.23446619090001</v>
      </c>
      <c r="BC565" s="94">
        <v>0.66117551819999998</v>
      </c>
      <c r="BD565" s="91">
        <v>98.009</v>
      </c>
      <c r="BE565" s="95">
        <v>3.68</v>
      </c>
      <c r="BF565" s="91">
        <v>78.260000000000005</v>
      </c>
      <c r="BG565" s="91">
        <v>31</v>
      </c>
      <c r="BH565" s="94" t="s">
        <v>566</v>
      </c>
      <c r="BI565" s="94" t="s">
        <v>566</v>
      </c>
      <c r="BJ565" s="93">
        <v>744</v>
      </c>
      <c r="BK565" s="94">
        <v>0</v>
      </c>
      <c r="BL565" s="91">
        <v>2426.0437099999999</v>
      </c>
      <c r="BM565" s="96">
        <v>237.02447075000001</v>
      </c>
      <c r="BN565" s="96" t="s">
        <v>566</v>
      </c>
      <c r="BO565" s="88" t="s">
        <v>430</v>
      </c>
      <c r="BP565" s="88" t="s">
        <v>566</v>
      </c>
      <c r="BQ565" s="91">
        <v>98.009</v>
      </c>
      <c r="BR565" s="95">
        <v>3.68</v>
      </c>
      <c r="BS565" s="91">
        <v>78.260000000000005</v>
      </c>
      <c r="BT565" s="90">
        <v>30</v>
      </c>
      <c r="BU565" s="91">
        <v>0</v>
      </c>
      <c r="BV565" s="91">
        <v>2347.77</v>
      </c>
      <c r="BW565" s="96">
        <v>229.377129</v>
      </c>
      <c r="BX565" s="96" t="s">
        <v>566</v>
      </c>
      <c r="BY565" s="96" t="s">
        <v>566</v>
      </c>
      <c r="BZ565" s="96" t="s">
        <v>566</v>
      </c>
      <c r="CA565" s="96" t="s">
        <v>566</v>
      </c>
      <c r="CB565" s="96" t="s">
        <v>566</v>
      </c>
      <c r="CC565" s="96" t="s">
        <v>566</v>
      </c>
      <c r="CD565" s="96" t="s">
        <v>566</v>
      </c>
      <c r="CE565" s="96" t="s">
        <v>566</v>
      </c>
      <c r="CF565" s="88" t="s">
        <v>566</v>
      </c>
      <c r="CG565" s="88" t="s">
        <v>566</v>
      </c>
      <c r="CH565" s="92" t="s">
        <v>566</v>
      </c>
      <c r="CI565" s="91">
        <v>0</v>
      </c>
      <c r="CJ565" s="91">
        <v>0</v>
      </c>
      <c r="CK565" s="90" t="s">
        <v>566</v>
      </c>
      <c r="CL565" s="91">
        <v>0.2325930135</v>
      </c>
      <c r="CM565" s="91">
        <v>1.0964069864999999</v>
      </c>
      <c r="CN565" s="88" t="s">
        <v>566</v>
      </c>
      <c r="CO565" s="91">
        <v>103.36</v>
      </c>
      <c r="CP565" s="91">
        <v>111.4037777681</v>
      </c>
      <c r="CQ565" s="91">
        <v>88.955370868100005</v>
      </c>
      <c r="CR565" s="91">
        <v>13.395068090700001</v>
      </c>
      <c r="CS565" s="91">
        <v>10.696370868100001</v>
      </c>
      <c r="CT565" s="90">
        <v>1</v>
      </c>
      <c r="CU565" s="96">
        <v>1.02</v>
      </c>
      <c r="CV565" s="96">
        <v>0.82899999999999996</v>
      </c>
      <c r="CW565" s="96">
        <v>0.74</v>
      </c>
      <c r="CX565" s="93">
        <v>2821</v>
      </c>
      <c r="CY565" s="93">
        <v>2740.6439999999998</v>
      </c>
      <c r="CZ565" s="93">
        <v>79.040000000000006</v>
      </c>
      <c r="DA565" s="90">
        <v>97.7</v>
      </c>
      <c r="DB565" s="90" t="s">
        <v>566</v>
      </c>
      <c r="DC565" s="90">
        <v>121.6</v>
      </c>
      <c r="DD565" s="91">
        <v>284</v>
      </c>
      <c r="DE565" s="91">
        <v>-3.8485915493</v>
      </c>
      <c r="DF565" s="93">
        <v>86.9</v>
      </c>
      <c r="DG565" s="88" t="s">
        <v>393</v>
      </c>
      <c r="DH565" s="88" t="s">
        <v>566</v>
      </c>
      <c r="DI565" s="88" t="s">
        <v>566</v>
      </c>
      <c r="DJ565" s="88" t="s">
        <v>566</v>
      </c>
      <c r="DK565" s="90">
        <v>0</v>
      </c>
      <c r="DL565" s="91">
        <v>3.68</v>
      </c>
      <c r="DM565" s="91">
        <v>0.74651931410000005</v>
      </c>
      <c r="DN565" s="91">
        <v>110.65989203380001</v>
      </c>
      <c r="DO565" s="91">
        <v>88.361381753000003</v>
      </c>
      <c r="DP565" s="91">
        <v>12.6511823564</v>
      </c>
      <c r="DQ565" s="91">
        <v>10.102381753</v>
      </c>
      <c r="DR565" s="91">
        <v>125.7840253179</v>
      </c>
      <c r="DS565" s="91">
        <v>100.43792809910001</v>
      </c>
      <c r="DT565" s="91">
        <v>27.775315640500001</v>
      </c>
      <c r="DU565" s="91">
        <v>22.178928099099998</v>
      </c>
      <c r="DV565" s="91" t="s">
        <v>566</v>
      </c>
      <c r="DW565" s="97"/>
      <c r="DX565" s="98" t="s">
        <v>689</v>
      </c>
      <c r="DY565" s="99" t="s">
        <v>4626</v>
      </c>
      <c r="DZ565" s="98" t="s">
        <v>689</v>
      </c>
      <c r="EA565" s="100" t="s">
        <v>689</v>
      </c>
      <c r="EB565" s="101" t="s">
        <v>2764</v>
      </c>
      <c r="EC565" s="38"/>
    </row>
    <row r="566" spans="1:133" s="9" customFormat="1" ht="15" customHeight="1" x14ac:dyDescent="0.25">
      <c r="A566" s="17" t="str">
        <f t="shared" si="8"/>
        <v>404Г_Восточно-Икилорское</v>
      </c>
      <c r="B566" s="87">
        <v>30</v>
      </c>
      <c r="C566" s="88" t="s">
        <v>733</v>
      </c>
      <c r="D566" s="88" t="s">
        <v>568</v>
      </c>
      <c r="E566" s="88" t="s">
        <v>525</v>
      </c>
      <c r="F566" s="88" t="s">
        <v>7</v>
      </c>
      <c r="G566" s="88" t="s">
        <v>1127</v>
      </c>
      <c r="H566" s="88" t="s">
        <v>2246</v>
      </c>
      <c r="I566" s="89" t="s">
        <v>2514</v>
      </c>
      <c r="J566" s="88" t="s">
        <v>6</v>
      </c>
      <c r="K566" s="88" t="s">
        <v>688</v>
      </c>
      <c r="L566" s="88" t="s">
        <v>566</v>
      </c>
      <c r="M566" s="88" t="s">
        <v>735</v>
      </c>
      <c r="N566" s="88" t="s">
        <v>6</v>
      </c>
      <c r="O566" s="90">
        <v>303.22000000000003</v>
      </c>
      <c r="P566" s="90">
        <v>3331.4</v>
      </c>
      <c r="Q566" s="90">
        <v>3634.62</v>
      </c>
      <c r="R566" s="91">
        <v>462.48700000000002</v>
      </c>
      <c r="S566" s="90" t="s">
        <v>699</v>
      </c>
      <c r="T566" s="90">
        <v>3635</v>
      </c>
      <c r="U566" s="90">
        <v>216.1</v>
      </c>
      <c r="V566" s="88" t="s">
        <v>31</v>
      </c>
      <c r="W566" s="88" t="s">
        <v>94</v>
      </c>
      <c r="X566" s="88" t="s">
        <v>1440</v>
      </c>
      <c r="Y566" s="90" t="s">
        <v>544</v>
      </c>
      <c r="Z566" s="90" t="s">
        <v>566</v>
      </c>
      <c r="AA566" s="90">
        <v>73</v>
      </c>
      <c r="AB566" s="91" t="s">
        <v>3678</v>
      </c>
      <c r="AC566" s="88" t="s">
        <v>566</v>
      </c>
      <c r="AD566" s="90" t="s">
        <v>566</v>
      </c>
      <c r="AE566" s="90" t="s">
        <v>1957</v>
      </c>
      <c r="AF566" s="90" t="s">
        <v>94</v>
      </c>
      <c r="AG566" s="91" t="s">
        <v>3526</v>
      </c>
      <c r="AH566" s="92" t="s">
        <v>4697</v>
      </c>
      <c r="AI566" s="93">
        <v>177</v>
      </c>
      <c r="AJ566" s="88" t="s">
        <v>3149</v>
      </c>
      <c r="AK566" s="90" t="s">
        <v>566</v>
      </c>
      <c r="AL566" s="91">
        <v>23</v>
      </c>
      <c r="AM566" s="91">
        <v>19.59042685</v>
      </c>
      <c r="AN566" s="91">
        <v>2126</v>
      </c>
      <c r="AO566" s="90">
        <v>21</v>
      </c>
      <c r="AP566" s="91">
        <v>72.760999999999996</v>
      </c>
      <c r="AQ566" s="91">
        <v>40.865499999999997</v>
      </c>
      <c r="AR566" s="91">
        <v>85</v>
      </c>
      <c r="AS566" s="91">
        <v>87.200903893499998</v>
      </c>
      <c r="AT566" s="91">
        <v>90.115796988100001</v>
      </c>
      <c r="AU566" s="90">
        <v>1176</v>
      </c>
      <c r="AV566" s="90">
        <v>14.2</v>
      </c>
      <c r="AW566" s="91">
        <v>28.751999999999999</v>
      </c>
      <c r="AX566" s="91" t="s">
        <v>566</v>
      </c>
      <c r="AY566" s="91">
        <v>138.07</v>
      </c>
      <c r="AZ566" s="88" t="s">
        <v>4928</v>
      </c>
      <c r="BA566" s="91">
        <v>141.4</v>
      </c>
      <c r="BB566" s="91">
        <v>50.869096106500002</v>
      </c>
      <c r="BC566" s="94">
        <v>0.9812398188</v>
      </c>
      <c r="BD566" s="91">
        <v>45.670999999999999</v>
      </c>
      <c r="BE566" s="95">
        <v>18.395</v>
      </c>
      <c r="BF566" s="91">
        <v>30.9</v>
      </c>
      <c r="BG566" s="91">
        <v>31</v>
      </c>
      <c r="BH566" s="94" t="s">
        <v>566</v>
      </c>
      <c r="BI566" s="94" t="s">
        <v>566</v>
      </c>
      <c r="BJ566" s="93">
        <v>744</v>
      </c>
      <c r="BK566" s="94">
        <v>0</v>
      </c>
      <c r="BL566" s="91">
        <v>957.79489000000001</v>
      </c>
      <c r="BM566" s="96">
        <v>93.576561190000007</v>
      </c>
      <c r="BN566" s="96" t="s">
        <v>566</v>
      </c>
      <c r="BO566" s="88" t="s">
        <v>430</v>
      </c>
      <c r="BP566" s="88" t="s">
        <v>566</v>
      </c>
      <c r="BQ566" s="91">
        <v>45.670999999999999</v>
      </c>
      <c r="BR566" s="95">
        <v>18.395</v>
      </c>
      <c r="BS566" s="91">
        <v>30.9</v>
      </c>
      <c r="BT566" s="90">
        <v>30</v>
      </c>
      <c r="BU566" s="91">
        <v>0</v>
      </c>
      <c r="BV566" s="91">
        <v>926.91</v>
      </c>
      <c r="BW566" s="96">
        <v>90.559106999999997</v>
      </c>
      <c r="BX566" s="96" t="s">
        <v>566</v>
      </c>
      <c r="BY566" s="96" t="s">
        <v>566</v>
      </c>
      <c r="BZ566" s="96" t="s">
        <v>566</v>
      </c>
      <c r="CA566" s="96" t="s">
        <v>566</v>
      </c>
      <c r="CB566" s="96" t="s">
        <v>566</v>
      </c>
      <c r="CC566" s="96" t="s">
        <v>566</v>
      </c>
      <c r="CD566" s="96" t="s">
        <v>566</v>
      </c>
      <c r="CE566" s="96" t="s">
        <v>566</v>
      </c>
      <c r="CF566" s="88" t="s">
        <v>566</v>
      </c>
      <c r="CG566" s="88" t="s">
        <v>566</v>
      </c>
      <c r="CH566" s="92" t="s">
        <v>566</v>
      </c>
      <c r="CI566" s="91">
        <v>0</v>
      </c>
      <c r="CJ566" s="91">
        <v>0</v>
      </c>
      <c r="CK566" s="90" t="s">
        <v>566</v>
      </c>
      <c r="CL566" s="91">
        <v>-1.5552178255</v>
      </c>
      <c r="CM566" s="91">
        <v>-0.2057821745</v>
      </c>
      <c r="CN566" s="88" t="s">
        <v>566</v>
      </c>
      <c r="CO566" s="91">
        <v>103.36</v>
      </c>
      <c r="CP566" s="91">
        <v>32.865391142699998</v>
      </c>
      <c r="CQ566" s="91">
        <v>22.233737855899999</v>
      </c>
      <c r="CR566" s="91">
        <v>-12.805254018599999</v>
      </c>
      <c r="CS566" s="91">
        <v>-8.6632621441000008</v>
      </c>
      <c r="CT566" s="90">
        <v>0.15</v>
      </c>
      <c r="CU566" s="96">
        <v>1.02</v>
      </c>
      <c r="CV566" s="96">
        <v>0.82899999999999996</v>
      </c>
      <c r="CW566" s="96">
        <v>0.74</v>
      </c>
      <c r="CX566" s="93">
        <v>2821</v>
      </c>
      <c r="CY566" s="93">
        <v>2787.3130000000001</v>
      </c>
      <c r="CZ566" s="93">
        <v>81.599999999999994</v>
      </c>
      <c r="DA566" s="90">
        <v>97.7</v>
      </c>
      <c r="DB566" s="90" t="s">
        <v>566</v>
      </c>
      <c r="DC566" s="90">
        <v>121.6</v>
      </c>
      <c r="DD566" s="91">
        <v>284</v>
      </c>
      <c r="DE566" s="91">
        <v>-51.383802816900001</v>
      </c>
      <c r="DF566" s="93">
        <v>86.9</v>
      </c>
      <c r="DG566" s="88" t="s">
        <v>393</v>
      </c>
      <c r="DH566" s="88" t="s">
        <v>566</v>
      </c>
      <c r="DI566" s="88" t="s">
        <v>566</v>
      </c>
      <c r="DJ566" s="88" t="s">
        <v>566</v>
      </c>
      <c r="DK566" s="90">
        <v>0</v>
      </c>
      <c r="DL566" s="91">
        <v>18.395</v>
      </c>
      <c r="DM566" s="91">
        <v>1.0002311403999999</v>
      </c>
      <c r="DN566" s="91">
        <v>46.554935439399998</v>
      </c>
      <c r="DO566" s="91">
        <v>31.494839844200001</v>
      </c>
      <c r="DP566" s="91">
        <v>0.88429027810000005</v>
      </c>
      <c r="DQ566" s="91">
        <v>0.59783984420000003</v>
      </c>
      <c r="DR566" s="91">
        <v>33.501741816699997</v>
      </c>
      <c r="DS566" s="91">
        <v>22.664234910000001</v>
      </c>
      <c r="DT566" s="91">
        <v>-12.1689033446</v>
      </c>
      <c r="DU566" s="91">
        <v>-8.2327650899999991</v>
      </c>
      <c r="DV566" s="91" t="s">
        <v>566</v>
      </c>
      <c r="DW566" s="97"/>
      <c r="DX566" s="98" t="s">
        <v>5475</v>
      </c>
      <c r="DY566" s="99" t="s">
        <v>3162</v>
      </c>
      <c r="DZ566" s="98" t="s">
        <v>689</v>
      </c>
      <c r="EA566" s="100" t="s">
        <v>689</v>
      </c>
      <c r="EB566" s="101" t="s">
        <v>2764</v>
      </c>
      <c r="EC566" s="38"/>
    </row>
    <row r="567" spans="1:133" s="9" customFormat="1" ht="15" customHeight="1" x14ac:dyDescent="0.25">
      <c r="A567" s="17" t="str">
        <f t="shared" si="8"/>
        <v>500Г_Восточно-Икилорское</v>
      </c>
      <c r="B567" s="87">
        <v>31</v>
      </c>
      <c r="C567" s="88" t="s">
        <v>733</v>
      </c>
      <c r="D567" s="88" t="s">
        <v>568</v>
      </c>
      <c r="E567" s="88" t="s">
        <v>525</v>
      </c>
      <c r="F567" s="88" t="s">
        <v>7</v>
      </c>
      <c r="G567" s="88" t="s">
        <v>1127</v>
      </c>
      <c r="H567" s="88" t="s">
        <v>2246</v>
      </c>
      <c r="I567" s="89" t="s">
        <v>2445</v>
      </c>
      <c r="J567" s="88" t="s">
        <v>6</v>
      </c>
      <c r="K567" s="88" t="s">
        <v>688</v>
      </c>
      <c r="L567" s="88" t="s">
        <v>566</v>
      </c>
      <c r="M567" s="88" t="s">
        <v>735</v>
      </c>
      <c r="N567" s="88" t="s">
        <v>6</v>
      </c>
      <c r="O567" s="90">
        <v>284.52999999999997</v>
      </c>
      <c r="P567" s="90">
        <v>3467.07</v>
      </c>
      <c r="Q567" s="90">
        <v>3751.6</v>
      </c>
      <c r="R567" s="91">
        <v>593.35900000000004</v>
      </c>
      <c r="S567" s="90" t="s">
        <v>699</v>
      </c>
      <c r="T567" s="90">
        <v>3751</v>
      </c>
      <c r="U567" s="90">
        <v>284.52999999999997</v>
      </c>
      <c r="V567" s="88" t="s">
        <v>31</v>
      </c>
      <c r="W567" s="88" t="s">
        <v>65</v>
      </c>
      <c r="X567" s="88" t="s">
        <v>2042</v>
      </c>
      <c r="Y567" s="90" t="s">
        <v>549</v>
      </c>
      <c r="Z567" s="90" t="s">
        <v>566</v>
      </c>
      <c r="AA567" s="90">
        <v>73</v>
      </c>
      <c r="AB567" s="91" t="s">
        <v>4864</v>
      </c>
      <c r="AC567" s="88" t="s">
        <v>566</v>
      </c>
      <c r="AD567" s="90" t="s">
        <v>566</v>
      </c>
      <c r="AE567" s="90" t="s">
        <v>1957</v>
      </c>
      <c r="AF567" s="90" t="s">
        <v>65</v>
      </c>
      <c r="AG567" s="91" t="s">
        <v>3423</v>
      </c>
      <c r="AH567" s="92" t="s">
        <v>4844</v>
      </c>
      <c r="AI567" s="93">
        <v>108</v>
      </c>
      <c r="AJ567" s="88" t="s">
        <v>722</v>
      </c>
      <c r="AK567" s="90" t="s">
        <v>566</v>
      </c>
      <c r="AL567" s="91">
        <v>27</v>
      </c>
      <c r="AM567" s="91">
        <v>19.59042685</v>
      </c>
      <c r="AN567" s="91">
        <v>2137</v>
      </c>
      <c r="AO567" s="90">
        <v>21.5</v>
      </c>
      <c r="AP567" s="91">
        <v>229.75700000000001</v>
      </c>
      <c r="AQ567" s="91">
        <v>41.926499999999997</v>
      </c>
      <c r="AR567" s="91">
        <v>78</v>
      </c>
      <c r="AS567" s="91">
        <v>95.760698261499996</v>
      </c>
      <c r="AT567" s="91">
        <v>98.140164758899999</v>
      </c>
      <c r="AU567" s="90">
        <v>1212</v>
      </c>
      <c r="AV567" s="90">
        <v>42.1</v>
      </c>
      <c r="AW567" s="91">
        <v>100.38500000000001</v>
      </c>
      <c r="AX567" s="91" t="s">
        <v>566</v>
      </c>
      <c r="AY567" s="91">
        <v>230.25</v>
      </c>
      <c r="AZ567" s="88" t="s">
        <v>4928</v>
      </c>
      <c r="BA567" s="91">
        <v>233.1</v>
      </c>
      <c r="BB567" s="91">
        <v>134.48930173849999</v>
      </c>
      <c r="BC567" s="94">
        <v>0.29086932230000001</v>
      </c>
      <c r="BD567" s="91">
        <v>38.408999999999999</v>
      </c>
      <c r="BE567" s="95">
        <v>2.544</v>
      </c>
      <c r="BF567" s="91">
        <v>31.03</v>
      </c>
      <c r="BG567" s="91">
        <v>31</v>
      </c>
      <c r="BH567" s="94" t="s">
        <v>566</v>
      </c>
      <c r="BI567" s="94" t="s">
        <v>566</v>
      </c>
      <c r="BJ567" s="93">
        <v>744</v>
      </c>
      <c r="BK567" s="94">
        <v>0</v>
      </c>
      <c r="BL567" s="91">
        <v>961.97508000000005</v>
      </c>
      <c r="BM567" s="96">
        <v>93.984965489999993</v>
      </c>
      <c r="BN567" s="96" t="s">
        <v>566</v>
      </c>
      <c r="BO567" s="88" t="s">
        <v>430</v>
      </c>
      <c r="BP567" s="88" t="s">
        <v>566</v>
      </c>
      <c r="BQ567" s="91">
        <v>38.408999999999999</v>
      </c>
      <c r="BR567" s="95">
        <v>2.544</v>
      </c>
      <c r="BS567" s="91">
        <v>31.03</v>
      </c>
      <c r="BT567" s="90">
        <v>30</v>
      </c>
      <c r="BU567" s="91">
        <v>0</v>
      </c>
      <c r="BV567" s="91">
        <v>930.93</v>
      </c>
      <c r="BW567" s="96">
        <v>90.951860999999994</v>
      </c>
      <c r="BX567" s="96" t="s">
        <v>566</v>
      </c>
      <c r="BY567" s="96" t="s">
        <v>566</v>
      </c>
      <c r="BZ567" s="96" t="s">
        <v>566</v>
      </c>
      <c r="CA567" s="96" t="s">
        <v>566</v>
      </c>
      <c r="CB567" s="96" t="s">
        <v>566</v>
      </c>
      <c r="CC567" s="96" t="s">
        <v>566</v>
      </c>
      <c r="CD567" s="96" t="s">
        <v>566</v>
      </c>
      <c r="CE567" s="96" t="s">
        <v>566</v>
      </c>
      <c r="CF567" s="88" t="s">
        <v>566</v>
      </c>
      <c r="CG567" s="88" t="s">
        <v>566</v>
      </c>
      <c r="CH567" s="92" t="s">
        <v>566</v>
      </c>
      <c r="CI567" s="91">
        <v>0</v>
      </c>
      <c r="CJ567" s="91">
        <v>0</v>
      </c>
      <c r="CK567" s="90" t="s">
        <v>566</v>
      </c>
      <c r="CL567" s="91">
        <v>4.0683912099999997E-2</v>
      </c>
      <c r="CM567" s="91">
        <v>0.28131608790000001</v>
      </c>
      <c r="CN567" s="88" t="s">
        <v>566</v>
      </c>
      <c r="CO567" s="91">
        <v>103.36</v>
      </c>
      <c r="CP567" s="91">
        <v>36.555048921900003</v>
      </c>
      <c r="CQ567" s="91">
        <v>29.5333346016</v>
      </c>
      <c r="CR567" s="91">
        <v>-1.8543059168</v>
      </c>
      <c r="CS567" s="91">
        <v>-1.4976653983999999</v>
      </c>
      <c r="CT567" s="90">
        <v>1</v>
      </c>
      <c r="CU567" s="96">
        <v>1.02</v>
      </c>
      <c r="CV567" s="96">
        <v>0.82899999999999996</v>
      </c>
      <c r="CW567" s="96">
        <v>0.74</v>
      </c>
      <c r="CX567" s="93">
        <v>2821</v>
      </c>
      <c r="CY567" s="93">
        <v>2792.1109999999999</v>
      </c>
      <c r="CZ567" s="93">
        <v>81.599999999999994</v>
      </c>
      <c r="DA567" s="90">
        <v>97.7</v>
      </c>
      <c r="DB567" s="90" t="s">
        <v>566</v>
      </c>
      <c r="DC567" s="90">
        <v>121.6</v>
      </c>
      <c r="DD567" s="91">
        <v>284</v>
      </c>
      <c r="DE567" s="91">
        <v>-18.926056337999999</v>
      </c>
      <c r="DF567" s="93">
        <v>86.9</v>
      </c>
      <c r="DG567" s="88" t="s">
        <v>393</v>
      </c>
      <c r="DH567" s="88" t="s">
        <v>566</v>
      </c>
      <c r="DI567" s="88" t="s">
        <v>566</v>
      </c>
      <c r="DJ567" s="88" t="s">
        <v>566</v>
      </c>
      <c r="DK567" s="90">
        <v>0</v>
      </c>
      <c r="DL567" s="91">
        <v>2.544</v>
      </c>
      <c r="DM567" s="91">
        <v>0.32841841579999997</v>
      </c>
      <c r="DN567" s="91">
        <v>43.367319834699998</v>
      </c>
      <c r="DO567" s="91">
        <v>35.037063421500001</v>
      </c>
      <c r="DP567" s="91">
        <v>4.9579649960000003</v>
      </c>
      <c r="DQ567" s="91">
        <v>4.0060634215000004</v>
      </c>
      <c r="DR567" s="91">
        <v>41.2736559855</v>
      </c>
      <c r="DS567" s="91">
        <v>33.345563154799997</v>
      </c>
      <c r="DT567" s="91">
        <v>2.8643011467999999</v>
      </c>
      <c r="DU567" s="91">
        <v>2.3145631548000001</v>
      </c>
      <c r="DV567" s="91" t="s">
        <v>566</v>
      </c>
      <c r="DW567" s="97"/>
      <c r="DX567" s="98" t="s">
        <v>689</v>
      </c>
      <c r="DY567" s="99" t="s">
        <v>689</v>
      </c>
      <c r="DZ567" s="98" t="s">
        <v>689</v>
      </c>
      <c r="EA567" s="100" t="s">
        <v>689</v>
      </c>
      <c r="EB567" s="101" t="s">
        <v>2764</v>
      </c>
      <c r="EC567" s="38"/>
    </row>
    <row r="568" spans="1:133" s="9" customFormat="1" ht="15" customHeight="1" x14ac:dyDescent="0.25">
      <c r="A568" s="17" t="str">
        <f t="shared" si="8"/>
        <v>503Г_Восточно-Икилорское</v>
      </c>
      <c r="B568" s="87">
        <v>32</v>
      </c>
      <c r="C568" s="88" t="s">
        <v>733</v>
      </c>
      <c r="D568" s="88" t="s">
        <v>568</v>
      </c>
      <c r="E568" s="88" t="s">
        <v>525</v>
      </c>
      <c r="F568" s="88" t="s">
        <v>7</v>
      </c>
      <c r="G568" s="88" t="s">
        <v>1127</v>
      </c>
      <c r="H568" s="88" t="s">
        <v>2246</v>
      </c>
      <c r="I568" s="89" t="s">
        <v>2247</v>
      </c>
      <c r="J568" s="88" t="s">
        <v>6</v>
      </c>
      <c r="K568" s="88" t="s">
        <v>688</v>
      </c>
      <c r="L568" s="88" t="s">
        <v>566</v>
      </c>
      <c r="M568" s="88" t="s">
        <v>735</v>
      </c>
      <c r="N568" s="88" t="s">
        <v>6</v>
      </c>
      <c r="O568" s="90">
        <v>464.06</v>
      </c>
      <c r="P568" s="90">
        <v>3426.55</v>
      </c>
      <c r="Q568" s="90">
        <v>3890.61</v>
      </c>
      <c r="R568" s="91">
        <v>557.68600000000004</v>
      </c>
      <c r="S568" s="90" t="s">
        <v>699</v>
      </c>
      <c r="T568" s="90">
        <v>3891</v>
      </c>
      <c r="U568" s="90">
        <v>464.36</v>
      </c>
      <c r="V568" s="88" t="s">
        <v>31</v>
      </c>
      <c r="W568" s="88" t="s">
        <v>112</v>
      </c>
      <c r="X568" s="88" t="s">
        <v>2025</v>
      </c>
      <c r="Y568" s="90" t="s">
        <v>1920</v>
      </c>
      <c r="Z568" s="90" t="s">
        <v>566</v>
      </c>
      <c r="AA568" s="90">
        <v>73</v>
      </c>
      <c r="AB568" s="91" t="s">
        <v>5038</v>
      </c>
      <c r="AC568" s="88" t="s">
        <v>566</v>
      </c>
      <c r="AD568" s="90" t="s">
        <v>566</v>
      </c>
      <c r="AE568" s="90" t="s">
        <v>2112</v>
      </c>
      <c r="AF568" s="90" t="s">
        <v>112</v>
      </c>
      <c r="AG568" s="91" t="s">
        <v>3482</v>
      </c>
      <c r="AH568" s="92" t="s">
        <v>5008</v>
      </c>
      <c r="AI568" s="93">
        <v>54</v>
      </c>
      <c r="AJ568" s="88" t="s">
        <v>722</v>
      </c>
      <c r="AK568" s="90">
        <v>8</v>
      </c>
      <c r="AL568" s="91">
        <v>24.5</v>
      </c>
      <c r="AM568" s="91">
        <v>19.59042685</v>
      </c>
      <c r="AN568" s="91">
        <v>2222</v>
      </c>
      <c r="AO568" s="90">
        <v>22</v>
      </c>
      <c r="AP568" s="91">
        <v>155.29599999999999</v>
      </c>
      <c r="AQ568" s="91">
        <v>43.918333333299998</v>
      </c>
      <c r="AR568" s="91">
        <v>84</v>
      </c>
      <c r="AS568" s="91">
        <v>82.982487925499996</v>
      </c>
      <c r="AT568" s="91">
        <v>85.727581758100001</v>
      </c>
      <c r="AU568" s="90">
        <v>808</v>
      </c>
      <c r="AV568" s="90">
        <v>22.9</v>
      </c>
      <c r="AW568" s="91">
        <v>17.827000000000002</v>
      </c>
      <c r="AX568" s="91" t="s">
        <v>566</v>
      </c>
      <c r="AY568" s="91">
        <v>245.87</v>
      </c>
      <c r="AZ568" s="88" t="s">
        <v>4928</v>
      </c>
      <c r="BA568" s="91">
        <v>249.2</v>
      </c>
      <c r="BB568" s="91">
        <v>162.88751207449999</v>
      </c>
      <c r="BC568" s="94">
        <v>0.23760008939999999</v>
      </c>
      <c r="BD568" s="91">
        <v>37.406999999999996</v>
      </c>
      <c r="BE568" s="95">
        <v>5.3070000000000004</v>
      </c>
      <c r="BF568" s="91">
        <v>29.36</v>
      </c>
      <c r="BG568" s="91">
        <v>31</v>
      </c>
      <c r="BH568" s="94">
        <v>0.33333000000000002</v>
      </c>
      <c r="BI568" s="94">
        <v>0.5</v>
      </c>
      <c r="BJ568" s="93">
        <v>298</v>
      </c>
      <c r="BK568" s="94">
        <v>0</v>
      </c>
      <c r="BL568" s="91">
        <v>910.30751999999995</v>
      </c>
      <c r="BM568" s="96">
        <v>88.93704443</v>
      </c>
      <c r="BN568" s="96" t="s">
        <v>566</v>
      </c>
      <c r="BO568" s="88" t="s">
        <v>696</v>
      </c>
      <c r="BP568" s="88" t="s">
        <v>566</v>
      </c>
      <c r="BQ568" s="91">
        <v>37.406999999999996</v>
      </c>
      <c r="BR568" s="95">
        <v>5.3070000000000004</v>
      </c>
      <c r="BS568" s="91">
        <v>29.36</v>
      </c>
      <c r="BT568" s="90">
        <v>30</v>
      </c>
      <c r="BU568" s="91">
        <v>0</v>
      </c>
      <c r="BV568" s="91">
        <v>880.95</v>
      </c>
      <c r="BW568" s="96">
        <v>86.068815000000001</v>
      </c>
      <c r="BX568" s="96" t="s">
        <v>566</v>
      </c>
      <c r="BY568" s="96" t="s">
        <v>566</v>
      </c>
      <c r="BZ568" s="96" t="s">
        <v>566</v>
      </c>
      <c r="CA568" s="96" t="s">
        <v>566</v>
      </c>
      <c r="CB568" s="96" t="s">
        <v>566</v>
      </c>
      <c r="CC568" s="96" t="s">
        <v>566</v>
      </c>
      <c r="CD568" s="96" t="s">
        <v>566</v>
      </c>
      <c r="CE568" s="96" t="s">
        <v>566</v>
      </c>
      <c r="CF568" s="88" t="s">
        <v>566</v>
      </c>
      <c r="CG568" s="88" t="s">
        <v>566</v>
      </c>
      <c r="CH568" s="92" t="s">
        <v>566</v>
      </c>
      <c r="CI568" s="91">
        <v>0</v>
      </c>
      <c r="CJ568" s="91">
        <v>0</v>
      </c>
      <c r="CK568" s="90" t="s">
        <v>566</v>
      </c>
      <c r="CL568" s="91">
        <v>0.2345655998</v>
      </c>
      <c r="CM568" s="91">
        <v>-0.72456559980000002</v>
      </c>
      <c r="CN568" s="88" t="s">
        <v>566</v>
      </c>
      <c r="CO568" s="91">
        <v>103.36</v>
      </c>
      <c r="CP568" s="91">
        <v>33.571553885100002</v>
      </c>
      <c r="CQ568" s="91">
        <v>26.353838172</v>
      </c>
      <c r="CR568" s="91">
        <v>-3.8355428891000001</v>
      </c>
      <c r="CS568" s="91">
        <v>-3.0111618280000001</v>
      </c>
      <c r="CT568" s="90">
        <v>1</v>
      </c>
      <c r="CU568" s="96">
        <v>1.02</v>
      </c>
      <c r="CV568" s="96">
        <v>0.82899999999999996</v>
      </c>
      <c r="CW568" s="96">
        <v>0.74</v>
      </c>
      <c r="CX568" s="93">
        <v>2821</v>
      </c>
      <c r="CY568" s="93">
        <v>2787.2640000000001</v>
      </c>
      <c r="CZ568" s="93">
        <v>81.599999999999994</v>
      </c>
      <c r="DA568" s="90">
        <v>97.7</v>
      </c>
      <c r="DB568" s="90" t="s">
        <v>566</v>
      </c>
      <c r="DC568" s="90">
        <v>121.6</v>
      </c>
      <c r="DD568" s="91">
        <v>284</v>
      </c>
      <c r="DE568" s="91">
        <v>-13.426056338</v>
      </c>
      <c r="DF568" s="93">
        <v>86.9</v>
      </c>
      <c r="DG568" s="88" t="s">
        <v>393</v>
      </c>
      <c r="DH568" s="88" t="s">
        <v>566</v>
      </c>
      <c r="DI568" s="88" t="s">
        <v>566</v>
      </c>
      <c r="DJ568" s="88" t="s">
        <v>566</v>
      </c>
      <c r="DK568" s="90">
        <v>0</v>
      </c>
      <c r="DL568" s="91">
        <v>5.3070000000000004</v>
      </c>
      <c r="DM568" s="91">
        <v>0.26827073169999999</v>
      </c>
      <c r="DN568" s="91">
        <v>42.2356880727</v>
      </c>
      <c r="DO568" s="91">
        <v>33.155226962699999</v>
      </c>
      <c r="DP568" s="91">
        <v>4.8285912985000001</v>
      </c>
      <c r="DQ568" s="91">
        <v>3.7902269626999998</v>
      </c>
      <c r="DR568" s="91">
        <v>37.905044770000003</v>
      </c>
      <c r="DS568" s="91">
        <v>29.7556502505</v>
      </c>
      <c r="DT568" s="91">
        <v>0.49794799579999999</v>
      </c>
      <c r="DU568" s="91">
        <v>0.39065025050000002</v>
      </c>
      <c r="DV568" s="91" t="s">
        <v>566</v>
      </c>
      <c r="DW568" s="97"/>
      <c r="DX568" s="98" t="s">
        <v>689</v>
      </c>
      <c r="DY568" s="99" t="s">
        <v>3162</v>
      </c>
      <c r="DZ568" s="98" t="s">
        <v>689</v>
      </c>
      <c r="EA568" s="100" t="s">
        <v>689</v>
      </c>
      <c r="EB568" s="101" t="s">
        <v>2764</v>
      </c>
      <c r="EC568" s="38"/>
    </row>
    <row r="569" spans="1:133" s="9" customFormat="1" ht="15" customHeight="1" x14ac:dyDescent="0.25">
      <c r="A569" s="17" t="str">
        <f t="shared" si="8"/>
        <v>763_Восточно-Икилорское</v>
      </c>
      <c r="B569" s="87">
        <v>33</v>
      </c>
      <c r="C569" s="88" t="s">
        <v>733</v>
      </c>
      <c r="D569" s="88" t="s">
        <v>568</v>
      </c>
      <c r="E569" s="88" t="s">
        <v>525</v>
      </c>
      <c r="F569" s="88" t="s">
        <v>7</v>
      </c>
      <c r="G569" s="88" t="s">
        <v>1127</v>
      </c>
      <c r="H569" s="88" t="s">
        <v>2246</v>
      </c>
      <c r="I569" s="89">
        <v>763</v>
      </c>
      <c r="J569" s="88" t="s">
        <v>8</v>
      </c>
      <c r="K569" s="88" t="s">
        <v>688</v>
      </c>
      <c r="L569" s="88" t="s">
        <v>566</v>
      </c>
      <c r="M569" s="88" t="s">
        <v>735</v>
      </c>
      <c r="N569" s="88" t="s">
        <v>6</v>
      </c>
      <c r="O569" s="90">
        <v>2.9</v>
      </c>
      <c r="P569" s="90">
        <v>4419.8999999999996</v>
      </c>
      <c r="Q569" s="90">
        <v>4422.8</v>
      </c>
      <c r="R569" s="91">
        <v>1536.586</v>
      </c>
      <c r="S569" s="90" t="s">
        <v>699</v>
      </c>
      <c r="T569" s="90">
        <v>4449</v>
      </c>
      <c r="U569" s="90">
        <v>5.8</v>
      </c>
      <c r="V569" s="88" t="s">
        <v>31</v>
      </c>
      <c r="W569" s="88" t="s">
        <v>94</v>
      </c>
      <c r="X569" s="88" t="s">
        <v>2553</v>
      </c>
      <c r="Y569" s="90" t="s">
        <v>2425</v>
      </c>
      <c r="Z569" s="90" t="s">
        <v>566</v>
      </c>
      <c r="AA569" s="90">
        <v>73</v>
      </c>
      <c r="AB569" s="91" t="s">
        <v>4693</v>
      </c>
      <c r="AC569" s="88" t="s">
        <v>566</v>
      </c>
      <c r="AD569" s="90" t="s">
        <v>566</v>
      </c>
      <c r="AE569" s="90" t="s">
        <v>550</v>
      </c>
      <c r="AF569" s="90" t="s">
        <v>94</v>
      </c>
      <c r="AG569" s="91" t="s">
        <v>3478</v>
      </c>
      <c r="AH569" s="92" t="s">
        <v>4013</v>
      </c>
      <c r="AI569" s="93">
        <v>253</v>
      </c>
      <c r="AJ569" s="88" t="s">
        <v>722</v>
      </c>
      <c r="AK569" s="90" t="s">
        <v>566</v>
      </c>
      <c r="AL569" s="91">
        <v>26</v>
      </c>
      <c r="AM569" s="91">
        <v>22.955835190399998</v>
      </c>
      <c r="AN569" s="91">
        <v>2032</v>
      </c>
      <c r="AO569" s="90">
        <v>27</v>
      </c>
      <c r="AP569" s="91">
        <v>499.22300000000001</v>
      </c>
      <c r="AQ569" s="91">
        <v>36</v>
      </c>
      <c r="AR569" s="91">
        <v>67</v>
      </c>
      <c r="AS569" s="91">
        <v>126.16191528989999</v>
      </c>
      <c r="AT569" s="91">
        <v>127.6314820705</v>
      </c>
      <c r="AU569" s="90" t="s">
        <v>566</v>
      </c>
      <c r="AV569" s="90">
        <v>0</v>
      </c>
      <c r="AW569" s="91" t="s">
        <v>566</v>
      </c>
      <c r="AX569" s="91" t="s">
        <v>566</v>
      </c>
      <c r="AY569" s="91">
        <v>242.68</v>
      </c>
      <c r="AZ569" s="88" t="s">
        <v>4928</v>
      </c>
      <c r="BA569" s="91">
        <v>244.4</v>
      </c>
      <c r="BB569" s="91">
        <v>116.5180847101</v>
      </c>
      <c r="BC569" s="94">
        <v>0.41407306100000002</v>
      </c>
      <c r="BD569" s="91">
        <v>48.247</v>
      </c>
      <c r="BE569" s="95">
        <v>16.635999999999999</v>
      </c>
      <c r="BF569" s="91">
        <v>33.340000000000003</v>
      </c>
      <c r="BG569" s="91">
        <v>30.8</v>
      </c>
      <c r="BH569" s="94" t="s">
        <v>566</v>
      </c>
      <c r="BI569" s="94" t="s">
        <v>566</v>
      </c>
      <c r="BJ569" s="93">
        <v>740</v>
      </c>
      <c r="BK569" s="94">
        <v>4</v>
      </c>
      <c r="BL569" s="91">
        <v>1028.0625399999999</v>
      </c>
      <c r="BM569" s="96">
        <v>100.44170975</v>
      </c>
      <c r="BN569" s="96" t="s">
        <v>566</v>
      </c>
      <c r="BO569" s="88" t="s">
        <v>430</v>
      </c>
      <c r="BP569" s="88" t="s">
        <v>566</v>
      </c>
      <c r="BQ569" s="91">
        <v>48.247</v>
      </c>
      <c r="BR569" s="95">
        <v>16.635999999999999</v>
      </c>
      <c r="BS569" s="91">
        <v>33.340000000000003</v>
      </c>
      <c r="BT569" s="90">
        <v>30</v>
      </c>
      <c r="BU569" s="91">
        <v>0</v>
      </c>
      <c r="BV569" s="91">
        <v>1000.29</v>
      </c>
      <c r="BW569" s="96">
        <v>97.728333000000006</v>
      </c>
      <c r="BX569" s="96" t="s">
        <v>566</v>
      </c>
      <c r="BY569" s="96" t="s">
        <v>566</v>
      </c>
      <c r="BZ569" s="96" t="s">
        <v>566</v>
      </c>
      <c r="CA569" s="96" t="s">
        <v>566</v>
      </c>
      <c r="CB569" s="96" t="s">
        <v>566</v>
      </c>
      <c r="CC569" s="96" t="s">
        <v>566</v>
      </c>
      <c r="CD569" s="96" t="s">
        <v>566</v>
      </c>
      <c r="CE569" s="96" t="s">
        <v>566</v>
      </c>
      <c r="CF569" s="88" t="s">
        <v>566</v>
      </c>
      <c r="CG569" s="88" t="s">
        <v>566</v>
      </c>
      <c r="CH569" s="92" t="s">
        <v>566</v>
      </c>
      <c r="CI569" s="91">
        <v>0</v>
      </c>
      <c r="CJ569" s="91">
        <v>0</v>
      </c>
      <c r="CK569" s="90" t="s">
        <v>566</v>
      </c>
      <c r="CL569" s="91">
        <v>-0.18178700580000001</v>
      </c>
      <c r="CM569" s="91">
        <v>-0.85621299419999997</v>
      </c>
      <c r="CN569" s="88" t="s">
        <v>566</v>
      </c>
      <c r="CO569" s="91">
        <v>103.36</v>
      </c>
      <c r="CP569" s="91">
        <v>57.1846177133</v>
      </c>
      <c r="CQ569" s="91">
        <v>39.5195487246</v>
      </c>
      <c r="CR569" s="91">
        <v>8.9380634430000008</v>
      </c>
      <c r="CS569" s="91">
        <v>6.1765487245999999</v>
      </c>
      <c r="CT569" s="90">
        <v>-3.13</v>
      </c>
      <c r="CU569" s="96">
        <v>1.02</v>
      </c>
      <c r="CV569" s="96">
        <v>0.82899999999999996</v>
      </c>
      <c r="CW569" s="96">
        <v>0.74</v>
      </c>
      <c r="CX569" s="93">
        <v>2821</v>
      </c>
      <c r="CY569" s="93">
        <v>2803.6239999999998</v>
      </c>
      <c r="CZ569" s="93">
        <v>79.69</v>
      </c>
      <c r="DA569" s="90">
        <v>97.7</v>
      </c>
      <c r="DB569" s="90" t="s">
        <v>566</v>
      </c>
      <c r="DC569" s="90">
        <v>121.6</v>
      </c>
      <c r="DD569" s="91">
        <v>284</v>
      </c>
      <c r="DE569" s="91">
        <v>-14.549295774599999</v>
      </c>
      <c r="DF569" s="93">
        <v>86.9</v>
      </c>
      <c r="DG569" s="88" t="s">
        <v>393</v>
      </c>
      <c r="DH569" s="88" t="s">
        <v>566</v>
      </c>
      <c r="DI569" s="88" t="s">
        <v>566</v>
      </c>
      <c r="DJ569" s="88" t="s">
        <v>4032</v>
      </c>
      <c r="DK569" s="90">
        <v>-3.5</v>
      </c>
      <c r="DL569" s="91">
        <v>16.635999999999999</v>
      </c>
      <c r="DM569" s="91">
        <v>0.45014307999999997</v>
      </c>
      <c r="DN569" s="91">
        <v>52.449809527200003</v>
      </c>
      <c r="DO569" s="91">
        <v>36.247384105999998</v>
      </c>
      <c r="DP569" s="91">
        <v>4.2032552569000003</v>
      </c>
      <c r="DQ569" s="91">
        <v>2.9043841060000002</v>
      </c>
      <c r="DR569" s="91">
        <v>62.166559920499999</v>
      </c>
      <c r="DS569" s="91">
        <v>42.962504464699997</v>
      </c>
      <c r="DT569" s="91">
        <v>13.9200056502</v>
      </c>
      <c r="DU569" s="91">
        <v>9.6195044647000003</v>
      </c>
      <c r="DV569" s="91" t="s">
        <v>566</v>
      </c>
      <c r="DW569" s="97"/>
      <c r="DX569" s="98" t="s">
        <v>566</v>
      </c>
      <c r="DY569" s="99" t="s">
        <v>689</v>
      </c>
      <c r="DZ569" s="98" t="s">
        <v>689</v>
      </c>
      <c r="EA569" s="100" t="s">
        <v>689</v>
      </c>
      <c r="EB569" s="101" t="s">
        <v>2764</v>
      </c>
      <c r="EC569" s="38"/>
    </row>
    <row r="570" spans="1:133" s="9" customFormat="1" ht="15" customHeight="1" x14ac:dyDescent="0.25">
      <c r="A570" s="17" t="str">
        <f t="shared" si="8"/>
        <v>_</v>
      </c>
      <c r="B570" s="87" t="s">
        <v>566</v>
      </c>
      <c r="C570" s="88" t="s">
        <v>566</v>
      </c>
      <c r="D570" s="88" t="s">
        <v>566</v>
      </c>
      <c r="E570" s="88" t="s">
        <v>566</v>
      </c>
      <c r="F570" s="88" t="s">
        <v>566</v>
      </c>
      <c r="G570" s="88" t="s">
        <v>566</v>
      </c>
      <c r="H570" s="88" t="s">
        <v>566</v>
      </c>
      <c r="I570" s="89" t="s">
        <v>566</v>
      </c>
      <c r="J570" s="88" t="s">
        <v>566</v>
      </c>
      <c r="K570" s="88" t="s">
        <v>566</v>
      </c>
      <c r="L570" s="88" t="s">
        <v>566</v>
      </c>
      <c r="M570" s="88" t="s">
        <v>566</v>
      </c>
      <c r="N570" s="88" t="s">
        <v>566</v>
      </c>
      <c r="O570" s="90" t="s">
        <v>566</v>
      </c>
      <c r="P570" s="90" t="s">
        <v>566</v>
      </c>
      <c r="Q570" s="90" t="s">
        <v>566</v>
      </c>
      <c r="R570" s="91" t="s">
        <v>566</v>
      </c>
      <c r="S570" s="90" t="s">
        <v>566</v>
      </c>
      <c r="T570" s="90" t="s">
        <v>566</v>
      </c>
      <c r="U570" s="90" t="s">
        <v>566</v>
      </c>
      <c r="V570" s="88" t="s">
        <v>566</v>
      </c>
      <c r="W570" s="88" t="s">
        <v>566</v>
      </c>
      <c r="X570" s="88" t="s">
        <v>566</v>
      </c>
      <c r="Y570" s="90" t="s">
        <v>566</v>
      </c>
      <c r="Z570" s="90" t="s">
        <v>566</v>
      </c>
      <c r="AA570" s="90" t="s">
        <v>566</v>
      </c>
      <c r="AB570" s="91" t="s">
        <v>566</v>
      </c>
      <c r="AC570" s="88" t="s">
        <v>566</v>
      </c>
      <c r="AD570" s="90" t="s">
        <v>566</v>
      </c>
      <c r="AE570" s="90" t="s">
        <v>566</v>
      </c>
      <c r="AF570" s="90" t="s">
        <v>566</v>
      </c>
      <c r="AG570" s="91" t="s">
        <v>566</v>
      </c>
      <c r="AH570" s="92" t="s">
        <v>566</v>
      </c>
      <c r="AI570" s="93" t="s">
        <v>566</v>
      </c>
      <c r="AJ570" s="88" t="s">
        <v>566</v>
      </c>
      <c r="AK570" s="90" t="s">
        <v>566</v>
      </c>
      <c r="AL570" s="91" t="s">
        <v>566</v>
      </c>
      <c r="AM570" s="91" t="s">
        <v>566</v>
      </c>
      <c r="AN570" s="91" t="s">
        <v>566</v>
      </c>
      <c r="AO570" s="90" t="s">
        <v>566</v>
      </c>
      <c r="AP570" s="91" t="s">
        <v>566</v>
      </c>
      <c r="AQ570" s="91" t="s">
        <v>566</v>
      </c>
      <c r="AR570" s="91" t="s">
        <v>566</v>
      </c>
      <c r="AS570" s="91" t="s">
        <v>566</v>
      </c>
      <c r="AT570" s="91" t="s">
        <v>566</v>
      </c>
      <c r="AU570" s="90" t="s">
        <v>566</v>
      </c>
      <c r="AV570" s="90" t="s">
        <v>566</v>
      </c>
      <c r="AW570" s="91" t="s">
        <v>566</v>
      </c>
      <c r="AX570" s="91" t="s">
        <v>566</v>
      </c>
      <c r="AY570" s="91" t="s">
        <v>566</v>
      </c>
      <c r="AZ570" s="88" t="s">
        <v>566</v>
      </c>
      <c r="BA570" s="91" t="s">
        <v>566</v>
      </c>
      <c r="BB570" s="91" t="s">
        <v>566</v>
      </c>
      <c r="BC570" s="94" t="s">
        <v>566</v>
      </c>
      <c r="BD570" s="91" t="s">
        <v>566</v>
      </c>
      <c r="BE570" s="95">
        <v>0</v>
      </c>
      <c r="BF570" s="91" t="s">
        <v>566</v>
      </c>
      <c r="BG570" s="91" t="s">
        <v>566</v>
      </c>
      <c r="BH570" s="94" t="s">
        <v>566</v>
      </c>
      <c r="BI570" s="94" t="s">
        <v>566</v>
      </c>
      <c r="BJ570" s="93" t="s">
        <v>566</v>
      </c>
      <c r="BK570" s="94" t="s">
        <v>566</v>
      </c>
      <c r="BL570" s="91" t="s">
        <v>566</v>
      </c>
      <c r="BM570" s="96" t="s">
        <v>566</v>
      </c>
      <c r="BN570" s="96" t="s">
        <v>566</v>
      </c>
      <c r="BO570" s="88" t="s">
        <v>566</v>
      </c>
      <c r="BP570" s="88" t="s">
        <v>566</v>
      </c>
      <c r="BQ570" s="91" t="s">
        <v>566</v>
      </c>
      <c r="BR570" s="95">
        <v>0</v>
      </c>
      <c r="BS570" s="91" t="s">
        <v>566</v>
      </c>
      <c r="BT570" s="90" t="s">
        <v>566</v>
      </c>
      <c r="BU570" s="91" t="s">
        <v>566</v>
      </c>
      <c r="BV570" s="91" t="s">
        <v>566</v>
      </c>
      <c r="BW570" s="96" t="s">
        <v>566</v>
      </c>
      <c r="BX570" s="96" t="s">
        <v>566</v>
      </c>
      <c r="BY570" s="96" t="s">
        <v>566</v>
      </c>
      <c r="BZ570" s="96" t="s">
        <v>566</v>
      </c>
      <c r="CA570" s="96" t="s">
        <v>566</v>
      </c>
      <c r="CB570" s="96" t="s">
        <v>566</v>
      </c>
      <c r="CC570" s="96" t="s">
        <v>566</v>
      </c>
      <c r="CD570" s="96" t="s">
        <v>566</v>
      </c>
      <c r="CE570" s="96" t="s">
        <v>566</v>
      </c>
      <c r="CF570" s="88" t="s">
        <v>566</v>
      </c>
      <c r="CG570" s="88" t="s">
        <v>566</v>
      </c>
      <c r="CH570" s="92" t="s">
        <v>566</v>
      </c>
      <c r="CI570" s="91" t="s">
        <v>566</v>
      </c>
      <c r="CJ570" s="91" t="s">
        <v>566</v>
      </c>
      <c r="CK570" s="90" t="s">
        <v>566</v>
      </c>
      <c r="CL570" s="91" t="s">
        <v>566</v>
      </c>
      <c r="CM570" s="91" t="s">
        <v>566</v>
      </c>
      <c r="CN570" s="88" t="s">
        <v>566</v>
      </c>
      <c r="CO570" s="91" t="s">
        <v>566</v>
      </c>
      <c r="CP570" s="91" t="s">
        <v>566</v>
      </c>
      <c r="CQ570" s="91" t="s">
        <v>566</v>
      </c>
      <c r="CR570" s="91" t="s">
        <v>566</v>
      </c>
      <c r="CS570" s="91" t="s">
        <v>566</v>
      </c>
      <c r="CT570" s="90" t="s">
        <v>566</v>
      </c>
      <c r="CU570" s="96" t="s">
        <v>566</v>
      </c>
      <c r="CV570" s="96" t="s">
        <v>566</v>
      </c>
      <c r="CW570" s="96" t="s">
        <v>566</v>
      </c>
      <c r="CX570" s="93" t="s">
        <v>566</v>
      </c>
      <c r="CY570" s="93" t="s">
        <v>566</v>
      </c>
      <c r="CZ570" s="93" t="s">
        <v>566</v>
      </c>
      <c r="DA570" s="90" t="s">
        <v>566</v>
      </c>
      <c r="DB570" s="90" t="s">
        <v>566</v>
      </c>
      <c r="DC570" s="90" t="s">
        <v>566</v>
      </c>
      <c r="DD570" s="91" t="s">
        <v>566</v>
      </c>
      <c r="DE570" s="91" t="s">
        <v>566</v>
      </c>
      <c r="DF570" s="93" t="s">
        <v>566</v>
      </c>
      <c r="DG570" s="88" t="s">
        <v>566</v>
      </c>
      <c r="DH570" s="88" t="s">
        <v>566</v>
      </c>
      <c r="DI570" s="88" t="s">
        <v>566</v>
      </c>
      <c r="DJ570" s="88" t="s">
        <v>566</v>
      </c>
      <c r="DK570" s="90" t="s">
        <v>566</v>
      </c>
      <c r="DL570" s="91">
        <v>0</v>
      </c>
      <c r="DM570" s="91" t="s">
        <v>566</v>
      </c>
      <c r="DN570" s="91" t="s">
        <v>566</v>
      </c>
      <c r="DO570" s="91" t="s">
        <v>566</v>
      </c>
      <c r="DP570" s="91" t="s">
        <v>566</v>
      </c>
      <c r="DQ570" s="91" t="s">
        <v>566</v>
      </c>
      <c r="DR570" s="91" t="s">
        <v>566</v>
      </c>
      <c r="DS570" s="91" t="s">
        <v>566</v>
      </c>
      <c r="DT570" s="91" t="s">
        <v>566</v>
      </c>
      <c r="DU570" s="91" t="s">
        <v>566</v>
      </c>
      <c r="DV570" s="91" t="s">
        <v>566</v>
      </c>
      <c r="DW570" s="97"/>
      <c r="DX570" s="98" t="s">
        <v>566</v>
      </c>
      <c r="DY570" s="99" t="s">
        <v>566</v>
      </c>
      <c r="DZ570" s="98" t="s">
        <v>566</v>
      </c>
      <c r="EA570" s="100" t="s">
        <v>566</v>
      </c>
      <c r="EB570" s="101" t="s">
        <v>566</v>
      </c>
      <c r="EC570" s="38"/>
    </row>
    <row r="571" spans="1:133" s="9" customFormat="1" ht="15" customHeight="1" x14ac:dyDescent="0.25">
      <c r="A571" s="17" t="str">
        <f t="shared" si="8"/>
        <v>_</v>
      </c>
      <c r="B571" s="163" t="s">
        <v>2988</v>
      </c>
      <c r="C571" s="164"/>
      <c r="D571" s="164"/>
      <c r="E571" s="164"/>
      <c r="F571" s="164"/>
      <c r="G571" s="164"/>
      <c r="H571" s="164"/>
      <c r="I571" s="164"/>
      <c r="J571" s="164"/>
      <c r="K571" s="164"/>
      <c r="L571" s="164"/>
      <c r="M571" s="164"/>
      <c r="N571" s="164"/>
      <c r="O571" s="164"/>
      <c r="P571" s="164"/>
      <c r="Q571" s="164"/>
      <c r="R571" s="164"/>
      <c r="S571" s="164"/>
      <c r="T571" s="164"/>
      <c r="U571" s="164"/>
      <c r="V571" s="164"/>
      <c r="W571" s="164"/>
      <c r="X571" s="164"/>
      <c r="Y571" s="164"/>
      <c r="Z571" s="164"/>
      <c r="AA571" s="164"/>
      <c r="AB571" s="164"/>
      <c r="AC571" s="164"/>
      <c r="AD571" s="164"/>
      <c r="AE571" s="164"/>
      <c r="AF571" s="164"/>
      <c r="AG571" s="164"/>
      <c r="AH571" s="164"/>
      <c r="AI571" s="164"/>
      <c r="AJ571" s="164"/>
      <c r="AK571" s="102"/>
      <c r="AL571" s="102"/>
      <c r="AM571" s="102"/>
      <c r="AN571" s="102"/>
      <c r="AO571" s="102"/>
      <c r="AP571" s="102"/>
      <c r="AQ571" s="103"/>
      <c r="AR571" s="103"/>
      <c r="AS571" s="103"/>
      <c r="AT571" s="103"/>
      <c r="AU571" s="102"/>
      <c r="AV571" s="102"/>
      <c r="AW571" s="102"/>
      <c r="AX571" s="103"/>
      <c r="AY571" s="103"/>
      <c r="AZ571" s="104"/>
      <c r="BA571" s="103"/>
      <c r="BB571" s="103"/>
      <c r="BC571" s="103"/>
      <c r="BD571" s="103">
        <v>2272.078</v>
      </c>
      <c r="BE571" s="103">
        <v>18.010256301503929</v>
      </c>
      <c r="BF571" s="103">
        <v>1544.32</v>
      </c>
      <c r="BG571" s="104"/>
      <c r="BH571" s="104"/>
      <c r="BI571" s="104"/>
      <c r="BJ571" s="105"/>
      <c r="BK571" s="104"/>
      <c r="BL571" s="103">
        <v>47642.800179999998</v>
      </c>
      <c r="BM571" s="103">
        <v>4654.7015791200001</v>
      </c>
      <c r="BN571" s="106"/>
      <c r="BO571" s="104"/>
      <c r="BP571" s="104"/>
      <c r="BQ571" s="103">
        <v>2272.078</v>
      </c>
      <c r="BR571" s="103">
        <v>18.010256301503929</v>
      </c>
      <c r="BS571" s="103">
        <v>1544.32</v>
      </c>
      <c r="BT571" s="102"/>
      <c r="BU571" s="102"/>
      <c r="BV571" s="103">
        <v>46328.97</v>
      </c>
      <c r="BW571" s="103">
        <v>4526.3403689999996</v>
      </c>
      <c r="BX571" s="106"/>
      <c r="BY571" s="106"/>
      <c r="BZ571" s="106"/>
      <c r="CA571" s="106"/>
      <c r="CB571" s="106"/>
      <c r="CC571" s="106"/>
      <c r="CD571" s="106"/>
      <c r="CE571" s="106"/>
      <c r="CF571" s="104"/>
      <c r="CG571" s="104"/>
      <c r="CH571" s="107"/>
      <c r="CI571" s="108"/>
      <c r="CJ571" s="108"/>
      <c r="CK571" s="104"/>
      <c r="CL571" s="108"/>
      <c r="CM571" s="108"/>
      <c r="CN571" s="108"/>
      <c r="CO571" s="108"/>
      <c r="CP571" s="103">
        <v>2003.3833484047941</v>
      </c>
      <c r="CQ571" s="103">
        <v>1204.0588494236185</v>
      </c>
      <c r="CR571" s="97"/>
      <c r="CS571" s="103">
        <v>-340.2401505763815</v>
      </c>
      <c r="CT571" s="102"/>
      <c r="CU571" s="109"/>
      <c r="CV571" s="109"/>
      <c r="CW571" s="109"/>
      <c r="CX571" s="110"/>
      <c r="CY571" s="110"/>
      <c r="CZ571" s="110"/>
      <c r="DA571" s="102"/>
      <c r="DB571" s="102"/>
      <c r="DC571" s="102"/>
      <c r="DD571" s="102"/>
      <c r="DE571" s="103"/>
      <c r="DF571" s="110"/>
      <c r="DG571" s="104"/>
      <c r="DH571" s="104"/>
      <c r="DI571" s="104"/>
      <c r="DJ571" s="104"/>
      <c r="DK571" s="102"/>
      <c r="DL571" s="103"/>
      <c r="DM571" s="103"/>
      <c r="DN571" s="103"/>
      <c r="DO571" s="103"/>
      <c r="DP571" s="103"/>
      <c r="DQ571" s="111"/>
      <c r="DR571" s="103"/>
      <c r="DS571" s="103"/>
      <c r="DT571" s="103"/>
      <c r="DU571" s="111"/>
      <c r="DV571" s="103"/>
      <c r="DW571" s="103"/>
      <c r="DX571" s="112"/>
      <c r="DY571" s="58"/>
      <c r="DZ571" s="112"/>
      <c r="EA571" s="112"/>
      <c r="EB571" s="113"/>
      <c r="EC571" s="38"/>
    </row>
    <row r="572" spans="1:133" s="9" customFormat="1" ht="15" customHeight="1" x14ac:dyDescent="0.25">
      <c r="A572" s="17" t="str">
        <f t="shared" si="8"/>
        <v>_</v>
      </c>
      <c r="B572" s="165" t="s">
        <v>2989</v>
      </c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  <c r="AA572" s="166"/>
      <c r="AB572" s="166"/>
      <c r="AC572" s="166"/>
      <c r="AD572" s="166"/>
      <c r="AE572" s="166"/>
      <c r="AF572" s="166"/>
      <c r="AG572" s="166"/>
      <c r="AH572" s="166"/>
      <c r="AI572" s="166"/>
      <c r="AJ572" s="166"/>
      <c r="AK572" s="102"/>
      <c r="AL572" s="102"/>
      <c r="AM572" s="102"/>
      <c r="AN572" s="102"/>
      <c r="AO572" s="102"/>
      <c r="AP572" s="102"/>
      <c r="AQ572" s="103"/>
      <c r="AR572" s="103"/>
      <c r="AS572" s="103"/>
      <c r="AT572" s="103"/>
      <c r="AU572" s="102"/>
      <c r="AV572" s="102"/>
      <c r="AW572" s="102"/>
      <c r="AX572" s="103"/>
      <c r="AY572" s="103"/>
      <c r="AZ572" s="104"/>
      <c r="BA572" s="103"/>
      <c r="BB572" s="103"/>
      <c r="BC572" s="103"/>
      <c r="BD572" s="114">
        <v>2272.078</v>
      </c>
      <c r="BE572" s="103">
        <v>18.010256301503929</v>
      </c>
      <c r="BF572" s="114">
        <v>1544.32</v>
      </c>
      <c r="BG572" s="104"/>
      <c r="BH572" s="104"/>
      <c r="BI572" s="104"/>
      <c r="BJ572" s="105"/>
      <c r="BK572" s="104"/>
      <c r="BL572" s="114">
        <v>47642.800179999998</v>
      </c>
      <c r="BM572" s="114">
        <v>4654.7015791200001</v>
      </c>
      <c r="BN572" s="106"/>
      <c r="BO572" s="104"/>
      <c r="BP572" s="104"/>
      <c r="BQ572" s="114">
        <v>2272.078</v>
      </c>
      <c r="BR572" s="103">
        <v>18.010256301503929</v>
      </c>
      <c r="BS572" s="114">
        <v>1544.32</v>
      </c>
      <c r="BT572" s="102"/>
      <c r="BU572" s="102"/>
      <c r="BV572" s="114">
        <v>46328.97</v>
      </c>
      <c r="BW572" s="114">
        <v>4526.3403689999996</v>
      </c>
      <c r="BX572" s="106"/>
      <c r="BY572" s="106"/>
      <c r="BZ572" s="106"/>
      <c r="CA572" s="106"/>
      <c r="CB572" s="106"/>
      <c r="CC572" s="106"/>
      <c r="CD572" s="106"/>
      <c r="CE572" s="106"/>
      <c r="CF572" s="104"/>
      <c r="CG572" s="104"/>
      <c r="CH572" s="107"/>
      <c r="CI572" s="108"/>
      <c r="CJ572" s="108"/>
      <c r="CK572" s="104"/>
      <c r="CL572" s="108"/>
      <c r="CM572" s="108"/>
      <c r="CN572" s="108"/>
      <c r="CO572" s="108"/>
      <c r="CP572" s="114">
        <v>2003.3833484047941</v>
      </c>
      <c r="CQ572" s="114">
        <v>1204.0588494236185</v>
      </c>
      <c r="CR572" s="97"/>
      <c r="CS572" s="114">
        <v>-340.2401505763815</v>
      </c>
      <c r="CT572" s="102"/>
      <c r="CU572" s="109"/>
      <c r="CV572" s="109"/>
      <c r="CW572" s="109"/>
      <c r="CX572" s="110"/>
      <c r="CY572" s="110"/>
      <c r="CZ572" s="110"/>
      <c r="DA572" s="102"/>
      <c r="DB572" s="102"/>
      <c r="DC572" s="102"/>
      <c r="DD572" s="102"/>
      <c r="DE572" s="103"/>
      <c r="DF572" s="110"/>
      <c r="DG572" s="104"/>
      <c r="DH572" s="104"/>
      <c r="DI572" s="104"/>
      <c r="DJ572" s="104"/>
      <c r="DK572" s="102"/>
      <c r="DL572" s="103"/>
      <c r="DM572" s="103"/>
      <c r="DN572" s="103"/>
      <c r="DO572" s="103"/>
      <c r="DP572" s="103"/>
      <c r="DQ572" s="111"/>
      <c r="DR572" s="103"/>
      <c r="DS572" s="103"/>
      <c r="DT572" s="103"/>
      <c r="DU572" s="111"/>
      <c r="DV572" s="103"/>
      <c r="DW572" s="103"/>
      <c r="DX572" s="112"/>
      <c r="DY572" s="58"/>
      <c r="DZ572" s="112"/>
      <c r="EA572" s="112"/>
      <c r="EB572" s="113"/>
      <c r="EC572" s="38"/>
    </row>
    <row r="573" spans="1:133" s="9" customFormat="1" ht="15" customHeight="1" x14ac:dyDescent="0.25">
      <c r="A573" s="17" t="str">
        <f t="shared" si="8"/>
        <v>_</v>
      </c>
      <c r="B573" s="165" t="s">
        <v>2990</v>
      </c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  <c r="AA573" s="166"/>
      <c r="AB573" s="166"/>
      <c r="AC573" s="166"/>
      <c r="AD573" s="166"/>
      <c r="AE573" s="166"/>
      <c r="AF573" s="166"/>
      <c r="AG573" s="166"/>
      <c r="AH573" s="166"/>
      <c r="AI573" s="166"/>
      <c r="AJ573" s="166"/>
      <c r="AK573" s="102"/>
      <c r="AL573" s="102"/>
      <c r="AM573" s="102"/>
      <c r="AN573" s="102"/>
      <c r="AO573" s="102"/>
      <c r="AP573" s="102"/>
      <c r="AQ573" s="103"/>
      <c r="AR573" s="103"/>
      <c r="AS573" s="103"/>
      <c r="AT573" s="103"/>
      <c r="AU573" s="102"/>
      <c r="AV573" s="102"/>
      <c r="AW573" s="102"/>
      <c r="AX573" s="103"/>
      <c r="AY573" s="103"/>
      <c r="AZ573" s="104"/>
      <c r="BA573" s="103"/>
      <c r="BB573" s="103"/>
      <c r="BC573" s="103"/>
      <c r="BD573" s="114">
        <v>14332.654999999999</v>
      </c>
      <c r="BE573" s="103">
        <v>66.638006428400985</v>
      </c>
      <c r="BF573" s="114">
        <v>4004.1800000000003</v>
      </c>
      <c r="BG573" s="104"/>
      <c r="BH573" s="104"/>
      <c r="BI573" s="104"/>
      <c r="BJ573" s="105"/>
      <c r="BK573" s="104"/>
      <c r="BL573" s="114">
        <v>122662.52935</v>
      </c>
      <c r="BM573" s="114">
        <v>9494.4886450000013</v>
      </c>
      <c r="BN573" s="106"/>
      <c r="BO573" s="104"/>
      <c r="BP573" s="104"/>
      <c r="BQ573" s="114">
        <v>14396.485999999999</v>
      </c>
      <c r="BR573" s="103">
        <v>66.690718479497164</v>
      </c>
      <c r="BS573" s="114">
        <v>4015.7539999999999</v>
      </c>
      <c r="BT573" s="102"/>
      <c r="BU573" s="102"/>
      <c r="BV573" s="114">
        <v>119699.162</v>
      </c>
      <c r="BW573" s="114">
        <v>9252.5548909999998</v>
      </c>
      <c r="BX573" s="106"/>
      <c r="BY573" s="106"/>
      <c r="BZ573" s="106"/>
      <c r="CA573" s="106"/>
      <c r="CB573" s="106"/>
      <c r="CC573" s="106"/>
      <c r="CD573" s="106"/>
      <c r="CE573" s="106"/>
      <c r="CF573" s="104"/>
      <c r="CG573" s="104"/>
      <c r="CH573" s="107"/>
      <c r="CI573" s="108"/>
      <c r="CJ573" s="108"/>
      <c r="CK573" s="104"/>
      <c r="CL573" s="108"/>
      <c r="CM573" s="108"/>
      <c r="CN573" s="108"/>
      <c r="CO573" s="108"/>
      <c r="CP573" s="114">
        <v>16605.407456540084</v>
      </c>
      <c r="CQ573" s="114">
        <v>4060.3867473102468</v>
      </c>
      <c r="CR573" s="97"/>
      <c r="CS573" s="114">
        <v>70.890747310246809</v>
      </c>
      <c r="CT573" s="102"/>
      <c r="CU573" s="109"/>
      <c r="CV573" s="109"/>
      <c r="CW573" s="109"/>
      <c r="CX573" s="110"/>
      <c r="CY573" s="110"/>
      <c r="CZ573" s="110"/>
      <c r="DA573" s="102"/>
      <c r="DB573" s="102"/>
      <c r="DC573" s="102"/>
      <c r="DD573" s="102"/>
      <c r="DE573" s="103"/>
      <c r="DF573" s="110"/>
      <c r="DG573" s="104"/>
      <c r="DH573" s="104"/>
      <c r="DI573" s="104"/>
      <c r="DJ573" s="104"/>
      <c r="DK573" s="102"/>
      <c r="DL573" s="103"/>
      <c r="DM573" s="103"/>
      <c r="DN573" s="103"/>
      <c r="DO573" s="103"/>
      <c r="DP573" s="103"/>
      <c r="DQ573" s="111"/>
      <c r="DR573" s="103"/>
      <c r="DS573" s="103"/>
      <c r="DT573" s="103"/>
      <c r="DU573" s="111"/>
      <c r="DV573" s="103"/>
      <c r="DW573" s="103"/>
      <c r="DX573" s="112"/>
      <c r="DY573" s="58"/>
      <c r="DZ573" s="112"/>
      <c r="EA573" s="112"/>
      <c r="EB573" s="113"/>
      <c r="EC573" s="38"/>
    </row>
    <row r="574" spans="1:133" s="9" customFormat="1" ht="15" customHeight="1" x14ac:dyDescent="0.25">
      <c r="A574" s="17" t="str">
        <f t="shared" si="8"/>
        <v>_</v>
      </c>
      <c r="B574" s="146" t="s">
        <v>2233</v>
      </c>
      <c r="C574" s="147"/>
      <c r="D574" s="147" t="s">
        <v>527</v>
      </c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73"/>
      <c r="U574" s="174"/>
      <c r="V574" s="175"/>
      <c r="W574" s="174"/>
      <c r="X574" s="175"/>
      <c r="Y574" s="174"/>
      <c r="Z574" s="175"/>
      <c r="AA574" s="175"/>
      <c r="AB574" s="174"/>
      <c r="AC574" s="175"/>
      <c r="AD574" s="174"/>
      <c r="AE574" s="175"/>
      <c r="AF574" s="174"/>
      <c r="AG574" s="175"/>
      <c r="AH574" s="174"/>
      <c r="AI574" s="175"/>
      <c r="AJ574" s="174"/>
      <c r="AK574" s="58"/>
      <c r="AL574" s="78"/>
      <c r="AM574" s="58"/>
      <c r="AN574" s="78"/>
      <c r="AO574" s="58"/>
      <c r="AP574" s="78"/>
      <c r="AQ574" s="58"/>
      <c r="AR574" s="78"/>
      <c r="AS574" s="58"/>
      <c r="AT574" s="78"/>
      <c r="AU574" s="58"/>
      <c r="AV574" s="78"/>
      <c r="AW574" s="58"/>
      <c r="AX574" s="78"/>
      <c r="AY574" s="58"/>
      <c r="AZ574" s="78"/>
      <c r="BA574" s="58"/>
      <c r="BB574" s="78"/>
      <c r="BC574" s="58"/>
      <c r="BD574" s="78"/>
      <c r="BE574" s="58"/>
      <c r="BF574" s="78"/>
      <c r="BG574" s="58"/>
      <c r="BH574" s="78"/>
      <c r="BI574" s="58"/>
      <c r="BJ574" s="78"/>
      <c r="BK574" s="58"/>
      <c r="BL574" s="78"/>
      <c r="BM574" s="58"/>
      <c r="BN574" s="58"/>
      <c r="BO574" s="78"/>
      <c r="BP574" s="58"/>
      <c r="BQ574" s="78"/>
      <c r="BR574" s="58"/>
      <c r="BS574" s="78"/>
      <c r="BT574" s="58"/>
      <c r="BU574" s="78"/>
      <c r="BV574" s="58"/>
      <c r="BW574" s="78"/>
      <c r="BX574" s="78"/>
      <c r="BY574" s="78"/>
      <c r="BZ574" s="78"/>
      <c r="CA574" s="78"/>
      <c r="CB574" s="78"/>
      <c r="CC574" s="78"/>
      <c r="CD574" s="78"/>
      <c r="CE574" s="78"/>
      <c r="CF574" s="78"/>
      <c r="CG574" s="58"/>
      <c r="CH574" s="78"/>
      <c r="CI574" s="58"/>
      <c r="CJ574" s="78"/>
      <c r="CK574" s="58"/>
      <c r="CL574" s="78"/>
      <c r="CM574" s="58"/>
      <c r="CN574" s="78"/>
      <c r="CO574" s="78"/>
      <c r="CP574" s="78"/>
      <c r="CQ574" s="78"/>
      <c r="CR574" s="78"/>
      <c r="CS574" s="78"/>
      <c r="CT574" s="78"/>
      <c r="CU574" s="78"/>
      <c r="CV574" s="78"/>
      <c r="CW574" s="78"/>
      <c r="CX574" s="78"/>
      <c r="CY574" s="78"/>
      <c r="CZ574" s="78"/>
      <c r="DA574" s="78"/>
      <c r="DB574" s="78"/>
      <c r="DC574" s="78"/>
      <c r="DD574" s="78"/>
      <c r="DE574" s="78"/>
      <c r="DF574" s="78"/>
      <c r="DG574" s="78"/>
      <c r="DH574" s="78"/>
      <c r="DI574" s="78"/>
      <c r="DJ574" s="78"/>
      <c r="DK574" s="78"/>
      <c r="DL574" s="78"/>
      <c r="DM574" s="78"/>
      <c r="DN574" s="78"/>
      <c r="DO574" s="78"/>
      <c r="DP574" s="78"/>
      <c r="DQ574" s="78"/>
      <c r="DR574" s="78"/>
      <c r="DS574" s="78"/>
      <c r="DT574" s="78"/>
      <c r="DU574" s="78"/>
      <c r="DV574" s="78"/>
      <c r="DW574" s="75"/>
      <c r="DX574" s="78"/>
      <c r="DY574" s="78"/>
      <c r="DZ574" s="78"/>
      <c r="EA574" s="78"/>
      <c r="EB574" s="80"/>
      <c r="EC574" s="38"/>
    </row>
    <row r="575" spans="1:133" s="9" customFormat="1" ht="15" customHeight="1" x14ac:dyDescent="0.25">
      <c r="A575" s="17" t="str">
        <f t="shared" si="8"/>
        <v>_</v>
      </c>
      <c r="B575" s="146" t="s">
        <v>2232</v>
      </c>
      <c r="C575" s="147"/>
      <c r="D575" s="147" t="s">
        <v>29</v>
      </c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82"/>
      <c r="U575" s="82"/>
      <c r="V575" s="83"/>
      <c r="W575" s="83"/>
      <c r="X575" s="83"/>
      <c r="Y575" s="82"/>
      <c r="Z575" s="82"/>
      <c r="AA575" s="82"/>
      <c r="AB575" s="82"/>
      <c r="AC575" s="83"/>
      <c r="AD575" s="82"/>
      <c r="AE575" s="82"/>
      <c r="AF575" s="82"/>
      <c r="AG575" s="82"/>
      <c r="AH575" s="83"/>
      <c r="AI575" s="82"/>
      <c r="AJ575" s="83"/>
      <c r="AK575" s="82"/>
      <c r="AL575" s="82"/>
      <c r="AM575" s="82"/>
      <c r="AN575" s="82"/>
      <c r="AO575" s="82"/>
      <c r="AP575" s="82"/>
      <c r="AQ575" s="82"/>
      <c r="AR575" s="82"/>
      <c r="AS575" s="82"/>
      <c r="AT575" s="82"/>
      <c r="AU575" s="82"/>
      <c r="AV575" s="82"/>
      <c r="AW575" s="82"/>
      <c r="AX575" s="82"/>
      <c r="AY575" s="82"/>
      <c r="AZ575" s="83"/>
      <c r="BA575" s="82"/>
      <c r="BB575" s="82"/>
      <c r="BC575" s="82"/>
      <c r="BD575" s="82"/>
      <c r="BE575" s="82"/>
      <c r="BF575" s="82"/>
      <c r="BG575" s="82"/>
      <c r="BH575" s="82"/>
      <c r="BI575" s="82"/>
      <c r="BJ575" s="82"/>
      <c r="BK575" s="82"/>
      <c r="BL575" s="82"/>
      <c r="BM575" s="82"/>
      <c r="BN575" s="82"/>
      <c r="BO575" s="83"/>
      <c r="BP575" s="83"/>
      <c r="BQ575" s="82"/>
      <c r="BR575" s="82"/>
      <c r="BS575" s="82"/>
      <c r="BT575" s="82"/>
      <c r="BU575" s="82"/>
      <c r="BV575" s="82"/>
      <c r="BW575" s="82"/>
      <c r="BX575" s="82"/>
      <c r="BY575" s="82"/>
      <c r="BZ575" s="82"/>
      <c r="CA575" s="82"/>
      <c r="CB575" s="82"/>
      <c r="CC575" s="82"/>
      <c r="CD575" s="82"/>
      <c r="CE575" s="82"/>
      <c r="CF575" s="83"/>
      <c r="CG575" s="83"/>
      <c r="CH575" s="83"/>
      <c r="CI575" s="82"/>
      <c r="CJ575" s="82"/>
      <c r="CK575" s="82"/>
      <c r="CL575" s="82"/>
      <c r="CM575" s="82"/>
      <c r="CN575" s="83"/>
      <c r="CO575" s="82"/>
      <c r="CP575" s="82"/>
      <c r="CQ575" s="82"/>
      <c r="CR575" s="82"/>
      <c r="CS575" s="82"/>
      <c r="CT575" s="82"/>
      <c r="CU575" s="82"/>
      <c r="CV575" s="82"/>
      <c r="CW575" s="82"/>
      <c r="CX575" s="82"/>
      <c r="CY575" s="82"/>
      <c r="CZ575" s="82"/>
      <c r="DA575" s="82"/>
      <c r="DB575" s="82"/>
      <c r="DC575" s="82"/>
      <c r="DD575" s="82"/>
      <c r="DE575" s="82"/>
      <c r="DF575" s="82"/>
      <c r="DG575" s="83"/>
      <c r="DH575" s="83"/>
      <c r="DI575" s="83"/>
      <c r="DJ575" s="83"/>
      <c r="DK575" s="82"/>
      <c r="DL575" s="82"/>
      <c r="DM575" s="82"/>
      <c r="DN575" s="82"/>
      <c r="DO575" s="82"/>
      <c r="DP575" s="82"/>
      <c r="DQ575" s="82"/>
      <c r="DR575" s="82"/>
      <c r="DS575" s="82"/>
      <c r="DT575" s="82"/>
      <c r="DU575" s="82"/>
      <c r="DV575" s="82"/>
      <c r="DW575" s="115"/>
      <c r="DX575" s="84"/>
      <c r="DY575" s="84"/>
      <c r="DZ575" s="84"/>
      <c r="EA575" s="84"/>
      <c r="EB575" s="85"/>
      <c r="EC575" s="38"/>
    </row>
    <row r="576" spans="1:133" s="9" customFormat="1" ht="15" customHeight="1" x14ac:dyDescent="0.25">
      <c r="A576" s="17" t="str">
        <f t="shared" si="8"/>
        <v>_</v>
      </c>
      <c r="B576" s="140" t="s">
        <v>1898</v>
      </c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82"/>
      <c r="U576" s="82"/>
      <c r="V576" s="83"/>
      <c r="W576" s="83"/>
      <c r="X576" s="83"/>
      <c r="Y576" s="82"/>
      <c r="Z576" s="82"/>
      <c r="AA576" s="82"/>
      <c r="AB576" s="82"/>
      <c r="AC576" s="83"/>
      <c r="AD576" s="82"/>
      <c r="AE576" s="82"/>
      <c r="AF576" s="82"/>
      <c r="AG576" s="82"/>
      <c r="AH576" s="83"/>
      <c r="AI576" s="82"/>
      <c r="AJ576" s="83"/>
      <c r="AK576" s="82"/>
      <c r="AL576" s="82"/>
      <c r="AM576" s="82"/>
      <c r="AN576" s="82"/>
      <c r="AO576" s="82"/>
      <c r="AP576" s="82"/>
      <c r="AQ576" s="82"/>
      <c r="AR576" s="82"/>
      <c r="AS576" s="82"/>
      <c r="AT576" s="82"/>
      <c r="AU576" s="82"/>
      <c r="AV576" s="82"/>
      <c r="AW576" s="82"/>
      <c r="AX576" s="82"/>
      <c r="AY576" s="82"/>
      <c r="AZ576" s="83"/>
      <c r="BA576" s="82"/>
      <c r="BB576" s="82"/>
      <c r="BC576" s="82"/>
      <c r="BD576" s="82"/>
      <c r="BE576" s="82"/>
      <c r="BF576" s="82"/>
      <c r="BG576" s="82"/>
      <c r="BH576" s="82"/>
      <c r="BI576" s="82"/>
      <c r="BJ576" s="82"/>
      <c r="BK576" s="82"/>
      <c r="BL576" s="82"/>
      <c r="BM576" s="82"/>
      <c r="BN576" s="82"/>
      <c r="BO576" s="83"/>
      <c r="BP576" s="83"/>
      <c r="BQ576" s="82"/>
      <c r="BR576" s="82"/>
      <c r="BS576" s="82"/>
      <c r="BT576" s="82"/>
      <c r="BU576" s="82"/>
      <c r="BV576" s="82"/>
      <c r="BW576" s="82"/>
      <c r="BX576" s="82"/>
      <c r="BY576" s="82"/>
      <c r="BZ576" s="82"/>
      <c r="CA576" s="82"/>
      <c r="CB576" s="82"/>
      <c r="CC576" s="82"/>
      <c r="CD576" s="82"/>
      <c r="CE576" s="82"/>
      <c r="CF576" s="83"/>
      <c r="CG576" s="83"/>
      <c r="CH576" s="83"/>
      <c r="CI576" s="82"/>
      <c r="CJ576" s="82"/>
      <c r="CK576" s="82"/>
      <c r="CL576" s="82"/>
      <c r="CM576" s="82"/>
      <c r="CN576" s="83"/>
      <c r="CO576" s="82"/>
      <c r="CP576" s="82"/>
      <c r="CQ576" s="82"/>
      <c r="CR576" s="82"/>
      <c r="CS576" s="82"/>
      <c r="CT576" s="82"/>
      <c r="CU576" s="82"/>
      <c r="CV576" s="82"/>
      <c r="CW576" s="82"/>
      <c r="CX576" s="82"/>
      <c r="CY576" s="82"/>
      <c r="CZ576" s="82"/>
      <c r="DA576" s="82"/>
      <c r="DB576" s="82"/>
      <c r="DC576" s="82"/>
      <c r="DD576" s="82"/>
      <c r="DE576" s="82"/>
      <c r="DF576" s="82"/>
      <c r="DG576" s="83"/>
      <c r="DH576" s="83"/>
      <c r="DI576" s="83"/>
      <c r="DJ576" s="83"/>
      <c r="DK576" s="82"/>
      <c r="DL576" s="82"/>
      <c r="DM576" s="82"/>
      <c r="DN576" s="82"/>
      <c r="DO576" s="82"/>
      <c r="DP576" s="82"/>
      <c r="DQ576" s="82"/>
      <c r="DR576" s="82"/>
      <c r="DS576" s="82"/>
      <c r="DT576" s="82"/>
      <c r="DU576" s="86"/>
      <c r="DV576" s="82"/>
      <c r="DW576" s="115"/>
      <c r="DX576" s="84"/>
      <c r="DY576" s="84"/>
      <c r="DZ576" s="84"/>
      <c r="EA576" s="84"/>
      <c r="EB576" s="85"/>
      <c r="EC576" s="38"/>
    </row>
    <row r="577" spans="1:133" s="9" customFormat="1" ht="15" customHeight="1" x14ac:dyDescent="0.25">
      <c r="A577" s="17" t="str">
        <f t="shared" si="8"/>
        <v>54Р_Южно-Ягунское</v>
      </c>
      <c r="B577" s="167">
        <v>1</v>
      </c>
      <c r="C577" s="168" t="s">
        <v>733</v>
      </c>
      <c r="D577" s="168" t="s">
        <v>568</v>
      </c>
      <c r="E577" s="168" t="s">
        <v>527</v>
      </c>
      <c r="F577" s="168" t="s">
        <v>8</v>
      </c>
      <c r="G577" s="168" t="s">
        <v>29</v>
      </c>
      <c r="H577" s="168" t="s">
        <v>3055</v>
      </c>
      <c r="I577" s="169" t="s">
        <v>280</v>
      </c>
      <c r="J577" s="168" t="s">
        <v>61</v>
      </c>
      <c r="K577" s="168" t="s">
        <v>688</v>
      </c>
      <c r="L577" s="168" t="s">
        <v>711</v>
      </c>
      <c r="M577" s="168" t="s">
        <v>1508</v>
      </c>
      <c r="N577" s="168" t="s">
        <v>6</v>
      </c>
      <c r="O577" s="168">
        <v>12</v>
      </c>
      <c r="P577" s="168">
        <v>2364</v>
      </c>
      <c r="Q577" s="168">
        <v>2382</v>
      </c>
      <c r="R577" s="170">
        <v>1E-3</v>
      </c>
      <c r="S577" s="168" t="s">
        <v>150</v>
      </c>
      <c r="T577" s="90">
        <v>2394</v>
      </c>
      <c r="U577" s="90">
        <v>4</v>
      </c>
      <c r="V577" s="88" t="s">
        <v>31</v>
      </c>
      <c r="W577" s="88" t="s">
        <v>112</v>
      </c>
      <c r="X577" s="88" t="s">
        <v>2240</v>
      </c>
      <c r="Y577" s="90" t="s">
        <v>872</v>
      </c>
      <c r="Z577" s="90" t="s">
        <v>566</v>
      </c>
      <c r="AA577" s="90">
        <v>73</v>
      </c>
      <c r="AB577" s="91" t="s">
        <v>4198</v>
      </c>
      <c r="AC577" s="88" t="s">
        <v>566</v>
      </c>
      <c r="AD577" s="90" t="s">
        <v>566</v>
      </c>
      <c r="AE577" s="90" t="s">
        <v>2029</v>
      </c>
      <c r="AF577" s="90" t="s">
        <v>112</v>
      </c>
      <c r="AG577" s="91" t="s">
        <v>3430</v>
      </c>
      <c r="AH577" s="92" t="s">
        <v>5069</v>
      </c>
      <c r="AI577" s="93">
        <v>15</v>
      </c>
      <c r="AJ577" s="88" t="s">
        <v>722</v>
      </c>
      <c r="AK577" s="90" t="s">
        <v>566</v>
      </c>
      <c r="AL577" s="91">
        <v>19.899999999999999</v>
      </c>
      <c r="AM577" s="91">
        <v>17.823834202</v>
      </c>
      <c r="AN577" s="91">
        <v>1564</v>
      </c>
      <c r="AO577" s="90">
        <v>23</v>
      </c>
      <c r="AP577" s="91" t="s">
        <v>566</v>
      </c>
      <c r="AQ577" s="91">
        <v>71.08</v>
      </c>
      <c r="AR577" s="91">
        <v>84</v>
      </c>
      <c r="AS577" s="91">
        <v>82.255818626199996</v>
      </c>
      <c r="AT577" s="91">
        <v>83.478578258599995</v>
      </c>
      <c r="AU577" s="90">
        <v>1065</v>
      </c>
      <c r="AV577" s="90">
        <v>0</v>
      </c>
      <c r="AW577" s="91" t="s">
        <v>566</v>
      </c>
      <c r="AX577" s="91" t="s">
        <v>566</v>
      </c>
      <c r="AY577" s="91">
        <v>114.62</v>
      </c>
      <c r="AZ577" s="88" t="s">
        <v>5095</v>
      </c>
      <c r="BA577" s="91">
        <v>115.85</v>
      </c>
      <c r="BB577" s="91">
        <v>32.364181373800001</v>
      </c>
      <c r="BC577" s="94">
        <v>2.6539539053999999</v>
      </c>
      <c r="BD577" s="91">
        <v>90</v>
      </c>
      <c r="BE577" s="95">
        <v>91.998999999999995</v>
      </c>
      <c r="BF577" s="91">
        <v>6.14</v>
      </c>
      <c r="BG577" s="91">
        <v>25.6</v>
      </c>
      <c r="BH577" s="94" t="s">
        <v>566</v>
      </c>
      <c r="BI577" s="94" t="s">
        <v>566</v>
      </c>
      <c r="BJ577" s="93">
        <v>614</v>
      </c>
      <c r="BK577" s="94">
        <v>130</v>
      </c>
      <c r="BL577" s="91">
        <v>157.13283000000001</v>
      </c>
      <c r="BM577" s="96">
        <v>7.4433823099999996</v>
      </c>
      <c r="BN577" s="96" t="s">
        <v>566</v>
      </c>
      <c r="BO577" s="88" t="s">
        <v>430</v>
      </c>
      <c r="BP577" s="88" t="s">
        <v>566</v>
      </c>
      <c r="BQ577" s="91">
        <v>90</v>
      </c>
      <c r="BR577" s="95">
        <v>91.998999999999995</v>
      </c>
      <c r="BS577" s="91">
        <v>6.14</v>
      </c>
      <c r="BT577" s="90">
        <v>30</v>
      </c>
      <c r="BU577" s="91">
        <v>0</v>
      </c>
      <c r="BV577" s="91">
        <v>184.26</v>
      </c>
      <c r="BW577" s="96">
        <v>8.7283500000000007</v>
      </c>
      <c r="BX577" s="96" t="s">
        <v>566</v>
      </c>
      <c r="BY577" s="96" t="s">
        <v>566</v>
      </c>
      <c r="BZ577" s="96" t="s">
        <v>566</v>
      </c>
      <c r="CA577" s="96" t="s">
        <v>566</v>
      </c>
      <c r="CB577" s="96" t="s">
        <v>566</v>
      </c>
      <c r="CC577" s="96" t="s">
        <v>566</v>
      </c>
      <c r="CD577" s="96" t="s">
        <v>566</v>
      </c>
      <c r="CE577" s="96" t="s">
        <v>566</v>
      </c>
      <c r="CF577" s="88" t="s">
        <v>566</v>
      </c>
      <c r="CG577" s="88" t="s">
        <v>566</v>
      </c>
      <c r="CH577" s="92" t="s">
        <v>566</v>
      </c>
      <c r="CI577" s="91">
        <v>0</v>
      </c>
      <c r="CJ577" s="91">
        <v>0</v>
      </c>
      <c r="CK577" s="90" t="s">
        <v>566</v>
      </c>
      <c r="CL577" s="91">
        <v>1.2276503025000001</v>
      </c>
      <c r="CM577" s="91">
        <v>0.77134969750000004</v>
      </c>
      <c r="CN577" s="88" t="s">
        <v>566</v>
      </c>
      <c r="CO577" s="91">
        <v>69.275000000000006</v>
      </c>
      <c r="CP577" s="91">
        <v>129.8448190599</v>
      </c>
      <c r="CQ577" s="91">
        <v>8.8611643691000008</v>
      </c>
      <c r="CR577" s="91">
        <v>39.844582186899999</v>
      </c>
      <c r="CS577" s="91">
        <v>2.7191643691</v>
      </c>
      <c r="CT577" s="90" t="s">
        <v>566</v>
      </c>
      <c r="CU577" s="96">
        <v>1.0133300000000001</v>
      </c>
      <c r="CV577" s="96">
        <v>0.85299999999999998</v>
      </c>
      <c r="CW577" s="96">
        <v>0.80289999999999995</v>
      </c>
      <c r="CX577" s="93">
        <v>2310</v>
      </c>
      <c r="CY577" s="93">
        <v>2297.1990000000001</v>
      </c>
      <c r="CZ577" s="93">
        <v>79.8</v>
      </c>
      <c r="DA577" s="90">
        <v>40</v>
      </c>
      <c r="DB577" s="90" t="s">
        <v>566</v>
      </c>
      <c r="DC577" s="90">
        <v>81.5</v>
      </c>
      <c r="DD577" s="91">
        <v>228</v>
      </c>
      <c r="DE577" s="91">
        <v>-49.728070175399999</v>
      </c>
      <c r="DF577" s="93">
        <v>136.30000000000001</v>
      </c>
      <c r="DG577" s="88" t="s">
        <v>393</v>
      </c>
      <c r="DH577" s="88" t="s">
        <v>566</v>
      </c>
      <c r="DI577" s="88" t="s">
        <v>566</v>
      </c>
      <c r="DJ577" s="88" t="s">
        <v>1473</v>
      </c>
      <c r="DK577" s="90" t="s">
        <v>566</v>
      </c>
      <c r="DL577" s="91">
        <v>91.998999999999995</v>
      </c>
      <c r="DM577" s="91" t="s">
        <v>566</v>
      </c>
      <c r="DN577" s="91">
        <v>137.071793894</v>
      </c>
      <c r="DO577" s="91">
        <v>9.3543639623000008</v>
      </c>
      <c r="DP577" s="91">
        <v>47.071557020999997</v>
      </c>
      <c r="DQ577" s="91">
        <v>3.2123639623</v>
      </c>
      <c r="DR577" s="91">
        <v>196.46266296600001</v>
      </c>
      <c r="DS577" s="91">
        <v>13.4074502284</v>
      </c>
      <c r="DT577" s="91">
        <v>106.462426093</v>
      </c>
      <c r="DU577" s="91">
        <v>7.2654502283999998</v>
      </c>
      <c r="DV577" s="91" t="s">
        <v>566</v>
      </c>
      <c r="DW577" s="97"/>
      <c r="DX577" s="98" t="s">
        <v>566</v>
      </c>
      <c r="DY577" s="99" t="s">
        <v>689</v>
      </c>
      <c r="DZ577" s="98" t="s">
        <v>689</v>
      </c>
      <c r="EA577" s="100" t="s">
        <v>566</v>
      </c>
      <c r="EB577" s="101" t="s">
        <v>2761</v>
      </c>
      <c r="EC577" s="38"/>
    </row>
    <row r="578" spans="1:133" s="9" customFormat="1" ht="15" customHeight="1" x14ac:dyDescent="0.25">
      <c r="A578" s="17" t="str">
        <f t="shared" si="8"/>
        <v>61Р_Южно-Ягунское</v>
      </c>
      <c r="B578" s="87">
        <v>2</v>
      </c>
      <c r="C578" s="88" t="s">
        <v>733</v>
      </c>
      <c r="D578" s="88" t="s">
        <v>568</v>
      </c>
      <c r="E578" s="88" t="s">
        <v>527</v>
      </c>
      <c r="F578" s="88" t="s">
        <v>8</v>
      </c>
      <c r="G578" s="88" t="s">
        <v>29</v>
      </c>
      <c r="H578" s="88" t="s">
        <v>64</v>
      </c>
      <c r="I578" s="89" t="s">
        <v>282</v>
      </c>
      <c r="J578" s="88" t="s">
        <v>55</v>
      </c>
      <c r="K578" s="88" t="s">
        <v>688</v>
      </c>
      <c r="L578" s="88" t="s">
        <v>710</v>
      </c>
      <c r="M578" s="88" t="s">
        <v>34</v>
      </c>
      <c r="N578" s="88" t="s">
        <v>6</v>
      </c>
      <c r="O578" s="90">
        <v>4</v>
      </c>
      <c r="P578" s="90">
        <v>2364</v>
      </c>
      <c r="Q578" s="90">
        <v>2368</v>
      </c>
      <c r="R578" s="91">
        <v>0.58099999999999996</v>
      </c>
      <c r="S578" s="90" t="s">
        <v>150</v>
      </c>
      <c r="T578" s="90">
        <v>2416</v>
      </c>
      <c r="U578" s="90">
        <v>5.2</v>
      </c>
      <c r="V578" s="88" t="s">
        <v>31</v>
      </c>
      <c r="W578" s="88" t="s">
        <v>566</v>
      </c>
      <c r="X578" s="88" t="s">
        <v>566</v>
      </c>
      <c r="Y578" s="90" t="s">
        <v>566</v>
      </c>
      <c r="Z578" s="90" t="s">
        <v>566</v>
      </c>
      <c r="AA578" s="90">
        <v>73</v>
      </c>
      <c r="AB578" s="91" t="s">
        <v>566</v>
      </c>
      <c r="AC578" s="88" t="s">
        <v>566</v>
      </c>
      <c r="AD578" s="90" t="s">
        <v>566</v>
      </c>
      <c r="AE578" s="90" t="s">
        <v>566</v>
      </c>
      <c r="AF578" s="90" t="s">
        <v>566</v>
      </c>
      <c r="AG578" s="91" t="s">
        <v>566</v>
      </c>
      <c r="AH578" s="92" t="s">
        <v>566</v>
      </c>
      <c r="AI578" s="93" t="s">
        <v>566</v>
      </c>
      <c r="AJ578" s="88" t="s">
        <v>39</v>
      </c>
      <c r="AK578" s="90" t="s">
        <v>566</v>
      </c>
      <c r="AL578" s="91" t="s">
        <v>566</v>
      </c>
      <c r="AM578" s="91" t="s">
        <v>566</v>
      </c>
      <c r="AN578" s="91" t="s">
        <v>566</v>
      </c>
      <c r="AO578" s="90" t="s">
        <v>566</v>
      </c>
      <c r="AP578" s="91" t="s">
        <v>566</v>
      </c>
      <c r="AQ578" s="91" t="s">
        <v>566</v>
      </c>
      <c r="AR578" s="91" t="s">
        <v>566</v>
      </c>
      <c r="AS578" s="91" t="s">
        <v>566</v>
      </c>
      <c r="AT578" s="91" t="s">
        <v>566</v>
      </c>
      <c r="AU578" s="90">
        <v>187</v>
      </c>
      <c r="AV578" s="90">
        <v>0</v>
      </c>
      <c r="AW578" s="91">
        <v>0</v>
      </c>
      <c r="AX578" s="91" t="s">
        <v>566</v>
      </c>
      <c r="AY578" s="91">
        <v>173.39</v>
      </c>
      <c r="AZ578" s="88" t="s">
        <v>5111</v>
      </c>
      <c r="BA578" s="91">
        <v>175.36</v>
      </c>
      <c r="BB578" s="91" t="s">
        <v>566</v>
      </c>
      <c r="BC578" s="94" t="s">
        <v>566</v>
      </c>
      <c r="BD578" s="91" t="s">
        <v>566</v>
      </c>
      <c r="BE578" s="95">
        <v>0</v>
      </c>
      <c r="BF578" s="91" t="s">
        <v>566</v>
      </c>
      <c r="BG578" s="91">
        <v>0</v>
      </c>
      <c r="BH578" s="94" t="s">
        <v>566</v>
      </c>
      <c r="BI578" s="94" t="s">
        <v>566</v>
      </c>
      <c r="BJ578" s="93">
        <v>0</v>
      </c>
      <c r="BK578" s="94">
        <v>0</v>
      </c>
      <c r="BL578" s="91" t="s">
        <v>566</v>
      </c>
      <c r="BM578" s="96">
        <v>0</v>
      </c>
      <c r="BN578" s="96" t="s">
        <v>566</v>
      </c>
      <c r="BO578" s="88" t="s">
        <v>745</v>
      </c>
      <c r="BP578" s="88" t="s">
        <v>1205</v>
      </c>
      <c r="BQ578" s="91" t="s">
        <v>566</v>
      </c>
      <c r="BR578" s="95">
        <v>0</v>
      </c>
      <c r="BS578" s="91" t="s">
        <v>566</v>
      </c>
      <c r="BT578" s="90" t="s">
        <v>566</v>
      </c>
      <c r="BU578" s="91" t="s">
        <v>566</v>
      </c>
      <c r="BV578" s="91" t="s">
        <v>566</v>
      </c>
      <c r="BW578" s="96" t="s">
        <v>566</v>
      </c>
      <c r="BX578" s="96" t="s">
        <v>566</v>
      </c>
      <c r="BY578" s="96" t="s">
        <v>1205</v>
      </c>
      <c r="BZ578" s="96" t="s">
        <v>566</v>
      </c>
      <c r="CA578" s="96" t="s">
        <v>566</v>
      </c>
      <c r="CB578" s="96" t="s">
        <v>566</v>
      </c>
      <c r="CC578" s="96" t="s">
        <v>566</v>
      </c>
      <c r="CD578" s="96" t="s">
        <v>566</v>
      </c>
      <c r="CE578" s="96" t="s">
        <v>566</v>
      </c>
      <c r="CF578" s="88" t="s">
        <v>566</v>
      </c>
      <c r="CG578" s="88" t="s">
        <v>566</v>
      </c>
      <c r="CH578" s="92" t="s">
        <v>566</v>
      </c>
      <c r="CI578" s="91">
        <v>0</v>
      </c>
      <c r="CJ578" s="91">
        <v>0</v>
      </c>
      <c r="CK578" s="90" t="s">
        <v>566</v>
      </c>
      <c r="CL578" s="91" t="s">
        <v>566</v>
      </c>
      <c r="CM578" s="91" t="s">
        <v>566</v>
      </c>
      <c r="CN578" s="88" t="s">
        <v>566</v>
      </c>
      <c r="CO578" s="91">
        <v>89</v>
      </c>
      <c r="CP578" s="91" t="s">
        <v>566</v>
      </c>
      <c r="CQ578" s="91" t="s">
        <v>566</v>
      </c>
      <c r="CR578" s="91" t="s">
        <v>566</v>
      </c>
      <c r="CS578" s="91" t="s">
        <v>566</v>
      </c>
      <c r="CT578" s="90">
        <v>1</v>
      </c>
      <c r="CU578" s="96">
        <v>1.014</v>
      </c>
      <c r="CV578" s="96">
        <v>0.85299999999999998</v>
      </c>
      <c r="CW578" s="96">
        <v>0.82299999999999995</v>
      </c>
      <c r="CX578" s="93">
        <v>2301</v>
      </c>
      <c r="CY578" s="93">
        <v>2276.2190000000001</v>
      </c>
      <c r="CZ578" s="93">
        <v>87.2</v>
      </c>
      <c r="DA578" s="90">
        <v>40</v>
      </c>
      <c r="DB578" s="90" t="s">
        <v>566</v>
      </c>
      <c r="DC578" s="90">
        <v>71.2</v>
      </c>
      <c r="DD578" s="91">
        <v>212</v>
      </c>
      <c r="DE578" s="91">
        <v>-18.212264150900001</v>
      </c>
      <c r="DF578" s="93">
        <v>33.1</v>
      </c>
      <c r="DG578" s="88" t="s">
        <v>393</v>
      </c>
      <c r="DH578" s="88" t="s">
        <v>566</v>
      </c>
      <c r="DI578" s="88">
        <v>1</v>
      </c>
      <c r="DJ578" s="88" t="s">
        <v>566</v>
      </c>
      <c r="DK578" s="90">
        <v>0</v>
      </c>
      <c r="DL578" s="91">
        <v>0</v>
      </c>
      <c r="DM578" s="91" t="s">
        <v>566</v>
      </c>
      <c r="DN578" s="91" t="s">
        <v>566</v>
      </c>
      <c r="DO578" s="91" t="s">
        <v>566</v>
      </c>
      <c r="DP578" s="91" t="s">
        <v>566</v>
      </c>
      <c r="DQ578" s="91" t="s">
        <v>566</v>
      </c>
      <c r="DR578" s="91" t="s">
        <v>566</v>
      </c>
      <c r="DS578" s="91" t="s">
        <v>566</v>
      </c>
      <c r="DT578" s="91" t="s">
        <v>566</v>
      </c>
      <c r="DU578" s="91" t="s">
        <v>566</v>
      </c>
      <c r="DV578" s="91">
        <v>100</v>
      </c>
      <c r="DW578" s="97"/>
      <c r="DX578" s="98" t="s">
        <v>566</v>
      </c>
      <c r="DY578" s="99" t="s">
        <v>689</v>
      </c>
      <c r="DZ578" s="98" t="s">
        <v>689</v>
      </c>
      <c r="EA578" s="100" t="s">
        <v>689</v>
      </c>
      <c r="EB578" s="101" t="s">
        <v>566</v>
      </c>
      <c r="EC578" s="38"/>
    </row>
    <row r="579" spans="1:133" s="9" customFormat="1" ht="15" customHeight="1" x14ac:dyDescent="0.25">
      <c r="A579" s="17" t="str">
        <f t="shared" si="8"/>
        <v>300Л_Южно-Ягунское</v>
      </c>
      <c r="B579" s="87">
        <v>3</v>
      </c>
      <c r="C579" s="88" t="s">
        <v>733</v>
      </c>
      <c r="D579" s="88" t="s">
        <v>568</v>
      </c>
      <c r="E579" s="88" t="s">
        <v>527</v>
      </c>
      <c r="F579" s="88" t="s">
        <v>8</v>
      </c>
      <c r="G579" s="88" t="s">
        <v>29</v>
      </c>
      <c r="H579" s="88" t="s">
        <v>224</v>
      </c>
      <c r="I579" s="89" t="s">
        <v>1096</v>
      </c>
      <c r="J579" s="88" t="s">
        <v>30</v>
      </c>
      <c r="K579" s="88" t="s">
        <v>688</v>
      </c>
      <c r="L579" s="88" t="s">
        <v>408</v>
      </c>
      <c r="M579" s="88" t="s">
        <v>34</v>
      </c>
      <c r="N579" s="88" t="s">
        <v>6</v>
      </c>
      <c r="O579" s="90">
        <v>4.43</v>
      </c>
      <c r="P579" s="90">
        <v>2603.14</v>
      </c>
      <c r="Q579" s="90">
        <v>2776.7</v>
      </c>
      <c r="R579" s="91">
        <v>222.16900000000001</v>
      </c>
      <c r="S579" s="90" t="s">
        <v>690</v>
      </c>
      <c r="T579" s="90">
        <v>2821.8</v>
      </c>
      <c r="U579" s="90">
        <v>229</v>
      </c>
      <c r="V579" s="88" t="s">
        <v>31</v>
      </c>
      <c r="W579" s="88" t="s">
        <v>112</v>
      </c>
      <c r="X579" s="88" t="s">
        <v>1683</v>
      </c>
      <c r="Y579" s="90" t="s">
        <v>2602</v>
      </c>
      <c r="Z579" s="90" t="s">
        <v>566</v>
      </c>
      <c r="AA579" s="90">
        <v>73</v>
      </c>
      <c r="AB579" s="91" t="s">
        <v>3684</v>
      </c>
      <c r="AC579" s="88" t="s">
        <v>566</v>
      </c>
      <c r="AD579" s="90" t="s">
        <v>566</v>
      </c>
      <c r="AE579" s="90" t="s">
        <v>5476</v>
      </c>
      <c r="AF579" s="90" t="s">
        <v>112</v>
      </c>
      <c r="AG579" s="91" t="s">
        <v>3487</v>
      </c>
      <c r="AH579" s="92" t="s">
        <v>2587</v>
      </c>
      <c r="AI579" s="93">
        <v>839</v>
      </c>
      <c r="AJ579" s="88" t="s">
        <v>722</v>
      </c>
      <c r="AK579" s="90" t="s">
        <v>566</v>
      </c>
      <c r="AL579" s="91">
        <v>35.6</v>
      </c>
      <c r="AM579" s="91">
        <v>20.083888483500001</v>
      </c>
      <c r="AN579" s="91">
        <v>1625</v>
      </c>
      <c r="AO579" s="90">
        <v>26.2</v>
      </c>
      <c r="AP579" s="91">
        <v>0.31</v>
      </c>
      <c r="AQ579" s="91">
        <v>45.966428571400002</v>
      </c>
      <c r="AR579" s="91" t="s">
        <v>566</v>
      </c>
      <c r="AS579" s="91">
        <v>94.705453852299996</v>
      </c>
      <c r="AT579" s="91">
        <v>94.9765455143</v>
      </c>
      <c r="AU579" s="90" t="s">
        <v>566</v>
      </c>
      <c r="AV579" s="90">
        <v>0</v>
      </c>
      <c r="AW579" s="91" t="s">
        <v>566</v>
      </c>
      <c r="AX579" s="91" t="s">
        <v>566</v>
      </c>
      <c r="AY579" s="91">
        <v>204.82</v>
      </c>
      <c r="AZ579" s="88" t="s">
        <v>4928</v>
      </c>
      <c r="BA579" s="91">
        <v>205.1</v>
      </c>
      <c r="BB579" s="91">
        <v>110.1145461477</v>
      </c>
      <c r="BC579" s="94">
        <v>0.48317867040000001</v>
      </c>
      <c r="BD579" s="91">
        <v>53.204999999999998</v>
      </c>
      <c r="BE579" s="95">
        <v>91.646000000000001</v>
      </c>
      <c r="BF579" s="91">
        <v>3.79</v>
      </c>
      <c r="BG579" s="91">
        <v>30.9</v>
      </c>
      <c r="BH579" s="94" t="s">
        <v>566</v>
      </c>
      <c r="BI579" s="94" t="s">
        <v>566</v>
      </c>
      <c r="BJ579" s="93">
        <v>742</v>
      </c>
      <c r="BK579" s="94">
        <v>2</v>
      </c>
      <c r="BL579" s="91">
        <v>117.21074</v>
      </c>
      <c r="BM579" s="96">
        <v>4.6884295199999997</v>
      </c>
      <c r="BN579" s="96" t="s">
        <v>566</v>
      </c>
      <c r="BO579" s="88" t="s">
        <v>430</v>
      </c>
      <c r="BP579" s="88" t="s">
        <v>566</v>
      </c>
      <c r="BQ579" s="91">
        <v>53.204999999999998</v>
      </c>
      <c r="BR579" s="95">
        <v>91.646000000000001</v>
      </c>
      <c r="BS579" s="91">
        <v>3.79</v>
      </c>
      <c r="BT579" s="90">
        <v>30</v>
      </c>
      <c r="BU579" s="91">
        <v>0</v>
      </c>
      <c r="BV579" s="91">
        <v>113.73</v>
      </c>
      <c r="BW579" s="96">
        <v>4.5491999999999999</v>
      </c>
      <c r="BX579" s="96" t="s">
        <v>566</v>
      </c>
      <c r="BY579" s="96" t="s">
        <v>566</v>
      </c>
      <c r="BZ579" s="96" t="s">
        <v>566</v>
      </c>
      <c r="CA579" s="96" t="s">
        <v>566</v>
      </c>
      <c r="CB579" s="96" t="s">
        <v>566</v>
      </c>
      <c r="CC579" s="96" t="s">
        <v>566</v>
      </c>
      <c r="CD579" s="96" t="s">
        <v>566</v>
      </c>
      <c r="CE579" s="96" t="s">
        <v>566</v>
      </c>
      <c r="CF579" s="88" t="s">
        <v>566</v>
      </c>
      <c r="CG579" s="88" t="s">
        <v>566</v>
      </c>
      <c r="CH579" s="92" t="s">
        <v>566</v>
      </c>
      <c r="CI579" s="91">
        <v>0</v>
      </c>
      <c r="CJ579" s="91">
        <v>0</v>
      </c>
      <c r="CK579" s="90" t="s">
        <v>566</v>
      </c>
      <c r="CL579" s="91">
        <v>-1.0038891513999999</v>
      </c>
      <c r="CM579" s="91">
        <v>-1.6110848600000002E-2</v>
      </c>
      <c r="CN579" s="88" t="s">
        <v>566</v>
      </c>
      <c r="CO579" s="91">
        <v>60.52</v>
      </c>
      <c r="CP579" s="91">
        <v>69.379206814100002</v>
      </c>
      <c r="CQ579" s="91">
        <v>4.9436554188999997</v>
      </c>
      <c r="CR579" s="91">
        <v>16.1737866524</v>
      </c>
      <c r="CS579" s="91">
        <v>1.1526554189</v>
      </c>
      <c r="CT579" s="90">
        <v>-3.5</v>
      </c>
      <c r="CU579" s="96">
        <v>1.014</v>
      </c>
      <c r="CV579" s="96">
        <v>0.85299999999999998</v>
      </c>
      <c r="CW579" s="96">
        <v>0.82299999999999995</v>
      </c>
      <c r="CX579" s="93">
        <v>2298</v>
      </c>
      <c r="CY579" s="93">
        <v>2295.1709999999998</v>
      </c>
      <c r="CZ579" s="93">
        <v>85.8</v>
      </c>
      <c r="DA579" s="90">
        <v>40</v>
      </c>
      <c r="DB579" s="90" t="s">
        <v>566</v>
      </c>
      <c r="DC579" s="90">
        <v>71.2</v>
      </c>
      <c r="DD579" s="91">
        <v>212</v>
      </c>
      <c r="DE579" s="91">
        <v>-3.3867924528</v>
      </c>
      <c r="DF579" s="93">
        <v>38.1</v>
      </c>
      <c r="DG579" s="88" t="s">
        <v>393</v>
      </c>
      <c r="DH579" s="88" t="s">
        <v>566</v>
      </c>
      <c r="DI579" s="88" t="s">
        <v>566</v>
      </c>
      <c r="DJ579" s="88" t="s">
        <v>1086</v>
      </c>
      <c r="DK579" s="90">
        <v>-4.5</v>
      </c>
      <c r="DL579" s="91">
        <v>91.646000000000001</v>
      </c>
      <c r="DM579" s="91">
        <v>0.63199138229999996</v>
      </c>
      <c r="DN579" s="91">
        <v>69.591444235899999</v>
      </c>
      <c r="DO579" s="91">
        <v>4.9587785189</v>
      </c>
      <c r="DP579" s="91">
        <v>16.386024074200002</v>
      </c>
      <c r="DQ579" s="91">
        <v>1.1677785189000001</v>
      </c>
      <c r="DR579" s="91">
        <v>90.746378607799997</v>
      </c>
      <c r="DS579" s="91">
        <v>6.4661855756</v>
      </c>
      <c r="DT579" s="91">
        <v>37.540958446099999</v>
      </c>
      <c r="DU579" s="91">
        <v>2.6751855756</v>
      </c>
      <c r="DV579" s="91" t="s">
        <v>566</v>
      </c>
      <c r="DW579" s="97"/>
      <c r="DX579" s="98" t="s">
        <v>566</v>
      </c>
      <c r="DY579" s="99" t="s">
        <v>689</v>
      </c>
      <c r="DZ579" s="98" t="s">
        <v>689</v>
      </c>
      <c r="EA579" s="100" t="s">
        <v>689</v>
      </c>
      <c r="EB579" s="101" t="s">
        <v>2761</v>
      </c>
      <c r="EC579" s="38"/>
    </row>
    <row r="580" spans="1:133" s="9" customFormat="1" ht="15" customHeight="1" x14ac:dyDescent="0.25">
      <c r="A580" s="17" t="str">
        <f t="shared" si="8"/>
        <v>304Р_Южно-Ягунское</v>
      </c>
      <c r="B580" s="87">
        <v>4</v>
      </c>
      <c r="C580" s="88" t="s">
        <v>733</v>
      </c>
      <c r="D580" s="88" t="s">
        <v>568</v>
      </c>
      <c r="E580" s="88" t="s">
        <v>527</v>
      </c>
      <c r="F580" s="88" t="s">
        <v>8</v>
      </c>
      <c r="G580" s="88" t="s">
        <v>29</v>
      </c>
      <c r="H580" s="88" t="s">
        <v>3081</v>
      </c>
      <c r="I580" s="89" t="s">
        <v>2273</v>
      </c>
      <c r="J580" s="88" t="s">
        <v>30</v>
      </c>
      <c r="K580" s="88" t="s">
        <v>688</v>
      </c>
      <c r="L580" s="88" t="s">
        <v>566</v>
      </c>
      <c r="M580" s="88" t="s">
        <v>226</v>
      </c>
      <c r="N580" s="88" t="s">
        <v>43</v>
      </c>
      <c r="O580" s="90">
        <v>7.5</v>
      </c>
      <c r="P580" s="90">
        <v>2844.5</v>
      </c>
      <c r="Q580" s="90">
        <v>2852</v>
      </c>
      <c r="R580" s="91">
        <v>0.6</v>
      </c>
      <c r="S580" s="90" t="s">
        <v>150</v>
      </c>
      <c r="T580" s="90">
        <v>2874.7</v>
      </c>
      <c r="U580" s="90">
        <v>8</v>
      </c>
      <c r="V580" s="88" t="s">
        <v>31</v>
      </c>
      <c r="W580" s="88" t="s">
        <v>65</v>
      </c>
      <c r="X580" s="88" t="s">
        <v>268</v>
      </c>
      <c r="Y580" s="90" t="s">
        <v>1192</v>
      </c>
      <c r="Z580" s="90" t="s">
        <v>566</v>
      </c>
      <c r="AA580" s="90">
        <v>73</v>
      </c>
      <c r="AB580" s="91" t="s">
        <v>4008</v>
      </c>
      <c r="AC580" s="88" t="s">
        <v>566</v>
      </c>
      <c r="AD580" s="90" t="s">
        <v>566</v>
      </c>
      <c r="AE580" s="90" t="s">
        <v>4789</v>
      </c>
      <c r="AF580" s="90" t="s">
        <v>65</v>
      </c>
      <c r="AG580" s="91" t="s">
        <v>4639</v>
      </c>
      <c r="AH580" s="92" t="s">
        <v>3911</v>
      </c>
      <c r="AI580" s="93">
        <v>266</v>
      </c>
      <c r="AJ580" s="88" t="s">
        <v>3151</v>
      </c>
      <c r="AK580" s="90" t="s">
        <v>566</v>
      </c>
      <c r="AL580" s="91">
        <v>29.2</v>
      </c>
      <c r="AM580" s="91">
        <v>20.7944732357</v>
      </c>
      <c r="AN580" s="91">
        <v>2202</v>
      </c>
      <c r="AO580" s="90">
        <v>28</v>
      </c>
      <c r="AP580" s="91">
        <v>0.42199999999999999</v>
      </c>
      <c r="AQ580" s="91">
        <v>38.935499999999998</v>
      </c>
      <c r="AR580" s="91" t="s">
        <v>566</v>
      </c>
      <c r="AS580" s="91">
        <v>86.219695487899997</v>
      </c>
      <c r="AT580" s="91">
        <v>86.913648612900005</v>
      </c>
      <c r="AU580" s="90">
        <v>803</v>
      </c>
      <c r="AV580" s="90">
        <v>0</v>
      </c>
      <c r="AW580" s="91">
        <v>0.13</v>
      </c>
      <c r="AX580" s="91" t="s">
        <v>566</v>
      </c>
      <c r="AY580" s="91">
        <v>195.19</v>
      </c>
      <c r="AZ580" s="88" t="s">
        <v>4928</v>
      </c>
      <c r="BA580" s="91">
        <v>195.9</v>
      </c>
      <c r="BB580" s="91">
        <v>108.9703045121</v>
      </c>
      <c r="BC580" s="94">
        <v>0.17353486430000001</v>
      </c>
      <c r="BD580" s="91">
        <v>18.736999999999998</v>
      </c>
      <c r="BE580" s="95">
        <v>97.626000000000005</v>
      </c>
      <c r="BF580" s="91">
        <v>0.37</v>
      </c>
      <c r="BG580" s="91">
        <v>30.9</v>
      </c>
      <c r="BH580" s="94" t="s">
        <v>566</v>
      </c>
      <c r="BI580" s="94" t="s">
        <v>566</v>
      </c>
      <c r="BJ580" s="93">
        <v>741</v>
      </c>
      <c r="BK580" s="94">
        <v>3</v>
      </c>
      <c r="BL580" s="91">
        <v>11.43824</v>
      </c>
      <c r="BM580" s="96">
        <v>0.89218301</v>
      </c>
      <c r="BN580" s="96" t="s">
        <v>566</v>
      </c>
      <c r="BO580" s="88" t="s">
        <v>430</v>
      </c>
      <c r="BP580" s="88" t="s">
        <v>566</v>
      </c>
      <c r="BQ580" s="91">
        <v>18.736999999999998</v>
      </c>
      <c r="BR580" s="95">
        <v>97.626000000000005</v>
      </c>
      <c r="BS580" s="91">
        <v>0.37</v>
      </c>
      <c r="BT580" s="90">
        <v>30</v>
      </c>
      <c r="BU580" s="91">
        <v>0</v>
      </c>
      <c r="BV580" s="91">
        <v>11.1</v>
      </c>
      <c r="BW580" s="96">
        <v>0.86580000000000001</v>
      </c>
      <c r="BX580" s="96" t="s">
        <v>566</v>
      </c>
      <c r="BY580" s="96" t="s">
        <v>566</v>
      </c>
      <c r="BZ580" s="96" t="s">
        <v>566</v>
      </c>
      <c r="CA580" s="96" t="s">
        <v>566</v>
      </c>
      <c r="CB580" s="96" t="s">
        <v>566</v>
      </c>
      <c r="CC580" s="96" t="s">
        <v>566</v>
      </c>
      <c r="CD580" s="96" t="s">
        <v>566</v>
      </c>
      <c r="CE580" s="96" t="s">
        <v>566</v>
      </c>
      <c r="CF580" s="88" t="s">
        <v>566</v>
      </c>
      <c r="CG580" s="88" t="s">
        <v>566</v>
      </c>
      <c r="CH580" s="92" t="s">
        <v>566</v>
      </c>
      <c r="CI580" s="91">
        <v>0</v>
      </c>
      <c r="CJ580" s="91">
        <v>0</v>
      </c>
      <c r="CK580" s="90" t="s">
        <v>566</v>
      </c>
      <c r="CL580" s="91">
        <v>-3.7390981099999998E-2</v>
      </c>
      <c r="CM580" s="91">
        <v>-4.3609018899999998E-2</v>
      </c>
      <c r="CN580" s="88" t="s">
        <v>566</v>
      </c>
      <c r="CO580" s="91">
        <v>86.105000000000004</v>
      </c>
      <c r="CP580" s="91">
        <v>18.754183188399999</v>
      </c>
      <c r="CQ580" s="91">
        <v>0.37081082999999998</v>
      </c>
      <c r="CR580" s="91">
        <v>1.72597876E-2</v>
      </c>
      <c r="CS580" s="91">
        <v>8.1083000000000001E-4</v>
      </c>
      <c r="CT580" s="90">
        <v>1</v>
      </c>
      <c r="CU580" s="96">
        <v>1.0169999999999999</v>
      </c>
      <c r="CV580" s="96">
        <v>0.83299999999999996</v>
      </c>
      <c r="CW580" s="96">
        <v>0.74299999999999999</v>
      </c>
      <c r="CX580" s="93">
        <v>2754</v>
      </c>
      <c r="CY580" s="93">
        <v>2746.01</v>
      </c>
      <c r="CZ580" s="93">
        <v>97.1</v>
      </c>
      <c r="DA580" s="90">
        <v>78</v>
      </c>
      <c r="DB580" s="90" t="s">
        <v>566</v>
      </c>
      <c r="DC580" s="90">
        <v>101.3</v>
      </c>
      <c r="DD580" s="91">
        <v>282</v>
      </c>
      <c r="DE580" s="91">
        <v>-30.783687943299999</v>
      </c>
      <c r="DF580" s="93">
        <v>42.4</v>
      </c>
      <c r="DG580" s="88" t="s">
        <v>393</v>
      </c>
      <c r="DH580" s="88" t="s">
        <v>566</v>
      </c>
      <c r="DI580" s="88" t="s">
        <v>566</v>
      </c>
      <c r="DJ580" s="88" t="s">
        <v>566</v>
      </c>
      <c r="DK580" s="90">
        <v>0</v>
      </c>
      <c r="DL580" s="91">
        <v>97.626000000000005</v>
      </c>
      <c r="DM580" s="91">
        <v>0.1959343298</v>
      </c>
      <c r="DN580" s="91">
        <v>21.155527168399999</v>
      </c>
      <c r="DO580" s="91">
        <v>0.41829060270000001</v>
      </c>
      <c r="DP580" s="91">
        <v>2.4186037676000001</v>
      </c>
      <c r="DQ580" s="91">
        <v>4.8290602699999997E-2</v>
      </c>
      <c r="DR580" s="91">
        <v>21.1750148894</v>
      </c>
      <c r="DS580" s="91">
        <v>0.41867591720000003</v>
      </c>
      <c r="DT580" s="91">
        <v>2.4380914886</v>
      </c>
      <c r="DU580" s="91">
        <v>4.8675917200000002E-2</v>
      </c>
      <c r="DV580" s="91" t="s">
        <v>566</v>
      </c>
      <c r="DW580" s="97"/>
      <c r="DX580" s="98" t="s">
        <v>689</v>
      </c>
      <c r="DY580" s="99" t="s">
        <v>689</v>
      </c>
      <c r="DZ580" s="98" t="s">
        <v>689</v>
      </c>
      <c r="EA580" s="100" t="s">
        <v>689</v>
      </c>
      <c r="EB580" s="101" t="s">
        <v>2761</v>
      </c>
      <c r="EC580" s="38"/>
    </row>
    <row r="581" spans="1:133" s="9" customFormat="1" ht="15" customHeight="1" x14ac:dyDescent="0.25">
      <c r="A581" s="17" t="str">
        <f t="shared" si="8"/>
        <v>493_Южно-Ягунское</v>
      </c>
      <c r="B581" s="87">
        <v>5</v>
      </c>
      <c r="C581" s="88" t="s">
        <v>733</v>
      </c>
      <c r="D581" s="88" t="s">
        <v>568</v>
      </c>
      <c r="E581" s="88" t="s">
        <v>527</v>
      </c>
      <c r="F581" s="88" t="s">
        <v>8</v>
      </c>
      <c r="G581" s="88" t="s">
        <v>29</v>
      </c>
      <c r="H581" s="88" t="s">
        <v>3055</v>
      </c>
      <c r="I581" s="89">
        <v>493</v>
      </c>
      <c r="J581" s="88" t="s">
        <v>50</v>
      </c>
      <c r="K581" s="88" t="s">
        <v>688</v>
      </c>
      <c r="L581" s="88" t="s">
        <v>404</v>
      </c>
      <c r="M581" s="88" t="s">
        <v>1508</v>
      </c>
      <c r="N581" s="88" t="s">
        <v>6</v>
      </c>
      <c r="O581" s="90">
        <v>15.6</v>
      </c>
      <c r="P581" s="90">
        <v>2544.8000000000002</v>
      </c>
      <c r="Q581" s="90">
        <v>2558</v>
      </c>
      <c r="R581" s="91">
        <v>179.74600000000001</v>
      </c>
      <c r="S581" s="90" t="s">
        <v>150</v>
      </c>
      <c r="T581" s="90">
        <v>2563.1999999999998</v>
      </c>
      <c r="U581" s="90">
        <v>10.8</v>
      </c>
      <c r="V581" s="88" t="s">
        <v>31</v>
      </c>
      <c r="W581" s="88" t="s">
        <v>118</v>
      </c>
      <c r="X581" s="88" t="s">
        <v>450</v>
      </c>
      <c r="Y581" s="90" t="s">
        <v>848</v>
      </c>
      <c r="Z581" s="90" t="s">
        <v>566</v>
      </c>
      <c r="AA581" s="90">
        <v>73</v>
      </c>
      <c r="AB581" s="91" t="s">
        <v>3614</v>
      </c>
      <c r="AC581" s="88" t="s">
        <v>566</v>
      </c>
      <c r="AD581" s="90" t="s">
        <v>566</v>
      </c>
      <c r="AE581" s="90" t="s">
        <v>1950</v>
      </c>
      <c r="AF581" s="90" t="s">
        <v>118</v>
      </c>
      <c r="AG581" s="91" t="s">
        <v>3421</v>
      </c>
      <c r="AH581" s="92" t="s">
        <v>2785</v>
      </c>
      <c r="AI581" s="93">
        <v>629</v>
      </c>
      <c r="AJ581" s="88" t="s">
        <v>3082</v>
      </c>
      <c r="AK581" s="90" t="s">
        <v>566</v>
      </c>
      <c r="AL581" s="91">
        <v>21.8</v>
      </c>
      <c r="AM581" s="91">
        <v>18.0804342514</v>
      </c>
      <c r="AN581" s="91">
        <v>1205</v>
      </c>
      <c r="AO581" s="90">
        <v>14</v>
      </c>
      <c r="AP581" s="91">
        <v>83.936000000000007</v>
      </c>
      <c r="AQ581" s="91">
        <v>84.88</v>
      </c>
      <c r="AR581" s="91" t="s">
        <v>566</v>
      </c>
      <c r="AS581" s="91">
        <v>118.1110114585</v>
      </c>
      <c r="AT581" s="91">
        <v>120.26141275160001</v>
      </c>
      <c r="AU581" s="90">
        <v>401</v>
      </c>
      <c r="AV581" s="90">
        <v>1.2</v>
      </c>
      <c r="AW581" s="91">
        <v>12.33</v>
      </c>
      <c r="AX581" s="91" t="s">
        <v>566</v>
      </c>
      <c r="AY581" s="91">
        <v>178.31</v>
      </c>
      <c r="AZ581" s="88" t="s">
        <v>4928</v>
      </c>
      <c r="BA581" s="91">
        <v>180.5</v>
      </c>
      <c r="BB581" s="91">
        <v>60.1989885415</v>
      </c>
      <c r="BC581" s="94">
        <v>2.3080202930999998</v>
      </c>
      <c r="BD581" s="91">
        <v>139.43</v>
      </c>
      <c r="BE581" s="95">
        <v>95.549000000000007</v>
      </c>
      <c r="BF581" s="91">
        <v>5.29</v>
      </c>
      <c r="BG581" s="91">
        <v>31</v>
      </c>
      <c r="BH581" s="94" t="s">
        <v>566</v>
      </c>
      <c r="BI581" s="94" t="s">
        <v>566</v>
      </c>
      <c r="BJ581" s="93">
        <v>744</v>
      </c>
      <c r="BK581" s="94">
        <v>0</v>
      </c>
      <c r="BL581" s="91">
        <v>164.10303999999999</v>
      </c>
      <c r="BM581" s="96">
        <v>7.0154049699999996</v>
      </c>
      <c r="BN581" s="96" t="s">
        <v>566</v>
      </c>
      <c r="BO581" s="88" t="s">
        <v>430</v>
      </c>
      <c r="BP581" s="88" t="s">
        <v>566</v>
      </c>
      <c r="BQ581" s="91">
        <v>139.43</v>
      </c>
      <c r="BR581" s="95">
        <v>95.549000000000007</v>
      </c>
      <c r="BS581" s="91">
        <v>5.29</v>
      </c>
      <c r="BT581" s="90">
        <v>30</v>
      </c>
      <c r="BU581" s="91">
        <v>0</v>
      </c>
      <c r="BV581" s="91">
        <v>158.79</v>
      </c>
      <c r="BW581" s="96">
        <v>6.7881900000000002</v>
      </c>
      <c r="BX581" s="96" t="s">
        <v>566</v>
      </c>
      <c r="BY581" s="96" t="s">
        <v>566</v>
      </c>
      <c r="BZ581" s="96" t="s">
        <v>566</v>
      </c>
      <c r="CA581" s="96" t="s">
        <v>566</v>
      </c>
      <c r="CB581" s="96" t="s">
        <v>566</v>
      </c>
      <c r="CC581" s="96" t="s">
        <v>566</v>
      </c>
      <c r="CD581" s="96" t="s">
        <v>566</v>
      </c>
      <c r="CE581" s="96" t="s">
        <v>566</v>
      </c>
      <c r="CF581" s="88" t="s">
        <v>566</v>
      </c>
      <c r="CG581" s="88" t="s">
        <v>566</v>
      </c>
      <c r="CH581" s="92" t="s">
        <v>566</v>
      </c>
      <c r="CI581" s="91">
        <v>0</v>
      </c>
      <c r="CJ581" s="91">
        <v>0</v>
      </c>
      <c r="CK581" s="90" t="s">
        <v>566</v>
      </c>
      <c r="CL581" s="91">
        <v>-0.35525981200000001</v>
      </c>
      <c r="CM581" s="91">
        <v>5.5259811999999998E-2</v>
      </c>
      <c r="CN581" s="88" t="s">
        <v>566</v>
      </c>
      <c r="CO581" s="91">
        <v>101.875</v>
      </c>
      <c r="CP581" s="91">
        <v>185.84769875410001</v>
      </c>
      <c r="CQ581" s="91">
        <v>7.5295731871999996</v>
      </c>
      <c r="CR581" s="91">
        <v>46.417376173500003</v>
      </c>
      <c r="CS581" s="91">
        <v>2.2365731871999999</v>
      </c>
      <c r="CT581" s="90" t="s">
        <v>566</v>
      </c>
      <c r="CU581" s="96">
        <v>1.01329</v>
      </c>
      <c r="CV581" s="96">
        <v>0.85299999999999998</v>
      </c>
      <c r="CW581" s="96">
        <v>0.8155</v>
      </c>
      <c r="CX581" s="93">
        <v>2310</v>
      </c>
      <c r="CY581" s="93">
        <v>2287.6179999999999</v>
      </c>
      <c r="CZ581" s="93">
        <v>86.1</v>
      </c>
      <c r="DA581" s="90">
        <v>51</v>
      </c>
      <c r="DB581" s="90" t="s">
        <v>566</v>
      </c>
      <c r="DC581" s="90">
        <v>81.5</v>
      </c>
      <c r="DD581" s="91">
        <v>228</v>
      </c>
      <c r="DE581" s="91">
        <v>-21.7938596491</v>
      </c>
      <c r="DF581" s="93">
        <v>136.30000000000001</v>
      </c>
      <c r="DG581" s="88" t="s">
        <v>393</v>
      </c>
      <c r="DH581" s="88" t="s">
        <v>566</v>
      </c>
      <c r="DI581" s="88">
        <v>1</v>
      </c>
      <c r="DJ581" s="88" t="s">
        <v>566</v>
      </c>
      <c r="DK581" s="90" t="s">
        <v>566</v>
      </c>
      <c r="DL581" s="91">
        <v>95.549000000000007</v>
      </c>
      <c r="DM581" s="91" t="s">
        <v>566</v>
      </c>
      <c r="DN581" s="91">
        <v>86.566802554999995</v>
      </c>
      <c r="DO581" s="91">
        <v>5.0015290109999997</v>
      </c>
      <c r="DP581" s="91">
        <v>-52.863520025600003</v>
      </c>
      <c r="DQ581" s="91">
        <v>-0.29147098900000001</v>
      </c>
      <c r="DR581" s="91">
        <v>119.8640861538</v>
      </c>
      <c r="DS581" s="91">
        <v>7.2629942499000002</v>
      </c>
      <c r="DT581" s="91">
        <v>-19.5662364268</v>
      </c>
      <c r="DU581" s="91">
        <v>1.9699942499</v>
      </c>
      <c r="DV581" s="91" t="s">
        <v>566</v>
      </c>
      <c r="DW581" s="97"/>
      <c r="DX581" s="98" t="s">
        <v>689</v>
      </c>
      <c r="DY581" s="99" t="s">
        <v>689</v>
      </c>
      <c r="DZ581" s="98" t="s">
        <v>689</v>
      </c>
      <c r="EA581" s="100" t="s">
        <v>566</v>
      </c>
      <c r="EB581" s="101" t="s">
        <v>2761</v>
      </c>
      <c r="EC581" s="38"/>
    </row>
    <row r="582" spans="1:133" s="9" customFormat="1" ht="15" customHeight="1" x14ac:dyDescent="0.25">
      <c r="A582" s="17" t="str">
        <f t="shared" si="8"/>
        <v>499_Южно-Ягунское</v>
      </c>
      <c r="B582" s="87">
        <v>6</v>
      </c>
      <c r="C582" s="88" t="s">
        <v>733</v>
      </c>
      <c r="D582" s="88" t="s">
        <v>568</v>
      </c>
      <c r="E582" s="88" t="s">
        <v>527</v>
      </c>
      <c r="F582" s="88" t="s">
        <v>8</v>
      </c>
      <c r="G582" s="88" t="s">
        <v>29</v>
      </c>
      <c r="H582" s="88" t="s">
        <v>2972</v>
      </c>
      <c r="I582" s="89">
        <v>499</v>
      </c>
      <c r="J582" s="88" t="s">
        <v>50</v>
      </c>
      <c r="K582" s="88" t="s">
        <v>688</v>
      </c>
      <c r="L582" s="88" t="s">
        <v>404</v>
      </c>
      <c r="M582" s="88" t="s">
        <v>1553</v>
      </c>
      <c r="N582" s="88" t="s">
        <v>695</v>
      </c>
      <c r="O582" s="90">
        <v>28</v>
      </c>
      <c r="P582" s="90">
        <v>2436</v>
      </c>
      <c r="Q582" s="90">
        <v>2506</v>
      </c>
      <c r="R582" s="91">
        <v>68.641999999999996</v>
      </c>
      <c r="S582" s="90" t="s">
        <v>150</v>
      </c>
      <c r="T582" s="90">
        <v>2518.6</v>
      </c>
      <c r="U582" s="90">
        <v>11</v>
      </c>
      <c r="V582" s="88" t="s">
        <v>31</v>
      </c>
      <c r="W582" s="88" t="s">
        <v>118</v>
      </c>
      <c r="X582" s="88" t="s">
        <v>4751</v>
      </c>
      <c r="Y582" s="90" t="s">
        <v>942</v>
      </c>
      <c r="Z582" s="90" t="s">
        <v>566</v>
      </c>
      <c r="AA582" s="90">
        <v>73</v>
      </c>
      <c r="AB582" s="91" t="s">
        <v>3615</v>
      </c>
      <c r="AC582" s="88" t="s">
        <v>566</v>
      </c>
      <c r="AD582" s="90" t="s">
        <v>566</v>
      </c>
      <c r="AE582" s="90" t="s">
        <v>2019</v>
      </c>
      <c r="AF582" s="90" t="s">
        <v>118</v>
      </c>
      <c r="AG582" s="91" t="s">
        <v>3430</v>
      </c>
      <c r="AH582" s="92" t="s">
        <v>4830</v>
      </c>
      <c r="AI582" s="93">
        <v>111</v>
      </c>
      <c r="AJ582" s="88" t="s">
        <v>722</v>
      </c>
      <c r="AK582" s="90" t="s">
        <v>566</v>
      </c>
      <c r="AL582" s="91">
        <v>21.8</v>
      </c>
      <c r="AM582" s="91">
        <v>18.0804342514</v>
      </c>
      <c r="AN582" s="91">
        <v>1691</v>
      </c>
      <c r="AO582" s="90">
        <v>18</v>
      </c>
      <c r="AP582" s="91">
        <v>64.81</v>
      </c>
      <c r="AQ582" s="91">
        <v>66.84</v>
      </c>
      <c r="AR582" s="91">
        <v>86</v>
      </c>
      <c r="AS582" s="91">
        <v>82.943697931299994</v>
      </c>
      <c r="AT582" s="91">
        <v>85.191431880600007</v>
      </c>
      <c r="AU582" s="90">
        <v>876</v>
      </c>
      <c r="AV582" s="90">
        <v>0</v>
      </c>
      <c r="AW582" s="91">
        <v>32.866</v>
      </c>
      <c r="AX582" s="91" t="s">
        <v>566</v>
      </c>
      <c r="AY582" s="91">
        <v>148.06</v>
      </c>
      <c r="AZ582" s="88" t="s">
        <v>4928</v>
      </c>
      <c r="BA582" s="91">
        <v>150.4</v>
      </c>
      <c r="BB582" s="91">
        <v>65.116302068699994</v>
      </c>
      <c r="BC582" s="94">
        <v>2.0572236702</v>
      </c>
      <c r="BD582" s="91">
        <v>141.60300000000001</v>
      </c>
      <c r="BE582" s="95">
        <v>89.099000000000004</v>
      </c>
      <c r="BF582" s="91">
        <v>13.14</v>
      </c>
      <c r="BG582" s="91">
        <v>31</v>
      </c>
      <c r="BH582" s="94" t="s">
        <v>566</v>
      </c>
      <c r="BI582" s="94" t="s">
        <v>566</v>
      </c>
      <c r="BJ582" s="93">
        <v>744</v>
      </c>
      <c r="BK582" s="94">
        <v>0</v>
      </c>
      <c r="BL582" s="91">
        <v>407.19405</v>
      </c>
      <c r="BM582" s="96">
        <v>18.448240770000002</v>
      </c>
      <c r="BN582" s="96" t="s">
        <v>566</v>
      </c>
      <c r="BO582" s="88" t="s">
        <v>430</v>
      </c>
      <c r="BP582" s="88" t="s">
        <v>566</v>
      </c>
      <c r="BQ582" s="91">
        <v>141.60300000000001</v>
      </c>
      <c r="BR582" s="95">
        <v>89.099000000000004</v>
      </c>
      <c r="BS582" s="91">
        <v>13.14</v>
      </c>
      <c r="BT582" s="90">
        <v>30</v>
      </c>
      <c r="BU582" s="91">
        <v>0</v>
      </c>
      <c r="BV582" s="91">
        <v>394.02</v>
      </c>
      <c r="BW582" s="96">
        <v>17.850899999999999</v>
      </c>
      <c r="BX582" s="96" t="s">
        <v>566</v>
      </c>
      <c r="BY582" s="96" t="s">
        <v>566</v>
      </c>
      <c r="BZ582" s="96" t="s">
        <v>566</v>
      </c>
      <c r="CA582" s="96" t="s">
        <v>566</v>
      </c>
      <c r="CB582" s="96" t="s">
        <v>566</v>
      </c>
      <c r="CC582" s="96" t="s">
        <v>566</v>
      </c>
      <c r="CD582" s="96" t="s">
        <v>566</v>
      </c>
      <c r="CE582" s="96" t="s">
        <v>566</v>
      </c>
      <c r="CF582" s="88" t="s">
        <v>566</v>
      </c>
      <c r="CG582" s="88" t="s">
        <v>566</v>
      </c>
      <c r="CH582" s="92" t="s">
        <v>566</v>
      </c>
      <c r="CI582" s="91">
        <v>0</v>
      </c>
      <c r="CJ582" s="91">
        <v>0</v>
      </c>
      <c r="CK582" s="90" t="s">
        <v>566</v>
      </c>
      <c r="CL582" s="91">
        <v>-0.1208548088</v>
      </c>
      <c r="CM582" s="91">
        <v>-0.3661451912</v>
      </c>
      <c r="CN582" s="88" t="s">
        <v>566</v>
      </c>
      <c r="CO582" s="91">
        <v>124</v>
      </c>
      <c r="CP582" s="91">
        <v>91.517642722100007</v>
      </c>
      <c r="CQ582" s="91">
        <v>8.4947556795000008</v>
      </c>
      <c r="CR582" s="91">
        <v>-50.0855830844</v>
      </c>
      <c r="CS582" s="91">
        <v>-4.6392443204999996</v>
      </c>
      <c r="CT582" s="90" t="s">
        <v>566</v>
      </c>
      <c r="CU582" s="96">
        <v>1.0139899999999999</v>
      </c>
      <c r="CV582" s="96">
        <v>0.85096000000000005</v>
      </c>
      <c r="CW582" s="96">
        <v>0.79734000000000005</v>
      </c>
      <c r="CX582" s="93">
        <v>2369</v>
      </c>
      <c r="CY582" s="93">
        <v>2345.17</v>
      </c>
      <c r="CZ582" s="93">
        <v>86.1</v>
      </c>
      <c r="DA582" s="90">
        <v>40</v>
      </c>
      <c r="DB582" s="90" t="s">
        <v>566</v>
      </c>
      <c r="DC582" s="90">
        <v>99.2</v>
      </c>
      <c r="DD582" s="91">
        <v>233</v>
      </c>
      <c r="DE582" s="91">
        <v>-36.454935622299999</v>
      </c>
      <c r="DF582" s="93">
        <v>56.8</v>
      </c>
      <c r="DG582" s="88" t="s">
        <v>393</v>
      </c>
      <c r="DH582" s="88" t="s">
        <v>566</v>
      </c>
      <c r="DI582" s="88">
        <v>1</v>
      </c>
      <c r="DJ582" s="88" t="s">
        <v>4781</v>
      </c>
      <c r="DK582" s="90" t="s">
        <v>566</v>
      </c>
      <c r="DL582" s="91">
        <v>89.099000000000004</v>
      </c>
      <c r="DM582" s="91" t="s">
        <v>566</v>
      </c>
      <c r="DN582" s="91">
        <v>185.04747481289999</v>
      </c>
      <c r="DO582" s="91">
        <v>17.1653424424</v>
      </c>
      <c r="DP582" s="91">
        <v>43.4442490064</v>
      </c>
      <c r="DQ582" s="91">
        <v>4.0313424423999997</v>
      </c>
      <c r="DR582" s="91">
        <v>119.6403762857</v>
      </c>
      <c r="DS582" s="91">
        <v>11.1051792593</v>
      </c>
      <c r="DT582" s="91">
        <v>-21.962849520799999</v>
      </c>
      <c r="DU582" s="91">
        <v>-2.0288207407000001</v>
      </c>
      <c r="DV582" s="91" t="s">
        <v>566</v>
      </c>
      <c r="DW582" s="97"/>
      <c r="DX582" s="98" t="s">
        <v>689</v>
      </c>
      <c r="DY582" s="99" t="s">
        <v>689</v>
      </c>
      <c r="DZ582" s="98" t="s">
        <v>689</v>
      </c>
      <c r="EA582" s="100" t="s">
        <v>566</v>
      </c>
      <c r="EB582" s="101" t="s">
        <v>2764</v>
      </c>
      <c r="EC582" s="38"/>
    </row>
    <row r="583" spans="1:133" s="9" customFormat="1" ht="15" customHeight="1" x14ac:dyDescent="0.25">
      <c r="A583" s="17" t="str">
        <f t="shared" si="8"/>
        <v>500У_Южно-Ягунское</v>
      </c>
      <c r="B583" s="87">
        <v>7</v>
      </c>
      <c r="C583" s="88" t="s">
        <v>733</v>
      </c>
      <c r="D583" s="88" t="s">
        <v>568</v>
      </c>
      <c r="E583" s="88" t="s">
        <v>527</v>
      </c>
      <c r="F583" s="88" t="s">
        <v>8</v>
      </c>
      <c r="G583" s="88" t="s">
        <v>29</v>
      </c>
      <c r="H583" s="88" t="s">
        <v>64</v>
      </c>
      <c r="I583" s="89" t="s">
        <v>284</v>
      </c>
      <c r="J583" s="88" t="s">
        <v>50</v>
      </c>
      <c r="K583" s="88" t="s">
        <v>688</v>
      </c>
      <c r="L583" s="88" t="s">
        <v>404</v>
      </c>
      <c r="M583" s="88" t="s">
        <v>34</v>
      </c>
      <c r="N583" s="88" t="s">
        <v>6</v>
      </c>
      <c r="O583" s="90">
        <v>12.4</v>
      </c>
      <c r="P583" s="90">
        <v>2364</v>
      </c>
      <c r="Q583" s="90">
        <v>2372</v>
      </c>
      <c r="R583" s="91">
        <v>1.034</v>
      </c>
      <c r="S583" s="90" t="s">
        <v>150</v>
      </c>
      <c r="T583" s="90">
        <v>2393.5</v>
      </c>
      <c r="U583" s="90">
        <v>5.2</v>
      </c>
      <c r="V583" s="88" t="s">
        <v>31</v>
      </c>
      <c r="W583" s="88" t="s">
        <v>94</v>
      </c>
      <c r="X583" s="88" t="s">
        <v>1440</v>
      </c>
      <c r="Y583" s="90" t="s">
        <v>856</v>
      </c>
      <c r="Z583" s="90" t="s">
        <v>566</v>
      </c>
      <c r="AA583" s="90">
        <v>73</v>
      </c>
      <c r="AB583" s="91" t="s">
        <v>4021</v>
      </c>
      <c r="AC583" s="88" t="s">
        <v>566</v>
      </c>
      <c r="AD583" s="90" t="s">
        <v>566</v>
      </c>
      <c r="AE583" s="90" t="s">
        <v>2019</v>
      </c>
      <c r="AF583" s="90" t="s">
        <v>94</v>
      </c>
      <c r="AG583" s="91" t="s">
        <v>3448</v>
      </c>
      <c r="AH583" s="92" t="s">
        <v>4840</v>
      </c>
      <c r="AI583" s="93">
        <v>105</v>
      </c>
      <c r="AJ583" s="88" t="s">
        <v>566</v>
      </c>
      <c r="AK583" s="90" t="s">
        <v>566</v>
      </c>
      <c r="AL583" s="91">
        <v>21.4</v>
      </c>
      <c r="AM583" s="91">
        <v>18.129780414799999</v>
      </c>
      <c r="AN583" s="91">
        <v>2101</v>
      </c>
      <c r="AO583" s="90">
        <v>17</v>
      </c>
      <c r="AP583" s="91">
        <v>1</v>
      </c>
      <c r="AQ583" s="91" t="s">
        <v>566</v>
      </c>
      <c r="AR583" s="91" t="s">
        <v>566</v>
      </c>
      <c r="AS583" s="91">
        <v>38.619999999999997</v>
      </c>
      <c r="AT583" s="91">
        <v>40.9</v>
      </c>
      <c r="AU583" s="90">
        <v>905</v>
      </c>
      <c r="AV583" s="90">
        <v>0</v>
      </c>
      <c r="AW583" s="91">
        <v>0.35</v>
      </c>
      <c r="AX583" s="91" t="s">
        <v>566</v>
      </c>
      <c r="AY583" s="91">
        <v>202.33</v>
      </c>
      <c r="AZ583" s="88" t="s">
        <v>4928</v>
      </c>
      <c r="BA583" s="91">
        <v>204.7</v>
      </c>
      <c r="BB583" s="91">
        <v>163.71</v>
      </c>
      <c r="BC583" s="94">
        <v>6.0381637500000002E-2</v>
      </c>
      <c r="BD583" s="91">
        <v>9.4849999999999994</v>
      </c>
      <c r="BE583" s="95">
        <v>28.303999999999998</v>
      </c>
      <c r="BF583" s="91">
        <v>5.8</v>
      </c>
      <c r="BG583" s="91">
        <v>31</v>
      </c>
      <c r="BH583" s="94">
        <v>8.3330000000000001E-2</v>
      </c>
      <c r="BI583" s="94">
        <v>0.33333000000000002</v>
      </c>
      <c r="BJ583" s="93">
        <v>149</v>
      </c>
      <c r="BK583" s="94">
        <v>0</v>
      </c>
      <c r="BL583" s="91">
        <v>179.81786</v>
      </c>
      <c r="BM583" s="96">
        <v>7.19271437</v>
      </c>
      <c r="BN583" s="96" t="s">
        <v>566</v>
      </c>
      <c r="BO583" s="88" t="s">
        <v>696</v>
      </c>
      <c r="BP583" s="88" t="s">
        <v>566</v>
      </c>
      <c r="BQ583" s="91">
        <v>9.4849999999999994</v>
      </c>
      <c r="BR583" s="95">
        <v>28.303999999999998</v>
      </c>
      <c r="BS583" s="91">
        <v>5.8</v>
      </c>
      <c r="BT583" s="90">
        <v>30</v>
      </c>
      <c r="BU583" s="91">
        <v>0</v>
      </c>
      <c r="BV583" s="91">
        <v>174.03</v>
      </c>
      <c r="BW583" s="96">
        <v>6.9611999999999998</v>
      </c>
      <c r="BX583" s="96" t="s">
        <v>566</v>
      </c>
      <c r="BY583" s="96" t="s">
        <v>566</v>
      </c>
      <c r="BZ583" s="96" t="s">
        <v>566</v>
      </c>
      <c r="CA583" s="96" t="s">
        <v>566</v>
      </c>
      <c r="CB583" s="96" t="s">
        <v>566</v>
      </c>
      <c r="CC583" s="96" t="s">
        <v>566</v>
      </c>
      <c r="CD583" s="96" t="s">
        <v>566</v>
      </c>
      <c r="CE583" s="96" t="s">
        <v>566</v>
      </c>
      <c r="CF583" s="88" t="s">
        <v>566</v>
      </c>
      <c r="CG583" s="88" t="s">
        <v>566</v>
      </c>
      <c r="CH583" s="92" t="s">
        <v>566</v>
      </c>
      <c r="CI583" s="91">
        <v>0</v>
      </c>
      <c r="CJ583" s="91">
        <v>0</v>
      </c>
      <c r="CK583" s="90" t="s">
        <v>566</v>
      </c>
      <c r="CL583" s="91">
        <v>-0.47514144800000002</v>
      </c>
      <c r="CM583" s="91">
        <v>-5.6858552E-2</v>
      </c>
      <c r="CN583" s="88" t="s">
        <v>566</v>
      </c>
      <c r="CO583" s="91">
        <v>89</v>
      </c>
      <c r="CP583" s="91">
        <v>6.8429346106000004</v>
      </c>
      <c r="CQ583" s="91">
        <v>4.1848853938000001</v>
      </c>
      <c r="CR583" s="91">
        <v>-2.6419040991</v>
      </c>
      <c r="CS583" s="91">
        <v>-1.6161146062</v>
      </c>
      <c r="CT583" s="90">
        <v>-3.5</v>
      </c>
      <c r="CU583" s="96">
        <v>1.014</v>
      </c>
      <c r="CV583" s="96">
        <v>0.85299999999999998</v>
      </c>
      <c r="CW583" s="96">
        <v>0.82299999999999995</v>
      </c>
      <c r="CX583" s="93">
        <v>2301</v>
      </c>
      <c r="CY583" s="93">
        <v>2276.866</v>
      </c>
      <c r="CZ583" s="93">
        <v>86.1</v>
      </c>
      <c r="DA583" s="90">
        <v>40</v>
      </c>
      <c r="DB583" s="90" t="s">
        <v>566</v>
      </c>
      <c r="DC583" s="90">
        <v>71.2</v>
      </c>
      <c r="DD583" s="91">
        <v>212</v>
      </c>
      <c r="DE583" s="91">
        <v>-4.5613207546999996</v>
      </c>
      <c r="DF583" s="93">
        <v>33.1</v>
      </c>
      <c r="DG583" s="88" t="s">
        <v>393</v>
      </c>
      <c r="DH583" s="88" t="s">
        <v>566</v>
      </c>
      <c r="DI583" s="88">
        <v>1</v>
      </c>
      <c r="DJ583" s="88" t="s">
        <v>2654</v>
      </c>
      <c r="DK583" s="90">
        <v>-4.5</v>
      </c>
      <c r="DL583" s="91">
        <v>28.303999999999998</v>
      </c>
      <c r="DM583" s="91">
        <v>7.8976425500000003E-2</v>
      </c>
      <c r="DN583" s="91">
        <v>12.4059470234</v>
      </c>
      <c r="DO583" s="91">
        <v>7.5870177706000002</v>
      </c>
      <c r="DP583" s="91">
        <v>2.9211083137</v>
      </c>
      <c r="DQ583" s="91">
        <v>1.7860177706</v>
      </c>
      <c r="DR583" s="91">
        <v>8.9503983035000001</v>
      </c>
      <c r="DS583" s="91">
        <v>5.4737321427000003</v>
      </c>
      <c r="DT583" s="91">
        <v>-0.5344404062</v>
      </c>
      <c r="DU583" s="91">
        <v>-0.32726785730000002</v>
      </c>
      <c r="DV583" s="91">
        <v>99.685511111099999</v>
      </c>
      <c r="DW583" s="97"/>
      <c r="DX583" s="98" t="s">
        <v>689</v>
      </c>
      <c r="DY583" s="99" t="s">
        <v>689</v>
      </c>
      <c r="DZ583" s="98" t="s">
        <v>689</v>
      </c>
      <c r="EA583" s="100" t="s">
        <v>689</v>
      </c>
      <c r="EB583" s="101" t="s">
        <v>2761</v>
      </c>
      <c r="EC583" s="38"/>
    </row>
    <row r="584" spans="1:133" s="9" customFormat="1" ht="15" customHeight="1" x14ac:dyDescent="0.25">
      <c r="A584" s="17" t="str">
        <f t="shared" si="8"/>
        <v>501_Южно-Ягунское</v>
      </c>
      <c r="B584" s="87">
        <v>8</v>
      </c>
      <c r="C584" s="88" t="s">
        <v>733</v>
      </c>
      <c r="D584" s="88" t="s">
        <v>568</v>
      </c>
      <c r="E584" s="88" t="s">
        <v>527</v>
      </c>
      <c r="F584" s="88" t="s">
        <v>8</v>
      </c>
      <c r="G584" s="88" t="s">
        <v>29</v>
      </c>
      <c r="H584" s="88" t="s">
        <v>3057</v>
      </c>
      <c r="I584" s="89">
        <v>501</v>
      </c>
      <c r="J584" s="88" t="s">
        <v>50</v>
      </c>
      <c r="K584" s="88" t="s">
        <v>688</v>
      </c>
      <c r="L584" s="88" t="s">
        <v>404</v>
      </c>
      <c r="M584" s="88" t="s">
        <v>1514</v>
      </c>
      <c r="N584" s="88" t="s">
        <v>695</v>
      </c>
      <c r="O584" s="90">
        <v>32.799999999999997</v>
      </c>
      <c r="P584" s="90">
        <v>2398</v>
      </c>
      <c r="Q584" s="90">
        <v>2483.1999999999998</v>
      </c>
      <c r="R584" s="91">
        <v>39.945999999999998</v>
      </c>
      <c r="S584" s="90" t="s">
        <v>150</v>
      </c>
      <c r="T584" s="90">
        <v>2508.1999999999998</v>
      </c>
      <c r="U584" s="90">
        <v>17.5</v>
      </c>
      <c r="V584" s="88" t="s">
        <v>31</v>
      </c>
      <c r="W584" s="88" t="s">
        <v>94</v>
      </c>
      <c r="X584" s="88" t="s">
        <v>308</v>
      </c>
      <c r="Y584" s="90" t="s">
        <v>918</v>
      </c>
      <c r="Z584" s="90" t="s">
        <v>566</v>
      </c>
      <c r="AA584" s="90">
        <v>73</v>
      </c>
      <c r="AB584" s="91" t="s">
        <v>3616</v>
      </c>
      <c r="AC584" s="88" t="s">
        <v>566</v>
      </c>
      <c r="AD584" s="90" t="s">
        <v>566</v>
      </c>
      <c r="AE584" s="90" t="s">
        <v>1950</v>
      </c>
      <c r="AF584" s="90" t="s">
        <v>94</v>
      </c>
      <c r="AG584" s="91" t="s">
        <v>3584</v>
      </c>
      <c r="AH584" s="92" t="s">
        <v>2206</v>
      </c>
      <c r="AI584" s="93">
        <v>1125</v>
      </c>
      <c r="AJ584" s="88" t="s">
        <v>722</v>
      </c>
      <c r="AK584" s="90" t="s">
        <v>566</v>
      </c>
      <c r="AL584" s="91">
        <v>21.4</v>
      </c>
      <c r="AM584" s="91">
        <v>18.129780414799999</v>
      </c>
      <c r="AN584" s="91">
        <v>1887</v>
      </c>
      <c r="AO584" s="90">
        <v>17</v>
      </c>
      <c r="AP584" s="91">
        <v>37.83</v>
      </c>
      <c r="AQ584" s="91">
        <v>42.501874999999998</v>
      </c>
      <c r="AR584" s="91" t="s">
        <v>566</v>
      </c>
      <c r="AS584" s="91">
        <v>65.327434518199993</v>
      </c>
      <c r="AT584" s="91">
        <v>67.985527599400001</v>
      </c>
      <c r="AU584" s="90">
        <v>270</v>
      </c>
      <c r="AV584" s="90">
        <v>2.2999999999999998</v>
      </c>
      <c r="AW584" s="91">
        <v>1.26</v>
      </c>
      <c r="AX584" s="91" t="s">
        <v>566</v>
      </c>
      <c r="AY584" s="91">
        <v>199.1</v>
      </c>
      <c r="AZ584" s="88" t="s">
        <v>4928</v>
      </c>
      <c r="BA584" s="91">
        <v>201.9</v>
      </c>
      <c r="BB584" s="91">
        <v>133.7725654818</v>
      </c>
      <c r="BC584" s="94">
        <v>0.27915815220000001</v>
      </c>
      <c r="BD584" s="91">
        <v>38.052999999999997</v>
      </c>
      <c r="BE584" s="95">
        <v>67.801000000000002</v>
      </c>
      <c r="BF584" s="91">
        <v>10.42</v>
      </c>
      <c r="BG584" s="91">
        <v>30.3</v>
      </c>
      <c r="BH584" s="94" t="s">
        <v>566</v>
      </c>
      <c r="BI584" s="94" t="s">
        <v>566</v>
      </c>
      <c r="BJ584" s="93">
        <v>728</v>
      </c>
      <c r="BK584" s="94">
        <v>16</v>
      </c>
      <c r="BL584" s="91">
        <v>316.04615000000001</v>
      </c>
      <c r="BM584" s="96">
        <v>16.758136279999999</v>
      </c>
      <c r="BN584" s="96" t="s">
        <v>566</v>
      </c>
      <c r="BO584" s="88" t="s">
        <v>430</v>
      </c>
      <c r="BP584" s="88" t="s">
        <v>566</v>
      </c>
      <c r="BQ584" s="91">
        <v>38.052999999999997</v>
      </c>
      <c r="BR584" s="95">
        <v>67.801000000000002</v>
      </c>
      <c r="BS584" s="91">
        <v>10.42</v>
      </c>
      <c r="BT584" s="90">
        <v>30</v>
      </c>
      <c r="BU584" s="91">
        <v>0</v>
      </c>
      <c r="BV584" s="91">
        <v>312.57</v>
      </c>
      <c r="BW584" s="96">
        <v>16.573409999999999</v>
      </c>
      <c r="BX584" s="96" t="s">
        <v>566</v>
      </c>
      <c r="BY584" s="96" t="s">
        <v>566</v>
      </c>
      <c r="BZ584" s="96" t="s">
        <v>566</v>
      </c>
      <c r="CA584" s="96" t="s">
        <v>566</v>
      </c>
      <c r="CB584" s="96" t="s">
        <v>566</v>
      </c>
      <c r="CC584" s="96" t="s">
        <v>566</v>
      </c>
      <c r="CD584" s="96" t="s">
        <v>566</v>
      </c>
      <c r="CE584" s="96" t="s">
        <v>566</v>
      </c>
      <c r="CF584" s="88" t="s">
        <v>566</v>
      </c>
      <c r="CG584" s="88" t="s">
        <v>566</v>
      </c>
      <c r="CH584" s="92" t="s">
        <v>566</v>
      </c>
      <c r="CI584" s="91">
        <v>0</v>
      </c>
      <c r="CJ584" s="91">
        <v>0</v>
      </c>
      <c r="CK584" s="90" t="s">
        <v>566</v>
      </c>
      <c r="CL584" s="91">
        <v>-1.4426100712000001</v>
      </c>
      <c r="CM584" s="91">
        <v>-0.15538992879999999</v>
      </c>
      <c r="CN584" s="88" t="s">
        <v>566</v>
      </c>
      <c r="CO584" s="91">
        <v>124</v>
      </c>
      <c r="CP584" s="91">
        <v>27.526549991700001</v>
      </c>
      <c r="CQ584" s="91">
        <v>7.5410474330000001</v>
      </c>
      <c r="CR584" s="91">
        <v>-10.526425832399999</v>
      </c>
      <c r="CS584" s="91">
        <v>-2.8779525669999999</v>
      </c>
      <c r="CT584" s="90" t="s">
        <v>566</v>
      </c>
      <c r="CU584" s="96">
        <v>1.01366</v>
      </c>
      <c r="CV584" s="96">
        <v>0.85036</v>
      </c>
      <c r="CW584" s="96">
        <v>0.79539000000000004</v>
      </c>
      <c r="CX584" s="93">
        <v>2369</v>
      </c>
      <c r="CY584" s="93">
        <v>2340.4270000000001</v>
      </c>
      <c r="CZ584" s="93">
        <v>86.1</v>
      </c>
      <c r="DA584" s="90">
        <v>82</v>
      </c>
      <c r="DB584" s="90" t="s">
        <v>566</v>
      </c>
      <c r="DC584" s="90">
        <v>99.2</v>
      </c>
      <c r="DD584" s="91">
        <v>233</v>
      </c>
      <c r="DE584" s="91">
        <v>-14.5493562232</v>
      </c>
      <c r="DF584" s="93">
        <v>102.47499999999999</v>
      </c>
      <c r="DG584" s="88" t="s">
        <v>393</v>
      </c>
      <c r="DH584" s="88" t="s">
        <v>566</v>
      </c>
      <c r="DI584" s="88">
        <v>1</v>
      </c>
      <c r="DJ584" s="88" t="s">
        <v>2189</v>
      </c>
      <c r="DK584" s="90" t="s">
        <v>566</v>
      </c>
      <c r="DL584" s="91">
        <v>67.801000000000002</v>
      </c>
      <c r="DM584" s="91" t="s">
        <v>566</v>
      </c>
      <c r="DN584" s="91">
        <v>48.2535891562</v>
      </c>
      <c r="DO584" s="91">
        <v>13.213671124399999</v>
      </c>
      <c r="DP584" s="91">
        <v>10.2006133321</v>
      </c>
      <c r="DQ584" s="91">
        <v>2.7946711244000002</v>
      </c>
      <c r="DR584" s="91">
        <v>34.973421098800003</v>
      </c>
      <c r="DS584" s="91">
        <v>9.5821162968000007</v>
      </c>
      <c r="DT584" s="91">
        <v>-3.0795547253</v>
      </c>
      <c r="DU584" s="91">
        <v>-0.83688370320000005</v>
      </c>
      <c r="DV584" s="91" t="s">
        <v>566</v>
      </c>
      <c r="DW584" s="97"/>
      <c r="DX584" s="98" t="s">
        <v>689</v>
      </c>
      <c r="DY584" s="99" t="s">
        <v>689</v>
      </c>
      <c r="DZ584" s="98" t="s">
        <v>689</v>
      </c>
      <c r="EA584" s="100" t="s">
        <v>566</v>
      </c>
      <c r="EB584" s="101" t="s">
        <v>2764</v>
      </c>
      <c r="EC584" s="38"/>
    </row>
    <row r="585" spans="1:133" s="9" customFormat="1" ht="15" customHeight="1" x14ac:dyDescent="0.25">
      <c r="A585" s="17" t="str">
        <f t="shared" si="8"/>
        <v>504_Южно-Ягунское</v>
      </c>
      <c r="B585" s="87">
        <v>9</v>
      </c>
      <c r="C585" s="88" t="s">
        <v>733</v>
      </c>
      <c r="D585" s="88" t="s">
        <v>568</v>
      </c>
      <c r="E585" s="88" t="s">
        <v>527</v>
      </c>
      <c r="F585" s="88" t="s">
        <v>8</v>
      </c>
      <c r="G585" s="88" t="s">
        <v>29</v>
      </c>
      <c r="H585" s="88" t="s">
        <v>3055</v>
      </c>
      <c r="I585" s="89">
        <v>504</v>
      </c>
      <c r="J585" s="88" t="s">
        <v>51</v>
      </c>
      <c r="K585" s="88" t="s">
        <v>688</v>
      </c>
      <c r="L585" s="88" t="s">
        <v>404</v>
      </c>
      <c r="M585" s="88" t="s">
        <v>1508</v>
      </c>
      <c r="N585" s="88" t="s">
        <v>6</v>
      </c>
      <c r="O585" s="90">
        <v>25.6</v>
      </c>
      <c r="P585" s="90">
        <v>2427</v>
      </c>
      <c r="Q585" s="90">
        <v>2452.6</v>
      </c>
      <c r="R585" s="91">
        <v>52.603999999999999</v>
      </c>
      <c r="S585" s="90" t="s">
        <v>150</v>
      </c>
      <c r="T585" s="90">
        <v>2543</v>
      </c>
      <c r="U585" s="90">
        <v>13.6</v>
      </c>
      <c r="V585" s="88" t="s">
        <v>31</v>
      </c>
      <c r="W585" s="88" t="s">
        <v>118</v>
      </c>
      <c r="X585" s="88" t="s">
        <v>450</v>
      </c>
      <c r="Y585" s="90" t="s">
        <v>918</v>
      </c>
      <c r="Z585" s="90" t="s">
        <v>566</v>
      </c>
      <c r="AA585" s="90">
        <v>73</v>
      </c>
      <c r="AB585" s="91" t="s">
        <v>3617</v>
      </c>
      <c r="AC585" s="88" t="s">
        <v>566</v>
      </c>
      <c r="AD585" s="90" t="s">
        <v>566</v>
      </c>
      <c r="AE585" s="90" t="s">
        <v>2019</v>
      </c>
      <c r="AF585" s="90" t="s">
        <v>118</v>
      </c>
      <c r="AG585" s="91" t="s">
        <v>3421</v>
      </c>
      <c r="AH585" s="92" t="s">
        <v>2751</v>
      </c>
      <c r="AI585" s="93">
        <v>660</v>
      </c>
      <c r="AJ585" s="88" t="s">
        <v>566</v>
      </c>
      <c r="AK585" s="90" t="s">
        <v>566</v>
      </c>
      <c r="AL585" s="91">
        <v>28.9</v>
      </c>
      <c r="AM585" s="91">
        <v>15.8105107373</v>
      </c>
      <c r="AN585" s="91">
        <v>1545</v>
      </c>
      <c r="AO585" s="90">
        <v>17.399999999999999</v>
      </c>
      <c r="AP585" s="91">
        <v>48.594999999999999</v>
      </c>
      <c r="AQ585" s="91" t="s">
        <v>566</v>
      </c>
      <c r="AR585" s="91" t="s">
        <v>566</v>
      </c>
      <c r="AS585" s="91">
        <v>89.73</v>
      </c>
      <c r="AT585" s="91">
        <v>90.7</v>
      </c>
      <c r="AU585" s="90" t="s">
        <v>566</v>
      </c>
      <c r="AV585" s="90">
        <v>0</v>
      </c>
      <c r="AW585" s="91" t="s">
        <v>566</v>
      </c>
      <c r="AX585" s="91" t="s">
        <v>566</v>
      </c>
      <c r="AY585" s="91">
        <v>184.72</v>
      </c>
      <c r="AZ585" s="88" t="s">
        <v>4928</v>
      </c>
      <c r="BA585" s="91">
        <v>185.7</v>
      </c>
      <c r="BB585" s="91">
        <v>94.99</v>
      </c>
      <c r="BC585" s="94">
        <v>1.5021690110999999</v>
      </c>
      <c r="BD585" s="91">
        <v>139.89699999999999</v>
      </c>
      <c r="BE585" s="95">
        <v>97.114000000000004</v>
      </c>
      <c r="BF585" s="91">
        <v>3.44</v>
      </c>
      <c r="BG585" s="91">
        <v>31</v>
      </c>
      <c r="BH585" s="94" t="s">
        <v>566</v>
      </c>
      <c r="BI585" s="94" t="s">
        <v>566</v>
      </c>
      <c r="BJ585" s="93">
        <v>744</v>
      </c>
      <c r="BK585" s="94">
        <v>0</v>
      </c>
      <c r="BL585" s="91">
        <v>106.74421</v>
      </c>
      <c r="BM585" s="96">
        <v>5.3969870899999997</v>
      </c>
      <c r="BN585" s="96" t="s">
        <v>566</v>
      </c>
      <c r="BO585" s="88" t="s">
        <v>430</v>
      </c>
      <c r="BP585" s="88" t="s">
        <v>566</v>
      </c>
      <c r="BQ585" s="91">
        <v>139.89699999999999</v>
      </c>
      <c r="BR585" s="95">
        <v>97.114000000000004</v>
      </c>
      <c r="BS585" s="91">
        <v>3.44</v>
      </c>
      <c r="BT585" s="90">
        <v>30</v>
      </c>
      <c r="BU585" s="91">
        <v>0</v>
      </c>
      <c r="BV585" s="91">
        <v>103.32</v>
      </c>
      <c r="BW585" s="96">
        <v>5.2237799999999996</v>
      </c>
      <c r="BX585" s="96" t="s">
        <v>566</v>
      </c>
      <c r="BY585" s="96" t="s">
        <v>566</v>
      </c>
      <c r="BZ585" s="96" t="s">
        <v>566</v>
      </c>
      <c r="CA585" s="96" t="s">
        <v>566</v>
      </c>
      <c r="CB585" s="96" t="s">
        <v>566</v>
      </c>
      <c r="CC585" s="96" t="s">
        <v>566</v>
      </c>
      <c r="CD585" s="96" t="s">
        <v>566</v>
      </c>
      <c r="CE585" s="96" t="s">
        <v>566</v>
      </c>
      <c r="CF585" s="88" t="s">
        <v>566</v>
      </c>
      <c r="CG585" s="88" t="s">
        <v>566</v>
      </c>
      <c r="CH585" s="92" t="s">
        <v>566</v>
      </c>
      <c r="CI585" s="91">
        <v>0</v>
      </c>
      <c r="CJ585" s="91">
        <v>0</v>
      </c>
      <c r="CK585" s="90" t="s">
        <v>566</v>
      </c>
      <c r="CL585" s="91">
        <v>0.10231044659999999</v>
      </c>
      <c r="CM585" s="91">
        <v>-8.0310446600000002E-2</v>
      </c>
      <c r="CN585" s="88" t="s">
        <v>566</v>
      </c>
      <c r="CO585" s="91">
        <v>101.875</v>
      </c>
      <c r="CP585" s="91">
        <v>129.86448178000001</v>
      </c>
      <c r="CQ585" s="91">
        <v>3.0234620562000001</v>
      </c>
      <c r="CR585" s="91">
        <v>-10.0329375749</v>
      </c>
      <c r="CS585" s="91">
        <v>-0.42053794379999998</v>
      </c>
      <c r="CT585" s="90" t="s">
        <v>566</v>
      </c>
      <c r="CU585" s="96">
        <v>1.01339</v>
      </c>
      <c r="CV585" s="96">
        <v>0.85299999999999998</v>
      </c>
      <c r="CW585" s="96">
        <v>0.79420000000000002</v>
      </c>
      <c r="CX585" s="93">
        <v>2310</v>
      </c>
      <c r="CY585" s="93">
        <v>2299.9780000000001</v>
      </c>
      <c r="CZ585" s="93">
        <v>83.4</v>
      </c>
      <c r="DA585" s="90">
        <v>40</v>
      </c>
      <c r="DB585" s="90" t="s">
        <v>566</v>
      </c>
      <c r="DC585" s="90">
        <v>81.5</v>
      </c>
      <c r="DD585" s="91">
        <v>228</v>
      </c>
      <c r="DE585" s="91">
        <v>-18.9824561404</v>
      </c>
      <c r="DF585" s="93">
        <v>136.30000000000001</v>
      </c>
      <c r="DG585" s="88" t="s">
        <v>393</v>
      </c>
      <c r="DH585" s="88" t="s">
        <v>566</v>
      </c>
      <c r="DI585" s="88">
        <v>1</v>
      </c>
      <c r="DJ585" s="88" t="s">
        <v>566</v>
      </c>
      <c r="DK585" s="90" t="s">
        <v>566</v>
      </c>
      <c r="DL585" s="91">
        <v>97.114000000000004</v>
      </c>
      <c r="DM585" s="91" t="s">
        <v>566</v>
      </c>
      <c r="DN585" s="91">
        <v>108.01296197640001</v>
      </c>
      <c r="DO585" s="91">
        <v>1.9847665519</v>
      </c>
      <c r="DP585" s="91">
        <v>-31.884457378499999</v>
      </c>
      <c r="DQ585" s="91">
        <v>-1.4592334481</v>
      </c>
      <c r="DR585" s="91">
        <v>103.0704060859</v>
      </c>
      <c r="DS585" s="91">
        <v>1.7539838524</v>
      </c>
      <c r="DT585" s="91">
        <v>-36.827013268999998</v>
      </c>
      <c r="DU585" s="91">
        <v>-1.6900161476</v>
      </c>
      <c r="DV585" s="91">
        <v>98.920955555600003</v>
      </c>
      <c r="DW585" s="97"/>
      <c r="DX585" s="98" t="s">
        <v>566</v>
      </c>
      <c r="DY585" s="99" t="s">
        <v>689</v>
      </c>
      <c r="DZ585" s="98" t="s">
        <v>689</v>
      </c>
      <c r="EA585" s="100" t="s">
        <v>566</v>
      </c>
      <c r="EB585" s="101" t="s">
        <v>2761</v>
      </c>
      <c r="EC585" s="38"/>
    </row>
    <row r="586" spans="1:133" s="9" customFormat="1" ht="15" customHeight="1" x14ac:dyDescent="0.25">
      <c r="A586" s="17" t="str">
        <f t="shared" si="8"/>
        <v>505_Южно-Ягунское</v>
      </c>
      <c r="B586" s="87">
        <v>10</v>
      </c>
      <c r="C586" s="88" t="s">
        <v>733</v>
      </c>
      <c r="D586" s="88" t="s">
        <v>568</v>
      </c>
      <c r="E586" s="88" t="s">
        <v>527</v>
      </c>
      <c r="F586" s="88" t="s">
        <v>8</v>
      </c>
      <c r="G586" s="88" t="s">
        <v>29</v>
      </c>
      <c r="H586" s="88" t="s">
        <v>3055</v>
      </c>
      <c r="I586" s="89">
        <v>505</v>
      </c>
      <c r="J586" s="88" t="s">
        <v>51</v>
      </c>
      <c r="K586" s="88" t="s">
        <v>688</v>
      </c>
      <c r="L586" s="88" t="s">
        <v>404</v>
      </c>
      <c r="M586" s="88" t="s">
        <v>1508</v>
      </c>
      <c r="N586" s="88" t="s">
        <v>6</v>
      </c>
      <c r="O586" s="90">
        <v>12</v>
      </c>
      <c r="P586" s="90">
        <v>2486</v>
      </c>
      <c r="Q586" s="90">
        <v>2502.6</v>
      </c>
      <c r="R586" s="91">
        <v>111.02</v>
      </c>
      <c r="S586" s="90" t="s">
        <v>150</v>
      </c>
      <c r="T586" s="90">
        <v>2247</v>
      </c>
      <c r="U586" s="90">
        <v>12.2</v>
      </c>
      <c r="V586" s="88" t="s">
        <v>31</v>
      </c>
      <c r="W586" s="88" t="s">
        <v>65</v>
      </c>
      <c r="X586" s="88" t="s">
        <v>2606</v>
      </c>
      <c r="Y586" s="90" t="s">
        <v>972</v>
      </c>
      <c r="Z586" s="90" t="s">
        <v>566</v>
      </c>
      <c r="AA586" s="90">
        <v>73</v>
      </c>
      <c r="AB586" s="91" t="s">
        <v>3618</v>
      </c>
      <c r="AC586" s="88" t="s">
        <v>566</v>
      </c>
      <c r="AD586" s="90" t="s">
        <v>566</v>
      </c>
      <c r="AE586" s="90" t="s">
        <v>1265</v>
      </c>
      <c r="AF586" s="90" t="s">
        <v>65</v>
      </c>
      <c r="AG586" s="91" t="s">
        <v>3460</v>
      </c>
      <c r="AH586" s="92" t="s">
        <v>4829</v>
      </c>
      <c r="AI586" s="93">
        <v>119</v>
      </c>
      <c r="AJ586" s="88" t="s">
        <v>722</v>
      </c>
      <c r="AK586" s="90" t="s">
        <v>566</v>
      </c>
      <c r="AL586" s="91">
        <v>28.9</v>
      </c>
      <c r="AM586" s="91">
        <v>15.8105107373</v>
      </c>
      <c r="AN586" s="91">
        <v>1784</v>
      </c>
      <c r="AO586" s="90">
        <v>17.8</v>
      </c>
      <c r="AP586" s="91">
        <v>99.891000000000005</v>
      </c>
      <c r="AQ586" s="91">
        <v>43.924999999999997</v>
      </c>
      <c r="AR586" s="91" t="s">
        <v>566</v>
      </c>
      <c r="AS586" s="91">
        <v>78.957046424400005</v>
      </c>
      <c r="AT586" s="91">
        <v>79.830036892799995</v>
      </c>
      <c r="AU586" s="90" t="s">
        <v>566</v>
      </c>
      <c r="AV586" s="90">
        <v>0</v>
      </c>
      <c r="AW586" s="91" t="s">
        <v>566</v>
      </c>
      <c r="AX586" s="91" t="s">
        <v>566</v>
      </c>
      <c r="AY586" s="91">
        <v>165.71</v>
      </c>
      <c r="AZ586" s="88" t="s">
        <v>4928</v>
      </c>
      <c r="BA586" s="91">
        <v>166.6</v>
      </c>
      <c r="BB586" s="91">
        <v>86.752953575600003</v>
      </c>
      <c r="BC586" s="94">
        <v>0.54483409689999995</v>
      </c>
      <c r="BD586" s="91">
        <v>47.598999999999997</v>
      </c>
      <c r="BE586" s="95">
        <v>92.501000000000005</v>
      </c>
      <c r="BF586" s="91">
        <v>3.04</v>
      </c>
      <c r="BG586" s="91">
        <v>31</v>
      </c>
      <c r="BH586" s="94" t="s">
        <v>566</v>
      </c>
      <c r="BI586" s="94" t="s">
        <v>566</v>
      </c>
      <c r="BJ586" s="93">
        <v>744</v>
      </c>
      <c r="BK586" s="94">
        <v>0</v>
      </c>
      <c r="BL586" s="91">
        <v>94.380279999999999</v>
      </c>
      <c r="BM586" s="96">
        <v>4.5434666200000002</v>
      </c>
      <c r="BN586" s="96" t="s">
        <v>566</v>
      </c>
      <c r="BO586" s="88" t="s">
        <v>430</v>
      </c>
      <c r="BP586" s="88" t="s">
        <v>566</v>
      </c>
      <c r="BQ586" s="91">
        <v>47.598999999999997</v>
      </c>
      <c r="BR586" s="95">
        <v>92.501000000000005</v>
      </c>
      <c r="BS586" s="91">
        <v>3.04</v>
      </c>
      <c r="BT586" s="90">
        <v>30</v>
      </c>
      <c r="BU586" s="91">
        <v>0</v>
      </c>
      <c r="BV586" s="91">
        <v>91.35</v>
      </c>
      <c r="BW586" s="96">
        <v>4.3974900000000003</v>
      </c>
      <c r="BX586" s="96" t="s">
        <v>566</v>
      </c>
      <c r="BY586" s="96" t="s">
        <v>566</v>
      </c>
      <c r="BZ586" s="96" t="s">
        <v>566</v>
      </c>
      <c r="CA586" s="96" t="s">
        <v>566</v>
      </c>
      <c r="CB586" s="96" t="s">
        <v>566</v>
      </c>
      <c r="CC586" s="96" t="s">
        <v>566</v>
      </c>
      <c r="CD586" s="96" t="s">
        <v>566</v>
      </c>
      <c r="CE586" s="96" t="s">
        <v>566</v>
      </c>
      <c r="CF586" s="88" t="s">
        <v>566</v>
      </c>
      <c r="CG586" s="88" t="s">
        <v>566</v>
      </c>
      <c r="CH586" s="92" t="s">
        <v>566</v>
      </c>
      <c r="CI586" s="91">
        <v>0</v>
      </c>
      <c r="CJ586" s="91">
        <v>0</v>
      </c>
      <c r="CK586" s="90" t="s">
        <v>566</v>
      </c>
      <c r="CL586" s="91">
        <v>2.1905795299999999E-2</v>
      </c>
      <c r="CM586" s="91">
        <v>-6.9057952999999998E-3</v>
      </c>
      <c r="CN586" s="88" t="s">
        <v>566</v>
      </c>
      <c r="CO586" s="91">
        <v>101.875</v>
      </c>
      <c r="CP586" s="91">
        <v>38.429424787000002</v>
      </c>
      <c r="CQ586" s="91">
        <v>2.3460609852999998</v>
      </c>
      <c r="CR586" s="91">
        <v>-9.1692848904000002</v>
      </c>
      <c r="CS586" s="91">
        <v>-0.69893901469999997</v>
      </c>
      <c r="CT586" s="90" t="s">
        <v>566</v>
      </c>
      <c r="CU586" s="96">
        <v>1.01356</v>
      </c>
      <c r="CV586" s="96">
        <v>0.85299999999999998</v>
      </c>
      <c r="CW586" s="96">
        <v>0.80079999999999996</v>
      </c>
      <c r="CX586" s="93">
        <v>2310</v>
      </c>
      <c r="CY586" s="93">
        <v>2300.884</v>
      </c>
      <c r="CZ586" s="93">
        <v>88.6</v>
      </c>
      <c r="DA586" s="90">
        <v>40</v>
      </c>
      <c r="DB586" s="90" t="s">
        <v>566</v>
      </c>
      <c r="DC586" s="90">
        <v>81.5</v>
      </c>
      <c r="DD586" s="91">
        <v>228</v>
      </c>
      <c r="DE586" s="91">
        <v>-27.3201754386</v>
      </c>
      <c r="DF586" s="93">
        <v>136.30000000000001</v>
      </c>
      <c r="DG586" s="88" t="s">
        <v>393</v>
      </c>
      <c r="DH586" s="88" t="s">
        <v>566</v>
      </c>
      <c r="DI586" s="88">
        <v>1</v>
      </c>
      <c r="DJ586" s="88" t="s">
        <v>566</v>
      </c>
      <c r="DK586" s="90" t="s">
        <v>566</v>
      </c>
      <c r="DL586" s="91">
        <v>92.501000000000005</v>
      </c>
      <c r="DM586" s="91" t="s">
        <v>566</v>
      </c>
      <c r="DN586" s="91">
        <v>53.742857043400001</v>
      </c>
      <c r="DO586" s="91">
        <v>3.4375192014999998</v>
      </c>
      <c r="DP586" s="91">
        <v>6.1441473660000003</v>
      </c>
      <c r="DQ586" s="91">
        <v>0.39251920150000003</v>
      </c>
      <c r="DR586" s="91">
        <v>43.389980458499998</v>
      </c>
      <c r="DS586" s="91">
        <v>2.6488957580000001</v>
      </c>
      <c r="DT586" s="91">
        <v>-4.2087292189000003</v>
      </c>
      <c r="DU586" s="91">
        <v>-0.396104242</v>
      </c>
      <c r="DV586" s="91" t="s">
        <v>566</v>
      </c>
      <c r="DW586" s="97"/>
      <c r="DX586" s="98" t="s">
        <v>566</v>
      </c>
      <c r="DY586" s="99" t="s">
        <v>689</v>
      </c>
      <c r="DZ586" s="98" t="s">
        <v>689</v>
      </c>
      <c r="EA586" s="100" t="s">
        <v>566</v>
      </c>
      <c r="EB586" s="101" t="s">
        <v>2761</v>
      </c>
      <c r="EC586" s="38"/>
    </row>
    <row r="587" spans="1:133" s="9" customFormat="1" ht="15" customHeight="1" x14ac:dyDescent="0.25">
      <c r="A587" s="17" t="str">
        <f t="shared" si="8"/>
        <v>506_Южно-Ягунское</v>
      </c>
      <c r="B587" s="87">
        <v>11</v>
      </c>
      <c r="C587" s="88" t="s">
        <v>733</v>
      </c>
      <c r="D587" s="88" t="s">
        <v>568</v>
      </c>
      <c r="E587" s="88" t="s">
        <v>527</v>
      </c>
      <c r="F587" s="88" t="s">
        <v>8</v>
      </c>
      <c r="G587" s="88" t="s">
        <v>29</v>
      </c>
      <c r="H587" s="88" t="s">
        <v>3055</v>
      </c>
      <c r="I587" s="89">
        <v>506</v>
      </c>
      <c r="J587" s="88" t="s">
        <v>51</v>
      </c>
      <c r="K587" s="88" t="s">
        <v>688</v>
      </c>
      <c r="L587" s="88" t="s">
        <v>404</v>
      </c>
      <c r="M587" s="88" t="s">
        <v>1508</v>
      </c>
      <c r="N587" s="88" t="s">
        <v>6</v>
      </c>
      <c r="O587" s="90">
        <v>16.329999999999998</v>
      </c>
      <c r="P587" s="90">
        <v>2622.5</v>
      </c>
      <c r="Q587" s="90">
        <v>2639.5</v>
      </c>
      <c r="R587" s="91">
        <v>260.529</v>
      </c>
      <c r="S587" s="90" t="s">
        <v>150</v>
      </c>
      <c r="T587" s="90">
        <v>2705</v>
      </c>
      <c r="U587" s="90">
        <v>6.4</v>
      </c>
      <c r="V587" s="88" t="s">
        <v>31</v>
      </c>
      <c r="W587" s="88" t="s">
        <v>112</v>
      </c>
      <c r="X587" s="88" t="s">
        <v>1097</v>
      </c>
      <c r="Y587" s="90" t="s">
        <v>2118</v>
      </c>
      <c r="Z587" s="90" t="s">
        <v>566</v>
      </c>
      <c r="AA587" s="90">
        <v>73</v>
      </c>
      <c r="AB587" s="91" t="s">
        <v>3619</v>
      </c>
      <c r="AC587" s="88" t="s">
        <v>566</v>
      </c>
      <c r="AD587" s="90" t="s">
        <v>566</v>
      </c>
      <c r="AE587" s="90" t="s">
        <v>566</v>
      </c>
      <c r="AF587" s="90" t="s">
        <v>112</v>
      </c>
      <c r="AG587" s="91" t="s">
        <v>3535</v>
      </c>
      <c r="AH587" s="92" t="s">
        <v>2454</v>
      </c>
      <c r="AI587" s="93">
        <v>951</v>
      </c>
      <c r="AJ587" s="88" t="s">
        <v>566</v>
      </c>
      <c r="AK587" s="90" t="s">
        <v>566</v>
      </c>
      <c r="AL587" s="91">
        <v>28.9</v>
      </c>
      <c r="AM587" s="91">
        <v>15.8105107373</v>
      </c>
      <c r="AN587" s="91">
        <v>1102</v>
      </c>
      <c r="AO587" s="90">
        <v>3.1</v>
      </c>
      <c r="AP587" s="91">
        <v>64.790000000000006</v>
      </c>
      <c r="AQ587" s="91" t="s">
        <v>566</v>
      </c>
      <c r="AR587" s="91" t="s">
        <v>566</v>
      </c>
      <c r="AS587" s="91">
        <v>113.26</v>
      </c>
      <c r="AT587" s="91">
        <v>115.53</v>
      </c>
      <c r="AU587" s="90">
        <v>237</v>
      </c>
      <c r="AV587" s="90">
        <v>0</v>
      </c>
      <c r="AW587" s="91">
        <v>1.72</v>
      </c>
      <c r="AX587" s="91" t="s">
        <v>566</v>
      </c>
      <c r="AY587" s="91">
        <v>185.48</v>
      </c>
      <c r="AZ587" s="88" t="s">
        <v>4928</v>
      </c>
      <c r="BA587" s="91">
        <v>187.8</v>
      </c>
      <c r="BB587" s="91">
        <v>72.22</v>
      </c>
      <c r="BC587" s="94">
        <v>1.4585840965000001</v>
      </c>
      <c r="BD587" s="91">
        <v>100.336</v>
      </c>
      <c r="BE587" s="95">
        <v>97.192999999999998</v>
      </c>
      <c r="BF587" s="91">
        <v>2.4</v>
      </c>
      <c r="BG587" s="91">
        <v>31</v>
      </c>
      <c r="BH587" s="94" t="s">
        <v>566</v>
      </c>
      <c r="BI587" s="94" t="s">
        <v>566</v>
      </c>
      <c r="BJ587" s="93">
        <v>744</v>
      </c>
      <c r="BK587" s="94">
        <v>0</v>
      </c>
      <c r="BL587" s="91">
        <v>74.471689999999995</v>
      </c>
      <c r="BM587" s="96">
        <v>3.6096430000000002</v>
      </c>
      <c r="BN587" s="96" t="s">
        <v>566</v>
      </c>
      <c r="BO587" s="88" t="s">
        <v>430</v>
      </c>
      <c r="BP587" s="88" t="s">
        <v>566</v>
      </c>
      <c r="BQ587" s="91">
        <v>100.336</v>
      </c>
      <c r="BR587" s="95">
        <v>97.192999999999998</v>
      </c>
      <c r="BS587" s="91">
        <v>2.4</v>
      </c>
      <c r="BT587" s="90">
        <v>30</v>
      </c>
      <c r="BU587" s="91">
        <v>0</v>
      </c>
      <c r="BV587" s="91">
        <v>72.09</v>
      </c>
      <c r="BW587" s="96">
        <v>3.4941</v>
      </c>
      <c r="BX587" s="96" t="s">
        <v>566</v>
      </c>
      <c r="BY587" s="96" t="s">
        <v>566</v>
      </c>
      <c r="BZ587" s="96" t="s">
        <v>566</v>
      </c>
      <c r="CA587" s="96" t="s">
        <v>566</v>
      </c>
      <c r="CB587" s="96" t="s">
        <v>566</v>
      </c>
      <c r="CC587" s="96" t="s">
        <v>566</v>
      </c>
      <c r="CD587" s="96" t="s">
        <v>566</v>
      </c>
      <c r="CE587" s="96" t="s">
        <v>566</v>
      </c>
      <c r="CF587" s="88" t="s">
        <v>566</v>
      </c>
      <c r="CG587" s="88" t="s">
        <v>566</v>
      </c>
      <c r="CH587" s="92" t="s">
        <v>566</v>
      </c>
      <c r="CI587" s="91">
        <v>0</v>
      </c>
      <c r="CJ587" s="91">
        <v>0</v>
      </c>
      <c r="CK587" s="90" t="s">
        <v>566</v>
      </c>
      <c r="CL587" s="91">
        <v>8.7457551199999997E-2</v>
      </c>
      <c r="CM587" s="91">
        <v>5.5424487999999996E-3</v>
      </c>
      <c r="CN587" s="88" t="s">
        <v>566</v>
      </c>
      <c r="CO587" s="91">
        <v>101.875</v>
      </c>
      <c r="CP587" s="91">
        <v>119.7125588306</v>
      </c>
      <c r="CQ587" s="91">
        <v>2.9097702391000002</v>
      </c>
      <c r="CR587" s="91">
        <v>19.376752378900001</v>
      </c>
      <c r="CS587" s="91">
        <v>0.50677023909999996</v>
      </c>
      <c r="CT587" s="90" t="s">
        <v>566</v>
      </c>
      <c r="CU587" s="96">
        <v>1.01315</v>
      </c>
      <c r="CV587" s="96">
        <v>0.85299999999999998</v>
      </c>
      <c r="CW587" s="96">
        <v>0.79990000000000006</v>
      </c>
      <c r="CX587" s="93">
        <v>2310</v>
      </c>
      <c r="CY587" s="93">
        <v>2286.3589999999999</v>
      </c>
      <c r="CZ587" s="93">
        <v>83.4</v>
      </c>
      <c r="DA587" s="90">
        <v>40</v>
      </c>
      <c r="DB587" s="90" t="s">
        <v>566</v>
      </c>
      <c r="DC587" s="90">
        <v>81.5</v>
      </c>
      <c r="DD587" s="91">
        <v>228</v>
      </c>
      <c r="DE587" s="91">
        <v>-18.649122807000001</v>
      </c>
      <c r="DF587" s="93">
        <v>136.30000000000001</v>
      </c>
      <c r="DG587" s="88" t="s">
        <v>393</v>
      </c>
      <c r="DH587" s="88" t="s">
        <v>566</v>
      </c>
      <c r="DI587" s="88">
        <v>1</v>
      </c>
      <c r="DJ587" s="88" t="s">
        <v>566</v>
      </c>
      <c r="DK587" s="90" t="s">
        <v>566</v>
      </c>
      <c r="DL587" s="91">
        <v>97.192999999999998</v>
      </c>
      <c r="DM587" s="91" t="s">
        <v>566</v>
      </c>
      <c r="DN587" s="91">
        <v>123.1691514883</v>
      </c>
      <c r="DO587" s="91">
        <v>2.9273050213</v>
      </c>
      <c r="DP587" s="91">
        <v>22.833345036600001</v>
      </c>
      <c r="DQ587" s="91">
        <v>0.52430502130000001</v>
      </c>
      <c r="DR587" s="91">
        <v>146.60489406470001</v>
      </c>
      <c r="DS587" s="91">
        <v>3.5341432906999999</v>
      </c>
      <c r="DT587" s="91">
        <v>46.269087613000004</v>
      </c>
      <c r="DU587" s="91">
        <v>1.1311432907000001</v>
      </c>
      <c r="DV587" s="91">
        <v>98.920077777800003</v>
      </c>
      <c r="DW587" s="97"/>
      <c r="DX587" s="98" t="s">
        <v>689</v>
      </c>
      <c r="DY587" s="99" t="s">
        <v>689</v>
      </c>
      <c r="DZ587" s="98" t="s">
        <v>689</v>
      </c>
      <c r="EA587" s="100" t="s">
        <v>566</v>
      </c>
      <c r="EB587" s="101" t="s">
        <v>2761</v>
      </c>
      <c r="EC587" s="38"/>
    </row>
    <row r="588" spans="1:133" s="9" customFormat="1" ht="15" customHeight="1" x14ac:dyDescent="0.25">
      <c r="A588" s="17" t="str">
        <f t="shared" si="8"/>
        <v>511_Южно-Ягунское</v>
      </c>
      <c r="B588" s="87">
        <v>12</v>
      </c>
      <c r="C588" s="88" t="s">
        <v>733</v>
      </c>
      <c r="D588" s="88" t="s">
        <v>568</v>
      </c>
      <c r="E588" s="88" t="s">
        <v>527</v>
      </c>
      <c r="F588" s="88" t="s">
        <v>8</v>
      </c>
      <c r="G588" s="88" t="s">
        <v>29</v>
      </c>
      <c r="H588" s="88" t="s">
        <v>3055</v>
      </c>
      <c r="I588" s="89">
        <v>511</v>
      </c>
      <c r="J588" s="88" t="s">
        <v>50</v>
      </c>
      <c r="K588" s="88" t="s">
        <v>688</v>
      </c>
      <c r="L588" s="88" t="s">
        <v>404</v>
      </c>
      <c r="M588" s="88" t="s">
        <v>1508</v>
      </c>
      <c r="N588" s="88" t="s">
        <v>6</v>
      </c>
      <c r="O588" s="90">
        <v>16</v>
      </c>
      <c r="P588" s="90">
        <v>2534</v>
      </c>
      <c r="Q588" s="90">
        <v>2553.5</v>
      </c>
      <c r="R588" s="91">
        <v>166.18600000000001</v>
      </c>
      <c r="S588" s="90" t="s">
        <v>150</v>
      </c>
      <c r="T588" s="90">
        <v>2582.8000000000002</v>
      </c>
      <c r="U588" s="90">
        <v>9</v>
      </c>
      <c r="V588" s="88" t="s">
        <v>31</v>
      </c>
      <c r="W588" s="88" t="s">
        <v>65</v>
      </c>
      <c r="X588" s="88" t="s">
        <v>234</v>
      </c>
      <c r="Y588" s="90" t="s">
        <v>842</v>
      </c>
      <c r="Z588" s="90" t="s">
        <v>566</v>
      </c>
      <c r="AA588" s="90">
        <v>73</v>
      </c>
      <c r="AB588" s="91" t="s">
        <v>3537</v>
      </c>
      <c r="AC588" s="88" t="s">
        <v>566</v>
      </c>
      <c r="AD588" s="90" t="s">
        <v>566</v>
      </c>
      <c r="AE588" s="90" t="s">
        <v>1249</v>
      </c>
      <c r="AF588" s="90" t="s">
        <v>65</v>
      </c>
      <c r="AG588" s="91" t="s">
        <v>3522</v>
      </c>
      <c r="AH588" s="92" t="s">
        <v>1295</v>
      </c>
      <c r="AI588" s="93">
        <v>1630</v>
      </c>
      <c r="AJ588" s="88" t="s">
        <v>566</v>
      </c>
      <c r="AK588" s="90" t="s">
        <v>566</v>
      </c>
      <c r="AL588" s="91">
        <v>21.8</v>
      </c>
      <c r="AM588" s="91">
        <v>18.0804342514</v>
      </c>
      <c r="AN588" s="91">
        <v>1821</v>
      </c>
      <c r="AO588" s="90">
        <v>17.3</v>
      </c>
      <c r="AP588" s="91">
        <v>131.59299999999999</v>
      </c>
      <c r="AQ588" s="91" t="s">
        <v>566</v>
      </c>
      <c r="AR588" s="91" t="s">
        <v>566</v>
      </c>
      <c r="AS588" s="91">
        <v>74.69</v>
      </c>
      <c r="AT588" s="91">
        <v>75.790000000000006</v>
      </c>
      <c r="AU588" s="90" t="s">
        <v>566</v>
      </c>
      <c r="AV588" s="90">
        <v>0</v>
      </c>
      <c r="AW588" s="91" t="s">
        <v>566</v>
      </c>
      <c r="AX588" s="91" t="s">
        <v>566</v>
      </c>
      <c r="AY588" s="91">
        <v>188.49</v>
      </c>
      <c r="AZ588" s="88" t="s">
        <v>4928</v>
      </c>
      <c r="BA588" s="91">
        <v>189.6</v>
      </c>
      <c r="BB588" s="91">
        <v>113.8</v>
      </c>
      <c r="BC588" s="94">
        <v>0.2614319417</v>
      </c>
      <c r="BD588" s="91">
        <v>25.486999999999998</v>
      </c>
      <c r="BE588" s="95">
        <v>83.155000000000001</v>
      </c>
      <c r="BF588" s="91">
        <v>3.66</v>
      </c>
      <c r="BG588" s="91">
        <v>31</v>
      </c>
      <c r="BH588" s="94" t="s">
        <v>566</v>
      </c>
      <c r="BI588" s="94" t="s">
        <v>566</v>
      </c>
      <c r="BJ588" s="93">
        <v>744</v>
      </c>
      <c r="BK588" s="94">
        <v>0</v>
      </c>
      <c r="BL588" s="91">
        <v>113.52269</v>
      </c>
      <c r="BM588" s="96">
        <v>4.6033454499999999</v>
      </c>
      <c r="BN588" s="96" t="s">
        <v>566</v>
      </c>
      <c r="BO588" s="88" t="s">
        <v>430</v>
      </c>
      <c r="BP588" s="88" t="s">
        <v>566</v>
      </c>
      <c r="BQ588" s="91">
        <v>25.486999999999998</v>
      </c>
      <c r="BR588" s="95">
        <v>83.155000000000001</v>
      </c>
      <c r="BS588" s="91">
        <v>3.66</v>
      </c>
      <c r="BT588" s="90">
        <v>30</v>
      </c>
      <c r="BU588" s="91">
        <v>0</v>
      </c>
      <c r="BV588" s="91">
        <v>109.86</v>
      </c>
      <c r="BW588" s="96">
        <v>4.45479</v>
      </c>
      <c r="BX588" s="96" t="s">
        <v>566</v>
      </c>
      <c r="BY588" s="96" t="s">
        <v>566</v>
      </c>
      <c r="BZ588" s="96" t="s">
        <v>566</v>
      </c>
      <c r="CA588" s="96" t="s">
        <v>566</v>
      </c>
      <c r="CB588" s="96" t="s">
        <v>566</v>
      </c>
      <c r="CC588" s="96" t="s">
        <v>566</v>
      </c>
      <c r="CD588" s="96" t="s">
        <v>566</v>
      </c>
      <c r="CE588" s="96" t="s">
        <v>566</v>
      </c>
      <c r="CF588" s="88" t="s">
        <v>566</v>
      </c>
      <c r="CG588" s="88" t="s">
        <v>566</v>
      </c>
      <c r="CH588" s="92" t="s">
        <v>566</v>
      </c>
      <c r="CI588" s="91">
        <v>0</v>
      </c>
      <c r="CJ588" s="91">
        <v>0</v>
      </c>
      <c r="CK588" s="90" t="s">
        <v>566</v>
      </c>
      <c r="CL588" s="91">
        <v>-0.51444123350000004</v>
      </c>
      <c r="CM588" s="91">
        <v>-0.1095587665</v>
      </c>
      <c r="CN588" s="88" t="s">
        <v>566</v>
      </c>
      <c r="CO588" s="91">
        <v>101.875</v>
      </c>
      <c r="CP588" s="91">
        <v>21.139190339999999</v>
      </c>
      <c r="CQ588" s="91">
        <v>3.0373561094000001</v>
      </c>
      <c r="CR588" s="91">
        <v>-4.3475122407000004</v>
      </c>
      <c r="CS588" s="91">
        <v>-0.62464389060000003</v>
      </c>
      <c r="CT588" s="90" t="s">
        <v>566</v>
      </c>
      <c r="CU588" s="96">
        <v>1.0139499999999999</v>
      </c>
      <c r="CV588" s="96">
        <v>0.85299999999999998</v>
      </c>
      <c r="CW588" s="96">
        <v>0.82150000000000001</v>
      </c>
      <c r="CX588" s="93">
        <v>2310</v>
      </c>
      <c r="CY588" s="93">
        <v>2298.6320000000001</v>
      </c>
      <c r="CZ588" s="93">
        <v>86.1</v>
      </c>
      <c r="DA588" s="90">
        <v>40</v>
      </c>
      <c r="DB588" s="90" t="s">
        <v>566</v>
      </c>
      <c r="DC588" s="90">
        <v>81.5</v>
      </c>
      <c r="DD588" s="91">
        <v>228</v>
      </c>
      <c r="DE588" s="91">
        <v>-17.328947368400001</v>
      </c>
      <c r="DF588" s="93">
        <v>136.30000000000001</v>
      </c>
      <c r="DG588" s="88" t="s">
        <v>393</v>
      </c>
      <c r="DH588" s="88" t="s">
        <v>566</v>
      </c>
      <c r="DI588" s="88">
        <v>1</v>
      </c>
      <c r="DJ588" s="88" t="s">
        <v>1297</v>
      </c>
      <c r="DK588" s="90" t="s">
        <v>566</v>
      </c>
      <c r="DL588" s="91">
        <v>83.155000000000001</v>
      </c>
      <c r="DM588" s="91" t="s">
        <v>566</v>
      </c>
      <c r="DN588" s="91">
        <v>33.837304011599997</v>
      </c>
      <c r="DO588" s="91">
        <v>4.8618674795999999</v>
      </c>
      <c r="DP588" s="91">
        <v>8.3506014308999994</v>
      </c>
      <c r="DQ588" s="91">
        <v>1.1998674796</v>
      </c>
      <c r="DR588" s="91">
        <v>28.1722846063</v>
      </c>
      <c r="DS588" s="91">
        <v>4.0478967901000003</v>
      </c>
      <c r="DT588" s="91">
        <v>2.6855820256</v>
      </c>
      <c r="DU588" s="91">
        <v>0.3858967901</v>
      </c>
      <c r="DV588" s="91">
        <v>99.076055555600007</v>
      </c>
      <c r="DW588" s="97"/>
      <c r="DX588" s="98" t="s">
        <v>566</v>
      </c>
      <c r="DY588" s="99" t="s">
        <v>689</v>
      </c>
      <c r="DZ588" s="98" t="s">
        <v>689</v>
      </c>
      <c r="EA588" s="100" t="s">
        <v>566</v>
      </c>
      <c r="EB588" s="101" t="s">
        <v>2761</v>
      </c>
      <c r="EC588" s="38"/>
    </row>
    <row r="589" spans="1:133" s="9" customFormat="1" ht="15" customHeight="1" x14ac:dyDescent="0.25">
      <c r="A589" s="17" t="str">
        <f t="shared" si="8"/>
        <v>512_Южно-Ягунское</v>
      </c>
      <c r="B589" s="87">
        <v>13</v>
      </c>
      <c r="C589" s="88" t="s">
        <v>733</v>
      </c>
      <c r="D589" s="88" t="s">
        <v>568</v>
      </c>
      <c r="E589" s="88" t="s">
        <v>527</v>
      </c>
      <c r="F589" s="88" t="s">
        <v>8</v>
      </c>
      <c r="G589" s="88" t="s">
        <v>29</v>
      </c>
      <c r="H589" s="88" t="s">
        <v>2972</v>
      </c>
      <c r="I589" s="89">
        <v>512</v>
      </c>
      <c r="J589" s="88" t="s">
        <v>50</v>
      </c>
      <c r="K589" s="88" t="s">
        <v>688</v>
      </c>
      <c r="L589" s="88" t="s">
        <v>404</v>
      </c>
      <c r="M589" s="88" t="s">
        <v>1554</v>
      </c>
      <c r="N589" s="88" t="s">
        <v>10</v>
      </c>
      <c r="O589" s="90">
        <v>12</v>
      </c>
      <c r="P589" s="90">
        <v>2480</v>
      </c>
      <c r="Q589" s="90">
        <v>2504</v>
      </c>
      <c r="R589" s="91">
        <v>67.290000000000006</v>
      </c>
      <c r="S589" s="90" t="s">
        <v>150</v>
      </c>
      <c r="T589" s="90">
        <v>2533.3000000000002</v>
      </c>
      <c r="U589" s="90">
        <v>11.4</v>
      </c>
      <c r="V589" s="88" t="s">
        <v>31</v>
      </c>
      <c r="W589" s="88" t="s">
        <v>175</v>
      </c>
      <c r="X589" s="88" t="s">
        <v>360</v>
      </c>
      <c r="Y589" s="90" t="s">
        <v>930</v>
      </c>
      <c r="Z589" s="90" t="s">
        <v>566</v>
      </c>
      <c r="AA589" s="90">
        <v>73</v>
      </c>
      <c r="AB589" s="91" t="s">
        <v>4404</v>
      </c>
      <c r="AC589" s="88" t="s">
        <v>566</v>
      </c>
      <c r="AD589" s="90" t="s">
        <v>566</v>
      </c>
      <c r="AE589" s="90" t="s">
        <v>2021</v>
      </c>
      <c r="AF589" s="90" t="s">
        <v>175</v>
      </c>
      <c r="AG589" s="91" t="s">
        <v>3424</v>
      </c>
      <c r="AH589" s="92" t="s">
        <v>4774</v>
      </c>
      <c r="AI589" s="93">
        <v>129</v>
      </c>
      <c r="AJ589" s="88" t="s">
        <v>722</v>
      </c>
      <c r="AK589" s="90" t="s">
        <v>566</v>
      </c>
      <c r="AL589" s="91">
        <v>21.8</v>
      </c>
      <c r="AM589" s="91">
        <v>18.0804342514</v>
      </c>
      <c r="AN589" s="91">
        <v>1411</v>
      </c>
      <c r="AO589" s="90">
        <v>17</v>
      </c>
      <c r="AP589" s="91">
        <v>42.098999999999997</v>
      </c>
      <c r="AQ589" s="91">
        <v>83.9</v>
      </c>
      <c r="AR589" s="91" t="s">
        <v>566</v>
      </c>
      <c r="AS589" s="91">
        <v>99.469332890800004</v>
      </c>
      <c r="AT589" s="91">
        <v>101.7098851643</v>
      </c>
      <c r="AU589" s="90">
        <v>392</v>
      </c>
      <c r="AV589" s="90">
        <v>3</v>
      </c>
      <c r="AW589" s="91">
        <v>4.452</v>
      </c>
      <c r="AX589" s="91" t="s">
        <v>566</v>
      </c>
      <c r="AY589" s="91">
        <v>180</v>
      </c>
      <c r="AZ589" s="88" t="s">
        <v>4928</v>
      </c>
      <c r="BA589" s="91">
        <v>182.3</v>
      </c>
      <c r="BB589" s="91">
        <v>80.530667109199996</v>
      </c>
      <c r="BC589" s="94">
        <v>2.6581805171999999</v>
      </c>
      <c r="BD589" s="91">
        <v>217.74</v>
      </c>
      <c r="BE589" s="95">
        <v>93.352000000000004</v>
      </c>
      <c r="BF589" s="91">
        <v>12.29</v>
      </c>
      <c r="BG589" s="91">
        <v>31</v>
      </c>
      <c r="BH589" s="94" t="s">
        <v>566</v>
      </c>
      <c r="BI589" s="94" t="s">
        <v>566</v>
      </c>
      <c r="BJ589" s="93">
        <v>743</v>
      </c>
      <c r="BK589" s="94">
        <v>1</v>
      </c>
      <c r="BL589" s="91">
        <v>380.32596999999998</v>
      </c>
      <c r="BM589" s="96">
        <v>20.106939260000001</v>
      </c>
      <c r="BN589" s="96" t="s">
        <v>566</v>
      </c>
      <c r="BO589" s="88" t="s">
        <v>430</v>
      </c>
      <c r="BP589" s="88" t="s">
        <v>566</v>
      </c>
      <c r="BQ589" s="91">
        <v>217.74</v>
      </c>
      <c r="BR589" s="95">
        <v>93.352000000000004</v>
      </c>
      <c r="BS589" s="91">
        <v>12.29</v>
      </c>
      <c r="BT589" s="90">
        <v>30</v>
      </c>
      <c r="BU589" s="91">
        <v>0</v>
      </c>
      <c r="BV589" s="91">
        <v>368.55</v>
      </c>
      <c r="BW589" s="96">
        <v>19.484459999999999</v>
      </c>
      <c r="BX589" s="96" t="s">
        <v>566</v>
      </c>
      <c r="BY589" s="96" t="s">
        <v>566</v>
      </c>
      <c r="BZ589" s="96" t="s">
        <v>566</v>
      </c>
      <c r="CA589" s="96" t="s">
        <v>566</v>
      </c>
      <c r="CB589" s="96" t="s">
        <v>566</v>
      </c>
      <c r="CC589" s="96" t="s">
        <v>566</v>
      </c>
      <c r="CD589" s="96" t="s">
        <v>566</v>
      </c>
      <c r="CE589" s="96" t="s">
        <v>566</v>
      </c>
      <c r="CF589" s="88" t="s">
        <v>566</v>
      </c>
      <c r="CG589" s="88" t="s">
        <v>566</v>
      </c>
      <c r="CH589" s="92" t="s">
        <v>566</v>
      </c>
      <c r="CI589" s="91">
        <v>0</v>
      </c>
      <c r="CJ589" s="91">
        <v>0</v>
      </c>
      <c r="CK589" s="90" t="s">
        <v>566</v>
      </c>
      <c r="CL589" s="91">
        <v>-0.3414544511</v>
      </c>
      <c r="CM589" s="91">
        <v>-0.10454554889999999</v>
      </c>
      <c r="CN589" s="88" t="s">
        <v>566</v>
      </c>
      <c r="CO589" s="91">
        <v>124</v>
      </c>
      <c r="CP589" s="91">
        <v>168.13664674020001</v>
      </c>
      <c r="CQ589" s="91">
        <v>9.4868221704</v>
      </c>
      <c r="CR589" s="91">
        <v>-49.603420446900003</v>
      </c>
      <c r="CS589" s="91">
        <v>-2.7981778296000002</v>
      </c>
      <c r="CT589" s="90" t="s">
        <v>566</v>
      </c>
      <c r="CU589" s="96">
        <v>1.0139100000000001</v>
      </c>
      <c r="CV589" s="96">
        <v>0.84863999999999995</v>
      </c>
      <c r="CW589" s="96">
        <v>0.77056000000000002</v>
      </c>
      <c r="CX589" s="93">
        <v>2369</v>
      </c>
      <c r="CY589" s="93">
        <v>2345.5250000000001</v>
      </c>
      <c r="CZ589" s="93">
        <v>86.1</v>
      </c>
      <c r="DA589" s="90">
        <v>82</v>
      </c>
      <c r="DB589" s="90" t="s">
        <v>566</v>
      </c>
      <c r="DC589" s="90">
        <v>99.2</v>
      </c>
      <c r="DD589" s="91">
        <v>233</v>
      </c>
      <c r="DE589" s="91">
        <v>-22.746781115899999</v>
      </c>
      <c r="DF589" s="93">
        <v>68.650000000000006</v>
      </c>
      <c r="DG589" s="88" t="s">
        <v>393</v>
      </c>
      <c r="DH589" s="88" t="s">
        <v>566</v>
      </c>
      <c r="DI589" s="88">
        <v>1</v>
      </c>
      <c r="DJ589" s="88" t="s">
        <v>1937</v>
      </c>
      <c r="DK589" s="90" t="s">
        <v>566</v>
      </c>
      <c r="DL589" s="91">
        <v>93.352000000000004</v>
      </c>
      <c r="DM589" s="91" t="s">
        <v>566</v>
      </c>
      <c r="DN589" s="91">
        <v>287.46574846919998</v>
      </c>
      <c r="DO589" s="91">
        <v>16.218432533000001</v>
      </c>
      <c r="DP589" s="91">
        <v>69.725681282099998</v>
      </c>
      <c r="DQ589" s="91">
        <v>3.933432533</v>
      </c>
      <c r="DR589" s="91">
        <v>221.7732830075</v>
      </c>
      <c r="DS589" s="91">
        <v>12.5127242484</v>
      </c>
      <c r="DT589" s="91">
        <v>4.0332158203999997</v>
      </c>
      <c r="DU589" s="91">
        <v>0.2277242484</v>
      </c>
      <c r="DV589" s="91" t="s">
        <v>566</v>
      </c>
      <c r="DW589" s="97"/>
      <c r="DX589" s="98" t="s">
        <v>689</v>
      </c>
      <c r="DY589" s="99" t="s">
        <v>689</v>
      </c>
      <c r="DZ589" s="98" t="s">
        <v>689</v>
      </c>
      <c r="EA589" s="100" t="s">
        <v>566</v>
      </c>
      <c r="EB589" s="101" t="s">
        <v>2764</v>
      </c>
      <c r="EC589" s="38"/>
    </row>
    <row r="590" spans="1:133" s="9" customFormat="1" ht="15" customHeight="1" x14ac:dyDescent="0.25">
      <c r="A590" s="17" t="str">
        <f t="shared" si="8"/>
        <v>513_Южно-Ягунское</v>
      </c>
      <c r="B590" s="87">
        <v>14</v>
      </c>
      <c r="C590" s="88" t="s">
        <v>733</v>
      </c>
      <c r="D590" s="88" t="s">
        <v>568</v>
      </c>
      <c r="E590" s="88" t="s">
        <v>527</v>
      </c>
      <c r="F590" s="88" t="s">
        <v>8</v>
      </c>
      <c r="G590" s="88" t="s">
        <v>29</v>
      </c>
      <c r="H590" s="88" t="s">
        <v>2972</v>
      </c>
      <c r="I590" s="89">
        <v>513</v>
      </c>
      <c r="J590" s="88" t="s">
        <v>50</v>
      </c>
      <c r="K590" s="88" t="s">
        <v>688</v>
      </c>
      <c r="L590" s="88" t="s">
        <v>404</v>
      </c>
      <c r="M590" s="88" t="s">
        <v>1553</v>
      </c>
      <c r="N590" s="88" t="s">
        <v>695</v>
      </c>
      <c r="O590" s="90">
        <v>21.6</v>
      </c>
      <c r="P590" s="90">
        <v>2402</v>
      </c>
      <c r="Q590" s="90">
        <v>2475</v>
      </c>
      <c r="R590" s="91">
        <v>39.584000000000003</v>
      </c>
      <c r="S590" s="90" t="s">
        <v>150</v>
      </c>
      <c r="T590" s="90">
        <v>2492.8000000000002</v>
      </c>
      <c r="U590" s="90">
        <v>18</v>
      </c>
      <c r="V590" s="88" t="s">
        <v>31</v>
      </c>
      <c r="W590" s="88" t="s">
        <v>112</v>
      </c>
      <c r="X590" s="88" t="s">
        <v>2240</v>
      </c>
      <c r="Y590" s="90" t="s">
        <v>528</v>
      </c>
      <c r="Z590" s="90" t="s">
        <v>566</v>
      </c>
      <c r="AA590" s="90">
        <v>73</v>
      </c>
      <c r="AB590" s="91" t="s">
        <v>3621</v>
      </c>
      <c r="AC590" s="88" t="s">
        <v>566</v>
      </c>
      <c r="AD590" s="90" t="s">
        <v>566</v>
      </c>
      <c r="AE590" s="90" t="s">
        <v>1922</v>
      </c>
      <c r="AF590" s="90" t="s">
        <v>112</v>
      </c>
      <c r="AG590" s="91" t="s">
        <v>3548</v>
      </c>
      <c r="AH590" s="92" t="s">
        <v>4844</v>
      </c>
      <c r="AI590" s="93">
        <v>108</v>
      </c>
      <c r="AJ590" s="88" t="s">
        <v>2324</v>
      </c>
      <c r="AK590" s="90">
        <v>6</v>
      </c>
      <c r="AL590" s="91">
        <v>29</v>
      </c>
      <c r="AM590" s="91">
        <v>18.129780414799999</v>
      </c>
      <c r="AN590" s="91">
        <v>1729</v>
      </c>
      <c r="AO590" s="90">
        <v>0.1</v>
      </c>
      <c r="AP590" s="91">
        <v>35.942999999999998</v>
      </c>
      <c r="AQ590" s="91">
        <v>36.520000000000003</v>
      </c>
      <c r="AR590" s="91" t="s">
        <v>566</v>
      </c>
      <c r="AS590" s="91">
        <v>62.464622536900002</v>
      </c>
      <c r="AT590" s="91">
        <v>64.734622664499994</v>
      </c>
      <c r="AU590" s="90">
        <v>55</v>
      </c>
      <c r="AV590" s="90">
        <v>0</v>
      </c>
      <c r="AW590" s="91">
        <v>0.01</v>
      </c>
      <c r="AX590" s="91" t="s">
        <v>566</v>
      </c>
      <c r="AY590" s="91">
        <v>214.9</v>
      </c>
      <c r="AZ590" s="88" t="s">
        <v>4928</v>
      </c>
      <c r="BA590" s="91">
        <v>217.3</v>
      </c>
      <c r="BB590" s="91">
        <v>152.4353774631</v>
      </c>
      <c r="BC590" s="94">
        <v>0.3355452833</v>
      </c>
      <c r="BD590" s="91">
        <v>52.290999999999997</v>
      </c>
      <c r="BE590" s="95">
        <v>76.492000000000004</v>
      </c>
      <c r="BF590" s="91">
        <v>10.48</v>
      </c>
      <c r="BG590" s="91">
        <v>31</v>
      </c>
      <c r="BH590" s="94" t="s">
        <v>566</v>
      </c>
      <c r="BI590" s="94" t="s">
        <v>566</v>
      </c>
      <c r="BJ590" s="93">
        <v>744</v>
      </c>
      <c r="BK590" s="94">
        <v>0</v>
      </c>
      <c r="BL590" s="91">
        <v>325.01159000000001</v>
      </c>
      <c r="BM590" s="96">
        <v>13.16806045</v>
      </c>
      <c r="BN590" s="96" t="s">
        <v>566</v>
      </c>
      <c r="BO590" s="88" t="s">
        <v>430</v>
      </c>
      <c r="BP590" s="88" t="s">
        <v>566</v>
      </c>
      <c r="BQ590" s="91">
        <v>52.290999999999997</v>
      </c>
      <c r="BR590" s="95">
        <v>76.492000000000004</v>
      </c>
      <c r="BS590" s="91">
        <v>10.48</v>
      </c>
      <c r="BT590" s="90">
        <v>30</v>
      </c>
      <c r="BU590" s="91">
        <v>0</v>
      </c>
      <c r="BV590" s="91">
        <v>314.52</v>
      </c>
      <c r="BW590" s="96">
        <v>12.743040000000001</v>
      </c>
      <c r="BX590" s="96" t="s">
        <v>566</v>
      </c>
      <c r="BY590" s="96" t="s">
        <v>566</v>
      </c>
      <c r="BZ590" s="96" t="s">
        <v>566</v>
      </c>
      <c r="CA590" s="96" t="s">
        <v>566</v>
      </c>
      <c r="CB590" s="96" t="s">
        <v>566</v>
      </c>
      <c r="CC590" s="96" t="s">
        <v>566</v>
      </c>
      <c r="CD590" s="96" t="s">
        <v>566</v>
      </c>
      <c r="CE590" s="96" t="s">
        <v>566</v>
      </c>
      <c r="CF590" s="88" t="s">
        <v>566</v>
      </c>
      <c r="CG590" s="88" t="s">
        <v>566</v>
      </c>
      <c r="CH590" s="92" t="s">
        <v>566</v>
      </c>
      <c r="CI590" s="91">
        <v>0</v>
      </c>
      <c r="CJ590" s="91">
        <v>0</v>
      </c>
      <c r="CK590" s="90" t="s">
        <v>566</v>
      </c>
      <c r="CL590" s="91">
        <v>0.93193357560000001</v>
      </c>
      <c r="CM590" s="91">
        <v>-0.63793357559999997</v>
      </c>
      <c r="CN590" s="88" t="s">
        <v>566</v>
      </c>
      <c r="CO590" s="91">
        <v>124</v>
      </c>
      <c r="CP590" s="91">
        <v>41.5154770332</v>
      </c>
      <c r="CQ590" s="91">
        <v>8.3240127823000005</v>
      </c>
      <c r="CR590" s="91">
        <v>-10.7754907087</v>
      </c>
      <c r="CS590" s="91">
        <v>-2.1599872176999999</v>
      </c>
      <c r="CT590" s="90" t="s">
        <v>566</v>
      </c>
      <c r="CU590" s="96">
        <v>1.0139899999999999</v>
      </c>
      <c r="CV590" s="96">
        <v>0.85287999999999997</v>
      </c>
      <c r="CW590" s="96">
        <v>0.82181999999999999</v>
      </c>
      <c r="CX590" s="93">
        <v>2369</v>
      </c>
      <c r="CY590" s="93">
        <v>2344.549</v>
      </c>
      <c r="CZ590" s="93">
        <v>86.1</v>
      </c>
      <c r="DA590" s="90">
        <v>50</v>
      </c>
      <c r="DB590" s="90" t="s">
        <v>566</v>
      </c>
      <c r="DC590" s="90">
        <v>99.2</v>
      </c>
      <c r="DD590" s="91">
        <v>233</v>
      </c>
      <c r="DE590" s="91">
        <v>-7.7682403432999996</v>
      </c>
      <c r="DF590" s="93">
        <v>56.8</v>
      </c>
      <c r="DG590" s="88" t="s">
        <v>393</v>
      </c>
      <c r="DH590" s="88" t="s">
        <v>566</v>
      </c>
      <c r="DI590" s="88">
        <v>1</v>
      </c>
      <c r="DJ590" s="88" t="s">
        <v>2596</v>
      </c>
      <c r="DK590" s="90" t="s">
        <v>566</v>
      </c>
      <c r="DL590" s="91">
        <v>76.492000000000004</v>
      </c>
      <c r="DM590" s="91" t="s">
        <v>566</v>
      </c>
      <c r="DN590" s="91">
        <v>68.333976733</v>
      </c>
      <c r="DO590" s="91">
        <v>13.700952491000001</v>
      </c>
      <c r="DP590" s="91">
        <v>16.043008991099999</v>
      </c>
      <c r="DQ590" s="91">
        <v>3.2169524909999998</v>
      </c>
      <c r="DR590" s="91">
        <v>54.2631553083</v>
      </c>
      <c r="DS590" s="91">
        <v>10.880042127899999</v>
      </c>
      <c r="DT590" s="91">
        <v>1.9721875663999999</v>
      </c>
      <c r="DU590" s="91">
        <v>0.39604212789999999</v>
      </c>
      <c r="DV590" s="91" t="s">
        <v>566</v>
      </c>
      <c r="DW590" s="97"/>
      <c r="DX590" s="98" t="s">
        <v>689</v>
      </c>
      <c r="DY590" s="99" t="s">
        <v>689</v>
      </c>
      <c r="DZ590" s="98" t="s">
        <v>689</v>
      </c>
      <c r="EA590" s="100" t="s">
        <v>566</v>
      </c>
      <c r="EB590" s="101" t="s">
        <v>2763</v>
      </c>
      <c r="EC590" s="38"/>
    </row>
    <row r="591" spans="1:133" s="9" customFormat="1" ht="15" customHeight="1" x14ac:dyDescent="0.25">
      <c r="A591" s="17" t="str">
        <f t="shared" si="8"/>
        <v>514_Южно-Ягунское</v>
      </c>
      <c r="B591" s="87">
        <v>15</v>
      </c>
      <c r="C591" s="88" t="s">
        <v>733</v>
      </c>
      <c r="D591" s="88" t="s">
        <v>568</v>
      </c>
      <c r="E591" s="88" t="s">
        <v>527</v>
      </c>
      <c r="F591" s="88" t="s">
        <v>8</v>
      </c>
      <c r="G591" s="88" t="s">
        <v>29</v>
      </c>
      <c r="H591" s="88" t="s">
        <v>3055</v>
      </c>
      <c r="I591" s="89">
        <v>514</v>
      </c>
      <c r="J591" s="88" t="s">
        <v>50</v>
      </c>
      <c r="K591" s="88" t="s">
        <v>688</v>
      </c>
      <c r="L591" s="88" t="s">
        <v>404</v>
      </c>
      <c r="M591" s="88" t="s">
        <v>1508</v>
      </c>
      <c r="N591" s="88" t="s">
        <v>6</v>
      </c>
      <c r="O591" s="90">
        <v>11.6</v>
      </c>
      <c r="P591" s="90">
        <v>2430</v>
      </c>
      <c r="Q591" s="90">
        <v>2441.6</v>
      </c>
      <c r="R591" s="91">
        <v>62.27</v>
      </c>
      <c r="S591" s="90" t="s">
        <v>150</v>
      </c>
      <c r="T591" s="90">
        <v>2458.8000000000002</v>
      </c>
      <c r="U591" s="90">
        <v>11.6</v>
      </c>
      <c r="V591" s="88" t="s">
        <v>31</v>
      </c>
      <c r="W591" s="88" t="s">
        <v>112</v>
      </c>
      <c r="X591" s="88" t="s">
        <v>4853</v>
      </c>
      <c r="Y591" s="90" t="s">
        <v>961</v>
      </c>
      <c r="Z591" s="90" t="s">
        <v>566</v>
      </c>
      <c r="AA591" s="90">
        <v>73</v>
      </c>
      <c r="AB591" s="91" t="s">
        <v>5355</v>
      </c>
      <c r="AC591" s="88" t="s">
        <v>566</v>
      </c>
      <c r="AD591" s="90" t="s">
        <v>566</v>
      </c>
      <c r="AE591" s="90" t="s">
        <v>2019</v>
      </c>
      <c r="AF591" s="90" t="s">
        <v>112</v>
      </c>
      <c r="AG591" s="91" t="s">
        <v>3473</v>
      </c>
      <c r="AH591" s="92" t="s">
        <v>5005</v>
      </c>
      <c r="AI591" s="93">
        <v>31</v>
      </c>
      <c r="AJ591" s="88" t="s">
        <v>722</v>
      </c>
      <c r="AK591" s="90" t="s">
        <v>566</v>
      </c>
      <c r="AL591" s="91">
        <v>21.4</v>
      </c>
      <c r="AM591" s="91">
        <v>18.129780414799999</v>
      </c>
      <c r="AN591" s="91">
        <v>1979</v>
      </c>
      <c r="AO591" s="90">
        <v>17</v>
      </c>
      <c r="AP591" s="91">
        <v>59.436999999999998</v>
      </c>
      <c r="AQ591" s="91">
        <v>40</v>
      </c>
      <c r="AR591" s="91">
        <v>79</v>
      </c>
      <c r="AS591" s="91">
        <v>54.080584876800003</v>
      </c>
      <c r="AT591" s="91">
        <v>56.0035581964</v>
      </c>
      <c r="AU591" s="90">
        <v>536</v>
      </c>
      <c r="AV591" s="90">
        <v>0</v>
      </c>
      <c r="AW591" s="91">
        <v>12.5</v>
      </c>
      <c r="AX591" s="91" t="s">
        <v>566</v>
      </c>
      <c r="AY591" s="91">
        <v>171.27</v>
      </c>
      <c r="AZ591" s="88" t="s">
        <v>5120</v>
      </c>
      <c r="BA591" s="91">
        <v>173.23</v>
      </c>
      <c r="BB591" s="91">
        <v>117.18941512320001</v>
      </c>
      <c r="BC591" s="94">
        <v>0.22436057500000001</v>
      </c>
      <c r="BD591" s="91">
        <v>26</v>
      </c>
      <c r="BE591" s="95">
        <v>69.001000000000005</v>
      </c>
      <c r="BF591" s="91">
        <v>6.88</v>
      </c>
      <c r="BG591" s="91">
        <v>18</v>
      </c>
      <c r="BH591" s="94">
        <v>0.1</v>
      </c>
      <c r="BI591" s="94">
        <v>0.25</v>
      </c>
      <c r="BJ591" s="93">
        <v>123</v>
      </c>
      <c r="BK591" s="94">
        <v>312</v>
      </c>
      <c r="BL591" s="91">
        <v>123.75005</v>
      </c>
      <c r="BM591" s="96">
        <v>5.1950269499999999</v>
      </c>
      <c r="BN591" s="96" t="s">
        <v>566</v>
      </c>
      <c r="BO591" s="88" t="s">
        <v>696</v>
      </c>
      <c r="BP591" s="88" t="s">
        <v>566</v>
      </c>
      <c r="BQ591" s="91">
        <v>26</v>
      </c>
      <c r="BR591" s="95">
        <v>69.001000000000005</v>
      </c>
      <c r="BS591" s="91">
        <v>6.88</v>
      </c>
      <c r="BT591" s="90">
        <v>30</v>
      </c>
      <c r="BU591" s="91">
        <v>0</v>
      </c>
      <c r="BV591" s="91">
        <v>206.28</v>
      </c>
      <c r="BW591" s="96">
        <v>8.6597399999999993</v>
      </c>
      <c r="BX591" s="96" t="s">
        <v>566</v>
      </c>
      <c r="BY591" s="96" t="s">
        <v>566</v>
      </c>
      <c r="BZ591" s="96" t="s">
        <v>566</v>
      </c>
      <c r="CA591" s="96" t="s">
        <v>566</v>
      </c>
      <c r="CB591" s="96" t="s">
        <v>566</v>
      </c>
      <c r="CC591" s="96" t="s">
        <v>566</v>
      </c>
      <c r="CD591" s="96" t="s">
        <v>566</v>
      </c>
      <c r="CE591" s="96" t="s">
        <v>566</v>
      </c>
      <c r="CF591" s="88" t="s">
        <v>566</v>
      </c>
      <c r="CG591" s="88" t="s">
        <v>566</v>
      </c>
      <c r="CH591" s="92" t="s">
        <v>566</v>
      </c>
      <c r="CI591" s="91">
        <v>0</v>
      </c>
      <c r="CJ591" s="91">
        <v>0</v>
      </c>
      <c r="CK591" s="90" t="s">
        <v>566</v>
      </c>
      <c r="CL591" s="91">
        <v>1.4606851113999999</v>
      </c>
      <c r="CM591" s="91">
        <v>1.2753148886000001</v>
      </c>
      <c r="CN591" s="88" t="s">
        <v>566</v>
      </c>
      <c r="CO591" s="91">
        <v>101.875</v>
      </c>
      <c r="CP591" s="91">
        <v>18.000340584300002</v>
      </c>
      <c r="CQ591" s="91">
        <v>4.7597073430999997</v>
      </c>
      <c r="CR591" s="91">
        <v>-7.9996594157000001</v>
      </c>
      <c r="CS591" s="91">
        <v>-2.1162926568999998</v>
      </c>
      <c r="CT591" s="90" t="s">
        <v>566</v>
      </c>
      <c r="CU591" s="96">
        <v>1.0138199999999999</v>
      </c>
      <c r="CV591" s="96">
        <v>0.85299999999999998</v>
      </c>
      <c r="CW591" s="96">
        <v>0.81759999999999999</v>
      </c>
      <c r="CX591" s="93">
        <v>2310</v>
      </c>
      <c r="CY591" s="93">
        <v>2289.62</v>
      </c>
      <c r="CZ591" s="93">
        <v>86.1</v>
      </c>
      <c r="DA591" s="90">
        <v>51</v>
      </c>
      <c r="DB591" s="90" t="s">
        <v>566</v>
      </c>
      <c r="DC591" s="90">
        <v>81.5</v>
      </c>
      <c r="DD591" s="91">
        <v>228</v>
      </c>
      <c r="DE591" s="91">
        <v>-24.881578947400001</v>
      </c>
      <c r="DF591" s="93">
        <v>136.30000000000001</v>
      </c>
      <c r="DG591" s="88" t="s">
        <v>393</v>
      </c>
      <c r="DH591" s="88" t="s">
        <v>566</v>
      </c>
      <c r="DI591" s="88">
        <v>1</v>
      </c>
      <c r="DJ591" s="88" t="s">
        <v>4936</v>
      </c>
      <c r="DK591" s="90" t="s">
        <v>566</v>
      </c>
      <c r="DL591" s="91">
        <v>69.001000000000005</v>
      </c>
      <c r="DM591" s="91" t="s">
        <v>566</v>
      </c>
      <c r="DN591" s="91">
        <v>33.457999239700001</v>
      </c>
      <c r="DO591" s="91">
        <v>8.8470706477000007</v>
      </c>
      <c r="DP591" s="91">
        <v>7.4579992397000003</v>
      </c>
      <c r="DQ591" s="91">
        <v>1.9710706477</v>
      </c>
      <c r="DR591" s="91">
        <v>23.206901117899999</v>
      </c>
      <c r="DS591" s="91">
        <v>6.1364426379000001</v>
      </c>
      <c r="DT591" s="91">
        <v>-2.7930988820999998</v>
      </c>
      <c r="DU591" s="91">
        <v>-0.7395573621</v>
      </c>
      <c r="DV591" s="91" t="s">
        <v>566</v>
      </c>
      <c r="DW591" s="97"/>
      <c r="DX591" s="98" t="s">
        <v>689</v>
      </c>
      <c r="DY591" s="99" t="s">
        <v>689</v>
      </c>
      <c r="DZ591" s="98" t="s">
        <v>689</v>
      </c>
      <c r="EA591" s="100" t="s">
        <v>566</v>
      </c>
      <c r="EB591" s="101" t="s">
        <v>2761</v>
      </c>
      <c r="EC591" s="38"/>
    </row>
    <row r="592" spans="1:133" s="9" customFormat="1" ht="15" customHeight="1" x14ac:dyDescent="0.25">
      <c r="A592" s="17" t="str">
        <f t="shared" si="8"/>
        <v>515_Южно-Ягунское</v>
      </c>
      <c r="B592" s="87">
        <v>16</v>
      </c>
      <c r="C592" s="88" t="s">
        <v>733</v>
      </c>
      <c r="D592" s="88" t="s">
        <v>568</v>
      </c>
      <c r="E592" s="88" t="s">
        <v>527</v>
      </c>
      <c r="F592" s="88" t="s">
        <v>8</v>
      </c>
      <c r="G592" s="88" t="s">
        <v>29</v>
      </c>
      <c r="H592" s="88" t="s">
        <v>64</v>
      </c>
      <c r="I592" s="89">
        <v>515</v>
      </c>
      <c r="J592" s="88" t="s">
        <v>51</v>
      </c>
      <c r="K592" s="88" t="s">
        <v>688</v>
      </c>
      <c r="L592" s="88" t="s">
        <v>1160</v>
      </c>
      <c r="M592" s="88" t="s">
        <v>34</v>
      </c>
      <c r="N592" s="88" t="s">
        <v>6</v>
      </c>
      <c r="O592" s="90">
        <v>5</v>
      </c>
      <c r="P592" s="90">
        <v>2674</v>
      </c>
      <c r="Q592" s="90">
        <v>2679</v>
      </c>
      <c r="R592" s="91">
        <v>302.12799999999999</v>
      </c>
      <c r="S592" s="90" t="s">
        <v>150</v>
      </c>
      <c r="T592" s="90">
        <v>2712</v>
      </c>
      <c r="U592" s="90">
        <v>3.9</v>
      </c>
      <c r="V592" s="88" t="s">
        <v>31</v>
      </c>
      <c r="W592" s="88" t="s">
        <v>65</v>
      </c>
      <c r="X592" s="88" t="s">
        <v>234</v>
      </c>
      <c r="Y592" s="90" t="s">
        <v>872</v>
      </c>
      <c r="Z592" s="90" t="s">
        <v>566</v>
      </c>
      <c r="AA592" s="90">
        <v>73</v>
      </c>
      <c r="AB592" s="91" t="s">
        <v>3997</v>
      </c>
      <c r="AC592" s="88" t="s">
        <v>566</v>
      </c>
      <c r="AD592" s="90" t="s">
        <v>566</v>
      </c>
      <c r="AE592" s="90" t="s">
        <v>566</v>
      </c>
      <c r="AF592" s="90" t="s">
        <v>65</v>
      </c>
      <c r="AG592" s="91" t="s">
        <v>3451</v>
      </c>
      <c r="AH592" s="92" t="s">
        <v>3377</v>
      </c>
      <c r="AI592" s="93">
        <v>287</v>
      </c>
      <c r="AJ592" s="88" t="s">
        <v>722</v>
      </c>
      <c r="AK592" s="90">
        <v>3.5</v>
      </c>
      <c r="AL592" s="91">
        <v>32</v>
      </c>
      <c r="AM592" s="91">
        <v>15.8105107373</v>
      </c>
      <c r="AN592" s="91">
        <v>1786</v>
      </c>
      <c r="AO592" s="90">
        <v>18.2</v>
      </c>
      <c r="AP592" s="91">
        <v>188.488</v>
      </c>
      <c r="AQ592" s="91">
        <v>46.84</v>
      </c>
      <c r="AR592" s="91">
        <v>75</v>
      </c>
      <c r="AS592" s="91">
        <v>83.412612922299999</v>
      </c>
      <c r="AT592" s="91">
        <v>84.607593113099995</v>
      </c>
      <c r="AU592" s="90">
        <v>270</v>
      </c>
      <c r="AV592" s="90">
        <v>0</v>
      </c>
      <c r="AW592" s="91">
        <v>8.02</v>
      </c>
      <c r="AX592" s="91" t="s">
        <v>566</v>
      </c>
      <c r="AY592" s="91">
        <v>192.77</v>
      </c>
      <c r="AZ592" s="88" t="s">
        <v>4928</v>
      </c>
      <c r="BA592" s="91">
        <v>194</v>
      </c>
      <c r="BB592" s="91">
        <v>109.3573870777</v>
      </c>
      <c r="BC592" s="94">
        <v>0.32691893030000002</v>
      </c>
      <c r="BD592" s="91">
        <v>35.750999999999998</v>
      </c>
      <c r="BE592" s="95">
        <v>85.531999999999996</v>
      </c>
      <c r="BF592" s="91">
        <v>4.41</v>
      </c>
      <c r="BG592" s="91">
        <v>31</v>
      </c>
      <c r="BH592" s="94" t="s">
        <v>566</v>
      </c>
      <c r="BI592" s="94" t="s">
        <v>566</v>
      </c>
      <c r="BJ592" s="93">
        <v>744</v>
      </c>
      <c r="BK592" s="94">
        <v>0</v>
      </c>
      <c r="BL592" s="91">
        <v>136.77351999999999</v>
      </c>
      <c r="BM592" s="96">
        <v>5.4709406899999999</v>
      </c>
      <c r="BN592" s="96" t="s">
        <v>566</v>
      </c>
      <c r="BO592" s="88" t="s">
        <v>430</v>
      </c>
      <c r="BP592" s="88" t="s">
        <v>566</v>
      </c>
      <c r="BQ592" s="91">
        <v>35.750999999999998</v>
      </c>
      <c r="BR592" s="95">
        <v>85.531999999999996</v>
      </c>
      <c r="BS592" s="91">
        <v>4.41</v>
      </c>
      <c r="BT592" s="90">
        <v>30</v>
      </c>
      <c r="BU592" s="91">
        <v>0</v>
      </c>
      <c r="BV592" s="91">
        <v>132.36000000000001</v>
      </c>
      <c r="BW592" s="96">
        <v>5.2944000000000004</v>
      </c>
      <c r="BX592" s="96" t="s">
        <v>566</v>
      </c>
      <c r="BY592" s="96" t="s">
        <v>566</v>
      </c>
      <c r="BZ592" s="96" t="s">
        <v>566</v>
      </c>
      <c r="CA592" s="96" t="s">
        <v>566</v>
      </c>
      <c r="CB592" s="96" t="s">
        <v>566</v>
      </c>
      <c r="CC592" s="96" t="s">
        <v>566</v>
      </c>
      <c r="CD592" s="96" t="s">
        <v>566</v>
      </c>
      <c r="CE592" s="96" t="s">
        <v>566</v>
      </c>
      <c r="CF592" s="88" t="s">
        <v>566</v>
      </c>
      <c r="CG592" s="88" t="s">
        <v>566</v>
      </c>
      <c r="CH592" s="92" t="s">
        <v>566</v>
      </c>
      <c r="CI592" s="91">
        <v>0</v>
      </c>
      <c r="CJ592" s="91">
        <v>0</v>
      </c>
      <c r="CK592" s="90" t="s">
        <v>566</v>
      </c>
      <c r="CL592" s="91">
        <v>0.25275938980000001</v>
      </c>
      <c r="CM592" s="91">
        <v>0.1402406102</v>
      </c>
      <c r="CN592" s="88" t="s">
        <v>566</v>
      </c>
      <c r="CO592" s="91">
        <v>89</v>
      </c>
      <c r="CP592" s="91">
        <v>33.9246528858</v>
      </c>
      <c r="CQ592" s="91">
        <v>4.1866245282000003</v>
      </c>
      <c r="CR592" s="91">
        <v>-1.8266374368</v>
      </c>
      <c r="CS592" s="91">
        <v>-0.2253754718</v>
      </c>
      <c r="CT592" s="90">
        <v>1</v>
      </c>
      <c r="CU592" s="96">
        <v>1.014</v>
      </c>
      <c r="CV592" s="96">
        <v>0.85299999999999998</v>
      </c>
      <c r="CW592" s="96">
        <v>0.82299999999999995</v>
      </c>
      <c r="CX592" s="93">
        <v>2301</v>
      </c>
      <c r="CY592" s="93">
        <v>2288.4720000000002</v>
      </c>
      <c r="CZ592" s="93">
        <v>83.4</v>
      </c>
      <c r="DA592" s="90">
        <v>40</v>
      </c>
      <c r="DB592" s="90" t="s">
        <v>566</v>
      </c>
      <c r="DC592" s="90">
        <v>71.2</v>
      </c>
      <c r="DD592" s="91">
        <v>212</v>
      </c>
      <c r="DE592" s="91">
        <v>-9.0707547169999998</v>
      </c>
      <c r="DF592" s="93">
        <v>33.1</v>
      </c>
      <c r="DG592" s="88" t="s">
        <v>393</v>
      </c>
      <c r="DH592" s="88" t="s">
        <v>566</v>
      </c>
      <c r="DI592" s="88">
        <v>1</v>
      </c>
      <c r="DJ592" s="88" t="s">
        <v>566</v>
      </c>
      <c r="DK592" s="90">
        <v>0</v>
      </c>
      <c r="DL592" s="91">
        <v>85.531999999999996</v>
      </c>
      <c r="DM592" s="91">
        <v>0.36912135080000003</v>
      </c>
      <c r="DN592" s="91">
        <v>40.366146441200002</v>
      </c>
      <c r="DO592" s="91">
        <v>4.9815660418999999</v>
      </c>
      <c r="DP592" s="91">
        <v>4.6148561185999997</v>
      </c>
      <c r="DQ592" s="91">
        <v>0.56956604190000004</v>
      </c>
      <c r="DR592" s="91">
        <v>38.303722575499997</v>
      </c>
      <c r="DS592" s="91">
        <v>4.7270433390999997</v>
      </c>
      <c r="DT592" s="91">
        <v>2.5524322529000001</v>
      </c>
      <c r="DU592" s="91">
        <v>0.31504333909999999</v>
      </c>
      <c r="DV592" s="91" t="s">
        <v>566</v>
      </c>
      <c r="DW592" s="97"/>
      <c r="DX592" s="98" t="s">
        <v>689</v>
      </c>
      <c r="DY592" s="99" t="s">
        <v>689</v>
      </c>
      <c r="DZ592" s="98" t="s">
        <v>689</v>
      </c>
      <c r="EA592" s="100" t="s">
        <v>689</v>
      </c>
      <c r="EB592" s="101" t="s">
        <v>2761</v>
      </c>
      <c r="EC592" s="38"/>
    </row>
    <row r="593" spans="1:133" s="9" customFormat="1" ht="15" customHeight="1" x14ac:dyDescent="0.25">
      <c r="A593" s="17" t="str">
        <f t="shared" si="8"/>
        <v>520_Южно-Ягунское</v>
      </c>
      <c r="B593" s="87">
        <v>17</v>
      </c>
      <c r="C593" s="88" t="s">
        <v>733</v>
      </c>
      <c r="D593" s="88" t="s">
        <v>568</v>
      </c>
      <c r="E593" s="88" t="s">
        <v>527</v>
      </c>
      <c r="F593" s="88" t="s">
        <v>8</v>
      </c>
      <c r="G593" s="88" t="s">
        <v>29</v>
      </c>
      <c r="H593" s="88" t="s">
        <v>3055</v>
      </c>
      <c r="I593" s="89">
        <v>520</v>
      </c>
      <c r="J593" s="88" t="s">
        <v>50</v>
      </c>
      <c r="K593" s="88" t="s">
        <v>688</v>
      </c>
      <c r="L593" s="88" t="s">
        <v>1160</v>
      </c>
      <c r="M593" s="88" t="s">
        <v>1508</v>
      </c>
      <c r="N593" s="88" t="s">
        <v>6</v>
      </c>
      <c r="O593" s="90">
        <v>13.6</v>
      </c>
      <c r="P593" s="90">
        <v>2576</v>
      </c>
      <c r="Q593" s="90">
        <v>2594</v>
      </c>
      <c r="R593" s="91">
        <v>209.27</v>
      </c>
      <c r="S593" s="90" t="s">
        <v>150</v>
      </c>
      <c r="T593" s="90">
        <v>2601.6</v>
      </c>
      <c r="U593" s="90">
        <v>10</v>
      </c>
      <c r="V593" s="88" t="s">
        <v>31</v>
      </c>
      <c r="W593" s="88" t="s">
        <v>65</v>
      </c>
      <c r="X593" s="88" t="s">
        <v>1439</v>
      </c>
      <c r="Y593" s="90" t="s">
        <v>892</v>
      </c>
      <c r="Z593" s="90" t="s">
        <v>566</v>
      </c>
      <c r="AA593" s="90">
        <v>73</v>
      </c>
      <c r="AB593" s="91" t="s">
        <v>3622</v>
      </c>
      <c r="AC593" s="88" t="s">
        <v>566</v>
      </c>
      <c r="AD593" s="90" t="s">
        <v>566</v>
      </c>
      <c r="AE593" s="90" t="s">
        <v>566</v>
      </c>
      <c r="AF593" s="90" t="s">
        <v>65</v>
      </c>
      <c r="AG593" s="91" t="s">
        <v>3511</v>
      </c>
      <c r="AH593" s="92" t="s">
        <v>4716</v>
      </c>
      <c r="AI593" s="93">
        <v>180</v>
      </c>
      <c r="AJ593" s="88" t="s">
        <v>722</v>
      </c>
      <c r="AK593" s="90">
        <v>3</v>
      </c>
      <c r="AL593" s="91">
        <v>24.8</v>
      </c>
      <c r="AM593" s="91">
        <v>18.0804342514</v>
      </c>
      <c r="AN593" s="91">
        <v>1513</v>
      </c>
      <c r="AO593" s="90">
        <v>17</v>
      </c>
      <c r="AP593" s="91">
        <v>120.553</v>
      </c>
      <c r="AQ593" s="91" t="s">
        <v>566</v>
      </c>
      <c r="AR593" s="91" t="s">
        <v>566</v>
      </c>
      <c r="AS593" s="91">
        <v>98.51</v>
      </c>
      <c r="AT593" s="91">
        <v>99.79</v>
      </c>
      <c r="AU593" s="90">
        <v>618</v>
      </c>
      <c r="AV593" s="90">
        <v>0</v>
      </c>
      <c r="AW593" s="91">
        <v>37.206000000000003</v>
      </c>
      <c r="AX593" s="91" t="s">
        <v>566</v>
      </c>
      <c r="AY593" s="91">
        <v>150.1</v>
      </c>
      <c r="AZ593" s="88" t="s">
        <v>5010</v>
      </c>
      <c r="BA593" s="91">
        <v>151.41</v>
      </c>
      <c r="BB593" s="91">
        <v>51.59</v>
      </c>
      <c r="BC593" s="94">
        <v>0.83541912630000004</v>
      </c>
      <c r="BD593" s="91">
        <v>42.456000000000003</v>
      </c>
      <c r="BE593" s="95">
        <v>81.156000000000006</v>
      </c>
      <c r="BF593" s="91">
        <v>6.82</v>
      </c>
      <c r="BG593" s="91">
        <v>31</v>
      </c>
      <c r="BH593" s="94" t="s">
        <v>566</v>
      </c>
      <c r="BI593" s="94" t="s">
        <v>566</v>
      </c>
      <c r="BJ593" s="93">
        <v>744</v>
      </c>
      <c r="BK593" s="94">
        <v>0</v>
      </c>
      <c r="BL593" s="91">
        <v>211.55533</v>
      </c>
      <c r="BM593" s="96">
        <v>9.6024964700000002</v>
      </c>
      <c r="BN593" s="96" t="s">
        <v>566</v>
      </c>
      <c r="BO593" s="88" t="s">
        <v>430</v>
      </c>
      <c r="BP593" s="88" t="s">
        <v>566</v>
      </c>
      <c r="BQ593" s="91">
        <v>42.456000000000003</v>
      </c>
      <c r="BR593" s="95">
        <v>81.156000000000006</v>
      </c>
      <c r="BS593" s="91">
        <v>6.82</v>
      </c>
      <c r="BT593" s="90">
        <v>30</v>
      </c>
      <c r="BU593" s="91">
        <v>0</v>
      </c>
      <c r="BV593" s="91">
        <v>204.72</v>
      </c>
      <c r="BW593" s="96">
        <v>9.2923200000000001</v>
      </c>
      <c r="BX593" s="96" t="s">
        <v>566</v>
      </c>
      <c r="BY593" s="96" t="s">
        <v>566</v>
      </c>
      <c r="BZ593" s="96" t="s">
        <v>566</v>
      </c>
      <c r="CA593" s="96" t="s">
        <v>566</v>
      </c>
      <c r="CB593" s="96" t="s">
        <v>566</v>
      </c>
      <c r="CC593" s="96" t="s">
        <v>566</v>
      </c>
      <c r="CD593" s="96" t="s">
        <v>566</v>
      </c>
      <c r="CE593" s="96" t="s">
        <v>566</v>
      </c>
      <c r="CF593" s="88" t="s">
        <v>566</v>
      </c>
      <c r="CG593" s="88" t="s">
        <v>566</v>
      </c>
      <c r="CH593" s="92" t="s">
        <v>566</v>
      </c>
      <c r="CI593" s="91">
        <v>0</v>
      </c>
      <c r="CJ593" s="91">
        <v>0</v>
      </c>
      <c r="CK593" s="90" t="s">
        <v>566</v>
      </c>
      <c r="CL593" s="91">
        <v>2.01862594E-2</v>
      </c>
      <c r="CM593" s="91">
        <v>-0.36718625939999999</v>
      </c>
      <c r="CN593" s="88" t="s">
        <v>566</v>
      </c>
      <c r="CO593" s="91">
        <v>101.875</v>
      </c>
      <c r="CP593" s="91">
        <v>47.925940194799999</v>
      </c>
      <c r="CQ593" s="91">
        <v>7.2854797841999996</v>
      </c>
      <c r="CR593" s="91">
        <v>5.4704001947999998</v>
      </c>
      <c r="CS593" s="91">
        <v>0.46147978420000002</v>
      </c>
      <c r="CT593" s="90" t="s">
        <v>566</v>
      </c>
      <c r="CU593" s="96">
        <v>1.0138</v>
      </c>
      <c r="CV593" s="96">
        <v>0.85299999999999998</v>
      </c>
      <c r="CW593" s="96">
        <v>0.80830000000000002</v>
      </c>
      <c r="CX593" s="93">
        <v>2310</v>
      </c>
      <c r="CY593" s="93">
        <v>2296.69</v>
      </c>
      <c r="CZ593" s="93">
        <v>86.1</v>
      </c>
      <c r="DA593" s="90">
        <v>40</v>
      </c>
      <c r="DB593" s="90" t="s">
        <v>566</v>
      </c>
      <c r="DC593" s="90">
        <v>81.5</v>
      </c>
      <c r="DD593" s="91">
        <v>228</v>
      </c>
      <c r="DE593" s="91">
        <v>-34.166666666700003</v>
      </c>
      <c r="DF593" s="93">
        <v>136.30000000000001</v>
      </c>
      <c r="DG593" s="88" t="s">
        <v>393</v>
      </c>
      <c r="DH593" s="88" t="s">
        <v>566</v>
      </c>
      <c r="DI593" s="88">
        <v>1</v>
      </c>
      <c r="DJ593" s="88" t="s">
        <v>2358</v>
      </c>
      <c r="DK593" s="90" t="s">
        <v>566</v>
      </c>
      <c r="DL593" s="91">
        <v>81.156000000000006</v>
      </c>
      <c r="DM593" s="91" t="s">
        <v>566</v>
      </c>
      <c r="DN593" s="91">
        <v>137.50427935639999</v>
      </c>
      <c r="DO593" s="91">
        <v>34.280680625499997</v>
      </c>
      <c r="DP593" s="91">
        <v>95.048739356400006</v>
      </c>
      <c r="DQ593" s="91">
        <v>27.456680625499999</v>
      </c>
      <c r="DR593" s="91">
        <v>139.3126508759</v>
      </c>
      <c r="DS593" s="91">
        <v>33.230034810399999</v>
      </c>
      <c r="DT593" s="91">
        <v>96.857110875900005</v>
      </c>
      <c r="DU593" s="91">
        <v>26.406034810400001</v>
      </c>
      <c r="DV593" s="91">
        <v>99.098266666699999</v>
      </c>
      <c r="DW593" s="97"/>
      <c r="DX593" s="98" t="s">
        <v>5477</v>
      </c>
      <c r="DY593" s="99" t="s">
        <v>689</v>
      </c>
      <c r="DZ593" s="98" t="s">
        <v>689</v>
      </c>
      <c r="EA593" s="100" t="s">
        <v>566</v>
      </c>
      <c r="EB593" s="101" t="s">
        <v>2763</v>
      </c>
      <c r="EC593" s="38"/>
    </row>
    <row r="594" spans="1:133" s="9" customFormat="1" ht="15" customHeight="1" x14ac:dyDescent="0.25">
      <c r="A594" s="17" t="str">
        <f t="shared" si="8"/>
        <v>521Л_Южно-Ягунское</v>
      </c>
      <c r="B594" s="87">
        <v>18</v>
      </c>
      <c r="C594" s="88" t="s">
        <v>733</v>
      </c>
      <c r="D594" s="88" t="s">
        <v>568</v>
      </c>
      <c r="E594" s="88" t="s">
        <v>527</v>
      </c>
      <c r="F594" s="88" t="s">
        <v>8</v>
      </c>
      <c r="G594" s="88" t="s">
        <v>29</v>
      </c>
      <c r="H594" s="88" t="s">
        <v>64</v>
      </c>
      <c r="I594" s="89" t="s">
        <v>1256</v>
      </c>
      <c r="J594" s="88" t="s">
        <v>50</v>
      </c>
      <c r="K594" s="88" t="s">
        <v>688</v>
      </c>
      <c r="L594" s="88" t="s">
        <v>404</v>
      </c>
      <c r="M594" s="88" t="s">
        <v>34</v>
      </c>
      <c r="N594" s="88" t="s">
        <v>6</v>
      </c>
      <c r="O594" s="90">
        <v>190.76</v>
      </c>
      <c r="P594" s="90">
        <v>2632.18</v>
      </c>
      <c r="Q594" s="90">
        <v>2822.94</v>
      </c>
      <c r="R594" s="91">
        <v>269.20600000000002</v>
      </c>
      <c r="S594" s="90" t="s">
        <v>690</v>
      </c>
      <c r="T594" s="90">
        <v>2858</v>
      </c>
      <c r="U594" s="90">
        <v>11.3</v>
      </c>
      <c r="V594" s="88" t="s">
        <v>31</v>
      </c>
      <c r="W594" s="88" t="s">
        <v>44</v>
      </c>
      <c r="X594" s="88" t="s">
        <v>140</v>
      </c>
      <c r="Y594" s="90" t="s">
        <v>2681</v>
      </c>
      <c r="Z594" s="90" t="s">
        <v>566</v>
      </c>
      <c r="AA594" s="90">
        <v>73</v>
      </c>
      <c r="AB594" s="91" t="s">
        <v>4199</v>
      </c>
      <c r="AC594" s="88" t="s">
        <v>566</v>
      </c>
      <c r="AD594" s="90" t="s">
        <v>566</v>
      </c>
      <c r="AE594" s="90" t="s">
        <v>5478</v>
      </c>
      <c r="AF594" s="90" t="s">
        <v>44</v>
      </c>
      <c r="AG594" s="91" t="s">
        <v>3556</v>
      </c>
      <c r="AH594" s="92" t="s">
        <v>2717</v>
      </c>
      <c r="AI594" s="93">
        <v>681</v>
      </c>
      <c r="AJ594" s="88" t="s">
        <v>722</v>
      </c>
      <c r="AK594" s="90" t="s">
        <v>566</v>
      </c>
      <c r="AL594" s="91">
        <v>21.4</v>
      </c>
      <c r="AM594" s="91">
        <v>18.129780414799999</v>
      </c>
      <c r="AN594" s="91">
        <v>1709</v>
      </c>
      <c r="AO594" s="90">
        <v>17</v>
      </c>
      <c r="AP594" s="91">
        <v>95.111999999999995</v>
      </c>
      <c r="AQ594" s="91">
        <v>40.024500000000003</v>
      </c>
      <c r="AR594" s="91" t="s">
        <v>566</v>
      </c>
      <c r="AS594" s="91">
        <v>82.195717397799996</v>
      </c>
      <c r="AT594" s="91">
        <v>84.420728683500002</v>
      </c>
      <c r="AU594" s="90">
        <v>721</v>
      </c>
      <c r="AV594" s="90">
        <v>0</v>
      </c>
      <c r="AW594" s="91">
        <v>34.32</v>
      </c>
      <c r="AX594" s="91" t="s">
        <v>566</v>
      </c>
      <c r="AY594" s="91">
        <v>179.03</v>
      </c>
      <c r="AZ594" s="88" t="s">
        <v>4928</v>
      </c>
      <c r="BA594" s="91">
        <v>181.4</v>
      </c>
      <c r="BB594" s="91">
        <v>96.834282602200005</v>
      </c>
      <c r="BC594" s="94">
        <v>0.1443393768</v>
      </c>
      <c r="BD594" s="91">
        <v>13.977</v>
      </c>
      <c r="BE594" s="95">
        <v>31.683</v>
      </c>
      <c r="BF594" s="91">
        <v>8.15</v>
      </c>
      <c r="BG594" s="91">
        <v>31</v>
      </c>
      <c r="BH594" s="94" t="s">
        <v>566</v>
      </c>
      <c r="BI594" s="94" t="s">
        <v>566</v>
      </c>
      <c r="BJ594" s="93">
        <v>744</v>
      </c>
      <c r="BK594" s="94">
        <v>0</v>
      </c>
      <c r="BL594" s="91">
        <v>252.50317999999999</v>
      </c>
      <c r="BM594" s="96">
        <v>10.10012734</v>
      </c>
      <c r="BN594" s="96" t="s">
        <v>566</v>
      </c>
      <c r="BO594" s="88" t="s">
        <v>430</v>
      </c>
      <c r="BP594" s="88" t="s">
        <v>566</v>
      </c>
      <c r="BQ594" s="91">
        <v>13.977</v>
      </c>
      <c r="BR594" s="95">
        <v>31.683</v>
      </c>
      <c r="BS594" s="91">
        <v>8.15</v>
      </c>
      <c r="BT594" s="90">
        <v>30</v>
      </c>
      <c r="BU594" s="91">
        <v>0</v>
      </c>
      <c r="BV594" s="91">
        <v>244.35</v>
      </c>
      <c r="BW594" s="96">
        <v>9.7739999999999991</v>
      </c>
      <c r="BX594" s="96" t="s">
        <v>566</v>
      </c>
      <c r="BY594" s="96" t="s">
        <v>566</v>
      </c>
      <c r="BZ594" s="96" t="s">
        <v>566</v>
      </c>
      <c r="CA594" s="96" t="s">
        <v>566</v>
      </c>
      <c r="CB594" s="96" t="s">
        <v>566</v>
      </c>
      <c r="CC594" s="96" t="s">
        <v>566</v>
      </c>
      <c r="CD594" s="96" t="s">
        <v>566</v>
      </c>
      <c r="CE594" s="96" t="s">
        <v>566</v>
      </c>
      <c r="CF594" s="88" t="s">
        <v>566</v>
      </c>
      <c r="CG594" s="88" t="s">
        <v>566</v>
      </c>
      <c r="CH594" s="92" t="s">
        <v>566</v>
      </c>
      <c r="CI594" s="91">
        <v>0</v>
      </c>
      <c r="CJ594" s="91">
        <v>0</v>
      </c>
      <c r="CK594" s="90" t="s">
        <v>566</v>
      </c>
      <c r="CL594" s="91">
        <v>-0.47506613240000001</v>
      </c>
      <c r="CM594" s="91">
        <v>0.36806613240000002</v>
      </c>
      <c r="CN594" s="88" t="s">
        <v>566</v>
      </c>
      <c r="CO594" s="91">
        <v>89</v>
      </c>
      <c r="CP594" s="91">
        <v>12.9952639772</v>
      </c>
      <c r="CQ594" s="91">
        <v>7.5729183552999997</v>
      </c>
      <c r="CR594" s="91">
        <v>-0.98215537760000005</v>
      </c>
      <c r="CS594" s="91">
        <v>-0.5720816447</v>
      </c>
      <c r="CT594" s="90">
        <v>1</v>
      </c>
      <c r="CU594" s="96">
        <v>1.014</v>
      </c>
      <c r="CV594" s="96">
        <v>0.85299999999999998</v>
      </c>
      <c r="CW594" s="96">
        <v>0.82299999999999995</v>
      </c>
      <c r="CX594" s="93">
        <v>2301</v>
      </c>
      <c r="CY594" s="93">
        <v>2276.8739999999998</v>
      </c>
      <c r="CZ594" s="93">
        <v>86.1</v>
      </c>
      <c r="DA594" s="90">
        <v>40</v>
      </c>
      <c r="DB594" s="90" t="s">
        <v>566</v>
      </c>
      <c r="DC594" s="90">
        <v>71.2</v>
      </c>
      <c r="DD594" s="91">
        <v>212</v>
      </c>
      <c r="DE594" s="91">
        <v>-15.5518867925</v>
      </c>
      <c r="DF594" s="93">
        <v>33.1</v>
      </c>
      <c r="DG594" s="88" t="s">
        <v>393</v>
      </c>
      <c r="DH594" s="88" t="s">
        <v>566</v>
      </c>
      <c r="DI594" s="88">
        <v>1</v>
      </c>
      <c r="DJ594" s="88" t="s">
        <v>566</v>
      </c>
      <c r="DK594" s="90">
        <v>0</v>
      </c>
      <c r="DL594" s="91">
        <v>31.683</v>
      </c>
      <c r="DM594" s="91">
        <v>0.1629759144</v>
      </c>
      <c r="DN594" s="91">
        <v>15.7816557495</v>
      </c>
      <c r="DO594" s="91">
        <v>9.1966727811000002</v>
      </c>
      <c r="DP594" s="91">
        <v>1.8042363947</v>
      </c>
      <c r="DQ594" s="91">
        <v>1.0516727811</v>
      </c>
      <c r="DR594" s="91">
        <v>14.6727215708</v>
      </c>
      <c r="DS594" s="91">
        <v>8.5504475092999996</v>
      </c>
      <c r="DT594" s="91">
        <v>0.69530221599999997</v>
      </c>
      <c r="DU594" s="91">
        <v>0.40544750930000001</v>
      </c>
      <c r="DV594" s="91" t="s">
        <v>566</v>
      </c>
      <c r="DW594" s="97"/>
      <c r="DX594" s="98" t="s">
        <v>689</v>
      </c>
      <c r="DY594" s="99" t="s">
        <v>689</v>
      </c>
      <c r="DZ594" s="98" t="s">
        <v>689</v>
      </c>
      <c r="EA594" s="100" t="s">
        <v>689</v>
      </c>
      <c r="EB594" s="101" t="s">
        <v>2763</v>
      </c>
      <c r="EC594" s="38"/>
    </row>
    <row r="595" spans="1:133" s="9" customFormat="1" ht="15" customHeight="1" x14ac:dyDescent="0.25">
      <c r="A595" s="17" t="str">
        <f t="shared" ref="A595:A658" si="9">CONCATENATE(I595,"_",G595)</f>
        <v>523_Южно-Ягунское</v>
      </c>
      <c r="B595" s="87">
        <v>19</v>
      </c>
      <c r="C595" s="88" t="s">
        <v>733</v>
      </c>
      <c r="D595" s="88" t="s">
        <v>568</v>
      </c>
      <c r="E595" s="88" t="s">
        <v>527</v>
      </c>
      <c r="F595" s="88" t="s">
        <v>8</v>
      </c>
      <c r="G595" s="88" t="s">
        <v>29</v>
      </c>
      <c r="H595" s="88" t="s">
        <v>2972</v>
      </c>
      <c r="I595" s="89">
        <v>523</v>
      </c>
      <c r="J595" s="88" t="s">
        <v>50</v>
      </c>
      <c r="K595" s="88" t="s">
        <v>688</v>
      </c>
      <c r="L595" s="88" t="s">
        <v>1160</v>
      </c>
      <c r="M595" s="88" t="s">
        <v>1523</v>
      </c>
      <c r="N595" s="88" t="s">
        <v>695</v>
      </c>
      <c r="O595" s="90">
        <v>24.1</v>
      </c>
      <c r="P595" s="90">
        <v>2542</v>
      </c>
      <c r="Q595" s="90">
        <v>2627</v>
      </c>
      <c r="R595" s="91">
        <v>174.078</v>
      </c>
      <c r="S595" s="90" t="s">
        <v>150</v>
      </c>
      <c r="T595" s="90">
        <v>2608</v>
      </c>
      <c r="U595" s="90">
        <v>12</v>
      </c>
      <c r="V595" s="88" t="s">
        <v>31</v>
      </c>
      <c r="W595" s="88" t="s">
        <v>94</v>
      </c>
      <c r="X595" s="88" t="s">
        <v>267</v>
      </c>
      <c r="Y595" s="90" t="s">
        <v>920</v>
      </c>
      <c r="Z595" s="90" t="s">
        <v>566</v>
      </c>
      <c r="AA595" s="90">
        <v>73</v>
      </c>
      <c r="AB595" s="91" t="s">
        <v>3623</v>
      </c>
      <c r="AC595" s="88" t="s">
        <v>566</v>
      </c>
      <c r="AD595" s="90" t="s">
        <v>566</v>
      </c>
      <c r="AE595" s="90" t="s">
        <v>2022</v>
      </c>
      <c r="AF595" s="90" t="s">
        <v>94</v>
      </c>
      <c r="AG595" s="91" t="s">
        <v>3473</v>
      </c>
      <c r="AH595" s="92" t="s">
        <v>2498</v>
      </c>
      <c r="AI595" s="93">
        <v>884</v>
      </c>
      <c r="AJ595" s="88" t="s">
        <v>566</v>
      </c>
      <c r="AK595" s="90" t="s">
        <v>566</v>
      </c>
      <c r="AL595" s="91">
        <v>21.4</v>
      </c>
      <c r="AM595" s="91">
        <v>18.129780414799999</v>
      </c>
      <c r="AN595" s="91">
        <v>1968</v>
      </c>
      <c r="AO595" s="90">
        <v>17.2</v>
      </c>
      <c r="AP595" s="91">
        <v>167.94800000000001</v>
      </c>
      <c r="AQ595" s="91" t="s">
        <v>566</v>
      </c>
      <c r="AR595" s="91" t="s">
        <v>566</v>
      </c>
      <c r="AS595" s="91">
        <v>70.66</v>
      </c>
      <c r="AT595" s="91">
        <v>72.430000000000007</v>
      </c>
      <c r="AU595" s="90">
        <v>511</v>
      </c>
      <c r="AV595" s="90">
        <v>0.5</v>
      </c>
      <c r="AW595" s="91">
        <v>26.722999999999999</v>
      </c>
      <c r="AX595" s="91" t="s">
        <v>566</v>
      </c>
      <c r="AY595" s="91">
        <v>181.69</v>
      </c>
      <c r="AZ595" s="88" t="s">
        <v>4928</v>
      </c>
      <c r="BA595" s="91">
        <v>183.5</v>
      </c>
      <c r="BB595" s="91">
        <v>111.03</v>
      </c>
      <c r="BC595" s="94">
        <v>0.15775705819999999</v>
      </c>
      <c r="BD595" s="91">
        <v>17.712</v>
      </c>
      <c r="BE595" s="95">
        <v>74.531999999999996</v>
      </c>
      <c r="BF595" s="91">
        <v>3.83</v>
      </c>
      <c r="BG595" s="91">
        <v>31</v>
      </c>
      <c r="BH595" s="94">
        <v>0.13333</v>
      </c>
      <c r="BI595" s="94">
        <v>0.38333</v>
      </c>
      <c r="BJ595" s="93">
        <v>192</v>
      </c>
      <c r="BK595" s="94">
        <v>0</v>
      </c>
      <c r="BL595" s="91">
        <v>118.66749</v>
      </c>
      <c r="BM595" s="96">
        <v>7.4762895</v>
      </c>
      <c r="BN595" s="96" t="s">
        <v>566</v>
      </c>
      <c r="BO595" s="88" t="s">
        <v>696</v>
      </c>
      <c r="BP595" s="88" t="s">
        <v>566</v>
      </c>
      <c r="BQ595" s="91">
        <v>17.712</v>
      </c>
      <c r="BR595" s="95">
        <v>74.531999999999996</v>
      </c>
      <c r="BS595" s="91">
        <v>3.83</v>
      </c>
      <c r="BT595" s="90">
        <v>30</v>
      </c>
      <c r="BU595" s="91">
        <v>0</v>
      </c>
      <c r="BV595" s="91">
        <v>114.84</v>
      </c>
      <c r="BW595" s="96">
        <v>7.2345600000000001</v>
      </c>
      <c r="BX595" s="96" t="s">
        <v>566</v>
      </c>
      <c r="BY595" s="96" t="s">
        <v>566</v>
      </c>
      <c r="BZ595" s="96" t="s">
        <v>566</v>
      </c>
      <c r="CA595" s="96" t="s">
        <v>566</v>
      </c>
      <c r="CB595" s="96" t="s">
        <v>566</v>
      </c>
      <c r="CC595" s="96" t="s">
        <v>566</v>
      </c>
      <c r="CD595" s="96" t="s">
        <v>566</v>
      </c>
      <c r="CE595" s="96" t="s">
        <v>566</v>
      </c>
      <c r="CF595" s="88" t="s">
        <v>566</v>
      </c>
      <c r="CG595" s="88" t="s">
        <v>566</v>
      </c>
      <c r="CH595" s="92" t="s">
        <v>566</v>
      </c>
      <c r="CI595" s="91">
        <v>0</v>
      </c>
      <c r="CJ595" s="91">
        <v>0</v>
      </c>
      <c r="CK595" s="90" t="s">
        <v>566</v>
      </c>
      <c r="CL595" s="91">
        <v>0.62125215830000002</v>
      </c>
      <c r="CM595" s="91">
        <v>-6.5252158300000002E-2</v>
      </c>
      <c r="CN595" s="88" t="s">
        <v>566</v>
      </c>
      <c r="CO595" s="91">
        <v>124</v>
      </c>
      <c r="CP595" s="91">
        <v>11.896555638000001</v>
      </c>
      <c r="CQ595" s="91">
        <v>2.5002703105999999</v>
      </c>
      <c r="CR595" s="91">
        <v>-5.8157024264999997</v>
      </c>
      <c r="CS595" s="91">
        <v>-1.3277296893999999</v>
      </c>
      <c r="CT595" s="90" t="s">
        <v>566</v>
      </c>
      <c r="CU595" s="96">
        <v>1.01355</v>
      </c>
      <c r="CV595" s="96">
        <v>0.84860000000000002</v>
      </c>
      <c r="CW595" s="96">
        <v>0.78615000000000002</v>
      </c>
      <c r="CX595" s="93">
        <v>2369</v>
      </c>
      <c r="CY595" s="93">
        <v>2350.518</v>
      </c>
      <c r="CZ595" s="93">
        <v>86.1</v>
      </c>
      <c r="DA595" s="90">
        <v>40</v>
      </c>
      <c r="DB595" s="90" t="s">
        <v>566</v>
      </c>
      <c r="DC595" s="90">
        <v>99.2</v>
      </c>
      <c r="DD595" s="91">
        <v>233</v>
      </c>
      <c r="DE595" s="91">
        <v>-22.021459227499999</v>
      </c>
      <c r="DF595" s="93">
        <v>71.2</v>
      </c>
      <c r="DG595" s="88" t="s">
        <v>393</v>
      </c>
      <c r="DH595" s="88" t="s">
        <v>566</v>
      </c>
      <c r="DI595" s="88">
        <v>1</v>
      </c>
      <c r="DJ595" s="88" t="s">
        <v>2359</v>
      </c>
      <c r="DK595" s="90" t="s">
        <v>566</v>
      </c>
      <c r="DL595" s="91">
        <v>74.531999999999996</v>
      </c>
      <c r="DM595" s="91" t="s">
        <v>566</v>
      </c>
      <c r="DN595" s="91">
        <v>22.1785935702</v>
      </c>
      <c r="DO595" s="91">
        <v>4.7608062222000003</v>
      </c>
      <c r="DP595" s="91">
        <v>4.4663355057</v>
      </c>
      <c r="DQ595" s="91">
        <v>0.93280622219999998</v>
      </c>
      <c r="DR595" s="91">
        <v>15.029279733899999</v>
      </c>
      <c r="DS595" s="91">
        <v>3.1380749377999999</v>
      </c>
      <c r="DT595" s="91">
        <v>-2.6829783306000001</v>
      </c>
      <c r="DU595" s="91">
        <v>-0.68992506220000005</v>
      </c>
      <c r="DV595" s="91">
        <v>99.171866666699998</v>
      </c>
      <c r="DW595" s="97"/>
      <c r="DX595" s="98" t="s">
        <v>689</v>
      </c>
      <c r="DY595" s="99" t="s">
        <v>689</v>
      </c>
      <c r="DZ595" s="98" t="s">
        <v>689</v>
      </c>
      <c r="EA595" s="100" t="s">
        <v>566</v>
      </c>
      <c r="EB595" s="101" t="s">
        <v>2761</v>
      </c>
      <c r="EC595" s="38"/>
    </row>
    <row r="596" spans="1:133" s="9" customFormat="1" ht="15" customHeight="1" x14ac:dyDescent="0.25">
      <c r="A596" s="17" t="str">
        <f t="shared" si="9"/>
        <v>524_Южно-Ягунское</v>
      </c>
      <c r="B596" s="87">
        <v>20</v>
      </c>
      <c r="C596" s="88" t="s">
        <v>733</v>
      </c>
      <c r="D596" s="88" t="s">
        <v>568</v>
      </c>
      <c r="E596" s="88" t="s">
        <v>527</v>
      </c>
      <c r="F596" s="88" t="s">
        <v>8</v>
      </c>
      <c r="G596" s="88" t="s">
        <v>29</v>
      </c>
      <c r="H596" s="88" t="s">
        <v>2974</v>
      </c>
      <c r="I596" s="89">
        <v>524</v>
      </c>
      <c r="J596" s="88" t="s">
        <v>50</v>
      </c>
      <c r="K596" s="88" t="s">
        <v>688</v>
      </c>
      <c r="L596" s="88" t="s">
        <v>1160</v>
      </c>
      <c r="M596" s="88" t="s">
        <v>92</v>
      </c>
      <c r="N596" s="88" t="s">
        <v>10</v>
      </c>
      <c r="O596" s="90">
        <v>9</v>
      </c>
      <c r="P596" s="90">
        <v>2784</v>
      </c>
      <c r="Q596" s="90">
        <v>2793</v>
      </c>
      <c r="R596" s="91">
        <v>344.09399999999999</v>
      </c>
      <c r="S596" s="90" t="s">
        <v>150</v>
      </c>
      <c r="T596" s="90">
        <v>2814</v>
      </c>
      <c r="U596" s="90">
        <v>11.4</v>
      </c>
      <c r="V596" s="88" t="s">
        <v>31</v>
      </c>
      <c r="W596" s="88" t="s">
        <v>65</v>
      </c>
      <c r="X596" s="88" t="s">
        <v>1439</v>
      </c>
      <c r="Y596" s="90" t="s">
        <v>537</v>
      </c>
      <c r="Z596" s="90" t="s">
        <v>566</v>
      </c>
      <c r="AA596" s="90">
        <v>73</v>
      </c>
      <c r="AB596" s="91" t="s">
        <v>4200</v>
      </c>
      <c r="AC596" s="88" t="s">
        <v>566</v>
      </c>
      <c r="AD596" s="90" t="s">
        <v>566</v>
      </c>
      <c r="AE596" s="90" t="s">
        <v>2290</v>
      </c>
      <c r="AF596" s="90" t="s">
        <v>65</v>
      </c>
      <c r="AG596" s="91" t="s">
        <v>3467</v>
      </c>
      <c r="AH596" s="92" t="s">
        <v>3323</v>
      </c>
      <c r="AI596" s="93">
        <v>312</v>
      </c>
      <c r="AJ596" s="88" t="s">
        <v>722</v>
      </c>
      <c r="AK596" s="90" t="s">
        <v>566</v>
      </c>
      <c r="AL596" s="91">
        <v>21.4</v>
      </c>
      <c r="AM596" s="91">
        <v>18.129780414799999</v>
      </c>
      <c r="AN596" s="91">
        <v>1845</v>
      </c>
      <c r="AO596" s="90">
        <v>17</v>
      </c>
      <c r="AP596" s="91">
        <v>266.839</v>
      </c>
      <c r="AQ596" s="91">
        <v>50.34</v>
      </c>
      <c r="AR596" s="91" t="s">
        <v>566</v>
      </c>
      <c r="AS596" s="91">
        <v>82.519530216199996</v>
      </c>
      <c r="AT596" s="91">
        <v>83.925342192499997</v>
      </c>
      <c r="AU596" s="90">
        <v>898</v>
      </c>
      <c r="AV596" s="90">
        <v>2</v>
      </c>
      <c r="AW596" s="91">
        <v>87.941999999999993</v>
      </c>
      <c r="AX596" s="91" t="s">
        <v>566</v>
      </c>
      <c r="AY596" s="91">
        <v>143.61000000000001</v>
      </c>
      <c r="AZ596" s="88" t="s">
        <v>4928</v>
      </c>
      <c r="BA596" s="91">
        <v>145.1</v>
      </c>
      <c r="BB596" s="91">
        <v>61.090469783800003</v>
      </c>
      <c r="BC596" s="94">
        <v>0.69597756040000003</v>
      </c>
      <c r="BD596" s="91">
        <v>41.65</v>
      </c>
      <c r="BE596" s="95">
        <v>71.019000000000005</v>
      </c>
      <c r="BF596" s="91">
        <v>10.199999999999999</v>
      </c>
      <c r="BG596" s="91">
        <v>31</v>
      </c>
      <c r="BH596" s="94" t="s">
        <v>566</v>
      </c>
      <c r="BI596" s="94" t="s">
        <v>566</v>
      </c>
      <c r="BJ596" s="93">
        <v>744</v>
      </c>
      <c r="BK596" s="94">
        <v>0</v>
      </c>
      <c r="BL596" s="91">
        <v>316.19063</v>
      </c>
      <c r="BM596" s="96">
        <v>25.927632030000002</v>
      </c>
      <c r="BN596" s="96" t="s">
        <v>566</v>
      </c>
      <c r="BO596" s="88" t="s">
        <v>430</v>
      </c>
      <c r="BP596" s="88" t="s">
        <v>566</v>
      </c>
      <c r="BQ596" s="91">
        <v>41.65</v>
      </c>
      <c r="BR596" s="95">
        <v>71.019000000000005</v>
      </c>
      <c r="BS596" s="91">
        <v>10.199999999999999</v>
      </c>
      <c r="BT596" s="90">
        <v>30</v>
      </c>
      <c r="BU596" s="91">
        <v>0</v>
      </c>
      <c r="BV596" s="91">
        <v>306</v>
      </c>
      <c r="BW596" s="96">
        <v>25.091999999999999</v>
      </c>
      <c r="BX596" s="96" t="s">
        <v>566</v>
      </c>
      <c r="BY596" s="96" t="s">
        <v>566</v>
      </c>
      <c r="BZ596" s="96" t="s">
        <v>566</v>
      </c>
      <c r="CA596" s="96" t="s">
        <v>566</v>
      </c>
      <c r="CB596" s="96" t="s">
        <v>566</v>
      </c>
      <c r="CC596" s="96" t="s">
        <v>566</v>
      </c>
      <c r="CD596" s="96" t="s">
        <v>566</v>
      </c>
      <c r="CE596" s="96" t="s">
        <v>566</v>
      </c>
      <c r="CF596" s="88" t="s">
        <v>566</v>
      </c>
      <c r="CG596" s="88" t="s">
        <v>566</v>
      </c>
      <c r="CH596" s="92" t="s">
        <v>566</v>
      </c>
      <c r="CI596" s="91">
        <v>0</v>
      </c>
      <c r="CJ596" s="91">
        <v>0</v>
      </c>
      <c r="CK596" s="90" t="s">
        <v>566</v>
      </c>
      <c r="CL596" s="91">
        <v>1.9063968000000001E-2</v>
      </c>
      <c r="CM596" s="91">
        <v>-0.29706396800000001</v>
      </c>
      <c r="CN596" s="88" t="s">
        <v>566</v>
      </c>
      <c r="CO596" s="91">
        <v>124</v>
      </c>
      <c r="CP596" s="91">
        <v>13.6480142537</v>
      </c>
      <c r="CQ596" s="91">
        <v>3.3422977265</v>
      </c>
      <c r="CR596" s="91">
        <v>-28.001663165699998</v>
      </c>
      <c r="CS596" s="91">
        <v>-6.8577022735000002</v>
      </c>
      <c r="CT596" s="90">
        <v>1</v>
      </c>
      <c r="CU596" s="96">
        <v>1.0129999999999999</v>
      </c>
      <c r="CV596" s="96">
        <v>0.84499999999999997</v>
      </c>
      <c r="CW596" s="96">
        <v>0.75600000000000001</v>
      </c>
      <c r="CX596" s="93">
        <v>2369</v>
      </c>
      <c r="CY596" s="93">
        <v>2353.806</v>
      </c>
      <c r="CZ596" s="93">
        <v>86.1</v>
      </c>
      <c r="DA596" s="90">
        <v>82</v>
      </c>
      <c r="DB596" s="90" t="s">
        <v>566</v>
      </c>
      <c r="DC596" s="90">
        <v>99.2</v>
      </c>
      <c r="DD596" s="91">
        <v>233</v>
      </c>
      <c r="DE596" s="91">
        <v>-38.364806866999999</v>
      </c>
      <c r="DF596" s="93">
        <v>109.3</v>
      </c>
      <c r="DG596" s="88" t="s">
        <v>393</v>
      </c>
      <c r="DH596" s="88" t="s">
        <v>566</v>
      </c>
      <c r="DI596" s="88">
        <v>1</v>
      </c>
      <c r="DJ596" s="88" t="s">
        <v>566</v>
      </c>
      <c r="DK596" s="90">
        <v>0</v>
      </c>
      <c r="DL596" s="91">
        <v>71.019000000000005</v>
      </c>
      <c r="DM596" s="91">
        <v>0.78580980649999999</v>
      </c>
      <c r="DN596" s="91">
        <v>47.025910465499997</v>
      </c>
      <c r="DO596" s="91">
        <v>11.5162975882</v>
      </c>
      <c r="DP596" s="91">
        <v>5.3762330461000003</v>
      </c>
      <c r="DQ596" s="91">
        <v>1.3162975882000001</v>
      </c>
      <c r="DR596" s="91">
        <v>15.4097303056</v>
      </c>
      <c r="DS596" s="91">
        <v>3.7737289549000002</v>
      </c>
      <c r="DT596" s="91">
        <v>-26.2399471138</v>
      </c>
      <c r="DU596" s="91">
        <v>-6.4262710451</v>
      </c>
      <c r="DV596" s="91" t="s">
        <v>566</v>
      </c>
      <c r="DW596" s="97"/>
      <c r="DX596" s="98" t="s">
        <v>689</v>
      </c>
      <c r="DY596" s="99" t="s">
        <v>689</v>
      </c>
      <c r="DZ596" s="98" t="s">
        <v>689</v>
      </c>
      <c r="EA596" s="100" t="s">
        <v>689</v>
      </c>
      <c r="EB596" s="101" t="s">
        <v>2763</v>
      </c>
      <c r="EC596" s="38"/>
    </row>
    <row r="597" spans="1:133" s="9" customFormat="1" ht="15" customHeight="1" x14ac:dyDescent="0.25">
      <c r="A597" s="17" t="str">
        <f t="shared" si="9"/>
        <v>530Л_Южно-Ягунское</v>
      </c>
      <c r="B597" s="87">
        <v>21</v>
      </c>
      <c r="C597" s="88" t="s">
        <v>733</v>
      </c>
      <c r="D597" s="88" t="s">
        <v>568</v>
      </c>
      <c r="E597" s="88" t="s">
        <v>527</v>
      </c>
      <c r="F597" s="88" t="s">
        <v>8</v>
      </c>
      <c r="G597" s="88" t="s">
        <v>29</v>
      </c>
      <c r="H597" s="88" t="s">
        <v>64</v>
      </c>
      <c r="I597" s="89" t="s">
        <v>2653</v>
      </c>
      <c r="J597" s="88" t="s">
        <v>54</v>
      </c>
      <c r="K597" s="88" t="s">
        <v>688</v>
      </c>
      <c r="L597" s="88" t="s">
        <v>408</v>
      </c>
      <c r="M597" s="88" t="s">
        <v>34</v>
      </c>
      <c r="N597" s="88" t="s">
        <v>6</v>
      </c>
      <c r="O597" s="90">
        <v>282.12</v>
      </c>
      <c r="P597" s="90">
        <v>2899.3</v>
      </c>
      <c r="Q597" s="90">
        <v>3181.42</v>
      </c>
      <c r="R597" s="91">
        <v>535.05899999999997</v>
      </c>
      <c r="S597" s="90" t="s">
        <v>690</v>
      </c>
      <c r="T597" s="90">
        <v>3181.42</v>
      </c>
      <c r="U597" s="90">
        <v>282.12</v>
      </c>
      <c r="V597" s="88" t="s">
        <v>31</v>
      </c>
      <c r="W597" s="88" t="s">
        <v>112</v>
      </c>
      <c r="X597" s="88" t="s">
        <v>260</v>
      </c>
      <c r="Y597" s="90" t="s">
        <v>910</v>
      </c>
      <c r="Z597" s="90" t="s">
        <v>566</v>
      </c>
      <c r="AA597" s="90">
        <v>73</v>
      </c>
      <c r="AB597" s="91" t="s">
        <v>4201</v>
      </c>
      <c r="AC597" s="88" t="s">
        <v>566</v>
      </c>
      <c r="AD597" s="90" t="s">
        <v>566</v>
      </c>
      <c r="AE597" s="90" t="s">
        <v>2019</v>
      </c>
      <c r="AF597" s="90" t="s">
        <v>112</v>
      </c>
      <c r="AG597" s="91" t="s">
        <v>3408</v>
      </c>
      <c r="AH597" s="92" t="s">
        <v>2779</v>
      </c>
      <c r="AI597" s="93">
        <v>610</v>
      </c>
      <c r="AJ597" s="88" t="s">
        <v>566</v>
      </c>
      <c r="AK597" s="90" t="s">
        <v>566</v>
      </c>
      <c r="AL597" s="91">
        <v>15.5</v>
      </c>
      <c r="AM597" s="91">
        <v>10.264001976799999</v>
      </c>
      <c r="AN597" s="91">
        <v>2089</v>
      </c>
      <c r="AO597" s="90">
        <v>12.3</v>
      </c>
      <c r="AP597" s="91">
        <v>350.99</v>
      </c>
      <c r="AQ597" s="91" t="s">
        <v>566</v>
      </c>
      <c r="AR597" s="91" t="s">
        <v>566</v>
      </c>
      <c r="AS597" s="91">
        <v>68.349999999999994</v>
      </c>
      <c r="AT597" s="91">
        <v>70.16</v>
      </c>
      <c r="AU597" s="90">
        <v>1100</v>
      </c>
      <c r="AV597" s="90">
        <v>0</v>
      </c>
      <c r="AW597" s="91">
        <v>192.49</v>
      </c>
      <c r="AX597" s="91" t="s">
        <v>566</v>
      </c>
      <c r="AY597" s="91">
        <v>191.17</v>
      </c>
      <c r="AZ597" s="88" t="s">
        <v>4928</v>
      </c>
      <c r="BA597" s="91">
        <v>193.1</v>
      </c>
      <c r="BB597" s="91">
        <v>122.82</v>
      </c>
      <c r="BC597" s="94">
        <v>0.1680957729</v>
      </c>
      <c r="BD597" s="91">
        <v>20.637</v>
      </c>
      <c r="BE597" s="95">
        <v>9.5609999999999999</v>
      </c>
      <c r="BF597" s="91">
        <v>15.92</v>
      </c>
      <c r="BG597" s="91">
        <v>30.7</v>
      </c>
      <c r="BH597" s="94">
        <v>0.16667000000000001</v>
      </c>
      <c r="BI597" s="94">
        <v>0.28333000000000003</v>
      </c>
      <c r="BJ597" s="93">
        <v>294</v>
      </c>
      <c r="BK597" s="94">
        <v>7</v>
      </c>
      <c r="BL597" s="91">
        <v>488.87860999999998</v>
      </c>
      <c r="BM597" s="96">
        <v>19.555144540000001</v>
      </c>
      <c r="BN597" s="96" t="s">
        <v>566</v>
      </c>
      <c r="BO597" s="88" t="s">
        <v>696</v>
      </c>
      <c r="BP597" s="88" t="s">
        <v>566</v>
      </c>
      <c r="BQ597" s="91">
        <v>20.637</v>
      </c>
      <c r="BR597" s="95">
        <v>9.5609999999999999</v>
      </c>
      <c r="BS597" s="91">
        <v>15.92</v>
      </c>
      <c r="BT597" s="90">
        <v>30</v>
      </c>
      <c r="BU597" s="91">
        <v>0</v>
      </c>
      <c r="BV597" s="91">
        <v>477.6</v>
      </c>
      <c r="BW597" s="96">
        <v>19.103999999999999</v>
      </c>
      <c r="BX597" s="96" t="s">
        <v>566</v>
      </c>
      <c r="BY597" s="96" t="s">
        <v>566</v>
      </c>
      <c r="BZ597" s="96" t="s">
        <v>566</v>
      </c>
      <c r="CA597" s="96" t="s">
        <v>566</v>
      </c>
      <c r="CB597" s="96" t="s">
        <v>566</v>
      </c>
      <c r="CC597" s="96" t="s">
        <v>566</v>
      </c>
      <c r="CD597" s="96" t="s">
        <v>566</v>
      </c>
      <c r="CE597" s="96" t="s">
        <v>566</v>
      </c>
      <c r="CF597" s="88" t="s">
        <v>566</v>
      </c>
      <c r="CG597" s="88" t="s">
        <v>566</v>
      </c>
      <c r="CH597" s="92" t="s">
        <v>566</v>
      </c>
      <c r="CI597" s="91">
        <v>0</v>
      </c>
      <c r="CJ597" s="91">
        <v>0</v>
      </c>
      <c r="CK597" s="90" t="s">
        <v>566</v>
      </c>
      <c r="CL597" s="91">
        <v>0.38423838290000001</v>
      </c>
      <c r="CM597" s="91">
        <v>-2.4722383829000001</v>
      </c>
      <c r="CN597" s="88" t="s">
        <v>566</v>
      </c>
      <c r="CO597" s="91">
        <v>60.52</v>
      </c>
      <c r="CP597" s="91">
        <v>21.841699224199999</v>
      </c>
      <c r="CQ597" s="91">
        <v>16.849662114400001</v>
      </c>
      <c r="CR597" s="91">
        <v>1.2050103775000001</v>
      </c>
      <c r="CS597" s="91">
        <v>0.92966211440000002</v>
      </c>
      <c r="CT597" s="90">
        <v>-3.5</v>
      </c>
      <c r="CU597" s="96">
        <v>1.014</v>
      </c>
      <c r="CV597" s="96">
        <v>0.85299999999999998</v>
      </c>
      <c r="CW597" s="96">
        <v>0.82299999999999995</v>
      </c>
      <c r="CX597" s="93">
        <v>2301</v>
      </c>
      <c r="CY597" s="93">
        <v>2281.3409999999999</v>
      </c>
      <c r="CZ597" s="93">
        <v>82.9</v>
      </c>
      <c r="DA597" s="90">
        <v>40</v>
      </c>
      <c r="DB597" s="90" t="s">
        <v>566</v>
      </c>
      <c r="DC597" s="90">
        <v>71.2</v>
      </c>
      <c r="DD597" s="91">
        <v>212</v>
      </c>
      <c r="DE597" s="91">
        <v>-9.8254716980999994</v>
      </c>
      <c r="DF597" s="93">
        <v>33.1</v>
      </c>
      <c r="DG597" s="88" t="s">
        <v>393</v>
      </c>
      <c r="DH597" s="88" t="s">
        <v>566</v>
      </c>
      <c r="DI597" s="88" t="s">
        <v>566</v>
      </c>
      <c r="DJ597" s="88" t="s">
        <v>1288</v>
      </c>
      <c r="DK597" s="90">
        <v>-4.5</v>
      </c>
      <c r="DL597" s="91">
        <v>9.5609999999999999</v>
      </c>
      <c r="DM597" s="91">
        <v>0.2198620215</v>
      </c>
      <c r="DN597" s="91">
        <v>26.992305985800002</v>
      </c>
      <c r="DO597" s="91">
        <v>20.823070168699999</v>
      </c>
      <c r="DP597" s="91">
        <v>6.3556171390999996</v>
      </c>
      <c r="DQ597" s="91">
        <v>4.9030701687000002</v>
      </c>
      <c r="DR597" s="91">
        <v>28.568431353600001</v>
      </c>
      <c r="DS597" s="91">
        <v>22.038963658699998</v>
      </c>
      <c r="DT597" s="91">
        <v>7.9317425069</v>
      </c>
      <c r="DU597" s="91">
        <v>6.1189636587000003</v>
      </c>
      <c r="DV597" s="91">
        <v>99.893766666700003</v>
      </c>
      <c r="DW597" s="97"/>
      <c r="DX597" s="98" t="s">
        <v>689</v>
      </c>
      <c r="DY597" s="99" t="s">
        <v>689</v>
      </c>
      <c r="DZ597" s="98" t="s">
        <v>689</v>
      </c>
      <c r="EA597" s="100" t="s">
        <v>689</v>
      </c>
      <c r="EB597" s="101" t="s">
        <v>2764</v>
      </c>
      <c r="EC597" s="38"/>
    </row>
    <row r="598" spans="1:133" s="9" customFormat="1" ht="15" customHeight="1" x14ac:dyDescent="0.25">
      <c r="A598" s="17" t="str">
        <f t="shared" si="9"/>
        <v>531_Южно-Ягунское</v>
      </c>
      <c r="B598" s="87">
        <v>22</v>
      </c>
      <c r="C598" s="88" t="s">
        <v>733</v>
      </c>
      <c r="D598" s="88" t="s">
        <v>568</v>
      </c>
      <c r="E598" s="88" t="s">
        <v>527</v>
      </c>
      <c r="F598" s="88" t="s">
        <v>8</v>
      </c>
      <c r="G598" s="88" t="s">
        <v>29</v>
      </c>
      <c r="H598" s="88" t="s">
        <v>64</v>
      </c>
      <c r="I598" s="89">
        <v>531</v>
      </c>
      <c r="J598" s="88" t="s">
        <v>50</v>
      </c>
      <c r="K598" s="88" t="s">
        <v>688</v>
      </c>
      <c r="L598" s="88" t="s">
        <v>1160</v>
      </c>
      <c r="M598" s="88" t="s">
        <v>34</v>
      </c>
      <c r="N598" s="88" t="s">
        <v>6</v>
      </c>
      <c r="O598" s="90">
        <v>12.2</v>
      </c>
      <c r="P598" s="90">
        <v>2670.8</v>
      </c>
      <c r="Q598" s="90">
        <v>2683</v>
      </c>
      <c r="R598" s="91">
        <v>306.75799999999998</v>
      </c>
      <c r="S598" s="90" t="s">
        <v>150</v>
      </c>
      <c r="T598" s="90">
        <v>2712.6</v>
      </c>
      <c r="U598" s="90">
        <v>5.0999999999999996</v>
      </c>
      <c r="V598" s="88" t="s">
        <v>31</v>
      </c>
      <c r="W598" s="88" t="s">
        <v>112</v>
      </c>
      <c r="X598" s="88" t="s">
        <v>260</v>
      </c>
      <c r="Y598" s="90" t="s">
        <v>842</v>
      </c>
      <c r="Z598" s="90" t="s">
        <v>566</v>
      </c>
      <c r="AA598" s="90">
        <v>73</v>
      </c>
      <c r="AB598" s="91" t="s">
        <v>4202</v>
      </c>
      <c r="AC598" s="88" t="s">
        <v>566</v>
      </c>
      <c r="AD598" s="90" t="s">
        <v>566</v>
      </c>
      <c r="AE598" s="90" t="s">
        <v>2019</v>
      </c>
      <c r="AF598" s="90" t="s">
        <v>112</v>
      </c>
      <c r="AG598" s="91" t="s">
        <v>3511</v>
      </c>
      <c r="AH598" s="92" t="s">
        <v>3373</v>
      </c>
      <c r="AI598" s="93">
        <v>277</v>
      </c>
      <c r="AJ598" s="88" t="s">
        <v>722</v>
      </c>
      <c r="AK598" s="90" t="s">
        <v>566</v>
      </c>
      <c r="AL598" s="91">
        <v>21.8</v>
      </c>
      <c r="AM598" s="91">
        <v>18.0804342514</v>
      </c>
      <c r="AN598" s="91">
        <v>2009</v>
      </c>
      <c r="AO598" s="90">
        <v>18</v>
      </c>
      <c r="AP598" s="91">
        <v>283.16899999999998</v>
      </c>
      <c r="AQ598" s="91">
        <v>40.796666666699998</v>
      </c>
      <c r="AR598" s="91" t="s">
        <v>566</v>
      </c>
      <c r="AS598" s="91">
        <v>70.077830626700006</v>
      </c>
      <c r="AT598" s="91">
        <v>72.172892607799994</v>
      </c>
      <c r="AU598" s="90">
        <v>1120</v>
      </c>
      <c r="AV598" s="90">
        <v>0</v>
      </c>
      <c r="AW598" s="91">
        <v>103.15</v>
      </c>
      <c r="AX598" s="91" t="s">
        <v>566</v>
      </c>
      <c r="AY598" s="91">
        <v>118.84</v>
      </c>
      <c r="AZ598" s="88" t="s">
        <v>4928</v>
      </c>
      <c r="BA598" s="91">
        <v>121.1</v>
      </c>
      <c r="BB598" s="91">
        <v>48.762169373299997</v>
      </c>
      <c r="BC598" s="94">
        <v>0.4348948949</v>
      </c>
      <c r="BD598" s="91">
        <v>21.202999999999999</v>
      </c>
      <c r="BE598" s="95">
        <v>29.521000000000001</v>
      </c>
      <c r="BF598" s="91">
        <v>12.75</v>
      </c>
      <c r="BG598" s="91">
        <v>31</v>
      </c>
      <c r="BH598" s="94">
        <v>8.3330000000000001E-2</v>
      </c>
      <c r="BI598" s="94">
        <v>0.25</v>
      </c>
      <c r="BJ598" s="93">
        <v>186</v>
      </c>
      <c r="BK598" s="94">
        <v>0</v>
      </c>
      <c r="BL598" s="91">
        <v>395.16147999999998</v>
      </c>
      <c r="BM598" s="96">
        <v>15.806459350000001</v>
      </c>
      <c r="BN598" s="96" t="s">
        <v>566</v>
      </c>
      <c r="BO598" s="88" t="s">
        <v>696</v>
      </c>
      <c r="BP598" s="88" t="s">
        <v>566</v>
      </c>
      <c r="BQ598" s="91">
        <v>21.202999999999999</v>
      </c>
      <c r="BR598" s="95">
        <v>29.521000000000001</v>
      </c>
      <c r="BS598" s="91">
        <v>12.75</v>
      </c>
      <c r="BT598" s="90">
        <v>30</v>
      </c>
      <c r="BU598" s="91">
        <v>0</v>
      </c>
      <c r="BV598" s="91">
        <v>382.41</v>
      </c>
      <c r="BW598" s="96">
        <v>15.2964</v>
      </c>
      <c r="BX598" s="96" t="s">
        <v>566</v>
      </c>
      <c r="BY598" s="96" t="s">
        <v>566</v>
      </c>
      <c r="BZ598" s="96" t="s">
        <v>566</v>
      </c>
      <c r="CA598" s="96" t="s">
        <v>566</v>
      </c>
      <c r="CB598" s="96" t="s">
        <v>566</v>
      </c>
      <c r="CC598" s="96" t="s">
        <v>566</v>
      </c>
      <c r="CD598" s="96" t="s">
        <v>566</v>
      </c>
      <c r="CE598" s="96" t="s">
        <v>566</v>
      </c>
      <c r="CF598" s="88" t="s">
        <v>566</v>
      </c>
      <c r="CG598" s="88" t="s">
        <v>566</v>
      </c>
      <c r="CH598" s="92" t="s">
        <v>566</v>
      </c>
      <c r="CI598" s="91">
        <v>0</v>
      </c>
      <c r="CJ598" s="91">
        <v>0</v>
      </c>
      <c r="CK598" s="90" t="s">
        <v>566</v>
      </c>
      <c r="CL598" s="91">
        <v>-0.64669159220000005</v>
      </c>
      <c r="CM598" s="91">
        <v>-0.71430840780000004</v>
      </c>
      <c r="CN598" s="88" t="s">
        <v>566</v>
      </c>
      <c r="CO598" s="91">
        <v>89</v>
      </c>
      <c r="CP598" s="91">
        <v>12.9774020647</v>
      </c>
      <c r="CQ598" s="91">
        <v>7.8018704276999999</v>
      </c>
      <c r="CR598" s="91">
        <v>-8.2258240642999993</v>
      </c>
      <c r="CS598" s="91">
        <v>-4.9451295722999999</v>
      </c>
      <c r="CT598" s="90">
        <v>-3.5</v>
      </c>
      <c r="CU598" s="96">
        <v>1.014</v>
      </c>
      <c r="CV598" s="96">
        <v>0.85299999999999998</v>
      </c>
      <c r="CW598" s="96">
        <v>0.82299999999999995</v>
      </c>
      <c r="CX598" s="93">
        <v>2301</v>
      </c>
      <c r="CY598" s="93">
        <v>2277.942</v>
      </c>
      <c r="CZ598" s="93">
        <v>86.1</v>
      </c>
      <c r="DA598" s="90">
        <v>40</v>
      </c>
      <c r="DB598" s="90" t="s">
        <v>566</v>
      </c>
      <c r="DC598" s="90">
        <v>71.2</v>
      </c>
      <c r="DD598" s="91">
        <v>212</v>
      </c>
      <c r="DE598" s="91">
        <v>-43.943396226399997</v>
      </c>
      <c r="DF598" s="93">
        <v>33.1</v>
      </c>
      <c r="DG598" s="88" t="s">
        <v>393</v>
      </c>
      <c r="DH598" s="88" t="s">
        <v>566</v>
      </c>
      <c r="DI598" s="88">
        <v>1</v>
      </c>
      <c r="DJ598" s="88" t="s">
        <v>3212</v>
      </c>
      <c r="DK598" s="90">
        <v>-4.5</v>
      </c>
      <c r="DL598" s="91">
        <v>29.521000000000001</v>
      </c>
      <c r="DM598" s="91">
        <v>0.5688384098</v>
      </c>
      <c r="DN598" s="91">
        <v>27.7333234882</v>
      </c>
      <c r="DO598" s="91">
        <v>16.672967001</v>
      </c>
      <c r="DP598" s="91">
        <v>6.5300973592</v>
      </c>
      <c r="DQ598" s="91">
        <v>3.9259670010000001</v>
      </c>
      <c r="DR598" s="91">
        <v>16.9741381487</v>
      </c>
      <c r="DS598" s="91">
        <v>10.2046639071</v>
      </c>
      <c r="DT598" s="91">
        <v>-4.2290879803000001</v>
      </c>
      <c r="DU598" s="91">
        <v>-2.5423360928999998</v>
      </c>
      <c r="DV598" s="91" t="s">
        <v>566</v>
      </c>
      <c r="DW598" s="97"/>
      <c r="DX598" s="98" t="s">
        <v>689</v>
      </c>
      <c r="DY598" s="99" t="s">
        <v>689</v>
      </c>
      <c r="DZ598" s="98" t="s">
        <v>689</v>
      </c>
      <c r="EA598" s="100" t="s">
        <v>689</v>
      </c>
      <c r="EB598" s="101" t="s">
        <v>2764</v>
      </c>
      <c r="EC598" s="38"/>
    </row>
    <row r="599" spans="1:133" s="9" customFormat="1" ht="15" customHeight="1" x14ac:dyDescent="0.25">
      <c r="A599" s="17" t="str">
        <f t="shared" si="9"/>
        <v>534_Южно-Ягунское</v>
      </c>
      <c r="B599" s="87">
        <v>23</v>
      </c>
      <c r="C599" s="88" t="s">
        <v>733</v>
      </c>
      <c r="D599" s="88" t="s">
        <v>568</v>
      </c>
      <c r="E599" s="88" t="s">
        <v>527</v>
      </c>
      <c r="F599" s="88" t="s">
        <v>8</v>
      </c>
      <c r="G599" s="88" t="s">
        <v>29</v>
      </c>
      <c r="H599" s="88" t="s">
        <v>64</v>
      </c>
      <c r="I599" s="89">
        <v>534</v>
      </c>
      <c r="J599" s="88" t="s">
        <v>53</v>
      </c>
      <c r="K599" s="88" t="s">
        <v>688</v>
      </c>
      <c r="L599" s="88" t="s">
        <v>1160</v>
      </c>
      <c r="M599" s="88" t="s">
        <v>34</v>
      </c>
      <c r="N599" s="88" t="s">
        <v>6</v>
      </c>
      <c r="O599" s="90">
        <v>10</v>
      </c>
      <c r="P599" s="90">
        <v>2542</v>
      </c>
      <c r="Q599" s="90">
        <v>2552</v>
      </c>
      <c r="R599" s="91">
        <v>172.14</v>
      </c>
      <c r="S599" s="90" t="s">
        <v>150</v>
      </c>
      <c r="T599" s="90">
        <v>2597</v>
      </c>
      <c r="U599" s="90">
        <v>4.8</v>
      </c>
      <c r="V599" s="88" t="s">
        <v>31</v>
      </c>
      <c r="W599" s="88" t="s">
        <v>118</v>
      </c>
      <c r="X599" s="88" t="s">
        <v>33</v>
      </c>
      <c r="Y599" s="90" t="s">
        <v>847</v>
      </c>
      <c r="Z599" s="90" t="s">
        <v>566</v>
      </c>
      <c r="AA599" s="90">
        <v>73</v>
      </c>
      <c r="AB599" s="91" t="s">
        <v>4203</v>
      </c>
      <c r="AC599" s="88" t="s">
        <v>566</v>
      </c>
      <c r="AD599" s="90" t="s">
        <v>566</v>
      </c>
      <c r="AE599" s="90" t="s">
        <v>1054</v>
      </c>
      <c r="AF599" s="90" t="s">
        <v>118</v>
      </c>
      <c r="AG599" s="91" t="s">
        <v>3524</v>
      </c>
      <c r="AH599" s="92" t="s">
        <v>2857</v>
      </c>
      <c r="AI599" s="93">
        <v>533</v>
      </c>
      <c r="AJ599" s="88" t="s">
        <v>566</v>
      </c>
      <c r="AK599" s="90" t="s">
        <v>566</v>
      </c>
      <c r="AL599" s="91">
        <v>22.8</v>
      </c>
      <c r="AM599" s="91">
        <v>12.366148535500001</v>
      </c>
      <c r="AN599" s="91">
        <v>1825</v>
      </c>
      <c r="AO599" s="90">
        <v>15</v>
      </c>
      <c r="AP599" s="91">
        <v>158.93</v>
      </c>
      <c r="AQ599" s="91" t="s">
        <v>566</v>
      </c>
      <c r="AR599" s="91" t="s">
        <v>566</v>
      </c>
      <c r="AS599" s="91">
        <v>76.88</v>
      </c>
      <c r="AT599" s="91">
        <v>78.37</v>
      </c>
      <c r="AU599" s="90" t="s">
        <v>566</v>
      </c>
      <c r="AV599" s="90">
        <v>0</v>
      </c>
      <c r="AW599" s="91" t="s">
        <v>566</v>
      </c>
      <c r="AX599" s="91" t="s">
        <v>566</v>
      </c>
      <c r="AY599" s="91">
        <v>173.17</v>
      </c>
      <c r="AZ599" s="88" t="s">
        <v>4928</v>
      </c>
      <c r="BA599" s="91">
        <v>174.7</v>
      </c>
      <c r="BB599" s="91">
        <v>96.29</v>
      </c>
      <c r="BC599" s="94">
        <v>0.54898743380000004</v>
      </c>
      <c r="BD599" s="91">
        <v>52.862000000000002</v>
      </c>
      <c r="BE599" s="95">
        <v>95.209000000000003</v>
      </c>
      <c r="BF599" s="91">
        <v>2.16</v>
      </c>
      <c r="BG599" s="91">
        <v>30.9</v>
      </c>
      <c r="BH599" s="94" t="s">
        <v>566</v>
      </c>
      <c r="BI599" s="94" t="s">
        <v>566</v>
      </c>
      <c r="BJ599" s="93">
        <v>742</v>
      </c>
      <c r="BK599" s="94">
        <v>2</v>
      </c>
      <c r="BL599" s="91">
        <v>66.784869999999998</v>
      </c>
      <c r="BM599" s="96">
        <v>2.6713946900000001</v>
      </c>
      <c r="BN599" s="96" t="s">
        <v>566</v>
      </c>
      <c r="BO599" s="88" t="s">
        <v>430</v>
      </c>
      <c r="BP599" s="88" t="s">
        <v>566</v>
      </c>
      <c r="BQ599" s="91">
        <v>52.862000000000002</v>
      </c>
      <c r="BR599" s="95">
        <v>95.209000000000003</v>
      </c>
      <c r="BS599" s="91">
        <v>2.16</v>
      </c>
      <c r="BT599" s="90">
        <v>30</v>
      </c>
      <c r="BU599" s="91">
        <v>0</v>
      </c>
      <c r="BV599" s="91">
        <v>64.8</v>
      </c>
      <c r="BW599" s="96">
        <v>2.5920000000000001</v>
      </c>
      <c r="BX599" s="96" t="s">
        <v>566</v>
      </c>
      <c r="BY599" s="96" t="s">
        <v>566</v>
      </c>
      <c r="BZ599" s="96" t="s">
        <v>566</v>
      </c>
      <c r="CA599" s="96" t="s">
        <v>566</v>
      </c>
      <c r="CB599" s="96" t="s">
        <v>566</v>
      </c>
      <c r="CC599" s="96" t="s">
        <v>566</v>
      </c>
      <c r="CD599" s="96" t="s">
        <v>566</v>
      </c>
      <c r="CE599" s="96" t="s">
        <v>566</v>
      </c>
      <c r="CF599" s="88" t="s">
        <v>566</v>
      </c>
      <c r="CG599" s="88" t="s">
        <v>566</v>
      </c>
      <c r="CH599" s="92" t="s">
        <v>566</v>
      </c>
      <c r="CI599" s="91">
        <v>0</v>
      </c>
      <c r="CJ599" s="91">
        <v>0</v>
      </c>
      <c r="CK599" s="90" t="s">
        <v>566</v>
      </c>
      <c r="CL599" s="91">
        <v>-0.24985344170000001</v>
      </c>
      <c r="CM599" s="91">
        <v>0.32185344170000002</v>
      </c>
      <c r="CN599" s="88" t="s">
        <v>566</v>
      </c>
      <c r="CO599" s="91">
        <v>89</v>
      </c>
      <c r="CP599" s="91">
        <v>46.208503206499998</v>
      </c>
      <c r="CQ599" s="91">
        <v>1.8882589171999999</v>
      </c>
      <c r="CR599" s="91">
        <v>-6.6537609444000001</v>
      </c>
      <c r="CS599" s="91">
        <v>-0.27174108279999998</v>
      </c>
      <c r="CT599" s="90">
        <v>-0.67</v>
      </c>
      <c r="CU599" s="96">
        <v>1.014</v>
      </c>
      <c r="CV599" s="96">
        <v>0.85299999999999998</v>
      </c>
      <c r="CW599" s="96">
        <v>0.82299999999999995</v>
      </c>
      <c r="CX599" s="93">
        <v>2301</v>
      </c>
      <c r="CY599" s="93">
        <v>2285.46</v>
      </c>
      <c r="CZ599" s="93">
        <v>84.4</v>
      </c>
      <c r="DA599" s="90">
        <v>40</v>
      </c>
      <c r="DB599" s="90" t="s">
        <v>566</v>
      </c>
      <c r="DC599" s="90">
        <v>71.2</v>
      </c>
      <c r="DD599" s="91">
        <v>212</v>
      </c>
      <c r="DE599" s="91">
        <v>-18.316037735799998</v>
      </c>
      <c r="DF599" s="93">
        <v>33.1</v>
      </c>
      <c r="DG599" s="88" t="s">
        <v>393</v>
      </c>
      <c r="DH599" s="88" t="s">
        <v>566</v>
      </c>
      <c r="DI599" s="88">
        <v>1</v>
      </c>
      <c r="DJ599" s="88" t="s">
        <v>1113</v>
      </c>
      <c r="DK599" s="90">
        <v>-4.5</v>
      </c>
      <c r="DL599" s="91">
        <v>95.209000000000003</v>
      </c>
      <c r="DM599" s="91">
        <v>1.1965517349000001</v>
      </c>
      <c r="DN599" s="91">
        <v>115.215966557</v>
      </c>
      <c r="DO599" s="91">
        <v>4.7081718980999998</v>
      </c>
      <c r="DP599" s="91">
        <v>62.353702406099998</v>
      </c>
      <c r="DQ599" s="91">
        <v>2.5481718981000001</v>
      </c>
      <c r="DR599" s="91">
        <v>100.7137595296</v>
      </c>
      <c r="DS599" s="91">
        <v>4.1155553917000001</v>
      </c>
      <c r="DT599" s="91">
        <v>47.851495378700001</v>
      </c>
      <c r="DU599" s="91">
        <v>1.9555553916999999</v>
      </c>
      <c r="DV599" s="91">
        <v>98.942122222199998</v>
      </c>
      <c r="DW599" s="97"/>
      <c r="DX599" s="98" t="s">
        <v>566</v>
      </c>
      <c r="DY599" s="99" t="s">
        <v>689</v>
      </c>
      <c r="DZ599" s="98" t="s">
        <v>689</v>
      </c>
      <c r="EA599" s="100" t="s">
        <v>689</v>
      </c>
      <c r="EB599" s="101" t="s">
        <v>2761</v>
      </c>
      <c r="EC599" s="38"/>
    </row>
    <row r="600" spans="1:133" s="9" customFormat="1" ht="15" customHeight="1" x14ac:dyDescent="0.25">
      <c r="A600" s="17" t="str">
        <f t="shared" si="9"/>
        <v>535_Южно-Ягунское</v>
      </c>
      <c r="B600" s="87">
        <v>24</v>
      </c>
      <c r="C600" s="88" t="s">
        <v>733</v>
      </c>
      <c r="D600" s="88" t="s">
        <v>568</v>
      </c>
      <c r="E600" s="88" t="s">
        <v>527</v>
      </c>
      <c r="F600" s="88" t="s">
        <v>8</v>
      </c>
      <c r="G600" s="88" t="s">
        <v>29</v>
      </c>
      <c r="H600" s="88" t="s">
        <v>64</v>
      </c>
      <c r="I600" s="89">
        <v>535</v>
      </c>
      <c r="J600" s="88" t="s">
        <v>53</v>
      </c>
      <c r="K600" s="88" t="s">
        <v>688</v>
      </c>
      <c r="L600" s="88" t="s">
        <v>408</v>
      </c>
      <c r="M600" s="88" t="s">
        <v>34</v>
      </c>
      <c r="N600" s="88" t="s">
        <v>6</v>
      </c>
      <c r="O600" s="90">
        <v>7</v>
      </c>
      <c r="P600" s="90">
        <v>2664</v>
      </c>
      <c r="Q600" s="90">
        <v>2671</v>
      </c>
      <c r="R600" s="91">
        <v>294.66399999999999</v>
      </c>
      <c r="S600" s="90" t="s">
        <v>150</v>
      </c>
      <c r="T600" s="90">
        <v>300.3</v>
      </c>
      <c r="U600" s="90">
        <v>4</v>
      </c>
      <c r="V600" s="88" t="s">
        <v>48</v>
      </c>
      <c r="W600" s="88" t="s">
        <v>50</v>
      </c>
      <c r="X600" s="88" t="s">
        <v>110</v>
      </c>
      <c r="Y600" s="90" t="s">
        <v>333</v>
      </c>
      <c r="Z600" s="90" t="s">
        <v>65</v>
      </c>
      <c r="AA600" s="90">
        <v>73</v>
      </c>
      <c r="AB600" s="91" t="s">
        <v>4204</v>
      </c>
      <c r="AC600" s="88" t="s">
        <v>413</v>
      </c>
      <c r="AD600" s="90" t="s">
        <v>566</v>
      </c>
      <c r="AE600" s="90" t="s">
        <v>566</v>
      </c>
      <c r="AF600" s="90" t="s">
        <v>30</v>
      </c>
      <c r="AG600" s="91" t="s">
        <v>566</v>
      </c>
      <c r="AH600" s="92" t="s">
        <v>776</v>
      </c>
      <c r="AI600" s="93" t="s">
        <v>566</v>
      </c>
      <c r="AJ600" s="88" t="s">
        <v>566</v>
      </c>
      <c r="AK600" s="90" t="s">
        <v>566</v>
      </c>
      <c r="AL600" s="91" t="s">
        <v>566</v>
      </c>
      <c r="AM600" s="91" t="s">
        <v>566</v>
      </c>
      <c r="AN600" s="91" t="s">
        <v>566</v>
      </c>
      <c r="AO600" s="90" t="s">
        <v>566</v>
      </c>
      <c r="AP600" s="91" t="s">
        <v>566</v>
      </c>
      <c r="AQ600" s="91" t="s">
        <v>566</v>
      </c>
      <c r="AR600" s="91" t="s">
        <v>566</v>
      </c>
      <c r="AS600" s="91" t="s">
        <v>566</v>
      </c>
      <c r="AT600" s="91" t="s">
        <v>566</v>
      </c>
      <c r="AU600" s="90">
        <v>103</v>
      </c>
      <c r="AV600" s="90">
        <v>0</v>
      </c>
      <c r="AW600" s="91">
        <v>0.63800000000000001</v>
      </c>
      <c r="AX600" s="91" t="s">
        <v>566</v>
      </c>
      <c r="AY600" s="91">
        <v>187.73</v>
      </c>
      <c r="AZ600" s="88" t="s">
        <v>5168</v>
      </c>
      <c r="BA600" s="91">
        <v>189.06</v>
      </c>
      <c r="BB600" s="91" t="s">
        <v>566</v>
      </c>
      <c r="BC600" s="94" t="s">
        <v>566</v>
      </c>
      <c r="BD600" s="91" t="s">
        <v>566</v>
      </c>
      <c r="BE600" s="95">
        <v>0</v>
      </c>
      <c r="BF600" s="91" t="s">
        <v>566</v>
      </c>
      <c r="BG600" s="91">
        <v>0</v>
      </c>
      <c r="BH600" s="94" t="s">
        <v>566</v>
      </c>
      <c r="BI600" s="94" t="s">
        <v>566</v>
      </c>
      <c r="BJ600" s="93">
        <v>0</v>
      </c>
      <c r="BK600" s="94">
        <v>0</v>
      </c>
      <c r="BL600" s="91" t="s">
        <v>566</v>
      </c>
      <c r="BM600" s="96">
        <v>0</v>
      </c>
      <c r="BN600" s="96" t="s">
        <v>566</v>
      </c>
      <c r="BO600" s="88" t="s">
        <v>745</v>
      </c>
      <c r="BP600" s="88" t="s">
        <v>1207</v>
      </c>
      <c r="BQ600" s="91" t="s">
        <v>566</v>
      </c>
      <c r="BR600" s="95">
        <v>0</v>
      </c>
      <c r="BS600" s="91" t="s">
        <v>566</v>
      </c>
      <c r="BT600" s="90" t="s">
        <v>566</v>
      </c>
      <c r="BU600" s="91" t="s">
        <v>566</v>
      </c>
      <c r="BV600" s="91" t="s">
        <v>566</v>
      </c>
      <c r="BW600" s="96" t="s">
        <v>566</v>
      </c>
      <c r="BX600" s="96" t="s">
        <v>566</v>
      </c>
      <c r="BY600" s="96" t="s">
        <v>1207</v>
      </c>
      <c r="BZ600" s="96" t="s">
        <v>566</v>
      </c>
      <c r="CA600" s="96" t="s">
        <v>566</v>
      </c>
      <c r="CB600" s="96" t="s">
        <v>566</v>
      </c>
      <c r="CC600" s="96" t="s">
        <v>566</v>
      </c>
      <c r="CD600" s="96" t="s">
        <v>566</v>
      </c>
      <c r="CE600" s="96" t="s">
        <v>566</v>
      </c>
      <c r="CF600" s="88" t="s">
        <v>566</v>
      </c>
      <c r="CG600" s="88" t="s">
        <v>566</v>
      </c>
      <c r="CH600" s="92" t="s">
        <v>566</v>
      </c>
      <c r="CI600" s="91">
        <v>0</v>
      </c>
      <c r="CJ600" s="91">
        <v>0</v>
      </c>
      <c r="CK600" s="90" t="s">
        <v>566</v>
      </c>
      <c r="CL600" s="91" t="s">
        <v>566</v>
      </c>
      <c r="CM600" s="91" t="s">
        <v>566</v>
      </c>
      <c r="CN600" s="88" t="s">
        <v>566</v>
      </c>
      <c r="CO600" s="91">
        <v>89</v>
      </c>
      <c r="CP600" s="91" t="s">
        <v>566</v>
      </c>
      <c r="CQ600" s="91" t="s">
        <v>566</v>
      </c>
      <c r="CR600" s="91" t="s">
        <v>566</v>
      </c>
      <c r="CS600" s="91" t="s">
        <v>566</v>
      </c>
      <c r="CT600" s="90">
        <v>1</v>
      </c>
      <c r="CU600" s="96">
        <v>1.014</v>
      </c>
      <c r="CV600" s="96">
        <v>0.85299999999999998</v>
      </c>
      <c r="CW600" s="96">
        <v>0.82299999999999995</v>
      </c>
      <c r="CX600" s="93">
        <v>2301</v>
      </c>
      <c r="CY600" s="93">
        <v>2284.9360000000001</v>
      </c>
      <c r="CZ600" s="93">
        <v>84.4</v>
      </c>
      <c r="DA600" s="90">
        <v>40</v>
      </c>
      <c r="DB600" s="90" t="s">
        <v>566</v>
      </c>
      <c r="DC600" s="90">
        <v>71.2</v>
      </c>
      <c r="DD600" s="91">
        <v>212</v>
      </c>
      <c r="DE600" s="91">
        <v>-11.4481132075</v>
      </c>
      <c r="DF600" s="93">
        <v>33.1</v>
      </c>
      <c r="DG600" s="88" t="s">
        <v>393</v>
      </c>
      <c r="DH600" s="88" t="s">
        <v>566</v>
      </c>
      <c r="DI600" s="88">
        <v>1</v>
      </c>
      <c r="DJ600" s="88" t="s">
        <v>566</v>
      </c>
      <c r="DK600" s="90">
        <v>0</v>
      </c>
      <c r="DL600" s="91">
        <v>0</v>
      </c>
      <c r="DM600" s="91" t="s">
        <v>566</v>
      </c>
      <c r="DN600" s="91" t="s">
        <v>566</v>
      </c>
      <c r="DO600" s="91" t="s">
        <v>566</v>
      </c>
      <c r="DP600" s="91" t="s">
        <v>566</v>
      </c>
      <c r="DQ600" s="91" t="s">
        <v>566</v>
      </c>
      <c r="DR600" s="91" t="s">
        <v>566</v>
      </c>
      <c r="DS600" s="91" t="s">
        <v>566</v>
      </c>
      <c r="DT600" s="91" t="s">
        <v>566</v>
      </c>
      <c r="DU600" s="91" t="s">
        <v>566</v>
      </c>
      <c r="DV600" s="91">
        <v>10</v>
      </c>
      <c r="DW600" s="97"/>
      <c r="DX600" s="98" t="s">
        <v>566</v>
      </c>
      <c r="DY600" s="99" t="s">
        <v>689</v>
      </c>
      <c r="DZ600" s="98" t="s">
        <v>689</v>
      </c>
      <c r="EA600" s="100" t="s">
        <v>689</v>
      </c>
      <c r="EB600" s="101" t="s">
        <v>566</v>
      </c>
      <c r="EC600" s="38"/>
    </row>
    <row r="601" spans="1:133" s="9" customFormat="1" ht="15" customHeight="1" x14ac:dyDescent="0.25">
      <c r="A601" s="17" t="str">
        <f t="shared" si="9"/>
        <v>538_Южно-Ягунское</v>
      </c>
      <c r="B601" s="87">
        <v>25</v>
      </c>
      <c r="C601" s="88" t="s">
        <v>733</v>
      </c>
      <c r="D601" s="88" t="s">
        <v>568</v>
      </c>
      <c r="E601" s="88" t="s">
        <v>527</v>
      </c>
      <c r="F601" s="88" t="s">
        <v>8</v>
      </c>
      <c r="G601" s="88" t="s">
        <v>29</v>
      </c>
      <c r="H601" s="88" t="s">
        <v>64</v>
      </c>
      <c r="I601" s="89">
        <v>538</v>
      </c>
      <c r="J601" s="88" t="s">
        <v>54</v>
      </c>
      <c r="K601" s="88" t="s">
        <v>688</v>
      </c>
      <c r="L601" s="88" t="s">
        <v>408</v>
      </c>
      <c r="M601" s="88" t="s">
        <v>34</v>
      </c>
      <c r="N601" s="88" t="s">
        <v>6</v>
      </c>
      <c r="O601" s="90">
        <v>7</v>
      </c>
      <c r="P601" s="90">
        <v>2641.8</v>
      </c>
      <c r="Q601" s="90">
        <v>2648.8</v>
      </c>
      <c r="R601" s="91">
        <v>278.26400000000001</v>
      </c>
      <c r="S601" s="90" t="s">
        <v>150</v>
      </c>
      <c r="T601" s="90">
        <v>2671</v>
      </c>
      <c r="U601" s="90">
        <v>6.5</v>
      </c>
      <c r="V601" s="88" t="s">
        <v>31</v>
      </c>
      <c r="W601" s="88" t="s">
        <v>44</v>
      </c>
      <c r="X601" s="88" t="s">
        <v>230</v>
      </c>
      <c r="Y601" s="90" t="s">
        <v>1409</v>
      </c>
      <c r="Z601" s="90" t="s">
        <v>566</v>
      </c>
      <c r="AA601" s="90">
        <v>73</v>
      </c>
      <c r="AB601" s="91" t="s">
        <v>4205</v>
      </c>
      <c r="AC601" s="88" t="s">
        <v>566</v>
      </c>
      <c r="AD601" s="90" t="s">
        <v>566</v>
      </c>
      <c r="AE601" s="90" t="s">
        <v>566</v>
      </c>
      <c r="AF601" s="90" t="s">
        <v>44</v>
      </c>
      <c r="AG601" s="91" t="s">
        <v>566</v>
      </c>
      <c r="AH601" s="92" t="s">
        <v>3213</v>
      </c>
      <c r="AI601" s="93" t="s">
        <v>566</v>
      </c>
      <c r="AJ601" s="88" t="s">
        <v>566</v>
      </c>
      <c r="AK601" s="90" t="s">
        <v>566</v>
      </c>
      <c r="AL601" s="91" t="s">
        <v>566</v>
      </c>
      <c r="AM601" s="91" t="s">
        <v>566</v>
      </c>
      <c r="AN601" s="91" t="s">
        <v>566</v>
      </c>
      <c r="AO601" s="90" t="s">
        <v>566</v>
      </c>
      <c r="AP601" s="91" t="s">
        <v>566</v>
      </c>
      <c r="AQ601" s="91" t="s">
        <v>566</v>
      </c>
      <c r="AR601" s="91" t="s">
        <v>566</v>
      </c>
      <c r="AS601" s="91" t="s">
        <v>566</v>
      </c>
      <c r="AT601" s="91" t="s">
        <v>566</v>
      </c>
      <c r="AU601" s="90" t="s">
        <v>566</v>
      </c>
      <c r="AV601" s="90">
        <v>0</v>
      </c>
      <c r="AW601" s="91" t="s">
        <v>566</v>
      </c>
      <c r="AX601" s="91" t="s">
        <v>566</v>
      </c>
      <c r="AY601" s="91">
        <v>188.9</v>
      </c>
      <c r="AZ601" s="88" t="s">
        <v>4928</v>
      </c>
      <c r="BA601" s="91">
        <v>190.9</v>
      </c>
      <c r="BB601" s="91" t="s">
        <v>566</v>
      </c>
      <c r="BC601" s="94" t="s">
        <v>566</v>
      </c>
      <c r="BD601" s="91" t="s">
        <v>566</v>
      </c>
      <c r="BE601" s="95">
        <v>0</v>
      </c>
      <c r="BF601" s="91" t="s">
        <v>566</v>
      </c>
      <c r="BG601" s="91">
        <v>0</v>
      </c>
      <c r="BH601" s="94" t="s">
        <v>566</v>
      </c>
      <c r="BI601" s="94" t="s">
        <v>566</v>
      </c>
      <c r="BJ601" s="93">
        <v>0</v>
      </c>
      <c r="BK601" s="94">
        <v>0</v>
      </c>
      <c r="BL601" s="91" t="s">
        <v>566</v>
      </c>
      <c r="BM601" s="96">
        <v>0</v>
      </c>
      <c r="BN601" s="96" t="s">
        <v>566</v>
      </c>
      <c r="BO601" s="88" t="s">
        <v>745</v>
      </c>
      <c r="BP601" s="88" t="s">
        <v>1205</v>
      </c>
      <c r="BQ601" s="91" t="s">
        <v>566</v>
      </c>
      <c r="BR601" s="95">
        <v>0</v>
      </c>
      <c r="BS601" s="91" t="s">
        <v>566</v>
      </c>
      <c r="BT601" s="90" t="s">
        <v>566</v>
      </c>
      <c r="BU601" s="91" t="s">
        <v>566</v>
      </c>
      <c r="BV601" s="91" t="s">
        <v>566</v>
      </c>
      <c r="BW601" s="96" t="s">
        <v>566</v>
      </c>
      <c r="BX601" s="96" t="s">
        <v>566</v>
      </c>
      <c r="BY601" s="96" t="s">
        <v>1205</v>
      </c>
      <c r="BZ601" s="96" t="s">
        <v>566</v>
      </c>
      <c r="CA601" s="96" t="s">
        <v>566</v>
      </c>
      <c r="CB601" s="96" t="s">
        <v>566</v>
      </c>
      <c r="CC601" s="96" t="s">
        <v>566</v>
      </c>
      <c r="CD601" s="96" t="s">
        <v>566</v>
      </c>
      <c r="CE601" s="96" t="s">
        <v>566</v>
      </c>
      <c r="CF601" s="88" t="s">
        <v>566</v>
      </c>
      <c r="CG601" s="88" t="s">
        <v>566</v>
      </c>
      <c r="CH601" s="92" t="s">
        <v>566</v>
      </c>
      <c r="CI601" s="91">
        <v>0</v>
      </c>
      <c r="CJ601" s="91">
        <v>0</v>
      </c>
      <c r="CK601" s="90" t="s">
        <v>566</v>
      </c>
      <c r="CL601" s="91" t="s">
        <v>566</v>
      </c>
      <c r="CM601" s="91" t="s">
        <v>566</v>
      </c>
      <c r="CN601" s="88" t="s">
        <v>566</v>
      </c>
      <c r="CO601" s="91">
        <v>89</v>
      </c>
      <c r="CP601" s="91" t="s">
        <v>566</v>
      </c>
      <c r="CQ601" s="91" t="s">
        <v>566</v>
      </c>
      <c r="CR601" s="91" t="s">
        <v>566</v>
      </c>
      <c r="CS601" s="91" t="s">
        <v>566</v>
      </c>
      <c r="CT601" s="90">
        <v>1</v>
      </c>
      <c r="CU601" s="96">
        <v>1.014</v>
      </c>
      <c r="CV601" s="96">
        <v>0.85299999999999998</v>
      </c>
      <c r="CW601" s="96">
        <v>0.82299999999999995</v>
      </c>
      <c r="CX601" s="93">
        <v>2301</v>
      </c>
      <c r="CY601" s="93">
        <v>2280.636</v>
      </c>
      <c r="CZ601" s="93">
        <v>82.9</v>
      </c>
      <c r="DA601" s="90">
        <v>40</v>
      </c>
      <c r="DB601" s="90" t="s">
        <v>566</v>
      </c>
      <c r="DC601" s="90">
        <v>71.2</v>
      </c>
      <c r="DD601" s="91">
        <v>212</v>
      </c>
      <c r="DE601" s="91">
        <v>-10.896226415099999</v>
      </c>
      <c r="DF601" s="93">
        <v>33.1</v>
      </c>
      <c r="DG601" s="88" t="s">
        <v>393</v>
      </c>
      <c r="DH601" s="88" t="s">
        <v>566</v>
      </c>
      <c r="DI601" s="88">
        <v>1</v>
      </c>
      <c r="DJ601" s="88" t="s">
        <v>566</v>
      </c>
      <c r="DK601" s="90">
        <v>0</v>
      </c>
      <c r="DL601" s="91">
        <v>0</v>
      </c>
      <c r="DM601" s="91" t="s">
        <v>566</v>
      </c>
      <c r="DN601" s="91" t="s">
        <v>566</v>
      </c>
      <c r="DO601" s="91" t="s">
        <v>566</v>
      </c>
      <c r="DP601" s="91" t="s">
        <v>566</v>
      </c>
      <c r="DQ601" s="91" t="s">
        <v>566</v>
      </c>
      <c r="DR601" s="91" t="s">
        <v>566</v>
      </c>
      <c r="DS601" s="91" t="s">
        <v>566</v>
      </c>
      <c r="DT601" s="91" t="s">
        <v>566</v>
      </c>
      <c r="DU601" s="91" t="s">
        <v>566</v>
      </c>
      <c r="DV601" s="91">
        <v>100</v>
      </c>
      <c r="DW601" s="97"/>
      <c r="DX601" s="98" t="s">
        <v>566</v>
      </c>
      <c r="DY601" s="99" t="s">
        <v>689</v>
      </c>
      <c r="DZ601" s="98" t="s">
        <v>689</v>
      </c>
      <c r="EA601" s="100" t="s">
        <v>689</v>
      </c>
      <c r="EB601" s="101" t="s">
        <v>566</v>
      </c>
      <c r="EC601" s="38"/>
    </row>
    <row r="602" spans="1:133" s="9" customFormat="1" ht="15" customHeight="1" x14ac:dyDescent="0.25">
      <c r="A602" s="17" t="str">
        <f t="shared" si="9"/>
        <v>541_Южно-Ягунское</v>
      </c>
      <c r="B602" s="87">
        <v>26</v>
      </c>
      <c r="C602" s="88" t="s">
        <v>733</v>
      </c>
      <c r="D602" s="88" t="s">
        <v>568</v>
      </c>
      <c r="E602" s="88" t="s">
        <v>527</v>
      </c>
      <c r="F602" s="88" t="s">
        <v>8</v>
      </c>
      <c r="G602" s="88" t="s">
        <v>29</v>
      </c>
      <c r="H602" s="88" t="s">
        <v>3083</v>
      </c>
      <c r="I602" s="89">
        <v>541</v>
      </c>
      <c r="J602" s="88" t="s">
        <v>50</v>
      </c>
      <c r="K602" s="88" t="s">
        <v>688</v>
      </c>
      <c r="L602" s="88" t="s">
        <v>408</v>
      </c>
      <c r="M602" s="88" t="s">
        <v>1508</v>
      </c>
      <c r="N602" s="88" t="s">
        <v>6</v>
      </c>
      <c r="O602" s="90">
        <v>11.9</v>
      </c>
      <c r="P602" s="90">
        <v>2655.6</v>
      </c>
      <c r="Q602" s="90">
        <v>2667.5</v>
      </c>
      <c r="R602" s="91">
        <v>285.82</v>
      </c>
      <c r="S602" s="90" t="s">
        <v>150</v>
      </c>
      <c r="T602" s="90">
        <v>2674</v>
      </c>
      <c r="U602" s="90">
        <v>10.4</v>
      </c>
      <c r="V602" s="88" t="s">
        <v>31</v>
      </c>
      <c r="W602" s="88" t="s">
        <v>94</v>
      </c>
      <c r="X602" s="88" t="s">
        <v>2410</v>
      </c>
      <c r="Y602" s="90" t="s">
        <v>978</v>
      </c>
      <c r="Z602" s="90" t="s">
        <v>566</v>
      </c>
      <c r="AA602" s="90">
        <v>73</v>
      </c>
      <c r="AB602" s="91" t="s">
        <v>4206</v>
      </c>
      <c r="AC602" s="88" t="s">
        <v>566</v>
      </c>
      <c r="AD602" s="90" t="s">
        <v>566</v>
      </c>
      <c r="AE602" s="90" t="s">
        <v>4788</v>
      </c>
      <c r="AF602" s="90" t="s">
        <v>94</v>
      </c>
      <c r="AG602" s="91" t="s">
        <v>3606</v>
      </c>
      <c r="AH602" s="92" t="s">
        <v>3542</v>
      </c>
      <c r="AI602" s="93">
        <v>245</v>
      </c>
      <c r="AJ602" s="88" t="s">
        <v>722</v>
      </c>
      <c r="AK602" s="90" t="s">
        <v>566</v>
      </c>
      <c r="AL602" s="91">
        <v>21.4</v>
      </c>
      <c r="AM602" s="91">
        <v>18.129780414799999</v>
      </c>
      <c r="AN602" s="91">
        <v>2055</v>
      </c>
      <c r="AO602" s="90">
        <v>18</v>
      </c>
      <c r="AP602" s="91">
        <v>253.678</v>
      </c>
      <c r="AQ602" s="91">
        <v>40.862000000000002</v>
      </c>
      <c r="AR602" s="91" t="s">
        <v>566</v>
      </c>
      <c r="AS602" s="91">
        <v>65.939358306200006</v>
      </c>
      <c r="AT602" s="91">
        <v>67.421482539099998</v>
      </c>
      <c r="AU602" s="90" t="s">
        <v>566</v>
      </c>
      <c r="AV602" s="90">
        <v>0</v>
      </c>
      <c r="AW602" s="91" t="s">
        <v>566</v>
      </c>
      <c r="AX602" s="91" t="s">
        <v>566</v>
      </c>
      <c r="AY602" s="91">
        <v>182.69</v>
      </c>
      <c r="AZ602" s="88" t="s">
        <v>4928</v>
      </c>
      <c r="BA602" s="91">
        <v>184.2</v>
      </c>
      <c r="BB602" s="91">
        <v>116.75064169380001</v>
      </c>
      <c r="BC602" s="94">
        <v>0.109269108</v>
      </c>
      <c r="BD602" s="91">
        <v>12.942</v>
      </c>
      <c r="BE602" s="95">
        <v>93.099000000000004</v>
      </c>
      <c r="BF602" s="91">
        <v>0.76</v>
      </c>
      <c r="BG602" s="91">
        <v>30.8</v>
      </c>
      <c r="BH602" s="94">
        <v>0.11667</v>
      </c>
      <c r="BI602" s="94">
        <v>0.26667000000000002</v>
      </c>
      <c r="BJ602" s="93">
        <v>225</v>
      </c>
      <c r="BK602" s="94">
        <v>6</v>
      </c>
      <c r="BL602" s="91">
        <v>23.427309999999999</v>
      </c>
      <c r="BM602" s="96">
        <v>1.0015172299999999</v>
      </c>
      <c r="BN602" s="96" t="s">
        <v>566</v>
      </c>
      <c r="BO602" s="88" t="s">
        <v>696</v>
      </c>
      <c r="BP602" s="88" t="s">
        <v>566</v>
      </c>
      <c r="BQ602" s="91">
        <v>12.942</v>
      </c>
      <c r="BR602" s="95">
        <v>93.099000000000004</v>
      </c>
      <c r="BS602" s="91">
        <v>0.76</v>
      </c>
      <c r="BT602" s="90">
        <v>30</v>
      </c>
      <c r="BU602" s="91">
        <v>0</v>
      </c>
      <c r="BV602" s="91">
        <v>22.83</v>
      </c>
      <c r="BW602" s="96">
        <v>0.97589999999999999</v>
      </c>
      <c r="BX602" s="96" t="s">
        <v>566</v>
      </c>
      <c r="BY602" s="96" t="s">
        <v>566</v>
      </c>
      <c r="BZ602" s="96" t="s">
        <v>566</v>
      </c>
      <c r="CA602" s="96" t="s">
        <v>566</v>
      </c>
      <c r="CB602" s="96" t="s">
        <v>566</v>
      </c>
      <c r="CC602" s="96" t="s">
        <v>566</v>
      </c>
      <c r="CD602" s="96" t="s">
        <v>566</v>
      </c>
      <c r="CE602" s="96" t="s">
        <v>566</v>
      </c>
      <c r="CF602" s="88" t="s">
        <v>566</v>
      </c>
      <c r="CG602" s="88" t="s">
        <v>566</v>
      </c>
      <c r="CH602" s="92" t="s">
        <v>566</v>
      </c>
      <c r="CI602" s="91">
        <v>0</v>
      </c>
      <c r="CJ602" s="91">
        <v>0</v>
      </c>
      <c r="CK602" s="90" t="s">
        <v>566</v>
      </c>
      <c r="CL602" s="91">
        <v>2.7843487600000001E-2</v>
      </c>
      <c r="CM602" s="91">
        <v>1.7156512400000001E-2</v>
      </c>
      <c r="CN602" s="88" t="s">
        <v>566</v>
      </c>
      <c r="CO602" s="91">
        <v>101.875</v>
      </c>
      <c r="CP602" s="91">
        <v>10.041276115000001</v>
      </c>
      <c r="CQ602" s="91">
        <v>0.59258079659999996</v>
      </c>
      <c r="CR602" s="91">
        <v>-2.9005846979999999</v>
      </c>
      <c r="CS602" s="91">
        <v>-0.16841920339999999</v>
      </c>
      <c r="CT602" s="90" t="s">
        <v>566</v>
      </c>
      <c r="CU602" s="96">
        <v>1.01373</v>
      </c>
      <c r="CV602" s="96">
        <v>0.85299999999999998</v>
      </c>
      <c r="CW602" s="96">
        <v>0.8155</v>
      </c>
      <c r="CX602" s="93">
        <v>2305.9</v>
      </c>
      <c r="CY602" s="93">
        <v>2290.5500000000002</v>
      </c>
      <c r="CZ602" s="93">
        <v>86.1</v>
      </c>
      <c r="DA602" s="90">
        <v>51</v>
      </c>
      <c r="DB602" s="90" t="s">
        <v>566</v>
      </c>
      <c r="DC602" s="90">
        <v>81.5</v>
      </c>
      <c r="DD602" s="91">
        <v>228</v>
      </c>
      <c r="DE602" s="91">
        <v>-19.872807017500001</v>
      </c>
      <c r="DF602" s="93">
        <v>29.35</v>
      </c>
      <c r="DG602" s="88" t="s">
        <v>393</v>
      </c>
      <c r="DH602" s="88" t="s">
        <v>566</v>
      </c>
      <c r="DI602" s="88">
        <v>1</v>
      </c>
      <c r="DJ602" s="88" t="s">
        <v>781</v>
      </c>
      <c r="DK602" s="90" t="s">
        <v>566</v>
      </c>
      <c r="DL602" s="91">
        <v>93.099000000000004</v>
      </c>
      <c r="DM602" s="91" t="s">
        <v>566</v>
      </c>
      <c r="DN602" s="91">
        <v>17.8912467848</v>
      </c>
      <c r="DO602" s="91">
        <v>1.0492928069</v>
      </c>
      <c r="DP602" s="91">
        <v>4.9493859718</v>
      </c>
      <c r="DQ602" s="91">
        <v>0.28829280689999998</v>
      </c>
      <c r="DR602" s="91">
        <v>13.8083867832</v>
      </c>
      <c r="DS602" s="91">
        <v>0.81204333839999998</v>
      </c>
      <c r="DT602" s="91">
        <v>0.8665259702</v>
      </c>
      <c r="DU602" s="91">
        <v>5.1043338399999999E-2</v>
      </c>
      <c r="DV602" s="91" t="s">
        <v>566</v>
      </c>
      <c r="DW602" s="97"/>
      <c r="DX602" s="98" t="s">
        <v>566</v>
      </c>
      <c r="DY602" s="99" t="s">
        <v>689</v>
      </c>
      <c r="DZ602" s="98" t="s">
        <v>689</v>
      </c>
      <c r="EA602" s="100" t="s">
        <v>566</v>
      </c>
      <c r="EB602" s="101" t="s">
        <v>2761</v>
      </c>
      <c r="EC602" s="38"/>
    </row>
    <row r="603" spans="1:133" s="9" customFormat="1" ht="15" customHeight="1" x14ac:dyDescent="0.25">
      <c r="A603" s="17" t="str">
        <f t="shared" si="9"/>
        <v>542_Южно-Ягунское</v>
      </c>
      <c r="B603" s="87">
        <v>27</v>
      </c>
      <c r="C603" s="88" t="s">
        <v>733</v>
      </c>
      <c r="D603" s="88" t="s">
        <v>568</v>
      </c>
      <c r="E603" s="88" t="s">
        <v>527</v>
      </c>
      <c r="F603" s="88" t="s">
        <v>8</v>
      </c>
      <c r="G603" s="88" t="s">
        <v>29</v>
      </c>
      <c r="H603" s="88" t="s">
        <v>3083</v>
      </c>
      <c r="I603" s="89">
        <v>542</v>
      </c>
      <c r="J603" s="88" t="s">
        <v>50</v>
      </c>
      <c r="K603" s="88" t="s">
        <v>688</v>
      </c>
      <c r="L603" s="88" t="s">
        <v>408</v>
      </c>
      <c r="M603" s="88" t="s">
        <v>1508</v>
      </c>
      <c r="N603" s="88" t="s">
        <v>6</v>
      </c>
      <c r="O603" s="90">
        <v>24.9</v>
      </c>
      <c r="P603" s="90">
        <v>2732</v>
      </c>
      <c r="Q603" s="90">
        <v>2752</v>
      </c>
      <c r="R603" s="91">
        <v>364.21899999999999</v>
      </c>
      <c r="S603" s="90" t="s">
        <v>150</v>
      </c>
      <c r="T603" s="90">
        <v>2777</v>
      </c>
      <c r="U603" s="90">
        <v>15.5</v>
      </c>
      <c r="V603" s="88" t="s">
        <v>31</v>
      </c>
      <c r="W603" s="88" t="s">
        <v>112</v>
      </c>
      <c r="X603" s="88" t="s">
        <v>260</v>
      </c>
      <c r="Y603" s="90" t="s">
        <v>1284</v>
      </c>
      <c r="Z603" s="90" t="s">
        <v>566</v>
      </c>
      <c r="AA603" s="90">
        <v>73</v>
      </c>
      <c r="AB603" s="91" t="s">
        <v>3624</v>
      </c>
      <c r="AC603" s="88" t="s">
        <v>566</v>
      </c>
      <c r="AD603" s="90" t="s">
        <v>566</v>
      </c>
      <c r="AE603" s="90" t="s">
        <v>2019</v>
      </c>
      <c r="AF603" s="90" t="s">
        <v>112</v>
      </c>
      <c r="AG603" s="91" t="s">
        <v>3437</v>
      </c>
      <c r="AH603" s="92" t="s">
        <v>2804</v>
      </c>
      <c r="AI603" s="93">
        <v>626</v>
      </c>
      <c r="AJ603" s="88" t="s">
        <v>722</v>
      </c>
      <c r="AK603" s="90" t="s">
        <v>566</v>
      </c>
      <c r="AL603" s="91">
        <v>21.4</v>
      </c>
      <c r="AM603" s="91">
        <v>18.129780414799999</v>
      </c>
      <c r="AN603" s="91">
        <v>1872</v>
      </c>
      <c r="AO603" s="90">
        <v>17</v>
      </c>
      <c r="AP603" s="91">
        <v>297.41399999999999</v>
      </c>
      <c r="AQ603" s="91">
        <v>40.631666666699999</v>
      </c>
      <c r="AR603" s="91" t="s">
        <v>566</v>
      </c>
      <c r="AS603" s="91">
        <v>86.212056002400004</v>
      </c>
      <c r="AT603" s="91">
        <v>87.667855617399994</v>
      </c>
      <c r="AU603" s="90">
        <v>221</v>
      </c>
      <c r="AV603" s="90">
        <v>0</v>
      </c>
      <c r="AW603" s="91">
        <v>4.9509999999999996</v>
      </c>
      <c r="AX603" s="91" t="s">
        <v>566</v>
      </c>
      <c r="AY603" s="91">
        <v>190.02</v>
      </c>
      <c r="AZ603" s="88" t="s">
        <v>4928</v>
      </c>
      <c r="BA603" s="91">
        <v>191.5</v>
      </c>
      <c r="BB603" s="91">
        <v>103.80794399760001</v>
      </c>
      <c r="BC603" s="94">
        <v>0.16254655609999999</v>
      </c>
      <c r="BD603" s="91">
        <v>17.5</v>
      </c>
      <c r="BE603" s="95">
        <v>95.650999999999996</v>
      </c>
      <c r="BF603" s="91">
        <v>0.65</v>
      </c>
      <c r="BG603" s="91">
        <v>31</v>
      </c>
      <c r="BH603" s="94">
        <v>0.1</v>
      </c>
      <c r="BI603" s="94">
        <v>0.33333000000000002</v>
      </c>
      <c r="BJ603" s="93">
        <v>172</v>
      </c>
      <c r="BK603" s="94">
        <v>0</v>
      </c>
      <c r="BL603" s="91">
        <v>20.127050000000001</v>
      </c>
      <c r="BM603" s="96">
        <v>0.84936138000000005</v>
      </c>
      <c r="BN603" s="96" t="s">
        <v>566</v>
      </c>
      <c r="BO603" s="88" t="s">
        <v>696</v>
      </c>
      <c r="BP603" s="88" t="s">
        <v>566</v>
      </c>
      <c r="BQ603" s="91">
        <v>17.5</v>
      </c>
      <c r="BR603" s="95">
        <v>95.650999999999996</v>
      </c>
      <c r="BS603" s="91">
        <v>0.65</v>
      </c>
      <c r="BT603" s="90">
        <v>30</v>
      </c>
      <c r="BU603" s="91">
        <v>0</v>
      </c>
      <c r="BV603" s="91">
        <v>19.47</v>
      </c>
      <c r="BW603" s="96">
        <v>0.82169999999999999</v>
      </c>
      <c r="BX603" s="96" t="s">
        <v>566</v>
      </c>
      <c r="BY603" s="96" t="s">
        <v>566</v>
      </c>
      <c r="BZ603" s="96" t="s">
        <v>566</v>
      </c>
      <c r="CA603" s="96" t="s">
        <v>566</v>
      </c>
      <c r="CB603" s="96" t="s">
        <v>566</v>
      </c>
      <c r="CC603" s="96" t="s">
        <v>566</v>
      </c>
      <c r="CD603" s="96" t="s">
        <v>566</v>
      </c>
      <c r="CE603" s="96" t="s">
        <v>566</v>
      </c>
      <c r="CF603" s="88" t="s">
        <v>566</v>
      </c>
      <c r="CG603" s="88" t="s">
        <v>566</v>
      </c>
      <c r="CH603" s="92" t="s">
        <v>566</v>
      </c>
      <c r="CI603" s="91">
        <v>0</v>
      </c>
      <c r="CJ603" s="91">
        <v>0</v>
      </c>
      <c r="CK603" s="90" t="s">
        <v>566</v>
      </c>
      <c r="CL603" s="91">
        <v>0.14154971999999999</v>
      </c>
      <c r="CM603" s="91">
        <v>-7.5497200000000002E-3</v>
      </c>
      <c r="CN603" s="88" t="s">
        <v>566</v>
      </c>
      <c r="CO603" s="91">
        <v>101.875</v>
      </c>
      <c r="CP603" s="91">
        <v>16.509606620300001</v>
      </c>
      <c r="CQ603" s="91">
        <v>0.61252672880000003</v>
      </c>
      <c r="CR603" s="91">
        <v>-0.99007079909999995</v>
      </c>
      <c r="CS603" s="91">
        <v>-3.6473271199999997E-2</v>
      </c>
      <c r="CT603" s="90" t="s">
        <v>566</v>
      </c>
      <c r="CU603" s="96">
        <v>1.0138</v>
      </c>
      <c r="CV603" s="96">
        <v>0.85299999999999998</v>
      </c>
      <c r="CW603" s="96">
        <v>0.81699999999999995</v>
      </c>
      <c r="CX603" s="93">
        <v>2305.9</v>
      </c>
      <c r="CY603" s="93">
        <v>2290.8180000000002</v>
      </c>
      <c r="CZ603" s="93">
        <v>86.1</v>
      </c>
      <c r="DA603" s="90">
        <v>51</v>
      </c>
      <c r="DB603" s="90" t="s">
        <v>566</v>
      </c>
      <c r="DC603" s="90">
        <v>81.5</v>
      </c>
      <c r="DD603" s="91">
        <v>228</v>
      </c>
      <c r="DE603" s="91">
        <v>-16.657894736799999</v>
      </c>
      <c r="DF603" s="93">
        <v>29.35</v>
      </c>
      <c r="DG603" s="88" t="s">
        <v>393</v>
      </c>
      <c r="DH603" s="88" t="s">
        <v>566</v>
      </c>
      <c r="DI603" s="88">
        <v>1</v>
      </c>
      <c r="DJ603" s="88" t="s">
        <v>1410</v>
      </c>
      <c r="DK603" s="90" t="s">
        <v>566</v>
      </c>
      <c r="DL603" s="91">
        <v>95.650999999999996</v>
      </c>
      <c r="DM603" s="91" t="s">
        <v>566</v>
      </c>
      <c r="DN603" s="91">
        <v>22.8891684586</v>
      </c>
      <c r="DO603" s="91">
        <v>0.84921632619999998</v>
      </c>
      <c r="DP603" s="91">
        <v>5.3894910392000002</v>
      </c>
      <c r="DQ603" s="91">
        <v>0.20021632619999999</v>
      </c>
      <c r="DR603" s="91">
        <v>21.594179031900001</v>
      </c>
      <c r="DS603" s="91">
        <v>0.80117062429999997</v>
      </c>
      <c r="DT603" s="91">
        <v>4.0945016125000002</v>
      </c>
      <c r="DU603" s="91">
        <v>0.1521706243</v>
      </c>
      <c r="DV603" s="91" t="s">
        <v>566</v>
      </c>
      <c r="DW603" s="97"/>
      <c r="DX603" s="98" t="s">
        <v>5479</v>
      </c>
      <c r="DY603" s="99" t="s">
        <v>689</v>
      </c>
      <c r="DZ603" s="98" t="s">
        <v>689</v>
      </c>
      <c r="EA603" s="100" t="s">
        <v>566</v>
      </c>
      <c r="EB603" s="101" t="s">
        <v>2761</v>
      </c>
      <c r="EC603" s="38"/>
    </row>
    <row r="604" spans="1:133" s="9" customFormat="1" ht="15" customHeight="1" x14ac:dyDescent="0.25">
      <c r="A604" s="17" t="str">
        <f t="shared" si="9"/>
        <v>545_Южно-Ягунское</v>
      </c>
      <c r="B604" s="87">
        <v>28</v>
      </c>
      <c r="C604" s="88" t="s">
        <v>733</v>
      </c>
      <c r="D604" s="88" t="s">
        <v>568</v>
      </c>
      <c r="E604" s="88" t="s">
        <v>527</v>
      </c>
      <c r="F604" s="88" t="s">
        <v>8</v>
      </c>
      <c r="G604" s="88" t="s">
        <v>29</v>
      </c>
      <c r="H604" s="88" t="s">
        <v>64</v>
      </c>
      <c r="I604" s="89">
        <v>545</v>
      </c>
      <c r="J604" s="88" t="s">
        <v>53</v>
      </c>
      <c r="K604" s="88" t="s">
        <v>688</v>
      </c>
      <c r="L604" s="88" t="s">
        <v>408</v>
      </c>
      <c r="M604" s="88" t="s">
        <v>34</v>
      </c>
      <c r="N604" s="88" t="s">
        <v>6</v>
      </c>
      <c r="O604" s="90">
        <v>13.5</v>
      </c>
      <c r="P604" s="90">
        <v>2400</v>
      </c>
      <c r="Q604" s="90">
        <v>2407.5</v>
      </c>
      <c r="R604" s="91">
        <v>30</v>
      </c>
      <c r="S604" s="90" t="s">
        <v>150</v>
      </c>
      <c r="T604" s="90">
        <v>2412.8000000000002</v>
      </c>
      <c r="U604" s="90">
        <v>6</v>
      </c>
      <c r="V604" s="88" t="s">
        <v>31</v>
      </c>
      <c r="W604" s="88" t="s">
        <v>112</v>
      </c>
      <c r="X604" s="88" t="s">
        <v>242</v>
      </c>
      <c r="Y604" s="90" t="s">
        <v>907</v>
      </c>
      <c r="Z604" s="90" t="s">
        <v>566</v>
      </c>
      <c r="AA604" s="90">
        <v>73</v>
      </c>
      <c r="AB604" s="91" t="s">
        <v>3701</v>
      </c>
      <c r="AC604" s="88" t="s">
        <v>566</v>
      </c>
      <c r="AD604" s="90" t="s">
        <v>566</v>
      </c>
      <c r="AE604" s="90" t="s">
        <v>2225</v>
      </c>
      <c r="AF604" s="90" t="s">
        <v>112</v>
      </c>
      <c r="AG604" s="91" t="s">
        <v>3574</v>
      </c>
      <c r="AH604" s="92" t="s">
        <v>4997</v>
      </c>
      <c r="AI604" s="93">
        <v>41</v>
      </c>
      <c r="AJ604" s="88" t="s">
        <v>3086</v>
      </c>
      <c r="AK604" s="90" t="s">
        <v>566</v>
      </c>
      <c r="AL604" s="91">
        <v>22.8</v>
      </c>
      <c r="AM604" s="91">
        <v>12.366148535500001</v>
      </c>
      <c r="AN604" s="91">
        <v>1257</v>
      </c>
      <c r="AO604" s="90">
        <v>0.1</v>
      </c>
      <c r="AP604" s="91">
        <v>28.79</v>
      </c>
      <c r="AQ604" s="91">
        <v>79.147777777800002</v>
      </c>
      <c r="AR604" s="91">
        <v>78</v>
      </c>
      <c r="AS604" s="91">
        <v>93.393072496800002</v>
      </c>
      <c r="AT604" s="91">
        <v>94.856955712300007</v>
      </c>
      <c r="AU604" s="90" t="s">
        <v>566</v>
      </c>
      <c r="AV604" s="90">
        <v>0</v>
      </c>
      <c r="AW604" s="91" t="s">
        <v>566</v>
      </c>
      <c r="AX604" s="91" t="s">
        <v>566</v>
      </c>
      <c r="AY604" s="91">
        <v>232.39</v>
      </c>
      <c r="AZ604" s="88" t="s">
        <v>4928</v>
      </c>
      <c r="BA604" s="91">
        <v>233.9</v>
      </c>
      <c r="BB604" s="91">
        <v>138.9969275032</v>
      </c>
      <c r="BC604" s="94">
        <v>0.2071988246</v>
      </c>
      <c r="BD604" s="91">
        <v>28.8</v>
      </c>
      <c r="BE604" s="95">
        <v>90.429000000000002</v>
      </c>
      <c r="BF604" s="91">
        <v>2.35</v>
      </c>
      <c r="BG604" s="91">
        <v>30.8</v>
      </c>
      <c r="BH604" s="94" t="s">
        <v>566</v>
      </c>
      <c r="BI604" s="94" t="s">
        <v>566</v>
      </c>
      <c r="BJ604" s="93">
        <v>740</v>
      </c>
      <c r="BK604" s="94">
        <v>4</v>
      </c>
      <c r="BL604" s="91">
        <v>72.50018</v>
      </c>
      <c r="BM604" s="96">
        <v>2.9000070199999999</v>
      </c>
      <c r="BN604" s="96" t="s">
        <v>566</v>
      </c>
      <c r="BO604" s="88" t="s">
        <v>430</v>
      </c>
      <c r="BP604" s="88" t="s">
        <v>566</v>
      </c>
      <c r="BQ604" s="91">
        <v>28.8</v>
      </c>
      <c r="BR604" s="95">
        <v>90.429000000000002</v>
      </c>
      <c r="BS604" s="91">
        <v>2.35</v>
      </c>
      <c r="BT604" s="90">
        <v>30</v>
      </c>
      <c r="BU604" s="91">
        <v>0</v>
      </c>
      <c r="BV604" s="91">
        <v>70.53</v>
      </c>
      <c r="BW604" s="96">
        <v>2.8212000000000002</v>
      </c>
      <c r="BX604" s="96" t="s">
        <v>566</v>
      </c>
      <c r="BY604" s="96" t="s">
        <v>566</v>
      </c>
      <c r="BZ604" s="96" t="s">
        <v>566</v>
      </c>
      <c r="CA604" s="96" t="s">
        <v>566</v>
      </c>
      <c r="CB604" s="96" t="s">
        <v>566</v>
      </c>
      <c r="CC604" s="96" t="s">
        <v>566</v>
      </c>
      <c r="CD604" s="96" t="s">
        <v>566</v>
      </c>
      <c r="CE604" s="96" t="s">
        <v>566</v>
      </c>
      <c r="CF604" s="88" t="s">
        <v>566</v>
      </c>
      <c r="CG604" s="88" t="s">
        <v>566</v>
      </c>
      <c r="CH604" s="92" t="s">
        <v>566</v>
      </c>
      <c r="CI604" s="91">
        <v>0</v>
      </c>
      <c r="CJ604" s="91">
        <v>0</v>
      </c>
      <c r="CK604" s="90" t="s">
        <v>566</v>
      </c>
      <c r="CL604" s="91">
        <v>-0.84304096049999999</v>
      </c>
      <c r="CM604" s="91">
        <v>-0.2439590395</v>
      </c>
      <c r="CN604" s="88" t="s">
        <v>566</v>
      </c>
      <c r="CO604" s="91">
        <v>89</v>
      </c>
      <c r="CP604" s="91">
        <v>29.710615858099999</v>
      </c>
      <c r="CQ604" s="91">
        <v>2.4256728285000002</v>
      </c>
      <c r="CR604" s="91">
        <v>0.91025099320000002</v>
      </c>
      <c r="CS604" s="91">
        <v>7.4672828499999996E-2</v>
      </c>
      <c r="CT604" s="90">
        <v>1.84</v>
      </c>
      <c r="CU604" s="96">
        <v>1.014</v>
      </c>
      <c r="CV604" s="96">
        <v>0.85299999999999998</v>
      </c>
      <c r="CW604" s="96">
        <v>0.82299999999999995</v>
      </c>
      <c r="CX604" s="93">
        <v>2301</v>
      </c>
      <c r="CY604" s="93">
        <v>2285.6</v>
      </c>
      <c r="CZ604" s="93">
        <v>84.4</v>
      </c>
      <c r="DA604" s="90">
        <v>40</v>
      </c>
      <c r="DB604" s="90" t="s">
        <v>566</v>
      </c>
      <c r="DC604" s="90">
        <v>71.2</v>
      </c>
      <c r="DD604" s="91">
        <v>212</v>
      </c>
      <c r="DE604" s="91">
        <v>9.6179245282999997</v>
      </c>
      <c r="DF604" s="93">
        <v>33.1</v>
      </c>
      <c r="DG604" s="88" t="s">
        <v>393</v>
      </c>
      <c r="DH604" s="88" t="s">
        <v>566</v>
      </c>
      <c r="DI604" s="88">
        <v>1</v>
      </c>
      <c r="DJ604" s="88" t="s">
        <v>5003</v>
      </c>
      <c r="DK604" s="90">
        <v>-4.5</v>
      </c>
      <c r="DL604" s="91">
        <v>90.429000000000002</v>
      </c>
      <c r="DM604" s="91">
        <v>0.6117771165</v>
      </c>
      <c r="DN604" s="91">
        <v>85.035139512000001</v>
      </c>
      <c r="DO604" s="91">
        <v>6.9425497057000003</v>
      </c>
      <c r="DP604" s="91">
        <v>56.234774647099997</v>
      </c>
      <c r="DQ604" s="91">
        <v>4.5915497057000003</v>
      </c>
      <c r="DR604" s="91">
        <v>87.722720736699998</v>
      </c>
      <c r="DS604" s="91">
        <v>7.1619727154000001</v>
      </c>
      <c r="DT604" s="91">
        <v>58.922355871800001</v>
      </c>
      <c r="DU604" s="91">
        <v>4.8109727154000002</v>
      </c>
      <c r="DV604" s="91" t="s">
        <v>566</v>
      </c>
      <c r="DW604" s="97"/>
      <c r="DX604" s="98" t="s">
        <v>566</v>
      </c>
      <c r="DY604" s="99" t="s">
        <v>689</v>
      </c>
      <c r="DZ604" s="98" t="s">
        <v>689</v>
      </c>
      <c r="EA604" s="100" t="s">
        <v>689</v>
      </c>
      <c r="EB604" s="101" t="s">
        <v>566</v>
      </c>
      <c r="EC604" s="38"/>
    </row>
    <row r="605" spans="1:133" s="9" customFormat="1" ht="15" customHeight="1" x14ac:dyDescent="0.25">
      <c r="A605" s="17" t="str">
        <f t="shared" si="9"/>
        <v>546_Южно-Ягунское</v>
      </c>
      <c r="B605" s="87">
        <v>29</v>
      </c>
      <c r="C605" s="88" t="s">
        <v>733</v>
      </c>
      <c r="D605" s="88" t="s">
        <v>568</v>
      </c>
      <c r="E605" s="88" t="s">
        <v>527</v>
      </c>
      <c r="F605" s="88" t="s">
        <v>8</v>
      </c>
      <c r="G605" s="88" t="s">
        <v>29</v>
      </c>
      <c r="H605" s="88" t="s">
        <v>3054</v>
      </c>
      <c r="I605" s="89">
        <v>546</v>
      </c>
      <c r="J605" s="88" t="s">
        <v>53</v>
      </c>
      <c r="K605" s="88" t="s">
        <v>688</v>
      </c>
      <c r="L605" s="88" t="s">
        <v>408</v>
      </c>
      <c r="M605" s="88" t="s">
        <v>32</v>
      </c>
      <c r="N605" s="88" t="s">
        <v>6</v>
      </c>
      <c r="O605" s="90">
        <v>2.5</v>
      </c>
      <c r="P605" s="90">
        <v>2521.5</v>
      </c>
      <c r="Q605" s="90">
        <v>2524</v>
      </c>
      <c r="R605" s="91">
        <v>126.745</v>
      </c>
      <c r="S605" s="90" t="s">
        <v>150</v>
      </c>
      <c r="T605" s="90">
        <v>2620</v>
      </c>
      <c r="U605" s="90">
        <v>3.6</v>
      </c>
      <c r="V605" s="88" t="s">
        <v>31</v>
      </c>
      <c r="W605" s="88" t="s">
        <v>112</v>
      </c>
      <c r="X605" s="88" t="s">
        <v>56</v>
      </c>
      <c r="Y605" s="90" t="s">
        <v>377</v>
      </c>
      <c r="Z605" s="90" t="s">
        <v>566</v>
      </c>
      <c r="AA605" s="90">
        <v>73</v>
      </c>
      <c r="AB605" s="91" t="s">
        <v>4207</v>
      </c>
      <c r="AC605" s="88" t="s">
        <v>566</v>
      </c>
      <c r="AD605" s="90" t="s">
        <v>566</v>
      </c>
      <c r="AE605" s="90" t="s">
        <v>566</v>
      </c>
      <c r="AF605" s="90" t="s">
        <v>112</v>
      </c>
      <c r="AG605" s="91" t="s">
        <v>566</v>
      </c>
      <c r="AH605" s="92" t="s">
        <v>2314</v>
      </c>
      <c r="AI605" s="93" t="s">
        <v>566</v>
      </c>
      <c r="AJ605" s="88" t="s">
        <v>566</v>
      </c>
      <c r="AK605" s="90" t="s">
        <v>566</v>
      </c>
      <c r="AL605" s="91" t="s">
        <v>566</v>
      </c>
      <c r="AM605" s="91" t="s">
        <v>566</v>
      </c>
      <c r="AN605" s="91" t="s">
        <v>566</v>
      </c>
      <c r="AO605" s="90" t="s">
        <v>566</v>
      </c>
      <c r="AP605" s="91" t="s">
        <v>566</v>
      </c>
      <c r="AQ605" s="91" t="s">
        <v>566</v>
      </c>
      <c r="AR605" s="91" t="s">
        <v>566</v>
      </c>
      <c r="AS605" s="91" t="s">
        <v>566</v>
      </c>
      <c r="AT605" s="91" t="s">
        <v>566</v>
      </c>
      <c r="AU605" s="90">
        <v>0</v>
      </c>
      <c r="AV605" s="90">
        <v>45</v>
      </c>
      <c r="AW605" s="91">
        <v>0</v>
      </c>
      <c r="AX605" s="91" t="s">
        <v>566</v>
      </c>
      <c r="AY605" s="91">
        <v>272.18</v>
      </c>
      <c r="AZ605" s="88" t="s">
        <v>5046</v>
      </c>
      <c r="BA605" s="91">
        <v>272.83</v>
      </c>
      <c r="BB605" s="91" t="s">
        <v>566</v>
      </c>
      <c r="BC605" s="94" t="s">
        <v>566</v>
      </c>
      <c r="BD605" s="91" t="s">
        <v>566</v>
      </c>
      <c r="BE605" s="95">
        <v>0</v>
      </c>
      <c r="BF605" s="91" t="s">
        <v>566</v>
      </c>
      <c r="BG605" s="91">
        <v>0</v>
      </c>
      <c r="BH605" s="94" t="s">
        <v>566</v>
      </c>
      <c r="BI605" s="94" t="s">
        <v>566</v>
      </c>
      <c r="BJ605" s="93">
        <v>0</v>
      </c>
      <c r="BK605" s="94">
        <v>0</v>
      </c>
      <c r="BL605" s="91" t="s">
        <v>566</v>
      </c>
      <c r="BM605" s="96">
        <v>0</v>
      </c>
      <c r="BN605" s="96" t="s">
        <v>566</v>
      </c>
      <c r="BO605" s="88" t="s">
        <v>745</v>
      </c>
      <c r="BP605" s="88" t="s">
        <v>1207</v>
      </c>
      <c r="BQ605" s="91" t="s">
        <v>566</v>
      </c>
      <c r="BR605" s="95">
        <v>0</v>
      </c>
      <c r="BS605" s="91" t="s">
        <v>566</v>
      </c>
      <c r="BT605" s="90" t="s">
        <v>566</v>
      </c>
      <c r="BU605" s="91" t="s">
        <v>566</v>
      </c>
      <c r="BV605" s="91" t="s">
        <v>566</v>
      </c>
      <c r="BW605" s="96" t="s">
        <v>566</v>
      </c>
      <c r="BX605" s="96" t="s">
        <v>566</v>
      </c>
      <c r="BY605" s="96" t="s">
        <v>1207</v>
      </c>
      <c r="BZ605" s="96" t="s">
        <v>566</v>
      </c>
      <c r="CA605" s="96" t="s">
        <v>566</v>
      </c>
      <c r="CB605" s="96" t="s">
        <v>566</v>
      </c>
      <c r="CC605" s="96" t="s">
        <v>566</v>
      </c>
      <c r="CD605" s="96" t="s">
        <v>566</v>
      </c>
      <c r="CE605" s="96" t="s">
        <v>566</v>
      </c>
      <c r="CF605" s="88" t="s">
        <v>566</v>
      </c>
      <c r="CG605" s="88" t="s">
        <v>566</v>
      </c>
      <c r="CH605" s="92" t="s">
        <v>566</v>
      </c>
      <c r="CI605" s="91">
        <v>0</v>
      </c>
      <c r="CJ605" s="91">
        <v>0</v>
      </c>
      <c r="CK605" s="90" t="s">
        <v>566</v>
      </c>
      <c r="CL605" s="91" t="s">
        <v>566</v>
      </c>
      <c r="CM605" s="91" t="s">
        <v>566</v>
      </c>
      <c r="CN605" s="88" t="s">
        <v>566</v>
      </c>
      <c r="CO605" s="91">
        <v>101.875</v>
      </c>
      <c r="CP605" s="91" t="s">
        <v>566</v>
      </c>
      <c r="CQ605" s="91" t="s">
        <v>566</v>
      </c>
      <c r="CR605" s="91" t="s">
        <v>566</v>
      </c>
      <c r="CS605" s="91" t="s">
        <v>566</v>
      </c>
      <c r="CT605" s="90">
        <v>1</v>
      </c>
      <c r="CU605" s="96">
        <v>1.0129999999999999</v>
      </c>
      <c r="CV605" s="96">
        <v>0.85299999999999998</v>
      </c>
      <c r="CW605" s="96">
        <v>0.79300000000000004</v>
      </c>
      <c r="CX605" s="93">
        <v>2310</v>
      </c>
      <c r="CY605" s="93">
        <v>2303.1550000000002</v>
      </c>
      <c r="CZ605" s="93">
        <v>91.6</v>
      </c>
      <c r="DA605" s="90">
        <v>51</v>
      </c>
      <c r="DB605" s="90" t="s">
        <v>566</v>
      </c>
      <c r="DC605" s="90">
        <v>81.5</v>
      </c>
      <c r="DD605" s="91">
        <v>228</v>
      </c>
      <c r="DE605" s="91">
        <v>19.377192982499999</v>
      </c>
      <c r="DF605" s="93">
        <v>239.5</v>
      </c>
      <c r="DG605" s="88" t="s">
        <v>393</v>
      </c>
      <c r="DH605" s="88" t="s">
        <v>566</v>
      </c>
      <c r="DI605" s="88">
        <v>1</v>
      </c>
      <c r="DJ605" s="88" t="s">
        <v>566</v>
      </c>
      <c r="DK605" s="90">
        <v>0</v>
      </c>
      <c r="DL605" s="91">
        <v>0</v>
      </c>
      <c r="DM605" s="91" t="s">
        <v>566</v>
      </c>
      <c r="DN605" s="91" t="s">
        <v>566</v>
      </c>
      <c r="DO605" s="91" t="s">
        <v>566</v>
      </c>
      <c r="DP605" s="91" t="s">
        <v>566</v>
      </c>
      <c r="DQ605" s="91" t="s">
        <v>566</v>
      </c>
      <c r="DR605" s="91" t="s">
        <v>566</v>
      </c>
      <c r="DS605" s="91" t="s">
        <v>566</v>
      </c>
      <c r="DT605" s="91" t="s">
        <v>566</v>
      </c>
      <c r="DU605" s="91" t="s">
        <v>566</v>
      </c>
      <c r="DV605" s="91">
        <v>113.75</v>
      </c>
      <c r="DW605" s="97"/>
      <c r="DX605" s="98" t="s">
        <v>566</v>
      </c>
      <c r="DY605" s="99" t="s">
        <v>689</v>
      </c>
      <c r="DZ605" s="98" t="s">
        <v>689</v>
      </c>
      <c r="EA605" s="100" t="s">
        <v>689</v>
      </c>
      <c r="EB605" s="101" t="s">
        <v>566</v>
      </c>
      <c r="EC605" s="38"/>
    </row>
    <row r="606" spans="1:133" s="9" customFormat="1" ht="15" customHeight="1" x14ac:dyDescent="0.25">
      <c r="A606" s="17" t="str">
        <f t="shared" si="9"/>
        <v>547_Южно-Ягунское</v>
      </c>
      <c r="B606" s="87">
        <v>30</v>
      </c>
      <c r="C606" s="88" t="s">
        <v>733</v>
      </c>
      <c r="D606" s="88" t="s">
        <v>568</v>
      </c>
      <c r="E606" s="88" t="s">
        <v>527</v>
      </c>
      <c r="F606" s="88" t="s">
        <v>8</v>
      </c>
      <c r="G606" s="88" t="s">
        <v>29</v>
      </c>
      <c r="H606" s="88" t="s">
        <v>64</v>
      </c>
      <c r="I606" s="89">
        <v>547</v>
      </c>
      <c r="J606" s="88" t="s">
        <v>54</v>
      </c>
      <c r="K606" s="88" t="s">
        <v>688</v>
      </c>
      <c r="L606" s="88" t="s">
        <v>408</v>
      </c>
      <c r="M606" s="88" t="s">
        <v>34</v>
      </c>
      <c r="N606" s="88" t="s">
        <v>6</v>
      </c>
      <c r="O606" s="90">
        <v>4</v>
      </c>
      <c r="P606" s="90">
        <v>2451</v>
      </c>
      <c r="Q606" s="90">
        <v>2455</v>
      </c>
      <c r="R606" s="91">
        <v>83.349000000000004</v>
      </c>
      <c r="S606" s="90" t="s">
        <v>150</v>
      </c>
      <c r="T606" s="90">
        <v>2491</v>
      </c>
      <c r="U606" s="90">
        <v>3</v>
      </c>
      <c r="V606" s="88" t="s">
        <v>31</v>
      </c>
      <c r="W606" s="88" t="s">
        <v>94</v>
      </c>
      <c r="X606" s="88" t="s">
        <v>269</v>
      </c>
      <c r="Y606" s="90" t="s">
        <v>1061</v>
      </c>
      <c r="Z606" s="90" t="s">
        <v>566</v>
      </c>
      <c r="AA606" s="90">
        <v>73</v>
      </c>
      <c r="AB606" s="91" t="s">
        <v>4858</v>
      </c>
      <c r="AC606" s="88" t="s">
        <v>566</v>
      </c>
      <c r="AD606" s="90" t="s">
        <v>566</v>
      </c>
      <c r="AE606" s="90" t="s">
        <v>2019</v>
      </c>
      <c r="AF606" s="90" t="s">
        <v>94</v>
      </c>
      <c r="AG606" s="91" t="s">
        <v>3458</v>
      </c>
      <c r="AH606" s="92" t="s">
        <v>5095</v>
      </c>
      <c r="AI606" s="93">
        <v>16</v>
      </c>
      <c r="AJ606" s="88" t="s">
        <v>566</v>
      </c>
      <c r="AK606" s="90" t="s">
        <v>566</v>
      </c>
      <c r="AL606" s="91">
        <v>16.5</v>
      </c>
      <c r="AM606" s="91">
        <v>10.412040466900001</v>
      </c>
      <c r="AN606" s="91">
        <v>1301</v>
      </c>
      <c r="AO606" s="90">
        <v>1</v>
      </c>
      <c r="AP606" s="91">
        <v>64.909000000000006</v>
      </c>
      <c r="AQ606" s="91" t="s">
        <v>566</v>
      </c>
      <c r="AR606" s="91" t="s">
        <v>566</v>
      </c>
      <c r="AS606" s="91">
        <v>95.41</v>
      </c>
      <c r="AT606" s="91">
        <v>96.98</v>
      </c>
      <c r="AU606" s="90">
        <v>150</v>
      </c>
      <c r="AV606" s="90">
        <v>0</v>
      </c>
      <c r="AW606" s="91">
        <v>0.05</v>
      </c>
      <c r="AX606" s="91" t="s">
        <v>566</v>
      </c>
      <c r="AY606" s="91">
        <v>185.68</v>
      </c>
      <c r="AZ606" s="88" t="s">
        <v>4936</v>
      </c>
      <c r="BA606" s="91">
        <v>187.25</v>
      </c>
      <c r="BB606" s="91">
        <v>90.27</v>
      </c>
      <c r="BC606" s="94">
        <v>0.82677522989999996</v>
      </c>
      <c r="BD606" s="91">
        <v>74.632999999999996</v>
      </c>
      <c r="BE606" s="95">
        <v>98.07</v>
      </c>
      <c r="BF606" s="91">
        <v>1.23</v>
      </c>
      <c r="BG606" s="91">
        <v>16</v>
      </c>
      <c r="BH606" s="94" t="s">
        <v>566</v>
      </c>
      <c r="BI606" s="94" t="s">
        <v>566</v>
      </c>
      <c r="BJ606" s="93">
        <v>384</v>
      </c>
      <c r="BK606" s="94">
        <v>360</v>
      </c>
      <c r="BL606" s="91">
        <v>19.662389999999998</v>
      </c>
      <c r="BM606" s="96">
        <v>0.78649550000000001</v>
      </c>
      <c r="BN606" s="96" t="s">
        <v>566</v>
      </c>
      <c r="BO606" s="88" t="s">
        <v>430</v>
      </c>
      <c r="BP606" s="88" t="s">
        <v>566</v>
      </c>
      <c r="BQ606" s="91">
        <v>74.632999999999996</v>
      </c>
      <c r="BR606" s="95">
        <v>98.07</v>
      </c>
      <c r="BS606" s="91">
        <v>1.23</v>
      </c>
      <c r="BT606" s="90">
        <v>30</v>
      </c>
      <c r="BU606" s="91">
        <v>0</v>
      </c>
      <c r="BV606" s="91">
        <v>36.869999999999997</v>
      </c>
      <c r="BW606" s="96">
        <v>1.4748000000000001</v>
      </c>
      <c r="BX606" s="96" t="s">
        <v>566</v>
      </c>
      <c r="BY606" s="96" t="s">
        <v>566</v>
      </c>
      <c r="BZ606" s="96" t="s">
        <v>566</v>
      </c>
      <c r="CA606" s="96" t="s">
        <v>566</v>
      </c>
      <c r="CB606" s="96" t="s">
        <v>566</v>
      </c>
      <c r="CC606" s="96" t="s">
        <v>566</v>
      </c>
      <c r="CD606" s="96" t="s">
        <v>566</v>
      </c>
      <c r="CE606" s="96" t="s">
        <v>566</v>
      </c>
      <c r="CF606" s="88" t="s">
        <v>566</v>
      </c>
      <c r="CG606" s="88" t="s">
        <v>566</v>
      </c>
      <c r="CH606" s="92" t="s">
        <v>566</v>
      </c>
      <c r="CI606" s="91">
        <v>0</v>
      </c>
      <c r="CJ606" s="91">
        <v>0</v>
      </c>
      <c r="CK606" s="90" t="s">
        <v>566</v>
      </c>
      <c r="CL606" s="91">
        <v>-4.4233708900000002E-2</v>
      </c>
      <c r="CM606" s="91">
        <v>0.36723370890000001</v>
      </c>
      <c r="CN606" s="88" t="s">
        <v>566</v>
      </c>
      <c r="CO606" s="91">
        <v>89</v>
      </c>
      <c r="CP606" s="91">
        <v>79.932301230199997</v>
      </c>
      <c r="CQ606" s="91">
        <v>1.3161621001999999</v>
      </c>
      <c r="CR606" s="91">
        <v>5.2996074801999997</v>
      </c>
      <c r="CS606" s="91">
        <v>8.7162100199999995E-2</v>
      </c>
      <c r="CT606" s="90">
        <v>-4.24</v>
      </c>
      <c r="CU606" s="96">
        <v>1.014</v>
      </c>
      <c r="CV606" s="96">
        <v>0.85299999999999998</v>
      </c>
      <c r="CW606" s="96">
        <v>0.82299999999999995</v>
      </c>
      <c r="CX606" s="93">
        <v>2301</v>
      </c>
      <c r="CY606" s="93">
        <v>2284.7510000000002</v>
      </c>
      <c r="CZ606" s="93">
        <v>82.9</v>
      </c>
      <c r="DA606" s="90">
        <v>40</v>
      </c>
      <c r="DB606" s="90" t="s">
        <v>566</v>
      </c>
      <c r="DC606" s="90">
        <v>71.2</v>
      </c>
      <c r="DD606" s="91">
        <v>212</v>
      </c>
      <c r="DE606" s="91">
        <v>-12.4150943396</v>
      </c>
      <c r="DF606" s="93">
        <v>33.1</v>
      </c>
      <c r="DG606" s="88" t="s">
        <v>393</v>
      </c>
      <c r="DH606" s="88" t="s">
        <v>566</v>
      </c>
      <c r="DI606" s="88">
        <v>1</v>
      </c>
      <c r="DJ606" s="88" t="s">
        <v>3214</v>
      </c>
      <c r="DK606" s="90">
        <v>-4.5</v>
      </c>
      <c r="DL606" s="91">
        <v>98.07</v>
      </c>
      <c r="DM606" s="91">
        <v>0.89297469460000001</v>
      </c>
      <c r="DN606" s="91">
        <v>80.608825682800003</v>
      </c>
      <c r="DO606" s="91">
        <v>1.3273017250000001</v>
      </c>
      <c r="DP606" s="91">
        <v>5.9761319328000004</v>
      </c>
      <c r="DQ606" s="91">
        <v>9.8301725000000006E-2</v>
      </c>
      <c r="DR606" s="91">
        <v>86.332793475299994</v>
      </c>
      <c r="DS606" s="91">
        <v>1.4215523514999999</v>
      </c>
      <c r="DT606" s="91">
        <v>11.700099725299999</v>
      </c>
      <c r="DU606" s="91">
        <v>0.1925523515</v>
      </c>
      <c r="DV606" s="91">
        <v>98.910333333300002</v>
      </c>
      <c r="DW606" s="97"/>
      <c r="DX606" s="98" t="s">
        <v>5480</v>
      </c>
      <c r="DY606" s="99" t="s">
        <v>689</v>
      </c>
      <c r="DZ606" s="98" t="s">
        <v>689</v>
      </c>
      <c r="EA606" s="100" t="s">
        <v>689</v>
      </c>
      <c r="EB606" s="101" t="s">
        <v>2761</v>
      </c>
      <c r="EC606" s="38"/>
    </row>
    <row r="607" spans="1:133" s="9" customFormat="1" ht="15" customHeight="1" x14ac:dyDescent="0.25">
      <c r="A607" s="17" t="str">
        <f t="shared" si="9"/>
        <v>549Л_Южно-Ягунское</v>
      </c>
      <c r="B607" s="87">
        <v>31</v>
      </c>
      <c r="C607" s="88" t="s">
        <v>733</v>
      </c>
      <c r="D607" s="88" t="s">
        <v>568</v>
      </c>
      <c r="E607" s="88" t="s">
        <v>527</v>
      </c>
      <c r="F607" s="88" t="s">
        <v>8</v>
      </c>
      <c r="G607" s="88" t="s">
        <v>29</v>
      </c>
      <c r="H607" s="88" t="s">
        <v>64</v>
      </c>
      <c r="I607" s="89" t="s">
        <v>1938</v>
      </c>
      <c r="J607" s="88" t="s">
        <v>54</v>
      </c>
      <c r="K607" s="88" t="s">
        <v>688</v>
      </c>
      <c r="L607" s="88" t="s">
        <v>408</v>
      </c>
      <c r="M607" s="88" t="s">
        <v>34</v>
      </c>
      <c r="N607" s="88" t="s">
        <v>6</v>
      </c>
      <c r="O607" s="90">
        <v>282.63</v>
      </c>
      <c r="P607" s="90">
        <v>2647.49</v>
      </c>
      <c r="Q607" s="90">
        <v>2930.12</v>
      </c>
      <c r="R607" s="91">
        <v>282.57600000000002</v>
      </c>
      <c r="S607" s="90" t="s">
        <v>690</v>
      </c>
      <c r="T607" s="90">
        <v>2930.4</v>
      </c>
      <c r="U607" s="90">
        <v>282.70999999999998</v>
      </c>
      <c r="V607" s="88" t="s">
        <v>31</v>
      </c>
      <c r="W607" s="88" t="s">
        <v>94</v>
      </c>
      <c r="X607" s="88" t="s">
        <v>229</v>
      </c>
      <c r="Y607" s="90" t="s">
        <v>1354</v>
      </c>
      <c r="Z607" s="90" t="s">
        <v>566</v>
      </c>
      <c r="AA607" s="90">
        <v>73</v>
      </c>
      <c r="AB607" s="91" t="s">
        <v>3930</v>
      </c>
      <c r="AC607" s="88" t="s">
        <v>566</v>
      </c>
      <c r="AD607" s="90" t="s">
        <v>566</v>
      </c>
      <c r="AE607" s="90" t="s">
        <v>2019</v>
      </c>
      <c r="AF607" s="90" t="s">
        <v>94</v>
      </c>
      <c r="AG607" s="91" t="s">
        <v>3503</v>
      </c>
      <c r="AH607" s="92" t="s">
        <v>2679</v>
      </c>
      <c r="AI607" s="93">
        <v>750</v>
      </c>
      <c r="AJ607" s="88" t="s">
        <v>566</v>
      </c>
      <c r="AK607" s="90" t="s">
        <v>566</v>
      </c>
      <c r="AL607" s="91">
        <v>15</v>
      </c>
      <c r="AM607" s="91">
        <v>10.264001976799999</v>
      </c>
      <c r="AN607" s="91">
        <v>1761</v>
      </c>
      <c r="AO607" s="90">
        <v>12.3</v>
      </c>
      <c r="AP607" s="91">
        <v>131.01</v>
      </c>
      <c r="AQ607" s="91" t="s">
        <v>566</v>
      </c>
      <c r="AR607" s="91" t="s">
        <v>566</v>
      </c>
      <c r="AS607" s="91">
        <v>76.87</v>
      </c>
      <c r="AT607" s="91">
        <v>78.64</v>
      </c>
      <c r="AU607" s="90">
        <v>868</v>
      </c>
      <c r="AV607" s="90">
        <v>0</v>
      </c>
      <c r="AW607" s="91">
        <v>48.2</v>
      </c>
      <c r="AX607" s="91" t="s">
        <v>566</v>
      </c>
      <c r="AY607" s="91">
        <v>210.84</v>
      </c>
      <c r="AZ607" s="88" t="s">
        <v>4928</v>
      </c>
      <c r="BA607" s="91">
        <v>212.7</v>
      </c>
      <c r="BB607" s="91">
        <v>133.97</v>
      </c>
      <c r="BC607" s="94">
        <v>0.11710830780000001</v>
      </c>
      <c r="BD607" s="91">
        <v>15.689</v>
      </c>
      <c r="BE607" s="95">
        <v>21.611000000000001</v>
      </c>
      <c r="BF607" s="91">
        <v>10.49</v>
      </c>
      <c r="BG607" s="91">
        <v>30.8</v>
      </c>
      <c r="BH607" s="94">
        <v>0.13333</v>
      </c>
      <c r="BI607" s="94">
        <v>0.31667000000000001</v>
      </c>
      <c r="BJ607" s="93">
        <v>219</v>
      </c>
      <c r="BK607" s="94">
        <v>4</v>
      </c>
      <c r="BL607" s="91">
        <v>323.46075999999999</v>
      </c>
      <c r="BM607" s="96">
        <v>12.938430260000001</v>
      </c>
      <c r="BN607" s="96" t="s">
        <v>566</v>
      </c>
      <c r="BO607" s="88" t="s">
        <v>696</v>
      </c>
      <c r="BP607" s="88" t="s">
        <v>566</v>
      </c>
      <c r="BQ607" s="91">
        <v>15.689</v>
      </c>
      <c r="BR607" s="95">
        <v>21.611000000000001</v>
      </c>
      <c r="BS607" s="91">
        <v>10.49</v>
      </c>
      <c r="BT607" s="90">
        <v>30</v>
      </c>
      <c r="BU607" s="91">
        <v>0</v>
      </c>
      <c r="BV607" s="91">
        <v>314.73</v>
      </c>
      <c r="BW607" s="96">
        <v>12.5892</v>
      </c>
      <c r="BX607" s="96" t="s">
        <v>566</v>
      </c>
      <c r="BY607" s="96" t="s">
        <v>566</v>
      </c>
      <c r="BZ607" s="96" t="s">
        <v>566</v>
      </c>
      <c r="CA607" s="96" t="s">
        <v>566</v>
      </c>
      <c r="CB607" s="96" t="s">
        <v>566</v>
      </c>
      <c r="CC607" s="96" t="s">
        <v>566</v>
      </c>
      <c r="CD607" s="96" t="s">
        <v>566</v>
      </c>
      <c r="CE607" s="96" t="s">
        <v>566</v>
      </c>
      <c r="CF607" s="88" t="s">
        <v>566</v>
      </c>
      <c r="CG607" s="88" t="s">
        <v>566</v>
      </c>
      <c r="CH607" s="92" t="s">
        <v>566</v>
      </c>
      <c r="CI607" s="91">
        <v>0</v>
      </c>
      <c r="CJ607" s="91">
        <v>0</v>
      </c>
      <c r="CK607" s="90" t="s">
        <v>566</v>
      </c>
      <c r="CL607" s="91">
        <v>6.4320065999999999E-3</v>
      </c>
      <c r="CM607" s="91">
        <v>0.66356799339999994</v>
      </c>
      <c r="CN607" s="88" t="s">
        <v>566</v>
      </c>
      <c r="CO607" s="91">
        <v>89</v>
      </c>
      <c r="CP607" s="91">
        <v>14.2685500696</v>
      </c>
      <c r="CQ607" s="91">
        <v>9.5407705730999997</v>
      </c>
      <c r="CR607" s="91">
        <v>-1.4205311195999999</v>
      </c>
      <c r="CS607" s="91">
        <v>-0.95022942690000001</v>
      </c>
      <c r="CT607" s="90">
        <v>-3.5</v>
      </c>
      <c r="CU607" s="96">
        <v>1.014</v>
      </c>
      <c r="CV607" s="96">
        <v>0.85299999999999998</v>
      </c>
      <c r="CW607" s="96">
        <v>0.82299999999999995</v>
      </c>
      <c r="CX607" s="93">
        <v>2301</v>
      </c>
      <c r="CY607" s="93">
        <v>2282.0140000000001</v>
      </c>
      <c r="CZ607" s="93">
        <v>82.9</v>
      </c>
      <c r="DA607" s="90">
        <v>40</v>
      </c>
      <c r="DB607" s="90" t="s">
        <v>566</v>
      </c>
      <c r="DC607" s="90">
        <v>71.2</v>
      </c>
      <c r="DD607" s="91">
        <v>212</v>
      </c>
      <c r="DE607" s="91">
        <v>-0.54716981129999998</v>
      </c>
      <c r="DF607" s="93">
        <v>33.1</v>
      </c>
      <c r="DG607" s="88" t="s">
        <v>393</v>
      </c>
      <c r="DH607" s="88" t="s">
        <v>566</v>
      </c>
      <c r="DI607" s="88">
        <v>1</v>
      </c>
      <c r="DJ607" s="88" t="s">
        <v>3215</v>
      </c>
      <c r="DK607" s="90">
        <v>-4.5</v>
      </c>
      <c r="DL607" s="91">
        <v>21.611000000000001</v>
      </c>
      <c r="DM607" s="91">
        <v>0.15317571830000001</v>
      </c>
      <c r="DN607" s="91">
        <v>20.520950981199999</v>
      </c>
      <c r="DO607" s="91">
        <v>13.721484264200001</v>
      </c>
      <c r="DP607" s="91">
        <v>4.831869792</v>
      </c>
      <c r="DQ607" s="91">
        <v>3.2304842641999998</v>
      </c>
      <c r="DR607" s="91">
        <v>18.662929518199999</v>
      </c>
      <c r="DS607" s="91">
        <v>12.479104596199999</v>
      </c>
      <c r="DT607" s="91">
        <v>2.973848329</v>
      </c>
      <c r="DU607" s="91">
        <v>1.9881045961999999</v>
      </c>
      <c r="DV607" s="91">
        <v>99.7598777778</v>
      </c>
      <c r="DW607" s="97"/>
      <c r="DX607" s="98" t="s">
        <v>689</v>
      </c>
      <c r="DY607" s="99" t="s">
        <v>689</v>
      </c>
      <c r="DZ607" s="98" t="s">
        <v>689</v>
      </c>
      <c r="EA607" s="100" t="s">
        <v>689</v>
      </c>
      <c r="EB607" s="101" t="s">
        <v>2763</v>
      </c>
      <c r="EC607" s="38"/>
    </row>
    <row r="608" spans="1:133" s="9" customFormat="1" ht="15" customHeight="1" x14ac:dyDescent="0.25">
      <c r="A608" s="17" t="str">
        <f t="shared" si="9"/>
        <v>550_Южно-Ягунское</v>
      </c>
      <c r="B608" s="87">
        <v>32</v>
      </c>
      <c r="C608" s="88" t="s">
        <v>733</v>
      </c>
      <c r="D608" s="88" t="s">
        <v>568</v>
      </c>
      <c r="E608" s="88" t="s">
        <v>527</v>
      </c>
      <c r="F608" s="88" t="s">
        <v>8</v>
      </c>
      <c r="G608" s="88" t="s">
        <v>29</v>
      </c>
      <c r="H608" s="88" t="s">
        <v>64</v>
      </c>
      <c r="I608" s="89">
        <v>550</v>
      </c>
      <c r="J608" s="88" t="s">
        <v>54</v>
      </c>
      <c r="K608" s="88" t="s">
        <v>688</v>
      </c>
      <c r="L608" s="88" t="s">
        <v>408</v>
      </c>
      <c r="M608" s="88" t="s">
        <v>34</v>
      </c>
      <c r="N608" s="88" t="s">
        <v>6</v>
      </c>
      <c r="O608" s="90">
        <v>4.2</v>
      </c>
      <c r="P608" s="90">
        <v>2695</v>
      </c>
      <c r="Q608" s="90">
        <v>2699.2</v>
      </c>
      <c r="R608" s="91">
        <v>333.43</v>
      </c>
      <c r="S608" s="90" t="s">
        <v>150</v>
      </c>
      <c r="T608" s="90">
        <v>2701.2</v>
      </c>
      <c r="U608" s="90">
        <v>5.7</v>
      </c>
      <c r="V608" s="88" t="s">
        <v>31</v>
      </c>
      <c r="W608" s="88" t="s">
        <v>94</v>
      </c>
      <c r="X608" s="88" t="s">
        <v>1438</v>
      </c>
      <c r="Y608" s="90" t="s">
        <v>1028</v>
      </c>
      <c r="Z608" s="90" t="s">
        <v>566</v>
      </c>
      <c r="AA608" s="90">
        <v>73</v>
      </c>
      <c r="AB608" s="91" t="s">
        <v>4209</v>
      </c>
      <c r="AC608" s="88" t="s">
        <v>566</v>
      </c>
      <c r="AD608" s="90" t="s">
        <v>566</v>
      </c>
      <c r="AE608" s="90" t="s">
        <v>5065</v>
      </c>
      <c r="AF608" s="90" t="s">
        <v>94</v>
      </c>
      <c r="AG608" s="91" t="s">
        <v>3418</v>
      </c>
      <c r="AH608" s="92" t="s">
        <v>3911</v>
      </c>
      <c r="AI608" s="93">
        <v>266</v>
      </c>
      <c r="AJ608" s="88" t="s">
        <v>722</v>
      </c>
      <c r="AK608" s="90" t="s">
        <v>566</v>
      </c>
      <c r="AL608" s="91">
        <v>15</v>
      </c>
      <c r="AM608" s="91">
        <v>10.264001976799999</v>
      </c>
      <c r="AN608" s="91">
        <v>1971</v>
      </c>
      <c r="AO608" s="90">
        <v>12</v>
      </c>
      <c r="AP608" s="91">
        <v>280.49200000000002</v>
      </c>
      <c r="AQ608" s="91">
        <v>39.9458823529</v>
      </c>
      <c r="AR608" s="91" t="s">
        <v>566</v>
      </c>
      <c r="AS608" s="91">
        <v>66.459897579699998</v>
      </c>
      <c r="AT608" s="91">
        <v>68.605400075399999</v>
      </c>
      <c r="AU608" s="90">
        <v>385</v>
      </c>
      <c r="AV608" s="90">
        <v>12</v>
      </c>
      <c r="AW608" s="91">
        <v>32.479999999999997</v>
      </c>
      <c r="AX608" s="91" t="s">
        <v>566</v>
      </c>
      <c r="AY608" s="91">
        <v>201.15</v>
      </c>
      <c r="AZ608" s="88" t="s">
        <v>5113</v>
      </c>
      <c r="BA608" s="91">
        <v>203.3</v>
      </c>
      <c r="BB608" s="91">
        <v>134.69010242030001</v>
      </c>
      <c r="BC608" s="94">
        <v>0.49273187899999998</v>
      </c>
      <c r="BD608" s="91">
        <v>66.296999999999997</v>
      </c>
      <c r="BE608" s="95">
        <v>95.605000000000004</v>
      </c>
      <c r="BF608" s="91">
        <v>2.4900000000000002</v>
      </c>
      <c r="BG608" s="91">
        <v>26.9</v>
      </c>
      <c r="BH608" s="94" t="s">
        <v>566</v>
      </c>
      <c r="BI608" s="94" t="s">
        <v>566</v>
      </c>
      <c r="BJ608" s="93">
        <v>645</v>
      </c>
      <c r="BK608" s="94">
        <v>99</v>
      </c>
      <c r="BL608" s="91">
        <v>66.803290000000004</v>
      </c>
      <c r="BM608" s="96">
        <v>2.6721317600000001</v>
      </c>
      <c r="BN608" s="96" t="s">
        <v>566</v>
      </c>
      <c r="BO608" s="88" t="s">
        <v>430</v>
      </c>
      <c r="BP608" s="88" t="s">
        <v>566</v>
      </c>
      <c r="BQ608" s="91">
        <v>66.296999999999997</v>
      </c>
      <c r="BR608" s="95">
        <v>95.605000000000004</v>
      </c>
      <c r="BS608" s="91">
        <v>2.4900000000000002</v>
      </c>
      <c r="BT608" s="90">
        <v>30</v>
      </c>
      <c r="BU608" s="91">
        <v>0</v>
      </c>
      <c r="BV608" s="91">
        <v>74.58</v>
      </c>
      <c r="BW608" s="96">
        <v>2.9832000000000001</v>
      </c>
      <c r="BX608" s="96" t="s">
        <v>566</v>
      </c>
      <c r="BY608" s="96" t="s">
        <v>566</v>
      </c>
      <c r="BZ608" s="96" t="s">
        <v>566</v>
      </c>
      <c r="CA608" s="96" t="s">
        <v>566</v>
      </c>
      <c r="CB608" s="96" t="s">
        <v>566</v>
      </c>
      <c r="CC608" s="96" t="s">
        <v>566</v>
      </c>
      <c r="CD608" s="96" t="s">
        <v>566</v>
      </c>
      <c r="CE608" s="96" t="s">
        <v>566</v>
      </c>
      <c r="CF608" s="88" t="s">
        <v>566</v>
      </c>
      <c r="CG608" s="88" t="s">
        <v>566</v>
      </c>
      <c r="CH608" s="92" t="s">
        <v>566</v>
      </c>
      <c r="CI608" s="91">
        <v>0</v>
      </c>
      <c r="CJ608" s="91">
        <v>0</v>
      </c>
      <c r="CK608" s="90" t="s">
        <v>566</v>
      </c>
      <c r="CL608" s="91">
        <v>0.29868739150000001</v>
      </c>
      <c r="CM608" s="91">
        <v>-5.6873914999999997E-3</v>
      </c>
      <c r="CN608" s="88" t="s">
        <v>566</v>
      </c>
      <c r="CO608" s="91">
        <v>89</v>
      </c>
      <c r="CP608" s="91">
        <v>55.259831691300001</v>
      </c>
      <c r="CQ608" s="91">
        <v>2.0718840877</v>
      </c>
      <c r="CR608" s="91">
        <v>-11.037110076099999</v>
      </c>
      <c r="CS608" s="91">
        <v>-0.4141159123</v>
      </c>
      <c r="CT608" s="90">
        <v>-0.72</v>
      </c>
      <c r="CU608" s="96">
        <v>1.014</v>
      </c>
      <c r="CV608" s="96">
        <v>0.85299999999999998</v>
      </c>
      <c r="CW608" s="96">
        <v>0.82299999999999995</v>
      </c>
      <c r="CX608" s="93">
        <v>2301</v>
      </c>
      <c r="CY608" s="93">
        <v>2278.67</v>
      </c>
      <c r="CZ608" s="93">
        <v>82.9</v>
      </c>
      <c r="DA608" s="90">
        <v>40</v>
      </c>
      <c r="DB608" s="90" t="s">
        <v>566</v>
      </c>
      <c r="DC608" s="90">
        <v>71.2</v>
      </c>
      <c r="DD608" s="91">
        <v>212</v>
      </c>
      <c r="DE608" s="91">
        <v>-5.1179245282999997</v>
      </c>
      <c r="DF608" s="93">
        <v>33.1</v>
      </c>
      <c r="DG608" s="88" t="s">
        <v>393</v>
      </c>
      <c r="DH608" s="88" t="s">
        <v>566</v>
      </c>
      <c r="DI608" s="88">
        <v>1</v>
      </c>
      <c r="DJ608" s="88" t="s">
        <v>3216</v>
      </c>
      <c r="DK608" s="90">
        <v>-4.5</v>
      </c>
      <c r="DL608" s="91">
        <v>95.605000000000004</v>
      </c>
      <c r="DM608" s="91">
        <v>1.0663455104999999</v>
      </c>
      <c r="DN608" s="91">
        <v>143.47662759310001</v>
      </c>
      <c r="DO608" s="91">
        <v>5.3794398674000004</v>
      </c>
      <c r="DP608" s="91">
        <v>77.179685825700005</v>
      </c>
      <c r="DQ608" s="91">
        <v>2.8934398674000001</v>
      </c>
      <c r="DR608" s="91">
        <v>119.5906489975</v>
      </c>
      <c r="DS608" s="91">
        <v>4.4838711068999997</v>
      </c>
      <c r="DT608" s="91">
        <v>53.293707230099997</v>
      </c>
      <c r="DU608" s="91">
        <v>1.9978711068999999</v>
      </c>
      <c r="DV608" s="91" t="s">
        <v>566</v>
      </c>
      <c r="DW608" s="97"/>
      <c r="DX608" s="98" t="s">
        <v>689</v>
      </c>
      <c r="DY608" s="99" t="s">
        <v>689</v>
      </c>
      <c r="DZ608" s="98" t="s">
        <v>689</v>
      </c>
      <c r="EA608" s="100" t="s">
        <v>689</v>
      </c>
      <c r="EB608" s="101" t="s">
        <v>2761</v>
      </c>
      <c r="EC608" s="38"/>
    </row>
    <row r="609" spans="1:133" s="9" customFormat="1" ht="15" customHeight="1" x14ac:dyDescent="0.25">
      <c r="A609" s="17" t="str">
        <f t="shared" si="9"/>
        <v>551_Южно-Ягунское</v>
      </c>
      <c r="B609" s="87">
        <v>33</v>
      </c>
      <c r="C609" s="88" t="s">
        <v>733</v>
      </c>
      <c r="D609" s="88" t="s">
        <v>568</v>
      </c>
      <c r="E609" s="88" t="s">
        <v>527</v>
      </c>
      <c r="F609" s="88" t="s">
        <v>8</v>
      </c>
      <c r="G609" s="88" t="s">
        <v>29</v>
      </c>
      <c r="H609" s="88" t="s">
        <v>64</v>
      </c>
      <c r="I609" s="89">
        <v>551</v>
      </c>
      <c r="J609" s="88" t="s">
        <v>55</v>
      </c>
      <c r="K609" s="88" t="s">
        <v>688</v>
      </c>
      <c r="L609" s="88" t="s">
        <v>408</v>
      </c>
      <c r="M609" s="88" t="s">
        <v>34</v>
      </c>
      <c r="N609" s="88" t="s">
        <v>6</v>
      </c>
      <c r="O609" s="90">
        <v>18.100000000000001</v>
      </c>
      <c r="P609" s="90">
        <v>2517</v>
      </c>
      <c r="Q609" s="90">
        <v>2530.5</v>
      </c>
      <c r="R609" s="91">
        <v>149.37</v>
      </c>
      <c r="S609" s="90" t="s">
        <v>150</v>
      </c>
      <c r="T609" s="90">
        <v>2526</v>
      </c>
      <c r="U609" s="90">
        <v>4.9000000000000004</v>
      </c>
      <c r="V609" s="88" t="s">
        <v>31</v>
      </c>
      <c r="W609" s="88" t="s">
        <v>112</v>
      </c>
      <c r="X609" s="88" t="s">
        <v>1364</v>
      </c>
      <c r="Y609" s="90" t="s">
        <v>982</v>
      </c>
      <c r="Z609" s="90" t="s">
        <v>566</v>
      </c>
      <c r="AA609" s="90">
        <v>73</v>
      </c>
      <c r="AB609" s="91" t="s">
        <v>3671</v>
      </c>
      <c r="AC609" s="88" t="s">
        <v>566</v>
      </c>
      <c r="AD609" s="90" t="s">
        <v>566</v>
      </c>
      <c r="AE609" s="90" t="s">
        <v>2019</v>
      </c>
      <c r="AF609" s="90" t="s">
        <v>112</v>
      </c>
      <c r="AG609" s="91" t="s">
        <v>3425</v>
      </c>
      <c r="AH609" s="92" t="s">
        <v>3196</v>
      </c>
      <c r="AI609" s="93">
        <v>342</v>
      </c>
      <c r="AJ609" s="88" t="s">
        <v>722</v>
      </c>
      <c r="AK609" s="90" t="s">
        <v>566</v>
      </c>
      <c r="AL609" s="91">
        <v>22</v>
      </c>
      <c r="AM609" s="91">
        <v>10.283740442099999</v>
      </c>
      <c r="AN609" s="91">
        <v>1880</v>
      </c>
      <c r="AO609" s="90">
        <v>10.5</v>
      </c>
      <c r="AP609" s="91">
        <v>78.132000000000005</v>
      </c>
      <c r="AQ609" s="91">
        <v>41.87</v>
      </c>
      <c r="AR609" s="91">
        <v>80</v>
      </c>
      <c r="AS609" s="91">
        <v>57.750994173899997</v>
      </c>
      <c r="AT609" s="91">
        <v>59.728068858599997</v>
      </c>
      <c r="AU609" s="90" t="s">
        <v>566</v>
      </c>
      <c r="AV609" s="90">
        <v>0</v>
      </c>
      <c r="AW609" s="91" t="s">
        <v>566</v>
      </c>
      <c r="AX609" s="91" t="s">
        <v>566</v>
      </c>
      <c r="AY609" s="91">
        <v>209.48</v>
      </c>
      <c r="AZ609" s="88" t="s">
        <v>4928</v>
      </c>
      <c r="BA609" s="91">
        <v>211.5</v>
      </c>
      <c r="BB609" s="91">
        <v>151.72900582610001</v>
      </c>
      <c r="BC609" s="94">
        <v>0.2663480412</v>
      </c>
      <c r="BD609" s="91">
        <v>40.112000000000002</v>
      </c>
      <c r="BE609" s="95">
        <v>93.57</v>
      </c>
      <c r="BF609" s="91">
        <v>2.2000000000000002</v>
      </c>
      <c r="BG609" s="91">
        <v>31</v>
      </c>
      <c r="BH609" s="94">
        <v>0.45</v>
      </c>
      <c r="BI609" s="94">
        <v>0.3</v>
      </c>
      <c r="BJ609" s="93">
        <v>446</v>
      </c>
      <c r="BK609" s="94">
        <v>0</v>
      </c>
      <c r="BL609" s="91">
        <v>68.203590000000005</v>
      </c>
      <c r="BM609" s="96">
        <v>2.7281436499999998</v>
      </c>
      <c r="BN609" s="96" t="s">
        <v>566</v>
      </c>
      <c r="BO609" s="88" t="s">
        <v>696</v>
      </c>
      <c r="BP609" s="88" t="s">
        <v>566</v>
      </c>
      <c r="BQ609" s="91">
        <v>40.112000000000002</v>
      </c>
      <c r="BR609" s="95">
        <v>93.57</v>
      </c>
      <c r="BS609" s="91">
        <v>2.2000000000000002</v>
      </c>
      <c r="BT609" s="90">
        <v>30</v>
      </c>
      <c r="BU609" s="91">
        <v>0</v>
      </c>
      <c r="BV609" s="91">
        <v>66</v>
      </c>
      <c r="BW609" s="96">
        <v>2.64</v>
      </c>
      <c r="BX609" s="96" t="s">
        <v>566</v>
      </c>
      <c r="BY609" s="96" t="s">
        <v>566</v>
      </c>
      <c r="BZ609" s="96" t="s">
        <v>566</v>
      </c>
      <c r="CA609" s="96" t="s">
        <v>566</v>
      </c>
      <c r="CB609" s="96" t="s">
        <v>566</v>
      </c>
      <c r="CC609" s="96" t="s">
        <v>566</v>
      </c>
      <c r="CD609" s="96" t="s">
        <v>566</v>
      </c>
      <c r="CE609" s="96" t="s">
        <v>566</v>
      </c>
      <c r="CF609" s="88" t="s">
        <v>566</v>
      </c>
      <c r="CG609" s="88" t="s">
        <v>566</v>
      </c>
      <c r="CH609" s="92" t="s">
        <v>566</v>
      </c>
      <c r="CI609" s="91">
        <v>0</v>
      </c>
      <c r="CJ609" s="91">
        <v>0</v>
      </c>
      <c r="CK609" s="90" t="s">
        <v>566</v>
      </c>
      <c r="CL609" s="91">
        <v>-0.69719248840000003</v>
      </c>
      <c r="CM609" s="91">
        <v>-0.20180751159999999</v>
      </c>
      <c r="CN609" s="88" t="s">
        <v>566</v>
      </c>
      <c r="CO609" s="91">
        <v>89</v>
      </c>
      <c r="CP609" s="91">
        <v>32.089560390099997</v>
      </c>
      <c r="CQ609" s="91">
        <v>1.7600934056999999</v>
      </c>
      <c r="CR609" s="91">
        <v>-8.0223750937999991</v>
      </c>
      <c r="CS609" s="91">
        <v>-0.43990659430000001</v>
      </c>
      <c r="CT609" s="90">
        <v>-3.5</v>
      </c>
      <c r="CU609" s="96">
        <v>1.014</v>
      </c>
      <c r="CV609" s="96">
        <v>0.85299999999999998</v>
      </c>
      <c r="CW609" s="96">
        <v>0.82299999999999995</v>
      </c>
      <c r="CX609" s="93">
        <v>2301</v>
      </c>
      <c r="CY609" s="93">
        <v>2280.4299999999998</v>
      </c>
      <c r="CZ609" s="93">
        <v>87.2</v>
      </c>
      <c r="DA609" s="90">
        <v>40</v>
      </c>
      <c r="DB609" s="90" t="s">
        <v>566</v>
      </c>
      <c r="DC609" s="90">
        <v>71.2</v>
      </c>
      <c r="DD609" s="91">
        <v>212</v>
      </c>
      <c r="DE609" s="91">
        <v>-1.1886792452999999</v>
      </c>
      <c r="DF609" s="93">
        <v>33.1</v>
      </c>
      <c r="DG609" s="88" t="s">
        <v>393</v>
      </c>
      <c r="DH609" s="88" t="s">
        <v>566</v>
      </c>
      <c r="DI609" s="88">
        <v>1</v>
      </c>
      <c r="DJ609" s="88" t="s">
        <v>463</v>
      </c>
      <c r="DK609" s="90">
        <v>-4.5</v>
      </c>
      <c r="DL609" s="91">
        <v>93.57</v>
      </c>
      <c r="DM609" s="91">
        <v>0.34837644340000001</v>
      </c>
      <c r="DN609" s="91">
        <v>52.465472744000003</v>
      </c>
      <c r="DO609" s="91">
        <v>2.8777001455</v>
      </c>
      <c r="DP609" s="91">
        <v>12.3535372601</v>
      </c>
      <c r="DQ609" s="91">
        <v>0.67770014550000002</v>
      </c>
      <c r="DR609" s="91">
        <v>41.972393895000003</v>
      </c>
      <c r="DS609" s="91">
        <v>2.3021609774999998</v>
      </c>
      <c r="DT609" s="91">
        <v>1.8604584111</v>
      </c>
      <c r="DU609" s="91">
        <v>0.1021609775</v>
      </c>
      <c r="DV609" s="91" t="s">
        <v>566</v>
      </c>
      <c r="DW609" s="97"/>
      <c r="DX609" s="98" t="s">
        <v>566</v>
      </c>
      <c r="DY609" s="99" t="s">
        <v>689</v>
      </c>
      <c r="DZ609" s="98" t="s">
        <v>689</v>
      </c>
      <c r="EA609" s="100" t="s">
        <v>689</v>
      </c>
      <c r="EB609" s="101" t="s">
        <v>2761</v>
      </c>
      <c r="EC609" s="38"/>
    </row>
    <row r="610" spans="1:133" s="9" customFormat="1" ht="15" customHeight="1" x14ac:dyDescent="0.25">
      <c r="A610" s="17" t="str">
        <f t="shared" si="9"/>
        <v>552_Южно-Ягунское</v>
      </c>
      <c r="B610" s="87">
        <v>34</v>
      </c>
      <c r="C610" s="88" t="s">
        <v>733</v>
      </c>
      <c r="D610" s="88" t="s">
        <v>568</v>
      </c>
      <c r="E610" s="88" t="s">
        <v>527</v>
      </c>
      <c r="F610" s="88" t="s">
        <v>8</v>
      </c>
      <c r="G610" s="88" t="s">
        <v>29</v>
      </c>
      <c r="H610" s="88" t="s">
        <v>3083</v>
      </c>
      <c r="I610" s="89">
        <v>552</v>
      </c>
      <c r="J610" s="88" t="s">
        <v>55</v>
      </c>
      <c r="K610" s="88" t="s">
        <v>688</v>
      </c>
      <c r="L610" s="88" t="s">
        <v>408</v>
      </c>
      <c r="M610" s="88" t="s">
        <v>1508</v>
      </c>
      <c r="N610" s="88" t="s">
        <v>6</v>
      </c>
      <c r="O610" s="90">
        <v>13.7</v>
      </c>
      <c r="P610" s="90">
        <v>2512</v>
      </c>
      <c r="Q610" s="90">
        <v>2531.1999999999998</v>
      </c>
      <c r="R610" s="91">
        <v>139.94</v>
      </c>
      <c r="S610" s="90" t="s">
        <v>150</v>
      </c>
      <c r="T610" s="90">
        <v>2536</v>
      </c>
      <c r="U610" s="90">
        <v>9.4</v>
      </c>
      <c r="V610" s="88" t="s">
        <v>31</v>
      </c>
      <c r="W610" s="88" t="s">
        <v>112</v>
      </c>
      <c r="X610" s="88" t="s">
        <v>1121</v>
      </c>
      <c r="Y610" s="90" t="s">
        <v>886</v>
      </c>
      <c r="Z610" s="90" t="s">
        <v>566</v>
      </c>
      <c r="AA610" s="90">
        <v>73</v>
      </c>
      <c r="AB610" s="91" t="s">
        <v>3625</v>
      </c>
      <c r="AC610" s="88" t="s">
        <v>566</v>
      </c>
      <c r="AD610" s="90" t="s">
        <v>566</v>
      </c>
      <c r="AE610" s="90" t="s">
        <v>80</v>
      </c>
      <c r="AF610" s="90" t="s">
        <v>112</v>
      </c>
      <c r="AG610" s="91" t="s">
        <v>3504</v>
      </c>
      <c r="AH610" s="92" t="s">
        <v>3313</v>
      </c>
      <c r="AI610" s="93">
        <v>351</v>
      </c>
      <c r="AJ610" s="88" t="s">
        <v>566</v>
      </c>
      <c r="AK610" s="90" t="s">
        <v>566</v>
      </c>
      <c r="AL610" s="91">
        <v>21</v>
      </c>
      <c r="AM610" s="91">
        <v>10.283740442099999</v>
      </c>
      <c r="AN610" s="91">
        <v>1770</v>
      </c>
      <c r="AO610" s="90">
        <v>10.1</v>
      </c>
      <c r="AP610" s="91">
        <v>137.79</v>
      </c>
      <c r="AQ610" s="91" t="s">
        <v>566</v>
      </c>
      <c r="AR610" s="91" t="s">
        <v>566</v>
      </c>
      <c r="AS610" s="91">
        <v>71.38</v>
      </c>
      <c r="AT610" s="91">
        <v>71.91</v>
      </c>
      <c r="AU610" s="90" t="s">
        <v>566</v>
      </c>
      <c r="AV610" s="90">
        <v>0</v>
      </c>
      <c r="AW610" s="91" t="s">
        <v>566</v>
      </c>
      <c r="AX610" s="91" t="s">
        <v>566</v>
      </c>
      <c r="AY610" s="91">
        <v>193.86</v>
      </c>
      <c r="AZ610" s="88" t="s">
        <v>4928</v>
      </c>
      <c r="BA610" s="91">
        <v>194.4</v>
      </c>
      <c r="BB610" s="91">
        <v>122.48</v>
      </c>
      <c r="BC610" s="94">
        <v>0.26427251340000002</v>
      </c>
      <c r="BD610" s="91">
        <v>31.459</v>
      </c>
      <c r="BE610" s="95">
        <v>88.004999999999995</v>
      </c>
      <c r="BF610" s="91">
        <v>3.22</v>
      </c>
      <c r="BG610" s="91">
        <v>31</v>
      </c>
      <c r="BH610" s="94">
        <v>0.16667000000000001</v>
      </c>
      <c r="BI610" s="94">
        <v>0.3</v>
      </c>
      <c r="BJ610" s="93">
        <v>245</v>
      </c>
      <c r="BK610" s="94">
        <v>0</v>
      </c>
      <c r="BL610" s="91">
        <v>99.784220000000005</v>
      </c>
      <c r="BM610" s="96">
        <v>4.3316326600000004</v>
      </c>
      <c r="BN610" s="96" t="s">
        <v>566</v>
      </c>
      <c r="BO610" s="88" t="s">
        <v>696</v>
      </c>
      <c r="BP610" s="88" t="s">
        <v>566</v>
      </c>
      <c r="BQ610" s="91">
        <v>31.459</v>
      </c>
      <c r="BR610" s="95">
        <v>88.004999999999995</v>
      </c>
      <c r="BS610" s="91">
        <v>3.22</v>
      </c>
      <c r="BT610" s="90">
        <v>30</v>
      </c>
      <c r="BU610" s="91">
        <v>0</v>
      </c>
      <c r="BV610" s="91">
        <v>96.57</v>
      </c>
      <c r="BW610" s="96">
        <v>4.1921400000000002</v>
      </c>
      <c r="BX610" s="96" t="s">
        <v>566</v>
      </c>
      <c r="BY610" s="96" t="s">
        <v>566</v>
      </c>
      <c r="BZ610" s="96" t="s">
        <v>566</v>
      </c>
      <c r="CA610" s="96" t="s">
        <v>566</v>
      </c>
      <c r="CB610" s="96" t="s">
        <v>566</v>
      </c>
      <c r="CC610" s="96" t="s">
        <v>566</v>
      </c>
      <c r="CD610" s="96" t="s">
        <v>566</v>
      </c>
      <c r="CE610" s="96" t="s">
        <v>566</v>
      </c>
      <c r="CF610" s="88" t="s">
        <v>566</v>
      </c>
      <c r="CG610" s="88" t="s">
        <v>566</v>
      </c>
      <c r="CH610" s="92" t="s">
        <v>566</v>
      </c>
      <c r="CI610" s="91">
        <v>0</v>
      </c>
      <c r="CJ610" s="91">
        <v>0</v>
      </c>
      <c r="CK610" s="90" t="s">
        <v>566</v>
      </c>
      <c r="CL610" s="91">
        <v>-0.26397500670000001</v>
      </c>
      <c r="CM610" s="91">
        <v>7.8975006700000003E-2</v>
      </c>
      <c r="CN610" s="88" t="s">
        <v>566</v>
      </c>
      <c r="CO610" s="91">
        <v>101.875</v>
      </c>
      <c r="CP610" s="91">
        <v>25.740110487199999</v>
      </c>
      <c r="CQ610" s="91">
        <v>2.6390646449999999</v>
      </c>
      <c r="CR610" s="91">
        <v>-5.7189217707999997</v>
      </c>
      <c r="CS610" s="91">
        <v>-0.57993535500000004</v>
      </c>
      <c r="CT610" s="90" t="s">
        <v>566</v>
      </c>
      <c r="CU610" s="96">
        <v>1.0136700000000001</v>
      </c>
      <c r="CV610" s="96">
        <v>0.85299999999999998</v>
      </c>
      <c r="CW610" s="96">
        <v>0.81369999999999998</v>
      </c>
      <c r="CX610" s="93">
        <v>2305.9</v>
      </c>
      <c r="CY610" s="93">
        <v>2300.17</v>
      </c>
      <c r="CZ610" s="93">
        <v>87.2</v>
      </c>
      <c r="DA610" s="90">
        <v>51</v>
      </c>
      <c r="DB610" s="90" t="s">
        <v>566</v>
      </c>
      <c r="DC610" s="90">
        <v>81.5</v>
      </c>
      <c r="DD610" s="91">
        <v>228</v>
      </c>
      <c r="DE610" s="91">
        <v>-14.9736842105</v>
      </c>
      <c r="DF610" s="93">
        <v>29.35</v>
      </c>
      <c r="DG610" s="88" t="s">
        <v>393</v>
      </c>
      <c r="DH610" s="88" t="s">
        <v>566</v>
      </c>
      <c r="DI610" s="88">
        <v>1</v>
      </c>
      <c r="DJ610" s="88" t="s">
        <v>1730</v>
      </c>
      <c r="DK610" s="90" t="s">
        <v>566</v>
      </c>
      <c r="DL610" s="91">
        <v>88.004999999999995</v>
      </c>
      <c r="DM610" s="91" t="s">
        <v>566</v>
      </c>
      <c r="DN610" s="91">
        <v>38.227588971800003</v>
      </c>
      <c r="DO610" s="91">
        <v>3.9274476118999999</v>
      </c>
      <c r="DP610" s="91">
        <v>6.7685567137999998</v>
      </c>
      <c r="DQ610" s="91">
        <v>0.70844761190000005</v>
      </c>
      <c r="DR610" s="91">
        <v>31.464369314900001</v>
      </c>
      <c r="DS610" s="91">
        <v>3.2385282853000001</v>
      </c>
      <c r="DT610" s="91">
        <v>5.3370568999999996E-3</v>
      </c>
      <c r="DU610" s="91">
        <v>1.95282853E-2</v>
      </c>
      <c r="DV610" s="91">
        <v>112.6377145833</v>
      </c>
      <c r="DW610" s="97"/>
      <c r="DX610" s="98" t="s">
        <v>566</v>
      </c>
      <c r="DY610" s="99" t="s">
        <v>689</v>
      </c>
      <c r="DZ610" s="98" t="s">
        <v>689</v>
      </c>
      <c r="EA610" s="100" t="s">
        <v>566</v>
      </c>
      <c r="EB610" s="101" t="s">
        <v>2761</v>
      </c>
      <c r="EC610" s="38"/>
    </row>
    <row r="611" spans="1:133" s="9" customFormat="1" ht="15" customHeight="1" x14ac:dyDescent="0.25">
      <c r="A611" s="17" t="str">
        <f t="shared" si="9"/>
        <v>553_Южно-Ягунское</v>
      </c>
      <c r="B611" s="87">
        <v>35</v>
      </c>
      <c r="C611" s="88" t="s">
        <v>733</v>
      </c>
      <c r="D611" s="88" t="s">
        <v>568</v>
      </c>
      <c r="E611" s="88" t="s">
        <v>527</v>
      </c>
      <c r="F611" s="88" t="s">
        <v>8</v>
      </c>
      <c r="G611" s="88" t="s">
        <v>29</v>
      </c>
      <c r="H611" s="88" t="s">
        <v>3055</v>
      </c>
      <c r="I611" s="89">
        <v>553</v>
      </c>
      <c r="J611" s="88" t="s">
        <v>55</v>
      </c>
      <c r="K611" s="88" t="s">
        <v>688</v>
      </c>
      <c r="L611" s="88" t="s">
        <v>408</v>
      </c>
      <c r="M611" s="88" t="s">
        <v>1508</v>
      </c>
      <c r="N611" s="88" t="s">
        <v>6</v>
      </c>
      <c r="O611" s="90">
        <v>13.4</v>
      </c>
      <c r="P611" s="90">
        <v>2555</v>
      </c>
      <c r="Q611" s="90">
        <v>2575</v>
      </c>
      <c r="R611" s="91">
        <v>180.815</v>
      </c>
      <c r="S611" s="90" t="s">
        <v>150</v>
      </c>
      <c r="T611" s="90">
        <v>2592</v>
      </c>
      <c r="U611" s="90">
        <v>9.4</v>
      </c>
      <c r="V611" s="88" t="s">
        <v>31</v>
      </c>
      <c r="W611" s="88" t="s">
        <v>118</v>
      </c>
      <c r="X611" s="88" t="s">
        <v>86</v>
      </c>
      <c r="Y611" s="90" t="s">
        <v>1282</v>
      </c>
      <c r="Z611" s="90" t="s">
        <v>566</v>
      </c>
      <c r="AA611" s="90">
        <v>73</v>
      </c>
      <c r="AB611" s="91" t="s">
        <v>3626</v>
      </c>
      <c r="AC611" s="88" t="s">
        <v>566</v>
      </c>
      <c r="AD611" s="90" t="s">
        <v>566</v>
      </c>
      <c r="AE611" s="90" t="s">
        <v>4863</v>
      </c>
      <c r="AF611" s="90" t="s">
        <v>118</v>
      </c>
      <c r="AG611" s="91" t="s">
        <v>3445</v>
      </c>
      <c r="AH611" s="92" t="s">
        <v>3315</v>
      </c>
      <c r="AI611" s="93">
        <v>339</v>
      </c>
      <c r="AJ611" s="88" t="s">
        <v>566</v>
      </c>
      <c r="AK611" s="90" t="s">
        <v>566</v>
      </c>
      <c r="AL611" s="91">
        <v>20.9</v>
      </c>
      <c r="AM611" s="91">
        <v>10.283740442099999</v>
      </c>
      <c r="AN611" s="91">
        <v>1848</v>
      </c>
      <c r="AO611" s="90">
        <v>9</v>
      </c>
      <c r="AP611" s="91">
        <v>133.38</v>
      </c>
      <c r="AQ611" s="91" t="s">
        <v>566</v>
      </c>
      <c r="AR611" s="91" t="s">
        <v>566</v>
      </c>
      <c r="AS611" s="91">
        <v>67.33</v>
      </c>
      <c r="AT611" s="91">
        <v>68.069999999999993</v>
      </c>
      <c r="AU611" s="90">
        <v>1398</v>
      </c>
      <c r="AV611" s="90">
        <v>29.9</v>
      </c>
      <c r="AW611" s="91">
        <v>82.501999999999995</v>
      </c>
      <c r="AX611" s="91" t="s">
        <v>566</v>
      </c>
      <c r="AY611" s="91">
        <v>124.24</v>
      </c>
      <c r="AZ611" s="88" t="s">
        <v>4928</v>
      </c>
      <c r="BA611" s="91">
        <v>125</v>
      </c>
      <c r="BB611" s="91">
        <v>56.91</v>
      </c>
      <c r="BC611" s="94">
        <v>2.3007631581000001</v>
      </c>
      <c r="BD611" s="91">
        <v>131.71799999999999</v>
      </c>
      <c r="BE611" s="95">
        <v>96.42</v>
      </c>
      <c r="BF611" s="91">
        <v>4.0199999999999996</v>
      </c>
      <c r="BG611" s="91">
        <v>31</v>
      </c>
      <c r="BH611" s="94" t="s">
        <v>566</v>
      </c>
      <c r="BI611" s="94" t="s">
        <v>566</v>
      </c>
      <c r="BJ611" s="93">
        <v>744</v>
      </c>
      <c r="BK611" s="94">
        <v>0</v>
      </c>
      <c r="BL611" s="91">
        <v>124.70749000000001</v>
      </c>
      <c r="BM611" s="96">
        <v>5.3312454999999996</v>
      </c>
      <c r="BN611" s="96" t="s">
        <v>566</v>
      </c>
      <c r="BO611" s="88" t="s">
        <v>430</v>
      </c>
      <c r="BP611" s="88" t="s">
        <v>566</v>
      </c>
      <c r="BQ611" s="91">
        <v>131.71799999999999</v>
      </c>
      <c r="BR611" s="95">
        <v>96.42</v>
      </c>
      <c r="BS611" s="91">
        <v>4.0199999999999996</v>
      </c>
      <c r="BT611" s="90">
        <v>30</v>
      </c>
      <c r="BU611" s="91">
        <v>0</v>
      </c>
      <c r="BV611" s="91">
        <v>120.69</v>
      </c>
      <c r="BW611" s="96">
        <v>5.1595800000000001</v>
      </c>
      <c r="BX611" s="96" t="s">
        <v>566</v>
      </c>
      <c r="BY611" s="96" t="s">
        <v>566</v>
      </c>
      <c r="BZ611" s="96" t="s">
        <v>566</v>
      </c>
      <c r="CA611" s="96" t="s">
        <v>566</v>
      </c>
      <c r="CB611" s="96" t="s">
        <v>566</v>
      </c>
      <c r="CC611" s="96" t="s">
        <v>566</v>
      </c>
      <c r="CD611" s="96" t="s">
        <v>566</v>
      </c>
      <c r="CE611" s="96" t="s">
        <v>566</v>
      </c>
      <c r="CF611" s="88" t="s">
        <v>566</v>
      </c>
      <c r="CG611" s="88" t="s">
        <v>566</v>
      </c>
      <c r="CH611" s="92" t="s">
        <v>566</v>
      </c>
      <c r="CI611" s="91">
        <v>0</v>
      </c>
      <c r="CJ611" s="91">
        <v>0</v>
      </c>
      <c r="CK611" s="90" t="s">
        <v>566</v>
      </c>
      <c r="CL611" s="91">
        <v>0.5367828536</v>
      </c>
      <c r="CM611" s="91">
        <v>6.6217146399999996E-2</v>
      </c>
      <c r="CN611" s="88" t="s">
        <v>566</v>
      </c>
      <c r="CO611" s="91">
        <v>101.875</v>
      </c>
      <c r="CP611" s="91">
        <v>73.318327037700001</v>
      </c>
      <c r="CQ611" s="91">
        <v>2.2557859383999999</v>
      </c>
      <c r="CR611" s="91">
        <v>-58.399465220400003</v>
      </c>
      <c r="CS611" s="91">
        <v>-1.7672140616000001</v>
      </c>
      <c r="CT611" s="90" t="s">
        <v>566</v>
      </c>
      <c r="CU611" s="96">
        <v>1.01373</v>
      </c>
      <c r="CV611" s="96">
        <v>0.85299999999999998</v>
      </c>
      <c r="CW611" s="96">
        <v>0.8155</v>
      </c>
      <c r="CX611" s="93">
        <v>2310</v>
      </c>
      <c r="CY611" s="93">
        <v>2302.2759999999998</v>
      </c>
      <c r="CZ611" s="93">
        <v>87.2</v>
      </c>
      <c r="DA611" s="90">
        <v>40</v>
      </c>
      <c r="DB611" s="90" t="s">
        <v>566</v>
      </c>
      <c r="DC611" s="90">
        <v>81.5</v>
      </c>
      <c r="DD611" s="91">
        <v>228</v>
      </c>
      <c r="DE611" s="91">
        <v>-45.508771929799998</v>
      </c>
      <c r="DF611" s="93">
        <v>136.30000000000001</v>
      </c>
      <c r="DG611" s="88" t="s">
        <v>393</v>
      </c>
      <c r="DH611" s="88" t="s">
        <v>566</v>
      </c>
      <c r="DI611" s="88">
        <v>1</v>
      </c>
      <c r="DJ611" s="88" t="s">
        <v>440</v>
      </c>
      <c r="DK611" s="90" t="s">
        <v>566</v>
      </c>
      <c r="DL611" s="91">
        <v>96.42</v>
      </c>
      <c r="DM611" s="91" t="s">
        <v>566</v>
      </c>
      <c r="DN611" s="91">
        <v>168.1199736168</v>
      </c>
      <c r="DO611" s="91">
        <v>5.1436964613000002</v>
      </c>
      <c r="DP611" s="91">
        <v>36.402181358699998</v>
      </c>
      <c r="DQ611" s="91">
        <v>1.1206964612999999</v>
      </c>
      <c r="DR611" s="91">
        <v>94.230221089500006</v>
      </c>
      <c r="DS611" s="91">
        <v>2.9032082254999998</v>
      </c>
      <c r="DT611" s="91">
        <v>-37.487571168599999</v>
      </c>
      <c r="DU611" s="91">
        <v>-1.1197917744999999</v>
      </c>
      <c r="DV611" s="91">
        <v>98.928666666699996</v>
      </c>
      <c r="DW611" s="97"/>
      <c r="DX611" s="98" t="s">
        <v>689</v>
      </c>
      <c r="DY611" s="99" t="s">
        <v>689</v>
      </c>
      <c r="DZ611" s="98" t="s">
        <v>689</v>
      </c>
      <c r="EA611" s="100" t="s">
        <v>566</v>
      </c>
      <c r="EB611" s="101" t="s">
        <v>2761</v>
      </c>
      <c r="EC611" s="38"/>
    </row>
    <row r="612" spans="1:133" s="9" customFormat="1" ht="15" customHeight="1" x14ac:dyDescent="0.25">
      <c r="A612" s="17" t="str">
        <f t="shared" si="9"/>
        <v>555_Южно-Ягунское</v>
      </c>
      <c r="B612" s="87">
        <v>36</v>
      </c>
      <c r="C612" s="88" t="s">
        <v>733</v>
      </c>
      <c r="D612" s="88" t="s">
        <v>568</v>
      </c>
      <c r="E612" s="88" t="s">
        <v>527</v>
      </c>
      <c r="F612" s="88" t="s">
        <v>8</v>
      </c>
      <c r="G612" s="88" t="s">
        <v>29</v>
      </c>
      <c r="H612" s="88" t="s">
        <v>3055</v>
      </c>
      <c r="I612" s="89">
        <v>555</v>
      </c>
      <c r="J612" s="88" t="s">
        <v>53</v>
      </c>
      <c r="K612" s="88" t="s">
        <v>688</v>
      </c>
      <c r="L612" s="88" t="s">
        <v>408</v>
      </c>
      <c r="M612" s="88" t="s">
        <v>1508</v>
      </c>
      <c r="N612" s="88" t="s">
        <v>6</v>
      </c>
      <c r="O612" s="90">
        <v>9.6999999999999993</v>
      </c>
      <c r="P612" s="90">
        <v>2539</v>
      </c>
      <c r="Q612" s="90">
        <v>2548.6999999999998</v>
      </c>
      <c r="R612" s="91">
        <v>175.11</v>
      </c>
      <c r="S612" s="90" t="s">
        <v>150</v>
      </c>
      <c r="T612" s="90">
        <v>2578</v>
      </c>
      <c r="U612" s="90">
        <v>7.1</v>
      </c>
      <c r="V612" s="88" t="s">
        <v>31</v>
      </c>
      <c r="W612" s="88" t="s">
        <v>112</v>
      </c>
      <c r="X612" s="88" t="s">
        <v>3374</v>
      </c>
      <c r="Y612" s="90" t="s">
        <v>868</v>
      </c>
      <c r="Z612" s="90" t="s">
        <v>566</v>
      </c>
      <c r="AA612" s="90">
        <v>73</v>
      </c>
      <c r="AB612" s="91" t="s">
        <v>4741</v>
      </c>
      <c r="AC612" s="88" t="s">
        <v>566</v>
      </c>
      <c r="AD612" s="90" t="s">
        <v>566</v>
      </c>
      <c r="AE612" s="90" t="s">
        <v>2019</v>
      </c>
      <c r="AF612" s="90" t="s">
        <v>112</v>
      </c>
      <c r="AG612" s="91" t="s">
        <v>3576</v>
      </c>
      <c r="AH612" s="92" t="s">
        <v>4715</v>
      </c>
      <c r="AI612" s="93">
        <v>169</v>
      </c>
      <c r="AJ612" s="88" t="s">
        <v>722</v>
      </c>
      <c r="AK612" s="90" t="s">
        <v>566</v>
      </c>
      <c r="AL612" s="91">
        <v>22.8</v>
      </c>
      <c r="AM612" s="91">
        <v>12.366148535500001</v>
      </c>
      <c r="AN612" s="91">
        <v>1869</v>
      </c>
      <c r="AO612" s="90">
        <v>14</v>
      </c>
      <c r="AP612" s="91">
        <v>147.53800000000001</v>
      </c>
      <c r="AQ612" s="91">
        <v>40.795555555599996</v>
      </c>
      <c r="AR612" s="91" t="s">
        <v>566</v>
      </c>
      <c r="AS612" s="91">
        <v>68.083581679999995</v>
      </c>
      <c r="AT612" s="91">
        <v>70.239537320799997</v>
      </c>
      <c r="AU612" s="90">
        <v>514</v>
      </c>
      <c r="AV612" s="90">
        <v>0</v>
      </c>
      <c r="AW612" s="91">
        <v>14.28</v>
      </c>
      <c r="AX612" s="91" t="s">
        <v>566</v>
      </c>
      <c r="AY612" s="91">
        <v>218.32</v>
      </c>
      <c r="AZ612" s="88" t="s">
        <v>4928</v>
      </c>
      <c r="BA612" s="91">
        <v>220.6</v>
      </c>
      <c r="BB612" s="91">
        <v>150.23641832000001</v>
      </c>
      <c r="BC612" s="94">
        <v>0.1145464373</v>
      </c>
      <c r="BD612" s="91">
        <v>17.216999999999999</v>
      </c>
      <c r="BE612" s="95">
        <v>82.093000000000004</v>
      </c>
      <c r="BF612" s="91">
        <v>2.63</v>
      </c>
      <c r="BG612" s="91">
        <v>30.9</v>
      </c>
      <c r="BH612" s="94">
        <v>0.16667000000000001</v>
      </c>
      <c r="BI612" s="94">
        <v>0.36667</v>
      </c>
      <c r="BJ612" s="93">
        <v>232</v>
      </c>
      <c r="BK612" s="94">
        <v>2</v>
      </c>
      <c r="BL612" s="91">
        <v>81.304839999999999</v>
      </c>
      <c r="BM612" s="96">
        <v>3.60993487</v>
      </c>
      <c r="BN612" s="96" t="s">
        <v>566</v>
      </c>
      <c r="BO612" s="88" t="s">
        <v>696</v>
      </c>
      <c r="BP612" s="88" t="s">
        <v>566</v>
      </c>
      <c r="BQ612" s="91">
        <v>17.216999999999999</v>
      </c>
      <c r="BR612" s="95">
        <v>82.093000000000004</v>
      </c>
      <c r="BS612" s="91">
        <v>2.63</v>
      </c>
      <c r="BT612" s="90">
        <v>30</v>
      </c>
      <c r="BU612" s="91">
        <v>0</v>
      </c>
      <c r="BV612" s="91">
        <v>78.900000000000006</v>
      </c>
      <c r="BW612" s="96">
        <v>3.5031599999999998</v>
      </c>
      <c r="BX612" s="96" t="s">
        <v>566</v>
      </c>
      <c r="BY612" s="96" t="s">
        <v>566</v>
      </c>
      <c r="BZ612" s="96" t="s">
        <v>566</v>
      </c>
      <c r="CA612" s="96" t="s">
        <v>566</v>
      </c>
      <c r="CB612" s="96" t="s">
        <v>566</v>
      </c>
      <c r="CC612" s="96" t="s">
        <v>566</v>
      </c>
      <c r="CD612" s="96" t="s">
        <v>566</v>
      </c>
      <c r="CE612" s="96" t="s">
        <v>566</v>
      </c>
      <c r="CF612" s="88" t="s">
        <v>566</v>
      </c>
      <c r="CG612" s="88" t="s">
        <v>566</v>
      </c>
      <c r="CH612" s="92" t="s">
        <v>566</v>
      </c>
      <c r="CI612" s="91">
        <v>0</v>
      </c>
      <c r="CJ612" s="91">
        <v>0</v>
      </c>
      <c r="CK612" s="90" t="s">
        <v>566</v>
      </c>
      <c r="CL612" s="91">
        <v>-0.22305159960000001</v>
      </c>
      <c r="CM612" s="91">
        <v>-0.1949484004</v>
      </c>
      <c r="CN612" s="88" t="s">
        <v>566</v>
      </c>
      <c r="CO612" s="91">
        <v>101.875</v>
      </c>
      <c r="CP612" s="91">
        <v>15.698787121400001</v>
      </c>
      <c r="CQ612" s="91">
        <v>2.3979003173</v>
      </c>
      <c r="CR612" s="91">
        <v>-1.5182613961</v>
      </c>
      <c r="CS612" s="91">
        <v>-0.2320996827</v>
      </c>
      <c r="CT612" s="90" t="s">
        <v>566</v>
      </c>
      <c r="CU612" s="96">
        <v>1.0136000000000001</v>
      </c>
      <c r="CV612" s="96">
        <v>0.85299999999999998</v>
      </c>
      <c r="CW612" s="96">
        <v>0.81100000000000005</v>
      </c>
      <c r="CX612" s="93">
        <v>2310</v>
      </c>
      <c r="CY612" s="93">
        <v>2286.7959999999998</v>
      </c>
      <c r="CZ612" s="93">
        <v>84.4</v>
      </c>
      <c r="DA612" s="90">
        <v>51</v>
      </c>
      <c r="DB612" s="90" t="s">
        <v>566</v>
      </c>
      <c r="DC612" s="90">
        <v>81.5</v>
      </c>
      <c r="DD612" s="91">
        <v>228</v>
      </c>
      <c r="DE612" s="91">
        <v>-4.2456140351</v>
      </c>
      <c r="DF612" s="93">
        <v>136.30000000000001</v>
      </c>
      <c r="DG612" s="88" t="s">
        <v>393</v>
      </c>
      <c r="DH612" s="88" t="s">
        <v>566</v>
      </c>
      <c r="DI612" s="88">
        <v>1</v>
      </c>
      <c r="DJ612" s="88" t="s">
        <v>3217</v>
      </c>
      <c r="DK612" s="90" t="s">
        <v>566</v>
      </c>
      <c r="DL612" s="91">
        <v>82.093000000000004</v>
      </c>
      <c r="DM612" s="91" t="s">
        <v>566</v>
      </c>
      <c r="DN612" s="91">
        <v>21.7110424233</v>
      </c>
      <c r="DO612" s="91">
        <v>3.3162380370000002</v>
      </c>
      <c r="DP612" s="91">
        <v>4.4939939058</v>
      </c>
      <c r="DQ612" s="91">
        <v>0.68623803699999997</v>
      </c>
      <c r="DR612" s="91">
        <v>19.730743114700001</v>
      </c>
      <c r="DS612" s="91">
        <v>3.0137586182999998</v>
      </c>
      <c r="DT612" s="91">
        <v>2.5136945972000002</v>
      </c>
      <c r="DU612" s="91">
        <v>0.38375861830000002</v>
      </c>
      <c r="DV612" s="91" t="s">
        <v>566</v>
      </c>
      <c r="DW612" s="97"/>
      <c r="DX612" s="98" t="s">
        <v>689</v>
      </c>
      <c r="DY612" s="99" t="s">
        <v>689</v>
      </c>
      <c r="DZ612" s="98" t="s">
        <v>689</v>
      </c>
      <c r="EA612" s="100" t="s">
        <v>566</v>
      </c>
      <c r="EB612" s="101" t="s">
        <v>2761</v>
      </c>
      <c r="EC612" s="38"/>
    </row>
    <row r="613" spans="1:133" s="9" customFormat="1" ht="15" customHeight="1" x14ac:dyDescent="0.25">
      <c r="A613" s="17" t="str">
        <f t="shared" si="9"/>
        <v>556_Южно-Ягунское</v>
      </c>
      <c r="B613" s="87">
        <v>37</v>
      </c>
      <c r="C613" s="88" t="s">
        <v>733</v>
      </c>
      <c r="D613" s="88" t="s">
        <v>568</v>
      </c>
      <c r="E613" s="88" t="s">
        <v>527</v>
      </c>
      <c r="F613" s="88" t="s">
        <v>8</v>
      </c>
      <c r="G613" s="88" t="s">
        <v>29</v>
      </c>
      <c r="H613" s="88" t="s">
        <v>3055</v>
      </c>
      <c r="I613" s="89">
        <v>556</v>
      </c>
      <c r="J613" s="88" t="s">
        <v>54</v>
      </c>
      <c r="K613" s="88" t="s">
        <v>688</v>
      </c>
      <c r="L613" s="88" t="s">
        <v>408</v>
      </c>
      <c r="M613" s="88" t="s">
        <v>1515</v>
      </c>
      <c r="N613" s="88" t="s">
        <v>695</v>
      </c>
      <c r="O613" s="90">
        <v>34.6</v>
      </c>
      <c r="P613" s="90">
        <v>2448</v>
      </c>
      <c r="Q613" s="90">
        <v>2504.6</v>
      </c>
      <c r="R613" s="91">
        <v>90.475999999999999</v>
      </c>
      <c r="S613" s="90" t="s">
        <v>150</v>
      </c>
      <c r="T613" s="90">
        <v>2502.4</v>
      </c>
      <c r="U613" s="90">
        <v>20</v>
      </c>
      <c r="V613" s="88" t="s">
        <v>31</v>
      </c>
      <c r="W613" s="88" t="s">
        <v>112</v>
      </c>
      <c r="X613" s="88" t="s">
        <v>103</v>
      </c>
      <c r="Y613" s="90" t="s">
        <v>1023</v>
      </c>
      <c r="Z613" s="90" t="s">
        <v>566</v>
      </c>
      <c r="AA613" s="90">
        <v>73</v>
      </c>
      <c r="AB613" s="91" t="s">
        <v>3627</v>
      </c>
      <c r="AC613" s="88" t="s">
        <v>566</v>
      </c>
      <c r="AD613" s="90" t="s">
        <v>566</v>
      </c>
      <c r="AE613" s="90" t="s">
        <v>1955</v>
      </c>
      <c r="AF613" s="90" t="s">
        <v>112</v>
      </c>
      <c r="AG613" s="91" t="s">
        <v>3479</v>
      </c>
      <c r="AH613" s="92" t="s">
        <v>4015</v>
      </c>
      <c r="AI613" s="93">
        <v>260</v>
      </c>
      <c r="AJ613" s="88" t="s">
        <v>722</v>
      </c>
      <c r="AK613" s="90" t="s">
        <v>566</v>
      </c>
      <c r="AL613" s="91">
        <v>30</v>
      </c>
      <c r="AM613" s="91">
        <v>10.412040466900001</v>
      </c>
      <c r="AN613" s="91">
        <v>1838</v>
      </c>
      <c r="AO613" s="90">
        <v>11</v>
      </c>
      <c r="AP613" s="91">
        <v>86.361999999999995</v>
      </c>
      <c r="AQ613" s="91">
        <v>45.656666666699998</v>
      </c>
      <c r="AR613" s="91">
        <v>85</v>
      </c>
      <c r="AS613" s="91">
        <v>66.206061465999994</v>
      </c>
      <c r="AT613" s="91">
        <v>67.404018635900002</v>
      </c>
      <c r="AU613" s="90">
        <v>152</v>
      </c>
      <c r="AV613" s="90">
        <v>0</v>
      </c>
      <c r="AW613" s="91">
        <v>0.28799999999999998</v>
      </c>
      <c r="AX613" s="91" t="s">
        <v>566</v>
      </c>
      <c r="AY613" s="91">
        <v>176.28</v>
      </c>
      <c r="AZ613" s="88" t="s">
        <v>4928</v>
      </c>
      <c r="BA613" s="91">
        <v>177.5</v>
      </c>
      <c r="BB613" s="91">
        <v>110.07393853400001</v>
      </c>
      <c r="BC613" s="94">
        <v>0.69563743950000001</v>
      </c>
      <c r="BD613" s="91">
        <v>80.519000000000005</v>
      </c>
      <c r="BE613" s="95">
        <v>97.513000000000005</v>
      </c>
      <c r="BF613" s="91">
        <v>1.71</v>
      </c>
      <c r="BG613" s="91">
        <v>31</v>
      </c>
      <c r="BH613" s="94" t="s">
        <v>566</v>
      </c>
      <c r="BI613" s="94" t="s">
        <v>566</v>
      </c>
      <c r="BJ613" s="93">
        <v>744</v>
      </c>
      <c r="BK613" s="94">
        <v>0</v>
      </c>
      <c r="BL613" s="91">
        <v>52.918140000000001</v>
      </c>
      <c r="BM613" s="96">
        <v>2.2387566300000001</v>
      </c>
      <c r="BN613" s="96" t="s">
        <v>566</v>
      </c>
      <c r="BO613" s="88" t="s">
        <v>430</v>
      </c>
      <c r="BP613" s="88" t="s">
        <v>566</v>
      </c>
      <c r="BQ613" s="91">
        <v>80.519000000000005</v>
      </c>
      <c r="BR613" s="95">
        <v>97.513000000000005</v>
      </c>
      <c r="BS613" s="91">
        <v>1.71</v>
      </c>
      <c r="BT613" s="90">
        <v>30</v>
      </c>
      <c r="BU613" s="91">
        <v>0</v>
      </c>
      <c r="BV613" s="91">
        <v>51.21</v>
      </c>
      <c r="BW613" s="96">
        <v>2.1665399999999999</v>
      </c>
      <c r="BX613" s="96" t="s">
        <v>566</v>
      </c>
      <c r="BY613" s="96" t="s">
        <v>566</v>
      </c>
      <c r="BZ613" s="96" t="s">
        <v>566</v>
      </c>
      <c r="CA613" s="96" t="s">
        <v>566</v>
      </c>
      <c r="CB613" s="96" t="s">
        <v>566</v>
      </c>
      <c r="CC613" s="96" t="s">
        <v>566</v>
      </c>
      <c r="CD613" s="96" t="s">
        <v>566</v>
      </c>
      <c r="CE613" s="96" t="s">
        <v>566</v>
      </c>
      <c r="CF613" s="88" t="s">
        <v>566</v>
      </c>
      <c r="CG613" s="88" t="s">
        <v>566</v>
      </c>
      <c r="CH613" s="92" t="s">
        <v>566</v>
      </c>
      <c r="CI613" s="91">
        <v>0</v>
      </c>
      <c r="CJ613" s="91">
        <v>0</v>
      </c>
      <c r="CK613" s="90" t="s">
        <v>566</v>
      </c>
      <c r="CL613" s="91">
        <v>1.32581587E-2</v>
      </c>
      <c r="CM613" s="91">
        <v>-4.4258158700000001E-2</v>
      </c>
      <c r="CN613" s="88" t="s">
        <v>566</v>
      </c>
      <c r="CO613" s="91">
        <v>115.625</v>
      </c>
      <c r="CP613" s="91">
        <v>59.9542667415</v>
      </c>
      <c r="CQ613" s="91">
        <v>1.2607302883</v>
      </c>
      <c r="CR613" s="91">
        <v>-20.5650887424</v>
      </c>
      <c r="CS613" s="91">
        <v>-0.44626971170000002</v>
      </c>
      <c r="CT613" s="90" t="s">
        <v>566</v>
      </c>
      <c r="CU613" s="96">
        <v>1.0139100000000001</v>
      </c>
      <c r="CV613" s="96">
        <v>0.85255999999999998</v>
      </c>
      <c r="CW613" s="96">
        <v>0.81408999999999998</v>
      </c>
      <c r="CX613" s="93">
        <v>2337</v>
      </c>
      <c r="CY613" s="93">
        <v>2324.5520000000001</v>
      </c>
      <c r="CZ613" s="93">
        <v>82.9</v>
      </c>
      <c r="DA613" s="90">
        <v>51</v>
      </c>
      <c r="DB613" s="90" t="s">
        <v>566</v>
      </c>
      <c r="DC613" s="90">
        <v>92.5</v>
      </c>
      <c r="DD613" s="91">
        <v>225.6</v>
      </c>
      <c r="DE613" s="91">
        <v>-21.861702127699999</v>
      </c>
      <c r="DF613" s="93">
        <v>100.2</v>
      </c>
      <c r="DG613" s="88" t="s">
        <v>393</v>
      </c>
      <c r="DH613" s="88" t="s">
        <v>566</v>
      </c>
      <c r="DI613" s="88">
        <v>1</v>
      </c>
      <c r="DJ613" s="88" t="s">
        <v>1375</v>
      </c>
      <c r="DK613" s="90" t="s">
        <v>566</v>
      </c>
      <c r="DL613" s="91">
        <v>97.513000000000005</v>
      </c>
      <c r="DM613" s="91" t="s">
        <v>566</v>
      </c>
      <c r="DN613" s="91">
        <v>104.4620254653</v>
      </c>
      <c r="DO613" s="91">
        <v>2.2107101857</v>
      </c>
      <c r="DP613" s="91">
        <v>23.942669981400002</v>
      </c>
      <c r="DQ613" s="91">
        <v>0.50371018570000003</v>
      </c>
      <c r="DR613" s="91">
        <v>77.851275833900004</v>
      </c>
      <c r="DS613" s="91">
        <v>1.6343741361999999</v>
      </c>
      <c r="DT613" s="91">
        <v>-2.6680796500000001</v>
      </c>
      <c r="DU613" s="91">
        <v>-7.2625863799999996E-2</v>
      </c>
      <c r="DV613" s="91" t="s">
        <v>566</v>
      </c>
      <c r="DW613" s="97"/>
      <c r="DX613" s="98" t="s">
        <v>5481</v>
      </c>
      <c r="DY613" s="99" t="s">
        <v>689</v>
      </c>
      <c r="DZ613" s="98" t="s">
        <v>689</v>
      </c>
      <c r="EA613" s="100" t="s">
        <v>566</v>
      </c>
      <c r="EB613" s="101" t="s">
        <v>2761</v>
      </c>
      <c r="EC613" s="38"/>
    </row>
    <row r="614" spans="1:133" s="9" customFormat="1" ht="15" customHeight="1" x14ac:dyDescent="0.25">
      <c r="A614" s="17" t="str">
        <f t="shared" si="9"/>
        <v>558_Южно-Ягунское</v>
      </c>
      <c r="B614" s="87">
        <v>38</v>
      </c>
      <c r="C614" s="88" t="s">
        <v>733</v>
      </c>
      <c r="D614" s="88" t="s">
        <v>568</v>
      </c>
      <c r="E614" s="88" t="s">
        <v>527</v>
      </c>
      <c r="F614" s="88" t="s">
        <v>8</v>
      </c>
      <c r="G614" s="88" t="s">
        <v>29</v>
      </c>
      <c r="H614" s="88" t="s">
        <v>2972</v>
      </c>
      <c r="I614" s="89">
        <v>558</v>
      </c>
      <c r="J614" s="88" t="s">
        <v>54</v>
      </c>
      <c r="K614" s="88" t="s">
        <v>688</v>
      </c>
      <c r="L614" s="88" t="s">
        <v>408</v>
      </c>
      <c r="M614" s="88" t="s">
        <v>1553</v>
      </c>
      <c r="N614" s="88" t="s">
        <v>695</v>
      </c>
      <c r="O614" s="90">
        <v>24.4</v>
      </c>
      <c r="P614" s="90">
        <v>2464.6</v>
      </c>
      <c r="Q614" s="90">
        <v>2535.1999999999998</v>
      </c>
      <c r="R614" s="91">
        <v>110.39</v>
      </c>
      <c r="S614" s="90" t="s">
        <v>150</v>
      </c>
      <c r="T614" s="90">
        <v>2564.8000000000002</v>
      </c>
      <c r="U614" s="90">
        <v>14.2</v>
      </c>
      <c r="V614" s="88" t="s">
        <v>31</v>
      </c>
      <c r="W614" s="88" t="s">
        <v>112</v>
      </c>
      <c r="X614" s="88" t="s">
        <v>1758</v>
      </c>
      <c r="Y614" s="90" t="s">
        <v>873</v>
      </c>
      <c r="Z614" s="90" t="s">
        <v>566</v>
      </c>
      <c r="AA614" s="90">
        <v>73</v>
      </c>
      <c r="AB614" s="91" t="s">
        <v>3628</v>
      </c>
      <c r="AC614" s="88" t="s">
        <v>566</v>
      </c>
      <c r="AD614" s="90" t="s">
        <v>566</v>
      </c>
      <c r="AE614" s="90" t="s">
        <v>1265</v>
      </c>
      <c r="AF614" s="90" t="s">
        <v>112</v>
      </c>
      <c r="AG614" s="91" t="s">
        <v>3479</v>
      </c>
      <c r="AH614" s="92" t="s">
        <v>3359</v>
      </c>
      <c r="AI614" s="93">
        <v>315</v>
      </c>
      <c r="AJ614" s="88" t="s">
        <v>722</v>
      </c>
      <c r="AK614" s="90" t="s">
        <v>566</v>
      </c>
      <c r="AL614" s="91">
        <v>15</v>
      </c>
      <c r="AM614" s="91">
        <v>10.264001976799999</v>
      </c>
      <c r="AN614" s="91">
        <v>1528</v>
      </c>
      <c r="AO614" s="90">
        <v>12</v>
      </c>
      <c r="AP614" s="91">
        <v>81.783000000000001</v>
      </c>
      <c r="AQ614" s="91">
        <v>71.581052631600002</v>
      </c>
      <c r="AR614" s="91" t="s">
        <v>566</v>
      </c>
      <c r="AS614" s="91">
        <v>88.774159565299996</v>
      </c>
      <c r="AT614" s="91">
        <v>91.779320014500001</v>
      </c>
      <c r="AU614" s="90">
        <v>362</v>
      </c>
      <c r="AV614" s="90">
        <v>0.2</v>
      </c>
      <c r="AW614" s="91">
        <v>7.75</v>
      </c>
      <c r="AX614" s="91" t="s">
        <v>566</v>
      </c>
      <c r="AY614" s="91">
        <v>130.03</v>
      </c>
      <c r="AZ614" s="88" t="s">
        <v>4928</v>
      </c>
      <c r="BA614" s="91">
        <v>133.1</v>
      </c>
      <c r="BB614" s="91">
        <v>41.255840434699998</v>
      </c>
      <c r="BC614" s="94">
        <v>1.8010590676</v>
      </c>
      <c r="BD614" s="91">
        <v>80.536000000000001</v>
      </c>
      <c r="BE614" s="95">
        <v>95.58</v>
      </c>
      <c r="BF614" s="91">
        <v>3.02</v>
      </c>
      <c r="BG614" s="91">
        <v>31</v>
      </c>
      <c r="BH614" s="94" t="s">
        <v>566</v>
      </c>
      <c r="BI614" s="94" t="s">
        <v>566</v>
      </c>
      <c r="BJ614" s="93">
        <v>744</v>
      </c>
      <c r="BK614" s="94">
        <v>0</v>
      </c>
      <c r="BL614" s="91">
        <v>93.604119999999995</v>
      </c>
      <c r="BM614" s="96">
        <v>5.8898207500000002</v>
      </c>
      <c r="BN614" s="96" t="s">
        <v>566</v>
      </c>
      <c r="BO614" s="88" t="s">
        <v>430</v>
      </c>
      <c r="BP614" s="88" t="s">
        <v>566</v>
      </c>
      <c r="BQ614" s="91">
        <v>80.536000000000001</v>
      </c>
      <c r="BR614" s="95">
        <v>95.58</v>
      </c>
      <c r="BS614" s="91">
        <v>3.02</v>
      </c>
      <c r="BT614" s="90">
        <v>30</v>
      </c>
      <c r="BU614" s="91">
        <v>0</v>
      </c>
      <c r="BV614" s="91">
        <v>90.57</v>
      </c>
      <c r="BW614" s="96">
        <v>5.6990400000000001</v>
      </c>
      <c r="BX614" s="96" t="s">
        <v>566</v>
      </c>
      <c r="BY614" s="96" t="s">
        <v>566</v>
      </c>
      <c r="BZ614" s="96" t="s">
        <v>566</v>
      </c>
      <c r="CA614" s="96" t="s">
        <v>566</v>
      </c>
      <c r="CB614" s="96" t="s">
        <v>566</v>
      </c>
      <c r="CC614" s="96" t="s">
        <v>566</v>
      </c>
      <c r="CD614" s="96" t="s">
        <v>566</v>
      </c>
      <c r="CE614" s="96" t="s">
        <v>566</v>
      </c>
      <c r="CF614" s="88" t="s">
        <v>566</v>
      </c>
      <c r="CG614" s="88" t="s">
        <v>566</v>
      </c>
      <c r="CH614" s="92" t="s">
        <v>566</v>
      </c>
      <c r="CI614" s="91">
        <v>0</v>
      </c>
      <c r="CJ614" s="91">
        <v>0</v>
      </c>
      <c r="CK614" s="90" t="s">
        <v>566</v>
      </c>
      <c r="CL614" s="91">
        <v>-0.92571820989999998</v>
      </c>
      <c r="CM614" s="91">
        <v>-0.1702817901</v>
      </c>
      <c r="CN614" s="88" t="s">
        <v>566</v>
      </c>
      <c r="CO614" s="91">
        <v>124</v>
      </c>
      <c r="CP614" s="91">
        <v>31.095708294400001</v>
      </c>
      <c r="CQ614" s="91">
        <v>1.1694879532</v>
      </c>
      <c r="CR614" s="91">
        <v>-49.440098157199998</v>
      </c>
      <c r="CS614" s="91">
        <v>-1.8495120467999999</v>
      </c>
      <c r="CT614" s="90" t="s">
        <v>566</v>
      </c>
      <c r="CU614" s="96">
        <v>1.0135000000000001</v>
      </c>
      <c r="CV614" s="96">
        <v>0.84819999999999995</v>
      </c>
      <c r="CW614" s="96">
        <v>0.77929999999999999</v>
      </c>
      <c r="CX614" s="93">
        <v>2369</v>
      </c>
      <c r="CY614" s="93">
        <v>2337.71</v>
      </c>
      <c r="CZ614" s="93">
        <v>82.9</v>
      </c>
      <c r="DA614" s="90">
        <v>40</v>
      </c>
      <c r="DB614" s="90" t="s">
        <v>566</v>
      </c>
      <c r="DC614" s="90">
        <v>99.2</v>
      </c>
      <c r="DD614" s="91">
        <v>233</v>
      </c>
      <c r="DE614" s="91">
        <v>-44.1931330472</v>
      </c>
      <c r="DF614" s="93">
        <v>56.8</v>
      </c>
      <c r="DG614" s="88" t="s">
        <v>393</v>
      </c>
      <c r="DH614" s="88" t="s">
        <v>566</v>
      </c>
      <c r="DI614" s="88">
        <v>1</v>
      </c>
      <c r="DJ614" s="88" t="s">
        <v>2360</v>
      </c>
      <c r="DK614" s="90" t="s">
        <v>566</v>
      </c>
      <c r="DL614" s="91">
        <v>95.58</v>
      </c>
      <c r="DM614" s="91" t="s">
        <v>566</v>
      </c>
      <c r="DN614" s="91">
        <v>166.91919384830001</v>
      </c>
      <c r="DO614" s="91">
        <v>6.2495060457999996</v>
      </c>
      <c r="DP614" s="91">
        <v>86.383387396700002</v>
      </c>
      <c r="DQ614" s="91">
        <v>3.2305060457999999</v>
      </c>
      <c r="DR614" s="91">
        <v>49.780612230400003</v>
      </c>
      <c r="DS614" s="91">
        <v>1.8698619125</v>
      </c>
      <c r="DT614" s="91">
        <v>-30.7551942212</v>
      </c>
      <c r="DU614" s="91">
        <v>-1.1491380874999999</v>
      </c>
      <c r="DV614" s="91" t="s">
        <v>566</v>
      </c>
      <c r="DW614" s="97"/>
      <c r="DX614" s="98" t="s">
        <v>5482</v>
      </c>
      <c r="DY614" s="99" t="s">
        <v>3155</v>
      </c>
      <c r="DZ614" s="98" t="s">
        <v>689</v>
      </c>
      <c r="EA614" s="100" t="s">
        <v>566</v>
      </c>
      <c r="EB614" s="101" t="s">
        <v>2761</v>
      </c>
      <c r="EC614" s="38"/>
    </row>
    <row r="615" spans="1:133" s="9" customFormat="1" ht="15" customHeight="1" x14ac:dyDescent="0.25">
      <c r="A615" s="17" t="str">
        <f t="shared" si="9"/>
        <v>560_Южно-Ягунское</v>
      </c>
      <c r="B615" s="87">
        <v>39</v>
      </c>
      <c r="C615" s="88" t="s">
        <v>733</v>
      </c>
      <c r="D615" s="88" t="s">
        <v>568</v>
      </c>
      <c r="E615" s="88" t="s">
        <v>527</v>
      </c>
      <c r="F615" s="88" t="s">
        <v>8</v>
      </c>
      <c r="G615" s="88" t="s">
        <v>29</v>
      </c>
      <c r="H615" s="88" t="s">
        <v>64</v>
      </c>
      <c r="I615" s="89">
        <v>560</v>
      </c>
      <c r="J615" s="88" t="s">
        <v>55</v>
      </c>
      <c r="K615" s="88" t="s">
        <v>688</v>
      </c>
      <c r="L615" s="88" t="s">
        <v>408</v>
      </c>
      <c r="M615" s="88" t="s">
        <v>1518</v>
      </c>
      <c r="N615" s="88" t="s">
        <v>695</v>
      </c>
      <c r="O615" s="90">
        <v>12.6</v>
      </c>
      <c r="P615" s="90">
        <v>2461.4</v>
      </c>
      <c r="Q615" s="90">
        <v>2513.6999999999998</v>
      </c>
      <c r="R615" s="91">
        <v>101.92</v>
      </c>
      <c r="S615" s="90" t="s">
        <v>150</v>
      </c>
      <c r="T615" s="90">
        <v>2533</v>
      </c>
      <c r="U615" s="90">
        <v>9.4</v>
      </c>
      <c r="V615" s="88" t="s">
        <v>31</v>
      </c>
      <c r="W615" s="88" t="s">
        <v>112</v>
      </c>
      <c r="X615" s="88" t="s">
        <v>1758</v>
      </c>
      <c r="Y615" s="90" t="s">
        <v>532</v>
      </c>
      <c r="Z615" s="90" t="s">
        <v>566</v>
      </c>
      <c r="AA615" s="90">
        <v>73</v>
      </c>
      <c r="AB615" s="91" t="s">
        <v>3629</v>
      </c>
      <c r="AC615" s="88" t="s">
        <v>566</v>
      </c>
      <c r="AD615" s="90" t="s">
        <v>566</v>
      </c>
      <c r="AE615" s="90" t="s">
        <v>80</v>
      </c>
      <c r="AF615" s="90" t="s">
        <v>112</v>
      </c>
      <c r="AG615" s="91" t="s">
        <v>3430</v>
      </c>
      <c r="AH615" s="92" t="s">
        <v>4667</v>
      </c>
      <c r="AI615" s="93">
        <v>200</v>
      </c>
      <c r="AJ615" s="88" t="s">
        <v>566</v>
      </c>
      <c r="AK615" s="90" t="s">
        <v>566</v>
      </c>
      <c r="AL615" s="91">
        <v>30</v>
      </c>
      <c r="AM615" s="91">
        <v>10.283740442099999</v>
      </c>
      <c r="AN615" s="91">
        <v>2053</v>
      </c>
      <c r="AO615" s="90">
        <v>10</v>
      </c>
      <c r="AP615" s="91">
        <v>100.7</v>
      </c>
      <c r="AQ615" s="91" t="s">
        <v>566</v>
      </c>
      <c r="AR615" s="91" t="s">
        <v>566</v>
      </c>
      <c r="AS615" s="91">
        <v>48.7</v>
      </c>
      <c r="AT615" s="91">
        <v>50.45</v>
      </c>
      <c r="AU615" s="90">
        <v>923</v>
      </c>
      <c r="AV615" s="90">
        <v>7.6</v>
      </c>
      <c r="AW615" s="91">
        <v>33.01</v>
      </c>
      <c r="AX615" s="91" t="s">
        <v>566</v>
      </c>
      <c r="AY615" s="91">
        <v>149.62</v>
      </c>
      <c r="AZ615" s="88" t="s">
        <v>4928</v>
      </c>
      <c r="BA615" s="91">
        <v>151.4</v>
      </c>
      <c r="BB615" s="91">
        <v>100.92</v>
      </c>
      <c r="BC615" s="94">
        <v>0.23054512969999999</v>
      </c>
      <c r="BD615" s="91">
        <v>22.568000000000001</v>
      </c>
      <c r="BE615" s="95">
        <v>90.903000000000006</v>
      </c>
      <c r="BF615" s="91">
        <v>1.75</v>
      </c>
      <c r="BG615" s="91">
        <v>31</v>
      </c>
      <c r="BH615" s="94">
        <v>8.3330000000000001E-2</v>
      </c>
      <c r="BI615" s="94">
        <v>0.25</v>
      </c>
      <c r="BJ615" s="93">
        <v>186</v>
      </c>
      <c r="BK615" s="94">
        <v>0</v>
      </c>
      <c r="BL615" s="91">
        <v>54.266840000000002</v>
      </c>
      <c r="BM615" s="96">
        <v>2.2084947399999999</v>
      </c>
      <c r="BN615" s="96" t="s">
        <v>566</v>
      </c>
      <c r="BO615" s="88" t="s">
        <v>696</v>
      </c>
      <c r="BP615" s="88" t="s">
        <v>566</v>
      </c>
      <c r="BQ615" s="91">
        <v>22.568000000000001</v>
      </c>
      <c r="BR615" s="95">
        <v>90.903000000000006</v>
      </c>
      <c r="BS615" s="91">
        <v>1.75</v>
      </c>
      <c r="BT615" s="90">
        <v>30</v>
      </c>
      <c r="BU615" s="91">
        <v>0</v>
      </c>
      <c r="BV615" s="91">
        <v>52.53</v>
      </c>
      <c r="BW615" s="96">
        <v>2.1377999999999999</v>
      </c>
      <c r="BX615" s="96" t="s">
        <v>566</v>
      </c>
      <c r="BY615" s="96" t="s">
        <v>566</v>
      </c>
      <c r="BZ615" s="96" t="s">
        <v>566</v>
      </c>
      <c r="CA615" s="96" t="s">
        <v>566</v>
      </c>
      <c r="CB615" s="96" t="s">
        <v>566</v>
      </c>
      <c r="CC615" s="96" t="s">
        <v>566</v>
      </c>
      <c r="CD615" s="96" t="s">
        <v>566</v>
      </c>
      <c r="CE615" s="96" t="s">
        <v>566</v>
      </c>
      <c r="CF615" s="88" t="s">
        <v>566</v>
      </c>
      <c r="CG615" s="88" t="s">
        <v>566</v>
      </c>
      <c r="CH615" s="92" t="s">
        <v>566</v>
      </c>
      <c r="CI615" s="91">
        <v>0</v>
      </c>
      <c r="CJ615" s="91">
        <v>0</v>
      </c>
      <c r="CK615" s="90" t="s">
        <v>566</v>
      </c>
      <c r="CL615" s="91">
        <v>0.3191800414</v>
      </c>
      <c r="CM615" s="91">
        <v>-1.4180041399999999E-2</v>
      </c>
      <c r="CN615" s="88" t="s">
        <v>566</v>
      </c>
      <c r="CO615" s="91">
        <v>115.625</v>
      </c>
      <c r="CP615" s="91">
        <v>12.8948760257</v>
      </c>
      <c r="CQ615" s="91">
        <v>1.0003501043</v>
      </c>
      <c r="CR615" s="91">
        <v>-9.6728659098000005</v>
      </c>
      <c r="CS615" s="91">
        <v>-0.75064989569999996</v>
      </c>
      <c r="CT615" s="90" t="s">
        <v>566</v>
      </c>
      <c r="CU615" s="96">
        <v>1.014</v>
      </c>
      <c r="CV615" s="96">
        <v>0.85272000000000003</v>
      </c>
      <c r="CW615" s="96">
        <v>0.81942999999999999</v>
      </c>
      <c r="CX615" s="93">
        <v>2337</v>
      </c>
      <c r="CY615" s="93">
        <v>2318.85</v>
      </c>
      <c r="CZ615" s="93">
        <v>87.2</v>
      </c>
      <c r="DA615" s="90">
        <v>50</v>
      </c>
      <c r="DB615" s="90" t="s">
        <v>566</v>
      </c>
      <c r="DC615" s="90">
        <v>92.5</v>
      </c>
      <c r="DD615" s="91">
        <v>225.6</v>
      </c>
      <c r="DE615" s="91">
        <v>-33.679078014200002</v>
      </c>
      <c r="DF615" s="93">
        <v>30.55</v>
      </c>
      <c r="DG615" s="88" t="s">
        <v>393</v>
      </c>
      <c r="DH615" s="88" t="s">
        <v>566</v>
      </c>
      <c r="DI615" s="88">
        <v>1</v>
      </c>
      <c r="DJ615" s="88" t="s">
        <v>2068</v>
      </c>
      <c r="DK615" s="90" t="s">
        <v>566</v>
      </c>
      <c r="DL615" s="91">
        <v>90.903000000000006</v>
      </c>
      <c r="DM615" s="91" t="s">
        <v>566</v>
      </c>
      <c r="DN615" s="91">
        <v>29.518078225299998</v>
      </c>
      <c r="DO615" s="91">
        <v>2.2896697758000002</v>
      </c>
      <c r="DP615" s="91">
        <v>6.9503362898000001</v>
      </c>
      <c r="DQ615" s="91">
        <v>0.53866977579999997</v>
      </c>
      <c r="DR615" s="91">
        <v>16.8661960212</v>
      </c>
      <c r="DS615" s="91">
        <v>1.308434522</v>
      </c>
      <c r="DT615" s="91">
        <v>-5.7015459142999996</v>
      </c>
      <c r="DU615" s="91">
        <v>-0.44256547800000001</v>
      </c>
      <c r="DV615" s="91">
        <v>111.36371250000001</v>
      </c>
      <c r="DW615" s="97"/>
      <c r="DX615" s="98" t="s">
        <v>689</v>
      </c>
      <c r="DY615" s="99" t="s">
        <v>689</v>
      </c>
      <c r="DZ615" s="98" t="s">
        <v>689</v>
      </c>
      <c r="EA615" s="100" t="s">
        <v>566</v>
      </c>
      <c r="EB615" s="101" t="s">
        <v>2761</v>
      </c>
      <c r="EC615" s="38"/>
    </row>
    <row r="616" spans="1:133" s="9" customFormat="1" ht="15" customHeight="1" x14ac:dyDescent="0.25">
      <c r="A616" s="17" t="str">
        <f t="shared" si="9"/>
        <v>561_Южно-Ягунское</v>
      </c>
      <c r="B616" s="87">
        <v>40</v>
      </c>
      <c r="C616" s="88" t="s">
        <v>733</v>
      </c>
      <c r="D616" s="88" t="s">
        <v>568</v>
      </c>
      <c r="E616" s="88" t="s">
        <v>527</v>
      </c>
      <c r="F616" s="88" t="s">
        <v>8</v>
      </c>
      <c r="G616" s="88" t="s">
        <v>29</v>
      </c>
      <c r="H616" s="88" t="s">
        <v>64</v>
      </c>
      <c r="I616" s="89">
        <v>561</v>
      </c>
      <c r="J616" s="88" t="s">
        <v>55</v>
      </c>
      <c r="K616" s="88" t="s">
        <v>688</v>
      </c>
      <c r="L616" s="88" t="s">
        <v>408</v>
      </c>
      <c r="M616" s="88" t="s">
        <v>34</v>
      </c>
      <c r="N616" s="88" t="s">
        <v>6</v>
      </c>
      <c r="O616" s="90">
        <v>14</v>
      </c>
      <c r="P616" s="90">
        <v>2375</v>
      </c>
      <c r="Q616" s="90">
        <v>2383</v>
      </c>
      <c r="R616" s="91">
        <v>14.89</v>
      </c>
      <c r="S616" s="90" t="s">
        <v>150</v>
      </c>
      <c r="T616" s="90">
        <v>2396.8000000000002</v>
      </c>
      <c r="U616" s="90">
        <v>5.8</v>
      </c>
      <c r="V616" s="88" t="s">
        <v>31</v>
      </c>
      <c r="W616" s="88" t="s">
        <v>94</v>
      </c>
      <c r="X616" s="88" t="s">
        <v>561</v>
      </c>
      <c r="Y616" s="90" t="s">
        <v>1135</v>
      </c>
      <c r="Z616" s="90" t="s">
        <v>566</v>
      </c>
      <c r="AA616" s="90">
        <v>73</v>
      </c>
      <c r="AB616" s="91" t="s">
        <v>4113</v>
      </c>
      <c r="AC616" s="88" t="s">
        <v>566</v>
      </c>
      <c r="AD616" s="90" t="s">
        <v>566</v>
      </c>
      <c r="AE616" s="90" t="s">
        <v>2019</v>
      </c>
      <c r="AF616" s="90" t="s">
        <v>94</v>
      </c>
      <c r="AG616" s="91" t="s">
        <v>3511</v>
      </c>
      <c r="AH616" s="92" t="s">
        <v>2730</v>
      </c>
      <c r="AI616" s="93">
        <v>688</v>
      </c>
      <c r="AJ616" s="88" t="s">
        <v>722</v>
      </c>
      <c r="AK616" s="90" t="s">
        <v>566</v>
      </c>
      <c r="AL616" s="91">
        <v>20.9</v>
      </c>
      <c r="AM616" s="91">
        <v>10.283740442099999</v>
      </c>
      <c r="AN616" s="91">
        <v>1922</v>
      </c>
      <c r="AO616" s="90">
        <v>15</v>
      </c>
      <c r="AP616" s="91">
        <v>14.62</v>
      </c>
      <c r="AQ616" s="91">
        <v>35.322857142899998</v>
      </c>
      <c r="AR616" s="91" t="s">
        <v>566</v>
      </c>
      <c r="AS616" s="91">
        <v>53.883494267800003</v>
      </c>
      <c r="AT616" s="91">
        <v>56.516535848099998</v>
      </c>
      <c r="AU616" s="90" t="s">
        <v>566</v>
      </c>
      <c r="AV616" s="90">
        <v>0</v>
      </c>
      <c r="AW616" s="91" t="s">
        <v>566</v>
      </c>
      <c r="AX616" s="91" t="s">
        <v>566</v>
      </c>
      <c r="AY616" s="91">
        <v>134.84</v>
      </c>
      <c r="AZ616" s="88" t="s">
        <v>4928</v>
      </c>
      <c r="BA616" s="91">
        <v>137.6</v>
      </c>
      <c r="BB616" s="91">
        <v>80.9565057322</v>
      </c>
      <c r="BC616" s="94">
        <v>0.1343622521</v>
      </c>
      <c r="BD616" s="91">
        <v>10.625999999999999</v>
      </c>
      <c r="BE616" s="95">
        <v>28.292999999999999</v>
      </c>
      <c r="BF616" s="91">
        <v>6.5</v>
      </c>
      <c r="BG616" s="91">
        <v>31</v>
      </c>
      <c r="BH616" s="94">
        <v>8.3330000000000001E-2</v>
      </c>
      <c r="BI616" s="94">
        <v>0.41666999999999998</v>
      </c>
      <c r="BJ616" s="93">
        <v>124</v>
      </c>
      <c r="BK616" s="94">
        <v>0</v>
      </c>
      <c r="BL616" s="91">
        <v>201.47982999999999</v>
      </c>
      <c r="BM616" s="96">
        <v>8.0591931900000002</v>
      </c>
      <c r="BN616" s="96" t="s">
        <v>566</v>
      </c>
      <c r="BO616" s="88" t="s">
        <v>696</v>
      </c>
      <c r="BP616" s="88" t="s">
        <v>566</v>
      </c>
      <c r="BQ616" s="91">
        <v>10.625999999999999</v>
      </c>
      <c r="BR616" s="95">
        <v>28.292999999999999</v>
      </c>
      <c r="BS616" s="91">
        <v>6.5</v>
      </c>
      <c r="BT616" s="90">
        <v>30</v>
      </c>
      <c r="BU616" s="91">
        <v>0</v>
      </c>
      <c r="BV616" s="91">
        <v>194.97</v>
      </c>
      <c r="BW616" s="96">
        <v>7.7988</v>
      </c>
      <c r="BX616" s="96" t="s">
        <v>566</v>
      </c>
      <c r="BY616" s="96" t="s">
        <v>566</v>
      </c>
      <c r="BZ616" s="96" t="s">
        <v>566</v>
      </c>
      <c r="CA616" s="96" t="s">
        <v>566</v>
      </c>
      <c r="CB616" s="96" t="s">
        <v>566</v>
      </c>
      <c r="CC616" s="96" t="s">
        <v>566</v>
      </c>
      <c r="CD616" s="96" t="s">
        <v>566</v>
      </c>
      <c r="CE616" s="96" t="s">
        <v>566</v>
      </c>
      <c r="CF616" s="88" t="s">
        <v>566</v>
      </c>
      <c r="CG616" s="88" t="s">
        <v>566</v>
      </c>
      <c r="CH616" s="92" t="s">
        <v>566</v>
      </c>
      <c r="CI616" s="91">
        <v>0</v>
      </c>
      <c r="CJ616" s="91">
        <v>0</v>
      </c>
      <c r="CK616" s="90" t="s">
        <v>566</v>
      </c>
      <c r="CL616" s="91">
        <v>-0.24492295180000001</v>
      </c>
      <c r="CM616" s="91">
        <v>-0.33907704820000001</v>
      </c>
      <c r="CN616" s="88" t="s">
        <v>566</v>
      </c>
      <c r="CO616" s="91">
        <v>89</v>
      </c>
      <c r="CP616" s="91">
        <v>6.1590534520000002</v>
      </c>
      <c r="CQ616" s="91">
        <v>3.7672283914000002</v>
      </c>
      <c r="CR616" s="91">
        <v>-4.4667529995999997</v>
      </c>
      <c r="CS616" s="91">
        <v>-2.7317716085999999</v>
      </c>
      <c r="CT616" s="90">
        <v>-3.48</v>
      </c>
      <c r="CU616" s="96">
        <v>1.014</v>
      </c>
      <c r="CV616" s="96">
        <v>0.85299999999999998</v>
      </c>
      <c r="CW616" s="96">
        <v>0.82299999999999995</v>
      </c>
      <c r="CX616" s="93">
        <v>2301</v>
      </c>
      <c r="CY616" s="93">
        <v>2272.91</v>
      </c>
      <c r="CZ616" s="93">
        <v>87.2</v>
      </c>
      <c r="DA616" s="90">
        <v>40</v>
      </c>
      <c r="DB616" s="90" t="s">
        <v>566</v>
      </c>
      <c r="DC616" s="90">
        <v>71.2</v>
      </c>
      <c r="DD616" s="91">
        <v>212</v>
      </c>
      <c r="DE616" s="91">
        <v>-36.396226415100003</v>
      </c>
      <c r="DF616" s="93">
        <v>33.1</v>
      </c>
      <c r="DG616" s="88" t="s">
        <v>393</v>
      </c>
      <c r="DH616" s="88" t="s">
        <v>566</v>
      </c>
      <c r="DI616" s="88">
        <v>1</v>
      </c>
      <c r="DJ616" s="88" t="s">
        <v>436</v>
      </c>
      <c r="DK616" s="90">
        <v>-4.5</v>
      </c>
      <c r="DL616" s="91">
        <v>28.292999999999999</v>
      </c>
      <c r="DM616" s="91">
        <v>0.17656707329999999</v>
      </c>
      <c r="DN616" s="91">
        <v>13.9637561261</v>
      </c>
      <c r="DO616" s="91">
        <v>8.5410297115000002</v>
      </c>
      <c r="DP616" s="91">
        <v>3.3379496744999999</v>
      </c>
      <c r="DQ616" s="91">
        <v>2.0420297115000001</v>
      </c>
      <c r="DR616" s="91">
        <v>8.0938346412000008</v>
      </c>
      <c r="DS616" s="91">
        <v>4.9506509227000004</v>
      </c>
      <c r="DT616" s="91">
        <v>-2.5319718104</v>
      </c>
      <c r="DU616" s="91">
        <v>-1.5483490772999999</v>
      </c>
      <c r="DV616" s="91" t="s">
        <v>566</v>
      </c>
      <c r="DW616" s="97"/>
      <c r="DX616" s="98" t="s">
        <v>566</v>
      </c>
      <c r="DY616" s="99" t="s">
        <v>689</v>
      </c>
      <c r="DZ616" s="98" t="s">
        <v>689</v>
      </c>
      <c r="EA616" s="100" t="s">
        <v>689</v>
      </c>
      <c r="EB616" s="101" t="s">
        <v>2761</v>
      </c>
      <c r="EC616" s="38"/>
    </row>
    <row r="617" spans="1:133" s="9" customFormat="1" ht="15" customHeight="1" x14ac:dyDescent="0.25">
      <c r="A617" s="17" t="str">
        <f t="shared" si="9"/>
        <v>563_Южно-Ягунское</v>
      </c>
      <c r="B617" s="87">
        <v>41</v>
      </c>
      <c r="C617" s="88" t="s">
        <v>733</v>
      </c>
      <c r="D617" s="88" t="s">
        <v>568</v>
      </c>
      <c r="E617" s="88" t="s">
        <v>527</v>
      </c>
      <c r="F617" s="88" t="s">
        <v>8</v>
      </c>
      <c r="G617" s="88" t="s">
        <v>29</v>
      </c>
      <c r="H617" s="88" t="s">
        <v>64</v>
      </c>
      <c r="I617" s="89">
        <v>563</v>
      </c>
      <c r="J617" s="88" t="s">
        <v>55</v>
      </c>
      <c r="K617" s="88" t="s">
        <v>688</v>
      </c>
      <c r="L617" s="88" t="s">
        <v>408</v>
      </c>
      <c r="M617" s="88" t="s">
        <v>34</v>
      </c>
      <c r="N617" s="88" t="s">
        <v>6</v>
      </c>
      <c r="O617" s="90">
        <v>7</v>
      </c>
      <c r="P617" s="90">
        <v>2532</v>
      </c>
      <c r="Q617" s="90">
        <v>2539</v>
      </c>
      <c r="R617" s="91">
        <v>162.626</v>
      </c>
      <c r="S617" s="90" t="s">
        <v>150</v>
      </c>
      <c r="T617" s="90">
        <v>2568.3000000000002</v>
      </c>
      <c r="U617" s="90">
        <v>7</v>
      </c>
      <c r="V617" s="88" t="s">
        <v>31</v>
      </c>
      <c r="W617" s="88" t="s">
        <v>112</v>
      </c>
      <c r="X617" s="88" t="s">
        <v>250</v>
      </c>
      <c r="Y617" s="90" t="s">
        <v>858</v>
      </c>
      <c r="Z617" s="90" t="s">
        <v>566</v>
      </c>
      <c r="AA617" s="90">
        <v>73</v>
      </c>
      <c r="AB617" s="91" t="s">
        <v>4210</v>
      </c>
      <c r="AC617" s="88" t="s">
        <v>566</v>
      </c>
      <c r="AD617" s="90" t="s">
        <v>566</v>
      </c>
      <c r="AE617" s="90" t="s">
        <v>1249</v>
      </c>
      <c r="AF617" s="90" t="s">
        <v>112</v>
      </c>
      <c r="AG617" s="91" t="s">
        <v>3607</v>
      </c>
      <c r="AH617" s="92" t="s">
        <v>1287</v>
      </c>
      <c r="AI617" s="93">
        <v>1666</v>
      </c>
      <c r="AJ617" s="88" t="s">
        <v>566</v>
      </c>
      <c r="AK617" s="90" t="s">
        <v>566</v>
      </c>
      <c r="AL617" s="91">
        <v>32.700000000000003</v>
      </c>
      <c r="AM617" s="91">
        <v>10.0962250214</v>
      </c>
      <c r="AN617" s="91">
        <v>2001</v>
      </c>
      <c r="AO617" s="90">
        <v>11</v>
      </c>
      <c r="AP617" s="91">
        <v>142.99299999999999</v>
      </c>
      <c r="AQ617" s="91" t="s">
        <v>566</v>
      </c>
      <c r="AR617" s="91" t="s">
        <v>566</v>
      </c>
      <c r="AS617" s="91">
        <v>53.78</v>
      </c>
      <c r="AT617" s="91">
        <v>55.6</v>
      </c>
      <c r="AU617" s="90">
        <v>0</v>
      </c>
      <c r="AV617" s="90">
        <v>39</v>
      </c>
      <c r="AW617" s="91">
        <v>0</v>
      </c>
      <c r="AX617" s="91" t="s">
        <v>566</v>
      </c>
      <c r="AY617" s="91">
        <v>265.14999999999998</v>
      </c>
      <c r="AZ617" s="88" t="s">
        <v>4928</v>
      </c>
      <c r="BA617" s="91">
        <v>267</v>
      </c>
      <c r="BB617" s="91">
        <v>211.37</v>
      </c>
      <c r="BC617" s="94">
        <v>0.2065632745</v>
      </c>
      <c r="BD617" s="91">
        <v>43.27</v>
      </c>
      <c r="BE617" s="95">
        <v>99.968000000000004</v>
      </c>
      <c r="BF617" s="91">
        <v>0.01</v>
      </c>
      <c r="BG617" s="91">
        <v>31</v>
      </c>
      <c r="BH617" s="94" t="s">
        <v>566</v>
      </c>
      <c r="BI617" s="94" t="s">
        <v>566</v>
      </c>
      <c r="BJ617" s="93">
        <v>744</v>
      </c>
      <c r="BK617" s="94">
        <v>0</v>
      </c>
      <c r="BL617" s="91">
        <v>0.36858000000000002</v>
      </c>
      <c r="BM617" s="96">
        <v>1.4743249999999999E-2</v>
      </c>
      <c r="BN617" s="96" t="s">
        <v>566</v>
      </c>
      <c r="BO617" s="88" t="s">
        <v>430</v>
      </c>
      <c r="BP617" s="88" t="s">
        <v>566</v>
      </c>
      <c r="BQ617" s="91">
        <v>43.27</v>
      </c>
      <c r="BR617" s="95">
        <v>99.968000000000004</v>
      </c>
      <c r="BS617" s="91">
        <v>0.01</v>
      </c>
      <c r="BT617" s="90">
        <v>30</v>
      </c>
      <c r="BU617" s="91">
        <v>0</v>
      </c>
      <c r="BV617" s="91">
        <v>0.36</v>
      </c>
      <c r="BW617" s="96">
        <v>1.44E-2</v>
      </c>
      <c r="BX617" s="96" t="s">
        <v>566</v>
      </c>
      <c r="BY617" s="96" t="s">
        <v>566</v>
      </c>
      <c r="BZ617" s="96" t="s">
        <v>566</v>
      </c>
      <c r="CA617" s="96" t="s">
        <v>566</v>
      </c>
      <c r="CB617" s="96" t="s">
        <v>566</v>
      </c>
      <c r="CC617" s="96" t="s">
        <v>566</v>
      </c>
      <c r="CD617" s="96" t="s">
        <v>566</v>
      </c>
      <c r="CE617" s="96" t="s">
        <v>566</v>
      </c>
      <c r="CF617" s="88" t="s">
        <v>566</v>
      </c>
      <c r="CG617" s="88" t="s">
        <v>566</v>
      </c>
      <c r="CH617" s="92" t="s">
        <v>566</v>
      </c>
      <c r="CI617" s="91">
        <v>0</v>
      </c>
      <c r="CJ617" s="91">
        <v>0</v>
      </c>
      <c r="CK617" s="90" t="s">
        <v>566</v>
      </c>
      <c r="CL617" s="91">
        <v>-0.158381669</v>
      </c>
      <c r="CM617" s="91">
        <v>-5.6183309999999998E-3</v>
      </c>
      <c r="CN617" s="88" t="s">
        <v>566</v>
      </c>
      <c r="CO617" s="91">
        <v>89</v>
      </c>
      <c r="CP617" s="91">
        <v>36.386185908199998</v>
      </c>
      <c r="CQ617" s="91">
        <v>9.9981688000000003E-3</v>
      </c>
      <c r="CR617" s="91">
        <v>-6.8838915111999999</v>
      </c>
      <c r="CS617" s="91">
        <v>-2.0018312E-3</v>
      </c>
      <c r="CT617" s="90">
        <v>2.41</v>
      </c>
      <c r="CU617" s="96">
        <v>1.014</v>
      </c>
      <c r="CV617" s="96">
        <v>0.85299999999999998</v>
      </c>
      <c r="CW617" s="96">
        <v>0.82299999999999995</v>
      </c>
      <c r="CX617" s="93">
        <v>2301</v>
      </c>
      <c r="CY617" s="93">
        <v>2282.174</v>
      </c>
      <c r="CZ617" s="93">
        <v>87.2</v>
      </c>
      <c r="DA617" s="90">
        <v>40</v>
      </c>
      <c r="DB617" s="90" t="s">
        <v>566</v>
      </c>
      <c r="DC617" s="90">
        <v>71.2</v>
      </c>
      <c r="DD617" s="91">
        <v>212</v>
      </c>
      <c r="DE617" s="91">
        <v>25.070754717</v>
      </c>
      <c r="DF617" s="93">
        <v>33.1</v>
      </c>
      <c r="DG617" s="88" t="s">
        <v>393</v>
      </c>
      <c r="DH617" s="88" t="s">
        <v>566</v>
      </c>
      <c r="DI617" s="88">
        <v>1</v>
      </c>
      <c r="DJ617" s="88" t="s">
        <v>734</v>
      </c>
      <c r="DK617" s="90">
        <v>-4.5</v>
      </c>
      <c r="DL617" s="91">
        <v>99.968000000000004</v>
      </c>
      <c r="DM617" s="91">
        <v>0.64615550759999996</v>
      </c>
      <c r="DN617" s="91">
        <v>135.3539194496</v>
      </c>
      <c r="DO617" s="91">
        <v>3.71924483E-2</v>
      </c>
      <c r="DP617" s="91">
        <v>92.083842030200003</v>
      </c>
      <c r="DQ617" s="91">
        <v>2.51924483E-2</v>
      </c>
      <c r="DR617" s="91">
        <v>113.82029266080001</v>
      </c>
      <c r="DS617" s="91">
        <v>3.1275454500000001E-2</v>
      </c>
      <c r="DT617" s="91">
        <v>70.550215241399997</v>
      </c>
      <c r="DU617" s="91">
        <v>1.9275454500000001E-2</v>
      </c>
      <c r="DV617" s="91">
        <v>98.889244444400006</v>
      </c>
      <c r="DW617" s="97"/>
      <c r="DX617" s="98" t="s">
        <v>689</v>
      </c>
      <c r="DY617" s="99" t="s">
        <v>689</v>
      </c>
      <c r="DZ617" s="98" t="s">
        <v>689</v>
      </c>
      <c r="EA617" s="100" t="s">
        <v>689</v>
      </c>
      <c r="EB617" s="101" t="s">
        <v>2761</v>
      </c>
      <c r="EC617" s="38"/>
    </row>
    <row r="618" spans="1:133" s="9" customFormat="1" ht="15" customHeight="1" x14ac:dyDescent="0.25">
      <c r="A618" s="17" t="str">
        <f t="shared" si="9"/>
        <v>569_Южно-Ягунское</v>
      </c>
      <c r="B618" s="87">
        <v>42</v>
      </c>
      <c r="C618" s="88" t="s">
        <v>733</v>
      </c>
      <c r="D618" s="88" t="s">
        <v>568</v>
      </c>
      <c r="E618" s="88" t="s">
        <v>527</v>
      </c>
      <c r="F618" s="88" t="s">
        <v>8</v>
      </c>
      <c r="G618" s="88" t="s">
        <v>29</v>
      </c>
      <c r="H618" s="88" t="s">
        <v>64</v>
      </c>
      <c r="I618" s="89">
        <v>569</v>
      </c>
      <c r="J618" s="88" t="s">
        <v>54</v>
      </c>
      <c r="K618" s="88" t="s">
        <v>688</v>
      </c>
      <c r="L618" s="88" t="s">
        <v>408</v>
      </c>
      <c r="M618" s="88" t="s">
        <v>34</v>
      </c>
      <c r="N618" s="88" t="s">
        <v>6</v>
      </c>
      <c r="O618" s="90">
        <v>7</v>
      </c>
      <c r="P618" s="90">
        <v>2489</v>
      </c>
      <c r="Q618" s="90">
        <v>2496</v>
      </c>
      <c r="R618" s="91">
        <v>133.16</v>
      </c>
      <c r="S618" s="90" t="s">
        <v>150</v>
      </c>
      <c r="T618" s="90">
        <v>2501</v>
      </c>
      <c r="U618" s="90">
        <v>3.7</v>
      </c>
      <c r="V618" s="88" t="s">
        <v>31</v>
      </c>
      <c r="W618" s="88" t="s">
        <v>112</v>
      </c>
      <c r="X618" s="88" t="s">
        <v>1364</v>
      </c>
      <c r="Y618" s="90" t="s">
        <v>1007</v>
      </c>
      <c r="Z618" s="90" t="s">
        <v>566</v>
      </c>
      <c r="AA618" s="90">
        <v>73</v>
      </c>
      <c r="AB618" s="91" t="s">
        <v>4211</v>
      </c>
      <c r="AC618" s="88" t="s">
        <v>566</v>
      </c>
      <c r="AD618" s="90" t="s">
        <v>566</v>
      </c>
      <c r="AE618" s="90" t="s">
        <v>566</v>
      </c>
      <c r="AF618" s="90" t="s">
        <v>112</v>
      </c>
      <c r="AG618" s="91" t="s">
        <v>3525</v>
      </c>
      <c r="AH618" s="92" t="s">
        <v>2189</v>
      </c>
      <c r="AI618" s="93">
        <v>1127</v>
      </c>
      <c r="AJ618" s="88" t="s">
        <v>722</v>
      </c>
      <c r="AK618" s="90" t="s">
        <v>566</v>
      </c>
      <c r="AL618" s="91">
        <v>15</v>
      </c>
      <c r="AM618" s="91">
        <v>10.264001976799999</v>
      </c>
      <c r="AN618" s="91">
        <v>2243</v>
      </c>
      <c r="AO618" s="90">
        <v>12.2</v>
      </c>
      <c r="AP618" s="91">
        <v>126.92</v>
      </c>
      <c r="AQ618" s="91" t="s">
        <v>566</v>
      </c>
      <c r="AR618" s="91" t="s">
        <v>566</v>
      </c>
      <c r="AS618" s="91">
        <v>33.369999999999997</v>
      </c>
      <c r="AT618" s="91">
        <v>36.04</v>
      </c>
      <c r="AU618" s="90" t="s">
        <v>566</v>
      </c>
      <c r="AV618" s="90">
        <v>0</v>
      </c>
      <c r="AW618" s="91" t="s">
        <v>566</v>
      </c>
      <c r="AX618" s="91" t="s">
        <v>566</v>
      </c>
      <c r="AY618" s="91">
        <v>199.15</v>
      </c>
      <c r="AZ618" s="88" t="s">
        <v>4928</v>
      </c>
      <c r="BA618" s="91">
        <v>201.9</v>
      </c>
      <c r="BB618" s="91">
        <v>165.78</v>
      </c>
      <c r="BC618" s="94">
        <v>0.12852674219999999</v>
      </c>
      <c r="BD618" s="91">
        <v>20.158999999999999</v>
      </c>
      <c r="BE618" s="95">
        <v>67.376999999999995</v>
      </c>
      <c r="BF618" s="91">
        <v>5.61</v>
      </c>
      <c r="BG618" s="91">
        <v>31</v>
      </c>
      <c r="BH618" s="94">
        <v>0.11667</v>
      </c>
      <c r="BI618" s="94">
        <v>0.3</v>
      </c>
      <c r="BJ618" s="93">
        <v>208</v>
      </c>
      <c r="BK618" s="94">
        <v>0</v>
      </c>
      <c r="BL618" s="91">
        <v>173.90446</v>
      </c>
      <c r="BM618" s="96">
        <v>6.9561783300000002</v>
      </c>
      <c r="BN618" s="96" t="s">
        <v>566</v>
      </c>
      <c r="BO618" s="88" t="s">
        <v>696</v>
      </c>
      <c r="BP618" s="88" t="s">
        <v>566</v>
      </c>
      <c r="BQ618" s="91">
        <v>20.158999999999999</v>
      </c>
      <c r="BR618" s="95">
        <v>67.376999999999995</v>
      </c>
      <c r="BS618" s="91">
        <v>5.61</v>
      </c>
      <c r="BT618" s="90">
        <v>30</v>
      </c>
      <c r="BU618" s="91">
        <v>0</v>
      </c>
      <c r="BV618" s="91">
        <v>168.3</v>
      </c>
      <c r="BW618" s="96">
        <v>6.7320000000000002</v>
      </c>
      <c r="BX618" s="96" t="s">
        <v>566</v>
      </c>
      <c r="BY618" s="96" t="s">
        <v>566</v>
      </c>
      <c r="BZ618" s="96" t="s">
        <v>566</v>
      </c>
      <c r="CA618" s="96" t="s">
        <v>566</v>
      </c>
      <c r="CB618" s="96" t="s">
        <v>566</v>
      </c>
      <c r="CC618" s="96" t="s">
        <v>566</v>
      </c>
      <c r="CD618" s="96" t="s">
        <v>566</v>
      </c>
      <c r="CE618" s="96" t="s">
        <v>566</v>
      </c>
      <c r="CF618" s="88" t="s">
        <v>566</v>
      </c>
      <c r="CG618" s="88" t="s">
        <v>566</v>
      </c>
      <c r="CH618" s="92" t="s">
        <v>566</v>
      </c>
      <c r="CI618" s="91">
        <v>0</v>
      </c>
      <c r="CJ618" s="91">
        <v>0</v>
      </c>
      <c r="CK618" s="90" t="s">
        <v>566</v>
      </c>
      <c r="CL618" s="91">
        <v>-0.1837164064</v>
      </c>
      <c r="CM618" s="91">
        <v>4.9716406400000003E-2</v>
      </c>
      <c r="CN618" s="88" t="s">
        <v>566</v>
      </c>
      <c r="CO618" s="91">
        <v>89</v>
      </c>
      <c r="CP618" s="91">
        <v>14.1572433112</v>
      </c>
      <c r="CQ618" s="91">
        <v>3.9396536980999999</v>
      </c>
      <c r="CR618" s="91">
        <v>-6.0017889468999996</v>
      </c>
      <c r="CS618" s="91">
        <v>-1.6703463019</v>
      </c>
      <c r="CT618" s="90">
        <v>0.37</v>
      </c>
      <c r="CU618" s="96">
        <v>1.014</v>
      </c>
      <c r="CV618" s="96">
        <v>0.85299999999999998</v>
      </c>
      <c r="CW618" s="96">
        <v>0.82299999999999995</v>
      </c>
      <c r="CX618" s="93">
        <v>2301</v>
      </c>
      <c r="CY618" s="93">
        <v>2272.94</v>
      </c>
      <c r="CZ618" s="93">
        <v>82.9</v>
      </c>
      <c r="DA618" s="90">
        <v>40</v>
      </c>
      <c r="DB618" s="90" t="s">
        <v>566</v>
      </c>
      <c r="DC618" s="90">
        <v>71.2</v>
      </c>
      <c r="DD618" s="91">
        <v>212</v>
      </c>
      <c r="DE618" s="91">
        <v>-6.0613207546999996</v>
      </c>
      <c r="DF618" s="93">
        <v>33.1</v>
      </c>
      <c r="DG618" s="88" t="s">
        <v>393</v>
      </c>
      <c r="DH618" s="88" t="s">
        <v>566</v>
      </c>
      <c r="DI618" s="88">
        <v>1</v>
      </c>
      <c r="DJ618" s="88" t="s">
        <v>784</v>
      </c>
      <c r="DK618" s="90">
        <v>-4.5</v>
      </c>
      <c r="DL618" s="91">
        <v>67.376999999999995</v>
      </c>
      <c r="DM618" s="91">
        <v>0.32129757809999998</v>
      </c>
      <c r="DN618" s="91">
        <v>50.3944763959</v>
      </c>
      <c r="DO618" s="91">
        <v>14.0236895653</v>
      </c>
      <c r="DP618" s="91">
        <v>30.235444137799998</v>
      </c>
      <c r="DQ618" s="91">
        <v>8.4136895653000003</v>
      </c>
      <c r="DR618" s="91">
        <v>35.390928228200004</v>
      </c>
      <c r="DS618" s="91">
        <v>9.8485275845999993</v>
      </c>
      <c r="DT618" s="91">
        <v>15.2318959701</v>
      </c>
      <c r="DU618" s="91">
        <v>4.2385275845999999</v>
      </c>
      <c r="DV618" s="91">
        <v>99.251366666699994</v>
      </c>
      <c r="DW618" s="97"/>
      <c r="DX618" s="98" t="s">
        <v>566</v>
      </c>
      <c r="DY618" s="99" t="s">
        <v>689</v>
      </c>
      <c r="DZ618" s="98" t="s">
        <v>689</v>
      </c>
      <c r="EA618" s="100" t="s">
        <v>689</v>
      </c>
      <c r="EB618" s="101" t="s">
        <v>2761</v>
      </c>
      <c r="EC618" s="38"/>
    </row>
    <row r="619" spans="1:133" s="9" customFormat="1" ht="15" customHeight="1" x14ac:dyDescent="0.25">
      <c r="A619" s="17" t="str">
        <f t="shared" si="9"/>
        <v>570_Южно-Ягунское</v>
      </c>
      <c r="B619" s="87">
        <v>43</v>
      </c>
      <c r="C619" s="88" t="s">
        <v>733</v>
      </c>
      <c r="D619" s="88" t="s">
        <v>568</v>
      </c>
      <c r="E619" s="88" t="s">
        <v>527</v>
      </c>
      <c r="F619" s="88" t="s">
        <v>8</v>
      </c>
      <c r="G619" s="88" t="s">
        <v>29</v>
      </c>
      <c r="H619" s="88" t="s">
        <v>64</v>
      </c>
      <c r="I619" s="89">
        <v>570</v>
      </c>
      <c r="J619" s="88" t="s">
        <v>54</v>
      </c>
      <c r="K619" s="88" t="s">
        <v>688</v>
      </c>
      <c r="L619" s="88" t="s">
        <v>408</v>
      </c>
      <c r="M619" s="88" t="s">
        <v>34</v>
      </c>
      <c r="N619" s="88" t="s">
        <v>6</v>
      </c>
      <c r="O619" s="90">
        <v>3</v>
      </c>
      <c r="P619" s="90">
        <v>2508</v>
      </c>
      <c r="Q619" s="90">
        <v>2511</v>
      </c>
      <c r="R619" s="91">
        <v>157.70400000000001</v>
      </c>
      <c r="S619" s="90" t="s">
        <v>150</v>
      </c>
      <c r="T619" s="90">
        <v>2483</v>
      </c>
      <c r="U619" s="90">
        <v>5</v>
      </c>
      <c r="V619" s="88" t="s">
        <v>48</v>
      </c>
      <c r="W619" s="88" t="s">
        <v>566</v>
      </c>
      <c r="X619" s="88" t="s">
        <v>566</v>
      </c>
      <c r="Y619" s="90" t="s">
        <v>566</v>
      </c>
      <c r="Z619" s="90" t="s">
        <v>566</v>
      </c>
      <c r="AA619" s="90">
        <v>73</v>
      </c>
      <c r="AB619" s="91" t="s">
        <v>566</v>
      </c>
      <c r="AC619" s="88" t="s">
        <v>566</v>
      </c>
      <c r="AD619" s="90" t="s">
        <v>566</v>
      </c>
      <c r="AE619" s="90" t="s">
        <v>566</v>
      </c>
      <c r="AF619" s="90" t="s">
        <v>566</v>
      </c>
      <c r="AG619" s="91" t="s">
        <v>566</v>
      </c>
      <c r="AH619" s="92" t="s">
        <v>566</v>
      </c>
      <c r="AI619" s="93" t="s">
        <v>566</v>
      </c>
      <c r="AJ619" s="88" t="s">
        <v>39</v>
      </c>
      <c r="AK619" s="90" t="s">
        <v>566</v>
      </c>
      <c r="AL619" s="91" t="s">
        <v>566</v>
      </c>
      <c r="AM619" s="91" t="s">
        <v>566</v>
      </c>
      <c r="AN619" s="91" t="s">
        <v>566</v>
      </c>
      <c r="AO619" s="90" t="s">
        <v>566</v>
      </c>
      <c r="AP619" s="91" t="s">
        <v>566</v>
      </c>
      <c r="AQ619" s="91" t="s">
        <v>566</v>
      </c>
      <c r="AR619" s="91" t="s">
        <v>566</v>
      </c>
      <c r="AS619" s="91" t="s">
        <v>566</v>
      </c>
      <c r="AT619" s="91" t="s">
        <v>566</v>
      </c>
      <c r="AU619" s="90">
        <v>63</v>
      </c>
      <c r="AV619" s="90">
        <v>0</v>
      </c>
      <c r="AW619" s="91">
        <v>2.5000000000000001E-2</v>
      </c>
      <c r="AX619" s="91" t="s">
        <v>566</v>
      </c>
      <c r="AY619" s="91">
        <v>224.09</v>
      </c>
      <c r="AZ619" s="88" t="s">
        <v>5046</v>
      </c>
      <c r="BA619" s="91">
        <v>227.38</v>
      </c>
      <c r="BB619" s="91" t="s">
        <v>566</v>
      </c>
      <c r="BC619" s="94" t="s">
        <v>566</v>
      </c>
      <c r="BD619" s="91" t="s">
        <v>566</v>
      </c>
      <c r="BE619" s="95">
        <v>0</v>
      </c>
      <c r="BF619" s="91" t="s">
        <v>566</v>
      </c>
      <c r="BG619" s="91">
        <v>0</v>
      </c>
      <c r="BH619" s="94" t="s">
        <v>566</v>
      </c>
      <c r="BI619" s="94" t="s">
        <v>566</v>
      </c>
      <c r="BJ619" s="93">
        <v>0</v>
      </c>
      <c r="BK619" s="94">
        <v>0</v>
      </c>
      <c r="BL619" s="91" t="s">
        <v>566</v>
      </c>
      <c r="BM619" s="96">
        <v>0</v>
      </c>
      <c r="BN619" s="96" t="s">
        <v>566</v>
      </c>
      <c r="BO619" s="88" t="s">
        <v>745</v>
      </c>
      <c r="BP619" s="88" t="s">
        <v>1207</v>
      </c>
      <c r="BQ619" s="91" t="s">
        <v>566</v>
      </c>
      <c r="BR619" s="95">
        <v>0</v>
      </c>
      <c r="BS619" s="91" t="s">
        <v>566</v>
      </c>
      <c r="BT619" s="90" t="s">
        <v>566</v>
      </c>
      <c r="BU619" s="91" t="s">
        <v>566</v>
      </c>
      <c r="BV619" s="91" t="s">
        <v>566</v>
      </c>
      <c r="BW619" s="96" t="s">
        <v>566</v>
      </c>
      <c r="BX619" s="96" t="s">
        <v>566</v>
      </c>
      <c r="BY619" s="96" t="s">
        <v>1207</v>
      </c>
      <c r="BZ619" s="96" t="s">
        <v>566</v>
      </c>
      <c r="CA619" s="96" t="s">
        <v>566</v>
      </c>
      <c r="CB619" s="96" t="s">
        <v>566</v>
      </c>
      <c r="CC619" s="96" t="s">
        <v>566</v>
      </c>
      <c r="CD619" s="96" t="s">
        <v>566</v>
      </c>
      <c r="CE619" s="96" t="s">
        <v>566</v>
      </c>
      <c r="CF619" s="88" t="s">
        <v>566</v>
      </c>
      <c r="CG619" s="88" t="s">
        <v>566</v>
      </c>
      <c r="CH619" s="92" t="s">
        <v>566</v>
      </c>
      <c r="CI619" s="91">
        <v>0</v>
      </c>
      <c r="CJ619" s="91">
        <v>0</v>
      </c>
      <c r="CK619" s="90" t="s">
        <v>566</v>
      </c>
      <c r="CL619" s="91" t="s">
        <v>566</v>
      </c>
      <c r="CM619" s="91" t="s">
        <v>566</v>
      </c>
      <c r="CN619" s="88" t="s">
        <v>566</v>
      </c>
      <c r="CO619" s="91">
        <v>89</v>
      </c>
      <c r="CP619" s="91" t="s">
        <v>566</v>
      </c>
      <c r="CQ619" s="91" t="s">
        <v>566</v>
      </c>
      <c r="CR619" s="91" t="s">
        <v>566</v>
      </c>
      <c r="CS619" s="91" t="s">
        <v>566</v>
      </c>
      <c r="CT619" s="90">
        <v>1</v>
      </c>
      <c r="CU619" s="96">
        <v>1.014</v>
      </c>
      <c r="CV619" s="96">
        <v>0.85299999999999998</v>
      </c>
      <c r="CW619" s="96">
        <v>0.82299999999999995</v>
      </c>
      <c r="CX619" s="93">
        <v>2301</v>
      </c>
      <c r="CY619" s="93">
        <v>2267.3960000000002</v>
      </c>
      <c r="CZ619" s="93">
        <v>82.9</v>
      </c>
      <c r="DA619" s="90">
        <v>40</v>
      </c>
      <c r="DB619" s="90" t="s">
        <v>566</v>
      </c>
      <c r="DC619" s="90">
        <v>71.2</v>
      </c>
      <c r="DD619" s="91">
        <v>212</v>
      </c>
      <c r="DE619" s="91">
        <v>5.7028301887000001</v>
      </c>
      <c r="DF619" s="93">
        <v>33.1</v>
      </c>
      <c r="DG619" s="88" t="s">
        <v>393</v>
      </c>
      <c r="DH619" s="88" t="s">
        <v>566</v>
      </c>
      <c r="DI619" s="88">
        <v>1</v>
      </c>
      <c r="DJ619" s="88" t="s">
        <v>566</v>
      </c>
      <c r="DK619" s="90">
        <v>0</v>
      </c>
      <c r="DL619" s="91">
        <v>0</v>
      </c>
      <c r="DM619" s="91" t="s">
        <v>566</v>
      </c>
      <c r="DN619" s="91" t="s">
        <v>566</v>
      </c>
      <c r="DO619" s="91" t="s">
        <v>566</v>
      </c>
      <c r="DP619" s="91" t="s">
        <v>566</v>
      </c>
      <c r="DQ619" s="91" t="s">
        <v>566</v>
      </c>
      <c r="DR619" s="91" t="s">
        <v>566</v>
      </c>
      <c r="DS619" s="91" t="s">
        <v>566</v>
      </c>
      <c r="DT619" s="91" t="s">
        <v>566</v>
      </c>
      <c r="DU619" s="91" t="s">
        <v>566</v>
      </c>
      <c r="DV619" s="91">
        <v>10</v>
      </c>
      <c r="DW619" s="97"/>
      <c r="DX619" s="98" t="s">
        <v>566</v>
      </c>
      <c r="DY619" s="99" t="s">
        <v>3162</v>
      </c>
      <c r="DZ619" s="98" t="s">
        <v>689</v>
      </c>
      <c r="EA619" s="100" t="s">
        <v>689</v>
      </c>
      <c r="EB619" s="101" t="s">
        <v>566</v>
      </c>
      <c r="EC619" s="38"/>
    </row>
    <row r="620" spans="1:133" s="9" customFormat="1" ht="15" customHeight="1" x14ac:dyDescent="0.25">
      <c r="A620" s="17" t="str">
        <f t="shared" si="9"/>
        <v>572Л_Южно-Ягунское</v>
      </c>
      <c r="B620" s="87">
        <v>44</v>
      </c>
      <c r="C620" s="88" t="s">
        <v>733</v>
      </c>
      <c r="D620" s="88" t="s">
        <v>568</v>
      </c>
      <c r="E620" s="88" t="s">
        <v>527</v>
      </c>
      <c r="F620" s="88" t="s">
        <v>8</v>
      </c>
      <c r="G620" s="88" t="s">
        <v>29</v>
      </c>
      <c r="H620" s="88" t="s">
        <v>64</v>
      </c>
      <c r="I620" s="89" t="s">
        <v>4836</v>
      </c>
      <c r="J620" s="88" t="s">
        <v>55</v>
      </c>
      <c r="K620" s="88" t="s">
        <v>688</v>
      </c>
      <c r="L620" s="88" t="s">
        <v>408</v>
      </c>
      <c r="M620" s="88" t="s">
        <v>34</v>
      </c>
      <c r="N620" s="88" t="s">
        <v>6</v>
      </c>
      <c r="O620" s="90">
        <v>275.52</v>
      </c>
      <c r="P620" s="90">
        <v>2769.76</v>
      </c>
      <c r="Q620" s="90">
        <v>3045.28</v>
      </c>
      <c r="R620" s="91">
        <v>412.827</v>
      </c>
      <c r="S620" s="90" t="s">
        <v>690</v>
      </c>
      <c r="T620" s="90">
        <v>3045.28</v>
      </c>
      <c r="U620" s="90" t="s">
        <v>566</v>
      </c>
      <c r="V620" s="88" t="s">
        <v>31</v>
      </c>
      <c r="W620" s="88" t="s">
        <v>65</v>
      </c>
      <c r="X620" s="88" t="s">
        <v>2606</v>
      </c>
      <c r="Y620" s="90" t="s">
        <v>3040</v>
      </c>
      <c r="Z620" s="90" t="s">
        <v>566</v>
      </c>
      <c r="AA620" s="90">
        <v>73</v>
      </c>
      <c r="AB620" s="91" t="s">
        <v>4856</v>
      </c>
      <c r="AC620" s="88" t="s">
        <v>566</v>
      </c>
      <c r="AD620" s="90" t="s">
        <v>566</v>
      </c>
      <c r="AE620" s="90" t="s">
        <v>2019</v>
      </c>
      <c r="AF620" s="90" t="s">
        <v>65</v>
      </c>
      <c r="AG620" s="91" t="s">
        <v>3470</v>
      </c>
      <c r="AH620" s="92" t="s">
        <v>4835</v>
      </c>
      <c r="AI620" s="93">
        <v>115</v>
      </c>
      <c r="AJ620" s="88" t="s">
        <v>722</v>
      </c>
      <c r="AK620" s="90" t="s">
        <v>566</v>
      </c>
      <c r="AL620" s="91">
        <v>20.9</v>
      </c>
      <c r="AM620" s="91">
        <v>10.283740442099999</v>
      </c>
      <c r="AN620" s="91">
        <v>1580</v>
      </c>
      <c r="AO620" s="90">
        <v>11</v>
      </c>
      <c r="AP620" s="91">
        <v>141.596</v>
      </c>
      <c r="AQ620" s="91">
        <v>46.820937499999999</v>
      </c>
      <c r="AR620" s="91">
        <v>94</v>
      </c>
      <c r="AS620" s="91">
        <v>87.243499267499999</v>
      </c>
      <c r="AT620" s="91">
        <v>90.035687188099999</v>
      </c>
      <c r="AU620" s="90">
        <v>235</v>
      </c>
      <c r="AV620" s="90">
        <v>0</v>
      </c>
      <c r="AW620" s="91">
        <v>9.01</v>
      </c>
      <c r="AX620" s="91" t="s">
        <v>566</v>
      </c>
      <c r="AY620" s="91">
        <v>209.13</v>
      </c>
      <c r="AZ620" s="88" t="s">
        <v>4928</v>
      </c>
      <c r="BA620" s="91">
        <v>212.2</v>
      </c>
      <c r="BB620" s="91">
        <v>121.8865007325</v>
      </c>
      <c r="BC620" s="94">
        <v>0.30959950260000002</v>
      </c>
      <c r="BD620" s="91">
        <v>37.735999999999997</v>
      </c>
      <c r="BE620" s="95">
        <v>4.3849999999999998</v>
      </c>
      <c r="BF620" s="91">
        <v>30.78</v>
      </c>
      <c r="BG620" s="91">
        <v>30.9</v>
      </c>
      <c r="BH620" s="94" t="s">
        <v>566</v>
      </c>
      <c r="BI620" s="94" t="s">
        <v>566</v>
      </c>
      <c r="BJ620" s="93">
        <v>741</v>
      </c>
      <c r="BK620" s="94">
        <v>3</v>
      </c>
      <c r="BL620" s="91">
        <v>950.24329</v>
      </c>
      <c r="BM620" s="96">
        <v>38.00973175</v>
      </c>
      <c r="BN620" s="96" t="s">
        <v>566</v>
      </c>
      <c r="BO620" s="88" t="s">
        <v>430</v>
      </c>
      <c r="BP620" s="88" t="s">
        <v>566</v>
      </c>
      <c r="BQ620" s="91">
        <v>37.735999999999997</v>
      </c>
      <c r="BR620" s="95">
        <v>4.3849999999999998</v>
      </c>
      <c r="BS620" s="91">
        <v>30.78</v>
      </c>
      <c r="BT620" s="90">
        <v>30</v>
      </c>
      <c r="BU620" s="91">
        <v>0</v>
      </c>
      <c r="BV620" s="91">
        <v>923.31</v>
      </c>
      <c r="BW620" s="96">
        <v>36.932400000000001</v>
      </c>
      <c r="BX620" s="96" t="s">
        <v>566</v>
      </c>
      <c r="BY620" s="96" t="s">
        <v>566</v>
      </c>
      <c r="BZ620" s="96" t="s">
        <v>566</v>
      </c>
      <c r="CA620" s="96" t="s">
        <v>566</v>
      </c>
      <c r="CB620" s="96" t="s">
        <v>566</v>
      </c>
      <c r="CC620" s="96" t="s">
        <v>566</v>
      </c>
      <c r="CD620" s="96" t="s">
        <v>566</v>
      </c>
      <c r="CE620" s="96" t="s">
        <v>566</v>
      </c>
      <c r="CF620" s="88" t="s">
        <v>566</v>
      </c>
      <c r="CG620" s="88" t="s">
        <v>566</v>
      </c>
      <c r="CH620" s="92" t="s">
        <v>566</v>
      </c>
      <c r="CI620" s="91">
        <v>0</v>
      </c>
      <c r="CJ620" s="91">
        <v>0</v>
      </c>
      <c r="CK620" s="90" t="s">
        <v>566</v>
      </c>
      <c r="CL620" s="91">
        <v>0.59943202760000003</v>
      </c>
      <c r="CM620" s="91">
        <v>-2.4544320275999998</v>
      </c>
      <c r="CN620" s="88" t="s">
        <v>566</v>
      </c>
      <c r="CO620" s="91">
        <v>60.52</v>
      </c>
      <c r="CP620" s="91">
        <v>45.788597025400001</v>
      </c>
      <c r="CQ620" s="91">
        <v>37.345178576899997</v>
      </c>
      <c r="CR620" s="91">
        <v>8.0530504667000002</v>
      </c>
      <c r="CS620" s="91">
        <v>6.5681785769000003</v>
      </c>
      <c r="CT620" s="90">
        <v>0</v>
      </c>
      <c r="CU620" s="96">
        <v>1.014</v>
      </c>
      <c r="CV620" s="96">
        <v>0.85299999999999998</v>
      </c>
      <c r="CW620" s="96">
        <v>0.82299999999999995</v>
      </c>
      <c r="CX620" s="93">
        <v>2301</v>
      </c>
      <c r="CY620" s="93">
        <v>2269.7330000000002</v>
      </c>
      <c r="CZ620" s="93">
        <v>87.2</v>
      </c>
      <c r="DA620" s="90">
        <v>40</v>
      </c>
      <c r="DB620" s="90" t="s">
        <v>566</v>
      </c>
      <c r="DC620" s="90">
        <v>71.2</v>
      </c>
      <c r="DD620" s="91">
        <v>212</v>
      </c>
      <c r="DE620" s="91">
        <v>-1.3537735849000001</v>
      </c>
      <c r="DF620" s="93">
        <v>33.1</v>
      </c>
      <c r="DG620" s="88" t="s">
        <v>393</v>
      </c>
      <c r="DH620" s="88" t="s">
        <v>566</v>
      </c>
      <c r="DI620" s="88" t="s">
        <v>566</v>
      </c>
      <c r="DJ620" s="88" t="s">
        <v>501</v>
      </c>
      <c r="DK620" s="90">
        <v>-4.5</v>
      </c>
      <c r="DL620" s="91">
        <v>4.3849999999999998</v>
      </c>
      <c r="DM620" s="91">
        <v>0.73866292769999997</v>
      </c>
      <c r="DN620" s="91">
        <v>90.033039478600003</v>
      </c>
      <c r="DO620" s="91">
        <v>73.430944723699994</v>
      </c>
      <c r="DP620" s="91">
        <v>52.297492919900002</v>
      </c>
      <c r="DQ620" s="91">
        <v>42.6539447237</v>
      </c>
      <c r="DR620" s="91">
        <v>109.2467696815</v>
      </c>
      <c r="DS620" s="91">
        <v>89.101662591700006</v>
      </c>
      <c r="DT620" s="91">
        <v>71.511223122800004</v>
      </c>
      <c r="DU620" s="91">
        <v>58.324662591699997</v>
      </c>
      <c r="DV620" s="91" t="s">
        <v>566</v>
      </c>
      <c r="DW620" s="97"/>
      <c r="DX620" s="98" t="s">
        <v>689</v>
      </c>
      <c r="DY620" s="99" t="s">
        <v>3155</v>
      </c>
      <c r="DZ620" s="98" t="s">
        <v>689</v>
      </c>
      <c r="EA620" s="100" t="s">
        <v>689</v>
      </c>
      <c r="EB620" s="101" t="s">
        <v>2764</v>
      </c>
      <c r="EC620" s="38"/>
    </row>
    <row r="621" spans="1:133" s="9" customFormat="1" ht="15" customHeight="1" x14ac:dyDescent="0.25">
      <c r="A621" s="17" t="str">
        <f t="shared" si="9"/>
        <v>573_Южно-Ягунское</v>
      </c>
      <c r="B621" s="87">
        <v>45</v>
      </c>
      <c r="C621" s="88" t="s">
        <v>733</v>
      </c>
      <c r="D621" s="88" t="s">
        <v>568</v>
      </c>
      <c r="E621" s="88" t="s">
        <v>527</v>
      </c>
      <c r="F621" s="88" t="s">
        <v>8</v>
      </c>
      <c r="G621" s="88" t="s">
        <v>29</v>
      </c>
      <c r="H621" s="88" t="s">
        <v>64</v>
      </c>
      <c r="I621" s="89">
        <v>573</v>
      </c>
      <c r="J621" s="88" t="s">
        <v>55</v>
      </c>
      <c r="K621" s="88" t="s">
        <v>688</v>
      </c>
      <c r="L621" s="88" t="s">
        <v>408</v>
      </c>
      <c r="M621" s="88" t="s">
        <v>1518</v>
      </c>
      <c r="N621" s="88" t="s">
        <v>695</v>
      </c>
      <c r="O621" s="90">
        <v>24.2</v>
      </c>
      <c r="P621" s="90">
        <v>2461.8000000000002</v>
      </c>
      <c r="Q621" s="90">
        <v>2517.5</v>
      </c>
      <c r="R621" s="91">
        <v>107.24</v>
      </c>
      <c r="S621" s="90" t="s">
        <v>150</v>
      </c>
      <c r="T621" s="90">
        <v>2530</v>
      </c>
      <c r="U621" s="90">
        <v>10.4</v>
      </c>
      <c r="V621" s="88" t="s">
        <v>31</v>
      </c>
      <c r="W621" s="88" t="s">
        <v>65</v>
      </c>
      <c r="X621" s="88" t="s">
        <v>1439</v>
      </c>
      <c r="Y621" s="90" t="s">
        <v>2124</v>
      </c>
      <c r="Z621" s="90" t="s">
        <v>566</v>
      </c>
      <c r="AA621" s="90">
        <v>73</v>
      </c>
      <c r="AB621" s="91" t="s">
        <v>5042</v>
      </c>
      <c r="AC621" s="88" t="s">
        <v>566</v>
      </c>
      <c r="AD621" s="90" t="s">
        <v>566</v>
      </c>
      <c r="AE621" s="90" t="s">
        <v>566</v>
      </c>
      <c r="AF621" s="90" t="s">
        <v>65</v>
      </c>
      <c r="AG621" s="91" t="s">
        <v>3512</v>
      </c>
      <c r="AH621" s="92" t="s">
        <v>5021</v>
      </c>
      <c r="AI621" s="93">
        <v>60</v>
      </c>
      <c r="AJ621" s="88" t="s">
        <v>722</v>
      </c>
      <c r="AK621" s="90" t="s">
        <v>566</v>
      </c>
      <c r="AL621" s="91">
        <v>20.9</v>
      </c>
      <c r="AM621" s="91">
        <v>10.283740442099999</v>
      </c>
      <c r="AN621" s="91">
        <v>1799</v>
      </c>
      <c r="AO621" s="90">
        <v>10</v>
      </c>
      <c r="AP621" s="91">
        <v>85.887</v>
      </c>
      <c r="AQ621" s="91">
        <v>51.26</v>
      </c>
      <c r="AR621" s="91">
        <v>80</v>
      </c>
      <c r="AS621" s="91">
        <v>65.979568162700005</v>
      </c>
      <c r="AT621" s="91">
        <v>68.191252809600002</v>
      </c>
      <c r="AU621" s="90">
        <v>567</v>
      </c>
      <c r="AV621" s="90">
        <v>0</v>
      </c>
      <c r="AW621" s="91">
        <v>14.79</v>
      </c>
      <c r="AX621" s="91" t="s">
        <v>566</v>
      </c>
      <c r="AY621" s="91">
        <v>168.39</v>
      </c>
      <c r="AZ621" s="88" t="s">
        <v>4928</v>
      </c>
      <c r="BA621" s="91">
        <v>170.64</v>
      </c>
      <c r="BB621" s="91">
        <v>102.4104318373</v>
      </c>
      <c r="BC621" s="94">
        <v>0.4794288504</v>
      </c>
      <c r="BD621" s="91">
        <v>50.402999999999999</v>
      </c>
      <c r="BE621" s="95">
        <v>84.635999999999996</v>
      </c>
      <c r="BF621" s="91">
        <v>6.6</v>
      </c>
      <c r="BG621" s="91">
        <v>31</v>
      </c>
      <c r="BH621" s="94" t="s">
        <v>566</v>
      </c>
      <c r="BI621" s="94" t="s">
        <v>566</v>
      </c>
      <c r="BJ621" s="93">
        <v>744</v>
      </c>
      <c r="BK621" s="94">
        <v>0</v>
      </c>
      <c r="BL621" s="91">
        <v>204.53443999999999</v>
      </c>
      <c r="BM621" s="96">
        <v>8.6909133399999998</v>
      </c>
      <c r="BN621" s="96" t="s">
        <v>566</v>
      </c>
      <c r="BO621" s="88" t="s">
        <v>430</v>
      </c>
      <c r="BP621" s="88" t="s">
        <v>566</v>
      </c>
      <c r="BQ621" s="91">
        <v>50.402999999999999</v>
      </c>
      <c r="BR621" s="95">
        <v>84.635999999999996</v>
      </c>
      <c r="BS621" s="91">
        <v>6.6</v>
      </c>
      <c r="BT621" s="90">
        <v>30</v>
      </c>
      <c r="BU621" s="91">
        <v>0</v>
      </c>
      <c r="BV621" s="91">
        <v>197.94</v>
      </c>
      <c r="BW621" s="96">
        <v>8.4108000000000001</v>
      </c>
      <c r="BX621" s="96" t="s">
        <v>566</v>
      </c>
      <c r="BY621" s="96" t="s">
        <v>566</v>
      </c>
      <c r="BZ621" s="96" t="s">
        <v>566</v>
      </c>
      <c r="CA621" s="96" t="s">
        <v>566</v>
      </c>
      <c r="CB621" s="96" t="s">
        <v>566</v>
      </c>
      <c r="CC621" s="96" t="s">
        <v>566</v>
      </c>
      <c r="CD621" s="96" t="s">
        <v>566</v>
      </c>
      <c r="CE621" s="96" t="s">
        <v>566</v>
      </c>
      <c r="CF621" s="88" t="s">
        <v>566</v>
      </c>
      <c r="CG621" s="88" t="s">
        <v>566</v>
      </c>
      <c r="CH621" s="92" t="s">
        <v>566</v>
      </c>
      <c r="CI621" s="91">
        <v>0</v>
      </c>
      <c r="CJ621" s="91">
        <v>0</v>
      </c>
      <c r="CK621" s="90" t="s">
        <v>566</v>
      </c>
      <c r="CL621" s="91">
        <v>0.59298448749999999</v>
      </c>
      <c r="CM621" s="91">
        <v>4.8015512500000003E-2</v>
      </c>
      <c r="CN621" s="88" t="s">
        <v>566</v>
      </c>
      <c r="CO621" s="91">
        <v>115.625</v>
      </c>
      <c r="CP621" s="91">
        <v>34.780863355100003</v>
      </c>
      <c r="CQ621" s="91">
        <v>4.5541330416000001</v>
      </c>
      <c r="CR621" s="91">
        <v>-15.6220405158</v>
      </c>
      <c r="CS621" s="91">
        <v>-2.0438669584000002</v>
      </c>
      <c r="CT621" s="90" t="s">
        <v>566</v>
      </c>
      <c r="CU621" s="96">
        <v>1.014</v>
      </c>
      <c r="CV621" s="96">
        <v>0.85199999999999998</v>
      </c>
      <c r="CW621" s="96">
        <v>0.81025000000000003</v>
      </c>
      <c r="CX621" s="93">
        <v>2337</v>
      </c>
      <c r="CY621" s="93">
        <v>2313.6999999999998</v>
      </c>
      <c r="CZ621" s="93">
        <v>87.2</v>
      </c>
      <c r="DA621" s="90">
        <v>40</v>
      </c>
      <c r="DB621" s="90" t="s">
        <v>566</v>
      </c>
      <c r="DC621" s="90">
        <v>92.5</v>
      </c>
      <c r="DD621" s="91">
        <v>225.6</v>
      </c>
      <c r="DE621" s="91">
        <v>-25.359042553199998</v>
      </c>
      <c r="DF621" s="93">
        <v>30.55</v>
      </c>
      <c r="DG621" s="88" t="s">
        <v>393</v>
      </c>
      <c r="DH621" s="88" t="s">
        <v>566</v>
      </c>
      <c r="DI621" s="88">
        <v>1</v>
      </c>
      <c r="DJ621" s="88" t="s">
        <v>2362</v>
      </c>
      <c r="DK621" s="90" t="s">
        <v>566</v>
      </c>
      <c r="DL621" s="91">
        <v>84.635999999999996</v>
      </c>
      <c r="DM621" s="91" t="s">
        <v>566</v>
      </c>
      <c r="DN621" s="91">
        <v>65.925818512000006</v>
      </c>
      <c r="DO621" s="91">
        <v>8.6298798354000006</v>
      </c>
      <c r="DP621" s="91">
        <v>15.5229146411</v>
      </c>
      <c r="DQ621" s="91">
        <v>2.0318798353999998</v>
      </c>
      <c r="DR621" s="91">
        <v>45.492555179900002</v>
      </c>
      <c r="DS621" s="91">
        <v>5.9566994232999999</v>
      </c>
      <c r="DT621" s="91">
        <v>-4.9103486910000003</v>
      </c>
      <c r="DU621" s="91">
        <v>-0.64130057669999996</v>
      </c>
      <c r="DV621" s="91" t="s">
        <v>566</v>
      </c>
      <c r="DW621" s="97"/>
      <c r="DX621" s="98" t="s">
        <v>689</v>
      </c>
      <c r="DY621" s="99" t="s">
        <v>689</v>
      </c>
      <c r="DZ621" s="98" t="s">
        <v>689</v>
      </c>
      <c r="EA621" s="100" t="s">
        <v>566</v>
      </c>
      <c r="EB621" s="101" t="s">
        <v>2761</v>
      </c>
      <c r="EC621" s="38"/>
    </row>
    <row r="622" spans="1:133" s="9" customFormat="1" ht="15" customHeight="1" x14ac:dyDescent="0.25">
      <c r="A622" s="17" t="str">
        <f t="shared" si="9"/>
        <v>574Л_Южно-Ягунское</v>
      </c>
      <c r="B622" s="87">
        <v>46</v>
      </c>
      <c r="C622" s="88" t="s">
        <v>733</v>
      </c>
      <c r="D622" s="88" t="s">
        <v>568</v>
      </c>
      <c r="E622" s="88" t="s">
        <v>527</v>
      </c>
      <c r="F622" s="88" t="s">
        <v>8</v>
      </c>
      <c r="G622" s="88" t="s">
        <v>29</v>
      </c>
      <c r="H622" s="88" t="s">
        <v>64</v>
      </c>
      <c r="I622" s="89" t="s">
        <v>1332</v>
      </c>
      <c r="J622" s="88" t="s">
        <v>55</v>
      </c>
      <c r="K622" s="88" t="s">
        <v>688</v>
      </c>
      <c r="L622" s="88" t="s">
        <v>710</v>
      </c>
      <c r="M622" s="88" t="s">
        <v>34</v>
      </c>
      <c r="N622" s="88" t="s">
        <v>6</v>
      </c>
      <c r="O622" s="90">
        <v>107</v>
      </c>
      <c r="P622" s="90">
        <v>2553</v>
      </c>
      <c r="Q622" s="90">
        <v>2660</v>
      </c>
      <c r="R622" s="91">
        <v>194.92</v>
      </c>
      <c r="S622" s="90" t="s">
        <v>1412</v>
      </c>
      <c r="T622" s="90">
        <v>2786.7</v>
      </c>
      <c r="U622" s="90">
        <v>107</v>
      </c>
      <c r="V622" s="88" t="s">
        <v>31</v>
      </c>
      <c r="W622" s="88" t="s">
        <v>94</v>
      </c>
      <c r="X622" s="88" t="s">
        <v>233</v>
      </c>
      <c r="Y622" s="90" t="s">
        <v>1077</v>
      </c>
      <c r="Z622" s="90" t="s">
        <v>566</v>
      </c>
      <c r="AA622" s="90">
        <v>73</v>
      </c>
      <c r="AB622" s="91" t="s">
        <v>4044</v>
      </c>
      <c r="AC622" s="88" t="s">
        <v>566</v>
      </c>
      <c r="AD622" s="90" t="s">
        <v>566</v>
      </c>
      <c r="AE622" s="90" t="s">
        <v>2019</v>
      </c>
      <c r="AF622" s="90" t="s">
        <v>94</v>
      </c>
      <c r="AG622" s="91" t="s">
        <v>3525</v>
      </c>
      <c r="AH622" s="92" t="s">
        <v>4608</v>
      </c>
      <c r="AI622" s="93">
        <v>185</v>
      </c>
      <c r="AJ622" s="88" t="s">
        <v>722</v>
      </c>
      <c r="AK622" s="90" t="s">
        <v>566</v>
      </c>
      <c r="AL622" s="91">
        <v>32.700000000000003</v>
      </c>
      <c r="AM622" s="91">
        <v>10.0962250214</v>
      </c>
      <c r="AN622" s="91">
        <v>1532</v>
      </c>
      <c r="AO622" s="90">
        <v>10</v>
      </c>
      <c r="AP622" s="91">
        <v>55.113</v>
      </c>
      <c r="AQ622" s="91">
        <v>41.384285714299999</v>
      </c>
      <c r="AR622" s="91">
        <v>69</v>
      </c>
      <c r="AS622" s="91">
        <v>86.792847881399993</v>
      </c>
      <c r="AT622" s="91">
        <v>89.606710146300003</v>
      </c>
      <c r="AU622" s="90" t="s">
        <v>566</v>
      </c>
      <c r="AV622" s="90">
        <v>0</v>
      </c>
      <c r="AW622" s="91" t="s">
        <v>566</v>
      </c>
      <c r="AX622" s="91" t="s">
        <v>566</v>
      </c>
      <c r="AY622" s="91">
        <v>179.74</v>
      </c>
      <c r="AZ622" s="88" t="s">
        <v>4928</v>
      </c>
      <c r="BA622" s="91">
        <v>182.7</v>
      </c>
      <c r="BB622" s="91">
        <v>92.947152118600002</v>
      </c>
      <c r="BC622" s="94">
        <v>0.17150606160000001</v>
      </c>
      <c r="BD622" s="91">
        <v>15.941000000000001</v>
      </c>
      <c r="BE622" s="95">
        <v>28.722000000000001</v>
      </c>
      <c r="BF622" s="91">
        <v>9.69</v>
      </c>
      <c r="BG622" s="91">
        <v>31</v>
      </c>
      <c r="BH622" s="94">
        <v>0.41666999999999998</v>
      </c>
      <c r="BI622" s="94">
        <v>1</v>
      </c>
      <c r="BJ622" s="93">
        <v>219</v>
      </c>
      <c r="BK622" s="94">
        <v>0</v>
      </c>
      <c r="BL622" s="91">
        <v>300.45551999999998</v>
      </c>
      <c r="BM622" s="96">
        <v>12.01822095</v>
      </c>
      <c r="BN622" s="96" t="s">
        <v>566</v>
      </c>
      <c r="BO622" s="88" t="s">
        <v>696</v>
      </c>
      <c r="BP622" s="88" t="s">
        <v>566</v>
      </c>
      <c r="BQ622" s="91">
        <v>15.941000000000001</v>
      </c>
      <c r="BR622" s="95">
        <v>28.722000000000001</v>
      </c>
      <c r="BS622" s="91">
        <v>9.69</v>
      </c>
      <c r="BT622" s="90">
        <v>30</v>
      </c>
      <c r="BU622" s="91">
        <v>0</v>
      </c>
      <c r="BV622" s="91">
        <v>290.76</v>
      </c>
      <c r="BW622" s="96">
        <v>11.6304</v>
      </c>
      <c r="BX622" s="96" t="s">
        <v>566</v>
      </c>
      <c r="BY622" s="96" t="s">
        <v>566</v>
      </c>
      <c r="BZ622" s="96" t="s">
        <v>566</v>
      </c>
      <c r="CA622" s="96" t="s">
        <v>566</v>
      </c>
      <c r="CB622" s="96" t="s">
        <v>566</v>
      </c>
      <c r="CC622" s="96" t="s">
        <v>566</v>
      </c>
      <c r="CD622" s="96" t="s">
        <v>566</v>
      </c>
      <c r="CE622" s="96" t="s">
        <v>566</v>
      </c>
      <c r="CF622" s="88" t="s">
        <v>566</v>
      </c>
      <c r="CG622" s="88" t="s">
        <v>566</v>
      </c>
      <c r="CH622" s="92" t="s">
        <v>566</v>
      </c>
      <c r="CI622" s="91">
        <v>0</v>
      </c>
      <c r="CJ622" s="91">
        <v>0</v>
      </c>
      <c r="CK622" s="90" t="s">
        <v>566</v>
      </c>
      <c r="CL622" s="91">
        <v>-0.56812043010000002</v>
      </c>
      <c r="CM622" s="91">
        <v>-0.51487956989999994</v>
      </c>
      <c r="CN622" s="88" t="s">
        <v>566</v>
      </c>
      <c r="CO622" s="91">
        <v>60.52</v>
      </c>
      <c r="CP622" s="91">
        <v>20.3247992258</v>
      </c>
      <c r="CQ622" s="91">
        <v>12.357484725100001</v>
      </c>
      <c r="CR622" s="91">
        <v>4.3838314838999999</v>
      </c>
      <c r="CS622" s="91">
        <v>2.6654847250999998</v>
      </c>
      <c r="CT622" s="90">
        <v>-3.5</v>
      </c>
      <c r="CU622" s="96">
        <v>1.014</v>
      </c>
      <c r="CV622" s="96">
        <v>0.85299999999999998</v>
      </c>
      <c r="CW622" s="96">
        <v>0.82299999999999995</v>
      </c>
      <c r="CX622" s="93">
        <v>2301</v>
      </c>
      <c r="CY622" s="93">
        <v>2270.88</v>
      </c>
      <c r="CZ622" s="93">
        <v>87.2</v>
      </c>
      <c r="DA622" s="90">
        <v>40</v>
      </c>
      <c r="DB622" s="90" t="s">
        <v>566</v>
      </c>
      <c r="DC622" s="90">
        <v>71.2</v>
      </c>
      <c r="DD622" s="91">
        <v>212</v>
      </c>
      <c r="DE622" s="91">
        <v>-15.216981132100001</v>
      </c>
      <c r="DF622" s="93">
        <v>33.1</v>
      </c>
      <c r="DG622" s="88" t="s">
        <v>393</v>
      </c>
      <c r="DH622" s="88" t="s">
        <v>566</v>
      </c>
      <c r="DI622" s="88" t="s">
        <v>566</v>
      </c>
      <c r="DJ622" s="88" t="s">
        <v>3218</v>
      </c>
      <c r="DK622" s="90">
        <v>-4.5</v>
      </c>
      <c r="DL622" s="91">
        <v>28.722000000000001</v>
      </c>
      <c r="DM622" s="91">
        <v>0.22432546040000001</v>
      </c>
      <c r="DN622" s="91">
        <v>20.850412691500001</v>
      </c>
      <c r="DO622" s="91">
        <v>12.6770578879</v>
      </c>
      <c r="DP622" s="91">
        <v>4.9094449496000001</v>
      </c>
      <c r="DQ622" s="91">
        <v>2.9850578879</v>
      </c>
      <c r="DR622" s="91">
        <v>26.584361660599999</v>
      </c>
      <c r="DS622" s="91">
        <v>16.1633007784</v>
      </c>
      <c r="DT622" s="91">
        <v>10.643393918699999</v>
      </c>
      <c r="DU622" s="91">
        <v>6.4713007783999998</v>
      </c>
      <c r="DV622" s="91" t="s">
        <v>566</v>
      </c>
      <c r="DW622" s="97"/>
      <c r="DX622" s="98" t="s">
        <v>566</v>
      </c>
      <c r="DY622" s="99" t="s">
        <v>689</v>
      </c>
      <c r="DZ622" s="98" t="s">
        <v>689</v>
      </c>
      <c r="EA622" s="100" t="s">
        <v>689</v>
      </c>
      <c r="EB622" s="101" t="s">
        <v>2764</v>
      </c>
      <c r="EC622" s="38"/>
    </row>
    <row r="623" spans="1:133" s="9" customFormat="1" ht="15" customHeight="1" x14ac:dyDescent="0.25">
      <c r="A623" s="17" t="str">
        <f t="shared" si="9"/>
        <v>576_Южно-Ягунское</v>
      </c>
      <c r="B623" s="87">
        <v>47</v>
      </c>
      <c r="C623" s="88" t="s">
        <v>733</v>
      </c>
      <c r="D623" s="88" t="s">
        <v>568</v>
      </c>
      <c r="E623" s="88" t="s">
        <v>527</v>
      </c>
      <c r="F623" s="88" t="s">
        <v>8</v>
      </c>
      <c r="G623" s="88" t="s">
        <v>29</v>
      </c>
      <c r="H623" s="88" t="s">
        <v>64</v>
      </c>
      <c r="I623" s="89">
        <v>576</v>
      </c>
      <c r="J623" s="88" t="s">
        <v>55</v>
      </c>
      <c r="K623" s="88" t="s">
        <v>688</v>
      </c>
      <c r="L623" s="88" t="s">
        <v>408</v>
      </c>
      <c r="M623" s="88" t="s">
        <v>34</v>
      </c>
      <c r="N623" s="88" t="s">
        <v>6</v>
      </c>
      <c r="O623" s="90">
        <v>14.9</v>
      </c>
      <c r="P623" s="90">
        <v>2609</v>
      </c>
      <c r="Q623" s="90">
        <v>2617.5</v>
      </c>
      <c r="R623" s="91">
        <v>237.19</v>
      </c>
      <c r="S623" s="90" t="s">
        <v>150</v>
      </c>
      <c r="T623" s="90">
        <v>2668.8</v>
      </c>
      <c r="U623" s="90">
        <v>5.7</v>
      </c>
      <c r="V623" s="88" t="s">
        <v>31</v>
      </c>
      <c r="W623" s="88" t="s">
        <v>94</v>
      </c>
      <c r="X623" s="88" t="s">
        <v>229</v>
      </c>
      <c r="Y623" s="90" t="s">
        <v>1624</v>
      </c>
      <c r="Z623" s="90" t="s">
        <v>566</v>
      </c>
      <c r="AA623" s="90">
        <v>73</v>
      </c>
      <c r="AB623" s="91" t="s">
        <v>4212</v>
      </c>
      <c r="AC623" s="88" t="s">
        <v>566</v>
      </c>
      <c r="AD623" s="90" t="s">
        <v>566</v>
      </c>
      <c r="AE623" s="90" t="s">
        <v>4788</v>
      </c>
      <c r="AF623" s="90" t="s">
        <v>94</v>
      </c>
      <c r="AG623" s="91" t="s">
        <v>3525</v>
      </c>
      <c r="AH623" s="92" t="s">
        <v>2768</v>
      </c>
      <c r="AI623" s="93">
        <v>639</v>
      </c>
      <c r="AJ623" s="88" t="s">
        <v>566</v>
      </c>
      <c r="AK623" s="90" t="s">
        <v>566</v>
      </c>
      <c r="AL623" s="91">
        <v>32.700000000000003</v>
      </c>
      <c r="AM623" s="91">
        <v>10.0962250214</v>
      </c>
      <c r="AN623" s="91">
        <v>1866</v>
      </c>
      <c r="AO623" s="90">
        <v>10.4</v>
      </c>
      <c r="AP623" s="91">
        <v>203.13</v>
      </c>
      <c r="AQ623" s="91" t="s">
        <v>566</v>
      </c>
      <c r="AR623" s="91" t="s">
        <v>566</v>
      </c>
      <c r="AS623" s="91">
        <v>73.97</v>
      </c>
      <c r="AT623" s="91">
        <v>75.540000000000006</v>
      </c>
      <c r="AU623" s="90" t="s">
        <v>566</v>
      </c>
      <c r="AV623" s="90">
        <v>0</v>
      </c>
      <c r="AW623" s="91" t="s">
        <v>566</v>
      </c>
      <c r="AX623" s="91" t="s">
        <v>566</v>
      </c>
      <c r="AY623" s="91">
        <v>128.99</v>
      </c>
      <c r="AZ623" s="88" t="s">
        <v>4928</v>
      </c>
      <c r="BA623" s="91">
        <v>130.6</v>
      </c>
      <c r="BB623" s="91">
        <v>55.02</v>
      </c>
      <c r="BC623" s="94">
        <v>0.16314067609999999</v>
      </c>
      <c r="BD623" s="91">
        <v>8.9760000000000009</v>
      </c>
      <c r="BE623" s="95">
        <v>73.097999999999999</v>
      </c>
      <c r="BF623" s="91">
        <v>2.06</v>
      </c>
      <c r="BG623" s="91">
        <v>31</v>
      </c>
      <c r="BH623" s="94">
        <v>8.3330000000000001E-2</v>
      </c>
      <c r="BI623" s="94">
        <v>0.41666999999999998</v>
      </c>
      <c r="BJ623" s="93">
        <v>124</v>
      </c>
      <c r="BK623" s="94">
        <v>0</v>
      </c>
      <c r="BL623" s="91">
        <v>63.855150000000002</v>
      </c>
      <c r="BM623" s="96">
        <v>2.5542061399999998</v>
      </c>
      <c r="BN623" s="96" t="s">
        <v>566</v>
      </c>
      <c r="BO623" s="88" t="s">
        <v>696</v>
      </c>
      <c r="BP623" s="88" t="s">
        <v>566</v>
      </c>
      <c r="BQ623" s="91">
        <v>8.9760000000000009</v>
      </c>
      <c r="BR623" s="95">
        <v>73.097999999999999</v>
      </c>
      <c r="BS623" s="91">
        <v>2.06</v>
      </c>
      <c r="BT623" s="90">
        <v>30</v>
      </c>
      <c r="BU623" s="91">
        <v>0</v>
      </c>
      <c r="BV623" s="91">
        <v>61.8</v>
      </c>
      <c r="BW623" s="96">
        <v>2.472</v>
      </c>
      <c r="BX623" s="96" t="s">
        <v>566</v>
      </c>
      <c r="BY623" s="96" t="s">
        <v>566</v>
      </c>
      <c r="BZ623" s="96" t="s">
        <v>566</v>
      </c>
      <c r="CA623" s="96" t="s">
        <v>566</v>
      </c>
      <c r="CB623" s="96" t="s">
        <v>566</v>
      </c>
      <c r="CC623" s="96" t="s">
        <v>566</v>
      </c>
      <c r="CD623" s="96" t="s">
        <v>566</v>
      </c>
      <c r="CE623" s="96" t="s">
        <v>566</v>
      </c>
      <c r="CF623" s="88" t="s">
        <v>566</v>
      </c>
      <c r="CG623" s="88" t="s">
        <v>566</v>
      </c>
      <c r="CH623" s="92" t="s">
        <v>566</v>
      </c>
      <c r="CI623" s="91">
        <v>0</v>
      </c>
      <c r="CJ623" s="91">
        <v>0</v>
      </c>
      <c r="CK623" s="90" t="s">
        <v>566</v>
      </c>
      <c r="CL623" s="91">
        <v>0.18527838120000001</v>
      </c>
      <c r="CM623" s="91">
        <v>-0.19727838119999999</v>
      </c>
      <c r="CN623" s="88" t="s">
        <v>566</v>
      </c>
      <c r="CO623" s="91">
        <v>89</v>
      </c>
      <c r="CP623" s="91">
        <v>6.5243238832000001</v>
      </c>
      <c r="CQ623" s="91">
        <v>1.4971491826000001</v>
      </c>
      <c r="CR623" s="91">
        <v>-2.4521277296999999</v>
      </c>
      <c r="CS623" s="91">
        <v>-0.56285081739999998</v>
      </c>
      <c r="CT623" s="90">
        <v>-2.3199999999999998</v>
      </c>
      <c r="CU623" s="96">
        <v>1.014</v>
      </c>
      <c r="CV623" s="96">
        <v>0.85299999999999998</v>
      </c>
      <c r="CW623" s="96">
        <v>0.82299999999999995</v>
      </c>
      <c r="CX623" s="93">
        <v>2301</v>
      </c>
      <c r="CY623" s="93">
        <v>2284.61</v>
      </c>
      <c r="CZ623" s="93">
        <v>87.2</v>
      </c>
      <c r="DA623" s="90">
        <v>40</v>
      </c>
      <c r="DB623" s="90" t="s">
        <v>566</v>
      </c>
      <c r="DC623" s="90">
        <v>71.2</v>
      </c>
      <c r="DD623" s="91">
        <v>212</v>
      </c>
      <c r="DE623" s="91">
        <v>-39.155660377399997</v>
      </c>
      <c r="DF623" s="93">
        <v>33.1</v>
      </c>
      <c r="DG623" s="88" t="s">
        <v>393</v>
      </c>
      <c r="DH623" s="88" t="s">
        <v>566</v>
      </c>
      <c r="DI623" s="88">
        <v>1</v>
      </c>
      <c r="DJ623" s="88" t="s">
        <v>1144</v>
      </c>
      <c r="DK623" s="90">
        <v>-4.5</v>
      </c>
      <c r="DL623" s="91">
        <v>73.097999999999999</v>
      </c>
      <c r="DM623" s="91">
        <v>0.27268524640000003</v>
      </c>
      <c r="DN623" s="91">
        <v>15.0031422575</v>
      </c>
      <c r="DO623" s="91">
        <v>3.4427999850000002</v>
      </c>
      <c r="DP623" s="91">
        <v>6.0266906446000004</v>
      </c>
      <c r="DQ623" s="91">
        <v>1.3827999849999999</v>
      </c>
      <c r="DR623" s="91">
        <v>10.904683004000001</v>
      </c>
      <c r="DS623" s="91">
        <v>2.5023186369000001</v>
      </c>
      <c r="DT623" s="91">
        <v>1.9282313911</v>
      </c>
      <c r="DU623" s="91">
        <v>0.44231863690000001</v>
      </c>
      <c r="DV623" s="91">
        <v>99.187799999999996</v>
      </c>
      <c r="DW623" s="97"/>
      <c r="DX623" s="98" t="s">
        <v>566</v>
      </c>
      <c r="DY623" s="99" t="s">
        <v>689</v>
      </c>
      <c r="DZ623" s="98" t="s">
        <v>689</v>
      </c>
      <c r="EA623" s="100" t="s">
        <v>689</v>
      </c>
      <c r="EB623" s="101" t="s">
        <v>2761</v>
      </c>
      <c r="EC623" s="38"/>
    </row>
    <row r="624" spans="1:133" s="9" customFormat="1" ht="15" customHeight="1" x14ac:dyDescent="0.25">
      <c r="A624" s="17" t="str">
        <f t="shared" si="9"/>
        <v>577Н_Южно-Ягунское</v>
      </c>
      <c r="B624" s="87">
        <v>48</v>
      </c>
      <c r="C624" s="88" t="s">
        <v>733</v>
      </c>
      <c r="D624" s="88" t="s">
        <v>568</v>
      </c>
      <c r="E624" s="88" t="s">
        <v>527</v>
      </c>
      <c r="F624" s="88" t="s">
        <v>8</v>
      </c>
      <c r="G624" s="88" t="s">
        <v>29</v>
      </c>
      <c r="H624" s="88" t="s">
        <v>64</v>
      </c>
      <c r="I624" s="89" t="s">
        <v>286</v>
      </c>
      <c r="J624" s="88" t="s">
        <v>57</v>
      </c>
      <c r="K624" s="88" t="s">
        <v>688</v>
      </c>
      <c r="L624" s="88" t="s">
        <v>416</v>
      </c>
      <c r="M624" s="88" t="s">
        <v>34</v>
      </c>
      <c r="N624" s="88" t="s">
        <v>6</v>
      </c>
      <c r="O624" s="90">
        <v>4</v>
      </c>
      <c r="P624" s="90">
        <v>2582</v>
      </c>
      <c r="Q624" s="90">
        <v>2586</v>
      </c>
      <c r="R624" s="91">
        <v>219.39</v>
      </c>
      <c r="S624" s="90" t="s">
        <v>150</v>
      </c>
      <c r="T624" s="90">
        <v>2981</v>
      </c>
      <c r="U624" s="90">
        <v>4</v>
      </c>
      <c r="V624" s="88" t="s">
        <v>31</v>
      </c>
      <c r="W624" s="88" t="s">
        <v>94</v>
      </c>
      <c r="X624" s="88" t="s">
        <v>1440</v>
      </c>
      <c r="Y624" s="90" t="s">
        <v>848</v>
      </c>
      <c r="Z624" s="90" t="s">
        <v>566</v>
      </c>
      <c r="AA624" s="90">
        <v>73</v>
      </c>
      <c r="AB624" s="91" t="s">
        <v>5043</v>
      </c>
      <c r="AC624" s="88" t="s">
        <v>566</v>
      </c>
      <c r="AD624" s="90" t="s">
        <v>566</v>
      </c>
      <c r="AE624" s="90" t="s">
        <v>2019</v>
      </c>
      <c r="AF624" s="90" t="s">
        <v>94</v>
      </c>
      <c r="AG624" s="91" t="s">
        <v>3479</v>
      </c>
      <c r="AH624" s="92" t="s">
        <v>4986</v>
      </c>
      <c r="AI624" s="93">
        <v>43</v>
      </c>
      <c r="AJ624" s="88" t="s">
        <v>566</v>
      </c>
      <c r="AK624" s="90" t="s">
        <v>566</v>
      </c>
      <c r="AL624" s="91">
        <v>19.899999999999999</v>
      </c>
      <c r="AM624" s="91">
        <v>15.3269183365</v>
      </c>
      <c r="AN624" s="91">
        <v>1815</v>
      </c>
      <c r="AO624" s="90">
        <v>16.2</v>
      </c>
      <c r="AP624" s="91">
        <v>199.01</v>
      </c>
      <c r="AQ624" s="91" t="s">
        <v>566</v>
      </c>
      <c r="AR624" s="91" t="s">
        <v>566</v>
      </c>
      <c r="AS624" s="91">
        <v>81.650000000000006</v>
      </c>
      <c r="AT624" s="91">
        <v>83.88</v>
      </c>
      <c r="AU624" s="90" t="s">
        <v>566</v>
      </c>
      <c r="AV624" s="90">
        <v>0</v>
      </c>
      <c r="AW624" s="91" t="s">
        <v>566</v>
      </c>
      <c r="AX624" s="91" t="s">
        <v>566</v>
      </c>
      <c r="AY624" s="91">
        <v>220.41</v>
      </c>
      <c r="AZ624" s="88" t="s">
        <v>4928</v>
      </c>
      <c r="BA624" s="91">
        <v>222.7</v>
      </c>
      <c r="BB624" s="91">
        <v>138.76</v>
      </c>
      <c r="BC624" s="94">
        <v>0.14602911499999999</v>
      </c>
      <c r="BD624" s="91">
        <v>20.263000000000002</v>
      </c>
      <c r="BE624" s="95">
        <v>77.302000000000007</v>
      </c>
      <c r="BF624" s="91">
        <v>3.92</v>
      </c>
      <c r="BG624" s="91">
        <v>31</v>
      </c>
      <c r="BH624" s="94">
        <v>8.3330000000000001E-2</v>
      </c>
      <c r="BI624" s="94">
        <v>0.16667000000000001</v>
      </c>
      <c r="BJ624" s="93">
        <v>248</v>
      </c>
      <c r="BK624" s="94">
        <v>0</v>
      </c>
      <c r="BL624" s="91">
        <v>121.6229</v>
      </c>
      <c r="BM624" s="96">
        <v>4.8649160399999998</v>
      </c>
      <c r="BN624" s="96" t="s">
        <v>566</v>
      </c>
      <c r="BO624" s="88" t="s">
        <v>696</v>
      </c>
      <c r="BP624" s="88" t="s">
        <v>566</v>
      </c>
      <c r="BQ624" s="91">
        <v>20.263000000000002</v>
      </c>
      <c r="BR624" s="95">
        <v>77.302000000000007</v>
      </c>
      <c r="BS624" s="91">
        <v>3.92</v>
      </c>
      <c r="BT624" s="90">
        <v>30</v>
      </c>
      <c r="BU624" s="91">
        <v>0</v>
      </c>
      <c r="BV624" s="91">
        <v>117.69</v>
      </c>
      <c r="BW624" s="96">
        <v>4.7076000000000002</v>
      </c>
      <c r="BX624" s="96" t="s">
        <v>566</v>
      </c>
      <c r="BY624" s="96" t="s">
        <v>566</v>
      </c>
      <c r="BZ624" s="96" t="s">
        <v>566</v>
      </c>
      <c r="CA624" s="96" t="s">
        <v>566</v>
      </c>
      <c r="CB624" s="96" t="s">
        <v>566</v>
      </c>
      <c r="CC624" s="96" t="s">
        <v>566</v>
      </c>
      <c r="CD624" s="96" t="s">
        <v>566</v>
      </c>
      <c r="CE624" s="96" t="s">
        <v>566</v>
      </c>
      <c r="CF624" s="88" t="s">
        <v>566</v>
      </c>
      <c r="CG624" s="88" t="s">
        <v>566</v>
      </c>
      <c r="CH624" s="92" t="s">
        <v>566</v>
      </c>
      <c r="CI624" s="91">
        <v>0</v>
      </c>
      <c r="CJ624" s="91">
        <v>0</v>
      </c>
      <c r="CK624" s="90" t="s">
        <v>566</v>
      </c>
      <c r="CL624" s="91">
        <v>-0.27106439430000001</v>
      </c>
      <c r="CM624" s="91">
        <v>0.68006439429999999</v>
      </c>
      <c r="CN624" s="88" t="s">
        <v>566</v>
      </c>
      <c r="CO624" s="91">
        <v>60.52</v>
      </c>
      <c r="CP624" s="91">
        <v>23.244881497800002</v>
      </c>
      <c r="CQ624" s="91">
        <v>4.5006206277</v>
      </c>
      <c r="CR624" s="91">
        <v>2.9816556912999999</v>
      </c>
      <c r="CS624" s="91">
        <v>0.5776206277</v>
      </c>
      <c r="CT624" s="90">
        <v>-3.5</v>
      </c>
      <c r="CU624" s="96">
        <v>1.014</v>
      </c>
      <c r="CV624" s="96">
        <v>0.85299999999999998</v>
      </c>
      <c r="CW624" s="96">
        <v>0.82299999999999995</v>
      </c>
      <c r="CX624" s="93">
        <v>2301</v>
      </c>
      <c r="CY624" s="93">
        <v>2277.71</v>
      </c>
      <c r="CZ624" s="93">
        <v>84.9</v>
      </c>
      <c r="DA624" s="90">
        <v>40</v>
      </c>
      <c r="DB624" s="90" t="s">
        <v>566</v>
      </c>
      <c r="DC624" s="90">
        <v>71.2</v>
      </c>
      <c r="DD624" s="91">
        <v>212</v>
      </c>
      <c r="DE624" s="91">
        <v>3.9669811320999999</v>
      </c>
      <c r="DF624" s="93">
        <v>33.1</v>
      </c>
      <c r="DG624" s="88" t="s">
        <v>393</v>
      </c>
      <c r="DH624" s="88" t="s">
        <v>566</v>
      </c>
      <c r="DI624" s="88" t="s">
        <v>566</v>
      </c>
      <c r="DJ624" s="88" t="s">
        <v>1484</v>
      </c>
      <c r="DK624" s="90">
        <v>-4.5</v>
      </c>
      <c r="DL624" s="91">
        <v>77.302000000000007</v>
      </c>
      <c r="DM624" s="91">
        <v>0.1910047929</v>
      </c>
      <c r="DN624" s="91">
        <v>26.503825062899999</v>
      </c>
      <c r="DO624" s="91">
        <v>5.1316098042</v>
      </c>
      <c r="DP624" s="91">
        <v>6.2405992564000003</v>
      </c>
      <c r="DQ624" s="91">
        <v>1.2086098042</v>
      </c>
      <c r="DR624" s="91">
        <v>30.403760924299998</v>
      </c>
      <c r="DS624" s="91">
        <v>5.8867064386000001</v>
      </c>
      <c r="DT624" s="91">
        <v>10.140535117800001</v>
      </c>
      <c r="DU624" s="91">
        <v>1.9637064386</v>
      </c>
      <c r="DV624" s="91">
        <v>99.141088888900001</v>
      </c>
      <c r="DW624" s="97"/>
      <c r="DX624" s="98" t="s">
        <v>566</v>
      </c>
      <c r="DY624" s="99" t="s">
        <v>689</v>
      </c>
      <c r="DZ624" s="98" t="s">
        <v>689</v>
      </c>
      <c r="EA624" s="100" t="s">
        <v>689</v>
      </c>
      <c r="EB624" s="101" t="s">
        <v>2761</v>
      </c>
      <c r="EC624" s="38"/>
    </row>
    <row r="625" spans="1:133" s="9" customFormat="1" ht="15" customHeight="1" x14ac:dyDescent="0.25">
      <c r="A625" s="17" t="str">
        <f t="shared" si="9"/>
        <v>578_Южно-Ягунское</v>
      </c>
      <c r="B625" s="87">
        <v>49</v>
      </c>
      <c r="C625" s="88" t="s">
        <v>733</v>
      </c>
      <c r="D625" s="88" t="s">
        <v>568</v>
      </c>
      <c r="E625" s="88" t="s">
        <v>527</v>
      </c>
      <c r="F625" s="88" t="s">
        <v>8</v>
      </c>
      <c r="G625" s="88" t="s">
        <v>29</v>
      </c>
      <c r="H625" s="88" t="s">
        <v>2972</v>
      </c>
      <c r="I625" s="89">
        <v>578</v>
      </c>
      <c r="J625" s="88" t="s">
        <v>54</v>
      </c>
      <c r="K625" s="88" t="s">
        <v>688</v>
      </c>
      <c r="L625" s="88" t="s">
        <v>710</v>
      </c>
      <c r="M625" s="88" t="s">
        <v>1554</v>
      </c>
      <c r="N625" s="88" t="s">
        <v>10</v>
      </c>
      <c r="O625" s="90">
        <v>18.399999999999999</v>
      </c>
      <c r="P625" s="90">
        <v>2690.4</v>
      </c>
      <c r="Q625" s="90">
        <v>2716.8</v>
      </c>
      <c r="R625" s="91">
        <v>282.63400000000001</v>
      </c>
      <c r="S625" s="90" t="s">
        <v>150</v>
      </c>
      <c r="T625" s="90">
        <v>2719</v>
      </c>
      <c r="U625" s="90">
        <v>10.199999999999999</v>
      </c>
      <c r="V625" s="88" t="s">
        <v>31</v>
      </c>
      <c r="W625" s="88" t="s">
        <v>156</v>
      </c>
      <c r="X625" s="88" t="s">
        <v>1196</v>
      </c>
      <c r="Y625" s="90" t="s">
        <v>544</v>
      </c>
      <c r="Z625" s="90" t="s">
        <v>566</v>
      </c>
      <c r="AA625" s="90">
        <v>73</v>
      </c>
      <c r="AB625" s="91" t="s">
        <v>4866</v>
      </c>
      <c r="AC625" s="88" t="s">
        <v>566</v>
      </c>
      <c r="AD625" s="90" t="s">
        <v>566</v>
      </c>
      <c r="AE625" s="90" t="s">
        <v>550</v>
      </c>
      <c r="AF625" s="90" t="s">
        <v>156</v>
      </c>
      <c r="AG625" s="91" t="s">
        <v>3496</v>
      </c>
      <c r="AH625" s="92" t="s">
        <v>4867</v>
      </c>
      <c r="AI625" s="93">
        <v>104</v>
      </c>
      <c r="AJ625" s="88" t="s">
        <v>3149</v>
      </c>
      <c r="AK625" s="90" t="s">
        <v>566</v>
      </c>
      <c r="AL625" s="91">
        <v>19</v>
      </c>
      <c r="AM625" s="91">
        <v>10.412040466900001</v>
      </c>
      <c r="AN625" s="91">
        <v>2061</v>
      </c>
      <c r="AO625" s="90">
        <v>13</v>
      </c>
      <c r="AP625" s="91">
        <v>261.39999999999998</v>
      </c>
      <c r="AQ625" s="91">
        <v>36.85</v>
      </c>
      <c r="AR625" s="91">
        <v>89</v>
      </c>
      <c r="AS625" s="91">
        <v>63.691556383299996</v>
      </c>
      <c r="AT625" s="91">
        <v>66.265430528799996</v>
      </c>
      <c r="AU625" s="90">
        <v>1055</v>
      </c>
      <c r="AV625" s="90">
        <v>0</v>
      </c>
      <c r="AW625" s="91">
        <v>129.91999999999999</v>
      </c>
      <c r="AX625" s="91" t="s">
        <v>566</v>
      </c>
      <c r="AY625" s="91">
        <v>138.27000000000001</v>
      </c>
      <c r="AZ625" s="88" t="s">
        <v>4928</v>
      </c>
      <c r="BA625" s="91">
        <v>140.9</v>
      </c>
      <c r="BB625" s="91">
        <v>74.5784436167</v>
      </c>
      <c r="BC625" s="94">
        <v>1.8127512774000001</v>
      </c>
      <c r="BD625" s="91">
        <v>129.13300000000001</v>
      </c>
      <c r="BE625" s="95">
        <v>95.382999999999996</v>
      </c>
      <c r="BF625" s="91">
        <v>5.04</v>
      </c>
      <c r="BG625" s="91">
        <v>31</v>
      </c>
      <c r="BH625" s="94" t="s">
        <v>566</v>
      </c>
      <c r="BI625" s="94" t="s">
        <v>566</v>
      </c>
      <c r="BJ625" s="93">
        <v>743</v>
      </c>
      <c r="BK625" s="94">
        <v>1</v>
      </c>
      <c r="BL625" s="91">
        <v>155.96211</v>
      </c>
      <c r="BM625" s="96">
        <v>12.738751499999999</v>
      </c>
      <c r="BN625" s="96" t="s">
        <v>566</v>
      </c>
      <c r="BO625" s="88" t="s">
        <v>430</v>
      </c>
      <c r="BP625" s="88" t="s">
        <v>566</v>
      </c>
      <c r="BQ625" s="91">
        <v>129.13300000000001</v>
      </c>
      <c r="BR625" s="95">
        <v>95.382999999999996</v>
      </c>
      <c r="BS625" s="91">
        <v>5.04</v>
      </c>
      <c r="BT625" s="90">
        <v>30</v>
      </c>
      <c r="BU625" s="91">
        <v>0</v>
      </c>
      <c r="BV625" s="91">
        <v>151.13999999999999</v>
      </c>
      <c r="BW625" s="96">
        <v>12.344519999999999</v>
      </c>
      <c r="BX625" s="96" t="s">
        <v>566</v>
      </c>
      <c r="BY625" s="96" t="s">
        <v>566</v>
      </c>
      <c r="BZ625" s="96" t="s">
        <v>566</v>
      </c>
      <c r="CA625" s="96" t="s">
        <v>566</v>
      </c>
      <c r="CB625" s="96" t="s">
        <v>566</v>
      </c>
      <c r="CC625" s="96" t="s">
        <v>566</v>
      </c>
      <c r="CD625" s="96" t="s">
        <v>566</v>
      </c>
      <c r="CE625" s="96" t="s">
        <v>566</v>
      </c>
      <c r="CF625" s="88" t="s">
        <v>566</v>
      </c>
      <c r="CG625" s="88" t="s">
        <v>566</v>
      </c>
      <c r="CH625" s="92" t="s">
        <v>566</v>
      </c>
      <c r="CI625" s="91">
        <v>0</v>
      </c>
      <c r="CJ625" s="91">
        <v>0</v>
      </c>
      <c r="CK625" s="90" t="s">
        <v>566</v>
      </c>
      <c r="CL625" s="91">
        <v>0.39918780230000001</v>
      </c>
      <c r="CM625" s="91">
        <v>-0.2371878023</v>
      </c>
      <c r="CN625" s="88" t="s">
        <v>566</v>
      </c>
      <c r="CO625" s="91">
        <v>124</v>
      </c>
      <c r="CP625" s="91">
        <v>27.5191565991</v>
      </c>
      <c r="CQ625" s="91">
        <v>1.0737399841999999</v>
      </c>
      <c r="CR625" s="91">
        <v>-101.613369269</v>
      </c>
      <c r="CS625" s="91">
        <v>-3.9642600157999999</v>
      </c>
      <c r="CT625" s="90" t="s">
        <v>566</v>
      </c>
      <c r="CU625" s="96">
        <v>1.01301</v>
      </c>
      <c r="CV625" s="96">
        <v>0.84504000000000001</v>
      </c>
      <c r="CW625" s="96">
        <v>0.75616000000000005</v>
      </c>
      <c r="CX625" s="93">
        <v>2369</v>
      </c>
      <c r="CY625" s="93">
        <v>2342.16</v>
      </c>
      <c r="CZ625" s="93">
        <v>82.9</v>
      </c>
      <c r="DA625" s="90">
        <v>50</v>
      </c>
      <c r="DB625" s="90" t="s">
        <v>566</v>
      </c>
      <c r="DC625" s="90">
        <v>99.2</v>
      </c>
      <c r="DD625" s="91">
        <v>233</v>
      </c>
      <c r="DE625" s="91">
        <v>-40.656652360499997</v>
      </c>
      <c r="DF625" s="93">
        <v>68.650000000000006</v>
      </c>
      <c r="DG625" s="88" t="s">
        <v>393</v>
      </c>
      <c r="DH625" s="88" t="s">
        <v>566</v>
      </c>
      <c r="DI625" s="88">
        <v>1</v>
      </c>
      <c r="DJ625" s="88" t="s">
        <v>566</v>
      </c>
      <c r="DK625" s="90" t="s">
        <v>566</v>
      </c>
      <c r="DL625" s="91">
        <v>95.382999999999996</v>
      </c>
      <c r="DM625" s="91" t="s">
        <v>566</v>
      </c>
      <c r="DN625" s="91">
        <v>191.34516637710001</v>
      </c>
      <c r="DO625" s="91">
        <v>7.4647746218000002</v>
      </c>
      <c r="DP625" s="91">
        <v>62.212640509000003</v>
      </c>
      <c r="DQ625" s="91">
        <v>2.4267746217999999</v>
      </c>
      <c r="DR625" s="91">
        <v>40.398615886499996</v>
      </c>
      <c r="DS625" s="91">
        <v>1.5761785392000001</v>
      </c>
      <c r="DT625" s="91">
        <v>-88.733909981599993</v>
      </c>
      <c r="DU625" s="91">
        <v>-3.4618214608</v>
      </c>
      <c r="DV625" s="91" t="s">
        <v>566</v>
      </c>
      <c r="DW625" s="97"/>
      <c r="DX625" s="98" t="s">
        <v>689</v>
      </c>
      <c r="DY625" s="99" t="s">
        <v>689</v>
      </c>
      <c r="DZ625" s="98" t="s">
        <v>689</v>
      </c>
      <c r="EA625" s="100" t="s">
        <v>566</v>
      </c>
      <c r="EB625" s="101" t="s">
        <v>2761</v>
      </c>
      <c r="EC625" s="38"/>
    </row>
    <row r="626" spans="1:133" s="9" customFormat="1" ht="15" customHeight="1" x14ac:dyDescent="0.25">
      <c r="A626" s="17" t="str">
        <f t="shared" si="9"/>
        <v>579_Южно-Ягунское</v>
      </c>
      <c r="B626" s="87">
        <v>50</v>
      </c>
      <c r="C626" s="88" t="s">
        <v>733</v>
      </c>
      <c r="D626" s="88" t="s">
        <v>568</v>
      </c>
      <c r="E626" s="88" t="s">
        <v>527</v>
      </c>
      <c r="F626" s="88" t="s">
        <v>8</v>
      </c>
      <c r="G626" s="88" t="s">
        <v>29</v>
      </c>
      <c r="H626" s="88" t="s">
        <v>64</v>
      </c>
      <c r="I626" s="89">
        <v>579</v>
      </c>
      <c r="J626" s="88" t="s">
        <v>54</v>
      </c>
      <c r="K626" s="88" t="s">
        <v>688</v>
      </c>
      <c r="L626" s="88" t="s">
        <v>710</v>
      </c>
      <c r="M626" s="88" t="s">
        <v>119</v>
      </c>
      <c r="N626" s="88" t="s">
        <v>10</v>
      </c>
      <c r="O626" s="90">
        <v>10</v>
      </c>
      <c r="P626" s="90">
        <v>2653</v>
      </c>
      <c r="Q626" s="90">
        <v>2663</v>
      </c>
      <c r="R626" s="91">
        <v>257.05</v>
      </c>
      <c r="S626" s="90" t="s">
        <v>150</v>
      </c>
      <c r="T626" s="90">
        <v>2667.1</v>
      </c>
      <c r="U626" s="90">
        <v>4</v>
      </c>
      <c r="V626" s="88" t="s">
        <v>31</v>
      </c>
      <c r="W626" s="88" t="s">
        <v>94</v>
      </c>
      <c r="X626" s="88" t="s">
        <v>308</v>
      </c>
      <c r="Y626" s="90" t="s">
        <v>872</v>
      </c>
      <c r="Z626" s="90" t="s">
        <v>566</v>
      </c>
      <c r="AA626" s="90">
        <v>73</v>
      </c>
      <c r="AB626" s="91" t="s">
        <v>4213</v>
      </c>
      <c r="AC626" s="88" t="s">
        <v>566</v>
      </c>
      <c r="AD626" s="90" t="s">
        <v>566</v>
      </c>
      <c r="AE626" s="90" t="s">
        <v>566</v>
      </c>
      <c r="AF626" s="90" t="s">
        <v>94</v>
      </c>
      <c r="AG626" s="91" t="s">
        <v>5483</v>
      </c>
      <c r="AH626" s="92" t="s">
        <v>2454</v>
      </c>
      <c r="AI626" s="93">
        <v>951</v>
      </c>
      <c r="AJ626" s="88" t="s">
        <v>2059</v>
      </c>
      <c r="AK626" s="90" t="s">
        <v>566</v>
      </c>
      <c r="AL626" s="91">
        <v>19</v>
      </c>
      <c r="AM626" s="91">
        <v>10.412040466900001</v>
      </c>
      <c r="AN626" s="91">
        <v>1953</v>
      </c>
      <c r="AO626" s="90">
        <v>13</v>
      </c>
      <c r="AP626" s="91">
        <v>247.52500000000001</v>
      </c>
      <c r="AQ626" s="91">
        <v>34.635454545499996</v>
      </c>
      <c r="AR626" s="91" t="s">
        <v>566</v>
      </c>
      <c r="AS626" s="91">
        <v>71.450270496599998</v>
      </c>
      <c r="AT626" s="91">
        <v>73.709380656799993</v>
      </c>
      <c r="AU626" s="90">
        <v>1079</v>
      </c>
      <c r="AV626" s="90">
        <v>0.1</v>
      </c>
      <c r="AW626" s="91">
        <v>149.76</v>
      </c>
      <c r="AX626" s="91" t="s">
        <v>566</v>
      </c>
      <c r="AY626" s="91">
        <v>135.44999999999999</v>
      </c>
      <c r="AZ626" s="88" t="s">
        <v>4928</v>
      </c>
      <c r="BA626" s="91">
        <v>137.80000000000001</v>
      </c>
      <c r="BB626" s="91">
        <v>63.999729503399998</v>
      </c>
      <c r="BC626" s="94">
        <v>7.3411087299999997E-2</v>
      </c>
      <c r="BD626" s="91">
        <v>4.5419999999999998</v>
      </c>
      <c r="BE626" s="95">
        <v>92.057000000000002</v>
      </c>
      <c r="BF626" s="91">
        <v>0.31</v>
      </c>
      <c r="BG626" s="91">
        <v>31</v>
      </c>
      <c r="BH626" s="94">
        <v>0.33333000000000002</v>
      </c>
      <c r="BI626" s="94">
        <v>0.41666999999999998</v>
      </c>
      <c r="BJ626" s="93">
        <v>331</v>
      </c>
      <c r="BK626" s="94">
        <v>0</v>
      </c>
      <c r="BL626" s="91">
        <v>9.4949999999999992</v>
      </c>
      <c r="BM626" s="96">
        <v>0.4747499</v>
      </c>
      <c r="BN626" s="96" t="s">
        <v>566</v>
      </c>
      <c r="BO626" s="88" t="s">
        <v>696</v>
      </c>
      <c r="BP626" s="88" t="s">
        <v>566</v>
      </c>
      <c r="BQ626" s="91">
        <v>4.5419999999999998</v>
      </c>
      <c r="BR626" s="95">
        <v>92.057000000000002</v>
      </c>
      <c r="BS626" s="91">
        <v>0.31</v>
      </c>
      <c r="BT626" s="90">
        <v>30</v>
      </c>
      <c r="BU626" s="91">
        <v>0</v>
      </c>
      <c r="BV626" s="91">
        <v>9.18</v>
      </c>
      <c r="BW626" s="96">
        <v>0.45900000000000002</v>
      </c>
      <c r="BX626" s="96" t="s">
        <v>566</v>
      </c>
      <c r="BY626" s="96" t="s">
        <v>566</v>
      </c>
      <c r="BZ626" s="96" t="s">
        <v>566</v>
      </c>
      <c r="CA626" s="96" t="s">
        <v>566</v>
      </c>
      <c r="CB626" s="96" t="s">
        <v>566</v>
      </c>
      <c r="CC626" s="96" t="s">
        <v>566</v>
      </c>
      <c r="CD626" s="96" t="s">
        <v>566</v>
      </c>
      <c r="CE626" s="96" t="s">
        <v>566</v>
      </c>
      <c r="CF626" s="88" t="s">
        <v>566</v>
      </c>
      <c r="CG626" s="88" t="s">
        <v>566</v>
      </c>
      <c r="CH626" s="92" t="s">
        <v>566</v>
      </c>
      <c r="CI626" s="91">
        <v>0</v>
      </c>
      <c r="CJ626" s="91">
        <v>0</v>
      </c>
      <c r="CK626" s="90" t="s">
        <v>566</v>
      </c>
      <c r="CL626" s="91">
        <v>7.5448667699999999E-2</v>
      </c>
      <c r="CM626" s="91">
        <v>-0.1234486677</v>
      </c>
      <c r="CN626" s="88" t="s">
        <v>566</v>
      </c>
      <c r="CO626" s="91">
        <v>115.625</v>
      </c>
      <c r="CP626" s="91">
        <v>1.4553541342</v>
      </c>
      <c r="CQ626" s="91">
        <v>9.8143328200000005E-2</v>
      </c>
      <c r="CR626" s="91">
        <v>-3.0865813496999999</v>
      </c>
      <c r="CS626" s="91">
        <v>-0.2078566718</v>
      </c>
      <c r="CT626" s="90">
        <v>-3.5</v>
      </c>
      <c r="CU626" s="96">
        <v>1.014</v>
      </c>
      <c r="CV626" s="96">
        <v>0.84899999999999998</v>
      </c>
      <c r="CW626" s="96">
        <v>0.77200000000000002</v>
      </c>
      <c r="CX626" s="93">
        <v>2337</v>
      </c>
      <c r="CY626" s="93">
        <v>2313.0300000000002</v>
      </c>
      <c r="CZ626" s="93">
        <v>82.9</v>
      </c>
      <c r="DA626" s="90">
        <v>50</v>
      </c>
      <c r="DB626" s="90" t="s">
        <v>566</v>
      </c>
      <c r="DC626" s="90">
        <v>92.5</v>
      </c>
      <c r="DD626" s="91">
        <v>225.6</v>
      </c>
      <c r="DE626" s="91">
        <v>-39.960106383000003</v>
      </c>
      <c r="DF626" s="93">
        <v>28</v>
      </c>
      <c r="DG626" s="88" t="s">
        <v>393</v>
      </c>
      <c r="DH626" s="88" t="s">
        <v>566</v>
      </c>
      <c r="DI626" s="88">
        <v>1</v>
      </c>
      <c r="DJ626" s="88" t="s">
        <v>2444</v>
      </c>
      <c r="DK626" s="90">
        <v>-4.5</v>
      </c>
      <c r="DL626" s="91">
        <v>92.057000000000002</v>
      </c>
      <c r="DM626" s="91">
        <v>9.6018620099999993E-2</v>
      </c>
      <c r="DN626" s="91">
        <v>5.9407453059000002</v>
      </c>
      <c r="DO626" s="91">
        <v>0.40062037299999997</v>
      </c>
      <c r="DP626" s="91">
        <v>1.398809822</v>
      </c>
      <c r="DQ626" s="91">
        <v>9.4620372999999994E-2</v>
      </c>
      <c r="DR626" s="91">
        <v>1.9035691431999999</v>
      </c>
      <c r="DS626" s="91">
        <v>0.12836917610000001</v>
      </c>
      <c r="DT626" s="91">
        <v>-2.6383663407000002</v>
      </c>
      <c r="DU626" s="91">
        <v>-0.17763082390000001</v>
      </c>
      <c r="DV626" s="91" t="s">
        <v>566</v>
      </c>
      <c r="DW626" s="97"/>
      <c r="DX626" s="98" t="s">
        <v>689</v>
      </c>
      <c r="DY626" s="99" t="s">
        <v>689</v>
      </c>
      <c r="DZ626" s="98" t="s">
        <v>689</v>
      </c>
      <c r="EA626" s="100" t="s">
        <v>689</v>
      </c>
      <c r="EB626" s="101" t="s">
        <v>2761</v>
      </c>
      <c r="EC626" s="38"/>
    </row>
    <row r="627" spans="1:133" s="9" customFormat="1" ht="15" customHeight="1" x14ac:dyDescent="0.25">
      <c r="A627" s="17" t="str">
        <f t="shared" si="9"/>
        <v>580_Южно-Ягунское</v>
      </c>
      <c r="B627" s="87">
        <v>51</v>
      </c>
      <c r="C627" s="88" t="s">
        <v>733</v>
      </c>
      <c r="D627" s="88" t="s">
        <v>568</v>
      </c>
      <c r="E627" s="88" t="s">
        <v>527</v>
      </c>
      <c r="F627" s="88" t="s">
        <v>8</v>
      </c>
      <c r="G627" s="88" t="s">
        <v>29</v>
      </c>
      <c r="H627" s="88" t="s">
        <v>2972</v>
      </c>
      <c r="I627" s="89">
        <v>580</v>
      </c>
      <c r="J627" s="88" t="s">
        <v>54</v>
      </c>
      <c r="K627" s="88" t="s">
        <v>688</v>
      </c>
      <c r="L627" s="88" t="s">
        <v>710</v>
      </c>
      <c r="M627" s="88" t="s">
        <v>1553</v>
      </c>
      <c r="N627" s="88" t="s">
        <v>695</v>
      </c>
      <c r="O627" s="90">
        <v>36.6</v>
      </c>
      <c r="P627" s="90">
        <v>2583</v>
      </c>
      <c r="Q627" s="90">
        <v>2657.2</v>
      </c>
      <c r="R627" s="91">
        <v>237.72</v>
      </c>
      <c r="S627" s="90" t="s">
        <v>150</v>
      </c>
      <c r="T627" s="90">
        <v>2677.8</v>
      </c>
      <c r="U627" s="90">
        <v>25.4</v>
      </c>
      <c r="V627" s="88" t="s">
        <v>31</v>
      </c>
      <c r="W627" s="88" t="s">
        <v>156</v>
      </c>
      <c r="X627" s="88" t="s">
        <v>289</v>
      </c>
      <c r="Y627" s="90" t="s">
        <v>948</v>
      </c>
      <c r="Z627" s="90" t="s">
        <v>566</v>
      </c>
      <c r="AA627" s="90">
        <v>73</v>
      </c>
      <c r="AB627" s="91" t="s">
        <v>3986</v>
      </c>
      <c r="AC627" s="88" t="s">
        <v>566</v>
      </c>
      <c r="AD627" s="90" t="s">
        <v>566</v>
      </c>
      <c r="AE627" s="90" t="s">
        <v>1931</v>
      </c>
      <c r="AF627" s="90" t="s">
        <v>156</v>
      </c>
      <c r="AG627" s="91" t="s">
        <v>3496</v>
      </c>
      <c r="AH627" s="92" t="s">
        <v>4698</v>
      </c>
      <c r="AI627" s="93">
        <v>157</v>
      </c>
      <c r="AJ627" s="88" t="s">
        <v>722</v>
      </c>
      <c r="AK627" s="90" t="s">
        <v>566</v>
      </c>
      <c r="AL627" s="91">
        <v>19</v>
      </c>
      <c r="AM627" s="91">
        <v>10.412040466900001</v>
      </c>
      <c r="AN627" s="91">
        <v>1955</v>
      </c>
      <c r="AO627" s="90">
        <v>12</v>
      </c>
      <c r="AP627" s="91">
        <v>227.602</v>
      </c>
      <c r="AQ627" s="91">
        <v>38.725000000000001</v>
      </c>
      <c r="AR627" s="91">
        <v>84</v>
      </c>
      <c r="AS627" s="91">
        <v>67.892022138300007</v>
      </c>
      <c r="AT627" s="91">
        <v>71.923349315300001</v>
      </c>
      <c r="AU627" s="90">
        <v>826</v>
      </c>
      <c r="AV627" s="90">
        <v>24</v>
      </c>
      <c r="AW627" s="91">
        <v>96.13</v>
      </c>
      <c r="AX627" s="91" t="s">
        <v>566</v>
      </c>
      <c r="AY627" s="91">
        <v>128.80000000000001</v>
      </c>
      <c r="AZ627" s="88" t="s">
        <v>4928</v>
      </c>
      <c r="BA627" s="91">
        <v>133</v>
      </c>
      <c r="BB627" s="91">
        <v>60.907977861699997</v>
      </c>
      <c r="BC627" s="94">
        <v>1.9711393035</v>
      </c>
      <c r="BD627" s="91">
        <v>129.58000000000001</v>
      </c>
      <c r="BE627" s="95">
        <v>89.153999999999996</v>
      </c>
      <c r="BF627" s="91">
        <v>11.89</v>
      </c>
      <c r="BG627" s="91">
        <v>30.8</v>
      </c>
      <c r="BH627" s="94" t="s">
        <v>566</v>
      </c>
      <c r="BI627" s="94" t="s">
        <v>566</v>
      </c>
      <c r="BJ627" s="93">
        <v>739</v>
      </c>
      <c r="BK627" s="94">
        <v>5</v>
      </c>
      <c r="BL627" s="91">
        <v>366.07423</v>
      </c>
      <c r="BM627" s="96">
        <v>28.15237553</v>
      </c>
      <c r="BN627" s="96" t="s">
        <v>566</v>
      </c>
      <c r="BO627" s="88" t="s">
        <v>430</v>
      </c>
      <c r="BP627" s="88" t="s">
        <v>566</v>
      </c>
      <c r="BQ627" s="91">
        <v>129.58000000000001</v>
      </c>
      <c r="BR627" s="95">
        <v>89.153999999999996</v>
      </c>
      <c r="BS627" s="91">
        <v>11.89</v>
      </c>
      <c r="BT627" s="90">
        <v>30</v>
      </c>
      <c r="BU627" s="91">
        <v>0</v>
      </c>
      <c r="BV627" s="91">
        <v>356.64</v>
      </c>
      <c r="BW627" s="96">
        <v>27.427019999999999</v>
      </c>
      <c r="BX627" s="96" t="s">
        <v>566</v>
      </c>
      <c r="BY627" s="96" t="s">
        <v>566</v>
      </c>
      <c r="BZ627" s="96" t="s">
        <v>566</v>
      </c>
      <c r="CA627" s="96" t="s">
        <v>566</v>
      </c>
      <c r="CB627" s="96" t="s">
        <v>566</v>
      </c>
      <c r="CC627" s="96" t="s">
        <v>566</v>
      </c>
      <c r="CD627" s="96" t="s">
        <v>566</v>
      </c>
      <c r="CE627" s="96" t="s">
        <v>566</v>
      </c>
      <c r="CF627" s="88" t="s">
        <v>566</v>
      </c>
      <c r="CG627" s="88" t="s">
        <v>566</v>
      </c>
      <c r="CH627" s="92" t="s">
        <v>566</v>
      </c>
      <c r="CI627" s="91">
        <v>0</v>
      </c>
      <c r="CJ627" s="91">
        <v>0</v>
      </c>
      <c r="CK627" s="90" t="s">
        <v>566</v>
      </c>
      <c r="CL627" s="91">
        <v>0.23910445920000001</v>
      </c>
      <c r="CM627" s="91">
        <v>-0.56810445919999997</v>
      </c>
      <c r="CN627" s="88" t="s">
        <v>566</v>
      </c>
      <c r="CO627" s="91">
        <v>124</v>
      </c>
      <c r="CP627" s="91">
        <v>33.733884783000001</v>
      </c>
      <c r="CQ627" s="91">
        <v>1.6227490523999999</v>
      </c>
      <c r="CR627" s="91">
        <v>-95.846522578299997</v>
      </c>
      <c r="CS627" s="91">
        <v>-10.2652509476</v>
      </c>
      <c r="CT627" s="90" t="s">
        <v>566</v>
      </c>
      <c r="CU627" s="96">
        <v>1.0134700000000001</v>
      </c>
      <c r="CV627" s="96">
        <v>0.84587999999999997</v>
      </c>
      <c r="CW627" s="96">
        <v>0.76266999999999996</v>
      </c>
      <c r="CX627" s="93">
        <v>2369</v>
      </c>
      <c r="CY627" s="93">
        <v>2326.2080000000001</v>
      </c>
      <c r="CZ627" s="93">
        <v>82.9</v>
      </c>
      <c r="DA627" s="90">
        <v>50</v>
      </c>
      <c r="DB627" s="90" t="s">
        <v>566</v>
      </c>
      <c r="DC627" s="90">
        <v>99.2</v>
      </c>
      <c r="DD627" s="91">
        <v>233</v>
      </c>
      <c r="DE627" s="91">
        <v>-44.721030042899997</v>
      </c>
      <c r="DF627" s="93">
        <v>56.8</v>
      </c>
      <c r="DG627" s="88" t="s">
        <v>393</v>
      </c>
      <c r="DH627" s="88" t="s">
        <v>566</v>
      </c>
      <c r="DI627" s="88">
        <v>1</v>
      </c>
      <c r="DJ627" s="88" t="s">
        <v>1983</v>
      </c>
      <c r="DK627" s="90" t="s">
        <v>566</v>
      </c>
      <c r="DL627" s="91">
        <v>89.153999999999996</v>
      </c>
      <c r="DM627" s="91" t="s">
        <v>566</v>
      </c>
      <c r="DN627" s="91">
        <v>215.57731635120001</v>
      </c>
      <c r="DO627" s="91">
        <v>19.7101546154</v>
      </c>
      <c r="DP627" s="91">
        <v>85.996908989900007</v>
      </c>
      <c r="DQ627" s="91">
        <v>7.8221546153999997</v>
      </c>
      <c r="DR627" s="91">
        <v>50.783525945500003</v>
      </c>
      <c r="DS627" s="91">
        <v>2.5599497212000002</v>
      </c>
      <c r="DT627" s="91">
        <v>-78.796881415800001</v>
      </c>
      <c r="DU627" s="91">
        <v>-9.3280502787999993</v>
      </c>
      <c r="DV627" s="91" t="s">
        <v>566</v>
      </c>
      <c r="DW627" s="97"/>
      <c r="DX627" s="98" t="s">
        <v>5484</v>
      </c>
      <c r="DY627" s="99" t="s">
        <v>3154</v>
      </c>
      <c r="DZ627" s="98" t="s">
        <v>689</v>
      </c>
      <c r="EA627" s="100" t="s">
        <v>566</v>
      </c>
      <c r="EB627" s="101" t="s">
        <v>2764</v>
      </c>
      <c r="EC627" s="38"/>
    </row>
    <row r="628" spans="1:133" s="9" customFormat="1" ht="15" customHeight="1" x14ac:dyDescent="0.25">
      <c r="A628" s="17" t="str">
        <f t="shared" si="9"/>
        <v>581_Южно-Ягунское</v>
      </c>
      <c r="B628" s="87">
        <v>52</v>
      </c>
      <c r="C628" s="88" t="s">
        <v>733</v>
      </c>
      <c r="D628" s="88" t="s">
        <v>568</v>
      </c>
      <c r="E628" s="88" t="s">
        <v>527</v>
      </c>
      <c r="F628" s="88" t="s">
        <v>8</v>
      </c>
      <c r="G628" s="88" t="s">
        <v>29</v>
      </c>
      <c r="H628" s="88" t="s">
        <v>2972</v>
      </c>
      <c r="I628" s="89">
        <v>581</v>
      </c>
      <c r="J628" s="88" t="s">
        <v>54</v>
      </c>
      <c r="K628" s="88" t="s">
        <v>688</v>
      </c>
      <c r="L628" s="88" t="s">
        <v>710</v>
      </c>
      <c r="M628" s="88" t="s">
        <v>1553</v>
      </c>
      <c r="N628" s="88" t="s">
        <v>695</v>
      </c>
      <c r="O628" s="90">
        <v>35.200000000000003</v>
      </c>
      <c r="P628" s="90">
        <v>2696</v>
      </c>
      <c r="Q628" s="90">
        <v>2771</v>
      </c>
      <c r="R628" s="91">
        <v>354.65</v>
      </c>
      <c r="S628" s="90" t="s">
        <v>150</v>
      </c>
      <c r="T628" s="90">
        <v>2799</v>
      </c>
      <c r="U628" s="90">
        <v>17.3</v>
      </c>
      <c r="V628" s="88" t="s">
        <v>31</v>
      </c>
      <c r="W628" s="88" t="s">
        <v>175</v>
      </c>
      <c r="X628" s="88" t="s">
        <v>2051</v>
      </c>
      <c r="Y628" s="90" t="s">
        <v>541</v>
      </c>
      <c r="Z628" s="90" t="s">
        <v>566</v>
      </c>
      <c r="AA628" s="90">
        <v>73</v>
      </c>
      <c r="AB628" s="91" t="s">
        <v>4937</v>
      </c>
      <c r="AC628" s="88" t="s">
        <v>566</v>
      </c>
      <c r="AD628" s="90" t="s">
        <v>566</v>
      </c>
      <c r="AE628" s="90" t="s">
        <v>2019</v>
      </c>
      <c r="AF628" s="90" t="s">
        <v>175</v>
      </c>
      <c r="AG628" s="91" t="s">
        <v>3500</v>
      </c>
      <c r="AH628" s="92" t="s">
        <v>4912</v>
      </c>
      <c r="AI628" s="93">
        <v>73</v>
      </c>
      <c r="AJ628" s="88" t="s">
        <v>722</v>
      </c>
      <c r="AK628" s="90" t="s">
        <v>566</v>
      </c>
      <c r="AL628" s="91">
        <v>19</v>
      </c>
      <c r="AM628" s="91">
        <v>10.412040466900001</v>
      </c>
      <c r="AN628" s="91">
        <v>1924</v>
      </c>
      <c r="AO628" s="90">
        <v>13</v>
      </c>
      <c r="AP628" s="91">
        <v>305.93400000000003</v>
      </c>
      <c r="AQ628" s="91">
        <v>50.490769230799998</v>
      </c>
      <c r="AR628" s="91" t="s">
        <v>566</v>
      </c>
      <c r="AS628" s="91">
        <v>73.859199144800002</v>
      </c>
      <c r="AT628" s="91">
        <v>78.057600002000001</v>
      </c>
      <c r="AU628" s="90">
        <v>510</v>
      </c>
      <c r="AV628" s="90">
        <v>16</v>
      </c>
      <c r="AW628" s="91">
        <v>60.51</v>
      </c>
      <c r="AX628" s="91" t="s">
        <v>566</v>
      </c>
      <c r="AY628" s="91">
        <v>196.48</v>
      </c>
      <c r="AZ628" s="88" t="s">
        <v>4928</v>
      </c>
      <c r="BA628" s="91">
        <v>200.8</v>
      </c>
      <c r="BB628" s="91">
        <v>122.6208008552</v>
      </c>
      <c r="BC628" s="94">
        <v>1.9399636195000001</v>
      </c>
      <c r="BD628" s="91">
        <v>245.91900000000001</v>
      </c>
      <c r="BE628" s="95">
        <v>93.614999999999995</v>
      </c>
      <c r="BF628" s="91">
        <v>13.29</v>
      </c>
      <c r="BG628" s="91">
        <v>31</v>
      </c>
      <c r="BH628" s="94" t="s">
        <v>566</v>
      </c>
      <c r="BI628" s="94" t="s">
        <v>566</v>
      </c>
      <c r="BJ628" s="93">
        <v>744</v>
      </c>
      <c r="BK628" s="94">
        <v>0</v>
      </c>
      <c r="BL628" s="91">
        <v>412.13333999999998</v>
      </c>
      <c r="BM628" s="96">
        <v>29.27995353</v>
      </c>
      <c r="BN628" s="96" t="s">
        <v>566</v>
      </c>
      <c r="BO628" s="88" t="s">
        <v>430</v>
      </c>
      <c r="BP628" s="88" t="s">
        <v>566</v>
      </c>
      <c r="BQ628" s="91">
        <v>245.91900000000001</v>
      </c>
      <c r="BR628" s="95">
        <v>93.614999999999995</v>
      </c>
      <c r="BS628" s="91">
        <v>13.29</v>
      </c>
      <c r="BT628" s="90">
        <v>30</v>
      </c>
      <c r="BU628" s="91">
        <v>0</v>
      </c>
      <c r="BV628" s="91">
        <v>398.82</v>
      </c>
      <c r="BW628" s="96">
        <v>28.334219999999998</v>
      </c>
      <c r="BX628" s="96" t="s">
        <v>566</v>
      </c>
      <c r="BY628" s="96" t="s">
        <v>566</v>
      </c>
      <c r="BZ628" s="96" t="s">
        <v>566</v>
      </c>
      <c r="CA628" s="96" t="s">
        <v>566</v>
      </c>
      <c r="CB628" s="96" t="s">
        <v>566</v>
      </c>
      <c r="CC628" s="96" t="s">
        <v>566</v>
      </c>
      <c r="CD628" s="96" t="s">
        <v>566</v>
      </c>
      <c r="CE628" s="96" t="s">
        <v>566</v>
      </c>
      <c r="CF628" s="88" t="s">
        <v>566</v>
      </c>
      <c r="CG628" s="88" t="s">
        <v>566</v>
      </c>
      <c r="CH628" s="92" t="s">
        <v>566</v>
      </c>
      <c r="CI628" s="91">
        <v>0</v>
      </c>
      <c r="CJ628" s="91">
        <v>0</v>
      </c>
      <c r="CK628" s="90" t="s">
        <v>566</v>
      </c>
      <c r="CL628" s="91">
        <v>1.1417628506999999</v>
      </c>
      <c r="CM628" s="91">
        <v>-0.1787628507</v>
      </c>
      <c r="CN628" s="88" t="s">
        <v>566</v>
      </c>
      <c r="CO628" s="91">
        <v>124</v>
      </c>
      <c r="CP628" s="91">
        <v>160.68228243050001</v>
      </c>
      <c r="CQ628" s="91">
        <v>8.5530389855000006</v>
      </c>
      <c r="CR628" s="91">
        <v>-85.236427246900007</v>
      </c>
      <c r="CS628" s="91">
        <v>-4.7409610144999998</v>
      </c>
      <c r="CT628" s="90" t="s">
        <v>566</v>
      </c>
      <c r="CU628" s="96">
        <v>1.0133799999999999</v>
      </c>
      <c r="CV628" s="96">
        <v>0.84672000000000003</v>
      </c>
      <c r="CW628" s="96">
        <v>0.76742999999999995</v>
      </c>
      <c r="CX628" s="93">
        <v>2369</v>
      </c>
      <c r="CY628" s="93">
        <v>2324.9</v>
      </c>
      <c r="CZ628" s="93">
        <v>82.9</v>
      </c>
      <c r="DA628" s="90">
        <v>50</v>
      </c>
      <c r="DB628" s="90" t="s">
        <v>566</v>
      </c>
      <c r="DC628" s="90">
        <v>99.2</v>
      </c>
      <c r="DD628" s="91">
        <v>233</v>
      </c>
      <c r="DE628" s="91">
        <v>-15.673819742499999</v>
      </c>
      <c r="DF628" s="93">
        <v>56.8</v>
      </c>
      <c r="DG628" s="88" t="s">
        <v>393</v>
      </c>
      <c r="DH628" s="88" t="s">
        <v>566</v>
      </c>
      <c r="DI628" s="88">
        <v>1</v>
      </c>
      <c r="DJ628" s="88" t="s">
        <v>566</v>
      </c>
      <c r="DK628" s="90" t="s">
        <v>566</v>
      </c>
      <c r="DL628" s="91">
        <v>93.614999999999995</v>
      </c>
      <c r="DM628" s="91" t="s">
        <v>566</v>
      </c>
      <c r="DN628" s="91">
        <v>277.66244399430002</v>
      </c>
      <c r="DO628" s="91">
        <v>15.0107234888</v>
      </c>
      <c r="DP628" s="91">
        <v>31.743734316899999</v>
      </c>
      <c r="DQ628" s="91">
        <v>1.7167234888</v>
      </c>
      <c r="DR628" s="91">
        <v>181.42350902539999</v>
      </c>
      <c r="DS628" s="91">
        <v>9.6570842914000004</v>
      </c>
      <c r="DT628" s="91">
        <v>-64.495200651999994</v>
      </c>
      <c r="DU628" s="91">
        <v>-3.6369157086000001</v>
      </c>
      <c r="DV628" s="91" t="s">
        <v>566</v>
      </c>
      <c r="DW628" s="97"/>
      <c r="DX628" s="98" t="s">
        <v>689</v>
      </c>
      <c r="DY628" s="99" t="s">
        <v>3219</v>
      </c>
      <c r="DZ628" s="98" t="s">
        <v>689</v>
      </c>
      <c r="EA628" s="100" t="s">
        <v>566</v>
      </c>
      <c r="EB628" s="101" t="s">
        <v>2764</v>
      </c>
      <c r="EC628" s="38"/>
    </row>
    <row r="629" spans="1:133" s="9" customFormat="1" ht="15" customHeight="1" x14ac:dyDescent="0.25">
      <c r="A629" s="17" t="str">
        <f t="shared" si="9"/>
        <v>582_Южно-Ягунское</v>
      </c>
      <c r="B629" s="87">
        <v>53</v>
      </c>
      <c r="C629" s="88" t="s">
        <v>733</v>
      </c>
      <c r="D629" s="88" t="s">
        <v>568</v>
      </c>
      <c r="E629" s="88" t="s">
        <v>527</v>
      </c>
      <c r="F629" s="88" t="s">
        <v>8</v>
      </c>
      <c r="G629" s="88" t="s">
        <v>29</v>
      </c>
      <c r="H629" s="88" t="s">
        <v>2972</v>
      </c>
      <c r="I629" s="89">
        <v>582</v>
      </c>
      <c r="J629" s="88" t="s">
        <v>55</v>
      </c>
      <c r="K629" s="88" t="s">
        <v>688</v>
      </c>
      <c r="L629" s="88" t="s">
        <v>710</v>
      </c>
      <c r="M629" s="88" t="s">
        <v>1554</v>
      </c>
      <c r="N629" s="88" t="s">
        <v>10</v>
      </c>
      <c r="O629" s="90">
        <v>19.899999999999999</v>
      </c>
      <c r="P629" s="90">
        <v>2631.5</v>
      </c>
      <c r="Q629" s="90">
        <v>2662</v>
      </c>
      <c r="R629" s="91">
        <v>234.375</v>
      </c>
      <c r="S629" s="90" t="s">
        <v>150</v>
      </c>
      <c r="T629" s="90">
        <v>2667.1</v>
      </c>
      <c r="U629" s="90">
        <v>10.6</v>
      </c>
      <c r="V629" s="88" t="s">
        <v>31</v>
      </c>
      <c r="W629" s="88" t="s">
        <v>156</v>
      </c>
      <c r="X629" s="88" t="s">
        <v>2196</v>
      </c>
      <c r="Y629" s="90" t="s">
        <v>877</v>
      </c>
      <c r="Z629" s="90" t="s">
        <v>566</v>
      </c>
      <c r="AA629" s="90">
        <v>73</v>
      </c>
      <c r="AB629" s="91" t="s">
        <v>3631</v>
      </c>
      <c r="AC629" s="88" t="s">
        <v>566</v>
      </c>
      <c r="AD629" s="90" t="s">
        <v>566</v>
      </c>
      <c r="AE629" s="90" t="s">
        <v>529</v>
      </c>
      <c r="AF629" s="90" t="s">
        <v>156</v>
      </c>
      <c r="AG629" s="91" t="s">
        <v>3423</v>
      </c>
      <c r="AH629" s="92" t="s">
        <v>3397</v>
      </c>
      <c r="AI629" s="93">
        <v>281</v>
      </c>
      <c r="AJ629" s="88" t="s">
        <v>722</v>
      </c>
      <c r="AK629" s="90" t="s">
        <v>566</v>
      </c>
      <c r="AL629" s="91">
        <v>20.9</v>
      </c>
      <c r="AM629" s="91">
        <v>10.283740442099999</v>
      </c>
      <c r="AN629" s="91">
        <v>1750</v>
      </c>
      <c r="AO629" s="90">
        <v>10</v>
      </c>
      <c r="AP629" s="91">
        <v>151.48599999999999</v>
      </c>
      <c r="AQ629" s="91">
        <v>42.56</v>
      </c>
      <c r="AR629" s="91">
        <v>81</v>
      </c>
      <c r="AS629" s="91">
        <v>76.911723690900004</v>
      </c>
      <c r="AT629" s="91">
        <v>80.664712449800007</v>
      </c>
      <c r="AU629" s="90">
        <v>752</v>
      </c>
      <c r="AV629" s="90">
        <v>0.3</v>
      </c>
      <c r="AW629" s="91">
        <v>52.85</v>
      </c>
      <c r="AX629" s="91" t="s">
        <v>566</v>
      </c>
      <c r="AY629" s="91">
        <v>151.72999999999999</v>
      </c>
      <c r="AZ629" s="88" t="s">
        <v>4928</v>
      </c>
      <c r="BA629" s="91">
        <v>155.6</v>
      </c>
      <c r="BB629" s="91">
        <v>74.8182763091</v>
      </c>
      <c r="BC629" s="94">
        <v>2.0602241894</v>
      </c>
      <c r="BD629" s="91">
        <v>154.078</v>
      </c>
      <c r="BE629" s="95">
        <v>92.869</v>
      </c>
      <c r="BF629" s="91">
        <v>9.2899999999999991</v>
      </c>
      <c r="BG629" s="91">
        <v>30.9</v>
      </c>
      <c r="BH629" s="94" t="s">
        <v>566</v>
      </c>
      <c r="BI629" s="94" t="s">
        <v>566</v>
      </c>
      <c r="BJ629" s="93">
        <v>742</v>
      </c>
      <c r="BK629" s="94">
        <v>2</v>
      </c>
      <c r="BL629" s="91">
        <v>287.27287000000001</v>
      </c>
      <c r="BM629" s="96">
        <v>21.98747586</v>
      </c>
      <c r="BN629" s="96" t="s">
        <v>566</v>
      </c>
      <c r="BO629" s="88" t="s">
        <v>430</v>
      </c>
      <c r="BP629" s="88" t="s">
        <v>566</v>
      </c>
      <c r="BQ629" s="91">
        <v>154.078</v>
      </c>
      <c r="BR629" s="95">
        <v>92.869</v>
      </c>
      <c r="BS629" s="91">
        <v>9.2899999999999991</v>
      </c>
      <c r="BT629" s="90">
        <v>30</v>
      </c>
      <c r="BU629" s="91">
        <v>0</v>
      </c>
      <c r="BV629" s="91">
        <v>278.76</v>
      </c>
      <c r="BW629" s="96">
        <v>21.335760000000001</v>
      </c>
      <c r="BX629" s="96" t="s">
        <v>566</v>
      </c>
      <c r="BY629" s="96" t="s">
        <v>566</v>
      </c>
      <c r="BZ629" s="96" t="s">
        <v>566</v>
      </c>
      <c r="CA629" s="96" t="s">
        <v>566</v>
      </c>
      <c r="CB629" s="96" t="s">
        <v>566</v>
      </c>
      <c r="CC629" s="96" t="s">
        <v>566</v>
      </c>
      <c r="CD629" s="96" t="s">
        <v>566</v>
      </c>
      <c r="CE629" s="96" t="s">
        <v>566</v>
      </c>
      <c r="CF629" s="88" t="s">
        <v>566</v>
      </c>
      <c r="CG629" s="88" t="s">
        <v>566</v>
      </c>
      <c r="CH629" s="92" t="s">
        <v>566</v>
      </c>
      <c r="CI629" s="91">
        <v>0</v>
      </c>
      <c r="CJ629" s="91">
        <v>0</v>
      </c>
      <c r="CK629" s="90" t="s">
        <v>566</v>
      </c>
      <c r="CL629" s="91">
        <v>0.33027782570000003</v>
      </c>
      <c r="CM629" s="91">
        <v>-0.15527782570000001</v>
      </c>
      <c r="CN629" s="88" t="s">
        <v>566</v>
      </c>
      <c r="CO629" s="91">
        <v>84.32</v>
      </c>
      <c r="CP629" s="91">
        <v>144.63794275949999</v>
      </c>
      <c r="CQ629" s="91">
        <v>8.5723879831000005</v>
      </c>
      <c r="CR629" s="91">
        <v>-9.4399176179000008</v>
      </c>
      <c r="CS629" s="91">
        <v>-0.71961201689999998</v>
      </c>
      <c r="CT629" s="90" t="s">
        <v>566</v>
      </c>
      <c r="CU629" s="96">
        <v>1.01356</v>
      </c>
      <c r="CV629" s="96">
        <v>0.84567999999999999</v>
      </c>
      <c r="CW629" s="96">
        <v>0.75871999999999995</v>
      </c>
      <c r="CX629" s="93">
        <v>2369</v>
      </c>
      <c r="CY629" s="93">
        <v>2328.8000000000002</v>
      </c>
      <c r="CZ629" s="93">
        <v>87.2</v>
      </c>
      <c r="DA629" s="90">
        <v>50</v>
      </c>
      <c r="DB629" s="90" t="s">
        <v>566</v>
      </c>
      <c r="DC629" s="90">
        <v>99.2</v>
      </c>
      <c r="DD629" s="91">
        <v>233</v>
      </c>
      <c r="DE629" s="91">
        <v>-34.879828326199998</v>
      </c>
      <c r="DF629" s="93">
        <v>68.650000000000006</v>
      </c>
      <c r="DG629" s="88" t="s">
        <v>393</v>
      </c>
      <c r="DH629" s="88" t="s">
        <v>566</v>
      </c>
      <c r="DI629" s="88" t="s">
        <v>566</v>
      </c>
      <c r="DJ629" s="88" t="s">
        <v>1377</v>
      </c>
      <c r="DK629" s="90" t="s">
        <v>566</v>
      </c>
      <c r="DL629" s="91">
        <v>92.869</v>
      </c>
      <c r="DM629" s="91" t="s">
        <v>566</v>
      </c>
      <c r="DN629" s="91">
        <v>193.06873168940001</v>
      </c>
      <c r="DO629" s="91">
        <v>11.248893191100001</v>
      </c>
      <c r="DP629" s="91">
        <v>38.990871312000003</v>
      </c>
      <c r="DQ629" s="91">
        <v>1.9568931911</v>
      </c>
      <c r="DR629" s="91">
        <v>181.4412628819</v>
      </c>
      <c r="DS629" s="91">
        <v>10.384806233400001</v>
      </c>
      <c r="DT629" s="91">
        <v>27.363402504500002</v>
      </c>
      <c r="DU629" s="91">
        <v>1.0928062333999999</v>
      </c>
      <c r="DV629" s="91" t="s">
        <v>566</v>
      </c>
      <c r="DW629" s="97"/>
      <c r="DX629" s="98" t="s">
        <v>689</v>
      </c>
      <c r="DY629" s="99" t="s">
        <v>3165</v>
      </c>
      <c r="DZ629" s="98" t="s">
        <v>689</v>
      </c>
      <c r="EA629" s="100" t="s">
        <v>566</v>
      </c>
      <c r="EB629" s="101" t="s">
        <v>2761</v>
      </c>
      <c r="EC629" s="38"/>
    </row>
    <row r="630" spans="1:133" s="9" customFormat="1" ht="15" customHeight="1" x14ac:dyDescent="0.25">
      <c r="A630" s="17" t="str">
        <f t="shared" si="9"/>
        <v>583_Южно-Ягунское</v>
      </c>
      <c r="B630" s="87">
        <v>54</v>
      </c>
      <c r="C630" s="88" t="s">
        <v>733</v>
      </c>
      <c r="D630" s="88" t="s">
        <v>568</v>
      </c>
      <c r="E630" s="88" t="s">
        <v>527</v>
      </c>
      <c r="F630" s="88" t="s">
        <v>8</v>
      </c>
      <c r="G630" s="88" t="s">
        <v>29</v>
      </c>
      <c r="H630" s="88" t="s">
        <v>2972</v>
      </c>
      <c r="I630" s="89">
        <v>583</v>
      </c>
      <c r="J630" s="88" t="s">
        <v>55</v>
      </c>
      <c r="K630" s="88" t="s">
        <v>688</v>
      </c>
      <c r="L630" s="88" t="s">
        <v>710</v>
      </c>
      <c r="M630" s="88" t="s">
        <v>1553</v>
      </c>
      <c r="N630" s="88" t="s">
        <v>695</v>
      </c>
      <c r="O630" s="90">
        <v>25</v>
      </c>
      <c r="P630" s="90">
        <v>2585</v>
      </c>
      <c r="Q630" s="90">
        <v>2658.8</v>
      </c>
      <c r="R630" s="91">
        <v>231.02</v>
      </c>
      <c r="S630" s="90" t="s">
        <v>150</v>
      </c>
      <c r="T630" s="90">
        <v>2702.6</v>
      </c>
      <c r="U630" s="90">
        <v>22</v>
      </c>
      <c r="V630" s="88" t="s">
        <v>835</v>
      </c>
      <c r="W630" s="88" t="s">
        <v>156</v>
      </c>
      <c r="X630" s="88" t="s">
        <v>289</v>
      </c>
      <c r="Y630" s="90" t="s">
        <v>881</v>
      </c>
      <c r="Z630" s="90" t="s">
        <v>566</v>
      </c>
      <c r="AA630" s="90">
        <v>73</v>
      </c>
      <c r="AB630" s="91" t="s">
        <v>3632</v>
      </c>
      <c r="AC630" s="88" t="s">
        <v>566</v>
      </c>
      <c r="AD630" s="90" t="s">
        <v>566</v>
      </c>
      <c r="AE630" s="90" t="s">
        <v>4938</v>
      </c>
      <c r="AF630" s="90" t="s">
        <v>156</v>
      </c>
      <c r="AG630" s="91" t="s">
        <v>5485</v>
      </c>
      <c r="AH630" s="92" t="s">
        <v>2647</v>
      </c>
      <c r="AI630" s="93">
        <v>784</v>
      </c>
      <c r="AJ630" s="88" t="s">
        <v>4059</v>
      </c>
      <c r="AK630" s="90">
        <v>6</v>
      </c>
      <c r="AL630" s="91">
        <v>23</v>
      </c>
      <c r="AM630" s="91">
        <v>10.283740442099999</v>
      </c>
      <c r="AN630" s="91">
        <v>1901</v>
      </c>
      <c r="AO630" s="90">
        <v>10</v>
      </c>
      <c r="AP630" s="91">
        <v>185.56</v>
      </c>
      <c r="AQ630" s="91" t="s">
        <v>566</v>
      </c>
      <c r="AR630" s="91" t="s">
        <v>566</v>
      </c>
      <c r="AS630" s="91" t="s">
        <v>566</v>
      </c>
      <c r="AT630" s="91" t="s">
        <v>566</v>
      </c>
      <c r="AU630" s="90">
        <v>0</v>
      </c>
      <c r="AV630" s="90">
        <v>10</v>
      </c>
      <c r="AW630" s="91">
        <v>0</v>
      </c>
      <c r="AX630" s="91" t="s">
        <v>566</v>
      </c>
      <c r="AY630" s="91" t="s">
        <v>566</v>
      </c>
      <c r="AZ630" s="88" t="s">
        <v>566</v>
      </c>
      <c r="BA630" s="91" t="s">
        <v>566</v>
      </c>
      <c r="BB630" s="91" t="s">
        <v>566</v>
      </c>
      <c r="BC630" s="94" t="s">
        <v>566</v>
      </c>
      <c r="BD630" s="91">
        <v>90.974999999999994</v>
      </c>
      <c r="BE630" s="95">
        <v>96.099000000000004</v>
      </c>
      <c r="BF630" s="91">
        <v>3.01</v>
      </c>
      <c r="BG630" s="91">
        <v>31</v>
      </c>
      <c r="BH630" s="94" t="s">
        <v>566</v>
      </c>
      <c r="BI630" s="94" t="s">
        <v>566</v>
      </c>
      <c r="BJ630" s="93">
        <v>744</v>
      </c>
      <c r="BK630" s="94">
        <v>0</v>
      </c>
      <c r="BL630" s="91">
        <v>93.447509999999994</v>
      </c>
      <c r="BM630" s="96">
        <v>5.4288882899999997</v>
      </c>
      <c r="BN630" s="96" t="s">
        <v>566</v>
      </c>
      <c r="BO630" s="88" t="s">
        <v>430</v>
      </c>
      <c r="BP630" s="88" t="s">
        <v>566</v>
      </c>
      <c r="BQ630" s="91">
        <v>90.974999999999994</v>
      </c>
      <c r="BR630" s="95">
        <v>96.099000000000004</v>
      </c>
      <c r="BS630" s="91">
        <v>3.01</v>
      </c>
      <c r="BT630" s="90">
        <v>30</v>
      </c>
      <c r="BU630" s="91">
        <v>0</v>
      </c>
      <c r="BV630" s="91">
        <v>90.42</v>
      </c>
      <c r="BW630" s="96">
        <v>5.2535999999999996</v>
      </c>
      <c r="BX630" s="96" t="s">
        <v>566</v>
      </c>
      <c r="BY630" s="96" t="s">
        <v>566</v>
      </c>
      <c r="BZ630" s="96" t="s">
        <v>566</v>
      </c>
      <c r="CA630" s="96" t="s">
        <v>566</v>
      </c>
      <c r="CB630" s="96" t="s">
        <v>566</v>
      </c>
      <c r="CC630" s="96" t="s">
        <v>566</v>
      </c>
      <c r="CD630" s="96" t="s">
        <v>566</v>
      </c>
      <c r="CE630" s="96" t="s">
        <v>566</v>
      </c>
      <c r="CF630" s="88" t="s">
        <v>566</v>
      </c>
      <c r="CG630" s="88" t="s">
        <v>566</v>
      </c>
      <c r="CH630" s="92" t="s">
        <v>566</v>
      </c>
      <c r="CI630" s="91">
        <v>0</v>
      </c>
      <c r="CJ630" s="91">
        <v>0</v>
      </c>
      <c r="CK630" s="90" t="s">
        <v>566</v>
      </c>
      <c r="CL630" s="91">
        <v>-0.2361744268</v>
      </c>
      <c r="CM630" s="91">
        <v>1.6174426799999999E-2</v>
      </c>
      <c r="CN630" s="88" t="s">
        <v>566</v>
      </c>
      <c r="CO630" s="91" t="s">
        <v>566</v>
      </c>
      <c r="CP630" s="91">
        <v>75.571403883100004</v>
      </c>
      <c r="CQ630" s="91">
        <v>2.5062317921999999</v>
      </c>
      <c r="CR630" s="91">
        <v>-15.4034348266</v>
      </c>
      <c r="CS630" s="91">
        <v>-0.50776820779999998</v>
      </c>
      <c r="CT630" s="90" t="s">
        <v>566</v>
      </c>
      <c r="CU630" s="96" t="s">
        <v>566</v>
      </c>
      <c r="CV630" s="96" t="s">
        <v>566</v>
      </c>
      <c r="CW630" s="96" t="s">
        <v>566</v>
      </c>
      <c r="CX630" s="93" t="s">
        <v>566</v>
      </c>
      <c r="CY630" s="93" t="s">
        <v>566</v>
      </c>
      <c r="CZ630" s="93">
        <v>87.2</v>
      </c>
      <c r="DA630" s="90" t="s">
        <v>566</v>
      </c>
      <c r="DB630" s="90" t="s">
        <v>566</v>
      </c>
      <c r="DC630" s="90" t="s">
        <v>566</v>
      </c>
      <c r="DD630" s="91" t="s">
        <v>566</v>
      </c>
      <c r="DE630" s="91" t="s">
        <v>566</v>
      </c>
      <c r="DF630" s="93">
        <v>56.8</v>
      </c>
      <c r="DG630" s="88" t="s">
        <v>566</v>
      </c>
      <c r="DH630" s="88" t="s">
        <v>566</v>
      </c>
      <c r="DI630" s="88">
        <v>1</v>
      </c>
      <c r="DJ630" s="88" t="s">
        <v>2597</v>
      </c>
      <c r="DK630" s="90" t="s">
        <v>566</v>
      </c>
      <c r="DL630" s="91" t="s">
        <v>566</v>
      </c>
      <c r="DM630" s="91" t="s">
        <v>566</v>
      </c>
      <c r="DN630" s="91">
        <v>210.37511199439999</v>
      </c>
      <c r="DO630" s="91">
        <v>6.9591028655000002</v>
      </c>
      <c r="DP630" s="91">
        <v>119.40027328470001</v>
      </c>
      <c r="DQ630" s="91">
        <v>3.9451028655</v>
      </c>
      <c r="DR630" s="91">
        <v>160.7437241584</v>
      </c>
      <c r="DS630" s="91">
        <v>5.3212877742</v>
      </c>
      <c r="DT630" s="91">
        <v>69.768885448700004</v>
      </c>
      <c r="DU630" s="91">
        <v>2.3072877742000002</v>
      </c>
      <c r="DV630" s="91" t="s">
        <v>566</v>
      </c>
      <c r="DW630" s="97"/>
      <c r="DX630" s="98" t="s">
        <v>566</v>
      </c>
      <c r="DY630" s="99" t="s">
        <v>566</v>
      </c>
      <c r="DZ630" s="98" t="s">
        <v>566</v>
      </c>
      <c r="EA630" s="100" t="s">
        <v>566</v>
      </c>
      <c r="EB630" s="101" t="s">
        <v>2761</v>
      </c>
      <c r="EC630" s="38"/>
    </row>
    <row r="631" spans="1:133" s="9" customFormat="1" ht="15" customHeight="1" x14ac:dyDescent="0.25">
      <c r="A631" s="17" t="str">
        <f t="shared" si="9"/>
        <v>585Л_Южно-Ягунское</v>
      </c>
      <c r="B631" s="87">
        <v>55</v>
      </c>
      <c r="C631" s="88" t="s">
        <v>733</v>
      </c>
      <c r="D631" s="88" t="s">
        <v>568</v>
      </c>
      <c r="E631" s="88" t="s">
        <v>527</v>
      </c>
      <c r="F631" s="88" t="s">
        <v>8</v>
      </c>
      <c r="G631" s="88" t="s">
        <v>29</v>
      </c>
      <c r="H631" s="88" t="s">
        <v>64</v>
      </c>
      <c r="I631" s="89" t="s">
        <v>287</v>
      </c>
      <c r="J631" s="88" t="s">
        <v>55</v>
      </c>
      <c r="K631" s="88" t="s">
        <v>688</v>
      </c>
      <c r="L631" s="88" t="s">
        <v>710</v>
      </c>
      <c r="M631" s="88" t="s">
        <v>34</v>
      </c>
      <c r="N631" s="88" t="s">
        <v>6</v>
      </c>
      <c r="O631" s="90">
        <v>84.1</v>
      </c>
      <c r="P631" s="90">
        <v>2766.8</v>
      </c>
      <c r="Q631" s="90">
        <v>2850.9</v>
      </c>
      <c r="R631" s="91">
        <v>393.54199999999997</v>
      </c>
      <c r="S631" s="90" t="s">
        <v>690</v>
      </c>
      <c r="T631" s="90">
        <v>2705</v>
      </c>
      <c r="U631" s="90">
        <v>84</v>
      </c>
      <c r="V631" s="88" t="s">
        <v>31</v>
      </c>
      <c r="W631" s="88" t="s">
        <v>94</v>
      </c>
      <c r="X631" s="88" t="s">
        <v>229</v>
      </c>
      <c r="Y631" s="90" t="s">
        <v>2105</v>
      </c>
      <c r="Z631" s="90" t="s">
        <v>566</v>
      </c>
      <c r="AA631" s="90">
        <v>73</v>
      </c>
      <c r="AB631" s="91" t="s">
        <v>4214</v>
      </c>
      <c r="AC631" s="88" t="s">
        <v>566</v>
      </c>
      <c r="AD631" s="90" t="s">
        <v>566</v>
      </c>
      <c r="AE631" s="90" t="s">
        <v>566</v>
      </c>
      <c r="AF631" s="90" t="s">
        <v>94</v>
      </c>
      <c r="AG631" s="91" t="s">
        <v>3495</v>
      </c>
      <c r="AH631" s="92" t="s">
        <v>2198</v>
      </c>
      <c r="AI631" s="93">
        <v>1103</v>
      </c>
      <c r="AJ631" s="88" t="s">
        <v>722</v>
      </c>
      <c r="AK631" s="90" t="s">
        <v>566</v>
      </c>
      <c r="AL631" s="91">
        <v>32.700000000000003</v>
      </c>
      <c r="AM631" s="91">
        <v>10.0962250214</v>
      </c>
      <c r="AN631" s="91">
        <v>1805</v>
      </c>
      <c r="AO631" s="90">
        <v>11</v>
      </c>
      <c r="AP631" s="91">
        <v>162.529</v>
      </c>
      <c r="AQ631" s="91">
        <v>35.814999999999998</v>
      </c>
      <c r="AR631" s="91">
        <v>72</v>
      </c>
      <c r="AS631" s="91">
        <v>74.823526497900005</v>
      </c>
      <c r="AT631" s="91">
        <v>76.254861563999995</v>
      </c>
      <c r="AU631" s="90">
        <v>784</v>
      </c>
      <c r="AV631" s="90">
        <v>0</v>
      </c>
      <c r="AW631" s="91">
        <v>50.22</v>
      </c>
      <c r="AX631" s="91" t="s">
        <v>566</v>
      </c>
      <c r="AY631" s="91">
        <v>182.13</v>
      </c>
      <c r="AZ631" s="88" t="s">
        <v>4928</v>
      </c>
      <c r="BA631" s="91">
        <v>183.6</v>
      </c>
      <c r="BB631" s="91">
        <v>107.3064735021</v>
      </c>
      <c r="BC631" s="94">
        <v>6.6324050800000006E-2</v>
      </c>
      <c r="BD631" s="91">
        <v>7.117</v>
      </c>
      <c r="BE631" s="95">
        <v>35.4</v>
      </c>
      <c r="BF631" s="91">
        <v>3.92</v>
      </c>
      <c r="BG631" s="91">
        <v>31</v>
      </c>
      <c r="BH631" s="94">
        <v>8.3330000000000001E-2</v>
      </c>
      <c r="BI631" s="94">
        <v>0.5</v>
      </c>
      <c r="BJ631" s="93">
        <v>106</v>
      </c>
      <c r="BK631" s="94">
        <v>0</v>
      </c>
      <c r="BL631" s="91">
        <v>121.58073</v>
      </c>
      <c r="BM631" s="96">
        <v>4.8632293200000003</v>
      </c>
      <c r="BN631" s="96" t="s">
        <v>566</v>
      </c>
      <c r="BO631" s="88" t="s">
        <v>696</v>
      </c>
      <c r="BP631" s="88" t="s">
        <v>566</v>
      </c>
      <c r="BQ631" s="91">
        <v>7.117</v>
      </c>
      <c r="BR631" s="95">
        <v>35.4</v>
      </c>
      <c r="BS631" s="91">
        <v>3.92</v>
      </c>
      <c r="BT631" s="90">
        <v>30</v>
      </c>
      <c r="BU631" s="91">
        <v>0</v>
      </c>
      <c r="BV631" s="91">
        <v>117.66</v>
      </c>
      <c r="BW631" s="96">
        <v>4.7064000000000004</v>
      </c>
      <c r="BX631" s="96" t="s">
        <v>566</v>
      </c>
      <c r="BY631" s="96" t="s">
        <v>566</v>
      </c>
      <c r="BZ631" s="96" t="s">
        <v>566</v>
      </c>
      <c r="CA631" s="96" t="s">
        <v>566</v>
      </c>
      <c r="CB631" s="96" t="s">
        <v>566</v>
      </c>
      <c r="CC631" s="96" t="s">
        <v>566</v>
      </c>
      <c r="CD631" s="96" t="s">
        <v>566</v>
      </c>
      <c r="CE631" s="96" t="s">
        <v>566</v>
      </c>
      <c r="CF631" s="88" t="s">
        <v>566</v>
      </c>
      <c r="CG631" s="88" t="s">
        <v>566</v>
      </c>
      <c r="CH631" s="92" t="s">
        <v>566</v>
      </c>
      <c r="CI631" s="91">
        <v>0</v>
      </c>
      <c r="CJ631" s="91">
        <v>0</v>
      </c>
      <c r="CK631" s="90" t="s">
        <v>566</v>
      </c>
      <c r="CL631" s="91">
        <v>-0.28414029680000003</v>
      </c>
      <c r="CM631" s="91">
        <v>-0.27885970319999998</v>
      </c>
      <c r="CN631" s="88" t="s">
        <v>566</v>
      </c>
      <c r="CO631" s="91">
        <v>89</v>
      </c>
      <c r="CP631" s="91">
        <v>6.1771228029999996</v>
      </c>
      <c r="CQ631" s="91">
        <v>3.4038212755999999</v>
      </c>
      <c r="CR631" s="91">
        <v>-0.94029655180000005</v>
      </c>
      <c r="CS631" s="91">
        <v>-0.51817872440000001</v>
      </c>
      <c r="CT631" s="90">
        <v>-3.98</v>
      </c>
      <c r="CU631" s="96">
        <v>1.014</v>
      </c>
      <c r="CV631" s="96">
        <v>0.85299999999999998</v>
      </c>
      <c r="CW631" s="96">
        <v>0.82299999999999995</v>
      </c>
      <c r="CX631" s="93">
        <v>2301</v>
      </c>
      <c r="CY631" s="93">
        <v>2286.058</v>
      </c>
      <c r="CZ631" s="93">
        <v>87.2</v>
      </c>
      <c r="DA631" s="90">
        <v>40</v>
      </c>
      <c r="DB631" s="90" t="s">
        <v>566</v>
      </c>
      <c r="DC631" s="90">
        <v>71.2</v>
      </c>
      <c r="DD631" s="91">
        <v>212</v>
      </c>
      <c r="DE631" s="91">
        <v>-14.0896226415</v>
      </c>
      <c r="DF631" s="93">
        <v>33.1</v>
      </c>
      <c r="DG631" s="88" t="s">
        <v>393</v>
      </c>
      <c r="DH631" s="88" t="s">
        <v>566</v>
      </c>
      <c r="DI631" s="88">
        <v>1</v>
      </c>
      <c r="DJ631" s="88" t="s">
        <v>3220</v>
      </c>
      <c r="DK631" s="90">
        <v>-4.5</v>
      </c>
      <c r="DL631" s="91">
        <v>35.4</v>
      </c>
      <c r="DM631" s="91">
        <v>7.6950237399999996E-2</v>
      </c>
      <c r="DN631" s="91">
        <v>8.2572586093000009</v>
      </c>
      <c r="DO631" s="91">
        <v>4.5500524157999997</v>
      </c>
      <c r="DP631" s="91">
        <v>1.1398392545</v>
      </c>
      <c r="DQ631" s="91">
        <v>0.62805241580000004</v>
      </c>
      <c r="DR631" s="91">
        <v>7.1663756080000001</v>
      </c>
      <c r="DS631" s="91">
        <v>3.9489358623999999</v>
      </c>
      <c r="DT631" s="91">
        <v>4.8956253200000001E-2</v>
      </c>
      <c r="DU631" s="91">
        <v>2.69358624E-2</v>
      </c>
      <c r="DV631" s="91" t="s">
        <v>566</v>
      </c>
      <c r="DW631" s="97"/>
      <c r="DX631" s="98" t="s">
        <v>689</v>
      </c>
      <c r="DY631" s="99" t="s">
        <v>689</v>
      </c>
      <c r="DZ631" s="98" t="s">
        <v>689</v>
      </c>
      <c r="EA631" s="100" t="s">
        <v>689</v>
      </c>
      <c r="EB631" s="101" t="s">
        <v>2761</v>
      </c>
      <c r="EC631" s="38"/>
    </row>
    <row r="632" spans="1:133" s="9" customFormat="1" ht="15" customHeight="1" x14ac:dyDescent="0.25">
      <c r="A632" s="17" t="str">
        <f t="shared" si="9"/>
        <v>588_Южно-Ягунское</v>
      </c>
      <c r="B632" s="87">
        <v>56</v>
      </c>
      <c r="C632" s="88" t="s">
        <v>733</v>
      </c>
      <c r="D632" s="88" t="s">
        <v>568</v>
      </c>
      <c r="E632" s="88" t="s">
        <v>527</v>
      </c>
      <c r="F632" s="88" t="s">
        <v>8</v>
      </c>
      <c r="G632" s="88" t="s">
        <v>29</v>
      </c>
      <c r="H632" s="88" t="s">
        <v>3055</v>
      </c>
      <c r="I632" s="89">
        <v>588</v>
      </c>
      <c r="J632" s="88" t="s">
        <v>57</v>
      </c>
      <c r="K632" s="88" t="s">
        <v>688</v>
      </c>
      <c r="L632" s="88" t="s">
        <v>710</v>
      </c>
      <c r="M632" s="88" t="s">
        <v>1508</v>
      </c>
      <c r="N632" s="88" t="s">
        <v>6</v>
      </c>
      <c r="O632" s="90">
        <v>15.6</v>
      </c>
      <c r="P632" s="90">
        <v>2394.6999999999998</v>
      </c>
      <c r="Q632" s="90">
        <v>2412.5</v>
      </c>
      <c r="R632" s="91">
        <v>23.96</v>
      </c>
      <c r="S632" s="90" t="s">
        <v>150</v>
      </c>
      <c r="T632" s="90">
        <v>2420</v>
      </c>
      <c r="U632" s="90">
        <v>8.4</v>
      </c>
      <c r="V632" s="88" t="s">
        <v>31</v>
      </c>
      <c r="W632" s="88" t="s">
        <v>112</v>
      </c>
      <c r="X632" s="88" t="s">
        <v>260</v>
      </c>
      <c r="Y632" s="90" t="s">
        <v>848</v>
      </c>
      <c r="Z632" s="90" t="s">
        <v>566</v>
      </c>
      <c r="AA632" s="90">
        <v>73</v>
      </c>
      <c r="AB632" s="91" t="s">
        <v>3420</v>
      </c>
      <c r="AC632" s="88" t="s">
        <v>566</v>
      </c>
      <c r="AD632" s="90" t="s">
        <v>566</v>
      </c>
      <c r="AE632" s="90" t="s">
        <v>2019</v>
      </c>
      <c r="AF632" s="90" t="s">
        <v>112</v>
      </c>
      <c r="AG632" s="91" t="s">
        <v>3475</v>
      </c>
      <c r="AH632" s="92" t="s">
        <v>2819</v>
      </c>
      <c r="AI632" s="93">
        <v>563</v>
      </c>
      <c r="AJ632" s="88" t="s">
        <v>566</v>
      </c>
      <c r="AK632" s="90" t="s">
        <v>566</v>
      </c>
      <c r="AL632" s="91">
        <v>19.399999999999999</v>
      </c>
      <c r="AM632" s="91">
        <v>15.3269183365</v>
      </c>
      <c r="AN632" s="91">
        <v>1880</v>
      </c>
      <c r="AO632" s="90">
        <v>16.100000000000001</v>
      </c>
      <c r="AP632" s="91">
        <v>23.77</v>
      </c>
      <c r="AQ632" s="91" t="s">
        <v>566</v>
      </c>
      <c r="AR632" s="91" t="s">
        <v>566</v>
      </c>
      <c r="AS632" s="91">
        <v>60.44</v>
      </c>
      <c r="AT632" s="91">
        <v>61.37</v>
      </c>
      <c r="AU632" s="90" t="s">
        <v>566</v>
      </c>
      <c r="AV632" s="90">
        <v>0</v>
      </c>
      <c r="AW632" s="91" t="s">
        <v>566</v>
      </c>
      <c r="AX632" s="91" t="s">
        <v>566</v>
      </c>
      <c r="AY632" s="91">
        <v>135.33000000000001</v>
      </c>
      <c r="AZ632" s="88" t="s">
        <v>4928</v>
      </c>
      <c r="BA632" s="91">
        <v>136.30000000000001</v>
      </c>
      <c r="BB632" s="91">
        <v>74.89</v>
      </c>
      <c r="BC632" s="94">
        <v>1.1803177733000001</v>
      </c>
      <c r="BD632" s="91">
        <v>86.679000000000002</v>
      </c>
      <c r="BE632" s="95">
        <v>86.936000000000007</v>
      </c>
      <c r="BF632" s="91">
        <v>9.66</v>
      </c>
      <c r="BG632" s="91">
        <v>31</v>
      </c>
      <c r="BH632" s="94" t="s">
        <v>566</v>
      </c>
      <c r="BI632" s="94" t="s">
        <v>566</v>
      </c>
      <c r="BJ632" s="93">
        <v>744</v>
      </c>
      <c r="BK632" s="94">
        <v>0</v>
      </c>
      <c r="BL632" s="91">
        <v>299.44105000000002</v>
      </c>
      <c r="BM632" s="96">
        <v>14.612722939999999</v>
      </c>
      <c r="BN632" s="96" t="s">
        <v>566</v>
      </c>
      <c r="BO632" s="88" t="s">
        <v>430</v>
      </c>
      <c r="BP632" s="88" t="s">
        <v>566</v>
      </c>
      <c r="BQ632" s="91">
        <v>86.679000000000002</v>
      </c>
      <c r="BR632" s="95">
        <v>86.936000000000007</v>
      </c>
      <c r="BS632" s="91">
        <v>9.66</v>
      </c>
      <c r="BT632" s="90">
        <v>30</v>
      </c>
      <c r="BU632" s="91">
        <v>0</v>
      </c>
      <c r="BV632" s="91">
        <v>289.8</v>
      </c>
      <c r="BW632" s="96">
        <v>14.142239999999999</v>
      </c>
      <c r="BX632" s="96" t="s">
        <v>566</v>
      </c>
      <c r="BY632" s="96" t="s">
        <v>566</v>
      </c>
      <c r="BZ632" s="96" t="s">
        <v>566</v>
      </c>
      <c r="CA632" s="96" t="s">
        <v>566</v>
      </c>
      <c r="CB632" s="96" t="s">
        <v>566</v>
      </c>
      <c r="CC632" s="96" t="s">
        <v>566</v>
      </c>
      <c r="CD632" s="96" t="s">
        <v>566</v>
      </c>
      <c r="CE632" s="96" t="s">
        <v>566</v>
      </c>
      <c r="CF632" s="88" t="s">
        <v>566</v>
      </c>
      <c r="CG632" s="88" t="s">
        <v>566</v>
      </c>
      <c r="CH632" s="92" t="s">
        <v>566</v>
      </c>
      <c r="CI632" s="91">
        <v>0</v>
      </c>
      <c r="CJ632" s="91">
        <v>0</v>
      </c>
      <c r="CK632" s="90" t="s">
        <v>566</v>
      </c>
      <c r="CL632" s="91">
        <v>-0.22283485319999999</v>
      </c>
      <c r="CM632" s="91">
        <v>5.3834853199999998E-2</v>
      </c>
      <c r="CN632" s="88" t="s">
        <v>566</v>
      </c>
      <c r="CO632" s="91">
        <v>69.275000000000006</v>
      </c>
      <c r="CP632" s="91">
        <v>79.711999802799994</v>
      </c>
      <c r="CQ632" s="91">
        <v>8.8830253454000001</v>
      </c>
      <c r="CR632" s="91">
        <v>-6.9667098746000002</v>
      </c>
      <c r="CS632" s="91">
        <v>-0.77697465460000004</v>
      </c>
      <c r="CT632" s="90" t="s">
        <v>566</v>
      </c>
      <c r="CU632" s="96">
        <v>1.0132000000000001</v>
      </c>
      <c r="CV632" s="96">
        <v>0.85299999999999998</v>
      </c>
      <c r="CW632" s="96">
        <v>0.79900000000000004</v>
      </c>
      <c r="CX632" s="93">
        <v>2310</v>
      </c>
      <c r="CY632" s="93">
        <v>2300.13</v>
      </c>
      <c r="CZ632" s="93">
        <v>84.9</v>
      </c>
      <c r="DA632" s="90">
        <v>51</v>
      </c>
      <c r="DB632" s="90" t="s">
        <v>566</v>
      </c>
      <c r="DC632" s="90">
        <v>81.5</v>
      </c>
      <c r="DD632" s="91">
        <v>228</v>
      </c>
      <c r="DE632" s="91">
        <v>-40.644736842100002</v>
      </c>
      <c r="DF632" s="93">
        <v>136.30000000000001</v>
      </c>
      <c r="DG632" s="88" t="s">
        <v>393</v>
      </c>
      <c r="DH632" s="88" t="s">
        <v>566</v>
      </c>
      <c r="DI632" s="88" t="s">
        <v>566</v>
      </c>
      <c r="DJ632" s="88" t="s">
        <v>3221</v>
      </c>
      <c r="DK632" s="90" t="s">
        <v>566</v>
      </c>
      <c r="DL632" s="91">
        <v>86.936000000000007</v>
      </c>
      <c r="DM632" s="91" t="s">
        <v>566</v>
      </c>
      <c r="DN632" s="91">
        <v>125.8499970557</v>
      </c>
      <c r="DO632" s="91">
        <v>14.024597505299999</v>
      </c>
      <c r="DP632" s="91">
        <v>39.171287378300001</v>
      </c>
      <c r="DQ632" s="91">
        <v>4.3645975052999999</v>
      </c>
      <c r="DR632" s="91">
        <v>115.4927967899</v>
      </c>
      <c r="DS632" s="91">
        <v>12.870401490900001</v>
      </c>
      <c r="DT632" s="91">
        <v>28.814087112500001</v>
      </c>
      <c r="DU632" s="91">
        <v>3.2104014908999998</v>
      </c>
      <c r="DV632" s="91">
        <v>112.65122555560001</v>
      </c>
      <c r="DW632" s="97"/>
      <c r="DX632" s="98" t="s">
        <v>566</v>
      </c>
      <c r="DY632" s="99" t="s">
        <v>689</v>
      </c>
      <c r="DZ632" s="98" t="s">
        <v>689</v>
      </c>
      <c r="EA632" s="100" t="s">
        <v>566</v>
      </c>
      <c r="EB632" s="101" t="s">
        <v>2763</v>
      </c>
      <c r="EC632" s="38"/>
    </row>
    <row r="633" spans="1:133" s="9" customFormat="1" ht="15" customHeight="1" x14ac:dyDescent="0.25">
      <c r="A633" s="17" t="str">
        <f t="shared" si="9"/>
        <v>589Л_Южно-Ягунское</v>
      </c>
      <c r="B633" s="87">
        <v>57</v>
      </c>
      <c r="C633" s="88" t="s">
        <v>733</v>
      </c>
      <c r="D633" s="88" t="s">
        <v>568</v>
      </c>
      <c r="E633" s="88" t="s">
        <v>527</v>
      </c>
      <c r="F633" s="88" t="s">
        <v>8</v>
      </c>
      <c r="G633" s="88" t="s">
        <v>29</v>
      </c>
      <c r="H633" s="88" t="s">
        <v>64</v>
      </c>
      <c r="I633" s="89" t="s">
        <v>2364</v>
      </c>
      <c r="J633" s="88" t="s">
        <v>57</v>
      </c>
      <c r="K633" s="88" t="s">
        <v>688</v>
      </c>
      <c r="L633" s="88" t="s">
        <v>710</v>
      </c>
      <c r="M633" s="88" t="s">
        <v>34</v>
      </c>
      <c r="N633" s="88" t="s">
        <v>6</v>
      </c>
      <c r="O633" s="90">
        <v>269.52</v>
      </c>
      <c r="P633" s="90">
        <v>2649.29</v>
      </c>
      <c r="Q633" s="90">
        <v>2932.86</v>
      </c>
      <c r="R633" s="91">
        <v>294.786</v>
      </c>
      <c r="S633" s="90" t="s">
        <v>690</v>
      </c>
      <c r="T633" s="90">
        <v>2956.82</v>
      </c>
      <c r="U633" s="90">
        <v>177</v>
      </c>
      <c r="V633" s="88" t="s">
        <v>31</v>
      </c>
      <c r="W633" s="88" t="s">
        <v>94</v>
      </c>
      <c r="X633" s="88" t="s">
        <v>4868</v>
      </c>
      <c r="Y633" s="90" t="s">
        <v>2093</v>
      </c>
      <c r="Z633" s="90" t="s">
        <v>566</v>
      </c>
      <c r="AA633" s="90">
        <v>73</v>
      </c>
      <c r="AB633" s="91" t="s">
        <v>4869</v>
      </c>
      <c r="AC633" s="88" t="s">
        <v>566</v>
      </c>
      <c r="AD633" s="90" t="s">
        <v>566</v>
      </c>
      <c r="AE633" s="90" t="s">
        <v>1265</v>
      </c>
      <c r="AF633" s="90" t="s">
        <v>94</v>
      </c>
      <c r="AG633" s="91" t="s">
        <v>3495</v>
      </c>
      <c r="AH633" s="92" t="s">
        <v>4844</v>
      </c>
      <c r="AI633" s="93">
        <v>108</v>
      </c>
      <c r="AJ633" s="88" t="s">
        <v>1426</v>
      </c>
      <c r="AK633" s="90" t="s">
        <v>566</v>
      </c>
      <c r="AL633" s="91">
        <v>19.899999999999999</v>
      </c>
      <c r="AM633" s="91">
        <v>15.3269183365</v>
      </c>
      <c r="AN633" s="91">
        <v>1500</v>
      </c>
      <c r="AO633" s="90">
        <v>16.7</v>
      </c>
      <c r="AP633" s="91">
        <v>93.569000000000003</v>
      </c>
      <c r="AQ633" s="91">
        <v>38.28</v>
      </c>
      <c r="AR633" s="91" t="s">
        <v>566</v>
      </c>
      <c r="AS633" s="91">
        <v>101.9616600896</v>
      </c>
      <c r="AT633" s="91">
        <v>104.9222703575</v>
      </c>
      <c r="AU633" s="90">
        <v>0</v>
      </c>
      <c r="AV633" s="90">
        <v>15</v>
      </c>
      <c r="AW633" s="91">
        <v>0</v>
      </c>
      <c r="AX633" s="91" t="s">
        <v>566</v>
      </c>
      <c r="AY633" s="91">
        <v>228.32</v>
      </c>
      <c r="AZ633" s="88" t="s">
        <v>4928</v>
      </c>
      <c r="BA633" s="91">
        <v>231.4</v>
      </c>
      <c r="BB633" s="91">
        <v>126.35833991040001</v>
      </c>
      <c r="BC633" s="94">
        <v>0.13139615490000001</v>
      </c>
      <c r="BD633" s="91">
        <v>16.603000000000002</v>
      </c>
      <c r="BE633" s="95">
        <v>54.204999999999998</v>
      </c>
      <c r="BF633" s="91">
        <v>6.49</v>
      </c>
      <c r="BG633" s="91">
        <v>31</v>
      </c>
      <c r="BH633" s="94">
        <v>0.16667000000000001</v>
      </c>
      <c r="BI633" s="94">
        <v>0.33333000000000002</v>
      </c>
      <c r="BJ633" s="93">
        <v>248</v>
      </c>
      <c r="BK633" s="94">
        <v>0</v>
      </c>
      <c r="BL633" s="91">
        <v>201.05803</v>
      </c>
      <c r="BM633" s="96">
        <v>8.0423211299999995</v>
      </c>
      <c r="BN633" s="96" t="s">
        <v>566</v>
      </c>
      <c r="BO633" s="88" t="s">
        <v>696</v>
      </c>
      <c r="BP633" s="88" t="s">
        <v>566</v>
      </c>
      <c r="BQ633" s="91">
        <v>16.603000000000002</v>
      </c>
      <c r="BR633" s="95">
        <v>54.204999999999998</v>
      </c>
      <c r="BS633" s="91">
        <v>6.49</v>
      </c>
      <c r="BT633" s="90">
        <v>30</v>
      </c>
      <c r="BU633" s="91">
        <v>0</v>
      </c>
      <c r="BV633" s="91">
        <v>194.58</v>
      </c>
      <c r="BW633" s="96">
        <v>7.7831999999999999</v>
      </c>
      <c r="BX633" s="96" t="s">
        <v>566</v>
      </c>
      <c r="BY633" s="96" t="s">
        <v>566</v>
      </c>
      <c r="BZ633" s="96" t="s">
        <v>566</v>
      </c>
      <c r="CA633" s="96" t="s">
        <v>566</v>
      </c>
      <c r="CB633" s="96" t="s">
        <v>566</v>
      </c>
      <c r="CC633" s="96" t="s">
        <v>566</v>
      </c>
      <c r="CD633" s="96" t="s">
        <v>566</v>
      </c>
      <c r="CE633" s="96" t="s">
        <v>566</v>
      </c>
      <c r="CF633" s="88" t="s">
        <v>566</v>
      </c>
      <c r="CG633" s="88" t="s">
        <v>566</v>
      </c>
      <c r="CH633" s="92" t="s">
        <v>566</v>
      </c>
      <c r="CI633" s="91">
        <v>0</v>
      </c>
      <c r="CJ633" s="91">
        <v>0</v>
      </c>
      <c r="CK633" s="90" t="s">
        <v>566</v>
      </c>
      <c r="CL633" s="91">
        <v>1.0967267676000001</v>
      </c>
      <c r="CM633" s="91">
        <v>-0.8607267676</v>
      </c>
      <c r="CN633" s="88" t="s">
        <v>566</v>
      </c>
      <c r="CO633" s="91">
        <v>60.52</v>
      </c>
      <c r="CP633" s="91">
        <v>21.955019316200001</v>
      </c>
      <c r="CQ633" s="91">
        <v>8.5763219275000004</v>
      </c>
      <c r="CR633" s="91">
        <v>5.3517935097000002</v>
      </c>
      <c r="CS633" s="91">
        <v>2.0903219274999998</v>
      </c>
      <c r="CT633" s="90">
        <v>1.1100000000000001</v>
      </c>
      <c r="CU633" s="96">
        <v>1.014</v>
      </c>
      <c r="CV633" s="96">
        <v>0.85299999999999998</v>
      </c>
      <c r="CW633" s="96">
        <v>0.82299999999999995</v>
      </c>
      <c r="CX633" s="93">
        <v>2301</v>
      </c>
      <c r="CY633" s="93">
        <v>2269.6039999999998</v>
      </c>
      <c r="CZ633" s="93">
        <v>84.9</v>
      </c>
      <c r="DA633" s="90">
        <v>40</v>
      </c>
      <c r="DB633" s="90" t="s">
        <v>566</v>
      </c>
      <c r="DC633" s="90">
        <v>71.2</v>
      </c>
      <c r="DD633" s="91">
        <v>212</v>
      </c>
      <c r="DE633" s="91">
        <v>7.6981132074999996</v>
      </c>
      <c r="DF633" s="93">
        <v>33.1</v>
      </c>
      <c r="DG633" s="88" t="s">
        <v>393</v>
      </c>
      <c r="DH633" s="88" t="s">
        <v>566</v>
      </c>
      <c r="DI633" s="88" t="s">
        <v>566</v>
      </c>
      <c r="DJ633" s="88" t="s">
        <v>2000</v>
      </c>
      <c r="DK633" s="90">
        <v>-4.5</v>
      </c>
      <c r="DL633" s="91">
        <v>54.204999999999998</v>
      </c>
      <c r="DM633" s="91">
        <v>0.358420564</v>
      </c>
      <c r="DN633" s="91">
        <v>45.289427460699997</v>
      </c>
      <c r="DO633" s="91">
        <v>17.691476569599999</v>
      </c>
      <c r="DP633" s="91">
        <v>28.686201654200001</v>
      </c>
      <c r="DQ633" s="91">
        <v>11.2054765696</v>
      </c>
      <c r="DR633" s="91">
        <v>59.8877752028</v>
      </c>
      <c r="DS633" s="91">
        <v>23.394050912299999</v>
      </c>
      <c r="DT633" s="91">
        <v>43.284549396300001</v>
      </c>
      <c r="DU633" s="91">
        <v>16.908050912299998</v>
      </c>
      <c r="DV633" s="91" t="s">
        <v>566</v>
      </c>
      <c r="DW633" s="97"/>
      <c r="DX633" s="98" t="s">
        <v>689</v>
      </c>
      <c r="DY633" s="99" t="s">
        <v>3155</v>
      </c>
      <c r="DZ633" s="98" t="s">
        <v>689</v>
      </c>
      <c r="EA633" s="100" t="s">
        <v>689</v>
      </c>
      <c r="EB633" s="101" t="s">
        <v>2761</v>
      </c>
      <c r="EC633" s="38"/>
    </row>
    <row r="634" spans="1:133" s="9" customFormat="1" ht="15" customHeight="1" x14ac:dyDescent="0.25">
      <c r="A634" s="17" t="str">
        <f t="shared" si="9"/>
        <v>591_Южно-Ягунское</v>
      </c>
      <c r="B634" s="87">
        <v>58</v>
      </c>
      <c r="C634" s="88" t="s">
        <v>733</v>
      </c>
      <c r="D634" s="88" t="s">
        <v>568</v>
      </c>
      <c r="E634" s="88" t="s">
        <v>527</v>
      </c>
      <c r="F634" s="88" t="s">
        <v>8</v>
      </c>
      <c r="G634" s="88" t="s">
        <v>29</v>
      </c>
      <c r="H634" s="88" t="s">
        <v>2972</v>
      </c>
      <c r="I634" s="89">
        <v>591</v>
      </c>
      <c r="J634" s="88" t="s">
        <v>58</v>
      </c>
      <c r="K634" s="88" t="s">
        <v>688</v>
      </c>
      <c r="L634" s="88" t="s">
        <v>710</v>
      </c>
      <c r="M634" s="88" t="s">
        <v>1553</v>
      </c>
      <c r="N634" s="88" t="s">
        <v>695</v>
      </c>
      <c r="O634" s="90">
        <v>22.4</v>
      </c>
      <c r="P634" s="90">
        <v>2628</v>
      </c>
      <c r="Q634" s="90">
        <v>2702.2</v>
      </c>
      <c r="R634" s="91">
        <v>274.05599999999998</v>
      </c>
      <c r="S634" s="90" t="s">
        <v>150</v>
      </c>
      <c r="T634" s="90">
        <v>2730</v>
      </c>
      <c r="U634" s="90">
        <v>13.2</v>
      </c>
      <c r="V634" s="88" t="s">
        <v>31</v>
      </c>
      <c r="W634" s="88" t="s">
        <v>175</v>
      </c>
      <c r="X634" s="88" t="s">
        <v>2051</v>
      </c>
      <c r="Y634" s="90" t="s">
        <v>974</v>
      </c>
      <c r="Z634" s="90" t="s">
        <v>566</v>
      </c>
      <c r="AA634" s="90">
        <v>73</v>
      </c>
      <c r="AB634" s="91" t="s">
        <v>3633</v>
      </c>
      <c r="AC634" s="88" t="s">
        <v>566</v>
      </c>
      <c r="AD634" s="90" t="s">
        <v>566</v>
      </c>
      <c r="AE634" s="90" t="s">
        <v>4789</v>
      </c>
      <c r="AF634" s="90" t="s">
        <v>175</v>
      </c>
      <c r="AG634" s="91" t="s">
        <v>3423</v>
      </c>
      <c r="AH634" s="92" t="s">
        <v>2024</v>
      </c>
      <c r="AI634" s="93">
        <v>1239</v>
      </c>
      <c r="AJ634" s="88" t="s">
        <v>566</v>
      </c>
      <c r="AK634" s="90" t="s">
        <v>566</v>
      </c>
      <c r="AL634" s="91">
        <v>12.9</v>
      </c>
      <c r="AM634" s="91">
        <v>9.6521095513000006</v>
      </c>
      <c r="AN634" s="91">
        <v>2057</v>
      </c>
      <c r="AO634" s="90">
        <v>10</v>
      </c>
      <c r="AP634" s="91">
        <v>252.399</v>
      </c>
      <c r="AQ634" s="91" t="s">
        <v>566</v>
      </c>
      <c r="AR634" s="91" t="s">
        <v>566</v>
      </c>
      <c r="AS634" s="91">
        <v>61.65</v>
      </c>
      <c r="AT634" s="91">
        <v>65.62</v>
      </c>
      <c r="AU634" s="90">
        <v>683</v>
      </c>
      <c r="AV634" s="90">
        <v>21</v>
      </c>
      <c r="AW634" s="91">
        <v>57.462000000000003</v>
      </c>
      <c r="AX634" s="91" t="s">
        <v>566</v>
      </c>
      <c r="AY634" s="91">
        <v>106.05</v>
      </c>
      <c r="AZ634" s="88" t="s">
        <v>4928</v>
      </c>
      <c r="BA634" s="91">
        <v>110.1</v>
      </c>
      <c r="BB634" s="91">
        <v>44.4</v>
      </c>
      <c r="BC634" s="94">
        <v>4.4018165516999996</v>
      </c>
      <c r="BD634" s="91">
        <v>191.17099999999999</v>
      </c>
      <c r="BE634" s="95">
        <v>94.968000000000004</v>
      </c>
      <c r="BF634" s="91">
        <v>8.1999999999999993</v>
      </c>
      <c r="BG634" s="91">
        <v>31</v>
      </c>
      <c r="BH634" s="94" t="s">
        <v>566</v>
      </c>
      <c r="BI634" s="94" t="s">
        <v>566</v>
      </c>
      <c r="BJ634" s="93">
        <v>744</v>
      </c>
      <c r="BK634" s="94">
        <v>0</v>
      </c>
      <c r="BL634" s="91">
        <v>254.19829999999999</v>
      </c>
      <c r="BM634" s="96">
        <v>10.768506609999999</v>
      </c>
      <c r="BN634" s="96" t="s">
        <v>566</v>
      </c>
      <c r="BO634" s="88" t="s">
        <v>430</v>
      </c>
      <c r="BP634" s="88" t="s">
        <v>566</v>
      </c>
      <c r="BQ634" s="91">
        <v>191.17099999999999</v>
      </c>
      <c r="BR634" s="95">
        <v>94.968000000000004</v>
      </c>
      <c r="BS634" s="91">
        <v>8.1999999999999993</v>
      </c>
      <c r="BT634" s="90">
        <v>30</v>
      </c>
      <c r="BU634" s="91">
        <v>0</v>
      </c>
      <c r="BV634" s="91">
        <v>246</v>
      </c>
      <c r="BW634" s="96">
        <v>10.421099999999999</v>
      </c>
      <c r="BX634" s="96" t="s">
        <v>566</v>
      </c>
      <c r="BY634" s="96" t="s">
        <v>566</v>
      </c>
      <c r="BZ634" s="96" t="s">
        <v>566</v>
      </c>
      <c r="CA634" s="96" t="s">
        <v>566</v>
      </c>
      <c r="CB634" s="96" t="s">
        <v>566</v>
      </c>
      <c r="CC634" s="96" t="s">
        <v>566</v>
      </c>
      <c r="CD634" s="96" t="s">
        <v>566</v>
      </c>
      <c r="CE634" s="96" t="s">
        <v>566</v>
      </c>
      <c r="CF634" s="88" t="s">
        <v>566</v>
      </c>
      <c r="CG634" s="88" t="s">
        <v>566</v>
      </c>
      <c r="CH634" s="92" t="s">
        <v>566</v>
      </c>
      <c r="CI634" s="91">
        <v>0</v>
      </c>
      <c r="CJ634" s="91">
        <v>0</v>
      </c>
      <c r="CK634" s="90" t="s">
        <v>566</v>
      </c>
      <c r="CL634" s="91">
        <v>-0.9132985871</v>
      </c>
      <c r="CM634" s="91">
        <v>-0.1187014129</v>
      </c>
      <c r="CN634" s="88" t="s">
        <v>566</v>
      </c>
      <c r="CO634" s="91">
        <v>124</v>
      </c>
      <c r="CP634" s="91">
        <v>2.4591268754</v>
      </c>
      <c r="CQ634" s="91">
        <v>1.4908875621</v>
      </c>
      <c r="CR634" s="91">
        <v>-188.7118408666</v>
      </c>
      <c r="CS634" s="91">
        <v>-6.7091124379</v>
      </c>
      <c r="CT634" s="90" t="s">
        <v>566</v>
      </c>
      <c r="CU634" s="96">
        <v>1.0138400000000001</v>
      </c>
      <c r="CV634" s="96">
        <v>0.85240000000000005</v>
      </c>
      <c r="CW634" s="96">
        <v>0.81674999999999998</v>
      </c>
      <c r="CX634" s="93">
        <v>2369</v>
      </c>
      <c r="CY634" s="93">
        <v>2327.7330000000002</v>
      </c>
      <c r="CZ634" s="93">
        <v>90.6</v>
      </c>
      <c r="DA634" s="90">
        <v>40</v>
      </c>
      <c r="DB634" s="90" t="s">
        <v>566</v>
      </c>
      <c r="DC634" s="90">
        <v>99.2</v>
      </c>
      <c r="DD634" s="91">
        <v>233</v>
      </c>
      <c r="DE634" s="91">
        <v>-54.4849785408</v>
      </c>
      <c r="DF634" s="93">
        <v>56.8</v>
      </c>
      <c r="DG634" s="88" t="s">
        <v>393</v>
      </c>
      <c r="DH634" s="88" t="s">
        <v>566</v>
      </c>
      <c r="DI634" s="88">
        <v>1</v>
      </c>
      <c r="DJ634" s="88" t="s">
        <v>566</v>
      </c>
      <c r="DK634" s="90" t="s">
        <v>566</v>
      </c>
      <c r="DL634" s="91">
        <v>94.968000000000004</v>
      </c>
      <c r="DM634" s="91" t="s">
        <v>566</v>
      </c>
      <c r="DN634" s="91">
        <v>197.5352415282</v>
      </c>
      <c r="DO634" s="91">
        <v>9.0561113635999995</v>
      </c>
      <c r="DP634" s="91">
        <v>6.3642737862000001</v>
      </c>
      <c r="DQ634" s="91">
        <v>0.85611136359999995</v>
      </c>
      <c r="DR634" s="91">
        <v>11.407999291499999</v>
      </c>
      <c r="DS634" s="91">
        <v>1.778687428</v>
      </c>
      <c r="DT634" s="91">
        <v>-179.76296845050001</v>
      </c>
      <c r="DU634" s="91">
        <v>-6.4213125719999997</v>
      </c>
      <c r="DV634" s="91">
        <v>98.944800000000001</v>
      </c>
      <c r="DW634" s="97"/>
      <c r="DX634" s="98" t="s">
        <v>5486</v>
      </c>
      <c r="DY634" s="99" t="s">
        <v>3166</v>
      </c>
      <c r="DZ634" s="98" t="s">
        <v>689</v>
      </c>
      <c r="EA634" s="100" t="s">
        <v>566</v>
      </c>
      <c r="EB634" s="101" t="s">
        <v>2763</v>
      </c>
      <c r="EC634" s="38"/>
    </row>
    <row r="635" spans="1:133" s="9" customFormat="1" ht="15" customHeight="1" x14ac:dyDescent="0.25">
      <c r="A635" s="17" t="str">
        <f t="shared" si="9"/>
        <v>592Л_Южно-Ягунское</v>
      </c>
      <c r="B635" s="87">
        <v>59</v>
      </c>
      <c r="C635" s="88" t="s">
        <v>733</v>
      </c>
      <c r="D635" s="88" t="s">
        <v>568</v>
      </c>
      <c r="E635" s="88" t="s">
        <v>527</v>
      </c>
      <c r="F635" s="88" t="s">
        <v>8</v>
      </c>
      <c r="G635" s="88" t="s">
        <v>29</v>
      </c>
      <c r="H635" s="88" t="s">
        <v>2972</v>
      </c>
      <c r="I635" s="89" t="s">
        <v>1115</v>
      </c>
      <c r="J635" s="88" t="s">
        <v>58</v>
      </c>
      <c r="K635" s="88" t="s">
        <v>688</v>
      </c>
      <c r="L635" s="88" t="s">
        <v>416</v>
      </c>
      <c r="M635" s="88" t="s">
        <v>1554</v>
      </c>
      <c r="N635" s="88" t="s">
        <v>10</v>
      </c>
      <c r="O635" s="90">
        <v>277.74</v>
      </c>
      <c r="P635" s="90">
        <v>2714</v>
      </c>
      <c r="Q635" s="90">
        <v>3059.58</v>
      </c>
      <c r="R635" s="91">
        <v>320.39999999999998</v>
      </c>
      <c r="S635" s="90" t="s">
        <v>690</v>
      </c>
      <c r="T635" s="90">
        <v>2228.6999999999998</v>
      </c>
      <c r="U635" s="90">
        <v>274</v>
      </c>
      <c r="V635" s="88" t="s">
        <v>31</v>
      </c>
      <c r="W635" s="88" t="s">
        <v>118</v>
      </c>
      <c r="X635" s="88" t="s">
        <v>1069</v>
      </c>
      <c r="Y635" s="90" t="s">
        <v>1353</v>
      </c>
      <c r="Z635" s="90" t="s">
        <v>566</v>
      </c>
      <c r="AA635" s="90">
        <v>73</v>
      </c>
      <c r="AB635" s="91" t="s">
        <v>3631</v>
      </c>
      <c r="AC635" s="88" t="s">
        <v>566</v>
      </c>
      <c r="AD635" s="90" t="s">
        <v>566</v>
      </c>
      <c r="AE635" s="90" t="s">
        <v>566</v>
      </c>
      <c r="AF635" s="90" t="s">
        <v>118</v>
      </c>
      <c r="AG635" s="91" t="s">
        <v>3535</v>
      </c>
      <c r="AH635" s="92" t="s">
        <v>1343</v>
      </c>
      <c r="AI635" s="93">
        <v>1550</v>
      </c>
      <c r="AJ635" s="88" t="s">
        <v>566</v>
      </c>
      <c r="AK635" s="90" t="s">
        <v>566</v>
      </c>
      <c r="AL635" s="91">
        <v>12.6</v>
      </c>
      <c r="AM635" s="91">
        <v>10.165309650099999</v>
      </c>
      <c r="AN635" s="91">
        <v>1483</v>
      </c>
      <c r="AO635" s="90">
        <v>10</v>
      </c>
      <c r="AP635" s="91">
        <v>116.61499999999999</v>
      </c>
      <c r="AQ635" s="91" t="s">
        <v>566</v>
      </c>
      <c r="AR635" s="91" t="s">
        <v>566</v>
      </c>
      <c r="AS635" s="91">
        <v>96.89</v>
      </c>
      <c r="AT635" s="91">
        <v>101.51</v>
      </c>
      <c r="AU635" s="90">
        <v>728</v>
      </c>
      <c r="AV635" s="90">
        <v>0.2</v>
      </c>
      <c r="AW635" s="91">
        <v>47.008000000000003</v>
      </c>
      <c r="AX635" s="91" t="s">
        <v>566</v>
      </c>
      <c r="AY635" s="91">
        <v>155.91</v>
      </c>
      <c r="AZ635" s="88" t="s">
        <v>4928</v>
      </c>
      <c r="BA635" s="91">
        <v>160.6</v>
      </c>
      <c r="BB635" s="91">
        <v>59.02</v>
      </c>
      <c r="BC635" s="94">
        <v>2.6494703838999998</v>
      </c>
      <c r="BD635" s="91">
        <v>156.33199999999999</v>
      </c>
      <c r="BE635" s="95">
        <v>95.905000000000001</v>
      </c>
      <c r="BF635" s="91">
        <v>5.43</v>
      </c>
      <c r="BG635" s="91">
        <v>31</v>
      </c>
      <c r="BH635" s="94" t="s">
        <v>566</v>
      </c>
      <c r="BI635" s="94" t="s">
        <v>566</v>
      </c>
      <c r="BJ635" s="93">
        <v>744</v>
      </c>
      <c r="BK635" s="94">
        <v>0</v>
      </c>
      <c r="BL635" s="91">
        <v>168.22797</v>
      </c>
      <c r="BM635" s="96">
        <v>10.074786789999999</v>
      </c>
      <c r="BN635" s="96" t="s">
        <v>566</v>
      </c>
      <c r="BO635" s="88" t="s">
        <v>430</v>
      </c>
      <c r="BP635" s="88" t="s">
        <v>566</v>
      </c>
      <c r="BQ635" s="91">
        <v>156.33199999999999</v>
      </c>
      <c r="BR635" s="95">
        <v>95.905000000000001</v>
      </c>
      <c r="BS635" s="91">
        <v>5.43</v>
      </c>
      <c r="BT635" s="90">
        <v>30</v>
      </c>
      <c r="BU635" s="91">
        <v>0</v>
      </c>
      <c r="BV635" s="91">
        <v>162.81</v>
      </c>
      <c r="BW635" s="96">
        <v>9.7504200000000001</v>
      </c>
      <c r="BX635" s="96" t="s">
        <v>566</v>
      </c>
      <c r="BY635" s="96" t="s">
        <v>566</v>
      </c>
      <c r="BZ635" s="96" t="s">
        <v>566</v>
      </c>
      <c r="CA635" s="96" t="s">
        <v>566</v>
      </c>
      <c r="CB635" s="96" t="s">
        <v>566</v>
      </c>
      <c r="CC635" s="96" t="s">
        <v>566</v>
      </c>
      <c r="CD635" s="96" t="s">
        <v>566</v>
      </c>
      <c r="CE635" s="96" t="s">
        <v>566</v>
      </c>
      <c r="CF635" s="88" t="s">
        <v>566</v>
      </c>
      <c r="CG635" s="88" t="s">
        <v>566</v>
      </c>
      <c r="CH635" s="92" t="s">
        <v>566</v>
      </c>
      <c r="CI635" s="91">
        <v>0</v>
      </c>
      <c r="CJ635" s="91">
        <v>0</v>
      </c>
      <c r="CK635" s="90" t="s">
        <v>566</v>
      </c>
      <c r="CL635" s="91">
        <v>0.52175646040000001</v>
      </c>
      <c r="CM635" s="91">
        <v>-5.9756460400000003E-2</v>
      </c>
      <c r="CN635" s="88" t="s">
        <v>566</v>
      </c>
      <c r="CO635" s="91">
        <v>124</v>
      </c>
      <c r="CP635" s="91">
        <v>97.720513519600004</v>
      </c>
      <c r="CQ635" s="91">
        <v>3.3928073851999998</v>
      </c>
      <c r="CR635" s="91">
        <v>-58.611744544899999</v>
      </c>
      <c r="CS635" s="91">
        <v>-2.0341926147999998</v>
      </c>
      <c r="CT635" s="90" t="s">
        <v>566</v>
      </c>
      <c r="CU635" s="96">
        <v>1.01369</v>
      </c>
      <c r="CV635" s="96">
        <v>0.84775999999999996</v>
      </c>
      <c r="CW635" s="96">
        <v>0.76704000000000006</v>
      </c>
      <c r="CX635" s="93">
        <v>2369</v>
      </c>
      <c r="CY635" s="93">
        <v>2321.1559999999999</v>
      </c>
      <c r="CZ635" s="93">
        <v>90.6</v>
      </c>
      <c r="DA635" s="90">
        <v>50</v>
      </c>
      <c r="DB635" s="90" t="s">
        <v>566</v>
      </c>
      <c r="DC635" s="90">
        <v>99.2</v>
      </c>
      <c r="DD635" s="91">
        <v>233</v>
      </c>
      <c r="DE635" s="91">
        <v>-33.085836909900003</v>
      </c>
      <c r="DF635" s="93">
        <v>68.650000000000006</v>
      </c>
      <c r="DG635" s="88" t="s">
        <v>393</v>
      </c>
      <c r="DH635" s="88" t="s">
        <v>566</v>
      </c>
      <c r="DI635" s="88">
        <v>1</v>
      </c>
      <c r="DJ635" s="88" t="s">
        <v>1327</v>
      </c>
      <c r="DK635" s="90" t="s">
        <v>566</v>
      </c>
      <c r="DL635" s="91">
        <v>95.905000000000001</v>
      </c>
      <c r="DM635" s="91" t="s">
        <v>566</v>
      </c>
      <c r="DN635" s="91">
        <v>203.4079530146</v>
      </c>
      <c r="DO635" s="91">
        <v>7.0609523288</v>
      </c>
      <c r="DP635" s="91">
        <v>47.075694950100001</v>
      </c>
      <c r="DQ635" s="91">
        <v>1.6339523288</v>
      </c>
      <c r="DR635" s="91">
        <v>127.23686849400001</v>
      </c>
      <c r="DS635" s="91">
        <v>4.4176699042000003</v>
      </c>
      <c r="DT635" s="91">
        <v>-29.0953895705</v>
      </c>
      <c r="DU635" s="91">
        <v>-1.0093300958</v>
      </c>
      <c r="DV635" s="91">
        <v>111.3011875</v>
      </c>
      <c r="DW635" s="97"/>
      <c r="DX635" s="98" t="s">
        <v>689</v>
      </c>
      <c r="DY635" s="99" t="s">
        <v>3144</v>
      </c>
      <c r="DZ635" s="98" t="s">
        <v>689</v>
      </c>
      <c r="EA635" s="100" t="s">
        <v>566</v>
      </c>
      <c r="EB635" s="101" t="s">
        <v>2761</v>
      </c>
      <c r="EC635" s="38"/>
    </row>
    <row r="636" spans="1:133" s="9" customFormat="1" ht="15" customHeight="1" x14ac:dyDescent="0.25">
      <c r="A636" s="17" t="str">
        <f t="shared" si="9"/>
        <v>593_Южно-Ягунское</v>
      </c>
      <c r="B636" s="87">
        <v>60</v>
      </c>
      <c r="C636" s="88" t="s">
        <v>733</v>
      </c>
      <c r="D636" s="88" t="s">
        <v>568</v>
      </c>
      <c r="E636" s="88" t="s">
        <v>527</v>
      </c>
      <c r="F636" s="88" t="s">
        <v>8</v>
      </c>
      <c r="G636" s="88" t="s">
        <v>29</v>
      </c>
      <c r="H636" s="88" t="s">
        <v>64</v>
      </c>
      <c r="I636" s="89">
        <v>593</v>
      </c>
      <c r="J636" s="88" t="s">
        <v>58</v>
      </c>
      <c r="K636" s="88" t="s">
        <v>688</v>
      </c>
      <c r="L636" s="88" t="s">
        <v>710</v>
      </c>
      <c r="M636" s="88" t="s">
        <v>1518</v>
      </c>
      <c r="N636" s="88" t="s">
        <v>695</v>
      </c>
      <c r="O636" s="90">
        <v>25.4</v>
      </c>
      <c r="P636" s="90">
        <v>2614.5</v>
      </c>
      <c r="Q636" s="90">
        <v>2670</v>
      </c>
      <c r="R636" s="91">
        <v>267.60000000000002</v>
      </c>
      <c r="S636" s="90" t="s">
        <v>150</v>
      </c>
      <c r="T636" s="90">
        <v>2676.8</v>
      </c>
      <c r="U636" s="90">
        <v>11</v>
      </c>
      <c r="V636" s="88" t="s">
        <v>31</v>
      </c>
      <c r="W636" s="88" t="s">
        <v>94</v>
      </c>
      <c r="X636" s="88" t="s">
        <v>472</v>
      </c>
      <c r="Y636" s="90" t="s">
        <v>858</v>
      </c>
      <c r="Z636" s="90" t="s">
        <v>566</v>
      </c>
      <c r="AA636" s="90">
        <v>73</v>
      </c>
      <c r="AB636" s="91" t="s">
        <v>3635</v>
      </c>
      <c r="AC636" s="88" t="s">
        <v>566</v>
      </c>
      <c r="AD636" s="90" t="s">
        <v>566</v>
      </c>
      <c r="AE636" s="90" t="s">
        <v>1930</v>
      </c>
      <c r="AF636" s="90" t="s">
        <v>94</v>
      </c>
      <c r="AG636" s="91" t="s">
        <v>3425</v>
      </c>
      <c r="AH636" s="92" t="s">
        <v>2905</v>
      </c>
      <c r="AI636" s="93">
        <v>459</v>
      </c>
      <c r="AJ636" s="88" t="s">
        <v>566</v>
      </c>
      <c r="AK636" s="90" t="s">
        <v>566</v>
      </c>
      <c r="AL636" s="91">
        <v>12.2</v>
      </c>
      <c r="AM636" s="91">
        <v>10.165309650099999</v>
      </c>
      <c r="AN636" s="91">
        <v>2136</v>
      </c>
      <c r="AO636" s="90">
        <v>10</v>
      </c>
      <c r="AP636" s="91">
        <v>266.31</v>
      </c>
      <c r="AQ636" s="91" t="s">
        <v>566</v>
      </c>
      <c r="AR636" s="91" t="s">
        <v>566</v>
      </c>
      <c r="AS636" s="91">
        <v>53.32</v>
      </c>
      <c r="AT636" s="91">
        <v>56.58</v>
      </c>
      <c r="AU636" s="90">
        <v>330</v>
      </c>
      <c r="AV636" s="90">
        <v>36</v>
      </c>
      <c r="AW636" s="91">
        <v>14.98</v>
      </c>
      <c r="AX636" s="91" t="s">
        <v>566</v>
      </c>
      <c r="AY636" s="91">
        <v>222.03</v>
      </c>
      <c r="AZ636" s="88" t="s">
        <v>4928</v>
      </c>
      <c r="BA636" s="91">
        <v>225.5</v>
      </c>
      <c r="BB636" s="91">
        <v>168.71</v>
      </c>
      <c r="BC636" s="94">
        <v>0.30267758810000001</v>
      </c>
      <c r="BD636" s="91">
        <v>50.484000000000002</v>
      </c>
      <c r="BE636" s="95">
        <v>40.311</v>
      </c>
      <c r="BF636" s="91">
        <v>25.65</v>
      </c>
      <c r="BG636" s="91">
        <v>31</v>
      </c>
      <c r="BH636" s="94" t="s">
        <v>566</v>
      </c>
      <c r="BI636" s="94" t="s">
        <v>566</v>
      </c>
      <c r="BJ636" s="93">
        <v>744</v>
      </c>
      <c r="BK636" s="94">
        <v>0</v>
      </c>
      <c r="BL636" s="91">
        <v>795.20304999999996</v>
      </c>
      <c r="BM636" s="96">
        <v>35.218336979999997</v>
      </c>
      <c r="BN636" s="96" t="s">
        <v>566</v>
      </c>
      <c r="BO636" s="88" t="s">
        <v>430</v>
      </c>
      <c r="BP636" s="88" t="s">
        <v>566</v>
      </c>
      <c r="BQ636" s="91">
        <v>50.484000000000002</v>
      </c>
      <c r="BR636" s="95">
        <v>40.311</v>
      </c>
      <c r="BS636" s="91">
        <v>25.65</v>
      </c>
      <c r="BT636" s="90">
        <v>30</v>
      </c>
      <c r="BU636" s="91">
        <v>0</v>
      </c>
      <c r="BV636" s="91">
        <v>769.56</v>
      </c>
      <c r="BW636" s="96">
        <v>34.082700000000003</v>
      </c>
      <c r="BX636" s="96" t="s">
        <v>566</v>
      </c>
      <c r="BY636" s="96" t="s">
        <v>566</v>
      </c>
      <c r="BZ636" s="96" t="s">
        <v>566</v>
      </c>
      <c r="CA636" s="96" t="s">
        <v>566</v>
      </c>
      <c r="CB636" s="96" t="s">
        <v>566</v>
      </c>
      <c r="CC636" s="96" t="s">
        <v>566</v>
      </c>
      <c r="CD636" s="96" t="s">
        <v>566</v>
      </c>
      <c r="CE636" s="96" t="s">
        <v>566</v>
      </c>
      <c r="CF636" s="88" t="s">
        <v>566</v>
      </c>
      <c r="CG636" s="88" t="s">
        <v>566</v>
      </c>
      <c r="CH636" s="92" t="s">
        <v>566</v>
      </c>
      <c r="CI636" s="91">
        <v>0</v>
      </c>
      <c r="CJ636" s="91">
        <v>0</v>
      </c>
      <c r="CK636" s="90" t="s">
        <v>566</v>
      </c>
      <c r="CL636" s="91">
        <v>-0.69161310590000002</v>
      </c>
      <c r="CM636" s="91">
        <v>-0.69338689409999998</v>
      </c>
      <c r="CN636" s="88" t="s">
        <v>566</v>
      </c>
      <c r="CO636" s="91">
        <v>78.625</v>
      </c>
      <c r="CP636" s="91">
        <v>46.4467863984</v>
      </c>
      <c r="CQ636" s="91">
        <v>23.6591872893</v>
      </c>
      <c r="CR636" s="91">
        <v>-4.0370845694000002</v>
      </c>
      <c r="CS636" s="91">
        <v>-1.9928127107</v>
      </c>
      <c r="CT636" s="90" t="s">
        <v>566</v>
      </c>
      <c r="CU636" s="96">
        <v>1.014</v>
      </c>
      <c r="CV636" s="96">
        <v>0.85128000000000004</v>
      </c>
      <c r="CW636" s="96">
        <v>0.80106999999999995</v>
      </c>
      <c r="CX636" s="93">
        <v>2337</v>
      </c>
      <c r="CY636" s="93">
        <v>2302</v>
      </c>
      <c r="CZ636" s="93">
        <v>90.6</v>
      </c>
      <c r="DA636" s="90">
        <v>50</v>
      </c>
      <c r="DB636" s="90" t="s">
        <v>566</v>
      </c>
      <c r="DC636" s="90">
        <v>92.5</v>
      </c>
      <c r="DD636" s="91">
        <v>225.6</v>
      </c>
      <c r="DE636" s="91">
        <v>-1.5824468085000001</v>
      </c>
      <c r="DF636" s="93">
        <v>30.55</v>
      </c>
      <c r="DG636" s="88" t="s">
        <v>393</v>
      </c>
      <c r="DH636" s="88" t="s">
        <v>566</v>
      </c>
      <c r="DI636" s="88" t="s">
        <v>566</v>
      </c>
      <c r="DJ636" s="88" t="s">
        <v>437</v>
      </c>
      <c r="DK636" s="90" t="s">
        <v>566</v>
      </c>
      <c r="DL636" s="91">
        <v>40.311</v>
      </c>
      <c r="DM636" s="91" t="s">
        <v>566</v>
      </c>
      <c r="DN636" s="91">
        <v>66.031721593900002</v>
      </c>
      <c r="DO636" s="91">
        <v>33.551838115400002</v>
      </c>
      <c r="DP636" s="91">
        <v>15.547850626100001</v>
      </c>
      <c r="DQ636" s="91">
        <v>7.8998381153999997</v>
      </c>
      <c r="DR636" s="91">
        <v>60.751309465399999</v>
      </c>
      <c r="DS636" s="91">
        <v>30.9456632023</v>
      </c>
      <c r="DT636" s="91">
        <v>10.267438497600001</v>
      </c>
      <c r="DU636" s="91">
        <v>5.2936632023000003</v>
      </c>
      <c r="DV636" s="91">
        <v>111.9961125</v>
      </c>
      <c r="DW636" s="97"/>
      <c r="DX636" s="98" t="s">
        <v>689</v>
      </c>
      <c r="DY636" s="99" t="s">
        <v>3222</v>
      </c>
      <c r="DZ636" s="98" t="s">
        <v>689</v>
      </c>
      <c r="EA636" s="100" t="s">
        <v>566</v>
      </c>
      <c r="EB636" s="101" t="s">
        <v>2764</v>
      </c>
      <c r="EC636" s="38"/>
    </row>
    <row r="637" spans="1:133" s="9" customFormat="1" ht="15" customHeight="1" x14ac:dyDescent="0.25">
      <c r="A637" s="17" t="str">
        <f t="shared" si="9"/>
        <v>594Н_Южно-Ягунское</v>
      </c>
      <c r="B637" s="87">
        <v>61</v>
      </c>
      <c r="C637" s="88" t="s">
        <v>733</v>
      </c>
      <c r="D637" s="88" t="s">
        <v>568</v>
      </c>
      <c r="E637" s="88" t="s">
        <v>527</v>
      </c>
      <c r="F637" s="88" t="s">
        <v>8</v>
      </c>
      <c r="G637" s="88" t="s">
        <v>29</v>
      </c>
      <c r="H637" s="88" t="s">
        <v>64</v>
      </c>
      <c r="I637" s="89" t="s">
        <v>2274</v>
      </c>
      <c r="J637" s="88" t="s">
        <v>58</v>
      </c>
      <c r="K637" s="88" t="s">
        <v>688</v>
      </c>
      <c r="L637" s="88" t="s">
        <v>710</v>
      </c>
      <c r="M637" s="88" t="s">
        <v>119</v>
      </c>
      <c r="N637" s="88" t="s">
        <v>10</v>
      </c>
      <c r="O637" s="90">
        <v>12</v>
      </c>
      <c r="P637" s="90">
        <v>2800</v>
      </c>
      <c r="Q637" s="90">
        <v>2812</v>
      </c>
      <c r="R637" s="91">
        <v>407.43</v>
      </c>
      <c r="S637" s="90" t="s">
        <v>690</v>
      </c>
      <c r="T637" s="90">
        <v>2835</v>
      </c>
      <c r="U637" s="90">
        <v>12</v>
      </c>
      <c r="V637" s="88" t="s">
        <v>31</v>
      </c>
      <c r="W637" s="88" t="s">
        <v>94</v>
      </c>
      <c r="X637" s="88" t="s">
        <v>472</v>
      </c>
      <c r="Y637" s="90" t="s">
        <v>863</v>
      </c>
      <c r="Z637" s="90" t="s">
        <v>566</v>
      </c>
      <c r="AA637" s="90">
        <v>73</v>
      </c>
      <c r="AB637" s="91" t="s">
        <v>4216</v>
      </c>
      <c r="AC637" s="88" t="s">
        <v>566</v>
      </c>
      <c r="AD637" s="90" t="s">
        <v>566</v>
      </c>
      <c r="AE637" s="90" t="s">
        <v>4875</v>
      </c>
      <c r="AF637" s="90" t="s">
        <v>94</v>
      </c>
      <c r="AG637" s="91" t="s">
        <v>6</v>
      </c>
      <c r="AH637" s="92" t="s">
        <v>3025</v>
      </c>
      <c r="AI637" s="93">
        <v>410</v>
      </c>
      <c r="AJ637" s="88" t="s">
        <v>566</v>
      </c>
      <c r="AK637" s="90" t="s">
        <v>566</v>
      </c>
      <c r="AL637" s="91">
        <v>12.6</v>
      </c>
      <c r="AM637" s="91">
        <v>10.165309650099999</v>
      </c>
      <c r="AN637" s="91">
        <v>2170</v>
      </c>
      <c r="AO637" s="90">
        <v>10</v>
      </c>
      <c r="AP637" s="91">
        <v>363.85</v>
      </c>
      <c r="AQ637" s="91" t="s">
        <v>566</v>
      </c>
      <c r="AR637" s="91" t="s">
        <v>566</v>
      </c>
      <c r="AS637" s="91">
        <v>63.59</v>
      </c>
      <c r="AT637" s="91">
        <v>66.900000000000006</v>
      </c>
      <c r="AU637" s="90">
        <v>1305</v>
      </c>
      <c r="AV637" s="90">
        <v>0</v>
      </c>
      <c r="AW637" s="91">
        <v>190.34</v>
      </c>
      <c r="AX637" s="91" t="s">
        <v>566</v>
      </c>
      <c r="AY637" s="91">
        <v>109.86</v>
      </c>
      <c r="AZ637" s="88" t="s">
        <v>4928</v>
      </c>
      <c r="BA637" s="91">
        <v>113.3</v>
      </c>
      <c r="BB637" s="91">
        <v>46.27</v>
      </c>
      <c r="BC637" s="94">
        <v>0.23635519520000001</v>
      </c>
      <c r="BD637" s="91">
        <v>9.9870000000000001</v>
      </c>
      <c r="BE637" s="95">
        <v>57.795000000000002</v>
      </c>
      <c r="BF637" s="91">
        <v>3.58</v>
      </c>
      <c r="BG637" s="91">
        <v>31</v>
      </c>
      <c r="BH637" s="94">
        <v>8.3330000000000001E-2</v>
      </c>
      <c r="BI637" s="94">
        <v>0.41666999999999998</v>
      </c>
      <c r="BJ637" s="93">
        <v>124</v>
      </c>
      <c r="BK637" s="94">
        <v>0</v>
      </c>
      <c r="BL637" s="91">
        <v>110.93707000000001</v>
      </c>
      <c r="BM637" s="96">
        <v>5.5468534199999997</v>
      </c>
      <c r="BN637" s="96" t="s">
        <v>566</v>
      </c>
      <c r="BO637" s="88" t="s">
        <v>696</v>
      </c>
      <c r="BP637" s="88" t="s">
        <v>566</v>
      </c>
      <c r="BQ637" s="91">
        <v>9.9870000000000001</v>
      </c>
      <c r="BR637" s="95">
        <v>57.795000000000002</v>
      </c>
      <c r="BS637" s="91">
        <v>3.58</v>
      </c>
      <c r="BT637" s="90">
        <v>30</v>
      </c>
      <c r="BU637" s="91">
        <v>0</v>
      </c>
      <c r="BV637" s="91">
        <v>107.37</v>
      </c>
      <c r="BW637" s="96">
        <v>5.3685</v>
      </c>
      <c r="BX637" s="96" t="s">
        <v>566</v>
      </c>
      <c r="BY637" s="96" t="s">
        <v>566</v>
      </c>
      <c r="BZ637" s="96" t="s">
        <v>566</v>
      </c>
      <c r="CA637" s="96" t="s">
        <v>566</v>
      </c>
      <c r="CB637" s="96" t="s">
        <v>566</v>
      </c>
      <c r="CC637" s="96" t="s">
        <v>566</v>
      </c>
      <c r="CD637" s="96" t="s">
        <v>566</v>
      </c>
      <c r="CE637" s="96" t="s">
        <v>566</v>
      </c>
      <c r="CF637" s="88" t="s">
        <v>566</v>
      </c>
      <c r="CG637" s="88" t="s">
        <v>566</v>
      </c>
      <c r="CH637" s="92" t="s">
        <v>566</v>
      </c>
      <c r="CI637" s="91">
        <v>0</v>
      </c>
      <c r="CJ637" s="91">
        <v>0</v>
      </c>
      <c r="CK637" s="90" t="s">
        <v>566</v>
      </c>
      <c r="CL637" s="91">
        <v>-1.73139834E-2</v>
      </c>
      <c r="CM637" s="91">
        <v>-0.50868601660000001</v>
      </c>
      <c r="CN637" s="88" t="s">
        <v>566</v>
      </c>
      <c r="CO637" s="91">
        <v>78.625</v>
      </c>
      <c r="CP637" s="91">
        <v>7.1639956159000002</v>
      </c>
      <c r="CQ637" s="91">
        <v>2.5670306067999999</v>
      </c>
      <c r="CR637" s="91">
        <v>-2.8231014809000001</v>
      </c>
      <c r="CS637" s="91">
        <v>-1.0119693932</v>
      </c>
      <c r="CT637" s="90">
        <v>-3.5</v>
      </c>
      <c r="CU637" s="96">
        <v>1.014</v>
      </c>
      <c r="CV637" s="96">
        <v>0.84899999999999998</v>
      </c>
      <c r="CW637" s="96">
        <v>0.77200000000000002</v>
      </c>
      <c r="CX637" s="93">
        <v>2337</v>
      </c>
      <c r="CY637" s="93">
        <v>2301.9699999999998</v>
      </c>
      <c r="CZ637" s="93">
        <v>90.6</v>
      </c>
      <c r="DA637" s="90">
        <v>50</v>
      </c>
      <c r="DB637" s="90" t="s">
        <v>566</v>
      </c>
      <c r="DC637" s="90">
        <v>92.5</v>
      </c>
      <c r="DD637" s="91">
        <v>225.6</v>
      </c>
      <c r="DE637" s="91">
        <v>-51.3031914894</v>
      </c>
      <c r="DF637" s="93">
        <v>28</v>
      </c>
      <c r="DG637" s="88" t="s">
        <v>393</v>
      </c>
      <c r="DH637" s="88" t="s">
        <v>566</v>
      </c>
      <c r="DI637" s="88" t="s">
        <v>566</v>
      </c>
      <c r="DJ637" s="88" t="s">
        <v>1366</v>
      </c>
      <c r="DK637" s="90">
        <v>-4.5</v>
      </c>
      <c r="DL637" s="91">
        <v>57.795000000000002</v>
      </c>
      <c r="DM637" s="91">
        <v>0.3091500687</v>
      </c>
      <c r="DN637" s="91">
        <v>13.062889243000001</v>
      </c>
      <c r="DO637" s="91">
        <v>4.6807449777999999</v>
      </c>
      <c r="DP637" s="91">
        <v>3.0757921462</v>
      </c>
      <c r="DQ637" s="91">
        <v>1.1017449777999999</v>
      </c>
      <c r="DR637" s="91">
        <v>9.3703385835000006</v>
      </c>
      <c r="DS637" s="91">
        <v>3.3576159491999999</v>
      </c>
      <c r="DT637" s="91">
        <v>-0.61675851329999998</v>
      </c>
      <c r="DU637" s="91">
        <v>-0.22138405080000001</v>
      </c>
      <c r="DV637" s="91">
        <v>111.7775625</v>
      </c>
      <c r="DW637" s="97"/>
      <c r="DX637" s="98" t="s">
        <v>689</v>
      </c>
      <c r="DY637" s="99" t="s">
        <v>3211</v>
      </c>
      <c r="DZ637" s="98" t="s">
        <v>689</v>
      </c>
      <c r="EA637" s="100" t="s">
        <v>689</v>
      </c>
      <c r="EB637" s="101" t="s">
        <v>2761</v>
      </c>
      <c r="EC637" s="38"/>
    </row>
    <row r="638" spans="1:133" s="9" customFormat="1" ht="15" customHeight="1" x14ac:dyDescent="0.25">
      <c r="A638" s="17" t="str">
        <f t="shared" si="9"/>
        <v>595_Южно-Ягунское</v>
      </c>
      <c r="B638" s="87">
        <v>62</v>
      </c>
      <c r="C638" s="88" t="s">
        <v>733</v>
      </c>
      <c r="D638" s="88" t="s">
        <v>568</v>
      </c>
      <c r="E638" s="88" t="s">
        <v>527</v>
      </c>
      <c r="F638" s="88" t="s">
        <v>8</v>
      </c>
      <c r="G638" s="88" t="s">
        <v>29</v>
      </c>
      <c r="H638" s="88" t="s">
        <v>64</v>
      </c>
      <c r="I638" s="89">
        <v>595</v>
      </c>
      <c r="J638" s="88" t="s">
        <v>59</v>
      </c>
      <c r="K638" s="88" t="s">
        <v>688</v>
      </c>
      <c r="L638" s="88" t="s">
        <v>710</v>
      </c>
      <c r="M638" s="88" t="s">
        <v>1518</v>
      </c>
      <c r="N638" s="88" t="s">
        <v>695</v>
      </c>
      <c r="O638" s="90">
        <v>33</v>
      </c>
      <c r="P638" s="90">
        <v>2722</v>
      </c>
      <c r="Q638" s="90">
        <v>2781</v>
      </c>
      <c r="R638" s="91">
        <v>383.315</v>
      </c>
      <c r="S638" s="90" t="s">
        <v>150</v>
      </c>
      <c r="T638" s="90">
        <v>2777.6</v>
      </c>
      <c r="U638" s="90">
        <v>9.6</v>
      </c>
      <c r="V638" s="88" t="s">
        <v>31</v>
      </c>
      <c r="W638" s="88" t="s">
        <v>112</v>
      </c>
      <c r="X638" s="88" t="s">
        <v>248</v>
      </c>
      <c r="Y638" s="90" t="s">
        <v>886</v>
      </c>
      <c r="Z638" s="90" t="s">
        <v>566</v>
      </c>
      <c r="AA638" s="90">
        <v>73</v>
      </c>
      <c r="AB638" s="91" t="s">
        <v>3636</v>
      </c>
      <c r="AC638" s="88" t="s">
        <v>566</v>
      </c>
      <c r="AD638" s="90" t="s">
        <v>566</v>
      </c>
      <c r="AE638" s="90" t="s">
        <v>4790</v>
      </c>
      <c r="AF638" s="90" t="s">
        <v>112</v>
      </c>
      <c r="AG638" s="91" t="s">
        <v>3446</v>
      </c>
      <c r="AH638" s="92" t="s">
        <v>2609</v>
      </c>
      <c r="AI638" s="93">
        <v>805</v>
      </c>
      <c r="AJ638" s="88" t="s">
        <v>4611</v>
      </c>
      <c r="AK638" s="90" t="s">
        <v>566</v>
      </c>
      <c r="AL638" s="91">
        <v>15.9</v>
      </c>
      <c r="AM638" s="91">
        <v>11.0732790557</v>
      </c>
      <c r="AN638" s="91">
        <v>1833</v>
      </c>
      <c r="AO638" s="90">
        <v>12</v>
      </c>
      <c r="AP638" s="91">
        <v>253.16800000000001</v>
      </c>
      <c r="AQ638" s="91">
        <v>41.330624999999998</v>
      </c>
      <c r="AR638" s="91" t="s">
        <v>566</v>
      </c>
      <c r="AS638" s="91">
        <v>77.165085755199996</v>
      </c>
      <c r="AT638" s="91">
        <v>81.2311185306</v>
      </c>
      <c r="AU638" s="90">
        <v>0</v>
      </c>
      <c r="AV638" s="90">
        <v>15</v>
      </c>
      <c r="AW638" s="91">
        <v>0</v>
      </c>
      <c r="AX638" s="91" t="s">
        <v>566</v>
      </c>
      <c r="AY638" s="91">
        <v>218.51</v>
      </c>
      <c r="AZ638" s="88" t="s">
        <v>4928</v>
      </c>
      <c r="BA638" s="91">
        <v>222.7</v>
      </c>
      <c r="BB638" s="91">
        <v>141.34491424480001</v>
      </c>
      <c r="BC638" s="94">
        <v>0.51659744210000003</v>
      </c>
      <c r="BD638" s="91">
        <v>74.385000000000005</v>
      </c>
      <c r="BE638" s="95">
        <v>92.424999999999997</v>
      </c>
      <c r="BF638" s="91">
        <v>4.8</v>
      </c>
      <c r="BG638" s="91">
        <v>31</v>
      </c>
      <c r="BH638" s="94" t="s">
        <v>566</v>
      </c>
      <c r="BI638" s="94" t="s">
        <v>566</v>
      </c>
      <c r="BJ638" s="93">
        <v>744</v>
      </c>
      <c r="BK638" s="94">
        <v>0</v>
      </c>
      <c r="BL638" s="91">
        <v>148.92221000000001</v>
      </c>
      <c r="BM638" s="96">
        <v>6.12001873</v>
      </c>
      <c r="BN638" s="96" t="s">
        <v>566</v>
      </c>
      <c r="BO638" s="88" t="s">
        <v>430</v>
      </c>
      <c r="BP638" s="88" t="s">
        <v>566</v>
      </c>
      <c r="BQ638" s="91">
        <v>74.385000000000005</v>
      </c>
      <c r="BR638" s="95">
        <v>92.424999999999997</v>
      </c>
      <c r="BS638" s="91">
        <v>4.8</v>
      </c>
      <c r="BT638" s="90">
        <v>30</v>
      </c>
      <c r="BU638" s="91">
        <v>0</v>
      </c>
      <c r="BV638" s="91">
        <v>144.12</v>
      </c>
      <c r="BW638" s="96">
        <v>5.9226000000000001</v>
      </c>
      <c r="BX638" s="96" t="s">
        <v>566</v>
      </c>
      <c r="BY638" s="96" t="s">
        <v>566</v>
      </c>
      <c r="BZ638" s="96" t="s">
        <v>566</v>
      </c>
      <c r="CA638" s="96" t="s">
        <v>566</v>
      </c>
      <c r="CB638" s="96" t="s">
        <v>566</v>
      </c>
      <c r="CC638" s="96" t="s">
        <v>566</v>
      </c>
      <c r="CD638" s="96" t="s">
        <v>566</v>
      </c>
      <c r="CE638" s="96" t="s">
        <v>566</v>
      </c>
      <c r="CF638" s="88" t="s">
        <v>566</v>
      </c>
      <c r="CG638" s="88" t="s">
        <v>566</v>
      </c>
      <c r="CH638" s="92" t="s">
        <v>566</v>
      </c>
      <c r="CI638" s="91">
        <v>0</v>
      </c>
      <c r="CJ638" s="91">
        <v>0</v>
      </c>
      <c r="CK638" s="90" t="s">
        <v>566</v>
      </c>
      <c r="CL638" s="91">
        <v>-0.54450222950000005</v>
      </c>
      <c r="CM638" s="91">
        <v>2.9502229500000001E-2</v>
      </c>
      <c r="CN638" s="88" t="s">
        <v>566</v>
      </c>
      <c r="CO638" s="91">
        <v>78.625</v>
      </c>
      <c r="CP638" s="91">
        <v>79.769359195600003</v>
      </c>
      <c r="CQ638" s="91">
        <v>5.1518737080000001</v>
      </c>
      <c r="CR638" s="91">
        <v>5.3843050020999996</v>
      </c>
      <c r="CS638" s="91">
        <v>0.347873708</v>
      </c>
      <c r="CT638" s="90" t="s">
        <v>566</v>
      </c>
      <c r="CU638" s="96">
        <v>1.014</v>
      </c>
      <c r="CV638" s="96">
        <v>0.85255999999999998</v>
      </c>
      <c r="CW638" s="96">
        <v>0.81738999999999995</v>
      </c>
      <c r="CX638" s="93">
        <v>2337</v>
      </c>
      <c r="CY638" s="93">
        <v>2294.3580000000002</v>
      </c>
      <c r="CZ638" s="93">
        <v>89.4</v>
      </c>
      <c r="DA638" s="90">
        <v>40</v>
      </c>
      <c r="DB638" s="90" t="s">
        <v>566</v>
      </c>
      <c r="DC638" s="90">
        <v>92.5</v>
      </c>
      <c r="DD638" s="91">
        <v>225.6</v>
      </c>
      <c r="DE638" s="91">
        <v>-3.1427304965</v>
      </c>
      <c r="DF638" s="93">
        <v>30.55</v>
      </c>
      <c r="DG638" s="88" t="s">
        <v>393</v>
      </c>
      <c r="DH638" s="88" t="s">
        <v>566</v>
      </c>
      <c r="DI638" s="88" t="s">
        <v>566</v>
      </c>
      <c r="DJ638" s="88" t="s">
        <v>2616</v>
      </c>
      <c r="DK638" s="90" t="s">
        <v>566</v>
      </c>
      <c r="DL638" s="91">
        <v>92.424999999999997</v>
      </c>
      <c r="DM638" s="91" t="s">
        <v>566</v>
      </c>
      <c r="DN638" s="91">
        <v>97.293909807700004</v>
      </c>
      <c r="DO638" s="91">
        <v>6.2834441949000004</v>
      </c>
      <c r="DP638" s="91">
        <v>22.9088556142</v>
      </c>
      <c r="DQ638" s="91">
        <v>1.4794441948999999</v>
      </c>
      <c r="DR638" s="91">
        <v>104.3364547286</v>
      </c>
      <c r="DS638" s="91">
        <v>6.7385302241999998</v>
      </c>
      <c r="DT638" s="91">
        <v>29.951400535099999</v>
      </c>
      <c r="DU638" s="91">
        <v>1.9345302242</v>
      </c>
      <c r="DV638" s="91" t="s">
        <v>566</v>
      </c>
      <c r="DW638" s="97"/>
      <c r="DX638" s="98" t="s">
        <v>5487</v>
      </c>
      <c r="DY638" s="99" t="s">
        <v>3154</v>
      </c>
      <c r="DZ638" s="98" t="s">
        <v>689</v>
      </c>
      <c r="EA638" s="100" t="s">
        <v>566</v>
      </c>
      <c r="EB638" s="101" t="s">
        <v>2761</v>
      </c>
      <c r="EC638" s="38"/>
    </row>
    <row r="639" spans="1:133" s="9" customFormat="1" ht="15" customHeight="1" x14ac:dyDescent="0.25">
      <c r="A639" s="17" t="str">
        <f t="shared" si="9"/>
        <v>596_Южно-Ягунское</v>
      </c>
      <c r="B639" s="87">
        <v>63</v>
      </c>
      <c r="C639" s="88" t="s">
        <v>733</v>
      </c>
      <c r="D639" s="88" t="s">
        <v>568</v>
      </c>
      <c r="E639" s="88" t="s">
        <v>527</v>
      </c>
      <c r="F639" s="88" t="s">
        <v>8</v>
      </c>
      <c r="G639" s="88" t="s">
        <v>29</v>
      </c>
      <c r="H639" s="88" t="s">
        <v>2972</v>
      </c>
      <c r="I639" s="89">
        <v>596</v>
      </c>
      <c r="J639" s="88" t="s">
        <v>55</v>
      </c>
      <c r="K639" s="88" t="s">
        <v>688</v>
      </c>
      <c r="L639" s="88" t="s">
        <v>710</v>
      </c>
      <c r="M639" s="88" t="s">
        <v>1553</v>
      </c>
      <c r="N639" s="88" t="s">
        <v>695</v>
      </c>
      <c r="O639" s="90">
        <v>24.2</v>
      </c>
      <c r="P639" s="90">
        <v>2555</v>
      </c>
      <c r="Q639" s="90">
        <v>2624.6</v>
      </c>
      <c r="R639" s="91">
        <v>203.48</v>
      </c>
      <c r="S639" s="90" t="s">
        <v>150</v>
      </c>
      <c r="T639" s="90">
        <v>2625.8</v>
      </c>
      <c r="U639" s="90">
        <v>12</v>
      </c>
      <c r="V639" s="88" t="s">
        <v>31</v>
      </c>
      <c r="W639" s="88" t="s">
        <v>40</v>
      </c>
      <c r="X639" s="88" t="s">
        <v>1074</v>
      </c>
      <c r="Y639" s="90" t="s">
        <v>1949</v>
      </c>
      <c r="Z639" s="90" t="s">
        <v>566</v>
      </c>
      <c r="AA639" s="90">
        <v>73</v>
      </c>
      <c r="AB639" s="91" t="s">
        <v>4217</v>
      </c>
      <c r="AC639" s="88" t="s">
        <v>566</v>
      </c>
      <c r="AD639" s="90" t="s">
        <v>566</v>
      </c>
      <c r="AE639" s="90" t="s">
        <v>2130</v>
      </c>
      <c r="AF639" s="90" t="s">
        <v>40</v>
      </c>
      <c r="AG639" s="91" t="s">
        <v>3443</v>
      </c>
      <c r="AH639" s="92" t="s">
        <v>4895</v>
      </c>
      <c r="AI639" s="93">
        <v>90</v>
      </c>
      <c r="AJ639" s="88" t="s">
        <v>566</v>
      </c>
      <c r="AK639" s="90" t="s">
        <v>566</v>
      </c>
      <c r="AL639" s="91">
        <v>20.9</v>
      </c>
      <c r="AM639" s="91">
        <v>10.0962250214</v>
      </c>
      <c r="AN639" s="91">
        <v>1600</v>
      </c>
      <c r="AO639" s="90">
        <v>10</v>
      </c>
      <c r="AP639" s="91">
        <v>135.34</v>
      </c>
      <c r="AQ639" s="91" t="s">
        <v>566</v>
      </c>
      <c r="AR639" s="91" t="s">
        <v>566</v>
      </c>
      <c r="AS639" s="91">
        <v>86.2</v>
      </c>
      <c r="AT639" s="91">
        <v>90.04</v>
      </c>
      <c r="AU639" s="90">
        <v>321</v>
      </c>
      <c r="AV639" s="90">
        <v>17</v>
      </c>
      <c r="AW639" s="91">
        <v>16.68</v>
      </c>
      <c r="AX639" s="91" t="s">
        <v>566</v>
      </c>
      <c r="AY639" s="91">
        <v>172.68</v>
      </c>
      <c r="AZ639" s="88" t="s">
        <v>4928</v>
      </c>
      <c r="BA639" s="91">
        <v>176.6</v>
      </c>
      <c r="BB639" s="91">
        <v>86.48</v>
      </c>
      <c r="BC639" s="94">
        <v>4.4536413708999998</v>
      </c>
      <c r="BD639" s="91">
        <v>388.12</v>
      </c>
      <c r="BE639" s="95">
        <v>97.447999999999993</v>
      </c>
      <c r="BF639" s="91">
        <v>8.41</v>
      </c>
      <c r="BG639" s="91">
        <v>30.9</v>
      </c>
      <c r="BH639" s="94" t="s">
        <v>566</v>
      </c>
      <c r="BI639" s="94" t="s">
        <v>566</v>
      </c>
      <c r="BJ639" s="93">
        <v>742</v>
      </c>
      <c r="BK639" s="94">
        <v>2</v>
      </c>
      <c r="BL639" s="91">
        <v>260.01837</v>
      </c>
      <c r="BM639" s="96">
        <v>14.317727509999999</v>
      </c>
      <c r="BN639" s="96" t="s">
        <v>566</v>
      </c>
      <c r="BO639" s="88" t="s">
        <v>430</v>
      </c>
      <c r="BP639" s="88" t="s">
        <v>566</v>
      </c>
      <c r="BQ639" s="91">
        <v>388.12</v>
      </c>
      <c r="BR639" s="95">
        <v>97.447999999999993</v>
      </c>
      <c r="BS639" s="91">
        <v>8.41</v>
      </c>
      <c r="BT639" s="90">
        <v>30</v>
      </c>
      <c r="BU639" s="91">
        <v>0</v>
      </c>
      <c r="BV639" s="91">
        <v>252.3</v>
      </c>
      <c r="BW639" s="96">
        <v>13.89306</v>
      </c>
      <c r="BX639" s="96" t="s">
        <v>566</v>
      </c>
      <c r="BY639" s="96" t="s">
        <v>566</v>
      </c>
      <c r="BZ639" s="96" t="s">
        <v>566</v>
      </c>
      <c r="CA639" s="96" t="s">
        <v>566</v>
      </c>
      <c r="CB639" s="96" t="s">
        <v>566</v>
      </c>
      <c r="CC639" s="96" t="s">
        <v>566</v>
      </c>
      <c r="CD639" s="96" t="s">
        <v>566</v>
      </c>
      <c r="CE639" s="96" t="s">
        <v>566</v>
      </c>
      <c r="CF639" s="88" t="s">
        <v>566</v>
      </c>
      <c r="CG639" s="88" t="s">
        <v>566</v>
      </c>
      <c r="CH639" s="92" t="s">
        <v>566</v>
      </c>
      <c r="CI639" s="91">
        <v>0</v>
      </c>
      <c r="CJ639" s="91">
        <v>0</v>
      </c>
      <c r="CK639" s="90" t="s">
        <v>566</v>
      </c>
      <c r="CL639" s="91">
        <v>-0.26163040799999998</v>
      </c>
      <c r="CM639" s="91">
        <v>-0.211369592</v>
      </c>
      <c r="CN639" s="88" t="s">
        <v>566</v>
      </c>
      <c r="CO639" s="91">
        <v>124</v>
      </c>
      <c r="CP639" s="91">
        <v>280.22612511850002</v>
      </c>
      <c r="CQ639" s="91">
        <v>6.0903305537000003</v>
      </c>
      <c r="CR639" s="91">
        <v>-107.8934713236</v>
      </c>
      <c r="CS639" s="91">
        <v>-2.3196694462999998</v>
      </c>
      <c r="CT639" s="90" t="s">
        <v>566</v>
      </c>
      <c r="CU639" s="96">
        <v>1.01372</v>
      </c>
      <c r="CV639" s="96">
        <v>0.84923999999999999</v>
      </c>
      <c r="CW639" s="96">
        <v>0.78415999999999997</v>
      </c>
      <c r="CX639" s="93">
        <v>2369</v>
      </c>
      <c r="CY639" s="93">
        <v>2328.83</v>
      </c>
      <c r="CZ639" s="93">
        <v>87.2</v>
      </c>
      <c r="DA639" s="90">
        <v>82</v>
      </c>
      <c r="DB639" s="90" t="s">
        <v>566</v>
      </c>
      <c r="DC639" s="90">
        <v>99.2</v>
      </c>
      <c r="DD639" s="91">
        <v>233</v>
      </c>
      <c r="DE639" s="91">
        <v>-25.8884120172</v>
      </c>
      <c r="DF639" s="93">
        <v>56.8</v>
      </c>
      <c r="DG639" s="88" t="s">
        <v>393</v>
      </c>
      <c r="DH639" s="88" t="s">
        <v>566</v>
      </c>
      <c r="DI639" s="88">
        <v>1</v>
      </c>
      <c r="DJ639" s="88" t="s">
        <v>3223</v>
      </c>
      <c r="DK639" s="90" t="s">
        <v>566</v>
      </c>
      <c r="DL639" s="91">
        <v>97.447999999999993</v>
      </c>
      <c r="DM639" s="91" t="s">
        <v>566</v>
      </c>
      <c r="DN639" s="91">
        <v>413.46248968549997</v>
      </c>
      <c r="DO639" s="91">
        <v>9.1112669677000007</v>
      </c>
      <c r="DP639" s="91">
        <v>25.342893243399999</v>
      </c>
      <c r="DQ639" s="91">
        <v>0.70126696769999997</v>
      </c>
      <c r="DR639" s="91">
        <v>313.04155329169998</v>
      </c>
      <c r="DS639" s="91">
        <v>6.8931740460000004</v>
      </c>
      <c r="DT639" s="91">
        <v>-75.078043150400006</v>
      </c>
      <c r="DU639" s="91">
        <v>-1.516825954</v>
      </c>
      <c r="DV639" s="91">
        <v>150.8487977778</v>
      </c>
      <c r="DW639" s="97"/>
      <c r="DX639" s="98" t="s">
        <v>5488</v>
      </c>
      <c r="DY639" s="99" t="s">
        <v>3165</v>
      </c>
      <c r="DZ639" s="98" t="s">
        <v>689</v>
      </c>
      <c r="EA639" s="100" t="s">
        <v>566</v>
      </c>
      <c r="EB639" s="101" t="s">
        <v>2763</v>
      </c>
      <c r="EC639" s="38"/>
    </row>
    <row r="640" spans="1:133" s="9" customFormat="1" ht="15" customHeight="1" x14ac:dyDescent="0.25">
      <c r="A640" s="17" t="str">
        <f t="shared" si="9"/>
        <v>597Н_Южно-Ягунское</v>
      </c>
      <c r="B640" s="87">
        <v>64</v>
      </c>
      <c r="C640" s="88" t="s">
        <v>733</v>
      </c>
      <c r="D640" s="88" t="s">
        <v>568</v>
      </c>
      <c r="E640" s="88" t="s">
        <v>527</v>
      </c>
      <c r="F640" s="88" t="s">
        <v>8</v>
      </c>
      <c r="G640" s="88" t="s">
        <v>29</v>
      </c>
      <c r="H640" s="88" t="s">
        <v>64</v>
      </c>
      <c r="I640" s="89" t="s">
        <v>288</v>
      </c>
      <c r="J640" s="88" t="s">
        <v>55</v>
      </c>
      <c r="K640" s="88" t="s">
        <v>688</v>
      </c>
      <c r="L640" s="88" t="s">
        <v>416</v>
      </c>
      <c r="M640" s="88" t="s">
        <v>34</v>
      </c>
      <c r="N640" s="88" t="s">
        <v>6</v>
      </c>
      <c r="O640" s="90">
        <v>6.8</v>
      </c>
      <c r="P640" s="90">
        <v>2585.1999999999998</v>
      </c>
      <c r="Q640" s="90">
        <v>2592</v>
      </c>
      <c r="R640" s="91">
        <v>235.46799999999999</v>
      </c>
      <c r="S640" s="90" t="s">
        <v>690</v>
      </c>
      <c r="T640" s="90">
        <v>2610</v>
      </c>
      <c r="U640" s="90">
        <v>5.8</v>
      </c>
      <c r="V640" s="88" t="s">
        <v>31</v>
      </c>
      <c r="W640" s="88" t="s">
        <v>44</v>
      </c>
      <c r="X640" s="88" t="s">
        <v>2447</v>
      </c>
      <c r="Y640" s="90" t="s">
        <v>2448</v>
      </c>
      <c r="Z640" s="90" t="s">
        <v>566</v>
      </c>
      <c r="AA640" s="90">
        <v>73</v>
      </c>
      <c r="AB640" s="91" t="s">
        <v>4218</v>
      </c>
      <c r="AC640" s="88" t="s">
        <v>566</v>
      </c>
      <c r="AD640" s="90" t="s">
        <v>566</v>
      </c>
      <c r="AE640" s="90" t="s">
        <v>2298</v>
      </c>
      <c r="AF640" s="90" t="s">
        <v>44</v>
      </c>
      <c r="AG640" s="91" t="s">
        <v>3511</v>
      </c>
      <c r="AH640" s="92" t="s">
        <v>2418</v>
      </c>
      <c r="AI640" s="93">
        <v>998</v>
      </c>
      <c r="AJ640" s="88" t="s">
        <v>3186</v>
      </c>
      <c r="AK640" s="90" t="s">
        <v>566</v>
      </c>
      <c r="AL640" s="91">
        <v>32.700000000000003</v>
      </c>
      <c r="AM640" s="91">
        <v>10.0962250214</v>
      </c>
      <c r="AN640" s="91">
        <v>1309</v>
      </c>
      <c r="AO640" s="90">
        <v>10.199999999999999</v>
      </c>
      <c r="AP640" s="91">
        <v>83.756</v>
      </c>
      <c r="AQ640" s="91">
        <v>41.302999999999997</v>
      </c>
      <c r="AR640" s="91" t="s">
        <v>566</v>
      </c>
      <c r="AS640" s="91">
        <v>111.16376569649999</v>
      </c>
      <c r="AT640" s="91">
        <v>114.8582013175</v>
      </c>
      <c r="AU640" s="90">
        <v>717</v>
      </c>
      <c r="AV640" s="90">
        <v>0</v>
      </c>
      <c r="AW640" s="91">
        <v>40.89</v>
      </c>
      <c r="AX640" s="91" t="s">
        <v>566</v>
      </c>
      <c r="AY640" s="91">
        <v>168.62</v>
      </c>
      <c r="AZ640" s="88" t="s">
        <v>4928</v>
      </c>
      <c r="BA640" s="91">
        <v>172.4</v>
      </c>
      <c r="BB640" s="91">
        <v>57.456234303499997</v>
      </c>
      <c r="BC640" s="94">
        <v>0.46182977920000001</v>
      </c>
      <c r="BD640" s="91">
        <v>26.535</v>
      </c>
      <c r="BE640" s="95">
        <v>89.673000000000002</v>
      </c>
      <c r="BF640" s="91">
        <v>2.34</v>
      </c>
      <c r="BG640" s="91">
        <v>31</v>
      </c>
      <c r="BH640" s="94" t="s">
        <v>566</v>
      </c>
      <c r="BI640" s="94" t="s">
        <v>566</v>
      </c>
      <c r="BJ640" s="93">
        <v>744</v>
      </c>
      <c r="BK640" s="94">
        <v>0</v>
      </c>
      <c r="BL640" s="91">
        <v>72.459360000000004</v>
      </c>
      <c r="BM640" s="96">
        <v>2.89837458</v>
      </c>
      <c r="BN640" s="96" t="s">
        <v>566</v>
      </c>
      <c r="BO640" s="88" t="s">
        <v>430</v>
      </c>
      <c r="BP640" s="88" t="s">
        <v>566</v>
      </c>
      <c r="BQ640" s="91">
        <v>26.535</v>
      </c>
      <c r="BR640" s="95">
        <v>89.673000000000002</v>
      </c>
      <c r="BS640" s="91">
        <v>2.34</v>
      </c>
      <c r="BT640" s="90">
        <v>30</v>
      </c>
      <c r="BU640" s="91">
        <v>0</v>
      </c>
      <c r="BV640" s="91">
        <v>70.11</v>
      </c>
      <c r="BW640" s="96">
        <v>2.8043999999999998</v>
      </c>
      <c r="BX640" s="96" t="s">
        <v>566</v>
      </c>
      <c r="BY640" s="96" t="s">
        <v>566</v>
      </c>
      <c r="BZ640" s="96" t="s">
        <v>566</v>
      </c>
      <c r="CA640" s="96" t="s">
        <v>566</v>
      </c>
      <c r="CB640" s="96" t="s">
        <v>566</v>
      </c>
      <c r="CC640" s="96" t="s">
        <v>566</v>
      </c>
      <c r="CD640" s="96" t="s">
        <v>566</v>
      </c>
      <c r="CE640" s="96" t="s">
        <v>566</v>
      </c>
      <c r="CF640" s="88" t="s">
        <v>566</v>
      </c>
      <c r="CG640" s="88" t="s">
        <v>566</v>
      </c>
      <c r="CH640" s="92" t="s">
        <v>566</v>
      </c>
      <c r="CI640" s="91">
        <v>0</v>
      </c>
      <c r="CJ640" s="91">
        <v>0</v>
      </c>
      <c r="CK640" s="90" t="s">
        <v>566</v>
      </c>
      <c r="CL640" s="91">
        <v>-0.32310101829999999</v>
      </c>
      <c r="CM640" s="91">
        <v>-0.1098989817</v>
      </c>
      <c r="CN640" s="88" t="s">
        <v>566</v>
      </c>
      <c r="CO640" s="91">
        <v>89</v>
      </c>
      <c r="CP640" s="91">
        <v>36.770216492099998</v>
      </c>
      <c r="CQ640" s="91">
        <v>3.2390514115000002</v>
      </c>
      <c r="CR640" s="91">
        <v>10.235700363099999</v>
      </c>
      <c r="CS640" s="91">
        <v>0.90205141150000001</v>
      </c>
      <c r="CT640" s="90">
        <v>-3.5</v>
      </c>
      <c r="CU640" s="96">
        <v>1.014</v>
      </c>
      <c r="CV640" s="96">
        <v>0.85299999999999998</v>
      </c>
      <c r="CW640" s="96">
        <v>0.82299999999999995</v>
      </c>
      <c r="CX640" s="93">
        <v>2301</v>
      </c>
      <c r="CY640" s="93">
        <v>2262.5320000000002</v>
      </c>
      <c r="CZ640" s="93">
        <v>87.2</v>
      </c>
      <c r="DA640" s="90">
        <v>40</v>
      </c>
      <c r="DB640" s="90" t="s">
        <v>566</v>
      </c>
      <c r="DC640" s="90">
        <v>71.2</v>
      </c>
      <c r="DD640" s="91">
        <v>212</v>
      </c>
      <c r="DE640" s="91">
        <v>-20.462264150900001</v>
      </c>
      <c r="DF640" s="93">
        <v>33.1</v>
      </c>
      <c r="DG640" s="88" t="s">
        <v>393</v>
      </c>
      <c r="DH640" s="88" t="s">
        <v>566</v>
      </c>
      <c r="DI640" s="88">
        <v>1</v>
      </c>
      <c r="DJ640" s="88" t="s">
        <v>2325</v>
      </c>
      <c r="DK640" s="90">
        <v>-4.5</v>
      </c>
      <c r="DL640" s="91">
        <v>89.673000000000002</v>
      </c>
      <c r="DM640" s="91">
        <v>0.60405152620000002</v>
      </c>
      <c r="DN640" s="91">
        <v>34.706526023499997</v>
      </c>
      <c r="DO640" s="91">
        <v>3.0572629924000001</v>
      </c>
      <c r="DP640" s="91">
        <v>8.1720098945000004</v>
      </c>
      <c r="DQ640" s="91">
        <v>0.72026299240000002</v>
      </c>
      <c r="DR640" s="91">
        <v>48.094582519900001</v>
      </c>
      <c r="DS640" s="91">
        <v>4.2366034322999999</v>
      </c>
      <c r="DT640" s="91">
        <v>21.560066390900001</v>
      </c>
      <c r="DU640" s="91">
        <v>1.8996034322999999</v>
      </c>
      <c r="DV640" s="91" t="s">
        <v>566</v>
      </c>
      <c r="DW640" s="97"/>
      <c r="DX640" s="98" t="s">
        <v>689</v>
      </c>
      <c r="DY640" s="99" t="s">
        <v>3176</v>
      </c>
      <c r="DZ640" s="98" t="s">
        <v>689</v>
      </c>
      <c r="EA640" s="100" t="s">
        <v>689</v>
      </c>
      <c r="EB640" s="101" t="s">
        <v>2761</v>
      </c>
      <c r="EC640" s="38"/>
    </row>
    <row r="641" spans="1:133" s="9" customFormat="1" ht="15" customHeight="1" x14ac:dyDescent="0.25">
      <c r="A641" s="17" t="str">
        <f t="shared" si="9"/>
        <v>598_Южно-Ягунское</v>
      </c>
      <c r="B641" s="87">
        <v>65</v>
      </c>
      <c r="C641" s="88" t="s">
        <v>733</v>
      </c>
      <c r="D641" s="88" t="s">
        <v>568</v>
      </c>
      <c r="E641" s="88" t="s">
        <v>527</v>
      </c>
      <c r="F641" s="88" t="s">
        <v>8</v>
      </c>
      <c r="G641" s="88" t="s">
        <v>29</v>
      </c>
      <c r="H641" s="88" t="s">
        <v>2972</v>
      </c>
      <c r="I641" s="89">
        <v>598</v>
      </c>
      <c r="J641" s="88" t="s">
        <v>55</v>
      </c>
      <c r="K641" s="88" t="s">
        <v>688</v>
      </c>
      <c r="L641" s="88" t="s">
        <v>710</v>
      </c>
      <c r="M641" s="88" t="s">
        <v>1523</v>
      </c>
      <c r="N641" s="88" t="s">
        <v>695</v>
      </c>
      <c r="O641" s="90">
        <v>17.600000000000001</v>
      </c>
      <c r="P641" s="90">
        <v>2601.5</v>
      </c>
      <c r="Q641" s="90">
        <v>2678.4</v>
      </c>
      <c r="R641" s="91">
        <v>233.34700000000001</v>
      </c>
      <c r="S641" s="90" t="s">
        <v>150</v>
      </c>
      <c r="T641" s="90">
        <v>2701.1</v>
      </c>
      <c r="U641" s="90">
        <v>12.4</v>
      </c>
      <c r="V641" s="88" t="s">
        <v>31</v>
      </c>
      <c r="W641" s="88" t="s">
        <v>156</v>
      </c>
      <c r="X641" s="88" t="s">
        <v>262</v>
      </c>
      <c r="Y641" s="90" t="s">
        <v>2126</v>
      </c>
      <c r="Z641" s="90" t="s">
        <v>566</v>
      </c>
      <c r="AA641" s="90">
        <v>73</v>
      </c>
      <c r="AB641" s="91" t="s">
        <v>3637</v>
      </c>
      <c r="AC641" s="88" t="s">
        <v>566</v>
      </c>
      <c r="AD641" s="90" t="s">
        <v>566</v>
      </c>
      <c r="AE641" s="90" t="s">
        <v>1235</v>
      </c>
      <c r="AF641" s="90" t="s">
        <v>156</v>
      </c>
      <c r="AG641" s="91" t="s">
        <v>3409</v>
      </c>
      <c r="AH641" s="92" t="s">
        <v>2254</v>
      </c>
      <c r="AI641" s="93">
        <v>1055</v>
      </c>
      <c r="AJ641" s="88" t="s">
        <v>566</v>
      </c>
      <c r="AK641" s="90" t="s">
        <v>566</v>
      </c>
      <c r="AL641" s="91">
        <v>32.700000000000003</v>
      </c>
      <c r="AM641" s="91">
        <v>10.0962250214</v>
      </c>
      <c r="AN641" s="91">
        <v>1815</v>
      </c>
      <c r="AO641" s="90">
        <v>13</v>
      </c>
      <c r="AP641" s="91">
        <v>158.57499999999999</v>
      </c>
      <c r="AQ641" s="91" t="s">
        <v>566</v>
      </c>
      <c r="AR641" s="91" t="s">
        <v>566</v>
      </c>
      <c r="AS641" s="91" t="s">
        <v>566</v>
      </c>
      <c r="AT641" s="91" t="s">
        <v>566</v>
      </c>
      <c r="AU641" s="90">
        <v>661</v>
      </c>
      <c r="AV641" s="90">
        <v>17</v>
      </c>
      <c r="AW641" s="91">
        <v>45.012999999999998</v>
      </c>
      <c r="AX641" s="91" t="s">
        <v>566</v>
      </c>
      <c r="AY641" s="91">
        <v>176.25</v>
      </c>
      <c r="AZ641" s="88" t="s">
        <v>4928</v>
      </c>
      <c r="BA641" s="91">
        <v>178.6</v>
      </c>
      <c r="BB641" s="91">
        <v>100.18</v>
      </c>
      <c r="BC641" s="94" t="s">
        <v>566</v>
      </c>
      <c r="BD641" s="91">
        <v>162.482</v>
      </c>
      <c r="BE641" s="95">
        <v>95.962000000000003</v>
      </c>
      <c r="BF641" s="91">
        <v>5.55</v>
      </c>
      <c r="BG641" s="91">
        <v>28.3</v>
      </c>
      <c r="BH641" s="94" t="s">
        <v>566</v>
      </c>
      <c r="BI641" s="94" t="s">
        <v>566</v>
      </c>
      <c r="BJ641" s="93">
        <v>678</v>
      </c>
      <c r="BK641" s="94">
        <v>66</v>
      </c>
      <c r="BL641" s="91">
        <v>156.69177999999999</v>
      </c>
      <c r="BM641" s="96">
        <v>12.516715250000001</v>
      </c>
      <c r="BN641" s="96" t="s">
        <v>566</v>
      </c>
      <c r="BO641" s="88" t="s">
        <v>535</v>
      </c>
      <c r="BP641" s="88" t="s">
        <v>2299</v>
      </c>
      <c r="BQ641" s="91" t="s">
        <v>566</v>
      </c>
      <c r="BR641" s="95">
        <v>0</v>
      </c>
      <c r="BS641" s="91" t="s">
        <v>566</v>
      </c>
      <c r="BT641" s="90" t="s">
        <v>566</v>
      </c>
      <c r="BU641" s="91" t="s">
        <v>566</v>
      </c>
      <c r="BV641" s="91" t="s">
        <v>566</v>
      </c>
      <c r="BW641" s="96" t="s">
        <v>566</v>
      </c>
      <c r="BX641" s="96" t="s">
        <v>566</v>
      </c>
      <c r="BY641" s="96" t="s">
        <v>2299</v>
      </c>
      <c r="BZ641" s="96" t="s">
        <v>566</v>
      </c>
      <c r="CA641" s="96" t="s">
        <v>566</v>
      </c>
      <c r="CB641" s="96" t="s">
        <v>566</v>
      </c>
      <c r="CC641" s="96" t="s">
        <v>566</v>
      </c>
      <c r="CD641" s="96" t="s">
        <v>566</v>
      </c>
      <c r="CE641" s="96" t="s">
        <v>566</v>
      </c>
      <c r="CF641" s="88" t="s">
        <v>566</v>
      </c>
      <c r="CG641" s="88" t="s">
        <v>566</v>
      </c>
      <c r="CH641" s="92" t="s">
        <v>566</v>
      </c>
      <c r="CI641" s="91">
        <v>0</v>
      </c>
      <c r="CJ641" s="91">
        <v>0</v>
      </c>
      <c r="CK641" s="90" t="s">
        <v>566</v>
      </c>
      <c r="CL641" s="91">
        <v>-0.22185380160000001</v>
      </c>
      <c r="CM641" s="91">
        <v>-0.12714619839999999</v>
      </c>
      <c r="CN641" s="88" t="s">
        <v>566</v>
      </c>
      <c r="CO641" s="91">
        <v>124</v>
      </c>
      <c r="CP641" s="91">
        <v>89.317836548599999</v>
      </c>
      <c r="CQ641" s="91">
        <v>3.0497811937999999</v>
      </c>
      <c r="CR641" s="91">
        <v>-73.164587522199994</v>
      </c>
      <c r="CS641" s="91">
        <v>-2.4972188061999998</v>
      </c>
      <c r="CT641" s="90" t="s">
        <v>566</v>
      </c>
      <c r="CU641" s="96">
        <v>1.01305</v>
      </c>
      <c r="CV641" s="96">
        <v>0.84540000000000004</v>
      </c>
      <c r="CW641" s="96">
        <v>0.75934999999999997</v>
      </c>
      <c r="CX641" s="93">
        <v>2369</v>
      </c>
      <c r="CY641" s="93">
        <v>2345.0700000000002</v>
      </c>
      <c r="CZ641" s="93">
        <v>87.2</v>
      </c>
      <c r="DA641" s="90">
        <v>82</v>
      </c>
      <c r="DB641" s="90" t="s">
        <v>566</v>
      </c>
      <c r="DC641" s="90">
        <v>99.2</v>
      </c>
      <c r="DD641" s="91">
        <v>233</v>
      </c>
      <c r="DE641" s="91">
        <v>-24.356223176</v>
      </c>
      <c r="DF641" s="93">
        <v>71.2</v>
      </c>
      <c r="DG641" s="88" t="s">
        <v>393</v>
      </c>
      <c r="DH641" s="88" t="s">
        <v>566</v>
      </c>
      <c r="DI641" s="88">
        <v>1</v>
      </c>
      <c r="DJ641" s="88" t="s">
        <v>566</v>
      </c>
      <c r="DK641" s="90" t="s">
        <v>566</v>
      </c>
      <c r="DL641" s="91">
        <v>95.962000000000003</v>
      </c>
      <c r="DM641" s="91" t="s">
        <v>566</v>
      </c>
      <c r="DN641" s="91">
        <v>183.45601695049999</v>
      </c>
      <c r="DO641" s="91">
        <v>6.2625809565999999</v>
      </c>
      <c r="DP641" s="91">
        <v>20.9735928797</v>
      </c>
      <c r="DQ641" s="91">
        <v>0.71558095659999998</v>
      </c>
      <c r="DR641" s="91">
        <v>100.84718165610001</v>
      </c>
      <c r="DS641" s="91">
        <v>3.4434537372</v>
      </c>
      <c r="DT641" s="91">
        <v>-61.635242414700002</v>
      </c>
      <c r="DU641" s="91">
        <v>-2.1035462628000001</v>
      </c>
      <c r="DV641" s="91">
        <v>150.87397722220001</v>
      </c>
      <c r="DW641" s="97"/>
      <c r="DX641" s="98" t="s">
        <v>689</v>
      </c>
      <c r="DY641" s="99" t="s">
        <v>689</v>
      </c>
      <c r="DZ641" s="98" t="s">
        <v>689</v>
      </c>
      <c r="EA641" s="100" t="s">
        <v>566</v>
      </c>
      <c r="EB641" s="101" t="s">
        <v>2761</v>
      </c>
      <c r="EC641" s="38"/>
    </row>
    <row r="642" spans="1:133" s="9" customFormat="1" ht="15" customHeight="1" x14ac:dyDescent="0.25">
      <c r="A642" s="17" t="str">
        <f t="shared" si="9"/>
        <v>599_Южно-Ягунское</v>
      </c>
      <c r="B642" s="87">
        <v>66</v>
      </c>
      <c r="C642" s="88" t="s">
        <v>733</v>
      </c>
      <c r="D642" s="88" t="s">
        <v>568</v>
      </c>
      <c r="E642" s="88" t="s">
        <v>527</v>
      </c>
      <c r="F642" s="88" t="s">
        <v>8</v>
      </c>
      <c r="G642" s="88" t="s">
        <v>29</v>
      </c>
      <c r="H642" s="88" t="s">
        <v>3055</v>
      </c>
      <c r="I642" s="89">
        <v>599</v>
      </c>
      <c r="J642" s="88" t="s">
        <v>57</v>
      </c>
      <c r="K642" s="88" t="s">
        <v>688</v>
      </c>
      <c r="L642" s="88" t="s">
        <v>416</v>
      </c>
      <c r="M642" s="88" t="s">
        <v>1508</v>
      </c>
      <c r="N642" s="88" t="s">
        <v>6</v>
      </c>
      <c r="O642" s="90">
        <v>14.6</v>
      </c>
      <c r="P642" s="90">
        <v>2441</v>
      </c>
      <c r="Q642" s="90">
        <v>2460.8000000000002</v>
      </c>
      <c r="R642" s="91">
        <v>80.087999999999994</v>
      </c>
      <c r="S642" s="90" t="s">
        <v>150</v>
      </c>
      <c r="T642" s="90">
        <v>2471</v>
      </c>
      <c r="U642" s="90">
        <v>7.7</v>
      </c>
      <c r="V642" s="88" t="s">
        <v>31</v>
      </c>
      <c r="W642" s="88" t="s">
        <v>112</v>
      </c>
      <c r="X642" s="88" t="s">
        <v>248</v>
      </c>
      <c r="Y642" s="90" t="s">
        <v>1135</v>
      </c>
      <c r="Z642" s="90" t="s">
        <v>566</v>
      </c>
      <c r="AA642" s="90">
        <v>73</v>
      </c>
      <c r="AB642" s="91" t="s">
        <v>3638</v>
      </c>
      <c r="AC642" s="88" t="s">
        <v>566</v>
      </c>
      <c r="AD642" s="90" t="s">
        <v>566</v>
      </c>
      <c r="AE642" s="90" t="s">
        <v>4789</v>
      </c>
      <c r="AF642" s="90" t="s">
        <v>112</v>
      </c>
      <c r="AG642" s="91" t="s">
        <v>3454</v>
      </c>
      <c r="AH642" s="92" t="s">
        <v>2824</v>
      </c>
      <c r="AI642" s="93">
        <v>560</v>
      </c>
      <c r="AJ642" s="88" t="s">
        <v>566</v>
      </c>
      <c r="AK642" s="90" t="s">
        <v>566</v>
      </c>
      <c r="AL642" s="91">
        <v>18.8</v>
      </c>
      <c r="AM642" s="91">
        <v>13.0569948224</v>
      </c>
      <c r="AN642" s="91">
        <v>2028</v>
      </c>
      <c r="AO642" s="90">
        <v>14.2</v>
      </c>
      <c r="AP642" s="91">
        <v>55.545999999999999</v>
      </c>
      <c r="AQ642" s="91" t="s">
        <v>566</v>
      </c>
      <c r="AR642" s="91" t="s">
        <v>566</v>
      </c>
      <c r="AS642" s="91">
        <v>50.31</v>
      </c>
      <c r="AT642" s="91">
        <v>52.09</v>
      </c>
      <c r="AU642" s="90" t="s">
        <v>566</v>
      </c>
      <c r="AV642" s="90">
        <v>0</v>
      </c>
      <c r="AW642" s="91" t="s">
        <v>566</v>
      </c>
      <c r="AX642" s="91" t="s">
        <v>566</v>
      </c>
      <c r="AY642" s="91">
        <v>142.88</v>
      </c>
      <c r="AZ642" s="88" t="s">
        <v>4928</v>
      </c>
      <c r="BA642" s="91">
        <v>144.69999999999999</v>
      </c>
      <c r="BB642" s="91">
        <v>92.57</v>
      </c>
      <c r="BC642" s="94">
        <v>0.76959544810000002</v>
      </c>
      <c r="BD642" s="91">
        <v>69.097999999999999</v>
      </c>
      <c r="BE642" s="95">
        <v>93.162000000000006</v>
      </c>
      <c r="BF642" s="91">
        <v>4.03</v>
      </c>
      <c r="BG642" s="91">
        <v>31</v>
      </c>
      <c r="BH642" s="94" t="s">
        <v>566</v>
      </c>
      <c r="BI642" s="94" t="s">
        <v>566</v>
      </c>
      <c r="BJ642" s="93">
        <v>744</v>
      </c>
      <c r="BK642" s="94">
        <v>0</v>
      </c>
      <c r="BL642" s="91">
        <v>124.93447999999999</v>
      </c>
      <c r="BM642" s="96">
        <v>6.0280883899999997</v>
      </c>
      <c r="BN642" s="96" t="s">
        <v>566</v>
      </c>
      <c r="BO642" s="88" t="s">
        <v>430</v>
      </c>
      <c r="BP642" s="88" t="s">
        <v>566</v>
      </c>
      <c r="BQ642" s="91">
        <v>69.097999999999999</v>
      </c>
      <c r="BR642" s="95">
        <v>93.162000000000006</v>
      </c>
      <c r="BS642" s="91">
        <v>4.03</v>
      </c>
      <c r="BT642" s="90">
        <v>30</v>
      </c>
      <c r="BU642" s="91">
        <v>0</v>
      </c>
      <c r="BV642" s="91">
        <v>120.93</v>
      </c>
      <c r="BW642" s="96">
        <v>5.8347899999999999</v>
      </c>
      <c r="BX642" s="96" t="s">
        <v>566</v>
      </c>
      <c r="BY642" s="96" t="s">
        <v>566</v>
      </c>
      <c r="BZ642" s="96" t="s">
        <v>566</v>
      </c>
      <c r="CA642" s="96" t="s">
        <v>566</v>
      </c>
      <c r="CB642" s="96" t="s">
        <v>566</v>
      </c>
      <c r="CC642" s="96" t="s">
        <v>566</v>
      </c>
      <c r="CD642" s="96" t="s">
        <v>566</v>
      </c>
      <c r="CE642" s="96" t="s">
        <v>566</v>
      </c>
      <c r="CF642" s="88" t="s">
        <v>566</v>
      </c>
      <c r="CG642" s="88" t="s">
        <v>566</v>
      </c>
      <c r="CH642" s="92" t="s">
        <v>566</v>
      </c>
      <c r="CI642" s="91">
        <v>0</v>
      </c>
      <c r="CJ642" s="91">
        <v>0</v>
      </c>
      <c r="CK642" s="90" t="s">
        <v>566</v>
      </c>
      <c r="CL642" s="91">
        <v>-5.1812837200000003E-2</v>
      </c>
      <c r="CM642" s="91">
        <v>-8.8187162799999996E-2</v>
      </c>
      <c r="CN642" s="88" t="s">
        <v>566</v>
      </c>
      <c r="CO642" s="91">
        <v>101.875</v>
      </c>
      <c r="CP642" s="91">
        <v>34.5098983217</v>
      </c>
      <c r="CQ642" s="91">
        <v>2.0127990777</v>
      </c>
      <c r="CR642" s="91">
        <v>-34.587843613799997</v>
      </c>
      <c r="CS642" s="91">
        <v>-2.0182009223000001</v>
      </c>
      <c r="CT642" s="90" t="s">
        <v>566</v>
      </c>
      <c r="CU642" s="96">
        <v>1.01325</v>
      </c>
      <c r="CV642" s="96">
        <v>0.85299999999999998</v>
      </c>
      <c r="CW642" s="96">
        <v>0.80049999999999999</v>
      </c>
      <c r="CX642" s="93">
        <v>2310</v>
      </c>
      <c r="CY642" s="93">
        <v>2291.4340000000002</v>
      </c>
      <c r="CZ642" s="93">
        <v>84.9</v>
      </c>
      <c r="DA642" s="90">
        <v>51</v>
      </c>
      <c r="DB642" s="90" t="s">
        <v>566</v>
      </c>
      <c r="DC642" s="90">
        <v>81.5</v>
      </c>
      <c r="DD642" s="91">
        <v>228</v>
      </c>
      <c r="DE642" s="91">
        <v>-37.333333333299997</v>
      </c>
      <c r="DF642" s="93">
        <v>136.30000000000001</v>
      </c>
      <c r="DG642" s="88" t="s">
        <v>393</v>
      </c>
      <c r="DH642" s="88" t="s">
        <v>566</v>
      </c>
      <c r="DI642" s="88">
        <v>1</v>
      </c>
      <c r="DJ642" s="88" t="s">
        <v>1522</v>
      </c>
      <c r="DK642" s="90" t="s">
        <v>566</v>
      </c>
      <c r="DL642" s="91">
        <v>93.162000000000006</v>
      </c>
      <c r="DM642" s="91" t="s">
        <v>566</v>
      </c>
      <c r="DN642" s="91">
        <v>106.2209982513</v>
      </c>
      <c r="DO642" s="91">
        <v>6.1953682192999997</v>
      </c>
      <c r="DP642" s="91">
        <v>37.123256315799999</v>
      </c>
      <c r="DQ642" s="91">
        <v>2.1643682193</v>
      </c>
      <c r="DR642" s="91">
        <v>52.582512414100002</v>
      </c>
      <c r="DS642" s="91">
        <v>3.066889143</v>
      </c>
      <c r="DT642" s="91">
        <v>-16.515229521399998</v>
      </c>
      <c r="DU642" s="91">
        <v>-0.96411085699999999</v>
      </c>
      <c r="DV642" s="91">
        <v>112.57253583329999</v>
      </c>
      <c r="DW642" s="97"/>
      <c r="DX642" s="98" t="s">
        <v>566</v>
      </c>
      <c r="DY642" s="99" t="s">
        <v>689</v>
      </c>
      <c r="DZ642" s="98" t="s">
        <v>689</v>
      </c>
      <c r="EA642" s="100" t="s">
        <v>566</v>
      </c>
      <c r="EB642" s="101" t="s">
        <v>2761</v>
      </c>
      <c r="EC642" s="38"/>
    </row>
    <row r="643" spans="1:133" s="9" customFormat="1" ht="15" customHeight="1" x14ac:dyDescent="0.25">
      <c r="A643" s="17" t="str">
        <f t="shared" si="9"/>
        <v>601_Южно-Ягунское</v>
      </c>
      <c r="B643" s="87">
        <v>67</v>
      </c>
      <c r="C643" s="88" t="s">
        <v>733</v>
      </c>
      <c r="D643" s="88" t="s">
        <v>568</v>
      </c>
      <c r="E643" s="88" t="s">
        <v>527</v>
      </c>
      <c r="F643" s="88" t="s">
        <v>8</v>
      </c>
      <c r="G643" s="88" t="s">
        <v>29</v>
      </c>
      <c r="H643" s="88" t="s">
        <v>64</v>
      </c>
      <c r="I643" s="89">
        <v>601</v>
      </c>
      <c r="J643" s="88" t="s">
        <v>58</v>
      </c>
      <c r="K643" s="88" t="s">
        <v>688</v>
      </c>
      <c r="L643" s="88" t="s">
        <v>416</v>
      </c>
      <c r="M643" s="88" t="s">
        <v>1518</v>
      </c>
      <c r="N643" s="88" t="s">
        <v>695</v>
      </c>
      <c r="O643" s="90">
        <v>17</v>
      </c>
      <c r="P643" s="90">
        <v>2489</v>
      </c>
      <c r="Q643" s="90">
        <v>2546</v>
      </c>
      <c r="R643" s="91">
        <v>131.56299999999999</v>
      </c>
      <c r="S643" s="90" t="s">
        <v>150</v>
      </c>
      <c r="T643" s="90">
        <v>2547.6</v>
      </c>
      <c r="U643" s="90">
        <v>7.6</v>
      </c>
      <c r="V643" s="88" t="s">
        <v>31</v>
      </c>
      <c r="W643" s="88" t="s">
        <v>112</v>
      </c>
      <c r="X643" s="88" t="s">
        <v>260</v>
      </c>
      <c r="Y643" s="90" t="s">
        <v>873</v>
      </c>
      <c r="Z643" s="90" t="s">
        <v>566</v>
      </c>
      <c r="AA643" s="90">
        <v>73</v>
      </c>
      <c r="AB643" s="91" t="s">
        <v>3639</v>
      </c>
      <c r="AC643" s="88" t="s">
        <v>566</v>
      </c>
      <c r="AD643" s="90" t="s">
        <v>566</v>
      </c>
      <c r="AE643" s="90" t="s">
        <v>2244</v>
      </c>
      <c r="AF643" s="90" t="s">
        <v>112</v>
      </c>
      <c r="AG643" s="91" t="s">
        <v>3436</v>
      </c>
      <c r="AH643" s="92" t="s">
        <v>2948</v>
      </c>
      <c r="AI643" s="93">
        <v>445</v>
      </c>
      <c r="AJ643" s="88" t="s">
        <v>722</v>
      </c>
      <c r="AK643" s="90" t="s">
        <v>566</v>
      </c>
      <c r="AL643" s="91">
        <v>12.9</v>
      </c>
      <c r="AM643" s="91">
        <v>9.6521095513000006</v>
      </c>
      <c r="AN643" s="91">
        <v>1580</v>
      </c>
      <c r="AO643" s="90">
        <v>10</v>
      </c>
      <c r="AP643" s="91">
        <v>100.84399999999999</v>
      </c>
      <c r="AQ643" s="91">
        <v>66.501249999999999</v>
      </c>
      <c r="AR643" s="91" t="s">
        <v>566</v>
      </c>
      <c r="AS643" s="91">
        <v>84.255356055999997</v>
      </c>
      <c r="AT643" s="91">
        <v>86.520591485099999</v>
      </c>
      <c r="AU643" s="90">
        <v>250</v>
      </c>
      <c r="AV643" s="90">
        <v>16</v>
      </c>
      <c r="AW643" s="91">
        <v>4.71</v>
      </c>
      <c r="AX643" s="91" t="s">
        <v>566</v>
      </c>
      <c r="AY643" s="91">
        <v>204.6</v>
      </c>
      <c r="AZ643" s="88" t="s">
        <v>4928</v>
      </c>
      <c r="BA643" s="91">
        <v>206.9</v>
      </c>
      <c r="BB643" s="91">
        <v>120.344643944</v>
      </c>
      <c r="BC643" s="94">
        <v>0.63762121540000005</v>
      </c>
      <c r="BD643" s="91">
        <v>78.436999999999998</v>
      </c>
      <c r="BE643" s="95">
        <v>96.641999999999996</v>
      </c>
      <c r="BF643" s="91">
        <v>2.2400000000000002</v>
      </c>
      <c r="BG643" s="91">
        <v>31</v>
      </c>
      <c r="BH643" s="94" t="s">
        <v>566</v>
      </c>
      <c r="BI643" s="94" t="s">
        <v>566</v>
      </c>
      <c r="BJ643" s="93">
        <v>744</v>
      </c>
      <c r="BK643" s="94">
        <v>0</v>
      </c>
      <c r="BL643" s="91">
        <v>69.499790000000004</v>
      </c>
      <c r="BM643" s="96">
        <v>3.1127752200000001</v>
      </c>
      <c r="BN643" s="96" t="s">
        <v>566</v>
      </c>
      <c r="BO643" s="88" t="s">
        <v>430</v>
      </c>
      <c r="BP643" s="88" t="s">
        <v>566</v>
      </c>
      <c r="BQ643" s="91">
        <v>78.436999999999998</v>
      </c>
      <c r="BR643" s="95">
        <v>96.641999999999996</v>
      </c>
      <c r="BS643" s="91">
        <v>2.2400000000000002</v>
      </c>
      <c r="BT643" s="90">
        <v>30</v>
      </c>
      <c r="BU643" s="91">
        <v>0</v>
      </c>
      <c r="BV643" s="91">
        <v>67.23</v>
      </c>
      <c r="BW643" s="96">
        <v>3.0110999999999999</v>
      </c>
      <c r="BX643" s="96" t="s">
        <v>566</v>
      </c>
      <c r="BY643" s="96" t="s">
        <v>566</v>
      </c>
      <c r="BZ643" s="96" t="s">
        <v>566</v>
      </c>
      <c r="CA643" s="96" t="s">
        <v>566</v>
      </c>
      <c r="CB643" s="96" t="s">
        <v>566</v>
      </c>
      <c r="CC643" s="96" t="s">
        <v>566</v>
      </c>
      <c r="CD643" s="96" t="s">
        <v>566</v>
      </c>
      <c r="CE643" s="96" t="s">
        <v>566</v>
      </c>
      <c r="CF643" s="88" t="s">
        <v>566</v>
      </c>
      <c r="CG643" s="88" t="s">
        <v>566</v>
      </c>
      <c r="CH643" s="92" t="s">
        <v>566</v>
      </c>
      <c r="CI643" s="91">
        <v>0</v>
      </c>
      <c r="CJ643" s="91">
        <v>0</v>
      </c>
      <c r="CK643" s="90" t="s">
        <v>566</v>
      </c>
      <c r="CL643" s="91">
        <v>-0.27745548110000001</v>
      </c>
      <c r="CM643" s="91">
        <v>2.94554811E-2</v>
      </c>
      <c r="CN643" s="88" t="s">
        <v>566</v>
      </c>
      <c r="CO643" s="91">
        <v>78.625</v>
      </c>
      <c r="CP643" s="91">
        <v>85.9993607209</v>
      </c>
      <c r="CQ643" s="91">
        <v>2.4655708936999998</v>
      </c>
      <c r="CR643" s="91">
        <v>7.5619413660000001</v>
      </c>
      <c r="CS643" s="91">
        <v>0.2245708937</v>
      </c>
      <c r="CT643" s="90" t="s">
        <v>566</v>
      </c>
      <c r="CU643" s="96">
        <v>1.014</v>
      </c>
      <c r="CV643" s="96">
        <v>0.85107999999999995</v>
      </c>
      <c r="CW643" s="96">
        <v>0.79852000000000001</v>
      </c>
      <c r="CX643" s="93">
        <v>2337</v>
      </c>
      <c r="CY643" s="93">
        <v>2313.5239999999999</v>
      </c>
      <c r="CZ643" s="93">
        <v>90.6</v>
      </c>
      <c r="DA643" s="90">
        <v>40</v>
      </c>
      <c r="DB643" s="90" t="s">
        <v>566</v>
      </c>
      <c r="DC643" s="90">
        <v>92.5</v>
      </c>
      <c r="DD643" s="91">
        <v>225.6</v>
      </c>
      <c r="DE643" s="91">
        <v>-9.3085106382999996</v>
      </c>
      <c r="DF643" s="93">
        <v>30.55</v>
      </c>
      <c r="DG643" s="88" t="s">
        <v>393</v>
      </c>
      <c r="DH643" s="88" t="s">
        <v>566</v>
      </c>
      <c r="DI643" s="88" t="s">
        <v>566</v>
      </c>
      <c r="DJ643" s="88" t="s">
        <v>2366</v>
      </c>
      <c r="DK643" s="90" t="s">
        <v>566</v>
      </c>
      <c r="DL643" s="91">
        <v>96.641999999999996</v>
      </c>
      <c r="DM643" s="91" t="s">
        <v>566</v>
      </c>
      <c r="DN643" s="91">
        <v>102.5943086079</v>
      </c>
      <c r="DO643" s="91">
        <v>2.9323902159999999</v>
      </c>
      <c r="DP643" s="91">
        <v>24.156889252999999</v>
      </c>
      <c r="DQ643" s="91">
        <v>0.69139021599999995</v>
      </c>
      <c r="DR643" s="91">
        <v>112.4851509029</v>
      </c>
      <c r="DS643" s="91">
        <v>3.2249090193000001</v>
      </c>
      <c r="DT643" s="91">
        <v>34.047731548000002</v>
      </c>
      <c r="DU643" s="91">
        <v>0.98390901929999997</v>
      </c>
      <c r="DV643" s="91" t="s">
        <v>566</v>
      </c>
      <c r="DW643" s="97"/>
      <c r="DX643" s="98" t="s">
        <v>3813</v>
      </c>
      <c r="DY643" s="99" t="s">
        <v>689</v>
      </c>
      <c r="DZ643" s="98" t="s">
        <v>689</v>
      </c>
      <c r="EA643" s="100" t="s">
        <v>566</v>
      </c>
      <c r="EB643" s="101" t="s">
        <v>2761</v>
      </c>
      <c r="EC643" s="38"/>
    </row>
    <row r="644" spans="1:133" s="9" customFormat="1" ht="15" customHeight="1" x14ac:dyDescent="0.25">
      <c r="A644" s="17" t="str">
        <f t="shared" si="9"/>
        <v>602_Южно-Ягунское</v>
      </c>
      <c r="B644" s="87">
        <v>68</v>
      </c>
      <c r="C644" s="88" t="s">
        <v>733</v>
      </c>
      <c r="D644" s="88" t="s">
        <v>568</v>
      </c>
      <c r="E644" s="88" t="s">
        <v>527</v>
      </c>
      <c r="F644" s="88" t="s">
        <v>8</v>
      </c>
      <c r="G644" s="88" t="s">
        <v>29</v>
      </c>
      <c r="H644" s="88" t="s">
        <v>64</v>
      </c>
      <c r="I644" s="89">
        <v>602</v>
      </c>
      <c r="J644" s="88" t="s">
        <v>58</v>
      </c>
      <c r="K644" s="88" t="s">
        <v>688</v>
      </c>
      <c r="L644" s="88" t="s">
        <v>416</v>
      </c>
      <c r="M644" s="88" t="s">
        <v>1518</v>
      </c>
      <c r="N644" s="88" t="s">
        <v>695</v>
      </c>
      <c r="O644" s="90">
        <v>33.6</v>
      </c>
      <c r="P644" s="90">
        <v>2496</v>
      </c>
      <c r="Q644" s="90">
        <v>2552</v>
      </c>
      <c r="R644" s="91">
        <v>146.28800000000001</v>
      </c>
      <c r="S644" s="90" t="s">
        <v>150</v>
      </c>
      <c r="T644" s="90">
        <v>2555.4</v>
      </c>
      <c r="U644" s="90">
        <v>9.8000000000000007</v>
      </c>
      <c r="V644" s="88" t="s">
        <v>31</v>
      </c>
      <c r="W644" s="88" t="s">
        <v>112</v>
      </c>
      <c r="X644" s="88" t="s">
        <v>103</v>
      </c>
      <c r="Y644" s="90" t="s">
        <v>865</v>
      </c>
      <c r="Z644" s="90" t="s">
        <v>566</v>
      </c>
      <c r="AA644" s="90">
        <v>73</v>
      </c>
      <c r="AB644" s="91" t="s">
        <v>3640</v>
      </c>
      <c r="AC644" s="88" t="s">
        <v>566</v>
      </c>
      <c r="AD644" s="90" t="s">
        <v>566</v>
      </c>
      <c r="AE644" s="90" t="s">
        <v>1956</v>
      </c>
      <c r="AF644" s="90" t="s">
        <v>112</v>
      </c>
      <c r="AG644" s="91" t="s">
        <v>3431</v>
      </c>
      <c r="AH644" s="92" t="s">
        <v>2948</v>
      </c>
      <c r="AI644" s="93">
        <v>445</v>
      </c>
      <c r="AJ644" s="88" t="s">
        <v>722</v>
      </c>
      <c r="AK644" s="90" t="s">
        <v>566</v>
      </c>
      <c r="AL644" s="91">
        <v>12.6</v>
      </c>
      <c r="AM644" s="91">
        <v>10.165309650099999</v>
      </c>
      <c r="AN644" s="91">
        <v>1901</v>
      </c>
      <c r="AO644" s="90">
        <v>10</v>
      </c>
      <c r="AP644" s="91">
        <v>142.53800000000001</v>
      </c>
      <c r="AQ644" s="91">
        <v>39.070833333300001</v>
      </c>
      <c r="AR644" s="91" t="s">
        <v>566</v>
      </c>
      <c r="AS644" s="91">
        <v>63.185442977000001</v>
      </c>
      <c r="AT644" s="91">
        <v>66.159252212699997</v>
      </c>
      <c r="AU644" s="90">
        <v>253</v>
      </c>
      <c r="AV644" s="90">
        <v>2</v>
      </c>
      <c r="AW644" s="91">
        <v>6.0030000000000001</v>
      </c>
      <c r="AX644" s="91" t="s">
        <v>566</v>
      </c>
      <c r="AY644" s="91">
        <v>188.17</v>
      </c>
      <c r="AZ644" s="88" t="s">
        <v>4928</v>
      </c>
      <c r="BA644" s="91">
        <v>191.3</v>
      </c>
      <c r="BB644" s="91">
        <v>124.98455702299999</v>
      </c>
      <c r="BC644" s="94">
        <v>0.4216073501</v>
      </c>
      <c r="BD644" s="91">
        <v>53.075000000000003</v>
      </c>
      <c r="BE644" s="95">
        <v>84.441000000000003</v>
      </c>
      <c r="BF644" s="91">
        <v>7.03</v>
      </c>
      <c r="BG644" s="91">
        <v>31</v>
      </c>
      <c r="BH644" s="94" t="s">
        <v>566</v>
      </c>
      <c r="BI644" s="94" t="s">
        <v>566</v>
      </c>
      <c r="BJ644" s="93">
        <v>744</v>
      </c>
      <c r="BK644" s="94">
        <v>0</v>
      </c>
      <c r="BL644" s="91">
        <v>218.02046999999999</v>
      </c>
      <c r="BM644" s="96">
        <v>9.4380226100000009</v>
      </c>
      <c r="BN644" s="96" t="s">
        <v>566</v>
      </c>
      <c r="BO644" s="88" t="s">
        <v>430</v>
      </c>
      <c r="BP644" s="88" t="s">
        <v>566</v>
      </c>
      <c r="BQ644" s="91">
        <v>53.075000000000003</v>
      </c>
      <c r="BR644" s="95">
        <v>84.441000000000003</v>
      </c>
      <c r="BS644" s="91">
        <v>7.03</v>
      </c>
      <c r="BT644" s="90">
        <v>30</v>
      </c>
      <c r="BU644" s="91">
        <v>0</v>
      </c>
      <c r="BV644" s="91">
        <v>210.99</v>
      </c>
      <c r="BW644" s="96">
        <v>9.1338000000000008</v>
      </c>
      <c r="BX644" s="96" t="s">
        <v>566</v>
      </c>
      <c r="BY644" s="96" t="s">
        <v>566</v>
      </c>
      <c r="BZ644" s="96" t="s">
        <v>566</v>
      </c>
      <c r="CA644" s="96" t="s">
        <v>566</v>
      </c>
      <c r="CB644" s="96" t="s">
        <v>566</v>
      </c>
      <c r="CC644" s="96" t="s">
        <v>566</v>
      </c>
      <c r="CD644" s="96" t="s">
        <v>566</v>
      </c>
      <c r="CE644" s="96" t="s">
        <v>566</v>
      </c>
      <c r="CF644" s="88" t="s">
        <v>566</v>
      </c>
      <c r="CG644" s="88" t="s">
        <v>566</v>
      </c>
      <c r="CH644" s="92" t="s">
        <v>566</v>
      </c>
      <c r="CI644" s="91">
        <v>0</v>
      </c>
      <c r="CJ644" s="91">
        <v>0</v>
      </c>
      <c r="CK644" s="90" t="s">
        <v>566</v>
      </c>
      <c r="CL644" s="91">
        <v>6.72333242E-2</v>
      </c>
      <c r="CM644" s="91">
        <v>-7.2233324200000004E-2</v>
      </c>
      <c r="CN644" s="88" t="s">
        <v>566</v>
      </c>
      <c r="CO644" s="91">
        <v>115.625</v>
      </c>
      <c r="CP644" s="91">
        <v>37.727641928499999</v>
      </c>
      <c r="CQ644" s="91">
        <v>5.0005053747000003</v>
      </c>
      <c r="CR644" s="91">
        <v>-15.3468742006</v>
      </c>
      <c r="CS644" s="91">
        <v>-2.0324946253</v>
      </c>
      <c r="CT644" s="90" t="s">
        <v>566</v>
      </c>
      <c r="CU644" s="96">
        <v>1.014</v>
      </c>
      <c r="CV644" s="96">
        <v>0.85167999999999999</v>
      </c>
      <c r="CW644" s="96">
        <v>0.80617000000000005</v>
      </c>
      <c r="CX644" s="93">
        <v>2337</v>
      </c>
      <c r="CY644" s="93">
        <v>2305.0889999999999</v>
      </c>
      <c r="CZ644" s="93">
        <v>90.6</v>
      </c>
      <c r="DA644" s="90">
        <v>50</v>
      </c>
      <c r="DB644" s="90" t="s">
        <v>566</v>
      </c>
      <c r="DC644" s="90">
        <v>92.5</v>
      </c>
      <c r="DD644" s="91">
        <v>225.6</v>
      </c>
      <c r="DE644" s="91">
        <v>-16.591312056700001</v>
      </c>
      <c r="DF644" s="93">
        <v>30.55</v>
      </c>
      <c r="DG644" s="88" t="s">
        <v>393</v>
      </c>
      <c r="DH644" s="88" t="s">
        <v>566</v>
      </c>
      <c r="DI644" s="88">
        <v>1</v>
      </c>
      <c r="DJ644" s="88" t="s">
        <v>2930</v>
      </c>
      <c r="DK644" s="90" t="s">
        <v>566</v>
      </c>
      <c r="DL644" s="91">
        <v>84.441000000000003</v>
      </c>
      <c r="DM644" s="91" t="s">
        <v>566</v>
      </c>
      <c r="DN644" s="91">
        <v>69.420224814999997</v>
      </c>
      <c r="DO644" s="91">
        <v>9.1988927635</v>
      </c>
      <c r="DP644" s="91">
        <v>16.3457086859</v>
      </c>
      <c r="DQ644" s="91">
        <v>2.1658927635</v>
      </c>
      <c r="DR644" s="91">
        <v>49.346872581</v>
      </c>
      <c r="DS644" s="91">
        <v>6.5405439872000004</v>
      </c>
      <c r="DT644" s="91">
        <v>-3.7276435481000001</v>
      </c>
      <c r="DU644" s="91">
        <v>-0.49245601280000001</v>
      </c>
      <c r="DV644" s="91" t="s">
        <v>566</v>
      </c>
      <c r="DW644" s="97"/>
      <c r="DX644" s="98" t="s">
        <v>5489</v>
      </c>
      <c r="DY644" s="99" t="s">
        <v>3155</v>
      </c>
      <c r="DZ644" s="98" t="s">
        <v>689</v>
      </c>
      <c r="EA644" s="100" t="s">
        <v>566</v>
      </c>
      <c r="EB644" s="101" t="s">
        <v>2763</v>
      </c>
      <c r="EC644" s="38"/>
    </row>
    <row r="645" spans="1:133" s="9" customFormat="1" ht="15" customHeight="1" x14ac:dyDescent="0.25">
      <c r="A645" s="17" t="str">
        <f t="shared" si="9"/>
        <v>604_Южно-Ягунское</v>
      </c>
      <c r="B645" s="87">
        <v>69</v>
      </c>
      <c r="C645" s="88" t="s">
        <v>733</v>
      </c>
      <c r="D645" s="88" t="s">
        <v>568</v>
      </c>
      <c r="E645" s="88" t="s">
        <v>527</v>
      </c>
      <c r="F645" s="88" t="s">
        <v>8</v>
      </c>
      <c r="G645" s="88" t="s">
        <v>29</v>
      </c>
      <c r="H645" s="88" t="s">
        <v>64</v>
      </c>
      <c r="I645" s="89">
        <v>604</v>
      </c>
      <c r="J645" s="88" t="s">
        <v>58</v>
      </c>
      <c r="K645" s="88" t="s">
        <v>688</v>
      </c>
      <c r="L645" s="88" t="s">
        <v>416</v>
      </c>
      <c r="M645" s="88" t="s">
        <v>1518</v>
      </c>
      <c r="N645" s="88" t="s">
        <v>695</v>
      </c>
      <c r="O645" s="90">
        <v>24.9</v>
      </c>
      <c r="P645" s="90">
        <v>2691.7</v>
      </c>
      <c r="Q645" s="90">
        <v>2749</v>
      </c>
      <c r="R645" s="91">
        <v>346.72500000000002</v>
      </c>
      <c r="S645" s="90" t="s">
        <v>150</v>
      </c>
      <c r="T645" s="90">
        <v>2753.5</v>
      </c>
      <c r="U645" s="90">
        <v>8</v>
      </c>
      <c r="V645" s="88" t="s">
        <v>31</v>
      </c>
      <c r="W645" s="88" t="s">
        <v>112</v>
      </c>
      <c r="X645" s="88" t="s">
        <v>1364</v>
      </c>
      <c r="Y645" s="90" t="s">
        <v>537</v>
      </c>
      <c r="Z645" s="90" t="s">
        <v>566</v>
      </c>
      <c r="AA645" s="90">
        <v>73</v>
      </c>
      <c r="AB645" s="91" t="s">
        <v>3641</v>
      </c>
      <c r="AC645" s="88" t="s">
        <v>566</v>
      </c>
      <c r="AD645" s="90" t="s">
        <v>566</v>
      </c>
      <c r="AE645" s="90" t="s">
        <v>2019</v>
      </c>
      <c r="AF645" s="90" t="s">
        <v>112</v>
      </c>
      <c r="AG645" s="91" t="s">
        <v>3645</v>
      </c>
      <c r="AH645" s="92" t="s">
        <v>2589</v>
      </c>
      <c r="AI645" s="93">
        <v>845</v>
      </c>
      <c r="AJ645" s="88" t="s">
        <v>722</v>
      </c>
      <c r="AK645" s="90" t="s">
        <v>566</v>
      </c>
      <c r="AL645" s="91">
        <v>12.6</v>
      </c>
      <c r="AM645" s="91">
        <v>10.165309650099999</v>
      </c>
      <c r="AN645" s="91">
        <v>1921</v>
      </c>
      <c r="AO645" s="90">
        <v>10</v>
      </c>
      <c r="AP645" s="91">
        <v>246.15899999999999</v>
      </c>
      <c r="AQ645" s="91">
        <v>40.22</v>
      </c>
      <c r="AR645" s="91">
        <v>79</v>
      </c>
      <c r="AS645" s="91">
        <v>67.684380026599996</v>
      </c>
      <c r="AT645" s="91">
        <v>71.194335591799998</v>
      </c>
      <c r="AU645" s="90">
        <v>541</v>
      </c>
      <c r="AV645" s="90">
        <v>23</v>
      </c>
      <c r="AW645" s="91">
        <v>54.96</v>
      </c>
      <c r="AX645" s="91" t="s">
        <v>566</v>
      </c>
      <c r="AY645" s="91">
        <v>194.08</v>
      </c>
      <c r="AZ645" s="88" t="s">
        <v>4928</v>
      </c>
      <c r="BA645" s="91">
        <v>197.7</v>
      </c>
      <c r="BB645" s="91">
        <v>126.3956199734</v>
      </c>
      <c r="BC645" s="94">
        <v>0.14925897390000001</v>
      </c>
      <c r="BD645" s="91">
        <v>19.134</v>
      </c>
      <c r="BE645" s="95">
        <v>81.988</v>
      </c>
      <c r="BF645" s="91">
        <v>2.93</v>
      </c>
      <c r="BG645" s="91">
        <v>31</v>
      </c>
      <c r="BH645" s="94">
        <v>0.5</v>
      </c>
      <c r="BI645" s="94">
        <v>0.5</v>
      </c>
      <c r="BJ645" s="93">
        <v>372</v>
      </c>
      <c r="BK645" s="94">
        <v>0</v>
      </c>
      <c r="BL645" s="91">
        <v>90.919920000000005</v>
      </c>
      <c r="BM645" s="96">
        <v>4.0903282399999998</v>
      </c>
      <c r="BN645" s="96" t="s">
        <v>566</v>
      </c>
      <c r="BO645" s="88" t="s">
        <v>696</v>
      </c>
      <c r="BP645" s="88" t="s">
        <v>566</v>
      </c>
      <c r="BQ645" s="91">
        <v>19.134</v>
      </c>
      <c r="BR645" s="95">
        <v>81.988</v>
      </c>
      <c r="BS645" s="91">
        <v>2.93</v>
      </c>
      <c r="BT645" s="90">
        <v>30</v>
      </c>
      <c r="BU645" s="91">
        <v>0</v>
      </c>
      <c r="BV645" s="91">
        <v>87.99</v>
      </c>
      <c r="BW645" s="96">
        <v>3.9584999999999999</v>
      </c>
      <c r="BX645" s="96" t="s">
        <v>566</v>
      </c>
      <c r="BY645" s="96" t="s">
        <v>566</v>
      </c>
      <c r="BZ645" s="96" t="s">
        <v>566</v>
      </c>
      <c r="CA645" s="96" t="s">
        <v>566</v>
      </c>
      <c r="CB645" s="96" t="s">
        <v>566</v>
      </c>
      <c r="CC645" s="96" t="s">
        <v>566</v>
      </c>
      <c r="CD645" s="96" t="s">
        <v>566</v>
      </c>
      <c r="CE645" s="96" t="s">
        <v>566</v>
      </c>
      <c r="CF645" s="88" t="s">
        <v>566</v>
      </c>
      <c r="CG645" s="88" t="s">
        <v>566</v>
      </c>
      <c r="CH645" s="92" t="s">
        <v>566</v>
      </c>
      <c r="CI645" s="91">
        <v>0</v>
      </c>
      <c r="CJ645" s="91">
        <v>0</v>
      </c>
      <c r="CK645" s="90" t="s">
        <v>566</v>
      </c>
      <c r="CL645" s="91">
        <v>-0.23690020840000001</v>
      </c>
      <c r="CM645" s="91">
        <v>-0.34709979159999998</v>
      </c>
      <c r="CN645" s="88" t="s">
        <v>566</v>
      </c>
      <c r="CO645" s="91">
        <v>78.625</v>
      </c>
      <c r="CP645" s="91">
        <v>18.638557854999998</v>
      </c>
      <c r="CQ645" s="91">
        <v>2.8573447127999998</v>
      </c>
      <c r="CR645" s="91">
        <v>-0.49499053199999998</v>
      </c>
      <c r="CS645" s="91">
        <v>-7.5655287200000004E-2</v>
      </c>
      <c r="CT645" s="90" t="s">
        <v>566</v>
      </c>
      <c r="CU645" s="96">
        <v>1.014</v>
      </c>
      <c r="CV645" s="96">
        <v>0.85099999999999998</v>
      </c>
      <c r="CW645" s="96">
        <v>0.79749999999999999</v>
      </c>
      <c r="CX645" s="93">
        <v>2337</v>
      </c>
      <c r="CY645" s="93">
        <v>2300.09</v>
      </c>
      <c r="CZ645" s="93">
        <v>90.6</v>
      </c>
      <c r="DA645" s="90">
        <v>50</v>
      </c>
      <c r="DB645" s="90" t="s">
        <v>566</v>
      </c>
      <c r="DC645" s="90">
        <v>92.5</v>
      </c>
      <c r="DD645" s="91">
        <v>225.6</v>
      </c>
      <c r="DE645" s="91">
        <v>-13.9716312057</v>
      </c>
      <c r="DF645" s="93">
        <v>30.55</v>
      </c>
      <c r="DG645" s="88" t="s">
        <v>393</v>
      </c>
      <c r="DH645" s="88" t="s">
        <v>566</v>
      </c>
      <c r="DI645" s="88" t="s">
        <v>566</v>
      </c>
      <c r="DJ645" s="88" t="s">
        <v>2564</v>
      </c>
      <c r="DK645" s="90" t="s">
        <v>566</v>
      </c>
      <c r="DL645" s="91">
        <v>81.988</v>
      </c>
      <c r="DM645" s="91" t="s">
        <v>566</v>
      </c>
      <c r="DN645" s="91">
        <v>25.026233449300001</v>
      </c>
      <c r="DO645" s="91">
        <v>3.8361654349999998</v>
      </c>
      <c r="DP645" s="91">
        <v>5.8926850623</v>
      </c>
      <c r="DQ645" s="91">
        <v>0.90316543500000002</v>
      </c>
      <c r="DR645" s="91">
        <v>24.378797416200001</v>
      </c>
      <c r="DS645" s="91">
        <v>3.7373400048000001</v>
      </c>
      <c r="DT645" s="91">
        <v>5.2452490292</v>
      </c>
      <c r="DU645" s="91">
        <v>0.80434000480000001</v>
      </c>
      <c r="DV645" s="91" t="s">
        <v>566</v>
      </c>
      <c r="DW645" s="97"/>
      <c r="DX645" s="98" t="s">
        <v>689</v>
      </c>
      <c r="DY645" s="99" t="s">
        <v>3224</v>
      </c>
      <c r="DZ645" s="98" t="s">
        <v>689</v>
      </c>
      <c r="EA645" s="100" t="s">
        <v>566</v>
      </c>
      <c r="EB645" s="101" t="s">
        <v>2761</v>
      </c>
      <c r="EC645" s="38"/>
    </row>
    <row r="646" spans="1:133" s="9" customFormat="1" ht="15" customHeight="1" x14ac:dyDescent="0.25">
      <c r="A646" s="17" t="str">
        <f t="shared" si="9"/>
        <v>605_Южно-Ягунское</v>
      </c>
      <c r="B646" s="87">
        <v>70</v>
      </c>
      <c r="C646" s="88" t="s">
        <v>733</v>
      </c>
      <c r="D646" s="88" t="s">
        <v>568</v>
      </c>
      <c r="E646" s="88" t="s">
        <v>527</v>
      </c>
      <c r="F646" s="88" t="s">
        <v>8</v>
      </c>
      <c r="G646" s="88" t="s">
        <v>29</v>
      </c>
      <c r="H646" s="88" t="s">
        <v>64</v>
      </c>
      <c r="I646" s="89">
        <v>605</v>
      </c>
      <c r="J646" s="88" t="s">
        <v>59</v>
      </c>
      <c r="K646" s="88" t="s">
        <v>688</v>
      </c>
      <c r="L646" s="88" t="s">
        <v>416</v>
      </c>
      <c r="M646" s="88" t="s">
        <v>1518</v>
      </c>
      <c r="N646" s="88" t="s">
        <v>695</v>
      </c>
      <c r="O646" s="90">
        <v>14</v>
      </c>
      <c r="P646" s="90">
        <v>2620</v>
      </c>
      <c r="Q646" s="90">
        <v>2677</v>
      </c>
      <c r="R646" s="91">
        <v>273.66000000000003</v>
      </c>
      <c r="S646" s="90" t="s">
        <v>150</v>
      </c>
      <c r="T646" s="90">
        <v>2680</v>
      </c>
      <c r="U646" s="90">
        <v>9.1</v>
      </c>
      <c r="V646" s="88" t="s">
        <v>31</v>
      </c>
      <c r="W646" s="88" t="s">
        <v>112</v>
      </c>
      <c r="X646" s="88" t="s">
        <v>563</v>
      </c>
      <c r="Y646" s="90" t="s">
        <v>1023</v>
      </c>
      <c r="Z646" s="90" t="s">
        <v>566</v>
      </c>
      <c r="AA646" s="90">
        <v>73</v>
      </c>
      <c r="AB646" s="91" t="s">
        <v>3642</v>
      </c>
      <c r="AC646" s="88" t="s">
        <v>566</v>
      </c>
      <c r="AD646" s="90" t="s">
        <v>566</v>
      </c>
      <c r="AE646" s="90" t="s">
        <v>4788</v>
      </c>
      <c r="AF646" s="90" t="s">
        <v>112</v>
      </c>
      <c r="AG646" s="91" t="s">
        <v>3548</v>
      </c>
      <c r="AH646" s="92" t="s">
        <v>2160</v>
      </c>
      <c r="AI646" s="93">
        <v>1180</v>
      </c>
      <c r="AJ646" s="88" t="s">
        <v>722</v>
      </c>
      <c r="AK646" s="90" t="s">
        <v>566</v>
      </c>
      <c r="AL646" s="91">
        <v>15.8</v>
      </c>
      <c r="AM646" s="91">
        <v>11.0732790557</v>
      </c>
      <c r="AN646" s="91">
        <v>1847</v>
      </c>
      <c r="AO646" s="90">
        <v>14</v>
      </c>
      <c r="AP646" s="91">
        <v>183.36600000000001</v>
      </c>
      <c r="AQ646" s="91">
        <v>41.004545454499997</v>
      </c>
      <c r="AR646" s="91" t="s">
        <v>566</v>
      </c>
      <c r="AS646" s="91">
        <v>74.960019498199998</v>
      </c>
      <c r="AT646" s="91">
        <v>78.064144827700005</v>
      </c>
      <c r="AU646" s="90">
        <v>583</v>
      </c>
      <c r="AV646" s="90">
        <v>6</v>
      </c>
      <c r="AW646" s="91">
        <v>37.590000000000003</v>
      </c>
      <c r="AX646" s="91" t="s">
        <v>566</v>
      </c>
      <c r="AY646" s="91">
        <v>176.91</v>
      </c>
      <c r="AZ646" s="88" t="s">
        <v>4928</v>
      </c>
      <c r="BA646" s="91">
        <v>180.1</v>
      </c>
      <c r="BB646" s="91">
        <v>101.9499805018</v>
      </c>
      <c r="BC646" s="94">
        <v>0.11527498949999999</v>
      </c>
      <c r="BD646" s="91">
        <v>12</v>
      </c>
      <c r="BE646" s="95">
        <v>68.400999999999996</v>
      </c>
      <c r="BF646" s="91">
        <v>3.23</v>
      </c>
      <c r="BG646" s="91">
        <v>31</v>
      </c>
      <c r="BH646" s="94">
        <v>0.1</v>
      </c>
      <c r="BI646" s="94">
        <v>0.33333000000000002</v>
      </c>
      <c r="BJ646" s="93">
        <v>172</v>
      </c>
      <c r="BK646" s="94">
        <v>0</v>
      </c>
      <c r="BL646" s="91">
        <v>100.09911</v>
      </c>
      <c r="BM646" s="96">
        <v>4.3632376500000003</v>
      </c>
      <c r="BN646" s="96" t="s">
        <v>566</v>
      </c>
      <c r="BO646" s="88" t="s">
        <v>696</v>
      </c>
      <c r="BP646" s="88" t="s">
        <v>566</v>
      </c>
      <c r="BQ646" s="91">
        <v>12</v>
      </c>
      <c r="BR646" s="95">
        <v>68.400999999999996</v>
      </c>
      <c r="BS646" s="91">
        <v>3.23</v>
      </c>
      <c r="BT646" s="90">
        <v>30</v>
      </c>
      <c r="BU646" s="91">
        <v>0</v>
      </c>
      <c r="BV646" s="91">
        <v>96.87</v>
      </c>
      <c r="BW646" s="96">
        <v>4.2225000000000001</v>
      </c>
      <c r="BX646" s="96" t="s">
        <v>566</v>
      </c>
      <c r="BY646" s="96" t="s">
        <v>566</v>
      </c>
      <c r="BZ646" s="96" t="s">
        <v>566</v>
      </c>
      <c r="CA646" s="96" t="s">
        <v>566</v>
      </c>
      <c r="CB646" s="96" t="s">
        <v>566</v>
      </c>
      <c r="CC646" s="96" t="s">
        <v>566</v>
      </c>
      <c r="CD646" s="96" t="s">
        <v>566</v>
      </c>
      <c r="CE646" s="96" t="s">
        <v>566</v>
      </c>
      <c r="CF646" s="88" t="s">
        <v>566</v>
      </c>
      <c r="CG646" s="88" t="s">
        <v>566</v>
      </c>
      <c r="CH646" s="92" t="s">
        <v>566</v>
      </c>
      <c r="CI646" s="91">
        <v>0</v>
      </c>
      <c r="CJ646" s="91">
        <v>0</v>
      </c>
      <c r="CK646" s="90" t="s">
        <v>566</v>
      </c>
      <c r="CL646" s="91">
        <v>0.24782909140000001</v>
      </c>
      <c r="CM646" s="91">
        <v>-3.3829091399999997E-2</v>
      </c>
      <c r="CN646" s="88" t="s">
        <v>566</v>
      </c>
      <c r="CO646" s="91">
        <v>115.625</v>
      </c>
      <c r="CP646" s="91">
        <v>8.9188872311999994</v>
      </c>
      <c r="CQ646" s="91">
        <v>2.4006541559999999</v>
      </c>
      <c r="CR646" s="91">
        <v>-3.0811127688000002</v>
      </c>
      <c r="CS646" s="91">
        <v>-0.828345844</v>
      </c>
      <c r="CT646" s="90" t="s">
        <v>566</v>
      </c>
      <c r="CU646" s="96">
        <v>1.014</v>
      </c>
      <c r="CV646" s="96">
        <v>0.85155999999999998</v>
      </c>
      <c r="CW646" s="96">
        <v>0.80464000000000002</v>
      </c>
      <c r="CX646" s="93">
        <v>2337</v>
      </c>
      <c r="CY646" s="93">
        <v>2304.5300000000002</v>
      </c>
      <c r="CZ646" s="93">
        <v>89.4</v>
      </c>
      <c r="DA646" s="90">
        <v>40</v>
      </c>
      <c r="DB646" s="90" t="s">
        <v>566</v>
      </c>
      <c r="DC646" s="90">
        <v>92.5</v>
      </c>
      <c r="DD646" s="91">
        <v>225.6</v>
      </c>
      <c r="DE646" s="91">
        <v>-21.582446808499999</v>
      </c>
      <c r="DF646" s="93">
        <v>30.55</v>
      </c>
      <c r="DG646" s="88" t="s">
        <v>393</v>
      </c>
      <c r="DH646" s="88" t="s">
        <v>566</v>
      </c>
      <c r="DI646" s="88">
        <v>1</v>
      </c>
      <c r="DJ646" s="88" t="s">
        <v>1975</v>
      </c>
      <c r="DK646" s="90" t="s">
        <v>566</v>
      </c>
      <c r="DL646" s="91">
        <v>68.400999999999996</v>
      </c>
      <c r="DM646" s="91" t="s">
        <v>566</v>
      </c>
      <c r="DN646" s="91">
        <v>15.695719136499999</v>
      </c>
      <c r="DO646" s="91">
        <v>4.2234609287999998</v>
      </c>
      <c r="DP646" s="91">
        <v>3.6957191365000002</v>
      </c>
      <c r="DQ646" s="91">
        <v>0.99446092880000003</v>
      </c>
      <c r="DR646" s="91">
        <v>11.6656957409</v>
      </c>
      <c r="DS646" s="91">
        <v>3.1399994458</v>
      </c>
      <c r="DT646" s="91">
        <v>-0.3343042591</v>
      </c>
      <c r="DU646" s="91">
        <v>-8.9000554199999998E-2</v>
      </c>
      <c r="DV646" s="91" t="s">
        <v>566</v>
      </c>
      <c r="DW646" s="97"/>
      <c r="DX646" s="98" t="s">
        <v>689</v>
      </c>
      <c r="DY646" s="99" t="s">
        <v>3210</v>
      </c>
      <c r="DZ646" s="98" t="s">
        <v>689</v>
      </c>
      <c r="EA646" s="100" t="s">
        <v>566</v>
      </c>
      <c r="EB646" s="101" t="s">
        <v>2761</v>
      </c>
      <c r="EC646" s="38"/>
    </row>
    <row r="647" spans="1:133" s="9" customFormat="1" ht="15" customHeight="1" x14ac:dyDescent="0.25">
      <c r="A647" s="17" t="str">
        <f t="shared" si="9"/>
        <v>606_Южно-Ягунское</v>
      </c>
      <c r="B647" s="87">
        <v>71</v>
      </c>
      <c r="C647" s="88" t="s">
        <v>733</v>
      </c>
      <c r="D647" s="88" t="s">
        <v>568</v>
      </c>
      <c r="E647" s="88" t="s">
        <v>527</v>
      </c>
      <c r="F647" s="88" t="s">
        <v>8</v>
      </c>
      <c r="G647" s="88" t="s">
        <v>29</v>
      </c>
      <c r="H647" s="88" t="s">
        <v>2972</v>
      </c>
      <c r="I647" s="89">
        <v>606</v>
      </c>
      <c r="J647" s="88" t="s">
        <v>59</v>
      </c>
      <c r="K647" s="88" t="s">
        <v>688</v>
      </c>
      <c r="L647" s="88" t="s">
        <v>710</v>
      </c>
      <c r="M647" s="88" t="s">
        <v>1554</v>
      </c>
      <c r="N647" s="88" t="s">
        <v>10</v>
      </c>
      <c r="O647" s="90">
        <v>26.7</v>
      </c>
      <c r="P647" s="90">
        <v>2540</v>
      </c>
      <c r="Q647" s="90">
        <v>2566.8000000000002</v>
      </c>
      <c r="R647" s="91">
        <v>140.31</v>
      </c>
      <c r="S647" s="90" t="s">
        <v>150</v>
      </c>
      <c r="T647" s="90">
        <v>2596.1999999999998</v>
      </c>
      <c r="U647" s="90">
        <v>13.3</v>
      </c>
      <c r="V647" s="88" t="s">
        <v>31</v>
      </c>
      <c r="W647" s="88" t="s">
        <v>190</v>
      </c>
      <c r="X647" s="88" t="s">
        <v>480</v>
      </c>
      <c r="Y647" s="90" t="s">
        <v>537</v>
      </c>
      <c r="Z647" s="90" t="s">
        <v>566</v>
      </c>
      <c r="AA647" s="90">
        <v>73</v>
      </c>
      <c r="AB647" s="91" t="s">
        <v>3643</v>
      </c>
      <c r="AC647" s="88" t="s">
        <v>566</v>
      </c>
      <c r="AD647" s="90" t="s">
        <v>566</v>
      </c>
      <c r="AE647" s="90" t="s">
        <v>4789</v>
      </c>
      <c r="AF647" s="90" t="s">
        <v>190</v>
      </c>
      <c r="AG647" s="91" t="s">
        <v>3434</v>
      </c>
      <c r="AH647" s="92" t="s">
        <v>2485</v>
      </c>
      <c r="AI647" s="93">
        <v>930</v>
      </c>
      <c r="AJ647" s="88" t="s">
        <v>722</v>
      </c>
      <c r="AK647" s="90" t="s">
        <v>566</v>
      </c>
      <c r="AL647" s="91">
        <v>15.8</v>
      </c>
      <c r="AM647" s="91">
        <v>10.4712558629</v>
      </c>
      <c r="AN647" s="91">
        <v>1223</v>
      </c>
      <c r="AO647" s="90">
        <v>3</v>
      </c>
      <c r="AP647" s="91">
        <v>64.028999999999996</v>
      </c>
      <c r="AQ647" s="91">
        <v>85.87</v>
      </c>
      <c r="AR647" s="91" t="s">
        <v>566</v>
      </c>
      <c r="AS647" s="91">
        <v>98.069957211100004</v>
      </c>
      <c r="AT647" s="91">
        <v>101.99535302130001</v>
      </c>
      <c r="AU647" s="90">
        <v>762</v>
      </c>
      <c r="AV647" s="90">
        <v>2.2000000000000002</v>
      </c>
      <c r="AW647" s="91">
        <v>32.299999999999997</v>
      </c>
      <c r="AX647" s="91" t="s">
        <v>566</v>
      </c>
      <c r="AY647" s="91">
        <v>141.93</v>
      </c>
      <c r="AZ647" s="88" t="s">
        <v>4929</v>
      </c>
      <c r="BA647" s="91">
        <v>145.86000000000001</v>
      </c>
      <c r="BB647" s="91">
        <v>43.860042788900003</v>
      </c>
      <c r="BC647" s="94">
        <v>6.2866461381000001</v>
      </c>
      <c r="BD647" s="91">
        <v>286.27</v>
      </c>
      <c r="BE647" s="95">
        <v>96.292000000000002</v>
      </c>
      <c r="BF647" s="91">
        <v>8.98</v>
      </c>
      <c r="BG647" s="91">
        <v>31</v>
      </c>
      <c r="BH647" s="94" t="s">
        <v>566</v>
      </c>
      <c r="BI647" s="94" t="s">
        <v>566</v>
      </c>
      <c r="BJ647" s="93">
        <v>744</v>
      </c>
      <c r="BK647" s="94">
        <v>0</v>
      </c>
      <c r="BL647" s="91">
        <v>278.39881000000003</v>
      </c>
      <c r="BM647" s="96">
        <v>20.59361363</v>
      </c>
      <c r="BN647" s="96" t="s">
        <v>566</v>
      </c>
      <c r="BO647" s="88" t="s">
        <v>430</v>
      </c>
      <c r="BP647" s="88" t="s">
        <v>566</v>
      </c>
      <c r="BQ647" s="91">
        <v>286.27</v>
      </c>
      <c r="BR647" s="95">
        <v>96.292000000000002</v>
      </c>
      <c r="BS647" s="91">
        <v>8.98</v>
      </c>
      <c r="BT647" s="90">
        <v>30</v>
      </c>
      <c r="BU647" s="91">
        <v>0</v>
      </c>
      <c r="BV647" s="91">
        <v>269.39999999999998</v>
      </c>
      <c r="BW647" s="96">
        <v>19.92792</v>
      </c>
      <c r="BX647" s="96" t="s">
        <v>566</v>
      </c>
      <c r="BY647" s="96" t="s">
        <v>566</v>
      </c>
      <c r="BZ647" s="96" t="s">
        <v>566</v>
      </c>
      <c r="CA647" s="96" t="s">
        <v>566</v>
      </c>
      <c r="CB647" s="96" t="s">
        <v>566</v>
      </c>
      <c r="CC647" s="96" t="s">
        <v>566</v>
      </c>
      <c r="CD647" s="96" t="s">
        <v>566</v>
      </c>
      <c r="CE647" s="96" t="s">
        <v>566</v>
      </c>
      <c r="CF647" s="88" t="s">
        <v>566</v>
      </c>
      <c r="CG647" s="88" t="s">
        <v>566</v>
      </c>
      <c r="CH647" s="92" t="s">
        <v>566</v>
      </c>
      <c r="CI647" s="91">
        <v>0</v>
      </c>
      <c r="CJ647" s="91">
        <v>0</v>
      </c>
      <c r="CK647" s="90" t="s">
        <v>566</v>
      </c>
      <c r="CL647" s="91">
        <v>0.77304983520000004</v>
      </c>
      <c r="CM647" s="91">
        <v>-0.1420498352</v>
      </c>
      <c r="CN647" s="88" t="s">
        <v>566</v>
      </c>
      <c r="CO647" s="91">
        <v>124</v>
      </c>
      <c r="CP647" s="91">
        <v>129.04630597729999</v>
      </c>
      <c r="CQ647" s="91">
        <v>4.0496561493999996</v>
      </c>
      <c r="CR647" s="91">
        <v>-157.2240166034</v>
      </c>
      <c r="CS647" s="91">
        <v>-4.9303438505999999</v>
      </c>
      <c r="CT647" s="90" t="s">
        <v>566</v>
      </c>
      <c r="CU647" s="96">
        <v>1.01325</v>
      </c>
      <c r="CV647" s="96">
        <v>0.84599999999999997</v>
      </c>
      <c r="CW647" s="96">
        <v>0.76</v>
      </c>
      <c r="CX647" s="93">
        <v>2369</v>
      </c>
      <c r="CY647" s="93">
        <v>2328.15</v>
      </c>
      <c r="CZ647" s="93">
        <v>89.4</v>
      </c>
      <c r="DA647" s="90">
        <v>82</v>
      </c>
      <c r="DB647" s="90" t="s">
        <v>566</v>
      </c>
      <c r="DC647" s="90">
        <v>99.2</v>
      </c>
      <c r="DD647" s="91">
        <v>233</v>
      </c>
      <c r="DE647" s="91">
        <v>-39.085836909900003</v>
      </c>
      <c r="DF647" s="93">
        <v>68.650000000000006</v>
      </c>
      <c r="DG647" s="88" t="s">
        <v>393</v>
      </c>
      <c r="DH647" s="88" t="s">
        <v>566</v>
      </c>
      <c r="DI647" s="88">
        <v>1</v>
      </c>
      <c r="DJ647" s="88" t="s">
        <v>2484</v>
      </c>
      <c r="DK647" s="90" t="s">
        <v>566</v>
      </c>
      <c r="DL647" s="91">
        <v>96.292000000000002</v>
      </c>
      <c r="DM647" s="91" t="s">
        <v>566</v>
      </c>
      <c r="DN647" s="91">
        <v>448.25493044960001</v>
      </c>
      <c r="DO647" s="91">
        <v>14.0594998065</v>
      </c>
      <c r="DP647" s="91">
        <v>161.98460786890001</v>
      </c>
      <c r="DQ647" s="91">
        <v>5.0794998065000003</v>
      </c>
      <c r="DR647" s="91">
        <v>198.9711452201</v>
      </c>
      <c r="DS647" s="91">
        <v>6.2425653058000004</v>
      </c>
      <c r="DT647" s="91">
        <v>-87.299177360599998</v>
      </c>
      <c r="DU647" s="91">
        <v>-2.7374346942000001</v>
      </c>
      <c r="DV647" s="91" t="s">
        <v>566</v>
      </c>
      <c r="DW647" s="97"/>
      <c r="DX647" s="98" t="s">
        <v>689</v>
      </c>
      <c r="DY647" s="99" t="s">
        <v>3165</v>
      </c>
      <c r="DZ647" s="98" t="s">
        <v>689</v>
      </c>
      <c r="EA647" s="100" t="s">
        <v>566</v>
      </c>
      <c r="EB647" s="101" t="s">
        <v>2761</v>
      </c>
      <c r="EC647" s="38"/>
    </row>
    <row r="648" spans="1:133" s="9" customFormat="1" ht="15" customHeight="1" x14ac:dyDescent="0.25">
      <c r="A648" s="17" t="str">
        <f t="shared" si="9"/>
        <v>607_Южно-Ягунское</v>
      </c>
      <c r="B648" s="87">
        <v>72</v>
      </c>
      <c r="C648" s="88" t="s">
        <v>733</v>
      </c>
      <c r="D648" s="88" t="s">
        <v>568</v>
      </c>
      <c r="E648" s="88" t="s">
        <v>527</v>
      </c>
      <c r="F648" s="88" t="s">
        <v>8</v>
      </c>
      <c r="G648" s="88" t="s">
        <v>29</v>
      </c>
      <c r="H648" s="88" t="s">
        <v>64</v>
      </c>
      <c r="I648" s="89">
        <v>607</v>
      </c>
      <c r="J648" s="88" t="s">
        <v>59</v>
      </c>
      <c r="K648" s="88" t="s">
        <v>688</v>
      </c>
      <c r="L648" s="88" t="s">
        <v>416</v>
      </c>
      <c r="M648" s="88" t="s">
        <v>34</v>
      </c>
      <c r="N648" s="88" t="s">
        <v>6</v>
      </c>
      <c r="O648" s="90">
        <v>9</v>
      </c>
      <c r="P648" s="90">
        <v>2462</v>
      </c>
      <c r="Q648" s="90">
        <v>2471</v>
      </c>
      <c r="R648" s="91">
        <v>107.214</v>
      </c>
      <c r="S648" s="90" t="s">
        <v>150</v>
      </c>
      <c r="T648" s="90">
        <v>2489</v>
      </c>
      <c r="U648" s="90">
        <v>6.9</v>
      </c>
      <c r="V648" s="88" t="s">
        <v>31</v>
      </c>
      <c r="W648" s="88" t="s">
        <v>112</v>
      </c>
      <c r="X648" s="88" t="s">
        <v>260</v>
      </c>
      <c r="Y648" s="90" t="s">
        <v>875</v>
      </c>
      <c r="Z648" s="90" t="s">
        <v>566</v>
      </c>
      <c r="AA648" s="90">
        <v>73</v>
      </c>
      <c r="AB648" s="91" t="s">
        <v>3465</v>
      </c>
      <c r="AC648" s="88" t="s">
        <v>566</v>
      </c>
      <c r="AD648" s="90" t="s">
        <v>566</v>
      </c>
      <c r="AE648" s="90" t="s">
        <v>2019</v>
      </c>
      <c r="AF648" s="90" t="s">
        <v>112</v>
      </c>
      <c r="AG648" s="91" t="s">
        <v>3451</v>
      </c>
      <c r="AH648" s="92" t="s">
        <v>2916</v>
      </c>
      <c r="AI648" s="93">
        <v>483</v>
      </c>
      <c r="AJ648" s="88" t="s">
        <v>566</v>
      </c>
      <c r="AK648" s="90" t="s">
        <v>566</v>
      </c>
      <c r="AL648" s="91">
        <v>15.8</v>
      </c>
      <c r="AM648" s="91">
        <v>10.4712558629</v>
      </c>
      <c r="AN648" s="91">
        <v>2065</v>
      </c>
      <c r="AO648" s="90">
        <v>13.4</v>
      </c>
      <c r="AP648" s="91">
        <v>96.55</v>
      </c>
      <c r="AQ648" s="91" t="s">
        <v>566</v>
      </c>
      <c r="AR648" s="91" t="s">
        <v>566</v>
      </c>
      <c r="AS648" s="91">
        <v>47.43</v>
      </c>
      <c r="AT648" s="91">
        <v>50.78</v>
      </c>
      <c r="AU648" s="90" t="s">
        <v>566</v>
      </c>
      <c r="AV648" s="90">
        <v>0</v>
      </c>
      <c r="AW648" s="91" t="s">
        <v>566</v>
      </c>
      <c r="AX648" s="91" t="s">
        <v>566</v>
      </c>
      <c r="AY648" s="91">
        <v>99.9</v>
      </c>
      <c r="AZ648" s="88" t="s">
        <v>4928</v>
      </c>
      <c r="BA648" s="91">
        <v>103.4</v>
      </c>
      <c r="BB648" s="91">
        <v>52.47</v>
      </c>
      <c r="BC648" s="94">
        <v>0.42561687660000003</v>
      </c>
      <c r="BD648" s="91">
        <v>20.831</v>
      </c>
      <c r="BE648" s="95">
        <v>51.347000000000001</v>
      </c>
      <c r="BF648" s="91">
        <v>8.65</v>
      </c>
      <c r="BG648" s="91">
        <v>31</v>
      </c>
      <c r="BH648" s="94">
        <v>8.3330000000000001E-2</v>
      </c>
      <c r="BI648" s="94">
        <v>0.2</v>
      </c>
      <c r="BJ648" s="93">
        <v>219</v>
      </c>
      <c r="BK648" s="94">
        <v>0</v>
      </c>
      <c r="BL648" s="91">
        <v>267.99522000000002</v>
      </c>
      <c r="BM648" s="96">
        <v>10.71980881</v>
      </c>
      <c r="BN648" s="96" t="s">
        <v>566</v>
      </c>
      <c r="BO648" s="88" t="s">
        <v>696</v>
      </c>
      <c r="BP648" s="88" t="s">
        <v>566</v>
      </c>
      <c r="BQ648" s="91">
        <v>20.831</v>
      </c>
      <c r="BR648" s="95">
        <v>51.347000000000001</v>
      </c>
      <c r="BS648" s="91">
        <v>8.65</v>
      </c>
      <c r="BT648" s="90">
        <v>30</v>
      </c>
      <c r="BU648" s="91">
        <v>0</v>
      </c>
      <c r="BV648" s="91">
        <v>259.35000000000002</v>
      </c>
      <c r="BW648" s="96">
        <v>10.374000000000001</v>
      </c>
      <c r="BX648" s="96" t="s">
        <v>566</v>
      </c>
      <c r="BY648" s="96" t="s">
        <v>566</v>
      </c>
      <c r="BZ648" s="96" t="s">
        <v>566</v>
      </c>
      <c r="CA648" s="96" t="s">
        <v>566</v>
      </c>
      <c r="CB648" s="96" t="s">
        <v>566</v>
      </c>
      <c r="CC648" s="96" t="s">
        <v>566</v>
      </c>
      <c r="CD648" s="96" t="s">
        <v>566</v>
      </c>
      <c r="CE648" s="96" t="s">
        <v>566</v>
      </c>
      <c r="CF648" s="88" t="s">
        <v>566</v>
      </c>
      <c r="CG648" s="88" t="s">
        <v>566</v>
      </c>
      <c r="CH648" s="92" t="s">
        <v>566</v>
      </c>
      <c r="CI648" s="91">
        <v>0</v>
      </c>
      <c r="CJ648" s="91">
        <v>0</v>
      </c>
      <c r="CK648" s="90" t="s">
        <v>566</v>
      </c>
      <c r="CL648" s="91">
        <v>-2.0544131241999999</v>
      </c>
      <c r="CM648" s="91">
        <v>-0.23858687579999999</v>
      </c>
      <c r="CN648" s="88" t="s">
        <v>566</v>
      </c>
      <c r="CO648" s="91">
        <v>60.52</v>
      </c>
      <c r="CP648" s="91">
        <v>16.457473037500002</v>
      </c>
      <c r="CQ648" s="91">
        <v>6.8300798129000002</v>
      </c>
      <c r="CR648" s="91">
        <v>-4.3731721237999999</v>
      </c>
      <c r="CS648" s="91">
        <v>-1.8149201871</v>
      </c>
      <c r="CT648" s="90">
        <v>-3.5</v>
      </c>
      <c r="CU648" s="96">
        <v>1.014</v>
      </c>
      <c r="CV648" s="96">
        <v>0.85299999999999998</v>
      </c>
      <c r="CW648" s="96">
        <v>0.82299999999999995</v>
      </c>
      <c r="CX648" s="93">
        <v>2301</v>
      </c>
      <c r="CY648" s="93">
        <v>2265.386</v>
      </c>
      <c r="CZ648" s="93">
        <v>89.4</v>
      </c>
      <c r="DA648" s="90">
        <v>40</v>
      </c>
      <c r="DB648" s="90" t="s">
        <v>566</v>
      </c>
      <c r="DC648" s="90">
        <v>71.2</v>
      </c>
      <c r="DD648" s="91">
        <v>212</v>
      </c>
      <c r="DE648" s="91">
        <v>-52.877358490600002</v>
      </c>
      <c r="DF648" s="93">
        <v>33.1</v>
      </c>
      <c r="DG648" s="88" t="s">
        <v>393</v>
      </c>
      <c r="DH648" s="88" t="s">
        <v>566</v>
      </c>
      <c r="DI648" s="88" t="s">
        <v>566</v>
      </c>
      <c r="DJ648" s="88" t="s">
        <v>3225</v>
      </c>
      <c r="DK648" s="90">
        <v>-4.5</v>
      </c>
      <c r="DL648" s="91">
        <v>51.347000000000001</v>
      </c>
      <c r="DM648" s="91">
        <v>0.55668742950000005</v>
      </c>
      <c r="DN648" s="91">
        <v>27.2459963013</v>
      </c>
      <c r="DO648" s="91">
        <v>11.3074667597</v>
      </c>
      <c r="DP648" s="91">
        <v>6.4153511400000003</v>
      </c>
      <c r="DQ648" s="91">
        <v>2.6624667597</v>
      </c>
      <c r="DR648" s="91">
        <v>21.5259895258</v>
      </c>
      <c r="DS648" s="91">
        <v>8.9335845289000009</v>
      </c>
      <c r="DT648" s="91">
        <v>0.69534436450000003</v>
      </c>
      <c r="DU648" s="91">
        <v>0.28858452890000003</v>
      </c>
      <c r="DV648" s="91">
        <v>99.429477777800003</v>
      </c>
      <c r="DW648" s="97"/>
      <c r="DX648" s="98" t="s">
        <v>566</v>
      </c>
      <c r="DY648" s="99" t="s">
        <v>3222</v>
      </c>
      <c r="DZ648" s="98" t="s">
        <v>689</v>
      </c>
      <c r="EA648" s="100" t="s">
        <v>689</v>
      </c>
      <c r="EB648" s="101" t="s">
        <v>2764</v>
      </c>
      <c r="EC648" s="38"/>
    </row>
    <row r="649" spans="1:133" s="9" customFormat="1" ht="15" customHeight="1" x14ac:dyDescent="0.25">
      <c r="A649" s="17" t="str">
        <f t="shared" si="9"/>
        <v>610_Южно-Ягунское</v>
      </c>
      <c r="B649" s="87">
        <v>73</v>
      </c>
      <c r="C649" s="88" t="s">
        <v>733</v>
      </c>
      <c r="D649" s="88" t="s">
        <v>568</v>
      </c>
      <c r="E649" s="88" t="s">
        <v>527</v>
      </c>
      <c r="F649" s="88" t="s">
        <v>8</v>
      </c>
      <c r="G649" s="88" t="s">
        <v>29</v>
      </c>
      <c r="H649" s="88" t="s">
        <v>3055</v>
      </c>
      <c r="I649" s="89">
        <v>610</v>
      </c>
      <c r="J649" s="88" t="s">
        <v>57</v>
      </c>
      <c r="K649" s="88" t="s">
        <v>688</v>
      </c>
      <c r="L649" s="88" t="s">
        <v>416</v>
      </c>
      <c r="M649" s="88" t="s">
        <v>1508</v>
      </c>
      <c r="N649" s="88" t="s">
        <v>6</v>
      </c>
      <c r="O649" s="90">
        <v>19.5</v>
      </c>
      <c r="P649" s="90">
        <v>2450</v>
      </c>
      <c r="Q649" s="90">
        <v>2469</v>
      </c>
      <c r="R649" s="91">
        <v>80.23</v>
      </c>
      <c r="S649" s="90" t="s">
        <v>150</v>
      </c>
      <c r="T649" s="90">
        <v>2472.8000000000002</v>
      </c>
      <c r="U649" s="90">
        <v>8.8000000000000007</v>
      </c>
      <c r="V649" s="88" t="s">
        <v>31</v>
      </c>
      <c r="W649" s="88" t="s">
        <v>118</v>
      </c>
      <c r="X649" s="88" t="s">
        <v>46</v>
      </c>
      <c r="Y649" s="90" t="s">
        <v>974</v>
      </c>
      <c r="Z649" s="90" t="s">
        <v>566</v>
      </c>
      <c r="AA649" s="90">
        <v>73</v>
      </c>
      <c r="AB649" s="91" t="s">
        <v>3644</v>
      </c>
      <c r="AC649" s="88" t="s">
        <v>566</v>
      </c>
      <c r="AD649" s="90" t="s">
        <v>566</v>
      </c>
      <c r="AE649" s="90" t="s">
        <v>566</v>
      </c>
      <c r="AF649" s="90" t="s">
        <v>118</v>
      </c>
      <c r="AG649" s="91" t="s">
        <v>3430</v>
      </c>
      <c r="AH649" s="92" t="s">
        <v>2884</v>
      </c>
      <c r="AI649" s="93">
        <v>489</v>
      </c>
      <c r="AJ649" s="88" t="s">
        <v>566</v>
      </c>
      <c r="AK649" s="90" t="s">
        <v>566</v>
      </c>
      <c r="AL649" s="91">
        <v>19.399999999999999</v>
      </c>
      <c r="AM649" s="91">
        <v>15.3269183365</v>
      </c>
      <c r="AN649" s="91">
        <v>1480</v>
      </c>
      <c r="AO649" s="90">
        <v>14.5</v>
      </c>
      <c r="AP649" s="91">
        <v>73.38</v>
      </c>
      <c r="AQ649" s="91" t="s">
        <v>566</v>
      </c>
      <c r="AR649" s="91" t="s">
        <v>566</v>
      </c>
      <c r="AS649" s="91">
        <v>90.02</v>
      </c>
      <c r="AT649" s="91">
        <v>91.8</v>
      </c>
      <c r="AU649" s="90">
        <v>750</v>
      </c>
      <c r="AV649" s="90">
        <v>0</v>
      </c>
      <c r="AW649" s="91">
        <v>46.56</v>
      </c>
      <c r="AX649" s="91" t="s">
        <v>566</v>
      </c>
      <c r="AY649" s="91">
        <v>171.37</v>
      </c>
      <c r="AZ649" s="88" t="s">
        <v>4928</v>
      </c>
      <c r="BA649" s="91">
        <v>173.2</v>
      </c>
      <c r="BB649" s="91">
        <v>81.349999999999994</v>
      </c>
      <c r="BC649" s="94">
        <v>1.5996491029</v>
      </c>
      <c r="BD649" s="91">
        <v>141.321</v>
      </c>
      <c r="BE649" s="95">
        <v>94.322999999999993</v>
      </c>
      <c r="BF649" s="91">
        <v>6.84</v>
      </c>
      <c r="BG649" s="91">
        <v>31</v>
      </c>
      <c r="BH649" s="94" t="s">
        <v>566</v>
      </c>
      <c r="BI649" s="94" t="s">
        <v>566</v>
      </c>
      <c r="BJ649" s="93">
        <v>744</v>
      </c>
      <c r="BK649" s="94">
        <v>0</v>
      </c>
      <c r="BL649" s="91">
        <v>212.14109999999999</v>
      </c>
      <c r="BM649" s="96">
        <v>9.4890714000000003</v>
      </c>
      <c r="BN649" s="96" t="s">
        <v>566</v>
      </c>
      <c r="BO649" s="88" t="s">
        <v>430</v>
      </c>
      <c r="BP649" s="88" t="s">
        <v>566</v>
      </c>
      <c r="BQ649" s="91">
        <v>141.321</v>
      </c>
      <c r="BR649" s="95">
        <v>94.322999999999993</v>
      </c>
      <c r="BS649" s="91">
        <v>6.84</v>
      </c>
      <c r="BT649" s="90">
        <v>30</v>
      </c>
      <c r="BU649" s="91">
        <v>0</v>
      </c>
      <c r="BV649" s="91">
        <v>205.32</v>
      </c>
      <c r="BW649" s="96">
        <v>9.1839899999999997</v>
      </c>
      <c r="BX649" s="96" t="s">
        <v>566</v>
      </c>
      <c r="BY649" s="96" t="s">
        <v>566</v>
      </c>
      <c r="BZ649" s="96" t="s">
        <v>566</v>
      </c>
      <c r="CA649" s="96" t="s">
        <v>566</v>
      </c>
      <c r="CB649" s="96" t="s">
        <v>566</v>
      </c>
      <c r="CC649" s="96" t="s">
        <v>566</v>
      </c>
      <c r="CD649" s="96" t="s">
        <v>566</v>
      </c>
      <c r="CE649" s="96" t="s">
        <v>566</v>
      </c>
      <c r="CF649" s="88" t="s">
        <v>566</v>
      </c>
      <c r="CG649" s="88" t="s">
        <v>566</v>
      </c>
      <c r="CH649" s="92" t="s">
        <v>566</v>
      </c>
      <c r="CI649" s="91">
        <v>0</v>
      </c>
      <c r="CJ649" s="91">
        <v>0</v>
      </c>
      <c r="CK649" s="90" t="s">
        <v>566</v>
      </c>
      <c r="CL649" s="91">
        <v>0.57484775649999997</v>
      </c>
      <c r="CM649" s="91">
        <v>1.01522435E-2</v>
      </c>
      <c r="CN649" s="88" t="s">
        <v>566</v>
      </c>
      <c r="CO649" s="91">
        <v>101.875</v>
      </c>
      <c r="CP649" s="91">
        <v>158.73179731409999</v>
      </c>
      <c r="CQ649" s="91">
        <v>7.6863552625000002</v>
      </c>
      <c r="CR649" s="91">
        <v>17.410829572200001</v>
      </c>
      <c r="CS649" s="91">
        <v>0.84235526250000003</v>
      </c>
      <c r="CT649" s="90" t="s">
        <v>566</v>
      </c>
      <c r="CU649" s="96">
        <v>1.0135700000000001</v>
      </c>
      <c r="CV649" s="96">
        <v>0.85299999999999998</v>
      </c>
      <c r="CW649" s="96">
        <v>0.81010000000000004</v>
      </c>
      <c r="CX649" s="93">
        <v>2310</v>
      </c>
      <c r="CY649" s="93">
        <v>2291.3649999999998</v>
      </c>
      <c r="CZ649" s="93">
        <v>84.9</v>
      </c>
      <c r="DA649" s="90">
        <v>51</v>
      </c>
      <c r="DB649" s="90" t="s">
        <v>566</v>
      </c>
      <c r="DC649" s="90">
        <v>81.5</v>
      </c>
      <c r="DD649" s="91">
        <v>228</v>
      </c>
      <c r="DE649" s="91">
        <v>-24.8377192982</v>
      </c>
      <c r="DF649" s="93">
        <v>136.30000000000001</v>
      </c>
      <c r="DG649" s="88" t="s">
        <v>393</v>
      </c>
      <c r="DH649" s="88" t="s">
        <v>566</v>
      </c>
      <c r="DI649" s="88">
        <v>1</v>
      </c>
      <c r="DJ649" s="88" t="s">
        <v>1576</v>
      </c>
      <c r="DK649" s="90" t="s">
        <v>566</v>
      </c>
      <c r="DL649" s="91">
        <v>94.322999999999993</v>
      </c>
      <c r="DM649" s="91" t="s">
        <v>566</v>
      </c>
      <c r="DN649" s="91">
        <v>276.20031152500002</v>
      </c>
      <c r="DO649" s="91">
        <v>13.3745963563</v>
      </c>
      <c r="DP649" s="91">
        <v>134.87934378310001</v>
      </c>
      <c r="DQ649" s="91">
        <v>6.5305963563000002</v>
      </c>
      <c r="DR649" s="91">
        <v>300.3106561802</v>
      </c>
      <c r="DS649" s="91">
        <v>14.5421045535</v>
      </c>
      <c r="DT649" s="91">
        <v>158.98968843829999</v>
      </c>
      <c r="DU649" s="91">
        <v>7.6981045535000003</v>
      </c>
      <c r="DV649" s="91">
        <v>112.55786208329999</v>
      </c>
      <c r="DW649" s="97"/>
      <c r="DX649" s="98" t="s">
        <v>689</v>
      </c>
      <c r="DY649" s="99" t="s">
        <v>689</v>
      </c>
      <c r="DZ649" s="98" t="s">
        <v>689</v>
      </c>
      <c r="EA649" s="100" t="s">
        <v>566</v>
      </c>
      <c r="EB649" s="101" t="s">
        <v>2761</v>
      </c>
      <c r="EC649" s="38"/>
    </row>
    <row r="650" spans="1:133" s="9" customFormat="1" ht="15" customHeight="1" x14ac:dyDescent="0.25">
      <c r="A650" s="17" t="str">
        <f t="shared" si="9"/>
        <v>613_Южно-Ягунское</v>
      </c>
      <c r="B650" s="87">
        <v>74</v>
      </c>
      <c r="C650" s="88" t="s">
        <v>733</v>
      </c>
      <c r="D650" s="88" t="s">
        <v>568</v>
      </c>
      <c r="E650" s="88" t="s">
        <v>527</v>
      </c>
      <c r="F650" s="88" t="s">
        <v>8</v>
      </c>
      <c r="G650" s="88" t="s">
        <v>29</v>
      </c>
      <c r="H650" s="88" t="s">
        <v>64</v>
      </c>
      <c r="I650" s="89">
        <v>613</v>
      </c>
      <c r="J650" s="88" t="s">
        <v>58</v>
      </c>
      <c r="K650" s="88" t="s">
        <v>688</v>
      </c>
      <c r="L650" s="88" t="s">
        <v>416</v>
      </c>
      <c r="M650" s="88" t="s">
        <v>34</v>
      </c>
      <c r="N650" s="88" t="s">
        <v>6</v>
      </c>
      <c r="O650" s="90">
        <v>9</v>
      </c>
      <c r="P650" s="90">
        <v>2516</v>
      </c>
      <c r="Q650" s="90">
        <v>2525</v>
      </c>
      <c r="R650" s="91">
        <v>157.4</v>
      </c>
      <c r="S650" s="90" t="s">
        <v>150</v>
      </c>
      <c r="T650" s="90">
        <v>2520.1999999999998</v>
      </c>
      <c r="U650" s="90">
        <v>7</v>
      </c>
      <c r="V650" s="88" t="s">
        <v>31</v>
      </c>
      <c r="W650" s="88" t="s">
        <v>94</v>
      </c>
      <c r="X650" s="88" t="s">
        <v>4939</v>
      </c>
      <c r="Y650" s="90" t="s">
        <v>766</v>
      </c>
      <c r="Z650" s="90" t="s">
        <v>566</v>
      </c>
      <c r="AA650" s="90">
        <v>73</v>
      </c>
      <c r="AB650" s="91" t="s">
        <v>4219</v>
      </c>
      <c r="AC650" s="88" t="s">
        <v>566</v>
      </c>
      <c r="AD650" s="90" t="s">
        <v>566</v>
      </c>
      <c r="AE650" s="90" t="s">
        <v>4940</v>
      </c>
      <c r="AF650" s="90" t="s">
        <v>94</v>
      </c>
      <c r="AG650" s="91" t="s">
        <v>3480</v>
      </c>
      <c r="AH650" s="92" t="s">
        <v>4876</v>
      </c>
      <c r="AI650" s="93">
        <v>71</v>
      </c>
      <c r="AJ650" s="88" t="s">
        <v>2663</v>
      </c>
      <c r="AK650" s="90" t="s">
        <v>566</v>
      </c>
      <c r="AL650" s="91">
        <v>12.9</v>
      </c>
      <c r="AM650" s="91">
        <v>9.6521095513000006</v>
      </c>
      <c r="AN650" s="91">
        <v>1559</v>
      </c>
      <c r="AO650" s="90">
        <v>10</v>
      </c>
      <c r="AP650" s="91">
        <v>65.959000000000003</v>
      </c>
      <c r="AQ650" s="91">
        <v>36.15</v>
      </c>
      <c r="AR650" s="91" t="s">
        <v>566</v>
      </c>
      <c r="AS650" s="91">
        <v>87.661722666700001</v>
      </c>
      <c r="AT650" s="91">
        <v>90.856122666700003</v>
      </c>
      <c r="AU650" s="90">
        <v>987</v>
      </c>
      <c r="AV650" s="90">
        <v>0</v>
      </c>
      <c r="AW650" s="91">
        <v>34.090000000000003</v>
      </c>
      <c r="AX650" s="91" t="s">
        <v>566</v>
      </c>
      <c r="AY650" s="91">
        <v>123.16</v>
      </c>
      <c r="AZ650" s="88" t="s">
        <v>4928</v>
      </c>
      <c r="BA650" s="91">
        <v>126.4</v>
      </c>
      <c r="BB650" s="91">
        <v>35.498277333300003</v>
      </c>
      <c r="BC650" s="94">
        <v>0.1219495797</v>
      </c>
      <c r="BD650" s="91">
        <v>4.3289999999999997</v>
      </c>
      <c r="BE650" s="95">
        <v>53.18</v>
      </c>
      <c r="BF650" s="91">
        <v>1.73</v>
      </c>
      <c r="BG650" s="91">
        <v>31</v>
      </c>
      <c r="BH650" s="94">
        <v>0.1</v>
      </c>
      <c r="BI650" s="94">
        <v>0.6</v>
      </c>
      <c r="BJ650" s="93">
        <v>106</v>
      </c>
      <c r="BK650" s="94">
        <v>0</v>
      </c>
      <c r="BL650" s="91">
        <v>53.596350000000001</v>
      </c>
      <c r="BM650" s="96">
        <v>2.1438540000000001</v>
      </c>
      <c r="BN650" s="96" t="s">
        <v>566</v>
      </c>
      <c r="BO650" s="88" t="s">
        <v>696</v>
      </c>
      <c r="BP650" s="88" t="s">
        <v>566</v>
      </c>
      <c r="BQ650" s="91">
        <v>4.3289999999999997</v>
      </c>
      <c r="BR650" s="95">
        <v>53.18</v>
      </c>
      <c r="BS650" s="91">
        <v>1.73</v>
      </c>
      <c r="BT650" s="90">
        <v>30</v>
      </c>
      <c r="BU650" s="91">
        <v>0</v>
      </c>
      <c r="BV650" s="91">
        <v>51.87</v>
      </c>
      <c r="BW650" s="96">
        <v>2.0748000000000002</v>
      </c>
      <c r="BX650" s="96" t="s">
        <v>566</v>
      </c>
      <c r="BY650" s="96" t="s">
        <v>566</v>
      </c>
      <c r="BZ650" s="96" t="s">
        <v>566</v>
      </c>
      <c r="CA650" s="96" t="s">
        <v>566</v>
      </c>
      <c r="CB650" s="96" t="s">
        <v>566</v>
      </c>
      <c r="CC650" s="96" t="s">
        <v>566</v>
      </c>
      <c r="CD650" s="96" t="s">
        <v>566</v>
      </c>
      <c r="CE650" s="96" t="s">
        <v>566</v>
      </c>
      <c r="CF650" s="88" t="s">
        <v>566</v>
      </c>
      <c r="CG650" s="88" t="s">
        <v>566</v>
      </c>
      <c r="CH650" s="92" t="s">
        <v>566</v>
      </c>
      <c r="CI650" s="91">
        <v>0</v>
      </c>
      <c r="CJ650" s="91">
        <v>0</v>
      </c>
      <c r="CK650" s="90" t="s">
        <v>566</v>
      </c>
      <c r="CL650" s="91">
        <v>-0.37238100349999997</v>
      </c>
      <c r="CM650" s="91">
        <v>-0.70961899650000004</v>
      </c>
      <c r="CN650" s="88" t="s">
        <v>566</v>
      </c>
      <c r="CO650" s="91">
        <v>89</v>
      </c>
      <c r="CP650" s="91">
        <v>4.1658286837</v>
      </c>
      <c r="CQ650" s="91">
        <v>1.6637349022000001</v>
      </c>
      <c r="CR650" s="91">
        <v>-0.1632035744</v>
      </c>
      <c r="CS650" s="91">
        <v>-6.5265097800000005E-2</v>
      </c>
      <c r="CT650" s="90">
        <v>1.34</v>
      </c>
      <c r="CU650" s="96">
        <v>1.014</v>
      </c>
      <c r="CV650" s="96">
        <v>0.85299999999999998</v>
      </c>
      <c r="CW650" s="96">
        <v>0.82299999999999995</v>
      </c>
      <c r="CX650" s="93">
        <v>2301</v>
      </c>
      <c r="CY650" s="93">
        <v>2268</v>
      </c>
      <c r="CZ650" s="93">
        <v>90.6</v>
      </c>
      <c r="DA650" s="90">
        <v>40</v>
      </c>
      <c r="DB650" s="90" t="s">
        <v>566</v>
      </c>
      <c r="DC650" s="90">
        <v>71.2</v>
      </c>
      <c r="DD650" s="91">
        <v>212</v>
      </c>
      <c r="DE650" s="91">
        <v>-41.905660377399997</v>
      </c>
      <c r="DF650" s="93">
        <v>33.1</v>
      </c>
      <c r="DG650" s="88" t="s">
        <v>393</v>
      </c>
      <c r="DH650" s="88" t="s">
        <v>566</v>
      </c>
      <c r="DI650" s="88">
        <v>1</v>
      </c>
      <c r="DJ650" s="88" t="s">
        <v>4914</v>
      </c>
      <c r="DK650" s="90">
        <v>-4.5</v>
      </c>
      <c r="DL650" s="91">
        <v>53.18</v>
      </c>
      <c r="DM650" s="91">
        <v>0.34128860119999999</v>
      </c>
      <c r="DN650" s="91">
        <v>12.115157416000001</v>
      </c>
      <c r="DO650" s="91">
        <v>4.8385115589999996</v>
      </c>
      <c r="DP650" s="91">
        <v>7.7861251578999999</v>
      </c>
      <c r="DQ650" s="91">
        <v>3.109511559</v>
      </c>
      <c r="DR650" s="91">
        <v>11.658418616900001</v>
      </c>
      <c r="DS650" s="91">
        <v>4.6561007258</v>
      </c>
      <c r="DT650" s="91">
        <v>7.3293863587999999</v>
      </c>
      <c r="DU650" s="91">
        <v>2.9271007257999999</v>
      </c>
      <c r="DV650" s="91" t="s">
        <v>566</v>
      </c>
      <c r="DW650" s="97"/>
      <c r="DX650" s="98" t="s">
        <v>689</v>
      </c>
      <c r="DY650" s="99" t="s">
        <v>3210</v>
      </c>
      <c r="DZ650" s="98" t="s">
        <v>689</v>
      </c>
      <c r="EA650" s="100" t="s">
        <v>689</v>
      </c>
      <c r="EB650" s="101" t="s">
        <v>2761</v>
      </c>
      <c r="EC650" s="38"/>
    </row>
    <row r="651" spans="1:133" s="9" customFormat="1" ht="15" customHeight="1" x14ac:dyDescent="0.25">
      <c r="A651" s="17" t="str">
        <f t="shared" si="9"/>
        <v>615_Южно-Ягунское</v>
      </c>
      <c r="B651" s="87">
        <v>75</v>
      </c>
      <c r="C651" s="88" t="s">
        <v>733</v>
      </c>
      <c r="D651" s="88" t="s">
        <v>568</v>
      </c>
      <c r="E651" s="88" t="s">
        <v>527</v>
      </c>
      <c r="F651" s="88" t="s">
        <v>8</v>
      </c>
      <c r="G651" s="88" t="s">
        <v>29</v>
      </c>
      <c r="H651" s="88" t="s">
        <v>3057</v>
      </c>
      <c r="I651" s="89">
        <v>615</v>
      </c>
      <c r="J651" s="88" t="s">
        <v>58</v>
      </c>
      <c r="K651" s="88" t="s">
        <v>688</v>
      </c>
      <c r="L651" s="88" t="s">
        <v>416</v>
      </c>
      <c r="M651" s="88" t="s">
        <v>1514</v>
      </c>
      <c r="N651" s="88" t="s">
        <v>695</v>
      </c>
      <c r="O651" s="90">
        <v>31.2</v>
      </c>
      <c r="P651" s="90">
        <v>2401.6999999999998</v>
      </c>
      <c r="Q651" s="90">
        <v>2473.8000000000002</v>
      </c>
      <c r="R651" s="91">
        <v>50.923000000000002</v>
      </c>
      <c r="S651" s="90" t="s">
        <v>162</v>
      </c>
      <c r="T651" s="90">
        <v>2485.1999999999998</v>
      </c>
      <c r="U651" s="90">
        <v>19.8</v>
      </c>
      <c r="V651" s="88" t="s">
        <v>31</v>
      </c>
      <c r="W651" s="88" t="s">
        <v>112</v>
      </c>
      <c r="X651" s="88" t="s">
        <v>260</v>
      </c>
      <c r="Y651" s="90" t="s">
        <v>907</v>
      </c>
      <c r="Z651" s="90" t="s">
        <v>566</v>
      </c>
      <c r="AA651" s="90">
        <v>73</v>
      </c>
      <c r="AB651" s="91" t="s">
        <v>3646</v>
      </c>
      <c r="AC651" s="88" t="s">
        <v>566</v>
      </c>
      <c r="AD651" s="90" t="s">
        <v>566</v>
      </c>
      <c r="AE651" s="90" t="s">
        <v>2811</v>
      </c>
      <c r="AF651" s="90" t="s">
        <v>112</v>
      </c>
      <c r="AG651" s="91" t="s">
        <v>3487</v>
      </c>
      <c r="AH651" s="92" t="s">
        <v>3069</v>
      </c>
      <c r="AI651" s="93">
        <v>411</v>
      </c>
      <c r="AJ651" s="88" t="s">
        <v>722</v>
      </c>
      <c r="AK651" s="90" t="s">
        <v>566</v>
      </c>
      <c r="AL651" s="91">
        <v>12.6</v>
      </c>
      <c r="AM651" s="91">
        <v>10.165309650099999</v>
      </c>
      <c r="AN651" s="91">
        <v>1856</v>
      </c>
      <c r="AO651" s="90">
        <v>10</v>
      </c>
      <c r="AP651" s="91">
        <v>48.215000000000003</v>
      </c>
      <c r="AQ651" s="91">
        <v>40.001052631599997</v>
      </c>
      <c r="AR651" s="91" t="s">
        <v>566</v>
      </c>
      <c r="AS651" s="91">
        <v>59.777134740100003</v>
      </c>
      <c r="AT651" s="91">
        <v>63.965368695400002</v>
      </c>
      <c r="AU651" s="90">
        <v>664</v>
      </c>
      <c r="AV651" s="90">
        <v>32</v>
      </c>
      <c r="AW651" s="91">
        <v>24.265999999999998</v>
      </c>
      <c r="AX651" s="91" t="s">
        <v>566</v>
      </c>
      <c r="AY651" s="91">
        <v>159.84</v>
      </c>
      <c r="AZ651" s="88" t="s">
        <v>4928</v>
      </c>
      <c r="BA651" s="91">
        <v>164.3</v>
      </c>
      <c r="BB651" s="91">
        <v>100.06286525989999</v>
      </c>
      <c r="BC651" s="94">
        <v>0.4196394812</v>
      </c>
      <c r="BD651" s="91">
        <v>53.421999999999997</v>
      </c>
      <c r="BE651" s="95">
        <v>73.188999999999993</v>
      </c>
      <c r="BF651" s="91">
        <v>12.19</v>
      </c>
      <c r="BG651" s="91">
        <v>31</v>
      </c>
      <c r="BH651" s="94" t="s">
        <v>566</v>
      </c>
      <c r="BI651" s="94" t="s">
        <v>566</v>
      </c>
      <c r="BJ651" s="93">
        <v>744</v>
      </c>
      <c r="BK651" s="94">
        <v>0</v>
      </c>
      <c r="BL651" s="91">
        <v>378.02841999999998</v>
      </c>
      <c r="BM651" s="96">
        <v>19.945976009999999</v>
      </c>
      <c r="BN651" s="96" t="s">
        <v>566</v>
      </c>
      <c r="BO651" s="88" t="s">
        <v>430</v>
      </c>
      <c r="BP651" s="88" t="s">
        <v>566</v>
      </c>
      <c r="BQ651" s="91">
        <v>53.421999999999997</v>
      </c>
      <c r="BR651" s="95">
        <v>73.188999999999993</v>
      </c>
      <c r="BS651" s="91">
        <v>12.19</v>
      </c>
      <c r="BT651" s="90">
        <v>30</v>
      </c>
      <c r="BU651" s="91">
        <v>0</v>
      </c>
      <c r="BV651" s="91">
        <v>365.82</v>
      </c>
      <c r="BW651" s="96">
        <v>19.30143</v>
      </c>
      <c r="BX651" s="96" t="s">
        <v>566</v>
      </c>
      <c r="BY651" s="96" t="s">
        <v>566</v>
      </c>
      <c r="BZ651" s="96" t="s">
        <v>566</v>
      </c>
      <c r="CA651" s="96" t="s">
        <v>566</v>
      </c>
      <c r="CB651" s="96" t="s">
        <v>566</v>
      </c>
      <c r="CC651" s="96" t="s">
        <v>566</v>
      </c>
      <c r="CD651" s="96" t="s">
        <v>566</v>
      </c>
      <c r="CE651" s="96" t="s">
        <v>566</v>
      </c>
      <c r="CF651" s="88" t="s">
        <v>566</v>
      </c>
      <c r="CG651" s="88" t="s">
        <v>566</v>
      </c>
      <c r="CH651" s="92" t="s">
        <v>566</v>
      </c>
      <c r="CI651" s="91">
        <v>0</v>
      </c>
      <c r="CJ651" s="91">
        <v>0</v>
      </c>
      <c r="CK651" s="90" t="s">
        <v>566</v>
      </c>
      <c r="CL651" s="91">
        <v>0.37239006000000002</v>
      </c>
      <c r="CM651" s="91">
        <v>-3.439006E-2</v>
      </c>
      <c r="CN651" s="88" t="s">
        <v>566</v>
      </c>
      <c r="CO651" s="91">
        <v>124</v>
      </c>
      <c r="CP651" s="91">
        <v>34.562715492999999</v>
      </c>
      <c r="CQ651" s="91">
        <v>7.8359995594000003</v>
      </c>
      <c r="CR651" s="91">
        <v>-18.859219990900002</v>
      </c>
      <c r="CS651" s="91">
        <v>-4.3580004405999997</v>
      </c>
      <c r="CT651" s="90" t="s">
        <v>566</v>
      </c>
      <c r="CU651" s="96">
        <v>1.0132699999999999</v>
      </c>
      <c r="CV651" s="96">
        <v>0.85140000000000005</v>
      </c>
      <c r="CW651" s="96">
        <v>0.79190000000000005</v>
      </c>
      <c r="CX651" s="93">
        <v>2369</v>
      </c>
      <c r="CY651" s="93">
        <v>2323.5239999999999</v>
      </c>
      <c r="CZ651" s="93">
        <v>90.6</v>
      </c>
      <c r="DA651" s="90">
        <v>82</v>
      </c>
      <c r="DB651" s="90" t="s">
        <v>566</v>
      </c>
      <c r="DC651" s="90">
        <v>99.2</v>
      </c>
      <c r="DD651" s="91">
        <v>233</v>
      </c>
      <c r="DE651" s="91">
        <v>-31.399141630900001</v>
      </c>
      <c r="DF651" s="93">
        <v>102.47499999999999</v>
      </c>
      <c r="DG651" s="88" t="s">
        <v>393</v>
      </c>
      <c r="DH651" s="88" t="s">
        <v>566</v>
      </c>
      <c r="DI651" s="88">
        <v>1</v>
      </c>
      <c r="DJ651" s="88" t="s">
        <v>566</v>
      </c>
      <c r="DK651" s="90" t="s">
        <v>566</v>
      </c>
      <c r="DL651" s="91">
        <v>73.188999999999993</v>
      </c>
      <c r="DM651" s="91" t="s">
        <v>566</v>
      </c>
      <c r="DN651" s="91">
        <v>60.317757788199998</v>
      </c>
      <c r="DO651" s="91">
        <v>13.768553538100001</v>
      </c>
      <c r="DP651" s="91">
        <v>6.8958223043000002</v>
      </c>
      <c r="DQ651" s="91">
        <v>1.5745535381</v>
      </c>
      <c r="DR651" s="91">
        <v>39.024147723900001</v>
      </c>
      <c r="DS651" s="91">
        <v>8.8474878204999996</v>
      </c>
      <c r="DT651" s="91">
        <v>-14.39778776</v>
      </c>
      <c r="DU651" s="91">
        <v>-3.3465121794999999</v>
      </c>
      <c r="DV651" s="91" t="s">
        <v>566</v>
      </c>
      <c r="DW651" s="97"/>
      <c r="DX651" s="98" t="s">
        <v>5490</v>
      </c>
      <c r="DY651" s="99" t="s">
        <v>3177</v>
      </c>
      <c r="DZ651" s="98" t="s">
        <v>689</v>
      </c>
      <c r="EA651" s="100" t="s">
        <v>566</v>
      </c>
      <c r="EB651" s="101" t="s">
        <v>2764</v>
      </c>
      <c r="EC651" s="38"/>
    </row>
    <row r="652" spans="1:133" s="9" customFormat="1" ht="15" customHeight="1" x14ac:dyDescent="0.25">
      <c r="A652" s="17" t="str">
        <f t="shared" si="9"/>
        <v>616_Южно-Ягунское</v>
      </c>
      <c r="B652" s="87">
        <v>76</v>
      </c>
      <c r="C652" s="88" t="s">
        <v>733</v>
      </c>
      <c r="D652" s="88" t="s">
        <v>568</v>
      </c>
      <c r="E652" s="88" t="s">
        <v>527</v>
      </c>
      <c r="F652" s="88" t="s">
        <v>8</v>
      </c>
      <c r="G652" s="88" t="s">
        <v>29</v>
      </c>
      <c r="H652" s="88" t="s">
        <v>64</v>
      </c>
      <c r="I652" s="89">
        <v>616</v>
      </c>
      <c r="J652" s="88" t="s">
        <v>58</v>
      </c>
      <c r="K652" s="88" t="s">
        <v>688</v>
      </c>
      <c r="L652" s="88" t="s">
        <v>416</v>
      </c>
      <c r="M652" s="88" t="s">
        <v>119</v>
      </c>
      <c r="N652" s="88" t="s">
        <v>10</v>
      </c>
      <c r="O652" s="90">
        <v>9.6</v>
      </c>
      <c r="P652" s="90">
        <v>2544</v>
      </c>
      <c r="Q652" s="90">
        <v>2553.6</v>
      </c>
      <c r="R652" s="91">
        <v>152.5</v>
      </c>
      <c r="S652" s="90" t="s">
        <v>150</v>
      </c>
      <c r="T652" s="90">
        <v>2583.6999999999998</v>
      </c>
      <c r="U652" s="90">
        <v>6</v>
      </c>
      <c r="V652" s="88" t="s">
        <v>31</v>
      </c>
      <c r="W652" s="88" t="s">
        <v>65</v>
      </c>
      <c r="X652" s="88" t="s">
        <v>466</v>
      </c>
      <c r="Y652" s="90" t="s">
        <v>863</v>
      </c>
      <c r="Z652" s="90" t="s">
        <v>566</v>
      </c>
      <c r="AA652" s="90">
        <v>73</v>
      </c>
      <c r="AB652" s="91" t="s">
        <v>4220</v>
      </c>
      <c r="AC652" s="88" t="s">
        <v>566</v>
      </c>
      <c r="AD652" s="90" t="s">
        <v>566</v>
      </c>
      <c r="AE652" s="90" t="s">
        <v>566</v>
      </c>
      <c r="AF652" s="90" t="s">
        <v>65</v>
      </c>
      <c r="AG652" s="91" t="s">
        <v>5491</v>
      </c>
      <c r="AH652" s="92" t="s">
        <v>5116</v>
      </c>
      <c r="AI652" s="93">
        <v>17</v>
      </c>
      <c r="AJ652" s="88" t="s">
        <v>722</v>
      </c>
      <c r="AK652" s="90">
        <v>4</v>
      </c>
      <c r="AL652" s="91">
        <v>32</v>
      </c>
      <c r="AM652" s="91">
        <v>10.165309650099999</v>
      </c>
      <c r="AN652" s="91">
        <v>1723</v>
      </c>
      <c r="AO652" s="90">
        <v>10</v>
      </c>
      <c r="AP652" s="91">
        <v>114.773</v>
      </c>
      <c r="AQ652" s="91">
        <v>46.55</v>
      </c>
      <c r="AR652" s="91">
        <v>78</v>
      </c>
      <c r="AS652" s="91">
        <v>71.743407255199998</v>
      </c>
      <c r="AT652" s="91">
        <v>75.126519266200006</v>
      </c>
      <c r="AU652" s="90">
        <v>970</v>
      </c>
      <c r="AV652" s="90">
        <v>0</v>
      </c>
      <c r="AW652" s="91">
        <v>49.05</v>
      </c>
      <c r="AX652" s="91" t="s">
        <v>566</v>
      </c>
      <c r="AY652" s="91">
        <v>127</v>
      </c>
      <c r="AZ652" s="88" t="s">
        <v>5119</v>
      </c>
      <c r="BA652" s="91">
        <v>130.47</v>
      </c>
      <c r="BB652" s="91">
        <v>55.256592744800002</v>
      </c>
      <c r="BC652" s="94">
        <v>0.71446689370000005</v>
      </c>
      <c r="BD652" s="91">
        <v>38</v>
      </c>
      <c r="BE652" s="95">
        <v>67.998999999999995</v>
      </c>
      <c r="BF652" s="91">
        <v>10.32</v>
      </c>
      <c r="BG652" s="91">
        <v>14</v>
      </c>
      <c r="BH652" s="94">
        <v>0.16667000000000001</v>
      </c>
      <c r="BI652" s="94">
        <v>0.5</v>
      </c>
      <c r="BJ652" s="93">
        <v>84</v>
      </c>
      <c r="BK652" s="94">
        <v>408</v>
      </c>
      <c r="BL652" s="91">
        <v>144.536</v>
      </c>
      <c r="BM652" s="96">
        <v>7.2267999999999999</v>
      </c>
      <c r="BN652" s="96" t="s">
        <v>566</v>
      </c>
      <c r="BO652" s="88" t="s">
        <v>696</v>
      </c>
      <c r="BP652" s="88" t="s">
        <v>566</v>
      </c>
      <c r="BQ652" s="91">
        <v>38</v>
      </c>
      <c r="BR652" s="95">
        <v>67.998999999999995</v>
      </c>
      <c r="BS652" s="91">
        <v>10.32</v>
      </c>
      <c r="BT652" s="90">
        <v>30</v>
      </c>
      <c r="BU652" s="91">
        <v>0</v>
      </c>
      <c r="BV652" s="91">
        <v>309.72000000000003</v>
      </c>
      <c r="BW652" s="96">
        <v>15.486000000000001</v>
      </c>
      <c r="BX652" s="96" t="s">
        <v>566</v>
      </c>
      <c r="BY652" s="96" t="s">
        <v>566</v>
      </c>
      <c r="BZ652" s="96" t="s">
        <v>566</v>
      </c>
      <c r="CA652" s="96" t="s">
        <v>566</v>
      </c>
      <c r="CB652" s="96" t="s">
        <v>566</v>
      </c>
      <c r="CC652" s="96" t="s">
        <v>566</v>
      </c>
      <c r="CD652" s="96" t="s">
        <v>566</v>
      </c>
      <c r="CE652" s="96" t="s">
        <v>566</v>
      </c>
      <c r="CF652" s="88" t="s">
        <v>566</v>
      </c>
      <c r="CG652" s="88" t="s">
        <v>566</v>
      </c>
      <c r="CH652" s="92" t="s">
        <v>566</v>
      </c>
      <c r="CI652" s="91">
        <v>0</v>
      </c>
      <c r="CJ652" s="91">
        <v>0</v>
      </c>
      <c r="CK652" s="90" t="s">
        <v>566</v>
      </c>
      <c r="CL652" s="91">
        <v>6.9945763566999997</v>
      </c>
      <c r="CM652" s="91">
        <v>1.5434236432999999</v>
      </c>
      <c r="CN652" s="88" t="s">
        <v>566</v>
      </c>
      <c r="CO652" s="91">
        <v>115.625</v>
      </c>
      <c r="CP652" s="91">
        <v>8.1270598465999999</v>
      </c>
      <c r="CQ652" s="91">
        <v>2.2079941496000002</v>
      </c>
      <c r="CR652" s="91">
        <v>-29.8729351534</v>
      </c>
      <c r="CS652" s="91">
        <v>-8.1160058504000006</v>
      </c>
      <c r="CT652" s="90">
        <v>-3.5</v>
      </c>
      <c r="CU652" s="96">
        <v>1.014</v>
      </c>
      <c r="CV652" s="96">
        <v>0.84899999999999998</v>
      </c>
      <c r="CW652" s="96">
        <v>0.77200000000000002</v>
      </c>
      <c r="CX652" s="93">
        <v>2337</v>
      </c>
      <c r="CY652" s="93">
        <v>2300.9</v>
      </c>
      <c r="CZ652" s="93">
        <v>90.6</v>
      </c>
      <c r="DA652" s="90">
        <v>50</v>
      </c>
      <c r="DB652" s="90" t="s">
        <v>566</v>
      </c>
      <c r="DC652" s="90">
        <v>92.5</v>
      </c>
      <c r="DD652" s="91">
        <v>225.6</v>
      </c>
      <c r="DE652" s="91">
        <v>-43.705673758899998</v>
      </c>
      <c r="DF652" s="93">
        <v>28</v>
      </c>
      <c r="DG652" s="88" t="s">
        <v>393</v>
      </c>
      <c r="DH652" s="88" t="s">
        <v>566</v>
      </c>
      <c r="DI652" s="88">
        <v>1</v>
      </c>
      <c r="DJ652" s="88" t="s">
        <v>5455</v>
      </c>
      <c r="DK652" s="90">
        <v>-4.5</v>
      </c>
      <c r="DL652" s="91">
        <v>67.998999999999995</v>
      </c>
      <c r="DM652" s="91">
        <v>0.93450585100000005</v>
      </c>
      <c r="DN652" s="91">
        <v>49.703104023100003</v>
      </c>
      <c r="DO652" s="91">
        <v>13.5035504811</v>
      </c>
      <c r="DP652" s="91">
        <v>11.7031090231</v>
      </c>
      <c r="DQ652" s="91">
        <v>3.1795504811000002</v>
      </c>
      <c r="DR652" s="91">
        <v>10.630004055600001</v>
      </c>
      <c r="DS652" s="91">
        <v>2.8880046669000001</v>
      </c>
      <c r="DT652" s="91">
        <v>-27.369990944400001</v>
      </c>
      <c r="DU652" s="91">
        <v>-7.4359953331000002</v>
      </c>
      <c r="DV652" s="91" t="s">
        <v>566</v>
      </c>
      <c r="DW652" s="97"/>
      <c r="DX652" s="98" t="s">
        <v>689</v>
      </c>
      <c r="DY652" s="99" t="s">
        <v>3222</v>
      </c>
      <c r="DZ652" s="98" t="s">
        <v>689</v>
      </c>
      <c r="EA652" s="100" t="s">
        <v>689</v>
      </c>
      <c r="EB652" s="101" t="s">
        <v>2761</v>
      </c>
      <c r="EC652" s="38"/>
    </row>
    <row r="653" spans="1:133" s="9" customFormat="1" ht="15" customHeight="1" x14ac:dyDescent="0.25">
      <c r="A653" s="17" t="str">
        <f t="shared" si="9"/>
        <v>617Л_Южно-Ягунское</v>
      </c>
      <c r="B653" s="87">
        <v>77</v>
      </c>
      <c r="C653" s="88" t="s">
        <v>733</v>
      </c>
      <c r="D653" s="88" t="s">
        <v>568</v>
      </c>
      <c r="E653" s="88" t="s">
        <v>527</v>
      </c>
      <c r="F653" s="88" t="s">
        <v>8</v>
      </c>
      <c r="G653" s="88" t="s">
        <v>29</v>
      </c>
      <c r="H653" s="88" t="s">
        <v>64</v>
      </c>
      <c r="I653" s="89" t="s">
        <v>1040</v>
      </c>
      <c r="J653" s="88" t="s">
        <v>58</v>
      </c>
      <c r="K653" s="88" t="s">
        <v>688</v>
      </c>
      <c r="L653" s="88" t="s">
        <v>416</v>
      </c>
      <c r="M653" s="88" t="s">
        <v>34</v>
      </c>
      <c r="N653" s="88" t="s">
        <v>6</v>
      </c>
      <c r="O653" s="90">
        <v>233.19</v>
      </c>
      <c r="P653" s="90">
        <v>2910.91</v>
      </c>
      <c r="Q653" s="90">
        <v>3144.1</v>
      </c>
      <c r="R653" s="91">
        <v>563.55499999999995</v>
      </c>
      <c r="S653" s="90" t="s">
        <v>690</v>
      </c>
      <c r="T653" s="90">
        <v>3144</v>
      </c>
      <c r="U653" s="90">
        <v>234</v>
      </c>
      <c r="V653" s="88" t="s">
        <v>31</v>
      </c>
      <c r="W653" s="88" t="s">
        <v>94</v>
      </c>
      <c r="X653" s="88" t="s">
        <v>229</v>
      </c>
      <c r="Y653" s="90" t="s">
        <v>907</v>
      </c>
      <c r="Z653" s="90" t="s">
        <v>566</v>
      </c>
      <c r="AA653" s="90">
        <v>73</v>
      </c>
      <c r="AB653" s="91" t="s">
        <v>4221</v>
      </c>
      <c r="AC653" s="88" t="s">
        <v>566</v>
      </c>
      <c r="AD653" s="90" t="s">
        <v>566</v>
      </c>
      <c r="AE653" s="90" t="s">
        <v>5492</v>
      </c>
      <c r="AF653" s="90" t="s">
        <v>94</v>
      </c>
      <c r="AG653" s="91" t="s">
        <v>3645</v>
      </c>
      <c r="AH653" s="92" t="s">
        <v>2875</v>
      </c>
      <c r="AI653" s="93">
        <v>499</v>
      </c>
      <c r="AJ653" s="88" t="s">
        <v>722</v>
      </c>
      <c r="AK653" s="90" t="s">
        <v>566</v>
      </c>
      <c r="AL653" s="91">
        <v>12.6</v>
      </c>
      <c r="AM653" s="91">
        <v>10.165309650099999</v>
      </c>
      <c r="AN653" s="91">
        <v>1830</v>
      </c>
      <c r="AO653" s="90">
        <v>10</v>
      </c>
      <c r="AP653" s="91">
        <v>301.02499999999998</v>
      </c>
      <c r="AQ653" s="91">
        <v>37.200625000000002</v>
      </c>
      <c r="AR653" s="91" t="s">
        <v>566</v>
      </c>
      <c r="AS653" s="91">
        <v>78.1013927666</v>
      </c>
      <c r="AT653" s="91">
        <v>82.276047231000007</v>
      </c>
      <c r="AU653" s="90">
        <v>513</v>
      </c>
      <c r="AV653" s="90">
        <v>19</v>
      </c>
      <c r="AW653" s="91">
        <v>61.03</v>
      </c>
      <c r="AX653" s="91" t="s">
        <v>566</v>
      </c>
      <c r="AY653" s="91">
        <v>195.36</v>
      </c>
      <c r="AZ653" s="88" t="s">
        <v>4928</v>
      </c>
      <c r="BA653" s="91">
        <v>199.7</v>
      </c>
      <c r="BB653" s="91">
        <v>117.2586072334</v>
      </c>
      <c r="BC653" s="94">
        <v>0.24468139850000001</v>
      </c>
      <c r="BD653" s="91">
        <v>28.690999999999999</v>
      </c>
      <c r="BE653" s="95">
        <v>72.637</v>
      </c>
      <c r="BF653" s="91">
        <v>6.7</v>
      </c>
      <c r="BG653" s="91">
        <v>31</v>
      </c>
      <c r="BH653" s="94" t="s">
        <v>566</v>
      </c>
      <c r="BI653" s="94" t="s">
        <v>566</v>
      </c>
      <c r="BJ653" s="93">
        <v>744</v>
      </c>
      <c r="BK653" s="94">
        <v>0</v>
      </c>
      <c r="BL653" s="91">
        <v>207.59025</v>
      </c>
      <c r="BM653" s="96">
        <v>8.3036098200000001</v>
      </c>
      <c r="BN653" s="96" t="s">
        <v>566</v>
      </c>
      <c r="BO653" s="88" t="s">
        <v>430</v>
      </c>
      <c r="BP653" s="88" t="s">
        <v>566</v>
      </c>
      <c r="BQ653" s="91">
        <v>28.690999999999999</v>
      </c>
      <c r="BR653" s="95">
        <v>72.637</v>
      </c>
      <c r="BS653" s="91">
        <v>6.7</v>
      </c>
      <c r="BT653" s="90">
        <v>30</v>
      </c>
      <c r="BU653" s="91">
        <v>0</v>
      </c>
      <c r="BV653" s="91">
        <v>200.88</v>
      </c>
      <c r="BW653" s="96">
        <v>8.0351999999999997</v>
      </c>
      <c r="BX653" s="96" t="s">
        <v>566</v>
      </c>
      <c r="BY653" s="96" t="s">
        <v>566</v>
      </c>
      <c r="BZ653" s="96" t="s">
        <v>566</v>
      </c>
      <c r="CA653" s="96" t="s">
        <v>566</v>
      </c>
      <c r="CB653" s="96" t="s">
        <v>566</v>
      </c>
      <c r="CC653" s="96" t="s">
        <v>566</v>
      </c>
      <c r="CD653" s="96" t="s">
        <v>566</v>
      </c>
      <c r="CE653" s="96" t="s">
        <v>566</v>
      </c>
      <c r="CF653" s="88" t="s">
        <v>566</v>
      </c>
      <c r="CG653" s="88" t="s">
        <v>566</v>
      </c>
      <c r="CH653" s="92" t="s">
        <v>566</v>
      </c>
      <c r="CI653" s="91">
        <v>0</v>
      </c>
      <c r="CJ653" s="91">
        <v>0</v>
      </c>
      <c r="CK653" s="90" t="s">
        <v>566</v>
      </c>
      <c r="CL653" s="91">
        <v>-0.46975721529999998</v>
      </c>
      <c r="CM653" s="91">
        <v>-0.9442427847</v>
      </c>
      <c r="CN653" s="88" t="s">
        <v>566</v>
      </c>
      <c r="CO653" s="91">
        <v>89</v>
      </c>
      <c r="CP653" s="91">
        <v>26.023991677800002</v>
      </c>
      <c r="CQ653" s="91">
        <v>6.0740566745000004</v>
      </c>
      <c r="CR653" s="91">
        <v>-2.6666534835000002</v>
      </c>
      <c r="CS653" s="91">
        <v>-0.62194332549999998</v>
      </c>
      <c r="CT653" s="90">
        <v>-3.53</v>
      </c>
      <c r="CU653" s="96">
        <v>1.014</v>
      </c>
      <c r="CV653" s="96">
        <v>0.85299999999999998</v>
      </c>
      <c r="CW653" s="96">
        <v>0.82299999999999995</v>
      </c>
      <c r="CX653" s="93">
        <v>2301</v>
      </c>
      <c r="CY653" s="93">
        <v>2256.7559999999999</v>
      </c>
      <c r="CZ653" s="93">
        <v>90.6</v>
      </c>
      <c r="DA653" s="90">
        <v>40</v>
      </c>
      <c r="DB653" s="90" t="s">
        <v>566</v>
      </c>
      <c r="DC653" s="90">
        <v>71.2</v>
      </c>
      <c r="DD653" s="91">
        <v>212</v>
      </c>
      <c r="DE653" s="91">
        <v>-7.8490566038000003</v>
      </c>
      <c r="DF653" s="93">
        <v>33.1</v>
      </c>
      <c r="DG653" s="88" t="s">
        <v>393</v>
      </c>
      <c r="DH653" s="88" t="s">
        <v>566</v>
      </c>
      <c r="DI653" s="88">
        <v>1</v>
      </c>
      <c r="DJ653" s="88" t="s">
        <v>3226</v>
      </c>
      <c r="DK653" s="90">
        <v>-4.5</v>
      </c>
      <c r="DL653" s="91">
        <v>72.637</v>
      </c>
      <c r="DM653" s="91">
        <v>0.31777292759999998</v>
      </c>
      <c r="DN653" s="91">
        <v>37.2616109095</v>
      </c>
      <c r="DO653" s="91">
        <v>8.6969416240000008</v>
      </c>
      <c r="DP653" s="91">
        <v>8.5709657482000008</v>
      </c>
      <c r="DQ653" s="91">
        <v>2.0009416240000002</v>
      </c>
      <c r="DR653" s="91">
        <v>33.798328581900002</v>
      </c>
      <c r="DS653" s="91">
        <v>7.8886039410000004</v>
      </c>
      <c r="DT653" s="91">
        <v>5.1076834205999999</v>
      </c>
      <c r="DU653" s="91">
        <v>1.192603941</v>
      </c>
      <c r="DV653" s="91" t="s">
        <v>566</v>
      </c>
      <c r="DW653" s="97"/>
      <c r="DX653" s="98" t="s">
        <v>689</v>
      </c>
      <c r="DY653" s="99" t="s">
        <v>3219</v>
      </c>
      <c r="DZ653" s="98" t="s">
        <v>689</v>
      </c>
      <c r="EA653" s="100" t="s">
        <v>689</v>
      </c>
      <c r="EB653" s="101" t="s">
        <v>2764</v>
      </c>
      <c r="EC653" s="38"/>
    </row>
    <row r="654" spans="1:133" s="9" customFormat="1" ht="15" customHeight="1" x14ac:dyDescent="0.25">
      <c r="A654" s="17" t="str">
        <f t="shared" si="9"/>
        <v>619_Южно-Ягунское</v>
      </c>
      <c r="B654" s="87">
        <v>78</v>
      </c>
      <c r="C654" s="88" t="s">
        <v>733</v>
      </c>
      <c r="D654" s="88" t="s">
        <v>568</v>
      </c>
      <c r="E654" s="88" t="s">
        <v>527</v>
      </c>
      <c r="F654" s="88" t="s">
        <v>8</v>
      </c>
      <c r="G654" s="88" t="s">
        <v>29</v>
      </c>
      <c r="H654" s="88" t="s">
        <v>64</v>
      </c>
      <c r="I654" s="89">
        <v>619</v>
      </c>
      <c r="J654" s="88" t="s">
        <v>59</v>
      </c>
      <c r="K654" s="88" t="s">
        <v>688</v>
      </c>
      <c r="L654" s="88" t="s">
        <v>416</v>
      </c>
      <c r="M654" s="88" t="s">
        <v>1518</v>
      </c>
      <c r="N654" s="88" t="s">
        <v>695</v>
      </c>
      <c r="O654" s="90">
        <v>17.8</v>
      </c>
      <c r="P654" s="90">
        <v>2420</v>
      </c>
      <c r="Q654" s="90">
        <v>2475</v>
      </c>
      <c r="R654" s="91">
        <v>67.88</v>
      </c>
      <c r="S654" s="90" t="s">
        <v>150</v>
      </c>
      <c r="T654" s="90">
        <v>2478</v>
      </c>
      <c r="U654" s="90">
        <v>8.8000000000000007</v>
      </c>
      <c r="V654" s="88" t="s">
        <v>31</v>
      </c>
      <c r="W654" s="88" t="s">
        <v>190</v>
      </c>
      <c r="X654" s="88" t="s">
        <v>2794</v>
      </c>
      <c r="Y654" s="90" t="s">
        <v>728</v>
      </c>
      <c r="Z654" s="90" t="s">
        <v>566</v>
      </c>
      <c r="AA654" s="90">
        <v>73</v>
      </c>
      <c r="AB654" s="91" t="s">
        <v>3647</v>
      </c>
      <c r="AC654" s="88" t="s">
        <v>566</v>
      </c>
      <c r="AD654" s="90" t="s">
        <v>566</v>
      </c>
      <c r="AE654" s="90" t="s">
        <v>1265</v>
      </c>
      <c r="AF654" s="90" t="s">
        <v>190</v>
      </c>
      <c r="AG654" s="91" t="s">
        <v>3469</v>
      </c>
      <c r="AH654" s="92" t="s">
        <v>4896</v>
      </c>
      <c r="AI654" s="93">
        <v>81</v>
      </c>
      <c r="AJ654" s="88" t="s">
        <v>566</v>
      </c>
      <c r="AK654" s="90" t="s">
        <v>566</v>
      </c>
      <c r="AL654" s="91">
        <v>15.8</v>
      </c>
      <c r="AM654" s="91">
        <v>10.4712558629</v>
      </c>
      <c r="AN654" s="91">
        <v>1200</v>
      </c>
      <c r="AO654" s="90">
        <v>10</v>
      </c>
      <c r="AP654" s="91">
        <v>42.39</v>
      </c>
      <c r="AQ654" s="91" t="s">
        <v>566</v>
      </c>
      <c r="AR654" s="91" t="s">
        <v>566</v>
      </c>
      <c r="AS654" s="91">
        <v>108.3</v>
      </c>
      <c r="AT654" s="91">
        <v>110.92</v>
      </c>
      <c r="AU654" s="90">
        <v>180</v>
      </c>
      <c r="AV654" s="90">
        <v>3</v>
      </c>
      <c r="AW654" s="91">
        <v>1.55</v>
      </c>
      <c r="AX654" s="91" t="s">
        <v>566</v>
      </c>
      <c r="AY654" s="91">
        <v>203.52</v>
      </c>
      <c r="AZ654" s="88" t="s">
        <v>4928</v>
      </c>
      <c r="BA654" s="91">
        <v>206.2</v>
      </c>
      <c r="BB654" s="91">
        <v>95.22</v>
      </c>
      <c r="BC654" s="94">
        <v>3.6550290759999999</v>
      </c>
      <c r="BD654" s="91">
        <v>339.40600000000001</v>
      </c>
      <c r="BE654" s="95">
        <v>96.292000000000002</v>
      </c>
      <c r="BF654" s="91">
        <v>10.71</v>
      </c>
      <c r="BG654" s="91">
        <v>31</v>
      </c>
      <c r="BH654" s="94" t="s">
        <v>566</v>
      </c>
      <c r="BI654" s="94" t="s">
        <v>566</v>
      </c>
      <c r="BJ654" s="93">
        <v>744</v>
      </c>
      <c r="BK654" s="94">
        <v>0</v>
      </c>
      <c r="BL654" s="91">
        <v>332.11466000000001</v>
      </c>
      <c r="BM654" s="96">
        <v>14.675666659999999</v>
      </c>
      <c r="BN654" s="96" t="s">
        <v>566</v>
      </c>
      <c r="BO654" s="88" t="s">
        <v>430</v>
      </c>
      <c r="BP654" s="88" t="s">
        <v>566</v>
      </c>
      <c r="BQ654" s="91">
        <v>339.40600000000001</v>
      </c>
      <c r="BR654" s="95">
        <v>96.292000000000002</v>
      </c>
      <c r="BS654" s="91">
        <v>10.71</v>
      </c>
      <c r="BT654" s="90">
        <v>30</v>
      </c>
      <c r="BU654" s="91">
        <v>0</v>
      </c>
      <c r="BV654" s="91">
        <v>321.39</v>
      </c>
      <c r="BW654" s="96">
        <v>14.201700000000001</v>
      </c>
      <c r="BX654" s="96" t="s">
        <v>566</v>
      </c>
      <c r="BY654" s="96" t="s">
        <v>566</v>
      </c>
      <c r="BZ654" s="96" t="s">
        <v>566</v>
      </c>
      <c r="CA654" s="96" t="s">
        <v>566</v>
      </c>
      <c r="CB654" s="96" t="s">
        <v>566</v>
      </c>
      <c r="CC654" s="96" t="s">
        <v>566</v>
      </c>
      <c r="CD654" s="96" t="s">
        <v>566</v>
      </c>
      <c r="CE654" s="96" t="s">
        <v>566</v>
      </c>
      <c r="CF654" s="88" t="s">
        <v>566</v>
      </c>
      <c r="CG654" s="88" t="s">
        <v>566</v>
      </c>
      <c r="CH654" s="92" t="s">
        <v>566</v>
      </c>
      <c r="CI654" s="91">
        <v>0</v>
      </c>
      <c r="CJ654" s="91">
        <v>0</v>
      </c>
      <c r="CK654" s="90" t="s">
        <v>566</v>
      </c>
      <c r="CL654" s="91">
        <v>0.31592601840000001</v>
      </c>
      <c r="CM654" s="91">
        <v>-7.6926018400000004E-2</v>
      </c>
      <c r="CN654" s="88" t="s">
        <v>566</v>
      </c>
      <c r="CO654" s="91">
        <v>115.625</v>
      </c>
      <c r="CP654" s="91">
        <v>371.05208400399999</v>
      </c>
      <c r="CQ654" s="91">
        <v>11.715880308399999</v>
      </c>
      <c r="CR654" s="91">
        <v>31.645954971799998</v>
      </c>
      <c r="CS654" s="91">
        <v>1.0028803084</v>
      </c>
      <c r="CT654" s="90" t="s">
        <v>566</v>
      </c>
      <c r="CU654" s="96">
        <v>1.014</v>
      </c>
      <c r="CV654" s="96">
        <v>0.85131999999999997</v>
      </c>
      <c r="CW654" s="96">
        <v>0.80157999999999996</v>
      </c>
      <c r="CX654" s="93">
        <v>2337</v>
      </c>
      <c r="CY654" s="93">
        <v>2309.6999999999998</v>
      </c>
      <c r="CZ654" s="93">
        <v>89.4</v>
      </c>
      <c r="DA654" s="90">
        <v>40</v>
      </c>
      <c r="DB654" s="90" t="s">
        <v>566</v>
      </c>
      <c r="DC654" s="90">
        <v>92.5</v>
      </c>
      <c r="DD654" s="91">
        <v>225.6</v>
      </c>
      <c r="DE654" s="91">
        <v>-9.7872340425999997</v>
      </c>
      <c r="DF654" s="93">
        <v>30.55</v>
      </c>
      <c r="DG654" s="88" t="s">
        <v>393</v>
      </c>
      <c r="DH654" s="88" t="s">
        <v>566</v>
      </c>
      <c r="DI654" s="88">
        <v>1</v>
      </c>
      <c r="DJ654" s="88" t="s">
        <v>2367</v>
      </c>
      <c r="DK654" s="90" t="s">
        <v>566</v>
      </c>
      <c r="DL654" s="91">
        <v>96.292000000000002</v>
      </c>
      <c r="DM654" s="91" t="s">
        <v>566</v>
      </c>
      <c r="DN654" s="91">
        <v>656.86113793649997</v>
      </c>
      <c r="DO654" s="91">
        <v>20.715547919399999</v>
      </c>
      <c r="DP654" s="91">
        <v>317.45500890429997</v>
      </c>
      <c r="DQ654" s="91">
        <v>10.0025479194</v>
      </c>
      <c r="DR654" s="91">
        <v>681.8735335417</v>
      </c>
      <c r="DS654" s="91">
        <v>21.511180338599999</v>
      </c>
      <c r="DT654" s="91">
        <v>342.4674045095</v>
      </c>
      <c r="DU654" s="91">
        <v>10.7981803386</v>
      </c>
      <c r="DV654" s="91">
        <v>98.930088888900002</v>
      </c>
      <c r="DW654" s="97"/>
      <c r="DX654" s="98" t="s">
        <v>689</v>
      </c>
      <c r="DY654" s="99" t="s">
        <v>689</v>
      </c>
      <c r="DZ654" s="98" t="s">
        <v>689</v>
      </c>
      <c r="EA654" s="100" t="s">
        <v>566</v>
      </c>
      <c r="EB654" s="101" t="s">
        <v>2764</v>
      </c>
      <c r="EC654" s="38"/>
    </row>
    <row r="655" spans="1:133" s="9" customFormat="1" ht="15" customHeight="1" x14ac:dyDescent="0.25">
      <c r="A655" s="17" t="str">
        <f t="shared" si="9"/>
        <v>620_Южно-Ягунское</v>
      </c>
      <c r="B655" s="87">
        <v>79</v>
      </c>
      <c r="C655" s="88" t="s">
        <v>733</v>
      </c>
      <c r="D655" s="88" t="s">
        <v>568</v>
      </c>
      <c r="E655" s="88" t="s">
        <v>527</v>
      </c>
      <c r="F655" s="88" t="s">
        <v>8</v>
      </c>
      <c r="G655" s="88" t="s">
        <v>29</v>
      </c>
      <c r="H655" s="88" t="s">
        <v>64</v>
      </c>
      <c r="I655" s="89">
        <v>620</v>
      </c>
      <c r="J655" s="88" t="s">
        <v>152</v>
      </c>
      <c r="K655" s="88" t="s">
        <v>688</v>
      </c>
      <c r="L655" s="88" t="s">
        <v>416</v>
      </c>
      <c r="M655" s="88" t="s">
        <v>34</v>
      </c>
      <c r="N655" s="88" t="s">
        <v>6</v>
      </c>
      <c r="O655" s="90">
        <v>6.8</v>
      </c>
      <c r="P655" s="90">
        <v>2482</v>
      </c>
      <c r="Q655" s="90">
        <v>2488.8000000000002</v>
      </c>
      <c r="R655" s="91">
        <v>108.91</v>
      </c>
      <c r="S655" s="90" t="s">
        <v>150</v>
      </c>
      <c r="T655" s="90">
        <v>2540</v>
      </c>
      <c r="U655" s="90">
        <v>5.3</v>
      </c>
      <c r="V655" s="88" t="s">
        <v>31</v>
      </c>
      <c r="W655" s="88" t="s">
        <v>44</v>
      </c>
      <c r="X655" s="88" t="s">
        <v>158</v>
      </c>
      <c r="Y655" s="90" t="s">
        <v>973</v>
      </c>
      <c r="Z655" s="90" t="s">
        <v>566</v>
      </c>
      <c r="AA655" s="90">
        <v>73</v>
      </c>
      <c r="AB655" s="91" t="s">
        <v>4222</v>
      </c>
      <c r="AC655" s="88" t="s">
        <v>566</v>
      </c>
      <c r="AD655" s="90" t="s">
        <v>566</v>
      </c>
      <c r="AE655" s="90" t="s">
        <v>566</v>
      </c>
      <c r="AF655" s="90" t="s">
        <v>44</v>
      </c>
      <c r="AG655" s="91" t="s">
        <v>566</v>
      </c>
      <c r="AH655" s="92" t="s">
        <v>3227</v>
      </c>
      <c r="AI655" s="93" t="s">
        <v>566</v>
      </c>
      <c r="AJ655" s="88" t="s">
        <v>566</v>
      </c>
      <c r="AK655" s="90" t="s">
        <v>566</v>
      </c>
      <c r="AL655" s="91" t="s">
        <v>566</v>
      </c>
      <c r="AM655" s="91" t="s">
        <v>566</v>
      </c>
      <c r="AN655" s="91" t="s">
        <v>566</v>
      </c>
      <c r="AO655" s="90" t="s">
        <v>566</v>
      </c>
      <c r="AP655" s="91" t="s">
        <v>566</v>
      </c>
      <c r="AQ655" s="91" t="s">
        <v>566</v>
      </c>
      <c r="AR655" s="91" t="s">
        <v>566</v>
      </c>
      <c r="AS655" s="91" t="s">
        <v>566</v>
      </c>
      <c r="AT655" s="91" t="s">
        <v>566</v>
      </c>
      <c r="AU655" s="90">
        <v>0</v>
      </c>
      <c r="AV655" s="90">
        <v>41</v>
      </c>
      <c r="AW655" s="91">
        <v>0</v>
      </c>
      <c r="AX655" s="91" t="s">
        <v>566</v>
      </c>
      <c r="AY655" s="91">
        <v>273.49</v>
      </c>
      <c r="AZ655" s="88" t="s">
        <v>5168</v>
      </c>
      <c r="BA655" s="91">
        <v>275.14999999999998</v>
      </c>
      <c r="BB655" s="91" t="s">
        <v>566</v>
      </c>
      <c r="BC655" s="94" t="s">
        <v>566</v>
      </c>
      <c r="BD655" s="91" t="s">
        <v>566</v>
      </c>
      <c r="BE655" s="95">
        <v>0</v>
      </c>
      <c r="BF655" s="91" t="s">
        <v>566</v>
      </c>
      <c r="BG655" s="91">
        <v>0</v>
      </c>
      <c r="BH655" s="94" t="s">
        <v>566</v>
      </c>
      <c r="BI655" s="94" t="s">
        <v>566</v>
      </c>
      <c r="BJ655" s="93">
        <v>0</v>
      </c>
      <c r="BK655" s="94">
        <v>0</v>
      </c>
      <c r="BL655" s="91" t="s">
        <v>566</v>
      </c>
      <c r="BM655" s="96">
        <v>0</v>
      </c>
      <c r="BN655" s="96" t="s">
        <v>566</v>
      </c>
      <c r="BO655" s="88" t="s">
        <v>745</v>
      </c>
      <c r="BP655" s="88" t="s">
        <v>290</v>
      </c>
      <c r="BQ655" s="91" t="s">
        <v>566</v>
      </c>
      <c r="BR655" s="95">
        <v>0</v>
      </c>
      <c r="BS655" s="91" t="s">
        <v>566</v>
      </c>
      <c r="BT655" s="90" t="s">
        <v>566</v>
      </c>
      <c r="BU655" s="91" t="s">
        <v>566</v>
      </c>
      <c r="BV655" s="91" t="s">
        <v>566</v>
      </c>
      <c r="BW655" s="96" t="s">
        <v>566</v>
      </c>
      <c r="BX655" s="96" t="s">
        <v>566</v>
      </c>
      <c r="BY655" s="96" t="s">
        <v>290</v>
      </c>
      <c r="BZ655" s="96" t="s">
        <v>566</v>
      </c>
      <c r="CA655" s="96" t="s">
        <v>566</v>
      </c>
      <c r="CB655" s="96" t="s">
        <v>566</v>
      </c>
      <c r="CC655" s="96" t="s">
        <v>566</v>
      </c>
      <c r="CD655" s="96" t="s">
        <v>566</v>
      </c>
      <c r="CE655" s="96" t="s">
        <v>566</v>
      </c>
      <c r="CF655" s="88" t="s">
        <v>566</v>
      </c>
      <c r="CG655" s="88" t="s">
        <v>566</v>
      </c>
      <c r="CH655" s="92" t="s">
        <v>566</v>
      </c>
      <c r="CI655" s="91">
        <v>0</v>
      </c>
      <c r="CJ655" s="91">
        <v>0</v>
      </c>
      <c r="CK655" s="90" t="s">
        <v>566</v>
      </c>
      <c r="CL655" s="91" t="s">
        <v>566</v>
      </c>
      <c r="CM655" s="91" t="s">
        <v>566</v>
      </c>
      <c r="CN655" s="88" t="s">
        <v>566</v>
      </c>
      <c r="CO655" s="91">
        <v>89</v>
      </c>
      <c r="CP655" s="91" t="s">
        <v>566</v>
      </c>
      <c r="CQ655" s="91" t="s">
        <v>566</v>
      </c>
      <c r="CR655" s="91" t="s">
        <v>566</v>
      </c>
      <c r="CS655" s="91" t="s">
        <v>566</v>
      </c>
      <c r="CT655" s="90">
        <v>-3.5</v>
      </c>
      <c r="CU655" s="96">
        <v>1.014</v>
      </c>
      <c r="CV655" s="96">
        <v>0.85299999999999998</v>
      </c>
      <c r="CW655" s="96">
        <v>0.82299999999999995</v>
      </c>
      <c r="CX655" s="93">
        <v>2301</v>
      </c>
      <c r="CY655" s="93">
        <v>2284.09</v>
      </c>
      <c r="CZ655" s="93">
        <v>89</v>
      </c>
      <c r="DA655" s="90">
        <v>40</v>
      </c>
      <c r="DB655" s="90" t="s">
        <v>566</v>
      </c>
      <c r="DC655" s="90">
        <v>71.2</v>
      </c>
      <c r="DD655" s="91">
        <v>212</v>
      </c>
      <c r="DE655" s="91">
        <v>29.0047169811</v>
      </c>
      <c r="DF655" s="93">
        <v>33.1</v>
      </c>
      <c r="DG655" s="88" t="s">
        <v>393</v>
      </c>
      <c r="DH655" s="88" t="s">
        <v>566</v>
      </c>
      <c r="DI655" s="88">
        <v>1</v>
      </c>
      <c r="DJ655" s="88" t="s">
        <v>1396</v>
      </c>
      <c r="DK655" s="90">
        <v>-4.5</v>
      </c>
      <c r="DL655" s="91">
        <v>0</v>
      </c>
      <c r="DM655" s="91" t="s">
        <v>566</v>
      </c>
      <c r="DN655" s="91" t="s">
        <v>566</v>
      </c>
      <c r="DO655" s="91" t="s">
        <v>566</v>
      </c>
      <c r="DP655" s="91" t="s">
        <v>566</v>
      </c>
      <c r="DQ655" s="91" t="s">
        <v>566</v>
      </c>
      <c r="DR655" s="91" t="s">
        <v>566</v>
      </c>
      <c r="DS655" s="91" t="s">
        <v>566</v>
      </c>
      <c r="DT655" s="91" t="s">
        <v>566</v>
      </c>
      <c r="DU655" s="91" t="s">
        <v>566</v>
      </c>
      <c r="DV655" s="91">
        <v>100</v>
      </c>
      <c r="DW655" s="97"/>
      <c r="DX655" s="98" t="s">
        <v>566</v>
      </c>
      <c r="DY655" s="99" t="s">
        <v>689</v>
      </c>
      <c r="DZ655" s="98" t="s">
        <v>689</v>
      </c>
      <c r="EA655" s="100" t="s">
        <v>689</v>
      </c>
      <c r="EB655" s="101" t="s">
        <v>566</v>
      </c>
      <c r="EC655" s="38"/>
    </row>
    <row r="656" spans="1:133" s="9" customFormat="1" ht="15" customHeight="1" x14ac:dyDescent="0.25">
      <c r="A656" s="17" t="str">
        <f t="shared" si="9"/>
        <v>621_Южно-Ягунское</v>
      </c>
      <c r="B656" s="87">
        <v>80</v>
      </c>
      <c r="C656" s="88" t="s">
        <v>733</v>
      </c>
      <c r="D656" s="88" t="s">
        <v>568</v>
      </c>
      <c r="E656" s="88" t="s">
        <v>527</v>
      </c>
      <c r="F656" s="88" t="s">
        <v>8</v>
      </c>
      <c r="G656" s="88" t="s">
        <v>29</v>
      </c>
      <c r="H656" s="88" t="s">
        <v>2974</v>
      </c>
      <c r="I656" s="89">
        <v>621</v>
      </c>
      <c r="J656" s="88" t="s">
        <v>57</v>
      </c>
      <c r="K656" s="88" t="s">
        <v>688</v>
      </c>
      <c r="L656" s="88" t="s">
        <v>416</v>
      </c>
      <c r="M656" s="88" t="s">
        <v>92</v>
      </c>
      <c r="N656" s="88" t="s">
        <v>10</v>
      </c>
      <c r="O656" s="90">
        <v>6.5</v>
      </c>
      <c r="P656" s="90">
        <v>2799.5</v>
      </c>
      <c r="Q656" s="90">
        <v>2806</v>
      </c>
      <c r="R656" s="91">
        <v>363.87900000000002</v>
      </c>
      <c r="S656" s="90" t="s">
        <v>150</v>
      </c>
      <c r="T656" s="90">
        <v>2334</v>
      </c>
      <c r="U656" s="90">
        <v>8.1999999999999993</v>
      </c>
      <c r="V656" s="88" t="s">
        <v>31</v>
      </c>
      <c r="W656" s="88" t="s">
        <v>566</v>
      </c>
      <c r="X656" s="88" t="s">
        <v>566</v>
      </c>
      <c r="Y656" s="90" t="s">
        <v>566</v>
      </c>
      <c r="Z656" s="90" t="s">
        <v>566</v>
      </c>
      <c r="AA656" s="90">
        <v>73</v>
      </c>
      <c r="AB656" s="91" t="s">
        <v>566</v>
      </c>
      <c r="AC656" s="88" t="s">
        <v>566</v>
      </c>
      <c r="AD656" s="90" t="s">
        <v>566</v>
      </c>
      <c r="AE656" s="90" t="s">
        <v>566</v>
      </c>
      <c r="AF656" s="90" t="s">
        <v>566</v>
      </c>
      <c r="AG656" s="91" t="s">
        <v>566</v>
      </c>
      <c r="AH656" s="92" t="s">
        <v>566</v>
      </c>
      <c r="AI656" s="93" t="s">
        <v>566</v>
      </c>
      <c r="AJ656" s="88" t="s">
        <v>39</v>
      </c>
      <c r="AK656" s="90" t="s">
        <v>566</v>
      </c>
      <c r="AL656" s="91" t="s">
        <v>566</v>
      </c>
      <c r="AM656" s="91" t="s">
        <v>566</v>
      </c>
      <c r="AN656" s="91" t="s">
        <v>566</v>
      </c>
      <c r="AO656" s="90" t="s">
        <v>566</v>
      </c>
      <c r="AP656" s="91" t="s">
        <v>566</v>
      </c>
      <c r="AQ656" s="91" t="s">
        <v>566</v>
      </c>
      <c r="AR656" s="91" t="s">
        <v>566</v>
      </c>
      <c r="AS656" s="91" t="s">
        <v>566</v>
      </c>
      <c r="AT656" s="91" t="s">
        <v>566</v>
      </c>
      <c r="AU656" s="90">
        <v>142</v>
      </c>
      <c r="AV656" s="90">
        <v>0</v>
      </c>
      <c r="AW656" s="91">
        <v>0.318</v>
      </c>
      <c r="AX656" s="91" t="s">
        <v>566</v>
      </c>
      <c r="AY656" s="91">
        <v>224.88</v>
      </c>
      <c r="AZ656" s="88" t="s">
        <v>5168</v>
      </c>
      <c r="BA656" s="91">
        <v>226.67</v>
      </c>
      <c r="BB656" s="91" t="s">
        <v>566</v>
      </c>
      <c r="BC656" s="94" t="s">
        <v>566</v>
      </c>
      <c r="BD656" s="91" t="s">
        <v>566</v>
      </c>
      <c r="BE656" s="95">
        <v>0</v>
      </c>
      <c r="BF656" s="91" t="s">
        <v>566</v>
      </c>
      <c r="BG656" s="91">
        <v>0</v>
      </c>
      <c r="BH656" s="94" t="s">
        <v>566</v>
      </c>
      <c r="BI656" s="94" t="s">
        <v>566</v>
      </c>
      <c r="BJ656" s="93">
        <v>0</v>
      </c>
      <c r="BK656" s="94">
        <v>0</v>
      </c>
      <c r="BL656" s="91" t="s">
        <v>566</v>
      </c>
      <c r="BM656" s="96">
        <v>0</v>
      </c>
      <c r="BN656" s="96" t="s">
        <v>566</v>
      </c>
      <c r="BO656" s="88" t="s">
        <v>745</v>
      </c>
      <c r="BP656" s="88" t="s">
        <v>1207</v>
      </c>
      <c r="BQ656" s="91" t="s">
        <v>566</v>
      </c>
      <c r="BR656" s="95">
        <v>0</v>
      </c>
      <c r="BS656" s="91" t="s">
        <v>566</v>
      </c>
      <c r="BT656" s="90" t="s">
        <v>566</v>
      </c>
      <c r="BU656" s="91" t="s">
        <v>566</v>
      </c>
      <c r="BV656" s="91" t="s">
        <v>566</v>
      </c>
      <c r="BW656" s="96" t="s">
        <v>566</v>
      </c>
      <c r="BX656" s="96" t="s">
        <v>566</v>
      </c>
      <c r="BY656" s="96" t="s">
        <v>1207</v>
      </c>
      <c r="BZ656" s="96" t="s">
        <v>566</v>
      </c>
      <c r="CA656" s="96" t="s">
        <v>566</v>
      </c>
      <c r="CB656" s="96" t="s">
        <v>566</v>
      </c>
      <c r="CC656" s="96" t="s">
        <v>566</v>
      </c>
      <c r="CD656" s="96" t="s">
        <v>566</v>
      </c>
      <c r="CE656" s="96" t="s">
        <v>566</v>
      </c>
      <c r="CF656" s="88" t="s">
        <v>566</v>
      </c>
      <c r="CG656" s="88" t="s">
        <v>566</v>
      </c>
      <c r="CH656" s="92" t="s">
        <v>566</v>
      </c>
      <c r="CI656" s="91">
        <v>0</v>
      </c>
      <c r="CJ656" s="91">
        <v>0</v>
      </c>
      <c r="CK656" s="90" t="s">
        <v>566</v>
      </c>
      <c r="CL656" s="91" t="s">
        <v>566</v>
      </c>
      <c r="CM656" s="91" t="s">
        <v>566</v>
      </c>
      <c r="CN656" s="88" t="s">
        <v>566</v>
      </c>
      <c r="CO656" s="91">
        <v>124</v>
      </c>
      <c r="CP656" s="91" t="s">
        <v>566</v>
      </c>
      <c r="CQ656" s="91" t="s">
        <v>566</v>
      </c>
      <c r="CR656" s="91" t="s">
        <v>566</v>
      </c>
      <c r="CS656" s="91" t="s">
        <v>566</v>
      </c>
      <c r="CT656" s="90">
        <v>5.72</v>
      </c>
      <c r="CU656" s="96">
        <v>1.0129999999999999</v>
      </c>
      <c r="CV656" s="96">
        <v>0.84499999999999997</v>
      </c>
      <c r="CW656" s="96">
        <v>0.75600000000000001</v>
      </c>
      <c r="CX656" s="93">
        <v>2369</v>
      </c>
      <c r="CY656" s="93">
        <v>2350.721</v>
      </c>
      <c r="CZ656" s="93">
        <v>84.9</v>
      </c>
      <c r="DA656" s="90">
        <v>82</v>
      </c>
      <c r="DB656" s="90" t="s">
        <v>566</v>
      </c>
      <c r="DC656" s="90">
        <v>99.2</v>
      </c>
      <c r="DD656" s="91">
        <v>233</v>
      </c>
      <c r="DE656" s="91">
        <v>-3.4849785407999998</v>
      </c>
      <c r="DF656" s="93">
        <v>109.3</v>
      </c>
      <c r="DG656" s="88" t="s">
        <v>393</v>
      </c>
      <c r="DH656" s="88" t="s">
        <v>566</v>
      </c>
      <c r="DI656" s="88">
        <v>1</v>
      </c>
      <c r="DJ656" s="88" t="s">
        <v>566</v>
      </c>
      <c r="DK656" s="90">
        <v>0</v>
      </c>
      <c r="DL656" s="91">
        <v>0</v>
      </c>
      <c r="DM656" s="91" t="s">
        <v>566</v>
      </c>
      <c r="DN656" s="91" t="s">
        <v>566</v>
      </c>
      <c r="DO656" s="91" t="s">
        <v>566</v>
      </c>
      <c r="DP656" s="91" t="s">
        <v>566</v>
      </c>
      <c r="DQ656" s="91" t="s">
        <v>566</v>
      </c>
      <c r="DR656" s="91" t="s">
        <v>566</v>
      </c>
      <c r="DS656" s="91" t="s">
        <v>566</v>
      </c>
      <c r="DT656" s="91" t="s">
        <v>566</v>
      </c>
      <c r="DU656" s="91" t="s">
        <v>566</v>
      </c>
      <c r="DV656" s="91">
        <v>152.5</v>
      </c>
      <c r="DW656" s="97"/>
      <c r="DX656" s="98" t="s">
        <v>566</v>
      </c>
      <c r="DY656" s="99" t="s">
        <v>689</v>
      </c>
      <c r="DZ656" s="98" t="s">
        <v>689</v>
      </c>
      <c r="EA656" s="100" t="s">
        <v>689</v>
      </c>
      <c r="EB656" s="101" t="s">
        <v>566</v>
      </c>
      <c r="EC656" s="38"/>
    </row>
    <row r="657" spans="1:133" s="9" customFormat="1" ht="15" customHeight="1" x14ac:dyDescent="0.25">
      <c r="A657" s="17" t="str">
        <f t="shared" si="9"/>
        <v>622_Южно-Ягунское</v>
      </c>
      <c r="B657" s="87">
        <v>81</v>
      </c>
      <c r="C657" s="88" t="s">
        <v>733</v>
      </c>
      <c r="D657" s="88" t="s">
        <v>568</v>
      </c>
      <c r="E657" s="88" t="s">
        <v>527</v>
      </c>
      <c r="F657" s="88" t="s">
        <v>8</v>
      </c>
      <c r="G657" s="88" t="s">
        <v>29</v>
      </c>
      <c r="H657" s="88" t="s">
        <v>64</v>
      </c>
      <c r="I657" s="89">
        <v>622</v>
      </c>
      <c r="J657" s="88" t="s">
        <v>58</v>
      </c>
      <c r="K657" s="88" t="s">
        <v>688</v>
      </c>
      <c r="L657" s="88" t="s">
        <v>416</v>
      </c>
      <c r="M657" s="88" t="s">
        <v>1518</v>
      </c>
      <c r="N657" s="88" t="s">
        <v>695</v>
      </c>
      <c r="O657" s="90">
        <v>14.2</v>
      </c>
      <c r="P657" s="90">
        <v>2571</v>
      </c>
      <c r="Q657" s="90">
        <v>2626.3</v>
      </c>
      <c r="R657" s="91">
        <v>196.02</v>
      </c>
      <c r="S657" s="90" t="s">
        <v>150</v>
      </c>
      <c r="T657" s="90">
        <v>2621.8</v>
      </c>
      <c r="U657" s="90">
        <v>10.6</v>
      </c>
      <c r="V657" s="88" t="s">
        <v>31</v>
      </c>
      <c r="W657" s="88" t="s">
        <v>94</v>
      </c>
      <c r="X657" s="88" t="s">
        <v>229</v>
      </c>
      <c r="Y657" s="90" t="s">
        <v>962</v>
      </c>
      <c r="Z657" s="90" t="s">
        <v>566</v>
      </c>
      <c r="AA657" s="90">
        <v>73</v>
      </c>
      <c r="AB657" s="91" t="s">
        <v>3450</v>
      </c>
      <c r="AC657" s="88" t="s">
        <v>566</v>
      </c>
      <c r="AD657" s="90" t="s">
        <v>566</v>
      </c>
      <c r="AE657" s="90" t="s">
        <v>2019</v>
      </c>
      <c r="AF657" s="90" t="s">
        <v>94</v>
      </c>
      <c r="AG657" s="91" t="s">
        <v>3432</v>
      </c>
      <c r="AH657" s="92" t="s">
        <v>3394</v>
      </c>
      <c r="AI657" s="93">
        <v>283</v>
      </c>
      <c r="AJ657" s="88" t="s">
        <v>722</v>
      </c>
      <c r="AK657" s="90" t="s">
        <v>566</v>
      </c>
      <c r="AL657" s="91">
        <v>12.9</v>
      </c>
      <c r="AM657" s="91">
        <v>9.6521095513000006</v>
      </c>
      <c r="AN657" s="91">
        <v>1844</v>
      </c>
      <c r="AO657" s="90">
        <v>10</v>
      </c>
      <c r="AP657" s="91">
        <v>182.53299999999999</v>
      </c>
      <c r="AQ657" s="91">
        <v>40.826363636400004</v>
      </c>
      <c r="AR657" s="91" t="s">
        <v>566</v>
      </c>
      <c r="AS657" s="91">
        <v>74.669723111699994</v>
      </c>
      <c r="AT657" s="91">
        <v>75.085700401400004</v>
      </c>
      <c r="AU657" s="90">
        <v>689</v>
      </c>
      <c r="AV657" s="90">
        <v>0</v>
      </c>
      <c r="AW657" s="91">
        <v>49.74</v>
      </c>
      <c r="AX657" s="91" t="s">
        <v>566</v>
      </c>
      <c r="AY657" s="91">
        <v>162.47</v>
      </c>
      <c r="AZ657" s="88" t="s">
        <v>4928</v>
      </c>
      <c r="BA657" s="91">
        <v>162.9</v>
      </c>
      <c r="BB657" s="91">
        <v>87.800276888300004</v>
      </c>
      <c r="BC657" s="94">
        <v>0.33439506260000001</v>
      </c>
      <c r="BD657" s="91">
        <v>30.297000000000001</v>
      </c>
      <c r="BE657" s="95">
        <v>88.171000000000006</v>
      </c>
      <c r="BF657" s="91">
        <v>3.06</v>
      </c>
      <c r="BG657" s="91">
        <v>31</v>
      </c>
      <c r="BH657" s="94">
        <v>0.13333</v>
      </c>
      <c r="BI657" s="94">
        <v>0.15</v>
      </c>
      <c r="BJ657" s="93">
        <v>350</v>
      </c>
      <c r="BK657" s="94">
        <v>0</v>
      </c>
      <c r="BL657" s="91">
        <v>94.759730000000005</v>
      </c>
      <c r="BM657" s="96">
        <v>3.7998209300000001</v>
      </c>
      <c r="BN657" s="96" t="s">
        <v>566</v>
      </c>
      <c r="BO657" s="88" t="s">
        <v>696</v>
      </c>
      <c r="BP657" s="88" t="s">
        <v>566</v>
      </c>
      <c r="BQ657" s="91">
        <v>30.297000000000001</v>
      </c>
      <c r="BR657" s="95">
        <v>88.171000000000006</v>
      </c>
      <c r="BS657" s="91">
        <v>3.06</v>
      </c>
      <c r="BT657" s="90">
        <v>30</v>
      </c>
      <c r="BU657" s="91">
        <v>0</v>
      </c>
      <c r="BV657" s="91">
        <v>91.68</v>
      </c>
      <c r="BW657" s="96">
        <v>3.6762000000000001</v>
      </c>
      <c r="BX657" s="96" t="s">
        <v>566</v>
      </c>
      <c r="BY657" s="96" t="s">
        <v>566</v>
      </c>
      <c r="BZ657" s="96" t="s">
        <v>566</v>
      </c>
      <c r="CA657" s="96" t="s">
        <v>566</v>
      </c>
      <c r="CB657" s="96" t="s">
        <v>566</v>
      </c>
      <c r="CC657" s="96" t="s">
        <v>566</v>
      </c>
      <c r="CD657" s="96" t="s">
        <v>566</v>
      </c>
      <c r="CE657" s="96" t="s">
        <v>566</v>
      </c>
      <c r="CF657" s="88" t="s">
        <v>566</v>
      </c>
      <c r="CG657" s="88" t="s">
        <v>566</v>
      </c>
      <c r="CH657" s="92" t="s">
        <v>566</v>
      </c>
      <c r="CI657" s="91">
        <v>0</v>
      </c>
      <c r="CJ657" s="91">
        <v>0</v>
      </c>
      <c r="CK657" s="90" t="s">
        <v>566</v>
      </c>
      <c r="CL657" s="91">
        <v>-0.17190660860000001</v>
      </c>
      <c r="CM657" s="91">
        <v>-0.19709339140000001</v>
      </c>
      <c r="CN657" s="88" t="s">
        <v>566</v>
      </c>
      <c r="CO657" s="91">
        <v>115.625</v>
      </c>
      <c r="CP657" s="91">
        <v>23.8658769468</v>
      </c>
      <c r="CQ657" s="91">
        <v>2.4079607725000001</v>
      </c>
      <c r="CR657" s="91">
        <v>-6.4308972466999998</v>
      </c>
      <c r="CS657" s="91">
        <v>-0.64803922749999998</v>
      </c>
      <c r="CT657" s="90" t="s">
        <v>566</v>
      </c>
      <c r="CU657" s="96">
        <v>1.014</v>
      </c>
      <c r="CV657" s="96">
        <v>0.85296000000000005</v>
      </c>
      <c r="CW657" s="96">
        <v>0.82249000000000005</v>
      </c>
      <c r="CX657" s="93">
        <v>2337</v>
      </c>
      <c r="CY657" s="93">
        <v>2332.5830000000001</v>
      </c>
      <c r="CZ657" s="93">
        <v>90.6</v>
      </c>
      <c r="DA657" s="90">
        <v>40</v>
      </c>
      <c r="DB657" s="90" t="s">
        <v>566</v>
      </c>
      <c r="DC657" s="90">
        <v>92.5</v>
      </c>
      <c r="DD657" s="91">
        <v>225.6</v>
      </c>
      <c r="DE657" s="91">
        <v>-27.9831560284</v>
      </c>
      <c r="DF657" s="93">
        <v>30.55</v>
      </c>
      <c r="DG657" s="88" t="s">
        <v>393</v>
      </c>
      <c r="DH657" s="88" t="s">
        <v>566</v>
      </c>
      <c r="DI657" s="88">
        <v>1</v>
      </c>
      <c r="DJ657" s="88" t="s">
        <v>3396</v>
      </c>
      <c r="DK657" s="90" t="s">
        <v>566</v>
      </c>
      <c r="DL657" s="91">
        <v>88.171000000000006</v>
      </c>
      <c r="DM657" s="91" t="s">
        <v>566</v>
      </c>
      <c r="DN657" s="91">
        <v>40.0118962341</v>
      </c>
      <c r="DO657" s="91">
        <v>4.0367833031</v>
      </c>
      <c r="DP657" s="91">
        <v>9.7151220406000007</v>
      </c>
      <c r="DQ657" s="91">
        <v>0.98078330309999995</v>
      </c>
      <c r="DR657" s="91">
        <v>31.424746173199999</v>
      </c>
      <c r="DS657" s="91">
        <v>3.1705189264999998</v>
      </c>
      <c r="DT657" s="91">
        <v>1.1279719797000001</v>
      </c>
      <c r="DU657" s="91">
        <v>0.11451892650000001</v>
      </c>
      <c r="DV657" s="91" t="s">
        <v>566</v>
      </c>
      <c r="DW657" s="97"/>
      <c r="DX657" s="98" t="s">
        <v>689</v>
      </c>
      <c r="DY657" s="99" t="s">
        <v>689</v>
      </c>
      <c r="DZ657" s="98" t="s">
        <v>689</v>
      </c>
      <c r="EA657" s="100" t="s">
        <v>566</v>
      </c>
      <c r="EB657" s="101" t="s">
        <v>2761</v>
      </c>
      <c r="EC657" s="38"/>
    </row>
    <row r="658" spans="1:133" s="9" customFormat="1" ht="15" customHeight="1" x14ac:dyDescent="0.25">
      <c r="A658" s="17" t="str">
        <f t="shared" si="9"/>
        <v>623_Южно-Ягунское</v>
      </c>
      <c r="B658" s="87">
        <v>82</v>
      </c>
      <c r="C658" s="88" t="s">
        <v>733</v>
      </c>
      <c r="D658" s="88" t="s">
        <v>568</v>
      </c>
      <c r="E658" s="88" t="s">
        <v>527</v>
      </c>
      <c r="F658" s="88" t="s">
        <v>8</v>
      </c>
      <c r="G658" s="88" t="s">
        <v>29</v>
      </c>
      <c r="H658" s="88" t="s">
        <v>64</v>
      </c>
      <c r="I658" s="89">
        <v>623</v>
      </c>
      <c r="J658" s="88" t="s">
        <v>58</v>
      </c>
      <c r="K658" s="88" t="s">
        <v>688</v>
      </c>
      <c r="L658" s="88" t="s">
        <v>416</v>
      </c>
      <c r="M658" s="88" t="s">
        <v>1518</v>
      </c>
      <c r="N658" s="88" t="s">
        <v>695</v>
      </c>
      <c r="O658" s="90">
        <v>22.8</v>
      </c>
      <c r="P658" s="90">
        <v>2412</v>
      </c>
      <c r="Q658" s="90">
        <v>2470</v>
      </c>
      <c r="R658" s="91">
        <v>50.91</v>
      </c>
      <c r="S658" s="90" t="s">
        <v>150</v>
      </c>
      <c r="T658" s="90">
        <v>2474</v>
      </c>
      <c r="U658" s="90">
        <v>11.8</v>
      </c>
      <c r="V658" s="88" t="s">
        <v>31</v>
      </c>
      <c r="W658" s="88" t="s">
        <v>112</v>
      </c>
      <c r="X658" s="88" t="s">
        <v>3374</v>
      </c>
      <c r="Y658" s="90" t="s">
        <v>875</v>
      </c>
      <c r="Z658" s="90" t="s">
        <v>566</v>
      </c>
      <c r="AA658" s="90">
        <v>73</v>
      </c>
      <c r="AB658" s="91" t="s">
        <v>3946</v>
      </c>
      <c r="AC658" s="88" t="s">
        <v>566</v>
      </c>
      <c r="AD658" s="90" t="s">
        <v>566</v>
      </c>
      <c r="AE658" s="90" t="s">
        <v>4788</v>
      </c>
      <c r="AF658" s="90" t="s">
        <v>112</v>
      </c>
      <c r="AG658" s="91" t="s">
        <v>3464</v>
      </c>
      <c r="AH658" s="92" t="s">
        <v>3501</v>
      </c>
      <c r="AI658" s="93">
        <v>273</v>
      </c>
      <c r="AJ658" s="88" t="s">
        <v>722</v>
      </c>
      <c r="AK658" s="90" t="s">
        <v>566</v>
      </c>
      <c r="AL658" s="91">
        <v>12.9</v>
      </c>
      <c r="AM658" s="91">
        <v>9.6521095513000006</v>
      </c>
      <c r="AN658" s="91">
        <v>1807</v>
      </c>
      <c r="AO658" s="90">
        <v>9</v>
      </c>
      <c r="AP658" s="91">
        <v>45.487000000000002</v>
      </c>
      <c r="AQ658" s="91">
        <v>40.960833333300002</v>
      </c>
      <c r="AR658" s="91" t="s">
        <v>566</v>
      </c>
      <c r="AS658" s="91">
        <v>62.4102157242</v>
      </c>
      <c r="AT658" s="91">
        <v>64.370531716800002</v>
      </c>
      <c r="AU658" s="90" t="s">
        <v>566</v>
      </c>
      <c r="AV658" s="90">
        <v>0</v>
      </c>
      <c r="AW658" s="91" t="s">
        <v>566</v>
      </c>
      <c r="AX658" s="91" t="s">
        <v>566</v>
      </c>
      <c r="AY658" s="91">
        <v>136.36000000000001</v>
      </c>
      <c r="AZ658" s="88" t="s">
        <v>4928</v>
      </c>
      <c r="BA658" s="91">
        <v>138.4</v>
      </c>
      <c r="BB658" s="91">
        <v>73.949784275799999</v>
      </c>
      <c r="BC658" s="94">
        <v>0.26451121789999998</v>
      </c>
      <c r="BD658" s="91">
        <v>19.824000000000002</v>
      </c>
      <c r="BE658" s="95">
        <v>56.975999999999999</v>
      </c>
      <c r="BF658" s="91">
        <v>7.25</v>
      </c>
      <c r="BG658" s="91">
        <v>31</v>
      </c>
      <c r="BH658" s="94">
        <v>0.05</v>
      </c>
      <c r="BI658" s="94">
        <v>0.13333</v>
      </c>
      <c r="BJ658" s="93">
        <v>203</v>
      </c>
      <c r="BK658" s="94">
        <v>0</v>
      </c>
      <c r="BL658" s="91">
        <v>224.85201000000001</v>
      </c>
      <c r="BM658" s="96">
        <v>10.430696360000001</v>
      </c>
      <c r="BN658" s="96" t="s">
        <v>566</v>
      </c>
      <c r="BO658" s="88" t="s">
        <v>696</v>
      </c>
      <c r="BP658" s="88" t="s">
        <v>566</v>
      </c>
      <c r="BQ658" s="91">
        <v>19.824000000000002</v>
      </c>
      <c r="BR658" s="95">
        <v>56.975999999999999</v>
      </c>
      <c r="BS658" s="91">
        <v>7.25</v>
      </c>
      <c r="BT658" s="90">
        <v>30</v>
      </c>
      <c r="BU658" s="91">
        <v>0</v>
      </c>
      <c r="BV658" s="91">
        <v>217.59</v>
      </c>
      <c r="BW658" s="96">
        <v>10.0938</v>
      </c>
      <c r="BX658" s="96" t="s">
        <v>566</v>
      </c>
      <c r="BY658" s="96" t="s">
        <v>566</v>
      </c>
      <c r="BZ658" s="96" t="s">
        <v>566</v>
      </c>
      <c r="CA658" s="96" t="s">
        <v>566</v>
      </c>
      <c r="CB658" s="96" t="s">
        <v>566</v>
      </c>
      <c r="CC658" s="96" t="s">
        <v>566</v>
      </c>
      <c r="CD658" s="96" t="s">
        <v>566</v>
      </c>
      <c r="CE658" s="96" t="s">
        <v>566</v>
      </c>
      <c r="CF658" s="88" t="s">
        <v>566</v>
      </c>
      <c r="CG658" s="88" t="s">
        <v>566</v>
      </c>
      <c r="CH658" s="92" t="s">
        <v>566</v>
      </c>
      <c r="CI658" s="91">
        <v>0</v>
      </c>
      <c r="CJ658" s="91">
        <v>0</v>
      </c>
      <c r="CK658" s="90" t="s">
        <v>566</v>
      </c>
      <c r="CL658" s="91">
        <v>-0.59203461970000004</v>
      </c>
      <c r="CM658" s="91">
        <v>-0.1409653803</v>
      </c>
      <c r="CN658" s="88" t="s">
        <v>566</v>
      </c>
      <c r="CO658" s="91">
        <v>115.625</v>
      </c>
      <c r="CP658" s="91">
        <v>7.9976151960999999</v>
      </c>
      <c r="CQ658" s="91">
        <v>2.9285725449000002</v>
      </c>
      <c r="CR658" s="91">
        <v>-11.825933191000001</v>
      </c>
      <c r="CS658" s="91">
        <v>-4.3244274551000004</v>
      </c>
      <c r="CT658" s="90" t="s">
        <v>566</v>
      </c>
      <c r="CU658" s="96">
        <v>1.014</v>
      </c>
      <c r="CV658" s="96">
        <v>0.85043999999999997</v>
      </c>
      <c r="CW658" s="96">
        <v>0.79035999999999995</v>
      </c>
      <c r="CX658" s="93">
        <v>2337</v>
      </c>
      <c r="CY658" s="93">
        <v>2316.25</v>
      </c>
      <c r="CZ658" s="93">
        <v>90.6</v>
      </c>
      <c r="DA658" s="90">
        <v>50</v>
      </c>
      <c r="DB658" s="90" t="s">
        <v>566</v>
      </c>
      <c r="DC658" s="90">
        <v>92.5</v>
      </c>
      <c r="DD658" s="91">
        <v>225.6</v>
      </c>
      <c r="DE658" s="91">
        <v>-39.556737588700003</v>
      </c>
      <c r="DF658" s="93">
        <v>30.55</v>
      </c>
      <c r="DG658" s="88" t="s">
        <v>393</v>
      </c>
      <c r="DH658" s="88" t="s">
        <v>566</v>
      </c>
      <c r="DI658" s="88">
        <v>1</v>
      </c>
      <c r="DJ658" s="88" t="s">
        <v>520</v>
      </c>
      <c r="DK658" s="90" t="s">
        <v>566</v>
      </c>
      <c r="DL658" s="91">
        <v>56.975999999999999</v>
      </c>
      <c r="DM658" s="91" t="s">
        <v>566</v>
      </c>
      <c r="DN658" s="91">
        <v>25.928737291000001</v>
      </c>
      <c r="DO658" s="91">
        <v>9.4871342747000007</v>
      </c>
      <c r="DP658" s="91">
        <v>6.1051889039000002</v>
      </c>
      <c r="DQ658" s="91">
        <v>2.2341342747000001</v>
      </c>
      <c r="DR658" s="91">
        <v>10.4606934826</v>
      </c>
      <c r="DS658" s="91">
        <v>3.8305043419999998</v>
      </c>
      <c r="DT658" s="91">
        <v>-9.3628549045000007</v>
      </c>
      <c r="DU658" s="91">
        <v>-3.4224956579999999</v>
      </c>
      <c r="DV658" s="91" t="s">
        <v>566</v>
      </c>
      <c r="DW658" s="97"/>
      <c r="DX658" s="98" t="s">
        <v>566</v>
      </c>
      <c r="DY658" s="99" t="s">
        <v>689</v>
      </c>
      <c r="DZ658" s="98" t="s">
        <v>689</v>
      </c>
      <c r="EA658" s="100" t="s">
        <v>566</v>
      </c>
      <c r="EB658" s="101" t="s">
        <v>2763</v>
      </c>
      <c r="EC658" s="38"/>
    </row>
    <row r="659" spans="1:133" s="9" customFormat="1" ht="15" customHeight="1" x14ac:dyDescent="0.25">
      <c r="A659" s="17" t="str">
        <f t="shared" ref="A659:A722" si="10">CONCATENATE(I659,"_",G659)</f>
        <v>625_Южно-Ягунское</v>
      </c>
      <c r="B659" s="87">
        <v>83</v>
      </c>
      <c r="C659" s="88" t="s">
        <v>733</v>
      </c>
      <c r="D659" s="88" t="s">
        <v>568</v>
      </c>
      <c r="E659" s="88" t="s">
        <v>527</v>
      </c>
      <c r="F659" s="88" t="s">
        <v>8</v>
      </c>
      <c r="G659" s="88" t="s">
        <v>29</v>
      </c>
      <c r="H659" s="88" t="s">
        <v>3057</v>
      </c>
      <c r="I659" s="89">
        <v>625</v>
      </c>
      <c r="J659" s="88" t="s">
        <v>58</v>
      </c>
      <c r="K659" s="88" t="s">
        <v>688</v>
      </c>
      <c r="L659" s="88" t="s">
        <v>416</v>
      </c>
      <c r="M659" s="88" t="s">
        <v>1514</v>
      </c>
      <c r="N659" s="88" t="s">
        <v>695</v>
      </c>
      <c r="O659" s="90">
        <v>31.2</v>
      </c>
      <c r="P659" s="90">
        <v>2526</v>
      </c>
      <c r="Q659" s="90">
        <v>2599.6</v>
      </c>
      <c r="R659" s="91">
        <v>171.416</v>
      </c>
      <c r="S659" s="90" t="s">
        <v>150</v>
      </c>
      <c r="T659" s="90">
        <v>2616.5</v>
      </c>
      <c r="U659" s="90">
        <v>22.9</v>
      </c>
      <c r="V659" s="88" t="s">
        <v>31</v>
      </c>
      <c r="W659" s="88" t="s">
        <v>112</v>
      </c>
      <c r="X659" s="88" t="s">
        <v>1364</v>
      </c>
      <c r="Y659" s="90" t="s">
        <v>974</v>
      </c>
      <c r="Z659" s="90" t="s">
        <v>566</v>
      </c>
      <c r="AA659" s="90">
        <v>73</v>
      </c>
      <c r="AB659" s="91" t="s">
        <v>3649</v>
      </c>
      <c r="AC659" s="88" t="s">
        <v>566</v>
      </c>
      <c r="AD659" s="90" t="s">
        <v>566</v>
      </c>
      <c r="AE659" s="90" t="s">
        <v>1920</v>
      </c>
      <c r="AF659" s="90" t="s">
        <v>112</v>
      </c>
      <c r="AG659" s="91" t="s">
        <v>3431</v>
      </c>
      <c r="AH659" s="92" t="s">
        <v>3014</v>
      </c>
      <c r="AI659" s="93">
        <v>414</v>
      </c>
      <c r="AJ659" s="88" t="s">
        <v>722</v>
      </c>
      <c r="AK659" s="90" t="s">
        <v>566</v>
      </c>
      <c r="AL659" s="91">
        <v>12.9</v>
      </c>
      <c r="AM659" s="91">
        <v>9.6521095513000006</v>
      </c>
      <c r="AN659" s="91">
        <v>1978</v>
      </c>
      <c r="AO659" s="90">
        <v>10</v>
      </c>
      <c r="AP659" s="91">
        <v>166.45500000000001</v>
      </c>
      <c r="AQ659" s="91">
        <v>42.13</v>
      </c>
      <c r="AR659" s="91">
        <v>93</v>
      </c>
      <c r="AS659" s="91">
        <v>59.601986258899998</v>
      </c>
      <c r="AT659" s="91">
        <v>63.476639101400004</v>
      </c>
      <c r="AU659" s="90">
        <v>1140</v>
      </c>
      <c r="AV659" s="90">
        <v>0</v>
      </c>
      <c r="AW659" s="91">
        <v>115.443</v>
      </c>
      <c r="AX659" s="91" t="s">
        <v>566</v>
      </c>
      <c r="AY659" s="91">
        <v>110.11</v>
      </c>
      <c r="AZ659" s="88" t="s">
        <v>4928</v>
      </c>
      <c r="BA659" s="91">
        <v>114.2</v>
      </c>
      <c r="BB659" s="91">
        <v>50.508013741100001</v>
      </c>
      <c r="BC659" s="94">
        <v>0.97646896110000003</v>
      </c>
      <c r="BD659" s="91">
        <v>53.076999999999998</v>
      </c>
      <c r="BE659" s="95">
        <v>76.293999999999997</v>
      </c>
      <c r="BF659" s="91">
        <v>10.71</v>
      </c>
      <c r="BG659" s="91">
        <v>31</v>
      </c>
      <c r="BH659" s="94" t="s">
        <v>566</v>
      </c>
      <c r="BI659" s="94" t="s">
        <v>566</v>
      </c>
      <c r="BJ659" s="93">
        <v>743</v>
      </c>
      <c r="BK659" s="94">
        <v>1</v>
      </c>
      <c r="BL659" s="91">
        <v>331.49887999999999</v>
      </c>
      <c r="BM659" s="96">
        <v>15.382728200000001</v>
      </c>
      <c r="BN659" s="96" t="s">
        <v>566</v>
      </c>
      <c r="BO659" s="88" t="s">
        <v>430</v>
      </c>
      <c r="BP659" s="88" t="s">
        <v>566</v>
      </c>
      <c r="BQ659" s="91">
        <v>53.076999999999998</v>
      </c>
      <c r="BR659" s="95">
        <v>76.293999999999997</v>
      </c>
      <c r="BS659" s="91">
        <v>10.71</v>
      </c>
      <c r="BT659" s="90">
        <v>30</v>
      </c>
      <c r="BU659" s="91">
        <v>0</v>
      </c>
      <c r="BV659" s="91">
        <v>321.20999999999998</v>
      </c>
      <c r="BW659" s="96">
        <v>14.905290000000001</v>
      </c>
      <c r="BX659" s="96" t="s">
        <v>566</v>
      </c>
      <c r="BY659" s="96" t="s">
        <v>566</v>
      </c>
      <c r="BZ659" s="96" t="s">
        <v>566</v>
      </c>
      <c r="CA659" s="96" t="s">
        <v>566</v>
      </c>
      <c r="CB659" s="96" t="s">
        <v>566</v>
      </c>
      <c r="CC659" s="96" t="s">
        <v>566</v>
      </c>
      <c r="CD659" s="96" t="s">
        <v>566</v>
      </c>
      <c r="CE659" s="96" t="s">
        <v>566</v>
      </c>
      <c r="CF659" s="88" t="s">
        <v>566</v>
      </c>
      <c r="CG659" s="88" t="s">
        <v>566</v>
      </c>
      <c r="CH659" s="92" t="s">
        <v>566</v>
      </c>
      <c r="CI659" s="91">
        <v>0</v>
      </c>
      <c r="CJ659" s="91">
        <v>0</v>
      </c>
      <c r="CK659" s="90" t="s">
        <v>566</v>
      </c>
      <c r="CL659" s="91">
        <v>0.45135122799999999</v>
      </c>
      <c r="CM659" s="91">
        <v>-0.43535122799999998</v>
      </c>
      <c r="CN659" s="88" t="s">
        <v>566</v>
      </c>
      <c r="CO659" s="91">
        <v>124</v>
      </c>
      <c r="CP659" s="91">
        <v>8.2428410199000002</v>
      </c>
      <c r="CQ659" s="91">
        <v>1.6710018333000001</v>
      </c>
      <c r="CR659" s="91">
        <v>-44.834550850900001</v>
      </c>
      <c r="CS659" s="91">
        <v>-9.0359981667000007</v>
      </c>
      <c r="CT659" s="90" t="s">
        <v>566</v>
      </c>
      <c r="CU659" s="96">
        <v>1.01393</v>
      </c>
      <c r="CV659" s="96">
        <v>0.85099999999999998</v>
      </c>
      <c r="CW659" s="96">
        <v>0.79930000000000001</v>
      </c>
      <c r="CX659" s="93">
        <v>2369</v>
      </c>
      <c r="CY659" s="93">
        <v>2327.2959999999998</v>
      </c>
      <c r="CZ659" s="93">
        <v>90.6</v>
      </c>
      <c r="DA659" s="90">
        <v>82</v>
      </c>
      <c r="DB659" s="90" t="s">
        <v>566</v>
      </c>
      <c r="DC659" s="90">
        <v>99.2</v>
      </c>
      <c r="DD659" s="91">
        <v>233</v>
      </c>
      <c r="DE659" s="91">
        <v>-52.7424892704</v>
      </c>
      <c r="DF659" s="93">
        <v>102.47499999999999</v>
      </c>
      <c r="DG659" s="88" t="s">
        <v>393</v>
      </c>
      <c r="DH659" s="88" t="s">
        <v>566</v>
      </c>
      <c r="DI659" s="88">
        <v>1</v>
      </c>
      <c r="DJ659" s="88" t="s">
        <v>2494</v>
      </c>
      <c r="DK659" s="90" t="s">
        <v>566</v>
      </c>
      <c r="DL659" s="91">
        <v>76.293999999999997</v>
      </c>
      <c r="DM659" s="91" t="s">
        <v>566</v>
      </c>
      <c r="DN659" s="91">
        <v>70.578025202800006</v>
      </c>
      <c r="DO659" s="91">
        <v>14.2367459528</v>
      </c>
      <c r="DP659" s="91">
        <v>17.500633332</v>
      </c>
      <c r="DQ659" s="91">
        <v>3.5297459527999999</v>
      </c>
      <c r="DR659" s="91">
        <v>10.3837245743</v>
      </c>
      <c r="DS659" s="91">
        <v>2.1059433309000002</v>
      </c>
      <c r="DT659" s="91">
        <v>-42.693667296500003</v>
      </c>
      <c r="DU659" s="91">
        <v>-8.6010566691000001</v>
      </c>
      <c r="DV659" s="91" t="s">
        <v>566</v>
      </c>
      <c r="DW659" s="97"/>
      <c r="DX659" s="98" t="s">
        <v>4752</v>
      </c>
      <c r="DY659" s="99" t="s">
        <v>3166</v>
      </c>
      <c r="DZ659" s="98" t="s">
        <v>689</v>
      </c>
      <c r="EA659" s="100" t="s">
        <v>566</v>
      </c>
      <c r="EB659" s="101" t="s">
        <v>2763</v>
      </c>
      <c r="EC659" s="38"/>
    </row>
    <row r="660" spans="1:133" s="9" customFormat="1" ht="15" customHeight="1" x14ac:dyDescent="0.25">
      <c r="A660" s="17" t="str">
        <f t="shared" si="10"/>
        <v>626_Южно-Ягунское</v>
      </c>
      <c r="B660" s="87">
        <v>84</v>
      </c>
      <c r="C660" s="88" t="s">
        <v>733</v>
      </c>
      <c r="D660" s="88" t="s">
        <v>568</v>
      </c>
      <c r="E660" s="88" t="s">
        <v>527</v>
      </c>
      <c r="F660" s="88" t="s">
        <v>8</v>
      </c>
      <c r="G660" s="88" t="s">
        <v>29</v>
      </c>
      <c r="H660" s="88" t="s">
        <v>2972</v>
      </c>
      <c r="I660" s="89">
        <v>626</v>
      </c>
      <c r="J660" s="88" t="s">
        <v>58</v>
      </c>
      <c r="K660" s="88" t="s">
        <v>688</v>
      </c>
      <c r="L660" s="88" t="s">
        <v>416</v>
      </c>
      <c r="M660" s="88" t="s">
        <v>1554</v>
      </c>
      <c r="N660" s="88" t="s">
        <v>10</v>
      </c>
      <c r="O660" s="90">
        <v>17</v>
      </c>
      <c r="P660" s="90">
        <v>2725</v>
      </c>
      <c r="Q660" s="90">
        <v>2749</v>
      </c>
      <c r="R660" s="91">
        <v>330.38</v>
      </c>
      <c r="S660" s="90" t="s">
        <v>150</v>
      </c>
      <c r="T660" s="90">
        <v>2757.1</v>
      </c>
      <c r="U660" s="90">
        <v>16.5</v>
      </c>
      <c r="V660" s="88" t="s">
        <v>31</v>
      </c>
      <c r="W660" s="88" t="s">
        <v>175</v>
      </c>
      <c r="X660" s="88" t="s">
        <v>5493</v>
      </c>
      <c r="Y660" s="90" t="s">
        <v>992</v>
      </c>
      <c r="Z660" s="90" t="s">
        <v>566</v>
      </c>
      <c r="AA660" s="90">
        <v>73</v>
      </c>
      <c r="AB660" s="91" t="s">
        <v>3650</v>
      </c>
      <c r="AC660" s="88" t="s">
        <v>566</v>
      </c>
      <c r="AD660" s="90" t="s">
        <v>566</v>
      </c>
      <c r="AE660" s="90" t="s">
        <v>2019</v>
      </c>
      <c r="AF660" s="90" t="s">
        <v>175</v>
      </c>
      <c r="AG660" s="91" t="s">
        <v>4917</v>
      </c>
      <c r="AH660" s="92" t="s">
        <v>5119</v>
      </c>
      <c r="AI660" s="93">
        <v>19</v>
      </c>
      <c r="AJ660" s="88" t="s">
        <v>722</v>
      </c>
      <c r="AK660" s="90" t="s">
        <v>566</v>
      </c>
      <c r="AL660" s="91">
        <v>12.9</v>
      </c>
      <c r="AM660" s="91">
        <v>9.6521095513000006</v>
      </c>
      <c r="AN660" s="91">
        <v>1527</v>
      </c>
      <c r="AO660" s="90">
        <v>9</v>
      </c>
      <c r="AP660" s="91">
        <v>188.40899999999999</v>
      </c>
      <c r="AQ660" s="91">
        <v>60.28</v>
      </c>
      <c r="AR660" s="91">
        <v>82</v>
      </c>
      <c r="AS660" s="91">
        <v>94.3068124686</v>
      </c>
      <c r="AT660" s="91">
        <v>98.931685955299997</v>
      </c>
      <c r="AU660" s="90">
        <v>290</v>
      </c>
      <c r="AV660" s="90">
        <v>0</v>
      </c>
      <c r="AW660" s="91">
        <v>17.04</v>
      </c>
      <c r="AX660" s="91" t="s">
        <v>566</v>
      </c>
      <c r="AY660" s="91">
        <v>187.44</v>
      </c>
      <c r="AZ660" s="88" t="s">
        <v>5109</v>
      </c>
      <c r="BA660" s="91">
        <v>192.07</v>
      </c>
      <c r="BB660" s="91">
        <v>93.133187531399997</v>
      </c>
      <c r="BC660" s="94">
        <v>3.1455153881000002</v>
      </c>
      <c r="BD660" s="91">
        <v>297.99700000000001</v>
      </c>
      <c r="BE660" s="95">
        <v>96.01</v>
      </c>
      <c r="BF660" s="91">
        <v>10.050000000000001</v>
      </c>
      <c r="BG660" s="91">
        <v>23</v>
      </c>
      <c r="BH660" s="94" t="s">
        <v>566</v>
      </c>
      <c r="BI660" s="94" t="s">
        <v>566</v>
      </c>
      <c r="BJ660" s="93">
        <v>551</v>
      </c>
      <c r="BK660" s="94">
        <v>193</v>
      </c>
      <c r="BL660" s="91">
        <v>230.70829000000001</v>
      </c>
      <c r="BM660" s="96">
        <v>18.547287040000001</v>
      </c>
      <c r="BN660" s="96" t="s">
        <v>566</v>
      </c>
      <c r="BO660" s="88" t="s">
        <v>430</v>
      </c>
      <c r="BP660" s="88" t="s">
        <v>566</v>
      </c>
      <c r="BQ660" s="91">
        <v>297.99700000000001</v>
      </c>
      <c r="BR660" s="95">
        <v>96.01</v>
      </c>
      <c r="BS660" s="91">
        <v>10.050000000000001</v>
      </c>
      <c r="BT660" s="90">
        <v>30</v>
      </c>
      <c r="BU660" s="91">
        <v>0</v>
      </c>
      <c r="BV660" s="91">
        <v>301.47000000000003</v>
      </c>
      <c r="BW660" s="96">
        <v>24.23574</v>
      </c>
      <c r="BX660" s="96" t="s">
        <v>566</v>
      </c>
      <c r="BY660" s="96" t="s">
        <v>566</v>
      </c>
      <c r="BZ660" s="96" t="s">
        <v>566</v>
      </c>
      <c r="CA660" s="96" t="s">
        <v>566</v>
      </c>
      <c r="CB660" s="96" t="s">
        <v>566</v>
      </c>
      <c r="CC660" s="96" t="s">
        <v>566</v>
      </c>
      <c r="CD660" s="96" t="s">
        <v>566</v>
      </c>
      <c r="CE660" s="96" t="s">
        <v>566</v>
      </c>
      <c r="CF660" s="88" t="s">
        <v>566</v>
      </c>
      <c r="CG660" s="88" t="s">
        <v>566</v>
      </c>
      <c r="CH660" s="92" t="s">
        <v>566</v>
      </c>
      <c r="CI660" s="91">
        <v>0</v>
      </c>
      <c r="CJ660" s="91">
        <v>0</v>
      </c>
      <c r="CK660" s="90" t="s">
        <v>566</v>
      </c>
      <c r="CL660" s="91">
        <v>-0.52718162079999997</v>
      </c>
      <c r="CM660" s="91">
        <v>3.0731816207999998</v>
      </c>
      <c r="CN660" s="88" t="s">
        <v>566</v>
      </c>
      <c r="CO660" s="91">
        <v>124</v>
      </c>
      <c r="CP660" s="91">
        <v>204.3618532417</v>
      </c>
      <c r="CQ660" s="91">
        <v>6.8916202530000001</v>
      </c>
      <c r="CR660" s="91">
        <v>-93.635379861800004</v>
      </c>
      <c r="CS660" s="91">
        <v>-3.1573797469999998</v>
      </c>
      <c r="CT660" s="90" t="s">
        <v>566</v>
      </c>
      <c r="CU660" s="96">
        <v>1.01305</v>
      </c>
      <c r="CV660" s="96">
        <v>0.84519999999999995</v>
      </c>
      <c r="CW660" s="96">
        <v>0.75680000000000003</v>
      </c>
      <c r="CX660" s="93">
        <v>2369</v>
      </c>
      <c r="CY660" s="93">
        <v>2320.6999999999998</v>
      </c>
      <c r="CZ660" s="93">
        <v>90.6</v>
      </c>
      <c r="DA660" s="90">
        <v>82</v>
      </c>
      <c r="DB660" s="90" t="s">
        <v>566</v>
      </c>
      <c r="DC660" s="90">
        <v>99.2</v>
      </c>
      <c r="DD660" s="91">
        <v>233</v>
      </c>
      <c r="DE660" s="91">
        <v>-19.553648068699999</v>
      </c>
      <c r="DF660" s="93">
        <v>68.650000000000006</v>
      </c>
      <c r="DG660" s="88" t="s">
        <v>393</v>
      </c>
      <c r="DH660" s="88" t="s">
        <v>566</v>
      </c>
      <c r="DI660" s="88">
        <v>1</v>
      </c>
      <c r="DJ660" s="88" t="s">
        <v>566</v>
      </c>
      <c r="DK660" s="90" t="s">
        <v>566</v>
      </c>
      <c r="DL660" s="91">
        <v>96.01</v>
      </c>
      <c r="DM660" s="91" t="s">
        <v>566</v>
      </c>
      <c r="DN660" s="91">
        <v>164.71203718320001</v>
      </c>
      <c r="DO660" s="91">
        <v>5.5557552683000004</v>
      </c>
      <c r="DP660" s="91">
        <v>-133.2851959203</v>
      </c>
      <c r="DQ660" s="91">
        <v>-4.4932447316999999</v>
      </c>
      <c r="DR660" s="91">
        <v>113.6137038028</v>
      </c>
      <c r="DS660" s="91">
        <v>3.8323871857</v>
      </c>
      <c r="DT660" s="91">
        <v>-184.38352930069999</v>
      </c>
      <c r="DU660" s="91">
        <v>-6.2166128143000003</v>
      </c>
      <c r="DV660" s="91" t="s">
        <v>566</v>
      </c>
      <c r="DW660" s="97"/>
      <c r="DX660" s="98" t="s">
        <v>689</v>
      </c>
      <c r="DY660" s="99" t="s">
        <v>3248</v>
      </c>
      <c r="DZ660" s="98" t="s">
        <v>689</v>
      </c>
      <c r="EA660" s="100" t="s">
        <v>566</v>
      </c>
      <c r="EB660" s="101" t="s">
        <v>2761</v>
      </c>
      <c r="EC660" s="38"/>
    </row>
    <row r="661" spans="1:133" s="9" customFormat="1" ht="15" customHeight="1" x14ac:dyDescent="0.25">
      <c r="A661" s="17" t="str">
        <f t="shared" si="10"/>
        <v>627_Южно-Ягунское</v>
      </c>
      <c r="B661" s="87">
        <v>85</v>
      </c>
      <c r="C661" s="88" t="s">
        <v>733</v>
      </c>
      <c r="D661" s="88" t="s">
        <v>568</v>
      </c>
      <c r="E661" s="88" t="s">
        <v>527</v>
      </c>
      <c r="F661" s="88" t="s">
        <v>8</v>
      </c>
      <c r="G661" s="88" t="s">
        <v>29</v>
      </c>
      <c r="H661" s="88" t="s">
        <v>2972</v>
      </c>
      <c r="I661" s="89">
        <v>627</v>
      </c>
      <c r="J661" s="88" t="s">
        <v>59</v>
      </c>
      <c r="K661" s="88" t="s">
        <v>688</v>
      </c>
      <c r="L661" s="88" t="s">
        <v>416</v>
      </c>
      <c r="M661" s="88" t="s">
        <v>1554</v>
      </c>
      <c r="N661" s="88" t="s">
        <v>10</v>
      </c>
      <c r="O661" s="90">
        <v>17</v>
      </c>
      <c r="P661" s="90">
        <v>2618</v>
      </c>
      <c r="Q661" s="90">
        <v>2643</v>
      </c>
      <c r="R661" s="91">
        <v>226.46</v>
      </c>
      <c r="S661" s="90" t="s">
        <v>150</v>
      </c>
      <c r="T661" s="90">
        <v>2657</v>
      </c>
      <c r="U661" s="90">
        <v>9.3000000000000007</v>
      </c>
      <c r="V661" s="88" t="s">
        <v>31</v>
      </c>
      <c r="W661" s="88" t="s">
        <v>190</v>
      </c>
      <c r="X661" s="88" t="s">
        <v>480</v>
      </c>
      <c r="Y661" s="90" t="s">
        <v>869</v>
      </c>
      <c r="Z661" s="90" t="s">
        <v>566</v>
      </c>
      <c r="AA661" s="90">
        <v>73</v>
      </c>
      <c r="AB661" s="91" t="s">
        <v>3651</v>
      </c>
      <c r="AC661" s="88" t="s">
        <v>566</v>
      </c>
      <c r="AD661" s="90" t="s">
        <v>566</v>
      </c>
      <c r="AE661" s="90" t="s">
        <v>2019</v>
      </c>
      <c r="AF661" s="90" t="s">
        <v>190</v>
      </c>
      <c r="AG661" s="91" t="s">
        <v>3430</v>
      </c>
      <c r="AH661" s="92" t="s">
        <v>2068</v>
      </c>
      <c r="AI661" s="93">
        <v>1188</v>
      </c>
      <c r="AJ661" s="88" t="s">
        <v>566</v>
      </c>
      <c r="AK661" s="90" t="s">
        <v>566</v>
      </c>
      <c r="AL661" s="91">
        <v>15.9</v>
      </c>
      <c r="AM661" s="91">
        <v>11.0732790557</v>
      </c>
      <c r="AN661" s="91">
        <v>1586</v>
      </c>
      <c r="AO661" s="90">
        <v>13</v>
      </c>
      <c r="AP661" s="91">
        <v>109.82</v>
      </c>
      <c r="AQ661" s="91" t="s">
        <v>566</v>
      </c>
      <c r="AR661" s="91" t="s">
        <v>566</v>
      </c>
      <c r="AS661" s="91">
        <v>86.59</v>
      </c>
      <c r="AT661" s="91">
        <v>91.51</v>
      </c>
      <c r="AU661" s="90" t="s">
        <v>566</v>
      </c>
      <c r="AV661" s="90">
        <v>0</v>
      </c>
      <c r="AW661" s="91" t="s">
        <v>566</v>
      </c>
      <c r="AX661" s="91" t="s">
        <v>566</v>
      </c>
      <c r="AY661" s="91">
        <v>164.76</v>
      </c>
      <c r="AZ661" s="88" t="s">
        <v>4928</v>
      </c>
      <c r="BA661" s="91">
        <v>169.8</v>
      </c>
      <c r="BB661" s="91">
        <v>78.17</v>
      </c>
      <c r="BC661" s="94">
        <v>3.3009871548</v>
      </c>
      <c r="BD661" s="91">
        <v>281.97000000000003</v>
      </c>
      <c r="BE661" s="95">
        <v>96.641000000000005</v>
      </c>
      <c r="BF661" s="91">
        <v>8.02</v>
      </c>
      <c r="BG661" s="91">
        <v>31</v>
      </c>
      <c r="BH661" s="94" t="s">
        <v>566</v>
      </c>
      <c r="BI661" s="94" t="s">
        <v>566</v>
      </c>
      <c r="BJ661" s="93">
        <v>744</v>
      </c>
      <c r="BK661" s="94">
        <v>0</v>
      </c>
      <c r="BL661" s="91">
        <v>248.48595</v>
      </c>
      <c r="BM661" s="96">
        <v>17.5842557</v>
      </c>
      <c r="BN661" s="96" t="s">
        <v>566</v>
      </c>
      <c r="BO661" s="88" t="s">
        <v>430</v>
      </c>
      <c r="BP661" s="88" t="s">
        <v>566</v>
      </c>
      <c r="BQ661" s="91">
        <v>281.97000000000003</v>
      </c>
      <c r="BR661" s="95">
        <v>96.641000000000005</v>
      </c>
      <c r="BS661" s="91">
        <v>8.02</v>
      </c>
      <c r="BT661" s="90">
        <v>30</v>
      </c>
      <c r="BU661" s="91">
        <v>0</v>
      </c>
      <c r="BV661" s="91">
        <v>240.48</v>
      </c>
      <c r="BW661" s="96">
        <v>17.01792</v>
      </c>
      <c r="BX661" s="96" t="s">
        <v>566</v>
      </c>
      <c r="BY661" s="96" t="s">
        <v>566</v>
      </c>
      <c r="BZ661" s="96" t="s">
        <v>566</v>
      </c>
      <c r="CA661" s="96" t="s">
        <v>566</v>
      </c>
      <c r="CB661" s="96" t="s">
        <v>566</v>
      </c>
      <c r="CC661" s="96" t="s">
        <v>566</v>
      </c>
      <c r="CD661" s="96" t="s">
        <v>566</v>
      </c>
      <c r="CE661" s="96" t="s">
        <v>566</v>
      </c>
      <c r="CF661" s="88" t="s">
        <v>566</v>
      </c>
      <c r="CG661" s="88" t="s">
        <v>566</v>
      </c>
      <c r="CH661" s="92" t="s">
        <v>566</v>
      </c>
      <c r="CI661" s="91">
        <v>0</v>
      </c>
      <c r="CJ661" s="91">
        <v>0</v>
      </c>
      <c r="CK661" s="90" t="s">
        <v>566</v>
      </c>
      <c r="CL661" s="91">
        <v>0.85622603370000006</v>
      </c>
      <c r="CM661" s="91">
        <v>9.3773966299999997E-2</v>
      </c>
      <c r="CN661" s="88" t="s">
        <v>566</v>
      </c>
      <c r="CO661" s="91">
        <v>124</v>
      </c>
      <c r="CP661" s="91">
        <v>202.44582723010001</v>
      </c>
      <c r="CQ661" s="91">
        <v>5.7597375816999996</v>
      </c>
      <c r="CR661" s="91">
        <v>-79.523850189300006</v>
      </c>
      <c r="CS661" s="91">
        <v>-2.2562624183</v>
      </c>
      <c r="CT661" s="90" t="s">
        <v>566</v>
      </c>
      <c r="CU661" s="96">
        <v>1.01335</v>
      </c>
      <c r="CV661" s="96">
        <v>0.84640000000000004</v>
      </c>
      <c r="CW661" s="96">
        <v>0.76160000000000005</v>
      </c>
      <c r="CX661" s="93">
        <v>2369</v>
      </c>
      <c r="CY661" s="93">
        <v>2317.62</v>
      </c>
      <c r="CZ661" s="93">
        <v>89.4</v>
      </c>
      <c r="DA661" s="90">
        <v>82</v>
      </c>
      <c r="DB661" s="90" t="s">
        <v>566</v>
      </c>
      <c r="DC661" s="90">
        <v>99.2</v>
      </c>
      <c r="DD661" s="91">
        <v>233</v>
      </c>
      <c r="DE661" s="91">
        <v>-29.287553648100001</v>
      </c>
      <c r="DF661" s="93">
        <v>68.650000000000006</v>
      </c>
      <c r="DG661" s="88" t="s">
        <v>393</v>
      </c>
      <c r="DH661" s="88" t="s">
        <v>566</v>
      </c>
      <c r="DI661" s="88">
        <v>1</v>
      </c>
      <c r="DJ661" s="88" t="s">
        <v>566</v>
      </c>
      <c r="DK661" s="90" t="s">
        <v>566</v>
      </c>
      <c r="DL661" s="91">
        <v>96.641000000000005</v>
      </c>
      <c r="DM661" s="91" t="s">
        <v>566</v>
      </c>
      <c r="DN661" s="91">
        <v>318.36695086840001</v>
      </c>
      <c r="DO661" s="91">
        <v>9.0503568123000004</v>
      </c>
      <c r="DP661" s="91">
        <v>36.397273448999997</v>
      </c>
      <c r="DQ661" s="91">
        <v>1.0343568123</v>
      </c>
      <c r="DR661" s="91">
        <v>228.5779851273</v>
      </c>
      <c r="DS661" s="91">
        <v>6.5032173262999997</v>
      </c>
      <c r="DT661" s="91">
        <v>-53.391692292099997</v>
      </c>
      <c r="DU661" s="91">
        <v>-1.5127826737000001</v>
      </c>
      <c r="DV661" s="91">
        <v>150.8624719444</v>
      </c>
      <c r="DW661" s="97"/>
      <c r="DX661" s="98" t="s">
        <v>566</v>
      </c>
      <c r="DY661" s="99" t="s">
        <v>719</v>
      </c>
      <c r="DZ661" s="98" t="s">
        <v>689</v>
      </c>
      <c r="EA661" s="100" t="s">
        <v>566</v>
      </c>
      <c r="EB661" s="101" t="s">
        <v>2763</v>
      </c>
      <c r="EC661" s="38"/>
    </row>
    <row r="662" spans="1:133" s="9" customFormat="1" ht="15" customHeight="1" x14ac:dyDescent="0.25">
      <c r="A662" s="17" t="str">
        <f t="shared" si="10"/>
        <v>630_Южно-Ягунское</v>
      </c>
      <c r="B662" s="87">
        <v>86</v>
      </c>
      <c r="C662" s="88" t="s">
        <v>733</v>
      </c>
      <c r="D662" s="88" t="s">
        <v>568</v>
      </c>
      <c r="E662" s="88" t="s">
        <v>527</v>
      </c>
      <c r="F662" s="88" t="s">
        <v>8</v>
      </c>
      <c r="G662" s="88" t="s">
        <v>29</v>
      </c>
      <c r="H662" s="88" t="s">
        <v>64</v>
      </c>
      <c r="I662" s="89">
        <v>630</v>
      </c>
      <c r="J662" s="88" t="s">
        <v>59</v>
      </c>
      <c r="K662" s="88" t="s">
        <v>688</v>
      </c>
      <c r="L662" s="88" t="s">
        <v>416</v>
      </c>
      <c r="M662" s="88" t="s">
        <v>34</v>
      </c>
      <c r="N662" s="88" t="s">
        <v>6</v>
      </c>
      <c r="O662" s="90">
        <v>7</v>
      </c>
      <c r="P662" s="90">
        <v>2527</v>
      </c>
      <c r="Q662" s="90">
        <v>2534</v>
      </c>
      <c r="R662" s="91">
        <v>157.386</v>
      </c>
      <c r="S662" s="90" t="s">
        <v>150</v>
      </c>
      <c r="T662" s="90">
        <v>2582</v>
      </c>
      <c r="U662" s="90">
        <v>5.3</v>
      </c>
      <c r="V662" s="88" t="s">
        <v>31</v>
      </c>
      <c r="W662" s="88" t="s">
        <v>44</v>
      </c>
      <c r="X662" s="88" t="s">
        <v>230</v>
      </c>
      <c r="Y662" s="90" t="s">
        <v>951</v>
      </c>
      <c r="Z662" s="90" t="s">
        <v>566</v>
      </c>
      <c r="AA662" s="90">
        <v>73</v>
      </c>
      <c r="AB662" s="91" t="s">
        <v>4223</v>
      </c>
      <c r="AC662" s="88" t="s">
        <v>566</v>
      </c>
      <c r="AD662" s="90" t="s">
        <v>566</v>
      </c>
      <c r="AE662" s="90" t="s">
        <v>566</v>
      </c>
      <c r="AF662" s="90" t="s">
        <v>44</v>
      </c>
      <c r="AG662" s="91" t="s">
        <v>566</v>
      </c>
      <c r="AH662" s="92" t="s">
        <v>1370</v>
      </c>
      <c r="AI662" s="93" t="s">
        <v>566</v>
      </c>
      <c r="AJ662" s="88" t="s">
        <v>566</v>
      </c>
      <c r="AK662" s="90" t="s">
        <v>566</v>
      </c>
      <c r="AL662" s="91" t="s">
        <v>566</v>
      </c>
      <c r="AM662" s="91" t="s">
        <v>566</v>
      </c>
      <c r="AN662" s="91" t="s">
        <v>566</v>
      </c>
      <c r="AO662" s="90" t="s">
        <v>566</v>
      </c>
      <c r="AP662" s="91" t="s">
        <v>566</v>
      </c>
      <c r="AQ662" s="91" t="s">
        <v>566</v>
      </c>
      <c r="AR662" s="91" t="s">
        <v>566</v>
      </c>
      <c r="AS662" s="91" t="s">
        <v>566</v>
      </c>
      <c r="AT662" s="91" t="s">
        <v>566</v>
      </c>
      <c r="AU662" s="90">
        <v>0</v>
      </c>
      <c r="AV662" s="90">
        <v>18</v>
      </c>
      <c r="AW662" s="91">
        <v>0</v>
      </c>
      <c r="AX662" s="91" t="s">
        <v>566</v>
      </c>
      <c r="AY662" s="91">
        <v>245.33</v>
      </c>
      <c r="AZ662" s="88" t="s">
        <v>5046</v>
      </c>
      <c r="BA662" s="91">
        <v>247.33</v>
      </c>
      <c r="BB662" s="91" t="s">
        <v>566</v>
      </c>
      <c r="BC662" s="94" t="s">
        <v>566</v>
      </c>
      <c r="BD662" s="91" t="s">
        <v>566</v>
      </c>
      <c r="BE662" s="95">
        <v>0</v>
      </c>
      <c r="BF662" s="91" t="s">
        <v>566</v>
      </c>
      <c r="BG662" s="91">
        <v>0</v>
      </c>
      <c r="BH662" s="94" t="s">
        <v>566</v>
      </c>
      <c r="BI662" s="94" t="s">
        <v>566</v>
      </c>
      <c r="BJ662" s="93">
        <v>0</v>
      </c>
      <c r="BK662" s="94">
        <v>0</v>
      </c>
      <c r="BL662" s="91" t="s">
        <v>566</v>
      </c>
      <c r="BM662" s="96">
        <v>0</v>
      </c>
      <c r="BN662" s="96" t="s">
        <v>566</v>
      </c>
      <c r="BO662" s="88" t="s">
        <v>745</v>
      </c>
      <c r="BP662" s="88" t="s">
        <v>1210</v>
      </c>
      <c r="BQ662" s="91" t="s">
        <v>566</v>
      </c>
      <c r="BR662" s="95">
        <v>0</v>
      </c>
      <c r="BS662" s="91" t="s">
        <v>566</v>
      </c>
      <c r="BT662" s="90" t="s">
        <v>566</v>
      </c>
      <c r="BU662" s="91" t="s">
        <v>566</v>
      </c>
      <c r="BV662" s="91" t="s">
        <v>566</v>
      </c>
      <c r="BW662" s="96" t="s">
        <v>566</v>
      </c>
      <c r="BX662" s="96" t="s">
        <v>566</v>
      </c>
      <c r="BY662" s="96" t="s">
        <v>1210</v>
      </c>
      <c r="BZ662" s="96" t="s">
        <v>566</v>
      </c>
      <c r="CA662" s="96" t="s">
        <v>566</v>
      </c>
      <c r="CB662" s="96" t="s">
        <v>566</v>
      </c>
      <c r="CC662" s="96" t="s">
        <v>566</v>
      </c>
      <c r="CD662" s="96" t="s">
        <v>566</v>
      </c>
      <c r="CE662" s="96" t="s">
        <v>566</v>
      </c>
      <c r="CF662" s="88" t="s">
        <v>566</v>
      </c>
      <c r="CG662" s="88" t="s">
        <v>566</v>
      </c>
      <c r="CH662" s="92" t="s">
        <v>566</v>
      </c>
      <c r="CI662" s="91">
        <v>0</v>
      </c>
      <c r="CJ662" s="91">
        <v>0</v>
      </c>
      <c r="CK662" s="90" t="s">
        <v>566</v>
      </c>
      <c r="CL662" s="91" t="s">
        <v>566</v>
      </c>
      <c r="CM662" s="91" t="s">
        <v>566</v>
      </c>
      <c r="CN662" s="88" t="s">
        <v>566</v>
      </c>
      <c r="CO662" s="91">
        <v>89</v>
      </c>
      <c r="CP662" s="91" t="s">
        <v>566</v>
      </c>
      <c r="CQ662" s="91" t="s">
        <v>566</v>
      </c>
      <c r="CR662" s="91" t="s">
        <v>566</v>
      </c>
      <c r="CS662" s="91" t="s">
        <v>566</v>
      </c>
      <c r="CT662" s="90">
        <v>-3.5</v>
      </c>
      <c r="CU662" s="96">
        <v>1.014</v>
      </c>
      <c r="CV662" s="96">
        <v>0.85299999999999998</v>
      </c>
      <c r="CW662" s="96">
        <v>0.82299999999999995</v>
      </c>
      <c r="CX662" s="93">
        <v>2301</v>
      </c>
      <c r="CY662" s="93">
        <v>2280.2139999999999</v>
      </c>
      <c r="CZ662" s="93">
        <v>89.4</v>
      </c>
      <c r="DA662" s="90">
        <v>40</v>
      </c>
      <c r="DB662" s="90" t="s">
        <v>566</v>
      </c>
      <c r="DC662" s="90">
        <v>71.2</v>
      </c>
      <c r="DD662" s="91">
        <v>212</v>
      </c>
      <c r="DE662" s="91">
        <v>15.7216981132</v>
      </c>
      <c r="DF662" s="93">
        <v>33.1</v>
      </c>
      <c r="DG662" s="88" t="s">
        <v>393</v>
      </c>
      <c r="DH662" s="88" t="s">
        <v>566</v>
      </c>
      <c r="DI662" s="88">
        <v>1</v>
      </c>
      <c r="DJ662" s="88" t="s">
        <v>1370</v>
      </c>
      <c r="DK662" s="90">
        <v>-4.5</v>
      </c>
      <c r="DL662" s="91">
        <v>0</v>
      </c>
      <c r="DM662" s="91" t="s">
        <v>566</v>
      </c>
      <c r="DN662" s="91" t="s">
        <v>566</v>
      </c>
      <c r="DO662" s="91" t="s">
        <v>566</v>
      </c>
      <c r="DP662" s="91" t="s">
        <v>566</v>
      </c>
      <c r="DQ662" s="91" t="s">
        <v>566</v>
      </c>
      <c r="DR662" s="91" t="s">
        <v>566</v>
      </c>
      <c r="DS662" s="91" t="s">
        <v>566</v>
      </c>
      <c r="DT662" s="91" t="s">
        <v>566</v>
      </c>
      <c r="DU662" s="91" t="s">
        <v>566</v>
      </c>
      <c r="DV662" s="91">
        <v>100</v>
      </c>
      <c r="DW662" s="97"/>
      <c r="DX662" s="98" t="s">
        <v>566</v>
      </c>
      <c r="DY662" s="99" t="s">
        <v>689</v>
      </c>
      <c r="DZ662" s="98" t="s">
        <v>689</v>
      </c>
      <c r="EA662" s="100" t="s">
        <v>689</v>
      </c>
      <c r="EB662" s="101" t="s">
        <v>566</v>
      </c>
      <c r="EC662" s="38"/>
    </row>
    <row r="663" spans="1:133" s="9" customFormat="1" ht="15" customHeight="1" x14ac:dyDescent="0.25">
      <c r="A663" s="17" t="str">
        <f t="shared" si="10"/>
        <v>633_Южно-Ягунское</v>
      </c>
      <c r="B663" s="87">
        <v>87</v>
      </c>
      <c r="C663" s="88" t="s">
        <v>733</v>
      </c>
      <c r="D663" s="88" t="s">
        <v>568</v>
      </c>
      <c r="E663" s="88" t="s">
        <v>527</v>
      </c>
      <c r="F663" s="88" t="s">
        <v>8</v>
      </c>
      <c r="G663" s="88" t="s">
        <v>29</v>
      </c>
      <c r="H663" s="88" t="s">
        <v>3055</v>
      </c>
      <c r="I663" s="89">
        <v>633</v>
      </c>
      <c r="J663" s="88" t="s">
        <v>60</v>
      </c>
      <c r="K663" s="88" t="s">
        <v>688</v>
      </c>
      <c r="L663" s="88" t="s">
        <v>416</v>
      </c>
      <c r="M663" s="88" t="s">
        <v>1508</v>
      </c>
      <c r="N663" s="88" t="s">
        <v>6</v>
      </c>
      <c r="O663" s="90">
        <v>21.2</v>
      </c>
      <c r="P663" s="90">
        <v>2595.8000000000002</v>
      </c>
      <c r="Q663" s="90">
        <v>2617</v>
      </c>
      <c r="R663" s="91">
        <v>220.61199999999999</v>
      </c>
      <c r="S663" s="90" t="s">
        <v>150</v>
      </c>
      <c r="T663" s="90">
        <v>2429</v>
      </c>
      <c r="U663" s="90">
        <v>9.1</v>
      </c>
      <c r="V663" s="88" t="s">
        <v>31</v>
      </c>
      <c r="W663" s="88" t="s">
        <v>118</v>
      </c>
      <c r="X663" s="88" t="s">
        <v>515</v>
      </c>
      <c r="Y663" s="90" t="s">
        <v>951</v>
      </c>
      <c r="Z663" s="90" t="s">
        <v>566</v>
      </c>
      <c r="AA663" s="90">
        <v>73</v>
      </c>
      <c r="AB663" s="91" t="s">
        <v>3652</v>
      </c>
      <c r="AC663" s="88" t="s">
        <v>566</v>
      </c>
      <c r="AD663" s="90" t="s">
        <v>566</v>
      </c>
      <c r="AE663" s="90" t="s">
        <v>566</v>
      </c>
      <c r="AF663" s="90" t="s">
        <v>118</v>
      </c>
      <c r="AG663" s="91" t="s">
        <v>3451</v>
      </c>
      <c r="AH663" s="92" t="s">
        <v>2740</v>
      </c>
      <c r="AI663" s="93">
        <v>680</v>
      </c>
      <c r="AJ663" s="88" t="s">
        <v>566</v>
      </c>
      <c r="AK663" s="90" t="s">
        <v>566</v>
      </c>
      <c r="AL663" s="91">
        <v>22.8</v>
      </c>
      <c r="AM663" s="91">
        <v>17.5178879893</v>
      </c>
      <c r="AN663" s="91">
        <v>2173</v>
      </c>
      <c r="AO663" s="90">
        <v>17</v>
      </c>
      <c r="AP663" s="91">
        <v>201.43</v>
      </c>
      <c r="AQ663" s="91" t="s">
        <v>566</v>
      </c>
      <c r="AR663" s="91" t="s">
        <v>566</v>
      </c>
      <c r="AS663" s="91">
        <v>54.53</v>
      </c>
      <c r="AT663" s="91">
        <v>55.51</v>
      </c>
      <c r="AU663" s="90">
        <v>1102</v>
      </c>
      <c r="AV663" s="90">
        <v>16</v>
      </c>
      <c r="AW663" s="91">
        <v>102.78</v>
      </c>
      <c r="AX663" s="91" t="s">
        <v>566</v>
      </c>
      <c r="AY663" s="91">
        <v>169.1</v>
      </c>
      <c r="AZ663" s="88" t="s">
        <v>4928</v>
      </c>
      <c r="BA663" s="91">
        <v>170.1</v>
      </c>
      <c r="BB663" s="91">
        <v>114.57</v>
      </c>
      <c r="BC663" s="94">
        <v>1.0115109537</v>
      </c>
      <c r="BD663" s="91">
        <v>111.125</v>
      </c>
      <c r="BE663" s="95">
        <v>96.802999999999997</v>
      </c>
      <c r="BF663" s="91">
        <v>3.03</v>
      </c>
      <c r="BG663" s="91">
        <v>31</v>
      </c>
      <c r="BH663" s="94" t="s">
        <v>566</v>
      </c>
      <c r="BI663" s="94" t="s">
        <v>566</v>
      </c>
      <c r="BJ663" s="93">
        <v>744</v>
      </c>
      <c r="BK663" s="94">
        <v>0</v>
      </c>
      <c r="BL663" s="91">
        <v>93.937899999999999</v>
      </c>
      <c r="BM663" s="96">
        <v>4.27417465</v>
      </c>
      <c r="BN663" s="96" t="s">
        <v>566</v>
      </c>
      <c r="BO663" s="88" t="s">
        <v>430</v>
      </c>
      <c r="BP663" s="88" t="s">
        <v>566</v>
      </c>
      <c r="BQ663" s="91">
        <v>111.125</v>
      </c>
      <c r="BR663" s="95">
        <v>96.802999999999997</v>
      </c>
      <c r="BS663" s="91">
        <v>3.03</v>
      </c>
      <c r="BT663" s="90">
        <v>30</v>
      </c>
      <c r="BU663" s="91">
        <v>0</v>
      </c>
      <c r="BV663" s="91">
        <v>90.9</v>
      </c>
      <c r="BW663" s="96">
        <v>4.1359500000000002</v>
      </c>
      <c r="BX663" s="96" t="s">
        <v>566</v>
      </c>
      <c r="BY663" s="96" t="s">
        <v>566</v>
      </c>
      <c r="BZ663" s="96" t="s">
        <v>566</v>
      </c>
      <c r="CA663" s="96" t="s">
        <v>566</v>
      </c>
      <c r="CB663" s="96" t="s">
        <v>566</v>
      </c>
      <c r="CC663" s="96" t="s">
        <v>566</v>
      </c>
      <c r="CD663" s="96" t="s">
        <v>566</v>
      </c>
      <c r="CE663" s="96" t="s">
        <v>566</v>
      </c>
      <c r="CF663" s="88" t="s">
        <v>566</v>
      </c>
      <c r="CG663" s="88" t="s">
        <v>566</v>
      </c>
      <c r="CH663" s="92" t="s">
        <v>566</v>
      </c>
      <c r="CI663" s="91">
        <v>0</v>
      </c>
      <c r="CJ663" s="91">
        <v>0</v>
      </c>
      <c r="CK663" s="90" t="s">
        <v>566</v>
      </c>
      <c r="CL663" s="91">
        <v>-0.1588318108</v>
      </c>
      <c r="CM663" s="91">
        <v>-1.51681892E-2</v>
      </c>
      <c r="CN663" s="88" t="s">
        <v>566</v>
      </c>
      <c r="CO663" s="91">
        <v>101.875</v>
      </c>
      <c r="CP663" s="91">
        <v>71.999362499100002</v>
      </c>
      <c r="CQ663" s="91">
        <v>1.9633452752</v>
      </c>
      <c r="CR663" s="91">
        <v>-39.125476210499997</v>
      </c>
      <c r="CS663" s="91">
        <v>-1.0666547248</v>
      </c>
      <c r="CT663" s="90" t="s">
        <v>566</v>
      </c>
      <c r="CU663" s="96">
        <v>1.0135000000000001</v>
      </c>
      <c r="CV663" s="96">
        <v>0.85299999999999998</v>
      </c>
      <c r="CW663" s="96">
        <v>0.80800000000000005</v>
      </c>
      <c r="CX663" s="93">
        <v>2310</v>
      </c>
      <c r="CY663" s="93">
        <v>2299.84</v>
      </c>
      <c r="CZ663" s="93">
        <v>85.2</v>
      </c>
      <c r="DA663" s="90">
        <v>40</v>
      </c>
      <c r="DB663" s="90" t="s">
        <v>566</v>
      </c>
      <c r="DC663" s="90">
        <v>81.5</v>
      </c>
      <c r="DD663" s="91">
        <v>228</v>
      </c>
      <c r="DE663" s="91">
        <v>-25.833333333300001</v>
      </c>
      <c r="DF663" s="93">
        <v>136.30000000000001</v>
      </c>
      <c r="DG663" s="88" t="s">
        <v>393</v>
      </c>
      <c r="DH663" s="88" t="s">
        <v>566</v>
      </c>
      <c r="DI663" s="88">
        <v>1</v>
      </c>
      <c r="DJ663" s="88" t="s">
        <v>3228</v>
      </c>
      <c r="DK663" s="90" t="s">
        <v>566</v>
      </c>
      <c r="DL663" s="91">
        <v>96.802999999999997</v>
      </c>
      <c r="DM663" s="91" t="s">
        <v>566</v>
      </c>
      <c r="DN663" s="91">
        <v>138.82613240960001</v>
      </c>
      <c r="DO663" s="91">
        <v>3.7856395069</v>
      </c>
      <c r="DP663" s="91">
        <v>27.701293700000001</v>
      </c>
      <c r="DQ663" s="91">
        <v>0.75563950690000004</v>
      </c>
      <c r="DR663" s="91">
        <v>90.209055565499995</v>
      </c>
      <c r="DS663" s="91">
        <v>2.4599040447</v>
      </c>
      <c r="DT663" s="91">
        <v>-20.915783144100001</v>
      </c>
      <c r="DU663" s="91">
        <v>-0.57009595530000001</v>
      </c>
      <c r="DV663" s="91">
        <v>98.9244111111</v>
      </c>
      <c r="DW663" s="97"/>
      <c r="DX663" s="98" t="s">
        <v>689</v>
      </c>
      <c r="DY663" s="99" t="s">
        <v>689</v>
      </c>
      <c r="DZ663" s="98" t="s">
        <v>689</v>
      </c>
      <c r="EA663" s="100" t="s">
        <v>566</v>
      </c>
      <c r="EB663" s="101" t="s">
        <v>2761</v>
      </c>
      <c r="EC663" s="38"/>
    </row>
    <row r="664" spans="1:133" s="9" customFormat="1" ht="15" customHeight="1" x14ac:dyDescent="0.25">
      <c r="A664" s="17" t="str">
        <f t="shared" si="10"/>
        <v>634_Южно-Ягунское</v>
      </c>
      <c r="B664" s="87">
        <v>88</v>
      </c>
      <c r="C664" s="88" t="s">
        <v>733</v>
      </c>
      <c r="D664" s="88" t="s">
        <v>568</v>
      </c>
      <c r="E664" s="88" t="s">
        <v>527</v>
      </c>
      <c r="F664" s="88" t="s">
        <v>8</v>
      </c>
      <c r="G664" s="88" t="s">
        <v>29</v>
      </c>
      <c r="H664" s="88" t="s">
        <v>64</v>
      </c>
      <c r="I664" s="89">
        <v>634</v>
      </c>
      <c r="J664" s="88" t="s">
        <v>61</v>
      </c>
      <c r="K664" s="88" t="s">
        <v>688</v>
      </c>
      <c r="L664" s="88" t="s">
        <v>416</v>
      </c>
      <c r="M664" s="88" t="s">
        <v>34</v>
      </c>
      <c r="N664" s="88" t="s">
        <v>6</v>
      </c>
      <c r="O664" s="90">
        <v>12</v>
      </c>
      <c r="P664" s="90">
        <v>2543</v>
      </c>
      <c r="Q664" s="90">
        <v>2551</v>
      </c>
      <c r="R664" s="91">
        <v>171.23</v>
      </c>
      <c r="S664" s="90" t="s">
        <v>150</v>
      </c>
      <c r="T664" s="90">
        <v>2557</v>
      </c>
      <c r="U664" s="90">
        <v>8</v>
      </c>
      <c r="V664" s="88" t="s">
        <v>31</v>
      </c>
      <c r="W664" s="88" t="s">
        <v>112</v>
      </c>
      <c r="X664" s="88" t="s">
        <v>260</v>
      </c>
      <c r="Y664" s="90" t="s">
        <v>862</v>
      </c>
      <c r="Z664" s="90" t="s">
        <v>566</v>
      </c>
      <c r="AA664" s="90">
        <v>73</v>
      </c>
      <c r="AB664" s="91" t="s">
        <v>4224</v>
      </c>
      <c r="AC664" s="88" t="s">
        <v>566</v>
      </c>
      <c r="AD664" s="90" t="s">
        <v>566</v>
      </c>
      <c r="AE664" s="90" t="s">
        <v>2022</v>
      </c>
      <c r="AF664" s="90" t="s">
        <v>112</v>
      </c>
      <c r="AG664" s="91" t="s">
        <v>3427</v>
      </c>
      <c r="AH664" s="92" t="s">
        <v>2887</v>
      </c>
      <c r="AI664" s="93">
        <v>505</v>
      </c>
      <c r="AJ664" s="88" t="s">
        <v>566</v>
      </c>
      <c r="AK664" s="90" t="s">
        <v>566</v>
      </c>
      <c r="AL664" s="91">
        <v>27</v>
      </c>
      <c r="AM664" s="91">
        <v>17.794226504000001</v>
      </c>
      <c r="AN664" s="91">
        <v>1836</v>
      </c>
      <c r="AO664" s="90">
        <v>18.399999999999999</v>
      </c>
      <c r="AP664" s="91">
        <v>138.13</v>
      </c>
      <c r="AQ664" s="91" t="s">
        <v>566</v>
      </c>
      <c r="AR664" s="91" t="s">
        <v>566</v>
      </c>
      <c r="AS664" s="91">
        <v>76.97</v>
      </c>
      <c r="AT664" s="91">
        <v>78.44</v>
      </c>
      <c r="AU664" s="90">
        <v>1504</v>
      </c>
      <c r="AV664" s="90">
        <v>21</v>
      </c>
      <c r="AW664" s="91">
        <v>118.53</v>
      </c>
      <c r="AX664" s="91" t="s">
        <v>566</v>
      </c>
      <c r="AY664" s="91">
        <v>107.8</v>
      </c>
      <c r="AZ664" s="88" t="s">
        <v>4928</v>
      </c>
      <c r="BA664" s="91">
        <v>109.3</v>
      </c>
      <c r="BB664" s="91">
        <v>30.83</v>
      </c>
      <c r="BC664" s="94">
        <v>0.44450210829999998</v>
      </c>
      <c r="BD664" s="91">
        <v>13.704000000000001</v>
      </c>
      <c r="BE664" s="95">
        <v>71.542000000000002</v>
      </c>
      <c r="BF664" s="91">
        <v>3.33</v>
      </c>
      <c r="BG664" s="91">
        <v>31</v>
      </c>
      <c r="BH664" s="94">
        <v>8.3330000000000001E-2</v>
      </c>
      <c r="BI664" s="94">
        <v>0.41666999999999998</v>
      </c>
      <c r="BJ664" s="93">
        <v>124</v>
      </c>
      <c r="BK664" s="94">
        <v>1</v>
      </c>
      <c r="BL664" s="91">
        <v>102.98752</v>
      </c>
      <c r="BM664" s="96">
        <v>4.1195009000000002</v>
      </c>
      <c r="BN664" s="96" t="s">
        <v>566</v>
      </c>
      <c r="BO664" s="88" t="s">
        <v>696</v>
      </c>
      <c r="BP664" s="88" t="s">
        <v>566</v>
      </c>
      <c r="BQ664" s="91">
        <v>13.704000000000001</v>
      </c>
      <c r="BR664" s="95">
        <v>71.542000000000002</v>
      </c>
      <c r="BS664" s="91">
        <v>3.33</v>
      </c>
      <c r="BT664" s="90">
        <v>30</v>
      </c>
      <c r="BU664" s="91">
        <v>0</v>
      </c>
      <c r="BV664" s="91">
        <v>99.81</v>
      </c>
      <c r="BW664" s="96">
        <v>3.9923999999999999</v>
      </c>
      <c r="BX664" s="96" t="s">
        <v>566</v>
      </c>
      <c r="BY664" s="96" t="s">
        <v>566</v>
      </c>
      <c r="BZ664" s="96" t="s">
        <v>566</v>
      </c>
      <c r="CA664" s="96" t="s">
        <v>566</v>
      </c>
      <c r="CB664" s="96" t="s">
        <v>566</v>
      </c>
      <c r="CC664" s="96" t="s">
        <v>566</v>
      </c>
      <c r="CD664" s="96" t="s">
        <v>566</v>
      </c>
      <c r="CE664" s="96" t="s">
        <v>566</v>
      </c>
      <c r="CF664" s="88" t="s">
        <v>566</v>
      </c>
      <c r="CG664" s="88" t="s">
        <v>566</v>
      </c>
      <c r="CH664" s="92" t="s">
        <v>566</v>
      </c>
      <c r="CI664" s="91">
        <v>0</v>
      </c>
      <c r="CJ664" s="91">
        <v>0</v>
      </c>
      <c r="CK664" s="90" t="s">
        <v>566</v>
      </c>
      <c r="CL664" s="91">
        <v>2.03627101E-2</v>
      </c>
      <c r="CM664" s="91">
        <v>8.2637289899999994E-2</v>
      </c>
      <c r="CN664" s="88" t="s">
        <v>566</v>
      </c>
      <c r="CO664" s="91">
        <v>89</v>
      </c>
      <c r="CP664" s="91">
        <v>8.3566790314000006</v>
      </c>
      <c r="CQ664" s="91">
        <v>2.0285764534999999</v>
      </c>
      <c r="CR664" s="91">
        <v>-5.3473855716000003</v>
      </c>
      <c r="CS664" s="91">
        <v>-1.2984235465</v>
      </c>
      <c r="CT664" s="90">
        <v>0.06</v>
      </c>
      <c r="CU664" s="96">
        <v>1.014</v>
      </c>
      <c r="CV664" s="96">
        <v>0.85299999999999998</v>
      </c>
      <c r="CW664" s="96">
        <v>0.82299999999999995</v>
      </c>
      <c r="CX664" s="93">
        <v>2301</v>
      </c>
      <c r="CY664" s="93">
        <v>2285.65</v>
      </c>
      <c r="CZ664" s="93">
        <v>86.1</v>
      </c>
      <c r="DA664" s="90">
        <v>40</v>
      </c>
      <c r="DB664" s="90" t="s">
        <v>566</v>
      </c>
      <c r="DC664" s="90">
        <v>71.2</v>
      </c>
      <c r="DD664" s="91">
        <v>212</v>
      </c>
      <c r="DE664" s="91">
        <v>-49.150943396199999</v>
      </c>
      <c r="DF664" s="93">
        <v>33.1</v>
      </c>
      <c r="DG664" s="88" t="s">
        <v>393</v>
      </c>
      <c r="DH664" s="88" t="s">
        <v>566</v>
      </c>
      <c r="DI664" s="88">
        <v>1</v>
      </c>
      <c r="DJ664" s="88" t="s">
        <v>2368</v>
      </c>
      <c r="DK664" s="90">
        <v>-4.5</v>
      </c>
      <c r="DL664" s="91">
        <v>71.542000000000002</v>
      </c>
      <c r="DM664" s="91">
        <v>1.0687540250000001</v>
      </c>
      <c r="DN664" s="91">
        <v>32.949686589700001</v>
      </c>
      <c r="DO664" s="91">
        <v>7.9985073155000004</v>
      </c>
      <c r="DP664" s="91">
        <v>19.245621986700002</v>
      </c>
      <c r="DQ664" s="91">
        <v>4.6715073155000004</v>
      </c>
      <c r="DR664" s="91">
        <v>20.092575669399999</v>
      </c>
      <c r="DS664" s="91">
        <v>4.8774549962</v>
      </c>
      <c r="DT664" s="91">
        <v>6.3885110664000004</v>
      </c>
      <c r="DU664" s="91">
        <v>1.5504549962</v>
      </c>
      <c r="DV664" s="91">
        <v>99.205088888899994</v>
      </c>
      <c r="DW664" s="97"/>
      <c r="DX664" s="98" t="s">
        <v>689</v>
      </c>
      <c r="DY664" s="99" t="s">
        <v>689</v>
      </c>
      <c r="DZ664" s="98" t="s">
        <v>689</v>
      </c>
      <c r="EA664" s="100" t="s">
        <v>689</v>
      </c>
      <c r="EB664" s="101" t="s">
        <v>2761</v>
      </c>
      <c r="EC664" s="38"/>
    </row>
    <row r="665" spans="1:133" s="9" customFormat="1" ht="15" customHeight="1" x14ac:dyDescent="0.25">
      <c r="A665" s="17" t="str">
        <f t="shared" si="10"/>
        <v>635_Южно-Ягунское</v>
      </c>
      <c r="B665" s="87">
        <v>89</v>
      </c>
      <c r="C665" s="88" t="s">
        <v>733</v>
      </c>
      <c r="D665" s="88" t="s">
        <v>568</v>
      </c>
      <c r="E665" s="88" t="s">
        <v>527</v>
      </c>
      <c r="F665" s="88" t="s">
        <v>8</v>
      </c>
      <c r="G665" s="88" t="s">
        <v>29</v>
      </c>
      <c r="H665" s="88" t="s">
        <v>2972</v>
      </c>
      <c r="I665" s="89">
        <v>635</v>
      </c>
      <c r="J665" s="88" t="s">
        <v>61</v>
      </c>
      <c r="K665" s="88" t="s">
        <v>688</v>
      </c>
      <c r="L665" s="88" t="s">
        <v>416</v>
      </c>
      <c r="M665" s="88" t="s">
        <v>1553</v>
      </c>
      <c r="N665" s="88" t="s">
        <v>695</v>
      </c>
      <c r="O665" s="90">
        <v>14.9</v>
      </c>
      <c r="P665" s="90">
        <v>2524</v>
      </c>
      <c r="Q665" s="90">
        <v>2601</v>
      </c>
      <c r="R665" s="91">
        <v>165</v>
      </c>
      <c r="S665" s="90" t="s">
        <v>150</v>
      </c>
      <c r="T665" s="90">
        <v>2607</v>
      </c>
      <c r="U665" s="90">
        <v>12.2</v>
      </c>
      <c r="V665" s="88" t="s">
        <v>31</v>
      </c>
      <c r="W665" s="88" t="s">
        <v>118</v>
      </c>
      <c r="X665" s="88" t="s">
        <v>1069</v>
      </c>
      <c r="Y665" s="90" t="s">
        <v>1342</v>
      </c>
      <c r="Z665" s="90" t="s">
        <v>566</v>
      </c>
      <c r="AA665" s="90">
        <v>73</v>
      </c>
      <c r="AB665" s="91" t="s">
        <v>4225</v>
      </c>
      <c r="AC665" s="88" t="s">
        <v>566</v>
      </c>
      <c r="AD665" s="90" t="s">
        <v>566</v>
      </c>
      <c r="AE665" s="90" t="s">
        <v>2021</v>
      </c>
      <c r="AF665" s="90" t="s">
        <v>118</v>
      </c>
      <c r="AG665" s="91" t="s">
        <v>3427</v>
      </c>
      <c r="AH665" s="92" t="s">
        <v>2348</v>
      </c>
      <c r="AI665" s="93">
        <v>994</v>
      </c>
      <c r="AJ665" s="88" t="s">
        <v>566</v>
      </c>
      <c r="AK665" s="90" t="s">
        <v>566</v>
      </c>
      <c r="AL665" s="91">
        <v>21.4</v>
      </c>
      <c r="AM665" s="91">
        <v>17.794226504000001</v>
      </c>
      <c r="AN665" s="91">
        <v>2017</v>
      </c>
      <c r="AO665" s="90">
        <v>18.399999999999999</v>
      </c>
      <c r="AP665" s="91">
        <v>145.47999999999999</v>
      </c>
      <c r="AQ665" s="91" t="s">
        <v>566</v>
      </c>
      <c r="AR665" s="91" t="s">
        <v>566</v>
      </c>
      <c r="AS665" s="91">
        <v>63.82</v>
      </c>
      <c r="AT665" s="91">
        <v>66.45</v>
      </c>
      <c r="AU665" s="90" t="s">
        <v>566</v>
      </c>
      <c r="AV665" s="90">
        <v>0</v>
      </c>
      <c r="AW665" s="91" t="s">
        <v>566</v>
      </c>
      <c r="AX665" s="91" t="s">
        <v>566</v>
      </c>
      <c r="AY665" s="91">
        <v>121.83</v>
      </c>
      <c r="AZ665" s="88" t="s">
        <v>4928</v>
      </c>
      <c r="BA665" s="91">
        <v>124.5</v>
      </c>
      <c r="BB665" s="91">
        <v>58.01</v>
      </c>
      <c r="BC665" s="94">
        <v>2.0738073697999999</v>
      </c>
      <c r="BD665" s="91">
        <v>128.25899999999999</v>
      </c>
      <c r="BE665" s="95">
        <v>95.807000000000002</v>
      </c>
      <c r="BF665" s="91">
        <v>4.58</v>
      </c>
      <c r="BG665" s="91">
        <v>31</v>
      </c>
      <c r="BH665" s="94" t="s">
        <v>566</v>
      </c>
      <c r="BI665" s="94" t="s">
        <v>566</v>
      </c>
      <c r="BJ665" s="93">
        <v>744</v>
      </c>
      <c r="BK665" s="94">
        <v>0</v>
      </c>
      <c r="BL665" s="91">
        <v>141.84967</v>
      </c>
      <c r="BM665" s="96">
        <v>6.8987738199999997</v>
      </c>
      <c r="BN665" s="96" t="s">
        <v>566</v>
      </c>
      <c r="BO665" s="88" t="s">
        <v>430</v>
      </c>
      <c r="BP665" s="88" t="s">
        <v>566</v>
      </c>
      <c r="BQ665" s="91">
        <v>128.25899999999999</v>
      </c>
      <c r="BR665" s="95">
        <v>95.807000000000002</v>
      </c>
      <c r="BS665" s="91">
        <v>4.58</v>
      </c>
      <c r="BT665" s="90">
        <v>30</v>
      </c>
      <c r="BU665" s="91">
        <v>0</v>
      </c>
      <c r="BV665" s="91">
        <v>137.28</v>
      </c>
      <c r="BW665" s="96">
        <v>6.6762600000000001</v>
      </c>
      <c r="BX665" s="96" t="s">
        <v>566</v>
      </c>
      <c r="BY665" s="96" t="s">
        <v>566</v>
      </c>
      <c r="BZ665" s="96" t="s">
        <v>566</v>
      </c>
      <c r="CA665" s="96" t="s">
        <v>566</v>
      </c>
      <c r="CB665" s="96" t="s">
        <v>566</v>
      </c>
      <c r="CC665" s="96" t="s">
        <v>566</v>
      </c>
      <c r="CD665" s="96" t="s">
        <v>566</v>
      </c>
      <c r="CE665" s="96" t="s">
        <v>566</v>
      </c>
      <c r="CF665" s="88" t="s">
        <v>566</v>
      </c>
      <c r="CG665" s="88" t="s">
        <v>566</v>
      </c>
      <c r="CH665" s="92" t="s">
        <v>566</v>
      </c>
      <c r="CI665" s="91">
        <v>0</v>
      </c>
      <c r="CJ665" s="91">
        <v>0</v>
      </c>
      <c r="CK665" s="90" t="s">
        <v>566</v>
      </c>
      <c r="CL665" s="91">
        <v>0.57356726280000003</v>
      </c>
      <c r="CM665" s="91">
        <v>-0.1095672628</v>
      </c>
      <c r="CN665" s="88" t="s">
        <v>566</v>
      </c>
      <c r="CO665" s="91">
        <v>124</v>
      </c>
      <c r="CP665" s="91">
        <v>78.7994485822</v>
      </c>
      <c r="CQ665" s="91">
        <v>2.8459331036000002</v>
      </c>
      <c r="CR665" s="91">
        <v>-49.459583675899999</v>
      </c>
      <c r="CS665" s="91">
        <v>-1.7300668964000001</v>
      </c>
      <c r="CT665" s="90" t="s">
        <v>566</v>
      </c>
      <c r="CU665" s="96">
        <v>1.0138799999999999</v>
      </c>
      <c r="CV665" s="96">
        <v>0.85075999999999996</v>
      </c>
      <c r="CW665" s="96">
        <v>0.79934000000000005</v>
      </c>
      <c r="CX665" s="93">
        <v>2369</v>
      </c>
      <c r="CY665" s="93">
        <v>2341.7600000000002</v>
      </c>
      <c r="CZ665" s="93">
        <v>86.1</v>
      </c>
      <c r="DA665" s="90">
        <v>82</v>
      </c>
      <c r="DB665" s="90" t="s">
        <v>566</v>
      </c>
      <c r="DC665" s="90">
        <v>99.2</v>
      </c>
      <c r="DD665" s="91">
        <v>233</v>
      </c>
      <c r="DE665" s="91">
        <v>-47.712446351899999</v>
      </c>
      <c r="DF665" s="93">
        <v>56.8</v>
      </c>
      <c r="DG665" s="88" t="s">
        <v>393</v>
      </c>
      <c r="DH665" s="88" t="s">
        <v>566</v>
      </c>
      <c r="DI665" s="88">
        <v>1</v>
      </c>
      <c r="DJ665" s="88" t="s">
        <v>2209</v>
      </c>
      <c r="DK665" s="90" t="s">
        <v>566</v>
      </c>
      <c r="DL665" s="91">
        <v>95.807000000000002</v>
      </c>
      <c r="DM665" s="91" t="s">
        <v>566</v>
      </c>
      <c r="DN665" s="91">
        <v>235.39551667219999</v>
      </c>
      <c r="DO665" s="91">
        <v>8.3369021414999995</v>
      </c>
      <c r="DP665" s="91">
        <v>107.1364844141</v>
      </c>
      <c r="DQ665" s="91">
        <v>3.7609021414999999</v>
      </c>
      <c r="DR665" s="91">
        <v>143.68392198859999</v>
      </c>
      <c r="DS665" s="91">
        <v>5.1502034553999998</v>
      </c>
      <c r="DT665" s="91">
        <v>15.4248897305</v>
      </c>
      <c r="DU665" s="91">
        <v>0.57420345539999995</v>
      </c>
      <c r="DV665" s="91">
        <v>150.87660361109999</v>
      </c>
      <c r="DW665" s="97"/>
      <c r="DX665" s="98" t="s">
        <v>566</v>
      </c>
      <c r="DY665" s="99" t="s">
        <v>689</v>
      </c>
      <c r="DZ665" s="98" t="s">
        <v>689</v>
      </c>
      <c r="EA665" s="100" t="s">
        <v>566</v>
      </c>
      <c r="EB665" s="101" t="s">
        <v>2761</v>
      </c>
      <c r="EC665" s="38"/>
    </row>
    <row r="666" spans="1:133" s="9" customFormat="1" ht="15" customHeight="1" x14ac:dyDescent="0.25">
      <c r="A666" s="17" t="str">
        <f t="shared" si="10"/>
        <v>636_Южно-Ягунское</v>
      </c>
      <c r="B666" s="87">
        <v>90</v>
      </c>
      <c r="C666" s="88" t="s">
        <v>733</v>
      </c>
      <c r="D666" s="88" t="s">
        <v>568</v>
      </c>
      <c r="E666" s="88" t="s">
        <v>527</v>
      </c>
      <c r="F666" s="88" t="s">
        <v>8</v>
      </c>
      <c r="G666" s="88" t="s">
        <v>29</v>
      </c>
      <c r="H666" s="88" t="s">
        <v>64</v>
      </c>
      <c r="I666" s="89">
        <v>636</v>
      </c>
      <c r="J666" s="88" t="s">
        <v>61</v>
      </c>
      <c r="K666" s="88" t="s">
        <v>688</v>
      </c>
      <c r="L666" s="88" t="s">
        <v>416</v>
      </c>
      <c r="M666" s="88" t="s">
        <v>34</v>
      </c>
      <c r="N666" s="88" t="s">
        <v>6</v>
      </c>
      <c r="O666" s="90">
        <v>6.4</v>
      </c>
      <c r="P666" s="90">
        <v>2554</v>
      </c>
      <c r="Q666" s="90">
        <v>2560.4</v>
      </c>
      <c r="R666" s="91">
        <v>190.96</v>
      </c>
      <c r="S666" s="90" t="s">
        <v>150</v>
      </c>
      <c r="T666" s="90">
        <v>2538</v>
      </c>
      <c r="U666" s="90">
        <v>5.9</v>
      </c>
      <c r="V666" s="88" t="s">
        <v>31</v>
      </c>
      <c r="W666" s="88" t="s">
        <v>94</v>
      </c>
      <c r="X666" s="88" t="s">
        <v>1440</v>
      </c>
      <c r="Y666" s="90" t="s">
        <v>856</v>
      </c>
      <c r="Z666" s="90" t="s">
        <v>566</v>
      </c>
      <c r="AA666" s="90">
        <v>73</v>
      </c>
      <c r="AB666" s="91" t="s">
        <v>4226</v>
      </c>
      <c r="AC666" s="88" t="s">
        <v>566</v>
      </c>
      <c r="AD666" s="90" t="s">
        <v>566</v>
      </c>
      <c r="AE666" s="90" t="s">
        <v>1265</v>
      </c>
      <c r="AF666" s="90" t="s">
        <v>94</v>
      </c>
      <c r="AG666" s="91" t="s">
        <v>5494</v>
      </c>
      <c r="AH666" s="92" t="s">
        <v>4884</v>
      </c>
      <c r="AI666" s="93">
        <v>68</v>
      </c>
      <c r="AJ666" s="88" t="s">
        <v>722</v>
      </c>
      <c r="AK666" s="90" t="s">
        <v>566</v>
      </c>
      <c r="AL666" s="91">
        <v>21.4</v>
      </c>
      <c r="AM666" s="91">
        <v>17.794226504000001</v>
      </c>
      <c r="AN666" s="91">
        <v>2035</v>
      </c>
      <c r="AO666" s="90">
        <v>18.8</v>
      </c>
      <c r="AP666" s="91">
        <v>168.834</v>
      </c>
      <c r="AQ666" s="91">
        <v>39.479999999999997</v>
      </c>
      <c r="AR666" s="91" t="s">
        <v>566</v>
      </c>
      <c r="AS666" s="91">
        <v>60.942444458099999</v>
      </c>
      <c r="AT666" s="91">
        <v>63.228553957300001</v>
      </c>
      <c r="AU666" s="90">
        <v>1357</v>
      </c>
      <c r="AV666" s="90">
        <v>0</v>
      </c>
      <c r="AW666" s="91">
        <v>102.33</v>
      </c>
      <c r="AX666" s="91" t="s">
        <v>566</v>
      </c>
      <c r="AY666" s="91">
        <v>98.04</v>
      </c>
      <c r="AZ666" s="88" t="s">
        <v>4928</v>
      </c>
      <c r="BA666" s="91">
        <v>100.4</v>
      </c>
      <c r="BB666" s="91">
        <v>37.0975555419</v>
      </c>
      <c r="BC666" s="94">
        <v>0.37356512879999998</v>
      </c>
      <c r="BD666" s="91">
        <v>13.613</v>
      </c>
      <c r="BE666" s="95">
        <v>55.954999999999998</v>
      </c>
      <c r="BF666" s="91">
        <v>5.1100000000000003</v>
      </c>
      <c r="BG666" s="91">
        <v>31</v>
      </c>
      <c r="BH666" s="94">
        <v>0.1</v>
      </c>
      <c r="BI666" s="94">
        <v>0.58333000000000002</v>
      </c>
      <c r="BJ666" s="93">
        <v>109</v>
      </c>
      <c r="BK666" s="94">
        <v>0</v>
      </c>
      <c r="BL666" s="91">
        <v>158.54857999999999</v>
      </c>
      <c r="BM666" s="96">
        <v>6.3419430700000001</v>
      </c>
      <c r="BN666" s="96" t="s">
        <v>566</v>
      </c>
      <c r="BO666" s="88" t="s">
        <v>696</v>
      </c>
      <c r="BP666" s="88" t="s">
        <v>566</v>
      </c>
      <c r="BQ666" s="91">
        <v>13.613</v>
      </c>
      <c r="BR666" s="95">
        <v>55.954999999999998</v>
      </c>
      <c r="BS666" s="91">
        <v>5.1100000000000003</v>
      </c>
      <c r="BT666" s="90">
        <v>30</v>
      </c>
      <c r="BU666" s="91">
        <v>0</v>
      </c>
      <c r="BV666" s="91">
        <v>153.41999999999999</v>
      </c>
      <c r="BW666" s="96">
        <v>6.1368</v>
      </c>
      <c r="BX666" s="96" t="s">
        <v>566</v>
      </c>
      <c r="BY666" s="96" t="s">
        <v>566</v>
      </c>
      <c r="BZ666" s="96" t="s">
        <v>566</v>
      </c>
      <c r="CA666" s="96" t="s">
        <v>566</v>
      </c>
      <c r="CB666" s="96" t="s">
        <v>566</v>
      </c>
      <c r="CC666" s="96" t="s">
        <v>566</v>
      </c>
      <c r="CD666" s="96" t="s">
        <v>566</v>
      </c>
      <c r="CE666" s="96" t="s">
        <v>566</v>
      </c>
      <c r="CF666" s="88" t="s">
        <v>566</v>
      </c>
      <c r="CG666" s="88" t="s">
        <v>566</v>
      </c>
      <c r="CH666" s="92" t="s">
        <v>566</v>
      </c>
      <c r="CI666" s="91">
        <v>0</v>
      </c>
      <c r="CJ666" s="91">
        <v>0</v>
      </c>
      <c r="CK666" s="90" t="s">
        <v>566</v>
      </c>
      <c r="CL666" s="91">
        <v>0.94254058900000004</v>
      </c>
      <c r="CM666" s="91">
        <v>-0.13654058899999999</v>
      </c>
      <c r="CN666" s="88" t="s">
        <v>566</v>
      </c>
      <c r="CO666" s="91">
        <v>60.52</v>
      </c>
      <c r="CP666" s="91">
        <v>13.7500875099</v>
      </c>
      <c r="CQ666" s="91">
        <v>5.1660113993000003</v>
      </c>
      <c r="CR666" s="91">
        <v>0.1371842841</v>
      </c>
      <c r="CS666" s="91">
        <v>5.2011399299999997E-2</v>
      </c>
      <c r="CT666" s="90">
        <v>-3.5</v>
      </c>
      <c r="CU666" s="96">
        <v>1.014</v>
      </c>
      <c r="CV666" s="96">
        <v>0.85299999999999998</v>
      </c>
      <c r="CW666" s="96">
        <v>0.82299999999999995</v>
      </c>
      <c r="CX666" s="93">
        <v>2301</v>
      </c>
      <c r="CY666" s="93">
        <v>2276.94</v>
      </c>
      <c r="CZ666" s="93">
        <v>86.1</v>
      </c>
      <c r="DA666" s="90">
        <v>40</v>
      </c>
      <c r="DB666" s="90" t="s">
        <v>566</v>
      </c>
      <c r="DC666" s="90">
        <v>71.2</v>
      </c>
      <c r="DD666" s="91">
        <v>212</v>
      </c>
      <c r="DE666" s="91">
        <v>-53.754716981100003</v>
      </c>
      <c r="DF666" s="93">
        <v>33.1</v>
      </c>
      <c r="DG666" s="88" t="s">
        <v>393</v>
      </c>
      <c r="DH666" s="88" t="s">
        <v>566</v>
      </c>
      <c r="DI666" s="88" t="s">
        <v>566</v>
      </c>
      <c r="DJ666" s="88" t="s">
        <v>2369</v>
      </c>
      <c r="DK666" s="90">
        <v>-4.5</v>
      </c>
      <c r="DL666" s="91">
        <v>55.954999999999998</v>
      </c>
      <c r="DM666" s="91">
        <v>0.48861097110000001</v>
      </c>
      <c r="DN666" s="91">
        <v>17.8053587926</v>
      </c>
      <c r="DO666" s="91">
        <v>6.6896073516000003</v>
      </c>
      <c r="DP666" s="91">
        <v>4.1924555667999996</v>
      </c>
      <c r="DQ666" s="91">
        <v>1.5756073516</v>
      </c>
      <c r="DR666" s="91">
        <v>17.984792625299999</v>
      </c>
      <c r="DS666" s="91">
        <v>6.7570219935000004</v>
      </c>
      <c r="DT666" s="91">
        <v>4.3718893994999997</v>
      </c>
      <c r="DU666" s="91">
        <v>1.6430219935000001</v>
      </c>
      <c r="DV666" s="91" t="s">
        <v>566</v>
      </c>
      <c r="DW666" s="97"/>
      <c r="DX666" s="98" t="s">
        <v>689</v>
      </c>
      <c r="DY666" s="99" t="s">
        <v>689</v>
      </c>
      <c r="DZ666" s="98" t="s">
        <v>689</v>
      </c>
      <c r="EA666" s="100" t="s">
        <v>689</v>
      </c>
      <c r="EB666" s="101" t="s">
        <v>2761</v>
      </c>
      <c r="EC666" s="38"/>
    </row>
    <row r="667" spans="1:133" s="9" customFormat="1" ht="15" customHeight="1" x14ac:dyDescent="0.25">
      <c r="A667" s="17" t="str">
        <f t="shared" si="10"/>
        <v>637_Южно-Ягунское</v>
      </c>
      <c r="B667" s="87">
        <v>91</v>
      </c>
      <c r="C667" s="88" t="s">
        <v>733</v>
      </c>
      <c r="D667" s="88" t="s">
        <v>568</v>
      </c>
      <c r="E667" s="88" t="s">
        <v>527</v>
      </c>
      <c r="F667" s="88" t="s">
        <v>8</v>
      </c>
      <c r="G667" s="88" t="s">
        <v>29</v>
      </c>
      <c r="H667" s="88" t="s">
        <v>64</v>
      </c>
      <c r="I667" s="89">
        <v>637</v>
      </c>
      <c r="J667" s="88" t="s">
        <v>58</v>
      </c>
      <c r="K667" s="88" t="s">
        <v>688</v>
      </c>
      <c r="L667" s="88" t="s">
        <v>416</v>
      </c>
      <c r="M667" s="88" t="s">
        <v>34</v>
      </c>
      <c r="N667" s="88" t="s">
        <v>6</v>
      </c>
      <c r="O667" s="90">
        <v>8.4</v>
      </c>
      <c r="P667" s="90">
        <v>2469</v>
      </c>
      <c r="Q667" s="90">
        <v>2477.4</v>
      </c>
      <c r="R667" s="91">
        <v>112.926</v>
      </c>
      <c r="S667" s="90" t="s">
        <v>150</v>
      </c>
      <c r="T667" s="90">
        <v>2477.4</v>
      </c>
      <c r="U667" s="90">
        <v>4.8</v>
      </c>
      <c r="V667" s="88" t="s">
        <v>31</v>
      </c>
      <c r="W667" s="88" t="s">
        <v>65</v>
      </c>
      <c r="X667" s="88" t="s">
        <v>268</v>
      </c>
      <c r="Y667" s="90" t="s">
        <v>929</v>
      </c>
      <c r="Z667" s="90" t="s">
        <v>566</v>
      </c>
      <c r="AA667" s="90">
        <v>73</v>
      </c>
      <c r="AB667" s="91" t="s">
        <v>4227</v>
      </c>
      <c r="AC667" s="88" t="s">
        <v>566</v>
      </c>
      <c r="AD667" s="90" t="s">
        <v>566</v>
      </c>
      <c r="AE667" s="90" t="s">
        <v>3044</v>
      </c>
      <c r="AF667" s="90" t="s">
        <v>65</v>
      </c>
      <c r="AG667" s="91" t="s">
        <v>3464</v>
      </c>
      <c r="AH667" s="92" t="s">
        <v>4014</v>
      </c>
      <c r="AI667" s="93">
        <v>268</v>
      </c>
      <c r="AJ667" s="88" t="s">
        <v>722</v>
      </c>
      <c r="AK667" s="90" t="s">
        <v>566</v>
      </c>
      <c r="AL667" s="91">
        <v>12.9</v>
      </c>
      <c r="AM667" s="91">
        <v>9.6521095513000006</v>
      </c>
      <c r="AN667" s="91">
        <v>1823</v>
      </c>
      <c r="AO667" s="90">
        <v>10</v>
      </c>
      <c r="AP667" s="91">
        <v>107.413</v>
      </c>
      <c r="AQ667" s="91">
        <v>48.305555555600002</v>
      </c>
      <c r="AR667" s="91" t="s">
        <v>566</v>
      </c>
      <c r="AS667" s="91">
        <v>63.319956436200002</v>
      </c>
      <c r="AT667" s="91">
        <v>66.695224486699999</v>
      </c>
      <c r="AU667" s="90">
        <v>718</v>
      </c>
      <c r="AV667" s="90">
        <v>18</v>
      </c>
      <c r="AW667" s="91">
        <v>41.444000000000003</v>
      </c>
      <c r="AX667" s="91" t="s">
        <v>566</v>
      </c>
      <c r="AY667" s="91">
        <v>171.74</v>
      </c>
      <c r="AZ667" s="88" t="s">
        <v>4984</v>
      </c>
      <c r="BA667" s="91">
        <v>175.13</v>
      </c>
      <c r="BB667" s="91">
        <v>108.42004356379999</v>
      </c>
      <c r="BC667" s="94">
        <v>0.33613053720000002</v>
      </c>
      <c r="BD667" s="91">
        <v>36.313000000000002</v>
      </c>
      <c r="BE667" s="95">
        <v>85.912999999999997</v>
      </c>
      <c r="BF667" s="91">
        <v>4.3600000000000003</v>
      </c>
      <c r="BG667" s="91">
        <v>31</v>
      </c>
      <c r="BH667" s="94" t="s">
        <v>566</v>
      </c>
      <c r="BI667" s="94" t="s">
        <v>566</v>
      </c>
      <c r="BJ667" s="93">
        <v>744</v>
      </c>
      <c r="BK667" s="94">
        <v>0</v>
      </c>
      <c r="BL667" s="91">
        <v>135.27070000000001</v>
      </c>
      <c r="BM667" s="96">
        <v>5.4108280799999999</v>
      </c>
      <c r="BN667" s="96" t="s">
        <v>566</v>
      </c>
      <c r="BO667" s="88" t="s">
        <v>430</v>
      </c>
      <c r="BP667" s="88" t="s">
        <v>566</v>
      </c>
      <c r="BQ667" s="91">
        <v>36.313000000000002</v>
      </c>
      <c r="BR667" s="95">
        <v>85.912999999999997</v>
      </c>
      <c r="BS667" s="91">
        <v>4.3600000000000003</v>
      </c>
      <c r="BT667" s="90">
        <v>30</v>
      </c>
      <c r="BU667" s="91">
        <v>0</v>
      </c>
      <c r="BV667" s="91">
        <v>130.91999999999999</v>
      </c>
      <c r="BW667" s="96">
        <v>5.2367999999999997</v>
      </c>
      <c r="BX667" s="96" t="s">
        <v>566</v>
      </c>
      <c r="BY667" s="96" t="s">
        <v>566</v>
      </c>
      <c r="BZ667" s="96" t="s">
        <v>566</v>
      </c>
      <c r="CA667" s="96" t="s">
        <v>566</v>
      </c>
      <c r="CB667" s="96" t="s">
        <v>566</v>
      </c>
      <c r="CC667" s="96" t="s">
        <v>566</v>
      </c>
      <c r="CD667" s="96" t="s">
        <v>566</v>
      </c>
      <c r="CE667" s="96" t="s">
        <v>566</v>
      </c>
      <c r="CF667" s="88" t="s">
        <v>566</v>
      </c>
      <c r="CG667" s="88" t="s">
        <v>566</v>
      </c>
      <c r="CH667" s="92" t="s">
        <v>566</v>
      </c>
      <c r="CI667" s="91">
        <v>0</v>
      </c>
      <c r="CJ667" s="91">
        <v>0</v>
      </c>
      <c r="CK667" s="90" t="s">
        <v>566</v>
      </c>
      <c r="CL667" s="91">
        <v>0.29363538430000002</v>
      </c>
      <c r="CM667" s="91">
        <v>2.23646157E-2</v>
      </c>
      <c r="CN667" s="88" t="s">
        <v>566</v>
      </c>
      <c r="CO667" s="91">
        <v>89</v>
      </c>
      <c r="CP667" s="91">
        <v>27.811366529400001</v>
      </c>
      <c r="CQ667" s="91">
        <v>3.3419766111999998</v>
      </c>
      <c r="CR667" s="91">
        <v>-8.5015366964000005</v>
      </c>
      <c r="CS667" s="91">
        <v>-1.0220233888000001</v>
      </c>
      <c r="CT667" s="90">
        <v>0.19</v>
      </c>
      <c r="CU667" s="96">
        <v>1.014</v>
      </c>
      <c r="CV667" s="96">
        <v>0.85299999999999998</v>
      </c>
      <c r="CW667" s="96">
        <v>0.82299999999999995</v>
      </c>
      <c r="CX667" s="93">
        <v>2301</v>
      </c>
      <c r="CY667" s="93">
        <v>2265.4740000000002</v>
      </c>
      <c r="CZ667" s="93">
        <v>90.6</v>
      </c>
      <c r="DA667" s="90">
        <v>40</v>
      </c>
      <c r="DB667" s="90" t="s">
        <v>566</v>
      </c>
      <c r="DC667" s="90">
        <v>71.2</v>
      </c>
      <c r="DD667" s="91">
        <v>212</v>
      </c>
      <c r="DE667" s="91">
        <v>-18.990566037699999</v>
      </c>
      <c r="DF667" s="93">
        <v>33.1</v>
      </c>
      <c r="DG667" s="88" t="s">
        <v>393</v>
      </c>
      <c r="DH667" s="88" t="s">
        <v>566</v>
      </c>
      <c r="DI667" s="88">
        <v>1</v>
      </c>
      <c r="DJ667" s="88" t="s">
        <v>438</v>
      </c>
      <c r="DK667" s="90">
        <v>-4.5</v>
      </c>
      <c r="DL667" s="91">
        <v>85.912999999999997</v>
      </c>
      <c r="DM667" s="91">
        <v>0.82163873229999995</v>
      </c>
      <c r="DN667" s="91">
        <v>88.763631942800004</v>
      </c>
      <c r="DO667" s="91">
        <v>10.666357640699999</v>
      </c>
      <c r="DP667" s="91">
        <v>52.450728716999997</v>
      </c>
      <c r="DQ667" s="91">
        <v>6.3023576407000004</v>
      </c>
      <c r="DR667" s="91">
        <v>67.982388710899997</v>
      </c>
      <c r="DS667" s="91">
        <v>8.1691617995999994</v>
      </c>
      <c r="DT667" s="91">
        <v>31.669485485100001</v>
      </c>
      <c r="DU667" s="91">
        <v>3.8051617996</v>
      </c>
      <c r="DV667" s="91" t="s">
        <v>566</v>
      </c>
      <c r="DW667" s="97"/>
      <c r="DX667" s="98" t="s">
        <v>689</v>
      </c>
      <c r="DY667" s="99" t="s">
        <v>3211</v>
      </c>
      <c r="DZ667" s="98" t="s">
        <v>689</v>
      </c>
      <c r="EA667" s="100" t="s">
        <v>689</v>
      </c>
      <c r="EB667" s="101" t="s">
        <v>2761</v>
      </c>
      <c r="EC667" s="38"/>
    </row>
    <row r="668" spans="1:133" s="9" customFormat="1" ht="15" customHeight="1" x14ac:dyDescent="0.25">
      <c r="A668" s="17" t="str">
        <f t="shared" si="10"/>
        <v>640_Южно-Ягунское</v>
      </c>
      <c r="B668" s="87">
        <v>92</v>
      </c>
      <c r="C668" s="88" t="s">
        <v>733</v>
      </c>
      <c r="D668" s="88" t="s">
        <v>568</v>
      </c>
      <c r="E668" s="88" t="s">
        <v>527</v>
      </c>
      <c r="F668" s="88" t="s">
        <v>8</v>
      </c>
      <c r="G668" s="88" t="s">
        <v>29</v>
      </c>
      <c r="H668" s="88" t="s">
        <v>3055</v>
      </c>
      <c r="I668" s="89">
        <v>640</v>
      </c>
      <c r="J668" s="88" t="s">
        <v>62</v>
      </c>
      <c r="K668" s="88" t="s">
        <v>688</v>
      </c>
      <c r="L668" s="88" t="s">
        <v>416</v>
      </c>
      <c r="M668" s="88" t="s">
        <v>1515</v>
      </c>
      <c r="N668" s="88" t="s">
        <v>695</v>
      </c>
      <c r="O668" s="90">
        <v>20.2</v>
      </c>
      <c r="P668" s="90">
        <v>2691.8</v>
      </c>
      <c r="Q668" s="90">
        <v>2749</v>
      </c>
      <c r="R668" s="91">
        <v>334.36900000000003</v>
      </c>
      <c r="S668" s="90" t="s">
        <v>150</v>
      </c>
      <c r="T668" s="90">
        <v>2752.5</v>
      </c>
      <c r="U668" s="90">
        <v>8</v>
      </c>
      <c r="V668" s="88" t="s">
        <v>31</v>
      </c>
      <c r="W668" s="88" t="s">
        <v>65</v>
      </c>
      <c r="X668" s="88" t="s">
        <v>2042</v>
      </c>
      <c r="Y668" s="90" t="s">
        <v>2415</v>
      </c>
      <c r="Z668" s="90" t="s">
        <v>566</v>
      </c>
      <c r="AA668" s="90">
        <v>73</v>
      </c>
      <c r="AB668" s="91" t="s">
        <v>4872</v>
      </c>
      <c r="AC668" s="88" t="s">
        <v>566</v>
      </c>
      <c r="AD668" s="90" t="s">
        <v>566</v>
      </c>
      <c r="AE668" s="90" t="s">
        <v>1265</v>
      </c>
      <c r="AF668" s="90" t="s">
        <v>65</v>
      </c>
      <c r="AG668" s="91" t="s">
        <v>3586</v>
      </c>
      <c r="AH668" s="92" t="s">
        <v>4854</v>
      </c>
      <c r="AI668" s="93">
        <v>110</v>
      </c>
      <c r="AJ668" s="88" t="s">
        <v>722</v>
      </c>
      <c r="AK668" s="90">
        <v>5</v>
      </c>
      <c r="AL668" s="91">
        <v>27</v>
      </c>
      <c r="AM668" s="91">
        <v>13.540587223199999</v>
      </c>
      <c r="AN668" s="91">
        <v>1817</v>
      </c>
      <c r="AO668" s="90">
        <v>11</v>
      </c>
      <c r="AP668" s="91">
        <v>247.02600000000001</v>
      </c>
      <c r="AQ668" s="91">
        <v>42.981999999999999</v>
      </c>
      <c r="AR668" s="91">
        <v>88</v>
      </c>
      <c r="AS668" s="91">
        <v>75.2095154764</v>
      </c>
      <c r="AT668" s="91">
        <v>77.311993892399997</v>
      </c>
      <c r="AU668" s="90" t="s">
        <v>566</v>
      </c>
      <c r="AV668" s="90">
        <v>0</v>
      </c>
      <c r="AW668" s="91" t="s">
        <v>566</v>
      </c>
      <c r="AX668" s="91" t="s">
        <v>566</v>
      </c>
      <c r="AY668" s="91">
        <v>169.62</v>
      </c>
      <c r="AZ668" s="88" t="s">
        <v>4928</v>
      </c>
      <c r="BA668" s="91">
        <v>171.8</v>
      </c>
      <c r="BB668" s="91">
        <v>94.410484523600005</v>
      </c>
      <c r="BC668" s="94">
        <v>0.33859300489999999</v>
      </c>
      <c r="BD668" s="91">
        <v>30.844999999999999</v>
      </c>
      <c r="BE668" s="95">
        <v>47.506999999999998</v>
      </c>
      <c r="BF668" s="91">
        <v>13.8</v>
      </c>
      <c r="BG668" s="91">
        <v>30.7</v>
      </c>
      <c r="BH668" s="94" t="s">
        <v>566</v>
      </c>
      <c r="BI668" s="94" t="s">
        <v>566</v>
      </c>
      <c r="BJ668" s="93">
        <v>736</v>
      </c>
      <c r="BK668" s="94">
        <v>8</v>
      </c>
      <c r="BL668" s="91">
        <v>423.35187000000002</v>
      </c>
      <c r="BM668" s="96">
        <v>21.08288353</v>
      </c>
      <c r="BN668" s="96" t="s">
        <v>566</v>
      </c>
      <c r="BO668" s="88" t="s">
        <v>430</v>
      </c>
      <c r="BP668" s="88" t="s">
        <v>566</v>
      </c>
      <c r="BQ668" s="91">
        <v>30.844999999999999</v>
      </c>
      <c r="BR668" s="95">
        <v>47.506999999999998</v>
      </c>
      <c r="BS668" s="91">
        <v>13.8</v>
      </c>
      <c r="BT668" s="90">
        <v>30</v>
      </c>
      <c r="BU668" s="91">
        <v>0</v>
      </c>
      <c r="BV668" s="91">
        <v>414.15</v>
      </c>
      <c r="BW668" s="96">
        <v>20.624669999999998</v>
      </c>
      <c r="BX668" s="96" t="s">
        <v>566</v>
      </c>
      <c r="BY668" s="96" t="s">
        <v>566</v>
      </c>
      <c r="BZ668" s="96" t="s">
        <v>566</v>
      </c>
      <c r="CA668" s="96" t="s">
        <v>566</v>
      </c>
      <c r="CB668" s="96" t="s">
        <v>566</v>
      </c>
      <c r="CC668" s="96" t="s">
        <v>566</v>
      </c>
      <c r="CD668" s="96" t="s">
        <v>566</v>
      </c>
      <c r="CE668" s="96" t="s">
        <v>566</v>
      </c>
      <c r="CF668" s="88" t="s">
        <v>566</v>
      </c>
      <c r="CG668" s="88" t="s">
        <v>566</v>
      </c>
      <c r="CH668" s="92" t="s">
        <v>566</v>
      </c>
      <c r="CI668" s="91">
        <v>0</v>
      </c>
      <c r="CJ668" s="91">
        <v>0</v>
      </c>
      <c r="CK668" s="90" t="s">
        <v>566</v>
      </c>
      <c r="CL668" s="91">
        <v>-0.1777953551</v>
      </c>
      <c r="CM668" s="91">
        <v>-0.39620464490000001</v>
      </c>
      <c r="CN668" s="88" t="s">
        <v>566</v>
      </c>
      <c r="CO668" s="91">
        <v>78.625</v>
      </c>
      <c r="CP668" s="91">
        <v>31.830495347900001</v>
      </c>
      <c r="CQ668" s="91">
        <v>14.2463535627</v>
      </c>
      <c r="CR668" s="91">
        <v>0.98533273909999997</v>
      </c>
      <c r="CS668" s="91">
        <v>0.44135356269999998</v>
      </c>
      <c r="CT668" s="90" t="s">
        <v>566</v>
      </c>
      <c r="CU668" s="96">
        <v>1.0132000000000001</v>
      </c>
      <c r="CV668" s="96">
        <v>0.85260000000000002</v>
      </c>
      <c r="CW668" s="96">
        <v>0.79390000000000005</v>
      </c>
      <c r="CX668" s="93">
        <v>2337</v>
      </c>
      <c r="CY668" s="93">
        <v>2314.7440000000001</v>
      </c>
      <c r="CZ668" s="93">
        <v>89.4</v>
      </c>
      <c r="DA668" s="90">
        <v>40</v>
      </c>
      <c r="DB668" s="90" t="s">
        <v>566</v>
      </c>
      <c r="DC668" s="90">
        <v>92.5</v>
      </c>
      <c r="DD668" s="91">
        <v>225.6</v>
      </c>
      <c r="DE668" s="91">
        <v>-24.8138297872</v>
      </c>
      <c r="DF668" s="93">
        <v>100.2</v>
      </c>
      <c r="DG668" s="88" t="s">
        <v>393</v>
      </c>
      <c r="DH668" s="88" t="s">
        <v>566</v>
      </c>
      <c r="DI668" s="88" t="s">
        <v>566</v>
      </c>
      <c r="DJ668" s="88" t="s">
        <v>775</v>
      </c>
      <c r="DK668" s="90" t="s">
        <v>566</v>
      </c>
      <c r="DL668" s="91">
        <v>47.506999999999998</v>
      </c>
      <c r="DM668" s="91" t="s">
        <v>566</v>
      </c>
      <c r="DN668" s="91">
        <v>37.447982847399999</v>
      </c>
      <c r="DO668" s="91">
        <v>16.759479059899999</v>
      </c>
      <c r="DP668" s="91">
        <v>6.6028202385999997</v>
      </c>
      <c r="DQ668" s="91">
        <v>2.9544790599000001</v>
      </c>
      <c r="DR668" s="91">
        <v>38.6515892165</v>
      </c>
      <c r="DS668" s="91">
        <v>17.298678213199999</v>
      </c>
      <c r="DT668" s="91">
        <v>7.8064266076999997</v>
      </c>
      <c r="DU668" s="91">
        <v>3.4936782131999999</v>
      </c>
      <c r="DV668" s="91" t="s">
        <v>566</v>
      </c>
      <c r="DW668" s="97"/>
      <c r="DX668" s="98" t="s">
        <v>566</v>
      </c>
      <c r="DY668" s="99" t="s">
        <v>689</v>
      </c>
      <c r="DZ668" s="98" t="s">
        <v>689</v>
      </c>
      <c r="EA668" s="100" t="s">
        <v>566</v>
      </c>
      <c r="EB668" s="101" t="s">
        <v>2764</v>
      </c>
      <c r="EC668" s="38"/>
    </row>
    <row r="669" spans="1:133" s="9" customFormat="1" ht="15" customHeight="1" x14ac:dyDescent="0.25">
      <c r="A669" s="17" t="str">
        <f t="shared" si="10"/>
        <v>642_Южно-Ягунское</v>
      </c>
      <c r="B669" s="87">
        <v>93</v>
      </c>
      <c r="C669" s="88" t="s">
        <v>733</v>
      </c>
      <c r="D669" s="88" t="s">
        <v>568</v>
      </c>
      <c r="E669" s="88" t="s">
        <v>527</v>
      </c>
      <c r="F669" s="88" t="s">
        <v>8</v>
      </c>
      <c r="G669" s="88" t="s">
        <v>29</v>
      </c>
      <c r="H669" s="88" t="s">
        <v>64</v>
      </c>
      <c r="I669" s="89">
        <v>642</v>
      </c>
      <c r="J669" s="88" t="s">
        <v>59</v>
      </c>
      <c r="K669" s="88" t="s">
        <v>688</v>
      </c>
      <c r="L669" s="88" t="s">
        <v>416</v>
      </c>
      <c r="M669" s="88" t="s">
        <v>34</v>
      </c>
      <c r="N669" s="88" t="s">
        <v>6</v>
      </c>
      <c r="O669" s="90">
        <v>7</v>
      </c>
      <c r="P669" s="90">
        <v>2484.6</v>
      </c>
      <c r="Q669" s="90">
        <v>2491.6</v>
      </c>
      <c r="R669" s="91">
        <v>124.961</v>
      </c>
      <c r="S669" s="90" t="s">
        <v>150</v>
      </c>
      <c r="T669" s="90">
        <v>2558</v>
      </c>
      <c r="U669" s="90">
        <v>5.9</v>
      </c>
      <c r="V669" s="88" t="s">
        <v>31</v>
      </c>
      <c r="W669" s="88" t="s">
        <v>156</v>
      </c>
      <c r="X669" s="88" t="s">
        <v>762</v>
      </c>
      <c r="Y669" s="90" t="s">
        <v>873</v>
      </c>
      <c r="Z669" s="90" t="s">
        <v>566</v>
      </c>
      <c r="AA669" s="90">
        <v>73</v>
      </c>
      <c r="AB669" s="91" t="s">
        <v>4478</v>
      </c>
      <c r="AC669" s="88" t="s">
        <v>566</v>
      </c>
      <c r="AD669" s="90" t="s">
        <v>566</v>
      </c>
      <c r="AE669" s="90" t="s">
        <v>4956</v>
      </c>
      <c r="AF669" s="90" t="s">
        <v>156</v>
      </c>
      <c r="AG669" s="91" t="s">
        <v>3459</v>
      </c>
      <c r="AH669" s="92" t="s">
        <v>4987</v>
      </c>
      <c r="AI669" s="93">
        <v>53</v>
      </c>
      <c r="AJ669" s="88" t="s">
        <v>722</v>
      </c>
      <c r="AK669" s="90" t="s">
        <v>566</v>
      </c>
      <c r="AL669" s="91">
        <v>15.8</v>
      </c>
      <c r="AM669" s="91">
        <v>11.0732790557</v>
      </c>
      <c r="AN669" s="91">
        <v>1957</v>
      </c>
      <c r="AO669" s="90">
        <v>12</v>
      </c>
      <c r="AP669" s="91">
        <v>114.527</v>
      </c>
      <c r="AQ669" s="91">
        <v>42.616470588200002</v>
      </c>
      <c r="AR669" s="91" t="s">
        <v>566</v>
      </c>
      <c r="AS669" s="91">
        <v>55.065705189299997</v>
      </c>
      <c r="AT669" s="91">
        <v>58.0360642439</v>
      </c>
      <c r="AU669" s="90">
        <v>0</v>
      </c>
      <c r="AV669" s="90">
        <v>21</v>
      </c>
      <c r="AW669" s="91">
        <v>0</v>
      </c>
      <c r="AX669" s="91" t="s">
        <v>566</v>
      </c>
      <c r="AY669" s="91">
        <v>235.59</v>
      </c>
      <c r="AZ669" s="88" t="s">
        <v>5004</v>
      </c>
      <c r="BA669" s="91">
        <v>238.54</v>
      </c>
      <c r="BB669" s="91">
        <v>180.52429481070001</v>
      </c>
      <c r="BC669" s="94">
        <v>0.46788318680000002</v>
      </c>
      <c r="BD669" s="91">
        <v>83.703999999999994</v>
      </c>
      <c r="BE669" s="95">
        <v>95.093000000000004</v>
      </c>
      <c r="BF669" s="91">
        <v>3.5</v>
      </c>
      <c r="BG669" s="91">
        <v>30.8</v>
      </c>
      <c r="BH669" s="94">
        <v>5</v>
      </c>
      <c r="BI669" s="94">
        <v>0.83333000000000002</v>
      </c>
      <c r="BJ669" s="93">
        <v>671</v>
      </c>
      <c r="BK669" s="94">
        <v>4</v>
      </c>
      <c r="BL669" s="91">
        <v>108.0253</v>
      </c>
      <c r="BM669" s="96">
        <v>4.3210118700000004</v>
      </c>
      <c r="BN669" s="96" t="s">
        <v>566</v>
      </c>
      <c r="BO669" s="88" t="s">
        <v>696</v>
      </c>
      <c r="BP669" s="88" t="s">
        <v>566</v>
      </c>
      <c r="BQ669" s="91">
        <v>83.703999999999994</v>
      </c>
      <c r="BR669" s="95">
        <v>95.093000000000004</v>
      </c>
      <c r="BS669" s="91">
        <v>3.5</v>
      </c>
      <c r="BT669" s="90">
        <v>30</v>
      </c>
      <c r="BU669" s="91">
        <v>0</v>
      </c>
      <c r="BV669" s="91">
        <v>105.12</v>
      </c>
      <c r="BW669" s="96">
        <v>4.2047999999999996</v>
      </c>
      <c r="BX669" s="96" t="s">
        <v>566</v>
      </c>
      <c r="BY669" s="96" t="s">
        <v>566</v>
      </c>
      <c r="BZ669" s="96" t="s">
        <v>566</v>
      </c>
      <c r="CA669" s="96" t="s">
        <v>566</v>
      </c>
      <c r="CB669" s="96" t="s">
        <v>566</v>
      </c>
      <c r="CC669" s="96" t="s">
        <v>566</v>
      </c>
      <c r="CD669" s="96" t="s">
        <v>566</v>
      </c>
      <c r="CE669" s="96" t="s">
        <v>566</v>
      </c>
      <c r="CF669" s="88" t="s">
        <v>566</v>
      </c>
      <c r="CG669" s="88" t="s">
        <v>566</v>
      </c>
      <c r="CH669" s="92" t="s">
        <v>566</v>
      </c>
      <c r="CI669" s="91">
        <v>0</v>
      </c>
      <c r="CJ669" s="91">
        <v>0</v>
      </c>
      <c r="CK669" s="90" t="s">
        <v>566</v>
      </c>
      <c r="CL669" s="91">
        <v>-0.77995121069999995</v>
      </c>
      <c r="CM669" s="91">
        <v>-0.27104878929999998</v>
      </c>
      <c r="CN669" s="88" t="s">
        <v>566</v>
      </c>
      <c r="CO669" s="91">
        <v>89</v>
      </c>
      <c r="CP669" s="91">
        <v>68.586683999000002</v>
      </c>
      <c r="CQ669" s="91">
        <v>2.8707842044</v>
      </c>
      <c r="CR669" s="91">
        <v>-15.1169348118</v>
      </c>
      <c r="CS669" s="91">
        <v>-0.63321579559999996</v>
      </c>
      <c r="CT669" s="90">
        <v>1.59</v>
      </c>
      <c r="CU669" s="96">
        <v>1.014</v>
      </c>
      <c r="CV669" s="96">
        <v>0.85299999999999998</v>
      </c>
      <c r="CW669" s="96">
        <v>0.82299999999999995</v>
      </c>
      <c r="CX669" s="93">
        <v>2301</v>
      </c>
      <c r="CY669" s="93">
        <v>2270.239</v>
      </c>
      <c r="CZ669" s="93">
        <v>89.4</v>
      </c>
      <c r="DA669" s="90">
        <v>40</v>
      </c>
      <c r="DB669" s="90" t="s">
        <v>566</v>
      </c>
      <c r="DC669" s="90">
        <v>71.2</v>
      </c>
      <c r="DD669" s="91">
        <v>212</v>
      </c>
      <c r="DE669" s="91">
        <v>11.127358490600001</v>
      </c>
      <c r="DF669" s="93">
        <v>33.1</v>
      </c>
      <c r="DG669" s="88" t="s">
        <v>393</v>
      </c>
      <c r="DH669" s="88" t="s">
        <v>566</v>
      </c>
      <c r="DI669" s="88">
        <v>1</v>
      </c>
      <c r="DJ669" s="88" t="s">
        <v>4928</v>
      </c>
      <c r="DK669" s="90">
        <v>-4.5</v>
      </c>
      <c r="DL669" s="91">
        <v>95.093000000000004</v>
      </c>
      <c r="DM669" s="91">
        <v>1.3454282168</v>
      </c>
      <c r="DN669" s="91">
        <v>240.69623924480001</v>
      </c>
      <c r="DO669" s="91">
        <v>10.074651833200001</v>
      </c>
      <c r="DP669" s="91">
        <v>156.992620434</v>
      </c>
      <c r="DQ669" s="91">
        <v>6.5706518332000003</v>
      </c>
      <c r="DR669" s="91">
        <v>197.2263222972</v>
      </c>
      <c r="DS669" s="91">
        <v>8.2551623395</v>
      </c>
      <c r="DT669" s="91">
        <v>113.5227034864</v>
      </c>
      <c r="DU669" s="91">
        <v>4.7511623395000004</v>
      </c>
      <c r="DV669" s="91" t="s">
        <v>566</v>
      </c>
      <c r="DW669" s="97"/>
      <c r="DX669" s="98" t="s">
        <v>4923</v>
      </c>
      <c r="DY669" s="99" t="s">
        <v>689</v>
      </c>
      <c r="DZ669" s="98" t="s">
        <v>689</v>
      </c>
      <c r="EA669" s="100" t="s">
        <v>689</v>
      </c>
      <c r="EB669" s="101" t="s">
        <v>2761</v>
      </c>
      <c r="EC669" s="38"/>
    </row>
    <row r="670" spans="1:133" s="9" customFormat="1" ht="15" customHeight="1" x14ac:dyDescent="0.25">
      <c r="A670" s="17" t="str">
        <f t="shared" si="10"/>
        <v>643_Южно-Ягунское</v>
      </c>
      <c r="B670" s="87">
        <v>94</v>
      </c>
      <c r="C670" s="88" t="s">
        <v>733</v>
      </c>
      <c r="D670" s="88" t="s">
        <v>568</v>
      </c>
      <c r="E670" s="88" t="s">
        <v>527</v>
      </c>
      <c r="F670" s="88" t="s">
        <v>8</v>
      </c>
      <c r="G670" s="88" t="s">
        <v>29</v>
      </c>
      <c r="H670" s="88" t="s">
        <v>64</v>
      </c>
      <c r="I670" s="89">
        <v>643</v>
      </c>
      <c r="J670" s="88" t="s">
        <v>59</v>
      </c>
      <c r="K670" s="88" t="s">
        <v>688</v>
      </c>
      <c r="L670" s="88" t="s">
        <v>416</v>
      </c>
      <c r="M670" s="88" t="s">
        <v>34</v>
      </c>
      <c r="N670" s="88" t="s">
        <v>6</v>
      </c>
      <c r="O670" s="90">
        <v>8</v>
      </c>
      <c r="P670" s="90">
        <v>2534</v>
      </c>
      <c r="Q670" s="90">
        <v>2542</v>
      </c>
      <c r="R670" s="91">
        <v>165.43</v>
      </c>
      <c r="S670" s="90" t="s">
        <v>150</v>
      </c>
      <c r="T670" s="90">
        <v>2587</v>
      </c>
      <c r="U670" s="90">
        <v>5.6</v>
      </c>
      <c r="V670" s="88" t="s">
        <v>31</v>
      </c>
      <c r="W670" s="88" t="s">
        <v>94</v>
      </c>
      <c r="X670" s="88" t="s">
        <v>2410</v>
      </c>
      <c r="Y670" s="90" t="s">
        <v>1034</v>
      </c>
      <c r="Z670" s="90" t="s">
        <v>566</v>
      </c>
      <c r="AA670" s="90">
        <v>73</v>
      </c>
      <c r="AB670" s="91" t="s">
        <v>4228</v>
      </c>
      <c r="AC670" s="88" t="s">
        <v>566</v>
      </c>
      <c r="AD670" s="90" t="s">
        <v>566</v>
      </c>
      <c r="AE670" s="90" t="s">
        <v>2022</v>
      </c>
      <c r="AF670" s="90" t="s">
        <v>94</v>
      </c>
      <c r="AG670" s="91" t="s">
        <v>3451</v>
      </c>
      <c r="AH670" s="92" t="s">
        <v>3327</v>
      </c>
      <c r="AI670" s="93">
        <v>345</v>
      </c>
      <c r="AJ670" s="88" t="s">
        <v>722</v>
      </c>
      <c r="AK670" s="90" t="s">
        <v>566</v>
      </c>
      <c r="AL670" s="91">
        <v>15.8</v>
      </c>
      <c r="AM670" s="91">
        <v>11.0732790557</v>
      </c>
      <c r="AN670" s="91">
        <v>2014</v>
      </c>
      <c r="AO670" s="90">
        <v>12</v>
      </c>
      <c r="AP670" s="91">
        <v>99.263999999999996</v>
      </c>
      <c r="AQ670" s="91">
        <v>40.989411764700002</v>
      </c>
      <c r="AR670" s="91" t="s">
        <v>566</v>
      </c>
      <c r="AS670" s="91">
        <v>49.078427553200001</v>
      </c>
      <c r="AT670" s="91">
        <v>51.162098992700002</v>
      </c>
      <c r="AU670" s="90" t="s">
        <v>566</v>
      </c>
      <c r="AV670" s="90">
        <v>0</v>
      </c>
      <c r="AW670" s="91" t="s">
        <v>566</v>
      </c>
      <c r="AX670" s="91" t="s">
        <v>566</v>
      </c>
      <c r="AY670" s="91">
        <v>197.66</v>
      </c>
      <c r="AZ670" s="88" t="s">
        <v>4928</v>
      </c>
      <c r="BA670" s="91">
        <v>199.8</v>
      </c>
      <c r="BB670" s="91">
        <v>148.58157244680001</v>
      </c>
      <c r="BC670" s="94">
        <v>6.1390726299999997E-2</v>
      </c>
      <c r="BD670" s="91">
        <v>8.9339999999999993</v>
      </c>
      <c r="BE670" s="95">
        <v>94.881</v>
      </c>
      <c r="BF670" s="91">
        <v>0.39</v>
      </c>
      <c r="BG670" s="91">
        <v>31</v>
      </c>
      <c r="BH670" s="94">
        <v>0.1</v>
      </c>
      <c r="BI670" s="94">
        <v>0.5</v>
      </c>
      <c r="BJ670" s="93">
        <v>124</v>
      </c>
      <c r="BK670" s="94">
        <v>0</v>
      </c>
      <c r="BL670" s="91">
        <v>12.092689999999999</v>
      </c>
      <c r="BM670" s="96">
        <v>0.48370741</v>
      </c>
      <c r="BN670" s="96" t="s">
        <v>566</v>
      </c>
      <c r="BO670" s="88" t="s">
        <v>696</v>
      </c>
      <c r="BP670" s="88" t="s">
        <v>566</v>
      </c>
      <c r="BQ670" s="91">
        <v>8.9339999999999993</v>
      </c>
      <c r="BR670" s="95">
        <v>94.881</v>
      </c>
      <c r="BS670" s="91">
        <v>0.39</v>
      </c>
      <c r="BT670" s="90">
        <v>30</v>
      </c>
      <c r="BU670" s="91">
        <v>0</v>
      </c>
      <c r="BV670" s="91">
        <v>11.7</v>
      </c>
      <c r="BW670" s="96">
        <v>0.46800000000000003</v>
      </c>
      <c r="BX670" s="96" t="s">
        <v>566</v>
      </c>
      <c r="BY670" s="96" t="s">
        <v>566</v>
      </c>
      <c r="BZ670" s="96" t="s">
        <v>566</v>
      </c>
      <c r="CA670" s="96" t="s">
        <v>566</v>
      </c>
      <c r="CB670" s="96" t="s">
        <v>566</v>
      </c>
      <c r="CC670" s="96" t="s">
        <v>566</v>
      </c>
      <c r="CD670" s="96" t="s">
        <v>566</v>
      </c>
      <c r="CE670" s="96" t="s">
        <v>566</v>
      </c>
      <c r="CF670" s="88" t="s">
        <v>566</v>
      </c>
      <c r="CG670" s="88" t="s">
        <v>566</v>
      </c>
      <c r="CH670" s="92" t="s">
        <v>566</v>
      </c>
      <c r="CI670" s="91">
        <v>0</v>
      </c>
      <c r="CJ670" s="91">
        <v>0</v>
      </c>
      <c r="CK670" s="90" t="s">
        <v>566</v>
      </c>
      <c r="CL670" s="91">
        <v>-0.26129899280000002</v>
      </c>
      <c r="CM670" s="91">
        <v>5.0298992799999998E-2</v>
      </c>
      <c r="CN670" s="88" t="s">
        <v>566</v>
      </c>
      <c r="CO670" s="91">
        <v>89</v>
      </c>
      <c r="CP670" s="91">
        <v>6.6708608376000003</v>
      </c>
      <c r="CQ670" s="91">
        <v>0.29126444889999997</v>
      </c>
      <c r="CR670" s="91">
        <v>-2.2633327107999999</v>
      </c>
      <c r="CS670" s="91">
        <v>-9.8735551099999999E-2</v>
      </c>
      <c r="CT670" s="90">
        <v>-3.5</v>
      </c>
      <c r="CU670" s="96">
        <v>1.014</v>
      </c>
      <c r="CV670" s="96">
        <v>0.85299999999999998</v>
      </c>
      <c r="CW670" s="96">
        <v>0.82299999999999995</v>
      </c>
      <c r="CX670" s="93">
        <v>2301</v>
      </c>
      <c r="CY670" s="93">
        <v>2279.17</v>
      </c>
      <c r="CZ670" s="93">
        <v>89.4</v>
      </c>
      <c r="DA670" s="90">
        <v>40</v>
      </c>
      <c r="DB670" s="90" t="s">
        <v>566</v>
      </c>
      <c r="DC670" s="90">
        <v>71.2</v>
      </c>
      <c r="DD670" s="91">
        <v>212</v>
      </c>
      <c r="DE670" s="91">
        <v>-6.7641509433999998</v>
      </c>
      <c r="DF670" s="93">
        <v>33.1</v>
      </c>
      <c r="DG670" s="88" t="s">
        <v>393</v>
      </c>
      <c r="DH670" s="88" t="s">
        <v>566</v>
      </c>
      <c r="DI670" s="88">
        <v>1</v>
      </c>
      <c r="DJ670" s="88" t="s">
        <v>1382</v>
      </c>
      <c r="DK670" s="90">
        <v>-4.5</v>
      </c>
      <c r="DL670" s="91">
        <v>94.881</v>
      </c>
      <c r="DM670" s="91">
        <v>8.0299372699999996E-2</v>
      </c>
      <c r="DN670" s="91">
        <v>11.6857160512</v>
      </c>
      <c r="DO670" s="91">
        <v>0.51022405189999998</v>
      </c>
      <c r="DP670" s="91">
        <v>2.7515225027999999</v>
      </c>
      <c r="DQ670" s="91">
        <v>0.1202240519</v>
      </c>
      <c r="DR670" s="91">
        <v>8.7253298359000002</v>
      </c>
      <c r="DS670" s="91">
        <v>0.3809670818</v>
      </c>
      <c r="DT670" s="91">
        <v>-0.20886371249999999</v>
      </c>
      <c r="DU670" s="91">
        <v>-9.0329182000000001E-3</v>
      </c>
      <c r="DV670" s="91" t="s">
        <v>566</v>
      </c>
      <c r="DW670" s="97"/>
      <c r="DX670" s="98" t="s">
        <v>566</v>
      </c>
      <c r="DY670" s="99" t="s">
        <v>689</v>
      </c>
      <c r="DZ670" s="98" t="s">
        <v>689</v>
      </c>
      <c r="EA670" s="100" t="s">
        <v>689</v>
      </c>
      <c r="EB670" s="101" t="s">
        <v>2761</v>
      </c>
      <c r="EC670" s="38"/>
    </row>
    <row r="671" spans="1:133" s="9" customFormat="1" ht="15" customHeight="1" x14ac:dyDescent="0.25">
      <c r="A671" s="17" t="str">
        <f t="shared" si="10"/>
        <v>646_Южно-Ягунское</v>
      </c>
      <c r="B671" s="87">
        <v>95</v>
      </c>
      <c r="C671" s="88" t="s">
        <v>733</v>
      </c>
      <c r="D671" s="88" t="s">
        <v>568</v>
      </c>
      <c r="E671" s="88" t="s">
        <v>527</v>
      </c>
      <c r="F671" s="88" t="s">
        <v>8</v>
      </c>
      <c r="G671" s="88" t="s">
        <v>29</v>
      </c>
      <c r="H671" s="88" t="s">
        <v>64</v>
      </c>
      <c r="I671" s="89">
        <v>646</v>
      </c>
      <c r="J671" s="88" t="s">
        <v>61</v>
      </c>
      <c r="K671" s="88" t="s">
        <v>688</v>
      </c>
      <c r="L671" s="88" t="s">
        <v>711</v>
      </c>
      <c r="M671" s="88" t="s">
        <v>34</v>
      </c>
      <c r="N671" s="88" t="s">
        <v>6</v>
      </c>
      <c r="O671" s="90">
        <v>8</v>
      </c>
      <c r="P671" s="90">
        <v>2470</v>
      </c>
      <c r="Q671" s="90">
        <v>2478</v>
      </c>
      <c r="R671" s="91">
        <v>100.76</v>
      </c>
      <c r="S671" s="90" t="s">
        <v>150</v>
      </c>
      <c r="T671" s="90">
        <v>2478.4</v>
      </c>
      <c r="U671" s="90">
        <v>5.5</v>
      </c>
      <c r="V671" s="88" t="s">
        <v>31</v>
      </c>
      <c r="W671" s="88" t="s">
        <v>94</v>
      </c>
      <c r="X671" s="88" t="s">
        <v>308</v>
      </c>
      <c r="Y671" s="90" t="s">
        <v>888</v>
      </c>
      <c r="Z671" s="90" t="s">
        <v>566</v>
      </c>
      <c r="AA671" s="90">
        <v>73</v>
      </c>
      <c r="AB671" s="91" t="s">
        <v>4215</v>
      </c>
      <c r="AC671" s="88" t="s">
        <v>566</v>
      </c>
      <c r="AD671" s="90" t="s">
        <v>566</v>
      </c>
      <c r="AE671" s="90" t="s">
        <v>1265</v>
      </c>
      <c r="AF671" s="90" t="s">
        <v>94</v>
      </c>
      <c r="AG671" s="91" t="s">
        <v>3408</v>
      </c>
      <c r="AH671" s="92" t="s">
        <v>2992</v>
      </c>
      <c r="AI671" s="93">
        <v>456</v>
      </c>
      <c r="AJ671" s="88" t="s">
        <v>722</v>
      </c>
      <c r="AK671" s="90" t="s">
        <v>566</v>
      </c>
      <c r="AL671" s="91">
        <v>21.4</v>
      </c>
      <c r="AM671" s="91">
        <v>17.794226504000001</v>
      </c>
      <c r="AN671" s="91">
        <v>2001</v>
      </c>
      <c r="AO671" s="90">
        <v>18.3</v>
      </c>
      <c r="AP671" s="91">
        <v>89.334000000000003</v>
      </c>
      <c r="AQ671" s="91">
        <v>40.992666666700003</v>
      </c>
      <c r="AR671" s="91" t="s">
        <v>566</v>
      </c>
      <c r="AS671" s="91">
        <v>56.659152841199997</v>
      </c>
      <c r="AT671" s="91">
        <v>58.311266807899997</v>
      </c>
      <c r="AU671" s="90">
        <v>1566</v>
      </c>
      <c r="AV671" s="90">
        <v>20</v>
      </c>
      <c r="AW671" s="91">
        <v>68.436000000000007</v>
      </c>
      <c r="AX671" s="91" t="s">
        <v>566</v>
      </c>
      <c r="AY671" s="91">
        <v>122.65</v>
      </c>
      <c r="AZ671" s="88" t="s">
        <v>4928</v>
      </c>
      <c r="BA671" s="91">
        <v>124.4</v>
      </c>
      <c r="BB671" s="91">
        <v>65.990847158799994</v>
      </c>
      <c r="BC671" s="94">
        <v>0.21644934469999999</v>
      </c>
      <c r="BD671" s="91">
        <v>13.997999999999999</v>
      </c>
      <c r="BE671" s="95">
        <v>9.2579999999999991</v>
      </c>
      <c r="BF671" s="91">
        <v>10.84</v>
      </c>
      <c r="BG671" s="91">
        <v>30.8</v>
      </c>
      <c r="BH671" s="94">
        <v>0.2</v>
      </c>
      <c r="BI671" s="94">
        <v>0.4</v>
      </c>
      <c r="BJ671" s="93">
        <v>247</v>
      </c>
      <c r="BK671" s="94">
        <v>4</v>
      </c>
      <c r="BL671" s="91">
        <v>334.08368999999999</v>
      </c>
      <c r="BM671" s="96">
        <v>13.36334755</v>
      </c>
      <c r="BN671" s="96" t="s">
        <v>566</v>
      </c>
      <c r="BO671" s="88" t="s">
        <v>696</v>
      </c>
      <c r="BP671" s="88" t="s">
        <v>566</v>
      </c>
      <c r="BQ671" s="91">
        <v>13.997999999999999</v>
      </c>
      <c r="BR671" s="95">
        <v>9.2579999999999991</v>
      </c>
      <c r="BS671" s="91">
        <v>10.84</v>
      </c>
      <c r="BT671" s="90">
        <v>30</v>
      </c>
      <c r="BU671" s="91">
        <v>0</v>
      </c>
      <c r="BV671" s="91">
        <v>325.05</v>
      </c>
      <c r="BW671" s="96">
        <v>13.002000000000001</v>
      </c>
      <c r="BX671" s="96" t="s">
        <v>566</v>
      </c>
      <c r="BY671" s="96" t="s">
        <v>566</v>
      </c>
      <c r="BZ671" s="96" t="s">
        <v>566</v>
      </c>
      <c r="CA671" s="96" t="s">
        <v>566</v>
      </c>
      <c r="CB671" s="96" t="s">
        <v>566</v>
      </c>
      <c r="CC671" s="96" t="s">
        <v>566</v>
      </c>
      <c r="CD671" s="96" t="s">
        <v>566</v>
      </c>
      <c r="CE671" s="96" t="s">
        <v>566</v>
      </c>
      <c r="CF671" s="88" t="s">
        <v>566</v>
      </c>
      <c r="CG671" s="88" t="s">
        <v>566</v>
      </c>
      <c r="CH671" s="92" t="s">
        <v>566</v>
      </c>
      <c r="CI671" s="91">
        <v>0</v>
      </c>
      <c r="CJ671" s="91">
        <v>0</v>
      </c>
      <c r="CK671" s="90" t="s">
        <v>566</v>
      </c>
      <c r="CL671" s="91">
        <v>-0.35451910469999998</v>
      </c>
      <c r="CM671" s="91">
        <v>-0.60748089530000005</v>
      </c>
      <c r="CN671" s="88" t="s">
        <v>566</v>
      </c>
      <c r="CO671" s="91">
        <v>60.52</v>
      </c>
      <c r="CP671" s="91">
        <v>13.2942878029</v>
      </c>
      <c r="CQ671" s="91">
        <v>10.290127265000001</v>
      </c>
      <c r="CR671" s="91">
        <v>-0.70413544029999997</v>
      </c>
      <c r="CS671" s="91">
        <v>-0.544872735</v>
      </c>
      <c r="CT671" s="90">
        <v>-3.5</v>
      </c>
      <c r="CU671" s="96">
        <v>1.014</v>
      </c>
      <c r="CV671" s="96">
        <v>0.85299999999999998</v>
      </c>
      <c r="CW671" s="96">
        <v>0.82299999999999995</v>
      </c>
      <c r="CX671" s="93">
        <v>2301</v>
      </c>
      <c r="CY671" s="93">
        <v>2283.14</v>
      </c>
      <c r="CZ671" s="93">
        <v>86.1</v>
      </c>
      <c r="DA671" s="90">
        <v>40</v>
      </c>
      <c r="DB671" s="90" t="s">
        <v>566</v>
      </c>
      <c r="DC671" s="90">
        <v>71.2</v>
      </c>
      <c r="DD671" s="91">
        <v>212</v>
      </c>
      <c r="DE671" s="91">
        <v>-42.146226415100003</v>
      </c>
      <c r="DF671" s="93">
        <v>33.1</v>
      </c>
      <c r="DG671" s="88" t="s">
        <v>393</v>
      </c>
      <c r="DH671" s="88" t="s">
        <v>566</v>
      </c>
      <c r="DI671" s="88" t="s">
        <v>566</v>
      </c>
      <c r="DJ671" s="88" t="s">
        <v>2508</v>
      </c>
      <c r="DK671" s="90">
        <v>-4.5</v>
      </c>
      <c r="DL671" s="91">
        <v>9.2579999999999991</v>
      </c>
      <c r="DM671" s="91">
        <v>0.2831192367</v>
      </c>
      <c r="DN671" s="91">
        <v>18.3096099485</v>
      </c>
      <c r="DO671" s="91">
        <v>14.172118080700001</v>
      </c>
      <c r="DP671" s="91">
        <v>4.3111867052999999</v>
      </c>
      <c r="DQ671" s="91">
        <v>3.3371180806999998</v>
      </c>
      <c r="DR671" s="91">
        <v>17.3886172771</v>
      </c>
      <c r="DS671" s="91">
        <v>13.4592456096</v>
      </c>
      <c r="DT671" s="91">
        <v>3.3901940338999998</v>
      </c>
      <c r="DU671" s="91">
        <v>2.6242456096</v>
      </c>
      <c r="DV671" s="91" t="s">
        <v>566</v>
      </c>
      <c r="DW671" s="97"/>
      <c r="DX671" s="98" t="s">
        <v>689</v>
      </c>
      <c r="DY671" s="99" t="s">
        <v>689</v>
      </c>
      <c r="DZ671" s="98" t="s">
        <v>689</v>
      </c>
      <c r="EA671" s="100" t="s">
        <v>689</v>
      </c>
      <c r="EB671" s="101" t="s">
        <v>2764</v>
      </c>
      <c r="EC671" s="38"/>
    </row>
    <row r="672" spans="1:133" s="9" customFormat="1" ht="15" customHeight="1" x14ac:dyDescent="0.25">
      <c r="A672" s="17" t="str">
        <f t="shared" si="10"/>
        <v>648_Южно-Ягунское</v>
      </c>
      <c r="B672" s="87">
        <v>96</v>
      </c>
      <c r="C672" s="88" t="s">
        <v>733</v>
      </c>
      <c r="D672" s="88" t="s">
        <v>568</v>
      </c>
      <c r="E672" s="88" t="s">
        <v>527</v>
      </c>
      <c r="F672" s="88" t="s">
        <v>8</v>
      </c>
      <c r="G672" s="88" t="s">
        <v>29</v>
      </c>
      <c r="H672" s="88" t="s">
        <v>3057</v>
      </c>
      <c r="I672" s="89">
        <v>648</v>
      </c>
      <c r="J672" s="88" t="s">
        <v>61</v>
      </c>
      <c r="K672" s="88" t="s">
        <v>688</v>
      </c>
      <c r="L672" s="88" t="s">
        <v>711</v>
      </c>
      <c r="M672" s="88" t="s">
        <v>1514</v>
      </c>
      <c r="N672" s="88" t="s">
        <v>695</v>
      </c>
      <c r="O672" s="90">
        <v>31.6</v>
      </c>
      <c r="P672" s="90">
        <v>2524.4</v>
      </c>
      <c r="Q672" s="90">
        <v>2600.4</v>
      </c>
      <c r="R672" s="91">
        <v>164.13200000000001</v>
      </c>
      <c r="S672" s="90" t="s">
        <v>150</v>
      </c>
      <c r="T672" s="90">
        <v>2615.4</v>
      </c>
      <c r="U672" s="90">
        <v>21.8</v>
      </c>
      <c r="V672" s="88" t="s">
        <v>31</v>
      </c>
      <c r="W672" s="88" t="s">
        <v>118</v>
      </c>
      <c r="X672" s="88" t="s">
        <v>2574</v>
      </c>
      <c r="Y672" s="90" t="s">
        <v>873</v>
      </c>
      <c r="Z672" s="90" t="s">
        <v>566</v>
      </c>
      <c r="AA672" s="90">
        <v>73</v>
      </c>
      <c r="AB672" s="91" t="s">
        <v>4229</v>
      </c>
      <c r="AC672" s="88" t="s">
        <v>566</v>
      </c>
      <c r="AD672" s="90" t="s">
        <v>566</v>
      </c>
      <c r="AE672" s="90" t="s">
        <v>75</v>
      </c>
      <c r="AF672" s="90" t="s">
        <v>118</v>
      </c>
      <c r="AG672" s="91" t="s">
        <v>3525</v>
      </c>
      <c r="AH672" s="92" t="s">
        <v>3016</v>
      </c>
      <c r="AI672" s="93">
        <v>420</v>
      </c>
      <c r="AJ672" s="88" t="s">
        <v>722</v>
      </c>
      <c r="AK672" s="90" t="s">
        <v>566</v>
      </c>
      <c r="AL672" s="91">
        <v>20.6</v>
      </c>
      <c r="AM672" s="91">
        <v>17.823834202</v>
      </c>
      <c r="AN672" s="91">
        <v>2050</v>
      </c>
      <c r="AO672" s="90">
        <v>19</v>
      </c>
      <c r="AP672" s="91">
        <v>150.297</v>
      </c>
      <c r="AQ672" s="91">
        <v>39.99</v>
      </c>
      <c r="AR672" s="91">
        <v>96</v>
      </c>
      <c r="AS672" s="91">
        <v>70.7</v>
      </c>
      <c r="AT672" s="91">
        <v>73.48</v>
      </c>
      <c r="AU672" s="90">
        <v>1350</v>
      </c>
      <c r="AV672" s="90">
        <v>0</v>
      </c>
      <c r="AW672" s="91">
        <v>111.22</v>
      </c>
      <c r="AX672" s="91" t="s">
        <v>566</v>
      </c>
      <c r="AY672" s="91">
        <v>107.16</v>
      </c>
      <c r="AZ672" s="88" t="s">
        <v>4928</v>
      </c>
      <c r="BA672" s="91">
        <v>110</v>
      </c>
      <c r="BB672" s="91">
        <v>36.46</v>
      </c>
      <c r="BC672" s="94">
        <v>2.9698414834000002</v>
      </c>
      <c r="BD672" s="91">
        <v>112.346</v>
      </c>
      <c r="BE672" s="95">
        <v>92.061000000000007</v>
      </c>
      <c r="BF672" s="91">
        <v>7.57</v>
      </c>
      <c r="BG672" s="91">
        <v>31</v>
      </c>
      <c r="BH672" s="94" t="s">
        <v>566</v>
      </c>
      <c r="BI672" s="94" t="s">
        <v>566</v>
      </c>
      <c r="BJ672" s="93">
        <v>744</v>
      </c>
      <c r="BK672" s="94">
        <v>0</v>
      </c>
      <c r="BL672" s="91">
        <v>234.79097999999999</v>
      </c>
      <c r="BM672" s="96">
        <v>14.05786092</v>
      </c>
      <c r="BN672" s="96" t="s">
        <v>566</v>
      </c>
      <c r="BO672" s="88" t="s">
        <v>430</v>
      </c>
      <c r="BP672" s="88" t="s">
        <v>566</v>
      </c>
      <c r="BQ672" s="91">
        <v>112.346</v>
      </c>
      <c r="BR672" s="95">
        <v>92.061000000000007</v>
      </c>
      <c r="BS672" s="91">
        <v>7.57</v>
      </c>
      <c r="BT672" s="90">
        <v>30</v>
      </c>
      <c r="BU672" s="91">
        <v>0</v>
      </c>
      <c r="BV672" s="91">
        <v>227.22</v>
      </c>
      <c r="BW672" s="96">
        <v>13.605029999999999</v>
      </c>
      <c r="BX672" s="96" t="s">
        <v>566</v>
      </c>
      <c r="BY672" s="96" t="s">
        <v>566</v>
      </c>
      <c r="BZ672" s="96" t="s">
        <v>566</v>
      </c>
      <c r="CA672" s="96" t="s">
        <v>566</v>
      </c>
      <c r="CB672" s="96" t="s">
        <v>566</v>
      </c>
      <c r="CC672" s="96" t="s">
        <v>566</v>
      </c>
      <c r="CD672" s="96" t="s">
        <v>566</v>
      </c>
      <c r="CE672" s="96" t="s">
        <v>566</v>
      </c>
      <c r="CF672" s="88" t="s">
        <v>566</v>
      </c>
      <c r="CG672" s="88" t="s">
        <v>566</v>
      </c>
      <c r="CH672" s="92" t="s">
        <v>566</v>
      </c>
      <c r="CI672" s="91">
        <v>0</v>
      </c>
      <c r="CJ672" s="91">
        <v>0</v>
      </c>
      <c r="CK672" s="90" t="s">
        <v>566</v>
      </c>
      <c r="CL672" s="91">
        <v>-5.4901314600000001E-2</v>
      </c>
      <c r="CM672" s="91">
        <v>-0.30009868540000001</v>
      </c>
      <c r="CN672" s="88" t="s">
        <v>566</v>
      </c>
      <c r="CO672" s="91">
        <v>124</v>
      </c>
      <c r="CP672" s="91">
        <v>12.181288968500001</v>
      </c>
      <c r="CQ672" s="91">
        <v>0.84103146989999999</v>
      </c>
      <c r="CR672" s="91">
        <v>-100.1651632896</v>
      </c>
      <c r="CS672" s="91">
        <v>-6.7329685301</v>
      </c>
      <c r="CT672" s="90" t="s">
        <v>566</v>
      </c>
      <c r="CU672" s="96">
        <v>1.01345</v>
      </c>
      <c r="CV672" s="96">
        <v>0.84919999999999995</v>
      </c>
      <c r="CW672" s="96">
        <v>0.78405000000000002</v>
      </c>
      <c r="CX672" s="93">
        <v>2369</v>
      </c>
      <c r="CY672" s="93">
        <v>2340.0479999999998</v>
      </c>
      <c r="CZ672" s="93">
        <v>86.1</v>
      </c>
      <c r="DA672" s="90">
        <v>50</v>
      </c>
      <c r="DB672" s="90" t="s">
        <v>566</v>
      </c>
      <c r="DC672" s="90">
        <v>99.2</v>
      </c>
      <c r="DD672" s="91">
        <v>233</v>
      </c>
      <c r="DE672" s="91">
        <v>-54.008583690999998</v>
      </c>
      <c r="DF672" s="93">
        <v>102.47499999999999</v>
      </c>
      <c r="DG672" s="88" t="s">
        <v>393</v>
      </c>
      <c r="DH672" s="88" t="s">
        <v>566</v>
      </c>
      <c r="DI672" s="88">
        <v>1</v>
      </c>
      <c r="DJ672" s="88" t="s">
        <v>566</v>
      </c>
      <c r="DK672" s="90" t="s">
        <v>566</v>
      </c>
      <c r="DL672" s="91">
        <v>92.061000000000007</v>
      </c>
      <c r="DM672" s="91" t="s">
        <v>566</v>
      </c>
      <c r="DN672" s="91">
        <v>126.8483823306</v>
      </c>
      <c r="DO672" s="91">
        <v>8.5515589842999997</v>
      </c>
      <c r="DP672" s="91">
        <v>14.5019300725</v>
      </c>
      <c r="DQ672" s="91">
        <v>0.97755898429999999</v>
      </c>
      <c r="DR672" s="91">
        <v>13.7536768566</v>
      </c>
      <c r="DS672" s="91">
        <v>0.94959368379999998</v>
      </c>
      <c r="DT672" s="91">
        <v>-98.592775401500006</v>
      </c>
      <c r="DU672" s="91">
        <v>-6.6244063162</v>
      </c>
      <c r="DV672" s="91" t="s">
        <v>566</v>
      </c>
      <c r="DW672" s="97"/>
      <c r="DX672" s="98" t="s">
        <v>4992</v>
      </c>
      <c r="DY672" s="99" t="s">
        <v>689</v>
      </c>
      <c r="DZ672" s="98" t="s">
        <v>689</v>
      </c>
      <c r="EA672" s="100" t="s">
        <v>566</v>
      </c>
      <c r="EB672" s="101" t="s">
        <v>2763</v>
      </c>
      <c r="EC672" s="38"/>
    </row>
    <row r="673" spans="1:133" s="9" customFormat="1" ht="15" customHeight="1" x14ac:dyDescent="0.25">
      <c r="A673" s="17" t="str">
        <f t="shared" si="10"/>
        <v>649_Южно-Ягунское</v>
      </c>
      <c r="B673" s="87">
        <v>97</v>
      </c>
      <c r="C673" s="88" t="s">
        <v>733</v>
      </c>
      <c r="D673" s="88" t="s">
        <v>568</v>
      </c>
      <c r="E673" s="88" t="s">
        <v>527</v>
      </c>
      <c r="F673" s="88" t="s">
        <v>8</v>
      </c>
      <c r="G673" s="88" t="s">
        <v>29</v>
      </c>
      <c r="H673" s="88" t="s">
        <v>2972</v>
      </c>
      <c r="I673" s="89">
        <v>649</v>
      </c>
      <c r="J673" s="88" t="s">
        <v>58</v>
      </c>
      <c r="K673" s="88" t="s">
        <v>688</v>
      </c>
      <c r="L673" s="88" t="s">
        <v>711</v>
      </c>
      <c r="M673" s="88" t="s">
        <v>1553</v>
      </c>
      <c r="N673" s="88" t="s">
        <v>695</v>
      </c>
      <c r="O673" s="90">
        <v>38.4</v>
      </c>
      <c r="P673" s="90">
        <v>2693</v>
      </c>
      <c r="Q673" s="90">
        <v>2767.4</v>
      </c>
      <c r="R673" s="91">
        <v>334.67200000000003</v>
      </c>
      <c r="S673" s="90" t="s">
        <v>150</v>
      </c>
      <c r="T673" s="90">
        <v>2774.7</v>
      </c>
      <c r="U673" s="90">
        <v>18.2</v>
      </c>
      <c r="V673" s="88" t="s">
        <v>31</v>
      </c>
      <c r="W673" s="88" t="s">
        <v>156</v>
      </c>
      <c r="X673" s="88" t="s">
        <v>289</v>
      </c>
      <c r="Y673" s="90" t="s">
        <v>886</v>
      </c>
      <c r="Z673" s="90" t="s">
        <v>566</v>
      </c>
      <c r="AA673" s="90">
        <v>73</v>
      </c>
      <c r="AB673" s="91" t="s">
        <v>3653</v>
      </c>
      <c r="AC673" s="88" t="s">
        <v>566</v>
      </c>
      <c r="AD673" s="90" t="s">
        <v>566</v>
      </c>
      <c r="AE673" s="90" t="s">
        <v>4790</v>
      </c>
      <c r="AF673" s="90" t="s">
        <v>156</v>
      </c>
      <c r="AG673" s="91" t="s">
        <v>3562</v>
      </c>
      <c r="AH673" s="92" t="s">
        <v>2798</v>
      </c>
      <c r="AI673" s="93">
        <v>627</v>
      </c>
      <c r="AJ673" s="88" t="s">
        <v>566</v>
      </c>
      <c r="AK673" s="90" t="s">
        <v>566</v>
      </c>
      <c r="AL673" s="91">
        <v>12.6</v>
      </c>
      <c r="AM673" s="91">
        <v>10.165309650099999</v>
      </c>
      <c r="AN673" s="91">
        <v>1982</v>
      </c>
      <c r="AO673" s="90">
        <v>11</v>
      </c>
      <c r="AP673" s="91">
        <v>327.21199999999999</v>
      </c>
      <c r="AQ673" s="91" t="s">
        <v>566</v>
      </c>
      <c r="AR673" s="91" t="s">
        <v>566</v>
      </c>
      <c r="AS673" s="91">
        <v>75.819999999999993</v>
      </c>
      <c r="AT673" s="91">
        <v>79.25</v>
      </c>
      <c r="AU673" s="90" t="s">
        <v>566</v>
      </c>
      <c r="AV673" s="90">
        <v>0</v>
      </c>
      <c r="AW673" s="91" t="s">
        <v>566</v>
      </c>
      <c r="AX673" s="91" t="s">
        <v>566</v>
      </c>
      <c r="AY673" s="91">
        <v>110.7</v>
      </c>
      <c r="AZ673" s="88" t="s">
        <v>5327</v>
      </c>
      <c r="BA673" s="91">
        <v>114.24</v>
      </c>
      <c r="BB673" s="91">
        <v>34.880000000000003</v>
      </c>
      <c r="BC673" s="94">
        <v>3.5611176524000001</v>
      </c>
      <c r="BD673" s="91">
        <v>131.06100000000001</v>
      </c>
      <c r="BE673" s="95">
        <v>90.629000000000005</v>
      </c>
      <c r="BF673" s="91">
        <v>10.4</v>
      </c>
      <c r="BG673" s="91">
        <v>30.2</v>
      </c>
      <c r="BH673" s="94" t="s">
        <v>566</v>
      </c>
      <c r="BI673" s="94" t="s">
        <v>566</v>
      </c>
      <c r="BJ673" s="93">
        <v>724</v>
      </c>
      <c r="BK673" s="94">
        <v>20</v>
      </c>
      <c r="BL673" s="91">
        <v>313.59287999999998</v>
      </c>
      <c r="BM673" s="96">
        <v>22.671646809999999</v>
      </c>
      <c r="BN673" s="96" t="s">
        <v>566</v>
      </c>
      <c r="BO673" s="88" t="s">
        <v>430</v>
      </c>
      <c r="BP673" s="88" t="s">
        <v>566</v>
      </c>
      <c r="BQ673" s="91">
        <v>131.06100000000001</v>
      </c>
      <c r="BR673" s="95">
        <v>90.629000000000005</v>
      </c>
      <c r="BS673" s="91">
        <v>10.4</v>
      </c>
      <c r="BT673" s="90">
        <v>30</v>
      </c>
      <c r="BU673" s="91">
        <v>0</v>
      </c>
      <c r="BV673" s="91">
        <v>311.85000000000002</v>
      </c>
      <c r="BW673" s="96">
        <v>22.545719999999999</v>
      </c>
      <c r="BX673" s="96" t="s">
        <v>566</v>
      </c>
      <c r="BY673" s="96" t="s">
        <v>566</v>
      </c>
      <c r="BZ673" s="96" t="s">
        <v>566</v>
      </c>
      <c r="CA673" s="96" t="s">
        <v>566</v>
      </c>
      <c r="CB673" s="96" t="s">
        <v>566</v>
      </c>
      <c r="CC673" s="96" t="s">
        <v>566</v>
      </c>
      <c r="CD673" s="96" t="s">
        <v>566</v>
      </c>
      <c r="CE673" s="96" t="s">
        <v>566</v>
      </c>
      <c r="CF673" s="88" t="s">
        <v>566</v>
      </c>
      <c r="CG673" s="88" t="s">
        <v>566</v>
      </c>
      <c r="CH673" s="92" t="s">
        <v>566</v>
      </c>
      <c r="CI673" s="91">
        <v>0</v>
      </c>
      <c r="CJ673" s="91">
        <v>0</v>
      </c>
      <c r="CK673" s="90" t="s">
        <v>566</v>
      </c>
      <c r="CL673" s="91">
        <v>1.0797794392</v>
      </c>
      <c r="CM673" s="91">
        <v>-0.1407794392</v>
      </c>
      <c r="CN673" s="88" t="s">
        <v>566</v>
      </c>
      <c r="CO673" s="91">
        <v>124</v>
      </c>
      <c r="CP673" s="91">
        <v>-39.223731058600002</v>
      </c>
      <c r="CQ673" s="91">
        <v>-3.1042905017</v>
      </c>
      <c r="CR673" s="91">
        <v>-170.2844476331</v>
      </c>
      <c r="CS673" s="91">
        <v>-13.499290501699999</v>
      </c>
      <c r="CT673" s="90" t="s">
        <v>566</v>
      </c>
      <c r="CU673" s="96">
        <v>1.01328</v>
      </c>
      <c r="CV673" s="96">
        <v>0.84640000000000004</v>
      </c>
      <c r="CW673" s="96">
        <v>0.76405000000000001</v>
      </c>
      <c r="CX673" s="93">
        <v>2369</v>
      </c>
      <c r="CY673" s="93">
        <v>2332.8760000000002</v>
      </c>
      <c r="CZ673" s="93">
        <v>90.6</v>
      </c>
      <c r="DA673" s="90">
        <v>50</v>
      </c>
      <c r="DB673" s="90" t="s">
        <v>566</v>
      </c>
      <c r="DC673" s="90">
        <v>99.2</v>
      </c>
      <c r="DD673" s="91">
        <v>233</v>
      </c>
      <c r="DE673" s="91">
        <v>-52.489270386299999</v>
      </c>
      <c r="DF673" s="93">
        <v>56.8</v>
      </c>
      <c r="DG673" s="88" t="s">
        <v>393</v>
      </c>
      <c r="DH673" s="88" t="s">
        <v>566</v>
      </c>
      <c r="DI673" s="88">
        <v>1</v>
      </c>
      <c r="DJ673" s="88" t="s">
        <v>566</v>
      </c>
      <c r="DK673" s="90" t="s">
        <v>566</v>
      </c>
      <c r="DL673" s="91">
        <v>90.629000000000005</v>
      </c>
      <c r="DM673" s="91" t="s">
        <v>566</v>
      </c>
      <c r="DN673" s="91">
        <v>260.04056708860003</v>
      </c>
      <c r="DO673" s="91">
        <v>20.610938903600001</v>
      </c>
      <c r="DP673" s="91">
        <v>128.97985051410001</v>
      </c>
      <c r="DQ673" s="91">
        <v>10.2159389036</v>
      </c>
      <c r="DR673" s="91">
        <v>-90.243753124700007</v>
      </c>
      <c r="DS673" s="91">
        <v>-7.1441367323999998</v>
      </c>
      <c r="DT673" s="91">
        <v>-221.30446969920001</v>
      </c>
      <c r="DU673" s="91">
        <v>-17.539136732399999</v>
      </c>
      <c r="DV673" s="91">
        <v>111.3671375</v>
      </c>
      <c r="DW673" s="97"/>
      <c r="DX673" s="98" t="s">
        <v>566</v>
      </c>
      <c r="DY673" s="99" t="s">
        <v>3222</v>
      </c>
      <c r="DZ673" s="98" t="s">
        <v>689</v>
      </c>
      <c r="EA673" s="100" t="s">
        <v>566</v>
      </c>
      <c r="EB673" s="101" t="s">
        <v>2763</v>
      </c>
      <c r="EC673" s="38"/>
    </row>
    <row r="674" spans="1:133" s="9" customFormat="1" ht="15" customHeight="1" x14ac:dyDescent="0.25">
      <c r="A674" s="17" t="str">
        <f t="shared" si="10"/>
        <v>650Л_Южно-Ягунское</v>
      </c>
      <c r="B674" s="87">
        <v>98</v>
      </c>
      <c r="C674" s="88" t="s">
        <v>733</v>
      </c>
      <c r="D674" s="88" t="s">
        <v>568</v>
      </c>
      <c r="E674" s="88" t="s">
        <v>527</v>
      </c>
      <c r="F674" s="88" t="s">
        <v>8</v>
      </c>
      <c r="G674" s="88" t="s">
        <v>29</v>
      </c>
      <c r="H674" s="88" t="s">
        <v>64</v>
      </c>
      <c r="I674" s="89" t="s">
        <v>1441</v>
      </c>
      <c r="J674" s="88" t="s">
        <v>62</v>
      </c>
      <c r="K674" s="88" t="s">
        <v>688</v>
      </c>
      <c r="L674" s="88" t="s">
        <v>711</v>
      </c>
      <c r="M674" s="88" t="s">
        <v>1518</v>
      </c>
      <c r="N674" s="88" t="s">
        <v>695</v>
      </c>
      <c r="O674" s="90">
        <v>302.85000000000002</v>
      </c>
      <c r="P674" s="90">
        <v>2626.7</v>
      </c>
      <c r="Q674" s="90">
        <v>3092.78</v>
      </c>
      <c r="R674" s="91">
        <v>274.51799999999997</v>
      </c>
      <c r="S674" s="90" t="s">
        <v>1141</v>
      </c>
      <c r="T674" s="90">
        <v>3092.78</v>
      </c>
      <c r="U674" s="90">
        <v>302.8</v>
      </c>
      <c r="V674" s="88" t="s">
        <v>31</v>
      </c>
      <c r="W674" s="88" t="s">
        <v>112</v>
      </c>
      <c r="X674" s="88" t="s">
        <v>2278</v>
      </c>
      <c r="Y674" s="90" t="s">
        <v>1008</v>
      </c>
      <c r="Z674" s="90" t="s">
        <v>566</v>
      </c>
      <c r="AA674" s="90">
        <v>73</v>
      </c>
      <c r="AB674" s="91" t="s">
        <v>3654</v>
      </c>
      <c r="AC674" s="88" t="s">
        <v>566</v>
      </c>
      <c r="AD674" s="90" t="s">
        <v>566</v>
      </c>
      <c r="AE674" s="90" t="s">
        <v>4788</v>
      </c>
      <c r="AF674" s="90" t="s">
        <v>112</v>
      </c>
      <c r="AG674" s="91" t="s">
        <v>3470</v>
      </c>
      <c r="AH674" s="92" t="s">
        <v>4053</v>
      </c>
      <c r="AI674" s="93">
        <v>270</v>
      </c>
      <c r="AJ674" s="88" t="s">
        <v>722</v>
      </c>
      <c r="AK674" s="90" t="s">
        <v>566</v>
      </c>
      <c r="AL674" s="91">
        <v>19</v>
      </c>
      <c r="AM674" s="91">
        <v>13.540587223199999</v>
      </c>
      <c r="AN674" s="91">
        <v>1718</v>
      </c>
      <c r="AO674" s="90">
        <v>10</v>
      </c>
      <c r="AP674" s="91">
        <v>165.71799999999999</v>
      </c>
      <c r="AQ674" s="91">
        <v>41.041666666700003</v>
      </c>
      <c r="AR674" s="91" t="s">
        <v>566</v>
      </c>
      <c r="AS674" s="91">
        <v>81.633967140799996</v>
      </c>
      <c r="AT674" s="91">
        <v>84.196581765199994</v>
      </c>
      <c r="AU674" s="90" t="s">
        <v>566</v>
      </c>
      <c r="AV674" s="90">
        <v>0</v>
      </c>
      <c r="AW674" s="91" t="s">
        <v>566</v>
      </c>
      <c r="AX674" s="91" t="s">
        <v>566</v>
      </c>
      <c r="AY674" s="91">
        <v>138.56</v>
      </c>
      <c r="AZ674" s="88" t="s">
        <v>4928</v>
      </c>
      <c r="BA674" s="91">
        <v>141.30000000000001</v>
      </c>
      <c r="BB674" s="91">
        <v>56.926032859199999</v>
      </c>
      <c r="BC674" s="94">
        <v>0.31773063140000002</v>
      </c>
      <c r="BD674" s="91">
        <v>23.039000000000001</v>
      </c>
      <c r="BE674" s="95">
        <v>56.728000000000002</v>
      </c>
      <c r="BF674" s="91">
        <v>8.5</v>
      </c>
      <c r="BG674" s="91">
        <v>31</v>
      </c>
      <c r="BH674" s="94">
        <v>0.13333</v>
      </c>
      <c r="BI674" s="94">
        <v>0.3</v>
      </c>
      <c r="BJ674" s="93">
        <v>229</v>
      </c>
      <c r="BK674" s="94">
        <v>0</v>
      </c>
      <c r="BL674" s="91">
        <v>263.60739999999998</v>
      </c>
      <c r="BM674" s="96">
        <v>10.570534179999999</v>
      </c>
      <c r="BN674" s="96" t="s">
        <v>566</v>
      </c>
      <c r="BO674" s="88" t="s">
        <v>696</v>
      </c>
      <c r="BP674" s="88" t="s">
        <v>566</v>
      </c>
      <c r="BQ674" s="91">
        <v>23.039000000000001</v>
      </c>
      <c r="BR674" s="95">
        <v>56.728000000000002</v>
      </c>
      <c r="BS674" s="91">
        <v>8.5</v>
      </c>
      <c r="BT674" s="90">
        <v>30</v>
      </c>
      <c r="BU674" s="91">
        <v>0</v>
      </c>
      <c r="BV674" s="91">
        <v>255.12</v>
      </c>
      <c r="BW674" s="96">
        <v>10.2303</v>
      </c>
      <c r="BX674" s="96" t="s">
        <v>566</v>
      </c>
      <c r="BY674" s="96" t="s">
        <v>566</v>
      </c>
      <c r="BZ674" s="96" t="s">
        <v>566</v>
      </c>
      <c r="CA674" s="96" t="s">
        <v>566</v>
      </c>
      <c r="CB674" s="96" t="s">
        <v>566</v>
      </c>
      <c r="CC674" s="96" t="s">
        <v>566</v>
      </c>
      <c r="CD674" s="96" t="s">
        <v>566</v>
      </c>
      <c r="CE674" s="96" t="s">
        <v>566</v>
      </c>
      <c r="CF674" s="88" t="s">
        <v>566</v>
      </c>
      <c r="CG674" s="88" t="s">
        <v>566</v>
      </c>
      <c r="CH674" s="92" t="s">
        <v>566</v>
      </c>
      <c r="CI674" s="91">
        <v>0</v>
      </c>
      <c r="CJ674" s="91">
        <v>0</v>
      </c>
      <c r="CK674" s="90" t="s">
        <v>566</v>
      </c>
      <c r="CL674" s="91">
        <v>1.8507483701</v>
      </c>
      <c r="CM674" s="91">
        <v>-1.67483701E-2</v>
      </c>
      <c r="CN674" s="88" t="s">
        <v>566</v>
      </c>
      <c r="CO674" s="91">
        <v>78.625</v>
      </c>
      <c r="CP674" s="91">
        <v>27.544143978400001</v>
      </c>
      <c r="CQ674" s="91">
        <v>10.166312724999999</v>
      </c>
      <c r="CR674" s="91">
        <v>4.5051117203000004</v>
      </c>
      <c r="CS674" s="91">
        <v>1.662312725</v>
      </c>
      <c r="CT674" s="90" t="s">
        <v>566</v>
      </c>
      <c r="CU674" s="96">
        <v>1.014</v>
      </c>
      <c r="CV674" s="96">
        <v>0.85296000000000005</v>
      </c>
      <c r="CW674" s="96">
        <v>0.82249000000000005</v>
      </c>
      <c r="CX674" s="93">
        <v>2337</v>
      </c>
      <c r="CY674" s="93">
        <v>2309.0529999999999</v>
      </c>
      <c r="CZ674" s="93">
        <v>89.4</v>
      </c>
      <c r="DA674" s="90">
        <v>50</v>
      </c>
      <c r="DB674" s="90" t="s">
        <v>566</v>
      </c>
      <c r="DC674" s="90">
        <v>92.5</v>
      </c>
      <c r="DD674" s="91">
        <v>225.6</v>
      </c>
      <c r="DE674" s="91">
        <v>-38.5815602837</v>
      </c>
      <c r="DF674" s="93">
        <v>30.55</v>
      </c>
      <c r="DG674" s="88" t="s">
        <v>393</v>
      </c>
      <c r="DH674" s="88" t="s">
        <v>566</v>
      </c>
      <c r="DI674" s="88" t="s">
        <v>566</v>
      </c>
      <c r="DJ674" s="88" t="s">
        <v>1558</v>
      </c>
      <c r="DK674" s="90" t="s">
        <v>566</v>
      </c>
      <c r="DL674" s="91">
        <v>56.728000000000002</v>
      </c>
      <c r="DM674" s="91" t="s">
        <v>566</v>
      </c>
      <c r="DN674" s="91">
        <v>30.134514941100001</v>
      </c>
      <c r="DO674" s="91">
        <v>11.1223321479</v>
      </c>
      <c r="DP674" s="91">
        <v>7.0954826830000002</v>
      </c>
      <c r="DQ674" s="91">
        <v>2.6183321478999999</v>
      </c>
      <c r="DR674" s="91">
        <v>36.027095619400001</v>
      </c>
      <c r="DS674" s="91">
        <v>13.297299089499999</v>
      </c>
      <c r="DT674" s="91">
        <v>12.9880633613</v>
      </c>
      <c r="DU674" s="91">
        <v>4.7932990894999996</v>
      </c>
      <c r="DV674" s="91" t="s">
        <v>566</v>
      </c>
      <c r="DW674" s="97"/>
      <c r="DX674" s="98" t="s">
        <v>566</v>
      </c>
      <c r="DY674" s="99" t="s">
        <v>689</v>
      </c>
      <c r="DZ674" s="98" t="s">
        <v>689</v>
      </c>
      <c r="EA674" s="100" t="s">
        <v>566</v>
      </c>
      <c r="EB674" s="101" t="s">
        <v>2761</v>
      </c>
      <c r="EC674" s="38"/>
    </row>
    <row r="675" spans="1:133" s="9" customFormat="1" ht="15" customHeight="1" x14ac:dyDescent="0.25">
      <c r="A675" s="17" t="str">
        <f t="shared" si="10"/>
        <v>651_Южно-Ягунское</v>
      </c>
      <c r="B675" s="87">
        <v>99</v>
      </c>
      <c r="C675" s="88" t="s">
        <v>733</v>
      </c>
      <c r="D675" s="88" t="s">
        <v>568</v>
      </c>
      <c r="E675" s="88" t="s">
        <v>527</v>
      </c>
      <c r="F675" s="88" t="s">
        <v>8</v>
      </c>
      <c r="G675" s="88" t="s">
        <v>29</v>
      </c>
      <c r="H675" s="88" t="s">
        <v>3055</v>
      </c>
      <c r="I675" s="89">
        <v>651</v>
      </c>
      <c r="J675" s="88" t="s">
        <v>62</v>
      </c>
      <c r="K675" s="88" t="s">
        <v>688</v>
      </c>
      <c r="L675" s="88" t="s">
        <v>711</v>
      </c>
      <c r="M675" s="88" t="s">
        <v>1515</v>
      </c>
      <c r="N675" s="88" t="s">
        <v>695</v>
      </c>
      <c r="O675" s="90">
        <v>27.6</v>
      </c>
      <c r="P675" s="90">
        <v>2533</v>
      </c>
      <c r="Q675" s="90">
        <v>2586</v>
      </c>
      <c r="R675" s="91">
        <v>173.934</v>
      </c>
      <c r="S675" s="90" t="s">
        <v>150</v>
      </c>
      <c r="T675" s="90">
        <v>2584.6999999999998</v>
      </c>
      <c r="U675" s="90">
        <v>14.7</v>
      </c>
      <c r="V675" s="88" t="s">
        <v>31</v>
      </c>
      <c r="W675" s="88" t="s">
        <v>112</v>
      </c>
      <c r="X675" s="88" t="s">
        <v>1271</v>
      </c>
      <c r="Y675" s="90" t="s">
        <v>858</v>
      </c>
      <c r="Z675" s="90" t="s">
        <v>566</v>
      </c>
      <c r="AA675" s="90">
        <v>73</v>
      </c>
      <c r="AB675" s="91" t="s">
        <v>3623</v>
      </c>
      <c r="AC675" s="88" t="s">
        <v>566</v>
      </c>
      <c r="AD675" s="90" t="s">
        <v>566</v>
      </c>
      <c r="AE675" s="90" t="s">
        <v>2019</v>
      </c>
      <c r="AF675" s="90" t="s">
        <v>112</v>
      </c>
      <c r="AG675" s="91" t="s">
        <v>3454</v>
      </c>
      <c r="AH675" s="92" t="s">
        <v>4981</v>
      </c>
      <c r="AI675" s="93">
        <v>49</v>
      </c>
      <c r="AJ675" s="88" t="s">
        <v>722</v>
      </c>
      <c r="AK675" s="90" t="s">
        <v>566</v>
      </c>
      <c r="AL675" s="91">
        <v>15.8</v>
      </c>
      <c r="AM675" s="91">
        <v>13.540587223199999</v>
      </c>
      <c r="AN675" s="91">
        <v>2020</v>
      </c>
      <c r="AO675" s="90">
        <v>11</v>
      </c>
      <c r="AP675" s="91">
        <v>165.345</v>
      </c>
      <c r="AQ675" s="91">
        <v>39.94</v>
      </c>
      <c r="AR675" s="91">
        <v>79</v>
      </c>
      <c r="AS675" s="91">
        <v>55.835000995500003</v>
      </c>
      <c r="AT675" s="91">
        <v>57.809716715</v>
      </c>
      <c r="AU675" s="90">
        <v>625</v>
      </c>
      <c r="AV675" s="90">
        <v>0</v>
      </c>
      <c r="AW675" s="91">
        <v>25.47</v>
      </c>
      <c r="AX675" s="91" t="s">
        <v>566</v>
      </c>
      <c r="AY675" s="91">
        <v>138.55000000000001</v>
      </c>
      <c r="AZ675" s="88" t="s">
        <v>4928</v>
      </c>
      <c r="BA675" s="91">
        <v>140.6</v>
      </c>
      <c r="BB675" s="91">
        <v>82.714999004500001</v>
      </c>
      <c r="BC675" s="94">
        <v>0.84439970789999996</v>
      </c>
      <c r="BD675" s="91">
        <v>68.396000000000001</v>
      </c>
      <c r="BE675" s="95">
        <v>78.864000000000004</v>
      </c>
      <c r="BF675" s="91">
        <v>12.33</v>
      </c>
      <c r="BG675" s="91">
        <v>31</v>
      </c>
      <c r="BH675" s="94" t="s">
        <v>566</v>
      </c>
      <c r="BI675" s="94" t="s">
        <v>566</v>
      </c>
      <c r="BJ675" s="93">
        <v>744</v>
      </c>
      <c r="BK675" s="94">
        <v>0</v>
      </c>
      <c r="BL675" s="91">
        <v>382.08273000000003</v>
      </c>
      <c r="BM675" s="96">
        <v>19.069732999999999</v>
      </c>
      <c r="BN675" s="96" t="s">
        <v>566</v>
      </c>
      <c r="BO675" s="88" t="s">
        <v>430</v>
      </c>
      <c r="BP675" s="88" t="s">
        <v>566</v>
      </c>
      <c r="BQ675" s="91">
        <v>68.396000000000001</v>
      </c>
      <c r="BR675" s="95">
        <v>78.864000000000004</v>
      </c>
      <c r="BS675" s="91">
        <v>12.33</v>
      </c>
      <c r="BT675" s="90">
        <v>30</v>
      </c>
      <c r="BU675" s="91">
        <v>0</v>
      </c>
      <c r="BV675" s="91">
        <v>369.75</v>
      </c>
      <c r="BW675" s="96">
        <v>18.454139999999999</v>
      </c>
      <c r="BX675" s="96" t="s">
        <v>566</v>
      </c>
      <c r="BY675" s="96" t="s">
        <v>566</v>
      </c>
      <c r="BZ675" s="96" t="s">
        <v>566</v>
      </c>
      <c r="CA675" s="96" t="s">
        <v>566</v>
      </c>
      <c r="CB675" s="96" t="s">
        <v>566</v>
      </c>
      <c r="CC675" s="96" t="s">
        <v>566</v>
      </c>
      <c r="CD675" s="96" t="s">
        <v>566</v>
      </c>
      <c r="CE675" s="96" t="s">
        <v>566</v>
      </c>
      <c r="CF675" s="88" t="s">
        <v>566</v>
      </c>
      <c r="CG675" s="88" t="s">
        <v>566</v>
      </c>
      <c r="CH675" s="92" t="s">
        <v>566</v>
      </c>
      <c r="CI675" s="91">
        <v>0</v>
      </c>
      <c r="CJ675" s="91">
        <v>0</v>
      </c>
      <c r="CK675" s="90" t="s">
        <v>566</v>
      </c>
      <c r="CL675" s="91">
        <v>-0.97463600949999996</v>
      </c>
      <c r="CM675" s="91">
        <v>-0.79236399049999995</v>
      </c>
      <c r="CN675" s="88" t="s">
        <v>566</v>
      </c>
      <c r="CO675" s="91">
        <v>78.625</v>
      </c>
      <c r="CP675" s="91">
        <v>57.234541889299997</v>
      </c>
      <c r="CQ675" s="91">
        <v>10.2787112861</v>
      </c>
      <c r="CR675" s="91">
        <v>-11.1612645622</v>
      </c>
      <c r="CS675" s="91">
        <v>-2.0462887139000001</v>
      </c>
      <c r="CT675" s="90" t="s">
        <v>566</v>
      </c>
      <c r="CU675" s="96">
        <v>1.01353</v>
      </c>
      <c r="CV675" s="96">
        <v>0.85260000000000002</v>
      </c>
      <c r="CW675" s="96">
        <v>0.79359999999999997</v>
      </c>
      <c r="CX675" s="93">
        <v>2337</v>
      </c>
      <c r="CY675" s="93">
        <v>2316.1109999999999</v>
      </c>
      <c r="CZ675" s="93">
        <v>89.4</v>
      </c>
      <c r="DA675" s="90">
        <v>51</v>
      </c>
      <c r="DB675" s="90" t="s">
        <v>566</v>
      </c>
      <c r="DC675" s="90">
        <v>92.5</v>
      </c>
      <c r="DD675" s="91">
        <v>225.6</v>
      </c>
      <c r="DE675" s="91">
        <v>-38.585992907799998</v>
      </c>
      <c r="DF675" s="93">
        <v>100.2</v>
      </c>
      <c r="DG675" s="88" t="s">
        <v>393</v>
      </c>
      <c r="DH675" s="88" t="s">
        <v>566</v>
      </c>
      <c r="DI675" s="88" t="s">
        <v>566</v>
      </c>
      <c r="DJ675" s="88" t="s">
        <v>761</v>
      </c>
      <c r="DK675" s="90" t="s">
        <v>566</v>
      </c>
      <c r="DL675" s="91">
        <v>78.864000000000004</v>
      </c>
      <c r="DM675" s="91" t="s">
        <v>566</v>
      </c>
      <c r="DN675" s="91">
        <v>108.88370643010001</v>
      </c>
      <c r="DO675" s="91">
        <v>16.834765897400001</v>
      </c>
      <c r="DP675" s="91">
        <v>40.487899978599998</v>
      </c>
      <c r="DQ675" s="91">
        <v>4.5097658974000003</v>
      </c>
      <c r="DR675" s="91">
        <v>89.630501313799996</v>
      </c>
      <c r="DS675" s="91">
        <v>13.926600455599999</v>
      </c>
      <c r="DT675" s="91">
        <v>21.2346948623</v>
      </c>
      <c r="DU675" s="91">
        <v>1.6016004556000001</v>
      </c>
      <c r="DV675" s="91" t="s">
        <v>566</v>
      </c>
      <c r="DW675" s="97"/>
      <c r="DX675" s="98" t="s">
        <v>4995</v>
      </c>
      <c r="DY675" s="99" t="s">
        <v>689</v>
      </c>
      <c r="DZ675" s="98" t="s">
        <v>689</v>
      </c>
      <c r="EA675" s="100" t="s">
        <v>566</v>
      </c>
      <c r="EB675" s="101" t="s">
        <v>2763</v>
      </c>
      <c r="EC675" s="38"/>
    </row>
    <row r="676" spans="1:133" s="9" customFormat="1" ht="15" customHeight="1" x14ac:dyDescent="0.25">
      <c r="A676" s="17" t="str">
        <f t="shared" si="10"/>
        <v>652_Южно-Ягунское</v>
      </c>
      <c r="B676" s="87">
        <v>100</v>
      </c>
      <c r="C676" s="88" t="s">
        <v>733</v>
      </c>
      <c r="D676" s="88" t="s">
        <v>568</v>
      </c>
      <c r="E676" s="88" t="s">
        <v>527</v>
      </c>
      <c r="F676" s="88" t="s">
        <v>8</v>
      </c>
      <c r="G676" s="88" t="s">
        <v>29</v>
      </c>
      <c r="H676" s="88" t="s">
        <v>2972</v>
      </c>
      <c r="I676" s="89">
        <v>652</v>
      </c>
      <c r="J676" s="88" t="s">
        <v>62</v>
      </c>
      <c r="K676" s="88" t="s">
        <v>688</v>
      </c>
      <c r="L676" s="88" t="s">
        <v>711</v>
      </c>
      <c r="M676" s="88" t="s">
        <v>1554</v>
      </c>
      <c r="N676" s="88" t="s">
        <v>10</v>
      </c>
      <c r="O676" s="90">
        <v>24.7</v>
      </c>
      <c r="P676" s="90">
        <v>2602.5</v>
      </c>
      <c r="Q676" s="90">
        <v>2629.5</v>
      </c>
      <c r="R676" s="91">
        <v>194.62799999999999</v>
      </c>
      <c r="S676" s="90" t="s">
        <v>150</v>
      </c>
      <c r="T676" s="90">
        <v>2656</v>
      </c>
      <c r="U676" s="90">
        <v>10.8</v>
      </c>
      <c r="V676" s="88" t="s">
        <v>31</v>
      </c>
      <c r="W676" s="88" t="s">
        <v>190</v>
      </c>
      <c r="X676" s="88" t="s">
        <v>480</v>
      </c>
      <c r="Y676" s="90" t="s">
        <v>982</v>
      </c>
      <c r="Z676" s="90" t="s">
        <v>566</v>
      </c>
      <c r="AA676" s="90">
        <v>73</v>
      </c>
      <c r="AB676" s="91" t="s">
        <v>3655</v>
      </c>
      <c r="AC676" s="88" t="s">
        <v>566</v>
      </c>
      <c r="AD676" s="90" t="s">
        <v>566</v>
      </c>
      <c r="AE676" s="90" t="s">
        <v>2019</v>
      </c>
      <c r="AF676" s="90" t="s">
        <v>190</v>
      </c>
      <c r="AG676" s="91" t="s">
        <v>3432</v>
      </c>
      <c r="AH676" s="92" t="s">
        <v>2633</v>
      </c>
      <c r="AI676" s="93">
        <v>768</v>
      </c>
      <c r="AJ676" s="88" t="s">
        <v>566</v>
      </c>
      <c r="AK676" s="90" t="s">
        <v>566</v>
      </c>
      <c r="AL676" s="91">
        <v>15.8</v>
      </c>
      <c r="AM676" s="91">
        <v>13.540587223199999</v>
      </c>
      <c r="AN676" s="91">
        <v>1992</v>
      </c>
      <c r="AO676" s="90">
        <v>11</v>
      </c>
      <c r="AP676" s="91">
        <v>150.374</v>
      </c>
      <c r="AQ676" s="91" t="s">
        <v>566</v>
      </c>
      <c r="AR676" s="91" t="s">
        <v>566</v>
      </c>
      <c r="AS676" s="91">
        <v>60.1</v>
      </c>
      <c r="AT676" s="91">
        <v>63.28</v>
      </c>
      <c r="AU676" s="90">
        <v>1208</v>
      </c>
      <c r="AV676" s="90">
        <v>17</v>
      </c>
      <c r="AW676" s="91">
        <v>68.792000000000002</v>
      </c>
      <c r="AX676" s="91" t="s">
        <v>566</v>
      </c>
      <c r="AY676" s="91">
        <v>134.36000000000001</v>
      </c>
      <c r="AZ676" s="88" t="s">
        <v>4928</v>
      </c>
      <c r="BA676" s="91">
        <v>137.6</v>
      </c>
      <c r="BB676" s="91">
        <v>74.260000000000005</v>
      </c>
      <c r="BC676" s="94">
        <v>3.8509253444999998</v>
      </c>
      <c r="BD676" s="91">
        <v>267.54399999999998</v>
      </c>
      <c r="BE676" s="95">
        <v>97</v>
      </c>
      <c r="BF676" s="91">
        <v>6.78</v>
      </c>
      <c r="BG676" s="91">
        <v>31</v>
      </c>
      <c r="BH676" s="94" t="s">
        <v>566</v>
      </c>
      <c r="BI676" s="94" t="s">
        <v>566</v>
      </c>
      <c r="BJ676" s="93">
        <v>743</v>
      </c>
      <c r="BK676" s="94">
        <v>1</v>
      </c>
      <c r="BL676" s="91">
        <v>210.02672999999999</v>
      </c>
      <c r="BM676" s="96">
        <v>16.817146430000001</v>
      </c>
      <c r="BN676" s="96" t="s">
        <v>566</v>
      </c>
      <c r="BO676" s="88" t="s">
        <v>430</v>
      </c>
      <c r="BP676" s="88" t="s">
        <v>566</v>
      </c>
      <c r="BQ676" s="91">
        <v>267.54399999999998</v>
      </c>
      <c r="BR676" s="95">
        <v>97</v>
      </c>
      <c r="BS676" s="91">
        <v>6.78</v>
      </c>
      <c r="BT676" s="90">
        <v>30</v>
      </c>
      <c r="BU676" s="91">
        <v>0</v>
      </c>
      <c r="BV676" s="91">
        <v>203.52</v>
      </c>
      <c r="BW676" s="96">
        <v>16.295999999999999</v>
      </c>
      <c r="BX676" s="96" t="s">
        <v>566</v>
      </c>
      <c r="BY676" s="96" t="s">
        <v>566</v>
      </c>
      <c r="BZ676" s="96" t="s">
        <v>566</v>
      </c>
      <c r="CA676" s="96" t="s">
        <v>566</v>
      </c>
      <c r="CB676" s="96" t="s">
        <v>566</v>
      </c>
      <c r="CC676" s="96" t="s">
        <v>566</v>
      </c>
      <c r="CD676" s="96" t="s">
        <v>566</v>
      </c>
      <c r="CE676" s="96" t="s">
        <v>566</v>
      </c>
      <c r="CF676" s="88" t="s">
        <v>566</v>
      </c>
      <c r="CG676" s="88" t="s">
        <v>566</v>
      </c>
      <c r="CH676" s="92" t="s">
        <v>566</v>
      </c>
      <c r="CI676" s="91">
        <v>0</v>
      </c>
      <c r="CJ676" s="91">
        <v>0</v>
      </c>
      <c r="CK676" s="90" t="s">
        <v>566</v>
      </c>
      <c r="CL676" s="91">
        <v>-0.96109922199999998</v>
      </c>
      <c r="CM676" s="91">
        <v>-0.201900778</v>
      </c>
      <c r="CN676" s="88" t="s">
        <v>566</v>
      </c>
      <c r="CO676" s="91">
        <v>124</v>
      </c>
      <c r="CP676" s="91">
        <v>51.53354598</v>
      </c>
      <c r="CQ676" s="91">
        <v>1.0845051566999999</v>
      </c>
      <c r="CR676" s="91">
        <v>-216.0107497939</v>
      </c>
      <c r="CS676" s="91">
        <v>-5.6994948433000001</v>
      </c>
      <c r="CT676" s="90" t="s">
        <v>566</v>
      </c>
      <c r="CU676" s="96">
        <v>1.01339</v>
      </c>
      <c r="CV676" s="96">
        <v>0.84523999999999999</v>
      </c>
      <c r="CW676" s="96">
        <v>0.75695999999999997</v>
      </c>
      <c r="CX676" s="93">
        <v>2369</v>
      </c>
      <c r="CY676" s="93">
        <v>2335.9250000000002</v>
      </c>
      <c r="CZ676" s="93">
        <v>89.4</v>
      </c>
      <c r="DA676" s="90">
        <v>82</v>
      </c>
      <c r="DB676" s="90" t="s">
        <v>566</v>
      </c>
      <c r="DC676" s="90">
        <v>99.2</v>
      </c>
      <c r="DD676" s="91">
        <v>233</v>
      </c>
      <c r="DE676" s="91">
        <v>-42.334763948499997</v>
      </c>
      <c r="DF676" s="93">
        <v>68.650000000000006</v>
      </c>
      <c r="DG676" s="88" t="s">
        <v>393</v>
      </c>
      <c r="DH676" s="88" t="s">
        <v>566</v>
      </c>
      <c r="DI676" s="88">
        <v>1</v>
      </c>
      <c r="DJ676" s="88" t="s">
        <v>566</v>
      </c>
      <c r="DK676" s="90" t="s">
        <v>566</v>
      </c>
      <c r="DL676" s="91">
        <v>97</v>
      </c>
      <c r="DM676" s="91" t="s">
        <v>566</v>
      </c>
      <c r="DN676" s="91">
        <v>252.34880201940001</v>
      </c>
      <c r="DO676" s="91">
        <v>6.3988591794999996</v>
      </c>
      <c r="DP676" s="91">
        <v>-15.195493754499999</v>
      </c>
      <c r="DQ676" s="91">
        <v>-0.38514082049999998</v>
      </c>
      <c r="DR676" s="91">
        <v>48.606637469500001</v>
      </c>
      <c r="DS676" s="91">
        <v>1.0229094076</v>
      </c>
      <c r="DT676" s="91">
        <v>-218.9376583044</v>
      </c>
      <c r="DU676" s="91">
        <v>-5.7610905924000004</v>
      </c>
      <c r="DV676" s="91">
        <v>150.8563888889</v>
      </c>
      <c r="DW676" s="97"/>
      <c r="DX676" s="98" t="s">
        <v>689</v>
      </c>
      <c r="DY676" s="99" t="s">
        <v>3210</v>
      </c>
      <c r="DZ676" s="98" t="s">
        <v>689</v>
      </c>
      <c r="EA676" s="100" t="s">
        <v>566</v>
      </c>
      <c r="EB676" s="101" t="s">
        <v>2763</v>
      </c>
      <c r="EC676" s="38"/>
    </row>
    <row r="677" spans="1:133" s="9" customFormat="1" ht="15" customHeight="1" x14ac:dyDescent="0.25">
      <c r="A677" s="17" t="str">
        <f t="shared" si="10"/>
        <v>654_Южно-Ягунское</v>
      </c>
      <c r="B677" s="87">
        <v>101</v>
      </c>
      <c r="C677" s="88" t="s">
        <v>733</v>
      </c>
      <c r="D677" s="88" t="s">
        <v>568</v>
      </c>
      <c r="E677" s="88" t="s">
        <v>527</v>
      </c>
      <c r="F677" s="88" t="s">
        <v>8</v>
      </c>
      <c r="G677" s="88" t="s">
        <v>29</v>
      </c>
      <c r="H677" s="88" t="s">
        <v>64</v>
      </c>
      <c r="I677" s="89">
        <v>654</v>
      </c>
      <c r="J677" s="88" t="s">
        <v>160</v>
      </c>
      <c r="K677" s="88" t="s">
        <v>688</v>
      </c>
      <c r="L677" s="88" t="s">
        <v>711</v>
      </c>
      <c r="M677" s="88" t="s">
        <v>34</v>
      </c>
      <c r="N677" s="88" t="s">
        <v>6</v>
      </c>
      <c r="O677" s="90">
        <v>7</v>
      </c>
      <c r="P677" s="90">
        <v>2555</v>
      </c>
      <c r="Q677" s="90">
        <v>2562</v>
      </c>
      <c r="R677" s="91">
        <v>185.53</v>
      </c>
      <c r="S677" s="90" t="s">
        <v>150</v>
      </c>
      <c r="T677" s="90">
        <v>2568</v>
      </c>
      <c r="U677" s="90">
        <v>5.6</v>
      </c>
      <c r="V677" s="88" t="s">
        <v>31</v>
      </c>
      <c r="W677" s="88" t="s">
        <v>94</v>
      </c>
      <c r="X677" s="88" t="s">
        <v>4627</v>
      </c>
      <c r="Y677" s="90" t="s">
        <v>869</v>
      </c>
      <c r="Z677" s="90" t="s">
        <v>566</v>
      </c>
      <c r="AA677" s="90">
        <v>73</v>
      </c>
      <c r="AB677" s="91" t="s">
        <v>4230</v>
      </c>
      <c r="AC677" s="88" t="s">
        <v>566</v>
      </c>
      <c r="AD677" s="90" t="s">
        <v>566</v>
      </c>
      <c r="AE677" s="90" t="s">
        <v>2019</v>
      </c>
      <c r="AF677" s="90" t="s">
        <v>94</v>
      </c>
      <c r="AG677" s="91" t="s">
        <v>3437</v>
      </c>
      <c r="AH677" s="92" t="s">
        <v>4066</v>
      </c>
      <c r="AI677" s="93">
        <v>226</v>
      </c>
      <c r="AJ677" s="88" t="s">
        <v>722</v>
      </c>
      <c r="AK677" s="90" t="s">
        <v>566</v>
      </c>
      <c r="AL677" s="91">
        <v>19.5</v>
      </c>
      <c r="AM677" s="91">
        <v>10.2245250461</v>
      </c>
      <c r="AN677" s="91">
        <v>2018</v>
      </c>
      <c r="AO677" s="90">
        <v>13</v>
      </c>
      <c r="AP677" s="91">
        <v>181.56200000000001</v>
      </c>
      <c r="AQ677" s="91">
        <v>41.375384615400002</v>
      </c>
      <c r="AR677" s="91" t="s">
        <v>566</v>
      </c>
      <c r="AS677" s="91">
        <v>58.1553508979</v>
      </c>
      <c r="AT677" s="91">
        <v>60.205920908700001</v>
      </c>
      <c r="AU677" s="90" t="s">
        <v>566</v>
      </c>
      <c r="AV677" s="90">
        <v>0</v>
      </c>
      <c r="AW677" s="91" t="s">
        <v>566</v>
      </c>
      <c r="AX677" s="91" t="s">
        <v>566</v>
      </c>
      <c r="AY677" s="91">
        <v>187.22</v>
      </c>
      <c r="AZ677" s="88" t="s">
        <v>4928</v>
      </c>
      <c r="BA677" s="91">
        <v>189.3</v>
      </c>
      <c r="BB677" s="91">
        <v>129.06464910209999</v>
      </c>
      <c r="BC677" s="94">
        <v>7.3811082099999994E-2</v>
      </c>
      <c r="BD677" s="91">
        <v>9.4480000000000004</v>
      </c>
      <c r="BE677" s="95">
        <v>92.756</v>
      </c>
      <c r="BF677" s="91">
        <v>0.57999999999999996</v>
      </c>
      <c r="BG677" s="91">
        <v>31</v>
      </c>
      <c r="BH677" s="94">
        <v>0.1</v>
      </c>
      <c r="BI677" s="94">
        <v>0.5</v>
      </c>
      <c r="BJ677" s="93">
        <v>124</v>
      </c>
      <c r="BK677" s="94">
        <v>0</v>
      </c>
      <c r="BL677" s="91">
        <v>18.098269999999999</v>
      </c>
      <c r="BM677" s="96">
        <v>0.72393085999999995</v>
      </c>
      <c r="BN677" s="96" t="s">
        <v>566</v>
      </c>
      <c r="BO677" s="88" t="s">
        <v>696</v>
      </c>
      <c r="BP677" s="88" t="s">
        <v>566</v>
      </c>
      <c r="BQ677" s="91">
        <v>9.4480000000000004</v>
      </c>
      <c r="BR677" s="95">
        <v>92.756</v>
      </c>
      <c r="BS677" s="91">
        <v>0.57999999999999996</v>
      </c>
      <c r="BT677" s="90">
        <v>30</v>
      </c>
      <c r="BU677" s="91">
        <v>0</v>
      </c>
      <c r="BV677" s="91">
        <v>17.52</v>
      </c>
      <c r="BW677" s="96">
        <v>0.70079999999999998</v>
      </c>
      <c r="BX677" s="96" t="s">
        <v>566</v>
      </c>
      <c r="BY677" s="96" t="s">
        <v>566</v>
      </c>
      <c r="BZ677" s="96" t="s">
        <v>566</v>
      </c>
      <c r="CA677" s="96" t="s">
        <v>566</v>
      </c>
      <c r="CB677" s="96" t="s">
        <v>566</v>
      </c>
      <c r="CC677" s="96" t="s">
        <v>566</v>
      </c>
      <c r="CD677" s="96" t="s">
        <v>566</v>
      </c>
      <c r="CE677" s="96" t="s">
        <v>566</v>
      </c>
      <c r="CF677" s="88" t="s">
        <v>566</v>
      </c>
      <c r="CG677" s="88" t="s">
        <v>566</v>
      </c>
      <c r="CH677" s="92" t="s">
        <v>566</v>
      </c>
      <c r="CI677" s="91">
        <v>0</v>
      </c>
      <c r="CJ677" s="91">
        <v>0</v>
      </c>
      <c r="CK677" s="90" t="s">
        <v>566</v>
      </c>
      <c r="CL677" s="91">
        <v>-1.6120460100000001E-2</v>
      </c>
      <c r="CM677" s="91">
        <v>1.4120460099999999E-2</v>
      </c>
      <c r="CN677" s="88" t="s">
        <v>566</v>
      </c>
      <c r="CO677" s="91">
        <v>89</v>
      </c>
      <c r="CP677" s="91">
        <v>7.2497739867000002</v>
      </c>
      <c r="CQ677" s="91">
        <v>0.447978349</v>
      </c>
      <c r="CR677" s="91">
        <v>-2.1982905293999999</v>
      </c>
      <c r="CS677" s="91">
        <v>-0.13602165099999999</v>
      </c>
      <c r="CT677" s="90">
        <v>-3.5</v>
      </c>
      <c r="CU677" s="96">
        <v>1.014</v>
      </c>
      <c r="CV677" s="96">
        <v>0.85299999999999998</v>
      </c>
      <c r="CW677" s="96">
        <v>0.82299999999999995</v>
      </c>
      <c r="CX677" s="93">
        <v>2301</v>
      </c>
      <c r="CY677" s="93">
        <v>2279.77</v>
      </c>
      <c r="CZ677" s="93">
        <v>89.7</v>
      </c>
      <c r="DA677" s="90">
        <v>40</v>
      </c>
      <c r="DB677" s="90" t="s">
        <v>566</v>
      </c>
      <c r="DC677" s="90">
        <v>71.2</v>
      </c>
      <c r="DD677" s="91">
        <v>212</v>
      </c>
      <c r="DE677" s="91">
        <v>-11.688679245299999</v>
      </c>
      <c r="DF677" s="93">
        <v>33.1</v>
      </c>
      <c r="DG677" s="88" t="s">
        <v>393</v>
      </c>
      <c r="DH677" s="88" t="s">
        <v>566</v>
      </c>
      <c r="DI677" s="88">
        <v>1</v>
      </c>
      <c r="DJ677" s="88" t="s">
        <v>1696</v>
      </c>
      <c r="DK677" s="90">
        <v>-4.5</v>
      </c>
      <c r="DL677" s="91">
        <v>92.756</v>
      </c>
      <c r="DM677" s="91">
        <v>9.6543826999999999E-2</v>
      </c>
      <c r="DN677" s="91">
        <v>12.3578472437</v>
      </c>
      <c r="DO677" s="91">
        <v>0.76361663359999998</v>
      </c>
      <c r="DP677" s="91">
        <v>2.9097827276000001</v>
      </c>
      <c r="DQ677" s="91">
        <v>0.17961663359999999</v>
      </c>
      <c r="DR677" s="91">
        <v>9.4825346847999992</v>
      </c>
      <c r="DS677" s="91">
        <v>0.58594519509999998</v>
      </c>
      <c r="DT677" s="91">
        <v>3.4470168699999998E-2</v>
      </c>
      <c r="DU677" s="91">
        <v>1.9451951000000001E-3</v>
      </c>
      <c r="DV677" s="91" t="s">
        <v>566</v>
      </c>
      <c r="DW677" s="97"/>
      <c r="DX677" s="98" t="s">
        <v>566</v>
      </c>
      <c r="DY677" s="99" t="s">
        <v>689</v>
      </c>
      <c r="DZ677" s="98" t="s">
        <v>689</v>
      </c>
      <c r="EA677" s="100" t="s">
        <v>689</v>
      </c>
      <c r="EB677" s="101" t="s">
        <v>2761</v>
      </c>
      <c r="EC677" s="38"/>
    </row>
    <row r="678" spans="1:133" s="9" customFormat="1" ht="15" customHeight="1" x14ac:dyDescent="0.25">
      <c r="A678" s="17" t="str">
        <f t="shared" si="10"/>
        <v>656У_Южно-Ягунское</v>
      </c>
      <c r="B678" s="87">
        <v>102</v>
      </c>
      <c r="C678" s="88" t="s">
        <v>733</v>
      </c>
      <c r="D678" s="88" t="s">
        <v>568</v>
      </c>
      <c r="E678" s="88" t="s">
        <v>527</v>
      </c>
      <c r="F678" s="88" t="s">
        <v>8</v>
      </c>
      <c r="G678" s="88" t="s">
        <v>29</v>
      </c>
      <c r="H678" s="88" t="s">
        <v>283</v>
      </c>
      <c r="I678" s="89" t="s">
        <v>292</v>
      </c>
      <c r="J678" s="88" t="s">
        <v>60</v>
      </c>
      <c r="K678" s="88" t="s">
        <v>688</v>
      </c>
      <c r="L678" s="88" t="s">
        <v>566</v>
      </c>
      <c r="M678" s="88" t="s">
        <v>226</v>
      </c>
      <c r="N678" s="88" t="s">
        <v>14</v>
      </c>
      <c r="O678" s="90">
        <v>9.4</v>
      </c>
      <c r="P678" s="90">
        <v>2863.6</v>
      </c>
      <c r="Q678" s="90">
        <v>2873</v>
      </c>
      <c r="R678" s="91">
        <v>27.754000000000001</v>
      </c>
      <c r="S678" s="90" t="s">
        <v>150</v>
      </c>
      <c r="T678" s="90">
        <v>2354.3000000000002</v>
      </c>
      <c r="U678" s="90">
        <v>9</v>
      </c>
      <c r="V678" s="88" t="s">
        <v>31</v>
      </c>
      <c r="W678" s="88" t="s">
        <v>112</v>
      </c>
      <c r="X678" s="88" t="s">
        <v>1884</v>
      </c>
      <c r="Y678" s="90" t="s">
        <v>892</v>
      </c>
      <c r="Z678" s="90" t="s">
        <v>566</v>
      </c>
      <c r="AA678" s="90">
        <v>73</v>
      </c>
      <c r="AB678" s="91" t="s">
        <v>5047</v>
      </c>
      <c r="AC678" s="88" t="s">
        <v>566</v>
      </c>
      <c r="AD678" s="90" t="s">
        <v>566</v>
      </c>
      <c r="AE678" s="90" t="s">
        <v>2019</v>
      </c>
      <c r="AF678" s="90" t="s">
        <v>112</v>
      </c>
      <c r="AG678" s="91" t="s">
        <v>566</v>
      </c>
      <c r="AH678" s="92" t="s">
        <v>5048</v>
      </c>
      <c r="AI678" s="93" t="s">
        <v>566</v>
      </c>
      <c r="AJ678" s="88" t="s">
        <v>39</v>
      </c>
      <c r="AK678" s="90" t="s">
        <v>566</v>
      </c>
      <c r="AL678" s="91" t="s">
        <v>566</v>
      </c>
      <c r="AM678" s="91" t="s">
        <v>566</v>
      </c>
      <c r="AN678" s="91" t="s">
        <v>566</v>
      </c>
      <c r="AO678" s="90" t="s">
        <v>566</v>
      </c>
      <c r="AP678" s="91" t="s">
        <v>566</v>
      </c>
      <c r="AQ678" s="91" t="s">
        <v>566</v>
      </c>
      <c r="AR678" s="91" t="s">
        <v>566</v>
      </c>
      <c r="AS678" s="91" t="s">
        <v>566</v>
      </c>
      <c r="AT678" s="91" t="s">
        <v>566</v>
      </c>
      <c r="AU678" s="90">
        <v>26</v>
      </c>
      <c r="AV678" s="90">
        <v>12</v>
      </c>
      <c r="AW678" s="91">
        <v>0</v>
      </c>
      <c r="AX678" s="91" t="s">
        <v>566</v>
      </c>
      <c r="AY678" s="91">
        <v>273.58</v>
      </c>
      <c r="AZ678" s="88" t="s">
        <v>4928</v>
      </c>
      <c r="BA678" s="91">
        <v>274.39999999999998</v>
      </c>
      <c r="BB678" s="91" t="s">
        <v>566</v>
      </c>
      <c r="BC678" s="94" t="s">
        <v>566</v>
      </c>
      <c r="BD678" s="91" t="s">
        <v>566</v>
      </c>
      <c r="BE678" s="95">
        <v>0</v>
      </c>
      <c r="BF678" s="91" t="s">
        <v>566</v>
      </c>
      <c r="BG678" s="91">
        <v>0</v>
      </c>
      <c r="BH678" s="94" t="s">
        <v>566</v>
      </c>
      <c r="BI678" s="94" t="s">
        <v>566</v>
      </c>
      <c r="BJ678" s="93">
        <v>0</v>
      </c>
      <c r="BK678" s="94">
        <v>0</v>
      </c>
      <c r="BL678" s="91" t="s">
        <v>566</v>
      </c>
      <c r="BM678" s="96">
        <v>0</v>
      </c>
      <c r="BN678" s="96" t="s">
        <v>566</v>
      </c>
      <c r="BO678" s="88" t="s">
        <v>743</v>
      </c>
      <c r="BP678" s="88" t="s">
        <v>1207</v>
      </c>
      <c r="BQ678" s="91" t="s">
        <v>566</v>
      </c>
      <c r="BR678" s="95">
        <v>0</v>
      </c>
      <c r="BS678" s="91" t="s">
        <v>566</v>
      </c>
      <c r="BT678" s="90" t="s">
        <v>566</v>
      </c>
      <c r="BU678" s="91" t="s">
        <v>566</v>
      </c>
      <c r="BV678" s="91" t="s">
        <v>566</v>
      </c>
      <c r="BW678" s="96" t="s">
        <v>566</v>
      </c>
      <c r="BX678" s="96" t="s">
        <v>566</v>
      </c>
      <c r="BY678" s="96" t="s">
        <v>1207</v>
      </c>
      <c r="BZ678" s="96" t="s">
        <v>566</v>
      </c>
      <c r="CA678" s="96" t="s">
        <v>566</v>
      </c>
      <c r="CB678" s="96" t="s">
        <v>566</v>
      </c>
      <c r="CC678" s="96" t="s">
        <v>566</v>
      </c>
      <c r="CD678" s="96" t="s">
        <v>566</v>
      </c>
      <c r="CE678" s="96" t="s">
        <v>566</v>
      </c>
      <c r="CF678" s="88" t="s">
        <v>566</v>
      </c>
      <c r="CG678" s="88" t="s">
        <v>566</v>
      </c>
      <c r="CH678" s="92" t="s">
        <v>566</v>
      </c>
      <c r="CI678" s="91">
        <v>0</v>
      </c>
      <c r="CJ678" s="91">
        <v>0</v>
      </c>
      <c r="CK678" s="90" t="s">
        <v>566</v>
      </c>
      <c r="CL678" s="91" t="s">
        <v>566</v>
      </c>
      <c r="CM678" s="91" t="s">
        <v>566</v>
      </c>
      <c r="CN678" s="88" t="s">
        <v>566</v>
      </c>
      <c r="CO678" s="91">
        <v>126.625</v>
      </c>
      <c r="CP678" s="91" t="s">
        <v>566</v>
      </c>
      <c r="CQ678" s="91" t="s">
        <v>566</v>
      </c>
      <c r="CR678" s="91" t="s">
        <v>566</v>
      </c>
      <c r="CS678" s="91" t="s">
        <v>566</v>
      </c>
      <c r="CT678" s="90">
        <v>-5.35</v>
      </c>
      <c r="CU678" s="96">
        <v>1.0169999999999999</v>
      </c>
      <c r="CV678" s="96">
        <v>0.83299999999999996</v>
      </c>
      <c r="CW678" s="96">
        <v>0.74299999999999999</v>
      </c>
      <c r="CX678" s="93">
        <v>2759</v>
      </c>
      <c r="CY678" s="93">
        <v>2750.6460000000002</v>
      </c>
      <c r="CZ678" s="93">
        <v>85.2</v>
      </c>
      <c r="DA678" s="90">
        <v>78</v>
      </c>
      <c r="DB678" s="90" t="s">
        <v>566</v>
      </c>
      <c r="DC678" s="90">
        <v>101.3</v>
      </c>
      <c r="DD678" s="91">
        <v>282</v>
      </c>
      <c r="DE678" s="91">
        <v>-2.9858156027999998</v>
      </c>
      <c r="DF678" s="93">
        <v>40.6</v>
      </c>
      <c r="DG678" s="88" t="s">
        <v>393</v>
      </c>
      <c r="DH678" s="88" t="s">
        <v>566</v>
      </c>
      <c r="DI678" s="88">
        <v>1</v>
      </c>
      <c r="DJ678" s="88" t="s">
        <v>1397</v>
      </c>
      <c r="DK678" s="90">
        <v>-3.5</v>
      </c>
      <c r="DL678" s="91">
        <v>0</v>
      </c>
      <c r="DM678" s="91" t="s">
        <v>566</v>
      </c>
      <c r="DN678" s="91" t="s">
        <v>566</v>
      </c>
      <c r="DO678" s="91" t="s">
        <v>566</v>
      </c>
      <c r="DP678" s="91" t="s">
        <v>566</v>
      </c>
      <c r="DQ678" s="91" t="s">
        <v>566</v>
      </c>
      <c r="DR678" s="91" t="s">
        <v>566</v>
      </c>
      <c r="DS678" s="91" t="s">
        <v>566</v>
      </c>
      <c r="DT678" s="91" t="s">
        <v>566</v>
      </c>
      <c r="DU678" s="91" t="s">
        <v>566</v>
      </c>
      <c r="DV678" s="91">
        <v>147.5</v>
      </c>
      <c r="DW678" s="97"/>
      <c r="DX678" s="98" t="s">
        <v>566</v>
      </c>
      <c r="DY678" s="99" t="s">
        <v>689</v>
      </c>
      <c r="DZ678" s="98" t="s">
        <v>689</v>
      </c>
      <c r="EA678" s="100" t="s">
        <v>689</v>
      </c>
      <c r="EB678" s="101" t="s">
        <v>566</v>
      </c>
      <c r="EC678" s="38"/>
    </row>
    <row r="679" spans="1:133" s="9" customFormat="1" ht="15" customHeight="1" x14ac:dyDescent="0.25">
      <c r="A679" s="17" t="str">
        <f t="shared" si="10"/>
        <v>657_Южно-Ягунское</v>
      </c>
      <c r="B679" s="87">
        <v>103</v>
      </c>
      <c r="C679" s="88" t="s">
        <v>733</v>
      </c>
      <c r="D679" s="88" t="s">
        <v>568</v>
      </c>
      <c r="E679" s="88" t="s">
        <v>527</v>
      </c>
      <c r="F679" s="88" t="s">
        <v>8</v>
      </c>
      <c r="G679" s="88" t="s">
        <v>29</v>
      </c>
      <c r="H679" s="88" t="s">
        <v>64</v>
      </c>
      <c r="I679" s="89">
        <v>657</v>
      </c>
      <c r="J679" s="88" t="s">
        <v>60</v>
      </c>
      <c r="K679" s="88" t="s">
        <v>688</v>
      </c>
      <c r="L679" s="88" t="s">
        <v>711</v>
      </c>
      <c r="M679" s="88" t="s">
        <v>34</v>
      </c>
      <c r="N679" s="88" t="s">
        <v>6</v>
      </c>
      <c r="O679" s="90">
        <v>13.2</v>
      </c>
      <c r="P679" s="90">
        <v>2386</v>
      </c>
      <c r="Q679" s="90">
        <v>2393</v>
      </c>
      <c r="R679" s="91">
        <v>12.43</v>
      </c>
      <c r="S679" s="90" t="s">
        <v>150</v>
      </c>
      <c r="T679" s="90">
        <v>2397.8000000000002</v>
      </c>
      <c r="U679" s="90">
        <v>5.3</v>
      </c>
      <c r="V679" s="88" t="s">
        <v>31</v>
      </c>
      <c r="W679" s="88" t="s">
        <v>94</v>
      </c>
      <c r="X679" s="88" t="s">
        <v>308</v>
      </c>
      <c r="Y679" s="90" t="s">
        <v>754</v>
      </c>
      <c r="Z679" s="90" t="s">
        <v>566</v>
      </c>
      <c r="AA679" s="90">
        <v>73</v>
      </c>
      <c r="AB679" s="91" t="s">
        <v>4628</v>
      </c>
      <c r="AC679" s="88" t="s">
        <v>566</v>
      </c>
      <c r="AD679" s="90" t="s">
        <v>566</v>
      </c>
      <c r="AE679" s="90" t="s">
        <v>2019</v>
      </c>
      <c r="AF679" s="90" t="s">
        <v>94</v>
      </c>
      <c r="AG679" s="91" t="s">
        <v>3562</v>
      </c>
      <c r="AH679" s="92" t="s">
        <v>4006</v>
      </c>
      <c r="AI679" s="93">
        <v>271</v>
      </c>
      <c r="AJ679" s="88" t="s">
        <v>709</v>
      </c>
      <c r="AK679" s="90" t="s">
        <v>566</v>
      </c>
      <c r="AL679" s="91">
        <v>22.8</v>
      </c>
      <c r="AM679" s="91">
        <v>17.5178879893</v>
      </c>
      <c r="AN679" s="91">
        <v>1987</v>
      </c>
      <c r="AO679" s="90">
        <v>17</v>
      </c>
      <c r="AP679" s="91">
        <v>12.34</v>
      </c>
      <c r="AQ679" s="91" t="s">
        <v>566</v>
      </c>
      <c r="AR679" s="91" t="s">
        <v>566</v>
      </c>
      <c r="AS679" s="91">
        <v>52.55</v>
      </c>
      <c r="AT679" s="91">
        <v>53.77</v>
      </c>
      <c r="AU679" s="90">
        <v>815</v>
      </c>
      <c r="AV679" s="90">
        <v>0</v>
      </c>
      <c r="AW679" s="91">
        <v>6.59</v>
      </c>
      <c r="AX679" s="91" t="s">
        <v>566</v>
      </c>
      <c r="AY679" s="91">
        <v>135.86000000000001</v>
      </c>
      <c r="AZ679" s="88" t="s">
        <v>4928</v>
      </c>
      <c r="BA679" s="91">
        <v>137.1</v>
      </c>
      <c r="BB679" s="91">
        <v>83.31</v>
      </c>
      <c r="BC679" s="94">
        <v>4.6820989600000001E-2</v>
      </c>
      <c r="BD679" s="91">
        <v>3.7989999999999999</v>
      </c>
      <c r="BE679" s="95">
        <v>65.846999999999994</v>
      </c>
      <c r="BF679" s="91">
        <v>1.1100000000000001</v>
      </c>
      <c r="BG679" s="91">
        <v>31</v>
      </c>
      <c r="BH679" s="94">
        <v>6.6669999999999993E-2</v>
      </c>
      <c r="BI679" s="94">
        <v>0.8</v>
      </c>
      <c r="BJ679" s="93">
        <v>57</v>
      </c>
      <c r="BK679" s="94">
        <v>0</v>
      </c>
      <c r="BL679" s="91">
        <v>34.309829999999998</v>
      </c>
      <c r="BM679" s="96">
        <v>1.37239303</v>
      </c>
      <c r="BN679" s="96" t="s">
        <v>566</v>
      </c>
      <c r="BO679" s="88" t="s">
        <v>696</v>
      </c>
      <c r="BP679" s="88" t="s">
        <v>566</v>
      </c>
      <c r="BQ679" s="91">
        <v>3.7989999999999999</v>
      </c>
      <c r="BR679" s="95">
        <v>65.846999999999994</v>
      </c>
      <c r="BS679" s="91">
        <v>1.1100000000000001</v>
      </c>
      <c r="BT679" s="90">
        <v>30</v>
      </c>
      <c r="BU679" s="91">
        <v>0</v>
      </c>
      <c r="BV679" s="91">
        <v>33.21</v>
      </c>
      <c r="BW679" s="96">
        <v>1.3284</v>
      </c>
      <c r="BX679" s="96" t="s">
        <v>566</v>
      </c>
      <c r="BY679" s="96" t="s">
        <v>566</v>
      </c>
      <c r="BZ679" s="96" t="s">
        <v>566</v>
      </c>
      <c r="CA679" s="96" t="s">
        <v>566</v>
      </c>
      <c r="CB679" s="96" t="s">
        <v>566</v>
      </c>
      <c r="CC679" s="96" t="s">
        <v>566</v>
      </c>
      <c r="CD679" s="96" t="s">
        <v>566</v>
      </c>
      <c r="CE679" s="96" t="s">
        <v>566</v>
      </c>
      <c r="CF679" s="88" t="s">
        <v>566</v>
      </c>
      <c r="CG679" s="88" t="s">
        <v>566</v>
      </c>
      <c r="CH679" s="92" t="s">
        <v>566</v>
      </c>
      <c r="CI679" s="91">
        <v>0</v>
      </c>
      <c r="CJ679" s="91">
        <v>0</v>
      </c>
      <c r="CK679" s="90" t="s">
        <v>566</v>
      </c>
      <c r="CL679" s="91">
        <v>4.1228954499999998E-2</v>
      </c>
      <c r="CM679" s="91">
        <v>-8.5228954499999995E-2</v>
      </c>
      <c r="CN679" s="88" t="s">
        <v>566</v>
      </c>
      <c r="CO679" s="91">
        <v>89</v>
      </c>
      <c r="CP679" s="91">
        <v>2.1940501994999999</v>
      </c>
      <c r="CQ679" s="91">
        <v>0.6391906423</v>
      </c>
      <c r="CR679" s="91">
        <v>-1.6049820586000001</v>
      </c>
      <c r="CS679" s="91">
        <v>-0.46780935769999998</v>
      </c>
      <c r="CT679" s="90">
        <v>-3.5</v>
      </c>
      <c r="CU679" s="96">
        <v>1.014</v>
      </c>
      <c r="CV679" s="96">
        <v>0.85299999999999998</v>
      </c>
      <c r="CW679" s="96">
        <v>0.82299999999999995</v>
      </c>
      <c r="CX679" s="93">
        <v>2301</v>
      </c>
      <c r="CY679" s="93">
        <v>2288.37</v>
      </c>
      <c r="CZ679" s="93">
        <v>85.2</v>
      </c>
      <c r="DA679" s="90">
        <v>40</v>
      </c>
      <c r="DB679" s="90" t="s">
        <v>566</v>
      </c>
      <c r="DC679" s="90">
        <v>71.2</v>
      </c>
      <c r="DD679" s="91">
        <v>212</v>
      </c>
      <c r="DE679" s="91">
        <v>-35.915094339600003</v>
      </c>
      <c r="DF679" s="93">
        <v>33.1</v>
      </c>
      <c r="DG679" s="88" t="s">
        <v>393</v>
      </c>
      <c r="DH679" s="88" t="s">
        <v>566</v>
      </c>
      <c r="DI679" s="88">
        <v>1</v>
      </c>
      <c r="DJ679" s="88" t="s">
        <v>2784</v>
      </c>
      <c r="DK679" s="90">
        <v>-4.5</v>
      </c>
      <c r="DL679" s="91">
        <v>65.846999999999994</v>
      </c>
      <c r="DM679" s="91">
        <v>6.1241278400000002E-2</v>
      </c>
      <c r="DN679" s="91">
        <v>4.9690452707999997</v>
      </c>
      <c r="DO679" s="91">
        <v>1.4476274239</v>
      </c>
      <c r="DP679" s="91">
        <v>1.1700130126999999</v>
      </c>
      <c r="DQ679" s="91">
        <v>0.3406274239</v>
      </c>
      <c r="DR679" s="91">
        <v>2.8697663064999999</v>
      </c>
      <c r="DS679" s="91">
        <v>0.8360463991</v>
      </c>
      <c r="DT679" s="91">
        <v>-0.92926595160000003</v>
      </c>
      <c r="DU679" s="91">
        <v>-0.27095360089999998</v>
      </c>
      <c r="DV679" s="91">
        <v>99.268366666700004</v>
      </c>
      <c r="DW679" s="97"/>
      <c r="DX679" s="98" t="s">
        <v>4682</v>
      </c>
      <c r="DY679" s="99" t="s">
        <v>689</v>
      </c>
      <c r="DZ679" s="98" t="s">
        <v>689</v>
      </c>
      <c r="EA679" s="100" t="s">
        <v>689</v>
      </c>
      <c r="EB679" s="101" t="s">
        <v>2761</v>
      </c>
      <c r="EC679" s="38"/>
    </row>
    <row r="680" spans="1:133" s="9" customFormat="1" ht="15" customHeight="1" x14ac:dyDescent="0.25">
      <c r="A680" s="17" t="str">
        <f t="shared" si="10"/>
        <v>658_Южно-Ягунское</v>
      </c>
      <c r="B680" s="87">
        <v>104</v>
      </c>
      <c r="C680" s="88" t="s">
        <v>733</v>
      </c>
      <c r="D680" s="88" t="s">
        <v>568</v>
      </c>
      <c r="E680" s="88" t="s">
        <v>527</v>
      </c>
      <c r="F680" s="88" t="s">
        <v>8</v>
      </c>
      <c r="G680" s="88" t="s">
        <v>29</v>
      </c>
      <c r="H680" s="88" t="s">
        <v>3055</v>
      </c>
      <c r="I680" s="89">
        <v>658</v>
      </c>
      <c r="J680" s="88" t="s">
        <v>60</v>
      </c>
      <c r="K680" s="88" t="s">
        <v>688</v>
      </c>
      <c r="L680" s="88" t="s">
        <v>711</v>
      </c>
      <c r="M680" s="88" t="s">
        <v>1508</v>
      </c>
      <c r="N680" s="88" t="s">
        <v>6</v>
      </c>
      <c r="O680" s="90">
        <v>11</v>
      </c>
      <c r="P680" s="90">
        <v>2431.8000000000002</v>
      </c>
      <c r="Q680" s="90">
        <v>2449.5</v>
      </c>
      <c r="R680" s="91">
        <v>62.438000000000002</v>
      </c>
      <c r="S680" s="90" t="s">
        <v>150</v>
      </c>
      <c r="T680" s="90">
        <v>2466.1999999999998</v>
      </c>
      <c r="U680" s="90">
        <v>7.6</v>
      </c>
      <c r="V680" s="88" t="s">
        <v>31</v>
      </c>
      <c r="W680" s="88" t="s">
        <v>175</v>
      </c>
      <c r="X680" s="88" t="s">
        <v>295</v>
      </c>
      <c r="Y680" s="90" t="s">
        <v>934</v>
      </c>
      <c r="Z680" s="90" t="s">
        <v>566</v>
      </c>
      <c r="AA680" s="90">
        <v>73</v>
      </c>
      <c r="AB680" s="91" t="s">
        <v>3656</v>
      </c>
      <c r="AC680" s="88" t="s">
        <v>566</v>
      </c>
      <c r="AD680" s="90" t="s">
        <v>566</v>
      </c>
      <c r="AE680" s="90" t="s">
        <v>2019</v>
      </c>
      <c r="AF680" s="90" t="s">
        <v>175</v>
      </c>
      <c r="AG680" s="91" t="s">
        <v>3562</v>
      </c>
      <c r="AH680" s="92" t="s">
        <v>4729</v>
      </c>
      <c r="AI680" s="93">
        <v>175</v>
      </c>
      <c r="AJ680" s="88" t="s">
        <v>722</v>
      </c>
      <c r="AK680" s="90" t="s">
        <v>566</v>
      </c>
      <c r="AL680" s="91">
        <v>22.8</v>
      </c>
      <c r="AM680" s="91">
        <v>17.5178879893</v>
      </c>
      <c r="AN680" s="91">
        <v>1963</v>
      </c>
      <c r="AO680" s="90">
        <v>17</v>
      </c>
      <c r="AP680" s="91">
        <v>57.264000000000003</v>
      </c>
      <c r="AQ680" s="91">
        <v>38.840000000000003</v>
      </c>
      <c r="AR680" s="91">
        <v>88</v>
      </c>
      <c r="AS680" s="91">
        <v>57.189420717600001</v>
      </c>
      <c r="AT680" s="91">
        <v>58.404317091099998</v>
      </c>
      <c r="AU680" s="90">
        <v>1388</v>
      </c>
      <c r="AV680" s="90">
        <v>0</v>
      </c>
      <c r="AW680" s="91">
        <v>44.28</v>
      </c>
      <c r="AX680" s="91" t="s">
        <v>566</v>
      </c>
      <c r="AY680" s="91">
        <v>97.65</v>
      </c>
      <c r="AZ680" s="88" t="s">
        <v>4928</v>
      </c>
      <c r="BA680" s="91">
        <v>98.9</v>
      </c>
      <c r="BB680" s="91">
        <v>40.460579282399998</v>
      </c>
      <c r="BC680" s="94">
        <v>4.1292193696000004</v>
      </c>
      <c r="BD680" s="91">
        <v>164.66900000000001</v>
      </c>
      <c r="BE680" s="95">
        <v>92.334000000000003</v>
      </c>
      <c r="BF680" s="91">
        <v>10.77</v>
      </c>
      <c r="BG680" s="91">
        <v>31</v>
      </c>
      <c r="BH680" s="94" t="s">
        <v>566</v>
      </c>
      <c r="BI680" s="94" t="s">
        <v>566</v>
      </c>
      <c r="BJ680" s="93">
        <v>744</v>
      </c>
      <c r="BK680" s="94">
        <v>0</v>
      </c>
      <c r="BL680" s="91">
        <v>333.80464000000001</v>
      </c>
      <c r="BM680" s="96">
        <v>16.877162129999999</v>
      </c>
      <c r="BN680" s="96" t="s">
        <v>566</v>
      </c>
      <c r="BO680" s="88" t="s">
        <v>430</v>
      </c>
      <c r="BP680" s="88" t="s">
        <v>566</v>
      </c>
      <c r="BQ680" s="91">
        <v>164.66900000000001</v>
      </c>
      <c r="BR680" s="95">
        <v>92.334000000000003</v>
      </c>
      <c r="BS680" s="91">
        <v>10.77</v>
      </c>
      <c r="BT680" s="90">
        <v>30</v>
      </c>
      <c r="BU680" s="91">
        <v>0</v>
      </c>
      <c r="BV680" s="91">
        <v>323.04000000000002</v>
      </c>
      <c r="BW680" s="96">
        <v>16.332809999999998</v>
      </c>
      <c r="BX680" s="96" t="s">
        <v>566</v>
      </c>
      <c r="BY680" s="96" t="s">
        <v>566</v>
      </c>
      <c r="BZ680" s="96" t="s">
        <v>566</v>
      </c>
      <c r="CA680" s="96" t="s">
        <v>566</v>
      </c>
      <c r="CB680" s="96" t="s">
        <v>566</v>
      </c>
      <c r="CC680" s="96" t="s">
        <v>566</v>
      </c>
      <c r="CD680" s="96" t="s">
        <v>566</v>
      </c>
      <c r="CE680" s="96" t="s">
        <v>566</v>
      </c>
      <c r="CF680" s="88" t="s">
        <v>566</v>
      </c>
      <c r="CG680" s="88" t="s">
        <v>566</v>
      </c>
      <c r="CH680" s="92" t="s">
        <v>566</v>
      </c>
      <c r="CI680" s="91">
        <v>0</v>
      </c>
      <c r="CJ680" s="91">
        <v>0</v>
      </c>
      <c r="CK680" s="90" t="s">
        <v>566</v>
      </c>
      <c r="CL680" s="91">
        <v>-0.2814392959</v>
      </c>
      <c r="CM680" s="91">
        <v>-8.3560704099999994E-2</v>
      </c>
      <c r="CN680" s="88" t="s">
        <v>566</v>
      </c>
      <c r="CO680" s="91">
        <v>101.875</v>
      </c>
      <c r="CP680" s="91">
        <v>-2.7405850332999999</v>
      </c>
      <c r="CQ680" s="91">
        <v>-1.0862355588999999</v>
      </c>
      <c r="CR680" s="91">
        <v>-167.40984535589999</v>
      </c>
      <c r="CS680" s="91">
        <v>-11.854235558899999</v>
      </c>
      <c r="CT680" s="90" t="s">
        <v>566</v>
      </c>
      <c r="CU680" s="96">
        <v>1.0133300000000001</v>
      </c>
      <c r="CV680" s="96">
        <v>0.85299999999999998</v>
      </c>
      <c r="CW680" s="96">
        <v>0.79420000000000002</v>
      </c>
      <c r="CX680" s="93">
        <v>2310</v>
      </c>
      <c r="CY680" s="93">
        <v>2297.27</v>
      </c>
      <c r="CZ680" s="93">
        <v>85.2</v>
      </c>
      <c r="DA680" s="90">
        <v>40</v>
      </c>
      <c r="DB680" s="90" t="s">
        <v>566</v>
      </c>
      <c r="DC680" s="90">
        <v>81.5</v>
      </c>
      <c r="DD680" s="91">
        <v>228</v>
      </c>
      <c r="DE680" s="91">
        <v>-57.171052631599999</v>
      </c>
      <c r="DF680" s="93">
        <v>136.30000000000001</v>
      </c>
      <c r="DG680" s="88" t="s">
        <v>393</v>
      </c>
      <c r="DH680" s="88" t="s">
        <v>566</v>
      </c>
      <c r="DI680" s="88">
        <v>1</v>
      </c>
      <c r="DJ680" s="88" t="s">
        <v>716</v>
      </c>
      <c r="DK680" s="90" t="s">
        <v>566</v>
      </c>
      <c r="DL680" s="91">
        <v>92.334000000000003</v>
      </c>
      <c r="DM680" s="91" t="s">
        <v>566</v>
      </c>
      <c r="DN680" s="91">
        <v>202.00217123549999</v>
      </c>
      <c r="DO680" s="91">
        <v>12.870653447</v>
      </c>
      <c r="DP680" s="91">
        <v>37.332910912899997</v>
      </c>
      <c r="DQ680" s="91">
        <v>2.1026534469999998</v>
      </c>
      <c r="DR680" s="91">
        <v>-2.0663654338000002</v>
      </c>
      <c r="DS680" s="91">
        <v>-1.2830868484</v>
      </c>
      <c r="DT680" s="91">
        <v>-166.7356257564</v>
      </c>
      <c r="DU680" s="91">
        <v>-12.051086848400001</v>
      </c>
      <c r="DV680" s="91" t="s">
        <v>566</v>
      </c>
      <c r="DW680" s="97"/>
      <c r="DX680" s="98" t="s">
        <v>689</v>
      </c>
      <c r="DY680" s="99" t="s">
        <v>689</v>
      </c>
      <c r="DZ680" s="98" t="s">
        <v>689</v>
      </c>
      <c r="EA680" s="100" t="s">
        <v>566</v>
      </c>
      <c r="EB680" s="101" t="s">
        <v>2763</v>
      </c>
      <c r="EC680" s="38"/>
    </row>
    <row r="681" spans="1:133" s="9" customFormat="1" ht="15" customHeight="1" x14ac:dyDescent="0.25">
      <c r="A681" s="17" t="str">
        <f t="shared" si="10"/>
        <v>659_Южно-Ягунское</v>
      </c>
      <c r="B681" s="87">
        <v>105</v>
      </c>
      <c r="C681" s="88" t="s">
        <v>733</v>
      </c>
      <c r="D681" s="88" t="s">
        <v>568</v>
      </c>
      <c r="E681" s="88" t="s">
        <v>527</v>
      </c>
      <c r="F681" s="88" t="s">
        <v>8</v>
      </c>
      <c r="G681" s="88" t="s">
        <v>29</v>
      </c>
      <c r="H681" s="88" t="s">
        <v>64</v>
      </c>
      <c r="I681" s="89">
        <v>659</v>
      </c>
      <c r="J681" s="88" t="s">
        <v>61</v>
      </c>
      <c r="K681" s="88" t="s">
        <v>688</v>
      </c>
      <c r="L681" s="88" t="s">
        <v>711</v>
      </c>
      <c r="M681" s="88" t="s">
        <v>34</v>
      </c>
      <c r="N681" s="88" t="s">
        <v>6</v>
      </c>
      <c r="O681" s="90">
        <v>9</v>
      </c>
      <c r="P681" s="90">
        <v>2396</v>
      </c>
      <c r="Q681" s="90">
        <v>2403</v>
      </c>
      <c r="R681" s="91">
        <v>30.73</v>
      </c>
      <c r="S681" s="90" t="s">
        <v>162</v>
      </c>
      <c r="T681" s="90">
        <v>2405.6</v>
      </c>
      <c r="U681" s="90">
        <v>5.4</v>
      </c>
      <c r="V681" s="88" t="s">
        <v>31</v>
      </c>
      <c r="W681" s="88" t="s">
        <v>94</v>
      </c>
      <c r="X681" s="88" t="s">
        <v>308</v>
      </c>
      <c r="Y681" s="90" t="s">
        <v>868</v>
      </c>
      <c r="Z681" s="90" t="s">
        <v>566</v>
      </c>
      <c r="AA681" s="90">
        <v>73</v>
      </c>
      <c r="AB681" s="91" t="s">
        <v>4231</v>
      </c>
      <c r="AC681" s="88" t="s">
        <v>566</v>
      </c>
      <c r="AD681" s="90" t="s">
        <v>566</v>
      </c>
      <c r="AE681" s="90" t="s">
        <v>2019</v>
      </c>
      <c r="AF681" s="90" t="s">
        <v>94</v>
      </c>
      <c r="AG681" s="91" t="s">
        <v>3547</v>
      </c>
      <c r="AH681" s="92" t="s">
        <v>4016</v>
      </c>
      <c r="AI681" s="93">
        <v>250</v>
      </c>
      <c r="AJ681" s="88" t="s">
        <v>709</v>
      </c>
      <c r="AK681" s="90" t="s">
        <v>566</v>
      </c>
      <c r="AL681" s="91">
        <v>21.4</v>
      </c>
      <c r="AM681" s="91">
        <v>17.794226504000001</v>
      </c>
      <c r="AN681" s="91">
        <v>1961</v>
      </c>
      <c r="AO681" s="90">
        <v>18.399999999999999</v>
      </c>
      <c r="AP681" s="91">
        <v>29.71</v>
      </c>
      <c r="AQ681" s="91" t="s">
        <v>566</v>
      </c>
      <c r="AR681" s="91" t="s">
        <v>566</v>
      </c>
      <c r="AS681" s="91">
        <v>55.35</v>
      </c>
      <c r="AT681" s="91">
        <v>57.43</v>
      </c>
      <c r="AU681" s="90">
        <v>1530</v>
      </c>
      <c r="AV681" s="90">
        <v>16.399999999999999</v>
      </c>
      <c r="AW681" s="91">
        <v>26.68</v>
      </c>
      <c r="AX681" s="91" t="s">
        <v>566</v>
      </c>
      <c r="AY681" s="91">
        <v>92.06</v>
      </c>
      <c r="AZ681" s="88" t="s">
        <v>4928</v>
      </c>
      <c r="BA681" s="91">
        <v>94.2</v>
      </c>
      <c r="BB681" s="91">
        <v>36.71</v>
      </c>
      <c r="BC681" s="94">
        <v>0.23390934490000001</v>
      </c>
      <c r="BD681" s="91">
        <v>8.2200000000000006</v>
      </c>
      <c r="BE681" s="95">
        <v>37.969000000000001</v>
      </c>
      <c r="BF681" s="91">
        <v>4.3499999999999996</v>
      </c>
      <c r="BG681" s="91">
        <v>31</v>
      </c>
      <c r="BH681" s="94">
        <v>0.11667</v>
      </c>
      <c r="BI681" s="94">
        <v>0.3</v>
      </c>
      <c r="BJ681" s="93">
        <v>208</v>
      </c>
      <c r="BK681" s="94">
        <v>0</v>
      </c>
      <c r="BL681" s="91">
        <v>134.83142000000001</v>
      </c>
      <c r="BM681" s="96">
        <v>5.3932566</v>
      </c>
      <c r="BN681" s="96" t="s">
        <v>566</v>
      </c>
      <c r="BO681" s="88" t="s">
        <v>696</v>
      </c>
      <c r="BP681" s="88" t="s">
        <v>566</v>
      </c>
      <c r="BQ681" s="91">
        <v>8.2200000000000006</v>
      </c>
      <c r="BR681" s="95">
        <v>37.969000000000001</v>
      </c>
      <c r="BS681" s="91">
        <v>4.3499999999999996</v>
      </c>
      <c r="BT681" s="90">
        <v>30</v>
      </c>
      <c r="BU681" s="91">
        <v>0</v>
      </c>
      <c r="BV681" s="91">
        <v>130.47</v>
      </c>
      <c r="BW681" s="96">
        <v>5.2187999999999999</v>
      </c>
      <c r="BX681" s="96" t="s">
        <v>566</v>
      </c>
      <c r="BY681" s="96" t="s">
        <v>566</v>
      </c>
      <c r="BZ681" s="96" t="s">
        <v>566</v>
      </c>
      <c r="CA681" s="96" t="s">
        <v>566</v>
      </c>
      <c r="CB681" s="96" t="s">
        <v>566</v>
      </c>
      <c r="CC681" s="96" t="s">
        <v>566</v>
      </c>
      <c r="CD681" s="96" t="s">
        <v>566</v>
      </c>
      <c r="CE681" s="96" t="s">
        <v>566</v>
      </c>
      <c r="CF681" s="88" t="s">
        <v>566</v>
      </c>
      <c r="CG681" s="88" t="s">
        <v>566</v>
      </c>
      <c r="CH681" s="92" t="s">
        <v>566</v>
      </c>
      <c r="CI681" s="91">
        <v>0</v>
      </c>
      <c r="CJ681" s="91">
        <v>0</v>
      </c>
      <c r="CK681" s="90" t="s">
        <v>566</v>
      </c>
      <c r="CL681" s="91">
        <v>0.39342980910000003</v>
      </c>
      <c r="CM681" s="91">
        <v>-0.10542980909999999</v>
      </c>
      <c r="CN681" s="88" t="s">
        <v>566</v>
      </c>
      <c r="CO681" s="91">
        <v>60.52</v>
      </c>
      <c r="CP681" s="91">
        <v>7.2109572846000001</v>
      </c>
      <c r="CQ681" s="91">
        <v>3.8154916305</v>
      </c>
      <c r="CR681" s="91">
        <v>-1.0090427153999999</v>
      </c>
      <c r="CS681" s="91">
        <v>-0.53350836950000002</v>
      </c>
      <c r="CT681" s="90">
        <v>-3.5</v>
      </c>
      <c r="CU681" s="96">
        <v>1.014</v>
      </c>
      <c r="CV681" s="96">
        <v>0.85299999999999998</v>
      </c>
      <c r="CW681" s="96">
        <v>0.82299999999999995</v>
      </c>
      <c r="CX681" s="93">
        <v>2301</v>
      </c>
      <c r="CY681" s="93">
        <v>2279.17</v>
      </c>
      <c r="CZ681" s="93">
        <v>86.1</v>
      </c>
      <c r="DA681" s="90">
        <v>40</v>
      </c>
      <c r="DB681" s="90" t="s">
        <v>566</v>
      </c>
      <c r="DC681" s="90">
        <v>71.2</v>
      </c>
      <c r="DD681" s="91">
        <v>212</v>
      </c>
      <c r="DE681" s="91">
        <v>-56.575471698100003</v>
      </c>
      <c r="DF681" s="93">
        <v>33.1</v>
      </c>
      <c r="DG681" s="88" t="s">
        <v>393</v>
      </c>
      <c r="DH681" s="88" t="s">
        <v>566</v>
      </c>
      <c r="DI681" s="88" t="s">
        <v>566</v>
      </c>
      <c r="DJ681" s="88" t="s">
        <v>2701</v>
      </c>
      <c r="DK681" s="90">
        <v>-4.5</v>
      </c>
      <c r="DL681" s="91">
        <v>37.969000000000001</v>
      </c>
      <c r="DM681" s="91">
        <v>0.30594794819999999</v>
      </c>
      <c r="DN681" s="91">
        <v>10.7515676026</v>
      </c>
      <c r="DO681" s="91">
        <v>5.6889140490000001</v>
      </c>
      <c r="DP681" s="91">
        <v>2.5315676026</v>
      </c>
      <c r="DQ681" s="91">
        <v>1.3399140490000001</v>
      </c>
      <c r="DR681" s="91">
        <v>9.4317633470000004</v>
      </c>
      <c r="DS681" s="91">
        <v>4.9905737465</v>
      </c>
      <c r="DT681" s="91">
        <v>1.211763347</v>
      </c>
      <c r="DU681" s="91">
        <v>0.64157374649999999</v>
      </c>
      <c r="DV681" s="91">
        <v>99.578122222199994</v>
      </c>
      <c r="DW681" s="97"/>
      <c r="DX681" s="98" t="s">
        <v>689</v>
      </c>
      <c r="DY681" s="99" t="s">
        <v>689</v>
      </c>
      <c r="DZ681" s="98" t="s">
        <v>689</v>
      </c>
      <c r="EA681" s="100" t="s">
        <v>689</v>
      </c>
      <c r="EB681" s="101" t="s">
        <v>2761</v>
      </c>
      <c r="EC681" s="38"/>
    </row>
    <row r="682" spans="1:133" s="9" customFormat="1" ht="15" customHeight="1" x14ac:dyDescent="0.25">
      <c r="A682" s="17" t="str">
        <f t="shared" si="10"/>
        <v>660_Южно-Ягунское</v>
      </c>
      <c r="B682" s="87">
        <v>106</v>
      </c>
      <c r="C682" s="88" t="s">
        <v>733</v>
      </c>
      <c r="D682" s="88" t="s">
        <v>568</v>
      </c>
      <c r="E682" s="88" t="s">
        <v>527</v>
      </c>
      <c r="F682" s="88" t="s">
        <v>8</v>
      </c>
      <c r="G682" s="88" t="s">
        <v>29</v>
      </c>
      <c r="H682" s="88" t="s">
        <v>2972</v>
      </c>
      <c r="I682" s="89">
        <v>660</v>
      </c>
      <c r="J682" s="88" t="s">
        <v>61</v>
      </c>
      <c r="K682" s="88" t="s">
        <v>688</v>
      </c>
      <c r="L682" s="88" t="s">
        <v>418</v>
      </c>
      <c r="M682" s="88" t="s">
        <v>1554</v>
      </c>
      <c r="N682" s="88" t="s">
        <v>10</v>
      </c>
      <c r="O682" s="90">
        <v>22.5</v>
      </c>
      <c r="P682" s="90">
        <v>2454.1</v>
      </c>
      <c r="Q682" s="90">
        <v>2490</v>
      </c>
      <c r="R682" s="91">
        <v>50.277999999999999</v>
      </c>
      <c r="S682" s="90" t="s">
        <v>150</v>
      </c>
      <c r="T682" s="90">
        <v>2507.3000000000002</v>
      </c>
      <c r="U682" s="90">
        <v>11.4</v>
      </c>
      <c r="V682" s="88" t="s">
        <v>31</v>
      </c>
      <c r="W682" s="88" t="s">
        <v>118</v>
      </c>
      <c r="X682" s="88" t="s">
        <v>1069</v>
      </c>
      <c r="Y682" s="90" t="s">
        <v>918</v>
      </c>
      <c r="Z682" s="90" t="s">
        <v>566</v>
      </c>
      <c r="AA682" s="90">
        <v>73</v>
      </c>
      <c r="AB682" s="91" t="s">
        <v>3657</v>
      </c>
      <c r="AC682" s="88" t="s">
        <v>566</v>
      </c>
      <c r="AD682" s="90" t="s">
        <v>566</v>
      </c>
      <c r="AE682" s="90" t="s">
        <v>4942</v>
      </c>
      <c r="AF682" s="90" t="s">
        <v>118</v>
      </c>
      <c r="AG682" s="91" t="s">
        <v>3425</v>
      </c>
      <c r="AH682" s="92" t="s">
        <v>2730</v>
      </c>
      <c r="AI682" s="93">
        <v>688</v>
      </c>
      <c r="AJ682" s="88" t="s">
        <v>566</v>
      </c>
      <c r="AK682" s="90" t="s">
        <v>566</v>
      </c>
      <c r="AL682" s="91">
        <v>21.4</v>
      </c>
      <c r="AM682" s="91">
        <v>17.794226504000001</v>
      </c>
      <c r="AN682" s="91">
        <v>1776</v>
      </c>
      <c r="AO682" s="90">
        <v>17.899999999999999</v>
      </c>
      <c r="AP682" s="91">
        <v>45.067999999999998</v>
      </c>
      <c r="AQ682" s="91" t="s">
        <v>566</v>
      </c>
      <c r="AR682" s="91" t="s">
        <v>566</v>
      </c>
      <c r="AS682" s="91">
        <v>73.77</v>
      </c>
      <c r="AT682" s="91">
        <v>76.930000000000007</v>
      </c>
      <c r="AU682" s="90">
        <v>927</v>
      </c>
      <c r="AV682" s="90">
        <v>0</v>
      </c>
      <c r="AW682" s="91">
        <v>20.428999999999998</v>
      </c>
      <c r="AX682" s="91" t="s">
        <v>566</v>
      </c>
      <c r="AY682" s="91">
        <v>146.52000000000001</v>
      </c>
      <c r="AZ682" s="88" t="s">
        <v>4928</v>
      </c>
      <c r="BA682" s="91">
        <v>149.80000000000001</v>
      </c>
      <c r="BB682" s="91">
        <v>72.75</v>
      </c>
      <c r="BC682" s="94">
        <v>1.6684053979</v>
      </c>
      <c r="BD682" s="91">
        <v>104.818</v>
      </c>
      <c r="BE682" s="95">
        <v>87.873000000000005</v>
      </c>
      <c r="BF682" s="91">
        <v>10.75</v>
      </c>
      <c r="BG682" s="91">
        <v>30.7</v>
      </c>
      <c r="BH682" s="94" t="s">
        <v>566</v>
      </c>
      <c r="BI682" s="94" t="s">
        <v>566</v>
      </c>
      <c r="BJ682" s="93">
        <v>737</v>
      </c>
      <c r="BK682" s="94">
        <v>7</v>
      </c>
      <c r="BL682" s="91">
        <v>330.11014</v>
      </c>
      <c r="BM682" s="96">
        <v>25.160222149999999</v>
      </c>
      <c r="BN682" s="96" t="s">
        <v>566</v>
      </c>
      <c r="BO682" s="88" t="s">
        <v>430</v>
      </c>
      <c r="BP682" s="88" t="s">
        <v>566</v>
      </c>
      <c r="BQ682" s="91">
        <v>104.818</v>
      </c>
      <c r="BR682" s="95">
        <v>87.873000000000005</v>
      </c>
      <c r="BS682" s="91">
        <v>10.75</v>
      </c>
      <c r="BT682" s="90">
        <v>30</v>
      </c>
      <c r="BU682" s="91">
        <v>0</v>
      </c>
      <c r="BV682" s="91">
        <v>322.47000000000003</v>
      </c>
      <c r="BW682" s="96">
        <v>24.578220000000002</v>
      </c>
      <c r="BX682" s="96" t="s">
        <v>566</v>
      </c>
      <c r="BY682" s="96" t="s">
        <v>566</v>
      </c>
      <c r="BZ682" s="96" t="s">
        <v>566</v>
      </c>
      <c r="CA682" s="96" t="s">
        <v>566</v>
      </c>
      <c r="CB682" s="96" t="s">
        <v>566</v>
      </c>
      <c r="CC682" s="96" t="s">
        <v>566</v>
      </c>
      <c r="CD682" s="96" t="s">
        <v>566</v>
      </c>
      <c r="CE682" s="96" t="s">
        <v>566</v>
      </c>
      <c r="CF682" s="88" t="s">
        <v>566</v>
      </c>
      <c r="CG682" s="88" t="s">
        <v>566</v>
      </c>
      <c r="CH682" s="92" t="s">
        <v>566</v>
      </c>
      <c r="CI682" s="91">
        <v>0</v>
      </c>
      <c r="CJ682" s="91">
        <v>0</v>
      </c>
      <c r="CK682" s="90" t="s">
        <v>566</v>
      </c>
      <c r="CL682" s="91">
        <v>0.99314214830000003</v>
      </c>
      <c r="CM682" s="91">
        <v>-0.28114214830000001</v>
      </c>
      <c r="CN682" s="88" t="s">
        <v>566</v>
      </c>
      <c r="CO682" s="91">
        <v>84.32</v>
      </c>
      <c r="CP682" s="91">
        <v>92.3002782728</v>
      </c>
      <c r="CQ682" s="91">
        <v>9.4962156366000006</v>
      </c>
      <c r="CR682" s="91">
        <v>-12.517692310699999</v>
      </c>
      <c r="CS682" s="91">
        <v>-1.2527843634</v>
      </c>
      <c r="CT682" s="90" t="s">
        <v>566</v>
      </c>
      <c r="CU682" s="96">
        <v>1.0130999999999999</v>
      </c>
      <c r="CV682" s="96">
        <v>0.84572000000000003</v>
      </c>
      <c r="CW682" s="96">
        <v>0.75888</v>
      </c>
      <c r="CX682" s="93">
        <v>2369</v>
      </c>
      <c r="CY682" s="93">
        <v>2335.5889999999999</v>
      </c>
      <c r="CZ682" s="93">
        <v>86.1</v>
      </c>
      <c r="DA682" s="90">
        <v>82</v>
      </c>
      <c r="DB682" s="90" t="s">
        <v>566</v>
      </c>
      <c r="DC682" s="90">
        <v>99.2</v>
      </c>
      <c r="DD682" s="91">
        <v>233</v>
      </c>
      <c r="DE682" s="91">
        <v>-37.115879828300002</v>
      </c>
      <c r="DF682" s="93">
        <v>68.650000000000006</v>
      </c>
      <c r="DG682" s="88" t="s">
        <v>393</v>
      </c>
      <c r="DH682" s="88" t="s">
        <v>566</v>
      </c>
      <c r="DI682" s="88" t="s">
        <v>566</v>
      </c>
      <c r="DJ682" s="88" t="s">
        <v>1262</v>
      </c>
      <c r="DK682" s="90" t="s">
        <v>566</v>
      </c>
      <c r="DL682" s="91">
        <v>87.873000000000005</v>
      </c>
      <c r="DM682" s="91" t="s">
        <v>566</v>
      </c>
      <c r="DN682" s="91">
        <v>126.1445594897</v>
      </c>
      <c r="DO682" s="91">
        <v>13.0266476796</v>
      </c>
      <c r="DP682" s="91">
        <v>21.326588906200001</v>
      </c>
      <c r="DQ682" s="91">
        <v>2.2776476795999998</v>
      </c>
      <c r="DR682" s="91">
        <v>111.1274414432</v>
      </c>
      <c r="DS682" s="91">
        <v>11.514869046999999</v>
      </c>
      <c r="DT682" s="91">
        <v>6.3094708597000002</v>
      </c>
      <c r="DU682" s="91">
        <v>0.76586904700000002</v>
      </c>
      <c r="DV682" s="91">
        <v>151.0110408333</v>
      </c>
      <c r="DW682" s="97"/>
      <c r="DX682" s="98" t="s">
        <v>689</v>
      </c>
      <c r="DY682" s="99" t="s">
        <v>3162</v>
      </c>
      <c r="DZ682" s="98" t="s">
        <v>689</v>
      </c>
      <c r="EA682" s="100" t="s">
        <v>566</v>
      </c>
      <c r="EB682" s="101" t="s">
        <v>2763</v>
      </c>
      <c r="EC682" s="38"/>
    </row>
    <row r="683" spans="1:133" s="9" customFormat="1" ht="15" customHeight="1" x14ac:dyDescent="0.25">
      <c r="A683" s="17" t="str">
        <f t="shared" si="10"/>
        <v>661_Южно-Ягунское</v>
      </c>
      <c r="B683" s="87">
        <v>107</v>
      </c>
      <c r="C683" s="88" t="s">
        <v>733</v>
      </c>
      <c r="D683" s="88" t="s">
        <v>568</v>
      </c>
      <c r="E683" s="88" t="s">
        <v>527</v>
      </c>
      <c r="F683" s="88" t="s">
        <v>8</v>
      </c>
      <c r="G683" s="88" t="s">
        <v>29</v>
      </c>
      <c r="H683" s="88" t="s">
        <v>3055</v>
      </c>
      <c r="I683" s="89">
        <v>661</v>
      </c>
      <c r="J683" s="88" t="s">
        <v>61</v>
      </c>
      <c r="K683" s="88" t="s">
        <v>688</v>
      </c>
      <c r="L683" s="88" t="s">
        <v>711</v>
      </c>
      <c r="M683" s="88" t="s">
        <v>1508</v>
      </c>
      <c r="N683" s="88" t="s">
        <v>6</v>
      </c>
      <c r="O683" s="90">
        <v>22.7</v>
      </c>
      <c r="P683" s="90">
        <v>2511</v>
      </c>
      <c r="Q683" s="90">
        <v>2530</v>
      </c>
      <c r="R683" s="91">
        <v>159.899</v>
      </c>
      <c r="S683" s="90" t="s">
        <v>150</v>
      </c>
      <c r="T683" s="90">
        <v>2533.1999999999998</v>
      </c>
      <c r="U683" s="90">
        <v>10.8</v>
      </c>
      <c r="V683" s="88" t="s">
        <v>31</v>
      </c>
      <c r="W683" s="88" t="s">
        <v>175</v>
      </c>
      <c r="X683" s="88" t="s">
        <v>295</v>
      </c>
      <c r="Y683" s="90" t="s">
        <v>873</v>
      </c>
      <c r="Z683" s="90" t="s">
        <v>566</v>
      </c>
      <c r="AA683" s="90">
        <v>73</v>
      </c>
      <c r="AB683" s="91" t="s">
        <v>3658</v>
      </c>
      <c r="AC683" s="88" t="s">
        <v>566</v>
      </c>
      <c r="AD683" s="90" t="s">
        <v>566</v>
      </c>
      <c r="AE683" s="90" t="s">
        <v>2019</v>
      </c>
      <c r="AF683" s="90" t="s">
        <v>175</v>
      </c>
      <c r="AG683" s="91" t="s">
        <v>3470</v>
      </c>
      <c r="AH683" s="92" t="s">
        <v>2133</v>
      </c>
      <c r="AI683" s="93">
        <v>1173</v>
      </c>
      <c r="AJ683" s="88" t="s">
        <v>566</v>
      </c>
      <c r="AK683" s="90" t="s">
        <v>566</v>
      </c>
      <c r="AL683" s="91">
        <v>20.2</v>
      </c>
      <c r="AM683" s="91">
        <v>17.883049597999999</v>
      </c>
      <c r="AN683" s="91">
        <v>2015</v>
      </c>
      <c r="AO683" s="90">
        <v>16.2</v>
      </c>
      <c r="AP683" s="91">
        <v>148.83000000000001</v>
      </c>
      <c r="AQ683" s="91" t="s">
        <v>566</v>
      </c>
      <c r="AR683" s="91" t="s">
        <v>566</v>
      </c>
      <c r="AS683" s="91">
        <v>57.62</v>
      </c>
      <c r="AT683" s="91">
        <v>60.76</v>
      </c>
      <c r="AU683" s="90">
        <v>1450</v>
      </c>
      <c r="AV683" s="90">
        <v>21</v>
      </c>
      <c r="AW683" s="91">
        <v>117.36</v>
      </c>
      <c r="AX683" s="91" t="s">
        <v>566</v>
      </c>
      <c r="AY683" s="91">
        <v>98</v>
      </c>
      <c r="AZ683" s="88" t="s">
        <v>4989</v>
      </c>
      <c r="BA683" s="91">
        <v>101.21</v>
      </c>
      <c r="BB683" s="91">
        <v>40.380000000000003</v>
      </c>
      <c r="BC683" s="94">
        <v>4.8053992001000001</v>
      </c>
      <c r="BD683" s="91">
        <v>187.38499999999999</v>
      </c>
      <c r="BE683" s="95">
        <v>95.8</v>
      </c>
      <c r="BF683" s="91">
        <v>6.71</v>
      </c>
      <c r="BG683" s="91">
        <v>31</v>
      </c>
      <c r="BH683" s="94" t="s">
        <v>566</v>
      </c>
      <c r="BI683" s="94" t="s">
        <v>566</v>
      </c>
      <c r="BJ683" s="93">
        <v>744</v>
      </c>
      <c r="BK683" s="94">
        <v>0</v>
      </c>
      <c r="BL683" s="91">
        <v>208.08750000000001</v>
      </c>
      <c r="BM683" s="96">
        <v>10.20044934</v>
      </c>
      <c r="BN683" s="96" t="s">
        <v>566</v>
      </c>
      <c r="BO683" s="88" t="s">
        <v>430</v>
      </c>
      <c r="BP683" s="88" t="s">
        <v>566</v>
      </c>
      <c r="BQ683" s="91">
        <v>187.38499999999999</v>
      </c>
      <c r="BR683" s="95">
        <v>95.8</v>
      </c>
      <c r="BS683" s="91">
        <v>6.71</v>
      </c>
      <c r="BT683" s="90">
        <v>30</v>
      </c>
      <c r="BU683" s="91">
        <v>0</v>
      </c>
      <c r="BV683" s="91">
        <v>201.36</v>
      </c>
      <c r="BW683" s="96">
        <v>9.8707200000000004</v>
      </c>
      <c r="BX683" s="96" t="s">
        <v>566</v>
      </c>
      <c r="BY683" s="96" t="s">
        <v>566</v>
      </c>
      <c r="BZ683" s="96" t="s">
        <v>566</v>
      </c>
      <c r="CA683" s="96" t="s">
        <v>566</v>
      </c>
      <c r="CB683" s="96" t="s">
        <v>566</v>
      </c>
      <c r="CC683" s="96" t="s">
        <v>566</v>
      </c>
      <c r="CD683" s="96" t="s">
        <v>566</v>
      </c>
      <c r="CE683" s="96" t="s">
        <v>566</v>
      </c>
      <c r="CF683" s="88" t="s">
        <v>566</v>
      </c>
      <c r="CG683" s="88" t="s">
        <v>566</v>
      </c>
      <c r="CH683" s="92" t="s">
        <v>566</v>
      </c>
      <c r="CI683" s="91">
        <v>0</v>
      </c>
      <c r="CJ683" s="91">
        <v>0</v>
      </c>
      <c r="CK683" s="90" t="s">
        <v>566</v>
      </c>
      <c r="CL683" s="91">
        <v>0.15381588860000001</v>
      </c>
      <c r="CM683" s="91">
        <v>-0.45281588859999999</v>
      </c>
      <c r="CN683" s="88" t="s">
        <v>566</v>
      </c>
      <c r="CO683" s="91">
        <v>69.275000000000006</v>
      </c>
      <c r="CP683" s="91">
        <v>156.3595567513</v>
      </c>
      <c r="CQ683" s="91">
        <v>5.2479044345999997</v>
      </c>
      <c r="CR683" s="91">
        <v>-31.025281958400001</v>
      </c>
      <c r="CS683" s="91">
        <v>-1.4640955654000001</v>
      </c>
      <c r="CT683" s="90" t="s">
        <v>566</v>
      </c>
      <c r="CU683" s="96">
        <v>1.0134799999999999</v>
      </c>
      <c r="CV683" s="96">
        <v>0.85299999999999998</v>
      </c>
      <c r="CW683" s="96">
        <v>0.7984</v>
      </c>
      <c r="CX683" s="93">
        <v>2310</v>
      </c>
      <c r="CY683" s="93">
        <v>2277.2640000000001</v>
      </c>
      <c r="CZ683" s="93">
        <v>86.1</v>
      </c>
      <c r="DA683" s="90">
        <v>51</v>
      </c>
      <c r="DB683" s="90" t="s">
        <v>566</v>
      </c>
      <c r="DC683" s="90">
        <v>81.5</v>
      </c>
      <c r="DD683" s="91">
        <v>228</v>
      </c>
      <c r="DE683" s="91">
        <v>-57.017543859600003</v>
      </c>
      <c r="DF683" s="93">
        <v>136.30000000000001</v>
      </c>
      <c r="DG683" s="88" t="s">
        <v>393</v>
      </c>
      <c r="DH683" s="88" t="s">
        <v>566</v>
      </c>
      <c r="DI683" s="88" t="s">
        <v>566</v>
      </c>
      <c r="DJ683" s="88" t="s">
        <v>566</v>
      </c>
      <c r="DK683" s="90" t="s">
        <v>566</v>
      </c>
      <c r="DL683" s="91">
        <v>95.8</v>
      </c>
      <c r="DM683" s="91" t="s">
        <v>566</v>
      </c>
      <c r="DN683" s="91">
        <v>174.98652686240001</v>
      </c>
      <c r="DO683" s="91">
        <v>5.5611420341000004</v>
      </c>
      <c r="DP683" s="91">
        <v>-12.3983118473</v>
      </c>
      <c r="DQ683" s="91">
        <v>-1.1508579659</v>
      </c>
      <c r="DR683" s="91">
        <v>149.1449116245</v>
      </c>
      <c r="DS683" s="91">
        <v>4.4142590732000002</v>
      </c>
      <c r="DT683" s="91">
        <v>-38.239927085200001</v>
      </c>
      <c r="DU683" s="91">
        <v>-2.2977409268</v>
      </c>
      <c r="DV683" s="91">
        <v>112.5391944444</v>
      </c>
      <c r="DW683" s="97"/>
      <c r="DX683" s="98" t="s">
        <v>5495</v>
      </c>
      <c r="DY683" s="99" t="s">
        <v>3210</v>
      </c>
      <c r="DZ683" s="98" t="s">
        <v>689</v>
      </c>
      <c r="EA683" s="100" t="s">
        <v>566</v>
      </c>
      <c r="EB683" s="101" t="s">
        <v>2761</v>
      </c>
      <c r="EC683" s="38"/>
    </row>
    <row r="684" spans="1:133" s="9" customFormat="1" ht="15" customHeight="1" x14ac:dyDescent="0.25">
      <c r="A684" s="17" t="str">
        <f t="shared" si="10"/>
        <v>662_Южно-Ягунское</v>
      </c>
      <c r="B684" s="87">
        <v>108</v>
      </c>
      <c r="C684" s="88" t="s">
        <v>733</v>
      </c>
      <c r="D684" s="88" t="s">
        <v>568</v>
      </c>
      <c r="E684" s="88" t="s">
        <v>527</v>
      </c>
      <c r="F684" s="88" t="s">
        <v>8</v>
      </c>
      <c r="G684" s="88" t="s">
        <v>29</v>
      </c>
      <c r="H684" s="88" t="s">
        <v>3057</v>
      </c>
      <c r="I684" s="89">
        <v>662</v>
      </c>
      <c r="J684" s="88" t="s">
        <v>62</v>
      </c>
      <c r="K684" s="88" t="s">
        <v>688</v>
      </c>
      <c r="L684" s="88" t="s">
        <v>711</v>
      </c>
      <c r="M684" s="88" t="s">
        <v>1514</v>
      </c>
      <c r="N684" s="88" t="s">
        <v>695</v>
      </c>
      <c r="O684" s="90">
        <v>27</v>
      </c>
      <c r="P684" s="90">
        <v>2543</v>
      </c>
      <c r="Q684" s="90">
        <v>2616.5</v>
      </c>
      <c r="R684" s="91">
        <v>187.18</v>
      </c>
      <c r="S684" s="90" t="s">
        <v>150</v>
      </c>
      <c r="T684" s="90">
        <v>2669</v>
      </c>
      <c r="U684" s="90">
        <v>20.3</v>
      </c>
      <c r="V684" s="88" t="s">
        <v>31</v>
      </c>
      <c r="W684" s="88" t="s">
        <v>156</v>
      </c>
      <c r="X684" s="88" t="s">
        <v>289</v>
      </c>
      <c r="Y684" s="90" t="s">
        <v>1581</v>
      </c>
      <c r="Z684" s="90" t="s">
        <v>566</v>
      </c>
      <c r="AA684" s="90">
        <v>73</v>
      </c>
      <c r="AB684" s="91" t="s">
        <v>3659</v>
      </c>
      <c r="AC684" s="88" t="s">
        <v>566</v>
      </c>
      <c r="AD684" s="90" t="s">
        <v>566</v>
      </c>
      <c r="AE684" s="90" t="s">
        <v>2021</v>
      </c>
      <c r="AF684" s="90" t="s">
        <v>156</v>
      </c>
      <c r="AG684" s="91" t="s">
        <v>3467</v>
      </c>
      <c r="AH684" s="92" t="s">
        <v>2861</v>
      </c>
      <c r="AI684" s="93">
        <v>542</v>
      </c>
      <c r="AJ684" s="88" t="s">
        <v>722</v>
      </c>
      <c r="AK684" s="90" t="s">
        <v>566</v>
      </c>
      <c r="AL684" s="91">
        <v>15.8</v>
      </c>
      <c r="AM684" s="91">
        <v>13.540587223199999</v>
      </c>
      <c r="AN684" s="91">
        <v>1601</v>
      </c>
      <c r="AO684" s="90">
        <v>10</v>
      </c>
      <c r="AP684" s="91">
        <v>139.732</v>
      </c>
      <c r="AQ684" s="91">
        <v>56.492941176499997</v>
      </c>
      <c r="AR684" s="91" t="s">
        <v>566</v>
      </c>
      <c r="AS684" s="91">
        <v>87.519313854800004</v>
      </c>
      <c r="AT684" s="91">
        <v>91.261214713800001</v>
      </c>
      <c r="AU684" s="90">
        <v>753</v>
      </c>
      <c r="AV684" s="90">
        <v>0.5</v>
      </c>
      <c r="AW684" s="91">
        <v>42.08</v>
      </c>
      <c r="AX684" s="91" t="s">
        <v>566</v>
      </c>
      <c r="AY684" s="91">
        <v>142.97999999999999</v>
      </c>
      <c r="AZ684" s="88" t="s">
        <v>4928</v>
      </c>
      <c r="BA684" s="91">
        <v>146.80000000000001</v>
      </c>
      <c r="BB684" s="91">
        <v>55.4606861452</v>
      </c>
      <c r="BC684" s="94">
        <v>2.7484130531000002</v>
      </c>
      <c r="BD684" s="91">
        <v>165.53399999999999</v>
      </c>
      <c r="BE684" s="95">
        <v>95.837000000000003</v>
      </c>
      <c r="BF684" s="91">
        <v>5.85</v>
      </c>
      <c r="BG684" s="91">
        <v>31</v>
      </c>
      <c r="BH684" s="94" t="s">
        <v>566</v>
      </c>
      <c r="BI684" s="94" t="s">
        <v>566</v>
      </c>
      <c r="BJ684" s="93">
        <v>744</v>
      </c>
      <c r="BK684" s="94">
        <v>0</v>
      </c>
      <c r="BL684" s="91">
        <v>181.23711</v>
      </c>
      <c r="BM684" s="96">
        <v>11.995488099999999</v>
      </c>
      <c r="BN684" s="96" t="s">
        <v>566</v>
      </c>
      <c r="BO684" s="88" t="s">
        <v>430</v>
      </c>
      <c r="BP684" s="88" t="s">
        <v>566</v>
      </c>
      <c r="BQ684" s="91">
        <v>165.53399999999999</v>
      </c>
      <c r="BR684" s="95">
        <v>95.837000000000003</v>
      </c>
      <c r="BS684" s="91">
        <v>5.85</v>
      </c>
      <c r="BT684" s="90">
        <v>30</v>
      </c>
      <c r="BU684" s="91">
        <v>0</v>
      </c>
      <c r="BV684" s="91">
        <v>175.38</v>
      </c>
      <c r="BW684" s="96">
        <v>11.60805</v>
      </c>
      <c r="BX684" s="96" t="s">
        <v>566</v>
      </c>
      <c r="BY684" s="96" t="s">
        <v>566</v>
      </c>
      <c r="BZ684" s="96" t="s">
        <v>566</v>
      </c>
      <c r="CA684" s="96" t="s">
        <v>566</v>
      </c>
      <c r="CB684" s="96" t="s">
        <v>566</v>
      </c>
      <c r="CC684" s="96" t="s">
        <v>566</v>
      </c>
      <c r="CD684" s="96" t="s">
        <v>566</v>
      </c>
      <c r="CE684" s="96" t="s">
        <v>566</v>
      </c>
      <c r="CF684" s="88" t="s">
        <v>566</v>
      </c>
      <c r="CG684" s="88" t="s">
        <v>566</v>
      </c>
      <c r="CH684" s="92" t="s">
        <v>566</v>
      </c>
      <c r="CI684" s="91">
        <v>0</v>
      </c>
      <c r="CJ684" s="91">
        <v>0</v>
      </c>
      <c r="CK684" s="90" t="s">
        <v>566</v>
      </c>
      <c r="CL684" s="91">
        <v>0.60374634839999997</v>
      </c>
      <c r="CM684" s="91">
        <v>-1.2746348399999999E-2</v>
      </c>
      <c r="CN684" s="88" t="s">
        <v>566</v>
      </c>
      <c r="CO684" s="91">
        <v>124</v>
      </c>
      <c r="CP684" s="91">
        <v>88.177202404300004</v>
      </c>
      <c r="CQ684" s="91">
        <v>2.9637477372999999</v>
      </c>
      <c r="CR684" s="91">
        <v>-77.356346305299994</v>
      </c>
      <c r="CS684" s="91">
        <v>-2.8822522626999998</v>
      </c>
      <c r="CT684" s="90" t="s">
        <v>566</v>
      </c>
      <c r="CU684" s="96">
        <v>1.01326</v>
      </c>
      <c r="CV684" s="96">
        <v>0.84848000000000001</v>
      </c>
      <c r="CW684" s="96">
        <v>0.77492000000000005</v>
      </c>
      <c r="CX684" s="93">
        <v>2369</v>
      </c>
      <c r="CY684" s="93">
        <v>2330.0149999999999</v>
      </c>
      <c r="CZ684" s="93">
        <v>89.4</v>
      </c>
      <c r="DA684" s="90">
        <v>50</v>
      </c>
      <c r="DB684" s="90" t="s">
        <v>566</v>
      </c>
      <c r="DC684" s="90">
        <v>99.2</v>
      </c>
      <c r="DD684" s="91">
        <v>233</v>
      </c>
      <c r="DE684" s="91">
        <v>-38.635193133000001</v>
      </c>
      <c r="DF684" s="93">
        <v>102.47499999999999</v>
      </c>
      <c r="DG684" s="88" t="s">
        <v>393</v>
      </c>
      <c r="DH684" s="88" t="s">
        <v>566</v>
      </c>
      <c r="DI684" s="88">
        <v>1</v>
      </c>
      <c r="DJ684" s="88" t="s">
        <v>566</v>
      </c>
      <c r="DK684" s="90" t="s">
        <v>566</v>
      </c>
      <c r="DL684" s="91">
        <v>95.837000000000003</v>
      </c>
      <c r="DM684" s="91" t="s">
        <v>566</v>
      </c>
      <c r="DN684" s="91">
        <v>186.90098754920001</v>
      </c>
      <c r="DO684" s="91">
        <v>6.6010193313999999</v>
      </c>
      <c r="DP684" s="91">
        <v>21.367438839599998</v>
      </c>
      <c r="DQ684" s="91">
        <v>0.75501933139999999</v>
      </c>
      <c r="DR684" s="91">
        <v>99.559311918199995</v>
      </c>
      <c r="DS684" s="91">
        <v>3.3463148907</v>
      </c>
      <c r="DT684" s="91">
        <v>-65.974236791400003</v>
      </c>
      <c r="DU684" s="91">
        <v>-2.4996851093000001</v>
      </c>
      <c r="DV684" s="91" t="s">
        <v>566</v>
      </c>
      <c r="DW684" s="97"/>
      <c r="DX684" s="98" t="s">
        <v>4676</v>
      </c>
      <c r="DY684" s="99" t="s">
        <v>3176</v>
      </c>
      <c r="DZ684" s="98" t="s">
        <v>689</v>
      </c>
      <c r="EA684" s="100" t="s">
        <v>566</v>
      </c>
      <c r="EB684" s="101" t="s">
        <v>2761</v>
      </c>
      <c r="EC684" s="38"/>
    </row>
    <row r="685" spans="1:133" s="9" customFormat="1" ht="15" customHeight="1" x14ac:dyDescent="0.25">
      <c r="A685" s="17" t="str">
        <f t="shared" si="10"/>
        <v>663_Южно-Ягунское</v>
      </c>
      <c r="B685" s="87">
        <v>109</v>
      </c>
      <c r="C685" s="88" t="s">
        <v>733</v>
      </c>
      <c r="D685" s="88" t="s">
        <v>568</v>
      </c>
      <c r="E685" s="88" t="s">
        <v>527</v>
      </c>
      <c r="F685" s="88" t="s">
        <v>8</v>
      </c>
      <c r="G685" s="88" t="s">
        <v>29</v>
      </c>
      <c r="H685" s="88" t="s">
        <v>3055</v>
      </c>
      <c r="I685" s="89">
        <v>663</v>
      </c>
      <c r="J685" s="88" t="s">
        <v>62</v>
      </c>
      <c r="K685" s="88" t="s">
        <v>688</v>
      </c>
      <c r="L685" s="88" t="s">
        <v>711</v>
      </c>
      <c r="M685" s="88" t="s">
        <v>1508</v>
      </c>
      <c r="N685" s="88" t="s">
        <v>6</v>
      </c>
      <c r="O685" s="90">
        <v>17.5</v>
      </c>
      <c r="P685" s="90">
        <v>2446.5</v>
      </c>
      <c r="Q685" s="90">
        <v>2464.6999999999998</v>
      </c>
      <c r="R685" s="91">
        <v>87.54</v>
      </c>
      <c r="S685" s="90" t="s">
        <v>150</v>
      </c>
      <c r="T685" s="90">
        <v>2508.8000000000002</v>
      </c>
      <c r="U685" s="90">
        <v>10.8</v>
      </c>
      <c r="V685" s="88" t="s">
        <v>31</v>
      </c>
      <c r="W685" s="88" t="s">
        <v>112</v>
      </c>
      <c r="X685" s="88" t="s">
        <v>832</v>
      </c>
      <c r="Y685" s="90" t="s">
        <v>930</v>
      </c>
      <c r="Z685" s="90" t="s">
        <v>566</v>
      </c>
      <c r="AA685" s="90">
        <v>73</v>
      </c>
      <c r="AB685" s="91" t="s">
        <v>3660</v>
      </c>
      <c r="AC685" s="88" t="s">
        <v>566</v>
      </c>
      <c r="AD685" s="90" t="s">
        <v>566</v>
      </c>
      <c r="AE685" s="90" t="s">
        <v>4789</v>
      </c>
      <c r="AF685" s="90" t="s">
        <v>112</v>
      </c>
      <c r="AG685" s="91" t="s">
        <v>3496</v>
      </c>
      <c r="AH685" s="92" t="s">
        <v>5003</v>
      </c>
      <c r="AI685" s="93">
        <v>55</v>
      </c>
      <c r="AJ685" s="88" t="s">
        <v>722</v>
      </c>
      <c r="AK685" s="90" t="s">
        <v>566</v>
      </c>
      <c r="AL685" s="91">
        <v>15.8</v>
      </c>
      <c r="AM685" s="91">
        <v>13.540587223199999</v>
      </c>
      <c r="AN685" s="91">
        <v>1957</v>
      </c>
      <c r="AO685" s="90">
        <v>11</v>
      </c>
      <c r="AP685" s="91">
        <v>82.814999999999998</v>
      </c>
      <c r="AQ685" s="91">
        <v>39.596470588199999</v>
      </c>
      <c r="AR685" s="91" t="s">
        <v>566</v>
      </c>
      <c r="AS685" s="91">
        <v>51.616806669500001</v>
      </c>
      <c r="AT685" s="91">
        <v>54.222735748700003</v>
      </c>
      <c r="AU685" s="90">
        <v>1243</v>
      </c>
      <c r="AV685" s="90">
        <v>0</v>
      </c>
      <c r="AW685" s="91">
        <v>61.18</v>
      </c>
      <c r="AX685" s="91" t="s">
        <v>566</v>
      </c>
      <c r="AY685" s="91">
        <v>112.08</v>
      </c>
      <c r="AZ685" s="88" t="s">
        <v>5004</v>
      </c>
      <c r="BA685" s="91">
        <v>114.67</v>
      </c>
      <c r="BB685" s="91">
        <v>60.463193330499998</v>
      </c>
      <c r="BC685" s="94">
        <v>1.1016219135</v>
      </c>
      <c r="BD685" s="91">
        <v>64.62</v>
      </c>
      <c r="BE685" s="95">
        <v>94.983000000000004</v>
      </c>
      <c r="BF685" s="91">
        <v>2.77</v>
      </c>
      <c r="BG685" s="91">
        <v>31</v>
      </c>
      <c r="BH685" s="94" t="s">
        <v>566</v>
      </c>
      <c r="BI685" s="94" t="s">
        <v>566</v>
      </c>
      <c r="BJ685" s="93">
        <v>743</v>
      </c>
      <c r="BK685" s="94">
        <v>1</v>
      </c>
      <c r="BL685" s="91">
        <v>85.612260000000006</v>
      </c>
      <c r="BM685" s="96">
        <v>4.3097209100000002</v>
      </c>
      <c r="BN685" s="96" t="s">
        <v>566</v>
      </c>
      <c r="BO685" s="88" t="s">
        <v>430</v>
      </c>
      <c r="BP685" s="88" t="s">
        <v>566</v>
      </c>
      <c r="BQ685" s="91">
        <v>64.62</v>
      </c>
      <c r="BR685" s="95">
        <v>94.983000000000004</v>
      </c>
      <c r="BS685" s="91">
        <v>2.77</v>
      </c>
      <c r="BT685" s="90">
        <v>30</v>
      </c>
      <c r="BU685" s="91">
        <v>0</v>
      </c>
      <c r="BV685" s="91">
        <v>82.95</v>
      </c>
      <c r="BW685" s="96">
        <v>4.1756700000000002</v>
      </c>
      <c r="BX685" s="96" t="s">
        <v>566</v>
      </c>
      <c r="BY685" s="96" t="s">
        <v>566</v>
      </c>
      <c r="BZ685" s="96" t="s">
        <v>566</v>
      </c>
      <c r="CA685" s="96" t="s">
        <v>566</v>
      </c>
      <c r="CB685" s="96" t="s">
        <v>566</v>
      </c>
      <c r="CC685" s="96" t="s">
        <v>566</v>
      </c>
      <c r="CD685" s="96" t="s">
        <v>566</v>
      </c>
      <c r="CE685" s="96" t="s">
        <v>566</v>
      </c>
      <c r="CF685" s="88" t="s">
        <v>566</v>
      </c>
      <c r="CG685" s="88" t="s">
        <v>566</v>
      </c>
      <c r="CH685" s="92" t="s">
        <v>566</v>
      </c>
      <c r="CI685" s="91">
        <v>0</v>
      </c>
      <c r="CJ685" s="91">
        <v>0</v>
      </c>
      <c r="CK685" s="90" t="s">
        <v>566</v>
      </c>
      <c r="CL685" s="91">
        <v>0.1271531622</v>
      </c>
      <c r="CM685" s="91">
        <v>-0.17715316219999999</v>
      </c>
      <c r="CN685" s="88" t="s">
        <v>566</v>
      </c>
      <c r="CO685" s="91">
        <v>69.275000000000006</v>
      </c>
      <c r="CP685" s="91">
        <v>52.411270633800001</v>
      </c>
      <c r="CQ685" s="91">
        <v>2.1060216529</v>
      </c>
      <c r="CR685" s="91">
        <v>-12.208809796900001</v>
      </c>
      <c r="CS685" s="91">
        <v>-0.65897834710000003</v>
      </c>
      <c r="CT685" s="90" t="s">
        <v>566</v>
      </c>
      <c r="CU685" s="96">
        <v>1.01356</v>
      </c>
      <c r="CV685" s="96">
        <v>0.85299999999999998</v>
      </c>
      <c r="CW685" s="96">
        <v>0.79479999999999995</v>
      </c>
      <c r="CX685" s="93">
        <v>2310</v>
      </c>
      <c r="CY685" s="93">
        <v>2282.9899999999998</v>
      </c>
      <c r="CZ685" s="93">
        <v>89.4</v>
      </c>
      <c r="DA685" s="90">
        <v>51</v>
      </c>
      <c r="DB685" s="90" t="s">
        <v>566</v>
      </c>
      <c r="DC685" s="90">
        <v>81.5</v>
      </c>
      <c r="DD685" s="91">
        <v>228</v>
      </c>
      <c r="DE685" s="91">
        <v>-50.842105263199997</v>
      </c>
      <c r="DF685" s="93">
        <v>136.30000000000001</v>
      </c>
      <c r="DG685" s="88" t="s">
        <v>393</v>
      </c>
      <c r="DH685" s="88" t="s">
        <v>566</v>
      </c>
      <c r="DI685" s="88" t="s">
        <v>566</v>
      </c>
      <c r="DJ685" s="88" t="s">
        <v>566</v>
      </c>
      <c r="DK685" s="90" t="s">
        <v>566</v>
      </c>
      <c r="DL685" s="91">
        <v>94.983000000000004</v>
      </c>
      <c r="DM685" s="91" t="s">
        <v>566</v>
      </c>
      <c r="DN685" s="91">
        <v>54.8057258284</v>
      </c>
      <c r="DO685" s="91">
        <v>1.5520093034</v>
      </c>
      <c r="DP685" s="91">
        <v>-9.8143546022999999</v>
      </c>
      <c r="DQ685" s="91">
        <v>-1.2129906965999999</v>
      </c>
      <c r="DR685" s="91">
        <v>45.463556430700002</v>
      </c>
      <c r="DS685" s="91">
        <v>1.1917712627999999</v>
      </c>
      <c r="DT685" s="91">
        <v>-19.156524000000001</v>
      </c>
      <c r="DU685" s="91">
        <v>-1.5732287372</v>
      </c>
      <c r="DV685" s="91" t="s">
        <v>566</v>
      </c>
      <c r="DW685" s="97"/>
      <c r="DX685" s="98" t="s">
        <v>689</v>
      </c>
      <c r="DY685" s="99" t="s">
        <v>689</v>
      </c>
      <c r="DZ685" s="98" t="s">
        <v>689</v>
      </c>
      <c r="EA685" s="100" t="s">
        <v>566</v>
      </c>
      <c r="EB685" s="101" t="s">
        <v>2761</v>
      </c>
      <c r="EC685" s="38"/>
    </row>
    <row r="686" spans="1:133" s="9" customFormat="1" ht="15" customHeight="1" x14ac:dyDescent="0.25">
      <c r="A686" s="17" t="str">
        <f t="shared" si="10"/>
        <v>664_Южно-Ягунское</v>
      </c>
      <c r="B686" s="87">
        <v>110</v>
      </c>
      <c r="C686" s="88" t="s">
        <v>733</v>
      </c>
      <c r="D686" s="88" t="s">
        <v>568</v>
      </c>
      <c r="E686" s="88" t="s">
        <v>527</v>
      </c>
      <c r="F686" s="88" t="s">
        <v>8</v>
      </c>
      <c r="G686" s="88" t="s">
        <v>29</v>
      </c>
      <c r="H686" s="88" t="s">
        <v>3055</v>
      </c>
      <c r="I686" s="89">
        <v>664</v>
      </c>
      <c r="J686" s="88" t="s">
        <v>62</v>
      </c>
      <c r="K686" s="88" t="s">
        <v>688</v>
      </c>
      <c r="L686" s="88" t="s">
        <v>711</v>
      </c>
      <c r="M686" s="88" t="s">
        <v>1508</v>
      </c>
      <c r="N686" s="88" t="s">
        <v>6</v>
      </c>
      <c r="O686" s="90">
        <v>13</v>
      </c>
      <c r="P686" s="90">
        <v>2445</v>
      </c>
      <c r="Q686" s="90">
        <v>2464</v>
      </c>
      <c r="R686" s="91">
        <v>80.099999999999994</v>
      </c>
      <c r="S686" s="90" t="s">
        <v>150</v>
      </c>
      <c r="T686" s="90">
        <v>2475</v>
      </c>
      <c r="U686" s="90">
        <v>9.6</v>
      </c>
      <c r="V686" s="88" t="s">
        <v>31</v>
      </c>
      <c r="W686" s="88" t="s">
        <v>94</v>
      </c>
      <c r="X686" s="88" t="s">
        <v>1440</v>
      </c>
      <c r="Y686" s="90" t="s">
        <v>925</v>
      </c>
      <c r="Z686" s="90" t="s">
        <v>566</v>
      </c>
      <c r="AA686" s="90">
        <v>73</v>
      </c>
      <c r="AB686" s="91" t="s">
        <v>3797</v>
      </c>
      <c r="AC686" s="88" t="s">
        <v>566</v>
      </c>
      <c r="AD686" s="90" t="s">
        <v>566</v>
      </c>
      <c r="AE686" s="90" t="s">
        <v>5496</v>
      </c>
      <c r="AF686" s="90" t="s">
        <v>94</v>
      </c>
      <c r="AG686" s="91" t="s">
        <v>3479</v>
      </c>
      <c r="AH686" s="92" t="s">
        <v>4871</v>
      </c>
      <c r="AI686" s="93">
        <v>65</v>
      </c>
      <c r="AJ686" s="88" t="s">
        <v>722</v>
      </c>
      <c r="AK686" s="90" t="s">
        <v>566</v>
      </c>
      <c r="AL686" s="91">
        <v>15.8</v>
      </c>
      <c r="AM686" s="91">
        <v>13.540587223199999</v>
      </c>
      <c r="AN686" s="91">
        <v>1786</v>
      </c>
      <c r="AO686" s="90">
        <v>10.5</v>
      </c>
      <c r="AP686" s="91">
        <v>65.597999999999999</v>
      </c>
      <c r="AQ686" s="91">
        <v>50.23</v>
      </c>
      <c r="AR686" s="91" t="s">
        <v>566</v>
      </c>
      <c r="AS686" s="91">
        <v>63.217100375599998</v>
      </c>
      <c r="AT686" s="91">
        <v>65.056190361500001</v>
      </c>
      <c r="AU686" s="90">
        <v>993</v>
      </c>
      <c r="AV686" s="90">
        <v>0</v>
      </c>
      <c r="AW686" s="91">
        <v>24.79</v>
      </c>
      <c r="AX686" s="91" t="s">
        <v>566</v>
      </c>
      <c r="AY686" s="91">
        <v>112.78</v>
      </c>
      <c r="AZ686" s="88" t="s">
        <v>4928</v>
      </c>
      <c r="BA686" s="91">
        <v>114.7</v>
      </c>
      <c r="BB686" s="91">
        <v>49.562899624400004</v>
      </c>
      <c r="BC686" s="94">
        <v>1.2153880339000001</v>
      </c>
      <c r="BD686" s="91">
        <v>60.377000000000002</v>
      </c>
      <c r="BE686" s="95">
        <v>85.46</v>
      </c>
      <c r="BF686" s="91">
        <v>7.49</v>
      </c>
      <c r="BG686" s="91">
        <v>31</v>
      </c>
      <c r="BH686" s="94" t="s">
        <v>566</v>
      </c>
      <c r="BI686" s="94" t="s">
        <v>566</v>
      </c>
      <c r="BJ686" s="93">
        <v>744</v>
      </c>
      <c r="BK686" s="94">
        <v>0</v>
      </c>
      <c r="BL686" s="91">
        <v>232.13678999999999</v>
      </c>
      <c r="BM686" s="96">
        <v>11.81344097</v>
      </c>
      <c r="BN686" s="96" t="s">
        <v>566</v>
      </c>
      <c r="BO686" s="88" t="s">
        <v>430</v>
      </c>
      <c r="BP686" s="88" t="s">
        <v>566</v>
      </c>
      <c r="BQ686" s="91">
        <v>60.377000000000002</v>
      </c>
      <c r="BR686" s="95">
        <v>85.46</v>
      </c>
      <c r="BS686" s="91">
        <v>7.49</v>
      </c>
      <c r="BT686" s="90">
        <v>30</v>
      </c>
      <c r="BU686" s="91">
        <v>0</v>
      </c>
      <c r="BV686" s="91">
        <v>224.64</v>
      </c>
      <c r="BW686" s="96">
        <v>11.431889999999999</v>
      </c>
      <c r="BX686" s="96" t="s">
        <v>566</v>
      </c>
      <c r="BY686" s="96" t="s">
        <v>566</v>
      </c>
      <c r="BZ686" s="96" t="s">
        <v>566</v>
      </c>
      <c r="CA686" s="96" t="s">
        <v>566</v>
      </c>
      <c r="CB686" s="96" t="s">
        <v>566</v>
      </c>
      <c r="CC686" s="96" t="s">
        <v>566</v>
      </c>
      <c r="CD686" s="96" t="s">
        <v>566</v>
      </c>
      <c r="CE686" s="96" t="s">
        <v>566</v>
      </c>
      <c r="CF686" s="88" t="s">
        <v>566</v>
      </c>
      <c r="CG686" s="88" t="s">
        <v>566</v>
      </c>
      <c r="CH686" s="92" t="s">
        <v>566</v>
      </c>
      <c r="CI686" s="91">
        <v>0</v>
      </c>
      <c r="CJ686" s="91">
        <v>0</v>
      </c>
      <c r="CK686" s="90" t="s">
        <v>566</v>
      </c>
      <c r="CL686" s="91">
        <v>0.19216149930000001</v>
      </c>
      <c r="CM686" s="91">
        <v>2.68385007E-2</v>
      </c>
      <c r="CN686" s="88" t="s">
        <v>566</v>
      </c>
      <c r="CO686" s="91">
        <v>69.275000000000006</v>
      </c>
      <c r="CP686" s="91">
        <v>54.068401256800001</v>
      </c>
      <c r="CQ686" s="91">
        <v>6.7058818034999996</v>
      </c>
      <c r="CR686" s="91">
        <v>-6.3083729366999997</v>
      </c>
      <c r="CS686" s="91">
        <v>-0.78211819650000003</v>
      </c>
      <c r="CT686" s="90" t="s">
        <v>566</v>
      </c>
      <c r="CU686" s="96">
        <v>1.01301</v>
      </c>
      <c r="CV686" s="96">
        <v>0.85299999999999998</v>
      </c>
      <c r="CW686" s="96">
        <v>0.79330000000000001</v>
      </c>
      <c r="CX686" s="93">
        <v>2310</v>
      </c>
      <c r="CY686" s="93">
        <v>2290.41</v>
      </c>
      <c r="CZ686" s="93">
        <v>89.4</v>
      </c>
      <c r="DA686" s="90">
        <v>51</v>
      </c>
      <c r="DB686" s="90" t="s">
        <v>566</v>
      </c>
      <c r="DC686" s="90">
        <v>81.5</v>
      </c>
      <c r="DD686" s="91">
        <v>228</v>
      </c>
      <c r="DE686" s="91">
        <v>-50.535087719300002</v>
      </c>
      <c r="DF686" s="93">
        <v>136.30000000000001</v>
      </c>
      <c r="DG686" s="88" t="s">
        <v>393</v>
      </c>
      <c r="DH686" s="88" t="s">
        <v>566</v>
      </c>
      <c r="DI686" s="88" t="s">
        <v>566</v>
      </c>
      <c r="DJ686" s="88" t="s">
        <v>2866</v>
      </c>
      <c r="DK686" s="90" t="s">
        <v>566</v>
      </c>
      <c r="DL686" s="91">
        <v>85.46</v>
      </c>
      <c r="DM686" s="91" t="s">
        <v>566</v>
      </c>
      <c r="DN686" s="91">
        <v>71.954564718399993</v>
      </c>
      <c r="DO686" s="91">
        <v>8.9242292110000001</v>
      </c>
      <c r="DP686" s="91">
        <v>11.577790524899999</v>
      </c>
      <c r="DQ686" s="91">
        <v>1.4362292109999999</v>
      </c>
      <c r="DR686" s="91">
        <v>64.445618446599994</v>
      </c>
      <c r="DS686" s="91">
        <v>7.9929254559</v>
      </c>
      <c r="DT686" s="91">
        <v>4.0688442531</v>
      </c>
      <c r="DU686" s="91">
        <v>0.50492545590000004</v>
      </c>
      <c r="DV686" s="91" t="s">
        <v>566</v>
      </c>
      <c r="DW686" s="97"/>
      <c r="DX686" s="98" t="s">
        <v>4970</v>
      </c>
      <c r="DY686" s="99" t="s">
        <v>689</v>
      </c>
      <c r="DZ686" s="98" t="s">
        <v>689</v>
      </c>
      <c r="EA686" s="100" t="s">
        <v>566</v>
      </c>
      <c r="EB686" s="101" t="s">
        <v>2763</v>
      </c>
      <c r="EC686" s="38"/>
    </row>
    <row r="687" spans="1:133" s="9" customFormat="1" ht="15" customHeight="1" x14ac:dyDescent="0.25">
      <c r="A687" s="17" t="str">
        <f t="shared" si="10"/>
        <v>665Л_Южно-Ягунское</v>
      </c>
      <c r="B687" s="87">
        <v>111</v>
      </c>
      <c r="C687" s="88" t="s">
        <v>733</v>
      </c>
      <c r="D687" s="88" t="s">
        <v>568</v>
      </c>
      <c r="E687" s="88" t="s">
        <v>527</v>
      </c>
      <c r="F687" s="88" t="s">
        <v>8</v>
      </c>
      <c r="G687" s="88" t="s">
        <v>29</v>
      </c>
      <c r="H687" s="88" t="s">
        <v>64</v>
      </c>
      <c r="I687" s="89" t="s">
        <v>293</v>
      </c>
      <c r="J687" s="88" t="s">
        <v>62</v>
      </c>
      <c r="K687" s="88" t="s">
        <v>688</v>
      </c>
      <c r="L687" s="88" t="s">
        <v>711</v>
      </c>
      <c r="M687" s="88" t="s">
        <v>34</v>
      </c>
      <c r="N687" s="88" t="s">
        <v>6</v>
      </c>
      <c r="O687" s="90">
        <v>139</v>
      </c>
      <c r="P687" s="90">
        <v>2685</v>
      </c>
      <c r="Q687" s="90">
        <v>2840</v>
      </c>
      <c r="R687" s="91">
        <v>320.24</v>
      </c>
      <c r="S687" s="90" t="s">
        <v>690</v>
      </c>
      <c r="T687" s="90">
        <v>2851</v>
      </c>
      <c r="U687" s="90">
        <v>139</v>
      </c>
      <c r="V687" s="88" t="s">
        <v>31</v>
      </c>
      <c r="W687" s="88" t="s">
        <v>94</v>
      </c>
      <c r="X687" s="88" t="s">
        <v>229</v>
      </c>
      <c r="Y687" s="90" t="s">
        <v>972</v>
      </c>
      <c r="Z687" s="90" t="s">
        <v>566</v>
      </c>
      <c r="AA687" s="90">
        <v>73</v>
      </c>
      <c r="AB687" s="91" t="s">
        <v>4057</v>
      </c>
      <c r="AC687" s="88" t="s">
        <v>566</v>
      </c>
      <c r="AD687" s="90" t="s">
        <v>566</v>
      </c>
      <c r="AE687" s="90" t="s">
        <v>2019</v>
      </c>
      <c r="AF687" s="90" t="s">
        <v>94</v>
      </c>
      <c r="AG687" s="91" t="s">
        <v>3538</v>
      </c>
      <c r="AH687" s="92" t="s">
        <v>3091</v>
      </c>
      <c r="AI687" s="93">
        <v>372</v>
      </c>
      <c r="AJ687" s="88" t="s">
        <v>3129</v>
      </c>
      <c r="AK687" s="90" t="s">
        <v>566</v>
      </c>
      <c r="AL687" s="91">
        <v>15.8</v>
      </c>
      <c r="AM687" s="91">
        <v>13.540587223199999</v>
      </c>
      <c r="AN687" s="91">
        <v>1546</v>
      </c>
      <c r="AO687" s="90">
        <v>11</v>
      </c>
      <c r="AP687" s="91">
        <v>106.36</v>
      </c>
      <c r="AQ687" s="91" t="s">
        <v>566</v>
      </c>
      <c r="AR687" s="91" t="s">
        <v>566</v>
      </c>
      <c r="AS687" s="91">
        <v>90.49</v>
      </c>
      <c r="AT687" s="91">
        <v>92.92</v>
      </c>
      <c r="AU687" s="90">
        <v>1028</v>
      </c>
      <c r="AV687" s="90">
        <v>10.8</v>
      </c>
      <c r="AW687" s="91">
        <v>58.28</v>
      </c>
      <c r="AX687" s="91" t="s">
        <v>566</v>
      </c>
      <c r="AY687" s="91">
        <v>127.08</v>
      </c>
      <c r="AZ687" s="88" t="s">
        <v>4928</v>
      </c>
      <c r="BA687" s="91">
        <v>129.6</v>
      </c>
      <c r="BB687" s="91">
        <v>36.590000000000003</v>
      </c>
      <c r="BC687" s="94">
        <v>0.21549603719999999</v>
      </c>
      <c r="BD687" s="91">
        <v>7.8849999999999998</v>
      </c>
      <c r="BE687" s="95">
        <v>9.9969999999999999</v>
      </c>
      <c r="BF687" s="91">
        <v>6.05</v>
      </c>
      <c r="BG687" s="91">
        <v>31</v>
      </c>
      <c r="BH687" s="94">
        <v>8.3330000000000001E-2</v>
      </c>
      <c r="BI687" s="94">
        <v>0.5</v>
      </c>
      <c r="BJ687" s="93">
        <v>106</v>
      </c>
      <c r="BK687" s="94">
        <v>0</v>
      </c>
      <c r="BL687" s="91">
        <v>187.66265999999999</v>
      </c>
      <c r="BM687" s="96">
        <v>7.5065063399999996</v>
      </c>
      <c r="BN687" s="96" t="s">
        <v>566</v>
      </c>
      <c r="BO687" s="88" t="s">
        <v>696</v>
      </c>
      <c r="BP687" s="88" t="s">
        <v>566</v>
      </c>
      <c r="BQ687" s="91">
        <v>7.8849999999999998</v>
      </c>
      <c r="BR687" s="95">
        <v>9.9969999999999999</v>
      </c>
      <c r="BS687" s="91">
        <v>6.05</v>
      </c>
      <c r="BT687" s="90">
        <v>30</v>
      </c>
      <c r="BU687" s="91">
        <v>0</v>
      </c>
      <c r="BV687" s="91">
        <v>181.62</v>
      </c>
      <c r="BW687" s="96">
        <v>7.2648000000000001</v>
      </c>
      <c r="BX687" s="96" t="s">
        <v>566</v>
      </c>
      <c r="BY687" s="96" t="s">
        <v>566</v>
      </c>
      <c r="BZ687" s="96" t="s">
        <v>566</v>
      </c>
      <c r="CA687" s="96" t="s">
        <v>566</v>
      </c>
      <c r="CB687" s="96" t="s">
        <v>566</v>
      </c>
      <c r="CC687" s="96" t="s">
        <v>566</v>
      </c>
      <c r="CD687" s="96" t="s">
        <v>566</v>
      </c>
      <c r="CE687" s="96" t="s">
        <v>566</v>
      </c>
      <c r="CF687" s="88" t="s">
        <v>566</v>
      </c>
      <c r="CG687" s="88" t="s">
        <v>566</v>
      </c>
      <c r="CH687" s="92" t="s">
        <v>566</v>
      </c>
      <c r="CI687" s="91">
        <v>0</v>
      </c>
      <c r="CJ687" s="91">
        <v>0</v>
      </c>
      <c r="CK687" s="90" t="s">
        <v>566</v>
      </c>
      <c r="CL687" s="91">
        <v>-3.59106472E-2</v>
      </c>
      <c r="CM687" s="91">
        <v>-0.1130893528</v>
      </c>
      <c r="CN687" s="88" t="s">
        <v>566</v>
      </c>
      <c r="CO687" s="91">
        <v>89</v>
      </c>
      <c r="CP687" s="91">
        <v>8.2062569532000005</v>
      </c>
      <c r="CQ687" s="91">
        <v>6.3001473558000001</v>
      </c>
      <c r="CR687" s="91">
        <v>0.32109566290000002</v>
      </c>
      <c r="CS687" s="91">
        <v>0.2461473558</v>
      </c>
      <c r="CT687" s="90">
        <v>1</v>
      </c>
      <c r="CU687" s="96">
        <v>1.014</v>
      </c>
      <c r="CV687" s="96">
        <v>0.85299999999999998</v>
      </c>
      <c r="CW687" s="96">
        <v>0.82299999999999995</v>
      </c>
      <c r="CX687" s="93">
        <v>2301</v>
      </c>
      <c r="CY687" s="93">
        <v>2275.36</v>
      </c>
      <c r="CZ687" s="93">
        <v>89.4</v>
      </c>
      <c r="DA687" s="90">
        <v>40</v>
      </c>
      <c r="DB687" s="90" t="s">
        <v>566</v>
      </c>
      <c r="DC687" s="90">
        <v>71.2</v>
      </c>
      <c r="DD687" s="91">
        <v>212</v>
      </c>
      <c r="DE687" s="91">
        <v>-40.056603773600003</v>
      </c>
      <c r="DF687" s="93">
        <v>33.1</v>
      </c>
      <c r="DG687" s="88" t="s">
        <v>393</v>
      </c>
      <c r="DH687" s="88" t="s">
        <v>566</v>
      </c>
      <c r="DI687" s="88">
        <v>1</v>
      </c>
      <c r="DJ687" s="88" t="s">
        <v>566</v>
      </c>
      <c r="DK687" s="90">
        <v>0</v>
      </c>
      <c r="DL687" s="91">
        <v>9.9969999999999999</v>
      </c>
      <c r="DM687" s="91">
        <v>0.2433177222</v>
      </c>
      <c r="DN687" s="91">
        <v>8.9029954565999994</v>
      </c>
      <c r="DO687" s="91">
        <v>6.8350508159999999</v>
      </c>
      <c r="DP687" s="91">
        <v>1.0178341662999999</v>
      </c>
      <c r="DQ687" s="91">
        <v>0.78105081600000004</v>
      </c>
      <c r="DR687" s="91">
        <v>9.2655388627999997</v>
      </c>
      <c r="DS687" s="91">
        <v>7.1133843966999999</v>
      </c>
      <c r="DT687" s="91">
        <v>1.3803775725</v>
      </c>
      <c r="DU687" s="91">
        <v>1.0593843967000001</v>
      </c>
      <c r="DV687" s="91">
        <v>99.888922222199994</v>
      </c>
      <c r="DW687" s="97"/>
      <c r="DX687" s="98" t="s">
        <v>689</v>
      </c>
      <c r="DY687" s="99" t="s">
        <v>689</v>
      </c>
      <c r="DZ687" s="98" t="s">
        <v>689</v>
      </c>
      <c r="EA687" s="100" t="s">
        <v>689</v>
      </c>
      <c r="EB687" s="101" t="s">
        <v>2761</v>
      </c>
      <c r="EC687" s="38"/>
    </row>
    <row r="688" spans="1:133" s="9" customFormat="1" ht="15" customHeight="1" x14ac:dyDescent="0.25">
      <c r="A688" s="17" t="str">
        <f t="shared" si="10"/>
        <v>667_Южно-Ягунское</v>
      </c>
      <c r="B688" s="87">
        <v>112</v>
      </c>
      <c r="C688" s="88" t="s">
        <v>733</v>
      </c>
      <c r="D688" s="88" t="s">
        <v>568</v>
      </c>
      <c r="E688" s="88" t="s">
        <v>527</v>
      </c>
      <c r="F688" s="88" t="s">
        <v>8</v>
      </c>
      <c r="G688" s="88" t="s">
        <v>29</v>
      </c>
      <c r="H688" s="88" t="s">
        <v>64</v>
      </c>
      <c r="I688" s="89">
        <v>667</v>
      </c>
      <c r="J688" s="88" t="s">
        <v>160</v>
      </c>
      <c r="K688" s="88" t="s">
        <v>688</v>
      </c>
      <c r="L688" s="88" t="s">
        <v>711</v>
      </c>
      <c r="M688" s="88" t="s">
        <v>34</v>
      </c>
      <c r="N688" s="88" t="s">
        <v>6</v>
      </c>
      <c r="O688" s="90">
        <v>6.4</v>
      </c>
      <c r="P688" s="90">
        <v>2444</v>
      </c>
      <c r="Q688" s="90">
        <v>2450.4</v>
      </c>
      <c r="R688" s="91">
        <v>67.701999999999998</v>
      </c>
      <c r="S688" s="90" t="s">
        <v>150</v>
      </c>
      <c r="T688" s="90">
        <v>2471</v>
      </c>
      <c r="U688" s="90">
        <v>5.4</v>
      </c>
      <c r="V688" s="88" t="s">
        <v>31</v>
      </c>
      <c r="W688" s="88" t="s">
        <v>94</v>
      </c>
      <c r="X688" s="88" t="s">
        <v>472</v>
      </c>
      <c r="Y688" s="90" t="s">
        <v>982</v>
      </c>
      <c r="Z688" s="90" t="s">
        <v>566</v>
      </c>
      <c r="AA688" s="90">
        <v>73</v>
      </c>
      <c r="AB688" s="91" t="s">
        <v>3471</v>
      </c>
      <c r="AC688" s="88" t="s">
        <v>566</v>
      </c>
      <c r="AD688" s="90" t="s">
        <v>566</v>
      </c>
      <c r="AE688" s="90" t="s">
        <v>2019</v>
      </c>
      <c r="AF688" s="90" t="s">
        <v>94</v>
      </c>
      <c r="AG688" s="91" t="s">
        <v>3436</v>
      </c>
      <c r="AH688" s="92" t="s">
        <v>2772</v>
      </c>
      <c r="AI688" s="93">
        <v>634</v>
      </c>
      <c r="AJ688" s="88" t="s">
        <v>722</v>
      </c>
      <c r="AK688" s="90" t="s">
        <v>566</v>
      </c>
      <c r="AL688" s="91">
        <v>19.5</v>
      </c>
      <c r="AM688" s="91">
        <v>10.2245250461</v>
      </c>
      <c r="AN688" s="91">
        <v>1982</v>
      </c>
      <c r="AO688" s="90">
        <v>13</v>
      </c>
      <c r="AP688" s="91">
        <v>63.999000000000002</v>
      </c>
      <c r="AQ688" s="91">
        <v>40.225185185199997</v>
      </c>
      <c r="AR688" s="91">
        <v>80</v>
      </c>
      <c r="AS688" s="91">
        <v>51.3676819063</v>
      </c>
      <c r="AT688" s="91">
        <v>52.756371895500003</v>
      </c>
      <c r="AU688" s="90" t="s">
        <v>566</v>
      </c>
      <c r="AV688" s="90">
        <v>0</v>
      </c>
      <c r="AW688" s="91" t="s">
        <v>566</v>
      </c>
      <c r="AX688" s="91" t="s">
        <v>566</v>
      </c>
      <c r="AY688" s="91">
        <v>200.99</v>
      </c>
      <c r="AZ688" s="88" t="s">
        <v>4928</v>
      </c>
      <c r="BA688" s="91">
        <v>202.4</v>
      </c>
      <c r="BB688" s="91">
        <v>149.62231809369999</v>
      </c>
      <c r="BC688" s="94">
        <v>6.6353131199999998E-2</v>
      </c>
      <c r="BD688" s="91">
        <v>9.7650000000000006</v>
      </c>
      <c r="BE688" s="95">
        <v>92.224999999999994</v>
      </c>
      <c r="BF688" s="91">
        <v>0.65</v>
      </c>
      <c r="BG688" s="91">
        <v>31</v>
      </c>
      <c r="BH688" s="94">
        <v>8.3330000000000001E-2</v>
      </c>
      <c r="BI688" s="94">
        <v>0.41666999999999998</v>
      </c>
      <c r="BJ688" s="93">
        <v>124</v>
      </c>
      <c r="BK688" s="94">
        <v>0</v>
      </c>
      <c r="BL688" s="91">
        <v>20.077159999999999</v>
      </c>
      <c r="BM688" s="96">
        <v>0.80308630999999997</v>
      </c>
      <c r="BN688" s="96" t="s">
        <v>566</v>
      </c>
      <c r="BO688" s="88" t="s">
        <v>696</v>
      </c>
      <c r="BP688" s="88" t="s">
        <v>566</v>
      </c>
      <c r="BQ688" s="91">
        <v>9.7650000000000006</v>
      </c>
      <c r="BR688" s="95">
        <v>92.224999999999994</v>
      </c>
      <c r="BS688" s="91">
        <v>0.65</v>
      </c>
      <c r="BT688" s="90">
        <v>30</v>
      </c>
      <c r="BU688" s="91">
        <v>0</v>
      </c>
      <c r="BV688" s="91">
        <v>19.440000000000001</v>
      </c>
      <c r="BW688" s="96">
        <v>0.77759999999999996</v>
      </c>
      <c r="BX688" s="96" t="s">
        <v>566</v>
      </c>
      <c r="BY688" s="96" t="s">
        <v>566</v>
      </c>
      <c r="BZ688" s="96" t="s">
        <v>566</v>
      </c>
      <c r="CA688" s="96" t="s">
        <v>566</v>
      </c>
      <c r="CB688" s="96" t="s">
        <v>566</v>
      </c>
      <c r="CC688" s="96" t="s">
        <v>566</v>
      </c>
      <c r="CD688" s="96" t="s">
        <v>566</v>
      </c>
      <c r="CE688" s="96" t="s">
        <v>566</v>
      </c>
      <c r="CF688" s="88" t="s">
        <v>566</v>
      </c>
      <c r="CG688" s="88" t="s">
        <v>566</v>
      </c>
      <c r="CH688" s="92" t="s">
        <v>566</v>
      </c>
      <c r="CI688" s="91">
        <v>0</v>
      </c>
      <c r="CJ688" s="91">
        <v>0</v>
      </c>
      <c r="CK688" s="90" t="s">
        <v>566</v>
      </c>
      <c r="CL688" s="91">
        <v>4.4069458899999997E-2</v>
      </c>
      <c r="CM688" s="91">
        <v>8.9305410999999998E-3</v>
      </c>
      <c r="CN688" s="88" t="s">
        <v>566</v>
      </c>
      <c r="CO688" s="91">
        <v>89</v>
      </c>
      <c r="CP688" s="91">
        <v>7.4310098928999997</v>
      </c>
      <c r="CQ688" s="91">
        <v>0.49284334089999998</v>
      </c>
      <c r="CR688" s="91">
        <v>-2.3341513973999999</v>
      </c>
      <c r="CS688" s="91">
        <v>-0.15515665910000001</v>
      </c>
      <c r="CT688" s="90">
        <v>-3.5</v>
      </c>
      <c r="CU688" s="96">
        <v>1.014</v>
      </c>
      <c r="CV688" s="96">
        <v>0.85299999999999998</v>
      </c>
      <c r="CW688" s="96">
        <v>0.82299999999999995</v>
      </c>
      <c r="CX688" s="93">
        <v>2301</v>
      </c>
      <c r="CY688" s="93">
        <v>2286.598</v>
      </c>
      <c r="CZ688" s="93">
        <v>89.7</v>
      </c>
      <c r="DA688" s="90">
        <v>40</v>
      </c>
      <c r="DB688" s="90" t="s">
        <v>566</v>
      </c>
      <c r="DC688" s="90">
        <v>71.2</v>
      </c>
      <c r="DD688" s="91">
        <v>212</v>
      </c>
      <c r="DE688" s="91">
        <v>-5.1933962264</v>
      </c>
      <c r="DF688" s="93">
        <v>33.1</v>
      </c>
      <c r="DG688" s="88" t="s">
        <v>393</v>
      </c>
      <c r="DH688" s="88" t="s">
        <v>566</v>
      </c>
      <c r="DI688" s="88">
        <v>1</v>
      </c>
      <c r="DJ688" s="88" t="s">
        <v>802</v>
      </c>
      <c r="DK688" s="90">
        <v>-4.5</v>
      </c>
      <c r="DL688" s="91">
        <v>92.224999999999994</v>
      </c>
      <c r="DM688" s="91">
        <v>8.6789775900000005E-2</v>
      </c>
      <c r="DN688" s="91">
        <v>12.7726023972</v>
      </c>
      <c r="DO688" s="91">
        <v>0.84711124439999996</v>
      </c>
      <c r="DP688" s="91">
        <v>3.0074411069</v>
      </c>
      <c r="DQ688" s="91">
        <v>0.1991112444</v>
      </c>
      <c r="DR688" s="91">
        <v>9.7195870080999995</v>
      </c>
      <c r="DS688" s="91">
        <v>0.64462755429999996</v>
      </c>
      <c r="DT688" s="91">
        <v>-4.5574282200000003E-2</v>
      </c>
      <c r="DU688" s="91">
        <v>-3.3724457000000002E-3</v>
      </c>
      <c r="DV688" s="91" t="s">
        <v>566</v>
      </c>
      <c r="DW688" s="97"/>
      <c r="DX688" s="98" t="s">
        <v>566</v>
      </c>
      <c r="DY688" s="99" t="s">
        <v>689</v>
      </c>
      <c r="DZ688" s="98" t="s">
        <v>689</v>
      </c>
      <c r="EA688" s="100" t="s">
        <v>689</v>
      </c>
      <c r="EB688" s="101" t="s">
        <v>2761</v>
      </c>
      <c r="EC688" s="38"/>
    </row>
    <row r="689" spans="1:133" s="9" customFormat="1" ht="15" customHeight="1" x14ac:dyDescent="0.25">
      <c r="A689" s="17" t="str">
        <f t="shared" si="10"/>
        <v>671_Южно-Ягунское</v>
      </c>
      <c r="B689" s="87">
        <v>113</v>
      </c>
      <c r="C689" s="88" t="s">
        <v>733</v>
      </c>
      <c r="D689" s="88" t="s">
        <v>568</v>
      </c>
      <c r="E689" s="88" t="s">
        <v>527</v>
      </c>
      <c r="F689" s="88" t="s">
        <v>8</v>
      </c>
      <c r="G689" s="88" t="s">
        <v>29</v>
      </c>
      <c r="H689" s="88" t="s">
        <v>2972</v>
      </c>
      <c r="I689" s="89">
        <v>671</v>
      </c>
      <c r="J689" s="88" t="s">
        <v>61</v>
      </c>
      <c r="K689" s="88" t="s">
        <v>688</v>
      </c>
      <c r="L689" s="88" t="s">
        <v>418</v>
      </c>
      <c r="M689" s="88" t="s">
        <v>1553</v>
      </c>
      <c r="N689" s="88" t="s">
        <v>695</v>
      </c>
      <c r="O689" s="90">
        <v>28.5</v>
      </c>
      <c r="P689" s="90">
        <v>2363.5</v>
      </c>
      <c r="Q689" s="90">
        <v>2442</v>
      </c>
      <c r="R689" s="91">
        <v>4.28</v>
      </c>
      <c r="S689" s="90" t="s">
        <v>162</v>
      </c>
      <c r="T689" s="90">
        <v>2443</v>
      </c>
      <c r="U689" s="90">
        <v>16.3</v>
      </c>
      <c r="V689" s="88" t="s">
        <v>31</v>
      </c>
      <c r="W689" s="88" t="s">
        <v>156</v>
      </c>
      <c r="X689" s="88" t="s">
        <v>212</v>
      </c>
      <c r="Y689" s="90" t="s">
        <v>910</v>
      </c>
      <c r="Z689" s="90" t="s">
        <v>566</v>
      </c>
      <c r="AA689" s="90">
        <v>73</v>
      </c>
      <c r="AB689" s="91" t="s">
        <v>3661</v>
      </c>
      <c r="AC689" s="88" t="s">
        <v>566</v>
      </c>
      <c r="AD689" s="90" t="s">
        <v>566</v>
      </c>
      <c r="AE689" s="90" t="s">
        <v>1265</v>
      </c>
      <c r="AF689" s="90" t="s">
        <v>156</v>
      </c>
      <c r="AG689" s="91" t="s">
        <v>3482</v>
      </c>
      <c r="AH689" s="92" t="s">
        <v>2159</v>
      </c>
      <c r="AI689" s="93">
        <v>1178</v>
      </c>
      <c r="AJ689" s="88" t="s">
        <v>566</v>
      </c>
      <c r="AK689" s="90" t="s">
        <v>566</v>
      </c>
      <c r="AL689" s="91">
        <v>21.4</v>
      </c>
      <c r="AM689" s="91">
        <v>17.794226504000001</v>
      </c>
      <c r="AN689" s="91">
        <v>1747</v>
      </c>
      <c r="AO689" s="90">
        <v>18.600000000000001</v>
      </c>
      <c r="AP689" s="91">
        <v>4.2300000000000004</v>
      </c>
      <c r="AQ689" s="91" t="s">
        <v>566</v>
      </c>
      <c r="AR689" s="91">
        <v>3</v>
      </c>
      <c r="AS689" s="91">
        <v>72.88</v>
      </c>
      <c r="AT689" s="91">
        <v>75.599999999999994</v>
      </c>
      <c r="AU689" s="90">
        <v>1056</v>
      </c>
      <c r="AV689" s="90">
        <v>15.2</v>
      </c>
      <c r="AW689" s="91">
        <v>3.92</v>
      </c>
      <c r="AX689" s="91" t="s">
        <v>566</v>
      </c>
      <c r="AY689" s="91">
        <v>160.9</v>
      </c>
      <c r="AZ689" s="88" t="s">
        <v>4928</v>
      </c>
      <c r="BA689" s="91">
        <v>163.69999999999999</v>
      </c>
      <c r="BB689" s="91">
        <v>88.02</v>
      </c>
      <c r="BC689" s="94">
        <v>2.6446449028000001</v>
      </c>
      <c r="BD689" s="91">
        <v>186.99600000000001</v>
      </c>
      <c r="BE689" s="95">
        <v>94.153999999999996</v>
      </c>
      <c r="BF689" s="91">
        <v>9.26</v>
      </c>
      <c r="BG689" s="91">
        <v>30.3</v>
      </c>
      <c r="BH689" s="94" t="s">
        <v>566</v>
      </c>
      <c r="BI689" s="94" t="s">
        <v>566</v>
      </c>
      <c r="BJ689" s="93">
        <v>726</v>
      </c>
      <c r="BK689" s="94">
        <v>18</v>
      </c>
      <c r="BL689" s="91">
        <v>280.21888999999999</v>
      </c>
      <c r="BM689" s="96">
        <v>18.19967823</v>
      </c>
      <c r="BN689" s="96" t="s">
        <v>566</v>
      </c>
      <c r="BO689" s="88" t="s">
        <v>430</v>
      </c>
      <c r="BP689" s="88" t="s">
        <v>566</v>
      </c>
      <c r="BQ689" s="91">
        <v>186.99600000000001</v>
      </c>
      <c r="BR689" s="95">
        <v>94.153999999999996</v>
      </c>
      <c r="BS689" s="91">
        <v>9.26</v>
      </c>
      <c r="BT689" s="90">
        <v>30</v>
      </c>
      <c r="BU689" s="91">
        <v>0</v>
      </c>
      <c r="BV689" s="91">
        <v>277.89</v>
      </c>
      <c r="BW689" s="96">
        <v>18.049140000000001</v>
      </c>
      <c r="BX689" s="96" t="s">
        <v>566</v>
      </c>
      <c r="BY689" s="96" t="s">
        <v>566</v>
      </c>
      <c r="BZ689" s="96" t="s">
        <v>566</v>
      </c>
      <c r="CA689" s="96" t="s">
        <v>566</v>
      </c>
      <c r="CB689" s="96" t="s">
        <v>566</v>
      </c>
      <c r="CC689" s="96" t="s">
        <v>566</v>
      </c>
      <c r="CD689" s="96" t="s">
        <v>566</v>
      </c>
      <c r="CE689" s="96" t="s">
        <v>566</v>
      </c>
      <c r="CF689" s="88" t="s">
        <v>566</v>
      </c>
      <c r="CG689" s="88" t="s">
        <v>566</v>
      </c>
      <c r="CH689" s="92" t="s">
        <v>566</v>
      </c>
      <c r="CI689" s="91">
        <v>0</v>
      </c>
      <c r="CJ689" s="91">
        <v>0</v>
      </c>
      <c r="CK689" s="90" t="s">
        <v>566</v>
      </c>
      <c r="CL689" s="91">
        <v>-4.6516382100000003E-2</v>
      </c>
      <c r="CM689" s="91">
        <v>-6.7483617900000001E-2</v>
      </c>
      <c r="CN689" s="88" t="s">
        <v>566</v>
      </c>
      <c r="CO689" s="91">
        <v>124</v>
      </c>
      <c r="CP689" s="91">
        <v>132.40533148540001</v>
      </c>
      <c r="CQ689" s="91">
        <v>6.5571441803999999</v>
      </c>
      <c r="CR689" s="91">
        <v>-54.590589836900001</v>
      </c>
      <c r="CS689" s="91">
        <v>-2.7058558196</v>
      </c>
      <c r="CT689" s="90" t="s">
        <v>566</v>
      </c>
      <c r="CU689" s="96">
        <v>1.0135000000000001</v>
      </c>
      <c r="CV689" s="96">
        <v>0.84740000000000004</v>
      </c>
      <c r="CW689" s="96">
        <v>0.76910000000000001</v>
      </c>
      <c r="CX689" s="93">
        <v>2369</v>
      </c>
      <c r="CY689" s="93">
        <v>2340.41</v>
      </c>
      <c r="CZ689" s="93">
        <v>86.1</v>
      </c>
      <c r="DA689" s="90">
        <v>82</v>
      </c>
      <c r="DB689" s="90" t="s">
        <v>566</v>
      </c>
      <c r="DC689" s="90">
        <v>99.2</v>
      </c>
      <c r="DD689" s="91">
        <v>233</v>
      </c>
      <c r="DE689" s="91">
        <v>-30.944206008599998</v>
      </c>
      <c r="DF689" s="93">
        <v>56.8</v>
      </c>
      <c r="DG689" s="88" t="s">
        <v>393</v>
      </c>
      <c r="DH689" s="88" t="s">
        <v>566</v>
      </c>
      <c r="DI689" s="88">
        <v>1</v>
      </c>
      <c r="DJ689" s="88" t="s">
        <v>1524</v>
      </c>
      <c r="DK689" s="90" t="s">
        <v>566</v>
      </c>
      <c r="DL689" s="91">
        <v>94.153999999999996</v>
      </c>
      <c r="DM689" s="91" t="s">
        <v>566</v>
      </c>
      <c r="DN689" s="91">
        <v>233.61042260249999</v>
      </c>
      <c r="DO689" s="91">
        <v>11.574171184900001</v>
      </c>
      <c r="DP689" s="91">
        <v>46.614501280200002</v>
      </c>
      <c r="DQ689" s="91">
        <v>2.3111711849000001</v>
      </c>
      <c r="DR689" s="91">
        <v>163.4129410635</v>
      </c>
      <c r="DS689" s="91">
        <v>8.0939674115999996</v>
      </c>
      <c r="DT689" s="91">
        <v>-23.582980258799999</v>
      </c>
      <c r="DU689" s="91">
        <v>-1.1690325883999999</v>
      </c>
      <c r="DV689" s="91">
        <v>150.9046127778</v>
      </c>
      <c r="DW689" s="97"/>
      <c r="DX689" s="98" t="s">
        <v>689</v>
      </c>
      <c r="DY689" s="99" t="s">
        <v>689</v>
      </c>
      <c r="DZ689" s="98" t="s">
        <v>689</v>
      </c>
      <c r="EA689" s="100" t="s">
        <v>566</v>
      </c>
      <c r="EB689" s="101" t="s">
        <v>2763</v>
      </c>
      <c r="EC689" s="38"/>
    </row>
    <row r="690" spans="1:133" s="9" customFormat="1" ht="15" customHeight="1" x14ac:dyDescent="0.25">
      <c r="A690" s="17" t="str">
        <f t="shared" si="10"/>
        <v>672_Южно-Ягунское</v>
      </c>
      <c r="B690" s="87">
        <v>114</v>
      </c>
      <c r="C690" s="88" t="s">
        <v>733</v>
      </c>
      <c r="D690" s="88" t="s">
        <v>568</v>
      </c>
      <c r="E690" s="88" t="s">
        <v>527</v>
      </c>
      <c r="F690" s="88" t="s">
        <v>8</v>
      </c>
      <c r="G690" s="88" t="s">
        <v>29</v>
      </c>
      <c r="H690" s="88" t="s">
        <v>2972</v>
      </c>
      <c r="I690" s="89">
        <v>672</v>
      </c>
      <c r="J690" s="88" t="s">
        <v>61</v>
      </c>
      <c r="K690" s="88" t="s">
        <v>688</v>
      </c>
      <c r="L690" s="88" t="s">
        <v>418</v>
      </c>
      <c r="M690" s="88" t="s">
        <v>1554</v>
      </c>
      <c r="N690" s="88" t="s">
        <v>10</v>
      </c>
      <c r="O690" s="90">
        <v>18</v>
      </c>
      <c r="P690" s="90">
        <v>2457</v>
      </c>
      <c r="Q690" s="90">
        <v>2485</v>
      </c>
      <c r="R690" s="91">
        <v>56.71</v>
      </c>
      <c r="S690" s="90" t="s">
        <v>150</v>
      </c>
      <c r="T690" s="90">
        <v>2512.1999999999998</v>
      </c>
      <c r="U690" s="90">
        <v>15.4</v>
      </c>
      <c r="V690" s="88" t="s">
        <v>31</v>
      </c>
      <c r="W690" s="88" t="s">
        <v>175</v>
      </c>
      <c r="X690" s="88" t="s">
        <v>213</v>
      </c>
      <c r="Y690" s="90" t="s">
        <v>894</v>
      </c>
      <c r="Z690" s="90" t="s">
        <v>566</v>
      </c>
      <c r="AA690" s="90">
        <v>73</v>
      </c>
      <c r="AB690" s="91" t="s">
        <v>3662</v>
      </c>
      <c r="AC690" s="88" t="s">
        <v>566</v>
      </c>
      <c r="AD690" s="90" t="s">
        <v>566</v>
      </c>
      <c r="AE690" s="90" t="s">
        <v>1265</v>
      </c>
      <c r="AF690" s="90" t="s">
        <v>175</v>
      </c>
      <c r="AG690" s="91" t="s">
        <v>3430</v>
      </c>
      <c r="AH690" s="92" t="s">
        <v>2945</v>
      </c>
      <c r="AI690" s="93">
        <v>453</v>
      </c>
      <c r="AJ690" s="88" t="s">
        <v>722</v>
      </c>
      <c r="AK690" s="90" t="s">
        <v>566</v>
      </c>
      <c r="AL690" s="91">
        <v>20.6</v>
      </c>
      <c r="AM690" s="91">
        <v>17.823834202</v>
      </c>
      <c r="AN690" s="91">
        <v>1977</v>
      </c>
      <c r="AO690" s="90">
        <v>17.899999999999999</v>
      </c>
      <c r="AP690" s="91">
        <v>55.58</v>
      </c>
      <c r="AQ690" s="91">
        <v>40.47</v>
      </c>
      <c r="AR690" s="91" t="s">
        <v>566</v>
      </c>
      <c r="AS690" s="91">
        <v>58.792552096999998</v>
      </c>
      <c r="AT690" s="91">
        <v>62.236799800500002</v>
      </c>
      <c r="AU690" s="90">
        <v>1246</v>
      </c>
      <c r="AV690" s="90">
        <v>7</v>
      </c>
      <c r="AW690" s="91">
        <v>46.72</v>
      </c>
      <c r="AX690" s="91" t="s">
        <v>566</v>
      </c>
      <c r="AY690" s="91">
        <v>120.5</v>
      </c>
      <c r="AZ690" s="88" t="s">
        <v>4982</v>
      </c>
      <c r="BA690" s="91">
        <v>124.01</v>
      </c>
      <c r="BB690" s="91">
        <v>61.707447903000002</v>
      </c>
      <c r="BC690" s="94">
        <v>3.9692237873999998</v>
      </c>
      <c r="BD690" s="91">
        <v>226.28399999999999</v>
      </c>
      <c r="BE690" s="95">
        <v>96.516000000000005</v>
      </c>
      <c r="BF690" s="91">
        <v>6.67</v>
      </c>
      <c r="BG690" s="91">
        <v>31</v>
      </c>
      <c r="BH690" s="94" t="s">
        <v>566</v>
      </c>
      <c r="BI690" s="94" t="s">
        <v>566</v>
      </c>
      <c r="BJ690" s="93">
        <v>744</v>
      </c>
      <c r="BK690" s="94">
        <v>0</v>
      </c>
      <c r="BL690" s="91">
        <v>206.69929999999999</v>
      </c>
      <c r="BM690" s="96">
        <v>15.75413681</v>
      </c>
      <c r="BN690" s="96" t="s">
        <v>566</v>
      </c>
      <c r="BO690" s="88" t="s">
        <v>430</v>
      </c>
      <c r="BP690" s="88" t="s">
        <v>566</v>
      </c>
      <c r="BQ690" s="91">
        <v>226.28399999999999</v>
      </c>
      <c r="BR690" s="95">
        <v>96.516000000000005</v>
      </c>
      <c r="BS690" s="91">
        <v>6.67</v>
      </c>
      <c r="BT690" s="90">
        <v>30</v>
      </c>
      <c r="BU690" s="91">
        <v>0</v>
      </c>
      <c r="BV690" s="91">
        <v>200.04</v>
      </c>
      <c r="BW690" s="96">
        <v>15.24648</v>
      </c>
      <c r="BX690" s="96" t="s">
        <v>566</v>
      </c>
      <c r="BY690" s="96" t="s">
        <v>566</v>
      </c>
      <c r="BZ690" s="96" t="s">
        <v>566</v>
      </c>
      <c r="CA690" s="96" t="s">
        <v>566</v>
      </c>
      <c r="CB690" s="96" t="s">
        <v>566</v>
      </c>
      <c r="CC690" s="96" t="s">
        <v>566</v>
      </c>
      <c r="CD690" s="96" t="s">
        <v>566</v>
      </c>
      <c r="CE690" s="96" t="s">
        <v>566</v>
      </c>
      <c r="CF690" s="88" t="s">
        <v>566</v>
      </c>
      <c r="CG690" s="88" t="s">
        <v>566</v>
      </c>
      <c r="CH690" s="92" t="s">
        <v>566</v>
      </c>
      <c r="CI690" s="91">
        <v>0</v>
      </c>
      <c r="CJ690" s="91">
        <v>0</v>
      </c>
      <c r="CK690" s="90" t="s">
        <v>566</v>
      </c>
      <c r="CL690" s="91">
        <v>-0.66674819600000002</v>
      </c>
      <c r="CM690" s="91">
        <v>-6.2251804000000001E-2</v>
      </c>
      <c r="CN690" s="88" t="s">
        <v>566</v>
      </c>
      <c r="CO690" s="91">
        <v>124</v>
      </c>
      <c r="CP690" s="91">
        <v>-11.429480355700001</v>
      </c>
      <c r="CQ690" s="91">
        <v>-0.26684589759999999</v>
      </c>
      <c r="CR690" s="91">
        <v>-237.71335132339999</v>
      </c>
      <c r="CS690" s="91">
        <v>-6.9348458975999998</v>
      </c>
      <c r="CT690" s="90" t="s">
        <v>566</v>
      </c>
      <c r="CU690" s="96">
        <v>1.0130999999999999</v>
      </c>
      <c r="CV690" s="96">
        <v>0.84572000000000003</v>
      </c>
      <c r="CW690" s="96">
        <v>0.75888</v>
      </c>
      <c r="CX690" s="93">
        <v>2369</v>
      </c>
      <c r="CY690" s="93">
        <v>2333.16</v>
      </c>
      <c r="CZ690" s="93">
        <v>86.1</v>
      </c>
      <c r="DA690" s="90">
        <v>50</v>
      </c>
      <c r="DB690" s="90" t="s">
        <v>566</v>
      </c>
      <c r="DC690" s="90">
        <v>99.2</v>
      </c>
      <c r="DD690" s="91">
        <v>233</v>
      </c>
      <c r="DE690" s="91">
        <v>-48.283261802600002</v>
      </c>
      <c r="DF690" s="93">
        <v>68.650000000000006</v>
      </c>
      <c r="DG690" s="88" t="s">
        <v>393</v>
      </c>
      <c r="DH690" s="88" t="s">
        <v>566</v>
      </c>
      <c r="DI690" s="88">
        <v>1</v>
      </c>
      <c r="DJ690" s="88" t="s">
        <v>566</v>
      </c>
      <c r="DK690" s="90" t="s">
        <v>566</v>
      </c>
      <c r="DL690" s="91">
        <v>96.516000000000005</v>
      </c>
      <c r="DM690" s="91" t="s">
        <v>566</v>
      </c>
      <c r="DN690" s="91">
        <v>680.04467535569995</v>
      </c>
      <c r="DO690" s="91">
        <v>18.951996512299999</v>
      </c>
      <c r="DP690" s="91">
        <v>453.760804388</v>
      </c>
      <c r="DQ690" s="91">
        <v>12.2839965123</v>
      </c>
      <c r="DR690" s="91">
        <v>-40.223636176200003</v>
      </c>
      <c r="DS690" s="91">
        <v>-1.0363700976000001</v>
      </c>
      <c r="DT690" s="91">
        <v>-266.5075071439</v>
      </c>
      <c r="DU690" s="91">
        <v>-7.7043700976</v>
      </c>
      <c r="DV690" s="91" t="s">
        <v>566</v>
      </c>
      <c r="DW690" s="97"/>
      <c r="DX690" s="98" t="s">
        <v>689</v>
      </c>
      <c r="DY690" s="99" t="s">
        <v>3222</v>
      </c>
      <c r="DZ690" s="98" t="s">
        <v>689</v>
      </c>
      <c r="EA690" s="100" t="s">
        <v>566</v>
      </c>
      <c r="EB690" s="101" t="s">
        <v>2761</v>
      </c>
      <c r="EC690" s="38"/>
    </row>
    <row r="691" spans="1:133" s="9" customFormat="1" ht="15" customHeight="1" x14ac:dyDescent="0.25">
      <c r="A691" s="17" t="str">
        <f t="shared" si="10"/>
        <v>674_Южно-Ягунское</v>
      </c>
      <c r="B691" s="87">
        <v>115</v>
      </c>
      <c r="C691" s="88" t="s">
        <v>733</v>
      </c>
      <c r="D691" s="88" t="s">
        <v>568</v>
      </c>
      <c r="E691" s="88" t="s">
        <v>527</v>
      </c>
      <c r="F691" s="88" t="s">
        <v>8</v>
      </c>
      <c r="G691" s="88" t="s">
        <v>29</v>
      </c>
      <c r="H691" s="88" t="s">
        <v>2972</v>
      </c>
      <c r="I691" s="89">
        <v>674</v>
      </c>
      <c r="J691" s="88" t="s">
        <v>62</v>
      </c>
      <c r="K691" s="88" t="s">
        <v>688</v>
      </c>
      <c r="L691" s="88" t="s">
        <v>418</v>
      </c>
      <c r="M691" s="88" t="s">
        <v>1554</v>
      </c>
      <c r="N691" s="88" t="s">
        <v>10</v>
      </c>
      <c r="O691" s="90">
        <v>16.600000000000001</v>
      </c>
      <c r="P691" s="90">
        <v>2524</v>
      </c>
      <c r="Q691" s="90">
        <v>2554</v>
      </c>
      <c r="R691" s="91">
        <v>117.44799999999999</v>
      </c>
      <c r="S691" s="90" t="s">
        <v>150</v>
      </c>
      <c r="T691" s="90">
        <v>2573.1</v>
      </c>
      <c r="U691" s="90">
        <v>13.2</v>
      </c>
      <c r="V691" s="88" t="s">
        <v>31</v>
      </c>
      <c r="W691" s="88" t="s">
        <v>156</v>
      </c>
      <c r="X691" s="88" t="s">
        <v>762</v>
      </c>
      <c r="Y691" s="90" t="s">
        <v>974</v>
      </c>
      <c r="Z691" s="90" t="s">
        <v>566</v>
      </c>
      <c r="AA691" s="90">
        <v>73</v>
      </c>
      <c r="AB691" s="91" t="s">
        <v>3663</v>
      </c>
      <c r="AC691" s="88" t="s">
        <v>566</v>
      </c>
      <c r="AD691" s="90" t="s">
        <v>566</v>
      </c>
      <c r="AE691" s="90" t="s">
        <v>2019</v>
      </c>
      <c r="AF691" s="90" t="s">
        <v>156</v>
      </c>
      <c r="AG691" s="91" t="s">
        <v>3430</v>
      </c>
      <c r="AH691" s="92" t="s">
        <v>2808</v>
      </c>
      <c r="AI691" s="93">
        <v>603</v>
      </c>
      <c r="AJ691" s="88" t="s">
        <v>566</v>
      </c>
      <c r="AK691" s="90" t="s">
        <v>566</v>
      </c>
      <c r="AL691" s="91">
        <v>15.8</v>
      </c>
      <c r="AM691" s="91">
        <v>13.540587223199999</v>
      </c>
      <c r="AN691" s="91">
        <v>2007</v>
      </c>
      <c r="AO691" s="90">
        <v>11</v>
      </c>
      <c r="AP691" s="91">
        <v>114.36799999999999</v>
      </c>
      <c r="AQ691" s="91" t="s">
        <v>566</v>
      </c>
      <c r="AR691" s="91" t="s">
        <v>566</v>
      </c>
      <c r="AS691" s="91">
        <v>53.31</v>
      </c>
      <c r="AT691" s="91">
        <v>56.47</v>
      </c>
      <c r="AU691" s="90" t="s">
        <v>566</v>
      </c>
      <c r="AV691" s="90">
        <v>0</v>
      </c>
      <c r="AW691" s="91" t="s">
        <v>566</v>
      </c>
      <c r="AX691" s="91" t="s">
        <v>566</v>
      </c>
      <c r="AY691" s="91">
        <v>159.88</v>
      </c>
      <c r="AZ691" s="88" t="s">
        <v>4928</v>
      </c>
      <c r="BA691" s="91">
        <v>163.1</v>
      </c>
      <c r="BB691" s="91">
        <v>106.57</v>
      </c>
      <c r="BC691" s="94">
        <v>1.9179988251</v>
      </c>
      <c r="BD691" s="91">
        <v>180.911</v>
      </c>
      <c r="BE691" s="95">
        <v>96.92</v>
      </c>
      <c r="BF691" s="91">
        <v>4.72</v>
      </c>
      <c r="BG691" s="91">
        <v>31</v>
      </c>
      <c r="BH691" s="94" t="s">
        <v>566</v>
      </c>
      <c r="BI691" s="94" t="s">
        <v>566</v>
      </c>
      <c r="BJ691" s="93">
        <v>744</v>
      </c>
      <c r="BK691" s="94">
        <v>0</v>
      </c>
      <c r="BL691" s="91">
        <v>146.20402000000001</v>
      </c>
      <c r="BM691" s="96">
        <v>10.39306859</v>
      </c>
      <c r="BN691" s="96" t="s">
        <v>566</v>
      </c>
      <c r="BO691" s="88" t="s">
        <v>430</v>
      </c>
      <c r="BP691" s="88" t="s">
        <v>566</v>
      </c>
      <c r="BQ691" s="91">
        <v>180.911</v>
      </c>
      <c r="BR691" s="95">
        <v>96.92</v>
      </c>
      <c r="BS691" s="91">
        <v>4.72</v>
      </c>
      <c r="BT691" s="90">
        <v>30</v>
      </c>
      <c r="BU691" s="91">
        <v>0</v>
      </c>
      <c r="BV691" s="91">
        <v>141.51</v>
      </c>
      <c r="BW691" s="96">
        <v>10.05918</v>
      </c>
      <c r="BX691" s="96" t="s">
        <v>566</v>
      </c>
      <c r="BY691" s="96" t="s">
        <v>566</v>
      </c>
      <c r="BZ691" s="96" t="s">
        <v>566</v>
      </c>
      <c r="CA691" s="96" t="s">
        <v>566</v>
      </c>
      <c r="CB691" s="96" t="s">
        <v>566</v>
      </c>
      <c r="CC691" s="96" t="s">
        <v>566</v>
      </c>
      <c r="CD691" s="96" t="s">
        <v>566</v>
      </c>
      <c r="CE691" s="96" t="s">
        <v>566</v>
      </c>
      <c r="CF691" s="88" t="s">
        <v>566</v>
      </c>
      <c r="CG691" s="88" t="s">
        <v>566</v>
      </c>
      <c r="CH691" s="92" t="s">
        <v>566</v>
      </c>
      <c r="CI691" s="91">
        <v>0</v>
      </c>
      <c r="CJ691" s="91">
        <v>0</v>
      </c>
      <c r="CK691" s="90" t="s">
        <v>566</v>
      </c>
      <c r="CL691" s="91">
        <v>0.48610240589999998</v>
      </c>
      <c r="CM691" s="91">
        <v>1.7897594100000001E-2</v>
      </c>
      <c r="CN691" s="88" t="s">
        <v>566</v>
      </c>
      <c r="CO691" s="91">
        <v>124</v>
      </c>
      <c r="CP691" s="91">
        <v>67.014520630700005</v>
      </c>
      <c r="CQ691" s="91">
        <v>1.7467808865000001</v>
      </c>
      <c r="CR691" s="91">
        <v>-113.8967696919</v>
      </c>
      <c r="CS691" s="91">
        <v>-2.9702191134999998</v>
      </c>
      <c r="CT691" s="90" t="s">
        <v>566</v>
      </c>
      <c r="CU691" s="96">
        <v>1.01336</v>
      </c>
      <c r="CV691" s="96">
        <v>0.84636</v>
      </c>
      <c r="CW691" s="96">
        <v>0.76144000000000001</v>
      </c>
      <c r="CX691" s="93">
        <v>2369</v>
      </c>
      <c r="CY691" s="93">
        <v>2336.114</v>
      </c>
      <c r="CZ691" s="93">
        <v>89.4</v>
      </c>
      <c r="DA691" s="90">
        <v>50</v>
      </c>
      <c r="DB691" s="90" t="s">
        <v>566</v>
      </c>
      <c r="DC691" s="90">
        <v>99.2</v>
      </c>
      <c r="DD691" s="91">
        <v>233</v>
      </c>
      <c r="DE691" s="91">
        <v>-31.381974248900001</v>
      </c>
      <c r="DF691" s="93">
        <v>68.650000000000006</v>
      </c>
      <c r="DG691" s="88" t="s">
        <v>393</v>
      </c>
      <c r="DH691" s="88" t="s">
        <v>566</v>
      </c>
      <c r="DI691" s="88">
        <v>1</v>
      </c>
      <c r="DJ691" s="88" t="s">
        <v>566</v>
      </c>
      <c r="DK691" s="90" t="s">
        <v>566</v>
      </c>
      <c r="DL691" s="91">
        <v>96.92</v>
      </c>
      <c r="DM691" s="91" t="s">
        <v>566</v>
      </c>
      <c r="DN691" s="91">
        <v>319.45527886259998</v>
      </c>
      <c r="DO691" s="91">
        <v>8.4139189543999997</v>
      </c>
      <c r="DP691" s="91">
        <v>138.54398853999999</v>
      </c>
      <c r="DQ691" s="91">
        <v>3.6969189544000001</v>
      </c>
      <c r="DR691" s="91">
        <v>118.2146860313</v>
      </c>
      <c r="DS691" s="91">
        <v>3.1132365461</v>
      </c>
      <c r="DT691" s="91">
        <v>-62.696604291299998</v>
      </c>
      <c r="DU691" s="91">
        <v>-1.6037634539000001</v>
      </c>
      <c r="DV691" s="91">
        <v>111.2885</v>
      </c>
      <c r="DW691" s="97"/>
      <c r="DX691" s="98" t="s">
        <v>566</v>
      </c>
      <c r="DY691" s="99" t="s">
        <v>3210</v>
      </c>
      <c r="DZ691" s="98" t="s">
        <v>689</v>
      </c>
      <c r="EA691" s="100" t="s">
        <v>566</v>
      </c>
      <c r="EB691" s="101" t="s">
        <v>2761</v>
      </c>
      <c r="EC691" s="38"/>
    </row>
    <row r="692" spans="1:133" s="9" customFormat="1" ht="15" customHeight="1" x14ac:dyDescent="0.25">
      <c r="A692" s="17" t="str">
        <f t="shared" si="10"/>
        <v>675_Южно-Ягунское</v>
      </c>
      <c r="B692" s="87">
        <v>116</v>
      </c>
      <c r="C692" s="88" t="s">
        <v>733</v>
      </c>
      <c r="D692" s="88" t="s">
        <v>568</v>
      </c>
      <c r="E692" s="88" t="s">
        <v>527</v>
      </c>
      <c r="F692" s="88" t="s">
        <v>8</v>
      </c>
      <c r="G692" s="88" t="s">
        <v>29</v>
      </c>
      <c r="H692" s="88" t="s">
        <v>3055</v>
      </c>
      <c r="I692" s="89">
        <v>675</v>
      </c>
      <c r="J692" s="88" t="s">
        <v>62</v>
      </c>
      <c r="K692" s="88" t="s">
        <v>688</v>
      </c>
      <c r="L692" s="88" t="s">
        <v>418</v>
      </c>
      <c r="M692" s="88" t="s">
        <v>1515</v>
      </c>
      <c r="N692" s="88" t="s">
        <v>695</v>
      </c>
      <c r="O692" s="90">
        <v>28.7</v>
      </c>
      <c r="P692" s="90">
        <v>2395</v>
      </c>
      <c r="Q692" s="90">
        <v>2451</v>
      </c>
      <c r="R692" s="91">
        <v>33.56</v>
      </c>
      <c r="S692" s="90" t="s">
        <v>150</v>
      </c>
      <c r="T692" s="90">
        <v>2450.6</v>
      </c>
      <c r="U692" s="90">
        <v>18.399999999999999</v>
      </c>
      <c r="V692" s="88" t="s">
        <v>31</v>
      </c>
      <c r="W692" s="88" t="s">
        <v>118</v>
      </c>
      <c r="X692" s="88" t="s">
        <v>3000</v>
      </c>
      <c r="Y692" s="90" t="s">
        <v>532</v>
      </c>
      <c r="Z692" s="90" t="s">
        <v>566</v>
      </c>
      <c r="AA692" s="90">
        <v>73</v>
      </c>
      <c r="AB692" s="91" t="s">
        <v>3664</v>
      </c>
      <c r="AC692" s="88" t="s">
        <v>566</v>
      </c>
      <c r="AD692" s="90" t="s">
        <v>566</v>
      </c>
      <c r="AE692" s="90" t="s">
        <v>1265</v>
      </c>
      <c r="AF692" s="90" t="s">
        <v>118</v>
      </c>
      <c r="AG692" s="91" t="s">
        <v>3535</v>
      </c>
      <c r="AH692" s="92" t="s">
        <v>3313</v>
      </c>
      <c r="AI692" s="93">
        <v>351</v>
      </c>
      <c r="AJ692" s="88" t="s">
        <v>722</v>
      </c>
      <c r="AK692" s="90" t="s">
        <v>566</v>
      </c>
      <c r="AL692" s="91">
        <v>15.8</v>
      </c>
      <c r="AM692" s="91">
        <v>13.540587223199999</v>
      </c>
      <c r="AN692" s="91">
        <v>1475</v>
      </c>
      <c r="AO692" s="90">
        <v>11</v>
      </c>
      <c r="AP692" s="91">
        <v>30.64</v>
      </c>
      <c r="AQ692" s="91">
        <v>74.03</v>
      </c>
      <c r="AR692" s="91" t="s">
        <v>566</v>
      </c>
      <c r="AS692" s="91">
        <v>88.555030803500003</v>
      </c>
      <c r="AT692" s="91">
        <v>90.276572611999995</v>
      </c>
      <c r="AU692" s="90">
        <v>809</v>
      </c>
      <c r="AV692" s="90">
        <v>0</v>
      </c>
      <c r="AW692" s="91">
        <v>19.100000000000001</v>
      </c>
      <c r="AX692" s="91" t="s">
        <v>566</v>
      </c>
      <c r="AY692" s="91">
        <v>123.63</v>
      </c>
      <c r="AZ692" s="88" t="s">
        <v>4928</v>
      </c>
      <c r="BA692" s="91">
        <v>125.4</v>
      </c>
      <c r="BB692" s="91">
        <v>35.0749691965</v>
      </c>
      <c r="BC692" s="94">
        <v>4.2510593901</v>
      </c>
      <c r="BD692" s="91">
        <v>156.67599999999999</v>
      </c>
      <c r="BE692" s="95">
        <v>94.647999999999996</v>
      </c>
      <c r="BF692" s="91">
        <v>7.15</v>
      </c>
      <c r="BG692" s="91">
        <v>31</v>
      </c>
      <c r="BH692" s="94" t="s">
        <v>566</v>
      </c>
      <c r="BI692" s="94" t="s">
        <v>566</v>
      </c>
      <c r="BJ692" s="93">
        <v>744</v>
      </c>
      <c r="BK692" s="94">
        <v>0</v>
      </c>
      <c r="BL692" s="91">
        <v>221.56820999999999</v>
      </c>
      <c r="BM692" s="96">
        <v>10.240253729999999</v>
      </c>
      <c r="BN692" s="96" t="s">
        <v>566</v>
      </c>
      <c r="BO692" s="88" t="s">
        <v>430</v>
      </c>
      <c r="BP692" s="88" t="s">
        <v>566</v>
      </c>
      <c r="BQ692" s="91">
        <v>156.67599999999999</v>
      </c>
      <c r="BR692" s="95">
        <v>94.647999999999996</v>
      </c>
      <c r="BS692" s="91">
        <v>7.15</v>
      </c>
      <c r="BT692" s="90">
        <v>30</v>
      </c>
      <c r="BU692" s="91">
        <v>0</v>
      </c>
      <c r="BV692" s="91">
        <v>214.41</v>
      </c>
      <c r="BW692" s="96">
        <v>9.9094200000000008</v>
      </c>
      <c r="BX692" s="96" t="s">
        <v>566</v>
      </c>
      <c r="BY692" s="96" t="s">
        <v>566</v>
      </c>
      <c r="BZ692" s="96" t="s">
        <v>566</v>
      </c>
      <c r="CA692" s="96" t="s">
        <v>566</v>
      </c>
      <c r="CB692" s="96" t="s">
        <v>566</v>
      </c>
      <c r="CC692" s="96" t="s">
        <v>566</v>
      </c>
      <c r="CD692" s="96" t="s">
        <v>566</v>
      </c>
      <c r="CE692" s="96" t="s">
        <v>566</v>
      </c>
      <c r="CF692" s="88" t="s">
        <v>566</v>
      </c>
      <c r="CG692" s="88" t="s">
        <v>566</v>
      </c>
      <c r="CH692" s="92" t="s">
        <v>566</v>
      </c>
      <c r="CI692" s="91">
        <v>0</v>
      </c>
      <c r="CJ692" s="91">
        <v>0</v>
      </c>
      <c r="CK692" s="90" t="s">
        <v>566</v>
      </c>
      <c r="CL692" s="91">
        <v>0.37744847710000001</v>
      </c>
      <c r="CM692" s="91">
        <v>-3.2448477099999998E-2</v>
      </c>
      <c r="CN692" s="88" t="s">
        <v>566</v>
      </c>
      <c r="CO692" s="91">
        <v>115.625</v>
      </c>
      <c r="CP692" s="91">
        <v>97.1414492368</v>
      </c>
      <c r="CQ692" s="91">
        <v>4.4335574963999997</v>
      </c>
      <c r="CR692" s="91">
        <v>-59.535002376100003</v>
      </c>
      <c r="CS692" s="91">
        <v>-2.7134425036000001</v>
      </c>
      <c r="CT692" s="90" t="s">
        <v>566</v>
      </c>
      <c r="CU692" s="96">
        <v>1.0135799999999999</v>
      </c>
      <c r="CV692" s="96">
        <v>0.85236000000000001</v>
      </c>
      <c r="CW692" s="96">
        <v>0.80223999999999995</v>
      </c>
      <c r="CX692" s="93">
        <v>2337</v>
      </c>
      <c r="CY692" s="93">
        <v>2319</v>
      </c>
      <c r="CZ692" s="93">
        <v>89.4</v>
      </c>
      <c r="DA692" s="90">
        <v>51</v>
      </c>
      <c r="DB692" s="90" t="s">
        <v>566</v>
      </c>
      <c r="DC692" s="90">
        <v>92.5</v>
      </c>
      <c r="DD692" s="91">
        <v>225.6</v>
      </c>
      <c r="DE692" s="91">
        <v>-45.199468085100001</v>
      </c>
      <c r="DF692" s="93">
        <v>100.2</v>
      </c>
      <c r="DG692" s="88" t="s">
        <v>393</v>
      </c>
      <c r="DH692" s="88" t="s">
        <v>566</v>
      </c>
      <c r="DI692" s="88">
        <v>1</v>
      </c>
      <c r="DJ692" s="88" t="s">
        <v>1986</v>
      </c>
      <c r="DK692" s="90" t="s">
        <v>566</v>
      </c>
      <c r="DL692" s="91">
        <v>94.647999999999996</v>
      </c>
      <c r="DM692" s="91" t="s">
        <v>566</v>
      </c>
      <c r="DN692" s="91">
        <v>224.22578926770001</v>
      </c>
      <c r="DO692" s="91">
        <v>10.223744269699999</v>
      </c>
      <c r="DP692" s="91">
        <v>67.549337654799999</v>
      </c>
      <c r="DQ692" s="91">
        <v>3.0767442696999998</v>
      </c>
      <c r="DR692" s="91">
        <v>129.14255041019999</v>
      </c>
      <c r="DS692" s="91">
        <v>5.8927982029999999</v>
      </c>
      <c r="DT692" s="91">
        <v>-27.533901202700001</v>
      </c>
      <c r="DU692" s="91">
        <v>-1.2542017969999999</v>
      </c>
      <c r="DV692" s="91" t="s">
        <v>566</v>
      </c>
      <c r="DW692" s="97"/>
      <c r="DX692" s="98" t="s">
        <v>4870</v>
      </c>
      <c r="DY692" s="99" t="s">
        <v>689</v>
      </c>
      <c r="DZ692" s="98" t="s">
        <v>689</v>
      </c>
      <c r="EA692" s="100" t="s">
        <v>566</v>
      </c>
      <c r="EB692" s="101" t="s">
        <v>2761</v>
      </c>
      <c r="EC692" s="38"/>
    </row>
    <row r="693" spans="1:133" s="9" customFormat="1" ht="15" customHeight="1" x14ac:dyDescent="0.25">
      <c r="A693" s="17" t="str">
        <f t="shared" si="10"/>
        <v>677_Южно-Ягунское</v>
      </c>
      <c r="B693" s="87">
        <v>117</v>
      </c>
      <c r="C693" s="88" t="s">
        <v>733</v>
      </c>
      <c r="D693" s="88" t="s">
        <v>568</v>
      </c>
      <c r="E693" s="88" t="s">
        <v>527</v>
      </c>
      <c r="F693" s="88" t="s">
        <v>8</v>
      </c>
      <c r="G693" s="88" t="s">
        <v>29</v>
      </c>
      <c r="H693" s="88" t="s">
        <v>3055</v>
      </c>
      <c r="I693" s="89">
        <v>677</v>
      </c>
      <c r="J693" s="88" t="s">
        <v>62</v>
      </c>
      <c r="K693" s="88" t="s">
        <v>688</v>
      </c>
      <c r="L693" s="88" t="s">
        <v>418</v>
      </c>
      <c r="M693" s="88" t="s">
        <v>1508</v>
      </c>
      <c r="N693" s="88" t="s">
        <v>6</v>
      </c>
      <c r="O693" s="90">
        <v>20</v>
      </c>
      <c r="P693" s="90">
        <v>2511</v>
      </c>
      <c r="Q693" s="90">
        <v>2531</v>
      </c>
      <c r="R693" s="91">
        <v>138.60499999999999</v>
      </c>
      <c r="S693" s="90" t="s">
        <v>150</v>
      </c>
      <c r="T693" s="90">
        <v>2539</v>
      </c>
      <c r="U693" s="90">
        <v>8.3000000000000007</v>
      </c>
      <c r="V693" s="88" t="s">
        <v>31</v>
      </c>
      <c r="W693" s="88" t="s">
        <v>118</v>
      </c>
      <c r="X693" s="88" t="s">
        <v>2696</v>
      </c>
      <c r="Y693" s="90" t="s">
        <v>921</v>
      </c>
      <c r="Z693" s="90" t="s">
        <v>566</v>
      </c>
      <c r="AA693" s="90">
        <v>73</v>
      </c>
      <c r="AB693" s="91" t="s">
        <v>3665</v>
      </c>
      <c r="AC693" s="88" t="s">
        <v>566</v>
      </c>
      <c r="AD693" s="90" t="s">
        <v>566</v>
      </c>
      <c r="AE693" s="90" t="s">
        <v>3326</v>
      </c>
      <c r="AF693" s="90" t="s">
        <v>118</v>
      </c>
      <c r="AG693" s="91" t="s">
        <v>3428</v>
      </c>
      <c r="AH693" s="92" t="s">
        <v>2866</v>
      </c>
      <c r="AI693" s="93">
        <v>539</v>
      </c>
      <c r="AJ693" s="88" t="s">
        <v>566</v>
      </c>
      <c r="AK693" s="90" t="s">
        <v>566</v>
      </c>
      <c r="AL693" s="91">
        <v>15.8</v>
      </c>
      <c r="AM693" s="91">
        <v>13.540587223199999</v>
      </c>
      <c r="AN693" s="91">
        <v>1971</v>
      </c>
      <c r="AO693" s="90">
        <v>11.4</v>
      </c>
      <c r="AP693" s="91">
        <v>126.874</v>
      </c>
      <c r="AQ693" s="91" t="s">
        <v>566</v>
      </c>
      <c r="AR693" s="91" t="s">
        <v>566</v>
      </c>
      <c r="AS693" s="91">
        <v>58.38</v>
      </c>
      <c r="AT693" s="91">
        <v>60.33</v>
      </c>
      <c r="AU693" s="90" t="s">
        <v>566</v>
      </c>
      <c r="AV693" s="90">
        <v>0</v>
      </c>
      <c r="AW693" s="91" t="s">
        <v>566</v>
      </c>
      <c r="AX693" s="91" t="s">
        <v>566</v>
      </c>
      <c r="AY693" s="91">
        <v>134.93</v>
      </c>
      <c r="AZ693" s="88" t="s">
        <v>4928</v>
      </c>
      <c r="BA693" s="91">
        <v>136.9</v>
      </c>
      <c r="BB693" s="91">
        <v>76.55</v>
      </c>
      <c r="BC693" s="94">
        <v>1.1313371478000001</v>
      </c>
      <c r="BD693" s="91">
        <v>85.236999999999995</v>
      </c>
      <c r="BE693" s="95">
        <v>95.078999999999994</v>
      </c>
      <c r="BF693" s="91">
        <v>3.58</v>
      </c>
      <c r="BG693" s="91">
        <v>31</v>
      </c>
      <c r="BH693" s="94" t="s">
        <v>566</v>
      </c>
      <c r="BI693" s="94" t="s">
        <v>566</v>
      </c>
      <c r="BJ693" s="93">
        <v>744</v>
      </c>
      <c r="BK693" s="94">
        <v>0</v>
      </c>
      <c r="BL693" s="91">
        <v>110.91525</v>
      </c>
      <c r="BM693" s="96">
        <v>4.4488106299999997</v>
      </c>
      <c r="BN693" s="96" t="s">
        <v>566</v>
      </c>
      <c r="BO693" s="88" t="s">
        <v>430</v>
      </c>
      <c r="BP693" s="88" t="s">
        <v>566</v>
      </c>
      <c r="BQ693" s="91">
        <v>85.236999999999995</v>
      </c>
      <c r="BR693" s="95">
        <v>95.078999999999994</v>
      </c>
      <c r="BS693" s="91">
        <v>3.58</v>
      </c>
      <c r="BT693" s="90">
        <v>30</v>
      </c>
      <c r="BU693" s="91">
        <v>0</v>
      </c>
      <c r="BV693" s="91">
        <v>107.34</v>
      </c>
      <c r="BW693" s="96">
        <v>4.3054800000000002</v>
      </c>
      <c r="BX693" s="96" t="s">
        <v>566</v>
      </c>
      <c r="BY693" s="96" t="s">
        <v>566</v>
      </c>
      <c r="BZ693" s="96" t="s">
        <v>566</v>
      </c>
      <c r="CA693" s="96" t="s">
        <v>566</v>
      </c>
      <c r="CB693" s="96" t="s">
        <v>566</v>
      </c>
      <c r="CC693" s="96" t="s">
        <v>566</v>
      </c>
      <c r="CD693" s="96" t="s">
        <v>566</v>
      </c>
      <c r="CE693" s="96" t="s">
        <v>566</v>
      </c>
      <c r="CF693" s="88" t="s">
        <v>566</v>
      </c>
      <c r="CG693" s="88" t="s">
        <v>566</v>
      </c>
      <c r="CH693" s="92" t="s">
        <v>566</v>
      </c>
      <c r="CI693" s="91">
        <v>0</v>
      </c>
      <c r="CJ693" s="91">
        <v>0</v>
      </c>
      <c r="CK693" s="90" t="s">
        <v>566</v>
      </c>
      <c r="CL693" s="91">
        <v>0.36850477149999999</v>
      </c>
      <c r="CM693" s="91">
        <v>1.1495228499999999E-2</v>
      </c>
      <c r="CN693" s="88" t="s">
        <v>566</v>
      </c>
      <c r="CO693" s="91">
        <v>101.875</v>
      </c>
      <c r="CP693" s="91">
        <v>51.277992283400003</v>
      </c>
      <c r="CQ693" s="91">
        <v>2.1524361659000002</v>
      </c>
      <c r="CR693" s="91">
        <v>-33.9594270714</v>
      </c>
      <c r="CS693" s="91">
        <v>-1.4255638341000001</v>
      </c>
      <c r="CT693" s="90" t="s">
        <v>566</v>
      </c>
      <c r="CU693" s="96">
        <v>1.0139899999999999</v>
      </c>
      <c r="CV693" s="96">
        <v>0.85299999999999998</v>
      </c>
      <c r="CW693" s="96">
        <v>0.82269999999999999</v>
      </c>
      <c r="CX693" s="93">
        <v>2310</v>
      </c>
      <c r="CY693" s="93">
        <v>2289.89</v>
      </c>
      <c r="CZ693" s="93">
        <v>89.4</v>
      </c>
      <c r="DA693" s="90">
        <v>40</v>
      </c>
      <c r="DB693" s="90" t="s">
        <v>566</v>
      </c>
      <c r="DC693" s="90">
        <v>81.5</v>
      </c>
      <c r="DD693" s="91">
        <v>228</v>
      </c>
      <c r="DE693" s="91">
        <v>-40.820175438600003</v>
      </c>
      <c r="DF693" s="93">
        <v>136.30000000000001</v>
      </c>
      <c r="DG693" s="88" t="s">
        <v>393</v>
      </c>
      <c r="DH693" s="88" t="s">
        <v>566</v>
      </c>
      <c r="DI693" s="88">
        <v>1</v>
      </c>
      <c r="DJ693" s="88" t="s">
        <v>2284</v>
      </c>
      <c r="DK693" s="90" t="s">
        <v>566</v>
      </c>
      <c r="DL693" s="91">
        <v>95.078999999999994</v>
      </c>
      <c r="DM693" s="91" t="s">
        <v>566</v>
      </c>
      <c r="DN693" s="91">
        <v>111.38848794819999</v>
      </c>
      <c r="DO693" s="91">
        <v>4.6756239951999996</v>
      </c>
      <c r="DP693" s="91">
        <v>26.151068593400002</v>
      </c>
      <c r="DQ693" s="91">
        <v>1.0976239952</v>
      </c>
      <c r="DR693" s="91">
        <v>67.025495757599998</v>
      </c>
      <c r="DS693" s="91">
        <v>2.8134506516000002</v>
      </c>
      <c r="DT693" s="91">
        <v>-18.211923597199998</v>
      </c>
      <c r="DU693" s="91">
        <v>-0.7645493484</v>
      </c>
      <c r="DV693" s="91">
        <v>98.943566666699994</v>
      </c>
      <c r="DW693" s="97"/>
      <c r="DX693" s="98" t="s">
        <v>566</v>
      </c>
      <c r="DY693" s="99" t="s">
        <v>689</v>
      </c>
      <c r="DZ693" s="98" t="s">
        <v>689</v>
      </c>
      <c r="EA693" s="100" t="s">
        <v>566</v>
      </c>
      <c r="EB693" s="101" t="s">
        <v>2761</v>
      </c>
      <c r="EC693" s="38"/>
    </row>
    <row r="694" spans="1:133" s="9" customFormat="1" ht="15" customHeight="1" x14ac:dyDescent="0.25">
      <c r="A694" s="17" t="str">
        <f t="shared" si="10"/>
        <v>680Л_Южно-Ягунское</v>
      </c>
      <c r="B694" s="87">
        <v>118</v>
      </c>
      <c r="C694" s="88" t="s">
        <v>733</v>
      </c>
      <c r="D694" s="88" t="s">
        <v>568</v>
      </c>
      <c r="E694" s="88" t="s">
        <v>527</v>
      </c>
      <c r="F694" s="88" t="s">
        <v>8</v>
      </c>
      <c r="G694" s="88" t="s">
        <v>29</v>
      </c>
      <c r="H694" s="88" t="s">
        <v>283</v>
      </c>
      <c r="I694" s="89" t="s">
        <v>1041</v>
      </c>
      <c r="J694" s="88" t="s">
        <v>60</v>
      </c>
      <c r="K694" s="88" t="s">
        <v>688</v>
      </c>
      <c r="L694" s="88" t="s">
        <v>566</v>
      </c>
      <c r="M694" s="88" t="s">
        <v>226</v>
      </c>
      <c r="N694" s="88" t="s">
        <v>14</v>
      </c>
      <c r="O694" s="90">
        <v>98.18</v>
      </c>
      <c r="P694" s="90">
        <v>3174.4</v>
      </c>
      <c r="Q694" s="90">
        <v>3402.7</v>
      </c>
      <c r="R694" s="91">
        <v>346.572</v>
      </c>
      <c r="S694" s="90" t="s">
        <v>690</v>
      </c>
      <c r="T694" s="90">
        <v>3402.7</v>
      </c>
      <c r="U694" s="90">
        <v>250</v>
      </c>
      <c r="V694" s="88" t="s">
        <v>31</v>
      </c>
      <c r="W694" s="88" t="s">
        <v>65</v>
      </c>
      <c r="X694" s="88" t="s">
        <v>1439</v>
      </c>
      <c r="Y694" s="90" t="s">
        <v>886</v>
      </c>
      <c r="Z694" s="90" t="s">
        <v>566</v>
      </c>
      <c r="AA694" s="90">
        <v>73</v>
      </c>
      <c r="AB694" s="91" t="s">
        <v>4232</v>
      </c>
      <c r="AC694" s="88" t="s">
        <v>566</v>
      </c>
      <c r="AD694" s="90" t="s">
        <v>566</v>
      </c>
      <c r="AE694" s="90" t="s">
        <v>1265</v>
      </c>
      <c r="AF694" s="90" t="s">
        <v>65</v>
      </c>
      <c r="AG694" s="91" t="s">
        <v>3473</v>
      </c>
      <c r="AH694" s="92" t="s">
        <v>3862</v>
      </c>
      <c r="AI694" s="93">
        <v>269</v>
      </c>
      <c r="AJ694" s="88" t="s">
        <v>566</v>
      </c>
      <c r="AK694" s="90" t="s">
        <v>566</v>
      </c>
      <c r="AL694" s="91">
        <v>22.8</v>
      </c>
      <c r="AM694" s="91">
        <v>17.5178879893</v>
      </c>
      <c r="AN694" s="91">
        <v>1874</v>
      </c>
      <c r="AO694" s="90">
        <v>17.600000000000001</v>
      </c>
      <c r="AP694" s="91">
        <v>121.94</v>
      </c>
      <c r="AQ694" s="91" t="s">
        <v>566</v>
      </c>
      <c r="AR694" s="91" t="s">
        <v>566</v>
      </c>
      <c r="AS694" s="91">
        <v>108.68</v>
      </c>
      <c r="AT694" s="91">
        <v>110.21</v>
      </c>
      <c r="AU694" s="90">
        <v>28</v>
      </c>
      <c r="AV694" s="90">
        <v>0.3</v>
      </c>
      <c r="AW694" s="91">
        <v>0</v>
      </c>
      <c r="AX694" s="91" t="s">
        <v>566</v>
      </c>
      <c r="AY694" s="91">
        <v>195.9</v>
      </c>
      <c r="AZ694" s="88" t="s">
        <v>5119</v>
      </c>
      <c r="BA694" s="91">
        <v>197.51</v>
      </c>
      <c r="BB694" s="91">
        <v>87.22</v>
      </c>
      <c r="BC694" s="94">
        <v>0.52093556519999995</v>
      </c>
      <c r="BD694" s="91">
        <v>45.436</v>
      </c>
      <c r="BE694" s="95">
        <v>81.694999999999993</v>
      </c>
      <c r="BF694" s="91">
        <v>6.93</v>
      </c>
      <c r="BG694" s="91">
        <v>26</v>
      </c>
      <c r="BH694" s="94" t="s">
        <v>566</v>
      </c>
      <c r="BI694" s="94" t="s">
        <v>566</v>
      </c>
      <c r="BJ694" s="93">
        <v>623</v>
      </c>
      <c r="BK694" s="94">
        <v>121</v>
      </c>
      <c r="BL694" s="91">
        <v>179.84671</v>
      </c>
      <c r="BM694" s="96">
        <v>14.028043670000001</v>
      </c>
      <c r="BN694" s="96" t="s">
        <v>566</v>
      </c>
      <c r="BO694" s="88" t="s">
        <v>430</v>
      </c>
      <c r="BP694" s="88" t="s">
        <v>566</v>
      </c>
      <c r="BQ694" s="91">
        <v>45.436</v>
      </c>
      <c r="BR694" s="95">
        <v>81.694999999999993</v>
      </c>
      <c r="BS694" s="91">
        <v>6.93</v>
      </c>
      <c r="BT694" s="90">
        <v>30</v>
      </c>
      <c r="BU694" s="91">
        <v>0</v>
      </c>
      <c r="BV694" s="91">
        <v>207.84</v>
      </c>
      <c r="BW694" s="96">
        <v>16.21152</v>
      </c>
      <c r="BX694" s="96" t="s">
        <v>566</v>
      </c>
      <c r="BY694" s="96" t="s">
        <v>566</v>
      </c>
      <c r="BZ694" s="96" t="s">
        <v>566</v>
      </c>
      <c r="CA694" s="96" t="s">
        <v>566</v>
      </c>
      <c r="CB694" s="96" t="s">
        <v>566</v>
      </c>
      <c r="CC694" s="96" t="s">
        <v>566</v>
      </c>
      <c r="CD694" s="96" t="s">
        <v>566</v>
      </c>
      <c r="CE694" s="96" t="s">
        <v>566</v>
      </c>
      <c r="CF694" s="88" t="s">
        <v>566</v>
      </c>
      <c r="CG694" s="88" t="s">
        <v>566</v>
      </c>
      <c r="CH694" s="92" t="s">
        <v>566</v>
      </c>
      <c r="CI694" s="91">
        <v>0</v>
      </c>
      <c r="CJ694" s="91">
        <v>0</v>
      </c>
      <c r="CK694" s="90" t="s">
        <v>566</v>
      </c>
      <c r="CL694" s="91">
        <v>-0.2270713188</v>
      </c>
      <c r="CM694" s="91">
        <v>0.3810713188</v>
      </c>
      <c r="CN694" s="88" t="s">
        <v>566</v>
      </c>
      <c r="CO694" s="91">
        <v>126.625</v>
      </c>
      <c r="CP694" s="91">
        <v>36.088015876</v>
      </c>
      <c r="CQ694" s="91">
        <v>5.5028307928000002</v>
      </c>
      <c r="CR694" s="91">
        <v>-9.3482417163000004</v>
      </c>
      <c r="CS694" s="91">
        <v>-1.4251692072</v>
      </c>
      <c r="CT694" s="90">
        <v>3.7</v>
      </c>
      <c r="CU694" s="96">
        <v>1.0169999999999999</v>
      </c>
      <c r="CV694" s="96">
        <v>0.83299999999999996</v>
      </c>
      <c r="CW694" s="96">
        <v>0.74299999999999999</v>
      </c>
      <c r="CX694" s="93">
        <v>2759</v>
      </c>
      <c r="CY694" s="93">
        <v>2742.6779999999999</v>
      </c>
      <c r="CZ694" s="93">
        <v>85.15</v>
      </c>
      <c r="DA694" s="90">
        <v>78</v>
      </c>
      <c r="DB694" s="90" t="s">
        <v>566</v>
      </c>
      <c r="DC694" s="90">
        <v>101.3</v>
      </c>
      <c r="DD694" s="91">
        <v>282</v>
      </c>
      <c r="DE694" s="91">
        <v>-30.5319148936</v>
      </c>
      <c r="DF694" s="93">
        <v>40.6</v>
      </c>
      <c r="DG694" s="88" t="s">
        <v>393</v>
      </c>
      <c r="DH694" s="88" t="s">
        <v>566</v>
      </c>
      <c r="DI694" s="88">
        <v>1</v>
      </c>
      <c r="DJ694" s="88" t="s">
        <v>1035</v>
      </c>
      <c r="DK694" s="90">
        <v>-3.5</v>
      </c>
      <c r="DL694" s="91">
        <v>81.694999999999993</v>
      </c>
      <c r="DM694" s="91">
        <v>1.4040930592</v>
      </c>
      <c r="DN694" s="91">
        <v>122.4649966233</v>
      </c>
      <c r="DO694" s="91">
        <v>18.673904289300001</v>
      </c>
      <c r="DP694" s="91">
        <v>77.028739031000001</v>
      </c>
      <c r="DQ694" s="91">
        <v>11.7459042893</v>
      </c>
      <c r="DR694" s="91">
        <v>97.268546675899998</v>
      </c>
      <c r="DS694" s="91">
        <v>14.8318587438</v>
      </c>
      <c r="DT694" s="91">
        <v>51.832289083600003</v>
      </c>
      <c r="DU694" s="91">
        <v>7.9038587437999999</v>
      </c>
      <c r="DV694" s="91">
        <v>146.1611097222</v>
      </c>
      <c r="DW694" s="97"/>
      <c r="DX694" s="98" t="s">
        <v>5497</v>
      </c>
      <c r="DY694" s="99" t="s">
        <v>689</v>
      </c>
      <c r="DZ694" s="98" t="s">
        <v>689</v>
      </c>
      <c r="EA694" s="100" t="s">
        <v>689</v>
      </c>
      <c r="EB694" s="101" t="s">
        <v>2761</v>
      </c>
      <c r="EC694" s="38"/>
    </row>
    <row r="695" spans="1:133" s="9" customFormat="1" ht="15" customHeight="1" x14ac:dyDescent="0.25">
      <c r="A695" s="17" t="str">
        <f t="shared" si="10"/>
        <v>681_Южно-Ягунское</v>
      </c>
      <c r="B695" s="87">
        <v>119</v>
      </c>
      <c r="C695" s="88" t="s">
        <v>733</v>
      </c>
      <c r="D695" s="88" t="s">
        <v>568</v>
      </c>
      <c r="E695" s="88" t="s">
        <v>527</v>
      </c>
      <c r="F695" s="88" t="s">
        <v>8</v>
      </c>
      <c r="G695" s="88" t="s">
        <v>29</v>
      </c>
      <c r="H695" s="88" t="s">
        <v>3055</v>
      </c>
      <c r="I695" s="89">
        <v>681</v>
      </c>
      <c r="J695" s="88" t="s">
        <v>60</v>
      </c>
      <c r="K695" s="88" t="s">
        <v>688</v>
      </c>
      <c r="L695" s="88" t="s">
        <v>418</v>
      </c>
      <c r="M695" s="88" t="s">
        <v>1508</v>
      </c>
      <c r="N695" s="88" t="s">
        <v>6</v>
      </c>
      <c r="O695" s="90">
        <v>11</v>
      </c>
      <c r="P695" s="90">
        <v>2491</v>
      </c>
      <c r="Q695" s="90">
        <v>2507</v>
      </c>
      <c r="R695" s="91">
        <v>118.541</v>
      </c>
      <c r="S695" s="90" t="s">
        <v>150</v>
      </c>
      <c r="T695" s="90">
        <v>2582</v>
      </c>
      <c r="U695" s="90">
        <v>6.2</v>
      </c>
      <c r="V695" s="88" t="s">
        <v>31</v>
      </c>
      <c r="W695" s="88" t="s">
        <v>175</v>
      </c>
      <c r="X695" s="88" t="s">
        <v>213</v>
      </c>
      <c r="Y695" s="90" t="s">
        <v>1070</v>
      </c>
      <c r="Z695" s="90" t="s">
        <v>566</v>
      </c>
      <c r="AA695" s="90">
        <v>73</v>
      </c>
      <c r="AB695" s="91" t="s">
        <v>3666</v>
      </c>
      <c r="AC695" s="88" t="s">
        <v>566</v>
      </c>
      <c r="AD695" s="90" t="s">
        <v>566</v>
      </c>
      <c r="AE695" s="90" t="s">
        <v>2021</v>
      </c>
      <c r="AF695" s="90" t="s">
        <v>175</v>
      </c>
      <c r="AG695" s="91" t="s">
        <v>3442</v>
      </c>
      <c r="AH695" s="92" t="s">
        <v>3393</v>
      </c>
      <c r="AI695" s="93">
        <v>293</v>
      </c>
      <c r="AJ695" s="88" t="s">
        <v>566</v>
      </c>
      <c r="AK695" s="90" t="s">
        <v>566</v>
      </c>
      <c r="AL695" s="91">
        <v>22.8</v>
      </c>
      <c r="AM695" s="91">
        <v>17.5178879893</v>
      </c>
      <c r="AN695" s="91">
        <v>1955</v>
      </c>
      <c r="AO695" s="90">
        <v>16.3</v>
      </c>
      <c r="AP695" s="91">
        <v>118.04</v>
      </c>
      <c r="AQ695" s="91" t="s">
        <v>566</v>
      </c>
      <c r="AR695" s="91" t="s">
        <v>566</v>
      </c>
      <c r="AS695" s="91">
        <v>63.66</v>
      </c>
      <c r="AT695" s="91">
        <v>64.599999999999994</v>
      </c>
      <c r="AU695" s="90">
        <v>656</v>
      </c>
      <c r="AV695" s="90">
        <v>0</v>
      </c>
      <c r="AW695" s="91">
        <v>31.838000000000001</v>
      </c>
      <c r="AX695" s="91" t="s">
        <v>566</v>
      </c>
      <c r="AY695" s="91">
        <v>141.74</v>
      </c>
      <c r="AZ695" s="88" t="s">
        <v>4928</v>
      </c>
      <c r="BA695" s="91">
        <v>142.69999999999999</v>
      </c>
      <c r="BB695" s="91">
        <v>78.08</v>
      </c>
      <c r="BC695" s="94">
        <v>1.5351692219999999</v>
      </c>
      <c r="BD695" s="91">
        <v>119.004</v>
      </c>
      <c r="BE695" s="95">
        <v>93.823999999999998</v>
      </c>
      <c r="BF695" s="91">
        <v>6.27</v>
      </c>
      <c r="BG695" s="91">
        <v>30.8</v>
      </c>
      <c r="BH695" s="94" t="s">
        <v>566</v>
      </c>
      <c r="BI695" s="94" t="s">
        <v>566</v>
      </c>
      <c r="BJ695" s="93">
        <v>738</v>
      </c>
      <c r="BK695" s="94">
        <v>6</v>
      </c>
      <c r="BL695" s="91">
        <v>192.76983999999999</v>
      </c>
      <c r="BM695" s="96">
        <v>9.6192152499999999</v>
      </c>
      <c r="BN695" s="96" t="s">
        <v>566</v>
      </c>
      <c r="BO695" s="88" t="s">
        <v>430</v>
      </c>
      <c r="BP695" s="88" t="s">
        <v>566</v>
      </c>
      <c r="BQ695" s="91">
        <v>119.004</v>
      </c>
      <c r="BR695" s="95">
        <v>93.823999999999998</v>
      </c>
      <c r="BS695" s="91">
        <v>6.27</v>
      </c>
      <c r="BT695" s="90">
        <v>30</v>
      </c>
      <c r="BU695" s="91">
        <v>0</v>
      </c>
      <c r="BV695" s="91">
        <v>188.07</v>
      </c>
      <c r="BW695" s="96">
        <v>9.3846600000000002</v>
      </c>
      <c r="BX695" s="96" t="s">
        <v>566</v>
      </c>
      <c r="BY695" s="96" t="s">
        <v>566</v>
      </c>
      <c r="BZ695" s="96" t="s">
        <v>566</v>
      </c>
      <c r="CA695" s="96" t="s">
        <v>566</v>
      </c>
      <c r="CB695" s="96" t="s">
        <v>566</v>
      </c>
      <c r="CC695" s="96" t="s">
        <v>566</v>
      </c>
      <c r="CD695" s="96" t="s">
        <v>566</v>
      </c>
      <c r="CE695" s="96" t="s">
        <v>566</v>
      </c>
      <c r="CF695" s="88" t="s">
        <v>566</v>
      </c>
      <c r="CG695" s="88" t="s">
        <v>566</v>
      </c>
      <c r="CH695" s="92" t="s">
        <v>566</v>
      </c>
      <c r="CI695" s="91">
        <v>0</v>
      </c>
      <c r="CJ695" s="91">
        <v>0</v>
      </c>
      <c r="CK695" s="90" t="s">
        <v>566</v>
      </c>
      <c r="CL695" s="91">
        <v>0.53590949210000005</v>
      </c>
      <c r="CM695" s="91">
        <v>-0.24990949209999999</v>
      </c>
      <c r="CN695" s="88" t="s">
        <v>566</v>
      </c>
      <c r="CO695" s="91">
        <v>101.875</v>
      </c>
      <c r="CP695" s="91">
        <v>71.832167439100004</v>
      </c>
      <c r="CQ695" s="91">
        <v>3.3662349292</v>
      </c>
      <c r="CR695" s="91">
        <v>-47.171853373899999</v>
      </c>
      <c r="CS695" s="91">
        <v>-2.9027650708000001</v>
      </c>
      <c r="CT695" s="90" t="s">
        <v>566</v>
      </c>
      <c r="CU695" s="96">
        <v>1.0135799999999999</v>
      </c>
      <c r="CV695" s="96">
        <v>0.85299999999999998</v>
      </c>
      <c r="CW695" s="96">
        <v>0.79600000000000004</v>
      </c>
      <c r="CX695" s="93">
        <v>2310</v>
      </c>
      <c r="CY695" s="93">
        <v>2300.25</v>
      </c>
      <c r="CZ695" s="93">
        <v>85.2</v>
      </c>
      <c r="DA695" s="90">
        <v>51</v>
      </c>
      <c r="DB695" s="90" t="s">
        <v>566</v>
      </c>
      <c r="DC695" s="90">
        <v>81.5</v>
      </c>
      <c r="DD695" s="91">
        <v>228</v>
      </c>
      <c r="DE695" s="91">
        <v>-37.833333333299997</v>
      </c>
      <c r="DF695" s="93">
        <v>136.30000000000001</v>
      </c>
      <c r="DG695" s="88" t="s">
        <v>393</v>
      </c>
      <c r="DH695" s="88" t="s">
        <v>566</v>
      </c>
      <c r="DI695" s="88">
        <v>1</v>
      </c>
      <c r="DJ695" s="88" t="s">
        <v>566</v>
      </c>
      <c r="DK695" s="90" t="s">
        <v>566</v>
      </c>
      <c r="DL695" s="91">
        <v>93.823999999999998</v>
      </c>
      <c r="DM695" s="91" t="s">
        <v>566</v>
      </c>
      <c r="DN695" s="91">
        <v>134.3653246499</v>
      </c>
      <c r="DO695" s="91">
        <v>7.0781465348000001</v>
      </c>
      <c r="DP695" s="91">
        <v>15.361303836899999</v>
      </c>
      <c r="DQ695" s="91">
        <v>0.80914653479999998</v>
      </c>
      <c r="DR695" s="91">
        <v>81.104423465899998</v>
      </c>
      <c r="DS695" s="91">
        <v>3.8007560250000001</v>
      </c>
      <c r="DT695" s="91">
        <v>-37.899597347099999</v>
      </c>
      <c r="DU695" s="91">
        <v>-2.468243975</v>
      </c>
      <c r="DV695" s="91">
        <v>112.5641688889</v>
      </c>
      <c r="DW695" s="97"/>
      <c r="DX695" s="98" t="s">
        <v>5498</v>
      </c>
      <c r="DY695" s="99" t="s">
        <v>689</v>
      </c>
      <c r="DZ695" s="98" t="s">
        <v>689</v>
      </c>
      <c r="EA695" s="100" t="s">
        <v>566</v>
      </c>
      <c r="EB695" s="101" t="s">
        <v>2761</v>
      </c>
      <c r="EC695" s="38"/>
    </row>
    <row r="696" spans="1:133" s="9" customFormat="1" ht="15" customHeight="1" x14ac:dyDescent="0.25">
      <c r="A696" s="17" t="str">
        <f t="shared" si="10"/>
        <v>682_Южно-Ягунское</v>
      </c>
      <c r="B696" s="87">
        <v>120</v>
      </c>
      <c r="C696" s="88" t="s">
        <v>733</v>
      </c>
      <c r="D696" s="88" t="s">
        <v>568</v>
      </c>
      <c r="E696" s="88" t="s">
        <v>527</v>
      </c>
      <c r="F696" s="88" t="s">
        <v>8</v>
      </c>
      <c r="G696" s="88" t="s">
        <v>29</v>
      </c>
      <c r="H696" s="88" t="s">
        <v>3057</v>
      </c>
      <c r="I696" s="89">
        <v>682</v>
      </c>
      <c r="J696" s="88" t="s">
        <v>60</v>
      </c>
      <c r="K696" s="88" t="s">
        <v>688</v>
      </c>
      <c r="L696" s="88" t="s">
        <v>418</v>
      </c>
      <c r="M696" s="88" t="s">
        <v>1512</v>
      </c>
      <c r="N696" s="88" t="s">
        <v>695</v>
      </c>
      <c r="O696" s="90">
        <v>24.4</v>
      </c>
      <c r="P696" s="90">
        <v>2479</v>
      </c>
      <c r="Q696" s="90">
        <v>2551</v>
      </c>
      <c r="R696" s="91">
        <v>109.96</v>
      </c>
      <c r="S696" s="90" t="s">
        <v>150</v>
      </c>
      <c r="T696" s="90">
        <v>2571.1</v>
      </c>
      <c r="U696" s="90">
        <v>19.2</v>
      </c>
      <c r="V696" s="88" t="s">
        <v>31</v>
      </c>
      <c r="W696" s="88" t="s">
        <v>112</v>
      </c>
      <c r="X696" s="88" t="s">
        <v>201</v>
      </c>
      <c r="Y696" s="90" t="s">
        <v>853</v>
      </c>
      <c r="Z696" s="90" t="s">
        <v>566</v>
      </c>
      <c r="AA696" s="90">
        <v>73</v>
      </c>
      <c r="AB696" s="91" t="s">
        <v>3507</v>
      </c>
      <c r="AC696" s="88" t="s">
        <v>566</v>
      </c>
      <c r="AD696" s="90" t="s">
        <v>566</v>
      </c>
      <c r="AE696" s="90" t="s">
        <v>1265</v>
      </c>
      <c r="AF696" s="90" t="s">
        <v>112</v>
      </c>
      <c r="AG696" s="91" t="s">
        <v>3689</v>
      </c>
      <c r="AH696" s="92" t="s">
        <v>3179</v>
      </c>
      <c r="AI696" s="93">
        <v>340</v>
      </c>
      <c r="AJ696" s="88" t="s">
        <v>2666</v>
      </c>
      <c r="AK696" s="90" t="s">
        <v>566</v>
      </c>
      <c r="AL696" s="91">
        <v>22.8</v>
      </c>
      <c r="AM696" s="91">
        <v>17.5178879893</v>
      </c>
      <c r="AN696" s="91">
        <v>1685</v>
      </c>
      <c r="AO696" s="90">
        <v>17</v>
      </c>
      <c r="AP696" s="91">
        <v>82.355999999999995</v>
      </c>
      <c r="AQ696" s="91">
        <v>42.516249999999999</v>
      </c>
      <c r="AR696" s="91">
        <v>76</v>
      </c>
      <c r="AS696" s="91">
        <v>88.616416620199999</v>
      </c>
      <c r="AT696" s="91">
        <v>90.1701693646</v>
      </c>
      <c r="AU696" s="90">
        <v>1100</v>
      </c>
      <c r="AV696" s="90">
        <v>0</v>
      </c>
      <c r="AW696" s="91">
        <v>43.4</v>
      </c>
      <c r="AX696" s="91" t="s">
        <v>566</v>
      </c>
      <c r="AY696" s="91">
        <v>169.56</v>
      </c>
      <c r="AZ696" s="88" t="s">
        <v>4928</v>
      </c>
      <c r="BA696" s="91">
        <v>171.2</v>
      </c>
      <c r="BB696" s="91">
        <v>80.943583379800003</v>
      </c>
      <c r="BC696" s="94">
        <v>0.42249143090000002</v>
      </c>
      <c r="BD696" s="91">
        <v>29.945</v>
      </c>
      <c r="BE696" s="95">
        <v>74.989000000000004</v>
      </c>
      <c r="BF696" s="91">
        <v>6.39</v>
      </c>
      <c r="BG696" s="91">
        <v>31</v>
      </c>
      <c r="BH696" s="94">
        <v>6.6669999999999993E-2</v>
      </c>
      <c r="BI696" s="94">
        <v>0.2</v>
      </c>
      <c r="BJ696" s="93">
        <v>186</v>
      </c>
      <c r="BK696" s="94">
        <v>0</v>
      </c>
      <c r="BL696" s="91">
        <v>198.02041</v>
      </c>
      <c r="BM696" s="96">
        <v>10.13807263</v>
      </c>
      <c r="BN696" s="96" t="s">
        <v>566</v>
      </c>
      <c r="BO696" s="88" t="s">
        <v>696</v>
      </c>
      <c r="BP696" s="88" t="s">
        <v>566</v>
      </c>
      <c r="BQ696" s="91">
        <v>29.945</v>
      </c>
      <c r="BR696" s="95">
        <v>74.989000000000004</v>
      </c>
      <c r="BS696" s="91">
        <v>6.39</v>
      </c>
      <c r="BT696" s="90">
        <v>30</v>
      </c>
      <c r="BU696" s="91">
        <v>0</v>
      </c>
      <c r="BV696" s="91">
        <v>191.64</v>
      </c>
      <c r="BW696" s="96">
        <v>9.8111099999999993</v>
      </c>
      <c r="BX696" s="96" t="s">
        <v>566</v>
      </c>
      <c r="BY696" s="96" t="s">
        <v>566</v>
      </c>
      <c r="BZ696" s="96" t="s">
        <v>566</v>
      </c>
      <c r="CA696" s="96" t="s">
        <v>566</v>
      </c>
      <c r="CB696" s="96" t="s">
        <v>566</v>
      </c>
      <c r="CC696" s="96" t="s">
        <v>566</v>
      </c>
      <c r="CD696" s="96" t="s">
        <v>566</v>
      </c>
      <c r="CE696" s="96" t="s">
        <v>566</v>
      </c>
      <c r="CF696" s="88" t="s">
        <v>566</v>
      </c>
      <c r="CG696" s="88" t="s">
        <v>566</v>
      </c>
      <c r="CH696" s="92" t="s">
        <v>566</v>
      </c>
      <c r="CI696" s="91">
        <v>0</v>
      </c>
      <c r="CJ696" s="91">
        <v>0</v>
      </c>
      <c r="CK696" s="90" t="s">
        <v>566</v>
      </c>
      <c r="CL696" s="91">
        <v>-2.9942394800000001E-2</v>
      </c>
      <c r="CM696" s="91">
        <v>8.9423947999999996E-3</v>
      </c>
      <c r="CN696" s="88" t="s">
        <v>566</v>
      </c>
      <c r="CO696" s="91">
        <v>124</v>
      </c>
      <c r="CP696" s="91">
        <v>23.577805681000001</v>
      </c>
      <c r="CQ696" s="91">
        <v>5.0297429309000004</v>
      </c>
      <c r="CR696" s="91">
        <v>-6.3667104481000001</v>
      </c>
      <c r="CS696" s="91">
        <v>-1.3582570691</v>
      </c>
      <c r="CT696" s="90" t="s">
        <v>566</v>
      </c>
      <c r="CU696" s="96">
        <v>1.01301</v>
      </c>
      <c r="CV696" s="96">
        <v>0.85292000000000001</v>
      </c>
      <c r="CW696" s="96">
        <v>0.79293000000000002</v>
      </c>
      <c r="CX696" s="93">
        <v>2369</v>
      </c>
      <c r="CY696" s="93">
        <v>2352.2440000000001</v>
      </c>
      <c r="CZ696" s="93">
        <v>85.2</v>
      </c>
      <c r="DA696" s="90">
        <v>40</v>
      </c>
      <c r="DB696" s="90" t="s">
        <v>566</v>
      </c>
      <c r="DC696" s="90">
        <v>99.2</v>
      </c>
      <c r="DD696" s="91">
        <v>233</v>
      </c>
      <c r="DE696" s="91">
        <v>-27.2274678112</v>
      </c>
      <c r="DF696" s="93">
        <v>127.3</v>
      </c>
      <c r="DG696" s="88" t="s">
        <v>393</v>
      </c>
      <c r="DH696" s="88" t="s">
        <v>566</v>
      </c>
      <c r="DI696" s="88">
        <v>1</v>
      </c>
      <c r="DJ696" s="88" t="s">
        <v>1052</v>
      </c>
      <c r="DK696" s="90" t="s">
        <v>566</v>
      </c>
      <c r="DL696" s="91">
        <v>74.989000000000004</v>
      </c>
      <c r="DM696" s="91" t="s">
        <v>566</v>
      </c>
      <c r="DN696" s="91">
        <v>35.6866469303</v>
      </c>
      <c r="DO696" s="91">
        <v>7.6126656799000001</v>
      </c>
      <c r="DP696" s="91">
        <v>5.7421308012000001</v>
      </c>
      <c r="DQ696" s="91">
        <v>1.2246656799</v>
      </c>
      <c r="DR696" s="91">
        <v>28.100782655100002</v>
      </c>
      <c r="DS696" s="91">
        <v>5.9946088723999997</v>
      </c>
      <c r="DT696" s="91">
        <v>-1.843733474</v>
      </c>
      <c r="DU696" s="91">
        <v>-0.3933911276</v>
      </c>
      <c r="DV696" s="91" t="s">
        <v>566</v>
      </c>
      <c r="DW696" s="97"/>
      <c r="DX696" s="98" t="s">
        <v>689</v>
      </c>
      <c r="DY696" s="99" t="s">
        <v>689</v>
      </c>
      <c r="DZ696" s="98" t="s">
        <v>689</v>
      </c>
      <c r="EA696" s="100" t="s">
        <v>566</v>
      </c>
      <c r="EB696" s="101" t="s">
        <v>2763</v>
      </c>
      <c r="EC696" s="38"/>
    </row>
    <row r="697" spans="1:133" s="9" customFormat="1" ht="15" customHeight="1" x14ac:dyDescent="0.25">
      <c r="A697" s="17" t="str">
        <f t="shared" si="10"/>
        <v>684_Южно-Ягунское</v>
      </c>
      <c r="B697" s="87">
        <v>121</v>
      </c>
      <c r="C697" s="88" t="s">
        <v>733</v>
      </c>
      <c r="D697" s="88" t="s">
        <v>568</v>
      </c>
      <c r="E697" s="88" t="s">
        <v>527</v>
      </c>
      <c r="F697" s="88" t="s">
        <v>8</v>
      </c>
      <c r="G697" s="88" t="s">
        <v>29</v>
      </c>
      <c r="H697" s="88" t="s">
        <v>3057</v>
      </c>
      <c r="I697" s="89">
        <v>684</v>
      </c>
      <c r="J697" s="88" t="s">
        <v>61</v>
      </c>
      <c r="K697" s="88" t="s">
        <v>688</v>
      </c>
      <c r="L697" s="88" t="s">
        <v>418</v>
      </c>
      <c r="M697" s="88" t="s">
        <v>1514</v>
      </c>
      <c r="N697" s="88" t="s">
        <v>695</v>
      </c>
      <c r="O697" s="90">
        <v>30.6</v>
      </c>
      <c r="P697" s="90">
        <v>2456</v>
      </c>
      <c r="Q697" s="90">
        <v>2533.6</v>
      </c>
      <c r="R697" s="91">
        <v>92.766000000000005</v>
      </c>
      <c r="S697" s="90" t="s">
        <v>150</v>
      </c>
      <c r="T697" s="90">
        <v>2552.4</v>
      </c>
      <c r="U697" s="90">
        <v>14.8</v>
      </c>
      <c r="V697" s="88" t="s">
        <v>31</v>
      </c>
      <c r="W697" s="88" t="s">
        <v>94</v>
      </c>
      <c r="X697" s="88" t="s">
        <v>1748</v>
      </c>
      <c r="Y697" s="90" t="s">
        <v>891</v>
      </c>
      <c r="Z697" s="90" t="s">
        <v>566</v>
      </c>
      <c r="AA697" s="90">
        <v>73</v>
      </c>
      <c r="AB697" s="91" t="s">
        <v>3667</v>
      </c>
      <c r="AC697" s="88" t="s">
        <v>566</v>
      </c>
      <c r="AD697" s="90" t="s">
        <v>566</v>
      </c>
      <c r="AE697" s="90" t="s">
        <v>2019</v>
      </c>
      <c r="AF697" s="90" t="s">
        <v>94</v>
      </c>
      <c r="AG697" s="91" t="s">
        <v>3548</v>
      </c>
      <c r="AH697" s="92" t="s">
        <v>3365</v>
      </c>
      <c r="AI697" s="93">
        <v>313</v>
      </c>
      <c r="AJ697" s="88" t="s">
        <v>2089</v>
      </c>
      <c r="AK697" s="90" t="s">
        <v>566</v>
      </c>
      <c r="AL697" s="91">
        <v>21.4</v>
      </c>
      <c r="AM697" s="91">
        <v>17.823834202</v>
      </c>
      <c r="AN697" s="91">
        <v>1699</v>
      </c>
      <c r="AO697" s="90">
        <v>18</v>
      </c>
      <c r="AP697" s="91">
        <v>90.171999999999997</v>
      </c>
      <c r="AQ697" s="91">
        <v>40.927333333299998</v>
      </c>
      <c r="AR697" s="91" t="s">
        <v>566</v>
      </c>
      <c r="AS697" s="91">
        <v>88.311130072099999</v>
      </c>
      <c r="AT697" s="91">
        <v>90.475103732700006</v>
      </c>
      <c r="AU697" s="90" t="s">
        <v>566</v>
      </c>
      <c r="AV697" s="90">
        <v>0</v>
      </c>
      <c r="AW697" s="91" t="s">
        <v>566</v>
      </c>
      <c r="AX697" s="91" t="s">
        <v>566</v>
      </c>
      <c r="AY697" s="91">
        <v>164.91</v>
      </c>
      <c r="AZ697" s="88" t="s">
        <v>4928</v>
      </c>
      <c r="BA697" s="91">
        <v>167.3</v>
      </c>
      <c r="BB697" s="91">
        <v>76.598869927899997</v>
      </c>
      <c r="BC697" s="94">
        <v>0.23488515169999999</v>
      </c>
      <c r="BD697" s="91">
        <v>15.928000000000001</v>
      </c>
      <c r="BE697" s="95">
        <v>50.389000000000003</v>
      </c>
      <c r="BF697" s="91">
        <v>6.74</v>
      </c>
      <c r="BG697" s="91">
        <v>31</v>
      </c>
      <c r="BH697" s="94">
        <v>0.11667</v>
      </c>
      <c r="BI697" s="94">
        <v>0.16667000000000001</v>
      </c>
      <c r="BJ697" s="93">
        <v>306</v>
      </c>
      <c r="BK697" s="94">
        <v>0</v>
      </c>
      <c r="BL697" s="91">
        <v>208.93</v>
      </c>
      <c r="BM697" s="96">
        <v>8.4879230999999997</v>
      </c>
      <c r="BN697" s="96" t="s">
        <v>566</v>
      </c>
      <c r="BO697" s="88" t="s">
        <v>696</v>
      </c>
      <c r="BP697" s="88" t="s">
        <v>566</v>
      </c>
      <c r="BQ697" s="91">
        <v>15.928000000000001</v>
      </c>
      <c r="BR697" s="95">
        <v>50.389000000000003</v>
      </c>
      <c r="BS697" s="91">
        <v>6.74</v>
      </c>
      <c r="BT697" s="90">
        <v>30</v>
      </c>
      <c r="BU697" s="91">
        <v>0</v>
      </c>
      <c r="BV697" s="91">
        <v>202.17</v>
      </c>
      <c r="BW697" s="96">
        <v>8.2134300000000007</v>
      </c>
      <c r="BX697" s="96" t="s">
        <v>566</v>
      </c>
      <c r="BY697" s="96" t="s">
        <v>566</v>
      </c>
      <c r="BZ697" s="96" t="s">
        <v>566</v>
      </c>
      <c r="CA697" s="96" t="s">
        <v>566</v>
      </c>
      <c r="CB697" s="96" t="s">
        <v>566</v>
      </c>
      <c r="CC697" s="96" t="s">
        <v>566</v>
      </c>
      <c r="CD697" s="96" t="s">
        <v>566</v>
      </c>
      <c r="CE697" s="96" t="s">
        <v>566</v>
      </c>
      <c r="CF697" s="88" t="s">
        <v>566</v>
      </c>
      <c r="CG697" s="88" t="s">
        <v>566</v>
      </c>
      <c r="CH697" s="92" t="s">
        <v>566</v>
      </c>
      <c r="CI697" s="91">
        <v>0</v>
      </c>
      <c r="CJ697" s="91">
        <v>0</v>
      </c>
      <c r="CK697" s="90" t="s">
        <v>566</v>
      </c>
      <c r="CL697" s="91">
        <v>-0.1205199737</v>
      </c>
      <c r="CM697" s="91">
        <v>-0.59348002629999996</v>
      </c>
      <c r="CN697" s="88" t="s">
        <v>566</v>
      </c>
      <c r="CO697" s="91">
        <v>124</v>
      </c>
      <c r="CP697" s="91">
        <v>22.571295596999999</v>
      </c>
      <c r="CQ697" s="91">
        <v>9.5512847198999999</v>
      </c>
      <c r="CR697" s="91">
        <v>6.6429085000999999</v>
      </c>
      <c r="CS697" s="91">
        <v>2.8122847199000001</v>
      </c>
      <c r="CT697" s="90" t="s">
        <v>566</v>
      </c>
      <c r="CU697" s="96">
        <v>1.0139800000000001</v>
      </c>
      <c r="CV697" s="96">
        <v>0.85287999999999997</v>
      </c>
      <c r="CW697" s="96">
        <v>0.82152000000000003</v>
      </c>
      <c r="CX697" s="93">
        <v>2369</v>
      </c>
      <c r="CY697" s="93">
        <v>2344.6660000000002</v>
      </c>
      <c r="CZ697" s="93">
        <v>86.1</v>
      </c>
      <c r="DA697" s="90">
        <v>40</v>
      </c>
      <c r="DB697" s="90" t="s">
        <v>566</v>
      </c>
      <c r="DC697" s="90">
        <v>99.2</v>
      </c>
      <c r="DD697" s="91">
        <v>233</v>
      </c>
      <c r="DE697" s="91">
        <v>-29.223175965700001</v>
      </c>
      <c r="DF697" s="93">
        <v>102.47499999999999</v>
      </c>
      <c r="DG697" s="88" t="s">
        <v>393</v>
      </c>
      <c r="DH697" s="88" t="s">
        <v>566</v>
      </c>
      <c r="DI697" s="88">
        <v>1</v>
      </c>
      <c r="DJ697" s="88" t="s">
        <v>3367</v>
      </c>
      <c r="DK697" s="90" t="s">
        <v>566</v>
      </c>
      <c r="DL697" s="91">
        <v>50.389000000000003</v>
      </c>
      <c r="DM697" s="91" t="s">
        <v>566</v>
      </c>
      <c r="DN697" s="91">
        <v>20.796560357899999</v>
      </c>
      <c r="DO697" s="91">
        <v>8.7995885381000001</v>
      </c>
      <c r="DP697" s="91">
        <v>4.8681732609999999</v>
      </c>
      <c r="DQ697" s="91">
        <v>2.0605885381000002</v>
      </c>
      <c r="DR697" s="91">
        <v>29.498468881200001</v>
      </c>
      <c r="DS697" s="91">
        <v>12.482631420200001</v>
      </c>
      <c r="DT697" s="91">
        <v>13.570081784299999</v>
      </c>
      <c r="DU697" s="91">
        <v>5.7436314201999998</v>
      </c>
      <c r="DV697" s="91" t="s">
        <v>566</v>
      </c>
      <c r="DW697" s="97"/>
      <c r="DX697" s="98" t="s">
        <v>566</v>
      </c>
      <c r="DY697" s="99" t="s">
        <v>689</v>
      </c>
      <c r="DZ697" s="98" t="s">
        <v>689</v>
      </c>
      <c r="EA697" s="100" t="s">
        <v>566</v>
      </c>
      <c r="EB697" s="101" t="s">
        <v>2761</v>
      </c>
      <c r="EC697" s="38"/>
    </row>
    <row r="698" spans="1:133" s="9" customFormat="1" ht="15" customHeight="1" x14ac:dyDescent="0.25">
      <c r="A698" s="17" t="str">
        <f t="shared" si="10"/>
        <v>685У_Южно-Ягунское</v>
      </c>
      <c r="B698" s="87">
        <v>122</v>
      </c>
      <c r="C698" s="88" t="s">
        <v>733</v>
      </c>
      <c r="D698" s="88" t="s">
        <v>568</v>
      </c>
      <c r="E698" s="88" t="s">
        <v>527</v>
      </c>
      <c r="F698" s="88" t="s">
        <v>8</v>
      </c>
      <c r="G698" s="88" t="s">
        <v>29</v>
      </c>
      <c r="H698" s="88" t="s">
        <v>3055</v>
      </c>
      <c r="I698" s="89" t="s">
        <v>296</v>
      </c>
      <c r="J698" s="88" t="s">
        <v>61</v>
      </c>
      <c r="K698" s="88" t="s">
        <v>688</v>
      </c>
      <c r="L698" s="88" t="s">
        <v>418</v>
      </c>
      <c r="M698" s="88" t="s">
        <v>1508</v>
      </c>
      <c r="N698" s="88" t="s">
        <v>6</v>
      </c>
      <c r="O698" s="90">
        <v>11</v>
      </c>
      <c r="P698" s="90">
        <v>2374</v>
      </c>
      <c r="Q698" s="90">
        <v>2390</v>
      </c>
      <c r="R698" s="91">
        <v>11.772</v>
      </c>
      <c r="S698" s="90" t="s">
        <v>150</v>
      </c>
      <c r="T698" s="90">
        <v>2560</v>
      </c>
      <c r="U698" s="90">
        <v>11</v>
      </c>
      <c r="V698" s="88" t="s">
        <v>31</v>
      </c>
      <c r="W698" s="88" t="s">
        <v>118</v>
      </c>
      <c r="X698" s="88" t="s">
        <v>450</v>
      </c>
      <c r="Y698" s="90" t="s">
        <v>894</v>
      </c>
      <c r="Z698" s="90" t="s">
        <v>566</v>
      </c>
      <c r="AA698" s="90">
        <v>73</v>
      </c>
      <c r="AB698" s="91" t="s">
        <v>3668</v>
      </c>
      <c r="AC698" s="88" t="s">
        <v>566</v>
      </c>
      <c r="AD698" s="90" t="s">
        <v>566</v>
      </c>
      <c r="AE698" s="90" t="s">
        <v>4791</v>
      </c>
      <c r="AF698" s="90" t="s">
        <v>118</v>
      </c>
      <c r="AG698" s="91" t="s">
        <v>3432</v>
      </c>
      <c r="AH698" s="92" t="s">
        <v>2183</v>
      </c>
      <c r="AI698" s="93">
        <v>1149</v>
      </c>
      <c r="AJ698" s="88" t="s">
        <v>566</v>
      </c>
      <c r="AK698" s="90" t="s">
        <v>566</v>
      </c>
      <c r="AL698" s="91">
        <v>20.6</v>
      </c>
      <c r="AM698" s="91">
        <v>17.823834202</v>
      </c>
      <c r="AN698" s="91">
        <v>1923</v>
      </c>
      <c r="AO698" s="90">
        <v>18.7</v>
      </c>
      <c r="AP698" s="91">
        <v>9.6509999999999998</v>
      </c>
      <c r="AQ698" s="91" t="s">
        <v>566</v>
      </c>
      <c r="AR698" s="91" t="s">
        <v>566</v>
      </c>
      <c r="AS698" s="91">
        <v>55.97</v>
      </c>
      <c r="AT698" s="91">
        <v>58.06</v>
      </c>
      <c r="AU698" s="90" t="s">
        <v>566</v>
      </c>
      <c r="AV698" s="90">
        <v>0</v>
      </c>
      <c r="AW698" s="91" t="s">
        <v>566</v>
      </c>
      <c r="AX698" s="91" t="s">
        <v>566</v>
      </c>
      <c r="AY698" s="91">
        <v>150.35</v>
      </c>
      <c r="AZ698" s="88" t="s">
        <v>4928</v>
      </c>
      <c r="BA698" s="91">
        <v>152.5</v>
      </c>
      <c r="BB698" s="91">
        <v>94.38</v>
      </c>
      <c r="BC698" s="94">
        <v>1.0861395029000001</v>
      </c>
      <c r="BD698" s="91">
        <v>133.33600000000001</v>
      </c>
      <c r="BE698" s="95">
        <v>94.322999999999993</v>
      </c>
      <c r="BF698" s="91">
        <v>6.46</v>
      </c>
      <c r="BG698" s="91">
        <v>31</v>
      </c>
      <c r="BH698" s="94" t="s">
        <v>566</v>
      </c>
      <c r="BI698" s="94" t="s">
        <v>566</v>
      </c>
      <c r="BJ698" s="93">
        <v>744</v>
      </c>
      <c r="BK698" s="94">
        <v>0</v>
      </c>
      <c r="BL698" s="91">
        <v>200.16413</v>
      </c>
      <c r="BM698" s="96">
        <v>9.7680094000000004</v>
      </c>
      <c r="BN698" s="96" t="s">
        <v>566</v>
      </c>
      <c r="BO698" s="88" t="s">
        <v>430</v>
      </c>
      <c r="BP698" s="88" t="s">
        <v>566</v>
      </c>
      <c r="BQ698" s="91">
        <v>133.33600000000001</v>
      </c>
      <c r="BR698" s="95">
        <v>94.322999999999993</v>
      </c>
      <c r="BS698" s="91">
        <v>6.46</v>
      </c>
      <c r="BT698" s="90">
        <v>30</v>
      </c>
      <c r="BU698" s="91">
        <v>0</v>
      </c>
      <c r="BV698" s="91">
        <v>193.71</v>
      </c>
      <c r="BW698" s="96">
        <v>9.4531799999999997</v>
      </c>
      <c r="BX698" s="96" t="s">
        <v>566</v>
      </c>
      <c r="BY698" s="96" t="s">
        <v>566</v>
      </c>
      <c r="BZ698" s="96" t="s">
        <v>566</v>
      </c>
      <c r="CA698" s="96" t="s">
        <v>566</v>
      </c>
      <c r="CB698" s="96" t="s">
        <v>566</v>
      </c>
      <c r="CC698" s="96" t="s">
        <v>566</v>
      </c>
      <c r="CD698" s="96" t="s">
        <v>566</v>
      </c>
      <c r="CE698" s="96" t="s">
        <v>566</v>
      </c>
      <c r="CF698" s="88" t="s">
        <v>566</v>
      </c>
      <c r="CG698" s="88" t="s">
        <v>566</v>
      </c>
      <c r="CH698" s="92" t="s">
        <v>566</v>
      </c>
      <c r="CI698" s="91">
        <v>0</v>
      </c>
      <c r="CJ698" s="91">
        <v>0</v>
      </c>
      <c r="CK698" s="90" t="s">
        <v>566</v>
      </c>
      <c r="CL698" s="91">
        <v>0.88409056389999996</v>
      </c>
      <c r="CM698" s="91">
        <v>-3.3090563900000002E-2</v>
      </c>
      <c r="CN698" s="88" t="s">
        <v>566</v>
      </c>
      <c r="CO698" s="91">
        <v>101.875</v>
      </c>
      <c r="CP698" s="91">
        <v>78.073500497699996</v>
      </c>
      <c r="CQ698" s="91">
        <v>3.7807709037000001</v>
      </c>
      <c r="CR698" s="91">
        <v>-55.262628534599997</v>
      </c>
      <c r="CS698" s="91">
        <v>-2.6762290963000002</v>
      </c>
      <c r="CT698" s="90" t="s">
        <v>566</v>
      </c>
      <c r="CU698" s="96">
        <v>1.0132000000000001</v>
      </c>
      <c r="CV698" s="96">
        <v>0.85299999999999998</v>
      </c>
      <c r="CW698" s="96">
        <v>0.79900000000000004</v>
      </c>
      <c r="CX698" s="93">
        <v>2310</v>
      </c>
      <c r="CY698" s="93">
        <v>2288.0859999999998</v>
      </c>
      <c r="CZ698" s="93">
        <v>86.1</v>
      </c>
      <c r="DA698" s="90">
        <v>51</v>
      </c>
      <c r="DB698" s="90" t="s">
        <v>566</v>
      </c>
      <c r="DC698" s="90">
        <v>81.5</v>
      </c>
      <c r="DD698" s="91">
        <v>228</v>
      </c>
      <c r="DE698" s="91">
        <v>-34.057017543900002</v>
      </c>
      <c r="DF698" s="93">
        <v>136.30000000000001</v>
      </c>
      <c r="DG698" s="88" t="s">
        <v>393</v>
      </c>
      <c r="DH698" s="88" t="s">
        <v>566</v>
      </c>
      <c r="DI698" s="88">
        <v>1</v>
      </c>
      <c r="DJ698" s="88" t="s">
        <v>505</v>
      </c>
      <c r="DK698" s="90" t="s">
        <v>566</v>
      </c>
      <c r="DL698" s="91">
        <v>94.322999999999993</v>
      </c>
      <c r="DM698" s="91" t="s">
        <v>566</v>
      </c>
      <c r="DN698" s="91">
        <v>219.27184100580001</v>
      </c>
      <c r="DO698" s="91">
        <v>10.6184120246</v>
      </c>
      <c r="DP698" s="91">
        <v>85.935711973500005</v>
      </c>
      <c r="DQ698" s="91">
        <v>4.1614120245999997</v>
      </c>
      <c r="DR698" s="91">
        <v>141.62338027679999</v>
      </c>
      <c r="DS698" s="91">
        <v>6.8582240072999996</v>
      </c>
      <c r="DT698" s="91">
        <v>8.2872512445000002</v>
      </c>
      <c r="DU698" s="91">
        <v>0.40122400730000002</v>
      </c>
      <c r="DV698" s="91">
        <v>112.55786208329999</v>
      </c>
      <c r="DW698" s="97"/>
      <c r="DX698" s="98" t="s">
        <v>566</v>
      </c>
      <c r="DY698" s="99" t="s">
        <v>689</v>
      </c>
      <c r="DZ698" s="98" t="s">
        <v>689</v>
      </c>
      <c r="EA698" s="100" t="s">
        <v>566</v>
      </c>
      <c r="EB698" s="101" t="s">
        <v>2761</v>
      </c>
      <c r="EC698" s="38"/>
    </row>
    <row r="699" spans="1:133" s="9" customFormat="1" ht="15" customHeight="1" x14ac:dyDescent="0.25">
      <c r="A699" s="17" t="str">
        <f t="shared" si="10"/>
        <v>686_Южно-Ягунское</v>
      </c>
      <c r="B699" s="87">
        <v>123</v>
      </c>
      <c r="C699" s="88" t="s">
        <v>733</v>
      </c>
      <c r="D699" s="88" t="s">
        <v>568</v>
      </c>
      <c r="E699" s="88" t="s">
        <v>527</v>
      </c>
      <c r="F699" s="88" t="s">
        <v>8</v>
      </c>
      <c r="G699" s="88" t="s">
        <v>29</v>
      </c>
      <c r="H699" s="88" t="s">
        <v>3055</v>
      </c>
      <c r="I699" s="89">
        <v>686</v>
      </c>
      <c r="J699" s="88" t="s">
        <v>61</v>
      </c>
      <c r="K699" s="88" t="s">
        <v>688</v>
      </c>
      <c r="L699" s="88" t="s">
        <v>418</v>
      </c>
      <c r="M699" s="88" t="s">
        <v>1508</v>
      </c>
      <c r="N699" s="88" t="s">
        <v>6</v>
      </c>
      <c r="O699" s="90">
        <v>13.4</v>
      </c>
      <c r="P699" s="90">
        <v>2402</v>
      </c>
      <c r="Q699" s="90">
        <v>2419.1999999999998</v>
      </c>
      <c r="R699" s="91">
        <v>49.77</v>
      </c>
      <c r="S699" s="90" t="s">
        <v>150</v>
      </c>
      <c r="T699" s="90">
        <v>2447.1999999999998</v>
      </c>
      <c r="U699" s="90">
        <v>11.4</v>
      </c>
      <c r="V699" s="88" t="s">
        <v>31</v>
      </c>
      <c r="W699" s="88" t="s">
        <v>118</v>
      </c>
      <c r="X699" s="88" t="s">
        <v>3000</v>
      </c>
      <c r="Y699" s="90" t="s">
        <v>856</v>
      </c>
      <c r="Z699" s="90" t="s">
        <v>566</v>
      </c>
      <c r="AA699" s="90">
        <v>73</v>
      </c>
      <c r="AB699" s="91" t="s">
        <v>5050</v>
      </c>
      <c r="AC699" s="88" t="s">
        <v>566</v>
      </c>
      <c r="AD699" s="90" t="s">
        <v>566</v>
      </c>
      <c r="AE699" s="90" t="s">
        <v>1265</v>
      </c>
      <c r="AF699" s="90" t="s">
        <v>118</v>
      </c>
      <c r="AG699" s="91" t="s">
        <v>3467</v>
      </c>
      <c r="AH699" s="92" t="s">
        <v>4990</v>
      </c>
      <c r="AI699" s="93">
        <v>45</v>
      </c>
      <c r="AJ699" s="88" t="s">
        <v>566</v>
      </c>
      <c r="AK699" s="90" t="s">
        <v>566</v>
      </c>
      <c r="AL699" s="91">
        <v>20.5</v>
      </c>
      <c r="AM699" s="91">
        <v>17.883049597999999</v>
      </c>
      <c r="AN699" s="91">
        <v>1701</v>
      </c>
      <c r="AO699" s="90">
        <v>18.600000000000001</v>
      </c>
      <c r="AP699" s="91">
        <v>47.16</v>
      </c>
      <c r="AQ699" s="91" t="s">
        <v>566</v>
      </c>
      <c r="AR699" s="91" t="s">
        <v>566</v>
      </c>
      <c r="AS699" s="91">
        <v>74.97</v>
      </c>
      <c r="AT699" s="91">
        <v>77.989999999999995</v>
      </c>
      <c r="AU699" s="90" t="s">
        <v>566</v>
      </c>
      <c r="AV699" s="90">
        <v>0</v>
      </c>
      <c r="AW699" s="91" t="s">
        <v>566</v>
      </c>
      <c r="AX699" s="91" t="s">
        <v>566</v>
      </c>
      <c r="AY699" s="91">
        <v>108.01</v>
      </c>
      <c r="AZ699" s="88" t="s">
        <v>4928</v>
      </c>
      <c r="BA699" s="91">
        <v>111.1</v>
      </c>
      <c r="BB699" s="91">
        <v>33.04</v>
      </c>
      <c r="BC699" s="94">
        <v>4.0949897910999997</v>
      </c>
      <c r="BD699" s="91">
        <v>130.364</v>
      </c>
      <c r="BE699" s="95">
        <v>94.227000000000004</v>
      </c>
      <c r="BF699" s="91">
        <v>6.42</v>
      </c>
      <c r="BG699" s="91">
        <v>31</v>
      </c>
      <c r="BH699" s="94" t="s">
        <v>566</v>
      </c>
      <c r="BI699" s="94" t="s">
        <v>566</v>
      </c>
      <c r="BJ699" s="93">
        <v>744</v>
      </c>
      <c r="BK699" s="94">
        <v>0</v>
      </c>
      <c r="BL699" s="91">
        <v>199.01522</v>
      </c>
      <c r="BM699" s="96">
        <v>8.6830341000000004</v>
      </c>
      <c r="BN699" s="96" t="s">
        <v>566</v>
      </c>
      <c r="BO699" s="88" t="s">
        <v>430</v>
      </c>
      <c r="BP699" s="88" t="s">
        <v>566</v>
      </c>
      <c r="BQ699" s="91">
        <v>130.364</v>
      </c>
      <c r="BR699" s="95">
        <v>94.227000000000004</v>
      </c>
      <c r="BS699" s="91">
        <v>6.42</v>
      </c>
      <c r="BT699" s="90">
        <v>30</v>
      </c>
      <c r="BU699" s="91">
        <v>0</v>
      </c>
      <c r="BV699" s="91">
        <v>192.6</v>
      </c>
      <c r="BW699" s="96">
        <v>8.4032699999999991</v>
      </c>
      <c r="BX699" s="96" t="s">
        <v>566</v>
      </c>
      <c r="BY699" s="96" t="s">
        <v>566</v>
      </c>
      <c r="BZ699" s="96" t="s">
        <v>566</v>
      </c>
      <c r="CA699" s="96" t="s">
        <v>566</v>
      </c>
      <c r="CB699" s="96" t="s">
        <v>566</v>
      </c>
      <c r="CC699" s="96" t="s">
        <v>566</v>
      </c>
      <c r="CD699" s="96" t="s">
        <v>566</v>
      </c>
      <c r="CE699" s="96" t="s">
        <v>566</v>
      </c>
      <c r="CF699" s="88" t="s">
        <v>566</v>
      </c>
      <c r="CG699" s="88" t="s">
        <v>566</v>
      </c>
      <c r="CH699" s="92" t="s">
        <v>566</v>
      </c>
      <c r="CI699" s="91">
        <v>0</v>
      </c>
      <c r="CJ699" s="91">
        <v>0</v>
      </c>
      <c r="CK699" s="90" t="s">
        <v>566</v>
      </c>
      <c r="CL699" s="91">
        <v>-1.3642297231</v>
      </c>
      <c r="CM699" s="91">
        <v>-9.7770276899999994E-2</v>
      </c>
      <c r="CN699" s="88" t="s">
        <v>566</v>
      </c>
      <c r="CO699" s="91">
        <v>101.875</v>
      </c>
      <c r="CP699" s="91">
        <v>57.787494454099999</v>
      </c>
      <c r="CQ699" s="91">
        <v>2.8457863801999999</v>
      </c>
      <c r="CR699" s="91">
        <v>-72.576053932999997</v>
      </c>
      <c r="CS699" s="91">
        <v>-3.5742136198000001</v>
      </c>
      <c r="CT699" s="90" t="s">
        <v>566</v>
      </c>
      <c r="CU699" s="96">
        <v>1.0136700000000001</v>
      </c>
      <c r="CV699" s="96">
        <v>0.85299999999999998</v>
      </c>
      <c r="CW699" s="96">
        <v>0.81310000000000004</v>
      </c>
      <c r="CX699" s="93">
        <v>2310</v>
      </c>
      <c r="CY699" s="93">
        <v>2278.5100000000002</v>
      </c>
      <c r="CZ699" s="93">
        <v>86.1</v>
      </c>
      <c r="DA699" s="90">
        <v>40</v>
      </c>
      <c r="DB699" s="90" t="s">
        <v>566</v>
      </c>
      <c r="DC699" s="90">
        <v>81.5</v>
      </c>
      <c r="DD699" s="91">
        <v>228</v>
      </c>
      <c r="DE699" s="91">
        <v>-52.627192982499999</v>
      </c>
      <c r="DF699" s="93">
        <v>136.30000000000001</v>
      </c>
      <c r="DG699" s="88" t="s">
        <v>393</v>
      </c>
      <c r="DH699" s="88" t="s">
        <v>566</v>
      </c>
      <c r="DI699" s="88">
        <v>1</v>
      </c>
      <c r="DJ699" s="88" t="s">
        <v>2370</v>
      </c>
      <c r="DK699" s="90" t="s">
        <v>566</v>
      </c>
      <c r="DL699" s="91">
        <v>94.227000000000004</v>
      </c>
      <c r="DM699" s="91" t="s">
        <v>566</v>
      </c>
      <c r="DN699" s="91">
        <v>189.07531124370001</v>
      </c>
      <c r="DO699" s="91">
        <v>9.3111484177000001</v>
      </c>
      <c r="DP699" s="91">
        <v>58.711762856599996</v>
      </c>
      <c r="DQ699" s="91">
        <v>2.8911484177000002</v>
      </c>
      <c r="DR699" s="91">
        <v>79.055943646599999</v>
      </c>
      <c r="DS699" s="91">
        <v>3.8931663214999999</v>
      </c>
      <c r="DT699" s="91">
        <v>-51.307604740499997</v>
      </c>
      <c r="DU699" s="91">
        <v>-2.5268336785000001</v>
      </c>
      <c r="DV699" s="91">
        <v>98.953033333299999</v>
      </c>
      <c r="DW699" s="97"/>
      <c r="DX699" s="98" t="s">
        <v>566</v>
      </c>
      <c r="DY699" s="99" t="s">
        <v>3155</v>
      </c>
      <c r="DZ699" s="98" t="s">
        <v>689</v>
      </c>
      <c r="EA699" s="100" t="s">
        <v>566</v>
      </c>
      <c r="EB699" s="101" t="s">
        <v>2761</v>
      </c>
      <c r="EC699" s="38"/>
    </row>
    <row r="700" spans="1:133" s="9" customFormat="1" ht="15" customHeight="1" x14ac:dyDescent="0.25">
      <c r="A700" s="17" t="str">
        <f t="shared" si="10"/>
        <v>687_Южно-Ягунское</v>
      </c>
      <c r="B700" s="87">
        <v>124</v>
      </c>
      <c r="C700" s="88" t="s">
        <v>733</v>
      </c>
      <c r="D700" s="88" t="s">
        <v>568</v>
      </c>
      <c r="E700" s="88" t="s">
        <v>527</v>
      </c>
      <c r="F700" s="88" t="s">
        <v>8</v>
      </c>
      <c r="G700" s="88" t="s">
        <v>29</v>
      </c>
      <c r="H700" s="88" t="s">
        <v>64</v>
      </c>
      <c r="I700" s="89">
        <v>687</v>
      </c>
      <c r="J700" s="88" t="s">
        <v>62</v>
      </c>
      <c r="K700" s="88" t="s">
        <v>688</v>
      </c>
      <c r="L700" s="88" t="s">
        <v>418</v>
      </c>
      <c r="M700" s="88" t="s">
        <v>34</v>
      </c>
      <c r="N700" s="88" t="s">
        <v>6</v>
      </c>
      <c r="O700" s="90">
        <v>6.7</v>
      </c>
      <c r="P700" s="90">
        <v>2646</v>
      </c>
      <c r="Q700" s="90">
        <v>2652.7</v>
      </c>
      <c r="R700" s="91">
        <v>291.5</v>
      </c>
      <c r="S700" s="90" t="s">
        <v>150</v>
      </c>
      <c r="T700" s="90">
        <v>2657.5</v>
      </c>
      <c r="U700" s="90">
        <v>5.7</v>
      </c>
      <c r="V700" s="88" t="s">
        <v>31</v>
      </c>
      <c r="W700" s="88" t="s">
        <v>65</v>
      </c>
      <c r="X700" s="88" t="s">
        <v>268</v>
      </c>
      <c r="Y700" s="90" t="s">
        <v>968</v>
      </c>
      <c r="Z700" s="90" t="s">
        <v>566</v>
      </c>
      <c r="AA700" s="90">
        <v>73</v>
      </c>
      <c r="AB700" s="91" t="s">
        <v>4233</v>
      </c>
      <c r="AC700" s="88" t="s">
        <v>566</v>
      </c>
      <c r="AD700" s="90" t="s">
        <v>566</v>
      </c>
      <c r="AE700" s="90" t="s">
        <v>80</v>
      </c>
      <c r="AF700" s="90" t="s">
        <v>65</v>
      </c>
      <c r="AG700" s="91" t="s">
        <v>3482</v>
      </c>
      <c r="AH700" s="92" t="s">
        <v>2636</v>
      </c>
      <c r="AI700" s="93">
        <v>764</v>
      </c>
      <c r="AJ700" s="88" t="s">
        <v>566</v>
      </c>
      <c r="AK700" s="90" t="s">
        <v>566</v>
      </c>
      <c r="AL700" s="91">
        <v>15.8</v>
      </c>
      <c r="AM700" s="91">
        <v>13.540587223199999</v>
      </c>
      <c r="AN700" s="91">
        <v>1724</v>
      </c>
      <c r="AO700" s="90">
        <v>10.6</v>
      </c>
      <c r="AP700" s="91">
        <v>210.64</v>
      </c>
      <c r="AQ700" s="91" t="s">
        <v>566</v>
      </c>
      <c r="AR700" s="91" t="s">
        <v>566</v>
      </c>
      <c r="AS700" s="91">
        <v>82.6</v>
      </c>
      <c r="AT700" s="91">
        <v>86.02</v>
      </c>
      <c r="AU700" s="90">
        <v>1298</v>
      </c>
      <c r="AV700" s="90">
        <v>8</v>
      </c>
      <c r="AW700" s="91">
        <v>120.62</v>
      </c>
      <c r="AX700" s="91" t="s">
        <v>566</v>
      </c>
      <c r="AY700" s="91">
        <v>113.08</v>
      </c>
      <c r="AZ700" s="88" t="s">
        <v>4928</v>
      </c>
      <c r="BA700" s="91">
        <v>116.6</v>
      </c>
      <c r="BB700" s="91">
        <v>30.48</v>
      </c>
      <c r="BC700" s="94">
        <v>1.5339566928999999</v>
      </c>
      <c r="BD700" s="91">
        <v>46.755000000000003</v>
      </c>
      <c r="BE700" s="95">
        <v>86.200999999999993</v>
      </c>
      <c r="BF700" s="91">
        <v>5.5</v>
      </c>
      <c r="BG700" s="91">
        <v>31</v>
      </c>
      <c r="BH700" s="94" t="s">
        <v>566</v>
      </c>
      <c r="BI700" s="94" t="s">
        <v>566</v>
      </c>
      <c r="BJ700" s="93">
        <v>744</v>
      </c>
      <c r="BK700" s="94">
        <v>0</v>
      </c>
      <c r="BL700" s="91">
        <v>170.60333</v>
      </c>
      <c r="BM700" s="96">
        <v>6.8241330700000002</v>
      </c>
      <c r="BN700" s="96" t="s">
        <v>566</v>
      </c>
      <c r="BO700" s="88" t="s">
        <v>430</v>
      </c>
      <c r="BP700" s="88" t="s">
        <v>566</v>
      </c>
      <c r="BQ700" s="91">
        <v>46.755000000000003</v>
      </c>
      <c r="BR700" s="95">
        <v>86.200999999999993</v>
      </c>
      <c r="BS700" s="91">
        <v>5.5</v>
      </c>
      <c r="BT700" s="90">
        <v>30</v>
      </c>
      <c r="BU700" s="91">
        <v>0</v>
      </c>
      <c r="BV700" s="91">
        <v>165.09</v>
      </c>
      <c r="BW700" s="96">
        <v>6.6036000000000001</v>
      </c>
      <c r="BX700" s="96" t="s">
        <v>566</v>
      </c>
      <c r="BY700" s="96" t="s">
        <v>566</v>
      </c>
      <c r="BZ700" s="96" t="s">
        <v>566</v>
      </c>
      <c r="CA700" s="96" t="s">
        <v>566</v>
      </c>
      <c r="CB700" s="96" t="s">
        <v>566</v>
      </c>
      <c r="CC700" s="96" t="s">
        <v>566</v>
      </c>
      <c r="CD700" s="96" t="s">
        <v>566</v>
      </c>
      <c r="CE700" s="96" t="s">
        <v>566</v>
      </c>
      <c r="CF700" s="88" t="s">
        <v>566</v>
      </c>
      <c r="CG700" s="88" t="s">
        <v>566</v>
      </c>
      <c r="CH700" s="92" t="s">
        <v>566</v>
      </c>
      <c r="CI700" s="91">
        <v>0</v>
      </c>
      <c r="CJ700" s="91">
        <v>0</v>
      </c>
      <c r="CK700" s="90" t="s">
        <v>566</v>
      </c>
      <c r="CL700" s="91">
        <v>5.4993947100000003E-2</v>
      </c>
      <c r="CM700" s="91">
        <v>-0.20799394709999999</v>
      </c>
      <c r="CN700" s="88" t="s">
        <v>566</v>
      </c>
      <c r="CO700" s="91">
        <v>89</v>
      </c>
      <c r="CP700" s="91">
        <v>36.937804589199999</v>
      </c>
      <c r="CQ700" s="91">
        <v>4.3477776088000004</v>
      </c>
      <c r="CR700" s="91">
        <v>-9.8173567010999996</v>
      </c>
      <c r="CS700" s="91">
        <v>-1.1552223911999999</v>
      </c>
      <c r="CT700" s="90">
        <v>8.74</v>
      </c>
      <c r="CU700" s="96">
        <v>1.014</v>
      </c>
      <c r="CV700" s="96">
        <v>0.85299999999999998</v>
      </c>
      <c r="CW700" s="96">
        <v>0.82299999999999995</v>
      </c>
      <c r="CX700" s="93">
        <v>2301</v>
      </c>
      <c r="CY700" s="93">
        <v>2265.1</v>
      </c>
      <c r="CZ700" s="93">
        <v>89.4</v>
      </c>
      <c r="DA700" s="90">
        <v>40</v>
      </c>
      <c r="DB700" s="90" t="s">
        <v>566</v>
      </c>
      <c r="DC700" s="90">
        <v>71.2</v>
      </c>
      <c r="DD700" s="91">
        <v>212</v>
      </c>
      <c r="DE700" s="91">
        <v>-46.6603773585</v>
      </c>
      <c r="DF700" s="93">
        <v>33.1</v>
      </c>
      <c r="DG700" s="88" t="s">
        <v>393</v>
      </c>
      <c r="DH700" s="88" t="s">
        <v>566</v>
      </c>
      <c r="DI700" s="88">
        <v>1</v>
      </c>
      <c r="DJ700" s="88" t="s">
        <v>1416</v>
      </c>
      <c r="DK700" s="90">
        <v>-4.5</v>
      </c>
      <c r="DL700" s="91">
        <v>86.200999999999993</v>
      </c>
      <c r="DM700" s="91">
        <v>7.7888608684999996</v>
      </c>
      <c r="DN700" s="91">
        <v>237.40447927260001</v>
      </c>
      <c r="DO700" s="91">
        <v>27.943779839699999</v>
      </c>
      <c r="DP700" s="91">
        <v>190.6493179823</v>
      </c>
      <c r="DQ700" s="91">
        <v>22.440779839699999</v>
      </c>
      <c r="DR700" s="91">
        <v>187.55576971409999</v>
      </c>
      <c r="DS700" s="91">
        <v>22.076319505899999</v>
      </c>
      <c r="DT700" s="91">
        <v>140.80060842380001</v>
      </c>
      <c r="DU700" s="91">
        <v>16.573319505899999</v>
      </c>
      <c r="DV700" s="91">
        <v>99.042211111100002</v>
      </c>
      <c r="DW700" s="97"/>
      <c r="DX700" s="98" t="s">
        <v>689</v>
      </c>
      <c r="DY700" s="99" t="s">
        <v>3222</v>
      </c>
      <c r="DZ700" s="98" t="s">
        <v>689</v>
      </c>
      <c r="EA700" s="100" t="s">
        <v>689</v>
      </c>
      <c r="EB700" s="101" t="s">
        <v>2761</v>
      </c>
      <c r="EC700" s="38"/>
    </row>
    <row r="701" spans="1:133" s="9" customFormat="1" ht="15" customHeight="1" x14ac:dyDescent="0.25">
      <c r="A701" s="17" t="str">
        <f t="shared" si="10"/>
        <v>688Л_Южно-Ягунское</v>
      </c>
      <c r="B701" s="87">
        <v>125</v>
      </c>
      <c r="C701" s="88" t="s">
        <v>733</v>
      </c>
      <c r="D701" s="88" t="s">
        <v>568</v>
      </c>
      <c r="E701" s="88" t="s">
        <v>527</v>
      </c>
      <c r="F701" s="88" t="s">
        <v>8</v>
      </c>
      <c r="G701" s="88" t="s">
        <v>29</v>
      </c>
      <c r="H701" s="88" t="s">
        <v>64</v>
      </c>
      <c r="I701" s="89" t="s">
        <v>297</v>
      </c>
      <c r="J701" s="88" t="s">
        <v>62</v>
      </c>
      <c r="K701" s="88" t="s">
        <v>688</v>
      </c>
      <c r="L701" s="88" t="s">
        <v>418</v>
      </c>
      <c r="M701" s="88" t="s">
        <v>34</v>
      </c>
      <c r="N701" s="88" t="s">
        <v>6</v>
      </c>
      <c r="O701" s="90">
        <v>144.4</v>
      </c>
      <c r="P701" s="90">
        <v>2598</v>
      </c>
      <c r="Q701" s="90">
        <v>2742.4</v>
      </c>
      <c r="R701" s="91">
        <v>236.46</v>
      </c>
      <c r="S701" s="90" t="s">
        <v>690</v>
      </c>
      <c r="T701" s="90">
        <v>2540.4</v>
      </c>
      <c r="U701" s="90">
        <v>144.4</v>
      </c>
      <c r="V701" s="88" t="s">
        <v>31</v>
      </c>
      <c r="W701" s="88" t="s">
        <v>94</v>
      </c>
      <c r="X701" s="88" t="s">
        <v>229</v>
      </c>
      <c r="Y701" s="90" t="s">
        <v>853</v>
      </c>
      <c r="Z701" s="90" t="s">
        <v>566</v>
      </c>
      <c r="AA701" s="90">
        <v>73</v>
      </c>
      <c r="AB701" s="91" t="s">
        <v>4234</v>
      </c>
      <c r="AC701" s="88" t="s">
        <v>566</v>
      </c>
      <c r="AD701" s="90" t="s">
        <v>566</v>
      </c>
      <c r="AE701" s="90" t="s">
        <v>2019</v>
      </c>
      <c r="AF701" s="90" t="s">
        <v>94</v>
      </c>
      <c r="AG701" s="91" t="s">
        <v>5044</v>
      </c>
      <c r="AH701" s="92" t="s">
        <v>2651</v>
      </c>
      <c r="AI701" s="93">
        <v>778</v>
      </c>
      <c r="AJ701" s="88" t="s">
        <v>722</v>
      </c>
      <c r="AK701" s="90" t="s">
        <v>566</v>
      </c>
      <c r="AL701" s="91">
        <v>15.8</v>
      </c>
      <c r="AM701" s="91">
        <v>13.540587223199999</v>
      </c>
      <c r="AN701" s="91">
        <v>1723</v>
      </c>
      <c r="AO701" s="90">
        <v>11</v>
      </c>
      <c r="AP701" s="91">
        <v>66.567999999999998</v>
      </c>
      <c r="AQ701" s="91">
        <v>35.979999999999997</v>
      </c>
      <c r="AR701" s="91" t="s">
        <v>566</v>
      </c>
      <c r="AS701" s="91">
        <v>73.551722755399993</v>
      </c>
      <c r="AT701" s="91">
        <v>76.329544654800003</v>
      </c>
      <c r="AU701" s="90">
        <v>1116</v>
      </c>
      <c r="AV701" s="90">
        <v>15</v>
      </c>
      <c r="AW701" s="91">
        <v>42.02</v>
      </c>
      <c r="AX701" s="91" t="s">
        <v>566</v>
      </c>
      <c r="AY701" s="91">
        <v>125.57</v>
      </c>
      <c r="AZ701" s="88" t="s">
        <v>4928</v>
      </c>
      <c r="BA701" s="91">
        <v>128.4</v>
      </c>
      <c r="BB701" s="91">
        <v>52.0182772446</v>
      </c>
      <c r="BC701" s="94">
        <v>0.19775741420000001</v>
      </c>
      <c r="BD701" s="91">
        <v>10.287000000000001</v>
      </c>
      <c r="BE701" s="95">
        <v>74.150999999999996</v>
      </c>
      <c r="BF701" s="91">
        <v>2.27</v>
      </c>
      <c r="BG701" s="91">
        <v>30.7</v>
      </c>
      <c r="BH701" s="94">
        <v>0.66666999999999998</v>
      </c>
      <c r="BI701" s="94">
        <v>0.33333000000000002</v>
      </c>
      <c r="BJ701" s="93">
        <v>490</v>
      </c>
      <c r="BK701" s="94">
        <v>8</v>
      </c>
      <c r="BL701" s="91">
        <v>69.559169999999995</v>
      </c>
      <c r="BM701" s="96">
        <v>2.78236667</v>
      </c>
      <c r="BN701" s="96" t="s">
        <v>566</v>
      </c>
      <c r="BO701" s="88" t="s">
        <v>696</v>
      </c>
      <c r="BP701" s="88" t="s">
        <v>566</v>
      </c>
      <c r="BQ701" s="91">
        <v>10.287000000000001</v>
      </c>
      <c r="BR701" s="95">
        <v>74.150999999999996</v>
      </c>
      <c r="BS701" s="91">
        <v>2.27</v>
      </c>
      <c r="BT701" s="90">
        <v>30</v>
      </c>
      <c r="BU701" s="91">
        <v>0</v>
      </c>
      <c r="BV701" s="91">
        <v>68.040000000000006</v>
      </c>
      <c r="BW701" s="96">
        <v>2.7216</v>
      </c>
      <c r="BX701" s="96" t="s">
        <v>566</v>
      </c>
      <c r="BY701" s="96" t="s">
        <v>566</v>
      </c>
      <c r="BZ701" s="96" t="s">
        <v>566</v>
      </c>
      <c r="CA701" s="96" t="s">
        <v>566</v>
      </c>
      <c r="CB701" s="96" t="s">
        <v>566</v>
      </c>
      <c r="CC701" s="96" t="s">
        <v>566</v>
      </c>
      <c r="CD701" s="96" t="s">
        <v>566</v>
      </c>
      <c r="CE701" s="96" t="s">
        <v>566</v>
      </c>
      <c r="CF701" s="88" t="s">
        <v>566</v>
      </c>
      <c r="CG701" s="88" t="s">
        <v>566</v>
      </c>
      <c r="CH701" s="92" t="s">
        <v>566</v>
      </c>
      <c r="CI701" s="91">
        <v>0</v>
      </c>
      <c r="CJ701" s="91">
        <v>0</v>
      </c>
      <c r="CK701" s="90" t="s">
        <v>566</v>
      </c>
      <c r="CL701" s="91">
        <v>-3.6421809200000002E-2</v>
      </c>
      <c r="CM701" s="91">
        <v>-0.21157819080000001</v>
      </c>
      <c r="CN701" s="88" t="s">
        <v>566</v>
      </c>
      <c r="CO701" s="91">
        <v>60.52</v>
      </c>
      <c r="CP701" s="91">
        <v>12.723318535000001</v>
      </c>
      <c r="CQ701" s="91">
        <v>2.8054296052000001</v>
      </c>
      <c r="CR701" s="91">
        <v>2.4363169045999999</v>
      </c>
      <c r="CS701" s="91">
        <v>0.53742960520000005</v>
      </c>
      <c r="CT701" s="90">
        <v>-3.5</v>
      </c>
      <c r="CU701" s="96">
        <v>1.014</v>
      </c>
      <c r="CV701" s="96">
        <v>0.85299999999999998</v>
      </c>
      <c r="CW701" s="96">
        <v>0.82299999999999995</v>
      </c>
      <c r="CX701" s="93">
        <v>2301</v>
      </c>
      <c r="CY701" s="93">
        <v>2272.14</v>
      </c>
      <c r="CZ701" s="93">
        <v>89.4</v>
      </c>
      <c r="DA701" s="90">
        <v>40</v>
      </c>
      <c r="DB701" s="90" t="s">
        <v>566</v>
      </c>
      <c r="DC701" s="90">
        <v>71.2</v>
      </c>
      <c r="DD701" s="91">
        <v>212</v>
      </c>
      <c r="DE701" s="91">
        <v>-40.7688679245</v>
      </c>
      <c r="DF701" s="93">
        <v>33.1</v>
      </c>
      <c r="DG701" s="88" t="s">
        <v>393</v>
      </c>
      <c r="DH701" s="88" t="s">
        <v>566</v>
      </c>
      <c r="DI701" s="88" t="s">
        <v>566</v>
      </c>
      <c r="DJ701" s="88" t="s">
        <v>2649</v>
      </c>
      <c r="DK701" s="90">
        <v>-4.5</v>
      </c>
      <c r="DL701" s="91">
        <v>74.150999999999996</v>
      </c>
      <c r="DM701" s="91">
        <v>0.25866211010000001</v>
      </c>
      <c r="DN701" s="91">
        <v>13.455157355400001</v>
      </c>
      <c r="DO701" s="91">
        <v>2.9667964912999998</v>
      </c>
      <c r="DP701" s="91">
        <v>3.1681557250000001</v>
      </c>
      <c r="DQ701" s="91">
        <v>0.69879649129999999</v>
      </c>
      <c r="DR701" s="91">
        <v>16.641802839</v>
      </c>
      <c r="DS701" s="91">
        <v>3.6694362590999998</v>
      </c>
      <c r="DT701" s="91">
        <v>6.3548012085999996</v>
      </c>
      <c r="DU701" s="91">
        <v>1.4014362591</v>
      </c>
      <c r="DV701" s="91" t="s">
        <v>566</v>
      </c>
      <c r="DW701" s="97"/>
      <c r="DX701" s="98" t="s">
        <v>689</v>
      </c>
      <c r="DY701" s="99" t="s">
        <v>689</v>
      </c>
      <c r="DZ701" s="98" t="s">
        <v>689</v>
      </c>
      <c r="EA701" s="100" t="s">
        <v>689</v>
      </c>
      <c r="EB701" s="101" t="s">
        <v>2761</v>
      </c>
      <c r="EC701" s="38"/>
    </row>
    <row r="702" spans="1:133" s="9" customFormat="1" ht="15" customHeight="1" x14ac:dyDescent="0.25">
      <c r="A702" s="17" t="str">
        <f t="shared" si="10"/>
        <v>689У_Южно-Ягунское</v>
      </c>
      <c r="B702" s="87">
        <v>126</v>
      </c>
      <c r="C702" s="88" t="s">
        <v>733</v>
      </c>
      <c r="D702" s="88" t="s">
        <v>568</v>
      </c>
      <c r="E702" s="88" t="s">
        <v>527</v>
      </c>
      <c r="F702" s="88" t="s">
        <v>8</v>
      </c>
      <c r="G702" s="88" t="s">
        <v>29</v>
      </c>
      <c r="H702" s="88" t="s">
        <v>64</v>
      </c>
      <c r="I702" s="89" t="s">
        <v>298</v>
      </c>
      <c r="J702" s="88" t="s">
        <v>62</v>
      </c>
      <c r="K702" s="88" t="s">
        <v>688</v>
      </c>
      <c r="L702" s="88" t="s">
        <v>418</v>
      </c>
      <c r="M702" s="88" t="s">
        <v>1518</v>
      </c>
      <c r="N702" s="88" t="s">
        <v>695</v>
      </c>
      <c r="O702" s="90">
        <v>11.7</v>
      </c>
      <c r="P702" s="90">
        <v>2367.5</v>
      </c>
      <c r="Q702" s="90">
        <v>2420.8000000000002</v>
      </c>
      <c r="R702" s="91">
        <v>0.45</v>
      </c>
      <c r="S702" s="90" t="s">
        <v>150</v>
      </c>
      <c r="T702" s="90">
        <v>2332</v>
      </c>
      <c r="U702" s="90">
        <v>7.8</v>
      </c>
      <c r="V702" s="88" t="s">
        <v>31</v>
      </c>
      <c r="W702" s="88" t="s">
        <v>566</v>
      </c>
      <c r="X702" s="88" t="s">
        <v>566</v>
      </c>
      <c r="Y702" s="90" t="s">
        <v>566</v>
      </c>
      <c r="Z702" s="90" t="s">
        <v>566</v>
      </c>
      <c r="AA702" s="90">
        <v>73</v>
      </c>
      <c r="AB702" s="91" t="s">
        <v>566</v>
      </c>
      <c r="AC702" s="88" t="s">
        <v>566</v>
      </c>
      <c r="AD702" s="90" t="s">
        <v>566</v>
      </c>
      <c r="AE702" s="90" t="s">
        <v>566</v>
      </c>
      <c r="AF702" s="90" t="s">
        <v>566</v>
      </c>
      <c r="AG702" s="91" t="s">
        <v>566</v>
      </c>
      <c r="AH702" s="92" t="s">
        <v>566</v>
      </c>
      <c r="AI702" s="93" t="s">
        <v>566</v>
      </c>
      <c r="AJ702" s="88" t="s">
        <v>39</v>
      </c>
      <c r="AK702" s="90" t="s">
        <v>566</v>
      </c>
      <c r="AL702" s="91" t="s">
        <v>566</v>
      </c>
      <c r="AM702" s="91" t="s">
        <v>566</v>
      </c>
      <c r="AN702" s="91" t="s">
        <v>566</v>
      </c>
      <c r="AO702" s="90" t="s">
        <v>566</v>
      </c>
      <c r="AP702" s="91" t="s">
        <v>566</v>
      </c>
      <c r="AQ702" s="91" t="s">
        <v>566</v>
      </c>
      <c r="AR702" s="91" t="s">
        <v>566</v>
      </c>
      <c r="AS702" s="91" t="s">
        <v>566</v>
      </c>
      <c r="AT702" s="91" t="s">
        <v>566</v>
      </c>
      <c r="AU702" s="90">
        <v>519</v>
      </c>
      <c r="AV702" s="90">
        <v>0</v>
      </c>
      <c r="AW702" s="91">
        <v>0.08</v>
      </c>
      <c r="AX702" s="91" t="s">
        <v>566</v>
      </c>
      <c r="AY702" s="91">
        <v>180.91</v>
      </c>
      <c r="AZ702" s="88" t="s">
        <v>5111</v>
      </c>
      <c r="BA702" s="91">
        <v>181.87</v>
      </c>
      <c r="BB702" s="91" t="s">
        <v>566</v>
      </c>
      <c r="BC702" s="94" t="s">
        <v>566</v>
      </c>
      <c r="BD702" s="91" t="s">
        <v>566</v>
      </c>
      <c r="BE702" s="95">
        <v>0</v>
      </c>
      <c r="BF702" s="91" t="s">
        <v>566</v>
      </c>
      <c r="BG702" s="91">
        <v>0</v>
      </c>
      <c r="BH702" s="94" t="s">
        <v>566</v>
      </c>
      <c r="BI702" s="94" t="s">
        <v>566</v>
      </c>
      <c r="BJ702" s="93">
        <v>0</v>
      </c>
      <c r="BK702" s="94">
        <v>0</v>
      </c>
      <c r="BL702" s="91" t="s">
        <v>566</v>
      </c>
      <c r="BM702" s="96">
        <v>0</v>
      </c>
      <c r="BN702" s="96" t="s">
        <v>566</v>
      </c>
      <c r="BO702" s="88" t="s">
        <v>745</v>
      </c>
      <c r="BP702" s="88" t="s">
        <v>1216</v>
      </c>
      <c r="BQ702" s="91" t="s">
        <v>566</v>
      </c>
      <c r="BR702" s="95">
        <v>0</v>
      </c>
      <c r="BS702" s="91" t="s">
        <v>566</v>
      </c>
      <c r="BT702" s="90" t="s">
        <v>566</v>
      </c>
      <c r="BU702" s="91" t="s">
        <v>566</v>
      </c>
      <c r="BV702" s="91" t="s">
        <v>566</v>
      </c>
      <c r="BW702" s="96" t="s">
        <v>566</v>
      </c>
      <c r="BX702" s="96" t="s">
        <v>566</v>
      </c>
      <c r="BY702" s="96" t="s">
        <v>1216</v>
      </c>
      <c r="BZ702" s="96" t="s">
        <v>566</v>
      </c>
      <c r="CA702" s="96" t="s">
        <v>566</v>
      </c>
      <c r="CB702" s="96" t="s">
        <v>566</v>
      </c>
      <c r="CC702" s="96" t="s">
        <v>566</v>
      </c>
      <c r="CD702" s="96" t="s">
        <v>566</v>
      </c>
      <c r="CE702" s="96" t="s">
        <v>566</v>
      </c>
      <c r="CF702" s="88" t="s">
        <v>566</v>
      </c>
      <c r="CG702" s="88" t="s">
        <v>566</v>
      </c>
      <c r="CH702" s="92" t="s">
        <v>566</v>
      </c>
      <c r="CI702" s="91">
        <v>0</v>
      </c>
      <c r="CJ702" s="91">
        <v>0</v>
      </c>
      <c r="CK702" s="90" t="s">
        <v>566</v>
      </c>
      <c r="CL702" s="91" t="s">
        <v>566</v>
      </c>
      <c r="CM702" s="91" t="s">
        <v>566</v>
      </c>
      <c r="CN702" s="88" t="s">
        <v>566</v>
      </c>
      <c r="CO702" s="91">
        <v>115.625</v>
      </c>
      <c r="CP702" s="91" t="s">
        <v>566</v>
      </c>
      <c r="CQ702" s="91" t="s">
        <v>566</v>
      </c>
      <c r="CR702" s="91" t="s">
        <v>566</v>
      </c>
      <c r="CS702" s="91" t="s">
        <v>566</v>
      </c>
      <c r="CT702" s="90" t="s">
        <v>566</v>
      </c>
      <c r="CU702" s="96">
        <v>1.014</v>
      </c>
      <c r="CV702" s="96">
        <v>0.8528</v>
      </c>
      <c r="CW702" s="96">
        <v>0.82045000000000001</v>
      </c>
      <c r="CX702" s="93">
        <v>2337</v>
      </c>
      <c r="CY702" s="93">
        <v>2326.94</v>
      </c>
      <c r="CZ702" s="93">
        <v>89.4</v>
      </c>
      <c r="DA702" s="90">
        <v>40</v>
      </c>
      <c r="DB702" s="90" t="s">
        <v>566</v>
      </c>
      <c r="DC702" s="90">
        <v>92.5</v>
      </c>
      <c r="DD702" s="91">
        <v>225.6</v>
      </c>
      <c r="DE702" s="91">
        <v>-19.809397163100002</v>
      </c>
      <c r="DF702" s="93">
        <v>30.55</v>
      </c>
      <c r="DG702" s="88" t="s">
        <v>393</v>
      </c>
      <c r="DH702" s="88" t="s">
        <v>566</v>
      </c>
      <c r="DI702" s="88">
        <v>1</v>
      </c>
      <c r="DJ702" s="88" t="s">
        <v>3229</v>
      </c>
      <c r="DK702" s="90" t="s">
        <v>566</v>
      </c>
      <c r="DL702" s="91">
        <v>0</v>
      </c>
      <c r="DM702" s="91" t="s">
        <v>566</v>
      </c>
      <c r="DN702" s="91" t="s">
        <v>566</v>
      </c>
      <c r="DO702" s="91" t="s">
        <v>566</v>
      </c>
      <c r="DP702" s="91" t="s">
        <v>566</v>
      </c>
      <c r="DQ702" s="91" t="s">
        <v>566</v>
      </c>
      <c r="DR702" s="91" t="s">
        <v>566</v>
      </c>
      <c r="DS702" s="91" t="s">
        <v>566</v>
      </c>
      <c r="DT702" s="91" t="s">
        <v>566</v>
      </c>
      <c r="DU702" s="91" t="s">
        <v>566</v>
      </c>
      <c r="DV702" s="91">
        <v>100</v>
      </c>
      <c r="DW702" s="97"/>
      <c r="DX702" s="98" t="s">
        <v>566</v>
      </c>
      <c r="DY702" s="99" t="s">
        <v>689</v>
      </c>
      <c r="DZ702" s="98" t="s">
        <v>689</v>
      </c>
      <c r="EA702" s="100" t="s">
        <v>566</v>
      </c>
      <c r="EB702" s="101" t="s">
        <v>566</v>
      </c>
      <c r="EC702" s="38"/>
    </row>
    <row r="703" spans="1:133" s="9" customFormat="1" ht="15" customHeight="1" x14ac:dyDescent="0.25">
      <c r="A703" s="17" t="str">
        <f t="shared" si="10"/>
        <v>691_Южно-Ягунское</v>
      </c>
      <c r="B703" s="87">
        <v>127</v>
      </c>
      <c r="C703" s="88" t="s">
        <v>733</v>
      </c>
      <c r="D703" s="88" t="s">
        <v>568</v>
      </c>
      <c r="E703" s="88" t="s">
        <v>527</v>
      </c>
      <c r="F703" s="88" t="s">
        <v>8</v>
      </c>
      <c r="G703" s="88" t="s">
        <v>29</v>
      </c>
      <c r="H703" s="88" t="s">
        <v>3055</v>
      </c>
      <c r="I703" s="89">
        <v>691</v>
      </c>
      <c r="J703" s="88" t="s">
        <v>62</v>
      </c>
      <c r="K703" s="88" t="s">
        <v>688</v>
      </c>
      <c r="L703" s="88" t="s">
        <v>418</v>
      </c>
      <c r="M703" s="88" t="s">
        <v>1508</v>
      </c>
      <c r="N703" s="88" t="s">
        <v>6</v>
      </c>
      <c r="O703" s="90">
        <v>15.8</v>
      </c>
      <c r="P703" s="90">
        <v>2576.1</v>
      </c>
      <c r="Q703" s="90">
        <v>2592.4</v>
      </c>
      <c r="R703" s="91">
        <v>201.89</v>
      </c>
      <c r="S703" s="90" t="s">
        <v>150</v>
      </c>
      <c r="T703" s="90">
        <v>2647.4</v>
      </c>
      <c r="U703" s="90">
        <v>8.6999999999999993</v>
      </c>
      <c r="V703" s="88" t="s">
        <v>31</v>
      </c>
      <c r="W703" s="88" t="s">
        <v>156</v>
      </c>
      <c r="X703" s="88" t="s">
        <v>83</v>
      </c>
      <c r="Y703" s="90" t="s">
        <v>1322</v>
      </c>
      <c r="Z703" s="90" t="s">
        <v>566</v>
      </c>
      <c r="AA703" s="90">
        <v>73</v>
      </c>
      <c r="AB703" s="91" t="s">
        <v>3505</v>
      </c>
      <c r="AC703" s="88" t="s">
        <v>566</v>
      </c>
      <c r="AD703" s="90" t="s">
        <v>566</v>
      </c>
      <c r="AE703" s="90" t="s">
        <v>566</v>
      </c>
      <c r="AF703" s="90" t="s">
        <v>156</v>
      </c>
      <c r="AG703" s="91" t="s">
        <v>6</v>
      </c>
      <c r="AH703" s="92" t="s">
        <v>2600</v>
      </c>
      <c r="AI703" s="93">
        <v>808</v>
      </c>
      <c r="AJ703" s="88" t="s">
        <v>566</v>
      </c>
      <c r="AK703" s="90" t="s">
        <v>566</v>
      </c>
      <c r="AL703" s="91">
        <v>15.8</v>
      </c>
      <c r="AM703" s="91">
        <v>13.540587223199999</v>
      </c>
      <c r="AN703" s="91">
        <v>1833</v>
      </c>
      <c r="AO703" s="90">
        <v>11.3</v>
      </c>
      <c r="AP703" s="91">
        <v>187.15</v>
      </c>
      <c r="AQ703" s="91" t="s">
        <v>566</v>
      </c>
      <c r="AR703" s="91" t="s">
        <v>566</v>
      </c>
      <c r="AS703" s="91">
        <v>72.95</v>
      </c>
      <c r="AT703" s="91">
        <v>74.040000000000006</v>
      </c>
      <c r="AU703" s="90" t="s">
        <v>566</v>
      </c>
      <c r="AV703" s="90">
        <v>0</v>
      </c>
      <c r="AW703" s="91" t="s">
        <v>566</v>
      </c>
      <c r="AX703" s="91" t="s">
        <v>566</v>
      </c>
      <c r="AY703" s="91">
        <v>166.69</v>
      </c>
      <c r="AZ703" s="88" t="s">
        <v>4928</v>
      </c>
      <c r="BA703" s="91">
        <v>167.8</v>
      </c>
      <c r="BB703" s="91">
        <v>93.74</v>
      </c>
      <c r="BC703" s="94">
        <v>1.6350077042</v>
      </c>
      <c r="BD703" s="91">
        <v>159.16800000000001</v>
      </c>
      <c r="BE703" s="95">
        <v>95.307000000000002</v>
      </c>
      <c r="BF703" s="91">
        <v>6.37</v>
      </c>
      <c r="BG703" s="91">
        <v>31</v>
      </c>
      <c r="BH703" s="94" t="s">
        <v>566</v>
      </c>
      <c r="BI703" s="94" t="s">
        <v>566</v>
      </c>
      <c r="BJ703" s="93">
        <v>744</v>
      </c>
      <c r="BK703" s="94">
        <v>0</v>
      </c>
      <c r="BL703" s="91">
        <v>197.54021</v>
      </c>
      <c r="BM703" s="96">
        <v>8.6186795299999996</v>
      </c>
      <c r="BN703" s="96" t="s">
        <v>566</v>
      </c>
      <c r="BO703" s="88" t="s">
        <v>430</v>
      </c>
      <c r="BP703" s="88" t="s">
        <v>566</v>
      </c>
      <c r="BQ703" s="91">
        <v>159.16800000000001</v>
      </c>
      <c r="BR703" s="95">
        <v>95.307000000000002</v>
      </c>
      <c r="BS703" s="91">
        <v>6.37</v>
      </c>
      <c r="BT703" s="90">
        <v>30</v>
      </c>
      <c r="BU703" s="91">
        <v>0</v>
      </c>
      <c r="BV703" s="91">
        <v>191.16</v>
      </c>
      <c r="BW703" s="96">
        <v>8.3403899999999993</v>
      </c>
      <c r="BX703" s="96" t="s">
        <v>566</v>
      </c>
      <c r="BY703" s="96" t="s">
        <v>566</v>
      </c>
      <c r="BZ703" s="96" t="s">
        <v>566</v>
      </c>
      <c r="CA703" s="96" t="s">
        <v>566</v>
      </c>
      <c r="CB703" s="96" t="s">
        <v>566</v>
      </c>
      <c r="CC703" s="96" t="s">
        <v>566</v>
      </c>
      <c r="CD703" s="96" t="s">
        <v>566</v>
      </c>
      <c r="CE703" s="96" t="s">
        <v>566</v>
      </c>
      <c r="CF703" s="88" t="s">
        <v>566</v>
      </c>
      <c r="CG703" s="88" t="s">
        <v>566</v>
      </c>
      <c r="CH703" s="92" t="s">
        <v>566</v>
      </c>
      <c r="CI703" s="91">
        <v>0</v>
      </c>
      <c r="CJ703" s="91">
        <v>0</v>
      </c>
      <c r="CK703" s="90" t="s">
        <v>566</v>
      </c>
      <c r="CL703" s="91">
        <v>0.35932383940000001</v>
      </c>
      <c r="CM703" s="91">
        <v>4.2676160599999999E-2</v>
      </c>
      <c r="CN703" s="88" t="s">
        <v>566</v>
      </c>
      <c r="CO703" s="91">
        <v>101.875</v>
      </c>
      <c r="CP703" s="91">
        <v>126.2845038711</v>
      </c>
      <c r="CQ703" s="91">
        <v>5.0557774844000001</v>
      </c>
      <c r="CR703" s="91">
        <v>-32.883560645000003</v>
      </c>
      <c r="CS703" s="91">
        <v>-1.3162225156</v>
      </c>
      <c r="CT703" s="90" t="s">
        <v>566</v>
      </c>
      <c r="CU703" s="96">
        <v>1.0136700000000001</v>
      </c>
      <c r="CV703" s="96">
        <v>0.85299999999999998</v>
      </c>
      <c r="CW703" s="96">
        <v>0.81310000000000004</v>
      </c>
      <c r="CX703" s="93">
        <v>2310</v>
      </c>
      <c r="CY703" s="93">
        <v>2298.65</v>
      </c>
      <c r="CZ703" s="93">
        <v>89.4</v>
      </c>
      <c r="DA703" s="90">
        <v>40</v>
      </c>
      <c r="DB703" s="90" t="s">
        <v>566</v>
      </c>
      <c r="DC703" s="90">
        <v>81.5</v>
      </c>
      <c r="DD703" s="91">
        <v>228</v>
      </c>
      <c r="DE703" s="91">
        <v>-26.8903508772</v>
      </c>
      <c r="DF703" s="93">
        <v>136.30000000000001</v>
      </c>
      <c r="DG703" s="88" t="s">
        <v>393</v>
      </c>
      <c r="DH703" s="88" t="s">
        <v>566</v>
      </c>
      <c r="DI703" s="88">
        <v>1</v>
      </c>
      <c r="DJ703" s="88" t="s">
        <v>1912</v>
      </c>
      <c r="DK703" s="90" t="s">
        <v>566</v>
      </c>
      <c r="DL703" s="91">
        <v>95.307000000000002</v>
      </c>
      <c r="DM703" s="91" t="s">
        <v>566</v>
      </c>
      <c r="DN703" s="91">
        <v>174.79330964190001</v>
      </c>
      <c r="DO703" s="91">
        <v>6.9978187959999998</v>
      </c>
      <c r="DP703" s="91">
        <v>15.625245125799999</v>
      </c>
      <c r="DQ703" s="91">
        <v>0.62581879600000001</v>
      </c>
      <c r="DR703" s="91">
        <v>141.98827202070001</v>
      </c>
      <c r="DS703" s="91">
        <v>5.6844749898</v>
      </c>
      <c r="DT703" s="91">
        <v>-17.179792495400001</v>
      </c>
      <c r="DU703" s="91">
        <v>-0.68752501020000001</v>
      </c>
      <c r="DV703" s="91">
        <v>98.941033333299998</v>
      </c>
      <c r="DW703" s="97"/>
      <c r="DX703" s="98" t="s">
        <v>566</v>
      </c>
      <c r="DY703" s="99" t="s">
        <v>689</v>
      </c>
      <c r="DZ703" s="98" t="s">
        <v>689</v>
      </c>
      <c r="EA703" s="100" t="s">
        <v>566</v>
      </c>
      <c r="EB703" s="101" t="s">
        <v>2761</v>
      </c>
      <c r="EC703" s="38"/>
    </row>
    <row r="704" spans="1:133" s="9" customFormat="1" ht="15" customHeight="1" x14ac:dyDescent="0.25">
      <c r="A704" s="17" t="str">
        <f t="shared" si="10"/>
        <v>698_Южно-Ягунское</v>
      </c>
      <c r="B704" s="87">
        <v>128</v>
      </c>
      <c r="C704" s="88" t="s">
        <v>733</v>
      </c>
      <c r="D704" s="88" t="s">
        <v>568</v>
      </c>
      <c r="E704" s="88" t="s">
        <v>527</v>
      </c>
      <c r="F704" s="88" t="s">
        <v>8</v>
      </c>
      <c r="G704" s="88" t="s">
        <v>29</v>
      </c>
      <c r="H704" s="88" t="s">
        <v>64</v>
      </c>
      <c r="I704" s="89">
        <v>698</v>
      </c>
      <c r="J704" s="88" t="s">
        <v>61</v>
      </c>
      <c r="K704" s="88" t="s">
        <v>688</v>
      </c>
      <c r="L704" s="88" t="s">
        <v>418</v>
      </c>
      <c r="M704" s="88" t="s">
        <v>1518</v>
      </c>
      <c r="N704" s="88" t="s">
        <v>695</v>
      </c>
      <c r="O704" s="90">
        <v>20.7</v>
      </c>
      <c r="P704" s="90">
        <v>2571.5</v>
      </c>
      <c r="Q704" s="90">
        <v>2634</v>
      </c>
      <c r="R704" s="91">
        <v>217.625</v>
      </c>
      <c r="S704" s="90" t="s">
        <v>150</v>
      </c>
      <c r="T704" s="90">
        <v>2636.2</v>
      </c>
      <c r="U704" s="90">
        <v>9</v>
      </c>
      <c r="V704" s="88" t="s">
        <v>31</v>
      </c>
      <c r="W704" s="88" t="s">
        <v>112</v>
      </c>
      <c r="X704" s="88" t="s">
        <v>1884</v>
      </c>
      <c r="Y704" s="90" t="s">
        <v>873</v>
      </c>
      <c r="Z704" s="90" t="s">
        <v>566</v>
      </c>
      <c r="AA704" s="90">
        <v>73</v>
      </c>
      <c r="AB704" s="91" t="s">
        <v>3669</v>
      </c>
      <c r="AC704" s="88" t="s">
        <v>566</v>
      </c>
      <c r="AD704" s="90" t="s">
        <v>566</v>
      </c>
      <c r="AE704" s="90" t="s">
        <v>4875</v>
      </c>
      <c r="AF704" s="90" t="s">
        <v>112</v>
      </c>
      <c r="AG704" s="91" t="s">
        <v>3436</v>
      </c>
      <c r="AH704" s="92" t="s">
        <v>3863</v>
      </c>
      <c r="AI704" s="93">
        <v>258</v>
      </c>
      <c r="AJ704" s="88" t="s">
        <v>566</v>
      </c>
      <c r="AK704" s="90" t="s">
        <v>566</v>
      </c>
      <c r="AL704" s="91">
        <v>20.5</v>
      </c>
      <c r="AM704" s="91">
        <v>17.883049597999999</v>
      </c>
      <c r="AN704" s="91">
        <v>1851</v>
      </c>
      <c r="AO704" s="90">
        <v>7.6</v>
      </c>
      <c r="AP704" s="91">
        <v>141.74</v>
      </c>
      <c r="AQ704" s="91" t="s">
        <v>566</v>
      </c>
      <c r="AR704" s="91" t="s">
        <v>566</v>
      </c>
      <c r="AS704" s="91">
        <v>64.88</v>
      </c>
      <c r="AT704" s="91">
        <v>66.88</v>
      </c>
      <c r="AU704" s="90">
        <v>730</v>
      </c>
      <c r="AV704" s="90">
        <v>0</v>
      </c>
      <c r="AW704" s="91">
        <v>46.76</v>
      </c>
      <c r="AX704" s="91" t="s">
        <v>566</v>
      </c>
      <c r="AY704" s="91">
        <v>152.36000000000001</v>
      </c>
      <c r="AZ704" s="88" t="s">
        <v>4928</v>
      </c>
      <c r="BA704" s="91">
        <v>154.4</v>
      </c>
      <c r="BB704" s="91">
        <v>87.48</v>
      </c>
      <c r="BC704" s="94">
        <v>0.8855404966</v>
      </c>
      <c r="BD704" s="91">
        <v>78.14</v>
      </c>
      <c r="BE704" s="95">
        <v>95.421000000000006</v>
      </c>
      <c r="BF704" s="91">
        <v>3.04</v>
      </c>
      <c r="BG704" s="91">
        <v>31</v>
      </c>
      <c r="BH704" s="94" t="s">
        <v>566</v>
      </c>
      <c r="BI704" s="94" t="s">
        <v>566</v>
      </c>
      <c r="BJ704" s="93">
        <v>744</v>
      </c>
      <c r="BK704" s="94">
        <v>0</v>
      </c>
      <c r="BL704" s="91">
        <v>94.35042</v>
      </c>
      <c r="BM704" s="96">
        <v>4.3390546199999998</v>
      </c>
      <c r="BN704" s="96" t="s">
        <v>566</v>
      </c>
      <c r="BO704" s="88" t="s">
        <v>430</v>
      </c>
      <c r="BP704" s="88" t="s">
        <v>566</v>
      </c>
      <c r="BQ704" s="91">
        <v>78.14</v>
      </c>
      <c r="BR704" s="95">
        <v>95.421000000000006</v>
      </c>
      <c r="BS704" s="91">
        <v>3.04</v>
      </c>
      <c r="BT704" s="90">
        <v>30</v>
      </c>
      <c r="BU704" s="91">
        <v>0</v>
      </c>
      <c r="BV704" s="91">
        <v>91.32</v>
      </c>
      <c r="BW704" s="96">
        <v>4.1997</v>
      </c>
      <c r="BX704" s="96" t="s">
        <v>566</v>
      </c>
      <c r="BY704" s="96" t="s">
        <v>566</v>
      </c>
      <c r="BZ704" s="96" t="s">
        <v>566</v>
      </c>
      <c r="CA704" s="96" t="s">
        <v>566</v>
      </c>
      <c r="CB704" s="96" t="s">
        <v>566</v>
      </c>
      <c r="CC704" s="96" t="s">
        <v>566</v>
      </c>
      <c r="CD704" s="96" t="s">
        <v>566</v>
      </c>
      <c r="CE704" s="96" t="s">
        <v>566</v>
      </c>
      <c r="CF704" s="88" t="s">
        <v>566</v>
      </c>
      <c r="CG704" s="88" t="s">
        <v>566</v>
      </c>
      <c r="CH704" s="92" t="s">
        <v>566</v>
      </c>
      <c r="CI704" s="91">
        <v>0</v>
      </c>
      <c r="CJ704" s="91">
        <v>0</v>
      </c>
      <c r="CK704" s="90" t="s">
        <v>566</v>
      </c>
      <c r="CL704" s="91">
        <v>4.86982179E-2</v>
      </c>
      <c r="CM704" s="91">
        <v>-6.3698217900000006E-2</v>
      </c>
      <c r="CN704" s="88" t="s">
        <v>566</v>
      </c>
      <c r="CO704" s="91">
        <v>115.625</v>
      </c>
      <c r="CP704" s="91">
        <v>42.4347856085</v>
      </c>
      <c r="CQ704" s="91">
        <v>1.6537395432999999</v>
      </c>
      <c r="CR704" s="91">
        <v>-35.7052143915</v>
      </c>
      <c r="CS704" s="91">
        <v>-1.3902604567000001</v>
      </c>
      <c r="CT704" s="90" t="s">
        <v>566</v>
      </c>
      <c r="CU704" s="96">
        <v>1.014</v>
      </c>
      <c r="CV704" s="96">
        <v>0.85060000000000002</v>
      </c>
      <c r="CW704" s="96">
        <v>0.79239999999999999</v>
      </c>
      <c r="CX704" s="93">
        <v>2337</v>
      </c>
      <c r="CY704" s="93">
        <v>2316.2060000000001</v>
      </c>
      <c r="CZ704" s="93">
        <v>86.1</v>
      </c>
      <c r="DA704" s="90">
        <v>40</v>
      </c>
      <c r="DB704" s="90" t="s">
        <v>566</v>
      </c>
      <c r="DC704" s="90">
        <v>92.5</v>
      </c>
      <c r="DD704" s="91">
        <v>225.6</v>
      </c>
      <c r="DE704" s="91">
        <v>-32.464539007100001</v>
      </c>
      <c r="DF704" s="93">
        <v>30.55</v>
      </c>
      <c r="DG704" s="88" t="s">
        <v>393</v>
      </c>
      <c r="DH704" s="88" t="s">
        <v>566</v>
      </c>
      <c r="DI704" s="88">
        <v>1</v>
      </c>
      <c r="DJ704" s="88" t="s">
        <v>691</v>
      </c>
      <c r="DK704" s="90" t="s">
        <v>566</v>
      </c>
      <c r="DL704" s="91">
        <v>95.421000000000006</v>
      </c>
      <c r="DM704" s="91" t="s">
        <v>566</v>
      </c>
      <c r="DN704" s="91">
        <v>102.2052910434</v>
      </c>
      <c r="DO704" s="91">
        <v>3.9809079135999998</v>
      </c>
      <c r="DP704" s="91">
        <v>24.065291043399998</v>
      </c>
      <c r="DQ704" s="91">
        <v>0.93690791360000003</v>
      </c>
      <c r="DR704" s="91">
        <v>55.503706338000001</v>
      </c>
      <c r="DS704" s="91">
        <v>2.1630526148999998</v>
      </c>
      <c r="DT704" s="91">
        <v>-22.636293662</v>
      </c>
      <c r="DU704" s="91">
        <v>-0.88094738510000004</v>
      </c>
      <c r="DV704" s="91">
        <v>98.939766666699995</v>
      </c>
      <c r="DW704" s="97"/>
      <c r="DX704" s="98" t="s">
        <v>689</v>
      </c>
      <c r="DY704" s="99" t="s">
        <v>689</v>
      </c>
      <c r="DZ704" s="98" t="s">
        <v>689</v>
      </c>
      <c r="EA704" s="100" t="s">
        <v>566</v>
      </c>
      <c r="EB704" s="101" t="s">
        <v>2761</v>
      </c>
      <c r="EC704" s="38"/>
    </row>
    <row r="705" spans="1:133" s="9" customFormat="1" ht="15" customHeight="1" x14ac:dyDescent="0.25">
      <c r="A705" s="17" t="str">
        <f t="shared" si="10"/>
        <v>699_Южно-Ягунское</v>
      </c>
      <c r="B705" s="87">
        <v>129</v>
      </c>
      <c r="C705" s="88" t="s">
        <v>733</v>
      </c>
      <c r="D705" s="88" t="s">
        <v>568</v>
      </c>
      <c r="E705" s="88" t="s">
        <v>527</v>
      </c>
      <c r="F705" s="88" t="s">
        <v>8</v>
      </c>
      <c r="G705" s="88" t="s">
        <v>29</v>
      </c>
      <c r="H705" s="88" t="s">
        <v>2972</v>
      </c>
      <c r="I705" s="89">
        <v>699</v>
      </c>
      <c r="J705" s="88" t="s">
        <v>61</v>
      </c>
      <c r="K705" s="88" t="s">
        <v>688</v>
      </c>
      <c r="L705" s="88" t="s">
        <v>418</v>
      </c>
      <c r="M705" s="88" t="s">
        <v>1554</v>
      </c>
      <c r="N705" s="88" t="s">
        <v>10</v>
      </c>
      <c r="O705" s="90">
        <v>25.6</v>
      </c>
      <c r="P705" s="90">
        <v>2650.5</v>
      </c>
      <c r="Q705" s="90">
        <v>2679.5</v>
      </c>
      <c r="R705" s="91">
        <v>248.63399999999999</v>
      </c>
      <c r="S705" s="90" t="s">
        <v>150</v>
      </c>
      <c r="T705" s="90">
        <v>2704.2</v>
      </c>
      <c r="U705" s="90">
        <v>14.5</v>
      </c>
      <c r="V705" s="88" t="s">
        <v>31</v>
      </c>
      <c r="W705" s="88" t="s">
        <v>118</v>
      </c>
      <c r="X705" s="88" t="s">
        <v>1238</v>
      </c>
      <c r="Y705" s="90" t="s">
        <v>1949</v>
      </c>
      <c r="Z705" s="90" t="s">
        <v>566</v>
      </c>
      <c r="AA705" s="90">
        <v>73</v>
      </c>
      <c r="AB705" s="91" t="s">
        <v>3670</v>
      </c>
      <c r="AC705" s="88" t="s">
        <v>566</v>
      </c>
      <c r="AD705" s="90" t="s">
        <v>566</v>
      </c>
      <c r="AE705" s="90" t="s">
        <v>566</v>
      </c>
      <c r="AF705" s="90" t="s">
        <v>118</v>
      </c>
      <c r="AG705" s="91" t="s">
        <v>3520</v>
      </c>
      <c r="AH705" s="92" t="s">
        <v>2648</v>
      </c>
      <c r="AI705" s="93">
        <v>789</v>
      </c>
      <c r="AJ705" s="88" t="s">
        <v>566</v>
      </c>
      <c r="AK705" s="90" t="s">
        <v>566</v>
      </c>
      <c r="AL705" s="91">
        <v>20.5</v>
      </c>
      <c r="AM705" s="91">
        <v>17.883049597999999</v>
      </c>
      <c r="AN705" s="91">
        <v>2134</v>
      </c>
      <c r="AO705" s="90">
        <v>19</v>
      </c>
      <c r="AP705" s="91">
        <v>225.6</v>
      </c>
      <c r="AQ705" s="91" t="s">
        <v>566</v>
      </c>
      <c r="AR705" s="91" t="s">
        <v>566</v>
      </c>
      <c r="AS705" s="91">
        <v>63.77</v>
      </c>
      <c r="AT705" s="91">
        <v>66.95</v>
      </c>
      <c r="AU705" s="90">
        <v>1199</v>
      </c>
      <c r="AV705" s="90">
        <v>25</v>
      </c>
      <c r="AW705" s="91">
        <v>114.175</v>
      </c>
      <c r="AX705" s="91" t="s">
        <v>566</v>
      </c>
      <c r="AY705" s="91">
        <v>149.81</v>
      </c>
      <c r="AZ705" s="88" t="s">
        <v>4928</v>
      </c>
      <c r="BA705" s="91">
        <v>153.1</v>
      </c>
      <c r="BB705" s="91">
        <v>86.04</v>
      </c>
      <c r="BC705" s="94">
        <v>1.1216425311</v>
      </c>
      <c r="BD705" s="91">
        <v>92.492000000000004</v>
      </c>
      <c r="BE705" s="95">
        <v>89.876000000000005</v>
      </c>
      <c r="BF705" s="91">
        <v>7.92</v>
      </c>
      <c r="BG705" s="91">
        <v>31</v>
      </c>
      <c r="BH705" s="94" t="s">
        <v>566</v>
      </c>
      <c r="BI705" s="94" t="s">
        <v>566</v>
      </c>
      <c r="BJ705" s="93">
        <v>744</v>
      </c>
      <c r="BK705" s="94">
        <v>0</v>
      </c>
      <c r="BL705" s="91">
        <v>245.50155000000001</v>
      </c>
      <c r="BM705" s="96">
        <v>18.632759239999999</v>
      </c>
      <c r="BN705" s="96" t="s">
        <v>566</v>
      </c>
      <c r="BO705" s="88" t="s">
        <v>430</v>
      </c>
      <c r="BP705" s="88" t="s">
        <v>566</v>
      </c>
      <c r="BQ705" s="91">
        <v>92.492000000000004</v>
      </c>
      <c r="BR705" s="95">
        <v>89.876000000000005</v>
      </c>
      <c r="BS705" s="91">
        <v>7.92</v>
      </c>
      <c r="BT705" s="90">
        <v>30</v>
      </c>
      <c r="BU705" s="91">
        <v>0</v>
      </c>
      <c r="BV705" s="91">
        <v>237.57</v>
      </c>
      <c r="BW705" s="96">
        <v>18.031140000000001</v>
      </c>
      <c r="BX705" s="96" t="s">
        <v>566</v>
      </c>
      <c r="BY705" s="96" t="s">
        <v>566</v>
      </c>
      <c r="BZ705" s="96" t="s">
        <v>566</v>
      </c>
      <c r="CA705" s="96" t="s">
        <v>566</v>
      </c>
      <c r="CB705" s="96" t="s">
        <v>566</v>
      </c>
      <c r="CC705" s="96" t="s">
        <v>566</v>
      </c>
      <c r="CD705" s="96" t="s">
        <v>566</v>
      </c>
      <c r="CE705" s="96" t="s">
        <v>566</v>
      </c>
      <c r="CF705" s="88" t="s">
        <v>566</v>
      </c>
      <c r="CG705" s="88" t="s">
        <v>566</v>
      </c>
      <c r="CH705" s="92" t="s">
        <v>566</v>
      </c>
      <c r="CI705" s="91">
        <v>0</v>
      </c>
      <c r="CJ705" s="91">
        <v>0</v>
      </c>
      <c r="CK705" s="90" t="s">
        <v>566</v>
      </c>
      <c r="CL705" s="91">
        <v>-0.1652548821</v>
      </c>
      <c r="CM705" s="91">
        <v>-0.88174511789999999</v>
      </c>
      <c r="CN705" s="88" t="s">
        <v>566</v>
      </c>
      <c r="CO705" s="91">
        <v>124</v>
      </c>
      <c r="CP705" s="91">
        <v>33.158677640999997</v>
      </c>
      <c r="CQ705" s="91">
        <v>2.6628088213000001</v>
      </c>
      <c r="CR705" s="91">
        <v>-59.332935262200003</v>
      </c>
      <c r="CS705" s="91">
        <v>-5.2561911787</v>
      </c>
      <c r="CT705" s="90" t="s">
        <v>566</v>
      </c>
      <c r="CU705" s="96">
        <v>1.0135000000000001</v>
      </c>
      <c r="CV705" s="96">
        <v>0.84575999999999996</v>
      </c>
      <c r="CW705" s="96">
        <v>0.75904000000000005</v>
      </c>
      <c r="CX705" s="93">
        <v>2369</v>
      </c>
      <c r="CY705" s="93">
        <v>2335.433</v>
      </c>
      <c r="CZ705" s="93">
        <v>86.1</v>
      </c>
      <c r="DA705" s="90">
        <v>50</v>
      </c>
      <c r="DB705" s="90" t="s">
        <v>566</v>
      </c>
      <c r="DC705" s="90">
        <v>99.2</v>
      </c>
      <c r="DD705" s="91">
        <v>233</v>
      </c>
      <c r="DE705" s="91">
        <v>-35.7038626609</v>
      </c>
      <c r="DF705" s="93">
        <v>68.650000000000006</v>
      </c>
      <c r="DG705" s="88" t="s">
        <v>393</v>
      </c>
      <c r="DH705" s="88" t="s">
        <v>566</v>
      </c>
      <c r="DI705" s="88">
        <v>1</v>
      </c>
      <c r="DJ705" s="88" t="s">
        <v>566</v>
      </c>
      <c r="DK705" s="90" t="s">
        <v>566</v>
      </c>
      <c r="DL705" s="91">
        <v>89.876000000000005</v>
      </c>
      <c r="DM705" s="91" t="s">
        <v>566</v>
      </c>
      <c r="DN705" s="91">
        <v>85.080817485500006</v>
      </c>
      <c r="DO705" s="91">
        <v>6.4184490730999997</v>
      </c>
      <c r="DP705" s="91">
        <v>-7.4107954177000002</v>
      </c>
      <c r="DQ705" s="91">
        <v>-1.5005509268999999</v>
      </c>
      <c r="DR705" s="91">
        <v>31.2284297914</v>
      </c>
      <c r="DS705" s="91">
        <v>2.1966902739999998</v>
      </c>
      <c r="DT705" s="91">
        <v>-61.263183111799997</v>
      </c>
      <c r="DU705" s="91">
        <v>-5.7223097259999998</v>
      </c>
      <c r="DV705" s="91">
        <v>111.37654999999999</v>
      </c>
      <c r="DW705" s="97"/>
      <c r="DX705" s="98" t="s">
        <v>689</v>
      </c>
      <c r="DY705" s="99" t="s">
        <v>3162</v>
      </c>
      <c r="DZ705" s="98" t="s">
        <v>689</v>
      </c>
      <c r="EA705" s="100" t="s">
        <v>566</v>
      </c>
      <c r="EB705" s="101" t="s">
        <v>2763</v>
      </c>
      <c r="EC705" s="38"/>
    </row>
    <row r="706" spans="1:133" s="9" customFormat="1" ht="15" customHeight="1" x14ac:dyDescent="0.25">
      <c r="A706" s="17" t="str">
        <f t="shared" si="10"/>
        <v>702_Южно-Ягунское</v>
      </c>
      <c r="B706" s="87">
        <v>130</v>
      </c>
      <c r="C706" s="88" t="s">
        <v>733</v>
      </c>
      <c r="D706" s="88" t="s">
        <v>568</v>
      </c>
      <c r="E706" s="88" t="s">
        <v>527</v>
      </c>
      <c r="F706" s="88" t="s">
        <v>8</v>
      </c>
      <c r="G706" s="88" t="s">
        <v>29</v>
      </c>
      <c r="H706" s="88" t="s">
        <v>3057</v>
      </c>
      <c r="I706" s="89">
        <v>702</v>
      </c>
      <c r="J706" s="88" t="s">
        <v>62</v>
      </c>
      <c r="K706" s="88" t="s">
        <v>688</v>
      </c>
      <c r="L706" s="88" t="s">
        <v>418</v>
      </c>
      <c r="M706" s="88" t="s">
        <v>1514</v>
      </c>
      <c r="N706" s="88" t="s">
        <v>695</v>
      </c>
      <c r="O706" s="90">
        <v>29.13</v>
      </c>
      <c r="P706" s="90">
        <v>2504.8000000000002</v>
      </c>
      <c r="Q706" s="90">
        <v>2581.5</v>
      </c>
      <c r="R706" s="91">
        <v>132.07400000000001</v>
      </c>
      <c r="S706" s="90" t="s">
        <v>150</v>
      </c>
      <c r="T706" s="90">
        <v>2605</v>
      </c>
      <c r="U706" s="90">
        <v>18.3</v>
      </c>
      <c r="V706" s="88" t="s">
        <v>31</v>
      </c>
      <c r="W706" s="88" t="s">
        <v>190</v>
      </c>
      <c r="X706" s="88" t="s">
        <v>66</v>
      </c>
      <c r="Y706" s="90" t="s">
        <v>949</v>
      </c>
      <c r="Z706" s="90" t="s">
        <v>566</v>
      </c>
      <c r="AA706" s="90">
        <v>73</v>
      </c>
      <c r="AB706" s="91" t="s">
        <v>3671</v>
      </c>
      <c r="AC706" s="88" t="s">
        <v>566</v>
      </c>
      <c r="AD706" s="90" t="s">
        <v>566</v>
      </c>
      <c r="AE706" s="90" t="s">
        <v>2021</v>
      </c>
      <c r="AF706" s="90" t="s">
        <v>190</v>
      </c>
      <c r="AG706" s="91" t="s">
        <v>3511</v>
      </c>
      <c r="AH706" s="92" t="s">
        <v>2754</v>
      </c>
      <c r="AI706" s="93">
        <v>661</v>
      </c>
      <c r="AJ706" s="88" t="s">
        <v>722</v>
      </c>
      <c r="AK706" s="90" t="s">
        <v>566</v>
      </c>
      <c r="AL706" s="91">
        <v>15.8</v>
      </c>
      <c r="AM706" s="91">
        <v>13.540587223199999</v>
      </c>
      <c r="AN706" s="91">
        <v>1726</v>
      </c>
      <c r="AO706" s="90">
        <v>11</v>
      </c>
      <c r="AP706" s="91">
        <v>92.141000000000005</v>
      </c>
      <c r="AQ706" s="91">
        <v>54.29</v>
      </c>
      <c r="AR706" s="91" t="s">
        <v>566</v>
      </c>
      <c r="AS706" s="91">
        <v>76.500006813400006</v>
      </c>
      <c r="AT706" s="91">
        <v>78.352997584299999</v>
      </c>
      <c r="AU706" s="90" t="s">
        <v>566</v>
      </c>
      <c r="AV706" s="90">
        <v>0</v>
      </c>
      <c r="AW706" s="91" t="s">
        <v>566</v>
      </c>
      <c r="AX706" s="91" t="s">
        <v>566</v>
      </c>
      <c r="AY706" s="91">
        <v>113.7</v>
      </c>
      <c r="AZ706" s="88" t="s">
        <v>5095</v>
      </c>
      <c r="BA706" s="91">
        <v>115.6</v>
      </c>
      <c r="BB706" s="91">
        <v>37.199993186599997</v>
      </c>
      <c r="BC706" s="94">
        <v>6.2111017208000003</v>
      </c>
      <c r="BD706" s="91">
        <v>265.59100000000001</v>
      </c>
      <c r="BE706" s="95">
        <v>96.4</v>
      </c>
      <c r="BF706" s="91">
        <v>8.1300000000000008</v>
      </c>
      <c r="BG706" s="91">
        <v>30</v>
      </c>
      <c r="BH706" s="94" t="s">
        <v>566</v>
      </c>
      <c r="BI706" s="94" t="s">
        <v>566</v>
      </c>
      <c r="BJ706" s="93">
        <v>720</v>
      </c>
      <c r="BK706" s="94">
        <v>24</v>
      </c>
      <c r="BL706" s="91">
        <v>243.95526000000001</v>
      </c>
      <c r="BM706" s="96">
        <v>13.373245470000001</v>
      </c>
      <c r="BN706" s="96" t="s">
        <v>566</v>
      </c>
      <c r="BO706" s="88" t="s">
        <v>430</v>
      </c>
      <c r="BP706" s="88" t="s">
        <v>566</v>
      </c>
      <c r="BQ706" s="91">
        <v>265.59100000000001</v>
      </c>
      <c r="BR706" s="95">
        <v>96.4</v>
      </c>
      <c r="BS706" s="91">
        <v>8.1300000000000008</v>
      </c>
      <c r="BT706" s="90">
        <v>30</v>
      </c>
      <c r="BU706" s="91">
        <v>0</v>
      </c>
      <c r="BV706" s="91">
        <v>243.99</v>
      </c>
      <c r="BW706" s="96">
        <v>13.375439999999999</v>
      </c>
      <c r="BX706" s="96" t="s">
        <v>566</v>
      </c>
      <c r="BY706" s="96" t="s">
        <v>566</v>
      </c>
      <c r="BZ706" s="96" t="s">
        <v>566</v>
      </c>
      <c r="CA706" s="96" t="s">
        <v>566</v>
      </c>
      <c r="CB706" s="96" t="s">
        <v>566</v>
      </c>
      <c r="CC706" s="96" t="s">
        <v>566</v>
      </c>
      <c r="CD706" s="96" t="s">
        <v>566</v>
      </c>
      <c r="CE706" s="96" t="s">
        <v>566</v>
      </c>
      <c r="CF706" s="88" t="s">
        <v>566</v>
      </c>
      <c r="CG706" s="88" t="s">
        <v>566</v>
      </c>
      <c r="CH706" s="92" t="s">
        <v>566</v>
      </c>
      <c r="CI706" s="91">
        <v>0</v>
      </c>
      <c r="CJ706" s="91">
        <v>0</v>
      </c>
      <c r="CK706" s="90" t="s">
        <v>566</v>
      </c>
      <c r="CL706" s="91">
        <v>-0.37207445979999998</v>
      </c>
      <c r="CM706" s="91">
        <v>-8.0925540200000007E-2</v>
      </c>
      <c r="CN706" s="88" t="s">
        <v>566</v>
      </c>
      <c r="CO706" s="91">
        <v>124</v>
      </c>
      <c r="CP706" s="91">
        <v>39.220292403199998</v>
      </c>
      <c r="CQ706" s="91">
        <v>1.2099510446999999</v>
      </c>
      <c r="CR706" s="91">
        <v>-226.37086959679999</v>
      </c>
      <c r="CS706" s="91">
        <v>-6.9230489552999996</v>
      </c>
      <c r="CT706" s="90" t="s">
        <v>566</v>
      </c>
      <c r="CU706" s="96">
        <v>1.01345</v>
      </c>
      <c r="CV706" s="96">
        <v>0.85043999999999997</v>
      </c>
      <c r="CW706" s="96">
        <v>0.78815999999999997</v>
      </c>
      <c r="CX706" s="93">
        <v>2369</v>
      </c>
      <c r="CY706" s="93">
        <v>2349.67</v>
      </c>
      <c r="CZ706" s="93">
        <v>89.4</v>
      </c>
      <c r="DA706" s="90">
        <v>40</v>
      </c>
      <c r="DB706" s="90" t="s">
        <v>566</v>
      </c>
      <c r="DC706" s="90">
        <v>99.2</v>
      </c>
      <c r="DD706" s="91">
        <v>233</v>
      </c>
      <c r="DE706" s="91">
        <v>-51.201716738199998</v>
      </c>
      <c r="DF706" s="93">
        <v>102.47499999999999</v>
      </c>
      <c r="DG706" s="88" t="s">
        <v>393</v>
      </c>
      <c r="DH706" s="88" t="s">
        <v>566</v>
      </c>
      <c r="DI706" s="88">
        <v>1</v>
      </c>
      <c r="DJ706" s="88" t="s">
        <v>566</v>
      </c>
      <c r="DK706" s="90" t="s">
        <v>566</v>
      </c>
      <c r="DL706" s="91">
        <v>96.4</v>
      </c>
      <c r="DM706" s="91" t="s">
        <v>566</v>
      </c>
      <c r="DN706" s="91">
        <v>281.69736154309999</v>
      </c>
      <c r="DO706" s="91">
        <v>8.6285397103000001</v>
      </c>
      <c r="DP706" s="91">
        <v>16.106199543100001</v>
      </c>
      <c r="DQ706" s="91">
        <v>0.49553971029999999</v>
      </c>
      <c r="DR706" s="91">
        <v>49.648794166199998</v>
      </c>
      <c r="DS706" s="91">
        <v>1.5293745943999999</v>
      </c>
      <c r="DT706" s="91">
        <v>-215.94236783380001</v>
      </c>
      <c r="DU706" s="91">
        <v>-6.6036254055999999</v>
      </c>
      <c r="DV706" s="91" t="s">
        <v>566</v>
      </c>
      <c r="DW706" s="97"/>
      <c r="DX706" s="98" t="s">
        <v>566</v>
      </c>
      <c r="DY706" s="99" t="s">
        <v>689</v>
      </c>
      <c r="DZ706" s="98" t="s">
        <v>689</v>
      </c>
      <c r="EA706" s="100" t="s">
        <v>566</v>
      </c>
      <c r="EB706" s="101" t="s">
        <v>2763</v>
      </c>
      <c r="EC706" s="38"/>
    </row>
    <row r="707" spans="1:133" s="9" customFormat="1" ht="15" customHeight="1" x14ac:dyDescent="0.25">
      <c r="A707" s="17" t="str">
        <f t="shared" si="10"/>
        <v>728_Южно-Ягунское</v>
      </c>
      <c r="B707" s="87">
        <v>131</v>
      </c>
      <c r="C707" s="88" t="s">
        <v>733</v>
      </c>
      <c r="D707" s="88" t="s">
        <v>568</v>
      </c>
      <c r="E707" s="88" t="s">
        <v>527</v>
      </c>
      <c r="F707" s="88" t="s">
        <v>8</v>
      </c>
      <c r="G707" s="88" t="s">
        <v>29</v>
      </c>
      <c r="H707" s="88" t="s">
        <v>3055</v>
      </c>
      <c r="I707" s="89">
        <v>728</v>
      </c>
      <c r="J707" s="88" t="s">
        <v>70</v>
      </c>
      <c r="K707" s="88" t="s">
        <v>688</v>
      </c>
      <c r="L707" s="88" t="s">
        <v>418</v>
      </c>
      <c r="M707" s="88" t="s">
        <v>1508</v>
      </c>
      <c r="N707" s="88" t="s">
        <v>6</v>
      </c>
      <c r="O707" s="90">
        <v>26.5</v>
      </c>
      <c r="P707" s="90">
        <v>2721.4</v>
      </c>
      <c r="Q707" s="90">
        <v>2741</v>
      </c>
      <c r="R707" s="91">
        <v>343.92899999999997</v>
      </c>
      <c r="S707" s="90" t="s">
        <v>150</v>
      </c>
      <c r="T707" s="90">
        <v>2766</v>
      </c>
      <c r="U707" s="90">
        <v>13</v>
      </c>
      <c r="V707" s="88" t="s">
        <v>31</v>
      </c>
      <c r="W707" s="88" t="s">
        <v>156</v>
      </c>
      <c r="X707" s="88" t="s">
        <v>1317</v>
      </c>
      <c r="Y707" s="90" t="s">
        <v>856</v>
      </c>
      <c r="Z707" s="90" t="s">
        <v>566</v>
      </c>
      <c r="AA707" s="90">
        <v>73</v>
      </c>
      <c r="AB707" s="91" t="s">
        <v>3672</v>
      </c>
      <c r="AC707" s="88" t="s">
        <v>566</v>
      </c>
      <c r="AD707" s="90" t="s">
        <v>566</v>
      </c>
      <c r="AE707" s="90" t="s">
        <v>566</v>
      </c>
      <c r="AF707" s="90" t="s">
        <v>156</v>
      </c>
      <c r="AG707" s="91" t="s">
        <v>3473</v>
      </c>
      <c r="AH707" s="92" t="s">
        <v>1434</v>
      </c>
      <c r="AI707" s="93">
        <v>1486</v>
      </c>
      <c r="AJ707" s="88" t="s">
        <v>722</v>
      </c>
      <c r="AK707" s="90" t="s">
        <v>566</v>
      </c>
      <c r="AL707" s="91">
        <v>18.399999999999999</v>
      </c>
      <c r="AM707" s="91">
        <v>14.418948930899999</v>
      </c>
      <c r="AN707" s="91">
        <v>2028</v>
      </c>
      <c r="AO707" s="90">
        <v>15</v>
      </c>
      <c r="AP707" s="91">
        <v>304.12200000000001</v>
      </c>
      <c r="AQ707" s="91" t="s">
        <v>566</v>
      </c>
      <c r="AR707" s="91" t="s">
        <v>566</v>
      </c>
      <c r="AS707" s="91">
        <v>73.69</v>
      </c>
      <c r="AT707" s="91">
        <v>74.650000000000006</v>
      </c>
      <c r="AU707" s="90" t="s">
        <v>566</v>
      </c>
      <c r="AV707" s="90">
        <v>0</v>
      </c>
      <c r="AW707" s="91" t="s">
        <v>566</v>
      </c>
      <c r="AX707" s="91" t="s">
        <v>566</v>
      </c>
      <c r="AY707" s="91">
        <v>91.8</v>
      </c>
      <c r="AZ707" s="88" t="s">
        <v>5499</v>
      </c>
      <c r="BA707" s="91">
        <v>92.78</v>
      </c>
      <c r="BB707" s="91">
        <v>18.11</v>
      </c>
      <c r="BC707" s="94">
        <v>10.160044642900001</v>
      </c>
      <c r="BD707" s="91">
        <v>182.06800000000001</v>
      </c>
      <c r="BE707" s="95">
        <v>94.626000000000005</v>
      </c>
      <c r="BF707" s="91">
        <v>8.35</v>
      </c>
      <c r="BG707" s="91">
        <v>29.5</v>
      </c>
      <c r="BH707" s="94" t="s">
        <v>566</v>
      </c>
      <c r="BI707" s="94" t="s">
        <v>566</v>
      </c>
      <c r="BJ707" s="93">
        <v>708</v>
      </c>
      <c r="BK707" s="94">
        <v>36</v>
      </c>
      <c r="BL707" s="91">
        <v>246.18602999999999</v>
      </c>
      <c r="BM707" s="96">
        <v>12.01387809</v>
      </c>
      <c r="BN707" s="96" t="s">
        <v>566</v>
      </c>
      <c r="BO707" s="88" t="s">
        <v>430</v>
      </c>
      <c r="BP707" s="88" t="s">
        <v>566</v>
      </c>
      <c r="BQ707" s="91">
        <v>182.06800000000001</v>
      </c>
      <c r="BR707" s="95">
        <v>94.626000000000005</v>
      </c>
      <c r="BS707" s="91">
        <v>8.35</v>
      </c>
      <c r="BT707" s="90">
        <v>30</v>
      </c>
      <c r="BU707" s="91">
        <v>0</v>
      </c>
      <c r="BV707" s="91">
        <v>250.35</v>
      </c>
      <c r="BW707" s="96">
        <v>12.217079999999999</v>
      </c>
      <c r="BX707" s="96" t="s">
        <v>566</v>
      </c>
      <c r="BY707" s="96" t="s">
        <v>566</v>
      </c>
      <c r="BZ707" s="96" t="s">
        <v>566</v>
      </c>
      <c r="CA707" s="96" t="s">
        <v>566</v>
      </c>
      <c r="CB707" s="96" t="s">
        <v>566</v>
      </c>
      <c r="CC707" s="96" t="s">
        <v>566</v>
      </c>
      <c r="CD707" s="96" t="s">
        <v>566</v>
      </c>
      <c r="CE707" s="96" t="s">
        <v>566</v>
      </c>
      <c r="CF707" s="88" t="s">
        <v>566</v>
      </c>
      <c r="CG707" s="88" t="s">
        <v>566</v>
      </c>
      <c r="CH707" s="92" t="s">
        <v>566</v>
      </c>
      <c r="CI707" s="91">
        <v>0</v>
      </c>
      <c r="CJ707" s="91">
        <v>0</v>
      </c>
      <c r="CK707" s="90" t="s">
        <v>566</v>
      </c>
      <c r="CL707" s="91">
        <v>-1.8498089154999999</v>
      </c>
      <c r="CM707" s="91">
        <v>-6.1910845000000001E-3</v>
      </c>
      <c r="CN707" s="88" t="s">
        <v>566</v>
      </c>
      <c r="CO707" s="91">
        <v>101.875</v>
      </c>
      <c r="CP707" s="91">
        <v>-78.194544563299999</v>
      </c>
      <c r="CQ707" s="91">
        <v>-3.5841432818999999</v>
      </c>
      <c r="CR707" s="91">
        <v>-260.2620625294</v>
      </c>
      <c r="CS707" s="91">
        <v>-11.9291432819</v>
      </c>
      <c r="CT707" s="90" t="s">
        <v>566</v>
      </c>
      <c r="CU707" s="96">
        <v>1.0132000000000001</v>
      </c>
      <c r="CV707" s="96">
        <v>0.85299999999999998</v>
      </c>
      <c r="CW707" s="96">
        <v>0.79900000000000004</v>
      </c>
      <c r="CX707" s="93">
        <v>2310</v>
      </c>
      <c r="CY707" s="93">
        <v>2300.0239999999999</v>
      </c>
      <c r="CZ707" s="93">
        <v>89.3</v>
      </c>
      <c r="DA707" s="90">
        <v>40</v>
      </c>
      <c r="DB707" s="90" t="s">
        <v>566</v>
      </c>
      <c r="DC707" s="90">
        <v>81.5</v>
      </c>
      <c r="DD707" s="91">
        <v>228</v>
      </c>
      <c r="DE707" s="91">
        <v>-59.736842105299999</v>
      </c>
      <c r="DF707" s="93">
        <v>136.30000000000001</v>
      </c>
      <c r="DG707" s="88" t="s">
        <v>393</v>
      </c>
      <c r="DH707" s="88" t="s">
        <v>566</v>
      </c>
      <c r="DI707" s="88">
        <v>1</v>
      </c>
      <c r="DJ707" s="88" t="s">
        <v>2361</v>
      </c>
      <c r="DK707" s="90" t="s">
        <v>566</v>
      </c>
      <c r="DL707" s="91">
        <v>94.626000000000005</v>
      </c>
      <c r="DM707" s="91" t="s">
        <v>566</v>
      </c>
      <c r="DN707" s="91">
        <v>373.71867290379998</v>
      </c>
      <c r="DO707" s="91">
        <v>17.129855897100001</v>
      </c>
      <c r="DP707" s="91">
        <v>191.6511549377</v>
      </c>
      <c r="DQ707" s="91">
        <v>8.7848558970999999</v>
      </c>
      <c r="DR707" s="91">
        <v>-179.11334480319999</v>
      </c>
      <c r="DS707" s="91">
        <v>-8.2098808256000009</v>
      </c>
      <c r="DT707" s="91">
        <v>-361.18086276930001</v>
      </c>
      <c r="DU707" s="91">
        <v>-16.554880825600002</v>
      </c>
      <c r="DV707" s="91">
        <v>98.948599999999999</v>
      </c>
      <c r="DW707" s="97"/>
      <c r="DX707" s="98" t="s">
        <v>566</v>
      </c>
      <c r="DY707" s="99" t="s">
        <v>689</v>
      </c>
      <c r="DZ707" s="98" t="s">
        <v>689</v>
      </c>
      <c r="EA707" s="100" t="s">
        <v>566</v>
      </c>
      <c r="EB707" s="101" t="s">
        <v>2763</v>
      </c>
      <c r="EC707" s="38"/>
    </row>
    <row r="708" spans="1:133" s="9" customFormat="1" ht="15" customHeight="1" x14ac:dyDescent="0.25">
      <c r="A708" s="17" t="str">
        <f t="shared" si="10"/>
        <v>729_Южно-Ягунское</v>
      </c>
      <c r="B708" s="87">
        <v>132</v>
      </c>
      <c r="C708" s="88" t="s">
        <v>733</v>
      </c>
      <c r="D708" s="88" t="s">
        <v>568</v>
      </c>
      <c r="E708" s="88" t="s">
        <v>527</v>
      </c>
      <c r="F708" s="88" t="s">
        <v>8</v>
      </c>
      <c r="G708" s="88" t="s">
        <v>29</v>
      </c>
      <c r="H708" s="88" t="s">
        <v>3055</v>
      </c>
      <c r="I708" s="89">
        <v>729</v>
      </c>
      <c r="J708" s="88" t="s">
        <v>70</v>
      </c>
      <c r="K708" s="88" t="s">
        <v>688</v>
      </c>
      <c r="L708" s="88" t="s">
        <v>1161</v>
      </c>
      <c r="M708" s="88" t="s">
        <v>1508</v>
      </c>
      <c r="N708" s="88" t="s">
        <v>6</v>
      </c>
      <c r="O708" s="90">
        <v>19.8</v>
      </c>
      <c r="P708" s="90">
        <v>2509</v>
      </c>
      <c r="Q708" s="90">
        <v>2527</v>
      </c>
      <c r="R708" s="91">
        <v>129.63999999999999</v>
      </c>
      <c r="S708" s="90" t="s">
        <v>150</v>
      </c>
      <c r="T708" s="90">
        <v>2539</v>
      </c>
      <c r="U708" s="90">
        <v>7.3</v>
      </c>
      <c r="V708" s="88" t="s">
        <v>31</v>
      </c>
      <c r="W708" s="88" t="s">
        <v>94</v>
      </c>
      <c r="X708" s="88" t="s">
        <v>2843</v>
      </c>
      <c r="Y708" s="90" t="s">
        <v>1007</v>
      </c>
      <c r="Z708" s="90" t="s">
        <v>566</v>
      </c>
      <c r="AA708" s="90">
        <v>73</v>
      </c>
      <c r="AB708" s="91" t="s">
        <v>3673</v>
      </c>
      <c r="AC708" s="88" t="s">
        <v>566</v>
      </c>
      <c r="AD708" s="90" t="s">
        <v>566</v>
      </c>
      <c r="AE708" s="90" t="s">
        <v>1919</v>
      </c>
      <c r="AF708" s="90" t="s">
        <v>94</v>
      </c>
      <c r="AG708" s="91" t="s">
        <v>3432</v>
      </c>
      <c r="AH708" s="92" t="s">
        <v>2991</v>
      </c>
      <c r="AI708" s="93">
        <v>423</v>
      </c>
      <c r="AJ708" s="88" t="s">
        <v>566</v>
      </c>
      <c r="AK708" s="90" t="s">
        <v>566</v>
      </c>
      <c r="AL708" s="91">
        <v>41</v>
      </c>
      <c r="AM708" s="91">
        <v>14.418948930899999</v>
      </c>
      <c r="AN708" s="91">
        <v>1778</v>
      </c>
      <c r="AO708" s="90">
        <v>15</v>
      </c>
      <c r="AP708" s="91">
        <v>104.42</v>
      </c>
      <c r="AQ708" s="91" t="s">
        <v>566</v>
      </c>
      <c r="AR708" s="91" t="s">
        <v>566</v>
      </c>
      <c r="AS708" s="91">
        <v>73.290000000000006</v>
      </c>
      <c r="AT708" s="91">
        <v>74.17</v>
      </c>
      <c r="AU708" s="90" t="s">
        <v>566</v>
      </c>
      <c r="AV708" s="90">
        <v>0</v>
      </c>
      <c r="AW708" s="91" t="s">
        <v>566</v>
      </c>
      <c r="AX708" s="91" t="s">
        <v>566</v>
      </c>
      <c r="AY708" s="91">
        <v>155.81</v>
      </c>
      <c r="AZ708" s="88" t="s">
        <v>4928</v>
      </c>
      <c r="BA708" s="91">
        <v>156.69999999999999</v>
      </c>
      <c r="BB708" s="91">
        <v>82.52</v>
      </c>
      <c r="BC708" s="94">
        <v>0.73622806009999997</v>
      </c>
      <c r="BD708" s="91">
        <v>64.177000000000007</v>
      </c>
      <c r="BE708" s="95">
        <v>97.584999999999994</v>
      </c>
      <c r="BF708" s="91">
        <v>1.32</v>
      </c>
      <c r="BG708" s="91">
        <v>31</v>
      </c>
      <c r="BH708" s="94" t="s">
        <v>566</v>
      </c>
      <c r="BI708" s="94" t="s">
        <v>566</v>
      </c>
      <c r="BJ708" s="93">
        <v>744</v>
      </c>
      <c r="BK708" s="94">
        <v>0</v>
      </c>
      <c r="BL708" s="91">
        <v>40.9801</v>
      </c>
      <c r="BM708" s="96">
        <v>1.86459416</v>
      </c>
      <c r="BN708" s="96" t="s">
        <v>566</v>
      </c>
      <c r="BO708" s="88" t="s">
        <v>430</v>
      </c>
      <c r="BP708" s="88" t="s">
        <v>566</v>
      </c>
      <c r="BQ708" s="91">
        <v>64.177000000000007</v>
      </c>
      <c r="BR708" s="95">
        <v>97.584999999999994</v>
      </c>
      <c r="BS708" s="91">
        <v>1.32</v>
      </c>
      <c r="BT708" s="90">
        <v>30</v>
      </c>
      <c r="BU708" s="91">
        <v>0</v>
      </c>
      <c r="BV708" s="91">
        <v>39.659999999999997</v>
      </c>
      <c r="BW708" s="96">
        <v>1.80453</v>
      </c>
      <c r="BX708" s="96" t="s">
        <v>566</v>
      </c>
      <c r="BY708" s="96" t="s">
        <v>566</v>
      </c>
      <c r="BZ708" s="96" t="s">
        <v>566</v>
      </c>
      <c r="CA708" s="96" t="s">
        <v>566</v>
      </c>
      <c r="CB708" s="96" t="s">
        <v>566</v>
      </c>
      <c r="CC708" s="96" t="s">
        <v>566</v>
      </c>
      <c r="CD708" s="96" t="s">
        <v>566</v>
      </c>
      <c r="CE708" s="96" t="s">
        <v>566</v>
      </c>
      <c r="CF708" s="88" t="s">
        <v>566</v>
      </c>
      <c r="CG708" s="88" t="s">
        <v>566</v>
      </c>
      <c r="CH708" s="92" t="s">
        <v>566</v>
      </c>
      <c r="CI708" s="91">
        <v>0</v>
      </c>
      <c r="CJ708" s="91">
        <v>0</v>
      </c>
      <c r="CK708" s="90" t="s">
        <v>566</v>
      </c>
      <c r="CL708" s="91">
        <v>1.0834864200000001E-2</v>
      </c>
      <c r="CM708" s="91">
        <v>5.1651357999999998E-3</v>
      </c>
      <c r="CN708" s="88" t="s">
        <v>566</v>
      </c>
      <c r="CO708" s="91">
        <v>101.875</v>
      </c>
      <c r="CP708" s="91">
        <v>47.892810920499997</v>
      </c>
      <c r="CQ708" s="91">
        <v>0.98651457980000001</v>
      </c>
      <c r="CR708" s="91">
        <v>-16.283999402100001</v>
      </c>
      <c r="CS708" s="91">
        <v>-0.3354854202</v>
      </c>
      <c r="CT708" s="90" t="s">
        <v>566</v>
      </c>
      <c r="CU708" s="96">
        <v>1.0135000000000001</v>
      </c>
      <c r="CV708" s="96">
        <v>0.85299999999999998</v>
      </c>
      <c r="CW708" s="96">
        <v>0.80800000000000005</v>
      </c>
      <c r="CX708" s="93">
        <v>2310</v>
      </c>
      <c r="CY708" s="93">
        <v>2300.91</v>
      </c>
      <c r="CZ708" s="93">
        <v>89.3</v>
      </c>
      <c r="DA708" s="90">
        <v>40</v>
      </c>
      <c r="DB708" s="90" t="s">
        <v>566</v>
      </c>
      <c r="DC708" s="90">
        <v>81.5</v>
      </c>
      <c r="DD708" s="91">
        <v>228</v>
      </c>
      <c r="DE708" s="91">
        <v>-31.6622807018</v>
      </c>
      <c r="DF708" s="93">
        <v>136.30000000000001</v>
      </c>
      <c r="DG708" s="88" t="s">
        <v>393</v>
      </c>
      <c r="DH708" s="88" t="s">
        <v>566</v>
      </c>
      <c r="DI708" s="88">
        <v>1</v>
      </c>
      <c r="DJ708" s="88" t="s">
        <v>823</v>
      </c>
      <c r="DK708" s="90" t="s">
        <v>566</v>
      </c>
      <c r="DL708" s="91">
        <v>97.584999999999994</v>
      </c>
      <c r="DM708" s="91" t="s">
        <v>566</v>
      </c>
      <c r="DN708" s="91">
        <v>80.174859829100001</v>
      </c>
      <c r="DO708" s="91">
        <v>1.6514726662999999</v>
      </c>
      <c r="DP708" s="91">
        <v>15.998049506499999</v>
      </c>
      <c r="DQ708" s="91">
        <v>0.32947266629999999</v>
      </c>
      <c r="DR708" s="91">
        <v>60.169613309399999</v>
      </c>
      <c r="DS708" s="91">
        <v>1.2393968874000001</v>
      </c>
      <c r="DT708" s="91">
        <v>-4.0071970131999999</v>
      </c>
      <c r="DU708" s="91">
        <v>-8.26031126E-2</v>
      </c>
      <c r="DV708" s="91">
        <v>98.915722222200003</v>
      </c>
      <c r="DW708" s="97"/>
      <c r="DX708" s="98" t="s">
        <v>566</v>
      </c>
      <c r="DY708" s="99" t="s">
        <v>689</v>
      </c>
      <c r="DZ708" s="98" t="s">
        <v>689</v>
      </c>
      <c r="EA708" s="100" t="s">
        <v>566</v>
      </c>
      <c r="EB708" s="101" t="s">
        <v>2761</v>
      </c>
      <c r="EC708" s="38"/>
    </row>
    <row r="709" spans="1:133" s="9" customFormat="1" ht="15" customHeight="1" x14ac:dyDescent="0.25">
      <c r="A709" s="17" t="str">
        <f t="shared" si="10"/>
        <v>743_Южно-Ягунское</v>
      </c>
      <c r="B709" s="87">
        <v>133</v>
      </c>
      <c r="C709" s="88" t="s">
        <v>733</v>
      </c>
      <c r="D709" s="88" t="s">
        <v>568</v>
      </c>
      <c r="E709" s="88" t="s">
        <v>527</v>
      </c>
      <c r="F709" s="88" t="s">
        <v>8</v>
      </c>
      <c r="G709" s="88" t="s">
        <v>29</v>
      </c>
      <c r="H709" s="88" t="s">
        <v>3055</v>
      </c>
      <c r="I709" s="89">
        <v>743</v>
      </c>
      <c r="J709" s="88" t="s">
        <v>70</v>
      </c>
      <c r="K709" s="88" t="s">
        <v>688</v>
      </c>
      <c r="L709" s="88" t="s">
        <v>1161</v>
      </c>
      <c r="M709" s="88" t="s">
        <v>1508</v>
      </c>
      <c r="N709" s="88" t="s">
        <v>6</v>
      </c>
      <c r="O709" s="90">
        <v>12</v>
      </c>
      <c r="P709" s="90">
        <v>2671</v>
      </c>
      <c r="Q709" s="90">
        <v>2688</v>
      </c>
      <c r="R709" s="91">
        <v>296.42</v>
      </c>
      <c r="S709" s="90" t="s">
        <v>150</v>
      </c>
      <c r="T709" s="90">
        <v>2692</v>
      </c>
      <c r="U709" s="90">
        <v>8.6</v>
      </c>
      <c r="V709" s="88" t="s">
        <v>31</v>
      </c>
      <c r="W709" s="88" t="s">
        <v>118</v>
      </c>
      <c r="X709" s="88" t="s">
        <v>2574</v>
      </c>
      <c r="Y709" s="90" t="s">
        <v>978</v>
      </c>
      <c r="Z709" s="90" t="s">
        <v>566</v>
      </c>
      <c r="AA709" s="90">
        <v>73</v>
      </c>
      <c r="AB709" s="91" t="s">
        <v>3674</v>
      </c>
      <c r="AC709" s="88" t="s">
        <v>566</v>
      </c>
      <c r="AD709" s="90" t="s">
        <v>566</v>
      </c>
      <c r="AE709" s="90" t="s">
        <v>1931</v>
      </c>
      <c r="AF709" s="90" t="s">
        <v>118</v>
      </c>
      <c r="AG709" s="91" t="s">
        <v>3511</v>
      </c>
      <c r="AH709" s="92" t="s">
        <v>4825</v>
      </c>
      <c r="AI709" s="93">
        <v>117</v>
      </c>
      <c r="AJ709" s="88" t="s">
        <v>3116</v>
      </c>
      <c r="AK709" s="90" t="s">
        <v>566</v>
      </c>
      <c r="AL709" s="91">
        <v>18.399999999999999</v>
      </c>
      <c r="AM709" s="91">
        <v>14.418948930899999</v>
      </c>
      <c r="AN709" s="91">
        <v>2077</v>
      </c>
      <c r="AO709" s="90">
        <v>15</v>
      </c>
      <c r="AP709" s="91">
        <v>292.77</v>
      </c>
      <c r="AQ709" s="91" t="s">
        <v>566</v>
      </c>
      <c r="AR709" s="91" t="s">
        <v>566</v>
      </c>
      <c r="AS709" s="91">
        <v>66.73</v>
      </c>
      <c r="AT709" s="91">
        <v>68.05</v>
      </c>
      <c r="AU709" s="90" t="s">
        <v>566</v>
      </c>
      <c r="AV709" s="90">
        <v>0</v>
      </c>
      <c r="AW709" s="91" t="s">
        <v>566</v>
      </c>
      <c r="AX709" s="91" t="s">
        <v>566</v>
      </c>
      <c r="AY709" s="91">
        <v>125.75</v>
      </c>
      <c r="AZ709" s="88" t="s">
        <v>4928</v>
      </c>
      <c r="BA709" s="91">
        <v>127.1</v>
      </c>
      <c r="BB709" s="91">
        <v>59.02</v>
      </c>
      <c r="BC709" s="94">
        <v>2.2211633946</v>
      </c>
      <c r="BD709" s="91">
        <v>132.34</v>
      </c>
      <c r="BE709" s="95">
        <v>94.286000000000001</v>
      </c>
      <c r="BF709" s="91">
        <v>6.45</v>
      </c>
      <c r="BG709" s="91">
        <v>31</v>
      </c>
      <c r="BH709" s="94" t="s">
        <v>566</v>
      </c>
      <c r="BI709" s="94" t="s">
        <v>566</v>
      </c>
      <c r="BJ709" s="93">
        <v>744</v>
      </c>
      <c r="BK709" s="94">
        <v>0</v>
      </c>
      <c r="BL709" s="91">
        <v>199.97569999999999</v>
      </c>
      <c r="BM709" s="96">
        <v>9.8907980900000005</v>
      </c>
      <c r="BN709" s="96" t="s">
        <v>566</v>
      </c>
      <c r="BO709" s="88" t="s">
        <v>430</v>
      </c>
      <c r="BP709" s="88" t="s">
        <v>566</v>
      </c>
      <c r="BQ709" s="91">
        <v>132.34</v>
      </c>
      <c r="BR709" s="95">
        <v>94.286000000000001</v>
      </c>
      <c r="BS709" s="91">
        <v>6.45</v>
      </c>
      <c r="BT709" s="90">
        <v>30</v>
      </c>
      <c r="BU709" s="91">
        <v>0</v>
      </c>
      <c r="BV709" s="91">
        <v>193.53</v>
      </c>
      <c r="BW709" s="96">
        <v>9.5720399999999994</v>
      </c>
      <c r="BX709" s="96" t="s">
        <v>566</v>
      </c>
      <c r="BY709" s="96" t="s">
        <v>566</v>
      </c>
      <c r="BZ709" s="96" t="s">
        <v>566</v>
      </c>
      <c r="CA709" s="96" t="s">
        <v>566</v>
      </c>
      <c r="CB709" s="96" t="s">
        <v>566</v>
      </c>
      <c r="CC709" s="96" t="s">
        <v>566</v>
      </c>
      <c r="CD709" s="96" t="s">
        <v>566</v>
      </c>
      <c r="CE709" s="96" t="s">
        <v>566</v>
      </c>
      <c r="CF709" s="88" t="s">
        <v>566</v>
      </c>
      <c r="CG709" s="88" t="s">
        <v>566</v>
      </c>
      <c r="CH709" s="92" t="s">
        <v>566</v>
      </c>
      <c r="CI709" s="91">
        <v>0</v>
      </c>
      <c r="CJ709" s="91">
        <v>0</v>
      </c>
      <c r="CK709" s="90" t="s">
        <v>566</v>
      </c>
      <c r="CL709" s="91">
        <v>-0.54775216270000004</v>
      </c>
      <c r="CM709" s="91">
        <v>-5.1247837300000001E-2</v>
      </c>
      <c r="CN709" s="88" t="s">
        <v>566</v>
      </c>
      <c r="CO709" s="91">
        <v>69.275000000000006</v>
      </c>
      <c r="CP709" s="91">
        <v>129.80280708320001</v>
      </c>
      <c r="CQ709" s="91">
        <v>6.3271397199999999</v>
      </c>
      <c r="CR709" s="91">
        <v>-2.5375154974999998</v>
      </c>
      <c r="CS709" s="91">
        <v>-0.12386028</v>
      </c>
      <c r="CT709" s="90" t="s">
        <v>566</v>
      </c>
      <c r="CU709" s="96">
        <v>1.0131399999999999</v>
      </c>
      <c r="CV709" s="96">
        <v>0.85299999999999998</v>
      </c>
      <c r="CW709" s="96">
        <v>0.79720000000000002</v>
      </c>
      <c r="CX709" s="93">
        <v>2310</v>
      </c>
      <c r="CY709" s="93">
        <v>2296.25</v>
      </c>
      <c r="CZ709" s="93">
        <v>89.3</v>
      </c>
      <c r="DA709" s="90">
        <v>40</v>
      </c>
      <c r="DB709" s="90" t="s">
        <v>566</v>
      </c>
      <c r="DC709" s="90">
        <v>81.5</v>
      </c>
      <c r="DD709" s="91">
        <v>228</v>
      </c>
      <c r="DE709" s="91">
        <v>-44.8464912281</v>
      </c>
      <c r="DF709" s="93">
        <v>136.30000000000001</v>
      </c>
      <c r="DG709" s="88" t="s">
        <v>393</v>
      </c>
      <c r="DH709" s="88" t="s">
        <v>566</v>
      </c>
      <c r="DI709" s="88" t="s">
        <v>566</v>
      </c>
      <c r="DJ709" s="88" t="s">
        <v>1191</v>
      </c>
      <c r="DK709" s="90" t="s">
        <v>566</v>
      </c>
      <c r="DL709" s="91">
        <v>94.286000000000001</v>
      </c>
      <c r="DM709" s="91" t="s">
        <v>566</v>
      </c>
      <c r="DN709" s="91">
        <v>105.5099035074</v>
      </c>
      <c r="DO709" s="91">
        <v>5.1430004434000001</v>
      </c>
      <c r="DP709" s="91">
        <v>-26.8304190733</v>
      </c>
      <c r="DQ709" s="91">
        <v>-1.3079995566</v>
      </c>
      <c r="DR709" s="91">
        <v>104.7274435352</v>
      </c>
      <c r="DS709" s="91">
        <v>5.1048600069000001</v>
      </c>
      <c r="DT709" s="91">
        <v>-27.612879045500001</v>
      </c>
      <c r="DU709" s="91">
        <v>-1.3461399931</v>
      </c>
      <c r="DV709" s="91">
        <v>98.952377777799995</v>
      </c>
      <c r="DW709" s="97"/>
      <c r="DX709" s="98" t="s">
        <v>566</v>
      </c>
      <c r="DY709" s="99" t="s">
        <v>689</v>
      </c>
      <c r="DZ709" s="98" t="s">
        <v>689</v>
      </c>
      <c r="EA709" s="100" t="s">
        <v>566</v>
      </c>
      <c r="EB709" s="101" t="s">
        <v>2761</v>
      </c>
      <c r="EC709" s="38"/>
    </row>
    <row r="710" spans="1:133" s="9" customFormat="1" ht="15" customHeight="1" x14ac:dyDescent="0.25">
      <c r="A710" s="17" t="str">
        <f t="shared" si="10"/>
        <v>744_Южно-Ягунское</v>
      </c>
      <c r="B710" s="87">
        <v>134</v>
      </c>
      <c r="C710" s="88" t="s">
        <v>733</v>
      </c>
      <c r="D710" s="88" t="s">
        <v>568</v>
      </c>
      <c r="E710" s="88" t="s">
        <v>527</v>
      </c>
      <c r="F710" s="88" t="s">
        <v>8</v>
      </c>
      <c r="G710" s="88" t="s">
        <v>29</v>
      </c>
      <c r="H710" s="88" t="s">
        <v>3055</v>
      </c>
      <c r="I710" s="89">
        <v>744</v>
      </c>
      <c r="J710" s="88" t="s">
        <v>70</v>
      </c>
      <c r="K710" s="88" t="s">
        <v>688</v>
      </c>
      <c r="L710" s="88" t="s">
        <v>1161</v>
      </c>
      <c r="M710" s="88" t="s">
        <v>1508</v>
      </c>
      <c r="N710" s="88" t="s">
        <v>6</v>
      </c>
      <c r="O710" s="90">
        <v>10.199999999999999</v>
      </c>
      <c r="P710" s="90">
        <v>2482.8000000000002</v>
      </c>
      <c r="Q710" s="90">
        <v>2500</v>
      </c>
      <c r="R710" s="91">
        <v>101.17</v>
      </c>
      <c r="S710" s="90" t="s">
        <v>150</v>
      </c>
      <c r="T710" s="90">
        <v>2515</v>
      </c>
      <c r="U710" s="90">
        <v>8.1999999999999993</v>
      </c>
      <c r="V710" s="88" t="s">
        <v>31</v>
      </c>
      <c r="W710" s="88" t="s">
        <v>94</v>
      </c>
      <c r="X710" s="88" t="s">
        <v>472</v>
      </c>
      <c r="Y710" s="90" t="s">
        <v>932</v>
      </c>
      <c r="Z710" s="90" t="s">
        <v>566</v>
      </c>
      <c r="AA710" s="90">
        <v>73</v>
      </c>
      <c r="AB710" s="91" t="s">
        <v>3675</v>
      </c>
      <c r="AC710" s="88" t="s">
        <v>566</v>
      </c>
      <c r="AD710" s="90" t="s">
        <v>566</v>
      </c>
      <c r="AE710" s="90" t="s">
        <v>1235</v>
      </c>
      <c r="AF710" s="90" t="s">
        <v>94</v>
      </c>
      <c r="AG710" s="91" t="s">
        <v>3427</v>
      </c>
      <c r="AH710" s="92" t="s">
        <v>3328</v>
      </c>
      <c r="AI710" s="93">
        <v>349</v>
      </c>
      <c r="AJ710" s="88" t="s">
        <v>722</v>
      </c>
      <c r="AK710" s="90" t="s">
        <v>566</v>
      </c>
      <c r="AL710" s="91">
        <v>18.399999999999999</v>
      </c>
      <c r="AM710" s="91">
        <v>14.418948930899999</v>
      </c>
      <c r="AN710" s="91">
        <v>1908</v>
      </c>
      <c r="AO710" s="90">
        <v>15</v>
      </c>
      <c r="AP710" s="91">
        <v>92.47</v>
      </c>
      <c r="AQ710" s="91">
        <v>45.499000000000002</v>
      </c>
      <c r="AR710" s="91">
        <v>80</v>
      </c>
      <c r="AS710" s="91">
        <v>63.109778406700002</v>
      </c>
      <c r="AT710" s="91">
        <v>63.548631641299998</v>
      </c>
      <c r="AU710" s="90" t="s">
        <v>566</v>
      </c>
      <c r="AV710" s="90">
        <v>0</v>
      </c>
      <c r="AW710" s="91" t="s">
        <v>566</v>
      </c>
      <c r="AX710" s="91" t="s">
        <v>566</v>
      </c>
      <c r="AY710" s="91">
        <v>152.55000000000001</v>
      </c>
      <c r="AZ710" s="88" t="s">
        <v>4928</v>
      </c>
      <c r="BA710" s="91">
        <v>153</v>
      </c>
      <c r="BB710" s="91">
        <v>89.440221593299995</v>
      </c>
      <c r="BC710" s="94">
        <v>0.65912279819999997</v>
      </c>
      <c r="BD710" s="91">
        <v>61.898000000000003</v>
      </c>
      <c r="BE710" s="95">
        <v>99</v>
      </c>
      <c r="BF710" s="91">
        <v>0.53</v>
      </c>
      <c r="BG710" s="91">
        <v>31</v>
      </c>
      <c r="BH710" s="94" t="s">
        <v>566</v>
      </c>
      <c r="BI710" s="94" t="s">
        <v>566</v>
      </c>
      <c r="BJ710" s="93">
        <v>744</v>
      </c>
      <c r="BK710" s="94">
        <v>0</v>
      </c>
      <c r="BL710" s="91">
        <v>16.367709999999999</v>
      </c>
      <c r="BM710" s="96">
        <v>0.78073968000000005</v>
      </c>
      <c r="BN710" s="96" t="s">
        <v>566</v>
      </c>
      <c r="BO710" s="88" t="s">
        <v>430</v>
      </c>
      <c r="BP710" s="88" t="s">
        <v>566</v>
      </c>
      <c r="BQ710" s="91">
        <v>61.898000000000003</v>
      </c>
      <c r="BR710" s="95">
        <v>99</v>
      </c>
      <c r="BS710" s="91">
        <v>0.53</v>
      </c>
      <c r="BT710" s="90">
        <v>30</v>
      </c>
      <c r="BU710" s="91">
        <v>0</v>
      </c>
      <c r="BV710" s="91">
        <v>15.84</v>
      </c>
      <c r="BW710" s="96">
        <v>0.75570000000000004</v>
      </c>
      <c r="BX710" s="96" t="s">
        <v>566</v>
      </c>
      <c r="BY710" s="96" t="s">
        <v>566</v>
      </c>
      <c r="BZ710" s="96" t="s">
        <v>566</v>
      </c>
      <c r="CA710" s="96" t="s">
        <v>566</v>
      </c>
      <c r="CB710" s="96" t="s">
        <v>566</v>
      </c>
      <c r="CC710" s="96" t="s">
        <v>566</v>
      </c>
      <c r="CD710" s="96" t="s">
        <v>566</v>
      </c>
      <c r="CE710" s="96" t="s">
        <v>566</v>
      </c>
      <c r="CF710" s="88" t="s">
        <v>566</v>
      </c>
      <c r="CG710" s="88" t="s">
        <v>566</v>
      </c>
      <c r="CH710" s="92" t="s">
        <v>566</v>
      </c>
      <c r="CI710" s="91">
        <v>0</v>
      </c>
      <c r="CJ710" s="91">
        <v>0</v>
      </c>
      <c r="CK710" s="90" t="s">
        <v>566</v>
      </c>
      <c r="CL710" s="91">
        <v>-0.1602402789</v>
      </c>
      <c r="CM710" s="91">
        <v>-7.5972110000000002E-4</v>
      </c>
      <c r="CN710" s="88" t="s">
        <v>566</v>
      </c>
      <c r="CO710" s="91">
        <v>101.875</v>
      </c>
      <c r="CP710" s="91">
        <v>38.575752376899999</v>
      </c>
      <c r="CQ710" s="91">
        <v>0.32905110949999999</v>
      </c>
      <c r="CR710" s="91">
        <v>-23.322323106900001</v>
      </c>
      <c r="CS710" s="91">
        <v>-0.1989488905</v>
      </c>
      <c r="CT710" s="90" t="s">
        <v>566</v>
      </c>
      <c r="CU710" s="96">
        <v>1.0133000000000001</v>
      </c>
      <c r="CV710" s="96">
        <v>0.85299999999999998</v>
      </c>
      <c r="CW710" s="96">
        <v>0.80200000000000005</v>
      </c>
      <c r="CX710" s="93">
        <v>2310</v>
      </c>
      <c r="CY710" s="93">
        <v>2305.46</v>
      </c>
      <c r="CZ710" s="93">
        <v>89.3</v>
      </c>
      <c r="DA710" s="90">
        <v>51</v>
      </c>
      <c r="DB710" s="90" t="s">
        <v>566</v>
      </c>
      <c r="DC710" s="90">
        <v>81.5</v>
      </c>
      <c r="DD710" s="91">
        <v>228</v>
      </c>
      <c r="DE710" s="91">
        <v>-33.092105263199997</v>
      </c>
      <c r="DF710" s="93">
        <v>136.30000000000001</v>
      </c>
      <c r="DG710" s="88" t="s">
        <v>393</v>
      </c>
      <c r="DH710" s="88" t="s">
        <v>566</v>
      </c>
      <c r="DI710" s="88">
        <v>1</v>
      </c>
      <c r="DJ710" s="88" t="s">
        <v>1071</v>
      </c>
      <c r="DK710" s="90" t="s">
        <v>566</v>
      </c>
      <c r="DL710" s="91">
        <v>99</v>
      </c>
      <c r="DM710" s="91" t="s">
        <v>566</v>
      </c>
      <c r="DN710" s="91">
        <v>48.706671335000003</v>
      </c>
      <c r="DO710" s="91">
        <v>0.41546783329999998</v>
      </c>
      <c r="DP710" s="91">
        <v>-13.1914041488</v>
      </c>
      <c r="DQ710" s="91">
        <v>-0.11253216670000001</v>
      </c>
      <c r="DR710" s="91">
        <v>31.796635108699999</v>
      </c>
      <c r="DS710" s="91">
        <v>0.2712252497</v>
      </c>
      <c r="DT710" s="91">
        <v>-30.101440375100001</v>
      </c>
      <c r="DU710" s="91">
        <v>-0.25677475030000002</v>
      </c>
      <c r="DV710" s="91" t="s">
        <v>566</v>
      </c>
      <c r="DW710" s="97"/>
      <c r="DX710" s="98" t="s">
        <v>566</v>
      </c>
      <c r="DY710" s="99" t="s">
        <v>689</v>
      </c>
      <c r="DZ710" s="98" t="s">
        <v>689</v>
      </c>
      <c r="EA710" s="100" t="s">
        <v>566</v>
      </c>
      <c r="EB710" s="101" t="s">
        <v>2761</v>
      </c>
      <c r="EC710" s="38"/>
    </row>
    <row r="711" spans="1:133" s="9" customFormat="1" ht="15" customHeight="1" x14ac:dyDescent="0.25">
      <c r="A711" s="17" t="str">
        <f t="shared" si="10"/>
        <v>755_Южно-Ягунское</v>
      </c>
      <c r="B711" s="87">
        <v>135</v>
      </c>
      <c r="C711" s="88" t="s">
        <v>733</v>
      </c>
      <c r="D711" s="88" t="s">
        <v>568</v>
      </c>
      <c r="E711" s="88" t="s">
        <v>527</v>
      </c>
      <c r="F711" s="88" t="s">
        <v>8</v>
      </c>
      <c r="G711" s="88" t="s">
        <v>29</v>
      </c>
      <c r="H711" s="88" t="s">
        <v>3055</v>
      </c>
      <c r="I711" s="89">
        <v>755</v>
      </c>
      <c r="J711" s="88" t="s">
        <v>70</v>
      </c>
      <c r="K711" s="88" t="s">
        <v>688</v>
      </c>
      <c r="L711" s="88" t="s">
        <v>419</v>
      </c>
      <c r="M711" s="88" t="s">
        <v>1508</v>
      </c>
      <c r="N711" s="88" t="s">
        <v>6</v>
      </c>
      <c r="O711" s="90">
        <v>11.1</v>
      </c>
      <c r="P711" s="90">
        <v>2612.4</v>
      </c>
      <c r="Q711" s="90">
        <v>2629</v>
      </c>
      <c r="R711" s="91">
        <v>235.696</v>
      </c>
      <c r="S711" s="90" t="s">
        <v>150</v>
      </c>
      <c r="T711" s="90">
        <v>2671</v>
      </c>
      <c r="U711" s="90">
        <v>6.4</v>
      </c>
      <c r="V711" s="88" t="s">
        <v>31</v>
      </c>
      <c r="W711" s="88" t="s">
        <v>94</v>
      </c>
      <c r="X711" s="88" t="s">
        <v>472</v>
      </c>
      <c r="Y711" s="90" t="s">
        <v>537</v>
      </c>
      <c r="Z711" s="90" t="s">
        <v>566</v>
      </c>
      <c r="AA711" s="90">
        <v>73</v>
      </c>
      <c r="AB711" s="91" t="s">
        <v>3676</v>
      </c>
      <c r="AC711" s="88" t="s">
        <v>566</v>
      </c>
      <c r="AD711" s="90" t="s">
        <v>566</v>
      </c>
      <c r="AE711" s="90" t="s">
        <v>566</v>
      </c>
      <c r="AF711" s="90" t="s">
        <v>94</v>
      </c>
      <c r="AG711" s="91" t="s">
        <v>3475</v>
      </c>
      <c r="AH711" s="92" t="s">
        <v>4842</v>
      </c>
      <c r="AI711" s="93">
        <v>113</v>
      </c>
      <c r="AJ711" s="88" t="s">
        <v>566</v>
      </c>
      <c r="AK711" s="90" t="s">
        <v>566</v>
      </c>
      <c r="AL711" s="91">
        <v>45</v>
      </c>
      <c r="AM711" s="91">
        <v>14.418948930899999</v>
      </c>
      <c r="AN711" s="91">
        <v>2076</v>
      </c>
      <c r="AO711" s="90">
        <v>15</v>
      </c>
      <c r="AP711" s="91">
        <v>175.87</v>
      </c>
      <c r="AQ711" s="91" t="s">
        <v>566</v>
      </c>
      <c r="AR711" s="91" t="s">
        <v>566</v>
      </c>
      <c r="AS711" s="91">
        <v>55.61</v>
      </c>
      <c r="AT711" s="91">
        <v>56.71</v>
      </c>
      <c r="AU711" s="90" t="s">
        <v>566</v>
      </c>
      <c r="AV711" s="90">
        <v>0</v>
      </c>
      <c r="AW711" s="91" t="s">
        <v>566</v>
      </c>
      <c r="AX711" s="91" t="s">
        <v>566</v>
      </c>
      <c r="AY711" s="91">
        <v>93.86</v>
      </c>
      <c r="AZ711" s="88" t="s">
        <v>4928</v>
      </c>
      <c r="BA711" s="91">
        <v>95</v>
      </c>
      <c r="BB711" s="91">
        <v>38.25</v>
      </c>
      <c r="BC711" s="94">
        <v>1.7822025591999999</v>
      </c>
      <c r="BD711" s="91">
        <v>64.795000000000002</v>
      </c>
      <c r="BE711" s="95">
        <v>81.926000000000002</v>
      </c>
      <c r="BF711" s="91">
        <v>9.99</v>
      </c>
      <c r="BG711" s="91">
        <v>31</v>
      </c>
      <c r="BH711" s="94" t="s">
        <v>566</v>
      </c>
      <c r="BI711" s="94" t="s">
        <v>566</v>
      </c>
      <c r="BJ711" s="93">
        <v>744</v>
      </c>
      <c r="BK711" s="94">
        <v>0</v>
      </c>
      <c r="BL711" s="91">
        <v>309.67815000000002</v>
      </c>
      <c r="BM711" s="96">
        <v>13.579387000000001</v>
      </c>
      <c r="BN711" s="96" t="s">
        <v>566</v>
      </c>
      <c r="BO711" s="88" t="s">
        <v>430</v>
      </c>
      <c r="BP711" s="88" t="s">
        <v>566</v>
      </c>
      <c r="BQ711" s="91">
        <v>64.795000000000002</v>
      </c>
      <c r="BR711" s="95">
        <v>81.926000000000002</v>
      </c>
      <c r="BS711" s="91">
        <v>9.99</v>
      </c>
      <c r="BT711" s="90">
        <v>30</v>
      </c>
      <c r="BU711" s="91">
        <v>0</v>
      </c>
      <c r="BV711" s="91">
        <v>299.67</v>
      </c>
      <c r="BW711" s="96">
        <v>13.14048</v>
      </c>
      <c r="BX711" s="96" t="s">
        <v>566</v>
      </c>
      <c r="BY711" s="96" t="s">
        <v>566</v>
      </c>
      <c r="BZ711" s="96" t="s">
        <v>566</v>
      </c>
      <c r="CA711" s="96" t="s">
        <v>566</v>
      </c>
      <c r="CB711" s="96" t="s">
        <v>566</v>
      </c>
      <c r="CC711" s="96" t="s">
        <v>566</v>
      </c>
      <c r="CD711" s="96" t="s">
        <v>566</v>
      </c>
      <c r="CE711" s="96" t="s">
        <v>566</v>
      </c>
      <c r="CF711" s="88" t="s">
        <v>566</v>
      </c>
      <c r="CG711" s="88" t="s">
        <v>566</v>
      </c>
      <c r="CH711" s="92" t="s">
        <v>566</v>
      </c>
      <c r="CI711" s="91">
        <v>0</v>
      </c>
      <c r="CJ711" s="91">
        <v>0</v>
      </c>
      <c r="CK711" s="90" t="s">
        <v>566</v>
      </c>
      <c r="CL711" s="91">
        <v>0.26036354249999999</v>
      </c>
      <c r="CM711" s="91">
        <v>0.1126364575</v>
      </c>
      <c r="CN711" s="88" t="s">
        <v>566</v>
      </c>
      <c r="CO711" s="91">
        <v>101.875</v>
      </c>
      <c r="CP711" s="91">
        <v>-0.82040668260000005</v>
      </c>
      <c r="CQ711" s="91">
        <v>-0.1264852403</v>
      </c>
      <c r="CR711" s="91">
        <v>-65.6149234568</v>
      </c>
      <c r="CS711" s="91">
        <v>-10.1154852403</v>
      </c>
      <c r="CT711" s="90" t="s">
        <v>566</v>
      </c>
      <c r="CU711" s="96">
        <v>1.0136499999999999</v>
      </c>
      <c r="CV711" s="96">
        <v>0.85299999999999998</v>
      </c>
      <c r="CW711" s="96">
        <v>0.8125</v>
      </c>
      <c r="CX711" s="93">
        <v>2310</v>
      </c>
      <c r="CY711" s="93">
        <v>2298.4050000000002</v>
      </c>
      <c r="CZ711" s="93">
        <v>89.3</v>
      </c>
      <c r="DA711" s="90">
        <v>51</v>
      </c>
      <c r="DB711" s="90" t="s">
        <v>566</v>
      </c>
      <c r="DC711" s="90">
        <v>81.5</v>
      </c>
      <c r="DD711" s="91">
        <v>228</v>
      </c>
      <c r="DE711" s="91">
        <v>-58.833333333299997</v>
      </c>
      <c r="DF711" s="93">
        <v>136.30000000000001</v>
      </c>
      <c r="DG711" s="88" t="s">
        <v>393</v>
      </c>
      <c r="DH711" s="88" t="s">
        <v>566</v>
      </c>
      <c r="DI711" s="88">
        <v>1</v>
      </c>
      <c r="DJ711" s="88" t="s">
        <v>2068</v>
      </c>
      <c r="DK711" s="90" t="s">
        <v>566</v>
      </c>
      <c r="DL711" s="91">
        <v>81.926000000000002</v>
      </c>
      <c r="DM711" s="91" t="s">
        <v>566</v>
      </c>
      <c r="DN711" s="91">
        <v>96.998757101500004</v>
      </c>
      <c r="DO711" s="91">
        <v>14.9546688391</v>
      </c>
      <c r="DP711" s="91">
        <v>32.204240327299999</v>
      </c>
      <c r="DQ711" s="91">
        <v>4.9656688391000001</v>
      </c>
      <c r="DR711" s="91">
        <v>-3.9109676864999998</v>
      </c>
      <c r="DS711" s="91">
        <v>-0.6029688393</v>
      </c>
      <c r="DT711" s="91">
        <v>-68.705484460700006</v>
      </c>
      <c r="DU711" s="91">
        <v>-10.5919688393</v>
      </c>
      <c r="DV711" s="91">
        <v>112.7145463889</v>
      </c>
      <c r="DW711" s="97"/>
      <c r="DX711" s="98" t="s">
        <v>566</v>
      </c>
      <c r="DY711" s="99" t="s">
        <v>689</v>
      </c>
      <c r="DZ711" s="98" t="s">
        <v>689</v>
      </c>
      <c r="EA711" s="100" t="s">
        <v>566</v>
      </c>
      <c r="EB711" s="101" t="s">
        <v>2763</v>
      </c>
      <c r="EC711" s="38"/>
    </row>
    <row r="712" spans="1:133" s="9" customFormat="1" ht="15" customHeight="1" x14ac:dyDescent="0.25">
      <c r="A712" s="17" t="str">
        <f t="shared" si="10"/>
        <v>771_Южно-Ягунское</v>
      </c>
      <c r="B712" s="87">
        <v>136</v>
      </c>
      <c r="C712" s="88" t="s">
        <v>733</v>
      </c>
      <c r="D712" s="88" t="s">
        <v>568</v>
      </c>
      <c r="E712" s="88" t="s">
        <v>527</v>
      </c>
      <c r="F712" s="88" t="s">
        <v>8</v>
      </c>
      <c r="G712" s="88" t="s">
        <v>29</v>
      </c>
      <c r="H712" s="88" t="s">
        <v>3055</v>
      </c>
      <c r="I712" s="89">
        <v>771</v>
      </c>
      <c r="J712" s="88" t="s">
        <v>70</v>
      </c>
      <c r="K712" s="88" t="s">
        <v>688</v>
      </c>
      <c r="L712" s="88" t="s">
        <v>419</v>
      </c>
      <c r="M712" s="88" t="s">
        <v>1508</v>
      </c>
      <c r="N712" s="88" t="s">
        <v>6</v>
      </c>
      <c r="O712" s="90">
        <v>19.2</v>
      </c>
      <c r="P712" s="90">
        <v>2633.8</v>
      </c>
      <c r="Q712" s="90">
        <v>2653</v>
      </c>
      <c r="R712" s="91">
        <v>255.74</v>
      </c>
      <c r="S712" s="90" t="s">
        <v>150</v>
      </c>
      <c r="T712" s="90">
        <v>2665</v>
      </c>
      <c r="U712" s="90">
        <v>9.8000000000000007</v>
      </c>
      <c r="V712" s="88" t="s">
        <v>31</v>
      </c>
      <c r="W712" s="88" t="s">
        <v>118</v>
      </c>
      <c r="X712" s="88" t="s">
        <v>276</v>
      </c>
      <c r="Y712" s="90" t="s">
        <v>1048</v>
      </c>
      <c r="Z712" s="90" t="s">
        <v>566</v>
      </c>
      <c r="AA712" s="90">
        <v>73</v>
      </c>
      <c r="AB712" s="91" t="s">
        <v>3677</v>
      </c>
      <c r="AC712" s="88" t="s">
        <v>566</v>
      </c>
      <c r="AD712" s="90" t="s">
        <v>566</v>
      </c>
      <c r="AE712" s="90" t="s">
        <v>2019</v>
      </c>
      <c r="AF712" s="90" t="s">
        <v>118</v>
      </c>
      <c r="AG712" s="91" t="s">
        <v>3512</v>
      </c>
      <c r="AH712" s="92" t="s">
        <v>2072</v>
      </c>
      <c r="AI712" s="93">
        <v>1201</v>
      </c>
      <c r="AJ712" s="88" t="s">
        <v>566</v>
      </c>
      <c r="AK712" s="90" t="s">
        <v>566</v>
      </c>
      <c r="AL712" s="91">
        <v>18.399999999999999</v>
      </c>
      <c r="AM712" s="91">
        <v>14.418948930899999</v>
      </c>
      <c r="AN712" s="91">
        <v>1966</v>
      </c>
      <c r="AO712" s="90">
        <v>15</v>
      </c>
      <c r="AP712" s="91">
        <v>244.4</v>
      </c>
      <c r="AQ712" s="91" t="s">
        <v>566</v>
      </c>
      <c r="AR712" s="91" t="s">
        <v>566</v>
      </c>
      <c r="AS712" s="91">
        <v>70.19</v>
      </c>
      <c r="AT712" s="91">
        <v>71.53</v>
      </c>
      <c r="AU712" s="90" t="s">
        <v>566</v>
      </c>
      <c r="AV712" s="90">
        <v>0</v>
      </c>
      <c r="AW712" s="91" t="s">
        <v>566</v>
      </c>
      <c r="AX712" s="91" t="s">
        <v>566</v>
      </c>
      <c r="AY712" s="91">
        <v>145.72</v>
      </c>
      <c r="AZ712" s="88" t="s">
        <v>4928</v>
      </c>
      <c r="BA712" s="91">
        <v>147.1</v>
      </c>
      <c r="BB712" s="91">
        <v>75.53</v>
      </c>
      <c r="BC712" s="94">
        <v>2.0221195668999998</v>
      </c>
      <c r="BD712" s="91">
        <v>157.56299999999999</v>
      </c>
      <c r="BE712" s="95">
        <v>93.462999999999994</v>
      </c>
      <c r="BF712" s="91">
        <v>8.7899999999999991</v>
      </c>
      <c r="BG712" s="91">
        <v>31</v>
      </c>
      <c r="BH712" s="94" t="s">
        <v>566</v>
      </c>
      <c r="BI712" s="94" t="s">
        <v>566</v>
      </c>
      <c r="BJ712" s="93">
        <v>744</v>
      </c>
      <c r="BK712" s="94">
        <v>0</v>
      </c>
      <c r="BL712" s="91">
        <v>272.35633000000001</v>
      </c>
      <c r="BM712" s="96">
        <v>13.59058096</v>
      </c>
      <c r="BN712" s="96" t="s">
        <v>566</v>
      </c>
      <c r="BO712" s="88" t="s">
        <v>430</v>
      </c>
      <c r="BP712" s="88" t="s">
        <v>566</v>
      </c>
      <c r="BQ712" s="91">
        <v>157.56299999999999</v>
      </c>
      <c r="BR712" s="95">
        <v>93.462999999999994</v>
      </c>
      <c r="BS712" s="91">
        <v>8.7899999999999991</v>
      </c>
      <c r="BT712" s="90">
        <v>30</v>
      </c>
      <c r="BU712" s="91">
        <v>0</v>
      </c>
      <c r="BV712" s="91">
        <v>263.58</v>
      </c>
      <c r="BW712" s="96">
        <v>13.152509999999999</v>
      </c>
      <c r="BX712" s="96" t="s">
        <v>566</v>
      </c>
      <c r="BY712" s="96" t="s">
        <v>566</v>
      </c>
      <c r="BZ712" s="96" t="s">
        <v>566</v>
      </c>
      <c r="CA712" s="96" t="s">
        <v>566</v>
      </c>
      <c r="CB712" s="96" t="s">
        <v>566</v>
      </c>
      <c r="CC712" s="96" t="s">
        <v>566</v>
      </c>
      <c r="CD712" s="96" t="s">
        <v>566</v>
      </c>
      <c r="CE712" s="96" t="s">
        <v>566</v>
      </c>
      <c r="CF712" s="88" t="s">
        <v>566</v>
      </c>
      <c r="CG712" s="88" t="s">
        <v>566</v>
      </c>
      <c r="CH712" s="92" t="s">
        <v>566</v>
      </c>
      <c r="CI712" s="91">
        <v>0</v>
      </c>
      <c r="CJ712" s="91">
        <v>0</v>
      </c>
      <c r="CK712" s="90" t="s">
        <v>566</v>
      </c>
      <c r="CL712" s="91">
        <v>9.1714665900000006E-2</v>
      </c>
      <c r="CM712" s="91">
        <v>0.1472853341</v>
      </c>
      <c r="CN712" s="88" t="s">
        <v>566</v>
      </c>
      <c r="CO712" s="91">
        <v>101.875</v>
      </c>
      <c r="CP712" s="91">
        <v>95.343712084299995</v>
      </c>
      <c r="CQ712" s="91">
        <v>5.3163427877</v>
      </c>
      <c r="CR712" s="91">
        <v>-62.219513722099997</v>
      </c>
      <c r="CS712" s="91">
        <v>-3.4696572123</v>
      </c>
      <c r="CT712" s="90" t="s">
        <v>566</v>
      </c>
      <c r="CU712" s="96">
        <v>1.0130999999999999</v>
      </c>
      <c r="CV712" s="96">
        <v>0.85299999999999998</v>
      </c>
      <c r="CW712" s="96">
        <v>0.79600000000000004</v>
      </c>
      <c r="CX712" s="93">
        <v>2310</v>
      </c>
      <c r="CY712" s="93">
        <v>2295.9299999999998</v>
      </c>
      <c r="CZ712" s="93">
        <v>89.3</v>
      </c>
      <c r="DA712" s="90">
        <v>51</v>
      </c>
      <c r="DB712" s="90" t="s">
        <v>566</v>
      </c>
      <c r="DC712" s="90">
        <v>81.5</v>
      </c>
      <c r="DD712" s="91">
        <v>228</v>
      </c>
      <c r="DE712" s="91">
        <v>-36.0877192982</v>
      </c>
      <c r="DF712" s="93">
        <v>136.30000000000001</v>
      </c>
      <c r="DG712" s="88" t="s">
        <v>393</v>
      </c>
      <c r="DH712" s="88" t="s">
        <v>566</v>
      </c>
      <c r="DI712" s="88">
        <v>1</v>
      </c>
      <c r="DJ712" s="88" t="s">
        <v>1666</v>
      </c>
      <c r="DK712" s="90" t="s">
        <v>566</v>
      </c>
      <c r="DL712" s="91">
        <v>93.462999999999994</v>
      </c>
      <c r="DM712" s="91" t="s">
        <v>566</v>
      </c>
      <c r="DN712" s="91">
        <v>189.44208666200001</v>
      </c>
      <c r="DO712" s="91">
        <v>10.5632458513</v>
      </c>
      <c r="DP712" s="91">
        <v>31.878860855599999</v>
      </c>
      <c r="DQ712" s="91">
        <v>1.7772458513</v>
      </c>
      <c r="DR712" s="91">
        <v>114.9537600326</v>
      </c>
      <c r="DS712" s="91">
        <v>6.4097944134000002</v>
      </c>
      <c r="DT712" s="91">
        <v>-42.609465773799997</v>
      </c>
      <c r="DU712" s="91">
        <v>-2.3762055865999998</v>
      </c>
      <c r="DV712" s="91">
        <v>112.5687315278</v>
      </c>
      <c r="DW712" s="97"/>
      <c r="DX712" s="98" t="s">
        <v>566</v>
      </c>
      <c r="DY712" s="99" t="s">
        <v>689</v>
      </c>
      <c r="DZ712" s="98" t="s">
        <v>689</v>
      </c>
      <c r="EA712" s="100" t="s">
        <v>566</v>
      </c>
      <c r="EB712" s="101" t="s">
        <v>2763</v>
      </c>
      <c r="EC712" s="38"/>
    </row>
    <row r="713" spans="1:133" s="9" customFormat="1" ht="15" customHeight="1" x14ac:dyDescent="0.25">
      <c r="A713" s="17" t="str">
        <f t="shared" si="10"/>
        <v>784_Южно-Ягунское</v>
      </c>
      <c r="B713" s="87">
        <v>137</v>
      </c>
      <c r="C713" s="88" t="s">
        <v>733</v>
      </c>
      <c r="D713" s="88" t="s">
        <v>568</v>
      </c>
      <c r="E713" s="88" t="s">
        <v>527</v>
      </c>
      <c r="F713" s="88" t="s">
        <v>8</v>
      </c>
      <c r="G713" s="88" t="s">
        <v>29</v>
      </c>
      <c r="H713" s="88" t="s">
        <v>3055</v>
      </c>
      <c r="I713" s="89">
        <v>784</v>
      </c>
      <c r="J713" s="88" t="s">
        <v>154</v>
      </c>
      <c r="K713" s="88" t="s">
        <v>688</v>
      </c>
      <c r="L713" s="88" t="s">
        <v>419</v>
      </c>
      <c r="M713" s="88" t="s">
        <v>1508</v>
      </c>
      <c r="N713" s="88" t="s">
        <v>6</v>
      </c>
      <c r="O713" s="90">
        <v>15</v>
      </c>
      <c r="P713" s="90">
        <v>2474</v>
      </c>
      <c r="Q713" s="90">
        <v>2493</v>
      </c>
      <c r="R713" s="91">
        <v>98.025000000000006</v>
      </c>
      <c r="S713" s="90" t="s">
        <v>150</v>
      </c>
      <c r="T713" s="90">
        <v>2517</v>
      </c>
      <c r="U713" s="90">
        <v>14</v>
      </c>
      <c r="V713" s="88" t="s">
        <v>31</v>
      </c>
      <c r="W713" s="88" t="s">
        <v>175</v>
      </c>
      <c r="X713" s="88" t="s">
        <v>461</v>
      </c>
      <c r="Y713" s="90" t="s">
        <v>1945</v>
      </c>
      <c r="Z713" s="90" t="s">
        <v>566</v>
      </c>
      <c r="AA713" s="90">
        <v>73</v>
      </c>
      <c r="AB713" s="91" t="s">
        <v>3678</v>
      </c>
      <c r="AC713" s="88" t="s">
        <v>566</v>
      </c>
      <c r="AD713" s="90" t="s">
        <v>566</v>
      </c>
      <c r="AE713" s="90" t="s">
        <v>4789</v>
      </c>
      <c r="AF713" s="90" t="s">
        <v>175</v>
      </c>
      <c r="AG713" s="91" t="s">
        <v>3515</v>
      </c>
      <c r="AH713" s="92" t="s">
        <v>2309</v>
      </c>
      <c r="AI713" s="93">
        <v>1013</v>
      </c>
      <c r="AJ713" s="88" t="s">
        <v>566</v>
      </c>
      <c r="AK713" s="90" t="s">
        <v>566</v>
      </c>
      <c r="AL713" s="91">
        <v>20.5</v>
      </c>
      <c r="AM713" s="91">
        <v>20.064150018100001</v>
      </c>
      <c r="AN713" s="91">
        <v>1224</v>
      </c>
      <c r="AO713" s="90">
        <v>19</v>
      </c>
      <c r="AP713" s="91">
        <v>39.673999999999999</v>
      </c>
      <c r="AQ713" s="91" t="s">
        <v>566</v>
      </c>
      <c r="AR713" s="91" t="s">
        <v>566</v>
      </c>
      <c r="AS713" s="91">
        <v>118.87</v>
      </c>
      <c r="AT713" s="91">
        <v>120.1</v>
      </c>
      <c r="AU713" s="90">
        <v>560</v>
      </c>
      <c r="AV713" s="90">
        <v>0</v>
      </c>
      <c r="AW713" s="91">
        <v>14.52</v>
      </c>
      <c r="AX713" s="91" t="s">
        <v>566</v>
      </c>
      <c r="AY713" s="91">
        <v>157.65</v>
      </c>
      <c r="AZ713" s="88" t="s">
        <v>4928</v>
      </c>
      <c r="BA713" s="91">
        <v>158.9</v>
      </c>
      <c r="BB713" s="91">
        <v>38.78</v>
      </c>
      <c r="BC713" s="94">
        <v>6.2402782775999999</v>
      </c>
      <c r="BD713" s="91">
        <v>260.12599999999998</v>
      </c>
      <c r="BE713" s="95">
        <v>98.838999999999999</v>
      </c>
      <c r="BF713" s="91">
        <v>2.58</v>
      </c>
      <c r="BG713" s="91">
        <v>31</v>
      </c>
      <c r="BH713" s="94" t="s">
        <v>566</v>
      </c>
      <c r="BI713" s="94" t="s">
        <v>566</v>
      </c>
      <c r="BJ713" s="93">
        <v>744</v>
      </c>
      <c r="BK713" s="94">
        <v>0</v>
      </c>
      <c r="BL713" s="91">
        <v>79.877849999999995</v>
      </c>
      <c r="BM713" s="96">
        <v>3.8980389199999999</v>
      </c>
      <c r="BN713" s="96" t="s">
        <v>566</v>
      </c>
      <c r="BO713" s="88" t="s">
        <v>430</v>
      </c>
      <c r="BP713" s="88" t="s">
        <v>566</v>
      </c>
      <c r="BQ713" s="91">
        <v>260.12599999999998</v>
      </c>
      <c r="BR713" s="95">
        <v>98.838999999999999</v>
      </c>
      <c r="BS713" s="91">
        <v>2.58</v>
      </c>
      <c r="BT713" s="90">
        <v>30</v>
      </c>
      <c r="BU713" s="91">
        <v>0</v>
      </c>
      <c r="BV713" s="91">
        <v>77.28</v>
      </c>
      <c r="BW713" s="96">
        <v>3.7713299999999998</v>
      </c>
      <c r="BX713" s="96" t="s">
        <v>566</v>
      </c>
      <c r="BY713" s="96" t="s">
        <v>566</v>
      </c>
      <c r="BZ713" s="96" t="s">
        <v>566</v>
      </c>
      <c r="CA713" s="96" t="s">
        <v>566</v>
      </c>
      <c r="CB713" s="96" t="s">
        <v>566</v>
      </c>
      <c r="CC713" s="96" t="s">
        <v>566</v>
      </c>
      <c r="CD713" s="96" t="s">
        <v>566</v>
      </c>
      <c r="CE713" s="96" t="s">
        <v>566</v>
      </c>
      <c r="CF713" s="88" t="s">
        <v>566</v>
      </c>
      <c r="CG713" s="88" t="s">
        <v>566</v>
      </c>
      <c r="CH713" s="92" t="s">
        <v>566</v>
      </c>
      <c r="CI713" s="91">
        <v>0</v>
      </c>
      <c r="CJ713" s="91">
        <v>0</v>
      </c>
      <c r="CK713" s="90" t="s">
        <v>566</v>
      </c>
      <c r="CL713" s="91">
        <v>-0.74972883170000004</v>
      </c>
      <c r="CM713" s="91">
        <v>2.27288317E-2</v>
      </c>
      <c r="CN713" s="88" t="s">
        <v>566</v>
      </c>
      <c r="CO713" s="91">
        <v>101.875</v>
      </c>
      <c r="CP713" s="91">
        <v>386.71536029309999</v>
      </c>
      <c r="CQ713" s="91">
        <v>3.8306547056000002</v>
      </c>
      <c r="CR713" s="91">
        <v>126.5897757769</v>
      </c>
      <c r="CS713" s="91">
        <v>1.2546547055999999</v>
      </c>
      <c r="CT713" s="90" t="s">
        <v>566</v>
      </c>
      <c r="CU713" s="96">
        <v>1.0132000000000001</v>
      </c>
      <c r="CV713" s="96">
        <v>0.85299999999999998</v>
      </c>
      <c r="CW713" s="96">
        <v>0.79900000000000004</v>
      </c>
      <c r="CX713" s="93">
        <v>2310</v>
      </c>
      <c r="CY713" s="93">
        <v>2297.2559999999999</v>
      </c>
      <c r="CZ713" s="93">
        <v>88.6</v>
      </c>
      <c r="DA713" s="90">
        <v>51</v>
      </c>
      <c r="DB713" s="90" t="s">
        <v>566</v>
      </c>
      <c r="DC713" s="90">
        <v>81.5</v>
      </c>
      <c r="DD713" s="91">
        <v>228</v>
      </c>
      <c r="DE713" s="91">
        <v>-30.855263157900001</v>
      </c>
      <c r="DF713" s="93">
        <v>136.30000000000001</v>
      </c>
      <c r="DG713" s="88" t="s">
        <v>393</v>
      </c>
      <c r="DH713" s="88" t="s">
        <v>566</v>
      </c>
      <c r="DI713" s="88">
        <v>1</v>
      </c>
      <c r="DJ713" s="88" t="s">
        <v>2371</v>
      </c>
      <c r="DK713" s="90" t="s">
        <v>566</v>
      </c>
      <c r="DL713" s="91">
        <v>98.838999999999999</v>
      </c>
      <c r="DM713" s="91" t="s">
        <v>566</v>
      </c>
      <c r="DN713" s="91">
        <v>315.80895048090002</v>
      </c>
      <c r="DO713" s="91">
        <v>3.1282828744</v>
      </c>
      <c r="DP713" s="91">
        <v>55.683365964700002</v>
      </c>
      <c r="DQ713" s="91">
        <v>0.55228287440000001</v>
      </c>
      <c r="DR713" s="91">
        <v>470.67951716290003</v>
      </c>
      <c r="DS713" s="91">
        <v>4.6623716054999997</v>
      </c>
      <c r="DT713" s="91">
        <v>210.55393264669999</v>
      </c>
      <c r="DU713" s="91">
        <v>2.0863716055000001</v>
      </c>
      <c r="DV713" s="91">
        <v>112.5007848611</v>
      </c>
      <c r="DW713" s="97"/>
      <c r="DX713" s="98" t="s">
        <v>689</v>
      </c>
      <c r="DY713" s="99" t="s">
        <v>689</v>
      </c>
      <c r="DZ713" s="98" t="s">
        <v>689</v>
      </c>
      <c r="EA713" s="100" t="s">
        <v>566</v>
      </c>
      <c r="EB713" s="101" t="s">
        <v>2761</v>
      </c>
      <c r="EC713" s="38"/>
    </row>
    <row r="714" spans="1:133" s="9" customFormat="1" ht="15" customHeight="1" x14ac:dyDescent="0.25">
      <c r="A714" s="17" t="str">
        <f t="shared" si="10"/>
        <v>802_Южно-Ягунское</v>
      </c>
      <c r="B714" s="87">
        <v>138</v>
      </c>
      <c r="C714" s="88" t="s">
        <v>733</v>
      </c>
      <c r="D714" s="88" t="s">
        <v>568</v>
      </c>
      <c r="E714" s="88" t="s">
        <v>527</v>
      </c>
      <c r="F714" s="88" t="s">
        <v>8</v>
      </c>
      <c r="G714" s="88" t="s">
        <v>29</v>
      </c>
      <c r="H714" s="88" t="s">
        <v>3055</v>
      </c>
      <c r="I714" s="89">
        <v>802</v>
      </c>
      <c r="J714" s="88" t="s">
        <v>154</v>
      </c>
      <c r="K714" s="88" t="s">
        <v>688</v>
      </c>
      <c r="L714" s="88" t="s">
        <v>419</v>
      </c>
      <c r="M714" s="88" t="s">
        <v>1508</v>
      </c>
      <c r="N714" s="88" t="s">
        <v>6</v>
      </c>
      <c r="O714" s="90">
        <v>21.1</v>
      </c>
      <c r="P714" s="90">
        <v>2529</v>
      </c>
      <c r="Q714" s="90">
        <v>2548</v>
      </c>
      <c r="R714" s="91">
        <v>151.15</v>
      </c>
      <c r="S714" s="90" t="s">
        <v>150</v>
      </c>
      <c r="T714" s="90">
        <v>2550</v>
      </c>
      <c r="U714" s="90">
        <v>9.6999999999999993</v>
      </c>
      <c r="V714" s="88" t="s">
        <v>31</v>
      </c>
      <c r="W714" s="88" t="s">
        <v>190</v>
      </c>
      <c r="X714" s="88" t="s">
        <v>1939</v>
      </c>
      <c r="Y714" s="90" t="s">
        <v>865</v>
      </c>
      <c r="Z714" s="90" t="s">
        <v>566</v>
      </c>
      <c r="AA714" s="90">
        <v>73</v>
      </c>
      <c r="AB714" s="91" t="s">
        <v>3679</v>
      </c>
      <c r="AC714" s="88" t="s">
        <v>566</v>
      </c>
      <c r="AD714" s="90" t="s">
        <v>566</v>
      </c>
      <c r="AE714" s="90" t="s">
        <v>2019</v>
      </c>
      <c r="AF714" s="90" t="s">
        <v>190</v>
      </c>
      <c r="AG714" s="91" t="s">
        <v>3414</v>
      </c>
      <c r="AH714" s="92" t="s">
        <v>2085</v>
      </c>
      <c r="AI714" s="93">
        <v>1176</v>
      </c>
      <c r="AJ714" s="88" t="s">
        <v>566</v>
      </c>
      <c r="AK714" s="90" t="s">
        <v>566</v>
      </c>
      <c r="AL714" s="91">
        <v>20.5</v>
      </c>
      <c r="AM714" s="91">
        <v>20.064150018100001</v>
      </c>
      <c r="AN714" s="91">
        <v>1305</v>
      </c>
      <c r="AO714" s="90">
        <v>19</v>
      </c>
      <c r="AP714" s="91">
        <v>59.93</v>
      </c>
      <c r="AQ714" s="91" t="s">
        <v>566</v>
      </c>
      <c r="AR714" s="91" t="s">
        <v>566</v>
      </c>
      <c r="AS714" s="91">
        <v>111.55</v>
      </c>
      <c r="AT714" s="91">
        <v>112.49</v>
      </c>
      <c r="AU714" s="90" t="s">
        <v>566</v>
      </c>
      <c r="AV714" s="90">
        <v>0</v>
      </c>
      <c r="AW714" s="91" t="s">
        <v>566</v>
      </c>
      <c r="AX714" s="91" t="s">
        <v>566</v>
      </c>
      <c r="AY714" s="91">
        <v>162.54</v>
      </c>
      <c r="AZ714" s="88" t="s">
        <v>4928</v>
      </c>
      <c r="BA714" s="91">
        <v>163.5</v>
      </c>
      <c r="BB714" s="91">
        <v>50.99</v>
      </c>
      <c r="BC714" s="94">
        <v>5.4327346411999997</v>
      </c>
      <c r="BD714" s="91">
        <v>294.916</v>
      </c>
      <c r="BE714" s="95">
        <v>97.259</v>
      </c>
      <c r="BF714" s="91">
        <v>6.9</v>
      </c>
      <c r="BG714" s="91">
        <v>31</v>
      </c>
      <c r="BH714" s="94" t="s">
        <v>566</v>
      </c>
      <c r="BI714" s="94" t="s">
        <v>566</v>
      </c>
      <c r="BJ714" s="93">
        <v>744</v>
      </c>
      <c r="BK714" s="94">
        <v>0</v>
      </c>
      <c r="BL714" s="91">
        <v>213.7508</v>
      </c>
      <c r="BM714" s="96">
        <v>10.431038859999999</v>
      </c>
      <c r="BN714" s="96" t="s">
        <v>566</v>
      </c>
      <c r="BO714" s="88" t="s">
        <v>430</v>
      </c>
      <c r="BP714" s="88" t="s">
        <v>566</v>
      </c>
      <c r="BQ714" s="91">
        <v>294.916</v>
      </c>
      <c r="BR714" s="95">
        <v>97.259</v>
      </c>
      <c r="BS714" s="91">
        <v>6.9</v>
      </c>
      <c r="BT714" s="90">
        <v>30</v>
      </c>
      <c r="BU714" s="91">
        <v>0</v>
      </c>
      <c r="BV714" s="91">
        <v>206.85</v>
      </c>
      <c r="BW714" s="96">
        <v>10.094279999999999</v>
      </c>
      <c r="BX714" s="96" t="s">
        <v>566</v>
      </c>
      <c r="BY714" s="96" t="s">
        <v>566</v>
      </c>
      <c r="BZ714" s="96" t="s">
        <v>566</v>
      </c>
      <c r="CA714" s="96" t="s">
        <v>566</v>
      </c>
      <c r="CB714" s="96" t="s">
        <v>566</v>
      </c>
      <c r="CC714" s="96" t="s">
        <v>566</v>
      </c>
      <c r="CD714" s="96" t="s">
        <v>566</v>
      </c>
      <c r="CE714" s="96" t="s">
        <v>566</v>
      </c>
      <c r="CF714" s="88" t="s">
        <v>566</v>
      </c>
      <c r="CG714" s="88" t="s">
        <v>566</v>
      </c>
      <c r="CH714" s="92" t="s">
        <v>566</v>
      </c>
      <c r="CI714" s="91">
        <v>0</v>
      </c>
      <c r="CJ714" s="91">
        <v>0</v>
      </c>
      <c r="CK714" s="90" t="s">
        <v>566</v>
      </c>
      <c r="CL714" s="91">
        <v>0.93796468789999998</v>
      </c>
      <c r="CM714" s="91">
        <v>3.2035312099999998E-2</v>
      </c>
      <c r="CN714" s="88" t="s">
        <v>566</v>
      </c>
      <c r="CO714" s="91">
        <v>69.275000000000006</v>
      </c>
      <c r="CP714" s="91">
        <v>538.49932192489996</v>
      </c>
      <c r="CQ714" s="91">
        <v>12.590215345200001</v>
      </c>
      <c r="CR714" s="91">
        <v>243.5835154733</v>
      </c>
      <c r="CS714" s="91">
        <v>5.6952153452000003</v>
      </c>
      <c r="CT714" s="90" t="s">
        <v>566</v>
      </c>
      <c r="CU714" s="96">
        <v>1.0132000000000001</v>
      </c>
      <c r="CV714" s="96">
        <v>0.85299999999999998</v>
      </c>
      <c r="CW714" s="96">
        <v>0.79900000000000004</v>
      </c>
      <c r="CX714" s="93">
        <v>2310</v>
      </c>
      <c r="CY714" s="93">
        <v>2300.2280000000001</v>
      </c>
      <c r="CZ714" s="93">
        <v>88.6</v>
      </c>
      <c r="DA714" s="90">
        <v>51</v>
      </c>
      <c r="DB714" s="90" t="s">
        <v>566</v>
      </c>
      <c r="DC714" s="90">
        <v>81.5</v>
      </c>
      <c r="DD714" s="91">
        <v>228</v>
      </c>
      <c r="DE714" s="91">
        <v>-28.710526315799999</v>
      </c>
      <c r="DF714" s="93">
        <v>136.30000000000001</v>
      </c>
      <c r="DG714" s="88" t="s">
        <v>393</v>
      </c>
      <c r="DH714" s="88" t="s">
        <v>566</v>
      </c>
      <c r="DI714" s="88" t="s">
        <v>566</v>
      </c>
      <c r="DJ714" s="88" t="s">
        <v>1907</v>
      </c>
      <c r="DK714" s="90" t="s">
        <v>566</v>
      </c>
      <c r="DL714" s="91">
        <v>97.259</v>
      </c>
      <c r="DM714" s="91" t="s">
        <v>566</v>
      </c>
      <c r="DN714" s="91">
        <v>358.04648543939999</v>
      </c>
      <c r="DO714" s="91">
        <v>8.3711941161999999</v>
      </c>
      <c r="DP714" s="91">
        <v>63.130678987800003</v>
      </c>
      <c r="DQ714" s="91">
        <v>1.4761941162000001</v>
      </c>
      <c r="DR714" s="91">
        <v>654.12799227359994</v>
      </c>
      <c r="DS714" s="91">
        <v>15.2936353877</v>
      </c>
      <c r="DT714" s="91">
        <v>359.21218582199998</v>
      </c>
      <c r="DU714" s="91">
        <v>8.3986353877000006</v>
      </c>
      <c r="DV714" s="91">
        <v>112.52075430559999</v>
      </c>
      <c r="DW714" s="97"/>
      <c r="DX714" s="98" t="s">
        <v>566</v>
      </c>
      <c r="DY714" s="99" t="s">
        <v>689</v>
      </c>
      <c r="DZ714" s="98" t="s">
        <v>689</v>
      </c>
      <c r="EA714" s="100" t="s">
        <v>566</v>
      </c>
      <c r="EB714" s="101" t="s">
        <v>2761</v>
      </c>
      <c r="EC714" s="38"/>
    </row>
    <row r="715" spans="1:133" s="9" customFormat="1" ht="15" customHeight="1" x14ac:dyDescent="0.25">
      <c r="A715" s="17" t="str">
        <f t="shared" si="10"/>
        <v>1561_Южно-Ягунское</v>
      </c>
      <c r="B715" s="87">
        <v>139</v>
      </c>
      <c r="C715" s="88" t="s">
        <v>733</v>
      </c>
      <c r="D715" s="88" t="s">
        <v>568</v>
      </c>
      <c r="E715" s="88" t="s">
        <v>527</v>
      </c>
      <c r="F715" s="88" t="s">
        <v>8</v>
      </c>
      <c r="G715" s="88" t="s">
        <v>29</v>
      </c>
      <c r="H715" s="88" t="s">
        <v>3055</v>
      </c>
      <c r="I715" s="89">
        <v>1561</v>
      </c>
      <c r="J715" s="88" t="s">
        <v>51</v>
      </c>
      <c r="K715" s="88" t="s">
        <v>688</v>
      </c>
      <c r="L715" s="88" t="s">
        <v>404</v>
      </c>
      <c r="M715" s="88" t="s">
        <v>1508</v>
      </c>
      <c r="N715" s="88" t="s">
        <v>6</v>
      </c>
      <c r="O715" s="90">
        <v>17.600000000000001</v>
      </c>
      <c r="P715" s="90">
        <v>2492</v>
      </c>
      <c r="Q715" s="90">
        <v>2509.6</v>
      </c>
      <c r="R715" s="91">
        <v>117.578</v>
      </c>
      <c r="S715" s="90" t="s">
        <v>150</v>
      </c>
      <c r="T715" s="90">
        <v>2520</v>
      </c>
      <c r="U715" s="90">
        <v>10</v>
      </c>
      <c r="V715" s="88" t="s">
        <v>31</v>
      </c>
      <c r="W715" s="88" t="s">
        <v>156</v>
      </c>
      <c r="X715" s="88" t="s">
        <v>212</v>
      </c>
      <c r="Y715" s="90" t="s">
        <v>907</v>
      </c>
      <c r="Z715" s="90" t="s">
        <v>566</v>
      </c>
      <c r="AA715" s="90">
        <v>73</v>
      </c>
      <c r="AB715" s="91" t="s">
        <v>3680</v>
      </c>
      <c r="AC715" s="88" t="s">
        <v>566</v>
      </c>
      <c r="AD715" s="90" t="s">
        <v>566</v>
      </c>
      <c r="AE715" s="90" t="s">
        <v>2021</v>
      </c>
      <c r="AF715" s="90" t="s">
        <v>156</v>
      </c>
      <c r="AG715" s="91" t="s">
        <v>3467</v>
      </c>
      <c r="AH715" s="92" t="s">
        <v>3196</v>
      </c>
      <c r="AI715" s="93">
        <v>342</v>
      </c>
      <c r="AJ715" s="88" t="s">
        <v>566</v>
      </c>
      <c r="AK715" s="90" t="s">
        <v>566</v>
      </c>
      <c r="AL715" s="91">
        <v>28.9</v>
      </c>
      <c r="AM715" s="91">
        <v>15.8105107373</v>
      </c>
      <c r="AN715" s="91">
        <v>1513</v>
      </c>
      <c r="AO715" s="90">
        <v>17.2</v>
      </c>
      <c r="AP715" s="91">
        <v>72.632000000000005</v>
      </c>
      <c r="AQ715" s="91" t="s">
        <v>566</v>
      </c>
      <c r="AR715" s="91">
        <v>1</v>
      </c>
      <c r="AS715" s="91">
        <v>94.17</v>
      </c>
      <c r="AT715" s="91">
        <v>95.43</v>
      </c>
      <c r="AU715" s="90" t="s">
        <v>566</v>
      </c>
      <c r="AV715" s="90">
        <v>0</v>
      </c>
      <c r="AW715" s="91" t="s">
        <v>566</v>
      </c>
      <c r="AX715" s="91" t="s">
        <v>566</v>
      </c>
      <c r="AY715" s="91">
        <v>170</v>
      </c>
      <c r="AZ715" s="88" t="s">
        <v>5003</v>
      </c>
      <c r="BA715" s="91">
        <v>171.28</v>
      </c>
      <c r="BB715" s="91">
        <v>75.83</v>
      </c>
      <c r="BC715" s="94">
        <v>2.2558450323999999</v>
      </c>
      <c r="BD715" s="91">
        <v>167.113</v>
      </c>
      <c r="BE715" s="95">
        <v>94.21</v>
      </c>
      <c r="BF715" s="91">
        <v>8.25</v>
      </c>
      <c r="BG715" s="91">
        <v>31</v>
      </c>
      <c r="BH715" s="94" t="s">
        <v>566</v>
      </c>
      <c r="BI715" s="94" t="s">
        <v>566</v>
      </c>
      <c r="BJ715" s="93">
        <v>744</v>
      </c>
      <c r="BK715" s="94">
        <v>0</v>
      </c>
      <c r="BL715" s="91">
        <v>255.85896</v>
      </c>
      <c r="BM715" s="96">
        <v>10.515802989999999</v>
      </c>
      <c r="BN715" s="96" t="s">
        <v>566</v>
      </c>
      <c r="BO715" s="88" t="s">
        <v>430</v>
      </c>
      <c r="BP715" s="88" t="s">
        <v>566</v>
      </c>
      <c r="BQ715" s="91">
        <v>167.113</v>
      </c>
      <c r="BR715" s="95">
        <v>94.21</v>
      </c>
      <c r="BS715" s="91">
        <v>8.25</v>
      </c>
      <c r="BT715" s="90">
        <v>30</v>
      </c>
      <c r="BU715" s="91">
        <v>0</v>
      </c>
      <c r="BV715" s="91">
        <v>247.59</v>
      </c>
      <c r="BW715" s="96">
        <v>10.175850000000001</v>
      </c>
      <c r="BX715" s="96" t="s">
        <v>566</v>
      </c>
      <c r="BY715" s="96" t="s">
        <v>566</v>
      </c>
      <c r="BZ715" s="96" t="s">
        <v>566</v>
      </c>
      <c r="CA715" s="96" t="s">
        <v>566</v>
      </c>
      <c r="CB715" s="96" t="s">
        <v>566</v>
      </c>
      <c r="CC715" s="96" t="s">
        <v>566</v>
      </c>
      <c r="CD715" s="96" t="s">
        <v>566</v>
      </c>
      <c r="CE715" s="96" t="s">
        <v>566</v>
      </c>
      <c r="CF715" s="88" t="s">
        <v>566</v>
      </c>
      <c r="CG715" s="88" t="s">
        <v>566</v>
      </c>
      <c r="CH715" s="92" t="s">
        <v>566</v>
      </c>
      <c r="CI715" s="91">
        <v>0</v>
      </c>
      <c r="CJ715" s="91">
        <v>0</v>
      </c>
      <c r="CK715" s="90" t="s">
        <v>566</v>
      </c>
      <c r="CL715" s="91">
        <v>0.87876194490000004</v>
      </c>
      <c r="CM715" s="91">
        <v>-7.3761944900000001E-2</v>
      </c>
      <c r="CN715" s="88" t="s">
        <v>566</v>
      </c>
      <c r="CO715" s="91">
        <v>69.275000000000006</v>
      </c>
      <c r="CP715" s="91">
        <v>242.35646604999999</v>
      </c>
      <c r="CQ715" s="91">
        <v>11.969707898599999</v>
      </c>
      <c r="CR715" s="91">
        <v>75.243562824199998</v>
      </c>
      <c r="CS715" s="91">
        <v>3.7167078986000002</v>
      </c>
      <c r="CT715" s="90" t="s">
        <v>566</v>
      </c>
      <c r="CU715" s="96">
        <v>1.0139</v>
      </c>
      <c r="CV715" s="96">
        <v>0.85299999999999998</v>
      </c>
      <c r="CW715" s="96">
        <v>0.82</v>
      </c>
      <c r="CX715" s="93">
        <v>2310</v>
      </c>
      <c r="CY715" s="93">
        <v>2296.9679999999998</v>
      </c>
      <c r="CZ715" s="93">
        <v>83.4</v>
      </c>
      <c r="DA715" s="90">
        <v>51</v>
      </c>
      <c r="DB715" s="90" t="s">
        <v>566</v>
      </c>
      <c r="DC715" s="90">
        <v>81.5</v>
      </c>
      <c r="DD715" s="91">
        <v>228</v>
      </c>
      <c r="DE715" s="91">
        <v>-25.438596491199998</v>
      </c>
      <c r="DF715" s="93">
        <v>136.30000000000001</v>
      </c>
      <c r="DG715" s="88" t="s">
        <v>393</v>
      </c>
      <c r="DH715" s="88" t="s">
        <v>566</v>
      </c>
      <c r="DI715" s="88" t="s">
        <v>566</v>
      </c>
      <c r="DJ715" s="88" t="s">
        <v>2177</v>
      </c>
      <c r="DK715" s="90" t="s">
        <v>566</v>
      </c>
      <c r="DL715" s="91">
        <v>94.21</v>
      </c>
      <c r="DM715" s="91" t="s">
        <v>566</v>
      </c>
      <c r="DN715" s="91">
        <v>219.16594084979999</v>
      </c>
      <c r="DO715" s="91">
        <v>10.824354465600001</v>
      </c>
      <c r="DP715" s="91">
        <v>52.053037623999998</v>
      </c>
      <c r="DQ715" s="91">
        <v>2.5713544655999998</v>
      </c>
      <c r="DR715" s="91">
        <v>317.76890110639999</v>
      </c>
      <c r="DS715" s="91">
        <v>15.6942415779</v>
      </c>
      <c r="DT715" s="91">
        <v>150.65599788060001</v>
      </c>
      <c r="DU715" s="91">
        <v>7.4412415778999996</v>
      </c>
      <c r="DV715" s="91">
        <v>112.5592902778</v>
      </c>
      <c r="DW715" s="97"/>
      <c r="DX715" s="98" t="s">
        <v>566</v>
      </c>
      <c r="DY715" s="99" t="s">
        <v>689</v>
      </c>
      <c r="DZ715" s="98" t="s">
        <v>689</v>
      </c>
      <c r="EA715" s="100" t="s">
        <v>566</v>
      </c>
      <c r="EB715" s="101" t="s">
        <v>2761</v>
      </c>
      <c r="EC715" s="38"/>
    </row>
    <row r="716" spans="1:133" s="9" customFormat="1" ht="15" customHeight="1" x14ac:dyDescent="0.25">
      <c r="A716" s="17" t="str">
        <f t="shared" si="10"/>
        <v>1570Л_Южно-Ягунское</v>
      </c>
      <c r="B716" s="87">
        <v>140</v>
      </c>
      <c r="C716" s="88" t="s">
        <v>733</v>
      </c>
      <c r="D716" s="88" t="s">
        <v>568</v>
      </c>
      <c r="E716" s="88" t="s">
        <v>527</v>
      </c>
      <c r="F716" s="88" t="s">
        <v>8</v>
      </c>
      <c r="G716" s="88" t="s">
        <v>29</v>
      </c>
      <c r="H716" s="88" t="s">
        <v>283</v>
      </c>
      <c r="I716" s="89" t="s">
        <v>499</v>
      </c>
      <c r="J716" s="88" t="s">
        <v>51</v>
      </c>
      <c r="K716" s="88" t="s">
        <v>688</v>
      </c>
      <c r="L716" s="88" t="s">
        <v>566</v>
      </c>
      <c r="M716" s="88" t="s">
        <v>226</v>
      </c>
      <c r="N716" s="88" t="s">
        <v>14</v>
      </c>
      <c r="O716" s="90">
        <v>160.19999999999999</v>
      </c>
      <c r="P716" s="90">
        <v>3164.4</v>
      </c>
      <c r="Q716" s="90">
        <v>3324.6</v>
      </c>
      <c r="R716" s="91">
        <v>330.26400000000001</v>
      </c>
      <c r="S716" s="90" t="s">
        <v>690</v>
      </c>
      <c r="T716" s="90">
        <v>3359.7</v>
      </c>
      <c r="U716" s="90">
        <v>15</v>
      </c>
      <c r="V716" s="88" t="s">
        <v>31</v>
      </c>
      <c r="W716" s="88" t="s">
        <v>112</v>
      </c>
      <c r="X716" s="88" t="s">
        <v>2278</v>
      </c>
      <c r="Y716" s="90" t="s">
        <v>1005</v>
      </c>
      <c r="Z716" s="90" t="s">
        <v>566</v>
      </c>
      <c r="AA716" s="90">
        <v>73</v>
      </c>
      <c r="AB716" s="91" t="s">
        <v>3646</v>
      </c>
      <c r="AC716" s="88" t="s">
        <v>566</v>
      </c>
      <c r="AD716" s="90" t="s">
        <v>566</v>
      </c>
      <c r="AE716" s="90" t="s">
        <v>1923</v>
      </c>
      <c r="AF716" s="90" t="s">
        <v>112</v>
      </c>
      <c r="AG716" s="91" t="s">
        <v>3487</v>
      </c>
      <c r="AH716" s="92" t="s">
        <v>3371</v>
      </c>
      <c r="AI716" s="93">
        <v>309</v>
      </c>
      <c r="AJ716" s="88" t="s">
        <v>722</v>
      </c>
      <c r="AK716" s="90" t="s">
        <v>566</v>
      </c>
      <c r="AL716" s="91">
        <v>28.9</v>
      </c>
      <c r="AM716" s="91">
        <v>15.8105107373</v>
      </c>
      <c r="AN716" s="91">
        <v>1784</v>
      </c>
      <c r="AO716" s="90">
        <v>18.2</v>
      </c>
      <c r="AP716" s="91">
        <v>50.011000000000003</v>
      </c>
      <c r="AQ716" s="91">
        <v>43.770909090899998</v>
      </c>
      <c r="AR716" s="91">
        <v>76</v>
      </c>
      <c r="AS716" s="91">
        <v>102.86221600019999</v>
      </c>
      <c r="AT716" s="91">
        <v>103.51800487209999</v>
      </c>
      <c r="AU716" s="90">
        <v>731</v>
      </c>
      <c r="AV716" s="90">
        <v>16</v>
      </c>
      <c r="AW716" s="91">
        <v>31.015000000000001</v>
      </c>
      <c r="AX716" s="91" t="s">
        <v>566</v>
      </c>
      <c r="AY716" s="91">
        <v>193.49</v>
      </c>
      <c r="AZ716" s="88" t="s">
        <v>4928</v>
      </c>
      <c r="BA716" s="91">
        <v>194.3</v>
      </c>
      <c r="BB716" s="91">
        <v>90.627783999800002</v>
      </c>
      <c r="BC716" s="94">
        <v>0.1527015159</v>
      </c>
      <c r="BD716" s="91">
        <v>13.839</v>
      </c>
      <c r="BE716" s="95">
        <v>17.760999999999999</v>
      </c>
      <c r="BF716" s="91">
        <v>9.48</v>
      </c>
      <c r="BG716" s="91">
        <v>30.5</v>
      </c>
      <c r="BH716" s="94">
        <v>0.11667</v>
      </c>
      <c r="BI716" s="94">
        <v>0.33333000000000002</v>
      </c>
      <c r="BJ716" s="93">
        <v>189</v>
      </c>
      <c r="BK716" s="94">
        <v>13</v>
      </c>
      <c r="BL716" s="91">
        <v>288.75950999999998</v>
      </c>
      <c r="BM716" s="96">
        <v>22.523241519999999</v>
      </c>
      <c r="BN716" s="96" t="s">
        <v>566</v>
      </c>
      <c r="BO716" s="88" t="s">
        <v>696</v>
      </c>
      <c r="BP716" s="88" t="s">
        <v>566</v>
      </c>
      <c r="BQ716" s="91">
        <v>13.839</v>
      </c>
      <c r="BR716" s="95">
        <v>17.760999999999999</v>
      </c>
      <c r="BS716" s="91">
        <v>9.48</v>
      </c>
      <c r="BT716" s="90">
        <v>30</v>
      </c>
      <c r="BU716" s="91">
        <v>0</v>
      </c>
      <c r="BV716" s="91">
        <v>284.39999999999998</v>
      </c>
      <c r="BW716" s="96">
        <v>22.183199999999999</v>
      </c>
      <c r="BX716" s="96" t="s">
        <v>566</v>
      </c>
      <c r="BY716" s="96" t="s">
        <v>566</v>
      </c>
      <c r="BZ716" s="96" t="s">
        <v>566</v>
      </c>
      <c r="CA716" s="96" t="s">
        <v>566</v>
      </c>
      <c r="CB716" s="96" t="s">
        <v>566</v>
      </c>
      <c r="CC716" s="96" t="s">
        <v>566</v>
      </c>
      <c r="CD716" s="96" t="s">
        <v>566</v>
      </c>
      <c r="CE716" s="96" t="s">
        <v>566</v>
      </c>
      <c r="CF716" s="88" t="s">
        <v>566</v>
      </c>
      <c r="CG716" s="88" t="s">
        <v>566</v>
      </c>
      <c r="CH716" s="92" t="s">
        <v>566</v>
      </c>
      <c r="CI716" s="91">
        <v>0</v>
      </c>
      <c r="CJ716" s="91">
        <v>0</v>
      </c>
      <c r="CK716" s="90" t="s">
        <v>566</v>
      </c>
      <c r="CL716" s="91">
        <v>5.0015201699999998E-2</v>
      </c>
      <c r="CM716" s="91">
        <v>0.56498479830000004</v>
      </c>
      <c r="CN716" s="88" t="s">
        <v>566</v>
      </c>
      <c r="CO716" s="91">
        <v>86.105000000000004</v>
      </c>
      <c r="CP716" s="91">
        <v>16.243215548399998</v>
      </c>
      <c r="CQ716" s="91">
        <v>11.127462061699999</v>
      </c>
      <c r="CR716" s="91">
        <v>2.4041730313</v>
      </c>
      <c r="CS716" s="91">
        <v>1.6474620617</v>
      </c>
      <c r="CT716" s="90">
        <v>1</v>
      </c>
      <c r="CU716" s="96">
        <v>1.0169999999999999</v>
      </c>
      <c r="CV716" s="96">
        <v>0.83299999999999996</v>
      </c>
      <c r="CW716" s="96">
        <v>0.74299999999999999</v>
      </c>
      <c r="CX716" s="93">
        <v>2759</v>
      </c>
      <c r="CY716" s="93">
        <v>2750.7359999999999</v>
      </c>
      <c r="CZ716" s="93">
        <v>83.4</v>
      </c>
      <c r="DA716" s="90">
        <v>78</v>
      </c>
      <c r="DB716" s="90" t="s">
        <v>566</v>
      </c>
      <c r="DC716" s="90">
        <v>101.3</v>
      </c>
      <c r="DD716" s="91">
        <v>282</v>
      </c>
      <c r="DE716" s="91">
        <v>-31.3865248227</v>
      </c>
      <c r="DF716" s="93">
        <v>40.6</v>
      </c>
      <c r="DG716" s="88" t="s">
        <v>393</v>
      </c>
      <c r="DH716" s="88" t="s">
        <v>566</v>
      </c>
      <c r="DI716" s="88" t="s">
        <v>566</v>
      </c>
      <c r="DJ716" s="88" t="s">
        <v>566</v>
      </c>
      <c r="DK716" s="90">
        <v>0</v>
      </c>
      <c r="DL716" s="91">
        <v>17.760999999999999</v>
      </c>
      <c r="DM716" s="91">
        <v>0.17241309699999999</v>
      </c>
      <c r="DN716" s="91">
        <v>15.625416917600001</v>
      </c>
      <c r="DO716" s="91">
        <v>10.7042373125</v>
      </c>
      <c r="DP716" s="91">
        <v>1.7863744005</v>
      </c>
      <c r="DQ716" s="91">
        <v>1.2242373124999999</v>
      </c>
      <c r="DR716" s="91">
        <v>18.3399259587</v>
      </c>
      <c r="DS716" s="91">
        <v>12.563819627399999</v>
      </c>
      <c r="DT716" s="91">
        <v>4.5008834416000001</v>
      </c>
      <c r="DU716" s="91">
        <v>3.0838196274</v>
      </c>
      <c r="DV716" s="91" t="s">
        <v>566</v>
      </c>
      <c r="DW716" s="97"/>
      <c r="DX716" s="98" t="s">
        <v>689</v>
      </c>
      <c r="DY716" s="99" t="s">
        <v>689</v>
      </c>
      <c r="DZ716" s="98" t="s">
        <v>689</v>
      </c>
      <c r="EA716" s="100" t="s">
        <v>689</v>
      </c>
      <c r="EB716" s="101" t="s">
        <v>2763</v>
      </c>
      <c r="EC716" s="38"/>
    </row>
    <row r="717" spans="1:133" s="9" customFormat="1" ht="15" customHeight="1" x14ac:dyDescent="0.25">
      <c r="A717" s="17" t="str">
        <f t="shared" si="10"/>
        <v>1576Л_Южно-Ягунское</v>
      </c>
      <c r="B717" s="87">
        <v>141</v>
      </c>
      <c r="C717" s="88" t="s">
        <v>733</v>
      </c>
      <c r="D717" s="88" t="s">
        <v>568</v>
      </c>
      <c r="E717" s="88" t="s">
        <v>527</v>
      </c>
      <c r="F717" s="88" t="s">
        <v>8</v>
      </c>
      <c r="G717" s="88" t="s">
        <v>29</v>
      </c>
      <c r="H717" s="88" t="s">
        <v>283</v>
      </c>
      <c r="I717" s="89" t="s">
        <v>564</v>
      </c>
      <c r="J717" s="88" t="s">
        <v>51</v>
      </c>
      <c r="K717" s="88" t="s">
        <v>688</v>
      </c>
      <c r="L717" s="88" t="s">
        <v>566</v>
      </c>
      <c r="M717" s="88" t="s">
        <v>226</v>
      </c>
      <c r="N717" s="88" t="s">
        <v>14</v>
      </c>
      <c r="O717" s="90">
        <v>191.7</v>
      </c>
      <c r="P717" s="90">
        <v>3208.7</v>
      </c>
      <c r="Q717" s="90">
        <v>3400.4</v>
      </c>
      <c r="R717" s="91">
        <v>379.7</v>
      </c>
      <c r="S717" s="90" t="s">
        <v>690</v>
      </c>
      <c r="T717" s="90">
        <v>3233</v>
      </c>
      <c r="U717" s="90">
        <v>1.8</v>
      </c>
      <c r="V717" s="88" t="s">
        <v>31</v>
      </c>
      <c r="W717" s="88" t="s">
        <v>94</v>
      </c>
      <c r="X717" s="88" t="s">
        <v>229</v>
      </c>
      <c r="Y717" s="90" t="s">
        <v>878</v>
      </c>
      <c r="Z717" s="90" t="s">
        <v>566</v>
      </c>
      <c r="AA717" s="90">
        <v>73</v>
      </c>
      <c r="AB717" s="91" t="s">
        <v>4235</v>
      </c>
      <c r="AC717" s="88" t="s">
        <v>566</v>
      </c>
      <c r="AD717" s="90" t="s">
        <v>566</v>
      </c>
      <c r="AE717" s="90" t="s">
        <v>80</v>
      </c>
      <c r="AF717" s="90" t="s">
        <v>94</v>
      </c>
      <c r="AG717" s="91" t="s">
        <v>3422</v>
      </c>
      <c r="AH717" s="92" t="s">
        <v>2607</v>
      </c>
      <c r="AI717" s="93">
        <v>804</v>
      </c>
      <c r="AJ717" s="88" t="s">
        <v>722</v>
      </c>
      <c r="AK717" s="90" t="s">
        <v>566</v>
      </c>
      <c r="AL717" s="91">
        <v>28.9</v>
      </c>
      <c r="AM717" s="91">
        <v>15.8105107373</v>
      </c>
      <c r="AN717" s="91">
        <v>1896</v>
      </c>
      <c r="AO717" s="90">
        <v>17</v>
      </c>
      <c r="AP717" s="91">
        <v>136.797</v>
      </c>
      <c r="AQ717" s="91">
        <v>36.520000000000003</v>
      </c>
      <c r="AR717" s="91" t="s">
        <v>566</v>
      </c>
      <c r="AS717" s="91">
        <v>108.159591893</v>
      </c>
      <c r="AT717" s="91">
        <v>109.00466035060001</v>
      </c>
      <c r="AU717" s="90">
        <v>665</v>
      </c>
      <c r="AV717" s="90">
        <v>20</v>
      </c>
      <c r="AW717" s="91">
        <v>39.840000000000003</v>
      </c>
      <c r="AX717" s="91" t="s">
        <v>566</v>
      </c>
      <c r="AY717" s="91">
        <v>148.77000000000001</v>
      </c>
      <c r="AZ717" s="88" t="s">
        <v>4928</v>
      </c>
      <c r="BA717" s="91">
        <v>149.69999999999999</v>
      </c>
      <c r="BB717" s="91">
        <v>40.610408106999998</v>
      </c>
      <c r="BC717" s="94">
        <v>0.36827997299999998</v>
      </c>
      <c r="BD717" s="91">
        <v>14.956</v>
      </c>
      <c r="BE717" s="95">
        <v>53.908000000000001</v>
      </c>
      <c r="BF717" s="91">
        <v>5.74</v>
      </c>
      <c r="BG717" s="91">
        <v>31</v>
      </c>
      <c r="BH717" s="94">
        <v>0.83333000000000002</v>
      </c>
      <c r="BI717" s="94">
        <v>1</v>
      </c>
      <c r="BJ717" s="93">
        <v>338</v>
      </c>
      <c r="BK717" s="94">
        <v>0</v>
      </c>
      <c r="BL717" s="91">
        <v>178.01414</v>
      </c>
      <c r="BM717" s="96">
        <v>13.885102699999999</v>
      </c>
      <c r="BN717" s="96" t="s">
        <v>566</v>
      </c>
      <c r="BO717" s="88" t="s">
        <v>696</v>
      </c>
      <c r="BP717" s="88" t="s">
        <v>566</v>
      </c>
      <c r="BQ717" s="91">
        <v>14.956</v>
      </c>
      <c r="BR717" s="95">
        <v>53.908000000000001</v>
      </c>
      <c r="BS717" s="91">
        <v>5.74</v>
      </c>
      <c r="BT717" s="90">
        <v>30</v>
      </c>
      <c r="BU717" s="91">
        <v>0</v>
      </c>
      <c r="BV717" s="91">
        <v>172.26</v>
      </c>
      <c r="BW717" s="96">
        <v>13.43628</v>
      </c>
      <c r="BX717" s="96" t="s">
        <v>566</v>
      </c>
      <c r="BY717" s="96" t="s">
        <v>566</v>
      </c>
      <c r="BZ717" s="96" t="s">
        <v>566</v>
      </c>
      <c r="CA717" s="96" t="s">
        <v>566</v>
      </c>
      <c r="CB717" s="96" t="s">
        <v>566</v>
      </c>
      <c r="CC717" s="96" t="s">
        <v>566</v>
      </c>
      <c r="CD717" s="96" t="s">
        <v>566</v>
      </c>
      <c r="CE717" s="96" t="s">
        <v>566</v>
      </c>
      <c r="CF717" s="88" t="s">
        <v>566</v>
      </c>
      <c r="CG717" s="88" t="s">
        <v>566</v>
      </c>
      <c r="CH717" s="92" t="s">
        <v>566</v>
      </c>
      <c r="CI717" s="91">
        <v>0</v>
      </c>
      <c r="CJ717" s="91">
        <v>0</v>
      </c>
      <c r="CK717" s="90" t="s">
        <v>566</v>
      </c>
      <c r="CL717" s="91">
        <v>-0.30442308620000003</v>
      </c>
      <c r="CM717" s="91">
        <v>-9.1576913800000007E-2</v>
      </c>
      <c r="CN717" s="88" t="s">
        <v>566</v>
      </c>
      <c r="CO717" s="91">
        <v>126.625</v>
      </c>
      <c r="CP717" s="91">
        <v>8.1556303634000002</v>
      </c>
      <c r="CQ717" s="91">
        <v>3.1313465884</v>
      </c>
      <c r="CR717" s="91">
        <v>-6.8004986689000004</v>
      </c>
      <c r="CS717" s="91">
        <v>-2.6106534116</v>
      </c>
      <c r="CT717" s="90">
        <v>1.02</v>
      </c>
      <c r="CU717" s="96">
        <v>1.0169999999999999</v>
      </c>
      <c r="CV717" s="96">
        <v>0.83299999999999996</v>
      </c>
      <c r="CW717" s="96">
        <v>0.74299999999999999</v>
      </c>
      <c r="CX717" s="93">
        <v>2759</v>
      </c>
      <c r="CY717" s="93">
        <v>2750.15</v>
      </c>
      <c r="CZ717" s="93">
        <v>79.400000000000006</v>
      </c>
      <c r="DA717" s="90">
        <v>78</v>
      </c>
      <c r="DB717" s="90" t="s">
        <v>566</v>
      </c>
      <c r="DC717" s="90">
        <v>101.3</v>
      </c>
      <c r="DD717" s="91">
        <v>282</v>
      </c>
      <c r="DE717" s="91">
        <v>-47.2446808511</v>
      </c>
      <c r="DF717" s="93">
        <v>40.6</v>
      </c>
      <c r="DG717" s="88" t="s">
        <v>393</v>
      </c>
      <c r="DH717" s="88" t="s">
        <v>566</v>
      </c>
      <c r="DI717" s="88">
        <v>1</v>
      </c>
      <c r="DJ717" s="88" t="s">
        <v>566</v>
      </c>
      <c r="DK717" s="90">
        <v>0</v>
      </c>
      <c r="DL717" s="91">
        <v>53.908000000000001</v>
      </c>
      <c r="DM717" s="91">
        <v>0.41677273510000001</v>
      </c>
      <c r="DN717" s="91">
        <v>16.925310859500001</v>
      </c>
      <c r="DO717" s="91">
        <v>6.4984571461999998</v>
      </c>
      <c r="DP717" s="91">
        <v>1.9691818271999999</v>
      </c>
      <c r="DQ717" s="91">
        <v>0.75645714620000004</v>
      </c>
      <c r="DR717" s="91">
        <v>9.2294322183999995</v>
      </c>
      <c r="DS717" s="91">
        <v>3.5436317980999998</v>
      </c>
      <c r="DT717" s="91">
        <v>-5.7266968139000003</v>
      </c>
      <c r="DU717" s="91">
        <v>-2.1983682019000002</v>
      </c>
      <c r="DV717" s="91" t="s">
        <v>566</v>
      </c>
      <c r="DW717" s="97"/>
      <c r="DX717" s="98" t="s">
        <v>5500</v>
      </c>
      <c r="DY717" s="99" t="s">
        <v>689</v>
      </c>
      <c r="DZ717" s="98" t="s">
        <v>689</v>
      </c>
      <c r="EA717" s="100" t="s">
        <v>689</v>
      </c>
      <c r="EB717" s="101" t="s">
        <v>2761</v>
      </c>
      <c r="EC717" s="38"/>
    </row>
    <row r="718" spans="1:133" s="9" customFormat="1" ht="15" customHeight="1" x14ac:dyDescent="0.25">
      <c r="A718" s="17" t="str">
        <f t="shared" si="10"/>
        <v>1596Н_Южно-Ягунское</v>
      </c>
      <c r="B718" s="87">
        <v>142</v>
      </c>
      <c r="C718" s="88" t="s">
        <v>733</v>
      </c>
      <c r="D718" s="88" t="s">
        <v>568</v>
      </c>
      <c r="E718" s="88" t="s">
        <v>527</v>
      </c>
      <c r="F718" s="88" t="s">
        <v>8</v>
      </c>
      <c r="G718" s="88" t="s">
        <v>29</v>
      </c>
      <c r="H718" s="88" t="s">
        <v>64</v>
      </c>
      <c r="I718" s="89" t="s">
        <v>299</v>
      </c>
      <c r="J718" s="88" t="s">
        <v>57</v>
      </c>
      <c r="K718" s="88" t="s">
        <v>688</v>
      </c>
      <c r="L718" s="88" t="s">
        <v>408</v>
      </c>
      <c r="M718" s="88" t="s">
        <v>34</v>
      </c>
      <c r="N718" s="88" t="s">
        <v>6</v>
      </c>
      <c r="O718" s="90">
        <v>2</v>
      </c>
      <c r="P718" s="90">
        <v>2670</v>
      </c>
      <c r="Q718" s="90">
        <v>2672</v>
      </c>
      <c r="R718" s="91">
        <v>301.5</v>
      </c>
      <c r="S718" s="90" t="s">
        <v>690</v>
      </c>
      <c r="T718" s="90">
        <v>3049.1</v>
      </c>
      <c r="U718" s="90">
        <v>2</v>
      </c>
      <c r="V718" s="88" t="s">
        <v>31</v>
      </c>
      <c r="W718" s="88" t="s">
        <v>94</v>
      </c>
      <c r="X718" s="88" t="s">
        <v>1437</v>
      </c>
      <c r="Y718" s="90" t="s">
        <v>537</v>
      </c>
      <c r="Z718" s="90" t="s">
        <v>566</v>
      </c>
      <c r="AA718" s="90">
        <v>73</v>
      </c>
      <c r="AB718" s="91" t="s">
        <v>4236</v>
      </c>
      <c r="AC718" s="88" t="s">
        <v>566</v>
      </c>
      <c r="AD718" s="90" t="s">
        <v>566</v>
      </c>
      <c r="AE718" s="90" t="s">
        <v>2019</v>
      </c>
      <c r="AF718" s="90" t="s">
        <v>94</v>
      </c>
      <c r="AG718" s="91" t="s">
        <v>5437</v>
      </c>
      <c r="AH718" s="92" t="s">
        <v>2798</v>
      </c>
      <c r="AI718" s="93">
        <v>627</v>
      </c>
      <c r="AJ718" s="88" t="s">
        <v>722</v>
      </c>
      <c r="AK718" s="90" t="s">
        <v>566</v>
      </c>
      <c r="AL718" s="91">
        <v>19.600000000000001</v>
      </c>
      <c r="AM718" s="91">
        <v>15.3269183365</v>
      </c>
      <c r="AN718" s="91">
        <v>2103</v>
      </c>
      <c r="AO718" s="90">
        <v>19</v>
      </c>
      <c r="AP718" s="91">
        <v>255.59899999999999</v>
      </c>
      <c r="AQ718" s="91">
        <v>40.862000000000002</v>
      </c>
      <c r="AR718" s="91" t="s">
        <v>566</v>
      </c>
      <c r="AS718" s="91">
        <v>62.5306828724</v>
      </c>
      <c r="AT718" s="91">
        <v>64.185148545900006</v>
      </c>
      <c r="AU718" s="90" t="s">
        <v>566</v>
      </c>
      <c r="AV718" s="90">
        <v>0</v>
      </c>
      <c r="AW718" s="91" t="s">
        <v>566</v>
      </c>
      <c r="AX718" s="91" t="s">
        <v>566</v>
      </c>
      <c r="AY718" s="91">
        <v>232.89</v>
      </c>
      <c r="AZ718" s="88" t="s">
        <v>4928</v>
      </c>
      <c r="BA718" s="91">
        <v>234.6</v>
      </c>
      <c r="BB718" s="91">
        <v>170.35931712760001</v>
      </c>
      <c r="BC718" s="94">
        <v>6.2975979599999996E-2</v>
      </c>
      <c r="BD718" s="91">
        <v>10.699</v>
      </c>
      <c r="BE718" s="95">
        <v>70.47</v>
      </c>
      <c r="BF718" s="91">
        <v>2.7</v>
      </c>
      <c r="BG718" s="91">
        <v>31</v>
      </c>
      <c r="BH718" s="94">
        <v>8.3330000000000001E-2</v>
      </c>
      <c r="BI718" s="94">
        <v>0.66666999999999998</v>
      </c>
      <c r="BJ718" s="93">
        <v>83</v>
      </c>
      <c r="BK718" s="94">
        <v>0</v>
      </c>
      <c r="BL718" s="91">
        <v>83.547790000000006</v>
      </c>
      <c r="BM718" s="96">
        <v>3.3419115499999998</v>
      </c>
      <c r="BN718" s="96" t="s">
        <v>566</v>
      </c>
      <c r="BO718" s="88" t="s">
        <v>696</v>
      </c>
      <c r="BP718" s="88" t="s">
        <v>566</v>
      </c>
      <c r="BQ718" s="91">
        <v>10.699</v>
      </c>
      <c r="BR718" s="95">
        <v>70.47</v>
      </c>
      <c r="BS718" s="91">
        <v>2.7</v>
      </c>
      <c r="BT718" s="90">
        <v>30</v>
      </c>
      <c r="BU718" s="91">
        <v>0</v>
      </c>
      <c r="BV718" s="91">
        <v>80.849999999999994</v>
      </c>
      <c r="BW718" s="96">
        <v>3.234</v>
      </c>
      <c r="BX718" s="96" t="s">
        <v>566</v>
      </c>
      <c r="BY718" s="96" t="s">
        <v>566</v>
      </c>
      <c r="BZ718" s="96" t="s">
        <v>566</v>
      </c>
      <c r="CA718" s="96" t="s">
        <v>566</v>
      </c>
      <c r="CB718" s="96" t="s">
        <v>566</v>
      </c>
      <c r="CC718" s="96" t="s">
        <v>566</v>
      </c>
      <c r="CD718" s="96" t="s">
        <v>566</v>
      </c>
      <c r="CE718" s="96" t="s">
        <v>566</v>
      </c>
      <c r="CF718" s="88" t="s">
        <v>566</v>
      </c>
      <c r="CG718" s="88" t="s">
        <v>566</v>
      </c>
      <c r="CH718" s="92" t="s">
        <v>566</v>
      </c>
      <c r="CI718" s="91">
        <v>0</v>
      </c>
      <c r="CJ718" s="91">
        <v>0</v>
      </c>
      <c r="CK718" s="90" t="s">
        <v>566</v>
      </c>
      <c r="CL718" s="91">
        <v>1.2281775700000001E-2</v>
      </c>
      <c r="CM718" s="91">
        <v>-0.21628177570000001</v>
      </c>
      <c r="CN718" s="88" t="s">
        <v>566</v>
      </c>
      <c r="CO718" s="91">
        <v>60.52</v>
      </c>
      <c r="CP718" s="91">
        <v>10.8106892311</v>
      </c>
      <c r="CQ718" s="91">
        <v>2.7231341466000001</v>
      </c>
      <c r="CR718" s="91">
        <v>0.1113343924</v>
      </c>
      <c r="CS718" s="91">
        <v>2.81341466E-2</v>
      </c>
      <c r="CT718" s="90">
        <v>-3.5</v>
      </c>
      <c r="CU718" s="96">
        <v>1.014</v>
      </c>
      <c r="CV718" s="96">
        <v>0.85299999999999998</v>
      </c>
      <c r="CW718" s="96">
        <v>0.82299999999999995</v>
      </c>
      <c r="CX718" s="93">
        <v>2301</v>
      </c>
      <c r="CY718" s="93">
        <v>2283.6</v>
      </c>
      <c r="CZ718" s="93">
        <v>84.9</v>
      </c>
      <c r="DA718" s="90">
        <v>40</v>
      </c>
      <c r="DB718" s="90" t="s">
        <v>566</v>
      </c>
      <c r="DC718" s="90">
        <v>71.2</v>
      </c>
      <c r="DD718" s="91">
        <v>212</v>
      </c>
      <c r="DE718" s="91">
        <v>9.8537735849000008</v>
      </c>
      <c r="DF718" s="93">
        <v>33.1</v>
      </c>
      <c r="DG718" s="88" t="s">
        <v>393</v>
      </c>
      <c r="DH718" s="88" t="s">
        <v>566</v>
      </c>
      <c r="DI718" s="88" t="s">
        <v>566</v>
      </c>
      <c r="DJ718" s="88" t="s">
        <v>1511</v>
      </c>
      <c r="DK718" s="90">
        <v>-4.5</v>
      </c>
      <c r="DL718" s="91">
        <v>70.47</v>
      </c>
      <c r="DM718" s="91">
        <v>8.2373839099999999E-2</v>
      </c>
      <c r="DN718" s="91">
        <v>13.994505692400001</v>
      </c>
      <c r="DO718" s="91">
        <v>3.5251144030999999</v>
      </c>
      <c r="DP718" s="91">
        <v>3.2951508537</v>
      </c>
      <c r="DQ718" s="91">
        <v>0.83011440309999995</v>
      </c>
      <c r="DR718" s="91">
        <v>14.140128476899999</v>
      </c>
      <c r="DS718" s="91">
        <v>3.5617957255000001</v>
      </c>
      <c r="DT718" s="91">
        <v>3.4407736382</v>
      </c>
      <c r="DU718" s="91">
        <v>0.86679572549999995</v>
      </c>
      <c r="DV718" s="91" t="s">
        <v>566</v>
      </c>
      <c r="DW718" s="97"/>
      <c r="DX718" s="98" t="s">
        <v>566</v>
      </c>
      <c r="DY718" s="99" t="s">
        <v>689</v>
      </c>
      <c r="DZ718" s="98" t="s">
        <v>689</v>
      </c>
      <c r="EA718" s="100" t="s">
        <v>689</v>
      </c>
      <c r="EB718" s="101" t="s">
        <v>2761</v>
      </c>
      <c r="EC718" s="38"/>
    </row>
    <row r="719" spans="1:133" s="9" customFormat="1" ht="15" customHeight="1" x14ac:dyDescent="0.25">
      <c r="A719" s="17" t="str">
        <f t="shared" si="10"/>
        <v>1616_Южно-Ягунское</v>
      </c>
      <c r="B719" s="87">
        <v>143</v>
      </c>
      <c r="C719" s="88" t="s">
        <v>733</v>
      </c>
      <c r="D719" s="88" t="s">
        <v>568</v>
      </c>
      <c r="E719" s="88" t="s">
        <v>527</v>
      </c>
      <c r="F719" s="88" t="s">
        <v>8</v>
      </c>
      <c r="G719" s="88" t="s">
        <v>29</v>
      </c>
      <c r="H719" s="88" t="s">
        <v>3055</v>
      </c>
      <c r="I719" s="89">
        <v>1616</v>
      </c>
      <c r="J719" s="88" t="s">
        <v>57</v>
      </c>
      <c r="K719" s="88" t="s">
        <v>688</v>
      </c>
      <c r="L719" s="88" t="s">
        <v>710</v>
      </c>
      <c r="M719" s="88" t="s">
        <v>1508</v>
      </c>
      <c r="N719" s="88" t="s">
        <v>6</v>
      </c>
      <c r="O719" s="90">
        <v>13</v>
      </c>
      <c r="P719" s="90">
        <v>2426</v>
      </c>
      <c r="Q719" s="90">
        <v>2442.6</v>
      </c>
      <c r="R719" s="91">
        <v>53.095999999999997</v>
      </c>
      <c r="S719" s="90" t="s">
        <v>150</v>
      </c>
      <c r="T719" s="90">
        <v>2476</v>
      </c>
      <c r="U719" s="90">
        <v>7.4</v>
      </c>
      <c r="V719" s="88" t="s">
        <v>31</v>
      </c>
      <c r="W719" s="88" t="s">
        <v>94</v>
      </c>
      <c r="X719" s="88" t="s">
        <v>1195</v>
      </c>
      <c r="Y719" s="90" t="s">
        <v>532</v>
      </c>
      <c r="Z719" s="90" t="s">
        <v>566</v>
      </c>
      <c r="AA719" s="90">
        <v>73</v>
      </c>
      <c r="AB719" s="91" t="s">
        <v>3681</v>
      </c>
      <c r="AC719" s="88" t="s">
        <v>566</v>
      </c>
      <c r="AD719" s="90" t="s">
        <v>566</v>
      </c>
      <c r="AE719" s="90" t="s">
        <v>2030</v>
      </c>
      <c r="AF719" s="90" t="s">
        <v>94</v>
      </c>
      <c r="AG719" s="91" t="s">
        <v>3531</v>
      </c>
      <c r="AH719" s="92" t="s">
        <v>2256</v>
      </c>
      <c r="AI719" s="93">
        <v>1046</v>
      </c>
      <c r="AJ719" s="88" t="s">
        <v>566</v>
      </c>
      <c r="AK719" s="90" t="s">
        <v>566</v>
      </c>
      <c r="AL719" s="91">
        <v>19.399999999999999</v>
      </c>
      <c r="AM719" s="91">
        <v>15.3269183365</v>
      </c>
      <c r="AN719" s="91">
        <v>1346</v>
      </c>
      <c r="AO719" s="90">
        <v>8.1</v>
      </c>
      <c r="AP719" s="91">
        <v>48.28</v>
      </c>
      <c r="AQ719" s="91" t="s">
        <v>566</v>
      </c>
      <c r="AR719" s="91" t="s">
        <v>566</v>
      </c>
      <c r="AS719" s="91">
        <v>94.65</v>
      </c>
      <c r="AT719" s="91">
        <v>95.42</v>
      </c>
      <c r="AU719" s="90">
        <v>582</v>
      </c>
      <c r="AV719" s="90">
        <v>0.1</v>
      </c>
      <c r="AW719" s="91">
        <v>29.376000000000001</v>
      </c>
      <c r="AX719" s="91" t="s">
        <v>566</v>
      </c>
      <c r="AY719" s="91">
        <v>170.31</v>
      </c>
      <c r="AZ719" s="88" t="s">
        <v>4928</v>
      </c>
      <c r="BA719" s="91">
        <v>171.1</v>
      </c>
      <c r="BB719" s="91">
        <v>75.66</v>
      </c>
      <c r="BC719" s="94">
        <v>1.0402965785</v>
      </c>
      <c r="BD719" s="91">
        <v>76.466999999999999</v>
      </c>
      <c r="BE719" s="95">
        <v>96.783000000000001</v>
      </c>
      <c r="BF719" s="91">
        <v>2.1</v>
      </c>
      <c r="BG719" s="91">
        <v>31</v>
      </c>
      <c r="BH719" s="94" t="s">
        <v>566</v>
      </c>
      <c r="BI719" s="94" t="s">
        <v>566</v>
      </c>
      <c r="BJ719" s="93">
        <v>744</v>
      </c>
      <c r="BK719" s="94">
        <v>0</v>
      </c>
      <c r="BL719" s="91">
        <v>65.043289999999999</v>
      </c>
      <c r="BM719" s="96">
        <v>3.1526479200000002</v>
      </c>
      <c r="BN719" s="96" t="s">
        <v>566</v>
      </c>
      <c r="BO719" s="88" t="s">
        <v>430</v>
      </c>
      <c r="BP719" s="88" t="s">
        <v>566</v>
      </c>
      <c r="BQ719" s="91">
        <v>76.466999999999999</v>
      </c>
      <c r="BR719" s="95">
        <v>96.783000000000001</v>
      </c>
      <c r="BS719" s="91">
        <v>2.1</v>
      </c>
      <c r="BT719" s="90">
        <v>30</v>
      </c>
      <c r="BU719" s="91">
        <v>0</v>
      </c>
      <c r="BV719" s="91">
        <v>62.97</v>
      </c>
      <c r="BW719" s="96">
        <v>3.0520800000000001</v>
      </c>
      <c r="BX719" s="96" t="s">
        <v>566</v>
      </c>
      <c r="BY719" s="96" t="s">
        <v>566</v>
      </c>
      <c r="BZ719" s="96" t="s">
        <v>566</v>
      </c>
      <c r="CA719" s="96" t="s">
        <v>566</v>
      </c>
      <c r="CB719" s="96" t="s">
        <v>566</v>
      </c>
      <c r="CC719" s="96" t="s">
        <v>566</v>
      </c>
      <c r="CD719" s="96" t="s">
        <v>566</v>
      </c>
      <c r="CE719" s="96" t="s">
        <v>566</v>
      </c>
      <c r="CF719" s="88" t="s">
        <v>566</v>
      </c>
      <c r="CG719" s="88" t="s">
        <v>566</v>
      </c>
      <c r="CH719" s="92" t="s">
        <v>566</v>
      </c>
      <c r="CI719" s="91">
        <v>0</v>
      </c>
      <c r="CJ719" s="91">
        <v>0</v>
      </c>
      <c r="CK719" s="90" t="s">
        <v>566</v>
      </c>
      <c r="CL719" s="91">
        <v>0.6725908598</v>
      </c>
      <c r="CM719" s="91">
        <v>-2.5908597999999999E-3</v>
      </c>
      <c r="CN719" s="88" t="s">
        <v>566</v>
      </c>
      <c r="CO719" s="91">
        <v>101.875</v>
      </c>
      <c r="CP719" s="91">
        <v>89.507188928999994</v>
      </c>
      <c r="CQ719" s="91">
        <v>2.6691335272000001</v>
      </c>
      <c r="CR719" s="91">
        <v>13.0398902193</v>
      </c>
      <c r="CS719" s="91">
        <v>0.57013352719999999</v>
      </c>
      <c r="CT719" s="90" t="s">
        <v>566</v>
      </c>
      <c r="CU719" s="96">
        <v>1.01369</v>
      </c>
      <c r="CV719" s="96">
        <v>0.85299999999999998</v>
      </c>
      <c r="CW719" s="96">
        <v>0.79990000000000006</v>
      </c>
      <c r="CX719" s="93">
        <v>2310</v>
      </c>
      <c r="CY719" s="93">
        <v>2301.98</v>
      </c>
      <c r="CZ719" s="93">
        <v>84.9</v>
      </c>
      <c r="DA719" s="90">
        <v>51</v>
      </c>
      <c r="DB719" s="90" t="s">
        <v>566</v>
      </c>
      <c r="DC719" s="90">
        <v>81.5</v>
      </c>
      <c r="DD719" s="91">
        <v>228</v>
      </c>
      <c r="DE719" s="91">
        <v>-25.302631578900002</v>
      </c>
      <c r="DF719" s="93">
        <v>136.30000000000001</v>
      </c>
      <c r="DG719" s="88" t="s">
        <v>393</v>
      </c>
      <c r="DH719" s="88" t="s">
        <v>566</v>
      </c>
      <c r="DI719" s="88">
        <v>1</v>
      </c>
      <c r="DJ719" s="88" t="s">
        <v>3230</v>
      </c>
      <c r="DK719" s="90" t="s">
        <v>566</v>
      </c>
      <c r="DL719" s="91">
        <v>96.783000000000001</v>
      </c>
      <c r="DM719" s="91" t="s">
        <v>566</v>
      </c>
      <c r="DN719" s="91">
        <v>97.101860623700006</v>
      </c>
      <c r="DO719" s="91">
        <v>2.5547013490000001</v>
      </c>
      <c r="DP719" s="91">
        <v>20.634561913999999</v>
      </c>
      <c r="DQ719" s="91">
        <v>0.45570134899999998</v>
      </c>
      <c r="DR719" s="91">
        <v>113.21130631</v>
      </c>
      <c r="DS719" s="91">
        <v>3.2399430144000001</v>
      </c>
      <c r="DT719" s="91">
        <v>36.744007600300002</v>
      </c>
      <c r="DU719" s="91">
        <v>1.1409430143999999</v>
      </c>
      <c r="DV719" s="91">
        <v>112.5267704167</v>
      </c>
      <c r="DW719" s="97"/>
      <c r="DX719" s="98" t="s">
        <v>689</v>
      </c>
      <c r="DY719" s="99" t="s">
        <v>689</v>
      </c>
      <c r="DZ719" s="98" t="s">
        <v>689</v>
      </c>
      <c r="EA719" s="100" t="s">
        <v>566</v>
      </c>
      <c r="EB719" s="101" t="s">
        <v>2761</v>
      </c>
      <c r="EC719" s="38"/>
    </row>
    <row r="720" spans="1:133" s="9" customFormat="1" ht="15" customHeight="1" x14ac:dyDescent="0.25">
      <c r="A720" s="17" t="str">
        <f t="shared" si="10"/>
        <v>1617_Южно-Ягунское</v>
      </c>
      <c r="B720" s="87">
        <v>144</v>
      </c>
      <c r="C720" s="88" t="s">
        <v>733</v>
      </c>
      <c r="D720" s="88" t="s">
        <v>568</v>
      </c>
      <c r="E720" s="88" t="s">
        <v>527</v>
      </c>
      <c r="F720" s="88" t="s">
        <v>8</v>
      </c>
      <c r="G720" s="88" t="s">
        <v>29</v>
      </c>
      <c r="H720" s="88" t="s">
        <v>3055</v>
      </c>
      <c r="I720" s="89">
        <v>1617</v>
      </c>
      <c r="J720" s="88" t="s">
        <v>57</v>
      </c>
      <c r="K720" s="88" t="s">
        <v>688</v>
      </c>
      <c r="L720" s="88" t="s">
        <v>710</v>
      </c>
      <c r="M720" s="88" t="s">
        <v>1508</v>
      </c>
      <c r="N720" s="88" t="s">
        <v>6</v>
      </c>
      <c r="O720" s="90">
        <v>16</v>
      </c>
      <c r="P720" s="90">
        <v>2471</v>
      </c>
      <c r="Q720" s="90">
        <v>2487</v>
      </c>
      <c r="R720" s="91">
        <v>101.374</v>
      </c>
      <c r="S720" s="90" t="s">
        <v>150</v>
      </c>
      <c r="T720" s="90">
        <v>2507.9</v>
      </c>
      <c r="U720" s="90">
        <v>9.1999999999999993</v>
      </c>
      <c r="V720" s="88" t="s">
        <v>31</v>
      </c>
      <c r="W720" s="88" t="s">
        <v>118</v>
      </c>
      <c r="X720" s="88" t="s">
        <v>4695</v>
      </c>
      <c r="Y720" s="90" t="s">
        <v>966</v>
      </c>
      <c r="Z720" s="90" t="s">
        <v>566</v>
      </c>
      <c r="AA720" s="90">
        <v>73</v>
      </c>
      <c r="AB720" s="91" t="s">
        <v>3683</v>
      </c>
      <c r="AC720" s="88" t="s">
        <v>566</v>
      </c>
      <c r="AD720" s="90" t="s">
        <v>566</v>
      </c>
      <c r="AE720" s="90" t="s">
        <v>1964</v>
      </c>
      <c r="AF720" s="90" t="s">
        <v>118</v>
      </c>
      <c r="AG720" s="91" t="s">
        <v>3495</v>
      </c>
      <c r="AH720" s="92" t="s">
        <v>4619</v>
      </c>
      <c r="AI720" s="93">
        <v>190</v>
      </c>
      <c r="AJ720" s="88" t="s">
        <v>722</v>
      </c>
      <c r="AK720" s="90" t="s">
        <v>566</v>
      </c>
      <c r="AL720" s="91">
        <v>19.399999999999999</v>
      </c>
      <c r="AM720" s="91">
        <v>15.3269183365</v>
      </c>
      <c r="AN720" s="91">
        <v>1992</v>
      </c>
      <c r="AO720" s="90">
        <v>16.7</v>
      </c>
      <c r="AP720" s="91">
        <v>100.24299999999999</v>
      </c>
      <c r="AQ720" s="91">
        <v>42.11</v>
      </c>
      <c r="AR720" s="91" t="s">
        <v>566</v>
      </c>
      <c r="AS720" s="91">
        <v>56.832119713499999</v>
      </c>
      <c r="AT720" s="91">
        <v>58.357591743199997</v>
      </c>
      <c r="AU720" s="90">
        <v>291</v>
      </c>
      <c r="AV720" s="90">
        <v>0</v>
      </c>
      <c r="AW720" s="91">
        <v>14.371</v>
      </c>
      <c r="AX720" s="91" t="s">
        <v>566</v>
      </c>
      <c r="AY720" s="91">
        <v>177.91</v>
      </c>
      <c r="AZ720" s="88" t="s">
        <v>4928</v>
      </c>
      <c r="BA720" s="91">
        <v>179.5</v>
      </c>
      <c r="BB720" s="91">
        <v>121.0778802865</v>
      </c>
      <c r="BC720" s="94">
        <v>0.84581748079999997</v>
      </c>
      <c r="BD720" s="91">
        <v>103.133</v>
      </c>
      <c r="BE720" s="95">
        <v>87.040999999999997</v>
      </c>
      <c r="BF720" s="91">
        <v>11.4</v>
      </c>
      <c r="BG720" s="91">
        <v>31</v>
      </c>
      <c r="BH720" s="94" t="s">
        <v>566</v>
      </c>
      <c r="BI720" s="94" t="s">
        <v>566</v>
      </c>
      <c r="BJ720" s="93">
        <v>743</v>
      </c>
      <c r="BK720" s="94">
        <v>1</v>
      </c>
      <c r="BL720" s="91">
        <v>352.93761999999998</v>
      </c>
      <c r="BM720" s="96">
        <v>17.223356039999999</v>
      </c>
      <c r="BN720" s="96" t="s">
        <v>566</v>
      </c>
      <c r="BO720" s="88" t="s">
        <v>430</v>
      </c>
      <c r="BP720" s="88" t="s">
        <v>566</v>
      </c>
      <c r="BQ720" s="91">
        <v>103.133</v>
      </c>
      <c r="BR720" s="95">
        <v>87.040999999999997</v>
      </c>
      <c r="BS720" s="91">
        <v>11.4</v>
      </c>
      <c r="BT720" s="90">
        <v>30</v>
      </c>
      <c r="BU720" s="91">
        <v>0</v>
      </c>
      <c r="BV720" s="91">
        <v>342</v>
      </c>
      <c r="BW720" s="96">
        <v>16.689599999999999</v>
      </c>
      <c r="BX720" s="96" t="s">
        <v>566</v>
      </c>
      <c r="BY720" s="96" t="s">
        <v>566</v>
      </c>
      <c r="BZ720" s="96" t="s">
        <v>566</v>
      </c>
      <c r="CA720" s="96" t="s">
        <v>566</v>
      </c>
      <c r="CB720" s="96" t="s">
        <v>566</v>
      </c>
      <c r="CC720" s="96" t="s">
        <v>566</v>
      </c>
      <c r="CD720" s="96" t="s">
        <v>566</v>
      </c>
      <c r="CE720" s="96" t="s">
        <v>566</v>
      </c>
      <c r="CF720" s="88" t="s">
        <v>566</v>
      </c>
      <c r="CG720" s="88" t="s">
        <v>566</v>
      </c>
      <c r="CH720" s="92" t="s">
        <v>566</v>
      </c>
      <c r="CI720" s="91">
        <v>0</v>
      </c>
      <c r="CJ720" s="91">
        <v>0</v>
      </c>
      <c r="CK720" s="90" t="s">
        <v>566</v>
      </c>
      <c r="CL720" s="91">
        <v>-0.27380409119999999</v>
      </c>
      <c r="CM720" s="91">
        <v>-0.67419590880000002</v>
      </c>
      <c r="CN720" s="88" t="s">
        <v>566</v>
      </c>
      <c r="CO720" s="91">
        <v>69.275000000000006</v>
      </c>
      <c r="CP720" s="91">
        <v>95.541138481499999</v>
      </c>
      <c r="CQ720" s="91">
        <v>10.561147379099999</v>
      </c>
      <c r="CR720" s="91">
        <v>-7.5923459868999998</v>
      </c>
      <c r="CS720" s="91">
        <v>-0.83885262090000001</v>
      </c>
      <c r="CT720" s="90" t="s">
        <v>566</v>
      </c>
      <c r="CU720" s="96">
        <v>1.0132000000000001</v>
      </c>
      <c r="CV720" s="96">
        <v>0.85299999999999998</v>
      </c>
      <c r="CW720" s="96">
        <v>0.79900000000000004</v>
      </c>
      <c r="CX720" s="93">
        <v>2310</v>
      </c>
      <c r="CY720" s="93">
        <v>2293.788</v>
      </c>
      <c r="CZ720" s="93">
        <v>84.9</v>
      </c>
      <c r="DA720" s="90">
        <v>51</v>
      </c>
      <c r="DB720" s="90" t="s">
        <v>566</v>
      </c>
      <c r="DC720" s="90">
        <v>81.5</v>
      </c>
      <c r="DD720" s="91">
        <v>228</v>
      </c>
      <c r="DE720" s="91">
        <v>-21.969298245600001</v>
      </c>
      <c r="DF720" s="93">
        <v>136.30000000000001</v>
      </c>
      <c r="DG720" s="88" t="s">
        <v>393</v>
      </c>
      <c r="DH720" s="88" t="s">
        <v>566</v>
      </c>
      <c r="DI720" s="88" t="s">
        <v>566</v>
      </c>
      <c r="DJ720" s="88" t="s">
        <v>3231</v>
      </c>
      <c r="DK720" s="90" t="s">
        <v>566</v>
      </c>
      <c r="DL720" s="91">
        <v>87.040999999999997</v>
      </c>
      <c r="DM720" s="91" t="s">
        <v>566</v>
      </c>
      <c r="DN720" s="91">
        <v>125.2105883744</v>
      </c>
      <c r="DO720" s="91">
        <v>13.840817664799999</v>
      </c>
      <c r="DP720" s="91">
        <v>22.077103906000001</v>
      </c>
      <c r="DQ720" s="91">
        <v>2.4408176648</v>
      </c>
      <c r="DR720" s="91">
        <v>116.0974924888</v>
      </c>
      <c r="DS720" s="91">
        <v>12.8334531902</v>
      </c>
      <c r="DT720" s="91">
        <v>12.9640080204</v>
      </c>
      <c r="DU720" s="91">
        <v>1.4334531902000001</v>
      </c>
      <c r="DV720" s="91" t="s">
        <v>566</v>
      </c>
      <c r="DW720" s="97"/>
      <c r="DX720" s="98" t="s">
        <v>4965</v>
      </c>
      <c r="DY720" s="99" t="s">
        <v>689</v>
      </c>
      <c r="DZ720" s="98" t="s">
        <v>689</v>
      </c>
      <c r="EA720" s="100" t="s">
        <v>566</v>
      </c>
      <c r="EB720" s="101" t="s">
        <v>2763</v>
      </c>
      <c r="EC720" s="38"/>
    </row>
    <row r="721" spans="1:133" s="9" customFormat="1" ht="15" customHeight="1" x14ac:dyDescent="0.25">
      <c r="A721" s="17" t="str">
        <f t="shared" si="10"/>
        <v>1641_Южно-Ягунское</v>
      </c>
      <c r="B721" s="87">
        <v>145</v>
      </c>
      <c r="C721" s="88" t="s">
        <v>733</v>
      </c>
      <c r="D721" s="88" t="s">
        <v>568</v>
      </c>
      <c r="E721" s="88" t="s">
        <v>527</v>
      </c>
      <c r="F721" s="88" t="s">
        <v>8</v>
      </c>
      <c r="G721" s="88" t="s">
        <v>29</v>
      </c>
      <c r="H721" s="88" t="s">
        <v>64</v>
      </c>
      <c r="I721" s="89">
        <v>1641</v>
      </c>
      <c r="J721" s="88" t="s">
        <v>57</v>
      </c>
      <c r="K721" s="88" t="s">
        <v>688</v>
      </c>
      <c r="L721" s="88" t="s">
        <v>416</v>
      </c>
      <c r="M721" s="88" t="s">
        <v>34</v>
      </c>
      <c r="N721" s="88" t="s">
        <v>6</v>
      </c>
      <c r="O721" s="90">
        <v>19.2</v>
      </c>
      <c r="P721" s="90">
        <v>2419.6999999999998</v>
      </c>
      <c r="Q721" s="90">
        <v>2431.5</v>
      </c>
      <c r="R721" s="91">
        <v>45.08</v>
      </c>
      <c r="S721" s="90" t="s">
        <v>150</v>
      </c>
      <c r="T721" s="90">
        <v>2433.9</v>
      </c>
      <c r="U721" s="90">
        <v>6.4</v>
      </c>
      <c r="V721" s="88" t="s">
        <v>31</v>
      </c>
      <c r="W721" s="88" t="s">
        <v>112</v>
      </c>
      <c r="X721" s="88" t="s">
        <v>1884</v>
      </c>
      <c r="Y721" s="90" t="s">
        <v>907</v>
      </c>
      <c r="Z721" s="90" t="s">
        <v>566</v>
      </c>
      <c r="AA721" s="90">
        <v>73</v>
      </c>
      <c r="AB721" s="91" t="s">
        <v>4237</v>
      </c>
      <c r="AC721" s="88" t="s">
        <v>566</v>
      </c>
      <c r="AD721" s="90" t="s">
        <v>566</v>
      </c>
      <c r="AE721" s="90" t="s">
        <v>4788</v>
      </c>
      <c r="AF721" s="90" t="s">
        <v>112</v>
      </c>
      <c r="AG721" s="91" t="s">
        <v>3524</v>
      </c>
      <c r="AH721" s="92" t="s">
        <v>3359</v>
      </c>
      <c r="AI721" s="93">
        <v>315</v>
      </c>
      <c r="AJ721" s="88" t="s">
        <v>709</v>
      </c>
      <c r="AK721" s="90" t="s">
        <v>566</v>
      </c>
      <c r="AL721" s="91">
        <v>19.399999999999999</v>
      </c>
      <c r="AM721" s="91">
        <v>15.3269183365</v>
      </c>
      <c r="AN721" s="91">
        <v>1948</v>
      </c>
      <c r="AO721" s="90">
        <v>16.3</v>
      </c>
      <c r="AP721" s="91">
        <v>45.027999999999999</v>
      </c>
      <c r="AQ721" s="91">
        <v>40.315384615399999</v>
      </c>
      <c r="AR721" s="91" t="s">
        <v>566</v>
      </c>
      <c r="AS721" s="91">
        <v>56.769013169300003</v>
      </c>
      <c r="AT721" s="91">
        <v>57.859190248399997</v>
      </c>
      <c r="AU721" s="90">
        <v>200</v>
      </c>
      <c r="AV721" s="90">
        <v>0</v>
      </c>
      <c r="AW721" s="91">
        <v>0.36</v>
      </c>
      <c r="AX721" s="91" t="s">
        <v>566</v>
      </c>
      <c r="AY721" s="91">
        <v>179.99</v>
      </c>
      <c r="AZ721" s="88" t="s">
        <v>4928</v>
      </c>
      <c r="BA721" s="91">
        <v>181.1</v>
      </c>
      <c r="BB721" s="91">
        <v>123.2209868307</v>
      </c>
      <c r="BC721" s="94">
        <v>0.13906542829999999</v>
      </c>
      <c r="BD721" s="91">
        <v>16.954999999999998</v>
      </c>
      <c r="BE721" s="95">
        <v>96.375</v>
      </c>
      <c r="BF721" s="91">
        <v>0.52</v>
      </c>
      <c r="BG721" s="91">
        <v>31</v>
      </c>
      <c r="BH721" s="94">
        <v>0.16667000000000001</v>
      </c>
      <c r="BI721" s="94">
        <v>0.16667000000000001</v>
      </c>
      <c r="BJ721" s="93">
        <v>372</v>
      </c>
      <c r="BK721" s="94">
        <v>0</v>
      </c>
      <c r="BL721" s="91">
        <v>16.250070000000001</v>
      </c>
      <c r="BM721" s="96">
        <v>0.65000292000000004</v>
      </c>
      <c r="BN721" s="96" t="s">
        <v>566</v>
      </c>
      <c r="BO721" s="88" t="s">
        <v>696</v>
      </c>
      <c r="BP721" s="88" t="s">
        <v>566</v>
      </c>
      <c r="BQ721" s="91">
        <v>16.954999999999998</v>
      </c>
      <c r="BR721" s="95">
        <v>96.375</v>
      </c>
      <c r="BS721" s="91">
        <v>0.52</v>
      </c>
      <c r="BT721" s="90">
        <v>30</v>
      </c>
      <c r="BU721" s="91">
        <v>0</v>
      </c>
      <c r="BV721" s="91">
        <v>15.72</v>
      </c>
      <c r="BW721" s="96">
        <v>0.62880000000000003</v>
      </c>
      <c r="BX721" s="96" t="s">
        <v>566</v>
      </c>
      <c r="BY721" s="96" t="s">
        <v>566</v>
      </c>
      <c r="BZ721" s="96" t="s">
        <v>566</v>
      </c>
      <c r="CA721" s="96" t="s">
        <v>566</v>
      </c>
      <c r="CB721" s="96" t="s">
        <v>566</v>
      </c>
      <c r="CC721" s="96" t="s">
        <v>566</v>
      </c>
      <c r="CD721" s="96" t="s">
        <v>566</v>
      </c>
      <c r="CE721" s="96" t="s">
        <v>566</v>
      </c>
      <c r="CF721" s="88" t="s">
        <v>566</v>
      </c>
      <c r="CG721" s="88" t="s">
        <v>566</v>
      </c>
      <c r="CH721" s="92" t="s">
        <v>566</v>
      </c>
      <c r="CI721" s="91">
        <v>0</v>
      </c>
      <c r="CJ721" s="91">
        <v>0</v>
      </c>
      <c r="CK721" s="90" t="s">
        <v>566</v>
      </c>
      <c r="CL721" s="91">
        <v>-1.00875029E-2</v>
      </c>
      <c r="CM721" s="91">
        <v>-2.9912497100000001E-2</v>
      </c>
      <c r="CN721" s="88" t="s">
        <v>566</v>
      </c>
      <c r="CO721" s="91">
        <v>89</v>
      </c>
      <c r="CP721" s="91">
        <v>12.653442950300001</v>
      </c>
      <c r="CQ721" s="91">
        <v>0.39120893439999999</v>
      </c>
      <c r="CR721" s="91">
        <v>-4.3013957594000001</v>
      </c>
      <c r="CS721" s="91">
        <v>-0.13279106560000001</v>
      </c>
      <c r="CT721" s="90">
        <v>-3.5</v>
      </c>
      <c r="CU721" s="96">
        <v>1.014</v>
      </c>
      <c r="CV721" s="96">
        <v>0.85299999999999998</v>
      </c>
      <c r="CW721" s="96">
        <v>0.82299999999999995</v>
      </c>
      <c r="CX721" s="93">
        <v>2301</v>
      </c>
      <c r="CY721" s="93">
        <v>2289.7199999999998</v>
      </c>
      <c r="CZ721" s="93">
        <v>84.9</v>
      </c>
      <c r="DA721" s="90">
        <v>40</v>
      </c>
      <c r="DB721" s="90" t="s">
        <v>566</v>
      </c>
      <c r="DC721" s="90">
        <v>71.2</v>
      </c>
      <c r="DD721" s="91">
        <v>212</v>
      </c>
      <c r="DE721" s="91">
        <v>-15.099056603799999</v>
      </c>
      <c r="DF721" s="93">
        <v>33.1</v>
      </c>
      <c r="DG721" s="88" t="s">
        <v>393</v>
      </c>
      <c r="DH721" s="88" t="s">
        <v>566</v>
      </c>
      <c r="DI721" s="88">
        <v>1</v>
      </c>
      <c r="DJ721" s="88" t="s">
        <v>3355</v>
      </c>
      <c r="DK721" s="90">
        <v>-4.5</v>
      </c>
      <c r="DL721" s="91">
        <v>96.375</v>
      </c>
      <c r="DM721" s="91">
        <v>0.18189259490000001</v>
      </c>
      <c r="DN721" s="91">
        <v>22.176532182500001</v>
      </c>
      <c r="DO721" s="91">
        <v>0.68563611960000004</v>
      </c>
      <c r="DP721" s="91">
        <v>5.2216934728000002</v>
      </c>
      <c r="DQ721" s="91">
        <v>0.16163611959999999</v>
      </c>
      <c r="DR721" s="91">
        <v>16.550407209799999</v>
      </c>
      <c r="DS721" s="91">
        <v>0.51169212949999998</v>
      </c>
      <c r="DT721" s="91">
        <v>-0.40443149989999999</v>
      </c>
      <c r="DU721" s="91">
        <v>-1.23078705E-2</v>
      </c>
      <c r="DV721" s="91" t="s">
        <v>566</v>
      </c>
      <c r="DW721" s="97"/>
      <c r="DX721" s="98" t="s">
        <v>5501</v>
      </c>
      <c r="DY721" s="99" t="s">
        <v>689</v>
      </c>
      <c r="DZ721" s="98" t="s">
        <v>689</v>
      </c>
      <c r="EA721" s="100" t="s">
        <v>689</v>
      </c>
      <c r="EB721" s="101" t="s">
        <v>2761</v>
      </c>
      <c r="EC721" s="38"/>
    </row>
    <row r="722" spans="1:133" s="9" customFormat="1" ht="15" customHeight="1" x14ac:dyDescent="0.25">
      <c r="A722" s="17" t="str">
        <f t="shared" si="10"/>
        <v>1642Н_Южно-Ягунское</v>
      </c>
      <c r="B722" s="87">
        <v>146</v>
      </c>
      <c r="C722" s="88" t="s">
        <v>733</v>
      </c>
      <c r="D722" s="88" t="s">
        <v>568</v>
      </c>
      <c r="E722" s="88" t="s">
        <v>527</v>
      </c>
      <c r="F722" s="88" t="s">
        <v>8</v>
      </c>
      <c r="G722" s="88" t="s">
        <v>29</v>
      </c>
      <c r="H722" s="88" t="s">
        <v>3055</v>
      </c>
      <c r="I722" s="89" t="s">
        <v>300</v>
      </c>
      <c r="J722" s="88" t="s">
        <v>57</v>
      </c>
      <c r="K722" s="88" t="s">
        <v>688</v>
      </c>
      <c r="L722" s="88" t="s">
        <v>416</v>
      </c>
      <c r="M722" s="88" t="s">
        <v>1508</v>
      </c>
      <c r="N722" s="88" t="s">
        <v>6</v>
      </c>
      <c r="O722" s="90">
        <v>8.3000000000000007</v>
      </c>
      <c r="P722" s="90">
        <v>2371</v>
      </c>
      <c r="Q722" s="90">
        <v>2388.4</v>
      </c>
      <c r="R722" s="91">
        <v>0.38</v>
      </c>
      <c r="S722" s="90" t="s">
        <v>690</v>
      </c>
      <c r="T722" s="90">
        <v>2411.1</v>
      </c>
      <c r="U722" s="90">
        <v>7.3</v>
      </c>
      <c r="V722" s="88" t="s">
        <v>31</v>
      </c>
      <c r="W722" s="88" t="s">
        <v>65</v>
      </c>
      <c r="X722" s="88" t="s">
        <v>1494</v>
      </c>
      <c r="Y722" s="90" t="s">
        <v>851</v>
      </c>
      <c r="Z722" s="90" t="s">
        <v>566</v>
      </c>
      <c r="AA722" s="90">
        <v>73</v>
      </c>
      <c r="AB722" s="91" t="s">
        <v>3684</v>
      </c>
      <c r="AC722" s="88" t="s">
        <v>566</v>
      </c>
      <c r="AD722" s="90" t="s">
        <v>566</v>
      </c>
      <c r="AE722" s="90" t="s">
        <v>2019</v>
      </c>
      <c r="AF722" s="90" t="s">
        <v>65</v>
      </c>
      <c r="AG722" s="91" t="s">
        <v>3479</v>
      </c>
      <c r="AH722" s="92" t="s">
        <v>3911</v>
      </c>
      <c r="AI722" s="93">
        <v>266</v>
      </c>
      <c r="AJ722" s="88" t="s">
        <v>566</v>
      </c>
      <c r="AK722" s="90" t="s">
        <v>566</v>
      </c>
      <c r="AL722" s="91">
        <v>19.399999999999999</v>
      </c>
      <c r="AM722" s="91">
        <v>15.3269183365</v>
      </c>
      <c r="AN722" s="91">
        <v>1685</v>
      </c>
      <c r="AO722" s="90">
        <v>16.3</v>
      </c>
      <c r="AP722" s="91">
        <v>0.33</v>
      </c>
      <c r="AQ722" s="91" t="s">
        <v>566</v>
      </c>
      <c r="AR722" s="91" t="s">
        <v>566</v>
      </c>
      <c r="AS722" s="91">
        <v>73.400000000000006</v>
      </c>
      <c r="AT722" s="91">
        <v>74.42</v>
      </c>
      <c r="AU722" s="90">
        <v>960</v>
      </c>
      <c r="AV722" s="90">
        <v>0</v>
      </c>
      <c r="AW722" s="91">
        <v>0.22</v>
      </c>
      <c r="AX722" s="91" t="s">
        <v>566</v>
      </c>
      <c r="AY722" s="91">
        <v>162.46</v>
      </c>
      <c r="AZ722" s="88" t="s">
        <v>4928</v>
      </c>
      <c r="BA722" s="91">
        <v>163.5</v>
      </c>
      <c r="BB722" s="91">
        <v>89.06</v>
      </c>
      <c r="BC722" s="94">
        <v>0.4265720294</v>
      </c>
      <c r="BD722" s="91">
        <v>40.567</v>
      </c>
      <c r="BE722" s="95">
        <v>94.638999999999996</v>
      </c>
      <c r="BF722" s="91">
        <v>1.85</v>
      </c>
      <c r="BG722" s="91">
        <v>31</v>
      </c>
      <c r="BH722" s="94" t="s">
        <v>566</v>
      </c>
      <c r="BI722" s="94" t="s">
        <v>566</v>
      </c>
      <c r="BJ722" s="93">
        <v>744</v>
      </c>
      <c r="BK722" s="94">
        <v>0</v>
      </c>
      <c r="BL722" s="91">
        <v>57.503889999999998</v>
      </c>
      <c r="BM722" s="96">
        <v>2.8061896399999999</v>
      </c>
      <c r="BN722" s="96" t="s">
        <v>566</v>
      </c>
      <c r="BO722" s="88" t="s">
        <v>430</v>
      </c>
      <c r="BP722" s="88" t="s">
        <v>566</v>
      </c>
      <c r="BQ722" s="91">
        <v>40.567</v>
      </c>
      <c r="BR722" s="95">
        <v>94.638999999999996</v>
      </c>
      <c r="BS722" s="91">
        <v>1.85</v>
      </c>
      <c r="BT722" s="90">
        <v>30</v>
      </c>
      <c r="BU722" s="91">
        <v>0</v>
      </c>
      <c r="BV722" s="91">
        <v>55.65</v>
      </c>
      <c r="BW722" s="96">
        <v>2.7157200000000001</v>
      </c>
      <c r="BX722" s="96" t="s">
        <v>566</v>
      </c>
      <c r="BY722" s="96" t="s">
        <v>566</v>
      </c>
      <c r="BZ722" s="96" t="s">
        <v>566</v>
      </c>
      <c r="CA722" s="96" t="s">
        <v>566</v>
      </c>
      <c r="CB722" s="96" t="s">
        <v>566</v>
      </c>
      <c r="CC722" s="96" t="s">
        <v>566</v>
      </c>
      <c r="CD722" s="96" t="s">
        <v>566</v>
      </c>
      <c r="CE722" s="96" t="s">
        <v>566</v>
      </c>
      <c r="CF722" s="88" t="s">
        <v>566</v>
      </c>
      <c r="CG722" s="88" t="s">
        <v>566</v>
      </c>
      <c r="CH722" s="92" t="s">
        <v>566</v>
      </c>
      <c r="CI722" s="91">
        <v>0</v>
      </c>
      <c r="CJ722" s="91">
        <v>0</v>
      </c>
      <c r="CK722" s="90" t="s">
        <v>566</v>
      </c>
      <c r="CL722" s="91">
        <v>-0.34593857059999999</v>
      </c>
      <c r="CM722" s="91">
        <v>-1.30614294E-2</v>
      </c>
      <c r="CN722" s="88" t="s">
        <v>566</v>
      </c>
      <c r="CO722" s="91">
        <v>69.275000000000006</v>
      </c>
      <c r="CP722" s="91">
        <v>42.904516560200001</v>
      </c>
      <c r="CQ722" s="91">
        <v>1.9618601219</v>
      </c>
      <c r="CR722" s="91">
        <v>2.3377423667000001</v>
      </c>
      <c r="CS722" s="91">
        <v>0.10686012189999999</v>
      </c>
      <c r="CT722" s="90" t="s">
        <v>566</v>
      </c>
      <c r="CU722" s="96">
        <v>1.0132000000000001</v>
      </c>
      <c r="CV722" s="96">
        <v>0.85299999999999998</v>
      </c>
      <c r="CW722" s="96">
        <v>0.79900000000000004</v>
      </c>
      <c r="CX722" s="93">
        <v>2310</v>
      </c>
      <c r="CY722" s="93">
        <v>2299.42</v>
      </c>
      <c r="CZ722" s="93">
        <v>84.9</v>
      </c>
      <c r="DA722" s="90">
        <v>40</v>
      </c>
      <c r="DB722" s="90" t="s">
        <v>566</v>
      </c>
      <c r="DC722" s="90">
        <v>81.5</v>
      </c>
      <c r="DD722" s="91">
        <v>228</v>
      </c>
      <c r="DE722" s="91">
        <v>-28.745614035100001</v>
      </c>
      <c r="DF722" s="93">
        <v>136.30000000000001</v>
      </c>
      <c r="DG722" s="88" t="s">
        <v>393</v>
      </c>
      <c r="DH722" s="88" t="s">
        <v>566</v>
      </c>
      <c r="DI722" s="88" t="s">
        <v>566</v>
      </c>
      <c r="DJ722" s="88" t="s">
        <v>1967</v>
      </c>
      <c r="DK722" s="90" t="s">
        <v>566</v>
      </c>
      <c r="DL722" s="91">
        <v>94.638999999999996</v>
      </c>
      <c r="DM722" s="91" t="s">
        <v>566</v>
      </c>
      <c r="DN722" s="91">
        <v>76.211860976599993</v>
      </c>
      <c r="DO722" s="91">
        <v>3.4848781165</v>
      </c>
      <c r="DP722" s="91">
        <v>35.645086783099998</v>
      </c>
      <c r="DQ722" s="91">
        <v>1.6298781165</v>
      </c>
      <c r="DR722" s="91">
        <v>82.4211853077</v>
      </c>
      <c r="DS722" s="91">
        <v>3.7688068672999999</v>
      </c>
      <c r="DT722" s="91">
        <v>41.854411114199998</v>
      </c>
      <c r="DU722" s="91">
        <v>1.9138068672999999</v>
      </c>
      <c r="DV722" s="91">
        <v>98.948455555600006</v>
      </c>
      <c r="DW722" s="97"/>
      <c r="DX722" s="98" t="s">
        <v>689</v>
      </c>
      <c r="DY722" s="99" t="s">
        <v>689</v>
      </c>
      <c r="DZ722" s="98" t="s">
        <v>689</v>
      </c>
      <c r="EA722" s="100" t="s">
        <v>566</v>
      </c>
      <c r="EB722" s="101" t="s">
        <v>2761</v>
      </c>
      <c r="EC722" s="38"/>
    </row>
    <row r="723" spans="1:133" s="9" customFormat="1" ht="15" customHeight="1" x14ac:dyDescent="0.25">
      <c r="A723" s="17" t="str">
        <f t="shared" ref="A723:A786" si="11">CONCATENATE(I723,"_",G723)</f>
        <v>1653_Южно-Ягунское</v>
      </c>
      <c r="B723" s="87">
        <v>147</v>
      </c>
      <c r="C723" s="88" t="s">
        <v>733</v>
      </c>
      <c r="D723" s="88" t="s">
        <v>568</v>
      </c>
      <c r="E723" s="88" t="s">
        <v>527</v>
      </c>
      <c r="F723" s="88" t="s">
        <v>8</v>
      </c>
      <c r="G723" s="88" t="s">
        <v>29</v>
      </c>
      <c r="H723" s="88" t="s">
        <v>64</v>
      </c>
      <c r="I723" s="89">
        <v>1653</v>
      </c>
      <c r="J723" s="88" t="s">
        <v>59</v>
      </c>
      <c r="K723" s="88" t="s">
        <v>688</v>
      </c>
      <c r="L723" s="88" t="s">
        <v>416</v>
      </c>
      <c r="M723" s="88" t="s">
        <v>34</v>
      </c>
      <c r="N723" s="88" t="s">
        <v>6</v>
      </c>
      <c r="O723" s="90">
        <v>7</v>
      </c>
      <c r="P723" s="90">
        <v>2456</v>
      </c>
      <c r="Q723" s="90">
        <v>2463</v>
      </c>
      <c r="R723" s="91">
        <v>94.182000000000002</v>
      </c>
      <c r="S723" s="90" t="s">
        <v>150</v>
      </c>
      <c r="T723" s="90">
        <v>2496.1</v>
      </c>
      <c r="U723" s="90">
        <v>5.4</v>
      </c>
      <c r="V723" s="88" t="s">
        <v>31</v>
      </c>
      <c r="W723" s="88" t="s">
        <v>94</v>
      </c>
      <c r="X723" s="88" t="s">
        <v>472</v>
      </c>
      <c r="Y723" s="90" t="s">
        <v>873</v>
      </c>
      <c r="Z723" s="90" t="s">
        <v>566</v>
      </c>
      <c r="AA723" s="90">
        <v>73</v>
      </c>
      <c r="AB723" s="91" t="s">
        <v>4238</v>
      </c>
      <c r="AC723" s="88" t="s">
        <v>566</v>
      </c>
      <c r="AD723" s="90" t="s">
        <v>566</v>
      </c>
      <c r="AE723" s="90" t="s">
        <v>2022</v>
      </c>
      <c r="AF723" s="90" t="s">
        <v>94</v>
      </c>
      <c r="AG723" s="91" t="s">
        <v>3424</v>
      </c>
      <c r="AH723" s="92" t="s">
        <v>2944</v>
      </c>
      <c r="AI723" s="93">
        <v>451</v>
      </c>
      <c r="AJ723" s="88" t="s">
        <v>566</v>
      </c>
      <c r="AK723" s="90" t="s">
        <v>566</v>
      </c>
      <c r="AL723" s="91">
        <v>15.9</v>
      </c>
      <c r="AM723" s="91">
        <v>10.4712558629</v>
      </c>
      <c r="AN723" s="91">
        <v>2227</v>
      </c>
      <c r="AO723" s="90">
        <v>12.4</v>
      </c>
      <c r="AP723" s="91">
        <v>93.638000000000005</v>
      </c>
      <c r="AQ723" s="91" t="s">
        <v>566</v>
      </c>
      <c r="AR723" s="91" t="s">
        <v>566</v>
      </c>
      <c r="AS723" s="91">
        <v>31.97</v>
      </c>
      <c r="AT723" s="91">
        <v>34.61</v>
      </c>
      <c r="AU723" s="90" t="s">
        <v>566</v>
      </c>
      <c r="AV723" s="90">
        <v>0</v>
      </c>
      <c r="AW723" s="91" t="s">
        <v>566</v>
      </c>
      <c r="AX723" s="91" t="s">
        <v>566</v>
      </c>
      <c r="AY723" s="91">
        <v>156.49</v>
      </c>
      <c r="AZ723" s="88" t="s">
        <v>4928</v>
      </c>
      <c r="BA723" s="91">
        <v>159.30000000000001</v>
      </c>
      <c r="BB723" s="91">
        <v>124.52</v>
      </c>
      <c r="BC723" s="94">
        <v>0.14215934629999999</v>
      </c>
      <c r="BD723" s="91">
        <v>16.335999999999999</v>
      </c>
      <c r="BE723" s="95">
        <v>17.184000000000001</v>
      </c>
      <c r="BF723" s="91">
        <v>11.54</v>
      </c>
      <c r="BG723" s="91">
        <v>31</v>
      </c>
      <c r="BH723" s="94">
        <v>8.3330000000000001E-2</v>
      </c>
      <c r="BI723" s="94">
        <v>0.25</v>
      </c>
      <c r="BJ723" s="93">
        <v>186</v>
      </c>
      <c r="BK723" s="94">
        <v>0</v>
      </c>
      <c r="BL723" s="91">
        <v>357.74394999999998</v>
      </c>
      <c r="BM723" s="96">
        <v>14.30975787</v>
      </c>
      <c r="BN723" s="96" t="s">
        <v>566</v>
      </c>
      <c r="BO723" s="88" t="s">
        <v>696</v>
      </c>
      <c r="BP723" s="88" t="s">
        <v>566</v>
      </c>
      <c r="BQ723" s="91">
        <v>16.335999999999999</v>
      </c>
      <c r="BR723" s="95">
        <v>17.184000000000001</v>
      </c>
      <c r="BS723" s="91">
        <v>11.54</v>
      </c>
      <c r="BT723" s="90">
        <v>30</v>
      </c>
      <c r="BU723" s="91">
        <v>0</v>
      </c>
      <c r="BV723" s="91">
        <v>346.2</v>
      </c>
      <c r="BW723" s="96">
        <v>13.848000000000001</v>
      </c>
      <c r="BX723" s="96" t="s">
        <v>566</v>
      </c>
      <c r="BY723" s="96" t="s">
        <v>566</v>
      </c>
      <c r="BZ723" s="96" t="s">
        <v>566</v>
      </c>
      <c r="CA723" s="96" t="s">
        <v>566</v>
      </c>
      <c r="CB723" s="96" t="s">
        <v>566</v>
      </c>
      <c r="CC723" s="96" t="s">
        <v>566</v>
      </c>
      <c r="CD723" s="96" t="s">
        <v>566</v>
      </c>
      <c r="CE723" s="96" t="s">
        <v>566</v>
      </c>
      <c r="CF723" s="88" t="s">
        <v>566</v>
      </c>
      <c r="CG723" s="88" t="s">
        <v>566</v>
      </c>
      <c r="CH723" s="92" t="s">
        <v>566</v>
      </c>
      <c r="CI723" s="91">
        <v>0</v>
      </c>
      <c r="CJ723" s="91">
        <v>0</v>
      </c>
      <c r="CK723" s="90" t="s">
        <v>566</v>
      </c>
      <c r="CL723" s="91">
        <v>6.0857616699999999E-2</v>
      </c>
      <c r="CM723" s="91">
        <v>-0.1758576167</v>
      </c>
      <c r="CN723" s="88" t="s">
        <v>566</v>
      </c>
      <c r="CO723" s="91">
        <v>60.52</v>
      </c>
      <c r="CP723" s="91">
        <v>13.541921975099999</v>
      </c>
      <c r="CQ723" s="91">
        <v>9.5662504843999994</v>
      </c>
      <c r="CR723" s="91">
        <v>-2.7942070572</v>
      </c>
      <c r="CS723" s="91">
        <v>-1.9737495156</v>
      </c>
      <c r="CT723" s="90">
        <v>-3.5</v>
      </c>
      <c r="CU723" s="96">
        <v>1.014</v>
      </c>
      <c r="CV723" s="96">
        <v>0.85299999999999998</v>
      </c>
      <c r="CW723" s="96">
        <v>0.82299999999999995</v>
      </c>
      <c r="CX723" s="93">
        <v>2301</v>
      </c>
      <c r="CY723" s="93">
        <v>2272.4180000000001</v>
      </c>
      <c r="CZ723" s="93">
        <v>89.4</v>
      </c>
      <c r="DA723" s="90">
        <v>40</v>
      </c>
      <c r="DB723" s="90" t="s">
        <v>566</v>
      </c>
      <c r="DC723" s="90">
        <v>71.2</v>
      </c>
      <c r="DD723" s="91">
        <v>212</v>
      </c>
      <c r="DE723" s="91">
        <v>-26.183962264200002</v>
      </c>
      <c r="DF723" s="93">
        <v>33.1</v>
      </c>
      <c r="DG723" s="88" t="s">
        <v>393</v>
      </c>
      <c r="DH723" s="88" t="s">
        <v>566</v>
      </c>
      <c r="DI723" s="88" t="s">
        <v>566</v>
      </c>
      <c r="DJ723" s="88" t="s">
        <v>1382</v>
      </c>
      <c r="DK723" s="90">
        <v>-4.5</v>
      </c>
      <c r="DL723" s="91">
        <v>17.184000000000001</v>
      </c>
      <c r="DM723" s="91">
        <v>0.1859425663</v>
      </c>
      <c r="DN723" s="91">
        <v>21.367274411699999</v>
      </c>
      <c r="DO723" s="91">
        <v>15.094216284</v>
      </c>
      <c r="DP723" s="91">
        <v>5.0311453793999998</v>
      </c>
      <c r="DQ723" s="91">
        <v>3.5542162839999998</v>
      </c>
      <c r="DR723" s="91">
        <v>17.712516978099998</v>
      </c>
      <c r="DS723" s="91">
        <v>12.512431723900001</v>
      </c>
      <c r="DT723" s="91">
        <v>1.3763879457999999</v>
      </c>
      <c r="DU723" s="91">
        <v>0.97243172389999999</v>
      </c>
      <c r="DV723" s="91">
        <v>99.809066666700005</v>
      </c>
      <c r="DW723" s="97"/>
      <c r="DX723" s="98" t="s">
        <v>566</v>
      </c>
      <c r="DY723" s="99" t="s">
        <v>689</v>
      </c>
      <c r="DZ723" s="98" t="s">
        <v>689</v>
      </c>
      <c r="EA723" s="100" t="s">
        <v>689</v>
      </c>
      <c r="EB723" s="101" t="s">
        <v>2764</v>
      </c>
      <c r="EC723" s="38"/>
    </row>
    <row r="724" spans="1:133" s="9" customFormat="1" ht="15" customHeight="1" x14ac:dyDescent="0.25">
      <c r="A724" s="17" t="str">
        <f t="shared" si="11"/>
        <v>1666_Южно-Ягунское</v>
      </c>
      <c r="B724" s="87">
        <v>148</v>
      </c>
      <c r="C724" s="88" t="s">
        <v>733</v>
      </c>
      <c r="D724" s="88" t="s">
        <v>568</v>
      </c>
      <c r="E724" s="88" t="s">
        <v>527</v>
      </c>
      <c r="F724" s="88" t="s">
        <v>8</v>
      </c>
      <c r="G724" s="88" t="s">
        <v>29</v>
      </c>
      <c r="H724" s="88" t="s">
        <v>64</v>
      </c>
      <c r="I724" s="89">
        <v>1666</v>
      </c>
      <c r="J724" s="88" t="s">
        <v>57</v>
      </c>
      <c r="K724" s="88" t="s">
        <v>688</v>
      </c>
      <c r="L724" s="88" t="s">
        <v>416</v>
      </c>
      <c r="M724" s="88" t="s">
        <v>34</v>
      </c>
      <c r="N724" s="88" t="s">
        <v>6</v>
      </c>
      <c r="O724" s="90">
        <v>6</v>
      </c>
      <c r="P724" s="90">
        <v>2637.6</v>
      </c>
      <c r="Q724" s="90">
        <v>2643.6</v>
      </c>
      <c r="R724" s="91">
        <v>269.15499999999997</v>
      </c>
      <c r="S724" s="90" t="s">
        <v>150</v>
      </c>
      <c r="T724" s="90">
        <v>2636</v>
      </c>
      <c r="U724" s="90">
        <v>4.7</v>
      </c>
      <c r="V724" s="88" t="s">
        <v>48</v>
      </c>
      <c r="W724" s="88" t="s">
        <v>566</v>
      </c>
      <c r="X724" s="88" t="s">
        <v>566</v>
      </c>
      <c r="Y724" s="90" t="s">
        <v>566</v>
      </c>
      <c r="Z724" s="90" t="s">
        <v>566</v>
      </c>
      <c r="AA724" s="90">
        <v>73</v>
      </c>
      <c r="AB724" s="91" t="s">
        <v>566</v>
      </c>
      <c r="AC724" s="88" t="s">
        <v>403</v>
      </c>
      <c r="AD724" s="90" t="s">
        <v>566</v>
      </c>
      <c r="AE724" s="90" t="s">
        <v>566</v>
      </c>
      <c r="AF724" s="90" t="s">
        <v>566</v>
      </c>
      <c r="AG724" s="91" t="s">
        <v>566</v>
      </c>
      <c r="AH724" s="92" t="s">
        <v>566</v>
      </c>
      <c r="AI724" s="93" t="s">
        <v>566</v>
      </c>
      <c r="AJ724" s="88" t="s">
        <v>39</v>
      </c>
      <c r="AK724" s="90" t="s">
        <v>566</v>
      </c>
      <c r="AL724" s="91" t="s">
        <v>566</v>
      </c>
      <c r="AM724" s="91" t="s">
        <v>566</v>
      </c>
      <c r="AN724" s="91" t="s">
        <v>566</v>
      </c>
      <c r="AO724" s="90" t="s">
        <v>566</v>
      </c>
      <c r="AP724" s="91" t="s">
        <v>566</v>
      </c>
      <c r="AQ724" s="91" t="s">
        <v>566</v>
      </c>
      <c r="AR724" s="91" t="s">
        <v>566</v>
      </c>
      <c r="AS724" s="91" t="s">
        <v>566</v>
      </c>
      <c r="AT724" s="91" t="s">
        <v>566</v>
      </c>
      <c r="AU724" s="90">
        <v>412</v>
      </c>
      <c r="AV724" s="90">
        <v>0</v>
      </c>
      <c r="AW724" s="91">
        <v>28.248999999999999</v>
      </c>
      <c r="AX724" s="91" t="s">
        <v>566</v>
      </c>
      <c r="AY724" s="91">
        <v>158.11000000000001</v>
      </c>
      <c r="AZ724" s="88" t="s">
        <v>5111</v>
      </c>
      <c r="BA724" s="91">
        <v>159.5</v>
      </c>
      <c r="BB724" s="91" t="s">
        <v>566</v>
      </c>
      <c r="BC724" s="94" t="s">
        <v>566</v>
      </c>
      <c r="BD724" s="91" t="s">
        <v>566</v>
      </c>
      <c r="BE724" s="95">
        <v>0</v>
      </c>
      <c r="BF724" s="91" t="s">
        <v>566</v>
      </c>
      <c r="BG724" s="91">
        <v>0</v>
      </c>
      <c r="BH724" s="94" t="s">
        <v>566</v>
      </c>
      <c r="BI724" s="94" t="s">
        <v>566</v>
      </c>
      <c r="BJ724" s="93">
        <v>0</v>
      </c>
      <c r="BK724" s="94">
        <v>0</v>
      </c>
      <c r="BL724" s="91" t="s">
        <v>566</v>
      </c>
      <c r="BM724" s="96">
        <v>0</v>
      </c>
      <c r="BN724" s="96" t="s">
        <v>566</v>
      </c>
      <c r="BO724" s="88" t="s">
        <v>745</v>
      </c>
      <c r="BP724" s="88" t="s">
        <v>1216</v>
      </c>
      <c r="BQ724" s="91" t="s">
        <v>566</v>
      </c>
      <c r="BR724" s="95">
        <v>0</v>
      </c>
      <c r="BS724" s="91" t="s">
        <v>566</v>
      </c>
      <c r="BT724" s="90" t="s">
        <v>566</v>
      </c>
      <c r="BU724" s="91" t="s">
        <v>566</v>
      </c>
      <c r="BV724" s="91" t="s">
        <v>566</v>
      </c>
      <c r="BW724" s="96" t="s">
        <v>566</v>
      </c>
      <c r="BX724" s="96" t="s">
        <v>566</v>
      </c>
      <c r="BY724" s="96" t="s">
        <v>1216</v>
      </c>
      <c r="BZ724" s="96" t="s">
        <v>566</v>
      </c>
      <c r="CA724" s="96" t="s">
        <v>566</v>
      </c>
      <c r="CB724" s="96" t="s">
        <v>566</v>
      </c>
      <c r="CC724" s="96" t="s">
        <v>566</v>
      </c>
      <c r="CD724" s="96" t="s">
        <v>566</v>
      </c>
      <c r="CE724" s="96" t="s">
        <v>566</v>
      </c>
      <c r="CF724" s="88" t="s">
        <v>566</v>
      </c>
      <c r="CG724" s="88" t="s">
        <v>566</v>
      </c>
      <c r="CH724" s="92" t="s">
        <v>566</v>
      </c>
      <c r="CI724" s="91">
        <v>0</v>
      </c>
      <c r="CJ724" s="91">
        <v>0</v>
      </c>
      <c r="CK724" s="90" t="s">
        <v>566</v>
      </c>
      <c r="CL724" s="91" t="s">
        <v>566</v>
      </c>
      <c r="CM724" s="91" t="s">
        <v>566</v>
      </c>
      <c r="CN724" s="88" t="s">
        <v>566</v>
      </c>
      <c r="CO724" s="91">
        <v>89</v>
      </c>
      <c r="CP724" s="91" t="s">
        <v>566</v>
      </c>
      <c r="CQ724" s="91" t="s">
        <v>566</v>
      </c>
      <c r="CR724" s="91" t="s">
        <v>566</v>
      </c>
      <c r="CS724" s="91" t="s">
        <v>566</v>
      </c>
      <c r="CT724" s="90">
        <v>1</v>
      </c>
      <c r="CU724" s="96">
        <v>1.014</v>
      </c>
      <c r="CV724" s="96">
        <v>0.85299999999999998</v>
      </c>
      <c r="CW724" s="96">
        <v>0.82299999999999995</v>
      </c>
      <c r="CX724" s="93">
        <v>2301</v>
      </c>
      <c r="CY724" s="93">
        <v>2283.5450000000001</v>
      </c>
      <c r="CZ724" s="93">
        <v>84.9</v>
      </c>
      <c r="DA724" s="90">
        <v>40</v>
      </c>
      <c r="DB724" s="90" t="s">
        <v>566</v>
      </c>
      <c r="DC724" s="90">
        <v>71.2</v>
      </c>
      <c r="DD724" s="91">
        <v>212</v>
      </c>
      <c r="DE724" s="91">
        <v>-25.419811320800001</v>
      </c>
      <c r="DF724" s="93">
        <v>33.1</v>
      </c>
      <c r="DG724" s="88" t="s">
        <v>393</v>
      </c>
      <c r="DH724" s="88" t="s">
        <v>566</v>
      </c>
      <c r="DI724" s="88">
        <v>1</v>
      </c>
      <c r="DJ724" s="88" t="s">
        <v>566</v>
      </c>
      <c r="DK724" s="90">
        <v>0</v>
      </c>
      <c r="DL724" s="91">
        <v>0</v>
      </c>
      <c r="DM724" s="91" t="s">
        <v>566</v>
      </c>
      <c r="DN724" s="91" t="s">
        <v>566</v>
      </c>
      <c r="DO724" s="91" t="s">
        <v>566</v>
      </c>
      <c r="DP724" s="91" t="s">
        <v>566</v>
      </c>
      <c r="DQ724" s="91" t="s">
        <v>566</v>
      </c>
      <c r="DR724" s="91" t="s">
        <v>566</v>
      </c>
      <c r="DS724" s="91" t="s">
        <v>566</v>
      </c>
      <c r="DT724" s="91" t="s">
        <v>566</v>
      </c>
      <c r="DU724" s="91" t="s">
        <v>566</v>
      </c>
      <c r="DV724" s="91">
        <v>10</v>
      </c>
      <c r="DW724" s="97"/>
      <c r="DX724" s="98" t="s">
        <v>566</v>
      </c>
      <c r="DY724" s="99" t="s">
        <v>689</v>
      </c>
      <c r="DZ724" s="98" t="s">
        <v>689</v>
      </c>
      <c r="EA724" s="100" t="s">
        <v>689</v>
      </c>
      <c r="EB724" s="101" t="s">
        <v>566</v>
      </c>
      <c r="EC724" s="38"/>
    </row>
    <row r="725" spans="1:133" s="9" customFormat="1" ht="15" customHeight="1" x14ac:dyDescent="0.25">
      <c r="A725" s="17" t="str">
        <f t="shared" si="11"/>
        <v>1698_Южно-Ягунское</v>
      </c>
      <c r="B725" s="87">
        <v>149</v>
      </c>
      <c r="C725" s="88" t="s">
        <v>733</v>
      </c>
      <c r="D725" s="88" t="s">
        <v>568</v>
      </c>
      <c r="E725" s="88" t="s">
        <v>527</v>
      </c>
      <c r="F725" s="88" t="s">
        <v>8</v>
      </c>
      <c r="G725" s="88" t="s">
        <v>29</v>
      </c>
      <c r="H725" s="88" t="s">
        <v>3055</v>
      </c>
      <c r="I725" s="89">
        <v>1698</v>
      </c>
      <c r="J725" s="88" t="s">
        <v>60</v>
      </c>
      <c r="K725" s="88" t="s">
        <v>688</v>
      </c>
      <c r="L725" s="88" t="s">
        <v>418</v>
      </c>
      <c r="M725" s="88" t="s">
        <v>1508</v>
      </c>
      <c r="N725" s="88" t="s">
        <v>6</v>
      </c>
      <c r="O725" s="90">
        <v>11.2</v>
      </c>
      <c r="P725" s="90">
        <v>2459.5</v>
      </c>
      <c r="Q725" s="90">
        <v>2476</v>
      </c>
      <c r="R725" s="91">
        <v>81.66</v>
      </c>
      <c r="S725" s="90" t="s">
        <v>150</v>
      </c>
      <c r="T725" s="90">
        <v>2475.4</v>
      </c>
      <c r="U725" s="90">
        <v>5.8</v>
      </c>
      <c r="V725" s="88" t="s">
        <v>31</v>
      </c>
      <c r="W725" s="88" t="s">
        <v>156</v>
      </c>
      <c r="X725" s="88" t="s">
        <v>1209</v>
      </c>
      <c r="Y725" s="90" t="s">
        <v>886</v>
      </c>
      <c r="Z725" s="90" t="s">
        <v>566</v>
      </c>
      <c r="AA725" s="90">
        <v>73</v>
      </c>
      <c r="AB725" s="91" t="s">
        <v>3685</v>
      </c>
      <c r="AC725" s="88" t="s">
        <v>566</v>
      </c>
      <c r="AD725" s="90" t="s">
        <v>566</v>
      </c>
      <c r="AE725" s="90" t="s">
        <v>1265</v>
      </c>
      <c r="AF725" s="90" t="s">
        <v>156</v>
      </c>
      <c r="AG725" s="91" t="s">
        <v>3475</v>
      </c>
      <c r="AH725" s="92" t="s">
        <v>4926</v>
      </c>
      <c r="AI725" s="93">
        <v>57</v>
      </c>
      <c r="AJ725" s="88" t="s">
        <v>722</v>
      </c>
      <c r="AK725" s="90" t="s">
        <v>566</v>
      </c>
      <c r="AL725" s="91">
        <v>22.8</v>
      </c>
      <c r="AM725" s="91">
        <v>17.5178879893</v>
      </c>
      <c r="AN725" s="91">
        <v>2048</v>
      </c>
      <c r="AO725" s="90">
        <v>17</v>
      </c>
      <c r="AP725" s="91">
        <v>81.540000000000006</v>
      </c>
      <c r="AQ725" s="91">
        <v>41.070833333300001</v>
      </c>
      <c r="AR725" s="91">
        <v>77</v>
      </c>
      <c r="AS725" s="91">
        <v>51.874824668899997</v>
      </c>
      <c r="AT725" s="91">
        <v>52.243946695399998</v>
      </c>
      <c r="AU725" s="90">
        <v>335</v>
      </c>
      <c r="AV725" s="90">
        <v>0</v>
      </c>
      <c r="AW725" s="91">
        <v>3.23</v>
      </c>
      <c r="AX725" s="91" t="s">
        <v>566</v>
      </c>
      <c r="AY725" s="91">
        <v>190.51</v>
      </c>
      <c r="AZ725" s="88" t="s">
        <v>5002</v>
      </c>
      <c r="BA725" s="91">
        <v>190.88</v>
      </c>
      <c r="BB725" s="91">
        <v>138.63517533109999</v>
      </c>
      <c r="BC725" s="94">
        <v>1.2516055541</v>
      </c>
      <c r="BD725" s="91">
        <v>171.99</v>
      </c>
      <c r="BE725" s="95">
        <v>94</v>
      </c>
      <c r="BF725" s="91">
        <v>8.8000000000000007</v>
      </c>
      <c r="BG725" s="91">
        <v>31</v>
      </c>
      <c r="BH725" s="94" t="s">
        <v>566</v>
      </c>
      <c r="BI725" s="94" t="s">
        <v>566</v>
      </c>
      <c r="BJ725" s="93">
        <v>743</v>
      </c>
      <c r="BK725" s="94">
        <v>1</v>
      </c>
      <c r="BL725" s="91">
        <v>272.50889999999998</v>
      </c>
      <c r="BM725" s="96">
        <v>13.358386360000001</v>
      </c>
      <c r="BN725" s="96" t="s">
        <v>566</v>
      </c>
      <c r="BO725" s="88" t="s">
        <v>430</v>
      </c>
      <c r="BP725" s="88" t="s">
        <v>566</v>
      </c>
      <c r="BQ725" s="91">
        <v>171.99</v>
      </c>
      <c r="BR725" s="95">
        <v>94</v>
      </c>
      <c r="BS725" s="91">
        <v>8.8000000000000007</v>
      </c>
      <c r="BT725" s="90">
        <v>30</v>
      </c>
      <c r="BU725" s="91">
        <v>0</v>
      </c>
      <c r="BV725" s="91">
        <v>264.06</v>
      </c>
      <c r="BW725" s="96">
        <v>12.94434</v>
      </c>
      <c r="BX725" s="96" t="s">
        <v>566</v>
      </c>
      <c r="BY725" s="96" t="s">
        <v>566</v>
      </c>
      <c r="BZ725" s="96" t="s">
        <v>566</v>
      </c>
      <c r="CA725" s="96" t="s">
        <v>566</v>
      </c>
      <c r="CB725" s="96" t="s">
        <v>566</v>
      </c>
      <c r="CC725" s="96" t="s">
        <v>566</v>
      </c>
      <c r="CD725" s="96" t="s">
        <v>566</v>
      </c>
      <c r="CE725" s="96" t="s">
        <v>566</v>
      </c>
      <c r="CF725" s="88" t="s">
        <v>566</v>
      </c>
      <c r="CG725" s="88" t="s">
        <v>566</v>
      </c>
      <c r="CH725" s="92" t="s">
        <v>566</v>
      </c>
      <c r="CI725" s="91">
        <v>0</v>
      </c>
      <c r="CJ725" s="91">
        <v>0</v>
      </c>
      <c r="CK725" s="90" t="s">
        <v>566</v>
      </c>
      <c r="CL725" s="91">
        <v>-1.467514282</v>
      </c>
      <c r="CM725" s="91">
        <v>-0.23948571799999999</v>
      </c>
      <c r="CN725" s="88" t="s">
        <v>566</v>
      </c>
      <c r="CO725" s="91">
        <v>101.875</v>
      </c>
      <c r="CP725" s="91">
        <v>116.3043927416</v>
      </c>
      <c r="CQ725" s="91">
        <v>5.9524587816999999</v>
      </c>
      <c r="CR725" s="91">
        <v>-55.685465777899999</v>
      </c>
      <c r="CS725" s="91">
        <v>-2.8495412183000002</v>
      </c>
      <c r="CT725" s="90" t="s">
        <v>566</v>
      </c>
      <c r="CU725" s="96">
        <v>1.01318</v>
      </c>
      <c r="CV725" s="96">
        <v>0.85299999999999998</v>
      </c>
      <c r="CW725" s="96">
        <v>0.7984</v>
      </c>
      <c r="CX725" s="93">
        <v>2310</v>
      </c>
      <c r="CY725" s="93">
        <v>2306.14</v>
      </c>
      <c r="CZ725" s="93">
        <v>85.2</v>
      </c>
      <c r="DA725" s="90">
        <v>51</v>
      </c>
      <c r="DB725" s="90" t="s">
        <v>566</v>
      </c>
      <c r="DC725" s="90">
        <v>81.5</v>
      </c>
      <c r="DD725" s="91">
        <v>228</v>
      </c>
      <c r="DE725" s="91">
        <v>-16.442982456100001</v>
      </c>
      <c r="DF725" s="93">
        <v>136.30000000000001</v>
      </c>
      <c r="DG725" s="88" t="s">
        <v>393</v>
      </c>
      <c r="DH725" s="88" t="s">
        <v>566</v>
      </c>
      <c r="DI725" s="88">
        <v>1</v>
      </c>
      <c r="DJ725" s="88" t="s">
        <v>566</v>
      </c>
      <c r="DK725" s="90" t="s">
        <v>566</v>
      </c>
      <c r="DL725" s="91">
        <v>94</v>
      </c>
      <c r="DM725" s="91" t="s">
        <v>566</v>
      </c>
      <c r="DN725" s="91">
        <v>113.5439438324</v>
      </c>
      <c r="DO725" s="91">
        <v>5.8111790210000001</v>
      </c>
      <c r="DP725" s="91">
        <v>-58.4459146871</v>
      </c>
      <c r="DQ725" s="91">
        <v>-2.990820979</v>
      </c>
      <c r="DR725" s="91">
        <v>77.912860225700001</v>
      </c>
      <c r="DS725" s="91">
        <v>3.9875801717999999</v>
      </c>
      <c r="DT725" s="91">
        <v>-94.076998293800003</v>
      </c>
      <c r="DU725" s="91">
        <v>-4.8144198282000001</v>
      </c>
      <c r="DV725" s="91" t="s">
        <v>566</v>
      </c>
      <c r="DW725" s="97"/>
      <c r="DX725" s="98" t="s">
        <v>689</v>
      </c>
      <c r="DY725" s="99" t="s">
        <v>689</v>
      </c>
      <c r="DZ725" s="98" t="s">
        <v>689</v>
      </c>
      <c r="EA725" s="100" t="s">
        <v>566</v>
      </c>
      <c r="EB725" s="101" t="s">
        <v>2761</v>
      </c>
      <c r="EC725" s="38"/>
    </row>
    <row r="726" spans="1:133" s="9" customFormat="1" ht="15" customHeight="1" x14ac:dyDescent="0.25">
      <c r="A726" s="17" t="str">
        <f t="shared" si="11"/>
        <v>1700Л_Южно-Ягунское</v>
      </c>
      <c r="B726" s="87">
        <v>150</v>
      </c>
      <c r="C726" s="88" t="s">
        <v>733</v>
      </c>
      <c r="D726" s="88" t="s">
        <v>568</v>
      </c>
      <c r="E726" s="88" t="s">
        <v>527</v>
      </c>
      <c r="F726" s="88" t="s">
        <v>8</v>
      </c>
      <c r="G726" s="88" t="s">
        <v>29</v>
      </c>
      <c r="H726" s="88" t="s">
        <v>283</v>
      </c>
      <c r="I726" s="89" t="s">
        <v>490</v>
      </c>
      <c r="J726" s="88" t="s">
        <v>61</v>
      </c>
      <c r="K726" s="88" t="s">
        <v>688</v>
      </c>
      <c r="L726" s="88" t="s">
        <v>566</v>
      </c>
      <c r="M726" s="88" t="s">
        <v>226</v>
      </c>
      <c r="N726" s="88" t="s">
        <v>14</v>
      </c>
      <c r="O726" s="90">
        <v>143.69999999999999</v>
      </c>
      <c r="P726" s="90">
        <v>3229.7</v>
      </c>
      <c r="Q726" s="90">
        <v>3373.4</v>
      </c>
      <c r="R726" s="91">
        <v>405.78899999999999</v>
      </c>
      <c r="S726" s="90" t="s">
        <v>690</v>
      </c>
      <c r="T726" s="90">
        <v>3397.5</v>
      </c>
      <c r="U726" s="90">
        <v>14.1</v>
      </c>
      <c r="V726" s="88" t="s">
        <v>31</v>
      </c>
      <c r="W726" s="88" t="s">
        <v>94</v>
      </c>
      <c r="X726" s="88" t="s">
        <v>2853</v>
      </c>
      <c r="Y726" s="90" t="s">
        <v>966</v>
      </c>
      <c r="Z726" s="90" t="s">
        <v>566</v>
      </c>
      <c r="AA726" s="90">
        <v>73</v>
      </c>
      <c r="AB726" s="91" t="s">
        <v>4239</v>
      </c>
      <c r="AC726" s="88" t="s">
        <v>566</v>
      </c>
      <c r="AD726" s="90" t="s">
        <v>566</v>
      </c>
      <c r="AE726" s="90" t="s">
        <v>1954</v>
      </c>
      <c r="AF726" s="90" t="s">
        <v>94</v>
      </c>
      <c r="AG726" s="91" t="s">
        <v>3440</v>
      </c>
      <c r="AH726" s="92" t="s">
        <v>3502</v>
      </c>
      <c r="AI726" s="93">
        <v>248</v>
      </c>
      <c r="AJ726" s="88" t="s">
        <v>4240</v>
      </c>
      <c r="AK726" s="90" t="s">
        <v>566</v>
      </c>
      <c r="AL726" s="91">
        <v>21.4</v>
      </c>
      <c r="AM726" s="91">
        <v>17.794226504000001</v>
      </c>
      <c r="AN726" s="91">
        <v>1982</v>
      </c>
      <c r="AO726" s="90">
        <v>19</v>
      </c>
      <c r="AP726" s="91">
        <v>212.654</v>
      </c>
      <c r="AQ726" s="91">
        <v>42.313333333300001</v>
      </c>
      <c r="AR726" s="91">
        <v>82</v>
      </c>
      <c r="AS726" s="91">
        <v>101.50895074189999</v>
      </c>
      <c r="AT726" s="91">
        <v>103.25939622929999</v>
      </c>
      <c r="AU726" s="90">
        <v>1206</v>
      </c>
      <c r="AV726" s="90">
        <v>0</v>
      </c>
      <c r="AW726" s="91">
        <v>123.6</v>
      </c>
      <c r="AX726" s="91" t="s">
        <v>566</v>
      </c>
      <c r="AY726" s="91">
        <v>162.61000000000001</v>
      </c>
      <c r="AZ726" s="88" t="s">
        <v>4928</v>
      </c>
      <c r="BA726" s="91">
        <v>164.7</v>
      </c>
      <c r="BB726" s="91">
        <v>61.101049258099998</v>
      </c>
      <c r="BC726" s="94">
        <v>0.73648489750000001</v>
      </c>
      <c r="BD726" s="91">
        <v>45</v>
      </c>
      <c r="BE726" s="95">
        <v>19.875</v>
      </c>
      <c r="BF726" s="91">
        <v>30.04</v>
      </c>
      <c r="BG726" s="91">
        <v>31</v>
      </c>
      <c r="BH726" s="94" t="s">
        <v>566</v>
      </c>
      <c r="BI726" s="94" t="s">
        <v>566</v>
      </c>
      <c r="BJ726" s="93">
        <v>744</v>
      </c>
      <c r="BK726" s="94">
        <v>0</v>
      </c>
      <c r="BL726" s="91">
        <v>931.08885999999995</v>
      </c>
      <c r="BM726" s="96">
        <v>72.624930809999995</v>
      </c>
      <c r="BN726" s="96" t="s">
        <v>566</v>
      </c>
      <c r="BO726" s="88" t="s">
        <v>430</v>
      </c>
      <c r="BP726" s="88" t="s">
        <v>566</v>
      </c>
      <c r="BQ726" s="91">
        <v>45</v>
      </c>
      <c r="BR726" s="95">
        <v>19.875</v>
      </c>
      <c r="BS726" s="91">
        <v>30.04</v>
      </c>
      <c r="BT726" s="90">
        <v>30</v>
      </c>
      <c r="BU726" s="91">
        <v>0</v>
      </c>
      <c r="BV726" s="91">
        <v>901.05</v>
      </c>
      <c r="BW726" s="96">
        <v>70.281899999999993</v>
      </c>
      <c r="BX726" s="96" t="s">
        <v>566</v>
      </c>
      <c r="BY726" s="96" t="s">
        <v>566</v>
      </c>
      <c r="BZ726" s="96" t="s">
        <v>566</v>
      </c>
      <c r="CA726" s="96" t="s">
        <v>566</v>
      </c>
      <c r="CB726" s="96" t="s">
        <v>566</v>
      </c>
      <c r="CC726" s="96" t="s">
        <v>566</v>
      </c>
      <c r="CD726" s="96" t="s">
        <v>566</v>
      </c>
      <c r="CE726" s="96" t="s">
        <v>566</v>
      </c>
      <c r="CF726" s="88" t="s">
        <v>566</v>
      </c>
      <c r="CG726" s="88" t="s">
        <v>566</v>
      </c>
      <c r="CH726" s="92" t="s">
        <v>566</v>
      </c>
      <c r="CI726" s="91">
        <v>0</v>
      </c>
      <c r="CJ726" s="91">
        <v>0</v>
      </c>
      <c r="CK726" s="90" t="s">
        <v>566</v>
      </c>
      <c r="CL726" s="91">
        <v>-0.41929584219999999</v>
      </c>
      <c r="CM726" s="91">
        <v>-1.5777041578</v>
      </c>
      <c r="CN726" s="88" t="s">
        <v>566</v>
      </c>
      <c r="CO726" s="91">
        <v>126.625</v>
      </c>
      <c r="CP726" s="91">
        <v>26.502627706599998</v>
      </c>
      <c r="CQ726" s="91">
        <v>17.688958954299999</v>
      </c>
      <c r="CR726" s="91">
        <v>-18.4977435837</v>
      </c>
      <c r="CS726" s="91">
        <v>-12.3460410457</v>
      </c>
      <c r="CT726" s="90">
        <v>-2.5</v>
      </c>
      <c r="CU726" s="96">
        <v>1.0169999999999999</v>
      </c>
      <c r="CV726" s="96">
        <v>0.83299999999999996</v>
      </c>
      <c r="CW726" s="96">
        <v>0.74299999999999999</v>
      </c>
      <c r="CX726" s="93">
        <v>2759</v>
      </c>
      <c r="CY726" s="93">
        <v>2737.8110000000001</v>
      </c>
      <c r="CZ726" s="93">
        <v>86.1</v>
      </c>
      <c r="DA726" s="90">
        <v>78</v>
      </c>
      <c r="DB726" s="90" t="s">
        <v>566</v>
      </c>
      <c r="DC726" s="90">
        <v>101.3</v>
      </c>
      <c r="DD726" s="91">
        <v>282</v>
      </c>
      <c r="DE726" s="91">
        <v>-42.3368794326</v>
      </c>
      <c r="DF726" s="93">
        <v>40.6</v>
      </c>
      <c r="DG726" s="88" t="s">
        <v>393</v>
      </c>
      <c r="DH726" s="88" t="s">
        <v>566</v>
      </c>
      <c r="DI726" s="88">
        <v>1</v>
      </c>
      <c r="DJ726" s="88" t="s">
        <v>3233</v>
      </c>
      <c r="DK726" s="90">
        <v>-3.5</v>
      </c>
      <c r="DL726" s="91">
        <v>19.875</v>
      </c>
      <c r="DM726" s="91">
        <v>0.90990537829999996</v>
      </c>
      <c r="DN726" s="91">
        <v>55.596173339499998</v>
      </c>
      <c r="DO726" s="91">
        <v>37.107204580199998</v>
      </c>
      <c r="DP726" s="91">
        <v>10.5958020492</v>
      </c>
      <c r="DQ726" s="91">
        <v>7.0722045802000002</v>
      </c>
      <c r="DR726" s="91">
        <v>32.742945038000002</v>
      </c>
      <c r="DS726" s="91">
        <v>21.854006977499999</v>
      </c>
      <c r="DT726" s="91">
        <v>-12.2574262523</v>
      </c>
      <c r="DU726" s="91">
        <v>-8.1809930224999992</v>
      </c>
      <c r="DV726" s="91" t="s">
        <v>566</v>
      </c>
      <c r="DW726" s="97"/>
      <c r="DX726" s="98" t="s">
        <v>689</v>
      </c>
      <c r="DY726" s="99" t="s">
        <v>689</v>
      </c>
      <c r="DZ726" s="98" t="s">
        <v>689</v>
      </c>
      <c r="EA726" s="100" t="s">
        <v>689</v>
      </c>
      <c r="EB726" s="101" t="s">
        <v>2764</v>
      </c>
      <c r="EC726" s="38"/>
    </row>
    <row r="727" spans="1:133" s="9" customFormat="1" ht="15" customHeight="1" x14ac:dyDescent="0.25">
      <c r="A727" s="17" t="str">
        <f t="shared" si="11"/>
        <v>2163Л_Южно-Ягунское</v>
      </c>
      <c r="B727" s="87">
        <v>151</v>
      </c>
      <c r="C727" s="88" t="s">
        <v>733</v>
      </c>
      <c r="D727" s="88" t="s">
        <v>568</v>
      </c>
      <c r="E727" s="88" t="s">
        <v>527</v>
      </c>
      <c r="F727" s="88" t="s">
        <v>8</v>
      </c>
      <c r="G727" s="88" t="s">
        <v>29</v>
      </c>
      <c r="H727" s="88" t="s">
        <v>64</v>
      </c>
      <c r="I727" s="89" t="s">
        <v>1239</v>
      </c>
      <c r="J727" s="88" t="s">
        <v>50</v>
      </c>
      <c r="K727" s="88" t="s">
        <v>688</v>
      </c>
      <c r="L727" s="88" t="s">
        <v>404</v>
      </c>
      <c r="M727" s="88" t="s">
        <v>119</v>
      </c>
      <c r="N727" s="88" t="s">
        <v>10</v>
      </c>
      <c r="O727" s="90">
        <v>212</v>
      </c>
      <c r="P727" s="90">
        <v>2681.5</v>
      </c>
      <c r="Q727" s="90">
        <v>2893.5</v>
      </c>
      <c r="R727" s="91">
        <v>272.565</v>
      </c>
      <c r="S727" s="90" t="s">
        <v>3686</v>
      </c>
      <c r="T727" s="90">
        <v>2897.2</v>
      </c>
      <c r="U727" s="90">
        <v>210</v>
      </c>
      <c r="V727" s="88" t="s">
        <v>31</v>
      </c>
      <c r="W727" s="88" t="s">
        <v>94</v>
      </c>
      <c r="X727" s="88" t="s">
        <v>1341</v>
      </c>
      <c r="Y727" s="90" t="s">
        <v>1419</v>
      </c>
      <c r="Z727" s="90" t="s">
        <v>566</v>
      </c>
      <c r="AA727" s="90">
        <v>73</v>
      </c>
      <c r="AB727" s="91" t="s">
        <v>3819</v>
      </c>
      <c r="AC727" s="88" t="s">
        <v>566</v>
      </c>
      <c r="AD727" s="90" t="s">
        <v>566</v>
      </c>
      <c r="AE727" s="90" t="s">
        <v>1955</v>
      </c>
      <c r="AF727" s="90" t="s">
        <v>94</v>
      </c>
      <c r="AG727" s="91" t="s">
        <v>3409</v>
      </c>
      <c r="AH727" s="92" t="s">
        <v>1329</v>
      </c>
      <c r="AI727" s="93">
        <v>1540</v>
      </c>
      <c r="AJ727" s="88" t="s">
        <v>722</v>
      </c>
      <c r="AK727" s="90" t="s">
        <v>566</v>
      </c>
      <c r="AL727" s="91">
        <v>21.8</v>
      </c>
      <c r="AM727" s="91">
        <v>18.0804342514</v>
      </c>
      <c r="AN727" s="91">
        <v>1657</v>
      </c>
      <c r="AO727" s="90">
        <v>17</v>
      </c>
      <c r="AP727" s="91">
        <v>106.34399999999999</v>
      </c>
      <c r="AQ727" s="91">
        <v>43.84</v>
      </c>
      <c r="AR727" s="91">
        <v>74</v>
      </c>
      <c r="AS727" s="91">
        <v>91.417536592999994</v>
      </c>
      <c r="AT727" s="91">
        <v>92.782456048599997</v>
      </c>
      <c r="AU727" s="90">
        <v>359</v>
      </c>
      <c r="AV727" s="90">
        <v>5.3</v>
      </c>
      <c r="AW727" s="91">
        <v>8.94</v>
      </c>
      <c r="AX727" s="91" t="s">
        <v>566</v>
      </c>
      <c r="AY727" s="91">
        <v>174.61</v>
      </c>
      <c r="AZ727" s="88" t="s">
        <v>4928</v>
      </c>
      <c r="BA727" s="91">
        <v>176</v>
      </c>
      <c r="BB727" s="91">
        <v>83.192463407000005</v>
      </c>
      <c r="BC727" s="94">
        <v>0.7321711555</v>
      </c>
      <c r="BD727" s="91">
        <v>60.906999999999996</v>
      </c>
      <c r="BE727" s="95">
        <v>97.55</v>
      </c>
      <c r="BF727" s="91">
        <v>1.27</v>
      </c>
      <c r="BG727" s="91">
        <v>31</v>
      </c>
      <c r="BH727" s="94" t="s">
        <v>566</v>
      </c>
      <c r="BI727" s="94" t="s">
        <v>566</v>
      </c>
      <c r="BJ727" s="93">
        <v>744</v>
      </c>
      <c r="BK727" s="94">
        <v>0</v>
      </c>
      <c r="BL727" s="91">
        <v>39.273890000000002</v>
      </c>
      <c r="BM727" s="96">
        <v>1.96369455</v>
      </c>
      <c r="BN727" s="96" t="s">
        <v>566</v>
      </c>
      <c r="BO727" s="88" t="s">
        <v>430</v>
      </c>
      <c r="BP727" s="88" t="s">
        <v>566</v>
      </c>
      <c r="BQ727" s="91">
        <v>60.906999999999996</v>
      </c>
      <c r="BR727" s="95">
        <v>97.55</v>
      </c>
      <c r="BS727" s="91">
        <v>1.27</v>
      </c>
      <c r="BT727" s="90">
        <v>30</v>
      </c>
      <c r="BU727" s="91">
        <v>0</v>
      </c>
      <c r="BV727" s="91">
        <v>38.01</v>
      </c>
      <c r="BW727" s="96">
        <v>1.9005000000000001</v>
      </c>
      <c r="BX727" s="96" t="s">
        <v>566</v>
      </c>
      <c r="BY727" s="96" t="s">
        <v>566</v>
      </c>
      <c r="BZ727" s="96" t="s">
        <v>566</v>
      </c>
      <c r="CA727" s="96" t="s">
        <v>566</v>
      </c>
      <c r="CB727" s="96" t="s">
        <v>566</v>
      </c>
      <c r="CC727" s="96" t="s">
        <v>566</v>
      </c>
      <c r="CD727" s="96" t="s">
        <v>566</v>
      </c>
      <c r="CE727" s="96" t="s">
        <v>566</v>
      </c>
      <c r="CF727" s="88" t="s">
        <v>566</v>
      </c>
      <c r="CG727" s="88" t="s">
        <v>566</v>
      </c>
      <c r="CH727" s="92" t="s">
        <v>566</v>
      </c>
      <c r="CI727" s="91">
        <v>0</v>
      </c>
      <c r="CJ727" s="91">
        <v>0</v>
      </c>
      <c r="CK727" s="90" t="s">
        <v>566</v>
      </c>
      <c r="CL727" s="91">
        <v>9.3726398500000002E-2</v>
      </c>
      <c r="CM727" s="91">
        <v>-9.7263985000000004E-3</v>
      </c>
      <c r="CN727" s="88" t="s">
        <v>566</v>
      </c>
      <c r="CO727" s="91">
        <v>115.625</v>
      </c>
      <c r="CP727" s="91">
        <v>43.187184230299998</v>
      </c>
      <c r="CQ727" s="91">
        <v>0.89831619080000003</v>
      </c>
      <c r="CR727" s="91">
        <v>-17.719912543900001</v>
      </c>
      <c r="CS727" s="91">
        <v>-0.36868380919999999</v>
      </c>
      <c r="CT727" s="90">
        <v>1</v>
      </c>
      <c r="CU727" s="96">
        <v>1.014</v>
      </c>
      <c r="CV727" s="96">
        <v>0.84899999999999998</v>
      </c>
      <c r="CW727" s="96">
        <v>0.77200000000000002</v>
      </c>
      <c r="CX727" s="93">
        <v>2337</v>
      </c>
      <c r="CY727" s="93">
        <v>2322.835</v>
      </c>
      <c r="CZ727" s="93">
        <v>86.1</v>
      </c>
      <c r="DA727" s="90">
        <v>50</v>
      </c>
      <c r="DB727" s="90" t="s">
        <v>566</v>
      </c>
      <c r="DC727" s="90">
        <v>92.5</v>
      </c>
      <c r="DD727" s="91">
        <v>225.6</v>
      </c>
      <c r="DE727" s="91">
        <v>-22.6019503546</v>
      </c>
      <c r="DF727" s="93">
        <v>28</v>
      </c>
      <c r="DG727" s="88" t="s">
        <v>393</v>
      </c>
      <c r="DH727" s="88" t="s">
        <v>566</v>
      </c>
      <c r="DI727" s="88">
        <v>1</v>
      </c>
      <c r="DJ727" s="88" t="s">
        <v>566</v>
      </c>
      <c r="DK727" s="90">
        <v>0</v>
      </c>
      <c r="DL727" s="91">
        <v>97.55</v>
      </c>
      <c r="DM727" s="91">
        <v>0.82668275120000001</v>
      </c>
      <c r="DN727" s="91">
        <v>68.769120369600003</v>
      </c>
      <c r="DO727" s="91">
        <v>1.4304339436</v>
      </c>
      <c r="DP727" s="91">
        <v>7.8620235954000002</v>
      </c>
      <c r="DQ727" s="91">
        <v>0.16343394359999999</v>
      </c>
      <c r="DR727" s="91">
        <v>48.761882078600003</v>
      </c>
      <c r="DS727" s="91">
        <v>1.0142728436999999</v>
      </c>
      <c r="DT727" s="91">
        <v>-12.1452146956</v>
      </c>
      <c r="DU727" s="91">
        <v>-0.25272715629999998</v>
      </c>
      <c r="DV727" s="91" t="s">
        <v>566</v>
      </c>
      <c r="DW727" s="97"/>
      <c r="DX727" s="98" t="s">
        <v>4975</v>
      </c>
      <c r="DY727" s="99" t="s">
        <v>689</v>
      </c>
      <c r="DZ727" s="98" t="s">
        <v>689</v>
      </c>
      <c r="EA727" s="100" t="s">
        <v>689</v>
      </c>
      <c r="EB727" s="101" t="s">
        <v>2761</v>
      </c>
      <c r="EC727" s="38"/>
    </row>
    <row r="728" spans="1:133" s="9" customFormat="1" ht="15" customHeight="1" x14ac:dyDescent="0.25">
      <c r="A728" s="17" t="str">
        <f t="shared" si="11"/>
        <v>2166_Южно-Ягунское</v>
      </c>
      <c r="B728" s="87">
        <v>152</v>
      </c>
      <c r="C728" s="88" t="s">
        <v>733</v>
      </c>
      <c r="D728" s="88" t="s">
        <v>568</v>
      </c>
      <c r="E728" s="88" t="s">
        <v>527</v>
      </c>
      <c r="F728" s="88" t="s">
        <v>8</v>
      </c>
      <c r="G728" s="88" t="s">
        <v>29</v>
      </c>
      <c r="H728" s="88" t="s">
        <v>2974</v>
      </c>
      <c r="I728" s="89">
        <v>2166</v>
      </c>
      <c r="J728" s="88" t="s">
        <v>50</v>
      </c>
      <c r="K728" s="88" t="s">
        <v>688</v>
      </c>
      <c r="L728" s="88" t="s">
        <v>404</v>
      </c>
      <c r="M728" s="88" t="s">
        <v>92</v>
      </c>
      <c r="N728" s="88" t="s">
        <v>10</v>
      </c>
      <c r="O728" s="90">
        <v>3.6</v>
      </c>
      <c r="P728" s="90">
        <v>2655.6</v>
      </c>
      <c r="Q728" s="90">
        <v>2659.2</v>
      </c>
      <c r="R728" s="91">
        <v>208.08</v>
      </c>
      <c r="S728" s="90" t="s">
        <v>150</v>
      </c>
      <c r="T728" s="90">
        <v>2689</v>
      </c>
      <c r="U728" s="90">
        <v>3.6</v>
      </c>
      <c r="V728" s="88" t="s">
        <v>31</v>
      </c>
      <c r="W728" s="88" t="s">
        <v>65</v>
      </c>
      <c r="X728" s="88" t="s">
        <v>268</v>
      </c>
      <c r="Y728" s="90" t="s">
        <v>538</v>
      </c>
      <c r="Z728" s="90" t="s">
        <v>566</v>
      </c>
      <c r="AA728" s="90">
        <v>73</v>
      </c>
      <c r="AB728" s="91" t="s">
        <v>4241</v>
      </c>
      <c r="AC728" s="88" t="s">
        <v>566</v>
      </c>
      <c r="AD728" s="90" t="s">
        <v>566</v>
      </c>
      <c r="AE728" s="90" t="s">
        <v>3342</v>
      </c>
      <c r="AF728" s="90" t="s">
        <v>65</v>
      </c>
      <c r="AG728" s="91" t="s">
        <v>3606</v>
      </c>
      <c r="AH728" s="92" t="s">
        <v>2712</v>
      </c>
      <c r="AI728" s="93">
        <v>715</v>
      </c>
      <c r="AJ728" s="88" t="s">
        <v>3388</v>
      </c>
      <c r="AK728" s="90" t="s">
        <v>566</v>
      </c>
      <c r="AL728" s="91">
        <v>21.4</v>
      </c>
      <c r="AM728" s="91">
        <v>18.129780414799999</v>
      </c>
      <c r="AN728" s="91">
        <v>2203</v>
      </c>
      <c r="AO728" s="90">
        <v>17</v>
      </c>
      <c r="AP728" s="91">
        <v>205.55099999999999</v>
      </c>
      <c r="AQ728" s="91">
        <v>45.666666666700003</v>
      </c>
      <c r="AR728" s="91">
        <v>77</v>
      </c>
      <c r="AS728" s="91">
        <v>70.600838736100002</v>
      </c>
      <c r="AT728" s="91">
        <v>71.329419069500005</v>
      </c>
      <c r="AU728" s="90">
        <v>530</v>
      </c>
      <c r="AV728" s="90">
        <v>3.6</v>
      </c>
      <c r="AW728" s="91">
        <v>23.95</v>
      </c>
      <c r="AX728" s="91" t="s">
        <v>566</v>
      </c>
      <c r="AY728" s="91">
        <v>181.36</v>
      </c>
      <c r="AZ728" s="88" t="s">
        <v>4928</v>
      </c>
      <c r="BA728" s="91">
        <v>182.1</v>
      </c>
      <c r="BB728" s="91">
        <v>110.7591612639</v>
      </c>
      <c r="BC728" s="94">
        <v>0.26528861910000001</v>
      </c>
      <c r="BD728" s="91">
        <v>28.411000000000001</v>
      </c>
      <c r="BE728" s="95">
        <v>95.698999999999998</v>
      </c>
      <c r="BF728" s="91">
        <v>1.03</v>
      </c>
      <c r="BG728" s="91">
        <v>31</v>
      </c>
      <c r="BH728" s="94" t="s">
        <v>566</v>
      </c>
      <c r="BI728" s="94" t="s">
        <v>566</v>
      </c>
      <c r="BJ728" s="93">
        <v>743</v>
      </c>
      <c r="BK728" s="94">
        <v>1</v>
      </c>
      <c r="BL728" s="91">
        <v>31.964320000000001</v>
      </c>
      <c r="BM728" s="96">
        <v>2.6210743999999999</v>
      </c>
      <c r="BN728" s="96" t="s">
        <v>566</v>
      </c>
      <c r="BO728" s="88" t="s">
        <v>430</v>
      </c>
      <c r="BP728" s="88" t="s">
        <v>566</v>
      </c>
      <c r="BQ728" s="91">
        <v>28.411000000000001</v>
      </c>
      <c r="BR728" s="95">
        <v>95.698999999999998</v>
      </c>
      <c r="BS728" s="91">
        <v>1.03</v>
      </c>
      <c r="BT728" s="90">
        <v>30</v>
      </c>
      <c r="BU728" s="91">
        <v>0</v>
      </c>
      <c r="BV728" s="91">
        <v>30.96</v>
      </c>
      <c r="BW728" s="96">
        <v>2.5387200000000001</v>
      </c>
      <c r="BX728" s="96" t="s">
        <v>566</v>
      </c>
      <c r="BY728" s="96" t="s">
        <v>566</v>
      </c>
      <c r="BZ728" s="96" t="s">
        <v>566</v>
      </c>
      <c r="CA728" s="96" t="s">
        <v>566</v>
      </c>
      <c r="CB728" s="96" t="s">
        <v>566</v>
      </c>
      <c r="CC728" s="96" t="s">
        <v>566</v>
      </c>
      <c r="CD728" s="96" t="s">
        <v>566</v>
      </c>
      <c r="CE728" s="96" t="s">
        <v>566</v>
      </c>
      <c r="CF728" s="88" t="s">
        <v>566</v>
      </c>
      <c r="CG728" s="88" t="s">
        <v>566</v>
      </c>
      <c r="CH728" s="92" t="s">
        <v>566</v>
      </c>
      <c r="CI728" s="91">
        <v>0</v>
      </c>
      <c r="CJ728" s="91">
        <v>0</v>
      </c>
      <c r="CK728" s="90" t="s">
        <v>566</v>
      </c>
      <c r="CL728" s="91">
        <v>0.10457027870000001</v>
      </c>
      <c r="CM728" s="91">
        <v>-7.5570278699999993E-2</v>
      </c>
      <c r="CN728" s="88" t="s">
        <v>566</v>
      </c>
      <c r="CO728" s="91">
        <v>84.32</v>
      </c>
      <c r="CP728" s="91">
        <v>25.480232469400001</v>
      </c>
      <c r="CQ728" s="91">
        <v>0.92599437809999996</v>
      </c>
      <c r="CR728" s="91">
        <v>-2.9305346908000001</v>
      </c>
      <c r="CS728" s="91">
        <v>-0.1060056219</v>
      </c>
      <c r="CT728" s="90">
        <v>-1.5</v>
      </c>
      <c r="CU728" s="96">
        <v>1.0129999999999999</v>
      </c>
      <c r="CV728" s="96">
        <v>0.84499999999999997</v>
      </c>
      <c r="CW728" s="96">
        <v>0.75600000000000001</v>
      </c>
      <c r="CX728" s="93">
        <v>2369</v>
      </c>
      <c r="CY728" s="93">
        <v>2361.42</v>
      </c>
      <c r="CZ728" s="93">
        <v>86.1</v>
      </c>
      <c r="DA728" s="90">
        <v>82</v>
      </c>
      <c r="DB728" s="90" t="s">
        <v>566</v>
      </c>
      <c r="DC728" s="90">
        <v>99.2</v>
      </c>
      <c r="DD728" s="91">
        <v>233</v>
      </c>
      <c r="DE728" s="91">
        <v>-22.1630901288</v>
      </c>
      <c r="DF728" s="93">
        <v>109.3</v>
      </c>
      <c r="DG728" s="88" t="s">
        <v>393</v>
      </c>
      <c r="DH728" s="88" t="s">
        <v>566</v>
      </c>
      <c r="DI728" s="88" t="s">
        <v>566</v>
      </c>
      <c r="DJ728" s="88" t="s">
        <v>2662</v>
      </c>
      <c r="DK728" s="90">
        <v>-2.5</v>
      </c>
      <c r="DL728" s="91">
        <v>95.698999999999998</v>
      </c>
      <c r="DM728" s="91">
        <v>0.3158460877</v>
      </c>
      <c r="DN728" s="91">
        <v>33.825435959700002</v>
      </c>
      <c r="DO728" s="91">
        <v>1.2292730677999999</v>
      </c>
      <c r="DP728" s="91">
        <v>5.4146687995000002</v>
      </c>
      <c r="DQ728" s="91">
        <v>0.19727306780000001</v>
      </c>
      <c r="DR728" s="91">
        <v>30.3363850269</v>
      </c>
      <c r="DS728" s="91">
        <v>1.1024751058</v>
      </c>
      <c r="DT728" s="91">
        <v>1.9256178666999999</v>
      </c>
      <c r="DU728" s="91">
        <v>7.0475105800000007E-2</v>
      </c>
      <c r="DV728" s="91" t="s">
        <v>566</v>
      </c>
      <c r="DW728" s="97"/>
      <c r="DX728" s="98" t="s">
        <v>5502</v>
      </c>
      <c r="DY728" s="99" t="s">
        <v>689</v>
      </c>
      <c r="DZ728" s="98" t="s">
        <v>689</v>
      </c>
      <c r="EA728" s="100" t="s">
        <v>689</v>
      </c>
      <c r="EB728" s="101" t="s">
        <v>2761</v>
      </c>
      <c r="EC728" s="38"/>
    </row>
    <row r="729" spans="1:133" s="9" customFormat="1" ht="15" customHeight="1" x14ac:dyDescent="0.25">
      <c r="A729" s="17" t="str">
        <f t="shared" si="11"/>
        <v>2174_Южно-Ягунское</v>
      </c>
      <c r="B729" s="87">
        <v>153</v>
      </c>
      <c r="C729" s="88" t="s">
        <v>733</v>
      </c>
      <c r="D729" s="88" t="s">
        <v>568</v>
      </c>
      <c r="E729" s="88" t="s">
        <v>527</v>
      </c>
      <c r="F729" s="88" t="s">
        <v>8</v>
      </c>
      <c r="G729" s="88" t="s">
        <v>29</v>
      </c>
      <c r="H729" s="88" t="s">
        <v>64</v>
      </c>
      <c r="I729" s="89">
        <v>2174</v>
      </c>
      <c r="J729" s="88" t="s">
        <v>55</v>
      </c>
      <c r="K729" s="88" t="s">
        <v>688</v>
      </c>
      <c r="L729" s="88" t="s">
        <v>408</v>
      </c>
      <c r="M729" s="88" t="s">
        <v>34</v>
      </c>
      <c r="N729" s="88" t="s">
        <v>6</v>
      </c>
      <c r="O729" s="90">
        <v>8</v>
      </c>
      <c r="P729" s="90">
        <v>2416</v>
      </c>
      <c r="Q729" s="90">
        <v>2424</v>
      </c>
      <c r="R729" s="91">
        <v>48.67</v>
      </c>
      <c r="S729" s="90" t="s">
        <v>150</v>
      </c>
      <c r="T729" s="90">
        <v>2444</v>
      </c>
      <c r="U729" s="90">
        <v>7</v>
      </c>
      <c r="V729" s="88" t="s">
        <v>31</v>
      </c>
      <c r="W729" s="88" t="s">
        <v>112</v>
      </c>
      <c r="X729" s="88" t="s">
        <v>260</v>
      </c>
      <c r="Y729" s="90" t="s">
        <v>1110</v>
      </c>
      <c r="Z729" s="90" t="s">
        <v>566</v>
      </c>
      <c r="AA729" s="90">
        <v>73</v>
      </c>
      <c r="AB729" s="91" t="s">
        <v>3895</v>
      </c>
      <c r="AC729" s="88" t="s">
        <v>566</v>
      </c>
      <c r="AD729" s="90" t="s">
        <v>566</v>
      </c>
      <c r="AE729" s="90" t="s">
        <v>4944</v>
      </c>
      <c r="AF729" s="90" t="s">
        <v>112</v>
      </c>
      <c r="AG729" s="91" t="s">
        <v>3423</v>
      </c>
      <c r="AH729" s="92" t="s">
        <v>2238</v>
      </c>
      <c r="AI729" s="93">
        <v>1060</v>
      </c>
      <c r="AJ729" s="88" t="s">
        <v>566</v>
      </c>
      <c r="AK729" s="90" t="s">
        <v>566</v>
      </c>
      <c r="AL729" s="91">
        <v>20.9</v>
      </c>
      <c r="AM729" s="91">
        <v>10.283740442099999</v>
      </c>
      <c r="AN729" s="91">
        <v>1981</v>
      </c>
      <c r="AO729" s="90">
        <v>10</v>
      </c>
      <c r="AP729" s="91">
        <v>48.08</v>
      </c>
      <c r="AQ729" s="91" t="s">
        <v>566</v>
      </c>
      <c r="AR729" s="91" t="s">
        <v>566</v>
      </c>
      <c r="AS729" s="91">
        <v>46.78</v>
      </c>
      <c r="AT729" s="91">
        <v>48.78</v>
      </c>
      <c r="AU729" s="90" t="s">
        <v>566</v>
      </c>
      <c r="AV729" s="90">
        <v>0</v>
      </c>
      <c r="AW729" s="91" t="s">
        <v>566</v>
      </c>
      <c r="AX729" s="91" t="s">
        <v>566</v>
      </c>
      <c r="AY729" s="91">
        <v>167.65</v>
      </c>
      <c r="AZ729" s="88" t="s">
        <v>4928</v>
      </c>
      <c r="BA729" s="91">
        <v>169.7</v>
      </c>
      <c r="BB729" s="91">
        <v>120.87</v>
      </c>
      <c r="BC729" s="94">
        <v>0.2329882261</v>
      </c>
      <c r="BD729" s="91">
        <v>27.294</v>
      </c>
      <c r="BE729" s="95">
        <v>82.867000000000004</v>
      </c>
      <c r="BF729" s="91">
        <v>3.99</v>
      </c>
      <c r="BG729" s="91">
        <v>31</v>
      </c>
      <c r="BH729" s="94">
        <v>0.16667000000000001</v>
      </c>
      <c r="BI729" s="94">
        <v>0.3</v>
      </c>
      <c r="BJ729" s="93">
        <v>266</v>
      </c>
      <c r="BK729" s="94">
        <v>0</v>
      </c>
      <c r="BL729" s="91">
        <v>123.65770000000001</v>
      </c>
      <c r="BM729" s="96">
        <v>4.9463081799999999</v>
      </c>
      <c r="BN729" s="96" t="s">
        <v>566</v>
      </c>
      <c r="BO729" s="88" t="s">
        <v>696</v>
      </c>
      <c r="BP729" s="88" t="s">
        <v>566</v>
      </c>
      <c r="BQ729" s="91">
        <v>27.294</v>
      </c>
      <c r="BR729" s="95">
        <v>82.867000000000004</v>
      </c>
      <c r="BS729" s="91">
        <v>3.99</v>
      </c>
      <c r="BT729" s="90">
        <v>30</v>
      </c>
      <c r="BU729" s="91">
        <v>0</v>
      </c>
      <c r="BV729" s="91">
        <v>119.67</v>
      </c>
      <c r="BW729" s="96">
        <v>4.7868000000000004</v>
      </c>
      <c r="BX729" s="96" t="s">
        <v>566</v>
      </c>
      <c r="BY729" s="96" t="s">
        <v>566</v>
      </c>
      <c r="BZ729" s="96" t="s">
        <v>566</v>
      </c>
      <c r="CA729" s="96" t="s">
        <v>566</v>
      </c>
      <c r="CB729" s="96" t="s">
        <v>566</v>
      </c>
      <c r="CC729" s="96" t="s">
        <v>566</v>
      </c>
      <c r="CD729" s="96" t="s">
        <v>566</v>
      </c>
      <c r="CE729" s="96" t="s">
        <v>566</v>
      </c>
      <c r="CF729" s="88" t="s">
        <v>566</v>
      </c>
      <c r="CG729" s="88" t="s">
        <v>566</v>
      </c>
      <c r="CH729" s="92" t="s">
        <v>566</v>
      </c>
      <c r="CI729" s="91">
        <v>0</v>
      </c>
      <c r="CJ729" s="91">
        <v>0</v>
      </c>
      <c r="CK729" s="90" t="s">
        <v>566</v>
      </c>
      <c r="CL729" s="91">
        <v>0.36961366000000001</v>
      </c>
      <c r="CM729" s="91">
        <v>4.3386340000000002E-2</v>
      </c>
      <c r="CN729" s="88" t="s">
        <v>566</v>
      </c>
      <c r="CO729" s="91">
        <v>60.52</v>
      </c>
      <c r="CP729" s="91">
        <v>24.794316868900001</v>
      </c>
      <c r="CQ729" s="91">
        <v>3.6236092945</v>
      </c>
      <c r="CR729" s="91">
        <v>-2.4998766794999998</v>
      </c>
      <c r="CS729" s="91">
        <v>-0.36539070550000002</v>
      </c>
      <c r="CT729" s="90">
        <v>0.52</v>
      </c>
      <c r="CU729" s="96">
        <v>1.014</v>
      </c>
      <c r="CV729" s="96">
        <v>0.85299999999999998</v>
      </c>
      <c r="CW729" s="96">
        <v>0.82299999999999995</v>
      </c>
      <c r="CX729" s="93">
        <v>2301</v>
      </c>
      <c r="CY729" s="93">
        <v>2280.13</v>
      </c>
      <c r="CZ729" s="93">
        <v>87.2</v>
      </c>
      <c r="DA729" s="90">
        <v>40</v>
      </c>
      <c r="DB729" s="90" t="s">
        <v>566</v>
      </c>
      <c r="DC729" s="90">
        <v>71.2</v>
      </c>
      <c r="DD729" s="91">
        <v>212</v>
      </c>
      <c r="DE729" s="91">
        <v>-20.919811320800001</v>
      </c>
      <c r="DF729" s="93">
        <v>33.1</v>
      </c>
      <c r="DG729" s="88" t="s">
        <v>393</v>
      </c>
      <c r="DH729" s="88" t="s">
        <v>566</v>
      </c>
      <c r="DI729" s="88" t="s">
        <v>566</v>
      </c>
      <c r="DJ729" s="88" t="s">
        <v>734</v>
      </c>
      <c r="DK729" s="90">
        <v>-4.5</v>
      </c>
      <c r="DL729" s="91">
        <v>82.867000000000004</v>
      </c>
      <c r="DM729" s="91">
        <v>0.59320213239999997</v>
      </c>
      <c r="DN729" s="91">
        <v>69.492176798800003</v>
      </c>
      <c r="DO729" s="91">
        <v>10.1560570946</v>
      </c>
      <c r="DP729" s="91">
        <v>42.1979832504</v>
      </c>
      <c r="DQ729" s="91">
        <v>6.1670570945999996</v>
      </c>
      <c r="DR729" s="91">
        <v>63.127384525899998</v>
      </c>
      <c r="DS729" s="91">
        <v>9.2258632699999996</v>
      </c>
      <c r="DT729" s="91">
        <v>35.833190977500003</v>
      </c>
      <c r="DU729" s="91">
        <v>5.2368632699999997</v>
      </c>
      <c r="DV729" s="91">
        <v>99.0792555556</v>
      </c>
      <c r="DW729" s="97"/>
      <c r="DX729" s="98" t="s">
        <v>566</v>
      </c>
      <c r="DY729" s="99" t="s">
        <v>689</v>
      </c>
      <c r="DZ729" s="98" t="s">
        <v>689</v>
      </c>
      <c r="EA729" s="100" t="s">
        <v>689</v>
      </c>
      <c r="EB729" s="101" t="s">
        <v>2761</v>
      </c>
      <c r="EC729" s="38"/>
    </row>
    <row r="730" spans="1:133" s="9" customFormat="1" ht="15" customHeight="1" x14ac:dyDescent="0.25">
      <c r="A730" s="17" t="str">
        <f t="shared" si="11"/>
        <v>2181_Южно-Ягунское</v>
      </c>
      <c r="B730" s="87">
        <v>154</v>
      </c>
      <c r="C730" s="88" t="s">
        <v>733</v>
      </c>
      <c r="D730" s="88" t="s">
        <v>568</v>
      </c>
      <c r="E730" s="88" t="s">
        <v>527</v>
      </c>
      <c r="F730" s="88" t="s">
        <v>8</v>
      </c>
      <c r="G730" s="88" t="s">
        <v>29</v>
      </c>
      <c r="H730" s="88" t="s">
        <v>3055</v>
      </c>
      <c r="I730" s="89">
        <v>2181</v>
      </c>
      <c r="J730" s="88" t="s">
        <v>53</v>
      </c>
      <c r="K730" s="88" t="s">
        <v>688</v>
      </c>
      <c r="L730" s="88" t="s">
        <v>408</v>
      </c>
      <c r="M730" s="88" t="s">
        <v>1508</v>
      </c>
      <c r="N730" s="88" t="s">
        <v>6</v>
      </c>
      <c r="O730" s="90">
        <v>17.600000000000001</v>
      </c>
      <c r="P730" s="90">
        <v>2479.4</v>
      </c>
      <c r="Q730" s="90">
        <v>2497</v>
      </c>
      <c r="R730" s="91">
        <v>110.23</v>
      </c>
      <c r="S730" s="90" t="s">
        <v>148</v>
      </c>
      <c r="T730" s="90">
        <v>2508</v>
      </c>
      <c r="U730" s="90">
        <v>12</v>
      </c>
      <c r="V730" s="88" t="s">
        <v>31</v>
      </c>
      <c r="W730" s="88" t="s">
        <v>112</v>
      </c>
      <c r="X730" s="88" t="s">
        <v>248</v>
      </c>
      <c r="Y730" s="90" t="s">
        <v>881</v>
      </c>
      <c r="Z730" s="90" t="s">
        <v>566</v>
      </c>
      <c r="AA730" s="90">
        <v>73</v>
      </c>
      <c r="AB730" s="91" t="s">
        <v>3687</v>
      </c>
      <c r="AC730" s="88" t="s">
        <v>566</v>
      </c>
      <c r="AD730" s="90" t="s">
        <v>566</v>
      </c>
      <c r="AE730" s="90" t="s">
        <v>1235</v>
      </c>
      <c r="AF730" s="90" t="s">
        <v>112</v>
      </c>
      <c r="AG730" s="91" t="s">
        <v>3478</v>
      </c>
      <c r="AH730" s="92" t="s">
        <v>2937</v>
      </c>
      <c r="AI730" s="93">
        <v>429</v>
      </c>
      <c r="AJ730" s="88" t="s">
        <v>566</v>
      </c>
      <c r="AK730" s="90" t="s">
        <v>566</v>
      </c>
      <c r="AL730" s="91">
        <v>22.8</v>
      </c>
      <c r="AM730" s="91">
        <v>12.366148535500001</v>
      </c>
      <c r="AN730" s="91">
        <v>1724</v>
      </c>
      <c r="AO730" s="90">
        <v>14</v>
      </c>
      <c r="AP730" s="91">
        <v>103.22</v>
      </c>
      <c r="AQ730" s="91" t="s">
        <v>566</v>
      </c>
      <c r="AR730" s="91" t="s">
        <v>566</v>
      </c>
      <c r="AS730" s="91">
        <v>76.010000000000005</v>
      </c>
      <c r="AT730" s="91">
        <v>77.53</v>
      </c>
      <c r="AU730" s="90">
        <v>518</v>
      </c>
      <c r="AV730" s="90">
        <v>32</v>
      </c>
      <c r="AW730" s="91">
        <v>16.190000000000001</v>
      </c>
      <c r="AX730" s="91" t="s">
        <v>566</v>
      </c>
      <c r="AY730" s="91">
        <v>198.96</v>
      </c>
      <c r="AZ730" s="88" t="s">
        <v>4928</v>
      </c>
      <c r="BA730" s="91">
        <v>200.5</v>
      </c>
      <c r="BB730" s="91">
        <v>122.95</v>
      </c>
      <c r="BC730" s="94">
        <v>0.52128481400000004</v>
      </c>
      <c r="BD730" s="91">
        <v>64.105000000000004</v>
      </c>
      <c r="BE730" s="95">
        <v>96.935000000000002</v>
      </c>
      <c r="BF730" s="91">
        <v>1.68</v>
      </c>
      <c r="BG730" s="91">
        <v>30.8</v>
      </c>
      <c r="BH730" s="94" t="s">
        <v>566</v>
      </c>
      <c r="BI730" s="94" t="s">
        <v>566</v>
      </c>
      <c r="BJ730" s="93">
        <v>740</v>
      </c>
      <c r="BK730" s="94">
        <v>4</v>
      </c>
      <c r="BL730" s="91">
        <v>51.674970000000002</v>
      </c>
      <c r="BM730" s="96">
        <v>2.12384116</v>
      </c>
      <c r="BN730" s="96" t="s">
        <v>566</v>
      </c>
      <c r="BO730" s="88" t="s">
        <v>430</v>
      </c>
      <c r="BP730" s="88" t="s">
        <v>566</v>
      </c>
      <c r="BQ730" s="91">
        <v>64.105000000000004</v>
      </c>
      <c r="BR730" s="95">
        <v>96.935000000000002</v>
      </c>
      <c r="BS730" s="91">
        <v>1.68</v>
      </c>
      <c r="BT730" s="90">
        <v>30</v>
      </c>
      <c r="BU730" s="91">
        <v>0</v>
      </c>
      <c r="BV730" s="91">
        <v>50.28</v>
      </c>
      <c r="BW730" s="96">
        <v>2.06664</v>
      </c>
      <c r="BX730" s="96" t="s">
        <v>566</v>
      </c>
      <c r="BY730" s="96" t="s">
        <v>566</v>
      </c>
      <c r="BZ730" s="96" t="s">
        <v>566</v>
      </c>
      <c r="CA730" s="96" t="s">
        <v>566</v>
      </c>
      <c r="CB730" s="96" t="s">
        <v>566</v>
      </c>
      <c r="CC730" s="96" t="s">
        <v>566</v>
      </c>
      <c r="CD730" s="96" t="s">
        <v>566</v>
      </c>
      <c r="CE730" s="96" t="s">
        <v>566</v>
      </c>
      <c r="CF730" s="88" t="s">
        <v>566</v>
      </c>
      <c r="CG730" s="88" t="s">
        <v>566</v>
      </c>
      <c r="CH730" s="92" t="s">
        <v>566</v>
      </c>
      <c r="CI730" s="91">
        <v>0</v>
      </c>
      <c r="CJ730" s="91">
        <v>0</v>
      </c>
      <c r="CK730" s="90" t="s">
        <v>566</v>
      </c>
      <c r="CL730" s="91">
        <v>-0.69139833880000001</v>
      </c>
      <c r="CM730" s="91">
        <v>2.0398338799999999E-2</v>
      </c>
      <c r="CN730" s="88" t="s">
        <v>566</v>
      </c>
      <c r="CO730" s="91">
        <v>101.875</v>
      </c>
      <c r="CP730" s="91">
        <v>58.665120093600002</v>
      </c>
      <c r="CQ730" s="91">
        <v>1.5337196753</v>
      </c>
      <c r="CR730" s="91">
        <v>-5.4401502846999996</v>
      </c>
      <c r="CS730" s="91">
        <v>-0.14228032469999999</v>
      </c>
      <c r="CT730" s="90" t="s">
        <v>566</v>
      </c>
      <c r="CU730" s="96">
        <v>1.0139</v>
      </c>
      <c r="CV730" s="96">
        <v>0.85299999999999998</v>
      </c>
      <c r="CW730" s="96">
        <v>0.82</v>
      </c>
      <c r="CX730" s="93">
        <v>2310</v>
      </c>
      <c r="CY730" s="93">
        <v>2294.33</v>
      </c>
      <c r="CZ730" s="93">
        <v>84.4</v>
      </c>
      <c r="DA730" s="90">
        <v>51</v>
      </c>
      <c r="DB730" s="90" t="s">
        <v>566</v>
      </c>
      <c r="DC730" s="90">
        <v>81.5</v>
      </c>
      <c r="DD730" s="91">
        <v>228</v>
      </c>
      <c r="DE730" s="91">
        <v>-12.736842105299999</v>
      </c>
      <c r="DF730" s="93">
        <v>136.30000000000001</v>
      </c>
      <c r="DG730" s="88" t="s">
        <v>393</v>
      </c>
      <c r="DH730" s="88" t="s">
        <v>566</v>
      </c>
      <c r="DI730" s="88">
        <v>1</v>
      </c>
      <c r="DJ730" s="88" t="s">
        <v>2209</v>
      </c>
      <c r="DK730" s="90" t="s">
        <v>566</v>
      </c>
      <c r="DL730" s="91">
        <v>96.935000000000002</v>
      </c>
      <c r="DM730" s="91" t="s">
        <v>566</v>
      </c>
      <c r="DN730" s="91">
        <v>87.139647403200001</v>
      </c>
      <c r="DO730" s="91">
        <v>2.2781474390000001</v>
      </c>
      <c r="DP730" s="91">
        <v>23.034377024899999</v>
      </c>
      <c r="DQ730" s="91">
        <v>0.60214743900000001</v>
      </c>
      <c r="DR730" s="91">
        <v>80.187158688400004</v>
      </c>
      <c r="DS730" s="91">
        <v>2.0963841086000001</v>
      </c>
      <c r="DT730" s="91">
        <v>16.081888310099998</v>
      </c>
      <c r="DU730" s="91">
        <v>0.42038410859999997</v>
      </c>
      <c r="DV730" s="91">
        <v>112.5248493056</v>
      </c>
      <c r="DW730" s="97"/>
      <c r="DX730" s="98" t="s">
        <v>689</v>
      </c>
      <c r="DY730" s="99" t="s">
        <v>689</v>
      </c>
      <c r="DZ730" s="98" t="s">
        <v>689</v>
      </c>
      <c r="EA730" s="100" t="s">
        <v>566</v>
      </c>
      <c r="EB730" s="101" t="s">
        <v>2761</v>
      </c>
      <c r="EC730" s="38"/>
    </row>
    <row r="731" spans="1:133" s="9" customFormat="1" ht="15" customHeight="1" x14ac:dyDescent="0.25">
      <c r="A731" s="17" t="str">
        <f t="shared" si="11"/>
        <v>2182_Южно-Ягунское</v>
      </c>
      <c r="B731" s="87">
        <v>155</v>
      </c>
      <c r="C731" s="88" t="s">
        <v>733</v>
      </c>
      <c r="D731" s="88" t="s">
        <v>568</v>
      </c>
      <c r="E731" s="88" t="s">
        <v>527</v>
      </c>
      <c r="F731" s="88" t="s">
        <v>8</v>
      </c>
      <c r="G731" s="88" t="s">
        <v>29</v>
      </c>
      <c r="H731" s="88" t="s">
        <v>3055</v>
      </c>
      <c r="I731" s="89">
        <v>2182</v>
      </c>
      <c r="J731" s="88" t="s">
        <v>54</v>
      </c>
      <c r="K731" s="88" t="s">
        <v>688</v>
      </c>
      <c r="L731" s="88" t="s">
        <v>408</v>
      </c>
      <c r="M731" s="88" t="s">
        <v>1508</v>
      </c>
      <c r="N731" s="88" t="s">
        <v>6</v>
      </c>
      <c r="O731" s="90">
        <v>9.1999999999999993</v>
      </c>
      <c r="P731" s="90">
        <v>2429</v>
      </c>
      <c r="Q731" s="90">
        <v>2446</v>
      </c>
      <c r="R731" s="91">
        <v>69.004000000000005</v>
      </c>
      <c r="S731" s="90" t="s">
        <v>150</v>
      </c>
      <c r="T731" s="90">
        <v>2440</v>
      </c>
      <c r="U731" s="90">
        <v>5.7</v>
      </c>
      <c r="V731" s="88" t="s">
        <v>31</v>
      </c>
      <c r="W731" s="88" t="s">
        <v>112</v>
      </c>
      <c r="X731" s="88" t="s">
        <v>563</v>
      </c>
      <c r="Y731" s="90" t="s">
        <v>1019</v>
      </c>
      <c r="Z731" s="90" t="s">
        <v>566</v>
      </c>
      <c r="AA731" s="90">
        <v>73</v>
      </c>
      <c r="AB731" s="91" t="s">
        <v>3688</v>
      </c>
      <c r="AC731" s="88" t="s">
        <v>566</v>
      </c>
      <c r="AD731" s="90" t="s">
        <v>566</v>
      </c>
      <c r="AE731" s="90" t="s">
        <v>2019</v>
      </c>
      <c r="AF731" s="90" t="s">
        <v>112</v>
      </c>
      <c r="AG731" s="91" t="s">
        <v>3521</v>
      </c>
      <c r="AH731" s="92" t="s">
        <v>2790</v>
      </c>
      <c r="AI731" s="93">
        <v>632</v>
      </c>
      <c r="AJ731" s="88" t="s">
        <v>722</v>
      </c>
      <c r="AK731" s="90" t="s">
        <v>566</v>
      </c>
      <c r="AL731" s="91">
        <v>19</v>
      </c>
      <c r="AM731" s="91">
        <v>10.412040466900001</v>
      </c>
      <c r="AN731" s="91">
        <v>1869</v>
      </c>
      <c r="AO731" s="90">
        <v>13</v>
      </c>
      <c r="AP731" s="91">
        <v>59.351999999999997</v>
      </c>
      <c r="AQ731" s="91">
        <v>40.915454545499998</v>
      </c>
      <c r="AR731" s="91" t="s">
        <v>566</v>
      </c>
      <c r="AS731" s="91">
        <v>60.560561959799998</v>
      </c>
      <c r="AT731" s="91">
        <v>62.226087667100003</v>
      </c>
      <c r="AU731" s="90" t="s">
        <v>566</v>
      </c>
      <c r="AV731" s="90">
        <v>0</v>
      </c>
      <c r="AW731" s="91" t="s">
        <v>566</v>
      </c>
      <c r="AX731" s="91" t="s">
        <v>566</v>
      </c>
      <c r="AY731" s="91">
        <v>256.91000000000003</v>
      </c>
      <c r="AZ731" s="88" t="s">
        <v>4928</v>
      </c>
      <c r="BA731" s="91">
        <v>258.60000000000002</v>
      </c>
      <c r="BB731" s="91">
        <v>196.3494380402</v>
      </c>
      <c r="BC731" s="94">
        <v>7.8652005999999997E-2</v>
      </c>
      <c r="BD731" s="91">
        <v>15.49</v>
      </c>
      <c r="BE731" s="95">
        <v>94.674999999999997</v>
      </c>
      <c r="BF731" s="91">
        <v>0.7</v>
      </c>
      <c r="BG731" s="91">
        <v>31</v>
      </c>
      <c r="BH731" s="94">
        <v>8.3330000000000001E-2</v>
      </c>
      <c r="BI731" s="94">
        <v>0.28333000000000003</v>
      </c>
      <c r="BJ731" s="93">
        <v>169</v>
      </c>
      <c r="BK731" s="94">
        <v>0</v>
      </c>
      <c r="BL731" s="91">
        <v>21.811250000000001</v>
      </c>
      <c r="BM731" s="96">
        <v>1.0643891299999999</v>
      </c>
      <c r="BN731" s="96" t="s">
        <v>566</v>
      </c>
      <c r="BO731" s="88" t="s">
        <v>696</v>
      </c>
      <c r="BP731" s="88" t="s">
        <v>566</v>
      </c>
      <c r="BQ731" s="91">
        <v>15.49</v>
      </c>
      <c r="BR731" s="95">
        <v>94.674999999999997</v>
      </c>
      <c r="BS731" s="91">
        <v>0.7</v>
      </c>
      <c r="BT731" s="90">
        <v>30</v>
      </c>
      <c r="BU731" s="91">
        <v>0</v>
      </c>
      <c r="BV731" s="91">
        <v>21.12</v>
      </c>
      <c r="BW731" s="96">
        <v>1.0305899999999999</v>
      </c>
      <c r="BX731" s="96" t="s">
        <v>566</v>
      </c>
      <c r="BY731" s="96" t="s">
        <v>566</v>
      </c>
      <c r="BZ731" s="96" t="s">
        <v>566</v>
      </c>
      <c r="CA731" s="96" t="s">
        <v>566</v>
      </c>
      <c r="CB731" s="96" t="s">
        <v>566</v>
      </c>
      <c r="CC731" s="96" t="s">
        <v>566</v>
      </c>
      <c r="CD731" s="96" t="s">
        <v>566</v>
      </c>
      <c r="CE731" s="96" t="s">
        <v>566</v>
      </c>
      <c r="CF731" s="88" t="s">
        <v>566</v>
      </c>
      <c r="CG731" s="88" t="s">
        <v>566</v>
      </c>
      <c r="CH731" s="92" t="s">
        <v>566</v>
      </c>
      <c r="CI731" s="91">
        <v>0</v>
      </c>
      <c r="CJ731" s="91">
        <v>0</v>
      </c>
      <c r="CK731" s="90" t="s">
        <v>566</v>
      </c>
      <c r="CL731" s="91">
        <v>0.1212582054</v>
      </c>
      <c r="CM731" s="91">
        <v>-1.7258205400000001E-2</v>
      </c>
      <c r="CN731" s="88" t="s">
        <v>566</v>
      </c>
      <c r="CO731" s="91">
        <v>101.875</v>
      </c>
      <c r="CP731" s="91">
        <v>12.5465767122</v>
      </c>
      <c r="CQ731" s="91">
        <v>0.56990410800000002</v>
      </c>
      <c r="CR731" s="91">
        <v>-2.9431007072000002</v>
      </c>
      <c r="CS731" s="91">
        <v>-0.13409589199999999</v>
      </c>
      <c r="CT731" s="90" t="s">
        <v>566</v>
      </c>
      <c r="CU731" s="96">
        <v>1.0132000000000001</v>
      </c>
      <c r="CV731" s="96">
        <v>0.85299999999999998</v>
      </c>
      <c r="CW731" s="96">
        <v>0.79900000000000004</v>
      </c>
      <c r="CX731" s="93">
        <v>2310</v>
      </c>
      <c r="CY731" s="93">
        <v>2292.7150000000001</v>
      </c>
      <c r="CZ731" s="93">
        <v>82.9</v>
      </c>
      <c r="DA731" s="90">
        <v>40</v>
      </c>
      <c r="DB731" s="90" t="s">
        <v>566</v>
      </c>
      <c r="DC731" s="90">
        <v>81.5</v>
      </c>
      <c r="DD731" s="91">
        <v>228</v>
      </c>
      <c r="DE731" s="91">
        <v>12.6798245614</v>
      </c>
      <c r="DF731" s="93">
        <v>136.30000000000001</v>
      </c>
      <c r="DG731" s="88" t="s">
        <v>393</v>
      </c>
      <c r="DH731" s="88" t="s">
        <v>566</v>
      </c>
      <c r="DI731" s="88">
        <v>1</v>
      </c>
      <c r="DJ731" s="88" t="s">
        <v>566</v>
      </c>
      <c r="DK731" s="90" t="s">
        <v>566</v>
      </c>
      <c r="DL731" s="91">
        <v>94.674999999999997</v>
      </c>
      <c r="DM731" s="91" t="s">
        <v>566</v>
      </c>
      <c r="DN731" s="91">
        <v>14.8898448189</v>
      </c>
      <c r="DO731" s="91">
        <v>0.67634255330000004</v>
      </c>
      <c r="DP731" s="91">
        <v>-0.59983260049999998</v>
      </c>
      <c r="DQ731" s="91">
        <v>-2.7657446700000001E-2</v>
      </c>
      <c r="DR731" s="91">
        <v>12.0607146993</v>
      </c>
      <c r="DS731" s="91">
        <v>0.54783476080000004</v>
      </c>
      <c r="DT731" s="91">
        <v>-3.4289627200999999</v>
      </c>
      <c r="DU731" s="91">
        <v>-0.1561652392</v>
      </c>
      <c r="DV731" s="91" t="s">
        <v>566</v>
      </c>
      <c r="DW731" s="97"/>
      <c r="DX731" s="98" t="s">
        <v>566</v>
      </c>
      <c r="DY731" s="99" t="s">
        <v>689</v>
      </c>
      <c r="DZ731" s="98" t="s">
        <v>689</v>
      </c>
      <c r="EA731" s="100" t="s">
        <v>566</v>
      </c>
      <c r="EB731" s="101" t="s">
        <v>2761</v>
      </c>
      <c r="EC731" s="38"/>
    </row>
    <row r="732" spans="1:133" s="9" customFormat="1" ht="15" customHeight="1" x14ac:dyDescent="0.25">
      <c r="A732" s="17" t="str">
        <f t="shared" si="11"/>
        <v>2188Л_Южно-Ягунское</v>
      </c>
      <c r="B732" s="87">
        <v>156</v>
      </c>
      <c r="C732" s="88" t="s">
        <v>733</v>
      </c>
      <c r="D732" s="88" t="s">
        <v>568</v>
      </c>
      <c r="E732" s="88" t="s">
        <v>527</v>
      </c>
      <c r="F732" s="88" t="s">
        <v>8</v>
      </c>
      <c r="G732" s="88" t="s">
        <v>29</v>
      </c>
      <c r="H732" s="88" t="s">
        <v>64</v>
      </c>
      <c r="I732" s="89" t="s">
        <v>1257</v>
      </c>
      <c r="J732" s="88" t="s">
        <v>55</v>
      </c>
      <c r="K732" s="88" t="s">
        <v>688</v>
      </c>
      <c r="L732" s="88" t="s">
        <v>408</v>
      </c>
      <c r="M732" s="88" t="s">
        <v>34</v>
      </c>
      <c r="N732" s="88" t="s">
        <v>6</v>
      </c>
      <c r="O732" s="90">
        <v>252.86</v>
      </c>
      <c r="P732" s="90">
        <v>2574.8000000000002</v>
      </c>
      <c r="Q732" s="90">
        <v>2827.66</v>
      </c>
      <c r="R732" s="91">
        <v>208.59</v>
      </c>
      <c r="S732" s="90" t="s">
        <v>690</v>
      </c>
      <c r="T732" s="90">
        <v>2827.66</v>
      </c>
      <c r="U732" s="90">
        <v>251</v>
      </c>
      <c r="V732" s="88" t="s">
        <v>31</v>
      </c>
      <c r="W732" s="88" t="s">
        <v>112</v>
      </c>
      <c r="X732" s="88" t="s">
        <v>2172</v>
      </c>
      <c r="Y732" s="90" t="s">
        <v>1119</v>
      </c>
      <c r="Z732" s="90" t="s">
        <v>566</v>
      </c>
      <c r="AA732" s="90">
        <v>73</v>
      </c>
      <c r="AB732" s="91" t="s">
        <v>4242</v>
      </c>
      <c r="AC732" s="88" t="s">
        <v>566</v>
      </c>
      <c r="AD732" s="90" t="s">
        <v>566</v>
      </c>
      <c r="AE732" s="90" t="s">
        <v>566</v>
      </c>
      <c r="AF732" s="90" t="s">
        <v>112</v>
      </c>
      <c r="AG732" s="91" t="s">
        <v>3586</v>
      </c>
      <c r="AH732" s="92" t="s">
        <v>2970</v>
      </c>
      <c r="AI732" s="93">
        <v>405</v>
      </c>
      <c r="AJ732" s="88" t="s">
        <v>566</v>
      </c>
      <c r="AK732" s="90" t="s">
        <v>566</v>
      </c>
      <c r="AL732" s="91">
        <v>22</v>
      </c>
      <c r="AM732" s="91">
        <v>10.283740442099999</v>
      </c>
      <c r="AN732" s="91">
        <v>1420</v>
      </c>
      <c r="AO732" s="90">
        <v>10</v>
      </c>
      <c r="AP732" s="91">
        <v>59.46</v>
      </c>
      <c r="AQ732" s="91" t="s">
        <v>566</v>
      </c>
      <c r="AR732" s="91" t="s">
        <v>566</v>
      </c>
      <c r="AS732" s="91">
        <v>97.6</v>
      </c>
      <c r="AT732" s="91">
        <v>99.69</v>
      </c>
      <c r="AU732" s="90" t="s">
        <v>566</v>
      </c>
      <c r="AV732" s="90">
        <v>0</v>
      </c>
      <c r="AW732" s="91" t="s">
        <v>566</v>
      </c>
      <c r="AX732" s="91" t="s">
        <v>566</v>
      </c>
      <c r="AY732" s="91">
        <v>145.74</v>
      </c>
      <c r="AZ732" s="88" t="s">
        <v>4928</v>
      </c>
      <c r="BA732" s="91">
        <v>147.9</v>
      </c>
      <c r="BB732" s="91">
        <v>48.14</v>
      </c>
      <c r="BC732" s="94">
        <v>0.21281678439999999</v>
      </c>
      <c r="BD732" s="91">
        <v>10.244999999999999</v>
      </c>
      <c r="BE732" s="95">
        <v>36.034999999999997</v>
      </c>
      <c r="BF732" s="91">
        <v>5.59</v>
      </c>
      <c r="BG732" s="91">
        <v>31</v>
      </c>
      <c r="BH732" s="94">
        <v>0.1</v>
      </c>
      <c r="BI732" s="94">
        <v>0.5</v>
      </c>
      <c r="BJ732" s="93">
        <v>124</v>
      </c>
      <c r="BK732" s="94">
        <v>0</v>
      </c>
      <c r="BL732" s="91">
        <v>173.28274999999999</v>
      </c>
      <c r="BM732" s="96">
        <v>6.9313100499999996</v>
      </c>
      <c r="BN732" s="96" t="s">
        <v>566</v>
      </c>
      <c r="BO732" s="88" t="s">
        <v>696</v>
      </c>
      <c r="BP732" s="88" t="s">
        <v>566</v>
      </c>
      <c r="BQ732" s="91">
        <v>10.244999999999999</v>
      </c>
      <c r="BR732" s="95">
        <v>36.034999999999997</v>
      </c>
      <c r="BS732" s="91">
        <v>5.59</v>
      </c>
      <c r="BT732" s="90">
        <v>30</v>
      </c>
      <c r="BU732" s="91">
        <v>0</v>
      </c>
      <c r="BV732" s="91">
        <v>167.7</v>
      </c>
      <c r="BW732" s="96">
        <v>6.7080000000000002</v>
      </c>
      <c r="BX732" s="96" t="s">
        <v>566</v>
      </c>
      <c r="BY732" s="96" t="s">
        <v>566</v>
      </c>
      <c r="BZ732" s="96" t="s">
        <v>566</v>
      </c>
      <c r="CA732" s="96" t="s">
        <v>566</v>
      </c>
      <c r="CB732" s="96" t="s">
        <v>566</v>
      </c>
      <c r="CC732" s="96" t="s">
        <v>566</v>
      </c>
      <c r="CD732" s="96" t="s">
        <v>566</v>
      </c>
      <c r="CE732" s="96" t="s">
        <v>566</v>
      </c>
      <c r="CF732" s="88" t="s">
        <v>566</v>
      </c>
      <c r="CG732" s="88" t="s">
        <v>566</v>
      </c>
      <c r="CH732" s="92" t="s">
        <v>566</v>
      </c>
      <c r="CI732" s="91">
        <v>0</v>
      </c>
      <c r="CJ732" s="91">
        <v>0</v>
      </c>
      <c r="CK732" s="90" t="s">
        <v>566</v>
      </c>
      <c r="CL732" s="91">
        <v>4.6819113099999997E-2</v>
      </c>
      <c r="CM732" s="91">
        <v>-0.27581911310000001</v>
      </c>
      <c r="CN732" s="88" t="s">
        <v>566</v>
      </c>
      <c r="CO732" s="91">
        <v>89</v>
      </c>
      <c r="CP732" s="91">
        <v>12.075034239500001</v>
      </c>
      <c r="CQ732" s="91">
        <v>6.5883534698000004</v>
      </c>
      <c r="CR732" s="91">
        <v>1.8301955298000001</v>
      </c>
      <c r="CS732" s="91">
        <v>0.99835346979999995</v>
      </c>
      <c r="CT732" s="90">
        <v>0.27</v>
      </c>
      <c r="CU732" s="96">
        <v>1.014</v>
      </c>
      <c r="CV732" s="96">
        <v>0.85299999999999998</v>
      </c>
      <c r="CW732" s="96">
        <v>0.82299999999999995</v>
      </c>
      <c r="CX732" s="93">
        <v>2301</v>
      </c>
      <c r="CY732" s="93">
        <v>2279.0100000000002</v>
      </c>
      <c r="CZ732" s="93">
        <v>87.2</v>
      </c>
      <c r="DA732" s="90">
        <v>40</v>
      </c>
      <c r="DB732" s="90" t="s">
        <v>566</v>
      </c>
      <c r="DC732" s="90">
        <v>71.2</v>
      </c>
      <c r="DD732" s="91">
        <v>212</v>
      </c>
      <c r="DE732" s="91">
        <v>-31.2547169811</v>
      </c>
      <c r="DF732" s="93">
        <v>33.1</v>
      </c>
      <c r="DG732" s="88" t="s">
        <v>393</v>
      </c>
      <c r="DH732" s="88" t="s">
        <v>566</v>
      </c>
      <c r="DI732" s="88">
        <v>1</v>
      </c>
      <c r="DJ732" s="88" t="s">
        <v>1078</v>
      </c>
      <c r="DK732" s="90">
        <v>-4.5</v>
      </c>
      <c r="DL732" s="91">
        <v>36.034999999999997</v>
      </c>
      <c r="DM732" s="91">
        <v>0.52544665830000004</v>
      </c>
      <c r="DN732" s="91">
        <v>25.295002131699999</v>
      </c>
      <c r="DO732" s="91">
        <v>13.8014031065</v>
      </c>
      <c r="DP732" s="91">
        <v>15.050163422000001</v>
      </c>
      <c r="DQ732" s="91">
        <v>8.2114031065000006</v>
      </c>
      <c r="DR732" s="91">
        <v>29.813843393300001</v>
      </c>
      <c r="DS732" s="91">
        <v>16.266963279199999</v>
      </c>
      <c r="DT732" s="91">
        <v>19.569004683599999</v>
      </c>
      <c r="DU732" s="91">
        <v>10.676963279200001</v>
      </c>
      <c r="DV732" s="91">
        <v>99.599611111100003</v>
      </c>
      <c r="DW732" s="97"/>
      <c r="DX732" s="98" t="s">
        <v>566</v>
      </c>
      <c r="DY732" s="99" t="s">
        <v>689</v>
      </c>
      <c r="DZ732" s="98" t="s">
        <v>689</v>
      </c>
      <c r="EA732" s="100" t="s">
        <v>689</v>
      </c>
      <c r="EB732" s="101" t="s">
        <v>2761</v>
      </c>
      <c r="EC732" s="38"/>
    </row>
    <row r="733" spans="1:133" s="9" customFormat="1" ht="15" customHeight="1" x14ac:dyDescent="0.25">
      <c r="A733" s="17" t="str">
        <f t="shared" si="11"/>
        <v>2196_Южно-Ягунское</v>
      </c>
      <c r="B733" s="87">
        <v>157</v>
      </c>
      <c r="C733" s="88" t="s">
        <v>733</v>
      </c>
      <c r="D733" s="88" t="s">
        <v>568</v>
      </c>
      <c r="E733" s="88" t="s">
        <v>527</v>
      </c>
      <c r="F733" s="88" t="s">
        <v>8</v>
      </c>
      <c r="G733" s="88" t="s">
        <v>29</v>
      </c>
      <c r="H733" s="88" t="s">
        <v>64</v>
      </c>
      <c r="I733" s="89">
        <v>2196</v>
      </c>
      <c r="J733" s="88" t="s">
        <v>59</v>
      </c>
      <c r="K733" s="88" t="s">
        <v>688</v>
      </c>
      <c r="L733" s="88" t="s">
        <v>416</v>
      </c>
      <c r="M733" s="88" t="s">
        <v>34</v>
      </c>
      <c r="N733" s="88" t="s">
        <v>6</v>
      </c>
      <c r="O733" s="90">
        <v>7</v>
      </c>
      <c r="P733" s="90">
        <v>2595</v>
      </c>
      <c r="Q733" s="90">
        <v>2602</v>
      </c>
      <c r="R733" s="91">
        <v>256.63499999999999</v>
      </c>
      <c r="S733" s="90" t="s">
        <v>162</v>
      </c>
      <c r="T733" s="90">
        <v>2599.5</v>
      </c>
      <c r="U733" s="90">
        <v>6.6</v>
      </c>
      <c r="V733" s="88" t="s">
        <v>31</v>
      </c>
      <c r="W733" s="88" t="s">
        <v>94</v>
      </c>
      <c r="X733" s="88" t="s">
        <v>229</v>
      </c>
      <c r="Y733" s="90" t="s">
        <v>876</v>
      </c>
      <c r="Z733" s="90" t="s">
        <v>566</v>
      </c>
      <c r="AA733" s="90">
        <v>73</v>
      </c>
      <c r="AB733" s="91" t="s">
        <v>4243</v>
      </c>
      <c r="AC733" s="88" t="s">
        <v>566</v>
      </c>
      <c r="AD733" s="90" t="s">
        <v>566</v>
      </c>
      <c r="AE733" s="90" t="s">
        <v>566</v>
      </c>
      <c r="AF733" s="90" t="s">
        <v>94</v>
      </c>
      <c r="AG733" s="91" t="s">
        <v>566</v>
      </c>
      <c r="AH733" s="92" t="s">
        <v>1569</v>
      </c>
      <c r="AI733" s="93" t="s">
        <v>566</v>
      </c>
      <c r="AJ733" s="88" t="s">
        <v>566</v>
      </c>
      <c r="AK733" s="90" t="s">
        <v>566</v>
      </c>
      <c r="AL733" s="91" t="s">
        <v>566</v>
      </c>
      <c r="AM733" s="91" t="s">
        <v>566</v>
      </c>
      <c r="AN733" s="91" t="s">
        <v>566</v>
      </c>
      <c r="AO733" s="90" t="s">
        <v>566</v>
      </c>
      <c r="AP733" s="91" t="s">
        <v>566</v>
      </c>
      <c r="AQ733" s="91" t="s">
        <v>566</v>
      </c>
      <c r="AR733" s="91" t="s">
        <v>566</v>
      </c>
      <c r="AS733" s="91" t="s">
        <v>566</v>
      </c>
      <c r="AT733" s="91" t="s">
        <v>566</v>
      </c>
      <c r="AU733" s="90" t="s">
        <v>566</v>
      </c>
      <c r="AV733" s="90">
        <v>0</v>
      </c>
      <c r="AW733" s="91" t="s">
        <v>566</v>
      </c>
      <c r="AX733" s="91" t="s">
        <v>566</v>
      </c>
      <c r="AY733" s="91">
        <v>193.69</v>
      </c>
      <c r="AZ733" s="88" t="s">
        <v>4928</v>
      </c>
      <c r="BA733" s="91">
        <v>198.8</v>
      </c>
      <c r="BB733" s="91" t="s">
        <v>566</v>
      </c>
      <c r="BC733" s="94" t="s">
        <v>566</v>
      </c>
      <c r="BD733" s="91" t="s">
        <v>566</v>
      </c>
      <c r="BE733" s="95">
        <v>0</v>
      </c>
      <c r="BF733" s="91" t="s">
        <v>566</v>
      </c>
      <c r="BG733" s="91">
        <v>0</v>
      </c>
      <c r="BH733" s="94" t="s">
        <v>566</v>
      </c>
      <c r="BI733" s="94" t="s">
        <v>566</v>
      </c>
      <c r="BJ733" s="93">
        <v>0</v>
      </c>
      <c r="BK733" s="94">
        <v>0</v>
      </c>
      <c r="BL733" s="91" t="s">
        <v>566</v>
      </c>
      <c r="BM733" s="96">
        <v>0</v>
      </c>
      <c r="BN733" s="96" t="s">
        <v>566</v>
      </c>
      <c r="BO733" s="88" t="s">
        <v>745</v>
      </c>
      <c r="BP733" s="88" t="s">
        <v>1205</v>
      </c>
      <c r="BQ733" s="91" t="s">
        <v>566</v>
      </c>
      <c r="BR733" s="95">
        <v>0</v>
      </c>
      <c r="BS733" s="91" t="s">
        <v>566</v>
      </c>
      <c r="BT733" s="90" t="s">
        <v>566</v>
      </c>
      <c r="BU733" s="91" t="s">
        <v>566</v>
      </c>
      <c r="BV733" s="91" t="s">
        <v>566</v>
      </c>
      <c r="BW733" s="96" t="s">
        <v>566</v>
      </c>
      <c r="BX733" s="96" t="s">
        <v>566</v>
      </c>
      <c r="BY733" s="96" t="s">
        <v>1205</v>
      </c>
      <c r="BZ733" s="96" t="s">
        <v>566</v>
      </c>
      <c r="CA733" s="96" t="s">
        <v>566</v>
      </c>
      <c r="CB733" s="96" t="s">
        <v>566</v>
      </c>
      <c r="CC733" s="96" t="s">
        <v>566</v>
      </c>
      <c r="CD733" s="96" t="s">
        <v>566</v>
      </c>
      <c r="CE733" s="96" t="s">
        <v>566</v>
      </c>
      <c r="CF733" s="88" t="s">
        <v>566</v>
      </c>
      <c r="CG733" s="88" t="s">
        <v>566</v>
      </c>
      <c r="CH733" s="92" t="s">
        <v>566</v>
      </c>
      <c r="CI733" s="91">
        <v>0</v>
      </c>
      <c r="CJ733" s="91">
        <v>0</v>
      </c>
      <c r="CK733" s="90" t="s">
        <v>566</v>
      </c>
      <c r="CL733" s="91" t="s">
        <v>566</v>
      </c>
      <c r="CM733" s="91" t="s">
        <v>566</v>
      </c>
      <c r="CN733" s="88" t="s">
        <v>566</v>
      </c>
      <c r="CO733" s="91">
        <v>89</v>
      </c>
      <c r="CP733" s="91" t="s">
        <v>566</v>
      </c>
      <c r="CQ733" s="91" t="s">
        <v>566</v>
      </c>
      <c r="CR733" s="91" t="s">
        <v>566</v>
      </c>
      <c r="CS733" s="91" t="s">
        <v>566</v>
      </c>
      <c r="CT733" s="90">
        <v>-3.5</v>
      </c>
      <c r="CU733" s="96">
        <v>1.014</v>
      </c>
      <c r="CV733" s="96">
        <v>0.85299999999999998</v>
      </c>
      <c r="CW733" s="96">
        <v>0.82299999999999995</v>
      </c>
      <c r="CX733" s="93">
        <v>2301</v>
      </c>
      <c r="CY733" s="93">
        <v>2248.9650000000001</v>
      </c>
      <c r="CZ733" s="93">
        <v>89.4</v>
      </c>
      <c r="DA733" s="90">
        <v>40</v>
      </c>
      <c r="DB733" s="90" t="s">
        <v>566</v>
      </c>
      <c r="DC733" s="90">
        <v>71.2</v>
      </c>
      <c r="DD733" s="91">
        <v>212</v>
      </c>
      <c r="DE733" s="91">
        <v>-8.6367924528</v>
      </c>
      <c r="DF733" s="93">
        <v>33.1</v>
      </c>
      <c r="DG733" s="88" t="s">
        <v>393</v>
      </c>
      <c r="DH733" s="88" t="s">
        <v>566</v>
      </c>
      <c r="DI733" s="88">
        <v>1</v>
      </c>
      <c r="DJ733" s="88" t="s">
        <v>790</v>
      </c>
      <c r="DK733" s="90">
        <v>-4.5</v>
      </c>
      <c r="DL733" s="91">
        <v>0</v>
      </c>
      <c r="DM733" s="91" t="s">
        <v>566</v>
      </c>
      <c r="DN733" s="91" t="s">
        <v>566</v>
      </c>
      <c r="DO733" s="91" t="s">
        <v>566</v>
      </c>
      <c r="DP733" s="91" t="s">
        <v>566</v>
      </c>
      <c r="DQ733" s="91" t="s">
        <v>566</v>
      </c>
      <c r="DR733" s="91" t="s">
        <v>566</v>
      </c>
      <c r="DS733" s="91" t="s">
        <v>566</v>
      </c>
      <c r="DT733" s="91" t="s">
        <v>566</v>
      </c>
      <c r="DU733" s="91" t="s">
        <v>566</v>
      </c>
      <c r="DV733" s="91">
        <v>100</v>
      </c>
      <c r="DW733" s="97"/>
      <c r="DX733" s="98" t="s">
        <v>566</v>
      </c>
      <c r="DY733" s="99" t="s">
        <v>3153</v>
      </c>
      <c r="DZ733" s="98" t="s">
        <v>689</v>
      </c>
      <c r="EA733" s="100" t="s">
        <v>689</v>
      </c>
      <c r="EB733" s="101" t="s">
        <v>566</v>
      </c>
      <c r="EC733" s="38"/>
    </row>
    <row r="734" spans="1:133" s="9" customFormat="1" ht="15" customHeight="1" x14ac:dyDescent="0.25">
      <c r="A734" s="17" t="str">
        <f t="shared" si="11"/>
        <v>2199_Южно-Ягунское</v>
      </c>
      <c r="B734" s="87">
        <v>158</v>
      </c>
      <c r="C734" s="88" t="s">
        <v>733</v>
      </c>
      <c r="D734" s="88" t="s">
        <v>568</v>
      </c>
      <c r="E734" s="88" t="s">
        <v>527</v>
      </c>
      <c r="F734" s="88" t="s">
        <v>8</v>
      </c>
      <c r="G734" s="88" t="s">
        <v>29</v>
      </c>
      <c r="H734" s="88" t="s">
        <v>3055</v>
      </c>
      <c r="I734" s="89">
        <v>2199</v>
      </c>
      <c r="J734" s="88" t="s">
        <v>59</v>
      </c>
      <c r="K734" s="88" t="s">
        <v>688</v>
      </c>
      <c r="L734" s="88" t="s">
        <v>416</v>
      </c>
      <c r="M734" s="88" t="s">
        <v>1508</v>
      </c>
      <c r="N734" s="88" t="s">
        <v>6</v>
      </c>
      <c r="O734" s="90">
        <v>9</v>
      </c>
      <c r="P734" s="90">
        <v>2413</v>
      </c>
      <c r="Q734" s="90">
        <v>2430</v>
      </c>
      <c r="R734" s="91">
        <v>47.88</v>
      </c>
      <c r="S734" s="90" t="s">
        <v>150</v>
      </c>
      <c r="T734" s="90">
        <v>2446.3000000000002</v>
      </c>
      <c r="U734" s="90">
        <v>6.8</v>
      </c>
      <c r="V734" s="88" t="s">
        <v>31</v>
      </c>
      <c r="W734" s="88" t="s">
        <v>94</v>
      </c>
      <c r="X734" s="88" t="s">
        <v>1438</v>
      </c>
      <c r="Y734" s="90" t="s">
        <v>865</v>
      </c>
      <c r="Z734" s="90" t="s">
        <v>566</v>
      </c>
      <c r="AA734" s="90">
        <v>73</v>
      </c>
      <c r="AB734" s="91" t="s">
        <v>3690</v>
      </c>
      <c r="AC734" s="88" t="s">
        <v>566</v>
      </c>
      <c r="AD734" s="90" t="s">
        <v>566</v>
      </c>
      <c r="AE734" s="90" t="s">
        <v>1265</v>
      </c>
      <c r="AF734" s="90" t="s">
        <v>94</v>
      </c>
      <c r="AG734" s="91" t="s">
        <v>3547</v>
      </c>
      <c r="AH734" s="92" t="s">
        <v>1993</v>
      </c>
      <c r="AI734" s="93">
        <v>1288</v>
      </c>
      <c r="AJ734" s="88" t="s">
        <v>722</v>
      </c>
      <c r="AK734" s="90" t="s">
        <v>566</v>
      </c>
      <c r="AL734" s="91">
        <v>15.9</v>
      </c>
      <c r="AM734" s="91">
        <v>10.4712558629</v>
      </c>
      <c r="AN734" s="91">
        <v>1984</v>
      </c>
      <c r="AO734" s="90">
        <v>12</v>
      </c>
      <c r="AP734" s="91">
        <v>47.37</v>
      </c>
      <c r="AQ734" s="91">
        <v>35.1</v>
      </c>
      <c r="AR734" s="91" t="s">
        <v>566</v>
      </c>
      <c r="AS734" s="91">
        <v>49.229526827100003</v>
      </c>
      <c r="AT734" s="91">
        <v>51.093051391400003</v>
      </c>
      <c r="AU734" s="90" t="s">
        <v>566</v>
      </c>
      <c r="AV734" s="90">
        <v>0</v>
      </c>
      <c r="AW734" s="91" t="s">
        <v>566</v>
      </c>
      <c r="AX734" s="91" t="s">
        <v>566</v>
      </c>
      <c r="AY734" s="91">
        <v>198.21</v>
      </c>
      <c r="AZ734" s="88" t="s">
        <v>4928</v>
      </c>
      <c r="BA734" s="91">
        <v>200.1</v>
      </c>
      <c r="BB734" s="91">
        <v>148.98047317289999</v>
      </c>
      <c r="BC734" s="94">
        <v>4.6778509099999997E-2</v>
      </c>
      <c r="BD734" s="91">
        <v>6.5819999999999999</v>
      </c>
      <c r="BE734" s="95">
        <v>91.150999999999996</v>
      </c>
      <c r="BF734" s="91">
        <v>0.5</v>
      </c>
      <c r="BG734" s="91">
        <v>31</v>
      </c>
      <c r="BH734" s="94">
        <v>0.11667</v>
      </c>
      <c r="BI734" s="94">
        <v>0.4</v>
      </c>
      <c r="BJ734" s="93">
        <v>168</v>
      </c>
      <c r="BK734" s="94">
        <v>0</v>
      </c>
      <c r="BL734" s="91">
        <v>15.39986</v>
      </c>
      <c r="BM734" s="96">
        <v>0.73457337</v>
      </c>
      <c r="BN734" s="96" t="s">
        <v>566</v>
      </c>
      <c r="BO734" s="88" t="s">
        <v>696</v>
      </c>
      <c r="BP734" s="88" t="s">
        <v>566</v>
      </c>
      <c r="BQ734" s="91">
        <v>6.5819999999999999</v>
      </c>
      <c r="BR734" s="95">
        <v>91.150999999999996</v>
      </c>
      <c r="BS734" s="91">
        <v>0.5</v>
      </c>
      <c r="BT734" s="90">
        <v>30</v>
      </c>
      <c r="BU734" s="91">
        <v>0</v>
      </c>
      <c r="BV734" s="91">
        <v>14.91</v>
      </c>
      <c r="BW734" s="96">
        <v>0.71123999999999998</v>
      </c>
      <c r="BX734" s="96" t="s">
        <v>566</v>
      </c>
      <c r="BY734" s="96" t="s">
        <v>566</v>
      </c>
      <c r="BZ734" s="96" t="s">
        <v>566</v>
      </c>
      <c r="CA734" s="96" t="s">
        <v>566</v>
      </c>
      <c r="CB734" s="96" t="s">
        <v>566</v>
      </c>
      <c r="CC734" s="96" t="s">
        <v>566</v>
      </c>
      <c r="CD734" s="96" t="s">
        <v>566</v>
      </c>
      <c r="CE734" s="96" t="s">
        <v>566</v>
      </c>
      <c r="CF734" s="88" t="s">
        <v>566</v>
      </c>
      <c r="CG734" s="88" t="s">
        <v>566</v>
      </c>
      <c r="CH734" s="92" t="s">
        <v>566</v>
      </c>
      <c r="CI734" s="91">
        <v>0</v>
      </c>
      <c r="CJ734" s="91">
        <v>0</v>
      </c>
      <c r="CK734" s="90" t="s">
        <v>566</v>
      </c>
      <c r="CL734" s="91">
        <v>-0.2342836116</v>
      </c>
      <c r="CM734" s="91">
        <v>1.12836116E-2</v>
      </c>
      <c r="CN734" s="88" t="s">
        <v>566</v>
      </c>
      <c r="CO734" s="91">
        <v>101.875</v>
      </c>
      <c r="CP734" s="91">
        <v>4.5165026667000001</v>
      </c>
      <c r="CQ734" s="91">
        <v>0.34089856750000003</v>
      </c>
      <c r="CR734" s="91">
        <v>-2.0651102365999998</v>
      </c>
      <c r="CS734" s="91">
        <v>-0.1561014325</v>
      </c>
      <c r="CT734" s="90" t="s">
        <v>566</v>
      </c>
      <c r="CU734" s="96">
        <v>1.0133000000000001</v>
      </c>
      <c r="CV734" s="96">
        <v>0.85299999999999998</v>
      </c>
      <c r="CW734" s="96">
        <v>0.80200000000000005</v>
      </c>
      <c r="CX734" s="93">
        <v>2310</v>
      </c>
      <c r="CY734" s="93">
        <v>2290.6999999999998</v>
      </c>
      <c r="CZ734" s="93">
        <v>89.4</v>
      </c>
      <c r="DA734" s="90">
        <v>40</v>
      </c>
      <c r="DB734" s="90" t="s">
        <v>566</v>
      </c>
      <c r="DC734" s="90">
        <v>81.5</v>
      </c>
      <c r="DD734" s="91">
        <v>228</v>
      </c>
      <c r="DE734" s="91">
        <v>-13.065789473700001</v>
      </c>
      <c r="DF734" s="93">
        <v>136.30000000000001</v>
      </c>
      <c r="DG734" s="88" t="s">
        <v>393</v>
      </c>
      <c r="DH734" s="88" t="s">
        <v>566</v>
      </c>
      <c r="DI734" s="88">
        <v>1</v>
      </c>
      <c r="DJ734" s="88" t="s">
        <v>1994</v>
      </c>
      <c r="DK734" s="90" t="s">
        <v>566</v>
      </c>
      <c r="DL734" s="91">
        <v>91.150999999999996</v>
      </c>
      <c r="DM734" s="91" t="s">
        <v>566</v>
      </c>
      <c r="DN734" s="91">
        <v>8.0677578507999996</v>
      </c>
      <c r="DO734" s="91">
        <v>0.60894176170000003</v>
      </c>
      <c r="DP734" s="91">
        <v>1.4861449474999999</v>
      </c>
      <c r="DQ734" s="91">
        <v>0.1119417617</v>
      </c>
      <c r="DR734" s="91">
        <v>5.5438994159000003</v>
      </c>
      <c r="DS734" s="91">
        <v>0.41844486739999998</v>
      </c>
      <c r="DT734" s="91">
        <v>-1.0377134874</v>
      </c>
      <c r="DU734" s="91">
        <v>-7.8555132599999994E-2</v>
      </c>
      <c r="DV734" s="91" t="s">
        <v>566</v>
      </c>
      <c r="DW734" s="97"/>
      <c r="DX734" s="98" t="s">
        <v>566</v>
      </c>
      <c r="DY734" s="99" t="s">
        <v>689</v>
      </c>
      <c r="DZ734" s="98" t="s">
        <v>689</v>
      </c>
      <c r="EA734" s="100" t="s">
        <v>566</v>
      </c>
      <c r="EB734" s="101" t="s">
        <v>2761</v>
      </c>
      <c r="EC734" s="38"/>
    </row>
    <row r="735" spans="1:133" s="9" customFormat="1" ht="15" customHeight="1" x14ac:dyDescent="0.25">
      <c r="A735" s="17" t="str">
        <f t="shared" si="11"/>
        <v>2200Л_Южно-Ягунское</v>
      </c>
      <c r="B735" s="87">
        <v>159</v>
      </c>
      <c r="C735" s="88" t="s">
        <v>733</v>
      </c>
      <c r="D735" s="88" t="s">
        <v>568</v>
      </c>
      <c r="E735" s="88" t="s">
        <v>527</v>
      </c>
      <c r="F735" s="88" t="s">
        <v>8</v>
      </c>
      <c r="G735" s="88" t="s">
        <v>29</v>
      </c>
      <c r="H735" s="88" t="s">
        <v>64</v>
      </c>
      <c r="I735" s="89" t="s">
        <v>473</v>
      </c>
      <c r="J735" s="88" t="s">
        <v>59</v>
      </c>
      <c r="K735" s="88" t="s">
        <v>688</v>
      </c>
      <c r="L735" s="88" t="s">
        <v>416</v>
      </c>
      <c r="M735" s="88" t="s">
        <v>34</v>
      </c>
      <c r="N735" s="88" t="s">
        <v>6</v>
      </c>
      <c r="O735" s="90">
        <v>15</v>
      </c>
      <c r="P735" s="90">
        <v>2720</v>
      </c>
      <c r="Q735" s="90">
        <v>2875</v>
      </c>
      <c r="R735" s="91">
        <v>353.68</v>
      </c>
      <c r="S735" s="90" t="s">
        <v>690</v>
      </c>
      <c r="T735" s="90">
        <v>2902</v>
      </c>
      <c r="U735" s="90">
        <v>193.2</v>
      </c>
      <c r="V735" s="88" t="s">
        <v>31</v>
      </c>
      <c r="W735" s="88" t="s">
        <v>94</v>
      </c>
      <c r="X735" s="88" t="s">
        <v>999</v>
      </c>
      <c r="Y735" s="90" t="s">
        <v>3039</v>
      </c>
      <c r="Z735" s="90" t="s">
        <v>566</v>
      </c>
      <c r="AA735" s="90">
        <v>73</v>
      </c>
      <c r="AB735" s="91" t="s">
        <v>5052</v>
      </c>
      <c r="AC735" s="88" t="s">
        <v>566</v>
      </c>
      <c r="AD735" s="90" t="s">
        <v>566</v>
      </c>
      <c r="AE735" s="90" t="s">
        <v>2019</v>
      </c>
      <c r="AF735" s="90" t="s">
        <v>94</v>
      </c>
      <c r="AG735" s="91" t="s">
        <v>3590</v>
      </c>
      <c r="AH735" s="92" t="s">
        <v>5021</v>
      </c>
      <c r="AI735" s="93">
        <v>60</v>
      </c>
      <c r="AJ735" s="88" t="s">
        <v>566</v>
      </c>
      <c r="AK735" s="90" t="s">
        <v>566</v>
      </c>
      <c r="AL735" s="91">
        <v>15.9</v>
      </c>
      <c r="AM735" s="91">
        <v>10.4712558629</v>
      </c>
      <c r="AN735" s="91">
        <v>1448</v>
      </c>
      <c r="AO735" s="90">
        <v>12.8</v>
      </c>
      <c r="AP735" s="91">
        <v>132.62</v>
      </c>
      <c r="AQ735" s="91" t="s">
        <v>566</v>
      </c>
      <c r="AR735" s="91" t="s">
        <v>566</v>
      </c>
      <c r="AS735" s="91">
        <v>104.96</v>
      </c>
      <c r="AT735" s="91">
        <v>107.27</v>
      </c>
      <c r="AU735" s="90">
        <v>818</v>
      </c>
      <c r="AV735" s="90">
        <v>0</v>
      </c>
      <c r="AW735" s="91">
        <v>64.63</v>
      </c>
      <c r="AX735" s="91" t="s">
        <v>566</v>
      </c>
      <c r="AY735" s="91">
        <v>142.04</v>
      </c>
      <c r="AZ735" s="88" t="s">
        <v>4928</v>
      </c>
      <c r="BA735" s="91">
        <v>144.4</v>
      </c>
      <c r="BB735" s="91">
        <v>37.08</v>
      </c>
      <c r="BC735" s="94">
        <v>0.52963861919999999</v>
      </c>
      <c r="BD735" s="91">
        <v>19.638999999999999</v>
      </c>
      <c r="BE735" s="95">
        <v>80.114999999999995</v>
      </c>
      <c r="BF735" s="91">
        <v>3.33</v>
      </c>
      <c r="BG735" s="91">
        <v>31</v>
      </c>
      <c r="BH735" s="94">
        <v>8.3330000000000001E-2</v>
      </c>
      <c r="BI735" s="94">
        <v>0.25</v>
      </c>
      <c r="BJ735" s="93">
        <v>186</v>
      </c>
      <c r="BK735" s="94">
        <v>0</v>
      </c>
      <c r="BL735" s="91">
        <v>103.26476</v>
      </c>
      <c r="BM735" s="96">
        <v>4.1305904199999999</v>
      </c>
      <c r="BN735" s="96" t="s">
        <v>566</v>
      </c>
      <c r="BO735" s="88" t="s">
        <v>696</v>
      </c>
      <c r="BP735" s="88" t="s">
        <v>566</v>
      </c>
      <c r="BQ735" s="91">
        <v>19.638999999999999</v>
      </c>
      <c r="BR735" s="95">
        <v>80.114999999999995</v>
      </c>
      <c r="BS735" s="91">
        <v>3.33</v>
      </c>
      <c r="BT735" s="90">
        <v>30</v>
      </c>
      <c r="BU735" s="91">
        <v>0</v>
      </c>
      <c r="BV735" s="91">
        <v>99.93</v>
      </c>
      <c r="BW735" s="96">
        <v>3.9971999999999999</v>
      </c>
      <c r="BX735" s="96" t="s">
        <v>566</v>
      </c>
      <c r="BY735" s="96" t="s">
        <v>566</v>
      </c>
      <c r="BZ735" s="96" t="s">
        <v>566</v>
      </c>
      <c r="CA735" s="96" t="s">
        <v>566</v>
      </c>
      <c r="CB735" s="96" t="s">
        <v>566</v>
      </c>
      <c r="CC735" s="96" t="s">
        <v>566</v>
      </c>
      <c r="CD735" s="96" t="s">
        <v>566</v>
      </c>
      <c r="CE735" s="96" t="s">
        <v>566</v>
      </c>
      <c r="CF735" s="88" t="s">
        <v>566</v>
      </c>
      <c r="CG735" s="88" t="s">
        <v>566</v>
      </c>
      <c r="CH735" s="92" t="s">
        <v>566</v>
      </c>
      <c r="CI735" s="91">
        <v>0</v>
      </c>
      <c r="CJ735" s="91">
        <v>0</v>
      </c>
      <c r="CK735" s="90" t="s">
        <v>566</v>
      </c>
      <c r="CL735" s="91">
        <v>-0.33547417810000002</v>
      </c>
      <c r="CM735" s="91">
        <v>0.2504741781</v>
      </c>
      <c r="CN735" s="88" t="s">
        <v>566</v>
      </c>
      <c r="CO735" s="91">
        <v>89</v>
      </c>
      <c r="CP735" s="91">
        <v>28.091617080399999</v>
      </c>
      <c r="CQ735" s="91">
        <v>4.7649048898000004</v>
      </c>
      <c r="CR735" s="91">
        <v>8.4529074029999993</v>
      </c>
      <c r="CS735" s="91">
        <v>1.4339048898</v>
      </c>
      <c r="CT735" s="90">
        <v>-3.5</v>
      </c>
      <c r="CU735" s="96">
        <v>1.014</v>
      </c>
      <c r="CV735" s="96">
        <v>0.85299999999999998</v>
      </c>
      <c r="CW735" s="96">
        <v>0.82299999999999995</v>
      </c>
      <c r="CX735" s="93">
        <v>2301</v>
      </c>
      <c r="CY735" s="93">
        <v>2276.92</v>
      </c>
      <c r="CZ735" s="93">
        <v>89.4</v>
      </c>
      <c r="DA735" s="90">
        <v>40</v>
      </c>
      <c r="DB735" s="90" t="s">
        <v>566</v>
      </c>
      <c r="DC735" s="90">
        <v>71.2</v>
      </c>
      <c r="DD735" s="91">
        <v>212</v>
      </c>
      <c r="DE735" s="91">
        <v>-33</v>
      </c>
      <c r="DF735" s="93">
        <v>33.1</v>
      </c>
      <c r="DG735" s="88" t="s">
        <v>393</v>
      </c>
      <c r="DH735" s="88" t="s">
        <v>566</v>
      </c>
      <c r="DI735" s="88">
        <v>1</v>
      </c>
      <c r="DJ735" s="88" t="s">
        <v>1425</v>
      </c>
      <c r="DK735" s="90">
        <v>-4.5</v>
      </c>
      <c r="DL735" s="91">
        <v>80.114999999999995</v>
      </c>
      <c r="DM735" s="91">
        <v>0.69274467610000001</v>
      </c>
      <c r="DN735" s="91">
        <v>25.686972591300002</v>
      </c>
      <c r="DO735" s="91">
        <v>4.3570286807</v>
      </c>
      <c r="DP735" s="91">
        <v>6.0482629139000004</v>
      </c>
      <c r="DQ735" s="91">
        <v>1.0260286807000001</v>
      </c>
      <c r="DR735" s="91">
        <v>36.743177622499999</v>
      </c>
      <c r="DS735" s="91">
        <v>6.2323840675</v>
      </c>
      <c r="DT735" s="91">
        <v>17.104467945100001</v>
      </c>
      <c r="DU735" s="91">
        <v>2.9013840675</v>
      </c>
      <c r="DV735" s="91">
        <v>99.109833333300003</v>
      </c>
      <c r="DW735" s="97"/>
      <c r="DX735" s="98" t="s">
        <v>689</v>
      </c>
      <c r="DY735" s="99" t="s">
        <v>689</v>
      </c>
      <c r="DZ735" s="98" t="s">
        <v>689</v>
      </c>
      <c r="EA735" s="100" t="s">
        <v>689</v>
      </c>
      <c r="EB735" s="101" t="s">
        <v>2761</v>
      </c>
      <c r="EC735" s="38"/>
    </row>
    <row r="736" spans="1:133" s="9" customFormat="1" ht="15" customHeight="1" x14ac:dyDescent="0.25">
      <c r="A736" s="17" t="str">
        <f t="shared" si="11"/>
        <v>2215Л_Южно-Ягунское</v>
      </c>
      <c r="B736" s="87">
        <v>160</v>
      </c>
      <c r="C736" s="88" t="s">
        <v>733</v>
      </c>
      <c r="D736" s="88" t="s">
        <v>568</v>
      </c>
      <c r="E736" s="88" t="s">
        <v>527</v>
      </c>
      <c r="F736" s="88" t="s">
        <v>8</v>
      </c>
      <c r="G736" s="88" t="s">
        <v>29</v>
      </c>
      <c r="H736" s="88" t="s">
        <v>283</v>
      </c>
      <c r="I736" s="89" t="s">
        <v>737</v>
      </c>
      <c r="J736" s="88" t="s">
        <v>60</v>
      </c>
      <c r="K736" s="88" t="s">
        <v>688</v>
      </c>
      <c r="L736" s="88" t="s">
        <v>566</v>
      </c>
      <c r="M736" s="88" t="s">
        <v>226</v>
      </c>
      <c r="N736" s="88" t="s">
        <v>14</v>
      </c>
      <c r="O736" s="90">
        <v>142.1</v>
      </c>
      <c r="P736" s="90">
        <v>3302.4</v>
      </c>
      <c r="Q736" s="90">
        <v>3444.5</v>
      </c>
      <c r="R736" s="91">
        <v>475.4</v>
      </c>
      <c r="S736" s="90" t="s">
        <v>690</v>
      </c>
      <c r="T736" s="90">
        <v>3470</v>
      </c>
      <c r="U736" s="90">
        <v>194</v>
      </c>
      <c r="V736" s="88" t="s">
        <v>31</v>
      </c>
      <c r="W736" s="88" t="s">
        <v>112</v>
      </c>
      <c r="X736" s="88" t="s">
        <v>1364</v>
      </c>
      <c r="Y736" s="90" t="s">
        <v>892</v>
      </c>
      <c r="Z736" s="90" t="s">
        <v>566</v>
      </c>
      <c r="AA736" s="90">
        <v>73</v>
      </c>
      <c r="AB736" s="91" t="s">
        <v>4244</v>
      </c>
      <c r="AC736" s="88" t="s">
        <v>566</v>
      </c>
      <c r="AD736" s="90" t="s">
        <v>566</v>
      </c>
      <c r="AE736" s="90" t="s">
        <v>2019</v>
      </c>
      <c r="AF736" s="90" t="s">
        <v>112</v>
      </c>
      <c r="AG736" s="91" t="s">
        <v>3470</v>
      </c>
      <c r="AH736" s="92" t="s">
        <v>3351</v>
      </c>
      <c r="AI736" s="93">
        <v>331</v>
      </c>
      <c r="AJ736" s="88" t="s">
        <v>3383</v>
      </c>
      <c r="AK736" s="90" t="s">
        <v>566</v>
      </c>
      <c r="AL736" s="91">
        <v>40</v>
      </c>
      <c r="AM736" s="91">
        <v>17.5178879893</v>
      </c>
      <c r="AN736" s="91">
        <v>1954</v>
      </c>
      <c r="AO736" s="90">
        <v>17</v>
      </c>
      <c r="AP736" s="91">
        <v>259.13</v>
      </c>
      <c r="AQ736" s="91" t="s">
        <v>566</v>
      </c>
      <c r="AR736" s="91" t="s">
        <v>566</v>
      </c>
      <c r="AS736" s="91">
        <v>114.51</v>
      </c>
      <c r="AT736" s="91">
        <v>116.09</v>
      </c>
      <c r="AU736" s="90">
        <v>176</v>
      </c>
      <c r="AV736" s="90">
        <v>5</v>
      </c>
      <c r="AW736" s="91">
        <v>6</v>
      </c>
      <c r="AX736" s="91" t="s">
        <v>566</v>
      </c>
      <c r="AY736" s="91">
        <v>240.61</v>
      </c>
      <c r="AZ736" s="88" t="s">
        <v>4928</v>
      </c>
      <c r="BA736" s="91">
        <v>242.3</v>
      </c>
      <c r="BB736" s="91">
        <v>126.1</v>
      </c>
      <c r="BC736" s="94">
        <v>0.17582870740000001</v>
      </c>
      <c r="BD736" s="91">
        <v>22.172000000000001</v>
      </c>
      <c r="BE736" s="95">
        <v>52.56</v>
      </c>
      <c r="BF736" s="91">
        <v>8.76</v>
      </c>
      <c r="BG736" s="91">
        <v>31</v>
      </c>
      <c r="BH736" s="94">
        <v>8.3330000000000001E-2</v>
      </c>
      <c r="BI736" s="94">
        <v>0.2</v>
      </c>
      <c r="BJ736" s="93">
        <v>219</v>
      </c>
      <c r="BK736" s="94">
        <v>0</v>
      </c>
      <c r="BL736" s="91">
        <v>271.62063999999998</v>
      </c>
      <c r="BM736" s="96">
        <v>21.186409980000001</v>
      </c>
      <c r="BN736" s="96" t="s">
        <v>566</v>
      </c>
      <c r="BO736" s="88" t="s">
        <v>696</v>
      </c>
      <c r="BP736" s="88" t="s">
        <v>566</v>
      </c>
      <c r="BQ736" s="91">
        <v>22.172000000000001</v>
      </c>
      <c r="BR736" s="95">
        <v>52.56</v>
      </c>
      <c r="BS736" s="91">
        <v>8.76</v>
      </c>
      <c r="BT736" s="90">
        <v>30</v>
      </c>
      <c r="BU736" s="91">
        <v>0</v>
      </c>
      <c r="BV736" s="91">
        <v>262.86</v>
      </c>
      <c r="BW736" s="96">
        <v>20.503080000000001</v>
      </c>
      <c r="BX736" s="96" t="s">
        <v>566</v>
      </c>
      <c r="BY736" s="96" t="s">
        <v>566</v>
      </c>
      <c r="BZ736" s="96" t="s">
        <v>566</v>
      </c>
      <c r="CA736" s="96" t="s">
        <v>566</v>
      </c>
      <c r="CB736" s="96" t="s">
        <v>566</v>
      </c>
      <c r="CC736" s="96" t="s">
        <v>566</v>
      </c>
      <c r="CD736" s="96" t="s">
        <v>566</v>
      </c>
      <c r="CE736" s="96" t="s">
        <v>566</v>
      </c>
      <c r="CF736" s="88" t="s">
        <v>566</v>
      </c>
      <c r="CG736" s="88" t="s">
        <v>566</v>
      </c>
      <c r="CH736" s="92" t="s">
        <v>566</v>
      </c>
      <c r="CI736" s="91">
        <v>0</v>
      </c>
      <c r="CJ736" s="91">
        <v>0</v>
      </c>
      <c r="CK736" s="90" t="s">
        <v>566</v>
      </c>
      <c r="CL736" s="91">
        <v>0.42132275949999998</v>
      </c>
      <c r="CM736" s="91">
        <v>-3.4322759500000001E-2</v>
      </c>
      <c r="CN736" s="88" t="s">
        <v>566</v>
      </c>
      <c r="CO736" s="91">
        <v>126.625</v>
      </c>
      <c r="CP736" s="91">
        <v>20.0420684833</v>
      </c>
      <c r="CQ736" s="91">
        <v>7.9201552367000003</v>
      </c>
      <c r="CR736" s="91">
        <v>-2.1301895811999998</v>
      </c>
      <c r="CS736" s="91">
        <v>-0.84184476330000002</v>
      </c>
      <c r="CT736" s="90">
        <v>-2.5</v>
      </c>
      <c r="CU736" s="96">
        <v>1.0169999999999999</v>
      </c>
      <c r="CV736" s="96">
        <v>0.83299999999999996</v>
      </c>
      <c r="CW736" s="96">
        <v>0.74299999999999999</v>
      </c>
      <c r="CX736" s="93">
        <v>2759</v>
      </c>
      <c r="CY736" s="93">
        <v>2741.85</v>
      </c>
      <c r="CZ736" s="93">
        <v>85.15</v>
      </c>
      <c r="DA736" s="90">
        <v>78</v>
      </c>
      <c r="DB736" s="90" t="s">
        <v>566</v>
      </c>
      <c r="DC736" s="90">
        <v>101.3</v>
      </c>
      <c r="DD736" s="91">
        <v>282</v>
      </c>
      <c r="DE736" s="91">
        <v>-14.677304964499999</v>
      </c>
      <c r="DF736" s="93">
        <v>40.6</v>
      </c>
      <c r="DG736" s="88" t="s">
        <v>393</v>
      </c>
      <c r="DH736" s="88" t="s">
        <v>566</v>
      </c>
      <c r="DI736" s="88">
        <v>1</v>
      </c>
      <c r="DJ736" s="88" t="s">
        <v>2372</v>
      </c>
      <c r="DK736" s="90">
        <v>-3.5</v>
      </c>
      <c r="DL736" s="91">
        <v>52.56</v>
      </c>
      <c r="DM736" s="91">
        <v>0.21723192029999999</v>
      </c>
      <c r="DN736" s="91">
        <v>27.392945155700001</v>
      </c>
      <c r="DO736" s="91">
        <v>10.8250492311</v>
      </c>
      <c r="DP736" s="91">
        <v>5.2206870912000003</v>
      </c>
      <c r="DQ736" s="91">
        <v>2.0630492310999999</v>
      </c>
      <c r="DR736" s="91">
        <v>24.761180440699999</v>
      </c>
      <c r="DS736" s="91">
        <v>9.7850375622999994</v>
      </c>
      <c r="DT736" s="91">
        <v>2.5889223762000002</v>
      </c>
      <c r="DU736" s="91">
        <v>1.0230375623000001</v>
      </c>
      <c r="DV736" s="91">
        <v>146.6386</v>
      </c>
      <c r="DW736" s="97"/>
      <c r="DX736" s="98" t="s">
        <v>689</v>
      </c>
      <c r="DY736" s="99" t="s">
        <v>689</v>
      </c>
      <c r="DZ736" s="98" t="s">
        <v>689</v>
      </c>
      <c r="EA736" s="100" t="s">
        <v>689</v>
      </c>
      <c r="EB736" s="101" t="s">
        <v>2763</v>
      </c>
      <c r="EC736" s="38"/>
    </row>
    <row r="737" spans="1:133" s="9" customFormat="1" ht="15" customHeight="1" x14ac:dyDescent="0.25">
      <c r="A737" s="17" t="str">
        <f t="shared" si="11"/>
        <v>2217_Южно-Ягунское</v>
      </c>
      <c r="B737" s="87">
        <v>161</v>
      </c>
      <c r="C737" s="88" t="s">
        <v>733</v>
      </c>
      <c r="D737" s="88" t="s">
        <v>568</v>
      </c>
      <c r="E737" s="88" t="s">
        <v>527</v>
      </c>
      <c r="F737" s="88" t="s">
        <v>8</v>
      </c>
      <c r="G737" s="88" t="s">
        <v>29</v>
      </c>
      <c r="H737" s="88" t="s">
        <v>64</v>
      </c>
      <c r="I737" s="89">
        <v>2217</v>
      </c>
      <c r="J737" s="88" t="s">
        <v>61</v>
      </c>
      <c r="K737" s="88" t="s">
        <v>688</v>
      </c>
      <c r="L737" s="88" t="s">
        <v>418</v>
      </c>
      <c r="M737" s="88" t="s">
        <v>34</v>
      </c>
      <c r="N737" s="88" t="s">
        <v>6</v>
      </c>
      <c r="O737" s="90">
        <v>5.2</v>
      </c>
      <c r="P737" s="90">
        <v>2466</v>
      </c>
      <c r="Q737" s="90">
        <v>2471.1999999999998</v>
      </c>
      <c r="R737" s="91">
        <v>107.82</v>
      </c>
      <c r="S737" s="90" t="s">
        <v>150</v>
      </c>
      <c r="T737" s="90">
        <v>2492</v>
      </c>
      <c r="U737" s="90">
        <v>4.5999999999999996</v>
      </c>
      <c r="V737" s="88" t="s">
        <v>31</v>
      </c>
      <c r="W737" s="88" t="s">
        <v>94</v>
      </c>
      <c r="X737" s="88" t="s">
        <v>229</v>
      </c>
      <c r="Y737" s="90" t="s">
        <v>1022</v>
      </c>
      <c r="Z737" s="90" t="s">
        <v>566</v>
      </c>
      <c r="AA737" s="90">
        <v>73</v>
      </c>
      <c r="AB737" s="91" t="s">
        <v>4026</v>
      </c>
      <c r="AC737" s="88" t="s">
        <v>566</v>
      </c>
      <c r="AD737" s="90" t="s">
        <v>566</v>
      </c>
      <c r="AE737" s="90" t="s">
        <v>2019</v>
      </c>
      <c r="AF737" s="90" t="s">
        <v>94</v>
      </c>
      <c r="AG737" s="91" t="s">
        <v>3432</v>
      </c>
      <c r="AH737" s="92" t="s">
        <v>2848</v>
      </c>
      <c r="AI737" s="93">
        <v>531</v>
      </c>
      <c r="AJ737" s="88" t="s">
        <v>722</v>
      </c>
      <c r="AK737" s="90" t="s">
        <v>566</v>
      </c>
      <c r="AL737" s="91">
        <v>20.6</v>
      </c>
      <c r="AM737" s="91">
        <v>17.823834202</v>
      </c>
      <c r="AN737" s="91">
        <v>1945</v>
      </c>
      <c r="AO737" s="90">
        <v>19.5</v>
      </c>
      <c r="AP737" s="91">
        <v>99.37</v>
      </c>
      <c r="AQ737" s="91">
        <v>43.325789473699999</v>
      </c>
      <c r="AR737" s="91" t="s">
        <v>566</v>
      </c>
      <c r="AS737" s="91">
        <v>63.548211240299999</v>
      </c>
      <c r="AT737" s="91">
        <v>66.337279414500003</v>
      </c>
      <c r="AU737" s="90" t="s">
        <v>566</v>
      </c>
      <c r="AV737" s="90">
        <v>0</v>
      </c>
      <c r="AW737" s="91" t="s">
        <v>566</v>
      </c>
      <c r="AX737" s="91" t="s">
        <v>566</v>
      </c>
      <c r="AY737" s="91">
        <v>131.96</v>
      </c>
      <c r="AZ737" s="88" t="s">
        <v>4928</v>
      </c>
      <c r="BA737" s="91">
        <v>134.80000000000001</v>
      </c>
      <c r="BB737" s="91">
        <v>68.411788759700002</v>
      </c>
      <c r="BC737" s="94">
        <v>0.94046247360000002</v>
      </c>
      <c r="BD737" s="91">
        <v>63.994999999999997</v>
      </c>
      <c r="BE737" s="95">
        <v>96.331000000000003</v>
      </c>
      <c r="BF737" s="91">
        <v>2</v>
      </c>
      <c r="BG737" s="91">
        <v>31</v>
      </c>
      <c r="BH737" s="94" t="s">
        <v>566</v>
      </c>
      <c r="BI737" s="94" t="s">
        <v>566</v>
      </c>
      <c r="BJ737" s="93">
        <v>743</v>
      </c>
      <c r="BK737" s="94">
        <v>1</v>
      </c>
      <c r="BL737" s="91">
        <v>61.998190000000001</v>
      </c>
      <c r="BM737" s="96">
        <v>2.4799274900000001</v>
      </c>
      <c r="BN737" s="96" t="s">
        <v>566</v>
      </c>
      <c r="BO737" s="88" t="s">
        <v>430</v>
      </c>
      <c r="BP737" s="88" t="s">
        <v>566</v>
      </c>
      <c r="BQ737" s="91">
        <v>63.994999999999997</v>
      </c>
      <c r="BR737" s="95">
        <v>96.331000000000003</v>
      </c>
      <c r="BS737" s="91">
        <v>2</v>
      </c>
      <c r="BT737" s="90">
        <v>30</v>
      </c>
      <c r="BU737" s="91">
        <v>0</v>
      </c>
      <c r="BV737" s="91">
        <v>60.09</v>
      </c>
      <c r="BW737" s="96">
        <v>2.4036</v>
      </c>
      <c r="BX737" s="96" t="s">
        <v>566</v>
      </c>
      <c r="BY737" s="96" t="s">
        <v>566</v>
      </c>
      <c r="BZ737" s="96" t="s">
        <v>566</v>
      </c>
      <c r="CA737" s="96" t="s">
        <v>566</v>
      </c>
      <c r="CB737" s="96" t="s">
        <v>566</v>
      </c>
      <c r="CC737" s="96" t="s">
        <v>566</v>
      </c>
      <c r="CD737" s="96" t="s">
        <v>566</v>
      </c>
      <c r="CE737" s="96" t="s">
        <v>566</v>
      </c>
      <c r="CF737" s="88" t="s">
        <v>566</v>
      </c>
      <c r="CG737" s="88" t="s">
        <v>566</v>
      </c>
      <c r="CH737" s="92" t="s">
        <v>566</v>
      </c>
      <c r="CI737" s="91">
        <v>0</v>
      </c>
      <c r="CJ737" s="91">
        <v>0</v>
      </c>
      <c r="CK737" s="90" t="s">
        <v>566</v>
      </c>
      <c r="CL737" s="91">
        <v>-0.6689408187</v>
      </c>
      <c r="CM737" s="91">
        <v>6.2940818699999998E-2</v>
      </c>
      <c r="CN737" s="88" t="s">
        <v>566</v>
      </c>
      <c r="CO737" s="91">
        <v>89</v>
      </c>
      <c r="CP737" s="91">
        <v>40.4021575059</v>
      </c>
      <c r="CQ737" s="91">
        <v>1.2643320171000001</v>
      </c>
      <c r="CR737" s="91">
        <v>-23.592667689300001</v>
      </c>
      <c r="CS737" s="91">
        <v>-0.73866798290000002</v>
      </c>
      <c r="CT737" s="90">
        <v>-3.5</v>
      </c>
      <c r="CU737" s="96">
        <v>1.014</v>
      </c>
      <c r="CV737" s="96">
        <v>0.85299999999999998</v>
      </c>
      <c r="CW737" s="96">
        <v>0.82299999999999995</v>
      </c>
      <c r="CX737" s="93">
        <v>2301</v>
      </c>
      <c r="CY737" s="93">
        <v>2272.08</v>
      </c>
      <c r="CZ737" s="93">
        <v>86.1</v>
      </c>
      <c r="DA737" s="90">
        <v>40</v>
      </c>
      <c r="DB737" s="90" t="s">
        <v>566</v>
      </c>
      <c r="DC737" s="90">
        <v>71.2</v>
      </c>
      <c r="DD737" s="91">
        <v>212</v>
      </c>
      <c r="DE737" s="91">
        <v>-37.754716981100003</v>
      </c>
      <c r="DF737" s="93">
        <v>33.1</v>
      </c>
      <c r="DG737" s="88" t="s">
        <v>393</v>
      </c>
      <c r="DH737" s="88" t="s">
        <v>566</v>
      </c>
      <c r="DI737" s="88">
        <v>1</v>
      </c>
      <c r="DJ737" s="88" t="s">
        <v>3234</v>
      </c>
      <c r="DK737" s="90">
        <v>-4.5</v>
      </c>
      <c r="DL737" s="91">
        <v>96.331000000000003</v>
      </c>
      <c r="DM737" s="91">
        <v>1.2300995427000001</v>
      </c>
      <c r="DN737" s="91">
        <v>83.703733480400004</v>
      </c>
      <c r="DO737" s="91">
        <v>2.6193974955999999</v>
      </c>
      <c r="DP737" s="91">
        <v>19.7089082852</v>
      </c>
      <c r="DQ737" s="91">
        <v>0.61639749560000001</v>
      </c>
      <c r="DR737" s="91">
        <v>52.845076355899998</v>
      </c>
      <c r="DS737" s="91">
        <v>1.6537166851</v>
      </c>
      <c r="DT737" s="91">
        <v>-11.149748839300001</v>
      </c>
      <c r="DU737" s="91">
        <v>-0.34928331489999997</v>
      </c>
      <c r="DV737" s="91" t="s">
        <v>566</v>
      </c>
      <c r="DW737" s="97"/>
      <c r="DX737" s="98" t="s">
        <v>566</v>
      </c>
      <c r="DY737" s="99" t="s">
        <v>689</v>
      </c>
      <c r="DZ737" s="98" t="s">
        <v>689</v>
      </c>
      <c r="EA737" s="100" t="s">
        <v>689</v>
      </c>
      <c r="EB737" s="101" t="s">
        <v>2761</v>
      </c>
      <c r="EC737" s="38"/>
    </row>
    <row r="738" spans="1:133" s="9" customFormat="1" ht="15" customHeight="1" x14ac:dyDescent="0.25">
      <c r="A738" s="17" t="str">
        <f t="shared" si="11"/>
        <v>2253_Южно-Ягунское</v>
      </c>
      <c r="B738" s="87">
        <v>162</v>
      </c>
      <c r="C738" s="88" t="s">
        <v>733</v>
      </c>
      <c r="D738" s="88" t="s">
        <v>568</v>
      </c>
      <c r="E738" s="88" t="s">
        <v>527</v>
      </c>
      <c r="F738" s="88" t="s">
        <v>8</v>
      </c>
      <c r="G738" s="88" t="s">
        <v>29</v>
      </c>
      <c r="H738" s="88" t="s">
        <v>64</v>
      </c>
      <c r="I738" s="89">
        <v>2253</v>
      </c>
      <c r="J738" s="88" t="s">
        <v>154</v>
      </c>
      <c r="K738" s="88" t="s">
        <v>688</v>
      </c>
      <c r="L738" s="88" t="s">
        <v>419</v>
      </c>
      <c r="M738" s="88" t="s">
        <v>34</v>
      </c>
      <c r="N738" s="88" t="s">
        <v>6</v>
      </c>
      <c r="O738" s="90">
        <v>4.7</v>
      </c>
      <c r="P738" s="90">
        <v>2479</v>
      </c>
      <c r="Q738" s="90">
        <v>2483.6999999999998</v>
      </c>
      <c r="R738" s="91">
        <v>99.847999999999999</v>
      </c>
      <c r="S738" s="90" t="s">
        <v>150</v>
      </c>
      <c r="T738" s="90">
        <v>2509.4</v>
      </c>
      <c r="U738" s="90">
        <v>3.4</v>
      </c>
      <c r="V738" s="88" t="s">
        <v>31</v>
      </c>
      <c r="W738" s="88" t="s">
        <v>94</v>
      </c>
      <c r="X738" s="88" t="s">
        <v>1440</v>
      </c>
      <c r="Y738" s="90" t="s">
        <v>857</v>
      </c>
      <c r="Z738" s="90" t="s">
        <v>566</v>
      </c>
      <c r="AA738" s="90">
        <v>73</v>
      </c>
      <c r="AB738" s="91" t="s">
        <v>3439</v>
      </c>
      <c r="AC738" s="88" t="s">
        <v>566</v>
      </c>
      <c r="AD738" s="90" t="s">
        <v>566</v>
      </c>
      <c r="AE738" s="90" t="s">
        <v>1966</v>
      </c>
      <c r="AF738" s="90" t="s">
        <v>94</v>
      </c>
      <c r="AG738" s="91" t="s">
        <v>3584</v>
      </c>
      <c r="AH738" s="92" t="s">
        <v>2898</v>
      </c>
      <c r="AI738" s="93">
        <v>503</v>
      </c>
      <c r="AJ738" s="88" t="s">
        <v>3149</v>
      </c>
      <c r="AK738" s="90" t="s">
        <v>566</v>
      </c>
      <c r="AL738" s="91">
        <v>20.5</v>
      </c>
      <c r="AM738" s="91">
        <v>20.064150018100001</v>
      </c>
      <c r="AN738" s="91">
        <v>2073</v>
      </c>
      <c r="AO738" s="90">
        <v>19.5</v>
      </c>
      <c r="AP738" s="91">
        <v>83.700999999999993</v>
      </c>
      <c r="AQ738" s="91">
        <v>38.954999999999998</v>
      </c>
      <c r="AR738" s="91">
        <v>77</v>
      </c>
      <c r="AS738" s="91">
        <v>52.544418462499998</v>
      </c>
      <c r="AT738" s="91">
        <v>53.5365178132</v>
      </c>
      <c r="AU738" s="90">
        <v>1007</v>
      </c>
      <c r="AV738" s="90">
        <v>0</v>
      </c>
      <c r="AW738" s="91">
        <v>44.009</v>
      </c>
      <c r="AX738" s="91" t="s">
        <v>566</v>
      </c>
      <c r="AY738" s="91">
        <v>165.18</v>
      </c>
      <c r="AZ738" s="88" t="s">
        <v>4928</v>
      </c>
      <c r="BA738" s="91">
        <v>166.2</v>
      </c>
      <c r="BB738" s="91">
        <v>112.6355815375</v>
      </c>
      <c r="BC738" s="94">
        <v>7.1616672300000003E-2</v>
      </c>
      <c r="BD738" s="91">
        <v>7.9109999999999996</v>
      </c>
      <c r="BE738" s="95">
        <v>27.536000000000001</v>
      </c>
      <c r="BF738" s="91">
        <v>4.8899999999999997</v>
      </c>
      <c r="BG738" s="91">
        <v>31</v>
      </c>
      <c r="BH738" s="94">
        <v>0.13333</v>
      </c>
      <c r="BI738" s="94">
        <v>0.5</v>
      </c>
      <c r="BJ738" s="93">
        <v>157</v>
      </c>
      <c r="BK738" s="94">
        <v>0</v>
      </c>
      <c r="BL738" s="91">
        <v>151.58697000000001</v>
      </c>
      <c r="BM738" s="96">
        <v>6.0634789900000001</v>
      </c>
      <c r="BN738" s="96" t="s">
        <v>566</v>
      </c>
      <c r="BO738" s="88" t="s">
        <v>696</v>
      </c>
      <c r="BP738" s="88" t="s">
        <v>566</v>
      </c>
      <c r="BQ738" s="91">
        <v>7.9109999999999996</v>
      </c>
      <c r="BR738" s="95">
        <v>27.536000000000001</v>
      </c>
      <c r="BS738" s="91">
        <v>4.8899999999999997</v>
      </c>
      <c r="BT738" s="90">
        <v>30</v>
      </c>
      <c r="BU738" s="91">
        <v>0</v>
      </c>
      <c r="BV738" s="91">
        <v>146.69999999999999</v>
      </c>
      <c r="BW738" s="96">
        <v>5.8680000000000003</v>
      </c>
      <c r="BX738" s="96" t="s">
        <v>566</v>
      </c>
      <c r="BY738" s="96" t="s">
        <v>566</v>
      </c>
      <c r="BZ738" s="96" t="s">
        <v>566</v>
      </c>
      <c r="CA738" s="96" t="s">
        <v>566</v>
      </c>
      <c r="CB738" s="96" t="s">
        <v>566</v>
      </c>
      <c r="CC738" s="96" t="s">
        <v>566</v>
      </c>
      <c r="CD738" s="96" t="s">
        <v>566</v>
      </c>
      <c r="CE738" s="96" t="s">
        <v>566</v>
      </c>
      <c r="CF738" s="88" t="s">
        <v>566</v>
      </c>
      <c r="CG738" s="88" t="s">
        <v>566</v>
      </c>
      <c r="CH738" s="92" t="s">
        <v>566</v>
      </c>
      <c r="CI738" s="91">
        <v>0</v>
      </c>
      <c r="CJ738" s="91">
        <v>0</v>
      </c>
      <c r="CK738" s="90" t="s">
        <v>566</v>
      </c>
      <c r="CL738" s="91">
        <v>-0.4149421761</v>
      </c>
      <c r="CM738" s="91">
        <v>-0.2150578239</v>
      </c>
      <c r="CN738" s="88" t="s">
        <v>566</v>
      </c>
      <c r="CO738" s="91">
        <v>60.52</v>
      </c>
      <c r="CP738" s="91">
        <v>7.4443794994000001</v>
      </c>
      <c r="CQ738" s="91">
        <v>4.6014962518000004</v>
      </c>
      <c r="CR738" s="91">
        <v>-0.46658824249999997</v>
      </c>
      <c r="CS738" s="91">
        <v>-0.28850374820000002</v>
      </c>
      <c r="CT738" s="90">
        <v>-3.5</v>
      </c>
      <c r="CU738" s="96">
        <v>1.014</v>
      </c>
      <c r="CV738" s="96">
        <v>0.85299999999999998</v>
      </c>
      <c r="CW738" s="96">
        <v>0.82299999999999995</v>
      </c>
      <c r="CX738" s="93">
        <v>2301</v>
      </c>
      <c r="CY738" s="93">
        <v>2290.5819999999999</v>
      </c>
      <c r="CZ738" s="93">
        <v>88.57</v>
      </c>
      <c r="DA738" s="90">
        <v>40</v>
      </c>
      <c r="DB738" s="90" t="s">
        <v>566</v>
      </c>
      <c r="DC738" s="90">
        <v>71.2</v>
      </c>
      <c r="DD738" s="91">
        <v>212</v>
      </c>
      <c r="DE738" s="91">
        <v>-22.0849056604</v>
      </c>
      <c r="DF738" s="93">
        <v>33.1</v>
      </c>
      <c r="DG738" s="88" t="s">
        <v>393</v>
      </c>
      <c r="DH738" s="88" t="s">
        <v>566</v>
      </c>
      <c r="DI738" s="88" t="s">
        <v>566</v>
      </c>
      <c r="DJ738" s="88" t="s">
        <v>2899</v>
      </c>
      <c r="DK738" s="90">
        <v>-4.5</v>
      </c>
      <c r="DL738" s="91">
        <v>27.536000000000001</v>
      </c>
      <c r="DM738" s="91">
        <v>9.3672549199999997E-2</v>
      </c>
      <c r="DN738" s="91">
        <v>10.3473606449</v>
      </c>
      <c r="DO738" s="91">
        <v>6.3958777526999997</v>
      </c>
      <c r="DP738" s="91">
        <v>2.4363929030000002</v>
      </c>
      <c r="DQ738" s="91">
        <v>1.5058777527</v>
      </c>
      <c r="DR738" s="91">
        <v>9.7370741405000008</v>
      </c>
      <c r="DS738" s="91">
        <v>6.0186493936999996</v>
      </c>
      <c r="DT738" s="91">
        <v>1.8261063985999999</v>
      </c>
      <c r="DU738" s="91">
        <v>1.1286493936999999</v>
      </c>
      <c r="DV738" s="91" t="s">
        <v>566</v>
      </c>
      <c r="DW738" s="97"/>
      <c r="DX738" s="98" t="s">
        <v>689</v>
      </c>
      <c r="DY738" s="99" t="s">
        <v>689</v>
      </c>
      <c r="DZ738" s="98" t="s">
        <v>689</v>
      </c>
      <c r="EA738" s="100" t="s">
        <v>689</v>
      </c>
      <c r="EB738" s="101" t="s">
        <v>2761</v>
      </c>
      <c r="EC738" s="38"/>
    </row>
    <row r="739" spans="1:133" s="9" customFormat="1" ht="15" customHeight="1" x14ac:dyDescent="0.25">
      <c r="A739" s="17" t="str">
        <f t="shared" si="11"/>
        <v>2270_Южно-Ягунское</v>
      </c>
      <c r="B739" s="87">
        <v>163</v>
      </c>
      <c r="C739" s="88" t="s">
        <v>733</v>
      </c>
      <c r="D739" s="88" t="s">
        <v>568</v>
      </c>
      <c r="E739" s="88" t="s">
        <v>527</v>
      </c>
      <c r="F739" s="88" t="s">
        <v>8</v>
      </c>
      <c r="G739" s="88" t="s">
        <v>29</v>
      </c>
      <c r="H739" s="88" t="s">
        <v>3055</v>
      </c>
      <c r="I739" s="89">
        <v>2270</v>
      </c>
      <c r="J739" s="88" t="s">
        <v>154</v>
      </c>
      <c r="K739" s="88" t="s">
        <v>688</v>
      </c>
      <c r="L739" s="88" t="s">
        <v>419</v>
      </c>
      <c r="M739" s="88" t="s">
        <v>1508</v>
      </c>
      <c r="N739" s="88" t="s">
        <v>6</v>
      </c>
      <c r="O739" s="90">
        <v>14.8</v>
      </c>
      <c r="P739" s="90">
        <v>2479.6</v>
      </c>
      <c r="Q739" s="90">
        <v>2499.3000000000002</v>
      </c>
      <c r="R739" s="91">
        <v>104.126</v>
      </c>
      <c r="S739" s="90" t="s">
        <v>150</v>
      </c>
      <c r="T739" s="90">
        <v>2502.1999999999998</v>
      </c>
      <c r="U739" s="90">
        <v>11.7</v>
      </c>
      <c r="V739" s="88" t="s">
        <v>31</v>
      </c>
      <c r="W739" s="88" t="s">
        <v>156</v>
      </c>
      <c r="X739" s="88" t="s">
        <v>289</v>
      </c>
      <c r="Y739" s="90" t="s">
        <v>961</v>
      </c>
      <c r="Z739" s="90" t="s">
        <v>566</v>
      </c>
      <c r="AA739" s="90">
        <v>73</v>
      </c>
      <c r="AB739" s="91" t="s">
        <v>3691</v>
      </c>
      <c r="AC739" s="88" t="s">
        <v>566</v>
      </c>
      <c r="AD739" s="90" t="s">
        <v>566</v>
      </c>
      <c r="AE739" s="90" t="s">
        <v>2019</v>
      </c>
      <c r="AF739" s="90" t="s">
        <v>156</v>
      </c>
      <c r="AG739" s="91" t="s">
        <v>3511</v>
      </c>
      <c r="AH739" s="92" t="s">
        <v>4694</v>
      </c>
      <c r="AI739" s="93">
        <v>168</v>
      </c>
      <c r="AJ739" s="88" t="s">
        <v>722</v>
      </c>
      <c r="AK739" s="90" t="s">
        <v>566</v>
      </c>
      <c r="AL739" s="91">
        <v>20.5</v>
      </c>
      <c r="AM739" s="91">
        <v>20.064150018100001</v>
      </c>
      <c r="AN739" s="91">
        <v>1759</v>
      </c>
      <c r="AO739" s="90">
        <v>19.399999999999999</v>
      </c>
      <c r="AP739" s="91">
        <v>89.584000000000003</v>
      </c>
      <c r="AQ739" s="91">
        <v>54.29</v>
      </c>
      <c r="AR739" s="91" t="s">
        <v>566</v>
      </c>
      <c r="AS739" s="91">
        <v>71.951461858299993</v>
      </c>
      <c r="AT739" s="91">
        <v>73.131773800900007</v>
      </c>
      <c r="AU739" s="90">
        <v>1098</v>
      </c>
      <c r="AV739" s="90">
        <v>22</v>
      </c>
      <c r="AW739" s="91">
        <v>42.71</v>
      </c>
      <c r="AX739" s="91" t="s">
        <v>566</v>
      </c>
      <c r="AY739" s="91">
        <v>141.22999999999999</v>
      </c>
      <c r="AZ739" s="88" t="s">
        <v>5119</v>
      </c>
      <c r="BA739" s="91">
        <v>142.41</v>
      </c>
      <c r="BB739" s="91">
        <v>69.278538141699997</v>
      </c>
      <c r="BC739" s="94">
        <v>2.4118732785999999</v>
      </c>
      <c r="BD739" s="91">
        <v>170.19300000000001</v>
      </c>
      <c r="BE739" s="95">
        <v>95.372</v>
      </c>
      <c r="BF739" s="91">
        <v>6.72</v>
      </c>
      <c r="BG739" s="91">
        <v>29.8</v>
      </c>
      <c r="BH739" s="94" t="s">
        <v>566</v>
      </c>
      <c r="BI739" s="94" t="s">
        <v>566</v>
      </c>
      <c r="BJ739" s="93">
        <v>714</v>
      </c>
      <c r="BK739" s="94">
        <v>30</v>
      </c>
      <c r="BL739" s="91">
        <v>199.88165000000001</v>
      </c>
      <c r="BM739" s="96">
        <v>9.7762116199999998</v>
      </c>
      <c r="BN739" s="96" t="s">
        <v>566</v>
      </c>
      <c r="BO739" s="88" t="s">
        <v>430</v>
      </c>
      <c r="BP739" s="88" t="s">
        <v>566</v>
      </c>
      <c r="BQ739" s="91">
        <v>170.19300000000001</v>
      </c>
      <c r="BR739" s="95">
        <v>95.372</v>
      </c>
      <c r="BS739" s="91">
        <v>6.72</v>
      </c>
      <c r="BT739" s="90">
        <v>30</v>
      </c>
      <c r="BU739" s="91">
        <v>0</v>
      </c>
      <c r="BV739" s="91">
        <v>201.57</v>
      </c>
      <c r="BW739" s="96">
        <v>9.8586600000000004</v>
      </c>
      <c r="BX739" s="96" t="s">
        <v>566</v>
      </c>
      <c r="BY739" s="96" t="s">
        <v>566</v>
      </c>
      <c r="BZ739" s="96" t="s">
        <v>566</v>
      </c>
      <c r="CA739" s="96" t="s">
        <v>566</v>
      </c>
      <c r="CB739" s="96" t="s">
        <v>566</v>
      </c>
      <c r="CC739" s="96" t="s">
        <v>566</v>
      </c>
      <c r="CD739" s="96" t="s">
        <v>566</v>
      </c>
      <c r="CE739" s="96" t="s">
        <v>566</v>
      </c>
      <c r="CF739" s="88" t="s">
        <v>566</v>
      </c>
      <c r="CG739" s="88" t="s">
        <v>566</v>
      </c>
      <c r="CH739" s="92" t="s">
        <v>566</v>
      </c>
      <c r="CI739" s="91">
        <v>0</v>
      </c>
      <c r="CJ739" s="91">
        <v>0</v>
      </c>
      <c r="CK739" s="90" t="s">
        <v>566</v>
      </c>
      <c r="CL739" s="91">
        <v>9.1938044100000005E-2</v>
      </c>
      <c r="CM739" s="91">
        <v>3.3061955900000002E-2</v>
      </c>
      <c r="CN739" s="88" t="s">
        <v>566</v>
      </c>
      <c r="CO739" s="91">
        <v>101.875</v>
      </c>
      <c r="CP739" s="91">
        <v>102.96497039179999</v>
      </c>
      <c r="CQ739" s="91">
        <v>4.0647564688999998</v>
      </c>
      <c r="CR739" s="91">
        <v>-67.227732801499997</v>
      </c>
      <c r="CS739" s="91">
        <v>-2.6542435311000001</v>
      </c>
      <c r="CT739" s="90" t="s">
        <v>566</v>
      </c>
      <c r="CU739" s="96">
        <v>1.01319</v>
      </c>
      <c r="CV739" s="96">
        <v>0.85299999999999998</v>
      </c>
      <c r="CW739" s="96">
        <v>0.79869999999999997</v>
      </c>
      <c r="CX739" s="93">
        <v>2310</v>
      </c>
      <c r="CY739" s="93">
        <v>2297.71</v>
      </c>
      <c r="CZ739" s="93">
        <v>88.6</v>
      </c>
      <c r="DA739" s="90">
        <v>51</v>
      </c>
      <c r="DB739" s="90" t="s">
        <v>566</v>
      </c>
      <c r="DC739" s="90">
        <v>81.5</v>
      </c>
      <c r="DD739" s="91">
        <v>228</v>
      </c>
      <c r="DE739" s="91">
        <v>-38.057017543900002</v>
      </c>
      <c r="DF739" s="93">
        <v>136.30000000000001</v>
      </c>
      <c r="DG739" s="88" t="s">
        <v>393</v>
      </c>
      <c r="DH739" s="88" t="s">
        <v>566</v>
      </c>
      <c r="DI739" s="88">
        <v>1</v>
      </c>
      <c r="DJ739" s="88" t="s">
        <v>566</v>
      </c>
      <c r="DK739" s="90" t="s">
        <v>566</v>
      </c>
      <c r="DL739" s="91">
        <v>95.372</v>
      </c>
      <c r="DM739" s="91" t="s">
        <v>566</v>
      </c>
      <c r="DN739" s="91">
        <v>192.16155606140001</v>
      </c>
      <c r="DO739" s="91">
        <v>7.5859773115999998</v>
      </c>
      <c r="DP739" s="91">
        <v>21.968852868100001</v>
      </c>
      <c r="DQ739" s="91">
        <v>0.86697731160000002</v>
      </c>
      <c r="DR739" s="91">
        <v>116.2559179058</v>
      </c>
      <c r="DS739" s="91">
        <v>4.5894442795000003</v>
      </c>
      <c r="DT739" s="91">
        <v>-53.936785287500001</v>
      </c>
      <c r="DU739" s="91">
        <v>-2.1295557205</v>
      </c>
      <c r="DV739" s="91" t="s">
        <v>566</v>
      </c>
      <c r="DW739" s="97"/>
      <c r="DX739" s="98" t="s">
        <v>689</v>
      </c>
      <c r="DY739" s="99" t="s">
        <v>689</v>
      </c>
      <c r="DZ739" s="98" t="s">
        <v>689</v>
      </c>
      <c r="EA739" s="100" t="s">
        <v>566</v>
      </c>
      <c r="EB739" s="101" t="s">
        <v>2761</v>
      </c>
      <c r="EC739" s="38"/>
    </row>
    <row r="740" spans="1:133" s="9" customFormat="1" ht="15" customHeight="1" x14ac:dyDescent="0.25">
      <c r="A740" s="17" t="str">
        <f t="shared" si="11"/>
        <v>2437_Южно-Ягунское</v>
      </c>
      <c r="B740" s="87">
        <v>164</v>
      </c>
      <c r="C740" s="88" t="s">
        <v>733</v>
      </c>
      <c r="D740" s="88" t="s">
        <v>568</v>
      </c>
      <c r="E740" s="88" t="s">
        <v>527</v>
      </c>
      <c r="F740" s="88" t="s">
        <v>8</v>
      </c>
      <c r="G740" s="88" t="s">
        <v>29</v>
      </c>
      <c r="H740" s="88" t="s">
        <v>3053</v>
      </c>
      <c r="I740" s="89">
        <v>2437</v>
      </c>
      <c r="J740" s="88" t="s">
        <v>210</v>
      </c>
      <c r="K740" s="88" t="s">
        <v>688</v>
      </c>
      <c r="L740" s="88" t="s">
        <v>408</v>
      </c>
      <c r="M740" s="88" t="s">
        <v>1508</v>
      </c>
      <c r="N740" s="88" t="s">
        <v>6</v>
      </c>
      <c r="O740" s="90">
        <v>9.3000000000000007</v>
      </c>
      <c r="P740" s="90">
        <v>2410.6999999999998</v>
      </c>
      <c r="Q740" s="90">
        <v>2421</v>
      </c>
      <c r="R740" s="91">
        <v>36.71</v>
      </c>
      <c r="S740" s="90" t="s">
        <v>150</v>
      </c>
      <c r="T740" s="90">
        <v>2450</v>
      </c>
      <c r="U740" s="90">
        <v>8.5</v>
      </c>
      <c r="V740" s="88" t="s">
        <v>31</v>
      </c>
      <c r="W740" s="88" t="s">
        <v>94</v>
      </c>
      <c r="X740" s="88" t="s">
        <v>308</v>
      </c>
      <c r="Y740" s="90" t="s">
        <v>962</v>
      </c>
      <c r="Z740" s="90" t="s">
        <v>566</v>
      </c>
      <c r="AA740" s="90">
        <v>73</v>
      </c>
      <c r="AB740" s="91" t="s">
        <v>3692</v>
      </c>
      <c r="AC740" s="88" t="s">
        <v>566</v>
      </c>
      <c r="AD740" s="90" t="s">
        <v>566</v>
      </c>
      <c r="AE740" s="90" t="s">
        <v>5503</v>
      </c>
      <c r="AF740" s="90" t="s">
        <v>94</v>
      </c>
      <c r="AG740" s="91" t="s">
        <v>4913</v>
      </c>
      <c r="AH740" s="92" t="s">
        <v>4807</v>
      </c>
      <c r="AI740" s="93">
        <v>148</v>
      </c>
      <c r="AJ740" s="88" t="s">
        <v>722</v>
      </c>
      <c r="AK740" s="90" t="s">
        <v>566</v>
      </c>
      <c r="AL740" s="91">
        <v>33.5</v>
      </c>
      <c r="AM740" s="91">
        <v>27.367382193899999</v>
      </c>
      <c r="AN740" s="91">
        <v>2112</v>
      </c>
      <c r="AO740" s="90">
        <v>33.700000000000003</v>
      </c>
      <c r="AP740" s="91">
        <v>35.366999999999997</v>
      </c>
      <c r="AQ740" s="91">
        <v>44.9545454545</v>
      </c>
      <c r="AR740" s="91">
        <v>76</v>
      </c>
      <c r="AS740" s="91">
        <v>59.990964854600001</v>
      </c>
      <c r="AT740" s="91">
        <v>61.293759315300001</v>
      </c>
      <c r="AU740" s="90">
        <v>1150</v>
      </c>
      <c r="AV740" s="90">
        <v>6.1</v>
      </c>
      <c r="AW740" s="91">
        <v>16.18</v>
      </c>
      <c r="AX740" s="91" t="s">
        <v>566</v>
      </c>
      <c r="AY740" s="91">
        <v>162.74</v>
      </c>
      <c r="AZ740" s="88" t="s">
        <v>4928</v>
      </c>
      <c r="BA740" s="91">
        <v>164.1</v>
      </c>
      <c r="BB740" s="91">
        <v>102.7490351454</v>
      </c>
      <c r="BC740" s="94">
        <v>0.1340889351</v>
      </c>
      <c r="BD740" s="91">
        <v>10.106</v>
      </c>
      <c r="BE740" s="95">
        <v>11.086</v>
      </c>
      <c r="BF740" s="91">
        <v>7.66</v>
      </c>
      <c r="BG740" s="91">
        <v>30.8</v>
      </c>
      <c r="BH740" s="94">
        <v>8.3330000000000001E-2</v>
      </c>
      <c r="BI740" s="94">
        <v>8.3330000000000001E-2</v>
      </c>
      <c r="BJ740" s="93">
        <v>369</v>
      </c>
      <c r="BK740" s="94">
        <v>6</v>
      </c>
      <c r="BL740" s="91">
        <v>235.68904000000001</v>
      </c>
      <c r="BM740" s="96">
        <v>10.723851700000001</v>
      </c>
      <c r="BN740" s="96" t="s">
        <v>566</v>
      </c>
      <c r="BO740" s="88" t="s">
        <v>696</v>
      </c>
      <c r="BP740" s="88" t="s">
        <v>566</v>
      </c>
      <c r="BQ740" s="91">
        <v>10.106</v>
      </c>
      <c r="BR740" s="95">
        <v>11.086</v>
      </c>
      <c r="BS740" s="91">
        <v>7.66</v>
      </c>
      <c r="BT740" s="90">
        <v>30</v>
      </c>
      <c r="BU740" s="91">
        <v>0</v>
      </c>
      <c r="BV740" s="91">
        <v>229.92</v>
      </c>
      <c r="BW740" s="96">
        <v>10.461360000000001</v>
      </c>
      <c r="BX740" s="96" t="s">
        <v>566</v>
      </c>
      <c r="BY740" s="96" t="s">
        <v>566</v>
      </c>
      <c r="BZ740" s="96" t="s">
        <v>566</v>
      </c>
      <c r="CA740" s="96" t="s">
        <v>566</v>
      </c>
      <c r="CB740" s="96" t="s">
        <v>566</v>
      </c>
      <c r="CC740" s="96" t="s">
        <v>566</v>
      </c>
      <c r="CD740" s="96" t="s">
        <v>566</v>
      </c>
      <c r="CE740" s="96" t="s">
        <v>566</v>
      </c>
      <c r="CF740" s="88" t="s">
        <v>566</v>
      </c>
      <c r="CG740" s="88" t="s">
        <v>566</v>
      </c>
      <c r="CH740" s="92" t="s">
        <v>566</v>
      </c>
      <c r="CI740" s="91">
        <v>0</v>
      </c>
      <c r="CJ740" s="91">
        <v>0</v>
      </c>
      <c r="CK740" s="90" t="s">
        <v>566</v>
      </c>
      <c r="CL740" s="91">
        <v>0.23687414940000001</v>
      </c>
      <c r="CM740" s="91">
        <v>-1.0368741494</v>
      </c>
      <c r="CN740" s="88" t="s">
        <v>566</v>
      </c>
      <c r="CO740" s="91">
        <v>69.275000000000006</v>
      </c>
      <c r="CP740" s="91">
        <v>9.6213650751999999</v>
      </c>
      <c r="CQ740" s="91">
        <v>7.2971637740000004</v>
      </c>
      <c r="CR740" s="91">
        <v>-0.48457898980000003</v>
      </c>
      <c r="CS740" s="91">
        <v>-0.36683622599999999</v>
      </c>
      <c r="CT740" s="90" t="s">
        <v>566</v>
      </c>
      <c r="CU740" s="96">
        <v>1.0135000000000001</v>
      </c>
      <c r="CV740" s="96">
        <v>0.85299999999999998</v>
      </c>
      <c r="CW740" s="96">
        <v>0.80649999999999999</v>
      </c>
      <c r="CX740" s="93">
        <v>2310</v>
      </c>
      <c r="CY740" s="93">
        <v>2296.08</v>
      </c>
      <c r="CZ740" s="93">
        <v>85.2</v>
      </c>
      <c r="DA740" s="90">
        <v>51</v>
      </c>
      <c r="DB740" s="90" t="s">
        <v>566</v>
      </c>
      <c r="DC740" s="90">
        <v>81.5</v>
      </c>
      <c r="DD740" s="91">
        <v>228</v>
      </c>
      <c r="DE740" s="91">
        <v>-28.622807017500001</v>
      </c>
      <c r="DF740" s="93">
        <v>138.80000000000001</v>
      </c>
      <c r="DG740" s="88" t="s">
        <v>393</v>
      </c>
      <c r="DH740" s="88" t="s">
        <v>566</v>
      </c>
      <c r="DI740" s="88" t="s">
        <v>566</v>
      </c>
      <c r="DJ740" s="88" t="s">
        <v>3235</v>
      </c>
      <c r="DK740" s="90" t="s">
        <v>566</v>
      </c>
      <c r="DL740" s="91">
        <v>11.086</v>
      </c>
      <c r="DM740" s="91" t="s">
        <v>566</v>
      </c>
      <c r="DN740" s="91">
        <v>12.625162339999999</v>
      </c>
      <c r="DO740" s="91">
        <v>9.5753436800999996</v>
      </c>
      <c r="DP740" s="91">
        <v>2.5192182750000001</v>
      </c>
      <c r="DQ740" s="91">
        <v>1.9113436801000001</v>
      </c>
      <c r="DR740" s="91">
        <v>12.0361827277</v>
      </c>
      <c r="DS740" s="91">
        <v>9.1286419224999999</v>
      </c>
      <c r="DT740" s="91">
        <v>1.9302386627000001</v>
      </c>
      <c r="DU740" s="91">
        <v>1.4646419225</v>
      </c>
      <c r="DV740" s="91" t="s">
        <v>566</v>
      </c>
      <c r="DW740" s="97"/>
      <c r="DX740" s="98" t="s">
        <v>689</v>
      </c>
      <c r="DY740" s="99" t="s">
        <v>689</v>
      </c>
      <c r="DZ740" s="98" t="s">
        <v>689</v>
      </c>
      <c r="EA740" s="100" t="s">
        <v>566</v>
      </c>
      <c r="EB740" s="101" t="s">
        <v>2763</v>
      </c>
      <c r="EC740" s="38"/>
    </row>
    <row r="741" spans="1:133" s="9" customFormat="1" ht="15" customHeight="1" x14ac:dyDescent="0.25">
      <c r="A741" s="17" t="str">
        <f t="shared" si="11"/>
        <v>2646_Южно-Ягунское</v>
      </c>
      <c r="B741" s="87">
        <v>165</v>
      </c>
      <c r="C741" s="88" t="s">
        <v>733</v>
      </c>
      <c r="D741" s="88" t="s">
        <v>568</v>
      </c>
      <c r="E741" s="88" t="s">
        <v>527</v>
      </c>
      <c r="F741" s="88" t="s">
        <v>8</v>
      </c>
      <c r="G741" s="88" t="s">
        <v>29</v>
      </c>
      <c r="H741" s="88" t="s">
        <v>64</v>
      </c>
      <c r="I741" s="89">
        <v>2646</v>
      </c>
      <c r="J741" s="88" t="s">
        <v>57</v>
      </c>
      <c r="K741" s="88" t="s">
        <v>688</v>
      </c>
      <c r="L741" s="88" t="s">
        <v>416</v>
      </c>
      <c r="M741" s="88" t="s">
        <v>34</v>
      </c>
      <c r="N741" s="88" t="s">
        <v>6</v>
      </c>
      <c r="O741" s="90">
        <v>3.2</v>
      </c>
      <c r="P741" s="90">
        <v>2587.8000000000002</v>
      </c>
      <c r="Q741" s="90">
        <v>2591</v>
      </c>
      <c r="R741" s="91">
        <v>213.04</v>
      </c>
      <c r="S741" s="90" t="s">
        <v>150</v>
      </c>
      <c r="T741" s="90">
        <v>2615.6999999999998</v>
      </c>
      <c r="U741" s="90">
        <v>4.4000000000000004</v>
      </c>
      <c r="V741" s="88" t="s">
        <v>31</v>
      </c>
      <c r="W741" s="88" t="s">
        <v>112</v>
      </c>
      <c r="X741" s="88" t="s">
        <v>2172</v>
      </c>
      <c r="Y741" s="90" t="s">
        <v>1182</v>
      </c>
      <c r="Z741" s="90" t="s">
        <v>566</v>
      </c>
      <c r="AA741" s="90">
        <v>73</v>
      </c>
      <c r="AB741" s="91" t="s">
        <v>4245</v>
      </c>
      <c r="AC741" s="88" t="s">
        <v>566</v>
      </c>
      <c r="AD741" s="90" t="s">
        <v>566</v>
      </c>
      <c r="AE741" s="90" t="s">
        <v>1265</v>
      </c>
      <c r="AF741" s="90" t="s">
        <v>112</v>
      </c>
      <c r="AG741" s="91" t="s">
        <v>5504</v>
      </c>
      <c r="AH741" s="92" t="s">
        <v>4729</v>
      </c>
      <c r="AI741" s="93">
        <v>175</v>
      </c>
      <c r="AJ741" s="88" t="s">
        <v>722</v>
      </c>
      <c r="AK741" s="90" t="s">
        <v>566</v>
      </c>
      <c r="AL741" s="91">
        <v>19.399999999999999</v>
      </c>
      <c r="AM741" s="91">
        <v>15.3269183365</v>
      </c>
      <c r="AN741" s="91">
        <v>2265</v>
      </c>
      <c r="AO741" s="90">
        <v>16.3</v>
      </c>
      <c r="AP741" s="91">
        <v>211.13</v>
      </c>
      <c r="AQ741" s="91">
        <v>43.995714285699997</v>
      </c>
      <c r="AR741" s="91" t="s">
        <v>566</v>
      </c>
      <c r="AS741" s="91">
        <v>56.944626323999998</v>
      </c>
      <c r="AT741" s="91">
        <v>57.994334385899997</v>
      </c>
      <c r="AU741" s="90">
        <v>2</v>
      </c>
      <c r="AV741" s="90">
        <v>0</v>
      </c>
      <c r="AW741" s="91">
        <v>0</v>
      </c>
      <c r="AX741" s="91" t="s">
        <v>566</v>
      </c>
      <c r="AY741" s="91">
        <v>212.61</v>
      </c>
      <c r="AZ741" s="88" t="s">
        <v>4928</v>
      </c>
      <c r="BA741" s="91">
        <v>213.7</v>
      </c>
      <c r="BB741" s="91">
        <v>155.665373676</v>
      </c>
      <c r="BC741" s="94">
        <v>7.7598727699999995E-2</v>
      </c>
      <c r="BD741" s="91">
        <v>11.981</v>
      </c>
      <c r="BE741" s="95">
        <v>16.193999999999999</v>
      </c>
      <c r="BF741" s="91">
        <v>8.56</v>
      </c>
      <c r="BG741" s="91">
        <v>30.7</v>
      </c>
      <c r="BH741" s="94">
        <v>0.33333000000000002</v>
      </c>
      <c r="BI741" s="94">
        <v>0.16667000000000001</v>
      </c>
      <c r="BJ741" s="93">
        <v>491</v>
      </c>
      <c r="BK741" s="94">
        <v>8</v>
      </c>
      <c r="BL741" s="91">
        <v>262.65057000000002</v>
      </c>
      <c r="BM741" s="96">
        <v>10.50602293</v>
      </c>
      <c r="BN741" s="96" t="s">
        <v>566</v>
      </c>
      <c r="BO741" s="88" t="s">
        <v>696</v>
      </c>
      <c r="BP741" s="88" t="s">
        <v>566</v>
      </c>
      <c r="BQ741" s="91">
        <v>11.981</v>
      </c>
      <c r="BR741" s="95">
        <v>16.193999999999999</v>
      </c>
      <c r="BS741" s="91">
        <v>8.56</v>
      </c>
      <c r="BT741" s="90">
        <v>30</v>
      </c>
      <c r="BU741" s="91">
        <v>0</v>
      </c>
      <c r="BV741" s="91">
        <v>256.95</v>
      </c>
      <c r="BW741" s="96">
        <v>10.278</v>
      </c>
      <c r="BX741" s="96" t="s">
        <v>566</v>
      </c>
      <c r="BY741" s="96" t="s">
        <v>566</v>
      </c>
      <c r="BZ741" s="96" t="s">
        <v>566</v>
      </c>
      <c r="CA741" s="96" t="s">
        <v>566</v>
      </c>
      <c r="CB741" s="96" t="s">
        <v>566</v>
      </c>
      <c r="CC741" s="96" t="s">
        <v>566</v>
      </c>
      <c r="CD741" s="96" t="s">
        <v>566</v>
      </c>
      <c r="CE741" s="96" t="s">
        <v>566</v>
      </c>
      <c r="CF741" s="88" t="s">
        <v>566</v>
      </c>
      <c r="CG741" s="88" t="s">
        <v>566</v>
      </c>
      <c r="CH741" s="92" t="s">
        <v>566</v>
      </c>
      <c r="CI741" s="91">
        <v>0</v>
      </c>
      <c r="CJ741" s="91">
        <v>0</v>
      </c>
      <c r="CK741" s="90" t="s">
        <v>566</v>
      </c>
      <c r="CL741" s="91">
        <v>-0.1542357305</v>
      </c>
      <c r="CM741" s="91">
        <v>0.33123573049999999</v>
      </c>
      <c r="CN741" s="88" t="s">
        <v>566</v>
      </c>
      <c r="CO741" s="91">
        <v>60.52</v>
      </c>
      <c r="CP741" s="91">
        <v>11.746576728699999</v>
      </c>
      <c r="CQ741" s="91">
        <v>8.3972305479999996</v>
      </c>
      <c r="CR741" s="91">
        <v>-0.23425653220000001</v>
      </c>
      <c r="CS741" s="91">
        <v>-0.16776945200000001</v>
      </c>
      <c r="CT741" s="90">
        <v>1</v>
      </c>
      <c r="CU741" s="96">
        <v>1.014</v>
      </c>
      <c r="CV741" s="96">
        <v>0.85299999999999998</v>
      </c>
      <c r="CW741" s="96">
        <v>0.82299999999999995</v>
      </c>
      <c r="CX741" s="93">
        <v>2301</v>
      </c>
      <c r="CY741" s="93">
        <v>2289.86</v>
      </c>
      <c r="CZ741" s="93">
        <v>84.9</v>
      </c>
      <c r="DA741" s="90">
        <v>40</v>
      </c>
      <c r="DB741" s="90" t="s">
        <v>566</v>
      </c>
      <c r="DC741" s="90">
        <v>71.2</v>
      </c>
      <c r="DD741" s="91">
        <v>212</v>
      </c>
      <c r="DE741" s="91">
        <v>0.2877358491</v>
      </c>
      <c r="DF741" s="93">
        <v>33.1</v>
      </c>
      <c r="DG741" s="88" t="s">
        <v>393</v>
      </c>
      <c r="DH741" s="88" t="s">
        <v>566</v>
      </c>
      <c r="DI741" s="88" t="s">
        <v>566</v>
      </c>
      <c r="DJ741" s="88" t="s">
        <v>566</v>
      </c>
      <c r="DK741" s="90">
        <v>0</v>
      </c>
      <c r="DL741" s="91">
        <v>16.193999999999999</v>
      </c>
      <c r="DM741" s="91">
        <v>8.7614124900000007E-2</v>
      </c>
      <c r="DN741" s="91">
        <v>13.527345886399999</v>
      </c>
      <c r="DO741" s="91">
        <v>9.6702422105999997</v>
      </c>
      <c r="DP741" s="91">
        <v>1.5465126254999999</v>
      </c>
      <c r="DQ741" s="91">
        <v>1.1052422105999999</v>
      </c>
      <c r="DR741" s="91">
        <v>13.262850993400001</v>
      </c>
      <c r="DS741" s="91">
        <v>9.4811637542000007</v>
      </c>
      <c r="DT741" s="91">
        <v>1.2820177325</v>
      </c>
      <c r="DU741" s="91">
        <v>0.91616375419999996</v>
      </c>
      <c r="DV741" s="91" t="s">
        <v>566</v>
      </c>
      <c r="DW741" s="97"/>
      <c r="DX741" s="98" t="s">
        <v>3372</v>
      </c>
      <c r="DY741" s="99" t="s">
        <v>689</v>
      </c>
      <c r="DZ741" s="98" t="s">
        <v>689</v>
      </c>
      <c r="EA741" s="100" t="s">
        <v>689</v>
      </c>
      <c r="EB741" s="101" t="s">
        <v>2763</v>
      </c>
      <c r="EC741" s="38"/>
    </row>
    <row r="742" spans="1:133" s="9" customFormat="1" ht="15" customHeight="1" x14ac:dyDescent="0.25">
      <c r="A742" s="17" t="str">
        <f t="shared" si="11"/>
        <v>2661_Южно-Ягунское</v>
      </c>
      <c r="B742" s="87">
        <v>166</v>
      </c>
      <c r="C742" s="88" t="s">
        <v>733</v>
      </c>
      <c r="D742" s="88" t="s">
        <v>568</v>
      </c>
      <c r="E742" s="88" t="s">
        <v>527</v>
      </c>
      <c r="F742" s="88" t="s">
        <v>8</v>
      </c>
      <c r="G742" s="88" t="s">
        <v>29</v>
      </c>
      <c r="H742" s="88" t="s">
        <v>2972</v>
      </c>
      <c r="I742" s="89">
        <v>2661</v>
      </c>
      <c r="J742" s="88" t="s">
        <v>57</v>
      </c>
      <c r="K742" s="88" t="s">
        <v>688</v>
      </c>
      <c r="L742" s="88" t="s">
        <v>416</v>
      </c>
      <c r="M742" s="88" t="s">
        <v>1523</v>
      </c>
      <c r="N742" s="88" t="s">
        <v>695</v>
      </c>
      <c r="O742" s="90">
        <v>22.1</v>
      </c>
      <c r="P742" s="90">
        <v>2517.5</v>
      </c>
      <c r="Q742" s="90">
        <v>2604.8000000000002</v>
      </c>
      <c r="R742" s="91">
        <v>150.16300000000001</v>
      </c>
      <c r="S742" s="90" t="s">
        <v>150</v>
      </c>
      <c r="T742" s="90">
        <v>2623.9</v>
      </c>
      <c r="U742" s="90">
        <v>12.7</v>
      </c>
      <c r="V742" s="88" t="s">
        <v>31</v>
      </c>
      <c r="W742" s="88" t="s">
        <v>156</v>
      </c>
      <c r="X742" s="88" t="s">
        <v>762</v>
      </c>
      <c r="Y742" s="90" t="s">
        <v>935</v>
      </c>
      <c r="Z742" s="90" t="s">
        <v>566</v>
      </c>
      <c r="AA742" s="90">
        <v>73</v>
      </c>
      <c r="AB742" s="91" t="s">
        <v>3693</v>
      </c>
      <c r="AC742" s="88" t="s">
        <v>566</v>
      </c>
      <c r="AD742" s="90" t="s">
        <v>566</v>
      </c>
      <c r="AE742" s="90" t="s">
        <v>2021</v>
      </c>
      <c r="AF742" s="90" t="s">
        <v>156</v>
      </c>
      <c r="AG742" s="91" t="s">
        <v>3437</v>
      </c>
      <c r="AH742" s="92" t="s">
        <v>2285</v>
      </c>
      <c r="AI742" s="93">
        <v>1014</v>
      </c>
      <c r="AJ742" s="88" t="s">
        <v>566</v>
      </c>
      <c r="AK742" s="90" t="s">
        <v>566</v>
      </c>
      <c r="AL742" s="91">
        <v>18.8</v>
      </c>
      <c r="AM742" s="91">
        <v>13.0569948224</v>
      </c>
      <c r="AN742" s="91">
        <v>2189</v>
      </c>
      <c r="AO742" s="90">
        <v>15</v>
      </c>
      <c r="AP742" s="91">
        <v>124.706</v>
      </c>
      <c r="AQ742" s="91" t="s">
        <v>566</v>
      </c>
      <c r="AR742" s="91" t="s">
        <v>566</v>
      </c>
      <c r="AS742" s="91">
        <v>48.06</v>
      </c>
      <c r="AT742" s="91">
        <v>49.85</v>
      </c>
      <c r="AU742" s="90">
        <v>783</v>
      </c>
      <c r="AV742" s="90">
        <v>16</v>
      </c>
      <c r="AW742" s="91">
        <v>24.937000000000001</v>
      </c>
      <c r="AX742" s="91" t="s">
        <v>566</v>
      </c>
      <c r="AY742" s="91">
        <v>167.76</v>
      </c>
      <c r="AZ742" s="88" t="s">
        <v>4928</v>
      </c>
      <c r="BA742" s="91">
        <v>169.6</v>
      </c>
      <c r="BB742" s="91">
        <v>119.7</v>
      </c>
      <c r="BC742" s="94">
        <v>1.2962765838999999</v>
      </c>
      <c r="BD742" s="91">
        <v>152.291</v>
      </c>
      <c r="BE742" s="95">
        <v>93.805999999999997</v>
      </c>
      <c r="BF742" s="91">
        <v>7.97</v>
      </c>
      <c r="BG742" s="91">
        <v>31</v>
      </c>
      <c r="BH742" s="94" t="s">
        <v>566</v>
      </c>
      <c r="BI742" s="94" t="s">
        <v>566</v>
      </c>
      <c r="BJ742" s="93">
        <v>744</v>
      </c>
      <c r="BK742" s="94">
        <v>0</v>
      </c>
      <c r="BL742" s="91">
        <v>247.12429</v>
      </c>
      <c r="BM742" s="96">
        <v>20.159427149999999</v>
      </c>
      <c r="BN742" s="96" t="s">
        <v>566</v>
      </c>
      <c r="BO742" s="88" t="s">
        <v>430</v>
      </c>
      <c r="BP742" s="88" t="s">
        <v>566</v>
      </c>
      <c r="BQ742" s="91">
        <v>152.291</v>
      </c>
      <c r="BR742" s="95">
        <v>93.805999999999997</v>
      </c>
      <c r="BS742" s="91">
        <v>7.97</v>
      </c>
      <c r="BT742" s="90">
        <v>30</v>
      </c>
      <c r="BU742" s="91">
        <v>0</v>
      </c>
      <c r="BV742" s="91">
        <v>239.13</v>
      </c>
      <c r="BW742" s="96">
        <v>19.507860000000001</v>
      </c>
      <c r="BX742" s="96" t="s">
        <v>566</v>
      </c>
      <c r="BY742" s="96" t="s">
        <v>566</v>
      </c>
      <c r="BZ742" s="96" t="s">
        <v>566</v>
      </c>
      <c r="CA742" s="96" t="s">
        <v>566</v>
      </c>
      <c r="CB742" s="96" t="s">
        <v>566</v>
      </c>
      <c r="CC742" s="96" t="s">
        <v>566</v>
      </c>
      <c r="CD742" s="96" t="s">
        <v>566</v>
      </c>
      <c r="CE742" s="96" t="s">
        <v>566</v>
      </c>
      <c r="CF742" s="88" t="s">
        <v>566</v>
      </c>
      <c r="CG742" s="88" t="s">
        <v>566</v>
      </c>
      <c r="CH742" s="92" t="s">
        <v>566</v>
      </c>
      <c r="CI742" s="91">
        <v>0</v>
      </c>
      <c r="CJ742" s="91">
        <v>0</v>
      </c>
      <c r="CK742" s="90" t="s">
        <v>566</v>
      </c>
      <c r="CL742" s="91">
        <v>0.33589704749999999</v>
      </c>
      <c r="CM742" s="91">
        <v>-3.5897047500000001E-2</v>
      </c>
      <c r="CN742" s="88" t="s">
        <v>566</v>
      </c>
      <c r="CO742" s="91">
        <v>124</v>
      </c>
      <c r="CP742" s="91">
        <v>116.091430962</v>
      </c>
      <c r="CQ742" s="91">
        <v>6.0767626282</v>
      </c>
      <c r="CR742" s="91">
        <v>-36.199859360600001</v>
      </c>
      <c r="CS742" s="91">
        <v>-1.8942373718000001</v>
      </c>
      <c r="CT742" s="90" t="s">
        <v>566</v>
      </c>
      <c r="CU742" s="96">
        <v>1.01301</v>
      </c>
      <c r="CV742" s="96">
        <v>0.84508000000000005</v>
      </c>
      <c r="CW742" s="96">
        <v>0.75666999999999995</v>
      </c>
      <c r="CX742" s="93">
        <v>2369</v>
      </c>
      <c r="CY742" s="93">
        <v>2350.1979999999999</v>
      </c>
      <c r="CZ742" s="93">
        <v>84.9</v>
      </c>
      <c r="DA742" s="90">
        <v>40</v>
      </c>
      <c r="DB742" s="90" t="s">
        <v>566</v>
      </c>
      <c r="DC742" s="90">
        <v>99.2</v>
      </c>
      <c r="DD742" s="91">
        <v>233</v>
      </c>
      <c r="DE742" s="91">
        <v>-28</v>
      </c>
      <c r="DF742" s="93">
        <v>71.2</v>
      </c>
      <c r="DG742" s="88" t="s">
        <v>393</v>
      </c>
      <c r="DH742" s="88" t="s">
        <v>566</v>
      </c>
      <c r="DI742" s="88">
        <v>1</v>
      </c>
      <c r="DJ742" s="88" t="s">
        <v>566</v>
      </c>
      <c r="DK742" s="90" t="s">
        <v>566</v>
      </c>
      <c r="DL742" s="91">
        <v>93.805999999999997</v>
      </c>
      <c r="DM742" s="91" t="s">
        <v>566</v>
      </c>
      <c r="DN742" s="91">
        <v>171.9493889904</v>
      </c>
      <c r="DO742" s="91">
        <v>9.0007628207000003</v>
      </c>
      <c r="DP742" s="91">
        <v>19.658098667800001</v>
      </c>
      <c r="DQ742" s="91">
        <v>1.0297628207</v>
      </c>
      <c r="DR742" s="91">
        <v>131.0767712178</v>
      </c>
      <c r="DS742" s="91">
        <v>6.8611646714000001</v>
      </c>
      <c r="DT742" s="91">
        <v>-21.214519104800001</v>
      </c>
      <c r="DU742" s="91">
        <v>-1.1098353286</v>
      </c>
      <c r="DV742" s="91">
        <v>98.957711111099997</v>
      </c>
      <c r="DW742" s="97"/>
      <c r="DX742" s="98" t="s">
        <v>4784</v>
      </c>
      <c r="DY742" s="99" t="s">
        <v>689</v>
      </c>
      <c r="DZ742" s="98" t="s">
        <v>689</v>
      </c>
      <c r="EA742" s="100" t="s">
        <v>566</v>
      </c>
      <c r="EB742" s="101" t="s">
        <v>2761</v>
      </c>
      <c r="EC742" s="38"/>
    </row>
    <row r="743" spans="1:133" s="9" customFormat="1" ht="15" customHeight="1" x14ac:dyDescent="0.25">
      <c r="A743" s="17" t="str">
        <f t="shared" si="11"/>
        <v>2664_Южно-Ягунское</v>
      </c>
      <c r="B743" s="87">
        <v>167</v>
      </c>
      <c r="C743" s="88" t="s">
        <v>733</v>
      </c>
      <c r="D743" s="88" t="s">
        <v>568</v>
      </c>
      <c r="E743" s="88" t="s">
        <v>527</v>
      </c>
      <c r="F743" s="88" t="s">
        <v>8</v>
      </c>
      <c r="G743" s="88" t="s">
        <v>29</v>
      </c>
      <c r="H743" s="88" t="s">
        <v>64</v>
      </c>
      <c r="I743" s="89">
        <v>2664</v>
      </c>
      <c r="J743" s="88" t="s">
        <v>58</v>
      </c>
      <c r="K743" s="88" t="s">
        <v>688</v>
      </c>
      <c r="L743" s="88" t="s">
        <v>416</v>
      </c>
      <c r="M743" s="88" t="s">
        <v>1518</v>
      </c>
      <c r="N743" s="88" t="s">
        <v>695</v>
      </c>
      <c r="O743" s="90">
        <v>26</v>
      </c>
      <c r="P743" s="90">
        <v>2396</v>
      </c>
      <c r="Q743" s="90">
        <v>2448.6</v>
      </c>
      <c r="R743" s="91">
        <v>37.6</v>
      </c>
      <c r="S743" s="90" t="s">
        <v>150</v>
      </c>
      <c r="T743" s="90">
        <v>2471</v>
      </c>
      <c r="U743" s="90">
        <v>8.1999999999999993</v>
      </c>
      <c r="V743" s="88" t="s">
        <v>31</v>
      </c>
      <c r="W743" s="88" t="s">
        <v>112</v>
      </c>
      <c r="X743" s="88" t="s">
        <v>1121</v>
      </c>
      <c r="Y743" s="90" t="s">
        <v>1474</v>
      </c>
      <c r="Z743" s="90" t="s">
        <v>566</v>
      </c>
      <c r="AA743" s="90">
        <v>73</v>
      </c>
      <c r="AB743" s="91" t="s">
        <v>3694</v>
      </c>
      <c r="AC743" s="88" t="s">
        <v>566</v>
      </c>
      <c r="AD743" s="90" t="s">
        <v>566</v>
      </c>
      <c r="AE743" s="90" t="s">
        <v>2019</v>
      </c>
      <c r="AF743" s="90" t="s">
        <v>112</v>
      </c>
      <c r="AG743" s="91" t="s">
        <v>4639</v>
      </c>
      <c r="AH743" s="92" t="s">
        <v>3509</v>
      </c>
      <c r="AI743" s="93">
        <v>297</v>
      </c>
      <c r="AJ743" s="88" t="s">
        <v>722</v>
      </c>
      <c r="AK743" s="90" t="s">
        <v>566</v>
      </c>
      <c r="AL743" s="91">
        <v>12.6</v>
      </c>
      <c r="AM743" s="91">
        <v>10.165309650099999</v>
      </c>
      <c r="AN743" s="91">
        <v>1895</v>
      </c>
      <c r="AO743" s="90">
        <v>11</v>
      </c>
      <c r="AP743" s="91">
        <v>33.686</v>
      </c>
      <c r="AQ743" s="91">
        <v>41.123333333300003</v>
      </c>
      <c r="AR743" s="91" t="s">
        <v>566</v>
      </c>
      <c r="AS743" s="91">
        <v>56.041013334299997</v>
      </c>
      <c r="AT743" s="91">
        <v>58.312271754500003</v>
      </c>
      <c r="AU743" s="90">
        <v>1123</v>
      </c>
      <c r="AV743" s="90">
        <v>0</v>
      </c>
      <c r="AW743" s="91">
        <v>24.73</v>
      </c>
      <c r="AX743" s="91" t="s">
        <v>566</v>
      </c>
      <c r="AY743" s="91">
        <v>116.97</v>
      </c>
      <c r="AZ743" s="88" t="s">
        <v>4928</v>
      </c>
      <c r="BA743" s="91">
        <v>119.3</v>
      </c>
      <c r="BB743" s="91">
        <v>60.928986665700002</v>
      </c>
      <c r="BC743" s="94">
        <v>0.31001238469999998</v>
      </c>
      <c r="BD743" s="91">
        <v>18.811</v>
      </c>
      <c r="BE743" s="95">
        <v>95.275999999999996</v>
      </c>
      <c r="BF743" s="91">
        <v>0.76</v>
      </c>
      <c r="BG743" s="91">
        <v>31</v>
      </c>
      <c r="BH743" s="94">
        <v>0.11667</v>
      </c>
      <c r="BI743" s="94">
        <v>0.11667</v>
      </c>
      <c r="BJ743" s="93">
        <v>372</v>
      </c>
      <c r="BK743" s="94">
        <v>0</v>
      </c>
      <c r="BL743" s="91">
        <v>23.45983</v>
      </c>
      <c r="BM743" s="96">
        <v>1.02259448</v>
      </c>
      <c r="BN743" s="96" t="s">
        <v>566</v>
      </c>
      <c r="BO743" s="88" t="s">
        <v>696</v>
      </c>
      <c r="BP743" s="88" t="s">
        <v>566</v>
      </c>
      <c r="BQ743" s="91">
        <v>18.811</v>
      </c>
      <c r="BR743" s="95">
        <v>95.275999999999996</v>
      </c>
      <c r="BS743" s="91">
        <v>0.76</v>
      </c>
      <c r="BT743" s="90">
        <v>30</v>
      </c>
      <c r="BU743" s="91">
        <v>0</v>
      </c>
      <c r="BV743" s="91">
        <v>22.71</v>
      </c>
      <c r="BW743" s="96">
        <v>0.99</v>
      </c>
      <c r="BX743" s="96" t="s">
        <v>566</v>
      </c>
      <c r="BY743" s="96" t="s">
        <v>566</v>
      </c>
      <c r="BZ743" s="96" t="s">
        <v>566</v>
      </c>
      <c r="CA743" s="96" t="s">
        <v>566</v>
      </c>
      <c r="CB743" s="96" t="s">
        <v>566</v>
      </c>
      <c r="CC743" s="96" t="s">
        <v>566</v>
      </c>
      <c r="CD743" s="96" t="s">
        <v>566</v>
      </c>
      <c r="CE743" s="96" t="s">
        <v>566</v>
      </c>
      <c r="CF743" s="88" t="s">
        <v>566</v>
      </c>
      <c r="CG743" s="88" t="s">
        <v>566</v>
      </c>
      <c r="CH743" s="92" t="s">
        <v>566</v>
      </c>
      <c r="CI743" s="91">
        <v>0</v>
      </c>
      <c r="CJ743" s="91">
        <v>0</v>
      </c>
      <c r="CK743" s="90" t="s">
        <v>566</v>
      </c>
      <c r="CL743" s="91">
        <v>1.1458571900000001E-2</v>
      </c>
      <c r="CM743" s="91">
        <v>-9.2458571899999994E-2</v>
      </c>
      <c r="CN743" s="88" t="s">
        <v>566</v>
      </c>
      <c r="CO743" s="91">
        <v>115.625</v>
      </c>
      <c r="CP743" s="91">
        <v>5.0145477042</v>
      </c>
      <c r="CQ743" s="91">
        <v>0.20204226010000001</v>
      </c>
      <c r="CR743" s="91">
        <v>-13.7967426184</v>
      </c>
      <c r="CS743" s="91">
        <v>-0.55495773989999997</v>
      </c>
      <c r="CT743" s="90" t="s">
        <v>566</v>
      </c>
      <c r="CU743" s="96">
        <v>1.014</v>
      </c>
      <c r="CV743" s="96">
        <v>0.85155999999999998</v>
      </c>
      <c r="CW743" s="96">
        <v>0.80464000000000002</v>
      </c>
      <c r="CX743" s="93">
        <v>2337</v>
      </c>
      <c r="CY743" s="93">
        <v>2312.5700000000002</v>
      </c>
      <c r="CZ743" s="93">
        <v>90.6</v>
      </c>
      <c r="DA743" s="90">
        <v>50</v>
      </c>
      <c r="DB743" s="90" t="s">
        <v>566</v>
      </c>
      <c r="DC743" s="90">
        <v>92.5</v>
      </c>
      <c r="DD743" s="91">
        <v>225.6</v>
      </c>
      <c r="DE743" s="91">
        <v>-48.151595744700003</v>
      </c>
      <c r="DF743" s="93">
        <v>30.55</v>
      </c>
      <c r="DG743" s="88" t="s">
        <v>393</v>
      </c>
      <c r="DH743" s="88" t="s">
        <v>566</v>
      </c>
      <c r="DI743" s="88">
        <v>1</v>
      </c>
      <c r="DJ743" s="88" t="s">
        <v>566</v>
      </c>
      <c r="DK743" s="90" t="s">
        <v>566</v>
      </c>
      <c r="DL743" s="91">
        <v>95.275999999999996</v>
      </c>
      <c r="DM743" s="91" t="s">
        <v>566</v>
      </c>
      <c r="DN743" s="91">
        <v>21.239493538000001</v>
      </c>
      <c r="DO743" s="91">
        <v>0.85445381870000003</v>
      </c>
      <c r="DP743" s="91">
        <v>2.4282032153999999</v>
      </c>
      <c r="DQ743" s="91">
        <v>9.74538187E-2</v>
      </c>
      <c r="DR743" s="91">
        <v>5.6618366810999996</v>
      </c>
      <c r="DS743" s="91">
        <v>0.22812232469999999</v>
      </c>
      <c r="DT743" s="91">
        <v>-13.149453641499999</v>
      </c>
      <c r="DU743" s="91">
        <v>-0.52887767529999996</v>
      </c>
      <c r="DV743" s="91" t="s">
        <v>566</v>
      </c>
      <c r="DW743" s="97"/>
      <c r="DX743" s="98" t="s">
        <v>689</v>
      </c>
      <c r="DY743" s="99" t="s">
        <v>689</v>
      </c>
      <c r="DZ743" s="98" t="s">
        <v>689</v>
      </c>
      <c r="EA743" s="100" t="s">
        <v>566</v>
      </c>
      <c r="EB743" s="101" t="s">
        <v>2761</v>
      </c>
      <c r="EC743" s="38"/>
    </row>
    <row r="744" spans="1:133" s="9" customFormat="1" ht="15" customHeight="1" x14ac:dyDescent="0.25">
      <c r="A744" s="17" t="str">
        <f t="shared" si="11"/>
        <v>2676_Южно-Ягунское</v>
      </c>
      <c r="B744" s="87">
        <v>168</v>
      </c>
      <c r="C744" s="88" t="s">
        <v>733</v>
      </c>
      <c r="D744" s="88" t="s">
        <v>568</v>
      </c>
      <c r="E744" s="88" t="s">
        <v>527</v>
      </c>
      <c r="F744" s="88" t="s">
        <v>8</v>
      </c>
      <c r="G744" s="88" t="s">
        <v>29</v>
      </c>
      <c r="H744" s="88" t="s">
        <v>64</v>
      </c>
      <c r="I744" s="89">
        <v>2676</v>
      </c>
      <c r="J744" s="88" t="s">
        <v>60</v>
      </c>
      <c r="K744" s="88" t="s">
        <v>688</v>
      </c>
      <c r="L744" s="88" t="s">
        <v>418</v>
      </c>
      <c r="M744" s="88" t="s">
        <v>34</v>
      </c>
      <c r="N744" s="88" t="s">
        <v>6</v>
      </c>
      <c r="O744" s="90">
        <v>7</v>
      </c>
      <c r="P744" s="90">
        <v>2516</v>
      </c>
      <c r="Q744" s="90">
        <v>2523</v>
      </c>
      <c r="R744" s="91">
        <v>145.07</v>
      </c>
      <c r="S744" s="90" t="s">
        <v>150</v>
      </c>
      <c r="T744" s="90">
        <v>2528</v>
      </c>
      <c r="U744" s="90">
        <v>3.8</v>
      </c>
      <c r="V744" s="88" t="s">
        <v>31</v>
      </c>
      <c r="W744" s="88" t="s">
        <v>112</v>
      </c>
      <c r="X744" s="88" t="s">
        <v>1271</v>
      </c>
      <c r="Y744" s="90" t="s">
        <v>857</v>
      </c>
      <c r="Z744" s="90" t="s">
        <v>566</v>
      </c>
      <c r="AA744" s="90">
        <v>73</v>
      </c>
      <c r="AB744" s="91" t="s">
        <v>4246</v>
      </c>
      <c r="AC744" s="88" t="s">
        <v>566</v>
      </c>
      <c r="AD744" s="90" t="s">
        <v>566</v>
      </c>
      <c r="AE744" s="90" t="s">
        <v>2019</v>
      </c>
      <c r="AF744" s="90" t="s">
        <v>112</v>
      </c>
      <c r="AG744" s="91" t="s">
        <v>4008</v>
      </c>
      <c r="AH744" s="92" t="s">
        <v>5116</v>
      </c>
      <c r="AI744" s="93">
        <v>17</v>
      </c>
      <c r="AJ744" s="88" t="s">
        <v>566</v>
      </c>
      <c r="AK744" s="90" t="s">
        <v>566</v>
      </c>
      <c r="AL744" s="91">
        <v>22.8</v>
      </c>
      <c r="AM744" s="91">
        <v>17.5178879893</v>
      </c>
      <c r="AN744" s="91">
        <v>1982</v>
      </c>
      <c r="AO744" s="90">
        <v>17</v>
      </c>
      <c r="AP744" s="91">
        <v>115.76</v>
      </c>
      <c r="AQ744" s="91" t="s">
        <v>566</v>
      </c>
      <c r="AR744" s="91" t="s">
        <v>566</v>
      </c>
      <c r="AS744" s="91">
        <v>59.99</v>
      </c>
      <c r="AT744" s="91">
        <v>61.45</v>
      </c>
      <c r="AU744" s="90">
        <v>950</v>
      </c>
      <c r="AV744" s="90">
        <v>0</v>
      </c>
      <c r="AW744" s="91">
        <v>52.09</v>
      </c>
      <c r="AX744" s="91" t="s">
        <v>566</v>
      </c>
      <c r="AY744" s="91">
        <v>137.5</v>
      </c>
      <c r="AZ744" s="88" t="s">
        <v>4928</v>
      </c>
      <c r="BA744" s="91">
        <v>139</v>
      </c>
      <c r="BB744" s="91">
        <v>77.510000000000005</v>
      </c>
      <c r="BC744" s="94">
        <v>0.13073866649999999</v>
      </c>
      <c r="BD744" s="91">
        <v>10.031000000000001</v>
      </c>
      <c r="BE744" s="95">
        <v>57.436999999999998</v>
      </c>
      <c r="BF744" s="91">
        <v>3.64</v>
      </c>
      <c r="BG744" s="91">
        <v>22.3</v>
      </c>
      <c r="BH744" s="94">
        <v>8.3330000000000001E-2</v>
      </c>
      <c r="BI744" s="94">
        <v>0.25</v>
      </c>
      <c r="BJ744" s="93">
        <v>148</v>
      </c>
      <c r="BK744" s="94">
        <v>210</v>
      </c>
      <c r="BL744" s="91">
        <v>81.032709999999994</v>
      </c>
      <c r="BM744" s="96">
        <v>3.2413082900000001</v>
      </c>
      <c r="BN744" s="96" t="s">
        <v>566</v>
      </c>
      <c r="BO744" s="88" t="s">
        <v>696</v>
      </c>
      <c r="BP744" s="88" t="s">
        <v>566</v>
      </c>
      <c r="BQ744" s="91">
        <v>10.031000000000001</v>
      </c>
      <c r="BR744" s="95">
        <v>57.436999999999998</v>
      </c>
      <c r="BS744" s="91">
        <v>3.64</v>
      </c>
      <c r="BT744" s="90">
        <v>30</v>
      </c>
      <c r="BU744" s="91">
        <v>0</v>
      </c>
      <c r="BV744" s="91">
        <v>109.26</v>
      </c>
      <c r="BW744" s="96">
        <v>4.3704000000000001</v>
      </c>
      <c r="BX744" s="96" t="s">
        <v>566</v>
      </c>
      <c r="BY744" s="96" t="s">
        <v>566</v>
      </c>
      <c r="BZ744" s="96" t="s">
        <v>566</v>
      </c>
      <c r="CA744" s="96" t="s">
        <v>566</v>
      </c>
      <c r="CB744" s="96" t="s">
        <v>566</v>
      </c>
      <c r="CC744" s="96" t="s">
        <v>566</v>
      </c>
      <c r="CD744" s="96" t="s">
        <v>566</v>
      </c>
      <c r="CE744" s="96" t="s">
        <v>566</v>
      </c>
      <c r="CF744" s="88" t="s">
        <v>566</v>
      </c>
      <c r="CG744" s="88" t="s">
        <v>566</v>
      </c>
      <c r="CH744" s="92" t="s">
        <v>566</v>
      </c>
      <c r="CI744" s="91">
        <v>0</v>
      </c>
      <c r="CJ744" s="91">
        <v>0</v>
      </c>
      <c r="CK744" s="90" t="s">
        <v>566</v>
      </c>
      <c r="CL744" s="91">
        <v>-1.270496369</v>
      </c>
      <c r="CM744" s="91">
        <v>-0.32550363100000002</v>
      </c>
      <c r="CN744" s="88" t="s">
        <v>566</v>
      </c>
      <c r="CO744" s="91">
        <v>89</v>
      </c>
      <c r="CP744" s="91">
        <v>6.3408375375999997</v>
      </c>
      <c r="CQ744" s="91">
        <v>2.3021408037</v>
      </c>
      <c r="CR744" s="91">
        <v>-3.6901817882999999</v>
      </c>
      <c r="CS744" s="91">
        <v>-1.3398591962999999</v>
      </c>
      <c r="CT744" s="90">
        <v>-3.5</v>
      </c>
      <c r="CU744" s="96">
        <v>1.014</v>
      </c>
      <c r="CV744" s="96">
        <v>0.85299999999999998</v>
      </c>
      <c r="CW744" s="96">
        <v>0.82299999999999995</v>
      </c>
      <c r="CX744" s="93">
        <v>2301</v>
      </c>
      <c r="CY744" s="93">
        <v>2285.73</v>
      </c>
      <c r="CZ744" s="93">
        <v>85.2</v>
      </c>
      <c r="DA744" s="90">
        <v>40</v>
      </c>
      <c r="DB744" s="90" t="s">
        <v>566</v>
      </c>
      <c r="DC744" s="90">
        <v>71.2</v>
      </c>
      <c r="DD744" s="91">
        <v>212</v>
      </c>
      <c r="DE744" s="91">
        <v>-35.141509434</v>
      </c>
      <c r="DF744" s="93">
        <v>33.1</v>
      </c>
      <c r="DG744" s="88" t="s">
        <v>393</v>
      </c>
      <c r="DH744" s="88" t="s">
        <v>566</v>
      </c>
      <c r="DI744" s="88">
        <v>1</v>
      </c>
      <c r="DJ744" s="88" t="s">
        <v>1177</v>
      </c>
      <c r="DK744" s="90">
        <v>-4.5</v>
      </c>
      <c r="DL744" s="91">
        <v>57.436999999999998</v>
      </c>
      <c r="DM744" s="91">
        <v>0.171003445</v>
      </c>
      <c r="DN744" s="91">
        <v>13.120338485</v>
      </c>
      <c r="DO744" s="91">
        <v>4.7635452580999997</v>
      </c>
      <c r="DP744" s="91">
        <v>3.0893191592</v>
      </c>
      <c r="DQ744" s="91">
        <v>1.1215452581000001</v>
      </c>
      <c r="DR744" s="91">
        <v>8.2936670841000009</v>
      </c>
      <c r="DS744" s="91">
        <v>3.0111462867999998</v>
      </c>
      <c r="DT744" s="91">
        <v>-1.7373522417</v>
      </c>
      <c r="DU744" s="91">
        <v>-0.63085371320000005</v>
      </c>
      <c r="DV744" s="91">
        <v>99.361811111099996</v>
      </c>
      <c r="DW744" s="97"/>
      <c r="DX744" s="98" t="s">
        <v>689</v>
      </c>
      <c r="DY744" s="99" t="s">
        <v>689</v>
      </c>
      <c r="DZ744" s="98" t="s">
        <v>689</v>
      </c>
      <c r="EA744" s="100" t="s">
        <v>689</v>
      </c>
      <c r="EB744" s="101" t="s">
        <v>2761</v>
      </c>
      <c r="EC744" s="38"/>
    </row>
    <row r="745" spans="1:133" s="9" customFormat="1" ht="15" customHeight="1" x14ac:dyDescent="0.25">
      <c r="A745" s="17" t="str">
        <f t="shared" si="11"/>
        <v>2721_Южно-Ягунское</v>
      </c>
      <c r="B745" s="87">
        <v>169</v>
      </c>
      <c r="C745" s="88" t="s">
        <v>733</v>
      </c>
      <c r="D745" s="88" t="s">
        <v>568</v>
      </c>
      <c r="E745" s="88" t="s">
        <v>527</v>
      </c>
      <c r="F745" s="88" t="s">
        <v>8</v>
      </c>
      <c r="G745" s="88" t="s">
        <v>29</v>
      </c>
      <c r="H745" s="88" t="s">
        <v>3055</v>
      </c>
      <c r="I745" s="89">
        <v>2721</v>
      </c>
      <c r="J745" s="88" t="s">
        <v>154</v>
      </c>
      <c r="K745" s="88" t="s">
        <v>688</v>
      </c>
      <c r="L745" s="88" t="s">
        <v>419</v>
      </c>
      <c r="M745" s="88" t="s">
        <v>1508</v>
      </c>
      <c r="N745" s="88" t="s">
        <v>6</v>
      </c>
      <c r="O745" s="90">
        <v>18.399999999999999</v>
      </c>
      <c r="P745" s="90">
        <v>2544</v>
      </c>
      <c r="Q745" s="90">
        <v>2561</v>
      </c>
      <c r="R745" s="91">
        <v>169.876</v>
      </c>
      <c r="S745" s="90" t="s">
        <v>150</v>
      </c>
      <c r="T745" s="90">
        <v>2560</v>
      </c>
      <c r="U745" s="90">
        <v>8.6999999999999993</v>
      </c>
      <c r="V745" s="88" t="s">
        <v>31</v>
      </c>
      <c r="W745" s="88" t="s">
        <v>175</v>
      </c>
      <c r="X745" s="88" t="s">
        <v>474</v>
      </c>
      <c r="Y745" s="90" t="s">
        <v>1333</v>
      </c>
      <c r="Z745" s="90" t="s">
        <v>566</v>
      </c>
      <c r="AA745" s="90">
        <v>73</v>
      </c>
      <c r="AB745" s="91" t="s">
        <v>3695</v>
      </c>
      <c r="AC745" s="88" t="s">
        <v>566</v>
      </c>
      <c r="AD745" s="90" t="s">
        <v>566</v>
      </c>
      <c r="AE745" s="90" t="s">
        <v>566</v>
      </c>
      <c r="AF745" s="90" t="s">
        <v>175</v>
      </c>
      <c r="AG745" s="91" t="s">
        <v>3427</v>
      </c>
      <c r="AH745" s="92" t="s">
        <v>2671</v>
      </c>
      <c r="AI745" s="93">
        <v>733</v>
      </c>
      <c r="AJ745" s="88" t="s">
        <v>566</v>
      </c>
      <c r="AK745" s="90" t="s">
        <v>566</v>
      </c>
      <c r="AL745" s="91">
        <v>20.5</v>
      </c>
      <c r="AM745" s="91">
        <v>20.064150018100001</v>
      </c>
      <c r="AN745" s="91">
        <v>1895</v>
      </c>
      <c r="AO745" s="90">
        <v>19</v>
      </c>
      <c r="AP745" s="91">
        <v>126.565</v>
      </c>
      <c r="AQ745" s="91" t="s">
        <v>566</v>
      </c>
      <c r="AR745" s="91" t="s">
        <v>566</v>
      </c>
      <c r="AS745" s="91">
        <v>70.48</v>
      </c>
      <c r="AT745" s="91">
        <v>71.61</v>
      </c>
      <c r="AU745" s="90" t="s">
        <v>566</v>
      </c>
      <c r="AV745" s="90">
        <v>0</v>
      </c>
      <c r="AW745" s="91" t="s">
        <v>566</v>
      </c>
      <c r="AX745" s="91" t="s">
        <v>566</v>
      </c>
      <c r="AY745" s="91">
        <v>146.25</v>
      </c>
      <c r="AZ745" s="88" t="s">
        <v>4928</v>
      </c>
      <c r="BA745" s="91">
        <v>147.4</v>
      </c>
      <c r="BB745" s="91">
        <v>75.77</v>
      </c>
      <c r="BC745" s="94">
        <v>2.6557354324000002</v>
      </c>
      <c r="BD745" s="91">
        <v>206.435</v>
      </c>
      <c r="BE745" s="95">
        <v>96.224999999999994</v>
      </c>
      <c r="BF745" s="91">
        <v>6.65</v>
      </c>
      <c r="BG745" s="91">
        <v>31</v>
      </c>
      <c r="BH745" s="94" t="s">
        <v>566</v>
      </c>
      <c r="BI745" s="94" t="s">
        <v>566</v>
      </c>
      <c r="BJ745" s="93">
        <v>744</v>
      </c>
      <c r="BK745" s="94">
        <v>0</v>
      </c>
      <c r="BL745" s="91">
        <v>206.08318</v>
      </c>
      <c r="BM745" s="96">
        <v>10.28355065</v>
      </c>
      <c r="BN745" s="96" t="s">
        <v>566</v>
      </c>
      <c r="BO745" s="88" t="s">
        <v>430</v>
      </c>
      <c r="BP745" s="88" t="s">
        <v>566</v>
      </c>
      <c r="BQ745" s="91">
        <v>206.435</v>
      </c>
      <c r="BR745" s="95">
        <v>96.224999999999994</v>
      </c>
      <c r="BS745" s="91">
        <v>6.65</v>
      </c>
      <c r="BT745" s="90">
        <v>30</v>
      </c>
      <c r="BU745" s="91">
        <v>0</v>
      </c>
      <c r="BV745" s="91">
        <v>199.44</v>
      </c>
      <c r="BW745" s="96">
        <v>9.9519900000000003</v>
      </c>
      <c r="BX745" s="96" t="s">
        <v>566</v>
      </c>
      <c r="BY745" s="96" t="s">
        <v>566</v>
      </c>
      <c r="BZ745" s="96" t="s">
        <v>566</v>
      </c>
      <c r="CA745" s="96" t="s">
        <v>566</v>
      </c>
      <c r="CB745" s="96" t="s">
        <v>566</v>
      </c>
      <c r="CC745" s="96" t="s">
        <v>566</v>
      </c>
      <c r="CD745" s="96" t="s">
        <v>566</v>
      </c>
      <c r="CE745" s="96" t="s">
        <v>566</v>
      </c>
      <c r="CF745" s="88" t="s">
        <v>566</v>
      </c>
      <c r="CG745" s="88" t="s">
        <v>566</v>
      </c>
      <c r="CH745" s="92" t="s">
        <v>566</v>
      </c>
      <c r="CI745" s="91">
        <v>0</v>
      </c>
      <c r="CJ745" s="91">
        <v>0</v>
      </c>
      <c r="CK745" s="90" t="s">
        <v>566</v>
      </c>
      <c r="CL745" s="91">
        <v>-0.37566518679999999</v>
      </c>
      <c r="CM745" s="91">
        <v>0.1366651868</v>
      </c>
      <c r="CN745" s="88" t="s">
        <v>566</v>
      </c>
      <c r="CO745" s="91">
        <v>101.875</v>
      </c>
      <c r="CP745" s="91">
        <v>139.6670518288</v>
      </c>
      <c r="CQ745" s="91">
        <v>4.0452270814000002</v>
      </c>
      <c r="CR745" s="91">
        <v>-66.767464300200004</v>
      </c>
      <c r="CS745" s="91">
        <v>-2.6027729185999999</v>
      </c>
      <c r="CT745" s="90" t="s">
        <v>566</v>
      </c>
      <c r="CU745" s="96">
        <v>1.0135000000000001</v>
      </c>
      <c r="CV745" s="96">
        <v>0.85299999999999998</v>
      </c>
      <c r="CW745" s="96">
        <v>0.79600000000000004</v>
      </c>
      <c r="CX745" s="93">
        <v>2310</v>
      </c>
      <c r="CY745" s="93">
        <v>2298.2449999999999</v>
      </c>
      <c r="CZ745" s="93">
        <v>88.6</v>
      </c>
      <c r="DA745" s="90">
        <v>40</v>
      </c>
      <c r="DB745" s="90" t="s">
        <v>566</v>
      </c>
      <c r="DC745" s="90">
        <v>81.5</v>
      </c>
      <c r="DD745" s="91">
        <v>228</v>
      </c>
      <c r="DE745" s="91">
        <v>-35.855263157899998</v>
      </c>
      <c r="DF745" s="93">
        <v>136.30000000000001</v>
      </c>
      <c r="DG745" s="88" t="s">
        <v>393</v>
      </c>
      <c r="DH745" s="88" t="s">
        <v>566</v>
      </c>
      <c r="DI745" s="88">
        <v>1</v>
      </c>
      <c r="DJ745" s="88" t="s">
        <v>566</v>
      </c>
      <c r="DK745" s="90" t="s">
        <v>566</v>
      </c>
      <c r="DL745" s="91">
        <v>96.224999999999994</v>
      </c>
      <c r="DM745" s="91" t="s">
        <v>566</v>
      </c>
      <c r="DN745" s="91">
        <v>233.08154286210001</v>
      </c>
      <c r="DO745" s="91">
        <v>7.5059630546999996</v>
      </c>
      <c r="DP745" s="91">
        <v>26.647026733099999</v>
      </c>
      <c r="DQ745" s="91">
        <v>0.85796305470000001</v>
      </c>
      <c r="DR745" s="91">
        <v>157.6955856907</v>
      </c>
      <c r="DS745" s="91">
        <v>4.5673939951999998</v>
      </c>
      <c r="DT745" s="91">
        <v>-48.738930438300002</v>
      </c>
      <c r="DU745" s="91">
        <v>-2.0806060047999999</v>
      </c>
      <c r="DV745" s="91">
        <v>98.930833333300001</v>
      </c>
      <c r="DW745" s="97"/>
      <c r="DX745" s="98" t="s">
        <v>566</v>
      </c>
      <c r="DY745" s="99" t="s">
        <v>689</v>
      </c>
      <c r="DZ745" s="98" t="s">
        <v>689</v>
      </c>
      <c r="EA745" s="100" t="s">
        <v>566</v>
      </c>
      <c r="EB745" s="101" t="s">
        <v>2761</v>
      </c>
      <c r="EC745" s="38"/>
    </row>
    <row r="746" spans="1:133" s="9" customFormat="1" ht="15" customHeight="1" x14ac:dyDescent="0.25">
      <c r="A746" s="17" t="str">
        <f t="shared" si="11"/>
        <v>3031_Южно-Ягунское</v>
      </c>
      <c r="B746" s="87">
        <v>170</v>
      </c>
      <c r="C746" s="88" t="s">
        <v>733</v>
      </c>
      <c r="D746" s="88" t="s">
        <v>568</v>
      </c>
      <c r="E746" s="88" t="s">
        <v>527</v>
      </c>
      <c r="F746" s="88" t="s">
        <v>8</v>
      </c>
      <c r="G746" s="88" t="s">
        <v>29</v>
      </c>
      <c r="H746" s="88" t="s">
        <v>3053</v>
      </c>
      <c r="I746" s="89">
        <v>3031</v>
      </c>
      <c r="J746" s="88" t="s">
        <v>210</v>
      </c>
      <c r="K746" s="88" t="s">
        <v>688</v>
      </c>
      <c r="L746" s="88" t="s">
        <v>408</v>
      </c>
      <c r="M746" s="88" t="s">
        <v>1508</v>
      </c>
      <c r="N746" s="88" t="s">
        <v>6</v>
      </c>
      <c r="O746" s="90">
        <v>10</v>
      </c>
      <c r="P746" s="90">
        <v>2396</v>
      </c>
      <c r="Q746" s="90">
        <v>2407</v>
      </c>
      <c r="R746" s="91">
        <v>22.62</v>
      </c>
      <c r="S746" s="90" t="s">
        <v>150</v>
      </c>
      <c r="T746" s="90">
        <v>2435</v>
      </c>
      <c r="U746" s="90">
        <v>8.4</v>
      </c>
      <c r="V746" s="88" t="s">
        <v>31</v>
      </c>
      <c r="W746" s="88" t="s">
        <v>94</v>
      </c>
      <c r="X746" s="88" t="s">
        <v>229</v>
      </c>
      <c r="Y746" s="90" t="s">
        <v>872</v>
      </c>
      <c r="Z746" s="90" t="s">
        <v>566</v>
      </c>
      <c r="AA746" s="90">
        <v>73</v>
      </c>
      <c r="AB746" s="91" t="s">
        <v>3696</v>
      </c>
      <c r="AC746" s="88" t="s">
        <v>566</v>
      </c>
      <c r="AD746" s="90" t="s">
        <v>566</v>
      </c>
      <c r="AE746" s="90" t="s">
        <v>566</v>
      </c>
      <c r="AF746" s="90" t="s">
        <v>94</v>
      </c>
      <c r="AG746" s="91" t="s">
        <v>3503</v>
      </c>
      <c r="AH746" s="92" t="s">
        <v>2190</v>
      </c>
      <c r="AI746" s="93">
        <v>1100</v>
      </c>
      <c r="AJ746" s="88" t="s">
        <v>722</v>
      </c>
      <c r="AK746" s="90" t="s">
        <v>566</v>
      </c>
      <c r="AL746" s="91">
        <v>33.5</v>
      </c>
      <c r="AM746" s="91">
        <v>27.367382193899999</v>
      </c>
      <c r="AN746" s="91">
        <v>1506</v>
      </c>
      <c r="AO746" s="90">
        <v>30.2</v>
      </c>
      <c r="AP746" s="91">
        <v>16.07</v>
      </c>
      <c r="AQ746" s="91" t="s">
        <v>566</v>
      </c>
      <c r="AR746" s="91" t="s">
        <v>566</v>
      </c>
      <c r="AS746" s="91">
        <v>101.37</v>
      </c>
      <c r="AT746" s="91">
        <v>102.7</v>
      </c>
      <c r="AU746" s="90">
        <v>1035</v>
      </c>
      <c r="AV746" s="90">
        <v>12.6</v>
      </c>
      <c r="AW746" s="91">
        <v>9.1999999999999993</v>
      </c>
      <c r="AX746" s="91" t="s">
        <v>566</v>
      </c>
      <c r="AY746" s="91">
        <v>162.63999999999999</v>
      </c>
      <c r="AZ746" s="88" t="s">
        <v>4928</v>
      </c>
      <c r="BA746" s="91">
        <v>164</v>
      </c>
      <c r="BB746" s="91">
        <v>61.27</v>
      </c>
      <c r="BC746" s="94">
        <v>1.1624944812</v>
      </c>
      <c r="BD746" s="91">
        <v>52.661000000000001</v>
      </c>
      <c r="BE746" s="95">
        <v>87.947000000000003</v>
      </c>
      <c r="BF746" s="91">
        <v>5.41</v>
      </c>
      <c r="BG746" s="91">
        <v>31</v>
      </c>
      <c r="BH746" s="94" t="s">
        <v>566</v>
      </c>
      <c r="BI746" s="94" t="s">
        <v>566</v>
      </c>
      <c r="BJ746" s="93">
        <v>744</v>
      </c>
      <c r="BK746" s="94">
        <v>0</v>
      </c>
      <c r="BL746" s="91">
        <v>167.83869999999999</v>
      </c>
      <c r="BM746" s="96">
        <v>7.9089789799999997</v>
      </c>
      <c r="BN746" s="96" t="s">
        <v>566</v>
      </c>
      <c r="BO746" s="88" t="s">
        <v>430</v>
      </c>
      <c r="BP746" s="88" t="s">
        <v>566</v>
      </c>
      <c r="BQ746" s="91">
        <v>52.661000000000001</v>
      </c>
      <c r="BR746" s="95">
        <v>87.947000000000003</v>
      </c>
      <c r="BS746" s="91">
        <v>5.41</v>
      </c>
      <c r="BT746" s="90">
        <v>30</v>
      </c>
      <c r="BU746" s="91">
        <v>0</v>
      </c>
      <c r="BV746" s="91">
        <v>162.41999999999999</v>
      </c>
      <c r="BW746" s="96">
        <v>7.6537800000000002</v>
      </c>
      <c r="BX746" s="96" t="s">
        <v>566</v>
      </c>
      <c r="BY746" s="96" t="s">
        <v>566</v>
      </c>
      <c r="BZ746" s="96" t="s">
        <v>566</v>
      </c>
      <c r="CA746" s="96" t="s">
        <v>566</v>
      </c>
      <c r="CB746" s="96" t="s">
        <v>566</v>
      </c>
      <c r="CC746" s="96" t="s">
        <v>566</v>
      </c>
      <c r="CD746" s="96" t="s">
        <v>566</v>
      </c>
      <c r="CE746" s="96" t="s">
        <v>566</v>
      </c>
      <c r="CF746" s="88" t="s">
        <v>566</v>
      </c>
      <c r="CG746" s="88" t="s">
        <v>566</v>
      </c>
      <c r="CH746" s="92" t="s">
        <v>566</v>
      </c>
      <c r="CI746" s="91">
        <v>0</v>
      </c>
      <c r="CJ746" s="91">
        <v>0</v>
      </c>
      <c r="CK746" s="90" t="s">
        <v>566</v>
      </c>
      <c r="CL746" s="91">
        <v>-0.48278788459999999</v>
      </c>
      <c r="CM746" s="91">
        <v>0.26578788460000002</v>
      </c>
      <c r="CN746" s="88" t="s">
        <v>566</v>
      </c>
      <c r="CO746" s="91">
        <v>101.875</v>
      </c>
      <c r="CP746" s="91">
        <v>78.410683833199997</v>
      </c>
      <c r="CQ746" s="91">
        <v>8.0614681549</v>
      </c>
      <c r="CR746" s="91">
        <v>25.749393510600001</v>
      </c>
      <c r="CS746" s="91">
        <v>2.6474681548999999</v>
      </c>
      <c r="CT746" s="90" t="s">
        <v>566</v>
      </c>
      <c r="CU746" s="96">
        <v>1.0133525000000001</v>
      </c>
      <c r="CV746" s="96">
        <v>0.85299999999999998</v>
      </c>
      <c r="CW746" s="96">
        <v>0.80163249999999997</v>
      </c>
      <c r="CX746" s="93">
        <v>2310</v>
      </c>
      <c r="CY746" s="93">
        <v>2296.17</v>
      </c>
      <c r="CZ746" s="93">
        <v>85.2</v>
      </c>
      <c r="DA746" s="90">
        <v>51</v>
      </c>
      <c r="DB746" s="90" t="s">
        <v>566</v>
      </c>
      <c r="DC746" s="90">
        <v>81.5</v>
      </c>
      <c r="DD746" s="91">
        <v>228</v>
      </c>
      <c r="DE746" s="91">
        <v>-28.666666666699999</v>
      </c>
      <c r="DF746" s="93">
        <v>138.80000000000001</v>
      </c>
      <c r="DG746" s="88" t="s">
        <v>393</v>
      </c>
      <c r="DH746" s="88" t="s">
        <v>566</v>
      </c>
      <c r="DI746" s="88">
        <v>1</v>
      </c>
      <c r="DJ746" s="88" t="s">
        <v>2209</v>
      </c>
      <c r="DK746" s="90" t="s">
        <v>566</v>
      </c>
      <c r="DL746" s="91">
        <v>87.947000000000003</v>
      </c>
      <c r="DM746" s="91" t="s">
        <v>566</v>
      </c>
      <c r="DN746" s="91">
        <v>64.876898079900002</v>
      </c>
      <c r="DO746" s="91">
        <v>6.6700483041999998</v>
      </c>
      <c r="DP746" s="91">
        <v>12.215607757300001</v>
      </c>
      <c r="DQ746" s="91">
        <v>1.2560483041999999</v>
      </c>
      <c r="DR746" s="91">
        <v>96.512945005000006</v>
      </c>
      <c r="DS746" s="91">
        <v>9.9225768167999995</v>
      </c>
      <c r="DT746" s="91">
        <v>43.851654682400003</v>
      </c>
      <c r="DU746" s="91">
        <v>4.5085768167999998</v>
      </c>
      <c r="DV746" s="91">
        <v>112.6384476389</v>
      </c>
      <c r="DW746" s="97"/>
      <c r="DX746" s="98" t="s">
        <v>689</v>
      </c>
      <c r="DY746" s="99" t="s">
        <v>689</v>
      </c>
      <c r="DZ746" s="98" t="s">
        <v>689</v>
      </c>
      <c r="EA746" s="100" t="s">
        <v>566</v>
      </c>
      <c r="EB746" s="101" t="s">
        <v>2761</v>
      </c>
      <c r="EC746" s="38"/>
    </row>
    <row r="747" spans="1:133" s="9" customFormat="1" ht="15" customHeight="1" x14ac:dyDescent="0.25">
      <c r="A747" s="17" t="str">
        <f t="shared" si="11"/>
        <v>3512Г_Южно-Ягунское</v>
      </c>
      <c r="B747" s="87">
        <v>171</v>
      </c>
      <c r="C747" s="88" t="s">
        <v>733</v>
      </c>
      <c r="D747" s="88" t="s">
        <v>568</v>
      </c>
      <c r="E747" s="88" t="s">
        <v>527</v>
      </c>
      <c r="F747" s="88" t="s">
        <v>8</v>
      </c>
      <c r="G747" s="88" t="s">
        <v>29</v>
      </c>
      <c r="H747" s="88" t="s">
        <v>1076</v>
      </c>
      <c r="I747" s="89" t="s">
        <v>305</v>
      </c>
      <c r="J747" s="88" t="s">
        <v>222</v>
      </c>
      <c r="K747" s="88" t="s">
        <v>688</v>
      </c>
      <c r="L747" s="88" t="s">
        <v>417</v>
      </c>
      <c r="M747" s="88" t="s">
        <v>92</v>
      </c>
      <c r="N747" s="88" t="s">
        <v>12</v>
      </c>
      <c r="O747" s="90">
        <v>451.87</v>
      </c>
      <c r="P747" s="90">
        <v>3113.13</v>
      </c>
      <c r="Q747" s="90">
        <v>3565</v>
      </c>
      <c r="R747" s="91">
        <v>669.09500000000003</v>
      </c>
      <c r="S747" s="90" t="s">
        <v>707</v>
      </c>
      <c r="T747" s="90">
        <v>3564.3</v>
      </c>
      <c r="U747" s="90">
        <v>451.87</v>
      </c>
      <c r="V747" s="88" t="s">
        <v>31</v>
      </c>
      <c r="W747" s="88" t="s">
        <v>118</v>
      </c>
      <c r="X747" s="88" t="s">
        <v>3084</v>
      </c>
      <c r="Y747" s="90" t="s">
        <v>379</v>
      </c>
      <c r="Z747" s="90" t="s">
        <v>566</v>
      </c>
      <c r="AA747" s="90">
        <v>73</v>
      </c>
      <c r="AB747" s="91" t="s">
        <v>4247</v>
      </c>
      <c r="AC747" s="88" t="s">
        <v>566</v>
      </c>
      <c r="AD747" s="90" t="s">
        <v>566</v>
      </c>
      <c r="AE747" s="90" t="s">
        <v>1950</v>
      </c>
      <c r="AF747" s="90" t="s">
        <v>118</v>
      </c>
      <c r="AG747" s="91" t="s">
        <v>3460</v>
      </c>
      <c r="AH747" s="92" t="s">
        <v>3069</v>
      </c>
      <c r="AI747" s="93">
        <v>411</v>
      </c>
      <c r="AJ747" s="88" t="s">
        <v>722</v>
      </c>
      <c r="AK747" s="90" t="s">
        <v>566</v>
      </c>
      <c r="AL747" s="91">
        <v>17.2</v>
      </c>
      <c r="AM747" s="91">
        <v>15.8894645987</v>
      </c>
      <c r="AN747" s="91">
        <v>581</v>
      </c>
      <c r="AO747" s="90">
        <v>8.6999999999999993</v>
      </c>
      <c r="AP747" s="91">
        <v>1.931</v>
      </c>
      <c r="AQ747" s="91">
        <v>90.8</v>
      </c>
      <c r="AR747" s="91" t="s">
        <v>566</v>
      </c>
      <c r="AS747" s="91">
        <v>162.76886400000001</v>
      </c>
      <c r="AT747" s="91">
        <v>164.285236</v>
      </c>
      <c r="AU747" s="90">
        <v>605</v>
      </c>
      <c r="AV747" s="90">
        <v>15</v>
      </c>
      <c r="AW747" s="91">
        <v>1.9950000000000001</v>
      </c>
      <c r="AX747" s="91" t="s">
        <v>566</v>
      </c>
      <c r="AY747" s="91">
        <v>182.7</v>
      </c>
      <c r="AZ747" s="88" t="s">
        <v>5118</v>
      </c>
      <c r="BA747" s="91">
        <v>184.24</v>
      </c>
      <c r="BB747" s="91">
        <v>19.931135999999999</v>
      </c>
      <c r="BC747" s="94">
        <v>7.4513063380000002</v>
      </c>
      <c r="BD747" s="91">
        <v>148.51300000000001</v>
      </c>
      <c r="BE747" s="95">
        <v>98.555999999999997</v>
      </c>
      <c r="BF747" s="91">
        <v>1.81</v>
      </c>
      <c r="BG747" s="91">
        <v>28.8</v>
      </c>
      <c r="BH747" s="94" t="s">
        <v>566</v>
      </c>
      <c r="BI747" s="94" t="s">
        <v>566</v>
      </c>
      <c r="BJ747" s="93">
        <v>691</v>
      </c>
      <c r="BK747" s="94">
        <v>53</v>
      </c>
      <c r="BL747" s="91">
        <v>52.187890000000003</v>
      </c>
      <c r="BM747" s="96">
        <v>4.2794072200000004</v>
      </c>
      <c r="BN747" s="96" t="s">
        <v>566</v>
      </c>
      <c r="BO747" s="88" t="s">
        <v>430</v>
      </c>
      <c r="BP747" s="88" t="s">
        <v>566</v>
      </c>
      <c r="BQ747" s="91">
        <v>148.51300000000001</v>
      </c>
      <c r="BR747" s="95">
        <v>98.555999999999997</v>
      </c>
      <c r="BS747" s="91">
        <v>1.81</v>
      </c>
      <c r="BT747" s="90">
        <v>30</v>
      </c>
      <c r="BU747" s="91">
        <v>0</v>
      </c>
      <c r="BV747" s="91">
        <v>54.39</v>
      </c>
      <c r="BW747" s="96">
        <v>4.4599799999999998</v>
      </c>
      <c r="BX747" s="96" t="s">
        <v>566</v>
      </c>
      <c r="BY747" s="96" t="s">
        <v>566</v>
      </c>
      <c r="BZ747" s="96" t="s">
        <v>566</v>
      </c>
      <c r="CA747" s="96" t="s">
        <v>566</v>
      </c>
      <c r="CB747" s="96" t="s">
        <v>566</v>
      </c>
      <c r="CC747" s="96" t="s">
        <v>566</v>
      </c>
      <c r="CD747" s="96" t="s">
        <v>566</v>
      </c>
      <c r="CE747" s="96" t="s">
        <v>566</v>
      </c>
      <c r="CF747" s="88" t="s">
        <v>566</v>
      </c>
      <c r="CG747" s="88" t="s">
        <v>566</v>
      </c>
      <c r="CH747" s="92" t="s">
        <v>566</v>
      </c>
      <c r="CI747" s="91">
        <v>0</v>
      </c>
      <c r="CJ747" s="91">
        <v>0</v>
      </c>
      <c r="CK747" s="90" t="s">
        <v>566</v>
      </c>
      <c r="CL747" s="91">
        <v>9.54116832E-2</v>
      </c>
      <c r="CM747" s="91">
        <v>-2.4116832E-3</v>
      </c>
      <c r="CN747" s="88" t="s">
        <v>566</v>
      </c>
      <c r="CO747" s="91">
        <v>124</v>
      </c>
      <c r="CP747" s="91">
        <v>437.39160105809998</v>
      </c>
      <c r="CQ747" s="91">
        <v>5.3383741084</v>
      </c>
      <c r="CR747" s="91">
        <v>288.87862855449998</v>
      </c>
      <c r="CS747" s="91">
        <v>3.5253741083999999</v>
      </c>
      <c r="CT747" s="90">
        <v>4.13</v>
      </c>
      <c r="CU747" s="96">
        <v>1.0129999999999999</v>
      </c>
      <c r="CV747" s="96">
        <v>0.84499999999999997</v>
      </c>
      <c r="CW747" s="96">
        <v>0.75600000000000001</v>
      </c>
      <c r="CX747" s="93">
        <v>2366</v>
      </c>
      <c r="CY747" s="93">
        <v>2350.335</v>
      </c>
      <c r="CZ747" s="93">
        <v>93.7</v>
      </c>
      <c r="DA747" s="90">
        <v>82</v>
      </c>
      <c r="DB747" s="90" t="s">
        <v>566</v>
      </c>
      <c r="DC747" s="90">
        <v>99.2</v>
      </c>
      <c r="DD747" s="91">
        <v>233</v>
      </c>
      <c r="DE747" s="91">
        <v>-21.587982832600002</v>
      </c>
      <c r="DF747" s="93">
        <v>117.3</v>
      </c>
      <c r="DG747" s="88" t="s">
        <v>393</v>
      </c>
      <c r="DH747" s="88" t="s">
        <v>566</v>
      </c>
      <c r="DI747" s="88">
        <v>1</v>
      </c>
      <c r="DJ747" s="88" t="s">
        <v>566</v>
      </c>
      <c r="DK747" s="90">
        <v>0</v>
      </c>
      <c r="DL747" s="91">
        <v>98.555999999999997</v>
      </c>
      <c r="DM747" s="91">
        <v>11.423667095800001</v>
      </c>
      <c r="DN747" s="91">
        <v>227.68666250449999</v>
      </c>
      <c r="DO747" s="91">
        <v>2.7789207223000001</v>
      </c>
      <c r="DP747" s="91">
        <v>79.173690000899995</v>
      </c>
      <c r="DQ747" s="91">
        <v>0.96592072230000003</v>
      </c>
      <c r="DR747" s="91">
        <v>670.56925852159998</v>
      </c>
      <c r="DS747" s="91">
        <v>8.1843125449999992</v>
      </c>
      <c r="DT747" s="91">
        <v>522.05628601800004</v>
      </c>
      <c r="DU747" s="91">
        <v>6.3713125450000003</v>
      </c>
      <c r="DV747" s="91" t="s">
        <v>566</v>
      </c>
      <c r="DW747" s="97"/>
      <c r="DX747" s="98" t="s">
        <v>689</v>
      </c>
      <c r="DY747" s="99" t="s">
        <v>689</v>
      </c>
      <c r="DZ747" s="98" t="s">
        <v>689</v>
      </c>
      <c r="EA747" s="100" t="s">
        <v>689</v>
      </c>
      <c r="EB747" s="101" t="s">
        <v>2761</v>
      </c>
      <c r="EC747" s="38"/>
    </row>
    <row r="748" spans="1:133" s="9" customFormat="1" ht="15" customHeight="1" x14ac:dyDescent="0.25">
      <c r="A748" s="17" t="str">
        <f t="shared" si="11"/>
        <v>3513Г_Южно-Ягунское</v>
      </c>
      <c r="B748" s="87">
        <v>172</v>
      </c>
      <c r="C748" s="88" t="s">
        <v>733</v>
      </c>
      <c r="D748" s="88" t="s">
        <v>568</v>
      </c>
      <c r="E748" s="88" t="s">
        <v>527</v>
      </c>
      <c r="F748" s="88" t="s">
        <v>8</v>
      </c>
      <c r="G748" s="88" t="s">
        <v>29</v>
      </c>
      <c r="H748" s="88" t="s">
        <v>1076</v>
      </c>
      <c r="I748" s="89" t="s">
        <v>306</v>
      </c>
      <c r="J748" s="88" t="s">
        <v>222</v>
      </c>
      <c r="K748" s="88" t="s">
        <v>688</v>
      </c>
      <c r="L748" s="88" t="s">
        <v>417</v>
      </c>
      <c r="M748" s="88" t="s">
        <v>92</v>
      </c>
      <c r="N748" s="88" t="s">
        <v>12</v>
      </c>
      <c r="O748" s="90">
        <v>484</v>
      </c>
      <c r="P748" s="90">
        <v>3015</v>
      </c>
      <c r="Q748" s="90">
        <v>3499</v>
      </c>
      <c r="R748" s="91">
        <v>567.83000000000004</v>
      </c>
      <c r="S748" s="90" t="s">
        <v>707</v>
      </c>
      <c r="T748" s="90">
        <v>3499</v>
      </c>
      <c r="U748" s="90">
        <v>478</v>
      </c>
      <c r="V748" s="88" t="s">
        <v>31</v>
      </c>
      <c r="W748" s="88" t="s">
        <v>112</v>
      </c>
      <c r="X748" s="88" t="s">
        <v>1496</v>
      </c>
      <c r="Y748" s="90" t="s">
        <v>851</v>
      </c>
      <c r="Z748" s="90" t="s">
        <v>566</v>
      </c>
      <c r="AA748" s="90">
        <v>73</v>
      </c>
      <c r="AB748" s="91" t="s">
        <v>3961</v>
      </c>
      <c r="AC748" s="88" t="s">
        <v>566</v>
      </c>
      <c r="AD748" s="90" t="s">
        <v>566</v>
      </c>
      <c r="AE748" s="90" t="s">
        <v>566</v>
      </c>
      <c r="AF748" s="90" t="s">
        <v>112</v>
      </c>
      <c r="AG748" s="91" t="s">
        <v>3982</v>
      </c>
      <c r="AH748" s="92" t="s">
        <v>1480</v>
      </c>
      <c r="AI748" s="93">
        <v>1410</v>
      </c>
      <c r="AJ748" s="88" t="s">
        <v>566</v>
      </c>
      <c r="AK748" s="90" t="s">
        <v>566</v>
      </c>
      <c r="AL748" s="91">
        <v>17.2</v>
      </c>
      <c r="AM748" s="91">
        <v>15.8894645987</v>
      </c>
      <c r="AN748" s="91">
        <v>588</v>
      </c>
      <c r="AO748" s="90">
        <v>6.7</v>
      </c>
      <c r="AP748" s="91">
        <v>23.024000000000001</v>
      </c>
      <c r="AQ748" s="91" t="s">
        <v>566</v>
      </c>
      <c r="AR748" s="91" t="s">
        <v>566</v>
      </c>
      <c r="AS748" s="91">
        <v>156.81</v>
      </c>
      <c r="AT748" s="91">
        <v>158.02000000000001</v>
      </c>
      <c r="AU748" s="90">
        <v>430</v>
      </c>
      <c r="AV748" s="90">
        <v>13</v>
      </c>
      <c r="AW748" s="91">
        <v>11.13</v>
      </c>
      <c r="AX748" s="91" t="s">
        <v>566</v>
      </c>
      <c r="AY748" s="91">
        <v>174.17</v>
      </c>
      <c r="AZ748" s="88" t="s">
        <v>4928</v>
      </c>
      <c r="BA748" s="91">
        <v>175.4</v>
      </c>
      <c r="BB748" s="91">
        <v>17.36</v>
      </c>
      <c r="BC748" s="94">
        <v>7.1663594469999996</v>
      </c>
      <c r="BD748" s="91">
        <v>124.408</v>
      </c>
      <c r="BE748" s="95">
        <v>96.423000000000002</v>
      </c>
      <c r="BF748" s="91">
        <v>3.76</v>
      </c>
      <c r="BG748" s="91">
        <v>31</v>
      </c>
      <c r="BH748" s="94" t="s">
        <v>566</v>
      </c>
      <c r="BI748" s="94" t="s">
        <v>566</v>
      </c>
      <c r="BJ748" s="93">
        <v>744</v>
      </c>
      <c r="BK748" s="94">
        <v>0</v>
      </c>
      <c r="BL748" s="91">
        <v>116.5675</v>
      </c>
      <c r="BM748" s="96">
        <v>9.55853471</v>
      </c>
      <c r="BN748" s="96" t="s">
        <v>566</v>
      </c>
      <c r="BO748" s="88" t="s">
        <v>430</v>
      </c>
      <c r="BP748" s="88" t="s">
        <v>566</v>
      </c>
      <c r="BQ748" s="91">
        <v>124.408</v>
      </c>
      <c r="BR748" s="95">
        <v>96.423000000000002</v>
      </c>
      <c r="BS748" s="91">
        <v>3.76</v>
      </c>
      <c r="BT748" s="90">
        <v>30</v>
      </c>
      <c r="BU748" s="91">
        <v>0</v>
      </c>
      <c r="BV748" s="91">
        <v>112.8</v>
      </c>
      <c r="BW748" s="96">
        <v>9.2495999999999992</v>
      </c>
      <c r="BX748" s="96" t="s">
        <v>566</v>
      </c>
      <c r="BY748" s="96" t="s">
        <v>566</v>
      </c>
      <c r="BZ748" s="96" t="s">
        <v>566</v>
      </c>
      <c r="CA748" s="96" t="s">
        <v>566</v>
      </c>
      <c r="CB748" s="96" t="s">
        <v>566</v>
      </c>
      <c r="CC748" s="96" t="s">
        <v>566</v>
      </c>
      <c r="CD748" s="96" t="s">
        <v>566</v>
      </c>
      <c r="CE748" s="96" t="s">
        <v>566</v>
      </c>
      <c r="CF748" s="88" t="s">
        <v>566</v>
      </c>
      <c r="CG748" s="88" t="s">
        <v>566</v>
      </c>
      <c r="CH748" s="92" t="s">
        <v>566</v>
      </c>
      <c r="CI748" s="91">
        <v>0</v>
      </c>
      <c r="CJ748" s="91">
        <v>0</v>
      </c>
      <c r="CK748" s="90" t="s">
        <v>566</v>
      </c>
      <c r="CL748" s="91">
        <v>0.23234185900000001</v>
      </c>
      <c r="CM748" s="91">
        <v>-4.341859E-3</v>
      </c>
      <c r="CN748" s="88" t="s">
        <v>566</v>
      </c>
      <c r="CO748" s="91">
        <v>124</v>
      </c>
      <c r="CP748" s="91">
        <v>359.5364399078</v>
      </c>
      <c r="CQ748" s="91">
        <v>10.8670122259</v>
      </c>
      <c r="CR748" s="91">
        <v>235.12837539169999</v>
      </c>
      <c r="CS748" s="91">
        <v>7.1070122259000001</v>
      </c>
      <c r="CT748" s="90">
        <v>1</v>
      </c>
      <c r="CU748" s="96">
        <v>1.0129999999999999</v>
      </c>
      <c r="CV748" s="96">
        <v>0.84499999999999997</v>
      </c>
      <c r="CW748" s="96">
        <v>0.75600000000000001</v>
      </c>
      <c r="CX748" s="93">
        <v>2366</v>
      </c>
      <c r="CY748" s="93">
        <v>2353.4699999999998</v>
      </c>
      <c r="CZ748" s="93">
        <v>93.7</v>
      </c>
      <c r="DA748" s="90">
        <v>82</v>
      </c>
      <c r="DB748" s="90" t="s">
        <v>566</v>
      </c>
      <c r="DC748" s="90">
        <v>99.2</v>
      </c>
      <c r="DD748" s="91">
        <v>233</v>
      </c>
      <c r="DE748" s="91">
        <v>-25.248927038600002</v>
      </c>
      <c r="DF748" s="93">
        <v>117.3</v>
      </c>
      <c r="DG748" s="88" t="s">
        <v>393</v>
      </c>
      <c r="DH748" s="88" t="s">
        <v>566</v>
      </c>
      <c r="DI748" s="88">
        <v>1</v>
      </c>
      <c r="DJ748" s="88" t="s">
        <v>566</v>
      </c>
      <c r="DK748" s="90">
        <v>0</v>
      </c>
      <c r="DL748" s="91">
        <v>96.423000000000002</v>
      </c>
      <c r="DM748" s="91">
        <v>8.0914132684000002</v>
      </c>
      <c r="DN748" s="91">
        <v>140.4669343393</v>
      </c>
      <c r="DO748" s="91">
        <v>4.2456222051000001</v>
      </c>
      <c r="DP748" s="91">
        <v>16.058869823199998</v>
      </c>
      <c r="DQ748" s="91">
        <v>0.48562220509999998</v>
      </c>
      <c r="DR748" s="91">
        <v>405.9462036754</v>
      </c>
      <c r="DS748" s="91">
        <v>12.2697503472</v>
      </c>
      <c r="DT748" s="91">
        <v>281.53813915929999</v>
      </c>
      <c r="DU748" s="91">
        <v>8.5097503472000007</v>
      </c>
      <c r="DV748" s="91">
        <v>150.86616583329999</v>
      </c>
      <c r="DW748" s="97"/>
      <c r="DX748" s="98" t="s">
        <v>689</v>
      </c>
      <c r="DY748" s="99" t="s">
        <v>689</v>
      </c>
      <c r="DZ748" s="98" t="s">
        <v>689</v>
      </c>
      <c r="EA748" s="100" t="s">
        <v>689</v>
      </c>
      <c r="EB748" s="101" t="s">
        <v>2761</v>
      </c>
      <c r="EC748" s="38"/>
    </row>
    <row r="749" spans="1:133" s="9" customFormat="1" ht="15" customHeight="1" x14ac:dyDescent="0.25">
      <c r="A749" s="17" t="str">
        <f t="shared" si="11"/>
        <v>3546Г_Южно-Ягунское</v>
      </c>
      <c r="B749" s="87">
        <v>173</v>
      </c>
      <c r="C749" s="88" t="s">
        <v>733</v>
      </c>
      <c r="D749" s="88" t="s">
        <v>568</v>
      </c>
      <c r="E749" s="88" t="s">
        <v>527</v>
      </c>
      <c r="F749" s="88" t="s">
        <v>8</v>
      </c>
      <c r="G749" s="88" t="s">
        <v>29</v>
      </c>
      <c r="H749" s="88" t="s">
        <v>2576</v>
      </c>
      <c r="I749" s="89" t="s">
        <v>2530</v>
      </c>
      <c r="J749" s="88" t="s">
        <v>2140</v>
      </c>
      <c r="K749" s="88" t="s">
        <v>688</v>
      </c>
      <c r="L749" s="88" t="s">
        <v>566</v>
      </c>
      <c r="M749" s="88" t="s">
        <v>92</v>
      </c>
      <c r="N749" s="88" t="s">
        <v>12</v>
      </c>
      <c r="O749" s="90">
        <v>495</v>
      </c>
      <c r="P749" s="90">
        <v>2970.45</v>
      </c>
      <c r="Q749" s="90">
        <v>3465.45</v>
      </c>
      <c r="R749" s="91">
        <v>507.67099999999999</v>
      </c>
      <c r="S749" s="90" t="s">
        <v>699</v>
      </c>
      <c r="T749" s="90">
        <v>3466</v>
      </c>
      <c r="U749" s="90">
        <v>495</v>
      </c>
      <c r="V749" s="88" t="s">
        <v>31</v>
      </c>
      <c r="W749" s="88" t="s">
        <v>118</v>
      </c>
      <c r="X749" s="88" t="s">
        <v>1069</v>
      </c>
      <c r="Y749" s="90" t="s">
        <v>863</v>
      </c>
      <c r="Z749" s="90" t="s">
        <v>566</v>
      </c>
      <c r="AA749" s="90">
        <v>73</v>
      </c>
      <c r="AB749" s="91" t="s">
        <v>3466</v>
      </c>
      <c r="AC749" s="88" t="s">
        <v>566</v>
      </c>
      <c r="AD749" s="90" t="s">
        <v>566</v>
      </c>
      <c r="AE749" s="90" t="s">
        <v>2132</v>
      </c>
      <c r="AF749" s="90" t="s">
        <v>118</v>
      </c>
      <c r="AG749" s="91" t="s">
        <v>3697</v>
      </c>
      <c r="AH749" s="92" t="s">
        <v>2593</v>
      </c>
      <c r="AI749" s="93">
        <v>794</v>
      </c>
      <c r="AJ749" s="88" t="s">
        <v>722</v>
      </c>
      <c r="AK749" s="90" t="s">
        <v>566</v>
      </c>
      <c r="AL749" s="91">
        <v>28</v>
      </c>
      <c r="AM749" s="91">
        <v>20.7944732357</v>
      </c>
      <c r="AN749" s="91">
        <v>681</v>
      </c>
      <c r="AO749" s="90">
        <v>1</v>
      </c>
      <c r="AP749" s="91">
        <v>5.3490000000000002</v>
      </c>
      <c r="AQ749" s="91">
        <v>102.65</v>
      </c>
      <c r="AR749" s="91" t="s">
        <v>566</v>
      </c>
      <c r="AS749" s="91">
        <v>141.12887119999999</v>
      </c>
      <c r="AT749" s="91">
        <v>141.58489599999999</v>
      </c>
      <c r="AU749" s="90">
        <v>0</v>
      </c>
      <c r="AV749" s="90">
        <v>16</v>
      </c>
      <c r="AW749" s="91">
        <v>0</v>
      </c>
      <c r="AX749" s="91" t="s">
        <v>566</v>
      </c>
      <c r="AY749" s="91">
        <v>164.44</v>
      </c>
      <c r="AZ749" s="88" t="s">
        <v>4928</v>
      </c>
      <c r="BA749" s="91">
        <v>164.9</v>
      </c>
      <c r="BB749" s="91">
        <v>23.311128799999999</v>
      </c>
      <c r="BC749" s="94">
        <v>7.784522215</v>
      </c>
      <c r="BD749" s="91">
        <v>181.46600000000001</v>
      </c>
      <c r="BE749" s="95">
        <v>99.647999999999996</v>
      </c>
      <c r="BF749" s="91">
        <v>0.54</v>
      </c>
      <c r="BG749" s="91">
        <v>30.9</v>
      </c>
      <c r="BH749" s="94" t="s">
        <v>566</v>
      </c>
      <c r="BI749" s="94" t="s">
        <v>566</v>
      </c>
      <c r="BJ749" s="93">
        <v>741</v>
      </c>
      <c r="BK749" s="94">
        <v>3</v>
      </c>
      <c r="BL749" s="91">
        <v>16.669609999999999</v>
      </c>
      <c r="BM749" s="96">
        <v>1.36690808</v>
      </c>
      <c r="BN749" s="96" t="s">
        <v>566</v>
      </c>
      <c r="BO749" s="88" t="s">
        <v>430</v>
      </c>
      <c r="BP749" s="88" t="s">
        <v>566</v>
      </c>
      <c r="BQ749" s="91">
        <v>181.46600000000001</v>
      </c>
      <c r="BR749" s="95">
        <v>99.647999999999996</v>
      </c>
      <c r="BS749" s="91">
        <v>0.54</v>
      </c>
      <c r="BT749" s="90">
        <v>30</v>
      </c>
      <c r="BU749" s="91">
        <v>0</v>
      </c>
      <c r="BV749" s="91">
        <v>16.2</v>
      </c>
      <c r="BW749" s="96">
        <v>1.3284</v>
      </c>
      <c r="BX749" s="96" t="s">
        <v>566</v>
      </c>
      <c r="BY749" s="96" t="s">
        <v>566</v>
      </c>
      <c r="BZ749" s="96" t="s">
        <v>566</v>
      </c>
      <c r="CA749" s="96" t="s">
        <v>566</v>
      </c>
      <c r="CB749" s="96" t="s">
        <v>566</v>
      </c>
      <c r="CC749" s="96" t="s">
        <v>566</v>
      </c>
      <c r="CD749" s="96" t="s">
        <v>566</v>
      </c>
      <c r="CE749" s="96" t="s">
        <v>566</v>
      </c>
      <c r="CF749" s="88" t="s">
        <v>566</v>
      </c>
      <c r="CG749" s="88" t="s">
        <v>566</v>
      </c>
      <c r="CH749" s="92" t="s">
        <v>566</v>
      </c>
      <c r="CI749" s="91">
        <v>0</v>
      </c>
      <c r="CJ749" s="91">
        <v>0</v>
      </c>
      <c r="CK749" s="90" t="s">
        <v>566</v>
      </c>
      <c r="CL749" s="91">
        <v>-1.4027959993000001</v>
      </c>
      <c r="CM749" s="91">
        <v>-1.02040007E-2</v>
      </c>
      <c r="CN749" s="88" t="s">
        <v>566</v>
      </c>
      <c r="CO749" s="91">
        <v>84.32</v>
      </c>
      <c r="CP749" s="91">
        <v>615.97392119849997</v>
      </c>
      <c r="CQ749" s="91">
        <v>1.8326746700000001</v>
      </c>
      <c r="CR749" s="91">
        <v>434.50784832400001</v>
      </c>
      <c r="CS749" s="91">
        <v>1.29267467</v>
      </c>
      <c r="CT749" s="90">
        <v>0.37</v>
      </c>
      <c r="CU749" s="96">
        <v>1.0129999999999999</v>
      </c>
      <c r="CV749" s="96">
        <v>0.84499999999999997</v>
      </c>
      <c r="CW749" s="96">
        <v>0.75600000000000001</v>
      </c>
      <c r="CX749" s="93">
        <v>2366</v>
      </c>
      <c r="CY749" s="93">
        <v>2361.2890000000002</v>
      </c>
      <c r="CZ749" s="93">
        <v>101.49</v>
      </c>
      <c r="DA749" s="90">
        <v>82</v>
      </c>
      <c r="DB749" s="90" t="s">
        <v>566</v>
      </c>
      <c r="DC749" s="90">
        <v>99.2</v>
      </c>
      <c r="DD749" s="91">
        <v>233</v>
      </c>
      <c r="DE749" s="91">
        <v>-29.424892703899999</v>
      </c>
      <c r="DF749" s="93">
        <v>86.6</v>
      </c>
      <c r="DG749" s="88" t="s">
        <v>393</v>
      </c>
      <c r="DH749" s="88" t="s">
        <v>566</v>
      </c>
      <c r="DI749" s="88" t="s">
        <v>566</v>
      </c>
      <c r="DJ749" s="88" t="s">
        <v>566</v>
      </c>
      <c r="DK749" s="90">
        <v>0</v>
      </c>
      <c r="DL749" s="91">
        <v>99.647999999999996</v>
      </c>
      <c r="DM749" s="91">
        <v>8.1563175674000004</v>
      </c>
      <c r="DN749" s="91">
        <v>190.132969347</v>
      </c>
      <c r="DO749" s="91">
        <v>0.56569258030000003</v>
      </c>
      <c r="DP749" s="91">
        <v>8.6668964724999995</v>
      </c>
      <c r="DQ749" s="91">
        <v>2.56925803E-2</v>
      </c>
      <c r="DR749" s="91">
        <v>645.39309647189998</v>
      </c>
      <c r="DS749" s="91">
        <v>1.9202039881999999</v>
      </c>
      <c r="DT749" s="91">
        <v>463.92702359740002</v>
      </c>
      <c r="DU749" s="91">
        <v>1.3802039881999999</v>
      </c>
      <c r="DV749" s="91" t="s">
        <v>566</v>
      </c>
      <c r="DW749" s="97"/>
      <c r="DX749" s="98" t="s">
        <v>5102</v>
      </c>
      <c r="DY749" s="99" t="s">
        <v>689</v>
      </c>
      <c r="DZ749" s="98" t="s">
        <v>689</v>
      </c>
      <c r="EA749" s="100" t="s">
        <v>689</v>
      </c>
      <c r="EB749" s="101" t="s">
        <v>2761</v>
      </c>
      <c r="EC749" s="38"/>
    </row>
    <row r="750" spans="1:133" s="9" customFormat="1" ht="15" customHeight="1" x14ac:dyDescent="0.25">
      <c r="A750" s="17" t="str">
        <f t="shared" si="11"/>
        <v>3550Г_Южно-Ягунское</v>
      </c>
      <c r="B750" s="87">
        <v>174</v>
      </c>
      <c r="C750" s="88" t="s">
        <v>733</v>
      </c>
      <c r="D750" s="88" t="s">
        <v>568</v>
      </c>
      <c r="E750" s="88" t="s">
        <v>527</v>
      </c>
      <c r="F750" s="88" t="s">
        <v>8</v>
      </c>
      <c r="G750" s="88" t="s">
        <v>29</v>
      </c>
      <c r="H750" s="88" t="s">
        <v>2576</v>
      </c>
      <c r="I750" s="89" t="s">
        <v>2529</v>
      </c>
      <c r="J750" s="88" t="s">
        <v>2140</v>
      </c>
      <c r="K750" s="88" t="s">
        <v>688</v>
      </c>
      <c r="L750" s="88" t="s">
        <v>566</v>
      </c>
      <c r="M750" s="88" t="s">
        <v>92</v>
      </c>
      <c r="N750" s="88" t="s">
        <v>12</v>
      </c>
      <c r="O750" s="90">
        <v>495.01</v>
      </c>
      <c r="P750" s="90">
        <v>3057.82</v>
      </c>
      <c r="Q750" s="90">
        <v>3552.83</v>
      </c>
      <c r="R750" s="91">
        <v>596.22</v>
      </c>
      <c r="S750" s="90" t="s">
        <v>699</v>
      </c>
      <c r="T750" s="90">
        <v>3553</v>
      </c>
      <c r="U750" s="90">
        <v>513.42999999999995</v>
      </c>
      <c r="V750" s="88" t="s">
        <v>31</v>
      </c>
      <c r="W750" s="88" t="s">
        <v>94</v>
      </c>
      <c r="X750" s="88" t="s">
        <v>561</v>
      </c>
      <c r="Y750" s="90" t="s">
        <v>957</v>
      </c>
      <c r="Z750" s="90" t="s">
        <v>566</v>
      </c>
      <c r="AA750" s="90">
        <v>73</v>
      </c>
      <c r="AB750" s="91" t="s">
        <v>3894</v>
      </c>
      <c r="AC750" s="88" t="s">
        <v>566</v>
      </c>
      <c r="AD750" s="90" t="s">
        <v>566</v>
      </c>
      <c r="AE750" s="90" t="s">
        <v>4789</v>
      </c>
      <c r="AF750" s="90" t="s">
        <v>94</v>
      </c>
      <c r="AG750" s="91" t="s">
        <v>3682</v>
      </c>
      <c r="AH750" s="92" t="s">
        <v>2540</v>
      </c>
      <c r="AI750" s="93">
        <v>863</v>
      </c>
      <c r="AJ750" s="88" t="s">
        <v>722</v>
      </c>
      <c r="AK750" s="90" t="s">
        <v>566</v>
      </c>
      <c r="AL750" s="91">
        <v>28</v>
      </c>
      <c r="AM750" s="91">
        <v>20.7944732357</v>
      </c>
      <c r="AN750" s="91">
        <v>724</v>
      </c>
      <c r="AO750" s="90">
        <v>3.1</v>
      </c>
      <c r="AP750" s="91">
        <v>23.99</v>
      </c>
      <c r="AQ750" s="91" t="s">
        <v>566</v>
      </c>
      <c r="AR750" s="91" t="s">
        <v>566</v>
      </c>
      <c r="AS750" s="91">
        <v>141.61000000000001</v>
      </c>
      <c r="AT750" s="91">
        <v>142.18</v>
      </c>
      <c r="AU750" s="90">
        <v>0</v>
      </c>
      <c r="AV750" s="90">
        <v>26</v>
      </c>
      <c r="AW750" s="91">
        <v>0</v>
      </c>
      <c r="AX750" s="91" t="s">
        <v>566</v>
      </c>
      <c r="AY750" s="91">
        <v>188.32</v>
      </c>
      <c r="AZ750" s="88" t="s">
        <v>4928</v>
      </c>
      <c r="BA750" s="91">
        <v>188.9</v>
      </c>
      <c r="BB750" s="91">
        <v>46.71</v>
      </c>
      <c r="BC750" s="94">
        <v>1.8233568829</v>
      </c>
      <c r="BD750" s="91">
        <v>85.168999999999997</v>
      </c>
      <c r="BE750" s="95">
        <v>96.216999999999999</v>
      </c>
      <c r="BF750" s="91">
        <v>2.72</v>
      </c>
      <c r="BG750" s="91">
        <v>30.9</v>
      </c>
      <c r="BH750" s="94" t="s">
        <v>566</v>
      </c>
      <c r="BI750" s="94" t="s">
        <v>566</v>
      </c>
      <c r="BJ750" s="93">
        <v>741</v>
      </c>
      <c r="BK750" s="94">
        <v>3</v>
      </c>
      <c r="BL750" s="91">
        <v>84.06568</v>
      </c>
      <c r="BM750" s="96">
        <v>6.8933858099999998</v>
      </c>
      <c r="BN750" s="96" t="s">
        <v>566</v>
      </c>
      <c r="BO750" s="88" t="s">
        <v>430</v>
      </c>
      <c r="BP750" s="88" t="s">
        <v>566</v>
      </c>
      <c r="BQ750" s="91">
        <v>85.168999999999997</v>
      </c>
      <c r="BR750" s="95">
        <v>96.216999999999999</v>
      </c>
      <c r="BS750" s="91">
        <v>2.72</v>
      </c>
      <c r="BT750" s="90">
        <v>30</v>
      </c>
      <c r="BU750" s="91">
        <v>0</v>
      </c>
      <c r="BV750" s="91">
        <v>81.69</v>
      </c>
      <c r="BW750" s="96">
        <v>6.6985799999999998</v>
      </c>
      <c r="BX750" s="96" t="s">
        <v>566</v>
      </c>
      <c r="BY750" s="96" t="s">
        <v>566</v>
      </c>
      <c r="BZ750" s="96" t="s">
        <v>566</v>
      </c>
      <c r="CA750" s="96" t="s">
        <v>566</v>
      </c>
      <c r="CB750" s="96" t="s">
        <v>566</v>
      </c>
      <c r="CC750" s="96" t="s">
        <v>566</v>
      </c>
      <c r="CD750" s="96" t="s">
        <v>566</v>
      </c>
      <c r="CE750" s="96" t="s">
        <v>566</v>
      </c>
      <c r="CF750" s="88" t="s">
        <v>566</v>
      </c>
      <c r="CG750" s="88" t="s">
        <v>566</v>
      </c>
      <c r="CH750" s="92" t="s">
        <v>566</v>
      </c>
      <c r="CI750" s="91">
        <v>0</v>
      </c>
      <c r="CJ750" s="91">
        <v>0</v>
      </c>
      <c r="CK750" s="90" t="s">
        <v>566</v>
      </c>
      <c r="CL750" s="91">
        <v>-0.44287671969999998</v>
      </c>
      <c r="CM750" s="91">
        <v>-4.1232802999999997E-3</v>
      </c>
      <c r="CN750" s="88" t="s">
        <v>566</v>
      </c>
      <c r="CO750" s="91">
        <v>84.32</v>
      </c>
      <c r="CP750" s="91">
        <v>187.82040828870001</v>
      </c>
      <c r="CQ750" s="91">
        <v>6.0044446218000003</v>
      </c>
      <c r="CR750" s="91">
        <v>102.6513799486</v>
      </c>
      <c r="CS750" s="91">
        <v>3.2814446218</v>
      </c>
      <c r="CT750" s="90">
        <v>1</v>
      </c>
      <c r="CU750" s="96">
        <v>1.0129999999999999</v>
      </c>
      <c r="CV750" s="96">
        <v>0.84499999999999997</v>
      </c>
      <c r="CW750" s="96">
        <v>0.75600000000000001</v>
      </c>
      <c r="CX750" s="93">
        <v>2366</v>
      </c>
      <c r="CY750" s="93">
        <v>2360.11</v>
      </c>
      <c r="CZ750" s="93">
        <v>101.49</v>
      </c>
      <c r="DA750" s="90">
        <v>82</v>
      </c>
      <c r="DB750" s="90" t="s">
        <v>566</v>
      </c>
      <c r="DC750" s="90">
        <v>99.2</v>
      </c>
      <c r="DD750" s="91">
        <v>233</v>
      </c>
      <c r="DE750" s="91">
        <v>-19.1759656652</v>
      </c>
      <c r="DF750" s="93">
        <v>86.6</v>
      </c>
      <c r="DG750" s="88" t="s">
        <v>393</v>
      </c>
      <c r="DH750" s="88" t="s">
        <v>566</v>
      </c>
      <c r="DI750" s="88" t="s">
        <v>566</v>
      </c>
      <c r="DJ750" s="88" t="s">
        <v>566</v>
      </c>
      <c r="DK750" s="90">
        <v>0</v>
      </c>
      <c r="DL750" s="91">
        <v>96.216999999999999</v>
      </c>
      <c r="DM750" s="91">
        <v>2.0587205320000002</v>
      </c>
      <c r="DN750" s="91">
        <v>96.162836050500005</v>
      </c>
      <c r="DO750" s="91">
        <v>3.0742368680999999</v>
      </c>
      <c r="DP750" s="91">
        <v>10.9938077104</v>
      </c>
      <c r="DQ750" s="91">
        <v>0.35123686809999999</v>
      </c>
      <c r="DR750" s="91">
        <v>212.06468456190001</v>
      </c>
      <c r="DS750" s="91">
        <v>6.7795116958000001</v>
      </c>
      <c r="DT750" s="91">
        <v>126.8956562218</v>
      </c>
      <c r="DU750" s="91">
        <v>4.0565116958000003</v>
      </c>
      <c r="DV750" s="91">
        <v>150.86965638890001</v>
      </c>
      <c r="DW750" s="97"/>
      <c r="DX750" s="98" t="s">
        <v>5053</v>
      </c>
      <c r="DY750" s="99" t="s">
        <v>689</v>
      </c>
      <c r="DZ750" s="98" t="s">
        <v>689</v>
      </c>
      <c r="EA750" s="100" t="s">
        <v>689</v>
      </c>
      <c r="EB750" s="101" t="s">
        <v>2761</v>
      </c>
      <c r="EC750" s="38"/>
    </row>
    <row r="751" spans="1:133" s="9" customFormat="1" ht="15" customHeight="1" x14ac:dyDescent="0.25">
      <c r="A751" s="17" t="str">
        <f t="shared" si="11"/>
        <v>4228_Южно-Ягунское</v>
      </c>
      <c r="B751" s="87">
        <v>175</v>
      </c>
      <c r="C751" s="88" t="s">
        <v>733</v>
      </c>
      <c r="D751" s="88" t="s">
        <v>568</v>
      </c>
      <c r="E751" s="88" t="s">
        <v>527</v>
      </c>
      <c r="F751" s="88" t="s">
        <v>8</v>
      </c>
      <c r="G751" s="88" t="s">
        <v>29</v>
      </c>
      <c r="H751" s="88" t="s">
        <v>64</v>
      </c>
      <c r="I751" s="89">
        <v>4228</v>
      </c>
      <c r="J751" s="88" t="s">
        <v>196</v>
      </c>
      <c r="K751" s="88" t="s">
        <v>688</v>
      </c>
      <c r="L751" s="88" t="s">
        <v>418</v>
      </c>
      <c r="M751" s="88" t="s">
        <v>119</v>
      </c>
      <c r="N751" s="88" t="s">
        <v>10</v>
      </c>
      <c r="O751" s="90">
        <v>4</v>
      </c>
      <c r="P751" s="90">
        <v>2613</v>
      </c>
      <c r="Q751" s="90">
        <v>2617</v>
      </c>
      <c r="R751" s="91">
        <v>213.68</v>
      </c>
      <c r="S751" s="90" t="s">
        <v>150</v>
      </c>
      <c r="T751" s="90">
        <v>2832</v>
      </c>
      <c r="U751" s="90">
        <v>5.4</v>
      </c>
      <c r="V751" s="88" t="s">
        <v>31</v>
      </c>
      <c r="W751" s="88" t="s">
        <v>112</v>
      </c>
      <c r="X751" s="88" t="s">
        <v>3193</v>
      </c>
      <c r="Y751" s="90" t="s">
        <v>1033</v>
      </c>
      <c r="Z751" s="90" t="s">
        <v>566</v>
      </c>
      <c r="AA751" s="90">
        <v>73</v>
      </c>
      <c r="AB751" s="91" t="s">
        <v>4629</v>
      </c>
      <c r="AC751" s="88" t="s">
        <v>566</v>
      </c>
      <c r="AD751" s="90" t="s">
        <v>566</v>
      </c>
      <c r="AE751" s="90" t="s">
        <v>2019</v>
      </c>
      <c r="AF751" s="90" t="s">
        <v>112</v>
      </c>
      <c r="AG751" s="91" t="s">
        <v>3431</v>
      </c>
      <c r="AH751" s="92" t="s">
        <v>4194</v>
      </c>
      <c r="AI751" s="93">
        <v>239</v>
      </c>
      <c r="AJ751" s="88" t="s">
        <v>722</v>
      </c>
      <c r="AK751" s="90" t="s">
        <v>566</v>
      </c>
      <c r="AL751" s="91">
        <v>16.600000000000001</v>
      </c>
      <c r="AM751" s="91">
        <v>13.7379718766</v>
      </c>
      <c r="AN751" s="91">
        <v>2038</v>
      </c>
      <c r="AO751" s="90">
        <v>17</v>
      </c>
      <c r="AP751" s="91">
        <v>154.911</v>
      </c>
      <c r="AQ751" s="91">
        <v>38.14</v>
      </c>
      <c r="AR751" s="91" t="s">
        <v>566</v>
      </c>
      <c r="AS751" s="91">
        <v>58.625783329500003</v>
      </c>
      <c r="AT751" s="91">
        <v>61.142606372700001</v>
      </c>
      <c r="AU751" s="90">
        <v>350</v>
      </c>
      <c r="AV751" s="90">
        <v>0</v>
      </c>
      <c r="AW751" s="91">
        <v>1.58</v>
      </c>
      <c r="AX751" s="91" t="s">
        <v>566</v>
      </c>
      <c r="AY751" s="91">
        <v>143.27000000000001</v>
      </c>
      <c r="AZ751" s="88" t="s">
        <v>4928</v>
      </c>
      <c r="BA751" s="91">
        <v>145.9</v>
      </c>
      <c r="BB751" s="91">
        <v>84.644216670500001</v>
      </c>
      <c r="BC751" s="94">
        <v>0.31608392359999998</v>
      </c>
      <c r="BD751" s="91">
        <v>25.012</v>
      </c>
      <c r="BE751" s="95">
        <v>56.548000000000002</v>
      </c>
      <c r="BF751" s="91">
        <v>9.23</v>
      </c>
      <c r="BG751" s="91">
        <v>31</v>
      </c>
      <c r="BH751" s="94">
        <v>0.15</v>
      </c>
      <c r="BI751" s="94">
        <v>0.16667000000000001</v>
      </c>
      <c r="BJ751" s="93">
        <v>352</v>
      </c>
      <c r="BK751" s="94">
        <v>0</v>
      </c>
      <c r="BL751" s="91">
        <v>286.04595</v>
      </c>
      <c r="BM751" s="96">
        <v>14.302297749999999</v>
      </c>
      <c r="BN751" s="96" t="s">
        <v>566</v>
      </c>
      <c r="BO751" s="88" t="s">
        <v>696</v>
      </c>
      <c r="BP751" s="88" t="s">
        <v>566</v>
      </c>
      <c r="BQ751" s="91">
        <v>25.012</v>
      </c>
      <c r="BR751" s="95">
        <v>56.548000000000002</v>
      </c>
      <c r="BS751" s="91">
        <v>9.23</v>
      </c>
      <c r="BT751" s="90">
        <v>30</v>
      </c>
      <c r="BU751" s="91">
        <v>0</v>
      </c>
      <c r="BV751" s="91">
        <v>276.81</v>
      </c>
      <c r="BW751" s="96">
        <v>13.8405</v>
      </c>
      <c r="BX751" s="96" t="s">
        <v>566</v>
      </c>
      <c r="BY751" s="96" t="s">
        <v>566</v>
      </c>
      <c r="BZ751" s="96" t="s">
        <v>566</v>
      </c>
      <c r="CA751" s="96" t="s">
        <v>566</v>
      </c>
      <c r="CB751" s="96" t="s">
        <v>566</v>
      </c>
      <c r="CC751" s="96" t="s">
        <v>566</v>
      </c>
      <c r="CD751" s="96" t="s">
        <v>566</v>
      </c>
      <c r="CE751" s="96" t="s">
        <v>566</v>
      </c>
      <c r="CF751" s="88" t="s">
        <v>566</v>
      </c>
      <c r="CG751" s="88" t="s">
        <v>566</v>
      </c>
      <c r="CH751" s="92" t="s">
        <v>566</v>
      </c>
      <c r="CI751" s="91">
        <v>0</v>
      </c>
      <c r="CJ751" s="91">
        <v>0</v>
      </c>
      <c r="CK751" s="90" t="s">
        <v>566</v>
      </c>
      <c r="CL751" s="91">
        <v>0.58360716560000003</v>
      </c>
      <c r="CM751" s="91">
        <v>-0.19660716559999999</v>
      </c>
      <c r="CN751" s="88" t="s">
        <v>566</v>
      </c>
      <c r="CO751" s="91">
        <v>78.625</v>
      </c>
      <c r="CP751" s="91">
        <v>20.141075415500001</v>
      </c>
      <c r="CQ751" s="91">
        <v>7.4302576044000004</v>
      </c>
      <c r="CR751" s="91">
        <v>-4.8711826489999996</v>
      </c>
      <c r="CS751" s="91">
        <v>-1.7967423955999999</v>
      </c>
      <c r="CT751" s="90">
        <v>-3.5</v>
      </c>
      <c r="CU751" s="96">
        <v>1.014</v>
      </c>
      <c r="CV751" s="96">
        <v>0.84899999999999998</v>
      </c>
      <c r="CW751" s="96">
        <v>0.77200000000000002</v>
      </c>
      <c r="CX751" s="93">
        <v>2337</v>
      </c>
      <c r="CY751" s="93">
        <v>2310.2199999999998</v>
      </c>
      <c r="CZ751" s="93">
        <v>89.1</v>
      </c>
      <c r="DA751" s="90">
        <v>50</v>
      </c>
      <c r="DB751" s="90" t="s">
        <v>566</v>
      </c>
      <c r="DC751" s="90">
        <v>92.5</v>
      </c>
      <c r="DD751" s="91">
        <v>225.6</v>
      </c>
      <c r="DE751" s="91">
        <v>-36.493794326200003</v>
      </c>
      <c r="DF751" s="93">
        <v>28</v>
      </c>
      <c r="DG751" s="88" t="s">
        <v>393</v>
      </c>
      <c r="DH751" s="88" t="s">
        <v>566</v>
      </c>
      <c r="DI751" s="88" t="s">
        <v>566</v>
      </c>
      <c r="DJ751" s="88" t="s">
        <v>2686</v>
      </c>
      <c r="DK751" s="90">
        <v>-4.5</v>
      </c>
      <c r="DL751" s="91">
        <v>56.548000000000002</v>
      </c>
      <c r="DM751" s="91">
        <v>0.41343463930000002</v>
      </c>
      <c r="DN751" s="91">
        <v>32.715448101600003</v>
      </c>
      <c r="DO751" s="91">
        <v>12.069077843300001</v>
      </c>
      <c r="DP751" s="91">
        <v>7.7031900370999997</v>
      </c>
      <c r="DQ751" s="91">
        <v>2.8420778432999998</v>
      </c>
      <c r="DR751" s="91">
        <v>26.344055217000001</v>
      </c>
      <c r="DS751" s="91">
        <v>9.7186030323000008</v>
      </c>
      <c r="DT751" s="91">
        <v>1.3317971525000001</v>
      </c>
      <c r="DU751" s="91">
        <v>0.49160303230000002</v>
      </c>
      <c r="DV751" s="91" t="s">
        <v>566</v>
      </c>
      <c r="DW751" s="97"/>
      <c r="DX751" s="98" t="s">
        <v>4902</v>
      </c>
      <c r="DY751" s="99" t="s">
        <v>689</v>
      </c>
      <c r="DZ751" s="98" t="s">
        <v>689</v>
      </c>
      <c r="EA751" s="100" t="s">
        <v>689</v>
      </c>
      <c r="EB751" s="101" t="s">
        <v>2763</v>
      </c>
      <c r="EC751" s="38"/>
    </row>
    <row r="752" spans="1:133" s="9" customFormat="1" ht="15" customHeight="1" x14ac:dyDescent="0.25">
      <c r="A752" s="17" t="str">
        <f t="shared" si="11"/>
        <v>4229Л_Южно-Ягунское</v>
      </c>
      <c r="B752" s="87">
        <v>176</v>
      </c>
      <c r="C752" s="88" t="s">
        <v>733</v>
      </c>
      <c r="D752" s="88" t="s">
        <v>568</v>
      </c>
      <c r="E752" s="88" t="s">
        <v>527</v>
      </c>
      <c r="F752" s="88" t="s">
        <v>8</v>
      </c>
      <c r="G752" s="88" t="s">
        <v>29</v>
      </c>
      <c r="H752" s="88" t="s">
        <v>64</v>
      </c>
      <c r="I752" s="89" t="s">
        <v>2864</v>
      </c>
      <c r="J752" s="88" t="s">
        <v>196</v>
      </c>
      <c r="K752" s="88" t="s">
        <v>688</v>
      </c>
      <c r="L752" s="88" t="s">
        <v>418</v>
      </c>
      <c r="M752" s="88" t="s">
        <v>119</v>
      </c>
      <c r="N752" s="88" t="s">
        <v>10</v>
      </c>
      <c r="O752" s="90">
        <v>296.94</v>
      </c>
      <c r="P752" s="90">
        <v>2767.42</v>
      </c>
      <c r="Q752" s="90">
        <v>3064.36</v>
      </c>
      <c r="R752" s="91">
        <v>366.435</v>
      </c>
      <c r="S752" s="90" t="s">
        <v>690</v>
      </c>
      <c r="T752" s="90">
        <v>2742</v>
      </c>
      <c r="U752" s="90">
        <v>296.94</v>
      </c>
      <c r="V752" s="88" t="s">
        <v>31</v>
      </c>
      <c r="W752" s="88" t="s">
        <v>94</v>
      </c>
      <c r="X752" s="88" t="s">
        <v>1631</v>
      </c>
      <c r="Y752" s="90" t="s">
        <v>1844</v>
      </c>
      <c r="Z752" s="90" t="s">
        <v>566</v>
      </c>
      <c r="AA752" s="90">
        <v>73</v>
      </c>
      <c r="AB752" s="91" t="s">
        <v>4249</v>
      </c>
      <c r="AC752" s="88" t="s">
        <v>566</v>
      </c>
      <c r="AD752" s="90" t="s">
        <v>566</v>
      </c>
      <c r="AE752" s="90" t="s">
        <v>1265</v>
      </c>
      <c r="AF752" s="90" t="s">
        <v>94</v>
      </c>
      <c r="AG752" s="91" t="s">
        <v>3411</v>
      </c>
      <c r="AH752" s="92" t="s">
        <v>2869</v>
      </c>
      <c r="AI752" s="93">
        <v>525</v>
      </c>
      <c r="AJ752" s="88" t="s">
        <v>722</v>
      </c>
      <c r="AK752" s="90" t="s">
        <v>566</v>
      </c>
      <c r="AL752" s="91">
        <v>16</v>
      </c>
      <c r="AM752" s="91">
        <v>13.7379718766</v>
      </c>
      <c r="AN752" s="91">
        <v>1061</v>
      </c>
      <c r="AO752" s="90">
        <v>15</v>
      </c>
      <c r="AP752" s="91">
        <v>55.317999999999998</v>
      </c>
      <c r="AQ752" s="91">
        <v>86.86</v>
      </c>
      <c r="AR752" s="91" t="s">
        <v>566</v>
      </c>
      <c r="AS752" s="91">
        <v>121.58</v>
      </c>
      <c r="AT752" s="91">
        <v>123.98</v>
      </c>
      <c r="AU752" s="90">
        <v>1140</v>
      </c>
      <c r="AV752" s="90">
        <v>0</v>
      </c>
      <c r="AW752" s="91">
        <v>62.09</v>
      </c>
      <c r="AX752" s="91" t="s">
        <v>566</v>
      </c>
      <c r="AY752" s="91">
        <v>128.63999999999999</v>
      </c>
      <c r="AZ752" s="88" t="s">
        <v>4928</v>
      </c>
      <c r="BA752" s="91">
        <v>131.1</v>
      </c>
      <c r="BB752" s="91">
        <v>7.06</v>
      </c>
      <c r="BC752" s="94">
        <v>10.375779036799999</v>
      </c>
      <c r="BD752" s="91">
        <v>73.253</v>
      </c>
      <c r="BE752" s="95">
        <v>95.322000000000003</v>
      </c>
      <c r="BF752" s="91">
        <v>2.91</v>
      </c>
      <c r="BG752" s="91">
        <v>31</v>
      </c>
      <c r="BH752" s="94" t="s">
        <v>566</v>
      </c>
      <c r="BI752" s="94" t="s">
        <v>566</v>
      </c>
      <c r="BJ752" s="93">
        <v>744</v>
      </c>
      <c r="BK752" s="94">
        <v>0</v>
      </c>
      <c r="BL752" s="91">
        <v>90.193989999999999</v>
      </c>
      <c r="BM752" s="96">
        <v>4.5096994300000004</v>
      </c>
      <c r="BN752" s="96" t="s">
        <v>566</v>
      </c>
      <c r="BO752" s="88" t="s">
        <v>430</v>
      </c>
      <c r="BP752" s="88" t="s">
        <v>566</v>
      </c>
      <c r="BQ752" s="91">
        <v>73.253</v>
      </c>
      <c r="BR752" s="95">
        <v>95.322000000000003</v>
      </c>
      <c r="BS752" s="91">
        <v>2.91</v>
      </c>
      <c r="BT752" s="90">
        <v>30</v>
      </c>
      <c r="BU752" s="91">
        <v>0</v>
      </c>
      <c r="BV752" s="91">
        <v>87.27</v>
      </c>
      <c r="BW752" s="96">
        <v>4.3635000000000002</v>
      </c>
      <c r="BX752" s="96" t="s">
        <v>566</v>
      </c>
      <c r="BY752" s="96" t="s">
        <v>566</v>
      </c>
      <c r="BZ752" s="96" t="s">
        <v>566</v>
      </c>
      <c r="CA752" s="96" t="s">
        <v>566</v>
      </c>
      <c r="CB752" s="96" t="s">
        <v>566</v>
      </c>
      <c r="CC752" s="96" t="s">
        <v>566</v>
      </c>
      <c r="CD752" s="96" t="s">
        <v>566</v>
      </c>
      <c r="CE752" s="96" t="s">
        <v>566</v>
      </c>
      <c r="CF752" s="88" t="s">
        <v>566</v>
      </c>
      <c r="CG752" s="88" t="s">
        <v>566</v>
      </c>
      <c r="CH752" s="92" t="s">
        <v>566</v>
      </c>
      <c r="CI752" s="91">
        <v>0</v>
      </c>
      <c r="CJ752" s="91">
        <v>0</v>
      </c>
      <c r="CK752" s="90" t="s">
        <v>566</v>
      </c>
      <c r="CL752" s="91">
        <v>-0.38696352509999998</v>
      </c>
      <c r="CM752" s="91">
        <v>3.89635251E-2</v>
      </c>
      <c r="CN752" s="88" t="s">
        <v>566</v>
      </c>
      <c r="CO752" s="91">
        <v>132.16999999999999</v>
      </c>
      <c r="CP752" s="91">
        <v>-36.626498709700002</v>
      </c>
      <c r="CQ752" s="91">
        <v>-1.4547417813000001</v>
      </c>
      <c r="CR752" s="91">
        <v>-109.8794961291</v>
      </c>
      <c r="CS752" s="91">
        <v>-4.3637417812999999</v>
      </c>
      <c r="CT752" s="90">
        <v>-3.5</v>
      </c>
      <c r="CU752" s="96">
        <v>1.014</v>
      </c>
      <c r="CV752" s="96">
        <v>0.84899999999999998</v>
      </c>
      <c r="CW752" s="96">
        <v>0.77200000000000002</v>
      </c>
      <c r="CX752" s="93">
        <v>2337</v>
      </c>
      <c r="CY752" s="93">
        <v>2311.9250000000002</v>
      </c>
      <c r="CZ752" s="93">
        <v>89.06</v>
      </c>
      <c r="DA752" s="90">
        <v>50</v>
      </c>
      <c r="DB752" s="90" t="s">
        <v>566</v>
      </c>
      <c r="DC752" s="90">
        <v>92.5</v>
      </c>
      <c r="DD752" s="91">
        <v>225.6</v>
      </c>
      <c r="DE752" s="91">
        <v>-42.978723404299998</v>
      </c>
      <c r="DF752" s="93">
        <v>28</v>
      </c>
      <c r="DG752" s="88" t="s">
        <v>393</v>
      </c>
      <c r="DH752" s="88" t="s">
        <v>566</v>
      </c>
      <c r="DI752" s="88" t="s">
        <v>566</v>
      </c>
      <c r="DJ752" s="88" t="s">
        <v>780</v>
      </c>
      <c r="DK752" s="90">
        <v>-4.5</v>
      </c>
      <c r="DL752" s="91">
        <v>95.322000000000003</v>
      </c>
      <c r="DM752" s="91">
        <v>13.5712756443</v>
      </c>
      <c r="DN752" s="91">
        <v>95.813206048699996</v>
      </c>
      <c r="DO752" s="91">
        <v>3.8055363997999998</v>
      </c>
      <c r="DP752" s="91">
        <v>22.5602086293</v>
      </c>
      <c r="DQ752" s="91">
        <v>0.89653639979999999</v>
      </c>
      <c r="DR752" s="91">
        <v>-47.906603024299997</v>
      </c>
      <c r="DS752" s="91">
        <v>-1.9027681998999999</v>
      </c>
      <c r="DT752" s="91">
        <v>-121.1596004437</v>
      </c>
      <c r="DU752" s="91">
        <v>-4.8117681999000004</v>
      </c>
      <c r="DV752" s="91" t="s">
        <v>566</v>
      </c>
      <c r="DW752" s="97"/>
      <c r="DX752" s="98" t="s">
        <v>689</v>
      </c>
      <c r="DY752" s="99" t="s">
        <v>689</v>
      </c>
      <c r="DZ752" s="98" t="s">
        <v>689</v>
      </c>
      <c r="EA752" s="100" t="s">
        <v>689</v>
      </c>
      <c r="EB752" s="101" t="s">
        <v>2761</v>
      </c>
      <c r="EC752" s="38"/>
    </row>
    <row r="753" spans="1:133" s="9" customFormat="1" ht="15" customHeight="1" x14ac:dyDescent="0.25">
      <c r="A753" s="17" t="str">
        <f t="shared" si="11"/>
        <v>4230_Южно-Ягунское</v>
      </c>
      <c r="B753" s="87">
        <v>177</v>
      </c>
      <c r="C753" s="88" t="s">
        <v>733</v>
      </c>
      <c r="D753" s="88" t="s">
        <v>568</v>
      </c>
      <c r="E753" s="88" t="s">
        <v>527</v>
      </c>
      <c r="F753" s="88" t="s">
        <v>8</v>
      </c>
      <c r="G753" s="88" t="s">
        <v>29</v>
      </c>
      <c r="H753" s="88" t="s">
        <v>64</v>
      </c>
      <c r="I753" s="89">
        <v>4230</v>
      </c>
      <c r="J753" s="88" t="s">
        <v>196</v>
      </c>
      <c r="K753" s="88" t="s">
        <v>688</v>
      </c>
      <c r="L753" s="88" t="s">
        <v>418</v>
      </c>
      <c r="M753" s="88" t="s">
        <v>34</v>
      </c>
      <c r="N753" s="88" t="s">
        <v>6</v>
      </c>
      <c r="O753" s="90">
        <v>7</v>
      </c>
      <c r="P753" s="90">
        <v>2645</v>
      </c>
      <c r="Q753" s="90">
        <v>2652</v>
      </c>
      <c r="R753" s="91">
        <v>291.69</v>
      </c>
      <c r="S753" s="90" t="s">
        <v>150</v>
      </c>
      <c r="T753" s="90">
        <v>3020.7</v>
      </c>
      <c r="U753" s="90">
        <v>7</v>
      </c>
      <c r="V753" s="88" t="s">
        <v>31</v>
      </c>
      <c r="W753" s="88" t="s">
        <v>112</v>
      </c>
      <c r="X753" s="88" t="s">
        <v>103</v>
      </c>
      <c r="Y753" s="90" t="s">
        <v>974</v>
      </c>
      <c r="Z753" s="90" t="s">
        <v>566</v>
      </c>
      <c r="AA753" s="90">
        <v>73</v>
      </c>
      <c r="AB753" s="91" t="s">
        <v>4250</v>
      </c>
      <c r="AC753" s="88" t="s">
        <v>566</v>
      </c>
      <c r="AD753" s="90" t="s">
        <v>566</v>
      </c>
      <c r="AE753" s="90" t="s">
        <v>77</v>
      </c>
      <c r="AF753" s="90" t="s">
        <v>112</v>
      </c>
      <c r="AG753" s="91" t="s">
        <v>3461</v>
      </c>
      <c r="AH753" s="92" t="s">
        <v>2591</v>
      </c>
      <c r="AI753" s="93">
        <v>835</v>
      </c>
      <c r="AJ753" s="88" t="s">
        <v>566</v>
      </c>
      <c r="AK753" s="90">
        <v>5</v>
      </c>
      <c r="AL753" s="91">
        <v>22</v>
      </c>
      <c r="AM753" s="91">
        <v>13.7379718766</v>
      </c>
      <c r="AN753" s="91">
        <v>2168</v>
      </c>
      <c r="AO753" s="90">
        <v>16</v>
      </c>
      <c r="AP753" s="91">
        <v>227.88</v>
      </c>
      <c r="AQ753" s="91" t="s">
        <v>566</v>
      </c>
      <c r="AR753" s="91" t="s">
        <v>566</v>
      </c>
      <c r="AS753" s="91">
        <v>52.43</v>
      </c>
      <c r="AT753" s="91">
        <v>55.97</v>
      </c>
      <c r="AU753" s="90">
        <v>900</v>
      </c>
      <c r="AV753" s="90">
        <v>0</v>
      </c>
      <c r="AW753" s="91">
        <v>52.48</v>
      </c>
      <c r="AX753" s="91" t="s">
        <v>566</v>
      </c>
      <c r="AY753" s="91">
        <v>129.29</v>
      </c>
      <c r="AZ753" s="88" t="s">
        <v>4928</v>
      </c>
      <c r="BA753" s="91">
        <v>132.9</v>
      </c>
      <c r="BB753" s="91">
        <v>76.86</v>
      </c>
      <c r="BC753" s="94">
        <v>0.62521435800000003</v>
      </c>
      <c r="BD753" s="91">
        <v>46.679000000000002</v>
      </c>
      <c r="BE753" s="95">
        <v>93.031999999999996</v>
      </c>
      <c r="BF753" s="91">
        <v>2.77</v>
      </c>
      <c r="BG753" s="91">
        <v>31</v>
      </c>
      <c r="BH753" s="94" t="s">
        <v>566</v>
      </c>
      <c r="BI753" s="94" t="s">
        <v>566</v>
      </c>
      <c r="BJ753" s="93">
        <v>744</v>
      </c>
      <c r="BK753" s="94">
        <v>0</v>
      </c>
      <c r="BL753" s="91">
        <v>86.002830000000003</v>
      </c>
      <c r="BM753" s="96">
        <v>3.4401131700000001</v>
      </c>
      <c r="BN753" s="96" t="s">
        <v>566</v>
      </c>
      <c r="BO753" s="88" t="s">
        <v>430</v>
      </c>
      <c r="BP753" s="88" t="s">
        <v>566</v>
      </c>
      <c r="BQ753" s="91">
        <v>46.679000000000002</v>
      </c>
      <c r="BR753" s="95">
        <v>93.031999999999996</v>
      </c>
      <c r="BS753" s="91">
        <v>2.77</v>
      </c>
      <c r="BT753" s="90">
        <v>30</v>
      </c>
      <c r="BU753" s="91">
        <v>0</v>
      </c>
      <c r="BV753" s="91">
        <v>83.22</v>
      </c>
      <c r="BW753" s="96">
        <v>3.3288000000000002</v>
      </c>
      <c r="BX753" s="96" t="s">
        <v>566</v>
      </c>
      <c r="BY753" s="96" t="s">
        <v>566</v>
      </c>
      <c r="BZ753" s="96" t="s">
        <v>566</v>
      </c>
      <c r="CA753" s="96" t="s">
        <v>566</v>
      </c>
      <c r="CB753" s="96" t="s">
        <v>566</v>
      </c>
      <c r="CC753" s="96" t="s">
        <v>566</v>
      </c>
      <c r="CD753" s="96" t="s">
        <v>566</v>
      </c>
      <c r="CE753" s="96" t="s">
        <v>566</v>
      </c>
      <c r="CF753" s="88" t="s">
        <v>566</v>
      </c>
      <c r="CG753" s="88" t="s">
        <v>566</v>
      </c>
      <c r="CH753" s="92" t="s">
        <v>566</v>
      </c>
      <c r="CI753" s="91">
        <v>0</v>
      </c>
      <c r="CJ753" s="91">
        <v>0</v>
      </c>
      <c r="CK753" s="90" t="s">
        <v>566</v>
      </c>
      <c r="CL753" s="91">
        <v>-0.2278719317</v>
      </c>
      <c r="CM753" s="91">
        <v>-0.23412806829999999</v>
      </c>
      <c r="CN753" s="88" t="s">
        <v>566</v>
      </c>
      <c r="CO753" s="91">
        <v>60.52</v>
      </c>
      <c r="CP753" s="91">
        <v>42.550574126400001</v>
      </c>
      <c r="CQ753" s="91">
        <v>2.5289347671</v>
      </c>
      <c r="CR753" s="91">
        <v>-4.1281355509999997</v>
      </c>
      <c r="CS753" s="91">
        <v>-0.24506523290000001</v>
      </c>
      <c r="CT753" s="90">
        <v>-1.1299999999999999</v>
      </c>
      <c r="CU753" s="96">
        <v>1.014</v>
      </c>
      <c r="CV753" s="96">
        <v>0.85299999999999998</v>
      </c>
      <c r="CW753" s="96">
        <v>0.82299999999999995</v>
      </c>
      <c r="CX753" s="93">
        <v>2301</v>
      </c>
      <c r="CY753" s="93">
        <v>2264.21</v>
      </c>
      <c r="CZ753" s="93">
        <v>89.1</v>
      </c>
      <c r="DA753" s="90">
        <v>40</v>
      </c>
      <c r="DB753" s="90" t="s">
        <v>566</v>
      </c>
      <c r="DC753" s="90">
        <v>71.2</v>
      </c>
      <c r="DD753" s="91">
        <v>212</v>
      </c>
      <c r="DE753" s="91">
        <v>-39.014150943399997</v>
      </c>
      <c r="DF753" s="93">
        <v>33.1</v>
      </c>
      <c r="DG753" s="88" t="s">
        <v>393</v>
      </c>
      <c r="DH753" s="88" t="s">
        <v>566</v>
      </c>
      <c r="DI753" s="88" t="s">
        <v>566</v>
      </c>
      <c r="DJ753" s="88" t="s">
        <v>1486</v>
      </c>
      <c r="DK753" s="90">
        <v>-4.5</v>
      </c>
      <c r="DL753" s="91">
        <v>93.031999999999996</v>
      </c>
      <c r="DM753" s="91">
        <v>1.2741046122999999</v>
      </c>
      <c r="DN753" s="91">
        <v>95.125661204899998</v>
      </c>
      <c r="DO753" s="91">
        <v>5.6536626543999997</v>
      </c>
      <c r="DP753" s="91">
        <v>48.446951527499998</v>
      </c>
      <c r="DQ753" s="91">
        <v>2.8796626544000001</v>
      </c>
      <c r="DR753" s="91">
        <v>86.713011701400006</v>
      </c>
      <c r="DS753" s="91">
        <v>5.1536684181999997</v>
      </c>
      <c r="DT753" s="91">
        <v>40.034302023999999</v>
      </c>
      <c r="DU753" s="91">
        <v>2.3796684182000001</v>
      </c>
      <c r="DV753" s="91">
        <v>98.966311111099998</v>
      </c>
      <c r="DW753" s="97"/>
      <c r="DX753" s="98" t="s">
        <v>4818</v>
      </c>
      <c r="DY753" s="99" t="s">
        <v>3224</v>
      </c>
      <c r="DZ753" s="98" t="s">
        <v>689</v>
      </c>
      <c r="EA753" s="100" t="s">
        <v>689</v>
      </c>
      <c r="EB753" s="101" t="s">
        <v>2761</v>
      </c>
      <c r="EC753" s="38"/>
    </row>
    <row r="754" spans="1:133" s="9" customFormat="1" ht="15" customHeight="1" x14ac:dyDescent="0.25">
      <c r="A754" s="17" t="str">
        <f t="shared" si="11"/>
        <v>4238_Южно-Ягунское</v>
      </c>
      <c r="B754" s="87">
        <v>178</v>
      </c>
      <c r="C754" s="88" t="s">
        <v>733</v>
      </c>
      <c r="D754" s="88" t="s">
        <v>568</v>
      </c>
      <c r="E754" s="88" t="s">
        <v>527</v>
      </c>
      <c r="F754" s="88" t="s">
        <v>8</v>
      </c>
      <c r="G754" s="88" t="s">
        <v>29</v>
      </c>
      <c r="H754" s="88" t="s">
        <v>64</v>
      </c>
      <c r="I754" s="89">
        <v>4238</v>
      </c>
      <c r="J754" s="88" t="s">
        <v>196</v>
      </c>
      <c r="K754" s="88" t="s">
        <v>688</v>
      </c>
      <c r="L754" s="88" t="s">
        <v>416</v>
      </c>
      <c r="M754" s="88" t="s">
        <v>34</v>
      </c>
      <c r="N754" s="88" t="s">
        <v>6</v>
      </c>
      <c r="O754" s="90">
        <v>8</v>
      </c>
      <c r="P754" s="90">
        <v>2381</v>
      </c>
      <c r="Q754" s="90">
        <v>2389</v>
      </c>
      <c r="R754" s="91">
        <v>23.86</v>
      </c>
      <c r="S754" s="90" t="s">
        <v>150</v>
      </c>
      <c r="T754" s="90">
        <v>2832.1</v>
      </c>
      <c r="U754" s="90">
        <v>6</v>
      </c>
      <c r="V754" s="88" t="s">
        <v>31</v>
      </c>
      <c r="W754" s="88" t="s">
        <v>94</v>
      </c>
      <c r="X754" s="88" t="s">
        <v>2853</v>
      </c>
      <c r="Y754" s="90" t="s">
        <v>865</v>
      </c>
      <c r="Z754" s="90" t="s">
        <v>566</v>
      </c>
      <c r="AA754" s="90">
        <v>73</v>
      </c>
      <c r="AB754" s="91" t="s">
        <v>3905</v>
      </c>
      <c r="AC754" s="88" t="s">
        <v>566</v>
      </c>
      <c r="AD754" s="90" t="s">
        <v>566</v>
      </c>
      <c r="AE754" s="90" t="s">
        <v>2882</v>
      </c>
      <c r="AF754" s="90" t="s">
        <v>94</v>
      </c>
      <c r="AG754" s="91" t="s">
        <v>3457</v>
      </c>
      <c r="AH754" s="92" t="s">
        <v>4883</v>
      </c>
      <c r="AI754" s="93">
        <v>63</v>
      </c>
      <c r="AJ754" s="88" t="s">
        <v>722</v>
      </c>
      <c r="AK754" s="90" t="s">
        <v>566</v>
      </c>
      <c r="AL754" s="91">
        <v>16.600000000000001</v>
      </c>
      <c r="AM754" s="91">
        <v>13.7379718766</v>
      </c>
      <c r="AN754" s="91">
        <v>2016</v>
      </c>
      <c r="AO754" s="90">
        <v>16</v>
      </c>
      <c r="AP754" s="91">
        <v>19.535</v>
      </c>
      <c r="AQ754" s="91">
        <v>36.770000000000003</v>
      </c>
      <c r="AR754" s="91">
        <v>87</v>
      </c>
      <c r="AS754" s="91">
        <v>46.172046334400001</v>
      </c>
      <c r="AT754" s="91">
        <v>49.264775348199997</v>
      </c>
      <c r="AU754" s="90">
        <v>840</v>
      </c>
      <c r="AV754" s="90">
        <v>0</v>
      </c>
      <c r="AW754" s="91">
        <v>2.67</v>
      </c>
      <c r="AX754" s="91" t="s">
        <v>566</v>
      </c>
      <c r="AY754" s="91">
        <v>141.36000000000001</v>
      </c>
      <c r="AZ754" s="88" t="s">
        <v>4928</v>
      </c>
      <c r="BA754" s="91">
        <v>144.6</v>
      </c>
      <c r="BB754" s="91">
        <v>95.187953665600006</v>
      </c>
      <c r="BC754" s="94">
        <v>0.38913054650000001</v>
      </c>
      <c r="BD754" s="91">
        <v>35.518999999999998</v>
      </c>
      <c r="BE754" s="95">
        <v>74.715000000000003</v>
      </c>
      <c r="BF754" s="91">
        <v>7.66</v>
      </c>
      <c r="BG754" s="91">
        <v>31</v>
      </c>
      <c r="BH754" s="94" t="s">
        <v>566</v>
      </c>
      <c r="BI754" s="94" t="s">
        <v>566</v>
      </c>
      <c r="BJ754" s="93">
        <v>743</v>
      </c>
      <c r="BK754" s="94">
        <v>1</v>
      </c>
      <c r="BL754" s="91">
        <v>237.16161</v>
      </c>
      <c r="BM754" s="96">
        <v>9.4864643199999996</v>
      </c>
      <c r="BN754" s="96" t="s">
        <v>566</v>
      </c>
      <c r="BO754" s="88" t="s">
        <v>430</v>
      </c>
      <c r="BP754" s="88" t="s">
        <v>566</v>
      </c>
      <c r="BQ754" s="91">
        <v>35.518999999999998</v>
      </c>
      <c r="BR754" s="95">
        <v>74.715000000000003</v>
      </c>
      <c r="BS754" s="91">
        <v>7.66</v>
      </c>
      <c r="BT754" s="90">
        <v>30</v>
      </c>
      <c r="BU754" s="91">
        <v>0</v>
      </c>
      <c r="BV754" s="91">
        <v>229.83</v>
      </c>
      <c r="BW754" s="96">
        <v>9.1931999999999992</v>
      </c>
      <c r="BX754" s="96" t="s">
        <v>566</v>
      </c>
      <c r="BY754" s="96" t="s">
        <v>566</v>
      </c>
      <c r="BZ754" s="96" t="s">
        <v>566</v>
      </c>
      <c r="CA754" s="96" t="s">
        <v>566</v>
      </c>
      <c r="CB754" s="96" t="s">
        <v>566</v>
      </c>
      <c r="CC754" s="96" t="s">
        <v>566</v>
      </c>
      <c r="CD754" s="96" t="s">
        <v>566</v>
      </c>
      <c r="CE754" s="96" t="s">
        <v>566</v>
      </c>
      <c r="CF754" s="88" t="s">
        <v>566</v>
      </c>
      <c r="CG754" s="88" t="s">
        <v>566</v>
      </c>
      <c r="CH754" s="92" t="s">
        <v>566</v>
      </c>
      <c r="CI754" s="91">
        <v>0</v>
      </c>
      <c r="CJ754" s="91">
        <v>0</v>
      </c>
      <c r="CK754" s="90" t="s">
        <v>566</v>
      </c>
      <c r="CL754" s="91">
        <v>0.22655356639999999</v>
      </c>
      <c r="CM754" s="91">
        <v>-0.4565535664</v>
      </c>
      <c r="CN754" s="88" t="s">
        <v>566</v>
      </c>
      <c r="CO754" s="91">
        <v>89</v>
      </c>
      <c r="CP754" s="91">
        <v>20.374615232699998</v>
      </c>
      <c r="CQ754" s="91">
        <v>4.3944148387000004</v>
      </c>
      <c r="CR754" s="91">
        <v>-15.143931200700001</v>
      </c>
      <c r="CS754" s="91">
        <v>-3.2665851613000001</v>
      </c>
      <c r="CT754" s="90">
        <v>-3.5</v>
      </c>
      <c r="CU754" s="96">
        <v>1.014</v>
      </c>
      <c r="CV754" s="96">
        <v>0.85299999999999998</v>
      </c>
      <c r="CW754" s="96">
        <v>0.82299999999999995</v>
      </c>
      <c r="CX754" s="93">
        <v>2301</v>
      </c>
      <c r="CY754" s="93">
        <v>2268.04</v>
      </c>
      <c r="CZ754" s="93">
        <v>89.1</v>
      </c>
      <c r="DA754" s="90">
        <v>40</v>
      </c>
      <c r="DB754" s="90" t="s">
        <v>566</v>
      </c>
      <c r="DC754" s="90">
        <v>71.2</v>
      </c>
      <c r="DD754" s="91">
        <v>212</v>
      </c>
      <c r="DE754" s="91">
        <v>-33.320754717</v>
      </c>
      <c r="DF754" s="93">
        <v>33.1</v>
      </c>
      <c r="DG754" s="88" t="s">
        <v>393</v>
      </c>
      <c r="DH754" s="88" t="s">
        <v>566</v>
      </c>
      <c r="DI754" s="88">
        <v>1</v>
      </c>
      <c r="DJ754" s="88" t="s">
        <v>469</v>
      </c>
      <c r="DK754" s="90">
        <v>-4.5</v>
      </c>
      <c r="DL754" s="91">
        <v>74.715000000000003</v>
      </c>
      <c r="DM754" s="91">
        <v>0.50896714730000003</v>
      </c>
      <c r="DN754" s="91">
        <v>46.457427377199998</v>
      </c>
      <c r="DO754" s="91">
        <v>10.0199785812</v>
      </c>
      <c r="DP754" s="91">
        <v>10.938880943799999</v>
      </c>
      <c r="DQ754" s="91">
        <v>2.3589785812000001</v>
      </c>
      <c r="DR754" s="91">
        <v>26.649519831599999</v>
      </c>
      <c r="DS754" s="91">
        <v>5.7477917523000004</v>
      </c>
      <c r="DT754" s="91">
        <v>-8.8690266017999999</v>
      </c>
      <c r="DU754" s="91">
        <v>-1.9132082477000001</v>
      </c>
      <c r="DV754" s="91" t="s">
        <v>566</v>
      </c>
      <c r="DW754" s="97"/>
      <c r="DX754" s="98" t="s">
        <v>689</v>
      </c>
      <c r="DY754" s="99" t="s">
        <v>3210</v>
      </c>
      <c r="DZ754" s="98" t="s">
        <v>689</v>
      </c>
      <c r="EA754" s="100" t="s">
        <v>689</v>
      </c>
      <c r="EB754" s="101" t="s">
        <v>2763</v>
      </c>
      <c r="EC754" s="38"/>
    </row>
    <row r="755" spans="1:133" s="9" customFormat="1" ht="15" customHeight="1" x14ac:dyDescent="0.25">
      <c r="A755" s="17" t="str">
        <f t="shared" si="11"/>
        <v>4243_Южно-Ягунское</v>
      </c>
      <c r="B755" s="87">
        <v>179</v>
      </c>
      <c r="C755" s="88" t="s">
        <v>733</v>
      </c>
      <c r="D755" s="88" t="s">
        <v>568</v>
      </c>
      <c r="E755" s="88" t="s">
        <v>527</v>
      </c>
      <c r="F755" s="88" t="s">
        <v>8</v>
      </c>
      <c r="G755" s="88" t="s">
        <v>29</v>
      </c>
      <c r="H755" s="88" t="s">
        <v>283</v>
      </c>
      <c r="I755" s="89">
        <v>4243</v>
      </c>
      <c r="J755" s="88" t="s">
        <v>200</v>
      </c>
      <c r="K755" s="88" t="s">
        <v>688</v>
      </c>
      <c r="L755" s="88" t="s">
        <v>566</v>
      </c>
      <c r="M755" s="88" t="s">
        <v>226</v>
      </c>
      <c r="N755" s="88" t="s">
        <v>14</v>
      </c>
      <c r="O755" s="90">
        <v>7</v>
      </c>
      <c r="P755" s="90">
        <v>3223</v>
      </c>
      <c r="Q755" s="90">
        <v>3230</v>
      </c>
      <c r="R755" s="91">
        <v>412.29899999999998</v>
      </c>
      <c r="S755" s="90" t="s">
        <v>150</v>
      </c>
      <c r="T755" s="90">
        <v>3273</v>
      </c>
      <c r="U755" s="90">
        <v>8.4</v>
      </c>
      <c r="V755" s="88" t="s">
        <v>31</v>
      </c>
      <c r="W755" s="88" t="s">
        <v>112</v>
      </c>
      <c r="X755" s="88" t="s">
        <v>1758</v>
      </c>
      <c r="Y755" s="90" t="s">
        <v>556</v>
      </c>
      <c r="Z755" s="90" t="s">
        <v>566</v>
      </c>
      <c r="AA755" s="90">
        <v>73</v>
      </c>
      <c r="AB755" s="91" t="s">
        <v>3636</v>
      </c>
      <c r="AC755" s="88" t="s">
        <v>566</v>
      </c>
      <c r="AD755" s="90" t="s">
        <v>566</v>
      </c>
      <c r="AE755" s="90" t="s">
        <v>2019</v>
      </c>
      <c r="AF755" s="90" t="s">
        <v>112</v>
      </c>
      <c r="AG755" s="91" t="s">
        <v>3458</v>
      </c>
      <c r="AH755" s="92" t="s">
        <v>2967</v>
      </c>
      <c r="AI755" s="93">
        <v>426</v>
      </c>
      <c r="AJ755" s="88" t="s">
        <v>566</v>
      </c>
      <c r="AK755" s="90" t="s">
        <v>566</v>
      </c>
      <c r="AL755" s="91">
        <v>6.5</v>
      </c>
      <c r="AM755" s="91">
        <v>5.0333086616999996</v>
      </c>
      <c r="AN755" s="91">
        <v>1663</v>
      </c>
      <c r="AO755" s="90">
        <v>6.8</v>
      </c>
      <c r="AP755" s="91">
        <v>204.51</v>
      </c>
      <c r="AQ755" s="91" t="s">
        <v>566</v>
      </c>
      <c r="AR755" s="91" t="s">
        <v>566</v>
      </c>
      <c r="AS755" s="91">
        <v>120.53</v>
      </c>
      <c r="AT755" s="91">
        <v>124.04</v>
      </c>
      <c r="AU755" s="90">
        <v>793</v>
      </c>
      <c r="AV755" s="90">
        <v>5</v>
      </c>
      <c r="AW755" s="91">
        <v>34.270000000000003</v>
      </c>
      <c r="AX755" s="91" t="s">
        <v>566</v>
      </c>
      <c r="AY755" s="91">
        <v>200.69</v>
      </c>
      <c r="AZ755" s="88" t="s">
        <v>4928</v>
      </c>
      <c r="BA755" s="91">
        <v>204.3</v>
      </c>
      <c r="BB755" s="91">
        <v>80.16</v>
      </c>
      <c r="BC755" s="94">
        <v>0.62060878239999995</v>
      </c>
      <c r="BD755" s="91">
        <v>49.747999999999998</v>
      </c>
      <c r="BE755" s="95">
        <v>96.807000000000002</v>
      </c>
      <c r="BF755" s="91">
        <v>1.32</v>
      </c>
      <c r="BG755" s="91">
        <v>31</v>
      </c>
      <c r="BH755" s="94">
        <v>0.16667000000000001</v>
      </c>
      <c r="BI755" s="94">
        <v>0.16667000000000001</v>
      </c>
      <c r="BJ755" s="93">
        <v>372</v>
      </c>
      <c r="BK755" s="94">
        <v>0</v>
      </c>
      <c r="BL755" s="91">
        <v>41.018749999999997</v>
      </c>
      <c r="BM755" s="96">
        <v>3.1994627000000002</v>
      </c>
      <c r="BN755" s="96" t="s">
        <v>566</v>
      </c>
      <c r="BO755" s="88" t="s">
        <v>696</v>
      </c>
      <c r="BP755" s="88" t="s">
        <v>566</v>
      </c>
      <c r="BQ755" s="91">
        <v>49.747999999999998</v>
      </c>
      <c r="BR755" s="95">
        <v>96.807000000000002</v>
      </c>
      <c r="BS755" s="91">
        <v>1.32</v>
      </c>
      <c r="BT755" s="90">
        <v>30</v>
      </c>
      <c r="BU755" s="91">
        <v>0</v>
      </c>
      <c r="BV755" s="91">
        <v>39.69</v>
      </c>
      <c r="BW755" s="96">
        <v>3.0958199999999998</v>
      </c>
      <c r="BX755" s="96" t="s">
        <v>566</v>
      </c>
      <c r="BY755" s="96" t="s">
        <v>566</v>
      </c>
      <c r="BZ755" s="96" t="s">
        <v>566</v>
      </c>
      <c r="CA755" s="96" t="s">
        <v>566</v>
      </c>
      <c r="CB755" s="96" t="s">
        <v>566</v>
      </c>
      <c r="CC755" s="96" t="s">
        <v>566</v>
      </c>
      <c r="CD755" s="96" t="s">
        <v>566</v>
      </c>
      <c r="CE755" s="96" t="s">
        <v>566</v>
      </c>
      <c r="CF755" s="88" t="s">
        <v>566</v>
      </c>
      <c r="CG755" s="88" t="s">
        <v>566</v>
      </c>
      <c r="CH755" s="92" t="s">
        <v>566</v>
      </c>
      <c r="CI755" s="91">
        <v>0</v>
      </c>
      <c r="CJ755" s="91">
        <v>0</v>
      </c>
      <c r="CK755" s="90" t="s">
        <v>566</v>
      </c>
      <c r="CL755" s="91">
        <v>0.11708656019999999</v>
      </c>
      <c r="CM755" s="91">
        <v>8.9134398000000007E-3</v>
      </c>
      <c r="CN755" s="88" t="s">
        <v>566</v>
      </c>
      <c r="CO755" s="91">
        <v>126.625</v>
      </c>
      <c r="CP755" s="91">
        <v>45.965747135699999</v>
      </c>
      <c r="CQ755" s="91">
        <v>1.2225765852999999</v>
      </c>
      <c r="CR755" s="91">
        <v>-3.7826399611000001</v>
      </c>
      <c r="CS755" s="91">
        <v>-0.1004234147</v>
      </c>
      <c r="CT755" s="90">
        <v>-1.21</v>
      </c>
      <c r="CU755" s="96">
        <v>1.0169999999999999</v>
      </c>
      <c r="CV755" s="96">
        <v>0.83299999999999996</v>
      </c>
      <c r="CW755" s="96">
        <v>0.74299999999999999</v>
      </c>
      <c r="CX755" s="93">
        <v>2759</v>
      </c>
      <c r="CY755" s="93">
        <v>2722.3</v>
      </c>
      <c r="CZ755" s="93">
        <v>88.4</v>
      </c>
      <c r="DA755" s="90">
        <v>78</v>
      </c>
      <c r="DB755" s="90" t="s">
        <v>566</v>
      </c>
      <c r="DC755" s="90">
        <v>101.3</v>
      </c>
      <c r="DD755" s="91">
        <v>282</v>
      </c>
      <c r="DE755" s="91">
        <v>-28.833333333300001</v>
      </c>
      <c r="DF755" s="93">
        <v>40.6</v>
      </c>
      <c r="DG755" s="88" t="s">
        <v>393</v>
      </c>
      <c r="DH755" s="88" t="s">
        <v>566</v>
      </c>
      <c r="DI755" s="88">
        <v>1</v>
      </c>
      <c r="DJ755" s="88" t="s">
        <v>2373</v>
      </c>
      <c r="DK755" s="90">
        <v>-3.5</v>
      </c>
      <c r="DL755" s="91">
        <v>96.807000000000002</v>
      </c>
      <c r="DM755" s="91">
        <v>0.95525104270000005</v>
      </c>
      <c r="DN755" s="91">
        <v>76.572923583399998</v>
      </c>
      <c r="DO755" s="91">
        <v>2.0366527094000002</v>
      </c>
      <c r="DP755" s="91">
        <v>26.8245364866</v>
      </c>
      <c r="DQ755" s="91">
        <v>0.71365270940000003</v>
      </c>
      <c r="DR755" s="91">
        <v>70.750668478099996</v>
      </c>
      <c r="DS755" s="91">
        <v>1.8817949465999999</v>
      </c>
      <c r="DT755" s="91">
        <v>21.002281381300001</v>
      </c>
      <c r="DU755" s="91">
        <v>0.55879494659999995</v>
      </c>
      <c r="DV755" s="91">
        <v>145.9134408333</v>
      </c>
      <c r="DW755" s="97"/>
      <c r="DX755" s="98" t="s">
        <v>689</v>
      </c>
      <c r="DY755" s="99" t="s">
        <v>3224</v>
      </c>
      <c r="DZ755" s="98" t="s">
        <v>689</v>
      </c>
      <c r="EA755" s="100" t="s">
        <v>689</v>
      </c>
      <c r="EB755" s="101" t="s">
        <v>2761</v>
      </c>
      <c r="EC755" s="38"/>
    </row>
    <row r="756" spans="1:133" s="9" customFormat="1" ht="15" customHeight="1" x14ac:dyDescent="0.25">
      <c r="A756" s="17" t="str">
        <f t="shared" si="11"/>
        <v>4249_Южно-Ягунское</v>
      </c>
      <c r="B756" s="87">
        <v>180</v>
      </c>
      <c r="C756" s="88" t="s">
        <v>733</v>
      </c>
      <c r="D756" s="88" t="s">
        <v>568</v>
      </c>
      <c r="E756" s="88" t="s">
        <v>527</v>
      </c>
      <c r="F756" s="88" t="s">
        <v>8</v>
      </c>
      <c r="G756" s="88" t="s">
        <v>29</v>
      </c>
      <c r="H756" s="88" t="s">
        <v>3055</v>
      </c>
      <c r="I756" s="89">
        <v>4249</v>
      </c>
      <c r="J756" s="88" t="s">
        <v>200</v>
      </c>
      <c r="K756" s="88" t="s">
        <v>688</v>
      </c>
      <c r="L756" s="88" t="s">
        <v>416</v>
      </c>
      <c r="M756" s="88" t="s">
        <v>1508</v>
      </c>
      <c r="N756" s="88" t="s">
        <v>6</v>
      </c>
      <c r="O756" s="90">
        <v>17.5</v>
      </c>
      <c r="P756" s="90">
        <v>2466</v>
      </c>
      <c r="Q756" s="90">
        <v>2483.5</v>
      </c>
      <c r="R756" s="91">
        <v>115.64</v>
      </c>
      <c r="S756" s="90" t="s">
        <v>150</v>
      </c>
      <c r="T756" s="90">
        <v>2782.4</v>
      </c>
      <c r="U756" s="90">
        <v>12</v>
      </c>
      <c r="V756" s="88" t="s">
        <v>31</v>
      </c>
      <c r="W756" s="88" t="s">
        <v>118</v>
      </c>
      <c r="X756" s="88" t="s">
        <v>1069</v>
      </c>
      <c r="Y756" s="90" t="s">
        <v>1002</v>
      </c>
      <c r="Z756" s="90" t="s">
        <v>566</v>
      </c>
      <c r="AA756" s="90">
        <v>73</v>
      </c>
      <c r="AB756" s="91" t="s">
        <v>3698</v>
      </c>
      <c r="AC756" s="88" t="s">
        <v>566</v>
      </c>
      <c r="AD756" s="90" t="s">
        <v>566</v>
      </c>
      <c r="AE756" s="90" t="s">
        <v>2019</v>
      </c>
      <c r="AF756" s="90" t="s">
        <v>118</v>
      </c>
      <c r="AG756" s="91" t="s">
        <v>3498</v>
      </c>
      <c r="AH756" s="92" t="s">
        <v>2940</v>
      </c>
      <c r="AI756" s="93">
        <v>478</v>
      </c>
      <c r="AJ756" s="88" t="s">
        <v>722</v>
      </c>
      <c r="AK756" s="90" t="s">
        <v>566</v>
      </c>
      <c r="AL756" s="91">
        <v>6.5</v>
      </c>
      <c r="AM756" s="91">
        <v>5.0333086616999996</v>
      </c>
      <c r="AN756" s="91">
        <v>1745</v>
      </c>
      <c r="AO756" s="90">
        <v>7</v>
      </c>
      <c r="AP756" s="91">
        <v>76.855000000000004</v>
      </c>
      <c r="AQ756" s="91">
        <v>41.123333333300003</v>
      </c>
      <c r="AR756" s="91" t="s">
        <v>566</v>
      </c>
      <c r="AS756" s="91">
        <v>64.222407104400006</v>
      </c>
      <c r="AT756" s="91">
        <v>67.763333918300006</v>
      </c>
      <c r="AU756" s="90" t="s">
        <v>566</v>
      </c>
      <c r="AV756" s="90">
        <v>0</v>
      </c>
      <c r="AW756" s="91" t="s">
        <v>566</v>
      </c>
      <c r="AX756" s="91" t="s">
        <v>566</v>
      </c>
      <c r="AY756" s="91">
        <v>188.33</v>
      </c>
      <c r="AZ756" s="88" t="s">
        <v>4928</v>
      </c>
      <c r="BA756" s="91">
        <v>192.1</v>
      </c>
      <c r="BB756" s="91">
        <v>124.10759289560001</v>
      </c>
      <c r="BC756" s="94">
        <v>0.29044800539999999</v>
      </c>
      <c r="BD756" s="91">
        <v>36.011000000000003</v>
      </c>
      <c r="BE756" s="95">
        <v>58.712000000000003</v>
      </c>
      <c r="BF756" s="91">
        <v>12.68</v>
      </c>
      <c r="BG756" s="91">
        <v>31</v>
      </c>
      <c r="BH756" s="94">
        <v>0.16667000000000001</v>
      </c>
      <c r="BI756" s="94">
        <v>0.1</v>
      </c>
      <c r="BJ756" s="93">
        <v>465</v>
      </c>
      <c r="BK756" s="94">
        <v>0</v>
      </c>
      <c r="BL756" s="91">
        <v>393.16289999999998</v>
      </c>
      <c r="BM756" s="96">
        <v>17.888912380000001</v>
      </c>
      <c r="BN756" s="96" t="s">
        <v>566</v>
      </c>
      <c r="BO756" s="88" t="s">
        <v>696</v>
      </c>
      <c r="BP756" s="88" t="s">
        <v>566</v>
      </c>
      <c r="BQ756" s="91">
        <v>36.011000000000003</v>
      </c>
      <c r="BR756" s="95">
        <v>58.712000000000003</v>
      </c>
      <c r="BS756" s="91">
        <v>12.68</v>
      </c>
      <c r="BT756" s="90">
        <v>30</v>
      </c>
      <c r="BU756" s="91">
        <v>0</v>
      </c>
      <c r="BV756" s="91">
        <v>380.46</v>
      </c>
      <c r="BW756" s="96">
        <v>17.310929999999999</v>
      </c>
      <c r="BX756" s="96" t="s">
        <v>566</v>
      </c>
      <c r="BY756" s="96" t="s">
        <v>566</v>
      </c>
      <c r="BZ756" s="96" t="s">
        <v>566</v>
      </c>
      <c r="CA756" s="96" t="s">
        <v>566</v>
      </c>
      <c r="CB756" s="96" t="s">
        <v>566</v>
      </c>
      <c r="CC756" s="96" t="s">
        <v>566</v>
      </c>
      <c r="CD756" s="96" t="s">
        <v>566</v>
      </c>
      <c r="CE756" s="96" t="s">
        <v>566</v>
      </c>
      <c r="CF756" s="88" t="s">
        <v>566</v>
      </c>
      <c r="CG756" s="88" t="s">
        <v>566</v>
      </c>
      <c r="CH756" s="92" t="s">
        <v>566</v>
      </c>
      <c r="CI756" s="91">
        <v>0</v>
      </c>
      <c r="CJ756" s="91">
        <v>0</v>
      </c>
      <c r="CK756" s="90" t="s">
        <v>566</v>
      </c>
      <c r="CL756" s="91">
        <v>-1.1837287636</v>
      </c>
      <c r="CM756" s="91">
        <v>-0.51227123640000005</v>
      </c>
      <c r="CN756" s="88" t="s">
        <v>566</v>
      </c>
      <c r="CO756" s="91">
        <v>69.275000000000006</v>
      </c>
      <c r="CP756" s="91">
        <v>35.771657516099999</v>
      </c>
      <c r="CQ756" s="91">
        <v>12.5983922762</v>
      </c>
      <c r="CR756" s="91">
        <v>-0.23931022590000001</v>
      </c>
      <c r="CS756" s="91">
        <v>-8.3607723800000006E-2</v>
      </c>
      <c r="CT756" s="90" t="s">
        <v>566</v>
      </c>
      <c r="CU756" s="96">
        <v>1.0135000000000001</v>
      </c>
      <c r="CV756" s="96">
        <v>0.85299999999999998</v>
      </c>
      <c r="CW756" s="96">
        <v>0.80800000000000005</v>
      </c>
      <c r="CX756" s="93">
        <v>2310</v>
      </c>
      <c r="CY756" s="93">
        <v>2271.59</v>
      </c>
      <c r="CZ756" s="93">
        <v>88.4</v>
      </c>
      <c r="DA756" s="90">
        <v>51</v>
      </c>
      <c r="DB756" s="90" t="s">
        <v>566</v>
      </c>
      <c r="DC756" s="90">
        <v>81.5</v>
      </c>
      <c r="DD756" s="91">
        <v>228</v>
      </c>
      <c r="DE756" s="91">
        <v>-17.399122807000001</v>
      </c>
      <c r="DF756" s="93">
        <v>136.30000000000001</v>
      </c>
      <c r="DG756" s="88" t="s">
        <v>393</v>
      </c>
      <c r="DH756" s="88" t="s">
        <v>566</v>
      </c>
      <c r="DI756" s="88" t="s">
        <v>566</v>
      </c>
      <c r="DJ756" s="88" t="s">
        <v>2894</v>
      </c>
      <c r="DK756" s="90" t="s">
        <v>566</v>
      </c>
      <c r="DL756" s="91">
        <v>58.712000000000003</v>
      </c>
      <c r="DM756" s="91" t="s">
        <v>566</v>
      </c>
      <c r="DN756" s="91">
        <v>37.1981326935</v>
      </c>
      <c r="DO756" s="91">
        <v>13.100781461</v>
      </c>
      <c r="DP756" s="91">
        <v>1.1871649515</v>
      </c>
      <c r="DQ756" s="91">
        <v>0.41878146100000002</v>
      </c>
      <c r="DR756" s="91">
        <v>37.227930809</v>
      </c>
      <c r="DS756" s="91">
        <v>13.111276036</v>
      </c>
      <c r="DT756" s="91">
        <v>1.216963067</v>
      </c>
      <c r="DU756" s="91">
        <v>0.42927603600000003</v>
      </c>
      <c r="DV756" s="91" t="s">
        <v>566</v>
      </c>
      <c r="DW756" s="97"/>
      <c r="DX756" s="98" t="s">
        <v>566</v>
      </c>
      <c r="DY756" s="99" t="s">
        <v>3176</v>
      </c>
      <c r="DZ756" s="98" t="s">
        <v>689</v>
      </c>
      <c r="EA756" s="100" t="s">
        <v>566</v>
      </c>
      <c r="EB756" s="101" t="s">
        <v>2764</v>
      </c>
      <c r="EC756" s="38"/>
    </row>
    <row r="757" spans="1:133" s="9" customFormat="1" ht="15" customHeight="1" x14ac:dyDescent="0.25">
      <c r="A757" s="17" t="str">
        <f t="shared" si="11"/>
        <v>4250Л_Южно-Ягунское</v>
      </c>
      <c r="B757" s="87">
        <v>181</v>
      </c>
      <c r="C757" s="88" t="s">
        <v>733</v>
      </c>
      <c r="D757" s="88" t="s">
        <v>568</v>
      </c>
      <c r="E757" s="88" t="s">
        <v>527</v>
      </c>
      <c r="F757" s="88" t="s">
        <v>8</v>
      </c>
      <c r="G757" s="88" t="s">
        <v>29</v>
      </c>
      <c r="H757" s="88" t="s">
        <v>283</v>
      </c>
      <c r="I757" s="89" t="s">
        <v>307</v>
      </c>
      <c r="J757" s="88" t="s">
        <v>185</v>
      </c>
      <c r="K757" s="88" t="s">
        <v>688</v>
      </c>
      <c r="L757" s="88" t="s">
        <v>566</v>
      </c>
      <c r="M757" s="88" t="s">
        <v>226</v>
      </c>
      <c r="N757" s="88" t="s">
        <v>14</v>
      </c>
      <c r="O757" s="90">
        <v>15</v>
      </c>
      <c r="P757" s="90">
        <v>3067</v>
      </c>
      <c r="Q757" s="90">
        <v>3222</v>
      </c>
      <c r="R757" s="91">
        <v>273.02</v>
      </c>
      <c r="S757" s="90" t="s">
        <v>690</v>
      </c>
      <c r="T757" s="90">
        <v>3227</v>
      </c>
      <c r="U757" s="90">
        <v>8.1999999999999993</v>
      </c>
      <c r="V757" s="88" t="s">
        <v>31</v>
      </c>
      <c r="W757" s="88" t="s">
        <v>112</v>
      </c>
      <c r="X757" s="88" t="s">
        <v>248</v>
      </c>
      <c r="Y757" s="90" t="s">
        <v>982</v>
      </c>
      <c r="Z757" s="90" t="s">
        <v>566</v>
      </c>
      <c r="AA757" s="90">
        <v>73</v>
      </c>
      <c r="AB757" s="91" t="s">
        <v>4251</v>
      </c>
      <c r="AC757" s="88" t="s">
        <v>566</v>
      </c>
      <c r="AD757" s="90" t="s">
        <v>566</v>
      </c>
      <c r="AE757" s="90" t="s">
        <v>4789</v>
      </c>
      <c r="AF757" s="90" t="s">
        <v>112</v>
      </c>
      <c r="AG757" s="91" t="s">
        <v>3454</v>
      </c>
      <c r="AH757" s="92" t="s">
        <v>3611</v>
      </c>
      <c r="AI757" s="93">
        <v>264</v>
      </c>
      <c r="AJ757" s="88" t="s">
        <v>566</v>
      </c>
      <c r="AK757" s="90" t="s">
        <v>566</v>
      </c>
      <c r="AL757" s="91">
        <v>12.8</v>
      </c>
      <c r="AM757" s="91">
        <v>7.6289168538999999</v>
      </c>
      <c r="AN757" s="91">
        <v>2183</v>
      </c>
      <c r="AO757" s="90">
        <v>12</v>
      </c>
      <c r="AP757" s="91">
        <v>76.849999999999994</v>
      </c>
      <c r="AQ757" s="91" t="s">
        <v>566</v>
      </c>
      <c r="AR757" s="91" t="s">
        <v>566</v>
      </c>
      <c r="AS757" s="91">
        <v>73.36</v>
      </c>
      <c r="AT757" s="91">
        <v>78.239999999999995</v>
      </c>
      <c r="AU757" s="90">
        <v>357</v>
      </c>
      <c r="AV757" s="90">
        <v>0</v>
      </c>
      <c r="AW757" s="91">
        <v>12.31</v>
      </c>
      <c r="AX757" s="91" t="s">
        <v>566</v>
      </c>
      <c r="AY757" s="91">
        <v>147.28</v>
      </c>
      <c r="AZ757" s="88" t="s">
        <v>4928</v>
      </c>
      <c r="BA757" s="91">
        <v>152.4</v>
      </c>
      <c r="BB757" s="91">
        <v>73.92</v>
      </c>
      <c r="BC757" s="94">
        <v>0.97262220050000003</v>
      </c>
      <c r="BD757" s="91">
        <v>68.564999999999998</v>
      </c>
      <c r="BE757" s="95">
        <v>83.42</v>
      </c>
      <c r="BF757" s="91">
        <v>9.4700000000000006</v>
      </c>
      <c r="BG757" s="91">
        <v>30.3</v>
      </c>
      <c r="BH757" s="94" t="s">
        <v>566</v>
      </c>
      <c r="BI757" s="94" t="s">
        <v>566</v>
      </c>
      <c r="BJ757" s="93">
        <v>728</v>
      </c>
      <c r="BK757" s="94">
        <v>16</v>
      </c>
      <c r="BL757" s="91">
        <v>287.24842999999998</v>
      </c>
      <c r="BM757" s="96">
        <v>22.405377219999998</v>
      </c>
      <c r="BN757" s="96" t="s">
        <v>566</v>
      </c>
      <c r="BO757" s="88" t="s">
        <v>430</v>
      </c>
      <c r="BP757" s="88" t="s">
        <v>566</v>
      </c>
      <c r="BQ757" s="91">
        <v>68.564999999999998</v>
      </c>
      <c r="BR757" s="95">
        <v>83.42</v>
      </c>
      <c r="BS757" s="91">
        <v>9.4700000000000006</v>
      </c>
      <c r="BT757" s="90">
        <v>30</v>
      </c>
      <c r="BU757" s="91">
        <v>0</v>
      </c>
      <c r="BV757" s="91">
        <v>284.10000000000002</v>
      </c>
      <c r="BW757" s="96">
        <v>22.159800000000001</v>
      </c>
      <c r="BX757" s="96" t="s">
        <v>566</v>
      </c>
      <c r="BY757" s="96" t="s">
        <v>566</v>
      </c>
      <c r="BZ757" s="96" t="s">
        <v>566</v>
      </c>
      <c r="CA757" s="96" t="s">
        <v>566</v>
      </c>
      <c r="CB757" s="96" t="s">
        <v>566</v>
      </c>
      <c r="CC757" s="96" t="s">
        <v>566</v>
      </c>
      <c r="CD757" s="96" t="s">
        <v>566</v>
      </c>
      <c r="CE757" s="96" t="s">
        <v>566</v>
      </c>
      <c r="CF757" s="88" t="s">
        <v>566</v>
      </c>
      <c r="CG757" s="88" t="s">
        <v>566</v>
      </c>
      <c r="CH757" s="92" t="s">
        <v>566</v>
      </c>
      <c r="CI757" s="91">
        <v>0</v>
      </c>
      <c r="CJ757" s="91">
        <v>0</v>
      </c>
      <c r="CK757" s="90" t="s">
        <v>566</v>
      </c>
      <c r="CL757" s="91">
        <v>-0.3930365133</v>
      </c>
      <c r="CM757" s="91">
        <v>7.0365133E-3</v>
      </c>
      <c r="CN757" s="88" t="s">
        <v>566</v>
      </c>
      <c r="CO757" s="91">
        <v>126.625</v>
      </c>
      <c r="CP757" s="91">
        <v>20.089508558399999</v>
      </c>
      <c r="CQ757" s="91">
        <v>2.7746258163999999</v>
      </c>
      <c r="CR757" s="91">
        <v>-48.475481221800003</v>
      </c>
      <c r="CS757" s="91">
        <v>-6.6953741836000003</v>
      </c>
      <c r="CT757" s="90">
        <v>1.18</v>
      </c>
      <c r="CU757" s="96">
        <v>1.0169999999999999</v>
      </c>
      <c r="CV757" s="96">
        <v>0.83299999999999996</v>
      </c>
      <c r="CW757" s="96">
        <v>0.74299999999999999</v>
      </c>
      <c r="CX757" s="93">
        <v>2759</v>
      </c>
      <c r="CY757" s="93">
        <v>2706.98</v>
      </c>
      <c r="CZ757" s="93">
        <v>87</v>
      </c>
      <c r="DA757" s="90">
        <v>78</v>
      </c>
      <c r="DB757" s="90" t="s">
        <v>566</v>
      </c>
      <c r="DC757" s="90">
        <v>101.3</v>
      </c>
      <c r="DD757" s="91">
        <v>282</v>
      </c>
      <c r="DE757" s="91">
        <v>-47.7730496454</v>
      </c>
      <c r="DF757" s="93">
        <v>40.6</v>
      </c>
      <c r="DG757" s="88" t="s">
        <v>393</v>
      </c>
      <c r="DH757" s="88" t="s">
        <v>566</v>
      </c>
      <c r="DI757" s="88">
        <v>1</v>
      </c>
      <c r="DJ757" s="88" t="s">
        <v>2374</v>
      </c>
      <c r="DK757" s="90">
        <v>-3.5</v>
      </c>
      <c r="DL757" s="91">
        <v>83.42</v>
      </c>
      <c r="DM757" s="91">
        <v>2.0444071321999999</v>
      </c>
      <c r="DN757" s="91">
        <v>144.12047652199999</v>
      </c>
      <c r="DO757" s="91">
        <v>19.904936631999998</v>
      </c>
      <c r="DP757" s="91">
        <v>75.555486741799996</v>
      </c>
      <c r="DQ757" s="91">
        <v>10.434936631999999</v>
      </c>
      <c r="DR757" s="91">
        <v>42.227229315000002</v>
      </c>
      <c r="DS757" s="91">
        <v>5.8321367229999996</v>
      </c>
      <c r="DT757" s="91">
        <v>-26.337760465199999</v>
      </c>
      <c r="DU757" s="91">
        <v>-3.6378632770000001</v>
      </c>
      <c r="DV757" s="91">
        <v>146.13283888890001</v>
      </c>
      <c r="DW757" s="97"/>
      <c r="DX757" s="98" t="s">
        <v>5505</v>
      </c>
      <c r="DY757" s="99" t="s">
        <v>3153</v>
      </c>
      <c r="DZ757" s="98" t="s">
        <v>689</v>
      </c>
      <c r="EA757" s="100" t="s">
        <v>689</v>
      </c>
      <c r="EB757" s="101" t="s">
        <v>2764</v>
      </c>
      <c r="EC757" s="38"/>
    </row>
    <row r="758" spans="1:133" s="9" customFormat="1" ht="15" customHeight="1" x14ac:dyDescent="0.25">
      <c r="A758" s="17" t="str">
        <f t="shared" si="11"/>
        <v>4259_Южно-Ягунское</v>
      </c>
      <c r="B758" s="87">
        <v>182</v>
      </c>
      <c r="C758" s="88" t="s">
        <v>733</v>
      </c>
      <c r="D758" s="88" t="s">
        <v>568</v>
      </c>
      <c r="E758" s="88" t="s">
        <v>527</v>
      </c>
      <c r="F758" s="88" t="s">
        <v>8</v>
      </c>
      <c r="G758" s="88" t="s">
        <v>29</v>
      </c>
      <c r="H758" s="88" t="s">
        <v>64</v>
      </c>
      <c r="I758" s="89">
        <v>4259</v>
      </c>
      <c r="J758" s="88" t="s">
        <v>199</v>
      </c>
      <c r="K758" s="88" t="s">
        <v>688</v>
      </c>
      <c r="L758" s="88" t="s">
        <v>416</v>
      </c>
      <c r="M758" s="88" t="s">
        <v>34</v>
      </c>
      <c r="N758" s="88" t="s">
        <v>6</v>
      </c>
      <c r="O758" s="90">
        <v>6.3</v>
      </c>
      <c r="P758" s="90">
        <v>2377</v>
      </c>
      <c r="Q758" s="90">
        <v>2383.3000000000002</v>
      </c>
      <c r="R758" s="91">
        <v>8.4570000000000007</v>
      </c>
      <c r="S758" s="90" t="s">
        <v>150</v>
      </c>
      <c r="T758" s="90">
        <v>2737.3</v>
      </c>
      <c r="U758" s="90">
        <v>6.3</v>
      </c>
      <c r="V758" s="88" t="s">
        <v>31</v>
      </c>
      <c r="W758" s="88" t="s">
        <v>94</v>
      </c>
      <c r="X758" s="88" t="s">
        <v>3347</v>
      </c>
      <c r="Y758" s="90" t="s">
        <v>938</v>
      </c>
      <c r="Z758" s="90" t="s">
        <v>566</v>
      </c>
      <c r="AA758" s="90">
        <v>73</v>
      </c>
      <c r="AB758" s="91" t="s">
        <v>4252</v>
      </c>
      <c r="AC758" s="88" t="s">
        <v>566</v>
      </c>
      <c r="AD758" s="90" t="s">
        <v>566</v>
      </c>
      <c r="AE758" s="90" t="s">
        <v>2022</v>
      </c>
      <c r="AF758" s="90" t="s">
        <v>94</v>
      </c>
      <c r="AG758" s="91" t="s">
        <v>3556</v>
      </c>
      <c r="AH758" s="92" t="s">
        <v>4054</v>
      </c>
      <c r="AI758" s="93">
        <v>216</v>
      </c>
      <c r="AJ758" s="88" t="s">
        <v>722</v>
      </c>
      <c r="AK758" s="90">
        <v>4</v>
      </c>
      <c r="AL758" s="91">
        <v>38</v>
      </c>
      <c r="AM758" s="91">
        <v>9.2277325465000004</v>
      </c>
      <c r="AN758" s="91">
        <v>2083</v>
      </c>
      <c r="AO758" s="90">
        <v>12.5</v>
      </c>
      <c r="AP758" s="91">
        <v>8.0220000000000002</v>
      </c>
      <c r="AQ758" s="91" t="s">
        <v>566</v>
      </c>
      <c r="AR758" s="91" t="s">
        <v>566</v>
      </c>
      <c r="AS758" s="91">
        <v>37.74</v>
      </c>
      <c r="AT758" s="91">
        <v>39.26</v>
      </c>
      <c r="AU758" s="90">
        <v>530</v>
      </c>
      <c r="AV758" s="90">
        <v>0</v>
      </c>
      <c r="AW758" s="91">
        <v>0.7</v>
      </c>
      <c r="AX758" s="91" t="s">
        <v>566</v>
      </c>
      <c r="AY758" s="91">
        <v>177.34</v>
      </c>
      <c r="AZ758" s="88" t="s">
        <v>4928</v>
      </c>
      <c r="BA758" s="91">
        <v>178.9</v>
      </c>
      <c r="BB758" s="91">
        <v>139.6</v>
      </c>
      <c r="BC758" s="94">
        <v>0.25320595849999999</v>
      </c>
      <c r="BD758" s="91">
        <v>33.578000000000003</v>
      </c>
      <c r="BE758" s="95">
        <v>91.257999999999996</v>
      </c>
      <c r="BF758" s="91">
        <v>2.5</v>
      </c>
      <c r="BG758" s="91">
        <v>31</v>
      </c>
      <c r="BH758" s="94" t="s">
        <v>566</v>
      </c>
      <c r="BI758" s="94" t="s">
        <v>566</v>
      </c>
      <c r="BJ758" s="93">
        <v>744</v>
      </c>
      <c r="BK758" s="94">
        <v>0</v>
      </c>
      <c r="BL758" s="91">
        <v>77.616349999999997</v>
      </c>
      <c r="BM758" s="96">
        <v>3.10465386</v>
      </c>
      <c r="BN758" s="96" t="s">
        <v>566</v>
      </c>
      <c r="BO758" s="88" t="s">
        <v>430</v>
      </c>
      <c r="BP758" s="88" t="s">
        <v>566</v>
      </c>
      <c r="BQ758" s="91">
        <v>33.578000000000003</v>
      </c>
      <c r="BR758" s="95">
        <v>91.257999999999996</v>
      </c>
      <c r="BS758" s="91">
        <v>2.5</v>
      </c>
      <c r="BT758" s="90">
        <v>30</v>
      </c>
      <c r="BU758" s="91">
        <v>0</v>
      </c>
      <c r="BV758" s="91">
        <v>75.12</v>
      </c>
      <c r="BW758" s="96">
        <v>3.0047999999999999</v>
      </c>
      <c r="BX758" s="96" t="s">
        <v>566</v>
      </c>
      <c r="BY758" s="96" t="s">
        <v>566</v>
      </c>
      <c r="BZ758" s="96" t="s">
        <v>566</v>
      </c>
      <c r="CA758" s="96" t="s">
        <v>566</v>
      </c>
      <c r="CB758" s="96" t="s">
        <v>566</v>
      </c>
      <c r="CC758" s="96" t="s">
        <v>566</v>
      </c>
      <c r="CD758" s="96" t="s">
        <v>566</v>
      </c>
      <c r="CE758" s="96" t="s">
        <v>566</v>
      </c>
      <c r="CF758" s="88" t="s">
        <v>566</v>
      </c>
      <c r="CG758" s="88" t="s">
        <v>566</v>
      </c>
      <c r="CH758" s="92" t="s">
        <v>566</v>
      </c>
      <c r="CI758" s="91">
        <v>0</v>
      </c>
      <c r="CJ758" s="91">
        <v>0</v>
      </c>
      <c r="CK758" s="90" t="s">
        <v>566</v>
      </c>
      <c r="CL758" s="91">
        <v>-0.13190105730000001</v>
      </c>
      <c r="CM758" s="91">
        <v>-0.1220989427</v>
      </c>
      <c r="CN758" s="88" t="s">
        <v>566</v>
      </c>
      <c r="CO758" s="91">
        <v>60.52</v>
      </c>
      <c r="CP758" s="91">
        <v>29.3992939161</v>
      </c>
      <c r="CQ758" s="91">
        <v>2.192162497</v>
      </c>
      <c r="CR758" s="91">
        <v>-4.1787706</v>
      </c>
      <c r="CS758" s="91">
        <v>-0.31183750300000002</v>
      </c>
      <c r="CT758" s="90">
        <v>-3.26</v>
      </c>
      <c r="CU758" s="96">
        <v>1.014</v>
      </c>
      <c r="CV758" s="96">
        <v>0.85299999999999998</v>
      </c>
      <c r="CW758" s="96">
        <v>0.82299999999999995</v>
      </c>
      <c r="CX758" s="93">
        <v>2301</v>
      </c>
      <c r="CY758" s="93">
        <v>2285.143</v>
      </c>
      <c r="CZ758" s="93">
        <v>83.4</v>
      </c>
      <c r="DA758" s="90">
        <v>40</v>
      </c>
      <c r="DB758" s="90" t="s">
        <v>566</v>
      </c>
      <c r="DC758" s="90">
        <v>71.2</v>
      </c>
      <c r="DD758" s="91">
        <v>212</v>
      </c>
      <c r="DE758" s="91">
        <v>-16.349056603800001</v>
      </c>
      <c r="DF758" s="93">
        <v>33.1</v>
      </c>
      <c r="DG758" s="88" t="s">
        <v>393</v>
      </c>
      <c r="DH758" s="88" t="s">
        <v>566</v>
      </c>
      <c r="DI758" s="88" t="s">
        <v>566</v>
      </c>
      <c r="DJ758" s="88" t="s">
        <v>2468</v>
      </c>
      <c r="DK758" s="90">
        <v>-4.5</v>
      </c>
      <c r="DL758" s="91">
        <v>91.257999999999996</v>
      </c>
      <c r="DM758" s="91">
        <v>0.3499037015</v>
      </c>
      <c r="DN758" s="91">
        <v>46.401224349300001</v>
      </c>
      <c r="DO758" s="91">
        <v>3.4599138374999998</v>
      </c>
      <c r="DP758" s="91">
        <v>12.8231598332</v>
      </c>
      <c r="DQ758" s="91">
        <v>0.95591383750000003</v>
      </c>
      <c r="DR758" s="91">
        <v>40.626618971799999</v>
      </c>
      <c r="DS758" s="91">
        <v>3.0293295732000001</v>
      </c>
      <c r="DT758" s="91">
        <v>7.0485544556999997</v>
      </c>
      <c r="DU758" s="91">
        <v>0.52532957319999996</v>
      </c>
      <c r="DV758" s="91">
        <v>98.986022222200006</v>
      </c>
      <c r="DW758" s="97"/>
      <c r="DX758" s="98" t="s">
        <v>689</v>
      </c>
      <c r="DY758" s="99" t="s">
        <v>689</v>
      </c>
      <c r="DZ758" s="98" t="s">
        <v>689</v>
      </c>
      <c r="EA758" s="100" t="s">
        <v>689</v>
      </c>
      <c r="EB758" s="101" t="s">
        <v>2761</v>
      </c>
      <c r="EC758" s="38"/>
    </row>
    <row r="759" spans="1:133" s="9" customFormat="1" ht="15" customHeight="1" x14ac:dyDescent="0.25">
      <c r="A759" s="17" t="str">
        <f t="shared" si="11"/>
        <v>4260_Южно-Ягунское</v>
      </c>
      <c r="B759" s="87">
        <v>183</v>
      </c>
      <c r="C759" s="88" t="s">
        <v>733</v>
      </c>
      <c r="D759" s="88" t="s">
        <v>568</v>
      </c>
      <c r="E759" s="88" t="s">
        <v>527</v>
      </c>
      <c r="F759" s="88" t="s">
        <v>8</v>
      </c>
      <c r="G759" s="88" t="s">
        <v>29</v>
      </c>
      <c r="H759" s="88" t="s">
        <v>283</v>
      </c>
      <c r="I759" s="89">
        <v>4260</v>
      </c>
      <c r="J759" s="88" t="s">
        <v>200</v>
      </c>
      <c r="K759" s="88" t="s">
        <v>688</v>
      </c>
      <c r="L759" s="88" t="s">
        <v>566</v>
      </c>
      <c r="M759" s="88" t="s">
        <v>226</v>
      </c>
      <c r="N759" s="88" t="s">
        <v>14</v>
      </c>
      <c r="O759" s="90">
        <v>8</v>
      </c>
      <c r="P759" s="90">
        <v>2836.5</v>
      </c>
      <c r="Q759" s="90">
        <v>2844.5</v>
      </c>
      <c r="R759" s="91">
        <v>15.52</v>
      </c>
      <c r="S759" s="90" t="s">
        <v>150</v>
      </c>
      <c r="T759" s="90">
        <v>2866.2</v>
      </c>
      <c r="U759" s="90">
        <v>7.2</v>
      </c>
      <c r="V759" s="88" t="s">
        <v>31</v>
      </c>
      <c r="W759" s="88" t="s">
        <v>94</v>
      </c>
      <c r="X759" s="88" t="s">
        <v>1437</v>
      </c>
      <c r="Y759" s="90" t="s">
        <v>545</v>
      </c>
      <c r="Z759" s="90" t="s">
        <v>566</v>
      </c>
      <c r="AA759" s="90">
        <v>73</v>
      </c>
      <c r="AB759" s="91" t="s">
        <v>4022</v>
      </c>
      <c r="AC759" s="88" t="s">
        <v>566</v>
      </c>
      <c r="AD759" s="90" t="s">
        <v>566</v>
      </c>
      <c r="AE759" s="90" t="s">
        <v>4881</v>
      </c>
      <c r="AF759" s="90" t="s">
        <v>94</v>
      </c>
      <c r="AG759" s="91" t="s">
        <v>3425</v>
      </c>
      <c r="AH759" s="92" t="s">
        <v>4926</v>
      </c>
      <c r="AI759" s="93">
        <v>57</v>
      </c>
      <c r="AJ759" s="88" t="s">
        <v>722</v>
      </c>
      <c r="AK759" s="90" t="s">
        <v>566</v>
      </c>
      <c r="AL759" s="91">
        <v>6.5</v>
      </c>
      <c r="AM759" s="91">
        <v>5.0333086616999996</v>
      </c>
      <c r="AN759" s="91">
        <v>2103</v>
      </c>
      <c r="AO759" s="90">
        <v>8.1</v>
      </c>
      <c r="AP759" s="91">
        <v>15.19</v>
      </c>
      <c r="AQ759" s="91">
        <v>39.479999999999997</v>
      </c>
      <c r="AR759" s="91" t="s">
        <v>566</v>
      </c>
      <c r="AS759" s="91">
        <v>65.418833471799999</v>
      </c>
      <c r="AT759" s="91">
        <v>67.731003181800006</v>
      </c>
      <c r="AU759" s="90">
        <v>435</v>
      </c>
      <c r="AV759" s="90">
        <v>0.9</v>
      </c>
      <c r="AW759" s="91">
        <v>2.5099999999999998</v>
      </c>
      <c r="AX759" s="91" t="s">
        <v>566</v>
      </c>
      <c r="AY759" s="91">
        <v>117</v>
      </c>
      <c r="AZ759" s="88" t="s">
        <v>4928</v>
      </c>
      <c r="BA759" s="91">
        <v>119.6</v>
      </c>
      <c r="BB759" s="91">
        <v>51.581166528200001</v>
      </c>
      <c r="BC759" s="94">
        <v>1.0930372148</v>
      </c>
      <c r="BD759" s="91">
        <v>50.206000000000003</v>
      </c>
      <c r="BE759" s="95">
        <v>69.061000000000007</v>
      </c>
      <c r="BF759" s="91">
        <v>12.94</v>
      </c>
      <c r="BG759" s="91">
        <v>30.9</v>
      </c>
      <c r="BH759" s="94" t="s">
        <v>566</v>
      </c>
      <c r="BI759" s="94" t="s">
        <v>566</v>
      </c>
      <c r="BJ759" s="93">
        <v>742</v>
      </c>
      <c r="BK759" s="94">
        <v>2</v>
      </c>
      <c r="BL759" s="91">
        <v>400.03597000000002</v>
      </c>
      <c r="BM759" s="96">
        <v>31.202806020000001</v>
      </c>
      <c r="BN759" s="96" t="s">
        <v>566</v>
      </c>
      <c r="BO759" s="88" t="s">
        <v>430</v>
      </c>
      <c r="BP759" s="88" t="s">
        <v>566</v>
      </c>
      <c r="BQ759" s="91">
        <v>50.206000000000003</v>
      </c>
      <c r="BR759" s="95">
        <v>69.061000000000007</v>
      </c>
      <c r="BS759" s="91">
        <v>12.94</v>
      </c>
      <c r="BT759" s="90">
        <v>30</v>
      </c>
      <c r="BU759" s="91">
        <v>0</v>
      </c>
      <c r="BV759" s="91">
        <v>388.17</v>
      </c>
      <c r="BW759" s="96">
        <v>30.277259999999998</v>
      </c>
      <c r="BX759" s="96" t="s">
        <v>566</v>
      </c>
      <c r="BY759" s="96" t="s">
        <v>566</v>
      </c>
      <c r="BZ759" s="96" t="s">
        <v>566</v>
      </c>
      <c r="CA759" s="96" t="s">
        <v>566</v>
      </c>
      <c r="CB759" s="96" t="s">
        <v>566</v>
      </c>
      <c r="CC759" s="96" t="s">
        <v>566</v>
      </c>
      <c r="CD759" s="96" t="s">
        <v>566</v>
      </c>
      <c r="CE759" s="96" t="s">
        <v>566</v>
      </c>
      <c r="CF759" s="88" t="s">
        <v>566</v>
      </c>
      <c r="CG759" s="88" t="s">
        <v>566</v>
      </c>
      <c r="CH759" s="92" t="s">
        <v>566</v>
      </c>
      <c r="CI759" s="91">
        <v>0</v>
      </c>
      <c r="CJ759" s="91">
        <v>0</v>
      </c>
      <c r="CK759" s="90" t="s">
        <v>566</v>
      </c>
      <c r="CL759" s="91">
        <v>1.9248992235</v>
      </c>
      <c r="CM759" s="91">
        <v>-0.83789922350000001</v>
      </c>
      <c r="CN759" s="88" t="s">
        <v>566</v>
      </c>
      <c r="CO759" s="91">
        <v>126.625</v>
      </c>
      <c r="CP759" s="91">
        <v>-10.5203962566</v>
      </c>
      <c r="CQ759" s="91">
        <v>-2.7113553929999998</v>
      </c>
      <c r="CR759" s="91">
        <v>-60.725981377899998</v>
      </c>
      <c r="CS759" s="91">
        <v>-15.650355393</v>
      </c>
      <c r="CT759" s="90">
        <v>-2.5</v>
      </c>
      <c r="CU759" s="96">
        <v>1.0169999999999999</v>
      </c>
      <c r="CV759" s="96">
        <v>0.83299999999999996</v>
      </c>
      <c r="CW759" s="96">
        <v>0.74299999999999999</v>
      </c>
      <c r="CX759" s="93">
        <v>2759</v>
      </c>
      <c r="CY759" s="93">
        <v>2732.58</v>
      </c>
      <c r="CZ759" s="93">
        <v>88.4</v>
      </c>
      <c r="DA759" s="90">
        <v>78</v>
      </c>
      <c r="DB759" s="90" t="s">
        <v>566</v>
      </c>
      <c r="DC759" s="90">
        <v>101.3</v>
      </c>
      <c r="DD759" s="91">
        <v>282</v>
      </c>
      <c r="DE759" s="91">
        <v>-58.510638297900002</v>
      </c>
      <c r="DF759" s="93">
        <v>40.6</v>
      </c>
      <c r="DG759" s="88" t="s">
        <v>393</v>
      </c>
      <c r="DH759" s="88" t="s">
        <v>566</v>
      </c>
      <c r="DI759" s="88">
        <v>1</v>
      </c>
      <c r="DJ759" s="88" t="s">
        <v>795</v>
      </c>
      <c r="DK759" s="90">
        <v>-3.5</v>
      </c>
      <c r="DL759" s="91">
        <v>69.061000000000007</v>
      </c>
      <c r="DM759" s="91">
        <v>1.3503929535000001</v>
      </c>
      <c r="DN759" s="91">
        <v>62.027008510000002</v>
      </c>
      <c r="DO759" s="91">
        <v>15.9858298044</v>
      </c>
      <c r="DP759" s="91">
        <v>11.8214233887</v>
      </c>
      <c r="DQ759" s="91">
        <v>3.0468298044000002</v>
      </c>
      <c r="DR759" s="91">
        <v>-12.9975321776</v>
      </c>
      <c r="DS759" s="91">
        <v>-3.3497720148000001</v>
      </c>
      <c r="DT759" s="91">
        <v>-63.203117298899997</v>
      </c>
      <c r="DU759" s="91">
        <v>-16.288772014799999</v>
      </c>
      <c r="DV759" s="91" t="s">
        <v>566</v>
      </c>
      <c r="DW759" s="97"/>
      <c r="DX759" s="98" t="s">
        <v>5506</v>
      </c>
      <c r="DY759" s="99" t="s">
        <v>689</v>
      </c>
      <c r="DZ759" s="98" t="s">
        <v>689</v>
      </c>
      <c r="EA759" s="100" t="s">
        <v>689</v>
      </c>
      <c r="EB759" s="101" t="s">
        <v>2764</v>
      </c>
      <c r="EC759" s="38"/>
    </row>
    <row r="760" spans="1:133" s="9" customFormat="1" ht="15" customHeight="1" x14ac:dyDescent="0.25">
      <c r="A760" s="17" t="str">
        <f t="shared" si="11"/>
        <v>4271_Южно-Ягунское</v>
      </c>
      <c r="B760" s="87">
        <v>184</v>
      </c>
      <c r="C760" s="88" t="s">
        <v>733</v>
      </c>
      <c r="D760" s="88" t="s">
        <v>568</v>
      </c>
      <c r="E760" s="88" t="s">
        <v>527</v>
      </c>
      <c r="F760" s="88" t="s">
        <v>8</v>
      </c>
      <c r="G760" s="88" t="s">
        <v>29</v>
      </c>
      <c r="H760" s="88" t="s">
        <v>64</v>
      </c>
      <c r="I760" s="89">
        <v>4271</v>
      </c>
      <c r="J760" s="88" t="s">
        <v>196</v>
      </c>
      <c r="K760" s="88" t="s">
        <v>688</v>
      </c>
      <c r="L760" s="88" t="s">
        <v>416</v>
      </c>
      <c r="M760" s="88" t="s">
        <v>119</v>
      </c>
      <c r="N760" s="88" t="s">
        <v>10</v>
      </c>
      <c r="O760" s="90">
        <v>3</v>
      </c>
      <c r="P760" s="90">
        <v>2475</v>
      </c>
      <c r="Q760" s="90">
        <v>2478</v>
      </c>
      <c r="R760" s="91">
        <v>75.06</v>
      </c>
      <c r="S760" s="90" t="s">
        <v>150</v>
      </c>
      <c r="T760" s="90">
        <v>2812.6</v>
      </c>
      <c r="U760" s="90">
        <v>3</v>
      </c>
      <c r="V760" s="88" t="s">
        <v>31</v>
      </c>
      <c r="W760" s="88" t="s">
        <v>65</v>
      </c>
      <c r="X760" s="88" t="s">
        <v>2606</v>
      </c>
      <c r="Y760" s="90" t="s">
        <v>1030</v>
      </c>
      <c r="Z760" s="90" t="s">
        <v>566</v>
      </c>
      <c r="AA760" s="90">
        <v>73</v>
      </c>
      <c r="AB760" s="91" t="s">
        <v>4055</v>
      </c>
      <c r="AC760" s="88" t="s">
        <v>566</v>
      </c>
      <c r="AD760" s="90" t="s">
        <v>566</v>
      </c>
      <c r="AE760" s="90" t="s">
        <v>5055</v>
      </c>
      <c r="AF760" s="90" t="s">
        <v>65</v>
      </c>
      <c r="AG760" s="91" t="s">
        <v>3494</v>
      </c>
      <c r="AH760" s="92" t="s">
        <v>5006</v>
      </c>
      <c r="AI760" s="93">
        <v>7</v>
      </c>
      <c r="AJ760" s="88" t="s">
        <v>2058</v>
      </c>
      <c r="AK760" s="90" t="s">
        <v>566</v>
      </c>
      <c r="AL760" s="91">
        <v>16.600000000000001</v>
      </c>
      <c r="AM760" s="91">
        <v>13.7379718766</v>
      </c>
      <c r="AN760" s="91">
        <v>1678</v>
      </c>
      <c r="AO760" s="90">
        <v>6</v>
      </c>
      <c r="AP760" s="91">
        <v>40.948999999999998</v>
      </c>
      <c r="AQ760" s="91">
        <v>50.833888888899999</v>
      </c>
      <c r="AR760" s="91" t="s">
        <v>566</v>
      </c>
      <c r="AS760" s="91">
        <v>79.650000000000006</v>
      </c>
      <c r="AT760" s="91">
        <v>82.18</v>
      </c>
      <c r="AU760" s="90">
        <v>1040</v>
      </c>
      <c r="AV760" s="90">
        <v>0</v>
      </c>
      <c r="AW760" s="91">
        <v>7.48</v>
      </c>
      <c r="AX760" s="91" t="s">
        <v>566</v>
      </c>
      <c r="AY760" s="91">
        <v>147.72999999999999</v>
      </c>
      <c r="AZ760" s="88" t="s">
        <v>4928</v>
      </c>
      <c r="BA760" s="91">
        <v>150.30000000000001</v>
      </c>
      <c r="BB760" s="91">
        <v>68.08</v>
      </c>
      <c r="BC760" s="94">
        <v>0.68822004960000005</v>
      </c>
      <c r="BD760" s="91">
        <v>46.308</v>
      </c>
      <c r="BE760" s="95">
        <v>98.153000000000006</v>
      </c>
      <c r="BF760" s="91">
        <v>0.73</v>
      </c>
      <c r="BG760" s="91">
        <v>25.4</v>
      </c>
      <c r="BH760" s="94" t="s">
        <v>566</v>
      </c>
      <c r="BI760" s="94" t="s">
        <v>566</v>
      </c>
      <c r="BJ760" s="93">
        <v>610</v>
      </c>
      <c r="BK760" s="94">
        <v>134</v>
      </c>
      <c r="BL760" s="91">
        <v>18.4543</v>
      </c>
      <c r="BM760" s="96">
        <v>0.92271524999999999</v>
      </c>
      <c r="BN760" s="96" t="s">
        <v>566</v>
      </c>
      <c r="BO760" s="88" t="s">
        <v>430</v>
      </c>
      <c r="BP760" s="88" t="s">
        <v>566</v>
      </c>
      <c r="BQ760" s="91">
        <v>46.308</v>
      </c>
      <c r="BR760" s="95">
        <v>98.153000000000006</v>
      </c>
      <c r="BS760" s="91">
        <v>0.73</v>
      </c>
      <c r="BT760" s="90">
        <v>30</v>
      </c>
      <c r="BU760" s="91">
        <v>0</v>
      </c>
      <c r="BV760" s="91">
        <v>21.78</v>
      </c>
      <c r="BW760" s="96">
        <v>1.089</v>
      </c>
      <c r="BX760" s="96" t="s">
        <v>566</v>
      </c>
      <c r="BY760" s="96" t="s">
        <v>566</v>
      </c>
      <c r="BZ760" s="96" t="s">
        <v>566</v>
      </c>
      <c r="CA760" s="96" t="s">
        <v>566</v>
      </c>
      <c r="CB760" s="96" t="s">
        <v>566</v>
      </c>
      <c r="CC760" s="96" t="s">
        <v>566</v>
      </c>
      <c r="CD760" s="96" t="s">
        <v>566</v>
      </c>
      <c r="CE760" s="96" t="s">
        <v>566</v>
      </c>
      <c r="CF760" s="88" t="s">
        <v>566</v>
      </c>
      <c r="CG760" s="88" t="s">
        <v>566</v>
      </c>
      <c r="CH760" s="92" t="s">
        <v>566</v>
      </c>
      <c r="CI760" s="91">
        <v>0</v>
      </c>
      <c r="CJ760" s="91">
        <v>0</v>
      </c>
      <c r="CK760" s="90" t="s">
        <v>566</v>
      </c>
      <c r="CL760" s="91">
        <v>5.5570106000000001E-2</v>
      </c>
      <c r="CM760" s="91">
        <v>3.9429894E-2</v>
      </c>
      <c r="CN760" s="88" t="s">
        <v>566</v>
      </c>
      <c r="CO760" s="91">
        <v>78.625</v>
      </c>
      <c r="CP760" s="91">
        <v>46.922606172099997</v>
      </c>
      <c r="CQ760" s="91">
        <v>0.73571126330000003</v>
      </c>
      <c r="CR760" s="91">
        <v>0.61483987699999998</v>
      </c>
      <c r="CS760" s="91">
        <v>9.7112633E-3</v>
      </c>
      <c r="CT760" s="90">
        <v>1.1000000000000001</v>
      </c>
      <c r="CU760" s="96">
        <v>1.014</v>
      </c>
      <c r="CV760" s="96">
        <v>0.84899999999999998</v>
      </c>
      <c r="CW760" s="96">
        <v>0.77200000000000002</v>
      </c>
      <c r="CX760" s="93">
        <v>2337</v>
      </c>
      <c r="CY760" s="93">
        <v>2310.84</v>
      </c>
      <c r="CZ760" s="93">
        <v>89.1</v>
      </c>
      <c r="DA760" s="90">
        <v>50</v>
      </c>
      <c r="DB760" s="90" t="s">
        <v>566</v>
      </c>
      <c r="DC760" s="90">
        <v>92.5</v>
      </c>
      <c r="DD760" s="91">
        <v>225.6</v>
      </c>
      <c r="DE760" s="91">
        <v>-34.516843971599997</v>
      </c>
      <c r="DF760" s="93">
        <v>28</v>
      </c>
      <c r="DG760" s="88" t="s">
        <v>393</v>
      </c>
      <c r="DH760" s="88" t="s">
        <v>566</v>
      </c>
      <c r="DI760" s="88" t="s">
        <v>566</v>
      </c>
      <c r="DJ760" s="88" t="s">
        <v>2688</v>
      </c>
      <c r="DK760" s="90">
        <v>-4.5</v>
      </c>
      <c r="DL760" s="91">
        <v>98.153000000000006</v>
      </c>
      <c r="DM760" s="91">
        <v>1.8751623192</v>
      </c>
      <c r="DN760" s="91">
        <v>126.1733318217</v>
      </c>
      <c r="DO760" s="91">
        <v>1.9783031874000001</v>
      </c>
      <c r="DP760" s="91">
        <v>79.865565526599994</v>
      </c>
      <c r="DQ760" s="91">
        <v>1.2523031873999999</v>
      </c>
      <c r="DR760" s="91">
        <v>127.8485669248</v>
      </c>
      <c r="DS760" s="91">
        <v>2.004569617</v>
      </c>
      <c r="DT760" s="91">
        <v>81.540800629700001</v>
      </c>
      <c r="DU760" s="91">
        <v>1.278569617</v>
      </c>
      <c r="DV760" s="91" t="s">
        <v>566</v>
      </c>
      <c r="DW760" s="97"/>
      <c r="DX760" s="98" t="s">
        <v>689</v>
      </c>
      <c r="DY760" s="99" t="s">
        <v>689</v>
      </c>
      <c r="DZ760" s="98" t="s">
        <v>689</v>
      </c>
      <c r="EA760" s="100" t="s">
        <v>689</v>
      </c>
      <c r="EB760" s="101" t="s">
        <v>2761</v>
      </c>
      <c r="EC760" s="38"/>
    </row>
    <row r="761" spans="1:133" s="9" customFormat="1" ht="15" customHeight="1" x14ac:dyDescent="0.25">
      <c r="A761" s="17" t="str">
        <f t="shared" si="11"/>
        <v>4636_Южно-Ягунское</v>
      </c>
      <c r="B761" s="87">
        <v>185</v>
      </c>
      <c r="C761" s="88" t="s">
        <v>733</v>
      </c>
      <c r="D761" s="88" t="s">
        <v>568</v>
      </c>
      <c r="E761" s="88" t="s">
        <v>527</v>
      </c>
      <c r="F761" s="88" t="s">
        <v>8</v>
      </c>
      <c r="G761" s="88" t="s">
        <v>29</v>
      </c>
      <c r="H761" s="88" t="s">
        <v>3053</v>
      </c>
      <c r="I761" s="89">
        <v>4636</v>
      </c>
      <c r="J761" s="88" t="s">
        <v>210</v>
      </c>
      <c r="K761" s="88" t="s">
        <v>688</v>
      </c>
      <c r="L761" s="88" t="s">
        <v>408</v>
      </c>
      <c r="M761" s="88" t="s">
        <v>1508</v>
      </c>
      <c r="N761" s="88" t="s">
        <v>6</v>
      </c>
      <c r="O761" s="90">
        <v>7</v>
      </c>
      <c r="P761" s="90">
        <v>2382</v>
      </c>
      <c r="Q761" s="90">
        <v>2389</v>
      </c>
      <c r="R761" s="91">
        <v>8.98</v>
      </c>
      <c r="S761" s="90" t="s">
        <v>150</v>
      </c>
      <c r="T761" s="90">
        <v>2732</v>
      </c>
      <c r="U761" s="90">
        <v>8.1999999999999993</v>
      </c>
      <c r="V761" s="88" t="s">
        <v>31</v>
      </c>
      <c r="W761" s="88" t="s">
        <v>65</v>
      </c>
      <c r="X761" s="88" t="s">
        <v>1439</v>
      </c>
      <c r="Y761" s="90" t="s">
        <v>728</v>
      </c>
      <c r="Z761" s="90" t="s">
        <v>566</v>
      </c>
      <c r="AA761" s="90">
        <v>73</v>
      </c>
      <c r="AB761" s="91" t="s">
        <v>3699</v>
      </c>
      <c r="AC761" s="88" t="s">
        <v>566</v>
      </c>
      <c r="AD761" s="90" t="s">
        <v>566</v>
      </c>
      <c r="AE761" s="90" t="s">
        <v>566</v>
      </c>
      <c r="AF761" s="90" t="s">
        <v>65</v>
      </c>
      <c r="AG761" s="91" t="s">
        <v>3427</v>
      </c>
      <c r="AH761" s="92" t="s">
        <v>2567</v>
      </c>
      <c r="AI761" s="93">
        <v>869</v>
      </c>
      <c r="AJ761" s="88" t="s">
        <v>566</v>
      </c>
      <c r="AK761" s="90">
        <v>5</v>
      </c>
      <c r="AL761" s="91">
        <v>36</v>
      </c>
      <c r="AM761" s="91">
        <v>27.367382193899999</v>
      </c>
      <c r="AN761" s="91">
        <v>2195</v>
      </c>
      <c r="AO761" s="90">
        <v>34.1</v>
      </c>
      <c r="AP761" s="91">
        <v>8.73</v>
      </c>
      <c r="AQ761" s="91" t="s">
        <v>566</v>
      </c>
      <c r="AR761" s="91" t="s">
        <v>566</v>
      </c>
      <c r="AS761" s="91">
        <v>52.43</v>
      </c>
      <c r="AT761" s="91">
        <v>53.99</v>
      </c>
      <c r="AU761" s="90">
        <v>1298</v>
      </c>
      <c r="AV761" s="90">
        <v>3.2</v>
      </c>
      <c r="AW761" s="91">
        <v>3.55</v>
      </c>
      <c r="AX761" s="91" t="s">
        <v>566</v>
      </c>
      <c r="AY761" s="91">
        <v>159.61000000000001</v>
      </c>
      <c r="AZ761" s="88" t="s">
        <v>4928</v>
      </c>
      <c r="BA761" s="91">
        <v>161.19999999999999</v>
      </c>
      <c r="BB761" s="91">
        <v>107.18</v>
      </c>
      <c r="BC761" s="94">
        <v>0.54659539639999999</v>
      </c>
      <c r="BD761" s="91">
        <v>41.033000000000001</v>
      </c>
      <c r="BE761" s="95">
        <v>69.459000000000003</v>
      </c>
      <c r="BF761" s="91">
        <v>10.69</v>
      </c>
      <c r="BG761" s="91">
        <v>30.9</v>
      </c>
      <c r="BH761" s="94" t="s">
        <v>566</v>
      </c>
      <c r="BI761" s="94" t="s">
        <v>566</v>
      </c>
      <c r="BJ761" s="93">
        <v>741</v>
      </c>
      <c r="BK761" s="94">
        <v>3</v>
      </c>
      <c r="BL761" s="91">
        <v>330.04422</v>
      </c>
      <c r="BM761" s="96">
        <v>13.532506140000001</v>
      </c>
      <c r="BN761" s="96" t="s">
        <v>566</v>
      </c>
      <c r="BO761" s="88" t="s">
        <v>430</v>
      </c>
      <c r="BP761" s="88" t="s">
        <v>566</v>
      </c>
      <c r="BQ761" s="91">
        <v>41.033000000000001</v>
      </c>
      <c r="BR761" s="95">
        <v>69.459000000000003</v>
      </c>
      <c r="BS761" s="91">
        <v>10.69</v>
      </c>
      <c r="BT761" s="90">
        <v>30</v>
      </c>
      <c r="BU761" s="91">
        <v>0</v>
      </c>
      <c r="BV761" s="91">
        <v>320.7</v>
      </c>
      <c r="BW761" s="96">
        <v>13.149419999999999</v>
      </c>
      <c r="BX761" s="96" t="s">
        <v>566</v>
      </c>
      <c r="BY761" s="96" t="s">
        <v>566</v>
      </c>
      <c r="BZ761" s="96" t="s">
        <v>566</v>
      </c>
      <c r="CA761" s="96" t="s">
        <v>566</v>
      </c>
      <c r="CB761" s="96" t="s">
        <v>566</v>
      </c>
      <c r="CC761" s="96" t="s">
        <v>566</v>
      </c>
      <c r="CD761" s="96" t="s">
        <v>566</v>
      </c>
      <c r="CE761" s="96" t="s">
        <v>566</v>
      </c>
      <c r="CF761" s="88" t="s">
        <v>566</v>
      </c>
      <c r="CG761" s="88" t="s">
        <v>566</v>
      </c>
      <c r="CH761" s="92" t="s">
        <v>566</v>
      </c>
      <c r="CI761" s="91">
        <v>0</v>
      </c>
      <c r="CJ761" s="91">
        <v>0</v>
      </c>
      <c r="CK761" s="90" t="s">
        <v>566</v>
      </c>
      <c r="CL761" s="91">
        <v>-7.0045972900000003E-2</v>
      </c>
      <c r="CM761" s="91">
        <v>0.1870459729</v>
      </c>
      <c r="CN761" s="88" t="s">
        <v>566</v>
      </c>
      <c r="CO761" s="91">
        <v>69.275000000000006</v>
      </c>
      <c r="CP761" s="91">
        <v>34.387957635100001</v>
      </c>
      <c r="CQ761" s="91">
        <v>8.9585800684999999</v>
      </c>
      <c r="CR761" s="91">
        <v>-6.6449570206999997</v>
      </c>
      <c r="CS761" s="91">
        <v>-1.7314199315000001</v>
      </c>
      <c r="CT761" s="90" t="s">
        <v>566</v>
      </c>
      <c r="CU761" s="96">
        <v>1.0139088999999999</v>
      </c>
      <c r="CV761" s="96">
        <v>0.85299999999999998</v>
      </c>
      <c r="CW761" s="96">
        <v>0.81999370000000005</v>
      </c>
      <c r="CX761" s="93">
        <v>2310</v>
      </c>
      <c r="CY761" s="93">
        <v>2293.8200000000002</v>
      </c>
      <c r="CZ761" s="93">
        <v>85.2</v>
      </c>
      <c r="DA761" s="90">
        <v>51</v>
      </c>
      <c r="DB761" s="90" t="s">
        <v>566</v>
      </c>
      <c r="DC761" s="90">
        <v>81.5</v>
      </c>
      <c r="DD761" s="91">
        <v>228</v>
      </c>
      <c r="DE761" s="91">
        <v>-29.995614035100001</v>
      </c>
      <c r="DF761" s="93">
        <v>138.80000000000001</v>
      </c>
      <c r="DG761" s="88" t="s">
        <v>393</v>
      </c>
      <c r="DH761" s="88" t="s">
        <v>566</v>
      </c>
      <c r="DI761" s="88" t="s">
        <v>566</v>
      </c>
      <c r="DJ761" s="88" t="s">
        <v>2080</v>
      </c>
      <c r="DK761" s="90" t="s">
        <v>566</v>
      </c>
      <c r="DL761" s="91">
        <v>69.459000000000003</v>
      </c>
      <c r="DM761" s="91" t="s">
        <v>566</v>
      </c>
      <c r="DN761" s="91">
        <v>53.231270970600001</v>
      </c>
      <c r="DO761" s="91">
        <v>13.8675465327</v>
      </c>
      <c r="DP761" s="91">
        <v>12.1983563148</v>
      </c>
      <c r="DQ761" s="91">
        <v>3.1775465327000001</v>
      </c>
      <c r="DR761" s="91">
        <v>44.595659974999997</v>
      </c>
      <c r="DS761" s="91">
        <v>11.617840017200001</v>
      </c>
      <c r="DT761" s="91">
        <v>3.5627453191999998</v>
      </c>
      <c r="DU761" s="91">
        <v>0.92784001719999998</v>
      </c>
      <c r="DV761" s="91">
        <v>112.8721154167</v>
      </c>
      <c r="DW761" s="97"/>
      <c r="DX761" s="98" t="s">
        <v>689</v>
      </c>
      <c r="DY761" s="99" t="s">
        <v>689</v>
      </c>
      <c r="DZ761" s="98" t="s">
        <v>689</v>
      </c>
      <c r="EA761" s="100" t="s">
        <v>566</v>
      </c>
      <c r="EB761" s="101" t="s">
        <v>2763</v>
      </c>
      <c r="EC761" s="38"/>
    </row>
    <row r="762" spans="1:133" s="9" customFormat="1" ht="15" customHeight="1" x14ac:dyDescent="0.25">
      <c r="A762" s="17" t="str">
        <f t="shared" si="11"/>
        <v>4637_Южно-Ягунское</v>
      </c>
      <c r="B762" s="87">
        <v>186</v>
      </c>
      <c r="C762" s="88" t="s">
        <v>733</v>
      </c>
      <c r="D762" s="88" t="s">
        <v>568</v>
      </c>
      <c r="E762" s="88" t="s">
        <v>527</v>
      </c>
      <c r="F762" s="88" t="s">
        <v>8</v>
      </c>
      <c r="G762" s="88" t="s">
        <v>29</v>
      </c>
      <c r="H762" s="88" t="s">
        <v>3053</v>
      </c>
      <c r="I762" s="89">
        <v>4637</v>
      </c>
      <c r="J762" s="88" t="s">
        <v>210</v>
      </c>
      <c r="K762" s="88" t="s">
        <v>688</v>
      </c>
      <c r="L762" s="88" t="s">
        <v>408</v>
      </c>
      <c r="M762" s="88" t="s">
        <v>1508</v>
      </c>
      <c r="N762" s="88" t="s">
        <v>6</v>
      </c>
      <c r="O762" s="90">
        <v>11</v>
      </c>
      <c r="P762" s="90">
        <v>2432</v>
      </c>
      <c r="Q762" s="90">
        <v>2443</v>
      </c>
      <c r="R762" s="91">
        <v>61.66</v>
      </c>
      <c r="S762" s="90" t="s">
        <v>150</v>
      </c>
      <c r="T762" s="90">
        <v>2448.6</v>
      </c>
      <c r="U762" s="90">
        <v>10</v>
      </c>
      <c r="V762" s="88" t="s">
        <v>31</v>
      </c>
      <c r="W762" s="88" t="s">
        <v>94</v>
      </c>
      <c r="X762" s="88" t="s">
        <v>308</v>
      </c>
      <c r="Y762" s="90" t="s">
        <v>868</v>
      </c>
      <c r="Z762" s="90" t="s">
        <v>566</v>
      </c>
      <c r="AA762" s="90">
        <v>73</v>
      </c>
      <c r="AB762" s="91" t="s">
        <v>4946</v>
      </c>
      <c r="AC762" s="88" t="s">
        <v>566</v>
      </c>
      <c r="AD762" s="90" t="s">
        <v>566</v>
      </c>
      <c r="AE762" s="90" t="s">
        <v>2019</v>
      </c>
      <c r="AF762" s="90" t="s">
        <v>94</v>
      </c>
      <c r="AG762" s="91" t="s">
        <v>3524</v>
      </c>
      <c r="AH762" s="92" t="s">
        <v>4900</v>
      </c>
      <c r="AI762" s="93">
        <v>79</v>
      </c>
      <c r="AJ762" s="88" t="s">
        <v>3116</v>
      </c>
      <c r="AK762" s="90" t="s">
        <v>566</v>
      </c>
      <c r="AL762" s="91">
        <v>33.5</v>
      </c>
      <c r="AM762" s="91">
        <v>27.367382193899999</v>
      </c>
      <c r="AN762" s="91">
        <v>1993</v>
      </c>
      <c r="AO762" s="90">
        <v>33.200000000000003</v>
      </c>
      <c r="AP762" s="91">
        <v>51.02</v>
      </c>
      <c r="AQ762" s="91" t="s">
        <v>566</v>
      </c>
      <c r="AR762" s="91" t="s">
        <v>566</v>
      </c>
      <c r="AS762" s="91">
        <v>69.989999999999995</v>
      </c>
      <c r="AT762" s="91">
        <v>71.680000000000007</v>
      </c>
      <c r="AU762" s="90">
        <v>1410</v>
      </c>
      <c r="AV762" s="90">
        <v>14.2</v>
      </c>
      <c r="AW762" s="91">
        <v>32.72</v>
      </c>
      <c r="AX762" s="91" t="s">
        <v>566</v>
      </c>
      <c r="AY762" s="91">
        <v>99.54</v>
      </c>
      <c r="AZ762" s="88" t="s">
        <v>4928</v>
      </c>
      <c r="BA762" s="91">
        <v>101.3</v>
      </c>
      <c r="BB762" s="91">
        <v>29.55</v>
      </c>
      <c r="BC762" s="94">
        <v>0.35878960389999998</v>
      </c>
      <c r="BD762" s="91">
        <v>10.475</v>
      </c>
      <c r="BE762" s="95">
        <v>20.745000000000001</v>
      </c>
      <c r="BF762" s="91">
        <v>7.08</v>
      </c>
      <c r="BG762" s="91">
        <v>30.3</v>
      </c>
      <c r="BH762" s="94">
        <v>0.11667</v>
      </c>
      <c r="BI762" s="94">
        <v>0.16667000000000001</v>
      </c>
      <c r="BJ762" s="93">
        <v>299</v>
      </c>
      <c r="BK762" s="94">
        <v>18</v>
      </c>
      <c r="BL762" s="91">
        <v>214.20876000000001</v>
      </c>
      <c r="BM762" s="96">
        <v>10.33557291</v>
      </c>
      <c r="BN762" s="96" t="s">
        <v>566</v>
      </c>
      <c r="BO762" s="88" t="s">
        <v>696</v>
      </c>
      <c r="BP762" s="88" t="s">
        <v>566</v>
      </c>
      <c r="BQ762" s="91">
        <v>10.475</v>
      </c>
      <c r="BR762" s="95">
        <v>20.745000000000001</v>
      </c>
      <c r="BS762" s="91">
        <v>7.08</v>
      </c>
      <c r="BT762" s="90">
        <v>30</v>
      </c>
      <c r="BU762" s="91">
        <v>0</v>
      </c>
      <c r="BV762" s="91">
        <v>212.43</v>
      </c>
      <c r="BW762" s="96">
        <v>10.249829999999999</v>
      </c>
      <c r="BX762" s="96" t="s">
        <v>566</v>
      </c>
      <c r="BY762" s="96" t="s">
        <v>566</v>
      </c>
      <c r="BZ762" s="96" t="s">
        <v>566</v>
      </c>
      <c r="CA762" s="96" t="s">
        <v>566</v>
      </c>
      <c r="CB762" s="96" t="s">
        <v>566</v>
      </c>
      <c r="CC762" s="96" t="s">
        <v>566</v>
      </c>
      <c r="CD762" s="96" t="s">
        <v>566</v>
      </c>
      <c r="CE762" s="96" t="s">
        <v>566</v>
      </c>
      <c r="CF762" s="88" t="s">
        <v>566</v>
      </c>
      <c r="CG762" s="88" t="s">
        <v>566</v>
      </c>
      <c r="CH762" s="92" t="s">
        <v>566</v>
      </c>
      <c r="CI762" s="91">
        <v>0</v>
      </c>
      <c r="CJ762" s="91">
        <v>0</v>
      </c>
      <c r="CK762" s="90" t="s">
        <v>566</v>
      </c>
      <c r="CL762" s="91">
        <v>-0.23840454929999999</v>
      </c>
      <c r="CM762" s="91">
        <v>-3.6055954507000001</v>
      </c>
      <c r="CN762" s="88" t="s">
        <v>566</v>
      </c>
      <c r="CO762" s="91">
        <v>69.275000000000006</v>
      </c>
      <c r="CP762" s="91">
        <v>11.461515583400001</v>
      </c>
      <c r="CQ762" s="91">
        <v>7.7485193135000001</v>
      </c>
      <c r="CR762" s="91">
        <v>0.98697012890000002</v>
      </c>
      <c r="CS762" s="91">
        <v>0.66751931350000004</v>
      </c>
      <c r="CT762" s="90" t="s">
        <v>566</v>
      </c>
      <c r="CU762" s="96">
        <v>1.01325</v>
      </c>
      <c r="CV762" s="96">
        <v>0.85299999999999998</v>
      </c>
      <c r="CW762" s="96">
        <v>0.80049999999999999</v>
      </c>
      <c r="CX762" s="93">
        <v>2310</v>
      </c>
      <c r="CY762" s="93">
        <v>2292.06</v>
      </c>
      <c r="CZ762" s="93">
        <v>85.2</v>
      </c>
      <c r="DA762" s="90">
        <v>51</v>
      </c>
      <c r="DB762" s="90" t="s">
        <v>566</v>
      </c>
      <c r="DC762" s="90">
        <v>81.5</v>
      </c>
      <c r="DD762" s="91">
        <v>228</v>
      </c>
      <c r="DE762" s="91">
        <v>-56.342105263199997</v>
      </c>
      <c r="DF762" s="93">
        <v>138.80000000000001</v>
      </c>
      <c r="DG762" s="88" t="s">
        <v>393</v>
      </c>
      <c r="DH762" s="88" t="s">
        <v>566</v>
      </c>
      <c r="DI762" s="88" t="s">
        <v>566</v>
      </c>
      <c r="DJ762" s="88" t="s">
        <v>807</v>
      </c>
      <c r="DK762" s="90" t="s">
        <v>566</v>
      </c>
      <c r="DL762" s="91">
        <v>20.745000000000001</v>
      </c>
      <c r="DM762" s="91" t="s">
        <v>566</v>
      </c>
      <c r="DN762" s="91">
        <v>12.778243352400001</v>
      </c>
      <c r="DO762" s="91">
        <v>8.6386887076000001</v>
      </c>
      <c r="DP762" s="91">
        <v>2.3036978978999998</v>
      </c>
      <c r="DQ762" s="91">
        <v>1.5576887076000001</v>
      </c>
      <c r="DR762" s="91">
        <v>14.049264346199999</v>
      </c>
      <c r="DS762" s="91">
        <v>9.4979582282999999</v>
      </c>
      <c r="DT762" s="91">
        <v>3.5747188916999999</v>
      </c>
      <c r="DU762" s="91">
        <v>2.4169582283</v>
      </c>
      <c r="DV762" s="91">
        <v>113.48780625000001</v>
      </c>
      <c r="DW762" s="97"/>
      <c r="DX762" s="98" t="s">
        <v>689</v>
      </c>
      <c r="DY762" s="99" t="s">
        <v>689</v>
      </c>
      <c r="DZ762" s="98" t="s">
        <v>689</v>
      </c>
      <c r="EA762" s="100" t="s">
        <v>566</v>
      </c>
      <c r="EB762" s="101" t="s">
        <v>2764</v>
      </c>
      <c r="EC762" s="38"/>
    </row>
    <row r="763" spans="1:133" s="9" customFormat="1" ht="15" customHeight="1" x14ac:dyDescent="0.25">
      <c r="A763" s="17" t="str">
        <f t="shared" si="11"/>
        <v>4638_Южно-Ягунское</v>
      </c>
      <c r="B763" s="87">
        <v>187</v>
      </c>
      <c r="C763" s="88" t="s">
        <v>733</v>
      </c>
      <c r="D763" s="88" t="s">
        <v>568</v>
      </c>
      <c r="E763" s="88" t="s">
        <v>527</v>
      </c>
      <c r="F763" s="88" t="s">
        <v>8</v>
      </c>
      <c r="G763" s="88" t="s">
        <v>29</v>
      </c>
      <c r="H763" s="88" t="s">
        <v>3053</v>
      </c>
      <c r="I763" s="89">
        <v>4638</v>
      </c>
      <c r="J763" s="88" t="s">
        <v>210</v>
      </c>
      <c r="K763" s="88" t="s">
        <v>688</v>
      </c>
      <c r="L763" s="88" t="s">
        <v>408</v>
      </c>
      <c r="M763" s="88" t="s">
        <v>1508</v>
      </c>
      <c r="N763" s="88" t="s">
        <v>6</v>
      </c>
      <c r="O763" s="90">
        <v>10.199999999999999</v>
      </c>
      <c r="P763" s="90">
        <v>2557.8000000000002</v>
      </c>
      <c r="Q763" s="90">
        <v>2568</v>
      </c>
      <c r="R763" s="91">
        <v>185.92599999999999</v>
      </c>
      <c r="S763" s="90" t="s">
        <v>150</v>
      </c>
      <c r="T763" s="90">
        <v>2591.6999999999998</v>
      </c>
      <c r="U763" s="90">
        <v>19</v>
      </c>
      <c r="V763" s="88" t="s">
        <v>31</v>
      </c>
      <c r="W763" s="88" t="s">
        <v>112</v>
      </c>
      <c r="X763" s="88" t="s">
        <v>1758</v>
      </c>
      <c r="Y763" s="90" t="s">
        <v>980</v>
      </c>
      <c r="Z763" s="90" t="s">
        <v>566</v>
      </c>
      <c r="AA763" s="90">
        <v>73</v>
      </c>
      <c r="AB763" s="91" t="s">
        <v>4873</v>
      </c>
      <c r="AC763" s="88" t="s">
        <v>566</v>
      </c>
      <c r="AD763" s="90" t="s">
        <v>566</v>
      </c>
      <c r="AE763" s="90" t="s">
        <v>4857</v>
      </c>
      <c r="AF763" s="90" t="s">
        <v>112</v>
      </c>
      <c r="AG763" s="91" t="s">
        <v>3525</v>
      </c>
      <c r="AH763" s="92" t="s">
        <v>4781</v>
      </c>
      <c r="AI763" s="93">
        <v>120</v>
      </c>
      <c r="AJ763" s="88" t="s">
        <v>722</v>
      </c>
      <c r="AK763" s="90" t="s">
        <v>566</v>
      </c>
      <c r="AL763" s="91">
        <v>33.5</v>
      </c>
      <c r="AM763" s="91">
        <v>27.367382193899999</v>
      </c>
      <c r="AN763" s="91">
        <v>2195</v>
      </c>
      <c r="AO763" s="90">
        <v>33.700000000000003</v>
      </c>
      <c r="AP763" s="91">
        <v>156.37899999999999</v>
      </c>
      <c r="AQ763" s="91">
        <v>51.027000000000001</v>
      </c>
      <c r="AR763" s="91" t="s">
        <v>566</v>
      </c>
      <c r="AS763" s="91">
        <v>60.471517862100001</v>
      </c>
      <c r="AT763" s="91">
        <v>62.004814961100003</v>
      </c>
      <c r="AU763" s="90">
        <v>1128</v>
      </c>
      <c r="AV763" s="90">
        <v>11.2</v>
      </c>
      <c r="AW763" s="91">
        <v>56.03</v>
      </c>
      <c r="AX763" s="91" t="s">
        <v>566</v>
      </c>
      <c r="AY763" s="91">
        <v>125.43</v>
      </c>
      <c r="AZ763" s="88" t="s">
        <v>4928</v>
      </c>
      <c r="BA763" s="91">
        <v>127.1</v>
      </c>
      <c r="BB763" s="91">
        <v>64.958482137900006</v>
      </c>
      <c r="BC763" s="94">
        <v>0.31974543630000002</v>
      </c>
      <c r="BD763" s="91">
        <v>20.632000000000001</v>
      </c>
      <c r="BE763" s="95">
        <v>60.311</v>
      </c>
      <c r="BF763" s="91">
        <v>6.99</v>
      </c>
      <c r="BG763" s="91">
        <v>31</v>
      </c>
      <c r="BH763" s="94">
        <v>0.16667000000000001</v>
      </c>
      <c r="BI763" s="94">
        <v>0.41666999999999998</v>
      </c>
      <c r="BJ763" s="93">
        <v>213</v>
      </c>
      <c r="BK763" s="94">
        <v>0</v>
      </c>
      <c r="BL763" s="91">
        <v>216.53613000000001</v>
      </c>
      <c r="BM763" s="96">
        <v>10.447868570000001</v>
      </c>
      <c r="BN763" s="96" t="s">
        <v>566</v>
      </c>
      <c r="BO763" s="88" t="s">
        <v>696</v>
      </c>
      <c r="BP763" s="88" t="s">
        <v>566</v>
      </c>
      <c r="BQ763" s="91">
        <v>20.632000000000001</v>
      </c>
      <c r="BR763" s="95">
        <v>60.311</v>
      </c>
      <c r="BS763" s="91">
        <v>6.99</v>
      </c>
      <c r="BT763" s="90">
        <v>30</v>
      </c>
      <c r="BU763" s="91">
        <v>0</v>
      </c>
      <c r="BV763" s="91">
        <v>209.55</v>
      </c>
      <c r="BW763" s="96">
        <v>10.11087</v>
      </c>
      <c r="BX763" s="96" t="s">
        <v>566</v>
      </c>
      <c r="BY763" s="96" t="s">
        <v>566</v>
      </c>
      <c r="BZ763" s="96" t="s">
        <v>566</v>
      </c>
      <c r="CA763" s="96" t="s">
        <v>566</v>
      </c>
      <c r="CB763" s="96" t="s">
        <v>566</v>
      </c>
      <c r="CC763" s="96" t="s">
        <v>566</v>
      </c>
      <c r="CD763" s="96" t="s">
        <v>566</v>
      </c>
      <c r="CE763" s="96" t="s">
        <v>566</v>
      </c>
      <c r="CF763" s="88" t="s">
        <v>566</v>
      </c>
      <c r="CG763" s="88" t="s">
        <v>566</v>
      </c>
      <c r="CH763" s="92" t="s">
        <v>566</v>
      </c>
      <c r="CI763" s="91">
        <v>0</v>
      </c>
      <c r="CJ763" s="91">
        <v>0</v>
      </c>
      <c r="CK763" s="90" t="s">
        <v>566</v>
      </c>
      <c r="CL763" s="91">
        <v>-0.202333027</v>
      </c>
      <c r="CM763" s="91">
        <v>-1.496666973</v>
      </c>
      <c r="CN763" s="88" t="s">
        <v>566</v>
      </c>
      <c r="CO763" s="91">
        <v>69.275000000000006</v>
      </c>
      <c r="CP763" s="91">
        <v>18.813323370500001</v>
      </c>
      <c r="CQ763" s="91">
        <v>6.3692374295</v>
      </c>
      <c r="CR763" s="91">
        <v>-1.818934694</v>
      </c>
      <c r="CS763" s="91">
        <v>-0.61576257050000005</v>
      </c>
      <c r="CT763" s="90" t="s">
        <v>566</v>
      </c>
      <c r="CU763" s="96">
        <v>1.01325</v>
      </c>
      <c r="CV763" s="96">
        <v>0.85299999999999998</v>
      </c>
      <c r="CW763" s="96">
        <v>0.80049999999999999</v>
      </c>
      <c r="CX763" s="93">
        <v>2310</v>
      </c>
      <c r="CY763" s="93">
        <v>2292.9780000000001</v>
      </c>
      <c r="CZ763" s="93">
        <v>85.2</v>
      </c>
      <c r="DA763" s="90">
        <v>40</v>
      </c>
      <c r="DB763" s="90" t="s">
        <v>566</v>
      </c>
      <c r="DC763" s="90">
        <v>81.5</v>
      </c>
      <c r="DD763" s="91">
        <v>228</v>
      </c>
      <c r="DE763" s="91">
        <v>-44.986842105299999</v>
      </c>
      <c r="DF763" s="93">
        <v>138.80000000000001</v>
      </c>
      <c r="DG763" s="88" t="s">
        <v>393</v>
      </c>
      <c r="DH763" s="88" t="s">
        <v>566</v>
      </c>
      <c r="DI763" s="88" t="s">
        <v>566</v>
      </c>
      <c r="DJ763" s="88" t="s">
        <v>3236</v>
      </c>
      <c r="DK763" s="90" t="s">
        <v>566</v>
      </c>
      <c r="DL763" s="91">
        <v>60.311</v>
      </c>
      <c r="DM763" s="91" t="s">
        <v>566</v>
      </c>
      <c r="DN763" s="91">
        <v>25.169971876400002</v>
      </c>
      <c r="DO763" s="91">
        <v>8.5212763220000003</v>
      </c>
      <c r="DP763" s="91">
        <v>4.5377138118999998</v>
      </c>
      <c r="DQ763" s="91">
        <v>1.536276322</v>
      </c>
      <c r="DR763" s="91">
        <v>23.000160368</v>
      </c>
      <c r="DS763" s="91">
        <v>7.7866881579999996</v>
      </c>
      <c r="DT763" s="91">
        <v>2.3679023035000002</v>
      </c>
      <c r="DU763" s="91">
        <v>0.80168815800000004</v>
      </c>
      <c r="DV763" s="91" t="s">
        <v>566</v>
      </c>
      <c r="DW763" s="97"/>
      <c r="DX763" s="98" t="s">
        <v>689</v>
      </c>
      <c r="DY763" s="99" t="s">
        <v>689</v>
      </c>
      <c r="DZ763" s="98" t="s">
        <v>689</v>
      </c>
      <c r="EA763" s="100" t="s">
        <v>566</v>
      </c>
      <c r="EB763" s="101" t="s">
        <v>2763</v>
      </c>
      <c r="EC763" s="38"/>
    </row>
    <row r="764" spans="1:133" s="9" customFormat="1" ht="15" customHeight="1" x14ac:dyDescent="0.25">
      <c r="A764" s="17" t="str">
        <f t="shared" si="11"/>
        <v>4639_Южно-Ягунское</v>
      </c>
      <c r="B764" s="87">
        <v>188</v>
      </c>
      <c r="C764" s="88" t="s">
        <v>733</v>
      </c>
      <c r="D764" s="88" t="s">
        <v>568</v>
      </c>
      <c r="E764" s="88" t="s">
        <v>527</v>
      </c>
      <c r="F764" s="88" t="s">
        <v>8</v>
      </c>
      <c r="G764" s="88" t="s">
        <v>29</v>
      </c>
      <c r="H764" s="88" t="s">
        <v>3062</v>
      </c>
      <c r="I764" s="89">
        <v>4639</v>
      </c>
      <c r="J764" s="88" t="s">
        <v>210</v>
      </c>
      <c r="K764" s="88" t="s">
        <v>688</v>
      </c>
      <c r="L764" s="88" t="s">
        <v>408</v>
      </c>
      <c r="M764" s="88" t="s">
        <v>1527</v>
      </c>
      <c r="N764" s="88" t="s">
        <v>3063</v>
      </c>
      <c r="O764" s="90">
        <v>12.2</v>
      </c>
      <c r="P764" s="90">
        <v>2402</v>
      </c>
      <c r="Q764" s="90">
        <v>2868</v>
      </c>
      <c r="R764" s="91">
        <v>31.22</v>
      </c>
      <c r="S764" s="90" t="s">
        <v>150</v>
      </c>
      <c r="T764" s="90">
        <v>2875.7</v>
      </c>
      <c r="U764" s="90">
        <v>8.1999999999999993</v>
      </c>
      <c r="V764" s="88" t="s">
        <v>835</v>
      </c>
      <c r="W764" s="88" t="s">
        <v>112</v>
      </c>
      <c r="X764" s="88" t="s">
        <v>2278</v>
      </c>
      <c r="Y764" s="90" t="s">
        <v>1679</v>
      </c>
      <c r="Z764" s="90" t="s">
        <v>566</v>
      </c>
      <c r="AA764" s="90">
        <v>73</v>
      </c>
      <c r="AB764" s="91" t="s">
        <v>5507</v>
      </c>
      <c r="AC764" s="88" t="s">
        <v>566</v>
      </c>
      <c r="AD764" s="90" t="s">
        <v>566</v>
      </c>
      <c r="AE764" s="90" t="s">
        <v>2021</v>
      </c>
      <c r="AF764" s="90" t="s">
        <v>112</v>
      </c>
      <c r="AG764" s="91" t="s">
        <v>5508</v>
      </c>
      <c r="AH764" s="92" t="s">
        <v>5057</v>
      </c>
      <c r="AI764" s="93">
        <v>2</v>
      </c>
      <c r="AJ764" s="88" t="s">
        <v>5509</v>
      </c>
      <c r="AK764" s="90" t="s">
        <v>566</v>
      </c>
      <c r="AL764" s="91">
        <v>33.5</v>
      </c>
      <c r="AM764" s="91" t="s">
        <v>566</v>
      </c>
      <c r="AN764" s="91" t="s">
        <v>566</v>
      </c>
      <c r="AO764" s="90" t="s">
        <v>566</v>
      </c>
      <c r="AP764" s="91" t="s">
        <v>566</v>
      </c>
      <c r="AQ764" s="91" t="s">
        <v>566</v>
      </c>
      <c r="AR764" s="91" t="s">
        <v>566</v>
      </c>
      <c r="AS764" s="91" t="s">
        <v>566</v>
      </c>
      <c r="AT764" s="91" t="s">
        <v>566</v>
      </c>
      <c r="AU764" s="90">
        <v>856</v>
      </c>
      <c r="AV764" s="90">
        <v>0</v>
      </c>
      <c r="AW764" s="91">
        <v>7.84</v>
      </c>
      <c r="AX764" s="91" t="s">
        <v>566</v>
      </c>
      <c r="AY764" s="91" t="s">
        <v>566</v>
      </c>
      <c r="AZ764" s="88" t="s">
        <v>566</v>
      </c>
      <c r="BA764" s="91" t="s">
        <v>566</v>
      </c>
      <c r="BB764" s="91" t="s">
        <v>566</v>
      </c>
      <c r="BC764" s="94" t="s">
        <v>566</v>
      </c>
      <c r="BD764" s="91" t="s">
        <v>566</v>
      </c>
      <c r="BE764" s="95">
        <v>0</v>
      </c>
      <c r="BF764" s="91" t="s">
        <v>566</v>
      </c>
      <c r="BG764" s="91">
        <v>0</v>
      </c>
      <c r="BH764" s="94" t="s">
        <v>566</v>
      </c>
      <c r="BI764" s="94" t="s">
        <v>566</v>
      </c>
      <c r="BJ764" s="93">
        <v>0</v>
      </c>
      <c r="BK764" s="94">
        <v>0</v>
      </c>
      <c r="BL764" s="91" t="s">
        <v>566</v>
      </c>
      <c r="BM764" s="96">
        <v>0</v>
      </c>
      <c r="BN764" s="96" t="s">
        <v>566</v>
      </c>
      <c r="BO764" s="88" t="s">
        <v>743</v>
      </c>
      <c r="BP764" s="88" t="s">
        <v>2088</v>
      </c>
      <c r="BQ764" s="91">
        <v>80</v>
      </c>
      <c r="BR764" s="95">
        <v>87.665000000000006</v>
      </c>
      <c r="BS764" s="91">
        <v>8.3249999999999993</v>
      </c>
      <c r="BT764" s="90">
        <v>22</v>
      </c>
      <c r="BU764" s="91">
        <v>192</v>
      </c>
      <c r="BV764" s="91">
        <v>183.15</v>
      </c>
      <c r="BW764" s="96">
        <v>11.241956</v>
      </c>
      <c r="BX764" s="96" t="s">
        <v>566</v>
      </c>
      <c r="BY764" s="96" t="s">
        <v>2088</v>
      </c>
      <c r="BZ764" s="96" t="s">
        <v>260</v>
      </c>
      <c r="CA764" s="96">
        <v>2300</v>
      </c>
      <c r="CB764" s="96" t="s">
        <v>566</v>
      </c>
      <c r="CC764" s="96" t="s">
        <v>566</v>
      </c>
      <c r="CD764" s="96" t="s">
        <v>566</v>
      </c>
      <c r="CE764" s="96" t="s">
        <v>566</v>
      </c>
      <c r="CF764" s="88" t="s">
        <v>5056</v>
      </c>
      <c r="CG764" s="88" t="s">
        <v>5197</v>
      </c>
      <c r="CH764" s="92" t="s">
        <v>5510</v>
      </c>
      <c r="CI764" s="91">
        <v>80.001000000000005</v>
      </c>
      <c r="CJ764" s="91">
        <v>8.3249999999999993</v>
      </c>
      <c r="CK764" s="90" t="s">
        <v>566</v>
      </c>
      <c r="CL764" s="91">
        <v>0</v>
      </c>
      <c r="CM764" s="91">
        <v>-4.5810000000000004</v>
      </c>
      <c r="CN764" s="88" t="s">
        <v>566</v>
      </c>
      <c r="CO764" s="91" t="s">
        <v>566</v>
      </c>
      <c r="CP764" s="91" t="s">
        <v>566</v>
      </c>
      <c r="CQ764" s="91" t="s">
        <v>566</v>
      </c>
      <c r="CR764" s="91" t="s">
        <v>566</v>
      </c>
      <c r="CS764" s="91" t="s">
        <v>566</v>
      </c>
      <c r="CT764" s="90" t="s">
        <v>566</v>
      </c>
      <c r="CU764" s="96" t="s">
        <v>566</v>
      </c>
      <c r="CV764" s="96" t="s">
        <v>566</v>
      </c>
      <c r="CW764" s="96" t="s">
        <v>566</v>
      </c>
      <c r="CX764" s="93" t="s">
        <v>566</v>
      </c>
      <c r="CY764" s="93" t="s">
        <v>566</v>
      </c>
      <c r="CZ764" s="93">
        <v>85.2</v>
      </c>
      <c r="DA764" s="90" t="s">
        <v>566</v>
      </c>
      <c r="DB764" s="90" t="s">
        <v>566</v>
      </c>
      <c r="DC764" s="90" t="s">
        <v>566</v>
      </c>
      <c r="DD764" s="91" t="s">
        <v>566</v>
      </c>
      <c r="DE764" s="91" t="s">
        <v>566</v>
      </c>
      <c r="DF764" s="93">
        <v>106.6333333333</v>
      </c>
      <c r="DG764" s="88" t="s">
        <v>566</v>
      </c>
      <c r="DH764" s="88" t="s">
        <v>566</v>
      </c>
      <c r="DI764" s="88">
        <v>1</v>
      </c>
      <c r="DJ764" s="88" t="s">
        <v>5511</v>
      </c>
      <c r="DK764" s="90" t="s">
        <v>566</v>
      </c>
      <c r="DL764" s="91" t="s">
        <v>566</v>
      </c>
      <c r="DM764" s="91" t="s">
        <v>566</v>
      </c>
      <c r="DN764" s="91" t="s">
        <v>566</v>
      </c>
      <c r="DO764" s="91" t="s">
        <v>566</v>
      </c>
      <c r="DP764" s="91" t="s">
        <v>566</v>
      </c>
      <c r="DQ764" s="91" t="s">
        <v>566</v>
      </c>
      <c r="DR764" s="91" t="s">
        <v>566</v>
      </c>
      <c r="DS764" s="91" t="s">
        <v>566</v>
      </c>
      <c r="DT764" s="91" t="s">
        <v>566</v>
      </c>
      <c r="DU764" s="91" t="s">
        <v>566</v>
      </c>
      <c r="DV764" s="91" t="s">
        <v>566</v>
      </c>
      <c r="DW764" s="97"/>
      <c r="DX764" s="98" t="s">
        <v>566</v>
      </c>
      <c r="DY764" s="99" t="s">
        <v>566</v>
      </c>
      <c r="DZ764" s="98" t="s">
        <v>566</v>
      </c>
      <c r="EA764" s="100" t="s">
        <v>566</v>
      </c>
      <c r="EB764" s="101" t="s">
        <v>2761</v>
      </c>
      <c r="EC764" s="38"/>
    </row>
    <row r="765" spans="1:133" s="9" customFormat="1" ht="15" customHeight="1" x14ac:dyDescent="0.25">
      <c r="A765" s="17" t="str">
        <f t="shared" si="11"/>
        <v>4640_Южно-Ягунское</v>
      </c>
      <c r="B765" s="87">
        <v>189</v>
      </c>
      <c r="C765" s="88" t="s">
        <v>733</v>
      </c>
      <c r="D765" s="88" t="s">
        <v>568</v>
      </c>
      <c r="E765" s="88" t="s">
        <v>527</v>
      </c>
      <c r="F765" s="88" t="s">
        <v>8</v>
      </c>
      <c r="G765" s="88" t="s">
        <v>29</v>
      </c>
      <c r="H765" s="88" t="s">
        <v>3062</v>
      </c>
      <c r="I765" s="89">
        <v>4640</v>
      </c>
      <c r="J765" s="88" t="s">
        <v>210</v>
      </c>
      <c r="K765" s="88" t="s">
        <v>688</v>
      </c>
      <c r="L765" s="88" t="s">
        <v>408</v>
      </c>
      <c r="M765" s="88" t="s">
        <v>1527</v>
      </c>
      <c r="N765" s="88" t="s">
        <v>3063</v>
      </c>
      <c r="O765" s="90">
        <v>15</v>
      </c>
      <c r="P765" s="90">
        <v>2476</v>
      </c>
      <c r="Q765" s="90">
        <v>2954</v>
      </c>
      <c r="R765" s="91">
        <v>107.64</v>
      </c>
      <c r="S765" s="90" t="s">
        <v>150</v>
      </c>
      <c r="T765" s="90">
        <v>2984</v>
      </c>
      <c r="U765" s="90">
        <v>18</v>
      </c>
      <c r="V765" s="88" t="s">
        <v>835</v>
      </c>
      <c r="W765" s="88" t="s">
        <v>1170</v>
      </c>
      <c r="X765" s="88" t="s">
        <v>5512</v>
      </c>
      <c r="Y765" s="90" t="s">
        <v>532</v>
      </c>
      <c r="Z765" s="90" t="s">
        <v>566</v>
      </c>
      <c r="AA765" s="90">
        <v>73</v>
      </c>
      <c r="AB765" s="91" t="s">
        <v>5513</v>
      </c>
      <c r="AC765" s="88" t="s">
        <v>566</v>
      </c>
      <c r="AD765" s="90" t="s">
        <v>566</v>
      </c>
      <c r="AE765" s="90" t="s">
        <v>2019</v>
      </c>
      <c r="AF765" s="90" t="s">
        <v>1170</v>
      </c>
      <c r="AG765" s="91" t="s">
        <v>5514</v>
      </c>
      <c r="AH765" s="92" t="s">
        <v>5112</v>
      </c>
      <c r="AI765" s="93">
        <v>3</v>
      </c>
      <c r="AJ765" s="88" t="s">
        <v>4254</v>
      </c>
      <c r="AK765" s="90" t="s">
        <v>566</v>
      </c>
      <c r="AL765" s="91">
        <v>33.5</v>
      </c>
      <c r="AM765" s="91">
        <v>27.367382193899999</v>
      </c>
      <c r="AN765" s="91">
        <v>2083</v>
      </c>
      <c r="AO765" s="90">
        <v>18</v>
      </c>
      <c r="AP765" s="91">
        <v>87.14</v>
      </c>
      <c r="AQ765" s="91" t="s">
        <v>566</v>
      </c>
      <c r="AR765" s="91" t="s">
        <v>566</v>
      </c>
      <c r="AS765" s="91" t="s">
        <v>566</v>
      </c>
      <c r="AT765" s="91" t="s">
        <v>566</v>
      </c>
      <c r="AU765" s="90">
        <v>1320</v>
      </c>
      <c r="AV765" s="90">
        <v>0</v>
      </c>
      <c r="AW765" s="91">
        <v>51.94</v>
      </c>
      <c r="AX765" s="91" t="s">
        <v>566</v>
      </c>
      <c r="AY765" s="91" t="s">
        <v>566</v>
      </c>
      <c r="AZ765" s="88" t="s">
        <v>566</v>
      </c>
      <c r="BA765" s="91" t="s">
        <v>566</v>
      </c>
      <c r="BB765" s="91" t="s">
        <v>566</v>
      </c>
      <c r="BC765" s="94" t="s">
        <v>566</v>
      </c>
      <c r="BD765" s="91">
        <v>63.173999999999999</v>
      </c>
      <c r="BE765" s="95">
        <v>72.156999999999996</v>
      </c>
      <c r="BF765" s="91">
        <v>14.92</v>
      </c>
      <c r="BG765" s="91">
        <v>26.9</v>
      </c>
      <c r="BH765" s="94" t="s">
        <v>566</v>
      </c>
      <c r="BI765" s="94" t="s">
        <v>566</v>
      </c>
      <c r="BJ765" s="93">
        <v>646</v>
      </c>
      <c r="BK765" s="94">
        <v>98</v>
      </c>
      <c r="BL765" s="91">
        <v>401.47852</v>
      </c>
      <c r="BM765" s="96">
        <v>21.126104900000001</v>
      </c>
      <c r="BN765" s="96" t="s">
        <v>566</v>
      </c>
      <c r="BO765" s="88" t="s">
        <v>430</v>
      </c>
      <c r="BP765" s="88" t="s">
        <v>566</v>
      </c>
      <c r="BQ765" s="91">
        <v>63.173999999999999</v>
      </c>
      <c r="BR765" s="95">
        <v>72.156999999999996</v>
      </c>
      <c r="BS765" s="91">
        <v>14.92</v>
      </c>
      <c r="BT765" s="90">
        <v>30</v>
      </c>
      <c r="BU765" s="91">
        <v>0</v>
      </c>
      <c r="BV765" s="91">
        <v>447.48</v>
      </c>
      <c r="BW765" s="96">
        <v>23.546849999999999</v>
      </c>
      <c r="BX765" s="96" t="s">
        <v>566</v>
      </c>
      <c r="BY765" s="96" t="s">
        <v>566</v>
      </c>
      <c r="BZ765" s="96" t="s">
        <v>566</v>
      </c>
      <c r="CA765" s="96" t="s">
        <v>566</v>
      </c>
      <c r="CB765" s="96" t="s">
        <v>566</v>
      </c>
      <c r="CC765" s="96" t="s">
        <v>566</v>
      </c>
      <c r="CD765" s="96" t="s">
        <v>566</v>
      </c>
      <c r="CE765" s="96" t="s">
        <v>566</v>
      </c>
      <c r="CF765" s="88" t="s">
        <v>566</v>
      </c>
      <c r="CG765" s="88" t="s">
        <v>566</v>
      </c>
      <c r="CH765" s="92" t="s">
        <v>566</v>
      </c>
      <c r="CI765" s="91">
        <v>0</v>
      </c>
      <c r="CJ765" s="91">
        <v>0</v>
      </c>
      <c r="CK765" s="90" t="s">
        <v>566</v>
      </c>
      <c r="CL765" s="91">
        <v>-2.5986941690999998</v>
      </c>
      <c r="CM765" s="91">
        <v>0.17069416909999999</v>
      </c>
      <c r="CN765" s="88" t="s">
        <v>566</v>
      </c>
      <c r="CO765" s="91" t="s">
        <v>566</v>
      </c>
      <c r="CP765" s="91">
        <v>42.517826765300001</v>
      </c>
      <c r="CQ765" s="91">
        <v>10.1423437222</v>
      </c>
      <c r="CR765" s="91">
        <v>-20.656199612399998</v>
      </c>
      <c r="CS765" s="91">
        <v>-4.7736562777999998</v>
      </c>
      <c r="CT765" s="90" t="s">
        <v>566</v>
      </c>
      <c r="CU765" s="96" t="s">
        <v>566</v>
      </c>
      <c r="CV765" s="96" t="s">
        <v>566</v>
      </c>
      <c r="CW765" s="96" t="s">
        <v>566</v>
      </c>
      <c r="CX765" s="93" t="s">
        <v>566</v>
      </c>
      <c r="CY765" s="93" t="s">
        <v>566</v>
      </c>
      <c r="CZ765" s="93">
        <v>85.2</v>
      </c>
      <c r="DA765" s="90" t="s">
        <v>566</v>
      </c>
      <c r="DB765" s="90" t="s">
        <v>566</v>
      </c>
      <c r="DC765" s="90" t="s">
        <v>566</v>
      </c>
      <c r="DD765" s="91" t="s">
        <v>566</v>
      </c>
      <c r="DE765" s="91" t="s">
        <v>566</v>
      </c>
      <c r="DF765" s="93">
        <v>106.6333333333</v>
      </c>
      <c r="DG765" s="88" t="s">
        <v>566</v>
      </c>
      <c r="DH765" s="88" t="s">
        <v>566</v>
      </c>
      <c r="DI765" s="88" t="s">
        <v>566</v>
      </c>
      <c r="DJ765" s="88" t="s">
        <v>3237</v>
      </c>
      <c r="DK765" s="90" t="s">
        <v>566</v>
      </c>
      <c r="DL765" s="91" t="s">
        <v>566</v>
      </c>
      <c r="DM765" s="91" t="s">
        <v>566</v>
      </c>
      <c r="DN765" s="91">
        <v>94.8378623527</v>
      </c>
      <c r="DO765" s="91">
        <v>22.3283488348</v>
      </c>
      <c r="DP765" s="91">
        <v>31.663835975000001</v>
      </c>
      <c r="DQ765" s="91">
        <v>7.4123488348000004</v>
      </c>
      <c r="DR765" s="91">
        <v>46.365962350300002</v>
      </c>
      <c r="DS765" s="91">
        <v>11.1101416542</v>
      </c>
      <c r="DT765" s="91">
        <v>-16.8080640274</v>
      </c>
      <c r="DU765" s="91">
        <v>-3.8058583457999999</v>
      </c>
      <c r="DV765" s="91" t="s">
        <v>566</v>
      </c>
      <c r="DW765" s="97"/>
      <c r="DX765" s="98" t="s">
        <v>566</v>
      </c>
      <c r="DY765" s="99" t="s">
        <v>566</v>
      </c>
      <c r="DZ765" s="98" t="s">
        <v>566</v>
      </c>
      <c r="EA765" s="100" t="s">
        <v>566</v>
      </c>
      <c r="EB765" s="101" t="s">
        <v>2764</v>
      </c>
      <c r="EC765" s="38"/>
    </row>
    <row r="766" spans="1:133" s="9" customFormat="1" ht="15" customHeight="1" x14ac:dyDescent="0.25">
      <c r="A766" s="17" t="str">
        <f t="shared" si="11"/>
        <v>4642_Южно-Ягунское</v>
      </c>
      <c r="B766" s="87">
        <v>190</v>
      </c>
      <c r="C766" s="88" t="s">
        <v>733</v>
      </c>
      <c r="D766" s="88" t="s">
        <v>568</v>
      </c>
      <c r="E766" s="88" t="s">
        <v>527</v>
      </c>
      <c r="F766" s="88" t="s">
        <v>8</v>
      </c>
      <c r="G766" s="88" t="s">
        <v>29</v>
      </c>
      <c r="H766" s="88" t="s">
        <v>3062</v>
      </c>
      <c r="I766" s="89">
        <v>4642</v>
      </c>
      <c r="J766" s="88" t="s">
        <v>210</v>
      </c>
      <c r="K766" s="88" t="s">
        <v>688</v>
      </c>
      <c r="L766" s="88" t="s">
        <v>408</v>
      </c>
      <c r="M766" s="88" t="s">
        <v>1527</v>
      </c>
      <c r="N766" s="88" t="s">
        <v>3063</v>
      </c>
      <c r="O766" s="90">
        <v>22.4</v>
      </c>
      <c r="P766" s="90">
        <v>2533.6</v>
      </c>
      <c r="Q766" s="90">
        <v>3006</v>
      </c>
      <c r="R766" s="91">
        <v>165.77600000000001</v>
      </c>
      <c r="S766" s="90" t="s">
        <v>150</v>
      </c>
      <c r="T766" s="90">
        <v>2971</v>
      </c>
      <c r="U766" s="90">
        <v>22.4</v>
      </c>
      <c r="V766" s="88" t="s">
        <v>835</v>
      </c>
      <c r="W766" s="88" t="s">
        <v>112</v>
      </c>
      <c r="X766" s="88" t="s">
        <v>260</v>
      </c>
      <c r="Y766" s="90" t="s">
        <v>957</v>
      </c>
      <c r="Z766" s="90" t="s">
        <v>566</v>
      </c>
      <c r="AA766" s="90">
        <v>73</v>
      </c>
      <c r="AB766" s="91" t="s">
        <v>3702</v>
      </c>
      <c r="AC766" s="88" t="s">
        <v>566</v>
      </c>
      <c r="AD766" s="90" t="s">
        <v>566</v>
      </c>
      <c r="AE766" s="90" t="s">
        <v>2244</v>
      </c>
      <c r="AF766" s="90" t="s">
        <v>112</v>
      </c>
      <c r="AG766" s="91" t="s">
        <v>5515</v>
      </c>
      <c r="AH766" s="92" t="s">
        <v>2992</v>
      </c>
      <c r="AI766" s="93">
        <v>456</v>
      </c>
      <c r="AJ766" s="88" t="s">
        <v>4255</v>
      </c>
      <c r="AK766" s="90" t="s">
        <v>566</v>
      </c>
      <c r="AL766" s="91">
        <v>33.5</v>
      </c>
      <c r="AM766" s="91">
        <v>27.367382193899999</v>
      </c>
      <c r="AN766" s="91">
        <v>2117</v>
      </c>
      <c r="AO766" s="90">
        <v>34</v>
      </c>
      <c r="AP766" s="91">
        <v>130.47900000000001</v>
      </c>
      <c r="AQ766" s="91" t="s">
        <v>566</v>
      </c>
      <c r="AR766" s="91" t="s">
        <v>566</v>
      </c>
      <c r="AS766" s="91" t="s">
        <v>566</v>
      </c>
      <c r="AT766" s="91" t="s">
        <v>566</v>
      </c>
      <c r="AU766" s="90">
        <v>1535</v>
      </c>
      <c r="AV766" s="90">
        <v>1.5</v>
      </c>
      <c r="AW766" s="91">
        <v>85.59</v>
      </c>
      <c r="AX766" s="91" t="s">
        <v>566</v>
      </c>
      <c r="AY766" s="91" t="s">
        <v>566</v>
      </c>
      <c r="AZ766" s="88" t="s">
        <v>566</v>
      </c>
      <c r="BA766" s="91" t="s">
        <v>566</v>
      </c>
      <c r="BB766" s="91" t="s">
        <v>566</v>
      </c>
      <c r="BC766" s="94" t="s">
        <v>566</v>
      </c>
      <c r="BD766" s="91">
        <v>96.125</v>
      </c>
      <c r="BE766" s="95">
        <v>69.760000000000005</v>
      </c>
      <c r="BF766" s="91">
        <v>24.76</v>
      </c>
      <c r="BG766" s="91">
        <v>31</v>
      </c>
      <c r="BH766" s="94" t="s">
        <v>566</v>
      </c>
      <c r="BI766" s="94" t="s">
        <v>566</v>
      </c>
      <c r="BJ766" s="93">
        <v>744</v>
      </c>
      <c r="BK766" s="94">
        <v>0</v>
      </c>
      <c r="BL766" s="91">
        <v>767.56460000000004</v>
      </c>
      <c r="BM766" s="96">
        <v>36.184963150000002</v>
      </c>
      <c r="BN766" s="96" t="s">
        <v>566</v>
      </c>
      <c r="BO766" s="88" t="s">
        <v>430</v>
      </c>
      <c r="BP766" s="88" t="s">
        <v>566</v>
      </c>
      <c r="BQ766" s="91">
        <v>96.125</v>
      </c>
      <c r="BR766" s="95">
        <v>69.760000000000005</v>
      </c>
      <c r="BS766" s="91">
        <v>24.76</v>
      </c>
      <c r="BT766" s="90">
        <v>30</v>
      </c>
      <c r="BU766" s="91">
        <v>0</v>
      </c>
      <c r="BV766" s="91">
        <v>742.8</v>
      </c>
      <c r="BW766" s="96">
        <v>35.017560000000003</v>
      </c>
      <c r="BX766" s="96" t="s">
        <v>566</v>
      </c>
      <c r="BY766" s="96" t="s">
        <v>566</v>
      </c>
      <c r="BZ766" s="96" t="s">
        <v>566</v>
      </c>
      <c r="CA766" s="96" t="s">
        <v>566</v>
      </c>
      <c r="CB766" s="96" t="s">
        <v>566</v>
      </c>
      <c r="CC766" s="96" t="s">
        <v>566</v>
      </c>
      <c r="CD766" s="96" t="s">
        <v>566</v>
      </c>
      <c r="CE766" s="96" t="s">
        <v>566</v>
      </c>
      <c r="CF766" s="88" t="s">
        <v>566</v>
      </c>
      <c r="CG766" s="88" t="s">
        <v>566</v>
      </c>
      <c r="CH766" s="92" t="s">
        <v>566</v>
      </c>
      <c r="CI766" s="91">
        <v>0</v>
      </c>
      <c r="CJ766" s="91">
        <v>0</v>
      </c>
      <c r="CK766" s="90" t="s">
        <v>566</v>
      </c>
      <c r="CL766" s="91">
        <v>-1.0920054675999999</v>
      </c>
      <c r="CM766" s="91">
        <v>-0.24399453239999999</v>
      </c>
      <c r="CN766" s="88" t="s">
        <v>566</v>
      </c>
      <c r="CO766" s="91" t="s">
        <v>566</v>
      </c>
      <c r="CP766" s="91">
        <v>3.7628392401999999</v>
      </c>
      <c r="CQ766" s="91">
        <v>0.98388691790000005</v>
      </c>
      <c r="CR766" s="91">
        <v>-92.362322050100005</v>
      </c>
      <c r="CS766" s="91">
        <v>-23.7761130821</v>
      </c>
      <c r="CT766" s="90" t="s">
        <v>566</v>
      </c>
      <c r="CU766" s="96" t="s">
        <v>566</v>
      </c>
      <c r="CV766" s="96" t="s">
        <v>566</v>
      </c>
      <c r="CW766" s="96" t="s">
        <v>566</v>
      </c>
      <c r="CX766" s="93" t="s">
        <v>566</v>
      </c>
      <c r="CY766" s="93" t="s">
        <v>566</v>
      </c>
      <c r="CZ766" s="93">
        <v>85.2</v>
      </c>
      <c r="DA766" s="90" t="s">
        <v>566</v>
      </c>
      <c r="DB766" s="90" t="s">
        <v>566</v>
      </c>
      <c r="DC766" s="90" t="s">
        <v>566</v>
      </c>
      <c r="DD766" s="91" t="s">
        <v>566</v>
      </c>
      <c r="DE766" s="91" t="s">
        <v>566</v>
      </c>
      <c r="DF766" s="93">
        <v>106.6333333333</v>
      </c>
      <c r="DG766" s="88" t="s">
        <v>566</v>
      </c>
      <c r="DH766" s="88" t="s">
        <v>566</v>
      </c>
      <c r="DI766" s="88">
        <v>1</v>
      </c>
      <c r="DJ766" s="88" t="s">
        <v>1424</v>
      </c>
      <c r="DK766" s="90" t="s">
        <v>566</v>
      </c>
      <c r="DL766" s="91" t="s">
        <v>566</v>
      </c>
      <c r="DM766" s="91" t="s">
        <v>566</v>
      </c>
      <c r="DN766" s="91">
        <v>120.27742063239999</v>
      </c>
      <c r="DO766" s="91">
        <v>30.9821840191</v>
      </c>
      <c r="DP766" s="91">
        <v>24.152259342099999</v>
      </c>
      <c r="DQ766" s="91">
        <v>6.2221840191000002</v>
      </c>
      <c r="DR766" s="91">
        <v>0.27068442459999997</v>
      </c>
      <c r="DS766" s="91">
        <v>8.62050855E-2</v>
      </c>
      <c r="DT766" s="91">
        <v>-95.854476865699993</v>
      </c>
      <c r="DU766" s="91">
        <v>-24.6737949145</v>
      </c>
      <c r="DV766" s="91" t="s">
        <v>566</v>
      </c>
      <c r="DW766" s="97"/>
      <c r="DX766" s="98" t="s">
        <v>566</v>
      </c>
      <c r="DY766" s="99" t="s">
        <v>566</v>
      </c>
      <c r="DZ766" s="98" t="s">
        <v>566</v>
      </c>
      <c r="EA766" s="100" t="s">
        <v>566</v>
      </c>
      <c r="EB766" s="101" t="s">
        <v>2764</v>
      </c>
      <c r="EC766" s="38"/>
    </row>
    <row r="767" spans="1:133" s="9" customFormat="1" ht="15" customHeight="1" x14ac:dyDescent="0.25">
      <c r="A767" s="17" t="str">
        <f t="shared" si="11"/>
        <v>4647_Южно-Ягунское</v>
      </c>
      <c r="B767" s="87">
        <v>191</v>
      </c>
      <c r="C767" s="88" t="s">
        <v>733</v>
      </c>
      <c r="D767" s="88" t="s">
        <v>568</v>
      </c>
      <c r="E767" s="88" t="s">
        <v>527</v>
      </c>
      <c r="F767" s="88" t="s">
        <v>8</v>
      </c>
      <c r="G767" s="88" t="s">
        <v>29</v>
      </c>
      <c r="H767" s="88" t="s">
        <v>3062</v>
      </c>
      <c r="I767" s="89">
        <v>4647</v>
      </c>
      <c r="J767" s="88" t="s">
        <v>210</v>
      </c>
      <c r="K767" s="88" t="s">
        <v>688</v>
      </c>
      <c r="L767" s="88" t="s">
        <v>408</v>
      </c>
      <c r="M767" s="88" t="s">
        <v>1527</v>
      </c>
      <c r="N767" s="88" t="s">
        <v>3063</v>
      </c>
      <c r="O767" s="90">
        <v>14</v>
      </c>
      <c r="P767" s="90">
        <v>2422</v>
      </c>
      <c r="Q767" s="90">
        <v>2892</v>
      </c>
      <c r="R767" s="91">
        <v>46.49</v>
      </c>
      <c r="S767" s="90" t="s">
        <v>150</v>
      </c>
      <c r="T767" s="90">
        <v>2915.4</v>
      </c>
      <c r="U767" s="90">
        <v>7.9</v>
      </c>
      <c r="V767" s="88" t="s">
        <v>835</v>
      </c>
      <c r="W767" s="88" t="s">
        <v>112</v>
      </c>
      <c r="X767" s="88" t="s">
        <v>260</v>
      </c>
      <c r="Y767" s="90" t="s">
        <v>873</v>
      </c>
      <c r="Z767" s="90" t="s">
        <v>566</v>
      </c>
      <c r="AA767" s="90">
        <v>73</v>
      </c>
      <c r="AB767" s="91" t="s">
        <v>3527</v>
      </c>
      <c r="AC767" s="88" t="s">
        <v>566</v>
      </c>
      <c r="AD767" s="90" t="s">
        <v>566</v>
      </c>
      <c r="AE767" s="90" t="s">
        <v>77</v>
      </c>
      <c r="AF767" s="90" t="s">
        <v>112</v>
      </c>
      <c r="AG767" s="91" t="s">
        <v>5516</v>
      </c>
      <c r="AH767" s="92" t="s">
        <v>2544</v>
      </c>
      <c r="AI767" s="93">
        <v>878</v>
      </c>
      <c r="AJ767" s="88" t="s">
        <v>4059</v>
      </c>
      <c r="AK767" s="90" t="s">
        <v>566</v>
      </c>
      <c r="AL767" s="91">
        <v>33.5</v>
      </c>
      <c r="AM767" s="91">
        <v>27.367382193899999</v>
      </c>
      <c r="AN767" s="91">
        <v>2189</v>
      </c>
      <c r="AO767" s="90">
        <v>33.9</v>
      </c>
      <c r="AP767" s="91">
        <v>43.436999999999998</v>
      </c>
      <c r="AQ767" s="91" t="s">
        <v>566</v>
      </c>
      <c r="AR767" s="91" t="s">
        <v>566</v>
      </c>
      <c r="AS767" s="91" t="s">
        <v>566</v>
      </c>
      <c r="AT767" s="91" t="s">
        <v>566</v>
      </c>
      <c r="AU767" s="90">
        <v>310</v>
      </c>
      <c r="AV767" s="90">
        <v>16.2</v>
      </c>
      <c r="AW767" s="91">
        <v>1.78</v>
      </c>
      <c r="AX767" s="91" t="s">
        <v>566</v>
      </c>
      <c r="AY767" s="91" t="s">
        <v>566</v>
      </c>
      <c r="AZ767" s="88" t="s">
        <v>566</v>
      </c>
      <c r="BA767" s="91" t="s">
        <v>566</v>
      </c>
      <c r="BB767" s="91" t="s">
        <v>566</v>
      </c>
      <c r="BC767" s="94" t="s">
        <v>566</v>
      </c>
      <c r="BD767" s="91">
        <v>34.220999999999997</v>
      </c>
      <c r="BE767" s="95">
        <v>90.176000000000002</v>
      </c>
      <c r="BF767" s="91">
        <v>2.84</v>
      </c>
      <c r="BG767" s="91">
        <v>31</v>
      </c>
      <c r="BH767" s="94" t="s">
        <v>566</v>
      </c>
      <c r="BI767" s="94" t="s">
        <v>566</v>
      </c>
      <c r="BJ767" s="93">
        <v>744</v>
      </c>
      <c r="BK767" s="94">
        <v>0</v>
      </c>
      <c r="BL767" s="91">
        <v>88.135080000000002</v>
      </c>
      <c r="BM767" s="96">
        <v>4.9261096799999997</v>
      </c>
      <c r="BN767" s="96" t="s">
        <v>566</v>
      </c>
      <c r="BO767" s="88" t="s">
        <v>430</v>
      </c>
      <c r="BP767" s="88" t="s">
        <v>566</v>
      </c>
      <c r="BQ767" s="91">
        <v>34.220999999999997</v>
      </c>
      <c r="BR767" s="95">
        <v>90.176000000000002</v>
      </c>
      <c r="BS767" s="91">
        <v>2.84</v>
      </c>
      <c r="BT767" s="90">
        <v>30</v>
      </c>
      <c r="BU767" s="91">
        <v>0</v>
      </c>
      <c r="BV767" s="91">
        <v>85.32</v>
      </c>
      <c r="BW767" s="96">
        <v>4.7690099999999997</v>
      </c>
      <c r="BX767" s="96" t="s">
        <v>566</v>
      </c>
      <c r="BY767" s="96" t="s">
        <v>566</v>
      </c>
      <c r="BZ767" s="96" t="s">
        <v>566</v>
      </c>
      <c r="CA767" s="96" t="s">
        <v>566</v>
      </c>
      <c r="CB767" s="96" t="s">
        <v>566</v>
      </c>
      <c r="CC767" s="96" t="s">
        <v>566</v>
      </c>
      <c r="CD767" s="96" t="s">
        <v>566</v>
      </c>
      <c r="CE767" s="96" t="s">
        <v>566</v>
      </c>
      <c r="CF767" s="88" t="s">
        <v>566</v>
      </c>
      <c r="CG767" s="88" t="s">
        <v>566</v>
      </c>
      <c r="CH767" s="92" t="s">
        <v>566</v>
      </c>
      <c r="CI767" s="91">
        <v>0</v>
      </c>
      <c r="CJ767" s="91">
        <v>0</v>
      </c>
      <c r="CK767" s="90" t="s">
        <v>566</v>
      </c>
      <c r="CL767" s="91">
        <v>-0.16651780399999999</v>
      </c>
      <c r="CM767" s="91">
        <v>0.37651780400000001</v>
      </c>
      <c r="CN767" s="88" t="s">
        <v>566</v>
      </c>
      <c r="CO767" s="91" t="s">
        <v>566</v>
      </c>
      <c r="CP767" s="91">
        <v>27.572268248099999</v>
      </c>
      <c r="CQ767" s="91">
        <v>2.2910032763000001</v>
      </c>
      <c r="CR767" s="91">
        <v>-6.6482478809999996</v>
      </c>
      <c r="CS767" s="91">
        <v>-0.55299672369999997</v>
      </c>
      <c r="CT767" s="90" t="s">
        <v>566</v>
      </c>
      <c r="CU767" s="96" t="s">
        <v>566</v>
      </c>
      <c r="CV767" s="96" t="s">
        <v>566</v>
      </c>
      <c r="CW767" s="96" t="s">
        <v>566</v>
      </c>
      <c r="CX767" s="93" t="s">
        <v>566</v>
      </c>
      <c r="CY767" s="93" t="s">
        <v>566</v>
      </c>
      <c r="CZ767" s="93">
        <v>85.2</v>
      </c>
      <c r="DA767" s="90" t="s">
        <v>566</v>
      </c>
      <c r="DB767" s="90" t="s">
        <v>566</v>
      </c>
      <c r="DC767" s="90" t="s">
        <v>566</v>
      </c>
      <c r="DD767" s="91" t="s">
        <v>566</v>
      </c>
      <c r="DE767" s="91" t="s">
        <v>566</v>
      </c>
      <c r="DF767" s="93">
        <v>106.6333333333</v>
      </c>
      <c r="DG767" s="88" t="s">
        <v>566</v>
      </c>
      <c r="DH767" s="88" t="s">
        <v>566</v>
      </c>
      <c r="DI767" s="88">
        <v>1</v>
      </c>
      <c r="DJ767" s="88" t="s">
        <v>2538</v>
      </c>
      <c r="DK767" s="90" t="s">
        <v>566</v>
      </c>
      <c r="DL767" s="91" t="s">
        <v>566</v>
      </c>
      <c r="DM767" s="91" t="s">
        <v>566</v>
      </c>
      <c r="DN767" s="91">
        <v>43.027882735600002</v>
      </c>
      <c r="DO767" s="91">
        <v>3.5753098598999999</v>
      </c>
      <c r="DP767" s="91">
        <v>8.8073666065000005</v>
      </c>
      <c r="DQ767" s="91">
        <v>0.73130985989999997</v>
      </c>
      <c r="DR767" s="91">
        <v>34.5973251064</v>
      </c>
      <c r="DS767" s="91">
        <v>2.8750823056999999</v>
      </c>
      <c r="DT767" s="91">
        <v>0.37680897730000001</v>
      </c>
      <c r="DU767" s="91">
        <v>3.10823057E-2</v>
      </c>
      <c r="DV767" s="91" t="s">
        <v>566</v>
      </c>
      <c r="DW767" s="97"/>
      <c r="DX767" s="98" t="s">
        <v>566</v>
      </c>
      <c r="DY767" s="99" t="s">
        <v>566</v>
      </c>
      <c r="DZ767" s="98" t="s">
        <v>566</v>
      </c>
      <c r="EA767" s="100" t="s">
        <v>566</v>
      </c>
      <c r="EB767" s="101" t="s">
        <v>2761</v>
      </c>
      <c r="EC767" s="38"/>
    </row>
    <row r="768" spans="1:133" s="9" customFormat="1" ht="15" customHeight="1" x14ac:dyDescent="0.25">
      <c r="A768" s="17" t="str">
        <f t="shared" si="11"/>
        <v>4649_Южно-Ягунское</v>
      </c>
      <c r="B768" s="87">
        <v>192</v>
      </c>
      <c r="C768" s="88" t="s">
        <v>733</v>
      </c>
      <c r="D768" s="88" t="s">
        <v>568</v>
      </c>
      <c r="E768" s="88" t="s">
        <v>527</v>
      </c>
      <c r="F768" s="88" t="s">
        <v>8</v>
      </c>
      <c r="G768" s="88" t="s">
        <v>29</v>
      </c>
      <c r="H768" s="88" t="s">
        <v>3062</v>
      </c>
      <c r="I768" s="89">
        <v>4649</v>
      </c>
      <c r="J768" s="88" t="s">
        <v>210</v>
      </c>
      <c r="K768" s="88" t="s">
        <v>688</v>
      </c>
      <c r="L768" s="88" t="s">
        <v>408</v>
      </c>
      <c r="M768" s="88" t="s">
        <v>1527</v>
      </c>
      <c r="N768" s="88" t="s">
        <v>3063</v>
      </c>
      <c r="O768" s="90">
        <v>23</v>
      </c>
      <c r="P768" s="90">
        <v>2529</v>
      </c>
      <c r="Q768" s="90">
        <v>3008</v>
      </c>
      <c r="R768" s="91">
        <v>154.33000000000001</v>
      </c>
      <c r="S768" s="90" t="s">
        <v>150</v>
      </c>
      <c r="T768" s="90">
        <v>3030</v>
      </c>
      <c r="U768" s="90">
        <v>13</v>
      </c>
      <c r="V768" s="88" t="s">
        <v>835</v>
      </c>
      <c r="W768" s="88" t="s">
        <v>112</v>
      </c>
      <c r="X768" s="88" t="s">
        <v>1884</v>
      </c>
      <c r="Y768" s="90" t="s">
        <v>964</v>
      </c>
      <c r="Z768" s="90" t="s">
        <v>566</v>
      </c>
      <c r="AA768" s="90">
        <v>73</v>
      </c>
      <c r="AB768" s="91" t="s">
        <v>5058</v>
      </c>
      <c r="AC768" s="88" t="s">
        <v>566</v>
      </c>
      <c r="AD768" s="90" t="s">
        <v>566</v>
      </c>
      <c r="AE768" s="90" t="s">
        <v>1931</v>
      </c>
      <c r="AF768" s="90" t="s">
        <v>112</v>
      </c>
      <c r="AG768" s="91" t="s">
        <v>5517</v>
      </c>
      <c r="AH768" s="92" t="s">
        <v>4981</v>
      </c>
      <c r="AI768" s="93">
        <v>49</v>
      </c>
      <c r="AJ768" s="88" t="s">
        <v>3346</v>
      </c>
      <c r="AK768" s="90" t="s">
        <v>566</v>
      </c>
      <c r="AL768" s="91">
        <v>33.5</v>
      </c>
      <c r="AM768" s="91">
        <v>27.367382193899999</v>
      </c>
      <c r="AN768" s="91">
        <v>2266</v>
      </c>
      <c r="AO768" s="90">
        <v>34.1</v>
      </c>
      <c r="AP768" s="91">
        <v>137.94800000000001</v>
      </c>
      <c r="AQ768" s="91" t="s">
        <v>566</v>
      </c>
      <c r="AR768" s="91" t="s">
        <v>566</v>
      </c>
      <c r="AS768" s="91" t="s">
        <v>566</v>
      </c>
      <c r="AT768" s="91" t="s">
        <v>566</v>
      </c>
      <c r="AU768" s="90">
        <v>613</v>
      </c>
      <c r="AV768" s="90">
        <v>0</v>
      </c>
      <c r="AW768" s="91">
        <v>13.47</v>
      </c>
      <c r="AX768" s="91" t="s">
        <v>566</v>
      </c>
      <c r="AY768" s="91" t="s">
        <v>566</v>
      </c>
      <c r="AZ768" s="88" t="s">
        <v>566</v>
      </c>
      <c r="BA768" s="91" t="s">
        <v>566</v>
      </c>
      <c r="BB768" s="91" t="s">
        <v>566</v>
      </c>
      <c r="BC768" s="94" t="s">
        <v>566</v>
      </c>
      <c r="BD768" s="91">
        <v>42.384999999999998</v>
      </c>
      <c r="BE768" s="95">
        <v>90.813000000000002</v>
      </c>
      <c r="BF768" s="91">
        <v>3.27</v>
      </c>
      <c r="BG768" s="91">
        <v>30.7</v>
      </c>
      <c r="BH768" s="94">
        <v>0.1</v>
      </c>
      <c r="BI768" s="94">
        <v>0.18332999999999999</v>
      </c>
      <c r="BJ768" s="93">
        <v>260</v>
      </c>
      <c r="BK768" s="94">
        <v>7</v>
      </c>
      <c r="BL768" s="91">
        <v>100.54243</v>
      </c>
      <c r="BM768" s="96">
        <v>6.6794349500000001</v>
      </c>
      <c r="BN768" s="96" t="s">
        <v>566</v>
      </c>
      <c r="BO768" s="88" t="s">
        <v>696</v>
      </c>
      <c r="BP768" s="88" t="s">
        <v>566</v>
      </c>
      <c r="BQ768" s="91">
        <v>42.384999999999998</v>
      </c>
      <c r="BR768" s="95">
        <v>90.813000000000002</v>
      </c>
      <c r="BS768" s="91">
        <v>3.27</v>
      </c>
      <c r="BT768" s="90">
        <v>30</v>
      </c>
      <c r="BU768" s="91">
        <v>0</v>
      </c>
      <c r="BV768" s="91">
        <v>98.22</v>
      </c>
      <c r="BW768" s="96">
        <v>6.5253899999999998</v>
      </c>
      <c r="BX768" s="96" t="s">
        <v>566</v>
      </c>
      <c r="BY768" s="96" t="s">
        <v>566</v>
      </c>
      <c r="BZ768" s="96" t="s">
        <v>566</v>
      </c>
      <c r="CA768" s="96" t="s">
        <v>566</v>
      </c>
      <c r="CB768" s="96" t="s">
        <v>566</v>
      </c>
      <c r="CC768" s="96" t="s">
        <v>566</v>
      </c>
      <c r="CD768" s="96" t="s">
        <v>566</v>
      </c>
      <c r="CE768" s="96" t="s">
        <v>566</v>
      </c>
      <c r="CF768" s="88" t="s">
        <v>566</v>
      </c>
      <c r="CG768" s="88" t="s">
        <v>566</v>
      </c>
      <c r="CH768" s="92" t="s">
        <v>566</v>
      </c>
      <c r="CI768" s="91">
        <v>0</v>
      </c>
      <c r="CJ768" s="91">
        <v>0</v>
      </c>
      <c r="CK768" s="90" t="s">
        <v>566</v>
      </c>
      <c r="CL768" s="91">
        <v>-1.3946084546999999</v>
      </c>
      <c r="CM768" s="91">
        <v>-0.37239154530000002</v>
      </c>
      <c r="CN768" s="88" t="s">
        <v>566</v>
      </c>
      <c r="CO768" s="91" t="s">
        <v>566</v>
      </c>
      <c r="CP768" s="91">
        <v>33.078083520200003</v>
      </c>
      <c r="CQ768" s="91">
        <v>2.5587479901000001</v>
      </c>
      <c r="CR768" s="91">
        <v>-9.3069631011999991</v>
      </c>
      <c r="CS768" s="91">
        <v>-0.71525200990000004</v>
      </c>
      <c r="CT768" s="90" t="s">
        <v>566</v>
      </c>
      <c r="CU768" s="96" t="s">
        <v>566</v>
      </c>
      <c r="CV768" s="96" t="s">
        <v>566</v>
      </c>
      <c r="CW768" s="96" t="s">
        <v>566</v>
      </c>
      <c r="CX768" s="93" t="s">
        <v>566</v>
      </c>
      <c r="CY768" s="93" t="s">
        <v>566</v>
      </c>
      <c r="CZ768" s="93">
        <v>85.2</v>
      </c>
      <c r="DA768" s="90" t="s">
        <v>566</v>
      </c>
      <c r="DB768" s="90" t="s">
        <v>566</v>
      </c>
      <c r="DC768" s="90" t="s">
        <v>566</v>
      </c>
      <c r="DD768" s="91" t="s">
        <v>566</v>
      </c>
      <c r="DE768" s="91" t="s">
        <v>566</v>
      </c>
      <c r="DF768" s="93">
        <v>106.6333333333</v>
      </c>
      <c r="DG768" s="88" t="s">
        <v>566</v>
      </c>
      <c r="DH768" s="88" t="s">
        <v>566</v>
      </c>
      <c r="DI768" s="88">
        <v>1</v>
      </c>
      <c r="DJ768" s="88" t="s">
        <v>5021</v>
      </c>
      <c r="DK768" s="90" t="s">
        <v>566</v>
      </c>
      <c r="DL768" s="91" t="s">
        <v>566</v>
      </c>
      <c r="DM768" s="91" t="s">
        <v>566</v>
      </c>
      <c r="DN768" s="91">
        <v>51.982923033100001</v>
      </c>
      <c r="DO768" s="91">
        <v>4.0147809407999997</v>
      </c>
      <c r="DP768" s="91">
        <v>9.5978764116999997</v>
      </c>
      <c r="DQ768" s="91">
        <v>0.74078094080000001</v>
      </c>
      <c r="DR768" s="91">
        <v>40.477689941500003</v>
      </c>
      <c r="DS768" s="91">
        <v>3.1304711369999998</v>
      </c>
      <c r="DT768" s="91">
        <v>-1.9073566798999999</v>
      </c>
      <c r="DU768" s="91">
        <v>-0.14352886300000001</v>
      </c>
      <c r="DV768" s="91" t="s">
        <v>566</v>
      </c>
      <c r="DW768" s="97"/>
      <c r="DX768" s="98" t="s">
        <v>566</v>
      </c>
      <c r="DY768" s="99" t="s">
        <v>566</v>
      </c>
      <c r="DZ768" s="98" t="s">
        <v>566</v>
      </c>
      <c r="EA768" s="100" t="s">
        <v>566</v>
      </c>
      <c r="EB768" s="101" t="s">
        <v>2761</v>
      </c>
      <c r="EC768" s="38"/>
    </row>
    <row r="769" spans="1:133" s="9" customFormat="1" ht="15" customHeight="1" x14ac:dyDescent="0.25">
      <c r="A769" s="17" t="str">
        <f t="shared" si="11"/>
        <v>4650_Южно-Ягунское</v>
      </c>
      <c r="B769" s="87">
        <v>193</v>
      </c>
      <c r="C769" s="88" t="s">
        <v>733</v>
      </c>
      <c r="D769" s="88" t="s">
        <v>568</v>
      </c>
      <c r="E769" s="88" t="s">
        <v>527</v>
      </c>
      <c r="F769" s="88" t="s">
        <v>8</v>
      </c>
      <c r="G769" s="88" t="s">
        <v>29</v>
      </c>
      <c r="H769" s="88" t="s">
        <v>3053</v>
      </c>
      <c r="I769" s="89">
        <v>4650</v>
      </c>
      <c r="J769" s="88" t="s">
        <v>210</v>
      </c>
      <c r="K769" s="88" t="s">
        <v>688</v>
      </c>
      <c r="L769" s="88" t="s">
        <v>1160</v>
      </c>
      <c r="M769" s="88" t="s">
        <v>1508</v>
      </c>
      <c r="N769" s="88" t="s">
        <v>6</v>
      </c>
      <c r="O769" s="90">
        <v>17.5</v>
      </c>
      <c r="P769" s="90">
        <v>2782</v>
      </c>
      <c r="Q769" s="90">
        <v>2799.5</v>
      </c>
      <c r="R769" s="91">
        <v>413.62</v>
      </c>
      <c r="S769" s="90" t="s">
        <v>150</v>
      </c>
      <c r="T769" s="90">
        <v>3237</v>
      </c>
      <c r="U769" s="90">
        <v>10.5</v>
      </c>
      <c r="V769" s="88" t="s">
        <v>31</v>
      </c>
      <c r="W769" s="88" t="s">
        <v>94</v>
      </c>
      <c r="X769" s="88" t="s">
        <v>758</v>
      </c>
      <c r="Y769" s="90" t="s">
        <v>987</v>
      </c>
      <c r="Z769" s="90" t="s">
        <v>566</v>
      </c>
      <c r="AA769" s="90">
        <v>73</v>
      </c>
      <c r="AB769" s="91" t="s">
        <v>3703</v>
      </c>
      <c r="AC769" s="88" t="s">
        <v>566</v>
      </c>
      <c r="AD769" s="90" t="s">
        <v>566</v>
      </c>
      <c r="AE769" s="90" t="s">
        <v>1959</v>
      </c>
      <c r="AF769" s="90" t="s">
        <v>94</v>
      </c>
      <c r="AG769" s="91" t="s">
        <v>3470</v>
      </c>
      <c r="AH769" s="92" t="s">
        <v>1290</v>
      </c>
      <c r="AI769" s="93">
        <v>1626</v>
      </c>
      <c r="AJ769" s="88" t="s">
        <v>722</v>
      </c>
      <c r="AK769" s="90" t="s">
        <v>566</v>
      </c>
      <c r="AL769" s="91">
        <v>33.5</v>
      </c>
      <c r="AM769" s="91">
        <v>27.367382193899999</v>
      </c>
      <c r="AN769" s="91">
        <v>2170</v>
      </c>
      <c r="AO769" s="90">
        <v>31.2</v>
      </c>
      <c r="AP769" s="91">
        <v>309.10000000000002</v>
      </c>
      <c r="AQ769" s="91" t="s">
        <v>566</v>
      </c>
      <c r="AR769" s="91" t="s">
        <v>566</v>
      </c>
      <c r="AS769" s="91">
        <v>74.05</v>
      </c>
      <c r="AT769" s="91">
        <v>75.78</v>
      </c>
      <c r="AU769" s="90">
        <v>1400</v>
      </c>
      <c r="AV769" s="90">
        <v>11</v>
      </c>
      <c r="AW769" s="91">
        <v>166.59</v>
      </c>
      <c r="AX769" s="91" t="s">
        <v>566</v>
      </c>
      <c r="AY769" s="91">
        <v>105.46</v>
      </c>
      <c r="AZ769" s="88" t="s">
        <v>4928</v>
      </c>
      <c r="BA769" s="91">
        <v>107.4</v>
      </c>
      <c r="BB769" s="91">
        <v>31.41</v>
      </c>
      <c r="BC769" s="94">
        <v>1.8672730279</v>
      </c>
      <c r="BD769" s="91">
        <v>56.457000000000001</v>
      </c>
      <c r="BE769" s="95">
        <v>13.413</v>
      </c>
      <c r="BF769" s="91">
        <v>41.7</v>
      </c>
      <c r="BG769" s="91">
        <v>30.5</v>
      </c>
      <c r="BH769" s="94" t="s">
        <v>566</v>
      </c>
      <c r="BI769" s="94" t="s">
        <v>566</v>
      </c>
      <c r="BJ769" s="93">
        <v>732</v>
      </c>
      <c r="BK769" s="94">
        <v>12</v>
      </c>
      <c r="BL769" s="91">
        <v>1271.7974899999999</v>
      </c>
      <c r="BM769" s="96">
        <v>61.504126579999998</v>
      </c>
      <c r="BN769" s="96" t="s">
        <v>566</v>
      </c>
      <c r="BO769" s="88" t="s">
        <v>430</v>
      </c>
      <c r="BP769" s="88" t="s">
        <v>566</v>
      </c>
      <c r="BQ769" s="91">
        <v>56.457000000000001</v>
      </c>
      <c r="BR769" s="95">
        <v>13.413</v>
      </c>
      <c r="BS769" s="91">
        <v>41.7</v>
      </c>
      <c r="BT769" s="90">
        <v>30</v>
      </c>
      <c r="BU769" s="91">
        <v>0</v>
      </c>
      <c r="BV769" s="91">
        <v>1250.97</v>
      </c>
      <c r="BW769" s="96">
        <v>60.496830000000003</v>
      </c>
      <c r="BX769" s="96" t="s">
        <v>566</v>
      </c>
      <c r="BY769" s="96" t="s">
        <v>566</v>
      </c>
      <c r="BZ769" s="96" t="s">
        <v>566</v>
      </c>
      <c r="CA769" s="96" t="s">
        <v>566</v>
      </c>
      <c r="CB769" s="96" t="s">
        <v>566</v>
      </c>
      <c r="CC769" s="96" t="s">
        <v>566</v>
      </c>
      <c r="CD769" s="96" t="s">
        <v>566</v>
      </c>
      <c r="CE769" s="96" t="s">
        <v>566</v>
      </c>
      <c r="CF769" s="88" t="s">
        <v>566</v>
      </c>
      <c r="CG769" s="88" t="s">
        <v>566</v>
      </c>
      <c r="CH769" s="92" t="s">
        <v>566</v>
      </c>
      <c r="CI769" s="91">
        <v>0</v>
      </c>
      <c r="CJ769" s="91">
        <v>0</v>
      </c>
      <c r="CK769" s="90" t="s">
        <v>566</v>
      </c>
      <c r="CL769" s="91">
        <v>-1.4170201939</v>
      </c>
      <c r="CM769" s="91">
        <v>2.1110201939</v>
      </c>
      <c r="CN769" s="88" t="s">
        <v>566</v>
      </c>
      <c r="CO769" s="91">
        <v>69.275000000000006</v>
      </c>
      <c r="CP769" s="91">
        <v>68.794047599099997</v>
      </c>
      <c r="CQ769" s="91">
        <v>50.810215571299999</v>
      </c>
      <c r="CR769" s="91">
        <v>12.337027926899999</v>
      </c>
      <c r="CS769" s="91">
        <v>9.1112155713000007</v>
      </c>
      <c r="CT769" s="90" t="s">
        <v>566</v>
      </c>
      <c r="CU769" s="96">
        <v>1.0132399999999999</v>
      </c>
      <c r="CV769" s="96">
        <v>0.85299999999999998</v>
      </c>
      <c r="CW769" s="96">
        <v>0.80020000000000002</v>
      </c>
      <c r="CX769" s="93">
        <v>2310</v>
      </c>
      <c r="CY769" s="93">
        <v>2290.17</v>
      </c>
      <c r="CZ769" s="93">
        <v>85.2</v>
      </c>
      <c r="DA769" s="90">
        <v>51</v>
      </c>
      <c r="DB769" s="90" t="s">
        <v>566</v>
      </c>
      <c r="DC769" s="90">
        <v>81.5</v>
      </c>
      <c r="DD769" s="91">
        <v>228</v>
      </c>
      <c r="DE769" s="91">
        <v>-53.745614035099997</v>
      </c>
      <c r="DF769" s="93">
        <v>138.80000000000001</v>
      </c>
      <c r="DG769" s="88" t="s">
        <v>393</v>
      </c>
      <c r="DH769" s="88" t="s">
        <v>566</v>
      </c>
      <c r="DI769" s="88" t="s">
        <v>566</v>
      </c>
      <c r="DJ769" s="88" t="s">
        <v>3238</v>
      </c>
      <c r="DK769" s="90" t="s">
        <v>566</v>
      </c>
      <c r="DL769" s="91">
        <v>13.413</v>
      </c>
      <c r="DM769" s="91" t="s">
        <v>566</v>
      </c>
      <c r="DN769" s="91">
        <v>68.807503964600002</v>
      </c>
      <c r="DO769" s="91">
        <v>50.820154222399999</v>
      </c>
      <c r="DP769" s="91">
        <v>12.350484292399999</v>
      </c>
      <c r="DQ769" s="91">
        <v>9.1211542223999995</v>
      </c>
      <c r="DR769" s="91">
        <v>84.253827941799997</v>
      </c>
      <c r="DS769" s="91">
        <v>62.2285693372</v>
      </c>
      <c r="DT769" s="91">
        <v>27.7968082696</v>
      </c>
      <c r="DU769" s="91">
        <v>20.529569337200002</v>
      </c>
      <c r="DV769" s="91">
        <v>113.5804745833</v>
      </c>
      <c r="DW769" s="97"/>
      <c r="DX769" s="98" t="s">
        <v>689</v>
      </c>
      <c r="DY769" s="99" t="s">
        <v>689</v>
      </c>
      <c r="DZ769" s="98" t="s">
        <v>689</v>
      </c>
      <c r="EA769" s="100" t="s">
        <v>566</v>
      </c>
      <c r="EB769" s="101" t="s">
        <v>2764</v>
      </c>
      <c r="EC769" s="38"/>
    </row>
    <row r="770" spans="1:133" s="9" customFormat="1" ht="15" customHeight="1" x14ac:dyDescent="0.25">
      <c r="A770" s="17" t="str">
        <f t="shared" si="11"/>
        <v>4651_Южно-Ягунское</v>
      </c>
      <c r="B770" s="87">
        <v>194</v>
      </c>
      <c r="C770" s="88" t="s">
        <v>733</v>
      </c>
      <c r="D770" s="88" t="s">
        <v>568</v>
      </c>
      <c r="E770" s="88" t="s">
        <v>527</v>
      </c>
      <c r="F770" s="88" t="s">
        <v>8</v>
      </c>
      <c r="G770" s="88" t="s">
        <v>29</v>
      </c>
      <c r="H770" s="88" t="s">
        <v>738</v>
      </c>
      <c r="I770" s="89">
        <v>4651</v>
      </c>
      <c r="J770" s="88" t="s">
        <v>210</v>
      </c>
      <c r="K770" s="88" t="s">
        <v>688</v>
      </c>
      <c r="L770" s="88" t="s">
        <v>404</v>
      </c>
      <c r="M770" s="88" t="s">
        <v>1570</v>
      </c>
      <c r="N770" s="88" t="s">
        <v>3063</v>
      </c>
      <c r="O770" s="90">
        <v>15.5</v>
      </c>
      <c r="P770" s="90">
        <v>2658</v>
      </c>
      <c r="Q770" s="90">
        <v>3127.5</v>
      </c>
      <c r="R770" s="91">
        <v>279.83</v>
      </c>
      <c r="S770" s="90" t="s">
        <v>150</v>
      </c>
      <c r="T770" s="90">
        <v>3154</v>
      </c>
      <c r="U770" s="90">
        <v>15.5</v>
      </c>
      <c r="V770" s="88" t="s">
        <v>835</v>
      </c>
      <c r="W770" s="88" t="s">
        <v>4742</v>
      </c>
      <c r="X770" s="88" t="s">
        <v>4743</v>
      </c>
      <c r="Y770" s="90" t="s">
        <v>536</v>
      </c>
      <c r="Z770" s="90" t="s">
        <v>566</v>
      </c>
      <c r="AA770" s="90">
        <v>73</v>
      </c>
      <c r="AB770" s="91" t="s">
        <v>4744</v>
      </c>
      <c r="AC770" s="88" t="s">
        <v>566</v>
      </c>
      <c r="AD770" s="90" t="s">
        <v>566</v>
      </c>
      <c r="AE770" s="90" t="s">
        <v>2019</v>
      </c>
      <c r="AF770" s="90" t="s">
        <v>4742</v>
      </c>
      <c r="AG770" s="91" t="s">
        <v>5518</v>
      </c>
      <c r="AH770" s="92" t="s">
        <v>4718</v>
      </c>
      <c r="AI770" s="93">
        <v>178</v>
      </c>
      <c r="AJ770" s="88" t="s">
        <v>4255</v>
      </c>
      <c r="AK770" s="90" t="s">
        <v>566</v>
      </c>
      <c r="AL770" s="91">
        <v>33.5</v>
      </c>
      <c r="AM770" s="91">
        <v>27.367382193899999</v>
      </c>
      <c r="AN770" s="91">
        <v>1978</v>
      </c>
      <c r="AO770" s="90">
        <v>31.5</v>
      </c>
      <c r="AP770" s="91">
        <v>198.11</v>
      </c>
      <c r="AQ770" s="91" t="s">
        <v>566</v>
      </c>
      <c r="AR770" s="91" t="s">
        <v>566</v>
      </c>
      <c r="AS770" s="91" t="s">
        <v>566</v>
      </c>
      <c r="AT770" s="91" t="s">
        <v>566</v>
      </c>
      <c r="AU770" s="90">
        <v>1091</v>
      </c>
      <c r="AV770" s="90">
        <v>6.6</v>
      </c>
      <c r="AW770" s="91">
        <v>88.74</v>
      </c>
      <c r="AX770" s="91" t="s">
        <v>566</v>
      </c>
      <c r="AY770" s="91" t="s">
        <v>566</v>
      </c>
      <c r="AZ770" s="88" t="s">
        <v>566</v>
      </c>
      <c r="BA770" s="91" t="s">
        <v>566</v>
      </c>
      <c r="BB770" s="91" t="s">
        <v>566</v>
      </c>
      <c r="BC770" s="94" t="s">
        <v>566</v>
      </c>
      <c r="BD770" s="91">
        <v>147.66</v>
      </c>
      <c r="BE770" s="95">
        <v>84.548000000000002</v>
      </c>
      <c r="BF770" s="91">
        <v>19.350000000000001</v>
      </c>
      <c r="BG770" s="91">
        <v>31</v>
      </c>
      <c r="BH770" s="94" t="s">
        <v>566</v>
      </c>
      <c r="BI770" s="94" t="s">
        <v>566</v>
      </c>
      <c r="BJ770" s="93">
        <v>744</v>
      </c>
      <c r="BK770" s="94">
        <v>0</v>
      </c>
      <c r="BL770" s="91">
        <v>599.75058000000001</v>
      </c>
      <c r="BM770" s="96">
        <v>29.692111570000002</v>
      </c>
      <c r="BN770" s="96" t="s">
        <v>566</v>
      </c>
      <c r="BO770" s="88" t="s">
        <v>430</v>
      </c>
      <c r="BP770" s="88" t="s">
        <v>566</v>
      </c>
      <c r="BQ770" s="91">
        <v>147.66</v>
      </c>
      <c r="BR770" s="95">
        <v>84.548000000000002</v>
      </c>
      <c r="BS770" s="91">
        <v>19.350000000000001</v>
      </c>
      <c r="BT770" s="90">
        <v>30</v>
      </c>
      <c r="BU770" s="91">
        <v>0</v>
      </c>
      <c r="BV770" s="91">
        <v>580.38</v>
      </c>
      <c r="BW770" s="96">
        <v>28.732800000000001</v>
      </c>
      <c r="BX770" s="96" t="s">
        <v>566</v>
      </c>
      <c r="BY770" s="96" t="s">
        <v>566</v>
      </c>
      <c r="BZ770" s="96" t="s">
        <v>566</v>
      </c>
      <c r="CA770" s="96" t="s">
        <v>566</v>
      </c>
      <c r="CB770" s="96" t="s">
        <v>566</v>
      </c>
      <c r="CC770" s="96" t="s">
        <v>566</v>
      </c>
      <c r="CD770" s="96" t="s">
        <v>566</v>
      </c>
      <c r="CE770" s="96" t="s">
        <v>566</v>
      </c>
      <c r="CF770" s="88" t="s">
        <v>566</v>
      </c>
      <c r="CG770" s="88" t="s">
        <v>566</v>
      </c>
      <c r="CH770" s="92" t="s">
        <v>566</v>
      </c>
      <c r="CI770" s="91">
        <v>0</v>
      </c>
      <c r="CJ770" s="91">
        <v>0</v>
      </c>
      <c r="CK770" s="90" t="s">
        <v>566</v>
      </c>
      <c r="CL770" s="91">
        <v>0.56565301619999997</v>
      </c>
      <c r="CM770" s="91">
        <v>6.8346983799999997E-2</v>
      </c>
      <c r="CN770" s="88" t="s">
        <v>566</v>
      </c>
      <c r="CO770" s="91" t="s">
        <v>566</v>
      </c>
      <c r="CP770" s="91">
        <v>143.02116429180001</v>
      </c>
      <c r="CQ770" s="91">
        <v>18.647625292499999</v>
      </c>
      <c r="CR770" s="91">
        <v>-4.6391582889</v>
      </c>
      <c r="CS770" s="91">
        <v>-0.69837470749999997</v>
      </c>
      <c r="CT770" s="90" t="s">
        <v>566</v>
      </c>
      <c r="CU770" s="96" t="s">
        <v>566</v>
      </c>
      <c r="CV770" s="96" t="s">
        <v>566</v>
      </c>
      <c r="CW770" s="96" t="s">
        <v>566</v>
      </c>
      <c r="CX770" s="93" t="s">
        <v>566</v>
      </c>
      <c r="CY770" s="93" t="s">
        <v>566</v>
      </c>
      <c r="CZ770" s="93">
        <v>85.2</v>
      </c>
      <c r="DA770" s="90" t="s">
        <v>566</v>
      </c>
      <c r="DB770" s="90" t="s">
        <v>566</v>
      </c>
      <c r="DC770" s="90" t="s">
        <v>566</v>
      </c>
      <c r="DD770" s="91" t="s">
        <v>566</v>
      </c>
      <c r="DE770" s="91" t="s">
        <v>566</v>
      </c>
      <c r="DF770" s="93">
        <v>40.200000000000003</v>
      </c>
      <c r="DG770" s="88" t="s">
        <v>566</v>
      </c>
      <c r="DH770" s="88" t="s">
        <v>566</v>
      </c>
      <c r="DI770" s="88">
        <v>1</v>
      </c>
      <c r="DJ770" s="88" t="s">
        <v>1425</v>
      </c>
      <c r="DK770" s="90" t="s">
        <v>566</v>
      </c>
      <c r="DL770" s="91" t="s">
        <v>566</v>
      </c>
      <c r="DM770" s="91" t="s">
        <v>566</v>
      </c>
      <c r="DN770" s="91">
        <v>190.4098445857</v>
      </c>
      <c r="DO770" s="91">
        <v>24.954138686299999</v>
      </c>
      <c r="DP770" s="91">
        <v>42.749522005000003</v>
      </c>
      <c r="DQ770" s="91">
        <v>5.6081386863000002</v>
      </c>
      <c r="DR770" s="91">
        <v>182.25861110470001</v>
      </c>
      <c r="DS770" s="91">
        <v>23.771423819799999</v>
      </c>
      <c r="DT770" s="91">
        <v>34.598288523999997</v>
      </c>
      <c r="DU770" s="91">
        <v>4.4254238197999998</v>
      </c>
      <c r="DV770" s="91" t="s">
        <v>566</v>
      </c>
      <c r="DW770" s="97"/>
      <c r="DX770" s="98" t="s">
        <v>566</v>
      </c>
      <c r="DY770" s="99" t="s">
        <v>566</v>
      </c>
      <c r="DZ770" s="98" t="s">
        <v>566</v>
      </c>
      <c r="EA770" s="100" t="s">
        <v>566</v>
      </c>
      <c r="EB770" s="101" t="s">
        <v>2764</v>
      </c>
      <c r="EC770" s="38"/>
    </row>
    <row r="771" spans="1:133" s="9" customFormat="1" ht="15" customHeight="1" x14ac:dyDescent="0.25">
      <c r="A771" s="17" t="str">
        <f t="shared" si="11"/>
        <v>5257Г_Южно-Ягунское</v>
      </c>
      <c r="B771" s="87">
        <v>195</v>
      </c>
      <c r="C771" s="88" t="s">
        <v>733</v>
      </c>
      <c r="D771" s="88" t="s">
        <v>568</v>
      </c>
      <c r="E771" s="88" t="s">
        <v>527</v>
      </c>
      <c r="F771" s="88" t="s">
        <v>8</v>
      </c>
      <c r="G771" s="88" t="s">
        <v>29</v>
      </c>
      <c r="H771" s="88" t="s">
        <v>310</v>
      </c>
      <c r="I771" s="89" t="s">
        <v>763</v>
      </c>
      <c r="J771" s="88" t="s">
        <v>221</v>
      </c>
      <c r="K771" s="88" t="s">
        <v>688</v>
      </c>
      <c r="L771" s="88" t="s">
        <v>566</v>
      </c>
      <c r="M771" s="88" t="s">
        <v>226</v>
      </c>
      <c r="N771" s="88" t="s">
        <v>43</v>
      </c>
      <c r="O771" s="90">
        <v>20.34</v>
      </c>
      <c r="P771" s="90">
        <v>3298.17</v>
      </c>
      <c r="Q771" s="90">
        <v>3636.25</v>
      </c>
      <c r="R771" s="91">
        <v>454.87599999999998</v>
      </c>
      <c r="S771" s="90" t="s">
        <v>170</v>
      </c>
      <c r="T771" s="90">
        <v>3715</v>
      </c>
      <c r="U771" s="90">
        <v>427.1</v>
      </c>
      <c r="V771" s="88" t="s">
        <v>31</v>
      </c>
      <c r="W771" s="88" t="s">
        <v>112</v>
      </c>
      <c r="X771" s="88" t="s">
        <v>1364</v>
      </c>
      <c r="Y771" s="90" t="s">
        <v>929</v>
      </c>
      <c r="Z771" s="90" t="s">
        <v>566</v>
      </c>
      <c r="AA771" s="90">
        <v>73</v>
      </c>
      <c r="AB771" s="91" t="s">
        <v>4256</v>
      </c>
      <c r="AC771" s="88" t="s">
        <v>566</v>
      </c>
      <c r="AD771" s="90" t="s">
        <v>566</v>
      </c>
      <c r="AE771" s="90" t="s">
        <v>2019</v>
      </c>
      <c r="AF771" s="90" t="s">
        <v>112</v>
      </c>
      <c r="AG771" s="91" t="s">
        <v>3459</v>
      </c>
      <c r="AH771" s="92" t="s">
        <v>3101</v>
      </c>
      <c r="AI771" s="93">
        <v>382</v>
      </c>
      <c r="AJ771" s="88" t="s">
        <v>722</v>
      </c>
      <c r="AK771" s="90" t="s">
        <v>566</v>
      </c>
      <c r="AL771" s="91">
        <v>16.8</v>
      </c>
      <c r="AM771" s="91">
        <v>15.741426108700001</v>
      </c>
      <c r="AN771" s="91">
        <v>1924</v>
      </c>
      <c r="AO771" s="90">
        <v>16</v>
      </c>
      <c r="AP771" s="91">
        <v>126.42400000000001</v>
      </c>
      <c r="AQ771" s="91">
        <v>40.96</v>
      </c>
      <c r="AR771" s="91" t="s">
        <v>566</v>
      </c>
      <c r="AS771" s="91">
        <v>104.72601564670001</v>
      </c>
      <c r="AT771" s="91">
        <v>105.98175794629999</v>
      </c>
      <c r="AU771" s="90">
        <v>1047</v>
      </c>
      <c r="AV771" s="90">
        <v>13</v>
      </c>
      <c r="AW771" s="91">
        <v>46.484000000000002</v>
      </c>
      <c r="AX771" s="91" t="s">
        <v>566</v>
      </c>
      <c r="AY771" s="91">
        <v>176.36</v>
      </c>
      <c r="AZ771" s="88" t="s">
        <v>4928</v>
      </c>
      <c r="BA771" s="91">
        <v>177.7</v>
      </c>
      <c r="BB771" s="91">
        <v>71.633984353299994</v>
      </c>
      <c r="BC771" s="94">
        <v>0.33854043189999999</v>
      </c>
      <c r="BD771" s="91">
        <v>24.251000000000001</v>
      </c>
      <c r="BE771" s="95">
        <v>56.954000000000001</v>
      </c>
      <c r="BF771" s="91">
        <v>8.6999999999999993</v>
      </c>
      <c r="BG771" s="91">
        <v>30.9</v>
      </c>
      <c r="BH771" s="94">
        <v>0.25</v>
      </c>
      <c r="BI771" s="94">
        <v>0.25</v>
      </c>
      <c r="BJ771" s="93">
        <v>371</v>
      </c>
      <c r="BK771" s="94">
        <v>3</v>
      </c>
      <c r="BL771" s="91">
        <v>268.48262</v>
      </c>
      <c r="BM771" s="96">
        <v>20.941644310000001</v>
      </c>
      <c r="BN771" s="96" t="s">
        <v>566</v>
      </c>
      <c r="BO771" s="88" t="s">
        <v>696</v>
      </c>
      <c r="BP771" s="88" t="s">
        <v>566</v>
      </c>
      <c r="BQ771" s="91">
        <v>24.251000000000001</v>
      </c>
      <c r="BR771" s="95">
        <v>56.954000000000001</v>
      </c>
      <c r="BS771" s="91">
        <v>8.6999999999999993</v>
      </c>
      <c r="BT771" s="90">
        <v>30</v>
      </c>
      <c r="BU771" s="91">
        <v>0</v>
      </c>
      <c r="BV771" s="91">
        <v>260.88</v>
      </c>
      <c r="BW771" s="96">
        <v>20.34864</v>
      </c>
      <c r="BX771" s="96" t="s">
        <v>566</v>
      </c>
      <c r="BY771" s="96" t="s">
        <v>566</v>
      </c>
      <c r="BZ771" s="96" t="s">
        <v>566</v>
      </c>
      <c r="CA771" s="96" t="s">
        <v>566</v>
      </c>
      <c r="CB771" s="96" t="s">
        <v>566</v>
      </c>
      <c r="CC771" s="96" t="s">
        <v>566</v>
      </c>
      <c r="CD771" s="96" t="s">
        <v>566</v>
      </c>
      <c r="CE771" s="96" t="s">
        <v>566</v>
      </c>
      <c r="CF771" s="88" t="s">
        <v>566</v>
      </c>
      <c r="CG771" s="88" t="s">
        <v>566</v>
      </c>
      <c r="CH771" s="92" t="s">
        <v>566</v>
      </c>
      <c r="CI771" s="91">
        <v>0</v>
      </c>
      <c r="CJ771" s="91">
        <v>0</v>
      </c>
      <c r="CK771" s="90" t="s">
        <v>566</v>
      </c>
      <c r="CL771" s="91">
        <v>-0.40294522840000002</v>
      </c>
      <c r="CM771" s="91">
        <v>-0.27905477159999997</v>
      </c>
      <c r="CN771" s="88" t="s">
        <v>566</v>
      </c>
      <c r="CO771" s="91">
        <v>126.625</v>
      </c>
      <c r="CP771" s="91">
        <v>16.837485467</v>
      </c>
      <c r="CQ771" s="91">
        <v>6.0374316802000001</v>
      </c>
      <c r="CR771" s="91">
        <v>-7.4137695936999997</v>
      </c>
      <c r="CS771" s="91">
        <v>-2.6585683198000001</v>
      </c>
      <c r="CT771" s="90">
        <v>-2.5</v>
      </c>
      <c r="CU771" s="96">
        <v>1.0169999999999999</v>
      </c>
      <c r="CV771" s="96">
        <v>0.83299999999999996</v>
      </c>
      <c r="CW771" s="96">
        <v>0.74299999999999999</v>
      </c>
      <c r="CX771" s="93">
        <v>2762</v>
      </c>
      <c r="CY771" s="93">
        <v>2748.4340000000002</v>
      </c>
      <c r="CZ771" s="93">
        <v>94.86</v>
      </c>
      <c r="DA771" s="90">
        <v>78</v>
      </c>
      <c r="DB771" s="90" t="s">
        <v>566</v>
      </c>
      <c r="DC771" s="90">
        <v>101.3</v>
      </c>
      <c r="DD771" s="91">
        <v>282</v>
      </c>
      <c r="DE771" s="91">
        <v>-37.460992907799998</v>
      </c>
      <c r="DF771" s="93">
        <v>42.2</v>
      </c>
      <c r="DG771" s="88" t="s">
        <v>393</v>
      </c>
      <c r="DH771" s="88" t="s">
        <v>566</v>
      </c>
      <c r="DI771" s="88">
        <v>1</v>
      </c>
      <c r="DJ771" s="88" t="s">
        <v>2375</v>
      </c>
      <c r="DK771" s="90">
        <v>-3.5</v>
      </c>
      <c r="DL771" s="91">
        <v>56.954000000000001</v>
      </c>
      <c r="DM771" s="91">
        <v>0.418257671</v>
      </c>
      <c r="DN771" s="91">
        <v>29.961463458600001</v>
      </c>
      <c r="DO771" s="91">
        <v>10.743307783400001</v>
      </c>
      <c r="DP771" s="91">
        <v>5.7102083978999998</v>
      </c>
      <c r="DQ771" s="91">
        <v>2.0473077834</v>
      </c>
      <c r="DR771" s="91">
        <v>20.802045266099999</v>
      </c>
      <c r="DS771" s="91">
        <v>7.4590073054000001</v>
      </c>
      <c r="DT771" s="91">
        <v>-3.4492097946000002</v>
      </c>
      <c r="DU771" s="91">
        <v>-1.2369926946000001</v>
      </c>
      <c r="DV771" s="91" t="s">
        <v>566</v>
      </c>
      <c r="DW771" s="97"/>
      <c r="DX771" s="98" t="s">
        <v>689</v>
      </c>
      <c r="DY771" s="99" t="s">
        <v>689</v>
      </c>
      <c r="DZ771" s="98" t="s">
        <v>689</v>
      </c>
      <c r="EA771" s="100" t="s">
        <v>689</v>
      </c>
      <c r="EB771" s="101" t="s">
        <v>2764</v>
      </c>
      <c r="EC771" s="38"/>
    </row>
    <row r="772" spans="1:133" s="9" customFormat="1" ht="15" customHeight="1" x14ac:dyDescent="0.25">
      <c r="A772" s="17" t="str">
        <f t="shared" si="11"/>
        <v>5260Г_Южно-Ягунское</v>
      </c>
      <c r="B772" s="87">
        <v>196</v>
      </c>
      <c r="C772" s="88" t="s">
        <v>733</v>
      </c>
      <c r="D772" s="88" t="s">
        <v>568</v>
      </c>
      <c r="E772" s="88" t="s">
        <v>527</v>
      </c>
      <c r="F772" s="88" t="s">
        <v>8</v>
      </c>
      <c r="G772" s="88" t="s">
        <v>29</v>
      </c>
      <c r="H772" s="88" t="s">
        <v>310</v>
      </c>
      <c r="I772" s="89" t="s">
        <v>1000</v>
      </c>
      <c r="J772" s="88" t="s">
        <v>221</v>
      </c>
      <c r="K772" s="88" t="s">
        <v>688</v>
      </c>
      <c r="L772" s="88" t="s">
        <v>566</v>
      </c>
      <c r="M772" s="88" t="s">
        <v>226</v>
      </c>
      <c r="N772" s="88" t="s">
        <v>43</v>
      </c>
      <c r="O772" s="90">
        <v>394.17</v>
      </c>
      <c r="P772" s="90">
        <v>3181.97</v>
      </c>
      <c r="Q772" s="90">
        <v>3576.14</v>
      </c>
      <c r="R772" s="91">
        <v>342.38299999999998</v>
      </c>
      <c r="S772" s="90" t="s">
        <v>703</v>
      </c>
      <c r="T772" s="90">
        <v>3588</v>
      </c>
      <c r="U772" s="90">
        <v>471</v>
      </c>
      <c r="V772" s="88" t="s">
        <v>31</v>
      </c>
      <c r="W772" s="88" t="s">
        <v>112</v>
      </c>
      <c r="X772" s="88" t="s">
        <v>2172</v>
      </c>
      <c r="Y772" s="90" t="s">
        <v>552</v>
      </c>
      <c r="Z772" s="90" t="s">
        <v>566</v>
      </c>
      <c r="AA772" s="90">
        <v>73</v>
      </c>
      <c r="AB772" s="91" t="s">
        <v>4257</v>
      </c>
      <c r="AC772" s="88" t="s">
        <v>566</v>
      </c>
      <c r="AD772" s="90" t="s">
        <v>566</v>
      </c>
      <c r="AE772" s="90" t="s">
        <v>2244</v>
      </c>
      <c r="AF772" s="90" t="s">
        <v>112</v>
      </c>
      <c r="AG772" s="91" t="s">
        <v>3424</v>
      </c>
      <c r="AH772" s="92" t="s">
        <v>2992</v>
      </c>
      <c r="AI772" s="93">
        <v>456</v>
      </c>
      <c r="AJ772" s="88" t="s">
        <v>566</v>
      </c>
      <c r="AK772" s="90" t="s">
        <v>566</v>
      </c>
      <c r="AL772" s="91">
        <v>21</v>
      </c>
      <c r="AM772" s="91">
        <v>15.741426108700001</v>
      </c>
      <c r="AN772" s="91">
        <v>2173</v>
      </c>
      <c r="AO772" s="90">
        <v>16</v>
      </c>
      <c r="AP772" s="91">
        <v>49.536999999999999</v>
      </c>
      <c r="AQ772" s="91" t="s">
        <v>566</v>
      </c>
      <c r="AR772" s="91" t="s">
        <v>566</v>
      </c>
      <c r="AS772" s="91">
        <v>74.150000000000006</v>
      </c>
      <c r="AT772" s="91">
        <v>75.64</v>
      </c>
      <c r="AU772" s="90">
        <v>1171</v>
      </c>
      <c r="AV772" s="90">
        <v>15</v>
      </c>
      <c r="AW772" s="91">
        <v>20.841000000000001</v>
      </c>
      <c r="AX772" s="91" t="s">
        <v>566</v>
      </c>
      <c r="AY772" s="91">
        <v>157.30000000000001</v>
      </c>
      <c r="AZ772" s="88" t="s">
        <v>4928</v>
      </c>
      <c r="BA772" s="91">
        <v>159</v>
      </c>
      <c r="BB772" s="91">
        <v>83.15</v>
      </c>
      <c r="BC772" s="94">
        <v>0.5449350718</v>
      </c>
      <c r="BD772" s="91">
        <v>43.548999999999999</v>
      </c>
      <c r="BE772" s="95">
        <v>35.039000000000001</v>
      </c>
      <c r="BF772" s="91">
        <v>23.57</v>
      </c>
      <c r="BG772" s="91">
        <v>30.9</v>
      </c>
      <c r="BH772" s="94">
        <v>0.16667000000000001</v>
      </c>
      <c r="BI772" s="94">
        <v>0.16667000000000001</v>
      </c>
      <c r="BJ772" s="93">
        <v>371</v>
      </c>
      <c r="BK772" s="94">
        <v>3</v>
      </c>
      <c r="BL772" s="91">
        <v>727.5847</v>
      </c>
      <c r="BM772" s="96">
        <v>56.751606279999997</v>
      </c>
      <c r="BN772" s="96" t="s">
        <v>566</v>
      </c>
      <c r="BO772" s="88" t="s">
        <v>696</v>
      </c>
      <c r="BP772" s="88" t="s">
        <v>566</v>
      </c>
      <c r="BQ772" s="91">
        <v>43.548999999999999</v>
      </c>
      <c r="BR772" s="95">
        <v>35.039000000000001</v>
      </c>
      <c r="BS772" s="91">
        <v>23.57</v>
      </c>
      <c r="BT772" s="90">
        <v>30</v>
      </c>
      <c r="BU772" s="91">
        <v>0</v>
      </c>
      <c r="BV772" s="91">
        <v>706.95</v>
      </c>
      <c r="BW772" s="96">
        <v>55.142099999999999</v>
      </c>
      <c r="BX772" s="96" t="s">
        <v>566</v>
      </c>
      <c r="BY772" s="96" t="s">
        <v>566</v>
      </c>
      <c r="BZ772" s="96" t="s">
        <v>566</v>
      </c>
      <c r="CA772" s="96" t="s">
        <v>566</v>
      </c>
      <c r="CB772" s="96" t="s">
        <v>566</v>
      </c>
      <c r="CC772" s="96" t="s">
        <v>566</v>
      </c>
      <c r="CD772" s="96" t="s">
        <v>566</v>
      </c>
      <c r="CE772" s="96" t="s">
        <v>566</v>
      </c>
      <c r="CF772" s="88" t="s">
        <v>566</v>
      </c>
      <c r="CG772" s="88" t="s">
        <v>566</v>
      </c>
      <c r="CH772" s="92" t="s">
        <v>566</v>
      </c>
      <c r="CI772" s="91">
        <v>0</v>
      </c>
      <c r="CJ772" s="91">
        <v>0</v>
      </c>
      <c r="CK772" s="90" t="s">
        <v>566</v>
      </c>
      <c r="CL772" s="91">
        <v>-1.4057402792</v>
      </c>
      <c r="CM772" s="91">
        <v>-0.21025972079999999</v>
      </c>
      <c r="CN772" s="88" t="s">
        <v>566</v>
      </c>
      <c r="CO772" s="91">
        <v>126.625</v>
      </c>
      <c r="CP772" s="91">
        <v>16.7158942079</v>
      </c>
      <c r="CQ772" s="91">
        <v>9.0453991484999996</v>
      </c>
      <c r="CR772" s="91">
        <v>-26.833134132200001</v>
      </c>
      <c r="CS772" s="91">
        <v>-14.5196008515</v>
      </c>
      <c r="CT772" s="90">
        <v>-2.5</v>
      </c>
      <c r="CU772" s="96">
        <v>1.0169999999999999</v>
      </c>
      <c r="CV772" s="96">
        <v>0.83299999999999996</v>
      </c>
      <c r="CW772" s="96">
        <v>0.74299999999999999</v>
      </c>
      <c r="CX772" s="93">
        <v>2762</v>
      </c>
      <c r="CY772" s="93">
        <v>2744.7269999999999</v>
      </c>
      <c r="CZ772" s="93">
        <v>94.86</v>
      </c>
      <c r="DA772" s="90">
        <v>78</v>
      </c>
      <c r="DB772" s="90" t="s">
        <v>566</v>
      </c>
      <c r="DC772" s="90">
        <v>101.3</v>
      </c>
      <c r="DD772" s="91">
        <v>282</v>
      </c>
      <c r="DE772" s="91">
        <v>-44.219858156000001</v>
      </c>
      <c r="DF772" s="93">
        <v>42.2</v>
      </c>
      <c r="DG772" s="88" t="s">
        <v>393</v>
      </c>
      <c r="DH772" s="88" t="s">
        <v>566</v>
      </c>
      <c r="DI772" s="88">
        <v>1</v>
      </c>
      <c r="DJ772" s="88" t="s">
        <v>1398</v>
      </c>
      <c r="DK772" s="90">
        <v>-3.5</v>
      </c>
      <c r="DL772" s="91">
        <v>35.039000000000001</v>
      </c>
      <c r="DM772" s="91">
        <v>0.6732460991</v>
      </c>
      <c r="DN772" s="91">
        <v>53.803096707900004</v>
      </c>
      <c r="DO772" s="91">
        <v>29.114235774299999</v>
      </c>
      <c r="DP772" s="91">
        <v>10.2540683678</v>
      </c>
      <c r="DQ772" s="91">
        <v>5.5492357742999996</v>
      </c>
      <c r="DR772" s="91">
        <v>20.6518240897</v>
      </c>
      <c r="DS772" s="91">
        <v>11.1752317711</v>
      </c>
      <c r="DT772" s="91">
        <v>-22.897204250400002</v>
      </c>
      <c r="DU772" s="91">
        <v>-12.3897682289</v>
      </c>
      <c r="DV772" s="91">
        <v>146.92574972220001</v>
      </c>
      <c r="DW772" s="97"/>
      <c r="DX772" s="98" t="s">
        <v>689</v>
      </c>
      <c r="DY772" s="99" t="s">
        <v>689</v>
      </c>
      <c r="DZ772" s="98" t="s">
        <v>689</v>
      </c>
      <c r="EA772" s="100" t="s">
        <v>689</v>
      </c>
      <c r="EB772" s="101" t="s">
        <v>2764</v>
      </c>
      <c r="EC772" s="38"/>
    </row>
    <row r="773" spans="1:133" s="9" customFormat="1" ht="15" customHeight="1" x14ac:dyDescent="0.25">
      <c r="A773" s="17" t="str">
        <f t="shared" si="11"/>
        <v>5262_Южно-Ягунское</v>
      </c>
      <c r="B773" s="87">
        <v>197</v>
      </c>
      <c r="C773" s="88" t="s">
        <v>733</v>
      </c>
      <c r="D773" s="88" t="s">
        <v>568</v>
      </c>
      <c r="E773" s="88" t="s">
        <v>527</v>
      </c>
      <c r="F773" s="88" t="s">
        <v>8</v>
      </c>
      <c r="G773" s="88" t="s">
        <v>29</v>
      </c>
      <c r="H773" s="88" t="s">
        <v>310</v>
      </c>
      <c r="I773" s="89">
        <v>5262</v>
      </c>
      <c r="J773" s="88" t="s">
        <v>221</v>
      </c>
      <c r="K773" s="88" t="s">
        <v>688</v>
      </c>
      <c r="L773" s="88" t="s">
        <v>566</v>
      </c>
      <c r="M773" s="88" t="s">
        <v>226</v>
      </c>
      <c r="N773" s="88" t="s">
        <v>43</v>
      </c>
      <c r="O773" s="90">
        <v>9</v>
      </c>
      <c r="P773" s="90">
        <v>2940</v>
      </c>
      <c r="Q773" s="90">
        <v>2949</v>
      </c>
      <c r="R773" s="91">
        <v>95.43</v>
      </c>
      <c r="S773" s="90" t="s">
        <v>150</v>
      </c>
      <c r="T773" s="90">
        <v>2989.5</v>
      </c>
      <c r="U773" s="90">
        <v>6.5</v>
      </c>
      <c r="V773" s="88" t="s">
        <v>31</v>
      </c>
      <c r="W773" s="88" t="s">
        <v>112</v>
      </c>
      <c r="X773" s="88" t="s">
        <v>2172</v>
      </c>
      <c r="Y773" s="90" t="s">
        <v>1055</v>
      </c>
      <c r="Z773" s="90" t="s">
        <v>566</v>
      </c>
      <c r="AA773" s="90">
        <v>73</v>
      </c>
      <c r="AB773" s="91" t="s">
        <v>3731</v>
      </c>
      <c r="AC773" s="88" t="s">
        <v>566</v>
      </c>
      <c r="AD773" s="90" t="s">
        <v>566</v>
      </c>
      <c r="AE773" s="90" t="s">
        <v>2019</v>
      </c>
      <c r="AF773" s="90" t="s">
        <v>112</v>
      </c>
      <c r="AG773" s="91" t="s">
        <v>3440</v>
      </c>
      <c r="AH773" s="92" t="s">
        <v>3397</v>
      </c>
      <c r="AI773" s="93">
        <v>281</v>
      </c>
      <c r="AJ773" s="88" t="s">
        <v>722</v>
      </c>
      <c r="AK773" s="90" t="s">
        <v>566</v>
      </c>
      <c r="AL773" s="91">
        <v>16.8</v>
      </c>
      <c r="AM773" s="91">
        <v>15.741426108700001</v>
      </c>
      <c r="AN773" s="91">
        <v>2116</v>
      </c>
      <c r="AO773" s="90">
        <v>17.2</v>
      </c>
      <c r="AP773" s="91">
        <v>64.834000000000003</v>
      </c>
      <c r="AQ773" s="91">
        <v>41.041666666700003</v>
      </c>
      <c r="AR773" s="91" t="s">
        <v>566</v>
      </c>
      <c r="AS773" s="91">
        <v>77.848677067400004</v>
      </c>
      <c r="AT773" s="91">
        <v>78.833565644199993</v>
      </c>
      <c r="AU773" s="90">
        <v>128</v>
      </c>
      <c r="AV773" s="90">
        <v>11.8</v>
      </c>
      <c r="AW773" s="91">
        <v>0.01</v>
      </c>
      <c r="AX773" s="91" t="s">
        <v>566</v>
      </c>
      <c r="AY773" s="91">
        <v>231.99</v>
      </c>
      <c r="AZ773" s="88" t="s">
        <v>4928</v>
      </c>
      <c r="BA773" s="91">
        <v>233.2</v>
      </c>
      <c r="BB773" s="91">
        <v>154.14132293259999</v>
      </c>
      <c r="BC773" s="94">
        <v>0.1866163438</v>
      </c>
      <c r="BD773" s="91">
        <v>28.315000000000001</v>
      </c>
      <c r="BE773" s="95">
        <v>10.925000000000001</v>
      </c>
      <c r="BF773" s="91">
        <v>21.01</v>
      </c>
      <c r="BG773" s="91">
        <v>30.7</v>
      </c>
      <c r="BH773" s="94">
        <v>0.3</v>
      </c>
      <c r="BI773" s="94">
        <v>0.33333000000000002</v>
      </c>
      <c r="BJ773" s="93">
        <v>349</v>
      </c>
      <c r="BK773" s="94">
        <v>7</v>
      </c>
      <c r="BL773" s="91">
        <v>645.17142000000001</v>
      </c>
      <c r="BM773" s="96">
        <v>50.32337115</v>
      </c>
      <c r="BN773" s="96" t="s">
        <v>566</v>
      </c>
      <c r="BO773" s="88" t="s">
        <v>696</v>
      </c>
      <c r="BP773" s="88" t="s">
        <v>566</v>
      </c>
      <c r="BQ773" s="91">
        <v>28.315000000000001</v>
      </c>
      <c r="BR773" s="95">
        <v>10.925000000000001</v>
      </c>
      <c r="BS773" s="91">
        <v>21.01</v>
      </c>
      <c r="BT773" s="90">
        <v>30</v>
      </c>
      <c r="BU773" s="91">
        <v>0</v>
      </c>
      <c r="BV773" s="91">
        <v>630.29999999999995</v>
      </c>
      <c r="BW773" s="96">
        <v>49.163400000000003</v>
      </c>
      <c r="BX773" s="96" t="s">
        <v>566</v>
      </c>
      <c r="BY773" s="96" t="s">
        <v>566</v>
      </c>
      <c r="BZ773" s="96" t="s">
        <v>566</v>
      </c>
      <c r="CA773" s="96" t="s">
        <v>566</v>
      </c>
      <c r="CB773" s="96" t="s">
        <v>566</v>
      </c>
      <c r="CC773" s="96" t="s">
        <v>566</v>
      </c>
      <c r="CD773" s="96" t="s">
        <v>566</v>
      </c>
      <c r="CE773" s="96" t="s">
        <v>566</v>
      </c>
      <c r="CF773" s="88" t="s">
        <v>566</v>
      </c>
      <c r="CG773" s="88" t="s">
        <v>566</v>
      </c>
      <c r="CH773" s="92" t="s">
        <v>566</v>
      </c>
      <c r="CI773" s="91">
        <v>0</v>
      </c>
      <c r="CJ773" s="91">
        <v>0</v>
      </c>
      <c r="CK773" s="90" t="s">
        <v>566</v>
      </c>
      <c r="CL773" s="91">
        <v>-0.31008571619999997</v>
      </c>
      <c r="CM773" s="91">
        <v>-1.0609142838000001</v>
      </c>
      <c r="CN773" s="88" t="s">
        <v>566</v>
      </c>
      <c r="CO773" s="91">
        <v>126.625</v>
      </c>
      <c r="CP773" s="91">
        <v>19.662879269000001</v>
      </c>
      <c r="CQ773" s="91">
        <v>14.5897671922</v>
      </c>
      <c r="CR773" s="91">
        <v>-8.6521901476000007</v>
      </c>
      <c r="CS773" s="91">
        <v>-6.4202328077999997</v>
      </c>
      <c r="CT773" s="90">
        <v>-2.5</v>
      </c>
      <c r="CU773" s="96">
        <v>1.0169999999999999</v>
      </c>
      <c r="CV773" s="96">
        <v>0.83299999999999996</v>
      </c>
      <c r="CW773" s="96">
        <v>0.74299999999999999</v>
      </c>
      <c r="CX773" s="93">
        <v>2762</v>
      </c>
      <c r="CY773" s="93">
        <v>2749.71</v>
      </c>
      <c r="CZ773" s="93">
        <v>94.86</v>
      </c>
      <c r="DA773" s="90">
        <v>78</v>
      </c>
      <c r="DB773" s="90" t="s">
        <v>566</v>
      </c>
      <c r="DC773" s="90">
        <v>101.3</v>
      </c>
      <c r="DD773" s="91">
        <v>282</v>
      </c>
      <c r="DE773" s="91">
        <v>-17.734042553199998</v>
      </c>
      <c r="DF773" s="93">
        <v>42.2</v>
      </c>
      <c r="DG773" s="88" t="s">
        <v>393</v>
      </c>
      <c r="DH773" s="88" t="s">
        <v>566</v>
      </c>
      <c r="DI773" s="88">
        <v>1</v>
      </c>
      <c r="DJ773" s="88" t="s">
        <v>1049</v>
      </c>
      <c r="DK773" s="90">
        <v>-3.5</v>
      </c>
      <c r="DL773" s="91">
        <v>10.925000000000001</v>
      </c>
      <c r="DM773" s="91">
        <v>0.230557654</v>
      </c>
      <c r="DN773" s="91">
        <v>34.982144867700001</v>
      </c>
      <c r="DO773" s="91">
        <v>25.956592751300001</v>
      </c>
      <c r="DP773" s="91">
        <v>6.6670754510999997</v>
      </c>
      <c r="DQ773" s="91">
        <v>4.9465927512999999</v>
      </c>
      <c r="DR773" s="91">
        <v>24.2927072108</v>
      </c>
      <c r="DS773" s="91">
        <v>18.025078516000001</v>
      </c>
      <c r="DT773" s="91">
        <v>-4.0223622058000004</v>
      </c>
      <c r="DU773" s="91">
        <v>-2.984921484</v>
      </c>
      <c r="DV773" s="91" t="s">
        <v>566</v>
      </c>
      <c r="DW773" s="97"/>
      <c r="DX773" s="98" t="s">
        <v>689</v>
      </c>
      <c r="DY773" s="99" t="s">
        <v>689</v>
      </c>
      <c r="DZ773" s="98" t="s">
        <v>689</v>
      </c>
      <c r="EA773" s="100" t="s">
        <v>689</v>
      </c>
      <c r="EB773" s="101" t="s">
        <v>2764</v>
      </c>
      <c r="EC773" s="38"/>
    </row>
    <row r="774" spans="1:133" s="9" customFormat="1" ht="15" customHeight="1" x14ac:dyDescent="0.25">
      <c r="A774" s="17" t="str">
        <f t="shared" si="11"/>
        <v>5270_Южно-Ягунское</v>
      </c>
      <c r="B774" s="87">
        <v>198</v>
      </c>
      <c r="C774" s="88" t="s">
        <v>733</v>
      </c>
      <c r="D774" s="88" t="s">
        <v>568</v>
      </c>
      <c r="E774" s="88" t="s">
        <v>527</v>
      </c>
      <c r="F774" s="88" t="s">
        <v>8</v>
      </c>
      <c r="G774" s="88" t="s">
        <v>29</v>
      </c>
      <c r="H774" s="88" t="s">
        <v>310</v>
      </c>
      <c r="I774" s="89">
        <v>5270</v>
      </c>
      <c r="J774" s="88" t="s">
        <v>222</v>
      </c>
      <c r="K774" s="88" t="s">
        <v>688</v>
      </c>
      <c r="L774" s="88" t="s">
        <v>566</v>
      </c>
      <c r="M774" s="88" t="s">
        <v>226</v>
      </c>
      <c r="N774" s="88" t="s">
        <v>43</v>
      </c>
      <c r="O774" s="90">
        <v>5</v>
      </c>
      <c r="P774" s="90">
        <v>3067</v>
      </c>
      <c r="Q774" s="90">
        <v>3072</v>
      </c>
      <c r="R774" s="91">
        <v>230.73</v>
      </c>
      <c r="S774" s="90" t="s">
        <v>150</v>
      </c>
      <c r="T774" s="90">
        <v>3083</v>
      </c>
      <c r="U774" s="90">
        <v>5</v>
      </c>
      <c r="V774" s="88" t="s">
        <v>31</v>
      </c>
      <c r="W774" s="88" t="s">
        <v>112</v>
      </c>
      <c r="X774" s="88" t="s">
        <v>1271</v>
      </c>
      <c r="Y774" s="90" t="s">
        <v>873</v>
      </c>
      <c r="Z774" s="90" t="s">
        <v>566</v>
      </c>
      <c r="AA774" s="90">
        <v>73</v>
      </c>
      <c r="AB774" s="91" t="s">
        <v>4258</v>
      </c>
      <c r="AC774" s="88" t="s">
        <v>566</v>
      </c>
      <c r="AD774" s="90" t="s">
        <v>566</v>
      </c>
      <c r="AE774" s="90" t="s">
        <v>4796</v>
      </c>
      <c r="AF774" s="90" t="s">
        <v>112</v>
      </c>
      <c r="AG774" s="91" t="s">
        <v>5407</v>
      </c>
      <c r="AH774" s="92" t="s">
        <v>2943</v>
      </c>
      <c r="AI774" s="93">
        <v>431</v>
      </c>
      <c r="AJ774" s="88" t="s">
        <v>2054</v>
      </c>
      <c r="AK774" s="90" t="s">
        <v>566</v>
      </c>
      <c r="AL774" s="91">
        <v>17.2</v>
      </c>
      <c r="AM774" s="91">
        <v>15.8894645987</v>
      </c>
      <c r="AN774" s="91">
        <v>2044</v>
      </c>
      <c r="AO774" s="90">
        <v>15.7</v>
      </c>
      <c r="AP774" s="91">
        <v>166.86</v>
      </c>
      <c r="AQ774" s="91" t="s">
        <v>566</v>
      </c>
      <c r="AR774" s="91" t="s">
        <v>566</v>
      </c>
      <c r="AS774" s="91">
        <v>96.01</v>
      </c>
      <c r="AT774" s="91">
        <v>97.73</v>
      </c>
      <c r="AU774" s="90">
        <v>1566</v>
      </c>
      <c r="AV774" s="90">
        <v>30.6</v>
      </c>
      <c r="AW774" s="91">
        <v>113.7</v>
      </c>
      <c r="AX774" s="91" t="s">
        <v>566</v>
      </c>
      <c r="AY774" s="91">
        <v>147.59</v>
      </c>
      <c r="AZ774" s="88" t="s">
        <v>4928</v>
      </c>
      <c r="BA774" s="91">
        <v>149.5</v>
      </c>
      <c r="BB774" s="91">
        <v>51.58</v>
      </c>
      <c r="BC774" s="94">
        <v>0.45371667850000003</v>
      </c>
      <c r="BD774" s="91">
        <v>23.347000000000001</v>
      </c>
      <c r="BE774" s="95">
        <v>11.500999999999999</v>
      </c>
      <c r="BF774" s="91">
        <v>17.21</v>
      </c>
      <c r="BG774" s="91">
        <v>31</v>
      </c>
      <c r="BH774" s="94">
        <v>0.1</v>
      </c>
      <c r="BI774" s="94">
        <v>0.5</v>
      </c>
      <c r="BJ774" s="93">
        <v>124</v>
      </c>
      <c r="BK774" s="94">
        <v>0</v>
      </c>
      <c r="BL774" s="91">
        <v>533.56079</v>
      </c>
      <c r="BM774" s="96">
        <v>41.617741860000002</v>
      </c>
      <c r="BN774" s="96" t="s">
        <v>566</v>
      </c>
      <c r="BO774" s="88" t="s">
        <v>696</v>
      </c>
      <c r="BP774" s="88" t="s">
        <v>566</v>
      </c>
      <c r="BQ774" s="91">
        <v>23.347000000000001</v>
      </c>
      <c r="BR774" s="95">
        <v>11.500999999999999</v>
      </c>
      <c r="BS774" s="91">
        <v>17.21</v>
      </c>
      <c r="BT774" s="90">
        <v>30</v>
      </c>
      <c r="BU774" s="91">
        <v>0</v>
      </c>
      <c r="BV774" s="91">
        <v>516.36</v>
      </c>
      <c r="BW774" s="96">
        <v>40.27608</v>
      </c>
      <c r="BX774" s="96" t="s">
        <v>566</v>
      </c>
      <c r="BY774" s="96" t="s">
        <v>566</v>
      </c>
      <c r="BZ774" s="96" t="s">
        <v>566</v>
      </c>
      <c r="CA774" s="96" t="s">
        <v>566</v>
      </c>
      <c r="CB774" s="96" t="s">
        <v>566</v>
      </c>
      <c r="CC774" s="96" t="s">
        <v>566</v>
      </c>
      <c r="CD774" s="96" t="s">
        <v>566</v>
      </c>
      <c r="CE774" s="96" t="s">
        <v>566</v>
      </c>
      <c r="CF774" s="88" t="s">
        <v>566</v>
      </c>
      <c r="CG774" s="88" t="s">
        <v>566</v>
      </c>
      <c r="CH774" s="92" t="s">
        <v>566</v>
      </c>
      <c r="CI774" s="91">
        <v>0</v>
      </c>
      <c r="CJ774" s="91">
        <v>0</v>
      </c>
      <c r="CK774" s="90" t="s">
        <v>566</v>
      </c>
      <c r="CL774" s="91">
        <v>2.9819383200000001E-2</v>
      </c>
      <c r="CM774" s="91">
        <v>4.5041806168000003</v>
      </c>
      <c r="CN774" s="88" t="s">
        <v>566</v>
      </c>
      <c r="CO774" s="91">
        <v>126.625</v>
      </c>
      <c r="CP774" s="91">
        <v>9.5123410210999992</v>
      </c>
      <c r="CQ774" s="91">
        <v>7.0124655521000001</v>
      </c>
      <c r="CR774" s="91">
        <v>-13.8350783337</v>
      </c>
      <c r="CS774" s="91">
        <v>-10.1995344479</v>
      </c>
      <c r="CT774" s="90">
        <v>-2.5</v>
      </c>
      <c r="CU774" s="96">
        <v>1.0169999999999999</v>
      </c>
      <c r="CV774" s="96">
        <v>0.83299999999999996</v>
      </c>
      <c r="CW774" s="96">
        <v>0.74299999999999999</v>
      </c>
      <c r="CX774" s="93">
        <v>2762</v>
      </c>
      <c r="CY774" s="93">
        <v>2742.57</v>
      </c>
      <c r="CZ774" s="93">
        <v>93.7</v>
      </c>
      <c r="DA774" s="90">
        <v>78</v>
      </c>
      <c r="DB774" s="90" t="s">
        <v>566</v>
      </c>
      <c r="DC774" s="90">
        <v>101.3</v>
      </c>
      <c r="DD774" s="91">
        <v>282</v>
      </c>
      <c r="DE774" s="91">
        <v>-47.6631205674</v>
      </c>
      <c r="DF774" s="93">
        <v>42.2</v>
      </c>
      <c r="DG774" s="88" t="s">
        <v>393</v>
      </c>
      <c r="DH774" s="88" t="s">
        <v>566</v>
      </c>
      <c r="DI774" s="88">
        <v>1</v>
      </c>
      <c r="DJ774" s="88" t="s">
        <v>1334</v>
      </c>
      <c r="DK774" s="90">
        <v>-3.5</v>
      </c>
      <c r="DL774" s="91">
        <v>11.500999999999999</v>
      </c>
      <c r="DM774" s="91">
        <v>0.56055902359999998</v>
      </c>
      <c r="DN774" s="91">
        <v>28.844810305300001</v>
      </c>
      <c r="DO774" s="91">
        <v>21.2642963676</v>
      </c>
      <c r="DP774" s="91">
        <v>5.4973909504999998</v>
      </c>
      <c r="DQ774" s="91">
        <v>4.0522963676000003</v>
      </c>
      <c r="DR774" s="91">
        <v>11.752119928799999</v>
      </c>
      <c r="DS774" s="91">
        <v>8.6636229696000004</v>
      </c>
      <c r="DT774" s="91">
        <v>-11.595299426</v>
      </c>
      <c r="DU774" s="91">
        <v>-8.5483770303999993</v>
      </c>
      <c r="DV774" s="91">
        <v>147.31151138889999</v>
      </c>
      <c r="DW774" s="97"/>
      <c r="DX774" s="98" t="s">
        <v>689</v>
      </c>
      <c r="DY774" s="99" t="s">
        <v>689</v>
      </c>
      <c r="DZ774" s="98" t="s">
        <v>689</v>
      </c>
      <c r="EA774" s="100" t="s">
        <v>689</v>
      </c>
      <c r="EB774" s="101" t="s">
        <v>2764</v>
      </c>
      <c r="EC774" s="38"/>
    </row>
    <row r="775" spans="1:133" s="9" customFormat="1" ht="15" customHeight="1" x14ac:dyDescent="0.25">
      <c r="A775" s="17" t="str">
        <f t="shared" si="11"/>
        <v>5271Г_Южно-Ягунское</v>
      </c>
      <c r="B775" s="87">
        <v>199</v>
      </c>
      <c r="C775" s="88" t="s">
        <v>733</v>
      </c>
      <c r="D775" s="88" t="s">
        <v>568</v>
      </c>
      <c r="E775" s="88" t="s">
        <v>527</v>
      </c>
      <c r="F775" s="88" t="s">
        <v>8</v>
      </c>
      <c r="G775" s="88" t="s">
        <v>29</v>
      </c>
      <c r="H775" s="88" t="s">
        <v>310</v>
      </c>
      <c r="I775" s="89" t="s">
        <v>1042</v>
      </c>
      <c r="J775" s="88" t="s">
        <v>221</v>
      </c>
      <c r="K775" s="88" t="s">
        <v>688</v>
      </c>
      <c r="L775" s="88" t="s">
        <v>566</v>
      </c>
      <c r="M775" s="88" t="s">
        <v>226</v>
      </c>
      <c r="N775" s="88" t="s">
        <v>43</v>
      </c>
      <c r="O775" s="90">
        <v>6.7</v>
      </c>
      <c r="P775" s="90">
        <v>3197.19</v>
      </c>
      <c r="Q775" s="90">
        <v>3648.36</v>
      </c>
      <c r="R775" s="91">
        <v>352.51499999999999</v>
      </c>
      <c r="S775" s="90" t="s">
        <v>699</v>
      </c>
      <c r="T775" s="90">
        <v>3660</v>
      </c>
      <c r="U775" s="90">
        <v>499</v>
      </c>
      <c r="V775" s="88" t="s">
        <v>31</v>
      </c>
      <c r="W775" s="88" t="s">
        <v>112</v>
      </c>
      <c r="X775" s="88" t="s">
        <v>2025</v>
      </c>
      <c r="Y775" s="90" t="s">
        <v>3042</v>
      </c>
      <c r="Z775" s="90" t="s">
        <v>566</v>
      </c>
      <c r="AA775" s="90">
        <v>73</v>
      </c>
      <c r="AB775" s="91" t="s">
        <v>4321</v>
      </c>
      <c r="AC775" s="88" t="s">
        <v>566</v>
      </c>
      <c r="AD775" s="90" t="s">
        <v>566</v>
      </c>
      <c r="AE775" s="90" t="s">
        <v>2021</v>
      </c>
      <c r="AF775" s="90" t="s">
        <v>112</v>
      </c>
      <c r="AG775" s="91" t="s">
        <v>5519</v>
      </c>
      <c r="AH775" s="92" t="s">
        <v>4724</v>
      </c>
      <c r="AI775" s="93">
        <v>151</v>
      </c>
      <c r="AJ775" s="88" t="s">
        <v>722</v>
      </c>
      <c r="AK775" s="90" t="s">
        <v>566</v>
      </c>
      <c r="AL775" s="91">
        <v>16.8</v>
      </c>
      <c r="AM775" s="91">
        <v>15.741426108700001</v>
      </c>
      <c r="AN775" s="91">
        <v>2190</v>
      </c>
      <c r="AO775" s="90">
        <v>16</v>
      </c>
      <c r="AP775" s="91">
        <v>104.444</v>
      </c>
      <c r="AQ775" s="91">
        <v>41.442500000000003</v>
      </c>
      <c r="AR775" s="91" t="s">
        <v>566</v>
      </c>
      <c r="AS775" s="91">
        <v>78.299300706799997</v>
      </c>
      <c r="AT775" s="91">
        <v>79.417264796200001</v>
      </c>
      <c r="AU775" s="90">
        <v>1621</v>
      </c>
      <c r="AV775" s="90">
        <v>12.8</v>
      </c>
      <c r="AW775" s="91">
        <v>81.061000000000007</v>
      </c>
      <c r="AX775" s="91" t="s">
        <v>566</v>
      </c>
      <c r="AY775" s="91">
        <v>120.7</v>
      </c>
      <c r="AZ775" s="88" t="s">
        <v>4928</v>
      </c>
      <c r="BA775" s="91">
        <v>121.9</v>
      </c>
      <c r="BB775" s="91">
        <v>42.400699293199999</v>
      </c>
      <c r="BC775" s="94">
        <v>1.1818725048000001</v>
      </c>
      <c r="BD775" s="91">
        <v>47.369</v>
      </c>
      <c r="BE775" s="95">
        <v>21.093</v>
      </c>
      <c r="BF775" s="91">
        <v>31.14</v>
      </c>
      <c r="BG775" s="91">
        <v>30.5</v>
      </c>
      <c r="BH775" s="94">
        <v>0.13333</v>
      </c>
      <c r="BI775" s="94">
        <v>0.33333000000000002</v>
      </c>
      <c r="BJ775" s="93">
        <v>209</v>
      </c>
      <c r="BK775" s="94">
        <v>13</v>
      </c>
      <c r="BL775" s="91">
        <v>948.32916</v>
      </c>
      <c r="BM775" s="96">
        <v>73.969674209999994</v>
      </c>
      <c r="BN775" s="96" t="s">
        <v>566</v>
      </c>
      <c r="BO775" s="88" t="s">
        <v>696</v>
      </c>
      <c r="BP775" s="88" t="s">
        <v>566</v>
      </c>
      <c r="BQ775" s="91">
        <v>47.369</v>
      </c>
      <c r="BR775" s="95">
        <v>21.093</v>
      </c>
      <c r="BS775" s="91">
        <v>31.14</v>
      </c>
      <c r="BT775" s="90">
        <v>30</v>
      </c>
      <c r="BU775" s="91">
        <v>0</v>
      </c>
      <c r="BV775" s="91">
        <v>934.05</v>
      </c>
      <c r="BW775" s="96">
        <v>72.855900000000005</v>
      </c>
      <c r="BX775" s="96" t="s">
        <v>566</v>
      </c>
      <c r="BY775" s="96" t="s">
        <v>566</v>
      </c>
      <c r="BZ775" s="96" t="s">
        <v>566</v>
      </c>
      <c r="CA775" s="96" t="s">
        <v>566</v>
      </c>
      <c r="CB775" s="96" t="s">
        <v>566</v>
      </c>
      <c r="CC775" s="96" t="s">
        <v>566</v>
      </c>
      <c r="CD775" s="96" t="s">
        <v>566</v>
      </c>
      <c r="CE775" s="96" t="s">
        <v>566</v>
      </c>
      <c r="CF775" s="88" t="s">
        <v>566</v>
      </c>
      <c r="CG775" s="88" t="s">
        <v>566</v>
      </c>
      <c r="CH775" s="92" t="s">
        <v>566</v>
      </c>
      <c r="CI775" s="91">
        <v>0</v>
      </c>
      <c r="CJ775" s="91">
        <v>0</v>
      </c>
      <c r="CK775" s="90" t="s">
        <v>566</v>
      </c>
      <c r="CL775" s="91">
        <v>-1.4388578688</v>
      </c>
      <c r="CM775" s="91">
        <v>-1.5641421311999999</v>
      </c>
      <c r="CN775" s="88" t="s">
        <v>566</v>
      </c>
      <c r="CO775" s="91">
        <v>126.625</v>
      </c>
      <c r="CP775" s="91">
        <v>-7.0025439120000001</v>
      </c>
      <c r="CQ775" s="91">
        <v>-4.6027537046999996</v>
      </c>
      <c r="CR775" s="91">
        <v>-54.371201093899998</v>
      </c>
      <c r="CS775" s="91">
        <v>-35.737753704699998</v>
      </c>
      <c r="CT775" s="90">
        <v>-2.5</v>
      </c>
      <c r="CU775" s="96">
        <v>1.0169999999999999</v>
      </c>
      <c r="CV775" s="96">
        <v>0.83299999999999996</v>
      </c>
      <c r="CW775" s="96">
        <v>0.74299999999999999</v>
      </c>
      <c r="CX775" s="93">
        <v>2762</v>
      </c>
      <c r="CY775" s="93">
        <v>2749.8150000000001</v>
      </c>
      <c r="CZ775" s="93">
        <v>94.86</v>
      </c>
      <c r="DA775" s="90">
        <v>78</v>
      </c>
      <c r="DB775" s="90" t="s">
        <v>566</v>
      </c>
      <c r="DC775" s="90">
        <v>101.3</v>
      </c>
      <c r="DD775" s="91">
        <v>282</v>
      </c>
      <c r="DE775" s="91">
        <v>-57.198581560299999</v>
      </c>
      <c r="DF775" s="93">
        <v>42.2</v>
      </c>
      <c r="DG775" s="88" t="s">
        <v>393</v>
      </c>
      <c r="DH775" s="88" t="s">
        <v>566</v>
      </c>
      <c r="DI775" s="88">
        <v>1</v>
      </c>
      <c r="DJ775" s="88" t="s">
        <v>931</v>
      </c>
      <c r="DK775" s="90">
        <v>-3.5</v>
      </c>
      <c r="DL775" s="91">
        <v>21.093</v>
      </c>
      <c r="DM775" s="91">
        <v>1.4601460213999999</v>
      </c>
      <c r="DN775" s="91">
        <v>58.522096593699999</v>
      </c>
      <c r="DO775" s="91">
        <v>38.4664202445</v>
      </c>
      <c r="DP775" s="91">
        <v>11.153439411800001</v>
      </c>
      <c r="DQ775" s="91">
        <v>7.3314202445000003</v>
      </c>
      <c r="DR775" s="91">
        <v>-8.6513651769000006</v>
      </c>
      <c r="DS775" s="91">
        <v>-5.6865195876000003</v>
      </c>
      <c r="DT775" s="91">
        <v>-56.020022358799999</v>
      </c>
      <c r="DU775" s="91">
        <v>-36.821519587600001</v>
      </c>
      <c r="DV775" s="91" t="s">
        <v>566</v>
      </c>
      <c r="DW775" s="97"/>
      <c r="DX775" s="98" t="s">
        <v>689</v>
      </c>
      <c r="DY775" s="99" t="s">
        <v>689</v>
      </c>
      <c r="DZ775" s="98" t="s">
        <v>689</v>
      </c>
      <c r="EA775" s="100" t="s">
        <v>689</v>
      </c>
      <c r="EB775" s="101" t="s">
        <v>2764</v>
      </c>
      <c r="EC775" s="38"/>
    </row>
    <row r="776" spans="1:133" s="9" customFormat="1" ht="15" customHeight="1" x14ac:dyDescent="0.25">
      <c r="A776" s="17" t="str">
        <f t="shared" si="11"/>
        <v>5280_Южно-Ягунское</v>
      </c>
      <c r="B776" s="87">
        <v>200</v>
      </c>
      <c r="C776" s="88" t="s">
        <v>733</v>
      </c>
      <c r="D776" s="88" t="s">
        <v>568</v>
      </c>
      <c r="E776" s="88" t="s">
        <v>527</v>
      </c>
      <c r="F776" s="88" t="s">
        <v>8</v>
      </c>
      <c r="G776" s="88" t="s">
        <v>29</v>
      </c>
      <c r="H776" s="88" t="s">
        <v>1076</v>
      </c>
      <c r="I776" s="89">
        <v>5280</v>
      </c>
      <c r="J776" s="88" t="s">
        <v>222</v>
      </c>
      <c r="K776" s="88" t="s">
        <v>688</v>
      </c>
      <c r="L776" s="88" t="s">
        <v>419</v>
      </c>
      <c r="M776" s="88" t="s">
        <v>92</v>
      </c>
      <c r="N776" s="88" t="s">
        <v>12</v>
      </c>
      <c r="O776" s="90">
        <v>9</v>
      </c>
      <c r="P776" s="90">
        <v>2468.5</v>
      </c>
      <c r="Q776" s="90">
        <v>2477.5</v>
      </c>
      <c r="R776" s="91">
        <v>20.07</v>
      </c>
      <c r="S776" s="90" t="s">
        <v>150</v>
      </c>
      <c r="T776" s="90">
        <v>2487</v>
      </c>
      <c r="U776" s="90">
        <v>5.5</v>
      </c>
      <c r="V776" s="88" t="s">
        <v>31</v>
      </c>
      <c r="W776" s="88" t="s">
        <v>156</v>
      </c>
      <c r="X776" s="88" t="s">
        <v>289</v>
      </c>
      <c r="Y776" s="90" t="s">
        <v>1111</v>
      </c>
      <c r="Z776" s="90" t="s">
        <v>566</v>
      </c>
      <c r="AA776" s="90">
        <v>73</v>
      </c>
      <c r="AB776" s="91" t="s">
        <v>3932</v>
      </c>
      <c r="AC776" s="88" t="s">
        <v>566</v>
      </c>
      <c r="AD776" s="90" t="s">
        <v>566</v>
      </c>
      <c r="AE776" s="90" t="s">
        <v>4956</v>
      </c>
      <c r="AF776" s="90" t="s">
        <v>156</v>
      </c>
      <c r="AG776" s="91" t="s">
        <v>3434</v>
      </c>
      <c r="AH776" s="92" t="s">
        <v>2950</v>
      </c>
      <c r="AI776" s="93">
        <v>434</v>
      </c>
      <c r="AJ776" s="88" t="s">
        <v>722</v>
      </c>
      <c r="AK776" s="90" t="s">
        <v>566</v>
      </c>
      <c r="AL776" s="91">
        <v>17.2</v>
      </c>
      <c r="AM776" s="91">
        <v>15.8894645987</v>
      </c>
      <c r="AN776" s="91">
        <v>1360</v>
      </c>
      <c r="AO776" s="90">
        <v>12.4</v>
      </c>
      <c r="AP776" s="91">
        <v>10.417999999999999</v>
      </c>
      <c r="AQ776" s="91">
        <v>79.95</v>
      </c>
      <c r="AR776" s="91" t="s">
        <v>566</v>
      </c>
      <c r="AS776" s="91">
        <v>96.890410097100002</v>
      </c>
      <c r="AT776" s="91">
        <v>97.976222653600004</v>
      </c>
      <c r="AU776" s="90">
        <v>604</v>
      </c>
      <c r="AV776" s="90">
        <v>23.6</v>
      </c>
      <c r="AW776" s="91">
        <v>1.83</v>
      </c>
      <c r="AX776" s="91" t="s">
        <v>566</v>
      </c>
      <c r="AY776" s="91">
        <v>181.91</v>
      </c>
      <c r="AZ776" s="88" t="s">
        <v>4980</v>
      </c>
      <c r="BA776" s="91">
        <v>182.99</v>
      </c>
      <c r="BB776" s="91">
        <v>85.019589902899995</v>
      </c>
      <c r="BC776" s="94">
        <v>2.1711924161999998</v>
      </c>
      <c r="BD776" s="91">
        <v>184.542</v>
      </c>
      <c r="BE776" s="95">
        <v>96.611999999999995</v>
      </c>
      <c r="BF776" s="91">
        <v>5.28</v>
      </c>
      <c r="BG776" s="91">
        <v>31</v>
      </c>
      <c r="BH776" s="94" t="s">
        <v>566</v>
      </c>
      <c r="BI776" s="94" t="s">
        <v>566</v>
      </c>
      <c r="BJ776" s="93">
        <v>744</v>
      </c>
      <c r="BK776" s="94">
        <v>0</v>
      </c>
      <c r="BL776" s="91">
        <v>163.75754000000001</v>
      </c>
      <c r="BM776" s="96">
        <v>13.428117909999999</v>
      </c>
      <c r="BN776" s="96" t="s">
        <v>566</v>
      </c>
      <c r="BO776" s="88" t="s">
        <v>430</v>
      </c>
      <c r="BP776" s="88" t="s">
        <v>566</v>
      </c>
      <c r="BQ776" s="91">
        <v>184.542</v>
      </c>
      <c r="BR776" s="95">
        <v>96.611999999999995</v>
      </c>
      <c r="BS776" s="91">
        <v>5.28</v>
      </c>
      <c r="BT776" s="90">
        <v>30</v>
      </c>
      <c r="BU776" s="91">
        <v>0</v>
      </c>
      <c r="BV776" s="91">
        <v>158.49</v>
      </c>
      <c r="BW776" s="96">
        <v>12.996180000000001</v>
      </c>
      <c r="BX776" s="96" t="s">
        <v>566</v>
      </c>
      <c r="BY776" s="96" t="s">
        <v>566</v>
      </c>
      <c r="BZ776" s="96" t="s">
        <v>566</v>
      </c>
      <c r="CA776" s="96" t="s">
        <v>566</v>
      </c>
      <c r="CB776" s="96" t="s">
        <v>566</v>
      </c>
      <c r="CC776" s="96" t="s">
        <v>566</v>
      </c>
      <c r="CD776" s="96" t="s">
        <v>566</v>
      </c>
      <c r="CE776" s="96" t="s">
        <v>566</v>
      </c>
      <c r="CF776" s="88" t="s">
        <v>566</v>
      </c>
      <c r="CG776" s="88" t="s">
        <v>566</v>
      </c>
      <c r="CH776" s="92" t="s">
        <v>566</v>
      </c>
      <c r="CI776" s="91">
        <v>0</v>
      </c>
      <c r="CJ776" s="91">
        <v>0</v>
      </c>
      <c r="CK776" s="90" t="s">
        <v>566</v>
      </c>
      <c r="CL776" s="91">
        <v>-0.28381644070000001</v>
      </c>
      <c r="CM776" s="91">
        <v>-1.7183559300000002E-2</v>
      </c>
      <c r="CN776" s="88" t="s">
        <v>566</v>
      </c>
      <c r="CO776" s="91">
        <v>124</v>
      </c>
      <c r="CP776" s="91">
        <v>125.7337088685</v>
      </c>
      <c r="CQ776" s="91">
        <v>3.5991194053000002</v>
      </c>
      <c r="CR776" s="91">
        <v>-58.808226615400002</v>
      </c>
      <c r="CS776" s="91">
        <v>-1.6838805947</v>
      </c>
      <c r="CT776" s="90">
        <v>23.1</v>
      </c>
      <c r="CU776" s="96">
        <v>1.0129999999999999</v>
      </c>
      <c r="CV776" s="96">
        <v>0.84499999999999997</v>
      </c>
      <c r="CW776" s="96">
        <v>0.75600000000000001</v>
      </c>
      <c r="CX776" s="93">
        <v>2366</v>
      </c>
      <c r="CY776" s="93">
        <v>2354.73</v>
      </c>
      <c r="CZ776" s="93">
        <v>93.7</v>
      </c>
      <c r="DA776" s="90">
        <v>82</v>
      </c>
      <c r="DB776" s="90" t="s">
        <v>566</v>
      </c>
      <c r="DC776" s="90">
        <v>99.2</v>
      </c>
      <c r="DD776" s="91">
        <v>233</v>
      </c>
      <c r="DE776" s="91">
        <v>-21.927038626600002</v>
      </c>
      <c r="DF776" s="93">
        <v>117.3</v>
      </c>
      <c r="DG776" s="88" t="s">
        <v>393</v>
      </c>
      <c r="DH776" s="88" t="s">
        <v>566</v>
      </c>
      <c r="DI776" s="88">
        <v>1</v>
      </c>
      <c r="DJ776" s="88" t="s">
        <v>566</v>
      </c>
      <c r="DK776" s="90">
        <v>0</v>
      </c>
      <c r="DL776" s="91">
        <v>96.611999999999995</v>
      </c>
      <c r="DM776" s="91">
        <v>8.6452496514000003</v>
      </c>
      <c r="DN776" s="91">
        <v>734.80896913779998</v>
      </c>
      <c r="DO776" s="91">
        <v>21.0338599235</v>
      </c>
      <c r="DP776" s="91">
        <v>550.26703365389994</v>
      </c>
      <c r="DQ776" s="91">
        <v>15.7508599235</v>
      </c>
      <c r="DR776" s="91">
        <v>500.64640731449998</v>
      </c>
      <c r="DS776" s="91">
        <v>14.3309715109</v>
      </c>
      <c r="DT776" s="91">
        <v>316.1044718306</v>
      </c>
      <c r="DU776" s="91">
        <v>9.0479715109000001</v>
      </c>
      <c r="DV776" s="91" t="s">
        <v>566</v>
      </c>
      <c r="DW776" s="97"/>
      <c r="DX776" s="98" t="s">
        <v>689</v>
      </c>
      <c r="DY776" s="99" t="s">
        <v>689</v>
      </c>
      <c r="DZ776" s="98" t="s">
        <v>689</v>
      </c>
      <c r="EA776" s="100" t="s">
        <v>689</v>
      </c>
      <c r="EB776" s="101" t="s">
        <v>2761</v>
      </c>
      <c r="EC776" s="38"/>
    </row>
    <row r="777" spans="1:133" s="9" customFormat="1" ht="15" customHeight="1" x14ac:dyDescent="0.25">
      <c r="A777" s="17" t="str">
        <f t="shared" si="11"/>
        <v>5287_Южно-Ягунское</v>
      </c>
      <c r="B777" s="87">
        <v>201</v>
      </c>
      <c r="C777" s="88" t="s">
        <v>733</v>
      </c>
      <c r="D777" s="88" t="s">
        <v>568</v>
      </c>
      <c r="E777" s="88" t="s">
        <v>527</v>
      </c>
      <c r="F777" s="88" t="s">
        <v>8</v>
      </c>
      <c r="G777" s="88" t="s">
        <v>29</v>
      </c>
      <c r="H777" s="88" t="s">
        <v>449</v>
      </c>
      <c r="I777" s="89">
        <v>5287</v>
      </c>
      <c r="J777" s="88" t="s">
        <v>222</v>
      </c>
      <c r="K777" s="88" t="s">
        <v>688</v>
      </c>
      <c r="L777" s="88" t="s">
        <v>566</v>
      </c>
      <c r="M777" s="88" t="s">
        <v>226</v>
      </c>
      <c r="N777" s="88" t="s">
        <v>43</v>
      </c>
      <c r="O777" s="90">
        <v>6</v>
      </c>
      <c r="P777" s="90">
        <v>3037</v>
      </c>
      <c r="Q777" s="90">
        <v>3043</v>
      </c>
      <c r="R777" s="91">
        <v>187.96</v>
      </c>
      <c r="S777" s="90" t="s">
        <v>150</v>
      </c>
      <c r="T777" s="90">
        <v>3092</v>
      </c>
      <c r="U777" s="90">
        <v>6</v>
      </c>
      <c r="V777" s="88" t="s">
        <v>31</v>
      </c>
      <c r="W777" s="88" t="s">
        <v>94</v>
      </c>
      <c r="X777" s="88" t="s">
        <v>472</v>
      </c>
      <c r="Y777" s="90" t="s">
        <v>1013</v>
      </c>
      <c r="Z777" s="90" t="s">
        <v>566</v>
      </c>
      <c r="AA777" s="90">
        <v>73</v>
      </c>
      <c r="AB777" s="91" t="s">
        <v>4259</v>
      </c>
      <c r="AC777" s="88" t="s">
        <v>566</v>
      </c>
      <c r="AD777" s="90" t="s">
        <v>566</v>
      </c>
      <c r="AE777" s="90" t="s">
        <v>566</v>
      </c>
      <c r="AF777" s="90" t="s">
        <v>94</v>
      </c>
      <c r="AG777" s="91" t="s">
        <v>3434</v>
      </c>
      <c r="AH777" s="92" t="s">
        <v>1492</v>
      </c>
      <c r="AI777" s="93">
        <v>1379</v>
      </c>
      <c r="AJ777" s="88" t="s">
        <v>722</v>
      </c>
      <c r="AK777" s="90" t="s">
        <v>566</v>
      </c>
      <c r="AL777" s="91">
        <v>17.2</v>
      </c>
      <c r="AM777" s="91">
        <v>15.8894645987</v>
      </c>
      <c r="AN777" s="91">
        <v>2057</v>
      </c>
      <c r="AO777" s="90">
        <v>16</v>
      </c>
      <c r="AP777" s="91">
        <v>132.07</v>
      </c>
      <c r="AQ777" s="91" t="s">
        <v>566</v>
      </c>
      <c r="AR777" s="91" t="s">
        <v>566</v>
      </c>
      <c r="AS777" s="91">
        <v>92.72</v>
      </c>
      <c r="AT777" s="91">
        <v>95.32</v>
      </c>
      <c r="AU777" s="90">
        <v>0</v>
      </c>
      <c r="AV777" s="90">
        <v>20</v>
      </c>
      <c r="AW777" s="91">
        <v>0</v>
      </c>
      <c r="AX777" s="91" t="s">
        <v>566</v>
      </c>
      <c r="AY777" s="91">
        <v>165.78</v>
      </c>
      <c r="AZ777" s="88" t="s">
        <v>4928</v>
      </c>
      <c r="BA777" s="91">
        <v>168.6</v>
      </c>
      <c r="BB777" s="91">
        <v>73.06</v>
      </c>
      <c r="BC777" s="94">
        <v>0.23652331679999999</v>
      </c>
      <c r="BD777" s="91">
        <v>17.204000000000001</v>
      </c>
      <c r="BE777" s="95">
        <v>22.167999999999999</v>
      </c>
      <c r="BF777" s="91">
        <v>11.15</v>
      </c>
      <c r="BG777" s="91">
        <v>31</v>
      </c>
      <c r="BH777" s="94">
        <v>0.16667000000000001</v>
      </c>
      <c r="BI777" s="94">
        <v>0.5</v>
      </c>
      <c r="BJ777" s="93">
        <v>186</v>
      </c>
      <c r="BK777" s="94">
        <v>0</v>
      </c>
      <c r="BL777" s="91">
        <v>345.76785999999998</v>
      </c>
      <c r="BM777" s="96">
        <v>26.969892730000002</v>
      </c>
      <c r="BN777" s="96" t="s">
        <v>566</v>
      </c>
      <c r="BO777" s="88" t="s">
        <v>696</v>
      </c>
      <c r="BP777" s="88" t="s">
        <v>566</v>
      </c>
      <c r="BQ777" s="91">
        <v>17.204000000000001</v>
      </c>
      <c r="BR777" s="95">
        <v>22.167999999999999</v>
      </c>
      <c r="BS777" s="91">
        <v>11.15</v>
      </c>
      <c r="BT777" s="90">
        <v>30</v>
      </c>
      <c r="BU777" s="91">
        <v>0</v>
      </c>
      <c r="BV777" s="91">
        <v>334.62</v>
      </c>
      <c r="BW777" s="96">
        <v>26.100359999999998</v>
      </c>
      <c r="BX777" s="96" t="s">
        <v>566</v>
      </c>
      <c r="BY777" s="96" t="s">
        <v>566</v>
      </c>
      <c r="BZ777" s="96" t="s">
        <v>566</v>
      </c>
      <c r="CA777" s="96" t="s">
        <v>566</v>
      </c>
      <c r="CB777" s="96" t="s">
        <v>566</v>
      </c>
      <c r="CC777" s="96" t="s">
        <v>566</v>
      </c>
      <c r="CD777" s="96" t="s">
        <v>566</v>
      </c>
      <c r="CE777" s="96" t="s">
        <v>566</v>
      </c>
      <c r="CF777" s="88" t="s">
        <v>566</v>
      </c>
      <c r="CG777" s="88" t="s">
        <v>566</v>
      </c>
      <c r="CH777" s="92" t="s">
        <v>566</v>
      </c>
      <c r="CI777" s="91">
        <v>0</v>
      </c>
      <c r="CJ777" s="91">
        <v>0</v>
      </c>
      <c r="CK777" s="90" t="s">
        <v>566</v>
      </c>
      <c r="CL777" s="91">
        <v>0.7329297817</v>
      </c>
      <c r="CM777" s="91">
        <v>0.93307021830000003</v>
      </c>
      <c r="CN777" s="88" t="s">
        <v>566</v>
      </c>
      <c r="CO777" s="91">
        <v>126.625</v>
      </c>
      <c r="CP777" s="91">
        <v>9.2608273637000007</v>
      </c>
      <c r="CQ777" s="91">
        <v>6.0041934438000002</v>
      </c>
      <c r="CR777" s="91">
        <v>-7.9427210233999999</v>
      </c>
      <c r="CS777" s="91">
        <v>-5.1498065561999997</v>
      </c>
      <c r="CT777" s="90">
        <v>0.24</v>
      </c>
      <c r="CU777" s="96">
        <v>1.0169999999999999</v>
      </c>
      <c r="CV777" s="96">
        <v>0.83299999999999996</v>
      </c>
      <c r="CW777" s="96">
        <v>0.74299999999999999</v>
      </c>
      <c r="CX777" s="93">
        <v>2784</v>
      </c>
      <c r="CY777" s="93">
        <v>2755.34</v>
      </c>
      <c r="CZ777" s="93">
        <v>93.7</v>
      </c>
      <c r="DA777" s="90">
        <v>78</v>
      </c>
      <c r="DB777" s="90" t="s">
        <v>566</v>
      </c>
      <c r="DC777" s="90">
        <v>101.3</v>
      </c>
      <c r="DD777" s="91">
        <v>282</v>
      </c>
      <c r="DE777" s="91">
        <v>-41.212765957400002</v>
      </c>
      <c r="DF777" s="93">
        <v>17.600000000000001</v>
      </c>
      <c r="DG777" s="88" t="s">
        <v>393</v>
      </c>
      <c r="DH777" s="88" t="s">
        <v>566</v>
      </c>
      <c r="DI777" s="88">
        <v>1</v>
      </c>
      <c r="DJ777" s="88" t="s">
        <v>566</v>
      </c>
      <c r="DK777" s="90">
        <v>0</v>
      </c>
      <c r="DL777" s="91">
        <v>22.167999999999999</v>
      </c>
      <c r="DM777" s="91">
        <v>0.2438443451</v>
      </c>
      <c r="DN777" s="91">
        <v>17.736509741300001</v>
      </c>
      <c r="DO777" s="91">
        <v>11.4993435598</v>
      </c>
      <c r="DP777" s="91">
        <v>0.53296135420000001</v>
      </c>
      <c r="DQ777" s="91">
        <v>0.34534355979999998</v>
      </c>
      <c r="DR777" s="91">
        <v>9.5477253329000007</v>
      </c>
      <c r="DS777" s="91">
        <v>6.1902017600999999</v>
      </c>
      <c r="DT777" s="91">
        <v>-7.6558230541999999</v>
      </c>
      <c r="DU777" s="91">
        <v>-4.9637982399</v>
      </c>
      <c r="DV777" s="91">
        <v>147.13669111109999</v>
      </c>
      <c r="DW777" s="97"/>
      <c r="DX777" s="98" t="s">
        <v>5520</v>
      </c>
      <c r="DY777" s="99" t="s">
        <v>689</v>
      </c>
      <c r="DZ777" s="98" t="s">
        <v>689</v>
      </c>
      <c r="EA777" s="100" t="s">
        <v>689</v>
      </c>
      <c r="EB777" s="101" t="s">
        <v>2764</v>
      </c>
      <c r="EC777" s="38"/>
    </row>
    <row r="778" spans="1:133" s="9" customFormat="1" ht="15" customHeight="1" x14ac:dyDescent="0.25">
      <c r="A778" s="17" t="str">
        <f t="shared" si="11"/>
        <v>5410Л_Южно-Ягунское</v>
      </c>
      <c r="B778" s="87">
        <v>202</v>
      </c>
      <c r="C778" s="88" t="s">
        <v>733</v>
      </c>
      <c r="D778" s="88" t="s">
        <v>568</v>
      </c>
      <c r="E778" s="88" t="s">
        <v>527</v>
      </c>
      <c r="F778" s="88" t="s">
        <v>8</v>
      </c>
      <c r="G778" s="88" t="s">
        <v>29</v>
      </c>
      <c r="H778" s="88" t="s">
        <v>64</v>
      </c>
      <c r="I778" s="89" t="s">
        <v>479</v>
      </c>
      <c r="J778" s="88" t="s">
        <v>184</v>
      </c>
      <c r="K778" s="88" t="s">
        <v>688</v>
      </c>
      <c r="L778" s="88" t="s">
        <v>418</v>
      </c>
      <c r="M778" s="88" t="s">
        <v>34</v>
      </c>
      <c r="N778" s="88" t="s">
        <v>6</v>
      </c>
      <c r="O778" s="90">
        <v>181.8</v>
      </c>
      <c r="P778" s="90">
        <v>2528.9</v>
      </c>
      <c r="Q778" s="90">
        <v>2710.7</v>
      </c>
      <c r="R778" s="91">
        <v>166.27500000000001</v>
      </c>
      <c r="S778" s="90" t="s">
        <v>690</v>
      </c>
      <c r="T778" s="90">
        <v>2710.7</v>
      </c>
      <c r="U778" s="90">
        <v>181.8</v>
      </c>
      <c r="V778" s="88" t="s">
        <v>31</v>
      </c>
      <c r="W778" s="88" t="s">
        <v>94</v>
      </c>
      <c r="X778" s="88" t="s">
        <v>1748</v>
      </c>
      <c r="Y778" s="90" t="s">
        <v>2156</v>
      </c>
      <c r="Z778" s="90" t="s">
        <v>566</v>
      </c>
      <c r="AA778" s="90">
        <v>73</v>
      </c>
      <c r="AB778" s="91" t="s">
        <v>3416</v>
      </c>
      <c r="AC778" s="88" t="s">
        <v>566</v>
      </c>
      <c r="AD778" s="90" t="s">
        <v>566</v>
      </c>
      <c r="AE778" s="90" t="s">
        <v>80</v>
      </c>
      <c r="AF778" s="90" t="s">
        <v>94</v>
      </c>
      <c r="AG778" s="91" t="s">
        <v>5044</v>
      </c>
      <c r="AH778" s="92" t="s">
        <v>4803</v>
      </c>
      <c r="AI778" s="93">
        <v>116</v>
      </c>
      <c r="AJ778" s="88" t="s">
        <v>722</v>
      </c>
      <c r="AK778" s="90" t="s">
        <v>566</v>
      </c>
      <c r="AL778" s="91">
        <v>13.2</v>
      </c>
      <c r="AM778" s="91">
        <v>10.7772020756</v>
      </c>
      <c r="AN778" s="91">
        <v>1620</v>
      </c>
      <c r="AO778" s="90">
        <v>13</v>
      </c>
      <c r="AP778" s="91">
        <v>1.06</v>
      </c>
      <c r="AQ778" s="91">
        <v>40.281999999999996</v>
      </c>
      <c r="AR778" s="91">
        <v>70</v>
      </c>
      <c r="AS778" s="91">
        <v>77.061814210799994</v>
      </c>
      <c r="AT778" s="91">
        <v>79.656400857500003</v>
      </c>
      <c r="AU778" s="90" t="s">
        <v>566</v>
      </c>
      <c r="AV778" s="90">
        <v>0</v>
      </c>
      <c r="AW778" s="91" t="s">
        <v>566</v>
      </c>
      <c r="AX778" s="91" t="s">
        <v>566</v>
      </c>
      <c r="AY778" s="91">
        <v>128.22</v>
      </c>
      <c r="AZ778" s="88" t="s">
        <v>4928</v>
      </c>
      <c r="BA778" s="91">
        <v>131</v>
      </c>
      <c r="BB778" s="91">
        <v>51.158185789199997</v>
      </c>
      <c r="BC778" s="94">
        <v>0.16177274220000001</v>
      </c>
      <c r="BD778" s="91">
        <v>8.2759999999999998</v>
      </c>
      <c r="BE778" s="95">
        <v>4.95</v>
      </c>
      <c r="BF778" s="91">
        <v>6.71</v>
      </c>
      <c r="BG778" s="91">
        <v>31</v>
      </c>
      <c r="BH778" s="94">
        <v>0.75</v>
      </c>
      <c r="BI778" s="94">
        <v>0.66666999999999998</v>
      </c>
      <c r="BJ778" s="93">
        <v>394</v>
      </c>
      <c r="BK778" s="94">
        <v>0</v>
      </c>
      <c r="BL778" s="91">
        <v>208.01178999999999</v>
      </c>
      <c r="BM778" s="96">
        <v>8.3204717800000001</v>
      </c>
      <c r="BN778" s="96" t="s">
        <v>566</v>
      </c>
      <c r="BO778" s="88" t="s">
        <v>696</v>
      </c>
      <c r="BP778" s="88" t="s">
        <v>566</v>
      </c>
      <c r="BQ778" s="91">
        <v>8.2759999999999998</v>
      </c>
      <c r="BR778" s="95">
        <v>4.95</v>
      </c>
      <c r="BS778" s="91">
        <v>6.71</v>
      </c>
      <c r="BT778" s="90">
        <v>30</v>
      </c>
      <c r="BU778" s="91">
        <v>0</v>
      </c>
      <c r="BV778" s="91">
        <v>201.3</v>
      </c>
      <c r="BW778" s="96">
        <v>8.0519999999999996</v>
      </c>
      <c r="BX778" s="96" t="s">
        <v>566</v>
      </c>
      <c r="BY778" s="96" t="s">
        <v>566</v>
      </c>
      <c r="BZ778" s="96" t="s">
        <v>566</v>
      </c>
      <c r="CA778" s="96" t="s">
        <v>566</v>
      </c>
      <c r="CB778" s="96" t="s">
        <v>566</v>
      </c>
      <c r="CC778" s="96" t="s">
        <v>566</v>
      </c>
      <c r="CD778" s="96" t="s">
        <v>566</v>
      </c>
      <c r="CE778" s="96" t="s">
        <v>566</v>
      </c>
      <c r="CF778" s="88" t="s">
        <v>566</v>
      </c>
      <c r="CG778" s="88" t="s">
        <v>566</v>
      </c>
      <c r="CH778" s="92" t="s">
        <v>566</v>
      </c>
      <c r="CI778" s="91">
        <v>0</v>
      </c>
      <c r="CJ778" s="91">
        <v>0</v>
      </c>
      <c r="CK778" s="90" t="s">
        <v>566</v>
      </c>
      <c r="CL778" s="91">
        <v>-1.5814897500000001E-2</v>
      </c>
      <c r="CM778" s="91">
        <v>-1.9185102499999999E-2</v>
      </c>
      <c r="CN778" s="88" t="s">
        <v>566</v>
      </c>
      <c r="CO778" s="91">
        <v>60.52</v>
      </c>
      <c r="CP778" s="91">
        <v>10.837001411599999</v>
      </c>
      <c r="CQ778" s="91">
        <v>8.7863428384999995</v>
      </c>
      <c r="CR778" s="91">
        <v>2.5608723793000001</v>
      </c>
      <c r="CS778" s="91">
        <v>2.0763428385</v>
      </c>
      <c r="CT778" s="90">
        <v>1</v>
      </c>
      <c r="CU778" s="96">
        <v>1.014</v>
      </c>
      <c r="CV778" s="96">
        <v>0.85299999999999998</v>
      </c>
      <c r="CW778" s="96">
        <v>0.82299999999999995</v>
      </c>
      <c r="CX778" s="93">
        <v>2301</v>
      </c>
      <c r="CY778" s="93">
        <v>2272.7249999999999</v>
      </c>
      <c r="CZ778" s="93">
        <v>89.9</v>
      </c>
      <c r="DA778" s="90">
        <v>40</v>
      </c>
      <c r="DB778" s="90" t="s">
        <v>566</v>
      </c>
      <c r="DC778" s="90">
        <v>71.2</v>
      </c>
      <c r="DD778" s="91">
        <v>212</v>
      </c>
      <c r="DE778" s="91">
        <v>-39.5188679245</v>
      </c>
      <c r="DF778" s="93">
        <v>33.1</v>
      </c>
      <c r="DG778" s="88" t="s">
        <v>393</v>
      </c>
      <c r="DH778" s="88" t="s">
        <v>566</v>
      </c>
      <c r="DI778" s="88" t="s">
        <v>566</v>
      </c>
      <c r="DJ778" s="88" t="s">
        <v>566</v>
      </c>
      <c r="DK778" s="90">
        <v>0</v>
      </c>
      <c r="DL778" s="91">
        <v>4.95</v>
      </c>
      <c r="DM778" s="91">
        <v>0.1826575755</v>
      </c>
      <c r="DN778" s="91">
        <v>9.3444301853000002</v>
      </c>
      <c r="DO778" s="91">
        <v>7.5762071185000002</v>
      </c>
      <c r="DP778" s="91">
        <v>1.0683011529999999</v>
      </c>
      <c r="DQ778" s="91">
        <v>0.86620711849999998</v>
      </c>
      <c r="DR778" s="91">
        <v>12.235865670300001</v>
      </c>
      <c r="DS778" s="91">
        <v>9.9205035251000009</v>
      </c>
      <c r="DT778" s="91">
        <v>3.9597366379999999</v>
      </c>
      <c r="DU778" s="91">
        <v>3.2105035251</v>
      </c>
      <c r="DV778" s="91" t="s">
        <v>566</v>
      </c>
      <c r="DW778" s="97"/>
      <c r="DX778" s="98" t="s">
        <v>566</v>
      </c>
      <c r="DY778" s="99" t="s">
        <v>689</v>
      </c>
      <c r="DZ778" s="98" t="s">
        <v>689</v>
      </c>
      <c r="EA778" s="100" t="s">
        <v>689</v>
      </c>
      <c r="EB778" s="101" t="s">
        <v>2761</v>
      </c>
      <c r="EC778" s="38"/>
    </row>
    <row r="779" spans="1:133" s="9" customFormat="1" ht="15" customHeight="1" x14ac:dyDescent="0.25">
      <c r="A779" s="17" t="str">
        <f t="shared" si="11"/>
        <v>5411_Южно-Ягунское</v>
      </c>
      <c r="B779" s="87">
        <v>203</v>
      </c>
      <c r="C779" s="88" t="s">
        <v>733</v>
      </c>
      <c r="D779" s="88" t="s">
        <v>568</v>
      </c>
      <c r="E779" s="88" t="s">
        <v>527</v>
      </c>
      <c r="F779" s="88" t="s">
        <v>8</v>
      </c>
      <c r="G779" s="88" t="s">
        <v>29</v>
      </c>
      <c r="H779" s="88" t="s">
        <v>3055</v>
      </c>
      <c r="I779" s="89">
        <v>5411</v>
      </c>
      <c r="J779" s="88" t="s">
        <v>184</v>
      </c>
      <c r="K779" s="88" t="s">
        <v>688</v>
      </c>
      <c r="L779" s="88" t="s">
        <v>711</v>
      </c>
      <c r="M779" s="88" t="s">
        <v>1508</v>
      </c>
      <c r="N779" s="88" t="s">
        <v>6</v>
      </c>
      <c r="O779" s="90">
        <v>19.5</v>
      </c>
      <c r="P779" s="90">
        <v>2422</v>
      </c>
      <c r="Q779" s="90">
        <v>2440.3000000000002</v>
      </c>
      <c r="R779" s="91">
        <v>61.24</v>
      </c>
      <c r="S779" s="90" t="s">
        <v>150</v>
      </c>
      <c r="T779" s="90">
        <v>2438.5</v>
      </c>
      <c r="U779" s="90">
        <v>9</v>
      </c>
      <c r="V779" s="88" t="s">
        <v>31</v>
      </c>
      <c r="W779" s="88" t="s">
        <v>118</v>
      </c>
      <c r="X779" s="88" t="s">
        <v>3704</v>
      </c>
      <c r="Y779" s="90" t="s">
        <v>848</v>
      </c>
      <c r="Z779" s="90" t="s">
        <v>566</v>
      </c>
      <c r="AA779" s="90">
        <v>73</v>
      </c>
      <c r="AB779" s="91" t="s">
        <v>4171</v>
      </c>
      <c r="AC779" s="88" t="s">
        <v>566</v>
      </c>
      <c r="AD779" s="90" t="s">
        <v>566</v>
      </c>
      <c r="AE779" s="90" t="s">
        <v>533</v>
      </c>
      <c r="AF779" s="90" t="s">
        <v>118</v>
      </c>
      <c r="AG779" s="91" t="s">
        <v>3555</v>
      </c>
      <c r="AH779" s="92" t="s">
        <v>3403</v>
      </c>
      <c r="AI779" s="93">
        <v>291</v>
      </c>
      <c r="AJ779" s="88" t="s">
        <v>722</v>
      </c>
      <c r="AK779" s="90" t="s">
        <v>566</v>
      </c>
      <c r="AL779" s="91">
        <v>13.2</v>
      </c>
      <c r="AM779" s="91">
        <v>10.7772020756</v>
      </c>
      <c r="AN779" s="91">
        <v>1821</v>
      </c>
      <c r="AO779" s="90">
        <v>13</v>
      </c>
      <c r="AP779" s="91">
        <v>52.826000000000001</v>
      </c>
      <c r="AQ779" s="91">
        <v>42.1</v>
      </c>
      <c r="AR779" s="91">
        <v>83</v>
      </c>
      <c r="AS779" s="91">
        <v>64.362721839800002</v>
      </c>
      <c r="AT779" s="91">
        <v>66.794607578799997</v>
      </c>
      <c r="AU779" s="90" t="s">
        <v>566</v>
      </c>
      <c r="AV779" s="90">
        <v>0</v>
      </c>
      <c r="AW779" s="91" t="s">
        <v>566</v>
      </c>
      <c r="AX779" s="91" t="s">
        <v>566</v>
      </c>
      <c r="AY779" s="91">
        <v>124.6</v>
      </c>
      <c r="AZ779" s="88" t="s">
        <v>4928</v>
      </c>
      <c r="BA779" s="91">
        <v>127.1</v>
      </c>
      <c r="BB779" s="91">
        <v>60.237278160199999</v>
      </c>
      <c r="BC779" s="94">
        <v>1.5162980078999999</v>
      </c>
      <c r="BD779" s="91">
        <v>91.59</v>
      </c>
      <c r="BE779" s="95">
        <v>90.480999999999995</v>
      </c>
      <c r="BF779" s="91">
        <v>7.44</v>
      </c>
      <c r="BG779" s="91">
        <v>31</v>
      </c>
      <c r="BH779" s="94" t="s">
        <v>566</v>
      </c>
      <c r="BI779" s="94" t="s">
        <v>566</v>
      </c>
      <c r="BJ779" s="93">
        <v>744</v>
      </c>
      <c r="BK779" s="94">
        <v>0</v>
      </c>
      <c r="BL779" s="91">
        <v>230.54424</v>
      </c>
      <c r="BM779" s="96">
        <v>10.48976264</v>
      </c>
      <c r="BN779" s="96" t="s">
        <v>566</v>
      </c>
      <c r="BO779" s="88" t="s">
        <v>430</v>
      </c>
      <c r="BP779" s="88" t="s">
        <v>566</v>
      </c>
      <c r="BQ779" s="91">
        <v>91.59</v>
      </c>
      <c r="BR779" s="95">
        <v>90.480999999999995</v>
      </c>
      <c r="BS779" s="91">
        <v>7.44</v>
      </c>
      <c r="BT779" s="90">
        <v>30</v>
      </c>
      <c r="BU779" s="91">
        <v>0</v>
      </c>
      <c r="BV779" s="91">
        <v>223.08</v>
      </c>
      <c r="BW779" s="96">
        <v>10.15014</v>
      </c>
      <c r="BX779" s="96" t="s">
        <v>566</v>
      </c>
      <c r="BY779" s="96" t="s">
        <v>566</v>
      </c>
      <c r="BZ779" s="96" t="s">
        <v>566</v>
      </c>
      <c r="CA779" s="96" t="s">
        <v>566</v>
      </c>
      <c r="CB779" s="96" t="s">
        <v>566</v>
      </c>
      <c r="CC779" s="96" t="s">
        <v>566</v>
      </c>
      <c r="CD779" s="96" t="s">
        <v>566</v>
      </c>
      <c r="CE779" s="96" t="s">
        <v>566</v>
      </c>
      <c r="CF779" s="88" t="s">
        <v>566</v>
      </c>
      <c r="CG779" s="88" t="s">
        <v>566</v>
      </c>
      <c r="CH779" s="92" t="s">
        <v>566</v>
      </c>
      <c r="CI779" s="91">
        <v>0</v>
      </c>
      <c r="CJ779" s="91">
        <v>0</v>
      </c>
      <c r="CK779" s="90" t="s">
        <v>566</v>
      </c>
      <c r="CL779" s="91">
        <v>-1.3420152600000001E-2</v>
      </c>
      <c r="CM779" s="91">
        <v>-0.34857984739999998</v>
      </c>
      <c r="CN779" s="88" t="s">
        <v>566</v>
      </c>
      <c r="CO779" s="91">
        <v>69.275000000000006</v>
      </c>
      <c r="CP779" s="91">
        <v>90.119025324899994</v>
      </c>
      <c r="CQ779" s="91">
        <v>7.3174965640999998</v>
      </c>
      <c r="CR779" s="91">
        <v>-1.4706520944999999</v>
      </c>
      <c r="CS779" s="91">
        <v>-0.1185034359</v>
      </c>
      <c r="CT779" s="90" t="s">
        <v>566</v>
      </c>
      <c r="CU779" s="96">
        <v>1.0135000000000001</v>
      </c>
      <c r="CV779" s="96">
        <v>0.85299999999999998</v>
      </c>
      <c r="CW779" s="96">
        <v>0.80800000000000005</v>
      </c>
      <c r="CX779" s="93">
        <v>2310</v>
      </c>
      <c r="CY779" s="93">
        <v>2283.6999999999998</v>
      </c>
      <c r="CZ779" s="93">
        <v>89.9</v>
      </c>
      <c r="DA779" s="90">
        <v>51</v>
      </c>
      <c r="DB779" s="90" t="s">
        <v>566</v>
      </c>
      <c r="DC779" s="90">
        <v>81.5</v>
      </c>
      <c r="DD779" s="91">
        <v>228</v>
      </c>
      <c r="DE779" s="91">
        <v>-45.350877193000002</v>
      </c>
      <c r="DF779" s="93">
        <v>136.30000000000001</v>
      </c>
      <c r="DG779" s="88" t="s">
        <v>393</v>
      </c>
      <c r="DH779" s="88" t="s">
        <v>566</v>
      </c>
      <c r="DI779" s="88" t="s">
        <v>566</v>
      </c>
      <c r="DJ779" s="88" t="s">
        <v>808</v>
      </c>
      <c r="DK779" s="90" t="s">
        <v>566</v>
      </c>
      <c r="DL779" s="91">
        <v>90.480999999999995</v>
      </c>
      <c r="DM779" s="91" t="s">
        <v>566</v>
      </c>
      <c r="DN779" s="91">
        <v>114.4212295992</v>
      </c>
      <c r="DO779" s="91">
        <v>9.2907901680999991</v>
      </c>
      <c r="DP779" s="91">
        <v>22.831552179799999</v>
      </c>
      <c r="DQ779" s="91">
        <v>1.8547901681000001</v>
      </c>
      <c r="DR779" s="91">
        <v>112.875911031</v>
      </c>
      <c r="DS779" s="91">
        <v>9.1653131861000006</v>
      </c>
      <c r="DT779" s="91">
        <v>21.2862336116</v>
      </c>
      <c r="DU779" s="91">
        <v>1.7293131861</v>
      </c>
      <c r="DV779" s="91" t="s">
        <v>566</v>
      </c>
      <c r="DW779" s="97"/>
      <c r="DX779" s="98" t="s">
        <v>566</v>
      </c>
      <c r="DY779" s="99" t="s">
        <v>689</v>
      </c>
      <c r="DZ779" s="98" t="s">
        <v>689</v>
      </c>
      <c r="EA779" s="100" t="s">
        <v>566</v>
      </c>
      <c r="EB779" s="101" t="s">
        <v>2761</v>
      </c>
      <c r="EC779" s="38"/>
    </row>
    <row r="780" spans="1:133" s="9" customFormat="1" ht="15" customHeight="1" x14ac:dyDescent="0.25">
      <c r="A780" s="17" t="str">
        <f t="shared" si="11"/>
        <v>5414_Южно-Ягунское</v>
      </c>
      <c r="B780" s="87">
        <v>204</v>
      </c>
      <c r="C780" s="88" t="s">
        <v>733</v>
      </c>
      <c r="D780" s="88" t="s">
        <v>568</v>
      </c>
      <c r="E780" s="88" t="s">
        <v>527</v>
      </c>
      <c r="F780" s="88" t="s">
        <v>8</v>
      </c>
      <c r="G780" s="88" t="s">
        <v>29</v>
      </c>
      <c r="H780" s="88" t="s">
        <v>2972</v>
      </c>
      <c r="I780" s="89">
        <v>5414</v>
      </c>
      <c r="J780" s="88" t="s">
        <v>184</v>
      </c>
      <c r="K780" s="88" t="s">
        <v>688</v>
      </c>
      <c r="L780" s="88" t="s">
        <v>416</v>
      </c>
      <c r="M780" s="88" t="s">
        <v>1553</v>
      </c>
      <c r="N780" s="88" t="s">
        <v>695</v>
      </c>
      <c r="O780" s="90">
        <v>30.4</v>
      </c>
      <c r="P780" s="90">
        <v>2520</v>
      </c>
      <c r="Q780" s="90">
        <v>2596.9</v>
      </c>
      <c r="R780" s="91">
        <v>170.81</v>
      </c>
      <c r="S780" s="90" t="s">
        <v>150</v>
      </c>
      <c r="T780" s="90">
        <v>2918.9</v>
      </c>
      <c r="U780" s="90">
        <v>25.1</v>
      </c>
      <c r="V780" s="88" t="s">
        <v>31</v>
      </c>
      <c r="W780" s="88" t="s">
        <v>156</v>
      </c>
      <c r="X780" s="88" t="s">
        <v>289</v>
      </c>
      <c r="Y780" s="90" t="s">
        <v>856</v>
      </c>
      <c r="Z780" s="90" t="s">
        <v>566</v>
      </c>
      <c r="AA780" s="90">
        <v>73</v>
      </c>
      <c r="AB780" s="91" t="s">
        <v>3705</v>
      </c>
      <c r="AC780" s="88" t="s">
        <v>566</v>
      </c>
      <c r="AD780" s="90" t="s">
        <v>566</v>
      </c>
      <c r="AE780" s="90" t="s">
        <v>4956</v>
      </c>
      <c r="AF780" s="90" t="s">
        <v>156</v>
      </c>
      <c r="AG780" s="91" t="s">
        <v>3504</v>
      </c>
      <c r="AH780" s="92" t="s">
        <v>2704</v>
      </c>
      <c r="AI780" s="93">
        <v>709</v>
      </c>
      <c r="AJ780" s="88" t="s">
        <v>566</v>
      </c>
      <c r="AK780" s="90" t="s">
        <v>566</v>
      </c>
      <c r="AL780" s="91">
        <v>13.2</v>
      </c>
      <c r="AM780" s="91">
        <v>10.7772020756</v>
      </c>
      <c r="AN780" s="91">
        <v>1717</v>
      </c>
      <c r="AO780" s="90">
        <v>12</v>
      </c>
      <c r="AP780" s="91">
        <v>102.5</v>
      </c>
      <c r="AQ780" s="91" t="s">
        <v>566</v>
      </c>
      <c r="AR780" s="91" t="s">
        <v>566</v>
      </c>
      <c r="AS780" s="91">
        <v>76.010000000000005</v>
      </c>
      <c r="AT780" s="91">
        <v>80.349999999999994</v>
      </c>
      <c r="AU780" s="90" t="s">
        <v>566</v>
      </c>
      <c r="AV780" s="90">
        <v>0</v>
      </c>
      <c r="AW780" s="91" t="s">
        <v>566</v>
      </c>
      <c r="AX780" s="91" t="s">
        <v>566</v>
      </c>
      <c r="AY780" s="91">
        <v>161.72</v>
      </c>
      <c r="AZ780" s="88" t="s">
        <v>4928</v>
      </c>
      <c r="BA780" s="91">
        <v>166.2</v>
      </c>
      <c r="BB780" s="91">
        <v>85.71</v>
      </c>
      <c r="BC780" s="94">
        <v>1.8803824689999999</v>
      </c>
      <c r="BD780" s="91">
        <v>176.33600000000001</v>
      </c>
      <c r="BE780" s="95">
        <v>90.831999999999994</v>
      </c>
      <c r="BF780" s="91">
        <v>13.71</v>
      </c>
      <c r="BG780" s="91">
        <v>29.9</v>
      </c>
      <c r="BH780" s="94" t="s">
        <v>566</v>
      </c>
      <c r="BI780" s="94" t="s">
        <v>566</v>
      </c>
      <c r="BJ780" s="93">
        <v>718</v>
      </c>
      <c r="BK780" s="94">
        <v>26</v>
      </c>
      <c r="BL780" s="91">
        <v>410.04908</v>
      </c>
      <c r="BM780" s="96">
        <v>27.42822293</v>
      </c>
      <c r="BN780" s="96" t="s">
        <v>566</v>
      </c>
      <c r="BO780" s="88" t="s">
        <v>430</v>
      </c>
      <c r="BP780" s="88" t="s">
        <v>566</v>
      </c>
      <c r="BQ780" s="91">
        <v>176.33600000000001</v>
      </c>
      <c r="BR780" s="95">
        <v>90.831999999999994</v>
      </c>
      <c r="BS780" s="91">
        <v>13.71</v>
      </c>
      <c r="BT780" s="90">
        <v>30</v>
      </c>
      <c r="BU780" s="91">
        <v>0</v>
      </c>
      <c r="BV780" s="91">
        <v>411.18</v>
      </c>
      <c r="BW780" s="96">
        <v>27.504480000000001</v>
      </c>
      <c r="BX780" s="96" t="s">
        <v>566</v>
      </c>
      <c r="BY780" s="96" t="s">
        <v>566</v>
      </c>
      <c r="BZ780" s="96" t="s">
        <v>566</v>
      </c>
      <c r="CA780" s="96" t="s">
        <v>566</v>
      </c>
      <c r="CB780" s="96" t="s">
        <v>566</v>
      </c>
      <c r="CC780" s="96" t="s">
        <v>566</v>
      </c>
      <c r="CD780" s="96" t="s">
        <v>566</v>
      </c>
      <c r="CE780" s="96" t="s">
        <v>566</v>
      </c>
      <c r="CF780" s="88" t="s">
        <v>566</v>
      </c>
      <c r="CG780" s="88" t="s">
        <v>566</v>
      </c>
      <c r="CH780" s="92" t="s">
        <v>566</v>
      </c>
      <c r="CI780" s="91">
        <v>0</v>
      </c>
      <c r="CJ780" s="91">
        <v>0</v>
      </c>
      <c r="CK780" s="90" t="s">
        <v>566</v>
      </c>
      <c r="CL780" s="91">
        <v>5.0901029600000001E-2</v>
      </c>
      <c r="CM780" s="91">
        <v>0.16309897039999999</v>
      </c>
      <c r="CN780" s="88" t="s">
        <v>566</v>
      </c>
      <c r="CO780" s="91">
        <v>124</v>
      </c>
      <c r="CP780" s="91">
        <v>110.8283966788</v>
      </c>
      <c r="CQ780" s="91">
        <v>8.0587713104999992</v>
      </c>
      <c r="CR780" s="91">
        <v>-65.507664045400006</v>
      </c>
      <c r="CS780" s="91">
        <v>-5.6472286895000003</v>
      </c>
      <c r="CT780" s="90" t="s">
        <v>566</v>
      </c>
      <c r="CU780" s="96">
        <v>1.0134799999999999</v>
      </c>
      <c r="CV780" s="96">
        <v>0.84784000000000004</v>
      </c>
      <c r="CW780" s="96">
        <v>0.77961000000000003</v>
      </c>
      <c r="CX780" s="93">
        <v>2369</v>
      </c>
      <c r="CY780" s="93">
        <v>2323.3249999999998</v>
      </c>
      <c r="CZ780" s="93">
        <v>89.9</v>
      </c>
      <c r="DA780" s="90">
        <v>82</v>
      </c>
      <c r="DB780" s="90" t="s">
        <v>566</v>
      </c>
      <c r="DC780" s="90">
        <v>99.2</v>
      </c>
      <c r="DD780" s="91">
        <v>233</v>
      </c>
      <c r="DE780" s="91">
        <v>-30.592274678100001</v>
      </c>
      <c r="DF780" s="93">
        <v>56.8</v>
      </c>
      <c r="DG780" s="88" t="s">
        <v>393</v>
      </c>
      <c r="DH780" s="88" t="s">
        <v>566</v>
      </c>
      <c r="DI780" s="88">
        <v>1</v>
      </c>
      <c r="DJ780" s="88" t="s">
        <v>1427</v>
      </c>
      <c r="DK780" s="90" t="s">
        <v>566</v>
      </c>
      <c r="DL780" s="91">
        <v>90.831999999999994</v>
      </c>
      <c r="DM780" s="91" t="s">
        <v>566</v>
      </c>
      <c r="DN780" s="91">
        <v>219.6515224842</v>
      </c>
      <c r="DO780" s="91">
        <v>16.901300755600001</v>
      </c>
      <c r="DP780" s="91">
        <v>43.315461759999998</v>
      </c>
      <c r="DQ780" s="91">
        <v>3.1953007555999999</v>
      </c>
      <c r="DR780" s="91">
        <v>139.98361263979999</v>
      </c>
      <c r="DS780" s="91">
        <v>10.075949038699999</v>
      </c>
      <c r="DT780" s="91">
        <v>-36.352448084400002</v>
      </c>
      <c r="DU780" s="91">
        <v>-3.6300509612999998</v>
      </c>
      <c r="DV780" s="91">
        <v>150.96090222219999</v>
      </c>
      <c r="DW780" s="97"/>
      <c r="DX780" s="98" t="s">
        <v>566</v>
      </c>
      <c r="DY780" s="99" t="s">
        <v>3177</v>
      </c>
      <c r="DZ780" s="98" t="s">
        <v>689</v>
      </c>
      <c r="EA780" s="100" t="s">
        <v>566</v>
      </c>
      <c r="EB780" s="101" t="s">
        <v>2764</v>
      </c>
      <c r="EC780" s="38"/>
    </row>
    <row r="781" spans="1:133" s="9" customFormat="1" ht="15" customHeight="1" x14ac:dyDescent="0.25">
      <c r="A781" s="17" t="str">
        <f t="shared" si="11"/>
        <v>5417_Южно-Ягунское</v>
      </c>
      <c r="B781" s="87">
        <v>205</v>
      </c>
      <c r="C781" s="88" t="s">
        <v>733</v>
      </c>
      <c r="D781" s="88" t="s">
        <v>568</v>
      </c>
      <c r="E781" s="88" t="s">
        <v>527</v>
      </c>
      <c r="F781" s="88" t="s">
        <v>8</v>
      </c>
      <c r="G781" s="88" t="s">
        <v>29</v>
      </c>
      <c r="H781" s="88" t="s">
        <v>64</v>
      </c>
      <c r="I781" s="89">
        <v>5417</v>
      </c>
      <c r="J781" s="88" t="s">
        <v>185</v>
      </c>
      <c r="K781" s="88" t="s">
        <v>688</v>
      </c>
      <c r="L781" s="88" t="s">
        <v>710</v>
      </c>
      <c r="M781" s="88" t="s">
        <v>119</v>
      </c>
      <c r="N781" s="88" t="s">
        <v>10</v>
      </c>
      <c r="O781" s="90">
        <v>9.8000000000000007</v>
      </c>
      <c r="P781" s="90">
        <v>2460.1999999999998</v>
      </c>
      <c r="Q781" s="90">
        <v>2470</v>
      </c>
      <c r="R781" s="91">
        <v>78.781999999999996</v>
      </c>
      <c r="S781" s="90" t="s">
        <v>150</v>
      </c>
      <c r="T781" s="90">
        <v>2755</v>
      </c>
      <c r="U781" s="90">
        <v>5.4</v>
      </c>
      <c r="V781" s="88" t="s">
        <v>31</v>
      </c>
      <c r="W781" s="88" t="s">
        <v>44</v>
      </c>
      <c r="X781" s="88" t="s">
        <v>1132</v>
      </c>
      <c r="Y781" s="90" t="s">
        <v>918</v>
      </c>
      <c r="Z781" s="90" t="s">
        <v>566</v>
      </c>
      <c r="AA781" s="90">
        <v>73</v>
      </c>
      <c r="AB781" s="91" t="s">
        <v>4260</v>
      </c>
      <c r="AC781" s="88" t="s">
        <v>566</v>
      </c>
      <c r="AD781" s="90" t="s">
        <v>566</v>
      </c>
      <c r="AE781" s="90" t="s">
        <v>74</v>
      </c>
      <c r="AF781" s="90" t="s">
        <v>44</v>
      </c>
      <c r="AG781" s="91" t="s">
        <v>5059</v>
      </c>
      <c r="AH781" s="92" t="s">
        <v>2578</v>
      </c>
      <c r="AI781" s="93">
        <v>825</v>
      </c>
      <c r="AJ781" s="88" t="s">
        <v>722</v>
      </c>
      <c r="AK781" s="90" t="s">
        <v>566</v>
      </c>
      <c r="AL781" s="91">
        <v>44</v>
      </c>
      <c r="AM781" s="91">
        <v>7.6289168538999999</v>
      </c>
      <c r="AN781" s="91">
        <v>2040</v>
      </c>
      <c r="AO781" s="90">
        <v>11.4</v>
      </c>
      <c r="AP781" s="91">
        <v>74.44</v>
      </c>
      <c r="AQ781" s="91" t="s">
        <v>566</v>
      </c>
      <c r="AR781" s="91" t="s">
        <v>566</v>
      </c>
      <c r="AS781" s="91">
        <v>47.3</v>
      </c>
      <c r="AT781" s="91">
        <v>51.34</v>
      </c>
      <c r="AU781" s="90">
        <v>780</v>
      </c>
      <c r="AV781" s="90">
        <v>1.2</v>
      </c>
      <c r="AW781" s="91">
        <v>34.65</v>
      </c>
      <c r="AX781" s="91" t="s">
        <v>566</v>
      </c>
      <c r="AY781" s="91">
        <v>146.02000000000001</v>
      </c>
      <c r="AZ781" s="88" t="s">
        <v>4928</v>
      </c>
      <c r="BA781" s="91">
        <v>150.19999999999999</v>
      </c>
      <c r="BB781" s="91">
        <v>98.72</v>
      </c>
      <c r="BC781" s="94">
        <v>0.15258101230000001</v>
      </c>
      <c r="BD781" s="91">
        <v>13.565</v>
      </c>
      <c r="BE781" s="95">
        <v>65.317999999999998</v>
      </c>
      <c r="BF781" s="91">
        <v>3.99</v>
      </c>
      <c r="BG781" s="91">
        <v>30.4</v>
      </c>
      <c r="BH781" s="94">
        <v>0.16667000000000001</v>
      </c>
      <c r="BI781" s="94">
        <v>0.5</v>
      </c>
      <c r="BJ781" s="93">
        <v>182</v>
      </c>
      <c r="BK781" s="94">
        <v>14</v>
      </c>
      <c r="BL781" s="91">
        <v>121.48648</v>
      </c>
      <c r="BM781" s="96">
        <v>6.0743237600000004</v>
      </c>
      <c r="BN781" s="96" t="s">
        <v>566</v>
      </c>
      <c r="BO781" s="88" t="s">
        <v>696</v>
      </c>
      <c r="BP781" s="88" t="s">
        <v>566</v>
      </c>
      <c r="BQ781" s="91">
        <v>13.565</v>
      </c>
      <c r="BR781" s="95">
        <v>65.317999999999998</v>
      </c>
      <c r="BS781" s="91">
        <v>3.99</v>
      </c>
      <c r="BT781" s="90">
        <v>30</v>
      </c>
      <c r="BU781" s="91">
        <v>0</v>
      </c>
      <c r="BV781" s="91">
        <v>119.82</v>
      </c>
      <c r="BW781" s="96">
        <v>5.9909999999999997</v>
      </c>
      <c r="BX781" s="96" t="s">
        <v>566</v>
      </c>
      <c r="BY781" s="96" t="s">
        <v>566</v>
      </c>
      <c r="BZ781" s="96" t="s">
        <v>566</v>
      </c>
      <c r="CA781" s="96" t="s">
        <v>566</v>
      </c>
      <c r="CB781" s="96" t="s">
        <v>566</v>
      </c>
      <c r="CC781" s="96" t="s">
        <v>566</v>
      </c>
      <c r="CD781" s="96" t="s">
        <v>566</v>
      </c>
      <c r="CE781" s="96" t="s">
        <v>566</v>
      </c>
      <c r="CF781" s="88" t="s">
        <v>566</v>
      </c>
      <c r="CG781" s="88" t="s">
        <v>566</v>
      </c>
      <c r="CH781" s="92" t="s">
        <v>566</v>
      </c>
      <c r="CI781" s="91">
        <v>0</v>
      </c>
      <c r="CJ781" s="91">
        <v>0</v>
      </c>
      <c r="CK781" s="90" t="s">
        <v>566</v>
      </c>
      <c r="CL781" s="91">
        <v>-0.33272521719999998</v>
      </c>
      <c r="CM781" s="91">
        <v>1.67252172E-2</v>
      </c>
      <c r="CN781" s="88" t="s">
        <v>566</v>
      </c>
      <c r="CO781" s="91">
        <v>78.625</v>
      </c>
      <c r="CP781" s="91">
        <v>10.1417987535</v>
      </c>
      <c r="CQ781" s="91">
        <v>2.9862260833000001</v>
      </c>
      <c r="CR781" s="91">
        <v>-3.4228519862</v>
      </c>
      <c r="CS781" s="91">
        <v>-1.0077739166999999</v>
      </c>
      <c r="CT781" s="90">
        <v>-3.5</v>
      </c>
      <c r="CU781" s="96">
        <v>1.014</v>
      </c>
      <c r="CV781" s="96">
        <v>0.84899999999999998</v>
      </c>
      <c r="CW781" s="96">
        <v>0.77200000000000002</v>
      </c>
      <c r="CX781" s="93">
        <v>2337</v>
      </c>
      <c r="CY781" s="93">
        <v>2294.4189999999999</v>
      </c>
      <c r="CZ781" s="93">
        <v>87</v>
      </c>
      <c r="DA781" s="90">
        <v>50</v>
      </c>
      <c r="DB781" s="90" t="s">
        <v>566</v>
      </c>
      <c r="DC781" s="90">
        <v>92.5</v>
      </c>
      <c r="DD781" s="91">
        <v>225.6</v>
      </c>
      <c r="DE781" s="91">
        <v>-35.274822694999997</v>
      </c>
      <c r="DF781" s="93">
        <v>28</v>
      </c>
      <c r="DG781" s="88" t="s">
        <v>393</v>
      </c>
      <c r="DH781" s="88" t="s">
        <v>566</v>
      </c>
      <c r="DI781" s="88" t="s">
        <v>566</v>
      </c>
      <c r="DJ781" s="88" t="s">
        <v>2577</v>
      </c>
      <c r="DK781" s="90">
        <v>-4.5</v>
      </c>
      <c r="DL781" s="91">
        <v>65.317999999999998</v>
      </c>
      <c r="DM781" s="91">
        <v>0.19956725419999999</v>
      </c>
      <c r="DN781" s="91">
        <v>17.742245664799999</v>
      </c>
      <c r="DO781" s="91">
        <v>5.2241577720999999</v>
      </c>
      <c r="DP781" s="91">
        <v>4.1775949251000002</v>
      </c>
      <c r="DQ781" s="91">
        <v>1.2301577721000001</v>
      </c>
      <c r="DR781" s="91">
        <v>13.265235388400001</v>
      </c>
      <c r="DS781" s="91">
        <v>3.9059138206999999</v>
      </c>
      <c r="DT781" s="91">
        <v>-0.29941535130000002</v>
      </c>
      <c r="DU781" s="91">
        <v>-8.8086179299999998E-2</v>
      </c>
      <c r="DV781" s="91">
        <v>111.683525</v>
      </c>
      <c r="DW781" s="97"/>
      <c r="DX781" s="98" t="s">
        <v>689</v>
      </c>
      <c r="DY781" s="99" t="s">
        <v>3154</v>
      </c>
      <c r="DZ781" s="98" t="s">
        <v>689</v>
      </c>
      <c r="EA781" s="100" t="s">
        <v>689</v>
      </c>
      <c r="EB781" s="101" t="s">
        <v>2761</v>
      </c>
      <c r="EC781" s="38"/>
    </row>
    <row r="782" spans="1:133" s="9" customFormat="1" ht="15" customHeight="1" x14ac:dyDescent="0.25">
      <c r="A782" s="17" t="str">
        <f t="shared" si="11"/>
        <v>5419_Южно-Ягунское</v>
      </c>
      <c r="B782" s="87">
        <v>206</v>
      </c>
      <c r="C782" s="88" t="s">
        <v>733</v>
      </c>
      <c r="D782" s="88" t="s">
        <v>568</v>
      </c>
      <c r="E782" s="88" t="s">
        <v>527</v>
      </c>
      <c r="F782" s="88" t="s">
        <v>8</v>
      </c>
      <c r="G782" s="88" t="s">
        <v>29</v>
      </c>
      <c r="H782" s="88" t="s">
        <v>283</v>
      </c>
      <c r="I782" s="89">
        <v>5419</v>
      </c>
      <c r="J782" s="88" t="s">
        <v>185</v>
      </c>
      <c r="K782" s="88" t="s">
        <v>688</v>
      </c>
      <c r="L782" s="88" t="s">
        <v>566</v>
      </c>
      <c r="M782" s="88" t="s">
        <v>226</v>
      </c>
      <c r="N782" s="88" t="s">
        <v>14</v>
      </c>
      <c r="O782" s="90">
        <v>8</v>
      </c>
      <c r="P782" s="90">
        <v>2924</v>
      </c>
      <c r="Q782" s="90">
        <v>2932</v>
      </c>
      <c r="R782" s="91">
        <v>121.9</v>
      </c>
      <c r="S782" s="90" t="s">
        <v>150</v>
      </c>
      <c r="T782" s="90">
        <v>2928.7</v>
      </c>
      <c r="U782" s="90">
        <v>7.6</v>
      </c>
      <c r="V782" s="88" t="s">
        <v>31</v>
      </c>
      <c r="W782" s="88" t="s">
        <v>112</v>
      </c>
      <c r="X782" s="88" t="s">
        <v>3193</v>
      </c>
      <c r="Y782" s="90" t="s">
        <v>537</v>
      </c>
      <c r="Z782" s="90" t="s">
        <v>566</v>
      </c>
      <c r="AA782" s="90">
        <v>73</v>
      </c>
      <c r="AB782" s="91" t="s">
        <v>4261</v>
      </c>
      <c r="AC782" s="88" t="s">
        <v>566</v>
      </c>
      <c r="AD782" s="90" t="s">
        <v>566</v>
      </c>
      <c r="AE782" s="90" t="s">
        <v>1249</v>
      </c>
      <c r="AF782" s="90" t="s">
        <v>112</v>
      </c>
      <c r="AG782" s="91" t="s">
        <v>3422</v>
      </c>
      <c r="AH782" s="92" t="s">
        <v>5080</v>
      </c>
      <c r="AI782" s="93">
        <v>1</v>
      </c>
      <c r="AJ782" s="88" t="s">
        <v>566</v>
      </c>
      <c r="AK782" s="90" t="s">
        <v>566</v>
      </c>
      <c r="AL782" s="91">
        <v>12.8</v>
      </c>
      <c r="AM782" s="91">
        <v>7.6289168538999999</v>
      </c>
      <c r="AN782" s="91">
        <v>1960</v>
      </c>
      <c r="AO782" s="90">
        <v>9</v>
      </c>
      <c r="AP782" s="91">
        <v>95.953999999999994</v>
      </c>
      <c r="AQ782" s="91">
        <v>40.687777777800001</v>
      </c>
      <c r="AR782" s="91" t="s">
        <v>566</v>
      </c>
      <c r="AS782" s="91">
        <v>86.756944476000001</v>
      </c>
      <c r="AT782" s="91">
        <v>90.878561827200002</v>
      </c>
      <c r="AU782" s="90">
        <v>925</v>
      </c>
      <c r="AV782" s="90">
        <v>0.2</v>
      </c>
      <c r="AW782" s="91">
        <v>32.090000000000003</v>
      </c>
      <c r="AX782" s="91" t="s">
        <v>566</v>
      </c>
      <c r="AY782" s="91">
        <v>177.58</v>
      </c>
      <c r="AZ782" s="88" t="s">
        <v>4928</v>
      </c>
      <c r="BA782" s="91">
        <v>181.9</v>
      </c>
      <c r="BB782" s="91">
        <v>90.823055523999997</v>
      </c>
      <c r="BC782" s="94">
        <v>0.24586430070000001</v>
      </c>
      <c r="BD782" s="91">
        <v>22.102</v>
      </c>
      <c r="BE782" s="95">
        <v>71.805000000000007</v>
      </c>
      <c r="BF782" s="91">
        <v>5.19</v>
      </c>
      <c r="BG782" s="91">
        <v>27</v>
      </c>
      <c r="BH782" s="94">
        <v>0.33333000000000002</v>
      </c>
      <c r="BI782" s="94">
        <v>0.33333000000000002</v>
      </c>
      <c r="BJ782" s="93">
        <v>324</v>
      </c>
      <c r="BK782" s="94">
        <v>96</v>
      </c>
      <c r="BL782" s="91">
        <v>140.15625</v>
      </c>
      <c r="BM782" s="96">
        <v>10.93218735</v>
      </c>
      <c r="BN782" s="96" t="s">
        <v>566</v>
      </c>
      <c r="BO782" s="88" t="s">
        <v>696</v>
      </c>
      <c r="BP782" s="88" t="s">
        <v>566</v>
      </c>
      <c r="BQ782" s="91">
        <v>22.102</v>
      </c>
      <c r="BR782" s="95">
        <v>71.805000000000007</v>
      </c>
      <c r="BS782" s="91">
        <v>5.19</v>
      </c>
      <c r="BT782" s="90">
        <v>30</v>
      </c>
      <c r="BU782" s="91">
        <v>0</v>
      </c>
      <c r="BV782" s="91">
        <v>155.72999999999999</v>
      </c>
      <c r="BW782" s="96">
        <v>12.146940000000001</v>
      </c>
      <c r="BX782" s="96" t="s">
        <v>566</v>
      </c>
      <c r="BY782" s="96" t="s">
        <v>566</v>
      </c>
      <c r="BZ782" s="96" t="s">
        <v>566</v>
      </c>
      <c r="CA782" s="96" t="s">
        <v>566</v>
      </c>
      <c r="CB782" s="96" t="s">
        <v>566</v>
      </c>
      <c r="CC782" s="96" t="s">
        <v>566</v>
      </c>
      <c r="CD782" s="96" t="s">
        <v>566</v>
      </c>
      <c r="CE782" s="96" t="s">
        <v>566</v>
      </c>
      <c r="CF782" s="88" t="s">
        <v>566</v>
      </c>
      <c r="CG782" s="88" t="s">
        <v>566</v>
      </c>
      <c r="CH782" s="92" t="s">
        <v>566</v>
      </c>
      <c r="CI782" s="91">
        <v>0</v>
      </c>
      <c r="CJ782" s="91">
        <v>0</v>
      </c>
      <c r="CK782" s="90" t="s">
        <v>566</v>
      </c>
      <c r="CL782" s="91">
        <v>-0.29990941789999997</v>
      </c>
      <c r="CM782" s="91">
        <v>-0.2030905821</v>
      </c>
      <c r="CN782" s="88" t="s">
        <v>566</v>
      </c>
      <c r="CO782" s="91">
        <v>126.625</v>
      </c>
      <c r="CP782" s="91">
        <v>12.528141408</v>
      </c>
      <c r="CQ782" s="91">
        <v>2.9423843742</v>
      </c>
      <c r="CR782" s="91">
        <v>-9.5740808142000002</v>
      </c>
      <c r="CS782" s="91">
        <v>-2.2486156257999999</v>
      </c>
      <c r="CT782" s="90">
        <v>-2.5</v>
      </c>
      <c r="CU782" s="96">
        <v>1.0169999999999999</v>
      </c>
      <c r="CV782" s="96">
        <v>0.83299999999999996</v>
      </c>
      <c r="CW782" s="96">
        <v>0.74299999999999999</v>
      </c>
      <c r="CX782" s="93">
        <v>2759</v>
      </c>
      <c r="CY782" s="93">
        <v>2715.13</v>
      </c>
      <c r="CZ782" s="93">
        <v>87</v>
      </c>
      <c r="DA782" s="90">
        <v>78</v>
      </c>
      <c r="DB782" s="90" t="s">
        <v>566</v>
      </c>
      <c r="DC782" s="90">
        <v>101.3</v>
      </c>
      <c r="DD782" s="91">
        <v>282</v>
      </c>
      <c r="DE782" s="91">
        <v>-37.0283687943</v>
      </c>
      <c r="DF782" s="93">
        <v>40.6</v>
      </c>
      <c r="DG782" s="88" t="s">
        <v>393</v>
      </c>
      <c r="DH782" s="88" t="s">
        <v>566</v>
      </c>
      <c r="DI782" s="88">
        <v>1</v>
      </c>
      <c r="DJ782" s="88" t="s">
        <v>443</v>
      </c>
      <c r="DK782" s="90">
        <v>-3.5</v>
      </c>
      <c r="DL782" s="91">
        <v>71.805000000000007</v>
      </c>
      <c r="DM782" s="91">
        <v>0.30375864299999999</v>
      </c>
      <c r="DN782" s="91">
        <v>27.306418652400001</v>
      </c>
      <c r="DO782" s="91">
        <v>6.4132401560999996</v>
      </c>
      <c r="DP782" s="91">
        <v>5.2041964301999997</v>
      </c>
      <c r="DQ782" s="91">
        <v>1.2222401561</v>
      </c>
      <c r="DR782" s="91">
        <v>15.478021654799999</v>
      </c>
      <c r="DS782" s="91">
        <v>3.6351991551</v>
      </c>
      <c r="DT782" s="91">
        <v>-6.6242005674</v>
      </c>
      <c r="DU782" s="91">
        <v>-1.5558008449</v>
      </c>
      <c r="DV782" s="91" t="s">
        <v>566</v>
      </c>
      <c r="DW782" s="97"/>
      <c r="DX782" s="98" t="s">
        <v>689</v>
      </c>
      <c r="DY782" s="99" t="s">
        <v>3219</v>
      </c>
      <c r="DZ782" s="98" t="s">
        <v>689</v>
      </c>
      <c r="EA782" s="100" t="s">
        <v>689</v>
      </c>
      <c r="EB782" s="101" t="s">
        <v>2761</v>
      </c>
      <c r="EC782" s="38"/>
    </row>
    <row r="783" spans="1:133" s="9" customFormat="1" ht="15" customHeight="1" x14ac:dyDescent="0.25">
      <c r="A783" s="17" t="str">
        <f t="shared" si="11"/>
        <v>5421_Южно-Ягунское</v>
      </c>
      <c r="B783" s="87">
        <v>207</v>
      </c>
      <c r="C783" s="88" t="s">
        <v>733</v>
      </c>
      <c r="D783" s="88" t="s">
        <v>568</v>
      </c>
      <c r="E783" s="88" t="s">
        <v>527</v>
      </c>
      <c r="F783" s="88" t="s">
        <v>8</v>
      </c>
      <c r="G783" s="88" t="s">
        <v>29</v>
      </c>
      <c r="H783" s="88" t="s">
        <v>64</v>
      </c>
      <c r="I783" s="89">
        <v>5421</v>
      </c>
      <c r="J783" s="88" t="s">
        <v>185</v>
      </c>
      <c r="K783" s="88" t="s">
        <v>688</v>
      </c>
      <c r="L783" s="88" t="s">
        <v>710</v>
      </c>
      <c r="M783" s="88" t="s">
        <v>119</v>
      </c>
      <c r="N783" s="88" t="s">
        <v>10</v>
      </c>
      <c r="O783" s="90">
        <v>12.5</v>
      </c>
      <c r="P783" s="90">
        <v>2422</v>
      </c>
      <c r="Q783" s="90">
        <v>2434.5</v>
      </c>
      <c r="R783" s="91">
        <v>28.5</v>
      </c>
      <c r="S783" s="90" t="s">
        <v>150</v>
      </c>
      <c r="T783" s="90">
        <v>2774.2</v>
      </c>
      <c r="U783" s="90">
        <v>9</v>
      </c>
      <c r="V783" s="88" t="s">
        <v>31</v>
      </c>
      <c r="W783" s="88" t="s">
        <v>112</v>
      </c>
      <c r="X783" s="88" t="s">
        <v>260</v>
      </c>
      <c r="Y783" s="90" t="s">
        <v>910</v>
      </c>
      <c r="Z783" s="90" t="s">
        <v>566</v>
      </c>
      <c r="AA783" s="90">
        <v>73</v>
      </c>
      <c r="AB783" s="91" t="s">
        <v>4262</v>
      </c>
      <c r="AC783" s="88" t="s">
        <v>566</v>
      </c>
      <c r="AD783" s="90" t="s">
        <v>566</v>
      </c>
      <c r="AE783" s="90" t="s">
        <v>80</v>
      </c>
      <c r="AF783" s="90" t="s">
        <v>112</v>
      </c>
      <c r="AG783" s="91" t="s">
        <v>3436</v>
      </c>
      <c r="AH783" s="92" t="s">
        <v>3400</v>
      </c>
      <c r="AI783" s="93">
        <v>284</v>
      </c>
      <c r="AJ783" s="88" t="s">
        <v>722</v>
      </c>
      <c r="AK783" s="90" t="s">
        <v>566</v>
      </c>
      <c r="AL783" s="91">
        <v>12.8</v>
      </c>
      <c r="AM783" s="91">
        <v>7.6289168538999999</v>
      </c>
      <c r="AN783" s="91">
        <v>1903</v>
      </c>
      <c r="AO783" s="90">
        <v>8.5</v>
      </c>
      <c r="AP783" s="91">
        <v>24.55</v>
      </c>
      <c r="AQ783" s="91" t="s">
        <v>566</v>
      </c>
      <c r="AR783" s="91" t="s">
        <v>566</v>
      </c>
      <c r="AS783" s="91">
        <v>50.47</v>
      </c>
      <c r="AT783" s="91">
        <v>53.33</v>
      </c>
      <c r="AU783" s="90">
        <v>683</v>
      </c>
      <c r="AV783" s="90">
        <v>6</v>
      </c>
      <c r="AW783" s="91">
        <v>16.82</v>
      </c>
      <c r="AX783" s="91" t="s">
        <v>566</v>
      </c>
      <c r="AY783" s="91">
        <v>158.81</v>
      </c>
      <c r="AZ783" s="88" t="s">
        <v>4928</v>
      </c>
      <c r="BA783" s="91">
        <v>161.80000000000001</v>
      </c>
      <c r="BB783" s="91">
        <v>108.34</v>
      </c>
      <c r="BC783" s="94">
        <v>0.13098357820000001</v>
      </c>
      <c r="BD783" s="91">
        <v>13.079000000000001</v>
      </c>
      <c r="BE783" s="95">
        <v>41.14</v>
      </c>
      <c r="BF783" s="91">
        <v>6.54</v>
      </c>
      <c r="BG783" s="91">
        <v>30.5</v>
      </c>
      <c r="BH783" s="94">
        <v>8.3330000000000001E-2</v>
      </c>
      <c r="BI783" s="94">
        <v>0.41666999999999998</v>
      </c>
      <c r="BJ783" s="93">
        <v>122</v>
      </c>
      <c r="BK783" s="94">
        <v>13</v>
      </c>
      <c r="BL783" s="91">
        <v>199.07158999999999</v>
      </c>
      <c r="BM783" s="96">
        <v>9.9535796899999998</v>
      </c>
      <c r="BN783" s="96" t="s">
        <v>566</v>
      </c>
      <c r="BO783" s="88" t="s">
        <v>696</v>
      </c>
      <c r="BP783" s="88" t="s">
        <v>566</v>
      </c>
      <c r="BQ783" s="91">
        <v>13.079000000000001</v>
      </c>
      <c r="BR783" s="95">
        <v>41.14</v>
      </c>
      <c r="BS783" s="91">
        <v>6.54</v>
      </c>
      <c r="BT783" s="90">
        <v>30</v>
      </c>
      <c r="BU783" s="91">
        <v>0</v>
      </c>
      <c r="BV783" s="91">
        <v>196.08</v>
      </c>
      <c r="BW783" s="96">
        <v>9.8040000000000003</v>
      </c>
      <c r="BX783" s="96" t="s">
        <v>566</v>
      </c>
      <c r="BY783" s="96" t="s">
        <v>566</v>
      </c>
      <c r="BZ783" s="96" t="s">
        <v>566</v>
      </c>
      <c r="CA783" s="96" t="s">
        <v>566</v>
      </c>
      <c r="CB783" s="96" t="s">
        <v>566</v>
      </c>
      <c r="CC783" s="96" t="s">
        <v>566</v>
      </c>
      <c r="CD783" s="96" t="s">
        <v>566</v>
      </c>
      <c r="CE783" s="96" t="s">
        <v>566</v>
      </c>
      <c r="CF783" s="88" t="s">
        <v>566</v>
      </c>
      <c r="CG783" s="88" t="s">
        <v>566</v>
      </c>
      <c r="CH783" s="92" t="s">
        <v>566</v>
      </c>
      <c r="CI783" s="91">
        <v>0</v>
      </c>
      <c r="CJ783" s="91">
        <v>0</v>
      </c>
      <c r="CK783" s="90" t="s">
        <v>566</v>
      </c>
      <c r="CL783" s="91">
        <v>0.34407132689999997</v>
      </c>
      <c r="CM783" s="91">
        <v>1.9928673099999999E-2</v>
      </c>
      <c r="CN783" s="88" t="s">
        <v>566</v>
      </c>
      <c r="CO783" s="91">
        <v>78.625</v>
      </c>
      <c r="CP783" s="91">
        <v>10.381705193</v>
      </c>
      <c r="CQ783" s="91">
        <v>5.1879948248999996</v>
      </c>
      <c r="CR783" s="91">
        <v>-2.6972277755</v>
      </c>
      <c r="CS783" s="91">
        <v>-1.3480051751</v>
      </c>
      <c r="CT783" s="90">
        <v>-3.5</v>
      </c>
      <c r="CU783" s="96">
        <v>1.014</v>
      </c>
      <c r="CV783" s="96">
        <v>0.84899999999999998</v>
      </c>
      <c r="CW783" s="96">
        <v>0.77200000000000002</v>
      </c>
      <c r="CX783" s="93">
        <v>2337</v>
      </c>
      <c r="CY783" s="93">
        <v>2306.54</v>
      </c>
      <c r="CZ783" s="93">
        <v>87</v>
      </c>
      <c r="DA783" s="90">
        <v>50</v>
      </c>
      <c r="DB783" s="90" t="s">
        <v>566</v>
      </c>
      <c r="DC783" s="90">
        <v>92.5</v>
      </c>
      <c r="DD783" s="91">
        <v>225.6</v>
      </c>
      <c r="DE783" s="91">
        <v>-29.605496453899999</v>
      </c>
      <c r="DF783" s="93">
        <v>28</v>
      </c>
      <c r="DG783" s="88" t="s">
        <v>393</v>
      </c>
      <c r="DH783" s="88" t="s">
        <v>566</v>
      </c>
      <c r="DI783" s="88" t="s">
        <v>566</v>
      </c>
      <c r="DJ783" s="88" t="s">
        <v>3239</v>
      </c>
      <c r="DK783" s="90">
        <v>-4.5</v>
      </c>
      <c r="DL783" s="91">
        <v>41.14</v>
      </c>
      <c r="DM783" s="91">
        <v>0.1713225763</v>
      </c>
      <c r="DN783" s="91">
        <v>17.106938188499999</v>
      </c>
      <c r="DO783" s="91">
        <v>8.548760068</v>
      </c>
      <c r="DP783" s="91">
        <v>4.0280052199999998</v>
      </c>
      <c r="DQ783" s="91">
        <v>2.012760068</v>
      </c>
      <c r="DR783" s="91">
        <v>13.579027395900001</v>
      </c>
      <c r="DS783" s="91">
        <v>6.7857757995999997</v>
      </c>
      <c r="DT783" s="91">
        <v>0.50009442739999999</v>
      </c>
      <c r="DU783" s="91">
        <v>0.24977579959999999</v>
      </c>
      <c r="DV783" s="91">
        <v>111.98575</v>
      </c>
      <c r="DW783" s="97"/>
      <c r="DX783" s="98" t="s">
        <v>689</v>
      </c>
      <c r="DY783" s="99" t="s">
        <v>689</v>
      </c>
      <c r="DZ783" s="98" t="s">
        <v>689</v>
      </c>
      <c r="EA783" s="100" t="s">
        <v>689</v>
      </c>
      <c r="EB783" s="101" t="s">
        <v>2761</v>
      </c>
      <c r="EC783" s="38"/>
    </row>
    <row r="784" spans="1:133" s="9" customFormat="1" ht="15" customHeight="1" x14ac:dyDescent="0.25">
      <c r="A784" s="17" t="str">
        <f t="shared" si="11"/>
        <v>5422_Южно-Ягунское</v>
      </c>
      <c r="B784" s="87">
        <v>208</v>
      </c>
      <c r="C784" s="88" t="s">
        <v>733</v>
      </c>
      <c r="D784" s="88" t="s">
        <v>568</v>
      </c>
      <c r="E784" s="88" t="s">
        <v>527</v>
      </c>
      <c r="F784" s="88" t="s">
        <v>8</v>
      </c>
      <c r="G784" s="88" t="s">
        <v>29</v>
      </c>
      <c r="H784" s="88" t="s">
        <v>64</v>
      </c>
      <c r="I784" s="89">
        <v>5422</v>
      </c>
      <c r="J784" s="88" t="s">
        <v>185</v>
      </c>
      <c r="K784" s="88" t="s">
        <v>688</v>
      </c>
      <c r="L784" s="88" t="s">
        <v>710</v>
      </c>
      <c r="M784" s="88" t="s">
        <v>119</v>
      </c>
      <c r="N784" s="88" t="s">
        <v>10</v>
      </c>
      <c r="O784" s="90">
        <v>9.6</v>
      </c>
      <c r="P784" s="90">
        <v>2488.8000000000002</v>
      </c>
      <c r="Q784" s="90">
        <v>2498.4</v>
      </c>
      <c r="R784" s="91">
        <v>91.88</v>
      </c>
      <c r="S784" s="90" t="s">
        <v>150</v>
      </c>
      <c r="T784" s="90">
        <v>2713</v>
      </c>
      <c r="U784" s="90">
        <v>6</v>
      </c>
      <c r="V784" s="88" t="s">
        <v>31</v>
      </c>
      <c r="W784" s="88" t="s">
        <v>94</v>
      </c>
      <c r="X784" s="88" t="s">
        <v>1440</v>
      </c>
      <c r="Y784" s="90" t="s">
        <v>962</v>
      </c>
      <c r="Z784" s="90" t="s">
        <v>566</v>
      </c>
      <c r="AA784" s="90">
        <v>73</v>
      </c>
      <c r="AB784" s="91" t="s">
        <v>4696</v>
      </c>
      <c r="AC784" s="88" t="s">
        <v>566</v>
      </c>
      <c r="AD784" s="90" t="s">
        <v>566</v>
      </c>
      <c r="AE784" s="90" t="s">
        <v>2022</v>
      </c>
      <c r="AF784" s="90" t="s">
        <v>94</v>
      </c>
      <c r="AG784" s="91" t="s">
        <v>3422</v>
      </c>
      <c r="AH784" s="92" t="s">
        <v>4066</v>
      </c>
      <c r="AI784" s="93">
        <v>226</v>
      </c>
      <c r="AJ784" s="88" t="s">
        <v>566</v>
      </c>
      <c r="AK784" s="90" t="s">
        <v>566</v>
      </c>
      <c r="AL784" s="91">
        <v>12.8</v>
      </c>
      <c r="AM784" s="91">
        <v>7.6289168538999999</v>
      </c>
      <c r="AN784" s="91">
        <v>1839</v>
      </c>
      <c r="AO784" s="90">
        <v>8.8000000000000007</v>
      </c>
      <c r="AP784" s="91">
        <v>87.02</v>
      </c>
      <c r="AQ784" s="91" t="s">
        <v>566</v>
      </c>
      <c r="AR784" s="91" t="s">
        <v>566</v>
      </c>
      <c r="AS784" s="91">
        <v>61.85</v>
      </c>
      <c r="AT784" s="91">
        <v>64.44</v>
      </c>
      <c r="AU784" s="90">
        <v>908</v>
      </c>
      <c r="AV784" s="90">
        <v>0.2</v>
      </c>
      <c r="AW784" s="91">
        <v>40.04</v>
      </c>
      <c r="AX784" s="91" t="s">
        <v>566</v>
      </c>
      <c r="AY784" s="91">
        <v>143.24</v>
      </c>
      <c r="AZ784" s="88" t="s">
        <v>4928</v>
      </c>
      <c r="BA784" s="91">
        <v>145.9</v>
      </c>
      <c r="BB784" s="91">
        <v>81.39</v>
      </c>
      <c r="BC784" s="94">
        <v>0.1235752131</v>
      </c>
      <c r="BD784" s="91">
        <v>9.5</v>
      </c>
      <c r="BE784" s="95">
        <v>78.08</v>
      </c>
      <c r="BF784" s="91">
        <v>1.77</v>
      </c>
      <c r="BG784" s="91">
        <v>29.9</v>
      </c>
      <c r="BH784" s="94">
        <v>0.1</v>
      </c>
      <c r="BI784" s="94">
        <v>0.25</v>
      </c>
      <c r="BJ784" s="93">
        <v>205</v>
      </c>
      <c r="BK784" s="94">
        <v>26</v>
      </c>
      <c r="BL784" s="91">
        <v>52.89508</v>
      </c>
      <c r="BM784" s="96">
        <v>2.6447539500000001</v>
      </c>
      <c r="BN784" s="96" t="s">
        <v>566</v>
      </c>
      <c r="BO784" s="88" t="s">
        <v>696</v>
      </c>
      <c r="BP784" s="88" t="s">
        <v>566</v>
      </c>
      <c r="BQ784" s="91">
        <v>9.5</v>
      </c>
      <c r="BR784" s="95">
        <v>78.08</v>
      </c>
      <c r="BS784" s="91">
        <v>1.77</v>
      </c>
      <c r="BT784" s="90">
        <v>30</v>
      </c>
      <c r="BU784" s="91">
        <v>0</v>
      </c>
      <c r="BV784" s="91">
        <v>53.04</v>
      </c>
      <c r="BW784" s="96">
        <v>2.6520000000000001</v>
      </c>
      <c r="BX784" s="96" t="s">
        <v>566</v>
      </c>
      <c r="BY784" s="96" t="s">
        <v>566</v>
      </c>
      <c r="BZ784" s="96" t="s">
        <v>566</v>
      </c>
      <c r="CA784" s="96" t="s">
        <v>566</v>
      </c>
      <c r="CB784" s="96" t="s">
        <v>566</v>
      </c>
      <c r="CC784" s="96" t="s">
        <v>566</v>
      </c>
      <c r="CD784" s="96" t="s">
        <v>566</v>
      </c>
      <c r="CE784" s="96" t="s">
        <v>566</v>
      </c>
      <c r="CF784" s="88" t="s">
        <v>566</v>
      </c>
      <c r="CG784" s="88" t="s">
        <v>566</v>
      </c>
      <c r="CH784" s="92" t="s">
        <v>566</v>
      </c>
      <c r="CI784" s="91">
        <v>0</v>
      </c>
      <c r="CJ784" s="91">
        <v>0</v>
      </c>
      <c r="CK784" s="90" t="s">
        <v>566</v>
      </c>
      <c r="CL784" s="91">
        <v>-7.6276908700000007E-2</v>
      </c>
      <c r="CM784" s="91">
        <v>-0.61672309130000003</v>
      </c>
      <c r="CN784" s="88" t="s">
        <v>566</v>
      </c>
      <c r="CO784" s="91">
        <v>78.625</v>
      </c>
      <c r="CP784" s="91">
        <v>7.8709089958999998</v>
      </c>
      <c r="CQ784" s="91">
        <v>1.4648092195</v>
      </c>
      <c r="CR784" s="91">
        <v>-1.6295782463999999</v>
      </c>
      <c r="CS784" s="91">
        <v>-0.30319078049999998</v>
      </c>
      <c r="CT784" s="90">
        <v>-3.5</v>
      </c>
      <c r="CU784" s="96">
        <v>1.014</v>
      </c>
      <c r="CV784" s="96">
        <v>0.84899999999999998</v>
      </c>
      <c r="CW784" s="96">
        <v>0.77200000000000002</v>
      </c>
      <c r="CX784" s="93">
        <v>2337</v>
      </c>
      <c r="CY784" s="93">
        <v>2309.92</v>
      </c>
      <c r="CZ784" s="93">
        <v>87</v>
      </c>
      <c r="DA784" s="90">
        <v>50</v>
      </c>
      <c r="DB784" s="90" t="s">
        <v>566</v>
      </c>
      <c r="DC784" s="90">
        <v>92.5</v>
      </c>
      <c r="DD784" s="91">
        <v>225.6</v>
      </c>
      <c r="DE784" s="91">
        <v>-36.507092198599999</v>
      </c>
      <c r="DF784" s="93">
        <v>28</v>
      </c>
      <c r="DG784" s="88" t="s">
        <v>393</v>
      </c>
      <c r="DH784" s="88" t="s">
        <v>566</v>
      </c>
      <c r="DI784" s="88" t="s">
        <v>566</v>
      </c>
      <c r="DJ784" s="88" t="s">
        <v>2162</v>
      </c>
      <c r="DK784" s="90">
        <v>-4.5</v>
      </c>
      <c r="DL784" s="91">
        <v>78.08</v>
      </c>
      <c r="DM784" s="91">
        <v>0.16164177639999999</v>
      </c>
      <c r="DN784" s="91">
        <v>12.4264149473</v>
      </c>
      <c r="DO784" s="91">
        <v>2.3126080087999998</v>
      </c>
      <c r="DP784" s="91">
        <v>2.9259277049999999</v>
      </c>
      <c r="DQ784" s="91">
        <v>0.54460800880000004</v>
      </c>
      <c r="DR784" s="91">
        <v>10.294964738399999</v>
      </c>
      <c r="DS784" s="91">
        <v>1.9159361735</v>
      </c>
      <c r="DT784" s="91">
        <v>0.79447749609999996</v>
      </c>
      <c r="DU784" s="91">
        <v>0.14793617349999999</v>
      </c>
      <c r="DV784" s="91">
        <v>111.524</v>
      </c>
      <c r="DW784" s="97"/>
      <c r="DX784" s="98" t="s">
        <v>689</v>
      </c>
      <c r="DY784" s="99" t="s">
        <v>689</v>
      </c>
      <c r="DZ784" s="98" t="s">
        <v>689</v>
      </c>
      <c r="EA784" s="100" t="s">
        <v>689</v>
      </c>
      <c r="EB784" s="101" t="s">
        <v>2761</v>
      </c>
      <c r="EC784" s="38"/>
    </row>
    <row r="785" spans="1:133" s="9" customFormat="1" ht="15" customHeight="1" x14ac:dyDescent="0.25">
      <c r="A785" s="17" t="str">
        <f t="shared" si="11"/>
        <v>5425_Южно-Ягунское</v>
      </c>
      <c r="B785" s="87">
        <v>209</v>
      </c>
      <c r="C785" s="88" t="s">
        <v>733</v>
      </c>
      <c r="D785" s="88" t="s">
        <v>568</v>
      </c>
      <c r="E785" s="88" t="s">
        <v>527</v>
      </c>
      <c r="F785" s="88" t="s">
        <v>8</v>
      </c>
      <c r="G785" s="88" t="s">
        <v>29</v>
      </c>
      <c r="H785" s="88" t="s">
        <v>64</v>
      </c>
      <c r="I785" s="89">
        <v>5425</v>
      </c>
      <c r="J785" s="88" t="s">
        <v>185</v>
      </c>
      <c r="K785" s="88" t="s">
        <v>688</v>
      </c>
      <c r="L785" s="88" t="s">
        <v>408</v>
      </c>
      <c r="M785" s="88" t="s">
        <v>1518</v>
      </c>
      <c r="N785" s="88" t="s">
        <v>695</v>
      </c>
      <c r="O785" s="90">
        <v>18</v>
      </c>
      <c r="P785" s="90">
        <v>2572</v>
      </c>
      <c r="Q785" s="90">
        <v>2634</v>
      </c>
      <c r="R785" s="91">
        <v>213.98</v>
      </c>
      <c r="S785" s="90" t="s">
        <v>150</v>
      </c>
      <c r="T785" s="90">
        <v>2682.8</v>
      </c>
      <c r="U785" s="90">
        <v>11.6</v>
      </c>
      <c r="V785" s="88" t="s">
        <v>31</v>
      </c>
      <c r="W785" s="88" t="s">
        <v>118</v>
      </c>
      <c r="X785" s="88" t="s">
        <v>78</v>
      </c>
      <c r="Y785" s="90" t="s">
        <v>888</v>
      </c>
      <c r="Z785" s="90" t="s">
        <v>566</v>
      </c>
      <c r="AA785" s="90">
        <v>73</v>
      </c>
      <c r="AB785" s="91" t="s">
        <v>3551</v>
      </c>
      <c r="AC785" s="88" t="s">
        <v>566</v>
      </c>
      <c r="AD785" s="90" t="s">
        <v>566</v>
      </c>
      <c r="AE785" s="90" t="s">
        <v>566</v>
      </c>
      <c r="AF785" s="90" t="s">
        <v>118</v>
      </c>
      <c r="AG785" s="91" t="s">
        <v>3461</v>
      </c>
      <c r="AH785" s="92" t="s">
        <v>2069</v>
      </c>
      <c r="AI785" s="93">
        <v>1167</v>
      </c>
      <c r="AJ785" s="88" t="s">
        <v>722</v>
      </c>
      <c r="AK785" s="90" t="s">
        <v>566</v>
      </c>
      <c r="AL785" s="91">
        <v>12.8</v>
      </c>
      <c r="AM785" s="91">
        <v>7.6289168538999999</v>
      </c>
      <c r="AN785" s="91">
        <v>2022</v>
      </c>
      <c r="AO785" s="90">
        <v>5</v>
      </c>
      <c r="AP785" s="91">
        <v>145.85</v>
      </c>
      <c r="AQ785" s="91" t="s">
        <v>566</v>
      </c>
      <c r="AR785" s="91" t="s">
        <v>566</v>
      </c>
      <c r="AS785" s="91" t="s">
        <v>566</v>
      </c>
      <c r="AT785" s="91" t="s">
        <v>566</v>
      </c>
      <c r="AU785" s="90">
        <v>0</v>
      </c>
      <c r="AV785" s="90">
        <v>26</v>
      </c>
      <c r="AW785" s="91">
        <v>0</v>
      </c>
      <c r="AX785" s="91" t="s">
        <v>566</v>
      </c>
      <c r="AY785" s="91">
        <v>254.73</v>
      </c>
      <c r="AZ785" s="88" t="s">
        <v>4928</v>
      </c>
      <c r="BA785" s="91">
        <v>256.60000000000002</v>
      </c>
      <c r="BB785" s="91">
        <v>203.72</v>
      </c>
      <c r="BC785" s="94" t="s">
        <v>566</v>
      </c>
      <c r="BD785" s="91">
        <v>72.251999999999995</v>
      </c>
      <c r="BE785" s="95">
        <v>97.444999999999993</v>
      </c>
      <c r="BF785" s="91">
        <v>1.57</v>
      </c>
      <c r="BG785" s="91">
        <v>12.5</v>
      </c>
      <c r="BH785" s="94" t="s">
        <v>566</v>
      </c>
      <c r="BI785" s="94" t="s">
        <v>566</v>
      </c>
      <c r="BJ785" s="93">
        <v>299</v>
      </c>
      <c r="BK785" s="94">
        <v>445</v>
      </c>
      <c r="BL785" s="91">
        <v>19.618749999999999</v>
      </c>
      <c r="BM785" s="96">
        <v>0.78670277</v>
      </c>
      <c r="BN785" s="96" t="s">
        <v>566</v>
      </c>
      <c r="BO785" s="88" t="s">
        <v>535</v>
      </c>
      <c r="BP785" s="88" t="s">
        <v>272</v>
      </c>
      <c r="BQ785" s="91">
        <v>25</v>
      </c>
      <c r="BR785" s="95">
        <v>71.135000000000005</v>
      </c>
      <c r="BS785" s="91">
        <v>6.1550000000000002</v>
      </c>
      <c r="BT785" s="90">
        <v>5</v>
      </c>
      <c r="BU785" s="91">
        <v>600</v>
      </c>
      <c r="BV785" s="91">
        <v>30.78</v>
      </c>
      <c r="BW785" s="96">
        <v>1.2343</v>
      </c>
      <c r="BX785" s="96" t="s">
        <v>566</v>
      </c>
      <c r="BY785" s="96" t="s">
        <v>272</v>
      </c>
      <c r="BZ785" s="96" t="s">
        <v>277</v>
      </c>
      <c r="CA785" s="96">
        <v>2295</v>
      </c>
      <c r="CB785" s="96">
        <v>1700</v>
      </c>
      <c r="CC785" s="96">
        <v>5</v>
      </c>
      <c r="CD785" s="96">
        <v>68.17</v>
      </c>
      <c r="CE785" s="96">
        <v>254.73</v>
      </c>
      <c r="CF785" s="88" t="s">
        <v>5521</v>
      </c>
      <c r="CG785" s="88" t="s">
        <v>5197</v>
      </c>
      <c r="CH785" s="92" t="s">
        <v>5522</v>
      </c>
      <c r="CI785" s="91">
        <v>-47.252034514999998</v>
      </c>
      <c r="CJ785" s="91">
        <v>4.5810000000000004</v>
      </c>
      <c r="CK785" s="90" t="s">
        <v>566</v>
      </c>
      <c r="CL785" s="91">
        <v>0.95871904669999997</v>
      </c>
      <c r="CM785" s="91">
        <v>-2.5719046700000001E-2</v>
      </c>
      <c r="CN785" s="88" t="s">
        <v>566</v>
      </c>
      <c r="CO785" s="91">
        <v>115.625</v>
      </c>
      <c r="CP785" s="91">
        <v>55.333391392400003</v>
      </c>
      <c r="CQ785" s="91">
        <v>1.2060077978999999</v>
      </c>
      <c r="CR785" s="91">
        <v>-16.918643122599999</v>
      </c>
      <c r="CS785" s="91">
        <v>-0.3689922021</v>
      </c>
      <c r="CT785" s="90" t="s">
        <v>566</v>
      </c>
      <c r="CU785" s="96">
        <v>1.014</v>
      </c>
      <c r="CV785" s="96">
        <v>0.85296000000000005</v>
      </c>
      <c r="CW785" s="96">
        <v>0.82249000000000005</v>
      </c>
      <c r="CX785" s="93">
        <v>2337</v>
      </c>
      <c r="CY785" s="93">
        <v>2317.9</v>
      </c>
      <c r="CZ785" s="93">
        <v>87</v>
      </c>
      <c r="DA785" s="90">
        <v>40</v>
      </c>
      <c r="DB785" s="90" t="s">
        <v>566</v>
      </c>
      <c r="DC785" s="90">
        <v>92.5</v>
      </c>
      <c r="DD785" s="91">
        <v>225.6</v>
      </c>
      <c r="DE785" s="91">
        <v>12.9122340426</v>
      </c>
      <c r="DF785" s="93">
        <v>30.55</v>
      </c>
      <c r="DG785" s="88" t="s">
        <v>393</v>
      </c>
      <c r="DH785" s="88" t="s">
        <v>566</v>
      </c>
      <c r="DI785" s="88">
        <v>1</v>
      </c>
      <c r="DJ785" s="88" t="s">
        <v>1984</v>
      </c>
      <c r="DK785" s="90" t="s">
        <v>566</v>
      </c>
      <c r="DL785" s="91">
        <v>97.444999999999993</v>
      </c>
      <c r="DM785" s="91" t="s">
        <v>566</v>
      </c>
      <c r="DN785" s="91">
        <v>94.860000972199998</v>
      </c>
      <c r="DO785" s="91">
        <v>2.0674592693</v>
      </c>
      <c r="DP785" s="91">
        <v>22.6079664572</v>
      </c>
      <c r="DQ785" s="91">
        <v>0.4924592693</v>
      </c>
      <c r="DR785" s="91">
        <v>72.628175354700005</v>
      </c>
      <c r="DS785" s="91">
        <v>1.5829271727000001</v>
      </c>
      <c r="DT785" s="91">
        <v>0.37614083970000001</v>
      </c>
      <c r="DU785" s="91">
        <v>7.9271727000000004E-3</v>
      </c>
      <c r="DV785" s="91">
        <v>98.917277777799995</v>
      </c>
      <c r="DW785" s="97"/>
      <c r="DX785" s="98" t="s">
        <v>689</v>
      </c>
      <c r="DY785" s="99" t="s">
        <v>689</v>
      </c>
      <c r="DZ785" s="98" t="s">
        <v>689</v>
      </c>
      <c r="EA785" s="100" t="s">
        <v>566</v>
      </c>
      <c r="EB785" s="101" t="s">
        <v>2761</v>
      </c>
      <c r="EC785" s="38"/>
    </row>
    <row r="786" spans="1:133" s="9" customFormat="1" ht="15" customHeight="1" x14ac:dyDescent="0.25">
      <c r="A786" s="17" t="str">
        <f t="shared" si="11"/>
        <v>5442_Южно-Ягунское</v>
      </c>
      <c r="B786" s="87">
        <v>210</v>
      </c>
      <c r="C786" s="88" t="s">
        <v>733</v>
      </c>
      <c r="D786" s="88" t="s">
        <v>568</v>
      </c>
      <c r="E786" s="88" t="s">
        <v>527</v>
      </c>
      <c r="F786" s="88" t="s">
        <v>8</v>
      </c>
      <c r="G786" s="88" t="s">
        <v>29</v>
      </c>
      <c r="H786" s="88" t="s">
        <v>64</v>
      </c>
      <c r="I786" s="89">
        <v>5442</v>
      </c>
      <c r="J786" s="88" t="s">
        <v>196</v>
      </c>
      <c r="K786" s="88" t="s">
        <v>688</v>
      </c>
      <c r="L786" s="88" t="s">
        <v>418</v>
      </c>
      <c r="M786" s="88" t="s">
        <v>1518</v>
      </c>
      <c r="N786" s="88" t="s">
        <v>695</v>
      </c>
      <c r="O786" s="90">
        <v>8.6999999999999993</v>
      </c>
      <c r="P786" s="90">
        <v>2481</v>
      </c>
      <c r="Q786" s="90">
        <v>2534.5</v>
      </c>
      <c r="R786" s="91">
        <v>123.61</v>
      </c>
      <c r="S786" s="90" t="s">
        <v>150</v>
      </c>
      <c r="T786" s="90">
        <v>2821</v>
      </c>
      <c r="U786" s="90">
        <v>8.6999999999999993</v>
      </c>
      <c r="V786" s="88" t="s">
        <v>835</v>
      </c>
      <c r="W786" s="88" t="s">
        <v>94</v>
      </c>
      <c r="X786" s="88" t="s">
        <v>312</v>
      </c>
      <c r="Y786" s="90" t="s">
        <v>865</v>
      </c>
      <c r="Z786" s="90" t="s">
        <v>566</v>
      </c>
      <c r="AA786" s="90">
        <v>73</v>
      </c>
      <c r="AB786" s="91" t="s">
        <v>3550</v>
      </c>
      <c r="AC786" s="88" t="s">
        <v>566</v>
      </c>
      <c r="AD786" s="90" t="s">
        <v>566</v>
      </c>
      <c r="AE786" s="90" t="s">
        <v>80</v>
      </c>
      <c r="AF786" s="90" t="s">
        <v>94</v>
      </c>
      <c r="AG786" s="91" t="s">
        <v>5523</v>
      </c>
      <c r="AH786" s="92" t="s">
        <v>3240</v>
      </c>
      <c r="AI786" s="93">
        <v>374</v>
      </c>
      <c r="AJ786" s="88" t="s">
        <v>3071</v>
      </c>
      <c r="AK786" s="90" t="s">
        <v>566</v>
      </c>
      <c r="AL786" s="91">
        <v>16.600000000000001</v>
      </c>
      <c r="AM786" s="91">
        <v>13.7379718766</v>
      </c>
      <c r="AN786" s="91">
        <v>2099</v>
      </c>
      <c r="AO786" s="90">
        <v>15</v>
      </c>
      <c r="AP786" s="91">
        <v>105.315</v>
      </c>
      <c r="AQ786" s="91" t="s">
        <v>566</v>
      </c>
      <c r="AR786" s="91" t="s">
        <v>566</v>
      </c>
      <c r="AS786" s="91" t="s">
        <v>566</v>
      </c>
      <c r="AT786" s="91" t="s">
        <v>566</v>
      </c>
      <c r="AU786" s="90">
        <v>1322</v>
      </c>
      <c r="AV786" s="90">
        <v>0</v>
      </c>
      <c r="AW786" s="91">
        <v>57.34</v>
      </c>
      <c r="AX786" s="91" t="s">
        <v>566</v>
      </c>
      <c r="AY786" s="91" t="s">
        <v>566</v>
      </c>
      <c r="AZ786" s="88" t="s">
        <v>566</v>
      </c>
      <c r="BA786" s="91" t="s">
        <v>566</v>
      </c>
      <c r="BB786" s="91" t="s">
        <v>566</v>
      </c>
      <c r="BC786" s="94" t="s">
        <v>566</v>
      </c>
      <c r="BD786" s="91">
        <v>12.026</v>
      </c>
      <c r="BE786" s="95">
        <v>44.136000000000003</v>
      </c>
      <c r="BF786" s="91">
        <v>5.71</v>
      </c>
      <c r="BG786" s="91">
        <v>31</v>
      </c>
      <c r="BH786" s="94">
        <v>0.3</v>
      </c>
      <c r="BI786" s="94">
        <v>0.58333000000000002</v>
      </c>
      <c r="BJ786" s="93">
        <v>253</v>
      </c>
      <c r="BK786" s="94">
        <v>0</v>
      </c>
      <c r="BL786" s="91">
        <v>176.89599999999999</v>
      </c>
      <c r="BM786" s="96">
        <v>8.6671542200000005</v>
      </c>
      <c r="BN786" s="96" t="s">
        <v>566</v>
      </c>
      <c r="BO786" s="88" t="s">
        <v>696</v>
      </c>
      <c r="BP786" s="88" t="s">
        <v>566</v>
      </c>
      <c r="BQ786" s="91">
        <v>12.026</v>
      </c>
      <c r="BR786" s="95">
        <v>44.136000000000003</v>
      </c>
      <c r="BS786" s="91">
        <v>5.71</v>
      </c>
      <c r="BT786" s="90">
        <v>30</v>
      </c>
      <c r="BU786" s="91">
        <v>0</v>
      </c>
      <c r="BV786" s="91">
        <v>171.18</v>
      </c>
      <c r="BW786" s="96">
        <v>8.3871000000000002</v>
      </c>
      <c r="BX786" s="96" t="s">
        <v>566</v>
      </c>
      <c r="BY786" s="96" t="s">
        <v>566</v>
      </c>
      <c r="BZ786" s="96" t="s">
        <v>566</v>
      </c>
      <c r="CA786" s="96" t="s">
        <v>566</v>
      </c>
      <c r="CB786" s="96" t="s">
        <v>566</v>
      </c>
      <c r="CC786" s="96" t="s">
        <v>566</v>
      </c>
      <c r="CD786" s="96" t="s">
        <v>566</v>
      </c>
      <c r="CE786" s="96" t="s">
        <v>566</v>
      </c>
      <c r="CF786" s="88" t="s">
        <v>566</v>
      </c>
      <c r="CG786" s="88" t="s">
        <v>566</v>
      </c>
      <c r="CH786" s="92" t="s">
        <v>566</v>
      </c>
      <c r="CI786" s="91">
        <v>0</v>
      </c>
      <c r="CJ786" s="91">
        <v>0</v>
      </c>
      <c r="CK786" s="90" t="s">
        <v>566</v>
      </c>
      <c r="CL786" s="91">
        <v>-0.3274991022</v>
      </c>
      <c r="CM786" s="91">
        <v>-0.15550089780000001</v>
      </c>
      <c r="CN786" s="88" t="s">
        <v>566</v>
      </c>
      <c r="CO786" s="91" t="s">
        <v>566</v>
      </c>
      <c r="CP786" s="91">
        <v>8.0178289030999998</v>
      </c>
      <c r="CQ786" s="91">
        <v>3.8037145971999999</v>
      </c>
      <c r="CR786" s="91">
        <v>-4.0079775486000004</v>
      </c>
      <c r="CS786" s="91">
        <v>-1.9022854028</v>
      </c>
      <c r="CT786" s="90" t="s">
        <v>566</v>
      </c>
      <c r="CU786" s="96" t="s">
        <v>566</v>
      </c>
      <c r="CV786" s="96" t="s">
        <v>566</v>
      </c>
      <c r="CW786" s="96" t="s">
        <v>566</v>
      </c>
      <c r="CX786" s="93" t="s">
        <v>566</v>
      </c>
      <c r="CY786" s="93" t="s">
        <v>566</v>
      </c>
      <c r="CZ786" s="93">
        <v>89.1</v>
      </c>
      <c r="DA786" s="90" t="s">
        <v>566</v>
      </c>
      <c r="DB786" s="90" t="s">
        <v>566</v>
      </c>
      <c r="DC786" s="90" t="s">
        <v>566</v>
      </c>
      <c r="DD786" s="91" t="s">
        <v>566</v>
      </c>
      <c r="DE786" s="91" t="s">
        <v>566</v>
      </c>
      <c r="DF786" s="93">
        <v>30.55</v>
      </c>
      <c r="DG786" s="88" t="s">
        <v>566</v>
      </c>
      <c r="DH786" s="88" t="s">
        <v>566</v>
      </c>
      <c r="DI786" s="88">
        <v>1</v>
      </c>
      <c r="DJ786" s="88" t="s">
        <v>2894</v>
      </c>
      <c r="DK786" s="90" t="s">
        <v>566</v>
      </c>
      <c r="DL786" s="91" t="s">
        <v>566</v>
      </c>
      <c r="DM786" s="91" t="s">
        <v>566</v>
      </c>
      <c r="DN786" s="91">
        <v>15.7294733627</v>
      </c>
      <c r="DO786" s="91">
        <v>7.4637360788000002</v>
      </c>
      <c r="DP786" s="91">
        <v>3.703666911</v>
      </c>
      <c r="DQ786" s="91">
        <v>1.7577360788</v>
      </c>
      <c r="DR786" s="91">
        <v>10.487132538199999</v>
      </c>
      <c r="DS786" s="91">
        <v>4.9751696624999999</v>
      </c>
      <c r="DT786" s="91">
        <v>-1.5386739135</v>
      </c>
      <c r="DU786" s="91">
        <v>-0.73083033750000004</v>
      </c>
      <c r="DV786" s="91" t="s">
        <v>566</v>
      </c>
      <c r="DW786" s="97"/>
      <c r="DX786" s="98" t="s">
        <v>566</v>
      </c>
      <c r="DY786" s="99" t="s">
        <v>566</v>
      </c>
      <c r="DZ786" s="98" t="s">
        <v>566</v>
      </c>
      <c r="EA786" s="100" t="s">
        <v>566</v>
      </c>
      <c r="EB786" s="101" t="s">
        <v>2761</v>
      </c>
      <c r="EC786" s="38"/>
    </row>
    <row r="787" spans="1:133" s="9" customFormat="1" ht="15" customHeight="1" x14ac:dyDescent="0.25">
      <c r="A787" s="17" t="str">
        <f t="shared" ref="A787:A850" si="12">CONCATENATE(I787,"_",G787)</f>
        <v>5443_Южно-Ягунское</v>
      </c>
      <c r="B787" s="87">
        <v>211</v>
      </c>
      <c r="C787" s="88" t="s">
        <v>733</v>
      </c>
      <c r="D787" s="88" t="s">
        <v>568</v>
      </c>
      <c r="E787" s="88" t="s">
        <v>527</v>
      </c>
      <c r="F787" s="88" t="s">
        <v>8</v>
      </c>
      <c r="G787" s="88" t="s">
        <v>29</v>
      </c>
      <c r="H787" s="88" t="s">
        <v>64</v>
      </c>
      <c r="I787" s="89">
        <v>5443</v>
      </c>
      <c r="J787" s="88" t="s">
        <v>196</v>
      </c>
      <c r="K787" s="88" t="s">
        <v>688</v>
      </c>
      <c r="L787" s="88" t="s">
        <v>418</v>
      </c>
      <c r="M787" s="88" t="s">
        <v>119</v>
      </c>
      <c r="N787" s="88" t="s">
        <v>10</v>
      </c>
      <c r="O787" s="90">
        <v>8</v>
      </c>
      <c r="P787" s="90">
        <v>2497.1999999999998</v>
      </c>
      <c r="Q787" s="90">
        <v>2505.1999999999998</v>
      </c>
      <c r="R787" s="91">
        <v>103.496</v>
      </c>
      <c r="S787" s="90" t="s">
        <v>150</v>
      </c>
      <c r="T787" s="90">
        <v>2818.8</v>
      </c>
      <c r="U787" s="90">
        <v>5</v>
      </c>
      <c r="V787" s="88" t="s">
        <v>31</v>
      </c>
      <c r="W787" s="88" t="s">
        <v>65</v>
      </c>
      <c r="X787" s="88" t="s">
        <v>2606</v>
      </c>
      <c r="Y787" s="90" t="s">
        <v>916</v>
      </c>
      <c r="Z787" s="90" t="s">
        <v>566</v>
      </c>
      <c r="AA787" s="90">
        <v>73</v>
      </c>
      <c r="AB787" s="91" t="s">
        <v>5524</v>
      </c>
      <c r="AC787" s="88" t="s">
        <v>566</v>
      </c>
      <c r="AD787" s="90" t="s">
        <v>566</v>
      </c>
      <c r="AE787" s="90" t="s">
        <v>2019</v>
      </c>
      <c r="AF787" s="90" t="s">
        <v>65</v>
      </c>
      <c r="AG787" s="91" t="s">
        <v>3511</v>
      </c>
      <c r="AH787" s="92" t="s">
        <v>5110</v>
      </c>
      <c r="AI787" s="93">
        <v>20</v>
      </c>
      <c r="AJ787" s="88" t="s">
        <v>566</v>
      </c>
      <c r="AK787" s="90" t="s">
        <v>566</v>
      </c>
      <c r="AL787" s="91">
        <v>16</v>
      </c>
      <c r="AM787" s="91">
        <v>13.7379718766</v>
      </c>
      <c r="AN787" s="91">
        <v>1670</v>
      </c>
      <c r="AO787" s="90">
        <v>12</v>
      </c>
      <c r="AP787" s="91">
        <v>64.400000000000006</v>
      </c>
      <c r="AQ787" s="91" t="s">
        <v>566</v>
      </c>
      <c r="AR787" s="91" t="s">
        <v>566</v>
      </c>
      <c r="AS787" s="91">
        <v>75.819999999999993</v>
      </c>
      <c r="AT787" s="91">
        <v>78.94</v>
      </c>
      <c r="AU787" s="90">
        <v>0</v>
      </c>
      <c r="AV787" s="90">
        <v>24</v>
      </c>
      <c r="AW787" s="91">
        <v>0</v>
      </c>
      <c r="AX787" s="91" t="s">
        <v>566</v>
      </c>
      <c r="AY787" s="91">
        <v>146.82</v>
      </c>
      <c r="AZ787" s="88" t="s">
        <v>4928</v>
      </c>
      <c r="BA787" s="91">
        <v>150</v>
      </c>
      <c r="BB787" s="91">
        <v>71</v>
      </c>
      <c r="BC787" s="94">
        <v>0.6063459994</v>
      </c>
      <c r="BD787" s="91">
        <v>42.24</v>
      </c>
      <c r="BE787" s="95">
        <v>91.656999999999996</v>
      </c>
      <c r="BF787" s="91">
        <v>2.99</v>
      </c>
      <c r="BG787" s="91">
        <v>20</v>
      </c>
      <c r="BH787" s="94" t="s">
        <v>566</v>
      </c>
      <c r="BI787" s="94" t="s">
        <v>566</v>
      </c>
      <c r="BJ787" s="93">
        <v>479</v>
      </c>
      <c r="BK787" s="94">
        <v>265</v>
      </c>
      <c r="BL787" s="91">
        <v>59.714919999999999</v>
      </c>
      <c r="BM787" s="96">
        <v>2.9857461999999999</v>
      </c>
      <c r="BN787" s="96" t="s">
        <v>566</v>
      </c>
      <c r="BO787" s="88" t="s">
        <v>430</v>
      </c>
      <c r="BP787" s="88" t="s">
        <v>566</v>
      </c>
      <c r="BQ787" s="91">
        <v>42.24</v>
      </c>
      <c r="BR787" s="95">
        <v>91.656999999999996</v>
      </c>
      <c r="BS787" s="91">
        <v>2.99</v>
      </c>
      <c r="BT787" s="90">
        <v>30</v>
      </c>
      <c r="BU787" s="91">
        <v>0</v>
      </c>
      <c r="BV787" s="91">
        <v>89.76</v>
      </c>
      <c r="BW787" s="96">
        <v>4.4880000000000004</v>
      </c>
      <c r="BX787" s="96" t="s">
        <v>566</v>
      </c>
      <c r="BY787" s="96" t="s">
        <v>566</v>
      </c>
      <c r="BZ787" s="96" t="s">
        <v>566</v>
      </c>
      <c r="CA787" s="96" t="s">
        <v>566</v>
      </c>
      <c r="CB787" s="96" t="s">
        <v>566</v>
      </c>
      <c r="CC787" s="96" t="s">
        <v>566</v>
      </c>
      <c r="CD787" s="96" t="s">
        <v>566</v>
      </c>
      <c r="CE787" s="96" t="s">
        <v>566</v>
      </c>
      <c r="CF787" s="88" t="s">
        <v>566</v>
      </c>
      <c r="CG787" s="88" t="s">
        <v>566</v>
      </c>
      <c r="CH787" s="92" t="s">
        <v>566</v>
      </c>
      <c r="CI787" s="91">
        <v>0</v>
      </c>
      <c r="CJ787" s="91">
        <v>0</v>
      </c>
      <c r="CK787" s="90" t="s">
        <v>566</v>
      </c>
      <c r="CL787" s="91">
        <v>1.3596888619</v>
      </c>
      <c r="CM787" s="91">
        <v>0.36331113809999999</v>
      </c>
      <c r="CN787" s="88" t="s">
        <v>566</v>
      </c>
      <c r="CO787" s="91">
        <v>78.625</v>
      </c>
      <c r="CP787" s="91">
        <v>40.789257763099997</v>
      </c>
      <c r="CQ787" s="91">
        <v>2.8891936368</v>
      </c>
      <c r="CR787" s="91">
        <v>-1.4511175187000001</v>
      </c>
      <c r="CS787" s="91">
        <v>-0.1028063632</v>
      </c>
      <c r="CT787" s="90">
        <v>-3.5</v>
      </c>
      <c r="CU787" s="96">
        <v>1.014</v>
      </c>
      <c r="CV787" s="96">
        <v>0.84899999999999998</v>
      </c>
      <c r="CW787" s="96">
        <v>0.77200000000000002</v>
      </c>
      <c r="CX787" s="93">
        <v>2337</v>
      </c>
      <c r="CY787" s="93">
        <v>2304.6039999999998</v>
      </c>
      <c r="CZ787" s="93">
        <v>89.1</v>
      </c>
      <c r="DA787" s="90">
        <v>50</v>
      </c>
      <c r="DB787" s="90" t="s">
        <v>566</v>
      </c>
      <c r="DC787" s="90">
        <v>92.5</v>
      </c>
      <c r="DD787" s="91">
        <v>225.6</v>
      </c>
      <c r="DE787" s="91">
        <v>-34.920212765999999</v>
      </c>
      <c r="DF787" s="93">
        <v>28</v>
      </c>
      <c r="DG787" s="88" t="s">
        <v>393</v>
      </c>
      <c r="DH787" s="88" t="s">
        <v>566</v>
      </c>
      <c r="DI787" s="88" t="s">
        <v>566</v>
      </c>
      <c r="DJ787" s="88" t="s">
        <v>2505</v>
      </c>
      <c r="DK787" s="90">
        <v>-4.5</v>
      </c>
      <c r="DL787" s="91">
        <v>91.656999999999996</v>
      </c>
      <c r="DM787" s="91">
        <v>0.79309342100000002</v>
      </c>
      <c r="DN787" s="91">
        <v>55.2494221774</v>
      </c>
      <c r="DO787" s="91">
        <v>3.9134391687000001</v>
      </c>
      <c r="DP787" s="91">
        <v>13.009046895599999</v>
      </c>
      <c r="DQ787" s="91">
        <v>0.92143916869999998</v>
      </c>
      <c r="DR787" s="91">
        <v>53.351394431800003</v>
      </c>
      <c r="DS787" s="91">
        <v>3.7789976519000001</v>
      </c>
      <c r="DT787" s="91">
        <v>11.111019150000001</v>
      </c>
      <c r="DU787" s="91">
        <v>0.78699765190000004</v>
      </c>
      <c r="DV787" s="91">
        <v>111.3542875</v>
      </c>
      <c r="DW787" s="97"/>
      <c r="DX787" s="98" t="s">
        <v>5525</v>
      </c>
      <c r="DY787" s="99" t="s">
        <v>3210</v>
      </c>
      <c r="DZ787" s="98" t="s">
        <v>689</v>
      </c>
      <c r="EA787" s="100" t="s">
        <v>689</v>
      </c>
      <c r="EB787" s="101" t="s">
        <v>2761</v>
      </c>
      <c r="EC787" s="38"/>
    </row>
    <row r="788" spans="1:133" s="9" customFormat="1" ht="15" customHeight="1" x14ac:dyDescent="0.25">
      <c r="A788" s="17" t="str">
        <f t="shared" si="12"/>
        <v>5444_Южно-Ягунское</v>
      </c>
      <c r="B788" s="87">
        <v>212</v>
      </c>
      <c r="C788" s="88" t="s">
        <v>733</v>
      </c>
      <c r="D788" s="88" t="s">
        <v>568</v>
      </c>
      <c r="E788" s="88" t="s">
        <v>527</v>
      </c>
      <c r="F788" s="88" t="s">
        <v>8</v>
      </c>
      <c r="G788" s="88" t="s">
        <v>29</v>
      </c>
      <c r="H788" s="88" t="s">
        <v>64</v>
      </c>
      <c r="I788" s="89">
        <v>5444</v>
      </c>
      <c r="J788" s="88" t="s">
        <v>196</v>
      </c>
      <c r="K788" s="88" t="s">
        <v>688</v>
      </c>
      <c r="L788" s="88" t="s">
        <v>418</v>
      </c>
      <c r="M788" s="88" t="s">
        <v>34</v>
      </c>
      <c r="N788" s="88" t="s">
        <v>6</v>
      </c>
      <c r="O788" s="90">
        <v>9.4</v>
      </c>
      <c r="P788" s="90">
        <v>2592.6</v>
      </c>
      <c r="Q788" s="90">
        <v>2602</v>
      </c>
      <c r="R788" s="91">
        <v>239.66399999999999</v>
      </c>
      <c r="S788" s="90" t="s">
        <v>150</v>
      </c>
      <c r="T788" s="90">
        <v>3021</v>
      </c>
      <c r="U788" s="90">
        <v>4.8</v>
      </c>
      <c r="V788" s="88" t="s">
        <v>31</v>
      </c>
      <c r="W788" s="88" t="s">
        <v>65</v>
      </c>
      <c r="X788" s="88" t="s">
        <v>234</v>
      </c>
      <c r="Y788" s="90" t="s">
        <v>872</v>
      </c>
      <c r="Z788" s="90" t="s">
        <v>566</v>
      </c>
      <c r="AA788" s="90">
        <v>73</v>
      </c>
      <c r="AB788" s="91" t="s">
        <v>3824</v>
      </c>
      <c r="AC788" s="88" t="s">
        <v>566</v>
      </c>
      <c r="AD788" s="90" t="s">
        <v>566</v>
      </c>
      <c r="AE788" s="90" t="s">
        <v>566</v>
      </c>
      <c r="AF788" s="90" t="s">
        <v>65</v>
      </c>
      <c r="AG788" s="91" t="s">
        <v>3445</v>
      </c>
      <c r="AH788" s="92" t="s">
        <v>3014</v>
      </c>
      <c r="AI788" s="93">
        <v>414</v>
      </c>
      <c r="AJ788" s="88" t="s">
        <v>566</v>
      </c>
      <c r="AK788" s="90" t="s">
        <v>566</v>
      </c>
      <c r="AL788" s="91">
        <v>16.600000000000001</v>
      </c>
      <c r="AM788" s="91">
        <v>13.7379718766</v>
      </c>
      <c r="AN788" s="91">
        <v>1931</v>
      </c>
      <c r="AO788" s="90">
        <v>13</v>
      </c>
      <c r="AP788" s="91">
        <v>165.9</v>
      </c>
      <c r="AQ788" s="91" t="s">
        <v>566</v>
      </c>
      <c r="AR788" s="91" t="s">
        <v>566</v>
      </c>
      <c r="AS788" s="91">
        <v>64.62</v>
      </c>
      <c r="AT788" s="91">
        <v>68.180000000000007</v>
      </c>
      <c r="AU788" s="90">
        <v>1154</v>
      </c>
      <c r="AV788" s="90">
        <v>0</v>
      </c>
      <c r="AW788" s="91">
        <v>71.34</v>
      </c>
      <c r="AX788" s="91" t="s">
        <v>566</v>
      </c>
      <c r="AY788" s="91">
        <v>119.85</v>
      </c>
      <c r="AZ788" s="88" t="s">
        <v>4928</v>
      </c>
      <c r="BA788" s="91">
        <v>123.5</v>
      </c>
      <c r="BB788" s="91">
        <v>55.23</v>
      </c>
      <c r="BC788" s="94">
        <v>0.7638683074</v>
      </c>
      <c r="BD788" s="91">
        <v>41.981999999999999</v>
      </c>
      <c r="BE788" s="95">
        <v>85.468999999999994</v>
      </c>
      <c r="BF788" s="91">
        <v>5.2</v>
      </c>
      <c r="BG788" s="91">
        <v>31</v>
      </c>
      <c r="BH788" s="94" t="s">
        <v>566</v>
      </c>
      <c r="BI788" s="94" t="s">
        <v>566</v>
      </c>
      <c r="BJ788" s="93">
        <v>744</v>
      </c>
      <c r="BK788" s="94">
        <v>0</v>
      </c>
      <c r="BL788" s="91">
        <v>161.31363999999999</v>
      </c>
      <c r="BM788" s="96">
        <v>6.4525458000000002</v>
      </c>
      <c r="BN788" s="96" t="s">
        <v>566</v>
      </c>
      <c r="BO788" s="88" t="s">
        <v>430</v>
      </c>
      <c r="BP788" s="88" t="s">
        <v>566</v>
      </c>
      <c r="BQ788" s="91">
        <v>41.981999999999999</v>
      </c>
      <c r="BR788" s="95">
        <v>85.468999999999994</v>
      </c>
      <c r="BS788" s="91">
        <v>5.2</v>
      </c>
      <c r="BT788" s="90">
        <v>30</v>
      </c>
      <c r="BU788" s="91">
        <v>0</v>
      </c>
      <c r="BV788" s="91">
        <v>156.12</v>
      </c>
      <c r="BW788" s="96">
        <v>6.2447999999999997</v>
      </c>
      <c r="BX788" s="96" t="s">
        <v>566</v>
      </c>
      <c r="BY788" s="96" t="s">
        <v>566</v>
      </c>
      <c r="BZ788" s="96" t="s">
        <v>566</v>
      </c>
      <c r="CA788" s="96" t="s">
        <v>566</v>
      </c>
      <c r="CB788" s="96" t="s">
        <v>566</v>
      </c>
      <c r="CC788" s="96" t="s">
        <v>566</v>
      </c>
      <c r="CD788" s="96" t="s">
        <v>566</v>
      </c>
      <c r="CE788" s="96" t="s">
        <v>566</v>
      </c>
      <c r="CF788" s="88" t="s">
        <v>566</v>
      </c>
      <c r="CG788" s="88" t="s">
        <v>566</v>
      </c>
      <c r="CH788" s="92" t="s">
        <v>566</v>
      </c>
      <c r="CI788" s="91">
        <v>0</v>
      </c>
      <c r="CJ788" s="91">
        <v>0</v>
      </c>
      <c r="CK788" s="90" t="s">
        <v>566</v>
      </c>
      <c r="CL788" s="91">
        <v>3.7436221499999998E-2</v>
      </c>
      <c r="CM788" s="91">
        <v>-7.2436221499999995E-2</v>
      </c>
      <c r="CN788" s="88" t="s">
        <v>566</v>
      </c>
      <c r="CO788" s="91">
        <v>60.52</v>
      </c>
      <c r="CP788" s="91">
        <v>44.776019579</v>
      </c>
      <c r="CQ788" s="91">
        <v>5.5500356702999998</v>
      </c>
      <c r="CR788" s="91">
        <v>2.7944066757999999</v>
      </c>
      <c r="CS788" s="91">
        <v>0.34603567029999999</v>
      </c>
      <c r="CT788" s="90">
        <v>-3.5</v>
      </c>
      <c r="CU788" s="96">
        <v>1.014</v>
      </c>
      <c r="CV788" s="96">
        <v>0.85299999999999998</v>
      </c>
      <c r="CW788" s="96">
        <v>0.82299999999999995</v>
      </c>
      <c r="CX788" s="93">
        <v>2301</v>
      </c>
      <c r="CY788" s="93">
        <v>2263.8359999999998</v>
      </c>
      <c r="CZ788" s="93">
        <v>89.1</v>
      </c>
      <c r="DA788" s="90">
        <v>40</v>
      </c>
      <c r="DB788" s="90" t="s">
        <v>566</v>
      </c>
      <c r="DC788" s="90">
        <v>71.2</v>
      </c>
      <c r="DD788" s="91">
        <v>212</v>
      </c>
      <c r="DE788" s="91">
        <v>-43.466981132100003</v>
      </c>
      <c r="DF788" s="93">
        <v>33.1</v>
      </c>
      <c r="DG788" s="88" t="s">
        <v>393</v>
      </c>
      <c r="DH788" s="88" t="s">
        <v>566</v>
      </c>
      <c r="DI788" s="88" t="s">
        <v>566</v>
      </c>
      <c r="DJ788" s="88" t="s">
        <v>2370</v>
      </c>
      <c r="DK788" s="90">
        <v>-4.5</v>
      </c>
      <c r="DL788" s="91">
        <v>85.468999999999994</v>
      </c>
      <c r="DM788" s="91">
        <v>0.99911265429999996</v>
      </c>
      <c r="DN788" s="91">
        <v>54.910967048099998</v>
      </c>
      <c r="DO788" s="91">
        <v>6.8062732836000004</v>
      </c>
      <c r="DP788" s="91">
        <v>12.9293541449</v>
      </c>
      <c r="DQ788" s="91">
        <v>1.6022732836</v>
      </c>
      <c r="DR788" s="91">
        <v>58.565985571900001</v>
      </c>
      <c r="DS788" s="91">
        <v>7.2593167514000001</v>
      </c>
      <c r="DT788" s="91">
        <v>16.584372668699999</v>
      </c>
      <c r="DU788" s="91">
        <v>2.0553167513999999</v>
      </c>
      <c r="DV788" s="91">
        <v>99.050344444399997</v>
      </c>
      <c r="DW788" s="97"/>
      <c r="DX788" s="98" t="s">
        <v>689</v>
      </c>
      <c r="DY788" s="99" t="s">
        <v>3249</v>
      </c>
      <c r="DZ788" s="98" t="s">
        <v>689</v>
      </c>
      <c r="EA788" s="100" t="s">
        <v>689</v>
      </c>
      <c r="EB788" s="101" t="s">
        <v>2761</v>
      </c>
      <c r="EC788" s="38"/>
    </row>
    <row r="789" spans="1:133" s="9" customFormat="1" ht="15" customHeight="1" x14ac:dyDescent="0.25">
      <c r="A789" s="17" t="str">
        <f t="shared" si="12"/>
        <v>5451_Южно-Ягунское</v>
      </c>
      <c r="B789" s="87">
        <v>213</v>
      </c>
      <c r="C789" s="88" t="s">
        <v>733</v>
      </c>
      <c r="D789" s="88" t="s">
        <v>568</v>
      </c>
      <c r="E789" s="88" t="s">
        <v>527</v>
      </c>
      <c r="F789" s="88" t="s">
        <v>8</v>
      </c>
      <c r="G789" s="88" t="s">
        <v>29</v>
      </c>
      <c r="H789" s="88" t="s">
        <v>3055</v>
      </c>
      <c r="I789" s="89">
        <v>5451</v>
      </c>
      <c r="J789" s="88" t="s">
        <v>196</v>
      </c>
      <c r="K789" s="88" t="s">
        <v>688</v>
      </c>
      <c r="L789" s="88" t="s">
        <v>711</v>
      </c>
      <c r="M789" s="88" t="s">
        <v>1508</v>
      </c>
      <c r="N789" s="88" t="s">
        <v>6</v>
      </c>
      <c r="O789" s="90">
        <v>19.399999999999999</v>
      </c>
      <c r="P789" s="90">
        <v>2384.1999999999998</v>
      </c>
      <c r="Q789" s="90">
        <v>2399.5</v>
      </c>
      <c r="R789" s="91">
        <v>26.18</v>
      </c>
      <c r="S789" s="90" t="s">
        <v>150</v>
      </c>
      <c r="T789" s="90">
        <v>2399.6999999999998</v>
      </c>
      <c r="U789" s="90">
        <v>10</v>
      </c>
      <c r="V789" s="88" t="s">
        <v>31</v>
      </c>
      <c r="W789" s="88" t="s">
        <v>65</v>
      </c>
      <c r="X789" s="88" t="s">
        <v>268</v>
      </c>
      <c r="Y789" s="90" t="s">
        <v>863</v>
      </c>
      <c r="Z789" s="90" t="s">
        <v>566</v>
      </c>
      <c r="AA789" s="90">
        <v>73</v>
      </c>
      <c r="AB789" s="91" t="s">
        <v>3706</v>
      </c>
      <c r="AC789" s="88" t="s">
        <v>566</v>
      </c>
      <c r="AD789" s="90" t="s">
        <v>566</v>
      </c>
      <c r="AE789" s="90" t="s">
        <v>2244</v>
      </c>
      <c r="AF789" s="90" t="s">
        <v>65</v>
      </c>
      <c r="AG789" s="91" t="s">
        <v>3494</v>
      </c>
      <c r="AH789" s="92" t="s">
        <v>3377</v>
      </c>
      <c r="AI789" s="93">
        <v>287</v>
      </c>
      <c r="AJ789" s="88" t="s">
        <v>722</v>
      </c>
      <c r="AK789" s="90" t="s">
        <v>566</v>
      </c>
      <c r="AL789" s="91">
        <v>16.600000000000001</v>
      </c>
      <c r="AM789" s="91">
        <v>13.7379718766</v>
      </c>
      <c r="AN789" s="91">
        <v>1783</v>
      </c>
      <c r="AO789" s="90">
        <v>15</v>
      </c>
      <c r="AP789" s="91">
        <v>17.158999999999999</v>
      </c>
      <c r="AQ789" s="91">
        <v>52.163913043500003</v>
      </c>
      <c r="AR789" s="91">
        <v>78</v>
      </c>
      <c r="AS789" s="91">
        <v>64.006238003600004</v>
      </c>
      <c r="AT789" s="91">
        <v>66.731668756999994</v>
      </c>
      <c r="AU789" s="90" t="s">
        <v>566</v>
      </c>
      <c r="AV789" s="90">
        <v>0</v>
      </c>
      <c r="AW789" s="91" t="s">
        <v>566</v>
      </c>
      <c r="AX789" s="91" t="s">
        <v>566</v>
      </c>
      <c r="AY789" s="91">
        <v>90.17</v>
      </c>
      <c r="AZ789" s="88" t="s">
        <v>4928</v>
      </c>
      <c r="BA789" s="91">
        <v>93</v>
      </c>
      <c r="BB789" s="91">
        <v>26.163761996400002</v>
      </c>
      <c r="BC789" s="94">
        <v>1.7600209256999999</v>
      </c>
      <c r="BD789" s="91">
        <v>46.183999999999997</v>
      </c>
      <c r="BE789" s="95">
        <v>71.802999999999997</v>
      </c>
      <c r="BF789" s="91">
        <v>11.11</v>
      </c>
      <c r="BG789" s="91">
        <v>31</v>
      </c>
      <c r="BH789" s="94" t="s">
        <v>566</v>
      </c>
      <c r="BI789" s="94" t="s">
        <v>566</v>
      </c>
      <c r="BJ789" s="93">
        <v>744</v>
      </c>
      <c r="BK789" s="94">
        <v>0</v>
      </c>
      <c r="BL789" s="91">
        <v>344.34962000000002</v>
      </c>
      <c r="BM789" s="96">
        <v>16.463355199999999</v>
      </c>
      <c r="BN789" s="96" t="s">
        <v>566</v>
      </c>
      <c r="BO789" s="88" t="s">
        <v>430</v>
      </c>
      <c r="BP789" s="88" t="s">
        <v>566</v>
      </c>
      <c r="BQ789" s="91">
        <v>46.183999999999997</v>
      </c>
      <c r="BR789" s="95">
        <v>71.802999999999997</v>
      </c>
      <c r="BS789" s="91">
        <v>11.11</v>
      </c>
      <c r="BT789" s="90">
        <v>30</v>
      </c>
      <c r="BU789" s="91">
        <v>0</v>
      </c>
      <c r="BV789" s="91">
        <v>333.24</v>
      </c>
      <c r="BW789" s="96">
        <v>15.932309999999999</v>
      </c>
      <c r="BX789" s="96" t="s">
        <v>566</v>
      </c>
      <c r="BY789" s="96" t="s">
        <v>566</v>
      </c>
      <c r="BZ789" s="96" t="s">
        <v>566</v>
      </c>
      <c r="CA789" s="96" t="s">
        <v>566</v>
      </c>
      <c r="CB789" s="96" t="s">
        <v>566</v>
      </c>
      <c r="CC789" s="96" t="s">
        <v>566</v>
      </c>
      <c r="CD789" s="96" t="s">
        <v>566</v>
      </c>
      <c r="CE789" s="96" t="s">
        <v>566</v>
      </c>
      <c r="CF789" s="88" t="s">
        <v>566</v>
      </c>
      <c r="CG789" s="88" t="s">
        <v>566</v>
      </c>
      <c r="CH789" s="92" t="s">
        <v>566</v>
      </c>
      <c r="CI789" s="91">
        <v>0</v>
      </c>
      <c r="CJ789" s="91">
        <v>0</v>
      </c>
      <c r="CK789" s="90" t="s">
        <v>566</v>
      </c>
      <c r="CL789" s="91">
        <v>-1.79846624E-2</v>
      </c>
      <c r="CM789" s="91">
        <v>-8.1015337600000001E-2</v>
      </c>
      <c r="CN789" s="88" t="s">
        <v>566</v>
      </c>
      <c r="CO789" s="91">
        <v>69.275000000000006</v>
      </c>
      <c r="CP789" s="91">
        <v>41.364296530399997</v>
      </c>
      <c r="CQ789" s="91">
        <v>9.9489272938000006</v>
      </c>
      <c r="CR789" s="91">
        <v>-4.8192518567000002</v>
      </c>
      <c r="CS789" s="91">
        <v>-1.1590727061999999</v>
      </c>
      <c r="CT789" s="90" t="s">
        <v>566</v>
      </c>
      <c r="CU789" s="96">
        <v>1.01329</v>
      </c>
      <c r="CV789" s="96">
        <v>0.85299999999999998</v>
      </c>
      <c r="CW789" s="96">
        <v>0.80169999999999997</v>
      </c>
      <c r="CX789" s="93">
        <v>2310</v>
      </c>
      <c r="CY789" s="93">
        <v>2281.1550000000002</v>
      </c>
      <c r="CZ789" s="93">
        <v>89.1</v>
      </c>
      <c r="DA789" s="90">
        <v>40</v>
      </c>
      <c r="DB789" s="90" t="s">
        <v>566</v>
      </c>
      <c r="DC789" s="90">
        <v>81.5</v>
      </c>
      <c r="DD789" s="91">
        <v>228</v>
      </c>
      <c r="DE789" s="91">
        <v>-60.451754385999998</v>
      </c>
      <c r="DF789" s="93">
        <v>136.30000000000001</v>
      </c>
      <c r="DG789" s="88" t="s">
        <v>393</v>
      </c>
      <c r="DH789" s="88" t="s">
        <v>566</v>
      </c>
      <c r="DI789" s="88" t="s">
        <v>566</v>
      </c>
      <c r="DJ789" s="88" t="s">
        <v>2048</v>
      </c>
      <c r="DK789" s="90" t="s">
        <v>566</v>
      </c>
      <c r="DL789" s="91">
        <v>71.802999999999997</v>
      </c>
      <c r="DM789" s="91" t="s">
        <v>566</v>
      </c>
      <c r="DN789" s="91">
        <v>41.371784420300003</v>
      </c>
      <c r="DO789" s="91">
        <v>9.9507283137000009</v>
      </c>
      <c r="DP789" s="91">
        <v>-4.8117639668000001</v>
      </c>
      <c r="DQ789" s="91">
        <v>-1.1572716863000001</v>
      </c>
      <c r="DR789" s="91">
        <v>38.499161491099997</v>
      </c>
      <c r="DS789" s="91">
        <v>9.2598059991999992</v>
      </c>
      <c r="DT789" s="91">
        <v>-7.6843868960000004</v>
      </c>
      <c r="DU789" s="91">
        <v>-1.8481940008</v>
      </c>
      <c r="DV789" s="91" t="s">
        <v>566</v>
      </c>
      <c r="DW789" s="97"/>
      <c r="DX789" s="98" t="s">
        <v>566</v>
      </c>
      <c r="DY789" s="99" t="s">
        <v>689</v>
      </c>
      <c r="DZ789" s="98" t="s">
        <v>689</v>
      </c>
      <c r="EA789" s="100" t="s">
        <v>566</v>
      </c>
      <c r="EB789" s="101" t="s">
        <v>2764</v>
      </c>
      <c r="EC789" s="38"/>
    </row>
    <row r="790" spans="1:133" s="9" customFormat="1" ht="15" customHeight="1" x14ac:dyDescent="0.25">
      <c r="A790" s="17" t="str">
        <f t="shared" si="12"/>
        <v>5452Л_Южно-Ягунское</v>
      </c>
      <c r="B790" s="87">
        <v>214</v>
      </c>
      <c r="C790" s="88" t="s">
        <v>733</v>
      </c>
      <c r="D790" s="88" t="s">
        <v>568</v>
      </c>
      <c r="E790" s="88" t="s">
        <v>527</v>
      </c>
      <c r="F790" s="88" t="s">
        <v>8</v>
      </c>
      <c r="G790" s="88" t="s">
        <v>29</v>
      </c>
      <c r="H790" s="88" t="s">
        <v>64</v>
      </c>
      <c r="I790" s="89" t="s">
        <v>3085</v>
      </c>
      <c r="J790" s="88" t="s">
        <v>196</v>
      </c>
      <c r="K790" s="88" t="s">
        <v>688</v>
      </c>
      <c r="L790" s="88" t="s">
        <v>416</v>
      </c>
      <c r="M790" s="88" t="s">
        <v>34</v>
      </c>
      <c r="N790" s="88" t="s">
        <v>6</v>
      </c>
      <c r="O790" s="90">
        <v>293.24</v>
      </c>
      <c r="P790" s="90">
        <v>2516.52</v>
      </c>
      <c r="Q790" s="90">
        <v>2809.76</v>
      </c>
      <c r="R790" s="91">
        <v>161.60400000000001</v>
      </c>
      <c r="S790" s="90" t="s">
        <v>690</v>
      </c>
      <c r="T790" s="90">
        <v>2810</v>
      </c>
      <c r="U790" s="90">
        <v>293.24</v>
      </c>
      <c r="V790" s="88" t="s">
        <v>31</v>
      </c>
      <c r="W790" s="88" t="s">
        <v>112</v>
      </c>
      <c r="X790" s="88" t="s">
        <v>242</v>
      </c>
      <c r="Y790" s="90" t="s">
        <v>5526</v>
      </c>
      <c r="Z790" s="90" t="s">
        <v>566</v>
      </c>
      <c r="AA790" s="90">
        <v>73</v>
      </c>
      <c r="AB790" s="91" t="s">
        <v>4264</v>
      </c>
      <c r="AC790" s="88" t="s">
        <v>566</v>
      </c>
      <c r="AD790" s="90" t="s">
        <v>566</v>
      </c>
      <c r="AE790" s="90" t="s">
        <v>2019</v>
      </c>
      <c r="AF790" s="90" t="s">
        <v>112</v>
      </c>
      <c r="AG790" s="91" t="s">
        <v>3549</v>
      </c>
      <c r="AH790" s="92" t="s">
        <v>5113</v>
      </c>
      <c r="AI790" s="93">
        <v>24</v>
      </c>
      <c r="AJ790" s="88" t="s">
        <v>722</v>
      </c>
      <c r="AK790" s="90" t="s">
        <v>566</v>
      </c>
      <c r="AL790" s="91">
        <v>16.600000000000001</v>
      </c>
      <c r="AM790" s="91">
        <v>13.7379718766</v>
      </c>
      <c r="AN790" s="91">
        <v>1602</v>
      </c>
      <c r="AO790" s="90">
        <v>13</v>
      </c>
      <c r="AP790" s="91">
        <v>10.978</v>
      </c>
      <c r="AQ790" s="91">
        <v>38.74</v>
      </c>
      <c r="AR790" s="91" t="s">
        <v>566</v>
      </c>
      <c r="AS790" s="91">
        <v>78.519750401300001</v>
      </c>
      <c r="AT790" s="91">
        <v>81.694570901199995</v>
      </c>
      <c r="AU790" s="90">
        <v>1080</v>
      </c>
      <c r="AV790" s="90">
        <v>0</v>
      </c>
      <c r="AW790" s="91">
        <v>6.15</v>
      </c>
      <c r="AX790" s="91" t="s">
        <v>566</v>
      </c>
      <c r="AY790" s="91">
        <v>110.05</v>
      </c>
      <c r="AZ790" s="88" t="s">
        <v>4928</v>
      </c>
      <c r="BA790" s="91">
        <v>113.5</v>
      </c>
      <c r="BB790" s="91">
        <v>31.530249598699999</v>
      </c>
      <c r="BC790" s="94">
        <v>0.63431150260000002</v>
      </c>
      <c r="BD790" s="91">
        <v>20</v>
      </c>
      <c r="BE790" s="95">
        <v>6.9989999999999997</v>
      </c>
      <c r="BF790" s="91">
        <v>15.87</v>
      </c>
      <c r="BG790" s="91">
        <v>23</v>
      </c>
      <c r="BH790" s="94">
        <v>0.4</v>
      </c>
      <c r="BI790" s="94">
        <v>0.31667000000000001</v>
      </c>
      <c r="BJ790" s="93">
        <v>308</v>
      </c>
      <c r="BK790" s="94">
        <v>193</v>
      </c>
      <c r="BL790" s="91">
        <v>364.25702999999999</v>
      </c>
      <c r="BM790" s="96">
        <v>14.570281</v>
      </c>
      <c r="BN790" s="96" t="s">
        <v>566</v>
      </c>
      <c r="BO790" s="88" t="s">
        <v>696</v>
      </c>
      <c r="BP790" s="88" t="s">
        <v>566</v>
      </c>
      <c r="BQ790" s="91">
        <v>20</v>
      </c>
      <c r="BR790" s="95">
        <v>6.9989999999999997</v>
      </c>
      <c r="BS790" s="91">
        <v>15.87</v>
      </c>
      <c r="BT790" s="90">
        <v>30</v>
      </c>
      <c r="BU790" s="91">
        <v>0</v>
      </c>
      <c r="BV790" s="91">
        <v>475.98</v>
      </c>
      <c r="BW790" s="96">
        <v>19.039200000000001</v>
      </c>
      <c r="BX790" s="96" t="s">
        <v>566</v>
      </c>
      <c r="BY790" s="96" t="s">
        <v>566</v>
      </c>
      <c r="BZ790" s="96" t="s">
        <v>566</v>
      </c>
      <c r="CA790" s="96" t="s">
        <v>566</v>
      </c>
      <c r="CB790" s="96" t="s">
        <v>566</v>
      </c>
      <c r="CC790" s="96" t="s">
        <v>566</v>
      </c>
      <c r="CD790" s="96" t="s">
        <v>566</v>
      </c>
      <c r="CE790" s="96" t="s">
        <v>566</v>
      </c>
      <c r="CF790" s="88" t="s">
        <v>566</v>
      </c>
      <c r="CG790" s="88" t="s">
        <v>566</v>
      </c>
      <c r="CH790" s="92" t="s">
        <v>566</v>
      </c>
      <c r="CI790" s="91">
        <v>0</v>
      </c>
      <c r="CJ790" s="91">
        <v>0</v>
      </c>
      <c r="CK790" s="90" t="s">
        <v>566</v>
      </c>
      <c r="CL790" s="91">
        <v>-3.7359239199999998E-2</v>
      </c>
      <c r="CM790" s="91">
        <v>2.9333592392000001</v>
      </c>
      <c r="CN790" s="88" t="s">
        <v>566</v>
      </c>
      <c r="CO790" s="91">
        <v>60.52</v>
      </c>
      <c r="CP790" s="91">
        <v>30.9658191585</v>
      </c>
      <c r="CQ790" s="91">
        <v>24.565191467999998</v>
      </c>
      <c r="CR790" s="91">
        <v>10.965819013300001</v>
      </c>
      <c r="CS790" s="91">
        <v>8.6991914680000004</v>
      </c>
      <c r="CT790" s="90">
        <v>-3.5</v>
      </c>
      <c r="CU790" s="96">
        <v>1.014</v>
      </c>
      <c r="CV790" s="96">
        <v>0.85299999999999998</v>
      </c>
      <c r="CW790" s="96">
        <v>0.82299999999999995</v>
      </c>
      <c r="CX790" s="93">
        <v>2301</v>
      </c>
      <c r="CY790" s="93">
        <v>2265.8159999999998</v>
      </c>
      <c r="CZ790" s="93">
        <v>89.1</v>
      </c>
      <c r="DA790" s="90">
        <v>40</v>
      </c>
      <c r="DB790" s="90" t="s">
        <v>566</v>
      </c>
      <c r="DC790" s="90">
        <v>71.2</v>
      </c>
      <c r="DD790" s="91">
        <v>212</v>
      </c>
      <c r="DE790" s="91">
        <v>-48.0896226415</v>
      </c>
      <c r="DF790" s="93">
        <v>33.1</v>
      </c>
      <c r="DG790" s="88" t="s">
        <v>393</v>
      </c>
      <c r="DH790" s="88" t="s">
        <v>566</v>
      </c>
      <c r="DI790" s="88" t="s">
        <v>566</v>
      </c>
      <c r="DJ790" s="88" t="s">
        <v>1905</v>
      </c>
      <c r="DK790" s="90">
        <v>-4.5</v>
      </c>
      <c r="DL790" s="91">
        <v>6.9989999999999997</v>
      </c>
      <c r="DM790" s="91">
        <v>0.82966460460000002</v>
      </c>
      <c r="DN790" s="91">
        <v>26.159532065699999</v>
      </c>
      <c r="DO790" s="91">
        <v>20.752362810699999</v>
      </c>
      <c r="DP790" s="91">
        <v>6.1595319205000001</v>
      </c>
      <c r="DQ790" s="91">
        <v>4.8863628106999997</v>
      </c>
      <c r="DR790" s="91">
        <v>40.502566666500002</v>
      </c>
      <c r="DS790" s="91">
        <v>32.130695461899997</v>
      </c>
      <c r="DT790" s="91">
        <v>20.5025665213</v>
      </c>
      <c r="DU790" s="91">
        <v>16.264695461900001</v>
      </c>
      <c r="DV790" s="91" t="s">
        <v>566</v>
      </c>
      <c r="DW790" s="97"/>
      <c r="DX790" s="98" t="s">
        <v>689</v>
      </c>
      <c r="DY790" s="99" t="s">
        <v>3222</v>
      </c>
      <c r="DZ790" s="98" t="s">
        <v>689</v>
      </c>
      <c r="EA790" s="100" t="s">
        <v>689</v>
      </c>
      <c r="EB790" s="101" t="s">
        <v>2764</v>
      </c>
      <c r="EC790" s="38"/>
    </row>
    <row r="791" spans="1:133" s="9" customFormat="1" ht="15" customHeight="1" x14ac:dyDescent="0.25">
      <c r="A791" s="17" t="str">
        <f t="shared" si="12"/>
        <v>5458_Южно-Ягунское</v>
      </c>
      <c r="B791" s="87">
        <v>215</v>
      </c>
      <c r="C791" s="88" t="s">
        <v>733</v>
      </c>
      <c r="D791" s="88" t="s">
        <v>568</v>
      </c>
      <c r="E791" s="88" t="s">
        <v>527</v>
      </c>
      <c r="F791" s="88" t="s">
        <v>8</v>
      </c>
      <c r="G791" s="88" t="s">
        <v>29</v>
      </c>
      <c r="H791" s="88" t="s">
        <v>64</v>
      </c>
      <c r="I791" s="89">
        <v>5458</v>
      </c>
      <c r="J791" s="88" t="s">
        <v>196</v>
      </c>
      <c r="K791" s="88" t="s">
        <v>688</v>
      </c>
      <c r="L791" s="88" t="s">
        <v>416</v>
      </c>
      <c r="M791" s="88" t="s">
        <v>34</v>
      </c>
      <c r="N791" s="88" t="s">
        <v>6</v>
      </c>
      <c r="O791" s="90">
        <v>4</v>
      </c>
      <c r="P791" s="90">
        <v>2555</v>
      </c>
      <c r="Q791" s="90">
        <v>2559</v>
      </c>
      <c r="R791" s="91">
        <v>188.83</v>
      </c>
      <c r="S791" s="90" t="s">
        <v>150</v>
      </c>
      <c r="T791" s="90">
        <v>2926.8</v>
      </c>
      <c r="U791" s="90">
        <v>3</v>
      </c>
      <c r="V791" s="88" t="s">
        <v>31</v>
      </c>
      <c r="W791" s="88" t="s">
        <v>94</v>
      </c>
      <c r="X791" s="88" t="s">
        <v>2410</v>
      </c>
      <c r="Y791" s="90" t="s">
        <v>980</v>
      </c>
      <c r="Z791" s="90" t="s">
        <v>566</v>
      </c>
      <c r="AA791" s="90">
        <v>73</v>
      </c>
      <c r="AB791" s="91" t="s">
        <v>4265</v>
      </c>
      <c r="AC791" s="88" t="s">
        <v>566</v>
      </c>
      <c r="AD791" s="90" t="s">
        <v>566</v>
      </c>
      <c r="AE791" s="90" t="s">
        <v>566</v>
      </c>
      <c r="AF791" s="90" t="s">
        <v>94</v>
      </c>
      <c r="AG791" s="91" t="s">
        <v>3547</v>
      </c>
      <c r="AH791" s="92" t="s">
        <v>2915</v>
      </c>
      <c r="AI791" s="93">
        <v>476</v>
      </c>
      <c r="AJ791" s="88" t="s">
        <v>722</v>
      </c>
      <c r="AK791" s="90" t="s">
        <v>566</v>
      </c>
      <c r="AL791" s="91">
        <v>16.600000000000001</v>
      </c>
      <c r="AM791" s="91">
        <v>13.7379718766</v>
      </c>
      <c r="AN791" s="91">
        <v>2113</v>
      </c>
      <c r="AO791" s="90">
        <v>16</v>
      </c>
      <c r="AP791" s="91">
        <v>155.976</v>
      </c>
      <c r="AQ791" s="91">
        <v>40</v>
      </c>
      <c r="AR791" s="91">
        <v>81</v>
      </c>
      <c r="AS791" s="91">
        <v>49.040158934499999</v>
      </c>
      <c r="AT791" s="91">
        <v>51.255530192099997</v>
      </c>
      <c r="AU791" s="90" t="s">
        <v>566</v>
      </c>
      <c r="AV791" s="90">
        <v>0</v>
      </c>
      <c r="AW791" s="91" t="s">
        <v>566</v>
      </c>
      <c r="AX791" s="91" t="s">
        <v>566</v>
      </c>
      <c r="AY791" s="91">
        <v>147.94999999999999</v>
      </c>
      <c r="AZ791" s="88" t="s">
        <v>4928</v>
      </c>
      <c r="BA791" s="91">
        <v>150.30000000000001</v>
      </c>
      <c r="BB791" s="91">
        <v>98.909841065500004</v>
      </c>
      <c r="BC791" s="94">
        <v>7.6634503300000004E-2</v>
      </c>
      <c r="BD791" s="91">
        <v>7.3449999999999998</v>
      </c>
      <c r="BE791" s="95">
        <v>12.02</v>
      </c>
      <c r="BF791" s="91">
        <v>5.51</v>
      </c>
      <c r="BG791" s="91">
        <v>31</v>
      </c>
      <c r="BH791" s="94">
        <v>0.16667000000000001</v>
      </c>
      <c r="BI791" s="94">
        <v>0.5</v>
      </c>
      <c r="BJ791" s="93">
        <v>186</v>
      </c>
      <c r="BK791" s="94">
        <v>0</v>
      </c>
      <c r="BL791" s="91">
        <v>170.88238000000001</v>
      </c>
      <c r="BM791" s="96">
        <v>6.8352951400000004</v>
      </c>
      <c r="BN791" s="96" t="s">
        <v>566</v>
      </c>
      <c r="BO791" s="88" t="s">
        <v>696</v>
      </c>
      <c r="BP791" s="88" t="s">
        <v>566</v>
      </c>
      <c r="BQ791" s="91">
        <v>7.3449999999999998</v>
      </c>
      <c r="BR791" s="95">
        <v>12.02</v>
      </c>
      <c r="BS791" s="91">
        <v>5.51</v>
      </c>
      <c r="BT791" s="90">
        <v>30</v>
      </c>
      <c r="BU791" s="91">
        <v>0</v>
      </c>
      <c r="BV791" s="91">
        <v>165.36</v>
      </c>
      <c r="BW791" s="96">
        <v>6.6143999999999998</v>
      </c>
      <c r="BX791" s="96" t="s">
        <v>566</v>
      </c>
      <c r="BY791" s="96" t="s">
        <v>566</v>
      </c>
      <c r="BZ791" s="96" t="s">
        <v>566</v>
      </c>
      <c r="CA791" s="96" t="s">
        <v>566</v>
      </c>
      <c r="CB791" s="96" t="s">
        <v>566</v>
      </c>
      <c r="CC791" s="96" t="s">
        <v>566</v>
      </c>
      <c r="CD791" s="96" t="s">
        <v>566</v>
      </c>
      <c r="CE791" s="96" t="s">
        <v>566</v>
      </c>
      <c r="CF791" s="88" t="s">
        <v>566</v>
      </c>
      <c r="CG791" s="88" t="s">
        <v>566</v>
      </c>
      <c r="CH791" s="92" t="s">
        <v>566</v>
      </c>
      <c r="CI791" s="91">
        <v>0</v>
      </c>
      <c r="CJ791" s="91">
        <v>0</v>
      </c>
      <c r="CK791" s="90" t="s">
        <v>566</v>
      </c>
      <c r="CL791" s="91">
        <v>4.4789165700000001E-2</v>
      </c>
      <c r="CM791" s="91">
        <v>-0.2047891657</v>
      </c>
      <c r="CN791" s="88" t="s">
        <v>566</v>
      </c>
      <c r="CO791" s="91">
        <v>89</v>
      </c>
      <c r="CP791" s="91">
        <v>4.5177031765000004</v>
      </c>
      <c r="CQ791" s="91">
        <v>3.3904078082</v>
      </c>
      <c r="CR791" s="91">
        <v>-2.8274581138000001</v>
      </c>
      <c r="CS791" s="91">
        <v>-2.1215921918</v>
      </c>
      <c r="CT791" s="90">
        <v>-3.5</v>
      </c>
      <c r="CU791" s="96">
        <v>1.014</v>
      </c>
      <c r="CV791" s="96">
        <v>0.85299999999999998</v>
      </c>
      <c r="CW791" s="96">
        <v>0.82299999999999995</v>
      </c>
      <c r="CX791" s="93">
        <v>2301</v>
      </c>
      <c r="CY791" s="93">
        <v>2277.0700000000002</v>
      </c>
      <c r="CZ791" s="93">
        <v>89.1</v>
      </c>
      <c r="DA791" s="90">
        <v>40</v>
      </c>
      <c r="DB791" s="90" t="s">
        <v>566</v>
      </c>
      <c r="DC791" s="90">
        <v>71.2</v>
      </c>
      <c r="DD791" s="91">
        <v>212</v>
      </c>
      <c r="DE791" s="91">
        <v>-30.212264150900001</v>
      </c>
      <c r="DF791" s="93">
        <v>33.1</v>
      </c>
      <c r="DG791" s="88" t="s">
        <v>393</v>
      </c>
      <c r="DH791" s="88" t="s">
        <v>566</v>
      </c>
      <c r="DI791" s="88">
        <v>1</v>
      </c>
      <c r="DJ791" s="88" t="s">
        <v>1226</v>
      </c>
      <c r="DK791" s="90">
        <v>-4.5</v>
      </c>
      <c r="DL791" s="91">
        <v>12.02</v>
      </c>
      <c r="DM791" s="91">
        <v>0.10023833779999999</v>
      </c>
      <c r="DN791" s="91">
        <v>9.6072990489999999</v>
      </c>
      <c r="DO791" s="91">
        <v>7.2100048273999997</v>
      </c>
      <c r="DP791" s="91">
        <v>2.2621377586999998</v>
      </c>
      <c r="DQ791" s="91">
        <v>1.6980048273999999</v>
      </c>
      <c r="DR791" s="91">
        <v>5.9090500124999998</v>
      </c>
      <c r="DS791" s="91">
        <v>4.4345740564999998</v>
      </c>
      <c r="DT791" s="91">
        <v>-1.4361112778</v>
      </c>
      <c r="DU791" s="91">
        <v>-1.0774259435</v>
      </c>
      <c r="DV791" s="91" t="s">
        <v>566</v>
      </c>
      <c r="DW791" s="97"/>
      <c r="DX791" s="98" t="s">
        <v>566</v>
      </c>
      <c r="DY791" s="99" t="s">
        <v>689</v>
      </c>
      <c r="DZ791" s="98" t="s">
        <v>689</v>
      </c>
      <c r="EA791" s="100" t="s">
        <v>689</v>
      </c>
      <c r="EB791" s="101" t="s">
        <v>2761</v>
      </c>
      <c r="EC791" s="38"/>
    </row>
    <row r="792" spans="1:133" s="9" customFormat="1" ht="15" customHeight="1" x14ac:dyDescent="0.25">
      <c r="A792" s="17" t="str">
        <f t="shared" si="12"/>
        <v>5459_Южно-Ягунское</v>
      </c>
      <c r="B792" s="87">
        <v>216</v>
      </c>
      <c r="C792" s="88" t="s">
        <v>733</v>
      </c>
      <c r="D792" s="88" t="s">
        <v>568</v>
      </c>
      <c r="E792" s="88" t="s">
        <v>527</v>
      </c>
      <c r="F792" s="88" t="s">
        <v>566</v>
      </c>
      <c r="G792" s="88" t="s">
        <v>29</v>
      </c>
      <c r="H792" s="88" t="s">
        <v>566</v>
      </c>
      <c r="I792" s="89">
        <v>5459</v>
      </c>
      <c r="J792" s="88" t="s">
        <v>196</v>
      </c>
      <c r="K792" s="88" t="s">
        <v>688</v>
      </c>
      <c r="L792" s="88" t="s">
        <v>566</v>
      </c>
      <c r="M792" s="88" t="s">
        <v>119</v>
      </c>
      <c r="N792" s="88" t="s">
        <v>566</v>
      </c>
      <c r="O792" s="90">
        <v>6.8</v>
      </c>
      <c r="P792" s="90">
        <v>2477</v>
      </c>
      <c r="Q792" s="90">
        <v>2483.8000000000002</v>
      </c>
      <c r="R792" s="91">
        <v>66.069999999999993</v>
      </c>
      <c r="S792" s="90" t="s">
        <v>150</v>
      </c>
      <c r="T792" s="90">
        <v>2562.6</v>
      </c>
      <c r="U792" s="90" t="s">
        <v>566</v>
      </c>
      <c r="V792" s="88" t="s">
        <v>1100</v>
      </c>
      <c r="W792" s="88" t="s">
        <v>566</v>
      </c>
      <c r="X792" s="88" t="s">
        <v>566</v>
      </c>
      <c r="Y792" s="90" t="s">
        <v>566</v>
      </c>
      <c r="Z792" s="90" t="s">
        <v>566</v>
      </c>
      <c r="AA792" s="90">
        <v>73</v>
      </c>
      <c r="AB792" s="91" t="s">
        <v>566</v>
      </c>
      <c r="AC792" s="88" t="s">
        <v>566</v>
      </c>
      <c r="AD792" s="90" t="s">
        <v>566</v>
      </c>
      <c r="AE792" s="90" t="s">
        <v>566</v>
      </c>
      <c r="AF792" s="90" t="s">
        <v>566</v>
      </c>
      <c r="AG792" s="91" t="s">
        <v>566</v>
      </c>
      <c r="AH792" s="92" t="s">
        <v>566</v>
      </c>
      <c r="AI792" s="93" t="s">
        <v>566</v>
      </c>
      <c r="AJ792" s="88" t="s">
        <v>5012</v>
      </c>
      <c r="AK792" s="90" t="s">
        <v>566</v>
      </c>
      <c r="AL792" s="91">
        <v>14</v>
      </c>
      <c r="AM792" s="91" t="s">
        <v>566</v>
      </c>
      <c r="AN792" s="91" t="s">
        <v>566</v>
      </c>
      <c r="AO792" s="90" t="s">
        <v>566</v>
      </c>
      <c r="AP792" s="91" t="s">
        <v>566</v>
      </c>
      <c r="AQ792" s="91" t="s">
        <v>566</v>
      </c>
      <c r="AR792" s="91" t="s">
        <v>566</v>
      </c>
      <c r="AS792" s="91" t="s">
        <v>566</v>
      </c>
      <c r="AT792" s="91" t="s">
        <v>566</v>
      </c>
      <c r="AU792" s="90" t="s">
        <v>566</v>
      </c>
      <c r="AV792" s="90">
        <v>0</v>
      </c>
      <c r="AW792" s="91" t="s">
        <v>566</v>
      </c>
      <c r="AX792" s="91" t="s">
        <v>566</v>
      </c>
      <c r="AY792" s="91" t="s">
        <v>566</v>
      </c>
      <c r="AZ792" s="88" t="s">
        <v>566</v>
      </c>
      <c r="BA792" s="91" t="s">
        <v>566</v>
      </c>
      <c r="BB792" s="91" t="s">
        <v>566</v>
      </c>
      <c r="BC792" s="94" t="s">
        <v>566</v>
      </c>
      <c r="BD792" s="91" t="s">
        <v>566</v>
      </c>
      <c r="BE792" s="95">
        <v>0</v>
      </c>
      <c r="BF792" s="91" t="s">
        <v>566</v>
      </c>
      <c r="BG792" s="91">
        <v>0</v>
      </c>
      <c r="BH792" s="94" t="s">
        <v>566</v>
      </c>
      <c r="BI792" s="94" t="s">
        <v>566</v>
      </c>
      <c r="BJ792" s="93" t="s">
        <v>566</v>
      </c>
      <c r="BK792" s="94" t="s">
        <v>566</v>
      </c>
      <c r="BL792" s="91" t="s">
        <v>566</v>
      </c>
      <c r="BM792" s="96" t="s">
        <v>566</v>
      </c>
      <c r="BN792" s="96" t="s">
        <v>566</v>
      </c>
      <c r="BO792" s="88" t="s">
        <v>5079</v>
      </c>
      <c r="BP792" s="88" t="s">
        <v>566</v>
      </c>
      <c r="BQ792" s="91">
        <v>30</v>
      </c>
      <c r="BR792" s="95">
        <v>84.5</v>
      </c>
      <c r="BS792" s="91">
        <v>3.948</v>
      </c>
      <c r="BT792" s="90">
        <v>18</v>
      </c>
      <c r="BU792" s="91">
        <v>288</v>
      </c>
      <c r="BV792" s="91">
        <v>71.063999999999993</v>
      </c>
      <c r="BW792" s="96">
        <v>3.5531999999999999</v>
      </c>
      <c r="BX792" s="96" t="s">
        <v>566</v>
      </c>
      <c r="BY792" s="96" t="s">
        <v>566</v>
      </c>
      <c r="BZ792" s="96" t="s">
        <v>231</v>
      </c>
      <c r="CA792" s="96">
        <v>2200</v>
      </c>
      <c r="CB792" s="96">
        <v>1600</v>
      </c>
      <c r="CC792" s="96">
        <v>14</v>
      </c>
      <c r="CD792" s="96" t="s">
        <v>566</v>
      </c>
      <c r="CE792" s="96">
        <v>240.52</v>
      </c>
      <c r="CF792" s="88" t="s">
        <v>5527</v>
      </c>
      <c r="CG792" s="88" t="s">
        <v>5197</v>
      </c>
      <c r="CH792" s="92" t="s">
        <v>5528</v>
      </c>
      <c r="CI792" s="91" t="s">
        <v>566</v>
      </c>
      <c r="CJ792" s="91" t="s">
        <v>566</v>
      </c>
      <c r="CK792" s="90" t="s">
        <v>566</v>
      </c>
      <c r="CL792" s="91" t="s">
        <v>566</v>
      </c>
      <c r="CM792" s="91" t="s">
        <v>566</v>
      </c>
      <c r="CN792" s="88" t="s">
        <v>566</v>
      </c>
      <c r="CO792" s="91">
        <v>79.05</v>
      </c>
      <c r="CP792" s="91" t="s">
        <v>566</v>
      </c>
      <c r="CQ792" s="91" t="s">
        <v>566</v>
      </c>
      <c r="CR792" s="91" t="s">
        <v>566</v>
      </c>
      <c r="CS792" s="91" t="s">
        <v>566</v>
      </c>
      <c r="CT792" s="90">
        <v>-4.9000000000000004</v>
      </c>
      <c r="CU792" s="96">
        <v>1.014</v>
      </c>
      <c r="CV792" s="96">
        <v>0.84899999999999998</v>
      </c>
      <c r="CW792" s="96">
        <v>0.77200000000000002</v>
      </c>
      <c r="CX792" s="93">
        <v>2343</v>
      </c>
      <c r="CY792" s="93">
        <v>2321.83</v>
      </c>
      <c r="CZ792" s="93">
        <v>89.1</v>
      </c>
      <c r="DA792" s="90">
        <v>50</v>
      </c>
      <c r="DB792" s="90" t="s">
        <v>566</v>
      </c>
      <c r="DC792" s="90">
        <v>93</v>
      </c>
      <c r="DD792" s="91">
        <v>226</v>
      </c>
      <c r="DE792" s="91" t="s">
        <v>566</v>
      </c>
      <c r="DF792" s="93">
        <v>0</v>
      </c>
      <c r="DG792" s="88" t="s">
        <v>393</v>
      </c>
      <c r="DH792" s="88" t="s">
        <v>566</v>
      </c>
      <c r="DI792" s="88" t="s">
        <v>566</v>
      </c>
      <c r="DJ792" s="88" t="s">
        <v>5529</v>
      </c>
      <c r="DK792" s="90" t="s">
        <v>566</v>
      </c>
      <c r="DL792" s="91">
        <v>0</v>
      </c>
      <c r="DM792" s="91" t="s">
        <v>566</v>
      </c>
      <c r="DN792" s="91" t="s">
        <v>566</v>
      </c>
      <c r="DO792" s="91" t="s">
        <v>566</v>
      </c>
      <c r="DP792" s="91" t="s">
        <v>566</v>
      </c>
      <c r="DQ792" s="91" t="s">
        <v>566</v>
      </c>
      <c r="DR792" s="91" t="s">
        <v>566</v>
      </c>
      <c r="DS792" s="91" t="s">
        <v>566</v>
      </c>
      <c r="DT792" s="91" t="s">
        <v>566</v>
      </c>
      <c r="DU792" s="91" t="s">
        <v>566</v>
      </c>
      <c r="DV792" s="91" t="s">
        <v>566</v>
      </c>
      <c r="DW792" s="97"/>
      <c r="DX792" s="98" t="s">
        <v>566</v>
      </c>
      <c r="DY792" s="99" t="s">
        <v>566</v>
      </c>
      <c r="DZ792" s="98" t="s">
        <v>566</v>
      </c>
      <c r="EA792" s="100" t="s">
        <v>689</v>
      </c>
      <c r="EB792" s="101" t="s">
        <v>566</v>
      </c>
      <c r="EC792" s="38"/>
    </row>
    <row r="793" spans="1:133" s="9" customFormat="1" ht="15" customHeight="1" x14ac:dyDescent="0.25">
      <c r="A793" s="17" t="str">
        <f t="shared" si="12"/>
        <v>5460_Южно-Ягунское</v>
      </c>
      <c r="B793" s="87">
        <v>217</v>
      </c>
      <c r="C793" s="88" t="s">
        <v>733</v>
      </c>
      <c r="D793" s="88" t="s">
        <v>568</v>
      </c>
      <c r="E793" s="88" t="s">
        <v>527</v>
      </c>
      <c r="F793" s="88" t="s">
        <v>8</v>
      </c>
      <c r="G793" s="88" t="s">
        <v>29</v>
      </c>
      <c r="H793" s="88" t="s">
        <v>64</v>
      </c>
      <c r="I793" s="89">
        <v>5460</v>
      </c>
      <c r="J793" s="88" t="s">
        <v>196</v>
      </c>
      <c r="K793" s="88" t="s">
        <v>688</v>
      </c>
      <c r="L793" s="88" t="s">
        <v>416</v>
      </c>
      <c r="M793" s="88" t="s">
        <v>119</v>
      </c>
      <c r="N793" s="88" t="s">
        <v>10</v>
      </c>
      <c r="O793" s="90">
        <v>7</v>
      </c>
      <c r="P793" s="90">
        <v>2483</v>
      </c>
      <c r="Q793" s="90">
        <v>2490</v>
      </c>
      <c r="R793" s="91">
        <v>82.66</v>
      </c>
      <c r="S793" s="90" t="s">
        <v>150</v>
      </c>
      <c r="T793" s="90">
        <v>2493</v>
      </c>
      <c r="U793" s="90">
        <v>5</v>
      </c>
      <c r="V793" s="88" t="s">
        <v>31</v>
      </c>
      <c r="W793" s="88" t="s">
        <v>94</v>
      </c>
      <c r="X793" s="88" t="s">
        <v>308</v>
      </c>
      <c r="Y793" s="90" t="s">
        <v>1581</v>
      </c>
      <c r="Z793" s="90" t="s">
        <v>566</v>
      </c>
      <c r="AA793" s="90">
        <v>73</v>
      </c>
      <c r="AB793" s="91" t="s">
        <v>3954</v>
      </c>
      <c r="AC793" s="88" t="s">
        <v>566</v>
      </c>
      <c r="AD793" s="90" t="s">
        <v>566</v>
      </c>
      <c r="AE793" s="90" t="s">
        <v>1235</v>
      </c>
      <c r="AF793" s="90" t="s">
        <v>94</v>
      </c>
      <c r="AG793" s="91" t="s">
        <v>3520</v>
      </c>
      <c r="AH793" s="92" t="s">
        <v>3363</v>
      </c>
      <c r="AI793" s="93">
        <v>304</v>
      </c>
      <c r="AJ793" s="88" t="s">
        <v>722</v>
      </c>
      <c r="AK793" s="90" t="s">
        <v>566</v>
      </c>
      <c r="AL793" s="91">
        <v>16.600000000000001</v>
      </c>
      <c r="AM793" s="91">
        <v>13.7379718766</v>
      </c>
      <c r="AN793" s="91">
        <v>1965</v>
      </c>
      <c r="AO793" s="90">
        <v>15</v>
      </c>
      <c r="AP793" s="91">
        <v>67.552999999999997</v>
      </c>
      <c r="AQ793" s="91">
        <v>37.18</v>
      </c>
      <c r="AR793" s="91" t="s">
        <v>566</v>
      </c>
      <c r="AS793" s="91">
        <v>56.038547501499998</v>
      </c>
      <c r="AT793" s="91">
        <v>58.429214681099999</v>
      </c>
      <c r="AU793" s="90">
        <v>930</v>
      </c>
      <c r="AV793" s="90">
        <v>0</v>
      </c>
      <c r="AW793" s="91">
        <v>20.28</v>
      </c>
      <c r="AX793" s="91" t="s">
        <v>566</v>
      </c>
      <c r="AY793" s="91">
        <v>124.67</v>
      </c>
      <c r="AZ793" s="88" t="s">
        <v>4928</v>
      </c>
      <c r="BA793" s="91">
        <v>127.2</v>
      </c>
      <c r="BB793" s="91">
        <v>68.631452498499996</v>
      </c>
      <c r="BC793" s="94">
        <v>0.71433661179999997</v>
      </c>
      <c r="BD793" s="91">
        <v>44.463000000000001</v>
      </c>
      <c r="BE793" s="95">
        <v>56.616999999999997</v>
      </c>
      <c r="BF793" s="91">
        <v>16.38</v>
      </c>
      <c r="BG793" s="91">
        <v>31</v>
      </c>
      <c r="BH793" s="94" t="s">
        <v>566</v>
      </c>
      <c r="BI793" s="94" t="s">
        <v>566</v>
      </c>
      <c r="BJ793" s="93">
        <v>744</v>
      </c>
      <c r="BK793" s="94">
        <v>0</v>
      </c>
      <c r="BL793" s="91">
        <v>507.68187999999998</v>
      </c>
      <c r="BM793" s="96">
        <v>25.38409394</v>
      </c>
      <c r="BN793" s="96" t="s">
        <v>566</v>
      </c>
      <c r="BO793" s="88" t="s">
        <v>430</v>
      </c>
      <c r="BP793" s="88" t="s">
        <v>566</v>
      </c>
      <c r="BQ793" s="91">
        <v>44.463000000000001</v>
      </c>
      <c r="BR793" s="95">
        <v>56.616999999999997</v>
      </c>
      <c r="BS793" s="91">
        <v>16.38</v>
      </c>
      <c r="BT793" s="90">
        <v>30</v>
      </c>
      <c r="BU793" s="91">
        <v>0</v>
      </c>
      <c r="BV793" s="91">
        <v>491.31</v>
      </c>
      <c r="BW793" s="96">
        <v>24.5655</v>
      </c>
      <c r="BX793" s="96" t="s">
        <v>566</v>
      </c>
      <c r="BY793" s="96" t="s">
        <v>566</v>
      </c>
      <c r="BZ793" s="96" t="s">
        <v>566</v>
      </c>
      <c r="CA793" s="96" t="s">
        <v>566</v>
      </c>
      <c r="CB793" s="96" t="s">
        <v>566</v>
      </c>
      <c r="CC793" s="96" t="s">
        <v>566</v>
      </c>
      <c r="CD793" s="96" t="s">
        <v>566</v>
      </c>
      <c r="CE793" s="96" t="s">
        <v>566</v>
      </c>
      <c r="CF793" s="88" t="s">
        <v>566</v>
      </c>
      <c r="CG793" s="88" t="s">
        <v>566</v>
      </c>
      <c r="CH793" s="92" t="s">
        <v>566</v>
      </c>
      <c r="CI793" s="91">
        <v>0</v>
      </c>
      <c r="CJ793" s="91">
        <v>0</v>
      </c>
      <c r="CK793" s="90" t="s">
        <v>566</v>
      </c>
      <c r="CL793" s="91">
        <v>-1.5139758587000001</v>
      </c>
      <c r="CM793" s="91">
        <v>-0.2510241413</v>
      </c>
      <c r="CN793" s="88" t="s">
        <v>566</v>
      </c>
      <c r="CO793" s="91">
        <v>78.625</v>
      </c>
      <c r="CP793" s="91">
        <v>32.230797776400003</v>
      </c>
      <c r="CQ793" s="91">
        <v>11.8714346625</v>
      </c>
      <c r="CR793" s="91">
        <v>-12.232105449400001</v>
      </c>
      <c r="CS793" s="91">
        <v>-4.5055653375000002</v>
      </c>
      <c r="CT793" s="90">
        <v>-3.5</v>
      </c>
      <c r="CU793" s="96">
        <v>1.014</v>
      </c>
      <c r="CV793" s="96">
        <v>0.84899999999999998</v>
      </c>
      <c r="CW793" s="96">
        <v>0.77200000000000002</v>
      </c>
      <c r="CX793" s="93">
        <v>2337</v>
      </c>
      <c r="CY793" s="93">
        <v>2311.2399999999998</v>
      </c>
      <c r="CZ793" s="93">
        <v>89.1</v>
      </c>
      <c r="DA793" s="90">
        <v>50</v>
      </c>
      <c r="DB793" s="90" t="s">
        <v>566</v>
      </c>
      <c r="DC793" s="90">
        <v>92.5</v>
      </c>
      <c r="DD793" s="91">
        <v>225.6</v>
      </c>
      <c r="DE793" s="91">
        <v>-44.738475177300003</v>
      </c>
      <c r="DF793" s="93">
        <v>28</v>
      </c>
      <c r="DG793" s="88" t="s">
        <v>393</v>
      </c>
      <c r="DH793" s="88" t="s">
        <v>566</v>
      </c>
      <c r="DI793" s="88" t="s">
        <v>566</v>
      </c>
      <c r="DJ793" s="88" t="s">
        <v>2218</v>
      </c>
      <c r="DK793" s="90">
        <v>-4.5</v>
      </c>
      <c r="DL793" s="91">
        <v>56.616999999999997</v>
      </c>
      <c r="DM793" s="91">
        <v>0.93433353480000003</v>
      </c>
      <c r="DN793" s="91">
        <v>58.156436712900003</v>
      </c>
      <c r="DO793" s="91">
        <v>21.420516595199999</v>
      </c>
      <c r="DP793" s="91">
        <v>13.6935334871</v>
      </c>
      <c r="DQ793" s="91">
        <v>5.0435165951999998</v>
      </c>
      <c r="DR793" s="91">
        <v>42.157129090300003</v>
      </c>
      <c r="DS793" s="91">
        <v>15.5275586732</v>
      </c>
      <c r="DT793" s="91">
        <v>-2.3057741355000001</v>
      </c>
      <c r="DU793" s="91">
        <v>-0.84944132679999995</v>
      </c>
      <c r="DV793" s="91" t="s">
        <v>566</v>
      </c>
      <c r="DW793" s="97"/>
      <c r="DX793" s="98" t="s">
        <v>4845</v>
      </c>
      <c r="DY793" s="99" t="s">
        <v>689</v>
      </c>
      <c r="DZ793" s="98" t="s">
        <v>689</v>
      </c>
      <c r="EA793" s="100" t="s">
        <v>689</v>
      </c>
      <c r="EB793" s="101" t="s">
        <v>2764</v>
      </c>
      <c r="EC793" s="38"/>
    </row>
    <row r="794" spans="1:133" s="9" customFormat="1" ht="15" customHeight="1" x14ac:dyDescent="0.25">
      <c r="A794" s="17" t="str">
        <f t="shared" si="12"/>
        <v>5467_Южно-Ягунское</v>
      </c>
      <c r="B794" s="87">
        <v>218</v>
      </c>
      <c r="C794" s="88" t="s">
        <v>733</v>
      </c>
      <c r="D794" s="88" t="s">
        <v>568</v>
      </c>
      <c r="E794" s="88" t="s">
        <v>527</v>
      </c>
      <c r="F794" s="88" t="s">
        <v>8</v>
      </c>
      <c r="G794" s="88" t="s">
        <v>29</v>
      </c>
      <c r="H794" s="88" t="s">
        <v>3055</v>
      </c>
      <c r="I794" s="89">
        <v>5467</v>
      </c>
      <c r="J794" s="88" t="s">
        <v>199</v>
      </c>
      <c r="K794" s="88" t="s">
        <v>688</v>
      </c>
      <c r="L794" s="88" t="s">
        <v>416</v>
      </c>
      <c r="M794" s="88" t="s">
        <v>1508</v>
      </c>
      <c r="N794" s="88" t="s">
        <v>6</v>
      </c>
      <c r="O794" s="90">
        <v>10.5</v>
      </c>
      <c r="P794" s="90">
        <v>2522</v>
      </c>
      <c r="Q794" s="90">
        <v>2540</v>
      </c>
      <c r="R794" s="91">
        <v>158.65600000000001</v>
      </c>
      <c r="S794" s="90" t="s">
        <v>150</v>
      </c>
      <c r="T794" s="90">
        <v>2875.2</v>
      </c>
      <c r="U794" s="90">
        <v>6.5</v>
      </c>
      <c r="V794" s="88" t="s">
        <v>31</v>
      </c>
      <c r="W794" s="88" t="s">
        <v>118</v>
      </c>
      <c r="X794" s="88" t="s">
        <v>471</v>
      </c>
      <c r="Y794" s="90" t="s">
        <v>997</v>
      </c>
      <c r="Z794" s="90" t="s">
        <v>566</v>
      </c>
      <c r="AA794" s="90">
        <v>73</v>
      </c>
      <c r="AB794" s="91" t="s">
        <v>3707</v>
      </c>
      <c r="AC794" s="88" t="s">
        <v>566</v>
      </c>
      <c r="AD794" s="90" t="s">
        <v>566</v>
      </c>
      <c r="AE794" s="90" t="s">
        <v>3044</v>
      </c>
      <c r="AF794" s="90" t="s">
        <v>118</v>
      </c>
      <c r="AG794" s="91" t="s">
        <v>3455</v>
      </c>
      <c r="AH794" s="92" t="s">
        <v>2935</v>
      </c>
      <c r="AI794" s="93">
        <v>463</v>
      </c>
      <c r="AJ794" s="88" t="s">
        <v>722</v>
      </c>
      <c r="AK794" s="90" t="s">
        <v>566</v>
      </c>
      <c r="AL794" s="91">
        <v>12.6</v>
      </c>
      <c r="AM794" s="91">
        <v>9.2277325465000004</v>
      </c>
      <c r="AN794" s="91">
        <v>1819</v>
      </c>
      <c r="AO794" s="90">
        <v>11</v>
      </c>
      <c r="AP794" s="91">
        <v>105.431</v>
      </c>
      <c r="AQ794" s="91">
        <v>40.47</v>
      </c>
      <c r="AR794" s="91" t="s">
        <v>566</v>
      </c>
      <c r="AS794" s="91">
        <v>67.678690975999999</v>
      </c>
      <c r="AT794" s="91">
        <v>69.166380760500004</v>
      </c>
      <c r="AU794" s="90" t="s">
        <v>566</v>
      </c>
      <c r="AV794" s="90">
        <v>0</v>
      </c>
      <c r="AW794" s="91" t="s">
        <v>566</v>
      </c>
      <c r="AX794" s="91" t="s">
        <v>566</v>
      </c>
      <c r="AY794" s="91">
        <v>137.76</v>
      </c>
      <c r="AZ794" s="88" t="s">
        <v>4928</v>
      </c>
      <c r="BA794" s="91">
        <v>139.30000000000001</v>
      </c>
      <c r="BB794" s="91">
        <v>70.081309024000007</v>
      </c>
      <c r="BC794" s="94">
        <v>1.5479027617000001</v>
      </c>
      <c r="BD794" s="91">
        <v>109.14700000000001</v>
      </c>
      <c r="BE794" s="95">
        <v>91.034000000000006</v>
      </c>
      <c r="BF794" s="91">
        <v>8.35</v>
      </c>
      <c r="BG794" s="91">
        <v>31</v>
      </c>
      <c r="BH794" s="94" t="s">
        <v>566</v>
      </c>
      <c r="BI794" s="94" t="s">
        <v>566</v>
      </c>
      <c r="BJ794" s="93">
        <v>744</v>
      </c>
      <c r="BK794" s="94">
        <v>0</v>
      </c>
      <c r="BL794" s="91">
        <v>258.76504999999997</v>
      </c>
      <c r="BM794" s="96">
        <v>10.49292303</v>
      </c>
      <c r="BN794" s="96" t="s">
        <v>566</v>
      </c>
      <c r="BO794" s="88" t="s">
        <v>430</v>
      </c>
      <c r="BP794" s="88" t="s">
        <v>566</v>
      </c>
      <c r="BQ794" s="91">
        <v>109.14700000000001</v>
      </c>
      <c r="BR794" s="95">
        <v>91.034000000000006</v>
      </c>
      <c r="BS794" s="91">
        <v>8.35</v>
      </c>
      <c r="BT794" s="90">
        <v>30</v>
      </c>
      <c r="BU794" s="91">
        <v>0</v>
      </c>
      <c r="BV794" s="91">
        <v>250.41</v>
      </c>
      <c r="BW794" s="96">
        <v>10.15401</v>
      </c>
      <c r="BX794" s="96" t="s">
        <v>566</v>
      </c>
      <c r="BY794" s="96" t="s">
        <v>566</v>
      </c>
      <c r="BZ794" s="96" t="s">
        <v>566</v>
      </c>
      <c r="CA794" s="96" t="s">
        <v>566</v>
      </c>
      <c r="CB794" s="96" t="s">
        <v>566</v>
      </c>
      <c r="CC794" s="96" t="s">
        <v>566</v>
      </c>
      <c r="CD794" s="96" t="s">
        <v>566</v>
      </c>
      <c r="CE794" s="96" t="s">
        <v>566</v>
      </c>
      <c r="CF794" s="88" t="s">
        <v>566</v>
      </c>
      <c r="CG794" s="88" t="s">
        <v>566</v>
      </c>
      <c r="CH794" s="92" t="s">
        <v>566</v>
      </c>
      <c r="CI794" s="91">
        <v>0</v>
      </c>
      <c r="CJ794" s="91">
        <v>0</v>
      </c>
      <c r="CK794" s="90" t="s">
        <v>566</v>
      </c>
      <c r="CL794" s="91">
        <v>0.37377081890000002</v>
      </c>
      <c r="CM794" s="91">
        <v>-1.27708189E-2</v>
      </c>
      <c r="CN794" s="88" t="s">
        <v>566</v>
      </c>
      <c r="CO794" s="91">
        <v>101.875</v>
      </c>
      <c r="CP794" s="91">
        <v>75.661023714300001</v>
      </c>
      <c r="CQ794" s="91">
        <v>5.7863572486999999</v>
      </c>
      <c r="CR794" s="91">
        <v>-33.485750479300002</v>
      </c>
      <c r="CS794" s="91">
        <v>-2.5606427513000001</v>
      </c>
      <c r="CT794" s="90" t="s">
        <v>566</v>
      </c>
      <c r="CU794" s="96">
        <v>1.0139499999999999</v>
      </c>
      <c r="CV794" s="96">
        <v>0.85299999999999998</v>
      </c>
      <c r="CW794" s="96">
        <v>0.82150000000000001</v>
      </c>
      <c r="CX794" s="93">
        <v>2310</v>
      </c>
      <c r="CY794" s="93">
        <v>2294.328</v>
      </c>
      <c r="CZ794" s="93">
        <v>83.4</v>
      </c>
      <c r="DA794" s="90">
        <v>40</v>
      </c>
      <c r="DB794" s="90" t="s">
        <v>566</v>
      </c>
      <c r="DC794" s="90">
        <v>81.5</v>
      </c>
      <c r="DD794" s="91">
        <v>228</v>
      </c>
      <c r="DE794" s="91">
        <v>-39.578947368400001</v>
      </c>
      <c r="DF794" s="93">
        <v>136.30000000000001</v>
      </c>
      <c r="DG794" s="88" t="s">
        <v>393</v>
      </c>
      <c r="DH794" s="88" t="s">
        <v>566</v>
      </c>
      <c r="DI794" s="88">
        <v>1</v>
      </c>
      <c r="DJ794" s="88" t="s">
        <v>2209</v>
      </c>
      <c r="DK794" s="90" t="s">
        <v>566</v>
      </c>
      <c r="DL794" s="91">
        <v>91.034000000000006</v>
      </c>
      <c r="DM794" s="91" t="s">
        <v>566</v>
      </c>
      <c r="DN794" s="91">
        <v>144.30704454069999</v>
      </c>
      <c r="DO794" s="91">
        <v>11.036225419899999</v>
      </c>
      <c r="DP794" s="91">
        <v>35.160270347100003</v>
      </c>
      <c r="DQ794" s="91">
        <v>2.6892254199000001</v>
      </c>
      <c r="DR794" s="91">
        <v>100.4778054897</v>
      </c>
      <c r="DS794" s="91">
        <v>7.6842798258</v>
      </c>
      <c r="DT794" s="91">
        <v>-8.6689687038999992</v>
      </c>
      <c r="DU794" s="91">
        <v>-0.66272017419999996</v>
      </c>
      <c r="DV794" s="91" t="s">
        <v>566</v>
      </c>
      <c r="DW794" s="97"/>
      <c r="DX794" s="98" t="s">
        <v>566</v>
      </c>
      <c r="DY794" s="99" t="s">
        <v>689</v>
      </c>
      <c r="DZ794" s="98" t="s">
        <v>689</v>
      </c>
      <c r="EA794" s="100" t="s">
        <v>566</v>
      </c>
      <c r="EB794" s="101" t="s">
        <v>2763</v>
      </c>
      <c r="EC794" s="38"/>
    </row>
    <row r="795" spans="1:133" s="9" customFormat="1" ht="15" customHeight="1" x14ac:dyDescent="0.25">
      <c r="A795" s="17" t="str">
        <f t="shared" si="12"/>
        <v>5468_Южно-Ягунское</v>
      </c>
      <c r="B795" s="87">
        <v>219</v>
      </c>
      <c r="C795" s="88" t="s">
        <v>733</v>
      </c>
      <c r="D795" s="88" t="s">
        <v>568</v>
      </c>
      <c r="E795" s="88" t="s">
        <v>527</v>
      </c>
      <c r="F795" s="88" t="s">
        <v>8</v>
      </c>
      <c r="G795" s="88" t="s">
        <v>29</v>
      </c>
      <c r="H795" s="88" t="s">
        <v>64</v>
      </c>
      <c r="I795" s="89">
        <v>5468</v>
      </c>
      <c r="J795" s="88" t="s">
        <v>200</v>
      </c>
      <c r="K795" s="88" t="s">
        <v>688</v>
      </c>
      <c r="L795" s="88" t="s">
        <v>416</v>
      </c>
      <c r="M795" s="88" t="s">
        <v>34</v>
      </c>
      <c r="N795" s="88" t="s">
        <v>6</v>
      </c>
      <c r="O795" s="90">
        <v>10</v>
      </c>
      <c r="P795" s="90">
        <v>2694</v>
      </c>
      <c r="Q795" s="90">
        <v>2704</v>
      </c>
      <c r="R795" s="91">
        <v>340.18</v>
      </c>
      <c r="S795" s="90" t="s">
        <v>150</v>
      </c>
      <c r="T795" s="90">
        <v>2736</v>
      </c>
      <c r="U795" s="90">
        <v>10</v>
      </c>
      <c r="V795" s="88" t="s">
        <v>31</v>
      </c>
      <c r="W795" s="88" t="s">
        <v>112</v>
      </c>
      <c r="X795" s="88" t="s">
        <v>1364</v>
      </c>
      <c r="Y795" s="90" t="s">
        <v>1926</v>
      </c>
      <c r="Z795" s="90" t="s">
        <v>566</v>
      </c>
      <c r="AA795" s="90">
        <v>73</v>
      </c>
      <c r="AB795" s="91" t="s">
        <v>4266</v>
      </c>
      <c r="AC795" s="88" t="s">
        <v>566</v>
      </c>
      <c r="AD795" s="90" t="s">
        <v>566</v>
      </c>
      <c r="AE795" s="90" t="s">
        <v>2019</v>
      </c>
      <c r="AF795" s="90" t="s">
        <v>112</v>
      </c>
      <c r="AG795" s="91" t="s">
        <v>3496</v>
      </c>
      <c r="AH795" s="92" t="s">
        <v>3399</v>
      </c>
      <c r="AI795" s="93">
        <v>300</v>
      </c>
      <c r="AJ795" s="88" t="s">
        <v>566</v>
      </c>
      <c r="AK795" s="90" t="s">
        <v>566</v>
      </c>
      <c r="AL795" s="91">
        <v>6.5</v>
      </c>
      <c r="AM795" s="91">
        <v>5.0333086616999996</v>
      </c>
      <c r="AN795" s="91">
        <v>1990</v>
      </c>
      <c r="AO795" s="90">
        <v>7.1</v>
      </c>
      <c r="AP795" s="91">
        <v>227.19</v>
      </c>
      <c r="AQ795" s="91" t="s">
        <v>566</v>
      </c>
      <c r="AR795" s="91" t="s">
        <v>566</v>
      </c>
      <c r="AS795" s="91">
        <v>56.29</v>
      </c>
      <c r="AT795" s="91">
        <v>59.66</v>
      </c>
      <c r="AU795" s="90">
        <v>547</v>
      </c>
      <c r="AV795" s="90">
        <v>0</v>
      </c>
      <c r="AW795" s="91">
        <v>12.36</v>
      </c>
      <c r="AX795" s="91" t="s">
        <v>566</v>
      </c>
      <c r="AY795" s="91">
        <v>146.51</v>
      </c>
      <c r="AZ795" s="88" t="s">
        <v>4928</v>
      </c>
      <c r="BA795" s="91">
        <v>150</v>
      </c>
      <c r="BB795" s="91">
        <v>90.22</v>
      </c>
      <c r="BC795" s="94">
        <v>0.24226545769999999</v>
      </c>
      <c r="BD795" s="91">
        <v>21.521000000000001</v>
      </c>
      <c r="BE795" s="95">
        <v>58.491</v>
      </c>
      <c r="BF795" s="91">
        <v>7.62</v>
      </c>
      <c r="BG795" s="91">
        <v>31</v>
      </c>
      <c r="BH795" s="94">
        <v>8.3330000000000001E-2</v>
      </c>
      <c r="BI795" s="94">
        <v>0.16667000000000001</v>
      </c>
      <c r="BJ795" s="93">
        <v>248</v>
      </c>
      <c r="BK795" s="94">
        <v>0</v>
      </c>
      <c r="BL795" s="91">
        <v>236.22096999999999</v>
      </c>
      <c r="BM795" s="96">
        <v>9.4488388600000004</v>
      </c>
      <c r="BN795" s="96" t="s">
        <v>566</v>
      </c>
      <c r="BO795" s="88" t="s">
        <v>696</v>
      </c>
      <c r="BP795" s="88" t="s">
        <v>566</v>
      </c>
      <c r="BQ795" s="91">
        <v>21.521000000000001</v>
      </c>
      <c r="BR795" s="95">
        <v>58.491</v>
      </c>
      <c r="BS795" s="91">
        <v>7.62</v>
      </c>
      <c r="BT795" s="90">
        <v>30</v>
      </c>
      <c r="BU795" s="91">
        <v>0</v>
      </c>
      <c r="BV795" s="91">
        <v>228.6</v>
      </c>
      <c r="BW795" s="96">
        <v>9.1440000000000001</v>
      </c>
      <c r="BX795" s="96" t="s">
        <v>566</v>
      </c>
      <c r="BY795" s="96" t="s">
        <v>566</v>
      </c>
      <c r="BZ795" s="96" t="s">
        <v>566</v>
      </c>
      <c r="CA795" s="96" t="s">
        <v>566</v>
      </c>
      <c r="CB795" s="96" t="s">
        <v>566</v>
      </c>
      <c r="CC795" s="96" t="s">
        <v>566</v>
      </c>
      <c r="CD795" s="96" t="s">
        <v>566</v>
      </c>
      <c r="CE795" s="96" t="s">
        <v>566</v>
      </c>
      <c r="CF795" s="88" t="s">
        <v>566</v>
      </c>
      <c r="CG795" s="88" t="s">
        <v>566</v>
      </c>
      <c r="CH795" s="92" t="s">
        <v>566</v>
      </c>
      <c r="CI795" s="91">
        <v>0</v>
      </c>
      <c r="CJ795" s="91">
        <v>0</v>
      </c>
      <c r="CK795" s="90" t="s">
        <v>566</v>
      </c>
      <c r="CL795" s="91">
        <v>-0.88586781619999999</v>
      </c>
      <c r="CM795" s="91">
        <v>-8.4132183799999996E-2</v>
      </c>
      <c r="CN795" s="88" t="s">
        <v>566</v>
      </c>
      <c r="CO795" s="91">
        <v>60.52</v>
      </c>
      <c r="CP795" s="91">
        <v>20.659882737299998</v>
      </c>
      <c r="CQ795" s="91">
        <v>7.3151429678</v>
      </c>
      <c r="CR795" s="91">
        <v>-0.86108500460000004</v>
      </c>
      <c r="CS795" s="91">
        <v>-0.30485703219999999</v>
      </c>
      <c r="CT795" s="90">
        <v>-3.5</v>
      </c>
      <c r="CU795" s="96">
        <v>1.014</v>
      </c>
      <c r="CV795" s="96">
        <v>0.85299999999999998</v>
      </c>
      <c r="CW795" s="96">
        <v>0.82299999999999995</v>
      </c>
      <c r="CX795" s="93">
        <v>2301</v>
      </c>
      <c r="CY795" s="93">
        <v>2265.42</v>
      </c>
      <c r="CZ795" s="93">
        <v>88.4</v>
      </c>
      <c r="DA795" s="90">
        <v>40</v>
      </c>
      <c r="DB795" s="90" t="s">
        <v>566</v>
      </c>
      <c r="DC795" s="90">
        <v>71.2</v>
      </c>
      <c r="DD795" s="91">
        <v>212</v>
      </c>
      <c r="DE795" s="91">
        <v>-30.891509434</v>
      </c>
      <c r="DF795" s="93">
        <v>33.1</v>
      </c>
      <c r="DG795" s="88" t="s">
        <v>393</v>
      </c>
      <c r="DH795" s="88" t="s">
        <v>566</v>
      </c>
      <c r="DI795" s="88" t="s">
        <v>566</v>
      </c>
      <c r="DJ795" s="88" t="s">
        <v>2376</v>
      </c>
      <c r="DK795" s="90">
        <v>-4.5</v>
      </c>
      <c r="DL795" s="91">
        <v>58.491</v>
      </c>
      <c r="DM795" s="91">
        <v>0.31687707320000003</v>
      </c>
      <c r="DN795" s="91">
        <v>28.1489220803</v>
      </c>
      <c r="DO795" s="91">
        <v>9.9668227562999991</v>
      </c>
      <c r="DP795" s="91">
        <v>6.6279543384000004</v>
      </c>
      <c r="DQ795" s="91">
        <v>2.3468227562999999</v>
      </c>
      <c r="DR795" s="91">
        <v>27.022643050599999</v>
      </c>
      <c r="DS795" s="91">
        <v>9.5680357821000008</v>
      </c>
      <c r="DT795" s="91">
        <v>5.5016753087000003</v>
      </c>
      <c r="DU795" s="91">
        <v>1.9480357821000001</v>
      </c>
      <c r="DV795" s="91">
        <v>99.350099999999998</v>
      </c>
      <c r="DW795" s="97"/>
      <c r="DX795" s="98" t="s">
        <v>4636</v>
      </c>
      <c r="DY795" s="99" t="s">
        <v>3222</v>
      </c>
      <c r="DZ795" s="98" t="s">
        <v>689</v>
      </c>
      <c r="EA795" s="100" t="s">
        <v>689</v>
      </c>
      <c r="EB795" s="101" t="s">
        <v>2763</v>
      </c>
      <c r="EC795" s="38"/>
    </row>
    <row r="796" spans="1:133" s="9" customFormat="1" ht="15" customHeight="1" x14ac:dyDescent="0.25">
      <c r="A796" s="17" t="str">
        <f t="shared" si="12"/>
        <v>5469_Южно-Ягунское</v>
      </c>
      <c r="B796" s="87">
        <v>220</v>
      </c>
      <c r="C796" s="88" t="s">
        <v>733</v>
      </c>
      <c r="D796" s="88" t="s">
        <v>568</v>
      </c>
      <c r="E796" s="88" t="s">
        <v>527</v>
      </c>
      <c r="F796" s="88" t="s">
        <v>8</v>
      </c>
      <c r="G796" s="88" t="s">
        <v>29</v>
      </c>
      <c r="H796" s="88" t="s">
        <v>3055</v>
      </c>
      <c r="I796" s="89">
        <v>5469</v>
      </c>
      <c r="J796" s="88" t="s">
        <v>200</v>
      </c>
      <c r="K796" s="88" t="s">
        <v>688</v>
      </c>
      <c r="L796" s="88" t="s">
        <v>416</v>
      </c>
      <c r="M796" s="88" t="s">
        <v>1508</v>
      </c>
      <c r="N796" s="88" t="s">
        <v>6</v>
      </c>
      <c r="O796" s="90">
        <v>13.6</v>
      </c>
      <c r="P796" s="90">
        <v>2686.5</v>
      </c>
      <c r="Q796" s="90">
        <v>2705.1</v>
      </c>
      <c r="R796" s="91">
        <v>335.85399999999998</v>
      </c>
      <c r="S796" s="90" t="s">
        <v>150</v>
      </c>
      <c r="T796" s="90">
        <v>3003.9</v>
      </c>
      <c r="U796" s="90">
        <v>23.6</v>
      </c>
      <c r="V796" s="88" t="s">
        <v>31</v>
      </c>
      <c r="W796" s="88" t="s">
        <v>94</v>
      </c>
      <c r="X796" s="88" t="s">
        <v>2853</v>
      </c>
      <c r="Y796" s="90" t="s">
        <v>544</v>
      </c>
      <c r="Z796" s="90" t="s">
        <v>566</v>
      </c>
      <c r="AA796" s="90">
        <v>73</v>
      </c>
      <c r="AB796" s="91" t="s">
        <v>3708</v>
      </c>
      <c r="AC796" s="88" t="s">
        <v>566</v>
      </c>
      <c r="AD796" s="90" t="s">
        <v>566</v>
      </c>
      <c r="AE796" s="90" t="s">
        <v>2019</v>
      </c>
      <c r="AF796" s="90" t="s">
        <v>94</v>
      </c>
      <c r="AG796" s="91" t="s">
        <v>3515</v>
      </c>
      <c r="AH796" s="92" t="s">
        <v>4776</v>
      </c>
      <c r="AI796" s="93">
        <v>134</v>
      </c>
      <c r="AJ796" s="88" t="s">
        <v>3096</v>
      </c>
      <c r="AK796" s="90" t="s">
        <v>566</v>
      </c>
      <c r="AL796" s="91">
        <v>6.5</v>
      </c>
      <c r="AM796" s="91">
        <v>5.0333086616999996</v>
      </c>
      <c r="AN796" s="91">
        <v>1584</v>
      </c>
      <c r="AO796" s="90">
        <v>0.1</v>
      </c>
      <c r="AP796" s="91">
        <v>178.07300000000001</v>
      </c>
      <c r="AQ796" s="91">
        <v>53.3</v>
      </c>
      <c r="AR796" s="91" t="s">
        <v>566</v>
      </c>
      <c r="AS796" s="91">
        <v>77.546647448499996</v>
      </c>
      <c r="AT796" s="91">
        <v>80.760852146199994</v>
      </c>
      <c r="AU796" s="90">
        <v>0</v>
      </c>
      <c r="AV796" s="90">
        <v>25</v>
      </c>
      <c r="AW796" s="91">
        <v>0</v>
      </c>
      <c r="AX796" s="91" t="s">
        <v>566</v>
      </c>
      <c r="AY796" s="91">
        <v>228.29</v>
      </c>
      <c r="AZ796" s="88" t="s">
        <v>4928</v>
      </c>
      <c r="BA796" s="91">
        <v>231.6</v>
      </c>
      <c r="BB796" s="91">
        <v>150.74335255150001</v>
      </c>
      <c r="BC796" s="94">
        <v>0.50866298639999996</v>
      </c>
      <c r="BD796" s="91">
        <v>77.938999999999993</v>
      </c>
      <c r="BE796" s="95">
        <v>88.965999999999994</v>
      </c>
      <c r="BF796" s="91">
        <v>7.34</v>
      </c>
      <c r="BG796" s="91">
        <v>31</v>
      </c>
      <c r="BH796" s="94" t="s">
        <v>566</v>
      </c>
      <c r="BI796" s="94" t="s">
        <v>566</v>
      </c>
      <c r="BJ796" s="93">
        <v>744</v>
      </c>
      <c r="BK796" s="94">
        <v>0</v>
      </c>
      <c r="BL796" s="91">
        <v>227.39751999999999</v>
      </c>
      <c r="BM796" s="96">
        <v>10.096449740000001</v>
      </c>
      <c r="BN796" s="96" t="s">
        <v>566</v>
      </c>
      <c r="BO796" s="88" t="s">
        <v>430</v>
      </c>
      <c r="BP796" s="88" t="s">
        <v>566</v>
      </c>
      <c r="BQ796" s="91">
        <v>77.938999999999993</v>
      </c>
      <c r="BR796" s="95">
        <v>88.965999999999994</v>
      </c>
      <c r="BS796" s="91">
        <v>7.34</v>
      </c>
      <c r="BT796" s="90">
        <v>30</v>
      </c>
      <c r="BU796" s="91">
        <v>0</v>
      </c>
      <c r="BV796" s="91">
        <v>220.05</v>
      </c>
      <c r="BW796" s="96">
        <v>9.7702200000000001</v>
      </c>
      <c r="BX796" s="96" t="s">
        <v>566</v>
      </c>
      <c r="BY796" s="96" t="s">
        <v>566</v>
      </c>
      <c r="BZ796" s="96" t="s">
        <v>566</v>
      </c>
      <c r="CA796" s="96" t="s">
        <v>566</v>
      </c>
      <c r="CB796" s="96" t="s">
        <v>566</v>
      </c>
      <c r="CC796" s="96" t="s">
        <v>566</v>
      </c>
      <c r="CD796" s="96" t="s">
        <v>566</v>
      </c>
      <c r="CE796" s="96" t="s">
        <v>566</v>
      </c>
      <c r="CF796" s="88" t="s">
        <v>566</v>
      </c>
      <c r="CG796" s="88" t="s">
        <v>566</v>
      </c>
      <c r="CH796" s="92" t="s">
        <v>566</v>
      </c>
      <c r="CI796" s="91">
        <v>0</v>
      </c>
      <c r="CJ796" s="91">
        <v>0</v>
      </c>
      <c r="CK796" s="90" t="s">
        <v>566</v>
      </c>
      <c r="CL796" s="91">
        <v>1.8851507956</v>
      </c>
      <c r="CM796" s="91">
        <v>-0.19515079560000001</v>
      </c>
      <c r="CN796" s="88" t="s">
        <v>566</v>
      </c>
      <c r="CO796" s="91">
        <v>69.275000000000006</v>
      </c>
      <c r="CP796" s="91">
        <v>84.054298675400005</v>
      </c>
      <c r="CQ796" s="91">
        <v>7.9109227997999998</v>
      </c>
      <c r="CR796" s="91">
        <v>6.1149438367000002</v>
      </c>
      <c r="CS796" s="91">
        <v>0.57592279980000005</v>
      </c>
      <c r="CT796" s="90" t="s">
        <v>566</v>
      </c>
      <c r="CU796" s="96">
        <v>1.0136000000000001</v>
      </c>
      <c r="CV796" s="96">
        <v>0.85299999999999998</v>
      </c>
      <c r="CW796" s="96">
        <v>0.81100000000000005</v>
      </c>
      <c r="CX796" s="93">
        <v>2310</v>
      </c>
      <c r="CY796" s="93">
        <v>2276.232</v>
      </c>
      <c r="CZ796" s="93">
        <v>88.4</v>
      </c>
      <c r="DA796" s="90">
        <v>40</v>
      </c>
      <c r="DB796" s="90" t="s">
        <v>566</v>
      </c>
      <c r="DC796" s="90">
        <v>81.5</v>
      </c>
      <c r="DD796" s="91">
        <v>228</v>
      </c>
      <c r="DE796" s="91">
        <v>0.1271929825</v>
      </c>
      <c r="DF796" s="93">
        <v>136.30000000000001</v>
      </c>
      <c r="DG796" s="88" t="s">
        <v>393</v>
      </c>
      <c r="DH796" s="88" t="s">
        <v>566</v>
      </c>
      <c r="DI796" s="88" t="s">
        <v>566</v>
      </c>
      <c r="DJ796" s="88" t="s">
        <v>2621</v>
      </c>
      <c r="DK796" s="90" t="s">
        <v>566</v>
      </c>
      <c r="DL796" s="91">
        <v>88.965999999999994</v>
      </c>
      <c r="DM796" s="91" t="s">
        <v>566</v>
      </c>
      <c r="DN796" s="91">
        <v>98.283084819400003</v>
      </c>
      <c r="DO796" s="91">
        <v>9.2500908197000005</v>
      </c>
      <c r="DP796" s="91">
        <v>20.343729980700001</v>
      </c>
      <c r="DQ796" s="91">
        <v>1.9150908197000001</v>
      </c>
      <c r="DR796" s="91">
        <v>106.09808196749999</v>
      </c>
      <c r="DS796" s="91">
        <v>9.9856134531999992</v>
      </c>
      <c r="DT796" s="91">
        <v>28.158727128799999</v>
      </c>
      <c r="DU796" s="91">
        <v>2.6506134532000001</v>
      </c>
      <c r="DV796" s="91" t="s">
        <v>566</v>
      </c>
      <c r="DW796" s="97"/>
      <c r="DX796" s="98" t="s">
        <v>4648</v>
      </c>
      <c r="DY796" s="99" t="s">
        <v>3162</v>
      </c>
      <c r="DZ796" s="98" t="s">
        <v>689</v>
      </c>
      <c r="EA796" s="100" t="s">
        <v>566</v>
      </c>
      <c r="EB796" s="101" t="s">
        <v>2761</v>
      </c>
      <c r="EC796" s="38"/>
    </row>
    <row r="797" spans="1:133" s="9" customFormat="1" ht="15" customHeight="1" x14ac:dyDescent="0.25">
      <c r="A797" s="17" t="str">
        <f t="shared" si="12"/>
        <v>5476_Южно-Ягунское</v>
      </c>
      <c r="B797" s="87">
        <v>221</v>
      </c>
      <c r="C797" s="88" t="s">
        <v>733</v>
      </c>
      <c r="D797" s="88" t="s">
        <v>568</v>
      </c>
      <c r="E797" s="88" t="s">
        <v>527</v>
      </c>
      <c r="F797" s="88" t="s">
        <v>8</v>
      </c>
      <c r="G797" s="88" t="s">
        <v>29</v>
      </c>
      <c r="H797" s="88" t="s">
        <v>3055</v>
      </c>
      <c r="I797" s="89">
        <v>5476</v>
      </c>
      <c r="J797" s="88" t="s">
        <v>199</v>
      </c>
      <c r="K797" s="88" t="s">
        <v>688</v>
      </c>
      <c r="L797" s="88" t="s">
        <v>416</v>
      </c>
      <c r="M797" s="88" t="s">
        <v>1508</v>
      </c>
      <c r="N797" s="88" t="s">
        <v>6</v>
      </c>
      <c r="O797" s="90">
        <v>12</v>
      </c>
      <c r="P797" s="90">
        <v>2400</v>
      </c>
      <c r="Q797" s="90">
        <v>2417</v>
      </c>
      <c r="R797" s="91">
        <v>39.130000000000003</v>
      </c>
      <c r="S797" s="90" t="s">
        <v>150</v>
      </c>
      <c r="T797" s="90">
        <v>2472.1999999999998</v>
      </c>
      <c r="U797" s="90">
        <v>8.6</v>
      </c>
      <c r="V797" s="88" t="s">
        <v>31</v>
      </c>
      <c r="W797" s="88" t="s">
        <v>94</v>
      </c>
      <c r="X797" s="88" t="s">
        <v>1075</v>
      </c>
      <c r="Y797" s="90" t="s">
        <v>890</v>
      </c>
      <c r="Z797" s="90" t="s">
        <v>566</v>
      </c>
      <c r="AA797" s="90">
        <v>73</v>
      </c>
      <c r="AB797" s="91" t="s">
        <v>5061</v>
      </c>
      <c r="AC797" s="88" t="s">
        <v>566</v>
      </c>
      <c r="AD797" s="90" t="s">
        <v>566</v>
      </c>
      <c r="AE797" s="90" t="s">
        <v>80</v>
      </c>
      <c r="AF797" s="90" t="s">
        <v>94</v>
      </c>
      <c r="AG797" s="91" t="s">
        <v>3576</v>
      </c>
      <c r="AH797" s="92" t="s">
        <v>4865</v>
      </c>
      <c r="AI797" s="93">
        <v>69</v>
      </c>
      <c r="AJ797" s="88" t="s">
        <v>722</v>
      </c>
      <c r="AK797" s="90" t="s">
        <v>566</v>
      </c>
      <c r="AL797" s="91">
        <v>12.6</v>
      </c>
      <c r="AM797" s="91">
        <v>9.2277325465000004</v>
      </c>
      <c r="AN797" s="91">
        <v>1851</v>
      </c>
      <c r="AO797" s="90">
        <v>10.199999999999999</v>
      </c>
      <c r="AP797" s="91">
        <v>33.229999999999997</v>
      </c>
      <c r="AQ797" s="91" t="s">
        <v>566</v>
      </c>
      <c r="AR797" s="91" t="s">
        <v>566</v>
      </c>
      <c r="AS797" s="91">
        <v>54.68</v>
      </c>
      <c r="AT797" s="91">
        <v>56.36</v>
      </c>
      <c r="AU797" s="90" t="s">
        <v>566</v>
      </c>
      <c r="AV797" s="90">
        <v>0</v>
      </c>
      <c r="AW797" s="91" t="s">
        <v>566</v>
      </c>
      <c r="AX797" s="91" t="s">
        <v>566</v>
      </c>
      <c r="AY797" s="91">
        <v>159.55000000000001</v>
      </c>
      <c r="AZ797" s="88" t="s">
        <v>4928</v>
      </c>
      <c r="BA797" s="91">
        <v>161.30000000000001</v>
      </c>
      <c r="BB797" s="91">
        <v>104.87</v>
      </c>
      <c r="BC797" s="94">
        <v>0.37581520759999998</v>
      </c>
      <c r="BD797" s="91">
        <v>41.241</v>
      </c>
      <c r="BE797" s="95">
        <v>65.641999999999996</v>
      </c>
      <c r="BF797" s="91">
        <v>12.09</v>
      </c>
      <c r="BG797" s="91">
        <v>31</v>
      </c>
      <c r="BH797" s="94" t="s">
        <v>566</v>
      </c>
      <c r="BI797" s="94" t="s">
        <v>566</v>
      </c>
      <c r="BJ797" s="93">
        <v>744</v>
      </c>
      <c r="BK797" s="94">
        <v>0</v>
      </c>
      <c r="BL797" s="91">
        <v>374.68477000000001</v>
      </c>
      <c r="BM797" s="96">
        <v>16.223850580000001</v>
      </c>
      <c r="BN797" s="96" t="s">
        <v>566</v>
      </c>
      <c r="BO797" s="88" t="s">
        <v>430</v>
      </c>
      <c r="BP797" s="88" t="s">
        <v>566</v>
      </c>
      <c r="BQ797" s="91">
        <v>41.241</v>
      </c>
      <c r="BR797" s="95">
        <v>65.641999999999996</v>
      </c>
      <c r="BS797" s="91">
        <v>12.09</v>
      </c>
      <c r="BT797" s="90">
        <v>30</v>
      </c>
      <c r="BU797" s="91">
        <v>0</v>
      </c>
      <c r="BV797" s="91">
        <v>362.61</v>
      </c>
      <c r="BW797" s="96">
        <v>15.700979999999999</v>
      </c>
      <c r="BX797" s="96" t="s">
        <v>566</v>
      </c>
      <c r="BY797" s="96" t="s">
        <v>566</v>
      </c>
      <c r="BZ797" s="96" t="s">
        <v>566</v>
      </c>
      <c r="CA797" s="96" t="s">
        <v>566</v>
      </c>
      <c r="CB797" s="96" t="s">
        <v>566</v>
      </c>
      <c r="CC797" s="96" t="s">
        <v>566</v>
      </c>
      <c r="CD797" s="96" t="s">
        <v>566</v>
      </c>
      <c r="CE797" s="96" t="s">
        <v>566</v>
      </c>
      <c r="CF797" s="88" t="s">
        <v>566</v>
      </c>
      <c r="CG797" s="88" t="s">
        <v>566</v>
      </c>
      <c r="CH797" s="92" t="s">
        <v>566</v>
      </c>
      <c r="CI797" s="91">
        <v>0</v>
      </c>
      <c r="CJ797" s="91">
        <v>0</v>
      </c>
      <c r="CK797" s="90" t="s">
        <v>566</v>
      </c>
      <c r="CL797" s="91">
        <v>-0.2593147247</v>
      </c>
      <c r="CM797" s="91">
        <v>-0.98368527530000005</v>
      </c>
      <c r="CN797" s="88" t="s">
        <v>566</v>
      </c>
      <c r="CO797" s="91">
        <v>69.275000000000006</v>
      </c>
      <c r="CP797" s="91">
        <v>38.601208106199998</v>
      </c>
      <c r="CQ797" s="91">
        <v>11.3128753016</v>
      </c>
      <c r="CR797" s="91">
        <v>-2.6400822164000002</v>
      </c>
      <c r="CS797" s="91">
        <v>-0.77412469839999998</v>
      </c>
      <c r="CT797" s="90" t="s">
        <v>566</v>
      </c>
      <c r="CU797" s="96">
        <v>1.0137</v>
      </c>
      <c r="CV797" s="96">
        <v>0.85299999999999998</v>
      </c>
      <c r="CW797" s="96">
        <v>0.81399999999999995</v>
      </c>
      <c r="CX797" s="93">
        <v>2310</v>
      </c>
      <c r="CY797" s="93">
        <v>2292.37</v>
      </c>
      <c r="CZ797" s="93">
        <v>83.4</v>
      </c>
      <c r="DA797" s="90">
        <v>51</v>
      </c>
      <c r="DB797" s="90" t="s">
        <v>566</v>
      </c>
      <c r="DC797" s="90">
        <v>81.5</v>
      </c>
      <c r="DD797" s="91">
        <v>228</v>
      </c>
      <c r="DE797" s="91">
        <v>-30.021929824600001</v>
      </c>
      <c r="DF797" s="93">
        <v>136.30000000000001</v>
      </c>
      <c r="DG797" s="88" t="s">
        <v>393</v>
      </c>
      <c r="DH797" s="88" t="s">
        <v>566</v>
      </c>
      <c r="DI797" s="88" t="s">
        <v>566</v>
      </c>
      <c r="DJ797" s="88" t="s">
        <v>2016</v>
      </c>
      <c r="DK797" s="90" t="s">
        <v>566</v>
      </c>
      <c r="DL797" s="91">
        <v>65.641999999999996</v>
      </c>
      <c r="DM797" s="91" t="s">
        <v>566</v>
      </c>
      <c r="DN797" s="91">
        <v>51.601134749400003</v>
      </c>
      <c r="DO797" s="91">
        <v>15.1227702833</v>
      </c>
      <c r="DP797" s="91">
        <v>10.359844426800001</v>
      </c>
      <c r="DQ797" s="91">
        <v>3.0357702833000002</v>
      </c>
      <c r="DR797" s="91">
        <v>48.351194854900001</v>
      </c>
      <c r="DS797" s="91">
        <v>14.170308778400001</v>
      </c>
      <c r="DT797" s="91">
        <v>7.1099045322999999</v>
      </c>
      <c r="DU797" s="91">
        <v>2.0833087784000002</v>
      </c>
      <c r="DV797" s="91">
        <v>112.9203580556</v>
      </c>
      <c r="DW797" s="97"/>
      <c r="DX797" s="98" t="s">
        <v>566</v>
      </c>
      <c r="DY797" s="99" t="s">
        <v>689</v>
      </c>
      <c r="DZ797" s="98" t="s">
        <v>689</v>
      </c>
      <c r="EA797" s="100" t="s">
        <v>566</v>
      </c>
      <c r="EB797" s="101" t="s">
        <v>2764</v>
      </c>
      <c r="EC797" s="38"/>
    </row>
    <row r="798" spans="1:133" s="9" customFormat="1" ht="15" customHeight="1" x14ac:dyDescent="0.25">
      <c r="A798" s="17" t="str">
        <f t="shared" si="12"/>
        <v>5478_Южно-Ягунское</v>
      </c>
      <c r="B798" s="87">
        <v>222</v>
      </c>
      <c r="C798" s="88" t="s">
        <v>733</v>
      </c>
      <c r="D798" s="88" t="s">
        <v>568</v>
      </c>
      <c r="E798" s="88" t="s">
        <v>527</v>
      </c>
      <c r="F798" s="88" t="s">
        <v>8</v>
      </c>
      <c r="G798" s="88" t="s">
        <v>29</v>
      </c>
      <c r="H798" s="88" t="s">
        <v>64</v>
      </c>
      <c r="I798" s="89">
        <v>5478</v>
      </c>
      <c r="J798" s="88" t="s">
        <v>200</v>
      </c>
      <c r="K798" s="88" t="s">
        <v>688</v>
      </c>
      <c r="L798" s="88" t="s">
        <v>416</v>
      </c>
      <c r="M798" s="88" t="s">
        <v>119</v>
      </c>
      <c r="N798" s="88" t="s">
        <v>14</v>
      </c>
      <c r="O798" s="90">
        <v>14</v>
      </c>
      <c r="P798" s="90">
        <v>2536</v>
      </c>
      <c r="Q798" s="90">
        <v>2546</v>
      </c>
      <c r="R798" s="91">
        <v>143.142</v>
      </c>
      <c r="S798" s="90" t="s">
        <v>150</v>
      </c>
      <c r="T798" s="90">
        <v>2860</v>
      </c>
      <c r="U798" s="90">
        <v>10</v>
      </c>
      <c r="V798" s="88" t="s">
        <v>31</v>
      </c>
      <c r="W798" s="88" t="s">
        <v>112</v>
      </c>
      <c r="X798" s="88" t="s">
        <v>2240</v>
      </c>
      <c r="Y798" s="90" t="s">
        <v>1070</v>
      </c>
      <c r="Z798" s="90" t="s">
        <v>566</v>
      </c>
      <c r="AA798" s="90">
        <v>73</v>
      </c>
      <c r="AB798" s="91" t="s">
        <v>5530</v>
      </c>
      <c r="AC798" s="88" t="s">
        <v>566</v>
      </c>
      <c r="AD798" s="90" t="s">
        <v>566</v>
      </c>
      <c r="AE798" s="90" t="s">
        <v>2019</v>
      </c>
      <c r="AF798" s="90" t="s">
        <v>112</v>
      </c>
      <c r="AG798" s="91" t="s">
        <v>3424</v>
      </c>
      <c r="AH798" s="92" t="s">
        <v>5116</v>
      </c>
      <c r="AI798" s="93">
        <v>17</v>
      </c>
      <c r="AJ798" s="88" t="s">
        <v>722</v>
      </c>
      <c r="AK798" s="90" t="s">
        <v>566</v>
      </c>
      <c r="AL798" s="91">
        <v>6.5</v>
      </c>
      <c r="AM798" s="91">
        <v>5.0333086616999996</v>
      </c>
      <c r="AN798" s="91">
        <v>1578</v>
      </c>
      <c r="AO798" s="90">
        <v>1</v>
      </c>
      <c r="AP798" s="91">
        <v>65.028000000000006</v>
      </c>
      <c r="AQ798" s="91">
        <v>44.96</v>
      </c>
      <c r="AR798" s="91">
        <v>80</v>
      </c>
      <c r="AS798" s="91">
        <v>72.493188267299999</v>
      </c>
      <c r="AT798" s="91">
        <v>75.6246234133</v>
      </c>
      <c r="AU798" s="90">
        <v>1203</v>
      </c>
      <c r="AV798" s="90">
        <v>0</v>
      </c>
      <c r="AW798" s="91">
        <v>31.85</v>
      </c>
      <c r="AX798" s="91" t="s">
        <v>566</v>
      </c>
      <c r="AY798" s="91">
        <v>109.48</v>
      </c>
      <c r="AZ798" s="88" t="s">
        <v>5116</v>
      </c>
      <c r="BA798" s="91">
        <v>112.61</v>
      </c>
      <c r="BB798" s="91">
        <v>36.986811732699998</v>
      </c>
      <c r="BC798" s="94">
        <v>2.4936985594999999</v>
      </c>
      <c r="BD798" s="91">
        <v>87.438000000000002</v>
      </c>
      <c r="BE798" s="95">
        <v>95.891000000000005</v>
      </c>
      <c r="BF798" s="91">
        <v>3.05</v>
      </c>
      <c r="BG798" s="91">
        <v>18.399999999999999</v>
      </c>
      <c r="BH798" s="94" t="s">
        <v>566</v>
      </c>
      <c r="BI798" s="94" t="s">
        <v>566</v>
      </c>
      <c r="BJ798" s="93">
        <v>442</v>
      </c>
      <c r="BK798" s="94">
        <v>302</v>
      </c>
      <c r="BL798" s="91">
        <v>56.170749999999998</v>
      </c>
      <c r="BM798" s="96">
        <v>2.8085376800000001</v>
      </c>
      <c r="BN798" s="96" t="s">
        <v>566</v>
      </c>
      <c r="BO798" s="88" t="s">
        <v>430</v>
      </c>
      <c r="BP798" s="88" t="s">
        <v>566</v>
      </c>
      <c r="BQ798" s="91">
        <v>87.438000000000002</v>
      </c>
      <c r="BR798" s="95">
        <v>95.891000000000005</v>
      </c>
      <c r="BS798" s="91">
        <v>3.05</v>
      </c>
      <c r="BT798" s="90">
        <v>30</v>
      </c>
      <c r="BU798" s="91">
        <v>0</v>
      </c>
      <c r="BV798" s="91">
        <v>91.5</v>
      </c>
      <c r="BW798" s="96">
        <v>4.5750000000000002</v>
      </c>
      <c r="BX798" s="96" t="s">
        <v>566</v>
      </c>
      <c r="BY798" s="96" t="s">
        <v>566</v>
      </c>
      <c r="BZ798" s="96" t="s">
        <v>566</v>
      </c>
      <c r="CA798" s="96" t="s">
        <v>566</v>
      </c>
      <c r="CB798" s="96" t="s">
        <v>566</v>
      </c>
      <c r="CC798" s="96" t="s">
        <v>566</v>
      </c>
      <c r="CD798" s="96" t="s">
        <v>566</v>
      </c>
      <c r="CE798" s="96" t="s">
        <v>566</v>
      </c>
      <c r="CF798" s="88" t="s">
        <v>566</v>
      </c>
      <c r="CG798" s="88" t="s">
        <v>566</v>
      </c>
      <c r="CH798" s="92" t="s">
        <v>566</v>
      </c>
      <c r="CI798" s="91">
        <v>0</v>
      </c>
      <c r="CJ798" s="91">
        <v>0</v>
      </c>
      <c r="CK798" s="90" t="s">
        <v>566</v>
      </c>
      <c r="CL798" s="91">
        <v>0.6001891546</v>
      </c>
      <c r="CM798" s="91">
        <v>-0.2281891546</v>
      </c>
      <c r="CN798" s="88" t="s">
        <v>566</v>
      </c>
      <c r="CO798" s="91">
        <v>78.625</v>
      </c>
      <c r="CP798" s="91">
        <v>74.636289892400001</v>
      </c>
      <c r="CQ798" s="91">
        <v>2.6034527765000002</v>
      </c>
      <c r="CR798" s="91">
        <v>-12.8015835918</v>
      </c>
      <c r="CS798" s="91">
        <v>-0.44654722349999998</v>
      </c>
      <c r="CT798" s="90">
        <v>-4.1100000000000003</v>
      </c>
      <c r="CU798" s="96">
        <v>1.014</v>
      </c>
      <c r="CV798" s="96">
        <v>0.84899999999999998</v>
      </c>
      <c r="CW798" s="96">
        <v>0.77200000000000002</v>
      </c>
      <c r="CX798" s="93">
        <v>2337</v>
      </c>
      <c r="CY798" s="93">
        <v>2304.4580000000001</v>
      </c>
      <c r="CZ798" s="93">
        <v>88.4</v>
      </c>
      <c r="DA798" s="90">
        <v>50</v>
      </c>
      <c r="DB798" s="90" t="s">
        <v>566</v>
      </c>
      <c r="DC798" s="90">
        <v>92.5</v>
      </c>
      <c r="DD798" s="91">
        <v>225.6</v>
      </c>
      <c r="DE798" s="91">
        <v>-51.4716312057</v>
      </c>
      <c r="DF798" s="93">
        <v>28</v>
      </c>
      <c r="DG798" s="88" t="s">
        <v>393</v>
      </c>
      <c r="DH798" s="88" t="s">
        <v>566</v>
      </c>
      <c r="DI798" s="88" t="s">
        <v>566</v>
      </c>
      <c r="DJ798" s="88" t="s">
        <v>3241</v>
      </c>
      <c r="DK798" s="90">
        <v>-4.5</v>
      </c>
      <c r="DL798" s="91">
        <v>95.891000000000005</v>
      </c>
      <c r="DM798" s="91">
        <v>2.7932148253000002</v>
      </c>
      <c r="DN798" s="91">
        <v>97.940112675400002</v>
      </c>
      <c r="DO798" s="91">
        <v>3.4163335107999999</v>
      </c>
      <c r="DP798" s="91">
        <v>10.502239191199999</v>
      </c>
      <c r="DQ798" s="91">
        <v>0.36633351079999998</v>
      </c>
      <c r="DR798" s="91">
        <v>83.600919722399993</v>
      </c>
      <c r="DS798" s="91">
        <v>2.9161557586</v>
      </c>
      <c r="DT798" s="91">
        <v>-3.8369537617999998</v>
      </c>
      <c r="DU798" s="91">
        <v>-0.13384424140000001</v>
      </c>
      <c r="DV798" s="91" t="s">
        <v>566</v>
      </c>
      <c r="DW798" s="97"/>
      <c r="DX798" s="98" t="s">
        <v>689</v>
      </c>
      <c r="DY798" s="99" t="s">
        <v>3155</v>
      </c>
      <c r="DZ798" s="98" t="s">
        <v>689</v>
      </c>
      <c r="EA798" s="100" t="s">
        <v>689</v>
      </c>
      <c r="EB798" s="101" t="s">
        <v>2761</v>
      </c>
      <c r="EC798" s="38"/>
    </row>
    <row r="799" spans="1:133" s="9" customFormat="1" ht="15" customHeight="1" x14ac:dyDescent="0.25">
      <c r="A799" s="17" t="str">
        <f t="shared" si="12"/>
        <v>5486_Южно-Ягунское</v>
      </c>
      <c r="B799" s="87">
        <v>223</v>
      </c>
      <c r="C799" s="88" t="s">
        <v>733</v>
      </c>
      <c r="D799" s="88" t="s">
        <v>568</v>
      </c>
      <c r="E799" s="88" t="s">
        <v>527</v>
      </c>
      <c r="F799" s="88" t="s">
        <v>8</v>
      </c>
      <c r="G799" s="88" t="s">
        <v>29</v>
      </c>
      <c r="H799" s="88" t="s">
        <v>2974</v>
      </c>
      <c r="I799" s="89">
        <v>5486</v>
      </c>
      <c r="J799" s="88" t="s">
        <v>200</v>
      </c>
      <c r="K799" s="88" t="s">
        <v>688</v>
      </c>
      <c r="L799" s="88" t="s">
        <v>566</v>
      </c>
      <c r="M799" s="88" t="s">
        <v>92</v>
      </c>
      <c r="N799" s="88" t="s">
        <v>10</v>
      </c>
      <c r="O799" s="90">
        <v>11.7</v>
      </c>
      <c r="P799" s="90">
        <v>2495</v>
      </c>
      <c r="Q799" s="90">
        <v>2506.6999999999998</v>
      </c>
      <c r="R799" s="91">
        <v>69.540000000000006</v>
      </c>
      <c r="S799" s="90" t="s">
        <v>150</v>
      </c>
      <c r="T799" s="90">
        <v>2619.1999999999998</v>
      </c>
      <c r="U799" s="90">
        <v>7</v>
      </c>
      <c r="V799" s="88" t="s">
        <v>31</v>
      </c>
      <c r="W799" s="88" t="s">
        <v>94</v>
      </c>
      <c r="X799" s="88" t="s">
        <v>308</v>
      </c>
      <c r="Y799" s="90" t="s">
        <v>876</v>
      </c>
      <c r="Z799" s="90" t="s">
        <v>566</v>
      </c>
      <c r="AA799" s="90">
        <v>73</v>
      </c>
      <c r="AB799" s="91" t="s">
        <v>5531</v>
      </c>
      <c r="AC799" s="88" t="s">
        <v>566</v>
      </c>
      <c r="AD799" s="90" t="s">
        <v>566</v>
      </c>
      <c r="AE799" s="90" t="s">
        <v>2019</v>
      </c>
      <c r="AF799" s="90" t="s">
        <v>94</v>
      </c>
      <c r="AG799" s="91" t="s">
        <v>566</v>
      </c>
      <c r="AH799" s="92" t="s">
        <v>5110</v>
      </c>
      <c r="AI799" s="93" t="s">
        <v>566</v>
      </c>
      <c r="AJ799" s="88" t="s">
        <v>5532</v>
      </c>
      <c r="AK799" s="90" t="s">
        <v>566</v>
      </c>
      <c r="AL799" s="91" t="s">
        <v>566</v>
      </c>
      <c r="AM799" s="91" t="s">
        <v>566</v>
      </c>
      <c r="AN799" s="91" t="s">
        <v>566</v>
      </c>
      <c r="AO799" s="90" t="s">
        <v>566</v>
      </c>
      <c r="AP799" s="91" t="s">
        <v>566</v>
      </c>
      <c r="AQ799" s="91" t="s">
        <v>566</v>
      </c>
      <c r="AR799" s="91" t="s">
        <v>566</v>
      </c>
      <c r="AS799" s="91" t="s">
        <v>566</v>
      </c>
      <c r="AT799" s="91" t="s">
        <v>566</v>
      </c>
      <c r="AU799" s="90">
        <v>93</v>
      </c>
      <c r="AV799" s="90">
        <v>5</v>
      </c>
      <c r="AW799" s="91">
        <v>0.02</v>
      </c>
      <c r="AX799" s="91" t="s">
        <v>566</v>
      </c>
      <c r="AY799" s="91">
        <v>220.72</v>
      </c>
      <c r="AZ799" s="88" t="s">
        <v>5110</v>
      </c>
      <c r="BA799" s="91">
        <v>223.41</v>
      </c>
      <c r="BB799" s="91" t="s">
        <v>566</v>
      </c>
      <c r="BC799" s="94" t="s">
        <v>566</v>
      </c>
      <c r="BD799" s="91" t="s">
        <v>566</v>
      </c>
      <c r="BE799" s="95">
        <v>0</v>
      </c>
      <c r="BF799" s="91" t="s">
        <v>566</v>
      </c>
      <c r="BG799" s="91">
        <v>0</v>
      </c>
      <c r="BH799" s="94" t="s">
        <v>566</v>
      </c>
      <c r="BI799" s="94" t="s">
        <v>566</v>
      </c>
      <c r="BJ799" s="93">
        <v>0</v>
      </c>
      <c r="BK799" s="94">
        <v>0</v>
      </c>
      <c r="BL799" s="91" t="s">
        <v>566</v>
      </c>
      <c r="BM799" s="96">
        <v>0</v>
      </c>
      <c r="BN799" s="96" t="s">
        <v>566</v>
      </c>
      <c r="BO799" s="88" t="s">
        <v>743</v>
      </c>
      <c r="BP799" s="88" t="s">
        <v>1477</v>
      </c>
      <c r="BQ799" s="91">
        <v>15</v>
      </c>
      <c r="BR799" s="95">
        <v>64.375</v>
      </c>
      <c r="BS799" s="91">
        <v>4.4779999999999998</v>
      </c>
      <c r="BT799" s="90">
        <v>6</v>
      </c>
      <c r="BU799" s="91">
        <v>576</v>
      </c>
      <c r="BV799" s="91">
        <v>26.867999999999999</v>
      </c>
      <c r="BW799" s="96">
        <v>1.934496</v>
      </c>
      <c r="BX799" s="96" t="s">
        <v>566</v>
      </c>
      <c r="BY799" s="96" t="s">
        <v>1477</v>
      </c>
      <c r="BZ799" s="96" t="s">
        <v>308</v>
      </c>
      <c r="CA799" s="96">
        <v>2275</v>
      </c>
      <c r="CB799" s="96">
        <v>2000</v>
      </c>
      <c r="CC799" s="96">
        <v>7</v>
      </c>
      <c r="CD799" s="96">
        <v>48.640999999999998</v>
      </c>
      <c r="CE799" s="96">
        <v>220.72</v>
      </c>
      <c r="CF799" s="88" t="s">
        <v>5062</v>
      </c>
      <c r="CG799" s="88" t="s">
        <v>5197</v>
      </c>
      <c r="CH799" s="92" t="s">
        <v>5466</v>
      </c>
      <c r="CI799" s="91">
        <v>15</v>
      </c>
      <c r="CJ799" s="91">
        <v>4.4779999999999998</v>
      </c>
      <c r="CK799" s="90" t="s">
        <v>566</v>
      </c>
      <c r="CL799" s="91" t="s">
        <v>566</v>
      </c>
      <c r="CM799" s="91" t="s">
        <v>566</v>
      </c>
      <c r="CN799" s="88" t="s">
        <v>566</v>
      </c>
      <c r="CO799" s="91">
        <v>84.32</v>
      </c>
      <c r="CP799" s="91">
        <v>0</v>
      </c>
      <c r="CQ799" s="91">
        <v>0</v>
      </c>
      <c r="CR799" s="91">
        <v>0</v>
      </c>
      <c r="CS799" s="91">
        <v>0</v>
      </c>
      <c r="CT799" s="90">
        <v>0</v>
      </c>
      <c r="CU799" s="96">
        <v>1.0149999999999999</v>
      </c>
      <c r="CV799" s="96">
        <v>0.83799999999999997</v>
      </c>
      <c r="CW799" s="96">
        <v>0.754</v>
      </c>
      <c r="CX799" s="93">
        <v>2369</v>
      </c>
      <c r="CY799" s="93">
        <v>2337.06</v>
      </c>
      <c r="CZ799" s="93">
        <v>88.4</v>
      </c>
      <c r="DA799" s="90">
        <v>72</v>
      </c>
      <c r="DB799" s="90" t="s">
        <v>566</v>
      </c>
      <c r="DC799" s="90">
        <v>99.2</v>
      </c>
      <c r="DD799" s="91">
        <v>233</v>
      </c>
      <c r="DE799" s="91">
        <v>-5.2703862661000001</v>
      </c>
      <c r="DF799" s="93">
        <v>109.3</v>
      </c>
      <c r="DG799" s="88" t="s">
        <v>393</v>
      </c>
      <c r="DH799" s="88" t="s">
        <v>566</v>
      </c>
      <c r="DI799" s="88" t="s">
        <v>566</v>
      </c>
      <c r="DJ799" s="88" t="s">
        <v>2430</v>
      </c>
      <c r="DK799" s="90">
        <v>-2.5</v>
      </c>
      <c r="DL799" s="91">
        <v>0</v>
      </c>
      <c r="DM799" s="91">
        <v>0</v>
      </c>
      <c r="DN799" s="91">
        <v>0</v>
      </c>
      <c r="DO799" s="91">
        <v>0</v>
      </c>
      <c r="DP799" s="91">
        <v>0</v>
      </c>
      <c r="DQ799" s="91">
        <v>0</v>
      </c>
      <c r="DR799" s="91">
        <v>0</v>
      </c>
      <c r="DS799" s="91">
        <v>0</v>
      </c>
      <c r="DT799" s="91">
        <v>0</v>
      </c>
      <c r="DU799" s="91">
        <v>0</v>
      </c>
      <c r="DV799" s="91">
        <v>140</v>
      </c>
      <c r="DW799" s="97"/>
      <c r="DX799" s="98" t="s">
        <v>566</v>
      </c>
      <c r="DY799" s="99" t="s">
        <v>689</v>
      </c>
      <c r="DZ799" s="98" t="s">
        <v>689</v>
      </c>
      <c r="EA799" s="100" t="s">
        <v>689</v>
      </c>
      <c r="EB799" s="101" t="s">
        <v>2761</v>
      </c>
      <c r="EC799" s="38"/>
    </row>
    <row r="800" spans="1:133" s="9" customFormat="1" ht="15" customHeight="1" x14ac:dyDescent="0.25">
      <c r="A800" s="17" t="str">
        <f t="shared" si="12"/>
        <v>5513Г_Южно-Ягунское</v>
      </c>
      <c r="B800" s="87">
        <v>224</v>
      </c>
      <c r="C800" s="88" t="s">
        <v>733</v>
      </c>
      <c r="D800" s="88" t="s">
        <v>568</v>
      </c>
      <c r="E800" s="88" t="s">
        <v>527</v>
      </c>
      <c r="F800" s="88" t="s">
        <v>8</v>
      </c>
      <c r="G800" s="88" t="s">
        <v>29</v>
      </c>
      <c r="H800" s="88" t="s">
        <v>3081</v>
      </c>
      <c r="I800" s="89" t="s">
        <v>2449</v>
      </c>
      <c r="J800" s="88" t="s">
        <v>2140</v>
      </c>
      <c r="K800" s="88" t="s">
        <v>688</v>
      </c>
      <c r="L800" s="88" t="s">
        <v>566</v>
      </c>
      <c r="M800" s="88" t="s">
        <v>226</v>
      </c>
      <c r="N800" s="88" t="s">
        <v>43</v>
      </c>
      <c r="O800" s="90">
        <v>497.83</v>
      </c>
      <c r="P800" s="90">
        <v>3337.79</v>
      </c>
      <c r="Q800" s="90">
        <v>3835.62</v>
      </c>
      <c r="R800" s="91">
        <v>490.45699999999999</v>
      </c>
      <c r="S800" s="90" t="s">
        <v>703</v>
      </c>
      <c r="T800" s="90">
        <v>3836</v>
      </c>
      <c r="U800" s="90">
        <v>501.83</v>
      </c>
      <c r="V800" s="88" t="s">
        <v>31</v>
      </c>
      <c r="W800" s="88" t="s">
        <v>94</v>
      </c>
      <c r="X800" s="88" t="s">
        <v>472</v>
      </c>
      <c r="Y800" s="90" t="s">
        <v>2124</v>
      </c>
      <c r="Z800" s="90" t="s">
        <v>566</v>
      </c>
      <c r="AA800" s="90">
        <v>73</v>
      </c>
      <c r="AB800" s="91" t="s">
        <v>3565</v>
      </c>
      <c r="AC800" s="88" t="s">
        <v>566</v>
      </c>
      <c r="AD800" s="90" t="s">
        <v>566</v>
      </c>
      <c r="AE800" s="90" t="s">
        <v>1265</v>
      </c>
      <c r="AF800" s="90" t="s">
        <v>94</v>
      </c>
      <c r="AG800" s="91" t="s">
        <v>3436</v>
      </c>
      <c r="AH800" s="92" t="s">
        <v>2873</v>
      </c>
      <c r="AI800" s="93">
        <v>516</v>
      </c>
      <c r="AJ800" s="88" t="s">
        <v>722</v>
      </c>
      <c r="AK800" s="90">
        <v>5</v>
      </c>
      <c r="AL800" s="91">
        <v>34</v>
      </c>
      <c r="AM800" s="91">
        <v>20.7944732357</v>
      </c>
      <c r="AN800" s="91">
        <v>2126</v>
      </c>
      <c r="AO800" s="90">
        <v>20</v>
      </c>
      <c r="AP800" s="91">
        <v>132.12700000000001</v>
      </c>
      <c r="AQ800" s="91">
        <v>34.195714285699999</v>
      </c>
      <c r="AR800" s="91" t="s">
        <v>566</v>
      </c>
      <c r="AS800" s="91">
        <v>93.615424338300002</v>
      </c>
      <c r="AT800" s="91">
        <v>94.365456563999999</v>
      </c>
      <c r="AU800" s="90">
        <v>0</v>
      </c>
      <c r="AV800" s="90">
        <v>42</v>
      </c>
      <c r="AW800" s="91">
        <v>0</v>
      </c>
      <c r="AX800" s="91" t="s">
        <v>566</v>
      </c>
      <c r="AY800" s="91">
        <v>256</v>
      </c>
      <c r="AZ800" s="88" t="s">
        <v>4928</v>
      </c>
      <c r="BA800" s="91">
        <v>256.8</v>
      </c>
      <c r="BB800" s="91">
        <v>162.38457566170001</v>
      </c>
      <c r="BC800" s="94">
        <v>0.36184933629999999</v>
      </c>
      <c r="BD800" s="91">
        <v>58.664999999999999</v>
      </c>
      <c r="BE800" s="95">
        <v>61.646000000000001</v>
      </c>
      <c r="BF800" s="91">
        <v>18.739999999999998</v>
      </c>
      <c r="BG800" s="91">
        <v>30.9</v>
      </c>
      <c r="BH800" s="94" t="s">
        <v>566</v>
      </c>
      <c r="BI800" s="94" t="s">
        <v>566</v>
      </c>
      <c r="BJ800" s="93">
        <v>741</v>
      </c>
      <c r="BK800" s="94">
        <v>3</v>
      </c>
      <c r="BL800" s="91">
        <v>578.67656999999997</v>
      </c>
      <c r="BM800" s="96">
        <v>45.136772630000003</v>
      </c>
      <c r="BN800" s="96" t="s">
        <v>566</v>
      </c>
      <c r="BO800" s="88" t="s">
        <v>430</v>
      </c>
      <c r="BP800" s="88" t="s">
        <v>566</v>
      </c>
      <c r="BQ800" s="91">
        <v>58.664999999999999</v>
      </c>
      <c r="BR800" s="95">
        <v>61.646000000000001</v>
      </c>
      <c r="BS800" s="91">
        <v>18.739999999999998</v>
      </c>
      <c r="BT800" s="90">
        <v>30</v>
      </c>
      <c r="BU800" s="91">
        <v>0</v>
      </c>
      <c r="BV800" s="91">
        <v>562.29</v>
      </c>
      <c r="BW800" s="96">
        <v>43.858620000000002</v>
      </c>
      <c r="BX800" s="96" t="s">
        <v>566</v>
      </c>
      <c r="BY800" s="96" t="s">
        <v>566</v>
      </c>
      <c r="BZ800" s="96" t="s">
        <v>566</v>
      </c>
      <c r="CA800" s="96" t="s">
        <v>566</v>
      </c>
      <c r="CB800" s="96" t="s">
        <v>566</v>
      </c>
      <c r="CC800" s="96" t="s">
        <v>566</v>
      </c>
      <c r="CD800" s="96" t="s">
        <v>566</v>
      </c>
      <c r="CE800" s="96" t="s">
        <v>566</v>
      </c>
      <c r="CF800" s="88" t="s">
        <v>566</v>
      </c>
      <c r="CG800" s="88" t="s">
        <v>566</v>
      </c>
      <c r="CH800" s="92" t="s">
        <v>566</v>
      </c>
      <c r="CI800" s="91">
        <v>0</v>
      </c>
      <c r="CJ800" s="91">
        <v>0</v>
      </c>
      <c r="CK800" s="90" t="s">
        <v>566</v>
      </c>
      <c r="CL800" s="91">
        <v>-0.79392490390000003</v>
      </c>
      <c r="CM800" s="91">
        <v>-1.6030750961</v>
      </c>
      <c r="CN800" s="88" t="s">
        <v>566</v>
      </c>
      <c r="CO800" s="91">
        <v>86.105000000000004</v>
      </c>
      <c r="CP800" s="91">
        <v>61.109481144100002</v>
      </c>
      <c r="CQ800" s="91">
        <v>19.523649452200001</v>
      </c>
      <c r="CR800" s="91">
        <v>2.4448252736999998</v>
      </c>
      <c r="CS800" s="91">
        <v>0.78064945220000004</v>
      </c>
      <c r="CT800" s="90">
        <v>1</v>
      </c>
      <c r="CU800" s="96">
        <v>1.0169999999999999</v>
      </c>
      <c r="CV800" s="96">
        <v>0.83299999999999996</v>
      </c>
      <c r="CW800" s="96">
        <v>0.74299999999999999</v>
      </c>
      <c r="CX800" s="93">
        <v>2754</v>
      </c>
      <c r="CY800" s="93">
        <v>2745.8429999999998</v>
      </c>
      <c r="CZ800" s="93">
        <v>101.49</v>
      </c>
      <c r="DA800" s="90">
        <v>78</v>
      </c>
      <c r="DB800" s="90" t="s">
        <v>566</v>
      </c>
      <c r="DC800" s="90">
        <v>101.3</v>
      </c>
      <c r="DD800" s="91">
        <v>282</v>
      </c>
      <c r="DE800" s="91">
        <v>-9.2198581560000008</v>
      </c>
      <c r="DF800" s="93">
        <v>42.4</v>
      </c>
      <c r="DG800" s="88" t="s">
        <v>393</v>
      </c>
      <c r="DH800" s="88" t="s">
        <v>566</v>
      </c>
      <c r="DI800" s="88" t="s">
        <v>566</v>
      </c>
      <c r="DJ800" s="88" t="s">
        <v>566</v>
      </c>
      <c r="DK800" s="90">
        <v>0</v>
      </c>
      <c r="DL800" s="91">
        <v>61.646000000000001</v>
      </c>
      <c r="DM800" s="91">
        <v>0.40855525729999997</v>
      </c>
      <c r="DN800" s="91">
        <v>66.237220198299994</v>
      </c>
      <c r="DO800" s="91">
        <v>21.1618924532</v>
      </c>
      <c r="DP800" s="91">
        <v>7.5725643279000003</v>
      </c>
      <c r="DQ800" s="91">
        <v>2.4188924531999998</v>
      </c>
      <c r="DR800" s="91">
        <v>68.997628961800004</v>
      </c>
      <c r="DS800" s="91">
        <v>22.043805571</v>
      </c>
      <c r="DT800" s="91">
        <v>10.3329730914</v>
      </c>
      <c r="DU800" s="91">
        <v>3.3008055710000002</v>
      </c>
      <c r="DV800" s="91" t="s">
        <v>566</v>
      </c>
      <c r="DW800" s="97"/>
      <c r="DX800" s="98" t="s">
        <v>5331</v>
      </c>
      <c r="DY800" s="99" t="s">
        <v>689</v>
      </c>
      <c r="DZ800" s="98" t="s">
        <v>689</v>
      </c>
      <c r="EA800" s="100" t="s">
        <v>689</v>
      </c>
      <c r="EB800" s="101" t="s">
        <v>2764</v>
      </c>
      <c r="EC800" s="38"/>
    </row>
    <row r="801" spans="1:133" s="9" customFormat="1" ht="15" customHeight="1" x14ac:dyDescent="0.25">
      <c r="A801" s="17" t="str">
        <f t="shared" si="12"/>
        <v>5517Г_Южно-Ягунское</v>
      </c>
      <c r="B801" s="87">
        <v>225</v>
      </c>
      <c r="C801" s="88" t="s">
        <v>733</v>
      </c>
      <c r="D801" s="88" t="s">
        <v>568</v>
      </c>
      <c r="E801" s="88" t="s">
        <v>527</v>
      </c>
      <c r="F801" s="88" t="s">
        <v>8</v>
      </c>
      <c r="G801" s="88" t="s">
        <v>29</v>
      </c>
      <c r="H801" s="88" t="s">
        <v>3081</v>
      </c>
      <c r="I801" s="89" t="s">
        <v>2716</v>
      </c>
      <c r="J801" s="88" t="s">
        <v>2140</v>
      </c>
      <c r="K801" s="88" t="s">
        <v>688</v>
      </c>
      <c r="L801" s="88" t="s">
        <v>566</v>
      </c>
      <c r="M801" s="88" t="s">
        <v>226</v>
      </c>
      <c r="N801" s="88" t="s">
        <v>43</v>
      </c>
      <c r="O801" s="90">
        <v>414.05</v>
      </c>
      <c r="P801" s="90">
        <v>3633.43</v>
      </c>
      <c r="Q801" s="90">
        <v>4047.48</v>
      </c>
      <c r="R801" s="91">
        <v>783.85500000000002</v>
      </c>
      <c r="S801" s="90" t="s">
        <v>699</v>
      </c>
      <c r="T801" s="90">
        <v>4048</v>
      </c>
      <c r="U801" s="90">
        <v>414</v>
      </c>
      <c r="V801" s="88" t="s">
        <v>31</v>
      </c>
      <c r="W801" s="88" t="s">
        <v>94</v>
      </c>
      <c r="X801" s="88" t="s">
        <v>2410</v>
      </c>
      <c r="Y801" s="90" t="s">
        <v>544</v>
      </c>
      <c r="Z801" s="90" t="s">
        <v>566</v>
      </c>
      <c r="AA801" s="90">
        <v>73</v>
      </c>
      <c r="AB801" s="91" t="s">
        <v>4268</v>
      </c>
      <c r="AC801" s="88" t="s">
        <v>566</v>
      </c>
      <c r="AD801" s="90" t="s">
        <v>566</v>
      </c>
      <c r="AE801" s="90" t="s">
        <v>2019</v>
      </c>
      <c r="AF801" s="90" t="s">
        <v>94</v>
      </c>
      <c r="AG801" s="91" t="s">
        <v>3428</v>
      </c>
      <c r="AH801" s="92" t="s">
        <v>4046</v>
      </c>
      <c r="AI801" s="93">
        <v>243</v>
      </c>
      <c r="AJ801" s="88" t="s">
        <v>566</v>
      </c>
      <c r="AK801" s="90" t="s">
        <v>566</v>
      </c>
      <c r="AL801" s="91">
        <v>28</v>
      </c>
      <c r="AM801" s="91">
        <v>20.7944732357</v>
      </c>
      <c r="AN801" s="91">
        <v>2311</v>
      </c>
      <c r="AO801" s="90">
        <v>20.7</v>
      </c>
      <c r="AP801" s="91">
        <v>377.07</v>
      </c>
      <c r="AQ801" s="91" t="s">
        <v>566</v>
      </c>
      <c r="AR801" s="91" t="s">
        <v>566</v>
      </c>
      <c r="AS801" s="91">
        <v>107.1</v>
      </c>
      <c r="AT801" s="91">
        <v>107.68</v>
      </c>
      <c r="AU801" s="90">
        <v>0</v>
      </c>
      <c r="AV801" s="90">
        <v>13</v>
      </c>
      <c r="AW801" s="91">
        <v>0</v>
      </c>
      <c r="AX801" s="91" t="s">
        <v>566</v>
      </c>
      <c r="AY801" s="91">
        <v>267.72000000000003</v>
      </c>
      <c r="AZ801" s="88" t="s">
        <v>4928</v>
      </c>
      <c r="BA801" s="91">
        <v>268.3</v>
      </c>
      <c r="BB801" s="91">
        <v>160.62</v>
      </c>
      <c r="BC801" s="94">
        <v>7.2076951799999997E-2</v>
      </c>
      <c r="BD801" s="91">
        <v>11.577</v>
      </c>
      <c r="BE801" s="95">
        <v>98.459000000000003</v>
      </c>
      <c r="BF801" s="91">
        <v>0.15</v>
      </c>
      <c r="BG801" s="91">
        <v>30.9</v>
      </c>
      <c r="BH801" s="94">
        <v>0.1</v>
      </c>
      <c r="BI801" s="94">
        <v>0.25</v>
      </c>
      <c r="BJ801" s="93">
        <v>212</v>
      </c>
      <c r="BK801" s="94">
        <v>3</v>
      </c>
      <c r="BL801" s="91">
        <v>4.5891299999999999</v>
      </c>
      <c r="BM801" s="96">
        <v>0.35795243999999998</v>
      </c>
      <c r="BN801" s="96" t="s">
        <v>566</v>
      </c>
      <c r="BO801" s="88" t="s">
        <v>696</v>
      </c>
      <c r="BP801" s="88" t="s">
        <v>566</v>
      </c>
      <c r="BQ801" s="91">
        <v>11.577</v>
      </c>
      <c r="BR801" s="95">
        <v>98.459000000000003</v>
      </c>
      <c r="BS801" s="91">
        <v>0.15</v>
      </c>
      <c r="BT801" s="90">
        <v>30</v>
      </c>
      <c r="BU801" s="91">
        <v>0</v>
      </c>
      <c r="BV801" s="91">
        <v>4.47</v>
      </c>
      <c r="BW801" s="96">
        <v>0.34866000000000003</v>
      </c>
      <c r="BX801" s="96" t="s">
        <v>566</v>
      </c>
      <c r="BY801" s="96" t="s">
        <v>566</v>
      </c>
      <c r="BZ801" s="96" t="s">
        <v>566</v>
      </c>
      <c r="CA801" s="96" t="s">
        <v>566</v>
      </c>
      <c r="CB801" s="96" t="s">
        <v>566</v>
      </c>
      <c r="CC801" s="96" t="s">
        <v>566</v>
      </c>
      <c r="CD801" s="96" t="s">
        <v>566</v>
      </c>
      <c r="CE801" s="96" t="s">
        <v>566</v>
      </c>
      <c r="CF801" s="88" t="s">
        <v>566</v>
      </c>
      <c r="CG801" s="88" t="s">
        <v>566</v>
      </c>
      <c r="CH801" s="92" t="s">
        <v>566</v>
      </c>
      <c r="CI801" s="91">
        <v>0</v>
      </c>
      <c r="CJ801" s="91">
        <v>0</v>
      </c>
      <c r="CK801" s="90" t="s">
        <v>566</v>
      </c>
      <c r="CL801" s="91">
        <v>-0.2228264221</v>
      </c>
      <c r="CM801" s="91">
        <v>-5.3173577899999998E-2</v>
      </c>
      <c r="CN801" s="88" t="s">
        <v>566</v>
      </c>
      <c r="CO801" s="91">
        <v>86.105000000000004</v>
      </c>
      <c r="CP801" s="91">
        <v>13.016927546</v>
      </c>
      <c r="CQ801" s="91">
        <v>0.16712689880000001</v>
      </c>
      <c r="CR801" s="91">
        <v>1.4402068982</v>
      </c>
      <c r="CS801" s="91">
        <v>1.8126898799999999E-2</v>
      </c>
      <c r="CT801" s="90">
        <v>1</v>
      </c>
      <c r="CU801" s="96">
        <v>1.0169999999999999</v>
      </c>
      <c r="CV801" s="96">
        <v>0.83299999999999996</v>
      </c>
      <c r="CW801" s="96">
        <v>0.74299999999999999</v>
      </c>
      <c r="CX801" s="93">
        <v>2754</v>
      </c>
      <c r="CY801" s="93">
        <v>2748.085</v>
      </c>
      <c r="CZ801" s="93">
        <v>101.49</v>
      </c>
      <c r="DA801" s="90">
        <v>78</v>
      </c>
      <c r="DB801" s="90" t="s">
        <v>566</v>
      </c>
      <c r="DC801" s="90">
        <v>101.3</v>
      </c>
      <c r="DD801" s="91">
        <v>282</v>
      </c>
      <c r="DE801" s="91">
        <v>-5.0638297872000004</v>
      </c>
      <c r="DF801" s="93">
        <v>42.4</v>
      </c>
      <c r="DG801" s="88" t="s">
        <v>393</v>
      </c>
      <c r="DH801" s="88" t="s">
        <v>566</v>
      </c>
      <c r="DI801" s="88" t="s">
        <v>566</v>
      </c>
      <c r="DJ801" s="88" t="s">
        <v>566</v>
      </c>
      <c r="DK801" s="90">
        <v>0</v>
      </c>
      <c r="DL801" s="91">
        <v>98.459000000000003</v>
      </c>
      <c r="DM801" s="91">
        <v>8.1378841399999999E-2</v>
      </c>
      <c r="DN801" s="91">
        <v>13.071069511599999</v>
      </c>
      <c r="DO801" s="91">
        <v>0.1678220382</v>
      </c>
      <c r="DP801" s="91">
        <v>1.4943488638</v>
      </c>
      <c r="DQ801" s="91">
        <v>1.8822038199999998E-2</v>
      </c>
      <c r="DR801" s="91">
        <v>14.697181521199999</v>
      </c>
      <c r="DS801" s="91">
        <v>0.18870001080000001</v>
      </c>
      <c r="DT801" s="91">
        <v>3.1204608733999999</v>
      </c>
      <c r="DU801" s="91">
        <v>3.9700010799999998E-2</v>
      </c>
      <c r="DV801" s="91">
        <v>145.8863663889</v>
      </c>
      <c r="DW801" s="97"/>
      <c r="DX801" s="98" t="s">
        <v>5040</v>
      </c>
      <c r="DY801" s="99" t="s">
        <v>689</v>
      </c>
      <c r="DZ801" s="98" t="s">
        <v>689</v>
      </c>
      <c r="EA801" s="100" t="s">
        <v>689</v>
      </c>
      <c r="EB801" s="101" t="s">
        <v>2761</v>
      </c>
      <c r="EC801" s="38"/>
    </row>
    <row r="802" spans="1:133" s="9" customFormat="1" ht="15" customHeight="1" x14ac:dyDescent="0.25">
      <c r="A802" s="17" t="str">
        <f t="shared" si="12"/>
        <v>5522Г_Южно-Ягунское</v>
      </c>
      <c r="B802" s="87">
        <v>226</v>
      </c>
      <c r="C802" s="88" t="s">
        <v>733</v>
      </c>
      <c r="D802" s="88" t="s">
        <v>568</v>
      </c>
      <c r="E802" s="88" t="s">
        <v>527</v>
      </c>
      <c r="F802" s="88" t="s">
        <v>8</v>
      </c>
      <c r="G802" s="88" t="s">
        <v>29</v>
      </c>
      <c r="H802" s="88" t="s">
        <v>3081</v>
      </c>
      <c r="I802" s="89" t="s">
        <v>2664</v>
      </c>
      <c r="J802" s="88" t="s">
        <v>2140</v>
      </c>
      <c r="K802" s="88" t="s">
        <v>688</v>
      </c>
      <c r="L802" s="88" t="s">
        <v>566</v>
      </c>
      <c r="M802" s="88" t="s">
        <v>226</v>
      </c>
      <c r="N802" s="88" t="s">
        <v>43</v>
      </c>
      <c r="O802" s="90">
        <v>697.6</v>
      </c>
      <c r="P802" s="90">
        <v>3592.9</v>
      </c>
      <c r="Q802" s="90">
        <v>4290.5</v>
      </c>
      <c r="R802" s="91">
        <v>742.81500000000005</v>
      </c>
      <c r="S802" s="90" t="s">
        <v>703</v>
      </c>
      <c r="T802" s="90">
        <v>4291</v>
      </c>
      <c r="U802" s="90">
        <v>697.6</v>
      </c>
      <c r="V802" s="88" t="s">
        <v>31</v>
      </c>
      <c r="W802" s="88" t="s">
        <v>94</v>
      </c>
      <c r="X802" s="88" t="s">
        <v>472</v>
      </c>
      <c r="Y802" s="90" t="s">
        <v>890</v>
      </c>
      <c r="Z802" s="90" t="s">
        <v>566</v>
      </c>
      <c r="AA802" s="90">
        <v>73</v>
      </c>
      <c r="AB802" s="91" t="s">
        <v>4269</v>
      </c>
      <c r="AC802" s="88" t="s">
        <v>566</v>
      </c>
      <c r="AD802" s="90" t="s">
        <v>566</v>
      </c>
      <c r="AE802" s="90" t="s">
        <v>1248</v>
      </c>
      <c r="AF802" s="90" t="s">
        <v>94</v>
      </c>
      <c r="AG802" s="91" t="s">
        <v>3562</v>
      </c>
      <c r="AH802" s="92" t="s">
        <v>3328</v>
      </c>
      <c r="AI802" s="93">
        <v>349</v>
      </c>
      <c r="AJ802" s="88" t="s">
        <v>722</v>
      </c>
      <c r="AK802" s="90" t="s">
        <v>566</v>
      </c>
      <c r="AL802" s="91">
        <v>28</v>
      </c>
      <c r="AM802" s="91">
        <v>20.7944732357</v>
      </c>
      <c r="AN802" s="91">
        <v>1998</v>
      </c>
      <c r="AO802" s="90">
        <v>21.3</v>
      </c>
      <c r="AP802" s="91">
        <v>258.45299999999997</v>
      </c>
      <c r="AQ802" s="91">
        <v>37.393529411800003</v>
      </c>
      <c r="AR802" s="91" t="s">
        <v>566</v>
      </c>
      <c r="AS802" s="91">
        <v>105.0961119875</v>
      </c>
      <c r="AT802" s="91">
        <v>105.528799812</v>
      </c>
      <c r="AU802" s="90">
        <v>0</v>
      </c>
      <c r="AV802" s="90">
        <v>41</v>
      </c>
      <c r="AW802" s="91">
        <v>0</v>
      </c>
      <c r="AX802" s="91" t="s">
        <v>566</v>
      </c>
      <c r="AY802" s="91">
        <v>261.67</v>
      </c>
      <c r="AZ802" s="88" t="s">
        <v>4928</v>
      </c>
      <c r="BA802" s="91">
        <v>262.2</v>
      </c>
      <c r="BB802" s="91">
        <v>156.57388801249999</v>
      </c>
      <c r="BC802" s="94">
        <v>0.31408813200000002</v>
      </c>
      <c r="BD802" s="91">
        <v>49.177999999999997</v>
      </c>
      <c r="BE802" s="95">
        <v>17.995999999999999</v>
      </c>
      <c r="BF802" s="91">
        <v>33.590000000000003</v>
      </c>
      <c r="BG802" s="91">
        <v>30.9</v>
      </c>
      <c r="BH802" s="94" t="s">
        <v>566</v>
      </c>
      <c r="BI802" s="94" t="s">
        <v>566</v>
      </c>
      <c r="BJ802" s="93">
        <v>741</v>
      </c>
      <c r="BK802" s="94">
        <v>3</v>
      </c>
      <c r="BL802" s="91">
        <v>1037.1925100000001</v>
      </c>
      <c r="BM802" s="96">
        <v>80.901015889999996</v>
      </c>
      <c r="BN802" s="96" t="s">
        <v>566</v>
      </c>
      <c r="BO802" s="88" t="s">
        <v>430</v>
      </c>
      <c r="BP802" s="88" t="s">
        <v>566</v>
      </c>
      <c r="BQ802" s="91">
        <v>49.177999999999997</v>
      </c>
      <c r="BR802" s="95">
        <v>17.995999999999999</v>
      </c>
      <c r="BS802" s="91">
        <v>33.590000000000003</v>
      </c>
      <c r="BT802" s="90">
        <v>30</v>
      </c>
      <c r="BU802" s="91">
        <v>0</v>
      </c>
      <c r="BV802" s="91">
        <v>1007.79</v>
      </c>
      <c r="BW802" s="96">
        <v>78.607619999999997</v>
      </c>
      <c r="BX802" s="96" t="s">
        <v>566</v>
      </c>
      <c r="BY802" s="96" t="s">
        <v>566</v>
      </c>
      <c r="BZ802" s="96" t="s">
        <v>566</v>
      </c>
      <c r="CA802" s="96" t="s">
        <v>566</v>
      </c>
      <c r="CB802" s="96" t="s">
        <v>566</v>
      </c>
      <c r="CC802" s="96" t="s">
        <v>566</v>
      </c>
      <c r="CD802" s="96" t="s">
        <v>566</v>
      </c>
      <c r="CE802" s="96" t="s">
        <v>566</v>
      </c>
      <c r="CF802" s="88" t="s">
        <v>566</v>
      </c>
      <c r="CG802" s="88" t="s">
        <v>566</v>
      </c>
      <c r="CH802" s="92" t="s">
        <v>566</v>
      </c>
      <c r="CI802" s="91">
        <v>0</v>
      </c>
      <c r="CJ802" s="91">
        <v>0</v>
      </c>
      <c r="CK802" s="90" t="s">
        <v>566</v>
      </c>
      <c r="CL802" s="91">
        <v>-0.86354089379999999</v>
      </c>
      <c r="CM802" s="91">
        <v>0.57654089379999995</v>
      </c>
      <c r="CN802" s="88" t="s">
        <v>566</v>
      </c>
      <c r="CO802" s="91">
        <v>86.105000000000004</v>
      </c>
      <c r="CP802" s="91">
        <v>54.824865065499999</v>
      </c>
      <c r="CQ802" s="91">
        <v>37.450524211000001</v>
      </c>
      <c r="CR802" s="91">
        <v>5.6467274136999999</v>
      </c>
      <c r="CS802" s="91">
        <v>3.8575242109999999</v>
      </c>
      <c r="CT802" s="90">
        <v>1</v>
      </c>
      <c r="CU802" s="96">
        <v>1.0169999999999999</v>
      </c>
      <c r="CV802" s="96">
        <v>0.83299999999999996</v>
      </c>
      <c r="CW802" s="96">
        <v>0.74299999999999999</v>
      </c>
      <c r="CX802" s="93">
        <v>2754</v>
      </c>
      <c r="CY802" s="93">
        <v>2748.5949999999998</v>
      </c>
      <c r="CZ802" s="93">
        <v>101.49</v>
      </c>
      <c r="DA802" s="90">
        <v>78</v>
      </c>
      <c r="DB802" s="90" t="s">
        <v>566</v>
      </c>
      <c r="DC802" s="90">
        <v>101.3</v>
      </c>
      <c r="DD802" s="91">
        <v>282</v>
      </c>
      <c r="DE802" s="91">
        <v>-7.2092198582</v>
      </c>
      <c r="DF802" s="93">
        <v>42.4</v>
      </c>
      <c r="DG802" s="88" t="s">
        <v>393</v>
      </c>
      <c r="DH802" s="88" t="s">
        <v>566</v>
      </c>
      <c r="DI802" s="88" t="s">
        <v>566</v>
      </c>
      <c r="DJ802" s="88" t="s">
        <v>566</v>
      </c>
      <c r="DK802" s="90">
        <v>0</v>
      </c>
      <c r="DL802" s="91">
        <v>17.995999999999999</v>
      </c>
      <c r="DM802" s="91">
        <v>0.35463231960000002</v>
      </c>
      <c r="DN802" s="91">
        <v>55.526161097699998</v>
      </c>
      <c r="DO802" s="91">
        <v>37.929575167199999</v>
      </c>
      <c r="DP802" s="91">
        <v>6.3480234459</v>
      </c>
      <c r="DQ802" s="91">
        <v>4.3365751672000004</v>
      </c>
      <c r="DR802" s="91">
        <v>61.901780654200003</v>
      </c>
      <c r="DS802" s="91">
        <v>42.284721217700003</v>
      </c>
      <c r="DT802" s="91">
        <v>12.723643002399999</v>
      </c>
      <c r="DU802" s="91">
        <v>8.6917212176999996</v>
      </c>
      <c r="DV802" s="91" t="s">
        <v>566</v>
      </c>
      <c r="DW802" s="97"/>
      <c r="DX802" s="98" t="s">
        <v>5430</v>
      </c>
      <c r="DY802" s="99" t="s">
        <v>689</v>
      </c>
      <c r="DZ802" s="98" t="s">
        <v>689</v>
      </c>
      <c r="EA802" s="100" t="s">
        <v>689</v>
      </c>
      <c r="EB802" s="101" t="s">
        <v>2764</v>
      </c>
      <c r="EC802" s="38"/>
    </row>
    <row r="803" spans="1:133" s="9" customFormat="1" ht="15" customHeight="1" x14ac:dyDescent="0.25">
      <c r="A803" s="17" t="str">
        <f t="shared" si="12"/>
        <v>_</v>
      </c>
      <c r="B803" s="87" t="s">
        <v>566</v>
      </c>
      <c r="C803" s="88" t="s">
        <v>566</v>
      </c>
      <c r="D803" s="88" t="s">
        <v>566</v>
      </c>
      <c r="E803" s="88" t="s">
        <v>566</v>
      </c>
      <c r="F803" s="88" t="s">
        <v>566</v>
      </c>
      <c r="G803" s="88" t="s">
        <v>566</v>
      </c>
      <c r="H803" s="88" t="s">
        <v>566</v>
      </c>
      <c r="I803" s="89" t="s">
        <v>566</v>
      </c>
      <c r="J803" s="88" t="s">
        <v>566</v>
      </c>
      <c r="K803" s="88" t="s">
        <v>566</v>
      </c>
      <c r="L803" s="88" t="s">
        <v>566</v>
      </c>
      <c r="M803" s="88" t="s">
        <v>566</v>
      </c>
      <c r="N803" s="88" t="s">
        <v>566</v>
      </c>
      <c r="O803" s="90" t="s">
        <v>566</v>
      </c>
      <c r="P803" s="90" t="s">
        <v>566</v>
      </c>
      <c r="Q803" s="90" t="s">
        <v>566</v>
      </c>
      <c r="R803" s="91" t="s">
        <v>566</v>
      </c>
      <c r="S803" s="90" t="s">
        <v>566</v>
      </c>
      <c r="T803" s="90" t="s">
        <v>566</v>
      </c>
      <c r="U803" s="90" t="s">
        <v>566</v>
      </c>
      <c r="V803" s="88" t="s">
        <v>566</v>
      </c>
      <c r="W803" s="88" t="s">
        <v>566</v>
      </c>
      <c r="X803" s="88" t="s">
        <v>566</v>
      </c>
      <c r="Y803" s="90" t="s">
        <v>566</v>
      </c>
      <c r="Z803" s="90" t="s">
        <v>566</v>
      </c>
      <c r="AA803" s="90" t="s">
        <v>566</v>
      </c>
      <c r="AB803" s="91" t="s">
        <v>566</v>
      </c>
      <c r="AC803" s="88" t="s">
        <v>566</v>
      </c>
      <c r="AD803" s="90" t="s">
        <v>566</v>
      </c>
      <c r="AE803" s="90" t="s">
        <v>566</v>
      </c>
      <c r="AF803" s="90" t="s">
        <v>566</v>
      </c>
      <c r="AG803" s="91" t="s">
        <v>566</v>
      </c>
      <c r="AH803" s="92" t="s">
        <v>566</v>
      </c>
      <c r="AI803" s="93" t="s">
        <v>566</v>
      </c>
      <c r="AJ803" s="88" t="s">
        <v>566</v>
      </c>
      <c r="AK803" s="90" t="s">
        <v>566</v>
      </c>
      <c r="AL803" s="91" t="s">
        <v>566</v>
      </c>
      <c r="AM803" s="91" t="s">
        <v>566</v>
      </c>
      <c r="AN803" s="91" t="s">
        <v>566</v>
      </c>
      <c r="AO803" s="90" t="s">
        <v>566</v>
      </c>
      <c r="AP803" s="91" t="s">
        <v>566</v>
      </c>
      <c r="AQ803" s="91" t="s">
        <v>566</v>
      </c>
      <c r="AR803" s="91" t="s">
        <v>566</v>
      </c>
      <c r="AS803" s="91" t="s">
        <v>566</v>
      </c>
      <c r="AT803" s="91" t="s">
        <v>566</v>
      </c>
      <c r="AU803" s="90" t="s">
        <v>566</v>
      </c>
      <c r="AV803" s="90" t="s">
        <v>566</v>
      </c>
      <c r="AW803" s="91" t="s">
        <v>566</v>
      </c>
      <c r="AX803" s="91" t="s">
        <v>566</v>
      </c>
      <c r="AY803" s="91" t="s">
        <v>566</v>
      </c>
      <c r="AZ803" s="88" t="s">
        <v>566</v>
      </c>
      <c r="BA803" s="91" t="s">
        <v>566</v>
      </c>
      <c r="BB803" s="91" t="s">
        <v>566</v>
      </c>
      <c r="BC803" s="94" t="s">
        <v>566</v>
      </c>
      <c r="BD803" s="91" t="s">
        <v>566</v>
      </c>
      <c r="BE803" s="95">
        <v>0</v>
      </c>
      <c r="BF803" s="91" t="s">
        <v>566</v>
      </c>
      <c r="BG803" s="91" t="s">
        <v>566</v>
      </c>
      <c r="BH803" s="94" t="s">
        <v>566</v>
      </c>
      <c r="BI803" s="94" t="s">
        <v>566</v>
      </c>
      <c r="BJ803" s="93" t="s">
        <v>566</v>
      </c>
      <c r="BK803" s="94" t="s">
        <v>566</v>
      </c>
      <c r="BL803" s="91" t="s">
        <v>566</v>
      </c>
      <c r="BM803" s="96" t="s">
        <v>566</v>
      </c>
      <c r="BN803" s="96" t="s">
        <v>566</v>
      </c>
      <c r="BO803" s="88" t="s">
        <v>566</v>
      </c>
      <c r="BP803" s="88" t="s">
        <v>566</v>
      </c>
      <c r="BQ803" s="91" t="s">
        <v>566</v>
      </c>
      <c r="BR803" s="95">
        <v>0</v>
      </c>
      <c r="BS803" s="91" t="s">
        <v>566</v>
      </c>
      <c r="BT803" s="90" t="s">
        <v>566</v>
      </c>
      <c r="BU803" s="91" t="s">
        <v>566</v>
      </c>
      <c r="BV803" s="91" t="s">
        <v>566</v>
      </c>
      <c r="BW803" s="96" t="s">
        <v>566</v>
      </c>
      <c r="BX803" s="96" t="s">
        <v>566</v>
      </c>
      <c r="BY803" s="96" t="s">
        <v>566</v>
      </c>
      <c r="BZ803" s="96" t="s">
        <v>566</v>
      </c>
      <c r="CA803" s="96" t="s">
        <v>566</v>
      </c>
      <c r="CB803" s="96" t="s">
        <v>566</v>
      </c>
      <c r="CC803" s="96" t="s">
        <v>566</v>
      </c>
      <c r="CD803" s="96" t="s">
        <v>566</v>
      </c>
      <c r="CE803" s="96" t="s">
        <v>566</v>
      </c>
      <c r="CF803" s="88" t="s">
        <v>566</v>
      </c>
      <c r="CG803" s="88" t="s">
        <v>566</v>
      </c>
      <c r="CH803" s="92" t="s">
        <v>566</v>
      </c>
      <c r="CI803" s="91" t="s">
        <v>566</v>
      </c>
      <c r="CJ803" s="91" t="s">
        <v>566</v>
      </c>
      <c r="CK803" s="90" t="s">
        <v>566</v>
      </c>
      <c r="CL803" s="91" t="s">
        <v>566</v>
      </c>
      <c r="CM803" s="91" t="s">
        <v>566</v>
      </c>
      <c r="CN803" s="88" t="s">
        <v>566</v>
      </c>
      <c r="CO803" s="91" t="s">
        <v>566</v>
      </c>
      <c r="CP803" s="91" t="s">
        <v>566</v>
      </c>
      <c r="CQ803" s="91" t="s">
        <v>566</v>
      </c>
      <c r="CR803" s="91" t="s">
        <v>566</v>
      </c>
      <c r="CS803" s="91" t="s">
        <v>566</v>
      </c>
      <c r="CT803" s="90" t="s">
        <v>566</v>
      </c>
      <c r="CU803" s="96" t="s">
        <v>566</v>
      </c>
      <c r="CV803" s="96" t="s">
        <v>566</v>
      </c>
      <c r="CW803" s="96" t="s">
        <v>566</v>
      </c>
      <c r="CX803" s="93" t="s">
        <v>566</v>
      </c>
      <c r="CY803" s="93" t="s">
        <v>566</v>
      </c>
      <c r="CZ803" s="93" t="s">
        <v>566</v>
      </c>
      <c r="DA803" s="90" t="s">
        <v>566</v>
      </c>
      <c r="DB803" s="90" t="s">
        <v>566</v>
      </c>
      <c r="DC803" s="90" t="s">
        <v>566</v>
      </c>
      <c r="DD803" s="91" t="s">
        <v>566</v>
      </c>
      <c r="DE803" s="91" t="s">
        <v>566</v>
      </c>
      <c r="DF803" s="93" t="s">
        <v>566</v>
      </c>
      <c r="DG803" s="88" t="s">
        <v>566</v>
      </c>
      <c r="DH803" s="88" t="s">
        <v>566</v>
      </c>
      <c r="DI803" s="88" t="s">
        <v>566</v>
      </c>
      <c r="DJ803" s="88" t="s">
        <v>566</v>
      </c>
      <c r="DK803" s="90" t="s">
        <v>566</v>
      </c>
      <c r="DL803" s="91">
        <v>0</v>
      </c>
      <c r="DM803" s="91" t="s">
        <v>566</v>
      </c>
      <c r="DN803" s="91" t="s">
        <v>566</v>
      </c>
      <c r="DO803" s="91" t="s">
        <v>566</v>
      </c>
      <c r="DP803" s="91" t="s">
        <v>566</v>
      </c>
      <c r="DQ803" s="91" t="s">
        <v>566</v>
      </c>
      <c r="DR803" s="91" t="s">
        <v>566</v>
      </c>
      <c r="DS803" s="91" t="s">
        <v>566</v>
      </c>
      <c r="DT803" s="91" t="s">
        <v>566</v>
      </c>
      <c r="DU803" s="91" t="s">
        <v>566</v>
      </c>
      <c r="DV803" s="91" t="s">
        <v>566</v>
      </c>
      <c r="DW803" s="97"/>
      <c r="DX803" s="98" t="s">
        <v>566</v>
      </c>
      <c r="DY803" s="99" t="s">
        <v>566</v>
      </c>
      <c r="DZ803" s="98" t="s">
        <v>566</v>
      </c>
      <c r="EA803" s="100" t="s">
        <v>566</v>
      </c>
      <c r="EB803" s="101" t="s">
        <v>566</v>
      </c>
      <c r="EC803" s="38"/>
    </row>
    <row r="804" spans="1:133" s="9" customFormat="1" ht="15" customHeight="1" x14ac:dyDescent="0.25">
      <c r="A804" s="17" t="str">
        <f t="shared" si="12"/>
        <v>_</v>
      </c>
      <c r="B804" s="163" t="s">
        <v>2976</v>
      </c>
      <c r="C804" s="164"/>
      <c r="D804" s="164"/>
      <c r="E804" s="164"/>
      <c r="F804" s="164"/>
      <c r="G804" s="164"/>
      <c r="H804" s="164"/>
      <c r="I804" s="164"/>
      <c r="J804" s="164"/>
      <c r="K804" s="164"/>
      <c r="L804" s="164"/>
      <c r="M804" s="164"/>
      <c r="N804" s="164"/>
      <c r="O804" s="164"/>
      <c r="P804" s="164"/>
      <c r="Q804" s="164"/>
      <c r="R804" s="164"/>
      <c r="S804" s="164"/>
      <c r="T804" s="164"/>
      <c r="U804" s="164"/>
      <c r="V804" s="164"/>
      <c r="W804" s="164"/>
      <c r="X804" s="164"/>
      <c r="Y804" s="164"/>
      <c r="Z804" s="164"/>
      <c r="AA804" s="164"/>
      <c r="AB804" s="164"/>
      <c r="AC804" s="164"/>
      <c r="AD804" s="164"/>
      <c r="AE804" s="164"/>
      <c r="AF804" s="164"/>
      <c r="AG804" s="164"/>
      <c r="AH804" s="164"/>
      <c r="AI804" s="164"/>
      <c r="AJ804" s="164"/>
      <c r="AK804" s="102"/>
      <c r="AL804" s="102"/>
      <c r="AM804" s="102"/>
      <c r="AN804" s="102"/>
      <c r="AO804" s="102"/>
      <c r="AP804" s="102"/>
      <c r="AQ804" s="103"/>
      <c r="AR804" s="103"/>
      <c r="AS804" s="103"/>
      <c r="AT804" s="103"/>
      <c r="AU804" s="102"/>
      <c r="AV804" s="102"/>
      <c r="AW804" s="102"/>
      <c r="AX804" s="103"/>
      <c r="AY804" s="103"/>
      <c r="AZ804" s="104"/>
      <c r="BA804" s="103"/>
      <c r="BB804" s="103"/>
      <c r="BC804" s="103"/>
      <c r="BD804" s="103">
        <v>15533.745000000001</v>
      </c>
      <c r="BE804" s="103">
        <v>88.614875645114651</v>
      </c>
      <c r="BF804" s="103">
        <v>1499.78</v>
      </c>
      <c r="BG804" s="104"/>
      <c r="BH804" s="104"/>
      <c r="BI804" s="104"/>
      <c r="BJ804" s="105"/>
      <c r="BK804" s="104"/>
      <c r="BL804" s="103">
        <v>45499.774230000003</v>
      </c>
      <c r="BM804" s="103">
        <v>2485.96751348</v>
      </c>
      <c r="BN804" s="106"/>
      <c r="BO804" s="104"/>
      <c r="BP804" s="104"/>
      <c r="BQ804" s="103">
        <v>15449.011</v>
      </c>
      <c r="BR804" s="103">
        <v>88.431564212700167</v>
      </c>
      <c r="BS804" s="103">
        <v>1515.566</v>
      </c>
      <c r="BT804" s="102"/>
      <c r="BU804" s="102"/>
      <c r="BV804" s="103">
        <v>45090.851999999999</v>
      </c>
      <c r="BW804" s="103">
        <v>2460.0960420000001</v>
      </c>
      <c r="BX804" s="106"/>
      <c r="BY804" s="106"/>
      <c r="BZ804" s="106"/>
      <c r="CA804" s="106"/>
      <c r="CB804" s="106"/>
      <c r="CC804" s="106"/>
      <c r="CD804" s="106"/>
      <c r="CE804" s="106"/>
      <c r="CF804" s="104"/>
      <c r="CG804" s="104"/>
      <c r="CH804" s="107"/>
      <c r="CI804" s="108"/>
      <c r="CJ804" s="108"/>
      <c r="CK804" s="104"/>
      <c r="CL804" s="108"/>
      <c r="CM804" s="108"/>
      <c r="CN804" s="108"/>
      <c r="CO804" s="108"/>
      <c r="CP804" s="103">
        <v>18905.392444356086</v>
      </c>
      <c r="CQ804" s="103">
        <v>1532.2724215418427</v>
      </c>
      <c r="CR804" s="97"/>
      <c r="CS804" s="103">
        <v>39.639421541842715</v>
      </c>
      <c r="CT804" s="102"/>
      <c r="CU804" s="109"/>
      <c r="CV804" s="109"/>
      <c r="CW804" s="109"/>
      <c r="CX804" s="110"/>
      <c r="CY804" s="110"/>
      <c r="CZ804" s="110"/>
      <c r="DA804" s="102"/>
      <c r="DB804" s="102"/>
      <c r="DC804" s="102"/>
      <c r="DD804" s="102"/>
      <c r="DE804" s="103"/>
      <c r="DF804" s="110"/>
      <c r="DG804" s="104"/>
      <c r="DH804" s="104"/>
      <c r="DI804" s="104"/>
      <c r="DJ804" s="104"/>
      <c r="DK804" s="102"/>
      <c r="DL804" s="103"/>
      <c r="DM804" s="103"/>
      <c r="DN804" s="103"/>
      <c r="DO804" s="103"/>
      <c r="DP804" s="103"/>
      <c r="DQ804" s="111"/>
      <c r="DR804" s="103"/>
      <c r="DS804" s="103"/>
      <c r="DT804" s="103"/>
      <c r="DU804" s="111"/>
      <c r="DV804" s="103"/>
      <c r="DW804" s="103"/>
      <c r="DX804" s="112"/>
      <c r="DY804" s="58"/>
      <c r="DZ804" s="112"/>
      <c r="EA804" s="112"/>
      <c r="EB804" s="113"/>
      <c r="EC804" s="38"/>
    </row>
    <row r="805" spans="1:133" s="9" customFormat="1" ht="15" customHeight="1" x14ac:dyDescent="0.25">
      <c r="A805" s="17" t="str">
        <f t="shared" si="12"/>
        <v>_</v>
      </c>
      <c r="B805" s="165" t="s">
        <v>2977</v>
      </c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  <c r="AA805" s="166"/>
      <c r="AB805" s="166"/>
      <c r="AC805" s="166"/>
      <c r="AD805" s="166"/>
      <c r="AE805" s="166"/>
      <c r="AF805" s="166"/>
      <c r="AG805" s="166"/>
      <c r="AH805" s="166"/>
      <c r="AI805" s="166"/>
      <c r="AJ805" s="166"/>
      <c r="AK805" s="102"/>
      <c r="AL805" s="102"/>
      <c r="AM805" s="102"/>
      <c r="AN805" s="102"/>
      <c r="AO805" s="102"/>
      <c r="AP805" s="102"/>
      <c r="AQ805" s="103"/>
      <c r="AR805" s="103"/>
      <c r="AS805" s="103"/>
      <c r="AT805" s="103"/>
      <c r="AU805" s="102"/>
      <c r="AV805" s="102"/>
      <c r="AW805" s="102"/>
      <c r="AX805" s="103"/>
      <c r="AY805" s="103"/>
      <c r="AZ805" s="104"/>
      <c r="BA805" s="103"/>
      <c r="BB805" s="103"/>
      <c r="BC805" s="103"/>
      <c r="BD805" s="114">
        <v>15533.745000000001</v>
      </c>
      <c r="BE805" s="103">
        <v>88.614875645114651</v>
      </c>
      <c r="BF805" s="114">
        <v>1499.78</v>
      </c>
      <c r="BG805" s="104"/>
      <c r="BH805" s="104"/>
      <c r="BI805" s="104"/>
      <c r="BJ805" s="105"/>
      <c r="BK805" s="104"/>
      <c r="BL805" s="114">
        <v>45499.774230000003</v>
      </c>
      <c r="BM805" s="114">
        <v>2485.96751348</v>
      </c>
      <c r="BN805" s="106"/>
      <c r="BO805" s="104"/>
      <c r="BP805" s="104"/>
      <c r="BQ805" s="114">
        <v>15449.011</v>
      </c>
      <c r="BR805" s="103">
        <v>88.431564212700167</v>
      </c>
      <c r="BS805" s="114">
        <v>1515.566</v>
      </c>
      <c r="BT805" s="102"/>
      <c r="BU805" s="102"/>
      <c r="BV805" s="114">
        <v>45090.851999999999</v>
      </c>
      <c r="BW805" s="114">
        <v>2460.0960420000001</v>
      </c>
      <c r="BX805" s="106"/>
      <c r="BY805" s="106"/>
      <c r="BZ805" s="106"/>
      <c r="CA805" s="106"/>
      <c r="CB805" s="106"/>
      <c r="CC805" s="106"/>
      <c r="CD805" s="106"/>
      <c r="CE805" s="106"/>
      <c r="CF805" s="104"/>
      <c r="CG805" s="104"/>
      <c r="CH805" s="107"/>
      <c r="CI805" s="108"/>
      <c r="CJ805" s="108"/>
      <c r="CK805" s="104"/>
      <c r="CL805" s="108"/>
      <c r="CM805" s="108"/>
      <c r="CN805" s="108"/>
      <c r="CO805" s="108"/>
      <c r="CP805" s="114">
        <v>18905.392444356086</v>
      </c>
      <c r="CQ805" s="114">
        <v>1532.2724215418427</v>
      </c>
      <c r="CR805" s="97"/>
      <c r="CS805" s="114">
        <v>39.639421541842715</v>
      </c>
      <c r="CT805" s="102"/>
      <c r="CU805" s="109"/>
      <c r="CV805" s="109"/>
      <c r="CW805" s="109"/>
      <c r="CX805" s="110"/>
      <c r="CY805" s="110"/>
      <c r="CZ805" s="110"/>
      <c r="DA805" s="102"/>
      <c r="DB805" s="102"/>
      <c r="DC805" s="102"/>
      <c r="DD805" s="102"/>
      <c r="DE805" s="103"/>
      <c r="DF805" s="110"/>
      <c r="DG805" s="104"/>
      <c r="DH805" s="104"/>
      <c r="DI805" s="104"/>
      <c r="DJ805" s="104"/>
      <c r="DK805" s="102"/>
      <c r="DL805" s="103"/>
      <c r="DM805" s="103"/>
      <c r="DN805" s="103"/>
      <c r="DO805" s="103"/>
      <c r="DP805" s="103"/>
      <c r="DQ805" s="111"/>
      <c r="DR805" s="103"/>
      <c r="DS805" s="103"/>
      <c r="DT805" s="103"/>
      <c r="DU805" s="111"/>
      <c r="DV805" s="103"/>
      <c r="DW805" s="103"/>
      <c r="DX805" s="112"/>
      <c r="DY805" s="58"/>
      <c r="DZ805" s="112"/>
      <c r="EA805" s="112"/>
      <c r="EB805" s="113"/>
      <c r="EC805" s="38"/>
    </row>
    <row r="806" spans="1:133" s="9" customFormat="1" ht="15" customHeight="1" x14ac:dyDescent="0.25">
      <c r="A806" s="17" t="str">
        <f t="shared" si="12"/>
        <v>_</v>
      </c>
      <c r="B806" s="165" t="s">
        <v>2994</v>
      </c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  <c r="AA806" s="166"/>
      <c r="AB806" s="166"/>
      <c r="AC806" s="166"/>
      <c r="AD806" s="166"/>
      <c r="AE806" s="166"/>
      <c r="AF806" s="166"/>
      <c r="AG806" s="166"/>
      <c r="AH806" s="166"/>
      <c r="AI806" s="166"/>
      <c r="AJ806" s="166"/>
      <c r="AK806" s="102"/>
      <c r="AL806" s="102"/>
      <c r="AM806" s="102"/>
      <c r="AN806" s="102"/>
      <c r="AO806" s="102"/>
      <c r="AP806" s="102"/>
      <c r="AQ806" s="103"/>
      <c r="AR806" s="103"/>
      <c r="AS806" s="103"/>
      <c r="AT806" s="103"/>
      <c r="AU806" s="102"/>
      <c r="AV806" s="102"/>
      <c r="AW806" s="102"/>
      <c r="AX806" s="103"/>
      <c r="AY806" s="103"/>
      <c r="AZ806" s="104"/>
      <c r="BA806" s="103"/>
      <c r="BB806" s="103"/>
      <c r="BC806" s="103"/>
      <c r="BD806" s="114">
        <v>15533.745000000001</v>
      </c>
      <c r="BE806" s="103">
        <v>88.614875645114651</v>
      </c>
      <c r="BF806" s="114">
        <v>1499.78</v>
      </c>
      <c r="BG806" s="104"/>
      <c r="BH806" s="104"/>
      <c r="BI806" s="104"/>
      <c r="BJ806" s="105"/>
      <c r="BK806" s="104"/>
      <c r="BL806" s="114">
        <v>45499.774230000003</v>
      </c>
      <c r="BM806" s="114">
        <v>2485.96751348</v>
      </c>
      <c r="BN806" s="106"/>
      <c r="BO806" s="104"/>
      <c r="BP806" s="104"/>
      <c r="BQ806" s="114">
        <v>15449.011</v>
      </c>
      <c r="BR806" s="103">
        <v>88.431564212700167</v>
      </c>
      <c r="BS806" s="114">
        <v>1515.566</v>
      </c>
      <c r="BT806" s="102"/>
      <c r="BU806" s="102"/>
      <c r="BV806" s="114">
        <v>45090.851999999999</v>
      </c>
      <c r="BW806" s="114">
        <v>2460.0960420000001</v>
      </c>
      <c r="BX806" s="106"/>
      <c r="BY806" s="106"/>
      <c r="BZ806" s="106"/>
      <c r="CA806" s="106"/>
      <c r="CB806" s="106"/>
      <c r="CC806" s="106"/>
      <c r="CD806" s="106"/>
      <c r="CE806" s="106"/>
      <c r="CF806" s="104"/>
      <c r="CG806" s="104"/>
      <c r="CH806" s="107"/>
      <c r="CI806" s="108"/>
      <c r="CJ806" s="108"/>
      <c r="CK806" s="104"/>
      <c r="CL806" s="108"/>
      <c r="CM806" s="108"/>
      <c r="CN806" s="108"/>
      <c r="CO806" s="108"/>
      <c r="CP806" s="114">
        <v>18905.392444356086</v>
      </c>
      <c r="CQ806" s="114">
        <v>1532.2724215418427</v>
      </c>
      <c r="CR806" s="97"/>
      <c r="CS806" s="114">
        <v>39.639421541842715</v>
      </c>
      <c r="CT806" s="102"/>
      <c r="CU806" s="109"/>
      <c r="CV806" s="109"/>
      <c r="CW806" s="109"/>
      <c r="CX806" s="110"/>
      <c r="CY806" s="110"/>
      <c r="CZ806" s="110"/>
      <c r="DA806" s="102"/>
      <c r="DB806" s="102"/>
      <c r="DC806" s="102"/>
      <c r="DD806" s="102"/>
      <c r="DE806" s="103"/>
      <c r="DF806" s="110"/>
      <c r="DG806" s="104"/>
      <c r="DH806" s="104"/>
      <c r="DI806" s="104"/>
      <c r="DJ806" s="104"/>
      <c r="DK806" s="102"/>
      <c r="DL806" s="103"/>
      <c r="DM806" s="103"/>
      <c r="DN806" s="103"/>
      <c r="DO806" s="103"/>
      <c r="DP806" s="103"/>
      <c r="DQ806" s="111"/>
      <c r="DR806" s="103"/>
      <c r="DS806" s="103"/>
      <c r="DT806" s="103"/>
      <c r="DU806" s="111"/>
      <c r="DV806" s="103"/>
      <c r="DW806" s="103"/>
      <c r="DX806" s="112"/>
      <c r="DY806" s="58"/>
      <c r="DZ806" s="112"/>
      <c r="EA806" s="112"/>
      <c r="EB806" s="113"/>
      <c r="EC806" s="38"/>
    </row>
    <row r="807" spans="1:133" s="9" customFormat="1" ht="15" customHeight="1" x14ac:dyDescent="0.25">
      <c r="A807" s="17" t="str">
        <f t="shared" si="12"/>
        <v>_</v>
      </c>
      <c r="B807" s="146" t="s">
        <v>2233</v>
      </c>
      <c r="C807" s="147"/>
      <c r="D807" s="147" t="s">
        <v>531</v>
      </c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82"/>
      <c r="U807" s="78"/>
      <c r="V807" s="58"/>
      <c r="W807" s="78"/>
      <c r="X807" s="58"/>
      <c r="Y807" s="78"/>
      <c r="Z807" s="58"/>
      <c r="AA807" s="58"/>
      <c r="AB807" s="78"/>
      <c r="AC807" s="58"/>
      <c r="AD807" s="78"/>
      <c r="AE807" s="58"/>
      <c r="AF807" s="78"/>
      <c r="AG807" s="58"/>
      <c r="AH807" s="78"/>
      <c r="AI807" s="58"/>
      <c r="AJ807" s="78"/>
      <c r="AK807" s="58"/>
      <c r="AL807" s="78"/>
      <c r="AM807" s="58"/>
      <c r="AN807" s="78"/>
      <c r="AO807" s="58"/>
      <c r="AP807" s="78"/>
      <c r="AQ807" s="58"/>
      <c r="AR807" s="78"/>
      <c r="AS807" s="58"/>
      <c r="AT807" s="78"/>
      <c r="AU807" s="58"/>
      <c r="AV807" s="78"/>
      <c r="AW807" s="58"/>
      <c r="AX807" s="78"/>
      <c r="AY807" s="58"/>
      <c r="AZ807" s="78"/>
      <c r="BA807" s="58"/>
      <c r="BB807" s="78"/>
      <c r="BC807" s="58"/>
      <c r="BD807" s="78"/>
      <c r="BE807" s="58"/>
      <c r="BF807" s="78"/>
      <c r="BG807" s="58"/>
      <c r="BH807" s="78"/>
      <c r="BI807" s="58"/>
      <c r="BJ807" s="78"/>
      <c r="BK807" s="58"/>
      <c r="BL807" s="78"/>
      <c r="BM807" s="58"/>
      <c r="BN807" s="58"/>
      <c r="BO807" s="78"/>
      <c r="BP807" s="58"/>
      <c r="BQ807" s="78"/>
      <c r="BR807" s="58"/>
      <c r="BS807" s="78"/>
      <c r="BT807" s="58"/>
      <c r="BU807" s="78"/>
      <c r="BV807" s="58"/>
      <c r="BW807" s="78"/>
      <c r="BX807" s="78"/>
      <c r="BY807" s="78"/>
      <c r="BZ807" s="78"/>
      <c r="CA807" s="78"/>
      <c r="CB807" s="78"/>
      <c r="CC807" s="78"/>
      <c r="CD807" s="78"/>
      <c r="CE807" s="78"/>
      <c r="CF807" s="78"/>
      <c r="CG807" s="58"/>
      <c r="CH807" s="78"/>
      <c r="CI807" s="58"/>
      <c r="CJ807" s="78"/>
      <c r="CK807" s="58"/>
      <c r="CL807" s="78"/>
      <c r="CM807" s="58"/>
      <c r="CN807" s="78"/>
      <c r="CO807" s="78"/>
      <c r="CP807" s="78"/>
      <c r="CQ807" s="78"/>
      <c r="CR807" s="78"/>
      <c r="CS807" s="78"/>
      <c r="CT807" s="78"/>
      <c r="CU807" s="78"/>
      <c r="CV807" s="78"/>
      <c r="CW807" s="78"/>
      <c r="CX807" s="78"/>
      <c r="CY807" s="78"/>
      <c r="CZ807" s="78"/>
      <c r="DA807" s="78"/>
      <c r="DB807" s="78"/>
      <c r="DC807" s="78"/>
      <c r="DD807" s="78"/>
      <c r="DE807" s="78"/>
      <c r="DF807" s="78"/>
      <c r="DG807" s="78"/>
      <c r="DH807" s="78"/>
      <c r="DI807" s="78"/>
      <c r="DJ807" s="78"/>
      <c r="DK807" s="78"/>
      <c r="DL807" s="78"/>
      <c r="DM807" s="78"/>
      <c r="DN807" s="78"/>
      <c r="DO807" s="78"/>
      <c r="DP807" s="78"/>
      <c r="DQ807" s="78"/>
      <c r="DR807" s="78"/>
      <c r="DS807" s="78"/>
      <c r="DT807" s="78"/>
      <c r="DU807" s="78"/>
      <c r="DV807" s="78"/>
      <c r="DW807" s="75"/>
      <c r="DX807" s="78"/>
      <c r="DY807" s="78"/>
      <c r="DZ807" s="78"/>
      <c r="EA807" s="78"/>
      <c r="EB807" s="80"/>
      <c r="EC807" s="38"/>
    </row>
    <row r="808" spans="1:133" s="9" customFormat="1" ht="15" customHeight="1" x14ac:dyDescent="0.25">
      <c r="A808" s="17" t="str">
        <f t="shared" si="12"/>
        <v>_</v>
      </c>
      <c r="B808" s="146" t="s">
        <v>2232</v>
      </c>
      <c r="C808" s="147"/>
      <c r="D808" s="147" t="s">
        <v>29</v>
      </c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82"/>
      <c r="U808" s="82"/>
      <c r="V808" s="83"/>
      <c r="W808" s="83"/>
      <c r="X808" s="83"/>
      <c r="Y808" s="82"/>
      <c r="Z808" s="82"/>
      <c r="AA808" s="82"/>
      <c r="AB808" s="82"/>
      <c r="AC808" s="83"/>
      <c r="AD808" s="82"/>
      <c r="AE808" s="82"/>
      <c r="AF808" s="82"/>
      <c r="AG808" s="82"/>
      <c r="AH808" s="83"/>
      <c r="AI808" s="82"/>
      <c r="AJ808" s="83"/>
      <c r="AK808" s="82"/>
      <c r="AL808" s="82"/>
      <c r="AM808" s="82"/>
      <c r="AN808" s="82"/>
      <c r="AO808" s="82"/>
      <c r="AP808" s="82"/>
      <c r="AQ808" s="82"/>
      <c r="AR808" s="82"/>
      <c r="AS808" s="82"/>
      <c r="AT808" s="82"/>
      <c r="AU808" s="82"/>
      <c r="AV808" s="82"/>
      <c r="AW808" s="82"/>
      <c r="AX808" s="82"/>
      <c r="AY808" s="82"/>
      <c r="AZ808" s="83"/>
      <c r="BA808" s="82"/>
      <c r="BB808" s="82"/>
      <c r="BC808" s="82"/>
      <c r="BD808" s="82"/>
      <c r="BE808" s="82"/>
      <c r="BF808" s="82"/>
      <c r="BG808" s="82"/>
      <c r="BH808" s="82"/>
      <c r="BI808" s="82"/>
      <c r="BJ808" s="82"/>
      <c r="BK808" s="82"/>
      <c r="BL808" s="82"/>
      <c r="BM808" s="82"/>
      <c r="BN808" s="82"/>
      <c r="BO808" s="83"/>
      <c r="BP808" s="83"/>
      <c r="BQ808" s="82"/>
      <c r="BR808" s="82"/>
      <c r="BS808" s="82"/>
      <c r="BT808" s="82"/>
      <c r="BU808" s="82"/>
      <c r="BV808" s="82"/>
      <c r="BW808" s="82"/>
      <c r="BX808" s="82"/>
      <c r="BY808" s="82"/>
      <c r="BZ808" s="82"/>
      <c r="CA808" s="82"/>
      <c r="CB808" s="82"/>
      <c r="CC808" s="82"/>
      <c r="CD808" s="82"/>
      <c r="CE808" s="82"/>
      <c r="CF808" s="83"/>
      <c r="CG808" s="83"/>
      <c r="CH808" s="83"/>
      <c r="CI808" s="82"/>
      <c r="CJ808" s="82"/>
      <c r="CK808" s="82"/>
      <c r="CL808" s="82"/>
      <c r="CM808" s="82"/>
      <c r="CN808" s="83"/>
      <c r="CO808" s="82"/>
      <c r="CP808" s="82"/>
      <c r="CQ808" s="82"/>
      <c r="CR808" s="82"/>
      <c r="CS808" s="82"/>
      <c r="CT808" s="82"/>
      <c r="CU808" s="82"/>
      <c r="CV808" s="82"/>
      <c r="CW808" s="82"/>
      <c r="CX808" s="82"/>
      <c r="CY808" s="82"/>
      <c r="CZ808" s="82"/>
      <c r="DA808" s="82"/>
      <c r="DB808" s="82"/>
      <c r="DC808" s="82"/>
      <c r="DD808" s="82"/>
      <c r="DE808" s="82"/>
      <c r="DF808" s="82"/>
      <c r="DG808" s="83"/>
      <c r="DH808" s="83"/>
      <c r="DI808" s="83"/>
      <c r="DJ808" s="83"/>
      <c r="DK808" s="82"/>
      <c r="DL808" s="82"/>
      <c r="DM808" s="82"/>
      <c r="DN808" s="82"/>
      <c r="DO808" s="82"/>
      <c r="DP808" s="82"/>
      <c r="DQ808" s="82"/>
      <c r="DR808" s="82"/>
      <c r="DS808" s="82"/>
      <c r="DT808" s="82"/>
      <c r="DU808" s="82"/>
      <c r="DV808" s="82"/>
      <c r="DW808" s="115"/>
      <c r="DX808" s="84"/>
      <c r="DY808" s="84"/>
      <c r="DZ808" s="84"/>
      <c r="EA808" s="84"/>
      <c r="EB808" s="85"/>
      <c r="EC808" s="38"/>
    </row>
    <row r="809" spans="1:133" s="9" customFormat="1" ht="15" customHeight="1" x14ac:dyDescent="0.25">
      <c r="A809" s="17" t="str">
        <f t="shared" si="12"/>
        <v>_</v>
      </c>
      <c r="B809" s="140" t="s">
        <v>1898</v>
      </c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82"/>
      <c r="U809" s="82"/>
      <c r="V809" s="83"/>
      <c r="W809" s="83"/>
      <c r="X809" s="83"/>
      <c r="Y809" s="82"/>
      <c r="Z809" s="82"/>
      <c r="AA809" s="82"/>
      <c r="AB809" s="82"/>
      <c r="AC809" s="83"/>
      <c r="AD809" s="82"/>
      <c r="AE809" s="82"/>
      <c r="AF809" s="82"/>
      <c r="AG809" s="82"/>
      <c r="AH809" s="83"/>
      <c r="AI809" s="82"/>
      <c r="AJ809" s="83"/>
      <c r="AK809" s="82"/>
      <c r="AL809" s="82"/>
      <c r="AM809" s="82"/>
      <c r="AN809" s="82"/>
      <c r="AO809" s="82"/>
      <c r="AP809" s="82"/>
      <c r="AQ809" s="82"/>
      <c r="AR809" s="82"/>
      <c r="AS809" s="82"/>
      <c r="AT809" s="82"/>
      <c r="AU809" s="82"/>
      <c r="AV809" s="82"/>
      <c r="AW809" s="82"/>
      <c r="AX809" s="82"/>
      <c r="AY809" s="82"/>
      <c r="AZ809" s="83"/>
      <c r="BA809" s="82"/>
      <c r="BB809" s="82"/>
      <c r="BC809" s="82"/>
      <c r="BD809" s="82"/>
      <c r="BE809" s="82"/>
      <c r="BF809" s="82"/>
      <c r="BG809" s="82"/>
      <c r="BH809" s="82"/>
      <c r="BI809" s="82"/>
      <c r="BJ809" s="82"/>
      <c r="BK809" s="82"/>
      <c r="BL809" s="82"/>
      <c r="BM809" s="82"/>
      <c r="BN809" s="82"/>
      <c r="BO809" s="83"/>
      <c r="BP809" s="83"/>
      <c r="BQ809" s="82"/>
      <c r="BR809" s="82"/>
      <c r="BS809" s="82"/>
      <c r="BT809" s="82"/>
      <c r="BU809" s="82"/>
      <c r="BV809" s="82"/>
      <c r="BW809" s="82"/>
      <c r="BX809" s="82"/>
      <c r="BY809" s="82"/>
      <c r="BZ809" s="82"/>
      <c r="CA809" s="82"/>
      <c r="CB809" s="82"/>
      <c r="CC809" s="82"/>
      <c r="CD809" s="82"/>
      <c r="CE809" s="82"/>
      <c r="CF809" s="83"/>
      <c r="CG809" s="83"/>
      <c r="CH809" s="83"/>
      <c r="CI809" s="82"/>
      <c r="CJ809" s="82"/>
      <c r="CK809" s="82"/>
      <c r="CL809" s="82"/>
      <c r="CM809" s="82"/>
      <c r="CN809" s="83"/>
      <c r="CO809" s="82"/>
      <c r="CP809" s="82"/>
      <c r="CQ809" s="82"/>
      <c r="CR809" s="82"/>
      <c r="CS809" s="82"/>
      <c r="CT809" s="82"/>
      <c r="CU809" s="82"/>
      <c r="CV809" s="82"/>
      <c r="CW809" s="82"/>
      <c r="CX809" s="82"/>
      <c r="CY809" s="82"/>
      <c r="CZ809" s="82"/>
      <c r="DA809" s="82"/>
      <c r="DB809" s="82"/>
      <c r="DC809" s="82"/>
      <c r="DD809" s="82"/>
      <c r="DE809" s="82"/>
      <c r="DF809" s="82"/>
      <c r="DG809" s="83"/>
      <c r="DH809" s="83"/>
      <c r="DI809" s="83"/>
      <c r="DJ809" s="83"/>
      <c r="DK809" s="82"/>
      <c r="DL809" s="82"/>
      <c r="DM809" s="82"/>
      <c r="DN809" s="82"/>
      <c r="DO809" s="82"/>
      <c r="DP809" s="82"/>
      <c r="DQ809" s="82"/>
      <c r="DR809" s="82"/>
      <c r="DS809" s="82"/>
      <c r="DT809" s="82"/>
      <c r="DU809" s="86"/>
      <c r="DV809" s="82"/>
      <c r="DW809" s="115"/>
      <c r="DX809" s="84"/>
      <c r="DY809" s="84"/>
      <c r="DZ809" s="84"/>
      <c r="EA809" s="84"/>
      <c r="EB809" s="85"/>
      <c r="EC809" s="38"/>
    </row>
    <row r="810" spans="1:133" s="9" customFormat="1" ht="15" customHeight="1" x14ac:dyDescent="0.25">
      <c r="A810" s="17" t="str">
        <f t="shared" si="12"/>
        <v>73Р_Южно-Ягунское</v>
      </c>
      <c r="B810" s="87">
        <v>1</v>
      </c>
      <c r="C810" s="88" t="s">
        <v>733</v>
      </c>
      <c r="D810" s="88" t="s">
        <v>568</v>
      </c>
      <c r="E810" s="88" t="s">
        <v>531</v>
      </c>
      <c r="F810" s="88" t="s">
        <v>9</v>
      </c>
      <c r="G810" s="88" t="s">
        <v>29</v>
      </c>
      <c r="H810" s="88" t="s">
        <v>3055</v>
      </c>
      <c r="I810" s="89" t="s">
        <v>313</v>
      </c>
      <c r="J810" s="88" t="s">
        <v>317</v>
      </c>
      <c r="K810" s="88" t="s">
        <v>688</v>
      </c>
      <c r="L810" s="88" t="s">
        <v>419</v>
      </c>
      <c r="M810" s="88" t="s">
        <v>1508</v>
      </c>
      <c r="N810" s="88" t="s">
        <v>6</v>
      </c>
      <c r="O810" s="90">
        <v>10.5</v>
      </c>
      <c r="P810" s="90">
        <v>2363</v>
      </c>
      <c r="Q810" s="90">
        <v>2380</v>
      </c>
      <c r="R810" s="91">
        <v>3.75</v>
      </c>
      <c r="S810" s="90" t="s">
        <v>150</v>
      </c>
      <c r="T810" s="90">
        <v>2372</v>
      </c>
      <c r="U810" s="90">
        <v>10.4</v>
      </c>
      <c r="V810" s="88" t="s">
        <v>31</v>
      </c>
      <c r="W810" s="88" t="s">
        <v>156</v>
      </c>
      <c r="X810" s="88" t="s">
        <v>324</v>
      </c>
      <c r="Y810" s="90" t="s">
        <v>851</v>
      </c>
      <c r="Z810" s="90" t="s">
        <v>566</v>
      </c>
      <c r="AA810" s="90">
        <v>73</v>
      </c>
      <c r="AB810" s="91" t="s">
        <v>3710</v>
      </c>
      <c r="AC810" s="88" t="s">
        <v>566</v>
      </c>
      <c r="AD810" s="90" t="s">
        <v>566</v>
      </c>
      <c r="AE810" s="90" t="s">
        <v>566</v>
      </c>
      <c r="AF810" s="90" t="s">
        <v>156</v>
      </c>
      <c r="AG810" s="91" t="s">
        <v>3573</v>
      </c>
      <c r="AH810" s="92" t="s">
        <v>2895</v>
      </c>
      <c r="AI810" s="93">
        <v>460</v>
      </c>
      <c r="AJ810" s="88" t="s">
        <v>566</v>
      </c>
      <c r="AK810" s="90" t="s">
        <v>566</v>
      </c>
      <c r="AL810" s="91">
        <v>23.3</v>
      </c>
      <c r="AM810" s="91">
        <v>22.3</v>
      </c>
      <c r="AN810" s="91">
        <v>210</v>
      </c>
      <c r="AO810" s="90">
        <v>8</v>
      </c>
      <c r="AP810" s="91">
        <v>0.01</v>
      </c>
      <c r="AQ810" s="91" t="s">
        <v>566</v>
      </c>
      <c r="AR810" s="91" t="s">
        <v>566</v>
      </c>
      <c r="AS810" s="91">
        <v>177.1</v>
      </c>
      <c r="AT810" s="91">
        <v>180.13</v>
      </c>
      <c r="AU810" s="90">
        <v>30</v>
      </c>
      <c r="AV810" s="90">
        <v>6</v>
      </c>
      <c r="AW810" s="91">
        <v>0</v>
      </c>
      <c r="AX810" s="91" t="s">
        <v>566</v>
      </c>
      <c r="AY810" s="91">
        <v>192.75</v>
      </c>
      <c r="AZ810" s="88" t="s">
        <v>5119</v>
      </c>
      <c r="BA810" s="91">
        <v>195.78</v>
      </c>
      <c r="BB810" s="91">
        <v>15.65</v>
      </c>
      <c r="BC810" s="94">
        <v>16.2587438887</v>
      </c>
      <c r="BD810" s="91">
        <v>216.16</v>
      </c>
      <c r="BE810" s="95">
        <v>100</v>
      </c>
      <c r="BF810" s="91">
        <v>0</v>
      </c>
      <c r="BG810" s="91">
        <v>0</v>
      </c>
      <c r="BH810" s="94" t="s">
        <v>566</v>
      </c>
      <c r="BI810" s="94" t="s">
        <v>566</v>
      </c>
      <c r="BJ810" s="93">
        <v>0</v>
      </c>
      <c r="BK810" s="94">
        <v>744</v>
      </c>
      <c r="BL810" s="91">
        <v>0</v>
      </c>
      <c r="BM810" s="96">
        <v>0</v>
      </c>
      <c r="BN810" s="96" t="s">
        <v>566</v>
      </c>
      <c r="BO810" s="88" t="s">
        <v>430</v>
      </c>
      <c r="BP810" s="88" t="s">
        <v>1201</v>
      </c>
      <c r="BQ810" s="91">
        <v>216.16</v>
      </c>
      <c r="BR810" s="95">
        <v>100</v>
      </c>
      <c r="BS810" s="91">
        <v>0</v>
      </c>
      <c r="BT810" s="90">
        <v>30</v>
      </c>
      <c r="BU810" s="91">
        <v>0</v>
      </c>
      <c r="BV810" s="91">
        <v>0</v>
      </c>
      <c r="BW810" s="96">
        <v>0</v>
      </c>
      <c r="BX810" s="96" t="s">
        <v>566</v>
      </c>
      <c r="BY810" s="96" t="s">
        <v>1201</v>
      </c>
      <c r="BZ810" s="96" t="s">
        <v>566</v>
      </c>
      <c r="CA810" s="96" t="s">
        <v>566</v>
      </c>
      <c r="CB810" s="96" t="s">
        <v>566</v>
      </c>
      <c r="CC810" s="96" t="s">
        <v>566</v>
      </c>
      <c r="CD810" s="96" t="s">
        <v>566</v>
      </c>
      <c r="CE810" s="96" t="s">
        <v>566</v>
      </c>
      <c r="CF810" s="88" t="s">
        <v>566</v>
      </c>
      <c r="CG810" s="88" t="s">
        <v>566</v>
      </c>
      <c r="CH810" s="92" t="s">
        <v>566</v>
      </c>
      <c r="CI810" s="91">
        <v>0</v>
      </c>
      <c r="CJ810" s="91">
        <v>0</v>
      </c>
      <c r="CK810" s="90" t="s">
        <v>566</v>
      </c>
      <c r="CL810" s="91">
        <v>0</v>
      </c>
      <c r="CM810" s="91">
        <v>0</v>
      </c>
      <c r="CN810" s="88" t="s">
        <v>566</v>
      </c>
      <c r="CO810" s="91">
        <v>101.875</v>
      </c>
      <c r="CP810" s="91">
        <v>1291.4096159036999</v>
      </c>
      <c r="CQ810" s="91">
        <v>0</v>
      </c>
      <c r="CR810" s="91">
        <v>1075.2492137019001</v>
      </c>
      <c r="CS810" s="91">
        <v>0</v>
      </c>
      <c r="CT810" s="90" t="s">
        <v>566</v>
      </c>
      <c r="CU810" s="96">
        <v>1.01315</v>
      </c>
      <c r="CV810" s="96">
        <v>0.85299999999999998</v>
      </c>
      <c r="CW810" s="96">
        <v>0.79749999999999999</v>
      </c>
      <c r="CX810" s="93">
        <v>2310</v>
      </c>
      <c r="CY810" s="93">
        <v>2278.65</v>
      </c>
      <c r="CZ810" s="93">
        <v>91.6</v>
      </c>
      <c r="DA810" s="90">
        <v>51</v>
      </c>
      <c r="DB810" s="90" t="s">
        <v>566</v>
      </c>
      <c r="DC810" s="90">
        <v>81.5</v>
      </c>
      <c r="DD810" s="91">
        <v>228</v>
      </c>
      <c r="DE810" s="91">
        <v>-15.460526315799999</v>
      </c>
      <c r="DF810" s="93">
        <v>136.30000000000001</v>
      </c>
      <c r="DG810" s="88" t="s">
        <v>393</v>
      </c>
      <c r="DH810" s="88" t="s">
        <v>566</v>
      </c>
      <c r="DI810" s="88">
        <v>1</v>
      </c>
      <c r="DJ810" s="88" t="s">
        <v>566</v>
      </c>
      <c r="DK810" s="90" t="s">
        <v>566</v>
      </c>
      <c r="DL810" s="91">
        <v>100</v>
      </c>
      <c r="DM810" s="91" t="s">
        <v>566</v>
      </c>
      <c r="DN810" s="91">
        <v>244.06286795650001</v>
      </c>
      <c r="DO810" s="91">
        <v>0</v>
      </c>
      <c r="DP810" s="91">
        <v>27.9024657547</v>
      </c>
      <c r="DQ810" s="91">
        <v>0</v>
      </c>
      <c r="DR810" s="91">
        <v>1458.1076429986001</v>
      </c>
      <c r="DS810" s="91">
        <v>0</v>
      </c>
      <c r="DT810" s="91">
        <v>1241.9472407968001</v>
      </c>
      <c r="DU810" s="91">
        <v>0</v>
      </c>
      <c r="DV810" s="91">
        <v>112.4861111111</v>
      </c>
      <c r="DW810" s="97"/>
      <c r="DX810" s="98" t="s">
        <v>689</v>
      </c>
      <c r="DY810" s="99" t="s">
        <v>715</v>
      </c>
      <c r="DZ810" s="98" t="s">
        <v>689</v>
      </c>
      <c r="EA810" s="100" t="s">
        <v>566</v>
      </c>
      <c r="EB810" s="101" t="s">
        <v>2761</v>
      </c>
      <c r="EC810" s="38"/>
    </row>
    <row r="811" spans="1:133" s="9" customFormat="1" ht="15" customHeight="1" x14ac:dyDescent="0.25">
      <c r="A811" s="17" t="str">
        <f t="shared" si="12"/>
        <v>76Р_Южно-Ягунское</v>
      </c>
      <c r="B811" s="87">
        <v>2</v>
      </c>
      <c r="C811" s="88" t="s">
        <v>733</v>
      </c>
      <c r="D811" s="88" t="s">
        <v>568</v>
      </c>
      <c r="E811" s="88" t="s">
        <v>531</v>
      </c>
      <c r="F811" s="88" t="s">
        <v>9</v>
      </c>
      <c r="G811" s="88" t="s">
        <v>29</v>
      </c>
      <c r="H811" s="88" t="s">
        <v>3055</v>
      </c>
      <c r="I811" s="89" t="s">
        <v>314</v>
      </c>
      <c r="J811" s="88" t="s">
        <v>75</v>
      </c>
      <c r="K811" s="88" t="s">
        <v>688</v>
      </c>
      <c r="L811" s="88" t="s">
        <v>417</v>
      </c>
      <c r="M811" s="88" t="s">
        <v>1508</v>
      </c>
      <c r="N811" s="88" t="s">
        <v>6</v>
      </c>
      <c r="O811" s="90">
        <v>16.3</v>
      </c>
      <c r="P811" s="90">
        <v>2368.3000000000002</v>
      </c>
      <c r="Q811" s="90">
        <v>2388</v>
      </c>
      <c r="R811" s="91">
        <v>2.5219999999999998</v>
      </c>
      <c r="S811" s="90" t="s">
        <v>150</v>
      </c>
      <c r="T811" s="90">
        <v>2396.9</v>
      </c>
      <c r="U811" s="90">
        <v>9.9</v>
      </c>
      <c r="V811" s="88" t="s">
        <v>31</v>
      </c>
      <c r="W811" s="88" t="s">
        <v>118</v>
      </c>
      <c r="X811" s="88" t="s">
        <v>1688</v>
      </c>
      <c r="Y811" s="90" t="s">
        <v>754</v>
      </c>
      <c r="Z811" s="90" t="s">
        <v>566</v>
      </c>
      <c r="AA811" s="90">
        <v>73</v>
      </c>
      <c r="AB811" s="91" t="s">
        <v>3711</v>
      </c>
      <c r="AC811" s="88" t="s">
        <v>566</v>
      </c>
      <c r="AD811" s="90" t="s">
        <v>566</v>
      </c>
      <c r="AE811" s="90" t="s">
        <v>2130</v>
      </c>
      <c r="AF811" s="90" t="s">
        <v>118</v>
      </c>
      <c r="AG811" s="91" t="s">
        <v>3443</v>
      </c>
      <c r="AH811" s="92" t="s">
        <v>4625</v>
      </c>
      <c r="AI811" s="93">
        <v>242</v>
      </c>
      <c r="AJ811" s="88" t="s">
        <v>722</v>
      </c>
      <c r="AK811" s="90" t="s">
        <v>566</v>
      </c>
      <c r="AL811" s="91">
        <v>21</v>
      </c>
      <c r="AM811" s="91">
        <v>20.2417962062</v>
      </c>
      <c r="AN811" s="91">
        <v>1854</v>
      </c>
      <c r="AO811" s="90">
        <v>19.7</v>
      </c>
      <c r="AP811" s="91">
        <v>2.2770000000000001</v>
      </c>
      <c r="AQ811" s="91">
        <v>43.43</v>
      </c>
      <c r="AR811" s="91" t="s">
        <v>566</v>
      </c>
      <c r="AS811" s="91">
        <v>64.1631819081</v>
      </c>
      <c r="AT811" s="91">
        <v>66.606598105200007</v>
      </c>
      <c r="AU811" s="90">
        <v>1390</v>
      </c>
      <c r="AV811" s="90">
        <v>0</v>
      </c>
      <c r="AW811" s="91">
        <v>1.9730000000000001</v>
      </c>
      <c r="AX811" s="91" t="s">
        <v>566</v>
      </c>
      <c r="AY811" s="91">
        <v>119.58</v>
      </c>
      <c r="AZ811" s="88" t="s">
        <v>4928</v>
      </c>
      <c r="BA811" s="91">
        <v>122.1</v>
      </c>
      <c r="BB811" s="91">
        <v>55.416818091899998</v>
      </c>
      <c r="BC811" s="94">
        <v>2.1884816136</v>
      </c>
      <c r="BD811" s="91">
        <v>121.072</v>
      </c>
      <c r="BE811" s="95">
        <v>91.546000000000006</v>
      </c>
      <c r="BF811" s="91">
        <v>8.73</v>
      </c>
      <c r="BG811" s="91">
        <v>31</v>
      </c>
      <c r="BH811" s="94" t="s">
        <v>566</v>
      </c>
      <c r="BI811" s="94" t="s">
        <v>566</v>
      </c>
      <c r="BJ811" s="93">
        <v>744</v>
      </c>
      <c r="BK811" s="94">
        <v>0</v>
      </c>
      <c r="BL811" s="91">
        <v>270.66492</v>
      </c>
      <c r="BM811" s="96">
        <v>12.913693909999999</v>
      </c>
      <c r="BN811" s="96" t="s">
        <v>566</v>
      </c>
      <c r="BO811" s="88" t="s">
        <v>430</v>
      </c>
      <c r="BP811" s="88" t="s">
        <v>566</v>
      </c>
      <c r="BQ811" s="91">
        <v>121.072</v>
      </c>
      <c r="BR811" s="95">
        <v>91.546000000000006</v>
      </c>
      <c r="BS811" s="91">
        <v>8.73</v>
      </c>
      <c r="BT811" s="90">
        <v>30</v>
      </c>
      <c r="BU811" s="91">
        <v>0</v>
      </c>
      <c r="BV811" s="91">
        <v>261.95999999999998</v>
      </c>
      <c r="BW811" s="96">
        <v>12.498329999999999</v>
      </c>
      <c r="BX811" s="96" t="s">
        <v>566</v>
      </c>
      <c r="BY811" s="96" t="s">
        <v>566</v>
      </c>
      <c r="BZ811" s="96" t="s">
        <v>566</v>
      </c>
      <c r="CA811" s="96" t="s">
        <v>566</v>
      </c>
      <c r="CB811" s="96" t="s">
        <v>566</v>
      </c>
      <c r="CC811" s="96" t="s">
        <v>566</v>
      </c>
      <c r="CD811" s="96" t="s">
        <v>566</v>
      </c>
      <c r="CE811" s="96" t="s">
        <v>566</v>
      </c>
      <c r="CF811" s="88" t="s">
        <v>566</v>
      </c>
      <c r="CG811" s="88" t="s">
        <v>566</v>
      </c>
      <c r="CH811" s="92" t="s">
        <v>566</v>
      </c>
      <c r="CI811" s="91">
        <v>0</v>
      </c>
      <c r="CJ811" s="91">
        <v>0</v>
      </c>
      <c r="CK811" s="90" t="s">
        <v>566</v>
      </c>
      <c r="CL811" s="91">
        <v>0.60474099420000005</v>
      </c>
      <c r="CM811" s="91">
        <v>-0.21474099420000001</v>
      </c>
      <c r="CN811" s="88" t="s">
        <v>566</v>
      </c>
      <c r="CO811" s="91">
        <v>69.275000000000006</v>
      </c>
      <c r="CP811" s="91">
        <v>112.4992336501</v>
      </c>
      <c r="CQ811" s="91">
        <v>8.3586221680000001</v>
      </c>
      <c r="CR811" s="91">
        <v>-8.5730244144000007</v>
      </c>
      <c r="CS811" s="91">
        <v>-0.37337783200000002</v>
      </c>
      <c r="CT811" s="90" t="s">
        <v>566</v>
      </c>
      <c r="CU811" s="96">
        <v>1.0130509999999999</v>
      </c>
      <c r="CV811" s="96">
        <v>0.85299999999999998</v>
      </c>
      <c r="CW811" s="96">
        <v>0.80196999999999996</v>
      </c>
      <c r="CX811" s="93">
        <v>2310</v>
      </c>
      <c r="CY811" s="93">
        <v>2284.2750000000001</v>
      </c>
      <c r="CZ811" s="93">
        <v>91.6</v>
      </c>
      <c r="DA811" s="90">
        <v>51</v>
      </c>
      <c r="DB811" s="90" t="s">
        <v>566</v>
      </c>
      <c r="DC811" s="90">
        <v>81.5</v>
      </c>
      <c r="DD811" s="91">
        <v>228</v>
      </c>
      <c r="DE811" s="91">
        <v>-47.552631578899998</v>
      </c>
      <c r="DF811" s="93">
        <v>136.30000000000001</v>
      </c>
      <c r="DG811" s="88" t="s">
        <v>393</v>
      </c>
      <c r="DH811" s="88" t="s">
        <v>566</v>
      </c>
      <c r="DI811" s="88" t="s">
        <v>566</v>
      </c>
      <c r="DJ811" s="88" t="s">
        <v>566</v>
      </c>
      <c r="DK811" s="90" t="s">
        <v>566</v>
      </c>
      <c r="DL811" s="91">
        <v>91.546000000000006</v>
      </c>
      <c r="DM811" s="91" t="s">
        <v>566</v>
      </c>
      <c r="DN811" s="91">
        <v>241.9963974293</v>
      </c>
      <c r="DO811" s="91">
        <v>15.593924744900001</v>
      </c>
      <c r="DP811" s="91">
        <v>120.9241393648</v>
      </c>
      <c r="DQ811" s="91">
        <v>6.8619247448999996</v>
      </c>
      <c r="DR811" s="91">
        <v>223.92142221660001</v>
      </c>
      <c r="DS811" s="91">
        <v>14.716019574400001</v>
      </c>
      <c r="DT811" s="91">
        <v>102.8491641521</v>
      </c>
      <c r="DU811" s="91">
        <v>5.9840195744000004</v>
      </c>
      <c r="DV811" s="91" t="s">
        <v>566</v>
      </c>
      <c r="DW811" s="97"/>
      <c r="DX811" s="98" t="s">
        <v>689</v>
      </c>
      <c r="DY811" s="99" t="s">
        <v>689</v>
      </c>
      <c r="DZ811" s="98" t="s">
        <v>689</v>
      </c>
      <c r="EA811" s="100" t="s">
        <v>566</v>
      </c>
      <c r="EB811" s="101" t="s">
        <v>2761</v>
      </c>
      <c r="EC811" s="38"/>
    </row>
    <row r="812" spans="1:133" s="9" customFormat="1" ht="15" customHeight="1" x14ac:dyDescent="0.25">
      <c r="A812" s="17" t="str">
        <f t="shared" si="12"/>
        <v>93Р_Южно-Ягунское</v>
      </c>
      <c r="B812" s="87">
        <v>3</v>
      </c>
      <c r="C812" s="88" t="s">
        <v>733</v>
      </c>
      <c r="D812" s="88" t="s">
        <v>568</v>
      </c>
      <c r="E812" s="88" t="s">
        <v>531</v>
      </c>
      <c r="F812" s="88" t="s">
        <v>9</v>
      </c>
      <c r="G812" s="88" t="s">
        <v>29</v>
      </c>
      <c r="H812" s="88" t="s">
        <v>3055</v>
      </c>
      <c r="I812" s="89" t="s">
        <v>315</v>
      </c>
      <c r="J812" s="88" t="s">
        <v>82</v>
      </c>
      <c r="K812" s="88" t="s">
        <v>688</v>
      </c>
      <c r="L812" s="88" t="s">
        <v>422</v>
      </c>
      <c r="M812" s="88" t="s">
        <v>1508</v>
      </c>
      <c r="N812" s="88" t="s">
        <v>6</v>
      </c>
      <c r="O812" s="90">
        <v>18.899999999999999</v>
      </c>
      <c r="P812" s="90">
        <v>2369.3000000000002</v>
      </c>
      <c r="Q812" s="90">
        <v>2391</v>
      </c>
      <c r="R812" s="91">
        <v>2.2290000000000001</v>
      </c>
      <c r="S812" s="90" t="s">
        <v>150</v>
      </c>
      <c r="T812" s="90">
        <v>2409.6999999999998</v>
      </c>
      <c r="U812" s="90">
        <v>14.2</v>
      </c>
      <c r="V812" s="88" t="s">
        <v>31</v>
      </c>
      <c r="W812" s="88" t="s">
        <v>190</v>
      </c>
      <c r="X812" s="88" t="s">
        <v>36</v>
      </c>
      <c r="Y812" s="90" t="s">
        <v>939</v>
      </c>
      <c r="Z812" s="90" t="s">
        <v>566</v>
      </c>
      <c r="AA812" s="90">
        <v>73</v>
      </c>
      <c r="AB812" s="91" t="s">
        <v>3712</v>
      </c>
      <c r="AC812" s="88" t="s">
        <v>566</v>
      </c>
      <c r="AD812" s="90" t="s">
        <v>566</v>
      </c>
      <c r="AE812" s="90" t="s">
        <v>4789</v>
      </c>
      <c r="AF812" s="90" t="s">
        <v>190</v>
      </c>
      <c r="AG812" s="91" t="s">
        <v>3511</v>
      </c>
      <c r="AH812" s="92" t="s">
        <v>4032</v>
      </c>
      <c r="AI812" s="93">
        <v>267</v>
      </c>
      <c r="AJ812" s="88" t="s">
        <v>566</v>
      </c>
      <c r="AK812" s="90" t="s">
        <v>566</v>
      </c>
      <c r="AL812" s="91">
        <v>19</v>
      </c>
      <c r="AM812" s="91">
        <v>18.218603508800001</v>
      </c>
      <c r="AN812" s="91">
        <v>1496</v>
      </c>
      <c r="AO812" s="90">
        <v>17.8</v>
      </c>
      <c r="AP812" s="91">
        <v>1.6759999999999999</v>
      </c>
      <c r="AQ812" s="91" t="s">
        <v>566</v>
      </c>
      <c r="AR812" s="91" t="s">
        <v>566</v>
      </c>
      <c r="AS812" s="91">
        <v>89.79</v>
      </c>
      <c r="AT812" s="91">
        <v>91.76</v>
      </c>
      <c r="AU812" s="90">
        <v>684</v>
      </c>
      <c r="AV812" s="90">
        <v>0</v>
      </c>
      <c r="AW812" s="91">
        <v>0.95799999999999996</v>
      </c>
      <c r="AX812" s="91" t="s">
        <v>566</v>
      </c>
      <c r="AY812" s="91">
        <v>147.47999999999999</v>
      </c>
      <c r="AZ812" s="88" t="s">
        <v>4928</v>
      </c>
      <c r="BA812" s="91">
        <v>149.5</v>
      </c>
      <c r="BB812" s="91">
        <v>57.69</v>
      </c>
      <c r="BC812" s="94">
        <v>4.6083944154000003</v>
      </c>
      <c r="BD812" s="91">
        <v>264.06099999999998</v>
      </c>
      <c r="BE812" s="95">
        <v>95.263000000000005</v>
      </c>
      <c r="BF812" s="91">
        <v>10.67</v>
      </c>
      <c r="BG812" s="91">
        <v>31</v>
      </c>
      <c r="BH812" s="94" t="s">
        <v>566</v>
      </c>
      <c r="BI812" s="94" t="s">
        <v>566</v>
      </c>
      <c r="BJ812" s="93">
        <v>744</v>
      </c>
      <c r="BK812" s="94">
        <v>0</v>
      </c>
      <c r="BL812" s="91">
        <v>330.75940000000003</v>
      </c>
      <c r="BM812" s="96">
        <v>16.0319085</v>
      </c>
      <c r="BN812" s="96" t="s">
        <v>566</v>
      </c>
      <c r="BO812" s="88" t="s">
        <v>430</v>
      </c>
      <c r="BP812" s="88" t="s">
        <v>566</v>
      </c>
      <c r="BQ812" s="91">
        <v>264.06099999999998</v>
      </c>
      <c r="BR812" s="95">
        <v>95.263000000000005</v>
      </c>
      <c r="BS812" s="91">
        <v>10.67</v>
      </c>
      <c r="BT812" s="90">
        <v>30</v>
      </c>
      <c r="BU812" s="91">
        <v>0</v>
      </c>
      <c r="BV812" s="91">
        <v>320.10000000000002</v>
      </c>
      <c r="BW812" s="96">
        <v>15.515280000000001</v>
      </c>
      <c r="BX812" s="96" t="s">
        <v>566</v>
      </c>
      <c r="BY812" s="96" t="s">
        <v>566</v>
      </c>
      <c r="BZ812" s="96" t="s">
        <v>566</v>
      </c>
      <c r="CA812" s="96" t="s">
        <v>566</v>
      </c>
      <c r="CB812" s="96" t="s">
        <v>566</v>
      </c>
      <c r="CC812" s="96" t="s">
        <v>566</v>
      </c>
      <c r="CD812" s="96" t="s">
        <v>566</v>
      </c>
      <c r="CE812" s="96" t="s">
        <v>566</v>
      </c>
      <c r="CF812" s="88" t="s">
        <v>566</v>
      </c>
      <c r="CG812" s="88" t="s">
        <v>566</v>
      </c>
      <c r="CH812" s="92" t="s">
        <v>566</v>
      </c>
      <c r="CI812" s="91">
        <v>0</v>
      </c>
      <c r="CJ812" s="91">
        <v>0</v>
      </c>
      <c r="CK812" s="90" t="s">
        <v>566</v>
      </c>
      <c r="CL812" s="91">
        <v>0.94675131290000003</v>
      </c>
      <c r="CM812" s="91">
        <v>-0.1367513129</v>
      </c>
      <c r="CN812" s="88" t="s">
        <v>566</v>
      </c>
      <c r="CO812" s="91">
        <v>69.275000000000006</v>
      </c>
      <c r="CP812" s="91">
        <v>356.53169425250002</v>
      </c>
      <c r="CQ812" s="91">
        <v>14.732864837499999</v>
      </c>
      <c r="CR812" s="91">
        <v>92.470726510600002</v>
      </c>
      <c r="CS812" s="91">
        <v>4.0628648375000003</v>
      </c>
      <c r="CT812" s="90" t="s">
        <v>566</v>
      </c>
      <c r="CU812" s="96">
        <v>1.013042</v>
      </c>
      <c r="CV812" s="96">
        <v>0.85299999999999998</v>
      </c>
      <c r="CW812" s="96">
        <v>0.79990000000000006</v>
      </c>
      <c r="CX812" s="93">
        <v>2310</v>
      </c>
      <c r="CY812" s="93">
        <v>2289.3620000000001</v>
      </c>
      <c r="CZ812" s="93">
        <v>86.4</v>
      </c>
      <c r="DA812" s="90">
        <v>40</v>
      </c>
      <c r="DB812" s="90" t="s">
        <v>566</v>
      </c>
      <c r="DC812" s="90">
        <v>81.5</v>
      </c>
      <c r="DD812" s="91">
        <v>228</v>
      </c>
      <c r="DE812" s="91">
        <v>-35.315789473700001</v>
      </c>
      <c r="DF812" s="93">
        <v>136.30000000000001</v>
      </c>
      <c r="DG812" s="88" t="s">
        <v>393</v>
      </c>
      <c r="DH812" s="88" t="s">
        <v>566</v>
      </c>
      <c r="DI812" s="88" t="s">
        <v>566</v>
      </c>
      <c r="DJ812" s="88" t="s">
        <v>566</v>
      </c>
      <c r="DK812" s="90" t="s">
        <v>566</v>
      </c>
      <c r="DL812" s="91">
        <v>95.263000000000005</v>
      </c>
      <c r="DM812" s="91" t="s">
        <v>566</v>
      </c>
      <c r="DN812" s="91">
        <v>177.15591349530001</v>
      </c>
      <c r="DO812" s="91">
        <v>8.0806788227999995</v>
      </c>
      <c r="DP812" s="91">
        <v>-86.905054246600002</v>
      </c>
      <c r="DQ812" s="91">
        <v>-2.5893211772</v>
      </c>
      <c r="DR812" s="91">
        <v>240.24704686090001</v>
      </c>
      <c r="DS812" s="91">
        <v>11.3139792155</v>
      </c>
      <c r="DT812" s="91">
        <v>-23.813920881000001</v>
      </c>
      <c r="DU812" s="91">
        <v>0.64397921550000004</v>
      </c>
      <c r="DV812" s="91">
        <v>98.941522222200007</v>
      </c>
      <c r="DW812" s="97"/>
      <c r="DX812" s="98" t="s">
        <v>689</v>
      </c>
      <c r="DY812" s="99" t="s">
        <v>689</v>
      </c>
      <c r="DZ812" s="98" t="s">
        <v>689</v>
      </c>
      <c r="EA812" s="100" t="s">
        <v>566</v>
      </c>
      <c r="EB812" s="101" t="s">
        <v>2761</v>
      </c>
      <c r="EC812" s="38"/>
    </row>
    <row r="813" spans="1:133" s="9" customFormat="1" ht="15" customHeight="1" x14ac:dyDescent="0.25">
      <c r="A813" s="17" t="str">
        <f t="shared" si="12"/>
        <v>108Л_Южно-Ягунское</v>
      </c>
      <c r="B813" s="87">
        <v>4</v>
      </c>
      <c r="C813" s="88" t="s">
        <v>733</v>
      </c>
      <c r="D813" s="88" t="s">
        <v>568</v>
      </c>
      <c r="E813" s="88" t="s">
        <v>531</v>
      </c>
      <c r="F813" s="88" t="s">
        <v>9</v>
      </c>
      <c r="G813" s="88" t="s">
        <v>29</v>
      </c>
      <c r="H813" s="88" t="s">
        <v>64</v>
      </c>
      <c r="I813" s="89" t="s">
        <v>2951</v>
      </c>
      <c r="J813" s="88" t="s">
        <v>164</v>
      </c>
      <c r="K813" s="88" t="s">
        <v>688</v>
      </c>
      <c r="L813" s="88" t="s">
        <v>418</v>
      </c>
      <c r="M813" s="88" t="s">
        <v>34</v>
      </c>
      <c r="N813" s="88" t="s">
        <v>6</v>
      </c>
      <c r="O813" s="90">
        <v>292.68</v>
      </c>
      <c r="P813" s="90">
        <v>2509.38</v>
      </c>
      <c r="Q813" s="90">
        <v>2802.06</v>
      </c>
      <c r="R813" s="91">
        <v>130.697</v>
      </c>
      <c r="S813" s="90" t="s">
        <v>690</v>
      </c>
      <c r="T813" s="90">
        <v>2802.9</v>
      </c>
      <c r="U813" s="90">
        <v>277.2</v>
      </c>
      <c r="V813" s="88" t="s">
        <v>31</v>
      </c>
      <c r="W813" s="88" t="s">
        <v>94</v>
      </c>
      <c r="X813" s="88" t="s">
        <v>1341</v>
      </c>
      <c r="Y813" s="90" t="s">
        <v>381</v>
      </c>
      <c r="Z813" s="90" t="s">
        <v>566</v>
      </c>
      <c r="AA813" s="90">
        <v>73</v>
      </c>
      <c r="AB813" s="91" t="s">
        <v>3408</v>
      </c>
      <c r="AC813" s="88" t="s">
        <v>566</v>
      </c>
      <c r="AD813" s="90" t="s">
        <v>566</v>
      </c>
      <c r="AE813" s="90" t="s">
        <v>1265</v>
      </c>
      <c r="AF813" s="90" t="s">
        <v>94</v>
      </c>
      <c r="AG813" s="91" t="s">
        <v>4678</v>
      </c>
      <c r="AH813" s="92" t="s">
        <v>3014</v>
      </c>
      <c r="AI813" s="93">
        <v>414</v>
      </c>
      <c r="AJ813" s="88" t="s">
        <v>722</v>
      </c>
      <c r="AK813" s="90" t="s">
        <v>566</v>
      </c>
      <c r="AL813" s="91">
        <v>31.4</v>
      </c>
      <c r="AM813" s="91">
        <v>29.617567242700002</v>
      </c>
      <c r="AN813" s="91">
        <v>1755</v>
      </c>
      <c r="AO813" s="90">
        <v>31</v>
      </c>
      <c r="AP813" s="91">
        <v>0.57999999999999996</v>
      </c>
      <c r="AQ813" s="91">
        <v>42.572000000000003</v>
      </c>
      <c r="AR813" s="91" t="s">
        <v>566</v>
      </c>
      <c r="AS813" s="91">
        <v>86.365372692400001</v>
      </c>
      <c r="AT813" s="91">
        <v>87.153403991000005</v>
      </c>
      <c r="AU813" s="90">
        <v>711</v>
      </c>
      <c r="AV813" s="90">
        <v>0</v>
      </c>
      <c r="AW813" s="91">
        <v>0.12</v>
      </c>
      <c r="AX813" s="91" t="s">
        <v>566</v>
      </c>
      <c r="AY813" s="91">
        <v>163.85</v>
      </c>
      <c r="AZ813" s="88" t="s">
        <v>4928</v>
      </c>
      <c r="BA813" s="91">
        <v>164.7</v>
      </c>
      <c r="BB813" s="91">
        <v>77.484627307599993</v>
      </c>
      <c r="BC813" s="94">
        <v>0.10119426619999999</v>
      </c>
      <c r="BD813" s="91">
        <v>7.8410000000000002</v>
      </c>
      <c r="BE813" s="95">
        <v>7.242</v>
      </c>
      <c r="BF813" s="91">
        <v>6.2</v>
      </c>
      <c r="BG813" s="91">
        <v>30.8</v>
      </c>
      <c r="BH813" s="94">
        <v>0.11667</v>
      </c>
      <c r="BI813" s="94">
        <v>0.23333000000000001</v>
      </c>
      <c r="BJ813" s="93">
        <v>247</v>
      </c>
      <c r="BK813" s="94">
        <v>4</v>
      </c>
      <c r="BL813" s="91">
        <v>191.29848000000001</v>
      </c>
      <c r="BM813" s="96">
        <v>7.6519392000000002</v>
      </c>
      <c r="BN813" s="96" t="s">
        <v>566</v>
      </c>
      <c r="BO813" s="88" t="s">
        <v>696</v>
      </c>
      <c r="BP813" s="88" t="s">
        <v>566</v>
      </c>
      <c r="BQ813" s="91">
        <v>7.8410000000000002</v>
      </c>
      <c r="BR813" s="95">
        <v>7.242</v>
      </c>
      <c r="BS813" s="91">
        <v>6.2</v>
      </c>
      <c r="BT813" s="90">
        <v>30</v>
      </c>
      <c r="BU813" s="91">
        <v>0</v>
      </c>
      <c r="BV813" s="91">
        <v>186.12</v>
      </c>
      <c r="BW813" s="96">
        <v>7.4447999999999999</v>
      </c>
      <c r="BX813" s="96" t="s">
        <v>566</v>
      </c>
      <c r="BY813" s="96" t="s">
        <v>566</v>
      </c>
      <c r="BZ813" s="96" t="s">
        <v>566</v>
      </c>
      <c r="CA813" s="96" t="s">
        <v>566</v>
      </c>
      <c r="CB813" s="96" t="s">
        <v>566</v>
      </c>
      <c r="CC813" s="96" t="s">
        <v>566</v>
      </c>
      <c r="CD813" s="96" t="s">
        <v>566</v>
      </c>
      <c r="CE813" s="96" t="s">
        <v>566</v>
      </c>
      <c r="CF813" s="88" t="s">
        <v>566</v>
      </c>
      <c r="CG813" s="88" t="s">
        <v>566</v>
      </c>
      <c r="CH813" s="92" t="s">
        <v>566</v>
      </c>
      <c r="CI813" s="91">
        <v>0</v>
      </c>
      <c r="CJ813" s="91">
        <v>0</v>
      </c>
      <c r="CK813" s="90" t="s">
        <v>566</v>
      </c>
      <c r="CL813" s="91">
        <v>-6.4822449300000001E-2</v>
      </c>
      <c r="CM813" s="91">
        <v>-0.17517755069999999</v>
      </c>
      <c r="CN813" s="88" t="s">
        <v>566</v>
      </c>
      <c r="CO813" s="91">
        <v>60.52</v>
      </c>
      <c r="CP813" s="91">
        <v>10.3847828705</v>
      </c>
      <c r="CQ813" s="91">
        <v>8.2167304247999997</v>
      </c>
      <c r="CR813" s="91">
        <v>2.5434584381000001</v>
      </c>
      <c r="CS813" s="91">
        <v>2.0127304248</v>
      </c>
      <c r="CT813" s="90">
        <v>1</v>
      </c>
      <c r="CU813" s="96">
        <v>1.014</v>
      </c>
      <c r="CV813" s="96">
        <v>0.85299999999999998</v>
      </c>
      <c r="CW813" s="96">
        <v>0.82299999999999995</v>
      </c>
      <c r="CX813" s="93">
        <v>2297</v>
      </c>
      <c r="CY813" s="93">
        <v>2288.3829999999998</v>
      </c>
      <c r="CZ813" s="93">
        <v>90.3</v>
      </c>
      <c r="DA813" s="90">
        <v>40</v>
      </c>
      <c r="DB813" s="90" t="s">
        <v>566</v>
      </c>
      <c r="DC813" s="90">
        <v>71.2</v>
      </c>
      <c r="DD813" s="91">
        <v>212</v>
      </c>
      <c r="DE813" s="91">
        <v>-22.712264150900001</v>
      </c>
      <c r="DF813" s="93">
        <v>33.1</v>
      </c>
      <c r="DG813" s="88" t="s">
        <v>393</v>
      </c>
      <c r="DH813" s="88" t="s">
        <v>566</v>
      </c>
      <c r="DI813" s="88" t="s">
        <v>566</v>
      </c>
      <c r="DJ813" s="88" t="s">
        <v>566</v>
      </c>
      <c r="DK813" s="90">
        <v>0</v>
      </c>
      <c r="DL813" s="91">
        <v>7.242</v>
      </c>
      <c r="DM813" s="91">
        <v>0.1142613747</v>
      </c>
      <c r="DN813" s="91">
        <v>8.8535000376999999</v>
      </c>
      <c r="DO813" s="91">
        <v>7.0051366536000002</v>
      </c>
      <c r="DP813" s="91">
        <v>1.0121756052999999</v>
      </c>
      <c r="DQ813" s="91">
        <v>0.80113665359999997</v>
      </c>
      <c r="DR813" s="91">
        <v>11.7252737535</v>
      </c>
      <c r="DS813" s="91">
        <v>9.2773642732999999</v>
      </c>
      <c r="DT813" s="91">
        <v>3.8839493210999998</v>
      </c>
      <c r="DU813" s="91">
        <v>3.0733642733000002</v>
      </c>
      <c r="DV813" s="91" t="s">
        <v>566</v>
      </c>
      <c r="DW813" s="97"/>
      <c r="DX813" s="98" t="s">
        <v>689</v>
      </c>
      <c r="DY813" s="99" t="s">
        <v>689</v>
      </c>
      <c r="DZ813" s="98" t="s">
        <v>689</v>
      </c>
      <c r="EA813" s="100" t="s">
        <v>689</v>
      </c>
      <c r="EB813" s="101" t="s">
        <v>2761</v>
      </c>
      <c r="EC813" s="38"/>
    </row>
    <row r="814" spans="1:133" s="9" customFormat="1" ht="15" customHeight="1" x14ac:dyDescent="0.25">
      <c r="A814" s="17" t="str">
        <f t="shared" si="12"/>
        <v>176Р_Южно-Ягунское</v>
      </c>
      <c r="B814" s="87">
        <v>5</v>
      </c>
      <c r="C814" s="88" t="s">
        <v>733</v>
      </c>
      <c r="D814" s="88" t="s">
        <v>568</v>
      </c>
      <c r="E814" s="88" t="s">
        <v>531</v>
      </c>
      <c r="F814" s="88" t="s">
        <v>9</v>
      </c>
      <c r="G814" s="88" t="s">
        <v>29</v>
      </c>
      <c r="H814" s="88" t="s">
        <v>2207</v>
      </c>
      <c r="I814" s="89" t="s">
        <v>420</v>
      </c>
      <c r="J814" s="88" t="s">
        <v>30</v>
      </c>
      <c r="K814" s="88" t="s">
        <v>688</v>
      </c>
      <c r="L814" s="88" t="s">
        <v>421</v>
      </c>
      <c r="M814" s="88" t="s">
        <v>92</v>
      </c>
      <c r="N814" s="88" t="s">
        <v>12</v>
      </c>
      <c r="O814" s="90">
        <v>14</v>
      </c>
      <c r="P814" s="90">
        <v>2463.3000000000002</v>
      </c>
      <c r="Q814" s="90">
        <v>2472</v>
      </c>
      <c r="R814" s="91">
        <v>2.38</v>
      </c>
      <c r="S814" s="90" t="s">
        <v>150</v>
      </c>
      <c r="T814" s="90">
        <v>2504.1</v>
      </c>
      <c r="U814" s="90">
        <v>6.5</v>
      </c>
      <c r="V814" s="88" t="s">
        <v>31</v>
      </c>
      <c r="W814" s="88" t="s">
        <v>65</v>
      </c>
      <c r="X814" s="88" t="s">
        <v>268</v>
      </c>
      <c r="Y814" s="90" t="s">
        <v>873</v>
      </c>
      <c r="Z814" s="90" t="s">
        <v>566</v>
      </c>
      <c r="AA814" s="90">
        <v>73</v>
      </c>
      <c r="AB814" s="91" t="s">
        <v>4808</v>
      </c>
      <c r="AC814" s="88" t="s">
        <v>566</v>
      </c>
      <c r="AD814" s="90" t="s">
        <v>566</v>
      </c>
      <c r="AE814" s="90" t="s">
        <v>82</v>
      </c>
      <c r="AF814" s="90" t="s">
        <v>65</v>
      </c>
      <c r="AG814" s="91" t="s">
        <v>566</v>
      </c>
      <c r="AH814" s="92" t="s">
        <v>4765</v>
      </c>
      <c r="AI814" s="93" t="s">
        <v>566</v>
      </c>
      <c r="AJ814" s="88" t="s">
        <v>722</v>
      </c>
      <c r="AK814" s="90">
        <v>5</v>
      </c>
      <c r="AL814" s="91" t="s">
        <v>566</v>
      </c>
      <c r="AM814" s="91" t="s">
        <v>566</v>
      </c>
      <c r="AN814" s="91" t="s">
        <v>566</v>
      </c>
      <c r="AO814" s="90" t="s">
        <v>566</v>
      </c>
      <c r="AP814" s="91" t="s">
        <v>566</v>
      </c>
      <c r="AQ814" s="91" t="s">
        <v>566</v>
      </c>
      <c r="AR814" s="91" t="s">
        <v>566</v>
      </c>
      <c r="AS814" s="91" t="s">
        <v>566</v>
      </c>
      <c r="AT814" s="91" t="s">
        <v>566</v>
      </c>
      <c r="AU814" s="90">
        <v>644</v>
      </c>
      <c r="AV814" s="90">
        <v>0</v>
      </c>
      <c r="AW814" s="91">
        <v>0.182</v>
      </c>
      <c r="AX814" s="91" t="s">
        <v>566</v>
      </c>
      <c r="AY814" s="91">
        <v>147.77000000000001</v>
      </c>
      <c r="AZ814" s="88" t="s">
        <v>4928</v>
      </c>
      <c r="BA814" s="91">
        <v>148.5</v>
      </c>
      <c r="BB814" s="91" t="s">
        <v>566</v>
      </c>
      <c r="BC814" s="94" t="s">
        <v>566</v>
      </c>
      <c r="BD814" s="91" t="s">
        <v>566</v>
      </c>
      <c r="BE814" s="95">
        <v>0</v>
      </c>
      <c r="BF814" s="91" t="s">
        <v>566</v>
      </c>
      <c r="BG814" s="91">
        <v>0</v>
      </c>
      <c r="BH814" s="94" t="s">
        <v>566</v>
      </c>
      <c r="BI814" s="94" t="s">
        <v>566</v>
      </c>
      <c r="BJ814" s="93">
        <v>0</v>
      </c>
      <c r="BK814" s="94">
        <v>0</v>
      </c>
      <c r="BL814" s="91" t="s">
        <v>566</v>
      </c>
      <c r="BM814" s="96">
        <v>0</v>
      </c>
      <c r="BN814" s="96" t="s">
        <v>566</v>
      </c>
      <c r="BO814" s="88" t="s">
        <v>743</v>
      </c>
      <c r="BP814" s="88" t="s">
        <v>5063</v>
      </c>
      <c r="BQ814" s="91" t="s">
        <v>566</v>
      </c>
      <c r="BR814" s="95">
        <v>0</v>
      </c>
      <c r="BS814" s="91" t="s">
        <v>566</v>
      </c>
      <c r="BT814" s="90" t="s">
        <v>566</v>
      </c>
      <c r="BU814" s="91" t="s">
        <v>566</v>
      </c>
      <c r="BV814" s="91" t="s">
        <v>566</v>
      </c>
      <c r="BW814" s="96" t="s">
        <v>566</v>
      </c>
      <c r="BX814" s="96" t="s">
        <v>566</v>
      </c>
      <c r="BY814" s="96" t="s">
        <v>5063</v>
      </c>
      <c r="BZ814" s="96" t="s">
        <v>566</v>
      </c>
      <c r="CA814" s="96" t="s">
        <v>566</v>
      </c>
      <c r="CB814" s="96" t="s">
        <v>566</v>
      </c>
      <c r="CC814" s="96" t="s">
        <v>566</v>
      </c>
      <c r="CD814" s="96" t="s">
        <v>566</v>
      </c>
      <c r="CE814" s="96" t="s">
        <v>566</v>
      </c>
      <c r="CF814" s="88" t="s">
        <v>566</v>
      </c>
      <c r="CG814" s="88" t="s">
        <v>566</v>
      </c>
      <c r="CH814" s="92" t="s">
        <v>566</v>
      </c>
      <c r="CI814" s="91">
        <v>0</v>
      </c>
      <c r="CJ814" s="91">
        <v>0</v>
      </c>
      <c r="CK814" s="90" t="s">
        <v>566</v>
      </c>
      <c r="CL814" s="91">
        <v>0</v>
      </c>
      <c r="CM814" s="91">
        <v>-23.463000000000001</v>
      </c>
      <c r="CN814" s="88" t="s">
        <v>566</v>
      </c>
      <c r="CO814" s="91">
        <v>84.32</v>
      </c>
      <c r="CP814" s="91" t="s">
        <v>566</v>
      </c>
      <c r="CQ814" s="91" t="s">
        <v>566</v>
      </c>
      <c r="CR814" s="91" t="s">
        <v>566</v>
      </c>
      <c r="CS814" s="91" t="s">
        <v>566</v>
      </c>
      <c r="CT814" s="90">
        <v>1</v>
      </c>
      <c r="CU814" s="96">
        <v>1.0129999999999999</v>
      </c>
      <c r="CV814" s="96">
        <v>0.84499999999999997</v>
      </c>
      <c r="CW814" s="96">
        <v>0.75600000000000001</v>
      </c>
      <c r="CX814" s="93">
        <v>2372</v>
      </c>
      <c r="CY814" s="93">
        <v>2364.5700000000002</v>
      </c>
      <c r="CZ814" s="93">
        <v>96.35</v>
      </c>
      <c r="DA814" s="90">
        <v>82</v>
      </c>
      <c r="DB814" s="90" t="s">
        <v>566</v>
      </c>
      <c r="DC814" s="90">
        <v>99.2</v>
      </c>
      <c r="DD814" s="91">
        <v>233</v>
      </c>
      <c r="DE814" s="91">
        <v>-36.5793991416</v>
      </c>
      <c r="DF814" s="93">
        <v>19</v>
      </c>
      <c r="DG814" s="88" t="s">
        <v>393</v>
      </c>
      <c r="DH814" s="88" t="s">
        <v>566</v>
      </c>
      <c r="DI814" s="88" t="s">
        <v>566</v>
      </c>
      <c r="DJ814" s="88" t="s">
        <v>566</v>
      </c>
      <c r="DK814" s="90">
        <v>0</v>
      </c>
      <c r="DL814" s="91">
        <v>0</v>
      </c>
      <c r="DM814" s="91" t="s">
        <v>566</v>
      </c>
      <c r="DN814" s="91" t="s">
        <v>566</v>
      </c>
      <c r="DO814" s="91" t="s">
        <v>566</v>
      </c>
      <c r="DP814" s="91" t="s">
        <v>566</v>
      </c>
      <c r="DQ814" s="91" t="s">
        <v>566</v>
      </c>
      <c r="DR814" s="91" t="s">
        <v>566</v>
      </c>
      <c r="DS814" s="91" t="s">
        <v>566</v>
      </c>
      <c r="DT814" s="91" t="s">
        <v>566</v>
      </c>
      <c r="DU814" s="91" t="s">
        <v>566</v>
      </c>
      <c r="DV814" s="91">
        <v>152.5</v>
      </c>
      <c r="DW814" s="97"/>
      <c r="DX814" s="98" t="s">
        <v>566</v>
      </c>
      <c r="DY814" s="99" t="s">
        <v>689</v>
      </c>
      <c r="DZ814" s="98" t="s">
        <v>689</v>
      </c>
      <c r="EA814" s="100" t="s">
        <v>689</v>
      </c>
      <c r="EB814" s="101" t="s">
        <v>2764</v>
      </c>
      <c r="EC814" s="38"/>
    </row>
    <row r="815" spans="1:133" s="9" customFormat="1" ht="15" customHeight="1" x14ac:dyDescent="0.25">
      <c r="A815" s="17" t="str">
        <f t="shared" si="12"/>
        <v>301Л_Южно-Ягунское</v>
      </c>
      <c r="B815" s="87">
        <v>6</v>
      </c>
      <c r="C815" s="88" t="s">
        <v>733</v>
      </c>
      <c r="D815" s="88" t="s">
        <v>568</v>
      </c>
      <c r="E815" s="88" t="s">
        <v>531</v>
      </c>
      <c r="F815" s="88" t="s">
        <v>10</v>
      </c>
      <c r="G815" s="88" t="s">
        <v>29</v>
      </c>
      <c r="H815" s="88" t="s">
        <v>2995</v>
      </c>
      <c r="I815" s="89" t="s">
        <v>1180</v>
      </c>
      <c r="J815" s="88" t="s">
        <v>30</v>
      </c>
      <c r="K815" s="88" t="s">
        <v>688</v>
      </c>
      <c r="L815" s="88" t="s">
        <v>417</v>
      </c>
      <c r="M815" s="88" t="s">
        <v>1508</v>
      </c>
      <c r="N815" s="88" t="s">
        <v>6</v>
      </c>
      <c r="O815" s="90">
        <v>293.64</v>
      </c>
      <c r="P815" s="90">
        <v>2507</v>
      </c>
      <c r="Q815" s="90">
        <v>2877.3</v>
      </c>
      <c r="R815" s="91">
        <v>114.01</v>
      </c>
      <c r="S815" s="90" t="s">
        <v>690</v>
      </c>
      <c r="T815" s="90">
        <v>2888.68</v>
      </c>
      <c r="U815" s="90">
        <v>293.64</v>
      </c>
      <c r="V815" s="88" t="s">
        <v>31</v>
      </c>
      <c r="W815" s="88" t="s">
        <v>65</v>
      </c>
      <c r="X815" s="88" t="s">
        <v>2606</v>
      </c>
      <c r="Y815" s="90" t="s">
        <v>1129</v>
      </c>
      <c r="Z815" s="90" t="s">
        <v>566</v>
      </c>
      <c r="AA815" s="90">
        <v>73</v>
      </c>
      <c r="AB815" s="91" t="s">
        <v>3684</v>
      </c>
      <c r="AC815" s="88" t="s">
        <v>566</v>
      </c>
      <c r="AD815" s="90" t="s">
        <v>566</v>
      </c>
      <c r="AE815" s="90" t="s">
        <v>4793</v>
      </c>
      <c r="AF815" s="90" t="s">
        <v>65</v>
      </c>
      <c r="AG815" s="91" t="s">
        <v>3479</v>
      </c>
      <c r="AH815" s="92" t="s">
        <v>3099</v>
      </c>
      <c r="AI815" s="93">
        <v>378</v>
      </c>
      <c r="AJ815" s="88" t="s">
        <v>722</v>
      </c>
      <c r="AK815" s="90" t="s">
        <v>566</v>
      </c>
      <c r="AL815" s="91">
        <v>25.2</v>
      </c>
      <c r="AM815" s="91">
        <v>23.597335313999999</v>
      </c>
      <c r="AN815" s="91">
        <v>1614</v>
      </c>
      <c r="AO815" s="90">
        <v>23.8</v>
      </c>
      <c r="AP815" s="91">
        <v>0.28000000000000003</v>
      </c>
      <c r="AQ815" s="91">
        <v>49.35</v>
      </c>
      <c r="AR815" s="91" t="s">
        <v>566</v>
      </c>
      <c r="AS815" s="91">
        <v>93.367849493999998</v>
      </c>
      <c r="AT815" s="91">
        <v>93.400362515300003</v>
      </c>
      <c r="AU815" s="90" t="s">
        <v>566</v>
      </c>
      <c r="AV815" s="90">
        <v>0</v>
      </c>
      <c r="AW815" s="91" t="s">
        <v>566</v>
      </c>
      <c r="AX815" s="91" t="s">
        <v>566</v>
      </c>
      <c r="AY815" s="91">
        <v>198.77</v>
      </c>
      <c r="AZ815" s="88" t="s">
        <v>4928</v>
      </c>
      <c r="BA815" s="91">
        <v>198.8</v>
      </c>
      <c r="BB815" s="91">
        <v>105.402150506</v>
      </c>
      <c r="BC815" s="94">
        <v>0.35779732050000002</v>
      </c>
      <c r="BD815" s="91">
        <v>40.386000000000003</v>
      </c>
      <c r="BE815" s="95">
        <v>88.194000000000003</v>
      </c>
      <c r="BF815" s="91">
        <v>4.07</v>
      </c>
      <c r="BG815" s="91">
        <v>31</v>
      </c>
      <c r="BH815" s="94" t="s">
        <v>566</v>
      </c>
      <c r="BI815" s="94" t="s">
        <v>566</v>
      </c>
      <c r="BJ815" s="93">
        <v>744</v>
      </c>
      <c r="BK815" s="94">
        <v>0</v>
      </c>
      <c r="BL815" s="91">
        <v>126.07624</v>
      </c>
      <c r="BM815" s="96">
        <v>5.9722313099999997</v>
      </c>
      <c r="BN815" s="96" t="s">
        <v>566</v>
      </c>
      <c r="BO815" s="88" t="s">
        <v>430</v>
      </c>
      <c r="BP815" s="88" t="s">
        <v>566</v>
      </c>
      <c r="BQ815" s="91">
        <v>40.386000000000003</v>
      </c>
      <c r="BR815" s="95">
        <v>88.194000000000003</v>
      </c>
      <c r="BS815" s="91">
        <v>4.07</v>
      </c>
      <c r="BT815" s="90">
        <v>30</v>
      </c>
      <c r="BU815" s="91">
        <v>0</v>
      </c>
      <c r="BV815" s="91">
        <v>122.01</v>
      </c>
      <c r="BW815" s="96">
        <v>5.7796500000000002</v>
      </c>
      <c r="BX815" s="96" t="s">
        <v>566</v>
      </c>
      <c r="BY815" s="96" t="s">
        <v>566</v>
      </c>
      <c r="BZ815" s="96" t="s">
        <v>566</v>
      </c>
      <c r="CA815" s="96" t="s">
        <v>566</v>
      </c>
      <c r="CB815" s="96" t="s">
        <v>566</v>
      </c>
      <c r="CC815" s="96" t="s">
        <v>566</v>
      </c>
      <c r="CD815" s="96" t="s">
        <v>566</v>
      </c>
      <c r="CE815" s="96" t="s">
        <v>566</v>
      </c>
      <c r="CF815" s="88" t="s">
        <v>566</v>
      </c>
      <c r="CG815" s="88" t="s">
        <v>566</v>
      </c>
      <c r="CH815" s="92" t="s">
        <v>566</v>
      </c>
      <c r="CI815" s="91">
        <v>0</v>
      </c>
      <c r="CJ815" s="91">
        <v>0</v>
      </c>
      <c r="CK815" s="90" t="s">
        <v>566</v>
      </c>
      <c r="CL815" s="91">
        <v>0.2720114656</v>
      </c>
      <c r="CM815" s="91">
        <v>6.3988534400000005E-2</v>
      </c>
      <c r="CN815" s="88" t="s">
        <v>566</v>
      </c>
      <c r="CO815" s="91">
        <v>101.875</v>
      </c>
      <c r="CP815" s="91">
        <v>38.591629082600001</v>
      </c>
      <c r="CQ815" s="91">
        <v>3.8862652566000002</v>
      </c>
      <c r="CR815" s="91">
        <v>-1.7944999496</v>
      </c>
      <c r="CS815" s="91">
        <v>-0.18073474340000001</v>
      </c>
      <c r="CT815" s="90" t="s">
        <v>566</v>
      </c>
      <c r="CU815" s="96">
        <v>1.0133300000000001</v>
      </c>
      <c r="CV815" s="96">
        <v>0.85299999999999998</v>
      </c>
      <c r="CW815" s="96">
        <v>0.80289999999999995</v>
      </c>
      <c r="CX815" s="93">
        <v>2318.3000000000002</v>
      </c>
      <c r="CY815" s="93">
        <v>2317.96</v>
      </c>
      <c r="CZ815" s="93">
        <v>85</v>
      </c>
      <c r="DA815" s="90">
        <v>51</v>
      </c>
      <c r="DB815" s="90" t="s">
        <v>566</v>
      </c>
      <c r="DC815" s="90">
        <v>81.5</v>
      </c>
      <c r="DD815" s="91">
        <v>228</v>
      </c>
      <c r="DE815" s="91">
        <v>-12.8201754386</v>
      </c>
      <c r="DF815" s="93">
        <v>70.7</v>
      </c>
      <c r="DG815" s="88" t="s">
        <v>393</v>
      </c>
      <c r="DH815" s="88" t="s">
        <v>566</v>
      </c>
      <c r="DI815" s="88">
        <v>1</v>
      </c>
      <c r="DJ815" s="88" t="s">
        <v>1914</v>
      </c>
      <c r="DK815" s="90" t="s">
        <v>566</v>
      </c>
      <c r="DL815" s="91">
        <v>88.194000000000003</v>
      </c>
      <c r="DM815" s="91" t="s">
        <v>566</v>
      </c>
      <c r="DN815" s="91">
        <v>49.647649418</v>
      </c>
      <c r="DO815" s="91">
        <v>4.9996317741</v>
      </c>
      <c r="DP815" s="91">
        <v>9.2615203858000008</v>
      </c>
      <c r="DQ815" s="91">
        <v>0.93263177409999998</v>
      </c>
      <c r="DR815" s="91">
        <v>47.556862046100001</v>
      </c>
      <c r="DS815" s="91">
        <v>4.7890847112000001</v>
      </c>
      <c r="DT815" s="91">
        <v>7.1707330138999996</v>
      </c>
      <c r="DU815" s="91">
        <v>0.72208471119999995</v>
      </c>
      <c r="DV815" s="91" t="s">
        <v>566</v>
      </c>
      <c r="DW815" s="97"/>
      <c r="DX815" s="98" t="s">
        <v>566</v>
      </c>
      <c r="DY815" s="99" t="s">
        <v>689</v>
      </c>
      <c r="DZ815" s="98" t="s">
        <v>689</v>
      </c>
      <c r="EA815" s="100" t="s">
        <v>566</v>
      </c>
      <c r="EB815" s="101" t="s">
        <v>2761</v>
      </c>
      <c r="EC815" s="38"/>
    </row>
    <row r="816" spans="1:133" s="9" customFormat="1" ht="15" customHeight="1" x14ac:dyDescent="0.25">
      <c r="A816" s="17" t="str">
        <f t="shared" si="12"/>
        <v>697_Южно-Ягунское</v>
      </c>
      <c r="B816" s="87">
        <v>7</v>
      </c>
      <c r="C816" s="88" t="s">
        <v>733</v>
      </c>
      <c r="D816" s="88" t="s">
        <v>568</v>
      </c>
      <c r="E816" s="88" t="s">
        <v>531</v>
      </c>
      <c r="F816" s="88" t="s">
        <v>9</v>
      </c>
      <c r="G816" s="88" t="s">
        <v>29</v>
      </c>
      <c r="H816" s="88" t="s">
        <v>64</v>
      </c>
      <c r="I816" s="89">
        <v>697</v>
      </c>
      <c r="J816" s="88" t="s">
        <v>316</v>
      </c>
      <c r="K816" s="88" t="s">
        <v>688</v>
      </c>
      <c r="L816" s="88" t="s">
        <v>418</v>
      </c>
      <c r="M816" s="88" t="s">
        <v>1518</v>
      </c>
      <c r="N816" s="88" t="s">
        <v>695</v>
      </c>
      <c r="O816" s="90">
        <v>12.4</v>
      </c>
      <c r="P816" s="90">
        <v>2407.6</v>
      </c>
      <c r="Q816" s="90">
        <v>2460.5</v>
      </c>
      <c r="R816" s="91">
        <v>52.405999999999999</v>
      </c>
      <c r="S816" s="90" t="s">
        <v>150</v>
      </c>
      <c r="T816" s="90">
        <v>2472</v>
      </c>
      <c r="U816" s="90">
        <v>8.1999999999999993</v>
      </c>
      <c r="V816" s="88" t="s">
        <v>31</v>
      </c>
      <c r="W816" s="88" t="s">
        <v>112</v>
      </c>
      <c r="X816" s="88" t="s">
        <v>1121</v>
      </c>
      <c r="Y816" s="90" t="s">
        <v>892</v>
      </c>
      <c r="Z816" s="90" t="s">
        <v>566</v>
      </c>
      <c r="AA816" s="90">
        <v>73</v>
      </c>
      <c r="AB816" s="91" t="s">
        <v>3617</v>
      </c>
      <c r="AC816" s="88" t="s">
        <v>566</v>
      </c>
      <c r="AD816" s="90" t="s">
        <v>566</v>
      </c>
      <c r="AE816" s="90" t="s">
        <v>1966</v>
      </c>
      <c r="AF816" s="90" t="s">
        <v>112</v>
      </c>
      <c r="AG816" s="91" t="s">
        <v>3607</v>
      </c>
      <c r="AH816" s="92" t="s">
        <v>5057</v>
      </c>
      <c r="AI816" s="93">
        <v>2</v>
      </c>
      <c r="AJ816" s="88" t="s">
        <v>722</v>
      </c>
      <c r="AK816" s="90" t="s">
        <v>566</v>
      </c>
      <c r="AL816" s="91">
        <v>18.8</v>
      </c>
      <c r="AM816" s="91">
        <v>17.8</v>
      </c>
      <c r="AN816" s="91">
        <v>1787</v>
      </c>
      <c r="AO816" s="90">
        <v>0.1</v>
      </c>
      <c r="AP816" s="91">
        <v>49.55</v>
      </c>
      <c r="AQ816" s="91">
        <v>40.01</v>
      </c>
      <c r="AR816" s="91" t="s">
        <v>566</v>
      </c>
      <c r="AS816" s="91" t="s">
        <v>566</v>
      </c>
      <c r="AT816" s="91" t="s">
        <v>566</v>
      </c>
      <c r="AU816" s="90">
        <v>590</v>
      </c>
      <c r="AV816" s="90">
        <v>0</v>
      </c>
      <c r="AW816" s="91">
        <v>24.77</v>
      </c>
      <c r="AX816" s="91" t="s">
        <v>566</v>
      </c>
      <c r="AY816" s="91">
        <v>161.56</v>
      </c>
      <c r="AZ816" s="88" t="s">
        <v>5284</v>
      </c>
      <c r="BA816" s="91">
        <v>163.18</v>
      </c>
      <c r="BB816" s="91">
        <v>106.4136578793</v>
      </c>
      <c r="BC816" s="94" t="s">
        <v>566</v>
      </c>
      <c r="BD816" s="91">
        <v>42.956000000000003</v>
      </c>
      <c r="BE816" s="95">
        <v>82.293000000000006</v>
      </c>
      <c r="BF816" s="91">
        <v>6.48</v>
      </c>
      <c r="BG816" s="91">
        <v>17.600000000000001</v>
      </c>
      <c r="BH816" s="94" t="s">
        <v>566</v>
      </c>
      <c r="BI816" s="94" t="s">
        <v>566</v>
      </c>
      <c r="BJ816" s="93">
        <v>422</v>
      </c>
      <c r="BK816" s="94">
        <v>322</v>
      </c>
      <c r="BL816" s="91">
        <v>113.93738</v>
      </c>
      <c r="BM816" s="96">
        <v>4.8640716900000003</v>
      </c>
      <c r="BN816" s="96" t="s">
        <v>566</v>
      </c>
      <c r="BO816" s="88" t="s">
        <v>535</v>
      </c>
      <c r="BP816" s="88" t="s">
        <v>2088</v>
      </c>
      <c r="BQ816" s="91" t="s">
        <v>566</v>
      </c>
      <c r="BR816" s="95">
        <v>0</v>
      </c>
      <c r="BS816" s="91" t="s">
        <v>566</v>
      </c>
      <c r="BT816" s="90" t="s">
        <v>566</v>
      </c>
      <c r="BU816" s="91" t="s">
        <v>566</v>
      </c>
      <c r="BV816" s="91" t="s">
        <v>566</v>
      </c>
      <c r="BW816" s="96" t="s">
        <v>566</v>
      </c>
      <c r="BX816" s="96" t="s">
        <v>566</v>
      </c>
      <c r="BY816" s="96" t="s">
        <v>2088</v>
      </c>
      <c r="BZ816" s="96" t="s">
        <v>566</v>
      </c>
      <c r="CA816" s="96" t="s">
        <v>566</v>
      </c>
      <c r="CB816" s="96" t="s">
        <v>566</v>
      </c>
      <c r="CC816" s="96" t="s">
        <v>566</v>
      </c>
      <c r="CD816" s="96" t="s">
        <v>566</v>
      </c>
      <c r="CE816" s="96" t="s">
        <v>566</v>
      </c>
      <c r="CF816" s="88" t="s">
        <v>566</v>
      </c>
      <c r="CG816" s="88" t="s">
        <v>566</v>
      </c>
      <c r="CH816" s="92" t="s">
        <v>566</v>
      </c>
      <c r="CI816" s="91">
        <v>0</v>
      </c>
      <c r="CJ816" s="91">
        <v>0</v>
      </c>
      <c r="CK816" s="90" t="s">
        <v>566</v>
      </c>
      <c r="CL816" s="91">
        <v>-0.33519259029999998</v>
      </c>
      <c r="CM816" s="91">
        <v>-2.8968074097000001</v>
      </c>
      <c r="CN816" s="88" t="s">
        <v>566</v>
      </c>
      <c r="CO816" s="91">
        <v>115.625</v>
      </c>
      <c r="CP816" s="91">
        <v>32.252744735199997</v>
      </c>
      <c r="CQ816" s="91">
        <v>4.5852284031000003</v>
      </c>
      <c r="CR816" s="91">
        <v>-10.703515359600001</v>
      </c>
      <c r="CS816" s="91">
        <v>-1.8947715969000001</v>
      </c>
      <c r="CT816" s="90" t="s">
        <v>566</v>
      </c>
      <c r="CU816" s="96">
        <v>1.014</v>
      </c>
      <c r="CV816" s="96">
        <v>0.85192000000000001</v>
      </c>
      <c r="CW816" s="96">
        <v>0.80923</v>
      </c>
      <c r="CX816" s="93">
        <v>2337</v>
      </c>
      <c r="CY816" s="93">
        <v>2319.92</v>
      </c>
      <c r="CZ816" s="93">
        <v>84.1</v>
      </c>
      <c r="DA816" s="90">
        <v>50</v>
      </c>
      <c r="DB816" s="90" t="s">
        <v>566</v>
      </c>
      <c r="DC816" s="90">
        <v>92.5</v>
      </c>
      <c r="DD816" s="91">
        <v>225.6</v>
      </c>
      <c r="DE816" s="91">
        <v>-28.3865248227</v>
      </c>
      <c r="DF816" s="93">
        <v>30.55</v>
      </c>
      <c r="DG816" s="88" t="s">
        <v>393</v>
      </c>
      <c r="DH816" s="88" t="s">
        <v>566</v>
      </c>
      <c r="DI816" s="88">
        <v>1</v>
      </c>
      <c r="DJ816" s="88" t="s">
        <v>493</v>
      </c>
      <c r="DK816" s="90" t="s">
        <v>566</v>
      </c>
      <c r="DL816" s="91">
        <v>82.293000000000006</v>
      </c>
      <c r="DM816" s="91" t="s">
        <v>566</v>
      </c>
      <c r="DN816" s="91">
        <v>69.716785500699999</v>
      </c>
      <c r="DO816" s="91">
        <v>9.4850097315999999</v>
      </c>
      <c r="DP816" s="91">
        <v>26.760525405900001</v>
      </c>
      <c r="DQ816" s="91">
        <v>3.0050097316</v>
      </c>
      <c r="DR816" s="91">
        <v>53.314936790799997</v>
      </c>
      <c r="DS816" s="91">
        <v>6.8276873834999998</v>
      </c>
      <c r="DT816" s="91">
        <v>10.358676696</v>
      </c>
      <c r="DU816" s="91">
        <v>0.3476873835</v>
      </c>
      <c r="DV816" s="91" t="s">
        <v>566</v>
      </c>
      <c r="DW816" s="97"/>
      <c r="DX816" s="98" t="s">
        <v>689</v>
      </c>
      <c r="DY816" s="99" t="s">
        <v>689</v>
      </c>
      <c r="DZ816" s="98" t="s">
        <v>689</v>
      </c>
      <c r="EA816" s="100" t="s">
        <v>566</v>
      </c>
      <c r="EB816" s="101" t="s">
        <v>2763</v>
      </c>
      <c r="EC816" s="38"/>
    </row>
    <row r="817" spans="1:133" s="9" customFormat="1" ht="15" customHeight="1" x14ac:dyDescent="0.25">
      <c r="A817" s="17" t="str">
        <f t="shared" si="12"/>
        <v>700_Южно-Ягунское</v>
      </c>
      <c r="B817" s="87">
        <v>8</v>
      </c>
      <c r="C817" s="88" t="s">
        <v>733</v>
      </c>
      <c r="D817" s="88" t="s">
        <v>568</v>
      </c>
      <c r="E817" s="88" t="s">
        <v>531</v>
      </c>
      <c r="F817" s="88" t="s">
        <v>9</v>
      </c>
      <c r="G817" s="88" t="s">
        <v>29</v>
      </c>
      <c r="H817" s="88" t="s">
        <v>64</v>
      </c>
      <c r="I817" s="89">
        <v>700</v>
      </c>
      <c r="J817" s="88" t="s">
        <v>317</v>
      </c>
      <c r="K817" s="88" t="s">
        <v>688</v>
      </c>
      <c r="L817" s="88" t="s">
        <v>418</v>
      </c>
      <c r="M817" s="88" t="s">
        <v>34</v>
      </c>
      <c r="N817" s="88" t="s">
        <v>6</v>
      </c>
      <c r="O817" s="90">
        <v>6</v>
      </c>
      <c r="P817" s="90">
        <v>2818</v>
      </c>
      <c r="Q817" s="90">
        <v>2824</v>
      </c>
      <c r="R817" s="91">
        <v>454.87</v>
      </c>
      <c r="S817" s="90" t="s">
        <v>150</v>
      </c>
      <c r="T817" s="90">
        <v>2690</v>
      </c>
      <c r="U817" s="90">
        <v>5.2</v>
      </c>
      <c r="V817" s="88" t="s">
        <v>31</v>
      </c>
      <c r="W817" s="88" t="s">
        <v>112</v>
      </c>
      <c r="X817" s="88" t="s">
        <v>1315</v>
      </c>
      <c r="Y817" s="90" t="s">
        <v>1083</v>
      </c>
      <c r="Z817" s="90" t="s">
        <v>566</v>
      </c>
      <c r="AA817" s="90">
        <v>73</v>
      </c>
      <c r="AB817" s="91" t="s">
        <v>4270</v>
      </c>
      <c r="AC817" s="88" t="s">
        <v>566</v>
      </c>
      <c r="AD817" s="90" t="s">
        <v>566</v>
      </c>
      <c r="AE817" s="90" t="s">
        <v>2019</v>
      </c>
      <c r="AF817" s="90" t="s">
        <v>112</v>
      </c>
      <c r="AG817" s="91" t="s">
        <v>3467</v>
      </c>
      <c r="AH817" s="92" t="s">
        <v>3399</v>
      </c>
      <c r="AI817" s="93">
        <v>300</v>
      </c>
      <c r="AJ817" s="88" t="s">
        <v>722</v>
      </c>
      <c r="AK817" s="90" t="s">
        <v>566</v>
      </c>
      <c r="AL817" s="91">
        <v>23.3</v>
      </c>
      <c r="AM817" s="91">
        <v>19.521342221299999</v>
      </c>
      <c r="AN817" s="91">
        <v>2146</v>
      </c>
      <c r="AO817" s="90">
        <v>21.1</v>
      </c>
      <c r="AP817" s="91">
        <v>453.83800000000002</v>
      </c>
      <c r="AQ817" s="91">
        <v>41.45</v>
      </c>
      <c r="AR817" s="91" t="s">
        <v>566</v>
      </c>
      <c r="AS817" s="91">
        <v>75.035454485299994</v>
      </c>
      <c r="AT817" s="91">
        <v>77.689593188399996</v>
      </c>
      <c r="AU817" s="90">
        <v>1450</v>
      </c>
      <c r="AV817" s="90">
        <v>17.2</v>
      </c>
      <c r="AW817" s="91">
        <v>300.98</v>
      </c>
      <c r="AX817" s="91" t="s">
        <v>566</v>
      </c>
      <c r="AY817" s="91">
        <v>124.59</v>
      </c>
      <c r="AZ817" s="88" t="s">
        <v>4928</v>
      </c>
      <c r="BA817" s="91">
        <v>127.4</v>
      </c>
      <c r="BB817" s="91">
        <v>49.554545514700003</v>
      </c>
      <c r="BC817" s="94">
        <v>0.44006053880000001</v>
      </c>
      <c r="BD817" s="91">
        <v>21.806999999999999</v>
      </c>
      <c r="BE817" s="95">
        <v>53.44</v>
      </c>
      <c r="BF817" s="91">
        <v>8.66</v>
      </c>
      <c r="BG817" s="91">
        <v>31</v>
      </c>
      <c r="BH817" s="94">
        <v>8.3330000000000001E-2</v>
      </c>
      <c r="BI817" s="94">
        <v>0.23333000000000001</v>
      </c>
      <c r="BJ817" s="93">
        <v>196</v>
      </c>
      <c r="BK817" s="94">
        <v>0</v>
      </c>
      <c r="BL817" s="91">
        <v>268.48881999999998</v>
      </c>
      <c r="BM817" s="96">
        <v>10.73955299</v>
      </c>
      <c r="BN817" s="96" t="s">
        <v>566</v>
      </c>
      <c r="BO817" s="88" t="s">
        <v>696</v>
      </c>
      <c r="BP817" s="88" t="s">
        <v>566</v>
      </c>
      <c r="BQ817" s="91">
        <v>21.806999999999999</v>
      </c>
      <c r="BR817" s="95">
        <v>53.44</v>
      </c>
      <c r="BS817" s="91">
        <v>8.66</v>
      </c>
      <c r="BT817" s="90">
        <v>30</v>
      </c>
      <c r="BU817" s="91">
        <v>0</v>
      </c>
      <c r="BV817" s="91">
        <v>259.83</v>
      </c>
      <c r="BW817" s="96">
        <v>10.3932</v>
      </c>
      <c r="BX817" s="96" t="s">
        <v>566</v>
      </c>
      <c r="BY817" s="96" t="s">
        <v>566</v>
      </c>
      <c r="BZ817" s="96" t="s">
        <v>566</v>
      </c>
      <c r="CA817" s="96" t="s">
        <v>566</v>
      </c>
      <c r="CB817" s="96" t="s">
        <v>566</v>
      </c>
      <c r="CC817" s="96" t="s">
        <v>566</v>
      </c>
      <c r="CD817" s="96" t="s">
        <v>566</v>
      </c>
      <c r="CE817" s="96" t="s">
        <v>566</v>
      </c>
      <c r="CF817" s="88" t="s">
        <v>566</v>
      </c>
      <c r="CG817" s="88" t="s">
        <v>566</v>
      </c>
      <c r="CH817" s="92" t="s">
        <v>566</v>
      </c>
      <c r="CI817" s="91">
        <v>0</v>
      </c>
      <c r="CJ817" s="91">
        <v>0</v>
      </c>
      <c r="CK817" s="90" t="s">
        <v>566</v>
      </c>
      <c r="CL817" s="91">
        <v>0.65312564780000004</v>
      </c>
      <c r="CM817" s="91">
        <v>0.5218743522</v>
      </c>
      <c r="CN817" s="88" t="s">
        <v>566</v>
      </c>
      <c r="CO817" s="91">
        <v>60.52</v>
      </c>
      <c r="CP817" s="91">
        <v>27.881479349100001</v>
      </c>
      <c r="CQ817" s="91">
        <v>11.0734379582</v>
      </c>
      <c r="CR817" s="91">
        <v>6.0743825749000004</v>
      </c>
      <c r="CS817" s="91">
        <v>2.4124379582</v>
      </c>
      <c r="CT817" s="90">
        <v>-5.22</v>
      </c>
      <c r="CU817" s="96">
        <v>1.014</v>
      </c>
      <c r="CV817" s="96">
        <v>0.85299999999999998</v>
      </c>
      <c r="CW817" s="96">
        <v>0.82299999999999995</v>
      </c>
      <c r="CX817" s="93">
        <v>2301</v>
      </c>
      <c r="CY817" s="93">
        <v>2272.33</v>
      </c>
      <c r="CZ817" s="93">
        <v>90.8</v>
      </c>
      <c r="DA817" s="90">
        <v>40</v>
      </c>
      <c r="DB817" s="90" t="s">
        <v>566</v>
      </c>
      <c r="DC817" s="90">
        <v>71.2</v>
      </c>
      <c r="DD817" s="91">
        <v>212</v>
      </c>
      <c r="DE817" s="91">
        <v>-41.2311320755</v>
      </c>
      <c r="DF817" s="93">
        <v>33.1</v>
      </c>
      <c r="DG817" s="88" t="s">
        <v>393</v>
      </c>
      <c r="DH817" s="88" t="s">
        <v>566</v>
      </c>
      <c r="DI817" s="88" t="s">
        <v>566</v>
      </c>
      <c r="DJ817" s="88" t="s">
        <v>3243</v>
      </c>
      <c r="DK817" s="90">
        <v>-4.5</v>
      </c>
      <c r="DL817" s="91">
        <v>53.44</v>
      </c>
      <c r="DM817" s="91">
        <v>0.3424816497</v>
      </c>
      <c r="DN817" s="91">
        <v>16.971522497199999</v>
      </c>
      <c r="DO817" s="91">
        <v>6.7404279046999998</v>
      </c>
      <c r="DP817" s="91">
        <v>-4.8355742770000001</v>
      </c>
      <c r="DQ817" s="91">
        <v>-1.9205720953000001</v>
      </c>
      <c r="DR817" s="91">
        <v>21.698952360700002</v>
      </c>
      <c r="DS817" s="91">
        <v>8.6179789714999995</v>
      </c>
      <c r="DT817" s="91">
        <v>-0.10814441349999999</v>
      </c>
      <c r="DU817" s="91">
        <v>-4.3021028500000003E-2</v>
      </c>
      <c r="DV817" s="91" t="s">
        <v>566</v>
      </c>
      <c r="DW817" s="97"/>
      <c r="DX817" s="98" t="s">
        <v>689</v>
      </c>
      <c r="DY817" s="99" t="s">
        <v>689</v>
      </c>
      <c r="DZ817" s="98" t="s">
        <v>689</v>
      </c>
      <c r="EA817" s="100" t="s">
        <v>689</v>
      </c>
      <c r="EB817" s="101" t="s">
        <v>2761</v>
      </c>
      <c r="EC817" s="38"/>
    </row>
    <row r="818" spans="1:133" s="9" customFormat="1" ht="15" customHeight="1" x14ac:dyDescent="0.25">
      <c r="A818" s="17" t="str">
        <f t="shared" si="12"/>
        <v>708_Южно-Ягунское</v>
      </c>
      <c r="B818" s="87">
        <v>9</v>
      </c>
      <c r="C818" s="88" t="s">
        <v>733</v>
      </c>
      <c r="D818" s="88" t="s">
        <v>568</v>
      </c>
      <c r="E818" s="88" t="s">
        <v>531</v>
      </c>
      <c r="F818" s="88" t="s">
        <v>9</v>
      </c>
      <c r="G818" s="88" t="s">
        <v>29</v>
      </c>
      <c r="H818" s="88" t="s">
        <v>3055</v>
      </c>
      <c r="I818" s="89">
        <v>708</v>
      </c>
      <c r="J818" s="88" t="s">
        <v>67</v>
      </c>
      <c r="K818" s="88" t="s">
        <v>688</v>
      </c>
      <c r="L818" s="88" t="s">
        <v>418</v>
      </c>
      <c r="M818" s="88" t="s">
        <v>1508</v>
      </c>
      <c r="N818" s="88" t="s">
        <v>6</v>
      </c>
      <c r="O818" s="90">
        <v>6.8</v>
      </c>
      <c r="P818" s="90">
        <v>2428.1999999999998</v>
      </c>
      <c r="Q818" s="90">
        <v>2442.6</v>
      </c>
      <c r="R818" s="91">
        <v>52.398000000000003</v>
      </c>
      <c r="S818" s="90" t="s">
        <v>150</v>
      </c>
      <c r="T818" s="90">
        <v>2530</v>
      </c>
      <c r="U818" s="90">
        <v>6.1</v>
      </c>
      <c r="V818" s="88" t="s">
        <v>48</v>
      </c>
      <c r="W818" s="88" t="s">
        <v>70</v>
      </c>
      <c r="X818" s="88" t="s">
        <v>281</v>
      </c>
      <c r="Y818" s="90" t="s">
        <v>251</v>
      </c>
      <c r="Z818" s="90" t="s">
        <v>249</v>
      </c>
      <c r="AA818" s="90">
        <v>73</v>
      </c>
      <c r="AB818" s="91" t="s">
        <v>3713</v>
      </c>
      <c r="AC818" s="88" t="s">
        <v>403</v>
      </c>
      <c r="AD818" s="90" t="s">
        <v>566</v>
      </c>
      <c r="AE818" s="90" t="s">
        <v>566</v>
      </c>
      <c r="AF818" s="90" t="s">
        <v>28</v>
      </c>
      <c r="AG818" s="91" t="s">
        <v>30</v>
      </c>
      <c r="AH818" s="92" t="s">
        <v>2319</v>
      </c>
      <c r="AI818" s="93" t="s">
        <v>566</v>
      </c>
      <c r="AJ818" s="88" t="s">
        <v>566</v>
      </c>
      <c r="AK818" s="90" t="s">
        <v>566</v>
      </c>
      <c r="AL818" s="91" t="s">
        <v>566</v>
      </c>
      <c r="AM818" s="91" t="s">
        <v>566</v>
      </c>
      <c r="AN818" s="91" t="s">
        <v>566</v>
      </c>
      <c r="AO818" s="90" t="s">
        <v>566</v>
      </c>
      <c r="AP818" s="91" t="s">
        <v>566</v>
      </c>
      <c r="AQ818" s="91" t="s">
        <v>566</v>
      </c>
      <c r="AR818" s="91" t="s">
        <v>566</v>
      </c>
      <c r="AS818" s="91" t="s">
        <v>566</v>
      </c>
      <c r="AT818" s="91" t="s">
        <v>566</v>
      </c>
      <c r="AU818" s="90">
        <v>0</v>
      </c>
      <c r="AV818" s="90">
        <v>0</v>
      </c>
      <c r="AW818" s="91">
        <v>0</v>
      </c>
      <c r="AX818" s="91" t="s">
        <v>566</v>
      </c>
      <c r="AY818" s="91">
        <v>183.34</v>
      </c>
      <c r="AZ818" s="88" t="s">
        <v>5499</v>
      </c>
      <c r="BA818" s="91">
        <v>184.02</v>
      </c>
      <c r="BB818" s="91" t="s">
        <v>566</v>
      </c>
      <c r="BC818" s="94" t="s">
        <v>566</v>
      </c>
      <c r="BD818" s="91" t="s">
        <v>566</v>
      </c>
      <c r="BE818" s="95">
        <v>0</v>
      </c>
      <c r="BF818" s="91" t="s">
        <v>566</v>
      </c>
      <c r="BG818" s="91">
        <v>0</v>
      </c>
      <c r="BH818" s="94" t="s">
        <v>566</v>
      </c>
      <c r="BI818" s="94" t="s">
        <v>566</v>
      </c>
      <c r="BJ818" s="93">
        <v>0</v>
      </c>
      <c r="BK818" s="94">
        <v>0</v>
      </c>
      <c r="BL818" s="91" t="s">
        <v>566</v>
      </c>
      <c r="BM818" s="96">
        <v>0</v>
      </c>
      <c r="BN818" s="96" t="s">
        <v>566</v>
      </c>
      <c r="BO818" s="88" t="s">
        <v>745</v>
      </c>
      <c r="BP818" s="88" t="s">
        <v>1211</v>
      </c>
      <c r="BQ818" s="91" t="s">
        <v>566</v>
      </c>
      <c r="BR818" s="95">
        <v>0</v>
      </c>
      <c r="BS818" s="91" t="s">
        <v>566</v>
      </c>
      <c r="BT818" s="90" t="s">
        <v>566</v>
      </c>
      <c r="BU818" s="91" t="s">
        <v>566</v>
      </c>
      <c r="BV818" s="91" t="s">
        <v>566</v>
      </c>
      <c r="BW818" s="96" t="s">
        <v>566</v>
      </c>
      <c r="BX818" s="96" t="s">
        <v>566</v>
      </c>
      <c r="BY818" s="96" t="s">
        <v>1211</v>
      </c>
      <c r="BZ818" s="96" t="s">
        <v>566</v>
      </c>
      <c r="CA818" s="96" t="s">
        <v>566</v>
      </c>
      <c r="CB818" s="96" t="s">
        <v>566</v>
      </c>
      <c r="CC818" s="96" t="s">
        <v>566</v>
      </c>
      <c r="CD818" s="96" t="s">
        <v>566</v>
      </c>
      <c r="CE818" s="96" t="s">
        <v>566</v>
      </c>
      <c r="CF818" s="88" t="s">
        <v>566</v>
      </c>
      <c r="CG818" s="88" t="s">
        <v>566</v>
      </c>
      <c r="CH818" s="92" t="s">
        <v>566</v>
      </c>
      <c r="CI818" s="91">
        <v>0</v>
      </c>
      <c r="CJ818" s="91">
        <v>0</v>
      </c>
      <c r="CK818" s="90" t="s">
        <v>566</v>
      </c>
      <c r="CL818" s="91" t="s">
        <v>566</v>
      </c>
      <c r="CM818" s="91" t="s">
        <v>566</v>
      </c>
      <c r="CN818" s="88" t="s">
        <v>566</v>
      </c>
      <c r="CO818" s="91">
        <v>101.875</v>
      </c>
      <c r="CP818" s="91" t="s">
        <v>566</v>
      </c>
      <c r="CQ818" s="91" t="s">
        <v>566</v>
      </c>
      <c r="CR818" s="91" t="s">
        <v>566</v>
      </c>
      <c r="CS818" s="91" t="s">
        <v>566</v>
      </c>
      <c r="CT818" s="90" t="s">
        <v>566</v>
      </c>
      <c r="CU818" s="96">
        <v>1.0136000000000001</v>
      </c>
      <c r="CV818" s="96">
        <v>0.85299999999999998</v>
      </c>
      <c r="CW818" s="96">
        <v>0.81100000000000005</v>
      </c>
      <c r="CX818" s="93">
        <v>2310</v>
      </c>
      <c r="CY818" s="93">
        <v>2301.056</v>
      </c>
      <c r="CZ818" s="93">
        <v>87.3</v>
      </c>
      <c r="DA818" s="90">
        <v>51</v>
      </c>
      <c r="DB818" s="90" t="s">
        <v>566</v>
      </c>
      <c r="DC818" s="90">
        <v>81.5</v>
      </c>
      <c r="DD818" s="91">
        <v>228</v>
      </c>
      <c r="DE818" s="91">
        <v>-19.5877192982</v>
      </c>
      <c r="DF818" s="93">
        <v>136.30000000000001</v>
      </c>
      <c r="DG818" s="88" t="s">
        <v>393</v>
      </c>
      <c r="DH818" s="88" t="s">
        <v>566</v>
      </c>
      <c r="DI818" s="88">
        <v>1</v>
      </c>
      <c r="DJ818" s="88" t="s">
        <v>566</v>
      </c>
      <c r="DK818" s="90" t="s">
        <v>566</v>
      </c>
      <c r="DL818" s="91">
        <v>0</v>
      </c>
      <c r="DM818" s="91" t="s">
        <v>566</v>
      </c>
      <c r="DN818" s="91" t="s">
        <v>566</v>
      </c>
      <c r="DO818" s="91" t="s">
        <v>566</v>
      </c>
      <c r="DP818" s="91" t="s">
        <v>566</v>
      </c>
      <c r="DQ818" s="91" t="s">
        <v>566</v>
      </c>
      <c r="DR818" s="91" t="s">
        <v>566</v>
      </c>
      <c r="DS818" s="91" t="s">
        <v>566</v>
      </c>
      <c r="DT818" s="91" t="s">
        <v>566</v>
      </c>
      <c r="DU818" s="91" t="s">
        <v>566</v>
      </c>
      <c r="DV818" s="91">
        <v>15.5</v>
      </c>
      <c r="DW818" s="97"/>
      <c r="DX818" s="98" t="s">
        <v>566</v>
      </c>
      <c r="DY818" s="99" t="s">
        <v>689</v>
      </c>
      <c r="DZ818" s="98" t="s">
        <v>689</v>
      </c>
      <c r="EA818" s="100" t="s">
        <v>566</v>
      </c>
      <c r="EB818" s="101" t="s">
        <v>566</v>
      </c>
      <c r="EC818" s="38"/>
    </row>
    <row r="819" spans="1:133" s="9" customFormat="1" ht="15" customHeight="1" x14ac:dyDescent="0.25">
      <c r="A819" s="17" t="str">
        <f t="shared" si="12"/>
        <v>709_Южно-Ягунское</v>
      </c>
      <c r="B819" s="87">
        <v>10</v>
      </c>
      <c r="C819" s="88" t="s">
        <v>733</v>
      </c>
      <c r="D819" s="88" t="s">
        <v>568</v>
      </c>
      <c r="E819" s="88" t="s">
        <v>531</v>
      </c>
      <c r="F819" s="88" t="s">
        <v>9</v>
      </c>
      <c r="G819" s="88" t="s">
        <v>29</v>
      </c>
      <c r="H819" s="88" t="s">
        <v>3055</v>
      </c>
      <c r="I819" s="89">
        <v>709</v>
      </c>
      <c r="J819" s="88" t="s">
        <v>318</v>
      </c>
      <c r="K819" s="88" t="s">
        <v>688</v>
      </c>
      <c r="L819" s="88" t="s">
        <v>418</v>
      </c>
      <c r="M819" s="88" t="s">
        <v>1508</v>
      </c>
      <c r="N819" s="88" t="s">
        <v>6</v>
      </c>
      <c r="O819" s="90">
        <v>16</v>
      </c>
      <c r="P819" s="90">
        <v>2634.5</v>
      </c>
      <c r="Q819" s="90">
        <v>2650.5</v>
      </c>
      <c r="R819" s="91">
        <v>264.60000000000002</v>
      </c>
      <c r="S819" s="90" t="s">
        <v>150</v>
      </c>
      <c r="T819" s="90">
        <v>2657.7</v>
      </c>
      <c r="U819" s="90">
        <v>7.2</v>
      </c>
      <c r="V819" s="88" t="s">
        <v>31</v>
      </c>
      <c r="W819" s="88" t="s">
        <v>156</v>
      </c>
      <c r="X819" s="88" t="s">
        <v>289</v>
      </c>
      <c r="Y819" s="90" t="s">
        <v>1921</v>
      </c>
      <c r="Z819" s="90" t="s">
        <v>566</v>
      </c>
      <c r="AA819" s="90">
        <v>73</v>
      </c>
      <c r="AB819" s="91" t="s">
        <v>3714</v>
      </c>
      <c r="AC819" s="88" t="s">
        <v>566</v>
      </c>
      <c r="AD819" s="90" t="s">
        <v>566</v>
      </c>
      <c r="AE819" s="90" t="s">
        <v>2021</v>
      </c>
      <c r="AF819" s="90" t="s">
        <v>156</v>
      </c>
      <c r="AG819" s="91" t="s">
        <v>3460</v>
      </c>
      <c r="AH819" s="92" t="s">
        <v>2190</v>
      </c>
      <c r="AI819" s="93">
        <v>1100</v>
      </c>
      <c r="AJ819" s="88" t="s">
        <v>2054</v>
      </c>
      <c r="AK819" s="90" t="s">
        <v>566</v>
      </c>
      <c r="AL819" s="91">
        <v>18.8</v>
      </c>
      <c r="AM819" s="91">
        <v>16.817172469700001</v>
      </c>
      <c r="AN819" s="91">
        <v>632</v>
      </c>
      <c r="AO819" s="90">
        <v>16.7</v>
      </c>
      <c r="AP819" s="91">
        <v>51.05</v>
      </c>
      <c r="AQ819" s="91" t="s">
        <v>566</v>
      </c>
      <c r="AR819" s="91" t="s">
        <v>566</v>
      </c>
      <c r="AS819" s="91" t="s">
        <v>566</v>
      </c>
      <c r="AT819" s="91" t="s">
        <v>566</v>
      </c>
      <c r="AU819" s="90">
        <v>540</v>
      </c>
      <c r="AV819" s="90">
        <v>0</v>
      </c>
      <c r="AW819" s="91">
        <v>40.229999999999997</v>
      </c>
      <c r="AX819" s="91" t="s">
        <v>566</v>
      </c>
      <c r="AY819" s="91">
        <v>150.76</v>
      </c>
      <c r="AZ819" s="88" t="s">
        <v>5057</v>
      </c>
      <c r="BA819" s="91">
        <v>152.38</v>
      </c>
      <c r="BB819" s="91">
        <v>-8.74</v>
      </c>
      <c r="BC819" s="94" t="s">
        <v>566</v>
      </c>
      <c r="BD819" s="91">
        <v>190.80699999999999</v>
      </c>
      <c r="BE819" s="95">
        <v>95.891999999999996</v>
      </c>
      <c r="BF819" s="91">
        <v>6.69</v>
      </c>
      <c r="BG819" s="91">
        <v>5.6</v>
      </c>
      <c r="BH819" s="94" t="s">
        <v>566</v>
      </c>
      <c r="BI819" s="94" t="s">
        <v>566</v>
      </c>
      <c r="BJ819" s="93">
        <v>135</v>
      </c>
      <c r="BK819" s="94">
        <v>609</v>
      </c>
      <c r="BL819" s="91">
        <v>37.611629999999998</v>
      </c>
      <c r="BM819" s="96">
        <v>1.6078970800000001</v>
      </c>
      <c r="BN819" s="96" t="s">
        <v>566</v>
      </c>
      <c r="BO819" s="88" t="s">
        <v>535</v>
      </c>
      <c r="BP819" s="88" t="s">
        <v>1205</v>
      </c>
      <c r="BQ819" s="91" t="s">
        <v>566</v>
      </c>
      <c r="BR819" s="95">
        <v>0</v>
      </c>
      <c r="BS819" s="91" t="s">
        <v>566</v>
      </c>
      <c r="BT819" s="90" t="s">
        <v>566</v>
      </c>
      <c r="BU819" s="91" t="s">
        <v>566</v>
      </c>
      <c r="BV819" s="91" t="s">
        <v>566</v>
      </c>
      <c r="BW819" s="96" t="s">
        <v>566</v>
      </c>
      <c r="BX819" s="96" t="s">
        <v>566</v>
      </c>
      <c r="BY819" s="96" t="s">
        <v>1205</v>
      </c>
      <c r="BZ819" s="96" t="s">
        <v>566</v>
      </c>
      <c r="CA819" s="96" t="s">
        <v>566</v>
      </c>
      <c r="CB819" s="96" t="s">
        <v>566</v>
      </c>
      <c r="CC819" s="96" t="s">
        <v>566</v>
      </c>
      <c r="CD819" s="96" t="s">
        <v>566</v>
      </c>
      <c r="CE819" s="96" t="s">
        <v>566</v>
      </c>
      <c r="CF819" s="88" t="s">
        <v>566</v>
      </c>
      <c r="CG819" s="88" t="s">
        <v>566</v>
      </c>
      <c r="CH819" s="92" t="s">
        <v>566</v>
      </c>
      <c r="CI819" s="91">
        <v>0</v>
      </c>
      <c r="CJ819" s="91">
        <v>0</v>
      </c>
      <c r="CK819" s="90" t="s">
        <v>566</v>
      </c>
      <c r="CL819" s="91">
        <v>-1.0443278891000001</v>
      </c>
      <c r="CM819" s="91">
        <v>0.95532788909999999</v>
      </c>
      <c r="CN819" s="88" t="s">
        <v>566</v>
      </c>
      <c r="CO819" s="91">
        <v>101.875</v>
      </c>
      <c r="CP819" s="91">
        <v>-1096.0153728365999</v>
      </c>
      <c r="CQ819" s="91">
        <v>-47.004541763500001</v>
      </c>
      <c r="CR819" s="91">
        <v>-1286.822617281</v>
      </c>
      <c r="CS819" s="91">
        <v>-53.691541763499998</v>
      </c>
      <c r="CT819" s="90" t="s">
        <v>566</v>
      </c>
      <c r="CU819" s="96">
        <v>1.01305</v>
      </c>
      <c r="CV819" s="96">
        <v>0.85299999999999998</v>
      </c>
      <c r="CW819" s="96">
        <v>0.8155</v>
      </c>
      <c r="CX819" s="93">
        <v>2310</v>
      </c>
      <c r="CY819" s="93">
        <v>2293.27</v>
      </c>
      <c r="CZ819" s="93">
        <v>84.1</v>
      </c>
      <c r="DA819" s="90">
        <v>51</v>
      </c>
      <c r="DB819" s="90" t="s">
        <v>566</v>
      </c>
      <c r="DC819" s="90">
        <v>81.5</v>
      </c>
      <c r="DD819" s="91">
        <v>228</v>
      </c>
      <c r="DE819" s="91">
        <v>-33.877192982499999</v>
      </c>
      <c r="DF819" s="93">
        <v>136.30000000000001</v>
      </c>
      <c r="DG819" s="88" t="s">
        <v>393</v>
      </c>
      <c r="DH819" s="88" t="s">
        <v>566</v>
      </c>
      <c r="DI819" s="88">
        <v>1</v>
      </c>
      <c r="DJ819" s="88" t="s">
        <v>519</v>
      </c>
      <c r="DK819" s="90" t="s">
        <v>566</v>
      </c>
      <c r="DL819" s="91">
        <v>95.891999999999996</v>
      </c>
      <c r="DM819" s="91" t="s">
        <v>566</v>
      </c>
      <c r="DN819" s="91">
        <v>192.4202838784</v>
      </c>
      <c r="DO819" s="91">
        <v>8.2023053705999995</v>
      </c>
      <c r="DP819" s="91">
        <v>1.613039434</v>
      </c>
      <c r="DQ819" s="91">
        <v>1.5153053705999999</v>
      </c>
      <c r="DR819" s="91">
        <v>-1113.9019525248</v>
      </c>
      <c r="DS819" s="91">
        <v>-58.440935932599999</v>
      </c>
      <c r="DT819" s="91">
        <v>-1304.7091969692001</v>
      </c>
      <c r="DU819" s="91">
        <v>-65.127935932599996</v>
      </c>
      <c r="DV819" s="91">
        <v>112.53803166669999</v>
      </c>
      <c r="DW819" s="97"/>
      <c r="DX819" s="98" t="s">
        <v>689</v>
      </c>
      <c r="DY819" s="99" t="s">
        <v>689</v>
      </c>
      <c r="DZ819" s="98" t="s">
        <v>689</v>
      </c>
      <c r="EA819" s="100" t="s">
        <v>566</v>
      </c>
      <c r="EB819" s="101" t="s">
        <v>2761</v>
      </c>
      <c r="EC819" s="38"/>
    </row>
    <row r="820" spans="1:133" s="9" customFormat="1" ht="15" customHeight="1" x14ac:dyDescent="0.25">
      <c r="A820" s="17" t="str">
        <f t="shared" si="12"/>
        <v>710_Южно-Ягунское</v>
      </c>
      <c r="B820" s="87">
        <v>11</v>
      </c>
      <c r="C820" s="88" t="s">
        <v>733</v>
      </c>
      <c r="D820" s="88" t="s">
        <v>568</v>
      </c>
      <c r="E820" s="88" t="s">
        <v>531</v>
      </c>
      <c r="F820" s="88" t="s">
        <v>9</v>
      </c>
      <c r="G820" s="88" t="s">
        <v>29</v>
      </c>
      <c r="H820" s="88" t="s">
        <v>64</v>
      </c>
      <c r="I820" s="89">
        <v>710</v>
      </c>
      <c r="J820" s="88" t="s">
        <v>316</v>
      </c>
      <c r="K820" s="88" t="s">
        <v>688</v>
      </c>
      <c r="L820" s="88" t="s">
        <v>418</v>
      </c>
      <c r="M820" s="88" t="s">
        <v>34</v>
      </c>
      <c r="N820" s="88" t="s">
        <v>6</v>
      </c>
      <c r="O820" s="90">
        <v>5.2</v>
      </c>
      <c r="P820" s="90">
        <v>2441.4</v>
      </c>
      <c r="Q820" s="90">
        <v>2446.6</v>
      </c>
      <c r="R820" s="91">
        <v>76.674000000000007</v>
      </c>
      <c r="S820" s="90" t="s">
        <v>150</v>
      </c>
      <c r="T820" s="90">
        <v>2468.4</v>
      </c>
      <c r="U820" s="90">
        <v>4.5999999999999996</v>
      </c>
      <c r="V820" s="88" t="s">
        <v>31</v>
      </c>
      <c r="W820" s="88" t="s">
        <v>65</v>
      </c>
      <c r="X820" s="88" t="s">
        <v>1439</v>
      </c>
      <c r="Y820" s="90" t="s">
        <v>857</v>
      </c>
      <c r="Z820" s="90" t="s">
        <v>566</v>
      </c>
      <c r="AA820" s="90">
        <v>73</v>
      </c>
      <c r="AB820" s="91" t="s">
        <v>4271</v>
      </c>
      <c r="AC820" s="88" t="s">
        <v>566</v>
      </c>
      <c r="AD820" s="90" t="s">
        <v>566</v>
      </c>
      <c r="AE820" s="90" t="s">
        <v>1265</v>
      </c>
      <c r="AF820" s="90" t="s">
        <v>65</v>
      </c>
      <c r="AG820" s="91" t="s">
        <v>3480</v>
      </c>
      <c r="AH820" s="92" t="s">
        <v>2825</v>
      </c>
      <c r="AI820" s="93">
        <v>550</v>
      </c>
      <c r="AJ820" s="88" t="s">
        <v>722</v>
      </c>
      <c r="AK820" s="90" t="s">
        <v>566</v>
      </c>
      <c r="AL820" s="91">
        <v>18.8</v>
      </c>
      <c r="AM820" s="91">
        <v>17.8</v>
      </c>
      <c r="AN820" s="91">
        <v>2076</v>
      </c>
      <c r="AO820" s="90">
        <v>21</v>
      </c>
      <c r="AP820" s="91">
        <v>74.42</v>
      </c>
      <c r="AQ820" s="91">
        <v>41.104705882399998</v>
      </c>
      <c r="AR820" s="91" t="s">
        <v>566</v>
      </c>
      <c r="AS820" s="91">
        <v>51.410969448899998</v>
      </c>
      <c r="AT820" s="91">
        <v>53.316329269999997</v>
      </c>
      <c r="AU820" s="90">
        <v>1100</v>
      </c>
      <c r="AV820" s="90">
        <v>0</v>
      </c>
      <c r="AW820" s="91">
        <v>57.44</v>
      </c>
      <c r="AX820" s="91" t="s">
        <v>566</v>
      </c>
      <c r="AY820" s="91">
        <v>122.4</v>
      </c>
      <c r="AZ820" s="88" t="s">
        <v>4928</v>
      </c>
      <c r="BA820" s="91">
        <v>124.4</v>
      </c>
      <c r="BB820" s="91">
        <v>70.989030551100001</v>
      </c>
      <c r="BC820" s="94">
        <v>0.16015861140000001</v>
      </c>
      <c r="BD820" s="91">
        <v>10.978</v>
      </c>
      <c r="BE820" s="95">
        <v>12.792999999999999</v>
      </c>
      <c r="BF820" s="91">
        <v>8.17</v>
      </c>
      <c r="BG820" s="91">
        <v>31</v>
      </c>
      <c r="BH820" s="94">
        <v>0.33333000000000002</v>
      </c>
      <c r="BI820" s="94">
        <v>0.28333000000000003</v>
      </c>
      <c r="BJ820" s="93">
        <v>402</v>
      </c>
      <c r="BK820" s="94">
        <v>1</v>
      </c>
      <c r="BL820" s="91">
        <v>252.82222999999999</v>
      </c>
      <c r="BM820" s="96">
        <v>10.11288936</v>
      </c>
      <c r="BN820" s="96" t="s">
        <v>566</v>
      </c>
      <c r="BO820" s="88" t="s">
        <v>696</v>
      </c>
      <c r="BP820" s="88" t="s">
        <v>566</v>
      </c>
      <c r="BQ820" s="91">
        <v>10.978</v>
      </c>
      <c r="BR820" s="95">
        <v>12.792999999999999</v>
      </c>
      <c r="BS820" s="91">
        <v>8.17</v>
      </c>
      <c r="BT820" s="90">
        <v>30</v>
      </c>
      <c r="BU820" s="91">
        <v>0</v>
      </c>
      <c r="BV820" s="91">
        <v>245.01</v>
      </c>
      <c r="BW820" s="96">
        <v>9.8003999999999998</v>
      </c>
      <c r="BX820" s="96" t="s">
        <v>566</v>
      </c>
      <c r="BY820" s="96" t="s">
        <v>566</v>
      </c>
      <c r="BZ820" s="96" t="s">
        <v>566</v>
      </c>
      <c r="CA820" s="96" t="s">
        <v>566</v>
      </c>
      <c r="CB820" s="96" t="s">
        <v>566</v>
      </c>
      <c r="CC820" s="96" t="s">
        <v>566</v>
      </c>
      <c r="CD820" s="96" t="s">
        <v>566</v>
      </c>
      <c r="CE820" s="96" t="s">
        <v>566</v>
      </c>
      <c r="CF820" s="88" t="s">
        <v>566</v>
      </c>
      <c r="CG820" s="88" t="s">
        <v>566</v>
      </c>
      <c r="CH820" s="92" t="s">
        <v>566</v>
      </c>
      <c r="CI820" s="91">
        <v>0</v>
      </c>
      <c r="CJ820" s="91">
        <v>0</v>
      </c>
      <c r="CK820" s="90" t="s">
        <v>566</v>
      </c>
      <c r="CL820" s="91">
        <v>-0.22051437330000001</v>
      </c>
      <c r="CM820" s="91">
        <v>-1.3154856266999999</v>
      </c>
      <c r="CN820" s="88" t="s">
        <v>566</v>
      </c>
      <c r="CO820" s="91">
        <v>60.52</v>
      </c>
      <c r="CP820" s="91">
        <v>9.7968773040000006</v>
      </c>
      <c r="CQ820" s="91">
        <v>7.2876756641</v>
      </c>
      <c r="CR820" s="91">
        <v>-1.1814536785</v>
      </c>
      <c r="CS820" s="91">
        <v>-0.87932433590000003</v>
      </c>
      <c r="CT820" s="90">
        <v>0.47</v>
      </c>
      <c r="CU820" s="96">
        <v>1.014</v>
      </c>
      <c r="CV820" s="96">
        <v>0.85299999999999998</v>
      </c>
      <c r="CW820" s="96">
        <v>0.82299999999999995</v>
      </c>
      <c r="CX820" s="93">
        <v>2301</v>
      </c>
      <c r="CY820" s="93">
        <v>2280.6260000000002</v>
      </c>
      <c r="CZ820" s="93">
        <v>84.1</v>
      </c>
      <c r="DA820" s="90">
        <v>40</v>
      </c>
      <c r="DB820" s="90" t="s">
        <v>566</v>
      </c>
      <c r="DC820" s="90">
        <v>71.2</v>
      </c>
      <c r="DD820" s="91">
        <v>212</v>
      </c>
      <c r="DE820" s="91">
        <v>-42.264150943399997</v>
      </c>
      <c r="DF820" s="93">
        <v>33.1</v>
      </c>
      <c r="DG820" s="88" t="s">
        <v>393</v>
      </c>
      <c r="DH820" s="88" t="s">
        <v>566</v>
      </c>
      <c r="DI820" s="88" t="s">
        <v>566</v>
      </c>
      <c r="DJ820" s="88" t="s">
        <v>2845</v>
      </c>
      <c r="DK820" s="90">
        <v>-4.5</v>
      </c>
      <c r="DL820" s="91">
        <v>12.792999999999999</v>
      </c>
      <c r="DM820" s="91">
        <v>0.40531659599999997</v>
      </c>
      <c r="DN820" s="91">
        <v>27.782243819200001</v>
      </c>
      <c r="DO820" s="91">
        <v>20.666583431900001</v>
      </c>
      <c r="DP820" s="91">
        <v>16.8039128367</v>
      </c>
      <c r="DQ820" s="91">
        <v>12.4995834319</v>
      </c>
      <c r="DR820" s="91">
        <v>24.792405545800001</v>
      </c>
      <c r="DS820" s="91">
        <v>18.4425102963</v>
      </c>
      <c r="DT820" s="91">
        <v>13.8140745633</v>
      </c>
      <c r="DU820" s="91">
        <v>10.2755102963</v>
      </c>
      <c r="DV820" s="91" t="s">
        <v>566</v>
      </c>
      <c r="DW820" s="97"/>
      <c r="DX820" s="98" t="s">
        <v>689</v>
      </c>
      <c r="DY820" s="99" t="s">
        <v>689</v>
      </c>
      <c r="DZ820" s="98" t="s">
        <v>689</v>
      </c>
      <c r="EA820" s="100" t="s">
        <v>689</v>
      </c>
      <c r="EB820" s="101" t="s">
        <v>2761</v>
      </c>
      <c r="EC820" s="38"/>
    </row>
    <row r="821" spans="1:133" s="9" customFormat="1" ht="15" customHeight="1" x14ac:dyDescent="0.25">
      <c r="A821" s="17" t="str">
        <f t="shared" si="12"/>
        <v>711_Южно-Ягунское</v>
      </c>
      <c r="B821" s="87">
        <v>12</v>
      </c>
      <c r="C821" s="88" t="s">
        <v>733</v>
      </c>
      <c r="D821" s="88" t="s">
        <v>568</v>
      </c>
      <c r="E821" s="88" t="s">
        <v>531</v>
      </c>
      <c r="F821" s="88" t="s">
        <v>9</v>
      </c>
      <c r="G821" s="88" t="s">
        <v>29</v>
      </c>
      <c r="H821" s="88" t="s">
        <v>3055</v>
      </c>
      <c r="I821" s="89">
        <v>711</v>
      </c>
      <c r="J821" s="88" t="s">
        <v>316</v>
      </c>
      <c r="K821" s="88" t="s">
        <v>688</v>
      </c>
      <c r="L821" s="88" t="s">
        <v>418</v>
      </c>
      <c r="M821" s="88" t="s">
        <v>1508</v>
      </c>
      <c r="N821" s="88" t="s">
        <v>6</v>
      </c>
      <c r="O821" s="90">
        <v>10.5</v>
      </c>
      <c r="P821" s="90">
        <v>2361</v>
      </c>
      <c r="Q821" s="90">
        <v>2376.5</v>
      </c>
      <c r="R821" s="91">
        <v>2.56</v>
      </c>
      <c r="S821" s="90" t="s">
        <v>150</v>
      </c>
      <c r="T821" s="90">
        <v>2401.9</v>
      </c>
      <c r="U821" s="90">
        <v>9.5</v>
      </c>
      <c r="V821" s="88" t="s">
        <v>31</v>
      </c>
      <c r="W821" s="88" t="s">
        <v>190</v>
      </c>
      <c r="X821" s="88" t="s">
        <v>4640</v>
      </c>
      <c r="Y821" s="90" t="s">
        <v>872</v>
      </c>
      <c r="Z821" s="90" t="s">
        <v>566</v>
      </c>
      <c r="AA821" s="90">
        <v>73</v>
      </c>
      <c r="AB821" s="91" t="s">
        <v>3715</v>
      </c>
      <c r="AC821" s="88" t="s">
        <v>566</v>
      </c>
      <c r="AD821" s="90" t="s">
        <v>566</v>
      </c>
      <c r="AE821" s="90" t="s">
        <v>1265</v>
      </c>
      <c r="AF821" s="90" t="s">
        <v>190</v>
      </c>
      <c r="AG821" s="91" t="s">
        <v>3475</v>
      </c>
      <c r="AH821" s="92" t="s">
        <v>4827</v>
      </c>
      <c r="AI821" s="93">
        <v>99</v>
      </c>
      <c r="AJ821" s="88" t="s">
        <v>566</v>
      </c>
      <c r="AK821" s="90" t="s">
        <v>566</v>
      </c>
      <c r="AL821" s="91">
        <v>18.8</v>
      </c>
      <c r="AM821" s="91">
        <v>17.8</v>
      </c>
      <c r="AN821" s="91">
        <v>1679</v>
      </c>
      <c r="AO821" s="90">
        <v>17.5</v>
      </c>
      <c r="AP821" s="91">
        <v>2.3090000000000002</v>
      </c>
      <c r="AQ821" s="91" t="s">
        <v>566</v>
      </c>
      <c r="AR821" s="91" t="s">
        <v>566</v>
      </c>
      <c r="AS821" s="91">
        <v>72.83</v>
      </c>
      <c r="AT821" s="91">
        <v>75.19</v>
      </c>
      <c r="AU821" s="90" t="s">
        <v>566</v>
      </c>
      <c r="AV821" s="90">
        <v>0</v>
      </c>
      <c r="AW821" s="91" t="s">
        <v>566</v>
      </c>
      <c r="AX821" s="91" t="s">
        <v>566</v>
      </c>
      <c r="AY821" s="91">
        <v>158.68</v>
      </c>
      <c r="AZ821" s="88" t="s">
        <v>4928</v>
      </c>
      <c r="BA821" s="91">
        <v>161.1</v>
      </c>
      <c r="BB821" s="91">
        <v>85.85</v>
      </c>
      <c r="BC821" s="94">
        <v>3.4326874044000002</v>
      </c>
      <c r="BD821" s="91">
        <v>269.26</v>
      </c>
      <c r="BE821" s="95">
        <v>94.900999999999996</v>
      </c>
      <c r="BF821" s="91">
        <v>11.71</v>
      </c>
      <c r="BG821" s="91">
        <v>31</v>
      </c>
      <c r="BH821" s="94" t="s">
        <v>566</v>
      </c>
      <c r="BI821" s="94" t="s">
        <v>566</v>
      </c>
      <c r="BJ821" s="93">
        <v>743</v>
      </c>
      <c r="BK821" s="94">
        <v>1</v>
      </c>
      <c r="BL821" s="91">
        <v>362.52798000000001</v>
      </c>
      <c r="BM821" s="96">
        <v>17.651487339999999</v>
      </c>
      <c r="BN821" s="96" t="s">
        <v>566</v>
      </c>
      <c r="BO821" s="88" t="s">
        <v>430</v>
      </c>
      <c r="BP821" s="88" t="s">
        <v>566</v>
      </c>
      <c r="BQ821" s="91">
        <v>269.26</v>
      </c>
      <c r="BR821" s="95">
        <v>94.900999999999996</v>
      </c>
      <c r="BS821" s="91">
        <v>11.71</v>
      </c>
      <c r="BT821" s="90">
        <v>30</v>
      </c>
      <c r="BU821" s="91">
        <v>0</v>
      </c>
      <c r="BV821" s="91">
        <v>351.3</v>
      </c>
      <c r="BW821" s="96">
        <v>17.10483</v>
      </c>
      <c r="BX821" s="96" t="s">
        <v>566</v>
      </c>
      <c r="BY821" s="96" t="s">
        <v>566</v>
      </c>
      <c r="BZ821" s="96" t="s">
        <v>566</v>
      </c>
      <c r="CA821" s="96" t="s">
        <v>566</v>
      </c>
      <c r="CB821" s="96" t="s">
        <v>566</v>
      </c>
      <c r="CC821" s="96" t="s">
        <v>566</v>
      </c>
      <c r="CD821" s="96" t="s">
        <v>566</v>
      </c>
      <c r="CE821" s="96" t="s">
        <v>566</v>
      </c>
      <c r="CF821" s="88" t="s">
        <v>566</v>
      </c>
      <c r="CG821" s="88" t="s">
        <v>566</v>
      </c>
      <c r="CH821" s="92" t="s">
        <v>566</v>
      </c>
      <c r="CI821" s="91">
        <v>0</v>
      </c>
      <c r="CJ821" s="91">
        <v>0</v>
      </c>
      <c r="CK821" s="90" t="s">
        <v>566</v>
      </c>
      <c r="CL821" s="91">
        <v>-0.99383747109999998</v>
      </c>
      <c r="CM821" s="91">
        <v>-1.3471625289</v>
      </c>
      <c r="CN821" s="88" t="s">
        <v>566</v>
      </c>
      <c r="CO821" s="91">
        <v>101.875</v>
      </c>
      <c r="CP821" s="91">
        <v>207.63695490020001</v>
      </c>
      <c r="CQ821" s="91">
        <v>9.0301973277999998</v>
      </c>
      <c r="CR821" s="91">
        <v>-61.622749110599997</v>
      </c>
      <c r="CS821" s="91">
        <v>-2.6798026722000001</v>
      </c>
      <c r="CT821" s="90" t="s">
        <v>566</v>
      </c>
      <c r="CU821" s="96">
        <v>1.0132099999999999</v>
      </c>
      <c r="CV821" s="96">
        <v>0.85299999999999998</v>
      </c>
      <c r="CW821" s="96">
        <v>0.79930000000000001</v>
      </c>
      <c r="CX821" s="93">
        <v>2310</v>
      </c>
      <c r="CY821" s="93">
        <v>2285.34</v>
      </c>
      <c r="CZ821" s="93">
        <v>84.1</v>
      </c>
      <c r="DA821" s="90">
        <v>51</v>
      </c>
      <c r="DB821" s="90" t="s">
        <v>566</v>
      </c>
      <c r="DC821" s="90">
        <v>81.5</v>
      </c>
      <c r="DD821" s="91">
        <v>228</v>
      </c>
      <c r="DE821" s="91">
        <v>-30.4035087719</v>
      </c>
      <c r="DF821" s="93">
        <v>136.30000000000001</v>
      </c>
      <c r="DG821" s="88" t="s">
        <v>393</v>
      </c>
      <c r="DH821" s="88" t="s">
        <v>566</v>
      </c>
      <c r="DI821" s="88">
        <v>1</v>
      </c>
      <c r="DJ821" s="88" t="s">
        <v>1066</v>
      </c>
      <c r="DK821" s="90" t="s">
        <v>566</v>
      </c>
      <c r="DL821" s="91">
        <v>94.900999999999996</v>
      </c>
      <c r="DM821" s="91" t="s">
        <v>566</v>
      </c>
      <c r="DN821" s="91">
        <v>327.21443858790002</v>
      </c>
      <c r="DO821" s="91">
        <v>14.230660248</v>
      </c>
      <c r="DP821" s="91">
        <v>57.954734577099998</v>
      </c>
      <c r="DQ821" s="91">
        <v>2.520660248</v>
      </c>
      <c r="DR821" s="91">
        <v>254.98229224459999</v>
      </c>
      <c r="DS821" s="91">
        <v>11.0892611252</v>
      </c>
      <c r="DT821" s="91">
        <v>-14.2774117662</v>
      </c>
      <c r="DU821" s="91">
        <v>-0.62073887480000001</v>
      </c>
      <c r="DV821" s="91">
        <v>112.5505568056</v>
      </c>
      <c r="DW821" s="97"/>
      <c r="DX821" s="98" t="s">
        <v>566</v>
      </c>
      <c r="DY821" s="99" t="s">
        <v>689</v>
      </c>
      <c r="DZ821" s="98" t="s">
        <v>689</v>
      </c>
      <c r="EA821" s="100" t="s">
        <v>566</v>
      </c>
      <c r="EB821" s="101" t="s">
        <v>2763</v>
      </c>
      <c r="EC821" s="38"/>
    </row>
    <row r="822" spans="1:133" s="9" customFormat="1" ht="15" customHeight="1" x14ac:dyDescent="0.25">
      <c r="A822" s="17" t="str">
        <f t="shared" si="12"/>
        <v>712_Южно-Ягунское</v>
      </c>
      <c r="B822" s="87">
        <v>13</v>
      </c>
      <c r="C822" s="88" t="s">
        <v>733</v>
      </c>
      <c r="D822" s="88" t="s">
        <v>568</v>
      </c>
      <c r="E822" s="88" t="s">
        <v>531</v>
      </c>
      <c r="F822" s="88" t="s">
        <v>9</v>
      </c>
      <c r="G822" s="88" t="s">
        <v>29</v>
      </c>
      <c r="H822" s="88" t="s">
        <v>3057</v>
      </c>
      <c r="I822" s="89">
        <v>712</v>
      </c>
      <c r="J822" s="88" t="s">
        <v>316</v>
      </c>
      <c r="K822" s="88" t="s">
        <v>688</v>
      </c>
      <c r="L822" s="88" t="s">
        <v>418</v>
      </c>
      <c r="M822" s="88" t="s">
        <v>1514</v>
      </c>
      <c r="N822" s="88" t="s">
        <v>695</v>
      </c>
      <c r="O822" s="90">
        <v>39.1</v>
      </c>
      <c r="P822" s="90">
        <v>2426</v>
      </c>
      <c r="Q822" s="90">
        <v>2503</v>
      </c>
      <c r="R822" s="91">
        <v>74.290000000000006</v>
      </c>
      <c r="S822" s="90" t="s">
        <v>150</v>
      </c>
      <c r="T822" s="90">
        <v>2529.5</v>
      </c>
      <c r="U822" s="90">
        <v>25.7</v>
      </c>
      <c r="V822" s="88" t="s">
        <v>31</v>
      </c>
      <c r="W822" s="88" t="s">
        <v>175</v>
      </c>
      <c r="X822" s="88" t="s">
        <v>295</v>
      </c>
      <c r="Y822" s="90" t="s">
        <v>918</v>
      </c>
      <c r="Z822" s="90" t="s">
        <v>566</v>
      </c>
      <c r="AA822" s="90">
        <v>73</v>
      </c>
      <c r="AB822" s="91" t="s">
        <v>3716</v>
      </c>
      <c r="AC822" s="88" t="s">
        <v>566</v>
      </c>
      <c r="AD822" s="90" t="s">
        <v>566</v>
      </c>
      <c r="AE822" s="90" t="s">
        <v>4874</v>
      </c>
      <c r="AF822" s="90" t="s">
        <v>175</v>
      </c>
      <c r="AG822" s="91" t="s">
        <v>3495</v>
      </c>
      <c r="AH822" s="92" t="s">
        <v>2475</v>
      </c>
      <c r="AI822" s="93">
        <v>915</v>
      </c>
      <c r="AJ822" s="88" t="s">
        <v>566</v>
      </c>
      <c r="AK822" s="90" t="s">
        <v>566</v>
      </c>
      <c r="AL822" s="91">
        <v>18.8</v>
      </c>
      <c r="AM822" s="91">
        <v>17.8</v>
      </c>
      <c r="AN822" s="91">
        <v>2013</v>
      </c>
      <c r="AO822" s="90">
        <v>17.600000000000001</v>
      </c>
      <c r="AP822" s="91">
        <v>73.864000000000004</v>
      </c>
      <c r="AQ822" s="91" t="s">
        <v>566</v>
      </c>
      <c r="AR822" s="91" t="s">
        <v>566</v>
      </c>
      <c r="AS822" s="91">
        <v>58.99</v>
      </c>
      <c r="AT822" s="91">
        <v>62.42</v>
      </c>
      <c r="AU822" s="90" t="s">
        <v>566</v>
      </c>
      <c r="AV822" s="90">
        <v>0</v>
      </c>
      <c r="AW822" s="91" t="s">
        <v>566</v>
      </c>
      <c r="AX822" s="91" t="s">
        <v>566</v>
      </c>
      <c r="AY822" s="91">
        <v>147.72999999999999</v>
      </c>
      <c r="AZ822" s="88" t="s">
        <v>4928</v>
      </c>
      <c r="BA822" s="91">
        <v>151.19999999999999</v>
      </c>
      <c r="BB822" s="91">
        <v>88.74</v>
      </c>
      <c r="BC822" s="94">
        <v>1.7692551758999999</v>
      </c>
      <c r="BD822" s="91">
        <v>166.22800000000001</v>
      </c>
      <c r="BE822" s="95">
        <v>97.626999999999995</v>
      </c>
      <c r="BF822" s="91">
        <v>3.36</v>
      </c>
      <c r="BG822" s="91">
        <v>31</v>
      </c>
      <c r="BH822" s="94" t="s">
        <v>566</v>
      </c>
      <c r="BI822" s="94" t="s">
        <v>566</v>
      </c>
      <c r="BJ822" s="93">
        <v>744</v>
      </c>
      <c r="BK822" s="94">
        <v>0</v>
      </c>
      <c r="BL822" s="91">
        <v>104.05567000000001</v>
      </c>
      <c r="BM822" s="96">
        <v>6.0462061</v>
      </c>
      <c r="BN822" s="96" t="s">
        <v>566</v>
      </c>
      <c r="BO822" s="88" t="s">
        <v>430</v>
      </c>
      <c r="BP822" s="88" t="s">
        <v>566</v>
      </c>
      <c r="BQ822" s="91">
        <v>166.22800000000001</v>
      </c>
      <c r="BR822" s="95">
        <v>97.626999999999995</v>
      </c>
      <c r="BS822" s="91">
        <v>3.36</v>
      </c>
      <c r="BT822" s="90">
        <v>30</v>
      </c>
      <c r="BU822" s="91">
        <v>0</v>
      </c>
      <c r="BV822" s="91">
        <v>100.68</v>
      </c>
      <c r="BW822" s="96">
        <v>5.8499100000000004</v>
      </c>
      <c r="BX822" s="96" t="s">
        <v>566</v>
      </c>
      <c r="BY822" s="96" t="s">
        <v>566</v>
      </c>
      <c r="BZ822" s="96" t="s">
        <v>566</v>
      </c>
      <c r="CA822" s="96" t="s">
        <v>566</v>
      </c>
      <c r="CB822" s="96" t="s">
        <v>566</v>
      </c>
      <c r="CC822" s="96" t="s">
        <v>566</v>
      </c>
      <c r="CD822" s="96" t="s">
        <v>566</v>
      </c>
      <c r="CE822" s="96" t="s">
        <v>566</v>
      </c>
      <c r="CF822" s="88" t="s">
        <v>566</v>
      </c>
      <c r="CG822" s="88" t="s">
        <v>566</v>
      </c>
      <c r="CH822" s="92" t="s">
        <v>566</v>
      </c>
      <c r="CI822" s="91">
        <v>0</v>
      </c>
      <c r="CJ822" s="91">
        <v>0</v>
      </c>
      <c r="CK822" s="90" t="s">
        <v>566</v>
      </c>
      <c r="CL822" s="91">
        <v>6.5161639499999993E-2</v>
      </c>
      <c r="CM822" s="91">
        <v>-0.38916163949999999</v>
      </c>
      <c r="CN822" s="88" t="s">
        <v>566</v>
      </c>
      <c r="CO822" s="91">
        <v>84.32</v>
      </c>
      <c r="CP822" s="91">
        <v>144.65728901809999</v>
      </c>
      <c r="CQ822" s="91">
        <v>2.8718638920999999</v>
      </c>
      <c r="CR822" s="91">
        <v>-21.571097756099999</v>
      </c>
      <c r="CS822" s="91">
        <v>-0.4841361079</v>
      </c>
      <c r="CT822" s="90" t="s">
        <v>566</v>
      </c>
      <c r="CU822" s="96">
        <v>1.0130300000000001</v>
      </c>
      <c r="CV822" s="96">
        <v>0.85084000000000004</v>
      </c>
      <c r="CW822" s="96">
        <v>0.78441000000000005</v>
      </c>
      <c r="CX822" s="93">
        <v>2369</v>
      </c>
      <c r="CY822" s="93">
        <v>2333.59</v>
      </c>
      <c r="CZ822" s="93">
        <v>84.1</v>
      </c>
      <c r="DA822" s="90">
        <v>40</v>
      </c>
      <c r="DB822" s="90" t="s">
        <v>566</v>
      </c>
      <c r="DC822" s="90">
        <v>99.2</v>
      </c>
      <c r="DD822" s="91">
        <v>233</v>
      </c>
      <c r="DE822" s="91">
        <v>-36.596566523600004</v>
      </c>
      <c r="DF822" s="93">
        <v>102.47499999999999</v>
      </c>
      <c r="DG822" s="88" t="s">
        <v>393</v>
      </c>
      <c r="DH822" s="88" t="s">
        <v>566</v>
      </c>
      <c r="DI822" s="88" t="s">
        <v>566</v>
      </c>
      <c r="DJ822" s="88" t="s">
        <v>566</v>
      </c>
      <c r="DK822" s="90" t="s">
        <v>566</v>
      </c>
      <c r="DL822" s="91">
        <v>97.626999999999995</v>
      </c>
      <c r="DM822" s="91" t="s">
        <v>566</v>
      </c>
      <c r="DN822" s="91">
        <v>187.68551686149999</v>
      </c>
      <c r="DO822" s="91">
        <v>3.7899161688</v>
      </c>
      <c r="DP822" s="91">
        <v>21.457130087300001</v>
      </c>
      <c r="DQ822" s="91">
        <v>0.4339161688</v>
      </c>
      <c r="DR822" s="91">
        <v>163.32997380169999</v>
      </c>
      <c r="DS822" s="91">
        <v>3.2425704743999999</v>
      </c>
      <c r="DT822" s="91">
        <v>-2.8984129725000001</v>
      </c>
      <c r="DU822" s="91">
        <v>-0.1134295256</v>
      </c>
      <c r="DV822" s="91">
        <v>98.915255555599998</v>
      </c>
      <c r="DW822" s="97"/>
      <c r="DX822" s="98" t="s">
        <v>566</v>
      </c>
      <c r="DY822" s="99" t="s">
        <v>3222</v>
      </c>
      <c r="DZ822" s="98" t="s">
        <v>689</v>
      </c>
      <c r="EA822" s="100" t="s">
        <v>566</v>
      </c>
      <c r="EB822" s="101" t="s">
        <v>2761</v>
      </c>
      <c r="EC822" s="38"/>
    </row>
    <row r="823" spans="1:133" s="9" customFormat="1" ht="15" customHeight="1" x14ac:dyDescent="0.25">
      <c r="A823" s="17" t="str">
        <f t="shared" si="12"/>
        <v>713_Южно-Ягунское</v>
      </c>
      <c r="B823" s="87">
        <v>14</v>
      </c>
      <c r="C823" s="88" t="s">
        <v>733</v>
      </c>
      <c r="D823" s="88" t="s">
        <v>568</v>
      </c>
      <c r="E823" s="88" t="s">
        <v>531</v>
      </c>
      <c r="F823" s="88" t="s">
        <v>9</v>
      </c>
      <c r="G823" s="88" t="s">
        <v>29</v>
      </c>
      <c r="H823" s="88" t="s">
        <v>3055</v>
      </c>
      <c r="I823" s="89">
        <v>713</v>
      </c>
      <c r="J823" s="88" t="s">
        <v>316</v>
      </c>
      <c r="K823" s="88" t="s">
        <v>688</v>
      </c>
      <c r="L823" s="88" t="s">
        <v>418</v>
      </c>
      <c r="M823" s="88" t="s">
        <v>1515</v>
      </c>
      <c r="N823" s="88" t="s">
        <v>695</v>
      </c>
      <c r="O823" s="90">
        <v>28.8</v>
      </c>
      <c r="P823" s="90">
        <v>2560</v>
      </c>
      <c r="Q823" s="90">
        <v>2614</v>
      </c>
      <c r="R823" s="91">
        <v>210.81</v>
      </c>
      <c r="S823" s="90" t="s">
        <v>150</v>
      </c>
      <c r="T823" s="90">
        <v>2634</v>
      </c>
      <c r="U823" s="90">
        <v>16.8</v>
      </c>
      <c r="V823" s="88" t="s">
        <v>31</v>
      </c>
      <c r="W823" s="88" t="s">
        <v>118</v>
      </c>
      <c r="X823" s="88" t="s">
        <v>450</v>
      </c>
      <c r="Y823" s="90" t="s">
        <v>982</v>
      </c>
      <c r="Z823" s="90" t="s">
        <v>566</v>
      </c>
      <c r="AA823" s="90">
        <v>73</v>
      </c>
      <c r="AB823" s="91" t="s">
        <v>4033</v>
      </c>
      <c r="AC823" s="88" t="s">
        <v>566</v>
      </c>
      <c r="AD823" s="90" t="s">
        <v>566</v>
      </c>
      <c r="AE823" s="90" t="s">
        <v>566</v>
      </c>
      <c r="AF823" s="90" t="s">
        <v>118</v>
      </c>
      <c r="AG823" s="91" t="s">
        <v>3409</v>
      </c>
      <c r="AH823" s="92" t="s">
        <v>2307</v>
      </c>
      <c r="AI823" s="93">
        <v>1028</v>
      </c>
      <c r="AJ823" s="88" t="s">
        <v>566</v>
      </c>
      <c r="AK823" s="90" t="s">
        <v>566</v>
      </c>
      <c r="AL823" s="91">
        <v>18.8</v>
      </c>
      <c r="AM823" s="91">
        <v>17.8</v>
      </c>
      <c r="AN823" s="91">
        <v>2032</v>
      </c>
      <c r="AO823" s="90">
        <v>19.3</v>
      </c>
      <c r="AP823" s="91">
        <v>189.54</v>
      </c>
      <c r="AQ823" s="91" t="s">
        <v>566</v>
      </c>
      <c r="AR823" s="91" t="s">
        <v>566</v>
      </c>
      <c r="AS823" s="91">
        <v>67.7</v>
      </c>
      <c r="AT823" s="91">
        <v>68.959999999999994</v>
      </c>
      <c r="AU823" s="90" t="s">
        <v>566</v>
      </c>
      <c r="AV823" s="90">
        <v>0</v>
      </c>
      <c r="AW823" s="91" t="s">
        <v>566</v>
      </c>
      <c r="AX823" s="91" t="s">
        <v>566</v>
      </c>
      <c r="AY823" s="91">
        <v>146.31</v>
      </c>
      <c r="AZ823" s="88" t="s">
        <v>4928</v>
      </c>
      <c r="BA823" s="91">
        <v>147.6</v>
      </c>
      <c r="BB823" s="91">
        <v>78.61</v>
      </c>
      <c r="BC823" s="94">
        <v>1.4922923845</v>
      </c>
      <c r="BD823" s="91">
        <v>127.949</v>
      </c>
      <c r="BE823" s="95">
        <v>94.838999999999999</v>
      </c>
      <c r="BF823" s="91">
        <v>5.62</v>
      </c>
      <c r="BG823" s="91">
        <v>31</v>
      </c>
      <c r="BH823" s="94" t="s">
        <v>566</v>
      </c>
      <c r="BI823" s="94" t="s">
        <v>566</v>
      </c>
      <c r="BJ823" s="93">
        <v>744</v>
      </c>
      <c r="BK823" s="94">
        <v>0</v>
      </c>
      <c r="BL823" s="91">
        <v>174.34959000000001</v>
      </c>
      <c r="BM823" s="96">
        <v>8.4834804399999992</v>
      </c>
      <c r="BN823" s="96" t="s">
        <v>566</v>
      </c>
      <c r="BO823" s="88" t="s">
        <v>430</v>
      </c>
      <c r="BP823" s="88" t="s">
        <v>566</v>
      </c>
      <c r="BQ823" s="91">
        <v>127.949</v>
      </c>
      <c r="BR823" s="95">
        <v>94.838999999999999</v>
      </c>
      <c r="BS823" s="91">
        <v>5.62</v>
      </c>
      <c r="BT823" s="90">
        <v>30</v>
      </c>
      <c r="BU823" s="91">
        <v>0</v>
      </c>
      <c r="BV823" s="91">
        <v>168.72</v>
      </c>
      <c r="BW823" s="96">
        <v>8.2096199999999993</v>
      </c>
      <c r="BX823" s="96" t="s">
        <v>566</v>
      </c>
      <c r="BY823" s="96" t="s">
        <v>566</v>
      </c>
      <c r="BZ823" s="96" t="s">
        <v>566</v>
      </c>
      <c r="CA823" s="96" t="s">
        <v>566</v>
      </c>
      <c r="CB823" s="96" t="s">
        <v>566</v>
      </c>
      <c r="CC823" s="96" t="s">
        <v>566</v>
      </c>
      <c r="CD823" s="96" t="s">
        <v>566</v>
      </c>
      <c r="CE823" s="96" t="s">
        <v>566</v>
      </c>
      <c r="CF823" s="88" t="s">
        <v>566</v>
      </c>
      <c r="CG823" s="88" t="s">
        <v>566</v>
      </c>
      <c r="CH823" s="92" t="s">
        <v>566</v>
      </c>
      <c r="CI823" s="91">
        <v>0</v>
      </c>
      <c r="CJ823" s="91">
        <v>0</v>
      </c>
      <c r="CK823" s="90" t="s">
        <v>566</v>
      </c>
      <c r="CL823" s="91">
        <v>-0.1112896089</v>
      </c>
      <c r="CM823" s="91">
        <v>-0.39871039110000001</v>
      </c>
      <c r="CN823" s="88" t="s">
        <v>566</v>
      </c>
      <c r="CO823" s="91">
        <v>78.625</v>
      </c>
      <c r="CP823" s="91">
        <v>121.2797484701</v>
      </c>
      <c r="CQ823" s="91">
        <v>5.3227554838</v>
      </c>
      <c r="CR823" s="91">
        <v>-6.6696063685000002</v>
      </c>
      <c r="CS823" s="91">
        <v>-0.30124451619999998</v>
      </c>
      <c r="CT823" s="90" t="s">
        <v>566</v>
      </c>
      <c r="CU823" s="96">
        <v>1.0133460000000001</v>
      </c>
      <c r="CV823" s="96">
        <v>0.85164799999999996</v>
      </c>
      <c r="CW823" s="96">
        <v>0.79136200000000001</v>
      </c>
      <c r="CX823" s="93">
        <v>2337</v>
      </c>
      <c r="CY823" s="93">
        <v>2323.8429999999998</v>
      </c>
      <c r="CZ823" s="93">
        <v>84.1</v>
      </c>
      <c r="DA823" s="90">
        <v>50</v>
      </c>
      <c r="DB823" s="90" t="s">
        <v>566</v>
      </c>
      <c r="DC823" s="90">
        <v>92.5</v>
      </c>
      <c r="DD823" s="91">
        <v>225.6</v>
      </c>
      <c r="DE823" s="91">
        <v>-35.146276595700002</v>
      </c>
      <c r="DF823" s="93">
        <v>100.2</v>
      </c>
      <c r="DG823" s="88" t="s">
        <v>393</v>
      </c>
      <c r="DH823" s="88" t="s">
        <v>566</v>
      </c>
      <c r="DI823" s="88" t="s">
        <v>566</v>
      </c>
      <c r="DJ823" s="88" t="s">
        <v>566</v>
      </c>
      <c r="DK823" s="90" t="s">
        <v>566</v>
      </c>
      <c r="DL823" s="91">
        <v>94.838999999999999</v>
      </c>
      <c r="DM823" s="91" t="s">
        <v>566</v>
      </c>
      <c r="DN823" s="91">
        <v>144.46534229010001</v>
      </c>
      <c r="DO823" s="91">
        <v>6.3501623977000001</v>
      </c>
      <c r="DP823" s="91">
        <v>16.515987451499999</v>
      </c>
      <c r="DQ823" s="91">
        <v>0.72616239770000002</v>
      </c>
      <c r="DR823" s="91">
        <v>136.9348082958</v>
      </c>
      <c r="DS823" s="91">
        <v>6.0098286067000002</v>
      </c>
      <c r="DT823" s="91">
        <v>8.9854534572000002</v>
      </c>
      <c r="DU823" s="91">
        <v>0.38582860670000002</v>
      </c>
      <c r="DV823" s="91">
        <v>111.31451250000001</v>
      </c>
      <c r="DW823" s="97"/>
      <c r="DX823" s="98" t="s">
        <v>566</v>
      </c>
      <c r="DY823" s="99" t="s">
        <v>689</v>
      </c>
      <c r="DZ823" s="98" t="s">
        <v>689</v>
      </c>
      <c r="EA823" s="100" t="s">
        <v>566</v>
      </c>
      <c r="EB823" s="101" t="s">
        <v>2761</v>
      </c>
      <c r="EC823" s="38"/>
    </row>
    <row r="824" spans="1:133" s="9" customFormat="1" ht="15" customHeight="1" x14ac:dyDescent="0.25">
      <c r="A824" s="17" t="str">
        <f t="shared" si="12"/>
        <v>714_Южно-Ягунское</v>
      </c>
      <c r="B824" s="87">
        <v>15</v>
      </c>
      <c r="C824" s="88" t="s">
        <v>733</v>
      </c>
      <c r="D824" s="88" t="s">
        <v>568</v>
      </c>
      <c r="E824" s="88" t="s">
        <v>531</v>
      </c>
      <c r="F824" s="88" t="s">
        <v>9</v>
      </c>
      <c r="G824" s="88" t="s">
        <v>29</v>
      </c>
      <c r="H824" s="88" t="s">
        <v>3055</v>
      </c>
      <c r="I824" s="89">
        <v>714</v>
      </c>
      <c r="J824" s="88" t="s">
        <v>317</v>
      </c>
      <c r="K824" s="88" t="s">
        <v>688</v>
      </c>
      <c r="L824" s="88" t="s">
        <v>418</v>
      </c>
      <c r="M824" s="88" t="s">
        <v>1515</v>
      </c>
      <c r="N824" s="88" t="s">
        <v>695</v>
      </c>
      <c r="O824" s="90">
        <v>21.2</v>
      </c>
      <c r="P824" s="90">
        <v>2564</v>
      </c>
      <c r="Q824" s="90">
        <v>2620.4</v>
      </c>
      <c r="R824" s="91">
        <v>204.34</v>
      </c>
      <c r="S824" s="90" t="s">
        <v>150</v>
      </c>
      <c r="T824" s="90">
        <v>2621.8</v>
      </c>
      <c r="U824" s="90">
        <v>11.5</v>
      </c>
      <c r="V824" s="88" t="s">
        <v>31</v>
      </c>
      <c r="W824" s="88" t="s">
        <v>156</v>
      </c>
      <c r="X824" s="88" t="s">
        <v>262</v>
      </c>
      <c r="Y824" s="90" t="s">
        <v>890</v>
      </c>
      <c r="Z824" s="90" t="s">
        <v>566</v>
      </c>
      <c r="AA824" s="90">
        <v>73</v>
      </c>
      <c r="AB824" s="91" t="s">
        <v>3717</v>
      </c>
      <c r="AC824" s="88" t="s">
        <v>566</v>
      </c>
      <c r="AD824" s="90" t="s">
        <v>566</v>
      </c>
      <c r="AE824" s="90" t="s">
        <v>2019</v>
      </c>
      <c r="AF824" s="90" t="s">
        <v>156</v>
      </c>
      <c r="AG824" s="91" t="s">
        <v>3432</v>
      </c>
      <c r="AH824" s="92" t="s">
        <v>1435</v>
      </c>
      <c r="AI824" s="93">
        <v>1446</v>
      </c>
      <c r="AJ824" s="88" t="s">
        <v>566</v>
      </c>
      <c r="AK824" s="90" t="s">
        <v>566</v>
      </c>
      <c r="AL824" s="91">
        <v>23.3</v>
      </c>
      <c r="AM824" s="91">
        <v>19.521342221299999</v>
      </c>
      <c r="AN824" s="91">
        <v>2031</v>
      </c>
      <c r="AO824" s="90">
        <v>20.6</v>
      </c>
      <c r="AP824" s="91">
        <v>141.21</v>
      </c>
      <c r="AQ824" s="91" t="s">
        <v>566</v>
      </c>
      <c r="AR824" s="91" t="s">
        <v>566</v>
      </c>
      <c r="AS824" s="91">
        <v>64.89</v>
      </c>
      <c r="AT824" s="91">
        <v>67.040000000000006</v>
      </c>
      <c r="AU824" s="90" t="s">
        <v>566</v>
      </c>
      <c r="AV824" s="90">
        <v>0</v>
      </c>
      <c r="AW824" s="91" t="s">
        <v>566</v>
      </c>
      <c r="AX824" s="91" t="s">
        <v>566</v>
      </c>
      <c r="AY824" s="91">
        <v>153.12</v>
      </c>
      <c r="AZ824" s="88" t="s">
        <v>4928</v>
      </c>
      <c r="BA824" s="91">
        <v>155.30000000000001</v>
      </c>
      <c r="BB824" s="91">
        <v>88.23</v>
      </c>
      <c r="BC824" s="94">
        <v>2.0043674450000002</v>
      </c>
      <c r="BD824" s="91">
        <v>171.035</v>
      </c>
      <c r="BE824" s="95">
        <v>95.209000000000003</v>
      </c>
      <c r="BF824" s="91">
        <v>6.98</v>
      </c>
      <c r="BG824" s="91">
        <v>31</v>
      </c>
      <c r="BH824" s="94" t="s">
        <v>566</v>
      </c>
      <c r="BI824" s="94" t="s">
        <v>566</v>
      </c>
      <c r="BJ824" s="93">
        <v>744</v>
      </c>
      <c r="BK824" s="94">
        <v>0</v>
      </c>
      <c r="BL824" s="91">
        <v>216.49940000000001</v>
      </c>
      <c r="BM824" s="96">
        <v>10.4143399</v>
      </c>
      <c r="BN824" s="96" t="s">
        <v>566</v>
      </c>
      <c r="BO824" s="88" t="s">
        <v>430</v>
      </c>
      <c r="BP824" s="88" t="s">
        <v>566</v>
      </c>
      <c r="BQ824" s="91">
        <v>171.035</v>
      </c>
      <c r="BR824" s="95">
        <v>95.209000000000003</v>
      </c>
      <c r="BS824" s="91">
        <v>6.98</v>
      </c>
      <c r="BT824" s="90">
        <v>30</v>
      </c>
      <c r="BU824" s="91">
        <v>0</v>
      </c>
      <c r="BV824" s="91">
        <v>209.52</v>
      </c>
      <c r="BW824" s="96">
        <v>10.078469999999999</v>
      </c>
      <c r="BX824" s="96" t="s">
        <v>566</v>
      </c>
      <c r="BY824" s="96" t="s">
        <v>566</v>
      </c>
      <c r="BZ824" s="96" t="s">
        <v>566</v>
      </c>
      <c r="CA824" s="96" t="s">
        <v>566</v>
      </c>
      <c r="CB824" s="96" t="s">
        <v>566</v>
      </c>
      <c r="CC824" s="96" t="s">
        <v>566</v>
      </c>
      <c r="CD824" s="96" t="s">
        <v>566</v>
      </c>
      <c r="CE824" s="96" t="s">
        <v>566</v>
      </c>
      <c r="CF824" s="88" t="s">
        <v>566</v>
      </c>
      <c r="CG824" s="88" t="s">
        <v>566</v>
      </c>
      <c r="CH824" s="92" t="s">
        <v>566</v>
      </c>
      <c r="CI824" s="91">
        <v>0</v>
      </c>
      <c r="CJ824" s="91">
        <v>0</v>
      </c>
      <c r="CK824" s="90" t="s">
        <v>566</v>
      </c>
      <c r="CL824" s="91">
        <v>-0.94536400789999997</v>
      </c>
      <c r="CM824" s="91">
        <v>-3.0635992099999999E-2</v>
      </c>
      <c r="CN824" s="88" t="s">
        <v>566</v>
      </c>
      <c r="CO824" s="91">
        <v>78.625</v>
      </c>
      <c r="CP824" s="91">
        <v>159.7442011455</v>
      </c>
      <c r="CQ824" s="91">
        <v>6.5599256761999998</v>
      </c>
      <c r="CR824" s="91">
        <v>-11.2903149835</v>
      </c>
      <c r="CS824" s="91">
        <v>-0.42407432379999999</v>
      </c>
      <c r="CT824" s="90" t="s">
        <v>566</v>
      </c>
      <c r="CU824" s="96">
        <v>1.0131950000000001</v>
      </c>
      <c r="CV824" s="96">
        <v>0.852244</v>
      </c>
      <c r="CW824" s="96">
        <v>0.79641099999999998</v>
      </c>
      <c r="CX824" s="93">
        <v>2337</v>
      </c>
      <c r="CY824" s="93">
        <v>2314.7759999999998</v>
      </c>
      <c r="CZ824" s="93">
        <v>90.8</v>
      </c>
      <c r="DA824" s="90">
        <v>40</v>
      </c>
      <c r="DB824" s="90" t="s">
        <v>566</v>
      </c>
      <c r="DC824" s="90">
        <v>92.5</v>
      </c>
      <c r="DD824" s="91">
        <v>225.6</v>
      </c>
      <c r="DE824" s="91">
        <v>-32.127659574500001</v>
      </c>
      <c r="DF824" s="93">
        <v>100.2</v>
      </c>
      <c r="DG824" s="88" t="s">
        <v>393</v>
      </c>
      <c r="DH824" s="88" t="s">
        <v>566</v>
      </c>
      <c r="DI824" s="88" t="s">
        <v>566</v>
      </c>
      <c r="DJ824" s="88" t="s">
        <v>566</v>
      </c>
      <c r="DK824" s="90" t="s">
        <v>566</v>
      </c>
      <c r="DL824" s="91">
        <v>95.209000000000003</v>
      </c>
      <c r="DM824" s="91" t="s">
        <v>566</v>
      </c>
      <c r="DN824" s="91">
        <v>203.3808172688</v>
      </c>
      <c r="DO824" s="91">
        <v>8.7357066523999993</v>
      </c>
      <c r="DP824" s="91">
        <v>32.346301139799998</v>
      </c>
      <c r="DQ824" s="91">
        <v>1.7517066524</v>
      </c>
      <c r="DR824" s="91">
        <v>189.297756478</v>
      </c>
      <c r="DS824" s="91">
        <v>8.1464768013000004</v>
      </c>
      <c r="DT824" s="91">
        <v>18.263240349</v>
      </c>
      <c r="DU824" s="91">
        <v>1.1624768013</v>
      </c>
      <c r="DV824" s="91">
        <v>98.942122222199998</v>
      </c>
      <c r="DW824" s="97"/>
      <c r="DX824" s="98" t="s">
        <v>566</v>
      </c>
      <c r="DY824" s="99" t="s">
        <v>689</v>
      </c>
      <c r="DZ824" s="98" t="s">
        <v>689</v>
      </c>
      <c r="EA824" s="100" t="s">
        <v>566</v>
      </c>
      <c r="EB824" s="101" t="s">
        <v>2761</v>
      </c>
      <c r="EC824" s="38"/>
    </row>
    <row r="825" spans="1:133" s="9" customFormat="1" ht="15" customHeight="1" x14ac:dyDescent="0.25">
      <c r="A825" s="17" t="str">
        <f t="shared" si="12"/>
        <v>716_Южно-Ягунское</v>
      </c>
      <c r="B825" s="87">
        <v>16</v>
      </c>
      <c r="C825" s="88" t="s">
        <v>733</v>
      </c>
      <c r="D825" s="88" t="s">
        <v>568</v>
      </c>
      <c r="E825" s="88" t="s">
        <v>531</v>
      </c>
      <c r="F825" s="88" t="s">
        <v>9</v>
      </c>
      <c r="G825" s="88" t="s">
        <v>29</v>
      </c>
      <c r="H825" s="88" t="s">
        <v>2972</v>
      </c>
      <c r="I825" s="89">
        <v>716</v>
      </c>
      <c r="J825" s="88" t="s">
        <v>317</v>
      </c>
      <c r="K825" s="88" t="s">
        <v>688</v>
      </c>
      <c r="L825" s="88" t="s">
        <v>418</v>
      </c>
      <c r="M825" s="88" t="s">
        <v>1554</v>
      </c>
      <c r="N825" s="88" t="s">
        <v>10</v>
      </c>
      <c r="O825" s="90">
        <v>15.2</v>
      </c>
      <c r="P825" s="90">
        <v>2748.8</v>
      </c>
      <c r="Q825" s="90">
        <v>2778</v>
      </c>
      <c r="R825" s="91">
        <v>330.28699999999998</v>
      </c>
      <c r="S825" s="90" t="s">
        <v>150</v>
      </c>
      <c r="T825" s="90">
        <v>2799.8</v>
      </c>
      <c r="U825" s="90">
        <v>13.9</v>
      </c>
      <c r="V825" s="88" t="s">
        <v>31</v>
      </c>
      <c r="W825" s="88" t="s">
        <v>156</v>
      </c>
      <c r="X825" s="88" t="s">
        <v>262</v>
      </c>
      <c r="Y825" s="90" t="s">
        <v>956</v>
      </c>
      <c r="Z825" s="90" t="s">
        <v>566</v>
      </c>
      <c r="AA825" s="90">
        <v>73</v>
      </c>
      <c r="AB825" s="91" t="s">
        <v>3718</v>
      </c>
      <c r="AC825" s="88" t="s">
        <v>566</v>
      </c>
      <c r="AD825" s="90" t="s">
        <v>566</v>
      </c>
      <c r="AE825" s="90" t="s">
        <v>2689</v>
      </c>
      <c r="AF825" s="90" t="s">
        <v>156</v>
      </c>
      <c r="AG825" s="91" t="s">
        <v>3421</v>
      </c>
      <c r="AH825" s="92" t="s">
        <v>2750</v>
      </c>
      <c r="AI825" s="93">
        <v>667</v>
      </c>
      <c r="AJ825" s="88" t="s">
        <v>722</v>
      </c>
      <c r="AK825" s="90" t="s">
        <v>566</v>
      </c>
      <c r="AL825" s="91">
        <v>23.3</v>
      </c>
      <c r="AM825" s="91">
        <v>22.3</v>
      </c>
      <c r="AN825" s="91">
        <v>1737</v>
      </c>
      <c r="AO825" s="90">
        <v>20.100000000000001</v>
      </c>
      <c r="AP825" s="91">
        <v>192.446</v>
      </c>
      <c r="AQ825" s="91">
        <v>58.23</v>
      </c>
      <c r="AR825" s="91" t="s">
        <v>566</v>
      </c>
      <c r="AS825" s="91">
        <v>92.763267361999993</v>
      </c>
      <c r="AT825" s="91">
        <v>94.942999353100006</v>
      </c>
      <c r="AU825" s="90" t="s">
        <v>566</v>
      </c>
      <c r="AV825" s="90">
        <v>0</v>
      </c>
      <c r="AW825" s="91" t="s">
        <v>566</v>
      </c>
      <c r="AX825" s="91" t="s">
        <v>566</v>
      </c>
      <c r="AY825" s="91">
        <v>175.07</v>
      </c>
      <c r="AZ825" s="88" t="s">
        <v>4928</v>
      </c>
      <c r="BA825" s="91">
        <v>177.3</v>
      </c>
      <c r="BB825" s="91">
        <v>82.306732638</v>
      </c>
      <c r="BC825" s="94">
        <v>2.3010211608</v>
      </c>
      <c r="BD825" s="91">
        <v>178.80500000000001</v>
      </c>
      <c r="BE825" s="95">
        <v>95.438999999999993</v>
      </c>
      <c r="BF825" s="91">
        <v>6.92</v>
      </c>
      <c r="BG825" s="91">
        <v>31</v>
      </c>
      <c r="BH825" s="94" t="s">
        <v>566</v>
      </c>
      <c r="BI825" s="94" t="s">
        <v>566</v>
      </c>
      <c r="BJ825" s="93">
        <v>744</v>
      </c>
      <c r="BK825" s="94">
        <v>0</v>
      </c>
      <c r="BL825" s="91">
        <v>214.62762000000001</v>
      </c>
      <c r="BM825" s="96">
        <v>10.79974166</v>
      </c>
      <c r="BN825" s="96" t="s">
        <v>566</v>
      </c>
      <c r="BO825" s="88" t="s">
        <v>430</v>
      </c>
      <c r="BP825" s="88" t="s">
        <v>566</v>
      </c>
      <c r="BQ825" s="91">
        <v>178.80500000000001</v>
      </c>
      <c r="BR825" s="95">
        <v>95.438999999999993</v>
      </c>
      <c r="BS825" s="91">
        <v>6.92</v>
      </c>
      <c r="BT825" s="90">
        <v>30</v>
      </c>
      <c r="BU825" s="91">
        <v>0</v>
      </c>
      <c r="BV825" s="91">
        <v>207.72</v>
      </c>
      <c r="BW825" s="96">
        <v>10.45224</v>
      </c>
      <c r="BX825" s="96" t="s">
        <v>566</v>
      </c>
      <c r="BY825" s="96" t="s">
        <v>566</v>
      </c>
      <c r="BZ825" s="96" t="s">
        <v>566</v>
      </c>
      <c r="CA825" s="96" t="s">
        <v>566</v>
      </c>
      <c r="CB825" s="96" t="s">
        <v>566</v>
      </c>
      <c r="CC825" s="96" t="s">
        <v>566</v>
      </c>
      <c r="CD825" s="96" t="s">
        <v>566</v>
      </c>
      <c r="CE825" s="96" t="s">
        <v>566</v>
      </c>
      <c r="CF825" s="88" t="s">
        <v>566</v>
      </c>
      <c r="CG825" s="88" t="s">
        <v>566</v>
      </c>
      <c r="CH825" s="92" t="s">
        <v>566</v>
      </c>
      <c r="CI825" s="91">
        <v>0</v>
      </c>
      <c r="CJ825" s="91">
        <v>0</v>
      </c>
      <c r="CK825" s="90" t="s">
        <v>566</v>
      </c>
      <c r="CL825" s="91">
        <v>-0.23303058290000001</v>
      </c>
      <c r="CM825" s="91">
        <v>2.3030582899999999E-2</v>
      </c>
      <c r="CN825" s="88" t="s">
        <v>566</v>
      </c>
      <c r="CO825" s="91">
        <v>84.32</v>
      </c>
      <c r="CP825" s="91">
        <v>204.19127684540001</v>
      </c>
      <c r="CQ825" s="91">
        <v>8.0318450931999994</v>
      </c>
      <c r="CR825" s="91">
        <v>25.386115555100002</v>
      </c>
      <c r="CS825" s="91">
        <v>1.1078450931999999</v>
      </c>
      <c r="CT825" s="90" t="s">
        <v>566</v>
      </c>
      <c r="CU825" s="96">
        <v>1.0137100000000001</v>
      </c>
      <c r="CV825" s="96">
        <v>0.84896000000000005</v>
      </c>
      <c r="CW825" s="96">
        <v>0.77183999999999997</v>
      </c>
      <c r="CX825" s="93">
        <v>2369</v>
      </c>
      <c r="CY825" s="93">
        <v>2346.2379999999998</v>
      </c>
      <c r="CZ825" s="93">
        <v>90.8</v>
      </c>
      <c r="DA825" s="90">
        <v>82</v>
      </c>
      <c r="DB825" s="90" t="s">
        <v>566</v>
      </c>
      <c r="DC825" s="90">
        <v>99.2</v>
      </c>
      <c r="DD825" s="91">
        <v>233</v>
      </c>
      <c r="DE825" s="91">
        <v>-24.862660944200002</v>
      </c>
      <c r="DF825" s="93">
        <v>68.650000000000006</v>
      </c>
      <c r="DG825" s="88" t="s">
        <v>393</v>
      </c>
      <c r="DH825" s="88" t="s">
        <v>566</v>
      </c>
      <c r="DI825" s="88" t="s">
        <v>566</v>
      </c>
      <c r="DJ825" s="88" t="s">
        <v>2377</v>
      </c>
      <c r="DK825" s="90" t="s">
        <v>566</v>
      </c>
      <c r="DL825" s="91">
        <v>95.438999999999993</v>
      </c>
      <c r="DM825" s="91" t="s">
        <v>566</v>
      </c>
      <c r="DN825" s="91">
        <v>203.96322816110001</v>
      </c>
      <c r="DO825" s="91">
        <v>9.0141588125999998</v>
      </c>
      <c r="DP825" s="91">
        <v>25.158066870799999</v>
      </c>
      <c r="DQ825" s="91">
        <v>2.0901588125999999</v>
      </c>
      <c r="DR825" s="91">
        <v>234.38620245870001</v>
      </c>
      <c r="DS825" s="91">
        <v>10.460018462900001</v>
      </c>
      <c r="DT825" s="91">
        <v>55.581041168399999</v>
      </c>
      <c r="DU825" s="91">
        <v>3.5360184629</v>
      </c>
      <c r="DV825" s="91" t="s">
        <v>566</v>
      </c>
      <c r="DW825" s="97"/>
      <c r="DX825" s="98" t="s">
        <v>566</v>
      </c>
      <c r="DY825" s="99" t="s">
        <v>689</v>
      </c>
      <c r="DZ825" s="98" t="s">
        <v>689</v>
      </c>
      <c r="EA825" s="100" t="s">
        <v>566</v>
      </c>
      <c r="EB825" s="101" t="s">
        <v>2761</v>
      </c>
      <c r="EC825" s="38"/>
    </row>
    <row r="826" spans="1:133" s="9" customFormat="1" ht="15" customHeight="1" x14ac:dyDescent="0.25">
      <c r="A826" s="17" t="str">
        <f t="shared" si="12"/>
        <v>722_Южно-Ягунское</v>
      </c>
      <c r="B826" s="87">
        <v>17</v>
      </c>
      <c r="C826" s="88" t="s">
        <v>733</v>
      </c>
      <c r="D826" s="88" t="s">
        <v>568</v>
      </c>
      <c r="E826" s="88" t="s">
        <v>531</v>
      </c>
      <c r="F826" s="88" t="s">
        <v>9</v>
      </c>
      <c r="G826" s="88" t="s">
        <v>29</v>
      </c>
      <c r="H826" s="88" t="s">
        <v>3055</v>
      </c>
      <c r="I826" s="89">
        <v>722</v>
      </c>
      <c r="J826" s="88" t="s">
        <v>316</v>
      </c>
      <c r="K826" s="88" t="s">
        <v>688</v>
      </c>
      <c r="L826" s="88" t="s">
        <v>1161</v>
      </c>
      <c r="M826" s="88" t="s">
        <v>1508</v>
      </c>
      <c r="N826" s="88" t="s">
        <v>6</v>
      </c>
      <c r="O826" s="90">
        <v>11.6</v>
      </c>
      <c r="P826" s="90">
        <v>2404</v>
      </c>
      <c r="Q826" s="90">
        <v>2420.5</v>
      </c>
      <c r="R826" s="91">
        <v>41.503999999999998</v>
      </c>
      <c r="S826" s="90" t="s">
        <v>150</v>
      </c>
      <c r="T826" s="90">
        <v>2446.4</v>
      </c>
      <c r="U826" s="90">
        <v>11.2</v>
      </c>
      <c r="V826" s="88" t="s">
        <v>31</v>
      </c>
      <c r="W826" s="88" t="s">
        <v>175</v>
      </c>
      <c r="X826" s="88" t="s">
        <v>295</v>
      </c>
      <c r="Y826" s="90" t="s">
        <v>984</v>
      </c>
      <c r="Z826" s="90" t="s">
        <v>566</v>
      </c>
      <c r="AA826" s="90">
        <v>73</v>
      </c>
      <c r="AB826" s="91" t="s">
        <v>3719</v>
      </c>
      <c r="AC826" s="88" t="s">
        <v>566</v>
      </c>
      <c r="AD826" s="90" t="s">
        <v>566</v>
      </c>
      <c r="AE826" s="90" t="s">
        <v>1107</v>
      </c>
      <c r="AF826" s="90" t="s">
        <v>175</v>
      </c>
      <c r="AG826" s="91" t="s">
        <v>3414</v>
      </c>
      <c r="AH826" s="92" t="s">
        <v>4931</v>
      </c>
      <c r="AI826" s="93">
        <v>91</v>
      </c>
      <c r="AJ826" s="88" t="s">
        <v>566</v>
      </c>
      <c r="AK826" s="90" t="s">
        <v>566</v>
      </c>
      <c r="AL826" s="91">
        <v>18.8</v>
      </c>
      <c r="AM826" s="91">
        <v>17.8</v>
      </c>
      <c r="AN826" s="91">
        <v>1843</v>
      </c>
      <c r="AO826" s="90">
        <v>19.2</v>
      </c>
      <c r="AP826" s="91">
        <v>40.389000000000003</v>
      </c>
      <c r="AQ826" s="91" t="s">
        <v>566</v>
      </c>
      <c r="AR826" s="91" t="s">
        <v>566</v>
      </c>
      <c r="AS826" s="91">
        <v>66.22</v>
      </c>
      <c r="AT826" s="91">
        <v>68.16</v>
      </c>
      <c r="AU826" s="90">
        <v>1015</v>
      </c>
      <c r="AV826" s="90">
        <v>0</v>
      </c>
      <c r="AW826" s="91">
        <v>33.61</v>
      </c>
      <c r="AX826" s="91" t="s">
        <v>566</v>
      </c>
      <c r="AY826" s="91">
        <v>122.31</v>
      </c>
      <c r="AZ826" s="88" t="s">
        <v>4928</v>
      </c>
      <c r="BA826" s="91">
        <v>124.3</v>
      </c>
      <c r="BB826" s="91">
        <v>56.09</v>
      </c>
      <c r="BC826" s="94">
        <v>4.1997278978999999</v>
      </c>
      <c r="BD826" s="91">
        <v>236.227</v>
      </c>
      <c r="BE826" s="95">
        <v>94.143000000000001</v>
      </c>
      <c r="BF826" s="91">
        <v>11.8</v>
      </c>
      <c r="BG826" s="91">
        <v>31</v>
      </c>
      <c r="BH826" s="94" t="s">
        <v>566</v>
      </c>
      <c r="BI826" s="94" t="s">
        <v>566</v>
      </c>
      <c r="BJ826" s="93">
        <v>743</v>
      </c>
      <c r="BK826" s="94">
        <v>1</v>
      </c>
      <c r="BL826" s="91">
        <v>365.39559000000003</v>
      </c>
      <c r="BM826" s="96">
        <v>16.26375797</v>
      </c>
      <c r="BN826" s="96" t="s">
        <v>566</v>
      </c>
      <c r="BO826" s="88" t="s">
        <v>430</v>
      </c>
      <c r="BP826" s="88" t="s">
        <v>566</v>
      </c>
      <c r="BQ826" s="91">
        <v>236.227</v>
      </c>
      <c r="BR826" s="95">
        <v>94.143000000000001</v>
      </c>
      <c r="BS826" s="91">
        <v>11.8</v>
      </c>
      <c r="BT826" s="90">
        <v>30</v>
      </c>
      <c r="BU826" s="91">
        <v>0</v>
      </c>
      <c r="BV826" s="91">
        <v>354.09</v>
      </c>
      <c r="BW826" s="96">
        <v>15.76047</v>
      </c>
      <c r="BX826" s="96" t="s">
        <v>566</v>
      </c>
      <c r="BY826" s="96" t="s">
        <v>566</v>
      </c>
      <c r="BZ826" s="96" t="s">
        <v>566</v>
      </c>
      <c r="CA826" s="96" t="s">
        <v>566</v>
      </c>
      <c r="CB826" s="96" t="s">
        <v>566</v>
      </c>
      <c r="CC826" s="96" t="s">
        <v>566</v>
      </c>
      <c r="CD826" s="96" t="s">
        <v>566</v>
      </c>
      <c r="CE826" s="96" t="s">
        <v>566</v>
      </c>
      <c r="CF826" s="88" t="s">
        <v>566</v>
      </c>
      <c r="CG826" s="88" t="s">
        <v>566</v>
      </c>
      <c r="CH826" s="92" t="s">
        <v>566</v>
      </c>
      <c r="CI826" s="91">
        <v>0</v>
      </c>
      <c r="CJ826" s="91">
        <v>0</v>
      </c>
      <c r="CK826" s="90" t="s">
        <v>566</v>
      </c>
      <c r="CL826" s="91">
        <v>0.28823022310000002</v>
      </c>
      <c r="CM826" s="91">
        <v>-0.91223022310000002</v>
      </c>
      <c r="CN826" s="88" t="s">
        <v>566</v>
      </c>
      <c r="CO826" s="91">
        <v>69.275000000000006</v>
      </c>
      <c r="CP826" s="91">
        <v>238.6574177194</v>
      </c>
      <c r="CQ826" s="91">
        <v>12.220376161600001</v>
      </c>
      <c r="CR826" s="91">
        <v>2.4308902362999998</v>
      </c>
      <c r="CS826" s="91">
        <v>0.41737616160000002</v>
      </c>
      <c r="CT826" s="90" t="s">
        <v>566</v>
      </c>
      <c r="CU826" s="96">
        <v>1.0134000000000001</v>
      </c>
      <c r="CV826" s="96">
        <v>0.85299999999999998</v>
      </c>
      <c r="CW826" s="96">
        <v>0.81069999999999998</v>
      </c>
      <c r="CX826" s="93">
        <v>2310</v>
      </c>
      <c r="CY826" s="93">
        <v>2289.6790000000001</v>
      </c>
      <c r="CZ826" s="93">
        <v>84.1</v>
      </c>
      <c r="DA826" s="90">
        <v>40</v>
      </c>
      <c r="DB826" s="90" t="s">
        <v>566</v>
      </c>
      <c r="DC826" s="90">
        <v>81.5</v>
      </c>
      <c r="DD826" s="91">
        <v>228</v>
      </c>
      <c r="DE826" s="91">
        <v>-46.355263157899998</v>
      </c>
      <c r="DF826" s="93">
        <v>136.30000000000001</v>
      </c>
      <c r="DG826" s="88" t="s">
        <v>393</v>
      </c>
      <c r="DH826" s="88" t="s">
        <v>566</v>
      </c>
      <c r="DI826" s="88" t="s">
        <v>566</v>
      </c>
      <c r="DJ826" s="88" t="s">
        <v>1374</v>
      </c>
      <c r="DK826" s="90" t="s">
        <v>566</v>
      </c>
      <c r="DL826" s="91">
        <v>94.143000000000001</v>
      </c>
      <c r="DM826" s="91" t="s">
        <v>566</v>
      </c>
      <c r="DN826" s="91">
        <v>292.64879933629999</v>
      </c>
      <c r="DO826" s="91">
        <v>14.869734735</v>
      </c>
      <c r="DP826" s="91">
        <v>56.422271853200002</v>
      </c>
      <c r="DQ826" s="91">
        <v>3.0667347349999998</v>
      </c>
      <c r="DR826" s="91">
        <v>296.60192743269999</v>
      </c>
      <c r="DS826" s="91">
        <v>15.4428010452</v>
      </c>
      <c r="DT826" s="91">
        <v>60.375399949600002</v>
      </c>
      <c r="DU826" s="91">
        <v>3.6398010452</v>
      </c>
      <c r="DV826" s="91">
        <v>98.953966666699998</v>
      </c>
      <c r="DW826" s="97"/>
      <c r="DX826" s="98" t="s">
        <v>689</v>
      </c>
      <c r="DY826" s="99" t="s">
        <v>689</v>
      </c>
      <c r="DZ826" s="98" t="s">
        <v>689</v>
      </c>
      <c r="EA826" s="100" t="s">
        <v>566</v>
      </c>
      <c r="EB826" s="101" t="s">
        <v>2763</v>
      </c>
      <c r="EC826" s="38"/>
    </row>
    <row r="827" spans="1:133" s="9" customFormat="1" ht="15" customHeight="1" x14ac:dyDescent="0.25">
      <c r="A827" s="17" t="str">
        <f t="shared" si="12"/>
        <v>723_Южно-Ягунское</v>
      </c>
      <c r="B827" s="87">
        <v>18</v>
      </c>
      <c r="C827" s="88" t="s">
        <v>733</v>
      </c>
      <c r="D827" s="88" t="s">
        <v>568</v>
      </c>
      <c r="E827" s="88" t="s">
        <v>531</v>
      </c>
      <c r="F827" s="88" t="s">
        <v>9</v>
      </c>
      <c r="G827" s="88" t="s">
        <v>29</v>
      </c>
      <c r="H827" s="88" t="s">
        <v>3057</v>
      </c>
      <c r="I827" s="89">
        <v>723</v>
      </c>
      <c r="J827" s="88" t="s">
        <v>316</v>
      </c>
      <c r="K827" s="88" t="s">
        <v>688</v>
      </c>
      <c r="L827" s="88" t="s">
        <v>1161</v>
      </c>
      <c r="M827" s="88" t="s">
        <v>1514</v>
      </c>
      <c r="N827" s="88" t="s">
        <v>695</v>
      </c>
      <c r="O827" s="90">
        <v>34.200000000000003</v>
      </c>
      <c r="P827" s="90">
        <v>2379.3000000000002</v>
      </c>
      <c r="Q827" s="90">
        <v>2456.8000000000002</v>
      </c>
      <c r="R827" s="91">
        <v>23.47</v>
      </c>
      <c r="S827" s="90" t="s">
        <v>150</v>
      </c>
      <c r="T827" s="90">
        <v>2479</v>
      </c>
      <c r="U827" s="90">
        <v>23.4</v>
      </c>
      <c r="V827" s="88" t="s">
        <v>31</v>
      </c>
      <c r="W827" s="88" t="s">
        <v>94</v>
      </c>
      <c r="X827" s="88" t="s">
        <v>229</v>
      </c>
      <c r="Y827" s="90" t="s">
        <v>528</v>
      </c>
      <c r="Z827" s="90" t="s">
        <v>566</v>
      </c>
      <c r="AA827" s="90">
        <v>73</v>
      </c>
      <c r="AB827" s="91" t="s">
        <v>3720</v>
      </c>
      <c r="AC827" s="88" t="s">
        <v>566</v>
      </c>
      <c r="AD827" s="90" t="s">
        <v>566</v>
      </c>
      <c r="AE827" s="90" t="s">
        <v>1923</v>
      </c>
      <c r="AF827" s="90" t="s">
        <v>94</v>
      </c>
      <c r="AG827" s="91" t="s">
        <v>3590</v>
      </c>
      <c r="AH827" s="92" t="s">
        <v>2816</v>
      </c>
      <c r="AI827" s="93">
        <v>580</v>
      </c>
      <c r="AJ827" s="88" t="s">
        <v>722</v>
      </c>
      <c r="AK827" s="90" t="s">
        <v>566</v>
      </c>
      <c r="AL827" s="91">
        <v>18.8</v>
      </c>
      <c r="AM827" s="91">
        <v>17.8</v>
      </c>
      <c r="AN827" s="91">
        <v>1442</v>
      </c>
      <c r="AO827" s="90">
        <v>18</v>
      </c>
      <c r="AP827" s="91">
        <v>23.08</v>
      </c>
      <c r="AQ827" s="91">
        <v>73.040000000000006</v>
      </c>
      <c r="AR827" s="91" t="s">
        <v>566</v>
      </c>
      <c r="AS827" s="91">
        <v>97.3815092042</v>
      </c>
      <c r="AT827" s="91">
        <v>100.2368404714</v>
      </c>
      <c r="AU827" s="90" t="s">
        <v>566</v>
      </c>
      <c r="AV827" s="90">
        <v>0</v>
      </c>
      <c r="AW827" s="91" t="s">
        <v>566</v>
      </c>
      <c r="AX827" s="91" t="s">
        <v>566</v>
      </c>
      <c r="AY827" s="91">
        <v>147.25</v>
      </c>
      <c r="AZ827" s="88" t="s">
        <v>4928</v>
      </c>
      <c r="BA827" s="91">
        <v>150.19999999999999</v>
      </c>
      <c r="BB827" s="91">
        <v>49.8684907958</v>
      </c>
      <c r="BC827" s="94">
        <v>1.4260356927</v>
      </c>
      <c r="BD827" s="91">
        <v>78.427000000000007</v>
      </c>
      <c r="BE827" s="95">
        <v>93.441999999999993</v>
      </c>
      <c r="BF827" s="91">
        <v>4.3499999999999996</v>
      </c>
      <c r="BG827" s="91">
        <v>31</v>
      </c>
      <c r="BH827" s="94" t="s">
        <v>566</v>
      </c>
      <c r="BI827" s="94" t="s">
        <v>566</v>
      </c>
      <c r="BJ827" s="93">
        <v>744</v>
      </c>
      <c r="BK827" s="94">
        <v>0</v>
      </c>
      <c r="BL827" s="91">
        <v>134.85458</v>
      </c>
      <c r="BM827" s="96">
        <v>10.487681540000001</v>
      </c>
      <c r="BN827" s="96" t="s">
        <v>566</v>
      </c>
      <c r="BO827" s="88" t="s">
        <v>430</v>
      </c>
      <c r="BP827" s="88" t="s">
        <v>566</v>
      </c>
      <c r="BQ827" s="91">
        <v>78.427000000000007</v>
      </c>
      <c r="BR827" s="95">
        <v>93.441999999999993</v>
      </c>
      <c r="BS827" s="91">
        <v>4.3499999999999996</v>
      </c>
      <c r="BT827" s="90">
        <v>30</v>
      </c>
      <c r="BU827" s="91">
        <v>0</v>
      </c>
      <c r="BV827" s="91">
        <v>130.5</v>
      </c>
      <c r="BW827" s="96">
        <v>10.149749999999999</v>
      </c>
      <c r="BX827" s="96" t="s">
        <v>566</v>
      </c>
      <c r="BY827" s="96" t="s">
        <v>566</v>
      </c>
      <c r="BZ827" s="96" t="s">
        <v>566</v>
      </c>
      <c r="CA827" s="96" t="s">
        <v>566</v>
      </c>
      <c r="CB827" s="96" t="s">
        <v>566</v>
      </c>
      <c r="CC827" s="96" t="s">
        <v>566</v>
      </c>
      <c r="CD827" s="96" t="s">
        <v>566</v>
      </c>
      <c r="CE827" s="96" t="s">
        <v>566</v>
      </c>
      <c r="CF827" s="88" t="s">
        <v>566</v>
      </c>
      <c r="CG827" s="88" t="s">
        <v>566</v>
      </c>
      <c r="CH827" s="92" t="s">
        <v>566</v>
      </c>
      <c r="CI827" s="91">
        <v>0</v>
      </c>
      <c r="CJ827" s="91">
        <v>0</v>
      </c>
      <c r="CK827" s="90" t="s">
        <v>566</v>
      </c>
      <c r="CL827" s="91">
        <v>1.4513038963</v>
      </c>
      <c r="CM827" s="91">
        <v>-0.20430389630000001</v>
      </c>
      <c r="CN827" s="88" t="s">
        <v>566</v>
      </c>
      <c r="CO827" s="91">
        <v>84.32</v>
      </c>
      <c r="CP827" s="91">
        <v>99.253640971099998</v>
      </c>
      <c r="CQ827" s="91">
        <v>5.5061420586000001</v>
      </c>
      <c r="CR827" s="91">
        <v>20.826866777700001</v>
      </c>
      <c r="CS827" s="91">
        <v>1.1561420586</v>
      </c>
      <c r="CT827" s="90" t="s">
        <v>566</v>
      </c>
      <c r="CU827" s="96">
        <v>1.01308</v>
      </c>
      <c r="CV827" s="96">
        <v>0.8458</v>
      </c>
      <c r="CW827" s="96">
        <v>0.76080000000000003</v>
      </c>
      <c r="CX827" s="93">
        <v>2369</v>
      </c>
      <c r="CY827" s="93">
        <v>2338.92</v>
      </c>
      <c r="CZ827" s="93">
        <v>84.1</v>
      </c>
      <c r="DA827" s="90">
        <v>40</v>
      </c>
      <c r="DB827" s="90" t="s">
        <v>566</v>
      </c>
      <c r="DC827" s="90">
        <v>99.2</v>
      </c>
      <c r="DD827" s="91">
        <v>233</v>
      </c>
      <c r="DE827" s="91">
        <v>-36.802575107300001</v>
      </c>
      <c r="DF827" s="93">
        <v>102.47499999999999</v>
      </c>
      <c r="DG827" s="88" t="s">
        <v>393</v>
      </c>
      <c r="DH827" s="88" t="s">
        <v>566</v>
      </c>
      <c r="DI827" s="88" t="s">
        <v>566</v>
      </c>
      <c r="DJ827" s="88" t="s">
        <v>566</v>
      </c>
      <c r="DK827" s="90" t="s">
        <v>566</v>
      </c>
      <c r="DL827" s="91">
        <v>93.441999999999993</v>
      </c>
      <c r="DM827" s="91" t="s">
        <v>566</v>
      </c>
      <c r="DN827" s="91">
        <v>88.550276736200004</v>
      </c>
      <c r="DO827" s="91">
        <v>4.9116745059999998</v>
      </c>
      <c r="DP827" s="91">
        <v>10.123502542800001</v>
      </c>
      <c r="DQ827" s="91">
        <v>0.56167450600000002</v>
      </c>
      <c r="DR827" s="91">
        <v>112.0655218246</v>
      </c>
      <c r="DS827" s="91">
        <v>6.2168871286999998</v>
      </c>
      <c r="DT827" s="91">
        <v>33.638747631199998</v>
      </c>
      <c r="DU827" s="91">
        <v>1.8668871287</v>
      </c>
      <c r="DV827" s="91" t="s">
        <v>566</v>
      </c>
      <c r="DW827" s="97"/>
      <c r="DX827" s="98" t="s">
        <v>566</v>
      </c>
      <c r="DY827" s="99" t="s">
        <v>689</v>
      </c>
      <c r="DZ827" s="98" t="s">
        <v>689</v>
      </c>
      <c r="EA827" s="100" t="s">
        <v>566</v>
      </c>
      <c r="EB827" s="101" t="s">
        <v>2761</v>
      </c>
      <c r="EC827" s="38"/>
    </row>
    <row r="828" spans="1:133" s="9" customFormat="1" ht="15" customHeight="1" x14ac:dyDescent="0.25">
      <c r="A828" s="17" t="str">
        <f t="shared" si="12"/>
        <v>724_Южно-Ягунское</v>
      </c>
      <c r="B828" s="87">
        <v>19</v>
      </c>
      <c r="C828" s="88" t="s">
        <v>733</v>
      </c>
      <c r="D828" s="88" t="s">
        <v>568</v>
      </c>
      <c r="E828" s="88" t="s">
        <v>531</v>
      </c>
      <c r="F828" s="88" t="s">
        <v>9</v>
      </c>
      <c r="G828" s="88" t="s">
        <v>29</v>
      </c>
      <c r="H828" s="88" t="s">
        <v>2972</v>
      </c>
      <c r="I828" s="89">
        <v>724</v>
      </c>
      <c r="J828" s="88" t="s">
        <v>316</v>
      </c>
      <c r="K828" s="88" t="s">
        <v>688</v>
      </c>
      <c r="L828" s="88" t="s">
        <v>1161</v>
      </c>
      <c r="M828" s="88" t="s">
        <v>1554</v>
      </c>
      <c r="N828" s="88" t="s">
        <v>10</v>
      </c>
      <c r="O828" s="90">
        <v>23.7</v>
      </c>
      <c r="P828" s="90">
        <v>2499.6</v>
      </c>
      <c r="Q828" s="90">
        <v>2528.5</v>
      </c>
      <c r="R828" s="91">
        <v>104.736</v>
      </c>
      <c r="S828" s="90" t="s">
        <v>150</v>
      </c>
      <c r="T828" s="90">
        <v>2528</v>
      </c>
      <c r="U828" s="90">
        <v>14.3</v>
      </c>
      <c r="V828" s="88" t="s">
        <v>31</v>
      </c>
      <c r="W828" s="88" t="s">
        <v>118</v>
      </c>
      <c r="X828" s="88" t="s">
        <v>46</v>
      </c>
      <c r="Y828" s="90" t="s">
        <v>958</v>
      </c>
      <c r="Z828" s="90" t="s">
        <v>566</v>
      </c>
      <c r="AA828" s="90">
        <v>73</v>
      </c>
      <c r="AB828" s="91" t="s">
        <v>3721</v>
      </c>
      <c r="AC828" s="88" t="s">
        <v>566</v>
      </c>
      <c r="AD828" s="90" t="s">
        <v>566</v>
      </c>
      <c r="AE828" s="90" t="s">
        <v>1955</v>
      </c>
      <c r="AF828" s="90" t="s">
        <v>118</v>
      </c>
      <c r="AG828" s="91" t="s">
        <v>3494</v>
      </c>
      <c r="AH828" s="92" t="s">
        <v>4945</v>
      </c>
      <c r="AI828" s="93">
        <v>64</v>
      </c>
      <c r="AJ828" s="88" t="s">
        <v>722</v>
      </c>
      <c r="AK828" s="90" t="s">
        <v>566</v>
      </c>
      <c r="AL828" s="91">
        <v>18.8</v>
      </c>
      <c r="AM828" s="91">
        <v>17.8</v>
      </c>
      <c r="AN828" s="91">
        <v>1607</v>
      </c>
      <c r="AO828" s="90">
        <v>18</v>
      </c>
      <c r="AP828" s="91">
        <v>85.950999999999993</v>
      </c>
      <c r="AQ828" s="91" t="s">
        <v>566</v>
      </c>
      <c r="AR828" s="91" t="s">
        <v>566</v>
      </c>
      <c r="AS828" s="91">
        <v>89.3</v>
      </c>
      <c r="AT828" s="91">
        <v>93.08</v>
      </c>
      <c r="AU828" s="90">
        <v>1056</v>
      </c>
      <c r="AV828" s="90">
        <v>18.2</v>
      </c>
      <c r="AW828" s="91">
        <v>39.468000000000004</v>
      </c>
      <c r="AX828" s="91" t="s">
        <v>566</v>
      </c>
      <c r="AY828" s="91">
        <v>121.13</v>
      </c>
      <c r="AZ828" s="88" t="s">
        <v>4928</v>
      </c>
      <c r="BA828" s="91">
        <v>125</v>
      </c>
      <c r="BB828" s="91">
        <v>31.83</v>
      </c>
      <c r="BC828" s="94">
        <v>4.5711168721000002</v>
      </c>
      <c r="BD828" s="91">
        <v>144.67599999999999</v>
      </c>
      <c r="BE828" s="95">
        <v>93.900999999999996</v>
      </c>
      <c r="BF828" s="91">
        <v>7.47</v>
      </c>
      <c r="BG828" s="91">
        <v>31</v>
      </c>
      <c r="BH828" s="94" t="s">
        <v>566</v>
      </c>
      <c r="BI828" s="94" t="s">
        <v>566</v>
      </c>
      <c r="BJ828" s="93">
        <v>744</v>
      </c>
      <c r="BK828" s="94">
        <v>0</v>
      </c>
      <c r="BL828" s="91">
        <v>231.57664</v>
      </c>
      <c r="BM828" s="96">
        <v>16.016700719999999</v>
      </c>
      <c r="BN828" s="96" t="s">
        <v>566</v>
      </c>
      <c r="BO828" s="88" t="s">
        <v>430</v>
      </c>
      <c r="BP828" s="88" t="s">
        <v>566</v>
      </c>
      <c r="BQ828" s="91">
        <v>144.67599999999999</v>
      </c>
      <c r="BR828" s="95">
        <v>93.900999999999996</v>
      </c>
      <c r="BS828" s="91">
        <v>7.47</v>
      </c>
      <c r="BT828" s="90">
        <v>30</v>
      </c>
      <c r="BU828" s="91">
        <v>0</v>
      </c>
      <c r="BV828" s="91">
        <v>224.13</v>
      </c>
      <c r="BW828" s="96">
        <v>15.50154</v>
      </c>
      <c r="BX828" s="96" t="s">
        <v>566</v>
      </c>
      <c r="BY828" s="96" t="s">
        <v>566</v>
      </c>
      <c r="BZ828" s="96" t="s">
        <v>566</v>
      </c>
      <c r="CA828" s="96" t="s">
        <v>566</v>
      </c>
      <c r="CB828" s="96" t="s">
        <v>566</v>
      </c>
      <c r="CC828" s="96" t="s">
        <v>566</v>
      </c>
      <c r="CD828" s="96" t="s">
        <v>566</v>
      </c>
      <c r="CE828" s="96" t="s">
        <v>566</v>
      </c>
      <c r="CF828" s="88" t="s">
        <v>566</v>
      </c>
      <c r="CG828" s="88" t="s">
        <v>566</v>
      </c>
      <c r="CH828" s="92" t="s">
        <v>566</v>
      </c>
      <c r="CI828" s="91">
        <v>0</v>
      </c>
      <c r="CJ828" s="91">
        <v>0</v>
      </c>
      <c r="CK828" s="90" t="s">
        <v>566</v>
      </c>
      <c r="CL828" s="91">
        <v>0.58599737240000005</v>
      </c>
      <c r="CM828" s="91">
        <v>0.51000262760000004</v>
      </c>
      <c r="CN828" s="88" t="s">
        <v>566</v>
      </c>
      <c r="CO828" s="91">
        <v>84.32</v>
      </c>
      <c r="CP828" s="91">
        <v>171.88443572029999</v>
      </c>
      <c r="CQ828" s="91">
        <v>8.9841954446999992</v>
      </c>
      <c r="CR828" s="91">
        <v>27.208629268700001</v>
      </c>
      <c r="CS828" s="91">
        <v>1.5131954447</v>
      </c>
      <c r="CT828" s="90" t="s">
        <v>566</v>
      </c>
      <c r="CU828" s="96">
        <v>1.0133000000000001</v>
      </c>
      <c r="CV828" s="96">
        <v>0.84660000000000002</v>
      </c>
      <c r="CW828" s="96">
        <v>0.76239999999999997</v>
      </c>
      <c r="CX828" s="93">
        <v>2369</v>
      </c>
      <c r="CY828" s="93">
        <v>2328.83</v>
      </c>
      <c r="CZ828" s="93">
        <v>84.1</v>
      </c>
      <c r="DA828" s="90">
        <v>50</v>
      </c>
      <c r="DB828" s="90" t="s">
        <v>566</v>
      </c>
      <c r="DC828" s="90">
        <v>99.2</v>
      </c>
      <c r="DD828" s="91">
        <v>233</v>
      </c>
      <c r="DE828" s="91">
        <v>-48.012875536499998</v>
      </c>
      <c r="DF828" s="93">
        <v>68.650000000000006</v>
      </c>
      <c r="DG828" s="88" t="s">
        <v>393</v>
      </c>
      <c r="DH828" s="88" t="s">
        <v>566</v>
      </c>
      <c r="DI828" s="88" t="s">
        <v>566</v>
      </c>
      <c r="DJ828" s="88" t="s">
        <v>566</v>
      </c>
      <c r="DK828" s="90" t="s">
        <v>566</v>
      </c>
      <c r="DL828" s="91">
        <v>93.900999999999996</v>
      </c>
      <c r="DM828" s="91" t="s">
        <v>566</v>
      </c>
      <c r="DN828" s="91">
        <v>163.3508815086</v>
      </c>
      <c r="DO828" s="91">
        <v>8.4344862224000003</v>
      </c>
      <c r="DP828" s="91">
        <v>18.675075057000001</v>
      </c>
      <c r="DQ828" s="91">
        <v>0.96348622240000004</v>
      </c>
      <c r="DR828" s="91">
        <v>194.07166119089999</v>
      </c>
      <c r="DS828" s="91">
        <v>10.143895385900001</v>
      </c>
      <c r="DT828" s="91">
        <v>49.395854739299999</v>
      </c>
      <c r="DU828" s="91">
        <v>2.6728953859</v>
      </c>
      <c r="DV828" s="91">
        <v>111.3262375</v>
      </c>
      <c r="DW828" s="97"/>
      <c r="DX828" s="98" t="s">
        <v>5533</v>
      </c>
      <c r="DY828" s="99" t="s">
        <v>3165</v>
      </c>
      <c r="DZ828" s="98" t="s">
        <v>689</v>
      </c>
      <c r="EA828" s="100" t="s">
        <v>566</v>
      </c>
      <c r="EB828" s="101" t="s">
        <v>2761</v>
      </c>
      <c r="EC828" s="38"/>
    </row>
    <row r="829" spans="1:133" s="9" customFormat="1" ht="15" customHeight="1" x14ac:dyDescent="0.25">
      <c r="A829" s="17" t="str">
        <f t="shared" si="12"/>
        <v>725_Южно-Ягунское</v>
      </c>
      <c r="B829" s="87">
        <v>20</v>
      </c>
      <c r="C829" s="88" t="s">
        <v>733</v>
      </c>
      <c r="D829" s="88" t="s">
        <v>568</v>
      </c>
      <c r="E829" s="88" t="s">
        <v>531</v>
      </c>
      <c r="F829" s="88" t="s">
        <v>9</v>
      </c>
      <c r="G829" s="88" t="s">
        <v>29</v>
      </c>
      <c r="H829" s="88" t="s">
        <v>2972</v>
      </c>
      <c r="I829" s="89">
        <v>725</v>
      </c>
      <c r="J829" s="88" t="s">
        <v>317</v>
      </c>
      <c r="K829" s="88" t="s">
        <v>688</v>
      </c>
      <c r="L829" s="88" t="s">
        <v>1161</v>
      </c>
      <c r="M829" s="88" t="s">
        <v>1554</v>
      </c>
      <c r="N829" s="88" t="s">
        <v>10</v>
      </c>
      <c r="O829" s="90">
        <v>16</v>
      </c>
      <c r="P829" s="90">
        <v>2650</v>
      </c>
      <c r="Q829" s="90">
        <v>2680</v>
      </c>
      <c r="R829" s="91">
        <v>241</v>
      </c>
      <c r="S829" s="90" t="s">
        <v>150</v>
      </c>
      <c r="T829" s="90">
        <v>2695</v>
      </c>
      <c r="U829" s="90">
        <v>14.4</v>
      </c>
      <c r="V829" s="88" t="s">
        <v>31</v>
      </c>
      <c r="W829" s="88" t="s">
        <v>118</v>
      </c>
      <c r="X829" s="88" t="s">
        <v>276</v>
      </c>
      <c r="Y829" s="90" t="s">
        <v>730</v>
      </c>
      <c r="Z829" s="90" t="s">
        <v>566</v>
      </c>
      <c r="AA829" s="90">
        <v>73</v>
      </c>
      <c r="AB829" s="91" t="s">
        <v>4272</v>
      </c>
      <c r="AC829" s="88" t="s">
        <v>566</v>
      </c>
      <c r="AD829" s="90" t="s">
        <v>566</v>
      </c>
      <c r="AE829" s="90" t="s">
        <v>566</v>
      </c>
      <c r="AF829" s="90" t="s">
        <v>118</v>
      </c>
      <c r="AG829" s="91" t="s">
        <v>3446</v>
      </c>
      <c r="AH829" s="92" t="s">
        <v>2731</v>
      </c>
      <c r="AI829" s="93">
        <v>697</v>
      </c>
      <c r="AJ829" s="88" t="s">
        <v>566</v>
      </c>
      <c r="AK829" s="90" t="s">
        <v>566</v>
      </c>
      <c r="AL829" s="91">
        <v>23.3</v>
      </c>
      <c r="AM829" s="91">
        <v>19.521342221299999</v>
      </c>
      <c r="AN829" s="91">
        <v>2267</v>
      </c>
      <c r="AO829" s="90">
        <v>19.100000000000001</v>
      </c>
      <c r="AP829" s="91">
        <v>240.95699999999999</v>
      </c>
      <c r="AQ829" s="91" t="s">
        <v>566</v>
      </c>
      <c r="AR829" s="91" t="s">
        <v>566</v>
      </c>
      <c r="AS829" s="91">
        <v>53.18</v>
      </c>
      <c r="AT829" s="91">
        <v>56.07</v>
      </c>
      <c r="AU829" s="90" t="s">
        <v>566</v>
      </c>
      <c r="AV829" s="90">
        <v>0</v>
      </c>
      <c r="AW829" s="91" t="s">
        <v>566</v>
      </c>
      <c r="AX829" s="91" t="s">
        <v>566</v>
      </c>
      <c r="AY829" s="91">
        <v>152.58000000000001</v>
      </c>
      <c r="AZ829" s="88" t="s">
        <v>4928</v>
      </c>
      <c r="BA829" s="91">
        <v>155.6</v>
      </c>
      <c r="BB829" s="91">
        <v>99.4</v>
      </c>
      <c r="BC829" s="94">
        <v>1.2923020301999999</v>
      </c>
      <c r="BD829" s="91">
        <v>116.56699999999999</v>
      </c>
      <c r="BE829" s="95">
        <v>84.257999999999996</v>
      </c>
      <c r="BF829" s="91">
        <v>15.54</v>
      </c>
      <c r="BG829" s="91">
        <v>31</v>
      </c>
      <c r="BH829" s="94" t="s">
        <v>566</v>
      </c>
      <c r="BI829" s="94" t="s">
        <v>566</v>
      </c>
      <c r="BJ829" s="93">
        <v>744</v>
      </c>
      <c r="BK829" s="94">
        <v>0</v>
      </c>
      <c r="BL829" s="91">
        <v>481.74783000000002</v>
      </c>
      <c r="BM829" s="96">
        <v>32.147178510000003</v>
      </c>
      <c r="BN829" s="96" t="s">
        <v>566</v>
      </c>
      <c r="BO829" s="88" t="s">
        <v>430</v>
      </c>
      <c r="BP829" s="88" t="s">
        <v>566</v>
      </c>
      <c r="BQ829" s="91">
        <v>116.56699999999999</v>
      </c>
      <c r="BR829" s="95">
        <v>84.257999999999996</v>
      </c>
      <c r="BS829" s="91">
        <v>15.54</v>
      </c>
      <c r="BT829" s="90">
        <v>30</v>
      </c>
      <c r="BU829" s="91">
        <v>0</v>
      </c>
      <c r="BV829" s="91">
        <v>466.2</v>
      </c>
      <c r="BW829" s="96">
        <v>31.11</v>
      </c>
      <c r="BX829" s="96" t="s">
        <v>566</v>
      </c>
      <c r="BY829" s="96" t="s">
        <v>566</v>
      </c>
      <c r="BZ829" s="96" t="s">
        <v>566</v>
      </c>
      <c r="CA829" s="96" t="s">
        <v>566</v>
      </c>
      <c r="CB829" s="96" t="s">
        <v>566</v>
      </c>
      <c r="CC829" s="96" t="s">
        <v>566</v>
      </c>
      <c r="CD829" s="96" t="s">
        <v>566</v>
      </c>
      <c r="CE829" s="96" t="s">
        <v>566</v>
      </c>
      <c r="CF829" s="88" t="s">
        <v>566</v>
      </c>
      <c r="CG829" s="88" t="s">
        <v>566</v>
      </c>
      <c r="CH829" s="92" t="s">
        <v>566</v>
      </c>
      <c r="CI829" s="91">
        <v>0</v>
      </c>
      <c r="CJ829" s="91">
        <v>0</v>
      </c>
      <c r="CK829" s="90" t="s">
        <v>566</v>
      </c>
      <c r="CL829" s="91">
        <v>0.21498239790000001</v>
      </c>
      <c r="CM829" s="91">
        <v>5.0017602100000003E-2</v>
      </c>
      <c r="CN829" s="88" t="s">
        <v>566</v>
      </c>
      <c r="CO829" s="91">
        <v>84.32</v>
      </c>
      <c r="CP829" s="91">
        <v>87.964158769099996</v>
      </c>
      <c r="CQ829" s="91">
        <v>11.8240938675</v>
      </c>
      <c r="CR829" s="91">
        <v>-28.603260585800001</v>
      </c>
      <c r="CS829" s="91">
        <v>-3.7159061324999998</v>
      </c>
      <c r="CT829" s="90" t="s">
        <v>566</v>
      </c>
      <c r="CU829" s="96">
        <v>1.013199</v>
      </c>
      <c r="CV829" s="96">
        <v>0.84690399999999999</v>
      </c>
      <c r="CW829" s="96">
        <v>0.76361599999999996</v>
      </c>
      <c r="CX829" s="93">
        <v>2369</v>
      </c>
      <c r="CY829" s="93">
        <v>2338.1999999999998</v>
      </c>
      <c r="CZ829" s="93">
        <v>90.8</v>
      </c>
      <c r="DA829" s="90">
        <v>82</v>
      </c>
      <c r="DB829" s="90" t="s">
        <v>566</v>
      </c>
      <c r="DC829" s="90">
        <v>99.2</v>
      </c>
      <c r="DD829" s="91">
        <v>233</v>
      </c>
      <c r="DE829" s="91">
        <v>-34.5150214592</v>
      </c>
      <c r="DF829" s="93">
        <v>68.650000000000006</v>
      </c>
      <c r="DG829" s="88" t="s">
        <v>393</v>
      </c>
      <c r="DH829" s="88" t="s">
        <v>566</v>
      </c>
      <c r="DI829" s="88" t="s">
        <v>566</v>
      </c>
      <c r="DJ829" s="88" t="s">
        <v>566</v>
      </c>
      <c r="DK829" s="90" t="s">
        <v>566</v>
      </c>
      <c r="DL829" s="91">
        <v>84.257999999999996</v>
      </c>
      <c r="DM829" s="91" t="s">
        <v>566</v>
      </c>
      <c r="DN829" s="91">
        <v>131.6142012583</v>
      </c>
      <c r="DO829" s="91">
        <v>17.546223051199998</v>
      </c>
      <c r="DP829" s="91">
        <v>15.046781903399999</v>
      </c>
      <c r="DQ829" s="91">
        <v>2.0062230512000001</v>
      </c>
      <c r="DR829" s="91">
        <v>99.318768136599999</v>
      </c>
      <c r="DS829" s="91">
        <v>13.350374217000001</v>
      </c>
      <c r="DT829" s="91">
        <v>-17.248651218300001</v>
      </c>
      <c r="DU829" s="91">
        <v>-2.1896257829999999</v>
      </c>
      <c r="DV829" s="91">
        <v>151.072295</v>
      </c>
      <c r="DW829" s="97"/>
      <c r="DX829" s="98" t="s">
        <v>566</v>
      </c>
      <c r="DY829" s="99" t="s">
        <v>715</v>
      </c>
      <c r="DZ829" s="98" t="s">
        <v>689</v>
      </c>
      <c r="EA829" s="100" t="s">
        <v>566</v>
      </c>
      <c r="EB829" s="101" t="s">
        <v>2764</v>
      </c>
      <c r="EC829" s="38"/>
    </row>
    <row r="830" spans="1:133" s="9" customFormat="1" ht="15" customHeight="1" x14ac:dyDescent="0.25">
      <c r="A830" s="17" t="str">
        <f t="shared" si="12"/>
        <v>727_Южно-Ягунское</v>
      </c>
      <c r="B830" s="87">
        <v>21</v>
      </c>
      <c r="C830" s="88" t="s">
        <v>733</v>
      </c>
      <c r="D830" s="88" t="s">
        <v>568</v>
      </c>
      <c r="E830" s="88" t="s">
        <v>531</v>
      </c>
      <c r="F830" s="88" t="s">
        <v>9</v>
      </c>
      <c r="G830" s="88" t="s">
        <v>29</v>
      </c>
      <c r="H830" s="88" t="s">
        <v>2972</v>
      </c>
      <c r="I830" s="89">
        <v>727</v>
      </c>
      <c r="J830" s="88" t="s">
        <v>317</v>
      </c>
      <c r="K830" s="88" t="s">
        <v>688</v>
      </c>
      <c r="L830" s="88" t="s">
        <v>1161</v>
      </c>
      <c r="M830" s="88" t="s">
        <v>1554</v>
      </c>
      <c r="N830" s="88" t="s">
        <v>10</v>
      </c>
      <c r="O830" s="90">
        <v>19.2</v>
      </c>
      <c r="P830" s="90">
        <v>2547</v>
      </c>
      <c r="Q830" s="90">
        <v>2575.5</v>
      </c>
      <c r="R830" s="91">
        <v>130.529</v>
      </c>
      <c r="S830" s="90" t="s">
        <v>150</v>
      </c>
      <c r="T830" s="90">
        <v>2608</v>
      </c>
      <c r="U830" s="90">
        <v>13.8</v>
      </c>
      <c r="V830" s="88" t="s">
        <v>31</v>
      </c>
      <c r="W830" s="88" t="s">
        <v>190</v>
      </c>
      <c r="X830" s="88" t="s">
        <v>480</v>
      </c>
      <c r="Y830" s="90" t="s">
        <v>908</v>
      </c>
      <c r="Z830" s="90" t="s">
        <v>566</v>
      </c>
      <c r="AA830" s="90">
        <v>73</v>
      </c>
      <c r="AB830" s="91" t="s">
        <v>3722</v>
      </c>
      <c r="AC830" s="88" t="s">
        <v>566</v>
      </c>
      <c r="AD830" s="90" t="s">
        <v>566</v>
      </c>
      <c r="AE830" s="90" t="s">
        <v>2021</v>
      </c>
      <c r="AF830" s="90" t="s">
        <v>190</v>
      </c>
      <c r="AG830" s="91" t="s">
        <v>3415</v>
      </c>
      <c r="AH830" s="92" t="s">
        <v>2195</v>
      </c>
      <c r="AI830" s="93">
        <v>1113</v>
      </c>
      <c r="AJ830" s="88" t="s">
        <v>566</v>
      </c>
      <c r="AK830" s="90" t="s">
        <v>566</v>
      </c>
      <c r="AL830" s="91">
        <v>23.3</v>
      </c>
      <c r="AM830" s="91">
        <v>22.3</v>
      </c>
      <c r="AN830" s="91">
        <v>1901</v>
      </c>
      <c r="AO830" s="90">
        <v>20</v>
      </c>
      <c r="AP830" s="91">
        <v>95.564999999999998</v>
      </c>
      <c r="AQ830" s="91" t="s">
        <v>566</v>
      </c>
      <c r="AR830" s="91" t="s">
        <v>566</v>
      </c>
      <c r="AS830" s="91">
        <v>70.34</v>
      </c>
      <c r="AT830" s="91">
        <v>72.709999999999994</v>
      </c>
      <c r="AU830" s="90" t="s">
        <v>566</v>
      </c>
      <c r="AV830" s="90">
        <v>0</v>
      </c>
      <c r="AW830" s="91" t="s">
        <v>566</v>
      </c>
      <c r="AX830" s="91" t="s">
        <v>566</v>
      </c>
      <c r="AY830" s="91">
        <v>172.76</v>
      </c>
      <c r="AZ830" s="88" t="s">
        <v>4928</v>
      </c>
      <c r="BA830" s="91">
        <v>175.2</v>
      </c>
      <c r="BB830" s="91">
        <v>102.42</v>
      </c>
      <c r="BC830" s="94">
        <v>2.5260841937</v>
      </c>
      <c r="BD830" s="91">
        <v>246.964</v>
      </c>
      <c r="BE830" s="95">
        <v>95.9</v>
      </c>
      <c r="BF830" s="91">
        <v>8.58</v>
      </c>
      <c r="BG830" s="91">
        <v>31</v>
      </c>
      <c r="BH830" s="94" t="s">
        <v>566</v>
      </c>
      <c r="BI830" s="94" t="s">
        <v>566</v>
      </c>
      <c r="BJ830" s="93">
        <v>744</v>
      </c>
      <c r="BK830" s="94">
        <v>0</v>
      </c>
      <c r="BL830" s="91">
        <v>265.83960000000002</v>
      </c>
      <c r="BM830" s="96">
        <v>17.850177169999998</v>
      </c>
      <c r="BN830" s="96" t="s">
        <v>566</v>
      </c>
      <c r="BO830" s="88" t="s">
        <v>430</v>
      </c>
      <c r="BP830" s="88" t="s">
        <v>566</v>
      </c>
      <c r="BQ830" s="91">
        <v>246.964</v>
      </c>
      <c r="BR830" s="95">
        <v>95.9</v>
      </c>
      <c r="BS830" s="91">
        <v>8.58</v>
      </c>
      <c r="BT830" s="90">
        <v>30</v>
      </c>
      <c r="BU830" s="91">
        <v>0</v>
      </c>
      <c r="BV830" s="91">
        <v>257.27999999999997</v>
      </c>
      <c r="BW830" s="96">
        <v>17.275200000000002</v>
      </c>
      <c r="BX830" s="96" t="s">
        <v>566</v>
      </c>
      <c r="BY830" s="96" t="s">
        <v>566</v>
      </c>
      <c r="BZ830" s="96" t="s">
        <v>566</v>
      </c>
      <c r="CA830" s="96" t="s">
        <v>566</v>
      </c>
      <c r="CB830" s="96" t="s">
        <v>566</v>
      </c>
      <c r="CC830" s="96" t="s">
        <v>566</v>
      </c>
      <c r="CD830" s="96" t="s">
        <v>566</v>
      </c>
      <c r="CE830" s="96" t="s">
        <v>566</v>
      </c>
      <c r="CF830" s="88" t="s">
        <v>566</v>
      </c>
      <c r="CG830" s="88" t="s">
        <v>566</v>
      </c>
      <c r="CH830" s="92" t="s">
        <v>566</v>
      </c>
      <c r="CI830" s="91">
        <v>0</v>
      </c>
      <c r="CJ830" s="91">
        <v>0</v>
      </c>
      <c r="CK830" s="90" t="s">
        <v>566</v>
      </c>
      <c r="CL830" s="91">
        <v>-0.86814532759999996</v>
      </c>
      <c r="CM830" s="91">
        <v>-9.0854672400000003E-2</v>
      </c>
      <c r="CN830" s="88" t="s">
        <v>566</v>
      </c>
      <c r="CO830" s="91">
        <v>84.32</v>
      </c>
      <c r="CP830" s="91">
        <v>220.31160397299999</v>
      </c>
      <c r="CQ830" s="91">
        <v>7.7308960206000004</v>
      </c>
      <c r="CR830" s="91">
        <v>-26.651944414100001</v>
      </c>
      <c r="CS830" s="91">
        <v>-0.84510397940000004</v>
      </c>
      <c r="CT830" s="90" t="s">
        <v>566</v>
      </c>
      <c r="CU830" s="96">
        <v>1.0131680000000001</v>
      </c>
      <c r="CV830" s="96">
        <v>0.84685200000000005</v>
      </c>
      <c r="CW830" s="96">
        <v>0.76340799999999998</v>
      </c>
      <c r="CX830" s="93">
        <v>2369</v>
      </c>
      <c r="CY830" s="93">
        <v>2344.1640000000002</v>
      </c>
      <c r="CZ830" s="93">
        <v>90.8</v>
      </c>
      <c r="DA830" s="90">
        <v>82</v>
      </c>
      <c r="DB830" s="90" t="s">
        <v>566</v>
      </c>
      <c r="DC830" s="90">
        <v>99.2</v>
      </c>
      <c r="DD830" s="91">
        <v>233</v>
      </c>
      <c r="DE830" s="91">
        <v>-25.8540772532</v>
      </c>
      <c r="DF830" s="93">
        <v>68.650000000000006</v>
      </c>
      <c r="DG830" s="88" t="s">
        <v>393</v>
      </c>
      <c r="DH830" s="88" t="s">
        <v>566</v>
      </c>
      <c r="DI830" s="88" t="s">
        <v>566</v>
      </c>
      <c r="DJ830" s="88" t="s">
        <v>566</v>
      </c>
      <c r="DK830" s="90" t="s">
        <v>566</v>
      </c>
      <c r="DL830" s="91">
        <v>95.9</v>
      </c>
      <c r="DM830" s="91" t="s">
        <v>566</v>
      </c>
      <c r="DN830" s="91">
        <v>329.54870337540001</v>
      </c>
      <c r="DO830" s="91">
        <v>10.833078646400001</v>
      </c>
      <c r="DP830" s="91">
        <v>82.585154988300005</v>
      </c>
      <c r="DQ830" s="91">
        <v>2.2570786464000001</v>
      </c>
      <c r="DR830" s="91">
        <v>293.6811110328</v>
      </c>
      <c r="DS830" s="91">
        <v>9.7484259874999992</v>
      </c>
      <c r="DT830" s="91">
        <v>46.717562645699999</v>
      </c>
      <c r="DU830" s="91">
        <v>1.1724259875</v>
      </c>
      <c r="DV830" s="91">
        <v>150.8750277778</v>
      </c>
      <c r="DW830" s="97"/>
      <c r="DX830" s="98" t="s">
        <v>566</v>
      </c>
      <c r="DY830" s="99" t="s">
        <v>689</v>
      </c>
      <c r="DZ830" s="98" t="s">
        <v>689</v>
      </c>
      <c r="EA830" s="100" t="s">
        <v>566</v>
      </c>
      <c r="EB830" s="101" t="s">
        <v>2761</v>
      </c>
      <c r="EC830" s="38"/>
    </row>
    <row r="831" spans="1:133" s="9" customFormat="1" ht="15" customHeight="1" x14ac:dyDescent="0.25">
      <c r="A831" s="17" t="str">
        <f t="shared" si="12"/>
        <v>735_Южно-Ягунское</v>
      </c>
      <c r="B831" s="87">
        <v>22</v>
      </c>
      <c r="C831" s="88" t="s">
        <v>733</v>
      </c>
      <c r="D831" s="88" t="s">
        <v>568</v>
      </c>
      <c r="E831" s="88" t="s">
        <v>531</v>
      </c>
      <c r="F831" s="88" t="s">
        <v>9</v>
      </c>
      <c r="G831" s="88" t="s">
        <v>29</v>
      </c>
      <c r="H831" s="88" t="s">
        <v>64</v>
      </c>
      <c r="I831" s="89">
        <v>735</v>
      </c>
      <c r="J831" s="88" t="s">
        <v>67</v>
      </c>
      <c r="K831" s="88" t="s">
        <v>688</v>
      </c>
      <c r="L831" s="88" t="s">
        <v>1161</v>
      </c>
      <c r="M831" s="88" t="s">
        <v>34</v>
      </c>
      <c r="N831" s="88" t="s">
        <v>6</v>
      </c>
      <c r="O831" s="90">
        <v>6</v>
      </c>
      <c r="P831" s="90">
        <v>2413</v>
      </c>
      <c r="Q831" s="90">
        <v>2419</v>
      </c>
      <c r="R831" s="91">
        <v>37.137</v>
      </c>
      <c r="S831" s="90" t="s">
        <v>150</v>
      </c>
      <c r="T831" s="90">
        <v>2417</v>
      </c>
      <c r="U831" s="90">
        <v>6</v>
      </c>
      <c r="V831" s="88" t="s">
        <v>31</v>
      </c>
      <c r="W831" s="88" t="s">
        <v>94</v>
      </c>
      <c r="X831" s="88" t="s">
        <v>758</v>
      </c>
      <c r="Y831" s="90" t="s">
        <v>957</v>
      </c>
      <c r="Z831" s="90" t="s">
        <v>566</v>
      </c>
      <c r="AA831" s="90">
        <v>73</v>
      </c>
      <c r="AB831" s="91" t="s">
        <v>3867</v>
      </c>
      <c r="AC831" s="88" t="s">
        <v>566</v>
      </c>
      <c r="AD831" s="90" t="s">
        <v>566</v>
      </c>
      <c r="AE831" s="90" t="s">
        <v>1265</v>
      </c>
      <c r="AF831" s="90" t="s">
        <v>94</v>
      </c>
      <c r="AG831" s="91" t="s">
        <v>5534</v>
      </c>
      <c r="AH831" s="92" t="s">
        <v>4617</v>
      </c>
      <c r="AI831" s="93">
        <v>221</v>
      </c>
      <c r="AJ831" s="88" t="s">
        <v>722</v>
      </c>
      <c r="AK831" s="90" t="s">
        <v>566</v>
      </c>
      <c r="AL831" s="91">
        <v>29.2</v>
      </c>
      <c r="AM831" s="91">
        <v>25.729089570700001</v>
      </c>
      <c r="AN831" s="91">
        <v>2105</v>
      </c>
      <c r="AO831" s="90">
        <v>27.9</v>
      </c>
      <c r="AP831" s="91">
        <v>36.975000000000001</v>
      </c>
      <c r="AQ831" s="91">
        <v>43.371764705899999</v>
      </c>
      <c r="AR831" s="91" t="s">
        <v>566</v>
      </c>
      <c r="AS831" s="91">
        <v>53.940052649899997</v>
      </c>
      <c r="AT831" s="91">
        <v>55.093060570900001</v>
      </c>
      <c r="AU831" s="90" t="s">
        <v>566</v>
      </c>
      <c r="AV831" s="90">
        <v>0</v>
      </c>
      <c r="AW831" s="91" t="s">
        <v>566</v>
      </c>
      <c r="AX831" s="91" t="s">
        <v>566</v>
      </c>
      <c r="AY831" s="91">
        <v>166.98</v>
      </c>
      <c r="AZ831" s="88" t="s">
        <v>4928</v>
      </c>
      <c r="BA831" s="91">
        <v>168.2</v>
      </c>
      <c r="BB831" s="91">
        <v>113.03994735009999</v>
      </c>
      <c r="BC831" s="94">
        <v>7.5669839099999997E-2</v>
      </c>
      <c r="BD831" s="91">
        <v>8.4130000000000003</v>
      </c>
      <c r="BE831" s="95">
        <v>36.286000000000001</v>
      </c>
      <c r="BF831" s="91">
        <v>4.57</v>
      </c>
      <c r="BG831" s="91">
        <v>31</v>
      </c>
      <c r="BH831" s="94">
        <v>0.33333000000000002</v>
      </c>
      <c r="BI831" s="94">
        <v>0.16667000000000001</v>
      </c>
      <c r="BJ831" s="93">
        <v>496</v>
      </c>
      <c r="BK831" s="94">
        <v>0</v>
      </c>
      <c r="BL831" s="91">
        <v>141.73928000000001</v>
      </c>
      <c r="BM831" s="96">
        <v>5.6695711900000001</v>
      </c>
      <c r="BN831" s="96" t="s">
        <v>566</v>
      </c>
      <c r="BO831" s="88" t="s">
        <v>696</v>
      </c>
      <c r="BP831" s="88" t="s">
        <v>566</v>
      </c>
      <c r="BQ831" s="91">
        <v>8.4130000000000003</v>
      </c>
      <c r="BR831" s="95">
        <v>36.286000000000001</v>
      </c>
      <c r="BS831" s="91">
        <v>4.57</v>
      </c>
      <c r="BT831" s="90">
        <v>30</v>
      </c>
      <c r="BU831" s="91">
        <v>0</v>
      </c>
      <c r="BV831" s="91">
        <v>137.16</v>
      </c>
      <c r="BW831" s="96">
        <v>5.4863999999999997</v>
      </c>
      <c r="BX831" s="96" t="s">
        <v>566</v>
      </c>
      <c r="BY831" s="96" t="s">
        <v>566</v>
      </c>
      <c r="BZ831" s="96" t="s">
        <v>566</v>
      </c>
      <c r="CA831" s="96" t="s">
        <v>566</v>
      </c>
      <c r="CB831" s="96" t="s">
        <v>566</v>
      </c>
      <c r="CC831" s="96" t="s">
        <v>566</v>
      </c>
      <c r="CD831" s="96" t="s">
        <v>566</v>
      </c>
      <c r="CE831" s="96" t="s">
        <v>566</v>
      </c>
      <c r="CF831" s="88" t="s">
        <v>566</v>
      </c>
      <c r="CG831" s="88" t="s">
        <v>566</v>
      </c>
      <c r="CH831" s="92" t="s">
        <v>566</v>
      </c>
      <c r="CI831" s="91">
        <v>0</v>
      </c>
      <c r="CJ831" s="91">
        <v>0</v>
      </c>
      <c r="CK831" s="90" t="s">
        <v>566</v>
      </c>
      <c r="CL831" s="91">
        <v>0.38075623460000002</v>
      </c>
      <c r="CM831" s="91">
        <v>-0.15575623459999999</v>
      </c>
      <c r="CN831" s="88" t="s">
        <v>566</v>
      </c>
      <c r="CO831" s="91">
        <v>60.52</v>
      </c>
      <c r="CP831" s="91">
        <v>8.0018420915000004</v>
      </c>
      <c r="CQ831" s="91">
        <v>4.3488318859000001</v>
      </c>
      <c r="CR831" s="91">
        <v>-0.41106113430000002</v>
      </c>
      <c r="CS831" s="91">
        <v>-0.22316811410000001</v>
      </c>
      <c r="CT831" s="90">
        <v>-3.5</v>
      </c>
      <c r="CU831" s="96">
        <v>1.014</v>
      </c>
      <c r="CV831" s="96">
        <v>0.85299999999999998</v>
      </c>
      <c r="CW831" s="96">
        <v>0.82299999999999995</v>
      </c>
      <c r="CX831" s="93">
        <v>2301</v>
      </c>
      <c r="CY831" s="93">
        <v>2288.5639999999999</v>
      </c>
      <c r="CZ831" s="93">
        <v>87.3</v>
      </c>
      <c r="DA831" s="90">
        <v>40</v>
      </c>
      <c r="DB831" s="90" t="s">
        <v>566</v>
      </c>
      <c r="DC831" s="90">
        <v>71.2</v>
      </c>
      <c r="DD831" s="91">
        <v>212</v>
      </c>
      <c r="DE831" s="91">
        <v>-21.235849056599999</v>
      </c>
      <c r="DF831" s="93">
        <v>33.1</v>
      </c>
      <c r="DG831" s="88" t="s">
        <v>393</v>
      </c>
      <c r="DH831" s="88" t="s">
        <v>566</v>
      </c>
      <c r="DI831" s="88" t="s">
        <v>566</v>
      </c>
      <c r="DJ831" s="88" t="s">
        <v>3244</v>
      </c>
      <c r="DK831" s="90">
        <v>-4.5</v>
      </c>
      <c r="DL831" s="91">
        <v>36.286000000000001</v>
      </c>
      <c r="DM831" s="91">
        <v>9.8973239800000001E-2</v>
      </c>
      <c r="DN831" s="91">
        <v>11.003880500299999</v>
      </c>
      <c r="DO831" s="91">
        <v>5.9803762485999998</v>
      </c>
      <c r="DP831" s="91">
        <v>2.5909772745000001</v>
      </c>
      <c r="DQ831" s="91">
        <v>1.4083762486</v>
      </c>
      <c r="DR831" s="91">
        <v>10.466222162799999</v>
      </c>
      <c r="DS831" s="91">
        <v>5.6881703171</v>
      </c>
      <c r="DT831" s="91">
        <v>2.0533189369999998</v>
      </c>
      <c r="DU831" s="91">
        <v>1.1161703170999999</v>
      </c>
      <c r="DV831" s="91" t="s">
        <v>566</v>
      </c>
      <c r="DW831" s="97"/>
      <c r="DX831" s="98" t="s">
        <v>566</v>
      </c>
      <c r="DY831" s="99" t="s">
        <v>689</v>
      </c>
      <c r="DZ831" s="98" t="s">
        <v>689</v>
      </c>
      <c r="EA831" s="100" t="s">
        <v>689</v>
      </c>
      <c r="EB831" s="101" t="s">
        <v>2761</v>
      </c>
      <c r="EC831" s="38"/>
    </row>
    <row r="832" spans="1:133" s="9" customFormat="1" ht="15" customHeight="1" x14ac:dyDescent="0.25">
      <c r="A832" s="17" t="str">
        <f t="shared" si="12"/>
        <v>737_Южно-Ягунское</v>
      </c>
      <c r="B832" s="87">
        <v>23</v>
      </c>
      <c r="C832" s="88" t="s">
        <v>733</v>
      </c>
      <c r="D832" s="88" t="s">
        <v>568</v>
      </c>
      <c r="E832" s="88" t="s">
        <v>531</v>
      </c>
      <c r="F832" s="88" t="s">
        <v>9</v>
      </c>
      <c r="G832" s="88" t="s">
        <v>29</v>
      </c>
      <c r="H832" s="88" t="s">
        <v>3057</v>
      </c>
      <c r="I832" s="89">
        <v>737</v>
      </c>
      <c r="J832" s="88" t="s">
        <v>318</v>
      </c>
      <c r="K832" s="88" t="s">
        <v>688</v>
      </c>
      <c r="L832" s="88" t="s">
        <v>1161</v>
      </c>
      <c r="M832" s="88" t="s">
        <v>1582</v>
      </c>
      <c r="N832" s="88" t="s">
        <v>695</v>
      </c>
      <c r="O832" s="90">
        <v>31.5</v>
      </c>
      <c r="P832" s="90">
        <v>2405</v>
      </c>
      <c r="Q832" s="90">
        <v>2480</v>
      </c>
      <c r="R832" s="91">
        <v>31.135000000000002</v>
      </c>
      <c r="S832" s="90" t="s">
        <v>150</v>
      </c>
      <c r="T832" s="90">
        <v>2523.6</v>
      </c>
      <c r="U832" s="90">
        <v>15.2</v>
      </c>
      <c r="V832" s="88" t="s">
        <v>31</v>
      </c>
      <c r="W832" s="88" t="s">
        <v>112</v>
      </c>
      <c r="X832" s="88" t="s">
        <v>2240</v>
      </c>
      <c r="Y832" s="90" t="s">
        <v>910</v>
      </c>
      <c r="Z832" s="90" t="s">
        <v>566</v>
      </c>
      <c r="AA832" s="90">
        <v>73</v>
      </c>
      <c r="AB832" s="91" t="s">
        <v>4069</v>
      </c>
      <c r="AC832" s="88" t="s">
        <v>566</v>
      </c>
      <c r="AD832" s="90" t="s">
        <v>566</v>
      </c>
      <c r="AE832" s="90" t="s">
        <v>566</v>
      </c>
      <c r="AF832" s="90" t="s">
        <v>112</v>
      </c>
      <c r="AG832" s="91" t="s">
        <v>3436</v>
      </c>
      <c r="AH832" s="92" t="s">
        <v>4624</v>
      </c>
      <c r="AI832" s="93">
        <v>213</v>
      </c>
      <c r="AJ832" s="88" t="s">
        <v>2058</v>
      </c>
      <c r="AK832" s="90" t="s">
        <v>566</v>
      </c>
      <c r="AL832" s="91">
        <v>18.8</v>
      </c>
      <c r="AM832" s="91">
        <v>16.817172469700001</v>
      </c>
      <c r="AN832" s="91">
        <v>1798</v>
      </c>
      <c r="AO832" s="90">
        <v>16.3</v>
      </c>
      <c r="AP832" s="91">
        <v>30.376000000000001</v>
      </c>
      <c r="AQ832" s="91" t="s">
        <v>566</v>
      </c>
      <c r="AR832" s="91" t="s">
        <v>566</v>
      </c>
      <c r="AS832" s="91">
        <v>70.14</v>
      </c>
      <c r="AT832" s="91">
        <v>72.19</v>
      </c>
      <c r="AU832" s="90" t="s">
        <v>566</v>
      </c>
      <c r="AV832" s="90">
        <v>0</v>
      </c>
      <c r="AW832" s="91" t="s">
        <v>566</v>
      </c>
      <c r="AX832" s="91" t="s">
        <v>566</v>
      </c>
      <c r="AY832" s="91">
        <v>151.62</v>
      </c>
      <c r="AZ832" s="88" t="s">
        <v>4928</v>
      </c>
      <c r="BA832" s="91">
        <v>153.69999999999999</v>
      </c>
      <c r="BB832" s="91">
        <v>81.48</v>
      </c>
      <c r="BC832" s="94">
        <v>0.94754895080000001</v>
      </c>
      <c r="BD832" s="91">
        <v>78.385999999999996</v>
      </c>
      <c r="BE832" s="95">
        <v>97.277000000000001</v>
      </c>
      <c r="BF832" s="91">
        <v>1.82</v>
      </c>
      <c r="BG832" s="91">
        <v>31</v>
      </c>
      <c r="BH832" s="94" t="s">
        <v>566</v>
      </c>
      <c r="BI832" s="94" t="s">
        <v>566</v>
      </c>
      <c r="BJ832" s="93">
        <v>744</v>
      </c>
      <c r="BK832" s="94">
        <v>0</v>
      </c>
      <c r="BL832" s="91">
        <v>56.283180000000002</v>
      </c>
      <c r="BM832" s="96">
        <v>3.2058654</v>
      </c>
      <c r="BN832" s="96" t="s">
        <v>566</v>
      </c>
      <c r="BO832" s="88" t="s">
        <v>430</v>
      </c>
      <c r="BP832" s="88" t="s">
        <v>566</v>
      </c>
      <c r="BQ832" s="91">
        <v>78.385999999999996</v>
      </c>
      <c r="BR832" s="95">
        <v>97.277000000000001</v>
      </c>
      <c r="BS832" s="91">
        <v>1.82</v>
      </c>
      <c r="BT832" s="90">
        <v>30</v>
      </c>
      <c r="BU832" s="91">
        <v>0</v>
      </c>
      <c r="BV832" s="91">
        <v>54.45</v>
      </c>
      <c r="BW832" s="96">
        <v>3.10182</v>
      </c>
      <c r="BX832" s="96" t="s">
        <v>566</v>
      </c>
      <c r="BY832" s="96" t="s">
        <v>566</v>
      </c>
      <c r="BZ832" s="96" t="s">
        <v>566</v>
      </c>
      <c r="CA832" s="96" t="s">
        <v>566</v>
      </c>
      <c r="CB832" s="96" t="s">
        <v>566</v>
      </c>
      <c r="CC832" s="96" t="s">
        <v>566</v>
      </c>
      <c r="CD832" s="96" t="s">
        <v>566</v>
      </c>
      <c r="CE832" s="96" t="s">
        <v>566</v>
      </c>
      <c r="CF832" s="88" t="s">
        <v>566</v>
      </c>
      <c r="CG832" s="88" t="s">
        <v>566</v>
      </c>
      <c r="CH832" s="92" t="s">
        <v>566</v>
      </c>
      <c r="CI832" s="91">
        <v>0</v>
      </c>
      <c r="CJ832" s="91">
        <v>0</v>
      </c>
      <c r="CK832" s="90" t="s">
        <v>566</v>
      </c>
      <c r="CL832" s="91">
        <v>-4.3689386599999998E-2</v>
      </c>
      <c r="CM832" s="91">
        <v>-2.6310613399999998E-2</v>
      </c>
      <c r="CN832" s="88" t="s">
        <v>566</v>
      </c>
      <c r="CO832" s="91">
        <v>84.32</v>
      </c>
      <c r="CP832" s="91">
        <v>72.9527095543</v>
      </c>
      <c r="CQ832" s="91">
        <v>1.690063415</v>
      </c>
      <c r="CR832" s="91">
        <v>-5.4330968972999996</v>
      </c>
      <c r="CS832" s="91">
        <v>-0.124936585</v>
      </c>
      <c r="CT832" s="90" t="s">
        <v>566</v>
      </c>
      <c r="CU832" s="96">
        <v>1.0132000000000001</v>
      </c>
      <c r="CV832" s="96">
        <v>0.85060000000000002</v>
      </c>
      <c r="CW832" s="96">
        <v>0.78139999999999998</v>
      </c>
      <c r="CX832" s="93">
        <v>2369</v>
      </c>
      <c r="CY832" s="93">
        <v>2347.7399999999998</v>
      </c>
      <c r="CZ832" s="93">
        <v>84.1</v>
      </c>
      <c r="DA832" s="90">
        <v>51</v>
      </c>
      <c r="DB832" s="90" t="s">
        <v>566</v>
      </c>
      <c r="DC832" s="90">
        <v>99.2</v>
      </c>
      <c r="DD832" s="91">
        <v>233</v>
      </c>
      <c r="DE832" s="91">
        <v>-34.927038626600002</v>
      </c>
      <c r="DF832" s="93">
        <v>125.6</v>
      </c>
      <c r="DG832" s="88" t="s">
        <v>393</v>
      </c>
      <c r="DH832" s="88" t="s">
        <v>566</v>
      </c>
      <c r="DI832" s="88" t="s">
        <v>566</v>
      </c>
      <c r="DJ832" s="88" t="s">
        <v>2000</v>
      </c>
      <c r="DK832" s="90" t="s">
        <v>566</v>
      </c>
      <c r="DL832" s="91">
        <v>97.277000000000001</v>
      </c>
      <c r="DM832" s="91" t="s">
        <v>566</v>
      </c>
      <c r="DN832" s="91">
        <v>95.165338363900005</v>
      </c>
      <c r="DO832" s="91">
        <v>2.2041569207</v>
      </c>
      <c r="DP832" s="91">
        <v>16.779531912300001</v>
      </c>
      <c r="DQ832" s="91">
        <v>0.38915692070000002</v>
      </c>
      <c r="DR832" s="91">
        <v>88.509459168199996</v>
      </c>
      <c r="DS832" s="91">
        <v>2.0503805514</v>
      </c>
      <c r="DT832" s="91">
        <v>10.123652716600001</v>
      </c>
      <c r="DU832" s="91">
        <v>0.2353805514</v>
      </c>
      <c r="DV832" s="91">
        <v>112.5205268056</v>
      </c>
      <c r="DW832" s="97"/>
      <c r="DX832" s="98" t="s">
        <v>566</v>
      </c>
      <c r="DY832" s="99" t="s">
        <v>689</v>
      </c>
      <c r="DZ832" s="98" t="s">
        <v>689</v>
      </c>
      <c r="EA832" s="100" t="s">
        <v>566</v>
      </c>
      <c r="EB832" s="101" t="s">
        <v>2761</v>
      </c>
      <c r="EC832" s="38"/>
    </row>
    <row r="833" spans="1:133" s="9" customFormat="1" ht="15" customHeight="1" x14ac:dyDescent="0.25">
      <c r="A833" s="17" t="str">
        <f t="shared" si="12"/>
        <v>739_Южно-Ягунское</v>
      </c>
      <c r="B833" s="87">
        <v>24</v>
      </c>
      <c r="C833" s="88" t="s">
        <v>733</v>
      </c>
      <c r="D833" s="88" t="s">
        <v>568</v>
      </c>
      <c r="E833" s="88" t="s">
        <v>531</v>
      </c>
      <c r="F833" s="88" t="s">
        <v>9</v>
      </c>
      <c r="G833" s="88" t="s">
        <v>29</v>
      </c>
      <c r="H833" s="88" t="s">
        <v>3057</v>
      </c>
      <c r="I833" s="89">
        <v>739</v>
      </c>
      <c r="J833" s="88" t="s">
        <v>316</v>
      </c>
      <c r="K833" s="88" t="s">
        <v>688</v>
      </c>
      <c r="L833" s="88" t="s">
        <v>1161</v>
      </c>
      <c r="M833" s="88" t="s">
        <v>1514</v>
      </c>
      <c r="N833" s="88" t="s">
        <v>695</v>
      </c>
      <c r="O833" s="90">
        <v>38.1</v>
      </c>
      <c r="P833" s="90">
        <v>2527</v>
      </c>
      <c r="Q833" s="90">
        <v>2607</v>
      </c>
      <c r="R833" s="91">
        <v>174.05500000000001</v>
      </c>
      <c r="S833" s="90" t="s">
        <v>150</v>
      </c>
      <c r="T833" s="90">
        <v>2627</v>
      </c>
      <c r="U833" s="90">
        <v>22.1</v>
      </c>
      <c r="V833" s="88" t="s">
        <v>31</v>
      </c>
      <c r="W833" s="88" t="s">
        <v>112</v>
      </c>
      <c r="X833" s="88" t="s">
        <v>2278</v>
      </c>
      <c r="Y833" s="90" t="s">
        <v>856</v>
      </c>
      <c r="Z833" s="90" t="s">
        <v>566</v>
      </c>
      <c r="AA833" s="90">
        <v>73</v>
      </c>
      <c r="AB833" s="91" t="s">
        <v>3723</v>
      </c>
      <c r="AC833" s="88" t="s">
        <v>566</v>
      </c>
      <c r="AD833" s="90" t="s">
        <v>566</v>
      </c>
      <c r="AE833" s="90" t="s">
        <v>2019</v>
      </c>
      <c r="AF833" s="90" t="s">
        <v>112</v>
      </c>
      <c r="AG833" s="91" t="s">
        <v>3504</v>
      </c>
      <c r="AH833" s="92" t="s">
        <v>5117</v>
      </c>
      <c r="AI833" s="93">
        <v>30</v>
      </c>
      <c r="AJ833" s="88" t="s">
        <v>566</v>
      </c>
      <c r="AK833" s="90" t="s">
        <v>566</v>
      </c>
      <c r="AL833" s="91">
        <v>18.8</v>
      </c>
      <c r="AM833" s="91">
        <v>17.8</v>
      </c>
      <c r="AN833" s="91">
        <v>1828</v>
      </c>
      <c r="AO833" s="90">
        <v>21</v>
      </c>
      <c r="AP833" s="91">
        <v>130.84800000000001</v>
      </c>
      <c r="AQ833" s="91" t="s">
        <v>566</v>
      </c>
      <c r="AR833" s="91">
        <v>1</v>
      </c>
      <c r="AS833" s="91">
        <v>80.209999999999994</v>
      </c>
      <c r="AT833" s="91">
        <v>83.38</v>
      </c>
      <c r="AU833" s="90" t="s">
        <v>566</v>
      </c>
      <c r="AV833" s="90">
        <v>0</v>
      </c>
      <c r="AW833" s="91" t="s">
        <v>566</v>
      </c>
      <c r="AX833" s="91" t="s">
        <v>566</v>
      </c>
      <c r="AY833" s="91">
        <v>125.98</v>
      </c>
      <c r="AZ833" s="88" t="s">
        <v>4928</v>
      </c>
      <c r="BA833" s="91">
        <v>129.19999999999999</v>
      </c>
      <c r="BB833" s="91">
        <v>45.77</v>
      </c>
      <c r="BC833" s="94">
        <v>1.7991444286</v>
      </c>
      <c r="BD833" s="91">
        <v>88.32</v>
      </c>
      <c r="BE833" s="95">
        <v>97.334999999999994</v>
      </c>
      <c r="BF833" s="91">
        <v>2</v>
      </c>
      <c r="BG833" s="91">
        <v>30</v>
      </c>
      <c r="BH833" s="94" t="s">
        <v>566</v>
      </c>
      <c r="BI833" s="94" t="s">
        <v>566</v>
      </c>
      <c r="BJ833" s="93">
        <v>720</v>
      </c>
      <c r="BK833" s="94">
        <v>24</v>
      </c>
      <c r="BL833" s="91">
        <v>59.998049999999999</v>
      </c>
      <c r="BM833" s="96">
        <v>3.16167876</v>
      </c>
      <c r="BN833" s="96" t="s">
        <v>566</v>
      </c>
      <c r="BO833" s="88" t="s">
        <v>430</v>
      </c>
      <c r="BP833" s="88" t="s">
        <v>566</v>
      </c>
      <c r="BQ833" s="91">
        <v>88.32</v>
      </c>
      <c r="BR833" s="95">
        <v>97.334999999999994</v>
      </c>
      <c r="BS833" s="91">
        <v>2</v>
      </c>
      <c r="BT833" s="90">
        <v>30</v>
      </c>
      <c r="BU833" s="91">
        <v>0</v>
      </c>
      <c r="BV833" s="91">
        <v>60</v>
      </c>
      <c r="BW833" s="96">
        <v>3.1617000000000002</v>
      </c>
      <c r="BX833" s="96" t="s">
        <v>566</v>
      </c>
      <c r="BY833" s="96" t="s">
        <v>566</v>
      </c>
      <c r="BZ833" s="96" t="s">
        <v>566</v>
      </c>
      <c r="CA833" s="96" t="s">
        <v>566</v>
      </c>
      <c r="CB833" s="96" t="s">
        <v>566</v>
      </c>
      <c r="CC833" s="96" t="s">
        <v>566</v>
      </c>
      <c r="CD833" s="96" t="s">
        <v>566</v>
      </c>
      <c r="CE833" s="96" t="s">
        <v>566</v>
      </c>
      <c r="CF833" s="88" t="s">
        <v>566</v>
      </c>
      <c r="CG833" s="88" t="s">
        <v>566</v>
      </c>
      <c r="CH833" s="92" t="s">
        <v>566</v>
      </c>
      <c r="CI833" s="91">
        <v>0</v>
      </c>
      <c r="CJ833" s="91">
        <v>0</v>
      </c>
      <c r="CK833" s="90" t="s">
        <v>566</v>
      </c>
      <c r="CL833" s="91">
        <v>-3.71446691E-2</v>
      </c>
      <c r="CM833" s="91">
        <v>0.1161446691</v>
      </c>
      <c r="CN833" s="88" t="s">
        <v>566</v>
      </c>
      <c r="CO833" s="91">
        <v>84.32</v>
      </c>
      <c r="CP833" s="91">
        <v>91.293667881800005</v>
      </c>
      <c r="CQ833" s="91">
        <v>2.0676136043</v>
      </c>
      <c r="CR833" s="91">
        <v>2.9736328818</v>
      </c>
      <c r="CS833" s="91">
        <v>6.7613604300000005E-2</v>
      </c>
      <c r="CT833" s="90" t="s">
        <v>566</v>
      </c>
      <c r="CU833" s="96">
        <v>1.0136700000000001</v>
      </c>
      <c r="CV833" s="96">
        <v>0.84972000000000003</v>
      </c>
      <c r="CW833" s="96">
        <v>0.77647999999999995</v>
      </c>
      <c r="CX833" s="93">
        <v>2369</v>
      </c>
      <c r="CY833" s="93">
        <v>2336.192</v>
      </c>
      <c r="CZ833" s="93">
        <v>84.1</v>
      </c>
      <c r="DA833" s="90">
        <v>50</v>
      </c>
      <c r="DB833" s="90" t="s">
        <v>566</v>
      </c>
      <c r="DC833" s="90">
        <v>99.2</v>
      </c>
      <c r="DD833" s="91">
        <v>233</v>
      </c>
      <c r="DE833" s="91">
        <v>-45.931330472100001</v>
      </c>
      <c r="DF833" s="93">
        <v>102.47499999999999</v>
      </c>
      <c r="DG833" s="88" t="s">
        <v>393</v>
      </c>
      <c r="DH833" s="88" t="s">
        <v>566</v>
      </c>
      <c r="DI833" s="88" t="s">
        <v>566</v>
      </c>
      <c r="DJ833" s="88" t="s">
        <v>2996</v>
      </c>
      <c r="DK833" s="90" t="s">
        <v>566</v>
      </c>
      <c r="DL833" s="91">
        <v>97.334999999999994</v>
      </c>
      <c r="DM833" s="91" t="s">
        <v>566</v>
      </c>
      <c r="DN833" s="91">
        <v>192.7768113818</v>
      </c>
      <c r="DO833" s="91">
        <v>4.3642822193999997</v>
      </c>
      <c r="DP833" s="91">
        <v>104.4567763818</v>
      </c>
      <c r="DQ833" s="91">
        <v>2.3642822194000002</v>
      </c>
      <c r="DR833" s="91">
        <v>197.95547858410001</v>
      </c>
      <c r="DS833" s="91">
        <v>4.4820961562999999</v>
      </c>
      <c r="DT833" s="91">
        <v>109.6354435841</v>
      </c>
      <c r="DU833" s="91">
        <v>2.4820961562999999</v>
      </c>
      <c r="DV833" s="91">
        <v>111.28331249999999</v>
      </c>
      <c r="DW833" s="97"/>
      <c r="DX833" s="98" t="s">
        <v>566</v>
      </c>
      <c r="DY833" s="99" t="s">
        <v>3210</v>
      </c>
      <c r="DZ833" s="98" t="s">
        <v>689</v>
      </c>
      <c r="EA833" s="100" t="s">
        <v>566</v>
      </c>
      <c r="EB833" s="101" t="s">
        <v>2761</v>
      </c>
      <c r="EC833" s="38"/>
    </row>
    <row r="834" spans="1:133" s="9" customFormat="1" ht="15" customHeight="1" x14ac:dyDescent="0.25">
      <c r="A834" s="17" t="str">
        <f t="shared" si="12"/>
        <v>740Л_Южно-Ягунское</v>
      </c>
      <c r="B834" s="87">
        <v>25</v>
      </c>
      <c r="C834" s="88" t="s">
        <v>733</v>
      </c>
      <c r="D834" s="88" t="s">
        <v>568</v>
      </c>
      <c r="E834" s="88" t="s">
        <v>531</v>
      </c>
      <c r="F834" s="88" t="s">
        <v>9</v>
      </c>
      <c r="G834" s="88" t="s">
        <v>29</v>
      </c>
      <c r="H834" s="88" t="s">
        <v>64</v>
      </c>
      <c r="I834" s="89" t="s">
        <v>1846</v>
      </c>
      <c r="J834" s="88" t="s">
        <v>317</v>
      </c>
      <c r="K834" s="88" t="s">
        <v>688</v>
      </c>
      <c r="L834" s="88" t="s">
        <v>1161</v>
      </c>
      <c r="M834" s="88" t="s">
        <v>34</v>
      </c>
      <c r="N834" s="88" t="s">
        <v>6</v>
      </c>
      <c r="O834" s="90">
        <v>184.16</v>
      </c>
      <c r="P834" s="90">
        <v>2726.1</v>
      </c>
      <c r="Q834" s="90">
        <v>2910.26</v>
      </c>
      <c r="R834" s="91">
        <v>366.03</v>
      </c>
      <c r="S834" s="90" t="s">
        <v>690</v>
      </c>
      <c r="T834" s="90">
        <v>2910.26</v>
      </c>
      <c r="U834" s="90">
        <v>253.8</v>
      </c>
      <c r="V834" s="88" t="s">
        <v>31</v>
      </c>
      <c r="W834" s="88" t="s">
        <v>112</v>
      </c>
      <c r="X834" s="88" t="s">
        <v>4700</v>
      </c>
      <c r="Y834" s="90" t="s">
        <v>1018</v>
      </c>
      <c r="Z834" s="90" t="s">
        <v>566</v>
      </c>
      <c r="AA834" s="90">
        <v>73</v>
      </c>
      <c r="AB834" s="91" t="s">
        <v>3490</v>
      </c>
      <c r="AC834" s="88" t="s">
        <v>566</v>
      </c>
      <c r="AD834" s="90" t="s">
        <v>566</v>
      </c>
      <c r="AE834" s="90" t="s">
        <v>2019</v>
      </c>
      <c r="AF834" s="90" t="s">
        <v>112</v>
      </c>
      <c r="AG834" s="91" t="s">
        <v>3574</v>
      </c>
      <c r="AH834" s="92" t="s">
        <v>4701</v>
      </c>
      <c r="AI834" s="93">
        <v>189</v>
      </c>
      <c r="AJ834" s="88" t="s">
        <v>722</v>
      </c>
      <c r="AK834" s="90" t="s">
        <v>566</v>
      </c>
      <c r="AL834" s="91">
        <v>23.3</v>
      </c>
      <c r="AM834" s="91">
        <v>19.521342221299999</v>
      </c>
      <c r="AN834" s="91">
        <v>1747</v>
      </c>
      <c r="AO834" s="90">
        <v>20.9</v>
      </c>
      <c r="AP834" s="91">
        <v>135.78399999999999</v>
      </c>
      <c r="AQ834" s="91">
        <v>41.105294117600003</v>
      </c>
      <c r="AR834" s="91" t="s">
        <v>566</v>
      </c>
      <c r="AS834" s="91">
        <v>81.230770667200005</v>
      </c>
      <c r="AT834" s="91">
        <v>83.831189481500004</v>
      </c>
      <c r="AU834" s="90">
        <v>1301</v>
      </c>
      <c r="AV834" s="90">
        <v>0</v>
      </c>
      <c r="AW834" s="91">
        <v>104.58</v>
      </c>
      <c r="AX834" s="91" t="s">
        <v>566</v>
      </c>
      <c r="AY834" s="91">
        <v>114.19</v>
      </c>
      <c r="AZ834" s="88" t="s">
        <v>4928</v>
      </c>
      <c r="BA834" s="91">
        <v>117.3</v>
      </c>
      <c r="BB834" s="91">
        <v>32.9592293328</v>
      </c>
      <c r="BC834" s="94">
        <v>0.29184541609999998</v>
      </c>
      <c r="BD834" s="91">
        <v>9.6189999999999998</v>
      </c>
      <c r="BE834" s="95">
        <v>4.5750000000000002</v>
      </c>
      <c r="BF834" s="91">
        <v>7.83</v>
      </c>
      <c r="BG834" s="91">
        <v>31</v>
      </c>
      <c r="BH834" s="94">
        <v>8.3330000000000001E-2</v>
      </c>
      <c r="BI834" s="94">
        <v>0.16667000000000001</v>
      </c>
      <c r="BJ834" s="93">
        <v>248</v>
      </c>
      <c r="BK834" s="94">
        <v>0</v>
      </c>
      <c r="BL834" s="91">
        <v>242.71233000000001</v>
      </c>
      <c r="BM834" s="96">
        <v>9.7084931700000006</v>
      </c>
      <c r="BN834" s="96" t="s">
        <v>566</v>
      </c>
      <c r="BO834" s="88" t="s">
        <v>696</v>
      </c>
      <c r="BP834" s="88" t="s">
        <v>566</v>
      </c>
      <c r="BQ834" s="91">
        <v>9.6189999999999998</v>
      </c>
      <c r="BR834" s="95">
        <v>4.5750000000000002</v>
      </c>
      <c r="BS834" s="91">
        <v>7.83</v>
      </c>
      <c r="BT834" s="90">
        <v>30</v>
      </c>
      <c r="BU834" s="91">
        <v>0</v>
      </c>
      <c r="BV834" s="91">
        <v>234.87</v>
      </c>
      <c r="BW834" s="96">
        <v>9.3948</v>
      </c>
      <c r="BX834" s="96" t="s">
        <v>566</v>
      </c>
      <c r="BY834" s="96" t="s">
        <v>566</v>
      </c>
      <c r="BZ834" s="96" t="s">
        <v>566</v>
      </c>
      <c r="CA834" s="96" t="s">
        <v>566</v>
      </c>
      <c r="CB834" s="96" t="s">
        <v>566</v>
      </c>
      <c r="CC834" s="96" t="s">
        <v>566</v>
      </c>
      <c r="CD834" s="96" t="s">
        <v>566</v>
      </c>
      <c r="CE834" s="96" t="s">
        <v>566</v>
      </c>
      <c r="CF834" s="88" t="s">
        <v>566</v>
      </c>
      <c r="CG834" s="88" t="s">
        <v>566</v>
      </c>
      <c r="CH834" s="92" t="s">
        <v>566</v>
      </c>
      <c r="CI834" s="91">
        <v>0</v>
      </c>
      <c r="CJ834" s="91">
        <v>0</v>
      </c>
      <c r="CK834" s="90" t="s">
        <v>566</v>
      </c>
      <c r="CL834" s="91">
        <v>5.0337022500000002E-2</v>
      </c>
      <c r="CM834" s="91">
        <v>-0.6213370225</v>
      </c>
      <c r="CN834" s="88" t="s">
        <v>566</v>
      </c>
      <c r="CO834" s="91">
        <v>60.52</v>
      </c>
      <c r="CP834" s="91">
        <v>15.4550830653</v>
      </c>
      <c r="CQ834" s="91">
        <v>12.580116777800001</v>
      </c>
      <c r="CR834" s="91">
        <v>5.8363733879000002</v>
      </c>
      <c r="CS834" s="91">
        <v>4.7511167778000001</v>
      </c>
      <c r="CT834" s="90">
        <v>0</v>
      </c>
      <c r="CU834" s="96">
        <v>1.014</v>
      </c>
      <c r="CV834" s="96">
        <v>0.85299999999999998</v>
      </c>
      <c r="CW834" s="96">
        <v>0.82299999999999995</v>
      </c>
      <c r="CX834" s="93">
        <v>2301</v>
      </c>
      <c r="CY834" s="93">
        <v>2269.27</v>
      </c>
      <c r="CZ834" s="93">
        <v>90.8</v>
      </c>
      <c r="DA834" s="90">
        <v>40</v>
      </c>
      <c r="DB834" s="90" t="s">
        <v>566</v>
      </c>
      <c r="DC834" s="90">
        <v>71.2</v>
      </c>
      <c r="DD834" s="91">
        <v>212</v>
      </c>
      <c r="DE834" s="91">
        <v>-46.136792452800002</v>
      </c>
      <c r="DF834" s="93">
        <v>33.1</v>
      </c>
      <c r="DG834" s="88" t="s">
        <v>393</v>
      </c>
      <c r="DH834" s="88" t="s">
        <v>566</v>
      </c>
      <c r="DI834" s="88" t="s">
        <v>566</v>
      </c>
      <c r="DJ834" s="88" t="s">
        <v>2734</v>
      </c>
      <c r="DK834" s="90">
        <v>-4.5</v>
      </c>
      <c r="DL834" s="91">
        <v>4.5750000000000002</v>
      </c>
      <c r="DM834" s="91">
        <v>0.69629140720000005</v>
      </c>
      <c r="DN834" s="91">
        <v>22.9492281713</v>
      </c>
      <c r="DO834" s="91">
        <v>18.680195320599999</v>
      </c>
      <c r="DP834" s="91">
        <v>13.3305184939</v>
      </c>
      <c r="DQ834" s="91">
        <v>10.8511953206</v>
      </c>
      <c r="DR834" s="91">
        <v>36.874200340800002</v>
      </c>
      <c r="DS834" s="91">
        <v>30.014833593399999</v>
      </c>
      <c r="DT834" s="91">
        <v>27.2554906634</v>
      </c>
      <c r="DU834" s="91">
        <v>22.185833593400002</v>
      </c>
      <c r="DV834" s="91" t="s">
        <v>566</v>
      </c>
      <c r="DW834" s="97"/>
      <c r="DX834" s="98" t="s">
        <v>689</v>
      </c>
      <c r="DY834" s="99" t="s">
        <v>3155</v>
      </c>
      <c r="DZ834" s="98" t="s">
        <v>689</v>
      </c>
      <c r="EA834" s="100" t="s">
        <v>689</v>
      </c>
      <c r="EB834" s="101" t="s">
        <v>2761</v>
      </c>
      <c r="EC834" s="38"/>
    </row>
    <row r="835" spans="1:133" s="9" customFormat="1" ht="15" customHeight="1" x14ac:dyDescent="0.25">
      <c r="A835" s="17" t="str">
        <f t="shared" si="12"/>
        <v>741_Южно-Ягунское</v>
      </c>
      <c r="B835" s="87">
        <v>26</v>
      </c>
      <c r="C835" s="88" t="s">
        <v>733</v>
      </c>
      <c r="D835" s="88" t="s">
        <v>568</v>
      </c>
      <c r="E835" s="88" t="s">
        <v>531</v>
      </c>
      <c r="F835" s="88" t="s">
        <v>9</v>
      </c>
      <c r="G835" s="88" t="s">
        <v>29</v>
      </c>
      <c r="H835" s="88" t="s">
        <v>3055</v>
      </c>
      <c r="I835" s="89">
        <v>741</v>
      </c>
      <c r="J835" s="88" t="s">
        <v>317</v>
      </c>
      <c r="K835" s="88" t="s">
        <v>688</v>
      </c>
      <c r="L835" s="88" t="s">
        <v>1161</v>
      </c>
      <c r="M835" s="88" t="s">
        <v>1515</v>
      </c>
      <c r="N835" s="88" t="s">
        <v>695</v>
      </c>
      <c r="O835" s="90">
        <v>18.399999999999999</v>
      </c>
      <c r="P835" s="90">
        <v>2456</v>
      </c>
      <c r="Q835" s="90">
        <v>2510</v>
      </c>
      <c r="R835" s="91">
        <v>88.8</v>
      </c>
      <c r="S835" s="90" t="s">
        <v>150</v>
      </c>
      <c r="T835" s="90">
        <v>2504.4</v>
      </c>
      <c r="U835" s="90">
        <v>16.399999999999999</v>
      </c>
      <c r="V835" s="88" t="s">
        <v>31</v>
      </c>
      <c r="W835" s="88" t="s">
        <v>118</v>
      </c>
      <c r="X835" s="88" t="s">
        <v>3704</v>
      </c>
      <c r="Y835" s="90" t="s">
        <v>910</v>
      </c>
      <c r="Z835" s="90" t="s">
        <v>566</v>
      </c>
      <c r="AA835" s="90">
        <v>73</v>
      </c>
      <c r="AB835" s="91" t="s">
        <v>3938</v>
      </c>
      <c r="AC835" s="88" t="s">
        <v>566</v>
      </c>
      <c r="AD835" s="90" t="s">
        <v>566</v>
      </c>
      <c r="AE835" s="90" t="s">
        <v>1235</v>
      </c>
      <c r="AF835" s="90" t="s">
        <v>118</v>
      </c>
      <c r="AG835" s="91" t="s">
        <v>3446</v>
      </c>
      <c r="AH835" s="92" t="s">
        <v>4032</v>
      </c>
      <c r="AI835" s="93">
        <v>267</v>
      </c>
      <c r="AJ835" s="88" t="s">
        <v>4611</v>
      </c>
      <c r="AK835" s="90" t="s">
        <v>566</v>
      </c>
      <c r="AL835" s="91">
        <v>23.3</v>
      </c>
      <c r="AM835" s="91">
        <v>22.3</v>
      </c>
      <c r="AN835" s="91">
        <v>1812</v>
      </c>
      <c r="AO835" s="90">
        <v>20.2</v>
      </c>
      <c r="AP835" s="91">
        <v>82.563999999999993</v>
      </c>
      <c r="AQ835" s="91">
        <v>52.31</v>
      </c>
      <c r="AR835" s="91" t="s">
        <v>566</v>
      </c>
      <c r="AS835" s="91">
        <v>77.449126474899998</v>
      </c>
      <c r="AT835" s="91">
        <v>78.756472070699999</v>
      </c>
      <c r="AU835" s="90">
        <v>424</v>
      </c>
      <c r="AV835" s="90">
        <v>0</v>
      </c>
      <c r="AW835" s="91">
        <v>13.67</v>
      </c>
      <c r="AX835" s="91" t="s">
        <v>566</v>
      </c>
      <c r="AY835" s="91">
        <v>195.56</v>
      </c>
      <c r="AZ835" s="88" t="s">
        <v>4928</v>
      </c>
      <c r="BA835" s="91">
        <v>196.9</v>
      </c>
      <c r="BB835" s="91">
        <v>118.1108735251</v>
      </c>
      <c r="BC835" s="94">
        <v>0.97157008619999996</v>
      </c>
      <c r="BD835" s="91">
        <v>116.42700000000001</v>
      </c>
      <c r="BE835" s="95">
        <v>94.599000000000004</v>
      </c>
      <c r="BF835" s="91">
        <v>5.36</v>
      </c>
      <c r="BG835" s="91">
        <v>31</v>
      </c>
      <c r="BH835" s="94" t="s">
        <v>566</v>
      </c>
      <c r="BI835" s="94" t="s">
        <v>566</v>
      </c>
      <c r="BJ835" s="93">
        <v>744</v>
      </c>
      <c r="BK835" s="94">
        <v>0</v>
      </c>
      <c r="BL835" s="91">
        <v>166.27218999999999</v>
      </c>
      <c r="BM835" s="96">
        <v>8.4599361599999998</v>
      </c>
      <c r="BN835" s="96" t="s">
        <v>566</v>
      </c>
      <c r="BO835" s="88" t="s">
        <v>430</v>
      </c>
      <c r="BP835" s="88" t="s">
        <v>566</v>
      </c>
      <c r="BQ835" s="91">
        <v>116.42700000000001</v>
      </c>
      <c r="BR835" s="95">
        <v>94.599000000000004</v>
      </c>
      <c r="BS835" s="91">
        <v>5.36</v>
      </c>
      <c r="BT835" s="90">
        <v>30</v>
      </c>
      <c r="BU835" s="91">
        <v>0</v>
      </c>
      <c r="BV835" s="91">
        <v>160.91999999999999</v>
      </c>
      <c r="BW835" s="96">
        <v>8.1875099999999996</v>
      </c>
      <c r="BX835" s="96" t="s">
        <v>566</v>
      </c>
      <c r="BY835" s="96" t="s">
        <v>566</v>
      </c>
      <c r="BZ835" s="96" t="s">
        <v>566</v>
      </c>
      <c r="CA835" s="96" t="s">
        <v>566</v>
      </c>
      <c r="CB835" s="96" t="s">
        <v>566</v>
      </c>
      <c r="CC835" s="96" t="s">
        <v>566</v>
      </c>
      <c r="CD835" s="96" t="s">
        <v>566</v>
      </c>
      <c r="CE835" s="96" t="s">
        <v>566</v>
      </c>
      <c r="CF835" s="88" t="s">
        <v>566</v>
      </c>
      <c r="CG835" s="88" t="s">
        <v>566</v>
      </c>
      <c r="CH835" s="92" t="s">
        <v>566</v>
      </c>
      <c r="CI835" s="91">
        <v>0</v>
      </c>
      <c r="CJ835" s="91">
        <v>0</v>
      </c>
      <c r="CK835" s="90" t="s">
        <v>566</v>
      </c>
      <c r="CL835" s="91">
        <v>0.30362939290000002</v>
      </c>
      <c r="CM835" s="91">
        <v>2.3706070999999999E-3</v>
      </c>
      <c r="CN835" s="88" t="s">
        <v>566</v>
      </c>
      <c r="CO835" s="91">
        <v>78.625</v>
      </c>
      <c r="CP835" s="91">
        <v>120.7346583249</v>
      </c>
      <c r="CQ835" s="91">
        <v>5.5620891004999997</v>
      </c>
      <c r="CR835" s="91">
        <v>4.3078841313999998</v>
      </c>
      <c r="CS835" s="91">
        <v>0.1980891005</v>
      </c>
      <c r="CT835" s="90" t="s">
        <v>566</v>
      </c>
      <c r="CU835" s="96">
        <v>1.01302</v>
      </c>
      <c r="CV835" s="96">
        <v>0.85296000000000005</v>
      </c>
      <c r="CW835" s="96">
        <v>0.79308999999999996</v>
      </c>
      <c r="CX835" s="93">
        <v>2337</v>
      </c>
      <c r="CY835" s="93">
        <v>2323.34</v>
      </c>
      <c r="CZ835" s="93">
        <v>90.8</v>
      </c>
      <c r="DA835" s="90">
        <v>50</v>
      </c>
      <c r="DB835" s="90" t="s">
        <v>566</v>
      </c>
      <c r="DC835" s="90">
        <v>92.5</v>
      </c>
      <c r="DD835" s="91">
        <v>225.6</v>
      </c>
      <c r="DE835" s="91">
        <v>-13.3156028369</v>
      </c>
      <c r="DF835" s="93">
        <v>100.2</v>
      </c>
      <c r="DG835" s="88" t="s">
        <v>393</v>
      </c>
      <c r="DH835" s="88" t="s">
        <v>566</v>
      </c>
      <c r="DI835" s="88" t="s">
        <v>566</v>
      </c>
      <c r="DJ835" s="88" t="s">
        <v>2894</v>
      </c>
      <c r="DK835" s="90" t="s">
        <v>566</v>
      </c>
      <c r="DL835" s="91">
        <v>94.599000000000004</v>
      </c>
      <c r="DM835" s="91" t="s">
        <v>566</v>
      </c>
      <c r="DN835" s="91">
        <v>138.88933242959999</v>
      </c>
      <c r="DO835" s="91">
        <v>6.3984092693000001</v>
      </c>
      <c r="DP835" s="91">
        <v>22.462558236100001</v>
      </c>
      <c r="DQ835" s="91">
        <v>1.0344092693</v>
      </c>
      <c r="DR835" s="91">
        <v>144.0307078317</v>
      </c>
      <c r="DS835" s="91">
        <v>6.6352792341000004</v>
      </c>
      <c r="DT835" s="91">
        <v>27.603933638200001</v>
      </c>
      <c r="DU835" s="91">
        <v>1.2712792341000001</v>
      </c>
      <c r="DV835" s="91" t="s">
        <v>566</v>
      </c>
      <c r="DW835" s="97"/>
      <c r="DX835" s="98" t="s">
        <v>689</v>
      </c>
      <c r="DY835" s="99" t="s">
        <v>689</v>
      </c>
      <c r="DZ835" s="98" t="s">
        <v>689</v>
      </c>
      <c r="EA835" s="100" t="s">
        <v>566</v>
      </c>
      <c r="EB835" s="101" t="s">
        <v>2761</v>
      </c>
      <c r="EC835" s="38"/>
    </row>
    <row r="836" spans="1:133" s="9" customFormat="1" ht="15" customHeight="1" x14ac:dyDescent="0.25">
      <c r="A836" s="17" t="str">
        <f t="shared" si="12"/>
        <v>742_Южно-Ягунское</v>
      </c>
      <c r="B836" s="87">
        <v>27</v>
      </c>
      <c r="C836" s="88" t="s">
        <v>733</v>
      </c>
      <c r="D836" s="88" t="s">
        <v>568</v>
      </c>
      <c r="E836" s="88" t="s">
        <v>531</v>
      </c>
      <c r="F836" s="88" t="s">
        <v>9</v>
      </c>
      <c r="G836" s="88" t="s">
        <v>29</v>
      </c>
      <c r="H836" s="88" t="s">
        <v>3055</v>
      </c>
      <c r="I836" s="89">
        <v>742</v>
      </c>
      <c r="J836" s="88" t="s">
        <v>321</v>
      </c>
      <c r="K836" s="88" t="s">
        <v>688</v>
      </c>
      <c r="L836" s="88" t="s">
        <v>1161</v>
      </c>
      <c r="M836" s="88" t="s">
        <v>1508</v>
      </c>
      <c r="N836" s="88" t="s">
        <v>6</v>
      </c>
      <c r="O836" s="90">
        <v>11.5</v>
      </c>
      <c r="P836" s="90">
        <v>2493.5</v>
      </c>
      <c r="Q836" s="90">
        <v>2511</v>
      </c>
      <c r="R836" s="91">
        <v>120.33199999999999</v>
      </c>
      <c r="S836" s="90" t="s">
        <v>150</v>
      </c>
      <c r="T836" s="90">
        <v>2535</v>
      </c>
      <c r="U836" s="90">
        <v>6.8</v>
      </c>
      <c r="V836" s="88" t="s">
        <v>31</v>
      </c>
      <c r="W836" s="88" t="s">
        <v>112</v>
      </c>
      <c r="X836" s="88" t="s">
        <v>832</v>
      </c>
      <c r="Y836" s="90" t="s">
        <v>865</v>
      </c>
      <c r="Z836" s="90" t="s">
        <v>566</v>
      </c>
      <c r="AA836" s="90">
        <v>73</v>
      </c>
      <c r="AB836" s="91" t="s">
        <v>3724</v>
      </c>
      <c r="AC836" s="88" t="s">
        <v>566</v>
      </c>
      <c r="AD836" s="90" t="s">
        <v>566</v>
      </c>
      <c r="AE836" s="90" t="s">
        <v>1265</v>
      </c>
      <c r="AF836" s="90" t="s">
        <v>112</v>
      </c>
      <c r="AG836" s="91" t="s">
        <v>3560</v>
      </c>
      <c r="AH836" s="92" t="s">
        <v>4905</v>
      </c>
      <c r="AI836" s="93">
        <v>72</v>
      </c>
      <c r="AJ836" s="88" t="s">
        <v>722</v>
      </c>
      <c r="AK836" s="90" t="s">
        <v>566</v>
      </c>
      <c r="AL836" s="91">
        <v>23.3</v>
      </c>
      <c r="AM836" s="91">
        <v>22.3</v>
      </c>
      <c r="AN836" s="91">
        <v>1897</v>
      </c>
      <c r="AO836" s="90">
        <v>20.2</v>
      </c>
      <c r="AP836" s="91">
        <v>116.55800000000001</v>
      </c>
      <c r="AQ836" s="91">
        <v>49.4985</v>
      </c>
      <c r="AR836" s="91" t="s">
        <v>566</v>
      </c>
      <c r="AS836" s="91">
        <v>70.804416939099994</v>
      </c>
      <c r="AT836" s="91">
        <v>72.245331884999999</v>
      </c>
      <c r="AU836" s="90">
        <v>1390</v>
      </c>
      <c r="AV836" s="90">
        <v>0</v>
      </c>
      <c r="AW836" s="91">
        <v>92.923000000000002</v>
      </c>
      <c r="AX836" s="91" t="s">
        <v>566</v>
      </c>
      <c r="AY836" s="91">
        <v>102.81</v>
      </c>
      <c r="AZ836" s="88" t="s">
        <v>4928</v>
      </c>
      <c r="BA836" s="91">
        <v>104.3</v>
      </c>
      <c r="BB836" s="91">
        <v>32.005583060900001</v>
      </c>
      <c r="BC836" s="94">
        <v>3.3625678972999999</v>
      </c>
      <c r="BD836" s="91">
        <v>110.125</v>
      </c>
      <c r="BE836" s="95">
        <v>90.495000000000005</v>
      </c>
      <c r="BF836" s="91">
        <v>8.93</v>
      </c>
      <c r="BG836" s="91">
        <v>30.9</v>
      </c>
      <c r="BH836" s="94" t="s">
        <v>566</v>
      </c>
      <c r="BI836" s="94" t="s">
        <v>566</v>
      </c>
      <c r="BJ836" s="93">
        <v>742</v>
      </c>
      <c r="BK836" s="94">
        <v>2</v>
      </c>
      <c r="BL836" s="91">
        <v>276.05094000000003</v>
      </c>
      <c r="BM836" s="96">
        <v>11.04203775</v>
      </c>
      <c r="BN836" s="96" t="s">
        <v>566</v>
      </c>
      <c r="BO836" s="88" t="s">
        <v>430</v>
      </c>
      <c r="BP836" s="88" t="s">
        <v>566</v>
      </c>
      <c r="BQ836" s="91">
        <v>110.125</v>
      </c>
      <c r="BR836" s="95">
        <v>90.495000000000005</v>
      </c>
      <c r="BS836" s="91">
        <v>8.93</v>
      </c>
      <c r="BT836" s="90">
        <v>30</v>
      </c>
      <c r="BU836" s="91">
        <v>0</v>
      </c>
      <c r="BV836" s="91">
        <v>267.87</v>
      </c>
      <c r="BW836" s="96">
        <v>10.7148</v>
      </c>
      <c r="BX836" s="96" t="s">
        <v>566</v>
      </c>
      <c r="BY836" s="96" t="s">
        <v>566</v>
      </c>
      <c r="BZ836" s="96" t="s">
        <v>566</v>
      </c>
      <c r="CA836" s="96" t="s">
        <v>566</v>
      </c>
      <c r="CB836" s="96" t="s">
        <v>566</v>
      </c>
      <c r="CC836" s="96" t="s">
        <v>566</v>
      </c>
      <c r="CD836" s="96" t="s">
        <v>566</v>
      </c>
      <c r="CE836" s="96" t="s">
        <v>566</v>
      </c>
      <c r="CF836" s="88" t="s">
        <v>566</v>
      </c>
      <c r="CG836" s="88" t="s">
        <v>566</v>
      </c>
      <c r="CH836" s="92" t="s">
        <v>566</v>
      </c>
      <c r="CI836" s="91">
        <v>0</v>
      </c>
      <c r="CJ836" s="91">
        <v>0</v>
      </c>
      <c r="CK836" s="90" t="s">
        <v>566</v>
      </c>
      <c r="CL836" s="91">
        <v>0.74534090239999995</v>
      </c>
      <c r="CM836" s="91">
        <v>-7.9340902399999996E-2</v>
      </c>
      <c r="CN836" s="88" t="s">
        <v>566</v>
      </c>
      <c r="CO836" s="91">
        <v>69.275000000000006</v>
      </c>
      <c r="CP836" s="91">
        <v>121.56026464919999</v>
      </c>
      <c r="CQ836" s="91">
        <v>9.8560444400999998</v>
      </c>
      <c r="CR836" s="91">
        <v>11.435358988799999</v>
      </c>
      <c r="CS836" s="91">
        <v>0.92704444009999998</v>
      </c>
      <c r="CT836" s="90" t="s">
        <v>566</v>
      </c>
      <c r="CU836" s="96">
        <v>1.0147200000000001</v>
      </c>
      <c r="CV836" s="96">
        <v>0.85299999999999998</v>
      </c>
      <c r="CW836" s="96">
        <v>0.79923999999999995</v>
      </c>
      <c r="CX836" s="93">
        <v>2310</v>
      </c>
      <c r="CY836" s="93">
        <v>2294.8339999999998</v>
      </c>
      <c r="CZ836" s="93">
        <v>90.8</v>
      </c>
      <c r="DA836" s="90">
        <v>40</v>
      </c>
      <c r="DB836" s="90" t="s">
        <v>566</v>
      </c>
      <c r="DC836" s="90">
        <v>81.5</v>
      </c>
      <c r="DD836" s="91">
        <v>228</v>
      </c>
      <c r="DE836" s="91">
        <v>-54.907894736800003</v>
      </c>
      <c r="DF836" s="93">
        <v>136.30000000000001</v>
      </c>
      <c r="DG836" s="88" t="s">
        <v>393</v>
      </c>
      <c r="DH836" s="88" t="s">
        <v>566</v>
      </c>
      <c r="DI836" s="88" t="s">
        <v>566</v>
      </c>
      <c r="DJ836" s="88" t="s">
        <v>4897</v>
      </c>
      <c r="DK836" s="90" t="s">
        <v>566</v>
      </c>
      <c r="DL836" s="91">
        <v>90.495000000000005</v>
      </c>
      <c r="DM836" s="91" t="s">
        <v>566</v>
      </c>
      <c r="DN836" s="91">
        <v>134.73283513129999</v>
      </c>
      <c r="DO836" s="91">
        <v>10.9240697589</v>
      </c>
      <c r="DP836" s="91">
        <v>24.6079294709</v>
      </c>
      <c r="DQ836" s="91">
        <v>1.9950697588999999</v>
      </c>
      <c r="DR836" s="91">
        <v>149.29308605989999</v>
      </c>
      <c r="DS836" s="91">
        <v>12.1046074939</v>
      </c>
      <c r="DT836" s="91">
        <v>39.168180399500002</v>
      </c>
      <c r="DU836" s="91">
        <v>3.1756074938999999</v>
      </c>
      <c r="DV836" s="91" t="s">
        <v>566</v>
      </c>
      <c r="DW836" s="97"/>
      <c r="DX836" s="98" t="s">
        <v>689</v>
      </c>
      <c r="DY836" s="99" t="s">
        <v>689</v>
      </c>
      <c r="DZ836" s="98" t="s">
        <v>689</v>
      </c>
      <c r="EA836" s="100" t="s">
        <v>566</v>
      </c>
      <c r="EB836" s="101" t="s">
        <v>2761</v>
      </c>
      <c r="EC836" s="38"/>
    </row>
    <row r="837" spans="1:133" s="9" customFormat="1" ht="15" customHeight="1" x14ac:dyDescent="0.25">
      <c r="A837" s="17" t="str">
        <f t="shared" si="12"/>
        <v>748_Южно-Ягунское</v>
      </c>
      <c r="B837" s="87">
        <v>28</v>
      </c>
      <c r="C837" s="88" t="s">
        <v>733</v>
      </c>
      <c r="D837" s="88" t="s">
        <v>568</v>
      </c>
      <c r="E837" s="88" t="s">
        <v>531</v>
      </c>
      <c r="F837" s="88" t="s">
        <v>9</v>
      </c>
      <c r="G837" s="88" t="s">
        <v>29</v>
      </c>
      <c r="H837" s="88" t="s">
        <v>3055</v>
      </c>
      <c r="I837" s="89">
        <v>748</v>
      </c>
      <c r="J837" s="88" t="s">
        <v>318</v>
      </c>
      <c r="K837" s="88" t="s">
        <v>688</v>
      </c>
      <c r="L837" s="88" t="s">
        <v>419</v>
      </c>
      <c r="M837" s="88" t="s">
        <v>1515</v>
      </c>
      <c r="N837" s="88" t="s">
        <v>695</v>
      </c>
      <c r="O837" s="90">
        <v>18.899999999999999</v>
      </c>
      <c r="P837" s="90">
        <v>2521.6</v>
      </c>
      <c r="Q837" s="90">
        <v>2578</v>
      </c>
      <c r="R837" s="91">
        <v>152.34299999999999</v>
      </c>
      <c r="S837" s="90" t="s">
        <v>150</v>
      </c>
      <c r="T837" s="90">
        <v>2577.6999999999998</v>
      </c>
      <c r="U837" s="90">
        <v>10.199999999999999</v>
      </c>
      <c r="V837" s="88" t="s">
        <v>31</v>
      </c>
      <c r="W837" s="88" t="s">
        <v>156</v>
      </c>
      <c r="X837" s="88" t="s">
        <v>1196</v>
      </c>
      <c r="Y837" s="90" t="s">
        <v>978</v>
      </c>
      <c r="Z837" s="90" t="s">
        <v>566</v>
      </c>
      <c r="AA837" s="90">
        <v>73</v>
      </c>
      <c r="AB837" s="91" t="s">
        <v>3725</v>
      </c>
      <c r="AC837" s="88" t="s">
        <v>566</v>
      </c>
      <c r="AD837" s="90" t="s">
        <v>566</v>
      </c>
      <c r="AE837" s="90" t="s">
        <v>2019</v>
      </c>
      <c r="AF837" s="90" t="s">
        <v>156</v>
      </c>
      <c r="AG837" s="91" t="s">
        <v>3424</v>
      </c>
      <c r="AH837" s="92" t="s">
        <v>4983</v>
      </c>
      <c r="AI837" s="93">
        <v>50</v>
      </c>
      <c r="AJ837" s="88" t="s">
        <v>722</v>
      </c>
      <c r="AK837" s="90" t="s">
        <v>566</v>
      </c>
      <c r="AL837" s="91">
        <v>18.8</v>
      </c>
      <c r="AM837" s="91">
        <v>16.817172469700001</v>
      </c>
      <c r="AN837" s="91">
        <v>1836</v>
      </c>
      <c r="AO837" s="90">
        <v>17.5</v>
      </c>
      <c r="AP837" s="91">
        <v>149.595</v>
      </c>
      <c r="AQ837" s="91">
        <v>60.21</v>
      </c>
      <c r="AR837" s="91" t="s">
        <v>566</v>
      </c>
      <c r="AS837" s="91">
        <v>77.7907298919</v>
      </c>
      <c r="AT837" s="91">
        <v>77.822128838799998</v>
      </c>
      <c r="AU837" s="90" t="s">
        <v>566</v>
      </c>
      <c r="AV837" s="90">
        <v>0</v>
      </c>
      <c r="AW837" s="91" t="s">
        <v>566</v>
      </c>
      <c r="AX837" s="91" t="s">
        <v>566</v>
      </c>
      <c r="AY837" s="91">
        <v>161.19999999999999</v>
      </c>
      <c r="AZ837" s="88" t="s">
        <v>5008</v>
      </c>
      <c r="BA837" s="91">
        <v>161.22999999999999</v>
      </c>
      <c r="BB837" s="91">
        <v>83.409270108100003</v>
      </c>
      <c r="BC837" s="94">
        <v>1.995740954</v>
      </c>
      <c r="BD837" s="91">
        <v>174.46600000000001</v>
      </c>
      <c r="BE837" s="95">
        <v>94.463999999999999</v>
      </c>
      <c r="BF837" s="91">
        <v>8.24</v>
      </c>
      <c r="BG837" s="91">
        <v>31</v>
      </c>
      <c r="BH837" s="94" t="s">
        <v>566</v>
      </c>
      <c r="BI837" s="94" t="s">
        <v>566</v>
      </c>
      <c r="BJ837" s="93">
        <v>744</v>
      </c>
      <c r="BK837" s="94">
        <v>0</v>
      </c>
      <c r="BL837" s="91">
        <v>255.32219000000001</v>
      </c>
      <c r="BM837" s="96">
        <v>11.618772099999999</v>
      </c>
      <c r="BN837" s="96" t="s">
        <v>566</v>
      </c>
      <c r="BO837" s="88" t="s">
        <v>430</v>
      </c>
      <c r="BP837" s="88" t="s">
        <v>566</v>
      </c>
      <c r="BQ837" s="91">
        <v>174.46600000000001</v>
      </c>
      <c r="BR837" s="95">
        <v>94.463999999999999</v>
      </c>
      <c r="BS837" s="91">
        <v>8.24</v>
      </c>
      <c r="BT837" s="90">
        <v>30</v>
      </c>
      <c r="BU837" s="91">
        <v>0</v>
      </c>
      <c r="BV837" s="91">
        <v>247.08</v>
      </c>
      <c r="BW837" s="96">
        <v>11.24358</v>
      </c>
      <c r="BX837" s="96" t="s">
        <v>566</v>
      </c>
      <c r="BY837" s="96" t="s">
        <v>566</v>
      </c>
      <c r="BZ837" s="96" t="s">
        <v>566</v>
      </c>
      <c r="CA837" s="96" t="s">
        <v>566</v>
      </c>
      <c r="CB837" s="96" t="s">
        <v>566</v>
      </c>
      <c r="CC837" s="96" t="s">
        <v>566</v>
      </c>
      <c r="CD837" s="96" t="s">
        <v>566</v>
      </c>
      <c r="CE837" s="96" t="s">
        <v>566</v>
      </c>
      <c r="CF837" s="88" t="s">
        <v>566</v>
      </c>
      <c r="CG837" s="88" t="s">
        <v>566</v>
      </c>
      <c r="CH837" s="92" t="s">
        <v>566</v>
      </c>
      <c r="CI837" s="91">
        <v>0</v>
      </c>
      <c r="CJ837" s="91">
        <v>0</v>
      </c>
      <c r="CK837" s="90" t="s">
        <v>566</v>
      </c>
      <c r="CL837" s="91">
        <v>0.15246752089999999</v>
      </c>
      <c r="CM837" s="91">
        <v>0.12353247909999999</v>
      </c>
      <c r="CN837" s="88" t="s">
        <v>566</v>
      </c>
      <c r="CO837" s="91">
        <v>115.625</v>
      </c>
      <c r="CP837" s="91">
        <v>126.319077722</v>
      </c>
      <c r="CQ837" s="91">
        <v>6.3371111609000002</v>
      </c>
      <c r="CR837" s="91">
        <v>-48.147389697400001</v>
      </c>
      <c r="CS837" s="91">
        <v>-1.8988888391000001</v>
      </c>
      <c r="CT837" s="90" t="s">
        <v>566</v>
      </c>
      <c r="CU837" s="96">
        <v>1.0132749999999999</v>
      </c>
      <c r="CV837" s="96">
        <v>0.85267999999999999</v>
      </c>
      <c r="CW837" s="96">
        <v>0.80608000000000002</v>
      </c>
      <c r="CX837" s="93">
        <v>2337</v>
      </c>
      <c r="CY837" s="93">
        <v>2336.672</v>
      </c>
      <c r="CZ837" s="93">
        <v>84.9</v>
      </c>
      <c r="DA837" s="90">
        <v>40</v>
      </c>
      <c r="DB837" s="90" t="s">
        <v>566</v>
      </c>
      <c r="DC837" s="90">
        <v>92.5</v>
      </c>
      <c r="DD837" s="91">
        <v>225.6</v>
      </c>
      <c r="DE837" s="91">
        <v>-28.546099290800001</v>
      </c>
      <c r="DF837" s="93">
        <v>100.2</v>
      </c>
      <c r="DG837" s="88" t="s">
        <v>393</v>
      </c>
      <c r="DH837" s="88" t="s">
        <v>566</v>
      </c>
      <c r="DI837" s="88">
        <v>1</v>
      </c>
      <c r="DJ837" s="88" t="s">
        <v>2378</v>
      </c>
      <c r="DK837" s="90" t="s">
        <v>566</v>
      </c>
      <c r="DL837" s="91">
        <v>94.463999999999999</v>
      </c>
      <c r="DM837" s="91" t="s">
        <v>566</v>
      </c>
      <c r="DN837" s="91">
        <v>217.01006676809999</v>
      </c>
      <c r="DO837" s="91">
        <v>10.692166088</v>
      </c>
      <c r="DP837" s="91">
        <v>42.543599348699999</v>
      </c>
      <c r="DQ837" s="91">
        <v>2.4561660879999998</v>
      </c>
      <c r="DR837" s="91">
        <v>158.6784789907</v>
      </c>
      <c r="DS837" s="91">
        <v>8.3385964912000006</v>
      </c>
      <c r="DT837" s="91">
        <v>-15.7879884287</v>
      </c>
      <c r="DU837" s="91">
        <v>0.1025964912</v>
      </c>
      <c r="DV837" s="91" t="s">
        <v>566</v>
      </c>
      <c r="DW837" s="97"/>
      <c r="DX837" s="98" t="s">
        <v>566</v>
      </c>
      <c r="DY837" s="99" t="s">
        <v>689</v>
      </c>
      <c r="DZ837" s="98" t="s">
        <v>689</v>
      </c>
      <c r="EA837" s="100" t="s">
        <v>566</v>
      </c>
      <c r="EB837" s="101" t="s">
        <v>2761</v>
      </c>
      <c r="EC837" s="38"/>
    </row>
    <row r="838" spans="1:133" s="9" customFormat="1" ht="15" customHeight="1" x14ac:dyDescent="0.25">
      <c r="A838" s="17" t="str">
        <f t="shared" si="12"/>
        <v>749_Южно-Ягунское</v>
      </c>
      <c r="B838" s="87">
        <v>29</v>
      </c>
      <c r="C838" s="88" t="s">
        <v>733</v>
      </c>
      <c r="D838" s="88" t="s">
        <v>568</v>
      </c>
      <c r="E838" s="88" t="s">
        <v>531</v>
      </c>
      <c r="F838" s="88" t="s">
        <v>9</v>
      </c>
      <c r="G838" s="88" t="s">
        <v>29</v>
      </c>
      <c r="H838" s="88" t="s">
        <v>3055</v>
      </c>
      <c r="I838" s="89">
        <v>749</v>
      </c>
      <c r="J838" s="88" t="s">
        <v>318</v>
      </c>
      <c r="K838" s="88" t="s">
        <v>688</v>
      </c>
      <c r="L838" s="88" t="s">
        <v>419</v>
      </c>
      <c r="M838" s="88" t="s">
        <v>1508</v>
      </c>
      <c r="N838" s="88" t="s">
        <v>6</v>
      </c>
      <c r="O838" s="90">
        <v>15.4</v>
      </c>
      <c r="P838" s="90">
        <v>2436</v>
      </c>
      <c r="Q838" s="90">
        <v>2452.8000000000002</v>
      </c>
      <c r="R838" s="91">
        <v>73.841999999999999</v>
      </c>
      <c r="S838" s="90" t="s">
        <v>150</v>
      </c>
      <c r="T838" s="90">
        <v>2466</v>
      </c>
      <c r="U838" s="90">
        <v>10</v>
      </c>
      <c r="V838" s="88" t="s">
        <v>31</v>
      </c>
      <c r="W838" s="88" t="s">
        <v>175</v>
      </c>
      <c r="X838" s="88" t="s">
        <v>474</v>
      </c>
      <c r="Y838" s="90" t="s">
        <v>929</v>
      </c>
      <c r="Z838" s="90" t="s">
        <v>566</v>
      </c>
      <c r="AA838" s="90">
        <v>73</v>
      </c>
      <c r="AB838" s="91" t="s">
        <v>3726</v>
      </c>
      <c r="AC838" s="88" t="s">
        <v>566</v>
      </c>
      <c r="AD838" s="90" t="s">
        <v>566</v>
      </c>
      <c r="AE838" s="90" t="s">
        <v>4789</v>
      </c>
      <c r="AF838" s="90" t="s">
        <v>175</v>
      </c>
      <c r="AG838" s="91" t="s">
        <v>3525</v>
      </c>
      <c r="AH838" s="92" t="s">
        <v>3384</v>
      </c>
      <c r="AI838" s="93">
        <v>305</v>
      </c>
      <c r="AJ838" s="88" t="s">
        <v>722</v>
      </c>
      <c r="AK838" s="90" t="s">
        <v>566</v>
      </c>
      <c r="AL838" s="91">
        <v>18.8</v>
      </c>
      <c r="AM838" s="91">
        <v>16.817172469700001</v>
      </c>
      <c r="AN838" s="91">
        <v>1775</v>
      </c>
      <c r="AO838" s="90">
        <v>17</v>
      </c>
      <c r="AP838" s="91">
        <v>72.13</v>
      </c>
      <c r="AQ838" s="91" t="s">
        <v>566</v>
      </c>
      <c r="AR838" s="91" t="s">
        <v>566</v>
      </c>
      <c r="AS838" s="91">
        <v>71.02</v>
      </c>
      <c r="AT838" s="91">
        <v>73.09</v>
      </c>
      <c r="AU838" s="90">
        <v>1069</v>
      </c>
      <c r="AV838" s="90">
        <v>0.1</v>
      </c>
      <c r="AW838" s="91">
        <v>58.186999999999998</v>
      </c>
      <c r="AX838" s="91" t="s">
        <v>566</v>
      </c>
      <c r="AY838" s="91">
        <v>130.19</v>
      </c>
      <c r="AZ838" s="88" t="s">
        <v>4928</v>
      </c>
      <c r="BA838" s="91">
        <v>132.30000000000001</v>
      </c>
      <c r="BB838" s="91">
        <v>59.17</v>
      </c>
      <c r="BC838" s="94">
        <v>3.0814674475000001</v>
      </c>
      <c r="BD838" s="91">
        <v>178.91</v>
      </c>
      <c r="BE838" s="95">
        <v>95.965000000000003</v>
      </c>
      <c r="BF838" s="91">
        <v>6.16</v>
      </c>
      <c r="BG838" s="91">
        <v>30.9</v>
      </c>
      <c r="BH838" s="94" t="s">
        <v>566</v>
      </c>
      <c r="BI838" s="94" t="s">
        <v>566</v>
      </c>
      <c r="BJ838" s="93">
        <v>742</v>
      </c>
      <c r="BK838" s="94">
        <v>2</v>
      </c>
      <c r="BL838" s="91">
        <v>190.37719999999999</v>
      </c>
      <c r="BM838" s="96">
        <v>9.0495798300000008</v>
      </c>
      <c r="BN838" s="96" t="s">
        <v>566</v>
      </c>
      <c r="BO838" s="88" t="s">
        <v>430</v>
      </c>
      <c r="BP838" s="88" t="s">
        <v>566</v>
      </c>
      <c r="BQ838" s="91">
        <v>178.91</v>
      </c>
      <c r="BR838" s="95">
        <v>95.965000000000003</v>
      </c>
      <c r="BS838" s="91">
        <v>6.16</v>
      </c>
      <c r="BT838" s="90">
        <v>30</v>
      </c>
      <c r="BU838" s="91">
        <v>0</v>
      </c>
      <c r="BV838" s="91">
        <v>184.74</v>
      </c>
      <c r="BW838" s="96">
        <v>8.7815399999999997</v>
      </c>
      <c r="BX838" s="96" t="s">
        <v>566</v>
      </c>
      <c r="BY838" s="96" t="s">
        <v>566</v>
      </c>
      <c r="BZ838" s="96" t="s">
        <v>566</v>
      </c>
      <c r="CA838" s="96" t="s">
        <v>566</v>
      </c>
      <c r="CB838" s="96" t="s">
        <v>566</v>
      </c>
      <c r="CC838" s="96" t="s">
        <v>566</v>
      </c>
      <c r="CD838" s="96" t="s">
        <v>566</v>
      </c>
      <c r="CE838" s="96" t="s">
        <v>566</v>
      </c>
      <c r="CF838" s="88" t="s">
        <v>566</v>
      </c>
      <c r="CG838" s="88" t="s">
        <v>566</v>
      </c>
      <c r="CH838" s="92" t="s">
        <v>566</v>
      </c>
      <c r="CI838" s="91">
        <v>0</v>
      </c>
      <c r="CJ838" s="91">
        <v>0</v>
      </c>
      <c r="CK838" s="90" t="s">
        <v>566</v>
      </c>
      <c r="CL838" s="91">
        <v>-0.2616911723</v>
      </c>
      <c r="CM838" s="91">
        <v>-0.28930882769999999</v>
      </c>
      <c r="CN838" s="88" t="s">
        <v>566</v>
      </c>
      <c r="CO838" s="91">
        <v>101.875</v>
      </c>
      <c r="CP838" s="91">
        <v>88.7191175544</v>
      </c>
      <c r="CQ838" s="91">
        <v>3.3947991886</v>
      </c>
      <c r="CR838" s="91">
        <v>-90.1907099389</v>
      </c>
      <c r="CS838" s="91">
        <v>-2.7632008114</v>
      </c>
      <c r="CT838" s="90" t="s">
        <v>566</v>
      </c>
      <c r="CU838" s="96">
        <v>1.013047</v>
      </c>
      <c r="CV838" s="96">
        <v>0.85299999999999998</v>
      </c>
      <c r="CW838" s="96">
        <v>0.80245</v>
      </c>
      <c r="CX838" s="93">
        <v>2310</v>
      </c>
      <c r="CY838" s="93">
        <v>2288.444</v>
      </c>
      <c r="CZ838" s="93">
        <v>84.1</v>
      </c>
      <c r="DA838" s="90">
        <v>40</v>
      </c>
      <c r="DB838" s="90" t="s">
        <v>566</v>
      </c>
      <c r="DC838" s="90">
        <v>81.5</v>
      </c>
      <c r="DD838" s="91">
        <v>228</v>
      </c>
      <c r="DE838" s="91">
        <v>-42.899122806999998</v>
      </c>
      <c r="DF838" s="93">
        <v>136.30000000000001</v>
      </c>
      <c r="DG838" s="88" t="s">
        <v>393</v>
      </c>
      <c r="DH838" s="88" t="s">
        <v>566</v>
      </c>
      <c r="DI838" s="88">
        <v>1</v>
      </c>
      <c r="DJ838" s="88" t="s">
        <v>2379</v>
      </c>
      <c r="DK838" s="90" t="s">
        <v>566</v>
      </c>
      <c r="DL838" s="91">
        <v>95.965000000000003</v>
      </c>
      <c r="DM838" s="91" t="s">
        <v>566</v>
      </c>
      <c r="DN838" s="91">
        <v>214.2216057302</v>
      </c>
      <c r="DO838" s="91">
        <v>7.5590323382999998</v>
      </c>
      <c r="DP838" s="91">
        <v>35.311778236999999</v>
      </c>
      <c r="DQ838" s="91">
        <v>1.4010323383000001</v>
      </c>
      <c r="DR838" s="91">
        <v>106.4762928968</v>
      </c>
      <c r="DS838" s="91">
        <v>4.2009405855999997</v>
      </c>
      <c r="DT838" s="91">
        <v>-72.433534596399994</v>
      </c>
      <c r="DU838" s="91">
        <v>-1.9570594144</v>
      </c>
      <c r="DV838" s="91">
        <v>98.933722222200004</v>
      </c>
      <c r="DW838" s="97"/>
      <c r="DX838" s="98" t="s">
        <v>689</v>
      </c>
      <c r="DY838" s="99" t="s">
        <v>689</v>
      </c>
      <c r="DZ838" s="98" t="s">
        <v>689</v>
      </c>
      <c r="EA838" s="100" t="s">
        <v>566</v>
      </c>
      <c r="EB838" s="101" t="s">
        <v>2761</v>
      </c>
      <c r="EC838" s="38"/>
    </row>
    <row r="839" spans="1:133" s="9" customFormat="1" ht="15" customHeight="1" x14ac:dyDescent="0.25">
      <c r="A839" s="17" t="str">
        <f t="shared" si="12"/>
        <v>750_Южно-Ягунское</v>
      </c>
      <c r="B839" s="87">
        <v>30</v>
      </c>
      <c r="C839" s="88" t="s">
        <v>733</v>
      </c>
      <c r="D839" s="88" t="s">
        <v>568</v>
      </c>
      <c r="E839" s="88" t="s">
        <v>531</v>
      </c>
      <c r="F839" s="88" t="s">
        <v>9</v>
      </c>
      <c r="G839" s="88" t="s">
        <v>29</v>
      </c>
      <c r="H839" s="88" t="s">
        <v>3055</v>
      </c>
      <c r="I839" s="89">
        <v>750</v>
      </c>
      <c r="J839" s="88" t="s">
        <v>318</v>
      </c>
      <c r="K839" s="88" t="s">
        <v>688</v>
      </c>
      <c r="L839" s="88" t="s">
        <v>419</v>
      </c>
      <c r="M839" s="88" t="s">
        <v>1515</v>
      </c>
      <c r="N839" s="88" t="s">
        <v>695</v>
      </c>
      <c r="O839" s="90">
        <v>19</v>
      </c>
      <c r="P839" s="90">
        <v>2501</v>
      </c>
      <c r="Q839" s="90">
        <v>2555</v>
      </c>
      <c r="R839" s="91">
        <v>151.74600000000001</v>
      </c>
      <c r="S839" s="90" t="s">
        <v>150</v>
      </c>
      <c r="T839" s="90">
        <v>2558.9</v>
      </c>
      <c r="U839" s="90">
        <v>12.8</v>
      </c>
      <c r="V839" s="88" t="s">
        <v>31</v>
      </c>
      <c r="W839" s="88" t="s">
        <v>118</v>
      </c>
      <c r="X839" s="88" t="s">
        <v>1069</v>
      </c>
      <c r="Y839" s="90" t="s">
        <v>873</v>
      </c>
      <c r="Z839" s="90" t="s">
        <v>566</v>
      </c>
      <c r="AA839" s="90">
        <v>73</v>
      </c>
      <c r="AB839" s="91" t="s">
        <v>3727</v>
      </c>
      <c r="AC839" s="88" t="s">
        <v>566</v>
      </c>
      <c r="AD839" s="90" t="s">
        <v>566</v>
      </c>
      <c r="AE839" s="90" t="s">
        <v>4789</v>
      </c>
      <c r="AF839" s="90" t="s">
        <v>118</v>
      </c>
      <c r="AG839" s="91" t="s">
        <v>3440</v>
      </c>
      <c r="AH839" s="92" t="s">
        <v>2919</v>
      </c>
      <c r="AI839" s="93">
        <v>458</v>
      </c>
      <c r="AJ839" s="88" t="s">
        <v>722</v>
      </c>
      <c r="AK839" s="90" t="s">
        <v>566</v>
      </c>
      <c r="AL839" s="91">
        <v>18.8</v>
      </c>
      <c r="AM839" s="91">
        <v>16.817172469700001</v>
      </c>
      <c r="AN839" s="91">
        <v>2015</v>
      </c>
      <c r="AO839" s="90">
        <v>17.2</v>
      </c>
      <c r="AP839" s="91">
        <v>150.42699999999999</v>
      </c>
      <c r="AQ839" s="91">
        <v>42.588500000000003</v>
      </c>
      <c r="AR839" s="91" t="s">
        <v>566</v>
      </c>
      <c r="AS839" s="91">
        <v>61.644444958599998</v>
      </c>
      <c r="AT839" s="91">
        <v>63.8249344802</v>
      </c>
      <c r="AU839" s="90" t="s">
        <v>566</v>
      </c>
      <c r="AV839" s="90">
        <v>0</v>
      </c>
      <c r="AW839" s="91" t="s">
        <v>566</v>
      </c>
      <c r="AX839" s="91" t="s">
        <v>566</v>
      </c>
      <c r="AY839" s="91">
        <v>138.65</v>
      </c>
      <c r="AZ839" s="88" t="s">
        <v>4928</v>
      </c>
      <c r="BA839" s="91">
        <v>140.9</v>
      </c>
      <c r="BB839" s="91">
        <v>77.005555041400001</v>
      </c>
      <c r="BC839" s="94">
        <v>1.0806226725999999</v>
      </c>
      <c r="BD839" s="91">
        <v>93.543000000000006</v>
      </c>
      <c r="BE839" s="95">
        <v>92.811000000000007</v>
      </c>
      <c r="BF839" s="91">
        <v>5.73</v>
      </c>
      <c r="BG839" s="91">
        <v>31</v>
      </c>
      <c r="BH839" s="94" t="s">
        <v>566</v>
      </c>
      <c r="BI839" s="94" t="s">
        <v>566</v>
      </c>
      <c r="BJ839" s="93">
        <v>743</v>
      </c>
      <c r="BK839" s="94">
        <v>1</v>
      </c>
      <c r="BL839" s="91">
        <v>177.28578999999999</v>
      </c>
      <c r="BM839" s="96">
        <v>8.4877905200000008</v>
      </c>
      <c r="BN839" s="96" t="s">
        <v>566</v>
      </c>
      <c r="BO839" s="88" t="s">
        <v>430</v>
      </c>
      <c r="BP839" s="88" t="s">
        <v>566</v>
      </c>
      <c r="BQ839" s="91">
        <v>93.543000000000006</v>
      </c>
      <c r="BR839" s="95">
        <v>92.811000000000007</v>
      </c>
      <c r="BS839" s="91">
        <v>5.73</v>
      </c>
      <c r="BT839" s="90">
        <v>30</v>
      </c>
      <c r="BU839" s="91">
        <v>0</v>
      </c>
      <c r="BV839" s="91">
        <v>171.81</v>
      </c>
      <c r="BW839" s="96">
        <v>8.2256999999999998</v>
      </c>
      <c r="BX839" s="96" t="s">
        <v>566</v>
      </c>
      <c r="BY839" s="96" t="s">
        <v>566</v>
      </c>
      <c r="BZ839" s="96" t="s">
        <v>566</v>
      </c>
      <c r="CA839" s="96" t="s">
        <v>566</v>
      </c>
      <c r="CB839" s="96" t="s">
        <v>566</v>
      </c>
      <c r="CC839" s="96" t="s">
        <v>566</v>
      </c>
      <c r="CD839" s="96" t="s">
        <v>566</v>
      </c>
      <c r="CE839" s="96" t="s">
        <v>566</v>
      </c>
      <c r="CF839" s="88" t="s">
        <v>566</v>
      </c>
      <c r="CG839" s="88" t="s">
        <v>566</v>
      </c>
      <c r="CH839" s="92" t="s">
        <v>566</v>
      </c>
      <c r="CI839" s="91">
        <v>0</v>
      </c>
      <c r="CJ839" s="91">
        <v>0</v>
      </c>
      <c r="CK839" s="90" t="s">
        <v>566</v>
      </c>
      <c r="CL839" s="91">
        <v>0.91467305210000005</v>
      </c>
      <c r="CM839" s="91">
        <v>-9.9673052100000006E-2</v>
      </c>
      <c r="CN839" s="88" t="s">
        <v>566</v>
      </c>
      <c r="CO839" s="91">
        <v>115.625</v>
      </c>
      <c r="CP839" s="91">
        <v>63.028267517000003</v>
      </c>
      <c r="CQ839" s="91">
        <v>3.8571087180000001</v>
      </c>
      <c r="CR839" s="91">
        <v>-30.5145750133</v>
      </c>
      <c r="CS839" s="91">
        <v>-1.869891282</v>
      </c>
      <c r="CT839" s="90" t="s">
        <v>566</v>
      </c>
      <c r="CU839" s="96">
        <v>1.01362</v>
      </c>
      <c r="CV839" s="96">
        <v>0.85152000000000005</v>
      </c>
      <c r="CW839" s="96">
        <v>0.79273000000000005</v>
      </c>
      <c r="CX839" s="93">
        <v>2337</v>
      </c>
      <c r="CY839" s="93">
        <v>2314.1</v>
      </c>
      <c r="CZ839" s="93">
        <v>84.1</v>
      </c>
      <c r="DA839" s="90">
        <v>40</v>
      </c>
      <c r="DB839" s="90" t="s">
        <v>566</v>
      </c>
      <c r="DC839" s="90">
        <v>92.5</v>
      </c>
      <c r="DD839" s="91">
        <v>225.6</v>
      </c>
      <c r="DE839" s="91">
        <v>-38.541666666700003</v>
      </c>
      <c r="DF839" s="93">
        <v>100.2</v>
      </c>
      <c r="DG839" s="88" t="s">
        <v>393</v>
      </c>
      <c r="DH839" s="88" t="s">
        <v>566</v>
      </c>
      <c r="DI839" s="88">
        <v>1</v>
      </c>
      <c r="DJ839" s="88" t="s">
        <v>2916</v>
      </c>
      <c r="DK839" s="90" t="s">
        <v>566</v>
      </c>
      <c r="DL839" s="91">
        <v>92.811000000000007</v>
      </c>
      <c r="DM839" s="91" t="s">
        <v>566</v>
      </c>
      <c r="DN839" s="91">
        <v>118.1790174875</v>
      </c>
      <c r="DO839" s="91">
        <v>7.2343500068999997</v>
      </c>
      <c r="DP839" s="91">
        <v>24.636174957200002</v>
      </c>
      <c r="DQ839" s="91">
        <v>1.5073500069000001</v>
      </c>
      <c r="DR839" s="91">
        <v>80.080202291899994</v>
      </c>
      <c r="DS839" s="91">
        <v>4.9003232676000001</v>
      </c>
      <c r="DT839" s="91">
        <v>-13.462640238400001</v>
      </c>
      <c r="DU839" s="91">
        <v>-0.82667673239999995</v>
      </c>
      <c r="DV839" s="91" t="s">
        <v>566</v>
      </c>
      <c r="DW839" s="97"/>
      <c r="DX839" s="98" t="s">
        <v>566</v>
      </c>
      <c r="DY839" s="99" t="s">
        <v>689</v>
      </c>
      <c r="DZ839" s="98" t="s">
        <v>689</v>
      </c>
      <c r="EA839" s="100" t="s">
        <v>566</v>
      </c>
      <c r="EB839" s="101" t="s">
        <v>2761</v>
      </c>
      <c r="EC839" s="38"/>
    </row>
    <row r="840" spans="1:133" s="9" customFormat="1" ht="15" customHeight="1" x14ac:dyDescent="0.25">
      <c r="A840" s="17" t="str">
        <f t="shared" si="12"/>
        <v>751_Южно-Ягунское</v>
      </c>
      <c r="B840" s="87">
        <v>31</v>
      </c>
      <c r="C840" s="88" t="s">
        <v>733</v>
      </c>
      <c r="D840" s="88" t="s">
        <v>568</v>
      </c>
      <c r="E840" s="88" t="s">
        <v>531</v>
      </c>
      <c r="F840" s="88" t="s">
        <v>9</v>
      </c>
      <c r="G840" s="88" t="s">
        <v>29</v>
      </c>
      <c r="H840" s="88" t="s">
        <v>2972</v>
      </c>
      <c r="I840" s="89">
        <v>751</v>
      </c>
      <c r="J840" s="88" t="s">
        <v>317</v>
      </c>
      <c r="K840" s="88" t="s">
        <v>688</v>
      </c>
      <c r="L840" s="88" t="s">
        <v>419</v>
      </c>
      <c r="M840" s="88" t="s">
        <v>1554</v>
      </c>
      <c r="N840" s="88" t="s">
        <v>10</v>
      </c>
      <c r="O840" s="90">
        <v>25</v>
      </c>
      <c r="P840" s="90">
        <v>2578.5</v>
      </c>
      <c r="Q840" s="90">
        <v>2609.5</v>
      </c>
      <c r="R840" s="91">
        <v>172.95</v>
      </c>
      <c r="S840" s="90" t="s">
        <v>150</v>
      </c>
      <c r="T840" s="90">
        <v>2687.8</v>
      </c>
      <c r="U840" s="90">
        <v>12.1</v>
      </c>
      <c r="V840" s="88" t="s">
        <v>31</v>
      </c>
      <c r="W840" s="88" t="s">
        <v>175</v>
      </c>
      <c r="X840" s="88" t="s">
        <v>1336</v>
      </c>
      <c r="Y840" s="90" t="s">
        <v>2090</v>
      </c>
      <c r="Z840" s="90" t="s">
        <v>566</v>
      </c>
      <c r="AA840" s="90">
        <v>73</v>
      </c>
      <c r="AB840" s="91" t="s">
        <v>3728</v>
      </c>
      <c r="AC840" s="88" t="s">
        <v>566</v>
      </c>
      <c r="AD840" s="90" t="s">
        <v>566</v>
      </c>
      <c r="AE840" s="90" t="s">
        <v>1235</v>
      </c>
      <c r="AF840" s="90" t="s">
        <v>175</v>
      </c>
      <c r="AG840" s="91" t="s">
        <v>3423</v>
      </c>
      <c r="AH840" s="92" t="s">
        <v>2855</v>
      </c>
      <c r="AI840" s="93">
        <v>526</v>
      </c>
      <c r="AJ840" s="88" t="s">
        <v>566</v>
      </c>
      <c r="AK840" s="90" t="s">
        <v>566</v>
      </c>
      <c r="AL840" s="91">
        <v>23.3</v>
      </c>
      <c r="AM840" s="91">
        <v>19.521342221299999</v>
      </c>
      <c r="AN840" s="91">
        <v>1800</v>
      </c>
      <c r="AO840" s="90">
        <v>21.6</v>
      </c>
      <c r="AP840" s="91">
        <v>134.5</v>
      </c>
      <c r="AQ840" s="91" t="s">
        <v>566</v>
      </c>
      <c r="AR840" s="91" t="s">
        <v>566</v>
      </c>
      <c r="AS840" s="91">
        <v>86.27</v>
      </c>
      <c r="AT840" s="91">
        <v>89.69</v>
      </c>
      <c r="AU840" s="90">
        <v>1080</v>
      </c>
      <c r="AV840" s="90">
        <v>5.2</v>
      </c>
      <c r="AW840" s="91">
        <v>82.02</v>
      </c>
      <c r="AX840" s="91" t="s">
        <v>566</v>
      </c>
      <c r="AY840" s="91">
        <v>132.22</v>
      </c>
      <c r="AZ840" s="88" t="s">
        <v>4928</v>
      </c>
      <c r="BA840" s="91">
        <v>135.69999999999999</v>
      </c>
      <c r="BB840" s="91">
        <v>45.95</v>
      </c>
      <c r="BC840" s="94">
        <v>4.1484107459999997</v>
      </c>
      <c r="BD840" s="91">
        <v>192.245</v>
      </c>
      <c r="BE840" s="95">
        <v>97.248000000000005</v>
      </c>
      <c r="BF840" s="91">
        <v>4.4800000000000004</v>
      </c>
      <c r="BG840" s="91">
        <v>31</v>
      </c>
      <c r="BH840" s="94" t="s">
        <v>566</v>
      </c>
      <c r="BI840" s="94" t="s">
        <v>566</v>
      </c>
      <c r="BJ840" s="93">
        <v>744</v>
      </c>
      <c r="BK840" s="94">
        <v>0</v>
      </c>
      <c r="BL840" s="91">
        <v>138.93984</v>
      </c>
      <c r="BM840" s="96">
        <v>9.1425506100000007</v>
      </c>
      <c r="BN840" s="96" t="s">
        <v>566</v>
      </c>
      <c r="BO840" s="88" t="s">
        <v>430</v>
      </c>
      <c r="BP840" s="88" t="s">
        <v>566</v>
      </c>
      <c r="BQ840" s="91">
        <v>192.245</v>
      </c>
      <c r="BR840" s="95">
        <v>97.248000000000005</v>
      </c>
      <c r="BS840" s="91">
        <v>4.4800000000000004</v>
      </c>
      <c r="BT840" s="90">
        <v>30</v>
      </c>
      <c r="BU840" s="91">
        <v>0</v>
      </c>
      <c r="BV840" s="91">
        <v>134.46</v>
      </c>
      <c r="BW840" s="96">
        <v>8.8474799999999991</v>
      </c>
      <c r="BX840" s="96" t="s">
        <v>566</v>
      </c>
      <c r="BY840" s="96" t="s">
        <v>566</v>
      </c>
      <c r="BZ840" s="96" t="s">
        <v>566</v>
      </c>
      <c r="CA840" s="96" t="s">
        <v>566</v>
      </c>
      <c r="CB840" s="96" t="s">
        <v>566</v>
      </c>
      <c r="CC840" s="96" t="s">
        <v>566</v>
      </c>
      <c r="CD840" s="96" t="s">
        <v>566</v>
      </c>
      <c r="CE840" s="96" t="s">
        <v>566</v>
      </c>
      <c r="CF840" s="88" t="s">
        <v>566</v>
      </c>
      <c r="CG840" s="88" t="s">
        <v>566</v>
      </c>
      <c r="CH840" s="92" t="s">
        <v>566</v>
      </c>
      <c r="CI840" s="91">
        <v>0</v>
      </c>
      <c r="CJ840" s="91">
        <v>0</v>
      </c>
      <c r="CK840" s="90" t="s">
        <v>566</v>
      </c>
      <c r="CL840" s="91">
        <v>-2.2508193499999999E-2</v>
      </c>
      <c r="CM840" s="91">
        <v>0.29750819350000002</v>
      </c>
      <c r="CN840" s="88" t="s">
        <v>566</v>
      </c>
      <c r="CO840" s="91">
        <v>124</v>
      </c>
      <c r="CP840" s="91">
        <v>41.166822768400003</v>
      </c>
      <c r="CQ840" s="91">
        <v>1.1783753731</v>
      </c>
      <c r="CR840" s="91">
        <v>-151.07769336059999</v>
      </c>
      <c r="CS840" s="91">
        <v>-3.3036246269</v>
      </c>
      <c r="CT840" s="90" t="s">
        <v>566</v>
      </c>
      <c r="CU840" s="96">
        <v>1.013193</v>
      </c>
      <c r="CV840" s="96">
        <v>0.84702</v>
      </c>
      <c r="CW840" s="96">
        <v>0.76407999999999998</v>
      </c>
      <c r="CX840" s="93">
        <v>2369</v>
      </c>
      <c r="CY840" s="93">
        <v>2333.4699999999998</v>
      </c>
      <c r="CZ840" s="93">
        <v>90.8</v>
      </c>
      <c r="DA840" s="90">
        <v>50</v>
      </c>
      <c r="DB840" s="90" t="s">
        <v>566</v>
      </c>
      <c r="DC840" s="90">
        <v>99.2</v>
      </c>
      <c r="DD840" s="91">
        <v>233</v>
      </c>
      <c r="DE840" s="91">
        <v>-43.253218884100001</v>
      </c>
      <c r="DF840" s="93">
        <v>68.650000000000006</v>
      </c>
      <c r="DG840" s="88" t="s">
        <v>393</v>
      </c>
      <c r="DH840" s="88" t="s">
        <v>566</v>
      </c>
      <c r="DI840" s="88">
        <v>1</v>
      </c>
      <c r="DJ840" s="88" t="s">
        <v>566</v>
      </c>
      <c r="DK840" s="90" t="s">
        <v>566</v>
      </c>
      <c r="DL840" s="91">
        <v>97.248000000000005</v>
      </c>
      <c r="DM840" s="91" t="s">
        <v>566</v>
      </c>
      <c r="DN840" s="91">
        <v>210.1253570412</v>
      </c>
      <c r="DO840" s="91">
        <v>4.9604753253</v>
      </c>
      <c r="DP840" s="91">
        <v>17.8808409122</v>
      </c>
      <c r="DQ840" s="91">
        <v>0.47847532529999998</v>
      </c>
      <c r="DR840" s="91">
        <v>45.219655981400003</v>
      </c>
      <c r="DS840" s="91">
        <v>1.3122985826</v>
      </c>
      <c r="DT840" s="91">
        <v>-147.02486014760001</v>
      </c>
      <c r="DU840" s="91">
        <v>-3.1697014174000002</v>
      </c>
      <c r="DV840" s="91">
        <v>111.28440000000001</v>
      </c>
      <c r="DW840" s="97"/>
      <c r="DX840" s="98" t="s">
        <v>689</v>
      </c>
      <c r="DY840" s="99" t="s">
        <v>3222</v>
      </c>
      <c r="DZ840" s="98" t="s">
        <v>689</v>
      </c>
      <c r="EA840" s="100" t="s">
        <v>566</v>
      </c>
      <c r="EB840" s="101" t="s">
        <v>2761</v>
      </c>
      <c r="EC840" s="38"/>
    </row>
    <row r="841" spans="1:133" s="9" customFormat="1" ht="15" customHeight="1" x14ac:dyDescent="0.25">
      <c r="A841" s="17" t="str">
        <f t="shared" si="12"/>
        <v>752_Южно-Ягунское</v>
      </c>
      <c r="B841" s="87">
        <v>32</v>
      </c>
      <c r="C841" s="88" t="s">
        <v>733</v>
      </c>
      <c r="D841" s="88" t="s">
        <v>568</v>
      </c>
      <c r="E841" s="88" t="s">
        <v>531</v>
      </c>
      <c r="F841" s="88" t="s">
        <v>9</v>
      </c>
      <c r="G841" s="88" t="s">
        <v>29</v>
      </c>
      <c r="H841" s="88" t="s">
        <v>3055</v>
      </c>
      <c r="I841" s="89">
        <v>752</v>
      </c>
      <c r="J841" s="88" t="s">
        <v>317</v>
      </c>
      <c r="K841" s="88" t="s">
        <v>688</v>
      </c>
      <c r="L841" s="88" t="s">
        <v>419</v>
      </c>
      <c r="M841" s="88" t="s">
        <v>1508</v>
      </c>
      <c r="N841" s="88" t="s">
        <v>6</v>
      </c>
      <c r="O841" s="90">
        <v>20.5</v>
      </c>
      <c r="P841" s="90">
        <v>2420</v>
      </c>
      <c r="Q841" s="90">
        <v>2440.4</v>
      </c>
      <c r="R841" s="91">
        <v>56.95</v>
      </c>
      <c r="S841" s="90" t="s">
        <v>150</v>
      </c>
      <c r="T841" s="90">
        <v>2454</v>
      </c>
      <c r="U841" s="90">
        <v>13.4</v>
      </c>
      <c r="V841" s="88" t="s">
        <v>31</v>
      </c>
      <c r="W841" s="88" t="s">
        <v>190</v>
      </c>
      <c r="X841" s="88" t="s">
        <v>36</v>
      </c>
      <c r="Y841" s="90" t="s">
        <v>1021</v>
      </c>
      <c r="Z841" s="90" t="s">
        <v>566</v>
      </c>
      <c r="AA841" s="90">
        <v>73</v>
      </c>
      <c r="AB841" s="91" t="s">
        <v>3729</v>
      </c>
      <c r="AC841" s="88" t="s">
        <v>566</v>
      </c>
      <c r="AD841" s="90" t="s">
        <v>566</v>
      </c>
      <c r="AE841" s="90" t="s">
        <v>2019</v>
      </c>
      <c r="AF841" s="90" t="s">
        <v>190</v>
      </c>
      <c r="AG841" s="91" t="s">
        <v>3432</v>
      </c>
      <c r="AH841" s="92" t="s">
        <v>3065</v>
      </c>
      <c r="AI841" s="93">
        <v>397</v>
      </c>
      <c r="AJ841" s="88" t="s">
        <v>722</v>
      </c>
      <c r="AK841" s="90" t="s">
        <v>566</v>
      </c>
      <c r="AL841" s="91">
        <v>23.3</v>
      </c>
      <c r="AM841" s="91">
        <v>19.521342221299999</v>
      </c>
      <c r="AN841" s="91">
        <v>1960</v>
      </c>
      <c r="AO841" s="90">
        <v>19.600000000000001</v>
      </c>
      <c r="AP841" s="91">
        <v>55.918999999999997</v>
      </c>
      <c r="AQ841" s="91">
        <v>43.43</v>
      </c>
      <c r="AR841" s="91" t="s">
        <v>566</v>
      </c>
      <c r="AS841" s="91">
        <v>59.327674569099997</v>
      </c>
      <c r="AT841" s="91">
        <v>61.768599260800002</v>
      </c>
      <c r="AU841" s="90" t="s">
        <v>566</v>
      </c>
      <c r="AV841" s="90">
        <v>0</v>
      </c>
      <c r="AW841" s="91" t="s">
        <v>566</v>
      </c>
      <c r="AX841" s="91" t="s">
        <v>566</v>
      </c>
      <c r="AY841" s="91">
        <v>100.41</v>
      </c>
      <c r="AZ841" s="88" t="s">
        <v>4928</v>
      </c>
      <c r="BA841" s="91">
        <v>102.9</v>
      </c>
      <c r="BB841" s="91">
        <v>41.082325430899999</v>
      </c>
      <c r="BC841" s="94">
        <v>6.6105388568999999</v>
      </c>
      <c r="BD841" s="91">
        <v>268.28100000000001</v>
      </c>
      <c r="BE841" s="95">
        <v>96.484999999999999</v>
      </c>
      <c r="BF841" s="91">
        <v>8.0399999999999991</v>
      </c>
      <c r="BG841" s="91">
        <v>31</v>
      </c>
      <c r="BH841" s="94" t="s">
        <v>566</v>
      </c>
      <c r="BI841" s="94" t="s">
        <v>566</v>
      </c>
      <c r="BJ841" s="93">
        <v>744</v>
      </c>
      <c r="BK841" s="94">
        <v>0</v>
      </c>
      <c r="BL841" s="91">
        <v>249.32848999999999</v>
      </c>
      <c r="BM841" s="96">
        <v>11.700985940000001</v>
      </c>
      <c r="BN841" s="96" t="s">
        <v>566</v>
      </c>
      <c r="BO841" s="88" t="s">
        <v>430</v>
      </c>
      <c r="BP841" s="88" t="s">
        <v>566</v>
      </c>
      <c r="BQ841" s="91">
        <v>268.28100000000001</v>
      </c>
      <c r="BR841" s="95">
        <v>96.484999999999999</v>
      </c>
      <c r="BS841" s="91">
        <v>8.0399999999999991</v>
      </c>
      <c r="BT841" s="90">
        <v>30</v>
      </c>
      <c r="BU841" s="91">
        <v>0</v>
      </c>
      <c r="BV841" s="91">
        <v>241.29</v>
      </c>
      <c r="BW841" s="96">
        <v>11.32371</v>
      </c>
      <c r="BX841" s="96" t="s">
        <v>566</v>
      </c>
      <c r="BY841" s="96" t="s">
        <v>566</v>
      </c>
      <c r="BZ841" s="96" t="s">
        <v>566</v>
      </c>
      <c r="CA841" s="96" t="s">
        <v>566</v>
      </c>
      <c r="CB841" s="96" t="s">
        <v>566</v>
      </c>
      <c r="CC841" s="96" t="s">
        <v>566</v>
      </c>
      <c r="CD841" s="96" t="s">
        <v>566</v>
      </c>
      <c r="CE841" s="96" t="s">
        <v>566</v>
      </c>
      <c r="CF841" s="88" t="s">
        <v>566</v>
      </c>
      <c r="CG841" s="88" t="s">
        <v>566</v>
      </c>
      <c r="CH841" s="92" t="s">
        <v>566</v>
      </c>
      <c r="CI841" s="91">
        <v>0</v>
      </c>
      <c r="CJ841" s="91">
        <v>0</v>
      </c>
      <c r="CK841" s="90" t="s">
        <v>566</v>
      </c>
      <c r="CL841" s="91">
        <v>-0.39806432159999999</v>
      </c>
      <c r="CM841" s="91">
        <v>-0.11693567840000001</v>
      </c>
      <c r="CN841" s="88" t="s">
        <v>566</v>
      </c>
      <c r="CO841" s="91">
        <v>69.275000000000006</v>
      </c>
      <c r="CP841" s="91">
        <v>214.49063370109999</v>
      </c>
      <c r="CQ841" s="91">
        <v>6.8260662860999997</v>
      </c>
      <c r="CR841" s="91">
        <v>-53.790011460199999</v>
      </c>
      <c r="CS841" s="91">
        <v>-1.2169337139</v>
      </c>
      <c r="CT841" s="90" t="s">
        <v>566</v>
      </c>
      <c r="CU841" s="96">
        <v>1.0130509999999999</v>
      </c>
      <c r="CV841" s="96">
        <v>0.85299999999999998</v>
      </c>
      <c r="CW841" s="96">
        <v>0.80410000000000004</v>
      </c>
      <c r="CX841" s="93">
        <v>2310</v>
      </c>
      <c r="CY841" s="93">
        <v>2284.6379999999999</v>
      </c>
      <c r="CZ841" s="93">
        <v>90.8</v>
      </c>
      <c r="DA841" s="90">
        <v>40</v>
      </c>
      <c r="DB841" s="90" t="s">
        <v>566</v>
      </c>
      <c r="DC841" s="90">
        <v>81.5</v>
      </c>
      <c r="DD841" s="91">
        <v>228</v>
      </c>
      <c r="DE841" s="91">
        <v>-55.960526315800003</v>
      </c>
      <c r="DF841" s="93">
        <v>136.30000000000001</v>
      </c>
      <c r="DG841" s="88" t="s">
        <v>393</v>
      </c>
      <c r="DH841" s="88" t="s">
        <v>566</v>
      </c>
      <c r="DI841" s="88" t="s">
        <v>566</v>
      </c>
      <c r="DJ841" s="88" t="s">
        <v>566</v>
      </c>
      <c r="DK841" s="90" t="s">
        <v>566</v>
      </c>
      <c r="DL841" s="91">
        <v>96.484999999999999</v>
      </c>
      <c r="DM841" s="91" t="s">
        <v>566</v>
      </c>
      <c r="DN841" s="91">
        <v>273.03311371540002</v>
      </c>
      <c r="DO841" s="91">
        <v>8.4793093390000003</v>
      </c>
      <c r="DP841" s="91">
        <v>4.7524685541</v>
      </c>
      <c r="DQ841" s="91">
        <v>0.43630933900000002</v>
      </c>
      <c r="DR841" s="91">
        <v>218.58742277970001</v>
      </c>
      <c r="DS841" s="91">
        <v>7.2320879538999998</v>
      </c>
      <c r="DT841" s="91">
        <v>-49.693222381600002</v>
      </c>
      <c r="DU841" s="91">
        <v>-0.81091204610000001</v>
      </c>
      <c r="DV841" s="91" t="s">
        <v>566</v>
      </c>
      <c r="DW841" s="97"/>
      <c r="DX841" s="98" t="s">
        <v>566</v>
      </c>
      <c r="DY841" s="99" t="s">
        <v>689</v>
      </c>
      <c r="DZ841" s="98" t="s">
        <v>689</v>
      </c>
      <c r="EA841" s="100" t="s">
        <v>566</v>
      </c>
      <c r="EB841" s="101" t="s">
        <v>2761</v>
      </c>
      <c r="EC841" s="38"/>
    </row>
    <row r="842" spans="1:133" s="9" customFormat="1" ht="15" customHeight="1" x14ac:dyDescent="0.25">
      <c r="A842" s="17" t="str">
        <f t="shared" si="12"/>
        <v>753_Южно-Ягунское</v>
      </c>
      <c r="B842" s="87">
        <v>33</v>
      </c>
      <c r="C842" s="88" t="s">
        <v>733</v>
      </c>
      <c r="D842" s="88" t="s">
        <v>568</v>
      </c>
      <c r="E842" s="88" t="s">
        <v>531</v>
      </c>
      <c r="F842" s="88" t="s">
        <v>9</v>
      </c>
      <c r="G842" s="88" t="s">
        <v>29</v>
      </c>
      <c r="H842" s="88" t="s">
        <v>2972</v>
      </c>
      <c r="I842" s="89">
        <v>753</v>
      </c>
      <c r="J842" s="88" t="s">
        <v>321</v>
      </c>
      <c r="K842" s="88" t="s">
        <v>688</v>
      </c>
      <c r="L842" s="88" t="s">
        <v>419</v>
      </c>
      <c r="M842" s="88" t="s">
        <v>1554</v>
      </c>
      <c r="N842" s="88" t="s">
        <v>10</v>
      </c>
      <c r="O842" s="90">
        <v>16.7</v>
      </c>
      <c r="P842" s="90">
        <v>2438</v>
      </c>
      <c r="Q842" s="90">
        <v>2468</v>
      </c>
      <c r="R842" s="91">
        <v>22.04</v>
      </c>
      <c r="S842" s="90" t="s">
        <v>150</v>
      </c>
      <c r="T842" s="90">
        <v>2477.1</v>
      </c>
      <c r="U842" s="90">
        <v>12</v>
      </c>
      <c r="V842" s="88" t="s">
        <v>31</v>
      </c>
      <c r="W842" s="88" t="s">
        <v>175</v>
      </c>
      <c r="X842" s="88" t="s">
        <v>1336</v>
      </c>
      <c r="Y842" s="90" t="s">
        <v>1354</v>
      </c>
      <c r="Z842" s="90" t="s">
        <v>566</v>
      </c>
      <c r="AA842" s="90">
        <v>73</v>
      </c>
      <c r="AB842" s="91" t="s">
        <v>3730</v>
      </c>
      <c r="AC842" s="88" t="s">
        <v>566</v>
      </c>
      <c r="AD842" s="90" t="s">
        <v>566</v>
      </c>
      <c r="AE842" s="90" t="s">
        <v>4877</v>
      </c>
      <c r="AF842" s="90" t="s">
        <v>175</v>
      </c>
      <c r="AG842" s="91" t="s">
        <v>3432</v>
      </c>
      <c r="AH842" s="92" t="s">
        <v>2845</v>
      </c>
      <c r="AI842" s="93">
        <v>547</v>
      </c>
      <c r="AJ842" s="88" t="s">
        <v>722</v>
      </c>
      <c r="AK842" s="90" t="s">
        <v>566</v>
      </c>
      <c r="AL842" s="91">
        <v>23.3</v>
      </c>
      <c r="AM842" s="91">
        <v>22.3</v>
      </c>
      <c r="AN842" s="91">
        <v>1734</v>
      </c>
      <c r="AO842" s="90">
        <v>20</v>
      </c>
      <c r="AP842" s="91">
        <v>19.321999999999999</v>
      </c>
      <c r="AQ842" s="91">
        <v>44.811999999999998</v>
      </c>
      <c r="AR842" s="91" t="s">
        <v>566</v>
      </c>
      <c r="AS842" s="91">
        <v>81.913951193499997</v>
      </c>
      <c r="AT842" s="91">
        <v>84.156706693299995</v>
      </c>
      <c r="AU842" s="90">
        <v>1046</v>
      </c>
      <c r="AV842" s="90">
        <v>20</v>
      </c>
      <c r="AW842" s="91">
        <v>13.32</v>
      </c>
      <c r="AX842" s="91" t="s">
        <v>566</v>
      </c>
      <c r="AY842" s="91">
        <v>171.81</v>
      </c>
      <c r="AZ842" s="88" t="s">
        <v>4928</v>
      </c>
      <c r="BA842" s="91">
        <v>174.1</v>
      </c>
      <c r="BB842" s="91">
        <v>89.896048806500005</v>
      </c>
      <c r="BC842" s="94">
        <v>2.4227150865999998</v>
      </c>
      <c r="BD842" s="91">
        <v>213.81899999999999</v>
      </c>
      <c r="BE842" s="95">
        <v>97.058000000000007</v>
      </c>
      <c r="BF842" s="91">
        <v>5.33</v>
      </c>
      <c r="BG842" s="91">
        <v>31</v>
      </c>
      <c r="BH842" s="94" t="s">
        <v>566</v>
      </c>
      <c r="BI842" s="94" t="s">
        <v>566</v>
      </c>
      <c r="BJ842" s="93">
        <v>744</v>
      </c>
      <c r="BK842" s="94">
        <v>0</v>
      </c>
      <c r="BL842" s="91">
        <v>165.16382999999999</v>
      </c>
      <c r="BM842" s="96">
        <v>10.979142400000001</v>
      </c>
      <c r="BN842" s="96" t="s">
        <v>566</v>
      </c>
      <c r="BO842" s="88" t="s">
        <v>430</v>
      </c>
      <c r="BP842" s="88" t="s">
        <v>566</v>
      </c>
      <c r="BQ842" s="91">
        <v>213.81899999999999</v>
      </c>
      <c r="BR842" s="95">
        <v>97.058000000000007</v>
      </c>
      <c r="BS842" s="91">
        <v>5.33</v>
      </c>
      <c r="BT842" s="90">
        <v>30</v>
      </c>
      <c r="BU842" s="91">
        <v>0</v>
      </c>
      <c r="BV842" s="91">
        <v>159.84</v>
      </c>
      <c r="BW842" s="96">
        <v>10.62528</v>
      </c>
      <c r="BX842" s="96" t="s">
        <v>566</v>
      </c>
      <c r="BY842" s="96" t="s">
        <v>566</v>
      </c>
      <c r="BZ842" s="96" t="s">
        <v>566</v>
      </c>
      <c r="CA842" s="96" t="s">
        <v>566</v>
      </c>
      <c r="CB842" s="96" t="s">
        <v>566</v>
      </c>
      <c r="CC842" s="96" t="s">
        <v>566</v>
      </c>
      <c r="CD842" s="96" t="s">
        <v>566</v>
      </c>
      <c r="CE842" s="96" t="s">
        <v>566</v>
      </c>
      <c r="CF842" s="88" t="s">
        <v>566</v>
      </c>
      <c r="CG842" s="88" t="s">
        <v>566</v>
      </c>
      <c r="CH842" s="92" t="s">
        <v>566</v>
      </c>
      <c r="CI842" s="91">
        <v>0</v>
      </c>
      <c r="CJ842" s="91">
        <v>0</v>
      </c>
      <c r="CK842" s="90" t="s">
        <v>566</v>
      </c>
      <c r="CL842" s="91">
        <v>0.14122449030000001</v>
      </c>
      <c r="CM842" s="91">
        <v>-3.6224490300000002E-2</v>
      </c>
      <c r="CN842" s="88" t="s">
        <v>566</v>
      </c>
      <c r="CO842" s="91">
        <v>124</v>
      </c>
      <c r="CP842" s="91">
        <v>193.27788921920001</v>
      </c>
      <c r="CQ842" s="91">
        <v>4.2077739914999999</v>
      </c>
      <c r="CR842" s="91">
        <v>-20.541465619499998</v>
      </c>
      <c r="CS842" s="91">
        <v>-1.1202260085</v>
      </c>
      <c r="CT842" s="90" t="s">
        <v>566</v>
      </c>
      <c r="CU842" s="96">
        <v>1.01318</v>
      </c>
      <c r="CV842" s="96">
        <v>0.84693600000000002</v>
      </c>
      <c r="CW842" s="96">
        <v>0.76374399999999998</v>
      </c>
      <c r="CX842" s="93">
        <v>2369</v>
      </c>
      <c r="CY842" s="93">
        <v>2345.65</v>
      </c>
      <c r="CZ842" s="93">
        <v>90.8</v>
      </c>
      <c r="DA842" s="90">
        <v>50</v>
      </c>
      <c r="DB842" s="90" t="s">
        <v>566</v>
      </c>
      <c r="DC842" s="90">
        <v>99.2</v>
      </c>
      <c r="DD842" s="91">
        <v>233</v>
      </c>
      <c r="DE842" s="91">
        <v>-26.261802575099999</v>
      </c>
      <c r="DF842" s="93">
        <v>68.650000000000006</v>
      </c>
      <c r="DG842" s="88" t="s">
        <v>393</v>
      </c>
      <c r="DH842" s="88" t="s">
        <v>566</v>
      </c>
      <c r="DI842" s="88">
        <v>1</v>
      </c>
      <c r="DJ842" s="88" t="s">
        <v>566</v>
      </c>
      <c r="DK842" s="90" t="s">
        <v>566</v>
      </c>
      <c r="DL842" s="91">
        <v>97.058000000000007</v>
      </c>
      <c r="DM842" s="91" t="s">
        <v>566</v>
      </c>
      <c r="DN842" s="91">
        <v>391.6254834888</v>
      </c>
      <c r="DO842" s="91">
        <v>8.3913332783999994</v>
      </c>
      <c r="DP842" s="91">
        <v>177.80612865009999</v>
      </c>
      <c r="DQ842" s="91">
        <v>3.0633332784</v>
      </c>
      <c r="DR842" s="91">
        <v>364.93960307280003</v>
      </c>
      <c r="DS842" s="91">
        <v>7.0714128222000001</v>
      </c>
      <c r="DT842" s="91">
        <v>151.12024823409999</v>
      </c>
      <c r="DU842" s="91">
        <v>1.7434128222</v>
      </c>
      <c r="DV842" s="91" t="s">
        <v>566</v>
      </c>
      <c r="DW842" s="97"/>
      <c r="DX842" s="98" t="s">
        <v>689</v>
      </c>
      <c r="DY842" s="99" t="s">
        <v>689</v>
      </c>
      <c r="DZ842" s="98" t="s">
        <v>689</v>
      </c>
      <c r="EA842" s="100" t="s">
        <v>566</v>
      </c>
      <c r="EB842" s="101" t="s">
        <v>2761</v>
      </c>
      <c r="EC842" s="38"/>
    </row>
    <row r="843" spans="1:133" s="9" customFormat="1" ht="15" customHeight="1" x14ac:dyDescent="0.25">
      <c r="A843" s="17" t="str">
        <f t="shared" si="12"/>
        <v>754_Южно-Ягунское</v>
      </c>
      <c r="B843" s="87">
        <v>34</v>
      </c>
      <c r="C843" s="88" t="s">
        <v>733</v>
      </c>
      <c r="D843" s="88" t="s">
        <v>568</v>
      </c>
      <c r="E843" s="88" t="s">
        <v>531</v>
      </c>
      <c r="F843" s="88" t="s">
        <v>9</v>
      </c>
      <c r="G843" s="88" t="s">
        <v>29</v>
      </c>
      <c r="H843" s="88" t="s">
        <v>3055</v>
      </c>
      <c r="I843" s="89">
        <v>754</v>
      </c>
      <c r="J843" s="88" t="s">
        <v>321</v>
      </c>
      <c r="K843" s="88" t="s">
        <v>688</v>
      </c>
      <c r="L843" s="88" t="s">
        <v>419</v>
      </c>
      <c r="M843" s="88" t="s">
        <v>1508</v>
      </c>
      <c r="N843" s="88" t="s">
        <v>6</v>
      </c>
      <c r="O843" s="90">
        <v>12</v>
      </c>
      <c r="P843" s="90">
        <v>2454</v>
      </c>
      <c r="Q843" s="90">
        <v>2472</v>
      </c>
      <c r="R843" s="91">
        <v>80.98</v>
      </c>
      <c r="S843" s="90" t="s">
        <v>150</v>
      </c>
      <c r="T843" s="90">
        <v>2476.5</v>
      </c>
      <c r="U843" s="90">
        <v>9.8000000000000007</v>
      </c>
      <c r="V843" s="88" t="s">
        <v>31</v>
      </c>
      <c r="W843" s="88" t="s">
        <v>190</v>
      </c>
      <c r="X843" s="88" t="s">
        <v>838</v>
      </c>
      <c r="Y843" s="90" t="s">
        <v>907</v>
      </c>
      <c r="Z843" s="90" t="s">
        <v>566</v>
      </c>
      <c r="AA843" s="90">
        <v>73</v>
      </c>
      <c r="AB843" s="91" t="s">
        <v>3731</v>
      </c>
      <c r="AC843" s="88" t="s">
        <v>566</v>
      </c>
      <c r="AD843" s="90" t="s">
        <v>566</v>
      </c>
      <c r="AE843" s="90" t="s">
        <v>3049</v>
      </c>
      <c r="AF843" s="90" t="s">
        <v>190</v>
      </c>
      <c r="AG843" s="91" t="s">
        <v>3430</v>
      </c>
      <c r="AH843" s="92" t="s">
        <v>4646</v>
      </c>
      <c r="AI843" s="93">
        <v>206</v>
      </c>
      <c r="AJ843" s="88" t="s">
        <v>722</v>
      </c>
      <c r="AK843" s="90" t="s">
        <v>566</v>
      </c>
      <c r="AL843" s="91">
        <v>23.3</v>
      </c>
      <c r="AM843" s="91">
        <v>22.3</v>
      </c>
      <c r="AN843" s="91">
        <v>1903</v>
      </c>
      <c r="AO843" s="90">
        <v>20.100000000000001</v>
      </c>
      <c r="AP843" s="91">
        <v>72.099000000000004</v>
      </c>
      <c r="AQ843" s="91">
        <v>46.39</v>
      </c>
      <c r="AR843" s="91" t="s">
        <v>566</v>
      </c>
      <c r="AS843" s="91">
        <v>67.088414627399999</v>
      </c>
      <c r="AT843" s="91">
        <v>68.513764910700004</v>
      </c>
      <c r="AU843" s="90">
        <v>1324</v>
      </c>
      <c r="AV843" s="90">
        <v>18.399999999999999</v>
      </c>
      <c r="AW843" s="91">
        <v>42.694000000000003</v>
      </c>
      <c r="AX843" s="91" t="s">
        <v>566</v>
      </c>
      <c r="AY843" s="91">
        <v>117.37</v>
      </c>
      <c r="AZ843" s="88" t="s">
        <v>5327</v>
      </c>
      <c r="BA843" s="91">
        <v>118.81</v>
      </c>
      <c r="BB843" s="91">
        <v>50.281585372599999</v>
      </c>
      <c r="BC843" s="94">
        <v>5.476765264</v>
      </c>
      <c r="BD843" s="91">
        <v>281.23500000000001</v>
      </c>
      <c r="BE843" s="95">
        <v>97.501999999999995</v>
      </c>
      <c r="BF843" s="91">
        <v>5.99</v>
      </c>
      <c r="BG843" s="91">
        <v>30</v>
      </c>
      <c r="BH843" s="94" t="s">
        <v>566</v>
      </c>
      <c r="BI843" s="94" t="s">
        <v>566</v>
      </c>
      <c r="BJ843" s="93">
        <v>719</v>
      </c>
      <c r="BK843" s="94">
        <v>25</v>
      </c>
      <c r="BL843" s="91">
        <v>179.55354</v>
      </c>
      <c r="BM843" s="96">
        <v>8.2249889100000004</v>
      </c>
      <c r="BN843" s="96" t="s">
        <v>566</v>
      </c>
      <c r="BO843" s="88" t="s">
        <v>430</v>
      </c>
      <c r="BP843" s="88" t="s">
        <v>566</v>
      </c>
      <c r="BQ843" s="91">
        <v>281.23500000000001</v>
      </c>
      <c r="BR843" s="95">
        <v>97.501999999999995</v>
      </c>
      <c r="BS843" s="91">
        <v>5.99</v>
      </c>
      <c r="BT843" s="90">
        <v>30</v>
      </c>
      <c r="BU843" s="91">
        <v>0</v>
      </c>
      <c r="BV843" s="91">
        <v>179.82</v>
      </c>
      <c r="BW843" s="96">
        <v>8.2372499999999995</v>
      </c>
      <c r="BX843" s="96" t="s">
        <v>566</v>
      </c>
      <c r="BY843" s="96" t="s">
        <v>566</v>
      </c>
      <c r="BZ843" s="96" t="s">
        <v>566</v>
      </c>
      <c r="CA843" s="96" t="s">
        <v>566</v>
      </c>
      <c r="CB843" s="96" t="s">
        <v>566</v>
      </c>
      <c r="CC843" s="96" t="s">
        <v>566</v>
      </c>
      <c r="CD843" s="96" t="s">
        <v>566</v>
      </c>
      <c r="CE843" s="96" t="s">
        <v>566</v>
      </c>
      <c r="CF843" s="88" t="s">
        <v>566</v>
      </c>
      <c r="CG843" s="88" t="s">
        <v>566</v>
      </c>
      <c r="CH843" s="92" t="s">
        <v>566</v>
      </c>
      <c r="CI843" s="91">
        <v>0</v>
      </c>
      <c r="CJ843" s="91">
        <v>0</v>
      </c>
      <c r="CK843" s="90" t="s">
        <v>566</v>
      </c>
      <c r="CL843" s="91">
        <v>-0.14472719570000001</v>
      </c>
      <c r="CM843" s="91">
        <v>-4.3272804300000002E-2</v>
      </c>
      <c r="CN843" s="88" t="s">
        <v>566</v>
      </c>
      <c r="CO843" s="91">
        <v>69.275000000000006</v>
      </c>
      <c r="CP843" s="91">
        <v>275.81690156439998</v>
      </c>
      <c r="CQ843" s="91">
        <v>6.1380940970999998</v>
      </c>
      <c r="CR843" s="91">
        <v>-5.4185352088999998</v>
      </c>
      <c r="CS843" s="91">
        <v>0.14409409710000001</v>
      </c>
      <c r="CT843" s="90" t="s">
        <v>566</v>
      </c>
      <c r="CU843" s="96">
        <v>1.013134</v>
      </c>
      <c r="CV843" s="96">
        <v>0.85299999999999998</v>
      </c>
      <c r="CW843" s="96">
        <v>0.80715999999999999</v>
      </c>
      <c r="CX843" s="93">
        <v>2310</v>
      </c>
      <c r="CY843" s="93">
        <v>2295.1619999999998</v>
      </c>
      <c r="CZ843" s="93">
        <v>90.8</v>
      </c>
      <c r="DA843" s="90">
        <v>51</v>
      </c>
      <c r="DB843" s="90" t="s">
        <v>566</v>
      </c>
      <c r="DC843" s="90">
        <v>81.5</v>
      </c>
      <c r="DD843" s="91">
        <v>228</v>
      </c>
      <c r="DE843" s="91">
        <v>-48.521929824600001</v>
      </c>
      <c r="DF843" s="93">
        <v>136.30000000000001</v>
      </c>
      <c r="DG843" s="88" t="s">
        <v>393</v>
      </c>
      <c r="DH843" s="88" t="s">
        <v>566</v>
      </c>
      <c r="DI843" s="88" t="s">
        <v>566</v>
      </c>
      <c r="DJ843" s="88" t="s">
        <v>566</v>
      </c>
      <c r="DK843" s="90" t="s">
        <v>566</v>
      </c>
      <c r="DL843" s="91">
        <v>97.501999999999995</v>
      </c>
      <c r="DM843" s="91" t="s">
        <v>566</v>
      </c>
      <c r="DN843" s="91">
        <v>323.45289977670001</v>
      </c>
      <c r="DO843" s="91">
        <v>6.8447016650999997</v>
      </c>
      <c r="DP843" s="91">
        <v>42.217463003399999</v>
      </c>
      <c r="DQ843" s="91">
        <v>0.8507016651</v>
      </c>
      <c r="DR843" s="91">
        <v>317.11000196980001</v>
      </c>
      <c r="DS843" s="91">
        <v>7.0050738681000002</v>
      </c>
      <c r="DT843" s="91">
        <v>35.874565196500001</v>
      </c>
      <c r="DU843" s="91">
        <v>1.0110738681</v>
      </c>
      <c r="DV843" s="91" t="s">
        <v>566</v>
      </c>
      <c r="DW843" s="97"/>
      <c r="DX843" s="98" t="s">
        <v>689</v>
      </c>
      <c r="DY843" s="99" t="s">
        <v>689</v>
      </c>
      <c r="DZ843" s="98" t="s">
        <v>689</v>
      </c>
      <c r="EA843" s="100" t="s">
        <v>566</v>
      </c>
      <c r="EB843" s="101" t="s">
        <v>2761</v>
      </c>
      <c r="EC843" s="38"/>
    </row>
    <row r="844" spans="1:133" s="9" customFormat="1" ht="15" customHeight="1" x14ac:dyDescent="0.25">
      <c r="A844" s="17" t="str">
        <f t="shared" si="12"/>
        <v>758_Южно-Ягунское</v>
      </c>
      <c r="B844" s="87">
        <v>35</v>
      </c>
      <c r="C844" s="88" t="s">
        <v>733</v>
      </c>
      <c r="D844" s="88" t="s">
        <v>568</v>
      </c>
      <c r="E844" s="88" t="s">
        <v>531</v>
      </c>
      <c r="F844" s="88" t="s">
        <v>9</v>
      </c>
      <c r="G844" s="88" t="s">
        <v>29</v>
      </c>
      <c r="H844" s="88" t="s">
        <v>3055</v>
      </c>
      <c r="I844" s="89">
        <v>758</v>
      </c>
      <c r="J844" s="88" t="s">
        <v>71</v>
      </c>
      <c r="K844" s="88" t="s">
        <v>688</v>
      </c>
      <c r="L844" s="88" t="s">
        <v>419</v>
      </c>
      <c r="M844" s="88" t="s">
        <v>1508</v>
      </c>
      <c r="N844" s="88" t="s">
        <v>6</v>
      </c>
      <c r="O844" s="90">
        <v>12.5</v>
      </c>
      <c r="P844" s="90">
        <v>2611</v>
      </c>
      <c r="Q844" s="90">
        <v>2627.5</v>
      </c>
      <c r="R844" s="91">
        <v>230.43</v>
      </c>
      <c r="S844" s="90" t="s">
        <v>150</v>
      </c>
      <c r="T844" s="90">
        <v>2651</v>
      </c>
      <c r="U844" s="90">
        <v>6.9</v>
      </c>
      <c r="V844" s="88" t="s">
        <v>31</v>
      </c>
      <c r="W844" s="88" t="s">
        <v>94</v>
      </c>
      <c r="X844" s="88" t="s">
        <v>1270</v>
      </c>
      <c r="Y844" s="90" t="s">
        <v>910</v>
      </c>
      <c r="Z844" s="90" t="s">
        <v>566</v>
      </c>
      <c r="AA844" s="90">
        <v>73</v>
      </c>
      <c r="AB844" s="91" t="s">
        <v>3732</v>
      </c>
      <c r="AC844" s="88" t="s">
        <v>566</v>
      </c>
      <c r="AD844" s="90" t="s">
        <v>566</v>
      </c>
      <c r="AE844" s="90" t="s">
        <v>2019</v>
      </c>
      <c r="AF844" s="90" t="s">
        <v>94</v>
      </c>
      <c r="AG844" s="91" t="s">
        <v>3511</v>
      </c>
      <c r="AH844" s="92" t="s">
        <v>5109</v>
      </c>
      <c r="AI844" s="93">
        <v>21</v>
      </c>
      <c r="AJ844" s="88" t="s">
        <v>566</v>
      </c>
      <c r="AK844" s="90" t="s">
        <v>566</v>
      </c>
      <c r="AL844" s="91">
        <v>15.8</v>
      </c>
      <c r="AM844" s="91">
        <v>14.8</v>
      </c>
      <c r="AN844" s="91">
        <v>1633</v>
      </c>
      <c r="AO844" s="90">
        <v>15</v>
      </c>
      <c r="AP844" s="91">
        <v>144.47200000000001</v>
      </c>
      <c r="AQ844" s="91" t="s">
        <v>566</v>
      </c>
      <c r="AR844" s="91" t="s">
        <v>566</v>
      </c>
      <c r="AS844" s="91">
        <v>91.48</v>
      </c>
      <c r="AT844" s="91">
        <v>92.25</v>
      </c>
      <c r="AU844" s="90" t="s">
        <v>566</v>
      </c>
      <c r="AV844" s="90">
        <v>0</v>
      </c>
      <c r="AW844" s="91" t="s">
        <v>566</v>
      </c>
      <c r="AX844" s="91" t="s">
        <v>566</v>
      </c>
      <c r="AY844" s="91">
        <v>155.01</v>
      </c>
      <c r="AZ844" s="88" t="s">
        <v>4928</v>
      </c>
      <c r="BA844" s="91">
        <v>155.80000000000001</v>
      </c>
      <c r="BB844" s="91">
        <v>63.53</v>
      </c>
      <c r="BC844" s="94">
        <v>0.96694114060000003</v>
      </c>
      <c r="BD844" s="91">
        <v>63.411999999999999</v>
      </c>
      <c r="BE844" s="95">
        <v>95.632999999999996</v>
      </c>
      <c r="BF844" s="91">
        <v>2.36</v>
      </c>
      <c r="BG844" s="91">
        <v>26</v>
      </c>
      <c r="BH844" s="94" t="s">
        <v>566</v>
      </c>
      <c r="BI844" s="94" t="s">
        <v>566</v>
      </c>
      <c r="BJ844" s="93">
        <v>624</v>
      </c>
      <c r="BK844" s="94">
        <v>120</v>
      </c>
      <c r="BL844" s="91">
        <v>61.421289999999999</v>
      </c>
      <c r="BM844" s="96">
        <v>2.8075053799999998</v>
      </c>
      <c r="BN844" s="96" t="s">
        <v>566</v>
      </c>
      <c r="BO844" s="88" t="s">
        <v>430</v>
      </c>
      <c r="BP844" s="88" t="s">
        <v>566</v>
      </c>
      <c r="BQ844" s="91">
        <v>63.411999999999999</v>
      </c>
      <c r="BR844" s="95">
        <v>95.632999999999996</v>
      </c>
      <c r="BS844" s="91">
        <v>2.36</v>
      </c>
      <c r="BT844" s="90">
        <v>30</v>
      </c>
      <c r="BU844" s="91">
        <v>0</v>
      </c>
      <c r="BV844" s="91">
        <v>70.86</v>
      </c>
      <c r="BW844" s="96">
        <v>3.2389800000000002</v>
      </c>
      <c r="BX844" s="96" t="s">
        <v>566</v>
      </c>
      <c r="BY844" s="96" t="s">
        <v>566</v>
      </c>
      <c r="BZ844" s="96" t="s">
        <v>566</v>
      </c>
      <c r="CA844" s="96" t="s">
        <v>566</v>
      </c>
      <c r="CB844" s="96" t="s">
        <v>566</v>
      </c>
      <c r="CC844" s="96" t="s">
        <v>566</v>
      </c>
      <c r="CD844" s="96" t="s">
        <v>566</v>
      </c>
      <c r="CE844" s="96" t="s">
        <v>566</v>
      </c>
      <c r="CF844" s="88" t="s">
        <v>566</v>
      </c>
      <c r="CG844" s="88" t="s">
        <v>566</v>
      </c>
      <c r="CH844" s="92" t="s">
        <v>566</v>
      </c>
      <c r="CI844" s="91">
        <v>0</v>
      </c>
      <c r="CJ844" s="91">
        <v>0</v>
      </c>
      <c r="CK844" s="90" t="s">
        <v>566</v>
      </c>
      <c r="CL844" s="91">
        <v>0.33568663189999998</v>
      </c>
      <c r="CM844" s="91">
        <v>0.21931336809999999</v>
      </c>
      <c r="CN844" s="88" t="s">
        <v>566</v>
      </c>
      <c r="CO844" s="91">
        <v>101.875</v>
      </c>
      <c r="CP844" s="91">
        <v>54.494894971900003</v>
      </c>
      <c r="CQ844" s="91">
        <v>2.2135149810999999</v>
      </c>
      <c r="CR844" s="91">
        <v>-8.9173150281000009</v>
      </c>
      <c r="CS844" s="91">
        <v>-0.14848501889999999</v>
      </c>
      <c r="CT844" s="90" t="s">
        <v>566</v>
      </c>
      <c r="CU844" s="96">
        <v>1.013093</v>
      </c>
      <c r="CV844" s="96">
        <v>0.85299999999999998</v>
      </c>
      <c r="CW844" s="96">
        <v>0.80742999999999998</v>
      </c>
      <c r="CX844" s="93">
        <v>2310</v>
      </c>
      <c r="CY844" s="93">
        <v>2301.9899999999998</v>
      </c>
      <c r="CZ844" s="93">
        <v>90.1</v>
      </c>
      <c r="DA844" s="90">
        <v>40</v>
      </c>
      <c r="DB844" s="90" t="s">
        <v>566</v>
      </c>
      <c r="DC844" s="90">
        <v>81.5</v>
      </c>
      <c r="DD844" s="91">
        <v>228</v>
      </c>
      <c r="DE844" s="91">
        <v>-32.013157894700001</v>
      </c>
      <c r="DF844" s="93">
        <v>136.30000000000001</v>
      </c>
      <c r="DG844" s="88" t="s">
        <v>393</v>
      </c>
      <c r="DH844" s="88" t="s">
        <v>566</v>
      </c>
      <c r="DI844" s="88">
        <v>1</v>
      </c>
      <c r="DJ844" s="88" t="s">
        <v>566</v>
      </c>
      <c r="DK844" s="90" t="s">
        <v>566</v>
      </c>
      <c r="DL844" s="91">
        <v>95.632999999999996</v>
      </c>
      <c r="DM844" s="91" t="s">
        <v>566</v>
      </c>
      <c r="DN844" s="91">
        <v>71.597599178199999</v>
      </c>
      <c r="DO844" s="91">
        <v>2.6672952145000002</v>
      </c>
      <c r="DP844" s="91">
        <v>8.1853891781999994</v>
      </c>
      <c r="DQ844" s="91">
        <v>0.30529521450000002</v>
      </c>
      <c r="DR844" s="91">
        <v>61.529217286600002</v>
      </c>
      <c r="DS844" s="91">
        <v>2.4992404208000001</v>
      </c>
      <c r="DT844" s="91">
        <v>-1.8829927134</v>
      </c>
      <c r="DU844" s="91">
        <v>0.13724042080000001</v>
      </c>
      <c r="DV844" s="91">
        <v>98.937411111100005</v>
      </c>
      <c r="DW844" s="97"/>
      <c r="DX844" s="98" t="s">
        <v>566</v>
      </c>
      <c r="DY844" s="99" t="s">
        <v>689</v>
      </c>
      <c r="DZ844" s="98" t="s">
        <v>689</v>
      </c>
      <c r="EA844" s="100" t="s">
        <v>566</v>
      </c>
      <c r="EB844" s="101" t="s">
        <v>2761</v>
      </c>
      <c r="EC844" s="38"/>
    </row>
    <row r="845" spans="1:133" s="9" customFormat="1" ht="15" customHeight="1" x14ac:dyDescent="0.25">
      <c r="A845" s="17" t="str">
        <f t="shared" si="12"/>
        <v>759_Южно-Ягунское</v>
      </c>
      <c r="B845" s="87">
        <v>36</v>
      </c>
      <c r="C845" s="88" t="s">
        <v>733</v>
      </c>
      <c r="D845" s="88" t="s">
        <v>568</v>
      </c>
      <c r="E845" s="88" t="s">
        <v>531</v>
      </c>
      <c r="F845" s="88" t="s">
        <v>9</v>
      </c>
      <c r="G845" s="88" t="s">
        <v>29</v>
      </c>
      <c r="H845" s="88" t="s">
        <v>64</v>
      </c>
      <c r="I845" s="89">
        <v>759</v>
      </c>
      <c r="J845" s="88" t="s">
        <v>71</v>
      </c>
      <c r="K845" s="88" t="s">
        <v>688</v>
      </c>
      <c r="L845" s="88" t="s">
        <v>419</v>
      </c>
      <c r="M845" s="88" t="s">
        <v>34</v>
      </c>
      <c r="N845" s="88" t="s">
        <v>6</v>
      </c>
      <c r="O845" s="90">
        <v>8.4</v>
      </c>
      <c r="P845" s="90">
        <v>2744</v>
      </c>
      <c r="Q845" s="90">
        <v>2750.4</v>
      </c>
      <c r="R845" s="91">
        <v>367.73</v>
      </c>
      <c r="S845" s="90" t="s">
        <v>150</v>
      </c>
      <c r="T845" s="90">
        <v>2747.5</v>
      </c>
      <c r="U845" s="90">
        <v>4.5</v>
      </c>
      <c r="V845" s="88" t="s">
        <v>31</v>
      </c>
      <c r="W845" s="88" t="s">
        <v>112</v>
      </c>
      <c r="X845" s="88" t="s">
        <v>2025</v>
      </c>
      <c r="Y845" s="90" t="s">
        <v>542</v>
      </c>
      <c r="Z845" s="90" t="s">
        <v>566</v>
      </c>
      <c r="AA845" s="90">
        <v>73</v>
      </c>
      <c r="AB845" s="91" t="s">
        <v>5535</v>
      </c>
      <c r="AC845" s="88" t="s">
        <v>566</v>
      </c>
      <c r="AD845" s="90" t="s">
        <v>566</v>
      </c>
      <c r="AE845" s="90" t="s">
        <v>2019</v>
      </c>
      <c r="AF845" s="90" t="s">
        <v>112</v>
      </c>
      <c r="AG845" s="91" t="s">
        <v>3689</v>
      </c>
      <c r="AH845" s="92" t="s">
        <v>5195</v>
      </c>
      <c r="AI845" s="93">
        <v>5</v>
      </c>
      <c r="AJ845" s="88" t="s">
        <v>722</v>
      </c>
      <c r="AK845" s="90" t="s">
        <v>566</v>
      </c>
      <c r="AL845" s="91">
        <v>15.8</v>
      </c>
      <c r="AM845" s="91">
        <v>14.8</v>
      </c>
      <c r="AN845" s="91">
        <v>1876</v>
      </c>
      <c r="AO845" s="90">
        <v>0.1</v>
      </c>
      <c r="AP845" s="91">
        <v>246.39599999999999</v>
      </c>
      <c r="AQ845" s="91">
        <v>40.862000000000002</v>
      </c>
      <c r="AR845" s="91" t="s">
        <v>566</v>
      </c>
      <c r="AS845" s="91">
        <v>60.249837448299999</v>
      </c>
      <c r="AT845" s="91">
        <v>61.656961350700001</v>
      </c>
      <c r="AU845" s="90" t="s">
        <v>566</v>
      </c>
      <c r="AV845" s="90">
        <v>0</v>
      </c>
      <c r="AW845" s="91" t="s">
        <v>566</v>
      </c>
      <c r="AX845" s="91" t="s">
        <v>566</v>
      </c>
      <c r="AY845" s="91">
        <v>168.64</v>
      </c>
      <c r="AZ845" s="88" t="s">
        <v>4928</v>
      </c>
      <c r="BA845" s="91">
        <v>170.1</v>
      </c>
      <c r="BB845" s="91">
        <v>108.3901625517</v>
      </c>
      <c r="BC845" s="94">
        <v>0.20692726929999999</v>
      </c>
      <c r="BD845" s="91">
        <v>22.274000000000001</v>
      </c>
      <c r="BE845" s="95">
        <v>84.055000000000007</v>
      </c>
      <c r="BF845" s="91">
        <v>3.03</v>
      </c>
      <c r="BG845" s="91">
        <v>15.6</v>
      </c>
      <c r="BH845" s="94">
        <v>8.3330000000000001E-2</v>
      </c>
      <c r="BI845" s="94">
        <v>0.36667</v>
      </c>
      <c r="BJ845" s="93">
        <v>70</v>
      </c>
      <c r="BK845" s="94">
        <v>369</v>
      </c>
      <c r="BL845" s="91">
        <v>47.335999999999999</v>
      </c>
      <c r="BM845" s="96">
        <v>1.8934401700000001</v>
      </c>
      <c r="BN845" s="96" t="s">
        <v>566</v>
      </c>
      <c r="BO845" s="88" t="s">
        <v>696</v>
      </c>
      <c r="BP845" s="88" t="s">
        <v>566</v>
      </c>
      <c r="BQ845" s="91">
        <v>22.274000000000001</v>
      </c>
      <c r="BR845" s="95">
        <v>84.055000000000007</v>
      </c>
      <c r="BS845" s="91">
        <v>3.03</v>
      </c>
      <c r="BT845" s="90">
        <v>30</v>
      </c>
      <c r="BU845" s="91">
        <v>0</v>
      </c>
      <c r="BV845" s="91">
        <v>90.9</v>
      </c>
      <c r="BW845" s="96">
        <v>3.6360000000000001</v>
      </c>
      <c r="BX845" s="96" t="s">
        <v>566</v>
      </c>
      <c r="BY845" s="96" t="s">
        <v>566</v>
      </c>
      <c r="BZ845" s="96" t="s">
        <v>566</v>
      </c>
      <c r="CA845" s="96" t="s">
        <v>566</v>
      </c>
      <c r="CB845" s="96" t="s">
        <v>566</v>
      </c>
      <c r="CC845" s="96" t="s">
        <v>566</v>
      </c>
      <c r="CD845" s="96" t="s">
        <v>566</v>
      </c>
      <c r="CE845" s="96" t="s">
        <v>566</v>
      </c>
      <c r="CF845" s="88" t="s">
        <v>566</v>
      </c>
      <c r="CG845" s="88" t="s">
        <v>566</v>
      </c>
      <c r="CH845" s="92" t="s">
        <v>566</v>
      </c>
      <c r="CI845" s="91">
        <v>0</v>
      </c>
      <c r="CJ845" s="91">
        <v>0</v>
      </c>
      <c r="CK845" s="90" t="s">
        <v>566</v>
      </c>
      <c r="CL845" s="91">
        <v>-0.12670906779999999</v>
      </c>
      <c r="CM845" s="91">
        <v>-0.16429093219999999</v>
      </c>
      <c r="CN845" s="88" t="s">
        <v>566</v>
      </c>
      <c r="CO845" s="91">
        <v>89</v>
      </c>
      <c r="CP845" s="91">
        <v>16.479470859399999</v>
      </c>
      <c r="CQ845" s="91">
        <v>2.2414154142</v>
      </c>
      <c r="CR845" s="91">
        <v>-5.7942360205999996</v>
      </c>
      <c r="CS845" s="91">
        <v>-0.78858458580000002</v>
      </c>
      <c r="CT845" s="90">
        <v>1.83</v>
      </c>
      <c r="CU845" s="96">
        <v>1.014</v>
      </c>
      <c r="CV845" s="96">
        <v>0.85299999999999998</v>
      </c>
      <c r="CW845" s="96">
        <v>0.82299999999999995</v>
      </c>
      <c r="CX845" s="93">
        <v>2301</v>
      </c>
      <c r="CY845" s="93">
        <v>2286.17</v>
      </c>
      <c r="CZ845" s="93">
        <v>90.1</v>
      </c>
      <c r="DA845" s="90">
        <v>40</v>
      </c>
      <c r="DB845" s="90" t="s">
        <v>566</v>
      </c>
      <c r="DC845" s="90">
        <v>71.2</v>
      </c>
      <c r="DD845" s="91">
        <v>212</v>
      </c>
      <c r="DE845" s="91">
        <v>-20.452830188699998</v>
      </c>
      <c r="DF845" s="93">
        <v>33.1</v>
      </c>
      <c r="DG845" s="88" t="s">
        <v>393</v>
      </c>
      <c r="DH845" s="88" t="s">
        <v>566</v>
      </c>
      <c r="DI845" s="88">
        <v>1</v>
      </c>
      <c r="DJ845" s="88" t="s">
        <v>2163</v>
      </c>
      <c r="DK845" s="90">
        <v>-4.5</v>
      </c>
      <c r="DL845" s="91">
        <v>84.055000000000007</v>
      </c>
      <c r="DM845" s="91">
        <v>0.61032226020000002</v>
      </c>
      <c r="DN845" s="91">
        <v>65.696116650999997</v>
      </c>
      <c r="DO845" s="91">
        <v>8.9354985829999993</v>
      </c>
      <c r="DP845" s="91">
        <v>43.422409770999998</v>
      </c>
      <c r="DQ845" s="91">
        <v>5.905498583</v>
      </c>
      <c r="DR845" s="91">
        <v>48.606064804500001</v>
      </c>
      <c r="DS845" s="91">
        <v>6.6110364711000003</v>
      </c>
      <c r="DT845" s="91">
        <v>26.332357924499998</v>
      </c>
      <c r="DU845" s="91">
        <v>3.5810364711</v>
      </c>
      <c r="DV845" s="91" t="s">
        <v>566</v>
      </c>
      <c r="DW845" s="97"/>
      <c r="DX845" s="98" t="s">
        <v>566</v>
      </c>
      <c r="DY845" s="99" t="s">
        <v>689</v>
      </c>
      <c r="DZ845" s="98" t="s">
        <v>689</v>
      </c>
      <c r="EA845" s="100" t="s">
        <v>689</v>
      </c>
      <c r="EB845" s="101" t="s">
        <v>2761</v>
      </c>
      <c r="EC845" s="38"/>
    </row>
    <row r="846" spans="1:133" s="9" customFormat="1" ht="15" customHeight="1" x14ac:dyDescent="0.25">
      <c r="A846" s="17" t="str">
        <f t="shared" si="12"/>
        <v>760Л_Южно-Ягунское</v>
      </c>
      <c r="B846" s="87">
        <v>37</v>
      </c>
      <c r="C846" s="88" t="s">
        <v>733</v>
      </c>
      <c r="D846" s="88" t="s">
        <v>568</v>
      </c>
      <c r="E846" s="88" t="s">
        <v>531</v>
      </c>
      <c r="F846" s="88" t="s">
        <v>9</v>
      </c>
      <c r="G846" s="88" t="s">
        <v>29</v>
      </c>
      <c r="H846" s="88" t="s">
        <v>64</v>
      </c>
      <c r="I846" s="89" t="s">
        <v>2512</v>
      </c>
      <c r="J846" s="88" t="s">
        <v>67</v>
      </c>
      <c r="K846" s="88" t="s">
        <v>688</v>
      </c>
      <c r="L846" s="88" t="s">
        <v>419</v>
      </c>
      <c r="M846" s="88" t="s">
        <v>34</v>
      </c>
      <c r="N846" s="88" t="s">
        <v>6</v>
      </c>
      <c r="O846" s="90">
        <v>304.33</v>
      </c>
      <c r="P846" s="90">
        <v>2785.8</v>
      </c>
      <c r="Q846" s="90">
        <v>3090.13</v>
      </c>
      <c r="R846" s="91">
        <v>403.68599999999998</v>
      </c>
      <c r="S846" s="90" t="s">
        <v>690</v>
      </c>
      <c r="T846" s="90">
        <v>3090.13</v>
      </c>
      <c r="U846" s="90">
        <v>304.33</v>
      </c>
      <c r="V846" s="88" t="s">
        <v>31</v>
      </c>
      <c r="W846" s="88" t="s">
        <v>112</v>
      </c>
      <c r="X846" s="88" t="s">
        <v>278</v>
      </c>
      <c r="Y846" s="90" t="s">
        <v>849</v>
      </c>
      <c r="Z846" s="90" t="s">
        <v>566</v>
      </c>
      <c r="AA846" s="90">
        <v>73</v>
      </c>
      <c r="AB846" s="91" t="s">
        <v>4273</v>
      </c>
      <c r="AC846" s="88" t="s">
        <v>566</v>
      </c>
      <c r="AD846" s="90" t="s">
        <v>566</v>
      </c>
      <c r="AE846" s="90" t="s">
        <v>3048</v>
      </c>
      <c r="AF846" s="90" t="s">
        <v>112</v>
      </c>
      <c r="AG846" s="91" t="s">
        <v>4639</v>
      </c>
      <c r="AH846" s="92" t="s">
        <v>4599</v>
      </c>
      <c r="AI846" s="93">
        <v>241</v>
      </c>
      <c r="AJ846" s="88" t="s">
        <v>722</v>
      </c>
      <c r="AK846" s="90" t="s">
        <v>566</v>
      </c>
      <c r="AL846" s="91">
        <v>29.2</v>
      </c>
      <c r="AM846" s="91">
        <v>25.729089570700001</v>
      </c>
      <c r="AN846" s="91">
        <v>1967</v>
      </c>
      <c r="AO846" s="90">
        <v>30.3</v>
      </c>
      <c r="AP846" s="91">
        <v>189.94300000000001</v>
      </c>
      <c r="AQ846" s="91">
        <v>40.583333333299997</v>
      </c>
      <c r="AR846" s="91" t="s">
        <v>566</v>
      </c>
      <c r="AS846" s="91">
        <v>83.553284246299995</v>
      </c>
      <c r="AT846" s="91">
        <v>84.122690952100001</v>
      </c>
      <c r="AU846" s="90">
        <v>72</v>
      </c>
      <c r="AV846" s="90">
        <v>0</v>
      </c>
      <c r="AW846" s="91">
        <v>0.2</v>
      </c>
      <c r="AX846" s="91" t="s">
        <v>566</v>
      </c>
      <c r="AY846" s="91">
        <v>167.29</v>
      </c>
      <c r="AZ846" s="88" t="s">
        <v>4928</v>
      </c>
      <c r="BA846" s="91">
        <v>167.9</v>
      </c>
      <c r="BB846" s="91">
        <v>83.736715753699997</v>
      </c>
      <c r="BC846" s="94">
        <v>0.14669789580000001</v>
      </c>
      <c r="BD846" s="91">
        <v>12.284000000000001</v>
      </c>
      <c r="BE846" s="95">
        <v>6.1520000000000001</v>
      </c>
      <c r="BF846" s="91">
        <v>9.83</v>
      </c>
      <c r="BG846" s="91">
        <v>31</v>
      </c>
      <c r="BH846" s="94">
        <v>0.2</v>
      </c>
      <c r="BI846" s="94">
        <v>0.41666999999999998</v>
      </c>
      <c r="BJ846" s="93">
        <v>241</v>
      </c>
      <c r="BK846" s="94">
        <v>0</v>
      </c>
      <c r="BL846" s="91">
        <v>304.83854000000002</v>
      </c>
      <c r="BM846" s="96">
        <v>12.19354165</v>
      </c>
      <c r="BN846" s="96" t="s">
        <v>566</v>
      </c>
      <c r="BO846" s="88" t="s">
        <v>696</v>
      </c>
      <c r="BP846" s="88" t="s">
        <v>566</v>
      </c>
      <c r="BQ846" s="91">
        <v>12.284000000000001</v>
      </c>
      <c r="BR846" s="95">
        <v>6.1520000000000001</v>
      </c>
      <c r="BS846" s="91">
        <v>9.83</v>
      </c>
      <c r="BT846" s="90">
        <v>30</v>
      </c>
      <c r="BU846" s="91">
        <v>0</v>
      </c>
      <c r="BV846" s="91">
        <v>295.02</v>
      </c>
      <c r="BW846" s="96">
        <v>11.800800000000001</v>
      </c>
      <c r="BX846" s="96" t="s">
        <v>566</v>
      </c>
      <c r="BY846" s="96" t="s">
        <v>566</v>
      </c>
      <c r="BZ846" s="96" t="s">
        <v>566</v>
      </c>
      <c r="CA846" s="96" t="s">
        <v>566</v>
      </c>
      <c r="CB846" s="96" t="s">
        <v>566</v>
      </c>
      <c r="CC846" s="96" t="s">
        <v>566</v>
      </c>
      <c r="CD846" s="96" t="s">
        <v>566</v>
      </c>
      <c r="CE846" s="96" t="s">
        <v>566</v>
      </c>
      <c r="CF846" s="88" t="s">
        <v>566</v>
      </c>
      <c r="CG846" s="88" t="s">
        <v>566</v>
      </c>
      <c r="CH846" s="92" t="s">
        <v>566</v>
      </c>
      <c r="CI846" s="91">
        <v>0</v>
      </c>
      <c r="CJ846" s="91">
        <v>0</v>
      </c>
      <c r="CK846" s="90" t="s">
        <v>566</v>
      </c>
      <c r="CL846" s="91">
        <v>-0.12905857800000001</v>
      </c>
      <c r="CM846" s="91">
        <v>0.33305857799999999</v>
      </c>
      <c r="CN846" s="88" t="s">
        <v>566</v>
      </c>
      <c r="CO846" s="91">
        <v>60.52</v>
      </c>
      <c r="CP846" s="91">
        <v>15.5583219974</v>
      </c>
      <c r="CQ846" s="91">
        <v>12.454769243699999</v>
      </c>
      <c r="CR846" s="91">
        <v>3.2744510296999998</v>
      </c>
      <c r="CS846" s="91">
        <v>2.6207692436999999</v>
      </c>
      <c r="CT846" s="90">
        <v>-3.5</v>
      </c>
      <c r="CU846" s="96">
        <v>1.014</v>
      </c>
      <c r="CV846" s="96">
        <v>0.85299999999999998</v>
      </c>
      <c r="CW846" s="96">
        <v>0.82299999999999995</v>
      </c>
      <c r="CX846" s="93">
        <v>2301</v>
      </c>
      <c r="CY846" s="93">
        <v>2294.8139999999999</v>
      </c>
      <c r="CZ846" s="93">
        <v>87.3</v>
      </c>
      <c r="DA846" s="90">
        <v>40</v>
      </c>
      <c r="DB846" s="90" t="s">
        <v>566</v>
      </c>
      <c r="DC846" s="90">
        <v>71.2</v>
      </c>
      <c r="DD846" s="91">
        <v>212</v>
      </c>
      <c r="DE846" s="91">
        <v>-21.0896226415</v>
      </c>
      <c r="DF846" s="93">
        <v>33.1</v>
      </c>
      <c r="DG846" s="88" t="s">
        <v>393</v>
      </c>
      <c r="DH846" s="88" t="s">
        <v>566</v>
      </c>
      <c r="DI846" s="88" t="s">
        <v>566</v>
      </c>
      <c r="DJ846" s="88" t="s">
        <v>2236</v>
      </c>
      <c r="DK846" s="90">
        <v>-4.5</v>
      </c>
      <c r="DL846" s="91">
        <v>6.1520000000000001</v>
      </c>
      <c r="DM846" s="91">
        <v>0.19187539849999999</v>
      </c>
      <c r="DN846" s="91">
        <v>16.067015701900001</v>
      </c>
      <c r="DO846" s="91">
        <v>12.861989425000001</v>
      </c>
      <c r="DP846" s="91">
        <v>3.7831447342</v>
      </c>
      <c r="DQ846" s="91">
        <v>3.0279894249999999</v>
      </c>
      <c r="DR846" s="91">
        <v>20.349921010999999</v>
      </c>
      <c r="DS846" s="91">
        <v>16.2905466516</v>
      </c>
      <c r="DT846" s="91">
        <v>8.0660500433000006</v>
      </c>
      <c r="DU846" s="91">
        <v>6.4565466516000001</v>
      </c>
      <c r="DV846" s="91" t="s">
        <v>566</v>
      </c>
      <c r="DW846" s="97"/>
      <c r="DX846" s="98" t="s">
        <v>5536</v>
      </c>
      <c r="DY846" s="99" t="s">
        <v>689</v>
      </c>
      <c r="DZ846" s="98" t="s">
        <v>689</v>
      </c>
      <c r="EA846" s="100" t="s">
        <v>689</v>
      </c>
      <c r="EB846" s="101" t="s">
        <v>2761</v>
      </c>
      <c r="EC846" s="38"/>
    </row>
    <row r="847" spans="1:133" s="9" customFormat="1" ht="15" customHeight="1" x14ac:dyDescent="0.25">
      <c r="A847" s="17" t="str">
        <f t="shared" si="12"/>
        <v>763_Южно-Ягунское</v>
      </c>
      <c r="B847" s="87">
        <v>38</v>
      </c>
      <c r="C847" s="88" t="s">
        <v>733</v>
      </c>
      <c r="D847" s="88" t="s">
        <v>568</v>
      </c>
      <c r="E847" s="88" t="s">
        <v>531</v>
      </c>
      <c r="F847" s="88" t="s">
        <v>9</v>
      </c>
      <c r="G847" s="88" t="s">
        <v>29</v>
      </c>
      <c r="H847" s="88" t="s">
        <v>3055</v>
      </c>
      <c r="I847" s="89">
        <v>763</v>
      </c>
      <c r="J847" s="88" t="s">
        <v>318</v>
      </c>
      <c r="K847" s="88" t="s">
        <v>688</v>
      </c>
      <c r="L847" s="88" t="s">
        <v>419</v>
      </c>
      <c r="M847" s="88" t="s">
        <v>1508</v>
      </c>
      <c r="N847" s="88" t="s">
        <v>6</v>
      </c>
      <c r="O847" s="90">
        <v>10.7</v>
      </c>
      <c r="P847" s="90">
        <v>2686.5</v>
      </c>
      <c r="Q847" s="90">
        <v>2705.2</v>
      </c>
      <c r="R847" s="91">
        <v>312.92500000000001</v>
      </c>
      <c r="S847" s="90" t="s">
        <v>150</v>
      </c>
      <c r="T847" s="90">
        <v>2780</v>
      </c>
      <c r="U847" s="90">
        <v>9.9</v>
      </c>
      <c r="V847" s="88" t="s">
        <v>31</v>
      </c>
      <c r="W847" s="88" t="s">
        <v>65</v>
      </c>
      <c r="X847" s="88" t="s">
        <v>466</v>
      </c>
      <c r="Y847" s="90" t="s">
        <v>538</v>
      </c>
      <c r="Z847" s="90" t="s">
        <v>566</v>
      </c>
      <c r="AA847" s="90">
        <v>73</v>
      </c>
      <c r="AB847" s="91" t="s">
        <v>3733</v>
      </c>
      <c r="AC847" s="88" t="s">
        <v>566</v>
      </c>
      <c r="AD847" s="90" t="s">
        <v>566</v>
      </c>
      <c r="AE847" s="90" t="s">
        <v>566</v>
      </c>
      <c r="AF847" s="90" t="s">
        <v>65</v>
      </c>
      <c r="AG847" s="91" t="s">
        <v>3409</v>
      </c>
      <c r="AH847" s="92" t="s">
        <v>834</v>
      </c>
      <c r="AI847" s="93">
        <v>2262</v>
      </c>
      <c r="AJ847" s="88" t="s">
        <v>722</v>
      </c>
      <c r="AK847" s="90" t="s">
        <v>566</v>
      </c>
      <c r="AL847" s="91">
        <v>18.8</v>
      </c>
      <c r="AM847" s="91">
        <v>16.817172469700001</v>
      </c>
      <c r="AN847" s="91">
        <v>2193</v>
      </c>
      <c r="AO847" s="90">
        <v>18.7</v>
      </c>
      <c r="AP847" s="91">
        <v>279.87599999999998</v>
      </c>
      <c r="AQ847" s="91">
        <v>30.99</v>
      </c>
      <c r="AR847" s="91">
        <v>77</v>
      </c>
      <c r="AS847" s="91" t="s">
        <v>566</v>
      </c>
      <c r="AT847" s="91" t="s">
        <v>566</v>
      </c>
      <c r="AU847" s="90" t="s">
        <v>566</v>
      </c>
      <c r="AV847" s="90">
        <v>0</v>
      </c>
      <c r="AW847" s="91" t="s">
        <v>566</v>
      </c>
      <c r="AX847" s="91" t="s">
        <v>566</v>
      </c>
      <c r="AY847" s="91">
        <v>170.34</v>
      </c>
      <c r="AZ847" s="88" t="s">
        <v>4928</v>
      </c>
      <c r="BA847" s="91">
        <v>171</v>
      </c>
      <c r="BB847" s="91">
        <v>111.7319556452</v>
      </c>
      <c r="BC847" s="94" t="s">
        <v>566</v>
      </c>
      <c r="BD847" s="91">
        <v>40.691000000000003</v>
      </c>
      <c r="BE847" s="95">
        <v>93.88</v>
      </c>
      <c r="BF847" s="91">
        <v>2.12</v>
      </c>
      <c r="BG847" s="91">
        <v>19.7</v>
      </c>
      <c r="BH847" s="94" t="s">
        <v>566</v>
      </c>
      <c r="BI847" s="94" t="s">
        <v>566</v>
      </c>
      <c r="BJ847" s="93">
        <v>472</v>
      </c>
      <c r="BK847" s="94">
        <v>272</v>
      </c>
      <c r="BL847" s="91">
        <v>41.774419999999999</v>
      </c>
      <c r="BM847" s="96">
        <v>1.7490952099999999</v>
      </c>
      <c r="BN847" s="96" t="s">
        <v>566</v>
      </c>
      <c r="BO847" s="88" t="s">
        <v>535</v>
      </c>
      <c r="BP847" s="88" t="s">
        <v>1211</v>
      </c>
      <c r="BQ847" s="91" t="s">
        <v>566</v>
      </c>
      <c r="BR847" s="95">
        <v>0</v>
      </c>
      <c r="BS847" s="91" t="s">
        <v>566</v>
      </c>
      <c r="BT847" s="90" t="s">
        <v>566</v>
      </c>
      <c r="BU847" s="91" t="s">
        <v>566</v>
      </c>
      <c r="BV847" s="91" t="s">
        <v>566</v>
      </c>
      <c r="BW847" s="96" t="s">
        <v>566</v>
      </c>
      <c r="BX847" s="96" t="s">
        <v>566</v>
      </c>
      <c r="BY847" s="96" t="s">
        <v>1211</v>
      </c>
      <c r="BZ847" s="96" t="s">
        <v>566</v>
      </c>
      <c r="CA847" s="96" t="s">
        <v>566</v>
      </c>
      <c r="CB847" s="96" t="s">
        <v>566</v>
      </c>
      <c r="CC847" s="96" t="s">
        <v>566</v>
      </c>
      <c r="CD847" s="96" t="s">
        <v>566</v>
      </c>
      <c r="CE847" s="96" t="s">
        <v>566</v>
      </c>
      <c r="CF847" s="88" t="s">
        <v>566</v>
      </c>
      <c r="CG847" s="88" t="s">
        <v>566</v>
      </c>
      <c r="CH847" s="92" t="s">
        <v>566</v>
      </c>
      <c r="CI847" s="91">
        <v>0</v>
      </c>
      <c r="CJ847" s="91">
        <v>0</v>
      </c>
      <c r="CK847" s="90" t="s">
        <v>566</v>
      </c>
      <c r="CL847" s="91">
        <v>0.2478149566</v>
      </c>
      <c r="CM847" s="91">
        <v>8.4185043400000006E-2</v>
      </c>
      <c r="CN847" s="88" t="s">
        <v>566</v>
      </c>
      <c r="CO847" s="91">
        <v>101.875</v>
      </c>
      <c r="CP847" s="91">
        <v>25.806348905299998</v>
      </c>
      <c r="CQ847" s="91">
        <v>1.4323431305000001</v>
      </c>
      <c r="CR847" s="91">
        <v>-14.884832450599999</v>
      </c>
      <c r="CS847" s="91">
        <v>-0.69165686950000005</v>
      </c>
      <c r="CT847" s="90" t="s">
        <v>566</v>
      </c>
      <c r="CU847" s="96">
        <v>1.01305</v>
      </c>
      <c r="CV847" s="96">
        <v>0.85299999999999998</v>
      </c>
      <c r="CW847" s="96">
        <v>0.81789999999999996</v>
      </c>
      <c r="CX847" s="93">
        <v>2310</v>
      </c>
      <c r="CY847" s="93">
        <v>2303.25</v>
      </c>
      <c r="CZ847" s="93">
        <v>84.1</v>
      </c>
      <c r="DA847" s="90">
        <v>40</v>
      </c>
      <c r="DB847" s="90" t="s">
        <v>566</v>
      </c>
      <c r="DC847" s="90">
        <v>81.5</v>
      </c>
      <c r="DD847" s="91">
        <v>228</v>
      </c>
      <c r="DE847" s="91">
        <v>-25.289473684200001</v>
      </c>
      <c r="DF847" s="93">
        <v>136.30000000000001</v>
      </c>
      <c r="DG847" s="88" t="s">
        <v>393</v>
      </c>
      <c r="DH847" s="88" t="s">
        <v>566</v>
      </c>
      <c r="DI847" s="88">
        <v>1</v>
      </c>
      <c r="DJ847" s="88" t="s">
        <v>1646</v>
      </c>
      <c r="DK847" s="90" t="s">
        <v>566</v>
      </c>
      <c r="DL847" s="91">
        <v>93.88</v>
      </c>
      <c r="DM847" s="91" t="s">
        <v>566</v>
      </c>
      <c r="DN847" s="91">
        <v>60.598483892600001</v>
      </c>
      <c r="DO847" s="91">
        <v>2.8508432879000001</v>
      </c>
      <c r="DP847" s="91">
        <v>19.907302536700001</v>
      </c>
      <c r="DQ847" s="91">
        <v>0.72684328789999997</v>
      </c>
      <c r="DR847" s="91">
        <v>38.392065986299997</v>
      </c>
      <c r="DS847" s="91">
        <v>1.9190876969999999</v>
      </c>
      <c r="DT847" s="91">
        <v>-2.2991153696</v>
      </c>
      <c r="DU847" s="91">
        <v>-0.20491230299999999</v>
      </c>
      <c r="DV847" s="91" t="s">
        <v>566</v>
      </c>
      <c r="DW847" s="97"/>
      <c r="DX847" s="98" t="s">
        <v>566</v>
      </c>
      <c r="DY847" s="99" t="s">
        <v>689</v>
      </c>
      <c r="DZ847" s="98" t="s">
        <v>689</v>
      </c>
      <c r="EA847" s="100" t="s">
        <v>566</v>
      </c>
      <c r="EB847" s="101" t="s">
        <v>2761</v>
      </c>
      <c r="EC847" s="38"/>
    </row>
    <row r="848" spans="1:133" s="9" customFormat="1" ht="15" customHeight="1" x14ac:dyDescent="0.25">
      <c r="A848" s="17" t="str">
        <f t="shared" si="12"/>
        <v>764Л_Южно-Ягунское</v>
      </c>
      <c r="B848" s="87">
        <v>39</v>
      </c>
      <c r="C848" s="88" t="s">
        <v>733</v>
      </c>
      <c r="D848" s="88" t="s">
        <v>568</v>
      </c>
      <c r="E848" s="88" t="s">
        <v>531</v>
      </c>
      <c r="F848" s="88" t="s">
        <v>9</v>
      </c>
      <c r="G848" s="88" t="s">
        <v>29</v>
      </c>
      <c r="H848" s="88" t="s">
        <v>64</v>
      </c>
      <c r="I848" s="89" t="s">
        <v>3407</v>
      </c>
      <c r="J848" s="88" t="s">
        <v>318</v>
      </c>
      <c r="K848" s="88" t="s">
        <v>688</v>
      </c>
      <c r="L848" s="88" t="s">
        <v>419</v>
      </c>
      <c r="M848" s="88" t="s">
        <v>34</v>
      </c>
      <c r="N848" s="88" t="s">
        <v>6</v>
      </c>
      <c r="O848" s="90">
        <v>211.54</v>
      </c>
      <c r="P848" s="90">
        <v>2693.82</v>
      </c>
      <c r="Q848" s="90">
        <v>2905.36</v>
      </c>
      <c r="R848" s="91">
        <v>323.27999999999997</v>
      </c>
      <c r="S848" s="90" t="s">
        <v>690</v>
      </c>
      <c r="T848" s="90">
        <v>2903.8</v>
      </c>
      <c r="U848" s="90">
        <v>211.54</v>
      </c>
      <c r="V848" s="88" t="s">
        <v>31</v>
      </c>
      <c r="W848" s="88" t="s">
        <v>94</v>
      </c>
      <c r="X848" s="88" t="s">
        <v>999</v>
      </c>
      <c r="Y848" s="90" t="s">
        <v>846</v>
      </c>
      <c r="Z848" s="90" t="s">
        <v>566</v>
      </c>
      <c r="AA848" s="90">
        <v>73</v>
      </c>
      <c r="AB848" s="91" t="s">
        <v>4274</v>
      </c>
      <c r="AC848" s="88" t="s">
        <v>566</v>
      </c>
      <c r="AD848" s="90" t="s">
        <v>566</v>
      </c>
      <c r="AE848" s="90" t="s">
        <v>2019</v>
      </c>
      <c r="AF848" s="90" t="s">
        <v>94</v>
      </c>
      <c r="AG848" s="91" t="s">
        <v>3584</v>
      </c>
      <c r="AH848" s="92" t="s">
        <v>3376</v>
      </c>
      <c r="AI848" s="93">
        <v>282</v>
      </c>
      <c r="AJ848" s="88" t="s">
        <v>722</v>
      </c>
      <c r="AK848" s="90" t="s">
        <v>566</v>
      </c>
      <c r="AL848" s="91">
        <v>18.8</v>
      </c>
      <c r="AM848" s="91">
        <v>16.817172469700001</v>
      </c>
      <c r="AN848" s="91">
        <v>1690</v>
      </c>
      <c r="AO848" s="90">
        <v>17</v>
      </c>
      <c r="AP848" s="91">
        <v>99.316999999999993</v>
      </c>
      <c r="AQ848" s="91">
        <v>43.022352941199998</v>
      </c>
      <c r="AR848" s="91" t="s">
        <v>566</v>
      </c>
      <c r="AS848" s="91">
        <v>83.595359504300006</v>
      </c>
      <c r="AT848" s="91">
        <v>84.922349627800003</v>
      </c>
      <c r="AU848" s="90">
        <v>780</v>
      </c>
      <c r="AV848" s="90">
        <v>0</v>
      </c>
      <c r="AW848" s="91">
        <v>40.18</v>
      </c>
      <c r="AX848" s="91" t="s">
        <v>566</v>
      </c>
      <c r="AY848" s="91">
        <v>111.37</v>
      </c>
      <c r="AZ848" s="88" t="s">
        <v>4928</v>
      </c>
      <c r="BA848" s="91">
        <v>112.8</v>
      </c>
      <c r="BB848" s="91">
        <v>27.774640495700002</v>
      </c>
      <c r="BC848" s="94">
        <v>0.34041844760000001</v>
      </c>
      <c r="BD848" s="91">
        <v>9.4550000000000001</v>
      </c>
      <c r="BE848" s="95">
        <v>17.126999999999999</v>
      </c>
      <c r="BF848" s="91">
        <v>6.68</v>
      </c>
      <c r="BG848" s="91">
        <v>31</v>
      </c>
      <c r="BH848" s="94">
        <v>0.16667000000000001</v>
      </c>
      <c r="BI848" s="94">
        <v>0.5</v>
      </c>
      <c r="BJ848" s="93">
        <v>186</v>
      </c>
      <c r="BK848" s="94">
        <v>1</v>
      </c>
      <c r="BL848" s="91">
        <v>206.91757999999999</v>
      </c>
      <c r="BM848" s="96">
        <v>8.2767032700000005</v>
      </c>
      <c r="BN848" s="96" t="s">
        <v>566</v>
      </c>
      <c r="BO848" s="88" t="s">
        <v>696</v>
      </c>
      <c r="BP848" s="88" t="s">
        <v>566</v>
      </c>
      <c r="BQ848" s="91">
        <v>9.4550000000000001</v>
      </c>
      <c r="BR848" s="95">
        <v>17.126999999999999</v>
      </c>
      <c r="BS848" s="91">
        <v>6.68</v>
      </c>
      <c r="BT848" s="90">
        <v>30</v>
      </c>
      <c r="BU848" s="91">
        <v>0</v>
      </c>
      <c r="BV848" s="91">
        <v>200.52</v>
      </c>
      <c r="BW848" s="96">
        <v>8.0207999999999995</v>
      </c>
      <c r="BX848" s="96" t="s">
        <v>566</v>
      </c>
      <c r="BY848" s="96" t="s">
        <v>566</v>
      </c>
      <c r="BZ848" s="96" t="s">
        <v>566</v>
      </c>
      <c r="CA848" s="96" t="s">
        <v>566</v>
      </c>
      <c r="CB848" s="96" t="s">
        <v>566</v>
      </c>
      <c r="CC848" s="96" t="s">
        <v>566</v>
      </c>
      <c r="CD848" s="96" t="s">
        <v>566</v>
      </c>
      <c r="CE848" s="96" t="s">
        <v>566</v>
      </c>
      <c r="CF848" s="88" t="s">
        <v>566</v>
      </c>
      <c r="CG848" s="88" t="s">
        <v>566</v>
      </c>
      <c r="CH848" s="92" t="s">
        <v>566</v>
      </c>
      <c r="CI848" s="91">
        <v>0</v>
      </c>
      <c r="CJ848" s="91">
        <v>0</v>
      </c>
      <c r="CK848" s="90" t="s">
        <v>566</v>
      </c>
      <c r="CL848" s="91">
        <v>8.2791860199999998E-2</v>
      </c>
      <c r="CM848" s="91">
        <v>-0.21679186019999999</v>
      </c>
      <c r="CN848" s="88" t="s">
        <v>566</v>
      </c>
      <c r="CO848" s="91">
        <v>60.52</v>
      </c>
      <c r="CP848" s="91">
        <v>17.0678154778</v>
      </c>
      <c r="CQ848" s="91">
        <v>12.065307259400001</v>
      </c>
      <c r="CR848" s="91">
        <v>7.6128623688000001</v>
      </c>
      <c r="CS848" s="91">
        <v>5.3813072593999998</v>
      </c>
      <c r="CT848" s="90">
        <v>1.06</v>
      </c>
      <c r="CU848" s="96">
        <v>1.014</v>
      </c>
      <c r="CV848" s="96">
        <v>0.85299999999999998</v>
      </c>
      <c r="CW848" s="96">
        <v>0.82299999999999995</v>
      </c>
      <c r="CX848" s="93">
        <v>2301</v>
      </c>
      <c r="CY848" s="93">
        <v>2286.44</v>
      </c>
      <c r="CZ848" s="93">
        <v>84.1</v>
      </c>
      <c r="DA848" s="90">
        <v>40</v>
      </c>
      <c r="DB848" s="90" t="s">
        <v>566</v>
      </c>
      <c r="DC848" s="90">
        <v>71.2</v>
      </c>
      <c r="DD848" s="91">
        <v>212</v>
      </c>
      <c r="DE848" s="91">
        <v>-47.466981132100003</v>
      </c>
      <c r="DF848" s="93">
        <v>33.1</v>
      </c>
      <c r="DG848" s="88" t="s">
        <v>393</v>
      </c>
      <c r="DH848" s="88" t="s">
        <v>566</v>
      </c>
      <c r="DI848" s="88" t="s">
        <v>566</v>
      </c>
      <c r="DJ848" s="88" t="s">
        <v>566</v>
      </c>
      <c r="DK848" s="90">
        <v>0</v>
      </c>
      <c r="DL848" s="91">
        <v>17.126999999999999</v>
      </c>
      <c r="DM848" s="91">
        <v>0.38699501730000002</v>
      </c>
      <c r="DN848" s="91">
        <v>10.748647479600001</v>
      </c>
      <c r="DO848" s="91">
        <v>7.5982620407999999</v>
      </c>
      <c r="DP848" s="91">
        <v>1.2936943705999999</v>
      </c>
      <c r="DQ848" s="91">
        <v>0.91426204079999995</v>
      </c>
      <c r="DR848" s="91">
        <v>19.4031561782</v>
      </c>
      <c r="DS848" s="91">
        <v>13.7161689729</v>
      </c>
      <c r="DT848" s="91">
        <v>9.9482030691999999</v>
      </c>
      <c r="DU848" s="91">
        <v>7.0321689729000001</v>
      </c>
      <c r="DV848" s="91" t="s">
        <v>566</v>
      </c>
      <c r="DW848" s="97"/>
      <c r="DX848" s="98" t="s">
        <v>5537</v>
      </c>
      <c r="DY848" s="99" t="s">
        <v>689</v>
      </c>
      <c r="DZ848" s="98" t="s">
        <v>689</v>
      </c>
      <c r="EA848" s="100" t="s">
        <v>689</v>
      </c>
      <c r="EB848" s="101" t="s">
        <v>2761</v>
      </c>
      <c r="EC848" s="38"/>
    </row>
    <row r="849" spans="1:133" s="9" customFormat="1" ht="15" customHeight="1" x14ac:dyDescent="0.25">
      <c r="A849" s="17" t="str">
        <f t="shared" si="12"/>
        <v>766_Южно-Ягунское</v>
      </c>
      <c r="B849" s="87">
        <v>40</v>
      </c>
      <c r="C849" s="88" t="s">
        <v>733</v>
      </c>
      <c r="D849" s="88" t="s">
        <v>568</v>
      </c>
      <c r="E849" s="88" t="s">
        <v>531</v>
      </c>
      <c r="F849" s="88" t="s">
        <v>9</v>
      </c>
      <c r="G849" s="88" t="s">
        <v>29</v>
      </c>
      <c r="H849" s="88" t="s">
        <v>64</v>
      </c>
      <c r="I849" s="89">
        <v>766</v>
      </c>
      <c r="J849" s="88" t="s">
        <v>318</v>
      </c>
      <c r="K849" s="88" t="s">
        <v>688</v>
      </c>
      <c r="L849" s="88" t="s">
        <v>419</v>
      </c>
      <c r="M849" s="88" t="s">
        <v>34</v>
      </c>
      <c r="N849" s="88" t="s">
        <v>6</v>
      </c>
      <c r="O849" s="90">
        <v>5.6</v>
      </c>
      <c r="P849" s="90">
        <v>2594</v>
      </c>
      <c r="Q849" s="90">
        <v>2599.6</v>
      </c>
      <c r="R849" s="91">
        <v>240.29400000000001</v>
      </c>
      <c r="S849" s="90" t="s">
        <v>150</v>
      </c>
      <c r="T849" s="90">
        <v>2604</v>
      </c>
      <c r="U849" s="90">
        <v>3.8</v>
      </c>
      <c r="V849" s="88" t="s">
        <v>31</v>
      </c>
      <c r="W849" s="88" t="s">
        <v>118</v>
      </c>
      <c r="X849" s="88" t="s">
        <v>33</v>
      </c>
      <c r="Y849" s="90" t="s">
        <v>857</v>
      </c>
      <c r="Z849" s="90" t="s">
        <v>566</v>
      </c>
      <c r="AA849" s="90">
        <v>73</v>
      </c>
      <c r="AB849" s="91" t="s">
        <v>4275</v>
      </c>
      <c r="AC849" s="88" t="s">
        <v>566</v>
      </c>
      <c r="AD849" s="90" t="s">
        <v>566</v>
      </c>
      <c r="AE849" s="90" t="s">
        <v>566</v>
      </c>
      <c r="AF849" s="90" t="s">
        <v>118</v>
      </c>
      <c r="AG849" s="91" t="s">
        <v>3437</v>
      </c>
      <c r="AH849" s="92" t="s">
        <v>2621</v>
      </c>
      <c r="AI849" s="93">
        <v>800</v>
      </c>
      <c r="AJ849" s="88" t="s">
        <v>722</v>
      </c>
      <c r="AK849" s="90" t="s">
        <v>566</v>
      </c>
      <c r="AL849" s="91">
        <v>18.8</v>
      </c>
      <c r="AM849" s="91">
        <v>16.817172469700001</v>
      </c>
      <c r="AN849" s="91">
        <v>1883</v>
      </c>
      <c r="AO849" s="90">
        <v>5.4</v>
      </c>
      <c r="AP849" s="91">
        <v>218.99100000000001</v>
      </c>
      <c r="AQ849" s="91">
        <v>37.51</v>
      </c>
      <c r="AR849" s="91" t="s">
        <v>566</v>
      </c>
      <c r="AS849" s="91">
        <v>62.671747579600002</v>
      </c>
      <c r="AT849" s="91">
        <v>65.686785608799994</v>
      </c>
      <c r="AU849" s="90" t="s">
        <v>566</v>
      </c>
      <c r="AV849" s="90">
        <v>0</v>
      </c>
      <c r="AW849" s="91" t="s">
        <v>566</v>
      </c>
      <c r="AX849" s="91" t="s">
        <v>566</v>
      </c>
      <c r="AY849" s="91">
        <v>148.91999999999999</v>
      </c>
      <c r="AZ849" s="88" t="s">
        <v>4928</v>
      </c>
      <c r="BA849" s="91">
        <v>152</v>
      </c>
      <c r="BB849" s="91">
        <v>86.248252420399993</v>
      </c>
      <c r="BC849" s="94">
        <v>1.3859320310000001</v>
      </c>
      <c r="BD849" s="91">
        <v>118.905</v>
      </c>
      <c r="BE849" s="95">
        <v>97.44</v>
      </c>
      <c r="BF849" s="91">
        <v>2.6</v>
      </c>
      <c r="BG849" s="91">
        <v>31</v>
      </c>
      <c r="BH849" s="94" t="s">
        <v>566</v>
      </c>
      <c r="BI849" s="94" t="s">
        <v>566</v>
      </c>
      <c r="BJ849" s="93">
        <v>744</v>
      </c>
      <c r="BK849" s="94">
        <v>0</v>
      </c>
      <c r="BL849" s="91">
        <v>80.479429999999994</v>
      </c>
      <c r="BM849" s="96">
        <v>3.2191771500000002</v>
      </c>
      <c r="BN849" s="96" t="s">
        <v>566</v>
      </c>
      <c r="BO849" s="88" t="s">
        <v>430</v>
      </c>
      <c r="BP849" s="88" t="s">
        <v>566</v>
      </c>
      <c r="BQ849" s="91">
        <v>118.905</v>
      </c>
      <c r="BR849" s="95">
        <v>97.44</v>
      </c>
      <c r="BS849" s="91">
        <v>2.6</v>
      </c>
      <c r="BT849" s="90">
        <v>30</v>
      </c>
      <c r="BU849" s="91">
        <v>0</v>
      </c>
      <c r="BV849" s="91">
        <v>77.88</v>
      </c>
      <c r="BW849" s="96">
        <v>3.1152000000000002</v>
      </c>
      <c r="BX849" s="96" t="s">
        <v>566</v>
      </c>
      <c r="BY849" s="96" t="s">
        <v>566</v>
      </c>
      <c r="BZ849" s="96" t="s">
        <v>566</v>
      </c>
      <c r="CA849" s="96" t="s">
        <v>566</v>
      </c>
      <c r="CB849" s="96" t="s">
        <v>566</v>
      </c>
      <c r="CC849" s="96" t="s">
        <v>566</v>
      </c>
      <c r="CD849" s="96" t="s">
        <v>566</v>
      </c>
      <c r="CE849" s="96" t="s">
        <v>566</v>
      </c>
      <c r="CF849" s="88" t="s">
        <v>566</v>
      </c>
      <c r="CG849" s="88" t="s">
        <v>566</v>
      </c>
      <c r="CH849" s="92" t="s">
        <v>566</v>
      </c>
      <c r="CI849" s="91">
        <v>0</v>
      </c>
      <c r="CJ849" s="91">
        <v>0</v>
      </c>
      <c r="CK849" s="90" t="s">
        <v>566</v>
      </c>
      <c r="CL849" s="91">
        <v>0.6645292894</v>
      </c>
      <c r="CM849" s="91">
        <v>-2.4529289400000001E-2</v>
      </c>
      <c r="CN849" s="88" t="s">
        <v>566</v>
      </c>
      <c r="CO849" s="91">
        <v>60.52</v>
      </c>
      <c r="CP849" s="91">
        <v>121.52954628090001</v>
      </c>
      <c r="CQ849" s="91">
        <v>2.6534150703999999</v>
      </c>
      <c r="CR849" s="91">
        <v>2.6246066035000002</v>
      </c>
      <c r="CS849" s="91">
        <v>5.7415070399999997E-2</v>
      </c>
      <c r="CT849" s="90">
        <v>-3.5</v>
      </c>
      <c r="CU849" s="96">
        <v>1.014</v>
      </c>
      <c r="CV849" s="96">
        <v>0.85299999999999998</v>
      </c>
      <c r="CW849" s="96">
        <v>0.82299999999999995</v>
      </c>
      <c r="CX849" s="93">
        <v>2301</v>
      </c>
      <c r="CY849" s="93">
        <v>2269.6060000000002</v>
      </c>
      <c r="CZ849" s="93">
        <v>84.1</v>
      </c>
      <c r="DA849" s="90">
        <v>40</v>
      </c>
      <c r="DB849" s="90" t="s">
        <v>566</v>
      </c>
      <c r="DC849" s="90">
        <v>71.2</v>
      </c>
      <c r="DD849" s="91">
        <v>212</v>
      </c>
      <c r="DE849" s="91">
        <v>-29.7547169811</v>
      </c>
      <c r="DF849" s="93">
        <v>33.1</v>
      </c>
      <c r="DG849" s="88" t="s">
        <v>393</v>
      </c>
      <c r="DH849" s="88" t="s">
        <v>566</v>
      </c>
      <c r="DI849" s="88" t="s">
        <v>566</v>
      </c>
      <c r="DJ849" s="88" t="s">
        <v>2380</v>
      </c>
      <c r="DK849" s="90">
        <v>-4.5</v>
      </c>
      <c r="DL849" s="91">
        <v>97.44</v>
      </c>
      <c r="DM849" s="91">
        <v>1.8127657374999999</v>
      </c>
      <c r="DN849" s="91">
        <v>155.52487798609999</v>
      </c>
      <c r="DO849" s="91">
        <v>3.3956520672999999</v>
      </c>
      <c r="DP849" s="91">
        <v>36.6199383087</v>
      </c>
      <c r="DQ849" s="91">
        <v>0.79965206730000005</v>
      </c>
      <c r="DR849" s="91">
        <v>158.957801988</v>
      </c>
      <c r="DS849" s="91">
        <v>3.4706048055999998</v>
      </c>
      <c r="DT849" s="91">
        <v>40.052862310599998</v>
      </c>
      <c r="DU849" s="91">
        <v>0.87460480559999998</v>
      </c>
      <c r="DV849" s="91" t="s">
        <v>566</v>
      </c>
      <c r="DW849" s="97"/>
      <c r="DX849" s="98" t="s">
        <v>566</v>
      </c>
      <c r="DY849" s="99" t="s">
        <v>3155</v>
      </c>
      <c r="DZ849" s="98" t="s">
        <v>689</v>
      </c>
      <c r="EA849" s="100" t="s">
        <v>689</v>
      </c>
      <c r="EB849" s="101" t="s">
        <v>2761</v>
      </c>
      <c r="EC849" s="38"/>
    </row>
    <row r="850" spans="1:133" s="9" customFormat="1" ht="15" customHeight="1" x14ac:dyDescent="0.25">
      <c r="A850" s="17" t="str">
        <f t="shared" si="12"/>
        <v>767_Южно-Ягунское</v>
      </c>
      <c r="B850" s="87">
        <v>41</v>
      </c>
      <c r="C850" s="88" t="s">
        <v>733</v>
      </c>
      <c r="D850" s="88" t="s">
        <v>568</v>
      </c>
      <c r="E850" s="88" t="s">
        <v>531</v>
      </c>
      <c r="F850" s="88" t="s">
        <v>9</v>
      </c>
      <c r="G850" s="88" t="s">
        <v>29</v>
      </c>
      <c r="H850" s="88" t="s">
        <v>3055</v>
      </c>
      <c r="I850" s="89">
        <v>767</v>
      </c>
      <c r="J850" s="88" t="s">
        <v>317</v>
      </c>
      <c r="K850" s="88" t="s">
        <v>688</v>
      </c>
      <c r="L850" s="88" t="s">
        <v>419</v>
      </c>
      <c r="M850" s="88" t="s">
        <v>1515</v>
      </c>
      <c r="N850" s="88" t="s">
        <v>695</v>
      </c>
      <c r="O850" s="90">
        <v>23.2</v>
      </c>
      <c r="P850" s="90">
        <v>2541</v>
      </c>
      <c r="Q850" s="90">
        <v>2593</v>
      </c>
      <c r="R850" s="91">
        <v>180.89</v>
      </c>
      <c r="S850" s="90" t="s">
        <v>150</v>
      </c>
      <c r="T850" s="90">
        <v>2609.8000000000002</v>
      </c>
      <c r="U850" s="90">
        <v>12.8</v>
      </c>
      <c r="V850" s="88" t="s">
        <v>31</v>
      </c>
      <c r="W850" s="88" t="s">
        <v>118</v>
      </c>
      <c r="X850" s="88" t="s">
        <v>1069</v>
      </c>
      <c r="Y850" s="90" t="s">
        <v>927</v>
      </c>
      <c r="Z850" s="90" t="s">
        <v>566</v>
      </c>
      <c r="AA850" s="90">
        <v>73</v>
      </c>
      <c r="AB850" s="91" t="s">
        <v>3734</v>
      </c>
      <c r="AC850" s="88" t="s">
        <v>566</v>
      </c>
      <c r="AD850" s="90" t="s">
        <v>566</v>
      </c>
      <c r="AE850" s="90" t="s">
        <v>4789</v>
      </c>
      <c r="AF850" s="90" t="s">
        <v>118</v>
      </c>
      <c r="AG850" s="91" t="s">
        <v>3525</v>
      </c>
      <c r="AH850" s="92" t="s">
        <v>2622</v>
      </c>
      <c r="AI850" s="93">
        <v>821</v>
      </c>
      <c r="AJ850" s="88" t="s">
        <v>722</v>
      </c>
      <c r="AK850" s="90" t="s">
        <v>566</v>
      </c>
      <c r="AL850" s="91">
        <v>23.3</v>
      </c>
      <c r="AM850" s="91">
        <v>19.521342221299999</v>
      </c>
      <c r="AN850" s="91">
        <v>2095</v>
      </c>
      <c r="AO850" s="90">
        <v>21.7</v>
      </c>
      <c r="AP850" s="91">
        <v>180.01</v>
      </c>
      <c r="AQ850" s="91">
        <v>40.715000000000003</v>
      </c>
      <c r="AR850" s="91" t="s">
        <v>566</v>
      </c>
      <c r="AS850" s="91">
        <v>63.930146880300001</v>
      </c>
      <c r="AT850" s="91">
        <v>65.975073921200007</v>
      </c>
      <c r="AU850" s="90" t="s">
        <v>566</v>
      </c>
      <c r="AV850" s="90">
        <v>0</v>
      </c>
      <c r="AW850" s="91" t="s">
        <v>566</v>
      </c>
      <c r="AX850" s="91" t="s">
        <v>566</v>
      </c>
      <c r="AY850" s="91">
        <v>138.31</v>
      </c>
      <c r="AZ850" s="88" t="s">
        <v>4928</v>
      </c>
      <c r="BA850" s="91">
        <v>140.4</v>
      </c>
      <c r="BB850" s="91">
        <v>74.379853119700002</v>
      </c>
      <c r="BC850" s="94">
        <v>1.2968807226000001</v>
      </c>
      <c r="BD850" s="91">
        <v>112.81100000000001</v>
      </c>
      <c r="BE850" s="95">
        <v>95.418000000000006</v>
      </c>
      <c r="BF850" s="91">
        <v>4.41</v>
      </c>
      <c r="BG850" s="91">
        <v>31</v>
      </c>
      <c r="BH850" s="94" t="s">
        <v>566</v>
      </c>
      <c r="BI850" s="94" t="s">
        <v>566</v>
      </c>
      <c r="BJ850" s="93">
        <v>744</v>
      </c>
      <c r="BK850" s="94">
        <v>0</v>
      </c>
      <c r="BL850" s="91">
        <v>136.59784999999999</v>
      </c>
      <c r="BM850" s="96">
        <v>6.3009112900000002</v>
      </c>
      <c r="BN850" s="96" t="s">
        <v>566</v>
      </c>
      <c r="BO850" s="88" t="s">
        <v>430</v>
      </c>
      <c r="BP850" s="88" t="s">
        <v>566</v>
      </c>
      <c r="BQ850" s="91">
        <v>112.81100000000001</v>
      </c>
      <c r="BR850" s="95">
        <v>95.418000000000006</v>
      </c>
      <c r="BS850" s="91">
        <v>4.41</v>
      </c>
      <c r="BT850" s="90">
        <v>30</v>
      </c>
      <c r="BU850" s="91">
        <v>0</v>
      </c>
      <c r="BV850" s="91">
        <v>132.18</v>
      </c>
      <c r="BW850" s="96">
        <v>6.0970800000000001</v>
      </c>
      <c r="BX850" s="96" t="s">
        <v>566</v>
      </c>
      <c r="BY850" s="96" t="s">
        <v>566</v>
      </c>
      <c r="BZ850" s="96" t="s">
        <v>566</v>
      </c>
      <c r="CA850" s="96" t="s">
        <v>566</v>
      </c>
      <c r="CB850" s="96" t="s">
        <v>566</v>
      </c>
      <c r="CC850" s="96" t="s">
        <v>566</v>
      </c>
      <c r="CD850" s="96" t="s">
        <v>566</v>
      </c>
      <c r="CE850" s="96" t="s">
        <v>566</v>
      </c>
      <c r="CF850" s="88" t="s">
        <v>566</v>
      </c>
      <c r="CG850" s="88" t="s">
        <v>566</v>
      </c>
      <c r="CH850" s="92" t="s">
        <v>566</v>
      </c>
      <c r="CI850" s="91">
        <v>0</v>
      </c>
      <c r="CJ850" s="91">
        <v>0</v>
      </c>
      <c r="CK850" s="90" t="s">
        <v>566</v>
      </c>
      <c r="CL850" s="91">
        <v>-4.5160065300000003E-2</v>
      </c>
      <c r="CM850" s="91">
        <v>-5.7839934699999998E-2</v>
      </c>
      <c r="CN850" s="88" t="s">
        <v>566</v>
      </c>
      <c r="CO850" s="91">
        <v>115.625</v>
      </c>
      <c r="CP850" s="91">
        <v>65.966406696999996</v>
      </c>
      <c r="CQ850" s="91">
        <v>2.5773927243000001</v>
      </c>
      <c r="CR850" s="91">
        <v>-46.844883625599998</v>
      </c>
      <c r="CS850" s="91">
        <v>-1.8286072757</v>
      </c>
      <c r="CT850" s="90" t="s">
        <v>566</v>
      </c>
      <c r="CU850" s="96">
        <v>1.0135700000000001</v>
      </c>
      <c r="CV850" s="96">
        <v>0.85243999999999998</v>
      </c>
      <c r="CW850" s="96">
        <v>0.80296000000000001</v>
      </c>
      <c r="CX850" s="93">
        <v>2337</v>
      </c>
      <c r="CY850" s="93">
        <v>2315.67</v>
      </c>
      <c r="CZ850" s="93">
        <v>90.8</v>
      </c>
      <c r="DA850" s="90">
        <v>50</v>
      </c>
      <c r="DB850" s="90" t="s">
        <v>566</v>
      </c>
      <c r="DC850" s="90">
        <v>92.5</v>
      </c>
      <c r="DD850" s="91">
        <v>225.6</v>
      </c>
      <c r="DE850" s="91">
        <v>-38.692375886500002</v>
      </c>
      <c r="DF850" s="93">
        <v>100.2</v>
      </c>
      <c r="DG850" s="88" t="s">
        <v>393</v>
      </c>
      <c r="DH850" s="88" t="s">
        <v>566</v>
      </c>
      <c r="DI850" s="88">
        <v>1</v>
      </c>
      <c r="DJ850" s="88" t="s">
        <v>1044</v>
      </c>
      <c r="DK850" s="90" t="s">
        <v>566</v>
      </c>
      <c r="DL850" s="91">
        <v>95.418000000000006</v>
      </c>
      <c r="DM850" s="91" t="s">
        <v>566</v>
      </c>
      <c r="DN850" s="91">
        <v>141.8600001552</v>
      </c>
      <c r="DO850" s="91">
        <v>5.5408715049000001</v>
      </c>
      <c r="DP850" s="91">
        <v>29.0487098326</v>
      </c>
      <c r="DQ850" s="91">
        <v>1.1348715049</v>
      </c>
      <c r="DR850" s="91">
        <v>82.952542519399998</v>
      </c>
      <c r="DS850" s="91">
        <v>3.2410159468000002</v>
      </c>
      <c r="DT850" s="91">
        <v>-29.8587478032</v>
      </c>
      <c r="DU850" s="91">
        <v>-1.1649840532</v>
      </c>
      <c r="DV850" s="91" t="s">
        <v>566</v>
      </c>
      <c r="DW850" s="97"/>
      <c r="DX850" s="98" t="s">
        <v>566</v>
      </c>
      <c r="DY850" s="99" t="s">
        <v>689</v>
      </c>
      <c r="DZ850" s="98" t="s">
        <v>689</v>
      </c>
      <c r="EA850" s="100" t="s">
        <v>566</v>
      </c>
      <c r="EB850" s="101" t="s">
        <v>2761</v>
      </c>
      <c r="EC850" s="38"/>
    </row>
    <row r="851" spans="1:133" s="9" customFormat="1" ht="15" customHeight="1" x14ac:dyDescent="0.25">
      <c r="A851" s="17" t="str">
        <f t="shared" ref="A851:A914" si="13">CONCATENATE(I851,"_",G851)</f>
        <v>768_Южно-Ягунское</v>
      </c>
      <c r="B851" s="87">
        <v>42</v>
      </c>
      <c r="C851" s="88" t="s">
        <v>733</v>
      </c>
      <c r="D851" s="88" t="s">
        <v>568</v>
      </c>
      <c r="E851" s="88" t="s">
        <v>531</v>
      </c>
      <c r="F851" s="88" t="s">
        <v>9</v>
      </c>
      <c r="G851" s="88" t="s">
        <v>29</v>
      </c>
      <c r="H851" s="88" t="s">
        <v>3055</v>
      </c>
      <c r="I851" s="89">
        <v>768</v>
      </c>
      <c r="J851" s="88" t="s">
        <v>317</v>
      </c>
      <c r="K851" s="88" t="s">
        <v>688</v>
      </c>
      <c r="L851" s="88" t="s">
        <v>419</v>
      </c>
      <c r="M851" s="88" t="s">
        <v>1515</v>
      </c>
      <c r="N851" s="88" t="s">
        <v>695</v>
      </c>
      <c r="O851" s="90">
        <v>23.7</v>
      </c>
      <c r="P851" s="90">
        <v>2403.5</v>
      </c>
      <c r="Q851" s="90">
        <v>2457.5</v>
      </c>
      <c r="R851" s="91">
        <v>40.06</v>
      </c>
      <c r="S851" s="90" t="s">
        <v>150</v>
      </c>
      <c r="T851" s="90">
        <v>2458</v>
      </c>
      <c r="U851" s="90">
        <v>18.2</v>
      </c>
      <c r="V851" s="88" t="s">
        <v>31</v>
      </c>
      <c r="W851" s="88" t="s">
        <v>175</v>
      </c>
      <c r="X851" s="88" t="s">
        <v>360</v>
      </c>
      <c r="Y851" s="90" t="s">
        <v>920</v>
      </c>
      <c r="Z851" s="90" t="s">
        <v>566</v>
      </c>
      <c r="AA851" s="90">
        <v>73</v>
      </c>
      <c r="AB851" s="91" t="s">
        <v>4276</v>
      </c>
      <c r="AC851" s="88" t="s">
        <v>566</v>
      </c>
      <c r="AD851" s="90" t="s">
        <v>566</v>
      </c>
      <c r="AE851" s="90" t="s">
        <v>1265</v>
      </c>
      <c r="AF851" s="90" t="s">
        <v>175</v>
      </c>
      <c r="AG851" s="91" t="s">
        <v>3416</v>
      </c>
      <c r="AH851" s="92" t="s">
        <v>5456</v>
      </c>
      <c r="AI851" s="93">
        <v>25</v>
      </c>
      <c r="AJ851" s="88" t="s">
        <v>566</v>
      </c>
      <c r="AK851" s="90" t="s">
        <v>566</v>
      </c>
      <c r="AL851" s="91">
        <v>23.3</v>
      </c>
      <c r="AM851" s="91">
        <v>22.3</v>
      </c>
      <c r="AN851" s="91">
        <v>1521</v>
      </c>
      <c r="AO851" s="90">
        <v>4</v>
      </c>
      <c r="AP851" s="91">
        <v>38.270000000000003</v>
      </c>
      <c r="AQ851" s="91" t="s">
        <v>566</v>
      </c>
      <c r="AR851" s="91" t="s">
        <v>566</v>
      </c>
      <c r="AS851" s="91">
        <v>76.45</v>
      </c>
      <c r="AT851" s="91">
        <v>78.13</v>
      </c>
      <c r="AU851" s="90">
        <v>671</v>
      </c>
      <c r="AV851" s="90">
        <v>0</v>
      </c>
      <c r="AW851" s="91">
        <v>14.88</v>
      </c>
      <c r="AX851" s="91" t="s">
        <v>566</v>
      </c>
      <c r="AY851" s="91">
        <v>148.88999999999999</v>
      </c>
      <c r="AZ851" s="88" t="s">
        <v>5118</v>
      </c>
      <c r="BA851" s="91">
        <v>150.57</v>
      </c>
      <c r="BB851" s="91">
        <v>72.44</v>
      </c>
      <c r="BC851" s="94">
        <v>3.2911043790000001</v>
      </c>
      <c r="BD851" s="91">
        <v>239</v>
      </c>
      <c r="BE851" s="95">
        <v>90.997</v>
      </c>
      <c r="BF851" s="91">
        <v>18.350000000000001</v>
      </c>
      <c r="BG851" s="91">
        <v>23</v>
      </c>
      <c r="BH851" s="94" t="s">
        <v>566</v>
      </c>
      <c r="BI851" s="94" t="s">
        <v>566</v>
      </c>
      <c r="BJ851" s="93">
        <v>552</v>
      </c>
      <c r="BK851" s="94">
        <v>192</v>
      </c>
      <c r="BL851" s="91">
        <v>422.00315000000001</v>
      </c>
      <c r="BM851" s="96">
        <v>18.014446079999999</v>
      </c>
      <c r="BN851" s="96" t="s">
        <v>566</v>
      </c>
      <c r="BO851" s="88" t="s">
        <v>430</v>
      </c>
      <c r="BP851" s="88" t="s">
        <v>566</v>
      </c>
      <c r="BQ851" s="91">
        <v>239</v>
      </c>
      <c r="BR851" s="95">
        <v>90.997</v>
      </c>
      <c r="BS851" s="91">
        <v>18.350000000000001</v>
      </c>
      <c r="BT851" s="90">
        <v>30</v>
      </c>
      <c r="BU851" s="91">
        <v>0</v>
      </c>
      <c r="BV851" s="91">
        <v>550.44000000000005</v>
      </c>
      <c r="BW851" s="96">
        <v>23.497109999999999</v>
      </c>
      <c r="BX851" s="96" t="s">
        <v>566</v>
      </c>
      <c r="BY851" s="96" t="s">
        <v>566</v>
      </c>
      <c r="BZ851" s="96" t="s">
        <v>566</v>
      </c>
      <c r="CA851" s="96" t="s">
        <v>566</v>
      </c>
      <c r="CB851" s="96" t="s">
        <v>566</v>
      </c>
      <c r="CC851" s="96" t="s">
        <v>566</v>
      </c>
      <c r="CD851" s="96" t="s">
        <v>566</v>
      </c>
      <c r="CE851" s="96" t="s">
        <v>566</v>
      </c>
      <c r="CF851" s="88" t="s">
        <v>566</v>
      </c>
      <c r="CG851" s="88" t="s">
        <v>566</v>
      </c>
      <c r="CH851" s="92" t="s">
        <v>566</v>
      </c>
      <c r="CI851" s="91">
        <v>0</v>
      </c>
      <c r="CJ851" s="91">
        <v>0</v>
      </c>
      <c r="CK851" s="90" t="s">
        <v>566</v>
      </c>
      <c r="CL851" s="91">
        <v>0.77740054400000003</v>
      </c>
      <c r="CM851" s="91">
        <v>4.9565994560000002</v>
      </c>
      <c r="CN851" s="88" t="s">
        <v>566</v>
      </c>
      <c r="CO851" s="91">
        <v>115.625</v>
      </c>
      <c r="CP851" s="91">
        <v>152.85726267070001</v>
      </c>
      <c r="CQ851" s="91">
        <v>13.973828101400001</v>
      </c>
      <c r="CR851" s="91">
        <v>-86.142737764100005</v>
      </c>
      <c r="CS851" s="91">
        <v>-4.3741718986000002</v>
      </c>
      <c r="CT851" s="90" t="s">
        <v>566</v>
      </c>
      <c r="CU851" s="96">
        <v>1.0130999999999999</v>
      </c>
      <c r="CV851" s="96">
        <v>0.85275999999999996</v>
      </c>
      <c r="CW851" s="96">
        <v>0.81423999999999996</v>
      </c>
      <c r="CX851" s="93">
        <v>2337</v>
      </c>
      <c r="CY851" s="93">
        <v>2319.62</v>
      </c>
      <c r="CZ851" s="93">
        <v>90.8</v>
      </c>
      <c r="DA851" s="90">
        <v>40</v>
      </c>
      <c r="DB851" s="90" t="s">
        <v>566</v>
      </c>
      <c r="DC851" s="90">
        <v>92.5</v>
      </c>
      <c r="DD851" s="91">
        <v>225.6</v>
      </c>
      <c r="DE851" s="91">
        <v>-34.002659574500001</v>
      </c>
      <c r="DF851" s="93">
        <v>100.2</v>
      </c>
      <c r="DG851" s="88" t="s">
        <v>393</v>
      </c>
      <c r="DH851" s="88" t="s">
        <v>566</v>
      </c>
      <c r="DI851" s="88">
        <v>1</v>
      </c>
      <c r="DJ851" s="88" t="s">
        <v>825</v>
      </c>
      <c r="DK851" s="90" t="s">
        <v>566</v>
      </c>
      <c r="DL851" s="91">
        <v>90.997</v>
      </c>
      <c r="DM851" s="91" t="s">
        <v>566</v>
      </c>
      <c r="DN851" s="91">
        <v>289.14880805579998</v>
      </c>
      <c r="DO851" s="91">
        <v>23.589350991900002</v>
      </c>
      <c r="DP851" s="91">
        <v>50.148807621000003</v>
      </c>
      <c r="DQ851" s="91">
        <v>5.2413509919000001</v>
      </c>
      <c r="DR851" s="91">
        <v>185.25517736040001</v>
      </c>
      <c r="DS851" s="91">
        <v>18.021286905699998</v>
      </c>
      <c r="DT851" s="91">
        <v>-53.744823074400003</v>
      </c>
      <c r="DU851" s="91">
        <v>-0.32671309430000001</v>
      </c>
      <c r="DV851" s="91">
        <v>98.988922222200003</v>
      </c>
      <c r="DW851" s="97"/>
      <c r="DX851" s="98" t="s">
        <v>689</v>
      </c>
      <c r="DY851" s="99" t="s">
        <v>689</v>
      </c>
      <c r="DZ851" s="98" t="s">
        <v>689</v>
      </c>
      <c r="EA851" s="100" t="s">
        <v>566</v>
      </c>
      <c r="EB851" s="101" t="s">
        <v>2763</v>
      </c>
      <c r="EC851" s="38"/>
    </row>
    <row r="852" spans="1:133" s="9" customFormat="1" ht="15" customHeight="1" x14ac:dyDescent="0.25">
      <c r="A852" s="17" t="str">
        <f t="shared" si="13"/>
        <v>770_Южно-Ягунское</v>
      </c>
      <c r="B852" s="87">
        <v>43</v>
      </c>
      <c r="C852" s="88" t="s">
        <v>733</v>
      </c>
      <c r="D852" s="88" t="s">
        <v>568</v>
      </c>
      <c r="E852" s="88" t="s">
        <v>531</v>
      </c>
      <c r="F852" s="88" t="s">
        <v>9</v>
      </c>
      <c r="G852" s="88" t="s">
        <v>29</v>
      </c>
      <c r="H852" s="88" t="s">
        <v>64</v>
      </c>
      <c r="I852" s="89">
        <v>770</v>
      </c>
      <c r="J852" s="88" t="s">
        <v>321</v>
      </c>
      <c r="K852" s="88" t="s">
        <v>688</v>
      </c>
      <c r="L852" s="88" t="s">
        <v>419</v>
      </c>
      <c r="M852" s="88" t="s">
        <v>34</v>
      </c>
      <c r="N852" s="88" t="s">
        <v>6</v>
      </c>
      <c r="O852" s="90">
        <v>6</v>
      </c>
      <c r="P852" s="90">
        <v>2426</v>
      </c>
      <c r="Q852" s="90">
        <v>2432</v>
      </c>
      <c r="R852" s="91">
        <v>51.406999999999996</v>
      </c>
      <c r="S852" s="90" t="s">
        <v>150</v>
      </c>
      <c r="T852" s="90">
        <v>2439</v>
      </c>
      <c r="U852" s="90">
        <v>4.3</v>
      </c>
      <c r="V852" s="88" t="s">
        <v>31</v>
      </c>
      <c r="W852" s="88" t="s">
        <v>65</v>
      </c>
      <c r="X852" s="88" t="s">
        <v>511</v>
      </c>
      <c r="Y852" s="90" t="s">
        <v>957</v>
      </c>
      <c r="Z852" s="90" t="s">
        <v>566</v>
      </c>
      <c r="AA852" s="90">
        <v>73</v>
      </c>
      <c r="AB852" s="91" t="s">
        <v>3648</v>
      </c>
      <c r="AC852" s="88" t="s">
        <v>566</v>
      </c>
      <c r="AD852" s="90" t="s">
        <v>566</v>
      </c>
      <c r="AE852" s="90" t="s">
        <v>566</v>
      </c>
      <c r="AF852" s="90" t="s">
        <v>65</v>
      </c>
      <c r="AG852" s="91" t="s">
        <v>3409</v>
      </c>
      <c r="AH852" s="92" t="s">
        <v>4600</v>
      </c>
      <c r="AI852" s="93">
        <v>236</v>
      </c>
      <c r="AJ852" s="88" t="s">
        <v>566</v>
      </c>
      <c r="AK852" s="90" t="s">
        <v>566</v>
      </c>
      <c r="AL852" s="91">
        <v>21</v>
      </c>
      <c r="AM852" s="91">
        <v>20</v>
      </c>
      <c r="AN852" s="91">
        <v>1850</v>
      </c>
      <c r="AO852" s="90">
        <v>22.3</v>
      </c>
      <c r="AP852" s="91">
        <v>45.994999999999997</v>
      </c>
      <c r="AQ852" s="91" t="s">
        <v>566</v>
      </c>
      <c r="AR852" s="91" t="s">
        <v>566</v>
      </c>
      <c r="AS852" s="91">
        <v>69.89</v>
      </c>
      <c r="AT852" s="91">
        <v>71.540000000000006</v>
      </c>
      <c r="AU852" s="90" t="s">
        <v>566</v>
      </c>
      <c r="AV852" s="90">
        <v>0</v>
      </c>
      <c r="AW852" s="91" t="s">
        <v>566</v>
      </c>
      <c r="AX852" s="91" t="s">
        <v>566</v>
      </c>
      <c r="AY852" s="91">
        <v>128.41</v>
      </c>
      <c r="AZ852" s="88" t="s">
        <v>4928</v>
      </c>
      <c r="BA852" s="91">
        <v>130.1</v>
      </c>
      <c r="BB852" s="91">
        <v>58.52</v>
      </c>
      <c r="BC852" s="94">
        <v>0.69841902990000004</v>
      </c>
      <c r="BD852" s="91">
        <v>40.863999999999997</v>
      </c>
      <c r="BE852" s="95">
        <v>94.242999999999995</v>
      </c>
      <c r="BF852" s="91">
        <v>2.0099999999999998</v>
      </c>
      <c r="BG852" s="91">
        <v>31</v>
      </c>
      <c r="BH852" s="94" t="s">
        <v>566</v>
      </c>
      <c r="BI852" s="94" t="s">
        <v>566</v>
      </c>
      <c r="BJ852" s="93">
        <v>744</v>
      </c>
      <c r="BK852" s="94">
        <v>0</v>
      </c>
      <c r="BL852" s="91">
        <v>62.207389999999997</v>
      </c>
      <c r="BM852" s="96">
        <v>2.4882955099999999</v>
      </c>
      <c r="BN852" s="96" t="s">
        <v>566</v>
      </c>
      <c r="BO852" s="88" t="s">
        <v>430</v>
      </c>
      <c r="BP852" s="88" t="s">
        <v>566</v>
      </c>
      <c r="BQ852" s="91">
        <v>40.863999999999997</v>
      </c>
      <c r="BR852" s="95">
        <v>94.242999999999995</v>
      </c>
      <c r="BS852" s="91">
        <v>2.0099999999999998</v>
      </c>
      <c r="BT852" s="90">
        <v>30</v>
      </c>
      <c r="BU852" s="91">
        <v>0</v>
      </c>
      <c r="BV852" s="91">
        <v>60.21</v>
      </c>
      <c r="BW852" s="96">
        <v>2.4083999999999999</v>
      </c>
      <c r="BX852" s="96" t="s">
        <v>566</v>
      </c>
      <c r="BY852" s="96" t="s">
        <v>566</v>
      </c>
      <c r="BZ852" s="96" t="s">
        <v>566</v>
      </c>
      <c r="CA852" s="96" t="s">
        <v>566</v>
      </c>
      <c r="CB852" s="96" t="s">
        <v>566</v>
      </c>
      <c r="CC852" s="96" t="s">
        <v>566</v>
      </c>
      <c r="CD852" s="96" t="s">
        <v>566</v>
      </c>
      <c r="CE852" s="96" t="s">
        <v>566</v>
      </c>
      <c r="CF852" s="88" t="s">
        <v>566</v>
      </c>
      <c r="CG852" s="88" t="s">
        <v>566</v>
      </c>
      <c r="CH852" s="92" t="s">
        <v>566</v>
      </c>
      <c r="CI852" s="91">
        <v>0</v>
      </c>
      <c r="CJ852" s="91">
        <v>0</v>
      </c>
      <c r="CK852" s="90" t="s">
        <v>566</v>
      </c>
      <c r="CL852" s="91">
        <v>9.2653028799999995E-2</v>
      </c>
      <c r="CM852" s="91">
        <v>-0.15365302880000001</v>
      </c>
      <c r="CN852" s="88" t="s">
        <v>566</v>
      </c>
      <c r="CO852" s="91">
        <v>89</v>
      </c>
      <c r="CP852" s="91">
        <v>27.524824336599998</v>
      </c>
      <c r="CQ852" s="91">
        <v>1.3516426731</v>
      </c>
      <c r="CR852" s="91">
        <v>-13.339369211799999</v>
      </c>
      <c r="CS852" s="91">
        <v>-0.65535732690000004</v>
      </c>
      <c r="CT852" s="90">
        <v>-3.5</v>
      </c>
      <c r="CU852" s="96">
        <v>1.014</v>
      </c>
      <c r="CV852" s="96">
        <v>0.85299999999999998</v>
      </c>
      <c r="CW852" s="96">
        <v>0.82299999999999995</v>
      </c>
      <c r="CX852" s="93">
        <v>2301</v>
      </c>
      <c r="CY852" s="93">
        <v>2283.7930000000001</v>
      </c>
      <c r="CZ852" s="93">
        <v>90.8</v>
      </c>
      <c r="DA852" s="90">
        <v>40</v>
      </c>
      <c r="DB852" s="90" t="s">
        <v>566</v>
      </c>
      <c r="DC852" s="90">
        <v>71.2</v>
      </c>
      <c r="DD852" s="91">
        <v>212</v>
      </c>
      <c r="DE852" s="91">
        <v>-39.429245283</v>
      </c>
      <c r="DF852" s="93">
        <v>33.1</v>
      </c>
      <c r="DG852" s="88" t="s">
        <v>393</v>
      </c>
      <c r="DH852" s="88" t="s">
        <v>566</v>
      </c>
      <c r="DI852" s="88">
        <v>1</v>
      </c>
      <c r="DJ852" s="88" t="s">
        <v>2049</v>
      </c>
      <c r="DK852" s="90">
        <v>-4.5</v>
      </c>
      <c r="DL852" s="91">
        <v>94.242999999999995</v>
      </c>
      <c r="DM852" s="91">
        <v>0.91352007049999995</v>
      </c>
      <c r="DN852" s="91">
        <v>53.4494086869</v>
      </c>
      <c r="DO852" s="91">
        <v>2.6247034586</v>
      </c>
      <c r="DP852" s="91">
        <v>12.585215138500001</v>
      </c>
      <c r="DQ852" s="91">
        <v>0.61770345859999998</v>
      </c>
      <c r="DR852" s="91">
        <v>36.001825980200003</v>
      </c>
      <c r="DS852" s="91">
        <v>1.7679169796</v>
      </c>
      <c r="DT852" s="91">
        <v>-4.8623675681999998</v>
      </c>
      <c r="DU852" s="91">
        <v>-0.23908302040000001</v>
      </c>
      <c r="DV852" s="91">
        <v>98.952855555599996</v>
      </c>
      <c r="DW852" s="97"/>
      <c r="DX852" s="98" t="s">
        <v>566</v>
      </c>
      <c r="DY852" s="99" t="s">
        <v>689</v>
      </c>
      <c r="DZ852" s="98" t="s">
        <v>689</v>
      </c>
      <c r="EA852" s="100" t="s">
        <v>689</v>
      </c>
      <c r="EB852" s="101" t="s">
        <v>2761</v>
      </c>
      <c r="EC852" s="38"/>
    </row>
    <row r="853" spans="1:133" s="9" customFormat="1" ht="15" customHeight="1" x14ac:dyDescent="0.25">
      <c r="A853" s="17" t="str">
        <f t="shared" si="13"/>
        <v>776_Южно-Ягунское</v>
      </c>
      <c r="B853" s="87">
        <v>44</v>
      </c>
      <c r="C853" s="88" t="s">
        <v>733</v>
      </c>
      <c r="D853" s="88" t="s">
        <v>568</v>
      </c>
      <c r="E853" s="88" t="s">
        <v>531</v>
      </c>
      <c r="F853" s="88" t="s">
        <v>9</v>
      </c>
      <c r="G853" s="88" t="s">
        <v>29</v>
      </c>
      <c r="H853" s="88" t="s">
        <v>3055</v>
      </c>
      <c r="I853" s="89">
        <v>776</v>
      </c>
      <c r="J853" s="88" t="s">
        <v>74</v>
      </c>
      <c r="K853" s="88" t="s">
        <v>688</v>
      </c>
      <c r="L853" s="88" t="s">
        <v>419</v>
      </c>
      <c r="M853" s="88" t="s">
        <v>1508</v>
      </c>
      <c r="N853" s="88" t="s">
        <v>6</v>
      </c>
      <c r="O853" s="90">
        <v>13.5</v>
      </c>
      <c r="P853" s="90">
        <v>2561.5</v>
      </c>
      <c r="Q853" s="90">
        <v>2579.5</v>
      </c>
      <c r="R853" s="91">
        <v>189.602</v>
      </c>
      <c r="S853" s="90" t="s">
        <v>150</v>
      </c>
      <c r="T853" s="90">
        <v>2589.4</v>
      </c>
      <c r="U853" s="90">
        <v>11.4</v>
      </c>
      <c r="V853" s="88" t="s">
        <v>31</v>
      </c>
      <c r="W853" s="88" t="s">
        <v>118</v>
      </c>
      <c r="X853" s="88" t="s">
        <v>46</v>
      </c>
      <c r="Y853" s="90" t="s">
        <v>908</v>
      </c>
      <c r="Z853" s="90" t="s">
        <v>566</v>
      </c>
      <c r="AA853" s="90">
        <v>73</v>
      </c>
      <c r="AB853" s="91" t="s">
        <v>3735</v>
      </c>
      <c r="AC853" s="88" t="s">
        <v>566</v>
      </c>
      <c r="AD853" s="90" t="s">
        <v>566</v>
      </c>
      <c r="AE853" s="90" t="s">
        <v>566</v>
      </c>
      <c r="AF853" s="90" t="s">
        <v>118</v>
      </c>
      <c r="AG853" s="91" t="s">
        <v>3515</v>
      </c>
      <c r="AH853" s="92" t="s">
        <v>1171</v>
      </c>
      <c r="AI853" s="93">
        <v>1884</v>
      </c>
      <c r="AJ853" s="88" t="s">
        <v>566</v>
      </c>
      <c r="AK853" s="90" t="s">
        <v>566</v>
      </c>
      <c r="AL853" s="91">
        <v>14.8</v>
      </c>
      <c r="AM853" s="91">
        <v>13.8</v>
      </c>
      <c r="AN853" s="91">
        <v>1198</v>
      </c>
      <c r="AO853" s="90">
        <v>6.7</v>
      </c>
      <c r="AP853" s="91">
        <v>77.587000000000003</v>
      </c>
      <c r="AQ853" s="91" t="s">
        <v>566</v>
      </c>
      <c r="AR853" s="91" t="s">
        <v>566</v>
      </c>
      <c r="AS853" s="91">
        <v>107.6</v>
      </c>
      <c r="AT853" s="91">
        <v>109.25</v>
      </c>
      <c r="AU853" s="90" t="s">
        <v>566</v>
      </c>
      <c r="AV853" s="90">
        <v>0</v>
      </c>
      <c r="AW853" s="91" t="s">
        <v>566</v>
      </c>
      <c r="AX853" s="91" t="s">
        <v>566</v>
      </c>
      <c r="AY853" s="91">
        <v>174.23</v>
      </c>
      <c r="AZ853" s="88" t="s">
        <v>4928</v>
      </c>
      <c r="BA853" s="91">
        <v>175.9</v>
      </c>
      <c r="BB853" s="91">
        <v>66.63</v>
      </c>
      <c r="BC853" s="94">
        <v>2.5513125739000002</v>
      </c>
      <c r="BD853" s="91">
        <v>161.81700000000001</v>
      </c>
      <c r="BE853" s="95">
        <v>96.173000000000002</v>
      </c>
      <c r="BF853" s="91">
        <v>5.28</v>
      </c>
      <c r="BG853" s="91">
        <v>31</v>
      </c>
      <c r="BH853" s="94" t="s">
        <v>566</v>
      </c>
      <c r="BI853" s="94" t="s">
        <v>566</v>
      </c>
      <c r="BJ853" s="93">
        <v>744</v>
      </c>
      <c r="BK853" s="94">
        <v>0</v>
      </c>
      <c r="BL853" s="91">
        <v>163.73480000000001</v>
      </c>
      <c r="BM853" s="96">
        <v>6.5854133199999998</v>
      </c>
      <c r="BN853" s="96" t="s">
        <v>566</v>
      </c>
      <c r="BO853" s="88" t="s">
        <v>430</v>
      </c>
      <c r="BP853" s="88" t="s">
        <v>566</v>
      </c>
      <c r="BQ853" s="91">
        <v>161.81700000000001</v>
      </c>
      <c r="BR853" s="95">
        <v>96.173000000000002</v>
      </c>
      <c r="BS853" s="91">
        <v>5.28</v>
      </c>
      <c r="BT853" s="90">
        <v>30</v>
      </c>
      <c r="BU853" s="91">
        <v>0</v>
      </c>
      <c r="BV853" s="91">
        <v>158.46</v>
      </c>
      <c r="BW853" s="96">
        <v>6.37338</v>
      </c>
      <c r="BX853" s="96" t="s">
        <v>566</v>
      </c>
      <c r="BY853" s="96" t="s">
        <v>566</v>
      </c>
      <c r="BZ853" s="96" t="s">
        <v>566</v>
      </c>
      <c r="CA853" s="96" t="s">
        <v>566</v>
      </c>
      <c r="CB853" s="96" t="s">
        <v>566</v>
      </c>
      <c r="CC853" s="96" t="s">
        <v>566</v>
      </c>
      <c r="CD853" s="96" t="s">
        <v>566</v>
      </c>
      <c r="CE853" s="96" t="s">
        <v>566</v>
      </c>
      <c r="CF853" s="88" t="s">
        <v>566</v>
      </c>
      <c r="CG853" s="88" t="s">
        <v>566</v>
      </c>
      <c r="CH853" s="92" t="s">
        <v>566</v>
      </c>
      <c r="CI853" s="91">
        <v>0</v>
      </c>
      <c r="CJ853" s="91">
        <v>0</v>
      </c>
      <c r="CK853" s="90" t="s">
        <v>566</v>
      </c>
      <c r="CL853" s="91">
        <v>-0.39530305069999999</v>
      </c>
      <c r="CM853" s="91">
        <v>-2.6969492999999998E-3</v>
      </c>
      <c r="CN853" s="88" t="s">
        <v>566</v>
      </c>
      <c r="CO853" s="91">
        <v>101.875</v>
      </c>
      <c r="CP853" s="91">
        <v>214.4786995227</v>
      </c>
      <c r="CQ853" s="91">
        <v>7.0006748553999998</v>
      </c>
      <c r="CR853" s="91">
        <v>52.661925329100001</v>
      </c>
      <c r="CS853" s="91">
        <v>1.7186748554</v>
      </c>
      <c r="CT853" s="90" t="s">
        <v>566</v>
      </c>
      <c r="CU853" s="96">
        <v>1.0139800000000001</v>
      </c>
      <c r="CV853" s="96">
        <v>0.85299999999999998</v>
      </c>
      <c r="CW853" s="96">
        <v>0.82240000000000002</v>
      </c>
      <c r="CX853" s="93">
        <v>2310</v>
      </c>
      <c r="CY853" s="93">
        <v>2293.02</v>
      </c>
      <c r="CZ853" s="93">
        <v>89.4</v>
      </c>
      <c r="DA853" s="90">
        <v>51</v>
      </c>
      <c r="DB853" s="90" t="s">
        <v>566</v>
      </c>
      <c r="DC853" s="90">
        <v>81.5</v>
      </c>
      <c r="DD853" s="91">
        <v>228</v>
      </c>
      <c r="DE853" s="91">
        <v>-23.583333333300001</v>
      </c>
      <c r="DF853" s="93">
        <v>136.30000000000001</v>
      </c>
      <c r="DG853" s="88" t="s">
        <v>393</v>
      </c>
      <c r="DH853" s="88" t="s">
        <v>566</v>
      </c>
      <c r="DI853" s="88">
        <v>1</v>
      </c>
      <c r="DJ853" s="88" t="s">
        <v>1143</v>
      </c>
      <c r="DK853" s="90" t="s">
        <v>566</v>
      </c>
      <c r="DL853" s="91">
        <v>96.173000000000002</v>
      </c>
      <c r="DM853" s="91" t="s">
        <v>566</v>
      </c>
      <c r="DN853" s="91">
        <v>211.27263485700001</v>
      </c>
      <c r="DO853" s="91">
        <v>6.8960275448999999</v>
      </c>
      <c r="DP853" s="91">
        <v>49.455860663400003</v>
      </c>
      <c r="DQ853" s="91">
        <v>1.6140275449000001</v>
      </c>
      <c r="DR853" s="91">
        <v>280.12055713569998</v>
      </c>
      <c r="DS853" s="91">
        <v>9.1432526775999996</v>
      </c>
      <c r="DT853" s="91">
        <v>118.3037829421</v>
      </c>
      <c r="DU853" s="91">
        <v>3.8612526776</v>
      </c>
      <c r="DV853" s="91">
        <v>112.53448013889999</v>
      </c>
      <c r="DW853" s="97"/>
      <c r="DX853" s="98" t="s">
        <v>566</v>
      </c>
      <c r="DY853" s="99" t="s">
        <v>689</v>
      </c>
      <c r="DZ853" s="98" t="s">
        <v>689</v>
      </c>
      <c r="EA853" s="100" t="s">
        <v>566</v>
      </c>
      <c r="EB853" s="101" t="s">
        <v>2761</v>
      </c>
      <c r="EC853" s="38"/>
    </row>
    <row r="854" spans="1:133" s="9" customFormat="1" ht="15" customHeight="1" x14ac:dyDescent="0.25">
      <c r="A854" s="17" t="str">
        <f t="shared" si="13"/>
        <v>777_Южно-Ягунское</v>
      </c>
      <c r="B854" s="87">
        <v>45</v>
      </c>
      <c r="C854" s="88" t="s">
        <v>733</v>
      </c>
      <c r="D854" s="88" t="s">
        <v>568</v>
      </c>
      <c r="E854" s="88" t="s">
        <v>531</v>
      </c>
      <c r="F854" s="88" t="s">
        <v>9</v>
      </c>
      <c r="G854" s="88" t="s">
        <v>29</v>
      </c>
      <c r="H854" s="88" t="s">
        <v>3055</v>
      </c>
      <c r="I854" s="89">
        <v>777</v>
      </c>
      <c r="J854" s="88" t="s">
        <v>74</v>
      </c>
      <c r="K854" s="88" t="s">
        <v>688</v>
      </c>
      <c r="L854" s="88" t="s">
        <v>419</v>
      </c>
      <c r="M854" s="88" t="s">
        <v>1508</v>
      </c>
      <c r="N854" s="88" t="s">
        <v>6</v>
      </c>
      <c r="O854" s="90">
        <v>7</v>
      </c>
      <c r="P854" s="90">
        <v>2454.5</v>
      </c>
      <c r="Q854" s="90">
        <v>2467</v>
      </c>
      <c r="R854" s="91">
        <v>83.204999999999998</v>
      </c>
      <c r="S854" s="90" t="s">
        <v>150</v>
      </c>
      <c r="T854" s="90">
        <v>2490.9</v>
      </c>
      <c r="U854" s="90">
        <v>11.9</v>
      </c>
      <c r="V854" s="88" t="s">
        <v>31</v>
      </c>
      <c r="W854" s="88" t="s">
        <v>175</v>
      </c>
      <c r="X854" s="88" t="s">
        <v>455</v>
      </c>
      <c r="Y854" s="90" t="s">
        <v>1026</v>
      </c>
      <c r="Z854" s="90" t="s">
        <v>566</v>
      </c>
      <c r="AA854" s="90">
        <v>73</v>
      </c>
      <c r="AB854" s="91" t="s">
        <v>3736</v>
      </c>
      <c r="AC854" s="88" t="s">
        <v>566</v>
      </c>
      <c r="AD854" s="90" t="s">
        <v>566</v>
      </c>
      <c r="AE854" s="90" t="s">
        <v>2021</v>
      </c>
      <c r="AF854" s="90" t="s">
        <v>175</v>
      </c>
      <c r="AG854" s="91" t="s">
        <v>3494</v>
      </c>
      <c r="AH854" s="92" t="s">
        <v>2205</v>
      </c>
      <c r="AI854" s="93">
        <v>1116</v>
      </c>
      <c r="AJ854" s="88" t="s">
        <v>722</v>
      </c>
      <c r="AK854" s="90" t="s">
        <v>566</v>
      </c>
      <c r="AL854" s="91">
        <v>14.8</v>
      </c>
      <c r="AM854" s="91">
        <v>13.8</v>
      </c>
      <c r="AN854" s="91">
        <v>1875</v>
      </c>
      <c r="AO854" s="90">
        <v>1</v>
      </c>
      <c r="AP854" s="91">
        <v>69.33</v>
      </c>
      <c r="AQ854" s="91" t="s">
        <v>566</v>
      </c>
      <c r="AR854" s="91" t="s">
        <v>566</v>
      </c>
      <c r="AS854" s="91">
        <v>50.14</v>
      </c>
      <c r="AT854" s="91">
        <v>52.2</v>
      </c>
      <c r="AU854" s="90" t="s">
        <v>566</v>
      </c>
      <c r="AV854" s="90">
        <v>0</v>
      </c>
      <c r="AW854" s="91" t="s">
        <v>566</v>
      </c>
      <c r="AX854" s="91" t="s">
        <v>566</v>
      </c>
      <c r="AY854" s="91">
        <v>167.81</v>
      </c>
      <c r="AZ854" s="88" t="s">
        <v>4928</v>
      </c>
      <c r="BA854" s="91">
        <v>169.9</v>
      </c>
      <c r="BB854" s="91">
        <v>117.67</v>
      </c>
      <c r="BC854" s="94">
        <v>2.0883269009999998</v>
      </c>
      <c r="BD854" s="91">
        <v>231.05699999999999</v>
      </c>
      <c r="BE854" s="95">
        <v>96.933000000000007</v>
      </c>
      <c r="BF854" s="91">
        <v>6.04</v>
      </c>
      <c r="BG854" s="91">
        <v>31</v>
      </c>
      <c r="BH854" s="94" t="s">
        <v>566</v>
      </c>
      <c r="BI854" s="94" t="s">
        <v>566</v>
      </c>
      <c r="BJ854" s="93">
        <v>744</v>
      </c>
      <c r="BK854" s="94">
        <v>0</v>
      </c>
      <c r="BL854" s="91">
        <v>187.37223</v>
      </c>
      <c r="BM854" s="96">
        <v>9.0407101500000007</v>
      </c>
      <c r="BN854" s="96" t="s">
        <v>566</v>
      </c>
      <c r="BO854" s="88" t="s">
        <v>430</v>
      </c>
      <c r="BP854" s="88" t="s">
        <v>566</v>
      </c>
      <c r="BQ854" s="91">
        <v>231.05699999999999</v>
      </c>
      <c r="BR854" s="95">
        <v>96.933000000000007</v>
      </c>
      <c r="BS854" s="91">
        <v>6.04</v>
      </c>
      <c r="BT854" s="90">
        <v>30</v>
      </c>
      <c r="BU854" s="91">
        <v>0</v>
      </c>
      <c r="BV854" s="91">
        <v>181.32</v>
      </c>
      <c r="BW854" s="96">
        <v>8.7486899999999999</v>
      </c>
      <c r="BX854" s="96" t="s">
        <v>566</v>
      </c>
      <c r="BY854" s="96" t="s">
        <v>566</v>
      </c>
      <c r="BZ854" s="96" t="s">
        <v>566</v>
      </c>
      <c r="CA854" s="96" t="s">
        <v>566</v>
      </c>
      <c r="CB854" s="96" t="s">
        <v>566</v>
      </c>
      <c r="CC854" s="96" t="s">
        <v>566</v>
      </c>
      <c r="CD854" s="96" t="s">
        <v>566</v>
      </c>
      <c r="CE854" s="96" t="s">
        <v>566</v>
      </c>
      <c r="CF854" s="88" t="s">
        <v>566</v>
      </c>
      <c r="CG854" s="88" t="s">
        <v>566</v>
      </c>
      <c r="CH854" s="92" t="s">
        <v>566</v>
      </c>
      <c r="CI854" s="91">
        <v>0</v>
      </c>
      <c r="CJ854" s="91">
        <v>0</v>
      </c>
      <c r="CK854" s="90" t="s">
        <v>566</v>
      </c>
      <c r="CL854" s="91">
        <v>-1.1668323842999999</v>
      </c>
      <c r="CM854" s="91">
        <v>2.6832384300000001E-2</v>
      </c>
      <c r="CN854" s="88" t="s">
        <v>566</v>
      </c>
      <c r="CO854" s="91">
        <v>101.875</v>
      </c>
      <c r="CP854" s="91">
        <v>140.06246567540001</v>
      </c>
      <c r="CQ854" s="91">
        <v>3.6639149607000001</v>
      </c>
      <c r="CR854" s="91">
        <v>-90.994953679399998</v>
      </c>
      <c r="CS854" s="91">
        <v>-2.3800850392999999</v>
      </c>
      <c r="CT854" s="90" t="s">
        <v>566</v>
      </c>
      <c r="CU854" s="96">
        <v>1.01325</v>
      </c>
      <c r="CV854" s="96">
        <v>0.85299999999999998</v>
      </c>
      <c r="CW854" s="96">
        <v>0.80049999999999999</v>
      </c>
      <c r="CX854" s="93">
        <v>2310</v>
      </c>
      <c r="CY854" s="93">
        <v>2288.6460000000002</v>
      </c>
      <c r="CZ854" s="93">
        <v>89.4</v>
      </c>
      <c r="DA854" s="90">
        <v>51</v>
      </c>
      <c r="DB854" s="90" t="s">
        <v>566</v>
      </c>
      <c r="DC854" s="90">
        <v>81.5</v>
      </c>
      <c r="DD854" s="91">
        <v>228</v>
      </c>
      <c r="DE854" s="91">
        <v>-26.399122807000001</v>
      </c>
      <c r="DF854" s="93">
        <v>136.30000000000001</v>
      </c>
      <c r="DG854" s="88" t="s">
        <v>393</v>
      </c>
      <c r="DH854" s="88" t="s">
        <v>566</v>
      </c>
      <c r="DI854" s="88">
        <v>1</v>
      </c>
      <c r="DJ854" s="88" t="s">
        <v>2189</v>
      </c>
      <c r="DK854" s="90" t="s">
        <v>566</v>
      </c>
      <c r="DL854" s="91">
        <v>96.933000000000007</v>
      </c>
      <c r="DM854" s="91" t="s">
        <v>566</v>
      </c>
      <c r="DN854" s="91">
        <v>281.8745639782</v>
      </c>
      <c r="DO854" s="91">
        <v>7.3735988226</v>
      </c>
      <c r="DP854" s="91">
        <v>50.817144623399997</v>
      </c>
      <c r="DQ854" s="91">
        <v>1.3295988226</v>
      </c>
      <c r="DR854" s="91">
        <v>171.2550479162</v>
      </c>
      <c r="DS854" s="91">
        <v>4.4798863786999998</v>
      </c>
      <c r="DT854" s="91">
        <v>-59.802371438599998</v>
      </c>
      <c r="DU854" s="91">
        <v>-1.5641136213</v>
      </c>
      <c r="DV854" s="91">
        <v>112.5248745833</v>
      </c>
      <c r="DW854" s="97"/>
      <c r="DX854" s="98" t="s">
        <v>566</v>
      </c>
      <c r="DY854" s="99" t="s">
        <v>689</v>
      </c>
      <c r="DZ854" s="98" t="s">
        <v>689</v>
      </c>
      <c r="EA854" s="100" t="s">
        <v>566</v>
      </c>
      <c r="EB854" s="101" t="s">
        <v>2761</v>
      </c>
      <c r="EC854" s="38"/>
    </row>
    <row r="855" spans="1:133" s="9" customFormat="1" ht="15" customHeight="1" x14ac:dyDescent="0.25">
      <c r="A855" s="17" t="str">
        <f t="shared" si="13"/>
        <v>781_Южно-Ягунское</v>
      </c>
      <c r="B855" s="87">
        <v>46</v>
      </c>
      <c r="C855" s="88" t="s">
        <v>733</v>
      </c>
      <c r="D855" s="88" t="s">
        <v>568</v>
      </c>
      <c r="E855" s="88" t="s">
        <v>531</v>
      </c>
      <c r="F855" s="88" t="s">
        <v>9</v>
      </c>
      <c r="G855" s="88" t="s">
        <v>29</v>
      </c>
      <c r="H855" s="88" t="s">
        <v>2972</v>
      </c>
      <c r="I855" s="89">
        <v>781</v>
      </c>
      <c r="J855" s="88" t="s">
        <v>75</v>
      </c>
      <c r="K855" s="88" t="s">
        <v>688</v>
      </c>
      <c r="L855" s="88" t="s">
        <v>419</v>
      </c>
      <c r="M855" s="88" t="s">
        <v>1554</v>
      </c>
      <c r="N855" s="88" t="s">
        <v>10</v>
      </c>
      <c r="O855" s="90">
        <v>16.7</v>
      </c>
      <c r="P855" s="90">
        <v>2725.5</v>
      </c>
      <c r="Q855" s="90">
        <v>2754.4</v>
      </c>
      <c r="R855" s="91">
        <v>318.315</v>
      </c>
      <c r="S855" s="90" t="s">
        <v>150</v>
      </c>
      <c r="T855" s="90">
        <v>2781.7</v>
      </c>
      <c r="U855" s="90">
        <v>12.2</v>
      </c>
      <c r="V855" s="88" t="s">
        <v>31</v>
      </c>
      <c r="W855" s="88" t="s">
        <v>175</v>
      </c>
      <c r="X855" s="88" t="s">
        <v>2051</v>
      </c>
      <c r="Y855" s="90" t="s">
        <v>873</v>
      </c>
      <c r="Z855" s="90" t="s">
        <v>566</v>
      </c>
      <c r="AA855" s="90">
        <v>73</v>
      </c>
      <c r="AB855" s="91" t="s">
        <v>3737</v>
      </c>
      <c r="AC855" s="88" t="s">
        <v>566</v>
      </c>
      <c r="AD855" s="90" t="s">
        <v>566</v>
      </c>
      <c r="AE855" s="90" t="s">
        <v>5064</v>
      </c>
      <c r="AF855" s="90" t="s">
        <v>175</v>
      </c>
      <c r="AG855" s="91" t="s">
        <v>3436</v>
      </c>
      <c r="AH855" s="92" t="s">
        <v>3810</v>
      </c>
      <c r="AI855" s="93">
        <v>252</v>
      </c>
      <c r="AJ855" s="88" t="s">
        <v>722</v>
      </c>
      <c r="AK855" s="90" t="s">
        <v>566</v>
      </c>
      <c r="AL855" s="91">
        <v>15.5</v>
      </c>
      <c r="AM855" s="91">
        <v>14.5</v>
      </c>
      <c r="AN855" s="91">
        <v>1987</v>
      </c>
      <c r="AO855" s="90">
        <v>20.8</v>
      </c>
      <c r="AP855" s="91">
        <v>300.45800000000003</v>
      </c>
      <c r="AQ855" s="91">
        <v>45.350999999999999</v>
      </c>
      <c r="AR855" s="91" t="s">
        <v>566</v>
      </c>
      <c r="AS855" s="91">
        <v>82.647255445300004</v>
      </c>
      <c r="AT855" s="91">
        <v>85.895683461900006</v>
      </c>
      <c r="AU855" s="90">
        <v>1172</v>
      </c>
      <c r="AV855" s="90">
        <v>0.1</v>
      </c>
      <c r="AW855" s="91">
        <v>193.96</v>
      </c>
      <c r="AX855" s="91" t="s">
        <v>566</v>
      </c>
      <c r="AY855" s="91">
        <v>127.88</v>
      </c>
      <c r="AZ855" s="88" t="s">
        <v>4928</v>
      </c>
      <c r="BA855" s="91">
        <v>131.19999999999999</v>
      </c>
      <c r="BB855" s="91">
        <v>45.232744554699998</v>
      </c>
      <c r="BC855" s="94">
        <v>4.2519503203999998</v>
      </c>
      <c r="BD855" s="91">
        <v>195.95099999999999</v>
      </c>
      <c r="BE855" s="95">
        <v>96.427999999999997</v>
      </c>
      <c r="BF855" s="91">
        <v>5.93</v>
      </c>
      <c r="BG855" s="91">
        <v>31</v>
      </c>
      <c r="BH855" s="94" t="s">
        <v>566</v>
      </c>
      <c r="BI855" s="94" t="s">
        <v>566</v>
      </c>
      <c r="BJ855" s="93">
        <v>744</v>
      </c>
      <c r="BK855" s="94">
        <v>0</v>
      </c>
      <c r="BL855" s="91">
        <v>183.80949000000001</v>
      </c>
      <c r="BM855" s="96">
        <v>11.93041045</v>
      </c>
      <c r="BN855" s="96" t="s">
        <v>566</v>
      </c>
      <c r="BO855" s="88" t="s">
        <v>430</v>
      </c>
      <c r="BP855" s="88" t="s">
        <v>566</v>
      </c>
      <c r="BQ855" s="91">
        <v>195.95099999999999</v>
      </c>
      <c r="BR855" s="95">
        <v>96.427999999999997</v>
      </c>
      <c r="BS855" s="91">
        <v>5.93</v>
      </c>
      <c r="BT855" s="90">
        <v>30</v>
      </c>
      <c r="BU855" s="91">
        <v>0</v>
      </c>
      <c r="BV855" s="91">
        <v>177.87</v>
      </c>
      <c r="BW855" s="96">
        <v>11.545019999999999</v>
      </c>
      <c r="BX855" s="96" t="s">
        <v>566</v>
      </c>
      <c r="BY855" s="96" t="s">
        <v>566</v>
      </c>
      <c r="BZ855" s="96" t="s">
        <v>566</v>
      </c>
      <c r="CA855" s="96" t="s">
        <v>566</v>
      </c>
      <c r="CB855" s="96" t="s">
        <v>566</v>
      </c>
      <c r="CC855" s="96" t="s">
        <v>566</v>
      </c>
      <c r="CD855" s="96" t="s">
        <v>566</v>
      </c>
      <c r="CE855" s="96" t="s">
        <v>566</v>
      </c>
      <c r="CF855" s="88" t="s">
        <v>566</v>
      </c>
      <c r="CG855" s="88" t="s">
        <v>566</v>
      </c>
      <c r="CH855" s="92" t="s">
        <v>566</v>
      </c>
      <c r="CI855" s="91">
        <v>0</v>
      </c>
      <c r="CJ855" s="91">
        <v>0</v>
      </c>
      <c r="CK855" s="90" t="s">
        <v>566</v>
      </c>
      <c r="CL855" s="91">
        <v>0.64550737049999996</v>
      </c>
      <c r="CM855" s="91">
        <v>-5.3507370499999998E-2</v>
      </c>
      <c r="CN855" s="88" t="s">
        <v>566</v>
      </c>
      <c r="CO855" s="91">
        <v>124</v>
      </c>
      <c r="CP855" s="91">
        <v>20.3843598208</v>
      </c>
      <c r="CQ855" s="91">
        <v>1.0449662819000001</v>
      </c>
      <c r="CR855" s="91">
        <v>-175.5662853405</v>
      </c>
      <c r="CS855" s="91">
        <v>-4.8840337181000004</v>
      </c>
      <c r="CT855" s="90" t="s">
        <v>566</v>
      </c>
      <c r="CU855" s="96">
        <v>1.01308</v>
      </c>
      <c r="CV855" s="96">
        <v>0.847132</v>
      </c>
      <c r="CW855" s="96">
        <v>0.76452799999999999</v>
      </c>
      <c r="CX855" s="93">
        <v>2369</v>
      </c>
      <c r="CY855" s="93">
        <v>2335.1179999999999</v>
      </c>
      <c r="CZ855" s="93">
        <v>91.6</v>
      </c>
      <c r="DA855" s="90">
        <v>50</v>
      </c>
      <c r="DB855" s="90" t="s">
        <v>566</v>
      </c>
      <c r="DC855" s="90">
        <v>99.2</v>
      </c>
      <c r="DD855" s="91">
        <v>233</v>
      </c>
      <c r="DE855" s="91">
        <v>-45.115879828300002</v>
      </c>
      <c r="DF855" s="93">
        <v>68.650000000000006</v>
      </c>
      <c r="DG855" s="88" t="s">
        <v>393</v>
      </c>
      <c r="DH855" s="88" t="s">
        <v>566</v>
      </c>
      <c r="DI855" s="88">
        <v>1</v>
      </c>
      <c r="DJ855" s="88" t="s">
        <v>566</v>
      </c>
      <c r="DK855" s="90" t="s">
        <v>566</v>
      </c>
      <c r="DL855" s="91">
        <v>96.427999999999997</v>
      </c>
      <c r="DM855" s="91" t="s">
        <v>566</v>
      </c>
      <c r="DN855" s="91">
        <v>161.1200488456</v>
      </c>
      <c r="DO855" s="91">
        <v>5.7570386362999999</v>
      </c>
      <c r="DP855" s="91">
        <v>-34.830596315699999</v>
      </c>
      <c r="DQ855" s="91">
        <v>-0.17196136370000001</v>
      </c>
      <c r="DR855" s="91">
        <v>17.714368177299999</v>
      </c>
      <c r="DS855" s="91">
        <v>1.0971769633999999</v>
      </c>
      <c r="DT855" s="91">
        <v>-178.236276984</v>
      </c>
      <c r="DU855" s="91">
        <v>-4.8318230366000003</v>
      </c>
      <c r="DV855" s="91" t="s">
        <v>566</v>
      </c>
      <c r="DW855" s="97"/>
      <c r="DX855" s="98" t="s">
        <v>689</v>
      </c>
      <c r="DY855" s="99" t="s">
        <v>3162</v>
      </c>
      <c r="DZ855" s="98" t="s">
        <v>689</v>
      </c>
      <c r="EA855" s="100" t="s">
        <v>566</v>
      </c>
      <c r="EB855" s="101" t="s">
        <v>2761</v>
      </c>
      <c r="EC855" s="38"/>
    </row>
    <row r="856" spans="1:133" s="9" customFormat="1" ht="15" customHeight="1" x14ac:dyDescent="0.25">
      <c r="A856" s="17" t="str">
        <f t="shared" si="13"/>
        <v>782_Южно-Ягунское</v>
      </c>
      <c r="B856" s="87">
        <v>47</v>
      </c>
      <c r="C856" s="88" t="s">
        <v>733</v>
      </c>
      <c r="D856" s="88" t="s">
        <v>568</v>
      </c>
      <c r="E856" s="88" t="s">
        <v>531</v>
      </c>
      <c r="F856" s="88" t="s">
        <v>9</v>
      </c>
      <c r="G856" s="88" t="s">
        <v>29</v>
      </c>
      <c r="H856" s="88" t="s">
        <v>2972</v>
      </c>
      <c r="I856" s="89">
        <v>782</v>
      </c>
      <c r="J856" s="88" t="s">
        <v>77</v>
      </c>
      <c r="K856" s="88" t="s">
        <v>688</v>
      </c>
      <c r="L856" s="88" t="s">
        <v>419</v>
      </c>
      <c r="M856" s="88" t="s">
        <v>1554</v>
      </c>
      <c r="N856" s="88" t="s">
        <v>10</v>
      </c>
      <c r="O856" s="90">
        <v>20.9</v>
      </c>
      <c r="P856" s="90">
        <v>2554.1999999999998</v>
      </c>
      <c r="Q856" s="90">
        <v>2583</v>
      </c>
      <c r="R856" s="91">
        <v>144.34</v>
      </c>
      <c r="S856" s="90" t="s">
        <v>150</v>
      </c>
      <c r="T856" s="90">
        <v>2609.5</v>
      </c>
      <c r="U856" s="90">
        <v>11.2</v>
      </c>
      <c r="V856" s="88" t="s">
        <v>31</v>
      </c>
      <c r="W856" s="88" t="s">
        <v>190</v>
      </c>
      <c r="X856" s="88" t="s">
        <v>480</v>
      </c>
      <c r="Y856" s="90" t="s">
        <v>892</v>
      </c>
      <c r="Z856" s="90" t="s">
        <v>566</v>
      </c>
      <c r="AA856" s="90">
        <v>73</v>
      </c>
      <c r="AB856" s="91" t="s">
        <v>3738</v>
      </c>
      <c r="AC856" s="88" t="s">
        <v>566</v>
      </c>
      <c r="AD856" s="90" t="s">
        <v>566</v>
      </c>
      <c r="AE856" s="90" t="s">
        <v>3049</v>
      </c>
      <c r="AF856" s="90" t="s">
        <v>190</v>
      </c>
      <c r="AG856" s="91" t="s">
        <v>3538</v>
      </c>
      <c r="AH856" s="92" t="s">
        <v>2509</v>
      </c>
      <c r="AI856" s="93">
        <v>909</v>
      </c>
      <c r="AJ856" s="88" t="s">
        <v>722</v>
      </c>
      <c r="AK856" s="90" t="s">
        <v>566</v>
      </c>
      <c r="AL856" s="91">
        <v>23.8</v>
      </c>
      <c r="AM856" s="91">
        <v>18.100000000000001</v>
      </c>
      <c r="AN856" s="91">
        <v>2248</v>
      </c>
      <c r="AO856" s="90">
        <v>20.5</v>
      </c>
      <c r="AP856" s="91">
        <v>131.82</v>
      </c>
      <c r="AQ856" s="91" t="s">
        <v>566</v>
      </c>
      <c r="AR856" s="91" t="s">
        <v>566</v>
      </c>
      <c r="AS856" s="91">
        <v>50.2</v>
      </c>
      <c r="AT856" s="91">
        <v>52.32</v>
      </c>
      <c r="AU856" s="90" t="s">
        <v>566</v>
      </c>
      <c r="AV856" s="90">
        <v>0</v>
      </c>
      <c r="AW856" s="91" t="s">
        <v>566</v>
      </c>
      <c r="AX856" s="91" t="s">
        <v>566</v>
      </c>
      <c r="AY856" s="91">
        <v>158.13999999999999</v>
      </c>
      <c r="AZ856" s="88" t="s">
        <v>4928</v>
      </c>
      <c r="BA856" s="91">
        <v>160.30000000000001</v>
      </c>
      <c r="BB856" s="91">
        <v>107.94</v>
      </c>
      <c r="BC856" s="94">
        <v>2.3500418545000001</v>
      </c>
      <c r="BD856" s="91">
        <v>229.858</v>
      </c>
      <c r="BE856" s="95">
        <v>96.534000000000006</v>
      </c>
      <c r="BF856" s="91">
        <v>6.75</v>
      </c>
      <c r="BG856" s="91">
        <v>31</v>
      </c>
      <c r="BH856" s="94" t="s">
        <v>566</v>
      </c>
      <c r="BI856" s="94" t="s">
        <v>566</v>
      </c>
      <c r="BJ856" s="93">
        <v>744</v>
      </c>
      <c r="BK856" s="94">
        <v>0</v>
      </c>
      <c r="BL856" s="91">
        <v>209.26186999999999</v>
      </c>
      <c r="BM856" s="96">
        <v>13.25448997</v>
      </c>
      <c r="BN856" s="96" t="s">
        <v>566</v>
      </c>
      <c r="BO856" s="88" t="s">
        <v>430</v>
      </c>
      <c r="BP856" s="88" t="s">
        <v>566</v>
      </c>
      <c r="BQ856" s="91">
        <v>229.858</v>
      </c>
      <c r="BR856" s="95">
        <v>96.534000000000006</v>
      </c>
      <c r="BS856" s="91">
        <v>6.75</v>
      </c>
      <c r="BT856" s="90">
        <v>30</v>
      </c>
      <c r="BU856" s="91">
        <v>0</v>
      </c>
      <c r="BV856" s="91">
        <v>202.5</v>
      </c>
      <c r="BW856" s="96">
        <v>12.82644</v>
      </c>
      <c r="BX856" s="96" t="s">
        <v>566</v>
      </c>
      <c r="BY856" s="96" t="s">
        <v>566</v>
      </c>
      <c r="BZ856" s="96" t="s">
        <v>566</v>
      </c>
      <c r="CA856" s="96" t="s">
        <v>566</v>
      </c>
      <c r="CB856" s="96" t="s">
        <v>566</v>
      </c>
      <c r="CC856" s="96" t="s">
        <v>566</v>
      </c>
      <c r="CD856" s="96" t="s">
        <v>566</v>
      </c>
      <c r="CE856" s="96" t="s">
        <v>566</v>
      </c>
      <c r="CF856" s="88" t="s">
        <v>566</v>
      </c>
      <c r="CG856" s="88" t="s">
        <v>566</v>
      </c>
      <c r="CH856" s="92" t="s">
        <v>566</v>
      </c>
      <c r="CI856" s="91">
        <v>0</v>
      </c>
      <c r="CJ856" s="91">
        <v>0</v>
      </c>
      <c r="CK856" s="90" t="s">
        <v>566</v>
      </c>
      <c r="CL856" s="91">
        <v>-0.63468156180000002</v>
      </c>
      <c r="CM856" s="91">
        <v>-0.17931843820000001</v>
      </c>
      <c r="CN856" s="88" t="s">
        <v>566</v>
      </c>
      <c r="CO856" s="91">
        <v>124</v>
      </c>
      <c r="CP856" s="91">
        <v>82.321392224700006</v>
      </c>
      <c r="CQ856" s="91">
        <v>2.5062782701000001</v>
      </c>
      <c r="CR856" s="91">
        <v>-147.5363500334</v>
      </c>
      <c r="CS856" s="91">
        <v>-4.2437217298999999</v>
      </c>
      <c r="CT856" s="90" t="s">
        <v>566</v>
      </c>
      <c r="CU856" s="96">
        <v>1.0131859999999999</v>
      </c>
      <c r="CV856" s="96">
        <v>0.84732799999999997</v>
      </c>
      <c r="CW856" s="96">
        <v>0.76531199999999999</v>
      </c>
      <c r="CX856" s="93">
        <v>2369</v>
      </c>
      <c r="CY856" s="93">
        <v>2347.02</v>
      </c>
      <c r="CZ856" s="93">
        <v>90.3</v>
      </c>
      <c r="DA856" s="90">
        <v>82</v>
      </c>
      <c r="DB856" s="90" t="s">
        <v>566</v>
      </c>
      <c r="DC856" s="90">
        <v>99.2</v>
      </c>
      <c r="DD856" s="91">
        <v>233</v>
      </c>
      <c r="DE856" s="91">
        <v>-32.1287553648</v>
      </c>
      <c r="DF856" s="93">
        <v>68.650000000000006</v>
      </c>
      <c r="DG856" s="88" t="s">
        <v>393</v>
      </c>
      <c r="DH856" s="88" t="s">
        <v>566</v>
      </c>
      <c r="DI856" s="88">
        <v>1</v>
      </c>
      <c r="DJ856" s="88" t="s">
        <v>566</v>
      </c>
      <c r="DK856" s="90" t="s">
        <v>566</v>
      </c>
      <c r="DL856" s="91">
        <v>96.534000000000006</v>
      </c>
      <c r="DM856" s="91" t="s">
        <v>566</v>
      </c>
      <c r="DN856" s="91">
        <v>259.5282911443</v>
      </c>
      <c r="DO856" s="91">
        <v>7.6217375770000002</v>
      </c>
      <c r="DP856" s="91">
        <v>29.670548886199999</v>
      </c>
      <c r="DQ856" s="91">
        <v>0.87173757699999999</v>
      </c>
      <c r="DR856" s="91">
        <v>92.947620729299999</v>
      </c>
      <c r="DS856" s="91">
        <v>2.8297942465000001</v>
      </c>
      <c r="DT856" s="91">
        <v>-136.9101215288</v>
      </c>
      <c r="DU856" s="91">
        <v>-3.9202057534999999</v>
      </c>
      <c r="DV856" s="91">
        <v>150.864285</v>
      </c>
      <c r="DW856" s="97"/>
      <c r="DX856" s="98" t="s">
        <v>566</v>
      </c>
      <c r="DY856" s="99" t="s">
        <v>689</v>
      </c>
      <c r="DZ856" s="98" t="s">
        <v>689</v>
      </c>
      <c r="EA856" s="100" t="s">
        <v>566</v>
      </c>
      <c r="EB856" s="101" t="s">
        <v>2761</v>
      </c>
      <c r="EC856" s="38"/>
    </row>
    <row r="857" spans="1:133" s="9" customFormat="1" ht="15" customHeight="1" x14ac:dyDescent="0.25">
      <c r="A857" s="17" t="str">
        <f t="shared" si="13"/>
        <v>786Б_Южно-Ягунское</v>
      </c>
      <c r="B857" s="87">
        <v>48</v>
      </c>
      <c r="C857" s="88" t="s">
        <v>733</v>
      </c>
      <c r="D857" s="88" t="s">
        <v>568</v>
      </c>
      <c r="E857" s="88" t="s">
        <v>531</v>
      </c>
      <c r="F857" s="88" t="s">
        <v>9</v>
      </c>
      <c r="G857" s="88" t="s">
        <v>29</v>
      </c>
      <c r="H857" s="88" t="s">
        <v>3055</v>
      </c>
      <c r="I857" s="89" t="s">
        <v>322</v>
      </c>
      <c r="J857" s="88" t="s">
        <v>71</v>
      </c>
      <c r="K857" s="88" t="s">
        <v>688</v>
      </c>
      <c r="L857" s="88" t="s">
        <v>712</v>
      </c>
      <c r="M857" s="88" t="s">
        <v>1508</v>
      </c>
      <c r="N857" s="88" t="s">
        <v>6</v>
      </c>
      <c r="O857" s="90">
        <v>15.4</v>
      </c>
      <c r="P857" s="90">
        <v>2528</v>
      </c>
      <c r="Q857" s="90">
        <v>2548.4</v>
      </c>
      <c r="R857" s="91">
        <v>153.57</v>
      </c>
      <c r="S857" s="90" t="s">
        <v>150</v>
      </c>
      <c r="T857" s="90">
        <v>2637</v>
      </c>
      <c r="U857" s="90">
        <v>8.1999999999999993</v>
      </c>
      <c r="V857" s="88" t="s">
        <v>31</v>
      </c>
      <c r="W857" s="88" t="s">
        <v>94</v>
      </c>
      <c r="X857" s="88" t="s">
        <v>2566</v>
      </c>
      <c r="Y857" s="90" t="s">
        <v>873</v>
      </c>
      <c r="Z857" s="90" t="s">
        <v>566</v>
      </c>
      <c r="AA857" s="90">
        <v>73</v>
      </c>
      <c r="AB857" s="91" t="s">
        <v>3739</v>
      </c>
      <c r="AC857" s="88" t="s">
        <v>566</v>
      </c>
      <c r="AD857" s="90" t="s">
        <v>566</v>
      </c>
      <c r="AE857" s="90" t="s">
        <v>3342</v>
      </c>
      <c r="AF857" s="90" t="s">
        <v>94</v>
      </c>
      <c r="AG857" s="91" t="s">
        <v>3448</v>
      </c>
      <c r="AH857" s="92" t="s">
        <v>2571</v>
      </c>
      <c r="AI857" s="93">
        <v>846</v>
      </c>
      <c r="AJ857" s="88" t="s">
        <v>566</v>
      </c>
      <c r="AK857" s="90" t="s">
        <v>566</v>
      </c>
      <c r="AL857" s="91">
        <v>15.8</v>
      </c>
      <c r="AM857" s="91">
        <v>14.8</v>
      </c>
      <c r="AN857" s="91">
        <v>2065</v>
      </c>
      <c r="AO857" s="90">
        <v>17.3</v>
      </c>
      <c r="AP857" s="91">
        <v>116.815</v>
      </c>
      <c r="AQ857" s="91" t="s">
        <v>566</v>
      </c>
      <c r="AR857" s="91" t="s">
        <v>566</v>
      </c>
      <c r="AS857" s="91">
        <v>54.32</v>
      </c>
      <c r="AT857" s="91">
        <v>55.77</v>
      </c>
      <c r="AU857" s="90">
        <v>1086</v>
      </c>
      <c r="AV857" s="90">
        <v>0</v>
      </c>
      <c r="AW857" s="91">
        <v>46.798000000000002</v>
      </c>
      <c r="AX857" s="91" t="s">
        <v>566</v>
      </c>
      <c r="AY857" s="91">
        <v>131.12</v>
      </c>
      <c r="AZ857" s="88" t="s">
        <v>4928</v>
      </c>
      <c r="BA857" s="91">
        <v>132.6</v>
      </c>
      <c r="BB857" s="91">
        <v>76.8</v>
      </c>
      <c r="BC857" s="94">
        <v>0.60411743480000002</v>
      </c>
      <c r="BD857" s="91">
        <v>47.146000000000001</v>
      </c>
      <c r="BE857" s="95">
        <v>96.257000000000005</v>
      </c>
      <c r="BF857" s="91">
        <v>1.51</v>
      </c>
      <c r="BG857" s="91">
        <v>30.8</v>
      </c>
      <c r="BH857" s="94" t="s">
        <v>566</v>
      </c>
      <c r="BI857" s="94" t="s">
        <v>566</v>
      </c>
      <c r="BJ857" s="93">
        <v>740</v>
      </c>
      <c r="BK857" s="94">
        <v>4</v>
      </c>
      <c r="BL857" s="91">
        <v>46.412689999999998</v>
      </c>
      <c r="BM857" s="96">
        <v>2.2802555799999999</v>
      </c>
      <c r="BN857" s="96" t="s">
        <v>566</v>
      </c>
      <c r="BO857" s="88" t="s">
        <v>430</v>
      </c>
      <c r="BP857" s="88" t="s">
        <v>566</v>
      </c>
      <c r="BQ857" s="91">
        <v>47.146000000000001</v>
      </c>
      <c r="BR857" s="95">
        <v>96.257000000000005</v>
      </c>
      <c r="BS857" s="91">
        <v>1.51</v>
      </c>
      <c r="BT857" s="90">
        <v>30</v>
      </c>
      <c r="BU857" s="91">
        <v>0</v>
      </c>
      <c r="BV857" s="91">
        <v>45.15</v>
      </c>
      <c r="BW857" s="96">
        <v>2.2181700000000002</v>
      </c>
      <c r="BX857" s="96" t="s">
        <v>566</v>
      </c>
      <c r="BY857" s="96" t="s">
        <v>566</v>
      </c>
      <c r="BZ857" s="96" t="s">
        <v>566</v>
      </c>
      <c r="CA857" s="96" t="s">
        <v>566</v>
      </c>
      <c r="CB857" s="96" t="s">
        <v>566</v>
      </c>
      <c r="CC857" s="96" t="s">
        <v>566</v>
      </c>
      <c r="CD857" s="96" t="s">
        <v>566</v>
      </c>
      <c r="CE857" s="96" t="s">
        <v>566</v>
      </c>
      <c r="CF857" s="88" t="s">
        <v>566</v>
      </c>
      <c r="CG857" s="88" t="s">
        <v>566</v>
      </c>
      <c r="CH857" s="92" t="s">
        <v>566</v>
      </c>
      <c r="CI857" s="91">
        <v>0</v>
      </c>
      <c r="CJ857" s="91">
        <v>0</v>
      </c>
      <c r="CK857" s="90" t="s">
        <v>566</v>
      </c>
      <c r="CL857" s="91">
        <v>0.22586585940000001</v>
      </c>
      <c r="CM857" s="91">
        <v>-1.08658594E-2</v>
      </c>
      <c r="CN857" s="88" t="s">
        <v>566</v>
      </c>
      <c r="CO857" s="91">
        <v>69.275000000000006</v>
      </c>
      <c r="CP857" s="91">
        <v>39.742085909399997</v>
      </c>
      <c r="CQ857" s="91">
        <v>1.2869854592000001</v>
      </c>
      <c r="CR857" s="91">
        <v>-7.4035899824999998</v>
      </c>
      <c r="CS857" s="91">
        <v>-0.21801454079999999</v>
      </c>
      <c r="CT857" s="90" t="s">
        <v>566</v>
      </c>
      <c r="CU857" s="96">
        <v>1.0130399999999999</v>
      </c>
      <c r="CV857" s="96">
        <v>0.85299999999999998</v>
      </c>
      <c r="CW857" s="96">
        <v>0.79810000000000003</v>
      </c>
      <c r="CX857" s="93">
        <v>2310</v>
      </c>
      <c r="CY857" s="93">
        <v>2294.9079999999999</v>
      </c>
      <c r="CZ857" s="93">
        <v>90.1</v>
      </c>
      <c r="DA857" s="90">
        <v>40</v>
      </c>
      <c r="DB857" s="90" t="s">
        <v>566</v>
      </c>
      <c r="DC857" s="90">
        <v>81.5</v>
      </c>
      <c r="DD857" s="91">
        <v>228</v>
      </c>
      <c r="DE857" s="91">
        <v>-42.491228070200002</v>
      </c>
      <c r="DF857" s="93">
        <v>136.30000000000001</v>
      </c>
      <c r="DG857" s="88" t="s">
        <v>393</v>
      </c>
      <c r="DH857" s="88" t="s">
        <v>566</v>
      </c>
      <c r="DI857" s="88" t="s">
        <v>566</v>
      </c>
      <c r="DJ857" s="88" t="s">
        <v>566</v>
      </c>
      <c r="DK857" s="90" t="s">
        <v>566</v>
      </c>
      <c r="DL857" s="91">
        <v>96.257000000000005</v>
      </c>
      <c r="DM857" s="91" t="s">
        <v>566</v>
      </c>
      <c r="DN857" s="91">
        <v>50.894667648199999</v>
      </c>
      <c r="DO857" s="91">
        <v>1.6347493819000001</v>
      </c>
      <c r="DP857" s="91">
        <v>3.7489917563000001</v>
      </c>
      <c r="DQ857" s="91">
        <v>0.12974938189999999</v>
      </c>
      <c r="DR857" s="91">
        <v>42.912418947500001</v>
      </c>
      <c r="DS857" s="91">
        <v>1.3987410953999999</v>
      </c>
      <c r="DT857" s="91">
        <v>-4.2332569443999999</v>
      </c>
      <c r="DU857" s="91">
        <v>-0.1062589046</v>
      </c>
      <c r="DV857" s="91">
        <v>98.930477777799993</v>
      </c>
      <c r="DW857" s="97"/>
      <c r="DX857" s="98" t="s">
        <v>689</v>
      </c>
      <c r="DY857" s="99" t="s">
        <v>689</v>
      </c>
      <c r="DZ857" s="98" t="s">
        <v>689</v>
      </c>
      <c r="EA857" s="100" t="s">
        <v>566</v>
      </c>
      <c r="EB857" s="101" t="s">
        <v>2761</v>
      </c>
      <c r="EC857" s="38"/>
    </row>
    <row r="858" spans="1:133" s="9" customFormat="1" ht="15" customHeight="1" x14ac:dyDescent="0.25">
      <c r="A858" s="17" t="str">
        <f t="shared" si="13"/>
        <v>786_Южно-Ягунское</v>
      </c>
      <c r="B858" s="87">
        <v>49</v>
      </c>
      <c r="C858" s="88" t="s">
        <v>733</v>
      </c>
      <c r="D858" s="88" t="s">
        <v>568</v>
      </c>
      <c r="E858" s="88" t="s">
        <v>531</v>
      </c>
      <c r="F858" s="88" t="s">
        <v>9</v>
      </c>
      <c r="G858" s="88" t="s">
        <v>29</v>
      </c>
      <c r="H858" s="88" t="s">
        <v>3055</v>
      </c>
      <c r="I858" s="89">
        <v>786</v>
      </c>
      <c r="J858" s="88" t="s">
        <v>71</v>
      </c>
      <c r="K858" s="88" t="s">
        <v>688</v>
      </c>
      <c r="L858" s="88" t="s">
        <v>419</v>
      </c>
      <c r="M858" s="88" t="s">
        <v>1508</v>
      </c>
      <c r="N858" s="88" t="s">
        <v>6</v>
      </c>
      <c r="O858" s="90">
        <v>11.5</v>
      </c>
      <c r="P858" s="90">
        <v>2594</v>
      </c>
      <c r="Q858" s="90">
        <v>2610.5</v>
      </c>
      <c r="R858" s="91">
        <v>216.1</v>
      </c>
      <c r="S858" s="90" t="s">
        <v>150</v>
      </c>
      <c r="T858" s="90">
        <v>2638.6</v>
      </c>
      <c r="U858" s="90">
        <v>8.1999999999999993</v>
      </c>
      <c r="V858" s="88" t="s">
        <v>31</v>
      </c>
      <c r="W858" s="88" t="s">
        <v>156</v>
      </c>
      <c r="X858" s="88" t="s">
        <v>262</v>
      </c>
      <c r="Y858" s="90" t="s">
        <v>856</v>
      </c>
      <c r="Z858" s="90" t="s">
        <v>566</v>
      </c>
      <c r="AA858" s="90">
        <v>73</v>
      </c>
      <c r="AB858" s="91" t="s">
        <v>3553</v>
      </c>
      <c r="AC858" s="88" t="s">
        <v>566</v>
      </c>
      <c r="AD858" s="90" t="s">
        <v>566</v>
      </c>
      <c r="AE858" s="90" t="s">
        <v>1235</v>
      </c>
      <c r="AF858" s="90" t="s">
        <v>156</v>
      </c>
      <c r="AG858" s="91" t="s">
        <v>3586</v>
      </c>
      <c r="AH858" s="92" t="s">
        <v>2906</v>
      </c>
      <c r="AI858" s="93">
        <v>470</v>
      </c>
      <c r="AJ858" s="88" t="s">
        <v>722</v>
      </c>
      <c r="AK858" s="90" t="s">
        <v>566</v>
      </c>
      <c r="AL858" s="91">
        <v>15.8</v>
      </c>
      <c r="AM858" s="91">
        <v>14.8</v>
      </c>
      <c r="AN858" s="91">
        <v>1977</v>
      </c>
      <c r="AO858" s="90">
        <v>15.6</v>
      </c>
      <c r="AP858" s="91">
        <v>211.11799999999999</v>
      </c>
      <c r="AQ858" s="91">
        <v>41.548999999999999</v>
      </c>
      <c r="AR858" s="91" t="s">
        <v>566</v>
      </c>
      <c r="AS858" s="91">
        <v>68.587912942499997</v>
      </c>
      <c r="AT858" s="91">
        <v>69.7581187551</v>
      </c>
      <c r="AU858" s="90">
        <v>836</v>
      </c>
      <c r="AV858" s="90">
        <v>0</v>
      </c>
      <c r="AW858" s="91">
        <v>79.02</v>
      </c>
      <c r="AX858" s="91" t="s">
        <v>566</v>
      </c>
      <c r="AY858" s="91">
        <v>141.69999999999999</v>
      </c>
      <c r="AZ858" s="88" t="s">
        <v>4928</v>
      </c>
      <c r="BA858" s="91">
        <v>142.9</v>
      </c>
      <c r="BB858" s="91">
        <v>73.112087057500005</v>
      </c>
      <c r="BC858" s="94">
        <v>1.6753502527999999</v>
      </c>
      <c r="BD858" s="91">
        <v>122.87</v>
      </c>
      <c r="BE858" s="95">
        <v>93.33</v>
      </c>
      <c r="BF858" s="91">
        <v>6.99</v>
      </c>
      <c r="BG858" s="91">
        <v>30.8</v>
      </c>
      <c r="BH858" s="94" t="s">
        <v>566</v>
      </c>
      <c r="BI858" s="94" t="s">
        <v>566</v>
      </c>
      <c r="BJ858" s="93">
        <v>740</v>
      </c>
      <c r="BK858" s="94">
        <v>4</v>
      </c>
      <c r="BL858" s="91">
        <v>215.56182000000001</v>
      </c>
      <c r="BM858" s="96">
        <v>9.8080630899999992</v>
      </c>
      <c r="BN858" s="96" t="s">
        <v>566</v>
      </c>
      <c r="BO858" s="88" t="s">
        <v>430</v>
      </c>
      <c r="BP858" s="88" t="s">
        <v>566</v>
      </c>
      <c r="BQ858" s="91">
        <v>122.87</v>
      </c>
      <c r="BR858" s="95">
        <v>93.33</v>
      </c>
      <c r="BS858" s="91">
        <v>6.99</v>
      </c>
      <c r="BT858" s="90">
        <v>30</v>
      </c>
      <c r="BU858" s="91">
        <v>0</v>
      </c>
      <c r="BV858" s="91">
        <v>209.76</v>
      </c>
      <c r="BW858" s="96">
        <v>9.5440799999999992</v>
      </c>
      <c r="BX858" s="96" t="s">
        <v>566</v>
      </c>
      <c r="BY858" s="96" t="s">
        <v>566</v>
      </c>
      <c r="BZ858" s="96" t="s">
        <v>566</v>
      </c>
      <c r="CA858" s="96" t="s">
        <v>566</v>
      </c>
      <c r="CB858" s="96" t="s">
        <v>566</v>
      </c>
      <c r="CC858" s="96" t="s">
        <v>566</v>
      </c>
      <c r="CD858" s="96" t="s">
        <v>566</v>
      </c>
      <c r="CE858" s="96" t="s">
        <v>566</v>
      </c>
      <c r="CF858" s="88" t="s">
        <v>566</v>
      </c>
      <c r="CG858" s="88" t="s">
        <v>566</v>
      </c>
      <c r="CH858" s="92" t="s">
        <v>566</v>
      </c>
      <c r="CI858" s="91">
        <v>0</v>
      </c>
      <c r="CJ858" s="91">
        <v>0</v>
      </c>
      <c r="CK858" s="90" t="s">
        <v>566</v>
      </c>
      <c r="CL858" s="91">
        <v>0.19166069499999999</v>
      </c>
      <c r="CM858" s="91">
        <v>-0.29366069500000003</v>
      </c>
      <c r="CN858" s="88" t="s">
        <v>566</v>
      </c>
      <c r="CO858" s="91">
        <v>69.275000000000006</v>
      </c>
      <c r="CP858" s="91">
        <v>127.8793463816</v>
      </c>
      <c r="CQ858" s="91">
        <v>7.2762059873</v>
      </c>
      <c r="CR858" s="91">
        <v>5.0090754626000003</v>
      </c>
      <c r="CS858" s="91">
        <v>0.28420598730000002</v>
      </c>
      <c r="CT858" s="90" t="s">
        <v>566</v>
      </c>
      <c r="CU858" s="96">
        <v>1.0135000000000001</v>
      </c>
      <c r="CV858" s="96">
        <v>0.85299999999999998</v>
      </c>
      <c r="CW858" s="96">
        <v>0.80800000000000005</v>
      </c>
      <c r="CX858" s="93">
        <v>2310</v>
      </c>
      <c r="CY858" s="93">
        <v>2297.7600000000002</v>
      </c>
      <c r="CZ858" s="93">
        <v>90.1</v>
      </c>
      <c r="DA858" s="90">
        <v>40</v>
      </c>
      <c r="DB858" s="90" t="s">
        <v>566</v>
      </c>
      <c r="DC858" s="90">
        <v>81.5</v>
      </c>
      <c r="DD858" s="91">
        <v>228</v>
      </c>
      <c r="DE858" s="91">
        <v>-37.850877193000002</v>
      </c>
      <c r="DF858" s="93">
        <v>136.30000000000001</v>
      </c>
      <c r="DG858" s="88" t="s">
        <v>393</v>
      </c>
      <c r="DH858" s="88" t="s">
        <v>566</v>
      </c>
      <c r="DI858" s="88" t="s">
        <v>566</v>
      </c>
      <c r="DJ858" s="88" t="s">
        <v>2927</v>
      </c>
      <c r="DK858" s="90" t="s">
        <v>566</v>
      </c>
      <c r="DL858" s="91">
        <v>93.33</v>
      </c>
      <c r="DM858" s="91" t="s">
        <v>566</v>
      </c>
      <c r="DN858" s="91">
        <v>153.49947588180001</v>
      </c>
      <c r="DO858" s="91">
        <v>8.7339655470000004</v>
      </c>
      <c r="DP858" s="91">
        <v>30.629204962799999</v>
      </c>
      <c r="DQ858" s="91">
        <v>1.7419655469999999</v>
      </c>
      <c r="DR858" s="91">
        <v>160.11045106009999</v>
      </c>
      <c r="DS858" s="91">
        <v>9.1101233750000006</v>
      </c>
      <c r="DT858" s="91">
        <v>37.240180141099998</v>
      </c>
      <c r="DU858" s="91">
        <v>2.1181233750000001</v>
      </c>
      <c r="DV858" s="91" t="s">
        <v>566</v>
      </c>
      <c r="DW858" s="97"/>
      <c r="DX858" s="98" t="s">
        <v>3187</v>
      </c>
      <c r="DY858" s="99" t="s">
        <v>689</v>
      </c>
      <c r="DZ858" s="98" t="s">
        <v>689</v>
      </c>
      <c r="EA858" s="100" t="s">
        <v>566</v>
      </c>
      <c r="EB858" s="101" t="s">
        <v>2761</v>
      </c>
      <c r="EC858" s="38"/>
    </row>
    <row r="859" spans="1:133" s="9" customFormat="1" ht="15" customHeight="1" x14ac:dyDescent="0.25">
      <c r="A859" s="17" t="str">
        <f t="shared" si="13"/>
        <v>787_Южно-Ягунское</v>
      </c>
      <c r="B859" s="87">
        <v>50</v>
      </c>
      <c r="C859" s="88" t="s">
        <v>733</v>
      </c>
      <c r="D859" s="88" t="s">
        <v>568</v>
      </c>
      <c r="E859" s="88" t="s">
        <v>531</v>
      </c>
      <c r="F859" s="88" t="s">
        <v>9</v>
      </c>
      <c r="G859" s="88" t="s">
        <v>29</v>
      </c>
      <c r="H859" s="88" t="s">
        <v>3055</v>
      </c>
      <c r="I859" s="89">
        <v>787</v>
      </c>
      <c r="J859" s="88" t="s">
        <v>71</v>
      </c>
      <c r="K859" s="88" t="s">
        <v>688</v>
      </c>
      <c r="L859" s="88" t="s">
        <v>419</v>
      </c>
      <c r="M859" s="88" t="s">
        <v>1508</v>
      </c>
      <c r="N859" s="88" t="s">
        <v>6</v>
      </c>
      <c r="O859" s="90">
        <v>11</v>
      </c>
      <c r="P859" s="90">
        <v>2420.5</v>
      </c>
      <c r="Q859" s="90">
        <v>2437</v>
      </c>
      <c r="R859" s="91">
        <v>46.99</v>
      </c>
      <c r="S859" s="90" t="s">
        <v>150</v>
      </c>
      <c r="T859" s="90">
        <v>2446.6999999999998</v>
      </c>
      <c r="U859" s="90">
        <v>7</v>
      </c>
      <c r="V859" s="88" t="s">
        <v>31</v>
      </c>
      <c r="W859" s="88" t="s">
        <v>112</v>
      </c>
      <c r="X859" s="88" t="s">
        <v>147</v>
      </c>
      <c r="Y859" s="90" t="s">
        <v>972</v>
      </c>
      <c r="Z859" s="90" t="s">
        <v>566</v>
      </c>
      <c r="AA859" s="90">
        <v>73</v>
      </c>
      <c r="AB859" s="91" t="s">
        <v>3741</v>
      </c>
      <c r="AC859" s="88" t="s">
        <v>566</v>
      </c>
      <c r="AD859" s="90" t="s">
        <v>566</v>
      </c>
      <c r="AE859" s="90" t="s">
        <v>2019</v>
      </c>
      <c r="AF859" s="90" t="s">
        <v>112</v>
      </c>
      <c r="AG859" s="91" t="s">
        <v>3415</v>
      </c>
      <c r="AH859" s="92" t="s">
        <v>3130</v>
      </c>
      <c r="AI859" s="93">
        <v>381</v>
      </c>
      <c r="AJ859" s="88" t="s">
        <v>2666</v>
      </c>
      <c r="AK859" s="90" t="s">
        <v>566</v>
      </c>
      <c r="AL859" s="91">
        <v>15.8</v>
      </c>
      <c r="AM859" s="91">
        <v>15.080187519800001</v>
      </c>
      <c r="AN859" s="91">
        <v>1839</v>
      </c>
      <c r="AO859" s="90">
        <v>16.399999999999999</v>
      </c>
      <c r="AP859" s="91">
        <v>45.07</v>
      </c>
      <c r="AQ859" s="91">
        <v>39.178947368400003</v>
      </c>
      <c r="AR859" s="91" t="s">
        <v>566</v>
      </c>
      <c r="AS859" s="91">
        <v>67.553050563300005</v>
      </c>
      <c r="AT859" s="91">
        <v>69.082133582899999</v>
      </c>
      <c r="AU859" s="90">
        <v>807</v>
      </c>
      <c r="AV859" s="90">
        <v>0</v>
      </c>
      <c r="AW859" s="91">
        <v>21.42</v>
      </c>
      <c r="AX859" s="91" t="s">
        <v>566</v>
      </c>
      <c r="AY859" s="91">
        <v>147.32</v>
      </c>
      <c r="AZ859" s="88" t="s">
        <v>4928</v>
      </c>
      <c r="BA859" s="91">
        <v>148.9</v>
      </c>
      <c r="BB859" s="91">
        <v>79.766949436700003</v>
      </c>
      <c r="BC859" s="94">
        <v>0.51751102680000005</v>
      </c>
      <c r="BD859" s="91">
        <v>43.098999999999997</v>
      </c>
      <c r="BE859" s="95">
        <v>89.983999999999995</v>
      </c>
      <c r="BF859" s="91">
        <v>3.68</v>
      </c>
      <c r="BG859" s="91">
        <v>30.8</v>
      </c>
      <c r="BH859" s="94">
        <v>0.2</v>
      </c>
      <c r="BI859" s="94">
        <v>0.16667000000000001</v>
      </c>
      <c r="BJ859" s="93">
        <v>404</v>
      </c>
      <c r="BK859" s="94">
        <v>4</v>
      </c>
      <c r="BL859" s="91">
        <v>113.5408</v>
      </c>
      <c r="BM859" s="96">
        <v>5.1661066499999997</v>
      </c>
      <c r="BN859" s="96" t="s">
        <v>566</v>
      </c>
      <c r="BO859" s="88" t="s">
        <v>696</v>
      </c>
      <c r="BP859" s="88" t="s">
        <v>566</v>
      </c>
      <c r="BQ859" s="91">
        <v>43.098999999999997</v>
      </c>
      <c r="BR859" s="95">
        <v>89.983999999999995</v>
      </c>
      <c r="BS859" s="91">
        <v>3.68</v>
      </c>
      <c r="BT859" s="90">
        <v>30</v>
      </c>
      <c r="BU859" s="91">
        <v>0</v>
      </c>
      <c r="BV859" s="91">
        <v>110.46</v>
      </c>
      <c r="BW859" s="96">
        <v>5.0259299999999998</v>
      </c>
      <c r="BX859" s="96" t="s">
        <v>566</v>
      </c>
      <c r="BY859" s="96" t="s">
        <v>566</v>
      </c>
      <c r="BZ859" s="96" t="s">
        <v>566</v>
      </c>
      <c r="CA859" s="96" t="s">
        <v>566</v>
      </c>
      <c r="CB859" s="96" t="s">
        <v>566</v>
      </c>
      <c r="CC859" s="96" t="s">
        <v>566</v>
      </c>
      <c r="CD859" s="96" t="s">
        <v>566</v>
      </c>
      <c r="CE859" s="96" t="s">
        <v>566</v>
      </c>
      <c r="CF859" s="88" t="s">
        <v>566</v>
      </c>
      <c r="CG859" s="88" t="s">
        <v>566</v>
      </c>
      <c r="CH859" s="92" t="s">
        <v>566</v>
      </c>
      <c r="CI859" s="91">
        <v>0</v>
      </c>
      <c r="CJ859" s="91">
        <v>0</v>
      </c>
      <c r="CK859" s="90" t="s">
        <v>566</v>
      </c>
      <c r="CL859" s="91">
        <v>-0.46280421259999999</v>
      </c>
      <c r="CM859" s="91">
        <v>-2.7195787400000001E-2</v>
      </c>
      <c r="CN859" s="88" t="s">
        <v>566</v>
      </c>
      <c r="CO859" s="91">
        <v>101.875</v>
      </c>
      <c r="CP859" s="91">
        <v>28.420957099500001</v>
      </c>
      <c r="CQ859" s="91">
        <v>2.4282837777999999</v>
      </c>
      <c r="CR859" s="91">
        <v>-14.6783940357</v>
      </c>
      <c r="CS859" s="91">
        <v>-1.2537162222</v>
      </c>
      <c r="CT859" s="90" t="s">
        <v>566</v>
      </c>
      <c r="CU859" s="96">
        <v>1.0135000000000001</v>
      </c>
      <c r="CV859" s="96">
        <v>0.85299999999999998</v>
      </c>
      <c r="CW859" s="96">
        <v>0.80800000000000005</v>
      </c>
      <c r="CX859" s="93">
        <v>2310</v>
      </c>
      <c r="CY859" s="93">
        <v>2293.9</v>
      </c>
      <c r="CZ859" s="93">
        <v>90.1</v>
      </c>
      <c r="DA859" s="90">
        <v>51</v>
      </c>
      <c r="DB859" s="90" t="s">
        <v>566</v>
      </c>
      <c r="DC859" s="90">
        <v>81.5</v>
      </c>
      <c r="DD859" s="91">
        <v>228</v>
      </c>
      <c r="DE859" s="91">
        <v>-35.385964912299997</v>
      </c>
      <c r="DF859" s="93">
        <v>136.30000000000001</v>
      </c>
      <c r="DG859" s="88" t="s">
        <v>393</v>
      </c>
      <c r="DH859" s="88" t="s">
        <v>566</v>
      </c>
      <c r="DI859" s="88">
        <v>1</v>
      </c>
      <c r="DJ859" s="88" t="s">
        <v>3061</v>
      </c>
      <c r="DK859" s="90" t="s">
        <v>566</v>
      </c>
      <c r="DL859" s="91">
        <v>89.983999999999995</v>
      </c>
      <c r="DM859" s="91" t="s">
        <v>566</v>
      </c>
      <c r="DN859" s="91">
        <v>40.3310091978</v>
      </c>
      <c r="DO859" s="91">
        <v>3.4458774570999999</v>
      </c>
      <c r="DP859" s="91">
        <v>-2.7683419373999998</v>
      </c>
      <c r="DQ859" s="91">
        <v>-0.23612254290000001</v>
      </c>
      <c r="DR859" s="91">
        <v>27.9113246149</v>
      </c>
      <c r="DS859" s="91">
        <v>2.3847408285</v>
      </c>
      <c r="DT859" s="91">
        <v>-15.188026520299999</v>
      </c>
      <c r="DU859" s="91">
        <v>-1.2972591714999999</v>
      </c>
      <c r="DV859" s="91" t="s">
        <v>566</v>
      </c>
      <c r="DW859" s="97"/>
      <c r="DX859" s="98" t="s">
        <v>689</v>
      </c>
      <c r="DY859" s="99" t="s">
        <v>689</v>
      </c>
      <c r="DZ859" s="98" t="s">
        <v>689</v>
      </c>
      <c r="EA859" s="100" t="s">
        <v>566</v>
      </c>
      <c r="EB859" s="101" t="s">
        <v>2761</v>
      </c>
      <c r="EC859" s="38"/>
    </row>
    <row r="860" spans="1:133" s="9" customFormat="1" ht="15" customHeight="1" x14ac:dyDescent="0.25">
      <c r="A860" s="17" t="str">
        <f t="shared" si="13"/>
        <v>788_Южно-Ягунское</v>
      </c>
      <c r="B860" s="87">
        <v>51</v>
      </c>
      <c r="C860" s="88" t="s">
        <v>733</v>
      </c>
      <c r="D860" s="88" t="s">
        <v>568</v>
      </c>
      <c r="E860" s="88" t="s">
        <v>531</v>
      </c>
      <c r="F860" s="88" t="s">
        <v>9</v>
      </c>
      <c r="G860" s="88" t="s">
        <v>29</v>
      </c>
      <c r="H860" s="88" t="s">
        <v>3057</v>
      </c>
      <c r="I860" s="89">
        <v>788</v>
      </c>
      <c r="J860" s="88" t="s">
        <v>71</v>
      </c>
      <c r="K860" s="88" t="s">
        <v>688</v>
      </c>
      <c r="L860" s="88" t="s">
        <v>419</v>
      </c>
      <c r="M860" s="88" t="s">
        <v>1512</v>
      </c>
      <c r="N860" s="88" t="s">
        <v>695</v>
      </c>
      <c r="O860" s="90">
        <v>29</v>
      </c>
      <c r="P860" s="90">
        <v>2398</v>
      </c>
      <c r="Q860" s="90">
        <v>2479</v>
      </c>
      <c r="R860" s="91">
        <v>27.23</v>
      </c>
      <c r="S860" s="90" t="s">
        <v>150</v>
      </c>
      <c r="T860" s="90">
        <v>2504</v>
      </c>
      <c r="U860" s="90">
        <v>29.8</v>
      </c>
      <c r="V860" s="88" t="s">
        <v>31</v>
      </c>
      <c r="W860" s="88" t="s">
        <v>190</v>
      </c>
      <c r="X860" s="88" t="s">
        <v>198</v>
      </c>
      <c r="Y860" s="90" t="s">
        <v>2106</v>
      </c>
      <c r="Z860" s="90" t="s">
        <v>566</v>
      </c>
      <c r="AA860" s="90">
        <v>73</v>
      </c>
      <c r="AB860" s="91" t="s">
        <v>3742</v>
      </c>
      <c r="AC860" s="88" t="s">
        <v>566</v>
      </c>
      <c r="AD860" s="90" t="s">
        <v>566</v>
      </c>
      <c r="AE860" s="90" t="s">
        <v>4948</v>
      </c>
      <c r="AF860" s="90" t="s">
        <v>190</v>
      </c>
      <c r="AG860" s="91" t="s">
        <v>3460</v>
      </c>
      <c r="AH860" s="92" t="s">
        <v>2753</v>
      </c>
      <c r="AI860" s="93">
        <v>656</v>
      </c>
      <c r="AJ860" s="88" t="s">
        <v>566</v>
      </c>
      <c r="AK860" s="90" t="s">
        <v>566</v>
      </c>
      <c r="AL860" s="91">
        <v>15.8</v>
      </c>
      <c r="AM860" s="91">
        <v>15.080187519800001</v>
      </c>
      <c r="AN860" s="91">
        <v>1313</v>
      </c>
      <c r="AO860" s="90">
        <v>20.5</v>
      </c>
      <c r="AP860" s="91">
        <v>26.335999999999999</v>
      </c>
      <c r="AQ860" s="91" t="s">
        <v>566</v>
      </c>
      <c r="AR860" s="91" t="s">
        <v>566</v>
      </c>
      <c r="AS860" s="91">
        <v>112.14</v>
      </c>
      <c r="AT860" s="91">
        <v>114.11</v>
      </c>
      <c r="AU860" s="90" t="s">
        <v>566</v>
      </c>
      <c r="AV860" s="90">
        <v>0</v>
      </c>
      <c r="AW860" s="91" t="s">
        <v>566</v>
      </c>
      <c r="AX860" s="91" t="s">
        <v>566</v>
      </c>
      <c r="AY860" s="91">
        <v>153.4</v>
      </c>
      <c r="AZ860" s="88" t="s">
        <v>4928</v>
      </c>
      <c r="BA860" s="91">
        <v>155.4</v>
      </c>
      <c r="BB860" s="91">
        <v>41.26</v>
      </c>
      <c r="BC860" s="94">
        <v>8.8521653154000006</v>
      </c>
      <c r="BD860" s="91">
        <v>298.43599999999998</v>
      </c>
      <c r="BE860" s="95">
        <v>97.843999999999994</v>
      </c>
      <c r="BF860" s="91">
        <v>5.47</v>
      </c>
      <c r="BG860" s="91">
        <v>30.8</v>
      </c>
      <c r="BH860" s="94" t="s">
        <v>566</v>
      </c>
      <c r="BI860" s="94" t="s">
        <v>566</v>
      </c>
      <c r="BJ860" s="93">
        <v>740</v>
      </c>
      <c r="BK860" s="94">
        <v>4</v>
      </c>
      <c r="BL860" s="91">
        <v>168.58365000000001</v>
      </c>
      <c r="BM860" s="96">
        <v>10.49025548</v>
      </c>
      <c r="BN860" s="96" t="s">
        <v>566</v>
      </c>
      <c r="BO860" s="88" t="s">
        <v>430</v>
      </c>
      <c r="BP860" s="88" t="s">
        <v>566</v>
      </c>
      <c r="BQ860" s="91">
        <v>298.43599999999998</v>
      </c>
      <c r="BR860" s="95">
        <v>97.843999999999994</v>
      </c>
      <c r="BS860" s="91">
        <v>5.47</v>
      </c>
      <c r="BT860" s="90">
        <v>30</v>
      </c>
      <c r="BU860" s="91">
        <v>0</v>
      </c>
      <c r="BV860" s="91">
        <v>164.04</v>
      </c>
      <c r="BW860" s="96">
        <v>10.20762</v>
      </c>
      <c r="BX860" s="96" t="s">
        <v>566</v>
      </c>
      <c r="BY860" s="96" t="s">
        <v>566</v>
      </c>
      <c r="BZ860" s="96" t="s">
        <v>566</v>
      </c>
      <c r="CA860" s="96" t="s">
        <v>566</v>
      </c>
      <c r="CB860" s="96" t="s">
        <v>566</v>
      </c>
      <c r="CC860" s="96" t="s">
        <v>566</v>
      </c>
      <c r="CD860" s="96" t="s">
        <v>566</v>
      </c>
      <c r="CE860" s="96" t="s">
        <v>566</v>
      </c>
      <c r="CF860" s="88" t="s">
        <v>566</v>
      </c>
      <c r="CG860" s="88" t="s">
        <v>566</v>
      </c>
      <c r="CH860" s="92" t="s">
        <v>566</v>
      </c>
      <c r="CI860" s="91">
        <v>0</v>
      </c>
      <c r="CJ860" s="91">
        <v>0</v>
      </c>
      <c r="CK860" s="90" t="s">
        <v>566</v>
      </c>
      <c r="CL860" s="91">
        <v>0.82065187549999996</v>
      </c>
      <c r="CM860" s="91">
        <v>3.8348124499999997E-2</v>
      </c>
      <c r="CN860" s="88" t="s">
        <v>566</v>
      </c>
      <c r="CO860" s="91">
        <v>124</v>
      </c>
      <c r="CP860" s="91">
        <v>476.21715303719998</v>
      </c>
      <c r="CQ860" s="91">
        <v>7.9766398154999996</v>
      </c>
      <c r="CR860" s="91">
        <v>177.7809910913</v>
      </c>
      <c r="CS860" s="91">
        <v>2.5086398155</v>
      </c>
      <c r="CT860" s="90" t="s">
        <v>566</v>
      </c>
      <c r="CU860" s="96">
        <v>1.0130999999999999</v>
      </c>
      <c r="CV860" s="96">
        <v>0.8498</v>
      </c>
      <c r="CW860" s="96">
        <v>0.78120000000000001</v>
      </c>
      <c r="CX860" s="93">
        <v>2369</v>
      </c>
      <c r="CY860" s="93">
        <v>2348.63</v>
      </c>
      <c r="CZ860" s="93">
        <v>90.1</v>
      </c>
      <c r="DA860" s="90">
        <v>40</v>
      </c>
      <c r="DB860" s="90" t="s">
        <v>566</v>
      </c>
      <c r="DC860" s="90">
        <v>99.2</v>
      </c>
      <c r="DD860" s="91">
        <v>233</v>
      </c>
      <c r="DE860" s="91">
        <v>-34.1630901288</v>
      </c>
      <c r="DF860" s="93">
        <v>127.3</v>
      </c>
      <c r="DG860" s="88" t="s">
        <v>393</v>
      </c>
      <c r="DH860" s="88" t="s">
        <v>566</v>
      </c>
      <c r="DI860" s="88">
        <v>1</v>
      </c>
      <c r="DJ860" s="88" t="s">
        <v>566</v>
      </c>
      <c r="DK860" s="90" t="s">
        <v>566</v>
      </c>
      <c r="DL860" s="91">
        <v>97.843999999999994</v>
      </c>
      <c r="DM860" s="91" t="s">
        <v>566</v>
      </c>
      <c r="DN860" s="91">
        <v>336.95896586610002</v>
      </c>
      <c r="DO860" s="91">
        <v>6.1733448406000004</v>
      </c>
      <c r="DP860" s="91">
        <v>38.522803920199998</v>
      </c>
      <c r="DQ860" s="91">
        <v>0.70534484060000002</v>
      </c>
      <c r="DR860" s="91">
        <v>537.68832291429999</v>
      </c>
      <c r="DS860" s="91">
        <v>9.0062822339000004</v>
      </c>
      <c r="DT860" s="91">
        <v>239.25216096840001</v>
      </c>
      <c r="DU860" s="91">
        <v>3.5382822339</v>
      </c>
      <c r="DV860" s="91">
        <v>98.912844444399994</v>
      </c>
      <c r="DW860" s="97"/>
      <c r="DX860" s="98" t="s">
        <v>566</v>
      </c>
      <c r="DY860" s="99" t="s">
        <v>689</v>
      </c>
      <c r="DZ860" s="98" t="s">
        <v>689</v>
      </c>
      <c r="EA860" s="100" t="s">
        <v>566</v>
      </c>
      <c r="EB860" s="101" t="s">
        <v>2761</v>
      </c>
      <c r="EC860" s="38"/>
    </row>
    <row r="861" spans="1:133" s="9" customFormat="1" ht="15" customHeight="1" x14ac:dyDescent="0.25">
      <c r="A861" s="17" t="str">
        <f t="shared" si="13"/>
        <v>789_Южно-Ягунское</v>
      </c>
      <c r="B861" s="87">
        <v>52</v>
      </c>
      <c r="C861" s="88" t="s">
        <v>733</v>
      </c>
      <c r="D861" s="88" t="s">
        <v>568</v>
      </c>
      <c r="E861" s="88" t="s">
        <v>531</v>
      </c>
      <c r="F861" s="88" t="s">
        <v>9</v>
      </c>
      <c r="G861" s="88" t="s">
        <v>29</v>
      </c>
      <c r="H861" s="88" t="s">
        <v>2972</v>
      </c>
      <c r="I861" s="89">
        <v>789</v>
      </c>
      <c r="J861" s="88" t="s">
        <v>71</v>
      </c>
      <c r="K861" s="88" t="s">
        <v>688</v>
      </c>
      <c r="L861" s="88" t="s">
        <v>419</v>
      </c>
      <c r="M861" s="88" t="s">
        <v>1523</v>
      </c>
      <c r="N861" s="88" t="s">
        <v>695</v>
      </c>
      <c r="O861" s="90">
        <v>25.7</v>
      </c>
      <c r="P861" s="90">
        <v>2473.5</v>
      </c>
      <c r="Q861" s="90">
        <v>2557</v>
      </c>
      <c r="R861" s="91">
        <v>104.77800000000001</v>
      </c>
      <c r="S861" s="90" t="s">
        <v>150</v>
      </c>
      <c r="T861" s="90">
        <v>2561.1999999999998</v>
      </c>
      <c r="U861" s="90">
        <v>14.8</v>
      </c>
      <c r="V861" s="88" t="s">
        <v>31</v>
      </c>
      <c r="W861" s="88" t="s">
        <v>175</v>
      </c>
      <c r="X861" s="88" t="s">
        <v>474</v>
      </c>
      <c r="Y861" s="90" t="s">
        <v>966</v>
      </c>
      <c r="Z861" s="90" t="s">
        <v>566</v>
      </c>
      <c r="AA861" s="90">
        <v>73</v>
      </c>
      <c r="AB861" s="91" t="s">
        <v>3743</v>
      </c>
      <c r="AC861" s="88" t="s">
        <v>566</v>
      </c>
      <c r="AD861" s="90" t="s">
        <v>566</v>
      </c>
      <c r="AE861" s="90" t="s">
        <v>1235</v>
      </c>
      <c r="AF861" s="90" t="s">
        <v>175</v>
      </c>
      <c r="AG861" s="91" t="s">
        <v>3511</v>
      </c>
      <c r="AH861" s="92" t="s">
        <v>3309</v>
      </c>
      <c r="AI861" s="93">
        <v>363</v>
      </c>
      <c r="AJ861" s="88" t="s">
        <v>566</v>
      </c>
      <c r="AK861" s="90" t="s">
        <v>566</v>
      </c>
      <c r="AL861" s="91">
        <v>15.8</v>
      </c>
      <c r="AM861" s="91">
        <v>15.080187519800001</v>
      </c>
      <c r="AN861" s="91">
        <v>1679</v>
      </c>
      <c r="AO861" s="90">
        <v>16</v>
      </c>
      <c r="AP861" s="91">
        <v>88.691000000000003</v>
      </c>
      <c r="AQ861" s="91" t="s">
        <v>566</v>
      </c>
      <c r="AR861" s="91" t="s">
        <v>566</v>
      </c>
      <c r="AS861" s="91">
        <v>82.77</v>
      </c>
      <c r="AT861" s="91">
        <v>84.99</v>
      </c>
      <c r="AU861" s="90" t="s">
        <v>566</v>
      </c>
      <c r="AV861" s="90">
        <v>0</v>
      </c>
      <c r="AW861" s="91" t="s">
        <v>566</v>
      </c>
      <c r="AX861" s="91" t="s">
        <v>566</v>
      </c>
      <c r="AY861" s="91">
        <v>125.6</v>
      </c>
      <c r="AZ861" s="88" t="s">
        <v>5119</v>
      </c>
      <c r="BA861" s="91">
        <v>127.87</v>
      </c>
      <c r="BB861" s="91">
        <v>42.83</v>
      </c>
      <c r="BC861" s="94">
        <v>4.7755350304000004</v>
      </c>
      <c r="BD861" s="91">
        <v>211.98599999999999</v>
      </c>
      <c r="BE861" s="95">
        <v>95.893000000000001</v>
      </c>
      <c r="BF861" s="91">
        <v>7.38</v>
      </c>
      <c r="BG861" s="91">
        <v>30</v>
      </c>
      <c r="BH861" s="94" t="s">
        <v>566</v>
      </c>
      <c r="BI861" s="94" t="s">
        <v>566</v>
      </c>
      <c r="BJ861" s="93">
        <v>719</v>
      </c>
      <c r="BK861" s="94">
        <v>25</v>
      </c>
      <c r="BL861" s="91">
        <v>221.17096000000001</v>
      </c>
      <c r="BM861" s="96">
        <v>14.63203693</v>
      </c>
      <c r="BN861" s="96" t="s">
        <v>566</v>
      </c>
      <c r="BO861" s="88" t="s">
        <v>430</v>
      </c>
      <c r="BP861" s="88" t="s">
        <v>566</v>
      </c>
      <c r="BQ861" s="91">
        <v>211.98599999999999</v>
      </c>
      <c r="BR861" s="95">
        <v>95.893000000000001</v>
      </c>
      <c r="BS861" s="91">
        <v>7.38</v>
      </c>
      <c r="BT861" s="90">
        <v>30</v>
      </c>
      <c r="BU861" s="91">
        <v>0</v>
      </c>
      <c r="BV861" s="91">
        <v>221.49</v>
      </c>
      <c r="BW861" s="96">
        <v>14.653079999999999</v>
      </c>
      <c r="BX861" s="96" t="s">
        <v>566</v>
      </c>
      <c r="BY861" s="96" t="s">
        <v>566</v>
      </c>
      <c r="BZ861" s="96" t="s">
        <v>566</v>
      </c>
      <c r="CA861" s="96" t="s">
        <v>566</v>
      </c>
      <c r="CB861" s="96" t="s">
        <v>566</v>
      </c>
      <c r="CC861" s="96" t="s">
        <v>566</v>
      </c>
      <c r="CD861" s="96" t="s">
        <v>566</v>
      </c>
      <c r="CE861" s="96" t="s">
        <v>566</v>
      </c>
      <c r="CF861" s="88" t="s">
        <v>566</v>
      </c>
      <c r="CG861" s="88" t="s">
        <v>566</v>
      </c>
      <c r="CH861" s="92" t="s">
        <v>566</v>
      </c>
      <c r="CI861" s="91">
        <v>0</v>
      </c>
      <c r="CJ861" s="91">
        <v>0</v>
      </c>
      <c r="CK861" s="90" t="s">
        <v>566</v>
      </c>
      <c r="CL861" s="91">
        <v>-0.46501762470000002</v>
      </c>
      <c r="CM861" s="91">
        <v>0.13601762470000001</v>
      </c>
      <c r="CN861" s="88" t="s">
        <v>566</v>
      </c>
      <c r="CO861" s="91">
        <v>84.32</v>
      </c>
      <c r="CP861" s="91">
        <v>216.74900942150001</v>
      </c>
      <c r="CQ861" s="91">
        <v>8.4641922592000007</v>
      </c>
      <c r="CR861" s="91">
        <v>4.7631883366999999</v>
      </c>
      <c r="CS861" s="91">
        <v>1.0811922592000001</v>
      </c>
      <c r="CT861" s="90" t="s">
        <v>566</v>
      </c>
      <c r="CU861" s="96">
        <v>1.013104</v>
      </c>
      <c r="CV861" s="96">
        <v>0.84799999999999998</v>
      </c>
      <c r="CW861" s="96">
        <v>0.78112499999999996</v>
      </c>
      <c r="CX861" s="93">
        <v>2369</v>
      </c>
      <c r="CY861" s="93">
        <v>2345.866</v>
      </c>
      <c r="CZ861" s="93">
        <v>90.1</v>
      </c>
      <c r="DA861" s="90">
        <v>40</v>
      </c>
      <c r="DB861" s="90" t="s">
        <v>566</v>
      </c>
      <c r="DC861" s="90">
        <v>99.2</v>
      </c>
      <c r="DD861" s="91">
        <v>233</v>
      </c>
      <c r="DE861" s="91">
        <v>-46.094420600900001</v>
      </c>
      <c r="DF861" s="93">
        <v>71.2</v>
      </c>
      <c r="DG861" s="88" t="s">
        <v>393</v>
      </c>
      <c r="DH861" s="88" t="s">
        <v>566</v>
      </c>
      <c r="DI861" s="88" t="s">
        <v>566</v>
      </c>
      <c r="DJ861" s="88" t="s">
        <v>1673</v>
      </c>
      <c r="DK861" s="90" t="s">
        <v>566</v>
      </c>
      <c r="DL861" s="91">
        <v>95.893000000000001</v>
      </c>
      <c r="DM861" s="91" t="s">
        <v>566</v>
      </c>
      <c r="DN861" s="91">
        <v>567.34926640579999</v>
      </c>
      <c r="DO861" s="91">
        <v>16.766426686999999</v>
      </c>
      <c r="DP861" s="91">
        <v>355.36344532099997</v>
      </c>
      <c r="DQ861" s="91">
        <v>9.383426687</v>
      </c>
      <c r="DR861" s="91">
        <v>564.29199158230006</v>
      </c>
      <c r="DS861" s="91">
        <v>17.953453497600002</v>
      </c>
      <c r="DT861" s="91">
        <v>352.30617049749998</v>
      </c>
      <c r="DU861" s="91">
        <v>10.570453497600001</v>
      </c>
      <c r="DV861" s="91">
        <v>98.934522222200002</v>
      </c>
      <c r="DW861" s="97"/>
      <c r="DX861" s="98" t="s">
        <v>566</v>
      </c>
      <c r="DY861" s="99" t="s">
        <v>689</v>
      </c>
      <c r="DZ861" s="98" t="s">
        <v>689</v>
      </c>
      <c r="EA861" s="100" t="s">
        <v>566</v>
      </c>
      <c r="EB861" s="101" t="s">
        <v>2761</v>
      </c>
      <c r="EC861" s="38"/>
    </row>
    <row r="862" spans="1:133" s="9" customFormat="1" ht="15" customHeight="1" x14ac:dyDescent="0.25">
      <c r="A862" s="17" t="str">
        <f t="shared" si="13"/>
        <v>790_Южно-Ягунское</v>
      </c>
      <c r="B862" s="87">
        <v>53</v>
      </c>
      <c r="C862" s="88" t="s">
        <v>733</v>
      </c>
      <c r="D862" s="88" t="s">
        <v>568</v>
      </c>
      <c r="E862" s="88" t="s">
        <v>531</v>
      </c>
      <c r="F862" s="88" t="s">
        <v>9</v>
      </c>
      <c r="G862" s="88" t="s">
        <v>29</v>
      </c>
      <c r="H862" s="88" t="s">
        <v>3055</v>
      </c>
      <c r="I862" s="89">
        <v>790</v>
      </c>
      <c r="J862" s="88" t="s">
        <v>71</v>
      </c>
      <c r="K862" s="88" t="s">
        <v>688</v>
      </c>
      <c r="L862" s="88" t="s">
        <v>419</v>
      </c>
      <c r="M862" s="88" t="s">
        <v>1508</v>
      </c>
      <c r="N862" s="88" t="s">
        <v>6</v>
      </c>
      <c r="O862" s="90">
        <v>12.5</v>
      </c>
      <c r="P862" s="90">
        <v>2626.5</v>
      </c>
      <c r="Q862" s="90">
        <v>2644</v>
      </c>
      <c r="R862" s="91">
        <v>266.62200000000001</v>
      </c>
      <c r="S862" s="90" t="s">
        <v>150</v>
      </c>
      <c r="T862" s="90">
        <v>2640</v>
      </c>
      <c r="U862" s="90">
        <v>8.1999999999999993</v>
      </c>
      <c r="V862" s="88" t="s">
        <v>31</v>
      </c>
      <c r="W862" s="88" t="s">
        <v>112</v>
      </c>
      <c r="X862" s="88" t="s">
        <v>153</v>
      </c>
      <c r="Y862" s="90" t="s">
        <v>961</v>
      </c>
      <c r="Z862" s="90" t="s">
        <v>566</v>
      </c>
      <c r="AA862" s="90">
        <v>73</v>
      </c>
      <c r="AB862" s="91" t="s">
        <v>3744</v>
      </c>
      <c r="AC862" s="88" t="s">
        <v>566</v>
      </c>
      <c r="AD862" s="90" t="s">
        <v>566</v>
      </c>
      <c r="AE862" s="90" t="s">
        <v>5538</v>
      </c>
      <c r="AF862" s="90" t="s">
        <v>112</v>
      </c>
      <c r="AG862" s="91" t="s">
        <v>3443</v>
      </c>
      <c r="AH862" s="92" t="s">
        <v>4859</v>
      </c>
      <c r="AI862" s="93">
        <v>83</v>
      </c>
      <c r="AJ862" s="88" t="s">
        <v>722</v>
      </c>
      <c r="AK862" s="90" t="s">
        <v>566</v>
      </c>
      <c r="AL862" s="91">
        <v>15.8</v>
      </c>
      <c r="AM862" s="91">
        <v>15.080187519800001</v>
      </c>
      <c r="AN862" s="91">
        <v>1853</v>
      </c>
      <c r="AO862" s="90">
        <v>15.5</v>
      </c>
      <c r="AP862" s="91">
        <v>212.74299999999999</v>
      </c>
      <c r="AQ862" s="91">
        <v>45.725000000000001</v>
      </c>
      <c r="AR862" s="91" t="s">
        <v>566</v>
      </c>
      <c r="AS862" s="91">
        <v>76.312185839199998</v>
      </c>
      <c r="AT862" s="91">
        <v>79.114241778500002</v>
      </c>
      <c r="AU862" s="90" t="s">
        <v>566</v>
      </c>
      <c r="AV862" s="90">
        <v>0</v>
      </c>
      <c r="AW862" s="91" t="s">
        <v>566</v>
      </c>
      <c r="AX862" s="91" t="s">
        <v>566</v>
      </c>
      <c r="AY862" s="91">
        <v>141.85</v>
      </c>
      <c r="AZ862" s="88" t="s">
        <v>4928</v>
      </c>
      <c r="BA862" s="91">
        <v>144.69999999999999</v>
      </c>
      <c r="BB862" s="91">
        <v>65.537814160799996</v>
      </c>
      <c r="BC862" s="94">
        <v>1.1750515298999999</v>
      </c>
      <c r="BD862" s="91">
        <v>77.656000000000006</v>
      </c>
      <c r="BE862" s="95">
        <v>96.003</v>
      </c>
      <c r="BF862" s="91">
        <v>2.65</v>
      </c>
      <c r="BG862" s="91">
        <v>30.5</v>
      </c>
      <c r="BH862" s="94" t="s">
        <v>566</v>
      </c>
      <c r="BI862" s="94" t="s">
        <v>566</v>
      </c>
      <c r="BJ862" s="93">
        <v>732</v>
      </c>
      <c r="BK862" s="94">
        <v>12</v>
      </c>
      <c r="BL862" s="91">
        <v>80.754739999999998</v>
      </c>
      <c r="BM862" s="96">
        <v>4.0296617799999996</v>
      </c>
      <c r="BN862" s="96" t="s">
        <v>566</v>
      </c>
      <c r="BO862" s="88" t="s">
        <v>430</v>
      </c>
      <c r="BP862" s="88" t="s">
        <v>566</v>
      </c>
      <c r="BQ862" s="91">
        <v>77.656000000000006</v>
      </c>
      <c r="BR862" s="95">
        <v>96.003</v>
      </c>
      <c r="BS862" s="91">
        <v>2.65</v>
      </c>
      <c r="BT862" s="90">
        <v>30</v>
      </c>
      <c r="BU862" s="91">
        <v>0</v>
      </c>
      <c r="BV862" s="91">
        <v>79.44</v>
      </c>
      <c r="BW862" s="96">
        <v>3.9639899999999999</v>
      </c>
      <c r="BX862" s="96" t="s">
        <v>566</v>
      </c>
      <c r="BY862" s="96" t="s">
        <v>566</v>
      </c>
      <c r="BZ862" s="96" t="s">
        <v>566</v>
      </c>
      <c r="CA862" s="96" t="s">
        <v>566</v>
      </c>
      <c r="CB862" s="96" t="s">
        <v>566</v>
      </c>
      <c r="CC862" s="96" t="s">
        <v>566</v>
      </c>
      <c r="CD862" s="96" t="s">
        <v>566</v>
      </c>
      <c r="CE862" s="96" t="s">
        <v>566</v>
      </c>
      <c r="CF862" s="88" t="s">
        <v>566</v>
      </c>
      <c r="CG862" s="88" t="s">
        <v>566</v>
      </c>
      <c r="CH862" s="92" t="s">
        <v>566</v>
      </c>
      <c r="CI862" s="91">
        <v>0</v>
      </c>
      <c r="CJ862" s="91">
        <v>0</v>
      </c>
      <c r="CK862" s="90" t="s">
        <v>566</v>
      </c>
      <c r="CL862" s="91">
        <v>0.1271707436</v>
      </c>
      <c r="CM862" s="91">
        <v>-9.2170743599999994E-2</v>
      </c>
      <c r="CN862" s="88" t="s">
        <v>566</v>
      </c>
      <c r="CO862" s="91">
        <v>101.875</v>
      </c>
      <c r="CP862" s="91">
        <v>48.864207470799997</v>
      </c>
      <c r="CQ862" s="91">
        <v>1.6660250330999999</v>
      </c>
      <c r="CR862" s="91">
        <v>-28.792237775099998</v>
      </c>
      <c r="CS862" s="91">
        <v>-0.98197496689999997</v>
      </c>
      <c r="CT862" s="90" t="s">
        <v>566</v>
      </c>
      <c r="CU862" s="96">
        <v>1.0130999999999999</v>
      </c>
      <c r="CV862" s="96">
        <v>0.85299999999999998</v>
      </c>
      <c r="CW862" s="96">
        <v>0.79600000000000004</v>
      </c>
      <c r="CX862" s="93">
        <v>2310</v>
      </c>
      <c r="CY862" s="93">
        <v>2280.922</v>
      </c>
      <c r="CZ862" s="93">
        <v>90.1</v>
      </c>
      <c r="DA862" s="90">
        <v>51</v>
      </c>
      <c r="DB862" s="90" t="s">
        <v>566</v>
      </c>
      <c r="DC862" s="90">
        <v>81.5</v>
      </c>
      <c r="DD862" s="91">
        <v>228</v>
      </c>
      <c r="DE862" s="91">
        <v>-37.785087719300002</v>
      </c>
      <c r="DF862" s="93">
        <v>136.30000000000001</v>
      </c>
      <c r="DG862" s="88" t="s">
        <v>393</v>
      </c>
      <c r="DH862" s="88" t="s">
        <v>566</v>
      </c>
      <c r="DI862" s="88">
        <v>1</v>
      </c>
      <c r="DJ862" s="88" t="s">
        <v>566</v>
      </c>
      <c r="DK862" s="90" t="s">
        <v>566</v>
      </c>
      <c r="DL862" s="91">
        <v>96.003</v>
      </c>
      <c r="DM862" s="91" t="s">
        <v>566</v>
      </c>
      <c r="DN862" s="91">
        <v>87.680512019000005</v>
      </c>
      <c r="DO862" s="91">
        <v>2.9894668741000001</v>
      </c>
      <c r="DP862" s="91">
        <v>10.024066773099999</v>
      </c>
      <c r="DQ862" s="91">
        <v>0.34146687409999998</v>
      </c>
      <c r="DR862" s="91">
        <v>55.171708112499999</v>
      </c>
      <c r="DS862" s="91">
        <v>1.8810792519999999</v>
      </c>
      <c r="DT862" s="91">
        <v>-22.484737133399999</v>
      </c>
      <c r="DU862" s="91">
        <v>-0.76692074799999999</v>
      </c>
      <c r="DV862" s="91" t="s">
        <v>566</v>
      </c>
      <c r="DW862" s="97"/>
      <c r="DX862" s="98" t="s">
        <v>566</v>
      </c>
      <c r="DY862" s="99" t="s">
        <v>689</v>
      </c>
      <c r="DZ862" s="98" t="s">
        <v>689</v>
      </c>
      <c r="EA862" s="100" t="s">
        <v>566</v>
      </c>
      <c r="EB862" s="101" t="s">
        <v>2761</v>
      </c>
      <c r="EC862" s="38"/>
    </row>
    <row r="863" spans="1:133" s="9" customFormat="1" ht="15" customHeight="1" x14ac:dyDescent="0.25">
      <c r="A863" s="17" t="str">
        <f t="shared" si="13"/>
        <v>791_Южно-Ягунское</v>
      </c>
      <c r="B863" s="87">
        <v>54</v>
      </c>
      <c r="C863" s="88" t="s">
        <v>733</v>
      </c>
      <c r="D863" s="88" t="s">
        <v>568</v>
      </c>
      <c r="E863" s="88" t="s">
        <v>531</v>
      </c>
      <c r="F863" s="88" t="s">
        <v>9</v>
      </c>
      <c r="G863" s="88" t="s">
        <v>29</v>
      </c>
      <c r="H863" s="88" t="s">
        <v>64</v>
      </c>
      <c r="I863" s="89">
        <v>791</v>
      </c>
      <c r="J863" s="88" t="s">
        <v>74</v>
      </c>
      <c r="K863" s="88" t="s">
        <v>688</v>
      </c>
      <c r="L863" s="88" t="s">
        <v>419</v>
      </c>
      <c r="M863" s="88" t="s">
        <v>34</v>
      </c>
      <c r="N863" s="88" t="s">
        <v>6</v>
      </c>
      <c r="O863" s="90">
        <v>4</v>
      </c>
      <c r="P863" s="90">
        <v>2564</v>
      </c>
      <c r="Q863" s="90">
        <v>2568</v>
      </c>
      <c r="R863" s="91">
        <v>188.73</v>
      </c>
      <c r="S863" s="90" t="s">
        <v>150</v>
      </c>
      <c r="T863" s="90">
        <v>2570</v>
      </c>
      <c r="U863" s="90">
        <v>3</v>
      </c>
      <c r="V863" s="88" t="s">
        <v>31</v>
      </c>
      <c r="W863" s="88" t="s">
        <v>94</v>
      </c>
      <c r="X863" s="88" t="s">
        <v>1440</v>
      </c>
      <c r="Y863" s="90" t="s">
        <v>968</v>
      </c>
      <c r="Z863" s="90" t="s">
        <v>566</v>
      </c>
      <c r="AA863" s="90">
        <v>73</v>
      </c>
      <c r="AB863" s="91" t="s">
        <v>4748</v>
      </c>
      <c r="AC863" s="88" t="s">
        <v>566</v>
      </c>
      <c r="AD863" s="90" t="s">
        <v>566</v>
      </c>
      <c r="AE863" s="90" t="s">
        <v>566</v>
      </c>
      <c r="AF863" s="90" t="s">
        <v>94</v>
      </c>
      <c r="AG863" s="91" t="s">
        <v>3423</v>
      </c>
      <c r="AH863" s="92" t="s">
        <v>4684</v>
      </c>
      <c r="AI863" s="93">
        <v>156</v>
      </c>
      <c r="AJ863" s="88" t="s">
        <v>722</v>
      </c>
      <c r="AK863" s="90" t="s">
        <v>566</v>
      </c>
      <c r="AL863" s="91">
        <v>12.5</v>
      </c>
      <c r="AM863" s="91">
        <v>12.149025416800001</v>
      </c>
      <c r="AN863" s="91">
        <v>1980</v>
      </c>
      <c r="AO863" s="90">
        <v>15</v>
      </c>
      <c r="AP863" s="91">
        <v>149.184</v>
      </c>
      <c r="AQ863" s="91">
        <v>39.740526315799997</v>
      </c>
      <c r="AR863" s="91" t="s">
        <v>566</v>
      </c>
      <c r="AS863" s="91">
        <v>61.455315017799997</v>
      </c>
      <c r="AT863" s="91">
        <v>62.904894899699997</v>
      </c>
      <c r="AU863" s="90" t="s">
        <v>566</v>
      </c>
      <c r="AV863" s="90">
        <v>0</v>
      </c>
      <c r="AW863" s="91" t="s">
        <v>566</v>
      </c>
      <c r="AX863" s="91" t="s">
        <v>566</v>
      </c>
      <c r="AY863" s="91">
        <v>168.41</v>
      </c>
      <c r="AZ863" s="88" t="s">
        <v>4928</v>
      </c>
      <c r="BA863" s="91">
        <v>169.9</v>
      </c>
      <c r="BB863" s="91">
        <v>106.95468498220001</v>
      </c>
      <c r="BC863" s="94">
        <v>0.1083376325</v>
      </c>
      <c r="BD863" s="91">
        <v>11.523</v>
      </c>
      <c r="BE863" s="95">
        <v>78.510000000000005</v>
      </c>
      <c r="BF863" s="91">
        <v>2.11</v>
      </c>
      <c r="BG863" s="91">
        <v>31</v>
      </c>
      <c r="BH863" s="94">
        <v>8.3330000000000001E-2</v>
      </c>
      <c r="BI863" s="94">
        <v>0.33333000000000002</v>
      </c>
      <c r="BJ863" s="93">
        <v>149</v>
      </c>
      <c r="BK863" s="94">
        <v>0</v>
      </c>
      <c r="BL863" s="91">
        <v>65.478369999999998</v>
      </c>
      <c r="BM863" s="96">
        <v>2.61913485</v>
      </c>
      <c r="BN863" s="96" t="s">
        <v>566</v>
      </c>
      <c r="BO863" s="88" t="s">
        <v>696</v>
      </c>
      <c r="BP863" s="88" t="s">
        <v>566</v>
      </c>
      <c r="BQ863" s="91">
        <v>11.523</v>
      </c>
      <c r="BR863" s="95">
        <v>78.510000000000005</v>
      </c>
      <c r="BS863" s="91">
        <v>2.11</v>
      </c>
      <c r="BT863" s="90">
        <v>30</v>
      </c>
      <c r="BU863" s="91">
        <v>0</v>
      </c>
      <c r="BV863" s="91">
        <v>63.36</v>
      </c>
      <c r="BW863" s="96">
        <v>2.5344000000000002</v>
      </c>
      <c r="BX863" s="96" t="s">
        <v>566</v>
      </c>
      <c r="BY863" s="96" t="s">
        <v>566</v>
      </c>
      <c r="BZ863" s="96" t="s">
        <v>566</v>
      </c>
      <c r="CA863" s="96" t="s">
        <v>566</v>
      </c>
      <c r="CB863" s="96" t="s">
        <v>566</v>
      </c>
      <c r="CC863" s="96" t="s">
        <v>566</v>
      </c>
      <c r="CD863" s="96" t="s">
        <v>566</v>
      </c>
      <c r="CE863" s="96" t="s">
        <v>566</v>
      </c>
      <c r="CF863" s="88" t="s">
        <v>566</v>
      </c>
      <c r="CG863" s="88" t="s">
        <v>566</v>
      </c>
      <c r="CH863" s="92" t="s">
        <v>566</v>
      </c>
      <c r="CI863" s="91">
        <v>0</v>
      </c>
      <c r="CJ863" s="91">
        <v>0</v>
      </c>
      <c r="CK863" s="90" t="s">
        <v>566</v>
      </c>
      <c r="CL863" s="91">
        <v>0.2330947743</v>
      </c>
      <c r="CM863" s="91">
        <v>-9.10947743E-2</v>
      </c>
      <c r="CN863" s="88" t="s">
        <v>566</v>
      </c>
      <c r="CO863" s="91">
        <v>89</v>
      </c>
      <c r="CP863" s="91">
        <v>8.6027783069999995</v>
      </c>
      <c r="CQ863" s="91">
        <v>1.5769762030000001</v>
      </c>
      <c r="CR863" s="91">
        <v>-2.9198023381999998</v>
      </c>
      <c r="CS863" s="91">
        <v>-0.53502379700000002</v>
      </c>
      <c r="CT863" s="90">
        <v>-2.95</v>
      </c>
      <c r="CU863" s="96">
        <v>1.014</v>
      </c>
      <c r="CV863" s="96">
        <v>0.85299999999999998</v>
      </c>
      <c r="CW863" s="96">
        <v>0.82299999999999995</v>
      </c>
      <c r="CX863" s="93">
        <v>2301</v>
      </c>
      <c r="CY863" s="93">
        <v>2285.91</v>
      </c>
      <c r="CZ863" s="93">
        <v>89.4</v>
      </c>
      <c r="DA863" s="90">
        <v>40</v>
      </c>
      <c r="DB863" s="90" t="s">
        <v>566</v>
      </c>
      <c r="DC863" s="90">
        <v>71.2</v>
      </c>
      <c r="DD863" s="91">
        <v>212</v>
      </c>
      <c r="DE863" s="91">
        <v>-20.561320754699999</v>
      </c>
      <c r="DF863" s="93">
        <v>33.1</v>
      </c>
      <c r="DG863" s="88" t="s">
        <v>393</v>
      </c>
      <c r="DH863" s="88" t="s">
        <v>566</v>
      </c>
      <c r="DI863" s="88">
        <v>1</v>
      </c>
      <c r="DJ863" s="88" t="s">
        <v>1572</v>
      </c>
      <c r="DK863" s="90">
        <v>-4.5</v>
      </c>
      <c r="DL863" s="91">
        <v>78.510000000000005</v>
      </c>
      <c r="DM863" s="91">
        <v>0.160048263</v>
      </c>
      <c r="DN863" s="91">
        <v>17.023042608400001</v>
      </c>
      <c r="DO863" s="91">
        <v>3.1204957443999999</v>
      </c>
      <c r="DP863" s="91">
        <v>5.5004619632000002</v>
      </c>
      <c r="DQ863" s="91">
        <v>1.0084957444</v>
      </c>
      <c r="DR863" s="91">
        <v>12.7094325651</v>
      </c>
      <c r="DS863" s="91">
        <v>2.3297674302</v>
      </c>
      <c r="DT863" s="91">
        <v>1.1868519199000001</v>
      </c>
      <c r="DU863" s="91">
        <v>0.2177674302</v>
      </c>
      <c r="DV863" s="91" t="s">
        <v>566</v>
      </c>
      <c r="DW863" s="97"/>
      <c r="DX863" s="98" t="s">
        <v>566</v>
      </c>
      <c r="DY863" s="99" t="s">
        <v>689</v>
      </c>
      <c r="DZ863" s="98" t="s">
        <v>689</v>
      </c>
      <c r="EA863" s="100" t="s">
        <v>689</v>
      </c>
      <c r="EB863" s="101" t="s">
        <v>2761</v>
      </c>
      <c r="EC863" s="38"/>
    </row>
    <row r="864" spans="1:133" s="9" customFormat="1" ht="15" customHeight="1" x14ac:dyDescent="0.25">
      <c r="A864" s="17" t="str">
        <f t="shared" si="13"/>
        <v>792_Южно-Ягунское</v>
      </c>
      <c r="B864" s="87">
        <v>55</v>
      </c>
      <c r="C864" s="88" t="s">
        <v>733</v>
      </c>
      <c r="D864" s="88" t="s">
        <v>568</v>
      </c>
      <c r="E864" s="88" t="s">
        <v>531</v>
      </c>
      <c r="F864" s="88" t="s">
        <v>9</v>
      </c>
      <c r="G864" s="88" t="s">
        <v>29</v>
      </c>
      <c r="H864" s="88" t="s">
        <v>3055</v>
      </c>
      <c r="I864" s="89">
        <v>792</v>
      </c>
      <c r="J864" s="88" t="s">
        <v>74</v>
      </c>
      <c r="K864" s="88" t="s">
        <v>688</v>
      </c>
      <c r="L864" s="88" t="s">
        <v>419</v>
      </c>
      <c r="M864" s="88" t="s">
        <v>1508</v>
      </c>
      <c r="N864" s="88" t="s">
        <v>6</v>
      </c>
      <c r="O864" s="90">
        <v>15</v>
      </c>
      <c r="P864" s="90">
        <v>2463</v>
      </c>
      <c r="Q864" s="90">
        <v>2482</v>
      </c>
      <c r="R864" s="91">
        <v>92.509</v>
      </c>
      <c r="S864" s="90" t="s">
        <v>150</v>
      </c>
      <c r="T864" s="90">
        <v>2508.9</v>
      </c>
      <c r="U864" s="90">
        <v>9.8000000000000007</v>
      </c>
      <c r="V864" s="88" t="s">
        <v>31</v>
      </c>
      <c r="W864" s="88" t="s">
        <v>175</v>
      </c>
      <c r="X864" s="88" t="s">
        <v>474</v>
      </c>
      <c r="Y864" s="90" t="s">
        <v>929</v>
      </c>
      <c r="Z864" s="90" t="s">
        <v>566</v>
      </c>
      <c r="AA864" s="90">
        <v>73</v>
      </c>
      <c r="AB864" s="91" t="s">
        <v>4278</v>
      </c>
      <c r="AC864" s="88" t="s">
        <v>566</v>
      </c>
      <c r="AD864" s="90" t="s">
        <v>566</v>
      </c>
      <c r="AE864" s="90" t="s">
        <v>2019</v>
      </c>
      <c r="AF864" s="90" t="s">
        <v>175</v>
      </c>
      <c r="AG864" s="91" t="s">
        <v>3473</v>
      </c>
      <c r="AH864" s="92" t="s">
        <v>2549</v>
      </c>
      <c r="AI864" s="93">
        <v>883</v>
      </c>
      <c r="AJ864" s="88" t="s">
        <v>566</v>
      </c>
      <c r="AK864" s="90" t="s">
        <v>566</v>
      </c>
      <c r="AL864" s="91">
        <v>14.8</v>
      </c>
      <c r="AM864" s="91">
        <v>13.8</v>
      </c>
      <c r="AN864" s="91">
        <v>1736</v>
      </c>
      <c r="AO864" s="90">
        <v>12.8</v>
      </c>
      <c r="AP864" s="91">
        <v>80.537999999999997</v>
      </c>
      <c r="AQ864" s="91" t="s">
        <v>566</v>
      </c>
      <c r="AR864" s="91" t="s">
        <v>566</v>
      </c>
      <c r="AS864" s="91">
        <v>71.680000000000007</v>
      </c>
      <c r="AT864" s="91">
        <v>73.41</v>
      </c>
      <c r="AU864" s="90" t="s">
        <v>566</v>
      </c>
      <c r="AV864" s="90">
        <v>0</v>
      </c>
      <c r="AW864" s="91" t="s">
        <v>566</v>
      </c>
      <c r="AX864" s="91" t="s">
        <v>566</v>
      </c>
      <c r="AY864" s="91">
        <v>160.34</v>
      </c>
      <c r="AZ864" s="88" t="s">
        <v>4928</v>
      </c>
      <c r="BA864" s="91">
        <v>162.1</v>
      </c>
      <c r="BB864" s="91">
        <v>88.66</v>
      </c>
      <c r="BC864" s="94">
        <v>2.5945449358000001</v>
      </c>
      <c r="BD864" s="91">
        <v>227.34700000000001</v>
      </c>
      <c r="BE864" s="95">
        <v>96.539000000000001</v>
      </c>
      <c r="BF864" s="91">
        <v>6.71</v>
      </c>
      <c r="BG864" s="91">
        <v>31</v>
      </c>
      <c r="BH864" s="94" t="s">
        <v>566</v>
      </c>
      <c r="BI864" s="94" t="s">
        <v>566</v>
      </c>
      <c r="BJ864" s="93">
        <v>744</v>
      </c>
      <c r="BK864" s="94">
        <v>0</v>
      </c>
      <c r="BL864" s="91">
        <v>208.09040999999999</v>
      </c>
      <c r="BM864" s="96">
        <v>10.543941390000001</v>
      </c>
      <c r="BN864" s="96" t="s">
        <v>566</v>
      </c>
      <c r="BO864" s="88" t="s">
        <v>430</v>
      </c>
      <c r="BP864" s="88" t="s">
        <v>566</v>
      </c>
      <c r="BQ864" s="91">
        <v>227.34700000000001</v>
      </c>
      <c r="BR864" s="95">
        <v>96.539000000000001</v>
      </c>
      <c r="BS864" s="91">
        <v>6.71</v>
      </c>
      <c r="BT864" s="90">
        <v>30</v>
      </c>
      <c r="BU864" s="91">
        <v>0</v>
      </c>
      <c r="BV864" s="91">
        <v>201.36</v>
      </c>
      <c r="BW864" s="96">
        <v>10.20303</v>
      </c>
      <c r="BX864" s="96" t="s">
        <v>566</v>
      </c>
      <c r="BY864" s="96" t="s">
        <v>566</v>
      </c>
      <c r="BZ864" s="96" t="s">
        <v>566</v>
      </c>
      <c r="CA864" s="96" t="s">
        <v>566</v>
      </c>
      <c r="CB864" s="96" t="s">
        <v>566</v>
      </c>
      <c r="CC864" s="96" t="s">
        <v>566</v>
      </c>
      <c r="CD864" s="96" t="s">
        <v>566</v>
      </c>
      <c r="CE864" s="96" t="s">
        <v>566</v>
      </c>
      <c r="CF864" s="88" t="s">
        <v>566</v>
      </c>
      <c r="CG864" s="88" t="s">
        <v>566</v>
      </c>
      <c r="CH864" s="92" t="s">
        <v>566</v>
      </c>
      <c r="CI864" s="91">
        <v>0</v>
      </c>
      <c r="CJ864" s="91">
        <v>0</v>
      </c>
      <c r="CK864" s="90" t="s">
        <v>566</v>
      </c>
      <c r="CL864" s="91">
        <v>0.46098989509999999</v>
      </c>
      <c r="CM864" s="91">
        <v>-6.7989895100000003E-2</v>
      </c>
      <c r="CN864" s="88" t="s">
        <v>566</v>
      </c>
      <c r="CO864" s="91">
        <v>101.875</v>
      </c>
      <c r="CP864" s="91">
        <v>151.48945554330001</v>
      </c>
      <c r="CQ864" s="91">
        <v>4.4823141215</v>
      </c>
      <c r="CR864" s="91">
        <v>-75.857318972800002</v>
      </c>
      <c r="CS864" s="91">
        <v>-2.2296858785000002</v>
      </c>
      <c r="CT864" s="90" t="s">
        <v>566</v>
      </c>
      <c r="CU864" s="96">
        <v>1.01302</v>
      </c>
      <c r="CV864" s="96">
        <v>0.85299999999999998</v>
      </c>
      <c r="CW864" s="96">
        <v>0.79390000000000005</v>
      </c>
      <c r="CX864" s="93">
        <v>2310</v>
      </c>
      <c r="CY864" s="93">
        <v>2292.0619999999999</v>
      </c>
      <c r="CZ864" s="93">
        <v>89.4</v>
      </c>
      <c r="DA864" s="90">
        <v>40</v>
      </c>
      <c r="DB864" s="90" t="s">
        <v>566</v>
      </c>
      <c r="DC864" s="90">
        <v>81.5</v>
      </c>
      <c r="DD864" s="91">
        <v>228</v>
      </c>
      <c r="DE864" s="91">
        <v>-29.675438596500001</v>
      </c>
      <c r="DF864" s="93">
        <v>136.30000000000001</v>
      </c>
      <c r="DG864" s="88" t="s">
        <v>393</v>
      </c>
      <c r="DH864" s="88" t="s">
        <v>566</v>
      </c>
      <c r="DI864" s="88">
        <v>1</v>
      </c>
      <c r="DJ864" s="88" t="s">
        <v>566</v>
      </c>
      <c r="DK864" s="90" t="s">
        <v>566</v>
      </c>
      <c r="DL864" s="91">
        <v>96.539000000000001</v>
      </c>
      <c r="DM864" s="91" t="s">
        <v>566</v>
      </c>
      <c r="DN864" s="91">
        <v>256.69320211130002</v>
      </c>
      <c r="DO864" s="91">
        <v>7.5790706538999997</v>
      </c>
      <c r="DP864" s="91">
        <v>29.346427595200002</v>
      </c>
      <c r="DQ864" s="91">
        <v>0.86707065390000004</v>
      </c>
      <c r="DR864" s="91">
        <v>171.04405158610001</v>
      </c>
      <c r="DS864" s="91">
        <v>5.0609012032000003</v>
      </c>
      <c r="DT864" s="91">
        <v>-56.302722930000002</v>
      </c>
      <c r="DU864" s="91">
        <v>-1.6510987967999999</v>
      </c>
      <c r="DV864" s="91">
        <v>98.927344444400006</v>
      </c>
      <c r="DW864" s="97"/>
      <c r="DX864" s="98" t="s">
        <v>566</v>
      </c>
      <c r="DY864" s="99" t="s">
        <v>689</v>
      </c>
      <c r="DZ864" s="98" t="s">
        <v>689</v>
      </c>
      <c r="EA864" s="100" t="s">
        <v>566</v>
      </c>
      <c r="EB864" s="101" t="s">
        <v>2761</v>
      </c>
      <c r="EC864" s="38"/>
    </row>
    <row r="865" spans="1:133" s="9" customFormat="1" ht="15" customHeight="1" x14ac:dyDescent="0.25">
      <c r="A865" s="17" t="str">
        <f t="shared" si="13"/>
        <v>793У_Южно-Ягунское</v>
      </c>
      <c r="B865" s="87">
        <v>56</v>
      </c>
      <c r="C865" s="88" t="s">
        <v>733</v>
      </c>
      <c r="D865" s="88" t="s">
        <v>568</v>
      </c>
      <c r="E865" s="88" t="s">
        <v>531</v>
      </c>
      <c r="F865" s="88" t="s">
        <v>9</v>
      </c>
      <c r="G865" s="88" t="s">
        <v>29</v>
      </c>
      <c r="H865" s="88" t="s">
        <v>3055</v>
      </c>
      <c r="I865" s="89" t="s">
        <v>323</v>
      </c>
      <c r="J865" s="88" t="s">
        <v>74</v>
      </c>
      <c r="K865" s="88" t="s">
        <v>688</v>
      </c>
      <c r="L865" s="88" t="s">
        <v>419</v>
      </c>
      <c r="M865" s="88" t="s">
        <v>1508</v>
      </c>
      <c r="N865" s="88" t="s">
        <v>6</v>
      </c>
      <c r="O865" s="90">
        <v>10.5</v>
      </c>
      <c r="P865" s="90">
        <v>2432.5</v>
      </c>
      <c r="Q865" s="90">
        <v>2449</v>
      </c>
      <c r="R865" s="91">
        <v>60.78</v>
      </c>
      <c r="S865" s="90" t="s">
        <v>150</v>
      </c>
      <c r="T865" s="90">
        <v>2475</v>
      </c>
      <c r="U865" s="90">
        <v>9</v>
      </c>
      <c r="V865" s="88" t="s">
        <v>31</v>
      </c>
      <c r="W865" s="88" t="s">
        <v>118</v>
      </c>
      <c r="X865" s="88" t="s">
        <v>725</v>
      </c>
      <c r="Y865" s="90" t="s">
        <v>957</v>
      </c>
      <c r="Z865" s="90" t="s">
        <v>566</v>
      </c>
      <c r="AA865" s="90">
        <v>73</v>
      </c>
      <c r="AB865" s="91" t="s">
        <v>3745</v>
      </c>
      <c r="AC865" s="88" t="s">
        <v>566</v>
      </c>
      <c r="AD865" s="90" t="s">
        <v>566</v>
      </c>
      <c r="AE865" s="90" t="s">
        <v>566</v>
      </c>
      <c r="AF865" s="90" t="s">
        <v>118</v>
      </c>
      <c r="AG865" s="91" t="s">
        <v>3443</v>
      </c>
      <c r="AH865" s="92" t="s">
        <v>2849</v>
      </c>
      <c r="AI865" s="93">
        <v>519</v>
      </c>
      <c r="AJ865" s="88" t="s">
        <v>566</v>
      </c>
      <c r="AK865" s="90" t="s">
        <v>566</v>
      </c>
      <c r="AL865" s="91">
        <v>14.8</v>
      </c>
      <c r="AM865" s="91">
        <v>13.8</v>
      </c>
      <c r="AN865" s="91">
        <v>2054</v>
      </c>
      <c r="AO865" s="90">
        <v>12.7</v>
      </c>
      <c r="AP865" s="91">
        <v>60.24</v>
      </c>
      <c r="AQ865" s="91" t="s">
        <v>566</v>
      </c>
      <c r="AR865" s="91" t="s">
        <v>566</v>
      </c>
      <c r="AS865" s="91">
        <v>45.57</v>
      </c>
      <c r="AT865" s="91">
        <v>47.14</v>
      </c>
      <c r="AU865" s="90" t="s">
        <v>566</v>
      </c>
      <c r="AV865" s="90">
        <v>0</v>
      </c>
      <c r="AW865" s="91" t="s">
        <v>566</v>
      </c>
      <c r="AX865" s="91" t="s">
        <v>566</v>
      </c>
      <c r="AY865" s="91">
        <v>121.31</v>
      </c>
      <c r="AZ865" s="88" t="s">
        <v>4928</v>
      </c>
      <c r="BA865" s="91">
        <v>122.9</v>
      </c>
      <c r="BB865" s="91">
        <v>75.739999999999995</v>
      </c>
      <c r="BC865" s="94">
        <v>1.7048459515000001</v>
      </c>
      <c r="BD865" s="91">
        <v>121.797</v>
      </c>
      <c r="BE865" s="95">
        <v>93.667000000000002</v>
      </c>
      <c r="BF865" s="91">
        <v>6.58</v>
      </c>
      <c r="BG865" s="91">
        <v>31</v>
      </c>
      <c r="BH865" s="94" t="s">
        <v>566</v>
      </c>
      <c r="BI865" s="94" t="s">
        <v>566</v>
      </c>
      <c r="BJ865" s="93">
        <v>744</v>
      </c>
      <c r="BK865" s="94">
        <v>0</v>
      </c>
      <c r="BL865" s="91">
        <v>203.95088999999999</v>
      </c>
      <c r="BM865" s="96">
        <v>8.1804702999999996</v>
      </c>
      <c r="BN865" s="96" t="s">
        <v>566</v>
      </c>
      <c r="BO865" s="88" t="s">
        <v>430</v>
      </c>
      <c r="BP865" s="88" t="s">
        <v>566</v>
      </c>
      <c r="BQ865" s="91">
        <v>121.797</v>
      </c>
      <c r="BR865" s="95">
        <v>93.667000000000002</v>
      </c>
      <c r="BS865" s="91">
        <v>6.58</v>
      </c>
      <c r="BT865" s="90">
        <v>30</v>
      </c>
      <c r="BU865" s="91">
        <v>0</v>
      </c>
      <c r="BV865" s="91">
        <v>197.37</v>
      </c>
      <c r="BW865" s="96">
        <v>7.9165799999999997</v>
      </c>
      <c r="BX865" s="96" t="s">
        <v>566</v>
      </c>
      <c r="BY865" s="96" t="s">
        <v>566</v>
      </c>
      <c r="BZ865" s="96" t="s">
        <v>566</v>
      </c>
      <c r="CA865" s="96" t="s">
        <v>566</v>
      </c>
      <c r="CB865" s="96" t="s">
        <v>566</v>
      </c>
      <c r="CC865" s="96" t="s">
        <v>566</v>
      </c>
      <c r="CD865" s="96" t="s">
        <v>566</v>
      </c>
      <c r="CE865" s="96" t="s">
        <v>566</v>
      </c>
      <c r="CF865" s="88" t="s">
        <v>566</v>
      </c>
      <c r="CG865" s="88" t="s">
        <v>566</v>
      </c>
      <c r="CH865" s="92" t="s">
        <v>566</v>
      </c>
      <c r="CI865" s="91">
        <v>0</v>
      </c>
      <c r="CJ865" s="91">
        <v>0</v>
      </c>
      <c r="CK865" s="90" t="s">
        <v>566</v>
      </c>
      <c r="CL865" s="91">
        <v>0.61192473800000002</v>
      </c>
      <c r="CM865" s="91">
        <v>-8.9924738000000004E-2</v>
      </c>
      <c r="CN865" s="88" t="s">
        <v>566</v>
      </c>
      <c r="CO865" s="91">
        <v>101.875</v>
      </c>
      <c r="CP865" s="91">
        <v>53.376366034</v>
      </c>
      <c r="CQ865" s="91">
        <v>2.8832080723</v>
      </c>
      <c r="CR865" s="91">
        <v>-68.4207307402</v>
      </c>
      <c r="CS865" s="91">
        <v>-3.6957919277000002</v>
      </c>
      <c r="CT865" s="90" t="s">
        <v>566</v>
      </c>
      <c r="CU865" s="96">
        <v>1.0139899999999999</v>
      </c>
      <c r="CV865" s="96">
        <v>0.85299999999999998</v>
      </c>
      <c r="CW865" s="96">
        <v>0.82269999999999999</v>
      </c>
      <c r="CX865" s="93">
        <v>2310</v>
      </c>
      <c r="CY865" s="93">
        <v>2293.8200000000002</v>
      </c>
      <c r="CZ865" s="93">
        <v>89.4</v>
      </c>
      <c r="DA865" s="90">
        <v>51</v>
      </c>
      <c r="DB865" s="90" t="s">
        <v>566</v>
      </c>
      <c r="DC865" s="90">
        <v>81.5</v>
      </c>
      <c r="DD865" s="91">
        <v>228</v>
      </c>
      <c r="DE865" s="91">
        <v>-46.7938596491</v>
      </c>
      <c r="DF865" s="93">
        <v>136.30000000000001</v>
      </c>
      <c r="DG865" s="88" t="s">
        <v>393</v>
      </c>
      <c r="DH865" s="88" t="s">
        <v>566</v>
      </c>
      <c r="DI865" s="88">
        <v>1</v>
      </c>
      <c r="DJ865" s="88" t="s">
        <v>1842</v>
      </c>
      <c r="DK865" s="90" t="s">
        <v>566</v>
      </c>
      <c r="DL865" s="91">
        <v>93.667000000000002</v>
      </c>
      <c r="DM865" s="91" t="s">
        <v>566</v>
      </c>
      <c r="DN865" s="91">
        <v>159.16477233419999</v>
      </c>
      <c r="DO865" s="91">
        <v>8.5975346155000008</v>
      </c>
      <c r="DP865" s="91">
        <v>37.367675560000002</v>
      </c>
      <c r="DQ865" s="91">
        <v>2.0185346155000001</v>
      </c>
      <c r="DR865" s="91">
        <v>69.774589014100002</v>
      </c>
      <c r="DS865" s="91">
        <v>3.7689837920000002</v>
      </c>
      <c r="DT865" s="91">
        <v>-52.022507760099998</v>
      </c>
      <c r="DU865" s="91">
        <v>-2.810016208</v>
      </c>
      <c r="DV865" s="91">
        <v>112.5661531944</v>
      </c>
      <c r="DW865" s="97"/>
      <c r="DX865" s="98" t="s">
        <v>566</v>
      </c>
      <c r="DY865" s="99" t="s">
        <v>689</v>
      </c>
      <c r="DZ865" s="98" t="s">
        <v>689</v>
      </c>
      <c r="EA865" s="100" t="s">
        <v>566</v>
      </c>
      <c r="EB865" s="101" t="s">
        <v>2761</v>
      </c>
      <c r="EC865" s="38"/>
    </row>
    <row r="866" spans="1:133" s="9" customFormat="1" ht="15" customHeight="1" x14ac:dyDescent="0.25">
      <c r="A866" s="17" t="str">
        <f t="shared" si="13"/>
        <v>795_Южно-Ягунское</v>
      </c>
      <c r="B866" s="87">
        <v>57</v>
      </c>
      <c r="C866" s="88" t="s">
        <v>733</v>
      </c>
      <c r="D866" s="88" t="s">
        <v>568</v>
      </c>
      <c r="E866" s="88" t="s">
        <v>531</v>
      </c>
      <c r="F866" s="88" t="s">
        <v>9</v>
      </c>
      <c r="G866" s="88" t="s">
        <v>29</v>
      </c>
      <c r="H866" s="88" t="s">
        <v>3055</v>
      </c>
      <c r="I866" s="89">
        <v>795</v>
      </c>
      <c r="J866" s="88" t="s">
        <v>75</v>
      </c>
      <c r="K866" s="88" t="s">
        <v>688</v>
      </c>
      <c r="L866" s="88" t="s">
        <v>419</v>
      </c>
      <c r="M866" s="88" t="s">
        <v>1515</v>
      </c>
      <c r="N866" s="88" t="s">
        <v>695</v>
      </c>
      <c r="O866" s="90">
        <v>29.5</v>
      </c>
      <c r="P866" s="90">
        <v>2452</v>
      </c>
      <c r="Q866" s="90">
        <v>2508.5</v>
      </c>
      <c r="R866" s="91">
        <v>91.43</v>
      </c>
      <c r="S866" s="90" t="s">
        <v>150</v>
      </c>
      <c r="T866" s="90">
        <v>2508.6999999999998</v>
      </c>
      <c r="U866" s="90">
        <v>10.6</v>
      </c>
      <c r="V866" s="88" t="s">
        <v>31</v>
      </c>
      <c r="W866" s="88" t="s">
        <v>175</v>
      </c>
      <c r="X866" s="88" t="s">
        <v>455</v>
      </c>
      <c r="Y866" s="90" t="s">
        <v>935</v>
      </c>
      <c r="Z866" s="90" t="s">
        <v>566</v>
      </c>
      <c r="AA866" s="90">
        <v>73</v>
      </c>
      <c r="AB866" s="91" t="s">
        <v>3746</v>
      </c>
      <c r="AC866" s="88" t="s">
        <v>566</v>
      </c>
      <c r="AD866" s="90" t="s">
        <v>566</v>
      </c>
      <c r="AE866" s="90" t="s">
        <v>2019</v>
      </c>
      <c r="AF866" s="90" t="s">
        <v>175</v>
      </c>
      <c r="AG866" s="91" t="s">
        <v>3443</v>
      </c>
      <c r="AH866" s="92" t="s">
        <v>2204</v>
      </c>
      <c r="AI866" s="93">
        <v>1110</v>
      </c>
      <c r="AJ866" s="88" t="s">
        <v>566</v>
      </c>
      <c r="AK866" s="90" t="s">
        <v>566</v>
      </c>
      <c r="AL866" s="91">
        <v>15.5</v>
      </c>
      <c r="AM866" s="91">
        <v>14.5</v>
      </c>
      <c r="AN866" s="91">
        <v>1940</v>
      </c>
      <c r="AO866" s="90">
        <v>20.100000000000001</v>
      </c>
      <c r="AP866" s="91">
        <v>67</v>
      </c>
      <c r="AQ866" s="91" t="s">
        <v>566</v>
      </c>
      <c r="AR866" s="91" t="s">
        <v>566</v>
      </c>
      <c r="AS866" s="91">
        <v>64.400000000000006</v>
      </c>
      <c r="AT866" s="91">
        <v>66.27</v>
      </c>
      <c r="AU866" s="90" t="s">
        <v>566</v>
      </c>
      <c r="AV866" s="90">
        <v>0</v>
      </c>
      <c r="AW866" s="91" t="s">
        <v>566</v>
      </c>
      <c r="AX866" s="91" t="s">
        <v>566</v>
      </c>
      <c r="AY866" s="91">
        <v>147.6</v>
      </c>
      <c r="AZ866" s="88" t="s">
        <v>4928</v>
      </c>
      <c r="BA866" s="91">
        <v>149.5</v>
      </c>
      <c r="BB866" s="91">
        <v>83.2</v>
      </c>
      <c r="BC866" s="94">
        <v>2.0323338351000002</v>
      </c>
      <c r="BD866" s="91">
        <v>193.953</v>
      </c>
      <c r="BE866" s="95">
        <v>95.744</v>
      </c>
      <c r="BF866" s="91">
        <v>7.04</v>
      </c>
      <c r="BG866" s="91">
        <v>31</v>
      </c>
      <c r="BH866" s="94" t="s">
        <v>566</v>
      </c>
      <c r="BI866" s="94" t="s">
        <v>566</v>
      </c>
      <c r="BJ866" s="93">
        <v>744</v>
      </c>
      <c r="BK866" s="94">
        <v>0</v>
      </c>
      <c r="BL866" s="91">
        <v>218.24463</v>
      </c>
      <c r="BM866" s="96">
        <v>9.5197653300000002</v>
      </c>
      <c r="BN866" s="96" t="s">
        <v>566</v>
      </c>
      <c r="BO866" s="88" t="s">
        <v>430</v>
      </c>
      <c r="BP866" s="88" t="s">
        <v>566</v>
      </c>
      <c r="BQ866" s="91">
        <v>193.953</v>
      </c>
      <c r="BR866" s="95">
        <v>95.744</v>
      </c>
      <c r="BS866" s="91">
        <v>7.04</v>
      </c>
      <c r="BT866" s="90">
        <v>30</v>
      </c>
      <c r="BU866" s="91">
        <v>0</v>
      </c>
      <c r="BV866" s="91">
        <v>211.2</v>
      </c>
      <c r="BW866" s="96">
        <v>9.2124900000000007</v>
      </c>
      <c r="BX866" s="96" t="s">
        <v>566</v>
      </c>
      <c r="BY866" s="96" t="s">
        <v>566</v>
      </c>
      <c r="BZ866" s="96" t="s">
        <v>566</v>
      </c>
      <c r="CA866" s="96" t="s">
        <v>566</v>
      </c>
      <c r="CB866" s="96" t="s">
        <v>566</v>
      </c>
      <c r="CC866" s="96" t="s">
        <v>566</v>
      </c>
      <c r="CD866" s="96" t="s">
        <v>566</v>
      </c>
      <c r="CE866" s="96" t="s">
        <v>566</v>
      </c>
      <c r="CF866" s="88" t="s">
        <v>566</v>
      </c>
      <c r="CG866" s="88" t="s">
        <v>566</v>
      </c>
      <c r="CH866" s="92" t="s">
        <v>566</v>
      </c>
      <c r="CI866" s="91">
        <v>0</v>
      </c>
      <c r="CJ866" s="91">
        <v>0</v>
      </c>
      <c r="CK866" s="90" t="s">
        <v>566</v>
      </c>
      <c r="CL866" s="91">
        <v>0.91119071740000002</v>
      </c>
      <c r="CM866" s="91">
        <v>-0.37819071739999999</v>
      </c>
      <c r="CN866" s="88" t="s">
        <v>566</v>
      </c>
      <c r="CO866" s="91">
        <v>115.625</v>
      </c>
      <c r="CP866" s="91">
        <v>134.33674225959999</v>
      </c>
      <c r="CQ866" s="91">
        <v>4.8847881301999996</v>
      </c>
      <c r="CR866" s="91">
        <v>-59.616160966300001</v>
      </c>
      <c r="CS866" s="91">
        <v>-2.1552118698</v>
      </c>
      <c r="CT866" s="90" t="s">
        <v>566</v>
      </c>
      <c r="CU866" s="96">
        <v>1.0136700000000001</v>
      </c>
      <c r="CV866" s="96">
        <v>0.85296000000000005</v>
      </c>
      <c r="CW866" s="96">
        <v>0.81289</v>
      </c>
      <c r="CX866" s="93">
        <v>2337</v>
      </c>
      <c r="CY866" s="93">
        <v>2317.69</v>
      </c>
      <c r="CZ866" s="93">
        <v>91.6</v>
      </c>
      <c r="DA866" s="90">
        <v>51</v>
      </c>
      <c r="DB866" s="90" t="s">
        <v>566</v>
      </c>
      <c r="DC866" s="90">
        <v>92.5</v>
      </c>
      <c r="DD866" s="91">
        <v>225.6</v>
      </c>
      <c r="DE866" s="91">
        <v>-34.574468085100001</v>
      </c>
      <c r="DF866" s="93">
        <v>100.2</v>
      </c>
      <c r="DG866" s="88" t="s">
        <v>393</v>
      </c>
      <c r="DH866" s="88" t="s">
        <v>566</v>
      </c>
      <c r="DI866" s="88">
        <v>1</v>
      </c>
      <c r="DJ866" s="88" t="s">
        <v>828</v>
      </c>
      <c r="DK866" s="90" t="s">
        <v>566</v>
      </c>
      <c r="DL866" s="91">
        <v>95.744</v>
      </c>
      <c r="DM866" s="91" t="s">
        <v>566</v>
      </c>
      <c r="DN866" s="91">
        <v>246.18196775600001</v>
      </c>
      <c r="DO866" s="91">
        <v>8.9438727082000007</v>
      </c>
      <c r="DP866" s="91">
        <v>52.229064530099997</v>
      </c>
      <c r="DQ866" s="91">
        <v>1.9038727082</v>
      </c>
      <c r="DR866" s="91">
        <v>171.1671158778</v>
      </c>
      <c r="DS866" s="91">
        <v>6.2290969407999999</v>
      </c>
      <c r="DT866" s="91">
        <v>-22.785787348100001</v>
      </c>
      <c r="DU866" s="91">
        <v>-0.81090305920000005</v>
      </c>
      <c r="DV866" s="91">
        <v>112.5399022222</v>
      </c>
      <c r="DW866" s="97"/>
      <c r="DX866" s="98" t="s">
        <v>566</v>
      </c>
      <c r="DY866" s="99" t="s">
        <v>689</v>
      </c>
      <c r="DZ866" s="98" t="s">
        <v>689</v>
      </c>
      <c r="EA866" s="100" t="s">
        <v>566</v>
      </c>
      <c r="EB866" s="101" t="s">
        <v>2761</v>
      </c>
      <c r="EC866" s="38"/>
    </row>
    <row r="867" spans="1:133" s="9" customFormat="1" ht="15" customHeight="1" x14ac:dyDescent="0.25">
      <c r="A867" s="17" t="str">
        <f t="shared" si="13"/>
        <v>797_Южно-Ягунское</v>
      </c>
      <c r="B867" s="87">
        <v>58</v>
      </c>
      <c r="C867" s="88" t="s">
        <v>733</v>
      </c>
      <c r="D867" s="88" t="s">
        <v>568</v>
      </c>
      <c r="E867" s="88" t="s">
        <v>531</v>
      </c>
      <c r="F867" s="88" t="s">
        <v>9</v>
      </c>
      <c r="G867" s="88" t="s">
        <v>29</v>
      </c>
      <c r="H867" s="88" t="s">
        <v>64</v>
      </c>
      <c r="I867" s="89">
        <v>797</v>
      </c>
      <c r="J867" s="88" t="s">
        <v>75</v>
      </c>
      <c r="K867" s="88" t="s">
        <v>688</v>
      </c>
      <c r="L867" s="88" t="s">
        <v>419</v>
      </c>
      <c r="M867" s="88" t="s">
        <v>1518</v>
      </c>
      <c r="N867" s="88" t="s">
        <v>695</v>
      </c>
      <c r="O867" s="90">
        <v>12.7</v>
      </c>
      <c r="P867" s="90">
        <v>2472</v>
      </c>
      <c r="Q867" s="90">
        <v>2526.8000000000002</v>
      </c>
      <c r="R867" s="91">
        <v>108.67</v>
      </c>
      <c r="S867" s="90" t="s">
        <v>150</v>
      </c>
      <c r="T867" s="90">
        <v>2526.8000000000002</v>
      </c>
      <c r="U867" s="90">
        <v>8.4</v>
      </c>
      <c r="V867" s="88" t="s">
        <v>31</v>
      </c>
      <c r="W867" s="88" t="s">
        <v>118</v>
      </c>
      <c r="X867" s="88" t="s">
        <v>1069</v>
      </c>
      <c r="Y867" s="90" t="s">
        <v>944</v>
      </c>
      <c r="Z867" s="90" t="s">
        <v>566</v>
      </c>
      <c r="AA867" s="90">
        <v>73</v>
      </c>
      <c r="AB867" s="91" t="s">
        <v>3743</v>
      </c>
      <c r="AC867" s="88" t="s">
        <v>566</v>
      </c>
      <c r="AD867" s="90" t="s">
        <v>566</v>
      </c>
      <c r="AE867" s="90" t="s">
        <v>1248</v>
      </c>
      <c r="AF867" s="90" t="s">
        <v>118</v>
      </c>
      <c r="AG867" s="91" t="s">
        <v>3496</v>
      </c>
      <c r="AH867" s="92" t="s">
        <v>2876</v>
      </c>
      <c r="AI867" s="93">
        <v>507</v>
      </c>
      <c r="AJ867" s="88" t="s">
        <v>722</v>
      </c>
      <c r="AK867" s="90" t="s">
        <v>566</v>
      </c>
      <c r="AL867" s="91">
        <v>15.5</v>
      </c>
      <c r="AM867" s="91">
        <v>14.5</v>
      </c>
      <c r="AN867" s="91">
        <v>1888</v>
      </c>
      <c r="AO867" s="90">
        <v>18.8</v>
      </c>
      <c r="AP867" s="91">
        <v>96.408000000000001</v>
      </c>
      <c r="AQ867" s="91">
        <v>41.499499999999998</v>
      </c>
      <c r="AR867" s="91" t="s">
        <v>566</v>
      </c>
      <c r="AS867" s="91">
        <v>72.259103840099996</v>
      </c>
      <c r="AT867" s="91">
        <v>73.929677913000006</v>
      </c>
      <c r="AU867" s="90">
        <v>790</v>
      </c>
      <c r="AV867" s="90">
        <v>0</v>
      </c>
      <c r="AW867" s="91">
        <v>37.17</v>
      </c>
      <c r="AX867" s="91" t="s">
        <v>566</v>
      </c>
      <c r="AY867" s="91">
        <v>144.79</v>
      </c>
      <c r="AZ867" s="88" t="s">
        <v>4928</v>
      </c>
      <c r="BA867" s="91">
        <v>146.5</v>
      </c>
      <c r="BB867" s="91">
        <v>72.530896159899996</v>
      </c>
      <c r="BC867" s="94">
        <v>1.3551681555999999</v>
      </c>
      <c r="BD867" s="91">
        <v>101.646</v>
      </c>
      <c r="BE867" s="95">
        <v>95.266999999999996</v>
      </c>
      <c r="BF867" s="91">
        <v>4.09</v>
      </c>
      <c r="BG867" s="91">
        <v>31</v>
      </c>
      <c r="BH867" s="94" t="s">
        <v>566</v>
      </c>
      <c r="BI867" s="94" t="s">
        <v>566</v>
      </c>
      <c r="BJ867" s="93">
        <v>744</v>
      </c>
      <c r="BK867" s="94">
        <v>0</v>
      </c>
      <c r="BL867" s="91">
        <v>126.93683</v>
      </c>
      <c r="BM867" s="96">
        <v>5.6852812200000002</v>
      </c>
      <c r="BN867" s="96" t="s">
        <v>566</v>
      </c>
      <c r="BO867" s="88" t="s">
        <v>430</v>
      </c>
      <c r="BP867" s="88" t="s">
        <v>566</v>
      </c>
      <c r="BQ867" s="91">
        <v>101.646</v>
      </c>
      <c r="BR867" s="95">
        <v>95.266999999999996</v>
      </c>
      <c r="BS867" s="91">
        <v>4.09</v>
      </c>
      <c r="BT867" s="90">
        <v>30</v>
      </c>
      <c r="BU867" s="91">
        <v>0</v>
      </c>
      <c r="BV867" s="91">
        <v>122.85</v>
      </c>
      <c r="BW867" s="96">
        <v>5.5023</v>
      </c>
      <c r="BX867" s="96" t="s">
        <v>566</v>
      </c>
      <c r="BY867" s="96" t="s">
        <v>566</v>
      </c>
      <c r="BZ867" s="96" t="s">
        <v>566</v>
      </c>
      <c r="CA867" s="96" t="s">
        <v>566</v>
      </c>
      <c r="CB867" s="96" t="s">
        <v>566</v>
      </c>
      <c r="CC867" s="96" t="s">
        <v>566</v>
      </c>
      <c r="CD867" s="96" t="s">
        <v>566</v>
      </c>
      <c r="CE867" s="96" t="s">
        <v>566</v>
      </c>
      <c r="CF867" s="88" t="s">
        <v>566</v>
      </c>
      <c r="CG867" s="88" t="s">
        <v>566</v>
      </c>
      <c r="CH867" s="92" t="s">
        <v>566</v>
      </c>
      <c r="CI867" s="91">
        <v>0</v>
      </c>
      <c r="CJ867" s="91">
        <v>0</v>
      </c>
      <c r="CK867" s="90" t="s">
        <v>566</v>
      </c>
      <c r="CL867" s="91">
        <v>0.12857107879999999</v>
      </c>
      <c r="CM867" s="91">
        <v>-4.75710788E-2</v>
      </c>
      <c r="CN867" s="88" t="s">
        <v>566</v>
      </c>
      <c r="CO867" s="91">
        <v>115.625</v>
      </c>
      <c r="CP867" s="91">
        <v>84.808562532699995</v>
      </c>
      <c r="CQ867" s="91">
        <v>3.3274241092999999</v>
      </c>
      <c r="CR867" s="91">
        <v>-16.837566499600001</v>
      </c>
      <c r="CS867" s="91">
        <v>-0.76757589069999999</v>
      </c>
      <c r="CT867" s="90" t="s">
        <v>566</v>
      </c>
      <c r="CU867" s="96">
        <v>1.014</v>
      </c>
      <c r="CV867" s="96">
        <v>0.85107999999999995</v>
      </c>
      <c r="CW867" s="96">
        <v>0.79852000000000001</v>
      </c>
      <c r="CX867" s="93">
        <v>2337</v>
      </c>
      <c r="CY867" s="93">
        <v>2319.5749999999998</v>
      </c>
      <c r="CZ867" s="93">
        <v>91.6</v>
      </c>
      <c r="DA867" s="90">
        <v>50</v>
      </c>
      <c r="DB867" s="90" t="s">
        <v>566</v>
      </c>
      <c r="DC867" s="90">
        <v>92.5</v>
      </c>
      <c r="DD867" s="91">
        <v>225.6</v>
      </c>
      <c r="DE867" s="91">
        <v>-35.820035461000003</v>
      </c>
      <c r="DF867" s="93">
        <v>30.55</v>
      </c>
      <c r="DG867" s="88" t="s">
        <v>393</v>
      </c>
      <c r="DH867" s="88" t="s">
        <v>566</v>
      </c>
      <c r="DI867" s="88">
        <v>1</v>
      </c>
      <c r="DJ867" s="88" t="s">
        <v>566</v>
      </c>
      <c r="DK867" s="90" t="s">
        <v>566</v>
      </c>
      <c r="DL867" s="91">
        <v>95.266999999999996</v>
      </c>
      <c r="DM867" s="91" t="s">
        <v>566</v>
      </c>
      <c r="DN867" s="91">
        <v>114.7668375634</v>
      </c>
      <c r="DO867" s="91">
        <v>4.6232944095999997</v>
      </c>
      <c r="DP867" s="91">
        <v>13.1207085311</v>
      </c>
      <c r="DQ867" s="91">
        <v>0.52829440959999996</v>
      </c>
      <c r="DR867" s="91">
        <v>95.755840515499997</v>
      </c>
      <c r="DS867" s="91">
        <v>3.7569354181999999</v>
      </c>
      <c r="DT867" s="91">
        <v>-5.8902885168000001</v>
      </c>
      <c r="DU867" s="91">
        <v>-0.33806458179999999</v>
      </c>
      <c r="DV867" s="91" t="s">
        <v>566</v>
      </c>
      <c r="DW867" s="97"/>
      <c r="DX867" s="98" t="s">
        <v>4674</v>
      </c>
      <c r="DY867" s="99" t="s">
        <v>689</v>
      </c>
      <c r="DZ867" s="98" t="s">
        <v>689</v>
      </c>
      <c r="EA867" s="100" t="s">
        <v>566</v>
      </c>
      <c r="EB867" s="101" t="s">
        <v>2761</v>
      </c>
      <c r="EC867" s="38"/>
    </row>
    <row r="868" spans="1:133" s="9" customFormat="1" ht="15" customHeight="1" x14ac:dyDescent="0.25">
      <c r="A868" s="17" t="str">
        <f t="shared" si="13"/>
        <v>798_Южно-Ягунское</v>
      </c>
      <c r="B868" s="87">
        <v>59</v>
      </c>
      <c r="C868" s="88" t="s">
        <v>733</v>
      </c>
      <c r="D868" s="88" t="s">
        <v>568</v>
      </c>
      <c r="E868" s="88" t="s">
        <v>531</v>
      </c>
      <c r="F868" s="88" t="s">
        <v>9</v>
      </c>
      <c r="G868" s="88" t="s">
        <v>29</v>
      </c>
      <c r="H868" s="88" t="s">
        <v>2972</v>
      </c>
      <c r="I868" s="89">
        <v>798</v>
      </c>
      <c r="J868" s="88" t="s">
        <v>75</v>
      </c>
      <c r="K868" s="88" t="s">
        <v>688</v>
      </c>
      <c r="L868" s="88" t="s">
        <v>419</v>
      </c>
      <c r="M868" s="88" t="s">
        <v>1554</v>
      </c>
      <c r="N868" s="88" t="s">
        <v>10</v>
      </c>
      <c r="O868" s="90">
        <v>17.7</v>
      </c>
      <c r="P868" s="90">
        <v>2749.3</v>
      </c>
      <c r="Q868" s="90">
        <v>2776</v>
      </c>
      <c r="R868" s="91">
        <v>337.20100000000002</v>
      </c>
      <c r="S868" s="90" t="s">
        <v>150</v>
      </c>
      <c r="T868" s="90">
        <v>2801</v>
      </c>
      <c r="U868" s="90">
        <v>14.4</v>
      </c>
      <c r="V868" s="88" t="s">
        <v>31</v>
      </c>
      <c r="W868" s="88" t="s">
        <v>156</v>
      </c>
      <c r="X868" s="88" t="s">
        <v>762</v>
      </c>
      <c r="Y868" s="90" t="s">
        <v>843</v>
      </c>
      <c r="Z868" s="90" t="s">
        <v>566</v>
      </c>
      <c r="AA868" s="90">
        <v>73</v>
      </c>
      <c r="AB868" s="91" t="s">
        <v>4279</v>
      </c>
      <c r="AC868" s="88" t="s">
        <v>566</v>
      </c>
      <c r="AD868" s="90" t="s">
        <v>566</v>
      </c>
      <c r="AE868" s="90" t="s">
        <v>4789</v>
      </c>
      <c r="AF868" s="90" t="s">
        <v>156</v>
      </c>
      <c r="AG868" s="91" t="s">
        <v>3411</v>
      </c>
      <c r="AH868" s="92" t="s">
        <v>2177</v>
      </c>
      <c r="AI868" s="93">
        <v>1154</v>
      </c>
      <c r="AJ868" s="88" t="s">
        <v>566</v>
      </c>
      <c r="AK868" s="90" t="s">
        <v>566</v>
      </c>
      <c r="AL868" s="91">
        <v>21</v>
      </c>
      <c r="AM868" s="91">
        <v>20.2417962062</v>
      </c>
      <c r="AN868" s="91">
        <v>1850</v>
      </c>
      <c r="AO868" s="90">
        <v>18.3</v>
      </c>
      <c r="AP868" s="91">
        <v>264.55</v>
      </c>
      <c r="AQ868" s="91" t="s">
        <v>566</v>
      </c>
      <c r="AR868" s="91" t="s">
        <v>566</v>
      </c>
      <c r="AS868" s="91">
        <v>87.29</v>
      </c>
      <c r="AT868" s="91">
        <v>90.07</v>
      </c>
      <c r="AU868" s="90">
        <v>1418</v>
      </c>
      <c r="AV868" s="90">
        <v>22.2</v>
      </c>
      <c r="AW868" s="91">
        <v>182.477</v>
      </c>
      <c r="AX868" s="91" t="s">
        <v>566</v>
      </c>
      <c r="AY868" s="91">
        <v>124.27</v>
      </c>
      <c r="AZ868" s="88" t="s">
        <v>4928</v>
      </c>
      <c r="BA868" s="91">
        <v>127.1</v>
      </c>
      <c r="BB868" s="91">
        <v>36.979999999999997</v>
      </c>
      <c r="BC868" s="94">
        <v>5.2049723309999996</v>
      </c>
      <c r="BD868" s="91">
        <v>194.55099999999999</v>
      </c>
      <c r="BE868" s="95">
        <v>97.542000000000002</v>
      </c>
      <c r="BF868" s="91">
        <v>4.05</v>
      </c>
      <c r="BG868" s="91">
        <v>31</v>
      </c>
      <c r="BH868" s="94" t="s">
        <v>566</v>
      </c>
      <c r="BI868" s="94" t="s">
        <v>566</v>
      </c>
      <c r="BJ868" s="93">
        <v>744</v>
      </c>
      <c r="BK868" s="94">
        <v>0</v>
      </c>
      <c r="BL868" s="91">
        <v>125.51736</v>
      </c>
      <c r="BM868" s="96">
        <v>8.60084801</v>
      </c>
      <c r="BN868" s="96" t="s">
        <v>566</v>
      </c>
      <c r="BO868" s="88" t="s">
        <v>430</v>
      </c>
      <c r="BP868" s="88" t="s">
        <v>566</v>
      </c>
      <c r="BQ868" s="91">
        <v>194.55099999999999</v>
      </c>
      <c r="BR868" s="95">
        <v>97.542000000000002</v>
      </c>
      <c r="BS868" s="91">
        <v>4.05</v>
      </c>
      <c r="BT868" s="90">
        <v>30</v>
      </c>
      <c r="BU868" s="91">
        <v>0</v>
      </c>
      <c r="BV868" s="91">
        <v>121.47</v>
      </c>
      <c r="BW868" s="96">
        <v>8.3237400000000008</v>
      </c>
      <c r="BX868" s="96" t="s">
        <v>566</v>
      </c>
      <c r="BY868" s="96" t="s">
        <v>566</v>
      </c>
      <c r="BZ868" s="96" t="s">
        <v>566</v>
      </c>
      <c r="CA868" s="96" t="s">
        <v>566</v>
      </c>
      <c r="CB868" s="96" t="s">
        <v>566</v>
      </c>
      <c r="CC868" s="96" t="s">
        <v>566</v>
      </c>
      <c r="CD868" s="96" t="s">
        <v>566</v>
      </c>
      <c r="CE868" s="96" t="s">
        <v>566</v>
      </c>
      <c r="CF868" s="88" t="s">
        <v>566</v>
      </c>
      <c r="CG868" s="88" t="s">
        <v>566</v>
      </c>
      <c r="CH868" s="92" t="s">
        <v>566</v>
      </c>
      <c r="CI868" s="91">
        <v>0</v>
      </c>
      <c r="CJ868" s="91">
        <v>0</v>
      </c>
      <c r="CK868" s="90" t="s">
        <v>566</v>
      </c>
      <c r="CL868" s="91">
        <v>0.51336547249999998</v>
      </c>
      <c r="CM868" s="91">
        <v>-9.3654724999999994E-3</v>
      </c>
      <c r="CN868" s="88" t="s">
        <v>566</v>
      </c>
      <c r="CO868" s="91">
        <v>84.32</v>
      </c>
      <c r="CP868" s="91">
        <v>217.92453431749999</v>
      </c>
      <c r="CQ868" s="91">
        <v>4.5359272813000002</v>
      </c>
      <c r="CR868" s="91">
        <v>23.373566575600002</v>
      </c>
      <c r="CS868" s="91">
        <v>0.48692728130000001</v>
      </c>
      <c r="CT868" s="90" t="s">
        <v>566</v>
      </c>
      <c r="CU868" s="96">
        <v>1.01342</v>
      </c>
      <c r="CV868" s="96">
        <v>0.84667999999999999</v>
      </c>
      <c r="CW868" s="96">
        <v>0.76271999999999995</v>
      </c>
      <c r="CX868" s="93">
        <v>2369</v>
      </c>
      <c r="CY868" s="93">
        <v>2340.09</v>
      </c>
      <c r="CZ868" s="93">
        <v>91.6</v>
      </c>
      <c r="DA868" s="90">
        <v>82</v>
      </c>
      <c r="DB868" s="90" t="s">
        <v>566</v>
      </c>
      <c r="DC868" s="90">
        <v>99.2</v>
      </c>
      <c r="DD868" s="91">
        <v>233</v>
      </c>
      <c r="DE868" s="91">
        <v>-46.665236051500003</v>
      </c>
      <c r="DF868" s="93">
        <v>68.650000000000006</v>
      </c>
      <c r="DG868" s="88" t="s">
        <v>393</v>
      </c>
      <c r="DH868" s="88" t="s">
        <v>566</v>
      </c>
      <c r="DI868" s="88" t="s">
        <v>566</v>
      </c>
      <c r="DJ868" s="88" t="s">
        <v>566</v>
      </c>
      <c r="DK868" s="90" t="s">
        <v>566</v>
      </c>
      <c r="DL868" s="91">
        <v>97.542000000000002</v>
      </c>
      <c r="DM868" s="91" t="s">
        <v>566</v>
      </c>
      <c r="DN868" s="91">
        <v>337.49959541409999</v>
      </c>
      <c r="DO868" s="91">
        <v>7.0190930496000004</v>
      </c>
      <c r="DP868" s="91">
        <v>142.94862767219999</v>
      </c>
      <c r="DQ868" s="91">
        <v>2.9700930496</v>
      </c>
      <c r="DR868" s="91">
        <v>372.36379188799998</v>
      </c>
      <c r="DS868" s="91">
        <v>7.7449324567</v>
      </c>
      <c r="DT868" s="91">
        <v>177.81282414610001</v>
      </c>
      <c r="DU868" s="91">
        <v>3.6959324567</v>
      </c>
      <c r="DV868" s="91">
        <v>150.847205</v>
      </c>
      <c r="DW868" s="97"/>
      <c r="DX868" s="98" t="s">
        <v>689</v>
      </c>
      <c r="DY868" s="99" t="s">
        <v>689</v>
      </c>
      <c r="DZ868" s="98" t="s">
        <v>689</v>
      </c>
      <c r="EA868" s="100" t="s">
        <v>566</v>
      </c>
      <c r="EB868" s="101" t="s">
        <v>2761</v>
      </c>
      <c r="EC868" s="38"/>
    </row>
    <row r="869" spans="1:133" s="9" customFormat="1" ht="15" customHeight="1" x14ac:dyDescent="0.25">
      <c r="A869" s="17" t="str">
        <f t="shared" si="13"/>
        <v>800_Южно-Ягунское</v>
      </c>
      <c r="B869" s="87">
        <v>60</v>
      </c>
      <c r="C869" s="88" t="s">
        <v>733</v>
      </c>
      <c r="D869" s="88" t="s">
        <v>568</v>
      </c>
      <c r="E869" s="88" t="s">
        <v>531</v>
      </c>
      <c r="F869" s="88" t="s">
        <v>9</v>
      </c>
      <c r="G869" s="88" t="s">
        <v>29</v>
      </c>
      <c r="H869" s="88" t="s">
        <v>2972</v>
      </c>
      <c r="I869" s="89">
        <v>800</v>
      </c>
      <c r="J869" s="88" t="s">
        <v>77</v>
      </c>
      <c r="K869" s="88" t="s">
        <v>688</v>
      </c>
      <c r="L869" s="88" t="s">
        <v>419</v>
      </c>
      <c r="M869" s="88" t="s">
        <v>1553</v>
      </c>
      <c r="N869" s="88" t="s">
        <v>695</v>
      </c>
      <c r="O869" s="90">
        <v>30.7</v>
      </c>
      <c r="P869" s="90">
        <v>2471.5</v>
      </c>
      <c r="Q869" s="90">
        <v>2547</v>
      </c>
      <c r="R869" s="91">
        <v>105.791</v>
      </c>
      <c r="S869" s="90" t="s">
        <v>150</v>
      </c>
      <c r="T869" s="90">
        <v>2551.5</v>
      </c>
      <c r="U869" s="90">
        <v>16.399999999999999</v>
      </c>
      <c r="V869" s="88" t="s">
        <v>31</v>
      </c>
      <c r="W869" s="88" t="s">
        <v>40</v>
      </c>
      <c r="X869" s="88" t="s">
        <v>197</v>
      </c>
      <c r="Y869" s="90" t="s">
        <v>884</v>
      </c>
      <c r="Z869" s="90" t="s">
        <v>566</v>
      </c>
      <c r="AA869" s="90">
        <v>73</v>
      </c>
      <c r="AB869" s="91" t="s">
        <v>3743</v>
      </c>
      <c r="AC869" s="88" t="s">
        <v>566</v>
      </c>
      <c r="AD869" s="90" t="s">
        <v>566</v>
      </c>
      <c r="AE869" s="90" t="s">
        <v>1265</v>
      </c>
      <c r="AF869" s="90" t="s">
        <v>40</v>
      </c>
      <c r="AG869" s="91" t="s">
        <v>3562</v>
      </c>
      <c r="AH869" s="92" t="s">
        <v>2563</v>
      </c>
      <c r="AI869" s="93">
        <v>879</v>
      </c>
      <c r="AJ869" s="88" t="s">
        <v>566</v>
      </c>
      <c r="AK869" s="90" t="s">
        <v>566</v>
      </c>
      <c r="AL869" s="91">
        <v>23.8</v>
      </c>
      <c r="AM869" s="91">
        <v>18.100000000000001</v>
      </c>
      <c r="AN869" s="91">
        <v>1526</v>
      </c>
      <c r="AO869" s="90">
        <v>22.4</v>
      </c>
      <c r="AP869" s="91">
        <v>84.227999999999994</v>
      </c>
      <c r="AQ869" s="91" t="s">
        <v>566</v>
      </c>
      <c r="AR869" s="91" t="s">
        <v>566</v>
      </c>
      <c r="AS869" s="91">
        <v>101.36</v>
      </c>
      <c r="AT869" s="91">
        <v>103.89</v>
      </c>
      <c r="AU869" s="90" t="s">
        <v>566</v>
      </c>
      <c r="AV869" s="90">
        <v>0</v>
      </c>
      <c r="AW869" s="91" t="s">
        <v>566</v>
      </c>
      <c r="AX869" s="91" t="s">
        <v>566</v>
      </c>
      <c r="AY869" s="91">
        <v>138.21</v>
      </c>
      <c r="AZ869" s="88" t="s">
        <v>4928</v>
      </c>
      <c r="BA869" s="91">
        <v>140.80000000000001</v>
      </c>
      <c r="BB869" s="91">
        <v>36.85</v>
      </c>
      <c r="BC869" s="94">
        <v>8.6764488935999999</v>
      </c>
      <c r="BD869" s="91">
        <v>329.358</v>
      </c>
      <c r="BE869" s="95">
        <v>95.552999999999997</v>
      </c>
      <c r="BF869" s="91">
        <v>12.42</v>
      </c>
      <c r="BG869" s="91">
        <v>31</v>
      </c>
      <c r="BH869" s="94" t="s">
        <v>566</v>
      </c>
      <c r="BI869" s="94" t="s">
        <v>566</v>
      </c>
      <c r="BJ869" s="93">
        <v>744</v>
      </c>
      <c r="BK869" s="94">
        <v>0</v>
      </c>
      <c r="BL869" s="91">
        <v>384.87256000000002</v>
      </c>
      <c r="BM869" s="96">
        <v>24.355406630000001</v>
      </c>
      <c r="BN869" s="96" t="s">
        <v>566</v>
      </c>
      <c r="BO869" s="88" t="s">
        <v>430</v>
      </c>
      <c r="BP869" s="88" t="s">
        <v>566</v>
      </c>
      <c r="BQ869" s="91">
        <v>329.358</v>
      </c>
      <c r="BR869" s="95">
        <v>95.552999999999997</v>
      </c>
      <c r="BS869" s="91">
        <v>12.42</v>
      </c>
      <c r="BT869" s="90">
        <v>30</v>
      </c>
      <c r="BU869" s="91">
        <v>0</v>
      </c>
      <c r="BV869" s="91">
        <v>372.45</v>
      </c>
      <c r="BW869" s="96">
        <v>23.569140000000001</v>
      </c>
      <c r="BX869" s="96" t="s">
        <v>566</v>
      </c>
      <c r="BY869" s="96" t="s">
        <v>566</v>
      </c>
      <c r="BZ869" s="96" t="s">
        <v>566</v>
      </c>
      <c r="CA869" s="96" t="s">
        <v>566</v>
      </c>
      <c r="CB869" s="96" t="s">
        <v>566</v>
      </c>
      <c r="CC869" s="96" t="s">
        <v>566</v>
      </c>
      <c r="CD869" s="96" t="s">
        <v>566</v>
      </c>
      <c r="CE869" s="96" t="s">
        <v>566</v>
      </c>
      <c r="CF869" s="88" t="s">
        <v>566</v>
      </c>
      <c r="CG869" s="88" t="s">
        <v>566</v>
      </c>
      <c r="CH869" s="92" t="s">
        <v>566</v>
      </c>
      <c r="CI869" s="91">
        <v>0</v>
      </c>
      <c r="CJ869" s="91">
        <v>0</v>
      </c>
      <c r="CK869" s="90" t="s">
        <v>566</v>
      </c>
      <c r="CL869" s="91">
        <v>0.61751551599999999</v>
      </c>
      <c r="CM869" s="91">
        <v>-0.160515516</v>
      </c>
      <c r="CN869" s="88" t="s">
        <v>566</v>
      </c>
      <c r="CO869" s="91">
        <v>124</v>
      </c>
      <c r="CP869" s="91">
        <v>149.87292288079999</v>
      </c>
      <c r="CQ869" s="91">
        <v>7.1868975247</v>
      </c>
      <c r="CR869" s="91">
        <v>-179.48546421590001</v>
      </c>
      <c r="CS869" s="91">
        <v>-5.2281024753000001</v>
      </c>
      <c r="CT869" s="90" t="s">
        <v>566</v>
      </c>
      <c r="CU869" s="96">
        <v>1.0131859999999999</v>
      </c>
      <c r="CV869" s="96">
        <v>0.84764399999999995</v>
      </c>
      <c r="CW869" s="96">
        <v>0.77053099999999997</v>
      </c>
      <c r="CX869" s="93">
        <v>2369</v>
      </c>
      <c r="CY869" s="93">
        <v>2342.636</v>
      </c>
      <c r="CZ869" s="93">
        <v>90.3</v>
      </c>
      <c r="DA869" s="90">
        <v>82</v>
      </c>
      <c r="DB869" s="90" t="s">
        <v>566</v>
      </c>
      <c r="DC869" s="90">
        <v>99.2</v>
      </c>
      <c r="DD869" s="91">
        <v>233</v>
      </c>
      <c r="DE869" s="91">
        <v>-40.682403433499999</v>
      </c>
      <c r="DF869" s="93">
        <v>56.8</v>
      </c>
      <c r="DG869" s="88" t="s">
        <v>393</v>
      </c>
      <c r="DH869" s="88" t="s">
        <v>566</v>
      </c>
      <c r="DI869" s="88">
        <v>1</v>
      </c>
      <c r="DJ869" s="88" t="s">
        <v>566</v>
      </c>
      <c r="DK869" s="90" t="s">
        <v>566</v>
      </c>
      <c r="DL869" s="91">
        <v>95.552999999999997</v>
      </c>
      <c r="DM869" s="91" t="s">
        <v>566</v>
      </c>
      <c r="DN869" s="91">
        <v>368.48047659100001</v>
      </c>
      <c r="DO869" s="91">
        <v>13.945620294799999</v>
      </c>
      <c r="DP869" s="91">
        <v>39.122089494299999</v>
      </c>
      <c r="DQ869" s="91">
        <v>1.5306202948000001</v>
      </c>
      <c r="DR869" s="91">
        <v>167.9107527784</v>
      </c>
      <c r="DS869" s="91">
        <v>8.0867524347999993</v>
      </c>
      <c r="DT869" s="91">
        <v>-161.4476343183</v>
      </c>
      <c r="DU869" s="91">
        <v>-4.3282475651999999</v>
      </c>
      <c r="DV869" s="91">
        <v>150.88090750000001</v>
      </c>
      <c r="DW869" s="97"/>
      <c r="DX869" s="98" t="s">
        <v>566</v>
      </c>
      <c r="DY869" s="99" t="s">
        <v>689</v>
      </c>
      <c r="DZ869" s="98" t="s">
        <v>689</v>
      </c>
      <c r="EA869" s="100" t="s">
        <v>566</v>
      </c>
      <c r="EB869" s="101" t="s">
        <v>2761</v>
      </c>
      <c r="EC869" s="38"/>
    </row>
    <row r="870" spans="1:133" s="9" customFormat="1" ht="15" customHeight="1" x14ac:dyDescent="0.25">
      <c r="A870" s="17" t="str">
        <f t="shared" si="13"/>
        <v>801_Южно-Ягунское</v>
      </c>
      <c r="B870" s="87">
        <v>61</v>
      </c>
      <c r="C870" s="88" t="s">
        <v>733</v>
      </c>
      <c r="D870" s="88" t="s">
        <v>568</v>
      </c>
      <c r="E870" s="88" t="s">
        <v>531</v>
      </c>
      <c r="F870" s="88" t="s">
        <v>9</v>
      </c>
      <c r="G870" s="88" t="s">
        <v>29</v>
      </c>
      <c r="H870" s="88" t="s">
        <v>2972</v>
      </c>
      <c r="I870" s="89">
        <v>801</v>
      </c>
      <c r="J870" s="88" t="s">
        <v>77</v>
      </c>
      <c r="K870" s="88" t="s">
        <v>688</v>
      </c>
      <c r="L870" s="88" t="s">
        <v>419</v>
      </c>
      <c r="M870" s="88" t="s">
        <v>1554</v>
      </c>
      <c r="N870" s="88" t="s">
        <v>10</v>
      </c>
      <c r="O870" s="90">
        <v>18</v>
      </c>
      <c r="P870" s="90">
        <v>2460</v>
      </c>
      <c r="Q870" s="90">
        <v>2489</v>
      </c>
      <c r="R870" s="91">
        <v>41.53</v>
      </c>
      <c r="S870" s="90" t="s">
        <v>150</v>
      </c>
      <c r="T870" s="90">
        <v>2502</v>
      </c>
      <c r="U870" s="90">
        <v>18.2</v>
      </c>
      <c r="V870" s="88" t="s">
        <v>31</v>
      </c>
      <c r="W870" s="88" t="s">
        <v>175</v>
      </c>
      <c r="X870" s="88" t="s">
        <v>3385</v>
      </c>
      <c r="Y870" s="90" t="s">
        <v>371</v>
      </c>
      <c r="Z870" s="90" t="s">
        <v>566</v>
      </c>
      <c r="AA870" s="90">
        <v>73</v>
      </c>
      <c r="AB870" s="91" t="s">
        <v>3747</v>
      </c>
      <c r="AC870" s="88" t="s">
        <v>566</v>
      </c>
      <c r="AD870" s="90" t="s">
        <v>566</v>
      </c>
      <c r="AE870" s="90" t="s">
        <v>1997</v>
      </c>
      <c r="AF870" s="90" t="s">
        <v>175</v>
      </c>
      <c r="AG870" s="91" t="s">
        <v>3424</v>
      </c>
      <c r="AH870" s="92" t="s">
        <v>3323</v>
      </c>
      <c r="AI870" s="93">
        <v>312</v>
      </c>
      <c r="AJ870" s="88" t="s">
        <v>566</v>
      </c>
      <c r="AK870" s="90" t="s">
        <v>566</v>
      </c>
      <c r="AL870" s="91">
        <v>23.8</v>
      </c>
      <c r="AM870" s="91">
        <v>18.100000000000001</v>
      </c>
      <c r="AN870" s="91">
        <v>1307</v>
      </c>
      <c r="AO870" s="90">
        <v>19.399999999999999</v>
      </c>
      <c r="AP870" s="91">
        <v>38.545000000000002</v>
      </c>
      <c r="AQ870" s="91" t="s">
        <v>566</v>
      </c>
      <c r="AR870" s="91" t="s">
        <v>566</v>
      </c>
      <c r="AS870" s="91">
        <v>119.72</v>
      </c>
      <c r="AT870" s="91">
        <v>121.72</v>
      </c>
      <c r="AU870" s="90" t="s">
        <v>566</v>
      </c>
      <c r="AV870" s="90">
        <v>0</v>
      </c>
      <c r="AW870" s="91" t="s">
        <v>566</v>
      </c>
      <c r="AX870" s="91" t="s">
        <v>566</v>
      </c>
      <c r="AY870" s="91">
        <v>160.06</v>
      </c>
      <c r="AZ870" s="88" t="s">
        <v>4928</v>
      </c>
      <c r="BA870" s="91">
        <v>162.1</v>
      </c>
      <c r="BB870" s="91">
        <v>40.340000000000003</v>
      </c>
      <c r="BC870" s="94">
        <v>5.4374549522000004</v>
      </c>
      <c r="BD870" s="91">
        <v>218.77600000000001</v>
      </c>
      <c r="BE870" s="95">
        <v>97.230999999999995</v>
      </c>
      <c r="BF870" s="91">
        <v>5.13</v>
      </c>
      <c r="BG870" s="91">
        <v>31</v>
      </c>
      <c r="BH870" s="94" t="s">
        <v>566</v>
      </c>
      <c r="BI870" s="94" t="s">
        <v>566</v>
      </c>
      <c r="BJ870" s="93">
        <v>744</v>
      </c>
      <c r="BK870" s="94">
        <v>0</v>
      </c>
      <c r="BL870" s="91">
        <v>158.94896</v>
      </c>
      <c r="BM870" s="96">
        <v>11.314337930000001</v>
      </c>
      <c r="BN870" s="96" t="s">
        <v>566</v>
      </c>
      <c r="BO870" s="88" t="s">
        <v>430</v>
      </c>
      <c r="BP870" s="88" t="s">
        <v>566</v>
      </c>
      <c r="BQ870" s="91">
        <v>218.77600000000001</v>
      </c>
      <c r="BR870" s="95">
        <v>97.230999999999995</v>
      </c>
      <c r="BS870" s="91">
        <v>5.13</v>
      </c>
      <c r="BT870" s="90">
        <v>30</v>
      </c>
      <c r="BU870" s="91">
        <v>0</v>
      </c>
      <c r="BV870" s="91">
        <v>153.81</v>
      </c>
      <c r="BW870" s="96">
        <v>10.948740000000001</v>
      </c>
      <c r="BX870" s="96" t="s">
        <v>566</v>
      </c>
      <c r="BY870" s="96" t="s">
        <v>566</v>
      </c>
      <c r="BZ870" s="96" t="s">
        <v>566</v>
      </c>
      <c r="CA870" s="96" t="s">
        <v>566</v>
      </c>
      <c r="CB870" s="96" t="s">
        <v>566</v>
      </c>
      <c r="CC870" s="96" t="s">
        <v>566</v>
      </c>
      <c r="CD870" s="96" t="s">
        <v>566</v>
      </c>
      <c r="CE870" s="96" t="s">
        <v>566</v>
      </c>
      <c r="CF870" s="88" t="s">
        <v>566</v>
      </c>
      <c r="CG870" s="88" t="s">
        <v>566</v>
      </c>
      <c r="CH870" s="92" t="s">
        <v>566</v>
      </c>
      <c r="CI870" s="91">
        <v>0</v>
      </c>
      <c r="CJ870" s="91">
        <v>0</v>
      </c>
      <c r="CK870" s="90" t="s">
        <v>566</v>
      </c>
      <c r="CL870" s="91">
        <v>0.38949779569999998</v>
      </c>
      <c r="CM870" s="91">
        <v>-6.6497795700000001E-2</v>
      </c>
      <c r="CN870" s="88" t="s">
        <v>566</v>
      </c>
      <c r="CO870" s="91">
        <v>124</v>
      </c>
      <c r="CP870" s="91">
        <v>198.93685615000001</v>
      </c>
      <c r="CQ870" s="91">
        <v>4.9120965637999996</v>
      </c>
      <c r="CR870" s="91">
        <v>-19.839372882300001</v>
      </c>
      <c r="CS870" s="91">
        <v>-0.21490343619999999</v>
      </c>
      <c r="CT870" s="90" t="s">
        <v>566</v>
      </c>
      <c r="CU870" s="96">
        <v>1.013074</v>
      </c>
      <c r="CV870" s="96">
        <v>0.84634799999999999</v>
      </c>
      <c r="CW870" s="96">
        <v>0.76139199999999996</v>
      </c>
      <c r="CX870" s="93">
        <v>2369</v>
      </c>
      <c r="CY870" s="93">
        <v>2348.16</v>
      </c>
      <c r="CZ870" s="93">
        <v>90.3</v>
      </c>
      <c r="DA870" s="90">
        <v>50</v>
      </c>
      <c r="DB870" s="90" t="s">
        <v>566</v>
      </c>
      <c r="DC870" s="90">
        <v>99.2</v>
      </c>
      <c r="DD870" s="91">
        <v>233</v>
      </c>
      <c r="DE870" s="91">
        <v>-31.30472103</v>
      </c>
      <c r="DF870" s="93">
        <v>68.650000000000006</v>
      </c>
      <c r="DG870" s="88" t="s">
        <v>393</v>
      </c>
      <c r="DH870" s="88" t="s">
        <v>566</v>
      </c>
      <c r="DI870" s="88">
        <v>1</v>
      </c>
      <c r="DJ870" s="88" t="s">
        <v>566</v>
      </c>
      <c r="DK870" s="90" t="s">
        <v>566</v>
      </c>
      <c r="DL870" s="91">
        <v>97.230999999999995</v>
      </c>
      <c r="DM870" s="91" t="s">
        <v>566</v>
      </c>
      <c r="DN870" s="91">
        <v>247.0163515353</v>
      </c>
      <c r="DO870" s="91">
        <v>5.7892399286999998</v>
      </c>
      <c r="DP870" s="91">
        <v>28.240122502999998</v>
      </c>
      <c r="DQ870" s="91">
        <v>0.66223992870000004</v>
      </c>
      <c r="DR870" s="91">
        <v>224.6160682515</v>
      </c>
      <c r="DS870" s="91">
        <v>5.5461609195000001</v>
      </c>
      <c r="DT870" s="91">
        <v>5.8398392191999999</v>
      </c>
      <c r="DU870" s="91">
        <v>0.41916091950000001</v>
      </c>
      <c r="DV870" s="91">
        <v>111.28461249999999</v>
      </c>
      <c r="DW870" s="97"/>
      <c r="DX870" s="98" t="s">
        <v>566</v>
      </c>
      <c r="DY870" s="99" t="s">
        <v>689</v>
      </c>
      <c r="DZ870" s="98" t="s">
        <v>689</v>
      </c>
      <c r="EA870" s="100" t="s">
        <v>566</v>
      </c>
      <c r="EB870" s="101" t="s">
        <v>2761</v>
      </c>
      <c r="EC870" s="38"/>
    </row>
    <row r="871" spans="1:133" s="9" customFormat="1" ht="15" customHeight="1" x14ac:dyDescent="0.25">
      <c r="A871" s="17" t="str">
        <f t="shared" si="13"/>
        <v>803_Южно-Ягунское</v>
      </c>
      <c r="B871" s="87">
        <v>62</v>
      </c>
      <c r="C871" s="88" t="s">
        <v>733</v>
      </c>
      <c r="D871" s="88" t="s">
        <v>568</v>
      </c>
      <c r="E871" s="88" t="s">
        <v>531</v>
      </c>
      <c r="F871" s="88" t="s">
        <v>9</v>
      </c>
      <c r="G871" s="88" t="s">
        <v>29</v>
      </c>
      <c r="H871" s="88" t="s">
        <v>3057</v>
      </c>
      <c r="I871" s="89">
        <v>803</v>
      </c>
      <c r="J871" s="88" t="s">
        <v>80</v>
      </c>
      <c r="K871" s="88" t="s">
        <v>688</v>
      </c>
      <c r="L871" s="88" t="s">
        <v>712</v>
      </c>
      <c r="M871" s="88" t="s">
        <v>1512</v>
      </c>
      <c r="N871" s="88" t="s">
        <v>695</v>
      </c>
      <c r="O871" s="90">
        <v>27.5</v>
      </c>
      <c r="P871" s="90">
        <v>2531</v>
      </c>
      <c r="Q871" s="90">
        <v>2614</v>
      </c>
      <c r="R871" s="91">
        <v>156.15</v>
      </c>
      <c r="S871" s="90" t="s">
        <v>150</v>
      </c>
      <c r="T871" s="90">
        <v>2618.9</v>
      </c>
      <c r="U871" s="90">
        <v>22.2</v>
      </c>
      <c r="V871" s="88" t="s">
        <v>31</v>
      </c>
      <c r="W871" s="88" t="s">
        <v>190</v>
      </c>
      <c r="X871" s="88" t="s">
        <v>2746</v>
      </c>
      <c r="Y871" s="90" t="s">
        <v>552</v>
      </c>
      <c r="Z871" s="90" t="s">
        <v>566</v>
      </c>
      <c r="AA871" s="90">
        <v>73</v>
      </c>
      <c r="AB871" s="91" t="s">
        <v>4809</v>
      </c>
      <c r="AC871" s="88" t="s">
        <v>566</v>
      </c>
      <c r="AD871" s="90" t="s">
        <v>566</v>
      </c>
      <c r="AE871" s="90" t="s">
        <v>4789</v>
      </c>
      <c r="AF871" s="90" t="s">
        <v>190</v>
      </c>
      <c r="AG871" s="91" t="s">
        <v>3467</v>
      </c>
      <c r="AH871" s="92" t="s">
        <v>4768</v>
      </c>
      <c r="AI871" s="93">
        <v>132</v>
      </c>
      <c r="AJ871" s="88" t="s">
        <v>722</v>
      </c>
      <c r="AK871" s="90" t="s">
        <v>566</v>
      </c>
      <c r="AL871" s="91">
        <v>19.3</v>
      </c>
      <c r="AM871" s="91">
        <v>17.379718731899999</v>
      </c>
      <c r="AN871" s="91">
        <v>1609</v>
      </c>
      <c r="AO871" s="90">
        <v>18.5</v>
      </c>
      <c r="AP871" s="91">
        <v>111.854</v>
      </c>
      <c r="AQ871" s="91">
        <v>76.9405</v>
      </c>
      <c r="AR871" s="91" t="s">
        <v>566</v>
      </c>
      <c r="AS871" s="91">
        <v>92.161821556800007</v>
      </c>
      <c r="AT871" s="91">
        <v>93.784123794199999</v>
      </c>
      <c r="AU871" s="90">
        <v>936</v>
      </c>
      <c r="AV871" s="90">
        <v>0</v>
      </c>
      <c r="AW871" s="91">
        <v>48</v>
      </c>
      <c r="AX871" s="91" t="s">
        <v>566</v>
      </c>
      <c r="AY871" s="91">
        <v>137.13999999999999</v>
      </c>
      <c r="AZ871" s="88" t="s">
        <v>4928</v>
      </c>
      <c r="BA871" s="91">
        <v>138.80000000000001</v>
      </c>
      <c r="BB871" s="91">
        <v>44.978178443200001</v>
      </c>
      <c r="BC871" s="94">
        <v>5.2740216274999998</v>
      </c>
      <c r="BD871" s="91">
        <v>261.09199999999998</v>
      </c>
      <c r="BE871" s="95">
        <v>95.03</v>
      </c>
      <c r="BF871" s="91">
        <v>11.02</v>
      </c>
      <c r="BG871" s="91">
        <v>30.8</v>
      </c>
      <c r="BH871" s="94" t="s">
        <v>566</v>
      </c>
      <c r="BI871" s="94" t="s">
        <v>566</v>
      </c>
      <c r="BJ871" s="93">
        <v>740</v>
      </c>
      <c r="BK871" s="94">
        <v>4</v>
      </c>
      <c r="BL871" s="91">
        <v>339.75173000000001</v>
      </c>
      <c r="BM871" s="96">
        <v>22.027577260000001</v>
      </c>
      <c r="BN871" s="96" t="s">
        <v>566</v>
      </c>
      <c r="BO871" s="88" t="s">
        <v>430</v>
      </c>
      <c r="BP871" s="88" t="s">
        <v>566</v>
      </c>
      <c r="BQ871" s="91">
        <v>261.09199999999998</v>
      </c>
      <c r="BR871" s="95">
        <v>95.03</v>
      </c>
      <c r="BS871" s="91">
        <v>11.02</v>
      </c>
      <c r="BT871" s="90">
        <v>30</v>
      </c>
      <c r="BU871" s="91">
        <v>0</v>
      </c>
      <c r="BV871" s="91">
        <v>330.57</v>
      </c>
      <c r="BW871" s="96">
        <v>21.43224</v>
      </c>
      <c r="BX871" s="96" t="s">
        <v>566</v>
      </c>
      <c r="BY871" s="96" t="s">
        <v>566</v>
      </c>
      <c r="BZ871" s="96" t="s">
        <v>566</v>
      </c>
      <c r="CA871" s="96" t="s">
        <v>566</v>
      </c>
      <c r="CB871" s="96" t="s">
        <v>566</v>
      </c>
      <c r="CC871" s="96" t="s">
        <v>566</v>
      </c>
      <c r="CD871" s="96" t="s">
        <v>566</v>
      </c>
      <c r="CE871" s="96" t="s">
        <v>566</v>
      </c>
      <c r="CF871" s="88" t="s">
        <v>566</v>
      </c>
      <c r="CG871" s="88" t="s">
        <v>566</v>
      </c>
      <c r="CH871" s="92" t="s">
        <v>566</v>
      </c>
      <c r="CI871" s="91">
        <v>0</v>
      </c>
      <c r="CJ871" s="91">
        <v>0</v>
      </c>
      <c r="CK871" s="90" t="s">
        <v>566</v>
      </c>
      <c r="CL871" s="91">
        <v>0.49775667340000002</v>
      </c>
      <c r="CM871" s="91">
        <v>-0.1097566734</v>
      </c>
      <c r="CN871" s="88" t="s">
        <v>566</v>
      </c>
      <c r="CO871" s="91">
        <v>84.32</v>
      </c>
      <c r="CP871" s="91">
        <v>340.5204062089</v>
      </c>
      <c r="CQ871" s="91">
        <v>13.9948037585</v>
      </c>
      <c r="CR871" s="91">
        <v>79.428568587300006</v>
      </c>
      <c r="CS871" s="91">
        <v>2.9758037585000001</v>
      </c>
      <c r="CT871" s="90" t="s">
        <v>566</v>
      </c>
      <c r="CU871" s="96">
        <v>1.01315</v>
      </c>
      <c r="CV871" s="96">
        <v>0.84923999999999999</v>
      </c>
      <c r="CW871" s="96">
        <v>0.77741000000000005</v>
      </c>
      <c r="CX871" s="93">
        <v>2369</v>
      </c>
      <c r="CY871" s="93">
        <v>2352.11</v>
      </c>
      <c r="CZ871" s="93">
        <v>91.2</v>
      </c>
      <c r="DA871" s="90">
        <v>82</v>
      </c>
      <c r="DB871" s="90" t="s">
        <v>566</v>
      </c>
      <c r="DC871" s="90">
        <v>99.2</v>
      </c>
      <c r="DD871" s="91">
        <v>233</v>
      </c>
      <c r="DE871" s="91">
        <v>-41.141630901299997</v>
      </c>
      <c r="DF871" s="93">
        <v>127.3</v>
      </c>
      <c r="DG871" s="88" t="s">
        <v>393</v>
      </c>
      <c r="DH871" s="88" t="s">
        <v>566</v>
      </c>
      <c r="DI871" s="88" t="s">
        <v>566</v>
      </c>
      <c r="DJ871" s="88" t="s">
        <v>566</v>
      </c>
      <c r="DK871" s="90" t="s">
        <v>566</v>
      </c>
      <c r="DL871" s="91">
        <v>95.03</v>
      </c>
      <c r="DM871" s="91" t="s">
        <v>566</v>
      </c>
      <c r="DN871" s="91">
        <v>294.79415305049997</v>
      </c>
      <c r="DO871" s="91">
        <v>12.441328740099999</v>
      </c>
      <c r="DP871" s="91">
        <v>33.7023154289</v>
      </c>
      <c r="DQ871" s="91">
        <v>1.4223287401</v>
      </c>
      <c r="DR871" s="91">
        <v>384.47553802879997</v>
      </c>
      <c r="DS871" s="91">
        <v>15.801284171500001</v>
      </c>
      <c r="DT871" s="91">
        <v>123.3837004072</v>
      </c>
      <c r="DU871" s="91">
        <v>4.7822841714999997</v>
      </c>
      <c r="DV871" s="91" t="s">
        <v>566</v>
      </c>
      <c r="DW871" s="97"/>
      <c r="DX871" s="98" t="s">
        <v>689</v>
      </c>
      <c r="DY871" s="99" t="s">
        <v>689</v>
      </c>
      <c r="DZ871" s="98" t="s">
        <v>689</v>
      </c>
      <c r="EA871" s="100" t="s">
        <v>566</v>
      </c>
      <c r="EB871" s="101" t="s">
        <v>2761</v>
      </c>
      <c r="EC871" s="38"/>
    </row>
    <row r="872" spans="1:133" s="9" customFormat="1" ht="15" customHeight="1" x14ac:dyDescent="0.25">
      <c r="A872" s="17" t="str">
        <f t="shared" si="13"/>
        <v>805_Южно-Ягунское</v>
      </c>
      <c r="B872" s="87">
        <v>63</v>
      </c>
      <c r="C872" s="88" t="s">
        <v>733</v>
      </c>
      <c r="D872" s="88" t="s">
        <v>568</v>
      </c>
      <c r="E872" s="88" t="s">
        <v>531</v>
      </c>
      <c r="F872" s="88" t="s">
        <v>9</v>
      </c>
      <c r="G872" s="88" t="s">
        <v>29</v>
      </c>
      <c r="H872" s="88" t="s">
        <v>3055</v>
      </c>
      <c r="I872" s="89">
        <v>805</v>
      </c>
      <c r="J872" s="88" t="s">
        <v>74</v>
      </c>
      <c r="K872" s="88" t="s">
        <v>688</v>
      </c>
      <c r="L872" s="88" t="s">
        <v>712</v>
      </c>
      <c r="M872" s="88" t="s">
        <v>1508</v>
      </c>
      <c r="N872" s="88" t="s">
        <v>6</v>
      </c>
      <c r="O872" s="90">
        <v>16</v>
      </c>
      <c r="P872" s="90">
        <v>2401</v>
      </c>
      <c r="Q872" s="90">
        <v>2420</v>
      </c>
      <c r="R872" s="91">
        <v>33.06</v>
      </c>
      <c r="S872" s="90" t="s">
        <v>150</v>
      </c>
      <c r="T872" s="90">
        <v>2457</v>
      </c>
      <c r="U872" s="90">
        <v>10.8</v>
      </c>
      <c r="V872" s="88" t="s">
        <v>31</v>
      </c>
      <c r="W872" s="88" t="s">
        <v>190</v>
      </c>
      <c r="X872" s="88" t="s">
        <v>66</v>
      </c>
      <c r="Y872" s="90" t="s">
        <v>906</v>
      </c>
      <c r="Z872" s="90" t="s">
        <v>566</v>
      </c>
      <c r="AA872" s="90">
        <v>73</v>
      </c>
      <c r="AB872" s="91" t="s">
        <v>3713</v>
      </c>
      <c r="AC872" s="88" t="s">
        <v>566</v>
      </c>
      <c r="AD872" s="90" t="s">
        <v>566</v>
      </c>
      <c r="AE872" s="90" t="s">
        <v>2019</v>
      </c>
      <c r="AF872" s="90" t="s">
        <v>190</v>
      </c>
      <c r="AG872" s="91" t="s">
        <v>3430</v>
      </c>
      <c r="AH872" s="92" t="s">
        <v>3070</v>
      </c>
      <c r="AI872" s="93">
        <v>366</v>
      </c>
      <c r="AJ872" s="88" t="s">
        <v>566</v>
      </c>
      <c r="AK872" s="90" t="s">
        <v>566</v>
      </c>
      <c r="AL872" s="91">
        <v>14.8</v>
      </c>
      <c r="AM872" s="91">
        <v>13.8</v>
      </c>
      <c r="AN872" s="91">
        <v>1605</v>
      </c>
      <c r="AO872" s="90">
        <v>13.2</v>
      </c>
      <c r="AP872" s="91">
        <v>30.18</v>
      </c>
      <c r="AQ872" s="91" t="s">
        <v>566</v>
      </c>
      <c r="AR872" s="91" t="s">
        <v>566</v>
      </c>
      <c r="AS872" s="91">
        <v>79.14</v>
      </c>
      <c r="AT872" s="91">
        <v>81.28</v>
      </c>
      <c r="AU872" s="90">
        <v>772</v>
      </c>
      <c r="AV872" s="90">
        <v>0</v>
      </c>
      <c r="AW872" s="91">
        <v>16.66</v>
      </c>
      <c r="AX872" s="91" t="s">
        <v>566</v>
      </c>
      <c r="AY872" s="91">
        <v>153.1</v>
      </c>
      <c r="AZ872" s="88" t="s">
        <v>4928</v>
      </c>
      <c r="BA872" s="91">
        <v>155.30000000000001</v>
      </c>
      <c r="BB872" s="91">
        <v>73.959999999999994</v>
      </c>
      <c r="BC872" s="94">
        <v>3.8885993933999998</v>
      </c>
      <c r="BD872" s="91">
        <v>282.07900000000001</v>
      </c>
      <c r="BE872" s="95">
        <v>92.305000000000007</v>
      </c>
      <c r="BF872" s="91">
        <v>18.510000000000002</v>
      </c>
      <c r="BG872" s="91">
        <v>30.3</v>
      </c>
      <c r="BH872" s="94" t="s">
        <v>566</v>
      </c>
      <c r="BI872" s="94" t="s">
        <v>566</v>
      </c>
      <c r="BJ872" s="93">
        <v>728</v>
      </c>
      <c r="BK872" s="94">
        <v>16</v>
      </c>
      <c r="BL872" s="91">
        <v>561.59590000000003</v>
      </c>
      <c r="BM872" s="96">
        <v>28.517839890000001</v>
      </c>
      <c r="BN872" s="96" t="s">
        <v>566</v>
      </c>
      <c r="BO872" s="88" t="s">
        <v>430</v>
      </c>
      <c r="BP872" s="88" t="s">
        <v>566</v>
      </c>
      <c r="BQ872" s="91">
        <v>282.07900000000001</v>
      </c>
      <c r="BR872" s="95">
        <v>92.305000000000007</v>
      </c>
      <c r="BS872" s="91">
        <v>18.510000000000002</v>
      </c>
      <c r="BT872" s="90">
        <v>30</v>
      </c>
      <c r="BU872" s="91">
        <v>0</v>
      </c>
      <c r="BV872" s="91">
        <v>555.41999999999996</v>
      </c>
      <c r="BW872" s="96">
        <v>28.204319999999999</v>
      </c>
      <c r="BX872" s="96" t="s">
        <v>566</v>
      </c>
      <c r="BY872" s="96" t="s">
        <v>566</v>
      </c>
      <c r="BZ872" s="96" t="s">
        <v>566</v>
      </c>
      <c r="CA872" s="96" t="s">
        <v>566</v>
      </c>
      <c r="CB872" s="96" t="s">
        <v>566</v>
      </c>
      <c r="CC872" s="96" t="s">
        <v>566</v>
      </c>
      <c r="CD872" s="96" t="s">
        <v>566</v>
      </c>
      <c r="CE872" s="96" t="s">
        <v>566</v>
      </c>
      <c r="CF872" s="88" t="s">
        <v>566</v>
      </c>
      <c r="CG872" s="88" t="s">
        <v>566</v>
      </c>
      <c r="CH872" s="92" t="s">
        <v>566</v>
      </c>
      <c r="CI872" s="91">
        <v>0</v>
      </c>
      <c r="CJ872" s="91">
        <v>0</v>
      </c>
      <c r="CK872" s="90" t="s">
        <v>566</v>
      </c>
      <c r="CL872" s="91">
        <v>-0.8510332451</v>
      </c>
      <c r="CM872" s="91">
        <v>3.8033245100000002E-2</v>
      </c>
      <c r="CN872" s="88" t="s">
        <v>566</v>
      </c>
      <c r="CO872" s="91">
        <v>69.275000000000006</v>
      </c>
      <c r="CP872" s="91">
        <v>318.60260139249999</v>
      </c>
      <c r="CQ872" s="91">
        <v>20.839817378500001</v>
      </c>
      <c r="CR872" s="91">
        <v>36.523617656200003</v>
      </c>
      <c r="CS872" s="91">
        <v>2.3258173785</v>
      </c>
      <c r="CT872" s="90" t="s">
        <v>566</v>
      </c>
      <c r="CU872" s="96">
        <v>1.01305</v>
      </c>
      <c r="CV872" s="96">
        <v>0.85299999999999998</v>
      </c>
      <c r="CW872" s="96">
        <v>0.79359999999999997</v>
      </c>
      <c r="CX872" s="93">
        <v>2310</v>
      </c>
      <c r="CY872" s="93">
        <v>2287.5929999999998</v>
      </c>
      <c r="CZ872" s="93">
        <v>89.4</v>
      </c>
      <c r="DA872" s="90">
        <v>51</v>
      </c>
      <c r="DB872" s="90" t="s">
        <v>566</v>
      </c>
      <c r="DC872" s="90">
        <v>81.5</v>
      </c>
      <c r="DD872" s="91">
        <v>228</v>
      </c>
      <c r="DE872" s="91">
        <v>-32.850877193000002</v>
      </c>
      <c r="DF872" s="93">
        <v>136.30000000000001</v>
      </c>
      <c r="DG872" s="88" t="s">
        <v>393</v>
      </c>
      <c r="DH872" s="88" t="s">
        <v>566</v>
      </c>
      <c r="DI872" s="88" t="s">
        <v>566</v>
      </c>
      <c r="DJ872" s="88" t="s">
        <v>566</v>
      </c>
      <c r="DK872" s="90" t="s">
        <v>566</v>
      </c>
      <c r="DL872" s="91">
        <v>92.305000000000007</v>
      </c>
      <c r="DM872" s="91" t="s">
        <v>566</v>
      </c>
      <c r="DN872" s="91">
        <v>135.40708093559999</v>
      </c>
      <c r="DO872" s="91">
        <v>8.5379702096999992</v>
      </c>
      <c r="DP872" s="91">
        <v>-146.6719028007</v>
      </c>
      <c r="DQ872" s="91">
        <v>-9.9760297903000001</v>
      </c>
      <c r="DR872" s="91">
        <v>154.1581274111</v>
      </c>
      <c r="DS872" s="91">
        <v>9.6449873160999999</v>
      </c>
      <c r="DT872" s="91">
        <v>-127.92085632520001</v>
      </c>
      <c r="DU872" s="91">
        <v>-8.8690126838999994</v>
      </c>
      <c r="DV872" s="91">
        <v>112.5833673611</v>
      </c>
      <c r="DW872" s="97"/>
      <c r="DX872" s="98" t="s">
        <v>689</v>
      </c>
      <c r="DY872" s="99" t="s">
        <v>689</v>
      </c>
      <c r="DZ872" s="98" t="s">
        <v>689</v>
      </c>
      <c r="EA872" s="100" t="s">
        <v>566</v>
      </c>
      <c r="EB872" s="101" t="s">
        <v>2764</v>
      </c>
      <c r="EC872" s="38"/>
    </row>
    <row r="873" spans="1:133" s="9" customFormat="1" ht="15" customHeight="1" x14ac:dyDescent="0.25">
      <c r="A873" s="17" t="str">
        <f t="shared" si="13"/>
        <v>806_Южно-Ягунское</v>
      </c>
      <c r="B873" s="87">
        <v>64</v>
      </c>
      <c r="C873" s="88" t="s">
        <v>733</v>
      </c>
      <c r="D873" s="88" t="s">
        <v>568</v>
      </c>
      <c r="E873" s="88" t="s">
        <v>531</v>
      </c>
      <c r="F873" s="88" t="s">
        <v>9</v>
      </c>
      <c r="G873" s="88" t="s">
        <v>29</v>
      </c>
      <c r="H873" s="88" t="s">
        <v>3057</v>
      </c>
      <c r="I873" s="89">
        <v>806</v>
      </c>
      <c r="J873" s="88" t="s">
        <v>74</v>
      </c>
      <c r="K873" s="88" t="s">
        <v>688</v>
      </c>
      <c r="L873" s="88" t="s">
        <v>712</v>
      </c>
      <c r="M873" s="88" t="s">
        <v>1514</v>
      </c>
      <c r="N873" s="88" t="s">
        <v>695</v>
      </c>
      <c r="O873" s="90">
        <v>40.5</v>
      </c>
      <c r="P873" s="90">
        <v>2398</v>
      </c>
      <c r="Q873" s="90">
        <v>2478</v>
      </c>
      <c r="R873" s="91">
        <v>32.31</v>
      </c>
      <c r="S873" s="90" t="s">
        <v>150</v>
      </c>
      <c r="T873" s="90">
        <v>2488.6999999999998</v>
      </c>
      <c r="U873" s="90">
        <v>29.2</v>
      </c>
      <c r="V873" s="88" t="s">
        <v>31</v>
      </c>
      <c r="W873" s="88" t="s">
        <v>175</v>
      </c>
      <c r="X873" s="88" t="s">
        <v>295</v>
      </c>
      <c r="Y873" s="90" t="s">
        <v>1023</v>
      </c>
      <c r="Z873" s="90" t="s">
        <v>566</v>
      </c>
      <c r="AA873" s="90">
        <v>73</v>
      </c>
      <c r="AB873" s="91" t="s">
        <v>3748</v>
      </c>
      <c r="AC873" s="88" t="s">
        <v>566</v>
      </c>
      <c r="AD873" s="90" t="s">
        <v>566</v>
      </c>
      <c r="AE873" s="90" t="s">
        <v>726</v>
      </c>
      <c r="AF873" s="90" t="s">
        <v>175</v>
      </c>
      <c r="AG873" s="91" t="s">
        <v>3423</v>
      </c>
      <c r="AH873" s="92" t="s">
        <v>4915</v>
      </c>
      <c r="AI873" s="93">
        <v>75</v>
      </c>
      <c r="AJ873" s="88" t="s">
        <v>566</v>
      </c>
      <c r="AK873" s="90" t="s">
        <v>566</v>
      </c>
      <c r="AL873" s="91">
        <v>14.8</v>
      </c>
      <c r="AM873" s="91">
        <v>13.8</v>
      </c>
      <c r="AN873" s="91">
        <v>2072</v>
      </c>
      <c r="AO873" s="90">
        <v>13</v>
      </c>
      <c r="AP873" s="91">
        <v>31.92</v>
      </c>
      <c r="AQ873" s="91" t="s">
        <v>566</v>
      </c>
      <c r="AR873" s="91" t="s">
        <v>566</v>
      </c>
      <c r="AS873" s="91">
        <v>45.73</v>
      </c>
      <c r="AT873" s="91">
        <v>48.09</v>
      </c>
      <c r="AU873" s="90">
        <v>1022</v>
      </c>
      <c r="AV873" s="90">
        <v>0</v>
      </c>
      <c r="AW873" s="91">
        <v>25.36</v>
      </c>
      <c r="AX873" s="91" t="s">
        <v>566</v>
      </c>
      <c r="AY873" s="91">
        <v>130.37</v>
      </c>
      <c r="AZ873" s="88" t="s">
        <v>4928</v>
      </c>
      <c r="BA873" s="91">
        <v>132.80000000000001</v>
      </c>
      <c r="BB873" s="91">
        <v>84.64</v>
      </c>
      <c r="BC873" s="94">
        <v>2.3547212587000002</v>
      </c>
      <c r="BD873" s="91">
        <v>192.292</v>
      </c>
      <c r="BE873" s="95">
        <v>91.733999999999995</v>
      </c>
      <c r="BF873" s="91">
        <v>13.5</v>
      </c>
      <c r="BG873" s="91">
        <v>31</v>
      </c>
      <c r="BH873" s="94" t="s">
        <v>566</v>
      </c>
      <c r="BI873" s="94" t="s">
        <v>566</v>
      </c>
      <c r="BJ873" s="93">
        <v>744</v>
      </c>
      <c r="BK873" s="94">
        <v>0</v>
      </c>
      <c r="BL873" s="91">
        <v>418.51470999999998</v>
      </c>
      <c r="BM873" s="96">
        <v>26.002801349999999</v>
      </c>
      <c r="BN873" s="96" t="s">
        <v>566</v>
      </c>
      <c r="BO873" s="88" t="s">
        <v>430</v>
      </c>
      <c r="BP873" s="88" t="s">
        <v>566</v>
      </c>
      <c r="BQ873" s="91">
        <v>192.292</v>
      </c>
      <c r="BR873" s="95">
        <v>91.733999999999995</v>
      </c>
      <c r="BS873" s="91">
        <v>13.5</v>
      </c>
      <c r="BT873" s="90">
        <v>30</v>
      </c>
      <c r="BU873" s="91">
        <v>0</v>
      </c>
      <c r="BV873" s="91">
        <v>405</v>
      </c>
      <c r="BW873" s="96">
        <v>25.16301</v>
      </c>
      <c r="BX873" s="96" t="s">
        <v>566</v>
      </c>
      <c r="BY873" s="96" t="s">
        <v>566</v>
      </c>
      <c r="BZ873" s="96" t="s">
        <v>566</v>
      </c>
      <c r="CA873" s="96" t="s">
        <v>566</v>
      </c>
      <c r="CB873" s="96" t="s">
        <v>566</v>
      </c>
      <c r="CC873" s="96" t="s">
        <v>566</v>
      </c>
      <c r="CD873" s="96" t="s">
        <v>566</v>
      </c>
      <c r="CE873" s="96" t="s">
        <v>566</v>
      </c>
      <c r="CF873" s="88" t="s">
        <v>566</v>
      </c>
      <c r="CG873" s="88" t="s">
        <v>566</v>
      </c>
      <c r="CH873" s="92" t="s">
        <v>566</v>
      </c>
      <c r="CI873" s="91">
        <v>0</v>
      </c>
      <c r="CJ873" s="91">
        <v>0</v>
      </c>
      <c r="CK873" s="90" t="s">
        <v>566</v>
      </c>
      <c r="CL873" s="91">
        <v>1.0149494506000001</v>
      </c>
      <c r="CM873" s="91">
        <v>-0.46994945059999998</v>
      </c>
      <c r="CN873" s="88" t="s">
        <v>566</v>
      </c>
      <c r="CO873" s="91">
        <v>84.32</v>
      </c>
      <c r="CP873" s="91">
        <v>133.5948775761</v>
      </c>
      <c r="CQ873" s="91">
        <v>9.3829989586</v>
      </c>
      <c r="CR873" s="91">
        <v>-58.697063714099997</v>
      </c>
      <c r="CS873" s="91">
        <v>-4.1170010414</v>
      </c>
      <c r="CT873" s="90" t="s">
        <v>566</v>
      </c>
      <c r="CU873" s="96">
        <v>1.0132000000000001</v>
      </c>
      <c r="CV873" s="96">
        <v>0.84940000000000004</v>
      </c>
      <c r="CW873" s="96">
        <v>0.77910000000000001</v>
      </c>
      <c r="CX873" s="93">
        <v>2369</v>
      </c>
      <c r="CY873" s="93">
        <v>2344.23</v>
      </c>
      <c r="CZ873" s="93">
        <v>89.4</v>
      </c>
      <c r="DA873" s="90">
        <v>51</v>
      </c>
      <c r="DB873" s="90" t="s">
        <v>566</v>
      </c>
      <c r="DC873" s="90">
        <v>99.2</v>
      </c>
      <c r="DD873" s="91">
        <v>233</v>
      </c>
      <c r="DE873" s="91">
        <v>-44.047210300400003</v>
      </c>
      <c r="DF873" s="93">
        <v>102.47499999999999</v>
      </c>
      <c r="DG873" s="88" t="s">
        <v>393</v>
      </c>
      <c r="DH873" s="88" t="s">
        <v>566</v>
      </c>
      <c r="DI873" s="88" t="s">
        <v>566</v>
      </c>
      <c r="DJ873" s="88" t="s">
        <v>724</v>
      </c>
      <c r="DK873" s="90" t="s">
        <v>566</v>
      </c>
      <c r="DL873" s="91">
        <v>91.733999999999995</v>
      </c>
      <c r="DM873" s="91" t="s">
        <v>566</v>
      </c>
      <c r="DN873" s="91">
        <v>233.45460724</v>
      </c>
      <c r="DO873" s="91">
        <v>16.391029427599999</v>
      </c>
      <c r="DP873" s="91">
        <v>41.162665949800001</v>
      </c>
      <c r="DQ873" s="91">
        <v>2.8910294275999999</v>
      </c>
      <c r="DR873" s="91">
        <v>162.428363762</v>
      </c>
      <c r="DS873" s="91">
        <v>11.4085191964</v>
      </c>
      <c r="DT873" s="91">
        <v>-29.8635775282</v>
      </c>
      <c r="DU873" s="91">
        <v>-2.0914808036000001</v>
      </c>
      <c r="DV873" s="91">
        <v>112.5905841667</v>
      </c>
      <c r="DW873" s="97"/>
      <c r="DX873" s="98" t="s">
        <v>689</v>
      </c>
      <c r="DY873" s="99" t="s">
        <v>689</v>
      </c>
      <c r="DZ873" s="98" t="s">
        <v>689</v>
      </c>
      <c r="EA873" s="100" t="s">
        <v>566</v>
      </c>
      <c r="EB873" s="101" t="s">
        <v>2763</v>
      </c>
      <c r="EC873" s="38"/>
    </row>
    <row r="874" spans="1:133" s="9" customFormat="1" ht="15" customHeight="1" x14ac:dyDescent="0.25">
      <c r="A874" s="17" t="str">
        <f t="shared" si="13"/>
        <v>807_Южно-Ягунское</v>
      </c>
      <c r="B874" s="87">
        <v>65</v>
      </c>
      <c r="C874" s="88" t="s">
        <v>733</v>
      </c>
      <c r="D874" s="88" t="s">
        <v>568</v>
      </c>
      <c r="E874" s="88" t="s">
        <v>531</v>
      </c>
      <c r="F874" s="88" t="s">
        <v>9</v>
      </c>
      <c r="G874" s="88" t="s">
        <v>29</v>
      </c>
      <c r="H874" s="88" t="s">
        <v>3055</v>
      </c>
      <c r="I874" s="89">
        <v>807</v>
      </c>
      <c r="J874" s="88" t="s">
        <v>74</v>
      </c>
      <c r="K874" s="88" t="s">
        <v>688</v>
      </c>
      <c r="L874" s="88" t="s">
        <v>712</v>
      </c>
      <c r="M874" s="88" t="s">
        <v>1508</v>
      </c>
      <c r="N874" s="88" t="s">
        <v>6</v>
      </c>
      <c r="O874" s="90">
        <v>7.5</v>
      </c>
      <c r="P874" s="90">
        <v>2496.1999999999998</v>
      </c>
      <c r="Q874" s="90">
        <v>2508.8000000000002</v>
      </c>
      <c r="R874" s="91">
        <v>131.26400000000001</v>
      </c>
      <c r="S874" s="90" t="s">
        <v>150</v>
      </c>
      <c r="T874" s="90">
        <v>2511.8000000000002</v>
      </c>
      <c r="U874" s="90">
        <v>11.5</v>
      </c>
      <c r="V874" s="88" t="s">
        <v>31</v>
      </c>
      <c r="W874" s="88" t="s">
        <v>94</v>
      </c>
      <c r="X874" s="88" t="s">
        <v>1437</v>
      </c>
      <c r="Y874" s="90" t="s">
        <v>978</v>
      </c>
      <c r="Z874" s="90" t="s">
        <v>566</v>
      </c>
      <c r="AA874" s="90">
        <v>73</v>
      </c>
      <c r="AB874" s="91" t="s">
        <v>4280</v>
      </c>
      <c r="AC874" s="88" t="s">
        <v>566</v>
      </c>
      <c r="AD874" s="90" t="s">
        <v>566</v>
      </c>
      <c r="AE874" s="90" t="s">
        <v>2019</v>
      </c>
      <c r="AF874" s="90" t="s">
        <v>94</v>
      </c>
      <c r="AG874" s="91" t="s">
        <v>3521</v>
      </c>
      <c r="AH874" s="92" t="s">
        <v>3103</v>
      </c>
      <c r="AI874" s="93">
        <v>390</v>
      </c>
      <c r="AJ874" s="88" t="s">
        <v>566</v>
      </c>
      <c r="AK874" s="90" t="s">
        <v>566</v>
      </c>
      <c r="AL874" s="91">
        <v>14.8</v>
      </c>
      <c r="AM874" s="91">
        <v>12.149025416800001</v>
      </c>
      <c r="AN874" s="91">
        <v>1951</v>
      </c>
      <c r="AO874" s="90">
        <v>12.4</v>
      </c>
      <c r="AP874" s="91">
        <v>108.5</v>
      </c>
      <c r="AQ874" s="91" t="s">
        <v>566</v>
      </c>
      <c r="AR874" s="91" t="s">
        <v>566</v>
      </c>
      <c r="AS874" s="91">
        <v>55.47</v>
      </c>
      <c r="AT874" s="91">
        <v>57.74</v>
      </c>
      <c r="AU874" s="90">
        <v>995</v>
      </c>
      <c r="AV874" s="90">
        <v>0</v>
      </c>
      <c r="AW874" s="91">
        <v>41.1</v>
      </c>
      <c r="AX874" s="91" t="s">
        <v>566</v>
      </c>
      <c r="AY874" s="91">
        <v>132.57</v>
      </c>
      <c r="AZ874" s="88" t="s">
        <v>4928</v>
      </c>
      <c r="BA874" s="91">
        <v>134.9</v>
      </c>
      <c r="BB874" s="91">
        <v>77.099999999999994</v>
      </c>
      <c r="BC874" s="94">
        <v>0.15600621589999999</v>
      </c>
      <c r="BD874" s="91">
        <v>11.71</v>
      </c>
      <c r="BE874" s="95">
        <v>55.216999999999999</v>
      </c>
      <c r="BF874" s="91">
        <v>4.47</v>
      </c>
      <c r="BG874" s="91">
        <v>31</v>
      </c>
      <c r="BH874" s="94">
        <v>0.1</v>
      </c>
      <c r="BI874" s="94">
        <v>0.33333000000000002</v>
      </c>
      <c r="BJ874" s="93">
        <v>172</v>
      </c>
      <c r="BK874" s="94">
        <v>0</v>
      </c>
      <c r="BL874" s="91">
        <v>138.66477</v>
      </c>
      <c r="BM874" s="96">
        <v>6.0041846300000001</v>
      </c>
      <c r="BN874" s="96" t="s">
        <v>566</v>
      </c>
      <c r="BO874" s="88" t="s">
        <v>696</v>
      </c>
      <c r="BP874" s="88" t="s">
        <v>566</v>
      </c>
      <c r="BQ874" s="91">
        <v>11.71</v>
      </c>
      <c r="BR874" s="95">
        <v>55.216999999999999</v>
      </c>
      <c r="BS874" s="91">
        <v>4.47</v>
      </c>
      <c r="BT874" s="90">
        <v>30</v>
      </c>
      <c r="BU874" s="91">
        <v>0</v>
      </c>
      <c r="BV874" s="91">
        <v>134.19</v>
      </c>
      <c r="BW874" s="96">
        <v>5.81046</v>
      </c>
      <c r="BX874" s="96" t="s">
        <v>566</v>
      </c>
      <c r="BY874" s="96" t="s">
        <v>566</v>
      </c>
      <c r="BZ874" s="96" t="s">
        <v>566</v>
      </c>
      <c r="CA874" s="96" t="s">
        <v>566</v>
      </c>
      <c r="CB874" s="96" t="s">
        <v>566</v>
      </c>
      <c r="CC874" s="96" t="s">
        <v>566</v>
      </c>
      <c r="CD874" s="96" t="s">
        <v>566</v>
      </c>
      <c r="CE874" s="96" t="s">
        <v>566</v>
      </c>
      <c r="CF874" s="88" t="s">
        <v>566</v>
      </c>
      <c r="CG874" s="88" t="s">
        <v>566</v>
      </c>
      <c r="CH874" s="92" t="s">
        <v>566</v>
      </c>
      <c r="CI874" s="91">
        <v>0</v>
      </c>
      <c r="CJ874" s="91">
        <v>0</v>
      </c>
      <c r="CK874" s="90" t="s">
        <v>566</v>
      </c>
      <c r="CL874" s="91">
        <v>-6.9739985700000007E-2</v>
      </c>
      <c r="CM874" s="91">
        <v>-0.22926001430000001</v>
      </c>
      <c r="CN874" s="88" t="s">
        <v>566</v>
      </c>
      <c r="CO874" s="91">
        <v>69.275000000000006</v>
      </c>
      <c r="CP874" s="91">
        <v>10.3472525232</v>
      </c>
      <c r="CQ874" s="91">
        <v>4.1055025647000001</v>
      </c>
      <c r="CR874" s="91">
        <v>-1.3624248962000001</v>
      </c>
      <c r="CS874" s="91">
        <v>-0.36749743530000001</v>
      </c>
      <c r="CT874" s="90" t="s">
        <v>566</v>
      </c>
      <c r="CU874" s="96">
        <v>1.01305</v>
      </c>
      <c r="CV874" s="96">
        <v>0.85299999999999998</v>
      </c>
      <c r="CW874" s="96">
        <v>0.81399999999999995</v>
      </c>
      <c r="CX874" s="93">
        <v>2310</v>
      </c>
      <c r="CY874" s="93">
        <v>2286.259</v>
      </c>
      <c r="CZ874" s="93">
        <v>89.4</v>
      </c>
      <c r="DA874" s="90">
        <v>40</v>
      </c>
      <c r="DB874" s="90" t="s">
        <v>566</v>
      </c>
      <c r="DC874" s="90">
        <v>81.5</v>
      </c>
      <c r="DD874" s="91">
        <v>228</v>
      </c>
      <c r="DE874" s="91">
        <v>-41.855263157899998</v>
      </c>
      <c r="DF874" s="93">
        <v>136.30000000000001</v>
      </c>
      <c r="DG874" s="88" t="s">
        <v>393</v>
      </c>
      <c r="DH874" s="88" t="s">
        <v>566</v>
      </c>
      <c r="DI874" s="88" t="s">
        <v>566</v>
      </c>
      <c r="DJ874" s="88" t="s">
        <v>1268</v>
      </c>
      <c r="DK874" s="90" t="s">
        <v>566</v>
      </c>
      <c r="DL874" s="91">
        <v>55.216999999999999</v>
      </c>
      <c r="DM874" s="91" t="s">
        <v>566</v>
      </c>
      <c r="DN874" s="91">
        <v>20.971194777400001</v>
      </c>
      <c r="DO874" s="91">
        <v>9.4605565123000002</v>
      </c>
      <c r="DP874" s="91">
        <v>9.2615173580000008</v>
      </c>
      <c r="DQ874" s="91">
        <v>4.9875565123000003</v>
      </c>
      <c r="DR874" s="91">
        <v>18.757487569799999</v>
      </c>
      <c r="DS874" s="91">
        <v>8.7639482615999995</v>
      </c>
      <c r="DT874" s="91">
        <v>7.0478101504000001</v>
      </c>
      <c r="DU874" s="91">
        <v>4.2909482615999996</v>
      </c>
      <c r="DV874" s="91">
        <v>99.386477777799996</v>
      </c>
      <c r="DW874" s="97"/>
      <c r="DX874" s="98" t="s">
        <v>689</v>
      </c>
      <c r="DY874" s="99" t="s">
        <v>689</v>
      </c>
      <c r="DZ874" s="98" t="s">
        <v>689</v>
      </c>
      <c r="EA874" s="100" t="s">
        <v>566</v>
      </c>
      <c r="EB874" s="101" t="s">
        <v>2761</v>
      </c>
      <c r="EC874" s="38"/>
    </row>
    <row r="875" spans="1:133" s="9" customFormat="1" ht="15" customHeight="1" x14ac:dyDescent="0.25">
      <c r="A875" s="17" t="str">
        <f t="shared" si="13"/>
        <v>808_Южно-Ягунское</v>
      </c>
      <c r="B875" s="87">
        <v>66</v>
      </c>
      <c r="C875" s="88" t="s">
        <v>733</v>
      </c>
      <c r="D875" s="88" t="s">
        <v>568</v>
      </c>
      <c r="E875" s="88" t="s">
        <v>531</v>
      </c>
      <c r="F875" s="88" t="s">
        <v>9</v>
      </c>
      <c r="G875" s="88" t="s">
        <v>29</v>
      </c>
      <c r="H875" s="88" t="s">
        <v>2972</v>
      </c>
      <c r="I875" s="89">
        <v>808</v>
      </c>
      <c r="J875" s="88" t="s">
        <v>75</v>
      </c>
      <c r="K875" s="88" t="s">
        <v>688</v>
      </c>
      <c r="L875" s="88" t="s">
        <v>712</v>
      </c>
      <c r="M875" s="88" t="s">
        <v>1554</v>
      </c>
      <c r="N875" s="88" t="s">
        <v>10</v>
      </c>
      <c r="O875" s="90">
        <v>19.899999999999999</v>
      </c>
      <c r="P875" s="90">
        <v>2480</v>
      </c>
      <c r="Q875" s="90">
        <v>2508.1999999999998</v>
      </c>
      <c r="R875" s="91">
        <v>69.040000000000006</v>
      </c>
      <c r="S875" s="90" t="s">
        <v>150</v>
      </c>
      <c r="T875" s="90">
        <v>2540.8000000000002</v>
      </c>
      <c r="U875" s="90">
        <v>14.2</v>
      </c>
      <c r="V875" s="88" t="s">
        <v>31</v>
      </c>
      <c r="W875" s="88" t="s">
        <v>40</v>
      </c>
      <c r="X875" s="88" t="s">
        <v>1074</v>
      </c>
      <c r="Y875" s="90" t="s">
        <v>2116</v>
      </c>
      <c r="Z875" s="90" t="s">
        <v>566</v>
      </c>
      <c r="AA875" s="90">
        <v>73</v>
      </c>
      <c r="AB875" s="91" t="s">
        <v>3749</v>
      </c>
      <c r="AC875" s="88" t="s">
        <v>566</v>
      </c>
      <c r="AD875" s="90" t="s">
        <v>566</v>
      </c>
      <c r="AE875" s="90" t="s">
        <v>4878</v>
      </c>
      <c r="AF875" s="90" t="s">
        <v>40</v>
      </c>
      <c r="AG875" s="91" t="s">
        <v>3437</v>
      </c>
      <c r="AH875" s="92" t="s">
        <v>3321</v>
      </c>
      <c r="AI875" s="93">
        <v>319</v>
      </c>
      <c r="AJ875" s="88" t="s">
        <v>722</v>
      </c>
      <c r="AK875" s="90" t="s">
        <v>566</v>
      </c>
      <c r="AL875" s="91">
        <v>15.5</v>
      </c>
      <c r="AM875" s="91">
        <v>14.5</v>
      </c>
      <c r="AN875" s="91">
        <v>1630</v>
      </c>
      <c r="AO875" s="90">
        <v>20.100000000000001</v>
      </c>
      <c r="AP875" s="91">
        <v>65.225999999999999</v>
      </c>
      <c r="AQ875" s="91">
        <v>59.22</v>
      </c>
      <c r="AR875" s="91" t="s">
        <v>566</v>
      </c>
      <c r="AS875" s="91">
        <v>91.342246943899994</v>
      </c>
      <c r="AT875" s="91">
        <v>94.325157395199994</v>
      </c>
      <c r="AU875" s="90">
        <v>816</v>
      </c>
      <c r="AV875" s="90">
        <v>16.100000000000001</v>
      </c>
      <c r="AW875" s="91">
        <v>26.74</v>
      </c>
      <c r="AX875" s="91" t="s">
        <v>566</v>
      </c>
      <c r="AY875" s="91">
        <v>151.96</v>
      </c>
      <c r="AZ875" s="88" t="s">
        <v>4928</v>
      </c>
      <c r="BA875" s="91">
        <v>155</v>
      </c>
      <c r="BB875" s="91">
        <v>60.6177530561</v>
      </c>
      <c r="BC875" s="94">
        <v>6.1600631560999997</v>
      </c>
      <c r="BD875" s="91">
        <v>378.55</v>
      </c>
      <c r="BE875" s="95">
        <v>96.915999999999997</v>
      </c>
      <c r="BF875" s="91">
        <v>9.89</v>
      </c>
      <c r="BG875" s="91">
        <v>31</v>
      </c>
      <c r="BH875" s="94" t="s">
        <v>566</v>
      </c>
      <c r="BI875" s="94" t="s">
        <v>566</v>
      </c>
      <c r="BJ875" s="93">
        <v>744</v>
      </c>
      <c r="BK875" s="94">
        <v>0</v>
      </c>
      <c r="BL875" s="91">
        <v>306.57278000000002</v>
      </c>
      <c r="BM875" s="96">
        <v>20.3007068</v>
      </c>
      <c r="BN875" s="96" t="s">
        <v>566</v>
      </c>
      <c r="BO875" s="88" t="s">
        <v>430</v>
      </c>
      <c r="BP875" s="88" t="s">
        <v>566</v>
      </c>
      <c r="BQ875" s="91">
        <v>378.55</v>
      </c>
      <c r="BR875" s="95">
        <v>96.915999999999997</v>
      </c>
      <c r="BS875" s="91">
        <v>9.89</v>
      </c>
      <c r="BT875" s="90">
        <v>30</v>
      </c>
      <c r="BU875" s="91">
        <v>0</v>
      </c>
      <c r="BV875" s="91">
        <v>296.67</v>
      </c>
      <c r="BW875" s="96">
        <v>19.645019999999999</v>
      </c>
      <c r="BX875" s="96" t="s">
        <v>566</v>
      </c>
      <c r="BY875" s="96" t="s">
        <v>566</v>
      </c>
      <c r="BZ875" s="96" t="s">
        <v>566</v>
      </c>
      <c r="CA875" s="96" t="s">
        <v>566</v>
      </c>
      <c r="CB875" s="96" t="s">
        <v>566</v>
      </c>
      <c r="CC875" s="96" t="s">
        <v>566</v>
      </c>
      <c r="CD875" s="96" t="s">
        <v>566</v>
      </c>
      <c r="CE875" s="96" t="s">
        <v>566</v>
      </c>
      <c r="CF875" s="88" t="s">
        <v>566</v>
      </c>
      <c r="CG875" s="88" t="s">
        <v>566</v>
      </c>
      <c r="CH875" s="92" t="s">
        <v>566</v>
      </c>
      <c r="CI875" s="91">
        <v>0</v>
      </c>
      <c r="CJ875" s="91">
        <v>0</v>
      </c>
      <c r="CK875" s="90" t="s">
        <v>566</v>
      </c>
      <c r="CL875" s="91">
        <v>1.2802810999999999E-3</v>
      </c>
      <c r="CM875" s="91">
        <v>4.5719718899999998E-2</v>
      </c>
      <c r="CN875" s="88" t="s">
        <v>566</v>
      </c>
      <c r="CO875" s="91">
        <v>84.32</v>
      </c>
      <c r="CP875" s="91">
        <v>422.06682065339999</v>
      </c>
      <c r="CQ875" s="91">
        <v>11.2237681516</v>
      </c>
      <c r="CR875" s="91">
        <v>43.516498072799997</v>
      </c>
      <c r="CS875" s="91">
        <v>1.3347681516000001</v>
      </c>
      <c r="CT875" s="90" t="s">
        <v>566</v>
      </c>
      <c r="CU875" s="96">
        <v>1.0131589999999999</v>
      </c>
      <c r="CV875" s="96">
        <v>0.84696800000000005</v>
      </c>
      <c r="CW875" s="96">
        <v>0.763872</v>
      </c>
      <c r="CX875" s="93">
        <v>2369</v>
      </c>
      <c r="CY875" s="93">
        <v>2337.9499999999998</v>
      </c>
      <c r="CZ875" s="93">
        <v>91.6</v>
      </c>
      <c r="DA875" s="90">
        <v>82</v>
      </c>
      <c r="DB875" s="90" t="s">
        <v>566</v>
      </c>
      <c r="DC875" s="90">
        <v>99.2</v>
      </c>
      <c r="DD875" s="91">
        <v>233</v>
      </c>
      <c r="DE875" s="91">
        <v>-34.781115879799998</v>
      </c>
      <c r="DF875" s="93">
        <v>68.650000000000006</v>
      </c>
      <c r="DG875" s="88" t="s">
        <v>393</v>
      </c>
      <c r="DH875" s="88" t="s">
        <v>566</v>
      </c>
      <c r="DI875" s="88" t="s">
        <v>566</v>
      </c>
      <c r="DJ875" s="88" t="s">
        <v>566</v>
      </c>
      <c r="DK875" s="90" t="s">
        <v>566</v>
      </c>
      <c r="DL875" s="91">
        <v>96.915999999999997</v>
      </c>
      <c r="DM875" s="91" t="s">
        <v>566</v>
      </c>
      <c r="DN875" s="91">
        <v>419.29587560890002</v>
      </c>
      <c r="DO875" s="91">
        <v>11.036600078599999</v>
      </c>
      <c r="DP875" s="91">
        <v>40.745553028300002</v>
      </c>
      <c r="DQ875" s="91">
        <v>1.1476000786</v>
      </c>
      <c r="DR875" s="91">
        <v>467.58102430050002</v>
      </c>
      <c r="DS875" s="91">
        <v>12.5296362959</v>
      </c>
      <c r="DT875" s="91">
        <v>89.030701719899994</v>
      </c>
      <c r="DU875" s="91">
        <v>2.6406362958999998</v>
      </c>
      <c r="DV875" s="91" t="s">
        <v>566</v>
      </c>
      <c r="DW875" s="97"/>
      <c r="DX875" s="98" t="s">
        <v>3260</v>
      </c>
      <c r="DY875" s="99" t="s">
        <v>715</v>
      </c>
      <c r="DZ875" s="98" t="s">
        <v>689</v>
      </c>
      <c r="EA875" s="100" t="s">
        <v>566</v>
      </c>
      <c r="EB875" s="101" t="s">
        <v>2761</v>
      </c>
      <c r="EC875" s="38"/>
    </row>
    <row r="876" spans="1:133" s="9" customFormat="1" ht="15" customHeight="1" x14ac:dyDescent="0.25">
      <c r="A876" s="17" t="str">
        <f t="shared" si="13"/>
        <v>809_Южно-Ягунское</v>
      </c>
      <c r="B876" s="87">
        <v>67</v>
      </c>
      <c r="C876" s="88" t="s">
        <v>733</v>
      </c>
      <c r="D876" s="88" t="s">
        <v>568</v>
      </c>
      <c r="E876" s="88" t="s">
        <v>531</v>
      </c>
      <c r="F876" s="88" t="s">
        <v>9</v>
      </c>
      <c r="G876" s="88" t="s">
        <v>29</v>
      </c>
      <c r="H876" s="88" t="s">
        <v>3055</v>
      </c>
      <c r="I876" s="89">
        <v>809</v>
      </c>
      <c r="J876" s="88" t="s">
        <v>75</v>
      </c>
      <c r="K876" s="88" t="s">
        <v>688</v>
      </c>
      <c r="L876" s="88" t="s">
        <v>712</v>
      </c>
      <c r="M876" s="88" t="s">
        <v>1508</v>
      </c>
      <c r="N876" s="88" t="s">
        <v>6</v>
      </c>
      <c r="O876" s="90">
        <v>13</v>
      </c>
      <c r="P876" s="90">
        <v>2385</v>
      </c>
      <c r="Q876" s="90">
        <v>2403</v>
      </c>
      <c r="R876" s="91">
        <v>21.702999999999999</v>
      </c>
      <c r="S876" s="90" t="s">
        <v>150</v>
      </c>
      <c r="T876" s="90">
        <v>2409</v>
      </c>
      <c r="U876" s="90">
        <v>9.1999999999999993</v>
      </c>
      <c r="V876" s="88" t="s">
        <v>31</v>
      </c>
      <c r="W876" s="88" t="s">
        <v>156</v>
      </c>
      <c r="X876" s="88" t="s">
        <v>513</v>
      </c>
      <c r="Y876" s="90" t="s">
        <v>870</v>
      </c>
      <c r="Z876" s="90" t="s">
        <v>566</v>
      </c>
      <c r="AA876" s="90">
        <v>73</v>
      </c>
      <c r="AB876" s="91" t="s">
        <v>3510</v>
      </c>
      <c r="AC876" s="88" t="s">
        <v>566</v>
      </c>
      <c r="AD876" s="90" t="s">
        <v>566</v>
      </c>
      <c r="AE876" s="90" t="s">
        <v>566</v>
      </c>
      <c r="AF876" s="90" t="s">
        <v>156</v>
      </c>
      <c r="AG876" s="91" t="s">
        <v>3504</v>
      </c>
      <c r="AH876" s="92" t="s">
        <v>2486</v>
      </c>
      <c r="AI876" s="93">
        <v>932</v>
      </c>
      <c r="AJ876" s="88" t="s">
        <v>566</v>
      </c>
      <c r="AK876" s="90" t="s">
        <v>566</v>
      </c>
      <c r="AL876" s="91">
        <v>15.5</v>
      </c>
      <c r="AM876" s="91">
        <v>14.5</v>
      </c>
      <c r="AN876" s="91">
        <v>1731</v>
      </c>
      <c r="AO876" s="90">
        <v>19.2</v>
      </c>
      <c r="AP876" s="91">
        <v>17.919</v>
      </c>
      <c r="AQ876" s="91" t="s">
        <v>566</v>
      </c>
      <c r="AR876" s="91" t="s">
        <v>566</v>
      </c>
      <c r="AS876" s="91">
        <v>73.650000000000006</v>
      </c>
      <c r="AT876" s="91">
        <v>76.27</v>
      </c>
      <c r="AU876" s="90" t="s">
        <v>566</v>
      </c>
      <c r="AV876" s="90">
        <v>0</v>
      </c>
      <c r="AW876" s="91" t="s">
        <v>566</v>
      </c>
      <c r="AX876" s="91" t="s">
        <v>566</v>
      </c>
      <c r="AY876" s="91">
        <v>154.52000000000001</v>
      </c>
      <c r="AZ876" s="88" t="s">
        <v>4928</v>
      </c>
      <c r="BA876" s="91">
        <v>157.19999999999999</v>
      </c>
      <c r="BB876" s="91">
        <v>80.87</v>
      </c>
      <c r="BC876" s="94">
        <v>2.1563333740999999</v>
      </c>
      <c r="BD876" s="91">
        <v>176.19399999999999</v>
      </c>
      <c r="BE876" s="95">
        <v>94.173000000000002</v>
      </c>
      <c r="BF876" s="91">
        <v>8.76</v>
      </c>
      <c r="BG876" s="91">
        <v>31</v>
      </c>
      <c r="BH876" s="94" t="s">
        <v>566</v>
      </c>
      <c r="BI876" s="94" t="s">
        <v>566</v>
      </c>
      <c r="BJ876" s="93">
        <v>744</v>
      </c>
      <c r="BK876" s="94">
        <v>0</v>
      </c>
      <c r="BL876" s="91">
        <v>271.47358000000003</v>
      </c>
      <c r="BM876" s="96">
        <v>11.63535761</v>
      </c>
      <c r="BN876" s="96" t="s">
        <v>566</v>
      </c>
      <c r="BO876" s="88" t="s">
        <v>430</v>
      </c>
      <c r="BP876" s="88" t="s">
        <v>566</v>
      </c>
      <c r="BQ876" s="91">
        <v>176.19399999999999</v>
      </c>
      <c r="BR876" s="95">
        <v>94.173000000000002</v>
      </c>
      <c r="BS876" s="91">
        <v>8.76</v>
      </c>
      <c r="BT876" s="90">
        <v>30</v>
      </c>
      <c r="BU876" s="91">
        <v>0</v>
      </c>
      <c r="BV876" s="91">
        <v>262.70999999999998</v>
      </c>
      <c r="BW876" s="96">
        <v>11.25981</v>
      </c>
      <c r="BX876" s="96" t="s">
        <v>566</v>
      </c>
      <c r="BY876" s="96" t="s">
        <v>566</v>
      </c>
      <c r="BZ876" s="96" t="s">
        <v>566</v>
      </c>
      <c r="CA876" s="96" t="s">
        <v>566</v>
      </c>
      <c r="CB876" s="96" t="s">
        <v>566</v>
      </c>
      <c r="CC876" s="96" t="s">
        <v>566</v>
      </c>
      <c r="CD876" s="96" t="s">
        <v>566</v>
      </c>
      <c r="CE876" s="96" t="s">
        <v>566</v>
      </c>
      <c r="CF876" s="88" t="s">
        <v>566</v>
      </c>
      <c r="CG876" s="88" t="s">
        <v>566</v>
      </c>
      <c r="CH876" s="92" t="s">
        <v>566</v>
      </c>
      <c r="CI876" s="91">
        <v>0</v>
      </c>
      <c r="CJ876" s="91">
        <v>0</v>
      </c>
      <c r="CK876" s="90" t="s">
        <v>566</v>
      </c>
      <c r="CL876" s="91">
        <v>-0.30688019370000003</v>
      </c>
      <c r="CM876" s="91">
        <v>-3.51198063E-2</v>
      </c>
      <c r="CN876" s="88" t="s">
        <v>566</v>
      </c>
      <c r="CO876" s="91">
        <v>69.275000000000006</v>
      </c>
      <c r="CP876" s="91">
        <v>198.37181182360001</v>
      </c>
      <c r="CQ876" s="91">
        <v>9.8594852760999991</v>
      </c>
      <c r="CR876" s="91">
        <v>22.1776182752</v>
      </c>
      <c r="CS876" s="91">
        <v>1.1024852760999999</v>
      </c>
      <c r="CT876" s="90" t="s">
        <v>566</v>
      </c>
      <c r="CU876" s="96">
        <v>1.0137400000000001</v>
      </c>
      <c r="CV876" s="96">
        <v>0.85299999999999998</v>
      </c>
      <c r="CW876" s="96">
        <v>0.81520000000000004</v>
      </c>
      <c r="CX876" s="93">
        <v>2310</v>
      </c>
      <c r="CY876" s="93">
        <v>2282.6480000000001</v>
      </c>
      <c r="CZ876" s="93">
        <v>91.6</v>
      </c>
      <c r="DA876" s="90">
        <v>51</v>
      </c>
      <c r="DB876" s="90" t="s">
        <v>566</v>
      </c>
      <c r="DC876" s="90">
        <v>81.5</v>
      </c>
      <c r="DD876" s="91">
        <v>228</v>
      </c>
      <c r="DE876" s="91">
        <v>-32.228070175399999</v>
      </c>
      <c r="DF876" s="93">
        <v>136.30000000000001</v>
      </c>
      <c r="DG876" s="88" t="s">
        <v>393</v>
      </c>
      <c r="DH876" s="88" t="s">
        <v>566</v>
      </c>
      <c r="DI876" s="88" t="s">
        <v>566</v>
      </c>
      <c r="DJ876" s="88" t="s">
        <v>1303</v>
      </c>
      <c r="DK876" s="90" t="s">
        <v>566</v>
      </c>
      <c r="DL876" s="91">
        <v>94.173000000000002</v>
      </c>
      <c r="DM876" s="91" t="s">
        <v>566</v>
      </c>
      <c r="DN876" s="91">
        <v>225.08011905379999</v>
      </c>
      <c r="DO876" s="91">
        <v>11.1869428391</v>
      </c>
      <c r="DP876" s="91">
        <v>48.885925505400003</v>
      </c>
      <c r="DQ876" s="91">
        <v>2.4299428391000002</v>
      </c>
      <c r="DR876" s="91">
        <v>253.8277609827</v>
      </c>
      <c r="DS876" s="91">
        <v>12.61575951</v>
      </c>
      <c r="DT876" s="91">
        <v>77.633567434300005</v>
      </c>
      <c r="DU876" s="91">
        <v>3.8587595100000001</v>
      </c>
      <c r="DV876" s="91">
        <v>112.55975791669999</v>
      </c>
      <c r="DW876" s="97"/>
      <c r="DX876" s="98" t="s">
        <v>566</v>
      </c>
      <c r="DY876" s="99" t="s">
        <v>689</v>
      </c>
      <c r="DZ876" s="98" t="s">
        <v>689</v>
      </c>
      <c r="EA876" s="100" t="s">
        <v>566</v>
      </c>
      <c r="EB876" s="101" t="s">
        <v>2761</v>
      </c>
      <c r="EC876" s="38"/>
    </row>
    <row r="877" spans="1:133" s="9" customFormat="1" ht="15" customHeight="1" x14ac:dyDescent="0.25">
      <c r="A877" s="17" t="str">
        <f t="shared" si="13"/>
        <v>811_Южно-Ягунское</v>
      </c>
      <c r="B877" s="87">
        <v>68</v>
      </c>
      <c r="C877" s="88" t="s">
        <v>733</v>
      </c>
      <c r="D877" s="88" t="s">
        <v>568</v>
      </c>
      <c r="E877" s="88" t="s">
        <v>531</v>
      </c>
      <c r="F877" s="88" t="s">
        <v>9</v>
      </c>
      <c r="G877" s="88" t="s">
        <v>29</v>
      </c>
      <c r="H877" s="88" t="s">
        <v>3055</v>
      </c>
      <c r="I877" s="89">
        <v>811</v>
      </c>
      <c r="J877" s="88" t="s">
        <v>75</v>
      </c>
      <c r="K877" s="88" t="s">
        <v>688</v>
      </c>
      <c r="L877" s="88" t="s">
        <v>712</v>
      </c>
      <c r="M877" s="88" t="s">
        <v>1508</v>
      </c>
      <c r="N877" s="88" t="s">
        <v>6</v>
      </c>
      <c r="O877" s="90">
        <v>26.2</v>
      </c>
      <c r="P877" s="90">
        <v>2700</v>
      </c>
      <c r="Q877" s="90">
        <v>2720</v>
      </c>
      <c r="R877" s="91">
        <v>332.19</v>
      </c>
      <c r="S877" s="90" t="s">
        <v>150</v>
      </c>
      <c r="T877" s="90">
        <v>2730.1</v>
      </c>
      <c r="U877" s="90">
        <v>8.8000000000000007</v>
      </c>
      <c r="V877" s="88" t="s">
        <v>31</v>
      </c>
      <c r="W877" s="88" t="s">
        <v>118</v>
      </c>
      <c r="X877" s="88" t="s">
        <v>276</v>
      </c>
      <c r="Y877" s="90" t="s">
        <v>908</v>
      </c>
      <c r="Z877" s="90" t="s">
        <v>566</v>
      </c>
      <c r="AA877" s="90">
        <v>73</v>
      </c>
      <c r="AB877" s="91" t="s">
        <v>3750</v>
      </c>
      <c r="AC877" s="88" t="s">
        <v>566</v>
      </c>
      <c r="AD877" s="90" t="s">
        <v>566</v>
      </c>
      <c r="AE877" s="90" t="s">
        <v>1928</v>
      </c>
      <c r="AF877" s="90" t="s">
        <v>118</v>
      </c>
      <c r="AG877" s="91" t="s">
        <v>3526</v>
      </c>
      <c r="AH877" s="92" t="s">
        <v>2500</v>
      </c>
      <c r="AI877" s="93">
        <v>885</v>
      </c>
      <c r="AJ877" s="88" t="s">
        <v>722</v>
      </c>
      <c r="AK877" s="90" t="s">
        <v>566</v>
      </c>
      <c r="AL877" s="91">
        <v>21</v>
      </c>
      <c r="AM877" s="91">
        <v>20.2417962062</v>
      </c>
      <c r="AN877" s="91">
        <v>2184</v>
      </c>
      <c r="AO877" s="90">
        <v>19.5</v>
      </c>
      <c r="AP877" s="91">
        <v>325.64400000000001</v>
      </c>
      <c r="AQ877" s="91" t="s">
        <v>566</v>
      </c>
      <c r="AR877" s="91" t="s">
        <v>566</v>
      </c>
      <c r="AS877" s="91">
        <v>64.75</v>
      </c>
      <c r="AT877" s="91">
        <v>67.77</v>
      </c>
      <c r="AU877" s="90">
        <v>86</v>
      </c>
      <c r="AV877" s="90">
        <v>3.9</v>
      </c>
      <c r="AW877" s="91">
        <v>1.6E-2</v>
      </c>
      <c r="AX877" s="91" t="s">
        <v>566</v>
      </c>
      <c r="AY877" s="91">
        <v>219.95</v>
      </c>
      <c r="AZ877" s="88" t="s">
        <v>4936</v>
      </c>
      <c r="BA877" s="91">
        <v>222.98</v>
      </c>
      <c r="BB877" s="91">
        <v>155.19999999999999</v>
      </c>
      <c r="BC877" s="94">
        <v>0.61676004009999996</v>
      </c>
      <c r="BD877" s="91">
        <v>95.450999999999993</v>
      </c>
      <c r="BE877" s="95">
        <v>88.25</v>
      </c>
      <c r="BF877" s="91">
        <v>9.57</v>
      </c>
      <c r="BG877" s="91">
        <v>31</v>
      </c>
      <c r="BH877" s="94" t="s">
        <v>566</v>
      </c>
      <c r="BI877" s="94" t="s">
        <v>566</v>
      </c>
      <c r="BJ877" s="93">
        <v>744</v>
      </c>
      <c r="BK877" s="94">
        <v>0</v>
      </c>
      <c r="BL877" s="91">
        <v>296.57317999999998</v>
      </c>
      <c r="BM877" s="96">
        <v>13.820310340000001</v>
      </c>
      <c r="BN877" s="96" t="s">
        <v>566</v>
      </c>
      <c r="BO877" s="88" t="s">
        <v>430</v>
      </c>
      <c r="BP877" s="88" t="s">
        <v>566</v>
      </c>
      <c r="BQ877" s="91">
        <v>95.450999999999993</v>
      </c>
      <c r="BR877" s="95">
        <v>88.25</v>
      </c>
      <c r="BS877" s="91">
        <v>9.57</v>
      </c>
      <c r="BT877" s="90">
        <v>30</v>
      </c>
      <c r="BU877" s="91">
        <v>0</v>
      </c>
      <c r="BV877" s="91">
        <v>287.01</v>
      </c>
      <c r="BW877" s="96">
        <v>13.374599999999999</v>
      </c>
      <c r="BX877" s="96" t="s">
        <v>566</v>
      </c>
      <c r="BY877" s="96" t="s">
        <v>566</v>
      </c>
      <c r="BZ877" s="96" t="s">
        <v>566</v>
      </c>
      <c r="CA877" s="96" t="s">
        <v>566</v>
      </c>
      <c r="CB877" s="96" t="s">
        <v>566</v>
      </c>
      <c r="CC877" s="96" t="s">
        <v>566</v>
      </c>
      <c r="CD877" s="96" t="s">
        <v>566</v>
      </c>
      <c r="CE877" s="96" t="s">
        <v>566</v>
      </c>
      <c r="CF877" s="88" t="s">
        <v>566</v>
      </c>
      <c r="CG877" s="88" t="s">
        <v>566</v>
      </c>
      <c r="CH877" s="92" t="s">
        <v>566</v>
      </c>
      <c r="CI877" s="91">
        <v>0</v>
      </c>
      <c r="CJ877" s="91">
        <v>0</v>
      </c>
      <c r="CK877" s="90" t="s">
        <v>566</v>
      </c>
      <c r="CL877" s="91">
        <v>-0.38590589720000001</v>
      </c>
      <c r="CM877" s="91">
        <v>3.7905897199999997E-2</v>
      </c>
      <c r="CN877" s="88" t="s">
        <v>566</v>
      </c>
      <c r="CO877" s="91">
        <v>101.875</v>
      </c>
      <c r="CP877" s="91">
        <v>76.401622301399996</v>
      </c>
      <c r="CQ877" s="91">
        <v>7.6575958021000003</v>
      </c>
      <c r="CR877" s="91">
        <v>-19.0493454406</v>
      </c>
      <c r="CS877" s="91">
        <v>-1.9094041979</v>
      </c>
      <c r="CT877" s="90" t="s">
        <v>566</v>
      </c>
      <c r="CU877" s="96">
        <v>1.0134000000000001</v>
      </c>
      <c r="CV877" s="96">
        <v>0.85299999999999998</v>
      </c>
      <c r="CW877" s="96">
        <v>0.80500000000000005</v>
      </c>
      <c r="CX877" s="93">
        <v>2310</v>
      </c>
      <c r="CY877" s="93">
        <v>2278.1999999999998</v>
      </c>
      <c r="CZ877" s="93">
        <v>91.6</v>
      </c>
      <c r="DA877" s="90">
        <v>51</v>
      </c>
      <c r="DB877" s="90" t="s">
        <v>566</v>
      </c>
      <c r="DC877" s="90">
        <v>81.5</v>
      </c>
      <c r="DD877" s="91">
        <v>228</v>
      </c>
      <c r="DE877" s="91">
        <v>-3.5307017543999999</v>
      </c>
      <c r="DF877" s="93">
        <v>136.30000000000001</v>
      </c>
      <c r="DG877" s="88" t="s">
        <v>393</v>
      </c>
      <c r="DH877" s="88" t="s">
        <v>566</v>
      </c>
      <c r="DI877" s="88">
        <v>1</v>
      </c>
      <c r="DJ877" s="88" t="s">
        <v>2496</v>
      </c>
      <c r="DK877" s="90" t="s">
        <v>566</v>
      </c>
      <c r="DL877" s="91">
        <v>88.25</v>
      </c>
      <c r="DM877" s="91" t="s">
        <v>566</v>
      </c>
      <c r="DN877" s="91">
        <v>176.7859398388</v>
      </c>
      <c r="DO877" s="91">
        <v>17.718933617699999</v>
      </c>
      <c r="DP877" s="91">
        <v>81.334972096800001</v>
      </c>
      <c r="DQ877" s="91">
        <v>8.1519336176999992</v>
      </c>
      <c r="DR877" s="91">
        <v>143.18502431900001</v>
      </c>
      <c r="DS877" s="91">
        <v>14.3511748999</v>
      </c>
      <c r="DT877" s="91">
        <v>47.734056576999997</v>
      </c>
      <c r="DU877" s="91">
        <v>4.7841748999</v>
      </c>
      <c r="DV877" s="91">
        <v>112.6346180556</v>
      </c>
      <c r="DW877" s="97"/>
      <c r="DX877" s="98" t="s">
        <v>689</v>
      </c>
      <c r="DY877" s="99" t="s">
        <v>715</v>
      </c>
      <c r="DZ877" s="98" t="s">
        <v>689</v>
      </c>
      <c r="EA877" s="100" t="s">
        <v>566</v>
      </c>
      <c r="EB877" s="101" t="s">
        <v>2763</v>
      </c>
      <c r="EC877" s="38"/>
    </row>
    <row r="878" spans="1:133" s="9" customFormat="1" ht="15" customHeight="1" x14ac:dyDescent="0.25">
      <c r="A878" s="17" t="str">
        <f t="shared" si="13"/>
        <v>812_Южно-Ягунское</v>
      </c>
      <c r="B878" s="87">
        <v>69</v>
      </c>
      <c r="C878" s="88" t="s">
        <v>733</v>
      </c>
      <c r="D878" s="88" t="s">
        <v>568</v>
      </c>
      <c r="E878" s="88" t="s">
        <v>531</v>
      </c>
      <c r="F878" s="88" t="s">
        <v>9</v>
      </c>
      <c r="G878" s="88" t="s">
        <v>29</v>
      </c>
      <c r="H878" s="88" t="s">
        <v>2972</v>
      </c>
      <c r="I878" s="89">
        <v>812</v>
      </c>
      <c r="J878" s="88" t="s">
        <v>77</v>
      </c>
      <c r="K878" s="88" t="s">
        <v>688</v>
      </c>
      <c r="L878" s="88" t="s">
        <v>712</v>
      </c>
      <c r="M878" s="88" t="s">
        <v>1554</v>
      </c>
      <c r="N878" s="88" t="s">
        <v>10</v>
      </c>
      <c r="O878" s="90">
        <v>21.9</v>
      </c>
      <c r="P878" s="90">
        <v>2590.1</v>
      </c>
      <c r="Q878" s="90">
        <v>2619.6</v>
      </c>
      <c r="R878" s="91">
        <v>180.953</v>
      </c>
      <c r="S878" s="90" t="s">
        <v>150</v>
      </c>
      <c r="T878" s="90">
        <v>2633</v>
      </c>
      <c r="U878" s="90">
        <v>12.6</v>
      </c>
      <c r="V878" s="88" t="s">
        <v>31</v>
      </c>
      <c r="W878" s="88" t="s">
        <v>156</v>
      </c>
      <c r="X878" s="88" t="s">
        <v>762</v>
      </c>
      <c r="Y878" s="90" t="s">
        <v>869</v>
      </c>
      <c r="Z878" s="90" t="s">
        <v>566</v>
      </c>
      <c r="AA878" s="90">
        <v>73</v>
      </c>
      <c r="AB878" s="91" t="s">
        <v>3751</v>
      </c>
      <c r="AC878" s="88" t="s">
        <v>566</v>
      </c>
      <c r="AD878" s="90" t="s">
        <v>566</v>
      </c>
      <c r="AE878" s="90" t="s">
        <v>4789</v>
      </c>
      <c r="AF878" s="90" t="s">
        <v>156</v>
      </c>
      <c r="AG878" s="91" t="s">
        <v>3508</v>
      </c>
      <c r="AH878" s="92" t="s">
        <v>4015</v>
      </c>
      <c r="AI878" s="93">
        <v>260</v>
      </c>
      <c r="AJ878" s="88" t="s">
        <v>566</v>
      </c>
      <c r="AK878" s="90" t="s">
        <v>566</v>
      </c>
      <c r="AL878" s="91">
        <v>19.100000000000001</v>
      </c>
      <c r="AM878" s="91">
        <v>18.415988162200001</v>
      </c>
      <c r="AN878" s="91">
        <v>2153</v>
      </c>
      <c r="AO878" s="90">
        <v>20.7</v>
      </c>
      <c r="AP878" s="91">
        <v>151.82</v>
      </c>
      <c r="AQ878" s="91" t="s">
        <v>566</v>
      </c>
      <c r="AR878" s="91" t="s">
        <v>566</v>
      </c>
      <c r="AS878" s="91">
        <v>57.12</v>
      </c>
      <c r="AT878" s="91">
        <v>59.95</v>
      </c>
      <c r="AU878" s="90">
        <v>675</v>
      </c>
      <c r="AV878" s="90">
        <v>0</v>
      </c>
      <c r="AW878" s="91">
        <v>27.11</v>
      </c>
      <c r="AX878" s="91" t="s">
        <v>566</v>
      </c>
      <c r="AY878" s="91">
        <v>168.91</v>
      </c>
      <c r="AZ878" s="88" t="s">
        <v>4928</v>
      </c>
      <c r="BA878" s="91">
        <v>171.8</v>
      </c>
      <c r="BB878" s="91">
        <v>111.79</v>
      </c>
      <c r="BC878" s="94">
        <v>1.1722598094000001</v>
      </c>
      <c r="BD878" s="91">
        <v>124.324</v>
      </c>
      <c r="BE878" s="95">
        <v>97.188999999999993</v>
      </c>
      <c r="BF878" s="91">
        <v>2.96</v>
      </c>
      <c r="BG878" s="91">
        <v>31</v>
      </c>
      <c r="BH878" s="94" t="s">
        <v>566</v>
      </c>
      <c r="BI878" s="94" t="s">
        <v>566</v>
      </c>
      <c r="BJ878" s="93">
        <v>744</v>
      </c>
      <c r="BK878" s="94">
        <v>0</v>
      </c>
      <c r="BL878" s="91">
        <v>91.803150000000002</v>
      </c>
      <c r="BM878" s="96">
        <v>5.8352908100000001</v>
      </c>
      <c r="BN878" s="96" t="s">
        <v>566</v>
      </c>
      <c r="BO878" s="88" t="s">
        <v>430</v>
      </c>
      <c r="BP878" s="88" t="s">
        <v>566</v>
      </c>
      <c r="BQ878" s="91">
        <v>124.324</v>
      </c>
      <c r="BR878" s="95">
        <v>97.188999999999993</v>
      </c>
      <c r="BS878" s="91">
        <v>2.96</v>
      </c>
      <c r="BT878" s="90">
        <v>30</v>
      </c>
      <c r="BU878" s="91">
        <v>0</v>
      </c>
      <c r="BV878" s="91">
        <v>88.83</v>
      </c>
      <c r="BW878" s="96">
        <v>5.6463000000000001</v>
      </c>
      <c r="BX878" s="96" t="s">
        <v>566</v>
      </c>
      <c r="BY878" s="96" t="s">
        <v>566</v>
      </c>
      <c r="BZ878" s="96" t="s">
        <v>566</v>
      </c>
      <c r="CA878" s="96" t="s">
        <v>566</v>
      </c>
      <c r="CB878" s="96" t="s">
        <v>566</v>
      </c>
      <c r="CC878" s="96" t="s">
        <v>566</v>
      </c>
      <c r="CD878" s="96" t="s">
        <v>566</v>
      </c>
      <c r="CE878" s="96" t="s">
        <v>566</v>
      </c>
      <c r="CF878" s="88" t="s">
        <v>566</v>
      </c>
      <c r="CG878" s="88" t="s">
        <v>566</v>
      </c>
      <c r="CH878" s="92" t="s">
        <v>566</v>
      </c>
      <c r="CI878" s="91">
        <v>0</v>
      </c>
      <c r="CJ878" s="91">
        <v>0</v>
      </c>
      <c r="CK878" s="90" t="s">
        <v>566</v>
      </c>
      <c r="CL878" s="91">
        <v>-0.2569313023</v>
      </c>
      <c r="CM878" s="91">
        <v>-6.80686977E-2</v>
      </c>
      <c r="CN878" s="88" t="s">
        <v>566</v>
      </c>
      <c r="CO878" s="91">
        <v>84.32</v>
      </c>
      <c r="CP878" s="91">
        <v>100.5878721019</v>
      </c>
      <c r="CQ878" s="91">
        <v>2.4339927814000002</v>
      </c>
      <c r="CR878" s="91">
        <v>-23.736321123900002</v>
      </c>
      <c r="CS878" s="91">
        <v>-0.52700721859999999</v>
      </c>
      <c r="CT878" s="90" t="s">
        <v>566</v>
      </c>
      <c r="CU878" s="96">
        <v>1.013128</v>
      </c>
      <c r="CV878" s="96">
        <v>0.84730000000000005</v>
      </c>
      <c r="CW878" s="96">
        <v>0.76519999999999999</v>
      </c>
      <c r="CX878" s="93">
        <v>2369</v>
      </c>
      <c r="CY878" s="93">
        <v>2339.5</v>
      </c>
      <c r="CZ878" s="93">
        <v>90.3</v>
      </c>
      <c r="DA878" s="90">
        <v>82</v>
      </c>
      <c r="DB878" s="90" t="s">
        <v>566</v>
      </c>
      <c r="DC878" s="90">
        <v>99.2</v>
      </c>
      <c r="DD878" s="91">
        <v>233</v>
      </c>
      <c r="DE878" s="91">
        <v>-27.506437768200001</v>
      </c>
      <c r="DF878" s="93">
        <v>68.650000000000006</v>
      </c>
      <c r="DG878" s="88" t="s">
        <v>393</v>
      </c>
      <c r="DH878" s="88" t="s">
        <v>566</v>
      </c>
      <c r="DI878" s="88" t="s">
        <v>566</v>
      </c>
      <c r="DJ878" s="88" t="s">
        <v>566</v>
      </c>
      <c r="DK878" s="90" t="s">
        <v>566</v>
      </c>
      <c r="DL878" s="91">
        <v>97.188999999999993</v>
      </c>
      <c r="DM878" s="91" t="s">
        <v>566</v>
      </c>
      <c r="DN878" s="91">
        <v>140.3722367524</v>
      </c>
      <c r="DO878" s="91">
        <v>3.3436546971999999</v>
      </c>
      <c r="DP878" s="91">
        <v>16.048043526600001</v>
      </c>
      <c r="DQ878" s="91">
        <v>0.3826546972</v>
      </c>
      <c r="DR878" s="91">
        <v>113.57197847889999</v>
      </c>
      <c r="DS878" s="91">
        <v>2.7481779862</v>
      </c>
      <c r="DT878" s="91">
        <v>-10.7522147469</v>
      </c>
      <c r="DU878" s="91">
        <v>-0.21282201379999999</v>
      </c>
      <c r="DV878" s="91">
        <v>150.85318638890001</v>
      </c>
      <c r="DW878" s="97"/>
      <c r="DX878" s="98" t="s">
        <v>689</v>
      </c>
      <c r="DY878" s="99" t="s">
        <v>689</v>
      </c>
      <c r="DZ878" s="98" t="s">
        <v>689</v>
      </c>
      <c r="EA878" s="100" t="s">
        <v>566</v>
      </c>
      <c r="EB878" s="101" t="s">
        <v>2761</v>
      </c>
      <c r="EC878" s="38"/>
    </row>
    <row r="879" spans="1:133" s="9" customFormat="1" ht="15" customHeight="1" x14ac:dyDescent="0.25">
      <c r="A879" s="17" t="str">
        <f t="shared" si="13"/>
        <v>813_Южно-Ягунское</v>
      </c>
      <c r="B879" s="87">
        <v>70</v>
      </c>
      <c r="C879" s="88" t="s">
        <v>733</v>
      </c>
      <c r="D879" s="88" t="s">
        <v>568</v>
      </c>
      <c r="E879" s="88" t="s">
        <v>531</v>
      </c>
      <c r="F879" s="88" t="s">
        <v>9</v>
      </c>
      <c r="G879" s="88" t="s">
        <v>29</v>
      </c>
      <c r="H879" s="88" t="s">
        <v>3055</v>
      </c>
      <c r="I879" s="89">
        <v>813</v>
      </c>
      <c r="J879" s="88" t="s">
        <v>77</v>
      </c>
      <c r="K879" s="88" t="s">
        <v>688</v>
      </c>
      <c r="L879" s="88" t="s">
        <v>712</v>
      </c>
      <c r="M879" s="88" t="s">
        <v>1508</v>
      </c>
      <c r="N879" s="88" t="s">
        <v>6</v>
      </c>
      <c r="O879" s="90">
        <v>16</v>
      </c>
      <c r="P879" s="90">
        <v>2415</v>
      </c>
      <c r="Q879" s="90">
        <v>2432</v>
      </c>
      <c r="R879" s="91">
        <v>46.972999999999999</v>
      </c>
      <c r="S879" s="90" t="s">
        <v>150</v>
      </c>
      <c r="T879" s="90">
        <v>2453.6</v>
      </c>
      <c r="U879" s="90">
        <v>15.8</v>
      </c>
      <c r="V879" s="88" t="s">
        <v>31</v>
      </c>
      <c r="W879" s="88" t="s">
        <v>175</v>
      </c>
      <c r="X879" s="88" t="s">
        <v>455</v>
      </c>
      <c r="Y879" s="90" t="s">
        <v>892</v>
      </c>
      <c r="Z879" s="90" t="s">
        <v>566</v>
      </c>
      <c r="AA879" s="90">
        <v>73</v>
      </c>
      <c r="AB879" s="91" t="s">
        <v>3752</v>
      </c>
      <c r="AC879" s="88" t="s">
        <v>566</v>
      </c>
      <c r="AD879" s="90" t="s">
        <v>566</v>
      </c>
      <c r="AE879" s="90" t="s">
        <v>1249</v>
      </c>
      <c r="AF879" s="90" t="s">
        <v>175</v>
      </c>
      <c r="AG879" s="91" t="s">
        <v>3445</v>
      </c>
      <c r="AH879" s="92" t="s">
        <v>3387</v>
      </c>
      <c r="AI879" s="93">
        <v>280</v>
      </c>
      <c r="AJ879" s="88" t="s">
        <v>722</v>
      </c>
      <c r="AK879" s="90" t="s">
        <v>566</v>
      </c>
      <c r="AL879" s="91">
        <v>19.100000000000001</v>
      </c>
      <c r="AM879" s="91">
        <v>18.415988162200001</v>
      </c>
      <c r="AN879" s="91">
        <v>2003</v>
      </c>
      <c r="AO879" s="90">
        <v>20.100000000000001</v>
      </c>
      <c r="AP879" s="91">
        <v>46.377000000000002</v>
      </c>
      <c r="AQ879" s="91">
        <v>43</v>
      </c>
      <c r="AR879" s="91">
        <v>81</v>
      </c>
      <c r="AS879" s="91">
        <v>55.078232028899997</v>
      </c>
      <c r="AT879" s="91">
        <v>57.010745343899998</v>
      </c>
      <c r="AU879" s="90">
        <v>1390</v>
      </c>
      <c r="AV879" s="90">
        <v>0</v>
      </c>
      <c r="AW879" s="91">
        <v>41.494999999999997</v>
      </c>
      <c r="AX879" s="91" t="s">
        <v>566</v>
      </c>
      <c r="AY879" s="91">
        <v>93.11</v>
      </c>
      <c r="AZ879" s="88" t="s">
        <v>4928</v>
      </c>
      <c r="BA879" s="91">
        <v>95.1</v>
      </c>
      <c r="BB879" s="91">
        <v>38.031767971100003</v>
      </c>
      <c r="BC879" s="94">
        <v>5.6526834626999998</v>
      </c>
      <c r="BD879" s="91">
        <v>210.83</v>
      </c>
      <c r="BE879" s="95">
        <v>91.436000000000007</v>
      </c>
      <c r="BF879" s="91">
        <v>15.4</v>
      </c>
      <c r="BG879" s="91">
        <v>31</v>
      </c>
      <c r="BH879" s="94" t="s">
        <v>566</v>
      </c>
      <c r="BI879" s="94" t="s">
        <v>566</v>
      </c>
      <c r="BJ879" s="93">
        <v>744</v>
      </c>
      <c r="BK879" s="94">
        <v>0</v>
      </c>
      <c r="BL879" s="91">
        <v>477.42594000000003</v>
      </c>
      <c r="BM879" s="96">
        <v>23.29838599</v>
      </c>
      <c r="BN879" s="96" t="s">
        <v>566</v>
      </c>
      <c r="BO879" s="88" t="s">
        <v>430</v>
      </c>
      <c r="BP879" s="88" t="s">
        <v>566</v>
      </c>
      <c r="BQ879" s="91">
        <v>210.83</v>
      </c>
      <c r="BR879" s="95">
        <v>91.436000000000007</v>
      </c>
      <c r="BS879" s="91">
        <v>15.4</v>
      </c>
      <c r="BT879" s="90">
        <v>30</v>
      </c>
      <c r="BU879" s="91">
        <v>0</v>
      </c>
      <c r="BV879" s="91">
        <v>462.03</v>
      </c>
      <c r="BW879" s="96">
        <v>22.547129999999999</v>
      </c>
      <c r="BX879" s="96" t="s">
        <v>566</v>
      </c>
      <c r="BY879" s="96" t="s">
        <v>566</v>
      </c>
      <c r="BZ879" s="96" t="s">
        <v>566</v>
      </c>
      <c r="CA879" s="96" t="s">
        <v>566</v>
      </c>
      <c r="CB879" s="96" t="s">
        <v>566</v>
      </c>
      <c r="CC879" s="96" t="s">
        <v>566</v>
      </c>
      <c r="CD879" s="96" t="s">
        <v>566</v>
      </c>
      <c r="CE879" s="96" t="s">
        <v>566</v>
      </c>
      <c r="CF879" s="88" t="s">
        <v>566</v>
      </c>
      <c r="CG879" s="88" t="s">
        <v>566</v>
      </c>
      <c r="CH879" s="92" t="s">
        <v>566</v>
      </c>
      <c r="CI879" s="91">
        <v>0</v>
      </c>
      <c r="CJ879" s="91">
        <v>0</v>
      </c>
      <c r="CK879" s="90" t="s">
        <v>566</v>
      </c>
      <c r="CL879" s="91">
        <v>0.21700105089999999</v>
      </c>
      <c r="CM879" s="91">
        <v>4.2998949100000003E-2</v>
      </c>
      <c r="CN879" s="88" t="s">
        <v>566</v>
      </c>
      <c r="CO879" s="91">
        <v>69.275000000000006</v>
      </c>
      <c r="CP879" s="91">
        <v>149.49122493869999</v>
      </c>
      <c r="CQ879" s="91">
        <v>10.920125049999999</v>
      </c>
      <c r="CR879" s="91">
        <v>-61.338775061299998</v>
      </c>
      <c r="CS879" s="91">
        <v>-4.4808749499999996</v>
      </c>
      <c r="CT879" s="90" t="s">
        <v>566</v>
      </c>
      <c r="CU879" s="96">
        <v>1.0132000000000001</v>
      </c>
      <c r="CV879" s="96">
        <v>0.85299999999999998</v>
      </c>
      <c r="CW879" s="96">
        <v>0.79900000000000004</v>
      </c>
      <c r="CX879" s="93">
        <v>2310</v>
      </c>
      <c r="CY879" s="93">
        <v>2289.7089999999998</v>
      </c>
      <c r="CZ879" s="93">
        <v>90.3</v>
      </c>
      <c r="DA879" s="90">
        <v>40</v>
      </c>
      <c r="DB879" s="90" t="s">
        <v>566</v>
      </c>
      <c r="DC879" s="90">
        <v>81.5</v>
      </c>
      <c r="DD879" s="91">
        <v>228</v>
      </c>
      <c r="DE879" s="91">
        <v>-59.1622807018</v>
      </c>
      <c r="DF879" s="93">
        <v>136.30000000000001</v>
      </c>
      <c r="DG879" s="88" t="s">
        <v>393</v>
      </c>
      <c r="DH879" s="88" t="s">
        <v>566</v>
      </c>
      <c r="DI879" s="88" t="s">
        <v>566</v>
      </c>
      <c r="DJ879" s="88" t="s">
        <v>2046</v>
      </c>
      <c r="DK879" s="90" t="s">
        <v>566</v>
      </c>
      <c r="DL879" s="91">
        <v>91.436000000000007</v>
      </c>
      <c r="DM879" s="91" t="s">
        <v>566</v>
      </c>
      <c r="DN879" s="91">
        <v>373.28966878149998</v>
      </c>
      <c r="DO879" s="91">
        <v>27.268288644599998</v>
      </c>
      <c r="DP879" s="91">
        <v>162.4596687815</v>
      </c>
      <c r="DQ879" s="91">
        <v>11.8672886446</v>
      </c>
      <c r="DR879" s="91">
        <v>261.13021646110002</v>
      </c>
      <c r="DS879" s="91">
        <v>19.0751973777</v>
      </c>
      <c r="DT879" s="91">
        <v>50.3002164611</v>
      </c>
      <c r="DU879" s="91">
        <v>3.6741973777000001</v>
      </c>
      <c r="DV879" s="91" t="s">
        <v>566</v>
      </c>
      <c r="DW879" s="97"/>
      <c r="DX879" s="98" t="s">
        <v>689</v>
      </c>
      <c r="DY879" s="99" t="s">
        <v>689</v>
      </c>
      <c r="DZ879" s="98" t="s">
        <v>689</v>
      </c>
      <c r="EA879" s="100" t="s">
        <v>566</v>
      </c>
      <c r="EB879" s="101" t="s">
        <v>2764</v>
      </c>
      <c r="EC879" s="38"/>
    </row>
    <row r="880" spans="1:133" s="9" customFormat="1" ht="15" customHeight="1" x14ac:dyDescent="0.25">
      <c r="A880" s="17" t="str">
        <f t="shared" si="13"/>
        <v>816_Южно-Ягунское</v>
      </c>
      <c r="B880" s="87">
        <v>71</v>
      </c>
      <c r="C880" s="88" t="s">
        <v>733</v>
      </c>
      <c r="D880" s="88" t="s">
        <v>568</v>
      </c>
      <c r="E880" s="88" t="s">
        <v>531</v>
      </c>
      <c r="F880" s="88" t="s">
        <v>9</v>
      </c>
      <c r="G880" s="88" t="s">
        <v>29</v>
      </c>
      <c r="H880" s="88" t="s">
        <v>3055</v>
      </c>
      <c r="I880" s="89">
        <v>816</v>
      </c>
      <c r="J880" s="88" t="s">
        <v>71</v>
      </c>
      <c r="K880" s="88" t="s">
        <v>688</v>
      </c>
      <c r="L880" s="88" t="s">
        <v>712</v>
      </c>
      <c r="M880" s="88" t="s">
        <v>1508</v>
      </c>
      <c r="N880" s="88" t="s">
        <v>6</v>
      </c>
      <c r="O880" s="90">
        <v>13</v>
      </c>
      <c r="P880" s="90">
        <v>2597</v>
      </c>
      <c r="Q880" s="90">
        <v>2615</v>
      </c>
      <c r="R880" s="91">
        <v>220.249</v>
      </c>
      <c r="S880" s="90" t="s">
        <v>150</v>
      </c>
      <c r="T880" s="90">
        <v>2678.8</v>
      </c>
      <c r="U880" s="90">
        <v>9.6</v>
      </c>
      <c r="V880" s="88" t="s">
        <v>31</v>
      </c>
      <c r="W880" s="88" t="s">
        <v>94</v>
      </c>
      <c r="X880" s="88" t="s">
        <v>472</v>
      </c>
      <c r="Y880" s="90" t="s">
        <v>980</v>
      </c>
      <c r="Z880" s="90" t="s">
        <v>566</v>
      </c>
      <c r="AA880" s="90">
        <v>73</v>
      </c>
      <c r="AB880" s="91" t="s">
        <v>3753</v>
      </c>
      <c r="AC880" s="88" t="s">
        <v>566</v>
      </c>
      <c r="AD880" s="90" t="s">
        <v>566</v>
      </c>
      <c r="AE880" s="90" t="s">
        <v>5064</v>
      </c>
      <c r="AF880" s="90" t="s">
        <v>94</v>
      </c>
      <c r="AG880" s="91" t="s">
        <v>3576</v>
      </c>
      <c r="AH880" s="92" t="s">
        <v>3100</v>
      </c>
      <c r="AI880" s="93">
        <v>386</v>
      </c>
      <c r="AJ880" s="88" t="s">
        <v>722</v>
      </c>
      <c r="AK880" s="90" t="s">
        <v>566</v>
      </c>
      <c r="AL880" s="91">
        <v>15.8</v>
      </c>
      <c r="AM880" s="91">
        <v>14.8</v>
      </c>
      <c r="AN880" s="91">
        <v>2144</v>
      </c>
      <c r="AO880" s="90">
        <v>18.3</v>
      </c>
      <c r="AP880" s="91">
        <v>202.89099999999999</v>
      </c>
      <c r="AQ880" s="91">
        <v>40.173000000000002</v>
      </c>
      <c r="AR880" s="91">
        <v>77</v>
      </c>
      <c r="AS880" s="91">
        <v>54.682944418799998</v>
      </c>
      <c r="AT880" s="91">
        <v>55.962613882699998</v>
      </c>
      <c r="AU880" s="90">
        <v>1154</v>
      </c>
      <c r="AV880" s="90">
        <v>0</v>
      </c>
      <c r="AW880" s="91">
        <v>90.06</v>
      </c>
      <c r="AX880" s="91" t="s">
        <v>566</v>
      </c>
      <c r="AY880" s="91">
        <v>113.37</v>
      </c>
      <c r="AZ880" s="88" t="s">
        <v>4928</v>
      </c>
      <c r="BA880" s="91">
        <v>114.7</v>
      </c>
      <c r="BB880" s="91">
        <v>58.687055581199999</v>
      </c>
      <c r="BC880" s="94">
        <v>0.71147517449999997</v>
      </c>
      <c r="BD880" s="91">
        <v>41.54</v>
      </c>
      <c r="BE880" s="95">
        <v>83.254000000000005</v>
      </c>
      <c r="BF880" s="91">
        <v>5.93</v>
      </c>
      <c r="BG880" s="91">
        <v>30.8</v>
      </c>
      <c r="BH880" s="94" t="s">
        <v>566</v>
      </c>
      <c r="BI880" s="94" t="s">
        <v>566</v>
      </c>
      <c r="BJ880" s="93">
        <v>740</v>
      </c>
      <c r="BK880" s="94">
        <v>4</v>
      </c>
      <c r="BL880" s="91">
        <v>182.96066999999999</v>
      </c>
      <c r="BM880" s="96">
        <v>8.7272241600000005</v>
      </c>
      <c r="BN880" s="96" t="s">
        <v>566</v>
      </c>
      <c r="BO880" s="88" t="s">
        <v>430</v>
      </c>
      <c r="BP880" s="88" t="s">
        <v>566</v>
      </c>
      <c r="BQ880" s="91">
        <v>41.54</v>
      </c>
      <c r="BR880" s="95">
        <v>83.254000000000005</v>
      </c>
      <c r="BS880" s="91">
        <v>5.93</v>
      </c>
      <c r="BT880" s="90">
        <v>30</v>
      </c>
      <c r="BU880" s="91">
        <v>0</v>
      </c>
      <c r="BV880" s="91">
        <v>178.02</v>
      </c>
      <c r="BW880" s="96">
        <v>8.4916199999999993</v>
      </c>
      <c r="BX880" s="96" t="s">
        <v>566</v>
      </c>
      <c r="BY880" s="96" t="s">
        <v>566</v>
      </c>
      <c r="BZ880" s="96" t="s">
        <v>566</v>
      </c>
      <c r="CA880" s="96" t="s">
        <v>566</v>
      </c>
      <c r="CB880" s="96" t="s">
        <v>566</v>
      </c>
      <c r="CC880" s="96" t="s">
        <v>566</v>
      </c>
      <c r="CD880" s="96" t="s">
        <v>566</v>
      </c>
      <c r="CE880" s="96" t="s">
        <v>566</v>
      </c>
      <c r="CF880" s="88" t="s">
        <v>566</v>
      </c>
      <c r="CG880" s="88" t="s">
        <v>566</v>
      </c>
      <c r="CH880" s="92" t="s">
        <v>566</v>
      </c>
      <c r="CI880" s="91">
        <v>0</v>
      </c>
      <c r="CJ880" s="91">
        <v>0</v>
      </c>
      <c r="CK880" s="90" t="s">
        <v>566</v>
      </c>
      <c r="CL880" s="91">
        <v>-0.83710650490000005</v>
      </c>
      <c r="CM880" s="91">
        <v>-0.3368934951</v>
      </c>
      <c r="CN880" s="88" t="s">
        <v>566</v>
      </c>
      <c r="CO880" s="91">
        <v>69.275000000000006</v>
      </c>
      <c r="CP880" s="91">
        <v>33.110612056199997</v>
      </c>
      <c r="CQ880" s="91">
        <v>4.8959375131999998</v>
      </c>
      <c r="CR880" s="91">
        <v>-8.4294960518999993</v>
      </c>
      <c r="CS880" s="91">
        <v>-1.0380624867999999</v>
      </c>
      <c r="CT880" s="90" t="s">
        <v>566</v>
      </c>
      <c r="CU880" s="96">
        <v>1.01301</v>
      </c>
      <c r="CV880" s="96">
        <v>0.85299999999999998</v>
      </c>
      <c r="CW880" s="96">
        <v>0.80200000000000005</v>
      </c>
      <c r="CX880" s="93">
        <v>2310</v>
      </c>
      <c r="CY880" s="93">
        <v>2296.4540000000002</v>
      </c>
      <c r="CZ880" s="93">
        <v>90.1</v>
      </c>
      <c r="DA880" s="90">
        <v>40</v>
      </c>
      <c r="DB880" s="90" t="s">
        <v>566</v>
      </c>
      <c r="DC880" s="90">
        <v>81.5</v>
      </c>
      <c r="DD880" s="91">
        <v>228</v>
      </c>
      <c r="DE880" s="91">
        <v>-50.276315789500003</v>
      </c>
      <c r="DF880" s="93">
        <v>136.30000000000001</v>
      </c>
      <c r="DG880" s="88" t="s">
        <v>393</v>
      </c>
      <c r="DH880" s="88" t="s">
        <v>566</v>
      </c>
      <c r="DI880" s="88" t="s">
        <v>566</v>
      </c>
      <c r="DJ880" s="88" t="s">
        <v>566</v>
      </c>
      <c r="DK880" s="90" t="s">
        <v>566</v>
      </c>
      <c r="DL880" s="91">
        <v>83.254000000000005</v>
      </c>
      <c r="DM880" s="91" t="s">
        <v>566</v>
      </c>
      <c r="DN880" s="91">
        <v>46.902197700499997</v>
      </c>
      <c r="DO880" s="91">
        <v>6.6998156561000002</v>
      </c>
      <c r="DP880" s="91">
        <v>5.3620895924000003</v>
      </c>
      <c r="DQ880" s="91">
        <v>0.76581565610000002</v>
      </c>
      <c r="DR880" s="91">
        <v>37.384603544000001</v>
      </c>
      <c r="DS880" s="91">
        <v>5.5279160226000004</v>
      </c>
      <c r="DT880" s="91">
        <v>-4.1555045641000001</v>
      </c>
      <c r="DU880" s="91">
        <v>-0.40608397740000002</v>
      </c>
      <c r="DV880" s="91" t="s">
        <v>566</v>
      </c>
      <c r="DW880" s="97"/>
      <c r="DX880" s="98" t="s">
        <v>689</v>
      </c>
      <c r="DY880" s="99" t="s">
        <v>689</v>
      </c>
      <c r="DZ880" s="98" t="s">
        <v>689</v>
      </c>
      <c r="EA880" s="100" t="s">
        <v>566</v>
      </c>
      <c r="EB880" s="101" t="s">
        <v>2761</v>
      </c>
      <c r="EC880" s="38"/>
    </row>
    <row r="881" spans="1:133" s="9" customFormat="1" ht="15" customHeight="1" x14ac:dyDescent="0.25">
      <c r="A881" s="17" t="str">
        <f t="shared" si="13"/>
        <v>817_Южно-Ягунское</v>
      </c>
      <c r="B881" s="87">
        <v>72</v>
      </c>
      <c r="C881" s="88" t="s">
        <v>733</v>
      </c>
      <c r="D881" s="88" t="s">
        <v>568</v>
      </c>
      <c r="E881" s="88" t="s">
        <v>531</v>
      </c>
      <c r="F881" s="88" t="s">
        <v>9</v>
      </c>
      <c r="G881" s="88" t="s">
        <v>29</v>
      </c>
      <c r="H881" s="88" t="s">
        <v>3055</v>
      </c>
      <c r="I881" s="89">
        <v>817</v>
      </c>
      <c r="J881" s="88" t="s">
        <v>80</v>
      </c>
      <c r="K881" s="88" t="s">
        <v>688</v>
      </c>
      <c r="L881" s="88" t="s">
        <v>712</v>
      </c>
      <c r="M881" s="88" t="s">
        <v>1508</v>
      </c>
      <c r="N881" s="88" t="s">
        <v>6</v>
      </c>
      <c r="O881" s="90">
        <v>16</v>
      </c>
      <c r="P881" s="90">
        <v>2492.8000000000002</v>
      </c>
      <c r="Q881" s="90">
        <v>2514</v>
      </c>
      <c r="R881" s="91">
        <v>119.80800000000001</v>
      </c>
      <c r="S881" s="90" t="s">
        <v>150</v>
      </c>
      <c r="T881" s="90">
        <v>2510</v>
      </c>
      <c r="U881" s="90">
        <v>12.4</v>
      </c>
      <c r="V881" s="88" t="s">
        <v>31</v>
      </c>
      <c r="W881" s="88" t="s">
        <v>44</v>
      </c>
      <c r="X881" s="88" t="s">
        <v>231</v>
      </c>
      <c r="Y881" s="90" t="s">
        <v>902</v>
      </c>
      <c r="Z881" s="90" t="s">
        <v>566</v>
      </c>
      <c r="AA881" s="90">
        <v>73</v>
      </c>
      <c r="AB881" s="91" t="s">
        <v>3417</v>
      </c>
      <c r="AC881" s="88" t="s">
        <v>566</v>
      </c>
      <c r="AD881" s="90" t="s">
        <v>566</v>
      </c>
      <c r="AE881" s="90" t="s">
        <v>566</v>
      </c>
      <c r="AF881" s="90" t="s">
        <v>44</v>
      </c>
      <c r="AG881" s="91" t="s">
        <v>3478</v>
      </c>
      <c r="AH881" s="92" t="s">
        <v>2297</v>
      </c>
      <c r="AI881" s="93">
        <v>1030</v>
      </c>
      <c r="AJ881" s="88" t="s">
        <v>566</v>
      </c>
      <c r="AK881" s="90" t="s">
        <v>566</v>
      </c>
      <c r="AL881" s="91">
        <v>19.3</v>
      </c>
      <c r="AM881" s="91">
        <v>17.379718731899999</v>
      </c>
      <c r="AN881" s="91">
        <v>2110</v>
      </c>
      <c r="AO881" s="90">
        <v>15.8</v>
      </c>
      <c r="AP881" s="91">
        <v>107.85</v>
      </c>
      <c r="AQ881" s="91" t="s">
        <v>566</v>
      </c>
      <c r="AR881" s="91" t="s">
        <v>566</v>
      </c>
      <c r="AS881" s="91">
        <v>48.69</v>
      </c>
      <c r="AT881" s="91">
        <v>50.45</v>
      </c>
      <c r="AU881" s="90" t="s">
        <v>566</v>
      </c>
      <c r="AV881" s="90">
        <v>0</v>
      </c>
      <c r="AW881" s="91" t="s">
        <v>566</v>
      </c>
      <c r="AX881" s="91" t="s">
        <v>566</v>
      </c>
      <c r="AY881" s="91">
        <v>117.2</v>
      </c>
      <c r="AZ881" s="88" t="s">
        <v>4928</v>
      </c>
      <c r="BA881" s="91">
        <v>119</v>
      </c>
      <c r="BB881" s="91">
        <v>68.510000000000005</v>
      </c>
      <c r="BC881" s="94">
        <v>0.3065202997</v>
      </c>
      <c r="BD881" s="91">
        <v>19.940000000000001</v>
      </c>
      <c r="BE881" s="95">
        <v>82.231999999999999</v>
      </c>
      <c r="BF881" s="91">
        <v>3.02</v>
      </c>
      <c r="BG881" s="91">
        <v>30.8</v>
      </c>
      <c r="BH881" s="94" t="s">
        <v>566</v>
      </c>
      <c r="BI881" s="94" t="s">
        <v>566</v>
      </c>
      <c r="BJ881" s="93">
        <v>739</v>
      </c>
      <c r="BK881" s="94">
        <v>5</v>
      </c>
      <c r="BL881" s="91">
        <v>93.058959999999999</v>
      </c>
      <c r="BM881" s="96">
        <v>4.5556081400000004</v>
      </c>
      <c r="BN881" s="96" t="s">
        <v>566</v>
      </c>
      <c r="BO881" s="88" t="s">
        <v>430</v>
      </c>
      <c r="BP881" s="88" t="s">
        <v>566</v>
      </c>
      <c r="BQ881" s="91">
        <v>19.940000000000001</v>
      </c>
      <c r="BR881" s="95">
        <v>82.231999999999999</v>
      </c>
      <c r="BS881" s="91">
        <v>3.02</v>
      </c>
      <c r="BT881" s="90">
        <v>30</v>
      </c>
      <c r="BU881" s="91">
        <v>0</v>
      </c>
      <c r="BV881" s="91">
        <v>90.66</v>
      </c>
      <c r="BW881" s="96">
        <v>4.4382000000000001</v>
      </c>
      <c r="BX881" s="96" t="s">
        <v>566</v>
      </c>
      <c r="BY881" s="96" t="s">
        <v>566</v>
      </c>
      <c r="BZ881" s="96" t="s">
        <v>566</v>
      </c>
      <c r="CA881" s="96" t="s">
        <v>566</v>
      </c>
      <c r="CB881" s="96" t="s">
        <v>566</v>
      </c>
      <c r="CC881" s="96" t="s">
        <v>566</v>
      </c>
      <c r="CD881" s="96" t="s">
        <v>566</v>
      </c>
      <c r="CE881" s="96" t="s">
        <v>566</v>
      </c>
      <c r="CF881" s="88" t="s">
        <v>566</v>
      </c>
      <c r="CG881" s="88" t="s">
        <v>566</v>
      </c>
      <c r="CH881" s="92" t="s">
        <v>566</v>
      </c>
      <c r="CI881" s="91">
        <v>0</v>
      </c>
      <c r="CJ881" s="91">
        <v>0</v>
      </c>
      <c r="CK881" s="90" t="s">
        <v>566</v>
      </c>
      <c r="CL881" s="91">
        <v>-7.3843162700000006E-2</v>
      </c>
      <c r="CM881" s="91">
        <v>-4.9156837299999999E-2</v>
      </c>
      <c r="CN881" s="88" t="s">
        <v>566</v>
      </c>
      <c r="CO881" s="91">
        <v>69.275000000000006</v>
      </c>
      <c r="CP881" s="91">
        <v>15.148636675800001</v>
      </c>
      <c r="CQ881" s="91">
        <v>2.3293957507999998</v>
      </c>
      <c r="CR881" s="91">
        <v>-4.7918234053999997</v>
      </c>
      <c r="CS881" s="91">
        <v>-0.69260424919999997</v>
      </c>
      <c r="CT881" s="90" t="s">
        <v>566</v>
      </c>
      <c r="CU881" s="96">
        <v>1.0130520000000001</v>
      </c>
      <c r="CV881" s="96">
        <v>0.85299999999999998</v>
      </c>
      <c r="CW881" s="96">
        <v>0.79857999999999996</v>
      </c>
      <c r="CX881" s="93">
        <v>2310</v>
      </c>
      <c r="CY881" s="93">
        <v>2291.62</v>
      </c>
      <c r="CZ881" s="93">
        <v>91.2</v>
      </c>
      <c r="DA881" s="90">
        <v>51</v>
      </c>
      <c r="DB881" s="90" t="s">
        <v>566</v>
      </c>
      <c r="DC881" s="90">
        <v>81.5</v>
      </c>
      <c r="DD881" s="91">
        <v>228</v>
      </c>
      <c r="DE881" s="91">
        <v>-48.5964912281</v>
      </c>
      <c r="DF881" s="93">
        <v>136.30000000000001</v>
      </c>
      <c r="DG881" s="88" t="s">
        <v>393</v>
      </c>
      <c r="DH881" s="88" t="s">
        <v>566</v>
      </c>
      <c r="DI881" s="88" t="s">
        <v>566</v>
      </c>
      <c r="DJ881" s="88" t="s">
        <v>566</v>
      </c>
      <c r="DK881" s="90" t="s">
        <v>566</v>
      </c>
      <c r="DL881" s="91">
        <v>82.231999999999999</v>
      </c>
      <c r="DM881" s="91" t="s">
        <v>566</v>
      </c>
      <c r="DN881" s="91">
        <v>22.633360497000002</v>
      </c>
      <c r="DO881" s="91">
        <v>3.4282039160000002</v>
      </c>
      <c r="DP881" s="91">
        <v>2.6929004158000001</v>
      </c>
      <c r="DQ881" s="91">
        <v>0.406203916</v>
      </c>
      <c r="DR881" s="91">
        <v>17.193510006899999</v>
      </c>
      <c r="DS881" s="91">
        <v>2.6420206048999999</v>
      </c>
      <c r="DT881" s="91">
        <v>-2.7469500742999999</v>
      </c>
      <c r="DU881" s="91">
        <v>-0.37997939510000001</v>
      </c>
      <c r="DV881" s="91">
        <v>112.71067888890001</v>
      </c>
      <c r="DW881" s="97"/>
      <c r="DX881" s="98" t="s">
        <v>566</v>
      </c>
      <c r="DY881" s="99" t="s">
        <v>689</v>
      </c>
      <c r="DZ881" s="98" t="s">
        <v>689</v>
      </c>
      <c r="EA881" s="100" t="s">
        <v>566</v>
      </c>
      <c r="EB881" s="101" t="s">
        <v>2761</v>
      </c>
      <c r="EC881" s="38"/>
    </row>
    <row r="882" spans="1:133" s="9" customFormat="1" ht="15" customHeight="1" x14ac:dyDescent="0.25">
      <c r="A882" s="17" t="str">
        <f t="shared" si="13"/>
        <v>818_Южно-Ягунское</v>
      </c>
      <c r="B882" s="87">
        <v>73</v>
      </c>
      <c r="C882" s="88" t="s">
        <v>733</v>
      </c>
      <c r="D882" s="88" t="s">
        <v>568</v>
      </c>
      <c r="E882" s="88" t="s">
        <v>531</v>
      </c>
      <c r="F882" s="88" t="s">
        <v>9</v>
      </c>
      <c r="G882" s="88" t="s">
        <v>29</v>
      </c>
      <c r="H882" s="88" t="s">
        <v>3057</v>
      </c>
      <c r="I882" s="89">
        <v>818</v>
      </c>
      <c r="J882" s="88" t="s">
        <v>80</v>
      </c>
      <c r="K882" s="88" t="s">
        <v>688</v>
      </c>
      <c r="L882" s="88" t="s">
        <v>712</v>
      </c>
      <c r="M882" s="88" t="s">
        <v>1512</v>
      </c>
      <c r="N882" s="88" t="s">
        <v>695</v>
      </c>
      <c r="O882" s="90">
        <v>26.4</v>
      </c>
      <c r="P882" s="90">
        <v>2421.5</v>
      </c>
      <c r="Q882" s="90">
        <v>2496</v>
      </c>
      <c r="R882" s="91">
        <v>49.01</v>
      </c>
      <c r="S882" s="90" t="s">
        <v>150</v>
      </c>
      <c r="T882" s="90">
        <v>2528.1999999999998</v>
      </c>
      <c r="U882" s="90">
        <v>23.4</v>
      </c>
      <c r="V882" s="88" t="s">
        <v>31</v>
      </c>
      <c r="W882" s="88" t="s">
        <v>156</v>
      </c>
      <c r="X882" s="88" t="s">
        <v>363</v>
      </c>
      <c r="Y882" s="90" t="s">
        <v>1070</v>
      </c>
      <c r="Z882" s="90" t="s">
        <v>566</v>
      </c>
      <c r="AA882" s="90">
        <v>73</v>
      </c>
      <c r="AB882" s="91" t="s">
        <v>3754</v>
      </c>
      <c r="AC882" s="88" t="s">
        <v>566</v>
      </c>
      <c r="AD882" s="90" t="s">
        <v>566</v>
      </c>
      <c r="AE882" s="90" t="s">
        <v>2021</v>
      </c>
      <c r="AF882" s="90" t="s">
        <v>156</v>
      </c>
      <c r="AG882" s="91" t="s">
        <v>3443</v>
      </c>
      <c r="AH882" s="92" t="s">
        <v>1565</v>
      </c>
      <c r="AI882" s="93">
        <v>1365</v>
      </c>
      <c r="AJ882" s="88" t="s">
        <v>566</v>
      </c>
      <c r="AK882" s="90" t="s">
        <v>566</v>
      </c>
      <c r="AL882" s="91">
        <v>19.3</v>
      </c>
      <c r="AM882" s="91">
        <v>17.379718731899999</v>
      </c>
      <c r="AN882" s="91">
        <v>2044</v>
      </c>
      <c r="AO882" s="90">
        <v>19</v>
      </c>
      <c r="AP882" s="91">
        <v>31.8</v>
      </c>
      <c r="AQ882" s="91" t="s">
        <v>566</v>
      </c>
      <c r="AR882" s="91" t="s">
        <v>566</v>
      </c>
      <c r="AS882" s="91">
        <v>55.9</v>
      </c>
      <c r="AT882" s="91">
        <v>58.03</v>
      </c>
      <c r="AU882" s="90" t="s">
        <v>566</v>
      </c>
      <c r="AV882" s="90">
        <v>0</v>
      </c>
      <c r="AW882" s="91" t="s">
        <v>566</v>
      </c>
      <c r="AX882" s="91" t="s">
        <v>566</v>
      </c>
      <c r="AY882" s="91">
        <v>145.72999999999999</v>
      </c>
      <c r="AZ882" s="88" t="s">
        <v>4928</v>
      </c>
      <c r="BA882" s="91">
        <v>147.9</v>
      </c>
      <c r="BB882" s="91">
        <v>89.83</v>
      </c>
      <c r="BC882" s="94">
        <v>1.7644267647</v>
      </c>
      <c r="BD882" s="91">
        <v>155.124</v>
      </c>
      <c r="BE882" s="95">
        <v>93.738</v>
      </c>
      <c r="BF882" s="91">
        <v>8.26</v>
      </c>
      <c r="BG882" s="91">
        <v>30.8</v>
      </c>
      <c r="BH882" s="94" t="s">
        <v>566</v>
      </c>
      <c r="BI882" s="94" t="s">
        <v>566</v>
      </c>
      <c r="BJ882" s="93">
        <v>740</v>
      </c>
      <c r="BK882" s="94">
        <v>4</v>
      </c>
      <c r="BL882" s="91">
        <v>254.63761</v>
      </c>
      <c r="BM882" s="96">
        <v>15.59416888</v>
      </c>
      <c r="BN882" s="96" t="s">
        <v>566</v>
      </c>
      <c r="BO882" s="88" t="s">
        <v>430</v>
      </c>
      <c r="BP882" s="88" t="s">
        <v>566</v>
      </c>
      <c r="BQ882" s="91">
        <v>155.124</v>
      </c>
      <c r="BR882" s="95">
        <v>93.738</v>
      </c>
      <c r="BS882" s="91">
        <v>8.26</v>
      </c>
      <c r="BT882" s="90">
        <v>30</v>
      </c>
      <c r="BU882" s="91">
        <v>0</v>
      </c>
      <c r="BV882" s="91">
        <v>247.77</v>
      </c>
      <c r="BW882" s="96">
        <v>15.17352</v>
      </c>
      <c r="BX882" s="96" t="s">
        <v>566</v>
      </c>
      <c r="BY882" s="96" t="s">
        <v>566</v>
      </c>
      <c r="BZ882" s="96" t="s">
        <v>566</v>
      </c>
      <c r="CA882" s="96" t="s">
        <v>566</v>
      </c>
      <c r="CB882" s="96" t="s">
        <v>566</v>
      </c>
      <c r="CC882" s="96" t="s">
        <v>566</v>
      </c>
      <c r="CD882" s="96" t="s">
        <v>566</v>
      </c>
      <c r="CE882" s="96" t="s">
        <v>566</v>
      </c>
      <c r="CF882" s="88" t="s">
        <v>566</v>
      </c>
      <c r="CG882" s="88" t="s">
        <v>566</v>
      </c>
      <c r="CH882" s="92" t="s">
        <v>566</v>
      </c>
      <c r="CI882" s="91">
        <v>0</v>
      </c>
      <c r="CJ882" s="91">
        <v>0</v>
      </c>
      <c r="CK882" s="90" t="s">
        <v>566</v>
      </c>
      <c r="CL882" s="91">
        <v>-0.62070582860000001</v>
      </c>
      <c r="CM882" s="91">
        <v>-9.4294171400000001E-2</v>
      </c>
      <c r="CN882" s="88" t="s">
        <v>566</v>
      </c>
      <c r="CO882" s="91">
        <v>84.32</v>
      </c>
      <c r="CP882" s="91">
        <v>126.7802938562</v>
      </c>
      <c r="CQ882" s="91">
        <v>6.6476210815999996</v>
      </c>
      <c r="CR882" s="91">
        <v>-28.343273819499998</v>
      </c>
      <c r="CS882" s="91">
        <v>-1.6113789184</v>
      </c>
      <c r="CT882" s="90" t="s">
        <v>566</v>
      </c>
      <c r="CU882" s="96">
        <v>1.0130159999999999</v>
      </c>
      <c r="CV882" s="96">
        <v>0.85023199999999999</v>
      </c>
      <c r="CW882" s="96">
        <v>0.78133799999999998</v>
      </c>
      <c r="CX882" s="93">
        <v>2369</v>
      </c>
      <c r="CY882" s="93">
        <v>2346.83</v>
      </c>
      <c r="CZ882" s="93">
        <v>91.2</v>
      </c>
      <c r="DA882" s="90">
        <v>40</v>
      </c>
      <c r="DB882" s="90" t="s">
        <v>566</v>
      </c>
      <c r="DC882" s="90">
        <v>99.2</v>
      </c>
      <c r="DD882" s="91">
        <v>233</v>
      </c>
      <c r="DE882" s="91">
        <v>-37.454935622299999</v>
      </c>
      <c r="DF882" s="93">
        <v>127.3</v>
      </c>
      <c r="DG882" s="88" t="s">
        <v>393</v>
      </c>
      <c r="DH882" s="88" t="s">
        <v>566</v>
      </c>
      <c r="DI882" s="88" t="s">
        <v>566</v>
      </c>
      <c r="DJ882" s="88" t="s">
        <v>566</v>
      </c>
      <c r="DK882" s="90" t="s">
        <v>566</v>
      </c>
      <c r="DL882" s="91">
        <v>93.738</v>
      </c>
      <c r="DM882" s="91" t="s">
        <v>566</v>
      </c>
      <c r="DN882" s="91">
        <v>175.1472630021</v>
      </c>
      <c r="DO882" s="91">
        <v>9.3245446844999993</v>
      </c>
      <c r="DP882" s="91">
        <v>20.0236953265</v>
      </c>
      <c r="DQ882" s="91">
        <v>1.0655446845000001</v>
      </c>
      <c r="DR882" s="91">
        <v>143.1453763211</v>
      </c>
      <c r="DS882" s="91">
        <v>7.5057108042999996</v>
      </c>
      <c r="DT882" s="91">
        <v>-11.9781913545</v>
      </c>
      <c r="DU882" s="91">
        <v>-0.75328919569999997</v>
      </c>
      <c r="DV882" s="91">
        <v>98.958466666700005</v>
      </c>
      <c r="DW882" s="97"/>
      <c r="DX882" s="98" t="s">
        <v>566</v>
      </c>
      <c r="DY882" s="99" t="s">
        <v>689</v>
      </c>
      <c r="DZ882" s="98" t="s">
        <v>689</v>
      </c>
      <c r="EA882" s="100" t="s">
        <v>566</v>
      </c>
      <c r="EB882" s="101" t="s">
        <v>2761</v>
      </c>
      <c r="EC882" s="38"/>
    </row>
    <row r="883" spans="1:133" s="9" customFormat="1" ht="15" customHeight="1" x14ac:dyDescent="0.25">
      <c r="A883" s="17" t="str">
        <f t="shared" si="13"/>
        <v>819_Южно-Ягунское</v>
      </c>
      <c r="B883" s="87">
        <v>74</v>
      </c>
      <c r="C883" s="88" t="s">
        <v>733</v>
      </c>
      <c r="D883" s="88" t="s">
        <v>568</v>
      </c>
      <c r="E883" s="88" t="s">
        <v>531</v>
      </c>
      <c r="F883" s="88" t="s">
        <v>9</v>
      </c>
      <c r="G883" s="88" t="s">
        <v>29</v>
      </c>
      <c r="H883" s="88" t="s">
        <v>3057</v>
      </c>
      <c r="I883" s="89">
        <v>819</v>
      </c>
      <c r="J883" s="88" t="s">
        <v>80</v>
      </c>
      <c r="K883" s="88" t="s">
        <v>688</v>
      </c>
      <c r="L883" s="88" t="s">
        <v>712</v>
      </c>
      <c r="M883" s="88" t="s">
        <v>1512</v>
      </c>
      <c r="N883" s="88" t="s">
        <v>695</v>
      </c>
      <c r="O883" s="90">
        <v>29.1</v>
      </c>
      <c r="P883" s="90">
        <v>2426</v>
      </c>
      <c r="Q883" s="90">
        <v>2501</v>
      </c>
      <c r="R883" s="91">
        <v>56.19</v>
      </c>
      <c r="S883" s="90" t="s">
        <v>150</v>
      </c>
      <c r="T883" s="90">
        <v>2497.9</v>
      </c>
      <c r="U883" s="90">
        <v>18.3</v>
      </c>
      <c r="V883" s="88" t="s">
        <v>31</v>
      </c>
      <c r="W883" s="88" t="s">
        <v>190</v>
      </c>
      <c r="X883" s="88" t="s">
        <v>66</v>
      </c>
      <c r="Y883" s="90" t="s">
        <v>871</v>
      </c>
      <c r="Z883" s="90" t="s">
        <v>566</v>
      </c>
      <c r="AA883" s="90">
        <v>73</v>
      </c>
      <c r="AB883" s="91" t="s">
        <v>3755</v>
      </c>
      <c r="AC883" s="88" t="s">
        <v>566</v>
      </c>
      <c r="AD883" s="90" t="s">
        <v>566</v>
      </c>
      <c r="AE883" s="90" t="s">
        <v>4863</v>
      </c>
      <c r="AF883" s="90" t="s">
        <v>190</v>
      </c>
      <c r="AG883" s="91" t="s">
        <v>3479</v>
      </c>
      <c r="AH883" s="92" t="s">
        <v>2294</v>
      </c>
      <c r="AI883" s="93">
        <v>1025</v>
      </c>
      <c r="AJ883" s="88" t="s">
        <v>566</v>
      </c>
      <c r="AK883" s="90" t="s">
        <v>566</v>
      </c>
      <c r="AL883" s="91">
        <v>19.3</v>
      </c>
      <c r="AM883" s="91">
        <v>17.379718731899999</v>
      </c>
      <c r="AN883" s="91">
        <v>1687</v>
      </c>
      <c r="AO883" s="90">
        <v>11.4</v>
      </c>
      <c r="AP883" s="91">
        <v>53.23</v>
      </c>
      <c r="AQ883" s="91" t="s">
        <v>566</v>
      </c>
      <c r="AR883" s="91" t="s">
        <v>566</v>
      </c>
      <c r="AS883" s="91">
        <v>75.52</v>
      </c>
      <c r="AT883" s="91">
        <v>77.61</v>
      </c>
      <c r="AU883" s="90" t="s">
        <v>566</v>
      </c>
      <c r="AV883" s="90">
        <v>0</v>
      </c>
      <c r="AW883" s="91" t="s">
        <v>566</v>
      </c>
      <c r="AX883" s="91" t="s">
        <v>566</v>
      </c>
      <c r="AY883" s="91">
        <v>138.15</v>
      </c>
      <c r="AZ883" s="88" t="s">
        <v>4928</v>
      </c>
      <c r="BA883" s="91">
        <v>140.30000000000001</v>
      </c>
      <c r="BB883" s="91">
        <v>62.63</v>
      </c>
      <c r="BC883" s="94">
        <v>3.6416231495</v>
      </c>
      <c r="BD883" s="91">
        <v>253.37200000000001</v>
      </c>
      <c r="BE883" s="95">
        <v>93.793999999999997</v>
      </c>
      <c r="BF883" s="91">
        <v>13.35</v>
      </c>
      <c r="BG883" s="91">
        <v>30.8</v>
      </c>
      <c r="BH883" s="94" t="s">
        <v>566</v>
      </c>
      <c r="BI883" s="94" t="s">
        <v>566</v>
      </c>
      <c r="BJ883" s="93">
        <v>740</v>
      </c>
      <c r="BK883" s="94">
        <v>4</v>
      </c>
      <c r="BL883" s="91">
        <v>411.76880999999997</v>
      </c>
      <c r="BM883" s="96">
        <v>26.745659020000002</v>
      </c>
      <c r="BN883" s="96" t="s">
        <v>566</v>
      </c>
      <c r="BO883" s="88" t="s">
        <v>430</v>
      </c>
      <c r="BP883" s="88" t="s">
        <v>566</v>
      </c>
      <c r="BQ883" s="91">
        <v>253.37200000000001</v>
      </c>
      <c r="BR883" s="95">
        <v>93.793999999999997</v>
      </c>
      <c r="BS883" s="91">
        <v>13.35</v>
      </c>
      <c r="BT883" s="90">
        <v>30</v>
      </c>
      <c r="BU883" s="91">
        <v>0</v>
      </c>
      <c r="BV883" s="91">
        <v>400.65</v>
      </c>
      <c r="BW883" s="96">
        <v>26.023800000000001</v>
      </c>
      <c r="BX883" s="96" t="s">
        <v>566</v>
      </c>
      <c r="BY883" s="96" t="s">
        <v>566</v>
      </c>
      <c r="BZ883" s="96" t="s">
        <v>566</v>
      </c>
      <c r="CA883" s="96" t="s">
        <v>566</v>
      </c>
      <c r="CB883" s="96" t="s">
        <v>566</v>
      </c>
      <c r="CC883" s="96" t="s">
        <v>566</v>
      </c>
      <c r="CD883" s="96" t="s">
        <v>566</v>
      </c>
      <c r="CE883" s="96" t="s">
        <v>566</v>
      </c>
      <c r="CF883" s="88" t="s">
        <v>566</v>
      </c>
      <c r="CG883" s="88" t="s">
        <v>566</v>
      </c>
      <c r="CH883" s="92" t="s">
        <v>566</v>
      </c>
      <c r="CI883" s="91">
        <v>0</v>
      </c>
      <c r="CJ883" s="91">
        <v>0</v>
      </c>
      <c r="CK883" s="90" t="s">
        <v>566</v>
      </c>
      <c r="CL883" s="91">
        <v>0.39979499419999998</v>
      </c>
      <c r="CM883" s="91">
        <v>-0.1717949942</v>
      </c>
      <c r="CN883" s="88" t="s">
        <v>566</v>
      </c>
      <c r="CO883" s="91">
        <v>84.32</v>
      </c>
      <c r="CP883" s="91">
        <v>250.1275600898</v>
      </c>
      <c r="CQ883" s="91">
        <v>12.8858424654</v>
      </c>
      <c r="CR883" s="91">
        <v>-3.2440074777999999</v>
      </c>
      <c r="CS883" s="91">
        <v>-0.46915753459999998</v>
      </c>
      <c r="CT883" s="90" t="s">
        <v>566</v>
      </c>
      <c r="CU883" s="96">
        <v>1.01301</v>
      </c>
      <c r="CV883" s="96">
        <v>0.849352</v>
      </c>
      <c r="CW883" s="96">
        <v>0.77642800000000001</v>
      </c>
      <c r="CX883" s="93">
        <v>2369</v>
      </c>
      <c r="CY883" s="93">
        <v>2347.08</v>
      </c>
      <c r="CZ883" s="93">
        <v>91.2</v>
      </c>
      <c r="DA883" s="90">
        <v>40</v>
      </c>
      <c r="DB883" s="90" t="s">
        <v>566</v>
      </c>
      <c r="DC883" s="90">
        <v>99.2</v>
      </c>
      <c r="DD883" s="91">
        <v>233</v>
      </c>
      <c r="DE883" s="91">
        <v>-40.7081545064</v>
      </c>
      <c r="DF883" s="93">
        <v>127.3</v>
      </c>
      <c r="DG883" s="88" t="s">
        <v>393</v>
      </c>
      <c r="DH883" s="88" t="s">
        <v>566</v>
      </c>
      <c r="DI883" s="88" t="s">
        <v>566</v>
      </c>
      <c r="DJ883" s="88" t="s">
        <v>566</v>
      </c>
      <c r="DK883" s="90" t="s">
        <v>566</v>
      </c>
      <c r="DL883" s="91">
        <v>93.793999999999997</v>
      </c>
      <c r="DM883" s="91" t="s">
        <v>566</v>
      </c>
      <c r="DN883" s="91">
        <v>286.07733335839998</v>
      </c>
      <c r="DO883" s="91">
        <v>15.0785136991</v>
      </c>
      <c r="DP883" s="91">
        <v>32.705765790800001</v>
      </c>
      <c r="DQ883" s="91">
        <v>1.7235136991</v>
      </c>
      <c r="DR883" s="91">
        <v>282.41458217439998</v>
      </c>
      <c r="DS883" s="91">
        <v>14.5491756866</v>
      </c>
      <c r="DT883" s="91">
        <v>29.0430146068</v>
      </c>
      <c r="DU883" s="91">
        <v>1.1941756866</v>
      </c>
      <c r="DV883" s="91">
        <v>98.957844444399996</v>
      </c>
      <c r="DW883" s="97"/>
      <c r="DX883" s="98" t="s">
        <v>566</v>
      </c>
      <c r="DY883" s="99" t="s">
        <v>689</v>
      </c>
      <c r="DZ883" s="98" t="s">
        <v>689</v>
      </c>
      <c r="EA883" s="100" t="s">
        <v>566</v>
      </c>
      <c r="EB883" s="101" t="s">
        <v>2763</v>
      </c>
      <c r="EC883" s="38"/>
    </row>
    <row r="884" spans="1:133" s="9" customFormat="1" ht="15" customHeight="1" x14ac:dyDescent="0.25">
      <c r="A884" s="17" t="str">
        <f t="shared" si="13"/>
        <v>820_Южно-Ягунское</v>
      </c>
      <c r="B884" s="87">
        <v>75</v>
      </c>
      <c r="C884" s="88" t="s">
        <v>733</v>
      </c>
      <c r="D884" s="88" t="s">
        <v>568</v>
      </c>
      <c r="E884" s="88" t="s">
        <v>531</v>
      </c>
      <c r="F884" s="88" t="s">
        <v>9</v>
      </c>
      <c r="G884" s="88" t="s">
        <v>29</v>
      </c>
      <c r="H884" s="88" t="s">
        <v>3055</v>
      </c>
      <c r="I884" s="89">
        <v>820</v>
      </c>
      <c r="J884" s="88" t="s">
        <v>74</v>
      </c>
      <c r="K884" s="88" t="s">
        <v>688</v>
      </c>
      <c r="L884" s="88" t="s">
        <v>712</v>
      </c>
      <c r="M884" s="88" t="s">
        <v>1508</v>
      </c>
      <c r="N884" s="88" t="s">
        <v>6</v>
      </c>
      <c r="O884" s="90">
        <v>12.2</v>
      </c>
      <c r="P884" s="90">
        <v>2623</v>
      </c>
      <c r="Q884" s="90">
        <v>2641.2</v>
      </c>
      <c r="R884" s="91">
        <v>256.678</v>
      </c>
      <c r="S884" s="90" t="s">
        <v>150</v>
      </c>
      <c r="T884" s="90">
        <v>2666.8</v>
      </c>
      <c r="U884" s="90">
        <v>10</v>
      </c>
      <c r="V884" s="88" t="s">
        <v>31</v>
      </c>
      <c r="W884" s="88" t="s">
        <v>112</v>
      </c>
      <c r="X884" s="88" t="s">
        <v>1758</v>
      </c>
      <c r="Y884" s="90" t="s">
        <v>1703</v>
      </c>
      <c r="Z884" s="90" t="s">
        <v>566</v>
      </c>
      <c r="AA884" s="90">
        <v>73</v>
      </c>
      <c r="AB884" s="91" t="s">
        <v>4749</v>
      </c>
      <c r="AC884" s="88" t="s">
        <v>566</v>
      </c>
      <c r="AD884" s="90" t="s">
        <v>566</v>
      </c>
      <c r="AE884" s="90" t="s">
        <v>2019</v>
      </c>
      <c r="AF884" s="90" t="s">
        <v>112</v>
      </c>
      <c r="AG884" s="91" t="s">
        <v>566</v>
      </c>
      <c r="AH884" s="92" t="s">
        <v>4764</v>
      </c>
      <c r="AI884" s="93" t="s">
        <v>566</v>
      </c>
      <c r="AJ884" s="88" t="s">
        <v>2324</v>
      </c>
      <c r="AK884" s="90" t="s">
        <v>566</v>
      </c>
      <c r="AL884" s="91" t="s">
        <v>566</v>
      </c>
      <c r="AM884" s="91" t="s">
        <v>566</v>
      </c>
      <c r="AN884" s="91" t="s">
        <v>566</v>
      </c>
      <c r="AO884" s="90" t="s">
        <v>566</v>
      </c>
      <c r="AP884" s="91" t="s">
        <v>566</v>
      </c>
      <c r="AQ884" s="91" t="s">
        <v>566</v>
      </c>
      <c r="AR884" s="91" t="s">
        <v>566</v>
      </c>
      <c r="AS884" s="91" t="s">
        <v>566</v>
      </c>
      <c r="AT884" s="91" t="s">
        <v>566</v>
      </c>
      <c r="AU884" s="90">
        <v>126</v>
      </c>
      <c r="AV884" s="90">
        <v>0</v>
      </c>
      <c r="AW884" s="91">
        <v>0.38700000000000001</v>
      </c>
      <c r="AX884" s="91" t="s">
        <v>566</v>
      </c>
      <c r="AY884" s="91">
        <v>220.82</v>
      </c>
      <c r="AZ884" s="88" t="s">
        <v>4928</v>
      </c>
      <c r="BA884" s="91">
        <v>223</v>
      </c>
      <c r="BB884" s="91" t="s">
        <v>566</v>
      </c>
      <c r="BC884" s="94" t="s">
        <v>566</v>
      </c>
      <c r="BD884" s="91" t="s">
        <v>566</v>
      </c>
      <c r="BE884" s="95">
        <v>0</v>
      </c>
      <c r="BF884" s="91" t="s">
        <v>566</v>
      </c>
      <c r="BG884" s="91">
        <v>0</v>
      </c>
      <c r="BH884" s="94" t="s">
        <v>566</v>
      </c>
      <c r="BI884" s="94" t="s">
        <v>566</v>
      </c>
      <c r="BJ884" s="93">
        <v>0</v>
      </c>
      <c r="BK884" s="94">
        <v>0</v>
      </c>
      <c r="BL884" s="91" t="s">
        <v>566</v>
      </c>
      <c r="BM884" s="96">
        <v>0</v>
      </c>
      <c r="BN884" s="96" t="s">
        <v>566</v>
      </c>
      <c r="BO884" s="88" t="s">
        <v>745</v>
      </c>
      <c r="BP884" s="88" t="s">
        <v>1205</v>
      </c>
      <c r="BQ884" s="91" t="s">
        <v>566</v>
      </c>
      <c r="BR884" s="95">
        <v>0</v>
      </c>
      <c r="BS884" s="91" t="s">
        <v>566</v>
      </c>
      <c r="BT884" s="90" t="s">
        <v>566</v>
      </c>
      <c r="BU884" s="91" t="s">
        <v>566</v>
      </c>
      <c r="BV884" s="91" t="s">
        <v>566</v>
      </c>
      <c r="BW884" s="96" t="s">
        <v>566</v>
      </c>
      <c r="BX884" s="96" t="s">
        <v>566</v>
      </c>
      <c r="BY884" s="96" t="s">
        <v>1205</v>
      </c>
      <c r="BZ884" s="96" t="s">
        <v>566</v>
      </c>
      <c r="CA884" s="96" t="s">
        <v>566</v>
      </c>
      <c r="CB884" s="96" t="s">
        <v>566</v>
      </c>
      <c r="CC884" s="96" t="s">
        <v>566</v>
      </c>
      <c r="CD884" s="96" t="s">
        <v>566</v>
      </c>
      <c r="CE884" s="96" t="s">
        <v>566</v>
      </c>
      <c r="CF884" s="88" t="s">
        <v>566</v>
      </c>
      <c r="CG884" s="88" t="s">
        <v>566</v>
      </c>
      <c r="CH884" s="92" t="s">
        <v>566</v>
      </c>
      <c r="CI884" s="91">
        <v>0</v>
      </c>
      <c r="CJ884" s="91">
        <v>0</v>
      </c>
      <c r="CK884" s="90" t="s">
        <v>566</v>
      </c>
      <c r="CL884" s="91" t="s">
        <v>566</v>
      </c>
      <c r="CM884" s="91" t="s">
        <v>566</v>
      </c>
      <c r="CN884" s="88" t="s">
        <v>566</v>
      </c>
      <c r="CO884" s="91">
        <v>69.275000000000006</v>
      </c>
      <c r="CP884" s="91" t="s">
        <v>566</v>
      </c>
      <c r="CQ884" s="91" t="s">
        <v>566</v>
      </c>
      <c r="CR884" s="91" t="s">
        <v>566</v>
      </c>
      <c r="CS884" s="91" t="s">
        <v>566</v>
      </c>
      <c r="CT884" s="90" t="s">
        <v>566</v>
      </c>
      <c r="CU884" s="96">
        <v>1.0134000000000001</v>
      </c>
      <c r="CV884" s="96">
        <v>0.85299999999999998</v>
      </c>
      <c r="CW884" s="96">
        <v>0.80800000000000005</v>
      </c>
      <c r="CX884" s="93">
        <v>2310</v>
      </c>
      <c r="CY884" s="93">
        <v>2287.7460000000001</v>
      </c>
      <c r="CZ884" s="93">
        <v>89.4</v>
      </c>
      <c r="DA884" s="90">
        <v>40</v>
      </c>
      <c r="DB884" s="90" t="s">
        <v>566</v>
      </c>
      <c r="DC884" s="90">
        <v>81.5</v>
      </c>
      <c r="DD884" s="91">
        <v>228</v>
      </c>
      <c r="DE884" s="91">
        <v>-3.1491228069999999</v>
      </c>
      <c r="DF884" s="93">
        <v>136.30000000000001</v>
      </c>
      <c r="DG884" s="88" t="s">
        <v>393</v>
      </c>
      <c r="DH884" s="88" t="s">
        <v>566</v>
      </c>
      <c r="DI884" s="88" t="s">
        <v>566</v>
      </c>
      <c r="DJ884" s="88" t="s">
        <v>4046</v>
      </c>
      <c r="DK884" s="90" t="s">
        <v>566</v>
      </c>
      <c r="DL884" s="91">
        <v>0</v>
      </c>
      <c r="DM884" s="91" t="s">
        <v>566</v>
      </c>
      <c r="DN884" s="91" t="s">
        <v>566</v>
      </c>
      <c r="DO884" s="91" t="s">
        <v>566</v>
      </c>
      <c r="DP884" s="91" t="s">
        <v>566</v>
      </c>
      <c r="DQ884" s="91" t="s">
        <v>566</v>
      </c>
      <c r="DR884" s="91" t="s">
        <v>566</v>
      </c>
      <c r="DS884" s="91" t="s">
        <v>566</v>
      </c>
      <c r="DT884" s="91" t="s">
        <v>566</v>
      </c>
      <c r="DU884" s="91" t="s">
        <v>566</v>
      </c>
      <c r="DV884" s="91">
        <v>100</v>
      </c>
      <c r="DW884" s="97"/>
      <c r="DX884" s="98" t="s">
        <v>566</v>
      </c>
      <c r="DY884" s="99" t="s">
        <v>689</v>
      </c>
      <c r="DZ884" s="98" t="s">
        <v>689</v>
      </c>
      <c r="EA884" s="100" t="s">
        <v>566</v>
      </c>
      <c r="EB884" s="101" t="s">
        <v>566</v>
      </c>
      <c r="EC884" s="38"/>
    </row>
    <row r="885" spans="1:133" s="9" customFormat="1" ht="15" customHeight="1" x14ac:dyDescent="0.25">
      <c r="A885" s="17" t="str">
        <f t="shared" si="13"/>
        <v>821_Южно-Ягунское</v>
      </c>
      <c r="B885" s="87">
        <v>76</v>
      </c>
      <c r="C885" s="88" t="s">
        <v>733</v>
      </c>
      <c r="D885" s="88" t="s">
        <v>568</v>
      </c>
      <c r="E885" s="88" t="s">
        <v>531</v>
      </c>
      <c r="F885" s="88" t="s">
        <v>9</v>
      </c>
      <c r="G885" s="88" t="s">
        <v>29</v>
      </c>
      <c r="H885" s="88" t="s">
        <v>3055</v>
      </c>
      <c r="I885" s="89">
        <v>821</v>
      </c>
      <c r="J885" s="88" t="s">
        <v>74</v>
      </c>
      <c r="K885" s="88" t="s">
        <v>688</v>
      </c>
      <c r="L885" s="88" t="s">
        <v>712</v>
      </c>
      <c r="M885" s="88" t="s">
        <v>1508</v>
      </c>
      <c r="N885" s="88" t="s">
        <v>6</v>
      </c>
      <c r="O885" s="90">
        <v>15.8</v>
      </c>
      <c r="P885" s="90">
        <v>2443.4</v>
      </c>
      <c r="Q885" s="90">
        <v>2464.5</v>
      </c>
      <c r="R885" s="91">
        <v>76.085999999999999</v>
      </c>
      <c r="S885" s="90" t="s">
        <v>150</v>
      </c>
      <c r="T885" s="90">
        <v>2539.1</v>
      </c>
      <c r="U885" s="90">
        <v>15.3</v>
      </c>
      <c r="V885" s="88" t="s">
        <v>31</v>
      </c>
      <c r="W885" s="88" t="s">
        <v>190</v>
      </c>
      <c r="X885" s="88" t="s">
        <v>351</v>
      </c>
      <c r="Y885" s="90" t="s">
        <v>968</v>
      </c>
      <c r="Z885" s="90" t="s">
        <v>566</v>
      </c>
      <c r="AA885" s="90">
        <v>73</v>
      </c>
      <c r="AB885" s="91" t="s">
        <v>3756</v>
      </c>
      <c r="AC885" s="88" t="s">
        <v>566</v>
      </c>
      <c r="AD885" s="90" t="s">
        <v>566</v>
      </c>
      <c r="AE885" s="90" t="s">
        <v>2019</v>
      </c>
      <c r="AF885" s="90" t="s">
        <v>190</v>
      </c>
      <c r="AG885" s="91" t="s">
        <v>3475</v>
      </c>
      <c r="AH885" s="92" t="s">
        <v>2839</v>
      </c>
      <c r="AI885" s="93">
        <v>556</v>
      </c>
      <c r="AJ885" s="88" t="s">
        <v>566</v>
      </c>
      <c r="AK885" s="90" t="s">
        <v>566</v>
      </c>
      <c r="AL885" s="91">
        <v>12.5</v>
      </c>
      <c r="AM885" s="91">
        <v>12.149025416800001</v>
      </c>
      <c r="AN885" s="91">
        <v>1794</v>
      </c>
      <c r="AO885" s="90">
        <v>12.7</v>
      </c>
      <c r="AP885" s="91">
        <v>67.582999999999998</v>
      </c>
      <c r="AQ885" s="91" t="s">
        <v>566</v>
      </c>
      <c r="AR885" s="91" t="s">
        <v>566</v>
      </c>
      <c r="AS885" s="91">
        <v>65.39</v>
      </c>
      <c r="AT885" s="91">
        <v>67.41</v>
      </c>
      <c r="AU885" s="90">
        <v>1030</v>
      </c>
      <c r="AV885" s="90">
        <v>12</v>
      </c>
      <c r="AW885" s="91">
        <v>35.145000000000003</v>
      </c>
      <c r="AX885" s="91" t="s">
        <v>566</v>
      </c>
      <c r="AY885" s="91">
        <v>134.24</v>
      </c>
      <c r="AZ885" s="88" t="s">
        <v>4928</v>
      </c>
      <c r="BA885" s="91">
        <v>136.30000000000001</v>
      </c>
      <c r="BB885" s="91">
        <v>68.849999999999994</v>
      </c>
      <c r="BC885" s="94">
        <v>3.9447591783</v>
      </c>
      <c r="BD885" s="91">
        <v>270.52499999999998</v>
      </c>
      <c r="BE885" s="95">
        <v>96.745000000000005</v>
      </c>
      <c r="BF885" s="91">
        <v>7.51</v>
      </c>
      <c r="BG885" s="91">
        <v>31</v>
      </c>
      <c r="BH885" s="94" t="s">
        <v>566</v>
      </c>
      <c r="BI885" s="94" t="s">
        <v>566</v>
      </c>
      <c r="BJ885" s="93">
        <v>744</v>
      </c>
      <c r="BK885" s="94">
        <v>0</v>
      </c>
      <c r="BL885" s="91">
        <v>232.86659</v>
      </c>
      <c r="BM885" s="96">
        <v>11.7481197</v>
      </c>
      <c r="BN885" s="96" t="s">
        <v>566</v>
      </c>
      <c r="BO885" s="88" t="s">
        <v>430</v>
      </c>
      <c r="BP885" s="88" t="s">
        <v>566</v>
      </c>
      <c r="BQ885" s="91">
        <v>270.52499999999998</v>
      </c>
      <c r="BR885" s="95">
        <v>96.745000000000005</v>
      </c>
      <c r="BS885" s="91">
        <v>7.51</v>
      </c>
      <c r="BT885" s="90">
        <v>30</v>
      </c>
      <c r="BU885" s="91">
        <v>0</v>
      </c>
      <c r="BV885" s="91">
        <v>225.36</v>
      </c>
      <c r="BW885" s="96">
        <v>11.36928</v>
      </c>
      <c r="BX885" s="96" t="s">
        <v>566</v>
      </c>
      <c r="BY885" s="96" t="s">
        <v>566</v>
      </c>
      <c r="BZ885" s="96" t="s">
        <v>566</v>
      </c>
      <c r="CA885" s="96" t="s">
        <v>566</v>
      </c>
      <c r="CB885" s="96" t="s">
        <v>566</v>
      </c>
      <c r="CC885" s="96" t="s">
        <v>566</v>
      </c>
      <c r="CD885" s="96" t="s">
        <v>566</v>
      </c>
      <c r="CE885" s="96" t="s">
        <v>566</v>
      </c>
      <c r="CF885" s="88" t="s">
        <v>566</v>
      </c>
      <c r="CG885" s="88" t="s">
        <v>566</v>
      </c>
      <c r="CH885" s="92" t="s">
        <v>566</v>
      </c>
      <c r="CI885" s="91">
        <v>0</v>
      </c>
      <c r="CJ885" s="91">
        <v>0</v>
      </c>
      <c r="CK885" s="90" t="s">
        <v>566</v>
      </c>
      <c r="CL885" s="91">
        <v>-0.21423238380000001</v>
      </c>
      <c r="CM885" s="91">
        <v>-0.1727676162</v>
      </c>
      <c r="CN885" s="88" t="s">
        <v>566</v>
      </c>
      <c r="CO885" s="91">
        <v>69.275000000000006</v>
      </c>
      <c r="CP885" s="91">
        <v>258.95248340000001</v>
      </c>
      <c r="CQ885" s="91">
        <v>7.1904976694</v>
      </c>
      <c r="CR885" s="91">
        <v>-11.5720327291</v>
      </c>
      <c r="CS885" s="91">
        <v>-0.3215023306</v>
      </c>
      <c r="CT885" s="90" t="s">
        <v>566</v>
      </c>
      <c r="CU885" s="96">
        <v>1.01305</v>
      </c>
      <c r="CV885" s="96">
        <v>0.85299999999999998</v>
      </c>
      <c r="CW885" s="96">
        <v>0.79449999999999998</v>
      </c>
      <c r="CX885" s="93">
        <v>2310</v>
      </c>
      <c r="CY885" s="93">
        <v>2288.9780000000001</v>
      </c>
      <c r="CZ885" s="93">
        <v>89.4</v>
      </c>
      <c r="DA885" s="90">
        <v>40</v>
      </c>
      <c r="DB885" s="90" t="s">
        <v>566</v>
      </c>
      <c r="DC885" s="90">
        <v>81.5</v>
      </c>
      <c r="DD885" s="91">
        <v>228</v>
      </c>
      <c r="DE885" s="91">
        <v>-41.122807017500001</v>
      </c>
      <c r="DF885" s="93">
        <v>136.30000000000001</v>
      </c>
      <c r="DG885" s="88" t="s">
        <v>393</v>
      </c>
      <c r="DH885" s="88" t="s">
        <v>566</v>
      </c>
      <c r="DI885" s="88" t="s">
        <v>566</v>
      </c>
      <c r="DJ885" s="88" t="s">
        <v>566</v>
      </c>
      <c r="DK885" s="90" t="s">
        <v>566</v>
      </c>
      <c r="DL885" s="91">
        <v>96.745000000000005</v>
      </c>
      <c r="DM885" s="91" t="s">
        <v>566</v>
      </c>
      <c r="DN885" s="91">
        <v>305.44442268879999</v>
      </c>
      <c r="DO885" s="91">
        <v>8.4814687994</v>
      </c>
      <c r="DP885" s="91">
        <v>34.919906559700003</v>
      </c>
      <c r="DQ885" s="91">
        <v>0.96946879939999997</v>
      </c>
      <c r="DR885" s="91">
        <v>292.37864622429998</v>
      </c>
      <c r="DS885" s="91">
        <v>8.1186631102</v>
      </c>
      <c r="DT885" s="91">
        <v>21.854130095199999</v>
      </c>
      <c r="DU885" s="91">
        <v>0.60666311019999997</v>
      </c>
      <c r="DV885" s="91">
        <v>98.925055555599997</v>
      </c>
      <c r="DW885" s="97"/>
      <c r="DX885" s="98" t="s">
        <v>689</v>
      </c>
      <c r="DY885" s="99" t="s">
        <v>689</v>
      </c>
      <c r="DZ885" s="98" t="s">
        <v>689</v>
      </c>
      <c r="EA885" s="100" t="s">
        <v>566</v>
      </c>
      <c r="EB885" s="101" t="s">
        <v>2761</v>
      </c>
      <c r="EC885" s="38"/>
    </row>
    <row r="886" spans="1:133" s="9" customFormat="1" ht="15" customHeight="1" x14ac:dyDescent="0.25">
      <c r="A886" s="17" t="str">
        <f t="shared" si="13"/>
        <v>822_Южно-Ягунское</v>
      </c>
      <c r="B886" s="87">
        <v>77</v>
      </c>
      <c r="C886" s="88" t="s">
        <v>733</v>
      </c>
      <c r="D886" s="88" t="s">
        <v>568</v>
      </c>
      <c r="E886" s="88" t="s">
        <v>531</v>
      </c>
      <c r="F886" s="88" t="s">
        <v>9</v>
      </c>
      <c r="G886" s="88" t="s">
        <v>29</v>
      </c>
      <c r="H886" s="88" t="s">
        <v>3055</v>
      </c>
      <c r="I886" s="89">
        <v>822</v>
      </c>
      <c r="J886" s="88" t="s">
        <v>74</v>
      </c>
      <c r="K886" s="88" t="s">
        <v>688</v>
      </c>
      <c r="L886" s="88" t="s">
        <v>712</v>
      </c>
      <c r="M886" s="88" t="s">
        <v>1508</v>
      </c>
      <c r="N886" s="88" t="s">
        <v>6</v>
      </c>
      <c r="O886" s="90">
        <v>17</v>
      </c>
      <c r="P886" s="90">
        <v>2378</v>
      </c>
      <c r="Q886" s="90">
        <v>2398</v>
      </c>
      <c r="R886" s="91">
        <v>11.259</v>
      </c>
      <c r="S886" s="90" t="s">
        <v>150</v>
      </c>
      <c r="T886" s="90">
        <v>2452.6</v>
      </c>
      <c r="U886" s="90">
        <v>11</v>
      </c>
      <c r="V886" s="88" t="s">
        <v>31</v>
      </c>
      <c r="W886" s="88" t="s">
        <v>156</v>
      </c>
      <c r="X886" s="88" t="s">
        <v>289</v>
      </c>
      <c r="Y886" s="90" t="s">
        <v>1428</v>
      </c>
      <c r="Z886" s="90" t="s">
        <v>566</v>
      </c>
      <c r="AA886" s="90">
        <v>73</v>
      </c>
      <c r="AB886" s="91" t="s">
        <v>3757</v>
      </c>
      <c r="AC886" s="88" t="s">
        <v>566</v>
      </c>
      <c r="AD886" s="90" t="s">
        <v>566</v>
      </c>
      <c r="AE886" s="90" t="s">
        <v>2021</v>
      </c>
      <c r="AF886" s="90" t="s">
        <v>156</v>
      </c>
      <c r="AG886" s="91" t="s">
        <v>6</v>
      </c>
      <c r="AH886" s="92" t="s">
        <v>2830</v>
      </c>
      <c r="AI886" s="93">
        <v>575</v>
      </c>
      <c r="AJ886" s="88" t="s">
        <v>722</v>
      </c>
      <c r="AK886" s="90" t="s">
        <v>566</v>
      </c>
      <c r="AL886" s="91">
        <v>14.8</v>
      </c>
      <c r="AM886" s="91">
        <v>13.8</v>
      </c>
      <c r="AN886" s="91">
        <v>1922</v>
      </c>
      <c r="AO886" s="90">
        <v>12.1</v>
      </c>
      <c r="AP886" s="91">
        <v>11.11</v>
      </c>
      <c r="AQ886" s="91">
        <v>38.49</v>
      </c>
      <c r="AR886" s="91" t="s">
        <v>566</v>
      </c>
      <c r="AS886" s="91">
        <v>50.289146990399999</v>
      </c>
      <c r="AT886" s="91">
        <v>52.541498557700002</v>
      </c>
      <c r="AU886" s="90" t="s">
        <v>566</v>
      </c>
      <c r="AV886" s="90">
        <v>0</v>
      </c>
      <c r="AW886" s="91" t="s">
        <v>566</v>
      </c>
      <c r="AX886" s="91" t="s">
        <v>566</v>
      </c>
      <c r="AY886" s="91">
        <v>145.47999999999999</v>
      </c>
      <c r="AZ886" s="88" t="s">
        <v>4928</v>
      </c>
      <c r="BA886" s="91">
        <v>147.80000000000001</v>
      </c>
      <c r="BB886" s="91">
        <v>95.190853009600005</v>
      </c>
      <c r="BC886" s="94">
        <v>1.7043202199</v>
      </c>
      <c r="BD886" s="91">
        <v>159.13200000000001</v>
      </c>
      <c r="BE886" s="95">
        <v>94.066999999999993</v>
      </c>
      <c r="BF886" s="91">
        <v>8.0500000000000007</v>
      </c>
      <c r="BG886" s="91">
        <v>31</v>
      </c>
      <c r="BH886" s="94" t="s">
        <v>566</v>
      </c>
      <c r="BI886" s="94" t="s">
        <v>566</v>
      </c>
      <c r="BJ886" s="93">
        <v>744</v>
      </c>
      <c r="BK886" s="94">
        <v>0</v>
      </c>
      <c r="BL886" s="91">
        <v>249.65396999999999</v>
      </c>
      <c r="BM886" s="96">
        <v>12.08699723</v>
      </c>
      <c r="BN886" s="96" t="s">
        <v>566</v>
      </c>
      <c r="BO886" s="88" t="s">
        <v>430</v>
      </c>
      <c r="BP886" s="88" t="s">
        <v>566</v>
      </c>
      <c r="BQ886" s="91">
        <v>159.13200000000001</v>
      </c>
      <c r="BR886" s="95">
        <v>94.066999999999993</v>
      </c>
      <c r="BS886" s="91">
        <v>8.0500000000000007</v>
      </c>
      <c r="BT886" s="90">
        <v>30</v>
      </c>
      <c r="BU886" s="91">
        <v>0</v>
      </c>
      <c r="BV886" s="91">
        <v>241.62</v>
      </c>
      <c r="BW886" s="96">
        <v>11.697929999999999</v>
      </c>
      <c r="BX886" s="96" t="s">
        <v>566</v>
      </c>
      <c r="BY886" s="96" t="s">
        <v>566</v>
      </c>
      <c r="BZ886" s="96" t="s">
        <v>566</v>
      </c>
      <c r="CA886" s="96" t="s">
        <v>566</v>
      </c>
      <c r="CB886" s="96" t="s">
        <v>566</v>
      </c>
      <c r="CC886" s="96" t="s">
        <v>566</v>
      </c>
      <c r="CD886" s="96" t="s">
        <v>566</v>
      </c>
      <c r="CE886" s="96" t="s">
        <v>566</v>
      </c>
      <c r="CF886" s="88" t="s">
        <v>566</v>
      </c>
      <c r="CG886" s="88" t="s">
        <v>566</v>
      </c>
      <c r="CH886" s="92" t="s">
        <v>566</v>
      </c>
      <c r="CI886" s="91">
        <v>0</v>
      </c>
      <c r="CJ886" s="91">
        <v>0</v>
      </c>
      <c r="CK886" s="90" t="s">
        <v>566</v>
      </c>
      <c r="CL886" s="91">
        <v>0.98266658309999999</v>
      </c>
      <c r="CM886" s="91">
        <v>-0.15566658310000001</v>
      </c>
      <c r="CN886" s="88" t="s">
        <v>566</v>
      </c>
      <c r="CO886" s="91">
        <v>69.275000000000006</v>
      </c>
      <c r="CP886" s="91">
        <v>134.23009747329999</v>
      </c>
      <c r="CQ886" s="91">
        <v>6.8819751625999999</v>
      </c>
      <c r="CR886" s="91">
        <v>-24.901838010599999</v>
      </c>
      <c r="CS886" s="91">
        <v>-1.1720248374</v>
      </c>
      <c r="CT886" s="90" t="s">
        <v>566</v>
      </c>
      <c r="CU886" s="96">
        <v>1.0130600000000001</v>
      </c>
      <c r="CV886" s="96">
        <v>0.85299999999999998</v>
      </c>
      <c r="CW886" s="96">
        <v>0.80005000000000004</v>
      </c>
      <c r="CX886" s="93">
        <v>2310</v>
      </c>
      <c r="CY886" s="93">
        <v>2286.3359999999998</v>
      </c>
      <c r="CZ886" s="93">
        <v>89.4</v>
      </c>
      <c r="DA886" s="90">
        <v>51</v>
      </c>
      <c r="DB886" s="90" t="s">
        <v>566</v>
      </c>
      <c r="DC886" s="90">
        <v>81.5</v>
      </c>
      <c r="DD886" s="91">
        <v>228</v>
      </c>
      <c r="DE886" s="91">
        <v>-36.192982456099998</v>
      </c>
      <c r="DF886" s="93">
        <v>136.30000000000001</v>
      </c>
      <c r="DG886" s="88" t="s">
        <v>393</v>
      </c>
      <c r="DH886" s="88" t="s">
        <v>566</v>
      </c>
      <c r="DI886" s="88" t="s">
        <v>566</v>
      </c>
      <c r="DJ886" s="88" t="s">
        <v>566</v>
      </c>
      <c r="DK886" s="90" t="s">
        <v>566</v>
      </c>
      <c r="DL886" s="91">
        <v>94.066999999999993</v>
      </c>
      <c r="DM886" s="91" t="s">
        <v>566</v>
      </c>
      <c r="DN886" s="91">
        <v>179.67303985300001</v>
      </c>
      <c r="DO886" s="91">
        <v>9.0928989201999997</v>
      </c>
      <c r="DP886" s="91">
        <v>20.541104369100001</v>
      </c>
      <c r="DQ886" s="91">
        <v>1.0388989202000001</v>
      </c>
      <c r="DR886" s="91">
        <v>151.55681716780001</v>
      </c>
      <c r="DS886" s="91">
        <v>7.7703158314999996</v>
      </c>
      <c r="DT886" s="91">
        <v>-7.5751183161000002</v>
      </c>
      <c r="DU886" s="91">
        <v>-0.2836841685</v>
      </c>
      <c r="DV886" s="91" t="s">
        <v>566</v>
      </c>
      <c r="DW886" s="97"/>
      <c r="DX886" s="98" t="s">
        <v>566</v>
      </c>
      <c r="DY886" s="99" t="s">
        <v>689</v>
      </c>
      <c r="DZ886" s="98" t="s">
        <v>689</v>
      </c>
      <c r="EA886" s="100" t="s">
        <v>566</v>
      </c>
      <c r="EB886" s="101" t="s">
        <v>2761</v>
      </c>
      <c r="EC886" s="38"/>
    </row>
    <row r="887" spans="1:133" s="9" customFormat="1" ht="15" customHeight="1" x14ac:dyDescent="0.25">
      <c r="A887" s="17" t="str">
        <f t="shared" si="13"/>
        <v>823_Южно-Ягунское</v>
      </c>
      <c r="B887" s="87">
        <v>78</v>
      </c>
      <c r="C887" s="88" t="s">
        <v>733</v>
      </c>
      <c r="D887" s="88" t="s">
        <v>568</v>
      </c>
      <c r="E887" s="88" t="s">
        <v>531</v>
      </c>
      <c r="F887" s="88" t="s">
        <v>9</v>
      </c>
      <c r="G887" s="88" t="s">
        <v>29</v>
      </c>
      <c r="H887" s="88" t="s">
        <v>3057</v>
      </c>
      <c r="I887" s="89">
        <v>823</v>
      </c>
      <c r="J887" s="88" t="s">
        <v>74</v>
      </c>
      <c r="K887" s="88" t="s">
        <v>688</v>
      </c>
      <c r="L887" s="88" t="s">
        <v>712</v>
      </c>
      <c r="M887" s="88" t="s">
        <v>1514</v>
      </c>
      <c r="N887" s="88" t="s">
        <v>695</v>
      </c>
      <c r="O887" s="90">
        <v>26.1</v>
      </c>
      <c r="P887" s="90">
        <v>2417.8000000000002</v>
      </c>
      <c r="Q887" s="90">
        <v>2495.4</v>
      </c>
      <c r="R887" s="91">
        <v>55.66</v>
      </c>
      <c r="S887" s="90" t="s">
        <v>150</v>
      </c>
      <c r="T887" s="90">
        <v>2520.1999999999998</v>
      </c>
      <c r="U887" s="90">
        <v>23</v>
      </c>
      <c r="V887" s="88" t="s">
        <v>31</v>
      </c>
      <c r="W887" s="88" t="s">
        <v>40</v>
      </c>
      <c r="X887" s="88" t="s">
        <v>1074</v>
      </c>
      <c r="Y887" s="90" t="s">
        <v>863</v>
      </c>
      <c r="Z887" s="90" t="s">
        <v>566</v>
      </c>
      <c r="AA887" s="90">
        <v>73</v>
      </c>
      <c r="AB887" s="91" t="s">
        <v>3529</v>
      </c>
      <c r="AC887" s="88" t="s">
        <v>566</v>
      </c>
      <c r="AD887" s="90" t="s">
        <v>566</v>
      </c>
      <c r="AE887" s="90" t="s">
        <v>2019</v>
      </c>
      <c r="AF887" s="90" t="s">
        <v>40</v>
      </c>
      <c r="AG887" s="91" t="s">
        <v>3440</v>
      </c>
      <c r="AH887" s="92" t="s">
        <v>3518</v>
      </c>
      <c r="AI887" s="93">
        <v>276</v>
      </c>
      <c r="AJ887" s="88" t="s">
        <v>722</v>
      </c>
      <c r="AK887" s="90" t="s">
        <v>566</v>
      </c>
      <c r="AL887" s="91">
        <v>12.5</v>
      </c>
      <c r="AM887" s="91">
        <v>12.149025416800001</v>
      </c>
      <c r="AN887" s="91">
        <v>1846</v>
      </c>
      <c r="AO887" s="90">
        <v>12.8</v>
      </c>
      <c r="AP887" s="91">
        <v>52.494</v>
      </c>
      <c r="AQ887" s="91">
        <v>44.42</v>
      </c>
      <c r="AR887" s="91" t="s">
        <v>566</v>
      </c>
      <c r="AS887" s="91">
        <v>64.942811946500001</v>
      </c>
      <c r="AT887" s="91">
        <v>67.688698090900004</v>
      </c>
      <c r="AU887" s="90">
        <v>886</v>
      </c>
      <c r="AV887" s="90">
        <v>0</v>
      </c>
      <c r="AW887" s="91">
        <v>32.700000000000003</v>
      </c>
      <c r="AX887" s="91" t="s">
        <v>566</v>
      </c>
      <c r="AY887" s="91">
        <v>147.28</v>
      </c>
      <c r="AZ887" s="88" t="s">
        <v>4928</v>
      </c>
      <c r="BA887" s="91">
        <v>150.1</v>
      </c>
      <c r="BB887" s="91">
        <v>82.3371880535</v>
      </c>
      <c r="BC887" s="94">
        <v>3.5852525057000002</v>
      </c>
      <c r="BD887" s="91">
        <v>300.61099999999999</v>
      </c>
      <c r="BE887" s="95">
        <v>96.59</v>
      </c>
      <c r="BF887" s="91">
        <v>8.7100000000000009</v>
      </c>
      <c r="BG887" s="91">
        <v>31</v>
      </c>
      <c r="BH887" s="94" t="s">
        <v>566</v>
      </c>
      <c r="BI887" s="94" t="s">
        <v>566</v>
      </c>
      <c r="BJ887" s="93">
        <v>744</v>
      </c>
      <c r="BK887" s="94">
        <v>0</v>
      </c>
      <c r="BL887" s="91">
        <v>269.88175999999999</v>
      </c>
      <c r="BM887" s="96">
        <v>17.18696138</v>
      </c>
      <c r="BN887" s="96" t="s">
        <v>566</v>
      </c>
      <c r="BO887" s="88" t="s">
        <v>430</v>
      </c>
      <c r="BP887" s="88" t="s">
        <v>566</v>
      </c>
      <c r="BQ887" s="91">
        <v>300.61099999999999</v>
      </c>
      <c r="BR887" s="95">
        <v>96.59</v>
      </c>
      <c r="BS887" s="91">
        <v>8.7100000000000009</v>
      </c>
      <c r="BT887" s="90">
        <v>30</v>
      </c>
      <c r="BU887" s="91">
        <v>0</v>
      </c>
      <c r="BV887" s="91">
        <v>261.18</v>
      </c>
      <c r="BW887" s="96">
        <v>16.632449999999999</v>
      </c>
      <c r="BX887" s="96" t="s">
        <v>566</v>
      </c>
      <c r="BY887" s="96" t="s">
        <v>566</v>
      </c>
      <c r="BZ887" s="96" t="s">
        <v>566</v>
      </c>
      <c r="CA887" s="96" t="s">
        <v>566</v>
      </c>
      <c r="CB887" s="96" t="s">
        <v>566</v>
      </c>
      <c r="CC887" s="96" t="s">
        <v>566</v>
      </c>
      <c r="CD887" s="96" t="s">
        <v>566</v>
      </c>
      <c r="CE887" s="96" t="s">
        <v>566</v>
      </c>
      <c r="CF887" s="88" t="s">
        <v>566</v>
      </c>
      <c r="CG887" s="88" t="s">
        <v>566</v>
      </c>
      <c r="CH887" s="92" t="s">
        <v>566</v>
      </c>
      <c r="CI887" s="91">
        <v>0</v>
      </c>
      <c r="CJ887" s="91">
        <v>0</v>
      </c>
      <c r="CK887" s="90" t="s">
        <v>566</v>
      </c>
      <c r="CL887" s="91">
        <v>0.66981624650000005</v>
      </c>
      <c r="CM887" s="91">
        <v>-0.1758162465</v>
      </c>
      <c r="CN887" s="88" t="s">
        <v>566</v>
      </c>
      <c r="CO887" s="91">
        <v>84.32</v>
      </c>
      <c r="CP887" s="91">
        <v>252.7708252212</v>
      </c>
      <c r="CQ887" s="91">
        <v>7.4591705408999998</v>
      </c>
      <c r="CR887" s="91">
        <v>-47.839712198199997</v>
      </c>
      <c r="CS887" s="91">
        <v>-1.2468294591</v>
      </c>
      <c r="CT887" s="90" t="s">
        <v>566</v>
      </c>
      <c r="CU887" s="96">
        <v>1.0130410000000001</v>
      </c>
      <c r="CV887" s="96">
        <v>0.84940000000000004</v>
      </c>
      <c r="CW887" s="96">
        <v>0.77658000000000005</v>
      </c>
      <c r="CX887" s="93">
        <v>2369</v>
      </c>
      <c r="CY887" s="93">
        <v>2340.2840000000001</v>
      </c>
      <c r="CZ887" s="93">
        <v>89.4</v>
      </c>
      <c r="DA887" s="90">
        <v>51</v>
      </c>
      <c r="DB887" s="90" t="s">
        <v>566</v>
      </c>
      <c r="DC887" s="90">
        <v>99.2</v>
      </c>
      <c r="DD887" s="91">
        <v>233</v>
      </c>
      <c r="DE887" s="91">
        <v>-36.789699570800003</v>
      </c>
      <c r="DF887" s="93">
        <v>102.47499999999999</v>
      </c>
      <c r="DG887" s="88" t="s">
        <v>393</v>
      </c>
      <c r="DH887" s="88" t="s">
        <v>566</v>
      </c>
      <c r="DI887" s="88" t="s">
        <v>566</v>
      </c>
      <c r="DJ887" s="88" t="s">
        <v>566</v>
      </c>
      <c r="DK887" s="90" t="s">
        <v>566</v>
      </c>
      <c r="DL887" s="91">
        <v>96.59</v>
      </c>
      <c r="DM887" s="91" t="s">
        <v>566</v>
      </c>
      <c r="DN887" s="91">
        <v>339.41401455990001</v>
      </c>
      <c r="DO887" s="91">
        <v>9.8296355937000008</v>
      </c>
      <c r="DP887" s="91">
        <v>38.8034771405</v>
      </c>
      <c r="DQ887" s="91">
        <v>1.1236355937</v>
      </c>
      <c r="DR887" s="91">
        <v>285.39904585139999</v>
      </c>
      <c r="DS887" s="91">
        <v>8.4220168738000005</v>
      </c>
      <c r="DT887" s="91">
        <v>-15.211491568</v>
      </c>
      <c r="DU887" s="91">
        <v>-0.28398312619999999</v>
      </c>
      <c r="DV887" s="91" t="s">
        <v>566</v>
      </c>
      <c r="DW887" s="97"/>
      <c r="DX887" s="98" t="s">
        <v>689</v>
      </c>
      <c r="DY887" s="99" t="s">
        <v>689</v>
      </c>
      <c r="DZ887" s="98" t="s">
        <v>689</v>
      </c>
      <c r="EA887" s="100" t="s">
        <v>566</v>
      </c>
      <c r="EB887" s="101" t="s">
        <v>2761</v>
      </c>
      <c r="EC887" s="38"/>
    </row>
    <row r="888" spans="1:133" s="9" customFormat="1" ht="15" customHeight="1" x14ac:dyDescent="0.25">
      <c r="A888" s="17" t="str">
        <f t="shared" si="13"/>
        <v>824_Южно-Ягунское</v>
      </c>
      <c r="B888" s="87">
        <v>79</v>
      </c>
      <c r="C888" s="88" t="s">
        <v>733</v>
      </c>
      <c r="D888" s="88" t="s">
        <v>568</v>
      </c>
      <c r="E888" s="88" t="s">
        <v>531</v>
      </c>
      <c r="F888" s="88" t="s">
        <v>9</v>
      </c>
      <c r="G888" s="88" t="s">
        <v>29</v>
      </c>
      <c r="H888" s="88" t="s">
        <v>3057</v>
      </c>
      <c r="I888" s="89">
        <v>824</v>
      </c>
      <c r="J888" s="88" t="s">
        <v>74</v>
      </c>
      <c r="K888" s="88" t="s">
        <v>688</v>
      </c>
      <c r="L888" s="88" t="s">
        <v>712</v>
      </c>
      <c r="M888" s="88" t="s">
        <v>1514</v>
      </c>
      <c r="N888" s="88" t="s">
        <v>695</v>
      </c>
      <c r="O888" s="90">
        <v>34.700000000000003</v>
      </c>
      <c r="P888" s="90">
        <v>2530</v>
      </c>
      <c r="Q888" s="90">
        <v>2612.8000000000002</v>
      </c>
      <c r="R888" s="91">
        <v>168.54</v>
      </c>
      <c r="S888" s="90" t="s">
        <v>150</v>
      </c>
      <c r="T888" s="90">
        <v>2603.3000000000002</v>
      </c>
      <c r="U888" s="90">
        <v>26.4</v>
      </c>
      <c r="V888" s="88" t="s">
        <v>31</v>
      </c>
      <c r="W888" s="88" t="s">
        <v>190</v>
      </c>
      <c r="X888" s="88" t="s">
        <v>2746</v>
      </c>
      <c r="Y888" s="90" t="s">
        <v>977</v>
      </c>
      <c r="Z888" s="90" t="s">
        <v>566</v>
      </c>
      <c r="AA888" s="90">
        <v>73</v>
      </c>
      <c r="AB888" s="91" t="s">
        <v>3758</v>
      </c>
      <c r="AC888" s="88" t="s">
        <v>566</v>
      </c>
      <c r="AD888" s="90" t="s">
        <v>566</v>
      </c>
      <c r="AE888" s="90" t="s">
        <v>2019</v>
      </c>
      <c r="AF888" s="90" t="s">
        <v>190</v>
      </c>
      <c r="AG888" s="91" t="s">
        <v>3511</v>
      </c>
      <c r="AH888" s="92" t="s">
        <v>3104</v>
      </c>
      <c r="AI888" s="93">
        <v>383</v>
      </c>
      <c r="AJ888" s="88" t="s">
        <v>566</v>
      </c>
      <c r="AK888" s="90" t="s">
        <v>566</v>
      </c>
      <c r="AL888" s="91">
        <v>12.5</v>
      </c>
      <c r="AM888" s="91">
        <v>12.149025416800001</v>
      </c>
      <c r="AN888" s="91">
        <v>1927</v>
      </c>
      <c r="AO888" s="90">
        <v>12.7</v>
      </c>
      <c r="AP888" s="91">
        <v>144.13999999999999</v>
      </c>
      <c r="AQ888" s="91" t="s">
        <v>566</v>
      </c>
      <c r="AR888" s="91" t="s">
        <v>566</v>
      </c>
      <c r="AS888" s="91">
        <v>63.38</v>
      </c>
      <c r="AT888" s="91">
        <v>66.349999999999994</v>
      </c>
      <c r="AU888" s="90">
        <v>1100</v>
      </c>
      <c r="AV888" s="90">
        <v>0</v>
      </c>
      <c r="AW888" s="91">
        <v>66.61</v>
      </c>
      <c r="AX888" s="91" t="s">
        <v>566</v>
      </c>
      <c r="AY888" s="91">
        <v>129.26</v>
      </c>
      <c r="AZ888" s="88" t="s">
        <v>4928</v>
      </c>
      <c r="BA888" s="91">
        <v>132.30000000000001</v>
      </c>
      <c r="BB888" s="91">
        <v>65.88</v>
      </c>
      <c r="BC888" s="94">
        <v>4.0195172621999999</v>
      </c>
      <c r="BD888" s="91">
        <v>264.48399999999998</v>
      </c>
      <c r="BE888" s="95">
        <v>94.823999999999998</v>
      </c>
      <c r="BF888" s="91">
        <v>11.62</v>
      </c>
      <c r="BG888" s="91">
        <v>31</v>
      </c>
      <c r="BH888" s="94" t="s">
        <v>566</v>
      </c>
      <c r="BI888" s="94" t="s">
        <v>566</v>
      </c>
      <c r="BJ888" s="93">
        <v>744</v>
      </c>
      <c r="BK888" s="94">
        <v>0</v>
      </c>
      <c r="BL888" s="91">
        <v>360.30927000000003</v>
      </c>
      <c r="BM888" s="96">
        <v>23.148941480000001</v>
      </c>
      <c r="BN888" s="96" t="s">
        <v>566</v>
      </c>
      <c r="BO888" s="88" t="s">
        <v>430</v>
      </c>
      <c r="BP888" s="88" t="s">
        <v>566</v>
      </c>
      <c r="BQ888" s="91">
        <v>264.48399999999998</v>
      </c>
      <c r="BR888" s="95">
        <v>94.823999999999998</v>
      </c>
      <c r="BS888" s="91">
        <v>11.62</v>
      </c>
      <c r="BT888" s="90">
        <v>30</v>
      </c>
      <c r="BU888" s="91">
        <v>0</v>
      </c>
      <c r="BV888" s="91">
        <v>348.69</v>
      </c>
      <c r="BW888" s="96">
        <v>22.40259</v>
      </c>
      <c r="BX888" s="96" t="s">
        <v>566</v>
      </c>
      <c r="BY888" s="96" t="s">
        <v>566</v>
      </c>
      <c r="BZ888" s="96" t="s">
        <v>566</v>
      </c>
      <c r="CA888" s="96" t="s">
        <v>566</v>
      </c>
      <c r="CB888" s="96" t="s">
        <v>566</v>
      </c>
      <c r="CC888" s="96" t="s">
        <v>566</v>
      </c>
      <c r="CD888" s="96" t="s">
        <v>566</v>
      </c>
      <c r="CE888" s="96" t="s">
        <v>566</v>
      </c>
      <c r="CF888" s="88" t="s">
        <v>566</v>
      </c>
      <c r="CG888" s="88" t="s">
        <v>566</v>
      </c>
      <c r="CH888" s="92" t="s">
        <v>566</v>
      </c>
      <c r="CI888" s="91">
        <v>0</v>
      </c>
      <c r="CJ888" s="91">
        <v>0</v>
      </c>
      <c r="CK888" s="90" t="s">
        <v>566</v>
      </c>
      <c r="CL888" s="91">
        <v>-0.77116832629999998</v>
      </c>
      <c r="CM888" s="91">
        <v>3.1683263000000001E-3</v>
      </c>
      <c r="CN888" s="88" t="s">
        <v>566</v>
      </c>
      <c r="CO888" s="91">
        <v>84.32</v>
      </c>
      <c r="CP888" s="91">
        <v>215.48145000240001</v>
      </c>
      <c r="CQ888" s="91">
        <v>9.4737342204000008</v>
      </c>
      <c r="CR888" s="91">
        <v>-49.002420965399999</v>
      </c>
      <c r="CS888" s="91">
        <v>-2.1492657795999999</v>
      </c>
      <c r="CT888" s="90" t="s">
        <v>566</v>
      </c>
      <c r="CU888" s="96">
        <v>1.0131399999999999</v>
      </c>
      <c r="CV888" s="96">
        <v>0.84907999999999995</v>
      </c>
      <c r="CW888" s="96">
        <v>0.77712000000000003</v>
      </c>
      <c r="CX888" s="93">
        <v>2369</v>
      </c>
      <c r="CY888" s="93">
        <v>2337.9699999999998</v>
      </c>
      <c r="CZ888" s="93">
        <v>89.39</v>
      </c>
      <c r="DA888" s="90">
        <v>40</v>
      </c>
      <c r="DB888" s="90" t="s">
        <v>566</v>
      </c>
      <c r="DC888" s="90">
        <v>99.2</v>
      </c>
      <c r="DD888" s="91">
        <v>233</v>
      </c>
      <c r="DE888" s="91">
        <v>-44.523605150199998</v>
      </c>
      <c r="DF888" s="93">
        <v>102.47499999999999</v>
      </c>
      <c r="DG888" s="88" t="s">
        <v>393</v>
      </c>
      <c r="DH888" s="88" t="s">
        <v>566</v>
      </c>
      <c r="DI888" s="88" t="s">
        <v>566</v>
      </c>
      <c r="DJ888" s="88" t="s">
        <v>566</v>
      </c>
      <c r="DK888" s="90" t="s">
        <v>566</v>
      </c>
      <c r="DL888" s="91">
        <v>94.823999999999998</v>
      </c>
      <c r="DM888" s="91" t="s">
        <v>566</v>
      </c>
      <c r="DN888" s="91">
        <v>298.62403760569998</v>
      </c>
      <c r="DO888" s="91">
        <v>13.1231866004</v>
      </c>
      <c r="DP888" s="91">
        <v>34.140166637900002</v>
      </c>
      <c r="DQ888" s="91">
        <v>1.5001866004</v>
      </c>
      <c r="DR888" s="91">
        <v>243.29627509630001</v>
      </c>
      <c r="DS888" s="91">
        <v>10.696624916299999</v>
      </c>
      <c r="DT888" s="91">
        <v>-21.187595871500001</v>
      </c>
      <c r="DU888" s="91">
        <v>-0.92637508369999999</v>
      </c>
      <c r="DV888" s="91">
        <v>98.946399999999997</v>
      </c>
      <c r="DW888" s="97"/>
      <c r="DX888" s="98" t="s">
        <v>689</v>
      </c>
      <c r="DY888" s="99" t="s">
        <v>715</v>
      </c>
      <c r="DZ888" s="98" t="s">
        <v>689</v>
      </c>
      <c r="EA888" s="100" t="s">
        <v>566</v>
      </c>
      <c r="EB888" s="101" t="s">
        <v>2763</v>
      </c>
      <c r="EC888" s="38"/>
    </row>
    <row r="889" spans="1:133" s="9" customFormat="1" ht="15" customHeight="1" x14ac:dyDescent="0.25">
      <c r="A889" s="17" t="str">
        <f t="shared" si="13"/>
        <v>827_Южно-Ягунское</v>
      </c>
      <c r="B889" s="87">
        <v>80</v>
      </c>
      <c r="C889" s="88" t="s">
        <v>733</v>
      </c>
      <c r="D889" s="88" t="s">
        <v>568</v>
      </c>
      <c r="E889" s="88" t="s">
        <v>531</v>
      </c>
      <c r="F889" s="88" t="s">
        <v>9</v>
      </c>
      <c r="G889" s="88" t="s">
        <v>29</v>
      </c>
      <c r="H889" s="88" t="s">
        <v>3055</v>
      </c>
      <c r="I889" s="89">
        <v>827</v>
      </c>
      <c r="J889" s="88" t="s">
        <v>75</v>
      </c>
      <c r="K889" s="88" t="s">
        <v>688</v>
      </c>
      <c r="L889" s="88" t="s">
        <v>712</v>
      </c>
      <c r="M889" s="88" t="s">
        <v>1515</v>
      </c>
      <c r="N889" s="88" t="s">
        <v>695</v>
      </c>
      <c r="O889" s="90">
        <v>27.5</v>
      </c>
      <c r="P889" s="90">
        <v>2507</v>
      </c>
      <c r="Q889" s="90">
        <v>2566</v>
      </c>
      <c r="R889" s="91">
        <v>135.84</v>
      </c>
      <c r="S889" s="90" t="s">
        <v>150</v>
      </c>
      <c r="T889" s="90">
        <v>2562.4</v>
      </c>
      <c r="U889" s="90">
        <v>16.899999999999999</v>
      </c>
      <c r="V889" s="88" t="s">
        <v>31</v>
      </c>
      <c r="W889" s="88" t="s">
        <v>190</v>
      </c>
      <c r="X889" s="88" t="s">
        <v>36</v>
      </c>
      <c r="Y889" s="90" t="s">
        <v>865</v>
      </c>
      <c r="Z889" s="90" t="s">
        <v>566</v>
      </c>
      <c r="AA889" s="90">
        <v>73</v>
      </c>
      <c r="AB889" s="91" t="s">
        <v>3759</v>
      </c>
      <c r="AC889" s="88" t="s">
        <v>566</v>
      </c>
      <c r="AD889" s="90" t="s">
        <v>566</v>
      </c>
      <c r="AE889" s="90" t="s">
        <v>1265</v>
      </c>
      <c r="AF889" s="90" t="s">
        <v>190</v>
      </c>
      <c r="AG889" s="91" t="s">
        <v>3411</v>
      </c>
      <c r="AH889" s="92" t="s">
        <v>2916</v>
      </c>
      <c r="AI889" s="93">
        <v>483</v>
      </c>
      <c r="AJ889" s="88" t="s">
        <v>566</v>
      </c>
      <c r="AK889" s="90" t="s">
        <v>566</v>
      </c>
      <c r="AL889" s="91">
        <v>21</v>
      </c>
      <c r="AM889" s="91">
        <v>20.2417962062</v>
      </c>
      <c r="AN889" s="91">
        <v>1870</v>
      </c>
      <c r="AO889" s="90">
        <v>18.8</v>
      </c>
      <c r="AP889" s="91">
        <v>123.14</v>
      </c>
      <c r="AQ889" s="91" t="s">
        <v>566</v>
      </c>
      <c r="AR889" s="91" t="s">
        <v>566</v>
      </c>
      <c r="AS889" s="91">
        <v>74.98</v>
      </c>
      <c r="AT889" s="91">
        <v>75.97</v>
      </c>
      <c r="AU889" s="90" t="s">
        <v>566</v>
      </c>
      <c r="AV889" s="90">
        <v>0</v>
      </c>
      <c r="AW889" s="91" t="s">
        <v>566</v>
      </c>
      <c r="AX889" s="91" t="s">
        <v>566</v>
      </c>
      <c r="AY889" s="91">
        <v>159.38999999999999</v>
      </c>
      <c r="AZ889" s="88" t="s">
        <v>4928</v>
      </c>
      <c r="BA889" s="91">
        <v>160.4</v>
      </c>
      <c r="BB889" s="91">
        <v>84.41</v>
      </c>
      <c r="BC889" s="94">
        <v>3.9149731021999998</v>
      </c>
      <c r="BD889" s="91">
        <v>305.65499999999997</v>
      </c>
      <c r="BE889" s="95">
        <v>97.414000000000001</v>
      </c>
      <c r="BF889" s="91">
        <v>6.74</v>
      </c>
      <c r="BG889" s="91">
        <v>31</v>
      </c>
      <c r="BH889" s="94" t="s">
        <v>566</v>
      </c>
      <c r="BI889" s="94" t="s">
        <v>566</v>
      </c>
      <c r="BJ889" s="93">
        <v>744</v>
      </c>
      <c r="BK889" s="94">
        <v>0</v>
      </c>
      <c r="BL889" s="91">
        <v>209.02889999999999</v>
      </c>
      <c r="BM889" s="96">
        <v>10.635399140000001</v>
      </c>
      <c r="BN889" s="96" t="s">
        <v>566</v>
      </c>
      <c r="BO889" s="88" t="s">
        <v>430</v>
      </c>
      <c r="BP889" s="88" t="s">
        <v>566</v>
      </c>
      <c r="BQ889" s="91">
        <v>305.65499999999997</v>
      </c>
      <c r="BR889" s="95">
        <v>97.414000000000001</v>
      </c>
      <c r="BS889" s="91">
        <v>6.74</v>
      </c>
      <c r="BT889" s="90">
        <v>30</v>
      </c>
      <c r="BU889" s="91">
        <v>0</v>
      </c>
      <c r="BV889" s="91">
        <v>202.26</v>
      </c>
      <c r="BW889" s="96">
        <v>10.29114</v>
      </c>
      <c r="BX889" s="96" t="s">
        <v>566</v>
      </c>
      <c r="BY889" s="96" t="s">
        <v>566</v>
      </c>
      <c r="BZ889" s="96" t="s">
        <v>566</v>
      </c>
      <c r="CA889" s="96" t="s">
        <v>566</v>
      </c>
      <c r="CB889" s="96" t="s">
        <v>566</v>
      </c>
      <c r="CC889" s="96" t="s">
        <v>566</v>
      </c>
      <c r="CD889" s="96" t="s">
        <v>566</v>
      </c>
      <c r="CE889" s="96" t="s">
        <v>566</v>
      </c>
      <c r="CF889" s="88" t="s">
        <v>566</v>
      </c>
      <c r="CG889" s="88" t="s">
        <v>566</v>
      </c>
      <c r="CH889" s="92" t="s">
        <v>566</v>
      </c>
      <c r="CI889" s="91">
        <v>0</v>
      </c>
      <c r="CJ889" s="91">
        <v>0</v>
      </c>
      <c r="CK889" s="90" t="s">
        <v>566</v>
      </c>
      <c r="CL889" s="91">
        <v>0.98544795959999998</v>
      </c>
      <c r="CM889" s="91">
        <v>9.5520403999999996E-3</v>
      </c>
      <c r="CN889" s="88" t="s">
        <v>566</v>
      </c>
      <c r="CO889" s="91">
        <v>78.625</v>
      </c>
      <c r="CP889" s="91">
        <v>315.99933542740001</v>
      </c>
      <c r="CQ889" s="91">
        <v>6.9710940502999996</v>
      </c>
      <c r="CR889" s="91">
        <v>10.3444967177</v>
      </c>
      <c r="CS889" s="91">
        <v>0.22909405029999999</v>
      </c>
      <c r="CT889" s="90" t="s">
        <v>566</v>
      </c>
      <c r="CU889" s="96">
        <v>1.01302</v>
      </c>
      <c r="CV889" s="96">
        <v>0.85296000000000005</v>
      </c>
      <c r="CW889" s="96">
        <v>0.79308999999999996</v>
      </c>
      <c r="CX889" s="93">
        <v>2337</v>
      </c>
      <c r="CY889" s="93">
        <v>2326.7550000000001</v>
      </c>
      <c r="CZ889" s="93">
        <v>91.6</v>
      </c>
      <c r="DA889" s="90">
        <v>40</v>
      </c>
      <c r="DB889" s="90" t="s">
        <v>566</v>
      </c>
      <c r="DC889" s="90">
        <v>92.5</v>
      </c>
      <c r="DD889" s="91">
        <v>225.6</v>
      </c>
      <c r="DE889" s="91">
        <v>-29.3484042553</v>
      </c>
      <c r="DF889" s="93">
        <v>100.2</v>
      </c>
      <c r="DG889" s="88" t="s">
        <v>393</v>
      </c>
      <c r="DH889" s="88" t="s">
        <v>566</v>
      </c>
      <c r="DI889" s="88" t="s">
        <v>566</v>
      </c>
      <c r="DJ889" s="88" t="s">
        <v>2381</v>
      </c>
      <c r="DK889" s="90" t="s">
        <v>566</v>
      </c>
      <c r="DL889" s="91">
        <v>97.414000000000001</v>
      </c>
      <c r="DM889" s="91" t="s">
        <v>566</v>
      </c>
      <c r="DN889" s="91">
        <v>364.62572114810001</v>
      </c>
      <c r="DO889" s="91">
        <v>8.0437526615999992</v>
      </c>
      <c r="DP889" s="91">
        <v>58.970882438399997</v>
      </c>
      <c r="DQ889" s="91">
        <v>1.3017526615999999</v>
      </c>
      <c r="DR889" s="91">
        <v>376.98237383219998</v>
      </c>
      <c r="DS889" s="91">
        <v>8.3163735746</v>
      </c>
      <c r="DT889" s="91">
        <v>71.327535122499995</v>
      </c>
      <c r="DU889" s="91">
        <v>1.5743735746</v>
      </c>
      <c r="DV889" s="91">
        <v>98.917622222199995</v>
      </c>
      <c r="DW889" s="97"/>
      <c r="DX889" s="98" t="s">
        <v>566</v>
      </c>
      <c r="DY889" s="99" t="s">
        <v>689</v>
      </c>
      <c r="DZ889" s="98" t="s">
        <v>689</v>
      </c>
      <c r="EA889" s="100" t="s">
        <v>566</v>
      </c>
      <c r="EB889" s="101" t="s">
        <v>2761</v>
      </c>
      <c r="EC889" s="38"/>
    </row>
    <row r="890" spans="1:133" s="9" customFormat="1" ht="15" customHeight="1" x14ac:dyDescent="0.25">
      <c r="A890" s="17" t="str">
        <f t="shared" si="13"/>
        <v>828_Южно-Ягунское</v>
      </c>
      <c r="B890" s="87">
        <v>81</v>
      </c>
      <c r="C890" s="88" t="s">
        <v>733</v>
      </c>
      <c r="D890" s="88" t="s">
        <v>568</v>
      </c>
      <c r="E890" s="88" t="s">
        <v>531</v>
      </c>
      <c r="F890" s="88" t="s">
        <v>9</v>
      </c>
      <c r="G890" s="88" t="s">
        <v>29</v>
      </c>
      <c r="H890" s="88" t="s">
        <v>3057</v>
      </c>
      <c r="I890" s="89">
        <v>828</v>
      </c>
      <c r="J890" s="88" t="s">
        <v>77</v>
      </c>
      <c r="K890" s="88" t="s">
        <v>688</v>
      </c>
      <c r="L890" s="88" t="s">
        <v>712</v>
      </c>
      <c r="M890" s="88" t="s">
        <v>1514</v>
      </c>
      <c r="N890" s="88" t="s">
        <v>695</v>
      </c>
      <c r="O890" s="90">
        <v>24.2</v>
      </c>
      <c r="P890" s="90">
        <v>2661</v>
      </c>
      <c r="Q890" s="90">
        <v>2733</v>
      </c>
      <c r="R890" s="91">
        <v>291.74</v>
      </c>
      <c r="S890" s="90" t="s">
        <v>150</v>
      </c>
      <c r="T890" s="90">
        <v>2772.5</v>
      </c>
      <c r="U890" s="90">
        <v>24.8</v>
      </c>
      <c r="V890" s="88" t="s">
        <v>31</v>
      </c>
      <c r="W890" s="88" t="s">
        <v>190</v>
      </c>
      <c r="X890" s="88" t="s">
        <v>351</v>
      </c>
      <c r="Y890" s="90" t="s">
        <v>544</v>
      </c>
      <c r="Z890" s="90" t="s">
        <v>566</v>
      </c>
      <c r="AA890" s="90">
        <v>73</v>
      </c>
      <c r="AB890" s="91" t="s">
        <v>3760</v>
      </c>
      <c r="AC890" s="88" t="s">
        <v>566</v>
      </c>
      <c r="AD890" s="90" t="s">
        <v>566</v>
      </c>
      <c r="AE890" s="90" t="s">
        <v>566</v>
      </c>
      <c r="AF890" s="90" t="s">
        <v>190</v>
      </c>
      <c r="AG890" s="91" t="s">
        <v>3478</v>
      </c>
      <c r="AH890" s="92" t="s">
        <v>1050</v>
      </c>
      <c r="AI890" s="93">
        <v>2195</v>
      </c>
      <c r="AJ890" s="88" t="s">
        <v>1162</v>
      </c>
      <c r="AK890" s="90" t="s">
        <v>566</v>
      </c>
      <c r="AL890" s="91">
        <v>19.100000000000001</v>
      </c>
      <c r="AM890" s="91">
        <v>18.415988162200001</v>
      </c>
      <c r="AN890" s="91">
        <v>1871</v>
      </c>
      <c r="AO890" s="90">
        <v>1</v>
      </c>
      <c r="AP890" s="91">
        <v>233.49</v>
      </c>
      <c r="AQ890" s="91" t="s">
        <v>566</v>
      </c>
      <c r="AR890" s="91" t="s">
        <v>566</v>
      </c>
      <c r="AS890" s="91">
        <v>66.400000000000006</v>
      </c>
      <c r="AT890" s="91">
        <v>68.459999999999994</v>
      </c>
      <c r="AU890" s="90" t="s">
        <v>566</v>
      </c>
      <c r="AV890" s="90">
        <v>0</v>
      </c>
      <c r="AW890" s="91" t="s">
        <v>566</v>
      </c>
      <c r="AX890" s="91" t="s">
        <v>566</v>
      </c>
      <c r="AY890" s="91">
        <v>162.49</v>
      </c>
      <c r="AZ890" s="88" t="s">
        <v>4928</v>
      </c>
      <c r="BA890" s="91">
        <v>164.6</v>
      </c>
      <c r="BB890" s="91">
        <v>96.09</v>
      </c>
      <c r="BC890" s="94">
        <v>2.5591446316000002</v>
      </c>
      <c r="BD890" s="91">
        <v>200.857</v>
      </c>
      <c r="BE890" s="95">
        <v>95.534999999999997</v>
      </c>
      <c r="BF890" s="91">
        <v>7.63</v>
      </c>
      <c r="BG890" s="91">
        <v>31</v>
      </c>
      <c r="BH890" s="94" t="s">
        <v>566</v>
      </c>
      <c r="BI890" s="94" t="s">
        <v>566</v>
      </c>
      <c r="BJ890" s="93">
        <v>744</v>
      </c>
      <c r="BK890" s="94">
        <v>0</v>
      </c>
      <c r="BL890" s="91">
        <v>236.5489</v>
      </c>
      <c r="BM890" s="96">
        <v>13.046151500000001</v>
      </c>
      <c r="BN890" s="96" t="s">
        <v>566</v>
      </c>
      <c r="BO890" s="88" t="s">
        <v>430</v>
      </c>
      <c r="BP890" s="88" t="s">
        <v>566</v>
      </c>
      <c r="BQ890" s="91">
        <v>200.857</v>
      </c>
      <c r="BR890" s="95">
        <v>95.534999999999997</v>
      </c>
      <c r="BS890" s="91">
        <v>7.63</v>
      </c>
      <c r="BT890" s="90">
        <v>30</v>
      </c>
      <c r="BU890" s="91">
        <v>0</v>
      </c>
      <c r="BV890" s="91">
        <v>228.9</v>
      </c>
      <c r="BW890" s="96">
        <v>12.624090000000001</v>
      </c>
      <c r="BX890" s="96" t="s">
        <v>566</v>
      </c>
      <c r="BY890" s="96" t="s">
        <v>566</v>
      </c>
      <c r="BZ890" s="96" t="s">
        <v>566</v>
      </c>
      <c r="CA890" s="96" t="s">
        <v>566</v>
      </c>
      <c r="CB890" s="96" t="s">
        <v>566</v>
      </c>
      <c r="CC890" s="96" t="s">
        <v>566</v>
      </c>
      <c r="CD890" s="96" t="s">
        <v>566</v>
      </c>
      <c r="CE890" s="96" t="s">
        <v>566</v>
      </c>
      <c r="CF890" s="88" t="s">
        <v>566</v>
      </c>
      <c r="CG890" s="88" t="s">
        <v>566</v>
      </c>
      <c r="CH890" s="92" t="s">
        <v>566</v>
      </c>
      <c r="CI890" s="91">
        <v>0</v>
      </c>
      <c r="CJ890" s="91">
        <v>0</v>
      </c>
      <c r="CK890" s="90" t="s">
        <v>566</v>
      </c>
      <c r="CL890" s="91">
        <v>-0.4989708813</v>
      </c>
      <c r="CM890" s="91">
        <v>8.4970881299999995E-2</v>
      </c>
      <c r="CN890" s="88" t="s">
        <v>566</v>
      </c>
      <c r="CO890" s="91">
        <v>84.32</v>
      </c>
      <c r="CP890" s="91">
        <v>178.72714563189999</v>
      </c>
      <c r="CQ890" s="91">
        <v>6.8804561645</v>
      </c>
      <c r="CR890" s="91">
        <v>-22.130274045499998</v>
      </c>
      <c r="CS890" s="91">
        <v>-0.74954383550000003</v>
      </c>
      <c r="CT890" s="90" t="s">
        <v>566</v>
      </c>
      <c r="CU890" s="96">
        <v>1.0134000000000001</v>
      </c>
      <c r="CV890" s="96">
        <v>0.85084000000000004</v>
      </c>
      <c r="CW890" s="96">
        <v>0.78491</v>
      </c>
      <c r="CX890" s="93">
        <v>2369</v>
      </c>
      <c r="CY890" s="93">
        <v>2347.52</v>
      </c>
      <c r="CZ890" s="93">
        <v>90.3</v>
      </c>
      <c r="DA890" s="90">
        <v>50</v>
      </c>
      <c r="DB890" s="90" t="s">
        <v>566</v>
      </c>
      <c r="DC890" s="90">
        <v>99.2</v>
      </c>
      <c r="DD890" s="91">
        <v>233</v>
      </c>
      <c r="DE890" s="91">
        <v>-30.261802575099999</v>
      </c>
      <c r="DF890" s="93">
        <v>102.47499999999999</v>
      </c>
      <c r="DG890" s="88" t="s">
        <v>393</v>
      </c>
      <c r="DH890" s="88" t="s">
        <v>566</v>
      </c>
      <c r="DI890" s="88" t="s">
        <v>566</v>
      </c>
      <c r="DJ890" s="88" t="s">
        <v>566</v>
      </c>
      <c r="DK890" s="90" t="s">
        <v>566</v>
      </c>
      <c r="DL890" s="91">
        <v>95.534999999999997</v>
      </c>
      <c r="DM890" s="91" t="s">
        <v>566</v>
      </c>
      <c r="DN890" s="91">
        <v>226.7845424013</v>
      </c>
      <c r="DO890" s="91">
        <v>8.6155861829999996</v>
      </c>
      <c r="DP890" s="91">
        <v>25.927122723899998</v>
      </c>
      <c r="DQ890" s="91">
        <v>0.985586183</v>
      </c>
      <c r="DR890" s="91">
        <v>201.7976433254</v>
      </c>
      <c r="DS890" s="91">
        <v>7.7686007576999998</v>
      </c>
      <c r="DT890" s="91">
        <v>0.94022364800000002</v>
      </c>
      <c r="DU890" s="91">
        <v>0.13860075769999999</v>
      </c>
      <c r="DV890" s="91">
        <v>111.3058125</v>
      </c>
      <c r="DW890" s="97"/>
      <c r="DX890" s="98" t="s">
        <v>566</v>
      </c>
      <c r="DY890" s="99" t="s">
        <v>689</v>
      </c>
      <c r="DZ890" s="98" t="s">
        <v>689</v>
      </c>
      <c r="EA890" s="100" t="s">
        <v>566</v>
      </c>
      <c r="EB890" s="101" t="s">
        <v>2761</v>
      </c>
      <c r="EC890" s="38"/>
    </row>
    <row r="891" spans="1:133" s="9" customFormat="1" ht="15" customHeight="1" x14ac:dyDescent="0.25">
      <c r="A891" s="17" t="str">
        <f t="shared" si="13"/>
        <v>829_Южно-Ягунское</v>
      </c>
      <c r="B891" s="87">
        <v>82</v>
      </c>
      <c r="C891" s="88" t="s">
        <v>733</v>
      </c>
      <c r="D891" s="88" t="s">
        <v>568</v>
      </c>
      <c r="E891" s="88" t="s">
        <v>531</v>
      </c>
      <c r="F891" s="88" t="s">
        <v>9</v>
      </c>
      <c r="G891" s="88" t="s">
        <v>29</v>
      </c>
      <c r="H891" s="88" t="s">
        <v>3055</v>
      </c>
      <c r="I891" s="89">
        <v>829</v>
      </c>
      <c r="J891" s="88" t="s">
        <v>77</v>
      </c>
      <c r="K891" s="88" t="s">
        <v>688</v>
      </c>
      <c r="L891" s="88" t="s">
        <v>712</v>
      </c>
      <c r="M891" s="88" t="s">
        <v>1508</v>
      </c>
      <c r="N891" s="88" t="s">
        <v>6</v>
      </c>
      <c r="O891" s="90">
        <v>14.2</v>
      </c>
      <c r="P891" s="90">
        <v>2483</v>
      </c>
      <c r="Q891" s="90">
        <v>2501</v>
      </c>
      <c r="R891" s="91">
        <v>116.58</v>
      </c>
      <c r="S891" s="90" t="s">
        <v>150</v>
      </c>
      <c r="T891" s="90">
        <v>2498.8000000000002</v>
      </c>
      <c r="U891" s="90">
        <v>9.6999999999999993</v>
      </c>
      <c r="V891" s="88" t="s">
        <v>31</v>
      </c>
      <c r="W891" s="88" t="s">
        <v>175</v>
      </c>
      <c r="X891" s="88" t="s">
        <v>295</v>
      </c>
      <c r="Y891" s="90" t="s">
        <v>856</v>
      </c>
      <c r="Z891" s="90" t="s">
        <v>566</v>
      </c>
      <c r="AA891" s="90">
        <v>73</v>
      </c>
      <c r="AB891" s="91" t="s">
        <v>3761</v>
      </c>
      <c r="AC891" s="88" t="s">
        <v>566</v>
      </c>
      <c r="AD891" s="90" t="s">
        <v>566</v>
      </c>
      <c r="AE891" s="90" t="s">
        <v>2244</v>
      </c>
      <c r="AF891" s="90" t="s">
        <v>175</v>
      </c>
      <c r="AG891" s="91" t="s">
        <v>3451</v>
      </c>
      <c r="AH891" s="92" t="s">
        <v>2751</v>
      </c>
      <c r="AI891" s="93">
        <v>660</v>
      </c>
      <c r="AJ891" s="88" t="s">
        <v>566</v>
      </c>
      <c r="AK891" s="90" t="s">
        <v>566</v>
      </c>
      <c r="AL891" s="91">
        <v>19.100000000000001</v>
      </c>
      <c r="AM891" s="91">
        <v>18.415988162200001</v>
      </c>
      <c r="AN891" s="91">
        <v>2156</v>
      </c>
      <c r="AO891" s="90">
        <v>19.7</v>
      </c>
      <c r="AP891" s="91">
        <v>108.04</v>
      </c>
      <c r="AQ891" s="91" t="s">
        <v>566</v>
      </c>
      <c r="AR891" s="91" t="s">
        <v>566</v>
      </c>
      <c r="AS891" s="91">
        <v>48.05</v>
      </c>
      <c r="AT891" s="91">
        <v>50.45</v>
      </c>
      <c r="AU891" s="90" t="s">
        <v>566</v>
      </c>
      <c r="AV891" s="90">
        <v>0</v>
      </c>
      <c r="AW891" s="91" t="s">
        <v>566</v>
      </c>
      <c r="AX891" s="91" t="s">
        <v>566</v>
      </c>
      <c r="AY891" s="91">
        <v>129.65</v>
      </c>
      <c r="AZ891" s="88" t="s">
        <v>4928</v>
      </c>
      <c r="BA891" s="91">
        <v>132.1</v>
      </c>
      <c r="BB891" s="91">
        <v>81.599999999999994</v>
      </c>
      <c r="BC891" s="94">
        <v>2.2463836461</v>
      </c>
      <c r="BD891" s="91">
        <v>177.113</v>
      </c>
      <c r="BE891" s="95">
        <v>97.634</v>
      </c>
      <c r="BF891" s="91">
        <v>3.58</v>
      </c>
      <c r="BG891" s="91">
        <v>31</v>
      </c>
      <c r="BH891" s="94" t="s">
        <v>566</v>
      </c>
      <c r="BI891" s="94" t="s">
        <v>566</v>
      </c>
      <c r="BJ891" s="93">
        <v>744</v>
      </c>
      <c r="BK891" s="94">
        <v>0</v>
      </c>
      <c r="BL891" s="91">
        <v>110.82517</v>
      </c>
      <c r="BM891" s="96">
        <v>5.3960774599999999</v>
      </c>
      <c r="BN891" s="96" t="s">
        <v>566</v>
      </c>
      <c r="BO891" s="88" t="s">
        <v>430</v>
      </c>
      <c r="BP891" s="88" t="s">
        <v>566</v>
      </c>
      <c r="BQ891" s="91">
        <v>177.113</v>
      </c>
      <c r="BR891" s="95">
        <v>97.634</v>
      </c>
      <c r="BS891" s="91">
        <v>3.58</v>
      </c>
      <c r="BT891" s="90">
        <v>30</v>
      </c>
      <c r="BU891" s="91">
        <v>0</v>
      </c>
      <c r="BV891" s="91">
        <v>107.25</v>
      </c>
      <c r="BW891" s="96">
        <v>5.2219199999999999</v>
      </c>
      <c r="BX891" s="96" t="s">
        <v>566</v>
      </c>
      <c r="BY891" s="96" t="s">
        <v>566</v>
      </c>
      <c r="BZ891" s="96" t="s">
        <v>566</v>
      </c>
      <c r="CA891" s="96" t="s">
        <v>566</v>
      </c>
      <c r="CB891" s="96" t="s">
        <v>566</v>
      </c>
      <c r="CC891" s="96" t="s">
        <v>566</v>
      </c>
      <c r="CD891" s="96" t="s">
        <v>566</v>
      </c>
      <c r="CE891" s="96" t="s">
        <v>566</v>
      </c>
      <c r="CF891" s="88" t="s">
        <v>566</v>
      </c>
      <c r="CG891" s="88" t="s">
        <v>566</v>
      </c>
      <c r="CH891" s="92" t="s">
        <v>566</v>
      </c>
      <c r="CI891" s="91">
        <v>0</v>
      </c>
      <c r="CJ891" s="91">
        <v>0</v>
      </c>
      <c r="CK891" s="90" t="s">
        <v>566</v>
      </c>
      <c r="CL891" s="91">
        <v>4.4108532399999997E-2</v>
      </c>
      <c r="CM891" s="91">
        <v>8.9146760000000005E-4</v>
      </c>
      <c r="CN891" s="88" t="s">
        <v>566</v>
      </c>
      <c r="CO891" s="91">
        <v>69.275000000000006</v>
      </c>
      <c r="CP891" s="91">
        <v>141.20527196949999</v>
      </c>
      <c r="CQ891" s="91">
        <v>2.8833203678000001</v>
      </c>
      <c r="CR891" s="91">
        <v>-35.907953837000001</v>
      </c>
      <c r="CS891" s="91">
        <v>-0.69167963219999995</v>
      </c>
      <c r="CT891" s="90" t="s">
        <v>566</v>
      </c>
      <c r="CU891" s="96">
        <v>1.0130969999999999</v>
      </c>
      <c r="CV891" s="96">
        <v>0.85299999999999998</v>
      </c>
      <c r="CW891" s="96">
        <v>0.79930000000000001</v>
      </c>
      <c r="CX891" s="93">
        <v>2310</v>
      </c>
      <c r="CY891" s="93">
        <v>2285.0500000000002</v>
      </c>
      <c r="CZ891" s="93">
        <v>90.3</v>
      </c>
      <c r="DA891" s="90">
        <v>51</v>
      </c>
      <c r="DB891" s="90" t="s">
        <v>566</v>
      </c>
      <c r="DC891" s="90">
        <v>81.5</v>
      </c>
      <c r="DD891" s="91">
        <v>228</v>
      </c>
      <c r="DE891" s="91">
        <v>-43.135964912299997</v>
      </c>
      <c r="DF891" s="93">
        <v>136.30000000000001</v>
      </c>
      <c r="DG891" s="88" t="s">
        <v>393</v>
      </c>
      <c r="DH891" s="88" t="s">
        <v>566</v>
      </c>
      <c r="DI891" s="88" t="s">
        <v>566</v>
      </c>
      <c r="DJ891" s="88" t="s">
        <v>566</v>
      </c>
      <c r="DK891" s="90" t="s">
        <v>566</v>
      </c>
      <c r="DL891" s="91">
        <v>97.634</v>
      </c>
      <c r="DM891" s="91" t="s">
        <v>566</v>
      </c>
      <c r="DN891" s="91">
        <v>127.5218047665</v>
      </c>
      <c r="DO891" s="91">
        <v>2.7532203566</v>
      </c>
      <c r="DP891" s="91">
        <v>-49.59142104</v>
      </c>
      <c r="DQ891" s="91">
        <v>-0.82177964339999998</v>
      </c>
      <c r="DR891" s="91">
        <v>102.2742961136</v>
      </c>
      <c r="DS891" s="91">
        <v>2.2431561259000001</v>
      </c>
      <c r="DT891" s="91">
        <v>-74.838929692899995</v>
      </c>
      <c r="DU891" s="91">
        <v>-1.3318438741</v>
      </c>
      <c r="DV891" s="91">
        <v>112.5160147222</v>
      </c>
      <c r="DW891" s="97"/>
      <c r="DX891" s="98" t="s">
        <v>566</v>
      </c>
      <c r="DY891" s="99" t="s">
        <v>689</v>
      </c>
      <c r="DZ891" s="98" t="s">
        <v>689</v>
      </c>
      <c r="EA891" s="100" t="s">
        <v>566</v>
      </c>
      <c r="EB891" s="101" t="s">
        <v>2761</v>
      </c>
      <c r="EC891" s="38"/>
    </row>
    <row r="892" spans="1:133" s="9" customFormat="1" ht="15" customHeight="1" x14ac:dyDescent="0.25">
      <c r="A892" s="17" t="str">
        <f t="shared" si="13"/>
        <v>830_Южно-Ягунское</v>
      </c>
      <c r="B892" s="87">
        <v>83</v>
      </c>
      <c r="C892" s="88" t="s">
        <v>733</v>
      </c>
      <c r="D892" s="88" t="s">
        <v>568</v>
      </c>
      <c r="E892" s="88" t="s">
        <v>531</v>
      </c>
      <c r="F892" s="88" t="s">
        <v>9</v>
      </c>
      <c r="G892" s="88" t="s">
        <v>29</v>
      </c>
      <c r="H892" s="88" t="s">
        <v>3055</v>
      </c>
      <c r="I892" s="89">
        <v>830</v>
      </c>
      <c r="J892" s="88" t="s">
        <v>77</v>
      </c>
      <c r="K892" s="88" t="s">
        <v>688</v>
      </c>
      <c r="L892" s="88" t="s">
        <v>712</v>
      </c>
      <c r="M892" s="88" t="s">
        <v>1508</v>
      </c>
      <c r="N892" s="88" t="s">
        <v>6</v>
      </c>
      <c r="O892" s="90">
        <v>19.2</v>
      </c>
      <c r="P892" s="90">
        <v>2395</v>
      </c>
      <c r="Q892" s="90">
        <v>2415</v>
      </c>
      <c r="R892" s="91">
        <v>25.068000000000001</v>
      </c>
      <c r="S892" s="90" t="s">
        <v>150</v>
      </c>
      <c r="T892" s="90">
        <v>2477.8000000000002</v>
      </c>
      <c r="U892" s="90">
        <v>12</v>
      </c>
      <c r="V892" s="88" t="s">
        <v>31</v>
      </c>
      <c r="W892" s="88" t="s">
        <v>175</v>
      </c>
      <c r="X892" s="88" t="s">
        <v>496</v>
      </c>
      <c r="Y892" s="90" t="s">
        <v>754</v>
      </c>
      <c r="Z892" s="90" t="s">
        <v>566</v>
      </c>
      <c r="AA892" s="90">
        <v>73</v>
      </c>
      <c r="AB892" s="91" t="s">
        <v>4281</v>
      </c>
      <c r="AC892" s="88" t="s">
        <v>566</v>
      </c>
      <c r="AD892" s="90" t="s">
        <v>566</v>
      </c>
      <c r="AE892" s="90" t="s">
        <v>2019</v>
      </c>
      <c r="AF892" s="90" t="s">
        <v>175</v>
      </c>
      <c r="AG892" s="91" t="s">
        <v>3427</v>
      </c>
      <c r="AH892" s="92" t="s">
        <v>5195</v>
      </c>
      <c r="AI892" s="93">
        <v>5</v>
      </c>
      <c r="AJ892" s="88" t="s">
        <v>566</v>
      </c>
      <c r="AK892" s="90" t="s">
        <v>566</v>
      </c>
      <c r="AL892" s="91">
        <v>19.100000000000001</v>
      </c>
      <c r="AM892" s="91">
        <v>18.415988162200001</v>
      </c>
      <c r="AN892" s="91">
        <v>1770</v>
      </c>
      <c r="AO892" s="90">
        <v>7</v>
      </c>
      <c r="AP892" s="91">
        <v>24.75</v>
      </c>
      <c r="AQ892" s="91" t="s">
        <v>566</v>
      </c>
      <c r="AR892" s="91" t="s">
        <v>566</v>
      </c>
      <c r="AS892" s="91">
        <v>60.43</v>
      </c>
      <c r="AT892" s="91">
        <v>62.37</v>
      </c>
      <c r="AU892" s="90">
        <v>1105</v>
      </c>
      <c r="AV892" s="90">
        <v>0</v>
      </c>
      <c r="AW892" s="91">
        <v>21.82</v>
      </c>
      <c r="AX892" s="91" t="s">
        <v>566</v>
      </c>
      <c r="AY892" s="91">
        <v>117.7</v>
      </c>
      <c r="AZ892" s="88" t="s">
        <v>5006</v>
      </c>
      <c r="BA892" s="91">
        <v>119.64</v>
      </c>
      <c r="BB892" s="91">
        <v>57.27</v>
      </c>
      <c r="BC892" s="94">
        <v>3.6294036800999998</v>
      </c>
      <c r="BD892" s="91">
        <v>205</v>
      </c>
      <c r="BE892" s="95">
        <v>95</v>
      </c>
      <c r="BF892" s="91">
        <v>8.74</v>
      </c>
      <c r="BG892" s="91">
        <v>24</v>
      </c>
      <c r="BH892" s="94" t="s">
        <v>566</v>
      </c>
      <c r="BI892" s="94" t="s">
        <v>566</v>
      </c>
      <c r="BJ892" s="93">
        <v>576</v>
      </c>
      <c r="BK892" s="94">
        <v>168</v>
      </c>
      <c r="BL892" s="91">
        <v>209.8338</v>
      </c>
      <c r="BM892" s="96">
        <v>9.8867393099999994</v>
      </c>
      <c r="BN892" s="96" t="s">
        <v>566</v>
      </c>
      <c r="BO892" s="88" t="s">
        <v>430</v>
      </c>
      <c r="BP892" s="88" t="s">
        <v>566</v>
      </c>
      <c r="BQ892" s="91">
        <v>205</v>
      </c>
      <c r="BR892" s="95">
        <v>95</v>
      </c>
      <c r="BS892" s="91">
        <v>8.74</v>
      </c>
      <c r="BT892" s="90">
        <v>30</v>
      </c>
      <c r="BU892" s="91">
        <v>0</v>
      </c>
      <c r="BV892" s="91">
        <v>262.29000000000002</v>
      </c>
      <c r="BW892" s="96">
        <v>12.358409999999999</v>
      </c>
      <c r="BX892" s="96" t="s">
        <v>566</v>
      </c>
      <c r="BY892" s="96" t="s">
        <v>566</v>
      </c>
      <c r="BZ892" s="96" t="s">
        <v>566</v>
      </c>
      <c r="CA892" s="96" t="s">
        <v>566</v>
      </c>
      <c r="CB892" s="96" t="s">
        <v>566</v>
      </c>
      <c r="CC892" s="96" t="s">
        <v>566</v>
      </c>
      <c r="CD892" s="96" t="s">
        <v>566</v>
      </c>
      <c r="CE892" s="96" t="s">
        <v>566</v>
      </c>
      <c r="CF892" s="88" t="s">
        <v>566</v>
      </c>
      <c r="CG892" s="88" t="s">
        <v>566</v>
      </c>
      <c r="CH892" s="92" t="s">
        <v>566</v>
      </c>
      <c r="CI892" s="91">
        <v>0</v>
      </c>
      <c r="CJ892" s="91">
        <v>0</v>
      </c>
      <c r="CK892" s="90" t="s">
        <v>566</v>
      </c>
      <c r="CL892" s="91">
        <v>2.6555906709000001</v>
      </c>
      <c r="CM892" s="91">
        <v>9.9409329099999999E-2</v>
      </c>
      <c r="CN892" s="88" t="s">
        <v>566</v>
      </c>
      <c r="CO892" s="91">
        <v>101.875</v>
      </c>
      <c r="CP892" s="91">
        <v>65.987291538199997</v>
      </c>
      <c r="CQ892" s="91">
        <v>3.2149162132</v>
      </c>
      <c r="CR892" s="91">
        <v>-139.0127084618</v>
      </c>
      <c r="CS892" s="91">
        <v>-5.5280837867999999</v>
      </c>
      <c r="CT892" s="90" t="s">
        <v>566</v>
      </c>
      <c r="CU892" s="96">
        <v>1.0131380000000001</v>
      </c>
      <c r="CV892" s="96">
        <v>0.85299999999999998</v>
      </c>
      <c r="CW892" s="96">
        <v>0.80359000000000003</v>
      </c>
      <c r="CX892" s="93">
        <v>2310</v>
      </c>
      <c r="CY892" s="93">
        <v>2289.8270000000002</v>
      </c>
      <c r="CZ892" s="93">
        <v>90.3</v>
      </c>
      <c r="DA892" s="90">
        <v>40</v>
      </c>
      <c r="DB892" s="90" t="s">
        <v>566</v>
      </c>
      <c r="DC892" s="90">
        <v>81.5</v>
      </c>
      <c r="DD892" s="91">
        <v>228</v>
      </c>
      <c r="DE892" s="91">
        <v>-48.377192982499999</v>
      </c>
      <c r="DF892" s="93">
        <v>136.30000000000001</v>
      </c>
      <c r="DG892" s="88" t="s">
        <v>393</v>
      </c>
      <c r="DH892" s="88" t="s">
        <v>566</v>
      </c>
      <c r="DI892" s="88">
        <v>1</v>
      </c>
      <c r="DJ892" s="88" t="s">
        <v>566</v>
      </c>
      <c r="DK892" s="90" t="s">
        <v>566</v>
      </c>
      <c r="DL892" s="91">
        <v>95</v>
      </c>
      <c r="DM892" s="91" t="s">
        <v>566</v>
      </c>
      <c r="DN892" s="91">
        <v>231.4618562032</v>
      </c>
      <c r="DO892" s="91">
        <v>9.8716507301000007</v>
      </c>
      <c r="DP892" s="91">
        <v>26.4618562032</v>
      </c>
      <c r="DQ892" s="91">
        <v>1.1286507300999999</v>
      </c>
      <c r="DR892" s="91">
        <v>74.505077976600006</v>
      </c>
      <c r="DS892" s="91">
        <v>3.6299047523999999</v>
      </c>
      <c r="DT892" s="91">
        <v>-130.49492202339999</v>
      </c>
      <c r="DU892" s="91">
        <v>-5.1130952475999996</v>
      </c>
      <c r="DV892" s="91">
        <v>98.944444444400006</v>
      </c>
      <c r="DW892" s="97"/>
      <c r="DX892" s="98" t="s">
        <v>689</v>
      </c>
      <c r="DY892" s="99" t="s">
        <v>689</v>
      </c>
      <c r="DZ892" s="98" t="s">
        <v>689</v>
      </c>
      <c r="EA892" s="100" t="s">
        <v>566</v>
      </c>
      <c r="EB892" s="101" t="s">
        <v>2761</v>
      </c>
      <c r="EC892" s="38"/>
    </row>
    <row r="893" spans="1:133" s="9" customFormat="1" ht="15" customHeight="1" x14ac:dyDescent="0.25">
      <c r="A893" s="17" t="str">
        <f t="shared" si="13"/>
        <v>832_Южно-Ягунское</v>
      </c>
      <c r="B893" s="87">
        <v>84</v>
      </c>
      <c r="C893" s="88" t="s">
        <v>733</v>
      </c>
      <c r="D893" s="88" t="s">
        <v>568</v>
      </c>
      <c r="E893" s="88" t="s">
        <v>531</v>
      </c>
      <c r="F893" s="88" t="s">
        <v>9</v>
      </c>
      <c r="G893" s="88" t="s">
        <v>29</v>
      </c>
      <c r="H893" s="88" t="s">
        <v>3057</v>
      </c>
      <c r="I893" s="89">
        <v>832</v>
      </c>
      <c r="J893" s="88" t="s">
        <v>155</v>
      </c>
      <c r="K893" s="88" t="s">
        <v>688</v>
      </c>
      <c r="L893" s="88" t="s">
        <v>417</v>
      </c>
      <c r="M893" s="88" t="s">
        <v>1512</v>
      </c>
      <c r="N893" s="88" t="s">
        <v>695</v>
      </c>
      <c r="O893" s="90">
        <v>28</v>
      </c>
      <c r="P893" s="90">
        <v>2503</v>
      </c>
      <c r="Q893" s="90">
        <v>2587</v>
      </c>
      <c r="R893" s="91">
        <v>121.026</v>
      </c>
      <c r="S893" s="90" t="s">
        <v>150</v>
      </c>
      <c r="T893" s="90">
        <v>2596</v>
      </c>
      <c r="U893" s="90">
        <v>22.4</v>
      </c>
      <c r="V893" s="88" t="s">
        <v>31</v>
      </c>
      <c r="W893" s="88" t="s">
        <v>156</v>
      </c>
      <c r="X893" s="88" t="s">
        <v>762</v>
      </c>
      <c r="Y893" s="90" t="s">
        <v>908</v>
      </c>
      <c r="Z893" s="90" t="s">
        <v>566</v>
      </c>
      <c r="AA893" s="90">
        <v>73</v>
      </c>
      <c r="AB893" s="91" t="s">
        <v>3762</v>
      </c>
      <c r="AC893" s="88" t="s">
        <v>566</v>
      </c>
      <c r="AD893" s="90" t="s">
        <v>566</v>
      </c>
      <c r="AE893" s="90" t="s">
        <v>1964</v>
      </c>
      <c r="AF893" s="90" t="s">
        <v>156</v>
      </c>
      <c r="AG893" s="91" t="s">
        <v>3411</v>
      </c>
      <c r="AH893" s="92" t="s">
        <v>2178</v>
      </c>
      <c r="AI893" s="93">
        <v>1139</v>
      </c>
      <c r="AJ893" s="88" t="s">
        <v>566</v>
      </c>
      <c r="AK893" s="90" t="s">
        <v>566</v>
      </c>
      <c r="AL893" s="91">
        <v>29.7</v>
      </c>
      <c r="AM893" s="91">
        <v>17.1724648458</v>
      </c>
      <c r="AN893" s="91">
        <v>1432</v>
      </c>
      <c r="AO893" s="90">
        <v>18.100000000000001</v>
      </c>
      <c r="AP893" s="91">
        <v>84.852000000000004</v>
      </c>
      <c r="AQ893" s="91" t="s">
        <v>566</v>
      </c>
      <c r="AR893" s="91" t="s">
        <v>566</v>
      </c>
      <c r="AS893" s="91">
        <v>103.6</v>
      </c>
      <c r="AT893" s="91">
        <v>104.23</v>
      </c>
      <c r="AU893" s="90" t="s">
        <v>566</v>
      </c>
      <c r="AV893" s="90">
        <v>0</v>
      </c>
      <c r="AW893" s="91" t="s">
        <v>566</v>
      </c>
      <c r="AX893" s="91" t="s">
        <v>566</v>
      </c>
      <c r="AY893" s="91">
        <v>155.26</v>
      </c>
      <c r="AZ893" s="88" t="s">
        <v>4928</v>
      </c>
      <c r="BA893" s="91">
        <v>155.9</v>
      </c>
      <c r="BB893" s="91">
        <v>51.66</v>
      </c>
      <c r="BC893" s="94">
        <v>3.4515531625000002</v>
      </c>
      <c r="BD893" s="91">
        <v>194.44900000000001</v>
      </c>
      <c r="BE893" s="95">
        <v>95.572000000000003</v>
      </c>
      <c r="BF893" s="91">
        <v>7.3</v>
      </c>
      <c r="BG893" s="91">
        <v>31</v>
      </c>
      <c r="BH893" s="94" t="s">
        <v>566</v>
      </c>
      <c r="BI893" s="94" t="s">
        <v>566</v>
      </c>
      <c r="BJ893" s="93">
        <v>744</v>
      </c>
      <c r="BK893" s="94">
        <v>0</v>
      </c>
      <c r="BL893" s="91">
        <v>226.16364999999999</v>
      </c>
      <c r="BM893" s="96">
        <v>16.177773859999999</v>
      </c>
      <c r="BN893" s="96" t="s">
        <v>566</v>
      </c>
      <c r="BO893" s="88" t="s">
        <v>430</v>
      </c>
      <c r="BP893" s="88" t="s">
        <v>566</v>
      </c>
      <c r="BQ893" s="91">
        <v>194.44900000000001</v>
      </c>
      <c r="BR893" s="95">
        <v>95.572000000000003</v>
      </c>
      <c r="BS893" s="91">
        <v>7.3</v>
      </c>
      <c r="BT893" s="90">
        <v>30</v>
      </c>
      <c r="BU893" s="91">
        <v>0</v>
      </c>
      <c r="BV893" s="91">
        <v>218.85</v>
      </c>
      <c r="BW893" s="96">
        <v>15.65469</v>
      </c>
      <c r="BX893" s="96" t="s">
        <v>566</v>
      </c>
      <c r="BY893" s="96" t="s">
        <v>566</v>
      </c>
      <c r="BZ893" s="96" t="s">
        <v>566</v>
      </c>
      <c r="CA893" s="96" t="s">
        <v>566</v>
      </c>
      <c r="CB893" s="96" t="s">
        <v>566</v>
      </c>
      <c r="CC893" s="96" t="s">
        <v>566</v>
      </c>
      <c r="CD893" s="96" t="s">
        <v>566</v>
      </c>
      <c r="CE893" s="96" t="s">
        <v>566</v>
      </c>
      <c r="CF893" s="88" t="s">
        <v>566</v>
      </c>
      <c r="CG893" s="88" t="s">
        <v>566</v>
      </c>
      <c r="CH893" s="92" t="s">
        <v>566</v>
      </c>
      <c r="CI893" s="91">
        <v>0</v>
      </c>
      <c r="CJ893" s="91">
        <v>0</v>
      </c>
      <c r="CK893" s="90" t="s">
        <v>566</v>
      </c>
      <c r="CL893" s="91">
        <v>0.18912852529999999</v>
      </c>
      <c r="CM893" s="91">
        <v>-7.5128525299999999E-2</v>
      </c>
      <c r="CN893" s="88" t="s">
        <v>566</v>
      </c>
      <c r="CO893" s="91">
        <v>124</v>
      </c>
      <c r="CP893" s="91">
        <v>246.4215417817</v>
      </c>
      <c r="CQ893" s="91">
        <v>9.2413953399000004</v>
      </c>
      <c r="CR893" s="91">
        <v>51.972509523699998</v>
      </c>
      <c r="CS893" s="91">
        <v>1.9463953399</v>
      </c>
      <c r="CT893" s="90" t="s">
        <v>566</v>
      </c>
      <c r="CU893" s="96">
        <v>1.0130999999999999</v>
      </c>
      <c r="CV893" s="96">
        <v>0.84740000000000004</v>
      </c>
      <c r="CW893" s="96">
        <v>0.77010000000000001</v>
      </c>
      <c r="CX893" s="93">
        <v>2369</v>
      </c>
      <c r="CY893" s="93">
        <v>2362.4459999999999</v>
      </c>
      <c r="CZ893" s="93">
        <v>90.4</v>
      </c>
      <c r="DA893" s="90">
        <v>51</v>
      </c>
      <c r="DB893" s="90" t="s">
        <v>566</v>
      </c>
      <c r="DC893" s="90">
        <v>99.2</v>
      </c>
      <c r="DD893" s="91">
        <v>233</v>
      </c>
      <c r="DE893" s="91">
        <v>-33.364806866999999</v>
      </c>
      <c r="DF893" s="93">
        <v>127.3</v>
      </c>
      <c r="DG893" s="88" t="s">
        <v>393</v>
      </c>
      <c r="DH893" s="88" t="s">
        <v>566</v>
      </c>
      <c r="DI893" s="88">
        <v>1</v>
      </c>
      <c r="DJ893" s="88" t="s">
        <v>566</v>
      </c>
      <c r="DK893" s="90" t="s">
        <v>566</v>
      </c>
      <c r="DL893" s="91">
        <v>95.572000000000003</v>
      </c>
      <c r="DM893" s="91" t="s">
        <v>566</v>
      </c>
      <c r="DN893" s="91">
        <v>210.69369647170001</v>
      </c>
      <c r="DO893" s="91">
        <v>7.9060319926</v>
      </c>
      <c r="DP893" s="91">
        <v>16.244664213699998</v>
      </c>
      <c r="DQ893" s="91">
        <v>0.61103199259999996</v>
      </c>
      <c r="DR893" s="91">
        <v>266.2401131208</v>
      </c>
      <c r="DS893" s="91">
        <v>9.9857096631999998</v>
      </c>
      <c r="DT893" s="91">
        <v>71.791080862800001</v>
      </c>
      <c r="DU893" s="91">
        <v>2.6907096631999998</v>
      </c>
      <c r="DV893" s="91">
        <v>112.5420761111</v>
      </c>
      <c r="DW893" s="97"/>
      <c r="DX893" s="98" t="s">
        <v>566</v>
      </c>
      <c r="DY893" s="99" t="s">
        <v>689</v>
      </c>
      <c r="DZ893" s="98" t="s">
        <v>689</v>
      </c>
      <c r="EA893" s="100" t="s">
        <v>566</v>
      </c>
      <c r="EB893" s="101" t="s">
        <v>2761</v>
      </c>
      <c r="EC893" s="38"/>
    </row>
    <row r="894" spans="1:133" s="9" customFormat="1" ht="15" customHeight="1" x14ac:dyDescent="0.25">
      <c r="A894" s="17" t="str">
        <f t="shared" si="13"/>
        <v>834_Южно-Ягунское</v>
      </c>
      <c r="B894" s="87">
        <v>85</v>
      </c>
      <c r="C894" s="88" t="s">
        <v>733</v>
      </c>
      <c r="D894" s="88" t="s">
        <v>568</v>
      </c>
      <c r="E894" s="88" t="s">
        <v>531</v>
      </c>
      <c r="F894" s="88" t="s">
        <v>9</v>
      </c>
      <c r="G894" s="88" t="s">
        <v>29</v>
      </c>
      <c r="H894" s="88" t="s">
        <v>2972</v>
      </c>
      <c r="I894" s="89">
        <v>834</v>
      </c>
      <c r="J894" s="88" t="s">
        <v>80</v>
      </c>
      <c r="K894" s="88" t="s">
        <v>688</v>
      </c>
      <c r="L894" s="88" t="s">
        <v>417</v>
      </c>
      <c r="M894" s="88" t="s">
        <v>1523</v>
      </c>
      <c r="N894" s="88" t="s">
        <v>695</v>
      </c>
      <c r="O894" s="90">
        <v>21.9</v>
      </c>
      <c r="P894" s="90">
        <v>2408.3000000000002</v>
      </c>
      <c r="Q894" s="90">
        <v>2491.6</v>
      </c>
      <c r="R894" s="91">
        <v>40.487000000000002</v>
      </c>
      <c r="S894" s="90" t="s">
        <v>150</v>
      </c>
      <c r="T894" s="90">
        <v>2499.5</v>
      </c>
      <c r="U894" s="90">
        <v>15.6</v>
      </c>
      <c r="V894" s="88" t="s">
        <v>31</v>
      </c>
      <c r="W894" s="88" t="s">
        <v>190</v>
      </c>
      <c r="X894" s="88" t="s">
        <v>460</v>
      </c>
      <c r="Y894" s="90" t="s">
        <v>896</v>
      </c>
      <c r="Z894" s="90" t="s">
        <v>566</v>
      </c>
      <c r="AA894" s="90">
        <v>73</v>
      </c>
      <c r="AB894" s="91" t="s">
        <v>3763</v>
      </c>
      <c r="AC894" s="88" t="s">
        <v>566</v>
      </c>
      <c r="AD894" s="90" t="s">
        <v>566</v>
      </c>
      <c r="AE894" s="90" t="s">
        <v>1265</v>
      </c>
      <c r="AF894" s="90" t="s">
        <v>190</v>
      </c>
      <c r="AG894" s="91" t="s">
        <v>3445</v>
      </c>
      <c r="AH894" s="92" t="s">
        <v>3863</v>
      </c>
      <c r="AI894" s="93">
        <v>258</v>
      </c>
      <c r="AJ894" s="88" t="s">
        <v>566</v>
      </c>
      <c r="AK894" s="90" t="s">
        <v>566</v>
      </c>
      <c r="AL894" s="91">
        <v>19.3</v>
      </c>
      <c r="AM894" s="91">
        <v>17.379718731899999</v>
      </c>
      <c r="AN894" s="91">
        <v>1942</v>
      </c>
      <c r="AO894" s="90">
        <v>18.2</v>
      </c>
      <c r="AP894" s="91">
        <v>37.634999999999998</v>
      </c>
      <c r="AQ894" s="91" t="s">
        <v>566</v>
      </c>
      <c r="AR894" s="91" t="s">
        <v>566</v>
      </c>
      <c r="AS894" s="91">
        <v>60.95</v>
      </c>
      <c r="AT894" s="91">
        <v>63.33</v>
      </c>
      <c r="AU894" s="90">
        <v>1080</v>
      </c>
      <c r="AV894" s="90">
        <v>0</v>
      </c>
      <c r="AW894" s="91">
        <v>25.2</v>
      </c>
      <c r="AX894" s="91" t="s">
        <v>566</v>
      </c>
      <c r="AY894" s="91">
        <v>133.87</v>
      </c>
      <c r="AZ894" s="88" t="s">
        <v>4928</v>
      </c>
      <c r="BA894" s="91">
        <v>136.30000000000001</v>
      </c>
      <c r="BB894" s="91">
        <v>72.92</v>
      </c>
      <c r="BC894" s="94">
        <v>3.6238778967999998</v>
      </c>
      <c r="BD894" s="91">
        <v>263.29399999999998</v>
      </c>
      <c r="BE894" s="95">
        <v>94.808999999999997</v>
      </c>
      <c r="BF894" s="91">
        <v>11.56</v>
      </c>
      <c r="BG894" s="91">
        <v>30.8</v>
      </c>
      <c r="BH894" s="94" t="s">
        <v>566</v>
      </c>
      <c r="BI894" s="94" t="s">
        <v>566</v>
      </c>
      <c r="BJ894" s="93">
        <v>740</v>
      </c>
      <c r="BK894" s="94">
        <v>4</v>
      </c>
      <c r="BL894" s="91">
        <v>356.45524999999998</v>
      </c>
      <c r="BM894" s="96">
        <v>27.523403120000001</v>
      </c>
      <c r="BN894" s="96" t="s">
        <v>566</v>
      </c>
      <c r="BO894" s="88" t="s">
        <v>430</v>
      </c>
      <c r="BP894" s="88" t="s">
        <v>566</v>
      </c>
      <c r="BQ894" s="91">
        <v>263.29399999999998</v>
      </c>
      <c r="BR894" s="95">
        <v>94.808999999999997</v>
      </c>
      <c r="BS894" s="91">
        <v>11.56</v>
      </c>
      <c r="BT894" s="90">
        <v>30</v>
      </c>
      <c r="BU894" s="91">
        <v>0</v>
      </c>
      <c r="BV894" s="91">
        <v>346.8</v>
      </c>
      <c r="BW894" s="96">
        <v>26.778179999999999</v>
      </c>
      <c r="BX894" s="96" t="s">
        <v>566</v>
      </c>
      <c r="BY894" s="96" t="s">
        <v>566</v>
      </c>
      <c r="BZ894" s="96" t="s">
        <v>566</v>
      </c>
      <c r="CA894" s="96" t="s">
        <v>566</v>
      </c>
      <c r="CB894" s="96" t="s">
        <v>566</v>
      </c>
      <c r="CC894" s="96" t="s">
        <v>566</v>
      </c>
      <c r="CD894" s="96" t="s">
        <v>566</v>
      </c>
      <c r="CE894" s="96" t="s">
        <v>566</v>
      </c>
      <c r="CF894" s="88" t="s">
        <v>566</v>
      </c>
      <c r="CG894" s="88" t="s">
        <v>566</v>
      </c>
      <c r="CH894" s="92" t="s">
        <v>566</v>
      </c>
      <c r="CI894" s="91">
        <v>0</v>
      </c>
      <c r="CJ894" s="91">
        <v>0</v>
      </c>
      <c r="CK894" s="90" t="s">
        <v>566</v>
      </c>
      <c r="CL894" s="91">
        <v>-0.115512931</v>
      </c>
      <c r="CM894" s="91">
        <v>-5.9487068999999997E-2</v>
      </c>
      <c r="CN894" s="88" t="s">
        <v>566</v>
      </c>
      <c r="CO894" s="91">
        <v>124</v>
      </c>
      <c r="CP894" s="91">
        <v>189.1155708666</v>
      </c>
      <c r="CQ894" s="91">
        <v>8.2291767072000006</v>
      </c>
      <c r="CR894" s="91">
        <v>-74.178915728099994</v>
      </c>
      <c r="CS894" s="91">
        <v>-3.3308232927999999</v>
      </c>
      <c r="CT894" s="90" t="s">
        <v>566</v>
      </c>
      <c r="CU894" s="96">
        <v>1.0130749999999999</v>
      </c>
      <c r="CV894" s="96">
        <v>0.84590399999999999</v>
      </c>
      <c r="CW894" s="96">
        <v>0.763571</v>
      </c>
      <c r="CX894" s="93">
        <v>2369</v>
      </c>
      <c r="CY894" s="93">
        <v>2344.1880000000001</v>
      </c>
      <c r="CZ894" s="93">
        <v>91.2</v>
      </c>
      <c r="DA894" s="90">
        <v>40</v>
      </c>
      <c r="DB894" s="90" t="s">
        <v>566</v>
      </c>
      <c r="DC894" s="90">
        <v>99.2</v>
      </c>
      <c r="DD894" s="91">
        <v>233</v>
      </c>
      <c r="DE894" s="91">
        <v>-42.545064377700001</v>
      </c>
      <c r="DF894" s="93">
        <v>71.2</v>
      </c>
      <c r="DG894" s="88" t="s">
        <v>393</v>
      </c>
      <c r="DH894" s="88" t="s">
        <v>566</v>
      </c>
      <c r="DI894" s="88">
        <v>1</v>
      </c>
      <c r="DJ894" s="88" t="s">
        <v>566</v>
      </c>
      <c r="DK894" s="90" t="s">
        <v>566</v>
      </c>
      <c r="DL894" s="91">
        <v>94.808999999999997</v>
      </c>
      <c r="DM894" s="91" t="s">
        <v>566</v>
      </c>
      <c r="DN894" s="91">
        <v>297.28112485029999</v>
      </c>
      <c r="DO894" s="91">
        <v>13.052993388200001</v>
      </c>
      <c r="DP894" s="91">
        <v>33.986638255700001</v>
      </c>
      <c r="DQ894" s="91">
        <v>1.4929933881999999</v>
      </c>
      <c r="DR894" s="91">
        <v>213.5270296075</v>
      </c>
      <c r="DS894" s="91">
        <v>9.2914171496000009</v>
      </c>
      <c r="DT894" s="91">
        <v>-49.767456987099997</v>
      </c>
      <c r="DU894" s="91">
        <v>-2.2685828504000001</v>
      </c>
      <c r="DV894" s="91">
        <v>98.946566666699994</v>
      </c>
      <c r="DW894" s="97"/>
      <c r="DX894" s="98" t="s">
        <v>689</v>
      </c>
      <c r="DY894" s="99" t="s">
        <v>689</v>
      </c>
      <c r="DZ894" s="98" t="s">
        <v>689</v>
      </c>
      <c r="EA894" s="100" t="s">
        <v>566</v>
      </c>
      <c r="EB894" s="101" t="s">
        <v>2761</v>
      </c>
      <c r="EC894" s="38"/>
    </row>
    <row r="895" spans="1:133" s="9" customFormat="1" ht="15" customHeight="1" x14ac:dyDescent="0.25">
      <c r="A895" s="17" t="str">
        <f t="shared" si="13"/>
        <v>835_Южно-Ягунское</v>
      </c>
      <c r="B895" s="87">
        <v>86</v>
      </c>
      <c r="C895" s="88" t="s">
        <v>733</v>
      </c>
      <c r="D895" s="88" t="s">
        <v>568</v>
      </c>
      <c r="E895" s="88" t="s">
        <v>531</v>
      </c>
      <c r="F895" s="88" t="s">
        <v>9</v>
      </c>
      <c r="G895" s="88" t="s">
        <v>29</v>
      </c>
      <c r="H895" s="88" t="s">
        <v>2972</v>
      </c>
      <c r="I895" s="89">
        <v>835</v>
      </c>
      <c r="J895" s="88" t="s">
        <v>74</v>
      </c>
      <c r="K895" s="88" t="s">
        <v>688</v>
      </c>
      <c r="L895" s="88" t="s">
        <v>417</v>
      </c>
      <c r="M895" s="88" t="s">
        <v>1554</v>
      </c>
      <c r="N895" s="88" t="s">
        <v>10</v>
      </c>
      <c r="O895" s="90">
        <v>20</v>
      </c>
      <c r="P895" s="90">
        <v>2604</v>
      </c>
      <c r="Q895" s="90">
        <v>2633</v>
      </c>
      <c r="R895" s="91">
        <v>179.714</v>
      </c>
      <c r="S895" s="90" t="s">
        <v>150</v>
      </c>
      <c r="T895" s="90">
        <v>2656.8</v>
      </c>
      <c r="U895" s="90">
        <v>16.100000000000001</v>
      </c>
      <c r="V895" s="88" t="s">
        <v>31</v>
      </c>
      <c r="W895" s="88" t="s">
        <v>190</v>
      </c>
      <c r="X895" s="88" t="s">
        <v>66</v>
      </c>
      <c r="Y895" s="90" t="s">
        <v>918</v>
      </c>
      <c r="Z895" s="90" t="s">
        <v>566</v>
      </c>
      <c r="AA895" s="90">
        <v>73</v>
      </c>
      <c r="AB895" s="91" t="s">
        <v>3764</v>
      </c>
      <c r="AC895" s="88" t="s">
        <v>566</v>
      </c>
      <c r="AD895" s="90" t="s">
        <v>566</v>
      </c>
      <c r="AE895" s="90" t="s">
        <v>4821</v>
      </c>
      <c r="AF895" s="90" t="s">
        <v>190</v>
      </c>
      <c r="AG895" s="91" t="s">
        <v>3418</v>
      </c>
      <c r="AH895" s="92" t="s">
        <v>2294</v>
      </c>
      <c r="AI895" s="93">
        <v>1025</v>
      </c>
      <c r="AJ895" s="88" t="s">
        <v>566</v>
      </c>
      <c r="AK895" s="90" t="s">
        <v>566</v>
      </c>
      <c r="AL895" s="91">
        <v>12.5</v>
      </c>
      <c r="AM895" s="91">
        <v>12.149025416800001</v>
      </c>
      <c r="AN895" s="91">
        <v>1809</v>
      </c>
      <c r="AO895" s="90">
        <v>18.8</v>
      </c>
      <c r="AP895" s="91">
        <v>150.97200000000001</v>
      </c>
      <c r="AQ895" s="91" t="s">
        <v>566</v>
      </c>
      <c r="AR895" s="91" t="s">
        <v>566</v>
      </c>
      <c r="AS895" s="91">
        <v>84.94</v>
      </c>
      <c r="AT895" s="91">
        <v>86.74</v>
      </c>
      <c r="AU895" s="90">
        <v>1235</v>
      </c>
      <c r="AV895" s="90">
        <v>0</v>
      </c>
      <c r="AW895" s="91">
        <v>84.39</v>
      </c>
      <c r="AX895" s="91" t="s">
        <v>566</v>
      </c>
      <c r="AY895" s="91">
        <v>129.97</v>
      </c>
      <c r="AZ895" s="88" t="s">
        <v>4928</v>
      </c>
      <c r="BA895" s="91">
        <v>131.80000000000001</v>
      </c>
      <c r="BB895" s="91">
        <v>45.03</v>
      </c>
      <c r="BC895" s="94">
        <v>6.2290658125</v>
      </c>
      <c r="BD895" s="91">
        <v>278.26100000000002</v>
      </c>
      <c r="BE895" s="95">
        <v>96.751999999999995</v>
      </c>
      <c r="BF895" s="91">
        <v>7.64</v>
      </c>
      <c r="BG895" s="91">
        <v>31</v>
      </c>
      <c r="BH895" s="94" t="s">
        <v>566</v>
      </c>
      <c r="BI895" s="94" t="s">
        <v>566</v>
      </c>
      <c r="BJ895" s="93">
        <v>744</v>
      </c>
      <c r="BK895" s="94">
        <v>0</v>
      </c>
      <c r="BL895" s="91">
        <v>236.88448</v>
      </c>
      <c r="BM895" s="96">
        <v>18.663268949999999</v>
      </c>
      <c r="BN895" s="96" t="s">
        <v>566</v>
      </c>
      <c r="BO895" s="88" t="s">
        <v>430</v>
      </c>
      <c r="BP895" s="88" t="s">
        <v>566</v>
      </c>
      <c r="BQ895" s="91">
        <v>278.26100000000002</v>
      </c>
      <c r="BR895" s="95">
        <v>96.751999999999995</v>
      </c>
      <c r="BS895" s="91">
        <v>7.64</v>
      </c>
      <c r="BT895" s="90">
        <v>30</v>
      </c>
      <c r="BU895" s="91">
        <v>0</v>
      </c>
      <c r="BV895" s="91">
        <v>229.23</v>
      </c>
      <c r="BW895" s="96">
        <v>18.06054</v>
      </c>
      <c r="BX895" s="96" t="s">
        <v>566</v>
      </c>
      <c r="BY895" s="96" t="s">
        <v>566</v>
      </c>
      <c r="BZ895" s="96" t="s">
        <v>566</v>
      </c>
      <c r="CA895" s="96" t="s">
        <v>566</v>
      </c>
      <c r="CB895" s="96" t="s">
        <v>566</v>
      </c>
      <c r="CC895" s="96" t="s">
        <v>566</v>
      </c>
      <c r="CD895" s="96" t="s">
        <v>566</v>
      </c>
      <c r="CE895" s="96" t="s">
        <v>566</v>
      </c>
      <c r="CF895" s="88" t="s">
        <v>566</v>
      </c>
      <c r="CG895" s="88" t="s">
        <v>566</v>
      </c>
      <c r="CH895" s="92" t="s">
        <v>566</v>
      </c>
      <c r="CI895" s="91">
        <v>0</v>
      </c>
      <c r="CJ895" s="91">
        <v>0</v>
      </c>
      <c r="CK895" s="90" t="s">
        <v>566</v>
      </c>
      <c r="CL895" s="91">
        <v>9.7294271599999996E-2</v>
      </c>
      <c r="CM895" s="91">
        <v>0.10870572840000001</v>
      </c>
      <c r="CN895" s="88" t="s">
        <v>566</v>
      </c>
      <c r="CO895" s="91">
        <v>84.32</v>
      </c>
      <c r="CP895" s="91">
        <v>284.49329098650003</v>
      </c>
      <c r="CQ895" s="91">
        <v>7.8129143134000003</v>
      </c>
      <c r="CR895" s="91">
        <v>6.2323232445999999</v>
      </c>
      <c r="CS895" s="91">
        <v>0.17191431339999999</v>
      </c>
      <c r="CT895" s="90" t="s">
        <v>566</v>
      </c>
      <c r="CU895" s="96">
        <v>1.0130999999999999</v>
      </c>
      <c r="CV895" s="96">
        <v>0.84540000000000004</v>
      </c>
      <c r="CW895" s="96">
        <v>0.75760000000000005</v>
      </c>
      <c r="CX895" s="93">
        <v>2369</v>
      </c>
      <c r="CY895" s="93">
        <v>2350.3200000000002</v>
      </c>
      <c r="CZ895" s="93">
        <v>89.4</v>
      </c>
      <c r="DA895" s="90">
        <v>82</v>
      </c>
      <c r="DB895" s="90" t="s">
        <v>566</v>
      </c>
      <c r="DC895" s="90">
        <v>99.2</v>
      </c>
      <c r="DD895" s="91">
        <v>233</v>
      </c>
      <c r="DE895" s="91">
        <v>-44.218884120200002</v>
      </c>
      <c r="DF895" s="93">
        <v>68.650000000000006</v>
      </c>
      <c r="DG895" s="88" t="s">
        <v>393</v>
      </c>
      <c r="DH895" s="88" t="s">
        <v>566</v>
      </c>
      <c r="DI895" s="88" t="s">
        <v>566</v>
      </c>
      <c r="DJ895" s="88" t="s">
        <v>566</v>
      </c>
      <c r="DK895" s="90" t="s">
        <v>566</v>
      </c>
      <c r="DL895" s="91">
        <v>96.751999999999995</v>
      </c>
      <c r="DM895" s="91" t="s">
        <v>566</v>
      </c>
      <c r="DN895" s="91">
        <v>418.27145596349999</v>
      </c>
      <c r="DO895" s="91">
        <v>11.484965856000001</v>
      </c>
      <c r="DP895" s="91">
        <v>140.01048822160001</v>
      </c>
      <c r="DQ895" s="91">
        <v>3.8439658560000001</v>
      </c>
      <c r="DR895" s="91">
        <v>426.58008100860002</v>
      </c>
      <c r="DS895" s="91">
        <v>11.7134897564</v>
      </c>
      <c r="DT895" s="91">
        <v>148.31911326669999</v>
      </c>
      <c r="DU895" s="91">
        <v>4.0724897564000004</v>
      </c>
      <c r="DV895" s="91">
        <v>150.86059111110001</v>
      </c>
      <c r="DW895" s="97"/>
      <c r="DX895" s="98" t="s">
        <v>689</v>
      </c>
      <c r="DY895" s="99" t="s">
        <v>689</v>
      </c>
      <c r="DZ895" s="98" t="s">
        <v>689</v>
      </c>
      <c r="EA895" s="100" t="s">
        <v>566</v>
      </c>
      <c r="EB895" s="101" t="s">
        <v>2761</v>
      </c>
      <c r="EC895" s="38"/>
    </row>
    <row r="896" spans="1:133" s="9" customFormat="1" ht="15" customHeight="1" x14ac:dyDescent="0.25">
      <c r="A896" s="17" t="str">
        <f t="shared" si="13"/>
        <v>837Л_Южно-Ягунское</v>
      </c>
      <c r="B896" s="87">
        <v>87</v>
      </c>
      <c r="C896" s="88" t="s">
        <v>733</v>
      </c>
      <c r="D896" s="88" t="s">
        <v>568</v>
      </c>
      <c r="E896" s="88" t="s">
        <v>531</v>
      </c>
      <c r="F896" s="88" t="s">
        <v>9</v>
      </c>
      <c r="G896" s="88" t="s">
        <v>29</v>
      </c>
      <c r="H896" s="88" t="s">
        <v>64</v>
      </c>
      <c r="I896" s="89" t="s">
        <v>3246</v>
      </c>
      <c r="J896" s="88" t="s">
        <v>74</v>
      </c>
      <c r="K896" s="88" t="s">
        <v>688</v>
      </c>
      <c r="L896" s="88" t="s">
        <v>417</v>
      </c>
      <c r="M896" s="88" t="s">
        <v>34</v>
      </c>
      <c r="N896" s="88" t="s">
        <v>6</v>
      </c>
      <c r="O896" s="90">
        <v>222.64</v>
      </c>
      <c r="P896" s="90">
        <v>2627.06</v>
      </c>
      <c r="Q896" s="90">
        <v>2849.7</v>
      </c>
      <c r="R896" s="91">
        <v>259.35899999999998</v>
      </c>
      <c r="S896" s="90" t="s">
        <v>690</v>
      </c>
      <c r="T896" s="90">
        <v>2849.7</v>
      </c>
      <c r="U896" s="90">
        <v>142.19999999999999</v>
      </c>
      <c r="V896" s="88" t="s">
        <v>31</v>
      </c>
      <c r="W896" s="88" t="s">
        <v>44</v>
      </c>
      <c r="X896" s="88" t="s">
        <v>302</v>
      </c>
      <c r="Y896" s="90" t="s">
        <v>1119</v>
      </c>
      <c r="Z896" s="90" t="s">
        <v>566</v>
      </c>
      <c r="AA896" s="90">
        <v>73</v>
      </c>
      <c r="AB896" s="91" t="s">
        <v>4283</v>
      </c>
      <c r="AC896" s="88" t="s">
        <v>566</v>
      </c>
      <c r="AD896" s="90" t="s">
        <v>566</v>
      </c>
      <c r="AE896" s="90" t="s">
        <v>3048</v>
      </c>
      <c r="AF896" s="90" t="s">
        <v>44</v>
      </c>
      <c r="AG896" s="91" t="s">
        <v>3520</v>
      </c>
      <c r="AH896" s="92" t="s">
        <v>3087</v>
      </c>
      <c r="AI896" s="93">
        <v>368</v>
      </c>
      <c r="AJ896" s="88" t="s">
        <v>722</v>
      </c>
      <c r="AK896" s="90" t="s">
        <v>566</v>
      </c>
      <c r="AL896" s="91">
        <v>14.8</v>
      </c>
      <c r="AM896" s="91">
        <v>13.8</v>
      </c>
      <c r="AN896" s="91">
        <v>1565</v>
      </c>
      <c r="AO896" s="90">
        <v>13.7</v>
      </c>
      <c r="AP896" s="91">
        <v>11.24</v>
      </c>
      <c r="AQ896" s="91">
        <v>43.482105263199998</v>
      </c>
      <c r="AR896" s="91" t="s">
        <v>566</v>
      </c>
      <c r="AS896" s="91">
        <v>83.024438253100001</v>
      </c>
      <c r="AT896" s="91">
        <v>85.066111127699997</v>
      </c>
      <c r="AU896" s="90">
        <v>850</v>
      </c>
      <c r="AV896" s="90">
        <v>0</v>
      </c>
      <c r="AW896" s="91">
        <v>8.09</v>
      </c>
      <c r="AX896" s="91" t="s">
        <v>566</v>
      </c>
      <c r="AY896" s="91">
        <v>142.07</v>
      </c>
      <c r="AZ896" s="88" t="s">
        <v>4928</v>
      </c>
      <c r="BA896" s="91">
        <v>144.30000000000001</v>
      </c>
      <c r="BB896" s="91">
        <v>59.045561746899999</v>
      </c>
      <c r="BC896" s="94">
        <v>0.1566925562</v>
      </c>
      <c r="BD896" s="91">
        <v>9.2520000000000007</v>
      </c>
      <c r="BE896" s="95">
        <v>6.6680000000000001</v>
      </c>
      <c r="BF896" s="91">
        <v>7.37</v>
      </c>
      <c r="BG896" s="91">
        <v>31</v>
      </c>
      <c r="BH896" s="94">
        <v>1</v>
      </c>
      <c r="BI896" s="94">
        <v>1</v>
      </c>
      <c r="BJ896" s="93">
        <v>372</v>
      </c>
      <c r="BK896" s="94">
        <v>0</v>
      </c>
      <c r="BL896" s="91">
        <v>228.32730000000001</v>
      </c>
      <c r="BM896" s="96">
        <v>9.1330920399999993</v>
      </c>
      <c r="BN896" s="96" t="s">
        <v>566</v>
      </c>
      <c r="BO896" s="88" t="s">
        <v>696</v>
      </c>
      <c r="BP896" s="88" t="s">
        <v>566</v>
      </c>
      <c r="BQ896" s="91">
        <v>9.2520000000000007</v>
      </c>
      <c r="BR896" s="95">
        <v>6.6680000000000001</v>
      </c>
      <c r="BS896" s="91">
        <v>7.37</v>
      </c>
      <c r="BT896" s="90">
        <v>30</v>
      </c>
      <c r="BU896" s="91">
        <v>0</v>
      </c>
      <c r="BV896" s="91">
        <v>220.95</v>
      </c>
      <c r="BW896" s="96">
        <v>8.8379999999999992</v>
      </c>
      <c r="BX896" s="96" t="s">
        <v>566</v>
      </c>
      <c r="BY896" s="96" t="s">
        <v>566</v>
      </c>
      <c r="BZ896" s="96" t="s">
        <v>566</v>
      </c>
      <c r="CA896" s="96" t="s">
        <v>566</v>
      </c>
      <c r="CB896" s="96" t="s">
        <v>566</v>
      </c>
      <c r="CC896" s="96" t="s">
        <v>566</v>
      </c>
      <c r="CD896" s="96" t="s">
        <v>566</v>
      </c>
      <c r="CE896" s="96" t="s">
        <v>566</v>
      </c>
      <c r="CF896" s="88" t="s">
        <v>566</v>
      </c>
      <c r="CG896" s="88" t="s">
        <v>566</v>
      </c>
      <c r="CH896" s="92" t="s">
        <v>566</v>
      </c>
      <c r="CI896" s="91">
        <v>0</v>
      </c>
      <c r="CJ896" s="91">
        <v>0</v>
      </c>
      <c r="CK896" s="90" t="s">
        <v>566</v>
      </c>
      <c r="CL896" s="91">
        <v>5.4403081700000001E-2</v>
      </c>
      <c r="CM896" s="91">
        <v>-0.25040308169999997</v>
      </c>
      <c r="CN896" s="88" t="s">
        <v>566</v>
      </c>
      <c r="CO896" s="91">
        <v>60.52</v>
      </c>
      <c r="CP896" s="91">
        <v>12.6661828923</v>
      </c>
      <c r="CQ896" s="91">
        <v>10.0838054044</v>
      </c>
      <c r="CR896" s="91">
        <v>3.4145699890999999</v>
      </c>
      <c r="CS896" s="91">
        <v>2.7188054043999998</v>
      </c>
      <c r="CT896" s="90">
        <v>-3.5</v>
      </c>
      <c r="CU896" s="96">
        <v>1.014</v>
      </c>
      <c r="CV896" s="96">
        <v>0.85299999999999998</v>
      </c>
      <c r="CW896" s="96">
        <v>0.82299999999999995</v>
      </c>
      <c r="CX896" s="93">
        <v>2301</v>
      </c>
      <c r="CY896" s="93">
        <v>2278.3009999999999</v>
      </c>
      <c r="CZ896" s="93">
        <v>89.4</v>
      </c>
      <c r="DA896" s="90">
        <v>40</v>
      </c>
      <c r="DB896" s="90" t="s">
        <v>566</v>
      </c>
      <c r="DC896" s="90">
        <v>71.2</v>
      </c>
      <c r="DD896" s="91">
        <v>212</v>
      </c>
      <c r="DE896" s="91">
        <v>-32.985849056600003</v>
      </c>
      <c r="DF896" s="93">
        <v>33.1</v>
      </c>
      <c r="DG896" s="88" t="s">
        <v>393</v>
      </c>
      <c r="DH896" s="88" t="s">
        <v>566</v>
      </c>
      <c r="DI896" s="88" t="s">
        <v>566</v>
      </c>
      <c r="DJ896" s="88" t="s">
        <v>2738</v>
      </c>
      <c r="DK896" s="90">
        <v>-4.5</v>
      </c>
      <c r="DL896" s="91">
        <v>6.6680000000000001</v>
      </c>
      <c r="DM896" s="91">
        <v>0.20494162099999999</v>
      </c>
      <c r="DN896" s="91">
        <v>12.1008931352</v>
      </c>
      <c r="DO896" s="91">
        <v>9.6337667498999995</v>
      </c>
      <c r="DP896" s="91">
        <v>2.8492802319999999</v>
      </c>
      <c r="DQ896" s="91">
        <v>2.2687667499000002</v>
      </c>
      <c r="DR896" s="91">
        <v>16.5670707556</v>
      </c>
      <c r="DS896" s="91">
        <v>13.1893814452</v>
      </c>
      <c r="DT896" s="91">
        <v>7.3154578523999998</v>
      </c>
      <c r="DU896" s="91">
        <v>5.8243814452000002</v>
      </c>
      <c r="DV896" s="91" t="s">
        <v>566</v>
      </c>
      <c r="DW896" s="97"/>
      <c r="DX896" s="98" t="s">
        <v>689</v>
      </c>
      <c r="DY896" s="99" t="s">
        <v>689</v>
      </c>
      <c r="DZ896" s="98" t="s">
        <v>689</v>
      </c>
      <c r="EA896" s="100" t="s">
        <v>689</v>
      </c>
      <c r="EB896" s="101" t="s">
        <v>2761</v>
      </c>
      <c r="EC896" s="38"/>
    </row>
    <row r="897" spans="1:133" s="9" customFormat="1" ht="15" customHeight="1" x14ac:dyDescent="0.25">
      <c r="A897" s="17" t="str">
        <f t="shared" si="13"/>
        <v>839_Южно-Ягунское</v>
      </c>
      <c r="B897" s="87">
        <v>88</v>
      </c>
      <c r="C897" s="88" t="s">
        <v>733</v>
      </c>
      <c r="D897" s="88" t="s">
        <v>568</v>
      </c>
      <c r="E897" s="88" t="s">
        <v>531</v>
      </c>
      <c r="F897" s="88" t="s">
        <v>9</v>
      </c>
      <c r="G897" s="88" t="s">
        <v>29</v>
      </c>
      <c r="H897" s="88" t="s">
        <v>3057</v>
      </c>
      <c r="I897" s="89">
        <v>839</v>
      </c>
      <c r="J897" s="88" t="s">
        <v>75</v>
      </c>
      <c r="K897" s="88" t="s">
        <v>688</v>
      </c>
      <c r="L897" s="88" t="s">
        <v>417</v>
      </c>
      <c r="M897" s="88" t="s">
        <v>1514</v>
      </c>
      <c r="N897" s="88" t="s">
        <v>695</v>
      </c>
      <c r="O897" s="90">
        <v>31</v>
      </c>
      <c r="P897" s="90">
        <v>2461</v>
      </c>
      <c r="Q897" s="90">
        <v>2539.1999999999998</v>
      </c>
      <c r="R897" s="91">
        <v>99.46</v>
      </c>
      <c r="S897" s="90" t="s">
        <v>150</v>
      </c>
      <c r="T897" s="90">
        <v>2558</v>
      </c>
      <c r="U897" s="90">
        <v>26.8</v>
      </c>
      <c r="V897" s="88" t="s">
        <v>31</v>
      </c>
      <c r="W897" s="88" t="s">
        <v>190</v>
      </c>
      <c r="X897" s="88" t="s">
        <v>2794</v>
      </c>
      <c r="Y897" s="90" t="s">
        <v>2806</v>
      </c>
      <c r="Z897" s="90" t="s">
        <v>566</v>
      </c>
      <c r="AA897" s="90">
        <v>73</v>
      </c>
      <c r="AB897" s="91" t="s">
        <v>3765</v>
      </c>
      <c r="AC897" s="88" t="s">
        <v>566</v>
      </c>
      <c r="AD897" s="90" t="s">
        <v>566</v>
      </c>
      <c r="AE897" s="90" t="s">
        <v>2019</v>
      </c>
      <c r="AF897" s="90" t="s">
        <v>190</v>
      </c>
      <c r="AG897" s="91" t="s">
        <v>3424</v>
      </c>
      <c r="AH897" s="92" t="s">
        <v>2786</v>
      </c>
      <c r="AI897" s="93">
        <v>636</v>
      </c>
      <c r="AJ897" s="88" t="s">
        <v>566</v>
      </c>
      <c r="AK897" s="90" t="s">
        <v>566</v>
      </c>
      <c r="AL897" s="91">
        <v>19.899999999999999</v>
      </c>
      <c r="AM897" s="91">
        <v>14.5</v>
      </c>
      <c r="AN897" s="91">
        <v>1767</v>
      </c>
      <c r="AO897" s="90">
        <v>20.5</v>
      </c>
      <c r="AP897" s="91">
        <v>79.89</v>
      </c>
      <c r="AQ897" s="91" t="s">
        <v>566</v>
      </c>
      <c r="AR897" s="91" t="s">
        <v>566</v>
      </c>
      <c r="AS897" s="91">
        <v>85.11</v>
      </c>
      <c r="AT897" s="91">
        <v>88.2</v>
      </c>
      <c r="AU897" s="90">
        <v>1057</v>
      </c>
      <c r="AV897" s="90">
        <v>18.5</v>
      </c>
      <c r="AW897" s="91">
        <v>44.16</v>
      </c>
      <c r="AX897" s="91" t="s">
        <v>566</v>
      </c>
      <c r="AY897" s="91">
        <v>155.86000000000001</v>
      </c>
      <c r="AZ897" s="88" t="s">
        <v>4928</v>
      </c>
      <c r="BA897" s="91">
        <v>159</v>
      </c>
      <c r="BB897" s="91">
        <v>70.75</v>
      </c>
      <c r="BC897" s="94">
        <v>3.7506018694000001</v>
      </c>
      <c r="BD897" s="91">
        <v>271.85300000000001</v>
      </c>
      <c r="BE897" s="95">
        <v>96.876000000000005</v>
      </c>
      <c r="BF897" s="91">
        <v>7.21</v>
      </c>
      <c r="BG897" s="91">
        <v>31</v>
      </c>
      <c r="BH897" s="94" t="s">
        <v>566</v>
      </c>
      <c r="BI897" s="94" t="s">
        <v>566</v>
      </c>
      <c r="BJ897" s="93">
        <v>744</v>
      </c>
      <c r="BK897" s="94">
        <v>0</v>
      </c>
      <c r="BL897" s="91">
        <v>223.59218999999999</v>
      </c>
      <c r="BM897" s="96">
        <v>13.675958850000001</v>
      </c>
      <c r="BN897" s="96" t="s">
        <v>566</v>
      </c>
      <c r="BO897" s="88" t="s">
        <v>430</v>
      </c>
      <c r="BP897" s="88" t="s">
        <v>566</v>
      </c>
      <c r="BQ897" s="91">
        <v>271.85300000000001</v>
      </c>
      <c r="BR897" s="95">
        <v>96.876000000000005</v>
      </c>
      <c r="BS897" s="91">
        <v>7.21</v>
      </c>
      <c r="BT897" s="90">
        <v>30</v>
      </c>
      <c r="BU897" s="91">
        <v>0</v>
      </c>
      <c r="BV897" s="91">
        <v>216.39</v>
      </c>
      <c r="BW897" s="96">
        <v>13.235250000000001</v>
      </c>
      <c r="BX897" s="96" t="s">
        <v>566</v>
      </c>
      <c r="BY897" s="96" t="s">
        <v>566</v>
      </c>
      <c r="BZ897" s="96" t="s">
        <v>566</v>
      </c>
      <c r="CA897" s="96" t="s">
        <v>566</v>
      </c>
      <c r="CB897" s="96" t="s">
        <v>566</v>
      </c>
      <c r="CC897" s="96" t="s">
        <v>566</v>
      </c>
      <c r="CD897" s="96" t="s">
        <v>566</v>
      </c>
      <c r="CE897" s="96" t="s">
        <v>566</v>
      </c>
      <c r="CF897" s="88" t="s">
        <v>566</v>
      </c>
      <c r="CG897" s="88" t="s">
        <v>566</v>
      </c>
      <c r="CH897" s="92" t="s">
        <v>566</v>
      </c>
      <c r="CI897" s="91">
        <v>0</v>
      </c>
      <c r="CJ897" s="91">
        <v>0</v>
      </c>
      <c r="CK897" s="90" t="s">
        <v>566</v>
      </c>
      <c r="CL897" s="91">
        <v>1.0123533660999999</v>
      </c>
      <c r="CM897" s="91">
        <v>-0.1583533661</v>
      </c>
      <c r="CN897" s="88" t="s">
        <v>566</v>
      </c>
      <c r="CO897" s="91">
        <v>124</v>
      </c>
      <c r="CP897" s="91">
        <v>201.5860761097</v>
      </c>
      <c r="CQ897" s="91">
        <v>5.605633042</v>
      </c>
      <c r="CR897" s="91">
        <v>-70.267149696700002</v>
      </c>
      <c r="CS897" s="91">
        <v>-1.6073669580000001</v>
      </c>
      <c r="CT897" s="90" t="s">
        <v>566</v>
      </c>
      <c r="CU897" s="96">
        <v>1.013201</v>
      </c>
      <c r="CV897" s="96">
        <v>0.84937200000000002</v>
      </c>
      <c r="CW897" s="96">
        <v>0.777698</v>
      </c>
      <c r="CX897" s="93">
        <v>2369</v>
      </c>
      <c r="CY897" s="93">
        <v>2336.94</v>
      </c>
      <c r="CZ897" s="93">
        <v>91.6</v>
      </c>
      <c r="DA897" s="90">
        <v>50</v>
      </c>
      <c r="DB897" s="90" t="s">
        <v>566</v>
      </c>
      <c r="DC897" s="90">
        <v>99.2</v>
      </c>
      <c r="DD897" s="91">
        <v>233</v>
      </c>
      <c r="DE897" s="91">
        <v>-33.107296137299997</v>
      </c>
      <c r="DF897" s="93">
        <v>102.47499999999999</v>
      </c>
      <c r="DG897" s="88" t="s">
        <v>393</v>
      </c>
      <c r="DH897" s="88" t="s">
        <v>566</v>
      </c>
      <c r="DI897" s="88">
        <v>1</v>
      </c>
      <c r="DJ897" s="88" t="s">
        <v>566</v>
      </c>
      <c r="DK897" s="90" t="s">
        <v>566</v>
      </c>
      <c r="DL897" s="91">
        <v>96.876000000000005</v>
      </c>
      <c r="DM897" s="91" t="s">
        <v>566</v>
      </c>
      <c r="DN897" s="91">
        <v>306.94464517329999</v>
      </c>
      <c r="DO897" s="91">
        <v>8.1436764867000004</v>
      </c>
      <c r="DP897" s="91">
        <v>35.091419366899999</v>
      </c>
      <c r="DQ897" s="91">
        <v>0.93067648670000003</v>
      </c>
      <c r="DR897" s="91">
        <v>227.6072554191</v>
      </c>
      <c r="DS897" s="91">
        <v>6.3292206297</v>
      </c>
      <c r="DT897" s="91">
        <v>-44.245970387299998</v>
      </c>
      <c r="DU897" s="91">
        <v>-0.88377937029999998</v>
      </c>
      <c r="DV897" s="91">
        <v>111.28905</v>
      </c>
      <c r="DW897" s="97"/>
      <c r="DX897" s="98" t="s">
        <v>689</v>
      </c>
      <c r="DY897" s="99" t="s">
        <v>3155</v>
      </c>
      <c r="DZ897" s="98" t="s">
        <v>689</v>
      </c>
      <c r="EA897" s="100" t="s">
        <v>566</v>
      </c>
      <c r="EB897" s="101" t="s">
        <v>2761</v>
      </c>
      <c r="EC897" s="38"/>
    </row>
    <row r="898" spans="1:133" s="9" customFormat="1" ht="15" customHeight="1" x14ac:dyDescent="0.25">
      <c r="A898" s="17" t="str">
        <f t="shared" si="13"/>
        <v>840_Южно-Ягунское</v>
      </c>
      <c r="B898" s="87">
        <v>89</v>
      </c>
      <c r="C898" s="88" t="s">
        <v>733</v>
      </c>
      <c r="D898" s="88" t="s">
        <v>568</v>
      </c>
      <c r="E898" s="88" t="s">
        <v>531</v>
      </c>
      <c r="F898" s="88" t="s">
        <v>9</v>
      </c>
      <c r="G898" s="88" t="s">
        <v>29</v>
      </c>
      <c r="H898" s="88" t="s">
        <v>3055</v>
      </c>
      <c r="I898" s="89">
        <v>840</v>
      </c>
      <c r="J898" s="88" t="s">
        <v>75</v>
      </c>
      <c r="K898" s="88" t="s">
        <v>688</v>
      </c>
      <c r="L898" s="88" t="s">
        <v>417</v>
      </c>
      <c r="M898" s="88" t="s">
        <v>1508</v>
      </c>
      <c r="N898" s="88" t="s">
        <v>6</v>
      </c>
      <c r="O898" s="90">
        <v>15.1</v>
      </c>
      <c r="P898" s="90">
        <v>2398</v>
      </c>
      <c r="Q898" s="90">
        <v>2417</v>
      </c>
      <c r="R898" s="91">
        <v>30.687999999999999</v>
      </c>
      <c r="S898" s="90" t="s">
        <v>150</v>
      </c>
      <c r="T898" s="90">
        <v>2425.8000000000002</v>
      </c>
      <c r="U898" s="90">
        <v>11.1</v>
      </c>
      <c r="V898" s="88" t="s">
        <v>31</v>
      </c>
      <c r="W898" s="88" t="s">
        <v>118</v>
      </c>
      <c r="X898" s="88" t="s">
        <v>78</v>
      </c>
      <c r="Y898" s="90" t="s">
        <v>984</v>
      </c>
      <c r="Z898" s="90" t="s">
        <v>566</v>
      </c>
      <c r="AA898" s="90">
        <v>73</v>
      </c>
      <c r="AB898" s="91" t="s">
        <v>3766</v>
      </c>
      <c r="AC898" s="88" t="s">
        <v>566</v>
      </c>
      <c r="AD898" s="90" t="s">
        <v>566</v>
      </c>
      <c r="AE898" s="90" t="s">
        <v>566</v>
      </c>
      <c r="AF898" s="90" t="s">
        <v>118</v>
      </c>
      <c r="AG898" s="91" t="s">
        <v>3437</v>
      </c>
      <c r="AH898" s="92" t="s">
        <v>2578</v>
      </c>
      <c r="AI898" s="93">
        <v>825</v>
      </c>
      <c r="AJ898" s="88" t="s">
        <v>566</v>
      </c>
      <c r="AK898" s="90" t="s">
        <v>566</v>
      </c>
      <c r="AL898" s="91">
        <v>21</v>
      </c>
      <c r="AM898" s="91">
        <v>20.2417962062</v>
      </c>
      <c r="AN898" s="91">
        <v>2079</v>
      </c>
      <c r="AO898" s="90">
        <v>19.600000000000001</v>
      </c>
      <c r="AP898" s="91">
        <v>30.53</v>
      </c>
      <c r="AQ898" s="91" t="s">
        <v>566</v>
      </c>
      <c r="AR898" s="91" t="s">
        <v>566</v>
      </c>
      <c r="AS898" s="91">
        <v>47.84</v>
      </c>
      <c r="AT898" s="91">
        <v>50.15</v>
      </c>
      <c r="AU898" s="90" t="s">
        <v>566</v>
      </c>
      <c r="AV898" s="90">
        <v>0</v>
      </c>
      <c r="AW898" s="91" t="s">
        <v>566</v>
      </c>
      <c r="AX898" s="91" t="s">
        <v>566</v>
      </c>
      <c r="AY898" s="91">
        <v>146.62</v>
      </c>
      <c r="AZ898" s="88" t="s">
        <v>4928</v>
      </c>
      <c r="BA898" s="91">
        <v>149</v>
      </c>
      <c r="BB898" s="91">
        <v>98.78</v>
      </c>
      <c r="BC898" s="94">
        <v>1.1687173742000001</v>
      </c>
      <c r="BD898" s="91">
        <v>118.65</v>
      </c>
      <c r="BE898" s="95">
        <v>92.697999999999993</v>
      </c>
      <c r="BF898" s="91">
        <v>7.39</v>
      </c>
      <c r="BG898" s="91">
        <v>31</v>
      </c>
      <c r="BH898" s="94" t="s">
        <v>566</v>
      </c>
      <c r="BI898" s="94" t="s">
        <v>566</v>
      </c>
      <c r="BJ898" s="93">
        <v>744</v>
      </c>
      <c r="BK898" s="94">
        <v>0</v>
      </c>
      <c r="BL898" s="91">
        <v>229.10952</v>
      </c>
      <c r="BM898" s="96">
        <v>11.432565049999999</v>
      </c>
      <c r="BN898" s="96" t="s">
        <v>566</v>
      </c>
      <c r="BO898" s="88" t="s">
        <v>430</v>
      </c>
      <c r="BP898" s="88" t="s">
        <v>566</v>
      </c>
      <c r="BQ898" s="91">
        <v>118.65</v>
      </c>
      <c r="BR898" s="95">
        <v>92.697999999999993</v>
      </c>
      <c r="BS898" s="91">
        <v>7.39</v>
      </c>
      <c r="BT898" s="90">
        <v>30</v>
      </c>
      <c r="BU898" s="91">
        <v>0</v>
      </c>
      <c r="BV898" s="91">
        <v>221.73</v>
      </c>
      <c r="BW898" s="96">
        <v>11.064360000000001</v>
      </c>
      <c r="BX898" s="96" t="s">
        <v>566</v>
      </c>
      <c r="BY898" s="96" t="s">
        <v>566</v>
      </c>
      <c r="BZ898" s="96" t="s">
        <v>566</v>
      </c>
      <c r="CA898" s="96" t="s">
        <v>566</v>
      </c>
      <c r="CB898" s="96" t="s">
        <v>566</v>
      </c>
      <c r="CC898" s="96" t="s">
        <v>566</v>
      </c>
      <c r="CD898" s="96" t="s">
        <v>566</v>
      </c>
      <c r="CE898" s="96" t="s">
        <v>566</v>
      </c>
      <c r="CF898" s="88" t="s">
        <v>566</v>
      </c>
      <c r="CG898" s="88" t="s">
        <v>566</v>
      </c>
      <c r="CH898" s="92" t="s">
        <v>566</v>
      </c>
      <c r="CI898" s="91">
        <v>0</v>
      </c>
      <c r="CJ898" s="91">
        <v>0</v>
      </c>
      <c r="CK898" s="90" t="s">
        <v>566</v>
      </c>
      <c r="CL898" s="91">
        <v>0.46076380300000003</v>
      </c>
      <c r="CM898" s="91">
        <v>-9.1763803000000005E-2</v>
      </c>
      <c r="CN898" s="88" t="s">
        <v>566</v>
      </c>
      <c r="CO898" s="91">
        <v>101.875</v>
      </c>
      <c r="CP898" s="91">
        <v>58.373378234500002</v>
      </c>
      <c r="CQ898" s="91">
        <v>3.6921130109</v>
      </c>
      <c r="CR898" s="91">
        <v>-60.276298862200001</v>
      </c>
      <c r="CS898" s="91">
        <v>-3.6988869891</v>
      </c>
      <c r="CT898" s="90" t="s">
        <v>566</v>
      </c>
      <c r="CU898" s="96">
        <v>1.01305</v>
      </c>
      <c r="CV898" s="96">
        <v>0.85299999999999998</v>
      </c>
      <c r="CW898" s="96">
        <v>0.79600000000000004</v>
      </c>
      <c r="CX898" s="93">
        <v>2310</v>
      </c>
      <c r="CY898" s="93">
        <v>2285.71</v>
      </c>
      <c r="CZ898" s="93">
        <v>91.6</v>
      </c>
      <c r="DA898" s="90">
        <v>51</v>
      </c>
      <c r="DB898" s="90" t="s">
        <v>566</v>
      </c>
      <c r="DC898" s="90">
        <v>81.5</v>
      </c>
      <c r="DD898" s="91">
        <v>228</v>
      </c>
      <c r="DE898" s="91">
        <v>-35.692982456099998</v>
      </c>
      <c r="DF898" s="93">
        <v>136.30000000000001</v>
      </c>
      <c r="DG898" s="88" t="s">
        <v>393</v>
      </c>
      <c r="DH898" s="88" t="s">
        <v>566</v>
      </c>
      <c r="DI898" s="88">
        <v>1</v>
      </c>
      <c r="DJ898" s="88" t="s">
        <v>566</v>
      </c>
      <c r="DK898" s="90" t="s">
        <v>566</v>
      </c>
      <c r="DL898" s="91">
        <v>92.697999999999993</v>
      </c>
      <c r="DM898" s="91" t="s">
        <v>566</v>
      </c>
      <c r="DN898" s="91">
        <v>133.96524145609999</v>
      </c>
      <c r="DO898" s="91">
        <v>8.3446283621999999</v>
      </c>
      <c r="DP898" s="91">
        <v>15.3155643594</v>
      </c>
      <c r="DQ898" s="91">
        <v>0.95362836220000002</v>
      </c>
      <c r="DR898" s="91">
        <v>65.908343799799994</v>
      </c>
      <c r="DS898" s="91">
        <v>4.1686991747000004</v>
      </c>
      <c r="DT898" s="91">
        <v>-52.741333296900002</v>
      </c>
      <c r="DU898" s="91">
        <v>-3.2223008253000001</v>
      </c>
      <c r="DV898" s="91">
        <v>112.5784002778</v>
      </c>
      <c r="DW898" s="97"/>
      <c r="DX898" s="98" t="s">
        <v>566</v>
      </c>
      <c r="DY898" s="99" t="s">
        <v>689</v>
      </c>
      <c r="DZ898" s="98" t="s">
        <v>689</v>
      </c>
      <c r="EA898" s="100" t="s">
        <v>566</v>
      </c>
      <c r="EB898" s="101" t="s">
        <v>2761</v>
      </c>
      <c r="EC898" s="38"/>
    </row>
    <row r="899" spans="1:133" s="9" customFormat="1" ht="15" customHeight="1" x14ac:dyDescent="0.25">
      <c r="A899" s="17" t="str">
        <f t="shared" si="13"/>
        <v>841_Южно-Ягунское</v>
      </c>
      <c r="B899" s="87">
        <v>90</v>
      </c>
      <c r="C899" s="88" t="s">
        <v>733</v>
      </c>
      <c r="D899" s="88" t="s">
        <v>568</v>
      </c>
      <c r="E899" s="88" t="s">
        <v>531</v>
      </c>
      <c r="F899" s="88" t="s">
        <v>9</v>
      </c>
      <c r="G899" s="88" t="s">
        <v>29</v>
      </c>
      <c r="H899" s="88" t="s">
        <v>3055</v>
      </c>
      <c r="I899" s="89">
        <v>841</v>
      </c>
      <c r="J899" s="88" t="s">
        <v>75</v>
      </c>
      <c r="K899" s="88" t="s">
        <v>688</v>
      </c>
      <c r="L899" s="88" t="s">
        <v>417</v>
      </c>
      <c r="M899" s="88" t="s">
        <v>1508</v>
      </c>
      <c r="N899" s="88" t="s">
        <v>6</v>
      </c>
      <c r="O899" s="90">
        <v>15.7</v>
      </c>
      <c r="P899" s="90">
        <v>2395.6</v>
      </c>
      <c r="Q899" s="90">
        <v>2417.3000000000002</v>
      </c>
      <c r="R899" s="91">
        <v>25.09</v>
      </c>
      <c r="S899" s="90" t="s">
        <v>150</v>
      </c>
      <c r="T899" s="90">
        <v>2426</v>
      </c>
      <c r="U899" s="90">
        <v>9.4</v>
      </c>
      <c r="V899" s="88" t="s">
        <v>31</v>
      </c>
      <c r="W899" s="88" t="s">
        <v>156</v>
      </c>
      <c r="X899" s="88" t="s">
        <v>2867</v>
      </c>
      <c r="Y899" s="90" t="s">
        <v>962</v>
      </c>
      <c r="Z899" s="90" t="s">
        <v>566</v>
      </c>
      <c r="AA899" s="90">
        <v>73</v>
      </c>
      <c r="AB899" s="91" t="s">
        <v>3706</v>
      </c>
      <c r="AC899" s="88" t="s">
        <v>566</v>
      </c>
      <c r="AD899" s="90" t="s">
        <v>566</v>
      </c>
      <c r="AE899" s="90" t="s">
        <v>4874</v>
      </c>
      <c r="AF899" s="90" t="s">
        <v>156</v>
      </c>
      <c r="AG899" s="91" t="s">
        <v>3451</v>
      </c>
      <c r="AH899" s="92" t="s">
        <v>2896</v>
      </c>
      <c r="AI899" s="93">
        <v>501</v>
      </c>
      <c r="AJ899" s="88" t="s">
        <v>722</v>
      </c>
      <c r="AK899" s="90" t="s">
        <v>566</v>
      </c>
      <c r="AL899" s="91">
        <v>21</v>
      </c>
      <c r="AM899" s="91">
        <v>20.2417962062</v>
      </c>
      <c r="AN899" s="91">
        <v>1898</v>
      </c>
      <c r="AO899" s="90">
        <v>18.3</v>
      </c>
      <c r="AP899" s="91">
        <v>24.93</v>
      </c>
      <c r="AQ899" s="91">
        <v>46.736499999999999</v>
      </c>
      <c r="AR899" s="91" t="s">
        <v>566</v>
      </c>
      <c r="AS899" s="91">
        <v>61.078034962899999</v>
      </c>
      <c r="AT899" s="91">
        <v>63.068762296400003</v>
      </c>
      <c r="AU899" s="90" t="s">
        <v>566</v>
      </c>
      <c r="AV899" s="90">
        <v>0</v>
      </c>
      <c r="AW899" s="91" t="s">
        <v>566</v>
      </c>
      <c r="AX899" s="91" t="s">
        <v>566</v>
      </c>
      <c r="AY899" s="91">
        <v>147.46</v>
      </c>
      <c r="AZ899" s="88" t="s">
        <v>4928</v>
      </c>
      <c r="BA899" s="91">
        <v>149.5</v>
      </c>
      <c r="BB899" s="91">
        <v>86.381965037100002</v>
      </c>
      <c r="BC899" s="94">
        <v>1.5736385431</v>
      </c>
      <c r="BD899" s="91">
        <v>142.12299999999999</v>
      </c>
      <c r="BE899" s="95">
        <v>92.495999999999995</v>
      </c>
      <c r="BF899" s="91">
        <v>9.1</v>
      </c>
      <c r="BG899" s="91">
        <v>30.6</v>
      </c>
      <c r="BH899" s="94" t="s">
        <v>566</v>
      </c>
      <c r="BI899" s="94" t="s">
        <v>566</v>
      </c>
      <c r="BJ899" s="93">
        <v>734</v>
      </c>
      <c r="BK899" s="94">
        <v>10</v>
      </c>
      <c r="BL899" s="91">
        <v>278.22820000000002</v>
      </c>
      <c r="BM899" s="96">
        <v>11.435179249999999</v>
      </c>
      <c r="BN899" s="96" t="s">
        <v>566</v>
      </c>
      <c r="BO899" s="88" t="s">
        <v>430</v>
      </c>
      <c r="BP899" s="88" t="s">
        <v>566</v>
      </c>
      <c r="BQ899" s="91">
        <v>142.12299999999999</v>
      </c>
      <c r="BR899" s="95">
        <v>92.495999999999995</v>
      </c>
      <c r="BS899" s="91">
        <v>9.1</v>
      </c>
      <c r="BT899" s="90">
        <v>30</v>
      </c>
      <c r="BU899" s="91">
        <v>0</v>
      </c>
      <c r="BV899" s="91">
        <v>272.94</v>
      </c>
      <c r="BW899" s="96">
        <v>11.2179</v>
      </c>
      <c r="BX899" s="96" t="s">
        <v>566</v>
      </c>
      <c r="BY899" s="96" t="s">
        <v>566</v>
      </c>
      <c r="BZ899" s="96" t="s">
        <v>566</v>
      </c>
      <c r="CA899" s="96" t="s">
        <v>566</v>
      </c>
      <c r="CB899" s="96" t="s">
        <v>566</v>
      </c>
      <c r="CC899" s="96" t="s">
        <v>566</v>
      </c>
      <c r="CD899" s="96" t="s">
        <v>566</v>
      </c>
      <c r="CE899" s="96" t="s">
        <v>566</v>
      </c>
      <c r="CF899" s="88" t="s">
        <v>566</v>
      </c>
      <c r="CG899" s="88" t="s">
        <v>566</v>
      </c>
      <c r="CH899" s="92" t="s">
        <v>566</v>
      </c>
      <c r="CI899" s="91">
        <v>0</v>
      </c>
      <c r="CJ899" s="91">
        <v>0</v>
      </c>
      <c r="CK899" s="90" t="s">
        <v>566</v>
      </c>
      <c r="CL899" s="91">
        <v>0.6131640881</v>
      </c>
      <c r="CM899" s="91">
        <v>-0.30216408810000001</v>
      </c>
      <c r="CN899" s="88" t="s">
        <v>566</v>
      </c>
      <c r="CO899" s="91">
        <v>101.875</v>
      </c>
      <c r="CP899" s="91">
        <v>84.826165130199996</v>
      </c>
      <c r="CQ899" s="91">
        <v>6.2326897022000001</v>
      </c>
      <c r="CR899" s="91">
        <v>-57.296358030500002</v>
      </c>
      <c r="CS899" s="91">
        <v>-2.8653102977999998</v>
      </c>
      <c r="CT899" s="90" t="s">
        <v>566</v>
      </c>
      <c r="CU899" s="96">
        <v>1.0133000000000001</v>
      </c>
      <c r="CV899" s="96">
        <v>0.85299999999999998</v>
      </c>
      <c r="CW899" s="96">
        <v>0.82</v>
      </c>
      <c r="CX899" s="93">
        <v>2310</v>
      </c>
      <c r="CY899" s="93">
        <v>2289.21</v>
      </c>
      <c r="CZ899" s="93">
        <v>91.6</v>
      </c>
      <c r="DA899" s="90">
        <v>40</v>
      </c>
      <c r="DB899" s="90" t="s">
        <v>566</v>
      </c>
      <c r="DC899" s="90">
        <v>81.5</v>
      </c>
      <c r="DD899" s="91">
        <v>228</v>
      </c>
      <c r="DE899" s="91">
        <v>-35.324561403499999</v>
      </c>
      <c r="DF899" s="93">
        <v>136.30000000000001</v>
      </c>
      <c r="DG899" s="88" t="s">
        <v>393</v>
      </c>
      <c r="DH899" s="88" t="s">
        <v>566</v>
      </c>
      <c r="DI899" s="88">
        <v>1</v>
      </c>
      <c r="DJ899" s="88" t="s">
        <v>566</v>
      </c>
      <c r="DK899" s="90" t="s">
        <v>566</v>
      </c>
      <c r="DL899" s="91">
        <v>92.495999999999995</v>
      </c>
      <c r="DM899" s="91" t="s">
        <v>566</v>
      </c>
      <c r="DN899" s="91">
        <v>296.24694679549998</v>
      </c>
      <c r="DO899" s="91">
        <v>11.598660450100001</v>
      </c>
      <c r="DP899" s="91">
        <v>154.1244236348</v>
      </c>
      <c r="DQ899" s="91">
        <v>2.5006604500999998</v>
      </c>
      <c r="DR899" s="91">
        <v>169.36574281360001</v>
      </c>
      <c r="DS899" s="91">
        <v>7.7564160692000002</v>
      </c>
      <c r="DT899" s="91">
        <v>27.243219652899999</v>
      </c>
      <c r="DU899" s="91">
        <v>-1.3415839307999999</v>
      </c>
      <c r="DV899" s="91" t="s">
        <v>566</v>
      </c>
      <c r="DW899" s="97"/>
      <c r="DX899" s="98" t="s">
        <v>566</v>
      </c>
      <c r="DY899" s="99" t="s">
        <v>689</v>
      </c>
      <c r="DZ899" s="98" t="s">
        <v>689</v>
      </c>
      <c r="EA899" s="100" t="s">
        <v>566</v>
      </c>
      <c r="EB899" s="101" t="s">
        <v>2761</v>
      </c>
      <c r="EC899" s="38"/>
    </row>
    <row r="900" spans="1:133" s="9" customFormat="1" ht="15" customHeight="1" x14ac:dyDescent="0.25">
      <c r="A900" s="17" t="str">
        <f t="shared" si="13"/>
        <v>842_Южно-Ягунское</v>
      </c>
      <c r="B900" s="87">
        <v>91</v>
      </c>
      <c r="C900" s="88" t="s">
        <v>733</v>
      </c>
      <c r="D900" s="88" t="s">
        <v>568</v>
      </c>
      <c r="E900" s="88" t="s">
        <v>531</v>
      </c>
      <c r="F900" s="88" t="s">
        <v>9</v>
      </c>
      <c r="G900" s="88" t="s">
        <v>29</v>
      </c>
      <c r="H900" s="88" t="s">
        <v>3055</v>
      </c>
      <c r="I900" s="89">
        <v>842</v>
      </c>
      <c r="J900" s="88" t="s">
        <v>75</v>
      </c>
      <c r="K900" s="88" t="s">
        <v>688</v>
      </c>
      <c r="L900" s="88" t="s">
        <v>417</v>
      </c>
      <c r="M900" s="88" t="s">
        <v>1515</v>
      </c>
      <c r="N900" s="88" t="s">
        <v>695</v>
      </c>
      <c r="O900" s="90">
        <v>17.5</v>
      </c>
      <c r="P900" s="90">
        <v>2483</v>
      </c>
      <c r="Q900" s="90">
        <v>2539</v>
      </c>
      <c r="R900" s="91">
        <v>110.81</v>
      </c>
      <c r="S900" s="90" t="s">
        <v>150</v>
      </c>
      <c r="T900" s="90">
        <v>2541.8000000000002</v>
      </c>
      <c r="U900" s="90">
        <v>16.3</v>
      </c>
      <c r="V900" s="88" t="s">
        <v>31</v>
      </c>
      <c r="W900" s="88" t="s">
        <v>156</v>
      </c>
      <c r="X900" s="88" t="s">
        <v>513</v>
      </c>
      <c r="Y900" s="90" t="s">
        <v>872</v>
      </c>
      <c r="Z900" s="90" t="s">
        <v>566</v>
      </c>
      <c r="AA900" s="90">
        <v>73</v>
      </c>
      <c r="AB900" s="91" t="s">
        <v>3767</v>
      </c>
      <c r="AC900" s="88" t="s">
        <v>566</v>
      </c>
      <c r="AD900" s="90" t="s">
        <v>566</v>
      </c>
      <c r="AE900" s="90" t="s">
        <v>2019</v>
      </c>
      <c r="AF900" s="90" t="s">
        <v>156</v>
      </c>
      <c r="AG900" s="91" t="s">
        <v>3424</v>
      </c>
      <c r="AH900" s="92" t="s">
        <v>2973</v>
      </c>
      <c r="AI900" s="93">
        <v>449</v>
      </c>
      <c r="AJ900" s="88" t="s">
        <v>566</v>
      </c>
      <c r="AK900" s="90" t="s">
        <v>566</v>
      </c>
      <c r="AL900" s="91">
        <v>21</v>
      </c>
      <c r="AM900" s="91">
        <v>20.2417962062</v>
      </c>
      <c r="AN900" s="91">
        <v>2099</v>
      </c>
      <c r="AO900" s="90">
        <v>19.5</v>
      </c>
      <c r="AP900" s="91">
        <v>104.44</v>
      </c>
      <c r="AQ900" s="91" t="s">
        <v>566</v>
      </c>
      <c r="AR900" s="91" t="s">
        <v>566</v>
      </c>
      <c r="AS900" s="91">
        <v>57.03</v>
      </c>
      <c r="AT900" s="91">
        <v>57.98</v>
      </c>
      <c r="AU900" s="90">
        <v>556</v>
      </c>
      <c r="AV900" s="90">
        <v>0</v>
      </c>
      <c r="AW900" s="91">
        <v>19.39</v>
      </c>
      <c r="AX900" s="91" t="s">
        <v>566</v>
      </c>
      <c r="AY900" s="91">
        <v>162.53</v>
      </c>
      <c r="AZ900" s="88" t="s">
        <v>4928</v>
      </c>
      <c r="BA900" s="91">
        <v>163.5</v>
      </c>
      <c r="BB900" s="91">
        <v>105.5</v>
      </c>
      <c r="BC900" s="94">
        <v>1.7625258644999999</v>
      </c>
      <c r="BD900" s="91">
        <v>173.595</v>
      </c>
      <c r="BE900" s="95">
        <v>95.045000000000002</v>
      </c>
      <c r="BF900" s="91">
        <v>7.33</v>
      </c>
      <c r="BG900" s="91">
        <v>31</v>
      </c>
      <c r="BH900" s="94" t="s">
        <v>566</v>
      </c>
      <c r="BI900" s="94" t="s">
        <v>566</v>
      </c>
      <c r="BJ900" s="93">
        <v>744</v>
      </c>
      <c r="BK900" s="94">
        <v>0</v>
      </c>
      <c r="BL900" s="91">
        <v>227.32334</v>
      </c>
      <c r="BM900" s="96">
        <v>11.10368909</v>
      </c>
      <c r="BN900" s="96" t="s">
        <v>566</v>
      </c>
      <c r="BO900" s="88" t="s">
        <v>430</v>
      </c>
      <c r="BP900" s="88" t="s">
        <v>566</v>
      </c>
      <c r="BQ900" s="91">
        <v>173.595</v>
      </c>
      <c r="BR900" s="95">
        <v>95.045000000000002</v>
      </c>
      <c r="BS900" s="91">
        <v>7.33</v>
      </c>
      <c r="BT900" s="90">
        <v>30</v>
      </c>
      <c r="BU900" s="91">
        <v>0</v>
      </c>
      <c r="BV900" s="91">
        <v>219.99</v>
      </c>
      <c r="BW900" s="96">
        <v>10.745609999999999</v>
      </c>
      <c r="BX900" s="96" t="s">
        <v>566</v>
      </c>
      <c r="BY900" s="96" t="s">
        <v>566</v>
      </c>
      <c r="BZ900" s="96" t="s">
        <v>566</v>
      </c>
      <c r="CA900" s="96" t="s">
        <v>566</v>
      </c>
      <c r="CB900" s="96" t="s">
        <v>566</v>
      </c>
      <c r="CC900" s="96" t="s">
        <v>566</v>
      </c>
      <c r="CD900" s="96" t="s">
        <v>566</v>
      </c>
      <c r="CE900" s="96" t="s">
        <v>566</v>
      </c>
      <c r="CF900" s="88" t="s">
        <v>566</v>
      </c>
      <c r="CG900" s="88" t="s">
        <v>566</v>
      </c>
      <c r="CH900" s="92" t="s">
        <v>566</v>
      </c>
      <c r="CI900" s="91">
        <v>0</v>
      </c>
      <c r="CJ900" s="91">
        <v>0</v>
      </c>
      <c r="CK900" s="90" t="s">
        <v>566</v>
      </c>
      <c r="CL900" s="91">
        <v>0.27793060110000001</v>
      </c>
      <c r="CM900" s="91">
        <v>8.7069398899999997E-2</v>
      </c>
      <c r="CN900" s="88" t="s">
        <v>566</v>
      </c>
      <c r="CO900" s="91">
        <v>78.625</v>
      </c>
      <c r="CP900" s="91">
        <v>150.9035258234</v>
      </c>
      <c r="CQ900" s="91">
        <v>6.4121312258999996</v>
      </c>
      <c r="CR900" s="91">
        <v>-22.690989983000001</v>
      </c>
      <c r="CS900" s="91">
        <v>-0.92086877410000001</v>
      </c>
      <c r="CT900" s="90" t="s">
        <v>566</v>
      </c>
      <c r="CU900" s="96">
        <v>1.0131410000000001</v>
      </c>
      <c r="CV900" s="96">
        <v>0.85252399999999995</v>
      </c>
      <c r="CW900" s="96">
        <v>0.79605099999999995</v>
      </c>
      <c r="CX900" s="93">
        <v>2337</v>
      </c>
      <c r="CY900" s="93">
        <v>2327.1799999999998</v>
      </c>
      <c r="CZ900" s="93">
        <v>91.6</v>
      </c>
      <c r="DA900" s="90">
        <v>51</v>
      </c>
      <c r="DB900" s="90" t="s">
        <v>566</v>
      </c>
      <c r="DC900" s="90">
        <v>92.5</v>
      </c>
      <c r="DD900" s="91">
        <v>225.6</v>
      </c>
      <c r="DE900" s="91">
        <v>-27.9565602837</v>
      </c>
      <c r="DF900" s="93">
        <v>100.2</v>
      </c>
      <c r="DG900" s="88" t="s">
        <v>393</v>
      </c>
      <c r="DH900" s="88" t="s">
        <v>566</v>
      </c>
      <c r="DI900" s="88" t="s">
        <v>566</v>
      </c>
      <c r="DJ900" s="88" t="s">
        <v>566</v>
      </c>
      <c r="DK900" s="90" t="s">
        <v>566</v>
      </c>
      <c r="DL900" s="91">
        <v>95.045000000000002</v>
      </c>
      <c r="DM900" s="91" t="s">
        <v>566</v>
      </c>
      <c r="DN900" s="91">
        <v>196.002482219</v>
      </c>
      <c r="DO900" s="91">
        <v>8.2795717994999993</v>
      </c>
      <c r="DP900" s="91">
        <v>22.4079664126</v>
      </c>
      <c r="DQ900" s="91">
        <v>0.94657179950000003</v>
      </c>
      <c r="DR900" s="91">
        <v>170.3824887541</v>
      </c>
      <c r="DS900" s="91">
        <v>7.2398233939000001</v>
      </c>
      <c r="DT900" s="91">
        <v>-3.2120270522999999</v>
      </c>
      <c r="DU900" s="91">
        <v>-9.3176606100000003E-2</v>
      </c>
      <c r="DV900" s="91">
        <v>112.5487368056</v>
      </c>
      <c r="DW900" s="97"/>
      <c r="DX900" s="98" t="s">
        <v>5081</v>
      </c>
      <c r="DY900" s="99" t="s">
        <v>689</v>
      </c>
      <c r="DZ900" s="98" t="s">
        <v>689</v>
      </c>
      <c r="EA900" s="100" t="s">
        <v>566</v>
      </c>
      <c r="EB900" s="101" t="s">
        <v>2761</v>
      </c>
      <c r="EC900" s="38"/>
    </row>
    <row r="901" spans="1:133" s="9" customFormat="1" ht="15" customHeight="1" x14ac:dyDescent="0.25">
      <c r="A901" s="17" t="str">
        <f t="shared" si="13"/>
        <v>843_Южно-Ягунское</v>
      </c>
      <c r="B901" s="87">
        <v>92</v>
      </c>
      <c r="C901" s="88" t="s">
        <v>733</v>
      </c>
      <c r="D901" s="88" t="s">
        <v>568</v>
      </c>
      <c r="E901" s="88" t="s">
        <v>531</v>
      </c>
      <c r="F901" s="88" t="s">
        <v>9</v>
      </c>
      <c r="G901" s="88" t="s">
        <v>29</v>
      </c>
      <c r="H901" s="88" t="s">
        <v>3055</v>
      </c>
      <c r="I901" s="89">
        <v>843</v>
      </c>
      <c r="J901" s="88" t="s">
        <v>77</v>
      </c>
      <c r="K901" s="88" t="s">
        <v>688</v>
      </c>
      <c r="L901" s="88" t="s">
        <v>712</v>
      </c>
      <c r="M901" s="88" t="s">
        <v>1508</v>
      </c>
      <c r="N901" s="88" t="s">
        <v>6</v>
      </c>
      <c r="O901" s="90">
        <v>19.600000000000001</v>
      </c>
      <c r="P901" s="90">
        <v>2638.8</v>
      </c>
      <c r="Q901" s="90">
        <v>2660.8</v>
      </c>
      <c r="R901" s="91">
        <v>265.96899999999999</v>
      </c>
      <c r="S901" s="90" t="s">
        <v>150</v>
      </c>
      <c r="T901" s="90">
        <v>2662</v>
      </c>
      <c r="U901" s="90">
        <v>12.9</v>
      </c>
      <c r="V901" s="88" t="s">
        <v>31</v>
      </c>
      <c r="W901" s="88" t="s">
        <v>175</v>
      </c>
      <c r="X901" s="88" t="s">
        <v>1336</v>
      </c>
      <c r="Y901" s="90" t="s">
        <v>555</v>
      </c>
      <c r="Z901" s="90" t="s">
        <v>566</v>
      </c>
      <c r="AA901" s="90">
        <v>73</v>
      </c>
      <c r="AB901" s="91" t="s">
        <v>4949</v>
      </c>
      <c r="AC901" s="88" t="s">
        <v>566</v>
      </c>
      <c r="AD901" s="90" t="s">
        <v>566</v>
      </c>
      <c r="AE901" s="90" t="s">
        <v>2019</v>
      </c>
      <c r="AF901" s="90" t="s">
        <v>175</v>
      </c>
      <c r="AG901" s="91" t="s">
        <v>3504</v>
      </c>
      <c r="AH901" s="92" t="s">
        <v>4921</v>
      </c>
      <c r="AI901" s="93">
        <v>89</v>
      </c>
      <c r="AJ901" s="88" t="s">
        <v>566</v>
      </c>
      <c r="AK901" s="90" t="s">
        <v>566</v>
      </c>
      <c r="AL901" s="91">
        <v>19.100000000000001</v>
      </c>
      <c r="AM901" s="91">
        <v>18.415988162200001</v>
      </c>
      <c r="AN901" s="91">
        <v>2174</v>
      </c>
      <c r="AO901" s="90">
        <v>21</v>
      </c>
      <c r="AP901" s="91">
        <v>256.976</v>
      </c>
      <c r="AQ901" s="91" t="s">
        <v>566</v>
      </c>
      <c r="AR901" s="91" t="s">
        <v>566</v>
      </c>
      <c r="AS901" s="91">
        <v>60.98</v>
      </c>
      <c r="AT901" s="91">
        <v>62.69</v>
      </c>
      <c r="AU901" s="90" t="s">
        <v>566</v>
      </c>
      <c r="AV901" s="90">
        <v>0</v>
      </c>
      <c r="AW901" s="91" t="s">
        <v>566</v>
      </c>
      <c r="AX901" s="91" t="s">
        <v>566</v>
      </c>
      <c r="AY901" s="91">
        <v>104.45</v>
      </c>
      <c r="AZ901" s="88" t="s">
        <v>4928</v>
      </c>
      <c r="BA901" s="91">
        <v>106.2</v>
      </c>
      <c r="BB901" s="91">
        <v>43.47</v>
      </c>
      <c r="BC901" s="94">
        <v>5.1637005270999996</v>
      </c>
      <c r="BD901" s="91">
        <v>218.98099999999999</v>
      </c>
      <c r="BE901" s="95">
        <v>95.692999999999998</v>
      </c>
      <c r="BF901" s="91">
        <v>8.0500000000000007</v>
      </c>
      <c r="BG901" s="91">
        <v>31</v>
      </c>
      <c r="BH901" s="94" t="s">
        <v>566</v>
      </c>
      <c r="BI901" s="94" t="s">
        <v>566</v>
      </c>
      <c r="BJ901" s="93">
        <v>744</v>
      </c>
      <c r="BK901" s="94">
        <v>0</v>
      </c>
      <c r="BL901" s="91">
        <v>249.40413000000001</v>
      </c>
      <c r="BM901" s="96">
        <v>11.989853829999999</v>
      </c>
      <c r="BN901" s="96" t="s">
        <v>566</v>
      </c>
      <c r="BO901" s="88" t="s">
        <v>430</v>
      </c>
      <c r="BP901" s="88" t="s">
        <v>566</v>
      </c>
      <c r="BQ901" s="91">
        <v>218.98099999999999</v>
      </c>
      <c r="BR901" s="95">
        <v>95.692999999999998</v>
      </c>
      <c r="BS901" s="91">
        <v>8.0500000000000007</v>
      </c>
      <c r="BT901" s="90">
        <v>30</v>
      </c>
      <c r="BU901" s="91">
        <v>0</v>
      </c>
      <c r="BV901" s="91">
        <v>241.35</v>
      </c>
      <c r="BW901" s="96">
        <v>11.602650000000001</v>
      </c>
      <c r="BX901" s="96" t="s">
        <v>566</v>
      </c>
      <c r="BY901" s="96" t="s">
        <v>566</v>
      </c>
      <c r="BZ901" s="96" t="s">
        <v>566</v>
      </c>
      <c r="CA901" s="96" t="s">
        <v>566</v>
      </c>
      <c r="CB901" s="96" t="s">
        <v>566</v>
      </c>
      <c r="CC901" s="96" t="s">
        <v>566</v>
      </c>
      <c r="CD901" s="96" t="s">
        <v>566</v>
      </c>
      <c r="CE901" s="96" t="s">
        <v>566</v>
      </c>
      <c r="CF901" s="88" t="s">
        <v>566</v>
      </c>
      <c r="CG901" s="88" t="s">
        <v>566</v>
      </c>
      <c r="CH901" s="92" t="s">
        <v>566</v>
      </c>
      <c r="CI901" s="91">
        <v>0</v>
      </c>
      <c r="CJ901" s="91">
        <v>0</v>
      </c>
      <c r="CK901" s="90" t="s">
        <v>566</v>
      </c>
      <c r="CL901" s="91">
        <v>0.46350948819999999</v>
      </c>
      <c r="CM901" s="91">
        <v>-3.5094881999999999E-3</v>
      </c>
      <c r="CN901" s="88" t="s">
        <v>566</v>
      </c>
      <c r="CO901" s="91">
        <v>69.275000000000006</v>
      </c>
      <c r="CP901" s="91">
        <v>184.77586532039999</v>
      </c>
      <c r="CQ901" s="91">
        <v>7.0849013114000003</v>
      </c>
      <c r="CR901" s="91">
        <v>-34.205425002200002</v>
      </c>
      <c r="CS901" s="91">
        <v>-0.96009868860000003</v>
      </c>
      <c r="CT901" s="90" t="s">
        <v>566</v>
      </c>
      <c r="CU901" s="96">
        <v>1.0130440000000001</v>
      </c>
      <c r="CV901" s="96">
        <v>0.85299999999999998</v>
      </c>
      <c r="CW901" s="96">
        <v>0.80098000000000003</v>
      </c>
      <c r="CX901" s="93">
        <v>2310</v>
      </c>
      <c r="CY901" s="93">
        <v>2292.1439999999998</v>
      </c>
      <c r="CZ901" s="93">
        <v>90.3</v>
      </c>
      <c r="DA901" s="90">
        <v>40</v>
      </c>
      <c r="DB901" s="90" t="s">
        <v>566</v>
      </c>
      <c r="DC901" s="90">
        <v>81.5</v>
      </c>
      <c r="DD901" s="91">
        <v>228</v>
      </c>
      <c r="DE901" s="91">
        <v>-54.188596491200002</v>
      </c>
      <c r="DF901" s="93">
        <v>136.30000000000001</v>
      </c>
      <c r="DG901" s="88" t="s">
        <v>393</v>
      </c>
      <c r="DH901" s="88" t="s">
        <v>566</v>
      </c>
      <c r="DI901" s="88" t="s">
        <v>566</v>
      </c>
      <c r="DJ901" s="88" t="s">
        <v>566</v>
      </c>
      <c r="DK901" s="90" t="s">
        <v>566</v>
      </c>
      <c r="DL901" s="91">
        <v>95.692999999999998</v>
      </c>
      <c r="DM901" s="91" t="s">
        <v>566</v>
      </c>
      <c r="DN901" s="91">
        <v>247.24788259670001</v>
      </c>
      <c r="DO901" s="91">
        <v>9.0837988000000003</v>
      </c>
      <c r="DP901" s="91">
        <v>28.266592274099999</v>
      </c>
      <c r="DQ901" s="91">
        <v>1.0387987999999999</v>
      </c>
      <c r="DR901" s="91">
        <v>208.62714521199999</v>
      </c>
      <c r="DS901" s="91">
        <v>7.9994361392000002</v>
      </c>
      <c r="DT901" s="91">
        <v>-10.354145110599999</v>
      </c>
      <c r="DU901" s="91">
        <v>-4.5563860800000001E-2</v>
      </c>
      <c r="DV901" s="91">
        <v>98.936744444400006</v>
      </c>
      <c r="DW901" s="97"/>
      <c r="DX901" s="98" t="s">
        <v>566</v>
      </c>
      <c r="DY901" s="99" t="s">
        <v>689</v>
      </c>
      <c r="DZ901" s="98" t="s">
        <v>689</v>
      </c>
      <c r="EA901" s="100" t="s">
        <v>566</v>
      </c>
      <c r="EB901" s="101" t="s">
        <v>2761</v>
      </c>
      <c r="EC901" s="38"/>
    </row>
    <row r="902" spans="1:133" s="9" customFormat="1" ht="15" customHeight="1" x14ac:dyDescent="0.25">
      <c r="A902" s="17" t="str">
        <f t="shared" si="13"/>
        <v>844_Южно-Ягунское</v>
      </c>
      <c r="B902" s="87">
        <v>93</v>
      </c>
      <c r="C902" s="88" t="s">
        <v>733</v>
      </c>
      <c r="D902" s="88" t="s">
        <v>568</v>
      </c>
      <c r="E902" s="88" t="s">
        <v>531</v>
      </c>
      <c r="F902" s="88" t="s">
        <v>9</v>
      </c>
      <c r="G902" s="88" t="s">
        <v>29</v>
      </c>
      <c r="H902" s="88" t="s">
        <v>3055</v>
      </c>
      <c r="I902" s="89">
        <v>844</v>
      </c>
      <c r="J902" s="88" t="s">
        <v>77</v>
      </c>
      <c r="K902" s="88" t="s">
        <v>688</v>
      </c>
      <c r="L902" s="88" t="s">
        <v>417</v>
      </c>
      <c r="M902" s="88" t="s">
        <v>1508</v>
      </c>
      <c r="N902" s="88" t="s">
        <v>6</v>
      </c>
      <c r="O902" s="90">
        <v>25.2</v>
      </c>
      <c r="P902" s="90">
        <v>2484</v>
      </c>
      <c r="Q902" s="90">
        <v>2502</v>
      </c>
      <c r="R902" s="91">
        <v>110.07</v>
      </c>
      <c r="S902" s="90" t="s">
        <v>150</v>
      </c>
      <c r="T902" s="90">
        <v>2506</v>
      </c>
      <c r="U902" s="90">
        <v>10.199999999999999</v>
      </c>
      <c r="V902" s="88" t="s">
        <v>31</v>
      </c>
      <c r="W902" s="88" t="s">
        <v>156</v>
      </c>
      <c r="X902" s="88" t="s">
        <v>3112</v>
      </c>
      <c r="Y902" s="90" t="s">
        <v>872</v>
      </c>
      <c r="Z902" s="90" t="s">
        <v>566</v>
      </c>
      <c r="AA902" s="90">
        <v>73</v>
      </c>
      <c r="AB902" s="91" t="s">
        <v>3768</v>
      </c>
      <c r="AC902" s="88" t="s">
        <v>566</v>
      </c>
      <c r="AD902" s="90" t="s">
        <v>566</v>
      </c>
      <c r="AE902" s="90" t="s">
        <v>2019</v>
      </c>
      <c r="AF902" s="90" t="s">
        <v>156</v>
      </c>
      <c r="AG902" s="91" t="s">
        <v>3438</v>
      </c>
      <c r="AH902" s="92" t="s">
        <v>4735</v>
      </c>
      <c r="AI902" s="93">
        <v>181</v>
      </c>
      <c r="AJ902" s="88" t="s">
        <v>722</v>
      </c>
      <c r="AK902" s="90" t="s">
        <v>566</v>
      </c>
      <c r="AL902" s="91">
        <v>19.100000000000001</v>
      </c>
      <c r="AM902" s="91">
        <v>18.415988162200001</v>
      </c>
      <c r="AN902" s="91">
        <v>1156</v>
      </c>
      <c r="AO902" s="90">
        <v>1.6</v>
      </c>
      <c r="AP902" s="91">
        <v>47.457000000000001</v>
      </c>
      <c r="AQ902" s="91">
        <v>82.91</v>
      </c>
      <c r="AR902" s="91" t="s">
        <v>566</v>
      </c>
      <c r="AS902" s="91">
        <v>104.9471071703</v>
      </c>
      <c r="AT902" s="91">
        <v>106.81496852479999</v>
      </c>
      <c r="AU902" s="90">
        <v>893</v>
      </c>
      <c r="AV902" s="90">
        <v>0</v>
      </c>
      <c r="AW902" s="91">
        <v>30.05</v>
      </c>
      <c r="AX902" s="91" t="s">
        <v>566</v>
      </c>
      <c r="AY902" s="91">
        <v>124.5</v>
      </c>
      <c r="AZ902" s="88" t="s">
        <v>4928</v>
      </c>
      <c r="BA902" s="91">
        <v>126.4</v>
      </c>
      <c r="BB902" s="91">
        <v>19.552892829699999</v>
      </c>
      <c r="BC902" s="94">
        <v>8.9919982305000001</v>
      </c>
      <c r="BD902" s="91">
        <v>193.81700000000001</v>
      </c>
      <c r="BE902" s="95">
        <v>97.254000000000005</v>
      </c>
      <c r="BF902" s="91">
        <v>4.54</v>
      </c>
      <c r="BG902" s="91">
        <v>31</v>
      </c>
      <c r="BH902" s="94" t="s">
        <v>566</v>
      </c>
      <c r="BI902" s="94" t="s">
        <v>566</v>
      </c>
      <c r="BJ902" s="93">
        <v>744</v>
      </c>
      <c r="BK902" s="94">
        <v>0</v>
      </c>
      <c r="BL902" s="91">
        <v>140.71395999999999</v>
      </c>
      <c r="BM902" s="96">
        <v>6.40248477</v>
      </c>
      <c r="BN902" s="96" t="s">
        <v>566</v>
      </c>
      <c r="BO902" s="88" t="s">
        <v>430</v>
      </c>
      <c r="BP902" s="88" t="s">
        <v>566</v>
      </c>
      <c r="BQ902" s="91">
        <v>193.81700000000001</v>
      </c>
      <c r="BR902" s="95">
        <v>97.254000000000005</v>
      </c>
      <c r="BS902" s="91">
        <v>4.54</v>
      </c>
      <c r="BT902" s="90">
        <v>30</v>
      </c>
      <c r="BU902" s="91">
        <v>0</v>
      </c>
      <c r="BV902" s="91">
        <v>136.19999999999999</v>
      </c>
      <c r="BW902" s="96">
        <v>6.1970999999999998</v>
      </c>
      <c r="BX902" s="96" t="s">
        <v>566</v>
      </c>
      <c r="BY902" s="96" t="s">
        <v>566</v>
      </c>
      <c r="BZ902" s="96" t="s">
        <v>566</v>
      </c>
      <c r="CA902" s="96" t="s">
        <v>566</v>
      </c>
      <c r="CB902" s="96" t="s">
        <v>566</v>
      </c>
      <c r="CC902" s="96" t="s">
        <v>566</v>
      </c>
      <c r="CD902" s="96" t="s">
        <v>566</v>
      </c>
      <c r="CE902" s="96" t="s">
        <v>566</v>
      </c>
      <c r="CF902" s="88" t="s">
        <v>566</v>
      </c>
      <c r="CG902" s="88" t="s">
        <v>566</v>
      </c>
      <c r="CH902" s="92" t="s">
        <v>566</v>
      </c>
      <c r="CI902" s="91">
        <v>0</v>
      </c>
      <c r="CJ902" s="91">
        <v>0</v>
      </c>
      <c r="CK902" s="90" t="s">
        <v>566</v>
      </c>
      <c r="CL902" s="91">
        <v>-0.41892371779999998</v>
      </c>
      <c r="CM902" s="91">
        <v>1.09237178E-2</v>
      </c>
      <c r="CN902" s="88" t="s">
        <v>566</v>
      </c>
      <c r="CO902" s="91">
        <v>134.27644641489999</v>
      </c>
      <c r="CP902" s="91">
        <v>230.65698147410001</v>
      </c>
      <c r="CQ902" s="91">
        <v>5.4019338357000004</v>
      </c>
      <c r="CR902" s="91">
        <v>36.839562119299998</v>
      </c>
      <c r="CS902" s="91">
        <v>0.86193383570000004</v>
      </c>
      <c r="CT902" s="90" t="s">
        <v>566</v>
      </c>
      <c r="CU902" s="96">
        <v>1.0135000000000001</v>
      </c>
      <c r="CV902" s="96">
        <v>0.85299999999999998</v>
      </c>
      <c r="CW902" s="96">
        <v>0.80800000000000005</v>
      </c>
      <c r="CX902" s="93">
        <v>2310</v>
      </c>
      <c r="CY902" s="93">
        <v>2290.59</v>
      </c>
      <c r="CZ902" s="93">
        <v>90.3</v>
      </c>
      <c r="DA902" s="90">
        <v>51</v>
      </c>
      <c r="DB902" s="90" t="s">
        <v>566</v>
      </c>
      <c r="DC902" s="90">
        <v>81.5</v>
      </c>
      <c r="DD902" s="91">
        <v>228</v>
      </c>
      <c r="DE902" s="91">
        <v>-45.394736842100002</v>
      </c>
      <c r="DF902" s="93">
        <v>136.30000000000001</v>
      </c>
      <c r="DG902" s="88" t="s">
        <v>393</v>
      </c>
      <c r="DH902" s="88" t="s">
        <v>566</v>
      </c>
      <c r="DI902" s="88" t="s">
        <v>566</v>
      </c>
      <c r="DJ902" s="88" t="s">
        <v>2382</v>
      </c>
      <c r="DK902" s="90" t="s">
        <v>566</v>
      </c>
      <c r="DL902" s="91">
        <v>97.254000000000005</v>
      </c>
      <c r="DM902" s="91" t="s">
        <v>566</v>
      </c>
      <c r="DN902" s="91">
        <v>297.54045671149998</v>
      </c>
      <c r="DO902" s="91">
        <v>6.9683295530000002</v>
      </c>
      <c r="DP902" s="91">
        <v>103.7230373567</v>
      </c>
      <c r="DQ902" s="91">
        <v>2.4283295530000002</v>
      </c>
      <c r="DR902" s="91">
        <v>279.67802859490001</v>
      </c>
      <c r="DS902" s="91">
        <v>6.5499955653999997</v>
      </c>
      <c r="DT902" s="91">
        <v>85.860609240100004</v>
      </c>
      <c r="DU902" s="91">
        <v>2.0099955654000001</v>
      </c>
      <c r="DV902" s="91" t="s">
        <v>566</v>
      </c>
      <c r="DW902" s="97"/>
      <c r="DX902" s="98" t="s">
        <v>689</v>
      </c>
      <c r="DY902" s="99" t="s">
        <v>689</v>
      </c>
      <c r="DZ902" s="98" t="s">
        <v>689</v>
      </c>
      <c r="EA902" s="100" t="s">
        <v>566</v>
      </c>
      <c r="EB902" s="101" t="s">
        <v>2761</v>
      </c>
      <c r="EC902" s="38"/>
    </row>
    <row r="903" spans="1:133" s="9" customFormat="1" ht="15" customHeight="1" x14ac:dyDescent="0.25">
      <c r="A903" s="17" t="str">
        <f t="shared" si="13"/>
        <v>850_Южно-Ягунское</v>
      </c>
      <c r="B903" s="87">
        <v>94</v>
      </c>
      <c r="C903" s="88" t="s">
        <v>733</v>
      </c>
      <c r="D903" s="88" t="s">
        <v>568</v>
      </c>
      <c r="E903" s="88" t="s">
        <v>531</v>
      </c>
      <c r="F903" s="88" t="s">
        <v>9</v>
      </c>
      <c r="G903" s="88" t="s">
        <v>29</v>
      </c>
      <c r="H903" s="88" t="s">
        <v>3055</v>
      </c>
      <c r="I903" s="89">
        <v>850</v>
      </c>
      <c r="J903" s="88" t="s">
        <v>80</v>
      </c>
      <c r="K903" s="88" t="s">
        <v>688</v>
      </c>
      <c r="L903" s="88" t="s">
        <v>417</v>
      </c>
      <c r="M903" s="88" t="s">
        <v>1508</v>
      </c>
      <c r="N903" s="88" t="s">
        <v>6</v>
      </c>
      <c r="O903" s="90">
        <v>12.2</v>
      </c>
      <c r="P903" s="90">
        <v>2420</v>
      </c>
      <c r="Q903" s="90">
        <v>2432.8000000000002</v>
      </c>
      <c r="R903" s="91">
        <v>51.7</v>
      </c>
      <c r="S903" s="90" t="s">
        <v>150</v>
      </c>
      <c r="T903" s="90">
        <v>2515.6</v>
      </c>
      <c r="U903" s="90">
        <v>12.4</v>
      </c>
      <c r="V903" s="88" t="s">
        <v>31</v>
      </c>
      <c r="W903" s="88" t="s">
        <v>190</v>
      </c>
      <c r="X903" s="88" t="s">
        <v>480</v>
      </c>
      <c r="Y903" s="90" t="s">
        <v>2145</v>
      </c>
      <c r="Z903" s="90" t="s">
        <v>566</v>
      </c>
      <c r="AA903" s="90">
        <v>73</v>
      </c>
      <c r="AB903" s="91" t="s">
        <v>3769</v>
      </c>
      <c r="AC903" s="88" t="s">
        <v>566</v>
      </c>
      <c r="AD903" s="90" t="s">
        <v>566</v>
      </c>
      <c r="AE903" s="90" t="s">
        <v>2689</v>
      </c>
      <c r="AF903" s="90" t="s">
        <v>190</v>
      </c>
      <c r="AG903" s="91" t="s">
        <v>3409</v>
      </c>
      <c r="AH903" s="92" t="s">
        <v>2940</v>
      </c>
      <c r="AI903" s="93">
        <v>478</v>
      </c>
      <c r="AJ903" s="88" t="s">
        <v>722</v>
      </c>
      <c r="AK903" s="90" t="s">
        <v>566</v>
      </c>
      <c r="AL903" s="91">
        <v>19.3</v>
      </c>
      <c r="AM903" s="91">
        <v>17.379718731899999</v>
      </c>
      <c r="AN903" s="91">
        <v>1613</v>
      </c>
      <c r="AO903" s="90">
        <v>12.6</v>
      </c>
      <c r="AP903" s="91">
        <v>44.85</v>
      </c>
      <c r="AQ903" s="91" t="s">
        <v>566</v>
      </c>
      <c r="AR903" s="91" t="s">
        <v>566</v>
      </c>
      <c r="AS903" s="91">
        <v>80.38</v>
      </c>
      <c r="AT903" s="91">
        <v>82.71</v>
      </c>
      <c r="AU903" s="90" t="s">
        <v>566</v>
      </c>
      <c r="AV903" s="90">
        <v>0</v>
      </c>
      <c r="AW903" s="91" t="s">
        <v>566</v>
      </c>
      <c r="AX903" s="91" t="s">
        <v>566</v>
      </c>
      <c r="AY903" s="91">
        <v>143.69999999999999</v>
      </c>
      <c r="AZ903" s="88" t="s">
        <v>5327</v>
      </c>
      <c r="BA903" s="91">
        <v>146.07</v>
      </c>
      <c r="BB903" s="91">
        <v>63.32</v>
      </c>
      <c r="BC903" s="94">
        <v>4.1004837929000004</v>
      </c>
      <c r="BD903" s="91">
        <v>254.27099999999999</v>
      </c>
      <c r="BE903" s="95">
        <v>98.024000000000001</v>
      </c>
      <c r="BF903" s="91">
        <v>4.29</v>
      </c>
      <c r="BG903" s="91">
        <v>30</v>
      </c>
      <c r="BH903" s="94" t="s">
        <v>566</v>
      </c>
      <c r="BI903" s="94" t="s">
        <v>566</v>
      </c>
      <c r="BJ903" s="93">
        <v>721</v>
      </c>
      <c r="BK903" s="94">
        <v>23</v>
      </c>
      <c r="BL903" s="91">
        <v>128.77846</v>
      </c>
      <c r="BM903" s="96">
        <v>6.2744728399999996</v>
      </c>
      <c r="BN903" s="96" t="s">
        <v>566</v>
      </c>
      <c r="BO903" s="88" t="s">
        <v>430</v>
      </c>
      <c r="BP903" s="88" t="s">
        <v>566</v>
      </c>
      <c r="BQ903" s="91">
        <v>254.27099999999999</v>
      </c>
      <c r="BR903" s="95">
        <v>98.024000000000001</v>
      </c>
      <c r="BS903" s="91">
        <v>4.29</v>
      </c>
      <c r="BT903" s="90">
        <v>30</v>
      </c>
      <c r="BU903" s="91">
        <v>0</v>
      </c>
      <c r="BV903" s="91">
        <v>128.58000000000001</v>
      </c>
      <c r="BW903" s="96">
        <v>6.2648700000000002</v>
      </c>
      <c r="BX903" s="96" t="s">
        <v>566</v>
      </c>
      <c r="BY903" s="96" t="s">
        <v>566</v>
      </c>
      <c r="BZ903" s="96" t="s">
        <v>566</v>
      </c>
      <c r="CA903" s="96" t="s">
        <v>566</v>
      </c>
      <c r="CB903" s="96" t="s">
        <v>566</v>
      </c>
      <c r="CC903" s="96" t="s">
        <v>566</v>
      </c>
      <c r="CD903" s="96" t="s">
        <v>566</v>
      </c>
      <c r="CE903" s="96" t="s">
        <v>566</v>
      </c>
      <c r="CF903" s="88" t="s">
        <v>566</v>
      </c>
      <c r="CG903" s="88" t="s">
        <v>566</v>
      </c>
      <c r="CH903" s="92" t="s">
        <v>566</v>
      </c>
      <c r="CI903" s="91">
        <v>0</v>
      </c>
      <c r="CJ903" s="91">
        <v>0</v>
      </c>
      <c r="CK903" s="90" t="s">
        <v>566</v>
      </c>
      <c r="CL903" s="91">
        <v>-1.6351294528</v>
      </c>
      <c r="CM903" s="91">
        <v>-8.6870547199999995E-2</v>
      </c>
      <c r="CN903" s="88" t="s">
        <v>566</v>
      </c>
      <c r="CO903" s="91">
        <v>101.875</v>
      </c>
      <c r="CP903" s="91">
        <v>170.35396169789999</v>
      </c>
      <c r="CQ903" s="91">
        <v>3.0194687825000002</v>
      </c>
      <c r="CR903" s="91">
        <v>-83.916742879099999</v>
      </c>
      <c r="CS903" s="91">
        <v>-1.2665312175000001</v>
      </c>
      <c r="CT903" s="90" t="s">
        <v>566</v>
      </c>
      <c r="CU903" s="96">
        <v>1.0130410000000001</v>
      </c>
      <c r="CV903" s="96">
        <v>0.85299999999999998</v>
      </c>
      <c r="CW903" s="96">
        <v>0.79920999999999998</v>
      </c>
      <c r="CX903" s="93">
        <v>2310</v>
      </c>
      <c r="CY903" s="93">
        <v>2285.89</v>
      </c>
      <c r="CZ903" s="93">
        <v>91.2</v>
      </c>
      <c r="DA903" s="90">
        <v>51</v>
      </c>
      <c r="DB903" s="90" t="s">
        <v>566</v>
      </c>
      <c r="DC903" s="90">
        <v>81.5</v>
      </c>
      <c r="DD903" s="91">
        <v>228</v>
      </c>
      <c r="DE903" s="91">
        <v>-36.973684210499997</v>
      </c>
      <c r="DF903" s="93">
        <v>136.30000000000001</v>
      </c>
      <c r="DG903" s="88" t="s">
        <v>393</v>
      </c>
      <c r="DH903" s="88" t="s">
        <v>566</v>
      </c>
      <c r="DI903" s="88">
        <v>1</v>
      </c>
      <c r="DJ903" s="88" t="s">
        <v>566</v>
      </c>
      <c r="DK903" s="90" t="s">
        <v>566</v>
      </c>
      <c r="DL903" s="91">
        <v>98.024000000000001</v>
      </c>
      <c r="DM903" s="91" t="s">
        <v>566</v>
      </c>
      <c r="DN903" s="91">
        <v>106.7239395129</v>
      </c>
      <c r="DO903" s="91">
        <v>2.3169384565</v>
      </c>
      <c r="DP903" s="91">
        <v>-147.54676506409999</v>
      </c>
      <c r="DQ903" s="91">
        <v>-1.9690615435000001</v>
      </c>
      <c r="DR903" s="91">
        <v>73.191206001300003</v>
      </c>
      <c r="DS903" s="91">
        <v>1.7424856010000001</v>
      </c>
      <c r="DT903" s="91">
        <v>-181.0794985757</v>
      </c>
      <c r="DU903" s="91">
        <v>-2.5435143990000002</v>
      </c>
      <c r="DV903" s="91">
        <v>112.5110855556</v>
      </c>
      <c r="DW903" s="97"/>
      <c r="DX903" s="98" t="s">
        <v>566</v>
      </c>
      <c r="DY903" s="99" t="s">
        <v>689</v>
      </c>
      <c r="DZ903" s="98" t="s">
        <v>689</v>
      </c>
      <c r="EA903" s="100" t="s">
        <v>566</v>
      </c>
      <c r="EB903" s="101" t="s">
        <v>2761</v>
      </c>
      <c r="EC903" s="38"/>
    </row>
    <row r="904" spans="1:133" s="9" customFormat="1" ht="15" customHeight="1" x14ac:dyDescent="0.25">
      <c r="A904" s="17" t="str">
        <f t="shared" si="13"/>
        <v>853_Южно-Ягунское</v>
      </c>
      <c r="B904" s="87">
        <v>95</v>
      </c>
      <c r="C904" s="88" t="s">
        <v>733</v>
      </c>
      <c r="D904" s="88" t="s">
        <v>568</v>
      </c>
      <c r="E904" s="88" t="s">
        <v>531</v>
      </c>
      <c r="F904" s="88" t="s">
        <v>9</v>
      </c>
      <c r="G904" s="88" t="s">
        <v>29</v>
      </c>
      <c r="H904" s="88" t="s">
        <v>3055</v>
      </c>
      <c r="I904" s="89">
        <v>853</v>
      </c>
      <c r="J904" s="88" t="s">
        <v>74</v>
      </c>
      <c r="K904" s="88" t="s">
        <v>688</v>
      </c>
      <c r="L904" s="88" t="s">
        <v>417</v>
      </c>
      <c r="M904" s="88" t="s">
        <v>1508</v>
      </c>
      <c r="N904" s="88" t="s">
        <v>6</v>
      </c>
      <c r="O904" s="90">
        <v>20.2</v>
      </c>
      <c r="P904" s="90">
        <v>2571</v>
      </c>
      <c r="Q904" s="90">
        <v>2591</v>
      </c>
      <c r="R904" s="91">
        <v>199.85</v>
      </c>
      <c r="S904" s="90" t="s">
        <v>150</v>
      </c>
      <c r="T904" s="90">
        <v>2641.1</v>
      </c>
      <c r="U904" s="90">
        <v>9.1</v>
      </c>
      <c r="V904" s="88" t="s">
        <v>31</v>
      </c>
      <c r="W904" s="88" t="s">
        <v>190</v>
      </c>
      <c r="X904" s="88" t="s">
        <v>36</v>
      </c>
      <c r="Y904" s="90" t="s">
        <v>1070</v>
      </c>
      <c r="Z904" s="90" t="s">
        <v>566</v>
      </c>
      <c r="AA904" s="90">
        <v>73</v>
      </c>
      <c r="AB904" s="91" t="s">
        <v>3771</v>
      </c>
      <c r="AC904" s="88" t="s">
        <v>566</v>
      </c>
      <c r="AD904" s="90" t="s">
        <v>566</v>
      </c>
      <c r="AE904" s="90" t="s">
        <v>74</v>
      </c>
      <c r="AF904" s="90" t="s">
        <v>190</v>
      </c>
      <c r="AG904" s="91" t="s">
        <v>3520</v>
      </c>
      <c r="AH904" s="92" t="s">
        <v>3354</v>
      </c>
      <c r="AI904" s="93">
        <v>332</v>
      </c>
      <c r="AJ904" s="88" t="s">
        <v>722</v>
      </c>
      <c r="AK904" s="90" t="s">
        <v>566</v>
      </c>
      <c r="AL904" s="91">
        <v>14.8</v>
      </c>
      <c r="AM904" s="91">
        <v>13.8</v>
      </c>
      <c r="AN904" s="91">
        <v>1920</v>
      </c>
      <c r="AO904" s="90">
        <v>13.2</v>
      </c>
      <c r="AP904" s="91">
        <v>179.17599999999999</v>
      </c>
      <c r="AQ904" s="91">
        <v>35.728000000000002</v>
      </c>
      <c r="AR904" s="91" t="s">
        <v>566</v>
      </c>
      <c r="AS904" s="91">
        <v>68.684009973000002</v>
      </c>
      <c r="AT904" s="91">
        <v>70.360506546400003</v>
      </c>
      <c r="AU904" s="90">
        <v>1050</v>
      </c>
      <c r="AV904" s="90">
        <v>0</v>
      </c>
      <c r="AW904" s="91">
        <v>108.95</v>
      </c>
      <c r="AX904" s="91" t="s">
        <v>566</v>
      </c>
      <c r="AY904" s="91">
        <v>124.2</v>
      </c>
      <c r="AZ904" s="88" t="s">
        <v>5118</v>
      </c>
      <c r="BA904" s="91">
        <v>125.92</v>
      </c>
      <c r="BB904" s="91">
        <v>55.515990027000001</v>
      </c>
      <c r="BC904" s="94">
        <v>3.3035282094</v>
      </c>
      <c r="BD904" s="91">
        <v>184.91</v>
      </c>
      <c r="BE904" s="95">
        <v>95.837000000000003</v>
      </c>
      <c r="BF904" s="91">
        <v>6.57</v>
      </c>
      <c r="BG904" s="91">
        <v>29.5</v>
      </c>
      <c r="BH904" s="94" t="s">
        <v>566</v>
      </c>
      <c r="BI904" s="94" t="s">
        <v>566</v>
      </c>
      <c r="BJ904" s="93">
        <v>708</v>
      </c>
      <c r="BK904" s="94">
        <v>36</v>
      </c>
      <c r="BL904" s="91">
        <v>193.68102999999999</v>
      </c>
      <c r="BM904" s="96">
        <v>9.4111549199999995</v>
      </c>
      <c r="BN904" s="96" t="s">
        <v>566</v>
      </c>
      <c r="BO904" s="88" t="s">
        <v>430</v>
      </c>
      <c r="BP904" s="88" t="s">
        <v>566</v>
      </c>
      <c r="BQ904" s="91">
        <v>184.91</v>
      </c>
      <c r="BR904" s="95">
        <v>95.837000000000003</v>
      </c>
      <c r="BS904" s="91">
        <v>6.57</v>
      </c>
      <c r="BT904" s="90">
        <v>30</v>
      </c>
      <c r="BU904" s="91">
        <v>0</v>
      </c>
      <c r="BV904" s="91">
        <v>196.98</v>
      </c>
      <c r="BW904" s="96">
        <v>9.5714400000000008</v>
      </c>
      <c r="BX904" s="96" t="s">
        <v>566</v>
      </c>
      <c r="BY904" s="96" t="s">
        <v>566</v>
      </c>
      <c r="BZ904" s="96" t="s">
        <v>566</v>
      </c>
      <c r="CA904" s="96" t="s">
        <v>566</v>
      </c>
      <c r="CB904" s="96" t="s">
        <v>566</v>
      </c>
      <c r="CC904" s="96" t="s">
        <v>566</v>
      </c>
      <c r="CD904" s="96" t="s">
        <v>566</v>
      </c>
      <c r="CE904" s="96" t="s">
        <v>566</v>
      </c>
      <c r="CF904" s="88" t="s">
        <v>566</v>
      </c>
      <c r="CG904" s="88" t="s">
        <v>566</v>
      </c>
      <c r="CH904" s="92" t="s">
        <v>566</v>
      </c>
      <c r="CI904" s="91">
        <v>0</v>
      </c>
      <c r="CJ904" s="91">
        <v>0</v>
      </c>
      <c r="CK904" s="90" t="s">
        <v>566</v>
      </c>
      <c r="CL904" s="91">
        <v>0.19829205820000001</v>
      </c>
      <c r="CM904" s="91">
        <v>-0.3172920582</v>
      </c>
      <c r="CN904" s="88" t="s">
        <v>566</v>
      </c>
      <c r="CO904" s="91">
        <v>69.275000000000006</v>
      </c>
      <c r="CP904" s="91">
        <v>184.9074150228</v>
      </c>
      <c r="CQ904" s="91">
        <v>6.6870306268000004</v>
      </c>
      <c r="CR904" s="91">
        <v>-2.6602314E-3</v>
      </c>
      <c r="CS904" s="91">
        <v>0.1210306268</v>
      </c>
      <c r="CT904" s="90" t="s">
        <v>566</v>
      </c>
      <c r="CU904" s="96">
        <v>1.0130669999999999</v>
      </c>
      <c r="CV904" s="96">
        <v>0.85299999999999998</v>
      </c>
      <c r="CW904" s="96">
        <v>0.79957</v>
      </c>
      <c r="CX904" s="93">
        <v>2310</v>
      </c>
      <c r="CY904" s="93">
        <v>2292.5059999999999</v>
      </c>
      <c r="CZ904" s="93">
        <v>89.4</v>
      </c>
      <c r="DA904" s="90">
        <v>40</v>
      </c>
      <c r="DB904" s="90" t="s">
        <v>566</v>
      </c>
      <c r="DC904" s="90">
        <v>81.5</v>
      </c>
      <c r="DD904" s="91">
        <v>228</v>
      </c>
      <c r="DE904" s="91">
        <v>-45.526315789500003</v>
      </c>
      <c r="DF904" s="93">
        <v>136.30000000000001</v>
      </c>
      <c r="DG904" s="88" t="s">
        <v>393</v>
      </c>
      <c r="DH904" s="88" t="s">
        <v>566</v>
      </c>
      <c r="DI904" s="88" t="s">
        <v>566</v>
      </c>
      <c r="DJ904" s="88" t="s">
        <v>566</v>
      </c>
      <c r="DK904" s="90" t="s">
        <v>566</v>
      </c>
      <c r="DL904" s="91">
        <v>95.837000000000003</v>
      </c>
      <c r="DM904" s="91" t="s">
        <v>566</v>
      </c>
      <c r="DN904" s="91">
        <v>270.71017265410001</v>
      </c>
      <c r="DO904" s="91">
        <v>9.2662206658000006</v>
      </c>
      <c r="DP904" s="91">
        <v>85.800097399899997</v>
      </c>
      <c r="DQ904" s="91">
        <v>2.7002206657999999</v>
      </c>
      <c r="DR904" s="91">
        <v>270.12857785049999</v>
      </c>
      <c r="DS904" s="91">
        <v>9.3861713532</v>
      </c>
      <c r="DT904" s="91">
        <v>85.218502596299999</v>
      </c>
      <c r="DU904" s="91">
        <v>2.8201713532000001</v>
      </c>
      <c r="DV904" s="91" t="s">
        <v>566</v>
      </c>
      <c r="DW904" s="97"/>
      <c r="DX904" s="98" t="s">
        <v>4852</v>
      </c>
      <c r="DY904" s="99" t="s">
        <v>689</v>
      </c>
      <c r="DZ904" s="98" t="s">
        <v>689</v>
      </c>
      <c r="EA904" s="100" t="s">
        <v>566</v>
      </c>
      <c r="EB904" s="101" t="s">
        <v>2761</v>
      </c>
      <c r="EC904" s="38"/>
    </row>
    <row r="905" spans="1:133" s="9" customFormat="1" ht="15" customHeight="1" x14ac:dyDescent="0.25">
      <c r="A905" s="17" t="str">
        <f t="shared" si="13"/>
        <v>855_Южно-Ягунское</v>
      </c>
      <c r="B905" s="87">
        <v>96</v>
      </c>
      <c r="C905" s="88" t="s">
        <v>733</v>
      </c>
      <c r="D905" s="88" t="s">
        <v>568</v>
      </c>
      <c r="E905" s="88" t="s">
        <v>531</v>
      </c>
      <c r="F905" s="88" t="s">
        <v>9</v>
      </c>
      <c r="G905" s="88" t="s">
        <v>29</v>
      </c>
      <c r="H905" s="88" t="s">
        <v>64</v>
      </c>
      <c r="I905" s="89">
        <v>855</v>
      </c>
      <c r="J905" s="88" t="s">
        <v>74</v>
      </c>
      <c r="K905" s="88" t="s">
        <v>688</v>
      </c>
      <c r="L905" s="88" t="s">
        <v>417</v>
      </c>
      <c r="M905" s="88" t="s">
        <v>34</v>
      </c>
      <c r="N905" s="88" t="s">
        <v>6</v>
      </c>
      <c r="O905" s="90">
        <v>5.5</v>
      </c>
      <c r="P905" s="90">
        <v>2393</v>
      </c>
      <c r="Q905" s="90">
        <v>2398.5</v>
      </c>
      <c r="R905" s="91">
        <v>30.03</v>
      </c>
      <c r="S905" s="90" t="s">
        <v>150</v>
      </c>
      <c r="T905" s="90">
        <v>2399</v>
      </c>
      <c r="U905" s="90">
        <v>3</v>
      </c>
      <c r="V905" s="88" t="s">
        <v>31</v>
      </c>
      <c r="W905" s="88" t="s">
        <v>112</v>
      </c>
      <c r="X905" s="88" t="s">
        <v>117</v>
      </c>
      <c r="Y905" s="90" t="s">
        <v>918</v>
      </c>
      <c r="Z905" s="90" t="s">
        <v>566</v>
      </c>
      <c r="AA905" s="90">
        <v>73</v>
      </c>
      <c r="AB905" s="91" t="s">
        <v>3701</v>
      </c>
      <c r="AC905" s="88" t="s">
        <v>566</v>
      </c>
      <c r="AD905" s="90" t="s">
        <v>566</v>
      </c>
      <c r="AE905" s="90" t="s">
        <v>4789</v>
      </c>
      <c r="AF905" s="90" t="s">
        <v>112</v>
      </c>
      <c r="AG905" s="91" t="s">
        <v>3515</v>
      </c>
      <c r="AH905" s="92" t="s">
        <v>4747</v>
      </c>
      <c r="AI905" s="93">
        <v>130</v>
      </c>
      <c r="AJ905" s="88" t="s">
        <v>722</v>
      </c>
      <c r="AK905" s="90" t="s">
        <v>566</v>
      </c>
      <c r="AL905" s="91">
        <v>14.8</v>
      </c>
      <c r="AM905" s="91">
        <v>13.8</v>
      </c>
      <c r="AN905" s="91">
        <v>1130</v>
      </c>
      <c r="AO905" s="90">
        <v>3.4</v>
      </c>
      <c r="AP905" s="91">
        <v>22.244</v>
      </c>
      <c r="AQ905" s="91">
        <v>89.424000000000007</v>
      </c>
      <c r="AR905" s="91" t="s">
        <v>566</v>
      </c>
      <c r="AS905" s="91">
        <v>106.0116148898</v>
      </c>
      <c r="AT905" s="91">
        <v>108.6202283424</v>
      </c>
      <c r="AU905" s="90">
        <v>778</v>
      </c>
      <c r="AV905" s="90">
        <v>15</v>
      </c>
      <c r="AW905" s="91">
        <v>15.98</v>
      </c>
      <c r="AX905" s="91" t="s">
        <v>566</v>
      </c>
      <c r="AY905" s="91">
        <v>154.11000000000001</v>
      </c>
      <c r="AZ905" s="88" t="s">
        <v>4928</v>
      </c>
      <c r="BA905" s="91">
        <v>156.80000000000001</v>
      </c>
      <c r="BB905" s="91">
        <v>48.098385110199999</v>
      </c>
      <c r="BC905" s="94">
        <v>2.1599477771000002</v>
      </c>
      <c r="BD905" s="91">
        <v>103.89</v>
      </c>
      <c r="BE905" s="95">
        <v>87.978999999999999</v>
      </c>
      <c r="BF905" s="91">
        <v>10.65</v>
      </c>
      <c r="BG905" s="91">
        <v>31</v>
      </c>
      <c r="BH905" s="94" t="s">
        <v>566</v>
      </c>
      <c r="BI905" s="94" t="s">
        <v>566</v>
      </c>
      <c r="BJ905" s="93">
        <v>744</v>
      </c>
      <c r="BK905" s="94">
        <v>0</v>
      </c>
      <c r="BL905" s="91">
        <v>330.23446000000001</v>
      </c>
      <c r="BM905" s="96">
        <v>13.209378579999999</v>
      </c>
      <c r="BN905" s="96" t="s">
        <v>566</v>
      </c>
      <c r="BO905" s="88" t="s">
        <v>430</v>
      </c>
      <c r="BP905" s="88" t="s">
        <v>566</v>
      </c>
      <c r="BQ905" s="91">
        <v>103.89</v>
      </c>
      <c r="BR905" s="95">
        <v>87.978999999999999</v>
      </c>
      <c r="BS905" s="91">
        <v>10.65</v>
      </c>
      <c r="BT905" s="90">
        <v>30</v>
      </c>
      <c r="BU905" s="91">
        <v>0</v>
      </c>
      <c r="BV905" s="91">
        <v>319.58999999999997</v>
      </c>
      <c r="BW905" s="96">
        <v>12.7836</v>
      </c>
      <c r="BX905" s="96" t="s">
        <v>566</v>
      </c>
      <c r="BY905" s="96" t="s">
        <v>566</v>
      </c>
      <c r="BZ905" s="96" t="s">
        <v>566</v>
      </c>
      <c r="CA905" s="96" t="s">
        <v>566</v>
      </c>
      <c r="CB905" s="96" t="s">
        <v>566</v>
      </c>
      <c r="CC905" s="96" t="s">
        <v>566</v>
      </c>
      <c r="CD905" s="96" t="s">
        <v>566</v>
      </c>
      <c r="CE905" s="96" t="s">
        <v>566</v>
      </c>
      <c r="CF905" s="88" t="s">
        <v>566</v>
      </c>
      <c r="CG905" s="88" t="s">
        <v>566</v>
      </c>
      <c r="CH905" s="92" t="s">
        <v>566</v>
      </c>
      <c r="CI905" s="91">
        <v>0</v>
      </c>
      <c r="CJ905" s="91">
        <v>0</v>
      </c>
      <c r="CK905" s="90" t="s">
        <v>566</v>
      </c>
      <c r="CL905" s="91">
        <v>-1.7351072802</v>
      </c>
      <c r="CM905" s="91">
        <v>-4.5892719800000002E-2</v>
      </c>
      <c r="CN905" s="88" t="s">
        <v>566</v>
      </c>
      <c r="CO905" s="91">
        <v>89</v>
      </c>
      <c r="CP905" s="91">
        <v>140.63463644020001</v>
      </c>
      <c r="CQ905" s="91">
        <v>14.4204196966</v>
      </c>
      <c r="CR905" s="91">
        <v>36.744313859599998</v>
      </c>
      <c r="CS905" s="91">
        <v>3.7674196966000002</v>
      </c>
      <c r="CT905" s="90">
        <v>-3.5</v>
      </c>
      <c r="CU905" s="96">
        <v>1.014</v>
      </c>
      <c r="CV905" s="96">
        <v>0.85299999999999998</v>
      </c>
      <c r="CW905" s="96">
        <v>0.82299999999999995</v>
      </c>
      <c r="CX905" s="93">
        <v>2301</v>
      </c>
      <c r="CY905" s="93">
        <v>2273.5700000000002</v>
      </c>
      <c r="CZ905" s="93">
        <v>89.4</v>
      </c>
      <c r="DA905" s="90">
        <v>40</v>
      </c>
      <c r="DB905" s="90" t="s">
        <v>566</v>
      </c>
      <c r="DC905" s="90">
        <v>71.2</v>
      </c>
      <c r="DD905" s="91">
        <v>212</v>
      </c>
      <c r="DE905" s="91">
        <v>-27.306603773599999</v>
      </c>
      <c r="DF905" s="93">
        <v>33.1</v>
      </c>
      <c r="DG905" s="88" t="s">
        <v>393</v>
      </c>
      <c r="DH905" s="88" t="s">
        <v>566</v>
      </c>
      <c r="DI905" s="88">
        <v>1</v>
      </c>
      <c r="DJ905" s="88" t="s">
        <v>2654</v>
      </c>
      <c r="DK905" s="90">
        <v>-4.5</v>
      </c>
      <c r="DL905" s="91">
        <v>87.978999999999999</v>
      </c>
      <c r="DM905" s="91">
        <v>2.8251699083999999</v>
      </c>
      <c r="DN905" s="91">
        <v>135.8861102578</v>
      </c>
      <c r="DO905" s="91">
        <v>13.9335144632</v>
      </c>
      <c r="DP905" s="91">
        <v>31.995787677199999</v>
      </c>
      <c r="DQ905" s="91">
        <v>3.2805144631999998</v>
      </c>
      <c r="DR905" s="91">
        <v>183.94681273840001</v>
      </c>
      <c r="DS905" s="91">
        <v>18.8615714357</v>
      </c>
      <c r="DT905" s="91">
        <v>80.056490157799999</v>
      </c>
      <c r="DU905" s="91">
        <v>8.2085714356999997</v>
      </c>
      <c r="DV905" s="91" t="s">
        <v>566</v>
      </c>
      <c r="DW905" s="97"/>
      <c r="DX905" s="98" t="s">
        <v>689</v>
      </c>
      <c r="DY905" s="99" t="s">
        <v>689</v>
      </c>
      <c r="DZ905" s="98" t="s">
        <v>689</v>
      </c>
      <c r="EA905" s="100" t="s">
        <v>689</v>
      </c>
      <c r="EB905" s="101" t="s">
        <v>2764</v>
      </c>
      <c r="EC905" s="38"/>
    </row>
    <row r="906" spans="1:133" s="9" customFormat="1" ht="15" customHeight="1" x14ac:dyDescent="0.25">
      <c r="A906" s="17" t="str">
        <f t="shared" si="13"/>
        <v>858_Южно-Ягунское</v>
      </c>
      <c r="B906" s="87">
        <v>97</v>
      </c>
      <c r="C906" s="88" t="s">
        <v>733</v>
      </c>
      <c r="D906" s="88" t="s">
        <v>568</v>
      </c>
      <c r="E906" s="88" t="s">
        <v>531</v>
      </c>
      <c r="F906" s="88" t="s">
        <v>9</v>
      </c>
      <c r="G906" s="88" t="s">
        <v>29</v>
      </c>
      <c r="H906" s="88" t="s">
        <v>3055</v>
      </c>
      <c r="I906" s="89">
        <v>858</v>
      </c>
      <c r="J906" s="88" t="s">
        <v>75</v>
      </c>
      <c r="K906" s="88" t="s">
        <v>688</v>
      </c>
      <c r="L906" s="88" t="s">
        <v>417</v>
      </c>
      <c r="M906" s="88" t="s">
        <v>1515</v>
      </c>
      <c r="N906" s="88" t="s">
        <v>695</v>
      </c>
      <c r="O906" s="90">
        <v>26.7</v>
      </c>
      <c r="P906" s="90">
        <v>2407.5</v>
      </c>
      <c r="Q906" s="90">
        <v>2460.8000000000002</v>
      </c>
      <c r="R906" s="91">
        <v>41.5</v>
      </c>
      <c r="S906" s="90" t="s">
        <v>150</v>
      </c>
      <c r="T906" s="90">
        <v>2510</v>
      </c>
      <c r="U906" s="90">
        <v>13</v>
      </c>
      <c r="V906" s="88" t="s">
        <v>31</v>
      </c>
      <c r="W906" s="88" t="s">
        <v>112</v>
      </c>
      <c r="X906" s="88" t="s">
        <v>103</v>
      </c>
      <c r="Y906" s="90" t="s">
        <v>1059</v>
      </c>
      <c r="Z906" s="90" t="s">
        <v>566</v>
      </c>
      <c r="AA906" s="90">
        <v>73</v>
      </c>
      <c r="AB906" s="91" t="s">
        <v>3772</v>
      </c>
      <c r="AC906" s="88" t="s">
        <v>566</v>
      </c>
      <c r="AD906" s="90" t="s">
        <v>566</v>
      </c>
      <c r="AE906" s="90" t="s">
        <v>74</v>
      </c>
      <c r="AF906" s="90" t="s">
        <v>112</v>
      </c>
      <c r="AG906" s="91" t="s">
        <v>3408</v>
      </c>
      <c r="AH906" s="92" t="s">
        <v>2312</v>
      </c>
      <c r="AI906" s="93">
        <v>1005</v>
      </c>
      <c r="AJ906" s="88" t="s">
        <v>566</v>
      </c>
      <c r="AK906" s="90" t="s">
        <v>566</v>
      </c>
      <c r="AL906" s="91">
        <v>21</v>
      </c>
      <c r="AM906" s="91">
        <v>20.2417962062</v>
      </c>
      <c r="AN906" s="91">
        <v>1969</v>
      </c>
      <c r="AO906" s="90">
        <v>18.600000000000001</v>
      </c>
      <c r="AP906" s="91">
        <v>41.19</v>
      </c>
      <c r="AQ906" s="91" t="s">
        <v>566</v>
      </c>
      <c r="AR906" s="91" t="s">
        <v>566</v>
      </c>
      <c r="AS906" s="91">
        <v>60.57</v>
      </c>
      <c r="AT906" s="91">
        <v>62.08</v>
      </c>
      <c r="AU906" s="90" t="s">
        <v>566</v>
      </c>
      <c r="AV906" s="90">
        <v>0</v>
      </c>
      <c r="AW906" s="91" t="s">
        <v>566</v>
      </c>
      <c r="AX906" s="91" t="s">
        <v>566</v>
      </c>
      <c r="AY906" s="91">
        <v>161.77000000000001</v>
      </c>
      <c r="AZ906" s="88" t="s">
        <v>4928</v>
      </c>
      <c r="BA906" s="91">
        <v>163.30000000000001</v>
      </c>
      <c r="BB906" s="91">
        <v>101.2</v>
      </c>
      <c r="BC906" s="94">
        <v>0.56398407839999998</v>
      </c>
      <c r="BD906" s="91">
        <v>56.308</v>
      </c>
      <c r="BE906" s="95">
        <v>90.4</v>
      </c>
      <c r="BF906" s="91">
        <v>4.6100000000000003</v>
      </c>
      <c r="BG906" s="91">
        <v>31</v>
      </c>
      <c r="BH906" s="94" t="s">
        <v>566</v>
      </c>
      <c r="BI906" s="94" t="s">
        <v>566</v>
      </c>
      <c r="BJ906" s="93">
        <v>744</v>
      </c>
      <c r="BK906" s="94">
        <v>0</v>
      </c>
      <c r="BL906" s="91">
        <v>142.77432999999999</v>
      </c>
      <c r="BM906" s="96">
        <v>7.0719671499999999</v>
      </c>
      <c r="BN906" s="96" t="s">
        <v>566</v>
      </c>
      <c r="BO906" s="88" t="s">
        <v>430</v>
      </c>
      <c r="BP906" s="88" t="s">
        <v>566</v>
      </c>
      <c r="BQ906" s="91">
        <v>56.308</v>
      </c>
      <c r="BR906" s="95">
        <v>90.4</v>
      </c>
      <c r="BS906" s="91">
        <v>4.6100000000000003</v>
      </c>
      <c r="BT906" s="90">
        <v>30</v>
      </c>
      <c r="BU906" s="91">
        <v>0</v>
      </c>
      <c r="BV906" s="91">
        <v>138.15</v>
      </c>
      <c r="BW906" s="96">
        <v>6.8430299999999997</v>
      </c>
      <c r="BX906" s="96" t="s">
        <v>566</v>
      </c>
      <c r="BY906" s="96" t="s">
        <v>566</v>
      </c>
      <c r="BZ906" s="96" t="s">
        <v>566</v>
      </c>
      <c r="CA906" s="96" t="s">
        <v>566</v>
      </c>
      <c r="CB906" s="96" t="s">
        <v>566</v>
      </c>
      <c r="CC906" s="96" t="s">
        <v>566</v>
      </c>
      <c r="CD906" s="96" t="s">
        <v>566</v>
      </c>
      <c r="CE906" s="96" t="s">
        <v>566</v>
      </c>
      <c r="CF906" s="88" t="s">
        <v>566</v>
      </c>
      <c r="CG906" s="88" t="s">
        <v>566</v>
      </c>
      <c r="CH906" s="92" t="s">
        <v>566</v>
      </c>
      <c r="CI906" s="91">
        <v>0</v>
      </c>
      <c r="CJ906" s="91">
        <v>0</v>
      </c>
      <c r="CK906" s="90" t="s">
        <v>566</v>
      </c>
      <c r="CL906" s="91">
        <v>-5.9585564399999999E-2</v>
      </c>
      <c r="CM906" s="91">
        <v>-5.0414435600000002E-2</v>
      </c>
      <c r="CN906" s="88" t="s">
        <v>566</v>
      </c>
      <c r="CO906" s="91">
        <v>115.625</v>
      </c>
      <c r="CP906" s="91">
        <v>30.1004478053</v>
      </c>
      <c r="CQ906" s="91">
        <v>2.483647613</v>
      </c>
      <c r="CR906" s="91">
        <v>-26.207294130200001</v>
      </c>
      <c r="CS906" s="91">
        <v>-2.121352387</v>
      </c>
      <c r="CT906" s="90" t="s">
        <v>566</v>
      </c>
      <c r="CU906" s="96">
        <v>1.0131349999999999</v>
      </c>
      <c r="CV906" s="96">
        <v>0.85206000000000004</v>
      </c>
      <c r="CW906" s="96">
        <v>0.79142500000000005</v>
      </c>
      <c r="CX906" s="93">
        <v>2337</v>
      </c>
      <c r="CY906" s="93">
        <v>2321.39</v>
      </c>
      <c r="CZ906" s="93">
        <v>91.6</v>
      </c>
      <c r="DA906" s="90">
        <v>50</v>
      </c>
      <c r="DB906" s="90" t="s">
        <v>566</v>
      </c>
      <c r="DC906" s="90">
        <v>92.5</v>
      </c>
      <c r="DD906" s="91">
        <v>225.6</v>
      </c>
      <c r="DE906" s="91">
        <v>-28.2934397163</v>
      </c>
      <c r="DF906" s="93">
        <v>100.2</v>
      </c>
      <c r="DG906" s="88" t="s">
        <v>393</v>
      </c>
      <c r="DH906" s="88" t="s">
        <v>566</v>
      </c>
      <c r="DI906" s="88">
        <v>1</v>
      </c>
      <c r="DJ906" s="88" t="s">
        <v>2369</v>
      </c>
      <c r="DK906" s="90" t="s">
        <v>566</v>
      </c>
      <c r="DL906" s="91">
        <v>90.4</v>
      </c>
      <c r="DM906" s="91" t="s">
        <v>566</v>
      </c>
      <c r="DN906" s="91">
        <v>68.066036312799994</v>
      </c>
      <c r="DO906" s="91">
        <v>5.6706064867999997</v>
      </c>
      <c r="DP906" s="91">
        <v>11.7582943773</v>
      </c>
      <c r="DQ906" s="91">
        <v>1.0656064867999999</v>
      </c>
      <c r="DR906" s="91">
        <v>36.403699721700001</v>
      </c>
      <c r="DS906" s="91">
        <v>3.0607290119999999</v>
      </c>
      <c r="DT906" s="91">
        <v>-19.9040422138</v>
      </c>
      <c r="DU906" s="91">
        <v>-1.5442709880000001</v>
      </c>
      <c r="DV906" s="91">
        <v>111.37</v>
      </c>
      <c r="DW906" s="97"/>
      <c r="DX906" s="98" t="s">
        <v>566</v>
      </c>
      <c r="DY906" s="99" t="s">
        <v>689</v>
      </c>
      <c r="DZ906" s="98" t="s">
        <v>689</v>
      </c>
      <c r="EA906" s="100" t="s">
        <v>566</v>
      </c>
      <c r="EB906" s="101" t="s">
        <v>2761</v>
      </c>
      <c r="EC906" s="38"/>
    </row>
    <row r="907" spans="1:133" s="9" customFormat="1" ht="15" customHeight="1" x14ac:dyDescent="0.25">
      <c r="A907" s="17" t="str">
        <f t="shared" si="13"/>
        <v>859_Южно-Ягунское</v>
      </c>
      <c r="B907" s="87">
        <v>98</v>
      </c>
      <c r="C907" s="88" t="s">
        <v>733</v>
      </c>
      <c r="D907" s="88" t="s">
        <v>568</v>
      </c>
      <c r="E907" s="88" t="s">
        <v>531</v>
      </c>
      <c r="F907" s="88" t="s">
        <v>9</v>
      </c>
      <c r="G907" s="88" t="s">
        <v>29</v>
      </c>
      <c r="H907" s="88" t="s">
        <v>3055</v>
      </c>
      <c r="I907" s="89">
        <v>859</v>
      </c>
      <c r="J907" s="88" t="s">
        <v>75</v>
      </c>
      <c r="K907" s="88" t="s">
        <v>688</v>
      </c>
      <c r="L907" s="88" t="s">
        <v>417</v>
      </c>
      <c r="M907" s="88" t="s">
        <v>1515</v>
      </c>
      <c r="N907" s="88" t="s">
        <v>695</v>
      </c>
      <c r="O907" s="90">
        <v>25.3</v>
      </c>
      <c r="P907" s="90">
        <v>2444</v>
      </c>
      <c r="Q907" s="90">
        <v>2500</v>
      </c>
      <c r="R907" s="91">
        <v>68.86</v>
      </c>
      <c r="S907" s="90" t="s">
        <v>150</v>
      </c>
      <c r="T907" s="90">
        <v>2527</v>
      </c>
      <c r="U907" s="90">
        <v>16.2</v>
      </c>
      <c r="V907" s="88" t="s">
        <v>31</v>
      </c>
      <c r="W907" s="88" t="s">
        <v>155</v>
      </c>
      <c r="X907" s="88" t="s">
        <v>5066</v>
      </c>
      <c r="Y907" s="90" t="s">
        <v>532</v>
      </c>
      <c r="Z907" s="90" t="s">
        <v>566</v>
      </c>
      <c r="AA907" s="90">
        <v>73</v>
      </c>
      <c r="AB907" s="91" t="s">
        <v>3773</v>
      </c>
      <c r="AC907" s="88" t="s">
        <v>566</v>
      </c>
      <c r="AD907" s="90" t="s">
        <v>566</v>
      </c>
      <c r="AE907" s="90" t="s">
        <v>2019</v>
      </c>
      <c r="AF907" s="90" t="s">
        <v>155</v>
      </c>
      <c r="AG907" s="91" t="s">
        <v>3521</v>
      </c>
      <c r="AH907" s="92" t="s">
        <v>4982</v>
      </c>
      <c r="AI907" s="93">
        <v>51</v>
      </c>
      <c r="AJ907" s="88" t="s">
        <v>722</v>
      </c>
      <c r="AK907" s="90">
        <v>8</v>
      </c>
      <c r="AL907" s="91">
        <v>35</v>
      </c>
      <c r="AM907" s="91">
        <v>20.2417962062</v>
      </c>
      <c r="AN907" s="91">
        <v>2005</v>
      </c>
      <c r="AO907" s="90">
        <v>18.399999999999999</v>
      </c>
      <c r="AP907" s="91">
        <v>67.97</v>
      </c>
      <c r="AQ907" s="91">
        <v>40.157368421100003</v>
      </c>
      <c r="AR907" s="91" t="s">
        <v>566</v>
      </c>
      <c r="AS907" s="91">
        <v>59.505011998000001</v>
      </c>
      <c r="AT907" s="91">
        <v>60.032140120299999</v>
      </c>
      <c r="AU907" s="90" t="s">
        <v>566</v>
      </c>
      <c r="AV907" s="90">
        <v>0</v>
      </c>
      <c r="AW907" s="91" t="s">
        <v>566</v>
      </c>
      <c r="AX907" s="91" t="s">
        <v>566</v>
      </c>
      <c r="AY907" s="91">
        <v>126.34</v>
      </c>
      <c r="AZ907" s="88" t="s">
        <v>4987</v>
      </c>
      <c r="BA907" s="91">
        <v>126.87</v>
      </c>
      <c r="BB907" s="91">
        <v>66.834988002000003</v>
      </c>
      <c r="BC907" s="94">
        <v>2.0059289837000001</v>
      </c>
      <c r="BD907" s="91">
        <v>134.32300000000001</v>
      </c>
      <c r="BE907" s="95">
        <v>95.343000000000004</v>
      </c>
      <c r="BF907" s="91">
        <v>5.33</v>
      </c>
      <c r="BG907" s="91">
        <v>31</v>
      </c>
      <c r="BH907" s="94" t="s">
        <v>566</v>
      </c>
      <c r="BI907" s="94" t="s">
        <v>566</v>
      </c>
      <c r="BJ907" s="93">
        <v>743</v>
      </c>
      <c r="BK907" s="94">
        <v>1</v>
      </c>
      <c r="BL907" s="91">
        <v>165.09689</v>
      </c>
      <c r="BM907" s="96">
        <v>8.1661295299999992</v>
      </c>
      <c r="BN907" s="96" t="s">
        <v>566</v>
      </c>
      <c r="BO907" s="88" t="s">
        <v>430</v>
      </c>
      <c r="BP907" s="88" t="s">
        <v>566</v>
      </c>
      <c r="BQ907" s="91">
        <v>134.32300000000001</v>
      </c>
      <c r="BR907" s="95">
        <v>95.343000000000004</v>
      </c>
      <c r="BS907" s="91">
        <v>5.33</v>
      </c>
      <c r="BT907" s="90">
        <v>30</v>
      </c>
      <c r="BU907" s="91">
        <v>0</v>
      </c>
      <c r="BV907" s="91">
        <v>160.02000000000001</v>
      </c>
      <c r="BW907" s="96">
        <v>7.9149599999999998</v>
      </c>
      <c r="BX907" s="96" t="s">
        <v>566</v>
      </c>
      <c r="BY907" s="96" t="s">
        <v>566</v>
      </c>
      <c r="BZ907" s="96" t="s">
        <v>566</v>
      </c>
      <c r="CA907" s="96" t="s">
        <v>566</v>
      </c>
      <c r="CB907" s="96" t="s">
        <v>566</v>
      </c>
      <c r="CC907" s="96" t="s">
        <v>566</v>
      </c>
      <c r="CD907" s="96" t="s">
        <v>566</v>
      </c>
      <c r="CE907" s="96" t="s">
        <v>566</v>
      </c>
      <c r="CF907" s="88" t="s">
        <v>566</v>
      </c>
      <c r="CG907" s="88" t="s">
        <v>566</v>
      </c>
      <c r="CH907" s="92" t="s">
        <v>566</v>
      </c>
      <c r="CI907" s="91">
        <v>0</v>
      </c>
      <c r="CJ907" s="91">
        <v>0</v>
      </c>
      <c r="CK907" s="90" t="s">
        <v>566</v>
      </c>
      <c r="CL907" s="91">
        <v>0.59776298240000003</v>
      </c>
      <c r="CM907" s="91">
        <v>0.33023701760000002</v>
      </c>
      <c r="CN907" s="88" t="s">
        <v>566</v>
      </c>
      <c r="CO907" s="91">
        <v>115.625</v>
      </c>
      <c r="CP907" s="91">
        <v>44.132365305699999</v>
      </c>
      <c r="CQ907" s="91">
        <v>1.7563415628000001</v>
      </c>
      <c r="CR907" s="91">
        <v>-90.190164438699995</v>
      </c>
      <c r="CS907" s="91">
        <v>-3.5776584372000002</v>
      </c>
      <c r="CT907" s="90" t="s">
        <v>566</v>
      </c>
      <c r="CU907" s="96">
        <v>1.0130999999999999</v>
      </c>
      <c r="CV907" s="96">
        <v>0.85243999999999998</v>
      </c>
      <c r="CW907" s="96">
        <v>0.79386999999999996</v>
      </c>
      <c r="CX907" s="93">
        <v>2337</v>
      </c>
      <c r="CY907" s="93">
        <v>2331.52</v>
      </c>
      <c r="CZ907" s="93">
        <v>91.6</v>
      </c>
      <c r="DA907" s="90">
        <v>50</v>
      </c>
      <c r="DB907" s="90" t="s">
        <v>566</v>
      </c>
      <c r="DC907" s="90">
        <v>92.5</v>
      </c>
      <c r="DD907" s="91">
        <v>225.6</v>
      </c>
      <c r="DE907" s="91">
        <v>-43.998226950400003</v>
      </c>
      <c r="DF907" s="93">
        <v>100.2</v>
      </c>
      <c r="DG907" s="88" t="s">
        <v>393</v>
      </c>
      <c r="DH907" s="88" t="s">
        <v>566</v>
      </c>
      <c r="DI907" s="88">
        <v>1</v>
      </c>
      <c r="DJ907" s="88" t="s">
        <v>566</v>
      </c>
      <c r="DK907" s="90" t="s">
        <v>566</v>
      </c>
      <c r="DL907" s="91">
        <v>95.343000000000004</v>
      </c>
      <c r="DM907" s="91" t="s">
        <v>566</v>
      </c>
      <c r="DN907" s="91">
        <v>151.66118080460001</v>
      </c>
      <c r="DO907" s="91">
        <v>6.0212534527999999</v>
      </c>
      <c r="DP907" s="91">
        <v>17.338651060299998</v>
      </c>
      <c r="DQ907" s="91">
        <v>0.68725345280000005</v>
      </c>
      <c r="DR907" s="91">
        <v>49.829069230400002</v>
      </c>
      <c r="DS907" s="91">
        <v>1.9830540403000001</v>
      </c>
      <c r="DT907" s="91">
        <v>-84.493460513900004</v>
      </c>
      <c r="DU907" s="91">
        <v>-3.3509459597000002</v>
      </c>
      <c r="DV907" s="91" t="s">
        <v>566</v>
      </c>
      <c r="DW907" s="97"/>
      <c r="DX907" s="98" t="s">
        <v>566</v>
      </c>
      <c r="DY907" s="99" t="s">
        <v>689</v>
      </c>
      <c r="DZ907" s="98" t="s">
        <v>689</v>
      </c>
      <c r="EA907" s="100" t="s">
        <v>566</v>
      </c>
      <c r="EB907" s="101" t="s">
        <v>2761</v>
      </c>
      <c r="EC907" s="38"/>
    </row>
    <row r="908" spans="1:133" s="9" customFormat="1" ht="15" customHeight="1" x14ac:dyDescent="0.25">
      <c r="A908" s="17" t="str">
        <f t="shared" si="13"/>
        <v>867Л_Южно-Ягунское</v>
      </c>
      <c r="B908" s="87">
        <v>99</v>
      </c>
      <c r="C908" s="88" t="s">
        <v>733</v>
      </c>
      <c r="D908" s="88" t="s">
        <v>568</v>
      </c>
      <c r="E908" s="88" t="s">
        <v>531</v>
      </c>
      <c r="F908" s="88" t="s">
        <v>9</v>
      </c>
      <c r="G908" s="88" t="s">
        <v>29</v>
      </c>
      <c r="H908" s="88" t="s">
        <v>64</v>
      </c>
      <c r="I908" s="89" t="s">
        <v>2091</v>
      </c>
      <c r="J908" s="88" t="s">
        <v>81</v>
      </c>
      <c r="K908" s="88" t="s">
        <v>688</v>
      </c>
      <c r="L908" s="88" t="s">
        <v>417</v>
      </c>
      <c r="M908" s="88" t="s">
        <v>34</v>
      </c>
      <c r="N908" s="88" t="s">
        <v>6</v>
      </c>
      <c r="O908" s="90">
        <v>202.32</v>
      </c>
      <c r="P908" s="90">
        <v>2595.1999999999998</v>
      </c>
      <c r="Q908" s="90">
        <v>2797.52</v>
      </c>
      <c r="R908" s="91">
        <v>223.608</v>
      </c>
      <c r="S908" s="90" t="s">
        <v>690</v>
      </c>
      <c r="T908" s="90">
        <v>2699.2</v>
      </c>
      <c r="U908" s="90">
        <v>202.32</v>
      </c>
      <c r="V908" s="88" t="s">
        <v>31</v>
      </c>
      <c r="W908" s="88" t="s">
        <v>94</v>
      </c>
      <c r="X908" s="88" t="s">
        <v>303</v>
      </c>
      <c r="Y908" s="90" t="s">
        <v>891</v>
      </c>
      <c r="Z908" s="90" t="s">
        <v>566</v>
      </c>
      <c r="AA908" s="90">
        <v>73</v>
      </c>
      <c r="AB908" s="91" t="s">
        <v>4257</v>
      </c>
      <c r="AC908" s="88" t="s">
        <v>566</v>
      </c>
      <c r="AD908" s="90" t="s">
        <v>566</v>
      </c>
      <c r="AE908" s="90" t="s">
        <v>2019</v>
      </c>
      <c r="AF908" s="90" t="s">
        <v>94</v>
      </c>
      <c r="AG908" s="91" t="s">
        <v>5539</v>
      </c>
      <c r="AH908" s="92" t="s">
        <v>3509</v>
      </c>
      <c r="AI908" s="93">
        <v>297</v>
      </c>
      <c r="AJ908" s="88" t="s">
        <v>722</v>
      </c>
      <c r="AK908" s="90" t="s">
        <v>566</v>
      </c>
      <c r="AL908" s="91">
        <v>18.100000000000001</v>
      </c>
      <c r="AM908" s="91">
        <v>15.4</v>
      </c>
      <c r="AN908" s="91">
        <v>1726</v>
      </c>
      <c r="AO908" s="90">
        <v>17.7</v>
      </c>
      <c r="AP908" s="91">
        <v>47.854999999999997</v>
      </c>
      <c r="AQ908" s="91">
        <v>38.148000000000003</v>
      </c>
      <c r="AR908" s="91" t="s">
        <v>566</v>
      </c>
      <c r="AS908" s="91">
        <v>79.4099280155</v>
      </c>
      <c r="AT908" s="91">
        <v>81.399596050900001</v>
      </c>
      <c r="AU908" s="90">
        <v>645</v>
      </c>
      <c r="AV908" s="90">
        <v>0</v>
      </c>
      <c r="AW908" s="91">
        <v>16.36</v>
      </c>
      <c r="AX908" s="91" t="s">
        <v>566</v>
      </c>
      <c r="AY908" s="91">
        <v>154.94</v>
      </c>
      <c r="AZ908" s="88" t="s">
        <v>4928</v>
      </c>
      <c r="BA908" s="91">
        <v>157</v>
      </c>
      <c r="BB908" s="91">
        <v>75.530071984499997</v>
      </c>
      <c r="BC908" s="94">
        <v>0.27362611279999999</v>
      </c>
      <c r="BD908" s="91">
        <v>20.667000000000002</v>
      </c>
      <c r="BE908" s="95">
        <v>81.807000000000002</v>
      </c>
      <c r="BF908" s="91">
        <v>3.21</v>
      </c>
      <c r="BG908" s="91">
        <v>31</v>
      </c>
      <c r="BH908" s="94">
        <v>0.11667</v>
      </c>
      <c r="BI908" s="94">
        <v>0.5</v>
      </c>
      <c r="BJ908" s="93">
        <v>141</v>
      </c>
      <c r="BK908" s="94">
        <v>0</v>
      </c>
      <c r="BL908" s="91">
        <v>99.422089999999997</v>
      </c>
      <c r="BM908" s="96">
        <v>3.9768834800000001</v>
      </c>
      <c r="BN908" s="96" t="s">
        <v>566</v>
      </c>
      <c r="BO908" s="88" t="s">
        <v>696</v>
      </c>
      <c r="BP908" s="88" t="s">
        <v>566</v>
      </c>
      <c r="BQ908" s="91">
        <v>20.667000000000002</v>
      </c>
      <c r="BR908" s="95">
        <v>81.807000000000002</v>
      </c>
      <c r="BS908" s="91">
        <v>3.21</v>
      </c>
      <c r="BT908" s="90">
        <v>30</v>
      </c>
      <c r="BU908" s="91">
        <v>0</v>
      </c>
      <c r="BV908" s="91">
        <v>96.21</v>
      </c>
      <c r="BW908" s="96">
        <v>3.8483999999999998</v>
      </c>
      <c r="BX908" s="96" t="s">
        <v>566</v>
      </c>
      <c r="BY908" s="96" t="s">
        <v>566</v>
      </c>
      <c r="BZ908" s="96" t="s">
        <v>566</v>
      </c>
      <c r="CA908" s="96" t="s">
        <v>566</v>
      </c>
      <c r="CB908" s="96" t="s">
        <v>566</v>
      </c>
      <c r="CC908" s="96" t="s">
        <v>566</v>
      </c>
      <c r="CD908" s="96" t="s">
        <v>566</v>
      </c>
      <c r="CE908" s="96" t="s">
        <v>566</v>
      </c>
      <c r="CF908" s="88" t="s">
        <v>566</v>
      </c>
      <c r="CG908" s="88" t="s">
        <v>566</v>
      </c>
      <c r="CH908" s="92" t="s">
        <v>566</v>
      </c>
      <c r="CI908" s="91">
        <v>0</v>
      </c>
      <c r="CJ908" s="91">
        <v>0</v>
      </c>
      <c r="CK908" s="90" t="s">
        <v>566</v>
      </c>
      <c r="CL908" s="91">
        <v>2.1307194999999998E-3</v>
      </c>
      <c r="CM908" s="91">
        <v>-4.3130719499999998E-2</v>
      </c>
      <c r="CN908" s="88" t="s">
        <v>566</v>
      </c>
      <c r="CO908" s="91">
        <v>89</v>
      </c>
      <c r="CP908" s="91">
        <v>18.042708743799999</v>
      </c>
      <c r="CQ908" s="91">
        <v>2.7999497279000001</v>
      </c>
      <c r="CR908" s="91">
        <v>-2.6240654497000002</v>
      </c>
      <c r="CS908" s="91">
        <v>-0.4070502721</v>
      </c>
      <c r="CT908" s="90">
        <v>-1.62</v>
      </c>
      <c r="CU908" s="96">
        <v>1.014</v>
      </c>
      <c r="CV908" s="96">
        <v>0.85299999999999998</v>
      </c>
      <c r="CW908" s="96">
        <v>0.82299999999999995</v>
      </c>
      <c r="CX908" s="93">
        <v>2301</v>
      </c>
      <c r="CY908" s="93">
        <v>2279.9920000000002</v>
      </c>
      <c r="CZ908" s="93">
        <v>91.6</v>
      </c>
      <c r="DA908" s="90">
        <v>40</v>
      </c>
      <c r="DB908" s="90" t="s">
        <v>566</v>
      </c>
      <c r="DC908" s="90">
        <v>71.2</v>
      </c>
      <c r="DD908" s="91">
        <v>212</v>
      </c>
      <c r="DE908" s="91">
        <v>-26.9150943396</v>
      </c>
      <c r="DF908" s="93">
        <v>33.1</v>
      </c>
      <c r="DG908" s="88" t="s">
        <v>393</v>
      </c>
      <c r="DH908" s="88" t="s">
        <v>566</v>
      </c>
      <c r="DI908" s="88">
        <v>1</v>
      </c>
      <c r="DJ908" s="88" t="s">
        <v>3363</v>
      </c>
      <c r="DK908" s="90">
        <v>-4.5</v>
      </c>
      <c r="DL908" s="91">
        <v>81.807000000000002</v>
      </c>
      <c r="DM908" s="91">
        <v>0.51631933350000003</v>
      </c>
      <c r="DN908" s="91">
        <v>38.9976364256</v>
      </c>
      <c r="DO908" s="91">
        <v>6.0518308558999996</v>
      </c>
      <c r="DP908" s="91">
        <v>18.330862232099999</v>
      </c>
      <c r="DQ908" s="91">
        <v>2.8448308559000002</v>
      </c>
      <c r="DR908" s="91">
        <v>34.046096850399998</v>
      </c>
      <c r="DS908" s="91">
        <v>5.2834283902000001</v>
      </c>
      <c r="DT908" s="91">
        <v>13.379322656899999</v>
      </c>
      <c r="DU908" s="91">
        <v>2.0764283901999998</v>
      </c>
      <c r="DV908" s="91" t="s">
        <v>566</v>
      </c>
      <c r="DW908" s="97"/>
      <c r="DX908" s="98" t="s">
        <v>3372</v>
      </c>
      <c r="DY908" s="99" t="s">
        <v>689</v>
      </c>
      <c r="DZ908" s="98" t="s">
        <v>689</v>
      </c>
      <c r="EA908" s="100" t="s">
        <v>689</v>
      </c>
      <c r="EB908" s="101" t="s">
        <v>2761</v>
      </c>
      <c r="EC908" s="38"/>
    </row>
    <row r="909" spans="1:133" s="9" customFormat="1" ht="15" customHeight="1" x14ac:dyDescent="0.25">
      <c r="A909" s="17" t="str">
        <f t="shared" si="13"/>
        <v>868_Южно-Ягунское</v>
      </c>
      <c r="B909" s="87">
        <v>100</v>
      </c>
      <c r="C909" s="88" t="s">
        <v>733</v>
      </c>
      <c r="D909" s="88" t="s">
        <v>568</v>
      </c>
      <c r="E909" s="88" t="s">
        <v>531</v>
      </c>
      <c r="F909" s="88" t="s">
        <v>9</v>
      </c>
      <c r="G909" s="88" t="s">
        <v>29</v>
      </c>
      <c r="H909" s="88" t="s">
        <v>2972</v>
      </c>
      <c r="I909" s="89">
        <v>868</v>
      </c>
      <c r="J909" s="88" t="s">
        <v>81</v>
      </c>
      <c r="K909" s="88" t="s">
        <v>688</v>
      </c>
      <c r="L909" s="88" t="s">
        <v>417</v>
      </c>
      <c r="M909" s="88" t="s">
        <v>1554</v>
      </c>
      <c r="N909" s="88" t="s">
        <v>10</v>
      </c>
      <c r="O909" s="90">
        <v>17.7</v>
      </c>
      <c r="P909" s="90">
        <v>2464</v>
      </c>
      <c r="Q909" s="90">
        <v>2492.1999999999998</v>
      </c>
      <c r="R909" s="91">
        <v>47.18</v>
      </c>
      <c r="S909" s="90" t="s">
        <v>150</v>
      </c>
      <c r="T909" s="90">
        <v>2526.1999999999998</v>
      </c>
      <c r="U909" s="90">
        <v>15.2</v>
      </c>
      <c r="V909" s="88" t="s">
        <v>31</v>
      </c>
      <c r="W909" s="88" t="s">
        <v>190</v>
      </c>
      <c r="X909" s="88" t="s">
        <v>66</v>
      </c>
      <c r="Y909" s="90" t="s">
        <v>861</v>
      </c>
      <c r="Z909" s="90" t="s">
        <v>566</v>
      </c>
      <c r="AA909" s="90">
        <v>73</v>
      </c>
      <c r="AB909" s="91" t="s">
        <v>3774</v>
      </c>
      <c r="AC909" s="88" t="s">
        <v>566</v>
      </c>
      <c r="AD909" s="90" t="s">
        <v>566</v>
      </c>
      <c r="AE909" s="90" t="s">
        <v>2019</v>
      </c>
      <c r="AF909" s="90" t="s">
        <v>190</v>
      </c>
      <c r="AG909" s="91" t="s">
        <v>3446</v>
      </c>
      <c r="AH909" s="92" t="s">
        <v>2538</v>
      </c>
      <c r="AI909" s="93">
        <v>882</v>
      </c>
      <c r="AJ909" s="88" t="s">
        <v>566</v>
      </c>
      <c r="AK909" s="90" t="s">
        <v>566</v>
      </c>
      <c r="AL909" s="91">
        <v>18.100000000000001</v>
      </c>
      <c r="AM909" s="91">
        <v>15.4</v>
      </c>
      <c r="AN909" s="91">
        <v>1989</v>
      </c>
      <c r="AO909" s="90">
        <v>15.7</v>
      </c>
      <c r="AP909" s="91">
        <v>36.200000000000003</v>
      </c>
      <c r="AQ909" s="91" t="s">
        <v>566</v>
      </c>
      <c r="AR909" s="91" t="s">
        <v>566</v>
      </c>
      <c r="AS909" s="91">
        <v>54.48</v>
      </c>
      <c r="AT909" s="91">
        <v>57.2</v>
      </c>
      <c r="AU909" s="90" t="s">
        <v>566</v>
      </c>
      <c r="AV909" s="90">
        <v>0</v>
      </c>
      <c r="AW909" s="91" t="s">
        <v>566</v>
      </c>
      <c r="AX909" s="91" t="s">
        <v>566</v>
      </c>
      <c r="AY909" s="91">
        <v>155.74</v>
      </c>
      <c r="AZ909" s="88" t="s">
        <v>4928</v>
      </c>
      <c r="BA909" s="91">
        <v>158.5</v>
      </c>
      <c r="BB909" s="91">
        <v>101.26</v>
      </c>
      <c r="BC909" s="94">
        <v>2.3572201978999998</v>
      </c>
      <c r="BD909" s="91">
        <v>231.51</v>
      </c>
      <c r="BE909" s="95">
        <v>96.918999999999997</v>
      </c>
      <c r="BF909" s="91">
        <v>6.05</v>
      </c>
      <c r="BG909" s="91">
        <v>31</v>
      </c>
      <c r="BH909" s="94" t="s">
        <v>566</v>
      </c>
      <c r="BI909" s="94" t="s">
        <v>566</v>
      </c>
      <c r="BJ909" s="93">
        <v>744</v>
      </c>
      <c r="BK909" s="94">
        <v>0</v>
      </c>
      <c r="BL909" s="91">
        <v>187.51039</v>
      </c>
      <c r="BM909" s="96">
        <v>10.690736619999999</v>
      </c>
      <c r="BN909" s="96" t="s">
        <v>566</v>
      </c>
      <c r="BO909" s="88" t="s">
        <v>430</v>
      </c>
      <c r="BP909" s="88" t="s">
        <v>566</v>
      </c>
      <c r="BQ909" s="91">
        <v>231.51</v>
      </c>
      <c r="BR909" s="95">
        <v>96.918999999999997</v>
      </c>
      <c r="BS909" s="91">
        <v>6.05</v>
      </c>
      <c r="BT909" s="90">
        <v>30</v>
      </c>
      <c r="BU909" s="91">
        <v>0</v>
      </c>
      <c r="BV909" s="91">
        <v>181.47</v>
      </c>
      <c r="BW909" s="96">
        <v>10.34646</v>
      </c>
      <c r="BX909" s="96" t="s">
        <v>566</v>
      </c>
      <c r="BY909" s="96" t="s">
        <v>566</v>
      </c>
      <c r="BZ909" s="96" t="s">
        <v>566</v>
      </c>
      <c r="CA909" s="96" t="s">
        <v>566</v>
      </c>
      <c r="CB909" s="96" t="s">
        <v>566</v>
      </c>
      <c r="CC909" s="96" t="s">
        <v>566</v>
      </c>
      <c r="CD909" s="96" t="s">
        <v>566</v>
      </c>
      <c r="CE909" s="96" t="s">
        <v>566</v>
      </c>
      <c r="CF909" s="88" t="s">
        <v>566</v>
      </c>
      <c r="CG909" s="88" t="s">
        <v>566</v>
      </c>
      <c r="CH909" s="92" t="s">
        <v>566</v>
      </c>
      <c r="CI909" s="91">
        <v>0</v>
      </c>
      <c r="CJ909" s="91">
        <v>0</v>
      </c>
      <c r="CK909" s="90" t="s">
        <v>566</v>
      </c>
      <c r="CL909" s="91">
        <v>-0.38075180790000002</v>
      </c>
      <c r="CM909" s="91">
        <v>3.2751807899999999E-2</v>
      </c>
      <c r="CN909" s="88" t="s">
        <v>566</v>
      </c>
      <c r="CO909" s="91">
        <v>124</v>
      </c>
      <c r="CP909" s="91">
        <v>164.6808012791</v>
      </c>
      <c r="CQ909" s="91">
        <v>4.3049705815000001</v>
      </c>
      <c r="CR909" s="91">
        <v>-66.828876140299997</v>
      </c>
      <c r="CS909" s="91">
        <v>-1.7440294185</v>
      </c>
      <c r="CT909" s="90" t="s">
        <v>566</v>
      </c>
      <c r="CU909" s="96">
        <v>1.0137799999999999</v>
      </c>
      <c r="CV909" s="96">
        <v>0.84811999999999999</v>
      </c>
      <c r="CW909" s="96">
        <v>0.76848000000000005</v>
      </c>
      <c r="CX909" s="93">
        <v>2369</v>
      </c>
      <c r="CY909" s="93">
        <v>2340.83</v>
      </c>
      <c r="CZ909" s="93">
        <v>91.6</v>
      </c>
      <c r="DA909" s="90">
        <v>50</v>
      </c>
      <c r="DB909" s="90" t="s">
        <v>566</v>
      </c>
      <c r="DC909" s="90">
        <v>99.2</v>
      </c>
      <c r="DD909" s="91">
        <v>233</v>
      </c>
      <c r="DE909" s="91">
        <v>-33.158798283300001</v>
      </c>
      <c r="DF909" s="93">
        <v>68.650000000000006</v>
      </c>
      <c r="DG909" s="88" t="s">
        <v>393</v>
      </c>
      <c r="DH909" s="88" t="s">
        <v>566</v>
      </c>
      <c r="DI909" s="88">
        <v>1</v>
      </c>
      <c r="DJ909" s="88" t="s">
        <v>566</v>
      </c>
      <c r="DK909" s="90" t="s">
        <v>566</v>
      </c>
      <c r="DL909" s="91">
        <v>96.918999999999997</v>
      </c>
      <c r="DM909" s="91" t="s">
        <v>566</v>
      </c>
      <c r="DN909" s="91">
        <v>281.97143567990003</v>
      </c>
      <c r="DO909" s="91">
        <v>7.3651738805000004</v>
      </c>
      <c r="DP909" s="91">
        <v>50.461758260499998</v>
      </c>
      <c r="DQ909" s="91">
        <v>1.3161738805000001</v>
      </c>
      <c r="DR909" s="91">
        <v>193.01449380540001</v>
      </c>
      <c r="DS909" s="91">
        <v>5.0448709543000003</v>
      </c>
      <c r="DT909" s="91">
        <v>-38.495183613999998</v>
      </c>
      <c r="DU909" s="91">
        <v>-1.0041290457000001</v>
      </c>
      <c r="DV909" s="91">
        <v>111.2885125</v>
      </c>
      <c r="DW909" s="97"/>
      <c r="DX909" s="98" t="s">
        <v>566</v>
      </c>
      <c r="DY909" s="99" t="s">
        <v>689</v>
      </c>
      <c r="DZ909" s="98" t="s">
        <v>689</v>
      </c>
      <c r="EA909" s="100" t="s">
        <v>566</v>
      </c>
      <c r="EB909" s="101" t="s">
        <v>2761</v>
      </c>
      <c r="EC909" s="38"/>
    </row>
    <row r="910" spans="1:133" s="9" customFormat="1" ht="15" customHeight="1" x14ac:dyDescent="0.25">
      <c r="A910" s="17" t="str">
        <f t="shared" si="13"/>
        <v>869_Южно-Ягунское</v>
      </c>
      <c r="B910" s="87">
        <v>101</v>
      </c>
      <c r="C910" s="88" t="s">
        <v>733</v>
      </c>
      <c r="D910" s="88" t="s">
        <v>568</v>
      </c>
      <c r="E910" s="88" t="s">
        <v>531</v>
      </c>
      <c r="F910" s="88" t="s">
        <v>9</v>
      </c>
      <c r="G910" s="88" t="s">
        <v>29</v>
      </c>
      <c r="H910" s="88" t="s">
        <v>64</v>
      </c>
      <c r="I910" s="89">
        <v>869</v>
      </c>
      <c r="J910" s="88" t="s">
        <v>81</v>
      </c>
      <c r="K910" s="88" t="s">
        <v>688</v>
      </c>
      <c r="L910" s="88" t="s">
        <v>417</v>
      </c>
      <c r="M910" s="88" t="s">
        <v>34</v>
      </c>
      <c r="N910" s="88" t="s">
        <v>6</v>
      </c>
      <c r="O910" s="90">
        <v>4.2</v>
      </c>
      <c r="P910" s="90">
        <v>2532</v>
      </c>
      <c r="Q910" s="90">
        <v>2536.1999999999998</v>
      </c>
      <c r="R910" s="91">
        <v>175.47</v>
      </c>
      <c r="S910" s="90" t="s">
        <v>150</v>
      </c>
      <c r="T910" s="90">
        <v>2564.9</v>
      </c>
      <c r="U910" s="90">
        <v>2.8</v>
      </c>
      <c r="V910" s="88" t="s">
        <v>31</v>
      </c>
      <c r="W910" s="88" t="s">
        <v>94</v>
      </c>
      <c r="X910" s="88" t="s">
        <v>1075</v>
      </c>
      <c r="Y910" s="90" t="s">
        <v>996</v>
      </c>
      <c r="Z910" s="90" t="s">
        <v>566</v>
      </c>
      <c r="AA910" s="90">
        <v>73</v>
      </c>
      <c r="AB910" s="91" t="s">
        <v>3468</v>
      </c>
      <c r="AC910" s="88" t="s">
        <v>566</v>
      </c>
      <c r="AD910" s="90" t="s">
        <v>566</v>
      </c>
      <c r="AE910" s="90" t="s">
        <v>566</v>
      </c>
      <c r="AF910" s="90" t="s">
        <v>94</v>
      </c>
      <c r="AG910" s="91" t="s">
        <v>3451</v>
      </c>
      <c r="AH910" s="92" t="s">
        <v>4722</v>
      </c>
      <c r="AI910" s="93">
        <v>154</v>
      </c>
      <c r="AJ910" s="88" t="s">
        <v>722</v>
      </c>
      <c r="AK910" s="90" t="s">
        <v>566</v>
      </c>
      <c r="AL910" s="91">
        <v>18.100000000000001</v>
      </c>
      <c r="AM910" s="91">
        <v>15.4</v>
      </c>
      <c r="AN910" s="91">
        <v>1957</v>
      </c>
      <c r="AO910" s="90">
        <v>16.399999999999999</v>
      </c>
      <c r="AP910" s="91">
        <v>157.86199999999999</v>
      </c>
      <c r="AQ910" s="91">
        <v>36.64</v>
      </c>
      <c r="AR910" s="91">
        <v>71</v>
      </c>
      <c r="AS910" s="91">
        <v>64.270056151099993</v>
      </c>
      <c r="AT910" s="91">
        <v>67.717123546600007</v>
      </c>
      <c r="AU910" s="90">
        <v>985</v>
      </c>
      <c r="AV910" s="90">
        <v>11</v>
      </c>
      <c r="AW910" s="91">
        <v>48</v>
      </c>
      <c r="AX910" s="91" t="s">
        <v>566</v>
      </c>
      <c r="AY910" s="91">
        <v>144.13999999999999</v>
      </c>
      <c r="AZ910" s="88" t="s">
        <v>5026</v>
      </c>
      <c r="BA910" s="91">
        <v>147.61000000000001</v>
      </c>
      <c r="BB910" s="91">
        <v>79.869943848899993</v>
      </c>
      <c r="BC910" s="94">
        <v>0.66798903990000003</v>
      </c>
      <c r="BD910" s="91">
        <v>53.152000000000001</v>
      </c>
      <c r="BE910" s="95">
        <v>95.983999999999995</v>
      </c>
      <c r="BF910" s="91">
        <v>1.82</v>
      </c>
      <c r="BG910" s="91">
        <v>31</v>
      </c>
      <c r="BH910" s="94" t="s">
        <v>566</v>
      </c>
      <c r="BI910" s="94" t="s">
        <v>566</v>
      </c>
      <c r="BJ910" s="93">
        <v>744</v>
      </c>
      <c r="BK910" s="94">
        <v>0</v>
      </c>
      <c r="BL910" s="91">
        <v>56.446750000000002</v>
      </c>
      <c r="BM910" s="96">
        <v>2.2578698500000001</v>
      </c>
      <c r="BN910" s="96" t="s">
        <v>566</v>
      </c>
      <c r="BO910" s="88" t="s">
        <v>430</v>
      </c>
      <c r="BP910" s="88" t="s">
        <v>566</v>
      </c>
      <c r="BQ910" s="91">
        <v>53.152000000000001</v>
      </c>
      <c r="BR910" s="95">
        <v>95.983999999999995</v>
      </c>
      <c r="BS910" s="91">
        <v>1.82</v>
      </c>
      <c r="BT910" s="90">
        <v>30</v>
      </c>
      <c r="BU910" s="91">
        <v>0</v>
      </c>
      <c r="BV910" s="91">
        <v>54.63</v>
      </c>
      <c r="BW910" s="96">
        <v>2.1852</v>
      </c>
      <c r="BX910" s="96" t="s">
        <v>566</v>
      </c>
      <c r="BY910" s="96" t="s">
        <v>566</v>
      </c>
      <c r="BZ910" s="96" t="s">
        <v>566</v>
      </c>
      <c r="CA910" s="96" t="s">
        <v>566</v>
      </c>
      <c r="CB910" s="96" t="s">
        <v>566</v>
      </c>
      <c r="CC910" s="96" t="s">
        <v>566</v>
      </c>
      <c r="CD910" s="96" t="s">
        <v>566</v>
      </c>
      <c r="CE910" s="96" t="s">
        <v>566</v>
      </c>
      <c r="CF910" s="88" t="s">
        <v>566</v>
      </c>
      <c r="CG910" s="88" t="s">
        <v>566</v>
      </c>
      <c r="CH910" s="92" t="s">
        <v>566</v>
      </c>
      <c r="CI910" s="91">
        <v>0</v>
      </c>
      <c r="CJ910" s="91">
        <v>0</v>
      </c>
      <c r="CK910" s="90" t="s">
        <v>566</v>
      </c>
      <c r="CL910" s="91">
        <v>0.42202025389999998</v>
      </c>
      <c r="CM910" s="91">
        <v>-1.40202539E-2</v>
      </c>
      <c r="CN910" s="88" t="s">
        <v>566</v>
      </c>
      <c r="CO910" s="91">
        <v>89</v>
      </c>
      <c r="CP910" s="91">
        <v>36.832647414999997</v>
      </c>
      <c r="CQ910" s="91">
        <v>1.2618092482000001</v>
      </c>
      <c r="CR910" s="91">
        <v>-16.3189654882</v>
      </c>
      <c r="CS910" s="91">
        <v>-0.5591907518</v>
      </c>
      <c r="CT910" s="90">
        <v>2.66</v>
      </c>
      <c r="CU910" s="96">
        <v>1.014</v>
      </c>
      <c r="CV910" s="96">
        <v>0.85299999999999998</v>
      </c>
      <c r="CW910" s="96">
        <v>0.82299999999999995</v>
      </c>
      <c r="CX910" s="93">
        <v>2301</v>
      </c>
      <c r="CY910" s="93">
        <v>2264.9299999999998</v>
      </c>
      <c r="CZ910" s="93">
        <v>91.6</v>
      </c>
      <c r="DA910" s="90">
        <v>40</v>
      </c>
      <c r="DB910" s="90" t="s">
        <v>566</v>
      </c>
      <c r="DC910" s="90">
        <v>71.2</v>
      </c>
      <c r="DD910" s="91">
        <v>212</v>
      </c>
      <c r="DE910" s="91">
        <v>-32.009433962300001</v>
      </c>
      <c r="DF910" s="93">
        <v>33.1</v>
      </c>
      <c r="DG910" s="88" t="s">
        <v>393</v>
      </c>
      <c r="DH910" s="88" t="s">
        <v>566</v>
      </c>
      <c r="DI910" s="88">
        <v>1</v>
      </c>
      <c r="DJ910" s="88" t="s">
        <v>566</v>
      </c>
      <c r="DK910" s="90">
        <v>0</v>
      </c>
      <c r="DL910" s="91">
        <v>95.983999999999995</v>
      </c>
      <c r="DM910" s="91">
        <v>0.89734236609999996</v>
      </c>
      <c r="DN910" s="91">
        <v>71.401682652700003</v>
      </c>
      <c r="DO910" s="91">
        <v>2.4460718908999999</v>
      </c>
      <c r="DP910" s="91">
        <v>18.2500697495</v>
      </c>
      <c r="DQ910" s="91">
        <v>0.62507189090000004</v>
      </c>
      <c r="DR910" s="91">
        <v>49.479458067400003</v>
      </c>
      <c r="DS910" s="91">
        <v>1.6950624559</v>
      </c>
      <c r="DT910" s="91">
        <v>-3.6721548357999998</v>
      </c>
      <c r="DU910" s="91">
        <v>-0.12593754409999999</v>
      </c>
      <c r="DV910" s="91" t="s">
        <v>566</v>
      </c>
      <c r="DW910" s="97"/>
      <c r="DX910" s="98" t="s">
        <v>689</v>
      </c>
      <c r="DY910" s="99" t="s">
        <v>3222</v>
      </c>
      <c r="DZ910" s="98" t="s">
        <v>689</v>
      </c>
      <c r="EA910" s="100" t="s">
        <v>689</v>
      </c>
      <c r="EB910" s="101" t="s">
        <v>2761</v>
      </c>
      <c r="EC910" s="38"/>
    </row>
    <row r="911" spans="1:133" s="9" customFormat="1" ht="15" customHeight="1" x14ac:dyDescent="0.25">
      <c r="A911" s="17" t="str">
        <f t="shared" si="13"/>
        <v>870_Южно-Ягунское</v>
      </c>
      <c r="B911" s="87">
        <v>102</v>
      </c>
      <c r="C911" s="88" t="s">
        <v>733</v>
      </c>
      <c r="D911" s="88" t="s">
        <v>568</v>
      </c>
      <c r="E911" s="88" t="s">
        <v>531</v>
      </c>
      <c r="F911" s="88" t="s">
        <v>9</v>
      </c>
      <c r="G911" s="88" t="s">
        <v>29</v>
      </c>
      <c r="H911" s="88" t="s">
        <v>2972</v>
      </c>
      <c r="I911" s="89">
        <v>870</v>
      </c>
      <c r="J911" s="88" t="s">
        <v>82</v>
      </c>
      <c r="K911" s="88" t="s">
        <v>688</v>
      </c>
      <c r="L911" s="88" t="s">
        <v>417</v>
      </c>
      <c r="M911" s="88" t="s">
        <v>1554</v>
      </c>
      <c r="N911" s="88" t="s">
        <v>10</v>
      </c>
      <c r="O911" s="90">
        <v>13.9</v>
      </c>
      <c r="P911" s="90">
        <v>2755.5</v>
      </c>
      <c r="Q911" s="90">
        <v>2780.8</v>
      </c>
      <c r="R911" s="91">
        <v>354.04</v>
      </c>
      <c r="S911" s="90" t="s">
        <v>150</v>
      </c>
      <c r="T911" s="90">
        <v>2802.3</v>
      </c>
      <c r="U911" s="90">
        <v>10.9</v>
      </c>
      <c r="V911" s="88" t="s">
        <v>31</v>
      </c>
      <c r="W911" s="88" t="s">
        <v>190</v>
      </c>
      <c r="X911" s="88" t="s">
        <v>351</v>
      </c>
      <c r="Y911" s="90" t="s">
        <v>911</v>
      </c>
      <c r="Z911" s="90" t="s">
        <v>566</v>
      </c>
      <c r="AA911" s="90">
        <v>73</v>
      </c>
      <c r="AB911" s="91" t="s">
        <v>3775</v>
      </c>
      <c r="AC911" s="88" t="s">
        <v>566</v>
      </c>
      <c r="AD911" s="90" t="s">
        <v>566</v>
      </c>
      <c r="AE911" s="90" t="s">
        <v>566</v>
      </c>
      <c r="AF911" s="90" t="s">
        <v>190</v>
      </c>
      <c r="AG911" s="91" t="s">
        <v>3424</v>
      </c>
      <c r="AH911" s="92" t="s">
        <v>1109</v>
      </c>
      <c r="AI911" s="93">
        <v>1962</v>
      </c>
      <c r="AJ911" s="88" t="s">
        <v>722</v>
      </c>
      <c r="AK911" s="90" t="s">
        <v>566</v>
      </c>
      <c r="AL911" s="91">
        <v>16.5</v>
      </c>
      <c r="AM911" s="91">
        <v>15.5</v>
      </c>
      <c r="AN911" s="91">
        <v>1525</v>
      </c>
      <c r="AO911" s="90">
        <v>18.7</v>
      </c>
      <c r="AP911" s="91">
        <v>82.084000000000003</v>
      </c>
      <c r="AQ911" s="91">
        <v>55</v>
      </c>
      <c r="AR911" s="91">
        <v>98</v>
      </c>
      <c r="AS911" s="91">
        <v>101.5177631295</v>
      </c>
      <c r="AT911" s="91">
        <v>105.2611023659</v>
      </c>
      <c r="AU911" s="90" t="s">
        <v>566</v>
      </c>
      <c r="AV911" s="90">
        <v>0</v>
      </c>
      <c r="AW911" s="91" t="s">
        <v>566</v>
      </c>
      <c r="AX911" s="91" t="s">
        <v>566</v>
      </c>
      <c r="AY911" s="91">
        <v>154.79</v>
      </c>
      <c r="AZ911" s="88" t="s">
        <v>4928</v>
      </c>
      <c r="BA911" s="91">
        <v>158.6</v>
      </c>
      <c r="BB911" s="91">
        <v>53.272236870500002</v>
      </c>
      <c r="BC911" s="94">
        <v>5.0500873583999999</v>
      </c>
      <c r="BD911" s="91">
        <v>272.69499999999999</v>
      </c>
      <c r="BE911" s="95">
        <v>97.475999999999999</v>
      </c>
      <c r="BF911" s="91">
        <v>5.82</v>
      </c>
      <c r="BG911" s="91">
        <v>31</v>
      </c>
      <c r="BH911" s="94" t="s">
        <v>566</v>
      </c>
      <c r="BI911" s="94" t="s">
        <v>566</v>
      </c>
      <c r="BJ911" s="93">
        <v>744</v>
      </c>
      <c r="BK911" s="94">
        <v>0</v>
      </c>
      <c r="BL911" s="91">
        <v>180.52753999999999</v>
      </c>
      <c r="BM911" s="96">
        <v>13.353916160000001</v>
      </c>
      <c r="BN911" s="96" t="s">
        <v>566</v>
      </c>
      <c r="BO911" s="88" t="s">
        <v>430</v>
      </c>
      <c r="BP911" s="88" t="s">
        <v>566</v>
      </c>
      <c r="BQ911" s="91">
        <v>272.69499999999999</v>
      </c>
      <c r="BR911" s="95">
        <v>97.475999999999999</v>
      </c>
      <c r="BS911" s="91">
        <v>5.82</v>
      </c>
      <c r="BT911" s="90">
        <v>30</v>
      </c>
      <c r="BU911" s="91">
        <v>0</v>
      </c>
      <c r="BV911" s="91">
        <v>174.69</v>
      </c>
      <c r="BW911" s="96">
        <v>12.92202</v>
      </c>
      <c r="BX911" s="96" t="s">
        <v>566</v>
      </c>
      <c r="BY911" s="96" t="s">
        <v>566</v>
      </c>
      <c r="BZ911" s="96" t="s">
        <v>566</v>
      </c>
      <c r="CA911" s="96" t="s">
        <v>566</v>
      </c>
      <c r="CB911" s="96" t="s">
        <v>566</v>
      </c>
      <c r="CC911" s="96" t="s">
        <v>566</v>
      </c>
      <c r="CD911" s="96" t="s">
        <v>566</v>
      </c>
      <c r="CE911" s="96" t="s">
        <v>566</v>
      </c>
      <c r="CF911" s="88" t="s">
        <v>566</v>
      </c>
      <c r="CG911" s="88" t="s">
        <v>566</v>
      </c>
      <c r="CH911" s="92" t="s">
        <v>566</v>
      </c>
      <c r="CI911" s="91">
        <v>0</v>
      </c>
      <c r="CJ911" s="91">
        <v>0</v>
      </c>
      <c r="CK911" s="90" t="s">
        <v>566</v>
      </c>
      <c r="CL911" s="91">
        <v>-2.7842233500000001E-2</v>
      </c>
      <c r="CM911" s="91">
        <v>2.68422335E-2</v>
      </c>
      <c r="CN911" s="88" t="s">
        <v>566</v>
      </c>
      <c r="CO911" s="91">
        <v>124</v>
      </c>
      <c r="CP911" s="91">
        <v>315.01042905349999</v>
      </c>
      <c r="CQ911" s="91">
        <v>6.7240436525999998</v>
      </c>
      <c r="CR911" s="91">
        <v>42.315267763199998</v>
      </c>
      <c r="CS911" s="91">
        <v>0.90104365259999997</v>
      </c>
      <c r="CT911" s="90" t="s">
        <v>566</v>
      </c>
      <c r="CU911" s="96">
        <v>1.01325</v>
      </c>
      <c r="CV911" s="96">
        <v>0.84599999999999997</v>
      </c>
      <c r="CW911" s="96">
        <v>0.76</v>
      </c>
      <c r="CX911" s="93">
        <v>2369</v>
      </c>
      <c r="CY911" s="93">
        <v>2330.1799999999998</v>
      </c>
      <c r="CZ911" s="93">
        <v>86.4</v>
      </c>
      <c r="DA911" s="90">
        <v>82</v>
      </c>
      <c r="DB911" s="90" t="s">
        <v>566</v>
      </c>
      <c r="DC911" s="90">
        <v>99.2</v>
      </c>
      <c r="DD911" s="91">
        <v>233</v>
      </c>
      <c r="DE911" s="91">
        <v>-33.566523605199997</v>
      </c>
      <c r="DF911" s="93">
        <v>68.650000000000006</v>
      </c>
      <c r="DG911" s="88" t="s">
        <v>393</v>
      </c>
      <c r="DH911" s="88" t="s">
        <v>566</v>
      </c>
      <c r="DI911" s="88">
        <v>1</v>
      </c>
      <c r="DJ911" s="88" t="s">
        <v>566</v>
      </c>
      <c r="DK911" s="90" t="s">
        <v>566</v>
      </c>
      <c r="DL911" s="91">
        <v>97.475999999999999</v>
      </c>
      <c r="DM911" s="91" t="s">
        <v>566</v>
      </c>
      <c r="DN911" s="91">
        <v>396.33550646290001</v>
      </c>
      <c r="DO911" s="91">
        <v>8.4616048127999992</v>
      </c>
      <c r="DP911" s="91">
        <v>123.64034517259999</v>
      </c>
      <c r="DQ911" s="91">
        <v>2.6386048128000001</v>
      </c>
      <c r="DR911" s="91">
        <v>471.01702511370002</v>
      </c>
      <c r="DS911" s="91">
        <v>10.052292080000001</v>
      </c>
      <c r="DT911" s="91">
        <v>198.32186382340001</v>
      </c>
      <c r="DU911" s="91">
        <v>4.2292920799999996</v>
      </c>
      <c r="DV911" s="91" t="s">
        <v>566</v>
      </c>
      <c r="DW911" s="97"/>
      <c r="DX911" s="98" t="s">
        <v>566</v>
      </c>
      <c r="DY911" s="99" t="s">
        <v>3176</v>
      </c>
      <c r="DZ911" s="98" t="s">
        <v>689</v>
      </c>
      <c r="EA911" s="100" t="s">
        <v>566</v>
      </c>
      <c r="EB911" s="101" t="s">
        <v>2761</v>
      </c>
      <c r="EC911" s="38"/>
    </row>
    <row r="912" spans="1:133" s="9" customFormat="1" ht="15" customHeight="1" x14ac:dyDescent="0.25">
      <c r="A912" s="17" t="str">
        <f t="shared" si="13"/>
        <v>872_Южно-Ягунское</v>
      </c>
      <c r="B912" s="87">
        <v>103</v>
      </c>
      <c r="C912" s="88" t="s">
        <v>733</v>
      </c>
      <c r="D912" s="88" t="s">
        <v>568</v>
      </c>
      <c r="E912" s="88" t="s">
        <v>531</v>
      </c>
      <c r="F912" s="88" t="s">
        <v>9</v>
      </c>
      <c r="G912" s="88" t="s">
        <v>29</v>
      </c>
      <c r="H912" s="88" t="s">
        <v>64</v>
      </c>
      <c r="I912" s="89">
        <v>872</v>
      </c>
      <c r="J912" s="88" t="s">
        <v>82</v>
      </c>
      <c r="K912" s="88" t="s">
        <v>688</v>
      </c>
      <c r="L912" s="88" t="s">
        <v>417</v>
      </c>
      <c r="M912" s="88" t="s">
        <v>1518</v>
      </c>
      <c r="N912" s="88" t="s">
        <v>695</v>
      </c>
      <c r="O912" s="90">
        <v>17.2</v>
      </c>
      <c r="P912" s="90">
        <v>2519.6999999999998</v>
      </c>
      <c r="Q912" s="90">
        <v>2577.1999999999998</v>
      </c>
      <c r="R912" s="91">
        <v>158.82300000000001</v>
      </c>
      <c r="S912" s="90" t="s">
        <v>150</v>
      </c>
      <c r="T912" s="90">
        <v>2571.8000000000002</v>
      </c>
      <c r="U912" s="90">
        <v>8.5</v>
      </c>
      <c r="V912" s="88" t="s">
        <v>31</v>
      </c>
      <c r="W912" s="88" t="s">
        <v>175</v>
      </c>
      <c r="X912" s="88" t="s">
        <v>360</v>
      </c>
      <c r="Y912" s="90" t="s">
        <v>865</v>
      </c>
      <c r="Z912" s="90" t="s">
        <v>566</v>
      </c>
      <c r="AA912" s="90">
        <v>73</v>
      </c>
      <c r="AB912" s="91" t="s">
        <v>4285</v>
      </c>
      <c r="AC912" s="88" t="s">
        <v>566</v>
      </c>
      <c r="AD912" s="90" t="s">
        <v>566</v>
      </c>
      <c r="AE912" s="90" t="s">
        <v>4788</v>
      </c>
      <c r="AF912" s="90" t="s">
        <v>175</v>
      </c>
      <c r="AG912" s="91" t="s">
        <v>3418</v>
      </c>
      <c r="AH912" s="92" t="s">
        <v>4012</v>
      </c>
      <c r="AI912" s="93">
        <v>263</v>
      </c>
      <c r="AJ912" s="88" t="s">
        <v>566</v>
      </c>
      <c r="AK912" s="90" t="s">
        <v>566</v>
      </c>
      <c r="AL912" s="91">
        <v>19</v>
      </c>
      <c r="AM912" s="91">
        <v>18.218603508800001</v>
      </c>
      <c r="AN912" s="91">
        <v>1869</v>
      </c>
      <c r="AO912" s="90">
        <v>20.7</v>
      </c>
      <c r="AP912" s="91">
        <v>93.427999999999997</v>
      </c>
      <c r="AQ912" s="91" t="s">
        <v>566</v>
      </c>
      <c r="AR912" s="91" t="s">
        <v>566</v>
      </c>
      <c r="AS912" s="91">
        <v>73.91</v>
      </c>
      <c r="AT912" s="91">
        <v>75.260000000000005</v>
      </c>
      <c r="AU912" s="90">
        <v>605</v>
      </c>
      <c r="AV912" s="90">
        <v>0</v>
      </c>
      <c r="AW912" s="91">
        <v>27.19</v>
      </c>
      <c r="AX912" s="91" t="s">
        <v>566</v>
      </c>
      <c r="AY912" s="91">
        <v>166.03</v>
      </c>
      <c r="AZ912" s="88" t="s">
        <v>4928</v>
      </c>
      <c r="BA912" s="91">
        <v>167.4</v>
      </c>
      <c r="BB912" s="91">
        <v>92.12</v>
      </c>
      <c r="BC912" s="94">
        <v>2.3641583921999998</v>
      </c>
      <c r="BD912" s="91">
        <v>222.19499999999999</v>
      </c>
      <c r="BE912" s="95">
        <v>97.2</v>
      </c>
      <c r="BF912" s="91">
        <v>5.3</v>
      </c>
      <c r="BG912" s="91">
        <v>31</v>
      </c>
      <c r="BH912" s="94" t="s">
        <v>566</v>
      </c>
      <c r="BI912" s="94" t="s">
        <v>566</v>
      </c>
      <c r="BJ912" s="93">
        <v>744</v>
      </c>
      <c r="BK912" s="94">
        <v>0</v>
      </c>
      <c r="BL912" s="91">
        <v>164.26707999999999</v>
      </c>
      <c r="BM912" s="96">
        <v>7.09465916</v>
      </c>
      <c r="BN912" s="96" t="s">
        <v>566</v>
      </c>
      <c r="BO912" s="88" t="s">
        <v>430</v>
      </c>
      <c r="BP912" s="88" t="s">
        <v>566</v>
      </c>
      <c r="BQ912" s="91">
        <v>222.19499999999999</v>
      </c>
      <c r="BR912" s="95">
        <v>97.2</v>
      </c>
      <c r="BS912" s="91">
        <v>5.3</v>
      </c>
      <c r="BT912" s="90">
        <v>30</v>
      </c>
      <c r="BU912" s="91">
        <v>0</v>
      </c>
      <c r="BV912" s="91">
        <v>158.97</v>
      </c>
      <c r="BW912" s="96">
        <v>6.8658000000000001</v>
      </c>
      <c r="BX912" s="96" t="s">
        <v>566</v>
      </c>
      <c r="BY912" s="96" t="s">
        <v>566</v>
      </c>
      <c r="BZ912" s="96" t="s">
        <v>566</v>
      </c>
      <c r="CA912" s="96" t="s">
        <v>566</v>
      </c>
      <c r="CB912" s="96" t="s">
        <v>566</v>
      </c>
      <c r="CC912" s="96" t="s">
        <v>566</v>
      </c>
      <c r="CD912" s="96" t="s">
        <v>566</v>
      </c>
      <c r="CE912" s="96" t="s">
        <v>566</v>
      </c>
      <c r="CF912" s="88" t="s">
        <v>566</v>
      </c>
      <c r="CG912" s="88" t="s">
        <v>566</v>
      </c>
      <c r="CH912" s="92" t="s">
        <v>566</v>
      </c>
      <c r="CI912" s="91">
        <v>0</v>
      </c>
      <c r="CJ912" s="91">
        <v>0</v>
      </c>
      <c r="CK912" s="90" t="s">
        <v>566</v>
      </c>
      <c r="CL912" s="91">
        <v>0.56419288830000003</v>
      </c>
      <c r="CM912" s="91">
        <v>-0.2201928883</v>
      </c>
      <c r="CN912" s="88" t="s">
        <v>566</v>
      </c>
      <c r="CO912" s="91">
        <v>115.625</v>
      </c>
      <c r="CP912" s="91">
        <v>189.86273469010001</v>
      </c>
      <c r="CQ912" s="91">
        <v>4.5270684292999999</v>
      </c>
      <c r="CR912" s="91">
        <v>-32.332104019600003</v>
      </c>
      <c r="CS912" s="91">
        <v>-0.77193157069999996</v>
      </c>
      <c r="CT912" s="90" t="s">
        <v>566</v>
      </c>
      <c r="CU912" s="96">
        <v>1.014</v>
      </c>
      <c r="CV912" s="96">
        <v>0.85172000000000003</v>
      </c>
      <c r="CW912" s="96">
        <v>0.80667999999999995</v>
      </c>
      <c r="CX912" s="93">
        <v>2337</v>
      </c>
      <c r="CY912" s="93">
        <v>2323.009</v>
      </c>
      <c r="CZ912" s="93">
        <v>86.4</v>
      </c>
      <c r="DA912" s="90">
        <v>40</v>
      </c>
      <c r="DB912" s="90" t="s">
        <v>566</v>
      </c>
      <c r="DC912" s="90">
        <v>92.5</v>
      </c>
      <c r="DD912" s="91">
        <v>225.6</v>
      </c>
      <c r="DE912" s="91">
        <v>-26.405141843999999</v>
      </c>
      <c r="DF912" s="93">
        <v>30.55</v>
      </c>
      <c r="DG912" s="88" t="s">
        <v>393</v>
      </c>
      <c r="DH912" s="88" t="s">
        <v>566</v>
      </c>
      <c r="DI912" s="88">
        <v>1</v>
      </c>
      <c r="DJ912" s="88" t="s">
        <v>566</v>
      </c>
      <c r="DK912" s="90" t="s">
        <v>566</v>
      </c>
      <c r="DL912" s="91">
        <v>97.2</v>
      </c>
      <c r="DM912" s="91" t="s">
        <v>566</v>
      </c>
      <c r="DN912" s="91">
        <v>250.87624296129999</v>
      </c>
      <c r="DO912" s="91">
        <v>5.9829367820000003</v>
      </c>
      <c r="DP912" s="91">
        <v>28.6814042516</v>
      </c>
      <c r="DQ912" s="91">
        <v>0.68393678199999997</v>
      </c>
      <c r="DR912" s="91">
        <v>214.37063900019999</v>
      </c>
      <c r="DS912" s="91">
        <v>5.1114324965</v>
      </c>
      <c r="DT912" s="91">
        <v>-7.8241997095000002</v>
      </c>
      <c r="DU912" s="91">
        <v>-0.18756750350000001</v>
      </c>
      <c r="DV912" s="91">
        <v>98.92</v>
      </c>
      <c r="DW912" s="97"/>
      <c r="DX912" s="98" t="s">
        <v>689</v>
      </c>
      <c r="DY912" s="99" t="s">
        <v>689</v>
      </c>
      <c r="DZ912" s="98" t="s">
        <v>689</v>
      </c>
      <c r="EA912" s="100" t="s">
        <v>566</v>
      </c>
      <c r="EB912" s="101" t="s">
        <v>2761</v>
      </c>
      <c r="EC912" s="38"/>
    </row>
    <row r="913" spans="1:133" s="9" customFormat="1" ht="15" customHeight="1" x14ac:dyDescent="0.25">
      <c r="A913" s="17" t="str">
        <f t="shared" si="13"/>
        <v>881_Южно-Ягунское</v>
      </c>
      <c r="B913" s="87">
        <v>104</v>
      </c>
      <c r="C913" s="88" t="s">
        <v>733</v>
      </c>
      <c r="D913" s="88" t="s">
        <v>568</v>
      </c>
      <c r="E913" s="88" t="s">
        <v>531</v>
      </c>
      <c r="F913" s="88" t="s">
        <v>9</v>
      </c>
      <c r="G913" s="88" t="s">
        <v>29</v>
      </c>
      <c r="H913" s="88" t="s">
        <v>3057</v>
      </c>
      <c r="I913" s="89">
        <v>881</v>
      </c>
      <c r="J913" s="88" t="s">
        <v>157</v>
      </c>
      <c r="K913" s="88" t="s">
        <v>688</v>
      </c>
      <c r="L913" s="88" t="s">
        <v>417</v>
      </c>
      <c r="M913" s="88" t="s">
        <v>1512</v>
      </c>
      <c r="N913" s="88" t="s">
        <v>695</v>
      </c>
      <c r="O913" s="90">
        <v>26.3</v>
      </c>
      <c r="P913" s="90">
        <v>2399.6999999999998</v>
      </c>
      <c r="Q913" s="90">
        <v>2475.8000000000002</v>
      </c>
      <c r="R913" s="91">
        <v>30.24</v>
      </c>
      <c r="S913" s="90" t="s">
        <v>150</v>
      </c>
      <c r="T913" s="90">
        <v>2520</v>
      </c>
      <c r="U913" s="90">
        <v>31.4</v>
      </c>
      <c r="V913" s="88" t="s">
        <v>31</v>
      </c>
      <c r="W913" s="88" t="s">
        <v>190</v>
      </c>
      <c r="X913" s="88" t="s">
        <v>460</v>
      </c>
      <c r="Y913" s="90" t="s">
        <v>848</v>
      </c>
      <c r="Z913" s="90" t="s">
        <v>566</v>
      </c>
      <c r="AA913" s="90">
        <v>73</v>
      </c>
      <c r="AB913" s="91" t="s">
        <v>3776</v>
      </c>
      <c r="AC913" s="88" t="s">
        <v>566</v>
      </c>
      <c r="AD913" s="90" t="s">
        <v>566</v>
      </c>
      <c r="AE913" s="90" t="s">
        <v>4788</v>
      </c>
      <c r="AF913" s="90" t="s">
        <v>190</v>
      </c>
      <c r="AG913" s="91" t="s">
        <v>3475</v>
      </c>
      <c r="AH913" s="92" t="s">
        <v>3069</v>
      </c>
      <c r="AI913" s="93">
        <v>411</v>
      </c>
      <c r="AJ913" s="88" t="s">
        <v>722</v>
      </c>
      <c r="AK913" s="90" t="s">
        <v>566</v>
      </c>
      <c r="AL913" s="91">
        <v>32.799999999999997</v>
      </c>
      <c r="AM913" s="91">
        <v>31.8</v>
      </c>
      <c r="AN913" s="91">
        <v>1684</v>
      </c>
      <c r="AO913" s="90">
        <v>24.9</v>
      </c>
      <c r="AP913" s="91">
        <v>27.13</v>
      </c>
      <c r="AQ913" s="91">
        <v>63.17</v>
      </c>
      <c r="AR913" s="91">
        <v>1</v>
      </c>
      <c r="AS913" s="91">
        <v>88.835991810500005</v>
      </c>
      <c r="AT913" s="91">
        <v>90.824289312800005</v>
      </c>
      <c r="AU913" s="90">
        <v>1130</v>
      </c>
      <c r="AV913" s="90">
        <v>0</v>
      </c>
      <c r="AW913" s="91">
        <v>20.7</v>
      </c>
      <c r="AX913" s="91" t="s">
        <v>566</v>
      </c>
      <c r="AY913" s="91">
        <v>133.30000000000001</v>
      </c>
      <c r="AZ913" s="88" t="s">
        <v>4997</v>
      </c>
      <c r="BA913" s="91">
        <v>135.34</v>
      </c>
      <c r="BB913" s="91">
        <v>44.464008189499999</v>
      </c>
      <c r="BC913" s="94">
        <v>5.3767417673000004</v>
      </c>
      <c r="BD913" s="91">
        <v>269.23399999999998</v>
      </c>
      <c r="BE913" s="95">
        <v>94.447000000000003</v>
      </c>
      <c r="BF913" s="91">
        <v>12.67</v>
      </c>
      <c r="BG913" s="91">
        <v>30.9</v>
      </c>
      <c r="BH913" s="94" t="s">
        <v>566</v>
      </c>
      <c r="BI913" s="94" t="s">
        <v>566</v>
      </c>
      <c r="BJ913" s="93">
        <v>741</v>
      </c>
      <c r="BK913" s="94">
        <v>3</v>
      </c>
      <c r="BL913" s="91">
        <v>391.17101000000002</v>
      </c>
      <c r="BM913" s="96">
        <v>27.980960360000001</v>
      </c>
      <c r="BN913" s="96" t="s">
        <v>566</v>
      </c>
      <c r="BO913" s="88" t="s">
        <v>430</v>
      </c>
      <c r="BP913" s="88" t="s">
        <v>566</v>
      </c>
      <c r="BQ913" s="91">
        <v>269.23399999999998</v>
      </c>
      <c r="BR913" s="95">
        <v>94.447000000000003</v>
      </c>
      <c r="BS913" s="91">
        <v>12.67</v>
      </c>
      <c r="BT913" s="90">
        <v>30</v>
      </c>
      <c r="BU913" s="91">
        <v>0</v>
      </c>
      <c r="BV913" s="91">
        <v>380.1</v>
      </c>
      <c r="BW913" s="96">
        <v>27.18927</v>
      </c>
      <c r="BX913" s="96" t="s">
        <v>566</v>
      </c>
      <c r="BY913" s="96" t="s">
        <v>566</v>
      </c>
      <c r="BZ913" s="96" t="s">
        <v>566</v>
      </c>
      <c r="CA913" s="96" t="s">
        <v>566</v>
      </c>
      <c r="CB913" s="96" t="s">
        <v>566</v>
      </c>
      <c r="CC913" s="96" t="s">
        <v>566</v>
      </c>
      <c r="CD913" s="96" t="s">
        <v>566</v>
      </c>
      <c r="CE913" s="96" t="s">
        <v>566</v>
      </c>
      <c r="CF913" s="88" t="s">
        <v>566</v>
      </c>
      <c r="CG913" s="88" t="s">
        <v>566</v>
      </c>
      <c r="CH913" s="92" t="s">
        <v>566</v>
      </c>
      <c r="CI913" s="91">
        <v>0</v>
      </c>
      <c r="CJ913" s="91">
        <v>0</v>
      </c>
      <c r="CK913" s="90" t="s">
        <v>566</v>
      </c>
      <c r="CL913" s="91">
        <v>-0.33838782309999998</v>
      </c>
      <c r="CM913" s="91">
        <v>0.15038782310000001</v>
      </c>
      <c r="CN913" s="88" t="s">
        <v>566</v>
      </c>
      <c r="CO913" s="91">
        <v>124</v>
      </c>
      <c r="CP913" s="91">
        <v>277.21877290039998</v>
      </c>
      <c r="CQ913" s="91">
        <v>13.0400904365</v>
      </c>
      <c r="CR913" s="91">
        <v>7.9843800259000002</v>
      </c>
      <c r="CS913" s="91">
        <v>0.37009043650000001</v>
      </c>
      <c r="CT913" s="90" t="s">
        <v>566</v>
      </c>
      <c r="CU913" s="96">
        <v>1.0130999999999999</v>
      </c>
      <c r="CV913" s="96">
        <v>0.84740000000000004</v>
      </c>
      <c r="CW913" s="96">
        <v>0.77010000000000001</v>
      </c>
      <c r="CX913" s="93">
        <v>2369</v>
      </c>
      <c r="CY913" s="93">
        <v>2348.2069999999999</v>
      </c>
      <c r="CZ913" s="93">
        <v>90.7</v>
      </c>
      <c r="DA913" s="90">
        <v>51</v>
      </c>
      <c r="DB913" s="90" t="s">
        <v>566</v>
      </c>
      <c r="DC913" s="90">
        <v>99.2</v>
      </c>
      <c r="DD913" s="91">
        <v>233</v>
      </c>
      <c r="DE913" s="91">
        <v>-42.789699570800003</v>
      </c>
      <c r="DF913" s="93">
        <v>127.3</v>
      </c>
      <c r="DG913" s="88" t="s">
        <v>393</v>
      </c>
      <c r="DH913" s="88" t="s">
        <v>566</v>
      </c>
      <c r="DI913" s="88">
        <v>1</v>
      </c>
      <c r="DJ913" s="88" t="s">
        <v>566</v>
      </c>
      <c r="DK913" s="90" t="s">
        <v>566</v>
      </c>
      <c r="DL913" s="91">
        <v>94.447000000000003</v>
      </c>
      <c r="DM913" s="91" t="s">
        <v>566</v>
      </c>
      <c r="DN913" s="91">
        <v>471.84656649900001</v>
      </c>
      <c r="DO913" s="91">
        <v>22.181564291200001</v>
      </c>
      <c r="DP913" s="91">
        <v>202.6121736245</v>
      </c>
      <c r="DQ913" s="91">
        <v>9.5115642911999991</v>
      </c>
      <c r="DR913" s="91">
        <v>496.1474226249</v>
      </c>
      <c r="DS913" s="91">
        <v>23.317260319599999</v>
      </c>
      <c r="DT913" s="91">
        <v>226.9130297504</v>
      </c>
      <c r="DU913" s="91">
        <v>10.647260319600001</v>
      </c>
      <c r="DV913" s="91" t="s">
        <v>566</v>
      </c>
      <c r="DW913" s="97"/>
      <c r="DX913" s="98" t="s">
        <v>689</v>
      </c>
      <c r="DY913" s="99" t="s">
        <v>689</v>
      </c>
      <c r="DZ913" s="98" t="s">
        <v>689</v>
      </c>
      <c r="EA913" s="100" t="s">
        <v>566</v>
      </c>
      <c r="EB913" s="101" t="s">
        <v>2761</v>
      </c>
      <c r="EC913" s="38"/>
    </row>
    <row r="914" spans="1:133" s="9" customFormat="1" ht="15" customHeight="1" x14ac:dyDescent="0.25">
      <c r="A914" s="17" t="str">
        <f t="shared" si="13"/>
        <v>882Л_Южно-Ягунское</v>
      </c>
      <c r="B914" s="87">
        <v>105</v>
      </c>
      <c r="C914" s="88" t="s">
        <v>733</v>
      </c>
      <c r="D914" s="88" t="s">
        <v>568</v>
      </c>
      <c r="E914" s="88" t="s">
        <v>531</v>
      </c>
      <c r="F914" s="88" t="s">
        <v>9</v>
      </c>
      <c r="G914" s="88" t="s">
        <v>29</v>
      </c>
      <c r="H914" s="88" t="s">
        <v>2974</v>
      </c>
      <c r="I914" s="89" t="s">
        <v>512</v>
      </c>
      <c r="J914" s="88" t="s">
        <v>81</v>
      </c>
      <c r="K914" s="88" t="s">
        <v>688</v>
      </c>
      <c r="L914" s="88" t="s">
        <v>1163</v>
      </c>
      <c r="M914" s="88" t="s">
        <v>92</v>
      </c>
      <c r="N914" s="88" t="s">
        <v>10</v>
      </c>
      <c r="O914" s="90">
        <v>200.5</v>
      </c>
      <c r="P914" s="90">
        <v>2863.6</v>
      </c>
      <c r="Q914" s="90">
        <v>3064.1</v>
      </c>
      <c r="R914" s="91">
        <v>425.13799999999998</v>
      </c>
      <c r="S914" s="90" t="s">
        <v>690</v>
      </c>
      <c r="T914" s="90">
        <v>3064</v>
      </c>
      <c r="U914" s="90">
        <v>2.2799999999999998</v>
      </c>
      <c r="V914" s="88" t="s">
        <v>31</v>
      </c>
      <c r="W914" s="88" t="s">
        <v>118</v>
      </c>
      <c r="X914" s="88" t="s">
        <v>46</v>
      </c>
      <c r="Y914" s="90" t="s">
        <v>850</v>
      </c>
      <c r="Z914" s="90" t="s">
        <v>566</v>
      </c>
      <c r="AA914" s="90">
        <v>73</v>
      </c>
      <c r="AB914" s="91" t="s">
        <v>4810</v>
      </c>
      <c r="AC914" s="88" t="s">
        <v>566</v>
      </c>
      <c r="AD914" s="90" t="s">
        <v>566</v>
      </c>
      <c r="AE914" s="90" t="s">
        <v>2601</v>
      </c>
      <c r="AF914" s="90" t="s">
        <v>118</v>
      </c>
      <c r="AG914" s="91" t="s">
        <v>3458</v>
      </c>
      <c r="AH914" s="92" t="s">
        <v>4768</v>
      </c>
      <c r="AI914" s="93">
        <v>132</v>
      </c>
      <c r="AJ914" s="88" t="s">
        <v>722</v>
      </c>
      <c r="AK914" s="90" t="s">
        <v>566</v>
      </c>
      <c r="AL914" s="91">
        <v>19.899999999999999</v>
      </c>
      <c r="AM914" s="91">
        <v>15.534172222600001</v>
      </c>
      <c r="AN914" s="91">
        <v>1379</v>
      </c>
      <c r="AO914" s="90">
        <v>16</v>
      </c>
      <c r="AP914" s="91">
        <v>158.97300000000001</v>
      </c>
      <c r="AQ914" s="91">
        <v>70.08</v>
      </c>
      <c r="AR914" s="91" t="s">
        <v>566</v>
      </c>
      <c r="AS914" s="91">
        <v>113.1908257576</v>
      </c>
      <c r="AT914" s="91">
        <v>115.2987022619</v>
      </c>
      <c r="AU914" s="90" t="s">
        <v>566</v>
      </c>
      <c r="AV914" s="90">
        <v>0</v>
      </c>
      <c r="AW914" s="91" t="s">
        <v>566</v>
      </c>
      <c r="AX914" s="91" t="s">
        <v>566</v>
      </c>
      <c r="AY914" s="91">
        <v>124.23</v>
      </c>
      <c r="AZ914" s="88" t="s">
        <v>4928</v>
      </c>
      <c r="BA914" s="91">
        <v>126.4</v>
      </c>
      <c r="BB914" s="91">
        <v>11.0391742424</v>
      </c>
      <c r="BC914" s="94">
        <v>14.032480745299999</v>
      </c>
      <c r="BD914" s="91">
        <v>154.90700000000001</v>
      </c>
      <c r="BE914" s="95">
        <v>92.016000000000005</v>
      </c>
      <c r="BF914" s="91">
        <v>10.45</v>
      </c>
      <c r="BG914" s="91">
        <v>31</v>
      </c>
      <c r="BH914" s="94" t="s">
        <v>566</v>
      </c>
      <c r="BI914" s="94" t="s">
        <v>566</v>
      </c>
      <c r="BJ914" s="93">
        <v>744</v>
      </c>
      <c r="BK914" s="94">
        <v>0</v>
      </c>
      <c r="BL914" s="91">
        <v>323.96969999999999</v>
      </c>
      <c r="BM914" s="96">
        <v>26.565515080000001</v>
      </c>
      <c r="BN914" s="96" t="s">
        <v>566</v>
      </c>
      <c r="BO914" s="88" t="s">
        <v>430</v>
      </c>
      <c r="BP914" s="88" t="s">
        <v>566</v>
      </c>
      <c r="BQ914" s="91">
        <v>154.90700000000001</v>
      </c>
      <c r="BR914" s="95">
        <v>92.016000000000005</v>
      </c>
      <c r="BS914" s="91">
        <v>10.45</v>
      </c>
      <c r="BT914" s="90">
        <v>30</v>
      </c>
      <c r="BU914" s="91">
        <v>0</v>
      </c>
      <c r="BV914" s="91">
        <v>313.52999999999997</v>
      </c>
      <c r="BW914" s="96">
        <v>25.70946</v>
      </c>
      <c r="BX914" s="96" t="s">
        <v>566</v>
      </c>
      <c r="BY914" s="96" t="s">
        <v>566</v>
      </c>
      <c r="BZ914" s="96" t="s">
        <v>566</v>
      </c>
      <c r="CA914" s="96" t="s">
        <v>566</v>
      </c>
      <c r="CB914" s="96" t="s">
        <v>566</v>
      </c>
      <c r="CC914" s="96" t="s">
        <v>566</v>
      </c>
      <c r="CD914" s="96" t="s">
        <v>566</v>
      </c>
      <c r="CE914" s="96" t="s">
        <v>566</v>
      </c>
      <c r="CF914" s="88" t="s">
        <v>566</v>
      </c>
      <c r="CG914" s="88" t="s">
        <v>566</v>
      </c>
      <c r="CH914" s="92" t="s">
        <v>566</v>
      </c>
      <c r="CI914" s="91">
        <v>0</v>
      </c>
      <c r="CJ914" s="91">
        <v>0</v>
      </c>
      <c r="CK914" s="90" t="s">
        <v>566</v>
      </c>
      <c r="CL914" s="91">
        <v>-0.67349640430000002</v>
      </c>
      <c r="CM914" s="91">
        <v>-5.3503595700000003E-2</v>
      </c>
      <c r="CN914" s="88" t="s">
        <v>566</v>
      </c>
      <c r="CO914" s="91">
        <v>129.74958712119999</v>
      </c>
      <c r="CP914" s="91">
        <v>-77.453709677199996</v>
      </c>
      <c r="CQ914" s="91">
        <v>-5.2253176781999997</v>
      </c>
      <c r="CR914" s="91">
        <v>-232.36112903200001</v>
      </c>
      <c r="CS914" s="91">
        <v>-15.6763176782</v>
      </c>
      <c r="CT914" s="90">
        <v>1</v>
      </c>
      <c r="CU914" s="96">
        <v>1.0129999999999999</v>
      </c>
      <c r="CV914" s="96">
        <v>0.84499999999999997</v>
      </c>
      <c r="CW914" s="96">
        <v>0.75600000000000001</v>
      </c>
      <c r="CX914" s="93">
        <v>2369</v>
      </c>
      <c r="CY914" s="93">
        <v>2346.8620000000001</v>
      </c>
      <c r="CZ914" s="93">
        <v>91.6</v>
      </c>
      <c r="DA914" s="90">
        <v>82</v>
      </c>
      <c r="DB914" s="90" t="s">
        <v>566</v>
      </c>
      <c r="DC914" s="90">
        <v>99.2</v>
      </c>
      <c r="DD914" s="91">
        <v>233</v>
      </c>
      <c r="DE914" s="91">
        <v>-46.682403433499999</v>
      </c>
      <c r="DF914" s="93">
        <v>109.3</v>
      </c>
      <c r="DG914" s="88" t="s">
        <v>393</v>
      </c>
      <c r="DH914" s="88" t="s">
        <v>566</v>
      </c>
      <c r="DI914" s="88" t="s">
        <v>566</v>
      </c>
      <c r="DJ914" s="88" t="s">
        <v>566</v>
      </c>
      <c r="DK914" s="90">
        <v>0</v>
      </c>
      <c r="DL914" s="91">
        <v>92.016000000000005</v>
      </c>
      <c r="DM914" s="91">
        <v>15.8438674788</v>
      </c>
      <c r="DN914" s="91">
        <v>174.90321377219999</v>
      </c>
      <c r="DO914" s="91">
        <v>11.7996266248</v>
      </c>
      <c r="DP914" s="91">
        <v>19.995794417399999</v>
      </c>
      <c r="DQ914" s="91">
        <v>1.3486266248000001</v>
      </c>
      <c r="DR914" s="91">
        <v>-87.451606886099995</v>
      </c>
      <c r="DS914" s="91">
        <v>-5.8998133124000001</v>
      </c>
      <c r="DT914" s="91">
        <v>-242.35902624089999</v>
      </c>
      <c r="DU914" s="91">
        <v>-16.3508133124</v>
      </c>
      <c r="DV914" s="91" t="s">
        <v>566</v>
      </c>
      <c r="DW914" s="97"/>
      <c r="DX914" s="98" t="s">
        <v>566</v>
      </c>
      <c r="DY914" s="99" t="s">
        <v>689</v>
      </c>
      <c r="DZ914" s="98" t="s">
        <v>689</v>
      </c>
      <c r="EA914" s="100" t="s">
        <v>689</v>
      </c>
      <c r="EB914" s="101" t="s">
        <v>2761</v>
      </c>
      <c r="EC914" s="38"/>
    </row>
    <row r="915" spans="1:133" s="9" customFormat="1" ht="15" customHeight="1" x14ac:dyDescent="0.25">
      <c r="A915" s="17" t="str">
        <f t="shared" ref="A915:A978" si="14">CONCATENATE(I915,"_",G915)</f>
        <v>884_Южно-Ягунское</v>
      </c>
      <c r="B915" s="87">
        <v>106</v>
      </c>
      <c r="C915" s="88" t="s">
        <v>733</v>
      </c>
      <c r="D915" s="88" t="s">
        <v>568</v>
      </c>
      <c r="E915" s="88" t="s">
        <v>531</v>
      </c>
      <c r="F915" s="88" t="s">
        <v>9</v>
      </c>
      <c r="G915" s="88" t="s">
        <v>29</v>
      </c>
      <c r="H915" s="88" t="s">
        <v>2972</v>
      </c>
      <c r="I915" s="89">
        <v>884</v>
      </c>
      <c r="J915" s="88" t="s">
        <v>81</v>
      </c>
      <c r="K915" s="88" t="s">
        <v>688</v>
      </c>
      <c r="L915" s="88" t="s">
        <v>417</v>
      </c>
      <c r="M915" s="88" t="s">
        <v>1554</v>
      </c>
      <c r="N915" s="88" t="s">
        <v>10</v>
      </c>
      <c r="O915" s="90">
        <v>17.899999999999999</v>
      </c>
      <c r="P915" s="90">
        <v>2438.4</v>
      </c>
      <c r="Q915" s="90">
        <v>2466</v>
      </c>
      <c r="R915" s="91">
        <v>20.420000000000002</v>
      </c>
      <c r="S915" s="90" t="s">
        <v>150</v>
      </c>
      <c r="T915" s="90">
        <v>2499.3000000000002</v>
      </c>
      <c r="U915" s="90">
        <v>17.899999999999999</v>
      </c>
      <c r="V915" s="88" t="s">
        <v>31</v>
      </c>
      <c r="W915" s="88" t="s">
        <v>156</v>
      </c>
      <c r="X915" s="88" t="s">
        <v>76</v>
      </c>
      <c r="Y915" s="90" t="s">
        <v>962</v>
      </c>
      <c r="Z915" s="90" t="s">
        <v>566</v>
      </c>
      <c r="AA915" s="90">
        <v>73</v>
      </c>
      <c r="AB915" s="91" t="s">
        <v>3777</v>
      </c>
      <c r="AC915" s="88" t="s">
        <v>566</v>
      </c>
      <c r="AD915" s="90" t="s">
        <v>566</v>
      </c>
      <c r="AE915" s="90" t="s">
        <v>2021</v>
      </c>
      <c r="AF915" s="90" t="s">
        <v>156</v>
      </c>
      <c r="AG915" s="91" t="s">
        <v>3458</v>
      </c>
      <c r="AH915" s="92" t="s">
        <v>1260</v>
      </c>
      <c r="AI915" s="93">
        <v>1692</v>
      </c>
      <c r="AJ915" s="88" t="s">
        <v>566</v>
      </c>
      <c r="AK915" s="90" t="s">
        <v>566</v>
      </c>
      <c r="AL915" s="91">
        <v>18.100000000000001</v>
      </c>
      <c r="AM915" s="91">
        <v>15.4</v>
      </c>
      <c r="AN915" s="91">
        <v>1389</v>
      </c>
      <c r="AO915" s="90">
        <v>17.7</v>
      </c>
      <c r="AP915" s="91">
        <v>19.170000000000002</v>
      </c>
      <c r="AQ915" s="91" t="s">
        <v>566</v>
      </c>
      <c r="AR915" s="91" t="s">
        <v>566</v>
      </c>
      <c r="AS915" s="91">
        <v>99.97</v>
      </c>
      <c r="AT915" s="91">
        <v>102.67</v>
      </c>
      <c r="AU915" s="90">
        <v>982</v>
      </c>
      <c r="AV915" s="90">
        <v>16</v>
      </c>
      <c r="AW915" s="91">
        <v>16.239999999999998</v>
      </c>
      <c r="AX915" s="91" t="s">
        <v>566</v>
      </c>
      <c r="AY915" s="91">
        <v>142.05000000000001</v>
      </c>
      <c r="AZ915" s="88" t="s">
        <v>4928</v>
      </c>
      <c r="BA915" s="91">
        <v>144.80000000000001</v>
      </c>
      <c r="BB915" s="91">
        <v>42.08</v>
      </c>
      <c r="BC915" s="94">
        <v>4.0955162059000001</v>
      </c>
      <c r="BD915" s="91">
        <v>197.75200000000001</v>
      </c>
      <c r="BE915" s="95">
        <v>96.941000000000003</v>
      </c>
      <c r="BF915" s="91">
        <v>5.12</v>
      </c>
      <c r="BG915" s="91">
        <v>31</v>
      </c>
      <c r="BH915" s="94" t="s">
        <v>566</v>
      </c>
      <c r="BI915" s="94" t="s">
        <v>566</v>
      </c>
      <c r="BJ915" s="93">
        <v>744</v>
      </c>
      <c r="BK915" s="94">
        <v>0</v>
      </c>
      <c r="BL915" s="91">
        <v>158.84159</v>
      </c>
      <c r="BM915" s="96">
        <v>10.477543580000001</v>
      </c>
      <c r="BN915" s="96" t="s">
        <v>566</v>
      </c>
      <c r="BO915" s="88" t="s">
        <v>430</v>
      </c>
      <c r="BP915" s="88" t="s">
        <v>566</v>
      </c>
      <c r="BQ915" s="91">
        <v>197.75200000000001</v>
      </c>
      <c r="BR915" s="95">
        <v>96.941000000000003</v>
      </c>
      <c r="BS915" s="91">
        <v>5.12</v>
      </c>
      <c r="BT915" s="90">
        <v>30</v>
      </c>
      <c r="BU915" s="91">
        <v>0</v>
      </c>
      <c r="BV915" s="91">
        <v>153.72</v>
      </c>
      <c r="BW915" s="96">
        <v>10.139760000000001</v>
      </c>
      <c r="BX915" s="96" t="s">
        <v>566</v>
      </c>
      <c r="BY915" s="96" t="s">
        <v>566</v>
      </c>
      <c r="BZ915" s="96" t="s">
        <v>566</v>
      </c>
      <c r="CA915" s="96" t="s">
        <v>566</v>
      </c>
      <c r="CB915" s="96" t="s">
        <v>566</v>
      </c>
      <c r="CC915" s="96" t="s">
        <v>566</v>
      </c>
      <c r="CD915" s="96" t="s">
        <v>566</v>
      </c>
      <c r="CE915" s="96" t="s">
        <v>566</v>
      </c>
      <c r="CF915" s="88" t="s">
        <v>566</v>
      </c>
      <c r="CG915" s="88" t="s">
        <v>566</v>
      </c>
      <c r="CH915" s="92" t="s">
        <v>566</v>
      </c>
      <c r="CI915" s="91">
        <v>0</v>
      </c>
      <c r="CJ915" s="91">
        <v>0</v>
      </c>
      <c r="CK915" s="90" t="s">
        <v>566</v>
      </c>
      <c r="CL915" s="91">
        <v>0.52105569929999995</v>
      </c>
      <c r="CM915" s="91">
        <v>7.2944300700000006E-2</v>
      </c>
      <c r="CN915" s="88" t="s">
        <v>566</v>
      </c>
      <c r="CO915" s="91">
        <v>124</v>
      </c>
      <c r="CP915" s="91">
        <v>112.76429713589999</v>
      </c>
      <c r="CQ915" s="91">
        <v>2.9235290019</v>
      </c>
      <c r="CR915" s="91">
        <v>-84.987638347900003</v>
      </c>
      <c r="CS915" s="91">
        <v>-2.2004709981000001</v>
      </c>
      <c r="CT915" s="90" t="s">
        <v>566</v>
      </c>
      <c r="CU915" s="96">
        <v>1.0135000000000001</v>
      </c>
      <c r="CV915" s="96">
        <v>0.84699999999999998</v>
      </c>
      <c r="CW915" s="96">
        <v>0.76400000000000001</v>
      </c>
      <c r="CX915" s="93">
        <v>2369</v>
      </c>
      <c r="CY915" s="93">
        <v>2340.98</v>
      </c>
      <c r="CZ915" s="93">
        <v>91.6</v>
      </c>
      <c r="DA915" s="90">
        <v>82</v>
      </c>
      <c r="DB915" s="90" t="s">
        <v>566</v>
      </c>
      <c r="DC915" s="90">
        <v>99.2</v>
      </c>
      <c r="DD915" s="91">
        <v>233</v>
      </c>
      <c r="DE915" s="91">
        <v>-39.034334763899999</v>
      </c>
      <c r="DF915" s="93">
        <v>68.650000000000006</v>
      </c>
      <c r="DG915" s="88" t="s">
        <v>393</v>
      </c>
      <c r="DH915" s="88" t="s">
        <v>566</v>
      </c>
      <c r="DI915" s="88">
        <v>1</v>
      </c>
      <c r="DJ915" s="88" t="s">
        <v>566</v>
      </c>
      <c r="DK915" s="90" t="s">
        <v>566</v>
      </c>
      <c r="DL915" s="91">
        <v>96.941000000000003</v>
      </c>
      <c r="DM915" s="91" t="s">
        <v>566</v>
      </c>
      <c r="DN915" s="91">
        <v>223.278195388</v>
      </c>
      <c r="DO915" s="91">
        <v>5.7853293994000001</v>
      </c>
      <c r="DP915" s="91">
        <v>25.5262599042</v>
      </c>
      <c r="DQ915" s="91">
        <v>0.66132939940000002</v>
      </c>
      <c r="DR915" s="91">
        <v>127.32016355339999</v>
      </c>
      <c r="DS915" s="91">
        <v>3.3009046313999999</v>
      </c>
      <c r="DT915" s="91">
        <v>-70.431771930400004</v>
      </c>
      <c r="DU915" s="91">
        <v>-1.8230953686</v>
      </c>
      <c r="DV915" s="91">
        <v>150.85738861109999</v>
      </c>
      <c r="DW915" s="97"/>
      <c r="DX915" s="98" t="s">
        <v>689</v>
      </c>
      <c r="DY915" s="99" t="s">
        <v>689</v>
      </c>
      <c r="DZ915" s="98" t="s">
        <v>689</v>
      </c>
      <c r="EA915" s="100" t="s">
        <v>566</v>
      </c>
      <c r="EB915" s="101" t="s">
        <v>2761</v>
      </c>
      <c r="EC915" s="38"/>
    </row>
    <row r="916" spans="1:133" s="9" customFormat="1" ht="15" customHeight="1" x14ac:dyDescent="0.25">
      <c r="A916" s="17" t="str">
        <f t="shared" si="14"/>
        <v>885_Южно-Ягунское</v>
      </c>
      <c r="B916" s="87">
        <v>107</v>
      </c>
      <c r="C916" s="88" t="s">
        <v>733</v>
      </c>
      <c r="D916" s="88" t="s">
        <v>568</v>
      </c>
      <c r="E916" s="88" t="s">
        <v>531</v>
      </c>
      <c r="F916" s="88" t="s">
        <v>9</v>
      </c>
      <c r="G916" s="88" t="s">
        <v>29</v>
      </c>
      <c r="H916" s="88" t="s">
        <v>3055</v>
      </c>
      <c r="I916" s="89">
        <v>885</v>
      </c>
      <c r="J916" s="88" t="s">
        <v>81</v>
      </c>
      <c r="K916" s="88" t="s">
        <v>688</v>
      </c>
      <c r="L916" s="88" t="s">
        <v>417</v>
      </c>
      <c r="M916" s="88" t="s">
        <v>1508</v>
      </c>
      <c r="N916" s="88" t="s">
        <v>6</v>
      </c>
      <c r="O916" s="90">
        <v>10.199999999999999</v>
      </c>
      <c r="P916" s="90">
        <v>2427</v>
      </c>
      <c r="Q916" s="90">
        <v>2442.1999999999998</v>
      </c>
      <c r="R916" s="91">
        <v>63.014000000000003</v>
      </c>
      <c r="S916" s="90" t="s">
        <v>150</v>
      </c>
      <c r="T916" s="90">
        <v>2444</v>
      </c>
      <c r="U916" s="90">
        <v>7</v>
      </c>
      <c r="V916" s="88" t="s">
        <v>31</v>
      </c>
      <c r="W916" s="88" t="s">
        <v>175</v>
      </c>
      <c r="X916" s="88" t="s">
        <v>455</v>
      </c>
      <c r="Y916" s="90" t="s">
        <v>957</v>
      </c>
      <c r="Z916" s="90" t="s">
        <v>566</v>
      </c>
      <c r="AA916" s="90">
        <v>73</v>
      </c>
      <c r="AB916" s="91" t="s">
        <v>3412</v>
      </c>
      <c r="AC916" s="88" t="s">
        <v>566</v>
      </c>
      <c r="AD916" s="90" t="s">
        <v>566</v>
      </c>
      <c r="AE916" s="90" t="s">
        <v>2019</v>
      </c>
      <c r="AF916" s="90" t="s">
        <v>175</v>
      </c>
      <c r="AG916" s="91" t="s">
        <v>3473</v>
      </c>
      <c r="AH916" s="92" t="s">
        <v>2703</v>
      </c>
      <c r="AI916" s="93">
        <v>717</v>
      </c>
      <c r="AJ916" s="88" t="s">
        <v>566</v>
      </c>
      <c r="AK916" s="90" t="s">
        <v>566</v>
      </c>
      <c r="AL916" s="91">
        <v>18.100000000000001</v>
      </c>
      <c r="AM916" s="91">
        <v>15.4</v>
      </c>
      <c r="AN916" s="91">
        <v>1703</v>
      </c>
      <c r="AO916" s="90">
        <v>0.2</v>
      </c>
      <c r="AP916" s="91">
        <v>57.856000000000002</v>
      </c>
      <c r="AQ916" s="91" t="s">
        <v>566</v>
      </c>
      <c r="AR916" s="91" t="s">
        <v>566</v>
      </c>
      <c r="AS916" s="91">
        <v>58.7</v>
      </c>
      <c r="AT916" s="91">
        <v>61.55</v>
      </c>
      <c r="AU916" s="90">
        <v>924</v>
      </c>
      <c r="AV916" s="90">
        <v>3</v>
      </c>
      <c r="AW916" s="91">
        <v>31.44</v>
      </c>
      <c r="AX916" s="91" t="s">
        <v>566</v>
      </c>
      <c r="AY916" s="91">
        <v>147.99</v>
      </c>
      <c r="AZ916" s="88" t="s">
        <v>4928</v>
      </c>
      <c r="BA916" s="91">
        <v>150.9</v>
      </c>
      <c r="BB916" s="91">
        <v>89.29</v>
      </c>
      <c r="BC916" s="94">
        <v>2.3836870145</v>
      </c>
      <c r="BD916" s="91">
        <v>227.53700000000001</v>
      </c>
      <c r="BE916" s="95">
        <v>97.119</v>
      </c>
      <c r="BF916" s="91">
        <v>5.59</v>
      </c>
      <c r="BG916" s="91">
        <v>31</v>
      </c>
      <c r="BH916" s="94" t="s">
        <v>566</v>
      </c>
      <c r="BI916" s="94" t="s">
        <v>566</v>
      </c>
      <c r="BJ916" s="93">
        <v>744</v>
      </c>
      <c r="BK916" s="94">
        <v>0</v>
      </c>
      <c r="BL916" s="91">
        <v>173.32443000000001</v>
      </c>
      <c r="BM916" s="96">
        <v>8.6488890900000008</v>
      </c>
      <c r="BN916" s="96" t="s">
        <v>566</v>
      </c>
      <c r="BO916" s="88" t="s">
        <v>430</v>
      </c>
      <c r="BP916" s="88" t="s">
        <v>566</v>
      </c>
      <c r="BQ916" s="91">
        <v>227.53700000000001</v>
      </c>
      <c r="BR916" s="95">
        <v>97.119</v>
      </c>
      <c r="BS916" s="91">
        <v>5.59</v>
      </c>
      <c r="BT916" s="90">
        <v>30</v>
      </c>
      <c r="BU916" s="91">
        <v>0</v>
      </c>
      <c r="BV916" s="91">
        <v>167.73</v>
      </c>
      <c r="BW916" s="96">
        <v>8.3697599999999994</v>
      </c>
      <c r="BX916" s="96" t="s">
        <v>566</v>
      </c>
      <c r="BY916" s="96" t="s">
        <v>566</v>
      </c>
      <c r="BZ916" s="96" t="s">
        <v>566</v>
      </c>
      <c r="CA916" s="96" t="s">
        <v>566</v>
      </c>
      <c r="CB916" s="96" t="s">
        <v>566</v>
      </c>
      <c r="CC916" s="96" t="s">
        <v>566</v>
      </c>
      <c r="CD916" s="96" t="s">
        <v>566</v>
      </c>
      <c r="CE916" s="96" t="s">
        <v>566</v>
      </c>
      <c r="CF916" s="88" t="s">
        <v>566</v>
      </c>
      <c r="CG916" s="88" t="s">
        <v>566</v>
      </c>
      <c r="CH916" s="92" t="s">
        <v>566</v>
      </c>
      <c r="CI916" s="91">
        <v>0</v>
      </c>
      <c r="CJ916" s="91">
        <v>0</v>
      </c>
      <c r="CK916" s="90" t="s">
        <v>566</v>
      </c>
      <c r="CL916" s="91">
        <v>0.2679997992</v>
      </c>
      <c r="CM916" s="91">
        <v>-3.9997992000000001E-3</v>
      </c>
      <c r="CN916" s="88" t="s">
        <v>566</v>
      </c>
      <c r="CO916" s="91">
        <v>101.875</v>
      </c>
      <c r="CP916" s="91">
        <v>123.60885791680001</v>
      </c>
      <c r="CQ916" s="91">
        <v>3.0893297507000002</v>
      </c>
      <c r="CR916" s="91">
        <v>-103.928561438</v>
      </c>
      <c r="CS916" s="91">
        <v>-2.5016702493</v>
      </c>
      <c r="CT916" s="90" t="s">
        <v>566</v>
      </c>
      <c r="CU916" s="96">
        <v>1.01305</v>
      </c>
      <c r="CV916" s="96">
        <v>0.85299999999999998</v>
      </c>
      <c r="CW916" s="96">
        <v>0.79600000000000004</v>
      </c>
      <c r="CX916" s="93">
        <v>2310</v>
      </c>
      <c r="CY916" s="93">
        <v>2280.364</v>
      </c>
      <c r="CZ916" s="93">
        <v>91.6</v>
      </c>
      <c r="DA916" s="90">
        <v>51</v>
      </c>
      <c r="DB916" s="90" t="s">
        <v>566</v>
      </c>
      <c r="DC916" s="90">
        <v>81.5</v>
      </c>
      <c r="DD916" s="91">
        <v>228</v>
      </c>
      <c r="DE916" s="91">
        <v>-35.092105263199997</v>
      </c>
      <c r="DF916" s="93">
        <v>136.30000000000001</v>
      </c>
      <c r="DG916" s="88" t="s">
        <v>393</v>
      </c>
      <c r="DH916" s="88" t="s">
        <v>566</v>
      </c>
      <c r="DI916" s="88">
        <v>1</v>
      </c>
      <c r="DJ916" s="88" t="s">
        <v>520</v>
      </c>
      <c r="DK916" s="90" t="s">
        <v>566</v>
      </c>
      <c r="DL916" s="91">
        <v>97.119</v>
      </c>
      <c r="DM916" s="91" t="s">
        <v>566</v>
      </c>
      <c r="DN916" s="91">
        <v>272.27668118539998</v>
      </c>
      <c r="DO916" s="91">
        <v>6.7223279096999997</v>
      </c>
      <c r="DP916" s="91">
        <v>44.7392618306</v>
      </c>
      <c r="DQ916" s="91">
        <v>1.1313279097</v>
      </c>
      <c r="DR916" s="91">
        <v>148.162822858</v>
      </c>
      <c r="DS916" s="91">
        <v>3.7256853882000001</v>
      </c>
      <c r="DT916" s="91">
        <v>-79.374596496799995</v>
      </c>
      <c r="DU916" s="91">
        <v>-1.8653146117999999</v>
      </c>
      <c r="DV916" s="91">
        <v>112.52252375</v>
      </c>
      <c r="DW916" s="97"/>
      <c r="DX916" s="98" t="s">
        <v>689</v>
      </c>
      <c r="DY916" s="99" t="s">
        <v>689</v>
      </c>
      <c r="DZ916" s="98" t="s">
        <v>689</v>
      </c>
      <c r="EA916" s="100" t="s">
        <v>566</v>
      </c>
      <c r="EB916" s="101" t="s">
        <v>2761</v>
      </c>
      <c r="EC916" s="38"/>
    </row>
    <row r="917" spans="1:133" s="9" customFormat="1" ht="15" customHeight="1" x14ac:dyDescent="0.25">
      <c r="A917" s="17" t="str">
        <f t="shared" si="14"/>
        <v>887_Южно-Ягунское</v>
      </c>
      <c r="B917" s="87">
        <v>108</v>
      </c>
      <c r="C917" s="88" t="s">
        <v>733</v>
      </c>
      <c r="D917" s="88" t="s">
        <v>568</v>
      </c>
      <c r="E917" s="88" t="s">
        <v>531</v>
      </c>
      <c r="F917" s="88" t="s">
        <v>9</v>
      </c>
      <c r="G917" s="88" t="s">
        <v>29</v>
      </c>
      <c r="H917" s="88" t="s">
        <v>64</v>
      </c>
      <c r="I917" s="89">
        <v>887</v>
      </c>
      <c r="J917" s="88" t="s">
        <v>82</v>
      </c>
      <c r="K917" s="88" t="s">
        <v>688</v>
      </c>
      <c r="L917" s="88" t="s">
        <v>417</v>
      </c>
      <c r="M917" s="88" t="s">
        <v>34</v>
      </c>
      <c r="N917" s="88" t="s">
        <v>6</v>
      </c>
      <c r="O917" s="90">
        <v>9.6</v>
      </c>
      <c r="P917" s="90">
        <v>2519</v>
      </c>
      <c r="Q917" s="90">
        <v>2525</v>
      </c>
      <c r="R917" s="91">
        <v>168.64</v>
      </c>
      <c r="S917" s="90" t="s">
        <v>690</v>
      </c>
      <c r="T917" s="90">
        <v>2559</v>
      </c>
      <c r="U917" s="90">
        <v>3.8</v>
      </c>
      <c r="V917" s="88" t="s">
        <v>31</v>
      </c>
      <c r="W917" s="88" t="s">
        <v>94</v>
      </c>
      <c r="X917" s="88" t="s">
        <v>454</v>
      </c>
      <c r="Y917" s="90" t="s">
        <v>907</v>
      </c>
      <c r="Z917" s="90" t="s">
        <v>566</v>
      </c>
      <c r="AA917" s="90">
        <v>73</v>
      </c>
      <c r="AB917" s="91" t="s">
        <v>3791</v>
      </c>
      <c r="AC917" s="88" t="s">
        <v>566</v>
      </c>
      <c r="AD917" s="90" t="s">
        <v>566</v>
      </c>
      <c r="AE917" s="90" t="s">
        <v>1950</v>
      </c>
      <c r="AF917" s="90" t="s">
        <v>94</v>
      </c>
      <c r="AG917" s="91" t="s">
        <v>3434</v>
      </c>
      <c r="AH917" s="92" t="s">
        <v>2831</v>
      </c>
      <c r="AI917" s="93">
        <v>555</v>
      </c>
      <c r="AJ917" s="88" t="s">
        <v>722</v>
      </c>
      <c r="AK917" s="90" t="s">
        <v>566</v>
      </c>
      <c r="AL917" s="91">
        <v>19</v>
      </c>
      <c r="AM917" s="91">
        <v>18.218603508800001</v>
      </c>
      <c r="AN917" s="91">
        <v>1500</v>
      </c>
      <c r="AO917" s="90">
        <v>19.7</v>
      </c>
      <c r="AP917" s="91">
        <v>110.476</v>
      </c>
      <c r="AQ917" s="91">
        <v>74.03</v>
      </c>
      <c r="AR917" s="91" t="s">
        <v>566</v>
      </c>
      <c r="AS917" s="91">
        <v>99.089093288100003</v>
      </c>
      <c r="AT917" s="91">
        <v>102.56936631169999</v>
      </c>
      <c r="AU917" s="90">
        <v>557</v>
      </c>
      <c r="AV917" s="90">
        <v>0</v>
      </c>
      <c r="AW917" s="91">
        <v>27.32</v>
      </c>
      <c r="AX917" s="91" t="s">
        <v>566</v>
      </c>
      <c r="AY917" s="91">
        <v>154.76</v>
      </c>
      <c r="AZ917" s="88" t="s">
        <v>4928</v>
      </c>
      <c r="BA917" s="91">
        <v>158.4</v>
      </c>
      <c r="BB917" s="91">
        <v>55.670906711900003</v>
      </c>
      <c r="BC917" s="94">
        <v>1.2366962218999999</v>
      </c>
      <c r="BD917" s="91">
        <v>68.847999999999999</v>
      </c>
      <c r="BE917" s="95">
        <v>80.224000000000004</v>
      </c>
      <c r="BF917" s="91">
        <v>11.61</v>
      </c>
      <c r="BG917" s="91">
        <v>31</v>
      </c>
      <c r="BH917" s="94" t="s">
        <v>566</v>
      </c>
      <c r="BI917" s="94" t="s">
        <v>566</v>
      </c>
      <c r="BJ917" s="93">
        <v>744</v>
      </c>
      <c r="BK917" s="94">
        <v>0</v>
      </c>
      <c r="BL917" s="91">
        <v>360.02424000000002</v>
      </c>
      <c r="BM917" s="96">
        <v>14.40096971</v>
      </c>
      <c r="BN917" s="96" t="s">
        <v>566</v>
      </c>
      <c r="BO917" s="88" t="s">
        <v>430</v>
      </c>
      <c r="BP917" s="88" t="s">
        <v>566</v>
      </c>
      <c r="BQ917" s="91">
        <v>68.847999999999999</v>
      </c>
      <c r="BR917" s="95">
        <v>80.224000000000004</v>
      </c>
      <c r="BS917" s="91">
        <v>11.61</v>
      </c>
      <c r="BT917" s="90">
        <v>30</v>
      </c>
      <c r="BU917" s="91">
        <v>0</v>
      </c>
      <c r="BV917" s="91">
        <v>348.42</v>
      </c>
      <c r="BW917" s="96">
        <v>13.9368</v>
      </c>
      <c r="BX917" s="96" t="s">
        <v>566</v>
      </c>
      <c r="BY917" s="96" t="s">
        <v>566</v>
      </c>
      <c r="BZ917" s="96" t="s">
        <v>566</v>
      </c>
      <c r="CA917" s="96" t="s">
        <v>566</v>
      </c>
      <c r="CB917" s="96" t="s">
        <v>566</v>
      </c>
      <c r="CC917" s="96" t="s">
        <v>566</v>
      </c>
      <c r="CD917" s="96" t="s">
        <v>566</v>
      </c>
      <c r="CE917" s="96" t="s">
        <v>566</v>
      </c>
      <c r="CF917" s="88" t="s">
        <v>566</v>
      </c>
      <c r="CG917" s="88" t="s">
        <v>566</v>
      </c>
      <c r="CH917" s="92" t="s">
        <v>566</v>
      </c>
      <c r="CI917" s="91">
        <v>0</v>
      </c>
      <c r="CJ917" s="91">
        <v>0</v>
      </c>
      <c r="CK917" s="90" t="s">
        <v>566</v>
      </c>
      <c r="CL917" s="91">
        <v>7.2932535100000001E-2</v>
      </c>
      <c r="CM917" s="91">
        <v>-0.48593253510000001</v>
      </c>
      <c r="CN917" s="88" t="s">
        <v>566</v>
      </c>
      <c r="CO917" s="91">
        <v>89</v>
      </c>
      <c r="CP917" s="91">
        <v>81.325219761400007</v>
      </c>
      <c r="CQ917" s="91">
        <v>13.718403154400001</v>
      </c>
      <c r="CR917" s="91">
        <v>12.477155245300001</v>
      </c>
      <c r="CS917" s="91">
        <v>2.1044031543999999</v>
      </c>
      <c r="CT917" s="90">
        <v>-1.52</v>
      </c>
      <c r="CU917" s="96">
        <v>1.014</v>
      </c>
      <c r="CV917" s="96">
        <v>0.85299999999999998</v>
      </c>
      <c r="CW917" s="96">
        <v>0.82299999999999995</v>
      </c>
      <c r="CX917" s="93">
        <v>2301</v>
      </c>
      <c r="CY917" s="93">
        <v>2263.96</v>
      </c>
      <c r="CZ917" s="93">
        <v>86.4</v>
      </c>
      <c r="DA917" s="90">
        <v>40</v>
      </c>
      <c r="DB917" s="90" t="s">
        <v>566</v>
      </c>
      <c r="DC917" s="90">
        <v>71.2</v>
      </c>
      <c r="DD917" s="91">
        <v>212</v>
      </c>
      <c r="DE917" s="91">
        <v>-27</v>
      </c>
      <c r="DF917" s="93">
        <v>33.1</v>
      </c>
      <c r="DG917" s="88" t="s">
        <v>393</v>
      </c>
      <c r="DH917" s="88" t="s">
        <v>566</v>
      </c>
      <c r="DI917" s="88">
        <v>1</v>
      </c>
      <c r="DJ917" s="88" t="s">
        <v>2351</v>
      </c>
      <c r="DK917" s="90">
        <v>-4.5</v>
      </c>
      <c r="DL917" s="91">
        <v>80.224000000000004</v>
      </c>
      <c r="DM917" s="91">
        <v>2.3717014445000002</v>
      </c>
      <c r="DN917" s="91">
        <v>132.0347698644</v>
      </c>
      <c r="DO917" s="91">
        <v>22.272380065</v>
      </c>
      <c r="DP917" s="91">
        <v>63.186705348300002</v>
      </c>
      <c r="DQ917" s="91">
        <v>10.658380064999999</v>
      </c>
      <c r="DR917" s="91">
        <v>155.9630869893</v>
      </c>
      <c r="DS917" s="91">
        <v>26.308745439599999</v>
      </c>
      <c r="DT917" s="91">
        <v>87.1150224732</v>
      </c>
      <c r="DU917" s="91">
        <v>14.6947454396</v>
      </c>
      <c r="DV917" s="91" t="s">
        <v>566</v>
      </c>
      <c r="DW917" s="97"/>
      <c r="DX917" s="98" t="s">
        <v>689</v>
      </c>
      <c r="DY917" s="99" t="s">
        <v>3224</v>
      </c>
      <c r="DZ917" s="98" t="s">
        <v>689</v>
      </c>
      <c r="EA917" s="100" t="s">
        <v>689</v>
      </c>
      <c r="EB917" s="101" t="s">
        <v>2763</v>
      </c>
      <c r="EC917" s="38"/>
    </row>
    <row r="918" spans="1:133" s="9" customFormat="1" ht="15" customHeight="1" x14ac:dyDescent="0.25">
      <c r="A918" s="17" t="str">
        <f t="shared" si="14"/>
        <v>890_Южно-Ягунское</v>
      </c>
      <c r="B918" s="87">
        <v>109</v>
      </c>
      <c r="C918" s="88" t="s">
        <v>733</v>
      </c>
      <c r="D918" s="88" t="s">
        <v>568</v>
      </c>
      <c r="E918" s="88" t="s">
        <v>531</v>
      </c>
      <c r="F918" s="88" t="s">
        <v>9</v>
      </c>
      <c r="G918" s="88" t="s">
        <v>29</v>
      </c>
      <c r="H918" s="88" t="s">
        <v>3055</v>
      </c>
      <c r="I918" s="89">
        <v>890</v>
      </c>
      <c r="J918" s="88" t="s">
        <v>82</v>
      </c>
      <c r="K918" s="88" t="s">
        <v>688</v>
      </c>
      <c r="L918" s="88" t="s">
        <v>417</v>
      </c>
      <c r="M918" s="88" t="s">
        <v>1508</v>
      </c>
      <c r="N918" s="88" t="s">
        <v>6</v>
      </c>
      <c r="O918" s="90">
        <v>15.2</v>
      </c>
      <c r="P918" s="90">
        <v>2621.6</v>
      </c>
      <c r="Q918" s="90">
        <v>2638.8</v>
      </c>
      <c r="R918" s="91">
        <v>249.40600000000001</v>
      </c>
      <c r="S918" s="90" t="s">
        <v>150</v>
      </c>
      <c r="T918" s="90">
        <v>2757.5</v>
      </c>
      <c r="U918" s="90">
        <v>11.6</v>
      </c>
      <c r="V918" s="88" t="s">
        <v>31</v>
      </c>
      <c r="W918" s="88" t="s">
        <v>112</v>
      </c>
      <c r="X918" s="88" t="s">
        <v>248</v>
      </c>
      <c r="Y918" s="90" t="s">
        <v>2124</v>
      </c>
      <c r="Z918" s="90" t="s">
        <v>566</v>
      </c>
      <c r="AA918" s="90">
        <v>73</v>
      </c>
      <c r="AB918" s="91" t="s">
        <v>3778</v>
      </c>
      <c r="AC918" s="88" t="s">
        <v>566</v>
      </c>
      <c r="AD918" s="90" t="s">
        <v>566</v>
      </c>
      <c r="AE918" s="90" t="s">
        <v>2131</v>
      </c>
      <c r="AF918" s="90" t="s">
        <v>112</v>
      </c>
      <c r="AG918" s="91" t="s">
        <v>3415</v>
      </c>
      <c r="AH918" s="92" t="s">
        <v>2675</v>
      </c>
      <c r="AI918" s="93">
        <v>751</v>
      </c>
      <c r="AJ918" s="88" t="s">
        <v>566</v>
      </c>
      <c r="AK918" s="90" t="s">
        <v>566</v>
      </c>
      <c r="AL918" s="91">
        <v>19</v>
      </c>
      <c r="AM918" s="91">
        <v>18.218603508800001</v>
      </c>
      <c r="AN918" s="91">
        <v>2176</v>
      </c>
      <c r="AO918" s="90">
        <v>18</v>
      </c>
      <c r="AP918" s="91">
        <v>232.77</v>
      </c>
      <c r="AQ918" s="91" t="s">
        <v>566</v>
      </c>
      <c r="AR918" s="91" t="s">
        <v>566</v>
      </c>
      <c r="AS918" s="91">
        <v>56.77</v>
      </c>
      <c r="AT918" s="91">
        <v>58.21</v>
      </c>
      <c r="AU918" s="90">
        <v>1010</v>
      </c>
      <c r="AV918" s="90">
        <v>15</v>
      </c>
      <c r="AW918" s="91">
        <v>86.54</v>
      </c>
      <c r="AX918" s="91" t="s">
        <v>566</v>
      </c>
      <c r="AY918" s="91">
        <v>173.13</v>
      </c>
      <c r="AZ918" s="88" t="s">
        <v>4928</v>
      </c>
      <c r="BA918" s="91">
        <v>174.6</v>
      </c>
      <c r="BB918" s="91">
        <v>116.36</v>
      </c>
      <c r="BC918" s="94">
        <v>0.64873997390000004</v>
      </c>
      <c r="BD918" s="91">
        <v>79.048000000000002</v>
      </c>
      <c r="BE918" s="95">
        <v>91.463999999999999</v>
      </c>
      <c r="BF918" s="91">
        <v>5.76</v>
      </c>
      <c r="BG918" s="91">
        <v>31</v>
      </c>
      <c r="BH918" s="94" t="s">
        <v>566</v>
      </c>
      <c r="BI918" s="94" t="s">
        <v>566</v>
      </c>
      <c r="BJ918" s="93">
        <v>744</v>
      </c>
      <c r="BK918" s="94">
        <v>0</v>
      </c>
      <c r="BL918" s="91">
        <v>178.42966000000001</v>
      </c>
      <c r="BM918" s="96">
        <v>8.7132556500000007</v>
      </c>
      <c r="BN918" s="96" t="s">
        <v>566</v>
      </c>
      <c r="BO918" s="88" t="s">
        <v>430</v>
      </c>
      <c r="BP918" s="88" t="s">
        <v>566</v>
      </c>
      <c r="BQ918" s="91">
        <v>79.048000000000002</v>
      </c>
      <c r="BR918" s="95">
        <v>91.463999999999999</v>
      </c>
      <c r="BS918" s="91">
        <v>5.76</v>
      </c>
      <c r="BT918" s="90">
        <v>30</v>
      </c>
      <c r="BU918" s="91">
        <v>0</v>
      </c>
      <c r="BV918" s="91">
        <v>172.68</v>
      </c>
      <c r="BW918" s="96">
        <v>8.4324600000000007</v>
      </c>
      <c r="BX918" s="96" t="s">
        <v>566</v>
      </c>
      <c r="BY918" s="96" t="s">
        <v>566</v>
      </c>
      <c r="BZ918" s="96" t="s">
        <v>566</v>
      </c>
      <c r="CA918" s="96" t="s">
        <v>566</v>
      </c>
      <c r="CB918" s="96" t="s">
        <v>566</v>
      </c>
      <c r="CC918" s="96" t="s">
        <v>566</v>
      </c>
      <c r="CD918" s="96" t="s">
        <v>566</v>
      </c>
      <c r="CE918" s="96" t="s">
        <v>566</v>
      </c>
      <c r="CF918" s="88" t="s">
        <v>566</v>
      </c>
      <c r="CG918" s="88" t="s">
        <v>566</v>
      </c>
      <c r="CH918" s="92" t="s">
        <v>566</v>
      </c>
      <c r="CI918" s="91">
        <v>0</v>
      </c>
      <c r="CJ918" s="91">
        <v>0</v>
      </c>
      <c r="CK918" s="90" t="s">
        <v>566</v>
      </c>
      <c r="CL918" s="91">
        <v>-0.48727964039999999</v>
      </c>
      <c r="CM918" s="91">
        <v>-9.67203596E-2</v>
      </c>
      <c r="CN918" s="88" t="s">
        <v>566</v>
      </c>
      <c r="CO918" s="91">
        <v>101.875</v>
      </c>
      <c r="CP918" s="91">
        <v>50.477947468000004</v>
      </c>
      <c r="CQ918" s="91">
        <v>3.7739921120000002</v>
      </c>
      <c r="CR918" s="91">
        <v>-28.570439628799999</v>
      </c>
      <c r="CS918" s="91">
        <v>-1.9820078880000001</v>
      </c>
      <c r="CT918" s="90" t="s">
        <v>566</v>
      </c>
      <c r="CU918" s="96">
        <v>1.0130509999999999</v>
      </c>
      <c r="CV918" s="96">
        <v>0.85299999999999998</v>
      </c>
      <c r="CW918" s="96">
        <v>0.79891000000000001</v>
      </c>
      <c r="CX918" s="93">
        <v>2310</v>
      </c>
      <c r="CY918" s="93">
        <v>2294.96</v>
      </c>
      <c r="CZ918" s="93">
        <v>86.4</v>
      </c>
      <c r="DA918" s="90">
        <v>40</v>
      </c>
      <c r="DB918" s="90" t="s">
        <v>566</v>
      </c>
      <c r="DC918" s="90">
        <v>81.5</v>
      </c>
      <c r="DD918" s="91">
        <v>228</v>
      </c>
      <c r="DE918" s="91">
        <v>-24.065789473700001</v>
      </c>
      <c r="DF918" s="93">
        <v>136.30000000000001</v>
      </c>
      <c r="DG918" s="88" t="s">
        <v>393</v>
      </c>
      <c r="DH918" s="88" t="s">
        <v>566</v>
      </c>
      <c r="DI918" s="88">
        <v>1</v>
      </c>
      <c r="DJ918" s="88" t="s">
        <v>566</v>
      </c>
      <c r="DK918" s="90" t="s">
        <v>566</v>
      </c>
      <c r="DL918" s="91">
        <v>91.463999999999999</v>
      </c>
      <c r="DM918" s="91" t="s">
        <v>566</v>
      </c>
      <c r="DN918" s="91">
        <v>89.252128813200002</v>
      </c>
      <c r="DO918" s="91">
        <v>6.4987664254000004</v>
      </c>
      <c r="DP918" s="91">
        <v>10.2037417164</v>
      </c>
      <c r="DQ918" s="91">
        <v>0.74276642540000004</v>
      </c>
      <c r="DR918" s="91">
        <v>56.993753259599998</v>
      </c>
      <c r="DS918" s="91">
        <v>4.2611474123999997</v>
      </c>
      <c r="DT918" s="91">
        <v>-22.054633837200001</v>
      </c>
      <c r="DU918" s="91">
        <v>-1.4948525876000001</v>
      </c>
      <c r="DV918" s="91">
        <v>98.983733333299995</v>
      </c>
      <c r="DW918" s="97"/>
      <c r="DX918" s="98" t="s">
        <v>689</v>
      </c>
      <c r="DY918" s="99" t="s">
        <v>689</v>
      </c>
      <c r="DZ918" s="98" t="s">
        <v>689</v>
      </c>
      <c r="EA918" s="100" t="s">
        <v>566</v>
      </c>
      <c r="EB918" s="101" t="s">
        <v>2761</v>
      </c>
      <c r="EC918" s="38"/>
    </row>
    <row r="919" spans="1:133" s="9" customFormat="1" ht="15" customHeight="1" x14ac:dyDescent="0.25">
      <c r="A919" s="17" t="str">
        <f t="shared" si="14"/>
        <v>899_Южно-Ягунское</v>
      </c>
      <c r="B919" s="87">
        <v>110</v>
      </c>
      <c r="C919" s="88" t="s">
        <v>733</v>
      </c>
      <c r="D919" s="88" t="s">
        <v>568</v>
      </c>
      <c r="E919" s="88" t="s">
        <v>531</v>
      </c>
      <c r="F919" s="88" t="s">
        <v>9</v>
      </c>
      <c r="G919" s="88" t="s">
        <v>29</v>
      </c>
      <c r="H919" s="88" t="s">
        <v>2972</v>
      </c>
      <c r="I919" s="89">
        <v>899</v>
      </c>
      <c r="J919" s="88" t="s">
        <v>81</v>
      </c>
      <c r="K919" s="88" t="s">
        <v>688</v>
      </c>
      <c r="L919" s="88" t="s">
        <v>1163</v>
      </c>
      <c r="M919" s="88" t="s">
        <v>1554</v>
      </c>
      <c r="N919" s="88" t="s">
        <v>10</v>
      </c>
      <c r="O919" s="90">
        <v>18.7</v>
      </c>
      <c r="P919" s="90">
        <v>2465</v>
      </c>
      <c r="Q919" s="90">
        <v>2494</v>
      </c>
      <c r="R919" s="91">
        <v>49.02</v>
      </c>
      <c r="S919" s="90" t="s">
        <v>150</v>
      </c>
      <c r="T919" s="90">
        <v>2511</v>
      </c>
      <c r="U919" s="90">
        <v>13</v>
      </c>
      <c r="V919" s="88" t="s">
        <v>31</v>
      </c>
      <c r="W919" s="88" t="s">
        <v>190</v>
      </c>
      <c r="X919" s="88" t="s">
        <v>4286</v>
      </c>
      <c r="Y919" s="90" t="s">
        <v>532</v>
      </c>
      <c r="Z919" s="90" t="s">
        <v>566</v>
      </c>
      <c r="AA919" s="90">
        <v>73</v>
      </c>
      <c r="AB919" s="91" t="s">
        <v>3499</v>
      </c>
      <c r="AC919" s="88" t="s">
        <v>566</v>
      </c>
      <c r="AD919" s="90" t="s">
        <v>566</v>
      </c>
      <c r="AE919" s="90" t="s">
        <v>5538</v>
      </c>
      <c r="AF919" s="90" t="s">
        <v>190</v>
      </c>
      <c r="AG919" s="91" t="s">
        <v>3409</v>
      </c>
      <c r="AH919" s="92" t="s">
        <v>4039</v>
      </c>
      <c r="AI919" s="93">
        <v>255</v>
      </c>
      <c r="AJ919" s="88" t="s">
        <v>722</v>
      </c>
      <c r="AK919" s="90" t="s">
        <v>566</v>
      </c>
      <c r="AL919" s="91">
        <v>20</v>
      </c>
      <c r="AM919" s="91">
        <v>15.534172222600001</v>
      </c>
      <c r="AN919" s="91">
        <v>1562</v>
      </c>
      <c r="AO919" s="90">
        <v>14.9</v>
      </c>
      <c r="AP919" s="91">
        <v>44.165999999999997</v>
      </c>
      <c r="AQ919" s="91" t="s">
        <v>566</v>
      </c>
      <c r="AR919" s="91" t="s">
        <v>566</v>
      </c>
      <c r="AS919" s="91">
        <v>85.92</v>
      </c>
      <c r="AT919" s="91">
        <v>88.85</v>
      </c>
      <c r="AU919" s="90">
        <v>799</v>
      </c>
      <c r="AV919" s="90">
        <v>0</v>
      </c>
      <c r="AW919" s="91">
        <v>23.516999999999999</v>
      </c>
      <c r="AX919" s="91" t="s">
        <v>566</v>
      </c>
      <c r="AY919" s="91">
        <v>128.88999999999999</v>
      </c>
      <c r="AZ919" s="88" t="s">
        <v>4928</v>
      </c>
      <c r="BA919" s="91">
        <v>131.9</v>
      </c>
      <c r="BB919" s="91">
        <v>42.97</v>
      </c>
      <c r="BC919" s="94">
        <v>6.0311187772999997</v>
      </c>
      <c r="BD919" s="91">
        <v>255.15299999999999</v>
      </c>
      <c r="BE919" s="95">
        <v>96.183999999999997</v>
      </c>
      <c r="BF919" s="91">
        <v>8.24</v>
      </c>
      <c r="BG919" s="91">
        <v>31</v>
      </c>
      <c r="BH919" s="94" t="s">
        <v>566</v>
      </c>
      <c r="BI919" s="94" t="s">
        <v>566</v>
      </c>
      <c r="BJ919" s="93">
        <v>743</v>
      </c>
      <c r="BK919" s="94">
        <v>1</v>
      </c>
      <c r="BL919" s="91">
        <v>255.01150000000001</v>
      </c>
      <c r="BM919" s="96">
        <v>18.8636169</v>
      </c>
      <c r="BN919" s="96" t="s">
        <v>566</v>
      </c>
      <c r="BO919" s="88" t="s">
        <v>430</v>
      </c>
      <c r="BP919" s="88" t="s">
        <v>566</v>
      </c>
      <c r="BQ919" s="91">
        <v>255.15299999999999</v>
      </c>
      <c r="BR919" s="95">
        <v>96.183999999999997</v>
      </c>
      <c r="BS919" s="91">
        <v>8.24</v>
      </c>
      <c r="BT919" s="90">
        <v>30</v>
      </c>
      <c r="BU919" s="91">
        <v>0</v>
      </c>
      <c r="BV919" s="91">
        <v>247.14</v>
      </c>
      <c r="BW919" s="96">
        <v>18.28116</v>
      </c>
      <c r="BX919" s="96" t="s">
        <v>566</v>
      </c>
      <c r="BY919" s="96" t="s">
        <v>566</v>
      </c>
      <c r="BZ919" s="96" t="s">
        <v>566</v>
      </c>
      <c r="CA919" s="96" t="s">
        <v>566</v>
      </c>
      <c r="CB919" s="96" t="s">
        <v>566</v>
      </c>
      <c r="CC919" s="96" t="s">
        <v>566</v>
      </c>
      <c r="CD919" s="96" t="s">
        <v>566</v>
      </c>
      <c r="CE919" s="96" t="s">
        <v>566</v>
      </c>
      <c r="CF919" s="88" t="s">
        <v>566</v>
      </c>
      <c r="CG919" s="88" t="s">
        <v>566</v>
      </c>
      <c r="CH919" s="92" t="s">
        <v>566</v>
      </c>
      <c r="CI919" s="91">
        <v>0</v>
      </c>
      <c r="CJ919" s="91">
        <v>0</v>
      </c>
      <c r="CK919" s="90" t="s">
        <v>566</v>
      </c>
      <c r="CL919" s="91">
        <v>0.91683129959999998</v>
      </c>
      <c r="CM919" s="91">
        <v>-0.19283129960000001</v>
      </c>
      <c r="CN919" s="88" t="s">
        <v>566</v>
      </c>
      <c r="CO919" s="91">
        <v>124</v>
      </c>
      <c r="CP919" s="91">
        <v>95.794529726099995</v>
      </c>
      <c r="CQ919" s="91">
        <v>3.1001733454</v>
      </c>
      <c r="CR919" s="91">
        <v>-159.35814871260001</v>
      </c>
      <c r="CS919" s="91">
        <v>-5.1378266546000004</v>
      </c>
      <c r="CT919" s="90" t="s">
        <v>566</v>
      </c>
      <c r="CU919" s="96">
        <v>1.01325</v>
      </c>
      <c r="CV919" s="96">
        <v>0.84599999999999997</v>
      </c>
      <c r="CW919" s="96">
        <v>0.76</v>
      </c>
      <c r="CX919" s="93">
        <v>2369</v>
      </c>
      <c r="CY919" s="93">
        <v>2338.3519999999999</v>
      </c>
      <c r="CZ919" s="93">
        <v>91.6</v>
      </c>
      <c r="DA919" s="90">
        <v>82</v>
      </c>
      <c r="DB919" s="90" t="s">
        <v>566</v>
      </c>
      <c r="DC919" s="90">
        <v>99.2</v>
      </c>
      <c r="DD919" s="91">
        <v>233</v>
      </c>
      <c r="DE919" s="91">
        <v>-44.682403433499999</v>
      </c>
      <c r="DF919" s="93">
        <v>68.650000000000006</v>
      </c>
      <c r="DG919" s="88" t="s">
        <v>393</v>
      </c>
      <c r="DH919" s="88" t="s">
        <v>566</v>
      </c>
      <c r="DI919" s="88">
        <v>1</v>
      </c>
      <c r="DJ919" s="88" t="s">
        <v>566</v>
      </c>
      <c r="DK919" s="90" t="s">
        <v>566</v>
      </c>
      <c r="DL919" s="91">
        <v>96.183999999999997</v>
      </c>
      <c r="DM919" s="91" t="s">
        <v>566</v>
      </c>
      <c r="DN919" s="91">
        <v>288.08835398050002</v>
      </c>
      <c r="DO919" s="91">
        <v>9.3005316342000004</v>
      </c>
      <c r="DP919" s="91">
        <v>32.935675541800002</v>
      </c>
      <c r="DQ919" s="91">
        <v>1.0625316342</v>
      </c>
      <c r="DR919" s="91">
        <v>108.1599008021</v>
      </c>
      <c r="DS919" s="91">
        <v>3.5003506198999998</v>
      </c>
      <c r="DT919" s="91">
        <v>-146.99277763660001</v>
      </c>
      <c r="DU919" s="91">
        <v>-4.7376493800999997</v>
      </c>
      <c r="DV919" s="91">
        <v>150.8702155556</v>
      </c>
      <c r="DW919" s="97"/>
      <c r="DX919" s="98" t="s">
        <v>5054</v>
      </c>
      <c r="DY919" s="99" t="s">
        <v>715</v>
      </c>
      <c r="DZ919" s="98" t="s">
        <v>689</v>
      </c>
      <c r="EA919" s="100" t="s">
        <v>566</v>
      </c>
      <c r="EB919" s="101" t="s">
        <v>2761</v>
      </c>
      <c r="EC919" s="38"/>
    </row>
    <row r="920" spans="1:133" s="9" customFormat="1" ht="15" customHeight="1" x14ac:dyDescent="0.25">
      <c r="A920" s="17" t="str">
        <f t="shared" si="14"/>
        <v>900Л_Южно-Ягунское</v>
      </c>
      <c r="B920" s="87">
        <v>111</v>
      </c>
      <c r="C920" s="88" t="s">
        <v>733</v>
      </c>
      <c r="D920" s="88" t="s">
        <v>568</v>
      </c>
      <c r="E920" s="88" t="s">
        <v>531</v>
      </c>
      <c r="F920" s="88" t="s">
        <v>9</v>
      </c>
      <c r="G920" s="88" t="s">
        <v>29</v>
      </c>
      <c r="H920" s="88" t="s">
        <v>2974</v>
      </c>
      <c r="I920" s="89" t="s">
        <v>1012</v>
      </c>
      <c r="J920" s="88" t="s">
        <v>81</v>
      </c>
      <c r="K920" s="88" t="s">
        <v>688</v>
      </c>
      <c r="L920" s="88" t="s">
        <v>422</v>
      </c>
      <c r="M920" s="88" t="s">
        <v>92</v>
      </c>
      <c r="N920" s="88" t="s">
        <v>10</v>
      </c>
      <c r="O920" s="90">
        <v>172.6</v>
      </c>
      <c r="P920" s="90">
        <v>2589.8000000000002</v>
      </c>
      <c r="Q920" s="90">
        <v>2762.4</v>
      </c>
      <c r="R920" s="91">
        <v>161.202</v>
      </c>
      <c r="S920" s="90" t="s">
        <v>690</v>
      </c>
      <c r="T920" s="90">
        <v>2762.4</v>
      </c>
      <c r="U920" s="90">
        <v>172.57</v>
      </c>
      <c r="V920" s="88" t="s">
        <v>31</v>
      </c>
      <c r="W920" s="88" t="s">
        <v>156</v>
      </c>
      <c r="X920" s="88" t="s">
        <v>3779</v>
      </c>
      <c r="Y920" s="90" t="s">
        <v>901</v>
      </c>
      <c r="Z920" s="90" t="s">
        <v>566</v>
      </c>
      <c r="AA920" s="90">
        <v>73</v>
      </c>
      <c r="AB920" s="91" t="s">
        <v>4287</v>
      </c>
      <c r="AC920" s="88" t="s">
        <v>566</v>
      </c>
      <c r="AD920" s="90" t="s">
        <v>566</v>
      </c>
      <c r="AE920" s="90" t="s">
        <v>2019</v>
      </c>
      <c r="AF920" s="90" t="s">
        <v>156</v>
      </c>
      <c r="AG920" s="91" t="s">
        <v>3482</v>
      </c>
      <c r="AH920" s="92" t="s">
        <v>3402</v>
      </c>
      <c r="AI920" s="93">
        <v>302</v>
      </c>
      <c r="AJ920" s="88" t="s">
        <v>566</v>
      </c>
      <c r="AK920" s="90" t="s">
        <v>566</v>
      </c>
      <c r="AL920" s="91">
        <v>18.100000000000001</v>
      </c>
      <c r="AM920" s="91">
        <v>15.4</v>
      </c>
      <c r="AN920" s="91">
        <v>1396</v>
      </c>
      <c r="AO920" s="90">
        <v>17</v>
      </c>
      <c r="AP920" s="91">
        <v>1.34</v>
      </c>
      <c r="AQ920" s="91" t="s">
        <v>566</v>
      </c>
      <c r="AR920" s="91" t="s">
        <v>566</v>
      </c>
      <c r="AS920" s="91">
        <v>101.59</v>
      </c>
      <c r="AT920" s="91">
        <v>104.64</v>
      </c>
      <c r="AU920" s="90">
        <v>846</v>
      </c>
      <c r="AV920" s="90">
        <v>0</v>
      </c>
      <c r="AW920" s="91">
        <v>0.8</v>
      </c>
      <c r="AX920" s="91" t="s">
        <v>566</v>
      </c>
      <c r="AY920" s="91">
        <v>129.06</v>
      </c>
      <c r="AZ920" s="88" t="s">
        <v>4928</v>
      </c>
      <c r="BA920" s="91">
        <v>132.19999999999999</v>
      </c>
      <c r="BB920" s="91">
        <v>27.47</v>
      </c>
      <c r="BC920" s="94">
        <v>6.7952675645999996</v>
      </c>
      <c r="BD920" s="91">
        <v>186.666</v>
      </c>
      <c r="BE920" s="95">
        <v>94.504000000000005</v>
      </c>
      <c r="BF920" s="91">
        <v>8.67</v>
      </c>
      <c r="BG920" s="91">
        <v>30.9</v>
      </c>
      <c r="BH920" s="94" t="s">
        <v>566</v>
      </c>
      <c r="BI920" s="94" t="s">
        <v>566</v>
      </c>
      <c r="BJ920" s="93">
        <v>742</v>
      </c>
      <c r="BK920" s="94">
        <v>2</v>
      </c>
      <c r="BL920" s="91">
        <v>268.01655</v>
      </c>
      <c r="BM920" s="96">
        <v>21.977357019999999</v>
      </c>
      <c r="BN920" s="96" t="s">
        <v>566</v>
      </c>
      <c r="BO920" s="88" t="s">
        <v>430</v>
      </c>
      <c r="BP920" s="88" t="s">
        <v>566</v>
      </c>
      <c r="BQ920" s="91">
        <v>186.666</v>
      </c>
      <c r="BR920" s="95">
        <v>94.504000000000005</v>
      </c>
      <c r="BS920" s="91">
        <v>8.67</v>
      </c>
      <c r="BT920" s="90">
        <v>30</v>
      </c>
      <c r="BU920" s="91">
        <v>0</v>
      </c>
      <c r="BV920" s="91">
        <v>260.07</v>
      </c>
      <c r="BW920" s="96">
        <v>21.32574</v>
      </c>
      <c r="BX920" s="96" t="s">
        <v>566</v>
      </c>
      <c r="BY920" s="96" t="s">
        <v>566</v>
      </c>
      <c r="BZ920" s="96" t="s">
        <v>566</v>
      </c>
      <c r="CA920" s="96" t="s">
        <v>566</v>
      </c>
      <c r="CB920" s="96" t="s">
        <v>566</v>
      </c>
      <c r="CC920" s="96" t="s">
        <v>566</v>
      </c>
      <c r="CD920" s="96" t="s">
        <v>566</v>
      </c>
      <c r="CE920" s="96" t="s">
        <v>566</v>
      </c>
      <c r="CF920" s="88" t="s">
        <v>566</v>
      </c>
      <c r="CG920" s="88" t="s">
        <v>566</v>
      </c>
      <c r="CH920" s="92" t="s">
        <v>566</v>
      </c>
      <c r="CI920" s="91">
        <v>0</v>
      </c>
      <c r="CJ920" s="91">
        <v>0</v>
      </c>
      <c r="CK920" s="90" t="s">
        <v>566</v>
      </c>
      <c r="CL920" s="91">
        <v>0.31116213040000001</v>
      </c>
      <c r="CM920" s="91">
        <v>3.9837869599999999E-2</v>
      </c>
      <c r="CN920" s="88" t="s">
        <v>566</v>
      </c>
      <c r="CO920" s="91">
        <v>84.32</v>
      </c>
      <c r="CP920" s="91">
        <v>297.27992947220002</v>
      </c>
      <c r="CQ920" s="91">
        <v>13.8060198723</v>
      </c>
      <c r="CR920" s="91">
        <v>110.61357529430001</v>
      </c>
      <c r="CS920" s="91">
        <v>5.1370198722999998</v>
      </c>
      <c r="CT920" s="90">
        <v>-1.5</v>
      </c>
      <c r="CU920" s="96">
        <v>1.0129999999999999</v>
      </c>
      <c r="CV920" s="96">
        <v>0.84499999999999997</v>
      </c>
      <c r="CW920" s="96">
        <v>0.75600000000000001</v>
      </c>
      <c r="CX920" s="93">
        <v>2369</v>
      </c>
      <c r="CY920" s="93">
        <v>2336.9679999999998</v>
      </c>
      <c r="CZ920" s="93">
        <v>91.63</v>
      </c>
      <c r="DA920" s="90">
        <v>82</v>
      </c>
      <c r="DB920" s="90" t="s">
        <v>566</v>
      </c>
      <c r="DC920" s="90">
        <v>99.2</v>
      </c>
      <c r="DD920" s="91">
        <v>233</v>
      </c>
      <c r="DE920" s="91">
        <v>-44.609442060100001</v>
      </c>
      <c r="DF920" s="93">
        <v>109.3</v>
      </c>
      <c r="DG920" s="88" t="s">
        <v>393</v>
      </c>
      <c r="DH920" s="88" t="s">
        <v>566</v>
      </c>
      <c r="DI920" s="88" t="s">
        <v>566</v>
      </c>
      <c r="DJ920" s="88" t="s">
        <v>691</v>
      </c>
      <c r="DK920" s="90">
        <v>-2.5</v>
      </c>
      <c r="DL920" s="91">
        <v>94.504000000000005</v>
      </c>
      <c r="DM920" s="91">
        <v>8.0903596380000007</v>
      </c>
      <c r="DN920" s="91">
        <v>222.2421792554</v>
      </c>
      <c r="DO920" s="91">
        <v>10.3211809445</v>
      </c>
      <c r="DP920" s="91">
        <v>35.575825077499999</v>
      </c>
      <c r="DQ920" s="91">
        <v>1.6521809445</v>
      </c>
      <c r="DR920" s="91">
        <v>353.93705344249997</v>
      </c>
      <c r="DS920" s="91">
        <v>16.437241498399999</v>
      </c>
      <c r="DT920" s="91">
        <v>167.27069926460001</v>
      </c>
      <c r="DU920" s="91">
        <v>7.7682414984000001</v>
      </c>
      <c r="DV920" s="91">
        <v>150.89868222219999</v>
      </c>
      <c r="DW920" s="97"/>
      <c r="DX920" s="98" t="s">
        <v>4651</v>
      </c>
      <c r="DY920" s="99" t="s">
        <v>3155</v>
      </c>
      <c r="DZ920" s="98" t="s">
        <v>689</v>
      </c>
      <c r="EA920" s="100" t="s">
        <v>689</v>
      </c>
      <c r="EB920" s="101" t="s">
        <v>2761</v>
      </c>
      <c r="EC920" s="38"/>
    </row>
    <row r="921" spans="1:133" s="9" customFormat="1" ht="15" customHeight="1" x14ac:dyDescent="0.25">
      <c r="A921" s="17" t="str">
        <f t="shared" si="14"/>
        <v>901_Южно-Ягунское</v>
      </c>
      <c r="B921" s="87">
        <v>112</v>
      </c>
      <c r="C921" s="88" t="s">
        <v>733</v>
      </c>
      <c r="D921" s="88" t="s">
        <v>568</v>
      </c>
      <c r="E921" s="88" t="s">
        <v>531</v>
      </c>
      <c r="F921" s="88" t="s">
        <v>9</v>
      </c>
      <c r="G921" s="88" t="s">
        <v>29</v>
      </c>
      <c r="H921" s="88" t="s">
        <v>2972</v>
      </c>
      <c r="I921" s="89">
        <v>901</v>
      </c>
      <c r="J921" s="88" t="s">
        <v>81</v>
      </c>
      <c r="K921" s="88" t="s">
        <v>688</v>
      </c>
      <c r="L921" s="88" t="s">
        <v>1163</v>
      </c>
      <c r="M921" s="88" t="s">
        <v>1554</v>
      </c>
      <c r="N921" s="88" t="s">
        <v>10</v>
      </c>
      <c r="O921" s="90">
        <v>13</v>
      </c>
      <c r="P921" s="90">
        <v>2480.6999999999998</v>
      </c>
      <c r="Q921" s="90">
        <v>2504</v>
      </c>
      <c r="R921" s="91">
        <v>73.001000000000005</v>
      </c>
      <c r="S921" s="90" t="s">
        <v>150</v>
      </c>
      <c r="T921" s="90">
        <v>2489</v>
      </c>
      <c r="U921" s="90">
        <v>11.9</v>
      </c>
      <c r="V921" s="88" t="s">
        <v>31</v>
      </c>
      <c r="W921" s="88" t="s">
        <v>190</v>
      </c>
      <c r="X921" s="88" t="s">
        <v>36</v>
      </c>
      <c r="Y921" s="90" t="s">
        <v>1019</v>
      </c>
      <c r="Z921" s="90" t="s">
        <v>566</v>
      </c>
      <c r="AA921" s="90">
        <v>73</v>
      </c>
      <c r="AB921" s="91" t="s">
        <v>3615</v>
      </c>
      <c r="AC921" s="88" t="s">
        <v>566</v>
      </c>
      <c r="AD921" s="90" t="s">
        <v>566</v>
      </c>
      <c r="AE921" s="90" t="s">
        <v>2021</v>
      </c>
      <c r="AF921" s="90" t="s">
        <v>190</v>
      </c>
      <c r="AG921" s="91" t="s">
        <v>3494</v>
      </c>
      <c r="AH921" s="92" t="s">
        <v>2658</v>
      </c>
      <c r="AI921" s="93">
        <v>776</v>
      </c>
      <c r="AJ921" s="88" t="s">
        <v>722</v>
      </c>
      <c r="AK921" s="90" t="s">
        <v>566</v>
      </c>
      <c r="AL921" s="91">
        <v>18.100000000000001</v>
      </c>
      <c r="AM921" s="91">
        <v>15.4</v>
      </c>
      <c r="AN921" s="91">
        <v>1519</v>
      </c>
      <c r="AO921" s="90">
        <v>16.5</v>
      </c>
      <c r="AP921" s="91">
        <v>43.664999999999999</v>
      </c>
      <c r="AQ921" s="91">
        <v>67.12</v>
      </c>
      <c r="AR921" s="91" t="s">
        <v>566</v>
      </c>
      <c r="AS921" s="91">
        <v>91.242075582699997</v>
      </c>
      <c r="AT921" s="91">
        <v>95.0484992353</v>
      </c>
      <c r="AU921" s="90">
        <v>936</v>
      </c>
      <c r="AV921" s="90">
        <v>15.2</v>
      </c>
      <c r="AW921" s="91">
        <v>21.8</v>
      </c>
      <c r="AX921" s="91" t="s">
        <v>566</v>
      </c>
      <c r="AY921" s="91">
        <v>158.6</v>
      </c>
      <c r="AZ921" s="88" t="s">
        <v>4928</v>
      </c>
      <c r="BA921" s="91">
        <v>162.5</v>
      </c>
      <c r="BB921" s="91">
        <v>67.357924417299998</v>
      </c>
      <c r="BC921" s="94">
        <v>4.1137372427000001</v>
      </c>
      <c r="BD921" s="91">
        <v>289.14100000000002</v>
      </c>
      <c r="BE921" s="95">
        <v>96.843999999999994</v>
      </c>
      <c r="BF921" s="91">
        <v>7.71</v>
      </c>
      <c r="BG921" s="91">
        <v>31</v>
      </c>
      <c r="BH921" s="94" t="s">
        <v>566</v>
      </c>
      <c r="BI921" s="94" t="s">
        <v>566</v>
      </c>
      <c r="BJ921" s="93">
        <v>744</v>
      </c>
      <c r="BK921" s="94">
        <v>0</v>
      </c>
      <c r="BL921" s="91">
        <v>239.09306000000001</v>
      </c>
      <c r="BM921" s="96">
        <v>19.29820127</v>
      </c>
      <c r="BN921" s="96" t="s">
        <v>566</v>
      </c>
      <c r="BO921" s="88" t="s">
        <v>430</v>
      </c>
      <c r="BP921" s="88" t="s">
        <v>566</v>
      </c>
      <c r="BQ921" s="91">
        <v>289.14100000000002</v>
      </c>
      <c r="BR921" s="95">
        <v>96.843999999999994</v>
      </c>
      <c r="BS921" s="91">
        <v>7.71</v>
      </c>
      <c r="BT921" s="90">
        <v>30</v>
      </c>
      <c r="BU921" s="91">
        <v>0</v>
      </c>
      <c r="BV921" s="91">
        <v>231.39</v>
      </c>
      <c r="BW921" s="96">
        <v>18.676380000000002</v>
      </c>
      <c r="BX921" s="96" t="s">
        <v>566</v>
      </c>
      <c r="BY921" s="96" t="s">
        <v>566</v>
      </c>
      <c r="BZ921" s="96" t="s">
        <v>566</v>
      </c>
      <c r="CA921" s="96" t="s">
        <v>566</v>
      </c>
      <c r="CB921" s="96" t="s">
        <v>566</v>
      </c>
      <c r="CC921" s="96" t="s">
        <v>566</v>
      </c>
      <c r="CD921" s="96" t="s">
        <v>566</v>
      </c>
      <c r="CE921" s="96" t="s">
        <v>566</v>
      </c>
      <c r="CF921" s="88" t="s">
        <v>566</v>
      </c>
      <c r="CG921" s="88" t="s">
        <v>566</v>
      </c>
      <c r="CH921" s="92" t="s">
        <v>566</v>
      </c>
      <c r="CI921" s="91">
        <v>0</v>
      </c>
      <c r="CJ921" s="91">
        <v>0</v>
      </c>
      <c r="CK921" s="90" t="s">
        <v>566</v>
      </c>
      <c r="CL921" s="91">
        <v>-0.1370810204</v>
      </c>
      <c r="CM921" s="91">
        <v>6.3081020400000007E-2</v>
      </c>
      <c r="CN921" s="88" t="s">
        <v>566</v>
      </c>
      <c r="CO921" s="91">
        <v>84.32</v>
      </c>
      <c r="CP921" s="91">
        <v>317.43117698629999</v>
      </c>
      <c r="CQ921" s="91">
        <v>8.4436151349999999</v>
      </c>
      <c r="CR921" s="91">
        <v>28.289886663699999</v>
      </c>
      <c r="CS921" s="91">
        <v>0.73061513499999997</v>
      </c>
      <c r="CT921" s="90" t="s">
        <v>566</v>
      </c>
      <c r="CU921" s="96">
        <v>1.0130999999999999</v>
      </c>
      <c r="CV921" s="96">
        <v>0.84516000000000002</v>
      </c>
      <c r="CW921" s="96">
        <v>0.75663999999999998</v>
      </c>
      <c r="CX921" s="93">
        <v>2369</v>
      </c>
      <c r="CY921" s="93">
        <v>2329.1930000000002</v>
      </c>
      <c r="CZ921" s="93">
        <v>91.6</v>
      </c>
      <c r="DA921" s="90">
        <v>82</v>
      </c>
      <c r="DB921" s="90" t="s">
        <v>566</v>
      </c>
      <c r="DC921" s="90">
        <v>99.2</v>
      </c>
      <c r="DD921" s="91">
        <v>233</v>
      </c>
      <c r="DE921" s="91">
        <v>-31.931330472100001</v>
      </c>
      <c r="DF921" s="93">
        <v>68.650000000000006</v>
      </c>
      <c r="DG921" s="88" t="s">
        <v>393</v>
      </c>
      <c r="DH921" s="88" t="s">
        <v>566</v>
      </c>
      <c r="DI921" s="88" t="s">
        <v>566</v>
      </c>
      <c r="DJ921" s="88" t="s">
        <v>566</v>
      </c>
      <c r="DK921" s="90" t="s">
        <v>566</v>
      </c>
      <c r="DL921" s="91">
        <v>96.843999999999994</v>
      </c>
      <c r="DM921" s="91" t="s">
        <v>566</v>
      </c>
      <c r="DN921" s="91">
        <v>326.46429152510001</v>
      </c>
      <c r="DO921" s="91">
        <v>8.7082491507000004</v>
      </c>
      <c r="DP921" s="91">
        <v>37.323001202500002</v>
      </c>
      <c r="DQ921" s="91">
        <v>0.99524915069999997</v>
      </c>
      <c r="DR921" s="91">
        <v>358.40589971589998</v>
      </c>
      <c r="DS921" s="91">
        <v>9.5335357668</v>
      </c>
      <c r="DT921" s="91">
        <v>69.264609393300006</v>
      </c>
      <c r="DU921" s="91">
        <v>1.8205357668</v>
      </c>
      <c r="DV921" s="91" t="s">
        <v>566</v>
      </c>
      <c r="DW921" s="97"/>
      <c r="DX921" s="98" t="s">
        <v>689</v>
      </c>
      <c r="DY921" s="99" t="s">
        <v>3165</v>
      </c>
      <c r="DZ921" s="98" t="s">
        <v>689</v>
      </c>
      <c r="EA921" s="100" t="s">
        <v>566</v>
      </c>
      <c r="EB921" s="101" t="s">
        <v>2761</v>
      </c>
      <c r="EC921" s="38"/>
    </row>
    <row r="922" spans="1:133" s="9" customFormat="1" ht="15" customHeight="1" x14ac:dyDescent="0.25">
      <c r="A922" s="17" t="str">
        <f t="shared" si="14"/>
        <v>902_Южно-Ягунское</v>
      </c>
      <c r="B922" s="87">
        <v>113</v>
      </c>
      <c r="C922" s="88" t="s">
        <v>733</v>
      </c>
      <c r="D922" s="88" t="s">
        <v>568</v>
      </c>
      <c r="E922" s="88" t="s">
        <v>531</v>
      </c>
      <c r="F922" s="88" t="s">
        <v>9</v>
      </c>
      <c r="G922" s="88" t="s">
        <v>29</v>
      </c>
      <c r="H922" s="88" t="s">
        <v>2972</v>
      </c>
      <c r="I922" s="89">
        <v>902</v>
      </c>
      <c r="J922" s="88" t="s">
        <v>81</v>
      </c>
      <c r="K922" s="88" t="s">
        <v>688</v>
      </c>
      <c r="L922" s="88" t="s">
        <v>1163</v>
      </c>
      <c r="M922" s="88" t="s">
        <v>1554</v>
      </c>
      <c r="N922" s="88" t="s">
        <v>10</v>
      </c>
      <c r="O922" s="90">
        <v>18.600000000000001</v>
      </c>
      <c r="P922" s="90">
        <v>2703</v>
      </c>
      <c r="Q922" s="90">
        <v>2730</v>
      </c>
      <c r="R922" s="91">
        <v>302.71100000000001</v>
      </c>
      <c r="S922" s="90" t="s">
        <v>150</v>
      </c>
      <c r="T922" s="90">
        <v>2736</v>
      </c>
      <c r="U922" s="90">
        <v>14.6</v>
      </c>
      <c r="V922" s="88" t="s">
        <v>31</v>
      </c>
      <c r="W922" s="88" t="s">
        <v>190</v>
      </c>
      <c r="X922" s="88" t="s">
        <v>258</v>
      </c>
      <c r="Y922" s="90" t="s">
        <v>884</v>
      </c>
      <c r="Z922" s="90" t="s">
        <v>566</v>
      </c>
      <c r="AA922" s="90">
        <v>73</v>
      </c>
      <c r="AB922" s="91" t="s">
        <v>3780</v>
      </c>
      <c r="AC922" s="88" t="s">
        <v>566</v>
      </c>
      <c r="AD922" s="90" t="s">
        <v>566</v>
      </c>
      <c r="AE922" s="90" t="s">
        <v>566</v>
      </c>
      <c r="AF922" s="90" t="s">
        <v>190</v>
      </c>
      <c r="AG922" s="91" t="s">
        <v>3421</v>
      </c>
      <c r="AH922" s="92" t="s">
        <v>765</v>
      </c>
      <c r="AI922" s="93">
        <v>2364</v>
      </c>
      <c r="AJ922" s="88" t="s">
        <v>566</v>
      </c>
      <c r="AK922" s="90" t="s">
        <v>566</v>
      </c>
      <c r="AL922" s="91">
        <v>18.100000000000001</v>
      </c>
      <c r="AM922" s="91">
        <v>15.4</v>
      </c>
      <c r="AN922" s="91">
        <v>766</v>
      </c>
      <c r="AO922" s="90">
        <v>4.2</v>
      </c>
      <c r="AP922" s="91">
        <v>44.466999999999999</v>
      </c>
      <c r="AQ922" s="91" t="s">
        <v>566</v>
      </c>
      <c r="AR922" s="91" t="s">
        <v>566</v>
      </c>
      <c r="AS922" s="91">
        <v>136.85</v>
      </c>
      <c r="AT922" s="91">
        <v>141.33000000000001</v>
      </c>
      <c r="AU922" s="90">
        <v>635</v>
      </c>
      <c r="AV922" s="90">
        <v>11.7</v>
      </c>
      <c r="AW922" s="91">
        <v>33.564999999999998</v>
      </c>
      <c r="AX922" s="91" t="s">
        <v>566</v>
      </c>
      <c r="AY922" s="91">
        <v>157.41999999999999</v>
      </c>
      <c r="AZ922" s="88" t="s">
        <v>4928</v>
      </c>
      <c r="BA922" s="91">
        <v>162</v>
      </c>
      <c r="BB922" s="91">
        <v>20.57</v>
      </c>
      <c r="BC922" s="94">
        <v>13.8717477656</v>
      </c>
      <c r="BD922" s="91">
        <v>279.37700000000001</v>
      </c>
      <c r="BE922" s="95">
        <v>96.497</v>
      </c>
      <c r="BF922" s="91">
        <v>8.27</v>
      </c>
      <c r="BG922" s="91">
        <v>31</v>
      </c>
      <c r="BH922" s="94" t="s">
        <v>566</v>
      </c>
      <c r="BI922" s="94" t="s">
        <v>566</v>
      </c>
      <c r="BJ922" s="93">
        <v>744</v>
      </c>
      <c r="BK922" s="94">
        <v>0</v>
      </c>
      <c r="BL922" s="91">
        <v>256.41613999999998</v>
      </c>
      <c r="BM922" s="96">
        <v>20.696419169999999</v>
      </c>
      <c r="BN922" s="96" t="s">
        <v>566</v>
      </c>
      <c r="BO922" s="88" t="s">
        <v>430</v>
      </c>
      <c r="BP922" s="88" t="s">
        <v>566</v>
      </c>
      <c r="BQ922" s="91">
        <v>279.37700000000001</v>
      </c>
      <c r="BR922" s="95">
        <v>96.497</v>
      </c>
      <c r="BS922" s="91">
        <v>8.27</v>
      </c>
      <c r="BT922" s="90">
        <v>30</v>
      </c>
      <c r="BU922" s="91">
        <v>0</v>
      </c>
      <c r="BV922" s="91">
        <v>248.13</v>
      </c>
      <c r="BW922" s="96">
        <v>20.027940000000001</v>
      </c>
      <c r="BX922" s="96" t="s">
        <v>566</v>
      </c>
      <c r="BY922" s="96" t="s">
        <v>566</v>
      </c>
      <c r="BZ922" s="96" t="s">
        <v>566</v>
      </c>
      <c r="CA922" s="96" t="s">
        <v>566</v>
      </c>
      <c r="CB922" s="96" t="s">
        <v>566</v>
      </c>
      <c r="CC922" s="96" t="s">
        <v>566</v>
      </c>
      <c r="CD922" s="96" t="s">
        <v>566</v>
      </c>
      <c r="CE922" s="96" t="s">
        <v>566</v>
      </c>
      <c r="CF922" s="88" t="s">
        <v>566</v>
      </c>
      <c r="CG922" s="88" t="s">
        <v>566</v>
      </c>
      <c r="CH922" s="92" t="s">
        <v>566</v>
      </c>
      <c r="CI922" s="91">
        <v>0</v>
      </c>
      <c r="CJ922" s="91">
        <v>0</v>
      </c>
      <c r="CK922" s="90" t="s">
        <v>566</v>
      </c>
      <c r="CL922" s="91">
        <v>-1.5172570501</v>
      </c>
      <c r="CM922" s="91">
        <v>5.4257050100000002E-2</v>
      </c>
      <c r="CN922" s="88" t="s">
        <v>566</v>
      </c>
      <c r="CO922" s="91">
        <v>84.32</v>
      </c>
      <c r="CP922" s="91">
        <v>988.11198383479996</v>
      </c>
      <c r="CQ922" s="91">
        <v>29.102053625899998</v>
      </c>
      <c r="CR922" s="91">
        <v>708.73456448000002</v>
      </c>
      <c r="CS922" s="91">
        <v>20.831053625900001</v>
      </c>
      <c r="CT922" s="90" t="s">
        <v>566</v>
      </c>
      <c r="CU922" s="96">
        <v>1.0130999999999999</v>
      </c>
      <c r="CV922" s="96">
        <v>0.84516000000000002</v>
      </c>
      <c r="CW922" s="96">
        <v>0.75663999999999998</v>
      </c>
      <c r="CX922" s="93">
        <v>2369</v>
      </c>
      <c r="CY922" s="93">
        <v>2322.2869999999998</v>
      </c>
      <c r="CZ922" s="93">
        <v>91.6</v>
      </c>
      <c r="DA922" s="90">
        <v>50</v>
      </c>
      <c r="DB922" s="90" t="s">
        <v>566</v>
      </c>
      <c r="DC922" s="90">
        <v>99.2</v>
      </c>
      <c r="DD922" s="91">
        <v>233</v>
      </c>
      <c r="DE922" s="91">
        <v>-32.437768240300002</v>
      </c>
      <c r="DF922" s="93">
        <v>68.650000000000006</v>
      </c>
      <c r="DG922" s="88" t="s">
        <v>393</v>
      </c>
      <c r="DH922" s="88" t="s">
        <v>566</v>
      </c>
      <c r="DI922" s="88" t="s">
        <v>566</v>
      </c>
      <c r="DJ922" s="88" t="s">
        <v>566</v>
      </c>
      <c r="DK922" s="90" t="s">
        <v>566</v>
      </c>
      <c r="DL922" s="91">
        <v>96.497</v>
      </c>
      <c r="DM922" s="91" t="s">
        <v>566</v>
      </c>
      <c r="DN922" s="91">
        <v>259.81003014560002</v>
      </c>
      <c r="DO922" s="91">
        <v>7.5867823452999996</v>
      </c>
      <c r="DP922" s="91">
        <v>-19.567389209200002</v>
      </c>
      <c r="DQ922" s="91">
        <v>-0.68421765469999996</v>
      </c>
      <c r="DR922" s="91">
        <v>920.64890869570002</v>
      </c>
      <c r="DS922" s="91">
        <v>26.715556775500001</v>
      </c>
      <c r="DT922" s="91">
        <v>641.27148934089996</v>
      </c>
      <c r="DU922" s="91">
        <v>18.444556775500001</v>
      </c>
      <c r="DV922" s="91">
        <v>111.29378749999999</v>
      </c>
      <c r="DW922" s="97"/>
      <c r="DX922" s="98" t="s">
        <v>689</v>
      </c>
      <c r="DY922" s="99" t="s">
        <v>3248</v>
      </c>
      <c r="DZ922" s="98" t="s">
        <v>689</v>
      </c>
      <c r="EA922" s="100" t="s">
        <v>566</v>
      </c>
      <c r="EB922" s="101" t="s">
        <v>2761</v>
      </c>
      <c r="EC922" s="38"/>
    </row>
    <row r="923" spans="1:133" s="9" customFormat="1" ht="15" customHeight="1" x14ac:dyDescent="0.25">
      <c r="A923" s="17" t="str">
        <f t="shared" si="14"/>
        <v>903_Южно-Ягунское</v>
      </c>
      <c r="B923" s="87">
        <v>114</v>
      </c>
      <c r="C923" s="88" t="s">
        <v>733</v>
      </c>
      <c r="D923" s="88" t="s">
        <v>568</v>
      </c>
      <c r="E923" s="88" t="s">
        <v>531</v>
      </c>
      <c r="F923" s="88" t="s">
        <v>9</v>
      </c>
      <c r="G923" s="88" t="s">
        <v>29</v>
      </c>
      <c r="H923" s="88" t="s">
        <v>3057</v>
      </c>
      <c r="I923" s="89">
        <v>903</v>
      </c>
      <c r="J923" s="88" t="s">
        <v>82</v>
      </c>
      <c r="K923" s="88" t="s">
        <v>688</v>
      </c>
      <c r="L923" s="88" t="s">
        <v>1163</v>
      </c>
      <c r="M923" s="88" t="s">
        <v>1514</v>
      </c>
      <c r="N923" s="88" t="s">
        <v>695</v>
      </c>
      <c r="O923" s="90">
        <v>35.9</v>
      </c>
      <c r="P923" s="90">
        <v>2428</v>
      </c>
      <c r="Q923" s="90">
        <v>2502</v>
      </c>
      <c r="R923" s="91">
        <v>74.153999999999996</v>
      </c>
      <c r="S923" s="90" t="s">
        <v>150</v>
      </c>
      <c r="T923" s="90">
        <v>2525.5</v>
      </c>
      <c r="U923" s="90">
        <v>25.3</v>
      </c>
      <c r="V923" s="88" t="s">
        <v>31</v>
      </c>
      <c r="W923" s="88" t="s">
        <v>40</v>
      </c>
      <c r="X923" s="88" t="s">
        <v>468</v>
      </c>
      <c r="Y923" s="90" t="s">
        <v>2807</v>
      </c>
      <c r="Z923" s="90" t="s">
        <v>566</v>
      </c>
      <c r="AA923" s="90">
        <v>73</v>
      </c>
      <c r="AB923" s="91" t="s">
        <v>4288</v>
      </c>
      <c r="AC923" s="88" t="s">
        <v>566</v>
      </c>
      <c r="AD923" s="90" t="s">
        <v>566</v>
      </c>
      <c r="AE923" s="90" t="s">
        <v>5540</v>
      </c>
      <c r="AF923" s="90" t="s">
        <v>40</v>
      </c>
      <c r="AG923" s="91" t="s">
        <v>3479</v>
      </c>
      <c r="AH923" s="92" t="s">
        <v>2770</v>
      </c>
      <c r="AI923" s="93">
        <v>647</v>
      </c>
      <c r="AJ923" s="88" t="s">
        <v>566</v>
      </c>
      <c r="AK923" s="90" t="s">
        <v>566</v>
      </c>
      <c r="AL923" s="91">
        <v>16.5</v>
      </c>
      <c r="AM923" s="91">
        <v>15.5</v>
      </c>
      <c r="AN923" s="91">
        <v>1417</v>
      </c>
      <c r="AO923" s="90">
        <v>20.100000000000001</v>
      </c>
      <c r="AP923" s="91">
        <v>21.957000000000001</v>
      </c>
      <c r="AQ923" s="91" t="s">
        <v>566</v>
      </c>
      <c r="AR923" s="91" t="s">
        <v>566</v>
      </c>
      <c r="AS923" s="91">
        <v>103.45</v>
      </c>
      <c r="AT923" s="91">
        <v>106.97</v>
      </c>
      <c r="AU923" s="90">
        <v>805</v>
      </c>
      <c r="AV923" s="90">
        <v>15.6</v>
      </c>
      <c r="AW923" s="91">
        <v>10.855</v>
      </c>
      <c r="AX923" s="91" t="s">
        <v>566</v>
      </c>
      <c r="AY923" s="91">
        <v>154.81</v>
      </c>
      <c r="AZ923" s="88" t="s">
        <v>4928</v>
      </c>
      <c r="BA923" s="91">
        <v>158.4</v>
      </c>
      <c r="BB923" s="91">
        <v>51.36</v>
      </c>
      <c r="BC923" s="94">
        <v>7.8576644112</v>
      </c>
      <c r="BD923" s="91">
        <v>403.55</v>
      </c>
      <c r="BE923" s="95">
        <v>97.441000000000003</v>
      </c>
      <c r="BF923" s="91">
        <v>8.76</v>
      </c>
      <c r="BG923" s="91">
        <v>31</v>
      </c>
      <c r="BH923" s="94" t="s">
        <v>566</v>
      </c>
      <c r="BI923" s="94" t="s">
        <v>566</v>
      </c>
      <c r="BJ923" s="93">
        <v>744</v>
      </c>
      <c r="BK923" s="94">
        <v>0</v>
      </c>
      <c r="BL923" s="91">
        <v>271.70215000000002</v>
      </c>
      <c r="BM923" s="96">
        <v>17.980726619999999</v>
      </c>
      <c r="BN923" s="96" t="s">
        <v>566</v>
      </c>
      <c r="BO923" s="88" t="s">
        <v>430</v>
      </c>
      <c r="BP923" s="88" t="s">
        <v>566</v>
      </c>
      <c r="BQ923" s="91">
        <v>403.55</v>
      </c>
      <c r="BR923" s="95">
        <v>97.441000000000003</v>
      </c>
      <c r="BS923" s="91">
        <v>8.76</v>
      </c>
      <c r="BT923" s="90">
        <v>30</v>
      </c>
      <c r="BU923" s="91">
        <v>0</v>
      </c>
      <c r="BV923" s="91">
        <v>262.92</v>
      </c>
      <c r="BW923" s="96">
        <v>17.399609999999999</v>
      </c>
      <c r="BX923" s="96" t="s">
        <v>566</v>
      </c>
      <c r="BY923" s="96" t="s">
        <v>566</v>
      </c>
      <c r="BZ923" s="96" t="s">
        <v>566</v>
      </c>
      <c r="CA923" s="96" t="s">
        <v>566</v>
      </c>
      <c r="CB923" s="96" t="s">
        <v>566</v>
      </c>
      <c r="CC923" s="96" t="s">
        <v>566</v>
      </c>
      <c r="CD923" s="96" t="s">
        <v>566</v>
      </c>
      <c r="CE923" s="96" t="s">
        <v>566</v>
      </c>
      <c r="CF923" s="88" t="s">
        <v>566</v>
      </c>
      <c r="CG923" s="88" t="s">
        <v>566</v>
      </c>
      <c r="CH923" s="92" t="s">
        <v>566</v>
      </c>
      <c r="CI923" s="91">
        <v>0</v>
      </c>
      <c r="CJ923" s="91">
        <v>0</v>
      </c>
      <c r="CK923" s="90" t="s">
        <v>566</v>
      </c>
      <c r="CL923" s="91">
        <v>1.0406165476</v>
      </c>
      <c r="CM923" s="91">
        <v>-8.7616547599999997E-2</v>
      </c>
      <c r="CN923" s="88" t="s">
        <v>566</v>
      </c>
      <c r="CO923" s="91">
        <v>124</v>
      </c>
      <c r="CP923" s="91">
        <v>496.7203502397</v>
      </c>
      <c r="CQ923" s="91">
        <v>10.3577415667</v>
      </c>
      <c r="CR923" s="91">
        <v>93.170350239699999</v>
      </c>
      <c r="CS923" s="91">
        <v>1.5937415666999999</v>
      </c>
      <c r="CT923" s="90" t="s">
        <v>566</v>
      </c>
      <c r="CU923" s="96">
        <v>1.0130300000000001</v>
      </c>
      <c r="CV923" s="96">
        <v>0.84887999999999997</v>
      </c>
      <c r="CW923" s="96">
        <v>0.77446999999999999</v>
      </c>
      <c r="CX923" s="93">
        <v>2369</v>
      </c>
      <c r="CY923" s="93">
        <v>2332.364</v>
      </c>
      <c r="CZ923" s="93">
        <v>86.4</v>
      </c>
      <c r="DA923" s="90">
        <v>51</v>
      </c>
      <c r="DB923" s="90" t="s">
        <v>566</v>
      </c>
      <c r="DC923" s="90">
        <v>99.2</v>
      </c>
      <c r="DD923" s="91">
        <v>233</v>
      </c>
      <c r="DE923" s="91">
        <v>-33.557939914199999</v>
      </c>
      <c r="DF923" s="93">
        <v>102.47499999999999</v>
      </c>
      <c r="DG923" s="88" t="s">
        <v>393</v>
      </c>
      <c r="DH923" s="88" t="s">
        <v>566</v>
      </c>
      <c r="DI923" s="88">
        <v>1</v>
      </c>
      <c r="DJ923" s="88" t="s">
        <v>566</v>
      </c>
      <c r="DK923" s="90" t="s">
        <v>566</v>
      </c>
      <c r="DL923" s="91">
        <v>97.441000000000003</v>
      </c>
      <c r="DM923" s="91" t="s">
        <v>566</v>
      </c>
      <c r="DN923" s="91">
        <v>455.64113204749998</v>
      </c>
      <c r="DO923" s="91">
        <v>9.8959373955000007</v>
      </c>
      <c r="DP923" s="91">
        <v>52.091132047499997</v>
      </c>
      <c r="DQ923" s="91">
        <v>1.1319373955000001</v>
      </c>
      <c r="DR923" s="91">
        <v>560.83811843900003</v>
      </c>
      <c r="DS923" s="91">
        <v>11.6947418979</v>
      </c>
      <c r="DT923" s="91">
        <v>157.28811843899999</v>
      </c>
      <c r="DU923" s="91">
        <v>2.9307418978999999</v>
      </c>
      <c r="DV923" s="91">
        <v>112.5184540278</v>
      </c>
      <c r="DW923" s="97"/>
      <c r="DX923" s="98" t="s">
        <v>689</v>
      </c>
      <c r="DY923" s="99" t="s">
        <v>3224</v>
      </c>
      <c r="DZ923" s="98" t="s">
        <v>689</v>
      </c>
      <c r="EA923" s="100" t="s">
        <v>566</v>
      </c>
      <c r="EB923" s="101" t="s">
        <v>2761</v>
      </c>
      <c r="EC923" s="38"/>
    </row>
    <row r="924" spans="1:133" s="9" customFormat="1" ht="15" customHeight="1" x14ac:dyDescent="0.25">
      <c r="A924" s="17" t="str">
        <f t="shared" si="14"/>
        <v>904_Южно-Ягунское</v>
      </c>
      <c r="B924" s="87">
        <v>115</v>
      </c>
      <c r="C924" s="88" t="s">
        <v>733</v>
      </c>
      <c r="D924" s="88" t="s">
        <v>568</v>
      </c>
      <c r="E924" s="88" t="s">
        <v>531</v>
      </c>
      <c r="F924" s="88" t="s">
        <v>9</v>
      </c>
      <c r="G924" s="88" t="s">
        <v>29</v>
      </c>
      <c r="H924" s="88" t="s">
        <v>3057</v>
      </c>
      <c r="I924" s="89">
        <v>904</v>
      </c>
      <c r="J924" s="88" t="s">
        <v>82</v>
      </c>
      <c r="K924" s="88" t="s">
        <v>688</v>
      </c>
      <c r="L924" s="88" t="s">
        <v>1163</v>
      </c>
      <c r="M924" s="88" t="s">
        <v>1514</v>
      </c>
      <c r="N924" s="88" t="s">
        <v>695</v>
      </c>
      <c r="O924" s="90">
        <v>35</v>
      </c>
      <c r="P924" s="90">
        <v>2410.4</v>
      </c>
      <c r="Q924" s="90">
        <v>2488</v>
      </c>
      <c r="R924" s="91">
        <v>46.878</v>
      </c>
      <c r="S924" s="90" t="s">
        <v>150</v>
      </c>
      <c r="T924" s="90">
        <v>2513</v>
      </c>
      <c r="U924" s="90">
        <v>27.4</v>
      </c>
      <c r="V924" s="88" t="s">
        <v>31</v>
      </c>
      <c r="W924" s="88" t="s">
        <v>190</v>
      </c>
      <c r="X924" s="88" t="s">
        <v>460</v>
      </c>
      <c r="Y924" s="90" t="s">
        <v>988</v>
      </c>
      <c r="Z924" s="90" t="s">
        <v>566</v>
      </c>
      <c r="AA924" s="90">
        <v>73</v>
      </c>
      <c r="AB924" s="91" t="s">
        <v>3781</v>
      </c>
      <c r="AC924" s="88" t="s">
        <v>566</v>
      </c>
      <c r="AD924" s="90" t="s">
        <v>566</v>
      </c>
      <c r="AE924" s="90" t="s">
        <v>2021</v>
      </c>
      <c r="AF924" s="90" t="s">
        <v>190</v>
      </c>
      <c r="AG924" s="91" t="s">
        <v>3473</v>
      </c>
      <c r="AH924" s="92" t="s">
        <v>2167</v>
      </c>
      <c r="AI924" s="93">
        <v>1151</v>
      </c>
      <c r="AJ924" s="88" t="s">
        <v>566</v>
      </c>
      <c r="AK924" s="90" t="s">
        <v>566</v>
      </c>
      <c r="AL924" s="91">
        <v>19</v>
      </c>
      <c r="AM924" s="91">
        <v>18.218603508800001</v>
      </c>
      <c r="AN924" s="91">
        <v>1593</v>
      </c>
      <c r="AO924" s="90">
        <v>18.8</v>
      </c>
      <c r="AP924" s="91">
        <v>41.851999999999997</v>
      </c>
      <c r="AQ924" s="91" t="s">
        <v>566</v>
      </c>
      <c r="AR924" s="91" t="s">
        <v>566</v>
      </c>
      <c r="AS924" s="91">
        <v>88.4</v>
      </c>
      <c r="AT924" s="91">
        <v>90.86</v>
      </c>
      <c r="AU924" s="90">
        <v>780</v>
      </c>
      <c r="AV924" s="90">
        <v>10</v>
      </c>
      <c r="AW924" s="91">
        <v>22.48</v>
      </c>
      <c r="AX924" s="91" t="s">
        <v>566</v>
      </c>
      <c r="AY924" s="91">
        <v>173.59</v>
      </c>
      <c r="AZ924" s="88" t="s">
        <v>4928</v>
      </c>
      <c r="BA924" s="91">
        <v>176.1</v>
      </c>
      <c r="BB924" s="91">
        <v>85.19</v>
      </c>
      <c r="BC924" s="94">
        <v>3.5638939384000001</v>
      </c>
      <c r="BD924" s="91">
        <v>284.274</v>
      </c>
      <c r="BE924" s="95">
        <v>97.096999999999994</v>
      </c>
      <c r="BF924" s="91">
        <v>7.01</v>
      </c>
      <c r="BG924" s="91">
        <v>31</v>
      </c>
      <c r="BH924" s="94" t="s">
        <v>566</v>
      </c>
      <c r="BI924" s="94" t="s">
        <v>566</v>
      </c>
      <c r="BJ924" s="93">
        <v>744</v>
      </c>
      <c r="BK924" s="94">
        <v>0</v>
      </c>
      <c r="BL924" s="91">
        <v>217.33358999999999</v>
      </c>
      <c r="BM924" s="96">
        <v>12.99548098</v>
      </c>
      <c r="BN924" s="96" t="s">
        <v>566</v>
      </c>
      <c r="BO924" s="88" t="s">
        <v>430</v>
      </c>
      <c r="BP924" s="88" t="s">
        <v>566</v>
      </c>
      <c r="BQ924" s="91">
        <v>284.274</v>
      </c>
      <c r="BR924" s="95">
        <v>97.096999999999994</v>
      </c>
      <c r="BS924" s="91">
        <v>7.01</v>
      </c>
      <c r="BT924" s="90">
        <v>30</v>
      </c>
      <c r="BU924" s="91">
        <v>0</v>
      </c>
      <c r="BV924" s="91">
        <v>210.3</v>
      </c>
      <c r="BW924" s="96">
        <v>12.57474</v>
      </c>
      <c r="BX924" s="96" t="s">
        <v>566</v>
      </c>
      <c r="BY924" s="96" t="s">
        <v>566</v>
      </c>
      <c r="BZ924" s="96" t="s">
        <v>566</v>
      </c>
      <c r="CA924" s="96" t="s">
        <v>566</v>
      </c>
      <c r="CB924" s="96" t="s">
        <v>566</v>
      </c>
      <c r="CC924" s="96" t="s">
        <v>566</v>
      </c>
      <c r="CD924" s="96" t="s">
        <v>566</v>
      </c>
      <c r="CE924" s="96" t="s">
        <v>566</v>
      </c>
      <c r="CF924" s="88" t="s">
        <v>566</v>
      </c>
      <c r="CG924" s="88" t="s">
        <v>566</v>
      </c>
      <c r="CH924" s="92" t="s">
        <v>566</v>
      </c>
      <c r="CI924" s="91">
        <v>0</v>
      </c>
      <c r="CJ924" s="91">
        <v>0</v>
      </c>
      <c r="CK924" s="90" t="s">
        <v>566</v>
      </c>
      <c r="CL924" s="91">
        <v>0.2031986318</v>
      </c>
      <c r="CM924" s="91">
        <v>-8.3198631800000006E-2</v>
      </c>
      <c r="CN924" s="88" t="s">
        <v>566</v>
      </c>
      <c r="CO924" s="91">
        <v>124</v>
      </c>
      <c r="CP924" s="91">
        <v>272.325541939</v>
      </c>
      <c r="CQ924" s="91">
        <v>6.5417009601</v>
      </c>
      <c r="CR924" s="91">
        <v>-11.948006125599999</v>
      </c>
      <c r="CS924" s="91">
        <v>-0.46829903989999999</v>
      </c>
      <c r="CT924" s="90" t="s">
        <v>566</v>
      </c>
      <c r="CU924" s="96">
        <v>1.01308</v>
      </c>
      <c r="CV924" s="96">
        <v>0.84967999999999999</v>
      </c>
      <c r="CW924" s="96">
        <v>0.77861999999999998</v>
      </c>
      <c r="CX924" s="93">
        <v>2369</v>
      </c>
      <c r="CY924" s="93">
        <v>2343.415</v>
      </c>
      <c r="CZ924" s="93">
        <v>86.4</v>
      </c>
      <c r="DA924" s="90">
        <v>82</v>
      </c>
      <c r="DB924" s="90" t="s">
        <v>566</v>
      </c>
      <c r="DC924" s="90">
        <v>99.2</v>
      </c>
      <c r="DD924" s="91">
        <v>233</v>
      </c>
      <c r="DE924" s="91">
        <v>-25.497854077300001</v>
      </c>
      <c r="DF924" s="93">
        <v>102.47499999999999</v>
      </c>
      <c r="DG924" s="88" t="s">
        <v>393</v>
      </c>
      <c r="DH924" s="88" t="s">
        <v>566</v>
      </c>
      <c r="DI924" s="88">
        <v>1</v>
      </c>
      <c r="DJ924" s="88" t="s">
        <v>566</v>
      </c>
      <c r="DK924" s="90" t="s">
        <v>566</v>
      </c>
      <c r="DL924" s="91">
        <v>97.096999999999994</v>
      </c>
      <c r="DM924" s="91" t="s">
        <v>566</v>
      </c>
      <c r="DN924" s="91">
        <v>320.9682102607</v>
      </c>
      <c r="DO924" s="91">
        <v>7.9157252472000001</v>
      </c>
      <c r="DP924" s="91">
        <v>36.694662196099998</v>
      </c>
      <c r="DQ924" s="91">
        <v>0.90572524720000003</v>
      </c>
      <c r="DR924" s="91">
        <v>307.47792891969999</v>
      </c>
      <c r="DS924" s="91">
        <v>7.3861182777999996</v>
      </c>
      <c r="DT924" s="91">
        <v>23.204380855099998</v>
      </c>
      <c r="DU924" s="91">
        <v>0.37611827780000001</v>
      </c>
      <c r="DV924" s="91">
        <v>150.85474527779999</v>
      </c>
      <c r="DW924" s="97"/>
      <c r="DX924" s="98" t="s">
        <v>689</v>
      </c>
      <c r="DY924" s="99" t="s">
        <v>689</v>
      </c>
      <c r="DZ924" s="98" t="s">
        <v>689</v>
      </c>
      <c r="EA924" s="100" t="s">
        <v>566</v>
      </c>
      <c r="EB924" s="101" t="s">
        <v>2761</v>
      </c>
      <c r="EC924" s="38"/>
    </row>
    <row r="925" spans="1:133" s="9" customFormat="1" ht="15" customHeight="1" x14ac:dyDescent="0.25">
      <c r="A925" s="17" t="str">
        <f t="shared" si="14"/>
        <v>905_Южно-Ягунское</v>
      </c>
      <c r="B925" s="87">
        <v>116</v>
      </c>
      <c r="C925" s="88" t="s">
        <v>733</v>
      </c>
      <c r="D925" s="88" t="s">
        <v>568</v>
      </c>
      <c r="E925" s="88" t="s">
        <v>531</v>
      </c>
      <c r="F925" s="88" t="s">
        <v>9</v>
      </c>
      <c r="G925" s="88" t="s">
        <v>29</v>
      </c>
      <c r="H925" s="88" t="s">
        <v>3057</v>
      </c>
      <c r="I925" s="89">
        <v>905</v>
      </c>
      <c r="J925" s="88" t="s">
        <v>82</v>
      </c>
      <c r="K925" s="88" t="s">
        <v>688</v>
      </c>
      <c r="L925" s="88" t="s">
        <v>1163</v>
      </c>
      <c r="M925" s="88" t="s">
        <v>1514</v>
      </c>
      <c r="N925" s="88" t="s">
        <v>695</v>
      </c>
      <c r="O925" s="90">
        <v>41.2</v>
      </c>
      <c r="P925" s="90">
        <v>2485</v>
      </c>
      <c r="Q925" s="90">
        <v>2569</v>
      </c>
      <c r="R925" s="91">
        <v>115.95</v>
      </c>
      <c r="S925" s="90" t="s">
        <v>150</v>
      </c>
      <c r="T925" s="90">
        <v>2572</v>
      </c>
      <c r="U925" s="90">
        <v>30.6</v>
      </c>
      <c r="V925" s="88" t="s">
        <v>31</v>
      </c>
      <c r="W925" s="88" t="s">
        <v>190</v>
      </c>
      <c r="X925" s="88" t="s">
        <v>36</v>
      </c>
      <c r="Y925" s="90" t="s">
        <v>1011</v>
      </c>
      <c r="Z925" s="90" t="s">
        <v>566</v>
      </c>
      <c r="AA925" s="90">
        <v>73</v>
      </c>
      <c r="AB925" s="91" t="s">
        <v>3782</v>
      </c>
      <c r="AC925" s="88" t="s">
        <v>566</v>
      </c>
      <c r="AD925" s="90" t="s">
        <v>566</v>
      </c>
      <c r="AE925" s="90" t="s">
        <v>566</v>
      </c>
      <c r="AF925" s="90" t="s">
        <v>190</v>
      </c>
      <c r="AG925" s="91" t="s">
        <v>3418</v>
      </c>
      <c r="AH925" s="92" t="s">
        <v>1577</v>
      </c>
      <c r="AI925" s="93">
        <v>2127</v>
      </c>
      <c r="AJ925" s="88" t="s">
        <v>566</v>
      </c>
      <c r="AK925" s="90" t="s">
        <v>566</v>
      </c>
      <c r="AL925" s="91">
        <v>19</v>
      </c>
      <c r="AM925" s="91">
        <v>18.218603508800001</v>
      </c>
      <c r="AN925" s="91">
        <v>1653</v>
      </c>
      <c r="AO925" s="90">
        <v>19.399999999999999</v>
      </c>
      <c r="AP925" s="91">
        <v>85.8</v>
      </c>
      <c r="AQ925" s="91" t="s">
        <v>566</v>
      </c>
      <c r="AR925" s="91" t="s">
        <v>566</v>
      </c>
      <c r="AS925" s="91">
        <v>93.2</v>
      </c>
      <c r="AT925" s="91">
        <v>95.18</v>
      </c>
      <c r="AU925" s="90" t="s">
        <v>566</v>
      </c>
      <c r="AV925" s="90">
        <v>0</v>
      </c>
      <c r="AW925" s="91" t="s">
        <v>566</v>
      </c>
      <c r="AX925" s="91" t="s">
        <v>566</v>
      </c>
      <c r="AY925" s="91">
        <v>136</v>
      </c>
      <c r="AZ925" s="88" t="s">
        <v>5010</v>
      </c>
      <c r="BA925" s="91">
        <v>138.03</v>
      </c>
      <c r="BB925" s="91">
        <v>42.8</v>
      </c>
      <c r="BC925" s="94">
        <v>6.1992176148000002</v>
      </c>
      <c r="BD925" s="91">
        <v>277.322</v>
      </c>
      <c r="BE925" s="95">
        <v>95.045000000000002</v>
      </c>
      <c r="BF925" s="91">
        <v>11.67</v>
      </c>
      <c r="BG925" s="91">
        <v>31</v>
      </c>
      <c r="BH925" s="94" t="s">
        <v>566</v>
      </c>
      <c r="BI925" s="94" t="s">
        <v>566</v>
      </c>
      <c r="BJ925" s="93">
        <v>744</v>
      </c>
      <c r="BK925" s="94">
        <v>0</v>
      </c>
      <c r="BL925" s="91">
        <v>361.71505000000002</v>
      </c>
      <c r="BM925" s="96">
        <v>23.523660870000001</v>
      </c>
      <c r="BN925" s="96" t="s">
        <v>566</v>
      </c>
      <c r="BO925" s="88" t="s">
        <v>430</v>
      </c>
      <c r="BP925" s="88" t="s">
        <v>566</v>
      </c>
      <c r="BQ925" s="91">
        <v>277.322</v>
      </c>
      <c r="BR925" s="95">
        <v>95.045000000000002</v>
      </c>
      <c r="BS925" s="91">
        <v>11.67</v>
      </c>
      <c r="BT925" s="90">
        <v>30</v>
      </c>
      <c r="BU925" s="91">
        <v>0</v>
      </c>
      <c r="BV925" s="91">
        <v>350.04</v>
      </c>
      <c r="BW925" s="96">
        <v>22.76493</v>
      </c>
      <c r="BX925" s="96" t="s">
        <v>566</v>
      </c>
      <c r="BY925" s="96" t="s">
        <v>566</v>
      </c>
      <c r="BZ925" s="96" t="s">
        <v>566</v>
      </c>
      <c r="CA925" s="96" t="s">
        <v>566</v>
      </c>
      <c r="CB925" s="96" t="s">
        <v>566</v>
      </c>
      <c r="CC925" s="96" t="s">
        <v>566</v>
      </c>
      <c r="CD925" s="96" t="s">
        <v>566</v>
      </c>
      <c r="CE925" s="96" t="s">
        <v>566</v>
      </c>
      <c r="CF925" s="88" t="s">
        <v>566</v>
      </c>
      <c r="CG925" s="88" t="s">
        <v>566</v>
      </c>
      <c r="CH925" s="92" t="s">
        <v>566</v>
      </c>
      <c r="CI925" s="91">
        <v>0</v>
      </c>
      <c r="CJ925" s="91">
        <v>0</v>
      </c>
      <c r="CK925" s="90" t="s">
        <v>566</v>
      </c>
      <c r="CL925" s="91">
        <v>1.7881381618000001</v>
      </c>
      <c r="CM925" s="91">
        <v>-9.8138161799999998E-2</v>
      </c>
      <c r="CN925" s="88" t="s">
        <v>566</v>
      </c>
      <c r="CO925" s="91">
        <v>124</v>
      </c>
      <c r="CP925" s="91">
        <v>278.97525691890002</v>
      </c>
      <c r="CQ925" s="91">
        <v>11.3326560393</v>
      </c>
      <c r="CR925" s="91">
        <v>1.6536436931</v>
      </c>
      <c r="CS925" s="91">
        <v>-0.3353439607</v>
      </c>
      <c r="CT925" s="90" t="s">
        <v>566</v>
      </c>
      <c r="CU925" s="96">
        <v>1.0130490000000001</v>
      </c>
      <c r="CV925" s="96">
        <v>0.84909999999999997</v>
      </c>
      <c r="CW925" s="96">
        <v>0.77604499999999998</v>
      </c>
      <c r="CX925" s="93">
        <v>2369</v>
      </c>
      <c r="CY925" s="93">
        <v>2348.25</v>
      </c>
      <c r="CZ925" s="93">
        <v>86.4</v>
      </c>
      <c r="DA925" s="90">
        <v>40</v>
      </c>
      <c r="DB925" s="90" t="s">
        <v>566</v>
      </c>
      <c r="DC925" s="90">
        <v>99.2</v>
      </c>
      <c r="DD925" s="91">
        <v>233</v>
      </c>
      <c r="DE925" s="91">
        <v>-41.630901287599997</v>
      </c>
      <c r="DF925" s="93">
        <v>102.47499999999999</v>
      </c>
      <c r="DG925" s="88" t="s">
        <v>393</v>
      </c>
      <c r="DH925" s="88" t="s">
        <v>566</v>
      </c>
      <c r="DI925" s="88">
        <v>1</v>
      </c>
      <c r="DJ925" s="88" t="s">
        <v>566</v>
      </c>
      <c r="DK925" s="90" t="s">
        <v>566</v>
      </c>
      <c r="DL925" s="91">
        <v>95.045000000000002</v>
      </c>
      <c r="DM925" s="91" t="s">
        <v>566</v>
      </c>
      <c r="DN925" s="91">
        <v>519.08800576440001</v>
      </c>
      <c r="DO925" s="91">
        <v>20.360057590699999</v>
      </c>
      <c r="DP925" s="91">
        <v>241.7663925386</v>
      </c>
      <c r="DQ925" s="91">
        <v>8.6920575906999993</v>
      </c>
      <c r="DR925" s="91">
        <v>559.83773367629999</v>
      </c>
      <c r="DS925" s="91">
        <v>21.337672746599999</v>
      </c>
      <c r="DT925" s="91">
        <v>282.51612045050001</v>
      </c>
      <c r="DU925" s="91">
        <v>9.6696727465999999</v>
      </c>
      <c r="DV925" s="91">
        <v>98.943944444400003</v>
      </c>
      <c r="DW925" s="97"/>
      <c r="DX925" s="98" t="s">
        <v>566</v>
      </c>
      <c r="DY925" s="99" t="s">
        <v>689</v>
      </c>
      <c r="DZ925" s="98" t="s">
        <v>689</v>
      </c>
      <c r="EA925" s="100" t="s">
        <v>566</v>
      </c>
      <c r="EB925" s="101" t="s">
        <v>2761</v>
      </c>
      <c r="EC925" s="38"/>
    </row>
    <row r="926" spans="1:133" s="9" customFormat="1" ht="15" customHeight="1" x14ac:dyDescent="0.25">
      <c r="A926" s="17" t="str">
        <f t="shared" si="14"/>
        <v>906_Южно-Ягунское</v>
      </c>
      <c r="B926" s="87">
        <v>117</v>
      </c>
      <c r="C926" s="88" t="s">
        <v>733</v>
      </c>
      <c r="D926" s="88" t="s">
        <v>568</v>
      </c>
      <c r="E926" s="88" t="s">
        <v>531</v>
      </c>
      <c r="F926" s="88" t="s">
        <v>9</v>
      </c>
      <c r="G926" s="88" t="s">
        <v>29</v>
      </c>
      <c r="H926" s="88" t="s">
        <v>3055</v>
      </c>
      <c r="I926" s="89">
        <v>906</v>
      </c>
      <c r="J926" s="88" t="s">
        <v>82</v>
      </c>
      <c r="K926" s="88" t="s">
        <v>688</v>
      </c>
      <c r="L926" s="88" t="s">
        <v>1163</v>
      </c>
      <c r="M926" s="88" t="s">
        <v>1508</v>
      </c>
      <c r="N926" s="88" t="s">
        <v>6</v>
      </c>
      <c r="O926" s="90">
        <v>17.3</v>
      </c>
      <c r="P926" s="90">
        <v>2662</v>
      </c>
      <c r="Q926" s="90">
        <v>2680.5</v>
      </c>
      <c r="R926" s="91">
        <v>290.77</v>
      </c>
      <c r="S926" s="90" t="s">
        <v>150</v>
      </c>
      <c r="T926" s="90">
        <v>2680.2</v>
      </c>
      <c r="U926" s="90">
        <v>12</v>
      </c>
      <c r="V926" s="88" t="s">
        <v>31</v>
      </c>
      <c r="W926" s="88" t="s">
        <v>112</v>
      </c>
      <c r="X926" s="88" t="s">
        <v>260</v>
      </c>
      <c r="Y926" s="90" t="s">
        <v>927</v>
      </c>
      <c r="Z926" s="90" t="s">
        <v>566</v>
      </c>
      <c r="AA926" s="90">
        <v>73</v>
      </c>
      <c r="AB926" s="91" t="s">
        <v>3783</v>
      </c>
      <c r="AC926" s="88" t="s">
        <v>566</v>
      </c>
      <c r="AD926" s="90" t="s">
        <v>566</v>
      </c>
      <c r="AE926" s="90" t="s">
        <v>566</v>
      </c>
      <c r="AF926" s="90" t="s">
        <v>112</v>
      </c>
      <c r="AG926" s="91" t="s">
        <v>3441</v>
      </c>
      <c r="AH926" s="92" t="s">
        <v>2709</v>
      </c>
      <c r="AI926" s="93">
        <v>729</v>
      </c>
      <c r="AJ926" s="88" t="s">
        <v>566</v>
      </c>
      <c r="AK926" s="90" t="s">
        <v>566</v>
      </c>
      <c r="AL926" s="91">
        <v>19</v>
      </c>
      <c r="AM926" s="91">
        <v>18.218603508800001</v>
      </c>
      <c r="AN926" s="91">
        <v>1179</v>
      </c>
      <c r="AO926" s="90">
        <v>18</v>
      </c>
      <c r="AP926" s="91">
        <v>178.89</v>
      </c>
      <c r="AQ926" s="91" t="s">
        <v>566</v>
      </c>
      <c r="AR926" s="91" t="s">
        <v>566</v>
      </c>
      <c r="AS926" s="91">
        <v>130.24</v>
      </c>
      <c r="AT926" s="91">
        <v>131.80000000000001</v>
      </c>
      <c r="AU926" s="90" t="s">
        <v>566</v>
      </c>
      <c r="AV926" s="90">
        <v>0</v>
      </c>
      <c r="AW926" s="91" t="s">
        <v>566</v>
      </c>
      <c r="AX926" s="91" t="s">
        <v>566</v>
      </c>
      <c r="AY926" s="91">
        <v>174.81</v>
      </c>
      <c r="AZ926" s="88" t="s">
        <v>4928</v>
      </c>
      <c r="BA926" s="91">
        <v>176.4</v>
      </c>
      <c r="BB926" s="91">
        <v>44.57</v>
      </c>
      <c r="BC926" s="94">
        <v>2.2001496685999999</v>
      </c>
      <c r="BD926" s="91">
        <v>102.901</v>
      </c>
      <c r="BE926" s="95">
        <v>95.762</v>
      </c>
      <c r="BF926" s="91">
        <v>3.72</v>
      </c>
      <c r="BG926" s="91">
        <v>31</v>
      </c>
      <c r="BH926" s="94" t="s">
        <v>566</v>
      </c>
      <c r="BI926" s="94" t="s">
        <v>566</v>
      </c>
      <c r="BJ926" s="93">
        <v>744</v>
      </c>
      <c r="BK926" s="94">
        <v>0</v>
      </c>
      <c r="BL926" s="91">
        <v>115.32696</v>
      </c>
      <c r="BM926" s="96">
        <v>5.5531086900000002</v>
      </c>
      <c r="BN926" s="96" t="s">
        <v>566</v>
      </c>
      <c r="BO926" s="88" t="s">
        <v>430</v>
      </c>
      <c r="BP926" s="88" t="s">
        <v>566</v>
      </c>
      <c r="BQ926" s="91">
        <v>102.901</v>
      </c>
      <c r="BR926" s="95">
        <v>95.762</v>
      </c>
      <c r="BS926" s="91">
        <v>3.72</v>
      </c>
      <c r="BT926" s="90">
        <v>30</v>
      </c>
      <c r="BU926" s="91">
        <v>0</v>
      </c>
      <c r="BV926" s="91">
        <v>111.63</v>
      </c>
      <c r="BW926" s="96">
        <v>5.3750099999999996</v>
      </c>
      <c r="BX926" s="96" t="s">
        <v>566</v>
      </c>
      <c r="BY926" s="96" t="s">
        <v>566</v>
      </c>
      <c r="BZ926" s="96" t="s">
        <v>566</v>
      </c>
      <c r="CA926" s="96" t="s">
        <v>566</v>
      </c>
      <c r="CB926" s="96" t="s">
        <v>566</v>
      </c>
      <c r="CC926" s="96" t="s">
        <v>566</v>
      </c>
      <c r="CD926" s="96" t="s">
        <v>566</v>
      </c>
      <c r="CE926" s="96" t="s">
        <v>566</v>
      </c>
      <c r="CF926" s="88" t="s">
        <v>566</v>
      </c>
      <c r="CG926" s="88" t="s">
        <v>566</v>
      </c>
      <c r="CH926" s="92" t="s">
        <v>566</v>
      </c>
      <c r="CI926" s="91">
        <v>0</v>
      </c>
      <c r="CJ926" s="91">
        <v>0</v>
      </c>
      <c r="CK926" s="90" t="s">
        <v>566</v>
      </c>
      <c r="CL926" s="91">
        <v>0.2448649282</v>
      </c>
      <c r="CM926" s="91">
        <v>-2.8864928200000001E-2</v>
      </c>
      <c r="CN926" s="88" t="s">
        <v>566</v>
      </c>
      <c r="CO926" s="91">
        <v>101.875</v>
      </c>
      <c r="CP926" s="91">
        <v>171.6091033674</v>
      </c>
      <c r="CQ926" s="91">
        <v>6.2930269066999998</v>
      </c>
      <c r="CR926" s="91">
        <v>68.708135625500006</v>
      </c>
      <c r="CS926" s="91">
        <v>2.5720269067000001</v>
      </c>
      <c r="CT926" s="90" t="s">
        <v>566</v>
      </c>
      <c r="CU926" s="96">
        <v>1.013142</v>
      </c>
      <c r="CV926" s="96">
        <v>0.85299999999999998</v>
      </c>
      <c r="CW926" s="96">
        <v>0.80076999999999998</v>
      </c>
      <c r="CX926" s="93">
        <v>2310</v>
      </c>
      <c r="CY926" s="93">
        <v>2293.8000000000002</v>
      </c>
      <c r="CZ926" s="93">
        <v>86.4</v>
      </c>
      <c r="DA926" s="90">
        <v>51</v>
      </c>
      <c r="DB926" s="90" t="s">
        <v>566</v>
      </c>
      <c r="DC926" s="90">
        <v>81.5</v>
      </c>
      <c r="DD926" s="91">
        <v>228</v>
      </c>
      <c r="DE926" s="91">
        <v>-23.328947368400001</v>
      </c>
      <c r="DF926" s="93">
        <v>136.30000000000001</v>
      </c>
      <c r="DG926" s="88" t="s">
        <v>393</v>
      </c>
      <c r="DH926" s="88" t="s">
        <v>566</v>
      </c>
      <c r="DI926" s="88">
        <v>1</v>
      </c>
      <c r="DJ926" s="88" t="s">
        <v>566</v>
      </c>
      <c r="DK926" s="90" t="s">
        <v>566</v>
      </c>
      <c r="DL926" s="91">
        <v>95.762</v>
      </c>
      <c r="DM926" s="91" t="s">
        <v>566</v>
      </c>
      <c r="DN926" s="91">
        <v>116.18365365139999</v>
      </c>
      <c r="DO926" s="91">
        <v>4.2004395503999996</v>
      </c>
      <c r="DP926" s="91">
        <v>13.2826859095</v>
      </c>
      <c r="DQ926" s="91">
        <v>0.47943955040000003</v>
      </c>
      <c r="DR926" s="91">
        <v>193.76078832510001</v>
      </c>
      <c r="DS926" s="91">
        <v>7.1053448241000003</v>
      </c>
      <c r="DT926" s="91">
        <v>90.859820583200005</v>
      </c>
      <c r="DU926" s="91">
        <v>3.3843448240999998</v>
      </c>
      <c r="DV926" s="91">
        <v>112.5396747222</v>
      </c>
      <c r="DW926" s="97"/>
      <c r="DX926" s="98" t="s">
        <v>566</v>
      </c>
      <c r="DY926" s="99" t="s">
        <v>689</v>
      </c>
      <c r="DZ926" s="98" t="s">
        <v>689</v>
      </c>
      <c r="EA926" s="100" t="s">
        <v>566</v>
      </c>
      <c r="EB926" s="101" t="s">
        <v>2761</v>
      </c>
      <c r="EC926" s="38"/>
    </row>
    <row r="927" spans="1:133" s="9" customFormat="1" ht="15" customHeight="1" x14ac:dyDescent="0.25">
      <c r="A927" s="17" t="str">
        <f t="shared" si="14"/>
        <v>913_Южно-Ягунское</v>
      </c>
      <c r="B927" s="87">
        <v>118</v>
      </c>
      <c r="C927" s="88" t="s">
        <v>733</v>
      </c>
      <c r="D927" s="88" t="s">
        <v>568</v>
      </c>
      <c r="E927" s="88" t="s">
        <v>531</v>
      </c>
      <c r="F927" s="88" t="s">
        <v>9</v>
      </c>
      <c r="G927" s="88" t="s">
        <v>29</v>
      </c>
      <c r="H927" s="88" t="s">
        <v>3057</v>
      </c>
      <c r="I927" s="89">
        <v>913</v>
      </c>
      <c r="J927" s="88" t="s">
        <v>157</v>
      </c>
      <c r="K927" s="88" t="s">
        <v>688</v>
      </c>
      <c r="L927" s="88" t="s">
        <v>1163</v>
      </c>
      <c r="M927" s="88" t="s">
        <v>1512</v>
      </c>
      <c r="N927" s="88" t="s">
        <v>695</v>
      </c>
      <c r="O927" s="90">
        <v>28.5</v>
      </c>
      <c r="P927" s="90">
        <v>2523</v>
      </c>
      <c r="Q927" s="90">
        <v>2599.1999999999998</v>
      </c>
      <c r="R927" s="91">
        <v>155.37200000000001</v>
      </c>
      <c r="S927" s="90" t="s">
        <v>150</v>
      </c>
      <c r="T927" s="90">
        <v>2629</v>
      </c>
      <c r="U927" s="90">
        <v>26.2</v>
      </c>
      <c r="V927" s="88" t="s">
        <v>31</v>
      </c>
      <c r="W927" s="88" t="s">
        <v>190</v>
      </c>
      <c r="X927" s="88" t="s">
        <v>460</v>
      </c>
      <c r="Y927" s="90" t="s">
        <v>1274</v>
      </c>
      <c r="Z927" s="90" t="s">
        <v>566</v>
      </c>
      <c r="AA927" s="90">
        <v>73</v>
      </c>
      <c r="AB927" s="91" t="s">
        <v>3784</v>
      </c>
      <c r="AC927" s="88" t="s">
        <v>566</v>
      </c>
      <c r="AD927" s="90" t="s">
        <v>566</v>
      </c>
      <c r="AE927" s="90" t="s">
        <v>1958</v>
      </c>
      <c r="AF927" s="90" t="s">
        <v>190</v>
      </c>
      <c r="AG927" s="91" t="s">
        <v>3445</v>
      </c>
      <c r="AH927" s="92" t="s">
        <v>3387</v>
      </c>
      <c r="AI927" s="93">
        <v>280</v>
      </c>
      <c r="AJ927" s="88" t="s">
        <v>566</v>
      </c>
      <c r="AK927" s="90" t="s">
        <v>566</v>
      </c>
      <c r="AL927" s="91">
        <v>32.799999999999997</v>
      </c>
      <c r="AM927" s="91">
        <v>31.8</v>
      </c>
      <c r="AN927" s="91">
        <v>1757</v>
      </c>
      <c r="AO927" s="90">
        <v>25.6</v>
      </c>
      <c r="AP927" s="91">
        <v>145.36199999999999</v>
      </c>
      <c r="AQ927" s="91" t="s">
        <v>566</v>
      </c>
      <c r="AR927" s="91" t="s">
        <v>566</v>
      </c>
      <c r="AS927" s="91">
        <v>89.92</v>
      </c>
      <c r="AT927" s="91">
        <v>92.28</v>
      </c>
      <c r="AU927" s="90" t="s">
        <v>566</v>
      </c>
      <c r="AV927" s="90">
        <v>0</v>
      </c>
      <c r="AW927" s="91" t="s">
        <v>566</v>
      </c>
      <c r="AX927" s="91" t="s">
        <v>566</v>
      </c>
      <c r="AY927" s="91">
        <v>126.98</v>
      </c>
      <c r="AZ927" s="88" t="s">
        <v>4928</v>
      </c>
      <c r="BA927" s="91">
        <v>129.4</v>
      </c>
      <c r="BB927" s="91">
        <v>37.06</v>
      </c>
      <c r="BC927" s="94">
        <v>7.4945969124999996</v>
      </c>
      <c r="BD927" s="91">
        <v>262.161</v>
      </c>
      <c r="BE927" s="95">
        <v>93.682000000000002</v>
      </c>
      <c r="BF927" s="91">
        <v>14.08</v>
      </c>
      <c r="BG927" s="91">
        <v>30.9</v>
      </c>
      <c r="BH927" s="94" t="s">
        <v>566</v>
      </c>
      <c r="BI927" s="94" t="s">
        <v>566</v>
      </c>
      <c r="BJ927" s="93">
        <v>741</v>
      </c>
      <c r="BK927" s="94">
        <v>3</v>
      </c>
      <c r="BL927" s="91">
        <v>434.87344999999999</v>
      </c>
      <c r="BM927" s="96">
        <v>26.083899720000002</v>
      </c>
      <c r="BN927" s="96" t="s">
        <v>566</v>
      </c>
      <c r="BO927" s="88" t="s">
        <v>430</v>
      </c>
      <c r="BP927" s="88" t="s">
        <v>566</v>
      </c>
      <c r="BQ927" s="91">
        <v>262.161</v>
      </c>
      <c r="BR927" s="95">
        <v>93.682000000000002</v>
      </c>
      <c r="BS927" s="91">
        <v>14.08</v>
      </c>
      <c r="BT927" s="90">
        <v>30</v>
      </c>
      <c r="BU927" s="91">
        <v>0</v>
      </c>
      <c r="BV927" s="91">
        <v>422.58</v>
      </c>
      <c r="BW927" s="96">
        <v>25.34628</v>
      </c>
      <c r="BX927" s="96" t="s">
        <v>566</v>
      </c>
      <c r="BY927" s="96" t="s">
        <v>566</v>
      </c>
      <c r="BZ927" s="96" t="s">
        <v>566</v>
      </c>
      <c r="CA927" s="96" t="s">
        <v>566</v>
      </c>
      <c r="CB927" s="96" t="s">
        <v>566</v>
      </c>
      <c r="CC927" s="96" t="s">
        <v>566</v>
      </c>
      <c r="CD927" s="96" t="s">
        <v>566</v>
      </c>
      <c r="CE927" s="96" t="s">
        <v>566</v>
      </c>
      <c r="CF927" s="88" t="s">
        <v>566</v>
      </c>
      <c r="CG927" s="88" t="s">
        <v>566</v>
      </c>
      <c r="CH927" s="92" t="s">
        <v>566</v>
      </c>
      <c r="CI927" s="91">
        <v>0</v>
      </c>
      <c r="CJ927" s="91">
        <v>0</v>
      </c>
      <c r="CK927" s="90" t="s">
        <v>566</v>
      </c>
      <c r="CL927" s="91">
        <v>-1.2751032071999999</v>
      </c>
      <c r="CM927" s="91">
        <v>8.1032072000000004E-3</v>
      </c>
      <c r="CN927" s="88" t="s">
        <v>566</v>
      </c>
      <c r="CO927" s="91">
        <v>124</v>
      </c>
      <c r="CP927" s="91">
        <v>106.8505259282</v>
      </c>
      <c r="CQ927" s="91">
        <v>6.2706449317999997</v>
      </c>
      <c r="CR927" s="91">
        <v>-155.31035763450001</v>
      </c>
      <c r="CS927" s="91">
        <v>-7.8153550681999997</v>
      </c>
      <c r="CT927" s="90" t="s">
        <v>566</v>
      </c>
      <c r="CU927" s="96">
        <v>1.013093</v>
      </c>
      <c r="CV927" s="96">
        <v>0.85034399999999999</v>
      </c>
      <c r="CW927" s="96">
        <v>0.78410599999999997</v>
      </c>
      <c r="CX927" s="93">
        <v>2369</v>
      </c>
      <c r="CY927" s="93">
        <v>2344.3470000000002</v>
      </c>
      <c r="CZ927" s="93">
        <v>90.7</v>
      </c>
      <c r="DA927" s="90">
        <v>82</v>
      </c>
      <c r="DB927" s="90" t="s">
        <v>566</v>
      </c>
      <c r="DC927" s="90">
        <v>99.2</v>
      </c>
      <c r="DD927" s="91">
        <v>233</v>
      </c>
      <c r="DE927" s="91">
        <v>-45.502145922700002</v>
      </c>
      <c r="DF927" s="93">
        <v>127.3</v>
      </c>
      <c r="DG927" s="88" t="s">
        <v>393</v>
      </c>
      <c r="DH927" s="88" t="s">
        <v>566</v>
      </c>
      <c r="DI927" s="88">
        <v>1</v>
      </c>
      <c r="DJ927" s="88" t="s">
        <v>566</v>
      </c>
      <c r="DK927" s="90" t="s">
        <v>566</v>
      </c>
      <c r="DL927" s="91">
        <v>93.682000000000002</v>
      </c>
      <c r="DM927" s="91" t="s">
        <v>566</v>
      </c>
      <c r="DN927" s="91">
        <v>290.15111803320002</v>
      </c>
      <c r="DO927" s="91">
        <v>15.639167457599999</v>
      </c>
      <c r="DP927" s="91">
        <v>27.990234470499999</v>
      </c>
      <c r="DQ927" s="91">
        <v>1.5531674576000001</v>
      </c>
      <c r="DR927" s="91">
        <v>120.16767519219999</v>
      </c>
      <c r="DS927" s="91">
        <v>7.0586284788000002</v>
      </c>
      <c r="DT927" s="91">
        <v>-141.99320837050001</v>
      </c>
      <c r="DU927" s="91">
        <v>-7.0273715212000001</v>
      </c>
      <c r="DV927" s="91">
        <v>150.9126105556</v>
      </c>
      <c r="DW927" s="97"/>
      <c r="DX927" s="98" t="s">
        <v>566</v>
      </c>
      <c r="DY927" s="99" t="s">
        <v>689</v>
      </c>
      <c r="DZ927" s="98" t="s">
        <v>689</v>
      </c>
      <c r="EA927" s="100" t="s">
        <v>566</v>
      </c>
      <c r="EB927" s="101" t="s">
        <v>2763</v>
      </c>
      <c r="EC927" s="38"/>
    </row>
    <row r="928" spans="1:133" s="9" customFormat="1" ht="15" customHeight="1" x14ac:dyDescent="0.25">
      <c r="A928" s="17" t="str">
        <f t="shared" si="14"/>
        <v>914_Южно-Ягунское</v>
      </c>
      <c r="B928" s="87">
        <v>119</v>
      </c>
      <c r="C928" s="88" t="s">
        <v>733</v>
      </c>
      <c r="D928" s="88" t="s">
        <v>568</v>
      </c>
      <c r="E928" s="88" t="s">
        <v>531</v>
      </c>
      <c r="F928" s="88" t="s">
        <v>9</v>
      </c>
      <c r="G928" s="88" t="s">
        <v>29</v>
      </c>
      <c r="H928" s="88" t="s">
        <v>3055</v>
      </c>
      <c r="I928" s="89">
        <v>914</v>
      </c>
      <c r="J928" s="88" t="s">
        <v>81</v>
      </c>
      <c r="K928" s="88" t="s">
        <v>688</v>
      </c>
      <c r="L928" s="88" t="s">
        <v>1163</v>
      </c>
      <c r="M928" s="88" t="s">
        <v>1508</v>
      </c>
      <c r="N928" s="88" t="s">
        <v>6</v>
      </c>
      <c r="O928" s="90">
        <v>11</v>
      </c>
      <c r="P928" s="90">
        <v>2484</v>
      </c>
      <c r="Q928" s="90">
        <v>2499.1999999999998</v>
      </c>
      <c r="R928" s="91">
        <v>121.38</v>
      </c>
      <c r="S928" s="90" t="s">
        <v>150</v>
      </c>
      <c r="T928" s="90">
        <v>2590.5</v>
      </c>
      <c r="U928" s="90">
        <v>9.6999999999999993</v>
      </c>
      <c r="V928" s="88" t="s">
        <v>31</v>
      </c>
      <c r="W928" s="88" t="s">
        <v>40</v>
      </c>
      <c r="X928" s="88" t="s">
        <v>468</v>
      </c>
      <c r="Y928" s="90" t="s">
        <v>866</v>
      </c>
      <c r="Z928" s="90" t="s">
        <v>566</v>
      </c>
      <c r="AA928" s="90">
        <v>73</v>
      </c>
      <c r="AB928" s="91" t="s">
        <v>4198</v>
      </c>
      <c r="AC928" s="88" t="s">
        <v>566</v>
      </c>
      <c r="AD928" s="90" t="s">
        <v>566</v>
      </c>
      <c r="AE928" s="90" t="s">
        <v>566</v>
      </c>
      <c r="AF928" s="90" t="s">
        <v>40</v>
      </c>
      <c r="AG928" s="91" t="s">
        <v>3432</v>
      </c>
      <c r="AH928" s="92" t="s">
        <v>2823</v>
      </c>
      <c r="AI928" s="93">
        <v>607</v>
      </c>
      <c r="AJ928" s="88" t="s">
        <v>566</v>
      </c>
      <c r="AK928" s="90" t="s">
        <v>566</v>
      </c>
      <c r="AL928" s="91">
        <v>19.899999999999999</v>
      </c>
      <c r="AM928" s="91">
        <v>15.534172222600001</v>
      </c>
      <c r="AN928" s="91">
        <v>1520</v>
      </c>
      <c r="AO928" s="90">
        <v>16.7</v>
      </c>
      <c r="AP928" s="91">
        <v>84.05</v>
      </c>
      <c r="AQ928" s="91" t="s">
        <v>566</v>
      </c>
      <c r="AR928" s="91" t="s">
        <v>566</v>
      </c>
      <c r="AS928" s="91">
        <v>93.55</v>
      </c>
      <c r="AT928" s="91">
        <v>96.61</v>
      </c>
      <c r="AU928" s="90" t="s">
        <v>566</v>
      </c>
      <c r="AV928" s="90">
        <v>0</v>
      </c>
      <c r="AW928" s="91" t="s">
        <v>566</v>
      </c>
      <c r="AX928" s="91" t="s">
        <v>566</v>
      </c>
      <c r="AY928" s="91">
        <v>123.9</v>
      </c>
      <c r="AZ928" s="88" t="s">
        <v>5109</v>
      </c>
      <c r="BA928" s="91">
        <v>127.03</v>
      </c>
      <c r="BB928" s="91">
        <v>30.35</v>
      </c>
      <c r="BC928" s="94">
        <v>15.156232294600001</v>
      </c>
      <c r="BD928" s="91">
        <v>428.012</v>
      </c>
      <c r="BE928" s="95">
        <v>96.251999999999995</v>
      </c>
      <c r="BF928" s="91">
        <v>13.68</v>
      </c>
      <c r="BG928" s="91">
        <v>30.3</v>
      </c>
      <c r="BH928" s="94" t="s">
        <v>566</v>
      </c>
      <c r="BI928" s="94" t="s">
        <v>566</v>
      </c>
      <c r="BJ928" s="93">
        <v>727</v>
      </c>
      <c r="BK928" s="94">
        <v>17</v>
      </c>
      <c r="BL928" s="91">
        <v>414.46618000000001</v>
      </c>
      <c r="BM928" s="96">
        <v>20.909818770000001</v>
      </c>
      <c r="BN928" s="96" t="s">
        <v>566</v>
      </c>
      <c r="BO928" s="88" t="s">
        <v>430</v>
      </c>
      <c r="BP928" s="88" t="s">
        <v>566</v>
      </c>
      <c r="BQ928" s="91">
        <v>428.012</v>
      </c>
      <c r="BR928" s="95">
        <v>96.251999999999995</v>
      </c>
      <c r="BS928" s="91">
        <v>13.68</v>
      </c>
      <c r="BT928" s="90">
        <v>30</v>
      </c>
      <c r="BU928" s="91">
        <v>0</v>
      </c>
      <c r="BV928" s="91">
        <v>410.46</v>
      </c>
      <c r="BW928" s="96">
        <v>20.707740000000001</v>
      </c>
      <c r="BX928" s="96" t="s">
        <v>566</v>
      </c>
      <c r="BY928" s="96" t="s">
        <v>566</v>
      </c>
      <c r="BZ928" s="96" t="s">
        <v>566</v>
      </c>
      <c r="CA928" s="96" t="s">
        <v>566</v>
      </c>
      <c r="CB928" s="96" t="s">
        <v>566</v>
      </c>
      <c r="CC928" s="96" t="s">
        <v>566</v>
      </c>
      <c r="CD928" s="96" t="s">
        <v>566</v>
      </c>
      <c r="CE928" s="96" t="s">
        <v>566</v>
      </c>
      <c r="CF928" s="88" t="s">
        <v>566</v>
      </c>
      <c r="CG928" s="88" t="s">
        <v>566</v>
      </c>
      <c r="CH928" s="92" t="s">
        <v>566</v>
      </c>
      <c r="CI928" s="91">
        <v>0</v>
      </c>
      <c r="CJ928" s="91">
        <v>0</v>
      </c>
      <c r="CK928" s="90" t="s">
        <v>566</v>
      </c>
      <c r="CL928" s="91">
        <v>6.3174689699999995E-2</v>
      </c>
      <c r="CM928" s="91">
        <v>-6.3174689699999995E-2</v>
      </c>
      <c r="CN928" s="88" t="s">
        <v>566</v>
      </c>
      <c r="CO928" s="91">
        <v>69.275000000000006</v>
      </c>
      <c r="CP928" s="91">
        <v>768.52493164999998</v>
      </c>
      <c r="CQ928" s="91">
        <v>24.5678772266</v>
      </c>
      <c r="CR928" s="91">
        <v>340.5126207834</v>
      </c>
      <c r="CS928" s="91">
        <v>10.8858772266</v>
      </c>
      <c r="CT928" s="90" t="s">
        <v>566</v>
      </c>
      <c r="CU928" s="96">
        <v>1.01305</v>
      </c>
      <c r="CV928" s="96">
        <v>0.85299999999999998</v>
      </c>
      <c r="CW928" s="96">
        <v>0.79449999999999998</v>
      </c>
      <c r="CX928" s="93">
        <v>2310</v>
      </c>
      <c r="CY928" s="93">
        <v>2278.0839999999998</v>
      </c>
      <c r="CZ928" s="93">
        <v>91.6</v>
      </c>
      <c r="DA928" s="90">
        <v>51</v>
      </c>
      <c r="DB928" s="90" t="s">
        <v>566</v>
      </c>
      <c r="DC928" s="90">
        <v>81.5</v>
      </c>
      <c r="DD928" s="91">
        <v>228</v>
      </c>
      <c r="DE928" s="91">
        <v>-45.657894736800003</v>
      </c>
      <c r="DF928" s="93">
        <v>136.30000000000001</v>
      </c>
      <c r="DG928" s="88" t="s">
        <v>393</v>
      </c>
      <c r="DH928" s="88" t="s">
        <v>566</v>
      </c>
      <c r="DI928" s="88" t="s">
        <v>566</v>
      </c>
      <c r="DJ928" s="88" t="s">
        <v>566</v>
      </c>
      <c r="DK928" s="90" t="s">
        <v>566</v>
      </c>
      <c r="DL928" s="91">
        <v>96.251999999999995</v>
      </c>
      <c r="DM928" s="91" t="s">
        <v>566</v>
      </c>
      <c r="DN928" s="91">
        <v>635.47148571679998</v>
      </c>
      <c r="DO928" s="91">
        <v>20.3144813724</v>
      </c>
      <c r="DP928" s="91">
        <v>207.45917485019999</v>
      </c>
      <c r="DQ928" s="91">
        <v>6.6324813724</v>
      </c>
      <c r="DR928" s="91">
        <v>1137.5941090138001</v>
      </c>
      <c r="DS928" s="91">
        <v>36.366123226200003</v>
      </c>
      <c r="DT928" s="91">
        <v>709.58179814719995</v>
      </c>
      <c r="DU928" s="91">
        <v>22.684123226200001</v>
      </c>
      <c r="DV928" s="91">
        <v>112.5334816667</v>
      </c>
      <c r="DW928" s="97"/>
      <c r="DX928" s="98" t="s">
        <v>566</v>
      </c>
      <c r="DY928" s="99" t="s">
        <v>3155</v>
      </c>
      <c r="DZ928" s="98" t="s">
        <v>689</v>
      </c>
      <c r="EA928" s="100" t="s">
        <v>566</v>
      </c>
      <c r="EB928" s="101" t="s">
        <v>2761</v>
      </c>
      <c r="EC928" s="38"/>
    </row>
    <row r="929" spans="1:133" s="9" customFormat="1" ht="15" customHeight="1" x14ac:dyDescent="0.25">
      <c r="A929" s="17" t="str">
        <f t="shared" si="14"/>
        <v>915_Южно-Ягунское</v>
      </c>
      <c r="B929" s="87">
        <v>120</v>
      </c>
      <c r="C929" s="88" t="s">
        <v>733</v>
      </c>
      <c r="D929" s="88" t="s">
        <v>568</v>
      </c>
      <c r="E929" s="88" t="s">
        <v>531</v>
      </c>
      <c r="F929" s="88" t="s">
        <v>9</v>
      </c>
      <c r="G929" s="88" t="s">
        <v>29</v>
      </c>
      <c r="H929" s="88" t="s">
        <v>3055</v>
      </c>
      <c r="I929" s="89">
        <v>915</v>
      </c>
      <c r="J929" s="88" t="s">
        <v>81</v>
      </c>
      <c r="K929" s="88" t="s">
        <v>688</v>
      </c>
      <c r="L929" s="88" t="s">
        <v>1163</v>
      </c>
      <c r="M929" s="88" t="s">
        <v>1508</v>
      </c>
      <c r="N929" s="88" t="s">
        <v>6</v>
      </c>
      <c r="O929" s="90">
        <v>14.1</v>
      </c>
      <c r="P929" s="90">
        <v>2387</v>
      </c>
      <c r="Q929" s="90">
        <v>2402</v>
      </c>
      <c r="R929" s="91">
        <v>27.48</v>
      </c>
      <c r="S929" s="90" t="s">
        <v>150</v>
      </c>
      <c r="T929" s="90">
        <v>2400.6</v>
      </c>
      <c r="U929" s="90">
        <v>6.6</v>
      </c>
      <c r="V929" s="88" t="s">
        <v>31</v>
      </c>
      <c r="W929" s="88" t="s">
        <v>40</v>
      </c>
      <c r="X929" s="88" t="s">
        <v>468</v>
      </c>
      <c r="Y929" s="90" t="s">
        <v>1613</v>
      </c>
      <c r="Z929" s="90" t="s">
        <v>566</v>
      </c>
      <c r="AA929" s="90">
        <v>73</v>
      </c>
      <c r="AB929" s="91" t="s">
        <v>3785</v>
      </c>
      <c r="AC929" s="88" t="s">
        <v>566</v>
      </c>
      <c r="AD929" s="90" t="s">
        <v>566</v>
      </c>
      <c r="AE929" s="90" t="s">
        <v>2019</v>
      </c>
      <c r="AF929" s="90" t="s">
        <v>40</v>
      </c>
      <c r="AG929" s="91" t="s">
        <v>3445</v>
      </c>
      <c r="AH929" s="92" t="s">
        <v>2836</v>
      </c>
      <c r="AI929" s="93">
        <v>561</v>
      </c>
      <c r="AJ929" s="88" t="s">
        <v>566</v>
      </c>
      <c r="AK929" s="90" t="s">
        <v>566</v>
      </c>
      <c r="AL929" s="91">
        <v>19.899999999999999</v>
      </c>
      <c r="AM929" s="91">
        <v>15.534172222600001</v>
      </c>
      <c r="AN929" s="91">
        <v>1658</v>
      </c>
      <c r="AO929" s="90">
        <v>17.100000000000001</v>
      </c>
      <c r="AP929" s="91">
        <v>24.09</v>
      </c>
      <c r="AQ929" s="91" t="s">
        <v>566</v>
      </c>
      <c r="AR929" s="91" t="s">
        <v>566</v>
      </c>
      <c r="AS929" s="91">
        <v>78.150000000000006</v>
      </c>
      <c r="AT929" s="91">
        <v>81.209999999999994</v>
      </c>
      <c r="AU929" s="90" t="s">
        <v>566</v>
      </c>
      <c r="AV929" s="90">
        <v>0</v>
      </c>
      <c r="AW929" s="91" t="s">
        <v>566</v>
      </c>
      <c r="AX929" s="91" t="s">
        <v>566</v>
      </c>
      <c r="AY929" s="91">
        <v>148.77000000000001</v>
      </c>
      <c r="AZ929" s="88" t="s">
        <v>4928</v>
      </c>
      <c r="BA929" s="91">
        <v>151.9</v>
      </c>
      <c r="BB929" s="91">
        <v>70.62</v>
      </c>
      <c r="BC929" s="94">
        <v>6.2291158082999996</v>
      </c>
      <c r="BD929" s="91">
        <v>418.47199999999998</v>
      </c>
      <c r="BE929" s="95">
        <v>95.861000000000004</v>
      </c>
      <c r="BF929" s="91">
        <v>14.77</v>
      </c>
      <c r="BG929" s="91">
        <v>31</v>
      </c>
      <c r="BH929" s="94" t="s">
        <v>566</v>
      </c>
      <c r="BI929" s="94" t="s">
        <v>566</v>
      </c>
      <c r="BJ929" s="93">
        <v>743</v>
      </c>
      <c r="BK929" s="94">
        <v>1</v>
      </c>
      <c r="BL929" s="91">
        <v>457.39283</v>
      </c>
      <c r="BM929" s="96">
        <v>21.13840995</v>
      </c>
      <c r="BN929" s="96" t="s">
        <v>566</v>
      </c>
      <c r="BO929" s="88" t="s">
        <v>430</v>
      </c>
      <c r="BP929" s="88" t="s">
        <v>566</v>
      </c>
      <c r="BQ929" s="91">
        <v>418.47199999999998</v>
      </c>
      <c r="BR929" s="95">
        <v>95.861000000000004</v>
      </c>
      <c r="BS929" s="91">
        <v>14.77</v>
      </c>
      <c r="BT929" s="90">
        <v>30</v>
      </c>
      <c r="BU929" s="91">
        <v>0</v>
      </c>
      <c r="BV929" s="91">
        <v>443.25</v>
      </c>
      <c r="BW929" s="96">
        <v>20.484839999999998</v>
      </c>
      <c r="BX929" s="96" t="s">
        <v>566</v>
      </c>
      <c r="BY929" s="96" t="s">
        <v>566</v>
      </c>
      <c r="BZ929" s="96" t="s">
        <v>566</v>
      </c>
      <c r="CA929" s="96" t="s">
        <v>566</v>
      </c>
      <c r="CB929" s="96" t="s">
        <v>566</v>
      </c>
      <c r="CC929" s="96" t="s">
        <v>566</v>
      </c>
      <c r="CD929" s="96" t="s">
        <v>566</v>
      </c>
      <c r="CE929" s="96" t="s">
        <v>566</v>
      </c>
      <c r="CF929" s="88" t="s">
        <v>566</v>
      </c>
      <c r="CG929" s="88" t="s">
        <v>566</v>
      </c>
      <c r="CH929" s="92" t="s">
        <v>566</v>
      </c>
      <c r="CI929" s="91">
        <v>0</v>
      </c>
      <c r="CJ929" s="91">
        <v>0</v>
      </c>
      <c r="CK929" s="90" t="s">
        <v>566</v>
      </c>
      <c r="CL929" s="91">
        <v>-0.77376004519999997</v>
      </c>
      <c r="CM929" s="91">
        <v>-0.1272399548</v>
      </c>
      <c r="CN929" s="88" t="s">
        <v>566</v>
      </c>
      <c r="CO929" s="91">
        <v>69.275000000000006</v>
      </c>
      <c r="CP929" s="91">
        <v>471.47201556269999</v>
      </c>
      <c r="CQ929" s="91">
        <v>17.48366803</v>
      </c>
      <c r="CR929" s="91">
        <v>52.999654647500002</v>
      </c>
      <c r="CS929" s="91">
        <v>2.7086680300000001</v>
      </c>
      <c r="CT929" s="90" t="s">
        <v>566</v>
      </c>
      <c r="CU929" s="96">
        <v>1.013058</v>
      </c>
      <c r="CV929" s="96">
        <v>0.85299999999999998</v>
      </c>
      <c r="CW929" s="96">
        <v>0.80605000000000004</v>
      </c>
      <c r="CX929" s="93">
        <v>2310</v>
      </c>
      <c r="CY929" s="93">
        <v>2278.1210000000001</v>
      </c>
      <c r="CZ929" s="93">
        <v>91.6</v>
      </c>
      <c r="DA929" s="90">
        <v>51</v>
      </c>
      <c r="DB929" s="90" t="s">
        <v>566</v>
      </c>
      <c r="DC929" s="90">
        <v>81.5</v>
      </c>
      <c r="DD929" s="91">
        <v>228</v>
      </c>
      <c r="DE929" s="91">
        <v>-34.75</v>
      </c>
      <c r="DF929" s="93">
        <v>136.30000000000001</v>
      </c>
      <c r="DG929" s="88" t="s">
        <v>393</v>
      </c>
      <c r="DH929" s="88" t="s">
        <v>566</v>
      </c>
      <c r="DI929" s="88" t="s">
        <v>566</v>
      </c>
      <c r="DJ929" s="88" t="s">
        <v>566</v>
      </c>
      <c r="DK929" s="90" t="s">
        <v>566</v>
      </c>
      <c r="DL929" s="91">
        <v>95.861000000000004</v>
      </c>
      <c r="DM929" s="91" t="s">
        <v>566</v>
      </c>
      <c r="DN929" s="91">
        <v>340.88069534789997</v>
      </c>
      <c r="DO929" s="91">
        <v>13.8477003709</v>
      </c>
      <c r="DP929" s="91">
        <v>-77.591665567299998</v>
      </c>
      <c r="DQ929" s="91">
        <v>-0.92729962909999997</v>
      </c>
      <c r="DR929" s="91">
        <v>385.57368684789998</v>
      </c>
      <c r="DS929" s="91">
        <v>16.580436900799999</v>
      </c>
      <c r="DT929" s="91">
        <v>-32.8986740673</v>
      </c>
      <c r="DU929" s="91">
        <v>1.8054369008</v>
      </c>
      <c r="DV929" s="91">
        <v>112.53842347219999</v>
      </c>
      <c r="DW929" s="97"/>
      <c r="DX929" s="98" t="s">
        <v>566</v>
      </c>
      <c r="DY929" s="99" t="s">
        <v>3155</v>
      </c>
      <c r="DZ929" s="98" t="s">
        <v>689</v>
      </c>
      <c r="EA929" s="100" t="s">
        <v>566</v>
      </c>
      <c r="EB929" s="101" t="s">
        <v>2763</v>
      </c>
      <c r="EC929" s="38"/>
    </row>
    <row r="930" spans="1:133" s="9" customFormat="1" ht="15" customHeight="1" x14ac:dyDescent="0.25">
      <c r="A930" s="17" t="str">
        <f t="shared" si="14"/>
        <v>916_Южно-Ягунское</v>
      </c>
      <c r="B930" s="87">
        <v>121</v>
      </c>
      <c r="C930" s="88" t="s">
        <v>733</v>
      </c>
      <c r="D930" s="88" t="s">
        <v>568</v>
      </c>
      <c r="E930" s="88" t="s">
        <v>531</v>
      </c>
      <c r="F930" s="88" t="s">
        <v>9</v>
      </c>
      <c r="G930" s="88" t="s">
        <v>29</v>
      </c>
      <c r="H930" s="88" t="s">
        <v>3055</v>
      </c>
      <c r="I930" s="89">
        <v>916</v>
      </c>
      <c r="J930" s="88" t="s">
        <v>81</v>
      </c>
      <c r="K930" s="88" t="s">
        <v>688</v>
      </c>
      <c r="L930" s="88" t="s">
        <v>1163</v>
      </c>
      <c r="M930" s="88" t="s">
        <v>1508</v>
      </c>
      <c r="N930" s="88" t="s">
        <v>6</v>
      </c>
      <c r="O930" s="90">
        <v>12.8</v>
      </c>
      <c r="P930" s="90">
        <v>2397</v>
      </c>
      <c r="Q930" s="90">
        <v>2413.8000000000002</v>
      </c>
      <c r="R930" s="91">
        <v>40.186999999999998</v>
      </c>
      <c r="S930" s="90" t="s">
        <v>150</v>
      </c>
      <c r="T930" s="90">
        <v>2432.6</v>
      </c>
      <c r="U930" s="90">
        <v>8.6</v>
      </c>
      <c r="V930" s="88" t="s">
        <v>31</v>
      </c>
      <c r="W930" s="88" t="s">
        <v>190</v>
      </c>
      <c r="X930" s="88" t="s">
        <v>351</v>
      </c>
      <c r="Y930" s="90" t="s">
        <v>1005</v>
      </c>
      <c r="Z930" s="90" t="s">
        <v>566</v>
      </c>
      <c r="AA930" s="90">
        <v>73</v>
      </c>
      <c r="AB930" s="91" t="s">
        <v>3786</v>
      </c>
      <c r="AC930" s="88" t="s">
        <v>566</v>
      </c>
      <c r="AD930" s="90" t="s">
        <v>566</v>
      </c>
      <c r="AE930" s="90" t="s">
        <v>3049</v>
      </c>
      <c r="AF930" s="90" t="s">
        <v>190</v>
      </c>
      <c r="AG930" s="91" t="s">
        <v>3500</v>
      </c>
      <c r="AH930" s="92" t="s">
        <v>4598</v>
      </c>
      <c r="AI930" s="93">
        <v>232</v>
      </c>
      <c r="AJ930" s="88" t="s">
        <v>566</v>
      </c>
      <c r="AK930" s="90" t="s">
        <v>566</v>
      </c>
      <c r="AL930" s="91">
        <v>18.100000000000001</v>
      </c>
      <c r="AM930" s="91">
        <v>15.4</v>
      </c>
      <c r="AN930" s="91">
        <v>1467</v>
      </c>
      <c r="AO930" s="90">
        <v>17.399999999999999</v>
      </c>
      <c r="AP930" s="91">
        <v>37.128999999999998</v>
      </c>
      <c r="AQ930" s="91" t="s">
        <v>566</v>
      </c>
      <c r="AR930" s="91" t="s">
        <v>566</v>
      </c>
      <c r="AS930" s="91">
        <v>94.3</v>
      </c>
      <c r="AT930" s="91">
        <v>97.72</v>
      </c>
      <c r="AU930" s="90" t="s">
        <v>566</v>
      </c>
      <c r="AV930" s="90">
        <v>0</v>
      </c>
      <c r="AW930" s="91" t="s">
        <v>566</v>
      </c>
      <c r="AX930" s="91" t="s">
        <v>566</v>
      </c>
      <c r="AY930" s="91">
        <v>145.19</v>
      </c>
      <c r="AZ930" s="88" t="s">
        <v>4928</v>
      </c>
      <c r="BA930" s="91">
        <v>148.69999999999999</v>
      </c>
      <c r="BB930" s="91">
        <v>50.89</v>
      </c>
      <c r="BC930" s="94">
        <v>6.3299404884000001</v>
      </c>
      <c r="BD930" s="91">
        <v>308.45800000000003</v>
      </c>
      <c r="BE930" s="95">
        <v>94.811999999999998</v>
      </c>
      <c r="BF930" s="91">
        <v>13.65</v>
      </c>
      <c r="BG930" s="91">
        <v>31</v>
      </c>
      <c r="BH930" s="94" t="s">
        <v>566</v>
      </c>
      <c r="BI930" s="94" t="s">
        <v>566</v>
      </c>
      <c r="BJ930" s="93">
        <v>744</v>
      </c>
      <c r="BK930" s="94">
        <v>0</v>
      </c>
      <c r="BL930" s="91">
        <v>423.13916999999998</v>
      </c>
      <c r="BM930" s="96">
        <v>19.857921319999999</v>
      </c>
      <c r="BN930" s="96" t="s">
        <v>566</v>
      </c>
      <c r="BO930" s="88" t="s">
        <v>430</v>
      </c>
      <c r="BP930" s="88" t="s">
        <v>566</v>
      </c>
      <c r="BQ930" s="91">
        <v>308.45800000000003</v>
      </c>
      <c r="BR930" s="95">
        <v>94.811999999999998</v>
      </c>
      <c r="BS930" s="91">
        <v>13.65</v>
      </c>
      <c r="BT930" s="90">
        <v>30</v>
      </c>
      <c r="BU930" s="91">
        <v>0</v>
      </c>
      <c r="BV930" s="91">
        <v>409.47</v>
      </c>
      <c r="BW930" s="96">
        <v>19.216470000000001</v>
      </c>
      <c r="BX930" s="96" t="s">
        <v>566</v>
      </c>
      <c r="BY930" s="96" t="s">
        <v>566</v>
      </c>
      <c r="BZ930" s="96" t="s">
        <v>566</v>
      </c>
      <c r="CA930" s="96" t="s">
        <v>566</v>
      </c>
      <c r="CB930" s="96" t="s">
        <v>566</v>
      </c>
      <c r="CC930" s="96" t="s">
        <v>566</v>
      </c>
      <c r="CD930" s="96" t="s">
        <v>566</v>
      </c>
      <c r="CE930" s="96" t="s">
        <v>566</v>
      </c>
      <c r="CF930" s="88" t="s">
        <v>566</v>
      </c>
      <c r="CG930" s="88" t="s">
        <v>566</v>
      </c>
      <c r="CH930" s="92" t="s">
        <v>566</v>
      </c>
      <c r="CI930" s="91">
        <v>0</v>
      </c>
      <c r="CJ930" s="91">
        <v>0</v>
      </c>
      <c r="CK930" s="90" t="s">
        <v>566</v>
      </c>
      <c r="CL930" s="91">
        <v>-0.17127655820000001</v>
      </c>
      <c r="CM930" s="91">
        <v>8.3276558200000003E-2</v>
      </c>
      <c r="CN930" s="88" t="s">
        <v>566</v>
      </c>
      <c r="CO930" s="91">
        <v>69.275000000000006</v>
      </c>
      <c r="CP930" s="91">
        <v>465.96202045439998</v>
      </c>
      <c r="CQ930" s="91">
        <v>21.363805470100001</v>
      </c>
      <c r="CR930" s="91">
        <v>157.50411722859999</v>
      </c>
      <c r="CS930" s="91">
        <v>7.7148054701</v>
      </c>
      <c r="CT930" s="90" t="s">
        <v>566</v>
      </c>
      <c r="CU930" s="96">
        <v>1.0131319999999999</v>
      </c>
      <c r="CV930" s="96">
        <v>0.85299999999999998</v>
      </c>
      <c r="CW930" s="96">
        <v>0.80410000000000004</v>
      </c>
      <c r="CX930" s="93">
        <v>2310</v>
      </c>
      <c r="CY930" s="93">
        <v>2274.1979999999999</v>
      </c>
      <c r="CZ930" s="93">
        <v>91.6</v>
      </c>
      <c r="DA930" s="90">
        <v>51</v>
      </c>
      <c r="DB930" s="90" t="s">
        <v>566</v>
      </c>
      <c r="DC930" s="90">
        <v>81.5</v>
      </c>
      <c r="DD930" s="91">
        <v>228</v>
      </c>
      <c r="DE930" s="91">
        <v>-36.320175438600003</v>
      </c>
      <c r="DF930" s="93">
        <v>136.30000000000001</v>
      </c>
      <c r="DG930" s="88" t="s">
        <v>393</v>
      </c>
      <c r="DH930" s="88" t="s">
        <v>566</v>
      </c>
      <c r="DI930" s="88" t="s">
        <v>566</v>
      </c>
      <c r="DJ930" s="88" t="s">
        <v>566</v>
      </c>
      <c r="DK930" s="90" t="s">
        <v>566</v>
      </c>
      <c r="DL930" s="91">
        <v>94.811999999999998</v>
      </c>
      <c r="DM930" s="91" t="s">
        <v>566</v>
      </c>
      <c r="DN930" s="91">
        <v>348.27433581100001</v>
      </c>
      <c r="DO930" s="91">
        <v>15.411577979600001</v>
      </c>
      <c r="DP930" s="91">
        <v>39.816432585199998</v>
      </c>
      <c r="DQ930" s="91">
        <v>1.7625779796000001</v>
      </c>
      <c r="DR930" s="91">
        <v>526.10943499610005</v>
      </c>
      <c r="DS930" s="91">
        <v>24.121493022700001</v>
      </c>
      <c r="DT930" s="91">
        <v>217.65153177030001</v>
      </c>
      <c r="DU930" s="91">
        <v>10.4724930227</v>
      </c>
      <c r="DV930" s="91">
        <v>112.55168166670001</v>
      </c>
      <c r="DW930" s="97"/>
      <c r="DX930" s="98" t="s">
        <v>566</v>
      </c>
      <c r="DY930" s="99" t="s">
        <v>3222</v>
      </c>
      <c r="DZ930" s="98" t="s">
        <v>689</v>
      </c>
      <c r="EA930" s="100" t="s">
        <v>566</v>
      </c>
      <c r="EB930" s="101" t="s">
        <v>2763</v>
      </c>
      <c r="EC930" s="38"/>
    </row>
    <row r="931" spans="1:133" s="9" customFormat="1" ht="15" customHeight="1" x14ac:dyDescent="0.25">
      <c r="A931" s="17" t="str">
        <f t="shared" si="14"/>
        <v>917_Южно-Ягунское</v>
      </c>
      <c r="B931" s="87">
        <v>122</v>
      </c>
      <c r="C931" s="88" t="s">
        <v>733</v>
      </c>
      <c r="D931" s="88" t="s">
        <v>568</v>
      </c>
      <c r="E931" s="88" t="s">
        <v>531</v>
      </c>
      <c r="F931" s="88" t="s">
        <v>9</v>
      </c>
      <c r="G931" s="88" t="s">
        <v>29</v>
      </c>
      <c r="H931" s="88" t="s">
        <v>3055</v>
      </c>
      <c r="I931" s="89">
        <v>917</v>
      </c>
      <c r="J931" s="88" t="s">
        <v>81</v>
      </c>
      <c r="K931" s="88" t="s">
        <v>688</v>
      </c>
      <c r="L931" s="88" t="s">
        <v>1163</v>
      </c>
      <c r="M931" s="88" t="s">
        <v>1508</v>
      </c>
      <c r="N931" s="88" t="s">
        <v>6</v>
      </c>
      <c r="O931" s="90">
        <v>11.6</v>
      </c>
      <c r="P931" s="90">
        <v>2450.4</v>
      </c>
      <c r="Q931" s="90">
        <v>2466</v>
      </c>
      <c r="R931" s="91">
        <v>94.05</v>
      </c>
      <c r="S931" s="90" t="s">
        <v>150</v>
      </c>
      <c r="T931" s="90">
        <v>2475</v>
      </c>
      <c r="U931" s="90">
        <v>6</v>
      </c>
      <c r="V931" s="88" t="s">
        <v>31</v>
      </c>
      <c r="W931" s="88" t="s">
        <v>190</v>
      </c>
      <c r="X931" s="88" t="s">
        <v>198</v>
      </c>
      <c r="Y931" s="90" t="s">
        <v>1578</v>
      </c>
      <c r="Z931" s="90" t="s">
        <v>566</v>
      </c>
      <c r="AA931" s="90">
        <v>73</v>
      </c>
      <c r="AB931" s="91" t="s">
        <v>4289</v>
      </c>
      <c r="AC931" s="88" t="s">
        <v>566</v>
      </c>
      <c r="AD931" s="90" t="s">
        <v>566</v>
      </c>
      <c r="AE931" s="90" t="s">
        <v>2019</v>
      </c>
      <c r="AF931" s="90" t="s">
        <v>190</v>
      </c>
      <c r="AG931" s="91" t="s">
        <v>3421</v>
      </c>
      <c r="AH931" s="92" t="s">
        <v>1493</v>
      </c>
      <c r="AI931" s="93">
        <v>1372</v>
      </c>
      <c r="AJ931" s="88" t="s">
        <v>722</v>
      </c>
      <c r="AK931" s="90" t="s">
        <v>566</v>
      </c>
      <c r="AL931" s="91">
        <v>18.100000000000001</v>
      </c>
      <c r="AM931" s="91">
        <v>15.4</v>
      </c>
      <c r="AN931" s="91">
        <v>1452</v>
      </c>
      <c r="AO931" s="90">
        <v>20.5</v>
      </c>
      <c r="AP931" s="91">
        <v>66.16</v>
      </c>
      <c r="AQ931" s="91" t="s">
        <v>566</v>
      </c>
      <c r="AR931" s="91" t="s">
        <v>566</v>
      </c>
      <c r="AS931" s="91">
        <v>101.57</v>
      </c>
      <c r="AT931" s="91">
        <v>105.1</v>
      </c>
      <c r="AU931" s="90">
        <v>903</v>
      </c>
      <c r="AV931" s="90">
        <v>0</v>
      </c>
      <c r="AW931" s="91">
        <v>42.42</v>
      </c>
      <c r="AX931" s="91" t="s">
        <v>566</v>
      </c>
      <c r="AY931" s="91">
        <v>127.26</v>
      </c>
      <c r="AZ931" s="88" t="s">
        <v>4928</v>
      </c>
      <c r="BA931" s="91">
        <v>130.9</v>
      </c>
      <c r="BB931" s="91">
        <v>25.69</v>
      </c>
      <c r="BC931" s="94">
        <v>11.0521360759</v>
      </c>
      <c r="BD931" s="91">
        <v>279.39800000000002</v>
      </c>
      <c r="BE931" s="95">
        <v>91.917000000000002</v>
      </c>
      <c r="BF931" s="91">
        <v>19.27</v>
      </c>
      <c r="BG931" s="91">
        <v>31</v>
      </c>
      <c r="BH931" s="94" t="s">
        <v>566</v>
      </c>
      <c r="BI931" s="94" t="s">
        <v>566</v>
      </c>
      <c r="BJ931" s="93">
        <v>744</v>
      </c>
      <c r="BK931" s="94">
        <v>0</v>
      </c>
      <c r="BL931" s="91">
        <v>597.21835999999996</v>
      </c>
      <c r="BM931" s="96">
        <v>28.618703920000002</v>
      </c>
      <c r="BN931" s="96" t="s">
        <v>566</v>
      </c>
      <c r="BO931" s="88" t="s">
        <v>430</v>
      </c>
      <c r="BP931" s="88" t="s">
        <v>566</v>
      </c>
      <c r="BQ931" s="91">
        <v>279.39800000000002</v>
      </c>
      <c r="BR931" s="95">
        <v>91.917000000000002</v>
      </c>
      <c r="BS931" s="91">
        <v>19.27</v>
      </c>
      <c r="BT931" s="90">
        <v>30</v>
      </c>
      <c r="BU931" s="91">
        <v>0</v>
      </c>
      <c r="BV931" s="91">
        <v>577.95000000000005</v>
      </c>
      <c r="BW931" s="96">
        <v>27.695430000000002</v>
      </c>
      <c r="BX931" s="96" t="s">
        <v>566</v>
      </c>
      <c r="BY931" s="96" t="s">
        <v>566</v>
      </c>
      <c r="BZ931" s="96" t="s">
        <v>566</v>
      </c>
      <c r="CA931" s="96" t="s">
        <v>566</v>
      </c>
      <c r="CB931" s="96" t="s">
        <v>566</v>
      </c>
      <c r="CC931" s="96" t="s">
        <v>566</v>
      </c>
      <c r="CD931" s="96" t="s">
        <v>566</v>
      </c>
      <c r="CE931" s="96" t="s">
        <v>566</v>
      </c>
      <c r="CF931" s="88" t="s">
        <v>566</v>
      </c>
      <c r="CG931" s="88" t="s">
        <v>566</v>
      </c>
      <c r="CH931" s="92" t="s">
        <v>566</v>
      </c>
      <c r="CI931" s="91">
        <v>0</v>
      </c>
      <c r="CJ931" s="91">
        <v>0</v>
      </c>
      <c r="CK931" s="90" t="s">
        <v>566</v>
      </c>
      <c r="CL931" s="91">
        <v>0.94602038519999998</v>
      </c>
      <c r="CM931" s="91">
        <v>3.6979614799999998E-2</v>
      </c>
      <c r="CN931" s="88" t="s">
        <v>566</v>
      </c>
      <c r="CO931" s="91">
        <v>69.275000000000006</v>
      </c>
      <c r="CP931" s="91">
        <v>628.13303239009997</v>
      </c>
      <c r="CQ931" s="91">
        <v>44.8205530193</v>
      </c>
      <c r="CR931" s="91">
        <v>348.73464529329999</v>
      </c>
      <c r="CS931" s="91">
        <v>25.5555530193</v>
      </c>
      <c r="CT931" s="90" t="s">
        <v>566</v>
      </c>
      <c r="CU931" s="96">
        <v>1.0130440000000001</v>
      </c>
      <c r="CV931" s="96">
        <v>0.85299999999999998</v>
      </c>
      <c r="CW931" s="96">
        <v>0.8014</v>
      </c>
      <c r="CX931" s="93">
        <v>2310</v>
      </c>
      <c r="CY931" s="93">
        <v>2273.15</v>
      </c>
      <c r="CZ931" s="93">
        <v>91.6</v>
      </c>
      <c r="DA931" s="90">
        <v>51</v>
      </c>
      <c r="DB931" s="90" t="s">
        <v>566</v>
      </c>
      <c r="DC931" s="90">
        <v>81.5</v>
      </c>
      <c r="DD931" s="91">
        <v>228</v>
      </c>
      <c r="DE931" s="91">
        <v>-44.184210526299999</v>
      </c>
      <c r="DF931" s="93">
        <v>136.30000000000001</v>
      </c>
      <c r="DG931" s="88" t="s">
        <v>393</v>
      </c>
      <c r="DH931" s="88" t="s">
        <v>566</v>
      </c>
      <c r="DI931" s="88" t="s">
        <v>566</v>
      </c>
      <c r="DJ931" s="88" t="s">
        <v>566</v>
      </c>
      <c r="DK931" s="90" t="s">
        <v>566</v>
      </c>
      <c r="DL931" s="91">
        <v>91.917000000000002</v>
      </c>
      <c r="DM931" s="91" t="s">
        <v>566</v>
      </c>
      <c r="DN931" s="91">
        <v>81.633701533600004</v>
      </c>
      <c r="DO931" s="91">
        <v>9.3617434854999999</v>
      </c>
      <c r="DP931" s="91">
        <v>-197.7646855632</v>
      </c>
      <c r="DQ931" s="91">
        <v>-9.9032565145000007</v>
      </c>
      <c r="DR931" s="91">
        <v>188.85323388480001</v>
      </c>
      <c r="DS931" s="91">
        <v>23.033307966399999</v>
      </c>
      <c r="DT931" s="91">
        <v>-90.545153212000002</v>
      </c>
      <c r="DU931" s="91">
        <v>3.7683079664000001</v>
      </c>
      <c r="DV931" s="91">
        <v>112.58827125000001</v>
      </c>
      <c r="DW931" s="97"/>
      <c r="DX931" s="98" t="s">
        <v>689</v>
      </c>
      <c r="DY931" s="99" t="s">
        <v>3224</v>
      </c>
      <c r="DZ931" s="98" t="s">
        <v>689</v>
      </c>
      <c r="EA931" s="100" t="s">
        <v>566</v>
      </c>
      <c r="EB931" s="101" t="s">
        <v>2764</v>
      </c>
      <c r="EC931" s="38"/>
    </row>
    <row r="932" spans="1:133" s="9" customFormat="1" ht="15" customHeight="1" x14ac:dyDescent="0.25">
      <c r="A932" s="17" t="str">
        <f t="shared" si="14"/>
        <v>918_Южно-Ягунское</v>
      </c>
      <c r="B932" s="87">
        <v>123</v>
      </c>
      <c r="C932" s="88" t="s">
        <v>733</v>
      </c>
      <c r="D932" s="88" t="s">
        <v>568</v>
      </c>
      <c r="E932" s="88" t="s">
        <v>531</v>
      </c>
      <c r="F932" s="88" t="s">
        <v>9</v>
      </c>
      <c r="G932" s="88" t="s">
        <v>29</v>
      </c>
      <c r="H932" s="88" t="s">
        <v>3055</v>
      </c>
      <c r="I932" s="89">
        <v>918</v>
      </c>
      <c r="J932" s="88" t="s">
        <v>82</v>
      </c>
      <c r="K932" s="88" t="s">
        <v>688</v>
      </c>
      <c r="L932" s="88" t="s">
        <v>1163</v>
      </c>
      <c r="M932" s="88" t="s">
        <v>1508</v>
      </c>
      <c r="N932" s="88" t="s">
        <v>6</v>
      </c>
      <c r="O932" s="90">
        <v>14.8</v>
      </c>
      <c r="P932" s="90">
        <v>2537.1</v>
      </c>
      <c r="Q932" s="90">
        <v>2553.1999999999998</v>
      </c>
      <c r="R932" s="91">
        <v>192.21299999999999</v>
      </c>
      <c r="S932" s="90" t="s">
        <v>150</v>
      </c>
      <c r="T932" s="90">
        <v>2571.8000000000002</v>
      </c>
      <c r="U932" s="90">
        <v>8</v>
      </c>
      <c r="V932" s="88" t="s">
        <v>31</v>
      </c>
      <c r="W932" s="88" t="s">
        <v>40</v>
      </c>
      <c r="X932" s="88" t="s">
        <v>328</v>
      </c>
      <c r="Y932" s="90" t="s">
        <v>1024</v>
      </c>
      <c r="Z932" s="90" t="s">
        <v>566</v>
      </c>
      <c r="AA932" s="90">
        <v>73</v>
      </c>
      <c r="AB932" s="91" t="s">
        <v>3787</v>
      </c>
      <c r="AC932" s="88" t="s">
        <v>566</v>
      </c>
      <c r="AD932" s="90" t="s">
        <v>566</v>
      </c>
      <c r="AE932" s="90" t="s">
        <v>2110</v>
      </c>
      <c r="AF932" s="90" t="s">
        <v>40</v>
      </c>
      <c r="AG932" s="91" t="s">
        <v>3427</v>
      </c>
      <c r="AH932" s="92" t="s">
        <v>4982</v>
      </c>
      <c r="AI932" s="93">
        <v>51</v>
      </c>
      <c r="AJ932" s="88" t="s">
        <v>566</v>
      </c>
      <c r="AK932" s="90" t="s">
        <v>566</v>
      </c>
      <c r="AL932" s="91">
        <v>16.5</v>
      </c>
      <c r="AM932" s="91">
        <v>15.5</v>
      </c>
      <c r="AN932" s="91">
        <v>1525</v>
      </c>
      <c r="AO932" s="90">
        <v>14</v>
      </c>
      <c r="AP932" s="91">
        <v>155.25</v>
      </c>
      <c r="AQ932" s="91" t="s">
        <v>566</v>
      </c>
      <c r="AR932" s="91" t="s">
        <v>566</v>
      </c>
      <c r="AS932" s="91">
        <v>93.1</v>
      </c>
      <c r="AT932" s="91">
        <v>97.12</v>
      </c>
      <c r="AU932" s="90">
        <v>980</v>
      </c>
      <c r="AV932" s="90">
        <v>0</v>
      </c>
      <c r="AW932" s="91">
        <v>83.12</v>
      </c>
      <c r="AX932" s="91" t="s">
        <v>566</v>
      </c>
      <c r="AY932" s="91">
        <v>125.46</v>
      </c>
      <c r="AZ932" s="88" t="s">
        <v>4984</v>
      </c>
      <c r="BA932" s="91">
        <v>129.5</v>
      </c>
      <c r="BB932" s="91">
        <v>32.36</v>
      </c>
      <c r="BC932" s="94">
        <v>13.1168043202</v>
      </c>
      <c r="BD932" s="91">
        <v>412.91699999999997</v>
      </c>
      <c r="BE932" s="95">
        <v>92.953999999999994</v>
      </c>
      <c r="BF932" s="91">
        <v>24.82</v>
      </c>
      <c r="BG932" s="91">
        <v>30.8</v>
      </c>
      <c r="BH932" s="94" t="s">
        <v>566</v>
      </c>
      <c r="BI932" s="94" t="s">
        <v>566</v>
      </c>
      <c r="BJ932" s="93">
        <v>739</v>
      </c>
      <c r="BK932" s="94">
        <v>5</v>
      </c>
      <c r="BL932" s="91">
        <v>764.16052999999999</v>
      </c>
      <c r="BM932" s="96">
        <v>38.720013729999998</v>
      </c>
      <c r="BN932" s="96" t="s">
        <v>566</v>
      </c>
      <c r="BO932" s="88" t="s">
        <v>430</v>
      </c>
      <c r="BP932" s="88" t="s">
        <v>566</v>
      </c>
      <c r="BQ932" s="91">
        <v>412.91699999999997</v>
      </c>
      <c r="BR932" s="95">
        <v>92.953999999999994</v>
      </c>
      <c r="BS932" s="91">
        <v>24.82</v>
      </c>
      <c r="BT932" s="90">
        <v>30</v>
      </c>
      <c r="BU932" s="91">
        <v>0</v>
      </c>
      <c r="BV932" s="91">
        <v>744.54</v>
      </c>
      <c r="BW932" s="96">
        <v>37.72569</v>
      </c>
      <c r="BX932" s="96" t="s">
        <v>566</v>
      </c>
      <c r="BY932" s="96" t="s">
        <v>566</v>
      </c>
      <c r="BZ932" s="96" t="s">
        <v>566</v>
      </c>
      <c r="CA932" s="96" t="s">
        <v>566</v>
      </c>
      <c r="CB932" s="96" t="s">
        <v>566</v>
      </c>
      <c r="CC932" s="96" t="s">
        <v>566</v>
      </c>
      <c r="CD932" s="96" t="s">
        <v>566</v>
      </c>
      <c r="CE932" s="96" t="s">
        <v>566</v>
      </c>
      <c r="CF932" s="88" t="s">
        <v>566</v>
      </c>
      <c r="CG932" s="88" t="s">
        <v>566</v>
      </c>
      <c r="CH932" s="92" t="s">
        <v>566</v>
      </c>
      <c r="CI932" s="91">
        <v>0</v>
      </c>
      <c r="CJ932" s="91">
        <v>0</v>
      </c>
      <c r="CK932" s="90" t="s">
        <v>566</v>
      </c>
      <c r="CL932" s="91">
        <v>0.16238074350000001</v>
      </c>
      <c r="CM932" s="91">
        <v>-0.48238074349999999</v>
      </c>
      <c r="CN932" s="88" t="s">
        <v>566</v>
      </c>
      <c r="CO932" s="91">
        <v>69.275000000000006</v>
      </c>
      <c r="CP932" s="91">
        <v>708.07255795610001</v>
      </c>
      <c r="CQ932" s="91">
        <v>42.708040212</v>
      </c>
      <c r="CR932" s="91">
        <v>295.15604006709998</v>
      </c>
      <c r="CS932" s="91">
        <v>17.890040211999999</v>
      </c>
      <c r="CT932" s="90" t="s">
        <v>566</v>
      </c>
      <c r="CU932" s="96">
        <v>1.01301</v>
      </c>
      <c r="CV932" s="96">
        <v>0.85299999999999998</v>
      </c>
      <c r="CW932" s="96">
        <v>0.79390000000000005</v>
      </c>
      <c r="CX932" s="93">
        <v>2310</v>
      </c>
      <c r="CY932" s="93">
        <v>2267.8310000000001</v>
      </c>
      <c r="CZ932" s="93">
        <v>86.4</v>
      </c>
      <c r="DA932" s="90">
        <v>51</v>
      </c>
      <c r="DB932" s="90" t="s">
        <v>566</v>
      </c>
      <c r="DC932" s="90">
        <v>81.5</v>
      </c>
      <c r="DD932" s="91">
        <v>228</v>
      </c>
      <c r="DE932" s="91">
        <v>-44.973684210499997</v>
      </c>
      <c r="DF932" s="93">
        <v>136.30000000000001</v>
      </c>
      <c r="DG932" s="88" t="s">
        <v>393</v>
      </c>
      <c r="DH932" s="88" t="s">
        <v>566</v>
      </c>
      <c r="DI932" s="88" t="s">
        <v>566</v>
      </c>
      <c r="DJ932" s="88" t="s">
        <v>566</v>
      </c>
      <c r="DK932" s="90" t="s">
        <v>566</v>
      </c>
      <c r="DL932" s="91">
        <v>92.953999999999994</v>
      </c>
      <c r="DM932" s="91" t="s">
        <v>566</v>
      </c>
      <c r="DN932" s="91">
        <v>466.2167009122</v>
      </c>
      <c r="DO932" s="91">
        <v>28.020570580600001</v>
      </c>
      <c r="DP932" s="91">
        <v>53.300183023199999</v>
      </c>
      <c r="DQ932" s="91">
        <v>3.2025705806000002</v>
      </c>
      <c r="DR932" s="91">
        <v>799.47213946579996</v>
      </c>
      <c r="DS932" s="91">
        <v>48.220889084200003</v>
      </c>
      <c r="DT932" s="91">
        <v>386.55562157679998</v>
      </c>
      <c r="DU932" s="91">
        <v>23.402889084200002</v>
      </c>
      <c r="DV932" s="91">
        <v>112.5751647222</v>
      </c>
      <c r="DW932" s="97"/>
      <c r="DX932" s="98" t="s">
        <v>689</v>
      </c>
      <c r="DY932" s="99" t="s">
        <v>717</v>
      </c>
      <c r="DZ932" s="98" t="s">
        <v>689</v>
      </c>
      <c r="EA932" s="100" t="s">
        <v>566</v>
      </c>
      <c r="EB932" s="101" t="s">
        <v>2763</v>
      </c>
      <c r="EC932" s="38"/>
    </row>
    <row r="933" spans="1:133" s="9" customFormat="1" ht="15" customHeight="1" x14ac:dyDescent="0.25">
      <c r="A933" s="17" t="str">
        <f t="shared" si="14"/>
        <v>919_Южно-Ягунское</v>
      </c>
      <c r="B933" s="87">
        <v>124</v>
      </c>
      <c r="C933" s="88" t="s">
        <v>733</v>
      </c>
      <c r="D933" s="88" t="s">
        <v>568</v>
      </c>
      <c r="E933" s="88" t="s">
        <v>531</v>
      </c>
      <c r="F933" s="88" t="s">
        <v>9</v>
      </c>
      <c r="G933" s="88" t="s">
        <v>29</v>
      </c>
      <c r="H933" s="88" t="s">
        <v>3055</v>
      </c>
      <c r="I933" s="89">
        <v>919</v>
      </c>
      <c r="J933" s="88" t="s">
        <v>82</v>
      </c>
      <c r="K933" s="88" t="s">
        <v>688</v>
      </c>
      <c r="L933" s="88" t="s">
        <v>1163</v>
      </c>
      <c r="M933" s="88" t="s">
        <v>1508</v>
      </c>
      <c r="N933" s="88" t="s">
        <v>6</v>
      </c>
      <c r="O933" s="90">
        <v>19.899999999999999</v>
      </c>
      <c r="P933" s="90">
        <v>2407.5</v>
      </c>
      <c r="Q933" s="90">
        <v>2426.4</v>
      </c>
      <c r="R933" s="91">
        <v>51.53</v>
      </c>
      <c r="S933" s="90" t="s">
        <v>150</v>
      </c>
      <c r="T933" s="90">
        <v>2480.9</v>
      </c>
      <c r="U933" s="90">
        <v>13.4</v>
      </c>
      <c r="V933" s="88" t="s">
        <v>31</v>
      </c>
      <c r="W933" s="88" t="s">
        <v>40</v>
      </c>
      <c r="X933" s="88" t="s">
        <v>1074</v>
      </c>
      <c r="Y933" s="90" t="s">
        <v>878</v>
      </c>
      <c r="Z933" s="90" t="s">
        <v>566</v>
      </c>
      <c r="AA933" s="90">
        <v>73</v>
      </c>
      <c r="AB933" s="91" t="s">
        <v>3788</v>
      </c>
      <c r="AC933" s="88" t="s">
        <v>566</v>
      </c>
      <c r="AD933" s="90" t="s">
        <v>566</v>
      </c>
      <c r="AE933" s="90" t="s">
        <v>82</v>
      </c>
      <c r="AF933" s="90" t="s">
        <v>40</v>
      </c>
      <c r="AG933" s="91" t="s">
        <v>3423</v>
      </c>
      <c r="AH933" s="92" t="s">
        <v>4747</v>
      </c>
      <c r="AI933" s="93">
        <v>130</v>
      </c>
      <c r="AJ933" s="88" t="s">
        <v>566</v>
      </c>
      <c r="AK933" s="90" t="s">
        <v>566</v>
      </c>
      <c r="AL933" s="91">
        <v>16.5</v>
      </c>
      <c r="AM933" s="91">
        <v>15.5</v>
      </c>
      <c r="AN933" s="91">
        <v>1649</v>
      </c>
      <c r="AO933" s="90">
        <v>17.7</v>
      </c>
      <c r="AP933" s="91">
        <v>50.79</v>
      </c>
      <c r="AQ933" s="91" t="s">
        <v>566</v>
      </c>
      <c r="AR933" s="91" t="s">
        <v>566</v>
      </c>
      <c r="AS933" s="91">
        <v>81.13</v>
      </c>
      <c r="AT933" s="91">
        <v>84.18</v>
      </c>
      <c r="AU933" s="90">
        <v>953</v>
      </c>
      <c r="AV933" s="90">
        <v>0</v>
      </c>
      <c r="AW933" s="91">
        <v>40.47</v>
      </c>
      <c r="AX933" s="91" t="s">
        <v>566</v>
      </c>
      <c r="AY933" s="91">
        <v>127.87</v>
      </c>
      <c r="AZ933" s="88" t="s">
        <v>4928</v>
      </c>
      <c r="BA933" s="91">
        <v>131</v>
      </c>
      <c r="BB933" s="91">
        <v>46.74</v>
      </c>
      <c r="BC933" s="94">
        <v>8.2848621877999999</v>
      </c>
      <c r="BD933" s="91">
        <v>384.74900000000002</v>
      </c>
      <c r="BE933" s="95">
        <v>94.251000000000005</v>
      </c>
      <c r="BF933" s="91">
        <v>18.87</v>
      </c>
      <c r="BG933" s="91">
        <v>31</v>
      </c>
      <c r="BH933" s="94" t="s">
        <v>566</v>
      </c>
      <c r="BI933" s="94" t="s">
        <v>566</v>
      </c>
      <c r="BJ933" s="93">
        <v>744</v>
      </c>
      <c r="BK933" s="94">
        <v>0</v>
      </c>
      <c r="BL933" s="91">
        <v>584.89202</v>
      </c>
      <c r="BM933" s="96">
        <v>29.636478530000002</v>
      </c>
      <c r="BN933" s="96" t="s">
        <v>566</v>
      </c>
      <c r="BO933" s="88" t="s">
        <v>430</v>
      </c>
      <c r="BP933" s="88" t="s">
        <v>566</v>
      </c>
      <c r="BQ933" s="91">
        <v>384.74900000000002</v>
      </c>
      <c r="BR933" s="95">
        <v>94.251000000000005</v>
      </c>
      <c r="BS933" s="91">
        <v>18.87</v>
      </c>
      <c r="BT933" s="90">
        <v>30</v>
      </c>
      <c r="BU933" s="91">
        <v>0</v>
      </c>
      <c r="BV933" s="91">
        <v>566.01</v>
      </c>
      <c r="BW933" s="96">
        <v>28.679729999999999</v>
      </c>
      <c r="BX933" s="96" t="s">
        <v>566</v>
      </c>
      <c r="BY933" s="96" t="s">
        <v>566</v>
      </c>
      <c r="BZ933" s="96" t="s">
        <v>566</v>
      </c>
      <c r="CA933" s="96" t="s">
        <v>566</v>
      </c>
      <c r="CB933" s="96" t="s">
        <v>566</v>
      </c>
      <c r="CC933" s="96" t="s">
        <v>566</v>
      </c>
      <c r="CD933" s="96" t="s">
        <v>566</v>
      </c>
      <c r="CE933" s="96" t="s">
        <v>566</v>
      </c>
      <c r="CF933" s="88" t="s">
        <v>566</v>
      </c>
      <c r="CG933" s="88" t="s">
        <v>566</v>
      </c>
      <c r="CH933" s="92" t="s">
        <v>566</v>
      </c>
      <c r="CI933" s="91">
        <v>0</v>
      </c>
      <c r="CJ933" s="91">
        <v>0</v>
      </c>
      <c r="CK933" s="90" t="s">
        <v>566</v>
      </c>
      <c r="CL933" s="91">
        <v>-0.1307653205</v>
      </c>
      <c r="CM933" s="91">
        <v>-0.2172346795</v>
      </c>
      <c r="CN933" s="88" t="s">
        <v>566</v>
      </c>
      <c r="CO933" s="91">
        <v>69.275000000000006</v>
      </c>
      <c r="CP933" s="91">
        <v>477.27066448879998</v>
      </c>
      <c r="CQ933" s="91">
        <v>23.441383446500001</v>
      </c>
      <c r="CR933" s="91">
        <v>92.521954811399993</v>
      </c>
      <c r="CS933" s="91">
        <v>4.5743834464999997</v>
      </c>
      <c r="CT933" s="90" t="s">
        <v>566</v>
      </c>
      <c r="CU933" s="96">
        <v>1.01302</v>
      </c>
      <c r="CV933" s="96">
        <v>0.85299999999999998</v>
      </c>
      <c r="CW933" s="96">
        <v>0.79390000000000005</v>
      </c>
      <c r="CX933" s="93">
        <v>2310</v>
      </c>
      <c r="CY933" s="93">
        <v>2278.0700000000002</v>
      </c>
      <c r="CZ933" s="93">
        <v>86.4</v>
      </c>
      <c r="DA933" s="90">
        <v>40</v>
      </c>
      <c r="DB933" s="90" t="s">
        <v>566</v>
      </c>
      <c r="DC933" s="90">
        <v>81.5</v>
      </c>
      <c r="DD933" s="91">
        <v>228</v>
      </c>
      <c r="DE933" s="91">
        <v>-43.916666666700003</v>
      </c>
      <c r="DF933" s="93">
        <v>136.30000000000001</v>
      </c>
      <c r="DG933" s="88" t="s">
        <v>393</v>
      </c>
      <c r="DH933" s="88" t="s">
        <v>566</v>
      </c>
      <c r="DI933" s="88" t="s">
        <v>566</v>
      </c>
      <c r="DJ933" s="88" t="s">
        <v>566</v>
      </c>
      <c r="DK933" s="90" t="s">
        <v>566</v>
      </c>
      <c r="DL933" s="91">
        <v>94.251000000000005</v>
      </c>
      <c r="DM933" s="91" t="s">
        <v>566</v>
      </c>
      <c r="DN933" s="91">
        <v>310.749022389</v>
      </c>
      <c r="DO933" s="91">
        <v>15.238653687999999</v>
      </c>
      <c r="DP933" s="91">
        <v>-73.999687288399997</v>
      </c>
      <c r="DQ933" s="91">
        <v>-3.6283463120000001</v>
      </c>
      <c r="DR933" s="91">
        <v>385.47599686410001</v>
      </c>
      <c r="DS933" s="91">
        <v>18.9328431942</v>
      </c>
      <c r="DT933" s="91">
        <v>0.72728718670000003</v>
      </c>
      <c r="DU933" s="91">
        <v>6.5843194199999996E-2</v>
      </c>
      <c r="DV933" s="91">
        <v>98.952766666700001</v>
      </c>
      <c r="DW933" s="97"/>
      <c r="DX933" s="98" t="s">
        <v>689</v>
      </c>
      <c r="DY933" s="99" t="s">
        <v>3155</v>
      </c>
      <c r="DZ933" s="98" t="s">
        <v>689</v>
      </c>
      <c r="EA933" s="100" t="s">
        <v>566</v>
      </c>
      <c r="EB933" s="101" t="s">
        <v>2764</v>
      </c>
      <c r="EC933" s="38"/>
    </row>
    <row r="934" spans="1:133" s="9" customFormat="1" ht="15" customHeight="1" x14ac:dyDescent="0.25">
      <c r="A934" s="17" t="str">
        <f t="shared" si="14"/>
        <v>921_Южно-Ягунское</v>
      </c>
      <c r="B934" s="87">
        <v>125</v>
      </c>
      <c r="C934" s="88" t="s">
        <v>733</v>
      </c>
      <c r="D934" s="88" t="s">
        <v>568</v>
      </c>
      <c r="E934" s="88" t="s">
        <v>531</v>
      </c>
      <c r="F934" s="88" t="s">
        <v>9</v>
      </c>
      <c r="G934" s="88" t="s">
        <v>29</v>
      </c>
      <c r="H934" s="88" t="s">
        <v>3057</v>
      </c>
      <c r="I934" s="89">
        <v>921</v>
      </c>
      <c r="J934" s="88" t="s">
        <v>82</v>
      </c>
      <c r="K934" s="88" t="s">
        <v>688</v>
      </c>
      <c r="L934" s="88" t="s">
        <v>1163</v>
      </c>
      <c r="M934" s="88" t="s">
        <v>1512</v>
      </c>
      <c r="N934" s="88" t="s">
        <v>695</v>
      </c>
      <c r="O934" s="90">
        <v>24</v>
      </c>
      <c r="P934" s="90">
        <v>2492.8000000000002</v>
      </c>
      <c r="Q934" s="90">
        <v>2564</v>
      </c>
      <c r="R934" s="91">
        <v>121.895</v>
      </c>
      <c r="S934" s="90" t="s">
        <v>150</v>
      </c>
      <c r="T934" s="90">
        <v>2565.1999999999998</v>
      </c>
      <c r="U934" s="90">
        <v>23.8</v>
      </c>
      <c r="V934" s="88" t="s">
        <v>31</v>
      </c>
      <c r="W934" s="88" t="s">
        <v>155</v>
      </c>
      <c r="X934" s="88" t="s">
        <v>5066</v>
      </c>
      <c r="Y934" s="90" t="s">
        <v>961</v>
      </c>
      <c r="Z934" s="90" t="s">
        <v>566</v>
      </c>
      <c r="AA934" s="90">
        <v>73</v>
      </c>
      <c r="AB934" s="91" t="s">
        <v>3789</v>
      </c>
      <c r="AC934" s="88" t="s">
        <v>566</v>
      </c>
      <c r="AD934" s="90" t="s">
        <v>566</v>
      </c>
      <c r="AE934" s="90" t="s">
        <v>4789</v>
      </c>
      <c r="AF934" s="90" t="s">
        <v>155</v>
      </c>
      <c r="AG934" s="91" t="s">
        <v>3409</v>
      </c>
      <c r="AH934" s="92" t="s">
        <v>5455</v>
      </c>
      <c r="AI934" s="93">
        <v>26</v>
      </c>
      <c r="AJ934" s="88" t="s">
        <v>566</v>
      </c>
      <c r="AK934" s="90" t="s">
        <v>566</v>
      </c>
      <c r="AL934" s="91">
        <v>19</v>
      </c>
      <c r="AM934" s="91">
        <v>18.218603508800001</v>
      </c>
      <c r="AN934" s="91">
        <v>1664</v>
      </c>
      <c r="AO934" s="90">
        <v>11</v>
      </c>
      <c r="AP934" s="91">
        <v>106.04</v>
      </c>
      <c r="AQ934" s="91" t="s">
        <v>566</v>
      </c>
      <c r="AR934" s="91" t="s">
        <v>566</v>
      </c>
      <c r="AS934" s="91">
        <v>81.180000000000007</v>
      </c>
      <c r="AT934" s="91">
        <v>82.87</v>
      </c>
      <c r="AU934" s="90">
        <v>600</v>
      </c>
      <c r="AV934" s="90">
        <v>17</v>
      </c>
      <c r="AW934" s="91">
        <v>29.96</v>
      </c>
      <c r="AX934" s="91" t="s">
        <v>566</v>
      </c>
      <c r="AY934" s="91">
        <v>179.64</v>
      </c>
      <c r="AZ934" s="88" t="s">
        <v>4980</v>
      </c>
      <c r="BA934" s="91">
        <v>181.33</v>
      </c>
      <c r="BB934" s="91">
        <v>98.46</v>
      </c>
      <c r="BC934" s="94">
        <v>1.6298879871</v>
      </c>
      <c r="BD934" s="91">
        <v>162</v>
      </c>
      <c r="BE934" s="95">
        <v>95.531999999999996</v>
      </c>
      <c r="BF934" s="91">
        <v>6.17</v>
      </c>
      <c r="BG934" s="91">
        <v>24.8</v>
      </c>
      <c r="BH934" s="94" t="s">
        <v>566</v>
      </c>
      <c r="BI934" s="94" t="s">
        <v>566</v>
      </c>
      <c r="BJ934" s="93">
        <v>596</v>
      </c>
      <c r="BK934" s="94">
        <v>148</v>
      </c>
      <c r="BL934" s="91">
        <v>153.14716000000001</v>
      </c>
      <c r="BM934" s="96">
        <v>8.3069128899999995</v>
      </c>
      <c r="BN934" s="96" t="s">
        <v>566</v>
      </c>
      <c r="BO934" s="88" t="s">
        <v>430</v>
      </c>
      <c r="BP934" s="88" t="s">
        <v>566</v>
      </c>
      <c r="BQ934" s="91">
        <v>162</v>
      </c>
      <c r="BR934" s="95">
        <v>95.531999999999996</v>
      </c>
      <c r="BS934" s="91">
        <v>6.17</v>
      </c>
      <c r="BT934" s="90">
        <v>30</v>
      </c>
      <c r="BU934" s="91">
        <v>0</v>
      </c>
      <c r="BV934" s="91">
        <v>185.01</v>
      </c>
      <c r="BW934" s="96">
        <v>10.035780000000001</v>
      </c>
      <c r="BX934" s="96" t="s">
        <v>566</v>
      </c>
      <c r="BY934" s="96" t="s">
        <v>566</v>
      </c>
      <c r="BZ934" s="96" t="s">
        <v>566</v>
      </c>
      <c r="CA934" s="96" t="s">
        <v>566</v>
      </c>
      <c r="CB934" s="96" t="s">
        <v>566</v>
      </c>
      <c r="CC934" s="96" t="s">
        <v>566</v>
      </c>
      <c r="CD934" s="96" t="s">
        <v>566</v>
      </c>
      <c r="CE934" s="96" t="s">
        <v>566</v>
      </c>
      <c r="CF934" s="88" t="s">
        <v>566</v>
      </c>
      <c r="CG934" s="88" t="s">
        <v>566</v>
      </c>
      <c r="CH934" s="92" t="s">
        <v>566</v>
      </c>
      <c r="CI934" s="91">
        <v>0</v>
      </c>
      <c r="CJ934" s="91">
        <v>0</v>
      </c>
      <c r="CK934" s="90" t="s">
        <v>566</v>
      </c>
      <c r="CL934" s="91">
        <v>0.5191641722</v>
      </c>
      <c r="CM934" s="91">
        <v>0.44783582779999997</v>
      </c>
      <c r="CN934" s="88" t="s">
        <v>566</v>
      </c>
      <c r="CO934" s="91">
        <v>84.32</v>
      </c>
      <c r="CP934" s="91">
        <v>173.5357274497</v>
      </c>
      <c r="CQ934" s="91">
        <v>6.6093470468</v>
      </c>
      <c r="CR934" s="91">
        <v>11.535757651000001</v>
      </c>
      <c r="CS934" s="91">
        <v>0.44234704679999998</v>
      </c>
      <c r="CT934" s="90" t="s">
        <v>566</v>
      </c>
      <c r="CU934" s="96">
        <v>1.0130440000000001</v>
      </c>
      <c r="CV934" s="96">
        <v>0.85193600000000003</v>
      </c>
      <c r="CW934" s="96">
        <v>0.79038900000000001</v>
      </c>
      <c r="CX934" s="93">
        <v>2369</v>
      </c>
      <c r="CY934" s="93">
        <v>2351.48</v>
      </c>
      <c r="CZ934" s="93">
        <v>86.4</v>
      </c>
      <c r="DA934" s="90">
        <v>51</v>
      </c>
      <c r="DB934" s="90" t="s">
        <v>566</v>
      </c>
      <c r="DC934" s="90">
        <v>99.2</v>
      </c>
      <c r="DD934" s="91">
        <v>233</v>
      </c>
      <c r="DE934" s="91">
        <v>-22.9012875536</v>
      </c>
      <c r="DF934" s="93">
        <v>127.3</v>
      </c>
      <c r="DG934" s="88" t="s">
        <v>393</v>
      </c>
      <c r="DH934" s="88" t="s">
        <v>566</v>
      </c>
      <c r="DI934" s="88" t="s">
        <v>566</v>
      </c>
      <c r="DJ934" s="88" t="s">
        <v>566</v>
      </c>
      <c r="DK934" s="90" t="s">
        <v>566</v>
      </c>
      <c r="DL934" s="91">
        <v>95.531999999999996</v>
      </c>
      <c r="DM934" s="91" t="s">
        <v>566</v>
      </c>
      <c r="DN934" s="91">
        <v>182.91128641770001</v>
      </c>
      <c r="DO934" s="91">
        <v>6.9630497361000003</v>
      </c>
      <c r="DP934" s="91">
        <v>20.911316619000001</v>
      </c>
      <c r="DQ934" s="91">
        <v>0.79604973609999996</v>
      </c>
      <c r="DR934" s="91">
        <v>195.9361053314</v>
      </c>
      <c r="DS934" s="91">
        <v>7.4624962720000001</v>
      </c>
      <c r="DT934" s="91">
        <v>33.9361355327</v>
      </c>
      <c r="DU934" s="91">
        <v>1.2954962720000001</v>
      </c>
      <c r="DV934" s="91">
        <v>112.5425816667</v>
      </c>
      <c r="DW934" s="97"/>
      <c r="DX934" s="98" t="s">
        <v>689</v>
      </c>
      <c r="DY934" s="99" t="s">
        <v>689</v>
      </c>
      <c r="DZ934" s="98" t="s">
        <v>689</v>
      </c>
      <c r="EA934" s="100" t="s">
        <v>566</v>
      </c>
      <c r="EB934" s="101" t="s">
        <v>2761</v>
      </c>
      <c r="EC934" s="38"/>
    </row>
    <row r="935" spans="1:133" s="9" customFormat="1" ht="15" customHeight="1" x14ac:dyDescent="0.25">
      <c r="A935" s="17" t="str">
        <f t="shared" si="14"/>
        <v>922_Южно-Ягунское</v>
      </c>
      <c r="B935" s="87">
        <v>126</v>
      </c>
      <c r="C935" s="88" t="s">
        <v>733</v>
      </c>
      <c r="D935" s="88" t="s">
        <v>568</v>
      </c>
      <c r="E935" s="88" t="s">
        <v>531</v>
      </c>
      <c r="F935" s="88" t="s">
        <v>9</v>
      </c>
      <c r="G935" s="88" t="s">
        <v>29</v>
      </c>
      <c r="H935" s="88" t="s">
        <v>3055</v>
      </c>
      <c r="I935" s="89">
        <v>922</v>
      </c>
      <c r="J935" s="88" t="s">
        <v>84</v>
      </c>
      <c r="K935" s="88" t="s">
        <v>688</v>
      </c>
      <c r="L935" s="88" t="s">
        <v>1163</v>
      </c>
      <c r="M935" s="88" t="s">
        <v>1508</v>
      </c>
      <c r="N935" s="88" t="s">
        <v>6</v>
      </c>
      <c r="O935" s="90">
        <v>22.6</v>
      </c>
      <c r="P935" s="90">
        <v>2759</v>
      </c>
      <c r="Q935" s="90">
        <v>2775.4</v>
      </c>
      <c r="R935" s="91">
        <v>373.62299999999999</v>
      </c>
      <c r="S935" s="90" t="s">
        <v>150</v>
      </c>
      <c r="T935" s="90">
        <v>2870</v>
      </c>
      <c r="U935" s="90">
        <v>7.6</v>
      </c>
      <c r="V935" s="88" t="s">
        <v>31</v>
      </c>
      <c r="W935" s="88" t="s">
        <v>118</v>
      </c>
      <c r="X935" s="88" t="s">
        <v>487</v>
      </c>
      <c r="Y935" s="90" t="s">
        <v>547</v>
      </c>
      <c r="Z935" s="90" t="s">
        <v>566</v>
      </c>
      <c r="AA935" s="90">
        <v>73</v>
      </c>
      <c r="AB935" s="91" t="s">
        <v>3790</v>
      </c>
      <c r="AC935" s="88" t="s">
        <v>566</v>
      </c>
      <c r="AD935" s="90" t="s">
        <v>566</v>
      </c>
      <c r="AE935" s="90" t="s">
        <v>4790</v>
      </c>
      <c r="AF935" s="90" t="s">
        <v>118</v>
      </c>
      <c r="AG935" s="91" t="s">
        <v>3467</v>
      </c>
      <c r="AH935" s="92" t="s">
        <v>3240</v>
      </c>
      <c r="AI935" s="93">
        <v>374</v>
      </c>
      <c r="AJ935" s="88" t="s">
        <v>722</v>
      </c>
      <c r="AK935" s="90" t="s">
        <v>566</v>
      </c>
      <c r="AL935" s="91">
        <v>22</v>
      </c>
      <c r="AM935" s="91">
        <v>18.0508265534</v>
      </c>
      <c r="AN935" s="91">
        <v>2008</v>
      </c>
      <c r="AO935" s="90">
        <v>20.9</v>
      </c>
      <c r="AP935" s="91">
        <v>338.71699999999998</v>
      </c>
      <c r="AQ935" s="91">
        <v>50.34</v>
      </c>
      <c r="AR935" s="91" t="s">
        <v>566</v>
      </c>
      <c r="AS935" s="91">
        <v>78.830815375599997</v>
      </c>
      <c r="AT935" s="91">
        <v>79.623654202300003</v>
      </c>
      <c r="AU935" s="90" t="s">
        <v>566</v>
      </c>
      <c r="AV935" s="90">
        <v>0</v>
      </c>
      <c r="AW935" s="91" t="s">
        <v>566</v>
      </c>
      <c r="AX935" s="91" t="s">
        <v>566</v>
      </c>
      <c r="AY935" s="91">
        <v>179.39</v>
      </c>
      <c r="AZ935" s="88" t="s">
        <v>4928</v>
      </c>
      <c r="BA935" s="91">
        <v>180.2</v>
      </c>
      <c r="BB935" s="91">
        <v>100.5591846244</v>
      </c>
      <c r="BC935" s="94">
        <v>1.2826305043999999</v>
      </c>
      <c r="BD935" s="91">
        <v>129.44</v>
      </c>
      <c r="BE935" s="95">
        <v>92.311000000000007</v>
      </c>
      <c r="BF935" s="91">
        <v>8.49</v>
      </c>
      <c r="BG935" s="91">
        <v>31</v>
      </c>
      <c r="BH935" s="94" t="s">
        <v>566</v>
      </c>
      <c r="BI935" s="94" t="s">
        <v>566</v>
      </c>
      <c r="BJ935" s="93">
        <v>744</v>
      </c>
      <c r="BK935" s="94">
        <v>0</v>
      </c>
      <c r="BL935" s="91">
        <v>263.19306999999998</v>
      </c>
      <c r="BM935" s="96">
        <v>11.04884521</v>
      </c>
      <c r="BN935" s="96" t="s">
        <v>566</v>
      </c>
      <c r="BO935" s="88" t="s">
        <v>430</v>
      </c>
      <c r="BP935" s="88" t="s">
        <v>566</v>
      </c>
      <c r="BQ935" s="91">
        <v>129.44</v>
      </c>
      <c r="BR935" s="95">
        <v>92.311000000000007</v>
      </c>
      <c r="BS935" s="91">
        <v>8.49</v>
      </c>
      <c r="BT935" s="90">
        <v>30</v>
      </c>
      <c r="BU935" s="91">
        <v>0</v>
      </c>
      <c r="BV935" s="91">
        <v>254.7</v>
      </c>
      <c r="BW935" s="96">
        <v>10.69224</v>
      </c>
      <c r="BX935" s="96" t="s">
        <v>566</v>
      </c>
      <c r="BY935" s="96" t="s">
        <v>566</v>
      </c>
      <c r="BZ935" s="96" t="s">
        <v>566</v>
      </c>
      <c r="CA935" s="96" t="s">
        <v>566</v>
      </c>
      <c r="CB935" s="96" t="s">
        <v>566</v>
      </c>
      <c r="CC935" s="96" t="s">
        <v>566</v>
      </c>
      <c r="CD935" s="96" t="s">
        <v>566</v>
      </c>
      <c r="CE935" s="96" t="s">
        <v>566</v>
      </c>
      <c r="CF935" s="88" t="s">
        <v>566</v>
      </c>
      <c r="CG935" s="88" t="s">
        <v>566</v>
      </c>
      <c r="CH935" s="92" t="s">
        <v>566</v>
      </c>
      <c r="CI935" s="91">
        <v>0</v>
      </c>
      <c r="CJ935" s="91">
        <v>0</v>
      </c>
      <c r="CK935" s="90" t="s">
        <v>566</v>
      </c>
      <c r="CL935" s="91">
        <v>9.5911474199999999E-2</v>
      </c>
      <c r="CM935" s="91">
        <v>0.1390885258</v>
      </c>
      <c r="CN935" s="88" t="s">
        <v>566</v>
      </c>
      <c r="CO935" s="91">
        <v>69.275000000000006</v>
      </c>
      <c r="CP935" s="91">
        <v>141.6826938598</v>
      </c>
      <c r="CQ935" s="91">
        <v>9.7870638226000004</v>
      </c>
      <c r="CR935" s="91">
        <v>12.242693859799999</v>
      </c>
      <c r="CS935" s="91">
        <v>1.2970638226</v>
      </c>
      <c r="CT935" s="90" t="s">
        <v>566</v>
      </c>
      <c r="CU935" s="96">
        <v>1.0130300000000001</v>
      </c>
      <c r="CV935" s="96">
        <v>0.85299999999999998</v>
      </c>
      <c r="CW935" s="96">
        <v>0.81759999999999999</v>
      </c>
      <c r="CX935" s="93">
        <v>2310</v>
      </c>
      <c r="CY935" s="93">
        <v>2301.7139999999999</v>
      </c>
      <c r="CZ935" s="93">
        <v>92.6</v>
      </c>
      <c r="DA935" s="90">
        <v>51</v>
      </c>
      <c r="DB935" s="90" t="s">
        <v>566</v>
      </c>
      <c r="DC935" s="90">
        <v>81.5</v>
      </c>
      <c r="DD935" s="91">
        <v>228</v>
      </c>
      <c r="DE935" s="91">
        <v>-21.3201754386</v>
      </c>
      <c r="DF935" s="93">
        <v>136.30000000000001</v>
      </c>
      <c r="DG935" s="88" t="s">
        <v>393</v>
      </c>
      <c r="DH935" s="88" t="s">
        <v>566</v>
      </c>
      <c r="DI935" s="88" t="s">
        <v>566</v>
      </c>
      <c r="DJ935" s="88" t="s">
        <v>566</v>
      </c>
      <c r="DK935" s="90" t="s">
        <v>566</v>
      </c>
      <c r="DL935" s="91">
        <v>92.311000000000007</v>
      </c>
      <c r="DM935" s="91" t="s">
        <v>566</v>
      </c>
      <c r="DN935" s="91">
        <v>146.14840325559999</v>
      </c>
      <c r="DO935" s="91">
        <v>9.5860200268</v>
      </c>
      <c r="DP935" s="91">
        <v>16.7084032556</v>
      </c>
      <c r="DQ935" s="91">
        <v>1.0960200268</v>
      </c>
      <c r="DR935" s="91">
        <v>159.97141128070001</v>
      </c>
      <c r="DS935" s="91">
        <v>11.050399800699999</v>
      </c>
      <c r="DT935" s="91">
        <v>30.531411280699999</v>
      </c>
      <c r="DU935" s="91">
        <v>2.5603998007</v>
      </c>
      <c r="DV935" s="91" t="s">
        <v>566</v>
      </c>
      <c r="DW935" s="97"/>
      <c r="DX935" s="98" t="s">
        <v>566</v>
      </c>
      <c r="DY935" s="99" t="s">
        <v>689</v>
      </c>
      <c r="DZ935" s="98" t="s">
        <v>689</v>
      </c>
      <c r="EA935" s="100" t="s">
        <v>566</v>
      </c>
      <c r="EB935" s="101" t="s">
        <v>2761</v>
      </c>
      <c r="EC935" s="38"/>
    </row>
    <row r="936" spans="1:133" s="9" customFormat="1" ht="15" customHeight="1" x14ac:dyDescent="0.25">
      <c r="A936" s="17" t="str">
        <f t="shared" si="14"/>
        <v>930_Южно-Ягунское</v>
      </c>
      <c r="B936" s="87">
        <v>127</v>
      </c>
      <c r="C936" s="88" t="s">
        <v>733</v>
      </c>
      <c r="D936" s="88" t="s">
        <v>568</v>
      </c>
      <c r="E936" s="88" t="s">
        <v>531</v>
      </c>
      <c r="F936" s="88" t="s">
        <v>9</v>
      </c>
      <c r="G936" s="88" t="s">
        <v>29</v>
      </c>
      <c r="H936" s="88" t="s">
        <v>2974</v>
      </c>
      <c r="I936" s="89">
        <v>930</v>
      </c>
      <c r="J936" s="88" t="s">
        <v>87</v>
      </c>
      <c r="K936" s="88" t="s">
        <v>688</v>
      </c>
      <c r="L936" s="88" t="s">
        <v>422</v>
      </c>
      <c r="M936" s="88" t="s">
        <v>92</v>
      </c>
      <c r="N936" s="88" t="s">
        <v>10</v>
      </c>
      <c r="O936" s="90">
        <v>25.3</v>
      </c>
      <c r="P936" s="90">
        <v>2548.5</v>
      </c>
      <c r="Q936" s="90">
        <v>2563.8000000000002</v>
      </c>
      <c r="R936" s="91">
        <v>119.04</v>
      </c>
      <c r="S936" s="90" t="s">
        <v>150</v>
      </c>
      <c r="T936" s="90">
        <v>2592</v>
      </c>
      <c r="U936" s="90">
        <v>15.3</v>
      </c>
      <c r="V936" s="88" t="s">
        <v>31</v>
      </c>
      <c r="W936" s="88" t="s">
        <v>175</v>
      </c>
      <c r="X936" s="88" t="s">
        <v>238</v>
      </c>
      <c r="Y936" s="90" t="s">
        <v>907</v>
      </c>
      <c r="Z936" s="90" t="s">
        <v>566</v>
      </c>
      <c r="AA936" s="90">
        <v>73</v>
      </c>
      <c r="AB936" s="91" t="s">
        <v>4290</v>
      </c>
      <c r="AC936" s="88" t="s">
        <v>566</v>
      </c>
      <c r="AD936" s="90" t="s">
        <v>566</v>
      </c>
      <c r="AE936" s="90" t="s">
        <v>1931</v>
      </c>
      <c r="AF936" s="90" t="s">
        <v>175</v>
      </c>
      <c r="AG936" s="91" t="s">
        <v>3512</v>
      </c>
      <c r="AH936" s="92" t="s">
        <v>5005</v>
      </c>
      <c r="AI936" s="93">
        <v>31</v>
      </c>
      <c r="AJ936" s="88" t="s">
        <v>722</v>
      </c>
      <c r="AK936" s="90" t="s">
        <v>566</v>
      </c>
      <c r="AL936" s="91">
        <v>26.9</v>
      </c>
      <c r="AM936" s="91">
        <v>18.001480390099999</v>
      </c>
      <c r="AN936" s="91">
        <v>1271</v>
      </c>
      <c r="AO936" s="90">
        <v>10</v>
      </c>
      <c r="AP936" s="91">
        <v>55.286999999999999</v>
      </c>
      <c r="AQ936" s="91">
        <v>76.564999999999998</v>
      </c>
      <c r="AR936" s="91">
        <v>86</v>
      </c>
      <c r="AS936" s="91">
        <v>105.2066717232</v>
      </c>
      <c r="AT936" s="91">
        <v>107.4079580718</v>
      </c>
      <c r="AU936" s="90">
        <v>560</v>
      </c>
      <c r="AV936" s="90">
        <v>0</v>
      </c>
      <c r="AW936" s="91">
        <v>17.489999999999998</v>
      </c>
      <c r="AX936" s="91" t="s">
        <v>566</v>
      </c>
      <c r="AY936" s="91">
        <v>132.27000000000001</v>
      </c>
      <c r="AZ936" s="88" t="s">
        <v>4997</v>
      </c>
      <c r="BA936" s="91">
        <v>134.51</v>
      </c>
      <c r="BB936" s="91">
        <v>27.0633282768</v>
      </c>
      <c r="BC936" s="94">
        <v>9.3285643738000008</v>
      </c>
      <c r="BD936" s="91">
        <v>252.46199999999999</v>
      </c>
      <c r="BE936" s="95">
        <v>96.585999999999999</v>
      </c>
      <c r="BF936" s="91">
        <v>7.28</v>
      </c>
      <c r="BG936" s="91">
        <v>29.8</v>
      </c>
      <c r="BH936" s="94" t="s">
        <v>566</v>
      </c>
      <c r="BI936" s="94" t="s">
        <v>566</v>
      </c>
      <c r="BJ936" s="93">
        <v>715</v>
      </c>
      <c r="BK936" s="94">
        <v>5</v>
      </c>
      <c r="BL936" s="91">
        <v>216.99414999999999</v>
      </c>
      <c r="BM936" s="96">
        <v>17.793520180000002</v>
      </c>
      <c r="BN936" s="96" t="s">
        <v>566</v>
      </c>
      <c r="BO936" s="88" t="s">
        <v>430</v>
      </c>
      <c r="BP936" s="88" t="s">
        <v>566</v>
      </c>
      <c r="BQ936" s="91">
        <v>252.46199999999999</v>
      </c>
      <c r="BR936" s="95">
        <v>96.585999999999999</v>
      </c>
      <c r="BS936" s="91">
        <v>7.28</v>
      </c>
      <c r="BT936" s="90">
        <v>30</v>
      </c>
      <c r="BU936" s="91">
        <v>0</v>
      </c>
      <c r="BV936" s="91">
        <v>218.52</v>
      </c>
      <c r="BW936" s="96">
        <v>17.91864</v>
      </c>
      <c r="BX936" s="96" t="s">
        <v>566</v>
      </c>
      <c r="BY936" s="96" t="s">
        <v>566</v>
      </c>
      <c r="BZ936" s="96" t="s">
        <v>566</v>
      </c>
      <c r="CA936" s="96" t="s">
        <v>566</v>
      </c>
      <c r="CB936" s="96" t="s">
        <v>566</v>
      </c>
      <c r="CC936" s="96" t="s">
        <v>566</v>
      </c>
      <c r="CD936" s="96" t="s">
        <v>566</v>
      </c>
      <c r="CE936" s="96" t="s">
        <v>566</v>
      </c>
      <c r="CF936" s="88" t="s">
        <v>566</v>
      </c>
      <c r="CG936" s="88" t="s">
        <v>566</v>
      </c>
      <c r="CH936" s="92" t="s">
        <v>566</v>
      </c>
      <c r="CI936" s="91">
        <v>0</v>
      </c>
      <c r="CJ936" s="91">
        <v>0</v>
      </c>
      <c r="CK936" s="90" t="s">
        <v>566</v>
      </c>
      <c r="CL936" s="91" t="s">
        <v>566</v>
      </c>
      <c r="CM936" s="91" t="s">
        <v>566</v>
      </c>
      <c r="CN936" s="88" t="s">
        <v>566</v>
      </c>
      <c r="CO936" s="91">
        <v>124</v>
      </c>
      <c r="CP936" s="91">
        <v>77.147231679200004</v>
      </c>
      <c r="CQ936" s="91">
        <v>2.2257558759</v>
      </c>
      <c r="CR936" s="91">
        <v>-175.31478241869999</v>
      </c>
      <c r="CS936" s="91">
        <v>-5.0582441240999998</v>
      </c>
      <c r="CT936" s="90">
        <v>0.66</v>
      </c>
      <c r="CU936" s="96">
        <v>1.0129999999999999</v>
      </c>
      <c r="CV936" s="96">
        <v>0.84499999999999997</v>
      </c>
      <c r="CW936" s="96">
        <v>0.75600000000000001</v>
      </c>
      <c r="CX936" s="93">
        <v>2369</v>
      </c>
      <c r="CY936" s="93">
        <v>2346.06</v>
      </c>
      <c r="CZ936" s="93">
        <v>83.4</v>
      </c>
      <c r="DA936" s="90">
        <v>82</v>
      </c>
      <c r="DB936" s="90" t="s">
        <v>566</v>
      </c>
      <c r="DC936" s="90">
        <v>99.2</v>
      </c>
      <c r="DD936" s="91">
        <v>233</v>
      </c>
      <c r="DE936" s="91">
        <v>-43.2317596567</v>
      </c>
      <c r="DF936" s="93">
        <v>109.3</v>
      </c>
      <c r="DG936" s="88" t="s">
        <v>393</v>
      </c>
      <c r="DH936" s="88" t="s">
        <v>566</v>
      </c>
      <c r="DI936" s="88">
        <v>1</v>
      </c>
      <c r="DJ936" s="88" t="s">
        <v>566</v>
      </c>
      <c r="DK936" s="90">
        <v>0</v>
      </c>
      <c r="DL936" s="91">
        <v>96.585999999999999</v>
      </c>
      <c r="DM936" s="91">
        <v>10.123305159399999</v>
      </c>
      <c r="DN936" s="91">
        <v>273.97033077459997</v>
      </c>
      <c r="DO936" s="91">
        <v>7.9042508754999998</v>
      </c>
      <c r="DP936" s="91">
        <v>21.508316676700002</v>
      </c>
      <c r="DQ936" s="91">
        <v>0.62025087550000002</v>
      </c>
      <c r="DR936" s="91">
        <v>83.719733668100005</v>
      </c>
      <c r="DS936" s="91">
        <v>2.4153775201999999</v>
      </c>
      <c r="DT936" s="91">
        <v>-168.74228042979999</v>
      </c>
      <c r="DU936" s="91">
        <v>-4.8686224798</v>
      </c>
      <c r="DV936" s="91" t="s">
        <v>566</v>
      </c>
      <c r="DW936" s="97"/>
      <c r="DX936" s="98" t="s">
        <v>5101</v>
      </c>
      <c r="DY936" s="99" t="s">
        <v>689</v>
      </c>
      <c r="DZ936" s="98" t="s">
        <v>689</v>
      </c>
      <c r="EA936" s="100" t="s">
        <v>689</v>
      </c>
      <c r="EB936" s="101" t="s">
        <v>566</v>
      </c>
      <c r="EC936" s="38"/>
    </row>
    <row r="937" spans="1:133" s="9" customFormat="1" ht="15" customHeight="1" x14ac:dyDescent="0.25">
      <c r="A937" s="17" t="str">
        <f t="shared" si="14"/>
        <v>931_Южно-Ягунское</v>
      </c>
      <c r="B937" s="87">
        <v>128</v>
      </c>
      <c r="C937" s="88" t="s">
        <v>733</v>
      </c>
      <c r="D937" s="88" t="s">
        <v>568</v>
      </c>
      <c r="E937" s="88" t="s">
        <v>531</v>
      </c>
      <c r="F937" s="88" t="s">
        <v>9</v>
      </c>
      <c r="G937" s="88" t="s">
        <v>29</v>
      </c>
      <c r="H937" s="88" t="s">
        <v>64</v>
      </c>
      <c r="I937" s="89">
        <v>931</v>
      </c>
      <c r="J937" s="88" t="s">
        <v>81</v>
      </c>
      <c r="K937" s="88" t="s">
        <v>688</v>
      </c>
      <c r="L937" s="88" t="s">
        <v>422</v>
      </c>
      <c r="M937" s="88" t="s">
        <v>1518</v>
      </c>
      <c r="N937" s="88" t="s">
        <v>695</v>
      </c>
      <c r="O937" s="90">
        <v>11.2</v>
      </c>
      <c r="P937" s="90">
        <v>2420</v>
      </c>
      <c r="Q937" s="90">
        <v>2474</v>
      </c>
      <c r="R937" s="91">
        <v>65.52</v>
      </c>
      <c r="S937" s="90" t="s">
        <v>150</v>
      </c>
      <c r="T937" s="90">
        <v>2476.1</v>
      </c>
      <c r="U937" s="90">
        <v>5.2</v>
      </c>
      <c r="V937" s="88" t="s">
        <v>31</v>
      </c>
      <c r="W937" s="88" t="s">
        <v>190</v>
      </c>
      <c r="X937" s="88" t="s">
        <v>351</v>
      </c>
      <c r="Y937" s="90" t="s">
        <v>902</v>
      </c>
      <c r="Z937" s="90" t="s">
        <v>566</v>
      </c>
      <c r="AA937" s="90">
        <v>73</v>
      </c>
      <c r="AB937" s="91" t="s">
        <v>3476</v>
      </c>
      <c r="AC937" s="88" t="s">
        <v>566</v>
      </c>
      <c r="AD937" s="90" t="s">
        <v>566</v>
      </c>
      <c r="AE937" s="90" t="s">
        <v>1265</v>
      </c>
      <c r="AF937" s="90" t="s">
        <v>190</v>
      </c>
      <c r="AG937" s="91" t="s">
        <v>3460</v>
      </c>
      <c r="AH937" s="92" t="s">
        <v>3863</v>
      </c>
      <c r="AI937" s="93">
        <v>258</v>
      </c>
      <c r="AJ937" s="88" t="s">
        <v>566</v>
      </c>
      <c r="AK937" s="90" t="s">
        <v>566</v>
      </c>
      <c r="AL937" s="91">
        <v>19.899999999999999</v>
      </c>
      <c r="AM937" s="91">
        <v>15.534172222600001</v>
      </c>
      <c r="AN937" s="91">
        <v>1598</v>
      </c>
      <c r="AO937" s="90">
        <v>0.1</v>
      </c>
      <c r="AP937" s="91">
        <v>43.654000000000003</v>
      </c>
      <c r="AQ937" s="91" t="s">
        <v>566</v>
      </c>
      <c r="AR937" s="91" t="s">
        <v>566</v>
      </c>
      <c r="AS937" s="91">
        <v>67.25</v>
      </c>
      <c r="AT937" s="91">
        <v>69.489999999999995</v>
      </c>
      <c r="AU937" s="90">
        <v>920</v>
      </c>
      <c r="AV937" s="90">
        <v>0</v>
      </c>
      <c r="AW937" s="91">
        <v>23.51</v>
      </c>
      <c r="AX937" s="91" t="s">
        <v>566</v>
      </c>
      <c r="AY937" s="91">
        <v>127.71</v>
      </c>
      <c r="AZ937" s="88" t="s">
        <v>4928</v>
      </c>
      <c r="BA937" s="91">
        <v>130</v>
      </c>
      <c r="BB937" s="91">
        <v>60.46</v>
      </c>
      <c r="BC937" s="94">
        <v>4.8598857823000001</v>
      </c>
      <c r="BD937" s="91">
        <v>298.39499999999998</v>
      </c>
      <c r="BE937" s="95">
        <v>97.03</v>
      </c>
      <c r="BF937" s="91">
        <v>7.55</v>
      </c>
      <c r="BG937" s="91">
        <v>31</v>
      </c>
      <c r="BH937" s="94" t="s">
        <v>566</v>
      </c>
      <c r="BI937" s="94" t="s">
        <v>566</v>
      </c>
      <c r="BJ937" s="93">
        <v>744</v>
      </c>
      <c r="BK937" s="94">
        <v>0</v>
      </c>
      <c r="BL937" s="91">
        <v>233.96800999999999</v>
      </c>
      <c r="BM937" s="96">
        <v>10.17510832</v>
      </c>
      <c r="BN937" s="96" t="s">
        <v>566</v>
      </c>
      <c r="BO937" s="88" t="s">
        <v>430</v>
      </c>
      <c r="BP937" s="88" t="s">
        <v>566</v>
      </c>
      <c r="BQ937" s="91">
        <v>298.39499999999998</v>
      </c>
      <c r="BR937" s="95">
        <v>97.03</v>
      </c>
      <c r="BS937" s="91">
        <v>7.55</v>
      </c>
      <c r="BT937" s="90">
        <v>30</v>
      </c>
      <c r="BU937" s="91">
        <v>0</v>
      </c>
      <c r="BV937" s="91">
        <v>226.44</v>
      </c>
      <c r="BW937" s="96">
        <v>9.8477999999999994</v>
      </c>
      <c r="BX937" s="96" t="s">
        <v>566</v>
      </c>
      <c r="BY937" s="96" t="s">
        <v>566</v>
      </c>
      <c r="BZ937" s="96" t="s">
        <v>566</v>
      </c>
      <c r="CA937" s="96" t="s">
        <v>566</v>
      </c>
      <c r="CB937" s="96" t="s">
        <v>566</v>
      </c>
      <c r="CC937" s="96" t="s">
        <v>566</v>
      </c>
      <c r="CD937" s="96" t="s">
        <v>566</v>
      </c>
      <c r="CE937" s="96" t="s">
        <v>566</v>
      </c>
      <c r="CF937" s="88" t="s">
        <v>566</v>
      </c>
      <c r="CG937" s="88" t="s">
        <v>566</v>
      </c>
      <c r="CH937" s="92" t="s">
        <v>566</v>
      </c>
      <c r="CI937" s="91">
        <v>0</v>
      </c>
      <c r="CJ937" s="91">
        <v>0</v>
      </c>
      <c r="CK937" s="90" t="s">
        <v>566</v>
      </c>
      <c r="CL937" s="91">
        <v>0.98067795290000004</v>
      </c>
      <c r="CM937" s="91">
        <v>-4.0677952900000001E-2</v>
      </c>
      <c r="CN937" s="88" t="s">
        <v>566</v>
      </c>
      <c r="CO937" s="91">
        <v>115.625</v>
      </c>
      <c r="CP937" s="91">
        <v>203.9456443862</v>
      </c>
      <c r="CQ937" s="91">
        <v>5.2663377869000003</v>
      </c>
      <c r="CR937" s="91">
        <v>-94.449839162200007</v>
      </c>
      <c r="CS937" s="91">
        <v>-2.2816622131000002</v>
      </c>
      <c r="CT937" s="90" t="s">
        <v>566</v>
      </c>
      <c r="CU937" s="96">
        <v>1.014</v>
      </c>
      <c r="CV937" s="96">
        <v>0.85160000000000002</v>
      </c>
      <c r="CW937" s="96">
        <v>0.80515000000000003</v>
      </c>
      <c r="CX937" s="93">
        <v>2337</v>
      </c>
      <c r="CY937" s="93">
        <v>2313.6329999999998</v>
      </c>
      <c r="CZ937" s="93">
        <v>91.6</v>
      </c>
      <c r="DA937" s="90">
        <v>40</v>
      </c>
      <c r="DB937" s="90" t="s">
        <v>566</v>
      </c>
      <c r="DC937" s="90">
        <v>92.5</v>
      </c>
      <c r="DD937" s="91">
        <v>225.6</v>
      </c>
      <c r="DE937" s="91">
        <v>-43.390957446800002</v>
      </c>
      <c r="DF937" s="93">
        <v>30.55</v>
      </c>
      <c r="DG937" s="88" t="s">
        <v>393</v>
      </c>
      <c r="DH937" s="88" t="s">
        <v>566</v>
      </c>
      <c r="DI937" s="88">
        <v>1</v>
      </c>
      <c r="DJ937" s="88" t="s">
        <v>566</v>
      </c>
      <c r="DK937" s="90" t="s">
        <v>566</v>
      </c>
      <c r="DL937" s="91">
        <v>97.03</v>
      </c>
      <c r="DM937" s="91" t="s">
        <v>566</v>
      </c>
      <c r="DN937" s="91">
        <v>285.99897652319999</v>
      </c>
      <c r="DO937" s="91">
        <v>6.9340681412</v>
      </c>
      <c r="DP937" s="91">
        <v>-12.3965070252</v>
      </c>
      <c r="DQ937" s="91">
        <v>-0.61393185880000001</v>
      </c>
      <c r="DR937" s="91">
        <v>187.55076058290001</v>
      </c>
      <c r="DS937" s="91">
        <v>4.6140854959000004</v>
      </c>
      <c r="DT937" s="91">
        <v>-110.8447229655</v>
      </c>
      <c r="DU937" s="91">
        <v>-2.9339145041000001</v>
      </c>
      <c r="DV937" s="91">
        <v>98.9218888889</v>
      </c>
      <c r="DW937" s="97"/>
      <c r="DX937" s="98" t="s">
        <v>689</v>
      </c>
      <c r="DY937" s="99" t="s">
        <v>689</v>
      </c>
      <c r="DZ937" s="98" t="s">
        <v>689</v>
      </c>
      <c r="EA937" s="100" t="s">
        <v>566</v>
      </c>
      <c r="EB937" s="101" t="s">
        <v>2761</v>
      </c>
      <c r="EC937" s="38"/>
    </row>
    <row r="938" spans="1:133" s="9" customFormat="1" ht="15" customHeight="1" x14ac:dyDescent="0.25">
      <c r="A938" s="17" t="str">
        <f t="shared" si="14"/>
        <v>932_Южно-Ягунское</v>
      </c>
      <c r="B938" s="87">
        <v>129</v>
      </c>
      <c r="C938" s="88" t="s">
        <v>733</v>
      </c>
      <c r="D938" s="88" t="s">
        <v>568</v>
      </c>
      <c r="E938" s="88" t="s">
        <v>531</v>
      </c>
      <c r="F938" s="88" t="s">
        <v>9</v>
      </c>
      <c r="G938" s="88" t="s">
        <v>29</v>
      </c>
      <c r="H938" s="88" t="s">
        <v>3088</v>
      </c>
      <c r="I938" s="89">
        <v>932</v>
      </c>
      <c r="J938" s="88" t="s">
        <v>81</v>
      </c>
      <c r="K938" s="88" t="s">
        <v>688</v>
      </c>
      <c r="L938" s="88" t="s">
        <v>566</v>
      </c>
      <c r="M938" s="88" t="s">
        <v>226</v>
      </c>
      <c r="N938" s="88" t="s">
        <v>14</v>
      </c>
      <c r="O938" s="90">
        <v>12.8</v>
      </c>
      <c r="P938" s="90">
        <v>2888.7</v>
      </c>
      <c r="Q938" s="90">
        <v>2901.5</v>
      </c>
      <c r="R938" s="91">
        <v>91.73</v>
      </c>
      <c r="S938" s="90" t="s">
        <v>690</v>
      </c>
      <c r="T938" s="90">
        <v>2963</v>
      </c>
      <c r="U938" s="90">
        <v>13</v>
      </c>
      <c r="V938" s="88" t="s">
        <v>31</v>
      </c>
      <c r="W938" s="88" t="s">
        <v>94</v>
      </c>
      <c r="X938" s="88" t="s">
        <v>244</v>
      </c>
      <c r="Y938" s="90" t="s">
        <v>848</v>
      </c>
      <c r="Z938" s="90" t="s">
        <v>566</v>
      </c>
      <c r="AA938" s="90">
        <v>73</v>
      </c>
      <c r="AB938" s="91" t="s">
        <v>3875</v>
      </c>
      <c r="AC938" s="88" t="s">
        <v>566</v>
      </c>
      <c r="AD938" s="90" t="s">
        <v>566</v>
      </c>
      <c r="AE938" s="90" t="s">
        <v>1265</v>
      </c>
      <c r="AF938" s="90" t="s">
        <v>94</v>
      </c>
      <c r="AG938" s="91" t="s">
        <v>3457</v>
      </c>
      <c r="AH938" s="92" t="s">
        <v>2254</v>
      </c>
      <c r="AI938" s="93">
        <v>1055</v>
      </c>
      <c r="AJ938" s="88" t="s">
        <v>566</v>
      </c>
      <c r="AK938" s="90" t="s">
        <v>566</v>
      </c>
      <c r="AL938" s="91">
        <v>19.899999999999999</v>
      </c>
      <c r="AM938" s="91">
        <v>15.534172222600001</v>
      </c>
      <c r="AN938" s="91">
        <v>1919</v>
      </c>
      <c r="AO938" s="90">
        <v>17.7</v>
      </c>
      <c r="AP938" s="91">
        <v>50.52</v>
      </c>
      <c r="AQ938" s="91" t="s">
        <v>566</v>
      </c>
      <c r="AR938" s="91" t="s">
        <v>566</v>
      </c>
      <c r="AS938" s="91">
        <v>98.72</v>
      </c>
      <c r="AT938" s="91">
        <v>100.92</v>
      </c>
      <c r="AU938" s="90">
        <v>1450</v>
      </c>
      <c r="AV938" s="90">
        <v>0</v>
      </c>
      <c r="AW938" s="91">
        <v>27.63</v>
      </c>
      <c r="AX938" s="91" t="s">
        <v>566</v>
      </c>
      <c r="AY938" s="91">
        <v>137.87</v>
      </c>
      <c r="AZ938" s="88" t="s">
        <v>4928</v>
      </c>
      <c r="BA938" s="91">
        <v>140.19999999999999</v>
      </c>
      <c r="BB938" s="91">
        <v>39.15</v>
      </c>
      <c r="BC938" s="94">
        <v>0.19807879340000001</v>
      </c>
      <c r="BD938" s="91">
        <v>7.7489999999999997</v>
      </c>
      <c r="BE938" s="95">
        <v>7.7949999999999999</v>
      </c>
      <c r="BF938" s="91">
        <v>5.95</v>
      </c>
      <c r="BG938" s="91">
        <v>31</v>
      </c>
      <c r="BH938" s="94">
        <v>0.16667000000000001</v>
      </c>
      <c r="BI938" s="94">
        <v>0.6</v>
      </c>
      <c r="BJ938" s="93">
        <v>162</v>
      </c>
      <c r="BK938" s="94">
        <v>0</v>
      </c>
      <c r="BL938" s="91">
        <v>184.50502</v>
      </c>
      <c r="BM938" s="96">
        <v>14.391391759999999</v>
      </c>
      <c r="BN938" s="96" t="s">
        <v>566</v>
      </c>
      <c r="BO938" s="88" t="s">
        <v>696</v>
      </c>
      <c r="BP938" s="88" t="s">
        <v>566</v>
      </c>
      <c r="BQ938" s="91">
        <v>7.7489999999999997</v>
      </c>
      <c r="BR938" s="95">
        <v>7.7949999999999999</v>
      </c>
      <c r="BS938" s="91">
        <v>5.95</v>
      </c>
      <c r="BT938" s="90">
        <v>30</v>
      </c>
      <c r="BU938" s="91">
        <v>0</v>
      </c>
      <c r="BV938" s="91">
        <v>178.56</v>
      </c>
      <c r="BW938" s="96">
        <v>13.927680000000001</v>
      </c>
      <c r="BX938" s="96" t="s">
        <v>566</v>
      </c>
      <c r="BY938" s="96" t="s">
        <v>566</v>
      </c>
      <c r="BZ938" s="96" t="s">
        <v>566</v>
      </c>
      <c r="CA938" s="96" t="s">
        <v>566</v>
      </c>
      <c r="CB938" s="96" t="s">
        <v>566</v>
      </c>
      <c r="CC938" s="96" t="s">
        <v>566</v>
      </c>
      <c r="CD938" s="96" t="s">
        <v>566</v>
      </c>
      <c r="CE938" s="96" t="s">
        <v>566</v>
      </c>
      <c r="CF938" s="88" t="s">
        <v>566</v>
      </c>
      <c r="CG938" s="88" t="s">
        <v>566</v>
      </c>
      <c r="CH938" s="92" t="s">
        <v>566</v>
      </c>
      <c r="CI938" s="91">
        <v>0</v>
      </c>
      <c r="CJ938" s="91">
        <v>0</v>
      </c>
      <c r="CK938" s="90" t="s">
        <v>566</v>
      </c>
      <c r="CL938" s="91">
        <v>-9.5349032900000005E-2</v>
      </c>
      <c r="CM938" s="91">
        <v>-1.46509671E-2</v>
      </c>
      <c r="CN938" s="88" t="s">
        <v>566</v>
      </c>
      <c r="CO938" s="91">
        <v>86.105000000000004</v>
      </c>
      <c r="CP938" s="91">
        <v>10.0529371889</v>
      </c>
      <c r="CQ938" s="91">
        <v>7.7213278167999997</v>
      </c>
      <c r="CR938" s="91">
        <v>2.3039046082999999</v>
      </c>
      <c r="CS938" s="91">
        <v>1.7693278168</v>
      </c>
      <c r="CT938" s="90">
        <v>0</v>
      </c>
      <c r="CU938" s="96">
        <v>1.0169999999999999</v>
      </c>
      <c r="CV938" s="96">
        <v>0.83299999999999996</v>
      </c>
      <c r="CW938" s="96">
        <v>0.74299999999999999</v>
      </c>
      <c r="CX938" s="93">
        <v>2729</v>
      </c>
      <c r="CY938" s="93">
        <v>2705.17</v>
      </c>
      <c r="CZ938" s="93">
        <v>91.6</v>
      </c>
      <c r="DA938" s="90">
        <v>78</v>
      </c>
      <c r="DB938" s="90" t="s">
        <v>566</v>
      </c>
      <c r="DC938" s="90">
        <v>101.3</v>
      </c>
      <c r="DD938" s="91">
        <v>282</v>
      </c>
      <c r="DE938" s="91">
        <v>-51.109929078</v>
      </c>
      <c r="DF938" s="93">
        <v>4.3</v>
      </c>
      <c r="DG938" s="88" t="s">
        <v>393</v>
      </c>
      <c r="DH938" s="88" t="s">
        <v>566</v>
      </c>
      <c r="DI938" s="88" t="s">
        <v>566</v>
      </c>
      <c r="DJ938" s="88" t="s">
        <v>788</v>
      </c>
      <c r="DK938" s="90">
        <v>-5</v>
      </c>
      <c r="DL938" s="91">
        <v>7.7949999999999999</v>
      </c>
      <c r="DM938" s="91">
        <v>0.55861771540000005</v>
      </c>
      <c r="DN938" s="91">
        <v>21.853569493799998</v>
      </c>
      <c r="DO938" s="91">
        <v>16.785002318899998</v>
      </c>
      <c r="DP938" s="91">
        <v>14.1045369132</v>
      </c>
      <c r="DQ938" s="91">
        <v>10.8330023189</v>
      </c>
      <c r="DR938" s="91">
        <v>28.350966291399999</v>
      </c>
      <c r="DS938" s="91">
        <v>21.775437421399999</v>
      </c>
      <c r="DT938" s="91">
        <v>20.601933710800001</v>
      </c>
      <c r="DU938" s="91">
        <v>15.8234374214</v>
      </c>
      <c r="DV938" s="91">
        <v>147.37224861109999</v>
      </c>
      <c r="DW938" s="97"/>
      <c r="DX938" s="98" t="s">
        <v>689</v>
      </c>
      <c r="DY938" s="99" t="s">
        <v>689</v>
      </c>
      <c r="DZ938" s="98" t="s">
        <v>689</v>
      </c>
      <c r="EA938" s="100" t="s">
        <v>689</v>
      </c>
      <c r="EB938" s="101" t="s">
        <v>2761</v>
      </c>
      <c r="EC938" s="38"/>
    </row>
    <row r="939" spans="1:133" s="9" customFormat="1" ht="15" customHeight="1" x14ac:dyDescent="0.25">
      <c r="A939" s="17" t="str">
        <f t="shared" si="14"/>
        <v>933_Южно-Ягунское</v>
      </c>
      <c r="B939" s="87">
        <v>130</v>
      </c>
      <c r="C939" s="88" t="s">
        <v>733</v>
      </c>
      <c r="D939" s="88" t="s">
        <v>568</v>
      </c>
      <c r="E939" s="88" t="s">
        <v>531</v>
      </c>
      <c r="F939" s="88" t="s">
        <v>9</v>
      </c>
      <c r="G939" s="88" t="s">
        <v>29</v>
      </c>
      <c r="H939" s="88" t="s">
        <v>3055</v>
      </c>
      <c r="I939" s="89">
        <v>933</v>
      </c>
      <c r="J939" s="88" t="s">
        <v>81</v>
      </c>
      <c r="K939" s="88" t="s">
        <v>688</v>
      </c>
      <c r="L939" s="88" t="s">
        <v>422</v>
      </c>
      <c r="M939" s="88" t="s">
        <v>1508</v>
      </c>
      <c r="N939" s="88" t="s">
        <v>6</v>
      </c>
      <c r="O939" s="90">
        <v>14.2</v>
      </c>
      <c r="P939" s="90">
        <v>2532.9</v>
      </c>
      <c r="Q939" s="90">
        <v>2549.5</v>
      </c>
      <c r="R939" s="91">
        <v>181.1</v>
      </c>
      <c r="S939" s="90" t="s">
        <v>150</v>
      </c>
      <c r="T939" s="90">
        <v>2545</v>
      </c>
      <c r="U939" s="90">
        <v>7.7</v>
      </c>
      <c r="V939" s="88" t="s">
        <v>31</v>
      </c>
      <c r="W939" s="88" t="s">
        <v>190</v>
      </c>
      <c r="X939" s="88" t="s">
        <v>327</v>
      </c>
      <c r="Y939" s="90" t="s">
        <v>868</v>
      </c>
      <c r="Z939" s="90" t="s">
        <v>566</v>
      </c>
      <c r="AA939" s="90">
        <v>73</v>
      </c>
      <c r="AB939" s="91" t="s">
        <v>3791</v>
      </c>
      <c r="AC939" s="88" t="s">
        <v>566</v>
      </c>
      <c r="AD939" s="90" t="s">
        <v>566</v>
      </c>
      <c r="AE939" s="90" t="s">
        <v>4879</v>
      </c>
      <c r="AF939" s="90" t="s">
        <v>190</v>
      </c>
      <c r="AG939" s="91" t="s">
        <v>3460</v>
      </c>
      <c r="AH939" s="92" t="s">
        <v>4989</v>
      </c>
      <c r="AI939" s="93">
        <v>44</v>
      </c>
      <c r="AJ939" s="88" t="s">
        <v>722</v>
      </c>
      <c r="AK939" s="90" t="s">
        <v>566</v>
      </c>
      <c r="AL939" s="91">
        <v>18.100000000000001</v>
      </c>
      <c r="AM939" s="91">
        <v>15.4</v>
      </c>
      <c r="AN939" s="91">
        <v>870</v>
      </c>
      <c r="AO939" s="90">
        <v>0.5</v>
      </c>
      <c r="AP939" s="91">
        <v>26.614999999999998</v>
      </c>
      <c r="AQ939" s="91" t="s">
        <v>566</v>
      </c>
      <c r="AR939" s="91" t="s">
        <v>566</v>
      </c>
      <c r="AS939" s="91">
        <v>98.33</v>
      </c>
      <c r="AT939" s="91">
        <v>102.32</v>
      </c>
      <c r="AU939" s="90">
        <v>430</v>
      </c>
      <c r="AV939" s="90">
        <v>0</v>
      </c>
      <c r="AW939" s="91">
        <v>7.125</v>
      </c>
      <c r="AX939" s="91" t="s">
        <v>566</v>
      </c>
      <c r="AY939" s="91">
        <v>171.33</v>
      </c>
      <c r="AZ939" s="88" t="s">
        <v>4984</v>
      </c>
      <c r="BA939" s="91">
        <v>175.33</v>
      </c>
      <c r="BB939" s="91">
        <v>73</v>
      </c>
      <c r="BC939" s="94">
        <v>4.1514603615999999</v>
      </c>
      <c r="BD939" s="91">
        <v>298.49</v>
      </c>
      <c r="BE939" s="95">
        <v>97.234999999999999</v>
      </c>
      <c r="BF939" s="91">
        <v>7.04</v>
      </c>
      <c r="BG939" s="91">
        <v>30.9</v>
      </c>
      <c r="BH939" s="94" t="s">
        <v>566</v>
      </c>
      <c r="BI939" s="94" t="s">
        <v>566</v>
      </c>
      <c r="BJ939" s="93">
        <v>742</v>
      </c>
      <c r="BK939" s="94">
        <v>2</v>
      </c>
      <c r="BL939" s="91">
        <v>217.62169</v>
      </c>
      <c r="BM939" s="96">
        <v>10.979014680000001</v>
      </c>
      <c r="BN939" s="96" t="s">
        <v>566</v>
      </c>
      <c r="BO939" s="88" t="s">
        <v>430</v>
      </c>
      <c r="BP939" s="88" t="s">
        <v>566</v>
      </c>
      <c r="BQ939" s="91">
        <v>298.49</v>
      </c>
      <c r="BR939" s="95">
        <v>97.234999999999999</v>
      </c>
      <c r="BS939" s="91">
        <v>7.04</v>
      </c>
      <c r="BT939" s="90">
        <v>30</v>
      </c>
      <c r="BU939" s="91">
        <v>0</v>
      </c>
      <c r="BV939" s="91">
        <v>211.17</v>
      </c>
      <c r="BW939" s="96">
        <v>10.653510000000001</v>
      </c>
      <c r="BX939" s="96" t="s">
        <v>566</v>
      </c>
      <c r="BY939" s="96" t="s">
        <v>566</v>
      </c>
      <c r="BZ939" s="96" t="s">
        <v>566</v>
      </c>
      <c r="CA939" s="96" t="s">
        <v>566</v>
      </c>
      <c r="CB939" s="96" t="s">
        <v>566</v>
      </c>
      <c r="CC939" s="96" t="s">
        <v>566</v>
      </c>
      <c r="CD939" s="96" t="s">
        <v>566</v>
      </c>
      <c r="CE939" s="96" t="s">
        <v>566</v>
      </c>
      <c r="CF939" s="88" t="s">
        <v>566</v>
      </c>
      <c r="CG939" s="88" t="s">
        <v>566</v>
      </c>
      <c r="CH939" s="92" t="s">
        <v>566</v>
      </c>
      <c r="CI939" s="91">
        <v>0</v>
      </c>
      <c r="CJ939" s="91">
        <v>0</v>
      </c>
      <c r="CK939" s="90" t="s">
        <v>566</v>
      </c>
      <c r="CL939" s="91">
        <v>1.1985125776000001</v>
      </c>
      <c r="CM939" s="91">
        <v>-6.2512577599999994E-2</v>
      </c>
      <c r="CN939" s="88" t="s">
        <v>566</v>
      </c>
      <c r="CO939" s="91">
        <v>101.875</v>
      </c>
      <c r="CP939" s="91">
        <v>287.04187544799998</v>
      </c>
      <c r="CQ939" s="91">
        <v>6.7690179713000003</v>
      </c>
      <c r="CR939" s="91">
        <v>-11.447661263600001</v>
      </c>
      <c r="CS939" s="91">
        <v>-0.26998202869999999</v>
      </c>
      <c r="CT939" s="90" t="s">
        <v>566</v>
      </c>
      <c r="CU939" s="96">
        <v>1.01305</v>
      </c>
      <c r="CV939" s="96">
        <v>0.85299999999999998</v>
      </c>
      <c r="CW939" s="96">
        <v>0.79449999999999998</v>
      </c>
      <c r="CX939" s="93">
        <v>2310</v>
      </c>
      <c r="CY939" s="93">
        <v>2268.569</v>
      </c>
      <c r="CZ939" s="93">
        <v>91.6</v>
      </c>
      <c r="DA939" s="90">
        <v>40</v>
      </c>
      <c r="DB939" s="90" t="s">
        <v>566</v>
      </c>
      <c r="DC939" s="90">
        <v>81.5</v>
      </c>
      <c r="DD939" s="91">
        <v>228</v>
      </c>
      <c r="DE939" s="91">
        <v>-24.855263157900001</v>
      </c>
      <c r="DF939" s="93">
        <v>136.30000000000001</v>
      </c>
      <c r="DG939" s="88" t="s">
        <v>393</v>
      </c>
      <c r="DH939" s="88" t="s">
        <v>566</v>
      </c>
      <c r="DI939" s="88">
        <v>1</v>
      </c>
      <c r="DJ939" s="88" t="s">
        <v>812</v>
      </c>
      <c r="DK939" s="90" t="s">
        <v>566</v>
      </c>
      <c r="DL939" s="91">
        <v>97.234999999999999</v>
      </c>
      <c r="DM939" s="91" t="s">
        <v>566</v>
      </c>
      <c r="DN939" s="91">
        <v>357.12920046350001</v>
      </c>
      <c r="DO939" s="91">
        <v>8.4218164211000008</v>
      </c>
      <c r="DP939" s="91">
        <v>58.639663751900002</v>
      </c>
      <c r="DQ939" s="91">
        <v>1.3828164211</v>
      </c>
      <c r="DR939" s="91">
        <v>343.7724536417</v>
      </c>
      <c r="DS939" s="91">
        <v>8.1068377532000007</v>
      </c>
      <c r="DT939" s="91">
        <v>45.282916930100001</v>
      </c>
      <c r="DU939" s="91">
        <v>1.0678377532000001</v>
      </c>
      <c r="DV939" s="91">
        <v>98.919611111099996</v>
      </c>
      <c r="DW939" s="97"/>
      <c r="DX939" s="98" t="s">
        <v>689</v>
      </c>
      <c r="DY939" s="99" t="s">
        <v>717</v>
      </c>
      <c r="DZ939" s="98" t="s">
        <v>689</v>
      </c>
      <c r="EA939" s="100" t="s">
        <v>566</v>
      </c>
      <c r="EB939" s="101" t="s">
        <v>2761</v>
      </c>
      <c r="EC939" s="38"/>
    </row>
    <row r="940" spans="1:133" s="9" customFormat="1" ht="15" customHeight="1" x14ac:dyDescent="0.25">
      <c r="A940" s="17" t="str">
        <f t="shared" si="14"/>
        <v>934_Южно-Ягунское</v>
      </c>
      <c r="B940" s="87">
        <v>131</v>
      </c>
      <c r="C940" s="88" t="s">
        <v>733</v>
      </c>
      <c r="D940" s="88" t="s">
        <v>568</v>
      </c>
      <c r="E940" s="88" t="s">
        <v>531</v>
      </c>
      <c r="F940" s="88" t="s">
        <v>9</v>
      </c>
      <c r="G940" s="88" t="s">
        <v>29</v>
      </c>
      <c r="H940" s="88" t="s">
        <v>3055</v>
      </c>
      <c r="I940" s="89">
        <v>934</v>
      </c>
      <c r="J940" s="88" t="s">
        <v>82</v>
      </c>
      <c r="K940" s="88" t="s">
        <v>688</v>
      </c>
      <c r="L940" s="88" t="s">
        <v>422</v>
      </c>
      <c r="M940" s="88" t="s">
        <v>1508</v>
      </c>
      <c r="N940" s="88" t="s">
        <v>6</v>
      </c>
      <c r="O940" s="90">
        <v>21.1</v>
      </c>
      <c r="P940" s="90">
        <v>2443</v>
      </c>
      <c r="Q940" s="90">
        <v>2459.8000000000002</v>
      </c>
      <c r="R940" s="91">
        <v>91.52</v>
      </c>
      <c r="S940" s="90" t="s">
        <v>150</v>
      </c>
      <c r="T940" s="90">
        <v>2493</v>
      </c>
      <c r="U940" s="90">
        <v>5.8</v>
      </c>
      <c r="V940" s="88" t="s">
        <v>31</v>
      </c>
      <c r="W940" s="88" t="s">
        <v>249</v>
      </c>
      <c r="X940" s="88" t="s">
        <v>517</v>
      </c>
      <c r="Y940" s="90" t="s">
        <v>856</v>
      </c>
      <c r="Z940" s="90" t="s">
        <v>566</v>
      </c>
      <c r="AA940" s="90">
        <v>73</v>
      </c>
      <c r="AB940" s="91" t="s">
        <v>3792</v>
      </c>
      <c r="AC940" s="88" t="s">
        <v>566</v>
      </c>
      <c r="AD940" s="90" t="s">
        <v>566</v>
      </c>
      <c r="AE940" s="90" t="s">
        <v>79</v>
      </c>
      <c r="AF940" s="90" t="s">
        <v>249</v>
      </c>
      <c r="AG940" s="91" t="s">
        <v>3495</v>
      </c>
      <c r="AH940" s="92" t="s">
        <v>2460</v>
      </c>
      <c r="AI940" s="93">
        <v>950</v>
      </c>
      <c r="AJ940" s="88" t="s">
        <v>566</v>
      </c>
      <c r="AK940" s="90" t="s">
        <v>566</v>
      </c>
      <c r="AL940" s="91">
        <v>16.5</v>
      </c>
      <c r="AM940" s="91">
        <v>15.5</v>
      </c>
      <c r="AN940" s="91">
        <v>1561</v>
      </c>
      <c r="AO940" s="90">
        <v>4.2</v>
      </c>
      <c r="AP940" s="91">
        <v>70.69</v>
      </c>
      <c r="AQ940" s="91" t="s">
        <v>566</v>
      </c>
      <c r="AR940" s="91" t="s">
        <v>566</v>
      </c>
      <c r="AS940" s="91">
        <v>73.59</v>
      </c>
      <c r="AT940" s="91">
        <v>77.02</v>
      </c>
      <c r="AU940" s="90">
        <v>872</v>
      </c>
      <c r="AV940" s="90">
        <v>0</v>
      </c>
      <c r="AW940" s="91">
        <v>34.700000000000003</v>
      </c>
      <c r="AX940" s="91" t="s">
        <v>566</v>
      </c>
      <c r="AY940" s="91">
        <v>144.81</v>
      </c>
      <c r="AZ940" s="88" t="s">
        <v>4928</v>
      </c>
      <c r="BA940" s="91">
        <v>148.30000000000001</v>
      </c>
      <c r="BB940" s="91">
        <v>71.22</v>
      </c>
      <c r="BC940" s="94">
        <v>5.9132794784999998</v>
      </c>
      <c r="BD940" s="91">
        <v>417.24099999999999</v>
      </c>
      <c r="BE940" s="95">
        <v>97.438999999999993</v>
      </c>
      <c r="BF940" s="91">
        <v>9.11</v>
      </c>
      <c r="BG940" s="91">
        <v>31</v>
      </c>
      <c r="BH940" s="94" t="s">
        <v>566</v>
      </c>
      <c r="BI940" s="94" t="s">
        <v>566</v>
      </c>
      <c r="BJ940" s="93">
        <v>744</v>
      </c>
      <c r="BK940" s="94">
        <v>0</v>
      </c>
      <c r="BL940" s="91">
        <v>282.52489000000003</v>
      </c>
      <c r="BM940" s="96">
        <v>14.09799177</v>
      </c>
      <c r="BN940" s="96" t="s">
        <v>566</v>
      </c>
      <c r="BO940" s="88" t="s">
        <v>430</v>
      </c>
      <c r="BP940" s="88" t="s">
        <v>566</v>
      </c>
      <c r="BQ940" s="91">
        <v>417.24099999999999</v>
      </c>
      <c r="BR940" s="95">
        <v>97.438999999999993</v>
      </c>
      <c r="BS940" s="91">
        <v>9.11</v>
      </c>
      <c r="BT940" s="90">
        <v>30</v>
      </c>
      <c r="BU940" s="91">
        <v>0</v>
      </c>
      <c r="BV940" s="91">
        <v>273.39</v>
      </c>
      <c r="BW940" s="96">
        <v>13.64226</v>
      </c>
      <c r="BX940" s="96" t="s">
        <v>566</v>
      </c>
      <c r="BY940" s="96" t="s">
        <v>566</v>
      </c>
      <c r="BZ940" s="96" t="s">
        <v>566</v>
      </c>
      <c r="CA940" s="96" t="s">
        <v>566</v>
      </c>
      <c r="CB940" s="96" t="s">
        <v>566</v>
      </c>
      <c r="CC940" s="96" t="s">
        <v>566</v>
      </c>
      <c r="CD940" s="96" t="s">
        <v>566</v>
      </c>
      <c r="CE940" s="96" t="s">
        <v>566</v>
      </c>
      <c r="CF940" s="88" t="s">
        <v>566</v>
      </c>
      <c r="CG940" s="88" t="s">
        <v>566</v>
      </c>
      <c r="CH940" s="92" t="s">
        <v>566</v>
      </c>
      <c r="CI940" s="91">
        <v>0</v>
      </c>
      <c r="CJ940" s="91">
        <v>0</v>
      </c>
      <c r="CK940" s="90" t="s">
        <v>566</v>
      </c>
      <c r="CL940" s="91">
        <v>-0.35356542499999999</v>
      </c>
      <c r="CM940" s="91">
        <v>-0.21943457499999999</v>
      </c>
      <c r="CN940" s="88" t="s">
        <v>566</v>
      </c>
      <c r="CO940" s="91">
        <v>69.275000000000006</v>
      </c>
      <c r="CP940" s="91">
        <v>442.79528879909998</v>
      </c>
      <c r="CQ940" s="91">
        <v>9.7329440045000002</v>
      </c>
      <c r="CR940" s="91">
        <v>25.554321057199999</v>
      </c>
      <c r="CS940" s="91">
        <v>0.61994400449999998</v>
      </c>
      <c r="CT940" s="90" t="s">
        <v>566</v>
      </c>
      <c r="CU940" s="96">
        <v>1.01305</v>
      </c>
      <c r="CV940" s="96">
        <v>0.85299999999999998</v>
      </c>
      <c r="CW940" s="96">
        <v>0.79600000000000004</v>
      </c>
      <c r="CX940" s="93">
        <v>2310</v>
      </c>
      <c r="CY940" s="93">
        <v>2274.44</v>
      </c>
      <c r="CZ940" s="93">
        <v>86.4</v>
      </c>
      <c r="DA940" s="90">
        <v>51</v>
      </c>
      <c r="DB940" s="90" t="s">
        <v>566</v>
      </c>
      <c r="DC940" s="90">
        <v>81.5</v>
      </c>
      <c r="DD940" s="91">
        <v>228</v>
      </c>
      <c r="DE940" s="91">
        <v>-36.486842105299999</v>
      </c>
      <c r="DF940" s="93">
        <v>136.30000000000001</v>
      </c>
      <c r="DG940" s="88" t="s">
        <v>393</v>
      </c>
      <c r="DH940" s="88" t="s">
        <v>566</v>
      </c>
      <c r="DI940" s="88" t="s">
        <v>566</v>
      </c>
      <c r="DJ940" s="88" t="s">
        <v>566</v>
      </c>
      <c r="DK940" s="90" t="s">
        <v>566</v>
      </c>
      <c r="DL940" s="91">
        <v>97.438999999999993</v>
      </c>
      <c r="DM940" s="91" t="s">
        <v>566</v>
      </c>
      <c r="DN940" s="91">
        <v>471.09936037649999</v>
      </c>
      <c r="DO940" s="91">
        <v>10.290123422400001</v>
      </c>
      <c r="DP940" s="91">
        <v>53.858392634600001</v>
      </c>
      <c r="DQ940" s="91">
        <v>1.1771234224</v>
      </c>
      <c r="DR940" s="91">
        <v>499.95229006400001</v>
      </c>
      <c r="DS940" s="91">
        <v>10.9892940761</v>
      </c>
      <c r="DT940" s="91">
        <v>82.711322322100003</v>
      </c>
      <c r="DU940" s="91">
        <v>1.8762940761</v>
      </c>
      <c r="DV940" s="91">
        <v>112.5184793056</v>
      </c>
      <c r="DW940" s="97"/>
      <c r="DX940" s="98" t="s">
        <v>689</v>
      </c>
      <c r="DY940" s="99" t="s">
        <v>3222</v>
      </c>
      <c r="DZ940" s="98" t="s">
        <v>689</v>
      </c>
      <c r="EA940" s="100" t="s">
        <v>566</v>
      </c>
      <c r="EB940" s="101" t="s">
        <v>2761</v>
      </c>
      <c r="EC940" s="38"/>
    </row>
    <row r="941" spans="1:133" s="9" customFormat="1" ht="15" customHeight="1" x14ac:dyDescent="0.25">
      <c r="A941" s="17" t="str">
        <f t="shared" si="14"/>
        <v>935Л_Южно-Ягунское</v>
      </c>
      <c r="B941" s="87">
        <v>132</v>
      </c>
      <c r="C941" s="88" t="s">
        <v>733</v>
      </c>
      <c r="D941" s="88" t="s">
        <v>568</v>
      </c>
      <c r="E941" s="88" t="s">
        <v>531</v>
      </c>
      <c r="F941" s="88" t="s">
        <v>9</v>
      </c>
      <c r="G941" s="88" t="s">
        <v>29</v>
      </c>
      <c r="H941" s="88" t="s">
        <v>64</v>
      </c>
      <c r="I941" s="89" t="s">
        <v>1357</v>
      </c>
      <c r="J941" s="88" t="s">
        <v>82</v>
      </c>
      <c r="K941" s="88" t="s">
        <v>688</v>
      </c>
      <c r="L941" s="88" t="s">
        <v>422</v>
      </c>
      <c r="M941" s="88" t="s">
        <v>119</v>
      </c>
      <c r="N941" s="88" t="s">
        <v>10</v>
      </c>
      <c r="O941" s="90">
        <v>242.02</v>
      </c>
      <c r="P941" s="90">
        <v>2559.9</v>
      </c>
      <c r="Q941" s="90">
        <v>2801.92</v>
      </c>
      <c r="R941" s="91">
        <v>149.92599999999999</v>
      </c>
      <c r="S941" s="90" t="s">
        <v>690</v>
      </c>
      <c r="T941" s="90">
        <v>2801.92</v>
      </c>
      <c r="U941" s="90">
        <v>242.02</v>
      </c>
      <c r="V941" s="88" t="s">
        <v>31</v>
      </c>
      <c r="W941" s="88" t="s">
        <v>94</v>
      </c>
      <c r="X941" s="88" t="s">
        <v>999</v>
      </c>
      <c r="Y941" s="90" t="s">
        <v>3032</v>
      </c>
      <c r="Z941" s="90" t="s">
        <v>566</v>
      </c>
      <c r="AA941" s="90">
        <v>73</v>
      </c>
      <c r="AB941" s="91" t="s">
        <v>4291</v>
      </c>
      <c r="AC941" s="88" t="s">
        <v>566</v>
      </c>
      <c r="AD941" s="90" t="s">
        <v>566</v>
      </c>
      <c r="AE941" s="90" t="s">
        <v>2019</v>
      </c>
      <c r="AF941" s="90" t="s">
        <v>94</v>
      </c>
      <c r="AG941" s="91" t="s">
        <v>3593</v>
      </c>
      <c r="AH941" s="92" t="s">
        <v>4669</v>
      </c>
      <c r="AI941" s="93">
        <v>161</v>
      </c>
      <c r="AJ941" s="88" t="s">
        <v>722</v>
      </c>
      <c r="AK941" s="90" t="s">
        <v>566</v>
      </c>
      <c r="AL941" s="91">
        <v>16.5</v>
      </c>
      <c r="AM941" s="91">
        <v>15.5</v>
      </c>
      <c r="AN941" s="91">
        <v>1666</v>
      </c>
      <c r="AO941" s="90">
        <v>21</v>
      </c>
      <c r="AP941" s="91">
        <v>7.05</v>
      </c>
      <c r="AQ941" s="91">
        <v>41</v>
      </c>
      <c r="AR941" s="91">
        <v>72</v>
      </c>
      <c r="AS941" s="91" t="s">
        <v>566</v>
      </c>
      <c r="AT941" s="91" t="s">
        <v>566</v>
      </c>
      <c r="AU941" s="90" t="s">
        <v>566</v>
      </c>
      <c r="AV941" s="90">
        <v>0</v>
      </c>
      <c r="AW941" s="91" t="s">
        <v>566</v>
      </c>
      <c r="AX941" s="91" t="s">
        <v>566</v>
      </c>
      <c r="AY941" s="91">
        <v>171.98</v>
      </c>
      <c r="AZ941" s="88" t="s">
        <v>4928</v>
      </c>
      <c r="BA941" s="91">
        <v>173.3</v>
      </c>
      <c r="BB941" s="91">
        <v>91.8884833292</v>
      </c>
      <c r="BC941" s="94" t="s">
        <v>566</v>
      </c>
      <c r="BD941" s="91">
        <v>4.5170000000000003</v>
      </c>
      <c r="BE941" s="95">
        <v>36.122999999999998</v>
      </c>
      <c r="BF941" s="91">
        <v>2.4500000000000002</v>
      </c>
      <c r="BG941" s="91">
        <v>30</v>
      </c>
      <c r="BH941" s="94">
        <v>0.16667000000000001</v>
      </c>
      <c r="BI941" s="94">
        <v>0.45</v>
      </c>
      <c r="BJ941" s="93">
        <v>195</v>
      </c>
      <c r="BK941" s="94">
        <v>24</v>
      </c>
      <c r="BL941" s="91">
        <v>73.483819999999994</v>
      </c>
      <c r="BM941" s="96">
        <v>3.6741911300000001</v>
      </c>
      <c r="BN941" s="96" t="s">
        <v>566</v>
      </c>
      <c r="BO941" s="88" t="s">
        <v>535</v>
      </c>
      <c r="BP941" s="88" t="s">
        <v>272</v>
      </c>
      <c r="BQ941" s="91">
        <v>18</v>
      </c>
      <c r="BR941" s="95">
        <v>44.79</v>
      </c>
      <c r="BS941" s="91">
        <v>8.4369999999999994</v>
      </c>
      <c r="BT941" s="90">
        <v>3</v>
      </c>
      <c r="BU941" s="91">
        <v>648</v>
      </c>
      <c r="BV941" s="91">
        <v>25.311</v>
      </c>
      <c r="BW941" s="96">
        <v>1.26555</v>
      </c>
      <c r="BX941" s="96" t="s">
        <v>566</v>
      </c>
      <c r="BY941" s="96" t="s">
        <v>272</v>
      </c>
      <c r="BZ941" s="96" t="s">
        <v>113</v>
      </c>
      <c r="CA941" s="96">
        <v>1935</v>
      </c>
      <c r="CB941" s="96">
        <v>1650</v>
      </c>
      <c r="CC941" s="96">
        <v>20</v>
      </c>
      <c r="CD941" s="96">
        <v>88.906000000000006</v>
      </c>
      <c r="CE941" s="96">
        <v>171.98</v>
      </c>
      <c r="CF941" s="88" t="s">
        <v>5541</v>
      </c>
      <c r="CG941" s="88" t="s">
        <v>5197</v>
      </c>
      <c r="CH941" s="92" t="s">
        <v>5426</v>
      </c>
      <c r="CI941" s="91">
        <v>13.483333333299999</v>
      </c>
      <c r="CJ941" s="91">
        <v>5.9880000000000004</v>
      </c>
      <c r="CK941" s="90" t="s">
        <v>566</v>
      </c>
      <c r="CL941" s="91">
        <v>-0.19689070759999999</v>
      </c>
      <c r="CM941" s="91">
        <v>-0.25810929240000002</v>
      </c>
      <c r="CN941" s="88" t="s">
        <v>566</v>
      </c>
      <c r="CO941" s="91">
        <v>78.625</v>
      </c>
      <c r="CP941" s="91">
        <v>4.5801593145000004</v>
      </c>
      <c r="CQ941" s="91">
        <v>2.4838937336</v>
      </c>
      <c r="CR941" s="91">
        <v>6.3492647799999996E-2</v>
      </c>
      <c r="CS941" s="91">
        <v>3.4893733599999997E-2</v>
      </c>
      <c r="CT941" s="90">
        <v>1</v>
      </c>
      <c r="CU941" s="96">
        <v>1.014</v>
      </c>
      <c r="CV941" s="96">
        <v>0.84899999999999998</v>
      </c>
      <c r="CW941" s="96">
        <v>0.77200000000000002</v>
      </c>
      <c r="CX941" s="93">
        <v>2337</v>
      </c>
      <c r="CY941" s="93">
        <v>2323.5740000000001</v>
      </c>
      <c r="CZ941" s="93">
        <v>86.4</v>
      </c>
      <c r="DA941" s="90">
        <v>50</v>
      </c>
      <c r="DB941" s="90" t="s">
        <v>566</v>
      </c>
      <c r="DC941" s="90">
        <v>92.5</v>
      </c>
      <c r="DD941" s="91">
        <v>225.6</v>
      </c>
      <c r="DE941" s="91">
        <v>-23.7677304965</v>
      </c>
      <c r="DF941" s="93">
        <v>28</v>
      </c>
      <c r="DG941" s="88" t="s">
        <v>393</v>
      </c>
      <c r="DH941" s="88" t="s">
        <v>566</v>
      </c>
      <c r="DI941" s="88" t="s">
        <v>566</v>
      </c>
      <c r="DJ941" s="88" t="s">
        <v>566</v>
      </c>
      <c r="DK941" s="90">
        <v>0</v>
      </c>
      <c r="DL941" s="91">
        <v>36.122999999999998</v>
      </c>
      <c r="DM941" s="91">
        <v>5.5949112500000002E-2</v>
      </c>
      <c r="DN941" s="91">
        <v>5.0996880528000004</v>
      </c>
      <c r="DO941" s="91">
        <v>2.765642487</v>
      </c>
      <c r="DP941" s="91">
        <v>0.58302138609999998</v>
      </c>
      <c r="DQ941" s="91">
        <v>0.31664248699999997</v>
      </c>
      <c r="DR941" s="91">
        <v>5.1713764714000003</v>
      </c>
      <c r="DS941" s="91">
        <v>2.8045202642999998</v>
      </c>
      <c r="DT941" s="91">
        <v>0.65470980469999995</v>
      </c>
      <c r="DU941" s="91">
        <v>0.3555202643</v>
      </c>
      <c r="DV941" s="91" t="s">
        <v>566</v>
      </c>
      <c r="DW941" s="97"/>
      <c r="DX941" s="98" t="s">
        <v>566</v>
      </c>
      <c r="DY941" s="99" t="s">
        <v>689</v>
      </c>
      <c r="DZ941" s="98" t="s">
        <v>689</v>
      </c>
      <c r="EA941" s="100" t="s">
        <v>689</v>
      </c>
      <c r="EB941" s="101" t="s">
        <v>2761</v>
      </c>
      <c r="EC941" s="38"/>
    </row>
    <row r="942" spans="1:133" s="9" customFormat="1" ht="15" customHeight="1" x14ac:dyDescent="0.25">
      <c r="A942" s="17" t="str">
        <f t="shared" si="14"/>
        <v>936_Южно-Ягунское</v>
      </c>
      <c r="B942" s="87">
        <v>133</v>
      </c>
      <c r="C942" s="88" t="s">
        <v>733</v>
      </c>
      <c r="D942" s="88" t="s">
        <v>568</v>
      </c>
      <c r="E942" s="88" t="s">
        <v>531</v>
      </c>
      <c r="F942" s="88" t="s">
        <v>9</v>
      </c>
      <c r="G942" s="88" t="s">
        <v>29</v>
      </c>
      <c r="H942" s="88" t="s">
        <v>3055</v>
      </c>
      <c r="I942" s="89">
        <v>936</v>
      </c>
      <c r="J942" s="88" t="s">
        <v>82</v>
      </c>
      <c r="K942" s="88" t="s">
        <v>688</v>
      </c>
      <c r="L942" s="88" t="s">
        <v>422</v>
      </c>
      <c r="M942" s="88" t="s">
        <v>1508</v>
      </c>
      <c r="N942" s="88" t="s">
        <v>6</v>
      </c>
      <c r="O942" s="90">
        <v>14.4</v>
      </c>
      <c r="P942" s="90">
        <v>2404.6</v>
      </c>
      <c r="Q942" s="90">
        <v>2424</v>
      </c>
      <c r="R942" s="91">
        <v>34.03</v>
      </c>
      <c r="S942" s="90" t="s">
        <v>150</v>
      </c>
      <c r="T942" s="90">
        <v>2440</v>
      </c>
      <c r="U942" s="90">
        <v>13.8</v>
      </c>
      <c r="V942" s="88" t="s">
        <v>31</v>
      </c>
      <c r="W942" s="88" t="s">
        <v>65</v>
      </c>
      <c r="X942" s="88" t="s">
        <v>234</v>
      </c>
      <c r="Y942" s="90" t="s">
        <v>1014</v>
      </c>
      <c r="Z942" s="90" t="s">
        <v>566</v>
      </c>
      <c r="AA942" s="90">
        <v>73</v>
      </c>
      <c r="AB942" s="91" t="s">
        <v>3793</v>
      </c>
      <c r="AC942" s="88" t="s">
        <v>566</v>
      </c>
      <c r="AD942" s="90" t="s">
        <v>566</v>
      </c>
      <c r="AE942" s="90" t="s">
        <v>566</v>
      </c>
      <c r="AF942" s="90" t="s">
        <v>65</v>
      </c>
      <c r="AG942" s="91" t="s">
        <v>3424</v>
      </c>
      <c r="AH942" s="92" t="s">
        <v>2438</v>
      </c>
      <c r="AI942" s="93">
        <v>946</v>
      </c>
      <c r="AJ942" s="88" t="s">
        <v>566</v>
      </c>
      <c r="AK942" s="90" t="s">
        <v>566</v>
      </c>
      <c r="AL942" s="91">
        <v>17</v>
      </c>
      <c r="AM942" s="91">
        <v>15.5</v>
      </c>
      <c r="AN942" s="91">
        <v>1881</v>
      </c>
      <c r="AO942" s="90">
        <v>17.399999999999999</v>
      </c>
      <c r="AP942" s="91">
        <v>33.61</v>
      </c>
      <c r="AQ942" s="91" t="s">
        <v>566</v>
      </c>
      <c r="AR942" s="91" t="s">
        <v>566</v>
      </c>
      <c r="AS942" s="91">
        <v>61.86</v>
      </c>
      <c r="AT942" s="91">
        <v>63.32</v>
      </c>
      <c r="AU942" s="90" t="s">
        <v>566</v>
      </c>
      <c r="AV942" s="90">
        <v>0</v>
      </c>
      <c r="AW942" s="91" t="s">
        <v>566</v>
      </c>
      <c r="AX942" s="91" t="s">
        <v>566</v>
      </c>
      <c r="AY942" s="91">
        <v>166.09</v>
      </c>
      <c r="AZ942" s="88" t="s">
        <v>4928</v>
      </c>
      <c r="BA942" s="91">
        <v>167.6</v>
      </c>
      <c r="BB942" s="91">
        <v>104.23</v>
      </c>
      <c r="BC942" s="94">
        <v>0.42345747519999999</v>
      </c>
      <c r="BD942" s="91">
        <v>43.473999999999997</v>
      </c>
      <c r="BE942" s="95">
        <v>80.948999999999998</v>
      </c>
      <c r="BF942" s="91">
        <v>7.06</v>
      </c>
      <c r="BG942" s="91">
        <v>31</v>
      </c>
      <c r="BH942" s="94" t="s">
        <v>566</v>
      </c>
      <c r="BI942" s="94" t="s">
        <v>566</v>
      </c>
      <c r="BJ942" s="93">
        <v>743</v>
      </c>
      <c r="BK942" s="94">
        <v>1</v>
      </c>
      <c r="BL942" s="91">
        <v>218.71307999999999</v>
      </c>
      <c r="BM942" s="96">
        <v>10.913782469999999</v>
      </c>
      <c r="BN942" s="96" t="s">
        <v>566</v>
      </c>
      <c r="BO942" s="88" t="s">
        <v>430</v>
      </c>
      <c r="BP942" s="88" t="s">
        <v>566</v>
      </c>
      <c r="BQ942" s="91">
        <v>43.473999999999997</v>
      </c>
      <c r="BR942" s="95">
        <v>80.948999999999998</v>
      </c>
      <c r="BS942" s="91">
        <v>7.06</v>
      </c>
      <c r="BT942" s="90">
        <v>30</v>
      </c>
      <c r="BU942" s="91">
        <v>0</v>
      </c>
      <c r="BV942" s="91">
        <v>211.92</v>
      </c>
      <c r="BW942" s="96">
        <v>10.57494</v>
      </c>
      <c r="BX942" s="96" t="s">
        <v>566</v>
      </c>
      <c r="BY942" s="96" t="s">
        <v>566</v>
      </c>
      <c r="BZ942" s="96" t="s">
        <v>566</v>
      </c>
      <c r="CA942" s="96" t="s">
        <v>566</v>
      </c>
      <c r="CB942" s="96" t="s">
        <v>566</v>
      </c>
      <c r="CC942" s="96" t="s">
        <v>566</v>
      </c>
      <c r="CD942" s="96" t="s">
        <v>566</v>
      </c>
      <c r="CE942" s="96" t="s">
        <v>566</v>
      </c>
      <c r="CF942" s="88" t="s">
        <v>566</v>
      </c>
      <c r="CG942" s="88" t="s">
        <v>566</v>
      </c>
      <c r="CH942" s="92" t="s">
        <v>566</v>
      </c>
      <c r="CI942" s="91">
        <v>0</v>
      </c>
      <c r="CJ942" s="91">
        <v>0</v>
      </c>
      <c r="CK942" s="90" t="s">
        <v>566</v>
      </c>
      <c r="CL942" s="91">
        <v>1.1158354939999999</v>
      </c>
      <c r="CM942" s="91">
        <v>5.1645060000000001E-3</v>
      </c>
      <c r="CN942" s="88" t="s">
        <v>566</v>
      </c>
      <c r="CO942" s="91">
        <v>101.875</v>
      </c>
      <c r="CP942" s="91">
        <v>27.828219476099999</v>
      </c>
      <c r="CQ942" s="91">
        <v>4.5222086279999996</v>
      </c>
      <c r="CR942" s="91">
        <v>-15.646020093200001</v>
      </c>
      <c r="CS942" s="91">
        <v>-2.541791372</v>
      </c>
      <c r="CT942" s="90" t="s">
        <v>566</v>
      </c>
      <c r="CU942" s="96">
        <v>1.0130999999999999</v>
      </c>
      <c r="CV942" s="96">
        <v>0.85299999999999998</v>
      </c>
      <c r="CW942" s="96">
        <v>0.79600000000000004</v>
      </c>
      <c r="CX942" s="93">
        <v>2310</v>
      </c>
      <c r="CY942" s="93">
        <v>2294.56</v>
      </c>
      <c r="CZ942" s="93">
        <v>86.4</v>
      </c>
      <c r="DA942" s="90">
        <v>51</v>
      </c>
      <c r="DB942" s="90" t="s">
        <v>566</v>
      </c>
      <c r="DC942" s="90">
        <v>81.5</v>
      </c>
      <c r="DD942" s="91">
        <v>228</v>
      </c>
      <c r="DE942" s="91">
        <v>-27.1535087719</v>
      </c>
      <c r="DF942" s="93">
        <v>136.30000000000001</v>
      </c>
      <c r="DG942" s="88" t="s">
        <v>393</v>
      </c>
      <c r="DH942" s="88" t="s">
        <v>566</v>
      </c>
      <c r="DI942" s="88">
        <v>1</v>
      </c>
      <c r="DJ942" s="88" t="s">
        <v>566</v>
      </c>
      <c r="DK942" s="90" t="s">
        <v>566</v>
      </c>
      <c r="DL942" s="91">
        <v>80.948999999999998</v>
      </c>
      <c r="DM942" s="91" t="s">
        <v>566</v>
      </c>
      <c r="DN942" s="91">
        <v>49.085991164200003</v>
      </c>
      <c r="DO942" s="91">
        <v>7.9766904800000002</v>
      </c>
      <c r="DP942" s="91">
        <v>5.6117515949000003</v>
      </c>
      <c r="DQ942" s="91">
        <v>0.91269047999999997</v>
      </c>
      <c r="DR942" s="91">
        <v>31.420347974399998</v>
      </c>
      <c r="DS942" s="91">
        <v>5.1059453812999998</v>
      </c>
      <c r="DT942" s="91">
        <v>-12.0538915949</v>
      </c>
      <c r="DU942" s="91">
        <v>-1.9580546187000001</v>
      </c>
      <c r="DV942" s="91">
        <v>112.72689458329999</v>
      </c>
      <c r="DW942" s="97"/>
      <c r="DX942" s="98" t="s">
        <v>566</v>
      </c>
      <c r="DY942" s="99" t="s">
        <v>689</v>
      </c>
      <c r="DZ942" s="98" t="s">
        <v>689</v>
      </c>
      <c r="EA942" s="100" t="s">
        <v>566</v>
      </c>
      <c r="EB942" s="101" t="s">
        <v>2761</v>
      </c>
      <c r="EC942" s="38"/>
    </row>
    <row r="943" spans="1:133" s="9" customFormat="1" ht="15" customHeight="1" x14ac:dyDescent="0.25">
      <c r="A943" s="17" t="str">
        <f t="shared" si="14"/>
        <v>937_Южно-Ягунское</v>
      </c>
      <c r="B943" s="87">
        <v>134</v>
      </c>
      <c r="C943" s="88" t="s">
        <v>733</v>
      </c>
      <c r="D943" s="88" t="s">
        <v>568</v>
      </c>
      <c r="E943" s="88" t="s">
        <v>531</v>
      </c>
      <c r="F943" s="88" t="s">
        <v>9</v>
      </c>
      <c r="G943" s="88" t="s">
        <v>29</v>
      </c>
      <c r="H943" s="88" t="s">
        <v>3055</v>
      </c>
      <c r="I943" s="89">
        <v>937</v>
      </c>
      <c r="J943" s="88" t="s">
        <v>82</v>
      </c>
      <c r="K943" s="88" t="s">
        <v>688</v>
      </c>
      <c r="L943" s="88" t="s">
        <v>422</v>
      </c>
      <c r="M943" s="88" t="s">
        <v>1508</v>
      </c>
      <c r="N943" s="88" t="s">
        <v>6</v>
      </c>
      <c r="O943" s="90">
        <v>19.5</v>
      </c>
      <c r="P943" s="90">
        <v>2571</v>
      </c>
      <c r="Q943" s="90">
        <v>2593.5</v>
      </c>
      <c r="R943" s="91">
        <v>195.66</v>
      </c>
      <c r="S943" s="90" t="s">
        <v>150</v>
      </c>
      <c r="T943" s="90">
        <v>2626.3</v>
      </c>
      <c r="U943" s="90">
        <v>16.2</v>
      </c>
      <c r="V943" s="88" t="s">
        <v>31</v>
      </c>
      <c r="W943" s="88" t="s">
        <v>118</v>
      </c>
      <c r="X943" s="88" t="s">
        <v>471</v>
      </c>
      <c r="Y943" s="90" t="s">
        <v>922</v>
      </c>
      <c r="Z943" s="90" t="s">
        <v>566</v>
      </c>
      <c r="AA943" s="90">
        <v>73</v>
      </c>
      <c r="AB943" s="91" t="s">
        <v>3794</v>
      </c>
      <c r="AC943" s="88" t="s">
        <v>566</v>
      </c>
      <c r="AD943" s="90" t="s">
        <v>566</v>
      </c>
      <c r="AE943" s="90" t="s">
        <v>566</v>
      </c>
      <c r="AF943" s="90" t="s">
        <v>118</v>
      </c>
      <c r="AG943" s="91" t="s">
        <v>3430</v>
      </c>
      <c r="AH943" s="92" t="s">
        <v>2279</v>
      </c>
      <c r="AI943" s="93">
        <v>1051</v>
      </c>
      <c r="AJ943" s="88" t="s">
        <v>566</v>
      </c>
      <c r="AK943" s="90" t="s">
        <v>566</v>
      </c>
      <c r="AL943" s="91">
        <v>19</v>
      </c>
      <c r="AM943" s="91">
        <v>18.218603508800001</v>
      </c>
      <c r="AN943" s="91">
        <v>1634</v>
      </c>
      <c r="AO943" s="90">
        <v>4.0999999999999996</v>
      </c>
      <c r="AP943" s="91">
        <v>189.69</v>
      </c>
      <c r="AQ943" s="91" t="s">
        <v>566</v>
      </c>
      <c r="AR943" s="91" t="s">
        <v>566</v>
      </c>
      <c r="AS943" s="91">
        <v>79.56</v>
      </c>
      <c r="AT943" s="91">
        <v>80.91</v>
      </c>
      <c r="AU943" s="90" t="s">
        <v>566</v>
      </c>
      <c r="AV943" s="90">
        <v>0</v>
      </c>
      <c r="AW943" s="91" t="s">
        <v>566</v>
      </c>
      <c r="AX943" s="91" t="s">
        <v>566</v>
      </c>
      <c r="AY943" s="91">
        <v>177.02</v>
      </c>
      <c r="AZ943" s="88" t="s">
        <v>4928</v>
      </c>
      <c r="BA943" s="91">
        <v>178.4</v>
      </c>
      <c r="BB943" s="91">
        <v>97.46</v>
      </c>
      <c r="BC943" s="94">
        <v>1.4685657744</v>
      </c>
      <c r="BD943" s="91">
        <v>140.99700000000001</v>
      </c>
      <c r="BE943" s="95">
        <v>95.424000000000007</v>
      </c>
      <c r="BF943" s="91">
        <v>5.5</v>
      </c>
      <c r="BG943" s="91">
        <v>31</v>
      </c>
      <c r="BH943" s="94" t="s">
        <v>566</v>
      </c>
      <c r="BI943" s="94" t="s">
        <v>566</v>
      </c>
      <c r="BJ943" s="93">
        <v>744</v>
      </c>
      <c r="BK943" s="94">
        <v>0</v>
      </c>
      <c r="BL943" s="91">
        <v>170.61926</v>
      </c>
      <c r="BM943" s="96">
        <v>7.7631759699999998</v>
      </c>
      <c r="BN943" s="96" t="s">
        <v>566</v>
      </c>
      <c r="BO943" s="88" t="s">
        <v>430</v>
      </c>
      <c r="BP943" s="88" t="s">
        <v>566</v>
      </c>
      <c r="BQ943" s="91">
        <v>140.99700000000001</v>
      </c>
      <c r="BR943" s="95">
        <v>95.424000000000007</v>
      </c>
      <c r="BS943" s="91">
        <v>5.5</v>
      </c>
      <c r="BT943" s="90">
        <v>30</v>
      </c>
      <c r="BU943" s="91">
        <v>0</v>
      </c>
      <c r="BV943" s="91">
        <v>165.12</v>
      </c>
      <c r="BW943" s="96">
        <v>7.5129599999999996</v>
      </c>
      <c r="BX943" s="96" t="s">
        <v>566</v>
      </c>
      <c r="BY943" s="96" t="s">
        <v>566</v>
      </c>
      <c r="BZ943" s="96" t="s">
        <v>566</v>
      </c>
      <c r="CA943" s="96" t="s">
        <v>566</v>
      </c>
      <c r="CB943" s="96" t="s">
        <v>566</v>
      </c>
      <c r="CC943" s="96" t="s">
        <v>566</v>
      </c>
      <c r="CD943" s="96" t="s">
        <v>566</v>
      </c>
      <c r="CE943" s="96" t="s">
        <v>566</v>
      </c>
      <c r="CF943" s="88" t="s">
        <v>566</v>
      </c>
      <c r="CG943" s="88" t="s">
        <v>566</v>
      </c>
      <c r="CH943" s="92" t="s">
        <v>566</v>
      </c>
      <c r="CI943" s="91">
        <v>0</v>
      </c>
      <c r="CJ943" s="91">
        <v>0</v>
      </c>
      <c r="CK943" s="90" t="s">
        <v>566</v>
      </c>
      <c r="CL943" s="91">
        <v>0.35942378079999998</v>
      </c>
      <c r="CM943" s="91">
        <v>-5.3423780800000001E-2</v>
      </c>
      <c r="CN943" s="88" t="s">
        <v>566</v>
      </c>
      <c r="CO943" s="91">
        <v>101.875</v>
      </c>
      <c r="CP943" s="91">
        <v>119.07959960399999</v>
      </c>
      <c r="CQ943" s="91">
        <v>4.6482830068999998</v>
      </c>
      <c r="CR943" s="91">
        <v>-21.917820396</v>
      </c>
      <c r="CS943" s="91">
        <v>-0.85571699310000005</v>
      </c>
      <c r="CT943" s="90" t="s">
        <v>566</v>
      </c>
      <c r="CU943" s="96">
        <v>1.0135000000000001</v>
      </c>
      <c r="CV943" s="96">
        <v>0.85299999999999998</v>
      </c>
      <c r="CW943" s="96">
        <v>0.80800000000000005</v>
      </c>
      <c r="CX943" s="93">
        <v>2310</v>
      </c>
      <c r="CY943" s="93">
        <v>2295.922</v>
      </c>
      <c r="CZ943" s="93">
        <v>86.4</v>
      </c>
      <c r="DA943" s="90">
        <v>40</v>
      </c>
      <c r="DB943" s="90" t="s">
        <v>566</v>
      </c>
      <c r="DC943" s="90">
        <v>81.5</v>
      </c>
      <c r="DD943" s="91">
        <v>228</v>
      </c>
      <c r="DE943" s="91">
        <v>-22.3596491228</v>
      </c>
      <c r="DF943" s="93">
        <v>136.30000000000001</v>
      </c>
      <c r="DG943" s="88" t="s">
        <v>393</v>
      </c>
      <c r="DH943" s="88" t="s">
        <v>566</v>
      </c>
      <c r="DI943" s="88">
        <v>1</v>
      </c>
      <c r="DJ943" s="88" t="s">
        <v>566</v>
      </c>
      <c r="DK943" s="90" t="s">
        <v>566</v>
      </c>
      <c r="DL943" s="91">
        <v>95.424000000000007</v>
      </c>
      <c r="DM943" s="91" t="s">
        <v>566</v>
      </c>
      <c r="DN943" s="91">
        <v>159.19768073989999</v>
      </c>
      <c r="DO943" s="91">
        <v>6.2142959547999999</v>
      </c>
      <c r="DP943" s="91">
        <v>18.200260739899999</v>
      </c>
      <c r="DQ943" s="91">
        <v>0.71029595479999996</v>
      </c>
      <c r="DR943" s="91">
        <v>134.45065931799999</v>
      </c>
      <c r="DS943" s="91">
        <v>5.2482937215999996</v>
      </c>
      <c r="DT943" s="91">
        <v>-6.5467606820000004</v>
      </c>
      <c r="DU943" s="91">
        <v>-0.25570627839999999</v>
      </c>
      <c r="DV943" s="91">
        <v>98.939733333299998</v>
      </c>
      <c r="DW943" s="97"/>
      <c r="DX943" s="98" t="s">
        <v>566</v>
      </c>
      <c r="DY943" s="99" t="s">
        <v>689</v>
      </c>
      <c r="DZ943" s="98" t="s">
        <v>689</v>
      </c>
      <c r="EA943" s="100" t="s">
        <v>566</v>
      </c>
      <c r="EB943" s="101" t="s">
        <v>2761</v>
      </c>
      <c r="EC943" s="38"/>
    </row>
    <row r="944" spans="1:133" s="9" customFormat="1" ht="15" customHeight="1" x14ac:dyDescent="0.25">
      <c r="A944" s="17" t="str">
        <f t="shared" si="14"/>
        <v>944Н_Южно-Ягунское</v>
      </c>
      <c r="B944" s="87">
        <v>135</v>
      </c>
      <c r="C944" s="88" t="s">
        <v>733</v>
      </c>
      <c r="D944" s="88" t="s">
        <v>568</v>
      </c>
      <c r="E944" s="88" t="s">
        <v>531</v>
      </c>
      <c r="F944" s="88" t="s">
        <v>10</v>
      </c>
      <c r="G944" s="88" t="s">
        <v>29</v>
      </c>
      <c r="H944" s="88" t="s">
        <v>3055</v>
      </c>
      <c r="I944" s="89" t="s">
        <v>2275</v>
      </c>
      <c r="J944" s="88" t="s">
        <v>159</v>
      </c>
      <c r="K944" s="88" t="s">
        <v>688</v>
      </c>
      <c r="L944" s="88" t="s">
        <v>422</v>
      </c>
      <c r="M944" s="88" t="s">
        <v>1508</v>
      </c>
      <c r="N944" s="88" t="s">
        <v>6</v>
      </c>
      <c r="O944" s="90">
        <v>14</v>
      </c>
      <c r="P944" s="90">
        <v>2723</v>
      </c>
      <c r="Q944" s="90">
        <v>2736</v>
      </c>
      <c r="R944" s="91">
        <v>351.61399999999998</v>
      </c>
      <c r="S944" s="90" t="s">
        <v>690</v>
      </c>
      <c r="T944" s="90">
        <v>2824</v>
      </c>
      <c r="U944" s="90">
        <v>7</v>
      </c>
      <c r="V944" s="88" t="s">
        <v>31</v>
      </c>
      <c r="W944" s="88" t="s">
        <v>118</v>
      </c>
      <c r="X944" s="88" t="s">
        <v>2604</v>
      </c>
      <c r="Y944" s="90" t="s">
        <v>1018</v>
      </c>
      <c r="Z944" s="90" t="s">
        <v>566</v>
      </c>
      <c r="AA944" s="90">
        <v>73</v>
      </c>
      <c r="AB944" s="91" t="s">
        <v>3795</v>
      </c>
      <c r="AC944" s="88" t="s">
        <v>566</v>
      </c>
      <c r="AD944" s="90" t="s">
        <v>566</v>
      </c>
      <c r="AE944" s="90" t="s">
        <v>2130</v>
      </c>
      <c r="AF944" s="90" t="s">
        <v>118</v>
      </c>
      <c r="AG944" s="91" t="s">
        <v>3470</v>
      </c>
      <c r="AH944" s="92" t="s">
        <v>4779</v>
      </c>
      <c r="AI944" s="93">
        <v>144</v>
      </c>
      <c r="AJ944" s="88" t="s">
        <v>2324</v>
      </c>
      <c r="AK944" s="90" t="s">
        <v>566</v>
      </c>
      <c r="AL944" s="91">
        <v>27.2</v>
      </c>
      <c r="AM944" s="91">
        <v>20.3404885329</v>
      </c>
      <c r="AN944" s="91">
        <v>1356</v>
      </c>
      <c r="AO944" s="90">
        <v>0.1</v>
      </c>
      <c r="AP944" s="91">
        <v>111.80500000000001</v>
      </c>
      <c r="AQ944" s="91">
        <v>47.330500000000001</v>
      </c>
      <c r="AR944" s="91" t="s">
        <v>566</v>
      </c>
      <c r="AS944" s="91">
        <v>97.233900189699995</v>
      </c>
      <c r="AT944" s="91">
        <v>99.709032222800005</v>
      </c>
      <c r="AU944" s="90">
        <v>60</v>
      </c>
      <c r="AV944" s="90">
        <v>0</v>
      </c>
      <c r="AW944" s="91">
        <v>0.02</v>
      </c>
      <c r="AX944" s="91" t="s">
        <v>566</v>
      </c>
      <c r="AY944" s="91">
        <v>227.27</v>
      </c>
      <c r="AZ944" s="88" t="s">
        <v>4928</v>
      </c>
      <c r="BA944" s="91">
        <v>229.8</v>
      </c>
      <c r="BB944" s="91">
        <v>130.03609981029999</v>
      </c>
      <c r="BC944" s="94">
        <v>0.90176000550000002</v>
      </c>
      <c r="BD944" s="91">
        <v>117.53400000000001</v>
      </c>
      <c r="BE944" s="95">
        <v>95.414000000000001</v>
      </c>
      <c r="BF944" s="91">
        <v>4.5999999999999996</v>
      </c>
      <c r="BG944" s="91">
        <v>30.9</v>
      </c>
      <c r="BH944" s="94" t="s">
        <v>566</v>
      </c>
      <c r="BI944" s="94" t="s">
        <v>566</v>
      </c>
      <c r="BJ944" s="93">
        <v>742</v>
      </c>
      <c r="BK944" s="94">
        <v>2</v>
      </c>
      <c r="BL944" s="91">
        <v>142.14724000000001</v>
      </c>
      <c r="BM944" s="96">
        <v>6.4676996200000003</v>
      </c>
      <c r="BN944" s="96" t="s">
        <v>566</v>
      </c>
      <c r="BO944" s="88" t="s">
        <v>430</v>
      </c>
      <c r="BP944" s="88" t="s">
        <v>566</v>
      </c>
      <c r="BQ944" s="91">
        <v>117.53400000000001</v>
      </c>
      <c r="BR944" s="95">
        <v>95.414000000000001</v>
      </c>
      <c r="BS944" s="91">
        <v>4.5999999999999996</v>
      </c>
      <c r="BT944" s="90">
        <v>30</v>
      </c>
      <c r="BU944" s="91">
        <v>0</v>
      </c>
      <c r="BV944" s="91">
        <v>137.94</v>
      </c>
      <c r="BW944" s="96">
        <v>6.2762700000000002</v>
      </c>
      <c r="BX944" s="96" t="s">
        <v>566</v>
      </c>
      <c r="BY944" s="96" t="s">
        <v>566</v>
      </c>
      <c r="BZ944" s="96" t="s">
        <v>566</v>
      </c>
      <c r="CA944" s="96" t="s">
        <v>566</v>
      </c>
      <c r="CB944" s="96" t="s">
        <v>566</v>
      </c>
      <c r="CC944" s="96" t="s">
        <v>566</v>
      </c>
      <c r="CD944" s="96" t="s">
        <v>566</v>
      </c>
      <c r="CE944" s="96" t="s">
        <v>566</v>
      </c>
      <c r="CF944" s="88" t="s">
        <v>566</v>
      </c>
      <c r="CG944" s="88" t="s">
        <v>566</v>
      </c>
      <c r="CH944" s="92" t="s">
        <v>566</v>
      </c>
      <c r="CI944" s="91">
        <v>0</v>
      </c>
      <c r="CJ944" s="91">
        <v>0</v>
      </c>
      <c r="CK944" s="90" t="s">
        <v>566</v>
      </c>
      <c r="CL944" s="91">
        <v>-0.13142430259999999</v>
      </c>
      <c r="CM944" s="91">
        <v>0.12942430260000001</v>
      </c>
      <c r="CN944" s="88" t="s">
        <v>566</v>
      </c>
      <c r="CO944" s="91">
        <v>101.875</v>
      </c>
      <c r="CP944" s="91">
        <v>118.9296672637</v>
      </c>
      <c r="CQ944" s="91">
        <v>4.6523655487999998</v>
      </c>
      <c r="CR944" s="91">
        <v>1.3960340561</v>
      </c>
      <c r="CS944" s="91">
        <v>5.4365548800000003E-2</v>
      </c>
      <c r="CT944" s="90" t="s">
        <v>566</v>
      </c>
      <c r="CU944" s="96">
        <v>1.0135000000000001</v>
      </c>
      <c r="CV944" s="96">
        <v>0.85299999999999998</v>
      </c>
      <c r="CW944" s="96">
        <v>0.80800000000000005</v>
      </c>
      <c r="CX944" s="93">
        <v>2310</v>
      </c>
      <c r="CY944" s="93">
        <v>2284.21</v>
      </c>
      <c r="CZ944" s="93">
        <v>93</v>
      </c>
      <c r="DA944" s="90">
        <v>40</v>
      </c>
      <c r="DB944" s="90" t="s">
        <v>566</v>
      </c>
      <c r="DC944" s="90">
        <v>81.5</v>
      </c>
      <c r="DD944" s="91">
        <v>228</v>
      </c>
      <c r="DE944" s="91">
        <v>-0.32017543859999997</v>
      </c>
      <c r="DF944" s="93">
        <v>136.30000000000001</v>
      </c>
      <c r="DG944" s="88" t="s">
        <v>393</v>
      </c>
      <c r="DH944" s="88" t="s">
        <v>566</v>
      </c>
      <c r="DI944" s="88">
        <v>1</v>
      </c>
      <c r="DJ944" s="88" t="s">
        <v>1344</v>
      </c>
      <c r="DK944" s="90" t="s">
        <v>566</v>
      </c>
      <c r="DL944" s="91">
        <v>95.414000000000001</v>
      </c>
      <c r="DM944" s="91" t="s">
        <v>566</v>
      </c>
      <c r="DN944" s="91">
        <v>228.9290985911</v>
      </c>
      <c r="DO944" s="91">
        <v>8.9553925097999993</v>
      </c>
      <c r="DP944" s="91">
        <v>111.3954653835</v>
      </c>
      <c r="DQ944" s="91">
        <v>4.3573925098000004</v>
      </c>
      <c r="DR944" s="91">
        <v>228.0712025094</v>
      </c>
      <c r="DS944" s="91">
        <v>8.9218327910999999</v>
      </c>
      <c r="DT944" s="91">
        <v>110.5375693018</v>
      </c>
      <c r="DU944" s="91">
        <v>4.3238327911000001</v>
      </c>
      <c r="DV944" s="91" t="s">
        <v>566</v>
      </c>
      <c r="DW944" s="97"/>
      <c r="DX944" s="98" t="s">
        <v>689</v>
      </c>
      <c r="DY944" s="99" t="s">
        <v>689</v>
      </c>
      <c r="DZ944" s="98" t="s">
        <v>689</v>
      </c>
      <c r="EA944" s="100" t="s">
        <v>566</v>
      </c>
      <c r="EB944" s="101" t="s">
        <v>2761</v>
      </c>
      <c r="EC944" s="38"/>
    </row>
    <row r="945" spans="1:133" s="9" customFormat="1" ht="15" customHeight="1" x14ac:dyDescent="0.25">
      <c r="A945" s="17" t="str">
        <f t="shared" si="14"/>
        <v>948Л_Южно-Ягунское</v>
      </c>
      <c r="B945" s="87">
        <v>136</v>
      </c>
      <c r="C945" s="88" t="s">
        <v>733</v>
      </c>
      <c r="D945" s="88" t="s">
        <v>568</v>
      </c>
      <c r="E945" s="88" t="s">
        <v>531</v>
      </c>
      <c r="F945" s="88" t="s">
        <v>9</v>
      </c>
      <c r="G945" s="88" t="s">
        <v>29</v>
      </c>
      <c r="H945" s="88" t="s">
        <v>64</v>
      </c>
      <c r="I945" s="89" t="s">
        <v>4702</v>
      </c>
      <c r="J945" s="88" t="s">
        <v>81</v>
      </c>
      <c r="K945" s="88" t="s">
        <v>688</v>
      </c>
      <c r="L945" s="88" t="s">
        <v>422</v>
      </c>
      <c r="M945" s="88" t="s">
        <v>34</v>
      </c>
      <c r="N945" s="88" t="s">
        <v>6</v>
      </c>
      <c r="O945" s="90">
        <v>245.78</v>
      </c>
      <c r="P945" s="90">
        <v>2686</v>
      </c>
      <c r="Q945" s="90">
        <v>2931.78</v>
      </c>
      <c r="R945" s="91">
        <v>334.67</v>
      </c>
      <c r="S945" s="90" t="s">
        <v>690</v>
      </c>
      <c r="T945" s="90">
        <v>2931.78</v>
      </c>
      <c r="U945" s="90">
        <v>145.6</v>
      </c>
      <c r="V945" s="88" t="s">
        <v>31</v>
      </c>
      <c r="W945" s="88" t="s">
        <v>112</v>
      </c>
      <c r="X945" s="88" t="s">
        <v>2240</v>
      </c>
      <c r="Y945" s="90" t="s">
        <v>1354</v>
      </c>
      <c r="Z945" s="90" t="s">
        <v>566</v>
      </c>
      <c r="AA945" s="90">
        <v>73</v>
      </c>
      <c r="AB945" s="91" t="s">
        <v>4071</v>
      </c>
      <c r="AC945" s="88" t="s">
        <v>566</v>
      </c>
      <c r="AD945" s="90" t="s">
        <v>566</v>
      </c>
      <c r="AE945" s="90" t="s">
        <v>2019</v>
      </c>
      <c r="AF945" s="90" t="s">
        <v>112</v>
      </c>
      <c r="AG945" s="91" t="s">
        <v>3515</v>
      </c>
      <c r="AH945" s="92" t="s">
        <v>4604</v>
      </c>
      <c r="AI945" s="93">
        <v>188</v>
      </c>
      <c r="AJ945" s="88" t="s">
        <v>722</v>
      </c>
      <c r="AK945" s="90" t="s">
        <v>566</v>
      </c>
      <c r="AL945" s="91">
        <v>19.899999999999999</v>
      </c>
      <c r="AM945" s="91">
        <v>15.534172222600001</v>
      </c>
      <c r="AN945" s="91">
        <v>1430</v>
      </c>
      <c r="AO945" s="90">
        <v>17.399999999999999</v>
      </c>
      <c r="AP945" s="91">
        <v>63.280999999999999</v>
      </c>
      <c r="AQ945" s="91">
        <v>64.16</v>
      </c>
      <c r="AR945" s="91" t="s">
        <v>566</v>
      </c>
      <c r="AS945" s="91">
        <v>101.9624691967</v>
      </c>
      <c r="AT945" s="91">
        <v>105.9278706754</v>
      </c>
      <c r="AU945" s="90">
        <v>721</v>
      </c>
      <c r="AV945" s="90">
        <v>0</v>
      </c>
      <c r="AW945" s="91">
        <v>27.59</v>
      </c>
      <c r="AX945" s="91" t="s">
        <v>566</v>
      </c>
      <c r="AY945" s="91">
        <v>152.35</v>
      </c>
      <c r="AZ945" s="88" t="s">
        <v>4928</v>
      </c>
      <c r="BA945" s="91">
        <v>156.4</v>
      </c>
      <c r="BB945" s="91">
        <v>50.387530803300002</v>
      </c>
      <c r="BC945" s="94">
        <v>2.0675551737000002</v>
      </c>
      <c r="BD945" s="91">
        <v>104.179</v>
      </c>
      <c r="BE945" s="95">
        <v>96.578999999999994</v>
      </c>
      <c r="BF945" s="91">
        <v>3.04</v>
      </c>
      <c r="BG945" s="91">
        <v>31</v>
      </c>
      <c r="BH945" s="94" t="s">
        <v>566</v>
      </c>
      <c r="BI945" s="94" t="s">
        <v>566</v>
      </c>
      <c r="BJ945" s="93">
        <v>744</v>
      </c>
      <c r="BK945" s="94">
        <v>0</v>
      </c>
      <c r="BL945" s="91">
        <v>94.240499999999997</v>
      </c>
      <c r="BM945" s="96">
        <v>3.7696199099999999</v>
      </c>
      <c r="BN945" s="96" t="s">
        <v>566</v>
      </c>
      <c r="BO945" s="88" t="s">
        <v>430</v>
      </c>
      <c r="BP945" s="88" t="s">
        <v>566</v>
      </c>
      <c r="BQ945" s="91">
        <v>104.179</v>
      </c>
      <c r="BR945" s="95">
        <v>96.578999999999994</v>
      </c>
      <c r="BS945" s="91">
        <v>3.04</v>
      </c>
      <c r="BT945" s="90">
        <v>30</v>
      </c>
      <c r="BU945" s="91">
        <v>0</v>
      </c>
      <c r="BV945" s="91">
        <v>91.2</v>
      </c>
      <c r="BW945" s="96">
        <v>3.6480000000000001</v>
      </c>
      <c r="BX945" s="96" t="s">
        <v>566</v>
      </c>
      <c r="BY945" s="96" t="s">
        <v>566</v>
      </c>
      <c r="BZ945" s="96" t="s">
        <v>566</v>
      </c>
      <c r="CA945" s="96" t="s">
        <v>566</v>
      </c>
      <c r="CB945" s="96" t="s">
        <v>566</v>
      </c>
      <c r="CC945" s="96" t="s">
        <v>566</v>
      </c>
      <c r="CD945" s="96" t="s">
        <v>566</v>
      </c>
      <c r="CE945" s="96" t="s">
        <v>566</v>
      </c>
      <c r="CF945" s="88" t="s">
        <v>566</v>
      </c>
      <c r="CG945" s="88" t="s">
        <v>566</v>
      </c>
      <c r="CH945" s="92" t="s">
        <v>566</v>
      </c>
      <c r="CI945" s="91">
        <v>0</v>
      </c>
      <c r="CJ945" s="91">
        <v>0</v>
      </c>
      <c r="CK945" s="90" t="s">
        <v>566</v>
      </c>
      <c r="CL945" s="91">
        <v>0.22730775819999999</v>
      </c>
      <c r="CM945" s="91">
        <v>-4.8307758200000002E-2</v>
      </c>
      <c r="CN945" s="88" t="s">
        <v>566</v>
      </c>
      <c r="CO945" s="91">
        <v>60.52</v>
      </c>
      <c r="CP945" s="91">
        <v>188.39213397930001</v>
      </c>
      <c r="CQ945" s="91">
        <v>5.4973954570999997</v>
      </c>
      <c r="CR945" s="91">
        <v>84.212779140600006</v>
      </c>
      <c r="CS945" s="91">
        <v>2.4573954571000001</v>
      </c>
      <c r="CT945" s="90">
        <v>0</v>
      </c>
      <c r="CU945" s="96">
        <v>1.014</v>
      </c>
      <c r="CV945" s="96">
        <v>0.85299999999999998</v>
      </c>
      <c r="CW945" s="96">
        <v>0.82299999999999995</v>
      </c>
      <c r="CX945" s="93">
        <v>2301</v>
      </c>
      <c r="CY945" s="93">
        <v>2259.73</v>
      </c>
      <c r="CZ945" s="93">
        <v>91.6</v>
      </c>
      <c r="DA945" s="90">
        <v>40</v>
      </c>
      <c r="DB945" s="90" t="s">
        <v>566</v>
      </c>
      <c r="DC945" s="90">
        <v>71.2</v>
      </c>
      <c r="DD945" s="91">
        <v>212</v>
      </c>
      <c r="DE945" s="91">
        <v>-28.136792452800002</v>
      </c>
      <c r="DF945" s="93">
        <v>33.1</v>
      </c>
      <c r="DG945" s="88" t="s">
        <v>393</v>
      </c>
      <c r="DH945" s="88" t="s">
        <v>566</v>
      </c>
      <c r="DI945" s="88" t="s">
        <v>566</v>
      </c>
      <c r="DJ945" s="88" t="s">
        <v>1138</v>
      </c>
      <c r="DK945" s="90">
        <v>-4.5</v>
      </c>
      <c r="DL945" s="91">
        <v>96.578999999999994</v>
      </c>
      <c r="DM945" s="91">
        <v>4.9329856747000003</v>
      </c>
      <c r="DN945" s="91">
        <v>248.560967637</v>
      </c>
      <c r="DO945" s="91">
        <v>7.2531581094000002</v>
      </c>
      <c r="DP945" s="91">
        <v>144.38161279830001</v>
      </c>
      <c r="DQ945" s="91">
        <v>4.2131581094000001</v>
      </c>
      <c r="DR945" s="91">
        <v>449.48378870879998</v>
      </c>
      <c r="DS945" s="91">
        <v>13.1162065311</v>
      </c>
      <c r="DT945" s="91">
        <v>345.30443387010001</v>
      </c>
      <c r="DU945" s="91">
        <v>10.0762065311</v>
      </c>
      <c r="DV945" s="91" t="s">
        <v>566</v>
      </c>
      <c r="DW945" s="97"/>
      <c r="DX945" s="98" t="s">
        <v>689</v>
      </c>
      <c r="DY945" s="99" t="s">
        <v>3166</v>
      </c>
      <c r="DZ945" s="98" t="s">
        <v>689</v>
      </c>
      <c r="EA945" s="100" t="s">
        <v>689</v>
      </c>
      <c r="EB945" s="101" t="s">
        <v>2761</v>
      </c>
      <c r="EC945" s="38"/>
    </row>
    <row r="946" spans="1:133" s="9" customFormat="1" ht="15" customHeight="1" x14ac:dyDescent="0.25">
      <c r="A946" s="17" t="str">
        <f t="shared" si="14"/>
        <v>949Б_Южно-Ягунское</v>
      </c>
      <c r="B946" s="87">
        <v>137</v>
      </c>
      <c r="C946" s="88" t="s">
        <v>733</v>
      </c>
      <c r="D946" s="88" t="s">
        <v>568</v>
      </c>
      <c r="E946" s="88" t="s">
        <v>531</v>
      </c>
      <c r="F946" s="88" t="s">
        <v>9</v>
      </c>
      <c r="G946" s="88" t="s">
        <v>29</v>
      </c>
      <c r="H946" s="88" t="s">
        <v>3055</v>
      </c>
      <c r="I946" s="89" t="s">
        <v>330</v>
      </c>
      <c r="J946" s="88" t="s">
        <v>82</v>
      </c>
      <c r="K946" s="88" t="s">
        <v>688</v>
      </c>
      <c r="L946" s="88" t="s">
        <v>422</v>
      </c>
      <c r="M946" s="88" t="s">
        <v>1508</v>
      </c>
      <c r="N946" s="88" t="s">
        <v>6</v>
      </c>
      <c r="O946" s="90">
        <v>16.3</v>
      </c>
      <c r="P946" s="90">
        <v>2454.8000000000002</v>
      </c>
      <c r="Q946" s="90">
        <v>2472.8000000000002</v>
      </c>
      <c r="R946" s="91">
        <v>100.282</v>
      </c>
      <c r="S946" s="90" t="s">
        <v>150</v>
      </c>
      <c r="T946" s="90">
        <v>2565.6</v>
      </c>
      <c r="U946" s="90">
        <v>7.1</v>
      </c>
      <c r="V946" s="88" t="s">
        <v>31</v>
      </c>
      <c r="W946" s="88" t="s">
        <v>156</v>
      </c>
      <c r="X946" s="88" t="s">
        <v>513</v>
      </c>
      <c r="Y946" s="90" t="s">
        <v>910</v>
      </c>
      <c r="Z946" s="90" t="s">
        <v>566</v>
      </c>
      <c r="AA946" s="90">
        <v>73</v>
      </c>
      <c r="AB946" s="91" t="s">
        <v>3797</v>
      </c>
      <c r="AC946" s="88" t="s">
        <v>566</v>
      </c>
      <c r="AD946" s="90" t="s">
        <v>566</v>
      </c>
      <c r="AE946" s="90" t="s">
        <v>566</v>
      </c>
      <c r="AF946" s="90" t="s">
        <v>156</v>
      </c>
      <c r="AG946" s="91" t="s">
        <v>3434</v>
      </c>
      <c r="AH946" s="92" t="s">
        <v>1117</v>
      </c>
      <c r="AI946" s="93">
        <v>1966</v>
      </c>
      <c r="AJ946" s="88" t="s">
        <v>566</v>
      </c>
      <c r="AK946" s="90" t="s">
        <v>566</v>
      </c>
      <c r="AL946" s="91">
        <v>16.5</v>
      </c>
      <c r="AM946" s="91">
        <v>15.5</v>
      </c>
      <c r="AN946" s="91">
        <v>1498</v>
      </c>
      <c r="AO946" s="90">
        <v>0.1</v>
      </c>
      <c r="AP946" s="91">
        <v>23.54</v>
      </c>
      <c r="AQ946" s="91" t="s">
        <v>566</v>
      </c>
      <c r="AR946" s="91" t="s">
        <v>566</v>
      </c>
      <c r="AS946" s="91">
        <v>72.34</v>
      </c>
      <c r="AT946" s="91">
        <v>75.59</v>
      </c>
      <c r="AU946" s="90" t="s">
        <v>566</v>
      </c>
      <c r="AV946" s="90">
        <v>0</v>
      </c>
      <c r="AW946" s="91" t="s">
        <v>566</v>
      </c>
      <c r="AX946" s="91" t="s">
        <v>566</v>
      </c>
      <c r="AY946" s="91">
        <v>150.11000000000001</v>
      </c>
      <c r="AZ946" s="88" t="s">
        <v>4928</v>
      </c>
      <c r="BA946" s="91">
        <v>153.4</v>
      </c>
      <c r="BB946" s="91">
        <v>77.77</v>
      </c>
      <c r="BC946" s="94">
        <v>2.4333553326000001</v>
      </c>
      <c r="BD946" s="91">
        <v>184.351</v>
      </c>
      <c r="BE946" s="95">
        <v>98.138999999999996</v>
      </c>
      <c r="BF946" s="91">
        <v>2.93</v>
      </c>
      <c r="BG946" s="91">
        <v>31</v>
      </c>
      <c r="BH946" s="94" t="s">
        <v>566</v>
      </c>
      <c r="BI946" s="94" t="s">
        <v>566</v>
      </c>
      <c r="BJ946" s="93">
        <v>743</v>
      </c>
      <c r="BK946" s="94">
        <v>1</v>
      </c>
      <c r="BL946" s="91">
        <v>90.574579999999997</v>
      </c>
      <c r="BM946" s="96">
        <v>4.4001128700000001</v>
      </c>
      <c r="BN946" s="96" t="s">
        <v>566</v>
      </c>
      <c r="BO946" s="88" t="s">
        <v>430</v>
      </c>
      <c r="BP946" s="88" t="s">
        <v>566</v>
      </c>
      <c r="BQ946" s="91">
        <v>184.351</v>
      </c>
      <c r="BR946" s="95">
        <v>98.138999999999996</v>
      </c>
      <c r="BS946" s="91">
        <v>2.93</v>
      </c>
      <c r="BT946" s="90">
        <v>30</v>
      </c>
      <c r="BU946" s="91">
        <v>0</v>
      </c>
      <c r="BV946" s="91">
        <v>87.78</v>
      </c>
      <c r="BW946" s="96">
        <v>4.2642600000000002</v>
      </c>
      <c r="BX946" s="96" t="s">
        <v>566</v>
      </c>
      <c r="BY946" s="96" t="s">
        <v>566</v>
      </c>
      <c r="BZ946" s="96" t="s">
        <v>566</v>
      </c>
      <c r="CA946" s="96" t="s">
        <v>566</v>
      </c>
      <c r="CB946" s="96" t="s">
        <v>566</v>
      </c>
      <c r="CC946" s="96" t="s">
        <v>566</v>
      </c>
      <c r="CD946" s="96" t="s">
        <v>566</v>
      </c>
      <c r="CE946" s="96" t="s">
        <v>566</v>
      </c>
      <c r="CF946" s="88" t="s">
        <v>566</v>
      </c>
      <c r="CG946" s="88" t="s">
        <v>566</v>
      </c>
      <c r="CH946" s="92" t="s">
        <v>566</v>
      </c>
      <c r="CI946" s="91">
        <v>0</v>
      </c>
      <c r="CJ946" s="91">
        <v>0</v>
      </c>
      <c r="CK946" s="90" t="s">
        <v>566</v>
      </c>
      <c r="CL946" s="91">
        <v>0.34324031259999999</v>
      </c>
      <c r="CM946" s="91">
        <v>-1.7240312599999998E-2</v>
      </c>
      <c r="CN946" s="88" t="s">
        <v>566</v>
      </c>
      <c r="CO946" s="91">
        <v>101.875</v>
      </c>
      <c r="CP946" s="91">
        <v>116.6177163956</v>
      </c>
      <c r="CQ946" s="91">
        <v>1.9345403678999999</v>
      </c>
      <c r="CR946" s="91">
        <v>-67.733575663600007</v>
      </c>
      <c r="CS946" s="91">
        <v>-0.99145963209999999</v>
      </c>
      <c r="CT946" s="90" t="s">
        <v>566</v>
      </c>
      <c r="CU946" s="96">
        <v>1.0130479999999999</v>
      </c>
      <c r="CV946" s="96">
        <v>0.85299999999999998</v>
      </c>
      <c r="CW946" s="96">
        <v>0.79959999999999998</v>
      </c>
      <c r="CX946" s="93">
        <v>2310</v>
      </c>
      <c r="CY946" s="93">
        <v>2276.48</v>
      </c>
      <c r="CZ946" s="93">
        <v>86.4</v>
      </c>
      <c r="DA946" s="90">
        <v>40</v>
      </c>
      <c r="DB946" s="90" t="s">
        <v>566</v>
      </c>
      <c r="DC946" s="90">
        <v>81.5</v>
      </c>
      <c r="DD946" s="91">
        <v>228</v>
      </c>
      <c r="DE946" s="91">
        <v>-34.1622807018</v>
      </c>
      <c r="DF946" s="93">
        <v>136.30000000000001</v>
      </c>
      <c r="DG946" s="88" t="s">
        <v>393</v>
      </c>
      <c r="DH946" s="88" t="s">
        <v>566</v>
      </c>
      <c r="DI946" s="88">
        <v>1</v>
      </c>
      <c r="DJ946" s="88" t="s">
        <v>566</v>
      </c>
      <c r="DK946" s="90" t="s">
        <v>566</v>
      </c>
      <c r="DL946" s="91">
        <v>98.138999999999996</v>
      </c>
      <c r="DM946" s="91" t="s">
        <v>566</v>
      </c>
      <c r="DN946" s="91">
        <v>208.14776708950001</v>
      </c>
      <c r="DO946" s="91">
        <v>3.3033478739</v>
      </c>
      <c r="DP946" s="91">
        <v>23.796475030300002</v>
      </c>
      <c r="DQ946" s="91">
        <v>0.37734787390000002</v>
      </c>
      <c r="DR946" s="91">
        <v>131.67099074640001</v>
      </c>
      <c r="DS946" s="91">
        <v>2.1842551437000002</v>
      </c>
      <c r="DT946" s="91">
        <v>-52.680301312799998</v>
      </c>
      <c r="DU946" s="91">
        <v>-0.74174485629999998</v>
      </c>
      <c r="DV946" s="91">
        <v>98.909566666700002</v>
      </c>
      <c r="DW946" s="97"/>
      <c r="DX946" s="98" t="s">
        <v>566</v>
      </c>
      <c r="DY946" s="99" t="s">
        <v>3162</v>
      </c>
      <c r="DZ946" s="98" t="s">
        <v>689</v>
      </c>
      <c r="EA946" s="100" t="s">
        <v>566</v>
      </c>
      <c r="EB946" s="101" t="s">
        <v>2761</v>
      </c>
      <c r="EC946" s="38"/>
    </row>
    <row r="947" spans="1:133" s="9" customFormat="1" ht="15" customHeight="1" x14ac:dyDescent="0.25">
      <c r="A947" s="17" t="str">
        <f t="shared" si="14"/>
        <v>950_Южно-Ягунское</v>
      </c>
      <c r="B947" s="87">
        <v>138</v>
      </c>
      <c r="C947" s="88" t="s">
        <v>733</v>
      </c>
      <c r="D947" s="88" t="s">
        <v>568</v>
      </c>
      <c r="E947" s="88" t="s">
        <v>531</v>
      </c>
      <c r="F947" s="88" t="s">
        <v>9</v>
      </c>
      <c r="G947" s="88" t="s">
        <v>29</v>
      </c>
      <c r="H947" s="88" t="s">
        <v>3055</v>
      </c>
      <c r="I947" s="89">
        <v>950</v>
      </c>
      <c r="J947" s="88" t="s">
        <v>82</v>
      </c>
      <c r="K947" s="88" t="s">
        <v>688</v>
      </c>
      <c r="L947" s="88" t="s">
        <v>422</v>
      </c>
      <c r="M947" s="88" t="s">
        <v>1508</v>
      </c>
      <c r="N947" s="88" t="s">
        <v>6</v>
      </c>
      <c r="O947" s="90">
        <v>16.600000000000001</v>
      </c>
      <c r="P947" s="90">
        <v>2387</v>
      </c>
      <c r="Q947" s="90">
        <v>2406.8000000000002</v>
      </c>
      <c r="R947" s="91">
        <v>22.59</v>
      </c>
      <c r="S947" s="90" t="s">
        <v>150</v>
      </c>
      <c r="T947" s="90">
        <v>2470</v>
      </c>
      <c r="U947" s="90">
        <v>15.1</v>
      </c>
      <c r="V947" s="88" t="s">
        <v>31</v>
      </c>
      <c r="W947" s="88" t="s">
        <v>175</v>
      </c>
      <c r="X947" s="88" t="s">
        <v>461</v>
      </c>
      <c r="Y947" s="90" t="s">
        <v>918</v>
      </c>
      <c r="Z947" s="90" t="s">
        <v>566</v>
      </c>
      <c r="AA947" s="90">
        <v>73</v>
      </c>
      <c r="AB947" s="91" t="s">
        <v>4811</v>
      </c>
      <c r="AC947" s="88" t="s">
        <v>566</v>
      </c>
      <c r="AD947" s="90" t="s">
        <v>566</v>
      </c>
      <c r="AE947" s="90" t="s">
        <v>2019</v>
      </c>
      <c r="AF947" s="90" t="s">
        <v>175</v>
      </c>
      <c r="AG947" s="91" t="s">
        <v>3460</v>
      </c>
      <c r="AH947" s="92" t="s">
        <v>4766</v>
      </c>
      <c r="AI947" s="93">
        <v>139</v>
      </c>
      <c r="AJ947" s="88" t="s">
        <v>722</v>
      </c>
      <c r="AK947" s="90" t="s">
        <v>566</v>
      </c>
      <c r="AL947" s="91">
        <v>16.5</v>
      </c>
      <c r="AM947" s="91">
        <v>15.5</v>
      </c>
      <c r="AN947" s="91">
        <v>1788</v>
      </c>
      <c r="AO947" s="90">
        <v>17.7</v>
      </c>
      <c r="AP947" s="91">
        <v>22.356000000000002</v>
      </c>
      <c r="AQ947" s="91">
        <v>51.518000000000001</v>
      </c>
      <c r="AR947" s="91" t="s">
        <v>566</v>
      </c>
      <c r="AS947" s="91">
        <v>68.271754678999997</v>
      </c>
      <c r="AT947" s="91">
        <v>70.548908281799996</v>
      </c>
      <c r="AU947" s="90">
        <v>730</v>
      </c>
      <c r="AV947" s="90">
        <v>0</v>
      </c>
      <c r="AW947" s="91">
        <v>15.93</v>
      </c>
      <c r="AX947" s="91" t="s">
        <v>566</v>
      </c>
      <c r="AY947" s="91">
        <v>153.16999999999999</v>
      </c>
      <c r="AZ947" s="88" t="s">
        <v>4928</v>
      </c>
      <c r="BA947" s="91">
        <v>155.5</v>
      </c>
      <c r="BB947" s="91">
        <v>84.898245321000005</v>
      </c>
      <c r="BC947" s="94">
        <v>2.7829040443999999</v>
      </c>
      <c r="BD947" s="91">
        <v>238.79300000000001</v>
      </c>
      <c r="BE947" s="95">
        <v>94.858999999999995</v>
      </c>
      <c r="BF947" s="91">
        <v>10.47</v>
      </c>
      <c r="BG947" s="91">
        <v>31</v>
      </c>
      <c r="BH947" s="94" t="s">
        <v>566</v>
      </c>
      <c r="BI947" s="94" t="s">
        <v>566</v>
      </c>
      <c r="BJ947" s="93">
        <v>744</v>
      </c>
      <c r="BK947" s="94">
        <v>0</v>
      </c>
      <c r="BL947" s="91">
        <v>324.59643999999997</v>
      </c>
      <c r="BM947" s="96">
        <v>14.76913804</v>
      </c>
      <c r="BN947" s="96" t="s">
        <v>566</v>
      </c>
      <c r="BO947" s="88" t="s">
        <v>430</v>
      </c>
      <c r="BP947" s="88" t="s">
        <v>566</v>
      </c>
      <c r="BQ947" s="91">
        <v>238.79300000000001</v>
      </c>
      <c r="BR947" s="95">
        <v>94.858999999999995</v>
      </c>
      <c r="BS947" s="91">
        <v>10.47</v>
      </c>
      <c r="BT947" s="90">
        <v>30</v>
      </c>
      <c r="BU947" s="91">
        <v>0</v>
      </c>
      <c r="BV947" s="91">
        <v>314.10000000000002</v>
      </c>
      <c r="BW947" s="96">
        <v>14.291550000000001</v>
      </c>
      <c r="BX947" s="96" t="s">
        <v>566</v>
      </c>
      <c r="BY947" s="96" t="s">
        <v>566</v>
      </c>
      <c r="BZ947" s="96" t="s">
        <v>566</v>
      </c>
      <c r="CA947" s="96" t="s">
        <v>566</v>
      </c>
      <c r="CB947" s="96" t="s">
        <v>566</v>
      </c>
      <c r="CC947" s="96" t="s">
        <v>566</v>
      </c>
      <c r="CD947" s="96" t="s">
        <v>566</v>
      </c>
      <c r="CE947" s="96" t="s">
        <v>566</v>
      </c>
      <c r="CF947" s="88" t="s">
        <v>566</v>
      </c>
      <c r="CG947" s="88" t="s">
        <v>566</v>
      </c>
      <c r="CH947" s="92" t="s">
        <v>566</v>
      </c>
      <c r="CI947" s="91">
        <v>0</v>
      </c>
      <c r="CJ947" s="91">
        <v>0</v>
      </c>
      <c r="CK947" s="90" t="s">
        <v>566</v>
      </c>
      <c r="CL947" s="91">
        <v>-5.0912806800000002E-2</v>
      </c>
      <c r="CM947" s="91">
        <v>-0.1050871932</v>
      </c>
      <c r="CN947" s="88" t="s">
        <v>566</v>
      </c>
      <c r="CO947" s="91">
        <v>101.875</v>
      </c>
      <c r="CP947" s="91">
        <v>162.65620630839999</v>
      </c>
      <c r="CQ947" s="91">
        <v>7.1323372236000004</v>
      </c>
      <c r="CR947" s="91">
        <v>-76.136374336800003</v>
      </c>
      <c r="CS947" s="91">
        <v>-3.3376627764000002</v>
      </c>
      <c r="CT947" s="90" t="s">
        <v>566</v>
      </c>
      <c r="CU947" s="96">
        <v>1.0135000000000001</v>
      </c>
      <c r="CV947" s="96">
        <v>0.85299999999999998</v>
      </c>
      <c r="CW947" s="96">
        <v>0.80800000000000005</v>
      </c>
      <c r="CX947" s="93">
        <v>2310</v>
      </c>
      <c r="CY947" s="93">
        <v>2286.21</v>
      </c>
      <c r="CZ947" s="93">
        <v>86.4</v>
      </c>
      <c r="DA947" s="90">
        <v>40</v>
      </c>
      <c r="DB947" s="90" t="s">
        <v>566</v>
      </c>
      <c r="DC947" s="90">
        <v>81.5</v>
      </c>
      <c r="DD947" s="91">
        <v>228</v>
      </c>
      <c r="DE947" s="91">
        <v>-32.820175438600003</v>
      </c>
      <c r="DF947" s="93">
        <v>136.30000000000001</v>
      </c>
      <c r="DG947" s="88" t="s">
        <v>393</v>
      </c>
      <c r="DH947" s="88" t="s">
        <v>566</v>
      </c>
      <c r="DI947" s="88">
        <v>1</v>
      </c>
      <c r="DJ947" s="88" t="s">
        <v>566</v>
      </c>
      <c r="DK947" s="90" t="s">
        <v>566</v>
      </c>
      <c r="DL947" s="91">
        <v>94.858999999999995</v>
      </c>
      <c r="DM947" s="91" t="s">
        <v>566</v>
      </c>
      <c r="DN947" s="91">
        <v>269.61645835590002</v>
      </c>
      <c r="DO947" s="91">
        <v>11.8224539085</v>
      </c>
      <c r="DP947" s="91">
        <v>30.8238777107</v>
      </c>
      <c r="DQ947" s="91">
        <v>1.3524539085</v>
      </c>
      <c r="DR947" s="91">
        <v>183.6522313902</v>
      </c>
      <c r="DS947" s="91">
        <v>8.0529951845000003</v>
      </c>
      <c r="DT947" s="91">
        <v>-55.140349254999997</v>
      </c>
      <c r="DU947" s="91">
        <v>-2.4170048154999999</v>
      </c>
      <c r="DV947" s="91" t="s">
        <v>566</v>
      </c>
      <c r="DW947" s="97"/>
      <c r="DX947" s="98" t="s">
        <v>689</v>
      </c>
      <c r="DY947" s="99" t="s">
        <v>689</v>
      </c>
      <c r="DZ947" s="98" t="s">
        <v>689</v>
      </c>
      <c r="EA947" s="100" t="s">
        <v>566</v>
      </c>
      <c r="EB947" s="101" t="s">
        <v>2761</v>
      </c>
      <c r="EC947" s="38"/>
    </row>
    <row r="948" spans="1:133" s="9" customFormat="1" ht="15" customHeight="1" x14ac:dyDescent="0.25">
      <c r="A948" s="17" t="str">
        <f t="shared" si="14"/>
        <v>953_Южно-Ягунское</v>
      </c>
      <c r="B948" s="87">
        <v>139</v>
      </c>
      <c r="C948" s="88" t="s">
        <v>733</v>
      </c>
      <c r="D948" s="88" t="s">
        <v>568</v>
      </c>
      <c r="E948" s="88" t="s">
        <v>531</v>
      </c>
      <c r="F948" s="88" t="s">
        <v>9</v>
      </c>
      <c r="G948" s="88" t="s">
        <v>29</v>
      </c>
      <c r="H948" s="88" t="s">
        <v>3055</v>
      </c>
      <c r="I948" s="89">
        <v>953</v>
      </c>
      <c r="J948" s="88" t="s">
        <v>84</v>
      </c>
      <c r="K948" s="88" t="s">
        <v>688</v>
      </c>
      <c r="L948" s="88" t="s">
        <v>422</v>
      </c>
      <c r="M948" s="88" t="s">
        <v>1508</v>
      </c>
      <c r="N948" s="88" t="s">
        <v>6</v>
      </c>
      <c r="O948" s="90">
        <v>14.3</v>
      </c>
      <c r="P948" s="90">
        <v>2724.3</v>
      </c>
      <c r="Q948" s="90">
        <v>2740.7</v>
      </c>
      <c r="R948" s="91">
        <v>339.089</v>
      </c>
      <c r="S948" s="90" t="s">
        <v>150</v>
      </c>
      <c r="T948" s="90">
        <v>2762.8</v>
      </c>
      <c r="U948" s="90">
        <v>7.7</v>
      </c>
      <c r="V948" s="88" t="s">
        <v>31</v>
      </c>
      <c r="W948" s="88" t="s">
        <v>190</v>
      </c>
      <c r="X948" s="88" t="s">
        <v>2794</v>
      </c>
      <c r="Y948" s="90" t="s">
        <v>848</v>
      </c>
      <c r="Z948" s="90" t="s">
        <v>566</v>
      </c>
      <c r="AA948" s="90">
        <v>73</v>
      </c>
      <c r="AB948" s="91" t="s">
        <v>3798</v>
      </c>
      <c r="AC948" s="88" t="s">
        <v>566</v>
      </c>
      <c r="AD948" s="90" t="s">
        <v>566</v>
      </c>
      <c r="AE948" s="90" t="s">
        <v>74</v>
      </c>
      <c r="AF948" s="90" t="s">
        <v>190</v>
      </c>
      <c r="AG948" s="91" t="s">
        <v>3473</v>
      </c>
      <c r="AH948" s="92" t="s">
        <v>3325</v>
      </c>
      <c r="AI948" s="93">
        <v>364</v>
      </c>
      <c r="AJ948" s="88" t="s">
        <v>2059</v>
      </c>
      <c r="AK948" s="90" t="s">
        <v>566</v>
      </c>
      <c r="AL948" s="91">
        <v>22</v>
      </c>
      <c r="AM948" s="91">
        <v>18.0508265534</v>
      </c>
      <c r="AN948" s="91">
        <v>1225</v>
      </c>
      <c r="AO948" s="90">
        <v>19.100000000000001</v>
      </c>
      <c r="AP948" s="91">
        <v>117.14</v>
      </c>
      <c r="AQ948" s="91" t="s">
        <v>566</v>
      </c>
      <c r="AR948" s="91" t="s">
        <v>566</v>
      </c>
      <c r="AS948" s="91">
        <v>127.65</v>
      </c>
      <c r="AT948" s="91">
        <v>128.51</v>
      </c>
      <c r="AU948" s="90">
        <v>621</v>
      </c>
      <c r="AV948" s="90">
        <v>19.7</v>
      </c>
      <c r="AW948" s="91">
        <v>46.88</v>
      </c>
      <c r="AX948" s="91" t="s">
        <v>566</v>
      </c>
      <c r="AY948" s="91">
        <v>177</v>
      </c>
      <c r="AZ948" s="88" t="s">
        <v>4981</v>
      </c>
      <c r="BA948" s="91">
        <v>177.88</v>
      </c>
      <c r="BB948" s="91">
        <v>49.35</v>
      </c>
      <c r="BC948" s="94">
        <v>6.0472292724000001</v>
      </c>
      <c r="BD948" s="91">
        <v>285.91300000000001</v>
      </c>
      <c r="BE948" s="95">
        <v>98.460999999999999</v>
      </c>
      <c r="BF948" s="91">
        <v>3.75</v>
      </c>
      <c r="BG948" s="91">
        <v>31</v>
      </c>
      <c r="BH948" s="94" t="s">
        <v>566</v>
      </c>
      <c r="BI948" s="94" t="s">
        <v>566</v>
      </c>
      <c r="BJ948" s="93">
        <v>744</v>
      </c>
      <c r="BK948" s="94">
        <v>0</v>
      </c>
      <c r="BL948" s="91">
        <v>116.31988</v>
      </c>
      <c r="BM948" s="96">
        <v>5.9195183800000004</v>
      </c>
      <c r="BN948" s="96" t="s">
        <v>566</v>
      </c>
      <c r="BO948" s="88" t="s">
        <v>430</v>
      </c>
      <c r="BP948" s="88" t="s">
        <v>566</v>
      </c>
      <c r="BQ948" s="91">
        <v>285.91300000000001</v>
      </c>
      <c r="BR948" s="95">
        <v>98.460999999999999</v>
      </c>
      <c r="BS948" s="91">
        <v>3.75</v>
      </c>
      <c r="BT948" s="90">
        <v>30</v>
      </c>
      <c r="BU948" s="91">
        <v>0</v>
      </c>
      <c r="BV948" s="91">
        <v>112.59</v>
      </c>
      <c r="BW948" s="96">
        <v>5.7295499999999997</v>
      </c>
      <c r="BX948" s="96" t="s">
        <v>566</v>
      </c>
      <c r="BY948" s="96" t="s">
        <v>566</v>
      </c>
      <c r="BZ948" s="96" t="s">
        <v>566</v>
      </c>
      <c r="CA948" s="96" t="s">
        <v>566</v>
      </c>
      <c r="CB948" s="96" t="s">
        <v>566</v>
      </c>
      <c r="CC948" s="96" t="s">
        <v>566</v>
      </c>
      <c r="CD948" s="96" t="s">
        <v>566</v>
      </c>
      <c r="CE948" s="96" t="s">
        <v>566</v>
      </c>
      <c r="CF948" s="88" t="s">
        <v>566</v>
      </c>
      <c r="CG948" s="88" t="s">
        <v>566</v>
      </c>
      <c r="CH948" s="92" t="s">
        <v>566</v>
      </c>
      <c r="CI948" s="91">
        <v>0</v>
      </c>
      <c r="CJ948" s="91">
        <v>0</v>
      </c>
      <c r="CK948" s="90" t="s">
        <v>566</v>
      </c>
      <c r="CL948" s="91">
        <v>-0.12656142209999999</v>
      </c>
      <c r="CM948" s="91">
        <v>-1.4385779E-3</v>
      </c>
      <c r="CN948" s="88" t="s">
        <v>566</v>
      </c>
      <c r="CO948" s="91">
        <v>101.875</v>
      </c>
      <c r="CP948" s="91">
        <v>436.20761195170002</v>
      </c>
      <c r="CQ948" s="91">
        <v>5.7246865967999998</v>
      </c>
      <c r="CR948" s="91">
        <v>150.29470872589999</v>
      </c>
      <c r="CS948" s="91">
        <v>1.9716865967999999</v>
      </c>
      <c r="CT948" s="90" t="s">
        <v>566</v>
      </c>
      <c r="CU948" s="96">
        <v>1.01301</v>
      </c>
      <c r="CV948" s="96">
        <v>0.85299999999999998</v>
      </c>
      <c r="CW948" s="96">
        <v>0.79330000000000001</v>
      </c>
      <c r="CX948" s="93">
        <v>2310</v>
      </c>
      <c r="CY948" s="93">
        <v>2301.0700000000002</v>
      </c>
      <c r="CZ948" s="93">
        <v>92.6</v>
      </c>
      <c r="DA948" s="90">
        <v>51</v>
      </c>
      <c r="DB948" s="90" t="s">
        <v>566</v>
      </c>
      <c r="DC948" s="90">
        <v>81.5</v>
      </c>
      <c r="DD948" s="91">
        <v>228</v>
      </c>
      <c r="DE948" s="91">
        <v>-22.368421052599999</v>
      </c>
      <c r="DF948" s="93">
        <v>136.30000000000001</v>
      </c>
      <c r="DG948" s="88" t="s">
        <v>393</v>
      </c>
      <c r="DH948" s="88" t="s">
        <v>566</v>
      </c>
      <c r="DI948" s="88">
        <v>1</v>
      </c>
      <c r="DJ948" s="88" t="s">
        <v>2000</v>
      </c>
      <c r="DK948" s="90" t="s">
        <v>566</v>
      </c>
      <c r="DL948" s="91">
        <v>98.460999999999999</v>
      </c>
      <c r="DM948" s="91" t="s">
        <v>566</v>
      </c>
      <c r="DN948" s="91">
        <v>321.85823806259998</v>
      </c>
      <c r="DO948" s="91">
        <v>4.2239921726</v>
      </c>
      <c r="DP948" s="91">
        <v>35.945334836800001</v>
      </c>
      <c r="DQ948" s="91">
        <v>0.47099217259999998</v>
      </c>
      <c r="DR948" s="91">
        <v>491.22412489160001</v>
      </c>
      <c r="DS948" s="91">
        <v>6.4467104707000003</v>
      </c>
      <c r="DT948" s="91">
        <v>205.31122166579999</v>
      </c>
      <c r="DU948" s="91">
        <v>2.6937104707000001</v>
      </c>
      <c r="DV948" s="91">
        <v>112.5055623611</v>
      </c>
      <c r="DW948" s="97"/>
      <c r="DX948" s="98" t="s">
        <v>689</v>
      </c>
      <c r="DY948" s="99" t="s">
        <v>689</v>
      </c>
      <c r="DZ948" s="98" t="s">
        <v>689</v>
      </c>
      <c r="EA948" s="100" t="s">
        <v>566</v>
      </c>
      <c r="EB948" s="101" t="s">
        <v>2761</v>
      </c>
      <c r="EC948" s="38"/>
    </row>
    <row r="949" spans="1:133" s="9" customFormat="1" ht="15" customHeight="1" x14ac:dyDescent="0.25">
      <c r="A949" s="17" t="str">
        <f t="shared" si="14"/>
        <v>960_Южно-Ягунское</v>
      </c>
      <c r="B949" s="87">
        <v>140</v>
      </c>
      <c r="C949" s="88" t="s">
        <v>733</v>
      </c>
      <c r="D949" s="88" t="s">
        <v>568</v>
      </c>
      <c r="E949" s="88" t="s">
        <v>531</v>
      </c>
      <c r="F949" s="88" t="s">
        <v>9</v>
      </c>
      <c r="G949" s="88" t="s">
        <v>29</v>
      </c>
      <c r="H949" s="88" t="s">
        <v>2974</v>
      </c>
      <c r="I949" s="89">
        <v>960</v>
      </c>
      <c r="J949" s="88" t="s">
        <v>87</v>
      </c>
      <c r="K949" s="88" t="s">
        <v>688</v>
      </c>
      <c r="L949" s="88" t="s">
        <v>422</v>
      </c>
      <c r="M949" s="88" t="s">
        <v>92</v>
      </c>
      <c r="N949" s="88" t="s">
        <v>10</v>
      </c>
      <c r="O949" s="90">
        <v>17</v>
      </c>
      <c r="P949" s="90">
        <v>2664.8</v>
      </c>
      <c r="Q949" s="90">
        <v>2681.8</v>
      </c>
      <c r="R949" s="91">
        <v>231.91</v>
      </c>
      <c r="S949" s="90" t="s">
        <v>150</v>
      </c>
      <c r="T949" s="90">
        <v>2685</v>
      </c>
      <c r="U949" s="90">
        <v>15.8</v>
      </c>
      <c r="V949" s="88" t="s">
        <v>31</v>
      </c>
      <c r="W949" s="88" t="s">
        <v>118</v>
      </c>
      <c r="X949" s="88" t="s">
        <v>220</v>
      </c>
      <c r="Y949" s="90" t="s">
        <v>878</v>
      </c>
      <c r="Z949" s="90" t="s">
        <v>566</v>
      </c>
      <c r="AA949" s="90">
        <v>73</v>
      </c>
      <c r="AB949" s="91" t="s">
        <v>4292</v>
      </c>
      <c r="AC949" s="88" t="s">
        <v>566</v>
      </c>
      <c r="AD949" s="90" t="s">
        <v>566</v>
      </c>
      <c r="AE949" s="90" t="s">
        <v>566</v>
      </c>
      <c r="AF949" s="90" t="s">
        <v>118</v>
      </c>
      <c r="AG949" s="91" t="s">
        <v>3438</v>
      </c>
      <c r="AH949" s="92" t="s">
        <v>2634</v>
      </c>
      <c r="AI949" s="93">
        <v>770</v>
      </c>
      <c r="AJ949" s="88" t="s">
        <v>566</v>
      </c>
      <c r="AK949" s="90" t="s">
        <v>566</v>
      </c>
      <c r="AL949" s="91">
        <v>26.9</v>
      </c>
      <c r="AM949" s="91">
        <v>18.001480390099999</v>
      </c>
      <c r="AN949" s="91">
        <v>1346</v>
      </c>
      <c r="AO949" s="90">
        <v>18.100000000000001</v>
      </c>
      <c r="AP949" s="91">
        <v>158.803</v>
      </c>
      <c r="AQ949" s="91" t="s">
        <v>566</v>
      </c>
      <c r="AR949" s="91" t="s">
        <v>566</v>
      </c>
      <c r="AS949" s="91">
        <v>120.39</v>
      </c>
      <c r="AT949" s="91">
        <v>122.25</v>
      </c>
      <c r="AU949" s="90" t="s">
        <v>566</v>
      </c>
      <c r="AV949" s="90">
        <v>0</v>
      </c>
      <c r="AW949" s="91" t="s">
        <v>566</v>
      </c>
      <c r="AX949" s="91" t="s">
        <v>566</v>
      </c>
      <c r="AY949" s="91">
        <v>146.38999999999999</v>
      </c>
      <c r="AZ949" s="88" t="s">
        <v>4928</v>
      </c>
      <c r="BA949" s="91">
        <v>148.30000000000001</v>
      </c>
      <c r="BB949" s="91">
        <v>26</v>
      </c>
      <c r="BC949" s="94">
        <v>5.8276923076999996</v>
      </c>
      <c r="BD949" s="91">
        <v>151.52000000000001</v>
      </c>
      <c r="BE949" s="95">
        <v>95.355999999999995</v>
      </c>
      <c r="BF949" s="91">
        <v>5.95</v>
      </c>
      <c r="BG949" s="91">
        <v>30.8</v>
      </c>
      <c r="BH949" s="94" t="s">
        <v>566</v>
      </c>
      <c r="BI949" s="94" t="s">
        <v>566</v>
      </c>
      <c r="BJ949" s="93">
        <v>739</v>
      </c>
      <c r="BK949" s="94">
        <v>5</v>
      </c>
      <c r="BL949" s="91">
        <v>183.09613999999999</v>
      </c>
      <c r="BM949" s="96">
        <v>15.013883310000001</v>
      </c>
      <c r="BN949" s="96" t="s">
        <v>566</v>
      </c>
      <c r="BO949" s="88" t="s">
        <v>430</v>
      </c>
      <c r="BP949" s="88" t="s">
        <v>566</v>
      </c>
      <c r="BQ949" s="91">
        <v>151.52000000000001</v>
      </c>
      <c r="BR949" s="95">
        <v>95.355999999999995</v>
      </c>
      <c r="BS949" s="91">
        <v>5.95</v>
      </c>
      <c r="BT949" s="90">
        <v>30</v>
      </c>
      <c r="BU949" s="91">
        <v>0</v>
      </c>
      <c r="BV949" s="91">
        <v>178.38</v>
      </c>
      <c r="BW949" s="96">
        <v>14.62716</v>
      </c>
      <c r="BX949" s="96" t="s">
        <v>566</v>
      </c>
      <c r="BY949" s="96" t="s">
        <v>566</v>
      </c>
      <c r="BZ949" s="96" t="s">
        <v>566</v>
      </c>
      <c r="CA949" s="96" t="s">
        <v>566</v>
      </c>
      <c r="CB949" s="96" t="s">
        <v>566</v>
      </c>
      <c r="CC949" s="96" t="s">
        <v>566</v>
      </c>
      <c r="CD949" s="96" t="s">
        <v>566</v>
      </c>
      <c r="CE949" s="96" t="s">
        <v>566</v>
      </c>
      <c r="CF949" s="88" t="s">
        <v>566</v>
      </c>
      <c r="CG949" s="88" t="s">
        <v>566</v>
      </c>
      <c r="CH949" s="92" t="s">
        <v>566</v>
      </c>
      <c r="CI949" s="91">
        <v>0</v>
      </c>
      <c r="CJ949" s="91">
        <v>0</v>
      </c>
      <c r="CK949" s="90" t="s">
        <v>566</v>
      </c>
      <c r="CL949" s="91">
        <v>0.75458069780000003</v>
      </c>
      <c r="CM949" s="91">
        <v>2.54193022E-2</v>
      </c>
      <c r="CN949" s="88" t="s">
        <v>566</v>
      </c>
      <c r="CO949" s="91">
        <v>124</v>
      </c>
      <c r="CP949" s="91">
        <v>130.4819257984</v>
      </c>
      <c r="CQ949" s="91">
        <v>5.1206693379999999</v>
      </c>
      <c r="CR949" s="91">
        <v>-21.037952307099999</v>
      </c>
      <c r="CS949" s="91">
        <v>-0.82533066200000005</v>
      </c>
      <c r="CT949" s="90">
        <v>11.2</v>
      </c>
      <c r="CU949" s="96">
        <v>1.0129999999999999</v>
      </c>
      <c r="CV949" s="96">
        <v>0.84499999999999997</v>
      </c>
      <c r="CW949" s="96">
        <v>0.75600000000000001</v>
      </c>
      <c r="CX949" s="93">
        <v>2369</v>
      </c>
      <c r="CY949" s="93">
        <v>2349.4899999999998</v>
      </c>
      <c r="CZ949" s="93">
        <v>83.4</v>
      </c>
      <c r="DA949" s="90">
        <v>82</v>
      </c>
      <c r="DB949" s="90" t="s">
        <v>566</v>
      </c>
      <c r="DC949" s="90">
        <v>99.2</v>
      </c>
      <c r="DD949" s="91">
        <v>233</v>
      </c>
      <c r="DE949" s="91">
        <v>-37.171673819699997</v>
      </c>
      <c r="DF949" s="93">
        <v>109.3</v>
      </c>
      <c r="DG949" s="88" t="s">
        <v>393</v>
      </c>
      <c r="DH949" s="88" t="s">
        <v>566</v>
      </c>
      <c r="DI949" s="88">
        <v>1</v>
      </c>
      <c r="DJ949" s="88" t="s">
        <v>566</v>
      </c>
      <c r="DK949" s="90">
        <v>0</v>
      </c>
      <c r="DL949" s="91">
        <v>95.355999999999995</v>
      </c>
      <c r="DM949" s="91">
        <v>14.2528975506</v>
      </c>
      <c r="DN949" s="91">
        <v>370.5753363165</v>
      </c>
      <c r="DO949" s="91">
        <v>14.5429625635</v>
      </c>
      <c r="DP949" s="91">
        <v>219.055458211</v>
      </c>
      <c r="DQ949" s="91">
        <v>8.5969625635</v>
      </c>
      <c r="DR949" s="91">
        <v>319.12237615869998</v>
      </c>
      <c r="DS949" s="91">
        <v>12.523728146</v>
      </c>
      <c r="DT949" s="91">
        <v>167.60249805320001</v>
      </c>
      <c r="DU949" s="91">
        <v>6.5777281460000001</v>
      </c>
      <c r="DV949" s="91">
        <v>150.88424555559999</v>
      </c>
      <c r="DW949" s="97"/>
      <c r="DX949" s="98" t="s">
        <v>566</v>
      </c>
      <c r="DY949" s="99" t="s">
        <v>689</v>
      </c>
      <c r="DZ949" s="98" t="s">
        <v>689</v>
      </c>
      <c r="EA949" s="100" t="s">
        <v>689</v>
      </c>
      <c r="EB949" s="101" t="s">
        <v>2761</v>
      </c>
      <c r="EC949" s="38"/>
    </row>
    <row r="950" spans="1:133" s="9" customFormat="1" ht="15" customHeight="1" x14ac:dyDescent="0.25">
      <c r="A950" s="17" t="str">
        <f t="shared" si="14"/>
        <v>961_Южно-Ягунское</v>
      </c>
      <c r="B950" s="87">
        <v>141</v>
      </c>
      <c r="C950" s="88" t="s">
        <v>733</v>
      </c>
      <c r="D950" s="88" t="s">
        <v>568</v>
      </c>
      <c r="E950" s="88" t="s">
        <v>531</v>
      </c>
      <c r="F950" s="88" t="s">
        <v>9</v>
      </c>
      <c r="G950" s="88" t="s">
        <v>29</v>
      </c>
      <c r="H950" s="88" t="s">
        <v>2972</v>
      </c>
      <c r="I950" s="89">
        <v>961</v>
      </c>
      <c r="J950" s="88" t="s">
        <v>87</v>
      </c>
      <c r="K950" s="88" t="s">
        <v>688</v>
      </c>
      <c r="L950" s="88" t="s">
        <v>422</v>
      </c>
      <c r="M950" s="88" t="s">
        <v>1554</v>
      </c>
      <c r="N950" s="88" t="s">
        <v>10</v>
      </c>
      <c r="O950" s="90">
        <v>17.8</v>
      </c>
      <c r="P950" s="90">
        <v>2510</v>
      </c>
      <c r="Q950" s="90">
        <v>2537.1999999999998</v>
      </c>
      <c r="R950" s="91">
        <v>93.87</v>
      </c>
      <c r="S950" s="90" t="s">
        <v>150</v>
      </c>
      <c r="T950" s="90">
        <v>2561</v>
      </c>
      <c r="U950" s="90">
        <v>15.1</v>
      </c>
      <c r="V950" s="88" t="s">
        <v>31</v>
      </c>
      <c r="W950" s="88" t="s">
        <v>190</v>
      </c>
      <c r="X950" s="88" t="s">
        <v>36</v>
      </c>
      <c r="Y950" s="90" t="s">
        <v>1014</v>
      </c>
      <c r="Z950" s="90" t="s">
        <v>566</v>
      </c>
      <c r="AA950" s="90">
        <v>73</v>
      </c>
      <c r="AB950" s="91" t="s">
        <v>3667</v>
      </c>
      <c r="AC950" s="88" t="s">
        <v>566</v>
      </c>
      <c r="AD950" s="90" t="s">
        <v>566</v>
      </c>
      <c r="AE950" s="90" t="s">
        <v>2019</v>
      </c>
      <c r="AF950" s="90" t="s">
        <v>190</v>
      </c>
      <c r="AG950" s="91" t="s">
        <v>3416</v>
      </c>
      <c r="AH950" s="92" t="s">
        <v>4848</v>
      </c>
      <c r="AI950" s="93">
        <v>107</v>
      </c>
      <c r="AJ950" s="88" t="s">
        <v>566</v>
      </c>
      <c r="AK950" s="90" t="s">
        <v>566</v>
      </c>
      <c r="AL950" s="91">
        <v>26.9</v>
      </c>
      <c r="AM950" s="91">
        <v>18.001480390099999</v>
      </c>
      <c r="AN950" s="91">
        <v>1442</v>
      </c>
      <c r="AO950" s="90">
        <v>18.2</v>
      </c>
      <c r="AP950" s="91">
        <v>71.39</v>
      </c>
      <c r="AQ950" s="91" t="s">
        <v>566</v>
      </c>
      <c r="AR950" s="91" t="s">
        <v>566</v>
      </c>
      <c r="AS950" s="91">
        <v>102.66</v>
      </c>
      <c r="AT950" s="91">
        <v>104.97</v>
      </c>
      <c r="AU950" s="90" t="s">
        <v>566</v>
      </c>
      <c r="AV950" s="90">
        <v>0</v>
      </c>
      <c r="AW950" s="91" t="s">
        <v>566</v>
      </c>
      <c r="AX950" s="91" t="s">
        <v>566</v>
      </c>
      <c r="AY950" s="91">
        <v>146.15</v>
      </c>
      <c r="AZ950" s="88" t="s">
        <v>4928</v>
      </c>
      <c r="BA950" s="91">
        <v>148.5</v>
      </c>
      <c r="BB950" s="91">
        <v>43.49</v>
      </c>
      <c r="BC950" s="94">
        <v>5.6587746624999999</v>
      </c>
      <c r="BD950" s="91">
        <v>299.71699999999998</v>
      </c>
      <c r="BE950" s="95">
        <v>98.837999999999994</v>
      </c>
      <c r="BF950" s="91">
        <v>2.95</v>
      </c>
      <c r="BG950" s="91">
        <v>30.8</v>
      </c>
      <c r="BH950" s="94" t="s">
        <v>566</v>
      </c>
      <c r="BI950" s="94" t="s">
        <v>566</v>
      </c>
      <c r="BJ950" s="93">
        <v>739</v>
      </c>
      <c r="BK950" s="94">
        <v>5</v>
      </c>
      <c r="BL950" s="91">
        <v>90.850750000000005</v>
      </c>
      <c r="BM950" s="96">
        <v>5.9927169999999998</v>
      </c>
      <c r="BN950" s="96" t="s">
        <v>566</v>
      </c>
      <c r="BO950" s="88" t="s">
        <v>430</v>
      </c>
      <c r="BP950" s="88" t="s">
        <v>566</v>
      </c>
      <c r="BQ950" s="91">
        <v>299.71699999999998</v>
      </c>
      <c r="BR950" s="95">
        <v>98.837999999999994</v>
      </c>
      <c r="BS950" s="91">
        <v>2.95</v>
      </c>
      <c r="BT950" s="90">
        <v>30</v>
      </c>
      <c r="BU950" s="91">
        <v>0</v>
      </c>
      <c r="BV950" s="91">
        <v>88.53</v>
      </c>
      <c r="BW950" s="96">
        <v>5.83962</v>
      </c>
      <c r="BX950" s="96" t="s">
        <v>566</v>
      </c>
      <c r="BY950" s="96" t="s">
        <v>566</v>
      </c>
      <c r="BZ950" s="96" t="s">
        <v>566</v>
      </c>
      <c r="CA950" s="96" t="s">
        <v>566</v>
      </c>
      <c r="CB950" s="96" t="s">
        <v>566</v>
      </c>
      <c r="CC950" s="96" t="s">
        <v>566</v>
      </c>
      <c r="CD950" s="96" t="s">
        <v>566</v>
      </c>
      <c r="CE950" s="96" t="s">
        <v>566</v>
      </c>
      <c r="CF950" s="88" t="s">
        <v>566</v>
      </c>
      <c r="CG950" s="88" t="s">
        <v>566</v>
      </c>
      <c r="CH950" s="92" t="s">
        <v>566</v>
      </c>
      <c r="CI950" s="91">
        <v>0</v>
      </c>
      <c r="CJ950" s="91">
        <v>0</v>
      </c>
      <c r="CK950" s="90" t="s">
        <v>566</v>
      </c>
      <c r="CL950" s="91">
        <v>-1.0547348169999999</v>
      </c>
      <c r="CM950" s="91">
        <v>1.6734816999999999E-2</v>
      </c>
      <c r="CN950" s="88" t="s">
        <v>566</v>
      </c>
      <c r="CO950" s="91">
        <v>124</v>
      </c>
      <c r="CP950" s="91">
        <v>195.0378918504</v>
      </c>
      <c r="CQ950" s="91">
        <v>1.9209918270999999</v>
      </c>
      <c r="CR950" s="91">
        <v>-104.6792530482</v>
      </c>
      <c r="CS950" s="91">
        <v>-1.0300081728999999</v>
      </c>
      <c r="CT950" s="90" t="s">
        <v>566</v>
      </c>
      <c r="CU950" s="96">
        <v>1.0135000000000001</v>
      </c>
      <c r="CV950" s="96">
        <v>0.84699999999999998</v>
      </c>
      <c r="CW950" s="96">
        <v>0.76400000000000001</v>
      </c>
      <c r="CX950" s="93">
        <v>2369</v>
      </c>
      <c r="CY950" s="93">
        <v>2345.0659999999998</v>
      </c>
      <c r="CZ950" s="93">
        <v>83.4</v>
      </c>
      <c r="DA950" s="90">
        <v>82</v>
      </c>
      <c r="DB950" s="90" t="s">
        <v>566</v>
      </c>
      <c r="DC950" s="90">
        <v>99.2</v>
      </c>
      <c r="DD950" s="91">
        <v>233</v>
      </c>
      <c r="DE950" s="91">
        <v>-37.274678111599997</v>
      </c>
      <c r="DF950" s="93">
        <v>68.650000000000006</v>
      </c>
      <c r="DG950" s="88" t="s">
        <v>393</v>
      </c>
      <c r="DH950" s="88" t="s">
        <v>566</v>
      </c>
      <c r="DI950" s="88">
        <v>1</v>
      </c>
      <c r="DJ950" s="88" t="s">
        <v>566</v>
      </c>
      <c r="DK950" s="90" t="s">
        <v>566</v>
      </c>
      <c r="DL950" s="91">
        <v>98.837999999999994</v>
      </c>
      <c r="DM950" s="91" t="s">
        <v>566</v>
      </c>
      <c r="DN950" s="91">
        <v>338.40530094590002</v>
      </c>
      <c r="DO950" s="91">
        <v>3.3313546161000001</v>
      </c>
      <c r="DP950" s="91">
        <v>38.688156047299998</v>
      </c>
      <c r="DQ950" s="91">
        <v>0.38035461609999999</v>
      </c>
      <c r="DR950" s="91">
        <v>220.21381696340001</v>
      </c>
      <c r="DS950" s="91">
        <v>2.168957727</v>
      </c>
      <c r="DT950" s="91">
        <v>-79.503327935200005</v>
      </c>
      <c r="DU950" s="91">
        <v>-0.78204227299999995</v>
      </c>
      <c r="DV950" s="91">
        <v>150.825245</v>
      </c>
      <c r="DW950" s="97"/>
      <c r="DX950" s="98" t="s">
        <v>566</v>
      </c>
      <c r="DY950" s="99" t="s">
        <v>689</v>
      </c>
      <c r="DZ950" s="98" t="s">
        <v>689</v>
      </c>
      <c r="EA950" s="100" t="s">
        <v>566</v>
      </c>
      <c r="EB950" s="101" t="s">
        <v>2761</v>
      </c>
      <c r="EC950" s="38"/>
    </row>
    <row r="951" spans="1:133" s="9" customFormat="1" ht="15" customHeight="1" x14ac:dyDescent="0.25">
      <c r="A951" s="17" t="str">
        <f t="shared" si="14"/>
        <v>962Л_Южно-Ягунское</v>
      </c>
      <c r="B951" s="87">
        <v>142</v>
      </c>
      <c r="C951" s="88" t="s">
        <v>733</v>
      </c>
      <c r="D951" s="88" t="s">
        <v>568</v>
      </c>
      <c r="E951" s="88" t="s">
        <v>531</v>
      </c>
      <c r="F951" s="88" t="s">
        <v>9</v>
      </c>
      <c r="G951" s="88" t="s">
        <v>29</v>
      </c>
      <c r="H951" s="88" t="s">
        <v>64</v>
      </c>
      <c r="I951" s="89" t="s">
        <v>2450</v>
      </c>
      <c r="J951" s="88" t="s">
        <v>87</v>
      </c>
      <c r="K951" s="88" t="s">
        <v>688</v>
      </c>
      <c r="L951" s="88" t="s">
        <v>422</v>
      </c>
      <c r="M951" s="88" t="s">
        <v>34</v>
      </c>
      <c r="N951" s="88" t="s">
        <v>6</v>
      </c>
      <c r="O951" s="90">
        <v>233.26</v>
      </c>
      <c r="P951" s="90">
        <v>2670.46</v>
      </c>
      <c r="Q951" s="90">
        <v>2903.72</v>
      </c>
      <c r="R951" s="91">
        <v>305.53300000000002</v>
      </c>
      <c r="S951" s="90" t="s">
        <v>690</v>
      </c>
      <c r="T951" s="90">
        <v>2900.2</v>
      </c>
      <c r="U951" s="90">
        <v>233.26</v>
      </c>
      <c r="V951" s="88" t="s">
        <v>31</v>
      </c>
      <c r="W951" s="88" t="s">
        <v>65</v>
      </c>
      <c r="X951" s="88" t="s">
        <v>2053</v>
      </c>
      <c r="Y951" s="90" t="s">
        <v>1166</v>
      </c>
      <c r="Z951" s="90" t="s">
        <v>566</v>
      </c>
      <c r="AA951" s="90">
        <v>73</v>
      </c>
      <c r="AB951" s="91" t="s">
        <v>4293</v>
      </c>
      <c r="AC951" s="88" t="s">
        <v>566</v>
      </c>
      <c r="AD951" s="90" t="s">
        <v>566</v>
      </c>
      <c r="AE951" s="90" t="s">
        <v>566</v>
      </c>
      <c r="AF951" s="90" t="s">
        <v>65</v>
      </c>
      <c r="AG951" s="91" t="s">
        <v>3479</v>
      </c>
      <c r="AH951" s="92" t="s">
        <v>2472</v>
      </c>
      <c r="AI951" s="93">
        <v>926</v>
      </c>
      <c r="AJ951" s="88" t="s">
        <v>2667</v>
      </c>
      <c r="AK951" s="90">
        <v>3</v>
      </c>
      <c r="AL951" s="91">
        <v>30</v>
      </c>
      <c r="AM951" s="91">
        <v>18.001480390099999</v>
      </c>
      <c r="AN951" s="91">
        <v>1698</v>
      </c>
      <c r="AO951" s="90">
        <v>16.2</v>
      </c>
      <c r="AP951" s="91">
        <v>54.665999999999997</v>
      </c>
      <c r="AQ951" s="91">
        <v>35.53</v>
      </c>
      <c r="AR951" s="91" t="s">
        <v>566</v>
      </c>
      <c r="AS951" s="91">
        <v>81.347686779699998</v>
      </c>
      <c r="AT951" s="91">
        <v>83.2198035933</v>
      </c>
      <c r="AU951" s="90">
        <v>586</v>
      </c>
      <c r="AV951" s="90">
        <v>0</v>
      </c>
      <c r="AW951" s="91">
        <v>11.75</v>
      </c>
      <c r="AX951" s="91" t="s">
        <v>566</v>
      </c>
      <c r="AY951" s="91">
        <v>164.29</v>
      </c>
      <c r="AZ951" s="88" t="s">
        <v>4928</v>
      </c>
      <c r="BA951" s="91">
        <v>166.2</v>
      </c>
      <c r="BB951" s="91">
        <v>82.942313220299994</v>
      </c>
      <c r="BC951" s="94">
        <v>0.487531616</v>
      </c>
      <c r="BD951" s="91">
        <v>40.436999999999998</v>
      </c>
      <c r="BE951" s="95">
        <v>94.426000000000002</v>
      </c>
      <c r="BF951" s="91">
        <v>1.92</v>
      </c>
      <c r="BG951" s="91">
        <v>30.8</v>
      </c>
      <c r="BH951" s="94" t="s">
        <v>566</v>
      </c>
      <c r="BI951" s="94" t="s">
        <v>566</v>
      </c>
      <c r="BJ951" s="93">
        <v>739</v>
      </c>
      <c r="BK951" s="94">
        <v>5</v>
      </c>
      <c r="BL951" s="91">
        <v>59.198</v>
      </c>
      <c r="BM951" s="96">
        <v>2.3679198700000001</v>
      </c>
      <c r="BN951" s="96" t="s">
        <v>566</v>
      </c>
      <c r="BO951" s="88" t="s">
        <v>430</v>
      </c>
      <c r="BP951" s="88" t="s">
        <v>566</v>
      </c>
      <c r="BQ951" s="91">
        <v>40.436999999999998</v>
      </c>
      <c r="BR951" s="95">
        <v>94.426000000000002</v>
      </c>
      <c r="BS951" s="91">
        <v>1.92</v>
      </c>
      <c r="BT951" s="90">
        <v>30</v>
      </c>
      <c r="BU951" s="91">
        <v>0</v>
      </c>
      <c r="BV951" s="91">
        <v>57.69</v>
      </c>
      <c r="BW951" s="96">
        <v>2.3075999999999999</v>
      </c>
      <c r="BX951" s="96" t="s">
        <v>566</v>
      </c>
      <c r="BY951" s="96" t="s">
        <v>566</v>
      </c>
      <c r="BZ951" s="96" t="s">
        <v>566</v>
      </c>
      <c r="CA951" s="96" t="s">
        <v>566</v>
      </c>
      <c r="CB951" s="96" t="s">
        <v>566</v>
      </c>
      <c r="CC951" s="96" t="s">
        <v>566</v>
      </c>
      <c r="CD951" s="96" t="s">
        <v>566</v>
      </c>
      <c r="CE951" s="96" t="s">
        <v>566</v>
      </c>
      <c r="CF951" s="88" t="s">
        <v>566</v>
      </c>
      <c r="CG951" s="88" t="s">
        <v>566</v>
      </c>
      <c r="CH951" s="92" t="s">
        <v>566</v>
      </c>
      <c r="CI951" s="91">
        <v>0</v>
      </c>
      <c r="CJ951" s="91">
        <v>0</v>
      </c>
      <c r="CK951" s="90" t="s">
        <v>566</v>
      </c>
      <c r="CL951" s="91">
        <v>0.15914503939999999</v>
      </c>
      <c r="CM951" s="91">
        <v>0.12385496059999999</v>
      </c>
      <c r="CN951" s="88" t="s">
        <v>566</v>
      </c>
      <c r="CO951" s="91">
        <v>60.52</v>
      </c>
      <c r="CP951" s="91">
        <v>50.244600038900003</v>
      </c>
      <c r="CQ951" s="91">
        <v>2.3887976859000002</v>
      </c>
      <c r="CR951" s="91">
        <v>9.8071439090000005</v>
      </c>
      <c r="CS951" s="91">
        <v>0.46579768589999998</v>
      </c>
      <c r="CT951" s="90">
        <v>0.28000000000000003</v>
      </c>
      <c r="CU951" s="96">
        <v>1.014</v>
      </c>
      <c r="CV951" s="96">
        <v>0.85299999999999998</v>
      </c>
      <c r="CW951" s="96">
        <v>0.82299999999999995</v>
      </c>
      <c r="CX951" s="93">
        <v>2301</v>
      </c>
      <c r="CY951" s="93">
        <v>2281.527</v>
      </c>
      <c r="CZ951" s="93">
        <v>83.4</v>
      </c>
      <c r="DA951" s="90">
        <v>40</v>
      </c>
      <c r="DB951" s="90" t="s">
        <v>566</v>
      </c>
      <c r="DC951" s="90">
        <v>71.2</v>
      </c>
      <c r="DD951" s="91">
        <v>212</v>
      </c>
      <c r="DE951" s="91">
        <v>-22.5047169811</v>
      </c>
      <c r="DF951" s="93">
        <v>33.1</v>
      </c>
      <c r="DG951" s="88" t="s">
        <v>393</v>
      </c>
      <c r="DH951" s="88" t="s">
        <v>566</v>
      </c>
      <c r="DI951" s="88" t="s">
        <v>566</v>
      </c>
      <c r="DJ951" s="88" t="s">
        <v>2000</v>
      </c>
      <c r="DK951" s="90">
        <v>-4.5</v>
      </c>
      <c r="DL951" s="91">
        <v>94.426000000000002</v>
      </c>
      <c r="DM951" s="91">
        <v>1.2052542117</v>
      </c>
      <c r="DN951" s="91">
        <v>99.966572334999995</v>
      </c>
      <c r="DO951" s="91">
        <v>4.7527478868999999</v>
      </c>
      <c r="DP951" s="91">
        <v>59.529116205100003</v>
      </c>
      <c r="DQ951" s="91">
        <v>2.8297478868999999</v>
      </c>
      <c r="DR951" s="91">
        <v>124.211088547</v>
      </c>
      <c r="DS951" s="91">
        <v>5.9054139281999998</v>
      </c>
      <c r="DT951" s="91">
        <v>83.773632417100004</v>
      </c>
      <c r="DU951" s="91">
        <v>3.9824139282000002</v>
      </c>
      <c r="DV951" s="91" t="s">
        <v>566</v>
      </c>
      <c r="DW951" s="97"/>
      <c r="DX951" s="98" t="s">
        <v>689</v>
      </c>
      <c r="DY951" s="99" t="s">
        <v>689</v>
      </c>
      <c r="DZ951" s="98" t="s">
        <v>689</v>
      </c>
      <c r="EA951" s="100" t="s">
        <v>689</v>
      </c>
      <c r="EB951" s="101" t="s">
        <v>2761</v>
      </c>
      <c r="EC951" s="38"/>
    </row>
    <row r="952" spans="1:133" s="9" customFormat="1" ht="15" customHeight="1" x14ac:dyDescent="0.25">
      <c r="A952" s="17" t="str">
        <f t="shared" si="14"/>
        <v>965_Южно-Ягунское</v>
      </c>
      <c r="B952" s="87">
        <v>143</v>
      </c>
      <c r="C952" s="88" t="s">
        <v>733</v>
      </c>
      <c r="D952" s="88" t="s">
        <v>568</v>
      </c>
      <c r="E952" s="88" t="s">
        <v>531</v>
      </c>
      <c r="F952" s="88" t="s">
        <v>9</v>
      </c>
      <c r="G952" s="88" t="s">
        <v>29</v>
      </c>
      <c r="H952" s="88" t="s">
        <v>2972</v>
      </c>
      <c r="I952" s="89">
        <v>965</v>
      </c>
      <c r="J952" s="88" t="s">
        <v>88</v>
      </c>
      <c r="K952" s="88" t="s">
        <v>688</v>
      </c>
      <c r="L952" s="88" t="s">
        <v>422</v>
      </c>
      <c r="M952" s="88" t="s">
        <v>1554</v>
      </c>
      <c r="N952" s="88" t="s">
        <v>10</v>
      </c>
      <c r="O952" s="90">
        <v>18.399999999999999</v>
      </c>
      <c r="P952" s="90">
        <v>2450.4</v>
      </c>
      <c r="Q952" s="90">
        <v>2476</v>
      </c>
      <c r="R952" s="91">
        <v>37.5</v>
      </c>
      <c r="S952" s="90" t="s">
        <v>150</v>
      </c>
      <c r="T952" s="90">
        <v>2507.9</v>
      </c>
      <c r="U952" s="90">
        <v>12.8</v>
      </c>
      <c r="V952" s="88" t="s">
        <v>31</v>
      </c>
      <c r="W952" s="88" t="s">
        <v>190</v>
      </c>
      <c r="X952" s="88" t="s">
        <v>4632</v>
      </c>
      <c r="Y952" s="90" t="s">
        <v>872</v>
      </c>
      <c r="Z952" s="90" t="s">
        <v>566</v>
      </c>
      <c r="AA952" s="90">
        <v>73</v>
      </c>
      <c r="AB952" s="91" t="s">
        <v>3799</v>
      </c>
      <c r="AC952" s="88" t="s">
        <v>566</v>
      </c>
      <c r="AD952" s="90" t="s">
        <v>566</v>
      </c>
      <c r="AE952" s="90" t="s">
        <v>2132</v>
      </c>
      <c r="AF952" s="90" t="s">
        <v>190</v>
      </c>
      <c r="AG952" s="91" t="s">
        <v>3511</v>
      </c>
      <c r="AH952" s="92" t="s">
        <v>4599</v>
      </c>
      <c r="AI952" s="93">
        <v>241</v>
      </c>
      <c r="AJ952" s="88" t="s">
        <v>722</v>
      </c>
      <c r="AK952" s="90" t="s">
        <v>566</v>
      </c>
      <c r="AL952" s="91">
        <v>20.8</v>
      </c>
      <c r="AM952" s="91">
        <v>19.975326924099999</v>
      </c>
      <c r="AN952" s="91">
        <v>1759</v>
      </c>
      <c r="AO952" s="90">
        <v>19.3</v>
      </c>
      <c r="AP952" s="91">
        <v>35.845999999999997</v>
      </c>
      <c r="AQ952" s="91">
        <v>56.26</v>
      </c>
      <c r="AR952" s="91" t="s">
        <v>566</v>
      </c>
      <c r="AS952" s="91">
        <v>75.704966819299997</v>
      </c>
      <c r="AT952" s="91">
        <v>78.790450740899999</v>
      </c>
      <c r="AU952" s="90" t="s">
        <v>566</v>
      </c>
      <c r="AV952" s="90">
        <v>0</v>
      </c>
      <c r="AW952" s="91" t="s">
        <v>566</v>
      </c>
      <c r="AX952" s="91" t="s">
        <v>566</v>
      </c>
      <c r="AY952" s="91">
        <v>180.04</v>
      </c>
      <c r="AZ952" s="88" t="s">
        <v>4928</v>
      </c>
      <c r="BA952" s="91">
        <v>183.2</v>
      </c>
      <c r="BB952" s="91">
        <v>104.33503318069999</v>
      </c>
      <c r="BC952" s="94">
        <v>2.4540001552000001</v>
      </c>
      <c r="BD952" s="91">
        <v>264.12299999999999</v>
      </c>
      <c r="BE952" s="95">
        <v>96.573999999999998</v>
      </c>
      <c r="BF952" s="91">
        <v>7.67</v>
      </c>
      <c r="BG952" s="91">
        <v>31</v>
      </c>
      <c r="BH952" s="94" t="s">
        <v>566</v>
      </c>
      <c r="BI952" s="94" t="s">
        <v>566</v>
      </c>
      <c r="BJ952" s="93">
        <v>743</v>
      </c>
      <c r="BK952" s="94">
        <v>1</v>
      </c>
      <c r="BL952" s="91">
        <v>237.31057999999999</v>
      </c>
      <c r="BM952" s="96">
        <v>15.65353238</v>
      </c>
      <c r="BN952" s="96" t="s">
        <v>566</v>
      </c>
      <c r="BO952" s="88" t="s">
        <v>430</v>
      </c>
      <c r="BP952" s="88" t="s">
        <v>566</v>
      </c>
      <c r="BQ952" s="91">
        <v>264.12299999999999</v>
      </c>
      <c r="BR952" s="95">
        <v>96.573999999999998</v>
      </c>
      <c r="BS952" s="91">
        <v>7.67</v>
      </c>
      <c r="BT952" s="90">
        <v>30</v>
      </c>
      <c r="BU952" s="91">
        <v>0</v>
      </c>
      <c r="BV952" s="91">
        <v>229.98</v>
      </c>
      <c r="BW952" s="96">
        <v>15.17004</v>
      </c>
      <c r="BX952" s="96" t="s">
        <v>566</v>
      </c>
      <c r="BY952" s="96" t="s">
        <v>566</v>
      </c>
      <c r="BZ952" s="96" t="s">
        <v>566</v>
      </c>
      <c r="CA952" s="96" t="s">
        <v>566</v>
      </c>
      <c r="CB952" s="96" t="s">
        <v>566</v>
      </c>
      <c r="CC952" s="96" t="s">
        <v>566</v>
      </c>
      <c r="CD952" s="96" t="s">
        <v>566</v>
      </c>
      <c r="CE952" s="96" t="s">
        <v>566</v>
      </c>
      <c r="CF952" s="88" t="s">
        <v>566</v>
      </c>
      <c r="CG952" s="88" t="s">
        <v>566</v>
      </c>
      <c r="CH952" s="92" t="s">
        <v>566</v>
      </c>
      <c r="CI952" s="91">
        <v>0</v>
      </c>
      <c r="CJ952" s="91">
        <v>0</v>
      </c>
      <c r="CK952" s="90" t="s">
        <v>566</v>
      </c>
      <c r="CL952" s="91">
        <v>-0.15263587340000001</v>
      </c>
      <c r="CM952" s="91">
        <v>-0.1043641266</v>
      </c>
      <c r="CN952" s="88" t="s">
        <v>566</v>
      </c>
      <c r="CO952" s="91">
        <v>124</v>
      </c>
      <c r="CP952" s="91">
        <v>157.74634576790001</v>
      </c>
      <c r="CQ952" s="91">
        <v>4.579035277</v>
      </c>
      <c r="CR952" s="91">
        <v>-106.3763326709</v>
      </c>
      <c r="CS952" s="91">
        <v>-3.0869647229999999</v>
      </c>
      <c r="CT952" s="90" t="s">
        <v>566</v>
      </c>
      <c r="CU952" s="96">
        <v>1.0135000000000001</v>
      </c>
      <c r="CV952" s="96">
        <v>0.84699999999999998</v>
      </c>
      <c r="CW952" s="96">
        <v>0.76400000000000001</v>
      </c>
      <c r="CX952" s="93">
        <v>2369</v>
      </c>
      <c r="CY952" s="93">
        <v>2336.79</v>
      </c>
      <c r="CZ952" s="93">
        <v>88.9</v>
      </c>
      <c r="DA952" s="90">
        <v>82</v>
      </c>
      <c r="DB952" s="90" t="s">
        <v>566</v>
      </c>
      <c r="DC952" s="90">
        <v>99.2</v>
      </c>
      <c r="DD952" s="91">
        <v>233</v>
      </c>
      <c r="DE952" s="91">
        <v>-22.729613733899999</v>
      </c>
      <c r="DF952" s="93">
        <v>68.650000000000006</v>
      </c>
      <c r="DG952" s="88" t="s">
        <v>393</v>
      </c>
      <c r="DH952" s="88" t="s">
        <v>566</v>
      </c>
      <c r="DI952" s="88">
        <v>1</v>
      </c>
      <c r="DJ952" s="88" t="s">
        <v>566</v>
      </c>
      <c r="DK952" s="90" t="s">
        <v>566</v>
      </c>
      <c r="DL952" s="91">
        <v>96.573999999999998</v>
      </c>
      <c r="DM952" s="91" t="s">
        <v>566</v>
      </c>
      <c r="DN952" s="91">
        <v>298.21622155479997</v>
      </c>
      <c r="DO952" s="91">
        <v>8.6549606694999994</v>
      </c>
      <c r="DP952" s="91">
        <v>34.093543115999999</v>
      </c>
      <c r="DQ952" s="91">
        <v>0.98896066949999994</v>
      </c>
      <c r="DR952" s="91">
        <v>178.10859512479999</v>
      </c>
      <c r="DS952" s="91">
        <v>5.1701073407000004</v>
      </c>
      <c r="DT952" s="91">
        <v>-86.014083314000004</v>
      </c>
      <c r="DU952" s="91">
        <v>-2.4958926592999999</v>
      </c>
      <c r="DV952" s="91" t="s">
        <v>566</v>
      </c>
      <c r="DW952" s="97"/>
      <c r="DX952" s="98" t="s">
        <v>566</v>
      </c>
      <c r="DY952" s="99" t="s">
        <v>3210</v>
      </c>
      <c r="DZ952" s="98" t="s">
        <v>689</v>
      </c>
      <c r="EA952" s="100" t="s">
        <v>566</v>
      </c>
      <c r="EB952" s="101" t="s">
        <v>2761</v>
      </c>
      <c r="EC952" s="38"/>
    </row>
    <row r="953" spans="1:133" s="9" customFormat="1" ht="15" customHeight="1" x14ac:dyDescent="0.25">
      <c r="A953" s="17" t="str">
        <f t="shared" si="14"/>
        <v>969_Южно-Ягунское</v>
      </c>
      <c r="B953" s="87">
        <v>144</v>
      </c>
      <c r="C953" s="88" t="s">
        <v>733</v>
      </c>
      <c r="D953" s="88" t="s">
        <v>568</v>
      </c>
      <c r="E953" s="88" t="s">
        <v>531</v>
      </c>
      <c r="F953" s="88" t="s">
        <v>9</v>
      </c>
      <c r="G953" s="88" t="s">
        <v>29</v>
      </c>
      <c r="H953" s="88" t="s">
        <v>2974</v>
      </c>
      <c r="I953" s="89">
        <v>969</v>
      </c>
      <c r="J953" s="88" t="s">
        <v>90</v>
      </c>
      <c r="K953" s="88" t="s">
        <v>688</v>
      </c>
      <c r="L953" s="88" t="s">
        <v>422</v>
      </c>
      <c r="M953" s="88" t="s">
        <v>92</v>
      </c>
      <c r="N953" s="88" t="s">
        <v>10</v>
      </c>
      <c r="O953" s="90">
        <v>7.2</v>
      </c>
      <c r="P953" s="90">
        <v>2464.8000000000002</v>
      </c>
      <c r="Q953" s="90">
        <v>2472</v>
      </c>
      <c r="R953" s="91">
        <v>19.079999999999998</v>
      </c>
      <c r="S953" s="90" t="s">
        <v>150</v>
      </c>
      <c r="T953" s="90">
        <v>2503</v>
      </c>
      <c r="U953" s="90">
        <v>5.8</v>
      </c>
      <c r="V953" s="88" t="s">
        <v>31</v>
      </c>
      <c r="W953" s="88" t="s">
        <v>118</v>
      </c>
      <c r="X953" s="88" t="s">
        <v>1277</v>
      </c>
      <c r="Y953" s="90" t="s">
        <v>1166</v>
      </c>
      <c r="Z953" s="90" t="s">
        <v>566</v>
      </c>
      <c r="AA953" s="90">
        <v>73</v>
      </c>
      <c r="AB953" s="91" t="s">
        <v>4295</v>
      </c>
      <c r="AC953" s="88" t="s">
        <v>566</v>
      </c>
      <c r="AD953" s="90" t="s">
        <v>566</v>
      </c>
      <c r="AE953" s="90" t="s">
        <v>566</v>
      </c>
      <c r="AF953" s="90" t="s">
        <v>118</v>
      </c>
      <c r="AG953" s="91" t="s">
        <v>3458</v>
      </c>
      <c r="AH953" s="92" t="s">
        <v>2506</v>
      </c>
      <c r="AI953" s="93">
        <v>904</v>
      </c>
      <c r="AJ953" s="88" t="s">
        <v>566</v>
      </c>
      <c r="AK953" s="90" t="s">
        <v>566</v>
      </c>
      <c r="AL953" s="91">
        <v>38.799999999999997</v>
      </c>
      <c r="AM953" s="91">
        <v>20.972119423799999</v>
      </c>
      <c r="AN953" s="91">
        <v>1366</v>
      </c>
      <c r="AO953" s="90">
        <v>20.7</v>
      </c>
      <c r="AP953" s="91">
        <v>18.155999999999999</v>
      </c>
      <c r="AQ953" s="91" t="s">
        <v>566</v>
      </c>
      <c r="AR953" s="91" t="s">
        <v>566</v>
      </c>
      <c r="AS953" s="91">
        <v>113.08</v>
      </c>
      <c r="AT953" s="91">
        <v>114.29</v>
      </c>
      <c r="AU953" s="90">
        <v>252</v>
      </c>
      <c r="AV953" s="90">
        <v>0</v>
      </c>
      <c r="AW953" s="91">
        <v>2.8559999999999999</v>
      </c>
      <c r="AX953" s="91" t="s">
        <v>566</v>
      </c>
      <c r="AY953" s="91">
        <v>203.18</v>
      </c>
      <c r="AZ953" s="88" t="s">
        <v>4928</v>
      </c>
      <c r="BA953" s="91">
        <v>204.4</v>
      </c>
      <c r="BB953" s="91">
        <v>90.1</v>
      </c>
      <c r="BC953" s="94">
        <v>1.7182241952999999</v>
      </c>
      <c r="BD953" s="91">
        <v>154.81200000000001</v>
      </c>
      <c r="BE953" s="95">
        <v>98.48</v>
      </c>
      <c r="BF953" s="91">
        <v>1.99</v>
      </c>
      <c r="BG953" s="91">
        <v>31</v>
      </c>
      <c r="BH953" s="94" t="s">
        <v>566</v>
      </c>
      <c r="BI953" s="94" t="s">
        <v>566</v>
      </c>
      <c r="BJ953" s="93">
        <v>743</v>
      </c>
      <c r="BK953" s="94">
        <v>1</v>
      </c>
      <c r="BL953" s="91">
        <v>61.538780000000003</v>
      </c>
      <c r="BM953" s="96">
        <v>5.0461800700000001</v>
      </c>
      <c r="BN953" s="96" t="s">
        <v>566</v>
      </c>
      <c r="BO953" s="88" t="s">
        <v>430</v>
      </c>
      <c r="BP953" s="88" t="s">
        <v>566</v>
      </c>
      <c r="BQ953" s="91">
        <v>154.81200000000001</v>
      </c>
      <c r="BR953" s="95">
        <v>98.48</v>
      </c>
      <c r="BS953" s="91">
        <v>1.99</v>
      </c>
      <c r="BT953" s="90">
        <v>30</v>
      </c>
      <c r="BU953" s="91">
        <v>0</v>
      </c>
      <c r="BV953" s="91">
        <v>59.64</v>
      </c>
      <c r="BW953" s="96">
        <v>4.8904800000000002</v>
      </c>
      <c r="BX953" s="96" t="s">
        <v>566</v>
      </c>
      <c r="BY953" s="96" t="s">
        <v>566</v>
      </c>
      <c r="BZ953" s="96" t="s">
        <v>566</v>
      </c>
      <c r="CA953" s="96" t="s">
        <v>566</v>
      </c>
      <c r="CB953" s="96" t="s">
        <v>566</v>
      </c>
      <c r="CC953" s="96" t="s">
        <v>566</v>
      </c>
      <c r="CD953" s="96" t="s">
        <v>566</v>
      </c>
      <c r="CE953" s="96" t="s">
        <v>566</v>
      </c>
      <c r="CF953" s="88" t="s">
        <v>566</v>
      </c>
      <c r="CG953" s="88" t="s">
        <v>566</v>
      </c>
      <c r="CH953" s="92" t="s">
        <v>566</v>
      </c>
      <c r="CI953" s="91">
        <v>0</v>
      </c>
      <c r="CJ953" s="91">
        <v>0</v>
      </c>
      <c r="CK953" s="90" t="s">
        <v>566</v>
      </c>
      <c r="CL953" s="91">
        <v>-0.51541388850000003</v>
      </c>
      <c r="CM953" s="91">
        <v>-1.5861115E-3</v>
      </c>
      <c r="CN953" s="88" t="s">
        <v>566</v>
      </c>
      <c r="CO953" s="91">
        <v>124</v>
      </c>
      <c r="CP953" s="91">
        <v>136.0487507837</v>
      </c>
      <c r="CQ953" s="91">
        <v>1.7468757860999999</v>
      </c>
      <c r="CR953" s="91">
        <v>-18.762974976700001</v>
      </c>
      <c r="CS953" s="91">
        <v>-0.2411242139</v>
      </c>
      <c r="CT953" s="90">
        <v>1</v>
      </c>
      <c r="CU953" s="96">
        <v>1.0129999999999999</v>
      </c>
      <c r="CV953" s="96">
        <v>0.84499999999999997</v>
      </c>
      <c r="CW953" s="96">
        <v>0.75600000000000001</v>
      </c>
      <c r="CX953" s="93">
        <v>2369</v>
      </c>
      <c r="CY953" s="93">
        <v>2356.52</v>
      </c>
      <c r="CZ953" s="93">
        <v>89.2</v>
      </c>
      <c r="DA953" s="90">
        <v>82</v>
      </c>
      <c r="DB953" s="90" t="s">
        <v>566</v>
      </c>
      <c r="DC953" s="90">
        <v>99.2</v>
      </c>
      <c r="DD953" s="91">
        <v>233</v>
      </c>
      <c r="DE953" s="91">
        <v>-12.7982832618</v>
      </c>
      <c r="DF953" s="93">
        <v>109.3</v>
      </c>
      <c r="DG953" s="88" t="s">
        <v>393</v>
      </c>
      <c r="DH953" s="88" t="s">
        <v>566</v>
      </c>
      <c r="DI953" s="88">
        <v>1</v>
      </c>
      <c r="DJ953" s="88" t="s">
        <v>566</v>
      </c>
      <c r="DK953" s="90">
        <v>0</v>
      </c>
      <c r="DL953" s="91">
        <v>98.48</v>
      </c>
      <c r="DM953" s="91">
        <v>1.9400129614999999</v>
      </c>
      <c r="DN953" s="91">
        <v>174.79516783470001</v>
      </c>
      <c r="DO953" s="91">
        <v>2.2443825794999999</v>
      </c>
      <c r="DP953" s="91">
        <v>19.983442074300001</v>
      </c>
      <c r="DQ953" s="91">
        <v>0.25638257949999999</v>
      </c>
      <c r="DR953" s="91">
        <v>153.6102262947</v>
      </c>
      <c r="DS953" s="91">
        <v>1.9723664000000001</v>
      </c>
      <c r="DT953" s="91">
        <v>-1.2014994657</v>
      </c>
      <c r="DU953" s="91">
        <v>-1.5633600000000001E-2</v>
      </c>
      <c r="DV953" s="91">
        <v>150.83131111110001</v>
      </c>
      <c r="DW953" s="97"/>
      <c r="DX953" s="98" t="s">
        <v>689</v>
      </c>
      <c r="DY953" s="99" t="s">
        <v>689</v>
      </c>
      <c r="DZ953" s="98" t="s">
        <v>689</v>
      </c>
      <c r="EA953" s="100" t="s">
        <v>689</v>
      </c>
      <c r="EB953" s="101" t="s">
        <v>2761</v>
      </c>
      <c r="EC953" s="38"/>
    </row>
    <row r="954" spans="1:133" s="9" customFormat="1" ht="15" customHeight="1" x14ac:dyDescent="0.25">
      <c r="A954" s="17" t="str">
        <f t="shared" si="14"/>
        <v>970Г_Южно-Ягунское</v>
      </c>
      <c r="B954" s="87">
        <v>145</v>
      </c>
      <c r="C954" s="88" t="s">
        <v>733</v>
      </c>
      <c r="D954" s="88" t="s">
        <v>568</v>
      </c>
      <c r="E954" s="88" t="s">
        <v>531</v>
      </c>
      <c r="F954" s="88" t="s">
        <v>10</v>
      </c>
      <c r="G954" s="88" t="s">
        <v>29</v>
      </c>
      <c r="H954" s="88" t="s">
        <v>3054</v>
      </c>
      <c r="I954" s="89" t="s">
        <v>346</v>
      </c>
      <c r="J954" s="88" t="s">
        <v>206</v>
      </c>
      <c r="K954" s="88" t="s">
        <v>688</v>
      </c>
      <c r="L954" s="88" t="s">
        <v>422</v>
      </c>
      <c r="M954" s="88" t="s">
        <v>32</v>
      </c>
      <c r="N954" s="88" t="s">
        <v>6</v>
      </c>
      <c r="O954" s="90">
        <v>179.5</v>
      </c>
      <c r="P954" s="90">
        <v>2755.35</v>
      </c>
      <c r="Q954" s="90">
        <v>2934.85</v>
      </c>
      <c r="R954" s="91">
        <v>364.11599999999999</v>
      </c>
      <c r="S954" s="90" t="s">
        <v>707</v>
      </c>
      <c r="T954" s="90">
        <v>2946.4</v>
      </c>
      <c r="U954" s="90">
        <v>179.2</v>
      </c>
      <c r="V954" s="88" t="s">
        <v>31</v>
      </c>
      <c r="W954" s="88" t="s">
        <v>156</v>
      </c>
      <c r="X954" s="88" t="s">
        <v>262</v>
      </c>
      <c r="Y954" s="90" t="s">
        <v>532</v>
      </c>
      <c r="Z954" s="90" t="s">
        <v>566</v>
      </c>
      <c r="AA954" s="90">
        <v>73</v>
      </c>
      <c r="AB954" s="91" t="s">
        <v>4230</v>
      </c>
      <c r="AC954" s="88" t="s">
        <v>566</v>
      </c>
      <c r="AD954" s="90" t="s">
        <v>566</v>
      </c>
      <c r="AE954" s="90" t="s">
        <v>4789</v>
      </c>
      <c r="AF954" s="90" t="s">
        <v>156</v>
      </c>
      <c r="AG954" s="91" t="s">
        <v>3538</v>
      </c>
      <c r="AH954" s="92" t="s">
        <v>2614</v>
      </c>
      <c r="AI954" s="93">
        <v>814</v>
      </c>
      <c r="AJ954" s="88" t="s">
        <v>722</v>
      </c>
      <c r="AK954" s="90" t="s">
        <v>566</v>
      </c>
      <c r="AL954" s="91">
        <v>16.399999999999999</v>
      </c>
      <c r="AM954" s="91">
        <v>14.409079698199999</v>
      </c>
      <c r="AN954" s="91">
        <v>1884</v>
      </c>
      <c r="AO954" s="90">
        <v>14.8</v>
      </c>
      <c r="AP954" s="91">
        <v>141.35</v>
      </c>
      <c r="AQ954" s="91">
        <v>41.697499999999998</v>
      </c>
      <c r="AR954" s="91" t="s">
        <v>566</v>
      </c>
      <c r="AS954" s="91">
        <v>68.583205172899994</v>
      </c>
      <c r="AT954" s="91">
        <v>69.748953339500005</v>
      </c>
      <c r="AU954" s="90" t="s">
        <v>566</v>
      </c>
      <c r="AV954" s="90">
        <v>0</v>
      </c>
      <c r="AW954" s="91" t="s">
        <v>566</v>
      </c>
      <c r="AX954" s="91" t="s">
        <v>566</v>
      </c>
      <c r="AY954" s="91">
        <v>132.79</v>
      </c>
      <c r="AZ954" s="88" t="s">
        <v>4928</v>
      </c>
      <c r="BA954" s="91">
        <v>134</v>
      </c>
      <c r="BB954" s="91">
        <v>64.206794827099998</v>
      </c>
      <c r="BC954" s="94">
        <v>2.3238562055999998</v>
      </c>
      <c r="BD954" s="91">
        <v>147.09299999999999</v>
      </c>
      <c r="BE954" s="95">
        <v>83.918999999999997</v>
      </c>
      <c r="BF954" s="91">
        <v>20.18</v>
      </c>
      <c r="BG954" s="91">
        <v>31</v>
      </c>
      <c r="BH954" s="94" t="s">
        <v>566</v>
      </c>
      <c r="BI954" s="94" t="s">
        <v>566</v>
      </c>
      <c r="BJ954" s="93">
        <v>744</v>
      </c>
      <c r="BK954" s="94">
        <v>0</v>
      </c>
      <c r="BL954" s="91">
        <v>625.48496</v>
      </c>
      <c r="BM954" s="96">
        <v>31.899732799999999</v>
      </c>
      <c r="BN954" s="96" t="s">
        <v>566</v>
      </c>
      <c r="BO954" s="88" t="s">
        <v>430</v>
      </c>
      <c r="BP954" s="88" t="s">
        <v>566</v>
      </c>
      <c r="BQ954" s="91">
        <v>147.09299999999999</v>
      </c>
      <c r="BR954" s="95">
        <v>83.918999999999997</v>
      </c>
      <c r="BS954" s="91">
        <v>20.18</v>
      </c>
      <c r="BT954" s="90">
        <v>30</v>
      </c>
      <c r="BU954" s="91">
        <v>0</v>
      </c>
      <c r="BV954" s="91">
        <v>605.30999999999995</v>
      </c>
      <c r="BW954" s="96">
        <v>30.870809999999999</v>
      </c>
      <c r="BX954" s="96" t="s">
        <v>566</v>
      </c>
      <c r="BY954" s="96" t="s">
        <v>566</v>
      </c>
      <c r="BZ954" s="96" t="s">
        <v>566</v>
      </c>
      <c r="CA954" s="96" t="s">
        <v>566</v>
      </c>
      <c r="CB954" s="96" t="s">
        <v>566</v>
      </c>
      <c r="CC954" s="96" t="s">
        <v>566</v>
      </c>
      <c r="CD954" s="96" t="s">
        <v>566</v>
      </c>
      <c r="CE954" s="96" t="s">
        <v>566</v>
      </c>
      <c r="CF954" s="88" t="s">
        <v>566</v>
      </c>
      <c r="CG954" s="88" t="s">
        <v>566</v>
      </c>
      <c r="CH954" s="92" t="s">
        <v>566</v>
      </c>
      <c r="CI954" s="91">
        <v>0</v>
      </c>
      <c r="CJ954" s="91">
        <v>0</v>
      </c>
      <c r="CK954" s="90" t="s">
        <v>566</v>
      </c>
      <c r="CL954" s="91">
        <v>-0.46245885980000001</v>
      </c>
      <c r="CM954" s="91">
        <v>4.9458859799999998E-2</v>
      </c>
      <c r="CN954" s="88" t="s">
        <v>566</v>
      </c>
      <c r="CO954" s="91">
        <v>101.875</v>
      </c>
      <c r="CP954" s="91">
        <v>71.8418097781</v>
      </c>
      <c r="CQ954" s="91">
        <v>9.8546606131000001</v>
      </c>
      <c r="CR954" s="91">
        <v>-75.250770867100002</v>
      </c>
      <c r="CS954" s="91">
        <v>-10.3223393869</v>
      </c>
      <c r="CT954" s="90">
        <v>0.45</v>
      </c>
      <c r="CU954" s="96">
        <v>1.0129999999999999</v>
      </c>
      <c r="CV954" s="96">
        <v>0.85299999999999998</v>
      </c>
      <c r="CW954" s="96">
        <v>0.79300000000000004</v>
      </c>
      <c r="CX954" s="93">
        <v>2310</v>
      </c>
      <c r="CY954" s="93">
        <v>2297.634</v>
      </c>
      <c r="CZ954" s="93">
        <v>93.6</v>
      </c>
      <c r="DA954" s="90">
        <v>51</v>
      </c>
      <c r="DB954" s="90" t="s">
        <v>566</v>
      </c>
      <c r="DC954" s="90">
        <v>81.5</v>
      </c>
      <c r="DD954" s="91">
        <v>228</v>
      </c>
      <c r="DE954" s="91">
        <v>-41.758771929799998</v>
      </c>
      <c r="DF954" s="93">
        <v>239.5</v>
      </c>
      <c r="DG954" s="88" t="s">
        <v>393</v>
      </c>
      <c r="DH954" s="88" t="s">
        <v>566</v>
      </c>
      <c r="DI954" s="88">
        <v>1</v>
      </c>
      <c r="DJ954" s="88" t="s">
        <v>566</v>
      </c>
      <c r="DK954" s="90">
        <v>0</v>
      </c>
      <c r="DL954" s="91">
        <v>83.918999999999997</v>
      </c>
      <c r="DM954" s="91">
        <v>2.4588350342999998</v>
      </c>
      <c r="DN954" s="91">
        <v>155.6367475838</v>
      </c>
      <c r="DO954" s="91">
        <v>21.3489516912</v>
      </c>
      <c r="DP954" s="91">
        <v>8.5441669386000001</v>
      </c>
      <c r="DQ954" s="91">
        <v>1.1719516912000001</v>
      </c>
      <c r="DR954" s="91">
        <v>76.014885084699998</v>
      </c>
      <c r="DS954" s="91">
        <v>10.427088298099999</v>
      </c>
      <c r="DT954" s="91">
        <v>-71.077695560500004</v>
      </c>
      <c r="DU954" s="91">
        <v>-9.7499117019000003</v>
      </c>
      <c r="DV954" s="91" t="s">
        <v>566</v>
      </c>
      <c r="DW954" s="97"/>
      <c r="DX954" s="98" t="s">
        <v>566</v>
      </c>
      <c r="DY954" s="99" t="s">
        <v>689</v>
      </c>
      <c r="DZ954" s="98" t="s">
        <v>689</v>
      </c>
      <c r="EA954" s="100" t="s">
        <v>689</v>
      </c>
      <c r="EB954" s="101" t="s">
        <v>2764</v>
      </c>
      <c r="EC954" s="38"/>
    </row>
    <row r="955" spans="1:133" s="9" customFormat="1" ht="15" customHeight="1" x14ac:dyDescent="0.25">
      <c r="A955" s="17" t="str">
        <f t="shared" si="14"/>
        <v>972_Южно-Ягунское</v>
      </c>
      <c r="B955" s="87">
        <v>146</v>
      </c>
      <c r="C955" s="88" t="s">
        <v>733</v>
      </c>
      <c r="D955" s="88" t="s">
        <v>568</v>
      </c>
      <c r="E955" s="88" t="s">
        <v>531</v>
      </c>
      <c r="F955" s="88" t="s">
        <v>10</v>
      </c>
      <c r="G955" s="88" t="s">
        <v>29</v>
      </c>
      <c r="H955" s="88" t="s">
        <v>3057</v>
      </c>
      <c r="I955" s="89">
        <v>972</v>
      </c>
      <c r="J955" s="88" t="s">
        <v>163</v>
      </c>
      <c r="K955" s="88" t="s">
        <v>688</v>
      </c>
      <c r="L955" s="88" t="s">
        <v>422</v>
      </c>
      <c r="M955" s="88" t="s">
        <v>1514</v>
      </c>
      <c r="N955" s="88" t="s">
        <v>695</v>
      </c>
      <c r="O955" s="90">
        <v>28.1</v>
      </c>
      <c r="P955" s="90">
        <v>2413.5</v>
      </c>
      <c r="Q955" s="90">
        <v>2485</v>
      </c>
      <c r="R955" s="91">
        <v>47.35</v>
      </c>
      <c r="S955" s="90" t="s">
        <v>150</v>
      </c>
      <c r="T955" s="90">
        <v>2500</v>
      </c>
      <c r="U955" s="90">
        <v>26.5</v>
      </c>
      <c r="V955" s="88" t="s">
        <v>31</v>
      </c>
      <c r="W955" s="88" t="s">
        <v>40</v>
      </c>
      <c r="X955" s="88" t="s">
        <v>1074</v>
      </c>
      <c r="Y955" s="90" t="s">
        <v>995</v>
      </c>
      <c r="Z955" s="90" t="s">
        <v>566</v>
      </c>
      <c r="AA955" s="90">
        <v>73</v>
      </c>
      <c r="AB955" s="91" t="s">
        <v>3800</v>
      </c>
      <c r="AC955" s="88" t="s">
        <v>566</v>
      </c>
      <c r="AD955" s="90" t="s">
        <v>566</v>
      </c>
      <c r="AE955" s="90" t="s">
        <v>3048</v>
      </c>
      <c r="AF955" s="90" t="s">
        <v>40</v>
      </c>
      <c r="AG955" s="91" t="s">
        <v>3470</v>
      </c>
      <c r="AH955" s="92" t="s">
        <v>2230</v>
      </c>
      <c r="AI955" s="93">
        <v>1094</v>
      </c>
      <c r="AJ955" s="88" t="s">
        <v>566</v>
      </c>
      <c r="AK955" s="90" t="s">
        <v>566</v>
      </c>
      <c r="AL955" s="91">
        <v>18.899999999999999</v>
      </c>
      <c r="AM955" s="91">
        <v>13.9550949954</v>
      </c>
      <c r="AN955" s="91">
        <v>1558</v>
      </c>
      <c r="AO955" s="90">
        <v>14.1</v>
      </c>
      <c r="AP955" s="91">
        <v>37.729999999999997</v>
      </c>
      <c r="AQ955" s="91" t="s">
        <v>566</v>
      </c>
      <c r="AR955" s="91" t="s">
        <v>566</v>
      </c>
      <c r="AS955" s="91">
        <v>86.48</v>
      </c>
      <c r="AT955" s="91">
        <v>89.71</v>
      </c>
      <c r="AU955" s="90" t="s">
        <v>566</v>
      </c>
      <c r="AV955" s="90">
        <v>0</v>
      </c>
      <c r="AW955" s="91" t="s">
        <v>566</v>
      </c>
      <c r="AX955" s="91" t="s">
        <v>566</v>
      </c>
      <c r="AY955" s="91">
        <v>140.88999999999999</v>
      </c>
      <c r="AZ955" s="88" t="s">
        <v>4928</v>
      </c>
      <c r="BA955" s="91">
        <v>144.19999999999999</v>
      </c>
      <c r="BB955" s="91">
        <v>54.41</v>
      </c>
      <c r="BC955" s="94">
        <v>5.8895625540000003</v>
      </c>
      <c r="BD955" s="91">
        <v>374.959</v>
      </c>
      <c r="BE955" s="95">
        <v>95.376000000000005</v>
      </c>
      <c r="BF955" s="91">
        <v>14.7</v>
      </c>
      <c r="BG955" s="91">
        <v>30.9</v>
      </c>
      <c r="BH955" s="94" t="s">
        <v>566</v>
      </c>
      <c r="BI955" s="94" t="s">
        <v>566</v>
      </c>
      <c r="BJ955" s="93">
        <v>742</v>
      </c>
      <c r="BK955" s="94">
        <v>2</v>
      </c>
      <c r="BL955" s="91">
        <v>454.62858</v>
      </c>
      <c r="BM955" s="96">
        <v>30.799933330000002</v>
      </c>
      <c r="BN955" s="96" t="s">
        <v>566</v>
      </c>
      <c r="BO955" s="88" t="s">
        <v>430</v>
      </c>
      <c r="BP955" s="88" t="s">
        <v>566</v>
      </c>
      <c r="BQ955" s="91">
        <v>374.959</v>
      </c>
      <c r="BR955" s="95">
        <v>95.376000000000005</v>
      </c>
      <c r="BS955" s="91">
        <v>14.7</v>
      </c>
      <c r="BT955" s="90">
        <v>30</v>
      </c>
      <c r="BU955" s="91">
        <v>0</v>
      </c>
      <c r="BV955" s="91">
        <v>441.15</v>
      </c>
      <c r="BW955" s="96">
        <v>29.887229999999999</v>
      </c>
      <c r="BX955" s="96" t="s">
        <v>566</v>
      </c>
      <c r="BY955" s="96" t="s">
        <v>566</v>
      </c>
      <c r="BZ955" s="96" t="s">
        <v>566</v>
      </c>
      <c r="CA955" s="96" t="s">
        <v>566</v>
      </c>
      <c r="CB955" s="96" t="s">
        <v>566</v>
      </c>
      <c r="CC955" s="96" t="s">
        <v>566</v>
      </c>
      <c r="CD955" s="96" t="s">
        <v>566</v>
      </c>
      <c r="CE955" s="96" t="s">
        <v>566</v>
      </c>
      <c r="CF955" s="88" t="s">
        <v>566</v>
      </c>
      <c r="CG955" s="88" t="s">
        <v>566</v>
      </c>
      <c r="CH955" s="92" t="s">
        <v>566</v>
      </c>
      <c r="CI955" s="91">
        <v>0</v>
      </c>
      <c r="CJ955" s="91">
        <v>0</v>
      </c>
      <c r="CK955" s="90" t="s">
        <v>566</v>
      </c>
      <c r="CL955" s="91">
        <v>0.49021318110000001</v>
      </c>
      <c r="CM955" s="91">
        <v>0.15878681889999999</v>
      </c>
      <c r="CN955" s="88" t="s">
        <v>566</v>
      </c>
      <c r="CO955" s="91">
        <v>124</v>
      </c>
      <c r="CP955" s="91">
        <v>136.67633629790001</v>
      </c>
      <c r="CQ955" s="91">
        <v>7.2482194123000001</v>
      </c>
      <c r="CR955" s="91">
        <v>-238.2825674218</v>
      </c>
      <c r="CS955" s="91">
        <v>-7.4567805877</v>
      </c>
      <c r="CT955" s="90" t="s">
        <v>566</v>
      </c>
      <c r="CU955" s="96">
        <v>1.0130699999999999</v>
      </c>
      <c r="CV955" s="96">
        <v>0.84811999999999999</v>
      </c>
      <c r="CW955" s="96">
        <v>0.77327999999999997</v>
      </c>
      <c r="CX955" s="93">
        <v>2369</v>
      </c>
      <c r="CY955" s="93">
        <v>2335.27</v>
      </c>
      <c r="CZ955" s="93">
        <v>95.7</v>
      </c>
      <c r="DA955" s="90">
        <v>50</v>
      </c>
      <c r="DB955" s="90" t="s">
        <v>566</v>
      </c>
      <c r="DC955" s="90">
        <v>99.2</v>
      </c>
      <c r="DD955" s="91">
        <v>233</v>
      </c>
      <c r="DE955" s="91">
        <v>-39.532188841200004</v>
      </c>
      <c r="DF955" s="93">
        <v>102.47499999999999</v>
      </c>
      <c r="DG955" s="88" t="s">
        <v>393</v>
      </c>
      <c r="DH955" s="88" t="s">
        <v>566</v>
      </c>
      <c r="DI955" s="88">
        <v>1</v>
      </c>
      <c r="DJ955" s="88" t="s">
        <v>566</v>
      </c>
      <c r="DK955" s="90" t="s">
        <v>566</v>
      </c>
      <c r="DL955" s="91">
        <v>95.376000000000005</v>
      </c>
      <c r="DM955" s="91" t="s">
        <v>566</v>
      </c>
      <c r="DN955" s="91">
        <v>423.35943344020001</v>
      </c>
      <c r="DO955" s="91">
        <v>16.6031167575</v>
      </c>
      <c r="DP955" s="91">
        <v>48.400529720500003</v>
      </c>
      <c r="DQ955" s="91">
        <v>1.8981167575</v>
      </c>
      <c r="DR955" s="91">
        <v>154.3188219436</v>
      </c>
      <c r="DS955" s="91">
        <v>8.1838357040999998</v>
      </c>
      <c r="DT955" s="91">
        <v>-220.6400817761</v>
      </c>
      <c r="DU955" s="91">
        <v>-6.5211642959000002</v>
      </c>
      <c r="DV955" s="91">
        <v>111.3078</v>
      </c>
      <c r="DW955" s="97"/>
      <c r="DX955" s="98" t="s">
        <v>566</v>
      </c>
      <c r="DY955" s="99" t="s">
        <v>3162</v>
      </c>
      <c r="DZ955" s="98" t="s">
        <v>689</v>
      </c>
      <c r="EA955" s="100" t="s">
        <v>566</v>
      </c>
      <c r="EB955" s="101" t="s">
        <v>2763</v>
      </c>
      <c r="EC955" s="38"/>
    </row>
    <row r="956" spans="1:133" s="9" customFormat="1" ht="15" customHeight="1" x14ac:dyDescent="0.25">
      <c r="A956" s="17" t="str">
        <f t="shared" si="14"/>
        <v>973У_Южно-Ягунское</v>
      </c>
      <c r="B956" s="87">
        <v>147</v>
      </c>
      <c r="C956" s="88" t="s">
        <v>733</v>
      </c>
      <c r="D956" s="88" t="s">
        <v>568</v>
      </c>
      <c r="E956" s="88" t="s">
        <v>531</v>
      </c>
      <c r="F956" s="88" t="s">
        <v>10</v>
      </c>
      <c r="G956" s="88" t="s">
        <v>29</v>
      </c>
      <c r="H956" s="88" t="s">
        <v>2972</v>
      </c>
      <c r="I956" s="89" t="s">
        <v>347</v>
      </c>
      <c r="J956" s="88" t="s">
        <v>163</v>
      </c>
      <c r="K956" s="88" t="s">
        <v>688</v>
      </c>
      <c r="L956" s="88" t="s">
        <v>422</v>
      </c>
      <c r="M956" s="88" t="s">
        <v>1554</v>
      </c>
      <c r="N956" s="88" t="s">
        <v>10</v>
      </c>
      <c r="O956" s="90">
        <v>19</v>
      </c>
      <c r="P956" s="90">
        <v>2429</v>
      </c>
      <c r="Q956" s="90">
        <v>2455</v>
      </c>
      <c r="R956" s="91">
        <v>15.009</v>
      </c>
      <c r="S956" s="90" t="s">
        <v>150</v>
      </c>
      <c r="T956" s="90">
        <v>2476.1</v>
      </c>
      <c r="U956" s="90">
        <v>14</v>
      </c>
      <c r="V956" s="88" t="s">
        <v>31</v>
      </c>
      <c r="W956" s="88" t="s">
        <v>40</v>
      </c>
      <c r="X956" s="88" t="s">
        <v>1074</v>
      </c>
      <c r="Y956" s="90" t="s">
        <v>1354</v>
      </c>
      <c r="Z956" s="90" t="s">
        <v>566</v>
      </c>
      <c r="AA956" s="90">
        <v>73</v>
      </c>
      <c r="AB956" s="91" t="s">
        <v>3801</v>
      </c>
      <c r="AC956" s="88" t="s">
        <v>566</v>
      </c>
      <c r="AD956" s="90" t="s">
        <v>566</v>
      </c>
      <c r="AE956" s="90" t="s">
        <v>2019</v>
      </c>
      <c r="AF956" s="90" t="s">
        <v>40</v>
      </c>
      <c r="AG956" s="91" t="s">
        <v>3430</v>
      </c>
      <c r="AH956" s="92" t="s">
        <v>4767</v>
      </c>
      <c r="AI956" s="93">
        <v>138</v>
      </c>
      <c r="AJ956" s="88" t="s">
        <v>566</v>
      </c>
      <c r="AK956" s="90" t="s">
        <v>566</v>
      </c>
      <c r="AL956" s="91">
        <v>18.899999999999999</v>
      </c>
      <c r="AM956" s="91">
        <v>13.9550949954</v>
      </c>
      <c r="AN956" s="91">
        <v>1282</v>
      </c>
      <c r="AO956" s="90">
        <v>14</v>
      </c>
      <c r="AP956" s="91">
        <v>13.295999999999999</v>
      </c>
      <c r="AQ956" s="91" t="s">
        <v>566</v>
      </c>
      <c r="AR956" s="91" t="s">
        <v>566</v>
      </c>
      <c r="AS956" s="91">
        <v>107.2</v>
      </c>
      <c r="AT956" s="91">
        <v>110.92</v>
      </c>
      <c r="AU956" s="90">
        <v>821</v>
      </c>
      <c r="AV956" s="90">
        <v>0</v>
      </c>
      <c r="AW956" s="91">
        <v>11.654</v>
      </c>
      <c r="AX956" s="91" t="s">
        <v>566</v>
      </c>
      <c r="AY956" s="91">
        <v>132.9</v>
      </c>
      <c r="AZ956" s="88" t="s">
        <v>4928</v>
      </c>
      <c r="BA956" s="91">
        <v>136.69999999999999</v>
      </c>
      <c r="BB956" s="91">
        <v>25.7</v>
      </c>
      <c r="BC956" s="94">
        <v>17.438667183300002</v>
      </c>
      <c r="BD956" s="91">
        <v>450.09199999999998</v>
      </c>
      <c r="BE956" s="95">
        <v>96.798000000000002</v>
      </c>
      <c r="BF956" s="91">
        <v>12.19</v>
      </c>
      <c r="BG956" s="91">
        <v>30.9</v>
      </c>
      <c r="BH956" s="94" t="s">
        <v>566</v>
      </c>
      <c r="BI956" s="94" t="s">
        <v>566</v>
      </c>
      <c r="BJ956" s="93">
        <v>742</v>
      </c>
      <c r="BK956" s="94">
        <v>2</v>
      </c>
      <c r="BL956" s="91">
        <v>376.99820999999997</v>
      </c>
      <c r="BM956" s="96">
        <v>27.887172249999999</v>
      </c>
      <c r="BN956" s="96" t="s">
        <v>566</v>
      </c>
      <c r="BO956" s="88" t="s">
        <v>430</v>
      </c>
      <c r="BP956" s="88" t="s">
        <v>566</v>
      </c>
      <c r="BQ956" s="91">
        <v>450.09199999999998</v>
      </c>
      <c r="BR956" s="95">
        <v>96.798000000000002</v>
      </c>
      <c r="BS956" s="91">
        <v>12.19</v>
      </c>
      <c r="BT956" s="90">
        <v>30</v>
      </c>
      <c r="BU956" s="91">
        <v>0</v>
      </c>
      <c r="BV956" s="91">
        <v>365.82</v>
      </c>
      <c r="BW956" s="96">
        <v>27.060600000000001</v>
      </c>
      <c r="BX956" s="96" t="s">
        <v>566</v>
      </c>
      <c r="BY956" s="96" t="s">
        <v>566</v>
      </c>
      <c r="BZ956" s="96" t="s">
        <v>566</v>
      </c>
      <c r="CA956" s="96" t="s">
        <v>566</v>
      </c>
      <c r="CB956" s="96" t="s">
        <v>566</v>
      </c>
      <c r="CC956" s="96" t="s">
        <v>566</v>
      </c>
      <c r="CD956" s="96" t="s">
        <v>566</v>
      </c>
      <c r="CE956" s="96" t="s">
        <v>566</v>
      </c>
      <c r="CF956" s="88" t="s">
        <v>566</v>
      </c>
      <c r="CG956" s="88" t="s">
        <v>566</v>
      </c>
      <c r="CH956" s="92" t="s">
        <v>566</v>
      </c>
      <c r="CI956" s="91">
        <v>0</v>
      </c>
      <c r="CJ956" s="91">
        <v>0</v>
      </c>
      <c r="CK956" s="90" t="s">
        <v>566</v>
      </c>
      <c r="CL956" s="91">
        <v>-0.35346900260000003</v>
      </c>
      <c r="CM956" s="91">
        <v>-7.6530997399999995E-2</v>
      </c>
      <c r="CN956" s="88" t="s">
        <v>566</v>
      </c>
      <c r="CO956" s="91">
        <v>124</v>
      </c>
      <c r="CP956" s="91">
        <v>237.0030729776</v>
      </c>
      <c r="CQ956" s="91">
        <v>9.4848646389999995</v>
      </c>
      <c r="CR956" s="91">
        <v>-213.08857144289999</v>
      </c>
      <c r="CS956" s="91">
        <v>-2.709135361</v>
      </c>
      <c r="CT956" s="90" t="s">
        <v>566</v>
      </c>
      <c r="CU956" s="96">
        <v>1.0130999999999999</v>
      </c>
      <c r="CV956" s="96">
        <v>0.84599999999999997</v>
      </c>
      <c r="CW956" s="96">
        <v>0.76</v>
      </c>
      <c r="CX956" s="93">
        <v>2369</v>
      </c>
      <c r="CY956" s="93">
        <v>2330.279</v>
      </c>
      <c r="CZ956" s="93">
        <v>95.7</v>
      </c>
      <c r="DA956" s="90">
        <v>50</v>
      </c>
      <c r="DB956" s="90" t="s">
        <v>566</v>
      </c>
      <c r="DC956" s="90">
        <v>99.2</v>
      </c>
      <c r="DD956" s="91">
        <v>233</v>
      </c>
      <c r="DE956" s="91">
        <v>-42.961373390600002</v>
      </c>
      <c r="DF956" s="93">
        <v>68.650000000000006</v>
      </c>
      <c r="DG956" s="88" t="s">
        <v>393</v>
      </c>
      <c r="DH956" s="88" t="s">
        <v>566</v>
      </c>
      <c r="DI956" s="88">
        <v>1</v>
      </c>
      <c r="DJ956" s="88" t="s">
        <v>566</v>
      </c>
      <c r="DK956" s="90" t="s">
        <v>566</v>
      </c>
      <c r="DL956" s="91">
        <v>96.798000000000002</v>
      </c>
      <c r="DM956" s="91" t="s">
        <v>566</v>
      </c>
      <c r="DN956" s="91">
        <v>504.02968633720002</v>
      </c>
      <c r="DO956" s="91">
        <v>13.673712179600001</v>
      </c>
      <c r="DP956" s="91">
        <v>53.938041916700001</v>
      </c>
      <c r="DQ956" s="91">
        <v>1.4797121795999999</v>
      </c>
      <c r="DR956" s="91">
        <v>266.15506119920002</v>
      </c>
      <c r="DS956" s="91">
        <v>10.676525202300001</v>
      </c>
      <c r="DT956" s="91">
        <v>-183.9365832213</v>
      </c>
      <c r="DU956" s="91">
        <v>-1.5174747977</v>
      </c>
      <c r="DV956" s="91">
        <v>111.290025</v>
      </c>
      <c r="DW956" s="97"/>
      <c r="DX956" s="98" t="s">
        <v>689</v>
      </c>
      <c r="DY956" s="99" t="s">
        <v>3176</v>
      </c>
      <c r="DZ956" s="98" t="s">
        <v>689</v>
      </c>
      <c r="EA956" s="100" t="s">
        <v>566</v>
      </c>
      <c r="EB956" s="101" t="s">
        <v>2761</v>
      </c>
      <c r="EC956" s="38"/>
    </row>
    <row r="957" spans="1:133" s="9" customFormat="1" ht="15" customHeight="1" x14ac:dyDescent="0.25">
      <c r="A957" s="17" t="str">
        <f t="shared" si="14"/>
        <v>974_Южно-Ягунское</v>
      </c>
      <c r="B957" s="87">
        <v>148</v>
      </c>
      <c r="C957" s="88" t="s">
        <v>733</v>
      </c>
      <c r="D957" s="88" t="s">
        <v>568</v>
      </c>
      <c r="E957" s="88" t="s">
        <v>531</v>
      </c>
      <c r="F957" s="88" t="s">
        <v>10</v>
      </c>
      <c r="G957" s="88" t="s">
        <v>29</v>
      </c>
      <c r="H957" s="88" t="s">
        <v>2974</v>
      </c>
      <c r="I957" s="89">
        <v>974</v>
      </c>
      <c r="J957" s="88" t="s">
        <v>163</v>
      </c>
      <c r="K957" s="88" t="s">
        <v>688</v>
      </c>
      <c r="L957" s="88" t="s">
        <v>422</v>
      </c>
      <c r="M957" s="88" t="s">
        <v>92</v>
      </c>
      <c r="N957" s="88" t="s">
        <v>10</v>
      </c>
      <c r="O957" s="90">
        <v>10</v>
      </c>
      <c r="P957" s="90">
        <v>2506</v>
      </c>
      <c r="Q957" s="90">
        <v>2518</v>
      </c>
      <c r="R957" s="91">
        <v>77.5</v>
      </c>
      <c r="S957" s="90" t="s">
        <v>150</v>
      </c>
      <c r="T957" s="90">
        <v>2475</v>
      </c>
      <c r="U957" s="90">
        <v>11.5</v>
      </c>
      <c r="V957" s="88" t="s">
        <v>31</v>
      </c>
      <c r="W957" s="88" t="s">
        <v>40</v>
      </c>
      <c r="X957" s="88" t="s">
        <v>1074</v>
      </c>
      <c r="Y957" s="90" t="s">
        <v>857</v>
      </c>
      <c r="Z957" s="90" t="s">
        <v>566</v>
      </c>
      <c r="AA957" s="90">
        <v>73</v>
      </c>
      <c r="AB957" s="91" t="s">
        <v>4296</v>
      </c>
      <c r="AC957" s="88" t="s">
        <v>566</v>
      </c>
      <c r="AD957" s="90" t="s">
        <v>566</v>
      </c>
      <c r="AE957" s="90" t="s">
        <v>4789</v>
      </c>
      <c r="AF957" s="90" t="s">
        <v>40</v>
      </c>
      <c r="AG957" s="91" t="s">
        <v>3418</v>
      </c>
      <c r="AH957" s="92" t="s">
        <v>2775</v>
      </c>
      <c r="AI957" s="93">
        <v>651</v>
      </c>
      <c r="AJ957" s="88" t="s">
        <v>566</v>
      </c>
      <c r="AK957" s="90" t="s">
        <v>566</v>
      </c>
      <c r="AL957" s="91">
        <v>18.899999999999999</v>
      </c>
      <c r="AM957" s="91">
        <v>13.9550949954</v>
      </c>
      <c r="AN957" s="91">
        <v>1290</v>
      </c>
      <c r="AO957" s="90">
        <v>5.6</v>
      </c>
      <c r="AP957" s="91">
        <v>39.53</v>
      </c>
      <c r="AQ957" s="91" t="s">
        <v>566</v>
      </c>
      <c r="AR957" s="91" t="s">
        <v>566</v>
      </c>
      <c r="AS957" s="91">
        <v>95.89</v>
      </c>
      <c r="AT957" s="91">
        <v>99.39</v>
      </c>
      <c r="AU957" s="90">
        <v>797</v>
      </c>
      <c r="AV957" s="90">
        <v>4.4000000000000004</v>
      </c>
      <c r="AW957" s="91">
        <v>20.07</v>
      </c>
      <c r="AX957" s="91" t="s">
        <v>566</v>
      </c>
      <c r="AY957" s="91">
        <v>141.16999999999999</v>
      </c>
      <c r="AZ957" s="88" t="s">
        <v>5119</v>
      </c>
      <c r="BA957" s="91">
        <v>144.66999999999999</v>
      </c>
      <c r="BB957" s="91">
        <v>45.28</v>
      </c>
      <c r="BC957" s="94">
        <v>9.8044670201000006</v>
      </c>
      <c r="BD957" s="91">
        <v>443.46499999999997</v>
      </c>
      <c r="BE957" s="95">
        <v>99.582999999999998</v>
      </c>
      <c r="BF957" s="91">
        <v>1.56</v>
      </c>
      <c r="BG957" s="91">
        <v>0</v>
      </c>
      <c r="BH957" s="94" t="s">
        <v>566</v>
      </c>
      <c r="BI957" s="94" t="s">
        <v>566</v>
      </c>
      <c r="BJ957" s="93">
        <v>0</v>
      </c>
      <c r="BK957" s="94">
        <v>744</v>
      </c>
      <c r="BL957" s="91">
        <v>0</v>
      </c>
      <c r="BM957" s="96">
        <v>0</v>
      </c>
      <c r="BN957" s="96" t="s">
        <v>566</v>
      </c>
      <c r="BO957" s="88" t="s">
        <v>430</v>
      </c>
      <c r="BP957" s="88" t="s">
        <v>1201</v>
      </c>
      <c r="BQ957" s="91">
        <v>443.46499999999997</v>
      </c>
      <c r="BR957" s="95">
        <v>99.582999999999998</v>
      </c>
      <c r="BS957" s="91">
        <v>1.56</v>
      </c>
      <c r="BT957" s="90">
        <v>30</v>
      </c>
      <c r="BU957" s="91">
        <v>0</v>
      </c>
      <c r="BV957" s="91">
        <v>46.86</v>
      </c>
      <c r="BW957" s="96">
        <v>3.8425199999999999</v>
      </c>
      <c r="BX957" s="96" t="s">
        <v>566</v>
      </c>
      <c r="BY957" s="96" t="s">
        <v>1201</v>
      </c>
      <c r="BZ957" s="96" t="s">
        <v>566</v>
      </c>
      <c r="CA957" s="96" t="s">
        <v>566</v>
      </c>
      <c r="CB957" s="96" t="s">
        <v>566</v>
      </c>
      <c r="CC957" s="96" t="s">
        <v>566</v>
      </c>
      <c r="CD957" s="96" t="s">
        <v>566</v>
      </c>
      <c r="CE957" s="96" t="s">
        <v>566</v>
      </c>
      <c r="CF957" s="88" t="s">
        <v>566</v>
      </c>
      <c r="CG957" s="88" t="s">
        <v>566</v>
      </c>
      <c r="CH957" s="92" t="s">
        <v>566</v>
      </c>
      <c r="CI957" s="91">
        <v>0</v>
      </c>
      <c r="CJ957" s="91">
        <v>0</v>
      </c>
      <c r="CK957" s="90" t="s">
        <v>566</v>
      </c>
      <c r="CL957" s="91">
        <v>2.758843E-4</v>
      </c>
      <c r="CM957" s="91">
        <v>-2.758843E-4</v>
      </c>
      <c r="CN957" s="88" t="s">
        <v>566</v>
      </c>
      <c r="CO957" s="91">
        <v>124</v>
      </c>
      <c r="CP957" s="91">
        <v>168.3425814743</v>
      </c>
      <c r="CQ957" s="91">
        <v>0.59284239409999995</v>
      </c>
      <c r="CR957" s="91">
        <v>-275.12210962400002</v>
      </c>
      <c r="CS957" s="91">
        <v>-0.9691576059</v>
      </c>
      <c r="CT957" s="90">
        <v>1</v>
      </c>
      <c r="CU957" s="96">
        <v>1.0129999999999999</v>
      </c>
      <c r="CV957" s="96">
        <v>0.84499999999999997</v>
      </c>
      <c r="CW957" s="96">
        <v>0.75600000000000001</v>
      </c>
      <c r="CX957" s="93">
        <v>2369</v>
      </c>
      <c r="CY957" s="93">
        <v>2332.5</v>
      </c>
      <c r="CZ957" s="93">
        <v>95.7</v>
      </c>
      <c r="DA957" s="90">
        <v>82</v>
      </c>
      <c r="DB957" s="90" t="s">
        <v>566</v>
      </c>
      <c r="DC957" s="90">
        <v>99.2</v>
      </c>
      <c r="DD957" s="91">
        <v>233</v>
      </c>
      <c r="DE957" s="91">
        <v>-39.412017167400002</v>
      </c>
      <c r="DF957" s="93">
        <v>109.3</v>
      </c>
      <c r="DG957" s="88" t="s">
        <v>393</v>
      </c>
      <c r="DH957" s="88" t="s">
        <v>566</v>
      </c>
      <c r="DI957" s="88">
        <v>1</v>
      </c>
      <c r="DJ957" s="88" t="s">
        <v>566</v>
      </c>
      <c r="DK957" s="90">
        <v>0</v>
      </c>
      <c r="DL957" s="91">
        <v>99.582999999999998</v>
      </c>
      <c r="DM957" s="91">
        <v>11.0700417307</v>
      </c>
      <c r="DN957" s="91">
        <v>500.70810030180002</v>
      </c>
      <c r="DO957" s="91">
        <v>1.7633149399000001</v>
      </c>
      <c r="DP957" s="91">
        <v>57.243409203500001</v>
      </c>
      <c r="DQ957" s="91">
        <v>0.20131493989999999</v>
      </c>
      <c r="DR957" s="91">
        <v>190.0726165168</v>
      </c>
      <c r="DS957" s="91">
        <v>0.66936780969999998</v>
      </c>
      <c r="DT957" s="91">
        <v>-253.3920745815</v>
      </c>
      <c r="DU957" s="91">
        <v>-0.89263219029999996</v>
      </c>
      <c r="DV957" s="91">
        <v>150.8126213889</v>
      </c>
      <c r="DW957" s="97"/>
      <c r="DX957" s="98" t="s">
        <v>689</v>
      </c>
      <c r="DY957" s="99" t="s">
        <v>3222</v>
      </c>
      <c r="DZ957" s="98" t="s">
        <v>689</v>
      </c>
      <c r="EA957" s="100" t="s">
        <v>689</v>
      </c>
      <c r="EB957" s="101" t="s">
        <v>2761</v>
      </c>
      <c r="EC957" s="38"/>
    </row>
    <row r="958" spans="1:133" s="9" customFormat="1" ht="15" customHeight="1" x14ac:dyDescent="0.25">
      <c r="A958" s="17" t="str">
        <f t="shared" si="14"/>
        <v>978_Южно-Ягунское</v>
      </c>
      <c r="B958" s="87">
        <v>149</v>
      </c>
      <c r="C958" s="88" t="s">
        <v>733</v>
      </c>
      <c r="D958" s="88" t="s">
        <v>568</v>
      </c>
      <c r="E958" s="88" t="s">
        <v>531</v>
      </c>
      <c r="F958" s="88" t="s">
        <v>9</v>
      </c>
      <c r="G958" s="88" t="s">
        <v>29</v>
      </c>
      <c r="H958" s="88" t="s">
        <v>64</v>
      </c>
      <c r="I958" s="89">
        <v>978</v>
      </c>
      <c r="J958" s="88" t="s">
        <v>88</v>
      </c>
      <c r="K958" s="88" t="s">
        <v>688</v>
      </c>
      <c r="L958" s="88" t="s">
        <v>422</v>
      </c>
      <c r="M958" s="88" t="s">
        <v>34</v>
      </c>
      <c r="N958" s="88" t="s">
        <v>6</v>
      </c>
      <c r="O958" s="90">
        <v>3</v>
      </c>
      <c r="P958" s="90">
        <v>2374.5</v>
      </c>
      <c r="Q958" s="90">
        <v>2377.5</v>
      </c>
      <c r="R958" s="91">
        <v>8.39</v>
      </c>
      <c r="S958" s="90" t="s">
        <v>150</v>
      </c>
      <c r="T958" s="90">
        <v>2378.1999999999998</v>
      </c>
      <c r="U958" s="90">
        <v>3</v>
      </c>
      <c r="V958" s="88" t="s">
        <v>31</v>
      </c>
      <c r="W958" s="88" t="s">
        <v>118</v>
      </c>
      <c r="X958" s="88" t="s">
        <v>33</v>
      </c>
      <c r="Y958" s="90" t="s">
        <v>1003</v>
      </c>
      <c r="Z958" s="90" t="s">
        <v>566</v>
      </c>
      <c r="AA958" s="90">
        <v>73</v>
      </c>
      <c r="AB958" s="91" t="s">
        <v>4252</v>
      </c>
      <c r="AC958" s="88" t="s">
        <v>566</v>
      </c>
      <c r="AD958" s="90" t="s">
        <v>566</v>
      </c>
      <c r="AE958" s="90" t="s">
        <v>2021</v>
      </c>
      <c r="AF958" s="90" t="s">
        <v>118</v>
      </c>
      <c r="AG958" s="91" t="s">
        <v>3531</v>
      </c>
      <c r="AH958" s="92" t="s">
        <v>2005</v>
      </c>
      <c r="AI958" s="93">
        <v>1265</v>
      </c>
      <c r="AJ958" s="88" t="s">
        <v>566</v>
      </c>
      <c r="AK958" s="90" t="s">
        <v>566</v>
      </c>
      <c r="AL958" s="91">
        <v>21</v>
      </c>
      <c r="AM958" s="91">
        <v>19.975326924099999</v>
      </c>
      <c r="AN958" s="91">
        <v>1067</v>
      </c>
      <c r="AO958" s="90">
        <v>0.1</v>
      </c>
      <c r="AP958" s="91">
        <v>7.1669999999999998</v>
      </c>
      <c r="AQ958" s="91" t="s">
        <v>566</v>
      </c>
      <c r="AR958" s="91" t="s">
        <v>566</v>
      </c>
      <c r="AS958" s="91">
        <v>107.99</v>
      </c>
      <c r="AT958" s="91">
        <v>110.28</v>
      </c>
      <c r="AU958" s="90">
        <v>630</v>
      </c>
      <c r="AV958" s="90">
        <v>6.5</v>
      </c>
      <c r="AW958" s="91">
        <v>5.82</v>
      </c>
      <c r="AX958" s="91" t="s">
        <v>566</v>
      </c>
      <c r="AY958" s="91">
        <v>154.06</v>
      </c>
      <c r="AZ958" s="88" t="s">
        <v>4928</v>
      </c>
      <c r="BA958" s="91">
        <v>156.4</v>
      </c>
      <c r="BB958" s="91">
        <v>46.07</v>
      </c>
      <c r="BC958" s="94">
        <v>3.4419795962999999</v>
      </c>
      <c r="BD958" s="91">
        <v>158.572</v>
      </c>
      <c r="BE958" s="95">
        <v>96.259</v>
      </c>
      <c r="BF958" s="91">
        <v>5.0599999999999996</v>
      </c>
      <c r="BG958" s="91">
        <v>30.9</v>
      </c>
      <c r="BH958" s="94" t="s">
        <v>566</v>
      </c>
      <c r="BI958" s="94" t="s">
        <v>566</v>
      </c>
      <c r="BJ958" s="93">
        <v>742</v>
      </c>
      <c r="BK958" s="94">
        <v>2</v>
      </c>
      <c r="BL958" s="91">
        <v>156.44132999999999</v>
      </c>
      <c r="BM958" s="96">
        <v>6.2576532299999998</v>
      </c>
      <c r="BN958" s="96" t="s">
        <v>566</v>
      </c>
      <c r="BO958" s="88" t="s">
        <v>430</v>
      </c>
      <c r="BP958" s="88" t="s">
        <v>566</v>
      </c>
      <c r="BQ958" s="91">
        <v>158.572</v>
      </c>
      <c r="BR958" s="95">
        <v>96.259</v>
      </c>
      <c r="BS958" s="91">
        <v>5.0599999999999996</v>
      </c>
      <c r="BT958" s="90">
        <v>30</v>
      </c>
      <c r="BU958" s="91">
        <v>0</v>
      </c>
      <c r="BV958" s="91">
        <v>151.80000000000001</v>
      </c>
      <c r="BW958" s="96">
        <v>6.0720000000000001</v>
      </c>
      <c r="BX958" s="96" t="s">
        <v>566</v>
      </c>
      <c r="BY958" s="96" t="s">
        <v>566</v>
      </c>
      <c r="BZ958" s="96" t="s">
        <v>566</v>
      </c>
      <c r="CA958" s="96" t="s">
        <v>566</v>
      </c>
      <c r="CB958" s="96" t="s">
        <v>566</v>
      </c>
      <c r="CC958" s="96" t="s">
        <v>566</v>
      </c>
      <c r="CD958" s="96" t="s">
        <v>566</v>
      </c>
      <c r="CE958" s="96" t="s">
        <v>566</v>
      </c>
      <c r="CF958" s="88" t="s">
        <v>566</v>
      </c>
      <c r="CG958" s="88" t="s">
        <v>566</v>
      </c>
      <c r="CH958" s="92" t="s">
        <v>566</v>
      </c>
      <c r="CI958" s="91">
        <v>0</v>
      </c>
      <c r="CJ958" s="91">
        <v>0</v>
      </c>
      <c r="CK958" s="90" t="s">
        <v>566</v>
      </c>
      <c r="CL958" s="91">
        <v>-0.16437502500000001</v>
      </c>
      <c r="CM958" s="91">
        <v>-7.3624974999999995E-2</v>
      </c>
      <c r="CN958" s="88" t="s">
        <v>566</v>
      </c>
      <c r="CO958" s="91">
        <v>89</v>
      </c>
      <c r="CP958" s="91">
        <v>223.9350953942</v>
      </c>
      <c r="CQ958" s="91">
        <v>7.1458631545999998</v>
      </c>
      <c r="CR958" s="91">
        <v>65.363164181299993</v>
      </c>
      <c r="CS958" s="91">
        <v>2.0858631546000002</v>
      </c>
      <c r="CT958" s="90">
        <v>-3.5</v>
      </c>
      <c r="CU958" s="96">
        <v>1.014</v>
      </c>
      <c r="CV958" s="96">
        <v>0.85299999999999998</v>
      </c>
      <c r="CW958" s="96">
        <v>0.82299999999999995</v>
      </c>
      <c r="CX958" s="93">
        <v>2301</v>
      </c>
      <c r="CY958" s="93">
        <v>2277.21</v>
      </c>
      <c r="CZ958" s="93">
        <v>88.9</v>
      </c>
      <c r="DA958" s="90">
        <v>40</v>
      </c>
      <c r="DB958" s="90" t="s">
        <v>566</v>
      </c>
      <c r="DC958" s="90">
        <v>71.2</v>
      </c>
      <c r="DD958" s="91">
        <v>212</v>
      </c>
      <c r="DE958" s="91">
        <v>-27.330188679199999</v>
      </c>
      <c r="DF958" s="93">
        <v>33.1</v>
      </c>
      <c r="DG958" s="88" t="s">
        <v>393</v>
      </c>
      <c r="DH958" s="88" t="s">
        <v>566</v>
      </c>
      <c r="DI958" s="88">
        <v>1</v>
      </c>
      <c r="DJ958" s="88" t="s">
        <v>837</v>
      </c>
      <c r="DK958" s="90">
        <v>-4.5</v>
      </c>
      <c r="DL958" s="91">
        <v>96.259</v>
      </c>
      <c r="DM958" s="91">
        <v>4.5020267952999999</v>
      </c>
      <c r="DN958" s="91">
        <v>207.40837445880001</v>
      </c>
      <c r="DO958" s="91">
        <v>6.6184885329999998</v>
      </c>
      <c r="DP958" s="91">
        <v>48.8364432459</v>
      </c>
      <c r="DQ958" s="91">
        <v>1.558488533</v>
      </c>
      <c r="DR958" s="91">
        <v>292.90186330120002</v>
      </c>
      <c r="DS958" s="91">
        <v>9.3466217486000005</v>
      </c>
      <c r="DT958" s="91">
        <v>134.32993208830001</v>
      </c>
      <c r="DU958" s="91">
        <v>4.2866217486</v>
      </c>
      <c r="DV958" s="91">
        <v>98.930455555600005</v>
      </c>
      <c r="DW958" s="97"/>
      <c r="DX958" s="98" t="s">
        <v>689</v>
      </c>
      <c r="DY958" s="99" t="s">
        <v>689</v>
      </c>
      <c r="DZ958" s="98" t="s">
        <v>689</v>
      </c>
      <c r="EA958" s="100" t="s">
        <v>689</v>
      </c>
      <c r="EB958" s="101" t="s">
        <v>2761</v>
      </c>
      <c r="EC958" s="38"/>
    </row>
    <row r="959" spans="1:133" s="9" customFormat="1" ht="15" customHeight="1" x14ac:dyDescent="0.25">
      <c r="A959" s="17" t="str">
        <f t="shared" si="14"/>
        <v>980_Южно-Ягунское</v>
      </c>
      <c r="B959" s="87">
        <v>150</v>
      </c>
      <c r="C959" s="88" t="s">
        <v>733</v>
      </c>
      <c r="D959" s="88" t="s">
        <v>568</v>
      </c>
      <c r="E959" s="88" t="s">
        <v>531</v>
      </c>
      <c r="F959" s="88" t="s">
        <v>9</v>
      </c>
      <c r="G959" s="88" t="s">
        <v>29</v>
      </c>
      <c r="H959" s="88" t="s">
        <v>3055</v>
      </c>
      <c r="I959" s="89">
        <v>980</v>
      </c>
      <c r="J959" s="88" t="s">
        <v>88</v>
      </c>
      <c r="K959" s="88" t="s">
        <v>688</v>
      </c>
      <c r="L959" s="88" t="s">
        <v>422</v>
      </c>
      <c r="M959" s="88" t="s">
        <v>1508</v>
      </c>
      <c r="N959" s="88" t="s">
        <v>6</v>
      </c>
      <c r="O959" s="90">
        <v>15</v>
      </c>
      <c r="P959" s="90">
        <v>2543</v>
      </c>
      <c r="Q959" s="90">
        <v>2560</v>
      </c>
      <c r="R959" s="91">
        <v>165.185</v>
      </c>
      <c r="S959" s="90" t="s">
        <v>150</v>
      </c>
      <c r="T959" s="90">
        <v>2625</v>
      </c>
      <c r="U959" s="90">
        <v>8.5</v>
      </c>
      <c r="V959" s="88" t="s">
        <v>31</v>
      </c>
      <c r="W959" s="88" t="s">
        <v>175</v>
      </c>
      <c r="X959" s="88" t="s">
        <v>360</v>
      </c>
      <c r="Y959" s="90" t="s">
        <v>951</v>
      </c>
      <c r="Z959" s="90" t="s">
        <v>566</v>
      </c>
      <c r="AA959" s="90">
        <v>73</v>
      </c>
      <c r="AB959" s="91" t="s">
        <v>3802</v>
      </c>
      <c r="AC959" s="88" t="s">
        <v>566</v>
      </c>
      <c r="AD959" s="90" t="s">
        <v>566</v>
      </c>
      <c r="AE959" s="90" t="s">
        <v>1265</v>
      </c>
      <c r="AF959" s="90" t="s">
        <v>175</v>
      </c>
      <c r="AG959" s="91" t="s">
        <v>3531</v>
      </c>
      <c r="AH959" s="92" t="s">
        <v>3196</v>
      </c>
      <c r="AI959" s="93">
        <v>342</v>
      </c>
      <c r="AJ959" s="88" t="s">
        <v>2058</v>
      </c>
      <c r="AK959" s="90" t="s">
        <v>566</v>
      </c>
      <c r="AL959" s="91">
        <v>21</v>
      </c>
      <c r="AM959" s="91">
        <v>19.975326924099999</v>
      </c>
      <c r="AN959" s="91">
        <v>1206</v>
      </c>
      <c r="AO959" s="90">
        <v>4.2</v>
      </c>
      <c r="AP959" s="91">
        <v>86.224000000000004</v>
      </c>
      <c r="AQ959" s="91" t="s">
        <v>566</v>
      </c>
      <c r="AR959" s="91" t="s">
        <v>566</v>
      </c>
      <c r="AS959" s="91">
        <v>106.14</v>
      </c>
      <c r="AT959" s="91">
        <v>107.4</v>
      </c>
      <c r="AU959" s="90" t="s">
        <v>566</v>
      </c>
      <c r="AV959" s="90">
        <v>0</v>
      </c>
      <c r="AW959" s="91" t="s">
        <v>566</v>
      </c>
      <c r="AX959" s="91" t="s">
        <v>566</v>
      </c>
      <c r="AY959" s="91">
        <v>190.81</v>
      </c>
      <c r="AZ959" s="88" t="s">
        <v>4928</v>
      </c>
      <c r="BA959" s="91">
        <v>192.1</v>
      </c>
      <c r="BB959" s="91">
        <v>84.67</v>
      </c>
      <c r="BC959" s="94">
        <v>3.2063883618000002</v>
      </c>
      <c r="BD959" s="91">
        <v>253.465</v>
      </c>
      <c r="BE959" s="95">
        <v>96.319000000000003</v>
      </c>
      <c r="BF959" s="91">
        <v>7.96</v>
      </c>
      <c r="BG959" s="91">
        <v>31</v>
      </c>
      <c r="BH959" s="94" t="s">
        <v>566</v>
      </c>
      <c r="BI959" s="94" t="s">
        <v>566</v>
      </c>
      <c r="BJ959" s="93">
        <v>743</v>
      </c>
      <c r="BK959" s="94">
        <v>1</v>
      </c>
      <c r="BL959" s="91">
        <v>246.36976000000001</v>
      </c>
      <c r="BM959" s="96">
        <v>12.293850559999999</v>
      </c>
      <c r="BN959" s="96" t="s">
        <v>566</v>
      </c>
      <c r="BO959" s="88" t="s">
        <v>430</v>
      </c>
      <c r="BP959" s="88" t="s">
        <v>566</v>
      </c>
      <c r="BQ959" s="91">
        <v>253.465</v>
      </c>
      <c r="BR959" s="95">
        <v>96.319000000000003</v>
      </c>
      <c r="BS959" s="91">
        <v>7.96</v>
      </c>
      <c r="BT959" s="90">
        <v>30</v>
      </c>
      <c r="BU959" s="91">
        <v>0</v>
      </c>
      <c r="BV959" s="91">
        <v>238.74</v>
      </c>
      <c r="BW959" s="96">
        <v>11.91306</v>
      </c>
      <c r="BX959" s="96" t="s">
        <v>566</v>
      </c>
      <c r="BY959" s="96" t="s">
        <v>566</v>
      </c>
      <c r="BZ959" s="96" t="s">
        <v>566</v>
      </c>
      <c r="CA959" s="96" t="s">
        <v>566</v>
      </c>
      <c r="CB959" s="96" t="s">
        <v>566</v>
      </c>
      <c r="CC959" s="96" t="s">
        <v>566</v>
      </c>
      <c r="CD959" s="96" t="s">
        <v>566</v>
      </c>
      <c r="CE959" s="96" t="s">
        <v>566</v>
      </c>
      <c r="CF959" s="88" t="s">
        <v>566</v>
      </c>
      <c r="CG959" s="88" t="s">
        <v>566</v>
      </c>
      <c r="CH959" s="92" t="s">
        <v>566</v>
      </c>
      <c r="CI959" s="91">
        <v>0</v>
      </c>
      <c r="CJ959" s="91">
        <v>0</v>
      </c>
      <c r="CK959" s="90" t="s">
        <v>566</v>
      </c>
      <c r="CL959" s="91">
        <v>0.94558276829999999</v>
      </c>
      <c r="CM959" s="91">
        <v>-3.75827683E-2</v>
      </c>
      <c r="CN959" s="88" t="s">
        <v>566</v>
      </c>
      <c r="CO959" s="91">
        <v>101.875</v>
      </c>
      <c r="CP959" s="91">
        <v>280.75845942770002</v>
      </c>
      <c r="CQ959" s="91">
        <v>8.8150530285999995</v>
      </c>
      <c r="CR959" s="91">
        <v>27.293608283699999</v>
      </c>
      <c r="CS959" s="91">
        <v>0.85705302859999999</v>
      </c>
      <c r="CT959" s="90" t="s">
        <v>566</v>
      </c>
      <c r="CU959" s="96">
        <v>1.0130999999999999</v>
      </c>
      <c r="CV959" s="96">
        <v>0.85299999999999998</v>
      </c>
      <c r="CW959" s="96">
        <v>0.79600000000000004</v>
      </c>
      <c r="CX959" s="93">
        <v>2310</v>
      </c>
      <c r="CY959" s="93">
        <v>2296.7950000000001</v>
      </c>
      <c r="CZ959" s="93">
        <v>88.9</v>
      </c>
      <c r="DA959" s="90">
        <v>40</v>
      </c>
      <c r="DB959" s="90" t="s">
        <v>566</v>
      </c>
      <c r="DC959" s="90">
        <v>81.5</v>
      </c>
      <c r="DD959" s="91">
        <v>228</v>
      </c>
      <c r="DE959" s="91">
        <v>-16.311403508800002</v>
      </c>
      <c r="DF959" s="93">
        <v>136.30000000000001</v>
      </c>
      <c r="DG959" s="88" t="s">
        <v>393</v>
      </c>
      <c r="DH959" s="88" t="s">
        <v>566</v>
      </c>
      <c r="DI959" s="88">
        <v>1</v>
      </c>
      <c r="DJ959" s="88" t="s">
        <v>566</v>
      </c>
      <c r="DK959" s="90" t="s">
        <v>566</v>
      </c>
      <c r="DL959" s="91">
        <v>96.319000000000003</v>
      </c>
      <c r="DM959" s="91" t="s">
        <v>566</v>
      </c>
      <c r="DN959" s="91">
        <v>431.35156791499998</v>
      </c>
      <c r="DO959" s="91">
        <v>13.5432675174</v>
      </c>
      <c r="DP959" s="91">
        <v>177.88671677100001</v>
      </c>
      <c r="DQ959" s="91">
        <v>5.5852675174000002</v>
      </c>
      <c r="DR959" s="91">
        <v>469.4807489534</v>
      </c>
      <c r="DS959" s="91">
        <v>14.740420262300001</v>
      </c>
      <c r="DT959" s="91">
        <v>216.0158978094</v>
      </c>
      <c r="DU959" s="91">
        <v>6.7824202622999996</v>
      </c>
      <c r="DV959" s="91">
        <v>98.929788888900006</v>
      </c>
      <c r="DW959" s="97"/>
      <c r="DX959" s="98" t="s">
        <v>566</v>
      </c>
      <c r="DY959" s="99" t="s">
        <v>689</v>
      </c>
      <c r="DZ959" s="98" t="s">
        <v>689</v>
      </c>
      <c r="EA959" s="100" t="s">
        <v>566</v>
      </c>
      <c r="EB959" s="101" t="s">
        <v>2761</v>
      </c>
      <c r="EC959" s="38"/>
    </row>
    <row r="960" spans="1:133" s="9" customFormat="1" ht="15" customHeight="1" x14ac:dyDescent="0.25">
      <c r="A960" s="17" t="str">
        <f t="shared" si="14"/>
        <v>981_Южно-Ягунское</v>
      </c>
      <c r="B960" s="87">
        <v>151</v>
      </c>
      <c r="C960" s="88" t="s">
        <v>733</v>
      </c>
      <c r="D960" s="88" t="s">
        <v>568</v>
      </c>
      <c r="E960" s="88" t="s">
        <v>531</v>
      </c>
      <c r="F960" s="88" t="s">
        <v>9</v>
      </c>
      <c r="G960" s="88" t="s">
        <v>29</v>
      </c>
      <c r="H960" s="88" t="s">
        <v>3055</v>
      </c>
      <c r="I960" s="89">
        <v>981</v>
      </c>
      <c r="J960" s="88" t="s">
        <v>90</v>
      </c>
      <c r="K960" s="88" t="s">
        <v>688</v>
      </c>
      <c r="L960" s="88" t="s">
        <v>422</v>
      </c>
      <c r="M960" s="88" t="s">
        <v>1508</v>
      </c>
      <c r="N960" s="88" t="s">
        <v>6</v>
      </c>
      <c r="O960" s="90">
        <v>10.7</v>
      </c>
      <c r="P960" s="90">
        <v>2490.4</v>
      </c>
      <c r="Q960" s="90">
        <v>2505.1999999999998</v>
      </c>
      <c r="R960" s="91">
        <v>111.5</v>
      </c>
      <c r="S960" s="90" t="s">
        <v>150</v>
      </c>
      <c r="T960" s="90">
        <v>2570.9</v>
      </c>
      <c r="U960" s="90">
        <v>8.6</v>
      </c>
      <c r="V960" s="88" t="s">
        <v>31</v>
      </c>
      <c r="W960" s="88" t="s">
        <v>40</v>
      </c>
      <c r="X960" s="88" t="s">
        <v>1074</v>
      </c>
      <c r="Y960" s="90" t="s">
        <v>886</v>
      </c>
      <c r="Z960" s="90" t="s">
        <v>566</v>
      </c>
      <c r="AA960" s="90">
        <v>73</v>
      </c>
      <c r="AB960" s="91" t="s">
        <v>3803</v>
      </c>
      <c r="AC960" s="88" t="s">
        <v>566</v>
      </c>
      <c r="AD960" s="90" t="s">
        <v>566</v>
      </c>
      <c r="AE960" s="90" t="s">
        <v>566</v>
      </c>
      <c r="AF960" s="90" t="s">
        <v>40</v>
      </c>
      <c r="AG960" s="91" t="s">
        <v>3478</v>
      </c>
      <c r="AH960" s="92" t="s">
        <v>1187</v>
      </c>
      <c r="AI960" s="93">
        <v>1853</v>
      </c>
      <c r="AJ960" s="88" t="s">
        <v>566</v>
      </c>
      <c r="AK960" s="90" t="s">
        <v>566</v>
      </c>
      <c r="AL960" s="91">
        <v>38.799999999999997</v>
      </c>
      <c r="AM960" s="91">
        <v>20.972119423799999</v>
      </c>
      <c r="AN960" s="91">
        <v>1773</v>
      </c>
      <c r="AO960" s="90">
        <v>11</v>
      </c>
      <c r="AP960" s="91">
        <v>104.7</v>
      </c>
      <c r="AQ960" s="91" t="s">
        <v>566</v>
      </c>
      <c r="AR960" s="91" t="s">
        <v>566</v>
      </c>
      <c r="AS960" s="91">
        <v>68.77</v>
      </c>
      <c r="AT960" s="91">
        <v>70.03</v>
      </c>
      <c r="AU960" s="90">
        <v>672</v>
      </c>
      <c r="AV960" s="90">
        <v>18.8</v>
      </c>
      <c r="AW960" s="91">
        <v>28.85</v>
      </c>
      <c r="AX960" s="91" t="s">
        <v>566</v>
      </c>
      <c r="AY960" s="91">
        <v>180.31</v>
      </c>
      <c r="AZ960" s="88" t="s">
        <v>4928</v>
      </c>
      <c r="BA960" s="91">
        <v>181.6</v>
      </c>
      <c r="BB960" s="91">
        <v>111.54</v>
      </c>
      <c r="BC960" s="94">
        <v>2.8752792878000002</v>
      </c>
      <c r="BD960" s="91">
        <v>318.46100000000001</v>
      </c>
      <c r="BE960" s="95">
        <v>96.885000000000005</v>
      </c>
      <c r="BF960" s="91">
        <v>8.4600000000000009</v>
      </c>
      <c r="BG960" s="91">
        <v>31</v>
      </c>
      <c r="BH960" s="94" t="s">
        <v>566</v>
      </c>
      <c r="BI960" s="94" t="s">
        <v>566</v>
      </c>
      <c r="BJ960" s="93">
        <v>743</v>
      </c>
      <c r="BK960" s="94">
        <v>1</v>
      </c>
      <c r="BL960" s="91">
        <v>261.93504000000001</v>
      </c>
      <c r="BM960" s="96">
        <v>12.390575350000001</v>
      </c>
      <c r="BN960" s="96" t="s">
        <v>566</v>
      </c>
      <c r="BO960" s="88" t="s">
        <v>430</v>
      </c>
      <c r="BP960" s="88" t="s">
        <v>566</v>
      </c>
      <c r="BQ960" s="91">
        <v>318.46100000000001</v>
      </c>
      <c r="BR960" s="95">
        <v>96.885000000000005</v>
      </c>
      <c r="BS960" s="91">
        <v>8.4600000000000009</v>
      </c>
      <c r="BT960" s="90">
        <v>30</v>
      </c>
      <c r="BU960" s="91">
        <v>0</v>
      </c>
      <c r="BV960" s="91">
        <v>253.83</v>
      </c>
      <c r="BW960" s="96">
        <v>12.00714</v>
      </c>
      <c r="BX960" s="96" t="s">
        <v>566</v>
      </c>
      <c r="BY960" s="96" t="s">
        <v>566</v>
      </c>
      <c r="BZ960" s="96" t="s">
        <v>566</v>
      </c>
      <c r="CA960" s="96" t="s">
        <v>566</v>
      </c>
      <c r="CB960" s="96" t="s">
        <v>566</v>
      </c>
      <c r="CC960" s="96" t="s">
        <v>566</v>
      </c>
      <c r="CD960" s="96" t="s">
        <v>566</v>
      </c>
      <c r="CE960" s="96" t="s">
        <v>566</v>
      </c>
      <c r="CF960" s="88" t="s">
        <v>566</v>
      </c>
      <c r="CG960" s="88" t="s">
        <v>566</v>
      </c>
      <c r="CH960" s="92" t="s">
        <v>566</v>
      </c>
      <c r="CI960" s="91">
        <v>0</v>
      </c>
      <c r="CJ960" s="91">
        <v>0</v>
      </c>
      <c r="CK960" s="90" t="s">
        <v>566</v>
      </c>
      <c r="CL960" s="91">
        <v>-0.94065256750000004</v>
      </c>
      <c r="CM960" s="91">
        <v>-0.1313474325</v>
      </c>
      <c r="CN960" s="88" t="s">
        <v>566</v>
      </c>
      <c r="CO960" s="91">
        <v>101.875</v>
      </c>
      <c r="CP960" s="91">
        <v>227.18782272659999</v>
      </c>
      <c r="CQ960" s="91">
        <v>6.3345561183000001</v>
      </c>
      <c r="CR960" s="91">
        <v>-91.273422387799997</v>
      </c>
      <c r="CS960" s="91">
        <v>-2.1264438817000002</v>
      </c>
      <c r="CT960" s="90" t="s">
        <v>566</v>
      </c>
      <c r="CU960" s="96">
        <v>1.013029</v>
      </c>
      <c r="CV960" s="96">
        <v>0.85299999999999998</v>
      </c>
      <c r="CW960" s="96">
        <v>0.80308000000000002</v>
      </c>
      <c r="CX960" s="93">
        <v>2310</v>
      </c>
      <c r="CY960" s="93">
        <v>2296.89</v>
      </c>
      <c r="CZ960" s="93">
        <v>89.2</v>
      </c>
      <c r="DA960" s="90">
        <v>40</v>
      </c>
      <c r="DB960" s="90" t="s">
        <v>566</v>
      </c>
      <c r="DC960" s="90">
        <v>81.5</v>
      </c>
      <c r="DD960" s="91">
        <v>228</v>
      </c>
      <c r="DE960" s="91">
        <v>-20.916666666699999</v>
      </c>
      <c r="DF960" s="93">
        <v>136.30000000000001</v>
      </c>
      <c r="DG960" s="88" t="s">
        <v>393</v>
      </c>
      <c r="DH960" s="88" t="s">
        <v>566</v>
      </c>
      <c r="DI960" s="88">
        <v>1</v>
      </c>
      <c r="DJ960" s="88" t="s">
        <v>566</v>
      </c>
      <c r="DK960" s="90" t="s">
        <v>566</v>
      </c>
      <c r="DL960" s="91">
        <v>96.885000000000005</v>
      </c>
      <c r="DM960" s="91" t="s">
        <v>566</v>
      </c>
      <c r="DN960" s="91">
        <v>616.86035154080002</v>
      </c>
      <c r="DO960" s="91">
        <v>14.2740133905</v>
      </c>
      <c r="DP960" s="91">
        <v>298.39910642640001</v>
      </c>
      <c r="DQ960" s="91">
        <v>5.8130133905000001</v>
      </c>
      <c r="DR960" s="91">
        <v>438.88614986850001</v>
      </c>
      <c r="DS960" s="91">
        <v>10.4985386897</v>
      </c>
      <c r="DT960" s="91">
        <v>120.4249047541</v>
      </c>
      <c r="DU960" s="91">
        <v>2.0375386896999998</v>
      </c>
      <c r="DV960" s="91">
        <v>98.923500000000004</v>
      </c>
      <c r="DW960" s="97"/>
      <c r="DX960" s="98" t="s">
        <v>689</v>
      </c>
      <c r="DY960" s="99" t="s">
        <v>689</v>
      </c>
      <c r="DZ960" s="98" t="s">
        <v>689</v>
      </c>
      <c r="EA960" s="100" t="s">
        <v>566</v>
      </c>
      <c r="EB960" s="101" t="s">
        <v>2761</v>
      </c>
      <c r="EC960" s="38"/>
    </row>
    <row r="961" spans="1:133" s="9" customFormat="1" ht="15" customHeight="1" x14ac:dyDescent="0.25">
      <c r="A961" s="17" t="str">
        <f t="shared" si="14"/>
        <v>987_Южно-Ягунское</v>
      </c>
      <c r="B961" s="87">
        <v>152</v>
      </c>
      <c r="C961" s="88" t="s">
        <v>733</v>
      </c>
      <c r="D961" s="88" t="s">
        <v>568</v>
      </c>
      <c r="E961" s="88" t="s">
        <v>531</v>
      </c>
      <c r="F961" s="88" t="s">
        <v>10</v>
      </c>
      <c r="G961" s="88" t="s">
        <v>29</v>
      </c>
      <c r="H961" s="88" t="s">
        <v>2972</v>
      </c>
      <c r="I961" s="89">
        <v>987</v>
      </c>
      <c r="J961" s="88" t="s">
        <v>163</v>
      </c>
      <c r="K961" s="88" t="s">
        <v>688</v>
      </c>
      <c r="L961" s="88" t="s">
        <v>1164</v>
      </c>
      <c r="M961" s="88" t="s">
        <v>1554</v>
      </c>
      <c r="N961" s="88" t="s">
        <v>10</v>
      </c>
      <c r="O961" s="90">
        <v>16.100000000000001</v>
      </c>
      <c r="P961" s="90">
        <v>2434.5</v>
      </c>
      <c r="Q961" s="90">
        <v>2459</v>
      </c>
      <c r="R961" s="91">
        <v>20.329000000000001</v>
      </c>
      <c r="S961" s="90" t="s">
        <v>150</v>
      </c>
      <c r="T961" s="90">
        <v>2487.4</v>
      </c>
      <c r="U961" s="90">
        <v>17.5</v>
      </c>
      <c r="V961" s="88" t="s">
        <v>31</v>
      </c>
      <c r="W961" s="88" t="s">
        <v>175</v>
      </c>
      <c r="X961" s="88" t="s">
        <v>1989</v>
      </c>
      <c r="Y961" s="90" t="s">
        <v>1002</v>
      </c>
      <c r="Z961" s="90" t="s">
        <v>566</v>
      </c>
      <c r="AA961" s="90">
        <v>73</v>
      </c>
      <c r="AB961" s="91" t="s">
        <v>3804</v>
      </c>
      <c r="AC961" s="88" t="s">
        <v>566</v>
      </c>
      <c r="AD961" s="90" t="s">
        <v>566</v>
      </c>
      <c r="AE961" s="90" t="s">
        <v>4788</v>
      </c>
      <c r="AF961" s="90" t="s">
        <v>175</v>
      </c>
      <c r="AG961" s="91" t="s">
        <v>3485</v>
      </c>
      <c r="AH961" s="92" t="s">
        <v>1974</v>
      </c>
      <c r="AI961" s="93">
        <v>1324</v>
      </c>
      <c r="AJ961" s="88" t="s">
        <v>566</v>
      </c>
      <c r="AK961" s="90" t="s">
        <v>566</v>
      </c>
      <c r="AL961" s="91">
        <v>18.899999999999999</v>
      </c>
      <c r="AM961" s="91">
        <v>13.9550949954</v>
      </c>
      <c r="AN961" s="91">
        <v>1123</v>
      </c>
      <c r="AO961" s="90">
        <v>16.899999999999999</v>
      </c>
      <c r="AP961" s="91">
        <v>18.222000000000001</v>
      </c>
      <c r="AQ961" s="91" t="s">
        <v>566</v>
      </c>
      <c r="AR961" s="91" t="s">
        <v>566</v>
      </c>
      <c r="AS961" s="91">
        <v>118.92</v>
      </c>
      <c r="AT961" s="91">
        <v>122.68</v>
      </c>
      <c r="AU961" s="90">
        <v>843</v>
      </c>
      <c r="AV961" s="90">
        <v>11.5</v>
      </c>
      <c r="AW961" s="91">
        <v>16.620999999999999</v>
      </c>
      <c r="AX961" s="91" t="s">
        <v>566</v>
      </c>
      <c r="AY961" s="91">
        <v>140.97</v>
      </c>
      <c r="AZ961" s="88" t="s">
        <v>4928</v>
      </c>
      <c r="BA961" s="91">
        <v>144.80000000000001</v>
      </c>
      <c r="BB961" s="91">
        <v>22.05</v>
      </c>
      <c r="BC961" s="94">
        <v>12.179114069300001</v>
      </c>
      <c r="BD961" s="91">
        <v>265.322</v>
      </c>
      <c r="BE961" s="95">
        <v>97.858999999999995</v>
      </c>
      <c r="BF961" s="91">
        <v>4.8</v>
      </c>
      <c r="BG961" s="91">
        <v>30.9</v>
      </c>
      <c r="BH961" s="94" t="s">
        <v>566</v>
      </c>
      <c r="BI961" s="94" t="s">
        <v>566</v>
      </c>
      <c r="BJ961" s="93">
        <v>742</v>
      </c>
      <c r="BK961" s="94">
        <v>2</v>
      </c>
      <c r="BL961" s="91">
        <v>148.47828999999999</v>
      </c>
      <c r="BM961" s="96">
        <v>11.69806575</v>
      </c>
      <c r="BN961" s="96" t="s">
        <v>566</v>
      </c>
      <c r="BO961" s="88" t="s">
        <v>430</v>
      </c>
      <c r="BP961" s="88" t="s">
        <v>566</v>
      </c>
      <c r="BQ961" s="91">
        <v>265.322</v>
      </c>
      <c r="BR961" s="95">
        <v>97.858999999999995</v>
      </c>
      <c r="BS961" s="91">
        <v>4.8</v>
      </c>
      <c r="BT961" s="90">
        <v>30</v>
      </c>
      <c r="BU961" s="91">
        <v>0</v>
      </c>
      <c r="BV961" s="91">
        <v>144.06</v>
      </c>
      <c r="BW961" s="96">
        <v>11.350199999999999</v>
      </c>
      <c r="BX961" s="96" t="s">
        <v>566</v>
      </c>
      <c r="BY961" s="96" t="s">
        <v>566</v>
      </c>
      <c r="BZ961" s="96" t="s">
        <v>566</v>
      </c>
      <c r="CA961" s="96" t="s">
        <v>566</v>
      </c>
      <c r="CB961" s="96" t="s">
        <v>566</v>
      </c>
      <c r="CC961" s="96" t="s">
        <v>566</v>
      </c>
      <c r="CD961" s="96" t="s">
        <v>566</v>
      </c>
      <c r="CE961" s="96" t="s">
        <v>566</v>
      </c>
      <c r="CF961" s="88" t="s">
        <v>566</v>
      </c>
      <c r="CG961" s="88" t="s">
        <v>566</v>
      </c>
      <c r="CH961" s="92" t="s">
        <v>566</v>
      </c>
      <c r="CI961" s="91">
        <v>0</v>
      </c>
      <c r="CJ961" s="91">
        <v>0</v>
      </c>
      <c r="CK961" s="90" t="s">
        <v>566</v>
      </c>
      <c r="CL961" s="91">
        <v>0.34014331330000003</v>
      </c>
      <c r="CM961" s="91">
        <v>-3.2143313299999997E-2</v>
      </c>
      <c r="CN961" s="88" t="s">
        <v>566</v>
      </c>
      <c r="CO961" s="91">
        <v>124</v>
      </c>
      <c r="CP961" s="91">
        <v>220.2861443617</v>
      </c>
      <c r="CQ961" s="91">
        <v>3.8924974407000001</v>
      </c>
      <c r="CR961" s="91">
        <v>-45.0354855036</v>
      </c>
      <c r="CS961" s="91">
        <v>-0.90950255930000001</v>
      </c>
      <c r="CT961" s="90" t="s">
        <v>566</v>
      </c>
      <c r="CU961" s="96">
        <v>1.01315</v>
      </c>
      <c r="CV961" s="96">
        <v>0.84540000000000004</v>
      </c>
      <c r="CW961" s="96">
        <v>0.75760000000000005</v>
      </c>
      <c r="CX961" s="93">
        <v>2369</v>
      </c>
      <c r="CY961" s="93">
        <v>2329.9679999999998</v>
      </c>
      <c r="CZ961" s="93">
        <v>95.7</v>
      </c>
      <c r="DA961" s="90">
        <v>82</v>
      </c>
      <c r="DB961" s="90" t="s">
        <v>566</v>
      </c>
      <c r="DC961" s="90">
        <v>99.2</v>
      </c>
      <c r="DD961" s="91">
        <v>233</v>
      </c>
      <c r="DE961" s="91">
        <v>-39.497854077299998</v>
      </c>
      <c r="DF961" s="93">
        <v>68.650000000000006</v>
      </c>
      <c r="DG961" s="88" t="s">
        <v>393</v>
      </c>
      <c r="DH961" s="88" t="s">
        <v>566</v>
      </c>
      <c r="DI961" s="88">
        <v>1</v>
      </c>
      <c r="DJ961" s="88" t="s">
        <v>566</v>
      </c>
      <c r="DK961" s="90" t="s">
        <v>566</v>
      </c>
      <c r="DL961" s="91">
        <v>97.858999999999995</v>
      </c>
      <c r="DM961" s="91" t="s">
        <v>566</v>
      </c>
      <c r="DN961" s="91">
        <v>104.28017983479999</v>
      </c>
      <c r="DO961" s="91">
        <v>1.6860954963999999</v>
      </c>
      <c r="DP961" s="91">
        <v>-161.04145003049999</v>
      </c>
      <c r="DQ961" s="91">
        <v>-3.1159045035999999</v>
      </c>
      <c r="DR961" s="91">
        <v>98.423339390300001</v>
      </c>
      <c r="DS961" s="91">
        <v>1.5193941531999999</v>
      </c>
      <c r="DT961" s="91">
        <v>-166.89829047500001</v>
      </c>
      <c r="DU961" s="91">
        <v>-3.2826058468000001</v>
      </c>
      <c r="DV961" s="91">
        <v>150.84183361109999</v>
      </c>
      <c r="DW961" s="97"/>
      <c r="DX961" s="98" t="s">
        <v>689</v>
      </c>
      <c r="DY961" s="99" t="s">
        <v>3176</v>
      </c>
      <c r="DZ961" s="98" t="s">
        <v>689</v>
      </c>
      <c r="EA961" s="100" t="s">
        <v>566</v>
      </c>
      <c r="EB961" s="101" t="s">
        <v>2761</v>
      </c>
      <c r="EC961" s="38"/>
    </row>
    <row r="962" spans="1:133" s="9" customFormat="1" ht="15" customHeight="1" x14ac:dyDescent="0.25">
      <c r="A962" s="17" t="str">
        <f t="shared" si="14"/>
        <v>988_Южно-Ягунское</v>
      </c>
      <c r="B962" s="87">
        <v>153</v>
      </c>
      <c r="C962" s="88" t="s">
        <v>733</v>
      </c>
      <c r="D962" s="88" t="s">
        <v>568</v>
      </c>
      <c r="E962" s="88" t="s">
        <v>531</v>
      </c>
      <c r="F962" s="88" t="s">
        <v>10</v>
      </c>
      <c r="G962" s="88" t="s">
        <v>29</v>
      </c>
      <c r="H962" s="88" t="s">
        <v>3057</v>
      </c>
      <c r="I962" s="89">
        <v>988</v>
      </c>
      <c r="J962" s="88" t="s">
        <v>163</v>
      </c>
      <c r="K962" s="88" t="s">
        <v>688</v>
      </c>
      <c r="L962" s="88" t="s">
        <v>1164</v>
      </c>
      <c r="M962" s="88" t="s">
        <v>1514</v>
      </c>
      <c r="N962" s="88" t="s">
        <v>695</v>
      </c>
      <c r="O962" s="90">
        <v>30</v>
      </c>
      <c r="P962" s="90">
        <v>2501</v>
      </c>
      <c r="Q962" s="90">
        <v>2581</v>
      </c>
      <c r="R962" s="91">
        <v>134.40100000000001</v>
      </c>
      <c r="S962" s="90" t="s">
        <v>150</v>
      </c>
      <c r="T962" s="90">
        <v>2572</v>
      </c>
      <c r="U962" s="90">
        <v>24.2</v>
      </c>
      <c r="V962" s="88" t="s">
        <v>31</v>
      </c>
      <c r="W962" s="88" t="s">
        <v>40</v>
      </c>
      <c r="X962" s="88" t="s">
        <v>508</v>
      </c>
      <c r="Y962" s="90" t="s">
        <v>984</v>
      </c>
      <c r="Z962" s="90" t="s">
        <v>566</v>
      </c>
      <c r="AA962" s="90">
        <v>73</v>
      </c>
      <c r="AB962" s="91" t="s">
        <v>3805</v>
      </c>
      <c r="AC962" s="88" t="s">
        <v>566</v>
      </c>
      <c r="AD962" s="90" t="s">
        <v>566</v>
      </c>
      <c r="AE962" s="90" t="s">
        <v>4789</v>
      </c>
      <c r="AF962" s="90" t="s">
        <v>40</v>
      </c>
      <c r="AG962" s="91" t="s">
        <v>3504</v>
      </c>
      <c r="AH962" s="92" t="s">
        <v>3161</v>
      </c>
      <c r="AI962" s="93">
        <v>391</v>
      </c>
      <c r="AJ962" s="88" t="s">
        <v>566</v>
      </c>
      <c r="AK962" s="90" t="s">
        <v>566</v>
      </c>
      <c r="AL962" s="91">
        <v>18.899999999999999</v>
      </c>
      <c r="AM962" s="91">
        <v>13.9550949954</v>
      </c>
      <c r="AN962" s="91">
        <v>1307</v>
      </c>
      <c r="AO962" s="90">
        <v>14.4</v>
      </c>
      <c r="AP962" s="91">
        <v>97.971999999999994</v>
      </c>
      <c r="AQ962" s="91" t="s">
        <v>566</v>
      </c>
      <c r="AR962" s="91" t="s">
        <v>566</v>
      </c>
      <c r="AS962" s="91">
        <v>111.26</v>
      </c>
      <c r="AT962" s="91">
        <v>114.45</v>
      </c>
      <c r="AU962" s="90">
        <v>660</v>
      </c>
      <c r="AV962" s="90">
        <v>0.6</v>
      </c>
      <c r="AW962" s="91">
        <v>35.36</v>
      </c>
      <c r="AX962" s="91" t="s">
        <v>566</v>
      </c>
      <c r="AY962" s="91">
        <v>137.80000000000001</v>
      </c>
      <c r="AZ962" s="88" t="s">
        <v>5112</v>
      </c>
      <c r="BA962" s="91">
        <v>141.05000000000001</v>
      </c>
      <c r="BB962" s="91">
        <v>26.54</v>
      </c>
      <c r="BC962" s="94">
        <v>17.003426371500002</v>
      </c>
      <c r="BD962" s="91">
        <v>441.66399999999999</v>
      </c>
      <c r="BE962" s="95">
        <v>98.1</v>
      </c>
      <c r="BF962" s="91">
        <v>7.13</v>
      </c>
      <c r="BG962" s="91">
        <v>29.9</v>
      </c>
      <c r="BH962" s="94" t="s">
        <v>566</v>
      </c>
      <c r="BI962" s="94" t="s">
        <v>566</v>
      </c>
      <c r="BJ962" s="93">
        <v>718</v>
      </c>
      <c r="BK962" s="94">
        <v>26</v>
      </c>
      <c r="BL962" s="91">
        <v>213.27121</v>
      </c>
      <c r="BM962" s="96">
        <v>13.11679434</v>
      </c>
      <c r="BN962" s="96" t="s">
        <v>566</v>
      </c>
      <c r="BO962" s="88" t="s">
        <v>430</v>
      </c>
      <c r="BP962" s="88" t="s">
        <v>566</v>
      </c>
      <c r="BQ962" s="91">
        <v>441.66399999999999</v>
      </c>
      <c r="BR962" s="95">
        <v>98.1</v>
      </c>
      <c r="BS962" s="91">
        <v>7.13</v>
      </c>
      <c r="BT962" s="90">
        <v>30</v>
      </c>
      <c r="BU962" s="91">
        <v>0</v>
      </c>
      <c r="BV962" s="91">
        <v>213.9</v>
      </c>
      <c r="BW962" s="96">
        <v>13.15545</v>
      </c>
      <c r="BX962" s="96" t="s">
        <v>566</v>
      </c>
      <c r="BY962" s="96" t="s">
        <v>566</v>
      </c>
      <c r="BZ962" s="96" t="s">
        <v>566</v>
      </c>
      <c r="CA962" s="96" t="s">
        <v>566</v>
      </c>
      <c r="CB962" s="96" t="s">
        <v>566</v>
      </c>
      <c r="CC962" s="96" t="s">
        <v>566</v>
      </c>
      <c r="CD962" s="96" t="s">
        <v>566</v>
      </c>
      <c r="CE962" s="96" t="s">
        <v>566</v>
      </c>
      <c r="CF962" s="88" t="s">
        <v>566</v>
      </c>
      <c r="CG962" s="88" t="s">
        <v>566</v>
      </c>
      <c r="CH962" s="92" t="s">
        <v>566</v>
      </c>
      <c r="CI962" s="91">
        <v>0</v>
      </c>
      <c r="CJ962" s="91">
        <v>0</v>
      </c>
      <c r="CK962" s="90" t="s">
        <v>566</v>
      </c>
      <c r="CL962" s="91">
        <v>1.2575324897</v>
      </c>
      <c r="CM962" s="91">
        <v>-5.5324896999999996E-3</v>
      </c>
      <c r="CN962" s="88" t="s">
        <v>566</v>
      </c>
      <c r="CO962" s="91">
        <v>124</v>
      </c>
      <c r="CP962" s="91">
        <v>479.95082001309999</v>
      </c>
      <c r="CQ962" s="91">
        <v>7.0869329974999999</v>
      </c>
      <c r="CR962" s="91">
        <v>38.287007422499997</v>
      </c>
      <c r="CS962" s="91">
        <v>-4.30670025E-2</v>
      </c>
      <c r="CT962" s="90" t="s">
        <v>566</v>
      </c>
      <c r="CU962" s="96">
        <v>1.01328</v>
      </c>
      <c r="CV962" s="96">
        <v>0.84952000000000005</v>
      </c>
      <c r="CW962" s="96">
        <v>0.77963000000000005</v>
      </c>
      <c r="CX962" s="93">
        <v>2369</v>
      </c>
      <c r="CY962" s="93">
        <v>2335.877</v>
      </c>
      <c r="CZ962" s="93">
        <v>95.7</v>
      </c>
      <c r="DA962" s="90">
        <v>82</v>
      </c>
      <c r="DB962" s="90" t="s">
        <v>566</v>
      </c>
      <c r="DC962" s="90">
        <v>99.2</v>
      </c>
      <c r="DD962" s="91">
        <v>233</v>
      </c>
      <c r="DE962" s="91">
        <v>-40.858369098700003</v>
      </c>
      <c r="DF962" s="93">
        <v>102.47499999999999</v>
      </c>
      <c r="DG962" s="88" t="s">
        <v>393</v>
      </c>
      <c r="DH962" s="88" t="s">
        <v>566</v>
      </c>
      <c r="DI962" s="88">
        <v>1</v>
      </c>
      <c r="DJ962" s="88" t="s">
        <v>566</v>
      </c>
      <c r="DK962" s="90" t="s">
        <v>566</v>
      </c>
      <c r="DL962" s="91">
        <v>98.1</v>
      </c>
      <c r="DM962" s="91" t="s">
        <v>566</v>
      </c>
      <c r="DN962" s="91">
        <v>478.68843242989999</v>
      </c>
      <c r="DO962" s="91">
        <v>7.7012316175000004</v>
      </c>
      <c r="DP962" s="91">
        <v>37.024619839300001</v>
      </c>
      <c r="DQ962" s="91">
        <v>0.57123161749999996</v>
      </c>
      <c r="DR962" s="91">
        <v>531.51165184659999</v>
      </c>
      <c r="DS962" s="91">
        <v>7.8208751517000001</v>
      </c>
      <c r="DT962" s="91">
        <v>89.847839256</v>
      </c>
      <c r="DU962" s="91">
        <v>0.69087515170000002</v>
      </c>
      <c r="DV962" s="91">
        <v>150.83775</v>
      </c>
      <c r="DW962" s="97"/>
      <c r="DX962" s="98" t="s">
        <v>4903</v>
      </c>
      <c r="DY962" s="99" t="s">
        <v>3162</v>
      </c>
      <c r="DZ962" s="98" t="s">
        <v>689</v>
      </c>
      <c r="EA962" s="100" t="s">
        <v>566</v>
      </c>
      <c r="EB962" s="101" t="s">
        <v>2761</v>
      </c>
      <c r="EC962" s="38"/>
    </row>
    <row r="963" spans="1:133" s="9" customFormat="1" ht="15" customHeight="1" x14ac:dyDescent="0.25">
      <c r="A963" s="17" t="str">
        <f t="shared" si="14"/>
        <v>989_Южно-Ягунское</v>
      </c>
      <c r="B963" s="87">
        <v>154</v>
      </c>
      <c r="C963" s="88" t="s">
        <v>733</v>
      </c>
      <c r="D963" s="88" t="s">
        <v>568</v>
      </c>
      <c r="E963" s="88" t="s">
        <v>531</v>
      </c>
      <c r="F963" s="88" t="s">
        <v>10</v>
      </c>
      <c r="G963" s="88" t="s">
        <v>29</v>
      </c>
      <c r="H963" s="88" t="s">
        <v>3057</v>
      </c>
      <c r="I963" s="89">
        <v>989</v>
      </c>
      <c r="J963" s="88" t="s">
        <v>165</v>
      </c>
      <c r="K963" s="88" t="s">
        <v>688</v>
      </c>
      <c r="L963" s="88" t="s">
        <v>1164</v>
      </c>
      <c r="M963" s="88" t="s">
        <v>1512</v>
      </c>
      <c r="N963" s="88" t="s">
        <v>695</v>
      </c>
      <c r="O963" s="90">
        <v>24.4</v>
      </c>
      <c r="P963" s="90">
        <v>2580</v>
      </c>
      <c r="Q963" s="90">
        <v>2658</v>
      </c>
      <c r="R963" s="91">
        <v>215.2</v>
      </c>
      <c r="S963" s="90" t="s">
        <v>150</v>
      </c>
      <c r="T963" s="90">
        <v>2659</v>
      </c>
      <c r="U963" s="90">
        <v>21.6</v>
      </c>
      <c r="V963" s="88" t="s">
        <v>31</v>
      </c>
      <c r="W963" s="88" t="s">
        <v>249</v>
      </c>
      <c r="X963" s="88" t="s">
        <v>1360</v>
      </c>
      <c r="Y963" s="90" t="s">
        <v>1710</v>
      </c>
      <c r="Z963" s="90" t="s">
        <v>566</v>
      </c>
      <c r="AA963" s="90">
        <v>73</v>
      </c>
      <c r="AB963" s="91" t="s">
        <v>3806</v>
      </c>
      <c r="AC963" s="88" t="s">
        <v>566</v>
      </c>
      <c r="AD963" s="90" t="s">
        <v>566</v>
      </c>
      <c r="AE963" s="90" t="s">
        <v>2111</v>
      </c>
      <c r="AF963" s="90" t="s">
        <v>249</v>
      </c>
      <c r="AG963" s="91" t="s">
        <v>3535</v>
      </c>
      <c r="AH963" s="92" t="s">
        <v>2826</v>
      </c>
      <c r="AI963" s="93">
        <v>604</v>
      </c>
      <c r="AJ963" s="88" t="s">
        <v>566</v>
      </c>
      <c r="AK963" s="90" t="s">
        <v>566</v>
      </c>
      <c r="AL963" s="91">
        <v>13.2</v>
      </c>
      <c r="AM963" s="91">
        <v>10.7772020756</v>
      </c>
      <c r="AN963" s="91">
        <v>1266</v>
      </c>
      <c r="AO963" s="90">
        <v>16</v>
      </c>
      <c r="AP963" s="91">
        <v>88.846000000000004</v>
      </c>
      <c r="AQ963" s="91" t="s">
        <v>566</v>
      </c>
      <c r="AR963" s="91" t="s">
        <v>566</v>
      </c>
      <c r="AS963" s="91">
        <v>118.05</v>
      </c>
      <c r="AT963" s="91">
        <v>120.73</v>
      </c>
      <c r="AU963" s="90">
        <v>740</v>
      </c>
      <c r="AV963" s="90">
        <v>8.9</v>
      </c>
      <c r="AW963" s="91">
        <v>39.35</v>
      </c>
      <c r="AX963" s="91" t="s">
        <v>566</v>
      </c>
      <c r="AY963" s="91">
        <v>157.07</v>
      </c>
      <c r="AZ963" s="88" t="s">
        <v>4928</v>
      </c>
      <c r="BA963" s="91">
        <v>159.80000000000001</v>
      </c>
      <c r="BB963" s="91">
        <v>39.020000000000003</v>
      </c>
      <c r="BC963" s="94">
        <v>16.0438465499</v>
      </c>
      <c r="BD963" s="91">
        <v>623.14300000000003</v>
      </c>
      <c r="BE963" s="95">
        <v>98.34</v>
      </c>
      <c r="BF963" s="91">
        <v>8.7899999999999991</v>
      </c>
      <c r="BG963" s="91">
        <v>30.9</v>
      </c>
      <c r="BH963" s="94" t="s">
        <v>566</v>
      </c>
      <c r="BI963" s="94" t="s">
        <v>566</v>
      </c>
      <c r="BJ963" s="93">
        <v>741</v>
      </c>
      <c r="BK963" s="94">
        <v>3</v>
      </c>
      <c r="BL963" s="91">
        <v>271.45154000000002</v>
      </c>
      <c r="BM963" s="96">
        <v>17.07112708</v>
      </c>
      <c r="BN963" s="96" t="s">
        <v>566</v>
      </c>
      <c r="BO963" s="88" t="s">
        <v>430</v>
      </c>
      <c r="BP963" s="88" t="s">
        <v>566</v>
      </c>
      <c r="BQ963" s="91">
        <v>623.14300000000003</v>
      </c>
      <c r="BR963" s="95">
        <v>98.34</v>
      </c>
      <c r="BS963" s="91">
        <v>8.7899999999999991</v>
      </c>
      <c r="BT963" s="90">
        <v>30</v>
      </c>
      <c r="BU963" s="91">
        <v>0</v>
      </c>
      <c r="BV963" s="91">
        <v>263.76</v>
      </c>
      <c r="BW963" s="96">
        <v>16.587479999999999</v>
      </c>
      <c r="BX963" s="96" t="s">
        <v>566</v>
      </c>
      <c r="BY963" s="96" t="s">
        <v>566</v>
      </c>
      <c r="BZ963" s="96" t="s">
        <v>566</v>
      </c>
      <c r="CA963" s="96" t="s">
        <v>566</v>
      </c>
      <c r="CB963" s="96" t="s">
        <v>566</v>
      </c>
      <c r="CC963" s="96" t="s">
        <v>566</v>
      </c>
      <c r="CD963" s="96" t="s">
        <v>566</v>
      </c>
      <c r="CE963" s="96" t="s">
        <v>566</v>
      </c>
      <c r="CF963" s="88" t="s">
        <v>566</v>
      </c>
      <c r="CG963" s="88" t="s">
        <v>566</v>
      </c>
      <c r="CH963" s="92" t="s">
        <v>566</v>
      </c>
      <c r="CI963" s="91">
        <v>0</v>
      </c>
      <c r="CJ963" s="91">
        <v>0</v>
      </c>
      <c r="CK963" s="90" t="s">
        <v>566</v>
      </c>
      <c r="CL963" s="91">
        <v>0.28696925579999999</v>
      </c>
      <c r="CM963" s="91">
        <v>0.14703074420000001</v>
      </c>
      <c r="CN963" s="88" t="s">
        <v>566</v>
      </c>
      <c r="CO963" s="91">
        <v>124</v>
      </c>
      <c r="CP963" s="91">
        <v>706.54800063820005</v>
      </c>
      <c r="CQ963" s="91">
        <v>10.2395288819</v>
      </c>
      <c r="CR963" s="91">
        <v>83.404610192800007</v>
      </c>
      <c r="CS963" s="91">
        <v>1.4475288819000001</v>
      </c>
      <c r="CT963" s="90" t="s">
        <v>566</v>
      </c>
      <c r="CU963" s="96">
        <v>1.0130399999999999</v>
      </c>
      <c r="CV963" s="96">
        <v>0.8498</v>
      </c>
      <c r="CW963" s="96">
        <v>0.77939999999999998</v>
      </c>
      <c r="CX963" s="93">
        <v>2369</v>
      </c>
      <c r="CY963" s="93">
        <v>2341.1129999999998</v>
      </c>
      <c r="CZ963" s="93">
        <v>88.1</v>
      </c>
      <c r="DA963" s="90">
        <v>82</v>
      </c>
      <c r="DB963" s="90" t="s">
        <v>566</v>
      </c>
      <c r="DC963" s="90">
        <v>99.2</v>
      </c>
      <c r="DD963" s="91">
        <v>233</v>
      </c>
      <c r="DE963" s="91">
        <v>-32.587982832599998</v>
      </c>
      <c r="DF963" s="93">
        <v>127.3</v>
      </c>
      <c r="DG963" s="88" t="s">
        <v>393</v>
      </c>
      <c r="DH963" s="88" t="s">
        <v>566</v>
      </c>
      <c r="DI963" s="88">
        <v>1</v>
      </c>
      <c r="DJ963" s="88" t="s">
        <v>566</v>
      </c>
      <c r="DK963" s="90" t="s">
        <v>566</v>
      </c>
      <c r="DL963" s="91">
        <v>98.34</v>
      </c>
      <c r="DM963" s="91" t="s">
        <v>566</v>
      </c>
      <c r="DN963" s="91">
        <v>703.58012601439998</v>
      </c>
      <c r="DO963" s="91">
        <v>9.9268377535999992</v>
      </c>
      <c r="DP963" s="91">
        <v>80.436735569000007</v>
      </c>
      <c r="DQ963" s="91">
        <v>1.1348377536000001</v>
      </c>
      <c r="DR963" s="91">
        <v>797.75078889669999</v>
      </c>
      <c r="DS963" s="91">
        <v>11.5612700567</v>
      </c>
      <c r="DT963" s="91">
        <v>174.60739845130001</v>
      </c>
      <c r="DU963" s="91">
        <v>2.7692700566999999</v>
      </c>
      <c r="DV963" s="91">
        <v>150.8336833333</v>
      </c>
      <c r="DW963" s="97"/>
      <c r="DX963" s="98" t="s">
        <v>689</v>
      </c>
      <c r="DY963" s="99" t="s">
        <v>689</v>
      </c>
      <c r="DZ963" s="98" t="s">
        <v>689</v>
      </c>
      <c r="EA963" s="100" t="s">
        <v>566</v>
      </c>
      <c r="EB963" s="101" t="s">
        <v>2761</v>
      </c>
      <c r="EC963" s="38"/>
    </row>
    <row r="964" spans="1:133" s="9" customFormat="1" ht="15" customHeight="1" x14ac:dyDescent="0.25">
      <c r="A964" s="17" t="str">
        <f t="shared" si="14"/>
        <v>990_Южно-Ягунское</v>
      </c>
      <c r="B964" s="87">
        <v>155</v>
      </c>
      <c r="C964" s="88" t="s">
        <v>733</v>
      </c>
      <c r="D964" s="88" t="s">
        <v>568</v>
      </c>
      <c r="E964" s="88" t="s">
        <v>531</v>
      </c>
      <c r="F964" s="88" t="s">
        <v>10</v>
      </c>
      <c r="G964" s="88" t="s">
        <v>29</v>
      </c>
      <c r="H964" s="88" t="s">
        <v>3057</v>
      </c>
      <c r="I964" s="89">
        <v>990</v>
      </c>
      <c r="J964" s="88" t="s">
        <v>165</v>
      </c>
      <c r="K964" s="88" t="s">
        <v>688</v>
      </c>
      <c r="L964" s="88" t="s">
        <v>1164</v>
      </c>
      <c r="M964" s="88" t="s">
        <v>1512</v>
      </c>
      <c r="N964" s="88" t="s">
        <v>695</v>
      </c>
      <c r="O964" s="90">
        <v>23</v>
      </c>
      <c r="P964" s="90">
        <v>2428</v>
      </c>
      <c r="Q964" s="90">
        <v>2503</v>
      </c>
      <c r="R964" s="91">
        <v>67.646000000000001</v>
      </c>
      <c r="S964" s="90" t="s">
        <v>150</v>
      </c>
      <c r="T964" s="90">
        <v>2515</v>
      </c>
      <c r="U964" s="90">
        <v>27</v>
      </c>
      <c r="V964" s="88" t="s">
        <v>31</v>
      </c>
      <c r="W964" s="88" t="s">
        <v>40</v>
      </c>
      <c r="X964" s="88" t="s">
        <v>468</v>
      </c>
      <c r="Y964" s="90" t="s">
        <v>528</v>
      </c>
      <c r="Z964" s="90" t="s">
        <v>566</v>
      </c>
      <c r="AA964" s="90">
        <v>73</v>
      </c>
      <c r="AB964" s="91" t="s">
        <v>3807</v>
      </c>
      <c r="AC964" s="88" t="s">
        <v>566</v>
      </c>
      <c r="AD964" s="90" t="s">
        <v>566</v>
      </c>
      <c r="AE964" s="90" t="s">
        <v>566</v>
      </c>
      <c r="AF964" s="90" t="s">
        <v>40</v>
      </c>
      <c r="AG964" s="91" t="s">
        <v>3411</v>
      </c>
      <c r="AH964" s="92" t="s">
        <v>2812</v>
      </c>
      <c r="AI964" s="93">
        <v>601</v>
      </c>
      <c r="AJ964" s="88" t="s">
        <v>566</v>
      </c>
      <c r="AK964" s="90" t="s">
        <v>566</v>
      </c>
      <c r="AL964" s="91">
        <v>13.2</v>
      </c>
      <c r="AM964" s="91">
        <v>10.7772020756</v>
      </c>
      <c r="AN964" s="91">
        <v>1224</v>
      </c>
      <c r="AO964" s="90">
        <v>9.9</v>
      </c>
      <c r="AP964" s="91">
        <v>23.302</v>
      </c>
      <c r="AQ964" s="91" t="s">
        <v>566</v>
      </c>
      <c r="AR964" s="91" t="s">
        <v>566</v>
      </c>
      <c r="AS964" s="91">
        <v>106.32</v>
      </c>
      <c r="AT964" s="91">
        <v>109.47</v>
      </c>
      <c r="AU964" s="90">
        <v>423</v>
      </c>
      <c r="AV964" s="90">
        <v>0</v>
      </c>
      <c r="AW964" s="91">
        <v>7.0940000000000003</v>
      </c>
      <c r="AX964" s="91" t="s">
        <v>566</v>
      </c>
      <c r="AY964" s="91">
        <v>189.2</v>
      </c>
      <c r="AZ964" s="88" t="s">
        <v>4928</v>
      </c>
      <c r="BA964" s="91">
        <v>192.4</v>
      </c>
      <c r="BB964" s="91">
        <v>82.88</v>
      </c>
      <c r="BC964" s="94">
        <v>7.0841133721</v>
      </c>
      <c r="BD964" s="91">
        <v>487.387</v>
      </c>
      <c r="BE964" s="95">
        <v>97.138999999999996</v>
      </c>
      <c r="BF964" s="91">
        <v>11.84</v>
      </c>
      <c r="BG964" s="91">
        <v>30.9</v>
      </c>
      <c r="BH964" s="94" t="s">
        <v>566</v>
      </c>
      <c r="BI964" s="94" t="s">
        <v>566</v>
      </c>
      <c r="BJ964" s="93">
        <v>741</v>
      </c>
      <c r="BK964" s="94">
        <v>3</v>
      </c>
      <c r="BL964" s="91">
        <v>365.62887000000001</v>
      </c>
      <c r="BM964" s="96">
        <v>23.317276979999999</v>
      </c>
      <c r="BN964" s="96" t="s">
        <v>566</v>
      </c>
      <c r="BO964" s="88" t="s">
        <v>430</v>
      </c>
      <c r="BP964" s="88" t="s">
        <v>566</v>
      </c>
      <c r="BQ964" s="91">
        <v>487.387</v>
      </c>
      <c r="BR964" s="95">
        <v>97.138999999999996</v>
      </c>
      <c r="BS964" s="91">
        <v>11.84</v>
      </c>
      <c r="BT964" s="90">
        <v>30</v>
      </c>
      <c r="BU964" s="91">
        <v>0</v>
      </c>
      <c r="BV964" s="91">
        <v>355.26</v>
      </c>
      <c r="BW964" s="96">
        <v>22.655819999999999</v>
      </c>
      <c r="BX964" s="96" t="s">
        <v>566</v>
      </c>
      <c r="BY964" s="96" t="s">
        <v>566</v>
      </c>
      <c r="BZ964" s="96" t="s">
        <v>566</v>
      </c>
      <c r="CA964" s="96" t="s">
        <v>566</v>
      </c>
      <c r="CB964" s="96" t="s">
        <v>566</v>
      </c>
      <c r="CC964" s="96" t="s">
        <v>566</v>
      </c>
      <c r="CD964" s="96" t="s">
        <v>566</v>
      </c>
      <c r="CE964" s="96" t="s">
        <v>566</v>
      </c>
      <c r="CF964" s="88" t="s">
        <v>566</v>
      </c>
      <c r="CG964" s="88" t="s">
        <v>566</v>
      </c>
      <c r="CH964" s="92" t="s">
        <v>566</v>
      </c>
      <c r="CI964" s="91">
        <v>0</v>
      </c>
      <c r="CJ964" s="91">
        <v>0</v>
      </c>
      <c r="CK964" s="90" t="s">
        <v>566</v>
      </c>
      <c r="CL964" s="91">
        <v>-1.8331476239</v>
      </c>
      <c r="CM964" s="91">
        <v>6.4147623900000006E-2</v>
      </c>
      <c r="CN964" s="88" t="s">
        <v>566</v>
      </c>
      <c r="CO964" s="91">
        <v>124</v>
      </c>
      <c r="CP964" s="91">
        <v>462.46891905709998</v>
      </c>
      <c r="CQ964" s="91">
        <v>11.2449210206</v>
      </c>
      <c r="CR964" s="91">
        <v>-24.918327906399998</v>
      </c>
      <c r="CS964" s="91">
        <v>-0.59707897939999999</v>
      </c>
      <c r="CT964" s="90" t="s">
        <v>566</v>
      </c>
      <c r="CU964" s="96">
        <v>1.0130999999999999</v>
      </c>
      <c r="CV964" s="96">
        <v>0.84940000000000004</v>
      </c>
      <c r="CW964" s="96">
        <v>0.77934999999999999</v>
      </c>
      <c r="CX964" s="93">
        <v>2369</v>
      </c>
      <c r="CY964" s="93">
        <v>2336.3200000000002</v>
      </c>
      <c r="CZ964" s="93">
        <v>88.1</v>
      </c>
      <c r="DA964" s="90">
        <v>40</v>
      </c>
      <c r="DB964" s="90" t="s">
        <v>566</v>
      </c>
      <c r="DC964" s="90">
        <v>99.2</v>
      </c>
      <c r="DD964" s="91">
        <v>233</v>
      </c>
      <c r="DE964" s="91">
        <v>-18.798283261800002</v>
      </c>
      <c r="DF964" s="93">
        <v>127.3</v>
      </c>
      <c r="DG964" s="88" t="s">
        <v>393</v>
      </c>
      <c r="DH964" s="88" t="s">
        <v>566</v>
      </c>
      <c r="DI964" s="88">
        <v>1</v>
      </c>
      <c r="DJ964" s="88" t="s">
        <v>566</v>
      </c>
      <c r="DK964" s="90" t="s">
        <v>566</v>
      </c>
      <c r="DL964" s="91">
        <v>97.138999999999996</v>
      </c>
      <c r="DM964" s="91" t="s">
        <v>566</v>
      </c>
      <c r="DN964" s="91">
        <v>550.30027742239997</v>
      </c>
      <c r="DO964" s="91">
        <v>13.370851694300001</v>
      </c>
      <c r="DP964" s="91">
        <v>62.913030458900003</v>
      </c>
      <c r="DQ964" s="91">
        <v>1.5288516942999999</v>
      </c>
      <c r="DR964" s="91">
        <v>522.1654362969</v>
      </c>
      <c r="DS964" s="91">
        <v>12.696440450100001</v>
      </c>
      <c r="DT964" s="91">
        <v>34.7781893334</v>
      </c>
      <c r="DU964" s="91">
        <v>0.85444045010000003</v>
      </c>
      <c r="DV964" s="91">
        <v>98.920677777799995</v>
      </c>
      <c r="DW964" s="97"/>
      <c r="DX964" s="98" t="s">
        <v>689</v>
      </c>
      <c r="DY964" s="99" t="s">
        <v>3210</v>
      </c>
      <c r="DZ964" s="98" t="s">
        <v>689</v>
      </c>
      <c r="EA964" s="100" t="s">
        <v>566</v>
      </c>
      <c r="EB964" s="101" t="s">
        <v>2761</v>
      </c>
      <c r="EC964" s="38"/>
    </row>
    <row r="965" spans="1:133" s="9" customFormat="1" ht="15" customHeight="1" x14ac:dyDescent="0.25">
      <c r="A965" s="17" t="str">
        <f t="shared" si="14"/>
        <v>991_Южно-Ягунское</v>
      </c>
      <c r="B965" s="87">
        <v>156</v>
      </c>
      <c r="C965" s="88" t="s">
        <v>733</v>
      </c>
      <c r="D965" s="88" t="s">
        <v>568</v>
      </c>
      <c r="E965" s="88" t="s">
        <v>531</v>
      </c>
      <c r="F965" s="88" t="s">
        <v>10</v>
      </c>
      <c r="G965" s="88" t="s">
        <v>29</v>
      </c>
      <c r="H965" s="88" t="s">
        <v>2974</v>
      </c>
      <c r="I965" s="89">
        <v>991</v>
      </c>
      <c r="J965" s="88" t="s">
        <v>165</v>
      </c>
      <c r="K965" s="88" t="s">
        <v>688</v>
      </c>
      <c r="L965" s="88" t="s">
        <v>1164</v>
      </c>
      <c r="M965" s="88" t="s">
        <v>92</v>
      </c>
      <c r="N965" s="88" t="s">
        <v>10</v>
      </c>
      <c r="O965" s="90">
        <v>10.6</v>
      </c>
      <c r="P965" s="90">
        <v>2465.8000000000002</v>
      </c>
      <c r="Q965" s="90">
        <v>2476.4</v>
      </c>
      <c r="R965" s="91">
        <v>32.968000000000004</v>
      </c>
      <c r="S965" s="90" t="s">
        <v>150</v>
      </c>
      <c r="T965" s="90">
        <v>2470</v>
      </c>
      <c r="U965" s="90">
        <v>15.2</v>
      </c>
      <c r="V965" s="88" t="s">
        <v>31</v>
      </c>
      <c r="W965" s="88" t="s">
        <v>190</v>
      </c>
      <c r="X965" s="88" t="s">
        <v>460</v>
      </c>
      <c r="Y965" s="90" t="s">
        <v>862</v>
      </c>
      <c r="Z965" s="90" t="s">
        <v>566</v>
      </c>
      <c r="AA965" s="90">
        <v>73</v>
      </c>
      <c r="AB965" s="91" t="s">
        <v>4297</v>
      </c>
      <c r="AC965" s="88" t="s">
        <v>566</v>
      </c>
      <c r="AD965" s="90" t="s">
        <v>566</v>
      </c>
      <c r="AE965" s="90" t="s">
        <v>2021</v>
      </c>
      <c r="AF965" s="90" t="s">
        <v>190</v>
      </c>
      <c r="AG965" s="91" t="s">
        <v>3460</v>
      </c>
      <c r="AH965" s="92" t="s">
        <v>2511</v>
      </c>
      <c r="AI965" s="93">
        <v>895</v>
      </c>
      <c r="AJ965" s="88" t="s">
        <v>566</v>
      </c>
      <c r="AK965" s="90" t="s">
        <v>566</v>
      </c>
      <c r="AL965" s="91">
        <v>13.2</v>
      </c>
      <c r="AM965" s="91">
        <v>10.7772020756</v>
      </c>
      <c r="AN965" s="91">
        <v>1506</v>
      </c>
      <c r="AO965" s="90">
        <v>13.4</v>
      </c>
      <c r="AP965" s="91">
        <v>21.77</v>
      </c>
      <c r="AQ965" s="91" t="s">
        <v>566</v>
      </c>
      <c r="AR965" s="91" t="s">
        <v>566</v>
      </c>
      <c r="AS965" s="91">
        <v>88.27</v>
      </c>
      <c r="AT965" s="91">
        <v>90.61</v>
      </c>
      <c r="AU965" s="90">
        <v>642</v>
      </c>
      <c r="AV965" s="90">
        <v>0</v>
      </c>
      <c r="AW965" s="91">
        <v>10.94</v>
      </c>
      <c r="AX965" s="91" t="s">
        <v>566</v>
      </c>
      <c r="AY965" s="91">
        <v>183.82</v>
      </c>
      <c r="AZ965" s="88" t="s">
        <v>4928</v>
      </c>
      <c r="BA965" s="91">
        <v>186.2</v>
      </c>
      <c r="BB965" s="91">
        <v>95.55</v>
      </c>
      <c r="BC965" s="94">
        <v>3.1306082406</v>
      </c>
      <c r="BD965" s="91">
        <v>297.45400000000001</v>
      </c>
      <c r="BE965" s="95">
        <v>97.284999999999997</v>
      </c>
      <c r="BF965" s="91">
        <v>6.82</v>
      </c>
      <c r="BG965" s="91">
        <v>30.9</v>
      </c>
      <c r="BH965" s="94" t="s">
        <v>566</v>
      </c>
      <c r="BI965" s="94" t="s">
        <v>566</v>
      </c>
      <c r="BJ965" s="93">
        <v>741</v>
      </c>
      <c r="BK965" s="94">
        <v>3</v>
      </c>
      <c r="BL965" s="91">
        <v>210.68088</v>
      </c>
      <c r="BM965" s="96">
        <v>17.275832319999999</v>
      </c>
      <c r="BN965" s="96" t="s">
        <v>566</v>
      </c>
      <c r="BO965" s="88" t="s">
        <v>430</v>
      </c>
      <c r="BP965" s="88" t="s">
        <v>566</v>
      </c>
      <c r="BQ965" s="91">
        <v>297.45400000000001</v>
      </c>
      <c r="BR965" s="95">
        <v>97.284999999999997</v>
      </c>
      <c r="BS965" s="91">
        <v>6.82</v>
      </c>
      <c r="BT965" s="90">
        <v>30</v>
      </c>
      <c r="BU965" s="91">
        <v>0</v>
      </c>
      <c r="BV965" s="91">
        <v>204.72</v>
      </c>
      <c r="BW965" s="96">
        <v>16.787040000000001</v>
      </c>
      <c r="BX965" s="96" t="s">
        <v>566</v>
      </c>
      <c r="BY965" s="96" t="s">
        <v>566</v>
      </c>
      <c r="BZ965" s="96" t="s">
        <v>566</v>
      </c>
      <c r="CA965" s="96" t="s">
        <v>566</v>
      </c>
      <c r="CB965" s="96" t="s">
        <v>566</v>
      </c>
      <c r="CC965" s="96" t="s">
        <v>566</v>
      </c>
      <c r="CD965" s="96" t="s">
        <v>566</v>
      </c>
      <c r="CE965" s="96" t="s">
        <v>566</v>
      </c>
      <c r="CF965" s="88" t="s">
        <v>566</v>
      </c>
      <c r="CG965" s="88" t="s">
        <v>566</v>
      </c>
      <c r="CH965" s="92" t="s">
        <v>566</v>
      </c>
      <c r="CI965" s="91">
        <v>0</v>
      </c>
      <c r="CJ965" s="91">
        <v>0</v>
      </c>
      <c r="CK965" s="90" t="s">
        <v>566</v>
      </c>
      <c r="CL965" s="91">
        <v>0.79022826450000005</v>
      </c>
      <c r="CM965" s="91">
        <v>-1.0228264500000001E-2</v>
      </c>
      <c r="CN965" s="88" t="s">
        <v>566</v>
      </c>
      <c r="CO965" s="91">
        <v>124</v>
      </c>
      <c r="CP965" s="91">
        <v>187.27286260279999</v>
      </c>
      <c r="CQ965" s="91">
        <v>4.2960911293999997</v>
      </c>
      <c r="CR965" s="91">
        <v>-110.1809430652</v>
      </c>
      <c r="CS965" s="91">
        <v>-2.5279088706000001</v>
      </c>
      <c r="CT965" s="90">
        <v>13.6</v>
      </c>
      <c r="CU965" s="96">
        <v>1.0129999999999999</v>
      </c>
      <c r="CV965" s="96">
        <v>0.84499999999999997</v>
      </c>
      <c r="CW965" s="96">
        <v>0.75600000000000001</v>
      </c>
      <c r="CX965" s="93">
        <v>2369</v>
      </c>
      <c r="CY965" s="93">
        <v>2344.6999999999998</v>
      </c>
      <c r="CZ965" s="93">
        <v>88.1</v>
      </c>
      <c r="DA965" s="90">
        <v>82</v>
      </c>
      <c r="DB965" s="90" t="s">
        <v>566</v>
      </c>
      <c r="DC965" s="90">
        <v>99.2</v>
      </c>
      <c r="DD965" s="91">
        <v>233</v>
      </c>
      <c r="DE965" s="91">
        <v>-21.107296137300001</v>
      </c>
      <c r="DF965" s="93">
        <v>109.3</v>
      </c>
      <c r="DG965" s="88" t="s">
        <v>393</v>
      </c>
      <c r="DH965" s="88" t="s">
        <v>566</v>
      </c>
      <c r="DI965" s="88">
        <v>1</v>
      </c>
      <c r="DJ965" s="88" t="s">
        <v>566</v>
      </c>
      <c r="DK965" s="90">
        <v>0</v>
      </c>
      <c r="DL965" s="91">
        <v>97.284999999999997</v>
      </c>
      <c r="DM965" s="91">
        <v>8.6264425521000003</v>
      </c>
      <c r="DN965" s="91">
        <v>819.63939455850004</v>
      </c>
      <c r="DO965" s="91">
        <v>18.802753817799999</v>
      </c>
      <c r="DP965" s="91">
        <v>522.18558889049996</v>
      </c>
      <c r="DQ965" s="91">
        <v>11.978753817799999</v>
      </c>
      <c r="DR965" s="91">
        <v>516.0337934662</v>
      </c>
      <c r="DS965" s="91">
        <v>11.837957575800001</v>
      </c>
      <c r="DT965" s="91">
        <v>218.57998779819999</v>
      </c>
      <c r="DU965" s="91">
        <v>5.0139575758000001</v>
      </c>
      <c r="DV965" s="91">
        <v>150.85155972219999</v>
      </c>
      <c r="DW965" s="97"/>
      <c r="DX965" s="98" t="s">
        <v>689</v>
      </c>
      <c r="DY965" s="99" t="s">
        <v>689</v>
      </c>
      <c r="DZ965" s="98" t="s">
        <v>689</v>
      </c>
      <c r="EA965" s="100" t="s">
        <v>689</v>
      </c>
      <c r="EB965" s="101" t="s">
        <v>2761</v>
      </c>
      <c r="EC965" s="38"/>
    </row>
    <row r="966" spans="1:133" s="9" customFormat="1" ht="15" customHeight="1" x14ac:dyDescent="0.25">
      <c r="A966" s="17" t="str">
        <f t="shared" si="14"/>
        <v>992_Южно-Ягунское</v>
      </c>
      <c r="B966" s="87">
        <v>157</v>
      </c>
      <c r="C966" s="88" t="s">
        <v>733</v>
      </c>
      <c r="D966" s="88" t="s">
        <v>568</v>
      </c>
      <c r="E966" s="88" t="s">
        <v>531</v>
      </c>
      <c r="F966" s="88" t="s">
        <v>9</v>
      </c>
      <c r="G966" s="88" t="s">
        <v>29</v>
      </c>
      <c r="H966" s="88" t="s">
        <v>2974</v>
      </c>
      <c r="I966" s="89">
        <v>992</v>
      </c>
      <c r="J966" s="88" t="s">
        <v>88</v>
      </c>
      <c r="K966" s="88" t="s">
        <v>688</v>
      </c>
      <c r="L966" s="88" t="s">
        <v>1164</v>
      </c>
      <c r="M966" s="88" t="s">
        <v>92</v>
      </c>
      <c r="N966" s="88" t="s">
        <v>10</v>
      </c>
      <c r="O966" s="90">
        <v>9.6</v>
      </c>
      <c r="P966" s="90">
        <v>2452</v>
      </c>
      <c r="Q966" s="90">
        <v>2461.6</v>
      </c>
      <c r="R966" s="91">
        <v>16.856000000000002</v>
      </c>
      <c r="S966" s="90" t="s">
        <v>150</v>
      </c>
      <c r="T966" s="90">
        <v>2505</v>
      </c>
      <c r="U966" s="90">
        <v>10.6</v>
      </c>
      <c r="V966" s="88" t="s">
        <v>31</v>
      </c>
      <c r="W966" s="88" t="s">
        <v>40</v>
      </c>
      <c r="X966" s="88" t="s">
        <v>4951</v>
      </c>
      <c r="Y966" s="90" t="s">
        <v>1961</v>
      </c>
      <c r="Z966" s="90" t="s">
        <v>566</v>
      </c>
      <c r="AA966" s="90">
        <v>73</v>
      </c>
      <c r="AB966" s="91" t="s">
        <v>4050</v>
      </c>
      <c r="AC966" s="88" t="s">
        <v>566</v>
      </c>
      <c r="AD966" s="90" t="s">
        <v>566</v>
      </c>
      <c r="AE966" s="90" t="s">
        <v>1265</v>
      </c>
      <c r="AF966" s="90" t="s">
        <v>40</v>
      </c>
      <c r="AG966" s="91" t="s">
        <v>3409</v>
      </c>
      <c r="AH966" s="92" t="s">
        <v>4904</v>
      </c>
      <c r="AI966" s="93">
        <v>82</v>
      </c>
      <c r="AJ966" s="88" t="s">
        <v>566</v>
      </c>
      <c r="AK966" s="90" t="s">
        <v>566</v>
      </c>
      <c r="AL966" s="91">
        <v>21</v>
      </c>
      <c r="AM966" s="91">
        <v>19.975326924099999</v>
      </c>
      <c r="AN966" s="91">
        <v>1191</v>
      </c>
      <c r="AO966" s="90">
        <v>13.7</v>
      </c>
      <c r="AP966" s="91">
        <v>12.21</v>
      </c>
      <c r="AQ966" s="91" t="s">
        <v>566</v>
      </c>
      <c r="AR966" s="91" t="s">
        <v>566</v>
      </c>
      <c r="AS966" s="91">
        <v>112.01</v>
      </c>
      <c r="AT966" s="91">
        <v>114.21</v>
      </c>
      <c r="AU966" s="90">
        <v>614</v>
      </c>
      <c r="AV966" s="90">
        <v>0</v>
      </c>
      <c r="AW966" s="91">
        <v>6.0490000000000004</v>
      </c>
      <c r="AX966" s="91" t="s">
        <v>566</v>
      </c>
      <c r="AY966" s="91">
        <v>176.07</v>
      </c>
      <c r="AZ966" s="88" t="s">
        <v>4928</v>
      </c>
      <c r="BA966" s="91">
        <v>178.3</v>
      </c>
      <c r="BB966" s="91">
        <v>64.06</v>
      </c>
      <c r="BC966" s="94">
        <v>6.3600374649000004</v>
      </c>
      <c r="BD966" s="91">
        <v>407.42399999999998</v>
      </c>
      <c r="BE966" s="95">
        <v>98.468000000000004</v>
      </c>
      <c r="BF966" s="91">
        <v>5.27</v>
      </c>
      <c r="BG966" s="91">
        <v>31</v>
      </c>
      <c r="BH966" s="94" t="s">
        <v>566</v>
      </c>
      <c r="BI966" s="94" t="s">
        <v>566</v>
      </c>
      <c r="BJ966" s="93">
        <v>743</v>
      </c>
      <c r="BK966" s="94">
        <v>1</v>
      </c>
      <c r="BL966" s="91">
        <v>163.26973000000001</v>
      </c>
      <c r="BM966" s="96">
        <v>13.38811787</v>
      </c>
      <c r="BN966" s="96" t="s">
        <v>566</v>
      </c>
      <c r="BO966" s="88" t="s">
        <v>430</v>
      </c>
      <c r="BP966" s="88" t="s">
        <v>566</v>
      </c>
      <c r="BQ966" s="91">
        <v>407.42399999999998</v>
      </c>
      <c r="BR966" s="95">
        <v>98.468000000000004</v>
      </c>
      <c r="BS966" s="91">
        <v>5.27</v>
      </c>
      <c r="BT966" s="90">
        <v>30</v>
      </c>
      <c r="BU966" s="91">
        <v>0</v>
      </c>
      <c r="BV966" s="91">
        <v>158.22</v>
      </c>
      <c r="BW966" s="96">
        <v>12.97404</v>
      </c>
      <c r="BX966" s="96" t="s">
        <v>566</v>
      </c>
      <c r="BY966" s="96" t="s">
        <v>566</v>
      </c>
      <c r="BZ966" s="96" t="s">
        <v>566</v>
      </c>
      <c r="CA966" s="96" t="s">
        <v>566</v>
      </c>
      <c r="CB966" s="96" t="s">
        <v>566</v>
      </c>
      <c r="CC966" s="96" t="s">
        <v>566</v>
      </c>
      <c r="CD966" s="96" t="s">
        <v>566</v>
      </c>
      <c r="CE966" s="96" t="s">
        <v>566</v>
      </c>
      <c r="CF966" s="88" t="s">
        <v>566</v>
      </c>
      <c r="CG966" s="88" t="s">
        <v>566</v>
      </c>
      <c r="CH966" s="92" t="s">
        <v>566</v>
      </c>
      <c r="CI966" s="91">
        <v>0</v>
      </c>
      <c r="CJ966" s="91">
        <v>0</v>
      </c>
      <c r="CK966" s="90" t="s">
        <v>566</v>
      </c>
      <c r="CL966" s="91">
        <v>0.13072445599999999</v>
      </c>
      <c r="CM966" s="91">
        <v>3.7275544000000001E-2</v>
      </c>
      <c r="CN966" s="88" t="s">
        <v>566</v>
      </c>
      <c r="CO966" s="91">
        <v>84.32</v>
      </c>
      <c r="CP966" s="91">
        <v>577.22459967129998</v>
      </c>
      <c r="CQ966" s="91">
        <v>7.4718147442999996</v>
      </c>
      <c r="CR966" s="91">
        <v>169.800374207</v>
      </c>
      <c r="CS966" s="91">
        <v>2.1978147443</v>
      </c>
      <c r="CT966" s="90">
        <v>1</v>
      </c>
      <c r="CU966" s="96">
        <v>1.0129999999999999</v>
      </c>
      <c r="CV966" s="96">
        <v>0.84499999999999997</v>
      </c>
      <c r="CW966" s="96">
        <v>0.75600000000000001</v>
      </c>
      <c r="CX966" s="93">
        <v>2369</v>
      </c>
      <c r="CY966" s="93">
        <v>2346.2440000000001</v>
      </c>
      <c r="CZ966" s="93">
        <v>88.9</v>
      </c>
      <c r="DA966" s="90">
        <v>82</v>
      </c>
      <c r="DB966" s="90" t="s">
        <v>566</v>
      </c>
      <c r="DC966" s="90">
        <v>99.2</v>
      </c>
      <c r="DD966" s="91">
        <v>233</v>
      </c>
      <c r="DE966" s="91">
        <v>-24.4334763948</v>
      </c>
      <c r="DF966" s="93">
        <v>109.3</v>
      </c>
      <c r="DG966" s="88" t="s">
        <v>393</v>
      </c>
      <c r="DH966" s="88" t="s">
        <v>566</v>
      </c>
      <c r="DI966" s="88" t="s">
        <v>566</v>
      </c>
      <c r="DJ966" s="88" t="s">
        <v>566</v>
      </c>
      <c r="DK966" s="90">
        <v>0</v>
      </c>
      <c r="DL966" s="91">
        <v>98.468000000000004</v>
      </c>
      <c r="DM966" s="91">
        <v>7.1810092282999998</v>
      </c>
      <c r="DN966" s="91">
        <v>460.01545116310001</v>
      </c>
      <c r="DO966" s="91">
        <v>5.9546149497999998</v>
      </c>
      <c r="DP966" s="91">
        <v>52.591225698800002</v>
      </c>
      <c r="DQ966" s="91">
        <v>0.68061494980000004</v>
      </c>
      <c r="DR966" s="91">
        <v>651.73403553950004</v>
      </c>
      <c r="DS966" s="91">
        <v>8.4362932189999995</v>
      </c>
      <c r="DT966" s="91">
        <v>244.30981007520001</v>
      </c>
      <c r="DU966" s="91">
        <v>3.1622932189999999</v>
      </c>
      <c r="DV966" s="91">
        <v>150.8315144444</v>
      </c>
      <c r="DW966" s="97"/>
      <c r="DX966" s="98" t="s">
        <v>689</v>
      </c>
      <c r="DY966" s="99" t="s">
        <v>689</v>
      </c>
      <c r="DZ966" s="98" t="s">
        <v>689</v>
      </c>
      <c r="EA966" s="100" t="s">
        <v>689</v>
      </c>
      <c r="EB966" s="101" t="s">
        <v>2761</v>
      </c>
      <c r="EC966" s="38"/>
    </row>
    <row r="967" spans="1:133" s="9" customFormat="1" ht="15" customHeight="1" x14ac:dyDescent="0.25">
      <c r="A967" s="17" t="str">
        <f t="shared" si="14"/>
        <v>993_Южно-Ягунское</v>
      </c>
      <c r="B967" s="87">
        <v>158</v>
      </c>
      <c r="C967" s="88" t="s">
        <v>733</v>
      </c>
      <c r="D967" s="88" t="s">
        <v>568</v>
      </c>
      <c r="E967" s="88" t="s">
        <v>531</v>
      </c>
      <c r="F967" s="88" t="s">
        <v>9</v>
      </c>
      <c r="G967" s="88" t="s">
        <v>29</v>
      </c>
      <c r="H967" s="88" t="s">
        <v>3055</v>
      </c>
      <c r="I967" s="89">
        <v>993</v>
      </c>
      <c r="J967" s="88" t="s">
        <v>88</v>
      </c>
      <c r="K967" s="88" t="s">
        <v>688</v>
      </c>
      <c r="L967" s="88" t="s">
        <v>1164</v>
      </c>
      <c r="M967" s="88" t="s">
        <v>1508</v>
      </c>
      <c r="N967" s="88" t="s">
        <v>6</v>
      </c>
      <c r="O967" s="90">
        <v>24.4</v>
      </c>
      <c r="P967" s="90">
        <v>2448</v>
      </c>
      <c r="Q967" s="90">
        <v>2463</v>
      </c>
      <c r="R967" s="91">
        <v>70.774000000000001</v>
      </c>
      <c r="S967" s="90" t="s">
        <v>150</v>
      </c>
      <c r="T967" s="90">
        <v>2478</v>
      </c>
      <c r="U967" s="90">
        <v>6.7</v>
      </c>
      <c r="V967" s="88" t="s">
        <v>31</v>
      </c>
      <c r="W967" s="88" t="s">
        <v>156</v>
      </c>
      <c r="X967" s="88" t="s">
        <v>1088</v>
      </c>
      <c r="Y967" s="90" t="s">
        <v>848</v>
      </c>
      <c r="Z967" s="90" t="s">
        <v>566</v>
      </c>
      <c r="AA967" s="90">
        <v>73</v>
      </c>
      <c r="AB967" s="91" t="s">
        <v>3808</v>
      </c>
      <c r="AC967" s="88" t="s">
        <v>566</v>
      </c>
      <c r="AD967" s="90" t="s">
        <v>566</v>
      </c>
      <c r="AE967" s="90" t="s">
        <v>566</v>
      </c>
      <c r="AF967" s="90" t="s">
        <v>156</v>
      </c>
      <c r="AG967" s="91" t="s">
        <v>3485</v>
      </c>
      <c r="AH967" s="92" t="s">
        <v>2672</v>
      </c>
      <c r="AI967" s="93">
        <v>735</v>
      </c>
      <c r="AJ967" s="88" t="s">
        <v>566</v>
      </c>
      <c r="AK967" s="90" t="s">
        <v>566</v>
      </c>
      <c r="AL967" s="91">
        <v>21</v>
      </c>
      <c r="AM967" s="91">
        <v>19.975326924099999</v>
      </c>
      <c r="AN967" s="91">
        <v>1170</v>
      </c>
      <c r="AO967" s="90">
        <v>0.1</v>
      </c>
      <c r="AP967" s="91">
        <v>40.36</v>
      </c>
      <c r="AQ967" s="91" t="s">
        <v>566</v>
      </c>
      <c r="AR967" s="91" t="s">
        <v>566</v>
      </c>
      <c r="AS967" s="91">
        <v>100.97</v>
      </c>
      <c r="AT967" s="91">
        <v>102.58</v>
      </c>
      <c r="AU967" s="90" t="s">
        <v>566</v>
      </c>
      <c r="AV967" s="90">
        <v>0</v>
      </c>
      <c r="AW967" s="91" t="s">
        <v>566</v>
      </c>
      <c r="AX967" s="91" t="s">
        <v>566</v>
      </c>
      <c r="AY967" s="91">
        <v>165.65</v>
      </c>
      <c r="AZ967" s="88" t="s">
        <v>4928</v>
      </c>
      <c r="BA967" s="91">
        <v>167.3</v>
      </c>
      <c r="BB967" s="91">
        <v>64.680000000000007</v>
      </c>
      <c r="BC967" s="94">
        <v>3.4768095745999998</v>
      </c>
      <c r="BD967" s="91">
        <v>212.06800000000001</v>
      </c>
      <c r="BE967" s="95">
        <v>95.78</v>
      </c>
      <c r="BF967" s="91">
        <v>7.63</v>
      </c>
      <c r="BG967" s="91">
        <v>31</v>
      </c>
      <c r="BH967" s="94" t="s">
        <v>566</v>
      </c>
      <c r="BI967" s="94" t="s">
        <v>566</v>
      </c>
      <c r="BJ967" s="93">
        <v>743</v>
      </c>
      <c r="BK967" s="94">
        <v>1</v>
      </c>
      <c r="BL967" s="91">
        <v>236.34693999999999</v>
      </c>
      <c r="BM967" s="96">
        <v>11.923703120000001</v>
      </c>
      <c r="BN967" s="96" t="s">
        <v>566</v>
      </c>
      <c r="BO967" s="88" t="s">
        <v>430</v>
      </c>
      <c r="BP967" s="88" t="s">
        <v>566</v>
      </c>
      <c r="BQ967" s="91">
        <v>212.06800000000001</v>
      </c>
      <c r="BR967" s="95">
        <v>95.78</v>
      </c>
      <c r="BS967" s="91">
        <v>7.63</v>
      </c>
      <c r="BT967" s="90">
        <v>30</v>
      </c>
      <c r="BU967" s="91">
        <v>0</v>
      </c>
      <c r="BV967" s="91">
        <v>229.05</v>
      </c>
      <c r="BW967" s="96">
        <v>11.555490000000001</v>
      </c>
      <c r="BX967" s="96" t="s">
        <v>566</v>
      </c>
      <c r="BY967" s="96" t="s">
        <v>566</v>
      </c>
      <c r="BZ967" s="96" t="s">
        <v>566</v>
      </c>
      <c r="CA967" s="96" t="s">
        <v>566</v>
      </c>
      <c r="CB967" s="96" t="s">
        <v>566</v>
      </c>
      <c r="CC967" s="96" t="s">
        <v>566</v>
      </c>
      <c r="CD967" s="96" t="s">
        <v>566</v>
      </c>
      <c r="CE967" s="96" t="s">
        <v>566</v>
      </c>
      <c r="CF967" s="88" t="s">
        <v>566</v>
      </c>
      <c r="CG967" s="88" t="s">
        <v>566</v>
      </c>
      <c r="CH967" s="92" t="s">
        <v>566</v>
      </c>
      <c r="CI967" s="91">
        <v>0</v>
      </c>
      <c r="CJ967" s="91">
        <v>0</v>
      </c>
      <c r="CK967" s="90" t="s">
        <v>566</v>
      </c>
      <c r="CL967" s="91">
        <v>0.69032970520000003</v>
      </c>
      <c r="CM967" s="91">
        <v>-3.8329705200000001E-2</v>
      </c>
      <c r="CN967" s="88" t="s">
        <v>566</v>
      </c>
      <c r="CO967" s="91">
        <v>101.875</v>
      </c>
      <c r="CP967" s="91">
        <v>211.83308939809999</v>
      </c>
      <c r="CQ967" s="91">
        <v>7.6259034562999997</v>
      </c>
      <c r="CR967" s="91">
        <v>-0.23480325329999999</v>
      </c>
      <c r="CS967" s="91">
        <v>-9.0965436999999993E-3</v>
      </c>
      <c r="CT967" s="90" t="s">
        <v>566</v>
      </c>
      <c r="CU967" s="96">
        <v>1.01305</v>
      </c>
      <c r="CV967" s="96">
        <v>0.85299999999999998</v>
      </c>
      <c r="CW967" s="96">
        <v>0.79449999999999998</v>
      </c>
      <c r="CX967" s="93">
        <v>2310</v>
      </c>
      <c r="CY967" s="93">
        <v>2293.2240000000002</v>
      </c>
      <c r="CZ967" s="93">
        <v>88.9</v>
      </c>
      <c r="DA967" s="90">
        <v>40</v>
      </c>
      <c r="DB967" s="90" t="s">
        <v>566</v>
      </c>
      <c r="DC967" s="90">
        <v>81.5</v>
      </c>
      <c r="DD967" s="91">
        <v>228</v>
      </c>
      <c r="DE967" s="91">
        <v>-27.3464912281</v>
      </c>
      <c r="DF967" s="93">
        <v>136.30000000000001</v>
      </c>
      <c r="DG967" s="88" t="s">
        <v>393</v>
      </c>
      <c r="DH967" s="88" t="s">
        <v>566</v>
      </c>
      <c r="DI967" s="88">
        <v>1</v>
      </c>
      <c r="DJ967" s="88" t="s">
        <v>1173</v>
      </c>
      <c r="DK967" s="90" t="s">
        <v>566</v>
      </c>
      <c r="DL967" s="91">
        <v>95.78</v>
      </c>
      <c r="DM967" s="91" t="s">
        <v>566</v>
      </c>
      <c r="DN967" s="91">
        <v>253.72962077310001</v>
      </c>
      <c r="DO967" s="91">
        <v>9.1341612053999999</v>
      </c>
      <c r="DP967" s="91">
        <v>41.661728121700001</v>
      </c>
      <c r="DQ967" s="91">
        <v>1.4991612054000001</v>
      </c>
      <c r="DR967" s="91">
        <v>253.7534165452</v>
      </c>
      <c r="DS967" s="91">
        <v>9.1350178830999997</v>
      </c>
      <c r="DT967" s="91">
        <v>41.685523893800003</v>
      </c>
      <c r="DU967" s="91">
        <v>1.5000178830999999</v>
      </c>
      <c r="DV967" s="91">
        <v>98.935777777799998</v>
      </c>
      <c r="DW967" s="97"/>
      <c r="DX967" s="98" t="s">
        <v>566</v>
      </c>
      <c r="DY967" s="99" t="s">
        <v>689</v>
      </c>
      <c r="DZ967" s="98" t="s">
        <v>689</v>
      </c>
      <c r="EA967" s="100" t="s">
        <v>566</v>
      </c>
      <c r="EB967" s="101" t="s">
        <v>2761</v>
      </c>
      <c r="EC967" s="38"/>
    </row>
    <row r="968" spans="1:133" s="9" customFormat="1" ht="15" customHeight="1" x14ac:dyDescent="0.25">
      <c r="A968" s="17" t="str">
        <f t="shared" si="14"/>
        <v>995_Южно-Ягунское</v>
      </c>
      <c r="B968" s="87">
        <v>159</v>
      </c>
      <c r="C968" s="88" t="s">
        <v>733</v>
      </c>
      <c r="D968" s="88" t="s">
        <v>568</v>
      </c>
      <c r="E968" s="88" t="s">
        <v>531</v>
      </c>
      <c r="F968" s="88" t="s">
        <v>10</v>
      </c>
      <c r="G968" s="88" t="s">
        <v>29</v>
      </c>
      <c r="H968" s="88" t="s">
        <v>3055</v>
      </c>
      <c r="I968" s="89">
        <v>995</v>
      </c>
      <c r="J968" s="88" t="s">
        <v>206</v>
      </c>
      <c r="K968" s="88" t="s">
        <v>688</v>
      </c>
      <c r="L968" s="88" t="s">
        <v>421</v>
      </c>
      <c r="M968" s="88" t="s">
        <v>1508</v>
      </c>
      <c r="N968" s="88" t="s">
        <v>6</v>
      </c>
      <c r="O968" s="90">
        <v>13.2</v>
      </c>
      <c r="P968" s="90">
        <v>2631.8</v>
      </c>
      <c r="Q968" s="90">
        <v>2649</v>
      </c>
      <c r="R968" s="91">
        <v>252.89</v>
      </c>
      <c r="S968" s="90" t="s">
        <v>150</v>
      </c>
      <c r="T968" s="90">
        <v>2707</v>
      </c>
      <c r="U968" s="90">
        <v>12.4</v>
      </c>
      <c r="V968" s="88" t="s">
        <v>31</v>
      </c>
      <c r="W968" s="88" t="s">
        <v>118</v>
      </c>
      <c r="X968" s="88" t="s">
        <v>4298</v>
      </c>
      <c r="Y968" s="90" t="s">
        <v>551</v>
      </c>
      <c r="Z968" s="90" t="s">
        <v>566</v>
      </c>
      <c r="AA968" s="90">
        <v>73</v>
      </c>
      <c r="AB968" s="91" t="s">
        <v>3809</v>
      </c>
      <c r="AC968" s="88" t="s">
        <v>566</v>
      </c>
      <c r="AD968" s="90" t="s">
        <v>566</v>
      </c>
      <c r="AE968" s="90" t="s">
        <v>1249</v>
      </c>
      <c r="AF968" s="90" t="s">
        <v>118</v>
      </c>
      <c r="AG968" s="91" t="s">
        <v>3503</v>
      </c>
      <c r="AH968" s="92" t="s">
        <v>3588</v>
      </c>
      <c r="AI968" s="93">
        <v>262</v>
      </c>
      <c r="AJ968" s="88" t="s">
        <v>722</v>
      </c>
      <c r="AK968" s="90" t="s">
        <v>566</v>
      </c>
      <c r="AL968" s="91">
        <v>16.399999999999999</v>
      </c>
      <c r="AM968" s="91">
        <v>14.409079698199999</v>
      </c>
      <c r="AN968" s="91">
        <v>2137</v>
      </c>
      <c r="AO968" s="90">
        <v>14.8</v>
      </c>
      <c r="AP968" s="91">
        <v>224.142</v>
      </c>
      <c r="AQ968" s="91">
        <v>42.390500000000003</v>
      </c>
      <c r="AR968" s="91" t="s">
        <v>566</v>
      </c>
      <c r="AS968" s="91">
        <v>51.242040708399998</v>
      </c>
      <c r="AT968" s="91">
        <v>52.901764671899997</v>
      </c>
      <c r="AU968" s="90">
        <v>1369</v>
      </c>
      <c r="AV968" s="90">
        <v>0</v>
      </c>
      <c r="AW968" s="91">
        <v>123.84</v>
      </c>
      <c r="AX968" s="91" t="s">
        <v>566</v>
      </c>
      <c r="AY968" s="91">
        <v>102.59</v>
      </c>
      <c r="AZ968" s="88" t="s">
        <v>4928</v>
      </c>
      <c r="BA968" s="91">
        <v>104.3</v>
      </c>
      <c r="BB968" s="91">
        <v>51.347959291599999</v>
      </c>
      <c r="BC968" s="94">
        <v>2.2036287515000001</v>
      </c>
      <c r="BD968" s="91">
        <v>109.398</v>
      </c>
      <c r="BE968" s="95">
        <v>92.825999999999993</v>
      </c>
      <c r="BF968" s="91">
        <v>6.69</v>
      </c>
      <c r="BG968" s="91">
        <v>31</v>
      </c>
      <c r="BH968" s="94" t="s">
        <v>566</v>
      </c>
      <c r="BI968" s="94" t="s">
        <v>566</v>
      </c>
      <c r="BJ968" s="93">
        <v>744</v>
      </c>
      <c r="BK968" s="94">
        <v>0</v>
      </c>
      <c r="BL968" s="91">
        <v>207.54486</v>
      </c>
      <c r="BM968" s="96">
        <v>9.8313999800000005</v>
      </c>
      <c r="BN968" s="96" t="s">
        <v>566</v>
      </c>
      <c r="BO968" s="88" t="s">
        <v>430</v>
      </c>
      <c r="BP968" s="88" t="s">
        <v>566</v>
      </c>
      <c r="BQ968" s="91">
        <v>109.398</v>
      </c>
      <c r="BR968" s="95">
        <v>92.825999999999993</v>
      </c>
      <c r="BS968" s="91">
        <v>6.69</v>
      </c>
      <c r="BT968" s="90">
        <v>30</v>
      </c>
      <c r="BU968" s="91">
        <v>0</v>
      </c>
      <c r="BV968" s="91">
        <v>200.85</v>
      </c>
      <c r="BW968" s="96">
        <v>9.5143799999999992</v>
      </c>
      <c r="BX968" s="96" t="s">
        <v>566</v>
      </c>
      <c r="BY968" s="96" t="s">
        <v>566</v>
      </c>
      <c r="BZ968" s="96" t="s">
        <v>566</v>
      </c>
      <c r="CA968" s="96" t="s">
        <v>566</v>
      </c>
      <c r="CB968" s="96" t="s">
        <v>566</v>
      </c>
      <c r="CC968" s="96" t="s">
        <v>566</v>
      </c>
      <c r="CD968" s="96" t="s">
        <v>566</v>
      </c>
      <c r="CE968" s="96" t="s">
        <v>566</v>
      </c>
      <c r="CF968" s="88" t="s">
        <v>566</v>
      </c>
      <c r="CG968" s="88" t="s">
        <v>566</v>
      </c>
      <c r="CH968" s="92" t="s">
        <v>566</v>
      </c>
      <c r="CI968" s="91">
        <v>0</v>
      </c>
      <c r="CJ968" s="91">
        <v>0</v>
      </c>
      <c r="CK968" s="90" t="s">
        <v>566</v>
      </c>
      <c r="CL968" s="91">
        <v>0.3033418182</v>
      </c>
      <c r="CM968" s="91">
        <v>-4.7341818200000003E-2</v>
      </c>
      <c r="CN968" s="88" t="s">
        <v>566</v>
      </c>
      <c r="CO968" s="91">
        <v>101.875</v>
      </c>
      <c r="CP968" s="91">
        <v>11.3751060112</v>
      </c>
      <c r="CQ968" s="91">
        <v>0.69613919410000002</v>
      </c>
      <c r="CR968" s="91">
        <v>-98.022958504900004</v>
      </c>
      <c r="CS968" s="91">
        <v>-5.9988608058999997</v>
      </c>
      <c r="CT968" s="90" t="s">
        <v>566</v>
      </c>
      <c r="CU968" s="96">
        <v>1.0133300000000001</v>
      </c>
      <c r="CV968" s="96">
        <v>0.85299999999999998</v>
      </c>
      <c r="CW968" s="96">
        <v>0.80289999999999995</v>
      </c>
      <c r="CX968" s="93">
        <v>2310</v>
      </c>
      <c r="CY968" s="93">
        <v>2292.5500000000002</v>
      </c>
      <c r="CZ968" s="93">
        <v>93.5</v>
      </c>
      <c r="DA968" s="90">
        <v>51</v>
      </c>
      <c r="DB968" s="90" t="s">
        <v>566</v>
      </c>
      <c r="DC968" s="90">
        <v>81.5</v>
      </c>
      <c r="DD968" s="91">
        <v>228</v>
      </c>
      <c r="DE968" s="91">
        <v>-55.004385964900003</v>
      </c>
      <c r="DF968" s="93">
        <v>136.30000000000001</v>
      </c>
      <c r="DG968" s="88" t="s">
        <v>393</v>
      </c>
      <c r="DH968" s="88" t="s">
        <v>566</v>
      </c>
      <c r="DI968" s="88">
        <v>1</v>
      </c>
      <c r="DJ968" s="88" t="s">
        <v>4006</v>
      </c>
      <c r="DK968" s="90" t="s">
        <v>566</v>
      </c>
      <c r="DL968" s="91">
        <v>92.825999999999993</v>
      </c>
      <c r="DM968" s="91" t="s">
        <v>566</v>
      </c>
      <c r="DN968" s="91">
        <v>95.511464758700001</v>
      </c>
      <c r="DO968" s="91">
        <v>5.8451564841000003</v>
      </c>
      <c r="DP968" s="91">
        <v>-13.886599757400001</v>
      </c>
      <c r="DQ968" s="91">
        <v>-0.84984351589999996</v>
      </c>
      <c r="DR968" s="91">
        <v>14.1445018405</v>
      </c>
      <c r="DS968" s="91">
        <v>0.86562200769999997</v>
      </c>
      <c r="DT968" s="91">
        <v>-95.253562675599994</v>
      </c>
      <c r="DU968" s="91">
        <v>-5.8293779923000004</v>
      </c>
      <c r="DV968" s="91" t="s">
        <v>566</v>
      </c>
      <c r="DW968" s="97"/>
      <c r="DX968" s="98" t="s">
        <v>689</v>
      </c>
      <c r="DY968" s="99" t="s">
        <v>689</v>
      </c>
      <c r="DZ968" s="98" t="s">
        <v>689</v>
      </c>
      <c r="EA968" s="100" t="s">
        <v>566</v>
      </c>
      <c r="EB968" s="101" t="s">
        <v>2761</v>
      </c>
      <c r="EC968" s="38"/>
    </row>
    <row r="969" spans="1:133" s="9" customFormat="1" ht="15" customHeight="1" x14ac:dyDescent="0.25">
      <c r="A969" s="17" t="str">
        <f t="shared" si="14"/>
        <v>997_Южно-Ягунское</v>
      </c>
      <c r="B969" s="87">
        <v>160</v>
      </c>
      <c r="C969" s="88" t="s">
        <v>733</v>
      </c>
      <c r="D969" s="88" t="s">
        <v>568</v>
      </c>
      <c r="E969" s="88" t="s">
        <v>531</v>
      </c>
      <c r="F969" s="88" t="s">
        <v>10</v>
      </c>
      <c r="G969" s="88" t="s">
        <v>29</v>
      </c>
      <c r="H969" s="88" t="s">
        <v>3055</v>
      </c>
      <c r="I969" s="89">
        <v>997</v>
      </c>
      <c r="J969" s="88" t="s">
        <v>162</v>
      </c>
      <c r="K969" s="88" t="s">
        <v>688</v>
      </c>
      <c r="L969" s="88" t="s">
        <v>1164</v>
      </c>
      <c r="M969" s="88" t="s">
        <v>1508</v>
      </c>
      <c r="N969" s="88" t="s">
        <v>6</v>
      </c>
      <c r="O969" s="90">
        <v>23</v>
      </c>
      <c r="P969" s="90">
        <v>2432</v>
      </c>
      <c r="Q969" s="90">
        <v>2445.5</v>
      </c>
      <c r="R969" s="91">
        <v>56.3</v>
      </c>
      <c r="S969" s="90" t="s">
        <v>150</v>
      </c>
      <c r="T969" s="90">
        <v>2459.8000000000002</v>
      </c>
      <c r="U969" s="90">
        <v>12.8</v>
      </c>
      <c r="V969" s="88" t="s">
        <v>31</v>
      </c>
      <c r="W969" s="88" t="s">
        <v>112</v>
      </c>
      <c r="X969" s="88" t="s">
        <v>3360</v>
      </c>
      <c r="Y969" s="90" t="s">
        <v>1821</v>
      </c>
      <c r="Z969" s="90" t="s">
        <v>566</v>
      </c>
      <c r="AA969" s="90">
        <v>73</v>
      </c>
      <c r="AB969" s="91" t="s">
        <v>5067</v>
      </c>
      <c r="AC969" s="88" t="s">
        <v>566</v>
      </c>
      <c r="AD969" s="90" t="s">
        <v>566</v>
      </c>
      <c r="AE969" s="90" t="s">
        <v>1265</v>
      </c>
      <c r="AF969" s="90" t="s">
        <v>112</v>
      </c>
      <c r="AG969" s="91" t="s">
        <v>3547</v>
      </c>
      <c r="AH969" s="92" t="s">
        <v>4953</v>
      </c>
      <c r="AI969" s="93">
        <v>40</v>
      </c>
      <c r="AJ969" s="88" t="s">
        <v>2877</v>
      </c>
      <c r="AK969" s="90" t="s">
        <v>566</v>
      </c>
      <c r="AL969" s="91">
        <v>26.1</v>
      </c>
      <c r="AM969" s="91">
        <v>15.8105107373</v>
      </c>
      <c r="AN969" s="91">
        <v>1864</v>
      </c>
      <c r="AO969" s="90">
        <v>20</v>
      </c>
      <c r="AP969" s="91">
        <v>51.378</v>
      </c>
      <c r="AQ969" s="91">
        <v>36.809411764700002</v>
      </c>
      <c r="AR969" s="91" t="s">
        <v>566</v>
      </c>
      <c r="AS969" s="91">
        <v>70.507757635700003</v>
      </c>
      <c r="AT969" s="91">
        <v>72.662508404099995</v>
      </c>
      <c r="AU969" s="90">
        <v>382</v>
      </c>
      <c r="AV969" s="90">
        <v>0</v>
      </c>
      <c r="AW969" s="91">
        <v>7.4359999999999999</v>
      </c>
      <c r="AX969" s="91" t="s">
        <v>566</v>
      </c>
      <c r="AY969" s="91">
        <v>166.72</v>
      </c>
      <c r="AZ969" s="88" t="s">
        <v>4994</v>
      </c>
      <c r="BA969" s="91">
        <v>168.88</v>
      </c>
      <c r="BB969" s="91">
        <v>96.212242364299996</v>
      </c>
      <c r="BC969" s="94">
        <v>6.0956176399999999E-2</v>
      </c>
      <c r="BD969" s="91">
        <v>6</v>
      </c>
      <c r="BE969" s="95">
        <v>77.003</v>
      </c>
      <c r="BF969" s="91">
        <v>1.18</v>
      </c>
      <c r="BG969" s="91">
        <v>20.8</v>
      </c>
      <c r="BH969" s="94">
        <v>0.1</v>
      </c>
      <c r="BI969" s="94">
        <v>0.55000000000000004</v>
      </c>
      <c r="BJ969" s="93">
        <v>77</v>
      </c>
      <c r="BK969" s="94">
        <v>246</v>
      </c>
      <c r="BL969" s="91">
        <v>24.422789999999999</v>
      </c>
      <c r="BM969" s="96">
        <v>1.16496697</v>
      </c>
      <c r="BN969" s="96" t="s">
        <v>566</v>
      </c>
      <c r="BO969" s="88" t="s">
        <v>696</v>
      </c>
      <c r="BP969" s="88" t="s">
        <v>566</v>
      </c>
      <c r="BQ969" s="91">
        <v>6</v>
      </c>
      <c r="BR969" s="95">
        <v>77.003</v>
      </c>
      <c r="BS969" s="91">
        <v>1.18</v>
      </c>
      <c r="BT969" s="90">
        <v>30</v>
      </c>
      <c r="BU969" s="91">
        <v>0</v>
      </c>
      <c r="BV969" s="91">
        <v>35.31</v>
      </c>
      <c r="BW969" s="96">
        <v>1.68432</v>
      </c>
      <c r="BX969" s="96" t="s">
        <v>566</v>
      </c>
      <c r="BY969" s="96" t="s">
        <v>566</v>
      </c>
      <c r="BZ969" s="96" t="s">
        <v>566</v>
      </c>
      <c r="CA969" s="96" t="s">
        <v>566</v>
      </c>
      <c r="CB969" s="96" t="s">
        <v>566</v>
      </c>
      <c r="CC969" s="96" t="s">
        <v>566</v>
      </c>
      <c r="CD969" s="96" t="s">
        <v>566</v>
      </c>
      <c r="CE969" s="96" t="s">
        <v>566</v>
      </c>
      <c r="CF969" s="88" t="s">
        <v>566</v>
      </c>
      <c r="CG969" s="88" t="s">
        <v>566</v>
      </c>
      <c r="CH969" s="92" t="s">
        <v>566</v>
      </c>
      <c r="CI969" s="91">
        <v>0</v>
      </c>
      <c r="CJ969" s="91">
        <v>0</v>
      </c>
      <c r="CK969" s="90" t="s">
        <v>566</v>
      </c>
      <c r="CL969" s="91">
        <v>1.177</v>
      </c>
      <c r="CM969" s="91">
        <v>0</v>
      </c>
      <c r="CN969" s="88" t="s">
        <v>566</v>
      </c>
      <c r="CO969" s="91">
        <v>101.875</v>
      </c>
      <c r="CP969" s="91">
        <v>4.3857160243999997</v>
      </c>
      <c r="CQ969" s="91">
        <v>0.84582984549999995</v>
      </c>
      <c r="CR969" s="91">
        <v>-1.6142839756</v>
      </c>
      <c r="CS969" s="91">
        <v>-0.33117015449999998</v>
      </c>
      <c r="CT969" s="90" t="s">
        <v>566</v>
      </c>
      <c r="CU969" s="96">
        <v>1.01342</v>
      </c>
      <c r="CV969" s="96">
        <v>0.85299999999999998</v>
      </c>
      <c r="CW969" s="96">
        <v>0.80200000000000005</v>
      </c>
      <c r="CX969" s="93">
        <v>2310</v>
      </c>
      <c r="CY969" s="93">
        <v>2287.6799999999998</v>
      </c>
      <c r="CZ969" s="93">
        <v>92</v>
      </c>
      <c r="DA969" s="90">
        <v>40</v>
      </c>
      <c r="DB969" s="90" t="s">
        <v>566</v>
      </c>
      <c r="DC969" s="90">
        <v>81.5</v>
      </c>
      <c r="DD969" s="91">
        <v>228</v>
      </c>
      <c r="DE969" s="91">
        <v>-26.877192982499999</v>
      </c>
      <c r="DF969" s="93">
        <v>136.30000000000001</v>
      </c>
      <c r="DG969" s="88" t="s">
        <v>393</v>
      </c>
      <c r="DH969" s="88" t="s">
        <v>566</v>
      </c>
      <c r="DI969" s="88">
        <v>1</v>
      </c>
      <c r="DJ969" s="88" t="s">
        <v>1193</v>
      </c>
      <c r="DK969" s="90" t="s">
        <v>566</v>
      </c>
      <c r="DL969" s="91">
        <v>77.003</v>
      </c>
      <c r="DM969" s="91" t="s">
        <v>566</v>
      </c>
      <c r="DN969" s="91">
        <v>7.4198993841999998</v>
      </c>
      <c r="DO969" s="91">
        <v>1.4427718861000001</v>
      </c>
      <c r="DP969" s="91">
        <v>1.4198993842000001</v>
      </c>
      <c r="DQ969" s="91">
        <v>0.26577188610000002</v>
      </c>
      <c r="DR969" s="91">
        <v>5.4459888631000002</v>
      </c>
      <c r="DS969" s="91">
        <v>1.0406895683999999</v>
      </c>
      <c r="DT969" s="91">
        <v>-0.55401113690000003</v>
      </c>
      <c r="DU969" s="91">
        <v>-0.1363104316</v>
      </c>
      <c r="DV969" s="91" t="s">
        <v>566</v>
      </c>
      <c r="DW969" s="97"/>
      <c r="DX969" s="98" t="s">
        <v>5542</v>
      </c>
      <c r="DY969" s="99" t="s">
        <v>689</v>
      </c>
      <c r="DZ969" s="98" t="s">
        <v>689</v>
      </c>
      <c r="EA969" s="100" t="s">
        <v>566</v>
      </c>
      <c r="EB969" s="101" t="s">
        <v>2761</v>
      </c>
      <c r="EC969" s="38"/>
    </row>
    <row r="970" spans="1:133" s="9" customFormat="1" ht="15" customHeight="1" x14ac:dyDescent="0.25">
      <c r="A970" s="17" t="str">
        <f t="shared" si="14"/>
        <v>998_Южно-Ягунское</v>
      </c>
      <c r="B970" s="87">
        <v>161</v>
      </c>
      <c r="C970" s="88" t="s">
        <v>733</v>
      </c>
      <c r="D970" s="88" t="s">
        <v>568</v>
      </c>
      <c r="E970" s="88" t="s">
        <v>531</v>
      </c>
      <c r="F970" s="88" t="s">
        <v>10</v>
      </c>
      <c r="G970" s="88" t="s">
        <v>29</v>
      </c>
      <c r="H970" s="88" t="s">
        <v>3057</v>
      </c>
      <c r="I970" s="89">
        <v>998</v>
      </c>
      <c r="J970" s="88" t="s">
        <v>91</v>
      </c>
      <c r="K970" s="88" t="s">
        <v>688</v>
      </c>
      <c r="L970" s="88" t="s">
        <v>1164</v>
      </c>
      <c r="M970" s="88" t="s">
        <v>1514</v>
      </c>
      <c r="N970" s="88" t="s">
        <v>695</v>
      </c>
      <c r="O970" s="90">
        <v>29.7</v>
      </c>
      <c r="P970" s="90">
        <v>2514</v>
      </c>
      <c r="Q970" s="90">
        <v>2595</v>
      </c>
      <c r="R970" s="91">
        <v>152.49199999999999</v>
      </c>
      <c r="S970" s="90" t="s">
        <v>150</v>
      </c>
      <c r="T970" s="90">
        <v>2594</v>
      </c>
      <c r="U970" s="90">
        <v>26.1</v>
      </c>
      <c r="V970" s="88" t="s">
        <v>31</v>
      </c>
      <c r="W970" s="88" t="s">
        <v>190</v>
      </c>
      <c r="X970" s="88" t="s">
        <v>480</v>
      </c>
      <c r="Y970" s="90" t="s">
        <v>892</v>
      </c>
      <c r="Z970" s="90" t="s">
        <v>566</v>
      </c>
      <c r="AA970" s="90">
        <v>73</v>
      </c>
      <c r="AB970" s="91" t="s">
        <v>3811</v>
      </c>
      <c r="AC970" s="88" t="s">
        <v>566</v>
      </c>
      <c r="AD970" s="90" t="s">
        <v>566</v>
      </c>
      <c r="AE970" s="90" t="s">
        <v>1265</v>
      </c>
      <c r="AF970" s="90" t="s">
        <v>190</v>
      </c>
      <c r="AG970" s="91" t="s">
        <v>3500</v>
      </c>
      <c r="AH970" s="92" t="s">
        <v>2720</v>
      </c>
      <c r="AI970" s="93">
        <v>694</v>
      </c>
      <c r="AJ970" s="88" t="s">
        <v>566</v>
      </c>
      <c r="AK970" s="90" t="s">
        <v>566</v>
      </c>
      <c r="AL970" s="91">
        <v>16.399999999999999</v>
      </c>
      <c r="AM970" s="91">
        <v>13.659018015299999</v>
      </c>
      <c r="AN970" s="91">
        <v>1703</v>
      </c>
      <c r="AO970" s="90">
        <v>14.9</v>
      </c>
      <c r="AP970" s="91">
        <v>111.47799999999999</v>
      </c>
      <c r="AQ970" s="91" t="s">
        <v>566</v>
      </c>
      <c r="AR970" s="91" t="s">
        <v>566</v>
      </c>
      <c r="AS970" s="91">
        <v>82.31</v>
      </c>
      <c r="AT970" s="91">
        <v>85.71</v>
      </c>
      <c r="AU970" s="90">
        <v>737</v>
      </c>
      <c r="AV970" s="90">
        <v>0</v>
      </c>
      <c r="AW970" s="91">
        <v>41.235999999999997</v>
      </c>
      <c r="AX970" s="91" t="s">
        <v>566</v>
      </c>
      <c r="AY970" s="91">
        <v>126.5</v>
      </c>
      <c r="AZ970" s="88" t="s">
        <v>4989</v>
      </c>
      <c r="BA970" s="91">
        <v>129.97</v>
      </c>
      <c r="BB970" s="91">
        <v>44.19</v>
      </c>
      <c r="BC970" s="94">
        <v>6.7321760017000001</v>
      </c>
      <c r="BD970" s="91">
        <v>308.3</v>
      </c>
      <c r="BE970" s="95">
        <v>96.325999999999993</v>
      </c>
      <c r="BF970" s="91">
        <v>9.64</v>
      </c>
      <c r="BG970" s="91">
        <v>30.9</v>
      </c>
      <c r="BH970" s="94" t="s">
        <v>566</v>
      </c>
      <c r="BI970" s="94" t="s">
        <v>566</v>
      </c>
      <c r="BJ970" s="93">
        <v>742</v>
      </c>
      <c r="BK970" s="94">
        <v>2</v>
      </c>
      <c r="BL970" s="91">
        <v>297.88578000000001</v>
      </c>
      <c r="BM970" s="96">
        <v>17.621223860000001</v>
      </c>
      <c r="BN970" s="96" t="s">
        <v>566</v>
      </c>
      <c r="BO970" s="88" t="s">
        <v>430</v>
      </c>
      <c r="BP970" s="88" t="s">
        <v>566</v>
      </c>
      <c r="BQ970" s="91">
        <v>308.3</v>
      </c>
      <c r="BR970" s="95">
        <v>96.325999999999993</v>
      </c>
      <c r="BS970" s="91">
        <v>9.64</v>
      </c>
      <c r="BT970" s="90">
        <v>30</v>
      </c>
      <c r="BU970" s="91">
        <v>0</v>
      </c>
      <c r="BV970" s="91">
        <v>289.05</v>
      </c>
      <c r="BW970" s="96">
        <v>17.098230000000001</v>
      </c>
      <c r="BX970" s="96" t="s">
        <v>566</v>
      </c>
      <c r="BY970" s="96" t="s">
        <v>566</v>
      </c>
      <c r="BZ970" s="96" t="s">
        <v>566</v>
      </c>
      <c r="CA970" s="96" t="s">
        <v>566</v>
      </c>
      <c r="CB970" s="96" t="s">
        <v>566</v>
      </c>
      <c r="CC970" s="96" t="s">
        <v>566</v>
      </c>
      <c r="CD970" s="96" t="s">
        <v>566</v>
      </c>
      <c r="CE970" s="96" t="s">
        <v>566</v>
      </c>
      <c r="CF970" s="88" t="s">
        <v>566</v>
      </c>
      <c r="CG970" s="88" t="s">
        <v>566</v>
      </c>
      <c r="CH970" s="92" t="s">
        <v>566</v>
      </c>
      <c r="CI970" s="91">
        <v>0</v>
      </c>
      <c r="CJ970" s="91">
        <v>0</v>
      </c>
      <c r="CK970" s="90" t="s">
        <v>566</v>
      </c>
      <c r="CL970" s="91">
        <v>1.3183268499999999E-2</v>
      </c>
      <c r="CM970" s="91">
        <v>7.3816731499999996E-2</v>
      </c>
      <c r="CN970" s="88" t="s">
        <v>566</v>
      </c>
      <c r="CO970" s="91">
        <v>124</v>
      </c>
      <c r="CP970" s="91">
        <v>122.6130968321</v>
      </c>
      <c r="CQ970" s="91">
        <v>4.0047095612000003</v>
      </c>
      <c r="CR970" s="91">
        <v>-185.68698392260001</v>
      </c>
      <c r="CS970" s="91">
        <v>-5.6302904388000004</v>
      </c>
      <c r="CT970" s="90" t="s">
        <v>566</v>
      </c>
      <c r="CU970" s="96">
        <v>1.0130600000000001</v>
      </c>
      <c r="CV970" s="96">
        <v>0.85063999999999995</v>
      </c>
      <c r="CW970" s="96">
        <v>0.78225999999999996</v>
      </c>
      <c r="CX970" s="93">
        <v>2369</v>
      </c>
      <c r="CY970" s="93">
        <v>2333.5700000000002</v>
      </c>
      <c r="CZ970" s="93">
        <v>93.2</v>
      </c>
      <c r="DA970" s="90">
        <v>40</v>
      </c>
      <c r="DB970" s="90" t="s">
        <v>566</v>
      </c>
      <c r="DC970" s="90">
        <v>99.2</v>
      </c>
      <c r="DD970" s="91">
        <v>233</v>
      </c>
      <c r="DE970" s="91">
        <v>-45.7081545064</v>
      </c>
      <c r="DF970" s="93">
        <v>102.47499999999999</v>
      </c>
      <c r="DG970" s="88" t="s">
        <v>393</v>
      </c>
      <c r="DH970" s="88" t="s">
        <v>566</v>
      </c>
      <c r="DI970" s="88">
        <v>1</v>
      </c>
      <c r="DJ970" s="88" t="s">
        <v>566</v>
      </c>
      <c r="DK970" s="90" t="s">
        <v>566</v>
      </c>
      <c r="DL970" s="91">
        <v>96.325999999999993</v>
      </c>
      <c r="DM970" s="91" t="s">
        <v>566</v>
      </c>
      <c r="DN970" s="91">
        <v>398.43714939839998</v>
      </c>
      <c r="DO970" s="91">
        <v>12.2465147541</v>
      </c>
      <c r="DP970" s="91">
        <v>90.137068643700005</v>
      </c>
      <c r="DQ970" s="91">
        <v>2.6115147540999999</v>
      </c>
      <c r="DR970" s="91">
        <v>141.37307993889999</v>
      </c>
      <c r="DS970" s="91">
        <v>4.601325471</v>
      </c>
      <c r="DT970" s="91">
        <v>-166.9270008158</v>
      </c>
      <c r="DU970" s="91">
        <v>-5.0336745289999998</v>
      </c>
      <c r="DV970" s="91">
        <v>98.929711111100005</v>
      </c>
      <c r="DW970" s="97"/>
      <c r="DX970" s="98" t="s">
        <v>5543</v>
      </c>
      <c r="DY970" s="99" t="s">
        <v>3222</v>
      </c>
      <c r="DZ970" s="98" t="s">
        <v>689</v>
      </c>
      <c r="EA970" s="100" t="s">
        <v>566</v>
      </c>
      <c r="EB970" s="101" t="s">
        <v>2761</v>
      </c>
      <c r="EC970" s="38"/>
    </row>
    <row r="971" spans="1:133" s="9" customFormat="1" ht="15" customHeight="1" x14ac:dyDescent="0.25">
      <c r="A971" s="17" t="str">
        <f t="shared" si="14"/>
        <v>999_Южно-Ягунское</v>
      </c>
      <c r="B971" s="87">
        <v>162</v>
      </c>
      <c r="C971" s="88" t="s">
        <v>733</v>
      </c>
      <c r="D971" s="88" t="s">
        <v>568</v>
      </c>
      <c r="E971" s="88" t="s">
        <v>531</v>
      </c>
      <c r="F971" s="88" t="s">
        <v>10</v>
      </c>
      <c r="G971" s="88" t="s">
        <v>29</v>
      </c>
      <c r="H971" s="88" t="s">
        <v>3055</v>
      </c>
      <c r="I971" s="89">
        <v>999</v>
      </c>
      <c r="J971" s="88" t="s">
        <v>163</v>
      </c>
      <c r="K971" s="88" t="s">
        <v>688</v>
      </c>
      <c r="L971" s="88" t="s">
        <v>1164</v>
      </c>
      <c r="M971" s="88" t="s">
        <v>1508</v>
      </c>
      <c r="N971" s="88" t="s">
        <v>6</v>
      </c>
      <c r="O971" s="90">
        <v>13.4</v>
      </c>
      <c r="P971" s="90">
        <v>2412</v>
      </c>
      <c r="Q971" s="90">
        <v>2428</v>
      </c>
      <c r="R971" s="91">
        <v>44.73</v>
      </c>
      <c r="S971" s="90" t="s">
        <v>150</v>
      </c>
      <c r="T971" s="90">
        <v>2438.5</v>
      </c>
      <c r="U971" s="90">
        <v>13</v>
      </c>
      <c r="V971" s="88" t="s">
        <v>31</v>
      </c>
      <c r="W971" s="88" t="s">
        <v>175</v>
      </c>
      <c r="X971" s="88" t="s">
        <v>360</v>
      </c>
      <c r="Y971" s="90" t="s">
        <v>1002</v>
      </c>
      <c r="Z971" s="90" t="s">
        <v>566</v>
      </c>
      <c r="AA971" s="90">
        <v>73</v>
      </c>
      <c r="AB971" s="91" t="s">
        <v>3812</v>
      </c>
      <c r="AC971" s="88" t="s">
        <v>566</v>
      </c>
      <c r="AD971" s="90" t="s">
        <v>566</v>
      </c>
      <c r="AE971" s="90" t="s">
        <v>1265</v>
      </c>
      <c r="AF971" s="90" t="s">
        <v>175</v>
      </c>
      <c r="AG971" s="91" t="s">
        <v>3532</v>
      </c>
      <c r="AH971" s="92" t="s">
        <v>3336</v>
      </c>
      <c r="AI971" s="93">
        <v>343</v>
      </c>
      <c r="AJ971" s="88" t="s">
        <v>722</v>
      </c>
      <c r="AK971" s="90" t="s">
        <v>566</v>
      </c>
      <c r="AL971" s="91">
        <v>18.899999999999999</v>
      </c>
      <c r="AM971" s="91">
        <v>13.9550949954</v>
      </c>
      <c r="AN971" s="91">
        <v>1746</v>
      </c>
      <c r="AO971" s="90">
        <v>14</v>
      </c>
      <c r="AP971" s="91">
        <v>43.01</v>
      </c>
      <c r="AQ971" s="91">
        <v>50.34</v>
      </c>
      <c r="AR971" s="91" t="s">
        <v>566</v>
      </c>
      <c r="AS971" s="91">
        <v>69.904096542000005</v>
      </c>
      <c r="AT971" s="91">
        <v>72.856517452899993</v>
      </c>
      <c r="AU971" s="90">
        <v>1053</v>
      </c>
      <c r="AV971" s="90">
        <v>13</v>
      </c>
      <c r="AW971" s="91">
        <v>31.55</v>
      </c>
      <c r="AX971" s="91" t="s">
        <v>566</v>
      </c>
      <c r="AY971" s="91">
        <v>121.8</v>
      </c>
      <c r="AZ971" s="88" t="s">
        <v>4982</v>
      </c>
      <c r="BA971" s="91">
        <v>124.82</v>
      </c>
      <c r="BB971" s="91">
        <v>51.895903457999999</v>
      </c>
      <c r="BC971" s="94">
        <v>4.9254209810000003</v>
      </c>
      <c r="BD971" s="91">
        <v>255.96100000000001</v>
      </c>
      <c r="BE971" s="95">
        <v>95.519000000000005</v>
      </c>
      <c r="BF971" s="91">
        <v>9.7799999999999994</v>
      </c>
      <c r="BG971" s="91">
        <v>30.9</v>
      </c>
      <c r="BH971" s="94" t="s">
        <v>566</v>
      </c>
      <c r="BI971" s="94" t="s">
        <v>566</v>
      </c>
      <c r="BJ971" s="93">
        <v>742</v>
      </c>
      <c r="BK971" s="94">
        <v>2</v>
      </c>
      <c r="BL971" s="91">
        <v>302.50564000000003</v>
      </c>
      <c r="BM971" s="96">
        <v>14.32969252</v>
      </c>
      <c r="BN971" s="96" t="s">
        <v>566</v>
      </c>
      <c r="BO971" s="88" t="s">
        <v>430</v>
      </c>
      <c r="BP971" s="88" t="s">
        <v>566</v>
      </c>
      <c r="BQ971" s="91">
        <v>255.96100000000001</v>
      </c>
      <c r="BR971" s="95">
        <v>95.519000000000005</v>
      </c>
      <c r="BS971" s="91">
        <v>9.7799999999999994</v>
      </c>
      <c r="BT971" s="90">
        <v>30</v>
      </c>
      <c r="BU971" s="91">
        <v>0</v>
      </c>
      <c r="BV971" s="91">
        <v>293.55</v>
      </c>
      <c r="BW971" s="96">
        <v>13.905480000000001</v>
      </c>
      <c r="BX971" s="96" t="s">
        <v>566</v>
      </c>
      <c r="BY971" s="96" t="s">
        <v>566</v>
      </c>
      <c r="BZ971" s="96" t="s">
        <v>566</v>
      </c>
      <c r="CA971" s="96" t="s">
        <v>566</v>
      </c>
      <c r="CB971" s="96" t="s">
        <v>566</v>
      </c>
      <c r="CC971" s="96" t="s">
        <v>566</v>
      </c>
      <c r="CD971" s="96" t="s">
        <v>566</v>
      </c>
      <c r="CE971" s="96" t="s">
        <v>566</v>
      </c>
      <c r="CF971" s="88" t="s">
        <v>566</v>
      </c>
      <c r="CG971" s="88" t="s">
        <v>566</v>
      </c>
      <c r="CH971" s="92" t="s">
        <v>566</v>
      </c>
      <c r="CI971" s="91">
        <v>0</v>
      </c>
      <c r="CJ971" s="91">
        <v>0</v>
      </c>
      <c r="CK971" s="90" t="s">
        <v>566</v>
      </c>
      <c r="CL971" s="91">
        <v>0.60619418560000005</v>
      </c>
      <c r="CM971" s="91">
        <v>-0.2071941856</v>
      </c>
      <c r="CN971" s="88" t="s">
        <v>566</v>
      </c>
      <c r="CO971" s="91">
        <v>101.875</v>
      </c>
      <c r="CP971" s="91">
        <v>118.7497147749</v>
      </c>
      <c r="CQ971" s="91">
        <v>4.5394063425000004</v>
      </c>
      <c r="CR971" s="91">
        <v>-137.21160587200001</v>
      </c>
      <c r="CS971" s="91">
        <v>-5.2455936574999997</v>
      </c>
      <c r="CT971" s="90" t="s">
        <v>566</v>
      </c>
      <c r="CU971" s="96">
        <v>1.0133300000000001</v>
      </c>
      <c r="CV971" s="96">
        <v>0.85299999999999998</v>
      </c>
      <c r="CW971" s="96">
        <v>0.80289999999999995</v>
      </c>
      <c r="CX971" s="93">
        <v>2310</v>
      </c>
      <c r="CY971" s="93">
        <v>2279.16</v>
      </c>
      <c r="CZ971" s="93">
        <v>95.7</v>
      </c>
      <c r="DA971" s="90">
        <v>40</v>
      </c>
      <c r="DB971" s="90" t="s">
        <v>566</v>
      </c>
      <c r="DC971" s="90">
        <v>81.5</v>
      </c>
      <c r="DD971" s="91">
        <v>228</v>
      </c>
      <c r="DE971" s="91">
        <v>-46.578947368400001</v>
      </c>
      <c r="DF971" s="93">
        <v>136.30000000000001</v>
      </c>
      <c r="DG971" s="88" t="s">
        <v>393</v>
      </c>
      <c r="DH971" s="88" t="s">
        <v>566</v>
      </c>
      <c r="DI971" s="88">
        <v>1</v>
      </c>
      <c r="DJ971" s="88" t="s">
        <v>3245</v>
      </c>
      <c r="DK971" s="90" t="s">
        <v>566</v>
      </c>
      <c r="DL971" s="91">
        <v>95.519000000000005</v>
      </c>
      <c r="DM971" s="91" t="s">
        <v>566</v>
      </c>
      <c r="DN971" s="91">
        <v>400.94580091969999</v>
      </c>
      <c r="DO971" s="91">
        <v>15.3268235023</v>
      </c>
      <c r="DP971" s="91">
        <v>144.9844802728</v>
      </c>
      <c r="DQ971" s="91">
        <v>5.5418235022999998</v>
      </c>
      <c r="DR971" s="91">
        <v>181.0853050222</v>
      </c>
      <c r="DS971" s="91">
        <v>6.9222884875000004</v>
      </c>
      <c r="DT971" s="91">
        <v>-74.876015624700003</v>
      </c>
      <c r="DU971" s="91">
        <v>-2.8627115125000002</v>
      </c>
      <c r="DV971" s="91" t="s">
        <v>566</v>
      </c>
      <c r="DW971" s="97"/>
      <c r="DX971" s="98" t="s">
        <v>5544</v>
      </c>
      <c r="DY971" s="99" t="s">
        <v>715</v>
      </c>
      <c r="DZ971" s="98" t="s">
        <v>689</v>
      </c>
      <c r="EA971" s="100" t="s">
        <v>566</v>
      </c>
      <c r="EB971" s="101" t="s">
        <v>2761</v>
      </c>
      <c r="EC971" s="38"/>
    </row>
    <row r="972" spans="1:133" s="9" customFormat="1" ht="15" customHeight="1" x14ac:dyDescent="0.25">
      <c r="A972" s="17" t="str">
        <f t="shared" si="14"/>
        <v>1000_Южно-Ягунское</v>
      </c>
      <c r="B972" s="87">
        <v>163</v>
      </c>
      <c r="C972" s="88" t="s">
        <v>733</v>
      </c>
      <c r="D972" s="88" t="s">
        <v>568</v>
      </c>
      <c r="E972" s="88" t="s">
        <v>531</v>
      </c>
      <c r="F972" s="88" t="s">
        <v>10</v>
      </c>
      <c r="G972" s="88" t="s">
        <v>29</v>
      </c>
      <c r="H972" s="88" t="s">
        <v>3055</v>
      </c>
      <c r="I972" s="89">
        <v>1000</v>
      </c>
      <c r="J972" s="88" t="s">
        <v>163</v>
      </c>
      <c r="K972" s="88" t="s">
        <v>688</v>
      </c>
      <c r="L972" s="88" t="s">
        <v>1164</v>
      </c>
      <c r="M972" s="88" t="s">
        <v>1508</v>
      </c>
      <c r="N972" s="88" t="s">
        <v>6</v>
      </c>
      <c r="O972" s="90">
        <v>12.4</v>
      </c>
      <c r="P972" s="90">
        <v>2406.6</v>
      </c>
      <c r="Q972" s="90">
        <v>2423</v>
      </c>
      <c r="R972" s="91">
        <v>42.27</v>
      </c>
      <c r="S972" s="90" t="s">
        <v>150</v>
      </c>
      <c r="T972" s="90">
        <v>2443</v>
      </c>
      <c r="U972" s="90">
        <v>8.4</v>
      </c>
      <c r="V972" s="88" t="s">
        <v>31</v>
      </c>
      <c r="W972" s="88" t="s">
        <v>190</v>
      </c>
      <c r="X972" s="88" t="s">
        <v>480</v>
      </c>
      <c r="Y972" s="90" t="s">
        <v>872</v>
      </c>
      <c r="Z972" s="90" t="s">
        <v>566</v>
      </c>
      <c r="AA972" s="90">
        <v>73</v>
      </c>
      <c r="AB972" s="91" t="s">
        <v>3814</v>
      </c>
      <c r="AC972" s="88" t="s">
        <v>566</v>
      </c>
      <c r="AD972" s="90" t="s">
        <v>566</v>
      </c>
      <c r="AE972" s="90" t="s">
        <v>566</v>
      </c>
      <c r="AF972" s="90" t="s">
        <v>190</v>
      </c>
      <c r="AG972" s="91" t="s">
        <v>3414</v>
      </c>
      <c r="AH972" s="92" t="s">
        <v>2190</v>
      </c>
      <c r="AI972" s="93">
        <v>1100</v>
      </c>
      <c r="AJ972" s="88" t="s">
        <v>566</v>
      </c>
      <c r="AK972" s="90" t="s">
        <v>566</v>
      </c>
      <c r="AL972" s="91">
        <v>18.899999999999999</v>
      </c>
      <c r="AM972" s="91">
        <v>13.9550949954</v>
      </c>
      <c r="AN972" s="91">
        <v>1247</v>
      </c>
      <c r="AO972" s="90">
        <v>14</v>
      </c>
      <c r="AP972" s="91">
        <v>28.61</v>
      </c>
      <c r="AQ972" s="91" t="s">
        <v>566</v>
      </c>
      <c r="AR972" s="91" t="s">
        <v>566</v>
      </c>
      <c r="AS972" s="91">
        <v>105.54</v>
      </c>
      <c r="AT972" s="91">
        <v>108.82</v>
      </c>
      <c r="AU972" s="90">
        <v>1065</v>
      </c>
      <c r="AV972" s="90">
        <v>18.100000000000001</v>
      </c>
      <c r="AW972" s="91">
        <v>26.18</v>
      </c>
      <c r="AX972" s="91" t="s">
        <v>566</v>
      </c>
      <c r="AY972" s="91">
        <v>128.57</v>
      </c>
      <c r="AZ972" s="88" t="s">
        <v>4928</v>
      </c>
      <c r="BA972" s="91">
        <v>131.9</v>
      </c>
      <c r="BB972" s="91">
        <v>23.03</v>
      </c>
      <c r="BC972" s="94">
        <v>13.4859958744</v>
      </c>
      <c r="BD972" s="91">
        <v>294.197</v>
      </c>
      <c r="BE972" s="95">
        <v>98.387</v>
      </c>
      <c r="BF972" s="91">
        <v>4.05</v>
      </c>
      <c r="BG972" s="91">
        <v>30.9</v>
      </c>
      <c r="BH972" s="94" t="s">
        <v>566</v>
      </c>
      <c r="BI972" s="94" t="s">
        <v>566</v>
      </c>
      <c r="BJ972" s="93">
        <v>742</v>
      </c>
      <c r="BK972" s="94">
        <v>2</v>
      </c>
      <c r="BL972" s="91">
        <v>125.12195</v>
      </c>
      <c r="BM972" s="96">
        <v>6.0784243099999999</v>
      </c>
      <c r="BN972" s="96" t="s">
        <v>566</v>
      </c>
      <c r="BO972" s="88" t="s">
        <v>430</v>
      </c>
      <c r="BP972" s="88" t="s">
        <v>566</v>
      </c>
      <c r="BQ972" s="91">
        <v>294.197</v>
      </c>
      <c r="BR972" s="95">
        <v>98.387</v>
      </c>
      <c r="BS972" s="91">
        <v>4.05</v>
      </c>
      <c r="BT972" s="90">
        <v>30</v>
      </c>
      <c r="BU972" s="91">
        <v>0</v>
      </c>
      <c r="BV972" s="91">
        <v>121.41</v>
      </c>
      <c r="BW972" s="96">
        <v>5.8982099999999997</v>
      </c>
      <c r="BX972" s="96" t="s">
        <v>566</v>
      </c>
      <c r="BY972" s="96" t="s">
        <v>566</v>
      </c>
      <c r="BZ972" s="96" t="s">
        <v>566</v>
      </c>
      <c r="CA972" s="96" t="s">
        <v>566</v>
      </c>
      <c r="CB972" s="96" t="s">
        <v>566</v>
      </c>
      <c r="CC972" s="96" t="s">
        <v>566</v>
      </c>
      <c r="CD972" s="96" t="s">
        <v>566</v>
      </c>
      <c r="CE972" s="96" t="s">
        <v>566</v>
      </c>
      <c r="CF972" s="88" t="s">
        <v>566</v>
      </c>
      <c r="CG972" s="88" t="s">
        <v>566</v>
      </c>
      <c r="CH972" s="92" t="s">
        <v>566</v>
      </c>
      <c r="CI972" s="91">
        <v>0</v>
      </c>
      <c r="CJ972" s="91">
        <v>0</v>
      </c>
      <c r="CK972" s="90" t="s">
        <v>566</v>
      </c>
      <c r="CL972" s="91">
        <v>8.3729938200000006E-2</v>
      </c>
      <c r="CM972" s="91">
        <v>-1.8729938200000001E-2</v>
      </c>
      <c r="CN972" s="88" t="s">
        <v>566</v>
      </c>
      <c r="CO972" s="91">
        <v>101.875</v>
      </c>
      <c r="CP972" s="91">
        <v>355.14282540599999</v>
      </c>
      <c r="CQ972" s="91">
        <v>5.2815194162000001</v>
      </c>
      <c r="CR972" s="91">
        <v>60.946194570400003</v>
      </c>
      <c r="CS972" s="91">
        <v>1.2345194161999999</v>
      </c>
      <c r="CT972" s="90" t="s">
        <v>566</v>
      </c>
      <c r="CU972" s="96">
        <v>1.0130699999999999</v>
      </c>
      <c r="CV972" s="96">
        <v>0.85299999999999998</v>
      </c>
      <c r="CW972" s="96">
        <v>0.79959999999999998</v>
      </c>
      <c r="CX972" s="93">
        <v>2310</v>
      </c>
      <c r="CY972" s="93">
        <v>2276.02</v>
      </c>
      <c r="CZ972" s="93">
        <v>95.7</v>
      </c>
      <c r="DA972" s="90">
        <v>40</v>
      </c>
      <c r="DB972" s="90" t="s">
        <v>566</v>
      </c>
      <c r="DC972" s="90">
        <v>81.5</v>
      </c>
      <c r="DD972" s="91">
        <v>228</v>
      </c>
      <c r="DE972" s="91">
        <v>-43.6096491228</v>
      </c>
      <c r="DF972" s="93">
        <v>136.30000000000001</v>
      </c>
      <c r="DG972" s="88" t="s">
        <v>393</v>
      </c>
      <c r="DH972" s="88" t="s">
        <v>566</v>
      </c>
      <c r="DI972" s="88">
        <v>1</v>
      </c>
      <c r="DJ972" s="88" t="s">
        <v>566</v>
      </c>
      <c r="DK972" s="90" t="s">
        <v>566</v>
      </c>
      <c r="DL972" s="91">
        <v>98.387</v>
      </c>
      <c r="DM972" s="91" t="s">
        <v>566</v>
      </c>
      <c r="DN972" s="91">
        <v>253.26728612170001</v>
      </c>
      <c r="DO972" s="91">
        <v>3.6567303350000002</v>
      </c>
      <c r="DP972" s="91">
        <v>-40.929344713900001</v>
      </c>
      <c r="DQ972" s="91">
        <v>-0.39026966499999999</v>
      </c>
      <c r="DR972" s="91">
        <v>309.52360537499999</v>
      </c>
      <c r="DS972" s="91">
        <v>4.9052691045000003</v>
      </c>
      <c r="DT972" s="91">
        <v>15.3269745394</v>
      </c>
      <c r="DU972" s="91">
        <v>0.85826910450000005</v>
      </c>
      <c r="DV972" s="91">
        <v>98.906811111099998</v>
      </c>
      <c r="DW972" s="97"/>
      <c r="DX972" s="98" t="s">
        <v>689</v>
      </c>
      <c r="DY972" s="99" t="s">
        <v>3162</v>
      </c>
      <c r="DZ972" s="98" t="s">
        <v>689</v>
      </c>
      <c r="EA972" s="100" t="s">
        <v>566</v>
      </c>
      <c r="EB972" s="101" t="s">
        <v>2761</v>
      </c>
      <c r="EC972" s="38"/>
    </row>
    <row r="973" spans="1:133" s="9" customFormat="1" ht="15" customHeight="1" x14ac:dyDescent="0.25">
      <c r="A973" s="17" t="str">
        <f t="shared" si="14"/>
        <v>1002_Южно-Ягунское</v>
      </c>
      <c r="B973" s="87">
        <v>164</v>
      </c>
      <c r="C973" s="88" t="s">
        <v>733</v>
      </c>
      <c r="D973" s="88" t="s">
        <v>568</v>
      </c>
      <c r="E973" s="88" t="s">
        <v>531</v>
      </c>
      <c r="F973" s="88" t="s">
        <v>10</v>
      </c>
      <c r="G973" s="88" t="s">
        <v>29</v>
      </c>
      <c r="H973" s="88" t="s">
        <v>3057</v>
      </c>
      <c r="I973" s="89">
        <v>1002</v>
      </c>
      <c r="J973" s="88" t="s">
        <v>165</v>
      </c>
      <c r="K973" s="88" t="s">
        <v>688</v>
      </c>
      <c r="L973" s="88" t="s">
        <v>1164</v>
      </c>
      <c r="M973" s="88" t="s">
        <v>1512</v>
      </c>
      <c r="N973" s="88" t="s">
        <v>695</v>
      </c>
      <c r="O973" s="90">
        <v>24.4</v>
      </c>
      <c r="P973" s="90">
        <v>2482</v>
      </c>
      <c r="Q973" s="90">
        <v>2552.5</v>
      </c>
      <c r="R973" s="91">
        <v>116.66200000000001</v>
      </c>
      <c r="S973" s="90" t="s">
        <v>150</v>
      </c>
      <c r="T973" s="90">
        <v>2460</v>
      </c>
      <c r="U973" s="90">
        <v>18.7</v>
      </c>
      <c r="V973" s="88" t="s">
        <v>31</v>
      </c>
      <c r="W973" s="88" t="s">
        <v>175</v>
      </c>
      <c r="X973" s="88" t="s">
        <v>496</v>
      </c>
      <c r="Y973" s="90" t="s">
        <v>943</v>
      </c>
      <c r="Z973" s="90" t="s">
        <v>566</v>
      </c>
      <c r="AA973" s="90">
        <v>73</v>
      </c>
      <c r="AB973" s="91" t="s">
        <v>3796</v>
      </c>
      <c r="AC973" s="88" t="s">
        <v>566</v>
      </c>
      <c r="AD973" s="90" t="s">
        <v>566</v>
      </c>
      <c r="AE973" s="90" t="s">
        <v>566</v>
      </c>
      <c r="AF973" s="90" t="s">
        <v>175</v>
      </c>
      <c r="AG973" s="91" t="s">
        <v>566</v>
      </c>
      <c r="AH973" s="92" t="s">
        <v>1583</v>
      </c>
      <c r="AI973" s="93" t="s">
        <v>566</v>
      </c>
      <c r="AJ973" s="88" t="s">
        <v>566</v>
      </c>
      <c r="AK973" s="90" t="s">
        <v>566</v>
      </c>
      <c r="AL973" s="91" t="s">
        <v>566</v>
      </c>
      <c r="AM973" s="91" t="s">
        <v>566</v>
      </c>
      <c r="AN973" s="91" t="s">
        <v>566</v>
      </c>
      <c r="AO973" s="90" t="s">
        <v>566</v>
      </c>
      <c r="AP973" s="91" t="s">
        <v>566</v>
      </c>
      <c r="AQ973" s="91" t="s">
        <v>566</v>
      </c>
      <c r="AR973" s="91" t="s">
        <v>566</v>
      </c>
      <c r="AS973" s="91" t="s">
        <v>566</v>
      </c>
      <c r="AT973" s="91" t="s">
        <v>566</v>
      </c>
      <c r="AU973" s="90">
        <v>42</v>
      </c>
      <c r="AV973" s="90">
        <v>0</v>
      </c>
      <c r="AW973" s="91">
        <v>1.2E-2</v>
      </c>
      <c r="AX973" s="91" t="s">
        <v>566</v>
      </c>
      <c r="AY973" s="91">
        <v>231.71</v>
      </c>
      <c r="AZ973" s="88" t="s">
        <v>5114</v>
      </c>
      <c r="BA973" s="91">
        <v>234.42</v>
      </c>
      <c r="BB973" s="91" t="s">
        <v>566</v>
      </c>
      <c r="BC973" s="94" t="s">
        <v>566</v>
      </c>
      <c r="BD973" s="91" t="s">
        <v>566</v>
      </c>
      <c r="BE973" s="95">
        <v>0</v>
      </c>
      <c r="BF973" s="91" t="s">
        <v>566</v>
      </c>
      <c r="BG973" s="91">
        <v>0</v>
      </c>
      <c r="BH973" s="94" t="s">
        <v>566</v>
      </c>
      <c r="BI973" s="94" t="s">
        <v>566</v>
      </c>
      <c r="BJ973" s="93">
        <v>0</v>
      </c>
      <c r="BK973" s="94">
        <v>0</v>
      </c>
      <c r="BL973" s="91" t="s">
        <v>566</v>
      </c>
      <c r="BM973" s="96">
        <v>0</v>
      </c>
      <c r="BN973" s="96" t="s">
        <v>566</v>
      </c>
      <c r="BO973" s="88" t="s">
        <v>745</v>
      </c>
      <c r="BP973" s="88" t="s">
        <v>1211</v>
      </c>
      <c r="BQ973" s="91" t="s">
        <v>566</v>
      </c>
      <c r="BR973" s="95">
        <v>0</v>
      </c>
      <c r="BS973" s="91" t="s">
        <v>566</v>
      </c>
      <c r="BT973" s="90" t="s">
        <v>566</v>
      </c>
      <c r="BU973" s="91" t="s">
        <v>566</v>
      </c>
      <c r="BV973" s="91" t="s">
        <v>566</v>
      </c>
      <c r="BW973" s="96" t="s">
        <v>566</v>
      </c>
      <c r="BX973" s="96" t="s">
        <v>566</v>
      </c>
      <c r="BY973" s="96" t="s">
        <v>1211</v>
      </c>
      <c r="BZ973" s="96" t="s">
        <v>566</v>
      </c>
      <c r="CA973" s="96" t="s">
        <v>566</v>
      </c>
      <c r="CB973" s="96" t="s">
        <v>566</v>
      </c>
      <c r="CC973" s="96" t="s">
        <v>566</v>
      </c>
      <c r="CD973" s="96" t="s">
        <v>566</v>
      </c>
      <c r="CE973" s="96" t="s">
        <v>566</v>
      </c>
      <c r="CF973" s="88" t="s">
        <v>566</v>
      </c>
      <c r="CG973" s="88" t="s">
        <v>566</v>
      </c>
      <c r="CH973" s="92" t="s">
        <v>566</v>
      </c>
      <c r="CI973" s="91">
        <v>0</v>
      </c>
      <c r="CJ973" s="91">
        <v>0</v>
      </c>
      <c r="CK973" s="90" t="s">
        <v>566</v>
      </c>
      <c r="CL973" s="91" t="s">
        <v>566</v>
      </c>
      <c r="CM973" s="91" t="s">
        <v>566</v>
      </c>
      <c r="CN973" s="88" t="s">
        <v>566</v>
      </c>
      <c r="CO973" s="91">
        <v>124</v>
      </c>
      <c r="CP973" s="91" t="s">
        <v>566</v>
      </c>
      <c r="CQ973" s="91" t="s">
        <v>566</v>
      </c>
      <c r="CR973" s="91" t="s">
        <v>566</v>
      </c>
      <c r="CS973" s="91" t="s">
        <v>566</v>
      </c>
      <c r="CT973" s="90" t="s">
        <v>566</v>
      </c>
      <c r="CU973" s="96">
        <v>1.0130300000000001</v>
      </c>
      <c r="CV973" s="96">
        <v>0.84931999999999996</v>
      </c>
      <c r="CW973" s="96">
        <v>0.77868000000000004</v>
      </c>
      <c r="CX973" s="93">
        <v>2369</v>
      </c>
      <c r="CY973" s="93">
        <v>2341.0590000000002</v>
      </c>
      <c r="CZ973" s="93">
        <v>88.1</v>
      </c>
      <c r="DA973" s="90">
        <v>51</v>
      </c>
      <c r="DB973" s="90" t="s">
        <v>566</v>
      </c>
      <c r="DC973" s="90">
        <v>99.2</v>
      </c>
      <c r="DD973" s="91">
        <v>233</v>
      </c>
      <c r="DE973" s="91">
        <v>-0.55364806870000005</v>
      </c>
      <c r="DF973" s="93">
        <v>127.3</v>
      </c>
      <c r="DG973" s="88" t="s">
        <v>393</v>
      </c>
      <c r="DH973" s="88" t="s">
        <v>566</v>
      </c>
      <c r="DI973" s="88">
        <v>1</v>
      </c>
      <c r="DJ973" s="88" t="s">
        <v>566</v>
      </c>
      <c r="DK973" s="90" t="s">
        <v>566</v>
      </c>
      <c r="DL973" s="91">
        <v>0</v>
      </c>
      <c r="DM973" s="91" t="s">
        <v>566</v>
      </c>
      <c r="DN973" s="91" t="s">
        <v>566</v>
      </c>
      <c r="DO973" s="91" t="s">
        <v>566</v>
      </c>
      <c r="DP973" s="91" t="s">
        <v>566</v>
      </c>
      <c r="DQ973" s="91" t="s">
        <v>566</v>
      </c>
      <c r="DR973" s="91" t="s">
        <v>566</v>
      </c>
      <c r="DS973" s="91" t="s">
        <v>566</v>
      </c>
      <c r="DT973" s="91" t="s">
        <v>566</v>
      </c>
      <c r="DU973" s="91" t="s">
        <v>566</v>
      </c>
      <c r="DV973" s="91">
        <v>113.75</v>
      </c>
      <c r="DW973" s="97"/>
      <c r="DX973" s="98" t="s">
        <v>566</v>
      </c>
      <c r="DY973" s="99" t="s">
        <v>689</v>
      </c>
      <c r="DZ973" s="98" t="s">
        <v>689</v>
      </c>
      <c r="EA973" s="100" t="s">
        <v>566</v>
      </c>
      <c r="EB973" s="101" t="s">
        <v>566</v>
      </c>
      <c r="EC973" s="38"/>
    </row>
    <row r="974" spans="1:133" s="9" customFormat="1" ht="15" customHeight="1" x14ac:dyDescent="0.25">
      <c r="A974" s="17" t="str">
        <f t="shared" si="14"/>
        <v>1003_Южно-Ягунское</v>
      </c>
      <c r="B974" s="87">
        <v>165</v>
      </c>
      <c r="C974" s="88" t="s">
        <v>733</v>
      </c>
      <c r="D974" s="88" t="s">
        <v>568</v>
      </c>
      <c r="E974" s="88" t="s">
        <v>531</v>
      </c>
      <c r="F974" s="88" t="s">
        <v>10</v>
      </c>
      <c r="G974" s="88" t="s">
        <v>29</v>
      </c>
      <c r="H974" s="88" t="s">
        <v>3055</v>
      </c>
      <c r="I974" s="89">
        <v>1003</v>
      </c>
      <c r="J974" s="88" t="s">
        <v>165</v>
      </c>
      <c r="K974" s="88" t="s">
        <v>688</v>
      </c>
      <c r="L974" s="88" t="s">
        <v>1164</v>
      </c>
      <c r="M974" s="88" t="s">
        <v>1508</v>
      </c>
      <c r="N974" s="88" t="s">
        <v>6</v>
      </c>
      <c r="O974" s="90">
        <v>14.6</v>
      </c>
      <c r="P974" s="90">
        <v>2396.4</v>
      </c>
      <c r="Q974" s="90">
        <v>2411.1999999999998</v>
      </c>
      <c r="R974" s="91">
        <v>31.873999999999999</v>
      </c>
      <c r="S974" s="90" t="s">
        <v>150</v>
      </c>
      <c r="T974" s="90">
        <v>2396</v>
      </c>
      <c r="U974" s="90">
        <v>8.4</v>
      </c>
      <c r="V974" s="88" t="s">
        <v>31</v>
      </c>
      <c r="W974" s="88" t="s">
        <v>190</v>
      </c>
      <c r="X974" s="88" t="s">
        <v>460</v>
      </c>
      <c r="Y974" s="90" t="s">
        <v>947</v>
      </c>
      <c r="Z974" s="90" t="s">
        <v>566</v>
      </c>
      <c r="AA974" s="90">
        <v>73</v>
      </c>
      <c r="AB974" s="91" t="s">
        <v>3815</v>
      </c>
      <c r="AC974" s="88" t="s">
        <v>566</v>
      </c>
      <c r="AD974" s="90" t="s">
        <v>566</v>
      </c>
      <c r="AE974" s="90" t="s">
        <v>1235</v>
      </c>
      <c r="AF974" s="90" t="s">
        <v>190</v>
      </c>
      <c r="AG974" s="91" t="s">
        <v>3500</v>
      </c>
      <c r="AH974" s="92" t="s">
        <v>2659</v>
      </c>
      <c r="AI974" s="93">
        <v>738</v>
      </c>
      <c r="AJ974" s="88" t="s">
        <v>566</v>
      </c>
      <c r="AK974" s="90" t="s">
        <v>566</v>
      </c>
      <c r="AL974" s="91">
        <v>13.2</v>
      </c>
      <c r="AM974" s="91">
        <v>10.7772020756</v>
      </c>
      <c r="AN974" s="91">
        <v>1240</v>
      </c>
      <c r="AO974" s="90">
        <v>14.9</v>
      </c>
      <c r="AP974" s="91">
        <v>23.52</v>
      </c>
      <c r="AQ974" s="91" t="s">
        <v>566</v>
      </c>
      <c r="AR974" s="91" t="s">
        <v>566</v>
      </c>
      <c r="AS974" s="91">
        <v>107.29</v>
      </c>
      <c r="AT974" s="91">
        <v>109.83</v>
      </c>
      <c r="AU974" s="90">
        <v>654</v>
      </c>
      <c r="AV974" s="90">
        <v>4.5</v>
      </c>
      <c r="AW974" s="91">
        <v>11.94</v>
      </c>
      <c r="AX974" s="91" t="s">
        <v>566</v>
      </c>
      <c r="AY974" s="91">
        <v>150.11000000000001</v>
      </c>
      <c r="AZ974" s="88" t="s">
        <v>4928</v>
      </c>
      <c r="BA974" s="91">
        <v>152.69999999999999</v>
      </c>
      <c r="BB974" s="91">
        <v>42.82</v>
      </c>
      <c r="BC974" s="94">
        <v>7.3302597092999999</v>
      </c>
      <c r="BD974" s="91">
        <v>307.65100000000001</v>
      </c>
      <c r="BE974" s="95">
        <v>97.087000000000003</v>
      </c>
      <c r="BF974" s="91">
        <v>7.64</v>
      </c>
      <c r="BG974" s="91">
        <v>30.9</v>
      </c>
      <c r="BH974" s="94" t="s">
        <v>566</v>
      </c>
      <c r="BI974" s="94" t="s">
        <v>566</v>
      </c>
      <c r="BJ974" s="93">
        <v>741</v>
      </c>
      <c r="BK974" s="94">
        <v>3</v>
      </c>
      <c r="BL974" s="91">
        <v>235.9896</v>
      </c>
      <c r="BM974" s="96">
        <v>11.33458081</v>
      </c>
      <c r="BN974" s="96" t="s">
        <v>566</v>
      </c>
      <c r="BO974" s="88" t="s">
        <v>430</v>
      </c>
      <c r="BP974" s="88" t="s">
        <v>566</v>
      </c>
      <c r="BQ974" s="91">
        <v>307.65100000000001</v>
      </c>
      <c r="BR974" s="95">
        <v>97.087000000000003</v>
      </c>
      <c r="BS974" s="91">
        <v>7.64</v>
      </c>
      <c r="BT974" s="90">
        <v>30</v>
      </c>
      <c r="BU974" s="91">
        <v>0</v>
      </c>
      <c r="BV974" s="91">
        <v>229.32</v>
      </c>
      <c r="BW974" s="96">
        <v>11.014200000000001</v>
      </c>
      <c r="BX974" s="96" t="s">
        <v>566</v>
      </c>
      <c r="BY974" s="96" t="s">
        <v>566</v>
      </c>
      <c r="BZ974" s="96" t="s">
        <v>566</v>
      </c>
      <c r="CA974" s="96" t="s">
        <v>566</v>
      </c>
      <c r="CB974" s="96" t="s">
        <v>566</v>
      </c>
      <c r="CC974" s="96" t="s">
        <v>566</v>
      </c>
      <c r="CD974" s="96" t="s">
        <v>566</v>
      </c>
      <c r="CE974" s="96" t="s">
        <v>566</v>
      </c>
      <c r="CF974" s="88" t="s">
        <v>566</v>
      </c>
      <c r="CG974" s="88" t="s">
        <v>566</v>
      </c>
      <c r="CH974" s="92" t="s">
        <v>566</v>
      </c>
      <c r="CI974" s="91">
        <v>0</v>
      </c>
      <c r="CJ974" s="91">
        <v>0</v>
      </c>
      <c r="CK974" s="90" t="s">
        <v>566</v>
      </c>
      <c r="CL974" s="91">
        <v>0.22110151019999999</v>
      </c>
      <c r="CM974" s="91">
        <v>1.4898489799999999E-2</v>
      </c>
      <c r="CN974" s="88" t="s">
        <v>566</v>
      </c>
      <c r="CO974" s="91">
        <v>101.875</v>
      </c>
      <c r="CP974" s="91">
        <v>352.5681860688</v>
      </c>
      <c r="CQ974" s="91">
        <v>9.3248601798999999</v>
      </c>
      <c r="CR974" s="91">
        <v>44.917011979800002</v>
      </c>
      <c r="CS974" s="91">
        <v>1.6808601799</v>
      </c>
      <c r="CT974" s="90" t="s">
        <v>566</v>
      </c>
      <c r="CU974" s="96">
        <v>1.01305</v>
      </c>
      <c r="CV974" s="96">
        <v>0.85299999999999998</v>
      </c>
      <c r="CW974" s="96">
        <v>0.80110000000000003</v>
      </c>
      <c r="CX974" s="93">
        <v>2310</v>
      </c>
      <c r="CY974" s="93">
        <v>2283.62</v>
      </c>
      <c r="CZ974" s="93">
        <v>88.1</v>
      </c>
      <c r="DA974" s="90">
        <v>51</v>
      </c>
      <c r="DB974" s="90" t="s">
        <v>566</v>
      </c>
      <c r="DC974" s="90">
        <v>81.5</v>
      </c>
      <c r="DD974" s="91">
        <v>228</v>
      </c>
      <c r="DE974" s="91">
        <v>-34.1622807018</v>
      </c>
      <c r="DF974" s="93">
        <v>136.30000000000001</v>
      </c>
      <c r="DG974" s="88" t="s">
        <v>393</v>
      </c>
      <c r="DH974" s="88" t="s">
        <v>566</v>
      </c>
      <c r="DI974" s="88">
        <v>1</v>
      </c>
      <c r="DJ974" s="88" t="s">
        <v>566</v>
      </c>
      <c r="DK974" s="90" t="s">
        <v>566</v>
      </c>
      <c r="DL974" s="91">
        <v>97.087000000000003</v>
      </c>
      <c r="DM974" s="91" t="s">
        <v>566</v>
      </c>
      <c r="DN974" s="91">
        <v>1096.8078616209</v>
      </c>
      <c r="DO974" s="91">
        <v>23.034746182799999</v>
      </c>
      <c r="DP974" s="91">
        <v>789.15668753190005</v>
      </c>
      <c r="DQ974" s="91">
        <v>15.390746182799999</v>
      </c>
      <c r="DR974" s="91">
        <v>1242.2972979035001</v>
      </c>
      <c r="DS974" s="91">
        <v>26.754883149400001</v>
      </c>
      <c r="DT974" s="91">
        <v>934.64612381450002</v>
      </c>
      <c r="DU974" s="91">
        <v>19.110883149399999</v>
      </c>
      <c r="DV974" s="91">
        <v>112.5229281944</v>
      </c>
      <c r="DW974" s="97"/>
      <c r="DX974" s="98" t="s">
        <v>689</v>
      </c>
      <c r="DY974" s="99" t="s">
        <v>689</v>
      </c>
      <c r="DZ974" s="98" t="s">
        <v>689</v>
      </c>
      <c r="EA974" s="100" t="s">
        <v>566</v>
      </c>
      <c r="EB974" s="101" t="s">
        <v>2761</v>
      </c>
      <c r="EC974" s="38"/>
    </row>
    <row r="975" spans="1:133" s="9" customFormat="1" ht="15" customHeight="1" x14ac:dyDescent="0.25">
      <c r="A975" s="17" t="str">
        <f t="shared" si="14"/>
        <v>1004_Южно-Ягунское</v>
      </c>
      <c r="B975" s="87">
        <v>166</v>
      </c>
      <c r="C975" s="88" t="s">
        <v>733</v>
      </c>
      <c r="D975" s="88" t="s">
        <v>568</v>
      </c>
      <c r="E975" s="88" t="s">
        <v>531</v>
      </c>
      <c r="F975" s="88" t="s">
        <v>10</v>
      </c>
      <c r="G975" s="88" t="s">
        <v>29</v>
      </c>
      <c r="H975" s="88" t="s">
        <v>3055</v>
      </c>
      <c r="I975" s="89">
        <v>1004</v>
      </c>
      <c r="J975" s="88" t="s">
        <v>165</v>
      </c>
      <c r="K975" s="88" t="s">
        <v>688</v>
      </c>
      <c r="L975" s="88" t="s">
        <v>1164</v>
      </c>
      <c r="M975" s="88" t="s">
        <v>1508</v>
      </c>
      <c r="N975" s="88" t="s">
        <v>6</v>
      </c>
      <c r="O975" s="90">
        <v>12.4</v>
      </c>
      <c r="P975" s="90">
        <v>2387</v>
      </c>
      <c r="Q975" s="90">
        <v>2403.1999999999998</v>
      </c>
      <c r="R975" s="91">
        <v>22.1</v>
      </c>
      <c r="S975" s="90" t="s">
        <v>150</v>
      </c>
      <c r="T975" s="90">
        <v>2401.5</v>
      </c>
      <c r="U975" s="90">
        <v>9</v>
      </c>
      <c r="V975" s="88" t="s">
        <v>31</v>
      </c>
      <c r="W975" s="88" t="s">
        <v>190</v>
      </c>
      <c r="X975" s="88" t="s">
        <v>2746</v>
      </c>
      <c r="Y975" s="90" t="s">
        <v>907</v>
      </c>
      <c r="Z975" s="90" t="s">
        <v>566</v>
      </c>
      <c r="AA975" s="90">
        <v>73</v>
      </c>
      <c r="AB975" s="91" t="s">
        <v>4299</v>
      </c>
      <c r="AC975" s="88" t="s">
        <v>566</v>
      </c>
      <c r="AD975" s="90" t="s">
        <v>566</v>
      </c>
      <c r="AE975" s="90" t="s">
        <v>4788</v>
      </c>
      <c r="AF975" s="90" t="s">
        <v>190</v>
      </c>
      <c r="AG975" s="91" t="s">
        <v>3462</v>
      </c>
      <c r="AH975" s="92" t="s">
        <v>4669</v>
      </c>
      <c r="AI975" s="93">
        <v>161</v>
      </c>
      <c r="AJ975" s="88" t="s">
        <v>3116</v>
      </c>
      <c r="AK975" s="90" t="s">
        <v>566</v>
      </c>
      <c r="AL975" s="91">
        <v>13.2</v>
      </c>
      <c r="AM975" s="91">
        <v>10.7772020756</v>
      </c>
      <c r="AN975" s="91">
        <v>1463</v>
      </c>
      <c r="AO975" s="90">
        <v>10.199999999999999</v>
      </c>
      <c r="AP975" s="91">
        <v>20.715</v>
      </c>
      <c r="AQ975" s="91" t="s">
        <v>566</v>
      </c>
      <c r="AR975" s="91" t="s">
        <v>566</v>
      </c>
      <c r="AS975" s="91">
        <v>84.41</v>
      </c>
      <c r="AT975" s="91">
        <v>86.84</v>
      </c>
      <c r="AU975" s="90">
        <v>1157</v>
      </c>
      <c r="AV975" s="90">
        <v>10</v>
      </c>
      <c r="AW975" s="91">
        <v>18.199000000000002</v>
      </c>
      <c r="AX975" s="91" t="s">
        <v>566</v>
      </c>
      <c r="AY975" s="91">
        <v>162.01</v>
      </c>
      <c r="AZ975" s="88" t="s">
        <v>4928</v>
      </c>
      <c r="BA975" s="91">
        <v>164.5</v>
      </c>
      <c r="BB975" s="91">
        <v>77.599999999999994</v>
      </c>
      <c r="BC975" s="94">
        <v>4.39090486</v>
      </c>
      <c r="BD975" s="91">
        <v>330.21800000000002</v>
      </c>
      <c r="BE975" s="95">
        <v>95.909000000000006</v>
      </c>
      <c r="BF975" s="91">
        <v>11.52</v>
      </c>
      <c r="BG975" s="91">
        <v>30.5</v>
      </c>
      <c r="BH975" s="94" t="s">
        <v>566</v>
      </c>
      <c r="BI975" s="94" t="s">
        <v>566</v>
      </c>
      <c r="BJ975" s="93">
        <v>733</v>
      </c>
      <c r="BK975" s="94">
        <v>11</v>
      </c>
      <c r="BL975" s="91">
        <v>351.97244999999998</v>
      </c>
      <c r="BM975" s="96">
        <v>16.866519759999999</v>
      </c>
      <c r="BN975" s="96" t="s">
        <v>566</v>
      </c>
      <c r="BO975" s="88" t="s">
        <v>430</v>
      </c>
      <c r="BP975" s="88" t="s">
        <v>566</v>
      </c>
      <c r="BQ975" s="91">
        <v>330.21800000000002</v>
      </c>
      <c r="BR975" s="95">
        <v>95.909000000000006</v>
      </c>
      <c r="BS975" s="91">
        <v>11.52</v>
      </c>
      <c r="BT975" s="90">
        <v>30</v>
      </c>
      <c r="BU975" s="91">
        <v>0</v>
      </c>
      <c r="BV975" s="91">
        <v>345.75</v>
      </c>
      <c r="BW975" s="96">
        <v>16.568339999999999</v>
      </c>
      <c r="BX975" s="96" t="s">
        <v>566</v>
      </c>
      <c r="BY975" s="96" t="s">
        <v>566</v>
      </c>
      <c r="BZ975" s="96" t="s">
        <v>566</v>
      </c>
      <c r="CA975" s="96" t="s">
        <v>566</v>
      </c>
      <c r="CB975" s="96" t="s">
        <v>566</v>
      </c>
      <c r="CC975" s="96" t="s">
        <v>566</v>
      </c>
      <c r="CD975" s="96" t="s">
        <v>566</v>
      </c>
      <c r="CE975" s="96" t="s">
        <v>566</v>
      </c>
      <c r="CF975" s="88" t="s">
        <v>566</v>
      </c>
      <c r="CG975" s="88" t="s">
        <v>566</v>
      </c>
      <c r="CH975" s="92" t="s">
        <v>566</v>
      </c>
      <c r="CI975" s="91">
        <v>0</v>
      </c>
      <c r="CJ975" s="91">
        <v>0</v>
      </c>
      <c r="CK975" s="90" t="s">
        <v>566</v>
      </c>
      <c r="CL975" s="91">
        <v>-0.39000230870000002</v>
      </c>
      <c r="CM975" s="91">
        <v>7.6002308700000007E-2</v>
      </c>
      <c r="CN975" s="88" t="s">
        <v>566</v>
      </c>
      <c r="CO975" s="91">
        <v>101.875</v>
      </c>
      <c r="CP975" s="91">
        <v>275.84362119069999</v>
      </c>
      <c r="CQ975" s="91">
        <v>9.5249403052999995</v>
      </c>
      <c r="CR975" s="91">
        <v>-54.373984812000003</v>
      </c>
      <c r="CS975" s="91">
        <v>-2.0000596947</v>
      </c>
      <c r="CT975" s="90" t="s">
        <v>566</v>
      </c>
      <c r="CU975" s="96">
        <v>1.0133300000000001</v>
      </c>
      <c r="CV975" s="96">
        <v>0.85299999999999998</v>
      </c>
      <c r="CW975" s="96">
        <v>0.8014</v>
      </c>
      <c r="CX975" s="93">
        <v>2310</v>
      </c>
      <c r="CY975" s="93">
        <v>2284.5949999999998</v>
      </c>
      <c r="CZ975" s="93">
        <v>88.1</v>
      </c>
      <c r="DA975" s="90">
        <v>40</v>
      </c>
      <c r="DB975" s="90" t="s">
        <v>566</v>
      </c>
      <c r="DC975" s="90">
        <v>81.5</v>
      </c>
      <c r="DD975" s="91">
        <v>228</v>
      </c>
      <c r="DE975" s="91">
        <v>-28.942982456100001</v>
      </c>
      <c r="DF975" s="93">
        <v>136.30000000000001</v>
      </c>
      <c r="DG975" s="88" t="s">
        <v>393</v>
      </c>
      <c r="DH975" s="88" t="s">
        <v>566</v>
      </c>
      <c r="DI975" s="88">
        <v>1</v>
      </c>
      <c r="DJ975" s="88" t="s">
        <v>566</v>
      </c>
      <c r="DK975" s="90" t="s">
        <v>566</v>
      </c>
      <c r="DL975" s="91">
        <v>95.909000000000006</v>
      </c>
      <c r="DM975" s="91" t="s">
        <v>566</v>
      </c>
      <c r="DN975" s="91">
        <v>337.60813003940001</v>
      </c>
      <c r="DO975" s="91">
        <v>11.694516702</v>
      </c>
      <c r="DP975" s="91">
        <v>7.3905240366999996</v>
      </c>
      <c r="DQ975" s="91">
        <v>0.16951670199999999</v>
      </c>
      <c r="DR975" s="91">
        <v>284.14550790890002</v>
      </c>
      <c r="DS975" s="91">
        <v>9.7335351890999995</v>
      </c>
      <c r="DT975" s="91">
        <v>-46.072098093800001</v>
      </c>
      <c r="DU975" s="91">
        <v>-1.7914648109</v>
      </c>
      <c r="DV975" s="91">
        <v>98.934344444399997</v>
      </c>
      <c r="DW975" s="97"/>
      <c r="DX975" s="98" t="s">
        <v>689</v>
      </c>
      <c r="DY975" s="99" t="s">
        <v>689</v>
      </c>
      <c r="DZ975" s="98" t="s">
        <v>689</v>
      </c>
      <c r="EA975" s="100" t="s">
        <v>566</v>
      </c>
      <c r="EB975" s="101" t="s">
        <v>2761</v>
      </c>
      <c r="EC975" s="38"/>
    </row>
    <row r="976" spans="1:133" s="9" customFormat="1" ht="15" customHeight="1" x14ac:dyDescent="0.25">
      <c r="A976" s="17" t="str">
        <f t="shared" si="14"/>
        <v>1005_Южно-Ягунское</v>
      </c>
      <c r="B976" s="87">
        <v>167</v>
      </c>
      <c r="C976" s="88" t="s">
        <v>733</v>
      </c>
      <c r="D976" s="88" t="s">
        <v>568</v>
      </c>
      <c r="E976" s="88" t="s">
        <v>531</v>
      </c>
      <c r="F976" s="88" t="s">
        <v>10</v>
      </c>
      <c r="G976" s="88" t="s">
        <v>29</v>
      </c>
      <c r="H976" s="88" t="s">
        <v>3055</v>
      </c>
      <c r="I976" s="89">
        <v>1005</v>
      </c>
      <c r="J976" s="88" t="s">
        <v>165</v>
      </c>
      <c r="K976" s="88" t="s">
        <v>688</v>
      </c>
      <c r="L976" s="88" t="s">
        <v>1164</v>
      </c>
      <c r="M976" s="88" t="s">
        <v>1508</v>
      </c>
      <c r="N976" s="88" t="s">
        <v>6</v>
      </c>
      <c r="O976" s="90">
        <v>14.5</v>
      </c>
      <c r="P976" s="90">
        <v>2467.5</v>
      </c>
      <c r="Q976" s="90">
        <v>2481.5</v>
      </c>
      <c r="R976" s="91">
        <v>90.048000000000002</v>
      </c>
      <c r="S976" s="90" t="s">
        <v>150</v>
      </c>
      <c r="T976" s="90">
        <v>2486.8000000000002</v>
      </c>
      <c r="U976" s="90">
        <v>8.9</v>
      </c>
      <c r="V976" s="88" t="s">
        <v>31</v>
      </c>
      <c r="W976" s="88" t="s">
        <v>118</v>
      </c>
      <c r="X976" s="88" t="s">
        <v>320</v>
      </c>
      <c r="Y976" s="90" t="s">
        <v>842</v>
      </c>
      <c r="Z976" s="90" t="s">
        <v>566</v>
      </c>
      <c r="AA976" s="90">
        <v>73</v>
      </c>
      <c r="AB976" s="91" t="s">
        <v>3816</v>
      </c>
      <c r="AC976" s="88" t="s">
        <v>566</v>
      </c>
      <c r="AD976" s="90" t="s">
        <v>566</v>
      </c>
      <c r="AE976" s="90" t="s">
        <v>566</v>
      </c>
      <c r="AF976" s="90" t="s">
        <v>118</v>
      </c>
      <c r="AG976" s="91" t="s">
        <v>3500</v>
      </c>
      <c r="AH976" s="92" t="s">
        <v>2563</v>
      </c>
      <c r="AI976" s="93">
        <v>879</v>
      </c>
      <c r="AJ976" s="88" t="s">
        <v>566</v>
      </c>
      <c r="AK976" s="90" t="s">
        <v>566</v>
      </c>
      <c r="AL976" s="91">
        <v>13.2</v>
      </c>
      <c r="AM976" s="91">
        <v>10.7772020756</v>
      </c>
      <c r="AN976" s="91">
        <v>1794</v>
      </c>
      <c r="AO976" s="90">
        <v>14.9</v>
      </c>
      <c r="AP976" s="91">
        <v>69.498000000000005</v>
      </c>
      <c r="AQ976" s="91" t="s">
        <v>566</v>
      </c>
      <c r="AR976" s="91" t="s">
        <v>566</v>
      </c>
      <c r="AS976" s="91">
        <v>68.03</v>
      </c>
      <c r="AT976" s="91">
        <v>69.3</v>
      </c>
      <c r="AU976" s="90" t="s">
        <v>566</v>
      </c>
      <c r="AV976" s="90">
        <v>0</v>
      </c>
      <c r="AW976" s="91" t="s">
        <v>566</v>
      </c>
      <c r="AX976" s="91" t="s">
        <v>566</v>
      </c>
      <c r="AY976" s="91">
        <v>158.4</v>
      </c>
      <c r="AZ976" s="88" t="s">
        <v>4928</v>
      </c>
      <c r="BA976" s="91">
        <v>159.69999999999999</v>
      </c>
      <c r="BB976" s="91">
        <v>90.37</v>
      </c>
      <c r="BC976" s="94">
        <v>1.7261740387</v>
      </c>
      <c r="BD976" s="91">
        <v>153.16399999999999</v>
      </c>
      <c r="BE976" s="95">
        <v>91.935000000000002</v>
      </c>
      <c r="BF976" s="91">
        <v>10.54</v>
      </c>
      <c r="BG976" s="91">
        <v>30.9</v>
      </c>
      <c r="BH976" s="94" t="s">
        <v>566</v>
      </c>
      <c r="BI976" s="94" t="s">
        <v>566</v>
      </c>
      <c r="BJ976" s="93">
        <v>741</v>
      </c>
      <c r="BK976" s="94">
        <v>3</v>
      </c>
      <c r="BL976" s="91">
        <v>325.30673999999999</v>
      </c>
      <c r="BM976" s="96">
        <v>15.6244824</v>
      </c>
      <c r="BN976" s="96" t="s">
        <v>566</v>
      </c>
      <c r="BO976" s="88" t="s">
        <v>430</v>
      </c>
      <c r="BP976" s="88" t="s">
        <v>566</v>
      </c>
      <c r="BQ976" s="91">
        <v>153.16399999999999</v>
      </c>
      <c r="BR976" s="95">
        <v>91.935000000000002</v>
      </c>
      <c r="BS976" s="91">
        <v>10.54</v>
      </c>
      <c r="BT976" s="90">
        <v>30</v>
      </c>
      <c r="BU976" s="91">
        <v>0</v>
      </c>
      <c r="BV976" s="91">
        <v>316.08</v>
      </c>
      <c r="BW976" s="96">
        <v>15.181229999999999</v>
      </c>
      <c r="BX976" s="96" t="s">
        <v>566</v>
      </c>
      <c r="BY976" s="96" t="s">
        <v>566</v>
      </c>
      <c r="BZ976" s="96" t="s">
        <v>566</v>
      </c>
      <c r="CA976" s="96" t="s">
        <v>566</v>
      </c>
      <c r="CB976" s="96" t="s">
        <v>566</v>
      </c>
      <c r="CC976" s="96" t="s">
        <v>566</v>
      </c>
      <c r="CD976" s="96" t="s">
        <v>566</v>
      </c>
      <c r="CE976" s="96" t="s">
        <v>566</v>
      </c>
      <c r="CF976" s="88" t="s">
        <v>566</v>
      </c>
      <c r="CG976" s="88" t="s">
        <v>566</v>
      </c>
      <c r="CH976" s="92" t="s">
        <v>566</v>
      </c>
      <c r="CI976" s="91">
        <v>0</v>
      </c>
      <c r="CJ976" s="91">
        <v>0</v>
      </c>
      <c r="CK976" s="90" t="s">
        <v>566</v>
      </c>
      <c r="CL976" s="91">
        <v>-0.45690823879999998</v>
      </c>
      <c r="CM976" s="91">
        <v>-4.0091761199999999E-2</v>
      </c>
      <c r="CN976" s="88" t="s">
        <v>566</v>
      </c>
      <c r="CO976" s="91">
        <v>101.875</v>
      </c>
      <c r="CP976" s="91">
        <v>98.525541169199997</v>
      </c>
      <c r="CQ976" s="91">
        <v>7.0648031022</v>
      </c>
      <c r="CR976" s="91">
        <v>-54.638264498799998</v>
      </c>
      <c r="CS976" s="91">
        <v>-3.4711968978000001</v>
      </c>
      <c r="CT976" s="90" t="s">
        <v>566</v>
      </c>
      <c r="CU976" s="96">
        <v>1.0130600000000001</v>
      </c>
      <c r="CV976" s="96">
        <v>0.85299999999999998</v>
      </c>
      <c r="CW976" s="96">
        <v>0.80110000000000003</v>
      </c>
      <c r="CX976" s="93">
        <v>2310</v>
      </c>
      <c r="CY976" s="93">
        <v>2296.7199999999998</v>
      </c>
      <c r="CZ976" s="93">
        <v>88.1</v>
      </c>
      <c r="DA976" s="90">
        <v>51</v>
      </c>
      <c r="DB976" s="90" t="s">
        <v>566</v>
      </c>
      <c r="DC976" s="90">
        <v>81.5</v>
      </c>
      <c r="DD976" s="91">
        <v>228</v>
      </c>
      <c r="DE976" s="91">
        <v>-30.5263157895</v>
      </c>
      <c r="DF976" s="93">
        <v>136.30000000000001</v>
      </c>
      <c r="DG976" s="88" t="s">
        <v>393</v>
      </c>
      <c r="DH976" s="88" t="s">
        <v>566</v>
      </c>
      <c r="DI976" s="88">
        <v>1</v>
      </c>
      <c r="DJ976" s="88" t="s">
        <v>566</v>
      </c>
      <c r="DK976" s="90" t="s">
        <v>566</v>
      </c>
      <c r="DL976" s="91">
        <v>91.935000000000002</v>
      </c>
      <c r="DM976" s="91" t="s">
        <v>566</v>
      </c>
      <c r="DN976" s="91">
        <v>353.60609121689998</v>
      </c>
      <c r="DO976" s="91">
        <v>21.725321285300002</v>
      </c>
      <c r="DP976" s="91">
        <v>200.4422855489</v>
      </c>
      <c r="DQ976" s="91">
        <v>11.1893212853</v>
      </c>
      <c r="DR976" s="91">
        <v>225.50163194979999</v>
      </c>
      <c r="DS976" s="91">
        <v>14.1927025996</v>
      </c>
      <c r="DT976" s="91">
        <v>72.337826281800005</v>
      </c>
      <c r="DU976" s="91">
        <v>3.6567025996</v>
      </c>
      <c r="DV976" s="91">
        <v>112.58804375</v>
      </c>
      <c r="DW976" s="97"/>
      <c r="DX976" s="98" t="s">
        <v>566</v>
      </c>
      <c r="DY976" s="99" t="s">
        <v>689</v>
      </c>
      <c r="DZ976" s="98" t="s">
        <v>689</v>
      </c>
      <c r="EA976" s="100" t="s">
        <v>566</v>
      </c>
      <c r="EB976" s="101" t="s">
        <v>2761</v>
      </c>
      <c r="EC976" s="38"/>
    </row>
    <row r="977" spans="1:133" s="9" customFormat="1" ht="15" customHeight="1" x14ac:dyDescent="0.25">
      <c r="A977" s="17" t="str">
        <f t="shared" si="14"/>
        <v>1006_Южно-Ягунское</v>
      </c>
      <c r="B977" s="87">
        <v>168</v>
      </c>
      <c r="C977" s="88" t="s">
        <v>733</v>
      </c>
      <c r="D977" s="88" t="s">
        <v>568</v>
      </c>
      <c r="E977" s="88" t="s">
        <v>531</v>
      </c>
      <c r="F977" s="88" t="s">
        <v>9</v>
      </c>
      <c r="G977" s="88" t="s">
        <v>29</v>
      </c>
      <c r="H977" s="88" t="s">
        <v>3055</v>
      </c>
      <c r="I977" s="89">
        <v>1006</v>
      </c>
      <c r="J977" s="88" t="s">
        <v>88</v>
      </c>
      <c r="K977" s="88" t="s">
        <v>688</v>
      </c>
      <c r="L977" s="88" t="s">
        <v>1164</v>
      </c>
      <c r="M977" s="88" t="s">
        <v>1508</v>
      </c>
      <c r="N977" s="88" t="s">
        <v>6</v>
      </c>
      <c r="O977" s="90">
        <v>14.3</v>
      </c>
      <c r="P977" s="90">
        <v>2508</v>
      </c>
      <c r="Q977" s="90">
        <v>2522</v>
      </c>
      <c r="R977" s="91">
        <v>126.25</v>
      </c>
      <c r="S977" s="90" t="s">
        <v>150</v>
      </c>
      <c r="T977" s="90">
        <v>2528.6</v>
      </c>
      <c r="U977" s="90">
        <v>5.7</v>
      </c>
      <c r="V977" s="88" t="s">
        <v>31</v>
      </c>
      <c r="W977" s="88" t="s">
        <v>175</v>
      </c>
      <c r="X977" s="88" t="s">
        <v>360</v>
      </c>
      <c r="Y977" s="90" t="s">
        <v>842</v>
      </c>
      <c r="Z977" s="90" t="s">
        <v>566</v>
      </c>
      <c r="AA977" s="90">
        <v>73</v>
      </c>
      <c r="AB977" s="91" t="s">
        <v>3817</v>
      </c>
      <c r="AC977" s="88" t="s">
        <v>566</v>
      </c>
      <c r="AD977" s="90" t="s">
        <v>566</v>
      </c>
      <c r="AE977" s="90" t="s">
        <v>1265</v>
      </c>
      <c r="AF977" s="90" t="s">
        <v>175</v>
      </c>
      <c r="AG977" s="91" t="s">
        <v>3411</v>
      </c>
      <c r="AH977" s="92" t="s">
        <v>3107</v>
      </c>
      <c r="AI977" s="93">
        <v>388</v>
      </c>
      <c r="AJ977" s="88" t="s">
        <v>566</v>
      </c>
      <c r="AK977" s="90" t="s">
        <v>566</v>
      </c>
      <c r="AL977" s="91">
        <v>21</v>
      </c>
      <c r="AM977" s="91">
        <v>19.975326924099999</v>
      </c>
      <c r="AN977" s="91">
        <v>1774</v>
      </c>
      <c r="AO977" s="90">
        <v>19.7</v>
      </c>
      <c r="AP977" s="91">
        <v>78.38</v>
      </c>
      <c r="AQ977" s="91" t="s">
        <v>566</v>
      </c>
      <c r="AR977" s="91" t="s">
        <v>566</v>
      </c>
      <c r="AS977" s="91">
        <v>75.84</v>
      </c>
      <c r="AT977" s="91">
        <v>77.03</v>
      </c>
      <c r="AU977" s="90">
        <v>905</v>
      </c>
      <c r="AV977" s="90">
        <v>0</v>
      </c>
      <c r="AW977" s="91">
        <v>37.46</v>
      </c>
      <c r="AX977" s="91" t="s">
        <v>566</v>
      </c>
      <c r="AY977" s="91">
        <v>133.79</v>
      </c>
      <c r="AZ977" s="88" t="s">
        <v>4928</v>
      </c>
      <c r="BA977" s="91">
        <v>135</v>
      </c>
      <c r="BB977" s="91">
        <v>57.95</v>
      </c>
      <c r="BC977" s="94">
        <v>4.2265233595999998</v>
      </c>
      <c r="BD977" s="91">
        <v>243.80699999999999</v>
      </c>
      <c r="BE977" s="95">
        <v>93.494</v>
      </c>
      <c r="BF977" s="91">
        <v>13.53</v>
      </c>
      <c r="BG977" s="91">
        <v>31</v>
      </c>
      <c r="BH977" s="94" t="s">
        <v>566</v>
      </c>
      <c r="BI977" s="94" t="s">
        <v>566</v>
      </c>
      <c r="BJ977" s="93">
        <v>743</v>
      </c>
      <c r="BK977" s="94">
        <v>1</v>
      </c>
      <c r="BL977" s="91">
        <v>418.89366000000001</v>
      </c>
      <c r="BM977" s="96">
        <v>18.276330179999999</v>
      </c>
      <c r="BN977" s="96" t="s">
        <v>566</v>
      </c>
      <c r="BO977" s="88" t="s">
        <v>430</v>
      </c>
      <c r="BP977" s="88" t="s">
        <v>566</v>
      </c>
      <c r="BQ977" s="91">
        <v>243.80699999999999</v>
      </c>
      <c r="BR977" s="95">
        <v>93.494</v>
      </c>
      <c r="BS977" s="91">
        <v>13.53</v>
      </c>
      <c r="BT977" s="90">
        <v>30</v>
      </c>
      <c r="BU977" s="91">
        <v>0</v>
      </c>
      <c r="BV977" s="91">
        <v>405.93</v>
      </c>
      <c r="BW977" s="96">
        <v>17.710650000000001</v>
      </c>
      <c r="BX977" s="96" t="s">
        <v>566</v>
      </c>
      <c r="BY977" s="96" t="s">
        <v>566</v>
      </c>
      <c r="BZ977" s="96" t="s">
        <v>566</v>
      </c>
      <c r="CA977" s="96" t="s">
        <v>566</v>
      </c>
      <c r="CB977" s="96" t="s">
        <v>566</v>
      </c>
      <c r="CC977" s="96" t="s">
        <v>566</v>
      </c>
      <c r="CD977" s="96" t="s">
        <v>566</v>
      </c>
      <c r="CE977" s="96" t="s">
        <v>566</v>
      </c>
      <c r="CF977" s="88" t="s">
        <v>566</v>
      </c>
      <c r="CG977" s="88" t="s">
        <v>566</v>
      </c>
      <c r="CH977" s="92" t="s">
        <v>566</v>
      </c>
      <c r="CI977" s="91">
        <v>0</v>
      </c>
      <c r="CJ977" s="91">
        <v>0</v>
      </c>
      <c r="CK977" s="90" t="s">
        <v>566</v>
      </c>
      <c r="CL977" s="91">
        <v>-0.1208847944</v>
      </c>
      <c r="CM977" s="91">
        <v>7.3884794399999995E-2</v>
      </c>
      <c r="CN977" s="88" t="s">
        <v>566</v>
      </c>
      <c r="CO977" s="91">
        <v>101.875</v>
      </c>
      <c r="CP977" s="91">
        <v>174.02954663369999</v>
      </c>
      <c r="CQ977" s="91">
        <v>9.6583624774000008</v>
      </c>
      <c r="CR977" s="91">
        <v>-69.777188332700007</v>
      </c>
      <c r="CS977" s="91">
        <v>-3.8726375225999998</v>
      </c>
      <c r="CT977" s="90" t="s">
        <v>566</v>
      </c>
      <c r="CU977" s="96">
        <v>1.0136700000000001</v>
      </c>
      <c r="CV977" s="96">
        <v>0.85299999999999998</v>
      </c>
      <c r="CW977" s="96">
        <v>0.81310000000000004</v>
      </c>
      <c r="CX977" s="93">
        <v>2310</v>
      </c>
      <c r="CY977" s="93">
        <v>2297.61</v>
      </c>
      <c r="CZ977" s="93">
        <v>88.9</v>
      </c>
      <c r="DA977" s="90">
        <v>51</v>
      </c>
      <c r="DB977" s="90" t="s">
        <v>566</v>
      </c>
      <c r="DC977" s="90">
        <v>81.5</v>
      </c>
      <c r="DD977" s="91">
        <v>228</v>
      </c>
      <c r="DE977" s="91">
        <v>-41.320175438600003</v>
      </c>
      <c r="DF977" s="93">
        <v>136.30000000000001</v>
      </c>
      <c r="DG977" s="88" t="s">
        <v>393</v>
      </c>
      <c r="DH977" s="88" t="s">
        <v>566</v>
      </c>
      <c r="DI977" s="88">
        <v>1</v>
      </c>
      <c r="DJ977" s="88" t="s">
        <v>1204</v>
      </c>
      <c r="DK977" s="90" t="s">
        <v>566</v>
      </c>
      <c r="DL977" s="91">
        <v>93.494</v>
      </c>
      <c r="DM977" s="91" t="s">
        <v>566</v>
      </c>
      <c r="DN977" s="91">
        <v>267.7408076081</v>
      </c>
      <c r="DO977" s="91">
        <v>14.8591881341</v>
      </c>
      <c r="DP977" s="91">
        <v>23.934072641699998</v>
      </c>
      <c r="DQ977" s="91">
        <v>1.3281881340999999</v>
      </c>
      <c r="DR977" s="91">
        <v>199.36989190279999</v>
      </c>
      <c r="DS977" s="91">
        <v>11.0647112911</v>
      </c>
      <c r="DT977" s="91">
        <v>-44.436843063600001</v>
      </c>
      <c r="DU977" s="91">
        <v>-2.4662887089000001</v>
      </c>
      <c r="DV977" s="91">
        <v>112.56833972219999</v>
      </c>
      <c r="DW977" s="97"/>
      <c r="DX977" s="98" t="s">
        <v>689</v>
      </c>
      <c r="DY977" s="99" t="s">
        <v>689</v>
      </c>
      <c r="DZ977" s="98" t="s">
        <v>689</v>
      </c>
      <c r="EA977" s="100" t="s">
        <v>566</v>
      </c>
      <c r="EB977" s="101" t="s">
        <v>2763</v>
      </c>
      <c r="EC977" s="38"/>
    </row>
    <row r="978" spans="1:133" s="9" customFormat="1" ht="15" customHeight="1" x14ac:dyDescent="0.25">
      <c r="A978" s="17" t="str">
        <f t="shared" si="14"/>
        <v>1014Л_Южно-Ягунское</v>
      </c>
      <c r="B978" s="87">
        <v>169</v>
      </c>
      <c r="C978" s="88" t="s">
        <v>733</v>
      </c>
      <c r="D978" s="88" t="s">
        <v>568</v>
      </c>
      <c r="E978" s="88" t="s">
        <v>531</v>
      </c>
      <c r="F978" s="88" t="s">
        <v>10</v>
      </c>
      <c r="G978" s="88" t="s">
        <v>29</v>
      </c>
      <c r="H978" s="88" t="s">
        <v>64</v>
      </c>
      <c r="I978" s="89" t="s">
        <v>1294</v>
      </c>
      <c r="J978" s="88" t="s">
        <v>93</v>
      </c>
      <c r="K978" s="88" t="s">
        <v>688</v>
      </c>
      <c r="L978" s="88" t="s">
        <v>421</v>
      </c>
      <c r="M978" s="88" t="s">
        <v>34</v>
      </c>
      <c r="N978" s="88" t="s">
        <v>6</v>
      </c>
      <c r="O978" s="90">
        <v>242.67</v>
      </c>
      <c r="P978" s="90">
        <v>2638.25</v>
      </c>
      <c r="Q978" s="90">
        <v>2880.92</v>
      </c>
      <c r="R978" s="91">
        <v>265.298</v>
      </c>
      <c r="S978" s="90" t="s">
        <v>690</v>
      </c>
      <c r="T978" s="90">
        <v>2881.92</v>
      </c>
      <c r="U978" s="90">
        <v>242.67</v>
      </c>
      <c r="V978" s="88" t="s">
        <v>31</v>
      </c>
      <c r="W978" s="88" t="s">
        <v>65</v>
      </c>
      <c r="X978" s="88" t="s">
        <v>1869</v>
      </c>
      <c r="Y978" s="90" t="s">
        <v>3036</v>
      </c>
      <c r="Z978" s="90" t="s">
        <v>566</v>
      </c>
      <c r="AA978" s="90">
        <v>73</v>
      </c>
      <c r="AB978" s="91" t="s">
        <v>4300</v>
      </c>
      <c r="AC978" s="88" t="s">
        <v>566</v>
      </c>
      <c r="AD978" s="90" t="s">
        <v>566</v>
      </c>
      <c r="AE978" s="90" t="s">
        <v>2138</v>
      </c>
      <c r="AF978" s="90" t="s">
        <v>65</v>
      </c>
      <c r="AG978" s="91" t="s">
        <v>3445</v>
      </c>
      <c r="AH978" s="92" t="s">
        <v>3365</v>
      </c>
      <c r="AI978" s="93">
        <v>313</v>
      </c>
      <c r="AJ978" s="88" t="s">
        <v>722</v>
      </c>
      <c r="AK978" s="90" t="s">
        <v>566</v>
      </c>
      <c r="AL978" s="91">
        <v>11</v>
      </c>
      <c r="AM978" s="91">
        <v>7.8164322746000003</v>
      </c>
      <c r="AN978" s="91">
        <v>1434</v>
      </c>
      <c r="AO978" s="90">
        <v>8.9</v>
      </c>
      <c r="AP978" s="91">
        <v>68.807000000000002</v>
      </c>
      <c r="AQ978" s="91">
        <v>51.32</v>
      </c>
      <c r="AR978" s="91" t="s">
        <v>566</v>
      </c>
      <c r="AS978" s="91">
        <v>95.777529504699999</v>
      </c>
      <c r="AT978" s="91">
        <v>97.685155659100005</v>
      </c>
      <c r="AU978" s="90" t="s">
        <v>566</v>
      </c>
      <c r="AV978" s="90">
        <v>0</v>
      </c>
      <c r="AW978" s="91" t="s">
        <v>566</v>
      </c>
      <c r="AX978" s="91" t="s">
        <v>566</v>
      </c>
      <c r="AY978" s="91">
        <v>164.61</v>
      </c>
      <c r="AZ978" s="88" t="s">
        <v>4928</v>
      </c>
      <c r="BA978" s="91">
        <v>166.6</v>
      </c>
      <c r="BB978" s="91">
        <v>68.832470495300001</v>
      </c>
      <c r="BC978" s="94">
        <v>0.60962507519999998</v>
      </c>
      <c r="BD978" s="91">
        <v>41.962000000000003</v>
      </c>
      <c r="BE978" s="95">
        <v>65.662999999999997</v>
      </c>
      <c r="BF978" s="91">
        <v>12.29</v>
      </c>
      <c r="BG978" s="91">
        <v>31</v>
      </c>
      <c r="BH978" s="94" t="s">
        <v>566</v>
      </c>
      <c r="BI978" s="94" t="s">
        <v>566</v>
      </c>
      <c r="BJ978" s="93">
        <v>744</v>
      </c>
      <c r="BK978" s="94">
        <v>0</v>
      </c>
      <c r="BL978" s="91">
        <v>380.99543999999997</v>
      </c>
      <c r="BM978" s="96">
        <v>15.239817609999999</v>
      </c>
      <c r="BN978" s="96" t="s">
        <v>566</v>
      </c>
      <c r="BO978" s="88" t="s">
        <v>430</v>
      </c>
      <c r="BP978" s="88" t="s">
        <v>566</v>
      </c>
      <c r="BQ978" s="91">
        <v>41.962000000000003</v>
      </c>
      <c r="BR978" s="95">
        <v>65.662999999999997</v>
      </c>
      <c r="BS978" s="91">
        <v>12.29</v>
      </c>
      <c r="BT978" s="90">
        <v>30</v>
      </c>
      <c r="BU978" s="91">
        <v>0</v>
      </c>
      <c r="BV978" s="91">
        <v>368.7</v>
      </c>
      <c r="BW978" s="96">
        <v>14.747999999999999</v>
      </c>
      <c r="BX978" s="96" t="s">
        <v>566</v>
      </c>
      <c r="BY978" s="96" t="s">
        <v>566</v>
      </c>
      <c r="BZ978" s="96" t="s">
        <v>566</v>
      </c>
      <c r="CA978" s="96" t="s">
        <v>566</v>
      </c>
      <c r="CB978" s="96" t="s">
        <v>566</v>
      </c>
      <c r="CC978" s="96" t="s">
        <v>566</v>
      </c>
      <c r="CD978" s="96" t="s">
        <v>566</v>
      </c>
      <c r="CE978" s="96" t="s">
        <v>566</v>
      </c>
      <c r="CF978" s="88" t="s">
        <v>566</v>
      </c>
      <c r="CG978" s="88" t="s">
        <v>566</v>
      </c>
      <c r="CH978" s="92" t="s">
        <v>566</v>
      </c>
      <c r="CI978" s="91">
        <v>0</v>
      </c>
      <c r="CJ978" s="91">
        <v>0</v>
      </c>
      <c r="CK978" s="90" t="s">
        <v>566</v>
      </c>
      <c r="CL978" s="91">
        <v>0.34952044399999999</v>
      </c>
      <c r="CM978" s="91">
        <v>4.4479556000000003E-2</v>
      </c>
      <c r="CN978" s="88" t="s">
        <v>566</v>
      </c>
      <c r="CO978" s="91">
        <v>60.52</v>
      </c>
      <c r="CP978" s="91">
        <v>63.021239646799998</v>
      </c>
      <c r="CQ978" s="91">
        <v>18.458349169000002</v>
      </c>
      <c r="CR978" s="91">
        <v>21.059626743599999</v>
      </c>
      <c r="CS978" s="91">
        <v>6.1683491689999999</v>
      </c>
      <c r="CT978" s="90">
        <v>1.1299999999999999</v>
      </c>
      <c r="CU978" s="96">
        <v>1.014</v>
      </c>
      <c r="CV978" s="96">
        <v>0.85299999999999998</v>
      </c>
      <c r="CW978" s="96">
        <v>0.82299999999999995</v>
      </c>
      <c r="CX978" s="93">
        <v>2301</v>
      </c>
      <c r="CY978" s="93">
        <v>2280.7220000000002</v>
      </c>
      <c r="CZ978" s="93">
        <v>92.23</v>
      </c>
      <c r="DA978" s="90">
        <v>40</v>
      </c>
      <c r="DB978" s="90" t="s">
        <v>566</v>
      </c>
      <c r="DC978" s="90">
        <v>71.2</v>
      </c>
      <c r="DD978" s="91">
        <v>212</v>
      </c>
      <c r="DE978" s="91">
        <v>-22.353773584900001</v>
      </c>
      <c r="DF978" s="93">
        <v>33.1</v>
      </c>
      <c r="DG978" s="88" t="s">
        <v>393</v>
      </c>
      <c r="DH978" s="88" t="s">
        <v>566</v>
      </c>
      <c r="DI978" s="88" t="s">
        <v>566</v>
      </c>
      <c r="DJ978" s="88" t="s">
        <v>566</v>
      </c>
      <c r="DK978" s="90">
        <v>0</v>
      </c>
      <c r="DL978" s="91">
        <v>65.662999999999997</v>
      </c>
      <c r="DM978" s="91">
        <v>0.6985403214</v>
      </c>
      <c r="DN978" s="91">
        <v>48.082256064200003</v>
      </c>
      <c r="DO978" s="91">
        <v>14.0828564504</v>
      </c>
      <c r="DP978" s="91">
        <v>6.1206431610000003</v>
      </c>
      <c r="DQ978" s="91">
        <v>1.7928564504</v>
      </c>
      <c r="DR978" s="91">
        <v>72.213701348300006</v>
      </c>
      <c r="DS978" s="91">
        <v>21.150737779</v>
      </c>
      <c r="DT978" s="91">
        <v>30.2520884451</v>
      </c>
      <c r="DU978" s="91">
        <v>8.8607377790000008</v>
      </c>
      <c r="DV978" s="91" t="s">
        <v>566</v>
      </c>
      <c r="DW978" s="97"/>
      <c r="DX978" s="98" t="s">
        <v>566</v>
      </c>
      <c r="DY978" s="99" t="s">
        <v>689</v>
      </c>
      <c r="DZ978" s="98" t="s">
        <v>689</v>
      </c>
      <c r="EA978" s="100" t="s">
        <v>689</v>
      </c>
      <c r="EB978" s="101" t="s">
        <v>2763</v>
      </c>
      <c r="EC978" s="38"/>
    </row>
    <row r="979" spans="1:133" s="9" customFormat="1" ht="15" customHeight="1" x14ac:dyDescent="0.25">
      <c r="A979" s="17" t="str">
        <f t="shared" ref="A979:A1042" si="15">CONCATENATE(I979,"_",G979)</f>
        <v>1016У_Южно-Ягунское</v>
      </c>
      <c r="B979" s="87">
        <v>170</v>
      </c>
      <c r="C979" s="88" t="s">
        <v>733</v>
      </c>
      <c r="D979" s="88" t="s">
        <v>568</v>
      </c>
      <c r="E979" s="88" t="s">
        <v>531</v>
      </c>
      <c r="F979" s="88" t="s">
        <v>10</v>
      </c>
      <c r="G979" s="88" t="s">
        <v>29</v>
      </c>
      <c r="H979" s="88" t="s">
        <v>3055</v>
      </c>
      <c r="I979" s="89" t="s">
        <v>350</v>
      </c>
      <c r="J979" s="88" t="s">
        <v>165</v>
      </c>
      <c r="K979" s="88" t="s">
        <v>688</v>
      </c>
      <c r="L979" s="88" t="s">
        <v>421</v>
      </c>
      <c r="M979" s="88" t="s">
        <v>1508</v>
      </c>
      <c r="N979" s="88" t="s">
        <v>6</v>
      </c>
      <c r="O979" s="90">
        <v>18.8</v>
      </c>
      <c r="P979" s="90">
        <v>2377</v>
      </c>
      <c r="Q979" s="90">
        <v>2391</v>
      </c>
      <c r="R979" s="91">
        <v>5.68</v>
      </c>
      <c r="S979" s="90" t="s">
        <v>150</v>
      </c>
      <c r="T979" s="90">
        <v>2399</v>
      </c>
      <c r="U979" s="90">
        <v>10.4</v>
      </c>
      <c r="V979" s="88" t="s">
        <v>31</v>
      </c>
      <c r="W979" s="88" t="s">
        <v>175</v>
      </c>
      <c r="X979" s="88" t="s">
        <v>455</v>
      </c>
      <c r="Y979" s="90" t="s">
        <v>889</v>
      </c>
      <c r="Z979" s="90" t="s">
        <v>566</v>
      </c>
      <c r="AA979" s="90">
        <v>73</v>
      </c>
      <c r="AB979" s="91" t="s">
        <v>3818</v>
      </c>
      <c r="AC979" s="88" t="s">
        <v>566</v>
      </c>
      <c r="AD979" s="90" t="s">
        <v>566</v>
      </c>
      <c r="AE979" s="90" t="s">
        <v>1265</v>
      </c>
      <c r="AF979" s="90" t="s">
        <v>175</v>
      </c>
      <c r="AG979" s="91" t="s">
        <v>3469</v>
      </c>
      <c r="AH979" s="92" t="s">
        <v>1251</v>
      </c>
      <c r="AI979" s="93">
        <v>1717</v>
      </c>
      <c r="AJ979" s="88" t="s">
        <v>566</v>
      </c>
      <c r="AK979" s="90" t="s">
        <v>566</v>
      </c>
      <c r="AL979" s="91">
        <v>13.2</v>
      </c>
      <c r="AM979" s="91">
        <v>10.7772020756</v>
      </c>
      <c r="AN979" s="91">
        <v>1139</v>
      </c>
      <c r="AO979" s="90">
        <v>4.4000000000000004</v>
      </c>
      <c r="AP979" s="91">
        <v>3.214</v>
      </c>
      <c r="AQ979" s="91" t="s">
        <v>566</v>
      </c>
      <c r="AR979" s="91" t="s">
        <v>566</v>
      </c>
      <c r="AS979" s="91">
        <v>102.08</v>
      </c>
      <c r="AT979" s="91">
        <v>103.94</v>
      </c>
      <c r="AU979" s="90" t="s">
        <v>566</v>
      </c>
      <c r="AV979" s="90">
        <v>0</v>
      </c>
      <c r="AW979" s="91" t="s">
        <v>566</v>
      </c>
      <c r="AX979" s="91" t="s">
        <v>566</v>
      </c>
      <c r="AY979" s="91">
        <v>169.6</v>
      </c>
      <c r="AZ979" s="88" t="s">
        <v>4928</v>
      </c>
      <c r="BA979" s="91">
        <v>171.5</v>
      </c>
      <c r="BB979" s="91">
        <v>67.52</v>
      </c>
      <c r="BC979" s="94">
        <v>4.2427131358999999</v>
      </c>
      <c r="BD979" s="91">
        <v>271.47000000000003</v>
      </c>
      <c r="BE979" s="95">
        <v>97.483000000000004</v>
      </c>
      <c r="BF979" s="91">
        <v>5.83</v>
      </c>
      <c r="BG979" s="91">
        <v>30.9</v>
      </c>
      <c r="BH979" s="94" t="s">
        <v>566</v>
      </c>
      <c r="BI979" s="94" t="s">
        <v>566</v>
      </c>
      <c r="BJ979" s="93">
        <v>741</v>
      </c>
      <c r="BK979" s="94">
        <v>3</v>
      </c>
      <c r="BL979" s="91">
        <v>179.94211000000001</v>
      </c>
      <c r="BM979" s="96">
        <v>8.6624132500000002</v>
      </c>
      <c r="BN979" s="96" t="s">
        <v>566</v>
      </c>
      <c r="BO979" s="88" t="s">
        <v>430</v>
      </c>
      <c r="BP979" s="88" t="s">
        <v>566</v>
      </c>
      <c r="BQ979" s="91">
        <v>271.47000000000003</v>
      </c>
      <c r="BR979" s="95">
        <v>97.483000000000004</v>
      </c>
      <c r="BS979" s="91">
        <v>5.83</v>
      </c>
      <c r="BT979" s="90">
        <v>30</v>
      </c>
      <c r="BU979" s="91">
        <v>0</v>
      </c>
      <c r="BV979" s="91">
        <v>174.84</v>
      </c>
      <c r="BW979" s="96">
        <v>8.4168900000000004</v>
      </c>
      <c r="BX979" s="96" t="s">
        <v>566</v>
      </c>
      <c r="BY979" s="96" t="s">
        <v>566</v>
      </c>
      <c r="BZ979" s="96" t="s">
        <v>566</v>
      </c>
      <c r="CA979" s="96" t="s">
        <v>566</v>
      </c>
      <c r="CB979" s="96" t="s">
        <v>566</v>
      </c>
      <c r="CC979" s="96" t="s">
        <v>566</v>
      </c>
      <c r="CD979" s="96" t="s">
        <v>566</v>
      </c>
      <c r="CE979" s="96" t="s">
        <v>566</v>
      </c>
      <c r="CF979" s="88" t="s">
        <v>566</v>
      </c>
      <c r="CG979" s="88" t="s">
        <v>566</v>
      </c>
      <c r="CH979" s="92" t="s">
        <v>566</v>
      </c>
      <c r="CI979" s="91">
        <v>0</v>
      </c>
      <c r="CJ979" s="91">
        <v>0</v>
      </c>
      <c r="CK979" s="90" t="s">
        <v>566</v>
      </c>
      <c r="CL979" s="91">
        <v>-0.19837425750000001</v>
      </c>
      <c r="CM979" s="91">
        <v>-1.06257425E-2</v>
      </c>
      <c r="CN979" s="88" t="s">
        <v>566</v>
      </c>
      <c r="CO979" s="91">
        <v>101.875</v>
      </c>
      <c r="CP979" s="91">
        <v>274.03148360099999</v>
      </c>
      <c r="CQ979" s="91">
        <v>6.2182022243999997</v>
      </c>
      <c r="CR979" s="91">
        <v>2.5616455443000001</v>
      </c>
      <c r="CS979" s="91">
        <v>0.39020222440000002</v>
      </c>
      <c r="CT979" s="90" t="s">
        <v>566</v>
      </c>
      <c r="CU979" s="96">
        <v>1.01302</v>
      </c>
      <c r="CV979" s="96">
        <v>0.85299999999999998</v>
      </c>
      <c r="CW979" s="96">
        <v>0.80079999999999996</v>
      </c>
      <c r="CX979" s="93">
        <v>2310</v>
      </c>
      <c r="CY979" s="93">
        <v>2290.62</v>
      </c>
      <c r="CZ979" s="93">
        <v>88.1</v>
      </c>
      <c r="DA979" s="90">
        <v>51</v>
      </c>
      <c r="DB979" s="90" t="s">
        <v>566</v>
      </c>
      <c r="DC979" s="90">
        <v>81.5</v>
      </c>
      <c r="DD979" s="91">
        <v>228</v>
      </c>
      <c r="DE979" s="91">
        <v>-25.6140350877</v>
      </c>
      <c r="DF979" s="93">
        <v>136.30000000000001</v>
      </c>
      <c r="DG979" s="88" t="s">
        <v>393</v>
      </c>
      <c r="DH979" s="88" t="s">
        <v>566</v>
      </c>
      <c r="DI979" s="88">
        <v>1</v>
      </c>
      <c r="DJ979" s="88" t="s">
        <v>566</v>
      </c>
      <c r="DK979" s="90" t="s">
        <v>566</v>
      </c>
      <c r="DL979" s="91">
        <v>97.483000000000004</v>
      </c>
      <c r="DM979" s="91" t="s">
        <v>566</v>
      </c>
      <c r="DN979" s="91">
        <v>306.51176887359998</v>
      </c>
      <c r="DO979" s="91">
        <v>6.5803868643000003</v>
      </c>
      <c r="DP979" s="91">
        <v>35.041930816899999</v>
      </c>
      <c r="DQ979" s="91">
        <v>0.75238686430000001</v>
      </c>
      <c r="DR979" s="91">
        <v>309.4040773278</v>
      </c>
      <c r="DS979" s="91">
        <v>7.0208616054000004</v>
      </c>
      <c r="DT979" s="91">
        <v>37.934239271099997</v>
      </c>
      <c r="DU979" s="91">
        <v>1.1928616054000001</v>
      </c>
      <c r="DV979" s="91">
        <v>112.5179231944</v>
      </c>
      <c r="DW979" s="97"/>
      <c r="DX979" s="98" t="s">
        <v>566</v>
      </c>
      <c r="DY979" s="99" t="s">
        <v>689</v>
      </c>
      <c r="DZ979" s="98" t="s">
        <v>689</v>
      </c>
      <c r="EA979" s="100" t="s">
        <v>566</v>
      </c>
      <c r="EB979" s="101" t="s">
        <v>2761</v>
      </c>
      <c r="EC979" s="38"/>
    </row>
    <row r="980" spans="1:133" s="9" customFormat="1" ht="15" customHeight="1" x14ac:dyDescent="0.25">
      <c r="A980" s="17" t="str">
        <f t="shared" si="15"/>
        <v>1017_Южно-Ягунское</v>
      </c>
      <c r="B980" s="87">
        <v>171</v>
      </c>
      <c r="C980" s="88" t="s">
        <v>733</v>
      </c>
      <c r="D980" s="88" t="s">
        <v>568</v>
      </c>
      <c r="E980" s="88" t="s">
        <v>531</v>
      </c>
      <c r="F980" s="88" t="s">
        <v>10</v>
      </c>
      <c r="G980" s="88" t="s">
        <v>29</v>
      </c>
      <c r="H980" s="88" t="s">
        <v>3055</v>
      </c>
      <c r="I980" s="89">
        <v>1017</v>
      </c>
      <c r="J980" s="88" t="s">
        <v>165</v>
      </c>
      <c r="K980" s="88" t="s">
        <v>688</v>
      </c>
      <c r="L980" s="88" t="s">
        <v>421</v>
      </c>
      <c r="M980" s="88" t="s">
        <v>1508</v>
      </c>
      <c r="N980" s="88" t="s">
        <v>6</v>
      </c>
      <c r="O980" s="90">
        <v>19.3</v>
      </c>
      <c r="P980" s="90">
        <v>2402</v>
      </c>
      <c r="Q980" s="90">
        <v>2415.5</v>
      </c>
      <c r="R980" s="91">
        <v>31.513999999999999</v>
      </c>
      <c r="S980" s="90" t="s">
        <v>150</v>
      </c>
      <c r="T980" s="90">
        <v>2456</v>
      </c>
      <c r="U980" s="90">
        <v>7.4</v>
      </c>
      <c r="V980" s="88" t="s">
        <v>31</v>
      </c>
      <c r="W980" s="88" t="s">
        <v>175</v>
      </c>
      <c r="X980" s="88" t="s">
        <v>213</v>
      </c>
      <c r="Y980" s="90" t="s">
        <v>1019</v>
      </c>
      <c r="Z980" s="90" t="s">
        <v>566</v>
      </c>
      <c r="AA980" s="90">
        <v>73</v>
      </c>
      <c r="AB980" s="91" t="s">
        <v>4069</v>
      </c>
      <c r="AC980" s="88" t="s">
        <v>566</v>
      </c>
      <c r="AD980" s="90" t="s">
        <v>566</v>
      </c>
      <c r="AE980" s="90" t="s">
        <v>4880</v>
      </c>
      <c r="AF980" s="90" t="s">
        <v>175</v>
      </c>
      <c r="AG980" s="91" t="s">
        <v>3826</v>
      </c>
      <c r="AH980" s="92" t="s">
        <v>1352</v>
      </c>
      <c r="AI980" s="93">
        <v>1514</v>
      </c>
      <c r="AJ980" s="88" t="s">
        <v>722</v>
      </c>
      <c r="AK980" s="90" t="s">
        <v>566</v>
      </c>
      <c r="AL980" s="91">
        <v>13.2</v>
      </c>
      <c r="AM980" s="91">
        <v>10.7772020756</v>
      </c>
      <c r="AN980" s="91">
        <v>986</v>
      </c>
      <c r="AO980" s="90">
        <v>2.4</v>
      </c>
      <c r="AP980" s="91">
        <v>21.484000000000002</v>
      </c>
      <c r="AQ980" s="91" t="s">
        <v>566</v>
      </c>
      <c r="AR980" s="91" t="s">
        <v>566</v>
      </c>
      <c r="AS980" s="91">
        <v>114.2</v>
      </c>
      <c r="AT980" s="91">
        <v>116.18</v>
      </c>
      <c r="AU980" s="90">
        <v>589</v>
      </c>
      <c r="AV980" s="90">
        <v>0</v>
      </c>
      <c r="AW980" s="91">
        <v>14.744999999999999</v>
      </c>
      <c r="AX980" s="91" t="s">
        <v>566</v>
      </c>
      <c r="AY980" s="91">
        <v>162.88</v>
      </c>
      <c r="AZ980" s="88" t="s">
        <v>4928</v>
      </c>
      <c r="BA980" s="91">
        <v>164.9</v>
      </c>
      <c r="BB980" s="91">
        <v>48.68</v>
      </c>
      <c r="BC980" s="94">
        <v>6.1609442536000003</v>
      </c>
      <c r="BD980" s="91">
        <v>277.95100000000002</v>
      </c>
      <c r="BE980" s="95">
        <v>96.296000000000006</v>
      </c>
      <c r="BF980" s="91">
        <v>8.7799999999999994</v>
      </c>
      <c r="BG980" s="91">
        <v>30.9</v>
      </c>
      <c r="BH980" s="94" t="s">
        <v>566</v>
      </c>
      <c r="BI980" s="94" t="s">
        <v>566</v>
      </c>
      <c r="BJ980" s="93">
        <v>741</v>
      </c>
      <c r="BK980" s="94">
        <v>3</v>
      </c>
      <c r="BL980" s="91">
        <v>271.16057999999998</v>
      </c>
      <c r="BM980" s="96">
        <v>12.337806609999999</v>
      </c>
      <c r="BN980" s="96" t="s">
        <v>566</v>
      </c>
      <c r="BO980" s="88" t="s">
        <v>430</v>
      </c>
      <c r="BP980" s="88" t="s">
        <v>566</v>
      </c>
      <c r="BQ980" s="91">
        <v>277.95100000000002</v>
      </c>
      <c r="BR980" s="95">
        <v>96.296000000000006</v>
      </c>
      <c r="BS980" s="91">
        <v>8.7799999999999994</v>
      </c>
      <c r="BT980" s="90">
        <v>30</v>
      </c>
      <c r="BU980" s="91">
        <v>0</v>
      </c>
      <c r="BV980" s="91">
        <v>263.45999999999998</v>
      </c>
      <c r="BW980" s="96">
        <v>11.98743</v>
      </c>
      <c r="BX980" s="96" t="s">
        <v>566</v>
      </c>
      <c r="BY980" s="96" t="s">
        <v>566</v>
      </c>
      <c r="BZ980" s="96" t="s">
        <v>566</v>
      </c>
      <c r="CA980" s="96" t="s">
        <v>566</v>
      </c>
      <c r="CB980" s="96" t="s">
        <v>566</v>
      </c>
      <c r="CC980" s="96" t="s">
        <v>566</v>
      </c>
      <c r="CD980" s="96" t="s">
        <v>566</v>
      </c>
      <c r="CE980" s="96" t="s">
        <v>566</v>
      </c>
      <c r="CF980" s="88" t="s">
        <v>566</v>
      </c>
      <c r="CG980" s="88" t="s">
        <v>566</v>
      </c>
      <c r="CH980" s="92" t="s">
        <v>566</v>
      </c>
      <c r="CI980" s="91">
        <v>0</v>
      </c>
      <c r="CJ980" s="91">
        <v>0</v>
      </c>
      <c r="CK980" s="90" t="s">
        <v>566</v>
      </c>
      <c r="CL980" s="91">
        <v>-0.25150295369999998</v>
      </c>
      <c r="CM980" s="91">
        <v>3.9502953700000003E-2</v>
      </c>
      <c r="CN980" s="88" t="s">
        <v>566</v>
      </c>
      <c r="CO980" s="91">
        <v>101.875</v>
      </c>
      <c r="CP980" s="91">
        <v>383.79611270750001</v>
      </c>
      <c r="CQ980" s="91">
        <v>12.6725343419</v>
      </c>
      <c r="CR980" s="91">
        <v>105.84473618929999</v>
      </c>
      <c r="CS980" s="91">
        <v>3.8905343419</v>
      </c>
      <c r="CT980" s="90" t="s">
        <v>566</v>
      </c>
      <c r="CU980" s="96">
        <v>1.0133300000000001</v>
      </c>
      <c r="CV980" s="96">
        <v>0.85299999999999998</v>
      </c>
      <c r="CW980" s="96">
        <v>0.80800000000000005</v>
      </c>
      <c r="CX980" s="93">
        <v>2310</v>
      </c>
      <c r="CY980" s="93">
        <v>2289.3719999999998</v>
      </c>
      <c r="CZ980" s="93">
        <v>88.1</v>
      </c>
      <c r="DA980" s="90">
        <v>51</v>
      </c>
      <c r="DB980" s="90" t="s">
        <v>566</v>
      </c>
      <c r="DC980" s="90">
        <v>81.5</v>
      </c>
      <c r="DD980" s="91">
        <v>228</v>
      </c>
      <c r="DE980" s="91">
        <v>-28.561403508800002</v>
      </c>
      <c r="DF980" s="93">
        <v>136.30000000000001</v>
      </c>
      <c r="DG980" s="88" t="s">
        <v>393</v>
      </c>
      <c r="DH980" s="88" t="s">
        <v>566</v>
      </c>
      <c r="DI980" s="88">
        <v>1</v>
      </c>
      <c r="DJ980" s="88" t="s">
        <v>1904</v>
      </c>
      <c r="DK980" s="90" t="s">
        <v>566</v>
      </c>
      <c r="DL980" s="91">
        <v>96.296000000000006</v>
      </c>
      <c r="DM980" s="91" t="s">
        <v>566</v>
      </c>
      <c r="DN980" s="91">
        <v>341.89785235980003</v>
      </c>
      <c r="DO980" s="91">
        <v>10.9718451116</v>
      </c>
      <c r="DP980" s="91">
        <v>63.946475841599998</v>
      </c>
      <c r="DQ980" s="91">
        <v>2.1898451115999999</v>
      </c>
      <c r="DR980" s="91">
        <v>474.85732516500002</v>
      </c>
      <c r="DS980" s="91">
        <v>15.929365543299999</v>
      </c>
      <c r="DT980" s="91">
        <v>196.9059486468</v>
      </c>
      <c r="DU980" s="91">
        <v>7.1473655433000003</v>
      </c>
      <c r="DV980" s="91">
        <v>112.5329255556</v>
      </c>
      <c r="DW980" s="97"/>
      <c r="DX980" s="98" t="s">
        <v>689</v>
      </c>
      <c r="DY980" s="99" t="s">
        <v>689</v>
      </c>
      <c r="DZ980" s="98" t="s">
        <v>689</v>
      </c>
      <c r="EA980" s="100" t="s">
        <v>566</v>
      </c>
      <c r="EB980" s="101" t="s">
        <v>2761</v>
      </c>
      <c r="EC980" s="38"/>
    </row>
    <row r="981" spans="1:133" s="9" customFormat="1" ht="15" customHeight="1" x14ac:dyDescent="0.25">
      <c r="A981" s="17" t="str">
        <f t="shared" si="15"/>
        <v>1018_Южно-Ягунское</v>
      </c>
      <c r="B981" s="87">
        <v>172</v>
      </c>
      <c r="C981" s="88" t="s">
        <v>733</v>
      </c>
      <c r="D981" s="88" t="s">
        <v>568</v>
      </c>
      <c r="E981" s="88" t="s">
        <v>531</v>
      </c>
      <c r="F981" s="88" t="s">
        <v>10</v>
      </c>
      <c r="G981" s="88" t="s">
        <v>29</v>
      </c>
      <c r="H981" s="88" t="s">
        <v>3055</v>
      </c>
      <c r="I981" s="89">
        <v>1018</v>
      </c>
      <c r="J981" s="88" t="s">
        <v>165</v>
      </c>
      <c r="K981" s="88" t="s">
        <v>688</v>
      </c>
      <c r="L981" s="88" t="s">
        <v>421</v>
      </c>
      <c r="M981" s="88" t="s">
        <v>1508</v>
      </c>
      <c r="N981" s="88" t="s">
        <v>6</v>
      </c>
      <c r="O981" s="90">
        <v>14.8</v>
      </c>
      <c r="P981" s="90">
        <v>2512</v>
      </c>
      <c r="Q981" s="90">
        <v>2525</v>
      </c>
      <c r="R981" s="91">
        <v>133.15199999999999</v>
      </c>
      <c r="S981" s="90" t="s">
        <v>150</v>
      </c>
      <c r="T981" s="90">
        <v>2560</v>
      </c>
      <c r="U981" s="90">
        <v>10.1</v>
      </c>
      <c r="V981" s="88" t="s">
        <v>31</v>
      </c>
      <c r="W981" s="88" t="s">
        <v>112</v>
      </c>
      <c r="X981" s="88" t="s">
        <v>248</v>
      </c>
      <c r="Y981" s="90" t="s">
        <v>984</v>
      </c>
      <c r="Z981" s="90" t="s">
        <v>566</v>
      </c>
      <c r="AA981" s="90">
        <v>73</v>
      </c>
      <c r="AB981" s="91" t="s">
        <v>3819</v>
      </c>
      <c r="AC981" s="88" t="s">
        <v>566</v>
      </c>
      <c r="AD981" s="90" t="s">
        <v>566</v>
      </c>
      <c r="AE981" s="90" t="s">
        <v>4881</v>
      </c>
      <c r="AF981" s="90" t="s">
        <v>112</v>
      </c>
      <c r="AG981" s="91" t="s">
        <v>3427</v>
      </c>
      <c r="AH981" s="92" t="s">
        <v>2644</v>
      </c>
      <c r="AI981" s="93">
        <v>774</v>
      </c>
      <c r="AJ981" s="88" t="s">
        <v>722</v>
      </c>
      <c r="AK981" s="90" t="s">
        <v>566</v>
      </c>
      <c r="AL981" s="91">
        <v>13.2</v>
      </c>
      <c r="AM981" s="91">
        <v>10.7772020756</v>
      </c>
      <c r="AN981" s="91">
        <v>1759</v>
      </c>
      <c r="AO981" s="90">
        <v>13.9</v>
      </c>
      <c r="AP981" s="91">
        <v>93.936000000000007</v>
      </c>
      <c r="AQ981" s="91">
        <v>50.34</v>
      </c>
      <c r="AR981" s="91" t="s">
        <v>566</v>
      </c>
      <c r="AS981" s="91">
        <v>74.625081953000006</v>
      </c>
      <c r="AT981" s="91">
        <v>76.111676379200006</v>
      </c>
      <c r="AU981" s="90">
        <v>1124</v>
      </c>
      <c r="AV981" s="90">
        <v>10</v>
      </c>
      <c r="AW981" s="91">
        <v>61.932000000000002</v>
      </c>
      <c r="AX981" s="91" t="s">
        <v>566</v>
      </c>
      <c r="AY981" s="91">
        <v>133.88</v>
      </c>
      <c r="AZ981" s="88" t="s">
        <v>4928</v>
      </c>
      <c r="BA981" s="91">
        <v>135.4</v>
      </c>
      <c r="BB981" s="91">
        <v>59.254918046999997</v>
      </c>
      <c r="BC981" s="94">
        <v>1.3870329768</v>
      </c>
      <c r="BD981" s="91">
        <v>82.671000000000006</v>
      </c>
      <c r="BE981" s="95">
        <v>96.137</v>
      </c>
      <c r="BF981" s="91">
        <v>2.72</v>
      </c>
      <c r="BG981" s="91">
        <v>30.9</v>
      </c>
      <c r="BH981" s="94" t="s">
        <v>566</v>
      </c>
      <c r="BI981" s="94" t="s">
        <v>566</v>
      </c>
      <c r="BJ981" s="93">
        <v>741</v>
      </c>
      <c r="BK981" s="94">
        <v>3</v>
      </c>
      <c r="BL981" s="91">
        <v>84.115110000000001</v>
      </c>
      <c r="BM981" s="96">
        <v>3.5959205700000001</v>
      </c>
      <c r="BN981" s="96" t="s">
        <v>566</v>
      </c>
      <c r="BO981" s="88" t="s">
        <v>430</v>
      </c>
      <c r="BP981" s="88" t="s">
        <v>566</v>
      </c>
      <c r="BQ981" s="91">
        <v>82.671000000000006</v>
      </c>
      <c r="BR981" s="95">
        <v>96.137</v>
      </c>
      <c r="BS981" s="91">
        <v>2.72</v>
      </c>
      <c r="BT981" s="90">
        <v>30</v>
      </c>
      <c r="BU981" s="91">
        <v>0</v>
      </c>
      <c r="BV981" s="91">
        <v>81.72</v>
      </c>
      <c r="BW981" s="96">
        <v>3.4935299999999998</v>
      </c>
      <c r="BX981" s="96" t="s">
        <v>566</v>
      </c>
      <c r="BY981" s="96" t="s">
        <v>566</v>
      </c>
      <c r="BZ981" s="96" t="s">
        <v>566</v>
      </c>
      <c r="CA981" s="96" t="s">
        <v>566</v>
      </c>
      <c r="CB981" s="96" t="s">
        <v>566</v>
      </c>
      <c r="CC981" s="96" t="s">
        <v>566</v>
      </c>
      <c r="CD981" s="96" t="s">
        <v>566</v>
      </c>
      <c r="CE981" s="96" t="s">
        <v>566</v>
      </c>
      <c r="CF981" s="88" t="s">
        <v>566</v>
      </c>
      <c r="CG981" s="88" t="s">
        <v>566</v>
      </c>
      <c r="CH981" s="92" t="s">
        <v>566</v>
      </c>
      <c r="CI981" s="91">
        <v>0</v>
      </c>
      <c r="CJ981" s="91">
        <v>0</v>
      </c>
      <c r="CK981" s="90" t="s">
        <v>566</v>
      </c>
      <c r="CL981" s="91">
        <v>0.2107695336</v>
      </c>
      <c r="CM981" s="91">
        <v>-2.1769533600000002E-2</v>
      </c>
      <c r="CN981" s="88" t="s">
        <v>566</v>
      </c>
      <c r="CO981" s="91">
        <v>101.875</v>
      </c>
      <c r="CP981" s="91">
        <v>57.905940722700002</v>
      </c>
      <c r="CQ981" s="91">
        <v>1.9082571279</v>
      </c>
      <c r="CR981" s="91">
        <v>-24.765071747</v>
      </c>
      <c r="CS981" s="91">
        <v>-0.81574287209999996</v>
      </c>
      <c r="CT981" s="90" t="s">
        <v>566</v>
      </c>
      <c r="CU981" s="96">
        <v>1.0137499999999999</v>
      </c>
      <c r="CV981" s="96">
        <v>0.85299999999999998</v>
      </c>
      <c r="CW981" s="96">
        <v>0.8155</v>
      </c>
      <c r="CX981" s="93">
        <v>2310</v>
      </c>
      <c r="CY981" s="93">
        <v>2294.5439999999999</v>
      </c>
      <c r="CZ981" s="93">
        <v>88.1</v>
      </c>
      <c r="DA981" s="90">
        <v>51</v>
      </c>
      <c r="DB981" s="90" t="s">
        <v>566</v>
      </c>
      <c r="DC981" s="90">
        <v>81.5</v>
      </c>
      <c r="DD981" s="91">
        <v>228</v>
      </c>
      <c r="DE981" s="91">
        <v>-41.280701754399999</v>
      </c>
      <c r="DF981" s="93">
        <v>136.30000000000001</v>
      </c>
      <c r="DG981" s="88" t="s">
        <v>393</v>
      </c>
      <c r="DH981" s="88" t="s">
        <v>566</v>
      </c>
      <c r="DI981" s="88">
        <v>1</v>
      </c>
      <c r="DJ981" s="88" t="s">
        <v>828</v>
      </c>
      <c r="DK981" s="90" t="s">
        <v>566</v>
      </c>
      <c r="DL981" s="91">
        <v>96.137</v>
      </c>
      <c r="DM981" s="91" t="s">
        <v>566</v>
      </c>
      <c r="DN981" s="91">
        <v>116.1831796388</v>
      </c>
      <c r="DO981" s="91">
        <v>3.8287502290000002</v>
      </c>
      <c r="DP981" s="91">
        <v>33.512167169100003</v>
      </c>
      <c r="DQ981" s="91">
        <v>1.104750229</v>
      </c>
      <c r="DR981" s="91">
        <v>80.107384392900002</v>
      </c>
      <c r="DS981" s="91">
        <v>2.6398930097000002</v>
      </c>
      <c r="DT981" s="91">
        <v>-2.5636280768000002</v>
      </c>
      <c r="DU981" s="91">
        <v>-8.4106990300000004E-2</v>
      </c>
      <c r="DV981" s="91" t="s">
        <v>566</v>
      </c>
      <c r="DW981" s="97"/>
      <c r="DX981" s="98" t="s">
        <v>689</v>
      </c>
      <c r="DY981" s="99" t="s">
        <v>689</v>
      </c>
      <c r="DZ981" s="98" t="s">
        <v>689</v>
      </c>
      <c r="EA981" s="100" t="s">
        <v>566</v>
      </c>
      <c r="EB981" s="101" t="s">
        <v>2761</v>
      </c>
      <c r="EC981" s="38"/>
    </row>
    <row r="982" spans="1:133" s="9" customFormat="1" ht="15" customHeight="1" x14ac:dyDescent="0.25">
      <c r="A982" s="17" t="str">
        <f t="shared" si="15"/>
        <v>1019_Южно-Ягунское</v>
      </c>
      <c r="B982" s="87">
        <v>173</v>
      </c>
      <c r="C982" s="88" t="s">
        <v>733</v>
      </c>
      <c r="D982" s="88" t="s">
        <v>568</v>
      </c>
      <c r="E982" s="88" t="s">
        <v>531</v>
      </c>
      <c r="F982" s="88" t="s">
        <v>10</v>
      </c>
      <c r="G982" s="88" t="s">
        <v>29</v>
      </c>
      <c r="H982" s="88" t="s">
        <v>3055</v>
      </c>
      <c r="I982" s="89">
        <v>1019</v>
      </c>
      <c r="J982" s="88" t="s">
        <v>94</v>
      </c>
      <c r="K982" s="88" t="s">
        <v>688</v>
      </c>
      <c r="L982" s="88" t="s">
        <v>421</v>
      </c>
      <c r="M982" s="88" t="s">
        <v>1508</v>
      </c>
      <c r="N982" s="88" t="s">
        <v>6</v>
      </c>
      <c r="O982" s="90">
        <v>6.8</v>
      </c>
      <c r="P982" s="90">
        <v>2550.8000000000002</v>
      </c>
      <c r="Q982" s="90">
        <v>2561.6</v>
      </c>
      <c r="R982" s="91">
        <v>166.846</v>
      </c>
      <c r="S982" s="90" t="s">
        <v>150</v>
      </c>
      <c r="T982" s="90">
        <v>2577.1999999999998</v>
      </c>
      <c r="U982" s="90">
        <v>4.8</v>
      </c>
      <c r="V982" s="88" t="s">
        <v>31</v>
      </c>
      <c r="W982" s="88" t="s">
        <v>118</v>
      </c>
      <c r="X982" s="88" t="s">
        <v>276</v>
      </c>
      <c r="Y982" s="90" t="s">
        <v>843</v>
      </c>
      <c r="Z982" s="90" t="s">
        <v>566</v>
      </c>
      <c r="AA982" s="90">
        <v>73</v>
      </c>
      <c r="AB982" s="91" t="s">
        <v>3820</v>
      </c>
      <c r="AC982" s="88" t="s">
        <v>566</v>
      </c>
      <c r="AD982" s="90" t="s">
        <v>566</v>
      </c>
      <c r="AE982" s="90" t="s">
        <v>4789</v>
      </c>
      <c r="AF982" s="90" t="s">
        <v>118</v>
      </c>
      <c r="AG982" s="91" t="s">
        <v>3440</v>
      </c>
      <c r="AH982" s="92" t="s">
        <v>2777</v>
      </c>
      <c r="AI982" s="93">
        <v>644</v>
      </c>
      <c r="AJ982" s="88" t="s">
        <v>566</v>
      </c>
      <c r="AK982" s="90" t="s">
        <v>566</v>
      </c>
      <c r="AL982" s="91">
        <v>15.9</v>
      </c>
      <c r="AM982" s="91">
        <v>12.553663956199999</v>
      </c>
      <c r="AN982" s="91">
        <v>2078</v>
      </c>
      <c r="AO982" s="90">
        <v>13.9</v>
      </c>
      <c r="AP982" s="91">
        <v>160.386</v>
      </c>
      <c r="AQ982" s="91" t="s">
        <v>566</v>
      </c>
      <c r="AR982" s="91" t="s">
        <v>566</v>
      </c>
      <c r="AS982" s="91">
        <v>52.23</v>
      </c>
      <c r="AT982" s="91">
        <v>53.43</v>
      </c>
      <c r="AU982" s="90" t="s">
        <v>566</v>
      </c>
      <c r="AV982" s="90">
        <v>0</v>
      </c>
      <c r="AW982" s="91" t="s">
        <v>566</v>
      </c>
      <c r="AX982" s="91" t="s">
        <v>566</v>
      </c>
      <c r="AY982" s="91">
        <v>177.57</v>
      </c>
      <c r="AZ982" s="88" t="s">
        <v>4928</v>
      </c>
      <c r="BA982" s="91">
        <v>178.8</v>
      </c>
      <c r="BB982" s="91">
        <v>125.34</v>
      </c>
      <c r="BC982" s="94">
        <v>0.73966276389999996</v>
      </c>
      <c r="BD982" s="91">
        <v>93.832999999999998</v>
      </c>
      <c r="BE982" s="95">
        <v>93.695999999999998</v>
      </c>
      <c r="BF982" s="91">
        <v>5.05</v>
      </c>
      <c r="BG982" s="91">
        <v>30.9</v>
      </c>
      <c r="BH982" s="94" t="s">
        <v>566</v>
      </c>
      <c r="BI982" s="94" t="s">
        <v>566</v>
      </c>
      <c r="BJ982" s="93">
        <v>741</v>
      </c>
      <c r="BK982" s="94">
        <v>3</v>
      </c>
      <c r="BL982" s="91">
        <v>155.79425000000001</v>
      </c>
      <c r="BM982" s="96">
        <v>6.9172644099999996</v>
      </c>
      <c r="BN982" s="96" t="s">
        <v>566</v>
      </c>
      <c r="BO982" s="88" t="s">
        <v>430</v>
      </c>
      <c r="BP982" s="88" t="s">
        <v>566</v>
      </c>
      <c r="BQ982" s="91">
        <v>93.832999999999998</v>
      </c>
      <c r="BR982" s="95">
        <v>93.695999999999998</v>
      </c>
      <c r="BS982" s="91">
        <v>5.05</v>
      </c>
      <c r="BT982" s="90">
        <v>30</v>
      </c>
      <c r="BU982" s="91">
        <v>0</v>
      </c>
      <c r="BV982" s="91">
        <v>151.38</v>
      </c>
      <c r="BW982" s="96">
        <v>6.7211400000000001</v>
      </c>
      <c r="BX982" s="96" t="s">
        <v>566</v>
      </c>
      <c r="BY982" s="96" t="s">
        <v>566</v>
      </c>
      <c r="BZ982" s="96" t="s">
        <v>566</v>
      </c>
      <c r="CA982" s="96" t="s">
        <v>566</v>
      </c>
      <c r="CB982" s="96" t="s">
        <v>566</v>
      </c>
      <c r="CC982" s="96" t="s">
        <v>566</v>
      </c>
      <c r="CD982" s="96" t="s">
        <v>566</v>
      </c>
      <c r="CE982" s="96" t="s">
        <v>566</v>
      </c>
      <c r="CF982" s="88" t="s">
        <v>566</v>
      </c>
      <c r="CG982" s="88" t="s">
        <v>566</v>
      </c>
      <c r="CH982" s="92" t="s">
        <v>566</v>
      </c>
      <c r="CI982" s="91">
        <v>0</v>
      </c>
      <c r="CJ982" s="91">
        <v>0</v>
      </c>
      <c r="CK982" s="90" t="s">
        <v>566</v>
      </c>
      <c r="CL982" s="91">
        <v>-1.06436304E-2</v>
      </c>
      <c r="CM982" s="91">
        <v>0.1156436304</v>
      </c>
      <c r="CN982" s="88" t="s">
        <v>566</v>
      </c>
      <c r="CO982" s="91">
        <v>101.875</v>
      </c>
      <c r="CP982" s="91">
        <v>65.089248966599996</v>
      </c>
      <c r="CQ982" s="91">
        <v>3.5002480913</v>
      </c>
      <c r="CR982" s="91">
        <v>-28.743591519199999</v>
      </c>
      <c r="CS982" s="91">
        <v>-1.5457519087</v>
      </c>
      <c r="CT982" s="90" t="s">
        <v>566</v>
      </c>
      <c r="CU982" s="96">
        <v>1.0136000000000001</v>
      </c>
      <c r="CV982" s="96">
        <v>0.85299999999999998</v>
      </c>
      <c r="CW982" s="96">
        <v>0.81100000000000005</v>
      </c>
      <c r="CX982" s="93">
        <v>2310</v>
      </c>
      <c r="CY982" s="93">
        <v>2297.4969999999998</v>
      </c>
      <c r="CZ982" s="93">
        <v>94.6</v>
      </c>
      <c r="DA982" s="90">
        <v>40</v>
      </c>
      <c r="DB982" s="90" t="s">
        <v>566</v>
      </c>
      <c r="DC982" s="90">
        <v>81.5</v>
      </c>
      <c r="DD982" s="91">
        <v>228</v>
      </c>
      <c r="DE982" s="91">
        <v>-22.118421052599999</v>
      </c>
      <c r="DF982" s="93">
        <v>136.30000000000001</v>
      </c>
      <c r="DG982" s="88" t="s">
        <v>393</v>
      </c>
      <c r="DH982" s="88" t="s">
        <v>566</v>
      </c>
      <c r="DI982" s="88">
        <v>1</v>
      </c>
      <c r="DJ982" s="88" t="s">
        <v>2334</v>
      </c>
      <c r="DK982" s="90" t="s">
        <v>566</v>
      </c>
      <c r="DL982" s="91">
        <v>93.695999999999998</v>
      </c>
      <c r="DM982" s="91" t="s">
        <v>566</v>
      </c>
      <c r="DN982" s="91">
        <v>125.97907233780001</v>
      </c>
      <c r="DO982" s="91">
        <v>6.7746673310999999</v>
      </c>
      <c r="DP982" s="91">
        <v>32.146231852</v>
      </c>
      <c r="DQ982" s="91">
        <v>1.7286673311</v>
      </c>
      <c r="DR982" s="91">
        <v>87.172629611199994</v>
      </c>
      <c r="DS982" s="91">
        <v>4.6878069031000003</v>
      </c>
      <c r="DT982" s="91">
        <v>-6.6602108745999997</v>
      </c>
      <c r="DU982" s="91">
        <v>-0.35819309690000001</v>
      </c>
      <c r="DV982" s="91">
        <v>98.958933333299996</v>
      </c>
      <c r="DW982" s="97"/>
      <c r="DX982" s="98" t="s">
        <v>566</v>
      </c>
      <c r="DY982" s="99" t="s">
        <v>689</v>
      </c>
      <c r="DZ982" s="98" t="s">
        <v>689</v>
      </c>
      <c r="EA982" s="100" t="s">
        <v>566</v>
      </c>
      <c r="EB982" s="101" t="s">
        <v>2761</v>
      </c>
      <c r="EC982" s="38"/>
    </row>
    <row r="983" spans="1:133" s="9" customFormat="1" ht="15" customHeight="1" x14ac:dyDescent="0.25">
      <c r="A983" s="17" t="str">
        <f t="shared" si="15"/>
        <v>1031_Южно-Ягунское</v>
      </c>
      <c r="B983" s="87">
        <v>174</v>
      </c>
      <c r="C983" s="88" t="s">
        <v>733</v>
      </c>
      <c r="D983" s="88" t="s">
        <v>568</v>
      </c>
      <c r="E983" s="88" t="s">
        <v>531</v>
      </c>
      <c r="F983" s="88" t="s">
        <v>10</v>
      </c>
      <c r="G983" s="88" t="s">
        <v>29</v>
      </c>
      <c r="H983" s="88" t="s">
        <v>3055</v>
      </c>
      <c r="I983" s="89">
        <v>1031</v>
      </c>
      <c r="J983" s="88" t="s">
        <v>94</v>
      </c>
      <c r="K983" s="88" t="s">
        <v>688</v>
      </c>
      <c r="L983" s="88" t="s">
        <v>421</v>
      </c>
      <c r="M983" s="88" t="s">
        <v>1508</v>
      </c>
      <c r="N983" s="88" t="s">
        <v>6</v>
      </c>
      <c r="O983" s="90">
        <v>14</v>
      </c>
      <c r="P983" s="90">
        <v>2474</v>
      </c>
      <c r="Q983" s="90">
        <v>2484</v>
      </c>
      <c r="R983" s="91">
        <v>88.17</v>
      </c>
      <c r="S983" s="90" t="s">
        <v>150</v>
      </c>
      <c r="T983" s="90">
        <v>2611</v>
      </c>
      <c r="U983" s="90">
        <v>5.6</v>
      </c>
      <c r="V983" s="88" t="s">
        <v>31</v>
      </c>
      <c r="W983" s="88" t="s">
        <v>156</v>
      </c>
      <c r="X983" s="88" t="s">
        <v>262</v>
      </c>
      <c r="Y983" s="90" t="s">
        <v>957</v>
      </c>
      <c r="Z983" s="90" t="s">
        <v>566</v>
      </c>
      <c r="AA983" s="90">
        <v>73</v>
      </c>
      <c r="AB983" s="91" t="s">
        <v>3660</v>
      </c>
      <c r="AC983" s="88" t="s">
        <v>566</v>
      </c>
      <c r="AD983" s="90" t="s">
        <v>566</v>
      </c>
      <c r="AE983" s="90" t="s">
        <v>2127</v>
      </c>
      <c r="AF983" s="90" t="s">
        <v>156</v>
      </c>
      <c r="AG983" s="91" t="s">
        <v>3503</v>
      </c>
      <c r="AH983" s="92" t="s">
        <v>2809</v>
      </c>
      <c r="AI983" s="93">
        <v>584</v>
      </c>
      <c r="AJ983" s="88" t="s">
        <v>566</v>
      </c>
      <c r="AK983" s="90" t="s">
        <v>566</v>
      </c>
      <c r="AL983" s="91">
        <v>15.9</v>
      </c>
      <c r="AM983" s="91">
        <v>12.553663956199999</v>
      </c>
      <c r="AN983" s="91">
        <v>2129</v>
      </c>
      <c r="AO983" s="90">
        <v>13.4</v>
      </c>
      <c r="AP983" s="91">
        <v>85.013999999999996</v>
      </c>
      <c r="AQ983" s="91" t="s">
        <v>566</v>
      </c>
      <c r="AR983" s="91" t="s">
        <v>566</v>
      </c>
      <c r="AS983" s="91">
        <v>43.67</v>
      </c>
      <c r="AT983" s="91">
        <v>44.9</v>
      </c>
      <c r="AU983" s="90" t="s">
        <v>566</v>
      </c>
      <c r="AV983" s="90">
        <v>0</v>
      </c>
      <c r="AW983" s="91" t="s">
        <v>566</v>
      </c>
      <c r="AX983" s="91" t="s">
        <v>566</v>
      </c>
      <c r="AY983" s="91">
        <v>150.04</v>
      </c>
      <c r="AZ983" s="88" t="s">
        <v>4928</v>
      </c>
      <c r="BA983" s="91">
        <v>151.30000000000001</v>
      </c>
      <c r="BB983" s="91">
        <v>106.37</v>
      </c>
      <c r="BC983" s="94">
        <v>1.3877871560999999</v>
      </c>
      <c r="BD983" s="91">
        <v>140.79400000000001</v>
      </c>
      <c r="BE983" s="95">
        <v>96.912000000000006</v>
      </c>
      <c r="BF983" s="91">
        <v>3.71</v>
      </c>
      <c r="BG983" s="91">
        <v>30.9</v>
      </c>
      <c r="BH983" s="94" t="s">
        <v>566</v>
      </c>
      <c r="BI983" s="94" t="s">
        <v>566</v>
      </c>
      <c r="BJ983" s="93">
        <v>741</v>
      </c>
      <c r="BK983" s="94">
        <v>3</v>
      </c>
      <c r="BL983" s="91">
        <v>114.48569999999999</v>
      </c>
      <c r="BM983" s="96">
        <v>5.3350339399999998</v>
      </c>
      <c r="BN983" s="96" t="s">
        <v>566</v>
      </c>
      <c r="BO983" s="88" t="s">
        <v>430</v>
      </c>
      <c r="BP983" s="88" t="s">
        <v>566</v>
      </c>
      <c r="BQ983" s="91">
        <v>140.79400000000001</v>
      </c>
      <c r="BR983" s="95">
        <v>96.912000000000006</v>
      </c>
      <c r="BS983" s="91">
        <v>3.71</v>
      </c>
      <c r="BT983" s="90">
        <v>30</v>
      </c>
      <c r="BU983" s="91">
        <v>0</v>
      </c>
      <c r="BV983" s="91">
        <v>111.24</v>
      </c>
      <c r="BW983" s="96">
        <v>5.1838499999999996</v>
      </c>
      <c r="BX983" s="96" t="s">
        <v>566</v>
      </c>
      <c r="BY983" s="96" t="s">
        <v>566</v>
      </c>
      <c r="BZ983" s="96" t="s">
        <v>566</v>
      </c>
      <c r="CA983" s="96" t="s">
        <v>566</v>
      </c>
      <c r="CB983" s="96" t="s">
        <v>566</v>
      </c>
      <c r="CC983" s="96" t="s">
        <v>566</v>
      </c>
      <c r="CD983" s="96" t="s">
        <v>566</v>
      </c>
      <c r="CE983" s="96" t="s">
        <v>566</v>
      </c>
      <c r="CF983" s="88" t="s">
        <v>566</v>
      </c>
      <c r="CG983" s="88" t="s">
        <v>566</v>
      </c>
      <c r="CH983" s="92" t="s">
        <v>566</v>
      </c>
      <c r="CI983" s="91">
        <v>0</v>
      </c>
      <c r="CJ983" s="91">
        <v>0</v>
      </c>
      <c r="CK983" s="90" t="s">
        <v>566</v>
      </c>
      <c r="CL983" s="91">
        <v>-0.20660195710000001</v>
      </c>
      <c r="CM983" s="91">
        <v>3.76019571E-2</v>
      </c>
      <c r="CN983" s="88" t="s">
        <v>566</v>
      </c>
      <c r="CO983" s="91">
        <v>101.875</v>
      </c>
      <c r="CP983" s="91">
        <v>70.947460453900007</v>
      </c>
      <c r="CQ983" s="91">
        <v>1.9754784922999999</v>
      </c>
      <c r="CR983" s="91">
        <v>-69.846676226300005</v>
      </c>
      <c r="CS983" s="91">
        <v>-1.7325215077</v>
      </c>
      <c r="CT983" s="90" t="s">
        <v>566</v>
      </c>
      <c r="CU983" s="96">
        <v>1.0131300000000001</v>
      </c>
      <c r="CV983" s="96">
        <v>0.85299999999999998</v>
      </c>
      <c r="CW983" s="96">
        <v>0.80500000000000005</v>
      </c>
      <c r="CX983" s="93">
        <v>2310</v>
      </c>
      <c r="CY983" s="93">
        <v>2297.1999999999998</v>
      </c>
      <c r="CZ983" s="93">
        <v>94.6</v>
      </c>
      <c r="DA983" s="90">
        <v>40</v>
      </c>
      <c r="DB983" s="90" t="s">
        <v>566</v>
      </c>
      <c r="DC983" s="90">
        <v>81.5</v>
      </c>
      <c r="DD983" s="91">
        <v>228</v>
      </c>
      <c r="DE983" s="91">
        <v>-34.192982456099998</v>
      </c>
      <c r="DF983" s="93">
        <v>136.30000000000001</v>
      </c>
      <c r="DG983" s="88" t="s">
        <v>393</v>
      </c>
      <c r="DH983" s="88" t="s">
        <v>566</v>
      </c>
      <c r="DI983" s="88">
        <v>1</v>
      </c>
      <c r="DJ983" s="88" t="s">
        <v>1036</v>
      </c>
      <c r="DK983" s="90" t="s">
        <v>566</v>
      </c>
      <c r="DL983" s="91">
        <v>96.912000000000006</v>
      </c>
      <c r="DM983" s="91" t="s">
        <v>566</v>
      </c>
      <c r="DN983" s="91">
        <v>169.91382829649999</v>
      </c>
      <c r="DO983" s="91">
        <v>4.5888531365</v>
      </c>
      <c r="DP983" s="91">
        <v>29.119691616299999</v>
      </c>
      <c r="DQ983" s="91">
        <v>0.88085313649999997</v>
      </c>
      <c r="DR983" s="91">
        <v>85.838332359800006</v>
      </c>
      <c r="DS983" s="91">
        <v>2.4562540156999999</v>
      </c>
      <c r="DT983" s="91">
        <v>-54.955804320399999</v>
      </c>
      <c r="DU983" s="91">
        <v>-1.2517459843000001</v>
      </c>
      <c r="DV983" s="91">
        <v>98.923199999999994</v>
      </c>
      <c r="DW983" s="97"/>
      <c r="DX983" s="98" t="s">
        <v>566</v>
      </c>
      <c r="DY983" s="99" t="s">
        <v>689</v>
      </c>
      <c r="DZ983" s="98" t="s">
        <v>689</v>
      </c>
      <c r="EA983" s="100" t="s">
        <v>566</v>
      </c>
      <c r="EB983" s="101" t="s">
        <v>2761</v>
      </c>
      <c r="EC983" s="38"/>
    </row>
    <row r="984" spans="1:133" s="9" customFormat="1" ht="15" customHeight="1" x14ac:dyDescent="0.25">
      <c r="A984" s="17" t="str">
        <f t="shared" si="15"/>
        <v>1035_Южно-Ягунское</v>
      </c>
      <c r="B984" s="87">
        <v>175</v>
      </c>
      <c r="C984" s="88" t="s">
        <v>733</v>
      </c>
      <c r="D984" s="88" t="s">
        <v>568</v>
      </c>
      <c r="E984" s="88" t="s">
        <v>531</v>
      </c>
      <c r="F984" s="88" t="s">
        <v>10</v>
      </c>
      <c r="G984" s="88" t="s">
        <v>29</v>
      </c>
      <c r="H984" s="88" t="s">
        <v>3089</v>
      </c>
      <c r="I984" s="89">
        <v>1035</v>
      </c>
      <c r="J984" s="88" t="s">
        <v>205</v>
      </c>
      <c r="K984" s="88" t="s">
        <v>688</v>
      </c>
      <c r="L984" s="88" t="s">
        <v>421</v>
      </c>
      <c r="M984" s="88" t="s">
        <v>1584</v>
      </c>
      <c r="N984" s="88" t="s">
        <v>695</v>
      </c>
      <c r="O984" s="90">
        <v>8.6</v>
      </c>
      <c r="P984" s="90">
        <v>2567.4</v>
      </c>
      <c r="Q984" s="90">
        <v>2631</v>
      </c>
      <c r="R984" s="91">
        <v>174.988</v>
      </c>
      <c r="S984" s="90" t="s">
        <v>150</v>
      </c>
      <c r="T984" s="90">
        <v>2682</v>
      </c>
      <c r="U984" s="90">
        <v>10.199999999999999</v>
      </c>
      <c r="V984" s="88" t="s">
        <v>835</v>
      </c>
      <c r="W984" s="88" t="s">
        <v>1170</v>
      </c>
      <c r="X984" s="88" t="s">
        <v>2386</v>
      </c>
      <c r="Y984" s="90" t="s">
        <v>842</v>
      </c>
      <c r="Z984" s="90" t="s">
        <v>566</v>
      </c>
      <c r="AA984" s="90">
        <v>73</v>
      </c>
      <c r="AB984" s="91" t="s">
        <v>3821</v>
      </c>
      <c r="AC984" s="88" t="s">
        <v>566</v>
      </c>
      <c r="AD984" s="90" t="s">
        <v>566</v>
      </c>
      <c r="AE984" s="90" t="s">
        <v>2021</v>
      </c>
      <c r="AF984" s="90" t="s">
        <v>1170</v>
      </c>
      <c r="AG984" s="91" t="s">
        <v>5545</v>
      </c>
      <c r="AH984" s="92" t="s">
        <v>2289</v>
      </c>
      <c r="AI984" s="93">
        <v>1019</v>
      </c>
      <c r="AJ984" s="88" t="s">
        <v>4301</v>
      </c>
      <c r="AK984" s="90" t="s">
        <v>566</v>
      </c>
      <c r="AL984" s="91">
        <v>31.1</v>
      </c>
      <c r="AM984" s="91">
        <v>25.857389595400001</v>
      </c>
      <c r="AN984" s="91">
        <v>1801</v>
      </c>
      <c r="AO984" s="90">
        <v>18.7</v>
      </c>
      <c r="AP984" s="91">
        <v>121.69</v>
      </c>
      <c r="AQ984" s="91" t="s">
        <v>566</v>
      </c>
      <c r="AR984" s="91" t="s">
        <v>566</v>
      </c>
      <c r="AS984" s="91" t="s">
        <v>566</v>
      </c>
      <c r="AT984" s="91" t="s">
        <v>566</v>
      </c>
      <c r="AU984" s="90">
        <v>870</v>
      </c>
      <c r="AV984" s="90">
        <v>0</v>
      </c>
      <c r="AW984" s="91">
        <v>34.47</v>
      </c>
      <c r="AX984" s="91" t="s">
        <v>566</v>
      </c>
      <c r="AY984" s="91" t="s">
        <v>566</v>
      </c>
      <c r="AZ984" s="88" t="s">
        <v>566</v>
      </c>
      <c r="BA984" s="91" t="s">
        <v>566</v>
      </c>
      <c r="BB984" s="91" t="s">
        <v>566</v>
      </c>
      <c r="BC984" s="94" t="s">
        <v>566</v>
      </c>
      <c r="BD984" s="91">
        <v>66.242000000000004</v>
      </c>
      <c r="BE984" s="95">
        <v>91.619</v>
      </c>
      <c r="BF984" s="91">
        <v>4.72</v>
      </c>
      <c r="BG984" s="91">
        <v>31</v>
      </c>
      <c r="BH984" s="94" t="s">
        <v>566</v>
      </c>
      <c r="BI984" s="94" t="s">
        <v>566</v>
      </c>
      <c r="BJ984" s="93">
        <v>744</v>
      </c>
      <c r="BK984" s="94">
        <v>0</v>
      </c>
      <c r="BL984" s="91">
        <v>146.30054000000001</v>
      </c>
      <c r="BM984" s="96">
        <v>9.0997464699999995</v>
      </c>
      <c r="BN984" s="96" t="s">
        <v>566</v>
      </c>
      <c r="BO984" s="88" t="s">
        <v>430</v>
      </c>
      <c r="BP984" s="88" t="s">
        <v>566</v>
      </c>
      <c r="BQ984" s="91">
        <v>66.242000000000004</v>
      </c>
      <c r="BR984" s="95">
        <v>91.619</v>
      </c>
      <c r="BS984" s="91">
        <v>4.72</v>
      </c>
      <c r="BT984" s="90">
        <v>30</v>
      </c>
      <c r="BU984" s="91">
        <v>0</v>
      </c>
      <c r="BV984" s="91">
        <v>141.57</v>
      </c>
      <c r="BW984" s="96">
        <v>8.8057200000000009</v>
      </c>
      <c r="BX984" s="96" t="s">
        <v>566</v>
      </c>
      <c r="BY984" s="96" t="s">
        <v>566</v>
      </c>
      <c r="BZ984" s="96" t="s">
        <v>566</v>
      </c>
      <c r="CA984" s="96" t="s">
        <v>566</v>
      </c>
      <c r="CB984" s="96" t="s">
        <v>566</v>
      </c>
      <c r="CC984" s="96" t="s">
        <v>566</v>
      </c>
      <c r="CD984" s="96" t="s">
        <v>566</v>
      </c>
      <c r="CE984" s="96" t="s">
        <v>566</v>
      </c>
      <c r="CF984" s="88" t="s">
        <v>566</v>
      </c>
      <c r="CG984" s="88" t="s">
        <v>566</v>
      </c>
      <c r="CH984" s="92" t="s">
        <v>566</v>
      </c>
      <c r="CI984" s="91">
        <v>0</v>
      </c>
      <c r="CJ984" s="91">
        <v>0</v>
      </c>
      <c r="CK984" s="90" t="s">
        <v>566</v>
      </c>
      <c r="CL984" s="91">
        <v>-1.2806211687</v>
      </c>
      <c r="CM984" s="91">
        <v>1.6621168700000001E-2</v>
      </c>
      <c r="CN984" s="88" t="s">
        <v>566</v>
      </c>
      <c r="CO984" s="91" t="s">
        <v>566</v>
      </c>
      <c r="CP984" s="91">
        <v>49.850782592900003</v>
      </c>
      <c r="CQ984" s="91">
        <v>3.5530527241000001</v>
      </c>
      <c r="CR984" s="91">
        <v>-16.3908303103</v>
      </c>
      <c r="CS984" s="91">
        <v>-1.1659472759</v>
      </c>
      <c r="CT984" s="90" t="s">
        <v>566</v>
      </c>
      <c r="CU984" s="96" t="s">
        <v>566</v>
      </c>
      <c r="CV984" s="96" t="s">
        <v>566</v>
      </c>
      <c r="CW984" s="96" t="s">
        <v>566</v>
      </c>
      <c r="CX984" s="93" t="s">
        <v>566</v>
      </c>
      <c r="CY984" s="93" t="s">
        <v>566</v>
      </c>
      <c r="CZ984" s="93">
        <v>94.5</v>
      </c>
      <c r="DA984" s="90" t="s">
        <v>566</v>
      </c>
      <c r="DB984" s="90" t="s">
        <v>566</v>
      </c>
      <c r="DC984" s="90" t="s">
        <v>566</v>
      </c>
      <c r="DD984" s="91" t="s">
        <v>566</v>
      </c>
      <c r="DE984" s="91" t="s">
        <v>566</v>
      </c>
      <c r="DF984" s="93">
        <v>174.4</v>
      </c>
      <c r="DG984" s="88" t="s">
        <v>566</v>
      </c>
      <c r="DH984" s="88" t="s">
        <v>566</v>
      </c>
      <c r="DI984" s="88">
        <v>1</v>
      </c>
      <c r="DJ984" s="88" t="s">
        <v>1381</v>
      </c>
      <c r="DK984" s="90" t="s">
        <v>566</v>
      </c>
      <c r="DL984" s="91" t="s">
        <v>566</v>
      </c>
      <c r="DM984" s="91" t="s">
        <v>566</v>
      </c>
      <c r="DN984" s="91">
        <v>78.866277076399996</v>
      </c>
      <c r="DO984" s="91">
        <v>5.6188142770000002</v>
      </c>
      <c r="DP984" s="91">
        <v>12.624664173199999</v>
      </c>
      <c r="DQ984" s="91">
        <v>0.89981427700000005</v>
      </c>
      <c r="DR984" s="91">
        <v>59.351598791199997</v>
      </c>
      <c r="DS984" s="91">
        <v>4.2302116196000004</v>
      </c>
      <c r="DT984" s="91">
        <v>-6.8900141120000002</v>
      </c>
      <c r="DU984" s="91">
        <v>-0.4887883804</v>
      </c>
      <c r="DV984" s="91" t="s">
        <v>566</v>
      </c>
      <c r="DW984" s="97"/>
      <c r="DX984" s="98" t="s">
        <v>566</v>
      </c>
      <c r="DY984" s="99" t="s">
        <v>566</v>
      </c>
      <c r="DZ984" s="98" t="s">
        <v>566</v>
      </c>
      <c r="EA984" s="100" t="s">
        <v>566</v>
      </c>
      <c r="EB984" s="101" t="s">
        <v>2761</v>
      </c>
      <c r="EC984" s="38"/>
    </row>
    <row r="985" spans="1:133" s="9" customFormat="1" ht="15" customHeight="1" x14ac:dyDescent="0.25">
      <c r="A985" s="17" t="str">
        <f t="shared" si="15"/>
        <v>1036_Южно-Ягунское</v>
      </c>
      <c r="B985" s="87">
        <v>176</v>
      </c>
      <c r="C985" s="88" t="s">
        <v>733</v>
      </c>
      <c r="D985" s="88" t="s">
        <v>568</v>
      </c>
      <c r="E985" s="88" t="s">
        <v>531</v>
      </c>
      <c r="F985" s="88" t="s">
        <v>10</v>
      </c>
      <c r="G985" s="88" t="s">
        <v>29</v>
      </c>
      <c r="H985" s="88" t="s">
        <v>2974</v>
      </c>
      <c r="I985" s="89">
        <v>1036</v>
      </c>
      <c r="J985" s="88" t="s">
        <v>95</v>
      </c>
      <c r="K985" s="88" t="s">
        <v>688</v>
      </c>
      <c r="L985" s="88" t="s">
        <v>421</v>
      </c>
      <c r="M985" s="88" t="s">
        <v>92</v>
      </c>
      <c r="N985" s="88" t="s">
        <v>10</v>
      </c>
      <c r="O985" s="90">
        <v>24.4</v>
      </c>
      <c r="P985" s="90">
        <v>2586.8000000000002</v>
      </c>
      <c r="Q985" s="90">
        <v>2600</v>
      </c>
      <c r="R985" s="91">
        <v>149.59700000000001</v>
      </c>
      <c r="S985" s="90" t="s">
        <v>150</v>
      </c>
      <c r="T985" s="90">
        <v>2610</v>
      </c>
      <c r="U985" s="90">
        <v>16.600000000000001</v>
      </c>
      <c r="V985" s="88" t="s">
        <v>31</v>
      </c>
      <c r="W985" s="88" t="s">
        <v>156</v>
      </c>
      <c r="X985" s="88" t="s">
        <v>83</v>
      </c>
      <c r="Y985" s="90" t="s">
        <v>929</v>
      </c>
      <c r="Z985" s="90" t="s">
        <v>566</v>
      </c>
      <c r="AA985" s="90">
        <v>73</v>
      </c>
      <c r="AB985" s="91" t="s">
        <v>4302</v>
      </c>
      <c r="AC985" s="88" t="s">
        <v>566</v>
      </c>
      <c r="AD985" s="90" t="s">
        <v>566</v>
      </c>
      <c r="AE985" s="90" t="s">
        <v>4788</v>
      </c>
      <c r="AF985" s="90" t="s">
        <v>156</v>
      </c>
      <c r="AG985" s="91" t="s">
        <v>3460</v>
      </c>
      <c r="AH985" s="92" t="s">
        <v>2736</v>
      </c>
      <c r="AI985" s="93">
        <v>678</v>
      </c>
      <c r="AJ985" s="88" t="s">
        <v>566</v>
      </c>
      <c r="AK985" s="90" t="s">
        <v>566</v>
      </c>
      <c r="AL985" s="91">
        <v>12.5</v>
      </c>
      <c r="AM985" s="91">
        <v>10.490994328199999</v>
      </c>
      <c r="AN985" s="91">
        <v>1627</v>
      </c>
      <c r="AO985" s="90">
        <v>10.5</v>
      </c>
      <c r="AP985" s="91">
        <v>131.55199999999999</v>
      </c>
      <c r="AQ985" s="91" t="s">
        <v>566</v>
      </c>
      <c r="AR985" s="91" t="s">
        <v>566</v>
      </c>
      <c r="AS985" s="91">
        <v>85.95</v>
      </c>
      <c r="AT985" s="91">
        <v>88.52</v>
      </c>
      <c r="AU985" s="90">
        <v>786</v>
      </c>
      <c r="AV985" s="90">
        <v>11</v>
      </c>
      <c r="AW985" s="91">
        <v>50.148000000000003</v>
      </c>
      <c r="AX985" s="91" t="s">
        <v>566</v>
      </c>
      <c r="AY985" s="91">
        <v>159.99</v>
      </c>
      <c r="AZ985" s="88" t="s">
        <v>4928</v>
      </c>
      <c r="BA985" s="91">
        <v>162.6</v>
      </c>
      <c r="BB985" s="91">
        <v>74.040000000000006</v>
      </c>
      <c r="BC985" s="94">
        <v>2.6035914071000001</v>
      </c>
      <c r="BD985" s="91">
        <v>190.72200000000001</v>
      </c>
      <c r="BE985" s="95">
        <v>99.968000000000004</v>
      </c>
      <c r="BF985" s="91">
        <v>0.05</v>
      </c>
      <c r="BG985" s="91">
        <v>31</v>
      </c>
      <c r="BH985" s="94" t="s">
        <v>566</v>
      </c>
      <c r="BI985" s="94" t="s">
        <v>566</v>
      </c>
      <c r="BJ985" s="93">
        <v>743</v>
      </c>
      <c r="BK985" s="94">
        <v>1</v>
      </c>
      <c r="BL985" s="91">
        <v>1.6022000000000001</v>
      </c>
      <c r="BM985" s="96">
        <v>0.13138077000000001</v>
      </c>
      <c r="BN985" s="96" t="s">
        <v>566</v>
      </c>
      <c r="BO985" s="88" t="s">
        <v>430</v>
      </c>
      <c r="BP985" s="88" t="s">
        <v>566</v>
      </c>
      <c r="BQ985" s="91">
        <v>190.72200000000001</v>
      </c>
      <c r="BR985" s="95">
        <v>99.968000000000004</v>
      </c>
      <c r="BS985" s="91">
        <v>0.05</v>
      </c>
      <c r="BT985" s="90">
        <v>30</v>
      </c>
      <c r="BU985" s="91">
        <v>0</v>
      </c>
      <c r="BV985" s="91">
        <v>1.56</v>
      </c>
      <c r="BW985" s="96">
        <v>0.12792000000000001</v>
      </c>
      <c r="BX985" s="96" t="s">
        <v>566</v>
      </c>
      <c r="BY985" s="96" t="s">
        <v>566</v>
      </c>
      <c r="BZ985" s="96" t="s">
        <v>566</v>
      </c>
      <c r="CA985" s="96" t="s">
        <v>566</v>
      </c>
      <c r="CB985" s="96" t="s">
        <v>566</v>
      </c>
      <c r="CC985" s="96" t="s">
        <v>566</v>
      </c>
      <c r="CD985" s="96" t="s">
        <v>566</v>
      </c>
      <c r="CE985" s="96" t="s">
        <v>566</v>
      </c>
      <c r="CF985" s="88" t="s">
        <v>566</v>
      </c>
      <c r="CG985" s="88" t="s">
        <v>566</v>
      </c>
      <c r="CH985" s="92" t="s">
        <v>566</v>
      </c>
      <c r="CI985" s="91">
        <v>0</v>
      </c>
      <c r="CJ985" s="91">
        <v>0</v>
      </c>
      <c r="CK985" s="90" t="s">
        <v>566</v>
      </c>
      <c r="CL985" s="91">
        <v>-2.1587529209</v>
      </c>
      <c r="CM985" s="91">
        <v>5.7529208999999998E-3</v>
      </c>
      <c r="CN985" s="88" t="s">
        <v>566</v>
      </c>
      <c r="CO985" s="91">
        <v>84.32</v>
      </c>
      <c r="CP985" s="91">
        <v>194.43147098220001</v>
      </c>
      <c r="CQ985" s="91">
        <v>5.27600368E-2</v>
      </c>
      <c r="CR985" s="91">
        <v>3.7090081019999999</v>
      </c>
      <c r="CS985" s="91">
        <v>7.6003680000000001E-4</v>
      </c>
      <c r="CT985" s="90">
        <v>25</v>
      </c>
      <c r="CU985" s="96">
        <v>1.0129999999999999</v>
      </c>
      <c r="CV985" s="96">
        <v>0.84499999999999997</v>
      </c>
      <c r="CW985" s="96">
        <v>0.75600000000000001</v>
      </c>
      <c r="CX985" s="93">
        <v>2369</v>
      </c>
      <c r="CY985" s="93">
        <v>2342.4029999999998</v>
      </c>
      <c r="CZ985" s="93">
        <v>94.8</v>
      </c>
      <c r="DA985" s="90">
        <v>82</v>
      </c>
      <c r="DB985" s="90" t="s">
        <v>566</v>
      </c>
      <c r="DC985" s="90">
        <v>99.2</v>
      </c>
      <c r="DD985" s="91">
        <v>233</v>
      </c>
      <c r="DE985" s="91">
        <v>-31.334763948500001</v>
      </c>
      <c r="DF985" s="93">
        <v>109.3</v>
      </c>
      <c r="DG985" s="88" t="s">
        <v>393</v>
      </c>
      <c r="DH985" s="88" t="s">
        <v>566</v>
      </c>
      <c r="DI985" s="88" t="s">
        <v>566</v>
      </c>
      <c r="DJ985" s="88" t="s">
        <v>566</v>
      </c>
      <c r="DK985" s="90">
        <v>0</v>
      </c>
      <c r="DL985" s="91">
        <v>99.968000000000004</v>
      </c>
      <c r="DM985" s="91">
        <v>11.0055524375</v>
      </c>
      <c r="DN985" s="91">
        <v>806.1944613444</v>
      </c>
      <c r="DO985" s="91">
        <v>0.21876525059999999</v>
      </c>
      <c r="DP985" s="91">
        <v>615.47199846420006</v>
      </c>
      <c r="DQ985" s="91">
        <v>0.1667652506</v>
      </c>
      <c r="DR985" s="91">
        <v>821.87264492769998</v>
      </c>
      <c r="DS985" s="91">
        <v>0.2230196109</v>
      </c>
      <c r="DT985" s="91">
        <v>631.15018204750004</v>
      </c>
      <c r="DU985" s="91">
        <v>0.17101961090000001</v>
      </c>
      <c r="DV985" s="91">
        <v>150.80609777780001</v>
      </c>
      <c r="DW985" s="97"/>
      <c r="DX985" s="98" t="s">
        <v>689</v>
      </c>
      <c r="DY985" s="99" t="s">
        <v>689</v>
      </c>
      <c r="DZ985" s="98" t="s">
        <v>689</v>
      </c>
      <c r="EA985" s="100" t="s">
        <v>689</v>
      </c>
      <c r="EB985" s="101" t="s">
        <v>2761</v>
      </c>
      <c r="EC985" s="38"/>
    </row>
    <row r="986" spans="1:133" s="9" customFormat="1" ht="15" customHeight="1" x14ac:dyDescent="0.25">
      <c r="A986" s="17" t="str">
        <f t="shared" si="15"/>
        <v>1038_Южно-Ягунское</v>
      </c>
      <c r="B986" s="87">
        <v>177</v>
      </c>
      <c r="C986" s="88" t="s">
        <v>733</v>
      </c>
      <c r="D986" s="88" t="s">
        <v>568</v>
      </c>
      <c r="E986" s="88" t="s">
        <v>531</v>
      </c>
      <c r="F986" s="88" t="s">
        <v>10</v>
      </c>
      <c r="G986" s="88" t="s">
        <v>29</v>
      </c>
      <c r="H986" s="88" t="s">
        <v>2974</v>
      </c>
      <c r="I986" s="89">
        <v>1038</v>
      </c>
      <c r="J986" s="88" t="s">
        <v>175</v>
      </c>
      <c r="K986" s="88" t="s">
        <v>688</v>
      </c>
      <c r="L986" s="88" t="s">
        <v>421</v>
      </c>
      <c r="M986" s="88" t="s">
        <v>92</v>
      </c>
      <c r="N986" s="88" t="s">
        <v>10</v>
      </c>
      <c r="O986" s="90">
        <v>12</v>
      </c>
      <c r="P986" s="90">
        <v>2460</v>
      </c>
      <c r="Q986" s="90">
        <v>2472</v>
      </c>
      <c r="R986" s="91">
        <v>29.05</v>
      </c>
      <c r="S986" s="90" t="s">
        <v>150</v>
      </c>
      <c r="T986" s="90">
        <v>2499</v>
      </c>
      <c r="U986" s="90">
        <v>16.100000000000001</v>
      </c>
      <c r="V986" s="88" t="s">
        <v>31</v>
      </c>
      <c r="W986" s="88" t="s">
        <v>156</v>
      </c>
      <c r="X986" s="88" t="s">
        <v>1501</v>
      </c>
      <c r="Y986" s="90" t="s">
        <v>1409</v>
      </c>
      <c r="Z986" s="90" t="s">
        <v>566</v>
      </c>
      <c r="AA986" s="90">
        <v>73</v>
      </c>
      <c r="AB986" s="91" t="s">
        <v>4303</v>
      </c>
      <c r="AC986" s="88" t="s">
        <v>566</v>
      </c>
      <c r="AD986" s="90" t="s">
        <v>566</v>
      </c>
      <c r="AE986" s="90" t="s">
        <v>4795</v>
      </c>
      <c r="AF986" s="90" t="s">
        <v>156</v>
      </c>
      <c r="AG986" s="91" t="s">
        <v>3424</v>
      </c>
      <c r="AH986" s="92" t="s">
        <v>2718</v>
      </c>
      <c r="AI986" s="93">
        <v>723</v>
      </c>
      <c r="AJ986" s="88" t="s">
        <v>722</v>
      </c>
      <c r="AK986" s="90" t="s">
        <v>566</v>
      </c>
      <c r="AL986" s="91">
        <v>10.5</v>
      </c>
      <c r="AM986" s="91">
        <v>7.8164322746000003</v>
      </c>
      <c r="AN986" s="91">
        <v>822</v>
      </c>
      <c r="AO986" s="90">
        <v>11.9</v>
      </c>
      <c r="AP986" s="91">
        <v>0.46</v>
      </c>
      <c r="AQ986" s="91">
        <v>102.65</v>
      </c>
      <c r="AR986" s="91" t="s">
        <v>566</v>
      </c>
      <c r="AS986" s="91">
        <v>138.10487935570001</v>
      </c>
      <c r="AT986" s="91">
        <v>141.24022729039999</v>
      </c>
      <c r="AU986" s="90" t="s">
        <v>566</v>
      </c>
      <c r="AV986" s="90">
        <v>0</v>
      </c>
      <c r="AW986" s="91" t="s">
        <v>566</v>
      </c>
      <c r="AX986" s="91" t="s">
        <v>566</v>
      </c>
      <c r="AY986" s="91">
        <v>181.9</v>
      </c>
      <c r="AZ986" s="88" t="s">
        <v>4928</v>
      </c>
      <c r="BA986" s="91">
        <v>185.1</v>
      </c>
      <c r="BB986" s="91">
        <v>43.795120644299999</v>
      </c>
      <c r="BC986" s="94">
        <v>3.9971119482000002</v>
      </c>
      <c r="BD986" s="91">
        <v>175.054</v>
      </c>
      <c r="BE986" s="95">
        <v>96.135000000000005</v>
      </c>
      <c r="BF986" s="91">
        <v>5.72</v>
      </c>
      <c r="BG986" s="91">
        <v>31</v>
      </c>
      <c r="BH986" s="94" t="s">
        <v>566</v>
      </c>
      <c r="BI986" s="94" t="s">
        <v>566</v>
      </c>
      <c r="BJ986" s="93">
        <v>744</v>
      </c>
      <c r="BK986" s="94">
        <v>0</v>
      </c>
      <c r="BL986" s="91">
        <v>177.25370000000001</v>
      </c>
      <c r="BM986" s="96">
        <v>14.53480324</v>
      </c>
      <c r="BN986" s="96" t="s">
        <v>566</v>
      </c>
      <c r="BO986" s="88" t="s">
        <v>430</v>
      </c>
      <c r="BP986" s="88" t="s">
        <v>566</v>
      </c>
      <c r="BQ986" s="91">
        <v>175.054</v>
      </c>
      <c r="BR986" s="95">
        <v>96.135000000000005</v>
      </c>
      <c r="BS986" s="91">
        <v>5.72</v>
      </c>
      <c r="BT986" s="90">
        <v>30</v>
      </c>
      <c r="BU986" s="91">
        <v>0</v>
      </c>
      <c r="BV986" s="91">
        <v>171.54</v>
      </c>
      <c r="BW986" s="96">
        <v>14.066280000000001</v>
      </c>
      <c r="BX986" s="96" t="s">
        <v>566</v>
      </c>
      <c r="BY986" s="96" t="s">
        <v>566</v>
      </c>
      <c r="BZ986" s="96" t="s">
        <v>566</v>
      </c>
      <c r="CA986" s="96" t="s">
        <v>566</v>
      </c>
      <c r="CB986" s="96" t="s">
        <v>566</v>
      </c>
      <c r="CC986" s="96" t="s">
        <v>566</v>
      </c>
      <c r="CD986" s="96" t="s">
        <v>566</v>
      </c>
      <c r="CE986" s="96" t="s">
        <v>566</v>
      </c>
      <c r="CF986" s="88" t="s">
        <v>566</v>
      </c>
      <c r="CG986" s="88" t="s">
        <v>566</v>
      </c>
      <c r="CH986" s="92" t="s">
        <v>566</v>
      </c>
      <c r="CI986" s="91">
        <v>0</v>
      </c>
      <c r="CJ986" s="91">
        <v>0</v>
      </c>
      <c r="CK986" s="90" t="s">
        <v>566</v>
      </c>
      <c r="CL986" s="91">
        <v>-0.36482659210000001</v>
      </c>
      <c r="CM986" s="91">
        <v>3.0826592100000001E-2</v>
      </c>
      <c r="CN986" s="88" t="s">
        <v>566</v>
      </c>
      <c r="CO986" s="91">
        <v>124</v>
      </c>
      <c r="CP986" s="91">
        <v>231.43261121</v>
      </c>
      <c r="CQ986" s="91">
        <v>7.5593847030000001</v>
      </c>
      <c r="CR986" s="91">
        <v>56.378740242299997</v>
      </c>
      <c r="CS986" s="91">
        <v>1.8413847029999999</v>
      </c>
      <c r="CT986" s="90">
        <v>9.17</v>
      </c>
      <c r="CU986" s="96">
        <v>1.0129999999999999</v>
      </c>
      <c r="CV986" s="96">
        <v>0.84499999999999997</v>
      </c>
      <c r="CW986" s="96">
        <v>0.75600000000000001</v>
      </c>
      <c r="CX986" s="93">
        <v>2369</v>
      </c>
      <c r="CY986" s="93">
        <v>2336.35</v>
      </c>
      <c r="CZ986" s="93">
        <v>94.6</v>
      </c>
      <c r="DA986" s="90">
        <v>82</v>
      </c>
      <c r="DB986" s="90" t="s">
        <v>566</v>
      </c>
      <c r="DC986" s="90">
        <v>99.2</v>
      </c>
      <c r="DD986" s="91">
        <v>233</v>
      </c>
      <c r="DE986" s="91">
        <v>-21.931330472100001</v>
      </c>
      <c r="DF986" s="93">
        <v>109.3</v>
      </c>
      <c r="DG986" s="88" t="s">
        <v>393</v>
      </c>
      <c r="DH986" s="88" t="s">
        <v>566</v>
      </c>
      <c r="DI986" s="88">
        <v>1</v>
      </c>
      <c r="DJ986" s="88" t="s">
        <v>566</v>
      </c>
      <c r="DK986" s="90">
        <v>0</v>
      </c>
      <c r="DL986" s="91">
        <v>96.135000000000005</v>
      </c>
      <c r="DM986" s="91">
        <v>8.7284230004999994</v>
      </c>
      <c r="DN986" s="91">
        <v>382.26233834290002</v>
      </c>
      <c r="DO986" s="91">
        <v>12.4860021149</v>
      </c>
      <c r="DP986" s="91">
        <v>207.2084673752</v>
      </c>
      <c r="DQ986" s="91">
        <v>6.7680021148999998</v>
      </c>
      <c r="DR986" s="91">
        <v>505.37569173100002</v>
      </c>
      <c r="DS986" s="91">
        <v>16.507307476600001</v>
      </c>
      <c r="DT986" s="91">
        <v>330.32182076330002</v>
      </c>
      <c r="DU986" s="91">
        <v>10.789307476599999</v>
      </c>
      <c r="DV986" s="91" t="s">
        <v>566</v>
      </c>
      <c r="DW986" s="97"/>
      <c r="DX986" s="98" t="s">
        <v>566</v>
      </c>
      <c r="DY986" s="99" t="s">
        <v>3210</v>
      </c>
      <c r="DZ986" s="98" t="s">
        <v>689</v>
      </c>
      <c r="EA986" s="100" t="s">
        <v>689</v>
      </c>
      <c r="EB986" s="101" t="s">
        <v>2761</v>
      </c>
      <c r="EC986" s="38"/>
    </row>
    <row r="987" spans="1:133" s="9" customFormat="1" ht="15" customHeight="1" x14ac:dyDescent="0.25">
      <c r="A987" s="17" t="str">
        <f t="shared" si="15"/>
        <v>1042_Южно-Ягунское</v>
      </c>
      <c r="B987" s="87">
        <v>178</v>
      </c>
      <c r="C987" s="88" t="s">
        <v>733</v>
      </c>
      <c r="D987" s="88" t="s">
        <v>568</v>
      </c>
      <c r="E987" s="88" t="s">
        <v>531</v>
      </c>
      <c r="F987" s="88" t="s">
        <v>10</v>
      </c>
      <c r="G987" s="88" t="s">
        <v>29</v>
      </c>
      <c r="H987" s="88" t="s">
        <v>2974</v>
      </c>
      <c r="I987" s="89">
        <v>1042</v>
      </c>
      <c r="J987" s="88" t="s">
        <v>93</v>
      </c>
      <c r="K987" s="88" t="s">
        <v>688</v>
      </c>
      <c r="L987" s="88" t="s">
        <v>421</v>
      </c>
      <c r="M987" s="88" t="s">
        <v>92</v>
      </c>
      <c r="N987" s="88" t="s">
        <v>10</v>
      </c>
      <c r="O987" s="90">
        <v>6</v>
      </c>
      <c r="P987" s="90">
        <v>2606</v>
      </c>
      <c r="Q987" s="90">
        <v>2612</v>
      </c>
      <c r="R987" s="91">
        <v>159.88999999999999</v>
      </c>
      <c r="S987" s="90" t="s">
        <v>150</v>
      </c>
      <c r="T987" s="90">
        <v>2663</v>
      </c>
      <c r="U987" s="90">
        <v>20.2</v>
      </c>
      <c r="V987" s="88" t="s">
        <v>31</v>
      </c>
      <c r="W987" s="88" t="s">
        <v>156</v>
      </c>
      <c r="X987" s="88" t="s">
        <v>1088</v>
      </c>
      <c r="Y987" s="90" t="s">
        <v>877</v>
      </c>
      <c r="Z987" s="90" t="s">
        <v>566</v>
      </c>
      <c r="AA987" s="90">
        <v>73</v>
      </c>
      <c r="AB987" s="91" t="s">
        <v>3811</v>
      </c>
      <c r="AC987" s="88" t="s">
        <v>566</v>
      </c>
      <c r="AD987" s="90" t="s">
        <v>566</v>
      </c>
      <c r="AE987" s="90" t="s">
        <v>2019</v>
      </c>
      <c r="AF987" s="90" t="s">
        <v>156</v>
      </c>
      <c r="AG987" s="91" t="s">
        <v>3504</v>
      </c>
      <c r="AH987" s="92" t="s">
        <v>2687</v>
      </c>
      <c r="AI987" s="93">
        <v>719</v>
      </c>
      <c r="AJ987" s="88" t="s">
        <v>566</v>
      </c>
      <c r="AK987" s="90" t="s">
        <v>566</v>
      </c>
      <c r="AL987" s="91">
        <v>11</v>
      </c>
      <c r="AM987" s="91">
        <v>7.8164322746000003</v>
      </c>
      <c r="AN987" s="91">
        <v>1339</v>
      </c>
      <c r="AO987" s="90">
        <v>8.8000000000000007</v>
      </c>
      <c r="AP987" s="91">
        <v>87.42</v>
      </c>
      <c r="AQ987" s="91" t="s">
        <v>566</v>
      </c>
      <c r="AR987" s="91" t="s">
        <v>566</v>
      </c>
      <c r="AS987" s="91">
        <v>104.57</v>
      </c>
      <c r="AT987" s="91">
        <v>106.02</v>
      </c>
      <c r="AU987" s="90">
        <v>323</v>
      </c>
      <c r="AV987" s="90">
        <v>7.3</v>
      </c>
      <c r="AW987" s="91">
        <v>11.91</v>
      </c>
      <c r="AX987" s="91" t="s">
        <v>566</v>
      </c>
      <c r="AY987" s="91">
        <v>193.02</v>
      </c>
      <c r="AZ987" s="88" t="s">
        <v>4928</v>
      </c>
      <c r="BA987" s="91">
        <v>194.5</v>
      </c>
      <c r="BB987" s="91">
        <v>88.45</v>
      </c>
      <c r="BC987" s="94">
        <v>1.9911588468000001</v>
      </c>
      <c r="BD987" s="91">
        <v>176.11799999999999</v>
      </c>
      <c r="BE987" s="95">
        <v>98.641999999999996</v>
      </c>
      <c r="BF987" s="91">
        <v>2.02</v>
      </c>
      <c r="BG987" s="91">
        <v>30.9</v>
      </c>
      <c r="BH987" s="94" t="s">
        <v>566</v>
      </c>
      <c r="BI987" s="94" t="s">
        <v>566</v>
      </c>
      <c r="BJ987" s="93">
        <v>742</v>
      </c>
      <c r="BK987" s="94">
        <v>2</v>
      </c>
      <c r="BL987" s="91">
        <v>62.468150000000001</v>
      </c>
      <c r="BM987" s="96">
        <v>5.12238858</v>
      </c>
      <c r="BN987" s="96" t="s">
        <v>566</v>
      </c>
      <c r="BO987" s="88" t="s">
        <v>430</v>
      </c>
      <c r="BP987" s="88" t="s">
        <v>566</v>
      </c>
      <c r="BQ987" s="91">
        <v>176.11799999999999</v>
      </c>
      <c r="BR987" s="95">
        <v>98.641999999999996</v>
      </c>
      <c r="BS987" s="91">
        <v>2.02</v>
      </c>
      <c r="BT987" s="90">
        <v>30</v>
      </c>
      <c r="BU987" s="91">
        <v>0</v>
      </c>
      <c r="BV987" s="91">
        <v>60.63</v>
      </c>
      <c r="BW987" s="96">
        <v>4.97166</v>
      </c>
      <c r="BX987" s="96" t="s">
        <v>566</v>
      </c>
      <c r="BY987" s="96" t="s">
        <v>566</v>
      </c>
      <c r="BZ987" s="96" t="s">
        <v>566</v>
      </c>
      <c r="CA987" s="96" t="s">
        <v>566</v>
      </c>
      <c r="CB987" s="96" t="s">
        <v>566</v>
      </c>
      <c r="CC987" s="96" t="s">
        <v>566</v>
      </c>
      <c r="CD987" s="96" t="s">
        <v>566</v>
      </c>
      <c r="CE987" s="96" t="s">
        <v>566</v>
      </c>
      <c r="CF987" s="88" t="s">
        <v>566</v>
      </c>
      <c r="CG987" s="88" t="s">
        <v>566</v>
      </c>
      <c r="CH987" s="92" t="s">
        <v>566</v>
      </c>
      <c r="CI987" s="91">
        <v>0</v>
      </c>
      <c r="CJ987" s="91">
        <v>0</v>
      </c>
      <c r="CK987" s="90" t="s">
        <v>566</v>
      </c>
      <c r="CL987" s="91">
        <v>3.5802065600000002E-2</v>
      </c>
      <c r="CM987" s="91">
        <v>-8.0206560000000001E-4</v>
      </c>
      <c r="CN987" s="88" t="s">
        <v>566</v>
      </c>
      <c r="CO987" s="91">
        <v>124</v>
      </c>
      <c r="CP987" s="91">
        <v>137.42993504290001</v>
      </c>
      <c r="CQ987" s="91">
        <v>1.576678442</v>
      </c>
      <c r="CR987" s="91">
        <v>-38.688259027199997</v>
      </c>
      <c r="CS987" s="91">
        <v>-0.44432155800000001</v>
      </c>
      <c r="CT987" s="90">
        <v>8.43</v>
      </c>
      <c r="CU987" s="96">
        <v>1.0129999999999999</v>
      </c>
      <c r="CV987" s="96">
        <v>0.84499999999999997</v>
      </c>
      <c r="CW987" s="96">
        <v>0.75600000000000001</v>
      </c>
      <c r="CX987" s="93">
        <v>2369</v>
      </c>
      <c r="CY987" s="93">
        <v>2353.91</v>
      </c>
      <c r="CZ987" s="93">
        <v>92.2</v>
      </c>
      <c r="DA987" s="90">
        <v>82</v>
      </c>
      <c r="DB987" s="90" t="s">
        <v>566</v>
      </c>
      <c r="DC987" s="90">
        <v>99.2</v>
      </c>
      <c r="DD987" s="91">
        <v>233</v>
      </c>
      <c r="DE987" s="91">
        <v>-17.158798283300001</v>
      </c>
      <c r="DF987" s="93">
        <v>109.3</v>
      </c>
      <c r="DG987" s="88" t="s">
        <v>393</v>
      </c>
      <c r="DH987" s="88" t="s">
        <v>566</v>
      </c>
      <c r="DI987" s="88">
        <v>1</v>
      </c>
      <c r="DJ987" s="88" t="s">
        <v>566</v>
      </c>
      <c r="DK987" s="90">
        <v>0</v>
      </c>
      <c r="DL987" s="91">
        <v>98.641999999999996</v>
      </c>
      <c r="DM987" s="91">
        <v>4.1578691311</v>
      </c>
      <c r="DN987" s="91">
        <v>367.76352464590002</v>
      </c>
      <c r="DO987" s="91">
        <v>4.2192031953000004</v>
      </c>
      <c r="DP987" s="91">
        <v>191.64533057579999</v>
      </c>
      <c r="DQ987" s="91">
        <v>2.1982031953000001</v>
      </c>
      <c r="DR987" s="91">
        <v>286.97612742860002</v>
      </c>
      <c r="DS987" s="91">
        <v>3.2923618377000001</v>
      </c>
      <c r="DT987" s="91">
        <v>110.85793335850001</v>
      </c>
      <c r="DU987" s="91">
        <v>1.2713618377</v>
      </c>
      <c r="DV987" s="91">
        <v>150.8285661111</v>
      </c>
      <c r="DW987" s="97"/>
      <c r="DX987" s="98" t="s">
        <v>689</v>
      </c>
      <c r="DY987" s="99" t="s">
        <v>689</v>
      </c>
      <c r="DZ987" s="98" t="s">
        <v>689</v>
      </c>
      <c r="EA987" s="100" t="s">
        <v>689</v>
      </c>
      <c r="EB987" s="101" t="s">
        <v>2761</v>
      </c>
      <c r="EC987" s="38"/>
    </row>
    <row r="988" spans="1:133" s="9" customFormat="1" ht="15" customHeight="1" x14ac:dyDescent="0.25">
      <c r="A988" s="17" t="str">
        <f t="shared" si="15"/>
        <v>1046_Южно-Ягунское</v>
      </c>
      <c r="B988" s="87">
        <v>179</v>
      </c>
      <c r="C988" s="88" t="s">
        <v>733</v>
      </c>
      <c r="D988" s="88" t="s">
        <v>568</v>
      </c>
      <c r="E988" s="88" t="s">
        <v>531</v>
      </c>
      <c r="F988" s="88" t="s">
        <v>10</v>
      </c>
      <c r="G988" s="88" t="s">
        <v>29</v>
      </c>
      <c r="H988" s="88" t="s">
        <v>3055</v>
      </c>
      <c r="I988" s="89">
        <v>1046</v>
      </c>
      <c r="J988" s="88" t="s">
        <v>95</v>
      </c>
      <c r="K988" s="88" t="s">
        <v>688</v>
      </c>
      <c r="L988" s="88" t="s">
        <v>421</v>
      </c>
      <c r="M988" s="88" t="s">
        <v>1508</v>
      </c>
      <c r="N988" s="88" t="s">
        <v>6</v>
      </c>
      <c r="O988" s="90">
        <v>13</v>
      </c>
      <c r="P988" s="90">
        <v>2414</v>
      </c>
      <c r="Q988" s="90">
        <v>2427</v>
      </c>
      <c r="R988" s="91">
        <v>37.229999999999997</v>
      </c>
      <c r="S988" s="90" t="s">
        <v>150</v>
      </c>
      <c r="T988" s="90">
        <v>2449</v>
      </c>
      <c r="U988" s="90">
        <v>8.1999999999999993</v>
      </c>
      <c r="V988" s="88" t="s">
        <v>31</v>
      </c>
      <c r="W988" s="88" t="s">
        <v>156</v>
      </c>
      <c r="X988" s="88" t="s">
        <v>83</v>
      </c>
      <c r="Y988" s="90" t="s">
        <v>1019</v>
      </c>
      <c r="Z988" s="90" t="s">
        <v>566</v>
      </c>
      <c r="AA988" s="90">
        <v>73</v>
      </c>
      <c r="AB988" s="91" t="s">
        <v>3822</v>
      </c>
      <c r="AC988" s="88" t="s">
        <v>566</v>
      </c>
      <c r="AD988" s="90" t="s">
        <v>566</v>
      </c>
      <c r="AE988" s="90" t="s">
        <v>566</v>
      </c>
      <c r="AF988" s="90" t="s">
        <v>156</v>
      </c>
      <c r="AG988" s="91" t="s">
        <v>3421</v>
      </c>
      <c r="AH988" s="92" t="s">
        <v>2550</v>
      </c>
      <c r="AI988" s="93">
        <v>896</v>
      </c>
      <c r="AJ988" s="88" t="s">
        <v>566</v>
      </c>
      <c r="AK988" s="90" t="s">
        <v>566</v>
      </c>
      <c r="AL988" s="91">
        <v>12.5</v>
      </c>
      <c r="AM988" s="91">
        <v>11.5</v>
      </c>
      <c r="AN988" s="91">
        <v>1766</v>
      </c>
      <c r="AO988" s="90">
        <v>10.7</v>
      </c>
      <c r="AP988" s="91">
        <v>33.9</v>
      </c>
      <c r="AQ988" s="91" t="s">
        <v>566</v>
      </c>
      <c r="AR988" s="91" t="s">
        <v>566</v>
      </c>
      <c r="AS988" s="91">
        <v>64.010000000000005</v>
      </c>
      <c r="AT988" s="91">
        <v>66.44</v>
      </c>
      <c r="AU988" s="90">
        <v>1004</v>
      </c>
      <c r="AV988" s="90">
        <v>13</v>
      </c>
      <c r="AW988" s="91">
        <v>26.46</v>
      </c>
      <c r="AX988" s="91" t="s">
        <v>566</v>
      </c>
      <c r="AY988" s="91">
        <v>140.94999999999999</v>
      </c>
      <c r="AZ988" s="88" t="s">
        <v>4928</v>
      </c>
      <c r="BA988" s="91">
        <v>143.4</v>
      </c>
      <c r="BB988" s="91">
        <v>76.94</v>
      </c>
      <c r="BC988" s="94">
        <v>2.3628526668999998</v>
      </c>
      <c r="BD988" s="91">
        <v>179.875</v>
      </c>
      <c r="BE988" s="95">
        <v>99.474000000000004</v>
      </c>
      <c r="BF988" s="91">
        <v>0.81</v>
      </c>
      <c r="BG988" s="91">
        <v>31</v>
      </c>
      <c r="BH988" s="94" t="s">
        <v>566</v>
      </c>
      <c r="BI988" s="94" t="s">
        <v>566</v>
      </c>
      <c r="BJ988" s="93">
        <v>744</v>
      </c>
      <c r="BK988" s="94">
        <v>0</v>
      </c>
      <c r="BL988" s="91">
        <v>25.031479999999998</v>
      </c>
      <c r="BM988" s="96">
        <v>1.00401272</v>
      </c>
      <c r="BN988" s="96" t="s">
        <v>566</v>
      </c>
      <c r="BO988" s="88" t="s">
        <v>430</v>
      </c>
      <c r="BP988" s="88" t="s">
        <v>566</v>
      </c>
      <c r="BQ988" s="91">
        <v>179.875</v>
      </c>
      <c r="BR988" s="95">
        <v>99.474000000000004</v>
      </c>
      <c r="BS988" s="91">
        <v>0.81</v>
      </c>
      <c r="BT988" s="90">
        <v>30</v>
      </c>
      <c r="BU988" s="91">
        <v>0</v>
      </c>
      <c r="BV988" s="91">
        <v>24.21</v>
      </c>
      <c r="BW988" s="96">
        <v>0.97104000000000001</v>
      </c>
      <c r="BX988" s="96" t="s">
        <v>566</v>
      </c>
      <c r="BY988" s="96" t="s">
        <v>566</v>
      </c>
      <c r="BZ988" s="96" t="s">
        <v>566</v>
      </c>
      <c r="CA988" s="96" t="s">
        <v>566</v>
      </c>
      <c r="CB988" s="96" t="s">
        <v>566</v>
      </c>
      <c r="CC988" s="96" t="s">
        <v>566</v>
      </c>
      <c r="CD988" s="96" t="s">
        <v>566</v>
      </c>
      <c r="CE988" s="96" t="s">
        <v>566</v>
      </c>
      <c r="CF988" s="88" t="s">
        <v>566</v>
      </c>
      <c r="CG988" s="88" t="s">
        <v>566</v>
      </c>
      <c r="CH988" s="92" t="s">
        <v>566</v>
      </c>
      <c r="CI988" s="91">
        <v>0</v>
      </c>
      <c r="CJ988" s="91">
        <v>0</v>
      </c>
      <c r="CK988" s="90" t="s">
        <v>566</v>
      </c>
      <c r="CL988" s="91">
        <v>-0.31774544139999999</v>
      </c>
      <c r="CM988" s="91">
        <v>-2.5455859999999999E-4</v>
      </c>
      <c r="CN988" s="88" t="s">
        <v>566</v>
      </c>
      <c r="CO988" s="91">
        <v>101.875</v>
      </c>
      <c r="CP988" s="91">
        <v>123.95670323589999</v>
      </c>
      <c r="CQ988" s="91">
        <v>0.55644884080000001</v>
      </c>
      <c r="CR988" s="91">
        <v>-55.917812893099999</v>
      </c>
      <c r="CS988" s="91">
        <v>-0.25055115919999998</v>
      </c>
      <c r="CT988" s="90" t="s">
        <v>566</v>
      </c>
      <c r="CU988" s="96">
        <v>1.0139899999999999</v>
      </c>
      <c r="CV988" s="96">
        <v>0.85299999999999998</v>
      </c>
      <c r="CW988" s="96">
        <v>0.82269999999999999</v>
      </c>
      <c r="CX988" s="93">
        <v>2310</v>
      </c>
      <c r="CY988" s="93">
        <v>2284.9699999999998</v>
      </c>
      <c r="CZ988" s="93">
        <v>94.8</v>
      </c>
      <c r="DA988" s="90">
        <v>51</v>
      </c>
      <c r="DB988" s="90" t="s">
        <v>566</v>
      </c>
      <c r="DC988" s="90">
        <v>81.5</v>
      </c>
      <c r="DD988" s="91">
        <v>228</v>
      </c>
      <c r="DE988" s="91">
        <v>-38.179824561399997</v>
      </c>
      <c r="DF988" s="93">
        <v>136.30000000000001</v>
      </c>
      <c r="DG988" s="88" t="s">
        <v>393</v>
      </c>
      <c r="DH988" s="88" t="s">
        <v>566</v>
      </c>
      <c r="DI988" s="88">
        <v>1</v>
      </c>
      <c r="DJ988" s="88" t="s">
        <v>824</v>
      </c>
      <c r="DK988" s="90" t="s">
        <v>566</v>
      </c>
      <c r="DL988" s="91">
        <v>99.474000000000004</v>
      </c>
      <c r="DM988" s="91" t="s">
        <v>566</v>
      </c>
      <c r="DN988" s="91">
        <v>235.06049952379999</v>
      </c>
      <c r="DO988" s="91">
        <v>1.0552002226999999</v>
      </c>
      <c r="DP988" s="91">
        <v>55.185983394799997</v>
      </c>
      <c r="DQ988" s="91">
        <v>0.2482002227</v>
      </c>
      <c r="DR988" s="91">
        <v>162.02285077089999</v>
      </c>
      <c r="DS988" s="91">
        <v>0.72732999210000004</v>
      </c>
      <c r="DT988" s="91">
        <v>-17.8516653581</v>
      </c>
      <c r="DU988" s="91">
        <v>-7.9670007900000006E-2</v>
      </c>
      <c r="DV988" s="91">
        <v>112.4927591667</v>
      </c>
      <c r="DW988" s="97"/>
      <c r="DX988" s="98" t="s">
        <v>689</v>
      </c>
      <c r="DY988" s="99" t="s">
        <v>689</v>
      </c>
      <c r="DZ988" s="98" t="s">
        <v>689</v>
      </c>
      <c r="EA988" s="100" t="s">
        <v>566</v>
      </c>
      <c r="EB988" s="101" t="s">
        <v>2761</v>
      </c>
      <c r="EC988" s="38"/>
    </row>
    <row r="989" spans="1:133" s="9" customFormat="1" ht="15" customHeight="1" x14ac:dyDescent="0.25">
      <c r="A989" s="17" t="str">
        <f t="shared" si="15"/>
        <v>1047_Южно-Ягунское</v>
      </c>
      <c r="B989" s="87">
        <v>180</v>
      </c>
      <c r="C989" s="88" t="s">
        <v>733</v>
      </c>
      <c r="D989" s="88" t="s">
        <v>568</v>
      </c>
      <c r="E989" s="88" t="s">
        <v>531</v>
      </c>
      <c r="F989" s="88" t="s">
        <v>10</v>
      </c>
      <c r="G989" s="88" t="s">
        <v>29</v>
      </c>
      <c r="H989" s="88" t="s">
        <v>3057</v>
      </c>
      <c r="I989" s="89">
        <v>1047</v>
      </c>
      <c r="J989" s="88" t="s">
        <v>95</v>
      </c>
      <c r="K989" s="88" t="s">
        <v>688</v>
      </c>
      <c r="L989" s="88" t="s">
        <v>421</v>
      </c>
      <c r="M989" s="88" t="s">
        <v>1512</v>
      </c>
      <c r="N989" s="88" t="s">
        <v>695</v>
      </c>
      <c r="O989" s="90">
        <v>21.4</v>
      </c>
      <c r="P989" s="90">
        <v>2443.1999999999998</v>
      </c>
      <c r="Q989" s="90">
        <v>2519</v>
      </c>
      <c r="R989" s="91">
        <v>71.941999999999993</v>
      </c>
      <c r="S989" s="90" t="s">
        <v>150</v>
      </c>
      <c r="T989" s="90">
        <v>2545</v>
      </c>
      <c r="U989" s="90">
        <v>26.9</v>
      </c>
      <c r="V989" s="88" t="s">
        <v>31</v>
      </c>
      <c r="W989" s="88" t="s">
        <v>40</v>
      </c>
      <c r="X989" s="88" t="s">
        <v>197</v>
      </c>
      <c r="Y989" s="90" t="s">
        <v>1110</v>
      </c>
      <c r="Z989" s="90" t="s">
        <v>566</v>
      </c>
      <c r="AA989" s="90">
        <v>73</v>
      </c>
      <c r="AB989" s="91" t="s">
        <v>3823</v>
      </c>
      <c r="AC989" s="88" t="s">
        <v>566</v>
      </c>
      <c r="AD989" s="90" t="s">
        <v>566</v>
      </c>
      <c r="AE989" s="90" t="s">
        <v>2079</v>
      </c>
      <c r="AF989" s="90" t="s">
        <v>40</v>
      </c>
      <c r="AG989" s="91" t="s">
        <v>3503</v>
      </c>
      <c r="AH989" s="92" t="s">
        <v>3061</v>
      </c>
      <c r="AI989" s="93">
        <v>396</v>
      </c>
      <c r="AJ989" s="88" t="s">
        <v>566</v>
      </c>
      <c r="AK989" s="90" t="s">
        <v>566</v>
      </c>
      <c r="AL989" s="91">
        <v>12.5</v>
      </c>
      <c r="AM989" s="91">
        <v>10.490994328199999</v>
      </c>
      <c r="AN989" s="91">
        <v>1589</v>
      </c>
      <c r="AO989" s="90">
        <v>14</v>
      </c>
      <c r="AP989" s="91">
        <v>32.049999999999997</v>
      </c>
      <c r="AQ989" s="91" t="s">
        <v>566</v>
      </c>
      <c r="AR989" s="91" t="s">
        <v>566</v>
      </c>
      <c r="AS989" s="91">
        <v>83.07</v>
      </c>
      <c r="AT989" s="91">
        <v>85.96</v>
      </c>
      <c r="AU989" s="90">
        <v>707</v>
      </c>
      <c r="AV989" s="90">
        <v>0</v>
      </c>
      <c r="AW989" s="91">
        <v>15.14</v>
      </c>
      <c r="AX989" s="91" t="s">
        <v>566</v>
      </c>
      <c r="AY989" s="91">
        <v>161.85</v>
      </c>
      <c r="AZ989" s="88" t="s">
        <v>4928</v>
      </c>
      <c r="BA989" s="91">
        <v>164.8</v>
      </c>
      <c r="BB989" s="91">
        <v>78.78</v>
      </c>
      <c r="BC989" s="94">
        <v>5.0475877818999999</v>
      </c>
      <c r="BD989" s="91">
        <v>353.63400000000001</v>
      </c>
      <c r="BE989" s="95">
        <v>96.632000000000005</v>
      </c>
      <c r="BF989" s="91">
        <v>10.119999999999999</v>
      </c>
      <c r="BG989" s="91">
        <v>30.7</v>
      </c>
      <c r="BH989" s="94" t="s">
        <v>566</v>
      </c>
      <c r="BI989" s="94" t="s">
        <v>566</v>
      </c>
      <c r="BJ989" s="93">
        <v>736</v>
      </c>
      <c r="BK989" s="94">
        <v>8</v>
      </c>
      <c r="BL989" s="91">
        <v>310.34818999999999</v>
      </c>
      <c r="BM989" s="96">
        <v>19.311670490000001</v>
      </c>
      <c r="BN989" s="96" t="s">
        <v>566</v>
      </c>
      <c r="BO989" s="88" t="s">
        <v>430</v>
      </c>
      <c r="BP989" s="88" t="s">
        <v>566</v>
      </c>
      <c r="BQ989" s="91">
        <v>353.63400000000001</v>
      </c>
      <c r="BR989" s="95">
        <v>96.632000000000005</v>
      </c>
      <c r="BS989" s="91">
        <v>10.119999999999999</v>
      </c>
      <c r="BT989" s="90">
        <v>30</v>
      </c>
      <c r="BU989" s="91">
        <v>0</v>
      </c>
      <c r="BV989" s="91">
        <v>303.60000000000002</v>
      </c>
      <c r="BW989" s="96">
        <v>18.891570000000002</v>
      </c>
      <c r="BX989" s="96" t="s">
        <v>566</v>
      </c>
      <c r="BY989" s="96" t="s">
        <v>566</v>
      </c>
      <c r="BZ989" s="96" t="s">
        <v>566</v>
      </c>
      <c r="CA989" s="96" t="s">
        <v>566</v>
      </c>
      <c r="CB989" s="96" t="s">
        <v>566</v>
      </c>
      <c r="CC989" s="96" t="s">
        <v>566</v>
      </c>
      <c r="CD989" s="96" t="s">
        <v>566</v>
      </c>
      <c r="CE989" s="96" t="s">
        <v>566</v>
      </c>
      <c r="CF989" s="88" t="s">
        <v>566</v>
      </c>
      <c r="CG989" s="88" t="s">
        <v>566</v>
      </c>
      <c r="CH989" s="92" t="s">
        <v>566</v>
      </c>
      <c r="CI989" s="91">
        <v>0</v>
      </c>
      <c r="CJ989" s="91">
        <v>0</v>
      </c>
      <c r="CK989" s="90" t="s">
        <v>566</v>
      </c>
      <c r="CL989" s="91">
        <v>0.113328884</v>
      </c>
      <c r="CM989" s="91">
        <v>-4.5328884E-2</v>
      </c>
      <c r="CN989" s="88" t="s">
        <v>566</v>
      </c>
      <c r="CO989" s="91">
        <v>124</v>
      </c>
      <c r="CP989" s="91">
        <v>232.5192645011</v>
      </c>
      <c r="CQ989" s="91">
        <v>6.6605498978000002</v>
      </c>
      <c r="CR989" s="91">
        <v>-121.11452745539999</v>
      </c>
      <c r="CS989" s="91">
        <v>-3.4594501021999999</v>
      </c>
      <c r="CT989" s="90" t="s">
        <v>566</v>
      </c>
      <c r="CU989" s="96">
        <v>1.0130999999999999</v>
      </c>
      <c r="CV989" s="96">
        <v>0.8498</v>
      </c>
      <c r="CW989" s="96">
        <v>0.78120000000000001</v>
      </c>
      <c r="CX989" s="93">
        <v>2369</v>
      </c>
      <c r="CY989" s="93">
        <v>2338.94</v>
      </c>
      <c r="CZ989" s="93">
        <v>94.8</v>
      </c>
      <c r="DA989" s="90">
        <v>40</v>
      </c>
      <c r="DB989" s="90" t="s">
        <v>566</v>
      </c>
      <c r="DC989" s="90">
        <v>99.2</v>
      </c>
      <c r="DD989" s="91">
        <v>233</v>
      </c>
      <c r="DE989" s="91">
        <v>-30.536480686699999</v>
      </c>
      <c r="DF989" s="93">
        <v>127.3</v>
      </c>
      <c r="DG989" s="88" t="s">
        <v>393</v>
      </c>
      <c r="DH989" s="88" t="s">
        <v>566</v>
      </c>
      <c r="DI989" s="88">
        <v>1</v>
      </c>
      <c r="DJ989" s="88" t="s">
        <v>566</v>
      </c>
      <c r="DK989" s="90" t="s">
        <v>566</v>
      </c>
      <c r="DL989" s="91">
        <v>96.632000000000005</v>
      </c>
      <c r="DM989" s="91" t="s">
        <v>566</v>
      </c>
      <c r="DN989" s="91">
        <v>399.2816287915</v>
      </c>
      <c r="DO989" s="91">
        <v>11.4263686023</v>
      </c>
      <c r="DP989" s="91">
        <v>45.647836835</v>
      </c>
      <c r="DQ989" s="91">
        <v>1.3063686023000001</v>
      </c>
      <c r="DR989" s="91">
        <v>262.53336860600001</v>
      </c>
      <c r="DS989" s="91">
        <v>7.5203085008999997</v>
      </c>
      <c r="DT989" s="91">
        <v>-91.100423350499995</v>
      </c>
      <c r="DU989" s="91">
        <v>-2.5996914991</v>
      </c>
      <c r="DV989" s="91">
        <v>98.926311111100006</v>
      </c>
      <c r="DW989" s="97"/>
      <c r="DX989" s="98" t="s">
        <v>689</v>
      </c>
      <c r="DY989" s="99" t="s">
        <v>689</v>
      </c>
      <c r="DZ989" s="98" t="s">
        <v>689</v>
      </c>
      <c r="EA989" s="100" t="s">
        <v>566</v>
      </c>
      <c r="EB989" s="101" t="s">
        <v>2761</v>
      </c>
      <c r="EC989" s="38"/>
    </row>
    <row r="990" spans="1:133" s="9" customFormat="1" ht="15" customHeight="1" x14ac:dyDescent="0.25">
      <c r="A990" s="17" t="str">
        <f t="shared" si="15"/>
        <v>1048_Южно-Ягунское</v>
      </c>
      <c r="B990" s="87">
        <v>181</v>
      </c>
      <c r="C990" s="88" t="s">
        <v>733</v>
      </c>
      <c r="D990" s="88" t="s">
        <v>568</v>
      </c>
      <c r="E990" s="88" t="s">
        <v>531</v>
      </c>
      <c r="F990" s="88" t="s">
        <v>10</v>
      </c>
      <c r="G990" s="88" t="s">
        <v>29</v>
      </c>
      <c r="H990" s="88" t="s">
        <v>3055</v>
      </c>
      <c r="I990" s="89">
        <v>1048</v>
      </c>
      <c r="J990" s="88" t="s">
        <v>175</v>
      </c>
      <c r="K990" s="88" t="s">
        <v>688</v>
      </c>
      <c r="L990" s="88" t="s">
        <v>421</v>
      </c>
      <c r="M990" s="88" t="s">
        <v>1508</v>
      </c>
      <c r="N990" s="88" t="s">
        <v>6</v>
      </c>
      <c r="O990" s="90">
        <v>5.8</v>
      </c>
      <c r="P990" s="90">
        <v>2426.5</v>
      </c>
      <c r="Q990" s="90">
        <v>2435.5</v>
      </c>
      <c r="R990" s="91">
        <v>59.368000000000002</v>
      </c>
      <c r="S990" s="90" t="s">
        <v>150</v>
      </c>
      <c r="T990" s="90">
        <v>2464.4</v>
      </c>
      <c r="U990" s="90">
        <v>5.9</v>
      </c>
      <c r="V990" s="88" t="s">
        <v>31</v>
      </c>
      <c r="W990" s="88" t="s">
        <v>175</v>
      </c>
      <c r="X990" s="88" t="s">
        <v>461</v>
      </c>
      <c r="Y990" s="90" t="s">
        <v>915</v>
      </c>
      <c r="Z990" s="90" t="s">
        <v>566</v>
      </c>
      <c r="AA990" s="90">
        <v>73</v>
      </c>
      <c r="AB990" s="91" t="s">
        <v>4812</v>
      </c>
      <c r="AC990" s="88" t="s">
        <v>566</v>
      </c>
      <c r="AD990" s="90" t="s">
        <v>566</v>
      </c>
      <c r="AE990" s="90" t="s">
        <v>4789</v>
      </c>
      <c r="AF990" s="90" t="s">
        <v>175</v>
      </c>
      <c r="AG990" s="91" t="s">
        <v>3408</v>
      </c>
      <c r="AH990" s="92" t="s">
        <v>4692</v>
      </c>
      <c r="AI990" s="93">
        <v>158</v>
      </c>
      <c r="AJ990" s="88" t="s">
        <v>4750</v>
      </c>
      <c r="AK990" s="90" t="s">
        <v>566</v>
      </c>
      <c r="AL990" s="91">
        <v>10.5</v>
      </c>
      <c r="AM990" s="91">
        <v>7.8164322746000003</v>
      </c>
      <c r="AN990" s="91">
        <v>1658</v>
      </c>
      <c r="AO990" s="90">
        <v>8.1999999999999993</v>
      </c>
      <c r="AP990" s="91">
        <v>41.598999999999997</v>
      </c>
      <c r="AQ990" s="91">
        <v>50.438000000000002</v>
      </c>
      <c r="AR990" s="91" t="s">
        <v>566</v>
      </c>
      <c r="AS990" s="91">
        <v>70.875144648700001</v>
      </c>
      <c r="AT990" s="91">
        <v>73.9666714528</v>
      </c>
      <c r="AU990" s="90" t="s">
        <v>566</v>
      </c>
      <c r="AV990" s="90">
        <v>0</v>
      </c>
      <c r="AW990" s="91" t="s">
        <v>566</v>
      </c>
      <c r="AX990" s="91" t="s">
        <v>566</v>
      </c>
      <c r="AY990" s="91">
        <v>142.66</v>
      </c>
      <c r="AZ990" s="88" t="s">
        <v>4928</v>
      </c>
      <c r="BA990" s="91">
        <v>145.80000000000001</v>
      </c>
      <c r="BB990" s="91">
        <v>71.784855351299996</v>
      </c>
      <c r="BC990" s="94">
        <v>1.9060308807999999</v>
      </c>
      <c r="BD990" s="91">
        <v>140.607</v>
      </c>
      <c r="BE990" s="95">
        <v>98.129000000000005</v>
      </c>
      <c r="BF990" s="91">
        <v>2.2400000000000002</v>
      </c>
      <c r="BG990" s="91">
        <v>31</v>
      </c>
      <c r="BH990" s="94" t="s">
        <v>566</v>
      </c>
      <c r="BI990" s="94" t="s">
        <v>566</v>
      </c>
      <c r="BJ990" s="93">
        <v>744</v>
      </c>
      <c r="BK990" s="94">
        <v>0</v>
      </c>
      <c r="BL990" s="91">
        <v>69.562209999999993</v>
      </c>
      <c r="BM990" s="96">
        <v>3.2951618800000002</v>
      </c>
      <c r="BN990" s="96" t="s">
        <v>566</v>
      </c>
      <c r="BO990" s="88" t="s">
        <v>430</v>
      </c>
      <c r="BP990" s="88" t="s">
        <v>566</v>
      </c>
      <c r="BQ990" s="91">
        <v>140.607</v>
      </c>
      <c r="BR990" s="95">
        <v>98.129000000000005</v>
      </c>
      <c r="BS990" s="91">
        <v>2.2400000000000002</v>
      </c>
      <c r="BT990" s="90">
        <v>30</v>
      </c>
      <c r="BU990" s="91">
        <v>0</v>
      </c>
      <c r="BV990" s="91">
        <v>67.319999999999993</v>
      </c>
      <c r="BW990" s="96">
        <v>3.18879</v>
      </c>
      <c r="BX990" s="96" t="s">
        <v>566</v>
      </c>
      <c r="BY990" s="96" t="s">
        <v>566</v>
      </c>
      <c r="BZ990" s="96" t="s">
        <v>566</v>
      </c>
      <c r="CA990" s="96" t="s">
        <v>566</v>
      </c>
      <c r="CB990" s="96" t="s">
        <v>566</v>
      </c>
      <c r="CC990" s="96" t="s">
        <v>566</v>
      </c>
      <c r="CD990" s="96" t="s">
        <v>566</v>
      </c>
      <c r="CE990" s="96" t="s">
        <v>566</v>
      </c>
      <c r="CF990" s="88" t="s">
        <v>566</v>
      </c>
      <c r="CG990" s="88" t="s">
        <v>566</v>
      </c>
      <c r="CH990" s="92" t="s">
        <v>566</v>
      </c>
      <c r="CI990" s="91">
        <v>0</v>
      </c>
      <c r="CJ990" s="91">
        <v>0</v>
      </c>
      <c r="CK990" s="90" t="s">
        <v>566</v>
      </c>
      <c r="CL990" s="91">
        <v>-0.1183088313</v>
      </c>
      <c r="CM990" s="91">
        <v>-7.6911686999999998E-3</v>
      </c>
      <c r="CN990" s="88" t="s">
        <v>566</v>
      </c>
      <c r="CO990" s="91">
        <v>101.875</v>
      </c>
      <c r="CP990" s="91">
        <v>86.917405110900006</v>
      </c>
      <c r="CQ990" s="91">
        <v>1.4186916621000001</v>
      </c>
      <c r="CR990" s="91">
        <v>-53.689691663300003</v>
      </c>
      <c r="CS990" s="91">
        <v>-0.82530833790000002</v>
      </c>
      <c r="CT990" s="90" t="s">
        <v>566</v>
      </c>
      <c r="CU990" s="96">
        <v>1.01325</v>
      </c>
      <c r="CV990" s="96">
        <v>0.85299999999999998</v>
      </c>
      <c r="CW990" s="96">
        <v>0.80289999999999995</v>
      </c>
      <c r="CX990" s="93">
        <v>2310</v>
      </c>
      <c r="CY990" s="93">
        <v>2277.9580000000001</v>
      </c>
      <c r="CZ990" s="93">
        <v>94.6</v>
      </c>
      <c r="DA990" s="90">
        <v>40</v>
      </c>
      <c r="DB990" s="90" t="s">
        <v>566</v>
      </c>
      <c r="DC990" s="90">
        <v>81.5</v>
      </c>
      <c r="DD990" s="91">
        <v>228</v>
      </c>
      <c r="DE990" s="91">
        <v>-37.429824561399997</v>
      </c>
      <c r="DF990" s="93">
        <v>136.30000000000001</v>
      </c>
      <c r="DG990" s="88" t="s">
        <v>393</v>
      </c>
      <c r="DH990" s="88" t="s">
        <v>566</v>
      </c>
      <c r="DI990" s="88">
        <v>1</v>
      </c>
      <c r="DJ990" s="88" t="s">
        <v>566</v>
      </c>
      <c r="DK990" s="90" t="s">
        <v>566</v>
      </c>
      <c r="DL990" s="91">
        <v>98.129000000000005</v>
      </c>
      <c r="DM990" s="91" t="s">
        <v>566</v>
      </c>
      <c r="DN990" s="91">
        <v>158.7569737348</v>
      </c>
      <c r="DO990" s="91">
        <v>2.5335953079000002</v>
      </c>
      <c r="DP990" s="91">
        <v>18.1498769606</v>
      </c>
      <c r="DQ990" s="91">
        <v>0.28959530789999999</v>
      </c>
      <c r="DR990" s="91">
        <v>98.136897186599995</v>
      </c>
      <c r="DS990" s="91">
        <v>1.6018195390000001</v>
      </c>
      <c r="DT990" s="91">
        <v>-42.4701995876</v>
      </c>
      <c r="DU990" s="91">
        <v>-0.64218046100000004</v>
      </c>
      <c r="DV990" s="91" t="s">
        <v>566</v>
      </c>
      <c r="DW990" s="97"/>
      <c r="DX990" s="98" t="s">
        <v>566</v>
      </c>
      <c r="DY990" s="99" t="s">
        <v>3155</v>
      </c>
      <c r="DZ990" s="98" t="s">
        <v>689</v>
      </c>
      <c r="EA990" s="100" t="s">
        <v>566</v>
      </c>
      <c r="EB990" s="101" t="s">
        <v>2761</v>
      </c>
      <c r="EC990" s="38"/>
    </row>
    <row r="991" spans="1:133" s="9" customFormat="1" ht="15" customHeight="1" x14ac:dyDescent="0.25">
      <c r="A991" s="17" t="str">
        <f t="shared" si="15"/>
        <v>1049У_Южно-Ягунское</v>
      </c>
      <c r="B991" s="87">
        <v>182</v>
      </c>
      <c r="C991" s="88" t="s">
        <v>733</v>
      </c>
      <c r="D991" s="88" t="s">
        <v>568</v>
      </c>
      <c r="E991" s="88" t="s">
        <v>531</v>
      </c>
      <c r="F991" s="88" t="s">
        <v>10</v>
      </c>
      <c r="G991" s="88" t="s">
        <v>29</v>
      </c>
      <c r="H991" s="88" t="s">
        <v>3057</v>
      </c>
      <c r="I991" s="89" t="s">
        <v>355</v>
      </c>
      <c r="J991" s="88" t="s">
        <v>175</v>
      </c>
      <c r="K991" s="88" t="s">
        <v>688</v>
      </c>
      <c r="L991" s="88" t="s">
        <v>421</v>
      </c>
      <c r="M991" s="88" t="s">
        <v>1512</v>
      </c>
      <c r="N991" s="88" t="s">
        <v>695</v>
      </c>
      <c r="O991" s="90">
        <v>18</v>
      </c>
      <c r="P991" s="90">
        <v>2378</v>
      </c>
      <c r="Q991" s="90">
        <v>2446</v>
      </c>
      <c r="R991" s="91">
        <v>5.83</v>
      </c>
      <c r="S991" s="90" t="s">
        <v>150</v>
      </c>
      <c r="T991" s="90">
        <v>2469</v>
      </c>
      <c r="U991" s="90">
        <v>26.2</v>
      </c>
      <c r="V991" s="88" t="s">
        <v>31</v>
      </c>
      <c r="W991" s="88" t="s">
        <v>156</v>
      </c>
      <c r="X991" s="88" t="s">
        <v>289</v>
      </c>
      <c r="Y991" s="90" t="s">
        <v>1020</v>
      </c>
      <c r="Z991" s="90" t="s">
        <v>566</v>
      </c>
      <c r="AA991" s="90">
        <v>73</v>
      </c>
      <c r="AB991" s="91" t="s">
        <v>3818</v>
      </c>
      <c r="AC991" s="88" t="s">
        <v>566</v>
      </c>
      <c r="AD991" s="90" t="s">
        <v>566</v>
      </c>
      <c r="AE991" s="90" t="s">
        <v>566</v>
      </c>
      <c r="AF991" s="90" t="s">
        <v>156</v>
      </c>
      <c r="AG991" s="91" t="s">
        <v>3418</v>
      </c>
      <c r="AH991" s="92" t="s">
        <v>3386</v>
      </c>
      <c r="AI991" s="93">
        <v>279</v>
      </c>
      <c r="AJ991" s="88" t="s">
        <v>566</v>
      </c>
      <c r="AK991" s="90" t="s">
        <v>566</v>
      </c>
      <c r="AL991" s="91">
        <v>10.5</v>
      </c>
      <c r="AM991" s="91">
        <v>7.8164322746000003</v>
      </c>
      <c r="AN991" s="91">
        <v>1708</v>
      </c>
      <c r="AO991" s="90">
        <v>8.5</v>
      </c>
      <c r="AP991" s="91">
        <v>4.68</v>
      </c>
      <c r="AQ991" s="91" t="s">
        <v>566</v>
      </c>
      <c r="AR991" s="91" t="s">
        <v>566</v>
      </c>
      <c r="AS991" s="91">
        <v>67.98</v>
      </c>
      <c r="AT991" s="91">
        <v>70.72</v>
      </c>
      <c r="AU991" s="90">
        <v>956</v>
      </c>
      <c r="AV991" s="90">
        <v>0.3</v>
      </c>
      <c r="AW991" s="91">
        <v>0.44</v>
      </c>
      <c r="AX991" s="91" t="s">
        <v>566</v>
      </c>
      <c r="AY991" s="91">
        <v>132.11000000000001</v>
      </c>
      <c r="AZ991" s="88" t="s">
        <v>4928</v>
      </c>
      <c r="BA991" s="91">
        <v>134.9</v>
      </c>
      <c r="BB991" s="91">
        <v>64.13</v>
      </c>
      <c r="BC991" s="94">
        <v>2.7497258862999998</v>
      </c>
      <c r="BD991" s="91">
        <v>177.76499999999999</v>
      </c>
      <c r="BE991" s="95">
        <v>96.171999999999997</v>
      </c>
      <c r="BF991" s="91">
        <v>5.8</v>
      </c>
      <c r="BG991" s="91">
        <v>31</v>
      </c>
      <c r="BH991" s="94" t="s">
        <v>566</v>
      </c>
      <c r="BI991" s="94" t="s">
        <v>566</v>
      </c>
      <c r="BJ991" s="93">
        <v>744</v>
      </c>
      <c r="BK991" s="94">
        <v>0</v>
      </c>
      <c r="BL991" s="91">
        <v>179.70226</v>
      </c>
      <c r="BM991" s="96">
        <v>9.7958095400000005</v>
      </c>
      <c r="BN991" s="96" t="s">
        <v>566</v>
      </c>
      <c r="BO991" s="88" t="s">
        <v>430</v>
      </c>
      <c r="BP991" s="88" t="s">
        <v>566</v>
      </c>
      <c r="BQ991" s="91">
        <v>177.76499999999999</v>
      </c>
      <c r="BR991" s="95">
        <v>96.171999999999997</v>
      </c>
      <c r="BS991" s="91">
        <v>5.8</v>
      </c>
      <c r="BT991" s="90">
        <v>30</v>
      </c>
      <c r="BU991" s="91">
        <v>0</v>
      </c>
      <c r="BV991" s="91">
        <v>173.94</v>
      </c>
      <c r="BW991" s="96">
        <v>9.4817999999999998</v>
      </c>
      <c r="BX991" s="96" t="s">
        <v>566</v>
      </c>
      <c r="BY991" s="96" t="s">
        <v>566</v>
      </c>
      <c r="BZ991" s="96" t="s">
        <v>566</v>
      </c>
      <c r="CA991" s="96" t="s">
        <v>566</v>
      </c>
      <c r="CB991" s="96" t="s">
        <v>566</v>
      </c>
      <c r="CC991" s="96" t="s">
        <v>566</v>
      </c>
      <c r="CD991" s="96" t="s">
        <v>566</v>
      </c>
      <c r="CE991" s="96" t="s">
        <v>566</v>
      </c>
      <c r="CF991" s="88" t="s">
        <v>566</v>
      </c>
      <c r="CG991" s="88" t="s">
        <v>566</v>
      </c>
      <c r="CH991" s="92" t="s">
        <v>566</v>
      </c>
      <c r="CI991" s="91">
        <v>0</v>
      </c>
      <c r="CJ991" s="91">
        <v>0</v>
      </c>
      <c r="CK991" s="90" t="s">
        <v>566</v>
      </c>
      <c r="CL991" s="91">
        <v>-0.19735683300000001</v>
      </c>
      <c r="CM991" s="91">
        <v>-6.6431670000000002E-3</v>
      </c>
      <c r="CN991" s="88" t="s">
        <v>566</v>
      </c>
      <c r="CO991" s="91">
        <v>124</v>
      </c>
      <c r="CP991" s="91">
        <v>73.217212946499998</v>
      </c>
      <c r="CQ991" s="91">
        <v>2.3213687172999999</v>
      </c>
      <c r="CR991" s="91">
        <v>-104.5473031826</v>
      </c>
      <c r="CS991" s="91">
        <v>-3.4766312827000001</v>
      </c>
      <c r="CT991" s="90" t="s">
        <v>566</v>
      </c>
      <c r="CU991" s="96">
        <v>1.01309</v>
      </c>
      <c r="CV991" s="96">
        <v>0.8518</v>
      </c>
      <c r="CW991" s="96">
        <v>0.79044999999999999</v>
      </c>
      <c r="CX991" s="93">
        <v>2369</v>
      </c>
      <c r="CY991" s="93">
        <v>2340.5300000000002</v>
      </c>
      <c r="CZ991" s="93">
        <v>94.6</v>
      </c>
      <c r="DA991" s="90">
        <v>40</v>
      </c>
      <c r="DB991" s="90" t="s">
        <v>566</v>
      </c>
      <c r="DC991" s="90">
        <v>99.2</v>
      </c>
      <c r="DD991" s="91">
        <v>233</v>
      </c>
      <c r="DE991" s="91">
        <v>-43.300429184499997</v>
      </c>
      <c r="DF991" s="93">
        <v>127.3</v>
      </c>
      <c r="DG991" s="88" t="s">
        <v>393</v>
      </c>
      <c r="DH991" s="88" t="s">
        <v>566</v>
      </c>
      <c r="DI991" s="88">
        <v>1</v>
      </c>
      <c r="DJ991" s="88" t="s">
        <v>566</v>
      </c>
      <c r="DK991" s="90" t="s">
        <v>566</v>
      </c>
      <c r="DL991" s="91">
        <v>96.171999999999997</v>
      </c>
      <c r="DM991" s="91" t="s">
        <v>566</v>
      </c>
      <c r="DN991" s="91">
        <v>191.0057863081</v>
      </c>
      <c r="DO991" s="91">
        <v>6.0830378648999996</v>
      </c>
      <c r="DP991" s="91">
        <v>13.241270179000001</v>
      </c>
      <c r="DQ991" s="91">
        <v>0.28503786489999999</v>
      </c>
      <c r="DR991" s="91">
        <v>81.351265853699999</v>
      </c>
      <c r="DS991" s="91">
        <v>2.5583108453999999</v>
      </c>
      <c r="DT991" s="91">
        <v>-96.413250275400003</v>
      </c>
      <c r="DU991" s="91">
        <v>-3.2396891546000002</v>
      </c>
      <c r="DV991" s="91">
        <v>98.931422222199998</v>
      </c>
      <c r="DW991" s="97"/>
      <c r="DX991" s="98" t="s">
        <v>689</v>
      </c>
      <c r="DY991" s="99" t="s">
        <v>689</v>
      </c>
      <c r="DZ991" s="98" t="s">
        <v>689</v>
      </c>
      <c r="EA991" s="100" t="s">
        <v>566</v>
      </c>
      <c r="EB991" s="101" t="s">
        <v>2761</v>
      </c>
      <c r="EC991" s="38"/>
    </row>
    <row r="992" spans="1:133" s="9" customFormat="1" ht="15" customHeight="1" x14ac:dyDescent="0.25">
      <c r="A992" s="17" t="str">
        <f t="shared" si="15"/>
        <v>1050_Южно-Ягунское</v>
      </c>
      <c r="B992" s="87">
        <v>183</v>
      </c>
      <c r="C992" s="88" t="s">
        <v>733</v>
      </c>
      <c r="D992" s="88" t="s">
        <v>568</v>
      </c>
      <c r="E992" s="88" t="s">
        <v>531</v>
      </c>
      <c r="F992" s="88" t="s">
        <v>10</v>
      </c>
      <c r="G992" s="88" t="s">
        <v>29</v>
      </c>
      <c r="H992" s="88" t="s">
        <v>2974</v>
      </c>
      <c r="I992" s="89">
        <v>1050</v>
      </c>
      <c r="J992" s="88" t="s">
        <v>175</v>
      </c>
      <c r="K992" s="88" t="s">
        <v>688</v>
      </c>
      <c r="L992" s="88" t="s">
        <v>421</v>
      </c>
      <c r="M992" s="88" t="s">
        <v>92</v>
      </c>
      <c r="N992" s="88" t="s">
        <v>10</v>
      </c>
      <c r="O992" s="90">
        <v>9</v>
      </c>
      <c r="P992" s="90">
        <v>2489</v>
      </c>
      <c r="Q992" s="90">
        <v>2498</v>
      </c>
      <c r="R992" s="91">
        <v>54.707000000000001</v>
      </c>
      <c r="S992" s="90" t="s">
        <v>150</v>
      </c>
      <c r="T992" s="90">
        <v>2371</v>
      </c>
      <c r="U992" s="90">
        <v>13.3</v>
      </c>
      <c r="V992" s="88" t="s">
        <v>31</v>
      </c>
      <c r="W992" s="88" t="s">
        <v>190</v>
      </c>
      <c r="X992" s="88" t="s">
        <v>66</v>
      </c>
      <c r="Y992" s="90" t="s">
        <v>2171</v>
      </c>
      <c r="Z992" s="90" t="s">
        <v>566</v>
      </c>
      <c r="AA992" s="90">
        <v>73</v>
      </c>
      <c r="AB992" s="91" t="s">
        <v>3869</v>
      </c>
      <c r="AC992" s="88" t="s">
        <v>566</v>
      </c>
      <c r="AD992" s="90" t="s">
        <v>566</v>
      </c>
      <c r="AE992" s="90" t="s">
        <v>3044</v>
      </c>
      <c r="AF992" s="90" t="s">
        <v>190</v>
      </c>
      <c r="AG992" s="91" t="s">
        <v>3467</v>
      </c>
      <c r="AH992" s="92" t="s">
        <v>2738</v>
      </c>
      <c r="AI992" s="93">
        <v>696</v>
      </c>
      <c r="AJ992" s="88" t="s">
        <v>566</v>
      </c>
      <c r="AK992" s="90" t="s">
        <v>566</v>
      </c>
      <c r="AL992" s="91">
        <v>10.5</v>
      </c>
      <c r="AM992" s="91">
        <v>7.8164322746000003</v>
      </c>
      <c r="AN992" s="91">
        <v>1399</v>
      </c>
      <c r="AO992" s="90">
        <v>8.5</v>
      </c>
      <c r="AP992" s="91">
        <v>36.292999999999999</v>
      </c>
      <c r="AQ992" s="91" t="s">
        <v>566</v>
      </c>
      <c r="AR992" s="91" t="s">
        <v>566</v>
      </c>
      <c r="AS992" s="91">
        <v>91.09</v>
      </c>
      <c r="AT992" s="91">
        <v>93.91</v>
      </c>
      <c r="AU992" s="90">
        <v>370</v>
      </c>
      <c r="AV992" s="90">
        <v>0</v>
      </c>
      <c r="AW992" s="91">
        <v>1.24</v>
      </c>
      <c r="AX992" s="91" t="s">
        <v>566</v>
      </c>
      <c r="AY992" s="91">
        <v>141.03</v>
      </c>
      <c r="AZ992" s="88" t="s">
        <v>4928</v>
      </c>
      <c r="BA992" s="91">
        <v>143.9</v>
      </c>
      <c r="BB992" s="91">
        <v>49.94</v>
      </c>
      <c r="BC992" s="94">
        <v>5.2129584194999996</v>
      </c>
      <c r="BD992" s="91">
        <v>258.79899999999998</v>
      </c>
      <c r="BE992" s="95">
        <v>97.278000000000006</v>
      </c>
      <c r="BF992" s="91">
        <v>5.95</v>
      </c>
      <c r="BG992" s="91">
        <v>31</v>
      </c>
      <c r="BH992" s="94" t="s">
        <v>566</v>
      </c>
      <c r="BI992" s="94" t="s">
        <v>566</v>
      </c>
      <c r="BJ992" s="93">
        <v>744</v>
      </c>
      <c r="BK992" s="94">
        <v>0</v>
      </c>
      <c r="BL992" s="91">
        <v>184.56035</v>
      </c>
      <c r="BM992" s="96">
        <v>15.133948330000001</v>
      </c>
      <c r="BN992" s="96" t="s">
        <v>566</v>
      </c>
      <c r="BO992" s="88" t="s">
        <v>430</v>
      </c>
      <c r="BP992" s="88" t="s">
        <v>566</v>
      </c>
      <c r="BQ992" s="91">
        <v>258.79899999999998</v>
      </c>
      <c r="BR992" s="95">
        <v>97.278000000000006</v>
      </c>
      <c r="BS992" s="91">
        <v>5.95</v>
      </c>
      <c r="BT992" s="90">
        <v>30</v>
      </c>
      <c r="BU992" s="91">
        <v>0</v>
      </c>
      <c r="BV992" s="91">
        <v>178.62</v>
      </c>
      <c r="BW992" s="96">
        <v>14.646839999999999</v>
      </c>
      <c r="BX992" s="96" t="s">
        <v>566</v>
      </c>
      <c r="BY992" s="96" t="s">
        <v>566</v>
      </c>
      <c r="BZ992" s="96" t="s">
        <v>566</v>
      </c>
      <c r="CA992" s="96" t="s">
        <v>566</v>
      </c>
      <c r="CB992" s="96" t="s">
        <v>566</v>
      </c>
      <c r="CC992" s="96" t="s">
        <v>566</v>
      </c>
      <c r="CD992" s="96" t="s">
        <v>566</v>
      </c>
      <c r="CE992" s="96" t="s">
        <v>566</v>
      </c>
      <c r="CF992" s="88" t="s">
        <v>566</v>
      </c>
      <c r="CG992" s="88" t="s">
        <v>566</v>
      </c>
      <c r="CH992" s="92" t="s">
        <v>566</v>
      </c>
      <c r="CI992" s="91">
        <v>0</v>
      </c>
      <c r="CJ992" s="91">
        <v>0</v>
      </c>
      <c r="CK992" s="90" t="s">
        <v>566</v>
      </c>
      <c r="CL992" s="91">
        <v>0.90951717210000005</v>
      </c>
      <c r="CM992" s="91">
        <v>-1.5517172100000001E-2</v>
      </c>
      <c r="CN992" s="88" t="s">
        <v>566</v>
      </c>
      <c r="CO992" s="91">
        <v>124</v>
      </c>
      <c r="CP992" s="91">
        <v>88.776803606000001</v>
      </c>
      <c r="CQ992" s="91">
        <v>2.0422693306999999</v>
      </c>
      <c r="CR992" s="91">
        <v>-170.02255123270001</v>
      </c>
      <c r="CS992" s="91">
        <v>-3.9117306692999998</v>
      </c>
      <c r="CT992" s="90">
        <v>-3.95</v>
      </c>
      <c r="CU992" s="96">
        <v>1.0129999999999999</v>
      </c>
      <c r="CV992" s="96">
        <v>0.84499999999999997</v>
      </c>
      <c r="CW992" s="96">
        <v>0.75600000000000001</v>
      </c>
      <c r="CX992" s="93">
        <v>2369</v>
      </c>
      <c r="CY992" s="93">
        <v>2339.6930000000002</v>
      </c>
      <c r="CZ992" s="93">
        <v>94.6</v>
      </c>
      <c r="DA992" s="90">
        <v>82</v>
      </c>
      <c r="DB992" s="90" t="s">
        <v>566</v>
      </c>
      <c r="DC992" s="90">
        <v>99.2</v>
      </c>
      <c r="DD992" s="91">
        <v>233</v>
      </c>
      <c r="DE992" s="91">
        <v>-39.472103004300003</v>
      </c>
      <c r="DF992" s="93">
        <v>109.3</v>
      </c>
      <c r="DG992" s="88" t="s">
        <v>393</v>
      </c>
      <c r="DH992" s="88" t="s">
        <v>566</v>
      </c>
      <c r="DI992" s="88">
        <v>1</v>
      </c>
      <c r="DJ992" s="88" t="s">
        <v>566</v>
      </c>
      <c r="DK992" s="90">
        <v>0</v>
      </c>
      <c r="DL992" s="91">
        <v>97.278000000000006</v>
      </c>
      <c r="DM992" s="91">
        <v>2.5550058419999999</v>
      </c>
      <c r="DN992" s="91">
        <v>126.8440880763</v>
      </c>
      <c r="DO992" s="91">
        <v>2.9179896137000001</v>
      </c>
      <c r="DP992" s="91">
        <v>-131.95526676239999</v>
      </c>
      <c r="DQ992" s="91">
        <v>-3.0360103863000001</v>
      </c>
      <c r="DR992" s="91">
        <v>43.511749489099998</v>
      </c>
      <c r="DS992" s="91">
        <v>1.0009676840999999</v>
      </c>
      <c r="DT992" s="91">
        <v>-215.2876053496</v>
      </c>
      <c r="DU992" s="91">
        <v>-4.9530323158999998</v>
      </c>
      <c r="DV992" s="91">
        <v>150.85167833329999</v>
      </c>
      <c r="DW992" s="97"/>
      <c r="DX992" s="98" t="s">
        <v>5546</v>
      </c>
      <c r="DY992" s="99" t="s">
        <v>689</v>
      </c>
      <c r="DZ992" s="98" t="s">
        <v>689</v>
      </c>
      <c r="EA992" s="100" t="s">
        <v>689</v>
      </c>
      <c r="EB992" s="101" t="s">
        <v>2761</v>
      </c>
      <c r="EC992" s="38"/>
    </row>
    <row r="993" spans="1:133" s="9" customFormat="1" ht="15" customHeight="1" x14ac:dyDescent="0.25">
      <c r="A993" s="17" t="str">
        <f t="shared" si="15"/>
        <v>1053_Южно-Ягунское</v>
      </c>
      <c r="B993" s="87">
        <v>184</v>
      </c>
      <c r="C993" s="88" t="s">
        <v>733</v>
      </c>
      <c r="D993" s="88" t="s">
        <v>568</v>
      </c>
      <c r="E993" s="88" t="s">
        <v>531</v>
      </c>
      <c r="F993" s="88" t="s">
        <v>10</v>
      </c>
      <c r="G993" s="88" t="s">
        <v>29</v>
      </c>
      <c r="H993" s="88" t="s">
        <v>3055</v>
      </c>
      <c r="I993" s="89">
        <v>1053</v>
      </c>
      <c r="J993" s="88" t="s">
        <v>94</v>
      </c>
      <c r="K993" s="88" t="s">
        <v>688</v>
      </c>
      <c r="L993" s="88" t="s">
        <v>421</v>
      </c>
      <c r="M993" s="88" t="s">
        <v>1508</v>
      </c>
      <c r="N993" s="88" t="s">
        <v>6</v>
      </c>
      <c r="O993" s="90">
        <v>8.8000000000000007</v>
      </c>
      <c r="P993" s="90">
        <v>2615</v>
      </c>
      <c r="Q993" s="90">
        <v>2628</v>
      </c>
      <c r="R993" s="91">
        <v>244.29</v>
      </c>
      <c r="S993" s="90" t="s">
        <v>150</v>
      </c>
      <c r="T993" s="90">
        <v>2670</v>
      </c>
      <c r="U993" s="90">
        <v>4.2</v>
      </c>
      <c r="V993" s="88" t="s">
        <v>31</v>
      </c>
      <c r="W993" s="88" t="s">
        <v>190</v>
      </c>
      <c r="X993" s="88" t="s">
        <v>66</v>
      </c>
      <c r="Y993" s="90" t="s">
        <v>906</v>
      </c>
      <c r="Z993" s="90" t="s">
        <v>566</v>
      </c>
      <c r="AA993" s="90">
        <v>73</v>
      </c>
      <c r="AB993" s="91" t="s">
        <v>3824</v>
      </c>
      <c r="AC993" s="88" t="s">
        <v>566</v>
      </c>
      <c r="AD993" s="90" t="s">
        <v>566</v>
      </c>
      <c r="AE993" s="90" t="s">
        <v>1950</v>
      </c>
      <c r="AF993" s="90" t="s">
        <v>190</v>
      </c>
      <c r="AG993" s="91" t="s">
        <v>3479</v>
      </c>
      <c r="AH993" s="92" t="s">
        <v>3335</v>
      </c>
      <c r="AI993" s="93">
        <v>308</v>
      </c>
      <c r="AJ993" s="88" t="s">
        <v>722</v>
      </c>
      <c r="AK993" s="90" t="s">
        <v>566</v>
      </c>
      <c r="AL993" s="91">
        <v>15.9</v>
      </c>
      <c r="AM993" s="91">
        <v>12.553663956199999</v>
      </c>
      <c r="AN993" s="91">
        <v>1152</v>
      </c>
      <c r="AO993" s="90">
        <v>11.8</v>
      </c>
      <c r="AP993" s="91">
        <v>86.105000000000004</v>
      </c>
      <c r="AQ993" s="91">
        <v>82.962105263200002</v>
      </c>
      <c r="AR993" s="91" t="s">
        <v>566</v>
      </c>
      <c r="AS993" s="91">
        <v>121.9167812244</v>
      </c>
      <c r="AT993" s="91">
        <v>124.5695612431</v>
      </c>
      <c r="AU993" s="90">
        <v>625</v>
      </c>
      <c r="AV993" s="90">
        <v>0</v>
      </c>
      <c r="AW993" s="91">
        <v>36.765000000000001</v>
      </c>
      <c r="AX993" s="91" t="s">
        <v>566</v>
      </c>
      <c r="AY993" s="91">
        <v>187.7</v>
      </c>
      <c r="AZ993" s="88" t="s">
        <v>5114</v>
      </c>
      <c r="BA993" s="91">
        <v>190.39</v>
      </c>
      <c r="BB993" s="91">
        <v>65.783218775600005</v>
      </c>
      <c r="BC993" s="94">
        <v>3.8576980655000002</v>
      </c>
      <c r="BD993" s="91">
        <v>252.90199999999999</v>
      </c>
      <c r="BE993" s="95">
        <v>98.396000000000001</v>
      </c>
      <c r="BF993" s="91">
        <v>3.46</v>
      </c>
      <c r="BG993" s="91">
        <v>29.4</v>
      </c>
      <c r="BH993" s="94" t="s">
        <v>566</v>
      </c>
      <c r="BI993" s="94" t="s">
        <v>566</v>
      </c>
      <c r="BJ993" s="93">
        <v>706</v>
      </c>
      <c r="BK993" s="94">
        <v>38</v>
      </c>
      <c r="BL993" s="91">
        <v>101.7764</v>
      </c>
      <c r="BM993" s="96">
        <v>4.2949642499999996</v>
      </c>
      <c r="BN993" s="96" t="s">
        <v>566</v>
      </c>
      <c r="BO993" s="88" t="s">
        <v>430</v>
      </c>
      <c r="BP993" s="88" t="s">
        <v>566</v>
      </c>
      <c r="BQ993" s="91">
        <v>252.90199999999999</v>
      </c>
      <c r="BR993" s="95">
        <v>98.396000000000001</v>
      </c>
      <c r="BS993" s="91">
        <v>3.46</v>
      </c>
      <c r="BT993" s="90">
        <v>30</v>
      </c>
      <c r="BU993" s="91">
        <v>0</v>
      </c>
      <c r="BV993" s="91">
        <v>103.8</v>
      </c>
      <c r="BW993" s="96">
        <v>4.3803599999999996</v>
      </c>
      <c r="BX993" s="96" t="s">
        <v>566</v>
      </c>
      <c r="BY993" s="96" t="s">
        <v>566</v>
      </c>
      <c r="BZ993" s="96" t="s">
        <v>566</v>
      </c>
      <c r="CA993" s="96" t="s">
        <v>566</v>
      </c>
      <c r="CB993" s="96" t="s">
        <v>566</v>
      </c>
      <c r="CC993" s="96" t="s">
        <v>566</v>
      </c>
      <c r="CD993" s="96" t="s">
        <v>566</v>
      </c>
      <c r="CE993" s="96" t="s">
        <v>566</v>
      </c>
      <c r="CF993" s="88" t="s">
        <v>566</v>
      </c>
      <c r="CG993" s="88" t="s">
        <v>566</v>
      </c>
      <c r="CH993" s="92" t="s">
        <v>566</v>
      </c>
      <c r="CI993" s="91">
        <v>0</v>
      </c>
      <c r="CJ993" s="91">
        <v>0</v>
      </c>
      <c r="CK993" s="90" t="s">
        <v>566</v>
      </c>
      <c r="CL993" s="91">
        <v>0.46718504370000002</v>
      </c>
      <c r="CM993" s="91">
        <v>1.6814956299999999E-2</v>
      </c>
      <c r="CN993" s="88" t="s">
        <v>566</v>
      </c>
      <c r="CO993" s="91">
        <v>101.875</v>
      </c>
      <c r="CP993" s="91">
        <v>369.357807702</v>
      </c>
      <c r="CQ993" s="91">
        <v>5.0530007552000002</v>
      </c>
      <c r="CR993" s="91">
        <v>116.4562191468</v>
      </c>
      <c r="CS993" s="91">
        <v>1.5930007552000001</v>
      </c>
      <c r="CT993" s="90" t="s">
        <v>566</v>
      </c>
      <c r="CU993" s="96">
        <v>1.0138</v>
      </c>
      <c r="CV993" s="96">
        <v>0.85299999999999998</v>
      </c>
      <c r="CW993" s="96">
        <v>0.81699999999999995</v>
      </c>
      <c r="CX993" s="93">
        <v>2310</v>
      </c>
      <c r="CY993" s="93">
        <v>2282.5500000000002</v>
      </c>
      <c r="CZ993" s="93">
        <v>94.2</v>
      </c>
      <c r="DA993" s="90">
        <v>51</v>
      </c>
      <c r="DB993" s="90" t="s">
        <v>566</v>
      </c>
      <c r="DC993" s="90">
        <v>81.5</v>
      </c>
      <c r="DD993" s="91">
        <v>228</v>
      </c>
      <c r="DE993" s="91">
        <v>-17.675438596500001</v>
      </c>
      <c r="DF993" s="93">
        <v>136.30000000000001</v>
      </c>
      <c r="DG993" s="88" t="s">
        <v>393</v>
      </c>
      <c r="DH993" s="88" t="s">
        <v>566</v>
      </c>
      <c r="DI993" s="88">
        <v>1</v>
      </c>
      <c r="DJ993" s="88" t="s">
        <v>566</v>
      </c>
      <c r="DK993" s="90" t="s">
        <v>566</v>
      </c>
      <c r="DL993" s="91">
        <v>98.396000000000001</v>
      </c>
      <c r="DM993" s="91" t="s">
        <v>566</v>
      </c>
      <c r="DN993" s="91">
        <v>250.2899804713</v>
      </c>
      <c r="DO993" s="91">
        <v>3.4240928718000001</v>
      </c>
      <c r="DP993" s="91">
        <v>-2.6116080839000002</v>
      </c>
      <c r="DQ993" s="91">
        <v>-3.5907128199999999E-2</v>
      </c>
      <c r="DR993" s="91">
        <v>371.0371764519</v>
      </c>
      <c r="DS993" s="91">
        <v>5.0759752584999998</v>
      </c>
      <c r="DT993" s="91">
        <v>118.1355878967</v>
      </c>
      <c r="DU993" s="91">
        <v>1.6159752585</v>
      </c>
      <c r="DV993" s="91" t="s">
        <v>566</v>
      </c>
      <c r="DW993" s="97"/>
      <c r="DX993" s="98" t="s">
        <v>689</v>
      </c>
      <c r="DY993" s="99" t="s">
        <v>689</v>
      </c>
      <c r="DZ993" s="98" t="s">
        <v>689</v>
      </c>
      <c r="EA993" s="100" t="s">
        <v>566</v>
      </c>
      <c r="EB993" s="101" t="s">
        <v>2761</v>
      </c>
      <c r="EC993" s="38"/>
    </row>
    <row r="994" spans="1:133" s="9" customFormat="1" ht="15" customHeight="1" x14ac:dyDescent="0.25">
      <c r="A994" s="17" t="str">
        <f t="shared" si="15"/>
        <v>1054_Южно-Ягунское</v>
      </c>
      <c r="B994" s="87">
        <v>185</v>
      </c>
      <c r="C994" s="88" t="s">
        <v>733</v>
      </c>
      <c r="D994" s="88" t="s">
        <v>568</v>
      </c>
      <c r="E994" s="88" t="s">
        <v>531</v>
      </c>
      <c r="F994" s="88" t="s">
        <v>10</v>
      </c>
      <c r="G994" s="88" t="s">
        <v>29</v>
      </c>
      <c r="H994" s="88" t="s">
        <v>3057</v>
      </c>
      <c r="I994" s="89">
        <v>1054</v>
      </c>
      <c r="J994" s="88" t="s">
        <v>205</v>
      </c>
      <c r="K994" s="88" t="s">
        <v>688</v>
      </c>
      <c r="L994" s="88" t="s">
        <v>421</v>
      </c>
      <c r="M994" s="88" t="s">
        <v>1512</v>
      </c>
      <c r="N994" s="88" t="s">
        <v>695</v>
      </c>
      <c r="O994" s="90">
        <v>11</v>
      </c>
      <c r="P994" s="90">
        <v>2430</v>
      </c>
      <c r="Q994" s="90">
        <v>2506</v>
      </c>
      <c r="R994" s="91">
        <v>43.98</v>
      </c>
      <c r="S994" s="90" t="s">
        <v>150</v>
      </c>
      <c r="T994" s="90">
        <v>2543.4</v>
      </c>
      <c r="U994" s="90">
        <v>6.8</v>
      </c>
      <c r="V994" s="88" t="s">
        <v>835</v>
      </c>
      <c r="W994" s="88" t="s">
        <v>2035</v>
      </c>
      <c r="X994" s="88" t="s">
        <v>2036</v>
      </c>
      <c r="Y994" s="90" t="s">
        <v>907</v>
      </c>
      <c r="Z994" s="90" t="s">
        <v>566</v>
      </c>
      <c r="AA994" s="90">
        <v>73</v>
      </c>
      <c r="AB994" s="91" t="s">
        <v>3491</v>
      </c>
      <c r="AC994" s="88" t="s">
        <v>566</v>
      </c>
      <c r="AD994" s="90" t="s">
        <v>566</v>
      </c>
      <c r="AE994" s="90" t="s">
        <v>75</v>
      </c>
      <c r="AF994" s="90" t="s">
        <v>2035</v>
      </c>
      <c r="AG994" s="91" t="s">
        <v>5547</v>
      </c>
      <c r="AH994" s="92" t="s">
        <v>2028</v>
      </c>
      <c r="AI994" s="93">
        <v>1267</v>
      </c>
      <c r="AJ994" s="88" t="s">
        <v>4304</v>
      </c>
      <c r="AK994" s="90">
        <v>5</v>
      </c>
      <c r="AL994" s="91">
        <v>31.1</v>
      </c>
      <c r="AM994" s="91">
        <v>25.857389595400001</v>
      </c>
      <c r="AN994" s="91">
        <v>1602</v>
      </c>
      <c r="AO994" s="90">
        <v>27</v>
      </c>
      <c r="AP994" s="91">
        <v>30.459</v>
      </c>
      <c r="AQ994" s="91" t="s">
        <v>566</v>
      </c>
      <c r="AR994" s="91" t="s">
        <v>566</v>
      </c>
      <c r="AS994" s="91" t="s">
        <v>566</v>
      </c>
      <c r="AT994" s="91" t="s">
        <v>566</v>
      </c>
      <c r="AU994" s="90" t="s">
        <v>566</v>
      </c>
      <c r="AV994" s="90">
        <v>0</v>
      </c>
      <c r="AW994" s="91" t="s">
        <v>566</v>
      </c>
      <c r="AX994" s="91" t="s">
        <v>566</v>
      </c>
      <c r="AY994" s="91" t="s">
        <v>566</v>
      </c>
      <c r="AZ994" s="88" t="s">
        <v>566</v>
      </c>
      <c r="BA994" s="91" t="s">
        <v>566</v>
      </c>
      <c r="BB994" s="91" t="s">
        <v>566</v>
      </c>
      <c r="BC994" s="94" t="s">
        <v>566</v>
      </c>
      <c r="BD994" s="91">
        <v>71.400999999999996</v>
      </c>
      <c r="BE994" s="95">
        <v>81.983000000000004</v>
      </c>
      <c r="BF994" s="91">
        <v>10.94</v>
      </c>
      <c r="BG994" s="91">
        <v>31</v>
      </c>
      <c r="BH994" s="94" t="s">
        <v>566</v>
      </c>
      <c r="BI994" s="94" t="s">
        <v>566</v>
      </c>
      <c r="BJ994" s="93">
        <v>744</v>
      </c>
      <c r="BK994" s="94">
        <v>0</v>
      </c>
      <c r="BL994" s="91">
        <v>339.22478999999998</v>
      </c>
      <c r="BM994" s="96">
        <v>19.690453680000001</v>
      </c>
      <c r="BN994" s="96" t="s">
        <v>566</v>
      </c>
      <c r="BO994" s="88" t="s">
        <v>430</v>
      </c>
      <c r="BP994" s="88" t="s">
        <v>566</v>
      </c>
      <c r="BQ994" s="91">
        <v>71.400999999999996</v>
      </c>
      <c r="BR994" s="95">
        <v>81.983000000000004</v>
      </c>
      <c r="BS994" s="91">
        <v>10.94</v>
      </c>
      <c r="BT994" s="90">
        <v>30</v>
      </c>
      <c r="BU994" s="91">
        <v>0</v>
      </c>
      <c r="BV994" s="91">
        <v>328.26</v>
      </c>
      <c r="BW994" s="96">
        <v>19.054020000000001</v>
      </c>
      <c r="BX994" s="96" t="s">
        <v>566</v>
      </c>
      <c r="BY994" s="96" t="s">
        <v>566</v>
      </c>
      <c r="BZ994" s="96" t="s">
        <v>566</v>
      </c>
      <c r="CA994" s="96" t="s">
        <v>566</v>
      </c>
      <c r="CB994" s="96" t="s">
        <v>566</v>
      </c>
      <c r="CC994" s="96" t="s">
        <v>566</v>
      </c>
      <c r="CD994" s="96" t="s">
        <v>566</v>
      </c>
      <c r="CE994" s="96" t="s">
        <v>566</v>
      </c>
      <c r="CF994" s="88" t="s">
        <v>566</v>
      </c>
      <c r="CG994" s="88" t="s">
        <v>566</v>
      </c>
      <c r="CH994" s="92" t="s">
        <v>566</v>
      </c>
      <c r="CI994" s="91">
        <v>0</v>
      </c>
      <c r="CJ994" s="91">
        <v>0</v>
      </c>
      <c r="CK994" s="90" t="s">
        <v>566</v>
      </c>
      <c r="CL994" s="91">
        <v>0.1716858761</v>
      </c>
      <c r="CM994" s="91">
        <v>0.37231412390000002</v>
      </c>
      <c r="CN994" s="88" t="s">
        <v>566</v>
      </c>
      <c r="CO994" s="91" t="s">
        <v>566</v>
      </c>
      <c r="CP994" s="91">
        <v>60.871484190499999</v>
      </c>
      <c r="CQ994" s="91">
        <v>9.3317006161999991</v>
      </c>
      <c r="CR994" s="91">
        <v>-10.5291609708</v>
      </c>
      <c r="CS994" s="91">
        <v>-1.6102993837999999</v>
      </c>
      <c r="CT994" s="90" t="s">
        <v>566</v>
      </c>
      <c r="CU994" s="96" t="s">
        <v>566</v>
      </c>
      <c r="CV994" s="96" t="s">
        <v>566</v>
      </c>
      <c r="CW994" s="96" t="s">
        <v>566</v>
      </c>
      <c r="CX994" s="93" t="s">
        <v>566</v>
      </c>
      <c r="CY994" s="93" t="s">
        <v>566</v>
      </c>
      <c r="CZ994" s="93">
        <v>94.5</v>
      </c>
      <c r="DA994" s="90" t="s">
        <v>566</v>
      </c>
      <c r="DB994" s="90" t="s">
        <v>566</v>
      </c>
      <c r="DC994" s="90" t="s">
        <v>566</v>
      </c>
      <c r="DD994" s="91" t="s">
        <v>566</v>
      </c>
      <c r="DE994" s="91" t="s">
        <v>566</v>
      </c>
      <c r="DF994" s="93">
        <v>127.3</v>
      </c>
      <c r="DG994" s="88" t="s">
        <v>566</v>
      </c>
      <c r="DH994" s="88" t="s">
        <v>566</v>
      </c>
      <c r="DI994" s="88">
        <v>1</v>
      </c>
      <c r="DJ994" s="88" t="s">
        <v>2000</v>
      </c>
      <c r="DK994" s="90" t="s">
        <v>566</v>
      </c>
      <c r="DL994" s="91" t="s">
        <v>566</v>
      </c>
      <c r="DM994" s="91" t="s">
        <v>566</v>
      </c>
      <c r="DN994" s="91">
        <v>86.612452652499996</v>
      </c>
      <c r="DO994" s="91">
        <v>13.2747964259</v>
      </c>
      <c r="DP994" s="91">
        <v>15.2118074912</v>
      </c>
      <c r="DQ994" s="91">
        <v>2.3327964258999998</v>
      </c>
      <c r="DR994" s="91">
        <v>73.837823635199996</v>
      </c>
      <c r="DS994" s="91">
        <v>11.320021371799999</v>
      </c>
      <c r="DT994" s="91">
        <v>2.4371784739</v>
      </c>
      <c r="DU994" s="91">
        <v>0.37802137180000001</v>
      </c>
      <c r="DV994" s="91" t="s">
        <v>566</v>
      </c>
      <c r="DW994" s="97"/>
      <c r="DX994" s="98" t="s">
        <v>566</v>
      </c>
      <c r="DY994" s="99" t="s">
        <v>566</v>
      </c>
      <c r="DZ994" s="98" t="s">
        <v>566</v>
      </c>
      <c r="EA994" s="100" t="s">
        <v>566</v>
      </c>
      <c r="EB994" s="101" t="s">
        <v>2761</v>
      </c>
      <c r="EC994" s="38"/>
    </row>
    <row r="995" spans="1:133" s="9" customFormat="1" ht="15" customHeight="1" x14ac:dyDescent="0.25">
      <c r="A995" s="17" t="str">
        <f t="shared" si="15"/>
        <v>1055_Южно-Ягунское</v>
      </c>
      <c r="B995" s="87">
        <v>186</v>
      </c>
      <c r="C995" s="88" t="s">
        <v>733</v>
      </c>
      <c r="D995" s="88" t="s">
        <v>568</v>
      </c>
      <c r="E995" s="88" t="s">
        <v>531</v>
      </c>
      <c r="F995" s="88" t="s">
        <v>10</v>
      </c>
      <c r="G995" s="88" t="s">
        <v>29</v>
      </c>
      <c r="H995" s="88" t="s">
        <v>3055</v>
      </c>
      <c r="I995" s="89">
        <v>1055</v>
      </c>
      <c r="J995" s="88" t="s">
        <v>98</v>
      </c>
      <c r="K995" s="88" t="s">
        <v>688</v>
      </c>
      <c r="L995" s="88" t="s">
        <v>708</v>
      </c>
      <c r="M995" s="88" t="s">
        <v>1508</v>
      </c>
      <c r="N995" s="88" t="s">
        <v>6</v>
      </c>
      <c r="O995" s="90">
        <v>9.3000000000000007</v>
      </c>
      <c r="P995" s="90">
        <v>2497.6999999999998</v>
      </c>
      <c r="Q995" s="90">
        <v>2510</v>
      </c>
      <c r="R995" s="91">
        <v>121.73099999999999</v>
      </c>
      <c r="S995" s="90" t="s">
        <v>150</v>
      </c>
      <c r="T995" s="90">
        <v>2528</v>
      </c>
      <c r="U995" s="90">
        <v>9.3000000000000007</v>
      </c>
      <c r="V995" s="88" t="s">
        <v>31</v>
      </c>
      <c r="W995" s="88" t="s">
        <v>156</v>
      </c>
      <c r="X995" s="88" t="s">
        <v>289</v>
      </c>
      <c r="Y995" s="90" t="s">
        <v>892</v>
      </c>
      <c r="Z995" s="90" t="s">
        <v>566</v>
      </c>
      <c r="AA995" s="90">
        <v>73</v>
      </c>
      <c r="AB995" s="91" t="s">
        <v>3762</v>
      </c>
      <c r="AC995" s="88" t="s">
        <v>566</v>
      </c>
      <c r="AD995" s="90" t="s">
        <v>566</v>
      </c>
      <c r="AE995" s="90" t="s">
        <v>1249</v>
      </c>
      <c r="AF995" s="90" t="s">
        <v>156</v>
      </c>
      <c r="AG995" s="91" t="s">
        <v>3430</v>
      </c>
      <c r="AH995" s="92" t="s">
        <v>2875</v>
      </c>
      <c r="AI995" s="93">
        <v>499</v>
      </c>
      <c r="AJ995" s="88" t="s">
        <v>566</v>
      </c>
      <c r="AK995" s="90" t="s">
        <v>566</v>
      </c>
      <c r="AL995" s="91">
        <v>14</v>
      </c>
      <c r="AM995" s="91">
        <v>12.6326178176</v>
      </c>
      <c r="AN995" s="91">
        <v>1476</v>
      </c>
      <c r="AO995" s="90">
        <v>11.8</v>
      </c>
      <c r="AP995" s="91">
        <v>103.248</v>
      </c>
      <c r="AQ995" s="91" t="s">
        <v>566</v>
      </c>
      <c r="AR995" s="91" t="s">
        <v>566</v>
      </c>
      <c r="AS995" s="91">
        <v>93.11</v>
      </c>
      <c r="AT995" s="91">
        <v>95.43</v>
      </c>
      <c r="AU995" s="90">
        <v>710</v>
      </c>
      <c r="AV995" s="90">
        <v>0</v>
      </c>
      <c r="AW995" s="91">
        <v>30.47</v>
      </c>
      <c r="AX995" s="91" t="s">
        <v>566</v>
      </c>
      <c r="AY995" s="91">
        <v>155.44</v>
      </c>
      <c r="AZ995" s="88" t="s">
        <v>4928</v>
      </c>
      <c r="BA995" s="91">
        <v>157.80000000000001</v>
      </c>
      <c r="BB995" s="91">
        <v>62.33</v>
      </c>
      <c r="BC995" s="94">
        <v>2.9870480928999998</v>
      </c>
      <c r="BD995" s="91">
        <v>180.119</v>
      </c>
      <c r="BE995" s="95">
        <v>93.575000000000003</v>
      </c>
      <c r="BF995" s="91">
        <v>9.8699999999999992</v>
      </c>
      <c r="BG995" s="91">
        <v>31</v>
      </c>
      <c r="BH995" s="94" t="s">
        <v>566</v>
      </c>
      <c r="BI995" s="94" t="s">
        <v>566</v>
      </c>
      <c r="BJ995" s="93">
        <v>744</v>
      </c>
      <c r="BK995" s="94">
        <v>0</v>
      </c>
      <c r="BL995" s="91">
        <v>305.99565999999999</v>
      </c>
      <c r="BM995" s="96">
        <v>12.9130167</v>
      </c>
      <c r="BN995" s="96" t="s">
        <v>566</v>
      </c>
      <c r="BO995" s="88" t="s">
        <v>430</v>
      </c>
      <c r="BP995" s="88" t="s">
        <v>566</v>
      </c>
      <c r="BQ995" s="91">
        <v>180.119</v>
      </c>
      <c r="BR995" s="95">
        <v>93.575000000000003</v>
      </c>
      <c r="BS995" s="91">
        <v>9.8699999999999992</v>
      </c>
      <c r="BT995" s="90">
        <v>30</v>
      </c>
      <c r="BU995" s="91">
        <v>0</v>
      </c>
      <c r="BV995" s="91">
        <v>296.13</v>
      </c>
      <c r="BW995" s="96">
        <v>12.49662</v>
      </c>
      <c r="BX995" s="96" t="s">
        <v>566</v>
      </c>
      <c r="BY995" s="96" t="s">
        <v>566</v>
      </c>
      <c r="BZ995" s="96" t="s">
        <v>566</v>
      </c>
      <c r="CA995" s="96" t="s">
        <v>566</v>
      </c>
      <c r="CB995" s="96" t="s">
        <v>566</v>
      </c>
      <c r="CC995" s="96" t="s">
        <v>566</v>
      </c>
      <c r="CD995" s="96" t="s">
        <v>566</v>
      </c>
      <c r="CE995" s="96" t="s">
        <v>566</v>
      </c>
      <c r="CF995" s="88" t="s">
        <v>566</v>
      </c>
      <c r="CG995" s="88" t="s">
        <v>566</v>
      </c>
      <c r="CH995" s="92" t="s">
        <v>566</v>
      </c>
      <c r="CI995" s="91">
        <v>0</v>
      </c>
      <c r="CJ995" s="91">
        <v>0</v>
      </c>
      <c r="CK995" s="90" t="s">
        <v>566</v>
      </c>
      <c r="CL995" s="91">
        <v>0.81824203900000003</v>
      </c>
      <c r="CM995" s="91">
        <v>0.151757961</v>
      </c>
      <c r="CN995" s="88" t="s">
        <v>566</v>
      </c>
      <c r="CO995" s="91">
        <v>101.875</v>
      </c>
      <c r="CP995" s="91">
        <v>189.14365662399999</v>
      </c>
      <c r="CQ995" s="91">
        <v>10.3653862744</v>
      </c>
      <c r="CR995" s="91">
        <v>9.0245188821000006</v>
      </c>
      <c r="CS995" s="91">
        <v>0.49438627439999999</v>
      </c>
      <c r="CT995" s="90" t="s">
        <v>566</v>
      </c>
      <c r="CU995" s="96">
        <v>1.0138</v>
      </c>
      <c r="CV995" s="96">
        <v>0.85299999999999998</v>
      </c>
      <c r="CW995" s="96">
        <v>0.81699999999999995</v>
      </c>
      <c r="CX995" s="93">
        <v>2310</v>
      </c>
      <c r="CY995" s="93">
        <v>2285.9479999999999</v>
      </c>
      <c r="CZ995" s="93">
        <v>95.3</v>
      </c>
      <c r="DA995" s="90">
        <v>51</v>
      </c>
      <c r="DB995" s="90" t="s">
        <v>566</v>
      </c>
      <c r="DC995" s="90">
        <v>81.5</v>
      </c>
      <c r="DD995" s="91">
        <v>228</v>
      </c>
      <c r="DE995" s="91">
        <v>-31.824561403499999</v>
      </c>
      <c r="DF995" s="93">
        <v>136.30000000000001</v>
      </c>
      <c r="DG995" s="88" t="s">
        <v>393</v>
      </c>
      <c r="DH995" s="88" t="s">
        <v>566</v>
      </c>
      <c r="DI995" s="88">
        <v>1</v>
      </c>
      <c r="DJ995" s="88" t="s">
        <v>1046</v>
      </c>
      <c r="DK995" s="90" t="s">
        <v>566</v>
      </c>
      <c r="DL995" s="91">
        <v>93.575000000000003</v>
      </c>
      <c r="DM995" s="91" t="s">
        <v>566</v>
      </c>
      <c r="DN995" s="91">
        <v>231.36272517009999</v>
      </c>
      <c r="DO995" s="91">
        <v>12.679061302699999</v>
      </c>
      <c r="DP995" s="91">
        <v>51.243587428200001</v>
      </c>
      <c r="DQ995" s="91">
        <v>2.8080613027000001</v>
      </c>
      <c r="DR995" s="91">
        <v>243.76126184820001</v>
      </c>
      <c r="DS995" s="91">
        <v>13.358521676000001</v>
      </c>
      <c r="DT995" s="91">
        <v>63.642124106300002</v>
      </c>
      <c r="DU995" s="91">
        <v>3.4875216760000001</v>
      </c>
      <c r="DV995" s="91">
        <v>112.56731597220001</v>
      </c>
      <c r="DW995" s="97"/>
      <c r="DX995" s="98" t="s">
        <v>689</v>
      </c>
      <c r="DY995" s="99" t="s">
        <v>689</v>
      </c>
      <c r="DZ995" s="98" t="s">
        <v>689</v>
      </c>
      <c r="EA995" s="100" t="s">
        <v>566</v>
      </c>
      <c r="EB995" s="101" t="s">
        <v>2761</v>
      </c>
      <c r="EC995" s="38"/>
    </row>
    <row r="996" spans="1:133" s="9" customFormat="1" ht="15" customHeight="1" x14ac:dyDescent="0.25">
      <c r="A996" s="17" t="str">
        <f t="shared" si="15"/>
        <v>1056_Южно-Ягунское</v>
      </c>
      <c r="B996" s="87">
        <v>187</v>
      </c>
      <c r="C996" s="88" t="s">
        <v>733</v>
      </c>
      <c r="D996" s="88" t="s">
        <v>568</v>
      </c>
      <c r="E996" s="88" t="s">
        <v>531</v>
      </c>
      <c r="F996" s="88" t="s">
        <v>10</v>
      </c>
      <c r="G996" s="88" t="s">
        <v>29</v>
      </c>
      <c r="H996" s="88" t="s">
        <v>3055</v>
      </c>
      <c r="I996" s="89">
        <v>1056</v>
      </c>
      <c r="J996" s="88" t="s">
        <v>98</v>
      </c>
      <c r="K996" s="88" t="s">
        <v>688</v>
      </c>
      <c r="L996" s="88" t="s">
        <v>708</v>
      </c>
      <c r="M996" s="88" t="s">
        <v>1508</v>
      </c>
      <c r="N996" s="88" t="s">
        <v>6</v>
      </c>
      <c r="O996" s="90">
        <v>11</v>
      </c>
      <c r="P996" s="90">
        <v>2469</v>
      </c>
      <c r="Q996" s="90">
        <v>2480</v>
      </c>
      <c r="R996" s="91">
        <v>88.198999999999998</v>
      </c>
      <c r="S996" s="90" t="s">
        <v>150</v>
      </c>
      <c r="T996" s="90">
        <v>2507</v>
      </c>
      <c r="U996" s="90">
        <v>3.2</v>
      </c>
      <c r="V996" s="88" t="s">
        <v>31</v>
      </c>
      <c r="W996" s="88" t="s">
        <v>112</v>
      </c>
      <c r="X996" s="88" t="s">
        <v>248</v>
      </c>
      <c r="Y996" s="90" t="s">
        <v>893</v>
      </c>
      <c r="Z996" s="90" t="s">
        <v>566</v>
      </c>
      <c r="AA996" s="90">
        <v>73</v>
      </c>
      <c r="AB996" s="91" t="s">
        <v>3825</v>
      </c>
      <c r="AC996" s="88" t="s">
        <v>566</v>
      </c>
      <c r="AD996" s="90" t="s">
        <v>566</v>
      </c>
      <c r="AE996" s="90" t="s">
        <v>1235</v>
      </c>
      <c r="AF996" s="90" t="s">
        <v>112</v>
      </c>
      <c r="AG996" s="91" t="s">
        <v>3451</v>
      </c>
      <c r="AH996" s="92" t="s">
        <v>2494</v>
      </c>
      <c r="AI996" s="93">
        <v>942</v>
      </c>
      <c r="AJ996" s="88" t="s">
        <v>722</v>
      </c>
      <c r="AK996" s="90" t="s">
        <v>566</v>
      </c>
      <c r="AL996" s="91">
        <v>14</v>
      </c>
      <c r="AM996" s="91">
        <v>12.6326178176</v>
      </c>
      <c r="AN996" s="91">
        <v>1908</v>
      </c>
      <c r="AO996" s="90">
        <v>14.3</v>
      </c>
      <c r="AP996" s="91">
        <v>87.001999999999995</v>
      </c>
      <c r="AQ996" s="91" t="s">
        <v>566</v>
      </c>
      <c r="AR996" s="91" t="s">
        <v>566</v>
      </c>
      <c r="AS996" s="91">
        <v>60.9</v>
      </c>
      <c r="AT996" s="91">
        <v>62.96</v>
      </c>
      <c r="AU996" s="90">
        <v>1176</v>
      </c>
      <c r="AV996" s="90">
        <v>0</v>
      </c>
      <c r="AW996" s="91">
        <v>50.134</v>
      </c>
      <c r="AX996" s="91" t="s">
        <v>566</v>
      </c>
      <c r="AY996" s="91">
        <v>151.19</v>
      </c>
      <c r="AZ996" s="88" t="s">
        <v>4928</v>
      </c>
      <c r="BA996" s="91">
        <v>153.30000000000001</v>
      </c>
      <c r="BB996" s="91">
        <v>90.29</v>
      </c>
      <c r="BC996" s="94">
        <v>0.79955632460000003</v>
      </c>
      <c r="BD996" s="91">
        <v>71.412999999999997</v>
      </c>
      <c r="BE996" s="95">
        <v>92.858000000000004</v>
      </c>
      <c r="BF996" s="91">
        <v>4.3499999999999996</v>
      </c>
      <c r="BG996" s="91">
        <v>31</v>
      </c>
      <c r="BH996" s="94" t="s">
        <v>566</v>
      </c>
      <c r="BI996" s="94" t="s">
        <v>566</v>
      </c>
      <c r="BJ996" s="93">
        <v>744</v>
      </c>
      <c r="BK996" s="94">
        <v>0</v>
      </c>
      <c r="BL996" s="91">
        <v>134.87362999999999</v>
      </c>
      <c r="BM996" s="96">
        <v>6.3889634700000002</v>
      </c>
      <c r="BN996" s="96" t="s">
        <v>566</v>
      </c>
      <c r="BO996" s="88" t="s">
        <v>430</v>
      </c>
      <c r="BP996" s="88" t="s">
        <v>566</v>
      </c>
      <c r="BQ996" s="91">
        <v>71.412999999999997</v>
      </c>
      <c r="BR996" s="95">
        <v>92.858000000000004</v>
      </c>
      <c r="BS996" s="91">
        <v>4.3499999999999996</v>
      </c>
      <c r="BT996" s="90">
        <v>30</v>
      </c>
      <c r="BU996" s="91">
        <v>0</v>
      </c>
      <c r="BV996" s="91">
        <v>130.53</v>
      </c>
      <c r="BW996" s="96">
        <v>6.1831500000000004</v>
      </c>
      <c r="BX996" s="96" t="s">
        <v>566</v>
      </c>
      <c r="BY996" s="96" t="s">
        <v>566</v>
      </c>
      <c r="BZ996" s="96" t="s">
        <v>566</v>
      </c>
      <c r="CA996" s="96" t="s">
        <v>566</v>
      </c>
      <c r="CB996" s="96" t="s">
        <v>566</v>
      </c>
      <c r="CC996" s="96" t="s">
        <v>566</v>
      </c>
      <c r="CD996" s="96" t="s">
        <v>566</v>
      </c>
      <c r="CE996" s="96" t="s">
        <v>566</v>
      </c>
      <c r="CF996" s="88" t="s">
        <v>566</v>
      </c>
      <c r="CG996" s="88" t="s">
        <v>566</v>
      </c>
      <c r="CH996" s="92" t="s">
        <v>566</v>
      </c>
      <c r="CI996" s="91">
        <v>0</v>
      </c>
      <c r="CJ996" s="91">
        <v>0</v>
      </c>
      <c r="CK996" s="90" t="s">
        <v>566</v>
      </c>
      <c r="CL996" s="91">
        <v>0.2029079389</v>
      </c>
      <c r="CM996" s="91">
        <v>3.0092061100000001E-2</v>
      </c>
      <c r="CN996" s="88" t="s">
        <v>566</v>
      </c>
      <c r="CO996" s="91">
        <v>101.875</v>
      </c>
      <c r="CP996" s="91">
        <v>43.399079725699998</v>
      </c>
      <c r="CQ996" s="91">
        <v>2.6440349724000001</v>
      </c>
      <c r="CR996" s="91">
        <v>-28.014146080700002</v>
      </c>
      <c r="CS996" s="91">
        <v>-1.7069650275999999</v>
      </c>
      <c r="CT996" s="90" t="s">
        <v>566</v>
      </c>
      <c r="CU996" s="96">
        <v>1.0133300000000001</v>
      </c>
      <c r="CV996" s="96">
        <v>0.85299999999999998</v>
      </c>
      <c r="CW996" s="96">
        <v>0.80289999999999995</v>
      </c>
      <c r="CX996" s="93">
        <v>2310</v>
      </c>
      <c r="CY996" s="93">
        <v>2288.5</v>
      </c>
      <c r="CZ996" s="93">
        <v>95.3</v>
      </c>
      <c r="DA996" s="90">
        <v>40</v>
      </c>
      <c r="DB996" s="90" t="s">
        <v>566</v>
      </c>
      <c r="DC996" s="90">
        <v>81.5</v>
      </c>
      <c r="DD996" s="91">
        <v>228</v>
      </c>
      <c r="DE996" s="91">
        <v>-33.688596491200002</v>
      </c>
      <c r="DF996" s="93">
        <v>136.30000000000001</v>
      </c>
      <c r="DG996" s="88" t="s">
        <v>393</v>
      </c>
      <c r="DH996" s="88" t="s">
        <v>566</v>
      </c>
      <c r="DI996" s="88">
        <v>1</v>
      </c>
      <c r="DJ996" s="88" t="s">
        <v>831</v>
      </c>
      <c r="DK996" s="90" t="s">
        <v>566</v>
      </c>
      <c r="DL996" s="91">
        <v>92.858000000000004</v>
      </c>
      <c r="DM996" s="91" t="s">
        <v>566</v>
      </c>
      <c r="DN996" s="91">
        <v>87.790013143699994</v>
      </c>
      <c r="DO996" s="91">
        <v>5.3484974012000004</v>
      </c>
      <c r="DP996" s="91">
        <v>16.376787337300001</v>
      </c>
      <c r="DQ996" s="91">
        <v>0.99749740119999997</v>
      </c>
      <c r="DR996" s="91">
        <v>53.616465693000002</v>
      </c>
      <c r="DS996" s="91">
        <v>3.2665165073</v>
      </c>
      <c r="DT996" s="91">
        <v>-17.796760113400001</v>
      </c>
      <c r="DU996" s="91">
        <v>-1.0844834927</v>
      </c>
      <c r="DV996" s="91">
        <v>98.9682444444</v>
      </c>
      <c r="DW996" s="97"/>
      <c r="DX996" s="98" t="s">
        <v>689</v>
      </c>
      <c r="DY996" s="99" t="s">
        <v>689</v>
      </c>
      <c r="DZ996" s="98" t="s">
        <v>689</v>
      </c>
      <c r="EA996" s="100" t="s">
        <v>566</v>
      </c>
      <c r="EB996" s="101" t="s">
        <v>2761</v>
      </c>
      <c r="EC996" s="38"/>
    </row>
    <row r="997" spans="1:133" s="9" customFormat="1" ht="15" customHeight="1" x14ac:dyDescent="0.25">
      <c r="A997" s="17" t="str">
        <f t="shared" si="15"/>
        <v>1057_Южно-Ягунское</v>
      </c>
      <c r="B997" s="87">
        <v>188</v>
      </c>
      <c r="C997" s="88" t="s">
        <v>733</v>
      </c>
      <c r="D997" s="88" t="s">
        <v>568</v>
      </c>
      <c r="E997" s="88" t="s">
        <v>531</v>
      </c>
      <c r="F997" s="88" t="s">
        <v>10</v>
      </c>
      <c r="G997" s="88" t="s">
        <v>29</v>
      </c>
      <c r="H997" s="88" t="s">
        <v>3057</v>
      </c>
      <c r="I997" s="89">
        <v>1057</v>
      </c>
      <c r="J997" s="88" t="s">
        <v>95</v>
      </c>
      <c r="K997" s="88" t="s">
        <v>688</v>
      </c>
      <c r="L997" s="88" t="s">
        <v>708</v>
      </c>
      <c r="M997" s="88" t="s">
        <v>1512</v>
      </c>
      <c r="N997" s="88" t="s">
        <v>695</v>
      </c>
      <c r="O997" s="90">
        <v>14.7</v>
      </c>
      <c r="P997" s="90">
        <v>2564.5</v>
      </c>
      <c r="Q997" s="90">
        <v>2636</v>
      </c>
      <c r="R997" s="91">
        <v>183.315</v>
      </c>
      <c r="S997" s="90" t="s">
        <v>150</v>
      </c>
      <c r="T997" s="90">
        <v>2668.4</v>
      </c>
      <c r="U997" s="90">
        <v>17.5</v>
      </c>
      <c r="V997" s="88" t="s">
        <v>31</v>
      </c>
      <c r="W997" s="88" t="s">
        <v>190</v>
      </c>
      <c r="X997" s="88" t="s">
        <v>351</v>
      </c>
      <c r="Y997" s="90" t="s">
        <v>851</v>
      </c>
      <c r="Z997" s="90" t="s">
        <v>566</v>
      </c>
      <c r="AA997" s="90">
        <v>73</v>
      </c>
      <c r="AB997" s="91" t="s">
        <v>4305</v>
      </c>
      <c r="AC997" s="88" t="s">
        <v>566</v>
      </c>
      <c r="AD997" s="90" t="s">
        <v>566</v>
      </c>
      <c r="AE997" s="90" t="s">
        <v>566</v>
      </c>
      <c r="AF997" s="90" t="s">
        <v>190</v>
      </c>
      <c r="AG997" s="91" t="s">
        <v>3494</v>
      </c>
      <c r="AH997" s="92" t="s">
        <v>1225</v>
      </c>
      <c r="AI997" s="93">
        <v>1738</v>
      </c>
      <c r="AJ997" s="88" t="s">
        <v>566</v>
      </c>
      <c r="AK997" s="90" t="s">
        <v>566</v>
      </c>
      <c r="AL997" s="91">
        <v>12.5</v>
      </c>
      <c r="AM997" s="91">
        <v>11.5</v>
      </c>
      <c r="AN997" s="91">
        <v>1366</v>
      </c>
      <c r="AO997" s="90">
        <v>11.4</v>
      </c>
      <c r="AP997" s="91">
        <v>140.37</v>
      </c>
      <c r="AQ997" s="91" t="s">
        <v>566</v>
      </c>
      <c r="AR997" s="91" t="s">
        <v>566</v>
      </c>
      <c r="AS997" s="91">
        <v>110.12</v>
      </c>
      <c r="AT997" s="91">
        <v>112.01</v>
      </c>
      <c r="AU997" s="90" t="s">
        <v>566</v>
      </c>
      <c r="AV997" s="90">
        <v>0</v>
      </c>
      <c r="AW997" s="91" t="s">
        <v>566</v>
      </c>
      <c r="AX997" s="91" t="s">
        <v>566</v>
      </c>
      <c r="AY997" s="91">
        <v>167.88</v>
      </c>
      <c r="AZ997" s="88" t="s">
        <v>4928</v>
      </c>
      <c r="BA997" s="91">
        <v>169.8</v>
      </c>
      <c r="BB997" s="91">
        <v>57.76</v>
      </c>
      <c r="BC997" s="94">
        <v>6.2361757106000004</v>
      </c>
      <c r="BD997" s="91">
        <v>289.608</v>
      </c>
      <c r="BE997" s="95">
        <v>98.248999999999995</v>
      </c>
      <c r="BF997" s="91">
        <v>4.29</v>
      </c>
      <c r="BG997" s="91">
        <v>31</v>
      </c>
      <c r="BH997" s="94" t="s">
        <v>566</v>
      </c>
      <c r="BI997" s="94" t="s">
        <v>566</v>
      </c>
      <c r="BJ997" s="93">
        <v>744</v>
      </c>
      <c r="BK997" s="94">
        <v>0</v>
      </c>
      <c r="BL997" s="91">
        <v>133.04759999999999</v>
      </c>
      <c r="BM997" s="96">
        <v>10.313027030000001</v>
      </c>
      <c r="BN997" s="96" t="s">
        <v>566</v>
      </c>
      <c r="BO997" s="88" t="s">
        <v>430</v>
      </c>
      <c r="BP997" s="88" t="s">
        <v>566</v>
      </c>
      <c r="BQ997" s="91">
        <v>289.608</v>
      </c>
      <c r="BR997" s="95">
        <v>98.248999999999995</v>
      </c>
      <c r="BS997" s="91">
        <v>4.29</v>
      </c>
      <c r="BT997" s="90">
        <v>30</v>
      </c>
      <c r="BU997" s="91">
        <v>0</v>
      </c>
      <c r="BV997" s="91">
        <v>128.72999999999999</v>
      </c>
      <c r="BW997" s="96">
        <v>9.9790200000000002</v>
      </c>
      <c r="BX997" s="96" t="s">
        <v>566</v>
      </c>
      <c r="BY997" s="96" t="s">
        <v>566</v>
      </c>
      <c r="BZ997" s="96" t="s">
        <v>566</v>
      </c>
      <c r="CA997" s="96" t="s">
        <v>566</v>
      </c>
      <c r="CB997" s="96" t="s">
        <v>566</v>
      </c>
      <c r="CC997" s="96" t="s">
        <v>566</v>
      </c>
      <c r="CD997" s="96" t="s">
        <v>566</v>
      </c>
      <c r="CE997" s="96" t="s">
        <v>566</v>
      </c>
      <c r="CF997" s="88" t="s">
        <v>566</v>
      </c>
      <c r="CG997" s="88" t="s">
        <v>566</v>
      </c>
      <c r="CH997" s="92" t="s">
        <v>566</v>
      </c>
      <c r="CI997" s="91">
        <v>0</v>
      </c>
      <c r="CJ997" s="91">
        <v>0</v>
      </c>
      <c r="CK997" s="90" t="s">
        <v>566</v>
      </c>
      <c r="CL997" s="91">
        <v>0.50243970360000001</v>
      </c>
      <c r="CM997" s="91">
        <v>1.5602964E-3</v>
      </c>
      <c r="CN997" s="88" t="s">
        <v>566</v>
      </c>
      <c r="CO997" s="91">
        <v>124</v>
      </c>
      <c r="CP997" s="91">
        <v>236.46538014730001</v>
      </c>
      <c r="CQ997" s="91">
        <v>3.5062942345999999</v>
      </c>
      <c r="CR997" s="91">
        <v>-53.142361788199999</v>
      </c>
      <c r="CS997" s="91">
        <v>-0.78470576540000003</v>
      </c>
      <c r="CT997" s="90" t="s">
        <v>566</v>
      </c>
      <c r="CU997" s="96">
        <v>1.01301</v>
      </c>
      <c r="CV997" s="96">
        <v>0.84611999999999998</v>
      </c>
      <c r="CW997" s="96">
        <v>0.76148000000000005</v>
      </c>
      <c r="CX997" s="93">
        <v>2369</v>
      </c>
      <c r="CY997" s="93">
        <v>2349.4</v>
      </c>
      <c r="CZ997" s="93">
        <v>94.8</v>
      </c>
      <c r="DA997" s="90">
        <v>40</v>
      </c>
      <c r="DB997" s="90" t="s">
        <v>566</v>
      </c>
      <c r="DC997" s="90">
        <v>99.2</v>
      </c>
      <c r="DD997" s="91">
        <v>233</v>
      </c>
      <c r="DE997" s="91">
        <v>-27.948497854100001</v>
      </c>
      <c r="DF997" s="93">
        <v>127.3</v>
      </c>
      <c r="DG997" s="88" t="s">
        <v>393</v>
      </c>
      <c r="DH997" s="88" t="s">
        <v>566</v>
      </c>
      <c r="DI997" s="88">
        <v>1</v>
      </c>
      <c r="DJ997" s="88" t="s">
        <v>2387</v>
      </c>
      <c r="DK997" s="90" t="s">
        <v>566</v>
      </c>
      <c r="DL997" s="91">
        <v>98.248999999999995</v>
      </c>
      <c r="DM997" s="91" t="s">
        <v>566</v>
      </c>
      <c r="DN997" s="91">
        <v>610.0120152426</v>
      </c>
      <c r="DO997" s="91">
        <v>9.034952058</v>
      </c>
      <c r="DP997" s="91">
        <v>320.40427330710003</v>
      </c>
      <c r="DQ997" s="91">
        <v>4.7439520579999996</v>
      </c>
      <c r="DR997" s="91">
        <v>483.26000557539999</v>
      </c>
      <c r="DS997" s="91">
        <v>7.1601726504999998</v>
      </c>
      <c r="DT997" s="91">
        <v>193.65226363990001</v>
      </c>
      <c r="DU997" s="91">
        <v>2.8691726504999999</v>
      </c>
      <c r="DV997" s="91">
        <v>98.908344444400001</v>
      </c>
      <c r="DW997" s="97"/>
      <c r="DX997" s="98" t="s">
        <v>566</v>
      </c>
      <c r="DY997" s="99" t="s">
        <v>689</v>
      </c>
      <c r="DZ997" s="98" t="s">
        <v>689</v>
      </c>
      <c r="EA997" s="100" t="s">
        <v>566</v>
      </c>
      <c r="EB997" s="101" t="s">
        <v>2761</v>
      </c>
      <c r="EC997" s="38"/>
    </row>
    <row r="998" spans="1:133" s="9" customFormat="1" ht="15" customHeight="1" x14ac:dyDescent="0.25">
      <c r="A998" s="17" t="str">
        <f t="shared" si="15"/>
        <v>1058Л_Южно-Ягунское</v>
      </c>
      <c r="B998" s="87">
        <v>189</v>
      </c>
      <c r="C998" s="88" t="s">
        <v>733</v>
      </c>
      <c r="D998" s="88" t="s">
        <v>568</v>
      </c>
      <c r="E998" s="88" t="s">
        <v>531</v>
      </c>
      <c r="F998" s="88" t="s">
        <v>10</v>
      </c>
      <c r="G998" s="88" t="s">
        <v>29</v>
      </c>
      <c r="H998" s="88" t="s">
        <v>2974</v>
      </c>
      <c r="I998" s="89" t="s">
        <v>1232</v>
      </c>
      <c r="J998" s="88" t="s">
        <v>95</v>
      </c>
      <c r="K998" s="88" t="s">
        <v>688</v>
      </c>
      <c r="L998" s="88" t="s">
        <v>421</v>
      </c>
      <c r="M998" s="88" t="s">
        <v>92</v>
      </c>
      <c r="N998" s="88" t="s">
        <v>10</v>
      </c>
      <c r="O998" s="90">
        <v>111.07</v>
      </c>
      <c r="P998" s="90">
        <v>2658.61</v>
      </c>
      <c r="Q998" s="90">
        <v>2769.68</v>
      </c>
      <c r="R998" s="91">
        <v>214.06</v>
      </c>
      <c r="S998" s="90" t="s">
        <v>690</v>
      </c>
      <c r="T998" s="90">
        <v>2771.86</v>
      </c>
      <c r="U998" s="90">
        <v>201.58</v>
      </c>
      <c r="V998" s="88" t="s">
        <v>31</v>
      </c>
      <c r="W998" s="88" t="s">
        <v>118</v>
      </c>
      <c r="X998" s="88" t="s">
        <v>279</v>
      </c>
      <c r="Y998" s="90" t="s">
        <v>1233</v>
      </c>
      <c r="Z998" s="90" t="s">
        <v>566</v>
      </c>
      <c r="AA998" s="90">
        <v>73</v>
      </c>
      <c r="AB998" s="91" t="s">
        <v>3620</v>
      </c>
      <c r="AC998" s="88" t="s">
        <v>566</v>
      </c>
      <c r="AD998" s="90" t="s">
        <v>566</v>
      </c>
      <c r="AE998" s="90" t="s">
        <v>2138</v>
      </c>
      <c r="AF998" s="90" t="s">
        <v>118</v>
      </c>
      <c r="AG998" s="91" t="s">
        <v>3560</v>
      </c>
      <c r="AH998" s="92" t="s">
        <v>1215</v>
      </c>
      <c r="AI998" s="93">
        <v>1771</v>
      </c>
      <c r="AJ998" s="88" t="s">
        <v>566</v>
      </c>
      <c r="AK998" s="90" t="s">
        <v>566</v>
      </c>
      <c r="AL998" s="91">
        <v>12.5</v>
      </c>
      <c r="AM998" s="91">
        <v>11.5</v>
      </c>
      <c r="AN998" s="91">
        <v>985</v>
      </c>
      <c r="AO998" s="90">
        <v>12</v>
      </c>
      <c r="AP998" s="91">
        <v>34.700000000000003</v>
      </c>
      <c r="AQ998" s="91" t="s">
        <v>566</v>
      </c>
      <c r="AR998" s="91" t="s">
        <v>566</v>
      </c>
      <c r="AS998" s="91">
        <v>133.36000000000001</v>
      </c>
      <c r="AT998" s="91">
        <v>135.21</v>
      </c>
      <c r="AU998" s="90" t="s">
        <v>566</v>
      </c>
      <c r="AV998" s="90">
        <v>0</v>
      </c>
      <c r="AW998" s="91" t="s">
        <v>566</v>
      </c>
      <c r="AX998" s="91" t="s">
        <v>566</v>
      </c>
      <c r="AY998" s="91">
        <v>170.91</v>
      </c>
      <c r="AZ998" s="88" t="s">
        <v>4928</v>
      </c>
      <c r="BA998" s="91">
        <v>172.8</v>
      </c>
      <c r="BB998" s="91">
        <v>37.549999999999997</v>
      </c>
      <c r="BC998" s="94">
        <v>4.6014380825999996</v>
      </c>
      <c r="BD998" s="91">
        <v>172.78399999999999</v>
      </c>
      <c r="BE998" s="95">
        <v>95.697000000000003</v>
      </c>
      <c r="BF998" s="91">
        <v>6.28</v>
      </c>
      <c r="BG998" s="91">
        <v>31</v>
      </c>
      <c r="BH998" s="94" t="s">
        <v>566</v>
      </c>
      <c r="BI998" s="94" t="s">
        <v>566</v>
      </c>
      <c r="BJ998" s="93">
        <v>744</v>
      </c>
      <c r="BK998" s="94">
        <v>0</v>
      </c>
      <c r="BL998" s="91">
        <v>194.76586</v>
      </c>
      <c r="BM998" s="96">
        <v>15.97080038</v>
      </c>
      <c r="BN998" s="96" t="s">
        <v>566</v>
      </c>
      <c r="BO998" s="88" t="s">
        <v>430</v>
      </c>
      <c r="BP998" s="88" t="s">
        <v>566</v>
      </c>
      <c r="BQ998" s="91">
        <v>172.78399999999999</v>
      </c>
      <c r="BR998" s="95">
        <v>95.697000000000003</v>
      </c>
      <c r="BS998" s="91">
        <v>6.28</v>
      </c>
      <c r="BT998" s="90">
        <v>30</v>
      </c>
      <c r="BU998" s="91">
        <v>0</v>
      </c>
      <c r="BV998" s="91">
        <v>188.49</v>
      </c>
      <c r="BW998" s="96">
        <v>15.45618</v>
      </c>
      <c r="BX998" s="96" t="s">
        <v>566</v>
      </c>
      <c r="BY998" s="96" t="s">
        <v>566</v>
      </c>
      <c r="BZ998" s="96" t="s">
        <v>566</v>
      </c>
      <c r="CA998" s="96" t="s">
        <v>566</v>
      </c>
      <c r="CB998" s="96" t="s">
        <v>566</v>
      </c>
      <c r="CC998" s="96" t="s">
        <v>566</v>
      </c>
      <c r="CD998" s="96" t="s">
        <v>566</v>
      </c>
      <c r="CE998" s="96" t="s">
        <v>566</v>
      </c>
      <c r="CF998" s="88" t="s">
        <v>566</v>
      </c>
      <c r="CG998" s="88" t="s">
        <v>566</v>
      </c>
      <c r="CH998" s="92" t="s">
        <v>566</v>
      </c>
      <c r="CI998" s="91">
        <v>0</v>
      </c>
      <c r="CJ998" s="91">
        <v>0</v>
      </c>
      <c r="CK998" s="90" t="s">
        <v>566</v>
      </c>
      <c r="CL998" s="91">
        <v>-0.9308483179</v>
      </c>
      <c r="CM998" s="91">
        <v>1.48483179E-2</v>
      </c>
      <c r="CN998" s="88" t="s">
        <v>566</v>
      </c>
      <c r="CO998" s="91">
        <v>84.32</v>
      </c>
      <c r="CP998" s="91">
        <v>393.87433820069998</v>
      </c>
      <c r="CQ998" s="91">
        <v>14.322037660599999</v>
      </c>
      <c r="CR998" s="91">
        <v>221.09014465230001</v>
      </c>
      <c r="CS998" s="91">
        <v>8.0390376606</v>
      </c>
      <c r="CT998" s="90">
        <v>0.86</v>
      </c>
      <c r="CU998" s="96">
        <v>1.0129999999999999</v>
      </c>
      <c r="CV998" s="96">
        <v>0.84499999999999997</v>
      </c>
      <c r="CW998" s="96">
        <v>0.75600000000000001</v>
      </c>
      <c r="CX998" s="93">
        <v>2369</v>
      </c>
      <c r="CY998" s="93">
        <v>2349.75</v>
      </c>
      <c r="CZ998" s="93">
        <v>94.8</v>
      </c>
      <c r="DA998" s="90">
        <v>82</v>
      </c>
      <c r="DB998" s="90" t="s">
        <v>566</v>
      </c>
      <c r="DC998" s="90">
        <v>99.2</v>
      </c>
      <c r="DD998" s="91">
        <v>233</v>
      </c>
      <c r="DE998" s="91">
        <v>-26.648068669499999</v>
      </c>
      <c r="DF998" s="93">
        <v>109.3</v>
      </c>
      <c r="DG998" s="88" t="s">
        <v>393</v>
      </c>
      <c r="DH998" s="88" t="s">
        <v>566</v>
      </c>
      <c r="DI998" s="88" t="s">
        <v>566</v>
      </c>
      <c r="DJ998" s="88" t="s">
        <v>506</v>
      </c>
      <c r="DK998" s="90">
        <v>-2.5</v>
      </c>
      <c r="DL998" s="91">
        <v>95.697000000000003</v>
      </c>
      <c r="DM998" s="91">
        <v>7.5480506843999997</v>
      </c>
      <c r="DN998" s="91">
        <v>283.42930319790003</v>
      </c>
      <c r="DO998" s="91">
        <v>10.3060411934</v>
      </c>
      <c r="DP998" s="91">
        <v>110.6451096495</v>
      </c>
      <c r="DQ998" s="91">
        <v>4.0230411934000001</v>
      </c>
      <c r="DR998" s="91">
        <v>646.09804248019998</v>
      </c>
      <c r="DS998" s="91">
        <v>23.4933825319</v>
      </c>
      <c r="DT998" s="91">
        <v>473.31384893180001</v>
      </c>
      <c r="DU998" s="91">
        <v>17.210382531899999</v>
      </c>
      <c r="DV998" s="91">
        <v>150.8784675</v>
      </c>
      <c r="DW998" s="97"/>
      <c r="DX998" s="98" t="s">
        <v>566</v>
      </c>
      <c r="DY998" s="99" t="s">
        <v>689</v>
      </c>
      <c r="DZ998" s="98" t="s">
        <v>689</v>
      </c>
      <c r="EA998" s="100" t="s">
        <v>689</v>
      </c>
      <c r="EB998" s="101" t="s">
        <v>2761</v>
      </c>
      <c r="EC998" s="38"/>
    </row>
    <row r="999" spans="1:133" s="9" customFormat="1" ht="15" customHeight="1" x14ac:dyDescent="0.25">
      <c r="A999" s="17" t="str">
        <f t="shared" si="15"/>
        <v>1059У_Южно-Ягунское</v>
      </c>
      <c r="B999" s="87">
        <v>190</v>
      </c>
      <c r="C999" s="88" t="s">
        <v>733</v>
      </c>
      <c r="D999" s="88" t="s">
        <v>568</v>
      </c>
      <c r="E999" s="88" t="s">
        <v>531</v>
      </c>
      <c r="F999" s="88" t="s">
        <v>10</v>
      </c>
      <c r="G999" s="88" t="s">
        <v>29</v>
      </c>
      <c r="H999" s="88" t="s">
        <v>3055</v>
      </c>
      <c r="I999" s="89" t="s">
        <v>356</v>
      </c>
      <c r="J999" s="88" t="s">
        <v>95</v>
      </c>
      <c r="K999" s="88" t="s">
        <v>688</v>
      </c>
      <c r="L999" s="88" t="s">
        <v>708</v>
      </c>
      <c r="M999" s="88" t="s">
        <v>1508</v>
      </c>
      <c r="N999" s="88" t="s">
        <v>6</v>
      </c>
      <c r="O999" s="90">
        <v>16</v>
      </c>
      <c r="P999" s="90">
        <v>2404</v>
      </c>
      <c r="Q999" s="90">
        <v>2420</v>
      </c>
      <c r="R999" s="91">
        <v>26.643999999999998</v>
      </c>
      <c r="S999" s="90" t="s">
        <v>150</v>
      </c>
      <c r="T999" s="90">
        <v>2441.9</v>
      </c>
      <c r="U999" s="90">
        <v>9.3000000000000007</v>
      </c>
      <c r="V999" s="88" t="s">
        <v>31</v>
      </c>
      <c r="W999" s="88" t="s">
        <v>94</v>
      </c>
      <c r="X999" s="88" t="s">
        <v>229</v>
      </c>
      <c r="Y999" s="90" t="s">
        <v>943</v>
      </c>
      <c r="Z999" s="90" t="s">
        <v>566</v>
      </c>
      <c r="AA999" s="90">
        <v>73</v>
      </c>
      <c r="AB999" s="91" t="s">
        <v>3566</v>
      </c>
      <c r="AC999" s="88" t="s">
        <v>566</v>
      </c>
      <c r="AD999" s="90" t="s">
        <v>566</v>
      </c>
      <c r="AE999" s="90" t="s">
        <v>566</v>
      </c>
      <c r="AF999" s="90" t="s">
        <v>94</v>
      </c>
      <c r="AG999" s="91" t="s">
        <v>3443</v>
      </c>
      <c r="AH999" s="92" t="s">
        <v>2936</v>
      </c>
      <c r="AI999" s="93">
        <v>440</v>
      </c>
      <c r="AJ999" s="88" t="s">
        <v>566</v>
      </c>
      <c r="AK999" s="90" t="s">
        <v>566</v>
      </c>
      <c r="AL999" s="91">
        <v>12.5</v>
      </c>
      <c r="AM999" s="91">
        <v>11.5</v>
      </c>
      <c r="AN999" s="91">
        <v>1619</v>
      </c>
      <c r="AO999" s="90">
        <v>13.2</v>
      </c>
      <c r="AP999" s="91">
        <v>22.266999999999999</v>
      </c>
      <c r="AQ999" s="91" t="s">
        <v>566</v>
      </c>
      <c r="AR999" s="91" t="s">
        <v>566</v>
      </c>
      <c r="AS999" s="91">
        <v>76.37</v>
      </c>
      <c r="AT999" s="91">
        <v>78.510000000000005</v>
      </c>
      <c r="AU999" s="90" t="s">
        <v>566</v>
      </c>
      <c r="AV999" s="90">
        <v>0</v>
      </c>
      <c r="AW999" s="91" t="s">
        <v>566</v>
      </c>
      <c r="AX999" s="91" t="s">
        <v>566</v>
      </c>
      <c r="AY999" s="91">
        <v>144.80000000000001</v>
      </c>
      <c r="AZ999" s="88" t="s">
        <v>4928</v>
      </c>
      <c r="BA999" s="91">
        <v>147</v>
      </c>
      <c r="BB999" s="91">
        <v>68.430000000000007</v>
      </c>
      <c r="BC999" s="94">
        <v>0.85697443080000002</v>
      </c>
      <c r="BD999" s="91">
        <v>58.15</v>
      </c>
      <c r="BE999" s="95">
        <v>87.799000000000007</v>
      </c>
      <c r="BF999" s="91">
        <v>6.05</v>
      </c>
      <c r="BG999" s="91">
        <v>31</v>
      </c>
      <c r="BH999" s="94" t="s">
        <v>566</v>
      </c>
      <c r="BI999" s="94" t="s">
        <v>566</v>
      </c>
      <c r="BJ999" s="93">
        <v>744</v>
      </c>
      <c r="BK999" s="94">
        <v>0</v>
      </c>
      <c r="BL999" s="91">
        <v>187.61458999999999</v>
      </c>
      <c r="BM999" s="96">
        <v>9.2175046300000005</v>
      </c>
      <c r="BN999" s="96" t="s">
        <v>566</v>
      </c>
      <c r="BO999" s="88" t="s">
        <v>430</v>
      </c>
      <c r="BP999" s="88" t="s">
        <v>566</v>
      </c>
      <c r="BQ999" s="91">
        <v>58.15</v>
      </c>
      <c r="BR999" s="95">
        <v>87.799000000000007</v>
      </c>
      <c r="BS999" s="91">
        <v>6.05</v>
      </c>
      <c r="BT999" s="90">
        <v>30</v>
      </c>
      <c r="BU999" s="91">
        <v>0</v>
      </c>
      <c r="BV999" s="91">
        <v>181.56</v>
      </c>
      <c r="BW999" s="96">
        <v>8.9199900000000003</v>
      </c>
      <c r="BX999" s="96" t="s">
        <v>566</v>
      </c>
      <c r="BY999" s="96" t="s">
        <v>566</v>
      </c>
      <c r="BZ999" s="96" t="s">
        <v>566</v>
      </c>
      <c r="CA999" s="96" t="s">
        <v>566</v>
      </c>
      <c r="CB999" s="96" t="s">
        <v>566</v>
      </c>
      <c r="CC999" s="96" t="s">
        <v>566</v>
      </c>
      <c r="CD999" s="96" t="s">
        <v>566</v>
      </c>
      <c r="CE999" s="96" t="s">
        <v>566</v>
      </c>
      <c r="CF999" s="88" t="s">
        <v>566</v>
      </c>
      <c r="CG999" s="88" t="s">
        <v>566</v>
      </c>
      <c r="CH999" s="92" t="s">
        <v>566</v>
      </c>
      <c r="CI999" s="91">
        <v>0</v>
      </c>
      <c r="CJ999" s="91">
        <v>0</v>
      </c>
      <c r="CK999" s="90" t="s">
        <v>566</v>
      </c>
      <c r="CL999" s="91">
        <v>-0.1085053425</v>
      </c>
      <c r="CM999" s="91">
        <v>-2.0494657499999999E-2</v>
      </c>
      <c r="CN999" s="88" t="s">
        <v>566</v>
      </c>
      <c r="CO999" s="91">
        <v>101.875</v>
      </c>
      <c r="CP999" s="91">
        <v>38.628095843700002</v>
      </c>
      <c r="CQ999" s="91">
        <v>4.0203225428999998</v>
      </c>
      <c r="CR999" s="91">
        <v>-19.521581575700001</v>
      </c>
      <c r="CS999" s="91">
        <v>-2.0316774570999998</v>
      </c>
      <c r="CT999" s="90" t="s">
        <v>566</v>
      </c>
      <c r="CU999" s="96">
        <v>1.0131699999999999</v>
      </c>
      <c r="CV999" s="96">
        <v>0.85299999999999998</v>
      </c>
      <c r="CW999" s="96">
        <v>0.79810000000000003</v>
      </c>
      <c r="CX999" s="93">
        <v>2310</v>
      </c>
      <c r="CY999" s="93">
        <v>2287.5509999999999</v>
      </c>
      <c r="CZ999" s="93">
        <v>94.8</v>
      </c>
      <c r="DA999" s="90">
        <v>40</v>
      </c>
      <c r="DB999" s="90" t="s">
        <v>566</v>
      </c>
      <c r="DC999" s="90">
        <v>81.5</v>
      </c>
      <c r="DD999" s="91">
        <v>228</v>
      </c>
      <c r="DE999" s="91">
        <v>-36.491228070200002</v>
      </c>
      <c r="DF999" s="93">
        <v>136.30000000000001</v>
      </c>
      <c r="DG999" s="88" t="s">
        <v>393</v>
      </c>
      <c r="DH999" s="88" t="s">
        <v>566</v>
      </c>
      <c r="DI999" s="88">
        <v>1</v>
      </c>
      <c r="DJ999" s="88" t="s">
        <v>1035</v>
      </c>
      <c r="DK999" s="90" t="s">
        <v>566</v>
      </c>
      <c r="DL999" s="91">
        <v>87.799000000000007</v>
      </c>
      <c r="DM999" s="91" t="s">
        <v>566</v>
      </c>
      <c r="DN999" s="91">
        <v>59.262490041900001</v>
      </c>
      <c r="DO999" s="91">
        <v>6.1679023904000001</v>
      </c>
      <c r="DP999" s="91">
        <v>1.1128126224999999</v>
      </c>
      <c r="DQ999" s="91">
        <v>0.1159023904</v>
      </c>
      <c r="DR999" s="91">
        <v>39.966697262700002</v>
      </c>
      <c r="DS999" s="91">
        <v>4.1596410771999999</v>
      </c>
      <c r="DT999" s="91">
        <v>-18.182980156700001</v>
      </c>
      <c r="DU999" s="91">
        <v>-1.8923589228</v>
      </c>
      <c r="DV999" s="91">
        <v>99.024455555599999</v>
      </c>
      <c r="DW999" s="97"/>
      <c r="DX999" s="98" t="s">
        <v>566</v>
      </c>
      <c r="DY999" s="99" t="s">
        <v>689</v>
      </c>
      <c r="DZ999" s="98" t="s">
        <v>689</v>
      </c>
      <c r="EA999" s="100" t="s">
        <v>566</v>
      </c>
      <c r="EB999" s="101" t="s">
        <v>2761</v>
      </c>
      <c r="EC999" s="38"/>
    </row>
    <row r="1000" spans="1:133" s="9" customFormat="1" ht="15" customHeight="1" x14ac:dyDescent="0.25">
      <c r="A1000" s="17" t="str">
        <f t="shared" si="15"/>
        <v>1060_Южно-Ягунское</v>
      </c>
      <c r="B1000" s="87">
        <v>191</v>
      </c>
      <c r="C1000" s="88" t="s">
        <v>733</v>
      </c>
      <c r="D1000" s="88" t="s">
        <v>568</v>
      </c>
      <c r="E1000" s="88" t="s">
        <v>531</v>
      </c>
      <c r="F1000" s="88" t="s">
        <v>10</v>
      </c>
      <c r="G1000" s="88" t="s">
        <v>29</v>
      </c>
      <c r="H1000" s="88" t="s">
        <v>3057</v>
      </c>
      <c r="I1000" s="89">
        <v>1060</v>
      </c>
      <c r="J1000" s="88" t="s">
        <v>95</v>
      </c>
      <c r="K1000" s="88" t="s">
        <v>688</v>
      </c>
      <c r="L1000" s="88" t="s">
        <v>708</v>
      </c>
      <c r="M1000" s="88" t="s">
        <v>1512</v>
      </c>
      <c r="N1000" s="88" t="s">
        <v>695</v>
      </c>
      <c r="O1000" s="90">
        <v>26.7</v>
      </c>
      <c r="P1000" s="90">
        <v>2440</v>
      </c>
      <c r="Q1000" s="90">
        <v>2520.5</v>
      </c>
      <c r="R1000" s="91">
        <v>64.25</v>
      </c>
      <c r="S1000" s="90" t="s">
        <v>150</v>
      </c>
      <c r="T1000" s="90">
        <v>2546</v>
      </c>
      <c r="U1000" s="90">
        <v>28.9</v>
      </c>
      <c r="V1000" s="88" t="s">
        <v>31</v>
      </c>
      <c r="W1000" s="88" t="s">
        <v>40</v>
      </c>
      <c r="X1000" s="88" t="s">
        <v>328</v>
      </c>
      <c r="Y1000" s="90" t="s">
        <v>1428</v>
      </c>
      <c r="Z1000" s="90" t="s">
        <v>566</v>
      </c>
      <c r="AA1000" s="90">
        <v>73</v>
      </c>
      <c r="AB1000" s="91" t="s">
        <v>3827</v>
      </c>
      <c r="AC1000" s="88" t="s">
        <v>566</v>
      </c>
      <c r="AD1000" s="90" t="s">
        <v>566</v>
      </c>
      <c r="AE1000" s="90" t="s">
        <v>1966</v>
      </c>
      <c r="AF1000" s="90" t="s">
        <v>40</v>
      </c>
      <c r="AG1000" s="91" t="s">
        <v>6</v>
      </c>
      <c r="AH1000" s="92" t="s">
        <v>4825</v>
      </c>
      <c r="AI1000" s="93">
        <v>117</v>
      </c>
      <c r="AJ1000" s="88" t="s">
        <v>3116</v>
      </c>
      <c r="AK1000" s="90" t="s">
        <v>566</v>
      </c>
      <c r="AL1000" s="91">
        <v>12.5</v>
      </c>
      <c r="AM1000" s="91">
        <v>10.490994328199999</v>
      </c>
      <c r="AN1000" s="91">
        <v>1647</v>
      </c>
      <c r="AO1000" s="90">
        <v>12</v>
      </c>
      <c r="AP1000" s="91">
        <v>57.889000000000003</v>
      </c>
      <c r="AQ1000" s="91" t="s">
        <v>566</v>
      </c>
      <c r="AR1000" s="91" t="s">
        <v>566</v>
      </c>
      <c r="AS1000" s="91">
        <v>79.69</v>
      </c>
      <c r="AT1000" s="91">
        <v>82.13</v>
      </c>
      <c r="AU1000" s="90">
        <v>746</v>
      </c>
      <c r="AV1000" s="90">
        <v>0</v>
      </c>
      <c r="AW1000" s="91">
        <v>31.571999999999999</v>
      </c>
      <c r="AX1000" s="91" t="s">
        <v>566</v>
      </c>
      <c r="AY1000" s="91">
        <v>146.12</v>
      </c>
      <c r="AZ1000" s="88" t="s">
        <v>4928</v>
      </c>
      <c r="BA1000" s="91">
        <v>148.6</v>
      </c>
      <c r="BB1000" s="91">
        <v>66.430000000000007</v>
      </c>
      <c r="BC1000" s="94">
        <v>5.8964081873999996</v>
      </c>
      <c r="BD1000" s="91">
        <v>399.46199999999999</v>
      </c>
      <c r="BE1000" s="95">
        <v>97.986000000000004</v>
      </c>
      <c r="BF1000" s="91">
        <v>6.83</v>
      </c>
      <c r="BG1000" s="91">
        <v>31</v>
      </c>
      <c r="BH1000" s="94" t="s">
        <v>566</v>
      </c>
      <c r="BI1000" s="94" t="s">
        <v>566</v>
      </c>
      <c r="BJ1000" s="93">
        <v>744</v>
      </c>
      <c r="BK1000" s="94">
        <v>0</v>
      </c>
      <c r="BL1000" s="91">
        <v>211.85355999999999</v>
      </c>
      <c r="BM1000" s="96">
        <v>13.393539990000001</v>
      </c>
      <c r="BN1000" s="96" t="s">
        <v>566</v>
      </c>
      <c r="BO1000" s="88" t="s">
        <v>430</v>
      </c>
      <c r="BP1000" s="88" t="s">
        <v>566</v>
      </c>
      <c r="BQ1000" s="91">
        <v>399.46199999999999</v>
      </c>
      <c r="BR1000" s="95">
        <v>97.986000000000004</v>
      </c>
      <c r="BS1000" s="91">
        <v>6.83</v>
      </c>
      <c r="BT1000" s="90">
        <v>30</v>
      </c>
      <c r="BU1000" s="91">
        <v>0</v>
      </c>
      <c r="BV1000" s="91">
        <v>204.99</v>
      </c>
      <c r="BW1000" s="96">
        <v>12.95979</v>
      </c>
      <c r="BX1000" s="96" t="s">
        <v>566</v>
      </c>
      <c r="BY1000" s="96" t="s">
        <v>566</v>
      </c>
      <c r="BZ1000" s="96" t="s">
        <v>566</v>
      </c>
      <c r="CA1000" s="96" t="s">
        <v>566</v>
      </c>
      <c r="CB1000" s="96" t="s">
        <v>566</v>
      </c>
      <c r="CC1000" s="96" t="s">
        <v>566</v>
      </c>
      <c r="CD1000" s="96" t="s">
        <v>566</v>
      </c>
      <c r="CE1000" s="96" t="s">
        <v>566</v>
      </c>
      <c r="CF1000" s="88" t="s">
        <v>566</v>
      </c>
      <c r="CG1000" s="88" t="s">
        <v>566</v>
      </c>
      <c r="CH1000" s="92" t="s">
        <v>566</v>
      </c>
      <c r="CI1000" s="91">
        <v>0</v>
      </c>
      <c r="CJ1000" s="91">
        <v>0</v>
      </c>
      <c r="CK1000" s="90" t="s">
        <v>566</v>
      </c>
      <c r="CL1000" s="91">
        <v>-7.06598425E-2</v>
      </c>
      <c r="CM1000" s="91">
        <v>-6.5340157499999996E-2</v>
      </c>
      <c r="CN1000" s="88" t="s">
        <v>566</v>
      </c>
      <c r="CO1000" s="91">
        <v>124</v>
      </c>
      <c r="CP1000" s="91">
        <v>223.9656300876</v>
      </c>
      <c r="CQ1000" s="91">
        <v>3.6216400485000002</v>
      </c>
      <c r="CR1000" s="91">
        <v>-175.49598313819999</v>
      </c>
      <c r="CS1000" s="91">
        <v>-3.2113599515</v>
      </c>
      <c r="CT1000" s="90" t="s">
        <v>566</v>
      </c>
      <c r="CU1000" s="96">
        <v>1.0130999999999999</v>
      </c>
      <c r="CV1000" s="96">
        <v>0.84940000000000004</v>
      </c>
      <c r="CW1000" s="96">
        <v>0.78085000000000004</v>
      </c>
      <c r="CX1000" s="93">
        <v>2369</v>
      </c>
      <c r="CY1000" s="93">
        <v>2343.6779999999999</v>
      </c>
      <c r="CZ1000" s="93">
        <v>94.8</v>
      </c>
      <c r="DA1000" s="90">
        <v>40</v>
      </c>
      <c r="DB1000" s="90" t="s">
        <v>566</v>
      </c>
      <c r="DC1000" s="90">
        <v>99.2</v>
      </c>
      <c r="DD1000" s="91">
        <v>233</v>
      </c>
      <c r="DE1000" s="91">
        <v>-37.287553648100001</v>
      </c>
      <c r="DF1000" s="93">
        <v>127.3</v>
      </c>
      <c r="DG1000" s="88" t="s">
        <v>393</v>
      </c>
      <c r="DH1000" s="88" t="s">
        <v>566</v>
      </c>
      <c r="DI1000" s="88">
        <v>1</v>
      </c>
      <c r="DJ1000" s="88" t="s">
        <v>566</v>
      </c>
      <c r="DK1000" s="90" t="s">
        <v>566</v>
      </c>
      <c r="DL1000" s="91">
        <v>97.986000000000004</v>
      </c>
      <c r="DM1000" s="91" t="s">
        <v>566</v>
      </c>
      <c r="DN1000" s="91">
        <v>451.0250072092</v>
      </c>
      <c r="DO1000" s="91">
        <v>7.7161321992999996</v>
      </c>
      <c r="DP1000" s="91">
        <v>51.563393983399997</v>
      </c>
      <c r="DQ1000" s="91">
        <v>0.88313219929999998</v>
      </c>
      <c r="DR1000" s="91">
        <v>252.87561202730001</v>
      </c>
      <c r="DS1000" s="91">
        <v>4.0891294052999996</v>
      </c>
      <c r="DT1000" s="91">
        <v>-146.58600119850001</v>
      </c>
      <c r="DU1000" s="91">
        <v>-2.7438705947000002</v>
      </c>
      <c r="DV1000" s="91">
        <v>98.911266666700001</v>
      </c>
      <c r="DW1000" s="97"/>
      <c r="DX1000" s="98" t="s">
        <v>689</v>
      </c>
      <c r="DY1000" s="99" t="s">
        <v>689</v>
      </c>
      <c r="DZ1000" s="98" t="s">
        <v>689</v>
      </c>
      <c r="EA1000" s="100" t="s">
        <v>566</v>
      </c>
      <c r="EB1000" s="101" t="s">
        <v>2761</v>
      </c>
      <c r="EC1000" s="38"/>
    </row>
    <row r="1001" spans="1:133" s="9" customFormat="1" ht="15" customHeight="1" x14ac:dyDescent="0.25">
      <c r="A1001" s="17" t="str">
        <f t="shared" si="15"/>
        <v>1061_Южно-Ягунское</v>
      </c>
      <c r="B1001" s="87">
        <v>192</v>
      </c>
      <c r="C1001" s="88" t="s">
        <v>733</v>
      </c>
      <c r="D1001" s="88" t="s">
        <v>568</v>
      </c>
      <c r="E1001" s="88" t="s">
        <v>531</v>
      </c>
      <c r="F1001" s="88" t="s">
        <v>10</v>
      </c>
      <c r="G1001" s="88" t="s">
        <v>29</v>
      </c>
      <c r="H1001" s="88" t="s">
        <v>3055</v>
      </c>
      <c r="I1001" s="89">
        <v>1061</v>
      </c>
      <c r="J1001" s="88" t="s">
        <v>175</v>
      </c>
      <c r="K1001" s="88" t="s">
        <v>688</v>
      </c>
      <c r="L1001" s="88" t="s">
        <v>708</v>
      </c>
      <c r="M1001" s="88" t="s">
        <v>1508</v>
      </c>
      <c r="N1001" s="88" t="s">
        <v>6</v>
      </c>
      <c r="O1001" s="90">
        <v>16.600000000000001</v>
      </c>
      <c r="P1001" s="90">
        <v>2439</v>
      </c>
      <c r="Q1001" s="90">
        <v>2455.6</v>
      </c>
      <c r="R1001" s="91">
        <v>62.073999999999998</v>
      </c>
      <c r="S1001" s="90" t="s">
        <v>150</v>
      </c>
      <c r="T1001" s="90">
        <v>2470</v>
      </c>
      <c r="U1001" s="90">
        <v>13.6</v>
      </c>
      <c r="V1001" s="88" t="s">
        <v>31</v>
      </c>
      <c r="W1001" s="88" t="s">
        <v>156</v>
      </c>
      <c r="X1001" s="88" t="s">
        <v>513</v>
      </c>
      <c r="Y1001" s="90" t="s">
        <v>2135</v>
      </c>
      <c r="Z1001" s="90" t="s">
        <v>566</v>
      </c>
      <c r="AA1001" s="90">
        <v>73</v>
      </c>
      <c r="AB1001" s="91" t="s">
        <v>3828</v>
      </c>
      <c r="AC1001" s="88" t="s">
        <v>566</v>
      </c>
      <c r="AD1001" s="90" t="s">
        <v>566</v>
      </c>
      <c r="AE1001" s="90" t="s">
        <v>4788</v>
      </c>
      <c r="AF1001" s="90" t="s">
        <v>156</v>
      </c>
      <c r="AG1001" s="91" t="s">
        <v>3424</v>
      </c>
      <c r="AH1001" s="92" t="s">
        <v>2755</v>
      </c>
      <c r="AI1001" s="93">
        <v>657</v>
      </c>
      <c r="AJ1001" s="88" t="s">
        <v>566</v>
      </c>
      <c r="AK1001" s="90" t="s">
        <v>566</v>
      </c>
      <c r="AL1001" s="91">
        <v>10.5</v>
      </c>
      <c r="AM1001" s="91">
        <v>7.8164322746000003</v>
      </c>
      <c r="AN1001" s="91">
        <v>1802</v>
      </c>
      <c r="AO1001" s="90">
        <v>8.5</v>
      </c>
      <c r="AP1001" s="91">
        <v>51.512</v>
      </c>
      <c r="AQ1001" s="91" t="s">
        <v>566</v>
      </c>
      <c r="AR1001" s="91" t="s">
        <v>566</v>
      </c>
      <c r="AS1001" s="91">
        <v>61.57</v>
      </c>
      <c r="AT1001" s="91">
        <v>63.76</v>
      </c>
      <c r="AU1001" s="90">
        <v>515</v>
      </c>
      <c r="AV1001" s="90">
        <v>0</v>
      </c>
      <c r="AW1001" s="91">
        <v>4.2249999999999996</v>
      </c>
      <c r="AX1001" s="91" t="s">
        <v>566</v>
      </c>
      <c r="AY1001" s="91">
        <v>142.86000000000001</v>
      </c>
      <c r="AZ1001" s="88" t="s">
        <v>4928</v>
      </c>
      <c r="BA1001" s="91">
        <v>145.1</v>
      </c>
      <c r="BB1001" s="91">
        <v>81.290000000000006</v>
      </c>
      <c r="BC1001" s="94">
        <v>2.1438308898999998</v>
      </c>
      <c r="BD1001" s="91">
        <v>174.559</v>
      </c>
      <c r="BE1001" s="95">
        <v>95.79</v>
      </c>
      <c r="BF1001" s="91">
        <v>6.27</v>
      </c>
      <c r="BG1001" s="91">
        <v>31</v>
      </c>
      <c r="BH1001" s="94" t="s">
        <v>566</v>
      </c>
      <c r="BI1001" s="94" t="s">
        <v>566</v>
      </c>
      <c r="BJ1001" s="93">
        <v>744</v>
      </c>
      <c r="BK1001" s="94">
        <v>0</v>
      </c>
      <c r="BL1001" s="91">
        <v>194.31577999999999</v>
      </c>
      <c r="BM1001" s="96">
        <v>8.5634964199999999</v>
      </c>
      <c r="BN1001" s="96" t="s">
        <v>566</v>
      </c>
      <c r="BO1001" s="88" t="s">
        <v>430</v>
      </c>
      <c r="BP1001" s="88" t="s">
        <v>566</v>
      </c>
      <c r="BQ1001" s="91">
        <v>174.559</v>
      </c>
      <c r="BR1001" s="95">
        <v>95.79</v>
      </c>
      <c r="BS1001" s="91">
        <v>6.27</v>
      </c>
      <c r="BT1001" s="90">
        <v>30</v>
      </c>
      <c r="BU1001" s="91">
        <v>0</v>
      </c>
      <c r="BV1001" s="91">
        <v>188.04</v>
      </c>
      <c r="BW1001" s="96">
        <v>8.2868700000000004</v>
      </c>
      <c r="BX1001" s="96" t="s">
        <v>566</v>
      </c>
      <c r="BY1001" s="96" t="s">
        <v>566</v>
      </c>
      <c r="BZ1001" s="96" t="s">
        <v>566</v>
      </c>
      <c r="CA1001" s="96" t="s">
        <v>566</v>
      </c>
      <c r="CB1001" s="96" t="s">
        <v>566</v>
      </c>
      <c r="CC1001" s="96" t="s">
        <v>566</v>
      </c>
      <c r="CD1001" s="96" t="s">
        <v>566</v>
      </c>
      <c r="CE1001" s="96" t="s">
        <v>566</v>
      </c>
      <c r="CF1001" s="88" t="s">
        <v>566</v>
      </c>
      <c r="CG1001" s="88" t="s">
        <v>566</v>
      </c>
      <c r="CH1001" s="92" t="s">
        <v>566</v>
      </c>
      <c r="CI1001" s="91">
        <v>0</v>
      </c>
      <c r="CJ1001" s="91">
        <v>0</v>
      </c>
      <c r="CK1001" s="90" t="s">
        <v>566</v>
      </c>
      <c r="CL1001" s="91">
        <v>-0.42995112060000001</v>
      </c>
      <c r="CM1001" s="91">
        <v>-8.0048879399999995E-2</v>
      </c>
      <c r="CN1001" s="88" t="s">
        <v>566</v>
      </c>
      <c r="CO1001" s="91">
        <v>101.875</v>
      </c>
      <c r="CP1001" s="91">
        <v>145.43330676240001</v>
      </c>
      <c r="CQ1001" s="91">
        <v>5.2223735373000002</v>
      </c>
      <c r="CR1001" s="91">
        <v>-29.125725495699999</v>
      </c>
      <c r="CS1001" s="91">
        <v>-1.0456264627</v>
      </c>
      <c r="CT1001" s="90" t="s">
        <v>566</v>
      </c>
      <c r="CU1001" s="96">
        <v>1.01363</v>
      </c>
      <c r="CV1001" s="96">
        <v>0.85299999999999998</v>
      </c>
      <c r="CW1001" s="96">
        <v>0.81189999999999996</v>
      </c>
      <c r="CX1001" s="93">
        <v>2310</v>
      </c>
      <c r="CY1001" s="93">
        <v>2287.1970000000001</v>
      </c>
      <c r="CZ1001" s="93">
        <v>94.6</v>
      </c>
      <c r="DA1001" s="90">
        <v>51</v>
      </c>
      <c r="DB1001" s="90" t="s">
        <v>566</v>
      </c>
      <c r="DC1001" s="90">
        <v>81.5</v>
      </c>
      <c r="DD1001" s="91">
        <v>228</v>
      </c>
      <c r="DE1001" s="91">
        <v>-37.342105263199997</v>
      </c>
      <c r="DF1001" s="93">
        <v>136.30000000000001</v>
      </c>
      <c r="DG1001" s="88" t="s">
        <v>393</v>
      </c>
      <c r="DH1001" s="88" t="s">
        <v>566</v>
      </c>
      <c r="DI1001" s="88">
        <v>1</v>
      </c>
      <c r="DJ1001" s="88" t="s">
        <v>2209</v>
      </c>
      <c r="DK1001" s="90" t="s">
        <v>566</v>
      </c>
      <c r="DL1001" s="91">
        <v>95.79</v>
      </c>
      <c r="DM1001" s="91" t="s">
        <v>566</v>
      </c>
      <c r="DN1001" s="91">
        <v>220.73718232460001</v>
      </c>
      <c r="DO1001" s="91">
        <v>7.9264649854</v>
      </c>
      <c r="DP1001" s="91">
        <v>46.178150066500002</v>
      </c>
      <c r="DQ1001" s="91">
        <v>1.6584649854</v>
      </c>
      <c r="DR1001" s="91">
        <v>186.2960272128</v>
      </c>
      <c r="DS1001" s="91">
        <v>6.6897154783000001</v>
      </c>
      <c r="DT1001" s="91">
        <v>11.7369949547</v>
      </c>
      <c r="DU1001" s="91">
        <v>0.4217154783</v>
      </c>
      <c r="DV1001" s="91">
        <v>112.5393208333</v>
      </c>
      <c r="DW1001" s="97"/>
      <c r="DX1001" s="98" t="s">
        <v>5548</v>
      </c>
      <c r="DY1001" s="99" t="s">
        <v>689</v>
      </c>
      <c r="DZ1001" s="98" t="s">
        <v>689</v>
      </c>
      <c r="EA1001" s="100" t="s">
        <v>566</v>
      </c>
      <c r="EB1001" s="101" t="s">
        <v>2761</v>
      </c>
      <c r="EC1001" s="38"/>
    </row>
    <row r="1002" spans="1:133" s="9" customFormat="1" ht="15" customHeight="1" x14ac:dyDescent="0.25">
      <c r="A1002" s="17" t="str">
        <f t="shared" si="15"/>
        <v>1062_Южно-Ягунское</v>
      </c>
      <c r="B1002" s="87">
        <v>193</v>
      </c>
      <c r="C1002" s="88" t="s">
        <v>733</v>
      </c>
      <c r="D1002" s="88" t="s">
        <v>568</v>
      </c>
      <c r="E1002" s="88" t="s">
        <v>531</v>
      </c>
      <c r="F1002" s="88" t="s">
        <v>10</v>
      </c>
      <c r="G1002" s="88" t="s">
        <v>29</v>
      </c>
      <c r="H1002" s="88" t="s">
        <v>3055</v>
      </c>
      <c r="I1002" s="89">
        <v>1062</v>
      </c>
      <c r="J1002" s="88" t="s">
        <v>175</v>
      </c>
      <c r="K1002" s="88" t="s">
        <v>688</v>
      </c>
      <c r="L1002" s="88" t="s">
        <v>708</v>
      </c>
      <c r="M1002" s="88" t="s">
        <v>1508</v>
      </c>
      <c r="N1002" s="88" t="s">
        <v>6</v>
      </c>
      <c r="O1002" s="90">
        <v>14.2</v>
      </c>
      <c r="P1002" s="90">
        <v>2394.5</v>
      </c>
      <c r="Q1002" s="90">
        <v>2410.3000000000002</v>
      </c>
      <c r="R1002" s="91">
        <v>21.114999999999998</v>
      </c>
      <c r="S1002" s="90" t="s">
        <v>150</v>
      </c>
      <c r="T1002" s="90">
        <v>2422</v>
      </c>
      <c r="U1002" s="90">
        <v>10.4</v>
      </c>
      <c r="V1002" s="88" t="s">
        <v>31</v>
      </c>
      <c r="W1002" s="88" t="s">
        <v>156</v>
      </c>
      <c r="X1002" s="88" t="s">
        <v>456</v>
      </c>
      <c r="Y1002" s="90" t="s">
        <v>910</v>
      </c>
      <c r="Z1002" s="90" t="s">
        <v>566</v>
      </c>
      <c r="AA1002" s="90">
        <v>73</v>
      </c>
      <c r="AB1002" s="91" t="s">
        <v>3829</v>
      </c>
      <c r="AC1002" s="88" t="s">
        <v>566</v>
      </c>
      <c r="AD1002" s="90" t="s">
        <v>566</v>
      </c>
      <c r="AE1002" s="90" t="s">
        <v>566</v>
      </c>
      <c r="AF1002" s="90" t="s">
        <v>156</v>
      </c>
      <c r="AG1002" s="91" t="s">
        <v>3521</v>
      </c>
      <c r="AH1002" s="92" t="s">
        <v>2210</v>
      </c>
      <c r="AI1002" s="93">
        <v>1073</v>
      </c>
      <c r="AJ1002" s="88" t="s">
        <v>722</v>
      </c>
      <c r="AK1002" s="90" t="s">
        <v>566</v>
      </c>
      <c r="AL1002" s="91">
        <v>10.5</v>
      </c>
      <c r="AM1002" s="91">
        <v>8.5664939576000005</v>
      </c>
      <c r="AN1002" s="91">
        <v>1795</v>
      </c>
      <c r="AO1002" s="90">
        <v>8.1999999999999993</v>
      </c>
      <c r="AP1002" s="91">
        <v>19.445</v>
      </c>
      <c r="AQ1002" s="91">
        <v>42.539000000000001</v>
      </c>
      <c r="AR1002" s="91" t="s">
        <v>566</v>
      </c>
      <c r="AS1002" s="91">
        <v>57.694852712200003</v>
      </c>
      <c r="AT1002" s="91">
        <v>60.184910927899999</v>
      </c>
      <c r="AU1002" s="90">
        <v>780</v>
      </c>
      <c r="AV1002" s="90">
        <v>0</v>
      </c>
      <c r="AW1002" s="91">
        <v>7.86</v>
      </c>
      <c r="AX1002" s="91" t="s">
        <v>566</v>
      </c>
      <c r="AY1002" s="91">
        <v>143.84</v>
      </c>
      <c r="AZ1002" s="88" t="s">
        <v>4928</v>
      </c>
      <c r="BA1002" s="91">
        <v>146.4</v>
      </c>
      <c r="BB1002" s="91">
        <v>86.1451472878</v>
      </c>
      <c r="BC1002" s="94">
        <v>1.5738944077000001</v>
      </c>
      <c r="BD1002" s="91">
        <v>136.255</v>
      </c>
      <c r="BE1002" s="95">
        <v>94.063000000000002</v>
      </c>
      <c r="BF1002" s="91">
        <v>6.9</v>
      </c>
      <c r="BG1002" s="91">
        <v>31</v>
      </c>
      <c r="BH1002" s="94" t="s">
        <v>566</v>
      </c>
      <c r="BI1002" s="94" t="s">
        <v>566</v>
      </c>
      <c r="BJ1002" s="93">
        <v>744</v>
      </c>
      <c r="BK1002" s="94">
        <v>0</v>
      </c>
      <c r="BL1002" s="91">
        <v>213.91931</v>
      </c>
      <c r="BM1002" s="96">
        <v>10.439262149999999</v>
      </c>
      <c r="BN1002" s="96" t="s">
        <v>566</v>
      </c>
      <c r="BO1002" s="88" t="s">
        <v>430</v>
      </c>
      <c r="BP1002" s="88" t="s">
        <v>566</v>
      </c>
      <c r="BQ1002" s="91">
        <v>136.255</v>
      </c>
      <c r="BR1002" s="95">
        <v>94.063000000000002</v>
      </c>
      <c r="BS1002" s="91">
        <v>6.9</v>
      </c>
      <c r="BT1002" s="90">
        <v>30</v>
      </c>
      <c r="BU1002" s="91">
        <v>0</v>
      </c>
      <c r="BV1002" s="91">
        <v>207</v>
      </c>
      <c r="BW1002" s="96">
        <v>10.101599999999999</v>
      </c>
      <c r="BX1002" s="96" t="s">
        <v>566</v>
      </c>
      <c r="BY1002" s="96" t="s">
        <v>566</v>
      </c>
      <c r="BZ1002" s="96" t="s">
        <v>566</v>
      </c>
      <c r="CA1002" s="96" t="s">
        <v>566</v>
      </c>
      <c r="CB1002" s="96" t="s">
        <v>566</v>
      </c>
      <c r="CC1002" s="96" t="s">
        <v>566</v>
      </c>
      <c r="CD1002" s="96" t="s">
        <v>566</v>
      </c>
      <c r="CE1002" s="96" t="s">
        <v>566</v>
      </c>
      <c r="CF1002" s="88" t="s">
        <v>566</v>
      </c>
      <c r="CG1002" s="88" t="s">
        <v>566</v>
      </c>
      <c r="CH1002" s="92" t="s">
        <v>566</v>
      </c>
      <c r="CI1002" s="91">
        <v>0</v>
      </c>
      <c r="CJ1002" s="91">
        <v>0</v>
      </c>
      <c r="CK1002" s="90" t="s">
        <v>566</v>
      </c>
      <c r="CL1002" s="91">
        <v>-0.34019537709999997</v>
      </c>
      <c r="CM1002" s="91">
        <v>-4.8046228999999996E-3</v>
      </c>
      <c r="CN1002" s="88" t="s">
        <v>566</v>
      </c>
      <c r="CO1002" s="91">
        <v>101.875</v>
      </c>
      <c r="CP1002" s="91">
        <v>72.843973500100006</v>
      </c>
      <c r="CQ1002" s="91">
        <v>3.6891636892999999</v>
      </c>
      <c r="CR1002" s="91">
        <v>-63.411510370899997</v>
      </c>
      <c r="CS1002" s="91">
        <v>-3.2108363107</v>
      </c>
      <c r="CT1002" s="90" t="s">
        <v>566</v>
      </c>
      <c r="CU1002" s="96">
        <v>1.0132000000000001</v>
      </c>
      <c r="CV1002" s="96">
        <v>0.85299999999999998</v>
      </c>
      <c r="CW1002" s="96">
        <v>0.79900000000000004</v>
      </c>
      <c r="CX1002" s="93">
        <v>2310</v>
      </c>
      <c r="CY1002" s="93">
        <v>2283.88</v>
      </c>
      <c r="CZ1002" s="93">
        <v>94.6</v>
      </c>
      <c r="DA1002" s="90">
        <v>40</v>
      </c>
      <c r="DB1002" s="90" t="s">
        <v>566</v>
      </c>
      <c r="DC1002" s="90">
        <v>81.5</v>
      </c>
      <c r="DD1002" s="91">
        <v>228</v>
      </c>
      <c r="DE1002" s="91">
        <v>-36.9122807018</v>
      </c>
      <c r="DF1002" s="93">
        <v>136.30000000000001</v>
      </c>
      <c r="DG1002" s="88" t="s">
        <v>393</v>
      </c>
      <c r="DH1002" s="88" t="s">
        <v>566</v>
      </c>
      <c r="DI1002" s="88">
        <v>1</v>
      </c>
      <c r="DJ1002" s="88" t="s">
        <v>2236</v>
      </c>
      <c r="DK1002" s="90" t="s">
        <v>566</v>
      </c>
      <c r="DL1002" s="91">
        <v>94.063000000000002</v>
      </c>
      <c r="DM1002" s="91" t="s">
        <v>566</v>
      </c>
      <c r="DN1002" s="91">
        <v>165.42279543160001</v>
      </c>
      <c r="DO1002" s="91">
        <v>8.3777935354000004</v>
      </c>
      <c r="DP1002" s="91">
        <v>29.167311560600002</v>
      </c>
      <c r="DQ1002" s="91">
        <v>1.4777935354</v>
      </c>
      <c r="DR1002" s="91">
        <v>88.8127006661</v>
      </c>
      <c r="DS1002" s="91">
        <v>4.4978956349999999</v>
      </c>
      <c r="DT1002" s="91">
        <v>-47.442783204900003</v>
      </c>
      <c r="DU1002" s="91">
        <v>-2.402104365</v>
      </c>
      <c r="DV1002" s="91" t="s">
        <v>566</v>
      </c>
      <c r="DW1002" s="97"/>
      <c r="DX1002" s="98" t="s">
        <v>689</v>
      </c>
      <c r="DY1002" s="99" t="s">
        <v>689</v>
      </c>
      <c r="DZ1002" s="98" t="s">
        <v>689</v>
      </c>
      <c r="EA1002" s="100" t="s">
        <v>566</v>
      </c>
      <c r="EB1002" s="101" t="s">
        <v>2761</v>
      </c>
      <c r="EC1002" s="38"/>
    </row>
    <row r="1003" spans="1:133" s="9" customFormat="1" ht="15" customHeight="1" x14ac:dyDescent="0.25">
      <c r="A1003" s="17" t="str">
        <f t="shared" si="15"/>
        <v>1063_Южно-Ягунское</v>
      </c>
      <c r="B1003" s="87">
        <v>194</v>
      </c>
      <c r="C1003" s="88" t="s">
        <v>733</v>
      </c>
      <c r="D1003" s="88" t="s">
        <v>568</v>
      </c>
      <c r="E1003" s="88" t="s">
        <v>531</v>
      </c>
      <c r="F1003" s="88" t="s">
        <v>10</v>
      </c>
      <c r="G1003" s="88" t="s">
        <v>29</v>
      </c>
      <c r="H1003" s="88" t="s">
        <v>3055</v>
      </c>
      <c r="I1003" s="89">
        <v>1063</v>
      </c>
      <c r="J1003" s="88" t="s">
        <v>175</v>
      </c>
      <c r="K1003" s="88" t="s">
        <v>688</v>
      </c>
      <c r="L1003" s="88" t="s">
        <v>708</v>
      </c>
      <c r="M1003" s="88" t="s">
        <v>1508</v>
      </c>
      <c r="N1003" s="88" t="s">
        <v>6</v>
      </c>
      <c r="O1003" s="90">
        <v>12</v>
      </c>
      <c r="P1003" s="90">
        <v>2452</v>
      </c>
      <c r="Q1003" s="90">
        <v>2464</v>
      </c>
      <c r="R1003" s="91">
        <v>79.34</v>
      </c>
      <c r="S1003" s="90" t="s">
        <v>150</v>
      </c>
      <c r="T1003" s="90">
        <v>2470.4</v>
      </c>
      <c r="U1003" s="90">
        <v>6</v>
      </c>
      <c r="V1003" s="88" t="s">
        <v>31</v>
      </c>
      <c r="W1003" s="88" t="s">
        <v>175</v>
      </c>
      <c r="X1003" s="88" t="s">
        <v>1336</v>
      </c>
      <c r="Y1003" s="90" t="s">
        <v>918</v>
      </c>
      <c r="Z1003" s="90" t="s">
        <v>566</v>
      </c>
      <c r="AA1003" s="90">
        <v>73</v>
      </c>
      <c r="AB1003" s="91" t="s">
        <v>3410</v>
      </c>
      <c r="AC1003" s="88" t="s">
        <v>566</v>
      </c>
      <c r="AD1003" s="90" t="s">
        <v>566</v>
      </c>
      <c r="AE1003" s="90" t="s">
        <v>566</v>
      </c>
      <c r="AF1003" s="90" t="s">
        <v>175</v>
      </c>
      <c r="AG1003" s="91" t="s">
        <v>3595</v>
      </c>
      <c r="AH1003" s="92" t="s">
        <v>1310</v>
      </c>
      <c r="AI1003" s="93">
        <v>1579</v>
      </c>
      <c r="AJ1003" s="88" t="s">
        <v>566</v>
      </c>
      <c r="AK1003" s="90" t="s">
        <v>566</v>
      </c>
      <c r="AL1003" s="91">
        <v>10.5</v>
      </c>
      <c r="AM1003" s="91">
        <v>7.8164322746000003</v>
      </c>
      <c r="AN1003" s="91">
        <v>2187</v>
      </c>
      <c r="AO1003" s="90">
        <v>10.9</v>
      </c>
      <c r="AP1003" s="91">
        <v>76.98</v>
      </c>
      <c r="AQ1003" s="91" t="s">
        <v>566</v>
      </c>
      <c r="AR1003" s="91" t="s">
        <v>566</v>
      </c>
      <c r="AS1003" s="91">
        <v>35.75</v>
      </c>
      <c r="AT1003" s="91">
        <v>38.53</v>
      </c>
      <c r="AU1003" s="90" t="s">
        <v>566</v>
      </c>
      <c r="AV1003" s="90">
        <v>0</v>
      </c>
      <c r="AW1003" s="91" t="s">
        <v>566</v>
      </c>
      <c r="AX1003" s="91" t="s">
        <v>566</v>
      </c>
      <c r="AY1003" s="91">
        <v>147.76</v>
      </c>
      <c r="AZ1003" s="88" t="s">
        <v>4928</v>
      </c>
      <c r="BA1003" s="91">
        <v>150.6</v>
      </c>
      <c r="BB1003" s="91">
        <v>112.01</v>
      </c>
      <c r="BC1003" s="94">
        <v>1.3646913379000001</v>
      </c>
      <c r="BD1003" s="91">
        <v>144.52000000000001</v>
      </c>
      <c r="BE1003" s="95">
        <v>95.518000000000001</v>
      </c>
      <c r="BF1003" s="91">
        <v>5.53</v>
      </c>
      <c r="BG1003" s="91">
        <v>30.8</v>
      </c>
      <c r="BH1003" s="94" t="s">
        <v>566</v>
      </c>
      <c r="BI1003" s="94" t="s">
        <v>566</v>
      </c>
      <c r="BJ1003" s="93">
        <v>740</v>
      </c>
      <c r="BK1003" s="94">
        <v>4</v>
      </c>
      <c r="BL1003" s="91">
        <v>170.369</v>
      </c>
      <c r="BM1003" s="96">
        <v>8.3140074100000003</v>
      </c>
      <c r="BN1003" s="96" t="s">
        <v>566</v>
      </c>
      <c r="BO1003" s="88" t="s">
        <v>430</v>
      </c>
      <c r="BP1003" s="88" t="s">
        <v>566</v>
      </c>
      <c r="BQ1003" s="91">
        <v>144.52000000000001</v>
      </c>
      <c r="BR1003" s="95">
        <v>95.518000000000001</v>
      </c>
      <c r="BS1003" s="91">
        <v>5.53</v>
      </c>
      <c r="BT1003" s="90">
        <v>30</v>
      </c>
      <c r="BU1003" s="91">
        <v>0</v>
      </c>
      <c r="BV1003" s="91">
        <v>165.75</v>
      </c>
      <c r="BW1003" s="96">
        <v>8.0885999999999996</v>
      </c>
      <c r="BX1003" s="96" t="s">
        <v>566</v>
      </c>
      <c r="BY1003" s="96" t="s">
        <v>566</v>
      </c>
      <c r="BZ1003" s="96" t="s">
        <v>566</v>
      </c>
      <c r="CA1003" s="96" t="s">
        <v>566</v>
      </c>
      <c r="CB1003" s="96" t="s">
        <v>566</v>
      </c>
      <c r="CC1003" s="96" t="s">
        <v>566</v>
      </c>
      <c r="CD1003" s="96" t="s">
        <v>566</v>
      </c>
      <c r="CE1003" s="96" t="s">
        <v>566</v>
      </c>
      <c r="CF1003" s="88" t="s">
        <v>566</v>
      </c>
      <c r="CG1003" s="88" t="s">
        <v>566</v>
      </c>
      <c r="CH1003" s="92" t="s">
        <v>566</v>
      </c>
      <c r="CI1003" s="91">
        <v>0</v>
      </c>
      <c r="CJ1003" s="91">
        <v>0</v>
      </c>
      <c r="CK1003" s="90" t="s">
        <v>566</v>
      </c>
      <c r="CL1003" s="91">
        <v>5.73948481E-2</v>
      </c>
      <c r="CM1003" s="91">
        <v>1.1605151899999999E-2</v>
      </c>
      <c r="CN1003" s="88" t="s">
        <v>566</v>
      </c>
      <c r="CO1003" s="91">
        <v>101.875</v>
      </c>
      <c r="CP1003" s="91">
        <v>69.432001456099997</v>
      </c>
      <c r="CQ1003" s="91">
        <v>2.6546181536</v>
      </c>
      <c r="CR1003" s="91">
        <v>-75.087927733100003</v>
      </c>
      <c r="CS1003" s="91">
        <v>-2.8703818463999999</v>
      </c>
      <c r="CT1003" s="90" t="s">
        <v>566</v>
      </c>
      <c r="CU1003" s="96">
        <v>1.0132000000000001</v>
      </c>
      <c r="CV1003" s="96">
        <v>0.85299999999999998</v>
      </c>
      <c r="CW1003" s="96">
        <v>0.79900000000000004</v>
      </c>
      <c r="CX1003" s="93">
        <v>2310</v>
      </c>
      <c r="CY1003" s="93">
        <v>2281.0300000000002</v>
      </c>
      <c r="CZ1003" s="93">
        <v>94.6</v>
      </c>
      <c r="DA1003" s="90">
        <v>40</v>
      </c>
      <c r="DB1003" s="90" t="s">
        <v>566</v>
      </c>
      <c r="DC1003" s="90">
        <v>81.5</v>
      </c>
      <c r="DD1003" s="91">
        <v>228</v>
      </c>
      <c r="DE1003" s="91">
        <v>-35.192982456099998</v>
      </c>
      <c r="DF1003" s="93">
        <v>136.30000000000001</v>
      </c>
      <c r="DG1003" s="88" t="s">
        <v>393</v>
      </c>
      <c r="DH1003" s="88" t="s">
        <v>566</v>
      </c>
      <c r="DI1003" s="88">
        <v>1</v>
      </c>
      <c r="DJ1003" s="88" t="s">
        <v>811</v>
      </c>
      <c r="DK1003" s="90" t="s">
        <v>566</v>
      </c>
      <c r="DL1003" s="91">
        <v>95.518000000000001</v>
      </c>
      <c r="DM1003" s="91" t="s">
        <v>566</v>
      </c>
      <c r="DN1003" s="91">
        <v>175.45635599600001</v>
      </c>
      <c r="DO1003" s="91">
        <v>6.7082846241</v>
      </c>
      <c r="DP1003" s="91">
        <v>30.9364268068</v>
      </c>
      <c r="DQ1003" s="91">
        <v>1.1832846240999999</v>
      </c>
      <c r="DR1003" s="91">
        <v>84.624659896300003</v>
      </c>
      <c r="DS1003" s="91">
        <v>3.2354844118999999</v>
      </c>
      <c r="DT1003" s="91">
        <v>-59.895269292899997</v>
      </c>
      <c r="DU1003" s="91">
        <v>-2.2895155881</v>
      </c>
      <c r="DV1003" s="91">
        <v>98.938688888900003</v>
      </c>
      <c r="DW1003" s="97"/>
      <c r="DX1003" s="98" t="s">
        <v>566</v>
      </c>
      <c r="DY1003" s="99" t="s">
        <v>689</v>
      </c>
      <c r="DZ1003" s="98" t="s">
        <v>689</v>
      </c>
      <c r="EA1003" s="100" t="s">
        <v>566</v>
      </c>
      <c r="EB1003" s="101" t="s">
        <v>2761</v>
      </c>
      <c r="EC1003" s="38"/>
    </row>
    <row r="1004" spans="1:133" s="9" customFormat="1" ht="15" customHeight="1" x14ac:dyDescent="0.25">
      <c r="A1004" s="17" t="str">
        <f t="shared" si="15"/>
        <v>1064_Южно-Ягунское</v>
      </c>
      <c r="B1004" s="87">
        <v>195</v>
      </c>
      <c r="C1004" s="88" t="s">
        <v>733</v>
      </c>
      <c r="D1004" s="88" t="s">
        <v>568</v>
      </c>
      <c r="E1004" s="88" t="s">
        <v>531</v>
      </c>
      <c r="F1004" s="88" t="s">
        <v>10</v>
      </c>
      <c r="G1004" s="88" t="s">
        <v>29</v>
      </c>
      <c r="H1004" s="88" t="s">
        <v>3055</v>
      </c>
      <c r="I1004" s="89">
        <v>1064</v>
      </c>
      <c r="J1004" s="88" t="s">
        <v>96</v>
      </c>
      <c r="K1004" s="88" t="s">
        <v>688</v>
      </c>
      <c r="L1004" s="88" t="s">
        <v>708</v>
      </c>
      <c r="M1004" s="88" t="s">
        <v>1508</v>
      </c>
      <c r="N1004" s="88" t="s">
        <v>6</v>
      </c>
      <c r="O1004" s="90">
        <v>14.2</v>
      </c>
      <c r="P1004" s="90">
        <v>2576</v>
      </c>
      <c r="Q1004" s="90">
        <v>2593</v>
      </c>
      <c r="R1004" s="91">
        <v>201.54</v>
      </c>
      <c r="S1004" s="90" t="s">
        <v>150</v>
      </c>
      <c r="T1004" s="90">
        <v>2502.1999999999998</v>
      </c>
      <c r="U1004" s="90">
        <v>4.2</v>
      </c>
      <c r="V1004" s="88" t="s">
        <v>31</v>
      </c>
      <c r="W1004" s="88" t="s">
        <v>566</v>
      </c>
      <c r="X1004" s="88" t="s">
        <v>566</v>
      </c>
      <c r="Y1004" s="90" t="s">
        <v>566</v>
      </c>
      <c r="Z1004" s="90" t="s">
        <v>566</v>
      </c>
      <c r="AA1004" s="90">
        <v>73</v>
      </c>
      <c r="AB1004" s="91" t="s">
        <v>566</v>
      </c>
      <c r="AC1004" s="88" t="s">
        <v>566</v>
      </c>
      <c r="AD1004" s="90" t="s">
        <v>566</v>
      </c>
      <c r="AE1004" s="90" t="s">
        <v>566</v>
      </c>
      <c r="AF1004" s="90" t="s">
        <v>566</v>
      </c>
      <c r="AG1004" s="91" t="s">
        <v>566</v>
      </c>
      <c r="AH1004" s="92" t="s">
        <v>566</v>
      </c>
      <c r="AI1004" s="93" t="s">
        <v>566</v>
      </c>
      <c r="AJ1004" s="88" t="s">
        <v>39</v>
      </c>
      <c r="AK1004" s="90" t="s">
        <v>566</v>
      </c>
      <c r="AL1004" s="91" t="s">
        <v>566</v>
      </c>
      <c r="AM1004" s="91" t="s">
        <v>566</v>
      </c>
      <c r="AN1004" s="91" t="s">
        <v>566</v>
      </c>
      <c r="AO1004" s="90" t="s">
        <v>566</v>
      </c>
      <c r="AP1004" s="91" t="s">
        <v>566</v>
      </c>
      <c r="AQ1004" s="91" t="s">
        <v>566</v>
      </c>
      <c r="AR1004" s="91" t="s">
        <v>566</v>
      </c>
      <c r="AS1004" s="91" t="s">
        <v>566</v>
      </c>
      <c r="AT1004" s="91" t="s">
        <v>566</v>
      </c>
      <c r="AU1004" s="90" t="s">
        <v>566</v>
      </c>
      <c r="AV1004" s="90">
        <v>0</v>
      </c>
      <c r="AW1004" s="91" t="s">
        <v>566</v>
      </c>
      <c r="AX1004" s="91" t="s">
        <v>566</v>
      </c>
      <c r="AY1004" s="91">
        <v>160.02000000000001</v>
      </c>
      <c r="AZ1004" s="88" t="s">
        <v>4928</v>
      </c>
      <c r="BA1004" s="91">
        <v>161.6</v>
      </c>
      <c r="BB1004" s="91" t="s">
        <v>566</v>
      </c>
      <c r="BC1004" s="94" t="s">
        <v>566</v>
      </c>
      <c r="BD1004" s="91" t="s">
        <v>566</v>
      </c>
      <c r="BE1004" s="95">
        <v>0</v>
      </c>
      <c r="BF1004" s="91" t="s">
        <v>566</v>
      </c>
      <c r="BG1004" s="91">
        <v>0</v>
      </c>
      <c r="BH1004" s="94" t="s">
        <v>566</v>
      </c>
      <c r="BI1004" s="94" t="s">
        <v>566</v>
      </c>
      <c r="BJ1004" s="93">
        <v>0</v>
      </c>
      <c r="BK1004" s="94">
        <v>0</v>
      </c>
      <c r="BL1004" s="91" t="s">
        <v>566</v>
      </c>
      <c r="BM1004" s="96">
        <v>0</v>
      </c>
      <c r="BN1004" s="96" t="s">
        <v>566</v>
      </c>
      <c r="BO1004" s="88" t="s">
        <v>745</v>
      </c>
      <c r="BP1004" s="88" t="s">
        <v>1205</v>
      </c>
      <c r="BQ1004" s="91" t="s">
        <v>566</v>
      </c>
      <c r="BR1004" s="95">
        <v>0</v>
      </c>
      <c r="BS1004" s="91" t="s">
        <v>566</v>
      </c>
      <c r="BT1004" s="90" t="s">
        <v>566</v>
      </c>
      <c r="BU1004" s="91" t="s">
        <v>566</v>
      </c>
      <c r="BV1004" s="91" t="s">
        <v>566</v>
      </c>
      <c r="BW1004" s="96" t="s">
        <v>566</v>
      </c>
      <c r="BX1004" s="96" t="s">
        <v>566</v>
      </c>
      <c r="BY1004" s="96" t="s">
        <v>1205</v>
      </c>
      <c r="BZ1004" s="96" t="s">
        <v>566</v>
      </c>
      <c r="CA1004" s="96" t="s">
        <v>566</v>
      </c>
      <c r="CB1004" s="96" t="s">
        <v>566</v>
      </c>
      <c r="CC1004" s="96" t="s">
        <v>566</v>
      </c>
      <c r="CD1004" s="96" t="s">
        <v>566</v>
      </c>
      <c r="CE1004" s="96" t="s">
        <v>566</v>
      </c>
      <c r="CF1004" s="88" t="s">
        <v>566</v>
      </c>
      <c r="CG1004" s="88" t="s">
        <v>566</v>
      </c>
      <c r="CH1004" s="92" t="s">
        <v>566</v>
      </c>
      <c r="CI1004" s="91">
        <v>0</v>
      </c>
      <c r="CJ1004" s="91">
        <v>0</v>
      </c>
      <c r="CK1004" s="90" t="s">
        <v>566</v>
      </c>
      <c r="CL1004" s="91" t="s">
        <v>566</v>
      </c>
      <c r="CM1004" s="91" t="s">
        <v>566</v>
      </c>
      <c r="CN1004" s="88" t="s">
        <v>566</v>
      </c>
      <c r="CO1004" s="91">
        <v>101.875</v>
      </c>
      <c r="CP1004" s="91" t="s">
        <v>566</v>
      </c>
      <c r="CQ1004" s="91" t="s">
        <v>566</v>
      </c>
      <c r="CR1004" s="91" t="s">
        <v>566</v>
      </c>
      <c r="CS1004" s="91" t="s">
        <v>566</v>
      </c>
      <c r="CT1004" s="90" t="s">
        <v>566</v>
      </c>
      <c r="CU1004" s="96">
        <v>1.0135000000000001</v>
      </c>
      <c r="CV1004" s="96">
        <v>0.85299999999999998</v>
      </c>
      <c r="CW1004" s="96">
        <v>0.79330000000000001</v>
      </c>
      <c r="CX1004" s="93">
        <v>2310</v>
      </c>
      <c r="CY1004" s="93">
        <v>2293.9299999999998</v>
      </c>
      <c r="CZ1004" s="93">
        <v>87.7</v>
      </c>
      <c r="DA1004" s="90">
        <v>40</v>
      </c>
      <c r="DB1004" s="90" t="s">
        <v>566</v>
      </c>
      <c r="DC1004" s="90">
        <v>81.5</v>
      </c>
      <c r="DD1004" s="91">
        <v>228</v>
      </c>
      <c r="DE1004" s="91">
        <v>-29.815789473700001</v>
      </c>
      <c r="DF1004" s="93">
        <v>136.30000000000001</v>
      </c>
      <c r="DG1004" s="88" t="s">
        <v>393</v>
      </c>
      <c r="DH1004" s="88" t="s">
        <v>566</v>
      </c>
      <c r="DI1004" s="88">
        <v>1</v>
      </c>
      <c r="DJ1004" s="88" t="s">
        <v>3229</v>
      </c>
      <c r="DK1004" s="90" t="s">
        <v>566</v>
      </c>
      <c r="DL1004" s="91">
        <v>0</v>
      </c>
      <c r="DM1004" s="91" t="s">
        <v>566</v>
      </c>
      <c r="DN1004" s="91" t="s">
        <v>566</v>
      </c>
      <c r="DO1004" s="91" t="s">
        <v>566</v>
      </c>
      <c r="DP1004" s="91" t="s">
        <v>566</v>
      </c>
      <c r="DQ1004" s="91" t="s">
        <v>566</v>
      </c>
      <c r="DR1004" s="91" t="s">
        <v>566</v>
      </c>
      <c r="DS1004" s="91" t="s">
        <v>566</v>
      </c>
      <c r="DT1004" s="91" t="s">
        <v>566</v>
      </c>
      <c r="DU1004" s="91" t="s">
        <v>566</v>
      </c>
      <c r="DV1004" s="91">
        <v>100</v>
      </c>
      <c r="DW1004" s="97"/>
      <c r="DX1004" s="98" t="s">
        <v>566</v>
      </c>
      <c r="DY1004" s="99" t="s">
        <v>689</v>
      </c>
      <c r="DZ1004" s="98" t="s">
        <v>689</v>
      </c>
      <c r="EA1004" s="100" t="s">
        <v>566</v>
      </c>
      <c r="EB1004" s="101" t="s">
        <v>566</v>
      </c>
      <c r="EC1004" s="38"/>
    </row>
    <row r="1005" spans="1:133" s="9" customFormat="1" ht="15" customHeight="1" x14ac:dyDescent="0.25">
      <c r="A1005" s="17" t="str">
        <f t="shared" si="15"/>
        <v>1065_Южно-Ягунское</v>
      </c>
      <c r="B1005" s="87">
        <v>196</v>
      </c>
      <c r="C1005" s="88" t="s">
        <v>733</v>
      </c>
      <c r="D1005" s="88" t="s">
        <v>568</v>
      </c>
      <c r="E1005" s="88" t="s">
        <v>531</v>
      </c>
      <c r="F1005" s="88" t="s">
        <v>10</v>
      </c>
      <c r="G1005" s="88" t="s">
        <v>29</v>
      </c>
      <c r="H1005" s="88" t="s">
        <v>3055</v>
      </c>
      <c r="I1005" s="89">
        <v>1065</v>
      </c>
      <c r="J1005" s="88" t="s">
        <v>96</v>
      </c>
      <c r="K1005" s="88" t="s">
        <v>688</v>
      </c>
      <c r="L1005" s="88" t="s">
        <v>708</v>
      </c>
      <c r="M1005" s="88" t="s">
        <v>1508</v>
      </c>
      <c r="N1005" s="88" t="s">
        <v>6</v>
      </c>
      <c r="O1005" s="90">
        <v>12</v>
      </c>
      <c r="P1005" s="90">
        <v>2696</v>
      </c>
      <c r="Q1005" s="90">
        <v>2708</v>
      </c>
      <c r="R1005" s="91">
        <v>315.60899999999998</v>
      </c>
      <c r="S1005" s="90" t="s">
        <v>150</v>
      </c>
      <c r="T1005" s="90">
        <v>2708.6</v>
      </c>
      <c r="U1005" s="90">
        <v>12</v>
      </c>
      <c r="V1005" s="88" t="s">
        <v>31</v>
      </c>
      <c r="W1005" s="88" t="s">
        <v>175</v>
      </c>
      <c r="X1005" s="88" t="s">
        <v>474</v>
      </c>
      <c r="Y1005" s="90" t="s">
        <v>890</v>
      </c>
      <c r="Z1005" s="90" t="s">
        <v>566</v>
      </c>
      <c r="AA1005" s="90">
        <v>73</v>
      </c>
      <c r="AB1005" s="91" t="s">
        <v>3830</v>
      </c>
      <c r="AC1005" s="88" t="s">
        <v>566</v>
      </c>
      <c r="AD1005" s="90" t="s">
        <v>566</v>
      </c>
      <c r="AE1005" s="90" t="s">
        <v>1235</v>
      </c>
      <c r="AF1005" s="90" t="s">
        <v>175</v>
      </c>
      <c r="AG1005" s="91" t="s">
        <v>3458</v>
      </c>
      <c r="AH1005" s="92" t="s">
        <v>2038</v>
      </c>
      <c r="AI1005" s="93">
        <v>1233</v>
      </c>
      <c r="AJ1005" s="88" t="s">
        <v>722</v>
      </c>
      <c r="AK1005" s="90" t="s">
        <v>566</v>
      </c>
      <c r="AL1005" s="91">
        <v>12.1</v>
      </c>
      <c r="AM1005" s="91">
        <v>9.5731556899000001</v>
      </c>
      <c r="AN1005" s="91">
        <v>1164</v>
      </c>
      <c r="AO1005" s="90">
        <v>11.4</v>
      </c>
      <c r="AP1005" s="91">
        <v>103.61</v>
      </c>
      <c r="AQ1005" s="91" t="s">
        <v>566</v>
      </c>
      <c r="AR1005" s="91" t="s">
        <v>566</v>
      </c>
      <c r="AS1005" s="91">
        <v>119.78</v>
      </c>
      <c r="AT1005" s="91">
        <v>121.08</v>
      </c>
      <c r="AU1005" s="90" t="s">
        <v>566</v>
      </c>
      <c r="AV1005" s="90">
        <v>0</v>
      </c>
      <c r="AW1005" s="91" t="s">
        <v>566</v>
      </c>
      <c r="AX1005" s="91" t="s">
        <v>566</v>
      </c>
      <c r="AY1005" s="91">
        <v>176.27</v>
      </c>
      <c r="AZ1005" s="88" t="s">
        <v>4928</v>
      </c>
      <c r="BA1005" s="91">
        <v>177.6</v>
      </c>
      <c r="BB1005" s="91">
        <v>56.49</v>
      </c>
      <c r="BC1005" s="94">
        <v>4.1450691244</v>
      </c>
      <c r="BD1005" s="91">
        <v>247.357</v>
      </c>
      <c r="BE1005" s="95">
        <v>96.932000000000002</v>
      </c>
      <c r="BF1005" s="91">
        <v>6.47</v>
      </c>
      <c r="BG1005" s="91">
        <v>31</v>
      </c>
      <c r="BH1005" s="94" t="s">
        <v>566</v>
      </c>
      <c r="BI1005" s="94" t="s">
        <v>566</v>
      </c>
      <c r="BJ1005" s="93">
        <v>744</v>
      </c>
      <c r="BK1005" s="94">
        <v>0</v>
      </c>
      <c r="BL1005" s="91">
        <v>200.68040999999999</v>
      </c>
      <c r="BM1005" s="96">
        <v>8.57908765</v>
      </c>
      <c r="BN1005" s="96" t="s">
        <v>566</v>
      </c>
      <c r="BO1005" s="88" t="s">
        <v>430</v>
      </c>
      <c r="BP1005" s="88" t="s">
        <v>566</v>
      </c>
      <c r="BQ1005" s="91">
        <v>247.357</v>
      </c>
      <c r="BR1005" s="95">
        <v>96.932000000000002</v>
      </c>
      <c r="BS1005" s="91">
        <v>6.47</v>
      </c>
      <c r="BT1005" s="90">
        <v>30</v>
      </c>
      <c r="BU1005" s="91">
        <v>0</v>
      </c>
      <c r="BV1005" s="91">
        <v>194.19</v>
      </c>
      <c r="BW1005" s="96">
        <v>8.3015399999999993</v>
      </c>
      <c r="BX1005" s="96" t="s">
        <v>566</v>
      </c>
      <c r="BY1005" s="96" t="s">
        <v>566</v>
      </c>
      <c r="BZ1005" s="96" t="s">
        <v>566</v>
      </c>
      <c r="CA1005" s="96" t="s">
        <v>566</v>
      </c>
      <c r="CB1005" s="96" t="s">
        <v>566</v>
      </c>
      <c r="CC1005" s="96" t="s">
        <v>566</v>
      </c>
      <c r="CD1005" s="96" t="s">
        <v>566</v>
      </c>
      <c r="CE1005" s="96" t="s">
        <v>566</v>
      </c>
      <c r="CF1005" s="88" t="s">
        <v>566</v>
      </c>
      <c r="CG1005" s="88" t="s">
        <v>566</v>
      </c>
      <c r="CH1005" s="92" t="s">
        <v>566</v>
      </c>
      <c r="CI1005" s="91">
        <v>0</v>
      </c>
      <c r="CJ1005" s="91">
        <v>0</v>
      </c>
      <c r="CK1005" s="90" t="s">
        <v>566</v>
      </c>
      <c r="CL1005" s="91">
        <v>-1.1414932963</v>
      </c>
      <c r="CM1005" s="91">
        <v>3.9493296300000001E-2</v>
      </c>
      <c r="CN1005" s="88" t="s">
        <v>566</v>
      </c>
      <c r="CO1005" s="91">
        <v>101.875</v>
      </c>
      <c r="CP1005" s="91">
        <v>342.07467773960002</v>
      </c>
      <c r="CQ1005" s="91">
        <v>9.4594091013000003</v>
      </c>
      <c r="CR1005" s="91">
        <v>94.717903868600004</v>
      </c>
      <c r="CS1005" s="91">
        <v>2.9864091013</v>
      </c>
      <c r="CT1005" s="90" t="s">
        <v>566</v>
      </c>
      <c r="CU1005" s="96">
        <v>1.0133300000000001</v>
      </c>
      <c r="CV1005" s="96">
        <v>0.85299999999999998</v>
      </c>
      <c r="CW1005" s="96">
        <v>0.8155</v>
      </c>
      <c r="CX1005" s="93">
        <v>2310</v>
      </c>
      <c r="CY1005" s="93">
        <v>2296.4699999999998</v>
      </c>
      <c r="CZ1005" s="93">
        <v>87.7</v>
      </c>
      <c r="DA1005" s="90">
        <v>40</v>
      </c>
      <c r="DB1005" s="90" t="s">
        <v>566</v>
      </c>
      <c r="DC1005" s="90">
        <v>81.5</v>
      </c>
      <c r="DD1005" s="91">
        <v>228</v>
      </c>
      <c r="DE1005" s="91">
        <v>-22.688596491199998</v>
      </c>
      <c r="DF1005" s="93">
        <v>136.30000000000001</v>
      </c>
      <c r="DG1005" s="88" t="s">
        <v>393</v>
      </c>
      <c r="DH1005" s="88" t="s">
        <v>566</v>
      </c>
      <c r="DI1005" s="88">
        <v>1</v>
      </c>
      <c r="DJ1005" s="88" t="s">
        <v>2321</v>
      </c>
      <c r="DK1005" s="90" t="s">
        <v>566</v>
      </c>
      <c r="DL1005" s="91">
        <v>96.932000000000002</v>
      </c>
      <c r="DM1005" s="91" t="s">
        <v>566</v>
      </c>
      <c r="DN1005" s="91">
        <v>304.45587017989999</v>
      </c>
      <c r="DO1005" s="91">
        <v>8.2772816071000008</v>
      </c>
      <c r="DP1005" s="91">
        <v>57.099096308900002</v>
      </c>
      <c r="DQ1005" s="91">
        <v>1.8042816071000001</v>
      </c>
      <c r="DR1005" s="91">
        <v>422.29678135469999</v>
      </c>
      <c r="DS1005" s="91">
        <v>12.1224829436</v>
      </c>
      <c r="DT1005" s="91">
        <v>174.94000748369999</v>
      </c>
      <c r="DU1005" s="91">
        <v>5.6494829435999998</v>
      </c>
      <c r="DV1005" s="91">
        <v>98.9229777778</v>
      </c>
      <c r="DW1005" s="97"/>
      <c r="DX1005" s="98" t="s">
        <v>566</v>
      </c>
      <c r="DY1005" s="99" t="s">
        <v>689</v>
      </c>
      <c r="DZ1005" s="98" t="s">
        <v>689</v>
      </c>
      <c r="EA1005" s="100" t="s">
        <v>566</v>
      </c>
      <c r="EB1005" s="101" t="s">
        <v>2761</v>
      </c>
      <c r="EC1005" s="38"/>
    </row>
    <row r="1006" spans="1:133" s="9" customFormat="1" ht="15" customHeight="1" x14ac:dyDescent="0.25">
      <c r="A1006" s="17" t="str">
        <f t="shared" si="15"/>
        <v>1068_Южно-Ягунское</v>
      </c>
      <c r="B1006" s="87">
        <v>197</v>
      </c>
      <c r="C1006" s="88" t="s">
        <v>733</v>
      </c>
      <c r="D1006" s="88" t="s">
        <v>568</v>
      </c>
      <c r="E1006" s="88" t="s">
        <v>531</v>
      </c>
      <c r="F1006" s="88" t="s">
        <v>10</v>
      </c>
      <c r="G1006" s="88" t="s">
        <v>29</v>
      </c>
      <c r="H1006" s="88" t="s">
        <v>3055</v>
      </c>
      <c r="I1006" s="89">
        <v>1068</v>
      </c>
      <c r="J1006" s="88" t="s">
        <v>95</v>
      </c>
      <c r="K1006" s="88" t="s">
        <v>688</v>
      </c>
      <c r="L1006" s="88" t="s">
        <v>708</v>
      </c>
      <c r="M1006" s="88" t="s">
        <v>1508</v>
      </c>
      <c r="N1006" s="88" t="s">
        <v>6</v>
      </c>
      <c r="O1006" s="90">
        <v>14.4</v>
      </c>
      <c r="P1006" s="90">
        <v>2420</v>
      </c>
      <c r="Q1006" s="90">
        <v>2432</v>
      </c>
      <c r="R1006" s="91">
        <v>40.909999999999997</v>
      </c>
      <c r="S1006" s="90" t="s">
        <v>150</v>
      </c>
      <c r="T1006" s="90">
        <v>2458.6</v>
      </c>
      <c r="U1006" s="90">
        <v>5.0999999999999996</v>
      </c>
      <c r="V1006" s="88" t="s">
        <v>31</v>
      </c>
      <c r="W1006" s="88" t="s">
        <v>112</v>
      </c>
      <c r="X1006" s="88" t="s">
        <v>147</v>
      </c>
      <c r="Y1006" s="90" t="s">
        <v>944</v>
      </c>
      <c r="Z1006" s="90" t="s">
        <v>566</v>
      </c>
      <c r="AA1006" s="90">
        <v>73</v>
      </c>
      <c r="AB1006" s="91" t="s">
        <v>3831</v>
      </c>
      <c r="AC1006" s="88" t="s">
        <v>566</v>
      </c>
      <c r="AD1006" s="90" t="s">
        <v>566</v>
      </c>
      <c r="AE1006" s="90" t="s">
        <v>1235</v>
      </c>
      <c r="AF1006" s="90" t="s">
        <v>112</v>
      </c>
      <c r="AG1006" s="91" t="s">
        <v>3495</v>
      </c>
      <c r="AH1006" s="92" t="s">
        <v>2860</v>
      </c>
      <c r="AI1006" s="93">
        <v>529</v>
      </c>
      <c r="AJ1006" s="88" t="s">
        <v>566</v>
      </c>
      <c r="AK1006" s="90" t="s">
        <v>566</v>
      </c>
      <c r="AL1006" s="91">
        <v>12.5</v>
      </c>
      <c r="AM1006" s="91">
        <v>11.5</v>
      </c>
      <c r="AN1006" s="91">
        <v>1814</v>
      </c>
      <c r="AO1006" s="90">
        <v>10.199999999999999</v>
      </c>
      <c r="AP1006" s="91">
        <v>39.43</v>
      </c>
      <c r="AQ1006" s="91" t="s">
        <v>566</v>
      </c>
      <c r="AR1006" s="91" t="s">
        <v>566</v>
      </c>
      <c r="AS1006" s="91">
        <v>61.53</v>
      </c>
      <c r="AT1006" s="91">
        <v>63.32</v>
      </c>
      <c r="AU1006" s="90" t="s">
        <v>566</v>
      </c>
      <c r="AV1006" s="90">
        <v>0</v>
      </c>
      <c r="AW1006" s="91" t="s">
        <v>566</v>
      </c>
      <c r="AX1006" s="91" t="s">
        <v>566</v>
      </c>
      <c r="AY1006" s="91">
        <v>138.26</v>
      </c>
      <c r="AZ1006" s="88" t="s">
        <v>4928</v>
      </c>
      <c r="BA1006" s="91">
        <v>140.1</v>
      </c>
      <c r="BB1006" s="91">
        <v>76.73</v>
      </c>
      <c r="BC1006" s="94">
        <v>0.86953188739999998</v>
      </c>
      <c r="BD1006" s="91">
        <v>66.025000000000006</v>
      </c>
      <c r="BE1006" s="95">
        <v>89.590999999999994</v>
      </c>
      <c r="BF1006" s="91">
        <v>5.86</v>
      </c>
      <c r="BG1006" s="91">
        <v>31</v>
      </c>
      <c r="BH1006" s="94" t="s">
        <v>566</v>
      </c>
      <c r="BI1006" s="94" t="s">
        <v>566</v>
      </c>
      <c r="BJ1006" s="93">
        <v>744</v>
      </c>
      <c r="BK1006" s="94">
        <v>0</v>
      </c>
      <c r="BL1006" s="91">
        <v>181.73164</v>
      </c>
      <c r="BM1006" s="96">
        <v>8.2687895499999993</v>
      </c>
      <c r="BN1006" s="96" t="s">
        <v>566</v>
      </c>
      <c r="BO1006" s="88" t="s">
        <v>430</v>
      </c>
      <c r="BP1006" s="88" t="s">
        <v>566</v>
      </c>
      <c r="BQ1006" s="91">
        <v>66.025000000000006</v>
      </c>
      <c r="BR1006" s="95">
        <v>89.590999999999994</v>
      </c>
      <c r="BS1006" s="91">
        <v>5.86</v>
      </c>
      <c r="BT1006" s="90">
        <v>30</v>
      </c>
      <c r="BU1006" s="91">
        <v>0</v>
      </c>
      <c r="BV1006" s="91">
        <v>175.86</v>
      </c>
      <c r="BW1006" s="96">
        <v>8.0016300000000005</v>
      </c>
      <c r="BX1006" s="96" t="s">
        <v>566</v>
      </c>
      <c r="BY1006" s="96" t="s">
        <v>566</v>
      </c>
      <c r="BZ1006" s="96" t="s">
        <v>566</v>
      </c>
      <c r="CA1006" s="96" t="s">
        <v>566</v>
      </c>
      <c r="CB1006" s="96" t="s">
        <v>566</v>
      </c>
      <c r="CC1006" s="96" t="s">
        <v>566</v>
      </c>
      <c r="CD1006" s="96" t="s">
        <v>566</v>
      </c>
      <c r="CE1006" s="96" t="s">
        <v>566</v>
      </c>
      <c r="CF1006" s="88" t="s">
        <v>566</v>
      </c>
      <c r="CG1006" s="88" t="s">
        <v>566</v>
      </c>
      <c r="CH1006" s="92" t="s">
        <v>566</v>
      </c>
      <c r="CI1006" s="91">
        <v>0</v>
      </c>
      <c r="CJ1006" s="91">
        <v>0</v>
      </c>
      <c r="CK1006" s="90" t="s">
        <v>566</v>
      </c>
      <c r="CL1006" s="91">
        <v>-0.26549816999999998</v>
      </c>
      <c r="CM1006" s="91">
        <v>2.149817E-2</v>
      </c>
      <c r="CN1006" s="88" t="s">
        <v>566</v>
      </c>
      <c r="CO1006" s="91">
        <v>101.875</v>
      </c>
      <c r="CP1006" s="91">
        <v>37.644859560699999</v>
      </c>
      <c r="CQ1006" s="91">
        <v>3.3424509715999999</v>
      </c>
      <c r="CR1006" s="91">
        <v>-28.380301729700001</v>
      </c>
      <c r="CS1006" s="91">
        <v>-2.5195490284000002</v>
      </c>
      <c r="CT1006" s="90" t="s">
        <v>566</v>
      </c>
      <c r="CU1006" s="96">
        <v>1.0135000000000001</v>
      </c>
      <c r="CV1006" s="96">
        <v>0.85299999999999998</v>
      </c>
      <c r="CW1006" s="96">
        <v>0.80800000000000005</v>
      </c>
      <c r="CX1006" s="93">
        <v>2310</v>
      </c>
      <c r="CY1006" s="93">
        <v>2291.2800000000002</v>
      </c>
      <c r="CZ1006" s="93">
        <v>94.8</v>
      </c>
      <c r="DA1006" s="90">
        <v>40</v>
      </c>
      <c r="DB1006" s="90" t="s">
        <v>566</v>
      </c>
      <c r="DC1006" s="90">
        <v>81.5</v>
      </c>
      <c r="DD1006" s="91">
        <v>228</v>
      </c>
      <c r="DE1006" s="91">
        <v>-39.3596491228</v>
      </c>
      <c r="DF1006" s="93">
        <v>136.30000000000001</v>
      </c>
      <c r="DG1006" s="88" t="s">
        <v>393</v>
      </c>
      <c r="DH1006" s="88" t="s">
        <v>566</v>
      </c>
      <c r="DI1006" s="88">
        <v>1</v>
      </c>
      <c r="DJ1006" s="88" t="s">
        <v>1331</v>
      </c>
      <c r="DK1006" s="90" t="s">
        <v>566</v>
      </c>
      <c r="DL1006" s="91">
        <v>89.590999999999994</v>
      </c>
      <c r="DM1006" s="91" t="s">
        <v>566</v>
      </c>
      <c r="DN1006" s="91">
        <v>206.34407588080001</v>
      </c>
      <c r="DO1006" s="91">
        <v>18.3210925733</v>
      </c>
      <c r="DP1006" s="91">
        <v>140.3189145904</v>
      </c>
      <c r="DQ1006" s="91">
        <v>12.4590925733</v>
      </c>
      <c r="DR1006" s="91">
        <v>121.6394332915</v>
      </c>
      <c r="DS1006" s="91">
        <v>10.8002486061</v>
      </c>
      <c r="DT1006" s="91">
        <v>55.614272001099998</v>
      </c>
      <c r="DU1006" s="91">
        <v>4.9382486061000002</v>
      </c>
      <c r="DV1006" s="91">
        <v>99.004544444399997</v>
      </c>
      <c r="DW1006" s="97"/>
      <c r="DX1006" s="98" t="s">
        <v>566</v>
      </c>
      <c r="DY1006" s="99" t="s">
        <v>689</v>
      </c>
      <c r="DZ1006" s="98" t="s">
        <v>689</v>
      </c>
      <c r="EA1006" s="100" t="s">
        <v>566</v>
      </c>
      <c r="EB1006" s="101" t="s">
        <v>2761</v>
      </c>
      <c r="EC1006" s="38"/>
    </row>
    <row r="1007" spans="1:133" s="9" customFormat="1" ht="15" customHeight="1" x14ac:dyDescent="0.25">
      <c r="A1007" s="17" t="str">
        <f t="shared" si="15"/>
        <v>1070_Южно-Ягунское</v>
      </c>
      <c r="B1007" s="87">
        <v>198</v>
      </c>
      <c r="C1007" s="88" t="s">
        <v>733</v>
      </c>
      <c r="D1007" s="88" t="s">
        <v>568</v>
      </c>
      <c r="E1007" s="88" t="s">
        <v>531</v>
      </c>
      <c r="F1007" s="88" t="s">
        <v>10</v>
      </c>
      <c r="G1007" s="88" t="s">
        <v>29</v>
      </c>
      <c r="H1007" s="88" t="s">
        <v>3055</v>
      </c>
      <c r="I1007" s="89">
        <v>1070</v>
      </c>
      <c r="J1007" s="88" t="s">
        <v>95</v>
      </c>
      <c r="K1007" s="88" t="s">
        <v>688</v>
      </c>
      <c r="L1007" s="88" t="s">
        <v>708</v>
      </c>
      <c r="M1007" s="88" t="s">
        <v>1508</v>
      </c>
      <c r="N1007" s="88" t="s">
        <v>6</v>
      </c>
      <c r="O1007" s="90">
        <v>9.1999999999999993</v>
      </c>
      <c r="P1007" s="90">
        <v>2465</v>
      </c>
      <c r="Q1007" s="90">
        <v>2478.1999999999998</v>
      </c>
      <c r="R1007" s="91">
        <v>85.27</v>
      </c>
      <c r="S1007" s="90" t="s">
        <v>150</v>
      </c>
      <c r="T1007" s="90">
        <v>2507.1999999999998</v>
      </c>
      <c r="U1007" s="90">
        <v>6.6</v>
      </c>
      <c r="V1007" s="88" t="s">
        <v>31</v>
      </c>
      <c r="W1007" s="88" t="s">
        <v>156</v>
      </c>
      <c r="X1007" s="88" t="s">
        <v>363</v>
      </c>
      <c r="Y1007" s="90" t="s">
        <v>872</v>
      </c>
      <c r="Z1007" s="90" t="s">
        <v>566</v>
      </c>
      <c r="AA1007" s="90">
        <v>73</v>
      </c>
      <c r="AB1007" s="91" t="s">
        <v>3832</v>
      </c>
      <c r="AC1007" s="88" t="s">
        <v>566</v>
      </c>
      <c r="AD1007" s="90" t="s">
        <v>566</v>
      </c>
      <c r="AE1007" s="90" t="s">
        <v>2416</v>
      </c>
      <c r="AF1007" s="90" t="s">
        <v>156</v>
      </c>
      <c r="AG1007" s="91" t="s">
        <v>3480</v>
      </c>
      <c r="AH1007" s="92" t="s">
        <v>1895</v>
      </c>
      <c r="AI1007" s="93">
        <v>1351</v>
      </c>
      <c r="AJ1007" s="88" t="s">
        <v>722</v>
      </c>
      <c r="AK1007" s="90" t="s">
        <v>566</v>
      </c>
      <c r="AL1007" s="91">
        <v>12.5</v>
      </c>
      <c r="AM1007" s="91">
        <v>10.490994328199999</v>
      </c>
      <c r="AN1007" s="91">
        <v>1868</v>
      </c>
      <c r="AO1007" s="90">
        <v>11.1</v>
      </c>
      <c r="AP1007" s="91">
        <v>76.760999999999996</v>
      </c>
      <c r="AQ1007" s="91">
        <v>40.545384615400003</v>
      </c>
      <c r="AR1007" s="91" t="s">
        <v>566</v>
      </c>
      <c r="AS1007" s="91">
        <v>60.623970344999996</v>
      </c>
      <c r="AT1007" s="91">
        <v>62.351171974800003</v>
      </c>
      <c r="AU1007" s="90" t="s">
        <v>566</v>
      </c>
      <c r="AV1007" s="90">
        <v>0</v>
      </c>
      <c r="AW1007" s="91" t="s">
        <v>566</v>
      </c>
      <c r="AX1007" s="91" t="s">
        <v>566</v>
      </c>
      <c r="AY1007" s="91">
        <v>125.73</v>
      </c>
      <c r="AZ1007" s="88" t="s">
        <v>4928</v>
      </c>
      <c r="BA1007" s="91">
        <v>127.5</v>
      </c>
      <c r="BB1007" s="91">
        <v>65.106029655</v>
      </c>
      <c r="BC1007" s="94">
        <v>1.2628674527999999</v>
      </c>
      <c r="BD1007" s="91">
        <v>81.635000000000005</v>
      </c>
      <c r="BE1007" s="95">
        <v>92.647999999999996</v>
      </c>
      <c r="BF1007" s="91">
        <v>5.12</v>
      </c>
      <c r="BG1007" s="91">
        <v>31</v>
      </c>
      <c r="BH1007" s="94" t="s">
        <v>566</v>
      </c>
      <c r="BI1007" s="94" t="s">
        <v>566</v>
      </c>
      <c r="BJ1007" s="93">
        <v>744</v>
      </c>
      <c r="BK1007" s="94">
        <v>0</v>
      </c>
      <c r="BL1007" s="91">
        <v>158.70519999999999</v>
      </c>
      <c r="BM1007" s="96">
        <v>8.0765077499999993</v>
      </c>
      <c r="BN1007" s="96" t="s">
        <v>566</v>
      </c>
      <c r="BO1007" s="88" t="s">
        <v>430</v>
      </c>
      <c r="BP1007" s="88" t="s">
        <v>566</v>
      </c>
      <c r="BQ1007" s="91">
        <v>81.635000000000005</v>
      </c>
      <c r="BR1007" s="95">
        <v>92.647999999999996</v>
      </c>
      <c r="BS1007" s="91">
        <v>5.12</v>
      </c>
      <c r="BT1007" s="90">
        <v>30</v>
      </c>
      <c r="BU1007" s="91">
        <v>0</v>
      </c>
      <c r="BV1007" s="91">
        <v>153.57</v>
      </c>
      <c r="BW1007" s="96">
        <v>7.8152400000000002</v>
      </c>
      <c r="BX1007" s="96" t="s">
        <v>566</v>
      </c>
      <c r="BY1007" s="96" t="s">
        <v>566</v>
      </c>
      <c r="BZ1007" s="96" t="s">
        <v>566</v>
      </c>
      <c r="CA1007" s="96" t="s">
        <v>566</v>
      </c>
      <c r="CB1007" s="96" t="s">
        <v>566</v>
      </c>
      <c r="CC1007" s="96" t="s">
        <v>566</v>
      </c>
      <c r="CD1007" s="96" t="s">
        <v>566</v>
      </c>
      <c r="CE1007" s="96" t="s">
        <v>566</v>
      </c>
      <c r="CF1007" s="88" t="s">
        <v>566</v>
      </c>
      <c r="CG1007" s="88" t="s">
        <v>566</v>
      </c>
      <c r="CH1007" s="92" t="s">
        <v>566</v>
      </c>
      <c r="CI1007" s="91">
        <v>0</v>
      </c>
      <c r="CJ1007" s="91">
        <v>0</v>
      </c>
      <c r="CK1007" s="90" t="s">
        <v>566</v>
      </c>
      <c r="CL1007" s="91">
        <v>0.10479930379999999</v>
      </c>
      <c r="CM1007" s="91">
        <v>-1.9799303800000001E-2</v>
      </c>
      <c r="CN1007" s="88" t="s">
        <v>566</v>
      </c>
      <c r="CO1007" s="91">
        <v>101.875</v>
      </c>
      <c r="CP1007" s="91">
        <v>31.544623690800002</v>
      </c>
      <c r="CQ1007" s="91">
        <v>1.9782412475</v>
      </c>
      <c r="CR1007" s="91">
        <v>-50.090215018899997</v>
      </c>
      <c r="CS1007" s="91">
        <v>-3.1407587525</v>
      </c>
      <c r="CT1007" s="90" t="s">
        <v>566</v>
      </c>
      <c r="CU1007" s="96">
        <v>1.01301</v>
      </c>
      <c r="CV1007" s="96">
        <v>0.85299999999999998</v>
      </c>
      <c r="CW1007" s="96">
        <v>0.79330000000000001</v>
      </c>
      <c r="CX1007" s="93">
        <v>2310</v>
      </c>
      <c r="CY1007" s="93">
        <v>2291.9</v>
      </c>
      <c r="CZ1007" s="93">
        <v>94.8</v>
      </c>
      <c r="DA1007" s="90">
        <v>40</v>
      </c>
      <c r="DB1007" s="90" t="s">
        <v>566</v>
      </c>
      <c r="DC1007" s="90">
        <v>81.5</v>
      </c>
      <c r="DD1007" s="91">
        <v>228</v>
      </c>
      <c r="DE1007" s="91">
        <v>-44.855263157899998</v>
      </c>
      <c r="DF1007" s="93">
        <v>136.30000000000001</v>
      </c>
      <c r="DG1007" s="88" t="s">
        <v>393</v>
      </c>
      <c r="DH1007" s="88" t="s">
        <v>566</v>
      </c>
      <c r="DI1007" s="88">
        <v>1</v>
      </c>
      <c r="DJ1007" s="88" t="s">
        <v>1649</v>
      </c>
      <c r="DK1007" s="90" t="s">
        <v>566</v>
      </c>
      <c r="DL1007" s="91">
        <v>92.647999999999996</v>
      </c>
      <c r="DM1007" s="91" t="s">
        <v>566</v>
      </c>
      <c r="DN1007" s="91">
        <v>87.431262819699995</v>
      </c>
      <c r="DO1007" s="91">
        <v>5.4830305255000003</v>
      </c>
      <c r="DP1007" s="91">
        <v>5.7964241100000002</v>
      </c>
      <c r="DQ1007" s="91">
        <v>0.36403052549999998</v>
      </c>
      <c r="DR1007" s="91">
        <v>33.9029609173</v>
      </c>
      <c r="DS1007" s="91">
        <v>2.1261383773999998</v>
      </c>
      <c r="DT1007" s="91">
        <v>-47.731877792399999</v>
      </c>
      <c r="DU1007" s="91">
        <v>-2.9928616226</v>
      </c>
      <c r="DV1007" s="91" t="s">
        <v>566</v>
      </c>
      <c r="DW1007" s="97"/>
      <c r="DX1007" s="98" t="s">
        <v>566</v>
      </c>
      <c r="DY1007" s="99" t="s">
        <v>689</v>
      </c>
      <c r="DZ1007" s="98" t="s">
        <v>689</v>
      </c>
      <c r="EA1007" s="100" t="s">
        <v>566</v>
      </c>
      <c r="EB1007" s="101" t="s">
        <v>2761</v>
      </c>
      <c r="EC1007" s="38"/>
    </row>
    <row r="1008" spans="1:133" s="9" customFormat="1" ht="15" customHeight="1" x14ac:dyDescent="0.25">
      <c r="A1008" s="17" t="str">
        <f t="shared" si="15"/>
        <v>1071_Южно-Ягунское</v>
      </c>
      <c r="B1008" s="87">
        <v>199</v>
      </c>
      <c r="C1008" s="88" t="s">
        <v>733</v>
      </c>
      <c r="D1008" s="88" t="s">
        <v>568</v>
      </c>
      <c r="E1008" s="88" t="s">
        <v>531</v>
      </c>
      <c r="F1008" s="88" t="s">
        <v>10</v>
      </c>
      <c r="G1008" s="88" t="s">
        <v>29</v>
      </c>
      <c r="H1008" s="88" t="s">
        <v>3055</v>
      </c>
      <c r="I1008" s="89">
        <v>1071</v>
      </c>
      <c r="J1008" s="88" t="s">
        <v>175</v>
      </c>
      <c r="K1008" s="88" t="s">
        <v>688</v>
      </c>
      <c r="L1008" s="88" t="s">
        <v>708</v>
      </c>
      <c r="M1008" s="88" t="s">
        <v>1508</v>
      </c>
      <c r="N1008" s="88" t="s">
        <v>6</v>
      </c>
      <c r="O1008" s="90">
        <v>14.9</v>
      </c>
      <c r="P1008" s="90">
        <v>2447.5</v>
      </c>
      <c r="Q1008" s="90">
        <v>2462.4</v>
      </c>
      <c r="R1008" s="91">
        <v>68.400000000000006</v>
      </c>
      <c r="S1008" s="90" t="s">
        <v>150</v>
      </c>
      <c r="T1008" s="90">
        <v>2470.5</v>
      </c>
      <c r="U1008" s="90">
        <v>8.9</v>
      </c>
      <c r="V1008" s="88" t="s">
        <v>31</v>
      </c>
      <c r="W1008" s="88" t="s">
        <v>118</v>
      </c>
      <c r="X1008" s="88" t="s">
        <v>1069</v>
      </c>
      <c r="Y1008" s="90" t="s">
        <v>863</v>
      </c>
      <c r="Z1008" s="90" t="s">
        <v>566</v>
      </c>
      <c r="AA1008" s="90">
        <v>73</v>
      </c>
      <c r="AB1008" s="91" t="s">
        <v>4288</v>
      </c>
      <c r="AC1008" s="88" t="s">
        <v>566</v>
      </c>
      <c r="AD1008" s="90" t="s">
        <v>566</v>
      </c>
      <c r="AE1008" s="90" t="s">
        <v>2019</v>
      </c>
      <c r="AF1008" s="90" t="s">
        <v>118</v>
      </c>
      <c r="AG1008" s="91" t="s">
        <v>3508</v>
      </c>
      <c r="AH1008" s="92" t="s">
        <v>2944</v>
      </c>
      <c r="AI1008" s="93">
        <v>451</v>
      </c>
      <c r="AJ1008" s="88" t="s">
        <v>722</v>
      </c>
      <c r="AK1008" s="90" t="s">
        <v>566</v>
      </c>
      <c r="AL1008" s="91">
        <v>15</v>
      </c>
      <c r="AM1008" s="91">
        <v>8.5664939576000005</v>
      </c>
      <c r="AN1008" s="91">
        <v>1790</v>
      </c>
      <c r="AO1008" s="90">
        <v>8.1</v>
      </c>
      <c r="AP1008" s="91">
        <v>52.116</v>
      </c>
      <c r="AQ1008" s="91">
        <v>44.42</v>
      </c>
      <c r="AR1008" s="91" t="s">
        <v>566</v>
      </c>
      <c r="AS1008" s="91">
        <v>61.236024726399997</v>
      </c>
      <c r="AT1008" s="91">
        <v>63.430537383900003</v>
      </c>
      <c r="AU1008" s="90" t="s">
        <v>566</v>
      </c>
      <c r="AV1008" s="90">
        <v>0</v>
      </c>
      <c r="AW1008" s="91" t="s">
        <v>566</v>
      </c>
      <c r="AX1008" s="91" t="s">
        <v>566</v>
      </c>
      <c r="AY1008" s="91">
        <v>144.13999999999999</v>
      </c>
      <c r="AZ1008" s="88" t="s">
        <v>4928</v>
      </c>
      <c r="BA1008" s="91">
        <v>146.4</v>
      </c>
      <c r="BB1008" s="91">
        <v>82.903975273599997</v>
      </c>
      <c r="BC1008" s="94">
        <v>1.1634690109000001</v>
      </c>
      <c r="BD1008" s="91">
        <v>97.644000000000005</v>
      </c>
      <c r="BE1008" s="95">
        <v>90.186000000000007</v>
      </c>
      <c r="BF1008" s="91">
        <v>8.17</v>
      </c>
      <c r="BG1008" s="91">
        <v>31</v>
      </c>
      <c r="BH1008" s="94" t="s">
        <v>566</v>
      </c>
      <c r="BI1008" s="94" t="s">
        <v>566</v>
      </c>
      <c r="BJ1008" s="93">
        <v>744</v>
      </c>
      <c r="BK1008" s="94">
        <v>0</v>
      </c>
      <c r="BL1008" s="91">
        <v>253.39384000000001</v>
      </c>
      <c r="BM1008" s="96">
        <v>11.52941949</v>
      </c>
      <c r="BN1008" s="96" t="s">
        <v>566</v>
      </c>
      <c r="BO1008" s="88" t="s">
        <v>430</v>
      </c>
      <c r="BP1008" s="88" t="s">
        <v>566</v>
      </c>
      <c r="BQ1008" s="91">
        <v>97.644000000000005</v>
      </c>
      <c r="BR1008" s="95">
        <v>90.186000000000007</v>
      </c>
      <c r="BS1008" s="91">
        <v>8.17</v>
      </c>
      <c r="BT1008" s="90">
        <v>30</v>
      </c>
      <c r="BU1008" s="91">
        <v>0</v>
      </c>
      <c r="BV1008" s="91">
        <v>245.22</v>
      </c>
      <c r="BW1008" s="96">
        <v>11.15751</v>
      </c>
      <c r="BX1008" s="96" t="s">
        <v>566</v>
      </c>
      <c r="BY1008" s="96" t="s">
        <v>566</v>
      </c>
      <c r="BZ1008" s="96" t="s">
        <v>566</v>
      </c>
      <c r="CA1008" s="96" t="s">
        <v>566</v>
      </c>
      <c r="CB1008" s="96" t="s">
        <v>566</v>
      </c>
      <c r="CC1008" s="96" t="s">
        <v>566</v>
      </c>
      <c r="CD1008" s="96" t="s">
        <v>566</v>
      </c>
      <c r="CE1008" s="96" t="s">
        <v>566</v>
      </c>
      <c r="CF1008" s="88" t="s">
        <v>566</v>
      </c>
      <c r="CG1008" s="88" t="s">
        <v>566</v>
      </c>
      <c r="CH1008" s="92" t="s">
        <v>566</v>
      </c>
      <c r="CI1008" s="91">
        <v>0</v>
      </c>
      <c r="CJ1008" s="91">
        <v>0</v>
      </c>
      <c r="CK1008" s="90" t="s">
        <v>566</v>
      </c>
      <c r="CL1008" s="91">
        <v>0.79124555620000003</v>
      </c>
      <c r="CM1008" s="91">
        <v>-0.1632455562</v>
      </c>
      <c r="CN1008" s="88" t="s">
        <v>566</v>
      </c>
      <c r="CO1008" s="91">
        <v>101.875</v>
      </c>
      <c r="CP1008" s="91">
        <v>58.7859831548</v>
      </c>
      <c r="CQ1008" s="91">
        <v>4.9211271098999996</v>
      </c>
      <c r="CR1008" s="91">
        <v>-38.857565232200002</v>
      </c>
      <c r="CS1008" s="91">
        <v>-3.2528728900999999</v>
      </c>
      <c r="CT1008" s="90" t="s">
        <v>566</v>
      </c>
      <c r="CU1008" s="96">
        <v>1.0135000000000001</v>
      </c>
      <c r="CV1008" s="96">
        <v>0.85299999999999998</v>
      </c>
      <c r="CW1008" s="96">
        <v>0.80800000000000005</v>
      </c>
      <c r="CX1008" s="93">
        <v>2310</v>
      </c>
      <c r="CY1008" s="93">
        <v>2286.96</v>
      </c>
      <c r="CZ1008" s="93">
        <v>94.6</v>
      </c>
      <c r="DA1008" s="90">
        <v>40</v>
      </c>
      <c r="DB1008" s="90" t="s">
        <v>566</v>
      </c>
      <c r="DC1008" s="90">
        <v>81.5</v>
      </c>
      <c r="DD1008" s="91">
        <v>228</v>
      </c>
      <c r="DE1008" s="91">
        <v>-36.780701754399999</v>
      </c>
      <c r="DF1008" s="93">
        <v>136.30000000000001</v>
      </c>
      <c r="DG1008" s="88" t="s">
        <v>393</v>
      </c>
      <c r="DH1008" s="88" t="s">
        <v>566</v>
      </c>
      <c r="DI1008" s="88">
        <v>1</v>
      </c>
      <c r="DJ1008" s="88" t="s">
        <v>2930</v>
      </c>
      <c r="DK1008" s="90" t="s">
        <v>566</v>
      </c>
      <c r="DL1008" s="91">
        <v>90.186000000000007</v>
      </c>
      <c r="DM1008" s="91" t="s">
        <v>566</v>
      </c>
      <c r="DN1008" s="91">
        <v>121.98421463770001</v>
      </c>
      <c r="DO1008" s="91">
        <v>10.211614970299999</v>
      </c>
      <c r="DP1008" s="91">
        <v>24.3406662507</v>
      </c>
      <c r="DQ1008" s="91">
        <v>2.0376149702999999</v>
      </c>
      <c r="DR1008" s="91">
        <v>73.887743490399998</v>
      </c>
      <c r="DS1008" s="91">
        <v>6.1853346336000001</v>
      </c>
      <c r="DT1008" s="91">
        <v>-23.755804896600001</v>
      </c>
      <c r="DU1008" s="91">
        <v>-1.9886653664</v>
      </c>
      <c r="DV1008" s="91" t="s">
        <v>566</v>
      </c>
      <c r="DW1008" s="97"/>
      <c r="DX1008" s="98" t="s">
        <v>566</v>
      </c>
      <c r="DY1008" s="99" t="s">
        <v>689</v>
      </c>
      <c r="DZ1008" s="98" t="s">
        <v>689</v>
      </c>
      <c r="EA1008" s="100" t="s">
        <v>566</v>
      </c>
      <c r="EB1008" s="101" t="s">
        <v>2761</v>
      </c>
      <c r="EC1008" s="38"/>
    </row>
    <row r="1009" spans="1:133" s="9" customFormat="1" ht="15" customHeight="1" x14ac:dyDescent="0.25">
      <c r="A1009" s="17" t="str">
        <f t="shared" si="15"/>
        <v>1072_Южно-Ягунское</v>
      </c>
      <c r="B1009" s="87">
        <v>200</v>
      </c>
      <c r="C1009" s="88" t="s">
        <v>733</v>
      </c>
      <c r="D1009" s="88" t="s">
        <v>568</v>
      </c>
      <c r="E1009" s="88" t="s">
        <v>531</v>
      </c>
      <c r="F1009" s="88" t="s">
        <v>10</v>
      </c>
      <c r="G1009" s="88" t="s">
        <v>29</v>
      </c>
      <c r="H1009" s="88" t="s">
        <v>3055</v>
      </c>
      <c r="I1009" s="89">
        <v>1072</v>
      </c>
      <c r="J1009" s="88" t="s">
        <v>175</v>
      </c>
      <c r="K1009" s="88" t="s">
        <v>688</v>
      </c>
      <c r="L1009" s="88" t="s">
        <v>708</v>
      </c>
      <c r="M1009" s="88" t="s">
        <v>1508</v>
      </c>
      <c r="N1009" s="88" t="s">
        <v>6</v>
      </c>
      <c r="O1009" s="90">
        <v>8.6</v>
      </c>
      <c r="P1009" s="90">
        <v>2455</v>
      </c>
      <c r="Q1009" s="90">
        <v>2466</v>
      </c>
      <c r="R1009" s="91">
        <v>76.209999999999994</v>
      </c>
      <c r="S1009" s="90" t="s">
        <v>150</v>
      </c>
      <c r="T1009" s="90">
        <v>2494.3000000000002</v>
      </c>
      <c r="U1009" s="90">
        <v>7.7</v>
      </c>
      <c r="V1009" s="88" t="s">
        <v>31</v>
      </c>
      <c r="W1009" s="88" t="s">
        <v>40</v>
      </c>
      <c r="X1009" s="88" t="s">
        <v>516</v>
      </c>
      <c r="Y1009" s="90" t="s">
        <v>872</v>
      </c>
      <c r="Z1009" s="90" t="s">
        <v>566</v>
      </c>
      <c r="AA1009" s="90">
        <v>73</v>
      </c>
      <c r="AB1009" s="91" t="s">
        <v>3833</v>
      </c>
      <c r="AC1009" s="88" t="s">
        <v>566</v>
      </c>
      <c r="AD1009" s="90" t="s">
        <v>566</v>
      </c>
      <c r="AE1009" s="90" t="s">
        <v>2422</v>
      </c>
      <c r="AF1009" s="90" t="s">
        <v>40</v>
      </c>
      <c r="AG1009" s="91" t="s">
        <v>3478</v>
      </c>
      <c r="AH1009" s="92" t="s">
        <v>1562</v>
      </c>
      <c r="AI1009" s="93">
        <v>1355</v>
      </c>
      <c r="AJ1009" s="88" t="s">
        <v>566</v>
      </c>
      <c r="AK1009" s="90" t="s">
        <v>566</v>
      </c>
      <c r="AL1009" s="91">
        <v>10.5</v>
      </c>
      <c r="AM1009" s="91">
        <v>8.5664939576000005</v>
      </c>
      <c r="AN1009" s="91">
        <v>1919</v>
      </c>
      <c r="AO1009" s="90">
        <v>8.3000000000000007</v>
      </c>
      <c r="AP1009" s="91">
        <v>68.94</v>
      </c>
      <c r="AQ1009" s="91" t="s">
        <v>566</v>
      </c>
      <c r="AR1009" s="91" t="s">
        <v>566</v>
      </c>
      <c r="AS1009" s="91">
        <v>53.22</v>
      </c>
      <c r="AT1009" s="91">
        <v>55.19</v>
      </c>
      <c r="AU1009" s="90">
        <v>928</v>
      </c>
      <c r="AV1009" s="90">
        <v>9</v>
      </c>
      <c r="AW1009" s="91">
        <v>24.07</v>
      </c>
      <c r="AX1009" s="91" t="s">
        <v>566</v>
      </c>
      <c r="AY1009" s="91">
        <v>146</v>
      </c>
      <c r="AZ1009" s="88" t="s">
        <v>4928</v>
      </c>
      <c r="BA1009" s="91">
        <v>148</v>
      </c>
      <c r="BB1009" s="91">
        <v>92.78</v>
      </c>
      <c r="BC1009" s="94">
        <v>3.5468437805000002</v>
      </c>
      <c r="BD1009" s="91">
        <v>321.74599999999998</v>
      </c>
      <c r="BE1009" s="95">
        <v>98.691000000000003</v>
      </c>
      <c r="BF1009" s="91">
        <v>3.59</v>
      </c>
      <c r="BG1009" s="91">
        <v>31</v>
      </c>
      <c r="BH1009" s="94" t="s">
        <v>566</v>
      </c>
      <c r="BI1009" s="94" t="s">
        <v>566</v>
      </c>
      <c r="BJ1009" s="93">
        <v>744</v>
      </c>
      <c r="BK1009" s="94">
        <v>0</v>
      </c>
      <c r="BL1009" s="91">
        <v>111.35039</v>
      </c>
      <c r="BM1009" s="96">
        <v>5.4951417300000003</v>
      </c>
      <c r="BN1009" s="96" t="s">
        <v>566</v>
      </c>
      <c r="BO1009" s="88" t="s">
        <v>430</v>
      </c>
      <c r="BP1009" s="88" t="s">
        <v>566</v>
      </c>
      <c r="BQ1009" s="91">
        <v>321.74599999999998</v>
      </c>
      <c r="BR1009" s="95">
        <v>98.691000000000003</v>
      </c>
      <c r="BS1009" s="91">
        <v>3.59</v>
      </c>
      <c r="BT1009" s="90">
        <v>30</v>
      </c>
      <c r="BU1009" s="91">
        <v>0</v>
      </c>
      <c r="BV1009" s="91">
        <v>107.76</v>
      </c>
      <c r="BW1009" s="96">
        <v>5.3178900000000002</v>
      </c>
      <c r="BX1009" s="96" t="s">
        <v>566</v>
      </c>
      <c r="BY1009" s="96" t="s">
        <v>566</v>
      </c>
      <c r="BZ1009" s="96" t="s">
        <v>566</v>
      </c>
      <c r="CA1009" s="96" t="s">
        <v>566</v>
      </c>
      <c r="CB1009" s="96" t="s">
        <v>566</v>
      </c>
      <c r="CC1009" s="96" t="s">
        <v>566</v>
      </c>
      <c r="CD1009" s="96" t="s">
        <v>566</v>
      </c>
      <c r="CE1009" s="96" t="s">
        <v>566</v>
      </c>
      <c r="CF1009" s="88" t="s">
        <v>566</v>
      </c>
      <c r="CG1009" s="88" t="s">
        <v>566</v>
      </c>
      <c r="CH1009" s="92" t="s">
        <v>566</v>
      </c>
      <c r="CI1009" s="91">
        <v>0</v>
      </c>
      <c r="CJ1009" s="91">
        <v>0</v>
      </c>
      <c r="CK1009" s="90" t="s">
        <v>566</v>
      </c>
      <c r="CL1009" s="91">
        <v>1.0454284040999999</v>
      </c>
      <c r="CM1009" s="91">
        <v>3.5715959000000002E-3</v>
      </c>
      <c r="CN1009" s="88" t="s">
        <v>566</v>
      </c>
      <c r="CO1009" s="91">
        <v>101.875</v>
      </c>
      <c r="CP1009" s="91">
        <v>167.0432645173</v>
      </c>
      <c r="CQ1009" s="91">
        <v>1.8648557788</v>
      </c>
      <c r="CR1009" s="91">
        <v>-154.7031870957</v>
      </c>
      <c r="CS1009" s="91">
        <v>-1.7271442212000001</v>
      </c>
      <c r="CT1009" s="90" t="s">
        <v>566</v>
      </c>
      <c r="CU1009" s="96">
        <v>1.01315</v>
      </c>
      <c r="CV1009" s="96">
        <v>0.85299999999999998</v>
      </c>
      <c r="CW1009" s="96">
        <v>0.79749999999999999</v>
      </c>
      <c r="CX1009" s="93">
        <v>2310</v>
      </c>
      <c r="CY1009" s="93">
        <v>2289.56</v>
      </c>
      <c r="CZ1009" s="93">
        <v>94.6</v>
      </c>
      <c r="DA1009" s="90">
        <v>40</v>
      </c>
      <c r="DB1009" s="90" t="s">
        <v>566</v>
      </c>
      <c r="DC1009" s="90">
        <v>81.5</v>
      </c>
      <c r="DD1009" s="91">
        <v>228</v>
      </c>
      <c r="DE1009" s="91">
        <v>-35.964912280699998</v>
      </c>
      <c r="DF1009" s="93">
        <v>136.30000000000001</v>
      </c>
      <c r="DG1009" s="88" t="s">
        <v>393</v>
      </c>
      <c r="DH1009" s="88" t="s">
        <v>566</v>
      </c>
      <c r="DI1009" s="88">
        <v>1</v>
      </c>
      <c r="DJ1009" s="88" t="s">
        <v>566</v>
      </c>
      <c r="DK1009" s="90" t="s">
        <v>566</v>
      </c>
      <c r="DL1009" s="91">
        <v>98.691000000000003</v>
      </c>
      <c r="DM1009" s="91" t="s">
        <v>566</v>
      </c>
      <c r="DN1009" s="91">
        <v>438.82444916600002</v>
      </c>
      <c r="DO1009" s="91">
        <v>4.8989961422999997</v>
      </c>
      <c r="DP1009" s="91">
        <v>117.0779975531</v>
      </c>
      <c r="DQ1009" s="91">
        <v>1.3069961423000001</v>
      </c>
      <c r="DR1009" s="91">
        <v>226.3066473877</v>
      </c>
      <c r="DS1009" s="91">
        <v>2.5264667809999999</v>
      </c>
      <c r="DT1009" s="91">
        <v>-95.439804225200007</v>
      </c>
      <c r="DU1009" s="91">
        <v>-1.065533219</v>
      </c>
      <c r="DV1009" s="91">
        <v>98.903433333300001</v>
      </c>
      <c r="DW1009" s="97"/>
      <c r="DX1009" s="98" t="s">
        <v>689</v>
      </c>
      <c r="DY1009" s="99" t="s">
        <v>689</v>
      </c>
      <c r="DZ1009" s="98" t="s">
        <v>689</v>
      </c>
      <c r="EA1009" s="100" t="s">
        <v>566</v>
      </c>
      <c r="EB1009" s="101" t="s">
        <v>2761</v>
      </c>
      <c r="EC1009" s="38"/>
    </row>
    <row r="1010" spans="1:133" s="9" customFormat="1" ht="15" customHeight="1" x14ac:dyDescent="0.25">
      <c r="A1010" s="17" t="str">
        <f t="shared" si="15"/>
        <v>1073_Южно-Ягунское</v>
      </c>
      <c r="B1010" s="87">
        <v>201</v>
      </c>
      <c r="C1010" s="88" t="s">
        <v>733</v>
      </c>
      <c r="D1010" s="88" t="s">
        <v>568</v>
      </c>
      <c r="E1010" s="88" t="s">
        <v>531</v>
      </c>
      <c r="F1010" s="88" t="s">
        <v>10</v>
      </c>
      <c r="G1010" s="88" t="s">
        <v>29</v>
      </c>
      <c r="H1010" s="88" t="s">
        <v>3055</v>
      </c>
      <c r="I1010" s="89">
        <v>1073</v>
      </c>
      <c r="J1010" s="88" t="s">
        <v>175</v>
      </c>
      <c r="K1010" s="88" t="s">
        <v>688</v>
      </c>
      <c r="L1010" s="88" t="s">
        <v>708</v>
      </c>
      <c r="M1010" s="88" t="s">
        <v>1508</v>
      </c>
      <c r="N1010" s="88" t="s">
        <v>6</v>
      </c>
      <c r="O1010" s="90">
        <v>6</v>
      </c>
      <c r="P1010" s="90">
        <v>2539.6</v>
      </c>
      <c r="Q1010" s="90">
        <v>2548</v>
      </c>
      <c r="R1010" s="91">
        <v>159.91200000000001</v>
      </c>
      <c r="S1010" s="90" t="s">
        <v>150</v>
      </c>
      <c r="T1010" s="90">
        <v>2547.6999999999998</v>
      </c>
      <c r="U1010" s="90">
        <v>7.1</v>
      </c>
      <c r="V1010" s="88" t="s">
        <v>31</v>
      </c>
      <c r="W1010" s="88" t="s">
        <v>156</v>
      </c>
      <c r="X1010" s="88" t="s">
        <v>1500</v>
      </c>
      <c r="Y1010" s="90" t="s">
        <v>872</v>
      </c>
      <c r="Z1010" s="90" t="s">
        <v>566</v>
      </c>
      <c r="AA1010" s="90">
        <v>73</v>
      </c>
      <c r="AB1010" s="91" t="s">
        <v>3834</v>
      </c>
      <c r="AC1010" s="88" t="s">
        <v>566</v>
      </c>
      <c r="AD1010" s="90" t="s">
        <v>566</v>
      </c>
      <c r="AE1010" s="90" t="s">
        <v>4878</v>
      </c>
      <c r="AF1010" s="90" t="s">
        <v>156</v>
      </c>
      <c r="AG1010" s="91" t="s">
        <v>3511</v>
      </c>
      <c r="AH1010" s="92" t="s">
        <v>4619</v>
      </c>
      <c r="AI1010" s="93">
        <v>190</v>
      </c>
      <c r="AJ1010" s="88" t="s">
        <v>722</v>
      </c>
      <c r="AK1010" s="90" t="s">
        <v>566</v>
      </c>
      <c r="AL1010" s="91">
        <v>10.5</v>
      </c>
      <c r="AM1010" s="91">
        <v>8.5664939576000005</v>
      </c>
      <c r="AN1010" s="91">
        <v>1748</v>
      </c>
      <c r="AO1010" s="90">
        <v>10.5</v>
      </c>
      <c r="AP1010" s="91">
        <v>138.03299999999999</v>
      </c>
      <c r="AQ1010" s="91">
        <v>48.36</v>
      </c>
      <c r="AR1010" s="91" t="s">
        <v>566</v>
      </c>
      <c r="AS1010" s="91">
        <v>75.275475881899993</v>
      </c>
      <c r="AT1010" s="91">
        <v>77.064976775199995</v>
      </c>
      <c r="AU1010" s="90">
        <v>967</v>
      </c>
      <c r="AV1010" s="90">
        <v>0</v>
      </c>
      <c r="AW1010" s="91">
        <v>65.552999999999997</v>
      </c>
      <c r="AX1010" s="91" t="s">
        <v>566</v>
      </c>
      <c r="AY1010" s="91">
        <v>130.66999999999999</v>
      </c>
      <c r="AZ1010" s="88" t="s">
        <v>4928</v>
      </c>
      <c r="BA1010" s="91">
        <v>132.5</v>
      </c>
      <c r="BB1010" s="91">
        <v>55.394524118100001</v>
      </c>
      <c r="BC1010" s="94">
        <v>2.9835590478</v>
      </c>
      <c r="BD1010" s="91">
        <v>169.31700000000001</v>
      </c>
      <c r="BE1010" s="95">
        <v>95.665000000000006</v>
      </c>
      <c r="BF1010" s="91">
        <v>6.26</v>
      </c>
      <c r="BG1010" s="91">
        <v>31</v>
      </c>
      <c r="BH1010" s="94" t="s">
        <v>566</v>
      </c>
      <c r="BI1010" s="94" t="s">
        <v>566</v>
      </c>
      <c r="BJ1010" s="93">
        <v>744</v>
      </c>
      <c r="BK1010" s="94">
        <v>0</v>
      </c>
      <c r="BL1010" s="91">
        <v>194.08448000000001</v>
      </c>
      <c r="BM1010" s="96">
        <v>9.2578297099999993</v>
      </c>
      <c r="BN1010" s="96" t="s">
        <v>566</v>
      </c>
      <c r="BO1010" s="88" t="s">
        <v>430</v>
      </c>
      <c r="BP1010" s="88" t="s">
        <v>566</v>
      </c>
      <c r="BQ1010" s="91">
        <v>169.31700000000001</v>
      </c>
      <c r="BR1010" s="95">
        <v>95.665000000000006</v>
      </c>
      <c r="BS1010" s="91">
        <v>6.26</v>
      </c>
      <c r="BT1010" s="90">
        <v>30</v>
      </c>
      <c r="BU1010" s="91">
        <v>0</v>
      </c>
      <c r="BV1010" s="91">
        <v>187.83</v>
      </c>
      <c r="BW1010" s="96">
        <v>8.9595900000000004</v>
      </c>
      <c r="BX1010" s="96" t="s">
        <v>566</v>
      </c>
      <c r="BY1010" s="96" t="s">
        <v>566</v>
      </c>
      <c r="BZ1010" s="96" t="s">
        <v>566</v>
      </c>
      <c r="CA1010" s="96" t="s">
        <v>566</v>
      </c>
      <c r="CB1010" s="96" t="s">
        <v>566</v>
      </c>
      <c r="CC1010" s="96" t="s">
        <v>566</v>
      </c>
      <c r="CD1010" s="96" t="s">
        <v>566</v>
      </c>
      <c r="CE1010" s="96" t="s">
        <v>566</v>
      </c>
      <c r="CF1010" s="88" t="s">
        <v>566</v>
      </c>
      <c r="CG1010" s="88" t="s">
        <v>566</v>
      </c>
      <c r="CH1010" s="92" t="s">
        <v>566</v>
      </c>
      <c r="CI1010" s="91">
        <v>0</v>
      </c>
      <c r="CJ1010" s="91">
        <v>0</v>
      </c>
      <c r="CK1010" s="90" t="s">
        <v>566</v>
      </c>
      <c r="CL1010" s="91">
        <v>-7.9535511899999994E-2</v>
      </c>
      <c r="CM1010" s="91">
        <v>-1.2464488100000001E-2</v>
      </c>
      <c r="CN1010" s="88" t="s">
        <v>566</v>
      </c>
      <c r="CO1010" s="91">
        <v>101.875</v>
      </c>
      <c r="CP1010" s="91">
        <v>91.461715766300003</v>
      </c>
      <c r="CQ1010" s="91">
        <v>3.6984214979000001</v>
      </c>
      <c r="CR1010" s="91">
        <v>-77.855703588599994</v>
      </c>
      <c r="CS1010" s="91">
        <v>-2.5625785021</v>
      </c>
      <c r="CT1010" s="90" t="s">
        <v>566</v>
      </c>
      <c r="CU1010" s="96">
        <v>1.0130699999999999</v>
      </c>
      <c r="CV1010" s="96">
        <v>0.85299999999999998</v>
      </c>
      <c r="CW1010" s="96">
        <v>0.80200000000000005</v>
      </c>
      <c r="CX1010" s="93">
        <v>2310</v>
      </c>
      <c r="CY1010" s="93">
        <v>2291.36</v>
      </c>
      <c r="CZ1010" s="93">
        <v>94.6</v>
      </c>
      <c r="DA1010" s="90">
        <v>51</v>
      </c>
      <c r="DB1010" s="90" t="s">
        <v>566</v>
      </c>
      <c r="DC1010" s="90">
        <v>81.5</v>
      </c>
      <c r="DD1010" s="91">
        <v>228</v>
      </c>
      <c r="DE1010" s="91">
        <v>-42.688596491200002</v>
      </c>
      <c r="DF1010" s="93">
        <v>136.30000000000001</v>
      </c>
      <c r="DG1010" s="88" t="s">
        <v>393</v>
      </c>
      <c r="DH1010" s="88" t="s">
        <v>566</v>
      </c>
      <c r="DI1010" s="88">
        <v>1</v>
      </c>
      <c r="DJ1010" s="88" t="s">
        <v>2000</v>
      </c>
      <c r="DK1010" s="90" t="s">
        <v>566</v>
      </c>
      <c r="DL1010" s="91">
        <v>95.665000000000006</v>
      </c>
      <c r="DM1010" s="91" t="s">
        <v>566</v>
      </c>
      <c r="DN1010" s="91">
        <v>291.94579001450001</v>
      </c>
      <c r="DO1010" s="91">
        <v>10.171887165699999</v>
      </c>
      <c r="DP1010" s="91">
        <v>122.62837065959999</v>
      </c>
      <c r="DQ1010" s="91">
        <v>3.9108871657000002</v>
      </c>
      <c r="DR1010" s="91">
        <v>156.40808167180001</v>
      </c>
      <c r="DS1010" s="91">
        <v>5.8721507191000004</v>
      </c>
      <c r="DT1010" s="91">
        <v>-12.9093376831</v>
      </c>
      <c r="DU1010" s="91">
        <v>-0.38884928089999998</v>
      </c>
      <c r="DV1010" s="91" t="s">
        <v>566</v>
      </c>
      <c r="DW1010" s="97"/>
      <c r="DX1010" s="98" t="s">
        <v>689</v>
      </c>
      <c r="DY1010" s="99" t="s">
        <v>689</v>
      </c>
      <c r="DZ1010" s="98" t="s">
        <v>689</v>
      </c>
      <c r="EA1010" s="100" t="s">
        <v>566</v>
      </c>
      <c r="EB1010" s="101" t="s">
        <v>2761</v>
      </c>
      <c r="EC1010" s="38"/>
    </row>
    <row r="1011" spans="1:133" s="9" customFormat="1" ht="15" customHeight="1" x14ac:dyDescent="0.25">
      <c r="A1011" s="17" t="str">
        <f t="shared" si="15"/>
        <v>1074_Южно-Ягунское</v>
      </c>
      <c r="B1011" s="87">
        <v>202</v>
      </c>
      <c r="C1011" s="88" t="s">
        <v>733</v>
      </c>
      <c r="D1011" s="88" t="s">
        <v>568</v>
      </c>
      <c r="E1011" s="88" t="s">
        <v>531</v>
      </c>
      <c r="F1011" s="88" t="s">
        <v>10</v>
      </c>
      <c r="G1011" s="88" t="s">
        <v>29</v>
      </c>
      <c r="H1011" s="88" t="s">
        <v>3055</v>
      </c>
      <c r="I1011" s="89">
        <v>1074</v>
      </c>
      <c r="J1011" s="88" t="s">
        <v>96</v>
      </c>
      <c r="K1011" s="88" t="s">
        <v>688</v>
      </c>
      <c r="L1011" s="88" t="s">
        <v>708</v>
      </c>
      <c r="M1011" s="88" t="s">
        <v>1508</v>
      </c>
      <c r="N1011" s="88" t="s">
        <v>6</v>
      </c>
      <c r="O1011" s="90">
        <v>12.3</v>
      </c>
      <c r="P1011" s="90">
        <v>2538</v>
      </c>
      <c r="Q1011" s="90">
        <v>2554.3000000000002</v>
      </c>
      <c r="R1011" s="91">
        <v>161.11199999999999</v>
      </c>
      <c r="S1011" s="90" t="s">
        <v>150</v>
      </c>
      <c r="T1011" s="90">
        <v>2567</v>
      </c>
      <c r="U1011" s="90">
        <v>6.8</v>
      </c>
      <c r="V1011" s="88" t="s">
        <v>31</v>
      </c>
      <c r="W1011" s="88" t="s">
        <v>118</v>
      </c>
      <c r="X1011" s="88" t="s">
        <v>1069</v>
      </c>
      <c r="Y1011" s="90" t="s">
        <v>975</v>
      </c>
      <c r="Z1011" s="90" t="s">
        <v>566</v>
      </c>
      <c r="AA1011" s="90">
        <v>73</v>
      </c>
      <c r="AB1011" s="91" t="s">
        <v>3835</v>
      </c>
      <c r="AC1011" s="88" t="s">
        <v>566</v>
      </c>
      <c r="AD1011" s="90" t="s">
        <v>566</v>
      </c>
      <c r="AE1011" s="90" t="s">
        <v>1964</v>
      </c>
      <c r="AF1011" s="90" t="s">
        <v>118</v>
      </c>
      <c r="AG1011" s="91" t="s">
        <v>3538</v>
      </c>
      <c r="AH1011" s="92" t="s">
        <v>2698</v>
      </c>
      <c r="AI1011" s="93">
        <v>725</v>
      </c>
      <c r="AJ1011" s="88" t="s">
        <v>566</v>
      </c>
      <c r="AK1011" s="90" t="s">
        <v>566</v>
      </c>
      <c r="AL1011" s="91">
        <v>12.1</v>
      </c>
      <c r="AM1011" s="91">
        <v>9.5731556899000001</v>
      </c>
      <c r="AN1011" s="91">
        <v>2220</v>
      </c>
      <c r="AO1011" s="90">
        <v>10.199999999999999</v>
      </c>
      <c r="AP1011" s="91">
        <v>156.35</v>
      </c>
      <c r="AQ1011" s="91" t="s">
        <v>566</v>
      </c>
      <c r="AR1011" s="91" t="s">
        <v>566</v>
      </c>
      <c r="AS1011" s="91">
        <v>39.21</v>
      </c>
      <c r="AT1011" s="91">
        <v>40.549999999999997</v>
      </c>
      <c r="AU1011" s="90" t="s">
        <v>566</v>
      </c>
      <c r="AV1011" s="90">
        <v>0</v>
      </c>
      <c r="AW1011" s="91" t="s">
        <v>566</v>
      </c>
      <c r="AX1011" s="91" t="s">
        <v>566</v>
      </c>
      <c r="AY1011" s="91">
        <v>162.13999999999999</v>
      </c>
      <c r="AZ1011" s="88" t="s">
        <v>4928</v>
      </c>
      <c r="BA1011" s="91">
        <v>163.5</v>
      </c>
      <c r="BB1011" s="91">
        <v>122.93</v>
      </c>
      <c r="BC1011" s="94">
        <v>0.93815395369999999</v>
      </c>
      <c r="BD1011" s="91">
        <v>114.426</v>
      </c>
      <c r="BE1011" s="95">
        <v>95.912999999999997</v>
      </c>
      <c r="BF1011" s="91">
        <v>3.99</v>
      </c>
      <c r="BG1011" s="91">
        <v>31</v>
      </c>
      <c r="BH1011" s="94" t="s">
        <v>566</v>
      </c>
      <c r="BI1011" s="94" t="s">
        <v>566</v>
      </c>
      <c r="BJ1011" s="93">
        <v>744</v>
      </c>
      <c r="BK1011" s="94">
        <v>0</v>
      </c>
      <c r="BL1011" s="91">
        <v>123.6754</v>
      </c>
      <c r="BM1011" s="96">
        <v>5.6272308799999999</v>
      </c>
      <c r="BN1011" s="96" t="s">
        <v>566</v>
      </c>
      <c r="BO1011" s="88" t="s">
        <v>430</v>
      </c>
      <c r="BP1011" s="88" t="s">
        <v>566</v>
      </c>
      <c r="BQ1011" s="91">
        <v>114.426</v>
      </c>
      <c r="BR1011" s="95">
        <v>95.912999999999997</v>
      </c>
      <c r="BS1011" s="91">
        <v>3.99</v>
      </c>
      <c r="BT1011" s="90">
        <v>30</v>
      </c>
      <c r="BU1011" s="91">
        <v>0</v>
      </c>
      <c r="BV1011" s="91">
        <v>119.7</v>
      </c>
      <c r="BW1011" s="96">
        <v>5.4463499999999998</v>
      </c>
      <c r="BX1011" s="96" t="s">
        <v>566</v>
      </c>
      <c r="BY1011" s="96" t="s">
        <v>566</v>
      </c>
      <c r="BZ1011" s="96" t="s">
        <v>566</v>
      </c>
      <c r="CA1011" s="96" t="s">
        <v>566</v>
      </c>
      <c r="CB1011" s="96" t="s">
        <v>566</v>
      </c>
      <c r="CC1011" s="96" t="s">
        <v>566</v>
      </c>
      <c r="CD1011" s="96" t="s">
        <v>566</v>
      </c>
      <c r="CE1011" s="96" t="s">
        <v>566</v>
      </c>
      <c r="CF1011" s="88" t="s">
        <v>566</v>
      </c>
      <c r="CG1011" s="88" t="s">
        <v>566</v>
      </c>
      <c r="CH1011" s="92" t="s">
        <v>566</v>
      </c>
      <c r="CI1011" s="91">
        <v>0</v>
      </c>
      <c r="CJ1011" s="91">
        <v>0</v>
      </c>
      <c r="CK1011" s="90" t="s">
        <v>566</v>
      </c>
      <c r="CL1011" s="91">
        <v>-0.13687404240000001</v>
      </c>
      <c r="CM1011" s="91">
        <v>-2.31259576E-2</v>
      </c>
      <c r="CN1011" s="88" t="s">
        <v>566</v>
      </c>
      <c r="CO1011" s="91">
        <v>101.875</v>
      </c>
      <c r="CP1011" s="91">
        <v>68.049428217499994</v>
      </c>
      <c r="CQ1011" s="91">
        <v>2.3725804344000001</v>
      </c>
      <c r="CR1011" s="91">
        <v>-46.376701459899998</v>
      </c>
      <c r="CS1011" s="91">
        <v>-1.6174195656000001</v>
      </c>
      <c r="CT1011" s="90" t="s">
        <v>566</v>
      </c>
      <c r="CU1011" s="96">
        <v>1.0135000000000001</v>
      </c>
      <c r="CV1011" s="96">
        <v>0.85299999999999998</v>
      </c>
      <c r="CW1011" s="96">
        <v>0.80800000000000005</v>
      </c>
      <c r="CX1011" s="93">
        <v>2310</v>
      </c>
      <c r="CY1011" s="93">
        <v>2296.13</v>
      </c>
      <c r="CZ1011" s="93">
        <v>87.7</v>
      </c>
      <c r="DA1011" s="90">
        <v>40</v>
      </c>
      <c r="DB1011" s="90" t="s">
        <v>566</v>
      </c>
      <c r="DC1011" s="90">
        <v>81.5</v>
      </c>
      <c r="DD1011" s="91">
        <v>228</v>
      </c>
      <c r="DE1011" s="91">
        <v>-28.8859649123</v>
      </c>
      <c r="DF1011" s="93">
        <v>136.30000000000001</v>
      </c>
      <c r="DG1011" s="88" t="s">
        <v>393</v>
      </c>
      <c r="DH1011" s="88" t="s">
        <v>566</v>
      </c>
      <c r="DI1011" s="88">
        <v>1</v>
      </c>
      <c r="DJ1011" s="88" t="s">
        <v>3251</v>
      </c>
      <c r="DK1011" s="90" t="s">
        <v>566</v>
      </c>
      <c r="DL1011" s="91">
        <v>95.912999999999997</v>
      </c>
      <c r="DM1011" s="91" t="s">
        <v>566</v>
      </c>
      <c r="DN1011" s="91">
        <v>142.95037197229999</v>
      </c>
      <c r="DO1011" s="91">
        <v>4.9840426954000003</v>
      </c>
      <c r="DP1011" s="91">
        <v>28.524242294899999</v>
      </c>
      <c r="DQ1011" s="91">
        <v>0.99404269540000001</v>
      </c>
      <c r="DR1011" s="91">
        <v>85.430721124100003</v>
      </c>
      <c r="DS1011" s="91">
        <v>2.9785886927999998</v>
      </c>
      <c r="DT1011" s="91">
        <v>-28.995408553299999</v>
      </c>
      <c r="DU1011" s="91">
        <v>-1.0114113071999999</v>
      </c>
      <c r="DV1011" s="91">
        <v>98.934299999999993</v>
      </c>
      <c r="DW1011" s="97"/>
      <c r="DX1011" s="98" t="s">
        <v>566</v>
      </c>
      <c r="DY1011" s="99" t="s">
        <v>689</v>
      </c>
      <c r="DZ1011" s="98" t="s">
        <v>689</v>
      </c>
      <c r="EA1011" s="100" t="s">
        <v>566</v>
      </c>
      <c r="EB1011" s="101" t="s">
        <v>2761</v>
      </c>
      <c r="EC1011" s="38"/>
    </row>
    <row r="1012" spans="1:133" s="9" customFormat="1" ht="15" customHeight="1" x14ac:dyDescent="0.25">
      <c r="A1012" s="17" t="str">
        <f t="shared" si="15"/>
        <v>1077_Южно-Ягунское</v>
      </c>
      <c r="B1012" s="87">
        <v>203</v>
      </c>
      <c r="C1012" s="88" t="s">
        <v>733</v>
      </c>
      <c r="D1012" s="88" t="s">
        <v>568</v>
      </c>
      <c r="E1012" s="88" t="s">
        <v>531</v>
      </c>
      <c r="F1012" s="88" t="s">
        <v>10</v>
      </c>
      <c r="G1012" s="88" t="s">
        <v>29</v>
      </c>
      <c r="H1012" s="88" t="s">
        <v>3055</v>
      </c>
      <c r="I1012" s="89">
        <v>1077</v>
      </c>
      <c r="J1012" s="88" t="s">
        <v>98</v>
      </c>
      <c r="K1012" s="88" t="s">
        <v>688</v>
      </c>
      <c r="L1012" s="88" t="s">
        <v>423</v>
      </c>
      <c r="M1012" s="88" t="s">
        <v>1508</v>
      </c>
      <c r="N1012" s="88" t="s">
        <v>6</v>
      </c>
      <c r="O1012" s="90">
        <v>10.4</v>
      </c>
      <c r="P1012" s="90">
        <v>2436</v>
      </c>
      <c r="Q1012" s="90">
        <v>2446.4</v>
      </c>
      <c r="R1012" s="91">
        <v>51.216000000000001</v>
      </c>
      <c r="S1012" s="90" t="s">
        <v>150</v>
      </c>
      <c r="T1012" s="90">
        <v>2503</v>
      </c>
      <c r="U1012" s="90">
        <v>10.4</v>
      </c>
      <c r="V1012" s="88" t="s">
        <v>31</v>
      </c>
      <c r="W1012" s="88" t="s">
        <v>118</v>
      </c>
      <c r="X1012" s="88" t="s">
        <v>46</v>
      </c>
      <c r="Y1012" s="90" t="s">
        <v>1024</v>
      </c>
      <c r="Z1012" s="90" t="s">
        <v>566</v>
      </c>
      <c r="AA1012" s="90">
        <v>73</v>
      </c>
      <c r="AB1012" s="91" t="s">
        <v>3530</v>
      </c>
      <c r="AC1012" s="88" t="s">
        <v>566</v>
      </c>
      <c r="AD1012" s="90" t="s">
        <v>566</v>
      </c>
      <c r="AE1012" s="90" t="s">
        <v>5549</v>
      </c>
      <c r="AF1012" s="90" t="s">
        <v>118</v>
      </c>
      <c r="AG1012" s="91" t="s">
        <v>3430</v>
      </c>
      <c r="AH1012" s="92" t="s">
        <v>1263</v>
      </c>
      <c r="AI1012" s="93">
        <v>1686</v>
      </c>
      <c r="AJ1012" s="88" t="s">
        <v>722</v>
      </c>
      <c r="AK1012" s="90" t="s">
        <v>566</v>
      </c>
      <c r="AL1012" s="91">
        <v>14</v>
      </c>
      <c r="AM1012" s="91">
        <v>12.6326178176</v>
      </c>
      <c r="AN1012" s="91">
        <v>1528</v>
      </c>
      <c r="AO1012" s="90">
        <v>13.8</v>
      </c>
      <c r="AP1012" s="91">
        <v>49.457999999999998</v>
      </c>
      <c r="AQ1012" s="91" t="s">
        <v>566</v>
      </c>
      <c r="AR1012" s="91" t="s">
        <v>566</v>
      </c>
      <c r="AS1012" s="91">
        <v>85.29</v>
      </c>
      <c r="AT1012" s="91">
        <v>86.88</v>
      </c>
      <c r="AU1012" s="90" t="s">
        <v>566</v>
      </c>
      <c r="AV1012" s="90">
        <v>0</v>
      </c>
      <c r="AW1012" s="91" t="s">
        <v>566</v>
      </c>
      <c r="AX1012" s="91" t="s">
        <v>566</v>
      </c>
      <c r="AY1012" s="91">
        <v>134.58000000000001</v>
      </c>
      <c r="AZ1012" s="88" t="s">
        <v>4928</v>
      </c>
      <c r="BA1012" s="91">
        <v>136.19999999999999</v>
      </c>
      <c r="BB1012" s="91">
        <v>49.29</v>
      </c>
      <c r="BC1012" s="94">
        <v>2.9904923239999999</v>
      </c>
      <c r="BD1012" s="91">
        <v>141.226</v>
      </c>
      <c r="BE1012" s="95">
        <v>94.757999999999996</v>
      </c>
      <c r="BF1012" s="91">
        <v>6.31</v>
      </c>
      <c r="BG1012" s="91">
        <v>31</v>
      </c>
      <c r="BH1012" s="94" t="s">
        <v>566</v>
      </c>
      <c r="BI1012" s="94" t="s">
        <v>566</v>
      </c>
      <c r="BJ1012" s="93">
        <v>744</v>
      </c>
      <c r="BK1012" s="94">
        <v>0</v>
      </c>
      <c r="BL1012" s="91">
        <v>195.76213999999999</v>
      </c>
      <c r="BM1012" s="96">
        <v>9.55319261</v>
      </c>
      <c r="BN1012" s="96" t="s">
        <v>566</v>
      </c>
      <c r="BO1012" s="88" t="s">
        <v>430</v>
      </c>
      <c r="BP1012" s="88" t="s">
        <v>566</v>
      </c>
      <c r="BQ1012" s="91">
        <v>141.226</v>
      </c>
      <c r="BR1012" s="95">
        <v>94.757999999999996</v>
      </c>
      <c r="BS1012" s="91">
        <v>6.31</v>
      </c>
      <c r="BT1012" s="90">
        <v>30</v>
      </c>
      <c r="BU1012" s="91">
        <v>0</v>
      </c>
      <c r="BV1012" s="91">
        <v>189.45</v>
      </c>
      <c r="BW1012" s="96">
        <v>9.2451600000000003</v>
      </c>
      <c r="BX1012" s="96" t="s">
        <v>566</v>
      </c>
      <c r="BY1012" s="96" t="s">
        <v>566</v>
      </c>
      <c r="BZ1012" s="96" t="s">
        <v>566</v>
      </c>
      <c r="CA1012" s="96" t="s">
        <v>566</v>
      </c>
      <c r="CB1012" s="96" t="s">
        <v>566</v>
      </c>
      <c r="CC1012" s="96" t="s">
        <v>566</v>
      </c>
      <c r="CD1012" s="96" t="s">
        <v>566</v>
      </c>
      <c r="CE1012" s="96" t="s">
        <v>566</v>
      </c>
      <c r="CF1012" s="88" t="s">
        <v>566</v>
      </c>
      <c r="CG1012" s="88" t="s">
        <v>566</v>
      </c>
      <c r="CH1012" s="92" t="s">
        <v>566</v>
      </c>
      <c r="CI1012" s="91">
        <v>0</v>
      </c>
      <c r="CJ1012" s="91">
        <v>0</v>
      </c>
      <c r="CK1012" s="90" t="s">
        <v>566</v>
      </c>
      <c r="CL1012" s="91">
        <v>1.2875247351000001</v>
      </c>
      <c r="CM1012" s="91">
        <v>3.5475264899999998E-2</v>
      </c>
      <c r="CN1012" s="88" t="s">
        <v>566</v>
      </c>
      <c r="CO1012" s="91">
        <v>101.875</v>
      </c>
      <c r="CP1012" s="91">
        <v>102.22357423610001</v>
      </c>
      <c r="CQ1012" s="91">
        <v>4.5709137163999998</v>
      </c>
      <c r="CR1012" s="91">
        <v>-39.002554796200002</v>
      </c>
      <c r="CS1012" s="91">
        <v>-1.7440862836</v>
      </c>
      <c r="CT1012" s="90" t="s">
        <v>566</v>
      </c>
      <c r="CU1012" s="96">
        <v>1.0132000000000001</v>
      </c>
      <c r="CV1012" s="96">
        <v>0.85299999999999998</v>
      </c>
      <c r="CW1012" s="96">
        <v>0.79900000000000004</v>
      </c>
      <c r="CX1012" s="93">
        <v>2310</v>
      </c>
      <c r="CY1012" s="93">
        <v>2293.48</v>
      </c>
      <c r="CZ1012" s="93">
        <v>95.3</v>
      </c>
      <c r="DA1012" s="90">
        <v>40</v>
      </c>
      <c r="DB1012" s="90" t="s">
        <v>566</v>
      </c>
      <c r="DC1012" s="90">
        <v>81.5</v>
      </c>
      <c r="DD1012" s="91">
        <v>228</v>
      </c>
      <c r="DE1012" s="91">
        <v>-40.973684210499997</v>
      </c>
      <c r="DF1012" s="93">
        <v>136.30000000000001</v>
      </c>
      <c r="DG1012" s="88" t="s">
        <v>393</v>
      </c>
      <c r="DH1012" s="88" t="s">
        <v>566</v>
      </c>
      <c r="DI1012" s="88">
        <v>1</v>
      </c>
      <c r="DJ1012" s="88" t="s">
        <v>3252</v>
      </c>
      <c r="DK1012" s="90" t="s">
        <v>566</v>
      </c>
      <c r="DL1012" s="91">
        <v>94.757999999999996</v>
      </c>
      <c r="DM1012" s="91" t="s">
        <v>566</v>
      </c>
      <c r="DN1012" s="91">
        <v>391.4052204852</v>
      </c>
      <c r="DO1012" s="91">
        <v>17.5016330851</v>
      </c>
      <c r="DP1012" s="91">
        <v>250.1790914529</v>
      </c>
      <c r="DQ1012" s="91">
        <v>11.1866330851</v>
      </c>
      <c r="DR1012" s="91">
        <v>293.66615150259997</v>
      </c>
      <c r="DS1012" s="91">
        <v>13.131243379100001</v>
      </c>
      <c r="DT1012" s="91">
        <v>152.44002247029999</v>
      </c>
      <c r="DU1012" s="91">
        <v>6.8162433791000003</v>
      </c>
      <c r="DV1012" s="91">
        <v>98.947133333300002</v>
      </c>
      <c r="DW1012" s="97"/>
      <c r="DX1012" s="98" t="s">
        <v>566</v>
      </c>
      <c r="DY1012" s="99" t="s">
        <v>689</v>
      </c>
      <c r="DZ1012" s="98" t="s">
        <v>689</v>
      </c>
      <c r="EA1012" s="100" t="s">
        <v>566</v>
      </c>
      <c r="EB1012" s="101" t="s">
        <v>2761</v>
      </c>
      <c r="EC1012" s="38"/>
    </row>
    <row r="1013" spans="1:133" s="9" customFormat="1" ht="15" customHeight="1" x14ac:dyDescent="0.25">
      <c r="A1013" s="17" t="str">
        <f t="shared" si="15"/>
        <v>1078_Южно-Ягунское</v>
      </c>
      <c r="B1013" s="87">
        <v>204</v>
      </c>
      <c r="C1013" s="88" t="s">
        <v>733</v>
      </c>
      <c r="D1013" s="88" t="s">
        <v>568</v>
      </c>
      <c r="E1013" s="88" t="s">
        <v>531</v>
      </c>
      <c r="F1013" s="88" t="s">
        <v>10</v>
      </c>
      <c r="G1013" s="88" t="s">
        <v>29</v>
      </c>
      <c r="H1013" s="88" t="s">
        <v>3055</v>
      </c>
      <c r="I1013" s="89">
        <v>1078</v>
      </c>
      <c r="J1013" s="88" t="s">
        <v>95</v>
      </c>
      <c r="K1013" s="88" t="s">
        <v>688</v>
      </c>
      <c r="L1013" s="88" t="s">
        <v>423</v>
      </c>
      <c r="M1013" s="88" t="s">
        <v>1508</v>
      </c>
      <c r="N1013" s="88" t="s">
        <v>6</v>
      </c>
      <c r="O1013" s="90">
        <v>21.2</v>
      </c>
      <c r="P1013" s="90">
        <v>2506</v>
      </c>
      <c r="Q1013" s="90">
        <v>2518.1999999999998</v>
      </c>
      <c r="R1013" s="91">
        <v>123.71</v>
      </c>
      <c r="S1013" s="90" t="s">
        <v>150</v>
      </c>
      <c r="T1013" s="90">
        <v>2521.9</v>
      </c>
      <c r="U1013" s="90">
        <v>10.199999999999999</v>
      </c>
      <c r="V1013" s="88" t="s">
        <v>31</v>
      </c>
      <c r="W1013" s="88" t="s">
        <v>156</v>
      </c>
      <c r="X1013" s="88" t="s">
        <v>1209</v>
      </c>
      <c r="Y1013" s="90" t="s">
        <v>1112</v>
      </c>
      <c r="Z1013" s="90" t="s">
        <v>566</v>
      </c>
      <c r="AA1013" s="90">
        <v>73</v>
      </c>
      <c r="AB1013" s="91" t="s">
        <v>3836</v>
      </c>
      <c r="AC1013" s="88" t="s">
        <v>566</v>
      </c>
      <c r="AD1013" s="90" t="s">
        <v>566</v>
      </c>
      <c r="AE1013" s="90" t="s">
        <v>2019</v>
      </c>
      <c r="AF1013" s="90" t="s">
        <v>156</v>
      </c>
      <c r="AG1013" s="91" t="s">
        <v>3432</v>
      </c>
      <c r="AH1013" s="92" t="s">
        <v>4685</v>
      </c>
      <c r="AI1013" s="93">
        <v>195</v>
      </c>
      <c r="AJ1013" s="88" t="s">
        <v>722</v>
      </c>
      <c r="AK1013" s="90" t="s">
        <v>566</v>
      </c>
      <c r="AL1013" s="91">
        <v>38</v>
      </c>
      <c r="AM1013" s="91">
        <v>11.5</v>
      </c>
      <c r="AN1013" s="91">
        <v>1840</v>
      </c>
      <c r="AO1013" s="90">
        <v>10.5</v>
      </c>
      <c r="AP1013" s="91">
        <v>104.755</v>
      </c>
      <c r="AQ1013" s="91">
        <v>50.34</v>
      </c>
      <c r="AR1013" s="91" t="s">
        <v>566</v>
      </c>
      <c r="AS1013" s="91">
        <v>62.367668923499998</v>
      </c>
      <c r="AT1013" s="91">
        <v>64.527667227899997</v>
      </c>
      <c r="AU1013" s="90">
        <v>579</v>
      </c>
      <c r="AV1013" s="90">
        <v>0</v>
      </c>
      <c r="AW1013" s="91">
        <v>14.836</v>
      </c>
      <c r="AX1013" s="91" t="s">
        <v>566</v>
      </c>
      <c r="AY1013" s="91">
        <v>160.69</v>
      </c>
      <c r="AZ1013" s="88" t="s">
        <v>4928</v>
      </c>
      <c r="BA1013" s="91">
        <v>162.9</v>
      </c>
      <c r="BB1013" s="91">
        <v>98.322331076500006</v>
      </c>
      <c r="BC1013" s="94">
        <v>1.7495613543999999</v>
      </c>
      <c r="BD1013" s="91">
        <v>170.69800000000001</v>
      </c>
      <c r="BE1013" s="95">
        <v>97.373999999999995</v>
      </c>
      <c r="BF1013" s="91">
        <v>3.82</v>
      </c>
      <c r="BG1013" s="91">
        <v>31</v>
      </c>
      <c r="BH1013" s="94" t="s">
        <v>566</v>
      </c>
      <c r="BI1013" s="94" t="s">
        <v>566</v>
      </c>
      <c r="BJ1013" s="93">
        <v>744</v>
      </c>
      <c r="BK1013" s="94">
        <v>0</v>
      </c>
      <c r="BL1013" s="91">
        <v>118.52929</v>
      </c>
      <c r="BM1013" s="96">
        <v>5.8494207899999999</v>
      </c>
      <c r="BN1013" s="96" t="s">
        <v>566</v>
      </c>
      <c r="BO1013" s="88" t="s">
        <v>430</v>
      </c>
      <c r="BP1013" s="88" t="s">
        <v>566</v>
      </c>
      <c r="BQ1013" s="91">
        <v>170.69800000000001</v>
      </c>
      <c r="BR1013" s="95">
        <v>97.373999999999995</v>
      </c>
      <c r="BS1013" s="91">
        <v>3.82</v>
      </c>
      <c r="BT1013" s="90">
        <v>30</v>
      </c>
      <c r="BU1013" s="91">
        <v>0</v>
      </c>
      <c r="BV1013" s="91">
        <v>114.72</v>
      </c>
      <c r="BW1013" s="96">
        <v>5.6612999999999998</v>
      </c>
      <c r="BX1013" s="96" t="s">
        <v>566</v>
      </c>
      <c r="BY1013" s="96" t="s">
        <v>566</v>
      </c>
      <c r="BZ1013" s="96" t="s">
        <v>566</v>
      </c>
      <c r="CA1013" s="96" t="s">
        <v>566</v>
      </c>
      <c r="CB1013" s="96" t="s">
        <v>566</v>
      </c>
      <c r="CC1013" s="96" t="s">
        <v>566</v>
      </c>
      <c r="CD1013" s="96" t="s">
        <v>566</v>
      </c>
      <c r="CE1013" s="96" t="s">
        <v>566</v>
      </c>
      <c r="CF1013" s="88" t="s">
        <v>566</v>
      </c>
      <c r="CG1013" s="88" t="s">
        <v>566</v>
      </c>
      <c r="CH1013" s="92" t="s">
        <v>566</v>
      </c>
      <c r="CI1013" s="91">
        <v>0</v>
      </c>
      <c r="CJ1013" s="91">
        <v>0</v>
      </c>
      <c r="CK1013" s="90" t="s">
        <v>566</v>
      </c>
      <c r="CL1013" s="91">
        <v>0.4960191518</v>
      </c>
      <c r="CM1013" s="91">
        <v>-1.30191518E-2</v>
      </c>
      <c r="CN1013" s="88" t="s">
        <v>566</v>
      </c>
      <c r="CO1013" s="91">
        <v>101.875</v>
      </c>
      <c r="CP1013" s="91">
        <v>107.5254351058</v>
      </c>
      <c r="CQ1013" s="91">
        <v>2.4084953228999999</v>
      </c>
      <c r="CR1013" s="91">
        <v>-63.172951990999998</v>
      </c>
      <c r="CS1013" s="91">
        <v>-1.4155046770999999</v>
      </c>
      <c r="CT1013" s="90" t="s">
        <v>566</v>
      </c>
      <c r="CU1013" s="96">
        <v>1.01315</v>
      </c>
      <c r="CV1013" s="96">
        <v>0.85299999999999998</v>
      </c>
      <c r="CW1013" s="96">
        <v>0.79749999999999999</v>
      </c>
      <c r="CX1013" s="93">
        <v>2310</v>
      </c>
      <c r="CY1013" s="93">
        <v>2287.4899999999998</v>
      </c>
      <c r="CZ1013" s="93">
        <v>94.8</v>
      </c>
      <c r="DA1013" s="90">
        <v>51</v>
      </c>
      <c r="DB1013" s="90" t="s">
        <v>566</v>
      </c>
      <c r="DC1013" s="90">
        <v>81.5</v>
      </c>
      <c r="DD1013" s="91">
        <v>228</v>
      </c>
      <c r="DE1013" s="91">
        <v>-29.521929824600001</v>
      </c>
      <c r="DF1013" s="93">
        <v>136.30000000000001</v>
      </c>
      <c r="DG1013" s="88" t="s">
        <v>393</v>
      </c>
      <c r="DH1013" s="88" t="s">
        <v>566</v>
      </c>
      <c r="DI1013" s="88">
        <v>1</v>
      </c>
      <c r="DJ1013" s="88" t="s">
        <v>3253</v>
      </c>
      <c r="DK1013" s="90" t="s">
        <v>566</v>
      </c>
      <c r="DL1013" s="91">
        <v>97.373999999999995</v>
      </c>
      <c r="DM1013" s="91" t="s">
        <v>566</v>
      </c>
      <c r="DN1013" s="91">
        <v>206.23673652139999</v>
      </c>
      <c r="DO1013" s="91">
        <v>4.6195601518</v>
      </c>
      <c r="DP1013" s="91">
        <v>35.5383494246</v>
      </c>
      <c r="DQ1013" s="91">
        <v>0.79556015179999995</v>
      </c>
      <c r="DR1013" s="91">
        <v>130.2408611505</v>
      </c>
      <c r="DS1013" s="91">
        <v>2.9173051438000002</v>
      </c>
      <c r="DT1013" s="91">
        <v>-40.457525946300002</v>
      </c>
      <c r="DU1013" s="91">
        <v>-0.90669485620000001</v>
      </c>
      <c r="DV1013" s="91" t="s">
        <v>566</v>
      </c>
      <c r="DW1013" s="97"/>
      <c r="DX1013" s="98" t="s">
        <v>689</v>
      </c>
      <c r="DY1013" s="99" t="s">
        <v>689</v>
      </c>
      <c r="DZ1013" s="98" t="s">
        <v>689</v>
      </c>
      <c r="EA1013" s="100" t="s">
        <v>566</v>
      </c>
      <c r="EB1013" s="101" t="s">
        <v>2761</v>
      </c>
      <c r="EC1013" s="38"/>
    </row>
    <row r="1014" spans="1:133" s="9" customFormat="1" ht="15" customHeight="1" x14ac:dyDescent="0.25">
      <c r="A1014" s="17" t="str">
        <f t="shared" si="15"/>
        <v>1081_Южно-Ягунское</v>
      </c>
      <c r="B1014" s="87">
        <v>205</v>
      </c>
      <c r="C1014" s="88" t="s">
        <v>733</v>
      </c>
      <c r="D1014" s="88" t="s">
        <v>568</v>
      </c>
      <c r="E1014" s="88" t="s">
        <v>531</v>
      </c>
      <c r="F1014" s="88" t="s">
        <v>10</v>
      </c>
      <c r="G1014" s="88" t="s">
        <v>29</v>
      </c>
      <c r="H1014" s="88" t="s">
        <v>3055</v>
      </c>
      <c r="I1014" s="89">
        <v>1081</v>
      </c>
      <c r="J1014" s="88" t="s">
        <v>177</v>
      </c>
      <c r="K1014" s="88" t="s">
        <v>688</v>
      </c>
      <c r="L1014" s="88" t="s">
        <v>423</v>
      </c>
      <c r="M1014" s="88" t="s">
        <v>1508</v>
      </c>
      <c r="N1014" s="88" t="s">
        <v>6</v>
      </c>
      <c r="O1014" s="90">
        <v>15.7</v>
      </c>
      <c r="P1014" s="90">
        <v>2468</v>
      </c>
      <c r="Q1014" s="90">
        <v>2482.5</v>
      </c>
      <c r="R1014" s="91">
        <v>87.97</v>
      </c>
      <c r="S1014" s="90" t="s">
        <v>150</v>
      </c>
      <c r="T1014" s="90">
        <v>2505</v>
      </c>
      <c r="U1014" s="90">
        <v>10.6</v>
      </c>
      <c r="V1014" s="88" t="s">
        <v>31</v>
      </c>
      <c r="W1014" s="88" t="s">
        <v>118</v>
      </c>
      <c r="X1014" s="88" t="s">
        <v>33</v>
      </c>
      <c r="Y1014" s="90" t="s">
        <v>866</v>
      </c>
      <c r="Z1014" s="90" t="s">
        <v>566</v>
      </c>
      <c r="AA1014" s="90">
        <v>73</v>
      </c>
      <c r="AB1014" s="91" t="s">
        <v>3837</v>
      </c>
      <c r="AC1014" s="88" t="s">
        <v>566</v>
      </c>
      <c r="AD1014" s="90" t="s">
        <v>566</v>
      </c>
      <c r="AE1014" s="90" t="s">
        <v>1964</v>
      </c>
      <c r="AF1014" s="90" t="s">
        <v>118</v>
      </c>
      <c r="AG1014" s="91" t="s">
        <v>3421</v>
      </c>
      <c r="AH1014" s="92" t="s">
        <v>1356</v>
      </c>
      <c r="AI1014" s="93">
        <v>1545</v>
      </c>
      <c r="AJ1014" s="88" t="s">
        <v>722</v>
      </c>
      <c r="AK1014" s="90" t="s">
        <v>566</v>
      </c>
      <c r="AL1014" s="91">
        <v>11.2</v>
      </c>
      <c r="AM1014" s="91">
        <v>8.2901554427999997</v>
      </c>
      <c r="AN1014" s="91">
        <v>1923</v>
      </c>
      <c r="AO1014" s="90">
        <v>9.6</v>
      </c>
      <c r="AP1014" s="91">
        <v>84.97</v>
      </c>
      <c r="AQ1014" s="91" t="s">
        <v>566</v>
      </c>
      <c r="AR1014" s="91" t="s">
        <v>566</v>
      </c>
      <c r="AS1014" s="91">
        <v>59.01</v>
      </c>
      <c r="AT1014" s="91">
        <v>60.84</v>
      </c>
      <c r="AU1014" s="90" t="s">
        <v>566</v>
      </c>
      <c r="AV1014" s="90">
        <v>0</v>
      </c>
      <c r="AW1014" s="91" t="s">
        <v>566</v>
      </c>
      <c r="AX1014" s="91" t="s">
        <v>566</v>
      </c>
      <c r="AY1014" s="91">
        <v>115.84</v>
      </c>
      <c r="AZ1014" s="88" t="s">
        <v>4928</v>
      </c>
      <c r="BA1014" s="91">
        <v>117.7</v>
      </c>
      <c r="BB1014" s="91">
        <v>56.83</v>
      </c>
      <c r="BC1014" s="94">
        <v>2.5372783126999998</v>
      </c>
      <c r="BD1014" s="91">
        <v>140.39099999999999</v>
      </c>
      <c r="BE1014" s="95">
        <v>98.210999999999999</v>
      </c>
      <c r="BF1014" s="91">
        <v>2.14</v>
      </c>
      <c r="BG1014" s="91">
        <v>31</v>
      </c>
      <c r="BH1014" s="94" t="s">
        <v>566</v>
      </c>
      <c r="BI1014" s="94" t="s">
        <v>566</v>
      </c>
      <c r="BJ1014" s="93">
        <v>743</v>
      </c>
      <c r="BK1014" s="94">
        <v>1</v>
      </c>
      <c r="BL1014" s="91">
        <v>66.314109999999999</v>
      </c>
      <c r="BM1014" s="96">
        <v>3.0464700800000002</v>
      </c>
      <c r="BN1014" s="96" t="s">
        <v>566</v>
      </c>
      <c r="BO1014" s="88" t="s">
        <v>430</v>
      </c>
      <c r="BP1014" s="88" t="s">
        <v>566</v>
      </c>
      <c r="BQ1014" s="91">
        <v>140.39099999999999</v>
      </c>
      <c r="BR1014" s="95">
        <v>98.210999999999999</v>
      </c>
      <c r="BS1014" s="91">
        <v>2.14</v>
      </c>
      <c r="BT1014" s="90">
        <v>30</v>
      </c>
      <c r="BU1014" s="91">
        <v>0</v>
      </c>
      <c r="BV1014" s="91">
        <v>64.260000000000005</v>
      </c>
      <c r="BW1014" s="96">
        <v>2.95221</v>
      </c>
      <c r="BX1014" s="96" t="s">
        <v>566</v>
      </c>
      <c r="BY1014" s="96" t="s">
        <v>566</v>
      </c>
      <c r="BZ1014" s="96" t="s">
        <v>566</v>
      </c>
      <c r="CA1014" s="96" t="s">
        <v>566</v>
      </c>
      <c r="CB1014" s="96" t="s">
        <v>566</v>
      </c>
      <c r="CC1014" s="96" t="s">
        <v>566</v>
      </c>
      <c r="CD1014" s="96" t="s">
        <v>566</v>
      </c>
      <c r="CE1014" s="96" t="s">
        <v>566</v>
      </c>
      <c r="CF1014" s="88" t="s">
        <v>566</v>
      </c>
      <c r="CG1014" s="88" t="s">
        <v>566</v>
      </c>
      <c r="CH1014" s="92" t="s">
        <v>566</v>
      </c>
      <c r="CI1014" s="91">
        <v>0</v>
      </c>
      <c r="CJ1014" s="91">
        <v>0</v>
      </c>
      <c r="CK1014" s="90" t="s">
        <v>566</v>
      </c>
      <c r="CL1014" s="91">
        <v>-0.3568521657</v>
      </c>
      <c r="CM1014" s="91">
        <v>-3.1478343000000001E-3</v>
      </c>
      <c r="CN1014" s="88" t="s">
        <v>566</v>
      </c>
      <c r="CO1014" s="91">
        <v>101.875</v>
      </c>
      <c r="CP1014" s="91">
        <v>49.824315792</v>
      </c>
      <c r="CQ1014" s="91">
        <v>0.76020429030000003</v>
      </c>
      <c r="CR1014" s="91">
        <v>-90.566720547100005</v>
      </c>
      <c r="CS1014" s="91">
        <v>-1.3817957097</v>
      </c>
      <c r="CT1014" s="90" t="s">
        <v>566</v>
      </c>
      <c r="CU1014" s="96">
        <v>1.01346</v>
      </c>
      <c r="CV1014" s="96">
        <v>0.85299999999999998</v>
      </c>
      <c r="CW1014" s="96">
        <v>0.80679999999999996</v>
      </c>
      <c r="CX1014" s="93">
        <v>2310</v>
      </c>
      <c r="CY1014" s="93">
        <v>2291.0100000000002</v>
      </c>
      <c r="CZ1014" s="93">
        <v>95</v>
      </c>
      <c r="DA1014" s="90">
        <v>51</v>
      </c>
      <c r="DB1014" s="90" t="s">
        <v>566</v>
      </c>
      <c r="DC1014" s="90">
        <v>81.5</v>
      </c>
      <c r="DD1014" s="91">
        <v>228</v>
      </c>
      <c r="DE1014" s="91">
        <v>-49.192982456099998</v>
      </c>
      <c r="DF1014" s="93">
        <v>136.30000000000001</v>
      </c>
      <c r="DG1014" s="88" t="s">
        <v>393</v>
      </c>
      <c r="DH1014" s="88" t="s">
        <v>566</v>
      </c>
      <c r="DI1014" s="88">
        <v>1</v>
      </c>
      <c r="DJ1014" s="88" t="s">
        <v>521</v>
      </c>
      <c r="DK1014" s="90" t="s">
        <v>566</v>
      </c>
      <c r="DL1014" s="91">
        <v>98.210999999999999</v>
      </c>
      <c r="DM1014" s="91" t="s">
        <v>566</v>
      </c>
      <c r="DN1014" s="91">
        <v>226.74312170010001</v>
      </c>
      <c r="DO1014" s="91">
        <v>3.4595775986000001</v>
      </c>
      <c r="DP1014" s="91">
        <v>86.352085360999993</v>
      </c>
      <c r="DQ1014" s="91">
        <v>1.3175775986</v>
      </c>
      <c r="DR1014" s="91">
        <v>76.3042507336</v>
      </c>
      <c r="DS1014" s="91">
        <v>1.1642270834999999</v>
      </c>
      <c r="DT1014" s="91">
        <v>-64.086785605499998</v>
      </c>
      <c r="DU1014" s="91">
        <v>-0.97777291649999998</v>
      </c>
      <c r="DV1014" s="91">
        <v>112.5087220833</v>
      </c>
      <c r="DW1014" s="97"/>
      <c r="DX1014" s="98" t="s">
        <v>566</v>
      </c>
      <c r="DY1014" s="99" t="s">
        <v>689</v>
      </c>
      <c r="DZ1014" s="98" t="s">
        <v>689</v>
      </c>
      <c r="EA1014" s="100" t="s">
        <v>566</v>
      </c>
      <c r="EB1014" s="101" t="s">
        <v>2761</v>
      </c>
      <c r="EC1014" s="38"/>
    </row>
    <row r="1015" spans="1:133" s="9" customFormat="1" ht="15" customHeight="1" x14ac:dyDescent="0.25">
      <c r="A1015" s="17" t="str">
        <f t="shared" si="15"/>
        <v>1082_Южно-Ягунское</v>
      </c>
      <c r="B1015" s="87">
        <v>206</v>
      </c>
      <c r="C1015" s="88" t="s">
        <v>733</v>
      </c>
      <c r="D1015" s="88" t="s">
        <v>568</v>
      </c>
      <c r="E1015" s="88" t="s">
        <v>531</v>
      </c>
      <c r="F1015" s="88" t="s">
        <v>10</v>
      </c>
      <c r="G1015" s="88" t="s">
        <v>29</v>
      </c>
      <c r="H1015" s="88" t="s">
        <v>3055</v>
      </c>
      <c r="I1015" s="89">
        <v>1082</v>
      </c>
      <c r="J1015" s="88" t="s">
        <v>175</v>
      </c>
      <c r="K1015" s="88" t="s">
        <v>688</v>
      </c>
      <c r="L1015" s="88" t="s">
        <v>423</v>
      </c>
      <c r="M1015" s="88" t="s">
        <v>1508</v>
      </c>
      <c r="N1015" s="88" t="s">
        <v>6</v>
      </c>
      <c r="O1015" s="90">
        <v>13</v>
      </c>
      <c r="P1015" s="90">
        <v>2514</v>
      </c>
      <c r="Q1015" s="90">
        <v>2527</v>
      </c>
      <c r="R1015" s="91">
        <v>133.44999999999999</v>
      </c>
      <c r="S1015" s="90" t="s">
        <v>150</v>
      </c>
      <c r="T1015" s="90">
        <v>2539</v>
      </c>
      <c r="U1015" s="90">
        <v>13</v>
      </c>
      <c r="V1015" s="88" t="s">
        <v>31</v>
      </c>
      <c r="W1015" s="88" t="s">
        <v>118</v>
      </c>
      <c r="X1015" s="88" t="s">
        <v>1069</v>
      </c>
      <c r="Y1015" s="90" t="s">
        <v>978</v>
      </c>
      <c r="Z1015" s="90" t="s">
        <v>566</v>
      </c>
      <c r="AA1015" s="90">
        <v>73</v>
      </c>
      <c r="AB1015" s="91" t="s">
        <v>3838</v>
      </c>
      <c r="AC1015" s="88" t="s">
        <v>566</v>
      </c>
      <c r="AD1015" s="90" t="s">
        <v>566</v>
      </c>
      <c r="AE1015" s="90" t="s">
        <v>566</v>
      </c>
      <c r="AF1015" s="90" t="s">
        <v>118</v>
      </c>
      <c r="AG1015" s="91" t="s">
        <v>3464</v>
      </c>
      <c r="AH1015" s="92" t="s">
        <v>2651</v>
      </c>
      <c r="AI1015" s="93">
        <v>778</v>
      </c>
      <c r="AJ1015" s="88" t="s">
        <v>566</v>
      </c>
      <c r="AK1015" s="90" t="s">
        <v>566</v>
      </c>
      <c r="AL1015" s="91">
        <v>10.5</v>
      </c>
      <c r="AM1015" s="91">
        <v>8.5664939576000005</v>
      </c>
      <c r="AN1015" s="91">
        <v>2307</v>
      </c>
      <c r="AO1015" s="90">
        <v>8.1</v>
      </c>
      <c r="AP1015" s="91">
        <v>130.24</v>
      </c>
      <c r="AQ1015" s="91" t="s">
        <v>566</v>
      </c>
      <c r="AR1015" s="91" t="s">
        <v>566</v>
      </c>
      <c r="AS1015" s="91">
        <v>26.48</v>
      </c>
      <c r="AT1015" s="91">
        <v>28.41</v>
      </c>
      <c r="AU1015" s="90">
        <v>910</v>
      </c>
      <c r="AV1015" s="90">
        <v>10</v>
      </c>
      <c r="AW1015" s="91">
        <v>33.909999999999997</v>
      </c>
      <c r="AX1015" s="91" t="s">
        <v>566</v>
      </c>
      <c r="AY1015" s="91">
        <v>149.22999999999999</v>
      </c>
      <c r="AZ1015" s="88" t="s">
        <v>4928</v>
      </c>
      <c r="BA1015" s="91">
        <v>151.19999999999999</v>
      </c>
      <c r="BB1015" s="91">
        <v>122.75</v>
      </c>
      <c r="BC1015" s="94">
        <v>1.0159181237999999</v>
      </c>
      <c r="BD1015" s="91">
        <v>113.76600000000001</v>
      </c>
      <c r="BE1015" s="95">
        <v>95.715000000000003</v>
      </c>
      <c r="BF1015" s="91">
        <v>4.16</v>
      </c>
      <c r="BG1015" s="91">
        <v>31</v>
      </c>
      <c r="BH1015" s="94" t="s">
        <v>566</v>
      </c>
      <c r="BI1015" s="94" t="s">
        <v>566</v>
      </c>
      <c r="BJ1015" s="93">
        <v>744</v>
      </c>
      <c r="BK1015" s="94">
        <v>0</v>
      </c>
      <c r="BL1015" s="91">
        <v>128.91560000000001</v>
      </c>
      <c r="BM1015" s="96">
        <v>6.3619850400000004</v>
      </c>
      <c r="BN1015" s="96" t="s">
        <v>566</v>
      </c>
      <c r="BO1015" s="88" t="s">
        <v>430</v>
      </c>
      <c r="BP1015" s="88" t="s">
        <v>566</v>
      </c>
      <c r="BQ1015" s="91">
        <v>113.76600000000001</v>
      </c>
      <c r="BR1015" s="95">
        <v>95.715000000000003</v>
      </c>
      <c r="BS1015" s="91">
        <v>4.16</v>
      </c>
      <c r="BT1015" s="90">
        <v>30</v>
      </c>
      <c r="BU1015" s="91">
        <v>0</v>
      </c>
      <c r="BV1015" s="91">
        <v>124.77</v>
      </c>
      <c r="BW1015" s="96">
        <v>6.1573500000000001</v>
      </c>
      <c r="BX1015" s="96" t="s">
        <v>566</v>
      </c>
      <c r="BY1015" s="96" t="s">
        <v>566</v>
      </c>
      <c r="BZ1015" s="96" t="s">
        <v>566</v>
      </c>
      <c r="CA1015" s="96" t="s">
        <v>566</v>
      </c>
      <c r="CB1015" s="96" t="s">
        <v>566</v>
      </c>
      <c r="CC1015" s="96" t="s">
        <v>566</v>
      </c>
      <c r="CD1015" s="96" t="s">
        <v>566</v>
      </c>
      <c r="CE1015" s="96" t="s">
        <v>566</v>
      </c>
      <c r="CF1015" s="88" t="s">
        <v>566</v>
      </c>
      <c r="CG1015" s="88" t="s">
        <v>566</v>
      </c>
      <c r="CH1015" s="92" t="s">
        <v>566</v>
      </c>
      <c r="CI1015" s="91">
        <v>0</v>
      </c>
      <c r="CJ1015" s="91">
        <v>0</v>
      </c>
      <c r="CK1015" s="90" t="s">
        <v>566</v>
      </c>
      <c r="CL1015" s="91">
        <v>1.4174539E-2</v>
      </c>
      <c r="CM1015" s="91">
        <v>4.1825461000000001E-2</v>
      </c>
      <c r="CN1015" s="88" t="s">
        <v>566</v>
      </c>
      <c r="CO1015" s="91">
        <v>101.875</v>
      </c>
      <c r="CP1015" s="91">
        <v>51.040092641199998</v>
      </c>
      <c r="CQ1015" s="91">
        <v>1.9246548303</v>
      </c>
      <c r="CR1015" s="91">
        <v>-62.725713810400002</v>
      </c>
      <c r="CS1015" s="91">
        <v>-2.2343451697000001</v>
      </c>
      <c r="CT1015" s="90" t="s">
        <v>566</v>
      </c>
      <c r="CU1015" s="96">
        <v>1.01302</v>
      </c>
      <c r="CV1015" s="96">
        <v>0.85299999999999998</v>
      </c>
      <c r="CW1015" s="96">
        <v>0.79749999999999999</v>
      </c>
      <c r="CX1015" s="93">
        <v>2310</v>
      </c>
      <c r="CY1015" s="93">
        <v>2289.91</v>
      </c>
      <c r="CZ1015" s="93">
        <v>94.6</v>
      </c>
      <c r="DA1015" s="90">
        <v>40</v>
      </c>
      <c r="DB1015" s="90" t="s">
        <v>566</v>
      </c>
      <c r="DC1015" s="90">
        <v>81.5</v>
      </c>
      <c r="DD1015" s="91">
        <v>228</v>
      </c>
      <c r="DE1015" s="91">
        <v>-34.548245614000002</v>
      </c>
      <c r="DF1015" s="93">
        <v>136.30000000000001</v>
      </c>
      <c r="DG1015" s="88" t="s">
        <v>393</v>
      </c>
      <c r="DH1015" s="88" t="s">
        <v>566</v>
      </c>
      <c r="DI1015" s="88">
        <v>1</v>
      </c>
      <c r="DJ1015" s="88" t="s">
        <v>2356</v>
      </c>
      <c r="DK1015" s="90" t="s">
        <v>566</v>
      </c>
      <c r="DL1015" s="91">
        <v>95.715000000000003</v>
      </c>
      <c r="DM1015" s="91" t="s">
        <v>566</v>
      </c>
      <c r="DN1015" s="91">
        <v>97.337077488999995</v>
      </c>
      <c r="DO1015" s="91">
        <v>3.7982640457999999</v>
      </c>
      <c r="DP1015" s="91">
        <v>-16.428728962600001</v>
      </c>
      <c r="DQ1015" s="91">
        <v>-0.36073595419999999</v>
      </c>
      <c r="DR1015" s="91">
        <v>43.819400965600003</v>
      </c>
      <c r="DS1015" s="91">
        <v>1.7859423825</v>
      </c>
      <c r="DT1015" s="91">
        <v>-69.946405486000003</v>
      </c>
      <c r="DU1015" s="91">
        <v>-2.3730576175000002</v>
      </c>
      <c r="DV1015" s="91">
        <v>98.936499999999995</v>
      </c>
      <c r="DW1015" s="97"/>
      <c r="DX1015" s="98" t="s">
        <v>4637</v>
      </c>
      <c r="DY1015" s="99" t="s">
        <v>689</v>
      </c>
      <c r="DZ1015" s="98" t="s">
        <v>689</v>
      </c>
      <c r="EA1015" s="100" t="s">
        <v>566</v>
      </c>
      <c r="EB1015" s="101" t="s">
        <v>2761</v>
      </c>
      <c r="EC1015" s="38"/>
    </row>
    <row r="1016" spans="1:133" s="9" customFormat="1" ht="15" customHeight="1" x14ac:dyDescent="0.25">
      <c r="A1016" s="17" t="str">
        <f t="shared" si="15"/>
        <v>1084_Южно-Ягунское</v>
      </c>
      <c r="B1016" s="87">
        <v>207</v>
      </c>
      <c r="C1016" s="88" t="s">
        <v>733</v>
      </c>
      <c r="D1016" s="88" t="s">
        <v>568</v>
      </c>
      <c r="E1016" s="88" t="s">
        <v>531</v>
      </c>
      <c r="F1016" s="88" t="s">
        <v>10</v>
      </c>
      <c r="G1016" s="88" t="s">
        <v>29</v>
      </c>
      <c r="H1016" s="88" t="s">
        <v>3055</v>
      </c>
      <c r="I1016" s="89">
        <v>1084</v>
      </c>
      <c r="J1016" s="88" t="s">
        <v>96</v>
      </c>
      <c r="K1016" s="88" t="s">
        <v>688</v>
      </c>
      <c r="L1016" s="88" t="s">
        <v>423</v>
      </c>
      <c r="M1016" s="88" t="s">
        <v>1508</v>
      </c>
      <c r="N1016" s="88" t="s">
        <v>6</v>
      </c>
      <c r="O1016" s="90">
        <v>13</v>
      </c>
      <c r="P1016" s="90">
        <v>2440</v>
      </c>
      <c r="Q1016" s="90">
        <v>2453</v>
      </c>
      <c r="R1016" s="91">
        <v>66.08</v>
      </c>
      <c r="S1016" s="90" t="s">
        <v>150</v>
      </c>
      <c r="T1016" s="90">
        <v>2466</v>
      </c>
      <c r="U1016" s="90">
        <v>11.3</v>
      </c>
      <c r="V1016" s="88" t="s">
        <v>31</v>
      </c>
      <c r="W1016" s="88" t="s">
        <v>156</v>
      </c>
      <c r="X1016" s="88" t="s">
        <v>456</v>
      </c>
      <c r="Y1016" s="90" t="s">
        <v>872</v>
      </c>
      <c r="Z1016" s="90" t="s">
        <v>566</v>
      </c>
      <c r="AA1016" s="90">
        <v>73</v>
      </c>
      <c r="AB1016" s="91" t="s">
        <v>3839</v>
      </c>
      <c r="AC1016" s="88" t="s">
        <v>566</v>
      </c>
      <c r="AD1016" s="90" t="s">
        <v>566</v>
      </c>
      <c r="AE1016" s="90" t="s">
        <v>4789</v>
      </c>
      <c r="AF1016" s="90" t="s">
        <v>156</v>
      </c>
      <c r="AG1016" s="91" t="s">
        <v>3511</v>
      </c>
      <c r="AH1016" s="92" t="s">
        <v>2741</v>
      </c>
      <c r="AI1016" s="93">
        <v>650</v>
      </c>
      <c r="AJ1016" s="88" t="s">
        <v>566</v>
      </c>
      <c r="AK1016" s="90" t="s">
        <v>566</v>
      </c>
      <c r="AL1016" s="91">
        <v>12.1</v>
      </c>
      <c r="AM1016" s="91">
        <v>9.5731556899000001</v>
      </c>
      <c r="AN1016" s="91">
        <v>1664</v>
      </c>
      <c r="AO1016" s="90">
        <v>10.1</v>
      </c>
      <c r="AP1016" s="91">
        <v>42.36</v>
      </c>
      <c r="AQ1016" s="91" t="s">
        <v>566</v>
      </c>
      <c r="AR1016" s="91" t="s">
        <v>566</v>
      </c>
      <c r="AS1016" s="91">
        <v>71.97</v>
      </c>
      <c r="AT1016" s="91">
        <v>73.59</v>
      </c>
      <c r="AU1016" s="90">
        <v>726</v>
      </c>
      <c r="AV1016" s="90">
        <v>9.6</v>
      </c>
      <c r="AW1016" s="91">
        <v>21.44</v>
      </c>
      <c r="AX1016" s="91" t="s">
        <v>566</v>
      </c>
      <c r="AY1016" s="91">
        <v>123.3</v>
      </c>
      <c r="AZ1016" s="88" t="s">
        <v>5511</v>
      </c>
      <c r="BA1016" s="91">
        <v>124.95</v>
      </c>
      <c r="BB1016" s="91">
        <v>51.33</v>
      </c>
      <c r="BC1016" s="94">
        <v>3.3984503924</v>
      </c>
      <c r="BD1016" s="91">
        <v>168.869</v>
      </c>
      <c r="BE1016" s="95">
        <v>97.819000000000003</v>
      </c>
      <c r="BF1016" s="91">
        <v>3.14</v>
      </c>
      <c r="BG1016" s="91">
        <v>28.8</v>
      </c>
      <c r="BH1016" s="94" t="s">
        <v>566</v>
      </c>
      <c r="BI1016" s="94" t="s">
        <v>566</v>
      </c>
      <c r="BJ1016" s="93">
        <v>692</v>
      </c>
      <c r="BK1016" s="94">
        <v>52</v>
      </c>
      <c r="BL1016" s="91">
        <v>90.575140000000005</v>
      </c>
      <c r="BM1016" s="96">
        <v>3.9219035400000002</v>
      </c>
      <c r="BN1016" s="96" t="s">
        <v>566</v>
      </c>
      <c r="BO1016" s="88" t="s">
        <v>430</v>
      </c>
      <c r="BP1016" s="88" t="s">
        <v>566</v>
      </c>
      <c r="BQ1016" s="91">
        <v>168.869</v>
      </c>
      <c r="BR1016" s="95">
        <v>97.819000000000003</v>
      </c>
      <c r="BS1016" s="91">
        <v>3.14</v>
      </c>
      <c r="BT1016" s="90">
        <v>30</v>
      </c>
      <c r="BU1016" s="91">
        <v>0</v>
      </c>
      <c r="BV1016" s="91">
        <v>94.23</v>
      </c>
      <c r="BW1016" s="96">
        <v>4.0800599999999996</v>
      </c>
      <c r="BX1016" s="96" t="s">
        <v>566</v>
      </c>
      <c r="BY1016" s="96" t="s">
        <v>566</v>
      </c>
      <c r="BZ1016" s="96" t="s">
        <v>566</v>
      </c>
      <c r="CA1016" s="96" t="s">
        <v>566</v>
      </c>
      <c r="CB1016" s="96" t="s">
        <v>566</v>
      </c>
      <c r="CC1016" s="96" t="s">
        <v>566</v>
      </c>
      <c r="CD1016" s="96" t="s">
        <v>566</v>
      </c>
      <c r="CE1016" s="96" t="s">
        <v>566</v>
      </c>
      <c r="CF1016" s="88" t="s">
        <v>566</v>
      </c>
      <c r="CG1016" s="88" t="s">
        <v>566</v>
      </c>
      <c r="CH1016" s="92" t="s">
        <v>566</v>
      </c>
      <c r="CI1016" s="91">
        <v>0</v>
      </c>
      <c r="CJ1016" s="91">
        <v>0</v>
      </c>
      <c r="CK1016" s="90" t="s">
        <v>566</v>
      </c>
      <c r="CL1016" s="91">
        <v>-0.72509794770000002</v>
      </c>
      <c r="CM1016" s="91">
        <v>-8.0902052299999999E-2</v>
      </c>
      <c r="CN1016" s="88" t="s">
        <v>566</v>
      </c>
      <c r="CO1016" s="91">
        <v>101.875</v>
      </c>
      <c r="CP1016" s="91">
        <v>78.087911088200002</v>
      </c>
      <c r="CQ1016" s="91">
        <v>1.8798667259999999</v>
      </c>
      <c r="CR1016" s="91">
        <v>-90.781003015899998</v>
      </c>
      <c r="CS1016" s="91">
        <v>-1.2611332740000001</v>
      </c>
      <c r="CT1016" s="90" t="s">
        <v>566</v>
      </c>
      <c r="CU1016" s="96">
        <v>1.01315</v>
      </c>
      <c r="CV1016" s="96">
        <v>0.85299999999999998</v>
      </c>
      <c r="CW1016" s="96">
        <v>0.81399999999999995</v>
      </c>
      <c r="CX1016" s="93">
        <v>2310</v>
      </c>
      <c r="CY1016" s="93">
        <v>2293.7199999999998</v>
      </c>
      <c r="CZ1016" s="93">
        <v>87.7</v>
      </c>
      <c r="DA1016" s="90">
        <v>40</v>
      </c>
      <c r="DB1016" s="90" t="s">
        <v>566</v>
      </c>
      <c r="DC1016" s="90">
        <v>81.5</v>
      </c>
      <c r="DD1016" s="91">
        <v>228</v>
      </c>
      <c r="DE1016" s="91">
        <v>-45.921052631599999</v>
      </c>
      <c r="DF1016" s="93">
        <v>136.30000000000001</v>
      </c>
      <c r="DG1016" s="88" t="s">
        <v>393</v>
      </c>
      <c r="DH1016" s="88" t="s">
        <v>566</v>
      </c>
      <c r="DI1016" s="88">
        <v>1</v>
      </c>
      <c r="DJ1016" s="88" t="s">
        <v>3254</v>
      </c>
      <c r="DK1016" s="90" t="s">
        <v>566</v>
      </c>
      <c r="DL1016" s="91">
        <v>97.819000000000003</v>
      </c>
      <c r="DM1016" s="91" t="s">
        <v>566</v>
      </c>
      <c r="DN1016" s="91">
        <v>149.5144692426</v>
      </c>
      <c r="DO1016" s="91">
        <v>3.6335588001999999</v>
      </c>
      <c r="DP1016" s="91">
        <v>-19.354444861499999</v>
      </c>
      <c r="DQ1016" s="91">
        <v>0.49255880019999998</v>
      </c>
      <c r="DR1016" s="91">
        <v>72.060606005500006</v>
      </c>
      <c r="DS1016" s="91">
        <v>2.2585281536999999</v>
      </c>
      <c r="DT1016" s="91">
        <v>-96.808308098599994</v>
      </c>
      <c r="DU1016" s="91">
        <v>-0.88247184629999997</v>
      </c>
      <c r="DV1016" s="91">
        <v>98.913122222200002</v>
      </c>
      <c r="DW1016" s="97"/>
      <c r="DX1016" s="98" t="s">
        <v>5074</v>
      </c>
      <c r="DY1016" s="99" t="s">
        <v>689</v>
      </c>
      <c r="DZ1016" s="98" t="s">
        <v>689</v>
      </c>
      <c r="EA1016" s="100" t="s">
        <v>566</v>
      </c>
      <c r="EB1016" s="101" t="s">
        <v>2761</v>
      </c>
      <c r="EC1016" s="38"/>
    </row>
    <row r="1017" spans="1:133" s="9" customFormat="1" ht="15" customHeight="1" x14ac:dyDescent="0.25">
      <c r="A1017" s="17" t="str">
        <f t="shared" si="15"/>
        <v>1088_Южно-Ягунское</v>
      </c>
      <c r="B1017" s="87">
        <v>208</v>
      </c>
      <c r="C1017" s="88" t="s">
        <v>733</v>
      </c>
      <c r="D1017" s="88" t="s">
        <v>568</v>
      </c>
      <c r="E1017" s="88" t="s">
        <v>531</v>
      </c>
      <c r="F1017" s="88" t="s">
        <v>10</v>
      </c>
      <c r="G1017" s="88" t="s">
        <v>29</v>
      </c>
      <c r="H1017" s="88" t="s">
        <v>3055</v>
      </c>
      <c r="I1017" s="89">
        <v>1088</v>
      </c>
      <c r="J1017" s="88" t="s">
        <v>95</v>
      </c>
      <c r="K1017" s="88" t="s">
        <v>688</v>
      </c>
      <c r="L1017" s="88" t="s">
        <v>423</v>
      </c>
      <c r="M1017" s="88" t="s">
        <v>1508</v>
      </c>
      <c r="N1017" s="88" t="s">
        <v>6</v>
      </c>
      <c r="O1017" s="90">
        <v>22.9</v>
      </c>
      <c r="P1017" s="90">
        <v>2489.1999999999998</v>
      </c>
      <c r="Q1017" s="90">
        <v>2500</v>
      </c>
      <c r="R1017" s="91">
        <v>108.48</v>
      </c>
      <c r="S1017" s="90" t="s">
        <v>150</v>
      </c>
      <c r="T1017" s="90">
        <v>2512.1999999999998</v>
      </c>
      <c r="U1017" s="90">
        <v>6</v>
      </c>
      <c r="V1017" s="88" t="s">
        <v>31</v>
      </c>
      <c r="W1017" s="88" t="s">
        <v>112</v>
      </c>
      <c r="X1017" s="88" t="s">
        <v>2278</v>
      </c>
      <c r="Y1017" s="90" t="s">
        <v>872</v>
      </c>
      <c r="Z1017" s="90" t="s">
        <v>566</v>
      </c>
      <c r="AA1017" s="90">
        <v>73</v>
      </c>
      <c r="AB1017" s="91" t="s">
        <v>3840</v>
      </c>
      <c r="AC1017" s="88" t="s">
        <v>566</v>
      </c>
      <c r="AD1017" s="90" t="s">
        <v>566</v>
      </c>
      <c r="AE1017" s="90" t="s">
        <v>2019</v>
      </c>
      <c r="AF1017" s="90" t="s">
        <v>112</v>
      </c>
      <c r="AG1017" s="91" t="s">
        <v>3479</v>
      </c>
      <c r="AH1017" s="92" t="s">
        <v>4907</v>
      </c>
      <c r="AI1017" s="93">
        <v>85</v>
      </c>
      <c r="AJ1017" s="88" t="s">
        <v>566</v>
      </c>
      <c r="AK1017" s="90" t="s">
        <v>566</v>
      </c>
      <c r="AL1017" s="91">
        <v>12.5</v>
      </c>
      <c r="AM1017" s="91">
        <v>10.490994328199999</v>
      </c>
      <c r="AN1017" s="91">
        <v>1933</v>
      </c>
      <c r="AO1017" s="90">
        <v>13.9</v>
      </c>
      <c r="AP1017" s="91">
        <v>104.71</v>
      </c>
      <c r="AQ1017" s="91" t="s">
        <v>566</v>
      </c>
      <c r="AR1017" s="91" t="s">
        <v>566</v>
      </c>
      <c r="AS1017" s="91">
        <v>60.66</v>
      </c>
      <c r="AT1017" s="91">
        <v>62.96</v>
      </c>
      <c r="AU1017" s="90">
        <v>755</v>
      </c>
      <c r="AV1017" s="90">
        <v>0</v>
      </c>
      <c r="AW1017" s="91">
        <v>31.13</v>
      </c>
      <c r="AX1017" s="91" t="s">
        <v>566</v>
      </c>
      <c r="AY1017" s="91">
        <v>148.05000000000001</v>
      </c>
      <c r="AZ1017" s="88" t="s">
        <v>4928</v>
      </c>
      <c r="BA1017" s="91">
        <v>150.4</v>
      </c>
      <c r="BB1017" s="91">
        <v>87.39</v>
      </c>
      <c r="BC1017" s="94">
        <v>0.92682353849999999</v>
      </c>
      <c r="BD1017" s="91">
        <v>80.421999999999997</v>
      </c>
      <c r="BE1017" s="95">
        <v>91.215999999999994</v>
      </c>
      <c r="BF1017" s="91">
        <v>6.03</v>
      </c>
      <c r="BG1017" s="91">
        <v>31</v>
      </c>
      <c r="BH1017" s="94" t="s">
        <v>566</v>
      </c>
      <c r="BI1017" s="94" t="s">
        <v>566</v>
      </c>
      <c r="BJ1017" s="93">
        <v>744</v>
      </c>
      <c r="BK1017" s="94">
        <v>0</v>
      </c>
      <c r="BL1017" s="91">
        <v>186.80509000000001</v>
      </c>
      <c r="BM1017" s="96">
        <v>8.6845686000000004</v>
      </c>
      <c r="BN1017" s="96" t="s">
        <v>566</v>
      </c>
      <c r="BO1017" s="88" t="s">
        <v>430</v>
      </c>
      <c r="BP1017" s="88" t="s">
        <v>566</v>
      </c>
      <c r="BQ1017" s="91">
        <v>80.421999999999997</v>
      </c>
      <c r="BR1017" s="95">
        <v>91.215999999999994</v>
      </c>
      <c r="BS1017" s="91">
        <v>6.03</v>
      </c>
      <c r="BT1017" s="90">
        <v>30</v>
      </c>
      <c r="BU1017" s="91">
        <v>0</v>
      </c>
      <c r="BV1017" s="91">
        <v>180.78</v>
      </c>
      <c r="BW1017" s="96">
        <v>8.4043500000000009</v>
      </c>
      <c r="BX1017" s="96" t="s">
        <v>566</v>
      </c>
      <c r="BY1017" s="96" t="s">
        <v>566</v>
      </c>
      <c r="BZ1017" s="96" t="s">
        <v>566</v>
      </c>
      <c r="CA1017" s="96" t="s">
        <v>566</v>
      </c>
      <c r="CB1017" s="96" t="s">
        <v>566</v>
      </c>
      <c r="CC1017" s="96" t="s">
        <v>566</v>
      </c>
      <c r="CD1017" s="96" t="s">
        <v>566</v>
      </c>
      <c r="CE1017" s="96" t="s">
        <v>566</v>
      </c>
      <c r="CF1017" s="88" t="s">
        <v>566</v>
      </c>
      <c r="CG1017" s="88" t="s">
        <v>566</v>
      </c>
      <c r="CH1017" s="92" t="s">
        <v>566</v>
      </c>
      <c r="CI1017" s="91">
        <v>0</v>
      </c>
      <c r="CJ1017" s="91">
        <v>0</v>
      </c>
      <c r="CK1017" s="90" t="s">
        <v>566</v>
      </c>
      <c r="CL1017" s="91">
        <v>0.33638005539999999</v>
      </c>
      <c r="CM1017" s="91">
        <v>-0.1193800554</v>
      </c>
      <c r="CN1017" s="88" t="s">
        <v>566</v>
      </c>
      <c r="CO1017" s="91">
        <v>101.875</v>
      </c>
      <c r="CP1017" s="91">
        <v>47.580003842499998</v>
      </c>
      <c r="CQ1017" s="91">
        <v>3.6488066569000002</v>
      </c>
      <c r="CR1017" s="91">
        <v>-32.842254222000001</v>
      </c>
      <c r="CS1017" s="91">
        <v>-2.3771933431000001</v>
      </c>
      <c r="CT1017" s="90" t="s">
        <v>566</v>
      </c>
      <c r="CU1017" s="96">
        <v>1.0133099999999999</v>
      </c>
      <c r="CV1017" s="96">
        <v>0.85299999999999998</v>
      </c>
      <c r="CW1017" s="96">
        <v>0.80530000000000002</v>
      </c>
      <c r="CX1017" s="93">
        <v>2310</v>
      </c>
      <c r="CY1017" s="93">
        <v>2286.02</v>
      </c>
      <c r="CZ1017" s="93">
        <v>94.8</v>
      </c>
      <c r="DA1017" s="90">
        <v>51</v>
      </c>
      <c r="DB1017" s="90" t="s">
        <v>566</v>
      </c>
      <c r="DC1017" s="90">
        <v>81.5</v>
      </c>
      <c r="DD1017" s="91">
        <v>228</v>
      </c>
      <c r="DE1017" s="91">
        <v>-35.065789473700001</v>
      </c>
      <c r="DF1017" s="93">
        <v>136.30000000000001</v>
      </c>
      <c r="DG1017" s="88" t="s">
        <v>393</v>
      </c>
      <c r="DH1017" s="88" t="s">
        <v>566</v>
      </c>
      <c r="DI1017" s="88">
        <v>1</v>
      </c>
      <c r="DJ1017" s="88" t="s">
        <v>3255</v>
      </c>
      <c r="DK1017" s="90" t="s">
        <v>566</v>
      </c>
      <c r="DL1017" s="91">
        <v>91.215999999999994</v>
      </c>
      <c r="DM1017" s="91" t="s">
        <v>566</v>
      </c>
      <c r="DN1017" s="91">
        <v>188.9368214797</v>
      </c>
      <c r="DO1017" s="91">
        <v>14.186393129500001</v>
      </c>
      <c r="DP1017" s="91">
        <v>108.5145634152</v>
      </c>
      <c r="DQ1017" s="91">
        <v>8.1603931294999992</v>
      </c>
      <c r="DR1017" s="91">
        <v>111.92296836840001</v>
      </c>
      <c r="DS1017" s="91">
        <v>8.6019704130000001</v>
      </c>
      <c r="DT1017" s="91">
        <v>31.5007103039</v>
      </c>
      <c r="DU1017" s="91">
        <v>2.5759704129999998</v>
      </c>
      <c r="DV1017" s="91">
        <v>112.5971311111</v>
      </c>
      <c r="DW1017" s="97"/>
      <c r="DX1017" s="98" t="s">
        <v>689</v>
      </c>
      <c r="DY1017" s="99" t="s">
        <v>689</v>
      </c>
      <c r="DZ1017" s="98" t="s">
        <v>689</v>
      </c>
      <c r="EA1017" s="100" t="s">
        <v>566</v>
      </c>
      <c r="EB1017" s="101" t="s">
        <v>2761</v>
      </c>
      <c r="EC1017" s="38"/>
    </row>
    <row r="1018" spans="1:133" s="9" customFormat="1" ht="15" customHeight="1" x14ac:dyDescent="0.25">
      <c r="A1018" s="17" t="str">
        <f t="shared" si="15"/>
        <v>1089_Южно-Ягунское</v>
      </c>
      <c r="B1018" s="87">
        <v>209</v>
      </c>
      <c r="C1018" s="88" t="s">
        <v>733</v>
      </c>
      <c r="D1018" s="88" t="s">
        <v>568</v>
      </c>
      <c r="E1018" s="88" t="s">
        <v>531</v>
      </c>
      <c r="F1018" s="88" t="s">
        <v>10</v>
      </c>
      <c r="G1018" s="88" t="s">
        <v>29</v>
      </c>
      <c r="H1018" s="88" t="s">
        <v>3055</v>
      </c>
      <c r="I1018" s="89">
        <v>1089</v>
      </c>
      <c r="J1018" s="88" t="s">
        <v>177</v>
      </c>
      <c r="K1018" s="88" t="s">
        <v>688</v>
      </c>
      <c r="L1018" s="88" t="s">
        <v>423</v>
      </c>
      <c r="M1018" s="88" t="s">
        <v>1508</v>
      </c>
      <c r="N1018" s="88" t="s">
        <v>6</v>
      </c>
      <c r="O1018" s="90">
        <v>19.600000000000001</v>
      </c>
      <c r="P1018" s="90">
        <v>2502.8000000000002</v>
      </c>
      <c r="Q1018" s="90">
        <v>2513</v>
      </c>
      <c r="R1018" s="91">
        <v>123.858</v>
      </c>
      <c r="S1018" s="90" t="s">
        <v>150</v>
      </c>
      <c r="T1018" s="90">
        <v>2524.3000000000002</v>
      </c>
      <c r="U1018" s="90">
        <v>10.199999999999999</v>
      </c>
      <c r="V1018" s="88" t="s">
        <v>31</v>
      </c>
      <c r="W1018" s="88" t="s">
        <v>118</v>
      </c>
      <c r="X1018" s="88" t="s">
        <v>2604</v>
      </c>
      <c r="Y1018" s="90" t="s">
        <v>910</v>
      </c>
      <c r="Z1018" s="90" t="s">
        <v>566</v>
      </c>
      <c r="AA1018" s="90">
        <v>73</v>
      </c>
      <c r="AB1018" s="91" t="s">
        <v>3841</v>
      </c>
      <c r="AC1018" s="88" t="s">
        <v>566</v>
      </c>
      <c r="AD1018" s="90" t="s">
        <v>566</v>
      </c>
      <c r="AE1018" s="90" t="s">
        <v>1249</v>
      </c>
      <c r="AF1018" s="90" t="s">
        <v>118</v>
      </c>
      <c r="AG1018" s="91" t="s">
        <v>3475</v>
      </c>
      <c r="AH1018" s="92" t="s">
        <v>2590</v>
      </c>
      <c r="AI1018" s="93">
        <v>833</v>
      </c>
      <c r="AJ1018" s="88" t="s">
        <v>566</v>
      </c>
      <c r="AK1018" s="90" t="s">
        <v>566</v>
      </c>
      <c r="AL1018" s="91">
        <v>11.2</v>
      </c>
      <c r="AM1018" s="91">
        <v>8.2901554427999997</v>
      </c>
      <c r="AN1018" s="91">
        <v>1683</v>
      </c>
      <c r="AO1018" s="90">
        <v>0.4</v>
      </c>
      <c r="AP1018" s="91">
        <v>107.48</v>
      </c>
      <c r="AQ1018" s="91" t="s">
        <v>566</v>
      </c>
      <c r="AR1018" s="91" t="s">
        <v>566</v>
      </c>
      <c r="AS1018" s="91">
        <v>68.81</v>
      </c>
      <c r="AT1018" s="91">
        <v>70.459999999999994</v>
      </c>
      <c r="AU1018" s="90">
        <v>785</v>
      </c>
      <c r="AV1018" s="90">
        <v>0</v>
      </c>
      <c r="AW1018" s="91">
        <v>37.81</v>
      </c>
      <c r="AX1018" s="91" t="s">
        <v>566</v>
      </c>
      <c r="AY1018" s="91">
        <v>149.72999999999999</v>
      </c>
      <c r="AZ1018" s="88" t="s">
        <v>4928</v>
      </c>
      <c r="BA1018" s="91">
        <v>151.4</v>
      </c>
      <c r="BB1018" s="91">
        <v>80.92</v>
      </c>
      <c r="BC1018" s="94">
        <v>1.7465456000999999</v>
      </c>
      <c r="BD1018" s="91">
        <v>135.42599999999999</v>
      </c>
      <c r="BE1018" s="95">
        <v>97.605999999999995</v>
      </c>
      <c r="BF1018" s="91">
        <v>2.77</v>
      </c>
      <c r="BG1018" s="91">
        <v>31</v>
      </c>
      <c r="BH1018" s="94" t="s">
        <v>566</v>
      </c>
      <c r="BI1018" s="94" t="s">
        <v>566</v>
      </c>
      <c r="BJ1018" s="93">
        <v>744</v>
      </c>
      <c r="BK1018" s="94">
        <v>0</v>
      </c>
      <c r="BL1018" s="91">
        <v>85.743350000000007</v>
      </c>
      <c r="BM1018" s="96">
        <v>3.78814129</v>
      </c>
      <c r="BN1018" s="96" t="s">
        <v>566</v>
      </c>
      <c r="BO1018" s="88" t="s">
        <v>430</v>
      </c>
      <c r="BP1018" s="88" t="s">
        <v>566</v>
      </c>
      <c r="BQ1018" s="91">
        <v>135.42599999999999</v>
      </c>
      <c r="BR1018" s="95">
        <v>97.605999999999995</v>
      </c>
      <c r="BS1018" s="91">
        <v>2.77</v>
      </c>
      <c r="BT1018" s="90">
        <v>30</v>
      </c>
      <c r="BU1018" s="91">
        <v>0</v>
      </c>
      <c r="BV1018" s="91">
        <v>82.98</v>
      </c>
      <c r="BW1018" s="96">
        <v>3.6660300000000001</v>
      </c>
      <c r="BX1018" s="96" t="s">
        <v>566</v>
      </c>
      <c r="BY1018" s="96" t="s">
        <v>566</v>
      </c>
      <c r="BZ1018" s="96" t="s">
        <v>566</v>
      </c>
      <c r="CA1018" s="96" t="s">
        <v>566</v>
      </c>
      <c r="CB1018" s="96" t="s">
        <v>566</v>
      </c>
      <c r="CC1018" s="96" t="s">
        <v>566</v>
      </c>
      <c r="CD1018" s="96" t="s">
        <v>566</v>
      </c>
      <c r="CE1018" s="96" t="s">
        <v>566</v>
      </c>
      <c r="CF1018" s="88" t="s">
        <v>566</v>
      </c>
      <c r="CG1018" s="88" t="s">
        <v>566</v>
      </c>
      <c r="CH1018" s="92" t="s">
        <v>566</v>
      </c>
      <c r="CI1018" s="91">
        <v>0</v>
      </c>
      <c r="CJ1018" s="91">
        <v>0</v>
      </c>
      <c r="CK1018" s="90" t="s">
        <v>566</v>
      </c>
      <c r="CL1018" s="91">
        <v>-0.17146755550000001</v>
      </c>
      <c r="CM1018" s="91">
        <v>-2.5324445000000002E-3</v>
      </c>
      <c r="CN1018" s="88" t="s">
        <v>566</v>
      </c>
      <c r="CO1018" s="91">
        <v>101.875</v>
      </c>
      <c r="CP1018" s="91">
        <v>80.2720772232</v>
      </c>
      <c r="CQ1018" s="91">
        <v>1.866378402</v>
      </c>
      <c r="CR1018" s="91">
        <v>-55.153729550999998</v>
      </c>
      <c r="CS1018" s="91">
        <v>-0.89962159799999997</v>
      </c>
      <c r="CT1018" s="90" t="s">
        <v>566</v>
      </c>
      <c r="CU1018" s="96">
        <v>1.0132000000000001</v>
      </c>
      <c r="CV1018" s="96">
        <v>0.85299999999999998</v>
      </c>
      <c r="CW1018" s="96">
        <v>0.81159999999999999</v>
      </c>
      <c r="CX1018" s="93">
        <v>2301</v>
      </c>
      <c r="CY1018" s="93">
        <v>2283.942</v>
      </c>
      <c r="CZ1018" s="93">
        <v>95</v>
      </c>
      <c r="DA1018" s="90">
        <v>40</v>
      </c>
      <c r="DB1018" s="90" t="s">
        <v>566</v>
      </c>
      <c r="DC1018" s="90">
        <v>81.5</v>
      </c>
      <c r="DD1018" s="91">
        <v>212</v>
      </c>
      <c r="DE1018" s="91">
        <v>-29.372641509400001</v>
      </c>
      <c r="DF1018" s="93">
        <v>136.30000000000001</v>
      </c>
      <c r="DG1018" s="88" t="s">
        <v>393</v>
      </c>
      <c r="DH1018" s="88" t="s">
        <v>566</v>
      </c>
      <c r="DI1018" s="88">
        <v>1</v>
      </c>
      <c r="DJ1018" s="88" t="s">
        <v>3256</v>
      </c>
      <c r="DK1018" s="90" t="s">
        <v>566</v>
      </c>
      <c r="DL1018" s="91">
        <v>97.605999999999995</v>
      </c>
      <c r="DM1018" s="91" t="s">
        <v>566</v>
      </c>
      <c r="DN1018" s="91">
        <v>164.57538804340001</v>
      </c>
      <c r="DO1018" s="91">
        <v>3.4943676165999999</v>
      </c>
      <c r="DP1018" s="91">
        <v>29.149581269199999</v>
      </c>
      <c r="DQ1018" s="91">
        <v>0.72836761660000005</v>
      </c>
      <c r="DR1018" s="91">
        <v>98.078074979199997</v>
      </c>
      <c r="DS1018" s="91">
        <v>2.3732315322000002</v>
      </c>
      <c r="DT1018" s="91">
        <v>-37.347731795000001</v>
      </c>
      <c r="DU1018" s="91">
        <v>-0.39276846780000002</v>
      </c>
      <c r="DV1018" s="91">
        <v>98.915488888900001</v>
      </c>
      <c r="DW1018" s="97"/>
      <c r="DX1018" s="98" t="s">
        <v>689</v>
      </c>
      <c r="DY1018" s="99" t="s">
        <v>689</v>
      </c>
      <c r="DZ1018" s="98" t="s">
        <v>689</v>
      </c>
      <c r="EA1018" s="100" t="s">
        <v>566</v>
      </c>
      <c r="EB1018" s="101" t="s">
        <v>2761</v>
      </c>
      <c r="EC1018" s="38"/>
    </row>
    <row r="1019" spans="1:133" s="9" customFormat="1" ht="15" customHeight="1" x14ac:dyDescent="0.25">
      <c r="A1019" s="17" t="str">
        <f t="shared" si="15"/>
        <v>1090_Южно-Ягунское</v>
      </c>
      <c r="B1019" s="87">
        <v>210</v>
      </c>
      <c r="C1019" s="88" t="s">
        <v>733</v>
      </c>
      <c r="D1019" s="88" t="s">
        <v>568</v>
      </c>
      <c r="E1019" s="88" t="s">
        <v>531</v>
      </c>
      <c r="F1019" s="88" t="s">
        <v>10</v>
      </c>
      <c r="G1019" s="88" t="s">
        <v>29</v>
      </c>
      <c r="H1019" s="88" t="s">
        <v>3055</v>
      </c>
      <c r="I1019" s="89">
        <v>1090</v>
      </c>
      <c r="J1019" s="88" t="s">
        <v>177</v>
      </c>
      <c r="K1019" s="88" t="s">
        <v>688</v>
      </c>
      <c r="L1019" s="88" t="s">
        <v>423</v>
      </c>
      <c r="M1019" s="88" t="s">
        <v>1508</v>
      </c>
      <c r="N1019" s="88" t="s">
        <v>6</v>
      </c>
      <c r="O1019" s="90">
        <v>12.6</v>
      </c>
      <c r="P1019" s="90">
        <v>2410</v>
      </c>
      <c r="Q1019" s="90">
        <v>2425</v>
      </c>
      <c r="R1019" s="91">
        <v>26.79</v>
      </c>
      <c r="S1019" s="90" t="s">
        <v>150</v>
      </c>
      <c r="T1019" s="90">
        <v>2449.3000000000002</v>
      </c>
      <c r="U1019" s="90">
        <v>7.8</v>
      </c>
      <c r="V1019" s="88" t="s">
        <v>31</v>
      </c>
      <c r="W1019" s="88" t="s">
        <v>118</v>
      </c>
      <c r="X1019" s="88" t="s">
        <v>450</v>
      </c>
      <c r="Y1019" s="90" t="s">
        <v>995</v>
      </c>
      <c r="Z1019" s="90" t="s">
        <v>566</v>
      </c>
      <c r="AA1019" s="90">
        <v>73</v>
      </c>
      <c r="AB1019" s="91" t="s">
        <v>3842</v>
      </c>
      <c r="AC1019" s="88" t="s">
        <v>566</v>
      </c>
      <c r="AD1019" s="90" t="s">
        <v>566</v>
      </c>
      <c r="AE1019" s="90" t="s">
        <v>4789</v>
      </c>
      <c r="AF1019" s="90" t="s">
        <v>118</v>
      </c>
      <c r="AG1019" s="91" t="s">
        <v>3423</v>
      </c>
      <c r="AH1019" s="92" t="s">
        <v>2860</v>
      </c>
      <c r="AI1019" s="93">
        <v>529</v>
      </c>
      <c r="AJ1019" s="88" t="s">
        <v>566</v>
      </c>
      <c r="AK1019" s="90" t="s">
        <v>566</v>
      </c>
      <c r="AL1019" s="91">
        <v>11.2</v>
      </c>
      <c r="AM1019" s="91">
        <v>8.2901554427999997</v>
      </c>
      <c r="AN1019" s="91">
        <v>1924</v>
      </c>
      <c r="AO1019" s="90">
        <v>9.1999999999999993</v>
      </c>
      <c r="AP1019" s="91">
        <v>26.7</v>
      </c>
      <c r="AQ1019" s="91" t="s">
        <v>566</v>
      </c>
      <c r="AR1019" s="91" t="s">
        <v>566</v>
      </c>
      <c r="AS1019" s="91">
        <v>50.69</v>
      </c>
      <c r="AT1019" s="91">
        <v>52.21</v>
      </c>
      <c r="AU1019" s="90" t="s">
        <v>566</v>
      </c>
      <c r="AV1019" s="90">
        <v>0</v>
      </c>
      <c r="AW1019" s="91" t="s">
        <v>566</v>
      </c>
      <c r="AX1019" s="91" t="s">
        <v>566</v>
      </c>
      <c r="AY1019" s="91">
        <v>152.25</v>
      </c>
      <c r="AZ1019" s="88" t="s">
        <v>4928</v>
      </c>
      <c r="BA1019" s="91">
        <v>153.80000000000001</v>
      </c>
      <c r="BB1019" s="91">
        <v>101.56</v>
      </c>
      <c r="BC1019" s="94">
        <v>1.1870621295999999</v>
      </c>
      <c r="BD1019" s="91">
        <v>119.88800000000001</v>
      </c>
      <c r="BE1019" s="95">
        <v>96.248000000000005</v>
      </c>
      <c r="BF1019" s="91">
        <v>3.84</v>
      </c>
      <c r="BG1019" s="91">
        <v>31</v>
      </c>
      <c r="BH1019" s="94" t="s">
        <v>566</v>
      </c>
      <c r="BI1019" s="94" t="s">
        <v>566</v>
      </c>
      <c r="BJ1019" s="93">
        <v>744</v>
      </c>
      <c r="BK1019" s="94">
        <v>0</v>
      </c>
      <c r="BL1019" s="91">
        <v>118.94185</v>
      </c>
      <c r="BM1019" s="96">
        <v>5.3333525899999996</v>
      </c>
      <c r="BN1019" s="96" t="s">
        <v>566</v>
      </c>
      <c r="BO1019" s="88" t="s">
        <v>430</v>
      </c>
      <c r="BP1019" s="88" t="s">
        <v>566</v>
      </c>
      <c r="BQ1019" s="91">
        <v>119.88800000000001</v>
      </c>
      <c r="BR1019" s="95">
        <v>96.248000000000005</v>
      </c>
      <c r="BS1019" s="91">
        <v>3.84</v>
      </c>
      <c r="BT1019" s="90">
        <v>30</v>
      </c>
      <c r="BU1019" s="91">
        <v>0</v>
      </c>
      <c r="BV1019" s="91">
        <v>115.11</v>
      </c>
      <c r="BW1019" s="96">
        <v>5.1614399999999998</v>
      </c>
      <c r="BX1019" s="96" t="s">
        <v>566</v>
      </c>
      <c r="BY1019" s="96" t="s">
        <v>566</v>
      </c>
      <c r="BZ1019" s="96" t="s">
        <v>566</v>
      </c>
      <c r="CA1019" s="96" t="s">
        <v>566</v>
      </c>
      <c r="CB1019" s="96" t="s">
        <v>566</v>
      </c>
      <c r="CC1019" s="96" t="s">
        <v>566</v>
      </c>
      <c r="CD1019" s="96" t="s">
        <v>566</v>
      </c>
      <c r="CE1019" s="96" t="s">
        <v>566</v>
      </c>
      <c r="CF1019" s="88" t="s">
        <v>566</v>
      </c>
      <c r="CG1019" s="88" t="s">
        <v>566</v>
      </c>
      <c r="CH1019" s="92" t="s">
        <v>566</v>
      </c>
      <c r="CI1019" s="91">
        <v>0</v>
      </c>
      <c r="CJ1019" s="91">
        <v>0</v>
      </c>
      <c r="CK1019" s="90" t="s">
        <v>566</v>
      </c>
      <c r="CL1019" s="91">
        <v>2.41479343E-2</v>
      </c>
      <c r="CM1019" s="91">
        <v>-1.479343E-4</v>
      </c>
      <c r="CN1019" s="88" t="s">
        <v>566</v>
      </c>
      <c r="CO1019" s="91">
        <v>101.875</v>
      </c>
      <c r="CP1019" s="91">
        <v>63.621385148199998</v>
      </c>
      <c r="CQ1019" s="91">
        <v>2.2949338215999999</v>
      </c>
      <c r="CR1019" s="91">
        <v>-56.266679367899997</v>
      </c>
      <c r="CS1019" s="91">
        <v>-1.5420661784</v>
      </c>
      <c r="CT1019" s="90" t="s">
        <v>566</v>
      </c>
      <c r="CU1019" s="96">
        <v>1.0130399999999999</v>
      </c>
      <c r="CV1019" s="96">
        <v>0.85299999999999998</v>
      </c>
      <c r="CW1019" s="96">
        <v>0.80979999999999996</v>
      </c>
      <c r="CX1019" s="93">
        <v>2310</v>
      </c>
      <c r="CY1019" s="93">
        <v>2294.21</v>
      </c>
      <c r="CZ1019" s="93">
        <v>95</v>
      </c>
      <c r="DA1019" s="90">
        <v>51</v>
      </c>
      <c r="DB1019" s="90" t="s">
        <v>566</v>
      </c>
      <c r="DC1019" s="90">
        <v>81.5</v>
      </c>
      <c r="DD1019" s="91">
        <v>228</v>
      </c>
      <c r="DE1019" s="91">
        <v>-33.223684210499997</v>
      </c>
      <c r="DF1019" s="93">
        <v>136.30000000000001</v>
      </c>
      <c r="DG1019" s="88" t="s">
        <v>393</v>
      </c>
      <c r="DH1019" s="88" t="s">
        <v>566</v>
      </c>
      <c r="DI1019" s="88">
        <v>1</v>
      </c>
      <c r="DJ1019" s="88" t="s">
        <v>566</v>
      </c>
      <c r="DK1019" s="90" t="s">
        <v>566</v>
      </c>
      <c r="DL1019" s="91">
        <v>96.248000000000005</v>
      </c>
      <c r="DM1019" s="91" t="s">
        <v>566</v>
      </c>
      <c r="DN1019" s="91">
        <v>223.2725428055</v>
      </c>
      <c r="DO1019" s="91">
        <v>5.6483227316000004</v>
      </c>
      <c r="DP1019" s="91">
        <v>103.38447828939999</v>
      </c>
      <c r="DQ1019" s="91">
        <v>1.8113227316</v>
      </c>
      <c r="DR1019" s="91">
        <v>117.7796347946</v>
      </c>
      <c r="DS1019" s="91">
        <v>3.2790951334999998</v>
      </c>
      <c r="DT1019" s="91">
        <v>-2.1084297214999999</v>
      </c>
      <c r="DU1019" s="91">
        <v>-0.55790486650000004</v>
      </c>
      <c r="DV1019" s="91">
        <v>112.53353222219999</v>
      </c>
      <c r="DW1019" s="97"/>
      <c r="DX1019" s="98" t="s">
        <v>566</v>
      </c>
      <c r="DY1019" s="99" t="s">
        <v>689</v>
      </c>
      <c r="DZ1019" s="98" t="s">
        <v>689</v>
      </c>
      <c r="EA1019" s="100" t="s">
        <v>566</v>
      </c>
      <c r="EB1019" s="101" t="s">
        <v>2761</v>
      </c>
      <c r="EC1019" s="38"/>
    </row>
    <row r="1020" spans="1:133" s="9" customFormat="1" ht="15" customHeight="1" x14ac:dyDescent="0.25">
      <c r="A1020" s="17" t="str">
        <f t="shared" si="15"/>
        <v>1096_Южно-Ягунское</v>
      </c>
      <c r="B1020" s="87">
        <v>211</v>
      </c>
      <c r="C1020" s="88" t="s">
        <v>733</v>
      </c>
      <c r="D1020" s="88" t="s">
        <v>568</v>
      </c>
      <c r="E1020" s="88" t="s">
        <v>531</v>
      </c>
      <c r="F1020" s="88" t="s">
        <v>10</v>
      </c>
      <c r="G1020" s="88" t="s">
        <v>29</v>
      </c>
      <c r="H1020" s="88" t="s">
        <v>64</v>
      </c>
      <c r="I1020" s="89">
        <v>1096</v>
      </c>
      <c r="J1020" s="88" t="s">
        <v>99</v>
      </c>
      <c r="K1020" s="88" t="s">
        <v>688</v>
      </c>
      <c r="L1020" s="88" t="s">
        <v>423</v>
      </c>
      <c r="M1020" s="88" t="s">
        <v>34</v>
      </c>
      <c r="N1020" s="88" t="s">
        <v>6</v>
      </c>
      <c r="O1020" s="90">
        <v>6</v>
      </c>
      <c r="P1020" s="90">
        <v>2540</v>
      </c>
      <c r="Q1020" s="90">
        <v>2546</v>
      </c>
      <c r="R1020" s="91">
        <v>154.06</v>
      </c>
      <c r="S1020" s="90" t="s">
        <v>150</v>
      </c>
      <c r="T1020" s="90">
        <v>1118</v>
      </c>
      <c r="U1020" s="90">
        <v>4</v>
      </c>
      <c r="V1020" s="88" t="s">
        <v>31</v>
      </c>
      <c r="W1020" s="88" t="s">
        <v>566</v>
      </c>
      <c r="X1020" s="88" t="s">
        <v>566</v>
      </c>
      <c r="Y1020" s="90" t="s">
        <v>566</v>
      </c>
      <c r="Z1020" s="90" t="s">
        <v>566</v>
      </c>
      <c r="AA1020" s="90">
        <v>73</v>
      </c>
      <c r="AB1020" s="91" t="s">
        <v>566</v>
      </c>
      <c r="AC1020" s="88" t="s">
        <v>566</v>
      </c>
      <c r="AD1020" s="90" t="s">
        <v>566</v>
      </c>
      <c r="AE1020" s="90" t="s">
        <v>566</v>
      </c>
      <c r="AF1020" s="90" t="s">
        <v>566</v>
      </c>
      <c r="AG1020" s="91" t="s">
        <v>566</v>
      </c>
      <c r="AH1020" s="92" t="s">
        <v>566</v>
      </c>
      <c r="AI1020" s="93" t="s">
        <v>566</v>
      </c>
      <c r="AJ1020" s="88" t="s">
        <v>39</v>
      </c>
      <c r="AK1020" s="90" t="s">
        <v>566</v>
      </c>
      <c r="AL1020" s="91" t="s">
        <v>566</v>
      </c>
      <c r="AM1020" s="91" t="s">
        <v>566</v>
      </c>
      <c r="AN1020" s="91" t="s">
        <v>566</v>
      </c>
      <c r="AO1020" s="90" t="s">
        <v>566</v>
      </c>
      <c r="AP1020" s="91" t="s">
        <v>566</v>
      </c>
      <c r="AQ1020" s="91" t="s">
        <v>566</v>
      </c>
      <c r="AR1020" s="91" t="s">
        <v>566</v>
      </c>
      <c r="AS1020" s="91" t="s">
        <v>566</v>
      </c>
      <c r="AT1020" s="91" t="s">
        <v>566</v>
      </c>
      <c r="AU1020" s="90">
        <v>205</v>
      </c>
      <c r="AV1020" s="90">
        <v>0</v>
      </c>
      <c r="AW1020" s="91">
        <v>4.38</v>
      </c>
      <c r="AX1020" s="91" t="s">
        <v>566</v>
      </c>
      <c r="AY1020" s="91">
        <v>212.88</v>
      </c>
      <c r="AZ1020" s="88" t="s">
        <v>5114</v>
      </c>
      <c r="BA1020" s="91">
        <v>214.02</v>
      </c>
      <c r="BB1020" s="91" t="s">
        <v>566</v>
      </c>
      <c r="BC1020" s="94" t="s">
        <v>566</v>
      </c>
      <c r="BD1020" s="91" t="s">
        <v>566</v>
      </c>
      <c r="BE1020" s="95">
        <v>0</v>
      </c>
      <c r="BF1020" s="91" t="s">
        <v>566</v>
      </c>
      <c r="BG1020" s="91">
        <v>0</v>
      </c>
      <c r="BH1020" s="94" t="s">
        <v>566</v>
      </c>
      <c r="BI1020" s="94" t="s">
        <v>566</v>
      </c>
      <c r="BJ1020" s="93">
        <v>0</v>
      </c>
      <c r="BK1020" s="94">
        <v>0</v>
      </c>
      <c r="BL1020" s="91" t="s">
        <v>566</v>
      </c>
      <c r="BM1020" s="96">
        <v>0</v>
      </c>
      <c r="BN1020" s="96" t="s">
        <v>566</v>
      </c>
      <c r="BO1020" s="88" t="s">
        <v>745</v>
      </c>
      <c r="BP1020" s="88" t="s">
        <v>1211</v>
      </c>
      <c r="BQ1020" s="91" t="s">
        <v>566</v>
      </c>
      <c r="BR1020" s="95">
        <v>0</v>
      </c>
      <c r="BS1020" s="91" t="s">
        <v>566</v>
      </c>
      <c r="BT1020" s="90" t="s">
        <v>566</v>
      </c>
      <c r="BU1020" s="91" t="s">
        <v>566</v>
      </c>
      <c r="BV1020" s="91" t="s">
        <v>566</v>
      </c>
      <c r="BW1020" s="96" t="s">
        <v>566</v>
      </c>
      <c r="BX1020" s="96" t="s">
        <v>566</v>
      </c>
      <c r="BY1020" s="96" t="s">
        <v>1211</v>
      </c>
      <c r="BZ1020" s="96" t="s">
        <v>566</v>
      </c>
      <c r="CA1020" s="96" t="s">
        <v>566</v>
      </c>
      <c r="CB1020" s="96" t="s">
        <v>566</v>
      </c>
      <c r="CC1020" s="96" t="s">
        <v>566</v>
      </c>
      <c r="CD1020" s="96" t="s">
        <v>566</v>
      </c>
      <c r="CE1020" s="96" t="s">
        <v>566</v>
      </c>
      <c r="CF1020" s="88" t="s">
        <v>566</v>
      </c>
      <c r="CG1020" s="88" t="s">
        <v>566</v>
      </c>
      <c r="CH1020" s="92" t="s">
        <v>566</v>
      </c>
      <c r="CI1020" s="91">
        <v>0</v>
      </c>
      <c r="CJ1020" s="91">
        <v>0</v>
      </c>
      <c r="CK1020" s="90" t="s">
        <v>566</v>
      </c>
      <c r="CL1020" s="91" t="s">
        <v>566</v>
      </c>
      <c r="CM1020" s="91" t="s">
        <v>566</v>
      </c>
      <c r="CN1020" s="88" t="s">
        <v>566</v>
      </c>
      <c r="CO1020" s="91">
        <v>89</v>
      </c>
      <c r="CP1020" s="91" t="s">
        <v>566</v>
      </c>
      <c r="CQ1020" s="91" t="s">
        <v>566</v>
      </c>
      <c r="CR1020" s="91" t="s">
        <v>566</v>
      </c>
      <c r="CS1020" s="91" t="s">
        <v>566</v>
      </c>
      <c r="CT1020" s="90">
        <v>1</v>
      </c>
      <c r="CU1020" s="96">
        <v>1.014</v>
      </c>
      <c r="CV1020" s="96">
        <v>0.85299999999999998</v>
      </c>
      <c r="CW1020" s="96">
        <v>0.82299999999999995</v>
      </c>
      <c r="CX1020" s="93">
        <v>2301</v>
      </c>
      <c r="CY1020" s="93">
        <v>2289.34</v>
      </c>
      <c r="CZ1020" s="93">
        <v>96.6</v>
      </c>
      <c r="DA1020" s="90">
        <v>40</v>
      </c>
      <c r="DB1020" s="90" t="s">
        <v>566</v>
      </c>
      <c r="DC1020" s="90">
        <v>71.2</v>
      </c>
      <c r="DD1020" s="91">
        <v>212</v>
      </c>
      <c r="DE1020" s="91">
        <v>0.41509433959999997</v>
      </c>
      <c r="DF1020" s="93">
        <v>33.1</v>
      </c>
      <c r="DG1020" s="88" t="s">
        <v>393</v>
      </c>
      <c r="DH1020" s="88" t="s">
        <v>566</v>
      </c>
      <c r="DI1020" s="88">
        <v>1</v>
      </c>
      <c r="DJ1020" s="88" t="s">
        <v>566</v>
      </c>
      <c r="DK1020" s="90">
        <v>0</v>
      </c>
      <c r="DL1020" s="91">
        <v>0</v>
      </c>
      <c r="DM1020" s="91" t="s">
        <v>566</v>
      </c>
      <c r="DN1020" s="91" t="s">
        <v>566</v>
      </c>
      <c r="DO1020" s="91" t="s">
        <v>566</v>
      </c>
      <c r="DP1020" s="91" t="s">
        <v>566</v>
      </c>
      <c r="DQ1020" s="91" t="s">
        <v>566</v>
      </c>
      <c r="DR1020" s="91" t="s">
        <v>566</v>
      </c>
      <c r="DS1020" s="91" t="s">
        <v>566</v>
      </c>
      <c r="DT1020" s="91" t="s">
        <v>566</v>
      </c>
      <c r="DU1020" s="91" t="s">
        <v>566</v>
      </c>
      <c r="DV1020" s="91">
        <v>100</v>
      </c>
      <c r="DW1020" s="97"/>
      <c r="DX1020" s="98" t="s">
        <v>566</v>
      </c>
      <c r="DY1020" s="99" t="s">
        <v>689</v>
      </c>
      <c r="DZ1020" s="98" t="s">
        <v>689</v>
      </c>
      <c r="EA1020" s="100" t="s">
        <v>689</v>
      </c>
      <c r="EB1020" s="101" t="s">
        <v>566</v>
      </c>
      <c r="EC1020" s="38"/>
    </row>
    <row r="1021" spans="1:133" s="9" customFormat="1" ht="15" customHeight="1" x14ac:dyDescent="0.25">
      <c r="A1021" s="17" t="str">
        <f t="shared" si="15"/>
        <v>1099_Южно-Ягунское</v>
      </c>
      <c r="B1021" s="87">
        <v>212</v>
      </c>
      <c r="C1021" s="88" t="s">
        <v>733</v>
      </c>
      <c r="D1021" s="88" t="s">
        <v>568</v>
      </c>
      <c r="E1021" s="88" t="s">
        <v>531</v>
      </c>
      <c r="F1021" s="88" t="s">
        <v>10</v>
      </c>
      <c r="G1021" s="88" t="s">
        <v>29</v>
      </c>
      <c r="H1021" s="88" t="s">
        <v>64</v>
      </c>
      <c r="I1021" s="89">
        <v>1099</v>
      </c>
      <c r="J1021" s="88" t="s">
        <v>177</v>
      </c>
      <c r="K1021" s="88" t="s">
        <v>688</v>
      </c>
      <c r="L1021" s="88" t="s">
        <v>423</v>
      </c>
      <c r="M1021" s="88" t="s">
        <v>34</v>
      </c>
      <c r="N1021" s="88" t="s">
        <v>6</v>
      </c>
      <c r="O1021" s="90">
        <v>4.8</v>
      </c>
      <c r="P1021" s="90">
        <v>2503.1999999999998</v>
      </c>
      <c r="Q1021" s="90">
        <v>2508</v>
      </c>
      <c r="R1021" s="91">
        <v>120.262</v>
      </c>
      <c r="S1021" s="90" t="s">
        <v>150</v>
      </c>
      <c r="T1021" s="90">
        <v>2531.5</v>
      </c>
      <c r="U1021" s="90">
        <v>4.0999999999999996</v>
      </c>
      <c r="V1021" s="88" t="s">
        <v>31</v>
      </c>
      <c r="W1021" s="88" t="s">
        <v>566</v>
      </c>
      <c r="X1021" s="88" t="s">
        <v>566</v>
      </c>
      <c r="Y1021" s="90" t="s">
        <v>566</v>
      </c>
      <c r="Z1021" s="90" t="s">
        <v>566</v>
      </c>
      <c r="AA1021" s="90">
        <v>73</v>
      </c>
      <c r="AB1021" s="91" t="s">
        <v>566</v>
      </c>
      <c r="AC1021" s="88" t="s">
        <v>566</v>
      </c>
      <c r="AD1021" s="90" t="s">
        <v>566</v>
      </c>
      <c r="AE1021" s="90" t="s">
        <v>566</v>
      </c>
      <c r="AF1021" s="90" t="s">
        <v>566</v>
      </c>
      <c r="AG1021" s="91" t="s">
        <v>566</v>
      </c>
      <c r="AH1021" s="92" t="s">
        <v>566</v>
      </c>
      <c r="AI1021" s="93" t="s">
        <v>566</v>
      </c>
      <c r="AJ1021" s="88" t="s">
        <v>39</v>
      </c>
      <c r="AK1021" s="90" t="s">
        <v>566</v>
      </c>
      <c r="AL1021" s="91" t="s">
        <v>566</v>
      </c>
      <c r="AM1021" s="91" t="s">
        <v>566</v>
      </c>
      <c r="AN1021" s="91" t="s">
        <v>566</v>
      </c>
      <c r="AO1021" s="90" t="s">
        <v>566</v>
      </c>
      <c r="AP1021" s="91" t="s">
        <v>566</v>
      </c>
      <c r="AQ1021" s="91" t="s">
        <v>566</v>
      </c>
      <c r="AR1021" s="91" t="s">
        <v>566</v>
      </c>
      <c r="AS1021" s="91" t="s">
        <v>566</v>
      </c>
      <c r="AT1021" s="91" t="s">
        <v>566</v>
      </c>
      <c r="AU1021" s="90" t="s">
        <v>566</v>
      </c>
      <c r="AV1021" s="90">
        <v>0</v>
      </c>
      <c r="AW1021" s="91" t="s">
        <v>566</v>
      </c>
      <c r="AX1021" s="91" t="s">
        <v>566</v>
      </c>
      <c r="AY1021" s="91">
        <v>189.72</v>
      </c>
      <c r="AZ1021" s="88" t="s">
        <v>4928</v>
      </c>
      <c r="BA1021" s="91">
        <v>191</v>
      </c>
      <c r="BB1021" s="91" t="s">
        <v>566</v>
      </c>
      <c r="BC1021" s="94" t="s">
        <v>566</v>
      </c>
      <c r="BD1021" s="91" t="s">
        <v>566</v>
      </c>
      <c r="BE1021" s="95">
        <v>0</v>
      </c>
      <c r="BF1021" s="91" t="s">
        <v>566</v>
      </c>
      <c r="BG1021" s="91">
        <v>0</v>
      </c>
      <c r="BH1021" s="94" t="s">
        <v>566</v>
      </c>
      <c r="BI1021" s="94" t="s">
        <v>566</v>
      </c>
      <c r="BJ1021" s="93">
        <v>0</v>
      </c>
      <c r="BK1021" s="94">
        <v>0</v>
      </c>
      <c r="BL1021" s="91" t="s">
        <v>566</v>
      </c>
      <c r="BM1021" s="96">
        <v>0</v>
      </c>
      <c r="BN1021" s="96" t="s">
        <v>566</v>
      </c>
      <c r="BO1021" s="88" t="s">
        <v>745</v>
      </c>
      <c r="BP1021" s="88" t="s">
        <v>1205</v>
      </c>
      <c r="BQ1021" s="91" t="s">
        <v>566</v>
      </c>
      <c r="BR1021" s="95">
        <v>0</v>
      </c>
      <c r="BS1021" s="91" t="s">
        <v>566</v>
      </c>
      <c r="BT1021" s="90" t="s">
        <v>566</v>
      </c>
      <c r="BU1021" s="91" t="s">
        <v>566</v>
      </c>
      <c r="BV1021" s="91" t="s">
        <v>566</v>
      </c>
      <c r="BW1021" s="96" t="s">
        <v>566</v>
      </c>
      <c r="BX1021" s="96" t="s">
        <v>566</v>
      </c>
      <c r="BY1021" s="96" t="s">
        <v>1205</v>
      </c>
      <c r="BZ1021" s="96" t="s">
        <v>566</v>
      </c>
      <c r="CA1021" s="96" t="s">
        <v>566</v>
      </c>
      <c r="CB1021" s="96" t="s">
        <v>566</v>
      </c>
      <c r="CC1021" s="96" t="s">
        <v>566</v>
      </c>
      <c r="CD1021" s="96" t="s">
        <v>566</v>
      </c>
      <c r="CE1021" s="96" t="s">
        <v>566</v>
      </c>
      <c r="CF1021" s="88" t="s">
        <v>566</v>
      </c>
      <c r="CG1021" s="88" t="s">
        <v>566</v>
      </c>
      <c r="CH1021" s="92" t="s">
        <v>566</v>
      </c>
      <c r="CI1021" s="91">
        <v>0</v>
      </c>
      <c r="CJ1021" s="91">
        <v>0</v>
      </c>
      <c r="CK1021" s="90" t="s">
        <v>566</v>
      </c>
      <c r="CL1021" s="91" t="s">
        <v>566</v>
      </c>
      <c r="CM1021" s="91" t="s">
        <v>566</v>
      </c>
      <c r="CN1021" s="88" t="s">
        <v>566</v>
      </c>
      <c r="CO1021" s="91">
        <v>89</v>
      </c>
      <c r="CP1021" s="91" t="s">
        <v>566</v>
      </c>
      <c r="CQ1021" s="91" t="s">
        <v>566</v>
      </c>
      <c r="CR1021" s="91" t="s">
        <v>566</v>
      </c>
      <c r="CS1021" s="91" t="s">
        <v>566</v>
      </c>
      <c r="CT1021" s="90">
        <v>1</v>
      </c>
      <c r="CU1021" s="96">
        <v>1.014</v>
      </c>
      <c r="CV1021" s="96">
        <v>0.85299999999999998</v>
      </c>
      <c r="CW1021" s="96">
        <v>0.82299999999999995</v>
      </c>
      <c r="CX1021" s="93">
        <v>2301</v>
      </c>
      <c r="CY1021" s="93">
        <v>2287.9380000000001</v>
      </c>
      <c r="CZ1021" s="93">
        <v>95</v>
      </c>
      <c r="DA1021" s="90">
        <v>40</v>
      </c>
      <c r="DB1021" s="90" t="s">
        <v>566</v>
      </c>
      <c r="DC1021" s="90">
        <v>71.2</v>
      </c>
      <c r="DD1021" s="91">
        <v>212</v>
      </c>
      <c r="DE1021" s="91">
        <v>-10.509433962299999</v>
      </c>
      <c r="DF1021" s="93">
        <v>33.1</v>
      </c>
      <c r="DG1021" s="88" t="s">
        <v>393</v>
      </c>
      <c r="DH1021" s="88" t="s">
        <v>566</v>
      </c>
      <c r="DI1021" s="88">
        <v>1</v>
      </c>
      <c r="DJ1021" s="88" t="s">
        <v>566</v>
      </c>
      <c r="DK1021" s="90">
        <v>0</v>
      </c>
      <c r="DL1021" s="91">
        <v>0</v>
      </c>
      <c r="DM1021" s="91" t="s">
        <v>566</v>
      </c>
      <c r="DN1021" s="91" t="s">
        <v>566</v>
      </c>
      <c r="DO1021" s="91" t="s">
        <v>566</v>
      </c>
      <c r="DP1021" s="91" t="s">
        <v>566</v>
      </c>
      <c r="DQ1021" s="91" t="s">
        <v>566</v>
      </c>
      <c r="DR1021" s="91" t="s">
        <v>566</v>
      </c>
      <c r="DS1021" s="91" t="s">
        <v>566</v>
      </c>
      <c r="DT1021" s="91" t="s">
        <v>566</v>
      </c>
      <c r="DU1021" s="91" t="s">
        <v>566</v>
      </c>
      <c r="DV1021" s="91">
        <v>100</v>
      </c>
      <c r="DW1021" s="97"/>
      <c r="DX1021" s="98" t="s">
        <v>566</v>
      </c>
      <c r="DY1021" s="99" t="s">
        <v>689</v>
      </c>
      <c r="DZ1021" s="98" t="s">
        <v>689</v>
      </c>
      <c r="EA1021" s="100" t="s">
        <v>689</v>
      </c>
      <c r="EB1021" s="101" t="s">
        <v>566</v>
      </c>
      <c r="EC1021" s="38"/>
    </row>
    <row r="1022" spans="1:133" s="9" customFormat="1" ht="15" customHeight="1" x14ac:dyDescent="0.25">
      <c r="A1022" s="17" t="str">
        <f t="shared" si="15"/>
        <v>1102Б_Южно-Ягунское</v>
      </c>
      <c r="B1022" s="87">
        <v>213</v>
      </c>
      <c r="C1022" s="88" t="s">
        <v>733</v>
      </c>
      <c r="D1022" s="88" t="s">
        <v>568</v>
      </c>
      <c r="E1022" s="88" t="s">
        <v>531</v>
      </c>
      <c r="F1022" s="88" t="s">
        <v>10</v>
      </c>
      <c r="G1022" s="88" t="s">
        <v>29</v>
      </c>
      <c r="H1022" s="88" t="s">
        <v>2974</v>
      </c>
      <c r="I1022" s="89" t="s">
        <v>358</v>
      </c>
      <c r="J1022" s="88" t="s">
        <v>97</v>
      </c>
      <c r="K1022" s="88" t="s">
        <v>688</v>
      </c>
      <c r="L1022" s="88" t="s">
        <v>423</v>
      </c>
      <c r="M1022" s="88" t="s">
        <v>92</v>
      </c>
      <c r="N1022" s="88" t="s">
        <v>10</v>
      </c>
      <c r="O1022" s="90">
        <v>10</v>
      </c>
      <c r="P1022" s="90">
        <v>2474</v>
      </c>
      <c r="Q1022" s="90">
        <v>2484</v>
      </c>
      <c r="R1022" s="91">
        <v>27.3</v>
      </c>
      <c r="S1022" s="90" t="s">
        <v>150</v>
      </c>
      <c r="T1022" s="90">
        <v>2496</v>
      </c>
      <c r="U1022" s="90">
        <v>10.6</v>
      </c>
      <c r="V1022" s="88" t="s">
        <v>31</v>
      </c>
      <c r="W1022" s="88" t="s">
        <v>190</v>
      </c>
      <c r="X1022" s="88" t="s">
        <v>327</v>
      </c>
      <c r="Y1022" s="90" t="s">
        <v>939</v>
      </c>
      <c r="Z1022" s="90" t="s">
        <v>566</v>
      </c>
      <c r="AA1022" s="90">
        <v>73</v>
      </c>
      <c r="AB1022" s="91" t="s">
        <v>3742</v>
      </c>
      <c r="AC1022" s="88" t="s">
        <v>566</v>
      </c>
      <c r="AD1022" s="90" t="s">
        <v>566</v>
      </c>
      <c r="AE1022" s="90" t="s">
        <v>566</v>
      </c>
      <c r="AF1022" s="90" t="s">
        <v>190</v>
      </c>
      <c r="AG1022" s="91" t="s">
        <v>3482</v>
      </c>
      <c r="AH1022" s="92" t="s">
        <v>770</v>
      </c>
      <c r="AI1022" s="93">
        <v>2346</v>
      </c>
      <c r="AJ1022" s="88" t="s">
        <v>566</v>
      </c>
      <c r="AK1022" s="90" t="s">
        <v>566</v>
      </c>
      <c r="AL1022" s="91">
        <v>18.8</v>
      </c>
      <c r="AM1022" s="91">
        <v>10.6489020509</v>
      </c>
      <c r="AN1022" s="91">
        <v>915</v>
      </c>
      <c r="AO1022" s="90">
        <v>0.7</v>
      </c>
      <c r="AP1022" s="91">
        <v>12.425000000000001</v>
      </c>
      <c r="AQ1022" s="91" t="s">
        <v>566</v>
      </c>
      <c r="AR1022" s="91" t="s">
        <v>566</v>
      </c>
      <c r="AS1022" s="91">
        <v>121.26</v>
      </c>
      <c r="AT1022" s="91">
        <v>122.63</v>
      </c>
      <c r="AU1022" s="90">
        <v>215</v>
      </c>
      <c r="AV1022" s="90">
        <v>6</v>
      </c>
      <c r="AW1022" s="91">
        <v>2.1</v>
      </c>
      <c r="AX1022" s="91" t="s">
        <v>566</v>
      </c>
      <c r="AY1022" s="91">
        <v>194.12</v>
      </c>
      <c r="AZ1022" s="88" t="s">
        <v>4928</v>
      </c>
      <c r="BA1022" s="91">
        <v>195.5</v>
      </c>
      <c r="BB1022" s="91">
        <v>72.86</v>
      </c>
      <c r="BC1022" s="94">
        <v>4.0039253363</v>
      </c>
      <c r="BD1022" s="91">
        <v>291.726</v>
      </c>
      <c r="BE1022" s="95">
        <v>98.35</v>
      </c>
      <c r="BF1022" s="91">
        <v>4.07</v>
      </c>
      <c r="BG1022" s="91">
        <v>31</v>
      </c>
      <c r="BH1022" s="94" t="s">
        <v>566</v>
      </c>
      <c r="BI1022" s="94" t="s">
        <v>566</v>
      </c>
      <c r="BJ1022" s="93">
        <v>744</v>
      </c>
      <c r="BK1022" s="94">
        <v>0</v>
      </c>
      <c r="BL1022" s="91">
        <v>126.06547999999999</v>
      </c>
      <c r="BM1022" s="96">
        <v>10.337369560000001</v>
      </c>
      <c r="BN1022" s="96" t="s">
        <v>566</v>
      </c>
      <c r="BO1022" s="88" t="s">
        <v>430</v>
      </c>
      <c r="BP1022" s="88" t="s">
        <v>566</v>
      </c>
      <c r="BQ1022" s="91">
        <v>291.726</v>
      </c>
      <c r="BR1022" s="95">
        <v>98.35</v>
      </c>
      <c r="BS1022" s="91">
        <v>4.07</v>
      </c>
      <c r="BT1022" s="90">
        <v>30</v>
      </c>
      <c r="BU1022" s="91">
        <v>0</v>
      </c>
      <c r="BV1022" s="91">
        <v>122.01</v>
      </c>
      <c r="BW1022" s="96">
        <v>10.00482</v>
      </c>
      <c r="BX1022" s="96" t="s">
        <v>566</v>
      </c>
      <c r="BY1022" s="96" t="s">
        <v>566</v>
      </c>
      <c r="BZ1022" s="96" t="s">
        <v>566</v>
      </c>
      <c r="CA1022" s="96" t="s">
        <v>566</v>
      </c>
      <c r="CB1022" s="96" t="s">
        <v>566</v>
      </c>
      <c r="CC1022" s="96" t="s">
        <v>566</v>
      </c>
      <c r="CD1022" s="96" t="s">
        <v>566</v>
      </c>
      <c r="CE1022" s="96" t="s">
        <v>566</v>
      </c>
      <c r="CF1022" s="88" t="s">
        <v>566</v>
      </c>
      <c r="CG1022" s="88" t="s">
        <v>566</v>
      </c>
      <c r="CH1022" s="92" t="s">
        <v>566</v>
      </c>
      <c r="CI1022" s="91">
        <v>0</v>
      </c>
      <c r="CJ1022" s="91">
        <v>0</v>
      </c>
      <c r="CK1022" s="90" t="s">
        <v>566</v>
      </c>
      <c r="CL1022" s="91">
        <v>0.92765702770000003</v>
      </c>
      <c r="CM1022" s="91">
        <v>1.33429723E-2</v>
      </c>
      <c r="CN1022" s="88" t="s">
        <v>566</v>
      </c>
      <c r="CO1022" s="91">
        <v>124</v>
      </c>
      <c r="CP1022" s="91">
        <v>280.7556792062</v>
      </c>
      <c r="CQ1022" s="91">
        <v>3.9136973362999998</v>
      </c>
      <c r="CR1022" s="91">
        <v>-10.9707724067</v>
      </c>
      <c r="CS1022" s="91">
        <v>-0.15330266370000001</v>
      </c>
      <c r="CT1022" s="90">
        <v>2.58</v>
      </c>
      <c r="CU1022" s="96">
        <v>1.0129999999999999</v>
      </c>
      <c r="CV1022" s="96">
        <v>0.84499999999999997</v>
      </c>
      <c r="CW1022" s="96">
        <v>0.75600000000000001</v>
      </c>
      <c r="CX1022" s="93">
        <v>2369</v>
      </c>
      <c r="CY1022" s="93">
        <v>2354.9</v>
      </c>
      <c r="CZ1022" s="93">
        <v>91.8</v>
      </c>
      <c r="DA1022" s="90">
        <v>82</v>
      </c>
      <c r="DB1022" s="90" t="s">
        <v>566</v>
      </c>
      <c r="DC1022" s="90">
        <v>99.2</v>
      </c>
      <c r="DD1022" s="91">
        <v>233</v>
      </c>
      <c r="DE1022" s="91">
        <v>-16.686695278999998</v>
      </c>
      <c r="DF1022" s="93">
        <v>109.3</v>
      </c>
      <c r="DG1022" s="88" t="s">
        <v>393</v>
      </c>
      <c r="DH1022" s="88" t="s">
        <v>566</v>
      </c>
      <c r="DI1022" s="88">
        <v>1</v>
      </c>
      <c r="DJ1022" s="88" t="s">
        <v>566</v>
      </c>
      <c r="DK1022" s="90">
        <v>0</v>
      </c>
      <c r="DL1022" s="91">
        <v>98.35</v>
      </c>
      <c r="DM1022" s="91">
        <v>5.3373694278999997</v>
      </c>
      <c r="DN1022" s="91">
        <v>388.88073651560001</v>
      </c>
      <c r="DO1022" s="91">
        <v>5.4209464504999998</v>
      </c>
      <c r="DP1022" s="91">
        <v>97.154284902699999</v>
      </c>
      <c r="DQ1022" s="91">
        <v>1.3539464505000001</v>
      </c>
      <c r="DR1022" s="91">
        <v>374.25634428320001</v>
      </c>
      <c r="DS1022" s="91">
        <v>5.2170843413999997</v>
      </c>
      <c r="DT1022" s="91">
        <v>82.529892670300001</v>
      </c>
      <c r="DU1022" s="91">
        <v>1.1500843413999999</v>
      </c>
      <c r="DV1022" s="91">
        <v>150.8335138889</v>
      </c>
      <c r="DW1022" s="97"/>
      <c r="DX1022" s="98" t="s">
        <v>689</v>
      </c>
      <c r="DY1022" s="99" t="s">
        <v>689</v>
      </c>
      <c r="DZ1022" s="98" t="s">
        <v>689</v>
      </c>
      <c r="EA1022" s="100" t="s">
        <v>689</v>
      </c>
      <c r="EB1022" s="101" t="s">
        <v>2761</v>
      </c>
      <c r="EC1022" s="38"/>
    </row>
    <row r="1023" spans="1:133" s="9" customFormat="1" ht="15" customHeight="1" x14ac:dyDescent="0.25">
      <c r="A1023" s="17" t="str">
        <f t="shared" si="15"/>
        <v>1102_Южно-Ягунское</v>
      </c>
      <c r="B1023" s="87">
        <v>214</v>
      </c>
      <c r="C1023" s="88" t="s">
        <v>733</v>
      </c>
      <c r="D1023" s="88" t="s">
        <v>568</v>
      </c>
      <c r="E1023" s="88" t="s">
        <v>531</v>
      </c>
      <c r="F1023" s="88" t="s">
        <v>10</v>
      </c>
      <c r="G1023" s="88" t="s">
        <v>29</v>
      </c>
      <c r="H1023" s="88" t="s">
        <v>64</v>
      </c>
      <c r="I1023" s="89">
        <v>1102</v>
      </c>
      <c r="J1023" s="88" t="s">
        <v>97</v>
      </c>
      <c r="K1023" s="88" t="s">
        <v>688</v>
      </c>
      <c r="L1023" s="88" t="s">
        <v>1165</v>
      </c>
      <c r="M1023" s="88" t="s">
        <v>34</v>
      </c>
      <c r="N1023" s="88" t="s">
        <v>6</v>
      </c>
      <c r="O1023" s="90">
        <v>13</v>
      </c>
      <c r="P1023" s="90">
        <v>2408</v>
      </c>
      <c r="Q1023" s="90">
        <v>2421</v>
      </c>
      <c r="R1023" s="91">
        <v>25.454000000000001</v>
      </c>
      <c r="S1023" s="90" t="s">
        <v>150</v>
      </c>
      <c r="T1023" s="90">
        <v>2434</v>
      </c>
      <c r="U1023" s="90">
        <v>2.8</v>
      </c>
      <c r="V1023" s="88" t="s">
        <v>31</v>
      </c>
      <c r="W1023" s="88" t="s">
        <v>249</v>
      </c>
      <c r="X1023" s="88" t="s">
        <v>1360</v>
      </c>
      <c r="Y1023" s="90" t="s">
        <v>2302</v>
      </c>
      <c r="Z1023" s="90" t="s">
        <v>566</v>
      </c>
      <c r="AA1023" s="90">
        <v>73</v>
      </c>
      <c r="AB1023" s="91" t="s">
        <v>3978</v>
      </c>
      <c r="AC1023" s="88" t="s">
        <v>566</v>
      </c>
      <c r="AD1023" s="90" t="s">
        <v>566</v>
      </c>
      <c r="AE1023" s="90" t="s">
        <v>4795</v>
      </c>
      <c r="AF1023" s="90" t="s">
        <v>249</v>
      </c>
      <c r="AG1023" s="91" t="s">
        <v>3446</v>
      </c>
      <c r="AH1023" s="92" t="s">
        <v>2227</v>
      </c>
      <c r="AI1023" s="93">
        <v>1075</v>
      </c>
      <c r="AJ1023" s="88" t="s">
        <v>722</v>
      </c>
      <c r="AK1023" s="90" t="s">
        <v>566</v>
      </c>
      <c r="AL1023" s="91">
        <v>18.8</v>
      </c>
      <c r="AM1023" s="91">
        <v>10.6489020509</v>
      </c>
      <c r="AN1023" s="91">
        <v>791</v>
      </c>
      <c r="AO1023" s="90">
        <v>0.1</v>
      </c>
      <c r="AP1023" s="91">
        <v>8.5619999999999994</v>
      </c>
      <c r="AQ1023" s="91" t="s">
        <v>566</v>
      </c>
      <c r="AR1023" s="91" t="s">
        <v>566</v>
      </c>
      <c r="AS1023" s="91">
        <v>132.49</v>
      </c>
      <c r="AT1023" s="91">
        <v>133.47999999999999</v>
      </c>
      <c r="AU1023" s="90">
        <v>15</v>
      </c>
      <c r="AV1023" s="90">
        <v>0</v>
      </c>
      <c r="AW1023" s="91">
        <v>0</v>
      </c>
      <c r="AX1023" s="91" t="s">
        <v>566</v>
      </c>
      <c r="AY1023" s="91">
        <v>189.09</v>
      </c>
      <c r="AZ1023" s="88" t="s">
        <v>4928</v>
      </c>
      <c r="BA1023" s="91">
        <v>190.1</v>
      </c>
      <c r="BB1023" s="91">
        <v>56.6</v>
      </c>
      <c r="BC1023" s="94">
        <v>8.2494346289999996</v>
      </c>
      <c r="BD1023" s="91">
        <v>466.91800000000001</v>
      </c>
      <c r="BE1023" s="95">
        <v>100</v>
      </c>
      <c r="BF1023" s="91">
        <v>0</v>
      </c>
      <c r="BG1023" s="91">
        <v>31</v>
      </c>
      <c r="BH1023" s="94" t="s">
        <v>566</v>
      </c>
      <c r="BI1023" s="94" t="s">
        <v>566</v>
      </c>
      <c r="BJ1023" s="93">
        <v>744</v>
      </c>
      <c r="BK1023" s="94">
        <v>0</v>
      </c>
      <c r="BL1023" s="91">
        <v>0</v>
      </c>
      <c r="BM1023" s="96">
        <v>0</v>
      </c>
      <c r="BN1023" s="96" t="s">
        <v>566</v>
      </c>
      <c r="BO1023" s="88" t="s">
        <v>430</v>
      </c>
      <c r="BP1023" s="88" t="s">
        <v>566</v>
      </c>
      <c r="BQ1023" s="91">
        <v>466.91800000000001</v>
      </c>
      <c r="BR1023" s="95">
        <v>100</v>
      </c>
      <c r="BS1023" s="91">
        <v>0</v>
      </c>
      <c r="BT1023" s="90">
        <v>30</v>
      </c>
      <c r="BU1023" s="91">
        <v>0</v>
      </c>
      <c r="BV1023" s="91">
        <v>0</v>
      </c>
      <c r="BW1023" s="96">
        <v>0</v>
      </c>
      <c r="BX1023" s="96" t="s">
        <v>566</v>
      </c>
      <c r="BY1023" s="96" t="s">
        <v>566</v>
      </c>
      <c r="BZ1023" s="96" t="s">
        <v>566</v>
      </c>
      <c r="CA1023" s="96" t="s">
        <v>566</v>
      </c>
      <c r="CB1023" s="96" t="s">
        <v>566</v>
      </c>
      <c r="CC1023" s="96" t="s">
        <v>566</v>
      </c>
      <c r="CD1023" s="96" t="s">
        <v>566</v>
      </c>
      <c r="CE1023" s="96" t="s">
        <v>566</v>
      </c>
      <c r="CF1023" s="88" t="s">
        <v>566</v>
      </c>
      <c r="CG1023" s="88" t="s">
        <v>566</v>
      </c>
      <c r="CH1023" s="92" t="s">
        <v>566</v>
      </c>
      <c r="CI1023" s="91">
        <v>0</v>
      </c>
      <c r="CJ1023" s="91">
        <v>0</v>
      </c>
      <c r="CK1023" s="90" t="s">
        <v>566</v>
      </c>
      <c r="CL1023" s="91">
        <v>0</v>
      </c>
      <c r="CM1023" s="91">
        <v>0</v>
      </c>
      <c r="CN1023" s="88" t="s">
        <v>566</v>
      </c>
      <c r="CO1023" s="91">
        <v>89</v>
      </c>
      <c r="CP1023" s="91">
        <v>825.68545565629995</v>
      </c>
      <c r="CQ1023" s="91">
        <v>0</v>
      </c>
      <c r="CR1023" s="91">
        <v>358.76771372079997</v>
      </c>
      <c r="CS1023" s="91">
        <v>0</v>
      </c>
      <c r="CT1023" s="90">
        <v>1</v>
      </c>
      <c r="CU1023" s="96">
        <v>1.014</v>
      </c>
      <c r="CV1023" s="96">
        <v>0.85299999999999998</v>
      </c>
      <c r="CW1023" s="96">
        <v>0.82299999999999995</v>
      </c>
      <c r="CX1023" s="93">
        <v>2301</v>
      </c>
      <c r="CY1023" s="93">
        <v>2290.7460000000001</v>
      </c>
      <c r="CZ1023" s="93">
        <v>91.8</v>
      </c>
      <c r="DA1023" s="90">
        <v>40</v>
      </c>
      <c r="DB1023" s="90" t="s">
        <v>566</v>
      </c>
      <c r="DC1023" s="90">
        <v>71.2</v>
      </c>
      <c r="DD1023" s="91">
        <v>212</v>
      </c>
      <c r="DE1023" s="91">
        <v>-10.806603773599999</v>
      </c>
      <c r="DF1023" s="93">
        <v>33.1</v>
      </c>
      <c r="DG1023" s="88" t="s">
        <v>393</v>
      </c>
      <c r="DH1023" s="88" t="s">
        <v>566</v>
      </c>
      <c r="DI1023" s="88">
        <v>1</v>
      </c>
      <c r="DJ1023" s="88" t="s">
        <v>566</v>
      </c>
      <c r="DK1023" s="90">
        <v>0</v>
      </c>
      <c r="DL1023" s="91">
        <v>100</v>
      </c>
      <c r="DM1023" s="91">
        <v>9.3142848610000009</v>
      </c>
      <c r="DN1023" s="91">
        <v>527.18852313080004</v>
      </c>
      <c r="DO1023" s="91">
        <v>0</v>
      </c>
      <c r="DP1023" s="91">
        <v>60.270781195300003</v>
      </c>
      <c r="DQ1023" s="91">
        <v>0</v>
      </c>
      <c r="DR1023" s="91">
        <v>932.26677173430005</v>
      </c>
      <c r="DS1023" s="91">
        <v>0</v>
      </c>
      <c r="DT1023" s="91">
        <v>465.34902979880002</v>
      </c>
      <c r="DU1023" s="91">
        <v>0</v>
      </c>
      <c r="DV1023" s="91">
        <v>98.888888888899999</v>
      </c>
      <c r="DW1023" s="97"/>
      <c r="DX1023" s="98" t="s">
        <v>5550</v>
      </c>
      <c r="DY1023" s="99" t="s">
        <v>689</v>
      </c>
      <c r="DZ1023" s="98" t="s">
        <v>689</v>
      </c>
      <c r="EA1023" s="100" t="s">
        <v>689</v>
      </c>
      <c r="EB1023" s="101" t="s">
        <v>2761</v>
      </c>
      <c r="EC1023" s="38"/>
    </row>
    <row r="1024" spans="1:133" s="9" customFormat="1" ht="15" customHeight="1" x14ac:dyDescent="0.25">
      <c r="A1024" s="17" t="str">
        <f t="shared" si="15"/>
        <v>1109У_Южно-Ягунское</v>
      </c>
      <c r="B1024" s="87">
        <v>215</v>
      </c>
      <c r="C1024" s="88" t="s">
        <v>733</v>
      </c>
      <c r="D1024" s="88" t="s">
        <v>568</v>
      </c>
      <c r="E1024" s="88" t="s">
        <v>531</v>
      </c>
      <c r="F1024" s="88" t="s">
        <v>10</v>
      </c>
      <c r="G1024" s="88" t="s">
        <v>29</v>
      </c>
      <c r="H1024" s="88" t="s">
        <v>64</v>
      </c>
      <c r="I1024" s="89" t="s">
        <v>359</v>
      </c>
      <c r="J1024" s="88" t="s">
        <v>97</v>
      </c>
      <c r="K1024" s="88" t="s">
        <v>688</v>
      </c>
      <c r="L1024" s="88" t="s">
        <v>1165</v>
      </c>
      <c r="M1024" s="88" t="s">
        <v>34</v>
      </c>
      <c r="N1024" s="88" t="s">
        <v>6</v>
      </c>
      <c r="O1024" s="90">
        <v>11.6</v>
      </c>
      <c r="P1024" s="90">
        <v>2430</v>
      </c>
      <c r="Q1024" s="90">
        <v>2443</v>
      </c>
      <c r="R1024" s="91">
        <v>46.555</v>
      </c>
      <c r="S1024" s="90" t="s">
        <v>150</v>
      </c>
      <c r="T1024" s="90">
        <v>2448</v>
      </c>
      <c r="U1024" s="90">
        <v>6.5</v>
      </c>
      <c r="V1024" s="88" t="s">
        <v>31</v>
      </c>
      <c r="W1024" s="88" t="s">
        <v>40</v>
      </c>
      <c r="X1024" s="88" t="s">
        <v>197</v>
      </c>
      <c r="Y1024" s="90" t="s">
        <v>983</v>
      </c>
      <c r="Z1024" s="90" t="s">
        <v>566</v>
      </c>
      <c r="AA1024" s="90">
        <v>73</v>
      </c>
      <c r="AB1024" s="91" t="s">
        <v>3719</v>
      </c>
      <c r="AC1024" s="88" t="s">
        <v>566</v>
      </c>
      <c r="AD1024" s="90" t="s">
        <v>566</v>
      </c>
      <c r="AE1024" s="90" t="s">
        <v>4821</v>
      </c>
      <c r="AF1024" s="90" t="s">
        <v>40</v>
      </c>
      <c r="AG1024" s="91" t="s">
        <v>3418</v>
      </c>
      <c r="AH1024" s="92" t="s">
        <v>2715</v>
      </c>
      <c r="AI1024" s="93">
        <v>687</v>
      </c>
      <c r="AJ1024" s="88" t="s">
        <v>722</v>
      </c>
      <c r="AK1024" s="90" t="s">
        <v>566</v>
      </c>
      <c r="AL1024" s="91">
        <v>18.8</v>
      </c>
      <c r="AM1024" s="91">
        <v>10.6489020509</v>
      </c>
      <c r="AN1024" s="91">
        <v>934</v>
      </c>
      <c r="AO1024" s="90">
        <v>4.5</v>
      </c>
      <c r="AP1024" s="91">
        <v>9.875</v>
      </c>
      <c r="AQ1024" s="91" t="s">
        <v>566</v>
      </c>
      <c r="AR1024" s="91" t="s">
        <v>566</v>
      </c>
      <c r="AS1024" s="91">
        <v>124.25</v>
      </c>
      <c r="AT1024" s="91">
        <v>125.16</v>
      </c>
      <c r="AU1024" s="90" t="s">
        <v>566</v>
      </c>
      <c r="AV1024" s="90">
        <v>0</v>
      </c>
      <c r="AW1024" s="91" t="s">
        <v>566</v>
      </c>
      <c r="AX1024" s="91" t="s">
        <v>566</v>
      </c>
      <c r="AY1024" s="91">
        <v>188.98</v>
      </c>
      <c r="AZ1024" s="88" t="s">
        <v>4928</v>
      </c>
      <c r="BA1024" s="91">
        <v>189.9</v>
      </c>
      <c r="BB1024" s="91">
        <v>64.73</v>
      </c>
      <c r="BC1024" s="94">
        <v>6.8615479685</v>
      </c>
      <c r="BD1024" s="91">
        <v>444.14800000000002</v>
      </c>
      <c r="BE1024" s="95">
        <v>100</v>
      </c>
      <c r="BF1024" s="91">
        <v>0</v>
      </c>
      <c r="BG1024" s="91">
        <v>31</v>
      </c>
      <c r="BH1024" s="94" t="s">
        <v>566</v>
      </c>
      <c r="BI1024" s="94" t="s">
        <v>566</v>
      </c>
      <c r="BJ1024" s="93">
        <v>744</v>
      </c>
      <c r="BK1024" s="94">
        <v>0</v>
      </c>
      <c r="BL1024" s="91">
        <v>0</v>
      </c>
      <c r="BM1024" s="96">
        <v>0</v>
      </c>
      <c r="BN1024" s="96" t="s">
        <v>566</v>
      </c>
      <c r="BO1024" s="88" t="s">
        <v>430</v>
      </c>
      <c r="BP1024" s="88" t="s">
        <v>566</v>
      </c>
      <c r="BQ1024" s="91">
        <v>444.14800000000002</v>
      </c>
      <c r="BR1024" s="95">
        <v>100</v>
      </c>
      <c r="BS1024" s="91">
        <v>0</v>
      </c>
      <c r="BT1024" s="90">
        <v>30</v>
      </c>
      <c r="BU1024" s="91">
        <v>0</v>
      </c>
      <c r="BV1024" s="91">
        <v>0</v>
      </c>
      <c r="BW1024" s="96">
        <v>0</v>
      </c>
      <c r="BX1024" s="96" t="s">
        <v>566</v>
      </c>
      <c r="BY1024" s="96" t="s">
        <v>566</v>
      </c>
      <c r="BZ1024" s="96" t="s">
        <v>566</v>
      </c>
      <c r="CA1024" s="96" t="s">
        <v>566</v>
      </c>
      <c r="CB1024" s="96" t="s">
        <v>566</v>
      </c>
      <c r="CC1024" s="96" t="s">
        <v>566</v>
      </c>
      <c r="CD1024" s="96" t="s">
        <v>566</v>
      </c>
      <c r="CE1024" s="96" t="s">
        <v>566</v>
      </c>
      <c r="CF1024" s="88" t="s">
        <v>566</v>
      </c>
      <c r="CG1024" s="88" t="s">
        <v>566</v>
      </c>
      <c r="CH1024" s="92" t="s">
        <v>566</v>
      </c>
      <c r="CI1024" s="91">
        <v>0</v>
      </c>
      <c r="CJ1024" s="91">
        <v>0</v>
      </c>
      <c r="CK1024" s="90" t="s">
        <v>566</v>
      </c>
      <c r="CL1024" s="91">
        <v>0</v>
      </c>
      <c r="CM1024" s="91">
        <v>0</v>
      </c>
      <c r="CN1024" s="88" t="s">
        <v>566</v>
      </c>
      <c r="CO1024" s="91">
        <v>89</v>
      </c>
      <c r="CP1024" s="91">
        <v>686.01716729040004</v>
      </c>
      <c r="CQ1024" s="91">
        <v>0</v>
      </c>
      <c r="CR1024" s="91">
        <v>241.86942535489999</v>
      </c>
      <c r="CS1024" s="91">
        <v>0</v>
      </c>
      <c r="CT1024" s="90">
        <v>1</v>
      </c>
      <c r="CU1024" s="96">
        <v>1.014</v>
      </c>
      <c r="CV1024" s="96">
        <v>0.85299999999999998</v>
      </c>
      <c r="CW1024" s="96">
        <v>0.82299999999999995</v>
      </c>
      <c r="CX1024" s="93">
        <v>2301</v>
      </c>
      <c r="CY1024" s="93">
        <v>2291.645</v>
      </c>
      <c r="CZ1024" s="93">
        <v>91.8</v>
      </c>
      <c r="DA1024" s="90">
        <v>40</v>
      </c>
      <c r="DB1024" s="90" t="s">
        <v>566</v>
      </c>
      <c r="DC1024" s="90">
        <v>71.2</v>
      </c>
      <c r="DD1024" s="91">
        <v>212</v>
      </c>
      <c r="DE1024" s="91">
        <v>-10.858490566</v>
      </c>
      <c r="DF1024" s="93">
        <v>33.1</v>
      </c>
      <c r="DG1024" s="88" t="s">
        <v>393</v>
      </c>
      <c r="DH1024" s="88" t="s">
        <v>566</v>
      </c>
      <c r="DI1024" s="88">
        <v>1</v>
      </c>
      <c r="DJ1024" s="88" t="s">
        <v>566</v>
      </c>
      <c r="DK1024" s="90">
        <v>0</v>
      </c>
      <c r="DL1024" s="91">
        <v>100</v>
      </c>
      <c r="DM1024" s="91">
        <v>7.7472473484000002</v>
      </c>
      <c r="DN1024" s="91">
        <v>501.47932086089997</v>
      </c>
      <c r="DO1024" s="91">
        <v>0</v>
      </c>
      <c r="DP1024" s="91">
        <v>57.331578925400002</v>
      </c>
      <c r="DQ1024" s="91">
        <v>0</v>
      </c>
      <c r="DR1024" s="91">
        <v>774.56978989139998</v>
      </c>
      <c r="DS1024" s="91">
        <v>0</v>
      </c>
      <c r="DT1024" s="91">
        <v>330.42204795589998</v>
      </c>
      <c r="DU1024" s="91">
        <v>0</v>
      </c>
      <c r="DV1024" s="91">
        <v>98.888888888899999</v>
      </c>
      <c r="DW1024" s="97"/>
      <c r="DX1024" s="98" t="s">
        <v>566</v>
      </c>
      <c r="DY1024" s="99" t="s">
        <v>689</v>
      </c>
      <c r="DZ1024" s="98" t="s">
        <v>689</v>
      </c>
      <c r="EA1024" s="100" t="s">
        <v>689</v>
      </c>
      <c r="EB1024" s="101" t="s">
        <v>2761</v>
      </c>
      <c r="EC1024" s="38"/>
    </row>
    <row r="1025" spans="1:133" s="9" customFormat="1" ht="15" customHeight="1" x14ac:dyDescent="0.25">
      <c r="A1025" s="17" t="str">
        <f t="shared" si="15"/>
        <v>1119_Южно-Ягунское</v>
      </c>
      <c r="B1025" s="87">
        <v>216</v>
      </c>
      <c r="C1025" s="88" t="s">
        <v>733</v>
      </c>
      <c r="D1025" s="88" t="s">
        <v>568</v>
      </c>
      <c r="E1025" s="88" t="s">
        <v>531</v>
      </c>
      <c r="F1025" s="88" t="s">
        <v>9</v>
      </c>
      <c r="G1025" s="88" t="s">
        <v>29</v>
      </c>
      <c r="H1025" s="88" t="s">
        <v>2972</v>
      </c>
      <c r="I1025" s="89">
        <v>1119</v>
      </c>
      <c r="J1025" s="88" t="s">
        <v>321</v>
      </c>
      <c r="K1025" s="88" t="s">
        <v>688</v>
      </c>
      <c r="L1025" s="88" t="s">
        <v>419</v>
      </c>
      <c r="M1025" s="88" t="s">
        <v>1554</v>
      </c>
      <c r="N1025" s="88" t="s">
        <v>10</v>
      </c>
      <c r="O1025" s="90">
        <v>22</v>
      </c>
      <c r="P1025" s="90">
        <v>2595.3000000000002</v>
      </c>
      <c r="Q1025" s="90">
        <v>2623.6</v>
      </c>
      <c r="R1025" s="91">
        <v>182.00899999999999</v>
      </c>
      <c r="S1025" s="90" t="s">
        <v>150</v>
      </c>
      <c r="T1025" s="90">
        <v>2649</v>
      </c>
      <c r="U1025" s="90">
        <v>13.8</v>
      </c>
      <c r="V1025" s="88" t="s">
        <v>31</v>
      </c>
      <c r="W1025" s="88" t="s">
        <v>175</v>
      </c>
      <c r="X1025" s="88" t="s">
        <v>474</v>
      </c>
      <c r="Y1025" s="90" t="s">
        <v>1679</v>
      </c>
      <c r="Z1025" s="90" t="s">
        <v>566</v>
      </c>
      <c r="AA1025" s="90">
        <v>73</v>
      </c>
      <c r="AB1025" s="91" t="s">
        <v>4306</v>
      </c>
      <c r="AC1025" s="88" t="s">
        <v>566</v>
      </c>
      <c r="AD1025" s="90" t="s">
        <v>566</v>
      </c>
      <c r="AE1025" s="90" t="s">
        <v>4789</v>
      </c>
      <c r="AF1025" s="90" t="s">
        <v>175</v>
      </c>
      <c r="AG1025" s="91" t="s">
        <v>3504</v>
      </c>
      <c r="AH1025" s="92" t="s">
        <v>1937</v>
      </c>
      <c r="AI1025" s="93">
        <v>1339</v>
      </c>
      <c r="AJ1025" s="88" t="s">
        <v>566</v>
      </c>
      <c r="AK1025" s="90" t="s">
        <v>566</v>
      </c>
      <c r="AL1025" s="91">
        <v>23.3</v>
      </c>
      <c r="AM1025" s="91">
        <v>22.3</v>
      </c>
      <c r="AN1025" s="91">
        <v>2022</v>
      </c>
      <c r="AO1025" s="90">
        <v>19.399999999999999</v>
      </c>
      <c r="AP1025" s="91">
        <v>136.57</v>
      </c>
      <c r="AQ1025" s="91" t="s">
        <v>566</v>
      </c>
      <c r="AR1025" s="91" t="s">
        <v>566</v>
      </c>
      <c r="AS1025" s="91">
        <v>65.94</v>
      </c>
      <c r="AT1025" s="91">
        <v>68.56</v>
      </c>
      <c r="AU1025" s="90" t="s">
        <v>566</v>
      </c>
      <c r="AV1025" s="90">
        <v>0</v>
      </c>
      <c r="AW1025" s="91" t="s">
        <v>566</v>
      </c>
      <c r="AX1025" s="91" t="s">
        <v>566</v>
      </c>
      <c r="AY1025" s="91">
        <v>157.72</v>
      </c>
      <c r="AZ1025" s="88" t="s">
        <v>4928</v>
      </c>
      <c r="BA1025" s="91">
        <v>160.4</v>
      </c>
      <c r="BB1025" s="91">
        <v>91.78</v>
      </c>
      <c r="BC1025" s="94">
        <v>2.6124791352000001</v>
      </c>
      <c r="BD1025" s="91">
        <v>219.21600000000001</v>
      </c>
      <c r="BE1025" s="95">
        <v>96.263000000000005</v>
      </c>
      <c r="BF1025" s="91">
        <v>6.94</v>
      </c>
      <c r="BG1025" s="91">
        <v>31</v>
      </c>
      <c r="BH1025" s="94" t="s">
        <v>566</v>
      </c>
      <c r="BI1025" s="94" t="s">
        <v>566</v>
      </c>
      <c r="BJ1025" s="93">
        <v>744</v>
      </c>
      <c r="BK1025" s="94">
        <v>0</v>
      </c>
      <c r="BL1025" s="91">
        <v>215.00115</v>
      </c>
      <c r="BM1025" s="96">
        <v>14.66371273</v>
      </c>
      <c r="BN1025" s="96" t="s">
        <v>566</v>
      </c>
      <c r="BO1025" s="88" t="s">
        <v>430</v>
      </c>
      <c r="BP1025" s="88" t="s">
        <v>566</v>
      </c>
      <c r="BQ1025" s="91">
        <v>219.21600000000001</v>
      </c>
      <c r="BR1025" s="95">
        <v>96.263000000000005</v>
      </c>
      <c r="BS1025" s="91">
        <v>6.94</v>
      </c>
      <c r="BT1025" s="90">
        <v>30</v>
      </c>
      <c r="BU1025" s="91">
        <v>0</v>
      </c>
      <c r="BV1025" s="91">
        <v>208.05</v>
      </c>
      <c r="BW1025" s="96">
        <v>14.1897</v>
      </c>
      <c r="BX1025" s="96" t="s">
        <v>566</v>
      </c>
      <c r="BY1025" s="96" t="s">
        <v>566</v>
      </c>
      <c r="BZ1025" s="96" t="s">
        <v>566</v>
      </c>
      <c r="CA1025" s="96" t="s">
        <v>566</v>
      </c>
      <c r="CB1025" s="96" t="s">
        <v>566</v>
      </c>
      <c r="CC1025" s="96" t="s">
        <v>566</v>
      </c>
      <c r="CD1025" s="96" t="s">
        <v>566</v>
      </c>
      <c r="CE1025" s="96" t="s">
        <v>566</v>
      </c>
      <c r="CF1025" s="88" t="s">
        <v>566</v>
      </c>
      <c r="CG1025" s="88" t="s">
        <v>566</v>
      </c>
      <c r="CH1025" s="92" t="s">
        <v>566</v>
      </c>
      <c r="CI1025" s="91">
        <v>0</v>
      </c>
      <c r="CJ1025" s="91">
        <v>0</v>
      </c>
      <c r="CK1025" s="90" t="s">
        <v>566</v>
      </c>
      <c r="CL1025" s="91">
        <v>0.1078966784</v>
      </c>
      <c r="CM1025" s="91">
        <v>3.2103321599999998E-2</v>
      </c>
      <c r="CN1025" s="88" t="s">
        <v>566</v>
      </c>
      <c r="CO1025" s="91">
        <v>124</v>
      </c>
      <c r="CP1025" s="91">
        <v>85.871002678300002</v>
      </c>
      <c r="CQ1025" s="91">
        <v>2.7168381206999999</v>
      </c>
      <c r="CR1025" s="91">
        <v>-133.34480377329999</v>
      </c>
      <c r="CS1025" s="91">
        <v>-4.2181618793000002</v>
      </c>
      <c r="CT1025" s="90" t="s">
        <v>566</v>
      </c>
      <c r="CU1025" s="96">
        <v>1.0134300000000001</v>
      </c>
      <c r="CV1025" s="96">
        <v>0.84672000000000003</v>
      </c>
      <c r="CW1025" s="96">
        <v>0.76288</v>
      </c>
      <c r="CX1025" s="93">
        <v>2369</v>
      </c>
      <c r="CY1025" s="93">
        <v>2341.66</v>
      </c>
      <c r="CZ1025" s="93">
        <v>90.8</v>
      </c>
      <c r="DA1025" s="90">
        <v>50</v>
      </c>
      <c r="DB1025" s="90" t="s">
        <v>566</v>
      </c>
      <c r="DC1025" s="90">
        <v>99.2</v>
      </c>
      <c r="DD1025" s="91">
        <v>233</v>
      </c>
      <c r="DE1025" s="91">
        <v>-32.309012875500002</v>
      </c>
      <c r="DF1025" s="93">
        <v>68.650000000000006</v>
      </c>
      <c r="DG1025" s="88" t="s">
        <v>393</v>
      </c>
      <c r="DH1025" s="88" t="s">
        <v>566</v>
      </c>
      <c r="DI1025" s="88">
        <v>1</v>
      </c>
      <c r="DJ1025" s="88" t="s">
        <v>566</v>
      </c>
      <c r="DK1025" s="90" t="s">
        <v>566</v>
      </c>
      <c r="DL1025" s="91">
        <v>96.263000000000005</v>
      </c>
      <c r="DM1025" s="91" t="s">
        <v>566</v>
      </c>
      <c r="DN1025" s="91">
        <v>247.51267058420001</v>
      </c>
      <c r="DO1025" s="91">
        <v>7.8307737244000002</v>
      </c>
      <c r="DP1025" s="91">
        <v>28.2968641326</v>
      </c>
      <c r="DQ1025" s="91">
        <v>0.89577372440000003</v>
      </c>
      <c r="DR1025" s="91">
        <v>96.955422799499999</v>
      </c>
      <c r="DS1025" s="91">
        <v>3.0675336312999999</v>
      </c>
      <c r="DT1025" s="91">
        <v>-122.2603836521</v>
      </c>
      <c r="DU1025" s="91">
        <v>-3.8674663687000002</v>
      </c>
      <c r="DV1025" s="91">
        <v>111.2967125</v>
      </c>
      <c r="DW1025" s="97"/>
      <c r="DX1025" s="98" t="s">
        <v>566</v>
      </c>
      <c r="DY1025" s="99" t="s">
        <v>689</v>
      </c>
      <c r="DZ1025" s="98" t="s">
        <v>689</v>
      </c>
      <c r="EA1025" s="100" t="s">
        <v>566</v>
      </c>
      <c r="EB1025" s="101" t="s">
        <v>2761</v>
      </c>
      <c r="EC1025" s="38"/>
    </row>
    <row r="1026" spans="1:133" s="9" customFormat="1" ht="15" customHeight="1" x14ac:dyDescent="0.25">
      <c r="A1026" s="17" t="str">
        <f t="shared" si="15"/>
        <v>1711Л_Южно-Ягунское</v>
      </c>
      <c r="B1026" s="87">
        <v>217</v>
      </c>
      <c r="C1026" s="88" t="s">
        <v>733</v>
      </c>
      <c r="D1026" s="88" t="s">
        <v>568</v>
      </c>
      <c r="E1026" s="88" t="s">
        <v>531</v>
      </c>
      <c r="F1026" s="88" t="s">
        <v>9</v>
      </c>
      <c r="G1026" s="88" t="s">
        <v>29</v>
      </c>
      <c r="H1026" s="88" t="s">
        <v>64</v>
      </c>
      <c r="I1026" s="89" t="s">
        <v>3843</v>
      </c>
      <c r="J1026" s="88" t="s">
        <v>67</v>
      </c>
      <c r="K1026" s="88" t="s">
        <v>688</v>
      </c>
      <c r="L1026" s="88" t="s">
        <v>418</v>
      </c>
      <c r="M1026" s="88" t="s">
        <v>34</v>
      </c>
      <c r="N1026" s="88" t="s">
        <v>6</v>
      </c>
      <c r="O1026" s="90">
        <v>225.96</v>
      </c>
      <c r="P1026" s="90">
        <v>2761.32</v>
      </c>
      <c r="Q1026" s="90">
        <v>2987.28</v>
      </c>
      <c r="R1026" s="91">
        <v>379.56099999999998</v>
      </c>
      <c r="S1026" s="90" t="s">
        <v>690</v>
      </c>
      <c r="T1026" s="90">
        <v>2790.8</v>
      </c>
      <c r="U1026" s="90">
        <v>270.8</v>
      </c>
      <c r="V1026" s="88" t="s">
        <v>31</v>
      </c>
      <c r="W1026" s="88" t="s">
        <v>65</v>
      </c>
      <c r="X1026" s="88" t="s">
        <v>232</v>
      </c>
      <c r="Y1026" s="90" t="s">
        <v>374</v>
      </c>
      <c r="Z1026" s="90" t="s">
        <v>566</v>
      </c>
      <c r="AA1026" s="90">
        <v>73</v>
      </c>
      <c r="AB1026" s="91" t="s">
        <v>3724</v>
      </c>
      <c r="AC1026" s="88" t="s">
        <v>566</v>
      </c>
      <c r="AD1026" s="90" t="s">
        <v>566</v>
      </c>
      <c r="AE1026" s="90" t="s">
        <v>1997</v>
      </c>
      <c r="AF1026" s="90" t="s">
        <v>65</v>
      </c>
      <c r="AG1026" s="91" t="s">
        <v>3549</v>
      </c>
      <c r="AH1026" s="92" t="s">
        <v>3381</v>
      </c>
      <c r="AI1026" s="93">
        <v>290</v>
      </c>
      <c r="AJ1026" s="88" t="s">
        <v>722</v>
      </c>
      <c r="AK1026" s="90" t="s">
        <v>566</v>
      </c>
      <c r="AL1026" s="91">
        <v>30</v>
      </c>
      <c r="AM1026" s="91">
        <v>25.729089570700001</v>
      </c>
      <c r="AN1026" s="91">
        <v>1686</v>
      </c>
      <c r="AO1026" s="90">
        <v>29.4</v>
      </c>
      <c r="AP1026" s="91">
        <v>109.408</v>
      </c>
      <c r="AQ1026" s="91">
        <v>41.238461538499998</v>
      </c>
      <c r="AR1026" s="91">
        <v>63</v>
      </c>
      <c r="AS1026" s="91">
        <v>97.784085810700006</v>
      </c>
      <c r="AT1026" s="91">
        <v>98.352034916799994</v>
      </c>
      <c r="AU1026" s="90">
        <v>480</v>
      </c>
      <c r="AV1026" s="90">
        <v>0</v>
      </c>
      <c r="AW1026" s="91">
        <v>24.79</v>
      </c>
      <c r="AX1026" s="91" t="s">
        <v>566</v>
      </c>
      <c r="AY1026" s="91">
        <v>188.46</v>
      </c>
      <c r="AZ1026" s="88" t="s">
        <v>4928</v>
      </c>
      <c r="BA1026" s="91">
        <v>189.1</v>
      </c>
      <c r="BB1026" s="91">
        <v>90.675914189300002</v>
      </c>
      <c r="BC1026" s="94">
        <v>0.19786952420000001</v>
      </c>
      <c r="BD1026" s="91">
        <v>17.942</v>
      </c>
      <c r="BE1026" s="95">
        <v>5.2190000000000003</v>
      </c>
      <c r="BF1026" s="91">
        <v>14.51</v>
      </c>
      <c r="BG1026" s="91">
        <v>30.4</v>
      </c>
      <c r="BH1026" s="94" t="s">
        <v>566</v>
      </c>
      <c r="BI1026" s="94" t="s">
        <v>566</v>
      </c>
      <c r="BJ1026" s="93">
        <v>729</v>
      </c>
      <c r="BK1026" s="94">
        <v>15</v>
      </c>
      <c r="BL1026" s="91">
        <v>440.60520000000002</v>
      </c>
      <c r="BM1026" s="96">
        <v>17.624208039999999</v>
      </c>
      <c r="BN1026" s="96" t="s">
        <v>566</v>
      </c>
      <c r="BO1026" s="88" t="s">
        <v>430</v>
      </c>
      <c r="BP1026" s="88" t="s">
        <v>566</v>
      </c>
      <c r="BQ1026" s="91">
        <v>17.942</v>
      </c>
      <c r="BR1026" s="95">
        <v>5.2190000000000003</v>
      </c>
      <c r="BS1026" s="91">
        <v>14.51</v>
      </c>
      <c r="BT1026" s="90">
        <v>30</v>
      </c>
      <c r="BU1026" s="91">
        <v>0</v>
      </c>
      <c r="BV1026" s="91">
        <v>435.18</v>
      </c>
      <c r="BW1026" s="96">
        <v>17.4072</v>
      </c>
      <c r="BX1026" s="96" t="s">
        <v>566</v>
      </c>
      <c r="BY1026" s="96" t="s">
        <v>566</v>
      </c>
      <c r="BZ1026" s="96" t="s">
        <v>566</v>
      </c>
      <c r="CA1026" s="96" t="s">
        <v>566</v>
      </c>
      <c r="CB1026" s="96" t="s">
        <v>566</v>
      </c>
      <c r="CC1026" s="96" t="s">
        <v>566</v>
      </c>
      <c r="CD1026" s="96" t="s">
        <v>566</v>
      </c>
      <c r="CE1026" s="96" t="s">
        <v>566</v>
      </c>
      <c r="CF1026" s="88" t="s">
        <v>566</v>
      </c>
      <c r="CG1026" s="88" t="s">
        <v>566</v>
      </c>
      <c r="CH1026" s="92" t="s">
        <v>566</v>
      </c>
      <c r="CI1026" s="91">
        <v>0</v>
      </c>
      <c r="CJ1026" s="91">
        <v>0</v>
      </c>
      <c r="CK1026" s="90" t="s">
        <v>566</v>
      </c>
      <c r="CL1026" s="91">
        <v>0.17491658239999999</v>
      </c>
      <c r="CM1026" s="91">
        <v>-0.26491658239999999</v>
      </c>
      <c r="CN1026" s="88" t="s">
        <v>566</v>
      </c>
      <c r="CO1026" s="91">
        <v>60.52</v>
      </c>
      <c r="CP1026" s="91">
        <v>25.174024162199999</v>
      </c>
      <c r="CQ1026" s="91">
        <v>20.352796425200001</v>
      </c>
      <c r="CR1026" s="91">
        <v>7.2323945325999999</v>
      </c>
      <c r="CS1026" s="91">
        <v>5.8467964252</v>
      </c>
      <c r="CT1026" s="90">
        <v>1</v>
      </c>
      <c r="CU1026" s="96">
        <v>1.014</v>
      </c>
      <c r="CV1026" s="96">
        <v>0.85299999999999998</v>
      </c>
      <c r="CW1026" s="96">
        <v>0.82299999999999995</v>
      </c>
      <c r="CX1026" s="93">
        <v>2301</v>
      </c>
      <c r="CY1026" s="93">
        <v>2294.4589999999998</v>
      </c>
      <c r="CZ1026" s="93">
        <v>87.3</v>
      </c>
      <c r="DA1026" s="90">
        <v>40</v>
      </c>
      <c r="DB1026" s="90" t="s">
        <v>566</v>
      </c>
      <c r="DC1026" s="90">
        <v>71.2</v>
      </c>
      <c r="DD1026" s="91">
        <v>212</v>
      </c>
      <c r="DE1026" s="91">
        <v>-11.103773584900001</v>
      </c>
      <c r="DF1026" s="93">
        <v>33.1</v>
      </c>
      <c r="DG1026" s="88" t="s">
        <v>393</v>
      </c>
      <c r="DH1026" s="88" t="s">
        <v>566</v>
      </c>
      <c r="DI1026" s="88" t="s">
        <v>566</v>
      </c>
      <c r="DJ1026" s="88" t="s">
        <v>566</v>
      </c>
      <c r="DK1026" s="90">
        <v>0</v>
      </c>
      <c r="DL1026" s="91">
        <v>5.2190000000000003</v>
      </c>
      <c r="DM1026" s="91">
        <v>0.223406351</v>
      </c>
      <c r="DN1026" s="91">
        <v>20.257575111000001</v>
      </c>
      <c r="DO1026" s="91">
        <v>16.377925898800001</v>
      </c>
      <c r="DP1026" s="91">
        <v>2.3159454814</v>
      </c>
      <c r="DQ1026" s="91">
        <v>1.8719258988</v>
      </c>
      <c r="DR1026" s="91">
        <v>28.423543222700001</v>
      </c>
      <c r="DS1026" s="91">
        <v>22.979980680400001</v>
      </c>
      <c r="DT1026" s="91">
        <v>10.4819135931</v>
      </c>
      <c r="DU1026" s="91">
        <v>8.4739806804000004</v>
      </c>
      <c r="DV1026" s="91" t="s">
        <v>566</v>
      </c>
      <c r="DW1026" s="97"/>
      <c r="DX1026" s="98" t="s">
        <v>689</v>
      </c>
      <c r="DY1026" s="99" t="s">
        <v>689</v>
      </c>
      <c r="DZ1026" s="98" t="s">
        <v>689</v>
      </c>
      <c r="EA1026" s="100" t="s">
        <v>689</v>
      </c>
      <c r="EB1026" s="101" t="s">
        <v>2764</v>
      </c>
      <c r="EC1026" s="38"/>
    </row>
    <row r="1027" spans="1:133" s="9" customFormat="1" ht="15" customHeight="1" x14ac:dyDescent="0.25">
      <c r="A1027" s="17" t="str">
        <f t="shared" si="15"/>
        <v>1714_Южно-Ягунское</v>
      </c>
      <c r="B1027" s="87">
        <v>218</v>
      </c>
      <c r="C1027" s="88" t="s">
        <v>733</v>
      </c>
      <c r="D1027" s="88" t="s">
        <v>568</v>
      </c>
      <c r="E1027" s="88" t="s">
        <v>531</v>
      </c>
      <c r="F1027" s="88" t="s">
        <v>9</v>
      </c>
      <c r="G1027" s="88" t="s">
        <v>29</v>
      </c>
      <c r="H1027" s="88" t="s">
        <v>2972</v>
      </c>
      <c r="I1027" s="89">
        <v>1714</v>
      </c>
      <c r="J1027" s="88" t="s">
        <v>316</v>
      </c>
      <c r="K1027" s="88" t="s">
        <v>688</v>
      </c>
      <c r="L1027" s="88" t="s">
        <v>418</v>
      </c>
      <c r="M1027" s="88" t="s">
        <v>1523</v>
      </c>
      <c r="N1027" s="88" t="s">
        <v>695</v>
      </c>
      <c r="O1027" s="90">
        <v>20</v>
      </c>
      <c r="P1027" s="90">
        <v>2508</v>
      </c>
      <c r="Q1027" s="90">
        <v>2587</v>
      </c>
      <c r="R1027" s="91">
        <v>142.80600000000001</v>
      </c>
      <c r="S1027" s="90" t="s">
        <v>150</v>
      </c>
      <c r="T1027" s="90">
        <v>2612</v>
      </c>
      <c r="U1027" s="90">
        <v>15.4</v>
      </c>
      <c r="V1027" s="88" t="s">
        <v>31</v>
      </c>
      <c r="W1027" s="88" t="s">
        <v>156</v>
      </c>
      <c r="X1027" s="88" t="s">
        <v>1500</v>
      </c>
      <c r="Y1027" s="90" t="s">
        <v>532</v>
      </c>
      <c r="Z1027" s="90" t="s">
        <v>566</v>
      </c>
      <c r="AA1027" s="90">
        <v>73</v>
      </c>
      <c r="AB1027" s="91" t="s">
        <v>3844</v>
      </c>
      <c r="AC1027" s="88" t="s">
        <v>566</v>
      </c>
      <c r="AD1027" s="90" t="s">
        <v>566</v>
      </c>
      <c r="AE1027" s="90" t="s">
        <v>3048</v>
      </c>
      <c r="AF1027" s="90" t="s">
        <v>156</v>
      </c>
      <c r="AG1027" s="91" t="s">
        <v>3467</v>
      </c>
      <c r="AH1027" s="92" t="s">
        <v>4598</v>
      </c>
      <c r="AI1027" s="93">
        <v>232</v>
      </c>
      <c r="AJ1027" s="88" t="s">
        <v>722</v>
      </c>
      <c r="AK1027" s="90" t="s">
        <v>566</v>
      </c>
      <c r="AL1027" s="91">
        <v>18.8</v>
      </c>
      <c r="AM1027" s="91">
        <v>17.8</v>
      </c>
      <c r="AN1027" s="91">
        <v>1757</v>
      </c>
      <c r="AO1027" s="90">
        <v>19.2</v>
      </c>
      <c r="AP1027" s="91">
        <v>114.678</v>
      </c>
      <c r="AQ1027" s="91">
        <v>57.052</v>
      </c>
      <c r="AR1027" s="91" t="s">
        <v>566</v>
      </c>
      <c r="AS1027" s="91">
        <v>84.220171879500001</v>
      </c>
      <c r="AT1027" s="91">
        <v>86.208862837699996</v>
      </c>
      <c r="AU1027" s="90" t="s">
        <v>566</v>
      </c>
      <c r="AV1027" s="90">
        <v>0</v>
      </c>
      <c r="AW1027" s="91" t="s">
        <v>566</v>
      </c>
      <c r="AX1027" s="91" t="s">
        <v>566</v>
      </c>
      <c r="AY1027" s="91">
        <v>161.08000000000001</v>
      </c>
      <c r="AZ1027" s="88" t="s">
        <v>4928</v>
      </c>
      <c r="BA1027" s="91">
        <v>163.1</v>
      </c>
      <c r="BB1027" s="91">
        <v>76.859828120499998</v>
      </c>
      <c r="BC1027" s="94">
        <v>1.8302073576</v>
      </c>
      <c r="BD1027" s="91">
        <v>166.88800000000001</v>
      </c>
      <c r="BE1027" s="95">
        <v>97.73</v>
      </c>
      <c r="BF1027" s="91">
        <v>3.21</v>
      </c>
      <c r="BG1027" s="91">
        <v>31</v>
      </c>
      <c r="BH1027" s="94" t="s">
        <v>566</v>
      </c>
      <c r="BI1027" s="94" t="s">
        <v>566</v>
      </c>
      <c r="BJ1027" s="93">
        <v>743</v>
      </c>
      <c r="BK1027" s="94">
        <v>1</v>
      </c>
      <c r="BL1027" s="91">
        <v>99.462360000000004</v>
      </c>
      <c r="BM1027" s="96">
        <v>6.4754898399999998</v>
      </c>
      <c r="BN1027" s="96" t="s">
        <v>566</v>
      </c>
      <c r="BO1027" s="88" t="s">
        <v>430</v>
      </c>
      <c r="BP1027" s="88" t="s">
        <v>566</v>
      </c>
      <c r="BQ1027" s="91">
        <v>166.88800000000001</v>
      </c>
      <c r="BR1027" s="95">
        <v>97.73</v>
      </c>
      <c r="BS1027" s="91">
        <v>3.21</v>
      </c>
      <c r="BT1027" s="90">
        <v>30</v>
      </c>
      <c r="BU1027" s="91">
        <v>0</v>
      </c>
      <c r="BV1027" s="91">
        <v>96.36</v>
      </c>
      <c r="BW1027" s="96">
        <v>6.2736000000000001</v>
      </c>
      <c r="BX1027" s="96" t="s">
        <v>566</v>
      </c>
      <c r="BY1027" s="96" t="s">
        <v>566</v>
      </c>
      <c r="BZ1027" s="96" t="s">
        <v>566</v>
      </c>
      <c r="CA1027" s="96" t="s">
        <v>566</v>
      </c>
      <c r="CB1027" s="96" t="s">
        <v>566</v>
      </c>
      <c r="CC1027" s="96" t="s">
        <v>566</v>
      </c>
      <c r="CD1027" s="96" t="s">
        <v>566</v>
      </c>
      <c r="CE1027" s="96" t="s">
        <v>566</v>
      </c>
      <c r="CF1027" s="88" t="s">
        <v>566</v>
      </c>
      <c r="CG1027" s="88" t="s">
        <v>566</v>
      </c>
      <c r="CH1027" s="92" t="s">
        <v>566</v>
      </c>
      <c r="CI1027" s="91">
        <v>0</v>
      </c>
      <c r="CJ1027" s="91">
        <v>0</v>
      </c>
      <c r="CK1027" s="90" t="s">
        <v>566</v>
      </c>
      <c r="CL1027" s="91">
        <v>-9.1933161400000005E-2</v>
      </c>
      <c r="CM1027" s="91">
        <v>-5.0066838600000003E-2</v>
      </c>
      <c r="CN1027" s="88" t="s">
        <v>566</v>
      </c>
      <c r="CO1027" s="91">
        <v>124</v>
      </c>
      <c r="CP1027" s="91">
        <v>84.126162806300002</v>
      </c>
      <c r="CQ1027" s="91">
        <v>2.0840373422999998</v>
      </c>
      <c r="CR1027" s="91">
        <v>-82.761643600200003</v>
      </c>
      <c r="CS1027" s="91">
        <v>-1.1279626576999999</v>
      </c>
      <c r="CT1027" s="90" t="s">
        <v>566</v>
      </c>
      <c r="CU1027" s="96">
        <v>1.0130300000000001</v>
      </c>
      <c r="CV1027" s="96">
        <v>0.84819999999999995</v>
      </c>
      <c r="CW1027" s="96">
        <v>0.78280000000000005</v>
      </c>
      <c r="CX1027" s="93">
        <v>2369</v>
      </c>
      <c r="CY1027" s="93">
        <v>2348.4119999999998</v>
      </c>
      <c r="CZ1027" s="93">
        <v>84.1</v>
      </c>
      <c r="DA1027" s="90">
        <v>40</v>
      </c>
      <c r="DB1027" s="90" t="s">
        <v>566</v>
      </c>
      <c r="DC1027" s="90">
        <v>99.2</v>
      </c>
      <c r="DD1027" s="91">
        <v>233</v>
      </c>
      <c r="DE1027" s="91">
        <v>-30.866952789700001</v>
      </c>
      <c r="DF1027" s="93">
        <v>71.2</v>
      </c>
      <c r="DG1027" s="88" t="s">
        <v>393</v>
      </c>
      <c r="DH1027" s="88" t="s">
        <v>566</v>
      </c>
      <c r="DI1027" s="88">
        <v>1</v>
      </c>
      <c r="DJ1027" s="88" t="s">
        <v>566</v>
      </c>
      <c r="DK1027" s="90" t="s">
        <v>566</v>
      </c>
      <c r="DL1027" s="91">
        <v>97.73</v>
      </c>
      <c r="DM1027" s="91" t="s">
        <v>566</v>
      </c>
      <c r="DN1027" s="91">
        <v>188.430055839</v>
      </c>
      <c r="DO1027" s="91">
        <v>3.6274946945000002</v>
      </c>
      <c r="DP1027" s="91">
        <v>21.5422494325</v>
      </c>
      <c r="DQ1027" s="91">
        <v>0.41549469449999998</v>
      </c>
      <c r="DR1027" s="91">
        <v>94.985355113799997</v>
      </c>
      <c r="DS1027" s="91">
        <v>2.3530495201999999</v>
      </c>
      <c r="DT1027" s="91">
        <v>-71.902451292699993</v>
      </c>
      <c r="DU1027" s="91">
        <v>-0.85895047980000006</v>
      </c>
      <c r="DV1027" s="91" t="s">
        <v>566</v>
      </c>
      <c r="DW1027" s="97"/>
      <c r="DX1027" s="98" t="s">
        <v>566</v>
      </c>
      <c r="DY1027" s="99" t="s">
        <v>689</v>
      </c>
      <c r="DZ1027" s="98" t="s">
        <v>689</v>
      </c>
      <c r="EA1027" s="100" t="s">
        <v>566</v>
      </c>
      <c r="EB1027" s="101" t="s">
        <v>2761</v>
      </c>
      <c r="EC1027" s="38"/>
    </row>
    <row r="1028" spans="1:133" s="9" customFormat="1" ht="15" customHeight="1" x14ac:dyDescent="0.25">
      <c r="A1028" s="17" t="str">
        <f t="shared" si="15"/>
        <v>1725_Южно-Ягунское</v>
      </c>
      <c r="B1028" s="87">
        <v>219</v>
      </c>
      <c r="C1028" s="88" t="s">
        <v>733</v>
      </c>
      <c r="D1028" s="88" t="s">
        <v>568</v>
      </c>
      <c r="E1028" s="88" t="s">
        <v>531</v>
      </c>
      <c r="F1028" s="88" t="s">
        <v>9</v>
      </c>
      <c r="G1028" s="88" t="s">
        <v>29</v>
      </c>
      <c r="H1028" s="88" t="s">
        <v>64</v>
      </c>
      <c r="I1028" s="89">
        <v>1725</v>
      </c>
      <c r="J1028" s="88" t="s">
        <v>67</v>
      </c>
      <c r="K1028" s="88" t="s">
        <v>688</v>
      </c>
      <c r="L1028" s="88" t="s">
        <v>1161</v>
      </c>
      <c r="M1028" s="88" t="s">
        <v>34</v>
      </c>
      <c r="N1028" s="88" t="s">
        <v>6</v>
      </c>
      <c r="O1028" s="90">
        <v>6</v>
      </c>
      <c r="P1028" s="90">
        <v>2412</v>
      </c>
      <c r="Q1028" s="90">
        <v>2418</v>
      </c>
      <c r="R1028" s="91">
        <v>32.869999999999997</v>
      </c>
      <c r="S1028" s="90" t="s">
        <v>150</v>
      </c>
      <c r="T1028" s="90">
        <v>2447.6</v>
      </c>
      <c r="U1028" s="90">
        <v>6</v>
      </c>
      <c r="V1028" s="88" t="s">
        <v>31</v>
      </c>
      <c r="W1028" s="88" t="s">
        <v>112</v>
      </c>
      <c r="X1028" s="88" t="s">
        <v>3845</v>
      </c>
      <c r="Y1028" s="90" t="s">
        <v>875</v>
      </c>
      <c r="Z1028" s="90" t="s">
        <v>566</v>
      </c>
      <c r="AA1028" s="90">
        <v>73</v>
      </c>
      <c r="AB1028" s="91" t="s">
        <v>3472</v>
      </c>
      <c r="AC1028" s="88" t="s">
        <v>566</v>
      </c>
      <c r="AD1028" s="90" t="s">
        <v>566</v>
      </c>
      <c r="AE1028" s="90" t="s">
        <v>2019</v>
      </c>
      <c r="AF1028" s="90" t="s">
        <v>112</v>
      </c>
      <c r="AG1028" s="91" t="s">
        <v>3511</v>
      </c>
      <c r="AH1028" s="92" t="s">
        <v>3397</v>
      </c>
      <c r="AI1028" s="93">
        <v>281</v>
      </c>
      <c r="AJ1028" s="88" t="s">
        <v>4611</v>
      </c>
      <c r="AK1028" s="90" t="s">
        <v>566</v>
      </c>
      <c r="AL1028" s="91">
        <v>29.2</v>
      </c>
      <c r="AM1028" s="91">
        <v>25.729089570700001</v>
      </c>
      <c r="AN1028" s="91">
        <v>1715</v>
      </c>
      <c r="AO1028" s="90">
        <v>30.5</v>
      </c>
      <c r="AP1028" s="91">
        <v>32.5</v>
      </c>
      <c r="AQ1028" s="91">
        <v>71.385000000000005</v>
      </c>
      <c r="AR1028" s="91" t="s">
        <v>566</v>
      </c>
      <c r="AS1028" s="91">
        <v>88.766425045399998</v>
      </c>
      <c r="AT1028" s="91">
        <v>89.636702134199993</v>
      </c>
      <c r="AU1028" s="90">
        <v>303</v>
      </c>
      <c r="AV1028" s="90">
        <v>0</v>
      </c>
      <c r="AW1028" s="91">
        <v>2.4700000000000002</v>
      </c>
      <c r="AX1028" s="91" t="s">
        <v>566</v>
      </c>
      <c r="AY1028" s="91">
        <v>190.9</v>
      </c>
      <c r="AZ1028" s="88" t="s">
        <v>4928</v>
      </c>
      <c r="BA1028" s="91">
        <v>191.8</v>
      </c>
      <c r="BB1028" s="91">
        <v>102.13357495459999</v>
      </c>
      <c r="BC1028" s="94">
        <v>0.82905156349999998</v>
      </c>
      <c r="BD1028" s="91">
        <v>84.674000000000007</v>
      </c>
      <c r="BE1028" s="95">
        <v>93.959000000000003</v>
      </c>
      <c r="BF1028" s="91">
        <v>4.3600000000000003</v>
      </c>
      <c r="BG1028" s="91">
        <v>31</v>
      </c>
      <c r="BH1028" s="94" t="s">
        <v>566</v>
      </c>
      <c r="BI1028" s="94" t="s">
        <v>566</v>
      </c>
      <c r="BJ1028" s="93">
        <v>744</v>
      </c>
      <c r="BK1028" s="94">
        <v>0</v>
      </c>
      <c r="BL1028" s="91">
        <v>135.26499999999999</v>
      </c>
      <c r="BM1028" s="96">
        <v>5.4106001499999996</v>
      </c>
      <c r="BN1028" s="96" t="s">
        <v>566</v>
      </c>
      <c r="BO1028" s="88" t="s">
        <v>430</v>
      </c>
      <c r="BP1028" s="88" t="s">
        <v>566</v>
      </c>
      <c r="BQ1028" s="91">
        <v>84.674000000000007</v>
      </c>
      <c r="BR1028" s="95">
        <v>93.959000000000003</v>
      </c>
      <c r="BS1028" s="91">
        <v>4.3600000000000003</v>
      </c>
      <c r="BT1028" s="90">
        <v>30</v>
      </c>
      <c r="BU1028" s="91">
        <v>0</v>
      </c>
      <c r="BV1028" s="91">
        <v>130.88999999999999</v>
      </c>
      <c r="BW1028" s="96">
        <v>5.2355999999999998</v>
      </c>
      <c r="BX1028" s="96" t="s">
        <v>566</v>
      </c>
      <c r="BY1028" s="96" t="s">
        <v>566</v>
      </c>
      <c r="BZ1028" s="96" t="s">
        <v>566</v>
      </c>
      <c r="CA1028" s="96" t="s">
        <v>566</v>
      </c>
      <c r="CB1028" s="96" t="s">
        <v>566</v>
      </c>
      <c r="CC1028" s="96" t="s">
        <v>566</v>
      </c>
      <c r="CD1028" s="96" t="s">
        <v>566</v>
      </c>
      <c r="CE1028" s="96" t="s">
        <v>566</v>
      </c>
      <c r="CF1028" s="88" t="s">
        <v>566</v>
      </c>
      <c r="CG1028" s="88" t="s">
        <v>566</v>
      </c>
      <c r="CH1028" s="92" t="s">
        <v>566</v>
      </c>
      <c r="CI1028" s="91">
        <v>0</v>
      </c>
      <c r="CJ1028" s="91">
        <v>0</v>
      </c>
      <c r="CK1028" s="90" t="s">
        <v>566</v>
      </c>
      <c r="CL1028" s="91">
        <v>0.52064557020000002</v>
      </c>
      <c r="CM1028" s="91">
        <v>1.23544298E-2</v>
      </c>
      <c r="CN1028" s="88" t="s">
        <v>566</v>
      </c>
      <c r="CO1028" s="91">
        <v>60.52</v>
      </c>
      <c r="CP1028" s="91">
        <v>107.50088477</v>
      </c>
      <c r="CQ1028" s="91">
        <v>5.5397228038000002</v>
      </c>
      <c r="CR1028" s="91">
        <v>22.8273363829</v>
      </c>
      <c r="CS1028" s="91">
        <v>1.1767228037999999</v>
      </c>
      <c r="CT1028" s="90">
        <v>-3.5</v>
      </c>
      <c r="CU1028" s="96">
        <v>1.0149999999999999</v>
      </c>
      <c r="CV1028" s="96">
        <v>0.85299999999999998</v>
      </c>
      <c r="CW1028" s="96">
        <v>0.78500000000000003</v>
      </c>
      <c r="CX1028" s="93">
        <v>2301</v>
      </c>
      <c r="CY1028" s="93">
        <v>2291.83</v>
      </c>
      <c r="CZ1028" s="93">
        <v>87.3</v>
      </c>
      <c r="DA1028" s="90">
        <v>40</v>
      </c>
      <c r="DB1028" s="90" t="s">
        <v>566</v>
      </c>
      <c r="DC1028" s="90">
        <v>71.2</v>
      </c>
      <c r="DD1028" s="91">
        <v>212</v>
      </c>
      <c r="DE1028" s="91">
        <v>-9.9528301887000001</v>
      </c>
      <c r="DF1028" s="93">
        <v>33.1</v>
      </c>
      <c r="DG1028" s="88" t="s">
        <v>393</v>
      </c>
      <c r="DH1028" s="88" t="s">
        <v>566</v>
      </c>
      <c r="DI1028" s="88" t="s">
        <v>566</v>
      </c>
      <c r="DJ1028" s="88" t="s">
        <v>3392</v>
      </c>
      <c r="DK1028" s="90">
        <v>-4.5</v>
      </c>
      <c r="DL1028" s="91">
        <v>93.959000000000003</v>
      </c>
      <c r="DM1028" s="91">
        <v>1.0843742565000001</v>
      </c>
      <c r="DN1028" s="91">
        <v>110.75101940330001</v>
      </c>
      <c r="DO1028" s="91">
        <v>5.7072083550999997</v>
      </c>
      <c r="DP1028" s="91">
        <v>26.077471016200001</v>
      </c>
      <c r="DQ1028" s="91">
        <v>1.3442083550999999</v>
      </c>
      <c r="DR1028" s="91">
        <v>140.60864108960001</v>
      </c>
      <c r="DS1028" s="91">
        <v>7.2458277634000003</v>
      </c>
      <c r="DT1028" s="91">
        <v>55.9350927025</v>
      </c>
      <c r="DU1028" s="91">
        <v>2.8828277633999999</v>
      </c>
      <c r="DV1028" s="91" t="s">
        <v>566</v>
      </c>
      <c r="DW1028" s="97"/>
      <c r="DX1028" s="98" t="s">
        <v>689</v>
      </c>
      <c r="DY1028" s="99" t="s">
        <v>689</v>
      </c>
      <c r="DZ1028" s="98" t="s">
        <v>689</v>
      </c>
      <c r="EA1028" s="100" t="s">
        <v>689</v>
      </c>
      <c r="EB1028" s="101" t="s">
        <v>2761</v>
      </c>
      <c r="EC1028" s="38"/>
    </row>
    <row r="1029" spans="1:133" s="9" customFormat="1" ht="15" customHeight="1" x14ac:dyDescent="0.25">
      <c r="A1029" s="17" t="str">
        <f t="shared" si="15"/>
        <v>1726_Южно-Ягунское</v>
      </c>
      <c r="B1029" s="87">
        <v>220</v>
      </c>
      <c r="C1029" s="88" t="s">
        <v>733</v>
      </c>
      <c r="D1029" s="88" t="s">
        <v>568</v>
      </c>
      <c r="E1029" s="88" t="s">
        <v>531</v>
      </c>
      <c r="F1029" s="88" t="s">
        <v>9</v>
      </c>
      <c r="G1029" s="88" t="s">
        <v>29</v>
      </c>
      <c r="H1029" s="88" t="s">
        <v>64</v>
      </c>
      <c r="I1029" s="89">
        <v>1726</v>
      </c>
      <c r="J1029" s="88" t="s">
        <v>67</v>
      </c>
      <c r="K1029" s="88" t="s">
        <v>688</v>
      </c>
      <c r="L1029" s="88" t="s">
        <v>419</v>
      </c>
      <c r="M1029" s="88" t="s">
        <v>34</v>
      </c>
      <c r="N1029" s="88" t="s">
        <v>6</v>
      </c>
      <c r="O1029" s="90">
        <v>5.5</v>
      </c>
      <c r="P1029" s="90">
        <v>2394.5</v>
      </c>
      <c r="Q1029" s="90">
        <v>2400</v>
      </c>
      <c r="R1029" s="91">
        <v>15.97</v>
      </c>
      <c r="S1029" s="90" t="s">
        <v>150</v>
      </c>
      <c r="T1029" s="90">
        <v>2429</v>
      </c>
      <c r="U1029" s="90">
        <v>3.8</v>
      </c>
      <c r="V1029" s="88" t="s">
        <v>31</v>
      </c>
      <c r="W1029" s="88" t="s">
        <v>94</v>
      </c>
      <c r="X1029" s="88" t="s">
        <v>4627</v>
      </c>
      <c r="Y1029" s="90" t="s">
        <v>532</v>
      </c>
      <c r="Z1029" s="90" t="s">
        <v>566</v>
      </c>
      <c r="AA1029" s="90">
        <v>73</v>
      </c>
      <c r="AB1029" s="91" t="s">
        <v>4307</v>
      </c>
      <c r="AC1029" s="88" t="s">
        <v>566</v>
      </c>
      <c r="AD1029" s="90" t="s">
        <v>566</v>
      </c>
      <c r="AE1029" s="90" t="s">
        <v>2022</v>
      </c>
      <c r="AF1029" s="90" t="s">
        <v>94</v>
      </c>
      <c r="AG1029" s="91" t="s">
        <v>3475</v>
      </c>
      <c r="AH1029" s="92" t="s">
        <v>5113</v>
      </c>
      <c r="AI1029" s="93">
        <v>24</v>
      </c>
      <c r="AJ1029" s="88" t="s">
        <v>566</v>
      </c>
      <c r="AK1029" s="90" t="s">
        <v>566</v>
      </c>
      <c r="AL1029" s="91">
        <v>29.2</v>
      </c>
      <c r="AM1029" s="91">
        <v>25.729089570700001</v>
      </c>
      <c r="AN1029" s="91">
        <v>1811</v>
      </c>
      <c r="AO1029" s="90">
        <v>30</v>
      </c>
      <c r="AP1029" s="91">
        <v>15.6</v>
      </c>
      <c r="AQ1029" s="91" t="s">
        <v>566</v>
      </c>
      <c r="AR1029" s="91" t="s">
        <v>566</v>
      </c>
      <c r="AS1029" s="91">
        <v>78.08</v>
      </c>
      <c r="AT1029" s="91">
        <v>79.010000000000005</v>
      </c>
      <c r="AU1029" s="90" t="s">
        <v>566</v>
      </c>
      <c r="AV1029" s="90">
        <v>0</v>
      </c>
      <c r="AW1029" s="91" t="s">
        <v>566</v>
      </c>
      <c r="AX1029" s="91" t="s">
        <v>566</v>
      </c>
      <c r="AY1029" s="91">
        <v>89.12</v>
      </c>
      <c r="AZ1029" s="88" t="s">
        <v>5115</v>
      </c>
      <c r="BA1029" s="91">
        <v>90.05</v>
      </c>
      <c r="BB1029" s="91">
        <v>11.04</v>
      </c>
      <c r="BC1029" s="94">
        <v>1.5499094202999999</v>
      </c>
      <c r="BD1029" s="91">
        <v>17.111000000000001</v>
      </c>
      <c r="BE1029" s="95">
        <v>59.322000000000003</v>
      </c>
      <c r="BF1029" s="91">
        <v>5.94</v>
      </c>
      <c r="BG1029" s="91">
        <v>22</v>
      </c>
      <c r="BH1029" s="94">
        <v>8.3330000000000001E-2</v>
      </c>
      <c r="BI1029" s="94">
        <v>0.23333000000000001</v>
      </c>
      <c r="BJ1029" s="93">
        <v>142</v>
      </c>
      <c r="BK1029" s="94">
        <v>217</v>
      </c>
      <c r="BL1029" s="91">
        <v>130.37152</v>
      </c>
      <c r="BM1029" s="96">
        <v>5.2148607</v>
      </c>
      <c r="BN1029" s="96" t="s">
        <v>566</v>
      </c>
      <c r="BO1029" s="88" t="s">
        <v>696</v>
      </c>
      <c r="BP1029" s="88" t="s">
        <v>566</v>
      </c>
      <c r="BQ1029" s="91">
        <v>17.111000000000001</v>
      </c>
      <c r="BR1029" s="95">
        <v>59.322000000000003</v>
      </c>
      <c r="BS1029" s="91">
        <v>5.94</v>
      </c>
      <c r="BT1029" s="90">
        <v>30</v>
      </c>
      <c r="BU1029" s="91">
        <v>0</v>
      </c>
      <c r="BV1029" s="91">
        <v>178.11</v>
      </c>
      <c r="BW1029" s="96">
        <v>7.1243999999999996</v>
      </c>
      <c r="BX1029" s="96" t="s">
        <v>566</v>
      </c>
      <c r="BY1029" s="96" t="s">
        <v>566</v>
      </c>
      <c r="BZ1029" s="96" t="s">
        <v>566</v>
      </c>
      <c r="CA1029" s="96" t="s">
        <v>566</v>
      </c>
      <c r="CB1029" s="96" t="s">
        <v>566</v>
      </c>
      <c r="CC1029" s="96" t="s">
        <v>566</v>
      </c>
      <c r="CD1029" s="96" t="s">
        <v>566</v>
      </c>
      <c r="CE1029" s="96" t="s">
        <v>566</v>
      </c>
      <c r="CF1029" s="88" t="s">
        <v>566</v>
      </c>
      <c r="CG1029" s="88" t="s">
        <v>566</v>
      </c>
      <c r="CH1029" s="92" t="s">
        <v>566</v>
      </c>
      <c r="CI1029" s="91">
        <v>0</v>
      </c>
      <c r="CJ1029" s="91">
        <v>0</v>
      </c>
      <c r="CK1029" s="90" t="s">
        <v>566</v>
      </c>
      <c r="CL1029" s="91">
        <v>0.49525063050000001</v>
      </c>
      <c r="CM1029" s="91">
        <v>0.59374936950000001</v>
      </c>
      <c r="CN1029" s="88" t="s">
        <v>566</v>
      </c>
      <c r="CO1029" s="91">
        <v>94.64</v>
      </c>
      <c r="CP1029" s="91">
        <v>-8.5555218216999993</v>
      </c>
      <c r="CQ1029" s="91">
        <v>-2.9686113122000002</v>
      </c>
      <c r="CR1029" s="91">
        <v>-25.666565465000001</v>
      </c>
      <c r="CS1029" s="91">
        <v>-8.9056113121999996</v>
      </c>
      <c r="CT1029" s="90">
        <v>-3.5</v>
      </c>
      <c r="CU1029" s="96">
        <v>1.014</v>
      </c>
      <c r="CV1029" s="96">
        <v>0.85299999999999998</v>
      </c>
      <c r="CW1029" s="96">
        <v>0.82299999999999995</v>
      </c>
      <c r="CX1029" s="93">
        <v>2301</v>
      </c>
      <c r="CY1029" s="93">
        <v>2291.23</v>
      </c>
      <c r="CZ1029" s="93">
        <v>87.3</v>
      </c>
      <c r="DA1029" s="90">
        <v>40</v>
      </c>
      <c r="DB1029" s="90" t="s">
        <v>566</v>
      </c>
      <c r="DC1029" s="90">
        <v>71.2</v>
      </c>
      <c r="DD1029" s="91">
        <v>212</v>
      </c>
      <c r="DE1029" s="91">
        <v>-57.962264150899998</v>
      </c>
      <c r="DF1029" s="93">
        <v>33.1</v>
      </c>
      <c r="DG1029" s="88" t="s">
        <v>393</v>
      </c>
      <c r="DH1029" s="88" t="s">
        <v>566</v>
      </c>
      <c r="DI1029" s="88" t="s">
        <v>566</v>
      </c>
      <c r="DJ1029" s="88" t="s">
        <v>1569</v>
      </c>
      <c r="DK1029" s="90">
        <v>-4.5</v>
      </c>
      <c r="DL1029" s="91">
        <v>59.322000000000003</v>
      </c>
      <c r="DM1029" s="91">
        <v>2.0272504149000001</v>
      </c>
      <c r="DN1029" s="91">
        <v>22.3808445807</v>
      </c>
      <c r="DO1029" s="91">
        <v>7.7657482248000003</v>
      </c>
      <c r="DP1029" s="91">
        <v>5.2698009374000003</v>
      </c>
      <c r="DQ1029" s="91">
        <v>1.8287482248</v>
      </c>
      <c r="DR1029" s="91">
        <v>-11.190422290400001</v>
      </c>
      <c r="DS1029" s="91">
        <v>-3.8828741124000001</v>
      </c>
      <c r="DT1029" s="91">
        <v>-28.301465933700001</v>
      </c>
      <c r="DU1029" s="91">
        <v>-9.8198741124000009</v>
      </c>
      <c r="DV1029" s="91">
        <v>99.340866666699995</v>
      </c>
      <c r="DW1029" s="97"/>
      <c r="DX1029" s="98" t="s">
        <v>566</v>
      </c>
      <c r="DY1029" s="99" t="s">
        <v>689</v>
      </c>
      <c r="DZ1029" s="98" t="s">
        <v>689</v>
      </c>
      <c r="EA1029" s="100" t="s">
        <v>689</v>
      </c>
      <c r="EB1029" s="101" t="s">
        <v>2761</v>
      </c>
      <c r="EC1029" s="38"/>
    </row>
    <row r="1030" spans="1:133" s="9" customFormat="1" ht="15" customHeight="1" x14ac:dyDescent="0.25">
      <c r="A1030" s="17" t="str">
        <f t="shared" si="15"/>
        <v>1727_Южно-Ягунское</v>
      </c>
      <c r="B1030" s="87">
        <v>221</v>
      </c>
      <c r="C1030" s="88" t="s">
        <v>733</v>
      </c>
      <c r="D1030" s="88" t="s">
        <v>568</v>
      </c>
      <c r="E1030" s="88" t="s">
        <v>531</v>
      </c>
      <c r="F1030" s="88" t="s">
        <v>9</v>
      </c>
      <c r="G1030" s="88" t="s">
        <v>29</v>
      </c>
      <c r="H1030" s="88" t="s">
        <v>64</v>
      </c>
      <c r="I1030" s="89">
        <v>1727</v>
      </c>
      <c r="J1030" s="88" t="s">
        <v>318</v>
      </c>
      <c r="K1030" s="88" t="s">
        <v>688</v>
      </c>
      <c r="L1030" s="88" t="s">
        <v>418</v>
      </c>
      <c r="M1030" s="88" t="s">
        <v>34</v>
      </c>
      <c r="N1030" s="88" t="s">
        <v>6</v>
      </c>
      <c r="O1030" s="90">
        <v>4</v>
      </c>
      <c r="P1030" s="90">
        <v>2516</v>
      </c>
      <c r="Q1030" s="90">
        <v>2520</v>
      </c>
      <c r="R1030" s="91">
        <v>146.38</v>
      </c>
      <c r="S1030" s="90" t="s">
        <v>150</v>
      </c>
      <c r="T1030" s="90">
        <v>2528.5</v>
      </c>
      <c r="U1030" s="90">
        <v>2.9</v>
      </c>
      <c r="V1030" s="88" t="s">
        <v>31</v>
      </c>
      <c r="W1030" s="88" t="s">
        <v>566</v>
      </c>
      <c r="X1030" s="88" t="s">
        <v>566</v>
      </c>
      <c r="Y1030" s="90" t="s">
        <v>566</v>
      </c>
      <c r="Z1030" s="90" t="s">
        <v>566</v>
      </c>
      <c r="AA1030" s="90">
        <v>73</v>
      </c>
      <c r="AB1030" s="91" t="s">
        <v>566</v>
      </c>
      <c r="AC1030" s="88" t="s">
        <v>566</v>
      </c>
      <c r="AD1030" s="90" t="s">
        <v>566</v>
      </c>
      <c r="AE1030" s="90" t="s">
        <v>566</v>
      </c>
      <c r="AF1030" s="90" t="s">
        <v>566</v>
      </c>
      <c r="AG1030" s="91" t="s">
        <v>566</v>
      </c>
      <c r="AH1030" s="92" t="s">
        <v>566</v>
      </c>
      <c r="AI1030" s="93" t="s">
        <v>566</v>
      </c>
      <c r="AJ1030" s="88" t="s">
        <v>39</v>
      </c>
      <c r="AK1030" s="90" t="s">
        <v>566</v>
      </c>
      <c r="AL1030" s="91" t="s">
        <v>566</v>
      </c>
      <c r="AM1030" s="91" t="s">
        <v>566</v>
      </c>
      <c r="AN1030" s="91" t="s">
        <v>566</v>
      </c>
      <c r="AO1030" s="90" t="s">
        <v>566</v>
      </c>
      <c r="AP1030" s="91" t="s">
        <v>566</v>
      </c>
      <c r="AQ1030" s="91" t="s">
        <v>566</v>
      </c>
      <c r="AR1030" s="91" t="s">
        <v>566</v>
      </c>
      <c r="AS1030" s="91" t="s">
        <v>566</v>
      </c>
      <c r="AT1030" s="91" t="s">
        <v>566</v>
      </c>
      <c r="AU1030" s="90" t="s">
        <v>566</v>
      </c>
      <c r="AV1030" s="90">
        <v>0</v>
      </c>
      <c r="AW1030" s="91" t="s">
        <v>566</v>
      </c>
      <c r="AX1030" s="91" t="s">
        <v>566</v>
      </c>
      <c r="AY1030" s="91">
        <v>152.28</v>
      </c>
      <c r="AZ1030" s="88" t="s">
        <v>4928</v>
      </c>
      <c r="BA1030" s="91">
        <v>153.80000000000001</v>
      </c>
      <c r="BB1030" s="91" t="s">
        <v>566</v>
      </c>
      <c r="BC1030" s="94" t="s">
        <v>566</v>
      </c>
      <c r="BD1030" s="91" t="s">
        <v>566</v>
      </c>
      <c r="BE1030" s="95">
        <v>0</v>
      </c>
      <c r="BF1030" s="91" t="s">
        <v>566</v>
      </c>
      <c r="BG1030" s="91">
        <v>0</v>
      </c>
      <c r="BH1030" s="94" t="s">
        <v>566</v>
      </c>
      <c r="BI1030" s="94" t="s">
        <v>566</v>
      </c>
      <c r="BJ1030" s="93">
        <v>0</v>
      </c>
      <c r="BK1030" s="94">
        <v>0</v>
      </c>
      <c r="BL1030" s="91" t="s">
        <v>566</v>
      </c>
      <c r="BM1030" s="96">
        <v>0</v>
      </c>
      <c r="BN1030" s="96" t="s">
        <v>566</v>
      </c>
      <c r="BO1030" s="88" t="s">
        <v>745</v>
      </c>
      <c r="BP1030" s="88" t="s">
        <v>1205</v>
      </c>
      <c r="BQ1030" s="91" t="s">
        <v>566</v>
      </c>
      <c r="BR1030" s="95">
        <v>0</v>
      </c>
      <c r="BS1030" s="91" t="s">
        <v>566</v>
      </c>
      <c r="BT1030" s="90" t="s">
        <v>566</v>
      </c>
      <c r="BU1030" s="91" t="s">
        <v>566</v>
      </c>
      <c r="BV1030" s="91" t="s">
        <v>566</v>
      </c>
      <c r="BW1030" s="96" t="s">
        <v>566</v>
      </c>
      <c r="BX1030" s="96" t="s">
        <v>566</v>
      </c>
      <c r="BY1030" s="96" t="s">
        <v>1205</v>
      </c>
      <c r="BZ1030" s="96" t="s">
        <v>566</v>
      </c>
      <c r="CA1030" s="96" t="s">
        <v>566</v>
      </c>
      <c r="CB1030" s="96" t="s">
        <v>566</v>
      </c>
      <c r="CC1030" s="96" t="s">
        <v>566</v>
      </c>
      <c r="CD1030" s="96" t="s">
        <v>566</v>
      </c>
      <c r="CE1030" s="96" t="s">
        <v>566</v>
      </c>
      <c r="CF1030" s="88" t="s">
        <v>566</v>
      </c>
      <c r="CG1030" s="88" t="s">
        <v>566</v>
      </c>
      <c r="CH1030" s="92" t="s">
        <v>566</v>
      </c>
      <c r="CI1030" s="91">
        <v>0</v>
      </c>
      <c r="CJ1030" s="91">
        <v>0</v>
      </c>
      <c r="CK1030" s="90" t="s">
        <v>566</v>
      </c>
      <c r="CL1030" s="91" t="s">
        <v>566</v>
      </c>
      <c r="CM1030" s="91" t="s">
        <v>566</v>
      </c>
      <c r="CN1030" s="88" t="s">
        <v>566</v>
      </c>
      <c r="CO1030" s="91">
        <v>60.52</v>
      </c>
      <c r="CP1030" s="91" t="s">
        <v>566</v>
      </c>
      <c r="CQ1030" s="91" t="s">
        <v>566</v>
      </c>
      <c r="CR1030" s="91" t="s">
        <v>566</v>
      </c>
      <c r="CS1030" s="91" t="s">
        <v>566</v>
      </c>
      <c r="CT1030" s="90">
        <v>1</v>
      </c>
      <c r="CU1030" s="96">
        <v>1.014</v>
      </c>
      <c r="CV1030" s="96">
        <v>0.85299999999999998</v>
      </c>
      <c r="CW1030" s="96">
        <v>0.82299999999999995</v>
      </c>
      <c r="CX1030" s="93">
        <v>2301</v>
      </c>
      <c r="CY1030" s="93">
        <v>2285.52</v>
      </c>
      <c r="CZ1030" s="93">
        <v>84.1</v>
      </c>
      <c r="DA1030" s="90">
        <v>40</v>
      </c>
      <c r="DB1030" s="90" t="s">
        <v>566</v>
      </c>
      <c r="DC1030" s="90">
        <v>71.2</v>
      </c>
      <c r="DD1030" s="91">
        <v>212</v>
      </c>
      <c r="DE1030" s="91">
        <v>-28.169811320800001</v>
      </c>
      <c r="DF1030" s="93">
        <v>33.1</v>
      </c>
      <c r="DG1030" s="88" t="s">
        <v>393</v>
      </c>
      <c r="DH1030" s="88" t="s">
        <v>566</v>
      </c>
      <c r="DI1030" s="88" t="s">
        <v>566</v>
      </c>
      <c r="DJ1030" s="88" t="s">
        <v>566</v>
      </c>
      <c r="DK1030" s="90">
        <v>0</v>
      </c>
      <c r="DL1030" s="91">
        <v>0</v>
      </c>
      <c r="DM1030" s="91" t="s">
        <v>566</v>
      </c>
      <c r="DN1030" s="91" t="s">
        <v>566</v>
      </c>
      <c r="DO1030" s="91" t="s">
        <v>566</v>
      </c>
      <c r="DP1030" s="91" t="s">
        <v>566</v>
      </c>
      <c r="DQ1030" s="91" t="s">
        <v>566</v>
      </c>
      <c r="DR1030" s="91" t="s">
        <v>566</v>
      </c>
      <c r="DS1030" s="91" t="s">
        <v>566</v>
      </c>
      <c r="DT1030" s="91" t="s">
        <v>566</v>
      </c>
      <c r="DU1030" s="91" t="s">
        <v>566</v>
      </c>
      <c r="DV1030" s="91">
        <v>100</v>
      </c>
      <c r="DW1030" s="97"/>
      <c r="DX1030" s="98" t="s">
        <v>566</v>
      </c>
      <c r="DY1030" s="99" t="s">
        <v>689</v>
      </c>
      <c r="DZ1030" s="98" t="s">
        <v>689</v>
      </c>
      <c r="EA1030" s="100" t="s">
        <v>689</v>
      </c>
      <c r="EB1030" s="101" t="s">
        <v>566</v>
      </c>
      <c r="EC1030" s="38"/>
    </row>
    <row r="1031" spans="1:133" s="9" customFormat="1" ht="15" customHeight="1" x14ac:dyDescent="0.25">
      <c r="A1031" s="17" t="str">
        <f t="shared" si="15"/>
        <v>1732_Южно-Ягунское</v>
      </c>
      <c r="B1031" s="87">
        <v>222</v>
      </c>
      <c r="C1031" s="88" t="s">
        <v>733</v>
      </c>
      <c r="D1031" s="88" t="s">
        <v>568</v>
      </c>
      <c r="E1031" s="88" t="s">
        <v>531</v>
      </c>
      <c r="F1031" s="88" t="s">
        <v>9</v>
      </c>
      <c r="G1031" s="88" t="s">
        <v>29</v>
      </c>
      <c r="H1031" s="88" t="s">
        <v>64</v>
      </c>
      <c r="I1031" s="89">
        <v>1732</v>
      </c>
      <c r="J1031" s="88" t="s">
        <v>164</v>
      </c>
      <c r="K1031" s="88" t="s">
        <v>688</v>
      </c>
      <c r="L1031" s="88" t="s">
        <v>1161</v>
      </c>
      <c r="M1031" s="88" t="s">
        <v>34</v>
      </c>
      <c r="N1031" s="88" t="s">
        <v>6</v>
      </c>
      <c r="O1031" s="90">
        <v>15.7</v>
      </c>
      <c r="P1031" s="90">
        <v>2621.5</v>
      </c>
      <c r="Q1031" s="90">
        <v>2631</v>
      </c>
      <c r="R1031" s="91">
        <v>248.83799999999999</v>
      </c>
      <c r="S1031" s="90" t="s">
        <v>150</v>
      </c>
      <c r="T1031" s="90">
        <v>2665</v>
      </c>
      <c r="U1031" s="90">
        <v>4.3</v>
      </c>
      <c r="V1031" s="88" t="s">
        <v>31</v>
      </c>
      <c r="W1031" s="88" t="s">
        <v>112</v>
      </c>
      <c r="X1031" s="88" t="s">
        <v>278</v>
      </c>
      <c r="Y1031" s="90" t="s">
        <v>1016</v>
      </c>
      <c r="Z1031" s="90" t="s">
        <v>566</v>
      </c>
      <c r="AA1031" s="90">
        <v>73</v>
      </c>
      <c r="AB1031" s="91" t="s">
        <v>4027</v>
      </c>
      <c r="AC1031" s="88" t="s">
        <v>566</v>
      </c>
      <c r="AD1031" s="90" t="s">
        <v>566</v>
      </c>
      <c r="AE1031" s="90" t="s">
        <v>566</v>
      </c>
      <c r="AF1031" s="90" t="s">
        <v>112</v>
      </c>
      <c r="AG1031" s="91" t="s">
        <v>566</v>
      </c>
      <c r="AH1031" s="92" t="s">
        <v>505</v>
      </c>
      <c r="AI1031" s="93" t="s">
        <v>566</v>
      </c>
      <c r="AJ1031" s="88" t="s">
        <v>566</v>
      </c>
      <c r="AK1031" s="90" t="s">
        <v>566</v>
      </c>
      <c r="AL1031" s="91" t="s">
        <v>566</v>
      </c>
      <c r="AM1031" s="91" t="s">
        <v>566</v>
      </c>
      <c r="AN1031" s="91" t="s">
        <v>566</v>
      </c>
      <c r="AO1031" s="90" t="s">
        <v>566</v>
      </c>
      <c r="AP1031" s="91" t="s">
        <v>566</v>
      </c>
      <c r="AQ1031" s="91" t="s">
        <v>566</v>
      </c>
      <c r="AR1031" s="91" t="s">
        <v>566</v>
      </c>
      <c r="AS1031" s="91" t="s">
        <v>566</v>
      </c>
      <c r="AT1031" s="91" t="s">
        <v>566</v>
      </c>
      <c r="AU1031" s="90">
        <v>403</v>
      </c>
      <c r="AV1031" s="90">
        <v>0</v>
      </c>
      <c r="AW1031" s="91">
        <v>22.143000000000001</v>
      </c>
      <c r="AX1031" s="91" t="s">
        <v>566</v>
      </c>
      <c r="AY1031" s="91">
        <v>194.14</v>
      </c>
      <c r="AZ1031" s="88" t="s">
        <v>5499</v>
      </c>
      <c r="BA1031" s="91">
        <v>195.96</v>
      </c>
      <c r="BB1031" s="91" t="s">
        <v>566</v>
      </c>
      <c r="BC1031" s="94" t="s">
        <v>566</v>
      </c>
      <c r="BD1031" s="91" t="s">
        <v>566</v>
      </c>
      <c r="BE1031" s="95">
        <v>0</v>
      </c>
      <c r="BF1031" s="91" t="s">
        <v>566</v>
      </c>
      <c r="BG1031" s="91">
        <v>0</v>
      </c>
      <c r="BH1031" s="94" t="s">
        <v>566</v>
      </c>
      <c r="BI1031" s="94" t="s">
        <v>566</v>
      </c>
      <c r="BJ1031" s="93">
        <v>0</v>
      </c>
      <c r="BK1031" s="94">
        <v>0</v>
      </c>
      <c r="BL1031" s="91" t="s">
        <v>566</v>
      </c>
      <c r="BM1031" s="96">
        <v>0</v>
      </c>
      <c r="BN1031" s="96" t="s">
        <v>566</v>
      </c>
      <c r="BO1031" s="88" t="s">
        <v>745</v>
      </c>
      <c r="BP1031" s="88" t="s">
        <v>1207</v>
      </c>
      <c r="BQ1031" s="91" t="s">
        <v>566</v>
      </c>
      <c r="BR1031" s="95">
        <v>0</v>
      </c>
      <c r="BS1031" s="91" t="s">
        <v>566</v>
      </c>
      <c r="BT1031" s="90" t="s">
        <v>566</v>
      </c>
      <c r="BU1031" s="91" t="s">
        <v>566</v>
      </c>
      <c r="BV1031" s="91" t="s">
        <v>566</v>
      </c>
      <c r="BW1031" s="96" t="s">
        <v>566</v>
      </c>
      <c r="BX1031" s="96" t="s">
        <v>566</v>
      </c>
      <c r="BY1031" s="96" t="s">
        <v>1207</v>
      </c>
      <c r="BZ1031" s="96" t="s">
        <v>566</v>
      </c>
      <c r="CA1031" s="96" t="s">
        <v>566</v>
      </c>
      <c r="CB1031" s="96" t="s">
        <v>566</v>
      </c>
      <c r="CC1031" s="96" t="s">
        <v>566</v>
      </c>
      <c r="CD1031" s="96" t="s">
        <v>566</v>
      </c>
      <c r="CE1031" s="96" t="s">
        <v>566</v>
      </c>
      <c r="CF1031" s="88" t="s">
        <v>566</v>
      </c>
      <c r="CG1031" s="88" t="s">
        <v>566</v>
      </c>
      <c r="CH1031" s="92" t="s">
        <v>566</v>
      </c>
      <c r="CI1031" s="91">
        <v>0</v>
      </c>
      <c r="CJ1031" s="91">
        <v>0</v>
      </c>
      <c r="CK1031" s="90" t="s">
        <v>566</v>
      </c>
      <c r="CL1031" s="91" t="s">
        <v>566</v>
      </c>
      <c r="CM1031" s="91" t="s">
        <v>566</v>
      </c>
      <c r="CN1031" s="88" t="s">
        <v>566</v>
      </c>
      <c r="CO1031" s="91">
        <v>89</v>
      </c>
      <c r="CP1031" s="91" t="s">
        <v>566</v>
      </c>
      <c r="CQ1031" s="91" t="s">
        <v>566</v>
      </c>
      <c r="CR1031" s="91" t="s">
        <v>566</v>
      </c>
      <c r="CS1031" s="91" t="s">
        <v>566</v>
      </c>
      <c r="CT1031" s="90">
        <v>2.9</v>
      </c>
      <c r="CU1031" s="96">
        <v>1.014</v>
      </c>
      <c r="CV1031" s="96">
        <v>0.85299999999999998</v>
      </c>
      <c r="CW1031" s="96">
        <v>0.82299999999999995</v>
      </c>
      <c r="CX1031" s="93">
        <v>2301</v>
      </c>
      <c r="CY1031" s="93">
        <v>2282.3629999999998</v>
      </c>
      <c r="CZ1031" s="93">
        <v>90.3</v>
      </c>
      <c r="DA1031" s="90">
        <v>40</v>
      </c>
      <c r="DB1031" s="90" t="s">
        <v>566</v>
      </c>
      <c r="DC1031" s="90">
        <v>71.2</v>
      </c>
      <c r="DD1031" s="91">
        <v>212</v>
      </c>
      <c r="DE1031" s="91">
        <v>-8.4245283019000006</v>
      </c>
      <c r="DF1031" s="93">
        <v>33.1</v>
      </c>
      <c r="DG1031" s="88" t="s">
        <v>393</v>
      </c>
      <c r="DH1031" s="88" t="s">
        <v>566</v>
      </c>
      <c r="DI1031" s="88">
        <v>1</v>
      </c>
      <c r="DJ1031" s="88" t="s">
        <v>497</v>
      </c>
      <c r="DK1031" s="90">
        <v>-4.5</v>
      </c>
      <c r="DL1031" s="91">
        <v>0</v>
      </c>
      <c r="DM1031" s="91" t="s">
        <v>566</v>
      </c>
      <c r="DN1031" s="91" t="s">
        <v>566</v>
      </c>
      <c r="DO1031" s="91" t="s">
        <v>566</v>
      </c>
      <c r="DP1031" s="91" t="s">
        <v>566</v>
      </c>
      <c r="DQ1031" s="91" t="s">
        <v>566</v>
      </c>
      <c r="DR1031" s="91" t="s">
        <v>566</v>
      </c>
      <c r="DS1031" s="91" t="s">
        <v>566</v>
      </c>
      <c r="DT1031" s="91" t="s">
        <v>566</v>
      </c>
      <c r="DU1031" s="91" t="s">
        <v>566</v>
      </c>
      <c r="DV1031" s="91">
        <v>100</v>
      </c>
      <c r="DW1031" s="97"/>
      <c r="DX1031" s="98" t="s">
        <v>566</v>
      </c>
      <c r="DY1031" s="99" t="s">
        <v>689</v>
      </c>
      <c r="DZ1031" s="98" t="s">
        <v>689</v>
      </c>
      <c r="EA1031" s="100" t="s">
        <v>689</v>
      </c>
      <c r="EB1031" s="101" t="s">
        <v>566</v>
      </c>
      <c r="EC1031" s="38"/>
    </row>
    <row r="1032" spans="1:133" s="9" customFormat="1" ht="15" customHeight="1" x14ac:dyDescent="0.25">
      <c r="A1032" s="17" t="str">
        <f t="shared" si="15"/>
        <v>1733У_Южно-Ягунское</v>
      </c>
      <c r="B1032" s="87">
        <v>223</v>
      </c>
      <c r="C1032" s="88" t="s">
        <v>733</v>
      </c>
      <c r="D1032" s="88" t="s">
        <v>568</v>
      </c>
      <c r="E1032" s="88" t="s">
        <v>531</v>
      </c>
      <c r="F1032" s="88" t="s">
        <v>9</v>
      </c>
      <c r="G1032" s="88" t="s">
        <v>29</v>
      </c>
      <c r="H1032" s="88" t="s">
        <v>3055</v>
      </c>
      <c r="I1032" s="89" t="s">
        <v>332</v>
      </c>
      <c r="J1032" s="88" t="s">
        <v>164</v>
      </c>
      <c r="K1032" s="88" t="s">
        <v>688</v>
      </c>
      <c r="L1032" s="88" t="s">
        <v>1161</v>
      </c>
      <c r="M1032" s="88" t="s">
        <v>1508</v>
      </c>
      <c r="N1032" s="88" t="s">
        <v>6</v>
      </c>
      <c r="O1032" s="90">
        <v>12</v>
      </c>
      <c r="P1032" s="90">
        <v>2490</v>
      </c>
      <c r="Q1032" s="90">
        <v>2508.3000000000002</v>
      </c>
      <c r="R1032" s="91">
        <v>113.68</v>
      </c>
      <c r="S1032" s="90" t="s">
        <v>150</v>
      </c>
      <c r="T1032" s="90">
        <v>2518</v>
      </c>
      <c r="U1032" s="90">
        <v>9.5</v>
      </c>
      <c r="V1032" s="88" t="s">
        <v>31</v>
      </c>
      <c r="W1032" s="88" t="s">
        <v>112</v>
      </c>
      <c r="X1032" s="88" t="s">
        <v>2278</v>
      </c>
      <c r="Y1032" s="90" t="s">
        <v>892</v>
      </c>
      <c r="Z1032" s="90" t="s">
        <v>566</v>
      </c>
      <c r="AA1032" s="90">
        <v>73</v>
      </c>
      <c r="AB1032" s="91" t="s">
        <v>3846</v>
      </c>
      <c r="AC1032" s="88" t="s">
        <v>566</v>
      </c>
      <c r="AD1032" s="90" t="s">
        <v>566</v>
      </c>
      <c r="AE1032" s="90" t="s">
        <v>2019</v>
      </c>
      <c r="AF1032" s="90" t="s">
        <v>112</v>
      </c>
      <c r="AG1032" s="91" t="s">
        <v>3475</v>
      </c>
      <c r="AH1032" s="92" t="s">
        <v>4608</v>
      </c>
      <c r="AI1032" s="93">
        <v>185</v>
      </c>
      <c r="AJ1032" s="88" t="s">
        <v>566</v>
      </c>
      <c r="AK1032" s="90" t="s">
        <v>566</v>
      </c>
      <c r="AL1032" s="91">
        <v>31.4</v>
      </c>
      <c r="AM1032" s="91">
        <v>29.617567242700002</v>
      </c>
      <c r="AN1032" s="91">
        <v>1944</v>
      </c>
      <c r="AO1032" s="90">
        <v>27.7</v>
      </c>
      <c r="AP1032" s="91">
        <v>98.72</v>
      </c>
      <c r="AQ1032" s="91" t="s">
        <v>566</v>
      </c>
      <c r="AR1032" s="91" t="s">
        <v>566</v>
      </c>
      <c r="AS1032" s="91">
        <v>73.319999999999993</v>
      </c>
      <c r="AT1032" s="91">
        <v>74.459999999999994</v>
      </c>
      <c r="AU1032" s="90">
        <v>1200</v>
      </c>
      <c r="AV1032" s="90">
        <v>23.4</v>
      </c>
      <c r="AW1032" s="91">
        <v>50.35</v>
      </c>
      <c r="AX1032" s="91" t="s">
        <v>566</v>
      </c>
      <c r="AY1032" s="91">
        <v>138.28</v>
      </c>
      <c r="AZ1032" s="88" t="s">
        <v>5114</v>
      </c>
      <c r="BA1032" s="91">
        <v>139.41999999999999</v>
      </c>
      <c r="BB1032" s="91">
        <v>64.959999999999994</v>
      </c>
      <c r="BC1032" s="94">
        <v>1.3230899437999999</v>
      </c>
      <c r="BD1032" s="91">
        <v>85.980999999999995</v>
      </c>
      <c r="BE1032" s="95">
        <v>92.825000000000003</v>
      </c>
      <c r="BF1032" s="91">
        <v>5.26</v>
      </c>
      <c r="BG1032" s="91">
        <v>29.3</v>
      </c>
      <c r="BH1032" s="94" t="s">
        <v>566</v>
      </c>
      <c r="BI1032" s="94" t="s">
        <v>566</v>
      </c>
      <c r="BJ1032" s="93">
        <v>704</v>
      </c>
      <c r="BK1032" s="94">
        <v>40</v>
      </c>
      <c r="BL1032" s="91">
        <v>154.36345</v>
      </c>
      <c r="BM1032" s="96">
        <v>6.9216571</v>
      </c>
      <c r="BN1032" s="96" t="s">
        <v>566</v>
      </c>
      <c r="BO1032" s="88" t="s">
        <v>430</v>
      </c>
      <c r="BP1032" s="88" t="s">
        <v>566</v>
      </c>
      <c r="BQ1032" s="91">
        <v>85.980999999999995</v>
      </c>
      <c r="BR1032" s="95">
        <v>92.825000000000003</v>
      </c>
      <c r="BS1032" s="91">
        <v>5.26</v>
      </c>
      <c r="BT1032" s="90">
        <v>30</v>
      </c>
      <c r="BU1032" s="91">
        <v>0</v>
      </c>
      <c r="BV1032" s="91">
        <v>157.86000000000001</v>
      </c>
      <c r="BW1032" s="96">
        <v>7.0783500000000004</v>
      </c>
      <c r="BX1032" s="96" t="s">
        <v>566</v>
      </c>
      <c r="BY1032" s="96" t="s">
        <v>566</v>
      </c>
      <c r="BZ1032" s="96" t="s">
        <v>566</v>
      </c>
      <c r="CA1032" s="96" t="s">
        <v>566</v>
      </c>
      <c r="CB1032" s="96" t="s">
        <v>566</v>
      </c>
      <c r="CC1032" s="96" t="s">
        <v>566</v>
      </c>
      <c r="CD1032" s="96" t="s">
        <v>566</v>
      </c>
      <c r="CE1032" s="96" t="s">
        <v>566</v>
      </c>
      <c r="CF1032" s="88" t="s">
        <v>566</v>
      </c>
      <c r="CG1032" s="88" t="s">
        <v>566</v>
      </c>
      <c r="CH1032" s="92" t="s">
        <v>566</v>
      </c>
      <c r="CI1032" s="91">
        <v>0</v>
      </c>
      <c r="CJ1032" s="91">
        <v>0</v>
      </c>
      <c r="CK1032" s="90" t="s">
        <v>566</v>
      </c>
      <c r="CL1032" s="91">
        <v>-0.18819162449999999</v>
      </c>
      <c r="CM1032" s="91">
        <v>8.5191624499999993E-2</v>
      </c>
      <c r="CN1032" s="88" t="s">
        <v>566</v>
      </c>
      <c r="CO1032" s="91">
        <v>101.875</v>
      </c>
      <c r="CP1032" s="91">
        <v>61.274054394899998</v>
      </c>
      <c r="CQ1032" s="91">
        <v>3.5269952849999999</v>
      </c>
      <c r="CR1032" s="91">
        <v>-24.706501627800002</v>
      </c>
      <c r="CS1032" s="91">
        <v>-1.7350047150000001</v>
      </c>
      <c r="CT1032" s="90" t="s">
        <v>566</v>
      </c>
      <c r="CU1032" s="96">
        <v>1.0138</v>
      </c>
      <c r="CV1032" s="96">
        <v>0.85299999999999998</v>
      </c>
      <c r="CW1032" s="96">
        <v>0.80979999999999996</v>
      </c>
      <c r="CX1032" s="93">
        <v>2310</v>
      </c>
      <c r="CY1032" s="93">
        <v>2298.1970000000001</v>
      </c>
      <c r="CZ1032" s="93">
        <v>90.3</v>
      </c>
      <c r="DA1032" s="90">
        <v>51</v>
      </c>
      <c r="DB1032" s="90" t="s">
        <v>566</v>
      </c>
      <c r="DC1032" s="90">
        <v>81.5</v>
      </c>
      <c r="DD1032" s="91">
        <v>228</v>
      </c>
      <c r="DE1032" s="91">
        <v>-39.350877193000002</v>
      </c>
      <c r="DF1032" s="93">
        <v>136.30000000000001</v>
      </c>
      <c r="DG1032" s="88" t="s">
        <v>393</v>
      </c>
      <c r="DH1032" s="88" t="s">
        <v>566</v>
      </c>
      <c r="DI1032" s="88">
        <v>1</v>
      </c>
      <c r="DJ1032" s="88" t="s">
        <v>2383</v>
      </c>
      <c r="DK1032" s="90" t="s">
        <v>566</v>
      </c>
      <c r="DL1032" s="91">
        <v>92.825000000000003</v>
      </c>
      <c r="DM1032" s="91" t="s">
        <v>566</v>
      </c>
      <c r="DN1032" s="91">
        <v>110.2680646827</v>
      </c>
      <c r="DO1032" s="91">
        <v>6.6112691288000001</v>
      </c>
      <c r="DP1032" s="91">
        <v>24.28750866</v>
      </c>
      <c r="DQ1032" s="91">
        <v>1.3492691288000001</v>
      </c>
      <c r="DR1032" s="91">
        <v>78.909368740600002</v>
      </c>
      <c r="DS1032" s="91">
        <v>4.4600360814000002</v>
      </c>
      <c r="DT1032" s="91">
        <v>-7.0711872821000004</v>
      </c>
      <c r="DU1032" s="91">
        <v>-0.80196391860000005</v>
      </c>
      <c r="DV1032" s="91">
        <v>112.5767951389</v>
      </c>
      <c r="DW1032" s="97"/>
      <c r="DX1032" s="98" t="s">
        <v>689</v>
      </c>
      <c r="DY1032" s="99" t="s">
        <v>689</v>
      </c>
      <c r="DZ1032" s="98" t="s">
        <v>689</v>
      </c>
      <c r="EA1032" s="100" t="s">
        <v>566</v>
      </c>
      <c r="EB1032" s="101" t="s">
        <v>2761</v>
      </c>
      <c r="EC1032" s="38"/>
    </row>
    <row r="1033" spans="1:133" s="9" customFormat="1" ht="15" customHeight="1" x14ac:dyDescent="0.25">
      <c r="A1033" s="17" t="str">
        <f t="shared" si="15"/>
        <v>1739_Южно-Ягунское</v>
      </c>
      <c r="B1033" s="87">
        <v>224</v>
      </c>
      <c r="C1033" s="88" t="s">
        <v>733</v>
      </c>
      <c r="D1033" s="88" t="s">
        <v>568</v>
      </c>
      <c r="E1033" s="88" t="s">
        <v>531</v>
      </c>
      <c r="F1033" s="88" t="s">
        <v>9</v>
      </c>
      <c r="G1033" s="88" t="s">
        <v>29</v>
      </c>
      <c r="H1033" s="88" t="s">
        <v>64</v>
      </c>
      <c r="I1033" s="89">
        <v>1739</v>
      </c>
      <c r="J1033" s="88" t="s">
        <v>67</v>
      </c>
      <c r="K1033" s="88" t="s">
        <v>688</v>
      </c>
      <c r="L1033" s="88" t="s">
        <v>419</v>
      </c>
      <c r="M1033" s="88" t="s">
        <v>34</v>
      </c>
      <c r="N1033" s="88" t="s">
        <v>6</v>
      </c>
      <c r="O1033" s="90">
        <v>2.8</v>
      </c>
      <c r="P1033" s="90">
        <v>2412.6</v>
      </c>
      <c r="Q1033" s="90">
        <v>2415.4</v>
      </c>
      <c r="R1033" s="91">
        <v>35.380000000000003</v>
      </c>
      <c r="S1033" s="90" t="s">
        <v>162</v>
      </c>
      <c r="T1033" s="90">
        <v>2440.6999999999998</v>
      </c>
      <c r="U1033" s="90">
        <v>2.8</v>
      </c>
      <c r="V1033" s="88" t="s">
        <v>31</v>
      </c>
      <c r="W1033" s="88" t="s">
        <v>112</v>
      </c>
      <c r="X1033" s="88" t="s">
        <v>832</v>
      </c>
      <c r="Y1033" s="90" t="s">
        <v>976</v>
      </c>
      <c r="Z1033" s="90" t="s">
        <v>566</v>
      </c>
      <c r="AA1033" s="90">
        <v>73</v>
      </c>
      <c r="AB1033" s="91" t="s">
        <v>4045</v>
      </c>
      <c r="AC1033" s="88" t="s">
        <v>566</v>
      </c>
      <c r="AD1033" s="90" t="s">
        <v>566</v>
      </c>
      <c r="AE1033" s="90" t="s">
        <v>1265</v>
      </c>
      <c r="AF1033" s="90" t="s">
        <v>112</v>
      </c>
      <c r="AG1033" s="91" t="s">
        <v>3494</v>
      </c>
      <c r="AH1033" s="92" t="s">
        <v>4830</v>
      </c>
      <c r="AI1033" s="93">
        <v>111</v>
      </c>
      <c r="AJ1033" s="88" t="s">
        <v>3140</v>
      </c>
      <c r="AK1033" s="90" t="s">
        <v>566</v>
      </c>
      <c r="AL1033" s="91">
        <v>29.2</v>
      </c>
      <c r="AM1033" s="91">
        <v>25.729089570700001</v>
      </c>
      <c r="AN1033" s="91">
        <v>1972</v>
      </c>
      <c r="AO1033" s="90">
        <v>28</v>
      </c>
      <c r="AP1033" s="91">
        <v>34.159999999999997</v>
      </c>
      <c r="AQ1033" s="91" t="s">
        <v>566</v>
      </c>
      <c r="AR1033" s="91" t="s">
        <v>566</v>
      </c>
      <c r="AS1033" s="91">
        <v>64.97</v>
      </c>
      <c r="AT1033" s="91">
        <v>65.64</v>
      </c>
      <c r="AU1033" s="90">
        <v>113</v>
      </c>
      <c r="AV1033" s="90">
        <v>0</v>
      </c>
      <c r="AW1033" s="91">
        <v>0.01</v>
      </c>
      <c r="AX1033" s="91" t="s">
        <v>566</v>
      </c>
      <c r="AY1033" s="91">
        <v>199.61</v>
      </c>
      <c r="AZ1033" s="88" t="s">
        <v>4928</v>
      </c>
      <c r="BA1033" s="91">
        <v>200.3</v>
      </c>
      <c r="BB1033" s="91">
        <v>134.63999999999999</v>
      </c>
      <c r="BC1033" s="94">
        <v>0.17930363399999999</v>
      </c>
      <c r="BD1033" s="91">
        <v>24.097999999999999</v>
      </c>
      <c r="BE1033" s="95">
        <v>73.162000000000006</v>
      </c>
      <c r="BF1033" s="91">
        <v>5.52</v>
      </c>
      <c r="BG1033" s="91">
        <v>31</v>
      </c>
      <c r="BH1033" s="94">
        <v>0.11667</v>
      </c>
      <c r="BI1033" s="94">
        <v>0.33333000000000002</v>
      </c>
      <c r="BJ1033" s="93">
        <v>193</v>
      </c>
      <c r="BK1033" s="94">
        <v>0</v>
      </c>
      <c r="BL1033" s="91">
        <v>171.01581999999999</v>
      </c>
      <c r="BM1033" s="96">
        <v>6.8406328700000003</v>
      </c>
      <c r="BN1033" s="96" t="s">
        <v>566</v>
      </c>
      <c r="BO1033" s="88" t="s">
        <v>696</v>
      </c>
      <c r="BP1033" s="88" t="s">
        <v>566</v>
      </c>
      <c r="BQ1033" s="91">
        <v>24.097999999999999</v>
      </c>
      <c r="BR1033" s="95">
        <v>73.162000000000006</v>
      </c>
      <c r="BS1033" s="91">
        <v>5.52</v>
      </c>
      <c r="BT1033" s="90">
        <v>30</v>
      </c>
      <c r="BU1033" s="91">
        <v>0</v>
      </c>
      <c r="BV1033" s="91">
        <v>165.51</v>
      </c>
      <c r="BW1033" s="96">
        <v>6.6204000000000001</v>
      </c>
      <c r="BX1033" s="96" t="s">
        <v>566</v>
      </c>
      <c r="BY1033" s="96" t="s">
        <v>566</v>
      </c>
      <c r="BZ1033" s="96" t="s">
        <v>566</v>
      </c>
      <c r="CA1033" s="96" t="s">
        <v>566</v>
      </c>
      <c r="CB1033" s="96" t="s">
        <v>566</v>
      </c>
      <c r="CC1033" s="96" t="s">
        <v>566</v>
      </c>
      <c r="CD1033" s="96" t="s">
        <v>566</v>
      </c>
      <c r="CE1033" s="96" t="s">
        <v>566</v>
      </c>
      <c r="CF1033" s="88" t="s">
        <v>566</v>
      </c>
      <c r="CG1033" s="88" t="s">
        <v>566</v>
      </c>
      <c r="CH1033" s="92" t="s">
        <v>566</v>
      </c>
      <c r="CI1033" s="91">
        <v>0</v>
      </c>
      <c r="CJ1033" s="91">
        <v>0</v>
      </c>
      <c r="CK1033" s="90" t="s">
        <v>566</v>
      </c>
      <c r="CL1033" s="91">
        <v>-0.33934740769999999</v>
      </c>
      <c r="CM1033" s="91">
        <v>-0.19765259230000001</v>
      </c>
      <c r="CN1033" s="88" t="s">
        <v>566</v>
      </c>
      <c r="CO1033" s="91">
        <v>60.52</v>
      </c>
      <c r="CP1033" s="91">
        <v>24.8114125661</v>
      </c>
      <c r="CQ1033" s="91">
        <v>5.6800183075000001</v>
      </c>
      <c r="CR1033" s="91">
        <v>0.71367063060000002</v>
      </c>
      <c r="CS1033" s="91">
        <v>0.16301830749999999</v>
      </c>
      <c r="CT1033" s="90">
        <v>-3.5</v>
      </c>
      <c r="CU1033" s="96">
        <v>1.014</v>
      </c>
      <c r="CV1033" s="96">
        <v>0.85299999999999998</v>
      </c>
      <c r="CW1033" s="96">
        <v>0.82299999999999995</v>
      </c>
      <c r="CX1033" s="93">
        <v>2297</v>
      </c>
      <c r="CY1033" s="93">
        <v>2289.92</v>
      </c>
      <c r="CZ1033" s="93">
        <v>87.3</v>
      </c>
      <c r="DA1033" s="90">
        <v>40</v>
      </c>
      <c r="DB1033" s="90" t="s">
        <v>566</v>
      </c>
      <c r="DC1033" s="90">
        <v>71.2</v>
      </c>
      <c r="DD1033" s="91">
        <v>212</v>
      </c>
      <c r="DE1033" s="91">
        <v>-5.8443396225999997</v>
      </c>
      <c r="DF1033" s="93">
        <v>33.1</v>
      </c>
      <c r="DG1033" s="88" t="s">
        <v>393</v>
      </c>
      <c r="DH1033" s="88" t="s">
        <v>566</v>
      </c>
      <c r="DI1033" s="88" t="s">
        <v>566</v>
      </c>
      <c r="DJ1033" s="88" t="s">
        <v>3020</v>
      </c>
      <c r="DK1033" s="90">
        <v>-4.5</v>
      </c>
      <c r="DL1033" s="91">
        <v>73.162000000000006</v>
      </c>
      <c r="DM1033" s="91">
        <v>0.234522445</v>
      </c>
      <c r="DN1033" s="91">
        <v>31.519282418700001</v>
      </c>
      <c r="DO1033" s="91">
        <v>7.2156351719999998</v>
      </c>
      <c r="DP1033" s="91">
        <v>7.4215404832000003</v>
      </c>
      <c r="DQ1033" s="91">
        <v>1.6986351719999999</v>
      </c>
      <c r="DR1033" s="91">
        <v>32.452746894999997</v>
      </c>
      <c r="DS1033" s="91">
        <v>7.4293309985000002</v>
      </c>
      <c r="DT1033" s="91">
        <v>8.3550049595000004</v>
      </c>
      <c r="DU1033" s="91">
        <v>1.9123309985000001</v>
      </c>
      <c r="DV1033" s="91">
        <v>99.187088888900007</v>
      </c>
      <c r="DW1033" s="97"/>
      <c r="DX1033" s="98" t="s">
        <v>4947</v>
      </c>
      <c r="DY1033" s="99" t="s">
        <v>689</v>
      </c>
      <c r="DZ1033" s="98" t="s">
        <v>689</v>
      </c>
      <c r="EA1033" s="100" t="s">
        <v>689</v>
      </c>
      <c r="EB1033" s="101" t="s">
        <v>2761</v>
      </c>
      <c r="EC1033" s="38"/>
    </row>
    <row r="1034" spans="1:133" s="9" customFormat="1" ht="15" customHeight="1" x14ac:dyDescent="0.25">
      <c r="A1034" s="17" t="str">
        <f t="shared" si="15"/>
        <v>1740_Южно-Ягунское</v>
      </c>
      <c r="B1034" s="87">
        <v>225</v>
      </c>
      <c r="C1034" s="88" t="s">
        <v>733</v>
      </c>
      <c r="D1034" s="88" t="s">
        <v>568</v>
      </c>
      <c r="E1034" s="88" t="s">
        <v>531</v>
      </c>
      <c r="F1034" s="88" t="s">
        <v>9</v>
      </c>
      <c r="G1034" s="88" t="s">
        <v>29</v>
      </c>
      <c r="H1034" s="88" t="s">
        <v>3055</v>
      </c>
      <c r="I1034" s="89">
        <v>1740</v>
      </c>
      <c r="J1034" s="88" t="s">
        <v>67</v>
      </c>
      <c r="K1034" s="88" t="s">
        <v>688</v>
      </c>
      <c r="L1034" s="88" t="s">
        <v>419</v>
      </c>
      <c r="M1034" s="88" t="s">
        <v>1508</v>
      </c>
      <c r="N1034" s="88" t="s">
        <v>6</v>
      </c>
      <c r="O1034" s="90">
        <v>10</v>
      </c>
      <c r="P1034" s="90">
        <v>2474</v>
      </c>
      <c r="Q1034" s="90">
        <v>2491</v>
      </c>
      <c r="R1034" s="91">
        <v>95.27</v>
      </c>
      <c r="S1034" s="90" t="s">
        <v>150</v>
      </c>
      <c r="T1034" s="90">
        <v>2496.8000000000002</v>
      </c>
      <c r="U1034" s="90">
        <v>9.6</v>
      </c>
      <c r="V1034" s="88" t="s">
        <v>31</v>
      </c>
      <c r="W1034" s="88" t="s">
        <v>65</v>
      </c>
      <c r="X1034" s="88" t="s">
        <v>1491</v>
      </c>
      <c r="Y1034" s="90" t="s">
        <v>863</v>
      </c>
      <c r="Z1034" s="90" t="s">
        <v>566</v>
      </c>
      <c r="AA1034" s="90">
        <v>73</v>
      </c>
      <c r="AB1034" s="91" t="s">
        <v>3847</v>
      </c>
      <c r="AC1034" s="88" t="s">
        <v>566</v>
      </c>
      <c r="AD1034" s="90" t="s">
        <v>566</v>
      </c>
      <c r="AE1034" s="90" t="s">
        <v>2026</v>
      </c>
      <c r="AF1034" s="90" t="s">
        <v>65</v>
      </c>
      <c r="AG1034" s="91" t="s">
        <v>3515</v>
      </c>
      <c r="AH1034" s="92" t="s">
        <v>4610</v>
      </c>
      <c r="AI1034" s="93">
        <v>231</v>
      </c>
      <c r="AJ1034" s="88" t="s">
        <v>722</v>
      </c>
      <c r="AK1034" s="90" t="s">
        <v>566</v>
      </c>
      <c r="AL1034" s="91">
        <v>30</v>
      </c>
      <c r="AM1034" s="91">
        <v>25.729089570700001</v>
      </c>
      <c r="AN1034" s="91">
        <v>2032</v>
      </c>
      <c r="AO1034" s="90">
        <v>31.1</v>
      </c>
      <c r="AP1034" s="91">
        <v>94.67</v>
      </c>
      <c r="AQ1034" s="91">
        <v>49.666666666700003</v>
      </c>
      <c r="AR1034" s="91">
        <v>82</v>
      </c>
      <c r="AS1034" s="91">
        <v>69.911112576099995</v>
      </c>
      <c r="AT1034" s="91">
        <v>70.627997250899995</v>
      </c>
      <c r="AU1034" s="90">
        <v>832</v>
      </c>
      <c r="AV1034" s="90">
        <v>0</v>
      </c>
      <c r="AW1034" s="91">
        <v>46.83</v>
      </c>
      <c r="AX1034" s="91" t="s">
        <v>566</v>
      </c>
      <c r="AY1034" s="91">
        <v>129.35</v>
      </c>
      <c r="AZ1034" s="88" t="s">
        <v>4928</v>
      </c>
      <c r="BA1034" s="91">
        <v>130.1</v>
      </c>
      <c r="BB1034" s="91">
        <v>59.438887423899999</v>
      </c>
      <c r="BC1034" s="94">
        <v>0.83981861359999999</v>
      </c>
      <c r="BD1034" s="91">
        <v>51.837000000000003</v>
      </c>
      <c r="BE1034" s="95">
        <v>86.742999999999995</v>
      </c>
      <c r="BF1034" s="91">
        <v>5.86</v>
      </c>
      <c r="BG1034" s="91">
        <v>31</v>
      </c>
      <c r="BH1034" s="94" t="s">
        <v>566</v>
      </c>
      <c r="BI1034" s="94" t="s">
        <v>566</v>
      </c>
      <c r="BJ1034" s="93">
        <v>744</v>
      </c>
      <c r="BK1034" s="94">
        <v>0</v>
      </c>
      <c r="BL1034" s="91">
        <v>181.72211999999999</v>
      </c>
      <c r="BM1034" s="96">
        <v>8.2683561599999997</v>
      </c>
      <c r="BN1034" s="96" t="s">
        <v>566</v>
      </c>
      <c r="BO1034" s="88" t="s">
        <v>430</v>
      </c>
      <c r="BP1034" s="88" t="s">
        <v>566</v>
      </c>
      <c r="BQ1034" s="91">
        <v>51.837000000000003</v>
      </c>
      <c r="BR1034" s="95">
        <v>86.742999999999995</v>
      </c>
      <c r="BS1034" s="91">
        <v>5.86</v>
      </c>
      <c r="BT1034" s="90">
        <v>30</v>
      </c>
      <c r="BU1034" s="91">
        <v>0</v>
      </c>
      <c r="BV1034" s="91">
        <v>175.86</v>
      </c>
      <c r="BW1034" s="96">
        <v>8.0016300000000005</v>
      </c>
      <c r="BX1034" s="96" t="s">
        <v>566</v>
      </c>
      <c r="BY1034" s="96" t="s">
        <v>566</v>
      </c>
      <c r="BZ1034" s="96" t="s">
        <v>566</v>
      </c>
      <c r="CA1034" s="96" t="s">
        <v>566</v>
      </c>
      <c r="CB1034" s="96" t="s">
        <v>566</v>
      </c>
      <c r="CC1034" s="96" t="s">
        <v>566</v>
      </c>
      <c r="CD1034" s="96" t="s">
        <v>566</v>
      </c>
      <c r="CE1034" s="96" t="s">
        <v>566</v>
      </c>
      <c r="CF1034" s="88" t="s">
        <v>566</v>
      </c>
      <c r="CG1034" s="88" t="s">
        <v>566</v>
      </c>
      <c r="CH1034" s="92" t="s">
        <v>566</v>
      </c>
      <c r="CI1034" s="91">
        <v>0</v>
      </c>
      <c r="CJ1034" s="91">
        <v>0</v>
      </c>
      <c r="CK1034" s="90" t="s">
        <v>566</v>
      </c>
      <c r="CL1034" s="91">
        <v>0.44909435040000001</v>
      </c>
      <c r="CM1034" s="91">
        <v>2.0905649599999999E-2</v>
      </c>
      <c r="CN1034" s="88" t="s">
        <v>566</v>
      </c>
      <c r="CO1034" s="91">
        <v>101.875</v>
      </c>
      <c r="CP1034" s="91">
        <v>29.822963317199999</v>
      </c>
      <c r="CQ1034" s="91">
        <v>3.3725330119999999</v>
      </c>
      <c r="CR1034" s="91">
        <v>-22.014133457</v>
      </c>
      <c r="CS1034" s="91">
        <v>-2.4894669880000002</v>
      </c>
      <c r="CT1034" s="90" t="s">
        <v>566</v>
      </c>
      <c r="CU1034" s="96">
        <v>1.0135000000000001</v>
      </c>
      <c r="CV1034" s="96">
        <v>0.85299999999999998</v>
      </c>
      <c r="CW1034" s="96">
        <v>0.80800000000000005</v>
      </c>
      <c r="CX1034" s="93">
        <v>2310</v>
      </c>
      <c r="CY1034" s="93">
        <v>2302.4</v>
      </c>
      <c r="CZ1034" s="93">
        <v>87.3</v>
      </c>
      <c r="DA1034" s="90">
        <v>40</v>
      </c>
      <c r="DB1034" s="90" t="s">
        <v>566</v>
      </c>
      <c r="DC1034" s="90">
        <v>81.5</v>
      </c>
      <c r="DD1034" s="91">
        <v>228</v>
      </c>
      <c r="DE1034" s="91">
        <v>-43.267543859600003</v>
      </c>
      <c r="DF1034" s="93">
        <v>136.30000000000001</v>
      </c>
      <c r="DG1034" s="88" t="s">
        <v>393</v>
      </c>
      <c r="DH1034" s="88" t="s">
        <v>566</v>
      </c>
      <c r="DI1034" s="88">
        <v>1</v>
      </c>
      <c r="DJ1034" s="88" t="s">
        <v>1186</v>
      </c>
      <c r="DK1034" s="90" t="s">
        <v>566</v>
      </c>
      <c r="DL1034" s="91">
        <v>86.742999999999995</v>
      </c>
      <c r="DM1034" s="91" t="s">
        <v>566</v>
      </c>
      <c r="DN1034" s="91">
        <v>72.909578974400006</v>
      </c>
      <c r="DO1034" s="91">
        <v>8.2449875743999996</v>
      </c>
      <c r="DP1034" s="91">
        <v>21.0724822002</v>
      </c>
      <c r="DQ1034" s="91">
        <v>2.3829875744</v>
      </c>
      <c r="DR1034" s="91">
        <v>41.398252316799997</v>
      </c>
      <c r="DS1034" s="91">
        <v>4.6815258126000003</v>
      </c>
      <c r="DT1034" s="91">
        <v>-10.4388444574</v>
      </c>
      <c r="DU1034" s="91">
        <v>-1.1804741874</v>
      </c>
      <c r="DV1034" s="91" t="s">
        <v>566</v>
      </c>
      <c r="DW1034" s="97"/>
      <c r="DX1034" s="98" t="s">
        <v>5551</v>
      </c>
      <c r="DY1034" s="99" t="s">
        <v>689</v>
      </c>
      <c r="DZ1034" s="98" t="s">
        <v>689</v>
      </c>
      <c r="EA1034" s="100" t="s">
        <v>566</v>
      </c>
      <c r="EB1034" s="101" t="s">
        <v>2761</v>
      </c>
      <c r="EC1034" s="38"/>
    </row>
    <row r="1035" spans="1:133" s="9" customFormat="1" ht="15" customHeight="1" x14ac:dyDescent="0.25">
      <c r="A1035" s="17" t="str">
        <f t="shared" si="15"/>
        <v>1745_Южно-Ягунское</v>
      </c>
      <c r="B1035" s="87">
        <v>226</v>
      </c>
      <c r="C1035" s="88" t="s">
        <v>733</v>
      </c>
      <c r="D1035" s="88" t="s">
        <v>568</v>
      </c>
      <c r="E1035" s="88" t="s">
        <v>531</v>
      </c>
      <c r="F1035" s="88" t="s">
        <v>9</v>
      </c>
      <c r="G1035" s="88" t="s">
        <v>29</v>
      </c>
      <c r="H1035" s="88" t="s">
        <v>3055</v>
      </c>
      <c r="I1035" s="89">
        <v>1745</v>
      </c>
      <c r="J1035" s="88" t="s">
        <v>71</v>
      </c>
      <c r="K1035" s="88" t="s">
        <v>688</v>
      </c>
      <c r="L1035" s="88" t="s">
        <v>419</v>
      </c>
      <c r="M1035" s="88" t="s">
        <v>1508</v>
      </c>
      <c r="N1035" s="88" t="s">
        <v>6</v>
      </c>
      <c r="O1035" s="90">
        <v>10.5</v>
      </c>
      <c r="P1035" s="90">
        <v>2620</v>
      </c>
      <c r="Q1035" s="90">
        <v>2636.5</v>
      </c>
      <c r="R1035" s="91">
        <v>241.66</v>
      </c>
      <c r="S1035" s="90" t="s">
        <v>150</v>
      </c>
      <c r="T1035" s="90">
        <v>2697.1</v>
      </c>
      <c r="U1035" s="90">
        <v>8.4</v>
      </c>
      <c r="V1035" s="88" t="s">
        <v>31</v>
      </c>
      <c r="W1035" s="88" t="s">
        <v>118</v>
      </c>
      <c r="X1035" s="88" t="s">
        <v>3000</v>
      </c>
      <c r="Y1035" s="90" t="s">
        <v>868</v>
      </c>
      <c r="Z1035" s="90" t="s">
        <v>566</v>
      </c>
      <c r="AA1035" s="90">
        <v>73</v>
      </c>
      <c r="AB1035" s="91" t="s">
        <v>4436</v>
      </c>
      <c r="AC1035" s="88" t="s">
        <v>566</v>
      </c>
      <c r="AD1035" s="90" t="s">
        <v>566</v>
      </c>
      <c r="AE1035" s="90" t="s">
        <v>3052</v>
      </c>
      <c r="AF1035" s="90" t="s">
        <v>118</v>
      </c>
      <c r="AG1035" s="91" t="s">
        <v>3445</v>
      </c>
      <c r="AH1035" s="92" t="s">
        <v>5552</v>
      </c>
      <c r="AI1035" s="93">
        <v>11</v>
      </c>
      <c r="AJ1035" s="88" t="s">
        <v>566</v>
      </c>
      <c r="AK1035" s="90" t="s">
        <v>566</v>
      </c>
      <c r="AL1035" s="91">
        <v>16.8</v>
      </c>
      <c r="AM1035" s="91">
        <v>16.284233905499999</v>
      </c>
      <c r="AN1035" s="91">
        <v>1638</v>
      </c>
      <c r="AO1035" s="90">
        <v>19</v>
      </c>
      <c r="AP1035" s="91">
        <v>146.917</v>
      </c>
      <c r="AQ1035" s="91" t="s">
        <v>566</v>
      </c>
      <c r="AR1035" s="91" t="s">
        <v>566</v>
      </c>
      <c r="AS1035" s="91">
        <v>94.84</v>
      </c>
      <c r="AT1035" s="91">
        <v>95.8</v>
      </c>
      <c r="AU1035" s="90">
        <v>719</v>
      </c>
      <c r="AV1035" s="90">
        <v>0</v>
      </c>
      <c r="AW1035" s="91">
        <v>56.024999999999999</v>
      </c>
      <c r="AX1035" s="91" t="s">
        <v>566</v>
      </c>
      <c r="AY1035" s="91">
        <v>148.94</v>
      </c>
      <c r="AZ1035" s="88" t="s">
        <v>5552</v>
      </c>
      <c r="BA1035" s="91">
        <v>149.91999999999999</v>
      </c>
      <c r="BB1035" s="91">
        <v>54.1</v>
      </c>
      <c r="BC1035" s="94">
        <v>2.4321881656</v>
      </c>
      <c r="BD1035" s="91">
        <v>131.32599999999999</v>
      </c>
      <c r="BE1035" s="95">
        <v>93.679000000000002</v>
      </c>
      <c r="BF1035" s="91">
        <v>7.08</v>
      </c>
      <c r="BG1035" s="91">
        <v>26.4</v>
      </c>
      <c r="BH1035" s="94" t="s">
        <v>566</v>
      </c>
      <c r="BI1035" s="94" t="s">
        <v>566</v>
      </c>
      <c r="BJ1035" s="93">
        <v>634</v>
      </c>
      <c r="BK1035" s="94">
        <v>110</v>
      </c>
      <c r="BL1035" s="91">
        <v>187.03923</v>
      </c>
      <c r="BM1035" s="96">
        <v>9.4155550899999998</v>
      </c>
      <c r="BN1035" s="96" t="s">
        <v>566</v>
      </c>
      <c r="BO1035" s="88" t="s">
        <v>430</v>
      </c>
      <c r="BP1035" s="88" t="s">
        <v>566</v>
      </c>
      <c r="BQ1035" s="91">
        <v>131.32599999999999</v>
      </c>
      <c r="BR1035" s="95">
        <v>93.679000000000002</v>
      </c>
      <c r="BS1035" s="91">
        <v>7.08</v>
      </c>
      <c r="BT1035" s="90">
        <v>30</v>
      </c>
      <c r="BU1035" s="91">
        <v>0</v>
      </c>
      <c r="BV1035" s="91">
        <v>212.43</v>
      </c>
      <c r="BW1035" s="96">
        <v>10.693680000000001</v>
      </c>
      <c r="BX1035" s="96" t="s">
        <v>566</v>
      </c>
      <c r="BY1035" s="96" t="s">
        <v>566</v>
      </c>
      <c r="BZ1035" s="96" t="s">
        <v>566</v>
      </c>
      <c r="CA1035" s="96" t="s">
        <v>566</v>
      </c>
      <c r="CB1035" s="96" t="s">
        <v>566</v>
      </c>
      <c r="CC1035" s="96" t="s">
        <v>566</v>
      </c>
      <c r="CD1035" s="96" t="s">
        <v>566</v>
      </c>
      <c r="CE1035" s="96" t="s">
        <v>566</v>
      </c>
      <c r="CF1035" s="88" t="s">
        <v>566</v>
      </c>
      <c r="CG1035" s="88" t="s">
        <v>566</v>
      </c>
      <c r="CH1035" s="92" t="s">
        <v>566</v>
      </c>
      <c r="CI1035" s="91">
        <v>0</v>
      </c>
      <c r="CJ1035" s="91">
        <v>0</v>
      </c>
      <c r="CK1035" s="90" t="s">
        <v>566</v>
      </c>
      <c r="CL1035" s="91">
        <v>-0.12623883690000001</v>
      </c>
      <c r="CM1035" s="91">
        <v>0.18323883690000001</v>
      </c>
      <c r="CN1035" s="88" t="s">
        <v>566</v>
      </c>
      <c r="CO1035" s="91">
        <v>101.875</v>
      </c>
      <c r="CP1035" s="91">
        <v>114.9982104704</v>
      </c>
      <c r="CQ1035" s="91">
        <v>6.2672803156999999</v>
      </c>
      <c r="CR1035" s="91">
        <v>-16.3275992457</v>
      </c>
      <c r="CS1035" s="91">
        <v>-0.81371968429999997</v>
      </c>
      <c r="CT1035" s="90" t="s">
        <v>566</v>
      </c>
      <c r="CU1035" s="96">
        <v>1.01302</v>
      </c>
      <c r="CV1035" s="96">
        <v>0.85299999999999998</v>
      </c>
      <c r="CW1035" s="96">
        <v>0.79479999999999995</v>
      </c>
      <c r="CX1035" s="93">
        <v>2310</v>
      </c>
      <c r="CY1035" s="93">
        <v>2299.94</v>
      </c>
      <c r="CZ1035" s="93">
        <v>90.1</v>
      </c>
      <c r="DA1035" s="90">
        <v>51</v>
      </c>
      <c r="DB1035" s="90" t="s">
        <v>566</v>
      </c>
      <c r="DC1035" s="90">
        <v>81.5</v>
      </c>
      <c r="DD1035" s="91">
        <v>228</v>
      </c>
      <c r="DE1035" s="91">
        <v>-34.675438596500001</v>
      </c>
      <c r="DF1035" s="93">
        <v>136.30000000000001</v>
      </c>
      <c r="DG1035" s="88" t="s">
        <v>393</v>
      </c>
      <c r="DH1035" s="88" t="s">
        <v>566</v>
      </c>
      <c r="DI1035" s="88">
        <v>1</v>
      </c>
      <c r="DJ1035" s="88" t="s">
        <v>566</v>
      </c>
      <c r="DK1035" s="90" t="s">
        <v>566</v>
      </c>
      <c r="DL1035" s="91">
        <v>93.679000000000002</v>
      </c>
      <c r="DM1035" s="91" t="s">
        <v>566</v>
      </c>
      <c r="DN1035" s="91">
        <v>72.884441613099995</v>
      </c>
      <c r="DO1035" s="91">
        <v>4.0853444925</v>
      </c>
      <c r="DP1035" s="91">
        <v>-58.441368103000002</v>
      </c>
      <c r="DQ1035" s="91">
        <v>-2.9956555075</v>
      </c>
      <c r="DR1035" s="91">
        <v>64.253142166100005</v>
      </c>
      <c r="DS1035" s="91">
        <v>3.6756306414000002</v>
      </c>
      <c r="DT1035" s="91">
        <v>-67.072667550000006</v>
      </c>
      <c r="DU1035" s="91">
        <v>-3.4053693585999998</v>
      </c>
      <c r="DV1035" s="91">
        <v>112.5660015278</v>
      </c>
      <c r="DW1035" s="97"/>
      <c r="DX1035" s="98" t="s">
        <v>689</v>
      </c>
      <c r="DY1035" s="99" t="s">
        <v>689</v>
      </c>
      <c r="DZ1035" s="98" t="s">
        <v>689</v>
      </c>
      <c r="EA1035" s="100" t="s">
        <v>566</v>
      </c>
      <c r="EB1035" s="101" t="s">
        <v>2761</v>
      </c>
      <c r="EC1035" s="38"/>
    </row>
    <row r="1036" spans="1:133" s="9" customFormat="1" ht="15" customHeight="1" x14ac:dyDescent="0.25">
      <c r="A1036" s="17" t="str">
        <f t="shared" si="15"/>
        <v>1748_Южно-Ягунское</v>
      </c>
      <c r="B1036" s="87">
        <v>227</v>
      </c>
      <c r="C1036" s="88" t="s">
        <v>733</v>
      </c>
      <c r="D1036" s="88" t="s">
        <v>568</v>
      </c>
      <c r="E1036" s="88" t="s">
        <v>531</v>
      </c>
      <c r="F1036" s="88" t="s">
        <v>9</v>
      </c>
      <c r="G1036" s="88" t="s">
        <v>29</v>
      </c>
      <c r="H1036" s="88" t="s">
        <v>64</v>
      </c>
      <c r="I1036" s="89">
        <v>1748</v>
      </c>
      <c r="J1036" s="88" t="s">
        <v>71</v>
      </c>
      <c r="K1036" s="88" t="s">
        <v>688</v>
      </c>
      <c r="L1036" s="88" t="s">
        <v>419</v>
      </c>
      <c r="M1036" s="88" t="s">
        <v>34</v>
      </c>
      <c r="N1036" s="88" t="s">
        <v>6</v>
      </c>
      <c r="O1036" s="90">
        <v>4.5999999999999996</v>
      </c>
      <c r="P1036" s="90">
        <v>2416</v>
      </c>
      <c r="Q1036" s="90">
        <v>2420.6</v>
      </c>
      <c r="R1036" s="91">
        <v>52.186</v>
      </c>
      <c r="S1036" s="90" t="s">
        <v>150</v>
      </c>
      <c r="T1036" s="90">
        <v>2455.1999999999998</v>
      </c>
      <c r="U1036" s="90">
        <v>4.2</v>
      </c>
      <c r="V1036" s="88" t="s">
        <v>31</v>
      </c>
      <c r="W1036" s="88" t="s">
        <v>94</v>
      </c>
      <c r="X1036" s="88" t="s">
        <v>267</v>
      </c>
      <c r="Y1036" s="90" t="s">
        <v>870</v>
      </c>
      <c r="Z1036" s="90" t="s">
        <v>566</v>
      </c>
      <c r="AA1036" s="90">
        <v>73</v>
      </c>
      <c r="AB1036" s="91" t="s">
        <v>3946</v>
      </c>
      <c r="AC1036" s="88" t="s">
        <v>566</v>
      </c>
      <c r="AD1036" s="90" t="s">
        <v>566</v>
      </c>
      <c r="AE1036" s="90" t="s">
        <v>2019</v>
      </c>
      <c r="AF1036" s="90" t="s">
        <v>94</v>
      </c>
      <c r="AG1036" s="91" t="s">
        <v>3451</v>
      </c>
      <c r="AH1036" s="92" t="s">
        <v>4013</v>
      </c>
      <c r="AI1036" s="93">
        <v>253</v>
      </c>
      <c r="AJ1036" s="88" t="s">
        <v>4308</v>
      </c>
      <c r="AK1036" s="90" t="s">
        <v>566</v>
      </c>
      <c r="AL1036" s="91">
        <v>15.8</v>
      </c>
      <c r="AM1036" s="91">
        <v>15.080187519800001</v>
      </c>
      <c r="AN1036" s="91">
        <v>1781</v>
      </c>
      <c r="AO1036" s="90">
        <v>10.7</v>
      </c>
      <c r="AP1036" s="91">
        <v>43.850999999999999</v>
      </c>
      <c r="AQ1036" s="91" t="s">
        <v>566</v>
      </c>
      <c r="AR1036" s="91" t="s">
        <v>566</v>
      </c>
      <c r="AS1036" s="91">
        <v>64.2</v>
      </c>
      <c r="AT1036" s="91">
        <v>66.84</v>
      </c>
      <c r="AU1036" s="90">
        <v>832</v>
      </c>
      <c r="AV1036" s="90">
        <v>0</v>
      </c>
      <c r="AW1036" s="91">
        <v>24.978000000000002</v>
      </c>
      <c r="AX1036" s="91" t="s">
        <v>566</v>
      </c>
      <c r="AY1036" s="91">
        <v>129.52000000000001</v>
      </c>
      <c r="AZ1036" s="88" t="s">
        <v>4928</v>
      </c>
      <c r="BA1036" s="91">
        <v>132.19999999999999</v>
      </c>
      <c r="BB1036" s="91">
        <v>65.319999999999993</v>
      </c>
      <c r="BC1036" s="94">
        <v>0.1178666811</v>
      </c>
      <c r="BD1036" s="91">
        <v>7.6630000000000003</v>
      </c>
      <c r="BE1036" s="95">
        <v>92.433999999999997</v>
      </c>
      <c r="BF1036" s="91">
        <v>0.49</v>
      </c>
      <c r="BG1036" s="91">
        <v>30.8</v>
      </c>
      <c r="BH1036" s="94">
        <v>8.3330000000000001E-2</v>
      </c>
      <c r="BI1036" s="94">
        <v>0.5</v>
      </c>
      <c r="BJ1036" s="93">
        <v>106</v>
      </c>
      <c r="BK1036" s="94">
        <v>4</v>
      </c>
      <c r="BL1036" s="91">
        <v>15.247389999999999</v>
      </c>
      <c r="BM1036" s="96">
        <v>0.60989557000000005</v>
      </c>
      <c r="BN1036" s="96" t="s">
        <v>566</v>
      </c>
      <c r="BO1036" s="88" t="s">
        <v>696</v>
      </c>
      <c r="BP1036" s="88" t="s">
        <v>566</v>
      </c>
      <c r="BQ1036" s="91">
        <v>7.6630000000000003</v>
      </c>
      <c r="BR1036" s="95">
        <v>92.433999999999997</v>
      </c>
      <c r="BS1036" s="91">
        <v>0.49</v>
      </c>
      <c r="BT1036" s="90">
        <v>30</v>
      </c>
      <c r="BU1036" s="91">
        <v>0</v>
      </c>
      <c r="BV1036" s="91">
        <v>14.85</v>
      </c>
      <c r="BW1036" s="96">
        <v>0.59399999999999997</v>
      </c>
      <c r="BX1036" s="96" t="s">
        <v>566</v>
      </c>
      <c r="BY1036" s="96" t="s">
        <v>566</v>
      </c>
      <c r="BZ1036" s="96" t="s">
        <v>566</v>
      </c>
      <c r="CA1036" s="96" t="s">
        <v>566</v>
      </c>
      <c r="CB1036" s="96" t="s">
        <v>566</v>
      </c>
      <c r="CC1036" s="96" t="s">
        <v>566</v>
      </c>
      <c r="CD1036" s="96" t="s">
        <v>566</v>
      </c>
      <c r="CE1036" s="96" t="s">
        <v>566</v>
      </c>
      <c r="CF1036" s="88" t="s">
        <v>566</v>
      </c>
      <c r="CG1036" s="88" t="s">
        <v>566</v>
      </c>
      <c r="CH1036" s="92" t="s">
        <v>566</v>
      </c>
      <c r="CI1036" s="91">
        <v>0</v>
      </c>
      <c r="CJ1036" s="91">
        <v>0</v>
      </c>
      <c r="CK1036" s="90" t="s">
        <v>566</v>
      </c>
      <c r="CL1036" s="91">
        <v>1.2426493699999999E-2</v>
      </c>
      <c r="CM1036" s="91">
        <v>-1.74264937E-2</v>
      </c>
      <c r="CN1036" s="88" t="s">
        <v>566</v>
      </c>
      <c r="CO1036" s="91">
        <v>89</v>
      </c>
      <c r="CP1036" s="91">
        <v>4.7757726931000004</v>
      </c>
      <c r="CQ1036" s="91">
        <v>0.30820292440000002</v>
      </c>
      <c r="CR1036" s="91">
        <v>-2.8869301177</v>
      </c>
      <c r="CS1036" s="91">
        <v>-0.1867970756</v>
      </c>
      <c r="CT1036" s="90">
        <v>-0.99</v>
      </c>
      <c r="CU1036" s="96">
        <v>1.014</v>
      </c>
      <c r="CV1036" s="96">
        <v>0.85299999999999998</v>
      </c>
      <c r="CW1036" s="96">
        <v>0.82299999999999995</v>
      </c>
      <c r="CX1036" s="93">
        <v>2301</v>
      </c>
      <c r="CY1036" s="93">
        <v>2273.7139999999999</v>
      </c>
      <c r="CZ1036" s="93">
        <v>90.1</v>
      </c>
      <c r="DA1036" s="90">
        <v>40</v>
      </c>
      <c r="DB1036" s="90" t="s">
        <v>566</v>
      </c>
      <c r="DC1036" s="90">
        <v>71.2</v>
      </c>
      <c r="DD1036" s="91">
        <v>212</v>
      </c>
      <c r="DE1036" s="91">
        <v>-38.905660377399997</v>
      </c>
      <c r="DF1036" s="93">
        <v>33.1</v>
      </c>
      <c r="DG1036" s="88" t="s">
        <v>393</v>
      </c>
      <c r="DH1036" s="88" t="s">
        <v>566</v>
      </c>
      <c r="DI1036" s="88">
        <v>1</v>
      </c>
      <c r="DJ1036" s="88" t="s">
        <v>1489</v>
      </c>
      <c r="DK1036" s="90">
        <v>-4.5</v>
      </c>
      <c r="DL1036" s="91">
        <v>92.433999999999997</v>
      </c>
      <c r="DM1036" s="91">
        <v>0.24527079660000001</v>
      </c>
      <c r="DN1036" s="91">
        <v>15.946068028599999</v>
      </c>
      <c r="DO1036" s="91">
        <v>1.0290742704</v>
      </c>
      <c r="DP1036" s="91">
        <v>8.2833652178000001</v>
      </c>
      <c r="DQ1036" s="91">
        <v>0.5340742704</v>
      </c>
      <c r="DR1036" s="91">
        <v>9.9383726787000004</v>
      </c>
      <c r="DS1036" s="91">
        <v>0.64136962129999997</v>
      </c>
      <c r="DT1036" s="91">
        <v>2.2756698679</v>
      </c>
      <c r="DU1036" s="91">
        <v>0.1463696213</v>
      </c>
      <c r="DV1036" s="91">
        <v>98.972955555599995</v>
      </c>
      <c r="DW1036" s="97"/>
      <c r="DX1036" s="98" t="s">
        <v>4952</v>
      </c>
      <c r="DY1036" s="99" t="s">
        <v>689</v>
      </c>
      <c r="DZ1036" s="98" t="s">
        <v>689</v>
      </c>
      <c r="EA1036" s="100" t="s">
        <v>689</v>
      </c>
      <c r="EB1036" s="101" t="s">
        <v>2761</v>
      </c>
      <c r="EC1036" s="38"/>
    </row>
    <row r="1037" spans="1:133" s="9" customFormat="1" ht="15" customHeight="1" x14ac:dyDescent="0.25">
      <c r="A1037" s="17" t="str">
        <f t="shared" si="15"/>
        <v>1754_Южно-Ягунское</v>
      </c>
      <c r="B1037" s="87">
        <v>228</v>
      </c>
      <c r="C1037" s="88" t="s">
        <v>733</v>
      </c>
      <c r="D1037" s="88" t="s">
        <v>568</v>
      </c>
      <c r="E1037" s="88" t="s">
        <v>531</v>
      </c>
      <c r="F1037" s="88" t="s">
        <v>9</v>
      </c>
      <c r="G1037" s="88" t="s">
        <v>29</v>
      </c>
      <c r="H1037" s="88" t="s">
        <v>3057</v>
      </c>
      <c r="I1037" s="89">
        <v>1754</v>
      </c>
      <c r="J1037" s="88" t="s">
        <v>71</v>
      </c>
      <c r="K1037" s="88" t="s">
        <v>688</v>
      </c>
      <c r="L1037" s="88" t="s">
        <v>712</v>
      </c>
      <c r="M1037" s="88" t="s">
        <v>1512</v>
      </c>
      <c r="N1037" s="88" t="s">
        <v>695</v>
      </c>
      <c r="O1037" s="90">
        <v>24</v>
      </c>
      <c r="P1037" s="90">
        <v>2390.5</v>
      </c>
      <c r="Q1037" s="90">
        <v>2468</v>
      </c>
      <c r="R1037" s="91">
        <v>20.100000000000001</v>
      </c>
      <c r="S1037" s="90" t="s">
        <v>150</v>
      </c>
      <c r="T1037" s="90">
        <v>2498.8000000000002</v>
      </c>
      <c r="U1037" s="90">
        <v>24.8</v>
      </c>
      <c r="V1037" s="88" t="s">
        <v>31</v>
      </c>
      <c r="W1037" s="88" t="s">
        <v>190</v>
      </c>
      <c r="X1037" s="88" t="s">
        <v>351</v>
      </c>
      <c r="Y1037" s="90" t="s">
        <v>848</v>
      </c>
      <c r="Z1037" s="90" t="s">
        <v>566</v>
      </c>
      <c r="AA1037" s="90">
        <v>73</v>
      </c>
      <c r="AB1037" s="91" t="s">
        <v>3848</v>
      </c>
      <c r="AC1037" s="88" t="s">
        <v>566</v>
      </c>
      <c r="AD1037" s="90" t="s">
        <v>566</v>
      </c>
      <c r="AE1037" s="90" t="s">
        <v>2019</v>
      </c>
      <c r="AF1037" s="90" t="s">
        <v>190</v>
      </c>
      <c r="AG1037" s="91" t="s">
        <v>3504</v>
      </c>
      <c r="AH1037" s="92" t="s">
        <v>2494</v>
      </c>
      <c r="AI1037" s="93">
        <v>942</v>
      </c>
      <c r="AJ1037" s="88" t="s">
        <v>566</v>
      </c>
      <c r="AK1037" s="90" t="s">
        <v>566</v>
      </c>
      <c r="AL1037" s="91">
        <v>15.8</v>
      </c>
      <c r="AM1037" s="91">
        <v>15.080187519800001</v>
      </c>
      <c r="AN1037" s="91">
        <v>1385</v>
      </c>
      <c r="AO1037" s="90">
        <v>14.4</v>
      </c>
      <c r="AP1037" s="91">
        <v>19.21</v>
      </c>
      <c r="AQ1037" s="91" t="s">
        <v>566</v>
      </c>
      <c r="AR1037" s="91" t="s">
        <v>566</v>
      </c>
      <c r="AS1037" s="91">
        <v>98.71</v>
      </c>
      <c r="AT1037" s="91">
        <v>100.68</v>
      </c>
      <c r="AU1037" s="90" t="s">
        <v>566</v>
      </c>
      <c r="AV1037" s="90">
        <v>0</v>
      </c>
      <c r="AW1037" s="91" t="s">
        <v>566</v>
      </c>
      <c r="AX1037" s="91" t="s">
        <v>566</v>
      </c>
      <c r="AY1037" s="91">
        <v>154.47999999999999</v>
      </c>
      <c r="AZ1037" s="88" t="s">
        <v>4928</v>
      </c>
      <c r="BA1037" s="91">
        <v>156.5</v>
      </c>
      <c r="BB1037" s="91">
        <v>55.77</v>
      </c>
      <c r="BC1037" s="94">
        <v>5.6622501544999997</v>
      </c>
      <c r="BD1037" s="91">
        <v>274.78899999999999</v>
      </c>
      <c r="BE1037" s="95">
        <v>95.424000000000007</v>
      </c>
      <c r="BF1037" s="91">
        <v>10.66</v>
      </c>
      <c r="BG1037" s="91">
        <v>30.8</v>
      </c>
      <c r="BH1037" s="94" t="s">
        <v>566</v>
      </c>
      <c r="BI1037" s="94" t="s">
        <v>566</v>
      </c>
      <c r="BJ1037" s="93">
        <v>740</v>
      </c>
      <c r="BK1037" s="94">
        <v>4</v>
      </c>
      <c r="BL1037" s="91">
        <v>328.61694999999997</v>
      </c>
      <c r="BM1037" s="96">
        <v>23.59302684</v>
      </c>
      <c r="BN1037" s="96" t="s">
        <v>566</v>
      </c>
      <c r="BO1037" s="88" t="s">
        <v>430</v>
      </c>
      <c r="BP1037" s="88" t="s">
        <v>566</v>
      </c>
      <c r="BQ1037" s="91">
        <v>274.78899999999999</v>
      </c>
      <c r="BR1037" s="95">
        <v>95.424000000000007</v>
      </c>
      <c r="BS1037" s="91">
        <v>10.66</v>
      </c>
      <c r="BT1037" s="90">
        <v>30</v>
      </c>
      <c r="BU1037" s="91">
        <v>0</v>
      </c>
      <c r="BV1037" s="91">
        <v>319.74</v>
      </c>
      <c r="BW1037" s="96">
        <v>22.95504</v>
      </c>
      <c r="BX1037" s="96" t="s">
        <v>566</v>
      </c>
      <c r="BY1037" s="96" t="s">
        <v>566</v>
      </c>
      <c r="BZ1037" s="96" t="s">
        <v>566</v>
      </c>
      <c r="CA1037" s="96" t="s">
        <v>566</v>
      </c>
      <c r="CB1037" s="96" t="s">
        <v>566</v>
      </c>
      <c r="CC1037" s="96" t="s">
        <v>566</v>
      </c>
      <c r="CD1037" s="96" t="s">
        <v>566</v>
      </c>
      <c r="CE1037" s="96" t="s">
        <v>566</v>
      </c>
      <c r="CF1037" s="88" t="s">
        <v>566</v>
      </c>
      <c r="CG1037" s="88" t="s">
        <v>566</v>
      </c>
      <c r="CH1037" s="92" t="s">
        <v>566</v>
      </c>
      <c r="CI1037" s="91">
        <v>0</v>
      </c>
      <c r="CJ1037" s="91">
        <v>0</v>
      </c>
      <c r="CK1037" s="90" t="s">
        <v>566</v>
      </c>
      <c r="CL1037" s="91">
        <v>0.4951022008</v>
      </c>
      <c r="CM1037" s="91">
        <v>2.78977992E-2</v>
      </c>
      <c r="CN1037" s="88" t="s">
        <v>566</v>
      </c>
      <c r="CO1037" s="91">
        <v>124</v>
      </c>
      <c r="CP1037" s="91">
        <v>309.72741820290003</v>
      </c>
      <c r="CQ1037" s="91">
        <v>12.0204279674</v>
      </c>
      <c r="CR1037" s="91">
        <v>34.9383372299</v>
      </c>
      <c r="CS1037" s="91">
        <v>1.3624279673999999</v>
      </c>
      <c r="CT1037" s="90" t="s">
        <v>566</v>
      </c>
      <c r="CU1037" s="96">
        <v>1.01305</v>
      </c>
      <c r="CV1037" s="96">
        <v>0.84755999999999998</v>
      </c>
      <c r="CW1037" s="96">
        <v>0.76844000000000001</v>
      </c>
      <c r="CX1037" s="93">
        <v>2369</v>
      </c>
      <c r="CY1037" s="93">
        <v>2348.39</v>
      </c>
      <c r="CZ1037" s="93">
        <v>90.1</v>
      </c>
      <c r="DA1037" s="90">
        <v>82</v>
      </c>
      <c r="DB1037" s="90" t="s">
        <v>566</v>
      </c>
      <c r="DC1037" s="90">
        <v>99.2</v>
      </c>
      <c r="DD1037" s="91">
        <v>233</v>
      </c>
      <c r="DE1037" s="91">
        <v>-33.699570815500003</v>
      </c>
      <c r="DF1037" s="93">
        <v>127.3</v>
      </c>
      <c r="DG1037" s="88" t="s">
        <v>393</v>
      </c>
      <c r="DH1037" s="88" t="s">
        <v>566</v>
      </c>
      <c r="DI1037" s="88">
        <v>1</v>
      </c>
      <c r="DJ1037" s="88" t="s">
        <v>566</v>
      </c>
      <c r="DK1037" s="90" t="s">
        <v>566</v>
      </c>
      <c r="DL1037" s="91">
        <v>95.424000000000007</v>
      </c>
      <c r="DM1037" s="91" t="s">
        <v>566</v>
      </c>
      <c r="DN1037" s="91">
        <v>310.25946705479998</v>
      </c>
      <c r="DO1037" s="91">
        <v>12.0335855057</v>
      </c>
      <c r="DP1037" s="91">
        <v>35.470386081800001</v>
      </c>
      <c r="DQ1037" s="91">
        <v>1.3755855056999999</v>
      </c>
      <c r="DR1037" s="91">
        <v>349.70772260490003</v>
      </c>
      <c r="DS1037" s="91">
        <v>13.5720515595</v>
      </c>
      <c r="DT1037" s="91">
        <v>74.918641631900002</v>
      </c>
      <c r="DU1037" s="91">
        <v>2.9140515594999998</v>
      </c>
      <c r="DV1037" s="91">
        <v>150.8830933333</v>
      </c>
      <c r="DW1037" s="97"/>
      <c r="DX1037" s="98" t="s">
        <v>566</v>
      </c>
      <c r="DY1037" s="99" t="s">
        <v>689</v>
      </c>
      <c r="DZ1037" s="98" t="s">
        <v>689</v>
      </c>
      <c r="EA1037" s="100" t="s">
        <v>566</v>
      </c>
      <c r="EB1037" s="101" t="s">
        <v>2761</v>
      </c>
      <c r="EC1037" s="38"/>
    </row>
    <row r="1038" spans="1:133" s="9" customFormat="1" ht="15" customHeight="1" x14ac:dyDescent="0.25">
      <c r="A1038" s="17" t="str">
        <f t="shared" si="15"/>
        <v>1755_Южно-Ягунское</v>
      </c>
      <c r="B1038" s="87">
        <v>229</v>
      </c>
      <c r="C1038" s="88" t="s">
        <v>733</v>
      </c>
      <c r="D1038" s="88" t="s">
        <v>568</v>
      </c>
      <c r="E1038" s="88" t="s">
        <v>531</v>
      </c>
      <c r="F1038" s="88" t="s">
        <v>9</v>
      </c>
      <c r="G1038" s="88" t="s">
        <v>29</v>
      </c>
      <c r="H1038" s="88" t="s">
        <v>3055</v>
      </c>
      <c r="I1038" s="89">
        <v>1755</v>
      </c>
      <c r="J1038" s="88" t="s">
        <v>80</v>
      </c>
      <c r="K1038" s="88" t="s">
        <v>688</v>
      </c>
      <c r="L1038" s="88" t="s">
        <v>712</v>
      </c>
      <c r="M1038" s="88" t="s">
        <v>1508</v>
      </c>
      <c r="N1038" s="88" t="s">
        <v>6</v>
      </c>
      <c r="O1038" s="90">
        <v>10.5</v>
      </c>
      <c r="P1038" s="90">
        <v>2460.5</v>
      </c>
      <c r="Q1038" s="90">
        <v>2477</v>
      </c>
      <c r="R1038" s="91">
        <v>91.43</v>
      </c>
      <c r="S1038" s="90" t="s">
        <v>150</v>
      </c>
      <c r="T1038" s="90">
        <v>2491.4</v>
      </c>
      <c r="U1038" s="90">
        <v>9.9</v>
      </c>
      <c r="V1038" s="88" t="s">
        <v>31</v>
      </c>
      <c r="W1038" s="88" t="s">
        <v>156</v>
      </c>
      <c r="X1038" s="88" t="s">
        <v>3338</v>
      </c>
      <c r="Y1038" s="90" t="s">
        <v>967</v>
      </c>
      <c r="Z1038" s="90" t="s">
        <v>566</v>
      </c>
      <c r="AA1038" s="90">
        <v>73</v>
      </c>
      <c r="AB1038" s="91" t="s">
        <v>3849</v>
      </c>
      <c r="AC1038" s="88" t="s">
        <v>566</v>
      </c>
      <c r="AD1038" s="90" t="s">
        <v>566</v>
      </c>
      <c r="AE1038" s="90" t="s">
        <v>566</v>
      </c>
      <c r="AF1038" s="90" t="s">
        <v>156</v>
      </c>
      <c r="AG1038" s="91" t="s">
        <v>3430</v>
      </c>
      <c r="AH1038" s="92" t="s">
        <v>3327</v>
      </c>
      <c r="AI1038" s="93">
        <v>345</v>
      </c>
      <c r="AJ1038" s="88" t="s">
        <v>722</v>
      </c>
      <c r="AK1038" s="90" t="s">
        <v>566</v>
      </c>
      <c r="AL1038" s="91">
        <v>19.3</v>
      </c>
      <c r="AM1038" s="91">
        <v>17.379718731899999</v>
      </c>
      <c r="AN1038" s="91">
        <v>1160</v>
      </c>
      <c r="AO1038" s="90">
        <v>16.899999999999999</v>
      </c>
      <c r="AP1038" s="91">
        <v>35.094000000000001</v>
      </c>
      <c r="AQ1038" s="91">
        <v>103.41</v>
      </c>
      <c r="AR1038" s="91">
        <v>82</v>
      </c>
      <c r="AS1038" s="91">
        <v>115.9201431107</v>
      </c>
      <c r="AT1038" s="91">
        <v>118.07300841110001</v>
      </c>
      <c r="AU1038" s="90" t="s">
        <v>566</v>
      </c>
      <c r="AV1038" s="90">
        <v>0</v>
      </c>
      <c r="AW1038" s="91" t="s">
        <v>566</v>
      </c>
      <c r="AX1038" s="91" t="s">
        <v>566</v>
      </c>
      <c r="AY1038" s="91">
        <v>131.21</v>
      </c>
      <c r="AZ1038" s="88" t="s">
        <v>4928</v>
      </c>
      <c r="BA1038" s="91">
        <v>133.4</v>
      </c>
      <c r="BB1038" s="91">
        <v>15.289856889299999</v>
      </c>
      <c r="BC1038" s="94">
        <v>11.4085245222</v>
      </c>
      <c r="BD1038" s="91">
        <v>180.11699999999999</v>
      </c>
      <c r="BE1038" s="95">
        <v>93.456000000000003</v>
      </c>
      <c r="BF1038" s="91">
        <v>10.050000000000001</v>
      </c>
      <c r="BG1038" s="91">
        <v>30.8</v>
      </c>
      <c r="BH1038" s="94" t="s">
        <v>566</v>
      </c>
      <c r="BI1038" s="94" t="s">
        <v>566</v>
      </c>
      <c r="BJ1038" s="93">
        <v>740</v>
      </c>
      <c r="BK1038" s="94">
        <v>4</v>
      </c>
      <c r="BL1038" s="91">
        <v>310.01992999999999</v>
      </c>
      <c r="BM1038" s="96">
        <v>15.46999492</v>
      </c>
      <c r="BN1038" s="96" t="s">
        <v>566</v>
      </c>
      <c r="BO1038" s="88" t="s">
        <v>430</v>
      </c>
      <c r="BP1038" s="88" t="s">
        <v>566</v>
      </c>
      <c r="BQ1038" s="91">
        <v>180.11699999999999</v>
      </c>
      <c r="BR1038" s="95">
        <v>93.456000000000003</v>
      </c>
      <c r="BS1038" s="91">
        <v>10.050000000000001</v>
      </c>
      <c r="BT1038" s="90">
        <v>30</v>
      </c>
      <c r="BU1038" s="91">
        <v>0</v>
      </c>
      <c r="BV1038" s="91">
        <v>301.62</v>
      </c>
      <c r="BW1038" s="96">
        <v>15.05097</v>
      </c>
      <c r="BX1038" s="96" t="s">
        <v>566</v>
      </c>
      <c r="BY1038" s="96" t="s">
        <v>566</v>
      </c>
      <c r="BZ1038" s="96" t="s">
        <v>566</v>
      </c>
      <c r="CA1038" s="96" t="s">
        <v>566</v>
      </c>
      <c r="CB1038" s="96" t="s">
        <v>566</v>
      </c>
      <c r="CC1038" s="96" t="s">
        <v>566</v>
      </c>
      <c r="CD1038" s="96" t="s">
        <v>566</v>
      </c>
      <c r="CE1038" s="96" t="s">
        <v>566</v>
      </c>
      <c r="CF1038" s="88" t="s">
        <v>566</v>
      </c>
      <c r="CG1038" s="88" t="s">
        <v>566</v>
      </c>
      <c r="CH1038" s="92" t="s">
        <v>566</v>
      </c>
      <c r="CI1038" s="91">
        <v>0</v>
      </c>
      <c r="CJ1038" s="91">
        <v>0</v>
      </c>
      <c r="CK1038" s="90" t="s">
        <v>566</v>
      </c>
      <c r="CL1038" s="91">
        <v>0.15023948819999999</v>
      </c>
      <c r="CM1038" s="91">
        <v>-0.1272394882</v>
      </c>
      <c r="CN1038" s="88" t="s">
        <v>566</v>
      </c>
      <c r="CO1038" s="91">
        <v>138.85492844469999</v>
      </c>
      <c r="CP1038" s="91">
        <v>-90.058648703399996</v>
      </c>
      <c r="CQ1038" s="91">
        <v>-5.0273503990000004</v>
      </c>
      <c r="CR1038" s="91">
        <v>-270.17594610880002</v>
      </c>
      <c r="CS1038" s="91">
        <v>-15.081350399</v>
      </c>
      <c r="CT1038" s="90" t="s">
        <v>566</v>
      </c>
      <c r="CU1038" s="96">
        <v>1.01305</v>
      </c>
      <c r="CV1038" s="96">
        <v>0.85299999999999998</v>
      </c>
      <c r="CW1038" s="96">
        <v>0.79600000000000004</v>
      </c>
      <c r="CX1038" s="93">
        <v>2310</v>
      </c>
      <c r="CY1038" s="93">
        <v>2287.6709999999998</v>
      </c>
      <c r="CZ1038" s="93">
        <v>91.2</v>
      </c>
      <c r="DA1038" s="90">
        <v>51</v>
      </c>
      <c r="DB1038" s="90" t="s">
        <v>566</v>
      </c>
      <c r="DC1038" s="90">
        <v>81.5</v>
      </c>
      <c r="DD1038" s="91">
        <v>228</v>
      </c>
      <c r="DE1038" s="91">
        <v>-42.451754385999998</v>
      </c>
      <c r="DF1038" s="93">
        <v>136.30000000000001</v>
      </c>
      <c r="DG1038" s="88" t="s">
        <v>393</v>
      </c>
      <c r="DH1038" s="88" t="s">
        <v>566</v>
      </c>
      <c r="DI1038" s="88" t="s">
        <v>566</v>
      </c>
      <c r="DJ1038" s="88" t="s">
        <v>1104</v>
      </c>
      <c r="DK1038" s="90" t="s">
        <v>566</v>
      </c>
      <c r="DL1038" s="91">
        <v>93.456000000000003</v>
      </c>
      <c r="DM1038" s="91" t="s">
        <v>566</v>
      </c>
      <c r="DN1038" s="91">
        <v>215.57136918079999</v>
      </c>
      <c r="DO1038" s="91">
        <v>12.0890105589</v>
      </c>
      <c r="DP1038" s="91">
        <v>35.454071775400003</v>
      </c>
      <c r="DQ1038" s="91">
        <v>2.0350105588999998</v>
      </c>
      <c r="DR1038" s="91">
        <v>-107.78568459109999</v>
      </c>
      <c r="DS1038" s="91">
        <v>-6.0445052795000001</v>
      </c>
      <c r="DT1038" s="91">
        <v>-287.90298199649999</v>
      </c>
      <c r="DU1038" s="91">
        <v>-16.098505279499999</v>
      </c>
      <c r="DV1038" s="91" t="s">
        <v>566</v>
      </c>
      <c r="DW1038" s="97"/>
      <c r="DX1038" s="98" t="s">
        <v>566</v>
      </c>
      <c r="DY1038" s="99" t="s">
        <v>689</v>
      </c>
      <c r="DZ1038" s="98" t="s">
        <v>689</v>
      </c>
      <c r="EA1038" s="100" t="s">
        <v>566</v>
      </c>
      <c r="EB1038" s="101" t="s">
        <v>2761</v>
      </c>
      <c r="EC1038" s="38"/>
    </row>
    <row r="1039" spans="1:133" s="9" customFormat="1" ht="15" customHeight="1" x14ac:dyDescent="0.25">
      <c r="A1039" s="17" t="str">
        <f t="shared" si="15"/>
        <v>1756_Южно-Ягунское</v>
      </c>
      <c r="B1039" s="87">
        <v>230</v>
      </c>
      <c r="C1039" s="88" t="s">
        <v>733</v>
      </c>
      <c r="D1039" s="88" t="s">
        <v>568</v>
      </c>
      <c r="E1039" s="88" t="s">
        <v>531</v>
      </c>
      <c r="F1039" s="88" t="s">
        <v>9</v>
      </c>
      <c r="G1039" s="88" t="s">
        <v>29</v>
      </c>
      <c r="H1039" s="88" t="s">
        <v>2974</v>
      </c>
      <c r="I1039" s="89">
        <v>1756</v>
      </c>
      <c r="J1039" s="88" t="s">
        <v>80</v>
      </c>
      <c r="K1039" s="88" t="s">
        <v>688</v>
      </c>
      <c r="L1039" s="88" t="s">
        <v>712</v>
      </c>
      <c r="M1039" s="88" t="s">
        <v>92</v>
      </c>
      <c r="N1039" s="88" t="s">
        <v>10</v>
      </c>
      <c r="O1039" s="90">
        <v>28.4</v>
      </c>
      <c r="P1039" s="90">
        <v>2532.4</v>
      </c>
      <c r="Q1039" s="90">
        <v>2549.6</v>
      </c>
      <c r="R1039" s="91">
        <v>83.6</v>
      </c>
      <c r="S1039" s="90" t="s">
        <v>150</v>
      </c>
      <c r="T1039" s="90">
        <v>2560</v>
      </c>
      <c r="U1039" s="90">
        <v>13.8</v>
      </c>
      <c r="V1039" s="88" t="s">
        <v>31</v>
      </c>
      <c r="W1039" s="88" t="s">
        <v>112</v>
      </c>
      <c r="X1039" s="88" t="s">
        <v>248</v>
      </c>
      <c r="Y1039" s="90" t="s">
        <v>857</v>
      </c>
      <c r="Z1039" s="90" t="s">
        <v>566</v>
      </c>
      <c r="AA1039" s="90">
        <v>73</v>
      </c>
      <c r="AB1039" s="91" t="s">
        <v>4300</v>
      </c>
      <c r="AC1039" s="88" t="s">
        <v>566</v>
      </c>
      <c r="AD1039" s="90" t="s">
        <v>566</v>
      </c>
      <c r="AE1039" s="90" t="s">
        <v>2130</v>
      </c>
      <c r="AF1039" s="90" t="s">
        <v>112</v>
      </c>
      <c r="AG1039" s="91" t="s">
        <v>3464</v>
      </c>
      <c r="AH1039" s="92" t="s">
        <v>3123</v>
      </c>
      <c r="AI1039" s="93">
        <v>371</v>
      </c>
      <c r="AJ1039" s="88" t="s">
        <v>566</v>
      </c>
      <c r="AK1039" s="90" t="s">
        <v>566</v>
      </c>
      <c r="AL1039" s="91">
        <v>19.3</v>
      </c>
      <c r="AM1039" s="91">
        <v>17.379718731899999</v>
      </c>
      <c r="AN1039" s="91">
        <v>1807</v>
      </c>
      <c r="AO1039" s="90">
        <v>19.100000000000001</v>
      </c>
      <c r="AP1039" s="91">
        <v>54.173000000000002</v>
      </c>
      <c r="AQ1039" s="91" t="s">
        <v>566</v>
      </c>
      <c r="AR1039" s="91" t="s">
        <v>566</v>
      </c>
      <c r="AS1039" s="91">
        <v>74.55</v>
      </c>
      <c r="AT1039" s="91">
        <v>75.64</v>
      </c>
      <c r="AU1039" s="90">
        <v>1387</v>
      </c>
      <c r="AV1039" s="90">
        <v>15</v>
      </c>
      <c r="AW1039" s="91">
        <v>46.478000000000002</v>
      </c>
      <c r="AX1039" s="91" t="s">
        <v>566</v>
      </c>
      <c r="AY1039" s="91">
        <v>131.08000000000001</v>
      </c>
      <c r="AZ1039" s="88" t="s">
        <v>4928</v>
      </c>
      <c r="BA1039" s="91">
        <v>132.19999999999999</v>
      </c>
      <c r="BB1039" s="91">
        <v>56.53</v>
      </c>
      <c r="BC1039" s="94">
        <v>1.3546022445999999</v>
      </c>
      <c r="BD1039" s="91">
        <v>72.888000000000005</v>
      </c>
      <c r="BE1039" s="95">
        <v>96.331999999999994</v>
      </c>
      <c r="BF1039" s="91">
        <v>2.2599999999999998</v>
      </c>
      <c r="BG1039" s="91">
        <v>30.8</v>
      </c>
      <c r="BH1039" s="94" t="s">
        <v>566</v>
      </c>
      <c r="BI1039" s="94" t="s">
        <v>566</v>
      </c>
      <c r="BJ1039" s="93">
        <v>740</v>
      </c>
      <c r="BK1039" s="94">
        <v>4</v>
      </c>
      <c r="BL1039" s="91">
        <v>69.64922</v>
      </c>
      <c r="BM1039" s="96">
        <v>5.71123622</v>
      </c>
      <c r="BN1039" s="96" t="s">
        <v>566</v>
      </c>
      <c r="BO1039" s="88" t="s">
        <v>430</v>
      </c>
      <c r="BP1039" s="88" t="s">
        <v>566</v>
      </c>
      <c r="BQ1039" s="91">
        <v>72.888000000000005</v>
      </c>
      <c r="BR1039" s="95">
        <v>96.331999999999994</v>
      </c>
      <c r="BS1039" s="91">
        <v>2.2599999999999998</v>
      </c>
      <c r="BT1039" s="90">
        <v>30</v>
      </c>
      <c r="BU1039" s="91">
        <v>0</v>
      </c>
      <c r="BV1039" s="91">
        <v>67.77</v>
      </c>
      <c r="BW1039" s="96">
        <v>5.5571400000000004</v>
      </c>
      <c r="BX1039" s="96" t="s">
        <v>566</v>
      </c>
      <c r="BY1039" s="96" t="s">
        <v>566</v>
      </c>
      <c r="BZ1039" s="96" t="s">
        <v>566</v>
      </c>
      <c r="CA1039" s="96" t="s">
        <v>566</v>
      </c>
      <c r="CB1039" s="96" t="s">
        <v>566</v>
      </c>
      <c r="CC1039" s="96" t="s">
        <v>566</v>
      </c>
      <c r="CD1039" s="96" t="s">
        <v>566</v>
      </c>
      <c r="CE1039" s="96" t="s">
        <v>566</v>
      </c>
      <c r="CF1039" s="88" t="s">
        <v>566</v>
      </c>
      <c r="CG1039" s="88" t="s">
        <v>566</v>
      </c>
      <c r="CH1039" s="92" t="s">
        <v>566</v>
      </c>
      <c r="CI1039" s="91">
        <v>0</v>
      </c>
      <c r="CJ1039" s="91">
        <v>0</v>
      </c>
      <c r="CK1039" s="90" t="s">
        <v>566</v>
      </c>
      <c r="CL1039" s="91">
        <v>-0.25384467290000001</v>
      </c>
      <c r="CM1039" s="91">
        <v>1.48446729E-2</v>
      </c>
      <c r="CN1039" s="88" t="s">
        <v>566</v>
      </c>
      <c r="CO1039" s="91">
        <v>84.32</v>
      </c>
      <c r="CP1039" s="91">
        <v>61.997205734300003</v>
      </c>
      <c r="CQ1039" s="91">
        <v>1.9213810853</v>
      </c>
      <c r="CR1039" s="91">
        <v>-10.890524103500001</v>
      </c>
      <c r="CS1039" s="91">
        <v>-0.33761891469999999</v>
      </c>
      <c r="CT1039" s="90">
        <v>14.5</v>
      </c>
      <c r="CU1039" s="96">
        <v>1.0129999999999999</v>
      </c>
      <c r="CV1039" s="96">
        <v>0.84499999999999997</v>
      </c>
      <c r="CW1039" s="96">
        <v>0.75600000000000001</v>
      </c>
      <c r="CX1039" s="93">
        <v>2369</v>
      </c>
      <c r="CY1039" s="93">
        <v>2357.6</v>
      </c>
      <c r="CZ1039" s="93">
        <v>91.2</v>
      </c>
      <c r="DA1039" s="90">
        <v>82</v>
      </c>
      <c r="DB1039" s="90" t="s">
        <v>566</v>
      </c>
      <c r="DC1039" s="90">
        <v>99.2</v>
      </c>
      <c r="DD1039" s="91">
        <v>233</v>
      </c>
      <c r="DE1039" s="91">
        <v>-43.7424892704</v>
      </c>
      <c r="DF1039" s="93">
        <v>109.3</v>
      </c>
      <c r="DG1039" s="88" t="s">
        <v>393</v>
      </c>
      <c r="DH1039" s="88" t="s">
        <v>566</v>
      </c>
      <c r="DI1039" s="88" t="s">
        <v>566</v>
      </c>
      <c r="DJ1039" s="88" t="s">
        <v>566</v>
      </c>
      <c r="DK1039" s="90">
        <v>0</v>
      </c>
      <c r="DL1039" s="91">
        <v>96.331999999999994</v>
      </c>
      <c r="DM1039" s="91">
        <v>3.8899863735000002</v>
      </c>
      <c r="DN1039" s="91">
        <v>209.3111302092</v>
      </c>
      <c r="DO1039" s="91">
        <v>6.4868479434999999</v>
      </c>
      <c r="DP1039" s="91">
        <v>136.42340037139999</v>
      </c>
      <c r="DQ1039" s="91">
        <v>4.2278479434999996</v>
      </c>
      <c r="DR1039" s="91">
        <v>178.0368963432</v>
      </c>
      <c r="DS1039" s="91">
        <v>5.5176152064000004</v>
      </c>
      <c r="DT1039" s="91">
        <v>105.1491665054</v>
      </c>
      <c r="DU1039" s="91">
        <v>3.2586152064</v>
      </c>
      <c r="DV1039" s="91">
        <v>150.86770777780001</v>
      </c>
      <c r="DW1039" s="97"/>
      <c r="DX1039" s="98" t="s">
        <v>689</v>
      </c>
      <c r="DY1039" s="99" t="s">
        <v>689</v>
      </c>
      <c r="DZ1039" s="98" t="s">
        <v>689</v>
      </c>
      <c r="EA1039" s="100" t="s">
        <v>689</v>
      </c>
      <c r="EB1039" s="101" t="s">
        <v>2761</v>
      </c>
      <c r="EC1039" s="38"/>
    </row>
    <row r="1040" spans="1:133" s="9" customFormat="1" ht="15" customHeight="1" x14ac:dyDescent="0.25">
      <c r="A1040" s="17" t="str">
        <f t="shared" si="15"/>
        <v>1759_Южно-Ягунское</v>
      </c>
      <c r="B1040" s="87">
        <v>231</v>
      </c>
      <c r="C1040" s="88" t="s">
        <v>733</v>
      </c>
      <c r="D1040" s="88" t="s">
        <v>568</v>
      </c>
      <c r="E1040" s="88" t="s">
        <v>531</v>
      </c>
      <c r="F1040" s="88" t="s">
        <v>9</v>
      </c>
      <c r="G1040" s="88" t="s">
        <v>29</v>
      </c>
      <c r="H1040" s="88" t="s">
        <v>3055</v>
      </c>
      <c r="I1040" s="89">
        <v>1759</v>
      </c>
      <c r="J1040" s="88" t="s">
        <v>155</v>
      </c>
      <c r="K1040" s="88" t="s">
        <v>688</v>
      </c>
      <c r="L1040" s="88" t="s">
        <v>712</v>
      </c>
      <c r="M1040" s="88" t="s">
        <v>1508</v>
      </c>
      <c r="N1040" s="88" t="s">
        <v>6</v>
      </c>
      <c r="O1040" s="90">
        <v>8</v>
      </c>
      <c r="P1040" s="90">
        <v>2570</v>
      </c>
      <c r="Q1040" s="90">
        <v>2584</v>
      </c>
      <c r="R1040" s="91">
        <v>187.31</v>
      </c>
      <c r="S1040" s="90" t="s">
        <v>150</v>
      </c>
      <c r="T1040" s="90">
        <v>2608</v>
      </c>
      <c r="U1040" s="90">
        <v>5.2</v>
      </c>
      <c r="V1040" s="88" t="s">
        <v>31</v>
      </c>
      <c r="W1040" s="88" t="s">
        <v>118</v>
      </c>
      <c r="X1040" s="88" t="s">
        <v>4751</v>
      </c>
      <c r="Y1040" s="90" t="s">
        <v>1055</v>
      </c>
      <c r="Z1040" s="90" t="s">
        <v>566</v>
      </c>
      <c r="AA1040" s="90">
        <v>73</v>
      </c>
      <c r="AB1040" s="91" t="s">
        <v>3850</v>
      </c>
      <c r="AC1040" s="88" t="s">
        <v>566</v>
      </c>
      <c r="AD1040" s="90" t="s">
        <v>566</v>
      </c>
      <c r="AE1040" s="90" t="s">
        <v>4789</v>
      </c>
      <c r="AF1040" s="90" t="s">
        <v>118</v>
      </c>
      <c r="AG1040" s="91" t="s">
        <v>3479</v>
      </c>
      <c r="AH1040" s="92" t="s">
        <v>4679</v>
      </c>
      <c r="AI1040" s="93">
        <v>165</v>
      </c>
      <c r="AJ1040" s="88" t="s">
        <v>709</v>
      </c>
      <c r="AK1040" s="90" t="s">
        <v>566</v>
      </c>
      <c r="AL1040" s="91">
        <v>29.7</v>
      </c>
      <c r="AM1040" s="91">
        <v>17.1724648458</v>
      </c>
      <c r="AN1040" s="91">
        <v>1879</v>
      </c>
      <c r="AO1040" s="90">
        <v>20</v>
      </c>
      <c r="AP1040" s="91">
        <v>148.02000000000001</v>
      </c>
      <c r="AQ1040" s="91" t="s">
        <v>566</v>
      </c>
      <c r="AR1040" s="91" t="s">
        <v>566</v>
      </c>
      <c r="AS1040" s="91">
        <v>72.98</v>
      </c>
      <c r="AT1040" s="91">
        <v>73.72</v>
      </c>
      <c r="AU1040" s="90" t="s">
        <v>566</v>
      </c>
      <c r="AV1040" s="90">
        <v>0</v>
      </c>
      <c r="AW1040" s="91" t="s">
        <v>566</v>
      </c>
      <c r="AX1040" s="91" t="s">
        <v>566</v>
      </c>
      <c r="AY1040" s="91">
        <v>161.94</v>
      </c>
      <c r="AZ1040" s="88" t="s">
        <v>4928</v>
      </c>
      <c r="BA1040" s="91">
        <v>162.69999999999999</v>
      </c>
      <c r="BB1040" s="91">
        <v>88.96</v>
      </c>
      <c r="BC1040" s="94">
        <v>1.3517444665</v>
      </c>
      <c r="BD1040" s="91">
        <v>126.111</v>
      </c>
      <c r="BE1040" s="95">
        <v>94.466999999999999</v>
      </c>
      <c r="BF1040" s="91">
        <v>5.95</v>
      </c>
      <c r="BG1040" s="91">
        <v>31</v>
      </c>
      <c r="BH1040" s="94" t="s">
        <v>566</v>
      </c>
      <c r="BI1040" s="94" t="s">
        <v>566</v>
      </c>
      <c r="BJ1040" s="93">
        <v>744</v>
      </c>
      <c r="BK1040" s="94">
        <v>0</v>
      </c>
      <c r="BL1040" s="91">
        <v>184.51881</v>
      </c>
      <c r="BM1040" s="96">
        <v>8.0505557000000003</v>
      </c>
      <c r="BN1040" s="96" t="s">
        <v>566</v>
      </c>
      <c r="BO1040" s="88" t="s">
        <v>430</v>
      </c>
      <c r="BP1040" s="88" t="s">
        <v>566</v>
      </c>
      <c r="BQ1040" s="91">
        <v>126.111</v>
      </c>
      <c r="BR1040" s="95">
        <v>94.466999999999999</v>
      </c>
      <c r="BS1040" s="91">
        <v>5.95</v>
      </c>
      <c r="BT1040" s="90">
        <v>30</v>
      </c>
      <c r="BU1040" s="91">
        <v>0</v>
      </c>
      <c r="BV1040" s="91">
        <v>178.56</v>
      </c>
      <c r="BW1040" s="96">
        <v>7.7905199999999999</v>
      </c>
      <c r="BX1040" s="96" t="s">
        <v>566</v>
      </c>
      <c r="BY1040" s="96" t="s">
        <v>566</v>
      </c>
      <c r="BZ1040" s="96" t="s">
        <v>566</v>
      </c>
      <c r="CA1040" s="96" t="s">
        <v>566</v>
      </c>
      <c r="CB1040" s="96" t="s">
        <v>566</v>
      </c>
      <c r="CC1040" s="96" t="s">
        <v>566</v>
      </c>
      <c r="CD1040" s="96" t="s">
        <v>566</v>
      </c>
      <c r="CE1040" s="96" t="s">
        <v>566</v>
      </c>
      <c r="CF1040" s="88" t="s">
        <v>566</v>
      </c>
      <c r="CG1040" s="88" t="s">
        <v>566</v>
      </c>
      <c r="CH1040" s="92" t="s">
        <v>566</v>
      </c>
      <c r="CI1040" s="91">
        <v>0</v>
      </c>
      <c r="CJ1040" s="91">
        <v>0</v>
      </c>
      <c r="CK1040" s="90" t="s">
        <v>566</v>
      </c>
      <c r="CL1040" s="91">
        <v>-0.30908261339999998</v>
      </c>
      <c r="CM1040" s="91">
        <v>-0.25091738660000001</v>
      </c>
      <c r="CN1040" s="88" t="s">
        <v>566</v>
      </c>
      <c r="CO1040" s="91">
        <v>101.875</v>
      </c>
      <c r="CP1040" s="91">
        <v>123.35551290470001</v>
      </c>
      <c r="CQ1040" s="91">
        <v>5.8221669664000002</v>
      </c>
      <c r="CR1040" s="91">
        <v>-2.7554548371999998</v>
      </c>
      <c r="CS1040" s="91">
        <v>-0.12983303360000001</v>
      </c>
      <c r="CT1040" s="90" t="s">
        <v>566</v>
      </c>
      <c r="CU1040" s="96">
        <v>1.0136700000000001</v>
      </c>
      <c r="CV1040" s="96">
        <v>0.85299999999999998</v>
      </c>
      <c r="CW1040" s="96">
        <v>0.81310000000000004</v>
      </c>
      <c r="CX1040" s="93">
        <v>2310</v>
      </c>
      <c r="CY1040" s="93">
        <v>2302.29</v>
      </c>
      <c r="CZ1040" s="93">
        <v>90.4</v>
      </c>
      <c r="DA1040" s="90">
        <v>40</v>
      </c>
      <c r="DB1040" s="90" t="s">
        <v>566</v>
      </c>
      <c r="DC1040" s="90">
        <v>81.5</v>
      </c>
      <c r="DD1040" s="91">
        <v>228</v>
      </c>
      <c r="DE1040" s="91">
        <v>-28.9736842105</v>
      </c>
      <c r="DF1040" s="93">
        <v>136.30000000000001</v>
      </c>
      <c r="DG1040" s="88" t="s">
        <v>393</v>
      </c>
      <c r="DH1040" s="88" t="s">
        <v>566</v>
      </c>
      <c r="DI1040" s="88">
        <v>1</v>
      </c>
      <c r="DJ1040" s="88" t="s">
        <v>2888</v>
      </c>
      <c r="DK1040" s="90" t="s">
        <v>566</v>
      </c>
      <c r="DL1040" s="91">
        <v>94.466999999999999</v>
      </c>
      <c r="DM1040" s="91" t="s">
        <v>566</v>
      </c>
      <c r="DN1040" s="91">
        <v>160.06475675670001</v>
      </c>
      <c r="DO1040" s="91">
        <v>7.554779838</v>
      </c>
      <c r="DP1040" s="91">
        <v>33.953789014800002</v>
      </c>
      <c r="DQ1040" s="91">
        <v>1.602779838</v>
      </c>
      <c r="DR1040" s="91">
        <v>158.03277598060001</v>
      </c>
      <c r="DS1040" s="91">
        <v>7.4588738335000002</v>
      </c>
      <c r="DT1040" s="91">
        <v>31.921808238699999</v>
      </c>
      <c r="DU1040" s="91">
        <v>1.5068738335</v>
      </c>
      <c r="DV1040" s="91">
        <v>98.950366666700006</v>
      </c>
      <c r="DW1040" s="97"/>
      <c r="DX1040" s="98" t="s">
        <v>566</v>
      </c>
      <c r="DY1040" s="99" t="s">
        <v>689</v>
      </c>
      <c r="DZ1040" s="98" t="s">
        <v>689</v>
      </c>
      <c r="EA1040" s="100" t="s">
        <v>566</v>
      </c>
      <c r="EB1040" s="101" t="s">
        <v>2761</v>
      </c>
      <c r="EC1040" s="38"/>
    </row>
    <row r="1041" spans="1:133" s="9" customFormat="1" ht="15" customHeight="1" x14ac:dyDescent="0.25">
      <c r="A1041" s="17" t="str">
        <f t="shared" si="15"/>
        <v>1762Л_Южно-Ягунское</v>
      </c>
      <c r="B1041" s="87">
        <v>232</v>
      </c>
      <c r="C1041" s="88" t="s">
        <v>733</v>
      </c>
      <c r="D1041" s="88" t="s">
        <v>568</v>
      </c>
      <c r="E1041" s="88" t="s">
        <v>531</v>
      </c>
      <c r="F1041" s="88" t="s">
        <v>9</v>
      </c>
      <c r="G1041" s="88" t="s">
        <v>29</v>
      </c>
      <c r="H1041" s="88" t="s">
        <v>2974</v>
      </c>
      <c r="I1041" s="89" t="s">
        <v>1084</v>
      </c>
      <c r="J1041" s="88" t="s">
        <v>80</v>
      </c>
      <c r="K1041" s="88" t="s">
        <v>688</v>
      </c>
      <c r="L1041" s="88" t="s">
        <v>417</v>
      </c>
      <c r="M1041" s="88" t="s">
        <v>92</v>
      </c>
      <c r="N1041" s="88" t="s">
        <v>10</v>
      </c>
      <c r="O1041" s="90">
        <v>248.3</v>
      </c>
      <c r="P1041" s="90">
        <v>2685.7</v>
      </c>
      <c r="Q1041" s="90">
        <v>2934</v>
      </c>
      <c r="R1041" s="91">
        <v>243.70400000000001</v>
      </c>
      <c r="S1041" s="90" t="s">
        <v>690</v>
      </c>
      <c r="T1041" s="90">
        <v>2934</v>
      </c>
      <c r="U1041" s="90">
        <v>248</v>
      </c>
      <c r="V1041" s="88" t="s">
        <v>31</v>
      </c>
      <c r="W1041" s="88" t="s">
        <v>118</v>
      </c>
      <c r="X1041" s="88" t="s">
        <v>276</v>
      </c>
      <c r="Y1041" s="90" t="s">
        <v>1946</v>
      </c>
      <c r="Z1041" s="90" t="s">
        <v>566</v>
      </c>
      <c r="AA1041" s="90">
        <v>73</v>
      </c>
      <c r="AB1041" s="91" t="s">
        <v>4309</v>
      </c>
      <c r="AC1041" s="88" t="s">
        <v>566</v>
      </c>
      <c r="AD1041" s="90" t="s">
        <v>566</v>
      </c>
      <c r="AE1041" s="90" t="s">
        <v>566</v>
      </c>
      <c r="AF1041" s="90" t="s">
        <v>118</v>
      </c>
      <c r="AG1041" s="91" t="s">
        <v>3531</v>
      </c>
      <c r="AH1041" s="92" t="s">
        <v>2649</v>
      </c>
      <c r="AI1041" s="93">
        <v>779</v>
      </c>
      <c r="AJ1041" s="88" t="s">
        <v>566</v>
      </c>
      <c r="AK1041" s="90" t="s">
        <v>566</v>
      </c>
      <c r="AL1041" s="91">
        <v>19.3</v>
      </c>
      <c r="AM1041" s="91">
        <v>17.379718731899999</v>
      </c>
      <c r="AN1041" s="91">
        <v>1374</v>
      </c>
      <c r="AO1041" s="90">
        <v>17.7</v>
      </c>
      <c r="AP1041" s="91">
        <v>62.15</v>
      </c>
      <c r="AQ1041" s="91" t="s">
        <v>566</v>
      </c>
      <c r="AR1041" s="91" t="s">
        <v>566</v>
      </c>
      <c r="AS1041" s="91">
        <v>109.21</v>
      </c>
      <c r="AT1041" s="91">
        <v>110.97</v>
      </c>
      <c r="AU1041" s="90" t="s">
        <v>566</v>
      </c>
      <c r="AV1041" s="90">
        <v>0</v>
      </c>
      <c r="AW1041" s="91" t="s">
        <v>566</v>
      </c>
      <c r="AX1041" s="91" t="s">
        <v>566</v>
      </c>
      <c r="AY1041" s="91">
        <v>152.11000000000001</v>
      </c>
      <c r="AZ1041" s="88" t="s">
        <v>4928</v>
      </c>
      <c r="BA1041" s="91">
        <v>153.9</v>
      </c>
      <c r="BB1041" s="91">
        <v>42.9</v>
      </c>
      <c r="BC1041" s="94">
        <v>3.6889277388999999</v>
      </c>
      <c r="BD1041" s="91">
        <v>158.255</v>
      </c>
      <c r="BE1041" s="95">
        <v>98.552999999999997</v>
      </c>
      <c r="BF1041" s="91">
        <v>1.93</v>
      </c>
      <c r="BG1041" s="91">
        <v>30.8</v>
      </c>
      <c r="BH1041" s="94" t="s">
        <v>566</v>
      </c>
      <c r="BI1041" s="94" t="s">
        <v>566</v>
      </c>
      <c r="BJ1041" s="93">
        <v>740</v>
      </c>
      <c r="BK1041" s="94">
        <v>4</v>
      </c>
      <c r="BL1041" s="91">
        <v>59.645600000000002</v>
      </c>
      <c r="BM1041" s="96">
        <v>4.8909387999999998</v>
      </c>
      <c r="BN1041" s="96" t="s">
        <v>566</v>
      </c>
      <c r="BO1041" s="88" t="s">
        <v>430</v>
      </c>
      <c r="BP1041" s="88" t="s">
        <v>566</v>
      </c>
      <c r="BQ1041" s="91">
        <v>158.255</v>
      </c>
      <c r="BR1041" s="95">
        <v>98.552999999999997</v>
      </c>
      <c r="BS1041" s="91">
        <v>1.93</v>
      </c>
      <c r="BT1041" s="90">
        <v>30</v>
      </c>
      <c r="BU1041" s="91">
        <v>0</v>
      </c>
      <c r="BV1041" s="91">
        <v>58.02</v>
      </c>
      <c r="BW1041" s="96">
        <v>4.7576400000000003</v>
      </c>
      <c r="BX1041" s="96" t="s">
        <v>566</v>
      </c>
      <c r="BY1041" s="96" t="s">
        <v>566</v>
      </c>
      <c r="BZ1041" s="96" t="s">
        <v>566</v>
      </c>
      <c r="CA1041" s="96" t="s">
        <v>566</v>
      </c>
      <c r="CB1041" s="96" t="s">
        <v>566</v>
      </c>
      <c r="CC1041" s="96" t="s">
        <v>566</v>
      </c>
      <c r="CD1041" s="96" t="s">
        <v>566</v>
      </c>
      <c r="CE1041" s="96" t="s">
        <v>566</v>
      </c>
      <c r="CF1041" s="88" t="s">
        <v>566</v>
      </c>
      <c r="CG1041" s="88" t="s">
        <v>566</v>
      </c>
      <c r="CH1041" s="92" t="s">
        <v>566</v>
      </c>
      <c r="CI1041" s="91">
        <v>0</v>
      </c>
      <c r="CJ1041" s="91">
        <v>0</v>
      </c>
      <c r="CK1041" s="90" t="s">
        <v>566</v>
      </c>
      <c r="CL1041" s="91">
        <v>-0.3748805107</v>
      </c>
      <c r="CM1041" s="91">
        <v>-1.7119489299999999E-2</v>
      </c>
      <c r="CN1041" s="88" t="s">
        <v>566</v>
      </c>
      <c r="CO1041" s="91">
        <v>124</v>
      </c>
      <c r="CP1041" s="91">
        <v>103.6960597283</v>
      </c>
      <c r="CQ1041" s="91">
        <v>1.2675392970999999</v>
      </c>
      <c r="CR1041" s="91">
        <v>-54.559399623099999</v>
      </c>
      <c r="CS1041" s="91">
        <v>-0.66646070290000003</v>
      </c>
      <c r="CT1041" s="90">
        <v>-3.76</v>
      </c>
      <c r="CU1041" s="96">
        <v>1.0129999999999999</v>
      </c>
      <c r="CV1041" s="96">
        <v>0.84499999999999997</v>
      </c>
      <c r="CW1041" s="96">
        <v>0.75600000000000001</v>
      </c>
      <c r="CX1041" s="93">
        <v>2369</v>
      </c>
      <c r="CY1041" s="93">
        <v>2350.7959999999998</v>
      </c>
      <c r="CZ1041" s="93">
        <v>91.2</v>
      </c>
      <c r="DA1041" s="90">
        <v>82</v>
      </c>
      <c r="DB1041" s="90" t="s">
        <v>566</v>
      </c>
      <c r="DC1041" s="90">
        <v>99.2</v>
      </c>
      <c r="DD1041" s="91">
        <v>233</v>
      </c>
      <c r="DE1041" s="91">
        <v>-34.716738197399998</v>
      </c>
      <c r="DF1041" s="93">
        <v>109.3</v>
      </c>
      <c r="DG1041" s="88" t="s">
        <v>393</v>
      </c>
      <c r="DH1041" s="88" t="s">
        <v>566</v>
      </c>
      <c r="DI1041" s="88">
        <v>1</v>
      </c>
      <c r="DJ1041" s="88" t="s">
        <v>566</v>
      </c>
      <c r="DK1041" s="90">
        <v>0</v>
      </c>
      <c r="DL1041" s="91">
        <v>98.552999999999997</v>
      </c>
      <c r="DM1041" s="91">
        <v>1.8985152428000001</v>
      </c>
      <c r="DN1041" s="91">
        <v>81.446303915200005</v>
      </c>
      <c r="DO1041" s="91">
        <v>0.99556715159999998</v>
      </c>
      <c r="DP1041" s="91">
        <v>-76.809155436200001</v>
      </c>
      <c r="DQ1041" s="91">
        <v>-0.93843284839999996</v>
      </c>
      <c r="DR1041" s="91">
        <v>53.3672634745</v>
      </c>
      <c r="DS1041" s="91">
        <v>0.65234015460000006</v>
      </c>
      <c r="DT1041" s="91">
        <v>-104.8881958769</v>
      </c>
      <c r="DU1041" s="91">
        <v>-1.2816598454000001</v>
      </c>
      <c r="DV1041" s="91">
        <v>150.8300741667</v>
      </c>
      <c r="DW1041" s="97"/>
      <c r="DX1041" s="98" t="s">
        <v>566</v>
      </c>
      <c r="DY1041" s="99" t="s">
        <v>689</v>
      </c>
      <c r="DZ1041" s="98" t="s">
        <v>689</v>
      </c>
      <c r="EA1041" s="100" t="s">
        <v>689</v>
      </c>
      <c r="EB1041" s="101" t="s">
        <v>2761</v>
      </c>
      <c r="EC1041" s="38"/>
    </row>
    <row r="1042" spans="1:133" s="9" customFormat="1" ht="15" customHeight="1" x14ac:dyDescent="0.25">
      <c r="A1042" s="17" t="str">
        <f t="shared" si="15"/>
        <v>1763_Южно-Ягунское</v>
      </c>
      <c r="B1042" s="87">
        <v>233</v>
      </c>
      <c r="C1042" s="88" t="s">
        <v>733</v>
      </c>
      <c r="D1042" s="88" t="s">
        <v>568</v>
      </c>
      <c r="E1042" s="88" t="s">
        <v>531</v>
      </c>
      <c r="F1042" s="88" t="s">
        <v>9</v>
      </c>
      <c r="G1042" s="88" t="s">
        <v>29</v>
      </c>
      <c r="H1042" s="88" t="s">
        <v>3055</v>
      </c>
      <c r="I1042" s="89">
        <v>1763</v>
      </c>
      <c r="J1042" s="88" t="s">
        <v>80</v>
      </c>
      <c r="K1042" s="88" t="s">
        <v>688</v>
      </c>
      <c r="L1042" s="88" t="s">
        <v>417</v>
      </c>
      <c r="M1042" s="88" t="s">
        <v>1508</v>
      </c>
      <c r="N1042" s="88" t="s">
        <v>6</v>
      </c>
      <c r="O1042" s="90">
        <v>15.8</v>
      </c>
      <c r="P1042" s="90">
        <v>2383.5</v>
      </c>
      <c r="Q1042" s="90">
        <v>2404.1</v>
      </c>
      <c r="R1042" s="91">
        <v>13</v>
      </c>
      <c r="S1042" s="90" t="s">
        <v>150</v>
      </c>
      <c r="T1042" s="90">
        <v>2400</v>
      </c>
      <c r="U1042" s="90">
        <v>14.8</v>
      </c>
      <c r="V1042" s="88" t="s">
        <v>31</v>
      </c>
      <c r="W1042" s="88" t="s">
        <v>112</v>
      </c>
      <c r="X1042" s="88" t="s">
        <v>1098</v>
      </c>
      <c r="Y1042" s="90" t="s">
        <v>532</v>
      </c>
      <c r="Z1042" s="90" t="s">
        <v>566</v>
      </c>
      <c r="AA1042" s="90">
        <v>73</v>
      </c>
      <c r="AB1042" s="91" t="s">
        <v>4264</v>
      </c>
      <c r="AC1042" s="88" t="s">
        <v>566</v>
      </c>
      <c r="AD1042" s="90" t="s">
        <v>566</v>
      </c>
      <c r="AE1042" s="90" t="s">
        <v>2019</v>
      </c>
      <c r="AF1042" s="90" t="s">
        <v>112</v>
      </c>
      <c r="AG1042" s="91" t="s">
        <v>3448</v>
      </c>
      <c r="AH1042" s="92" t="s">
        <v>3179</v>
      </c>
      <c r="AI1042" s="93">
        <v>340</v>
      </c>
      <c r="AJ1042" s="88" t="s">
        <v>722</v>
      </c>
      <c r="AK1042" s="90" t="s">
        <v>566</v>
      </c>
      <c r="AL1042" s="91">
        <v>19.3</v>
      </c>
      <c r="AM1042" s="91">
        <v>17.379718731899999</v>
      </c>
      <c r="AN1042" s="91">
        <v>1826</v>
      </c>
      <c r="AO1042" s="90">
        <v>16.100000000000001</v>
      </c>
      <c r="AP1042" s="91">
        <v>12.77</v>
      </c>
      <c r="AQ1042" s="91" t="s">
        <v>566</v>
      </c>
      <c r="AR1042" s="91" t="s">
        <v>566</v>
      </c>
      <c r="AS1042" s="91">
        <v>61.69</v>
      </c>
      <c r="AT1042" s="91">
        <v>63.65</v>
      </c>
      <c r="AU1042" s="90" t="s">
        <v>566</v>
      </c>
      <c r="AV1042" s="90">
        <v>0</v>
      </c>
      <c r="AW1042" s="91" t="s">
        <v>566</v>
      </c>
      <c r="AX1042" s="91" t="s">
        <v>566</v>
      </c>
      <c r="AY1042" s="91">
        <v>131.30000000000001</v>
      </c>
      <c r="AZ1042" s="88" t="s">
        <v>4928</v>
      </c>
      <c r="BA1042" s="91">
        <v>133.30000000000001</v>
      </c>
      <c r="BB1042" s="91">
        <v>69.61</v>
      </c>
      <c r="BC1042" s="94">
        <v>0.92573393400000004</v>
      </c>
      <c r="BD1042" s="91">
        <v>63.16</v>
      </c>
      <c r="BE1042" s="95">
        <v>92.527000000000001</v>
      </c>
      <c r="BF1042" s="91">
        <v>4.03</v>
      </c>
      <c r="BG1042" s="91">
        <v>30.8</v>
      </c>
      <c r="BH1042" s="94" t="s">
        <v>566</v>
      </c>
      <c r="BI1042" s="94" t="s">
        <v>566</v>
      </c>
      <c r="BJ1042" s="93">
        <v>740</v>
      </c>
      <c r="BK1042" s="94">
        <v>4</v>
      </c>
      <c r="BL1042" s="91">
        <v>124.14378000000001</v>
      </c>
      <c r="BM1042" s="96">
        <v>5.7304768399999997</v>
      </c>
      <c r="BN1042" s="96" t="s">
        <v>566</v>
      </c>
      <c r="BO1042" s="88" t="s">
        <v>430</v>
      </c>
      <c r="BP1042" s="88" t="s">
        <v>566</v>
      </c>
      <c r="BQ1042" s="91">
        <v>63.16</v>
      </c>
      <c r="BR1042" s="95">
        <v>92.527000000000001</v>
      </c>
      <c r="BS1042" s="91">
        <v>4.03</v>
      </c>
      <c r="BT1042" s="90">
        <v>30</v>
      </c>
      <c r="BU1042" s="91">
        <v>0</v>
      </c>
      <c r="BV1042" s="91">
        <v>120.81</v>
      </c>
      <c r="BW1042" s="96">
        <v>5.5765500000000001</v>
      </c>
      <c r="BX1042" s="96" t="s">
        <v>566</v>
      </c>
      <c r="BY1042" s="96" t="s">
        <v>566</v>
      </c>
      <c r="BZ1042" s="96" t="s">
        <v>566</v>
      </c>
      <c r="CA1042" s="96" t="s">
        <v>566</v>
      </c>
      <c r="CB1042" s="96" t="s">
        <v>566</v>
      </c>
      <c r="CC1042" s="96" t="s">
        <v>566</v>
      </c>
      <c r="CD1042" s="96" t="s">
        <v>566</v>
      </c>
      <c r="CE1042" s="96" t="s">
        <v>566</v>
      </c>
      <c r="CF1042" s="88" t="s">
        <v>566</v>
      </c>
      <c r="CG1042" s="88" t="s">
        <v>566</v>
      </c>
      <c r="CH1042" s="92" t="s">
        <v>566</v>
      </c>
      <c r="CI1042" s="91">
        <v>0</v>
      </c>
      <c r="CJ1042" s="91">
        <v>0</v>
      </c>
      <c r="CK1042" s="90" t="s">
        <v>566</v>
      </c>
      <c r="CL1042" s="91">
        <v>0.43607410899999999</v>
      </c>
      <c r="CM1042" s="91">
        <v>5.925891E-3</v>
      </c>
      <c r="CN1042" s="88" t="s">
        <v>566</v>
      </c>
      <c r="CO1042" s="91">
        <v>69.275000000000006</v>
      </c>
      <c r="CP1042" s="91">
        <v>58.195856365099999</v>
      </c>
      <c r="CQ1042" s="91">
        <v>3.8530650685999999</v>
      </c>
      <c r="CR1042" s="91">
        <v>-4.9643056888999997</v>
      </c>
      <c r="CS1042" s="91">
        <v>-0.17393493139999999</v>
      </c>
      <c r="CT1042" s="90" t="s">
        <v>566</v>
      </c>
      <c r="CU1042" s="96">
        <v>1.0130999999999999</v>
      </c>
      <c r="CV1042" s="96">
        <v>0.85299999999999998</v>
      </c>
      <c r="CW1042" s="96">
        <v>0.80620000000000003</v>
      </c>
      <c r="CX1042" s="93">
        <v>2310</v>
      </c>
      <c r="CY1042" s="93">
        <v>2289.6</v>
      </c>
      <c r="CZ1042" s="93">
        <v>91.2</v>
      </c>
      <c r="DA1042" s="90">
        <v>51</v>
      </c>
      <c r="DB1042" s="90" t="s">
        <v>566</v>
      </c>
      <c r="DC1042" s="90">
        <v>81.5</v>
      </c>
      <c r="DD1042" s="91">
        <v>228</v>
      </c>
      <c r="DE1042" s="91">
        <v>-42.4122807018</v>
      </c>
      <c r="DF1042" s="93">
        <v>136.30000000000001</v>
      </c>
      <c r="DG1042" s="88" t="s">
        <v>393</v>
      </c>
      <c r="DH1042" s="88" t="s">
        <v>566</v>
      </c>
      <c r="DI1042" s="88" t="s">
        <v>566</v>
      </c>
      <c r="DJ1042" s="88" t="s">
        <v>1120</v>
      </c>
      <c r="DK1042" s="90" t="s">
        <v>566</v>
      </c>
      <c r="DL1042" s="91">
        <v>92.527000000000001</v>
      </c>
      <c r="DM1042" s="91" t="s">
        <v>566</v>
      </c>
      <c r="DN1042" s="91">
        <v>76.127389934000007</v>
      </c>
      <c r="DO1042" s="91">
        <v>5.0016012283000002</v>
      </c>
      <c r="DP1042" s="91">
        <v>12.967227879999999</v>
      </c>
      <c r="DQ1042" s="91">
        <v>0.97460122829999996</v>
      </c>
      <c r="DR1042" s="91">
        <v>70.235844028100004</v>
      </c>
      <c r="DS1042" s="91">
        <v>4.7995917596000002</v>
      </c>
      <c r="DT1042" s="91">
        <v>7.0756819741000001</v>
      </c>
      <c r="DU1042" s="91">
        <v>0.77259175960000004</v>
      </c>
      <c r="DV1042" s="91">
        <v>112.5805615278</v>
      </c>
      <c r="DW1042" s="97"/>
      <c r="DX1042" s="98" t="s">
        <v>566</v>
      </c>
      <c r="DY1042" s="99" t="s">
        <v>689</v>
      </c>
      <c r="DZ1042" s="98" t="s">
        <v>689</v>
      </c>
      <c r="EA1042" s="100" t="s">
        <v>566</v>
      </c>
      <c r="EB1042" s="101" t="s">
        <v>2761</v>
      </c>
      <c r="EC1042" s="38"/>
    </row>
    <row r="1043" spans="1:133" s="9" customFormat="1" ht="15" customHeight="1" x14ac:dyDescent="0.25">
      <c r="A1043" s="17" t="str">
        <f t="shared" ref="A1043:A1106" si="16">CONCATENATE(I1043,"_",G1043)</f>
        <v>1765Г_Южно-Ягунское</v>
      </c>
      <c r="B1043" s="87">
        <v>234</v>
      </c>
      <c r="C1043" s="88" t="s">
        <v>733</v>
      </c>
      <c r="D1043" s="88" t="s">
        <v>568</v>
      </c>
      <c r="E1043" s="88" t="s">
        <v>531</v>
      </c>
      <c r="F1043" s="88" t="s">
        <v>9</v>
      </c>
      <c r="G1043" s="88" t="s">
        <v>29</v>
      </c>
      <c r="H1043" s="88" t="s">
        <v>3054</v>
      </c>
      <c r="I1043" s="89" t="s">
        <v>336</v>
      </c>
      <c r="J1043" s="88" t="s">
        <v>208</v>
      </c>
      <c r="K1043" s="88" t="s">
        <v>688</v>
      </c>
      <c r="L1043" s="88" t="s">
        <v>422</v>
      </c>
      <c r="M1043" s="88" t="s">
        <v>32</v>
      </c>
      <c r="N1043" s="88" t="s">
        <v>6</v>
      </c>
      <c r="O1043" s="90">
        <v>0.9</v>
      </c>
      <c r="P1043" s="90">
        <v>2629.3</v>
      </c>
      <c r="Q1043" s="90">
        <v>2630.2</v>
      </c>
      <c r="R1043" s="91">
        <v>239.66499999999999</v>
      </c>
      <c r="S1043" s="90" t="s">
        <v>1686</v>
      </c>
      <c r="T1043" s="90">
        <v>2954</v>
      </c>
      <c r="U1043" s="90">
        <v>0.9</v>
      </c>
      <c r="V1043" s="88" t="s">
        <v>31</v>
      </c>
      <c r="W1043" s="88" t="s">
        <v>118</v>
      </c>
      <c r="X1043" s="88" t="s">
        <v>515</v>
      </c>
      <c r="Y1043" s="90" t="s">
        <v>892</v>
      </c>
      <c r="Z1043" s="90" t="s">
        <v>566</v>
      </c>
      <c r="AA1043" s="90">
        <v>73</v>
      </c>
      <c r="AB1043" s="91" t="s">
        <v>3747</v>
      </c>
      <c r="AC1043" s="88" t="s">
        <v>566</v>
      </c>
      <c r="AD1043" s="90" t="s">
        <v>566</v>
      </c>
      <c r="AE1043" s="90" t="s">
        <v>4790</v>
      </c>
      <c r="AF1043" s="90" t="s">
        <v>118</v>
      </c>
      <c r="AG1043" s="91" t="s">
        <v>3467</v>
      </c>
      <c r="AH1043" s="92" t="s">
        <v>4912</v>
      </c>
      <c r="AI1043" s="93">
        <v>73</v>
      </c>
      <c r="AJ1043" s="88" t="s">
        <v>3116</v>
      </c>
      <c r="AK1043" s="90" t="s">
        <v>566</v>
      </c>
      <c r="AL1043" s="91">
        <v>36.9</v>
      </c>
      <c r="AM1043" s="91">
        <v>25.3639279619</v>
      </c>
      <c r="AN1043" s="91">
        <v>1785</v>
      </c>
      <c r="AO1043" s="90">
        <v>25.4</v>
      </c>
      <c r="AP1043" s="91">
        <v>21</v>
      </c>
      <c r="AQ1043" s="91" t="s">
        <v>566</v>
      </c>
      <c r="AR1043" s="91" t="s">
        <v>566</v>
      </c>
      <c r="AS1043" s="91">
        <v>75.88</v>
      </c>
      <c r="AT1043" s="91">
        <v>77.069999999999993</v>
      </c>
      <c r="AU1043" s="90" t="s">
        <v>566</v>
      </c>
      <c r="AV1043" s="90">
        <v>0</v>
      </c>
      <c r="AW1043" s="91" t="s">
        <v>566</v>
      </c>
      <c r="AX1043" s="91" t="s">
        <v>566</v>
      </c>
      <c r="AY1043" s="91">
        <v>122.48</v>
      </c>
      <c r="AZ1043" s="88" t="s">
        <v>4928</v>
      </c>
      <c r="BA1043" s="91">
        <v>123.7</v>
      </c>
      <c r="BB1043" s="91">
        <v>46.6</v>
      </c>
      <c r="BC1043" s="94">
        <v>2.8046151337</v>
      </c>
      <c r="BD1043" s="91">
        <v>130.21199999999999</v>
      </c>
      <c r="BE1043" s="95">
        <v>91.888000000000005</v>
      </c>
      <c r="BF1043" s="91">
        <v>9.01</v>
      </c>
      <c r="BG1043" s="91">
        <v>31</v>
      </c>
      <c r="BH1043" s="94" t="s">
        <v>566</v>
      </c>
      <c r="BI1043" s="94" t="s">
        <v>566</v>
      </c>
      <c r="BJ1043" s="93">
        <v>744</v>
      </c>
      <c r="BK1043" s="94">
        <v>0</v>
      </c>
      <c r="BL1043" s="91">
        <v>279.29793999999998</v>
      </c>
      <c r="BM1043" s="96">
        <v>14.24419469</v>
      </c>
      <c r="BN1043" s="96" t="s">
        <v>566</v>
      </c>
      <c r="BO1043" s="88" t="s">
        <v>430</v>
      </c>
      <c r="BP1043" s="88" t="s">
        <v>566</v>
      </c>
      <c r="BQ1043" s="91">
        <v>130.21199999999999</v>
      </c>
      <c r="BR1043" s="95">
        <v>91.888000000000005</v>
      </c>
      <c r="BS1043" s="91">
        <v>9.01</v>
      </c>
      <c r="BT1043" s="90">
        <v>30</v>
      </c>
      <c r="BU1043" s="91">
        <v>0</v>
      </c>
      <c r="BV1043" s="91">
        <v>270.3</v>
      </c>
      <c r="BW1043" s="96">
        <v>13.785299999999999</v>
      </c>
      <c r="BX1043" s="96" t="s">
        <v>566</v>
      </c>
      <c r="BY1043" s="96" t="s">
        <v>566</v>
      </c>
      <c r="BZ1043" s="96" t="s">
        <v>566</v>
      </c>
      <c r="CA1043" s="96" t="s">
        <v>566</v>
      </c>
      <c r="CB1043" s="96" t="s">
        <v>566</v>
      </c>
      <c r="CC1043" s="96" t="s">
        <v>566</v>
      </c>
      <c r="CD1043" s="96" t="s">
        <v>566</v>
      </c>
      <c r="CE1043" s="96" t="s">
        <v>566</v>
      </c>
      <c r="CF1043" s="88" t="s">
        <v>566</v>
      </c>
      <c r="CG1043" s="88" t="s">
        <v>566</v>
      </c>
      <c r="CH1043" s="92" t="s">
        <v>566</v>
      </c>
      <c r="CI1043" s="91">
        <v>0</v>
      </c>
      <c r="CJ1043" s="91">
        <v>0</v>
      </c>
      <c r="CK1043" s="90" t="s">
        <v>566</v>
      </c>
      <c r="CL1043" s="91">
        <v>0.72299115400000002</v>
      </c>
      <c r="CM1043" s="91">
        <v>-0.10999115399999999</v>
      </c>
      <c r="CN1043" s="88" t="s">
        <v>566</v>
      </c>
      <c r="CO1043" s="91">
        <v>69.275000000000006</v>
      </c>
      <c r="CP1043" s="91">
        <v>146.9337140534</v>
      </c>
      <c r="CQ1043" s="91">
        <v>10.1666223844</v>
      </c>
      <c r="CR1043" s="91">
        <v>16.7217785695</v>
      </c>
      <c r="CS1043" s="91">
        <v>1.1566223844000001</v>
      </c>
      <c r="CT1043" s="90">
        <v>1</v>
      </c>
      <c r="CU1043" s="96">
        <v>1.0129999999999999</v>
      </c>
      <c r="CV1043" s="96">
        <v>0.85299999999999998</v>
      </c>
      <c r="CW1043" s="96">
        <v>0.79300000000000004</v>
      </c>
      <c r="CX1043" s="93">
        <v>2310</v>
      </c>
      <c r="CY1043" s="93">
        <v>2297.5349999999999</v>
      </c>
      <c r="CZ1043" s="93">
        <v>92.1</v>
      </c>
      <c r="DA1043" s="90">
        <v>51</v>
      </c>
      <c r="DB1043" s="90" t="s">
        <v>566</v>
      </c>
      <c r="DC1043" s="90">
        <v>81.5</v>
      </c>
      <c r="DD1043" s="91">
        <v>228</v>
      </c>
      <c r="DE1043" s="91">
        <v>-46.280701754399999</v>
      </c>
      <c r="DF1043" s="93">
        <v>239.5</v>
      </c>
      <c r="DG1043" s="88" t="s">
        <v>393</v>
      </c>
      <c r="DH1043" s="88" t="s">
        <v>566</v>
      </c>
      <c r="DI1043" s="88" t="s">
        <v>566</v>
      </c>
      <c r="DJ1043" s="88" t="s">
        <v>566</v>
      </c>
      <c r="DK1043" s="90">
        <v>0</v>
      </c>
      <c r="DL1043" s="91">
        <v>91.888000000000005</v>
      </c>
      <c r="DM1043" s="91">
        <v>3.1666395275000001</v>
      </c>
      <c r="DN1043" s="91">
        <v>147.01998188939999</v>
      </c>
      <c r="DO1043" s="91">
        <v>10.1725914196</v>
      </c>
      <c r="DP1043" s="91">
        <v>16.808046405500001</v>
      </c>
      <c r="DQ1043" s="91">
        <v>1.1625914196</v>
      </c>
      <c r="DR1043" s="91">
        <v>165.9002448464</v>
      </c>
      <c r="DS1043" s="91">
        <v>11.4789526264</v>
      </c>
      <c r="DT1043" s="91">
        <v>35.6883093625</v>
      </c>
      <c r="DU1043" s="91">
        <v>2.4689526264000001</v>
      </c>
      <c r="DV1043" s="91">
        <v>112.5886377778</v>
      </c>
      <c r="DW1043" s="97"/>
      <c r="DX1043" s="98" t="s">
        <v>566</v>
      </c>
      <c r="DY1043" s="99" t="s">
        <v>689</v>
      </c>
      <c r="DZ1043" s="98" t="s">
        <v>689</v>
      </c>
      <c r="EA1043" s="100" t="s">
        <v>689</v>
      </c>
      <c r="EB1043" s="101" t="s">
        <v>2761</v>
      </c>
      <c r="EC1043" s="38"/>
    </row>
    <row r="1044" spans="1:133" s="9" customFormat="1" ht="15" customHeight="1" x14ac:dyDescent="0.25">
      <c r="A1044" s="17" t="str">
        <f t="shared" si="16"/>
        <v>1767Л_Южно-Ягунское</v>
      </c>
      <c r="B1044" s="87">
        <v>235</v>
      </c>
      <c r="C1044" s="88" t="s">
        <v>733</v>
      </c>
      <c r="D1044" s="88" t="s">
        <v>568</v>
      </c>
      <c r="E1044" s="88" t="s">
        <v>531</v>
      </c>
      <c r="F1044" s="88" t="s">
        <v>9</v>
      </c>
      <c r="G1044" s="88" t="s">
        <v>29</v>
      </c>
      <c r="H1044" s="88" t="s">
        <v>64</v>
      </c>
      <c r="I1044" s="89" t="s">
        <v>5553</v>
      </c>
      <c r="J1044" s="88" t="s">
        <v>157</v>
      </c>
      <c r="K1044" s="88" t="s">
        <v>688</v>
      </c>
      <c r="L1044" s="88" t="s">
        <v>417</v>
      </c>
      <c r="M1044" s="88" t="s">
        <v>34</v>
      </c>
      <c r="N1044" s="88" t="s">
        <v>6</v>
      </c>
      <c r="O1044" s="90">
        <v>185</v>
      </c>
      <c r="P1044" s="90">
        <v>2767</v>
      </c>
      <c r="Q1044" s="90">
        <v>2952</v>
      </c>
      <c r="R1044" s="91">
        <v>382.94</v>
      </c>
      <c r="S1044" s="90" t="s">
        <v>690</v>
      </c>
      <c r="T1044" s="90">
        <v>2972.8</v>
      </c>
      <c r="U1044" s="90">
        <v>185</v>
      </c>
      <c r="V1044" s="88" t="s">
        <v>31</v>
      </c>
      <c r="W1044" s="88" t="s">
        <v>112</v>
      </c>
      <c r="X1044" s="88" t="s">
        <v>1496</v>
      </c>
      <c r="Y1044" s="90" t="s">
        <v>891</v>
      </c>
      <c r="Z1044" s="90" t="s">
        <v>566</v>
      </c>
      <c r="AA1044" s="90">
        <v>73</v>
      </c>
      <c r="AB1044" s="91" t="s">
        <v>4188</v>
      </c>
      <c r="AC1044" s="88" t="s">
        <v>566</v>
      </c>
      <c r="AD1044" s="90" t="s">
        <v>566</v>
      </c>
      <c r="AE1044" s="90" t="s">
        <v>566</v>
      </c>
      <c r="AF1044" s="90" t="s">
        <v>112</v>
      </c>
      <c r="AG1044" s="91" t="s">
        <v>6</v>
      </c>
      <c r="AH1044" s="92" t="s">
        <v>5119</v>
      </c>
      <c r="AI1044" s="93">
        <v>19</v>
      </c>
      <c r="AJ1044" s="88" t="s">
        <v>722</v>
      </c>
      <c r="AK1044" s="90" t="s">
        <v>566</v>
      </c>
      <c r="AL1044" s="91">
        <v>32.799999999999997</v>
      </c>
      <c r="AM1044" s="91">
        <v>31.8</v>
      </c>
      <c r="AN1044" s="91">
        <v>1792</v>
      </c>
      <c r="AO1044" s="90">
        <v>26</v>
      </c>
      <c r="AP1044" s="91">
        <v>139.68799999999999</v>
      </c>
      <c r="AQ1044" s="91">
        <v>40</v>
      </c>
      <c r="AR1044" s="91" t="s">
        <v>566</v>
      </c>
      <c r="AS1044" s="91">
        <v>84.482517092600006</v>
      </c>
      <c r="AT1044" s="91">
        <v>85.105459910799993</v>
      </c>
      <c r="AU1044" s="90">
        <v>1141</v>
      </c>
      <c r="AV1044" s="90">
        <v>0</v>
      </c>
      <c r="AW1044" s="91">
        <v>79.599999999999994</v>
      </c>
      <c r="AX1044" s="91" t="s">
        <v>566</v>
      </c>
      <c r="AY1044" s="91">
        <v>129.34</v>
      </c>
      <c r="AZ1044" s="88" t="s">
        <v>5119</v>
      </c>
      <c r="BA1044" s="91">
        <v>130.08000000000001</v>
      </c>
      <c r="BB1044" s="91">
        <v>44.857482907399998</v>
      </c>
      <c r="BC1044" s="94">
        <v>0.3566851942</v>
      </c>
      <c r="BD1044" s="91">
        <v>16</v>
      </c>
      <c r="BE1044" s="95">
        <v>6.9969999999999999</v>
      </c>
      <c r="BF1044" s="91">
        <v>12.69</v>
      </c>
      <c r="BG1044" s="91">
        <v>14.9</v>
      </c>
      <c r="BH1044" s="94">
        <v>0.1</v>
      </c>
      <c r="BI1044" s="94">
        <v>0.4</v>
      </c>
      <c r="BJ1044" s="93">
        <v>91</v>
      </c>
      <c r="BK1044" s="94">
        <v>3</v>
      </c>
      <c r="BL1044" s="91">
        <v>188.80837</v>
      </c>
      <c r="BM1044" s="96">
        <v>7.5523350000000002</v>
      </c>
      <c r="BN1044" s="96" t="s">
        <v>566</v>
      </c>
      <c r="BO1044" s="88" t="s">
        <v>696</v>
      </c>
      <c r="BP1044" s="88" t="s">
        <v>566</v>
      </c>
      <c r="BQ1044" s="91">
        <v>16</v>
      </c>
      <c r="BR1044" s="95">
        <v>6.9969999999999999</v>
      </c>
      <c r="BS1044" s="91">
        <v>12.69</v>
      </c>
      <c r="BT1044" s="90">
        <v>30</v>
      </c>
      <c r="BU1044" s="91">
        <v>0</v>
      </c>
      <c r="BV1044" s="91">
        <v>380.79</v>
      </c>
      <c r="BW1044" s="96">
        <v>15.2316</v>
      </c>
      <c r="BX1044" s="96" t="s">
        <v>566</v>
      </c>
      <c r="BY1044" s="96" t="s">
        <v>566</v>
      </c>
      <c r="BZ1044" s="96" t="s">
        <v>566</v>
      </c>
      <c r="CA1044" s="96" t="s">
        <v>566</v>
      </c>
      <c r="CB1044" s="96" t="s">
        <v>566</v>
      </c>
      <c r="CC1044" s="96" t="s">
        <v>566</v>
      </c>
      <c r="CD1044" s="96" t="s">
        <v>566</v>
      </c>
      <c r="CE1044" s="96" t="s">
        <v>566</v>
      </c>
      <c r="CF1044" s="88" t="s">
        <v>566</v>
      </c>
      <c r="CG1044" s="88" t="s">
        <v>566</v>
      </c>
      <c r="CH1044" s="92" t="s">
        <v>566</v>
      </c>
      <c r="CI1044" s="91">
        <v>0</v>
      </c>
      <c r="CJ1044" s="91">
        <v>0</v>
      </c>
      <c r="CK1044" s="90" t="s">
        <v>566</v>
      </c>
      <c r="CL1044" s="91" t="s">
        <v>566</v>
      </c>
      <c r="CM1044" s="91" t="s">
        <v>566</v>
      </c>
      <c r="CN1044" s="88" t="s">
        <v>566</v>
      </c>
      <c r="CO1044" s="91">
        <v>60.52</v>
      </c>
      <c r="CP1044" s="91">
        <v>24.293125409200002</v>
      </c>
      <c r="CQ1044" s="91">
        <v>19.272032141499999</v>
      </c>
      <c r="CR1044" s="91">
        <v>8.2931186864999997</v>
      </c>
      <c r="CS1044" s="91">
        <v>6.5790321414999999</v>
      </c>
      <c r="CT1044" s="90">
        <v>0</v>
      </c>
      <c r="CU1044" s="96">
        <v>1.014</v>
      </c>
      <c r="CV1044" s="96">
        <v>0.85299999999999998</v>
      </c>
      <c r="CW1044" s="96">
        <v>0.82299999999999995</v>
      </c>
      <c r="CX1044" s="93">
        <v>2301</v>
      </c>
      <c r="CY1044" s="93">
        <v>2293.36</v>
      </c>
      <c r="CZ1044" s="93">
        <v>90.7</v>
      </c>
      <c r="DA1044" s="90">
        <v>40</v>
      </c>
      <c r="DB1044" s="90" t="s">
        <v>566</v>
      </c>
      <c r="DC1044" s="90">
        <v>71.2</v>
      </c>
      <c r="DD1044" s="91">
        <v>212</v>
      </c>
      <c r="DE1044" s="91">
        <v>-38.990566037699999</v>
      </c>
      <c r="DF1044" s="93">
        <v>33.1</v>
      </c>
      <c r="DG1044" s="88" t="s">
        <v>393</v>
      </c>
      <c r="DH1044" s="88" t="s">
        <v>566</v>
      </c>
      <c r="DI1044" s="88" t="s">
        <v>566</v>
      </c>
      <c r="DJ1044" s="88" t="s">
        <v>2492</v>
      </c>
      <c r="DK1044" s="90">
        <v>-4.5</v>
      </c>
      <c r="DL1044" s="91">
        <v>6.9969999999999999</v>
      </c>
      <c r="DM1044" s="91">
        <v>0.85101366180000004</v>
      </c>
      <c r="DN1044" s="91">
        <v>38.174330789599999</v>
      </c>
      <c r="DO1044" s="91">
        <v>30.284161365199999</v>
      </c>
      <c r="DP1044" s="91">
        <v>22.174324066899999</v>
      </c>
      <c r="DQ1044" s="91">
        <v>17.591161365200001</v>
      </c>
      <c r="DR1044" s="91">
        <v>57.96083848</v>
      </c>
      <c r="DS1044" s="91">
        <v>45.981038804999997</v>
      </c>
      <c r="DT1044" s="91">
        <v>41.960831757299999</v>
      </c>
      <c r="DU1044" s="91">
        <v>33.288038804999999</v>
      </c>
      <c r="DV1044" s="91" t="s">
        <v>566</v>
      </c>
      <c r="DW1044" s="97"/>
      <c r="DX1044" s="98" t="s">
        <v>689</v>
      </c>
      <c r="DY1044" s="99" t="s">
        <v>689</v>
      </c>
      <c r="DZ1044" s="98" t="s">
        <v>689</v>
      </c>
      <c r="EA1044" s="100" t="s">
        <v>689</v>
      </c>
      <c r="EB1044" s="101" t="s">
        <v>566</v>
      </c>
      <c r="EC1044" s="38"/>
    </row>
    <row r="1045" spans="1:133" s="9" customFormat="1" ht="15" customHeight="1" x14ac:dyDescent="0.25">
      <c r="A1045" s="17" t="str">
        <f t="shared" si="16"/>
        <v>1768Л_Южно-Ягунское</v>
      </c>
      <c r="B1045" s="87">
        <v>236</v>
      </c>
      <c r="C1045" s="88" t="s">
        <v>733</v>
      </c>
      <c r="D1045" s="88" t="s">
        <v>568</v>
      </c>
      <c r="E1045" s="88" t="s">
        <v>531</v>
      </c>
      <c r="F1045" s="88" t="s">
        <v>9</v>
      </c>
      <c r="G1045" s="88" t="s">
        <v>29</v>
      </c>
      <c r="H1045" s="88" t="s">
        <v>64</v>
      </c>
      <c r="I1045" s="89" t="s">
        <v>1145</v>
      </c>
      <c r="J1045" s="88" t="s">
        <v>81</v>
      </c>
      <c r="K1045" s="88" t="s">
        <v>688</v>
      </c>
      <c r="L1045" s="88" t="s">
        <v>417</v>
      </c>
      <c r="M1045" s="88" t="s">
        <v>34</v>
      </c>
      <c r="N1045" s="88" t="s">
        <v>6</v>
      </c>
      <c r="O1045" s="90">
        <v>278.18</v>
      </c>
      <c r="P1045" s="90">
        <v>2642.3</v>
      </c>
      <c r="Q1045" s="90">
        <v>2920.48</v>
      </c>
      <c r="R1045" s="91">
        <v>277.40100000000001</v>
      </c>
      <c r="S1045" s="90" t="s">
        <v>690</v>
      </c>
      <c r="T1045" s="90">
        <v>2920.5</v>
      </c>
      <c r="U1045" s="90">
        <v>278.17</v>
      </c>
      <c r="V1045" s="88" t="s">
        <v>31</v>
      </c>
      <c r="W1045" s="88" t="s">
        <v>94</v>
      </c>
      <c r="X1045" s="88" t="s">
        <v>131</v>
      </c>
      <c r="Y1045" s="90" t="s">
        <v>5554</v>
      </c>
      <c r="Z1045" s="90" t="s">
        <v>566</v>
      </c>
      <c r="AA1045" s="90">
        <v>73</v>
      </c>
      <c r="AB1045" s="91" t="s">
        <v>3782</v>
      </c>
      <c r="AC1045" s="88" t="s">
        <v>566</v>
      </c>
      <c r="AD1045" s="90" t="s">
        <v>566</v>
      </c>
      <c r="AE1045" s="90" t="s">
        <v>2138</v>
      </c>
      <c r="AF1045" s="90" t="s">
        <v>94</v>
      </c>
      <c r="AG1045" s="91" t="s">
        <v>3425</v>
      </c>
      <c r="AH1045" s="92" t="s">
        <v>5120</v>
      </c>
      <c r="AI1045" s="93">
        <v>18</v>
      </c>
      <c r="AJ1045" s="88" t="s">
        <v>566</v>
      </c>
      <c r="AK1045" s="90" t="s">
        <v>566</v>
      </c>
      <c r="AL1045" s="91">
        <v>18.100000000000001</v>
      </c>
      <c r="AM1045" s="91">
        <v>15.4</v>
      </c>
      <c r="AN1045" s="91">
        <v>1648</v>
      </c>
      <c r="AO1045" s="90">
        <v>17</v>
      </c>
      <c r="AP1045" s="91">
        <v>79.099999999999994</v>
      </c>
      <c r="AQ1045" s="91" t="s">
        <v>566</v>
      </c>
      <c r="AR1045" s="91" t="s">
        <v>566</v>
      </c>
      <c r="AS1045" s="91">
        <v>88.21</v>
      </c>
      <c r="AT1045" s="91">
        <v>90.8</v>
      </c>
      <c r="AU1045" s="90">
        <v>1030</v>
      </c>
      <c r="AV1045" s="90">
        <v>0</v>
      </c>
      <c r="AW1045" s="91">
        <v>35.15</v>
      </c>
      <c r="AX1045" s="91" t="s">
        <v>566</v>
      </c>
      <c r="AY1045" s="91">
        <v>126.93</v>
      </c>
      <c r="AZ1045" s="88" t="s">
        <v>5120</v>
      </c>
      <c r="BA1045" s="91">
        <v>129.61000000000001</v>
      </c>
      <c r="BB1045" s="91">
        <v>38.72</v>
      </c>
      <c r="BC1045" s="94">
        <v>0.33574380170000001</v>
      </c>
      <c r="BD1045" s="91">
        <v>13</v>
      </c>
      <c r="BE1045" s="95">
        <v>4.0039999999999996</v>
      </c>
      <c r="BF1045" s="91">
        <v>10.64</v>
      </c>
      <c r="BG1045" s="91">
        <v>24</v>
      </c>
      <c r="BH1045" s="94">
        <v>0.11667</v>
      </c>
      <c r="BI1045" s="94">
        <v>0.33333000000000002</v>
      </c>
      <c r="BJ1045" s="93">
        <v>139</v>
      </c>
      <c r="BK1045" s="94">
        <v>168</v>
      </c>
      <c r="BL1045" s="91">
        <v>255.47990999999999</v>
      </c>
      <c r="BM1045" s="96">
        <v>10.21919658</v>
      </c>
      <c r="BN1045" s="96" t="s">
        <v>566</v>
      </c>
      <c r="BO1045" s="88" t="s">
        <v>696</v>
      </c>
      <c r="BP1045" s="88" t="s">
        <v>566</v>
      </c>
      <c r="BQ1045" s="91">
        <v>13</v>
      </c>
      <c r="BR1045" s="95">
        <v>4.0039999999999996</v>
      </c>
      <c r="BS1045" s="91">
        <v>10.64</v>
      </c>
      <c r="BT1045" s="90">
        <v>30</v>
      </c>
      <c r="BU1045" s="91">
        <v>0</v>
      </c>
      <c r="BV1045" s="91">
        <v>319.35000000000002</v>
      </c>
      <c r="BW1045" s="96">
        <v>12.773999999999999</v>
      </c>
      <c r="BX1045" s="96" t="s">
        <v>566</v>
      </c>
      <c r="BY1045" s="96" t="s">
        <v>566</v>
      </c>
      <c r="BZ1045" s="96" t="s">
        <v>566</v>
      </c>
      <c r="CA1045" s="96" t="s">
        <v>566</v>
      </c>
      <c r="CB1045" s="96" t="s">
        <v>566</v>
      </c>
      <c r="CC1045" s="96" t="s">
        <v>566</v>
      </c>
      <c r="CD1045" s="96" t="s">
        <v>566</v>
      </c>
      <c r="CE1045" s="96" t="s">
        <v>566</v>
      </c>
      <c r="CF1045" s="88" t="s">
        <v>566</v>
      </c>
      <c r="CG1045" s="88" t="s">
        <v>566</v>
      </c>
      <c r="CH1045" s="92" t="s">
        <v>566</v>
      </c>
      <c r="CI1045" s="91">
        <v>0</v>
      </c>
      <c r="CJ1045" s="91">
        <v>0</v>
      </c>
      <c r="CK1045" s="90" t="s">
        <v>566</v>
      </c>
      <c r="CL1045" s="91">
        <v>0.54619521969999996</v>
      </c>
      <c r="CM1045" s="91">
        <v>1.5748047803</v>
      </c>
      <c r="CN1045" s="88" t="s">
        <v>566</v>
      </c>
      <c r="CO1045" s="91">
        <v>60.52</v>
      </c>
      <c r="CP1045" s="91">
        <v>22.0576962841</v>
      </c>
      <c r="CQ1045" s="91">
        <v>18.061853724500001</v>
      </c>
      <c r="CR1045" s="91">
        <v>9.0576962841000004</v>
      </c>
      <c r="CS1045" s="91">
        <v>7.4168537245000001</v>
      </c>
      <c r="CT1045" s="90">
        <v>-0.99</v>
      </c>
      <c r="CU1045" s="96">
        <v>1.014</v>
      </c>
      <c r="CV1045" s="96">
        <v>0.85299999999999998</v>
      </c>
      <c r="CW1045" s="96">
        <v>0.82299999999999995</v>
      </c>
      <c r="CX1045" s="93">
        <v>2301</v>
      </c>
      <c r="CY1045" s="93">
        <v>2273.299</v>
      </c>
      <c r="CZ1045" s="93">
        <v>91.6</v>
      </c>
      <c r="DA1045" s="90">
        <v>40</v>
      </c>
      <c r="DB1045" s="90" t="s">
        <v>566</v>
      </c>
      <c r="DC1045" s="90">
        <v>71.2</v>
      </c>
      <c r="DD1045" s="91">
        <v>212</v>
      </c>
      <c r="DE1045" s="91">
        <v>-40.127358490600002</v>
      </c>
      <c r="DF1045" s="93">
        <v>33.1</v>
      </c>
      <c r="DG1045" s="88" t="s">
        <v>393</v>
      </c>
      <c r="DH1045" s="88" t="s">
        <v>566</v>
      </c>
      <c r="DI1045" s="88" t="s">
        <v>566</v>
      </c>
      <c r="DJ1045" s="88" t="s">
        <v>566</v>
      </c>
      <c r="DK1045" s="90">
        <v>0</v>
      </c>
      <c r="DL1045" s="91">
        <v>4.0039999999999996</v>
      </c>
      <c r="DM1045" s="91">
        <v>0.29283863020000001</v>
      </c>
      <c r="DN1045" s="91">
        <v>11.338711761000001</v>
      </c>
      <c r="DO1045" s="91">
        <v>9.2846574099999994</v>
      </c>
      <c r="DP1045" s="91">
        <v>-1.6612882390000001</v>
      </c>
      <c r="DQ1045" s="91">
        <v>-1.3603425899999999</v>
      </c>
      <c r="DR1045" s="91">
        <v>19.238912326299999</v>
      </c>
      <c r="DS1045" s="91">
        <v>15.753704094</v>
      </c>
      <c r="DT1045" s="91">
        <v>6.2389123263000004</v>
      </c>
      <c r="DU1045" s="91">
        <v>5.1087040940000001</v>
      </c>
      <c r="DV1045" s="91">
        <v>99.955511111099995</v>
      </c>
      <c r="DW1045" s="97"/>
      <c r="DX1045" s="98" t="s">
        <v>689</v>
      </c>
      <c r="DY1045" s="99" t="s">
        <v>689</v>
      </c>
      <c r="DZ1045" s="98" t="s">
        <v>689</v>
      </c>
      <c r="EA1045" s="100" t="s">
        <v>689</v>
      </c>
      <c r="EB1045" s="101" t="s">
        <v>2761</v>
      </c>
      <c r="EC1045" s="38"/>
    </row>
    <row r="1046" spans="1:133" s="9" customFormat="1" ht="15" customHeight="1" x14ac:dyDescent="0.25">
      <c r="A1046" s="17" t="str">
        <f t="shared" si="16"/>
        <v>1769_Южно-Ягунское</v>
      </c>
      <c r="B1046" s="87">
        <v>237</v>
      </c>
      <c r="C1046" s="88" t="s">
        <v>733</v>
      </c>
      <c r="D1046" s="88" t="s">
        <v>568</v>
      </c>
      <c r="E1046" s="88" t="s">
        <v>531</v>
      </c>
      <c r="F1046" s="88" t="s">
        <v>9</v>
      </c>
      <c r="G1046" s="88" t="s">
        <v>29</v>
      </c>
      <c r="H1046" s="88" t="s">
        <v>3055</v>
      </c>
      <c r="I1046" s="89">
        <v>1769</v>
      </c>
      <c r="J1046" s="88" t="s">
        <v>208</v>
      </c>
      <c r="K1046" s="88" t="s">
        <v>688</v>
      </c>
      <c r="L1046" s="88" t="s">
        <v>417</v>
      </c>
      <c r="M1046" s="88" t="s">
        <v>1508</v>
      </c>
      <c r="N1046" s="88" t="s">
        <v>6</v>
      </c>
      <c r="O1046" s="90">
        <v>9.5</v>
      </c>
      <c r="P1046" s="90">
        <v>2561.5</v>
      </c>
      <c r="Q1046" s="90">
        <v>2575</v>
      </c>
      <c r="R1046" s="91">
        <v>180.32499999999999</v>
      </c>
      <c r="S1046" s="90" t="s">
        <v>150</v>
      </c>
      <c r="T1046" s="90">
        <v>2599.8000000000002</v>
      </c>
      <c r="U1046" s="90">
        <v>8.3000000000000007</v>
      </c>
      <c r="V1046" s="88" t="s">
        <v>31</v>
      </c>
      <c r="W1046" s="88" t="s">
        <v>112</v>
      </c>
      <c r="X1046" s="88" t="s">
        <v>1364</v>
      </c>
      <c r="Y1046" s="90" t="s">
        <v>544</v>
      </c>
      <c r="Z1046" s="90" t="s">
        <v>566</v>
      </c>
      <c r="AA1046" s="90">
        <v>73</v>
      </c>
      <c r="AB1046" s="91" t="s">
        <v>3851</v>
      </c>
      <c r="AC1046" s="88" t="s">
        <v>566</v>
      </c>
      <c r="AD1046" s="90" t="s">
        <v>566</v>
      </c>
      <c r="AE1046" s="90" t="s">
        <v>2019</v>
      </c>
      <c r="AF1046" s="90" t="s">
        <v>112</v>
      </c>
      <c r="AG1046" s="91" t="s">
        <v>3409</v>
      </c>
      <c r="AH1046" s="92" t="s">
        <v>3017</v>
      </c>
      <c r="AI1046" s="93">
        <v>408</v>
      </c>
      <c r="AJ1046" s="88" t="s">
        <v>566</v>
      </c>
      <c r="AK1046" s="90" t="s">
        <v>566</v>
      </c>
      <c r="AL1046" s="91">
        <v>36.9</v>
      </c>
      <c r="AM1046" s="91">
        <v>25.3639279619</v>
      </c>
      <c r="AN1046" s="91">
        <v>2235</v>
      </c>
      <c r="AO1046" s="90">
        <v>25.4</v>
      </c>
      <c r="AP1046" s="91">
        <v>170.77</v>
      </c>
      <c r="AQ1046" s="91" t="s">
        <v>566</v>
      </c>
      <c r="AR1046" s="91" t="s">
        <v>566</v>
      </c>
      <c r="AS1046" s="91">
        <v>53.07</v>
      </c>
      <c r="AT1046" s="91">
        <v>54.27</v>
      </c>
      <c r="AU1046" s="90">
        <v>1100</v>
      </c>
      <c r="AV1046" s="90">
        <v>0</v>
      </c>
      <c r="AW1046" s="91">
        <v>73.95</v>
      </c>
      <c r="AX1046" s="91" t="s">
        <v>566</v>
      </c>
      <c r="AY1046" s="91">
        <v>110.87</v>
      </c>
      <c r="AZ1046" s="88" t="s">
        <v>4928</v>
      </c>
      <c r="BA1046" s="91">
        <v>112.1</v>
      </c>
      <c r="BB1046" s="91">
        <v>57.8</v>
      </c>
      <c r="BC1046" s="94">
        <v>1.4250645871000001</v>
      </c>
      <c r="BD1046" s="91">
        <v>81.334999999999994</v>
      </c>
      <c r="BE1046" s="95">
        <v>88.18</v>
      </c>
      <c r="BF1046" s="91">
        <v>8.1999999999999993</v>
      </c>
      <c r="BG1046" s="91">
        <v>31</v>
      </c>
      <c r="BH1046" s="94" t="s">
        <v>566</v>
      </c>
      <c r="BI1046" s="94" t="s">
        <v>566</v>
      </c>
      <c r="BJ1046" s="93">
        <v>744</v>
      </c>
      <c r="BK1046" s="94">
        <v>0</v>
      </c>
      <c r="BL1046" s="91">
        <v>254.20975000000001</v>
      </c>
      <c r="BM1046" s="96">
        <v>12.824881960000001</v>
      </c>
      <c r="BN1046" s="96" t="s">
        <v>566</v>
      </c>
      <c r="BO1046" s="88" t="s">
        <v>430</v>
      </c>
      <c r="BP1046" s="88" t="s">
        <v>566</v>
      </c>
      <c r="BQ1046" s="91">
        <v>81.334999999999994</v>
      </c>
      <c r="BR1046" s="95">
        <v>88.18</v>
      </c>
      <c r="BS1046" s="91">
        <v>8.1999999999999993</v>
      </c>
      <c r="BT1046" s="90">
        <v>30</v>
      </c>
      <c r="BU1046" s="91">
        <v>0</v>
      </c>
      <c r="BV1046" s="91">
        <v>246</v>
      </c>
      <c r="BW1046" s="96">
        <v>12.4107</v>
      </c>
      <c r="BX1046" s="96" t="s">
        <v>566</v>
      </c>
      <c r="BY1046" s="96" t="s">
        <v>566</v>
      </c>
      <c r="BZ1046" s="96" t="s">
        <v>566</v>
      </c>
      <c r="CA1046" s="96" t="s">
        <v>566</v>
      </c>
      <c r="CB1046" s="96" t="s">
        <v>566</v>
      </c>
      <c r="CC1046" s="96" t="s">
        <v>566</v>
      </c>
      <c r="CD1046" s="96" t="s">
        <v>566</v>
      </c>
      <c r="CE1046" s="96" t="s">
        <v>566</v>
      </c>
      <c r="CF1046" s="88" t="s">
        <v>566</v>
      </c>
      <c r="CG1046" s="88" t="s">
        <v>566</v>
      </c>
      <c r="CH1046" s="92" t="s">
        <v>566</v>
      </c>
      <c r="CI1046" s="91">
        <v>0</v>
      </c>
      <c r="CJ1046" s="91">
        <v>0</v>
      </c>
      <c r="CK1046" s="90" t="s">
        <v>566</v>
      </c>
      <c r="CL1046" s="91">
        <v>-0.34682503809999998</v>
      </c>
      <c r="CM1046" s="91">
        <v>-1.11749619E-2</v>
      </c>
      <c r="CN1046" s="88" t="s">
        <v>566</v>
      </c>
      <c r="CO1046" s="91">
        <v>101.875</v>
      </c>
      <c r="CP1046" s="91">
        <v>14.361028647199999</v>
      </c>
      <c r="CQ1046" s="91">
        <v>1.4840838605</v>
      </c>
      <c r="CR1046" s="91">
        <v>-66.973810062499993</v>
      </c>
      <c r="CS1046" s="91">
        <v>-6.7159161395</v>
      </c>
      <c r="CT1046" s="90" t="s">
        <v>566</v>
      </c>
      <c r="CU1046" s="96">
        <v>1.0130300000000001</v>
      </c>
      <c r="CV1046" s="96">
        <v>0.85299999999999998</v>
      </c>
      <c r="CW1046" s="96">
        <v>0.79449999999999998</v>
      </c>
      <c r="CX1046" s="93">
        <v>2310</v>
      </c>
      <c r="CY1046" s="93">
        <v>2297.4499999999998</v>
      </c>
      <c r="CZ1046" s="93">
        <v>92.1</v>
      </c>
      <c r="DA1046" s="90">
        <v>40</v>
      </c>
      <c r="DB1046" s="90" t="s">
        <v>566</v>
      </c>
      <c r="DC1046" s="90">
        <v>81.5</v>
      </c>
      <c r="DD1046" s="91">
        <v>228</v>
      </c>
      <c r="DE1046" s="91">
        <v>-51.372807017500001</v>
      </c>
      <c r="DF1046" s="93">
        <v>136.30000000000001</v>
      </c>
      <c r="DG1046" s="88" t="s">
        <v>393</v>
      </c>
      <c r="DH1046" s="88" t="s">
        <v>566</v>
      </c>
      <c r="DI1046" s="88">
        <v>1</v>
      </c>
      <c r="DJ1046" s="88" t="s">
        <v>566</v>
      </c>
      <c r="DK1046" s="90" t="s">
        <v>566</v>
      </c>
      <c r="DL1046" s="91">
        <v>88.18</v>
      </c>
      <c r="DM1046" s="91" t="s">
        <v>566</v>
      </c>
      <c r="DN1046" s="91">
        <v>91.833720691500005</v>
      </c>
      <c r="DO1046" s="91">
        <v>9.2588292308</v>
      </c>
      <c r="DP1046" s="91">
        <v>10.4988819818</v>
      </c>
      <c r="DQ1046" s="91">
        <v>1.0588292308</v>
      </c>
      <c r="DR1046" s="91">
        <v>16.214782183699999</v>
      </c>
      <c r="DS1046" s="91">
        <v>1.6756527078000001</v>
      </c>
      <c r="DT1046" s="91">
        <v>-65.120056525999999</v>
      </c>
      <c r="DU1046" s="91">
        <v>-6.5243472921999999</v>
      </c>
      <c r="DV1046" s="91">
        <v>99.020222222200005</v>
      </c>
      <c r="DW1046" s="97"/>
      <c r="DX1046" s="98" t="s">
        <v>4862</v>
      </c>
      <c r="DY1046" s="99" t="s">
        <v>689</v>
      </c>
      <c r="DZ1046" s="98" t="s">
        <v>689</v>
      </c>
      <c r="EA1046" s="100" t="s">
        <v>566</v>
      </c>
      <c r="EB1046" s="101" t="s">
        <v>2761</v>
      </c>
      <c r="EC1046" s="38"/>
    </row>
    <row r="1047" spans="1:133" s="9" customFormat="1" ht="15" customHeight="1" x14ac:dyDescent="0.25">
      <c r="A1047" s="17" t="str">
        <f t="shared" si="16"/>
        <v>1770У_Южно-Ягунское</v>
      </c>
      <c r="B1047" s="87">
        <v>238</v>
      </c>
      <c r="C1047" s="88" t="s">
        <v>733</v>
      </c>
      <c r="D1047" s="88" t="s">
        <v>568</v>
      </c>
      <c r="E1047" s="88" t="s">
        <v>531</v>
      </c>
      <c r="F1047" s="88" t="s">
        <v>9</v>
      </c>
      <c r="G1047" s="88" t="s">
        <v>29</v>
      </c>
      <c r="H1047" s="88" t="s">
        <v>3055</v>
      </c>
      <c r="I1047" s="89" t="s">
        <v>337</v>
      </c>
      <c r="J1047" s="88" t="s">
        <v>157</v>
      </c>
      <c r="K1047" s="88" t="s">
        <v>688</v>
      </c>
      <c r="L1047" s="88" t="s">
        <v>1163</v>
      </c>
      <c r="M1047" s="88" t="s">
        <v>1508</v>
      </c>
      <c r="N1047" s="88" t="s">
        <v>6</v>
      </c>
      <c r="O1047" s="90">
        <v>7</v>
      </c>
      <c r="P1047" s="90">
        <v>2375</v>
      </c>
      <c r="Q1047" s="90">
        <v>2386</v>
      </c>
      <c r="R1047" s="91">
        <v>3.53</v>
      </c>
      <c r="S1047" s="90" t="s">
        <v>150</v>
      </c>
      <c r="T1047" s="90">
        <v>2407</v>
      </c>
      <c r="U1047" s="90">
        <v>7</v>
      </c>
      <c r="V1047" s="88" t="s">
        <v>31</v>
      </c>
      <c r="W1047" s="88" t="s">
        <v>94</v>
      </c>
      <c r="X1047" s="88" t="s">
        <v>472</v>
      </c>
      <c r="Y1047" s="90" t="s">
        <v>919</v>
      </c>
      <c r="Z1047" s="90" t="s">
        <v>566</v>
      </c>
      <c r="AA1047" s="90">
        <v>73</v>
      </c>
      <c r="AB1047" s="91" t="s">
        <v>3852</v>
      </c>
      <c r="AC1047" s="88" t="s">
        <v>566</v>
      </c>
      <c r="AD1047" s="90" t="s">
        <v>566</v>
      </c>
      <c r="AE1047" s="90" t="s">
        <v>2019</v>
      </c>
      <c r="AF1047" s="90" t="s">
        <v>94</v>
      </c>
      <c r="AG1047" s="91" t="s">
        <v>3431</v>
      </c>
      <c r="AH1047" s="92" t="s">
        <v>2546</v>
      </c>
      <c r="AI1047" s="93">
        <v>901</v>
      </c>
      <c r="AJ1047" s="88" t="s">
        <v>566</v>
      </c>
      <c r="AK1047" s="90" t="s">
        <v>566</v>
      </c>
      <c r="AL1047" s="91">
        <v>33.6</v>
      </c>
      <c r="AM1047" s="91">
        <v>23.3900814279</v>
      </c>
      <c r="AN1047" s="91">
        <v>2050</v>
      </c>
      <c r="AO1047" s="90">
        <v>27.4</v>
      </c>
      <c r="AP1047" s="91">
        <v>3.47</v>
      </c>
      <c r="AQ1047" s="91" t="s">
        <v>566</v>
      </c>
      <c r="AR1047" s="91" t="s">
        <v>566</v>
      </c>
      <c r="AS1047" s="91">
        <v>55.7</v>
      </c>
      <c r="AT1047" s="91">
        <v>57.72</v>
      </c>
      <c r="AU1047" s="90">
        <v>759</v>
      </c>
      <c r="AV1047" s="90">
        <v>0</v>
      </c>
      <c r="AW1047" s="91">
        <v>2.008</v>
      </c>
      <c r="AX1047" s="91" t="s">
        <v>566</v>
      </c>
      <c r="AY1047" s="91">
        <v>139.91999999999999</v>
      </c>
      <c r="AZ1047" s="88" t="s">
        <v>4928</v>
      </c>
      <c r="BA1047" s="91">
        <v>142</v>
      </c>
      <c r="BB1047" s="91">
        <v>84.22</v>
      </c>
      <c r="BC1047" s="94">
        <v>0.15854800720000001</v>
      </c>
      <c r="BD1047" s="91">
        <v>13.233000000000001</v>
      </c>
      <c r="BE1047" s="95">
        <v>57.463999999999999</v>
      </c>
      <c r="BF1047" s="91">
        <v>4.8</v>
      </c>
      <c r="BG1047" s="91">
        <v>30.9</v>
      </c>
      <c r="BH1047" s="94">
        <v>8.3330000000000001E-2</v>
      </c>
      <c r="BI1047" s="94">
        <v>0.16667000000000001</v>
      </c>
      <c r="BJ1047" s="93">
        <v>247</v>
      </c>
      <c r="BK1047" s="94">
        <v>3</v>
      </c>
      <c r="BL1047" s="91">
        <v>148.24769000000001</v>
      </c>
      <c r="BM1047" s="96">
        <v>7.1529511699999997</v>
      </c>
      <c r="BN1047" s="96" t="s">
        <v>566</v>
      </c>
      <c r="BO1047" s="88" t="s">
        <v>696</v>
      </c>
      <c r="BP1047" s="88" t="s">
        <v>566</v>
      </c>
      <c r="BQ1047" s="91">
        <v>13.233000000000001</v>
      </c>
      <c r="BR1047" s="95">
        <v>57.463999999999999</v>
      </c>
      <c r="BS1047" s="91">
        <v>4.8</v>
      </c>
      <c r="BT1047" s="90">
        <v>30</v>
      </c>
      <c r="BU1047" s="91">
        <v>0</v>
      </c>
      <c r="BV1047" s="91">
        <v>144.03</v>
      </c>
      <c r="BW1047" s="96">
        <v>6.9495300000000002</v>
      </c>
      <c r="BX1047" s="96" t="s">
        <v>566</v>
      </c>
      <c r="BY1047" s="96" t="s">
        <v>566</v>
      </c>
      <c r="BZ1047" s="96" t="s">
        <v>566</v>
      </c>
      <c r="CA1047" s="96" t="s">
        <v>566</v>
      </c>
      <c r="CB1047" s="96" t="s">
        <v>566</v>
      </c>
      <c r="CC1047" s="96" t="s">
        <v>566</v>
      </c>
      <c r="CD1047" s="96" t="s">
        <v>566</v>
      </c>
      <c r="CE1047" s="96" t="s">
        <v>566</v>
      </c>
      <c r="CF1047" s="88" t="s">
        <v>566</v>
      </c>
      <c r="CG1047" s="88" t="s">
        <v>566</v>
      </c>
      <c r="CH1047" s="92" t="s">
        <v>566</v>
      </c>
      <c r="CI1047" s="91">
        <v>0</v>
      </c>
      <c r="CJ1047" s="91">
        <v>0</v>
      </c>
      <c r="CK1047" s="90" t="s">
        <v>566</v>
      </c>
      <c r="CL1047" s="91">
        <v>0.21819395680000001</v>
      </c>
      <c r="CM1047" s="91">
        <v>-0.56619395679999995</v>
      </c>
      <c r="CN1047" s="88" t="s">
        <v>566</v>
      </c>
      <c r="CO1047" s="91">
        <v>69.275000000000006</v>
      </c>
      <c r="CP1047" s="91">
        <v>11.747892695899999</v>
      </c>
      <c r="CQ1047" s="91">
        <v>4.2625281522999998</v>
      </c>
      <c r="CR1047" s="91">
        <v>-1.4855754823</v>
      </c>
      <c r="CS1047" s="91">
        <v>-0.53847184770000001</v>
      </c>
      <c r="CT1047" s="90" t="s">
        <v>566</v>
      </c>
      <c r="CU1047" s="96">
        <v>1.01325</v>
      </c>
      <c r="CV1047" s="96">
        <v>0.85299999999999998</v>
      </c>
      <c r="CW1047" s="96">
        <v>0.80049999999999999</v>
      </c>
      <c r="CX1047" s="93">
        <v>2310</v>
      </c>
      <c r="CY1047" s="93">
        <v>2288.77</v>
      </c>
      <c r="CZ1047" s="93">
        <v>90.7</v>
      </c>
      <c r="DA1047" s="90">
        <v>51</v>
      </c>
      <c r="DB1047" s="90" t="s">
        <v>566</v>
      </c>
      <c r="DC1047" s="90">
        <v>81.5</v>
      </c>
      <c r="DD1047" s="91">
        <v>228</v>
      </c>
      <c r="DE1047" s="91">
        <v>-38.631578947400001</v>
      </c>
      <c r="DF1047" s="93">
        <v>136.30000000000001</v>
      </c>
      <c r="DG1047" s="88" t="s">
        <v>393</v>
      </c>
      <c r="DH1047" s="88" t="s">
        <v>566</v>
      </c>
      <c r="DI1047" s="88" t="s">
        <v>566</v>
      </c>
      <c r="DJ1047" s="88" t="s">
        <v>1435</v>
      </c>
      <c r="DK1047" s="90" t="s">
        <v>566</v>
      </c>
      <c r="DL1047" s="91">
        <v>57.463999999999999</v>
      </c>
      <c r="DM1047" s="91" t="s">
        <v>566</v>
      </c>
      <c r="DN1047" s="91">
        <v>16.143944137199998</v>
      </c>
      <c r="DO1047" s="91">
        <v>5.8575625565999996</v>
      </c>
      <c r="DP1047" s="91">
        <v>2.9104759589999998</v>
      </c>
      <c r="DQ1047" s="91">
        <v>1.0565625566000001</v>
      </c>
      <c r="DR1047" s="91">
        <v>14.356408653800001</v>
      </c>
      <c r="DS1047" s="91">
        <v>5.2089849290999997</v>
      </c>
      <c r="DT1047" s="91">
        <v>1.1229404756000001</v>
      </c>
      <c r="DU1047" s="91">
        <v>0.4079849291</v>
      </c>
      <c r="DV1047" s="91">
        <v>113.02371888890001</v>
      </c>
      <c r="DW1047" s="97"/>
      <c r="DX1047" s="98" t="s">
        <v>4785</v>
      </c>
      <c r="DY1047" s="99" t="s">
        <v>689</v>
      </c>
      <c r="DZ1047" s="98" t="s">
        <v>689</v>
      </c>
      <c r="EA1047" s="100" t="s">
        <v>566</v>
      </c>
      <c r="EB1047" s="101" t="s">
        <v>2761</v>
      </c>
      <c r="EC1047" s="38"/>
    </row>
    <row r="1048" spans="1:133" s="9" customFormat="1" ht="15" customHeight="1" x14ac:dyDescent="0.25">
      <c r="A1048" s="17" t="str">
        <f t="shared" si="16"/>
        <v>1771Л_Южно-Ягунское</v>
      </c>
      <c r="B1048" s="87">
        <v>239</v>
      </c>
      <c r="C1048" s="88" t="s">
        <v>733</v>
      </c>
      <c r="D1048" s="88" t="s">
        <v>568</v>
      </c>
      <c r="E1048" s="88" t="s">
        <v>531</v>
      </c>
      <c r="F1048" s="88" t="s">
        <v>9</v>
      </c>
      <c r="G1048" s="88" t="s">
        <v>29</v>
      </c>
      <c r="H1048" s="88" t="s">
        <v>64</v>
      </c>
      <c r="I1048" s="89" t="s">
        <v>2865</v>
      </c>
      <c r="J1048" s="88" t="s">
        <v>157</v>
      </c>
      <c r="K1048" s="88" t="s">
        <v>688</v>
      </c>
      <c r="L1048" s="88" t="s">
        <v>417</v>
      </c>
      <c r="M1048" s="88" t="s">
        <v>34</v>
      </c>
      <c r="N1048" s="88" t="s">
        <v>6</v>
      </c>
      <c r="O1048" s="90">
        <v>306.81</v>
      </c>
      <c r="P1048" s="90">
        <v>2804.75</v>
      </c>
      <c r="Q1048" s="90">
        <v>3111.56</v>
      </c>
      <c r="R1048" s="91">
        <v>414.26</v>
      </c>
      <c r="S1048" s="90" t="s">
        <v>690</v>
      </c>
      <c r="T1048" s="90">
        <v>2807.3</v>
      </c>
      <c r="U1048" s="90">
        <v>255</v>
      </c>
      <c r="V1048" s="88" t="s">
        <v>31</v>
      </c>
      <c r="W1048" s="88" t="s">
        <v>112</v>
      </c>
      <c r="X1048" s="88" t="s">
        <v>832</v>
      </c>
      <c r="Y1048" s="90" t="s">
        <v>847</v>
      </c>
      <c r="Z1048" s="90" t="s">
        <v>566</v>
      </c>
      <c r="AA1048" s="90">
        <v>73</v>
      </c>
      <c r="AB1048" s="91" t="s">
        <v>3778</v>
      </c>
      <c r="AC1048" s="88" t="s">
        <v>566</v>
      </c>
      <c r="AD1048" s="90" t="s">
        <v>566</v>
      </c>
      <c r="AE1048" s="90" t="s">
        <v>2138</v>
      </c>
      <c r="AF1048" s="90" t="s">
        <v>112</v>
      </c>
      <c r="AG1048" s="91" t="s">
        <v>4913</v>
      </c>
      <c r="AH1048" s="92" t="s">
        <v>4668</v>
      </c>
      <c r="AI1048" s="93">
        <v>182</v>
      </c>
      <c r="AJ1048" s="88" t="s">
        <v>722</v>
      </c>
      <c r="AK1048" s="90" t="s">
        <v>566</v>
      </c>
      <c r="AL1048" s="91">
        <v>33.4</v>
      </c>
      <c r="AM1048" s="91">
        <v>23.3900814279</v>
      </c>
      <c r="AN1048" s="91">
        <v>1919</v>
      </c>
      <c r="AO1048" s="90">
        <v>24.4</v>
      </c>
      <c r="AP1048" s="91">
        <v>241.86</v>
      </c>
      <c r="AQ1048" s="91">
        <v>43.898947368400002</v>
      </c>
      <c r="AR1048" s="91" t="s">
        <v>566</v>
      </c>
      <c r="AS1048" s="91">
        <v>84.970718010300004</v>
      </c>
      <c r="AT1048" s="91">
        <v>85.261719548599999</v>
      </c>
      <c r="AU1048" s="90">
        <v>937</v>
      </c>
      <c r="AV1048" s="90">
        <v>0</v>
      </c>
      <c r="AW1048" s="91">
        <v>109.25</v>
      </c>
      <c r="AX1048" s="91" t="s">
        <v>566</v>
      </c>
      <c r="AY1048" s="91">
        <v>153.18</v>
      </c>
      <c r="AZ1048" s="88" t="s">
        <v>4928</v>
      </c>
      <c r="BA1048" s="91">
        <v>153.5</v>
      </c>
      <c r="BB1048" s="91">
        <v>68.209281989700003</v>
      </c>
      <c r="BC1048" s="94">
        <v>0.22561445529999999</v>
      </c>
      <c r="BD1048" s="91">
        <v>15.388999999999999</v>
      </c>
      <c r="BE1048" s="95">
        <v>7.7060000000000004</v>
      </c>
      <c r="BF1048" s="91">
        <v>12.12</v>
      </c>
      <c r="BG1048" s="91">
        <v>30.9</v>
      </c>
      <c r="BH1048" s="94">
        <v>0.33333000000000002</v>
      </c>
      <c r="BI1048" s="94">
        <v>0.25</v>
      </c>
      <c r="BJ1048" s="93">
        <v>424</v>
      </c>
      <c r="BK1048" s="94">
        <v>3</v>
      </c>
      <c r="BL1048" s="91">
        <v>374.06700000000001</v>
      </c>
      <c r="BM1048" s="96">
        <v>14.96267986</v>
      </c>
      <c r="BN1048" s="96" t="s">
        <v>566</v>
      </c>
      <c r="BO1048" s="88" t="s">
        <v>696</v>
      </c>
      <c r="BP1048" s="88" t="s">
        <v>566</v>
      </c>
      <c r="BQ1048" s="91">
        <v>15.388999999999999</v>
      </c>
      <c r="BR1048" s="95">
        <v>7.7060000000000004</v>
      </c>
      <c r="BS1048" s="91">
        <v>12.12</v>
      </c>
      <c r="BT1048" s="90">
        <v>30</v>
      </c>
      <c r="BU1048" s="91">
        <v>0</v>
      </c>
      <c r="BV1048" s="91">
        <v>363.48</v>
      </c>
      <c r="BW1048" s="96">
        <v>14.539199999999999</v>
      </c>
      <c r="BX1048" s="96" t="s">
        <v>566</v>
      </c>
      <c r="BY1048" s="96" t="s">
        <v>566</v>
      </c>
      <c r="BZ1048" s="96" t="s">
        <v>566</v>
      </c>
      <c r="CA1048" s="96" t="s">
        <v>566</v>
      </c>
      <c r="CB1048" s="96" t="s">
        <v>566</v>
      </c>
      <c r="CC1048" s="96" t="s">
        <v>566</v>
      </c>
      <c r="CD1048" s="96" t="s">
        <v>566</v>
      </c>
      <c r="CE1048" s="96" t="s">
        <v>566</v>
      </c>
      <c r="CF1048" s="88" t="s">
        <v>566</v>
      </c>
      <c r="CG1048" s="88" t="s">
        <v>566</v>
      </c>
      <c r="CH1048" s="92" t="s">
        <v>566</v>
      </c>
      <c r="CI1048" s="91">
        <v>0</v>
      </c>
      <c r="CJ1048" s="91">
        <v>0</v>
      </c>
      <c r="CK1048" s="90" t="s">
        <v>566</v>
      </c>
      <c r="CL1048" s="91">
        <v>-9.0876244499999995E-2</v>
      </c>
      <c r="CM1048" s="91">
        <v>-0.18112375550000001</v>
      </c>
      <c r="CN1048" s="88" t="s">
        <v>566</v>
      </c>
      <c r="CO1048" s="91">
        <v>60.52</v>
      </c>
      <c r="CP1048" s="91">
        <v>20.745145251099999</v>
      </c>
      <c r="CQ1048" s="91">
        <v>16.3320700049</v>
      </c>
      <c r="CR1048" s="91">
        <v>5.3558875992999999</v>
      </c>
      <c r="CS1048" s="91">
        <v>4.2160700048999997</v>
      </c>
      <c r="CT1048" s="90">
        <v>1</v>
      </c>
      <c r="CU1048" s="96">
        <v>1.014</v>
      </c>
      <c r="CV1048" s="96">
        <v>0.85299999999999998</v>
      </c>
      <c r="CW1048" s="96">
        <v>0.82299999999999995</v>
      </c>
      <c r="CX1048" s="93">
        <v>2301</v>
      </c>
      <c r="CY1048" s="93">
        <v>2297.77</v>
      </c>
      <c r="CZ1048" s="93">
        <v>92.7</v>
      </c>
      <c r="DA1048" s="90">
        <v>40</v>
      </c>
      <c r="DB1048" s="90" t="s">
        <v>566</v>
      </c>
      <c r="DC1048" s="90">
        <v>71.2</v>
      </c>
      <c r="DD1048" s="91">
        <v>212</v>
      </c>
      <c r="DE1048" s="91">
        <v>-27.7452830189</v>
      </c>
      <c r="DF1048" s="93">
        <v>33.1</v>
      </c>
      <c r="DG1048" s="88" t="s">
        <v>393</v>
      </c>
      <c r="DH1048" s="88" t="s">
        <v>566</v>
      </c>
      <c r="DI1048" s="88" t="s">
        <v>566</v>
      </c>
      <c r="DJ1048" s="88" t="s">
        <v>566</v>
      </c>
      <c r="DK1048" s="90">
        <v>0</v>
      </c>
      <c r="DL1048" s="91">
        <v>7.7060000000000004</v>
      </c>
      <c r="DM1048" s="91">
        <v>0.2547415361</v>
      </c>
      <c r="DN1048" s="91">
        <v>17.3757372737</v>
      </c>
      <c r="DO1048" s="91">
        <v>13.679429770500001</v>
      </c>
      <c r="DP1048" s="91">
        <v>1.9864796219</v>
      </c>
      <c r="DQ1048" s="91">
        <v>1.5634297705</v>
      </c>
      <c r="DR1048" s="91">
        <v>23.422974765900001</v>
      </c>
      <c r="DS1048" s="91">
        <v>18.4402499461</v>
      </c>
      <c r="DT1048" s="91">
        <v>8.0337171140999999</v>
      </c>
      <c r="DU1048" s="91">
        <v>6.3242499461000001</v>
      </c>
      <c r="DV1048" s="91" t="s">
        <v>566</v>
      </c>
      <c r="DW1048" s="97"/>
      <c r="DX1048" s="98" t="s">
        <v>689</v>
      </c>
      <c r="DY1048" s="99" t="s">
        <v>689</v>
      </c>
      <c r="DZ1048" s="98" t="s">
        <v>689</v>
      </c>
      <c r="EA1048" s="100" t="s">
        <v>689</v>
      </c>
      <c r="EB1048" s="101" t="s">
        <v>2763</v>
      </c>
      <c r="EC1048" s="38"/>
    </row>
    <row r="1049" spans="1:133" s="9" customFormat="1" ht="15" customHeight="1" x14ac:dyDescent="0.25">
      <c r="A1049" s="17" t="str">
        <f t="shared" si="16"/>
        <v>1772_Южно-Ягунское</v>
      </c>
      <c r="B1049" s="87">
        <v>240</v>
      </c>
      <c r="C1049" s="88" t="s">
        <v>733</v>
      </c>
      <c r="D1049" s="88" t="s">
        <v>568</v>
      </c>
      <c r="E1049" s="88" t="s">
        <v>531</v>
      </c>
      <c r="F1049" s="88" t="s">
        <v>9</v>
      </c>
      <c r="G1049" s="88" t="s">
        <v>29</v>
      </c>
      <c r="H1049" s="88" t="s">
        <v>3057</v>
      </c>
      <c r="I1049" s="89">
        <v>1772</v>
      </c>
      <c r="J1049" s="88" t="s">
        <v>157</v>
      </c>
      <c r="K1049" s="88" t="s">
        <v>688</v>
      </c>
      <c r="L1049" s="88" t="s">
        <v>1163</v>
      </c>
      <c r="M1049" s="88" t="s">
        <v>1512</v>
      </c>
      <c r="N1049" s="88" t="s">
        <v>695</v>
      </c>
      <c r="O1049" s="90">
        <v>22.5</v>
      </c>
      <c r="P1049" s="90">
        <v>2401</v>
      </c>
      <c r="Q1049" s="90">
        <v>2475</v>
      </c>
      <c r="R1049" s="91">
        <v>29.81</v>
      </c>
      <c r="S1049" s="90" t="s">
        <v>150</v>
      </c>
      <c r="T1049" s="90">
        <v>2476</v>
      </c>
      <c r="U1049" s="90">
        <v>31</v>
      </c>
      <c r="V1049" s="88" t="s">
        <v>31</v>
      </c>
      <c r="W1049" s="88" t="s">
        <v>190</v>
      </c>
      <c r="X1049" s="88" t="s">
        <v>66</v>
      </c>
      <c r="Y1049" s="90" t="s">
        <v>1234</v>
      </c>
      <c r="Z1049" s="90" t="s">
        <v>566</v>
      </c>
      <c r="AA1049" s="90">
        <v>73</v>
      </c>
      <c r="AB1049" s="91" t="s">
        <v>3853</v>
      </c>
      <c r="AC1049" s="88" t="s">
        <v>566</v>
      </c>
      <c r="AD1049" s="90" t="s">
        <v>566</v>
      </c>
      <c r="AE1049" s="90" t="s">
        <v>4789</v>
      </c>
      <c r="AF1049" s="90" t="s">
        <v>190</v>
      </c>
      <c r="AG1049" s="91" t="s">
        <v>3427</v>
      </c>
      <c r="AH1049" s="92" t="s">
        <v>2573</v>
      </c>
      <c r="AI1049" s="93">
        <v>880</v>
      </c>
      <c r="AJ1049" s="88" t="s">
        <v>566</v>
      </c>
      <c r="AK1049" s="90" t="s">
        <v>566</v>
      </c>
      <c r="AL1049" s="91">
        <v>33.6</v>
      </c>
      <c r="AM1049" s="91">
        <v>23.3900814279</v>
      </c>
      <c r="AN1049" s="91">
        <v>1692</v>
      </c>
      <c r="AO1049" s="90">
        <v>24</v>
      </c>
      <c r="AP1049" s="91">
        <v>28.84</v>
      </c>
      <c r="AQ1049" s="91" t="s">
        <v>566</v>
      </c>
      <c r="AR1049" s="91" t="s">
        <v>566</v>
      </c>
      <c r="AS1049" s="91">
        <v>87.87</v>
      </c>
      <c r="AT1049" s="91">
        <v>90.16</v>
      </c>
      <c r="AU1049" s="90" t="s">
        <v>566</v>
      </c>
      <c r="AV1049" s="90">
        <v>0</v>
      </c>
      <c r="AW1049" s="91" t="s">
        <v>566</v>
      </c>
      <c r="AX1049" s="91" t="s">
        <v>566</v>
      </c>
      <c r="AY1049" s="91">
        <v>132.16999999999999</v>
      </c>
      <c r="AZ1049" s="88" t="s">
        <v>4928</v>
      </c>
      <c r="BA1049" s="91">
        <v>134.5</v>
      </c>
      <c r="BB1049" s="91">
        <v>44.3</v>
      </c>
      <c r="BC1049" s="94">
        <v>5.1417218543000001</v>
      </c>
      <c r="BD1049" s="91">
        <v>256.21199999999999</v>
      </c>
      <c r="BE1049" s="95">
        <v>96.334000000000003</v>
      </c>
      <c r="BF1049" s="91">
        <v>7.99</v>
      </c>
      <c r="BG1049" s="91">
        <v>30.9</v>
      </c>
      <c r="BH1049" s="94" t="s">
        <v>566</v>
      </c>
      <c r="BI1049" s="94" t="s">
        <v>566</v>
      </c>
      <c r="BJ1049" s="93">
        <v>741</v>
      </c>
      <c r="BK1049" s="94">
        <v>3</v>
      </c>
      <c r="BL1049" s="91">
        <v>246.70936</v>
      </c>
      <c r="BM1049" s="96">
        <v>14.64922565</v>
      </c>
      <c r="BN1049" s="96" t="s">
        <v>566</v>
      </c>
      <c r="BO1049" s="88" t="s">
        <v>430</v>
      </c>
      <c r="BP1049" s="88" t="s">
        <v>566</v>
      </c>
      <c r="BQ1049" s="91">
        <v>256.21199999999999</v>
      </c>
      <c r="BR1049" s="95">
        <v>96.334000000000003</v>
      </c>
      <c r="BS1049" s="91">
        <v>7.99</v>
      </c>
      <c r="BT1049" s="90">
        <v>30</v>
      </c>
      <c r="BU1049" s="91">
        <v>0</v>
      </c>
      <c r="BV1049" s="91">
        <v>239.73</v>
      </c>
      <c r="BW1049" s="96">
        <v>14.23476</v>
      </c>
      <c r="BX1049" s="96" t="s">
        <v>566</v>
      </c>
      <c r="BY1049" s="96" t="s">
        <v>566</v>
      </c>
      <c r="BZ1049" s="96" t="s">
        <v>566</v>
      </c>
      <c r="CA1049" s="96" t="s">
        <v>566</v>
      </c>
      <c r="CB1049" s="96" t="s">
        <v>566</v>
      </c>
      <c r="CC1049" s="96" t="s">
        <v>566</v>
      </c>
      <c r="CD1049" s="96" t="s">
        <v>566</v>
      </c>
      <c r="CE1049" s="96" t="s">
        <v>566</v>
      </c>
      <c r="CF1049" s="88" t="s">
        <v>566</v>
      </c>
      <c r="CG1049" s="88" t="s">
        <v>566</v>
      </c>
      <c r="CH1049" s="92" t="s">
        <v>566</v>
      </c>
      <c r="CI1049" s="91">
        <v>0</v>
      </c>
      <c r="CJ1049" s="91">
        <v>0</v>
      </c>
      <c r="CK1049" s="90" t="s">
        <v>566</v>
      </c>
      <c r="CL1049" s="91">
        <v>-1.9679020612</v>
      </c>
      <c r="CM1049" s="91">
        <v>-4.6097938800000002E-2</v>
      </c>
      <c r="CN1049" s="88" t="s">
        <v>566</v>
      </c>
      <c r="CO1049" s="91">
        <v>124</v>
      </c>
      <c r="CP1049" s="91">
        <v>179.3042919339</v>
      </c>
      <c r="CQ1049" s="91">
        <v>6.2808348199999999</v>
      </c>
      <c r="CR1049" s="91">
        <v>-76.907496568100001</v>
      </c>
      <c r="CS1049" s="91">
        <v>-1.71016518</v>
      </c>
      <c r="CT1049" s="90" t="s">
        <v>566</v>
      </c>
      <c r="CU1049" s="96">
        <v>1.01301</v>
      </c>
      <c r="CV1049" s="96">
        <v>0.85067999999999999</v>
      </c>
      <c r="CW1049" s="96">
        <v>0.78376999999999997</v>
      </c>
      <c r="CX1049" s="93">
        <v>2369</v>
      </c>
      <c r="CY1049" s="93">
        <v>2345.2750000000001</v>
      </c>
      <c r="CZ1049" s="93">
        <v>90.7</v>
      </c>
      <c r="DA1049" s="90">
        <v>51</v>
      </c>
      <c r="DB1049" s="90" t="s">
        <v>566</v>
      </c>
      <c r="DC1049" s="90">
        <v>99.2</v>
      </c>
      <c r="DD1049" s="91">
        <v>233</v>
      </c>
      <c r="DE1049" s="91">
        <v>-43.274678111599997</v>
      </c>
      <c r="DF1049" s="93">
        <v>127.3</v>
      </c>
      <c r="DG1049" s="88" t="s">
        <v>393</v>
      </c>
      <c r="DH1049" s="88" t="s">
        <v>566</v>
      </c>
      <c r="DI1049" s="88">
        <v>1</v>
      </c>
      <c r="DJ1049" s="88" t="s">
        <v>566</v>
      </c>
      <c r="DK1049" s="90" t="s">
        <v>566</v>
      </c>
      <c r="DL1049" s="91">
        <v>96.334000000000003</v>
      </c>
      <c r="DM1049" s="91" t="s">
        <v>566</v>
      </c>
      <c r="DN1049" s="91">
        <v>289.28417632550003</v>
      </c>
      <c r="DO1049" s="91">
        <v>9.0220297372000005</v>
      </c>
      <c r="DP1049" s="91">
        <v>33.072387823500002</v>
      </c>
      <c r="DQ1049" s="91">
        <v>1.0310297371999999</v>
      </c>
      <c r="DR1049" s="91">
        <v>202.4492889565</v>
      </c>
      <c r="DS1049" s="91">
        <v>7.0915789558000002</v>
      </c>
      <c r="DT1049" s="91">
        <v>-53.762499545499999</v>
      </c>
      <c r="DU1049" s="91">
        <v>-0.89942104420000002</v>
      </c>
      <c r="DV1049" s="91">
        <v>112.53244527779999</v>
      </c>
      <c r="DW1049" s="97"/>
      <c r="DX1049" s="98" t="s">
        <v>566</v>
      </c>
      <c r="DY1049" s="99" t="s">
        <v>689</v>
      </c>
      <c r="DZ1049" s="98" t="s">
        <v>689</v>
      </c>
      <c r="EA1049" s="100" t="s">
        <v>566</v>
      </c>
      <c r="EB1049" s="101" t="s">
        <v>2761</v>
      </c>
      <c r="EC1049" s="38"/>
    </row>
    <row r="1050" spans="1:133" s="9" customFormat="1" ht="15" customHeight="1" x14ac:dyDescent="0.25">
      <c r="A1050" s="17" t="str">
        <f t="shared" si="16"/>
        <v>1773_Южно-Ягунское</v>
      </c>
      <c r="B1050" s="87">
        <v>241</v>
      </c>
      <c r="C1050" s="88" t="s">
        <v>733</v>
      </c>
      <c r="D1050" s="88" t="s">
        <v>568</v>
      </c>
      <c r="E1050" s="88" t="s">
        <v>531</v>
      </c>
      <c r="F1050" s="88" t="s">
        <v>9</v>
      </c>
      <c r="G1050" s="88" t="s">
        <v>29</v>
      </c>
      <c r="H1050" s="88" t="s">
        <v>3057</v>
      </c>
      <c r="I1050" s="89">
        <v>1773</v>
      </c>
      <c r="J1050" s="88" t="s">
        <v>157</v>
      </c>
      <c r="K1050" s="88" t="s">
        <v>688</v>
      </c>
      <c r="L1050" s="88" t="s">
        <v>1163</v>
      </c>
      <c r="M1050" s="88" t="s">
        <v>1512</v>
      </c>
      <c r="N1050" s="88" t="s">
        <v>695</v>
      </c>
      <c r="O1050" s="90">
        <v>21.5</v>
      </c>
      <c r="P1050" s="90">
        <v>2469</v>
      </c>
      <c r="Q1050" s="90">
        <v>2541.5</v>
      </c>
      <c r="R1050" s="91">
        <v>97.399000000000001</v>
      </c>
      <c r="S1050" s="90" t="s">
        <v>150</v>
      </c>
      <c r="T1050" s="90">
        <v>2560.8000000000002</v>
      </c>
      <c r="U1050" s="90">
        <v>23.2</v>
      </c>
      <c r="V1050" s="88" t="s">
        <v>31</v>
      </c>
      <c r="W1050" s="88" t="s">
        <v>190</v>
      </c>
      <c r="X1050" s="88" t="s">
        <v>36</v>
      </c>
      <c r="Y1050" s="90" t="s">
        <v>873</v>
      </c>
      <c r="Z1050" s="90" t="s">
        <v>566</v>
      </c>
      <c r="AA1050" s="90">
        <v>73</v>
      </c>
      <c r="AB1050" s="91" t="s">
        <v>3854</v>
      </c>
      <c r="AC1050" s="88" t="s">
        <v>566</v>
      </c>
      <c r="AD1050" s="90" t="s">
        <v>566</v>
      </c>
      <c r="AE1050" s="90" t="s">
        <v>2019</v>
      </c>
      <c r="AF1050" s="90" t="s">
        <v>190</v>
      </c>
      <c r="AG1050" s="91" t="s">
        <v>3432</v>
      </c>
      <c r="AH1050" s="92" t="s">
        <v>1433</v>
      </c>
      <c r="AI1050" s="93">
        <v>1447</v>
      </c>
      <c r="AJ1050" s="88" t="s">
        <v>566</v>
      </c>
      <c r="AK1050" s="90" t="s">
        <v>566</v>
      </c>
      <c r="AL1050" s="91">
        <v>32.799999999999997</v>
      </c>
      <c r="AM1050" s="91">
        <v>31.8</v>
      </c>
      <c r="AN1050" s="91">
        <v>1819</v>
      </c>
      <c r="AO1050" s="90">
        <v>24.4</v>
      </c>
      <c r="AP1050" s="91">
        <v>78.135000000000005</v>
      </c>
      <c r="AQ1050" s="91" t="s">
        <v>566</v>
      </c>
      <c r="AR1050" s="91" t="s">
        <v>566</v>
      </c>
      <c r="AS1050" s="91">
        <v>79.67</v>
      </c>
      <c r="AT1050" s="91">
        <v>81.760000000000005</v>
      </c>
      <c r="AU1050" s="90" t="s">
        <v>566</v>
      </c>
      <c r="AV1050" s="90">
        <v>0</v>
      </c>
      <c r="AW1050" s="91" t="s">
        <v>566</v>
      </c>
      <c r="AX1050" s="91" t="s">
        <v>566</v>
      </c>
      <c r="AY1050" s="91">
        <v>126.97</v>
      </c>
      <c r="AZ1050" s="88" t="s">
        <v>4928</v>
      </c>
      <c r="BA1050" s="91">
        <v>129.1</v>
      </c>
      <c r="BB1050" s="91">
        <v>47.3</v>
      </c>
      <c r="BC1050" s="94">
        <v>4.3266637786000004</v>
      </c>
      <c r="BD1050" s="91">
        <v>266.33499999999998</v>
      </c>
      <c r="BE1050" s="95">
        <v>93.942999999999998</v>
      </c>
      <c r="BF1050" s="91">
        <v>13.72</v>
      </c>
      <c r="BG1050" s="91">
        <v>30.9</v>
      </c>
      <c r="BH1050" s="94" t="s">
        <v>566</v>
      </c>
      <c r="BI1050" s="94" t="s">
        <v>566</v>
      </c>
      <c r="BJ1050" s="93">
        <v>741</v>
      </c>
      <c r="BK1050" s="94">
        <v>3</v>
      </c>
      <c r="BL1050" s="91">
        <v>423.72438</v>
      </c>
      <c r="BM1050" s="96">
        <v>25.160106890000002</v>
      </c>
      <c r="BN1050" s="96" t="s">
        <v>566</v>
      </c>
      <c r="BO1050" s="88" t="s">
        <v>430</v>
      </c>
      <c r="BP1050" s="88" t="s">
        <v>566</v>
      </c>
      <c r="BQ1050" s="91">
        <v>266.33499999999998</v>
      </c>
      <c r="BR1050" s="95">
        <v>93.942999999999998</v>
      </c>
      <c r="BS1050" s="91">
        <v>13.72</v>
      </c>
      <c r="BT1050" s="90">
        <v>30</v>
      </c>
      <c r="BU1050" s="91">
        <v>0</v>
      </c>
      <c r="BV1050" s="91">
        <v>411.69</v>
      </c>
      <c r="BW1050" s="96">
        <v>24.445440000000001</v>
      </c>
      <c r="BX1050" s="96" t="s">
        <v>566</v>
      </c>
      <c r="BY1050" s="96" t="s">
        <v>566</v>
      </c>
      <c r="BZ1050" s="96" t="s">
        <v>566</v>
      </c>
      <c r="CA1050" s="96" t="s">
        <v>566</v>
      </c>
      <c r="CB1050" s="96" t="s">
        <v>566</v>
      </c>
      <c r="CC1050" s="96" t="s">
        <v>566</v>
      </c>
      <c r="CD1050" s="96" t="s">
        <v>566</v>
      </c>
      <c r="CE1050" s="96" t="s">
        <v>566</v>
      </c>
      <c r="CF1050" s="88" t="s">
        <v>566</v>
      </c>
      <c r="CG1050" s="88" t="s">
        <v>566</v>
      </c>
      <c r="CH1050" s="92" t="s">
        <v>566</v>
      </c>
      <c r="CI1050" s="91">
        <v>0</v>
      </c>
      <c r="CJ1050" s="91">
        <v>0</v>
      </c>
      <c r="CK1050" s="90" t="s">
        <v>566</v>
      </c>
      <c r="CL1050" s="91">
        <v>1.5370831680000001</v>
      </c>
      <c r="CM1050" s="91">
        <v>0.104916832</v>
      </c>
      <c r="CN1050" s="88" t="s">
        <v>566</v>
      </c>
      <c r="CO1050" s="91">
        <v>84.32</v>
      </c>
      <c r="CP1050" s="91">
        <v>284.50419247949998</v>
      </c>
      <c r="CQ1050" s="91">
        <v>14.320266478800001</v>
      </c>
      <c r="CR1050" s="91">
        <v>18.1687333701</v>
      </c>
      <c r="CS1050" s="91">
        <v>0.59726647879999994</v>
      </c>
      <c r="CT1050" s="90" t="s">
        <v>566</v>
      </c>
      <c r="CU1050" s="96">
        <v>1.01301</v>
      </c>
      <c r="CV1050" s="96">
        <v>0.85067999999999999</v>
      </c>
      <c r="CW1050" s="96">
        <v>0.78376999999999997</v>
      </c>
      <c r="CX1050" s="93">
        <v>2369</v>
      </c>
      <c r="CY1050" s="93">
        <v>2347.328</v>
      </c>
      <c r="CZ1050" s="93">
        <v>90.7</v>
      </c>
      <c r="DA1050" s="90">
        <v>40</v>
      </c>
      <c r="DB1050" s="90" t="s">
        <v>566</v>
      </c>
      <c r="DC1050" s="90">
        <v>99.2</v>
      </c>
      <c r="DD1050" s="91">
        <v>233</v>
      </c>
      <c r="DE1050" s="91">
        <v>-45.506437768200001</v>
      </c>
      <c r="DF1050" s="93">
        <v>127.3</v>
      </c>
      <c r="DG1050" s="88" t="s">
        <v>393</v>
      </c>
      <c r="DH1050" s="88" t="s">
        <v>566</v>
      </c>
      <c r="DI1050" s="88" t="s">
        <v>566</v>
      </c>
      <c r="DJ1050" s="88" t="s">
        <v>566</v>
      </c>
      <c r="DK1050" s="90" t="s">
        <v>566</v>
      </c>
      <c r="DL1050" s="91">
        <v>93.942999999999998</v>
      </c>
      <c r="DM1050" s="91" t="s">
        <v>566</v>
      </c>
      <c r="DN1050" s="91">
        <v>300.71463287</v>
      </c>
      <c r="DO1050" s="91">
        <v>15.495373795800001</v>
      </c>
      <c r="DP1050" s="91">
        <v>34.379173760599997</v>
      </c>
      <c r="DQ1050" s="91">
        <v>1.7723737958000001</v>
      </c>
      <c r="DR1050" s="91">
        <v>321.22862677400002</v>
      </c>
      <c r="DS1050" s="91">
        <v>16.168758343899999</v>
      </c>
      <c r="DT1050" s="91">
        <v>54.8931676646</v>
      </c>
      <c r="DU1050" s="91">
        <v>2.4457583439000001</v>
      </c>
      <c r="DV1050" s="91">
        <v>98.956188888900002</v>
      </c>
      <c r="DW1050" s="97"/>
      <c r="DX1050" s="98" t="s">
        <v>566</v>
      </c>
      <c r="DY1050" s="99" t="s">
        <v>689</v>
      </c>
      <c r="DZ1050" s="98" t="s">
        <v>689</v>
      </c>
      <c r="EA1050" s="100" t="s">
        <v>566</v>
      </c>
      <c r="EB1050" s="101" t="s">
        <v>2761</v>
      </c>
      <c r="EC1050" s="38"/>
    </row>
    <row r="1051" spans="1:133" s="9" customFormat="1" ht="15" customHeight="1" x14ac:dyDescent="0.25">
      <c r="A1051" s="17" t="str">
        <f t="shared" si="16"/>
        <v>1774_Южно-Ягунское</v>
      </c>
      <c r="B1051" s="87">
        <v>242</v>
      </c>
      <c r="C1051" s="88" t="s">
        <v>733</v>
      </c>
      <c r="D1051" s="88" t="s">
        <v>568</v>
      </c>
      <c r="E1051" s="88" t="s">
        <v>531</v>
      </c>
      <c r="F1051" s="88" t="s">
        <v>9</v>
      </c>
      <c r="G1051" s="88" t="s">
        <v>29</v>
      </c>
      <c r="H1051" s="88" t="s">
        <v>2972</v>
      </c>
      <c r="I1051" s="89">
        <v>1774</v>
      </c>
      <c r="J1051" s="88" t="s">
        <v>81</v>
      </c>
      <c r="K1051" s="88" t="s">
        <v>688</v>
      </c>
      <c r="L1051" s="88" t="s">
        <v>1163</v>
      </c>
      <c r="M1051" s="88" t="s">
        <v>1554</v>
      </c>
      <c r="N1051" s="88" t="s">
        <v>10</v>
      </c>
      <c r="O1051" s="90">
        <v>19.399999999999999</v>
      </c>
      <c r="P1051" s="90">
        <v>2550.6</v>
      </c>
      <c r="Q1051" s="90">
        <v>2579</v>
      </c>
      <c r="R1051" s="91">
        <v>127.081</v>
      </c>
      <c r="S1051" s="90" t="s">
        <v>150</v>
      </c>
      <c r="T1051" s="90">
        <v>2575.9</v>
      </c>
      <c r="U1051" s="90">
        <v>13.7</v>
      </c>
      <c r="V1051" s="88" t="s">
        <v>31</v>
      </c>
      <c r="W1051" s="88" t="s">
        <v>190</v>
      </c>
      <c r="X1051" s="88" t="s">
        <v>2746</v>
      </c>
      <c r="Y1051" s="90" t="s">
        <v>974</v>
      </c>
      <c r="Z1051" s="90" t="s">
        <v>566</v>
      </c>
      <c r="AA1051" s="90">
        <v>73</v>
      </c>
      <c r="AB1051" s="91" t="s">
        <v>5070</v>
      </c>
      <c r="AC1051" s="88" t="s">
        <v>566</v>
      </c>
      <c r="AD1051" s="90" t="s">
        <v>566</v>
      </c>
      <c r="AE1051" s="90" t="s">
        <v>1235</v>
      </c>
      <c r="AF1051" s="90" t="s">
        <v>190</v>
      </c>
      <c r="AG1051" s="91" t="s">
        <v>3475</v>
      </c>
      <c r="AH1051" s="92" t="s">
        <v>4980</v>
      </c>
      <c r="AI1051" s="93">
        <v>48</v>
      </c>
      <c r="AJ1051" s="88" t="s">
        <v>566</v>
      </c>
      <c r="AK1051" s="90" t="s">
        <v>566</v>
      </c>
      <c r="AL1051" s="91">
        <v>19.899999999999999</v>
      </c>
      <c r="AM1051" s="91">
        <v>15.534172222600001</v>
      </c>
      <c r="AN1051" s="91">
        <v>1504</v>
      </c>
      <c r="AO1051" s="90">
        <v>18</v>
      </c>
      <c r="AP1051" s="91">
        <v>72.878</v>
      </c>
      <c r="AQ1051" s="91" t="s">
        <v>566</v>
      </c>
      <c r="AR1051" s="91" t="s">
        <v>566</v>
      </c>
      <c r="AS1051" s="91">
        <v>95.02</v>
      </c>
      <c r="AT1051" s="91">
        <v>97.42</v>
      </c>
      <c r="AU1051" s="90" t="s">
        <v>566</v>
      </c>
      <c r="AV1051" s="90">
        <v>0</v>
      </c>
      <c r="AW1051" s="91" t="s">
        <v>566</v>
      </c>
      <c r="AX1051" s="91" t="s">
        <v>566</v>
      </c>
      <c r="AY1051" s="91">
        <v>120.74</v>
      </c>
      <c r="AZ1051" s="88" t="s">
        <v>4928</v>
      </c>
      <c r="BA1051" s="91">
        <v>123.2</v>
      </c>
      <c r="BB1051" s="91">
        <v>25.72</v>
      </c>
      <c r="BC1051" s="94">
        <v>6.0701636403999997</v>
      </c>
      <c r="BD1051" s="91">
        <v>270.79000000000002</v>
      </c>
      <c r="BE1051" s="95">
        <v>95.570999999999998</v>
      </c>
      <c r="BF1051" s="91">
        <v>10.15</v>
      </c>
      <c r="BG1051" s="91">
        <v>31</v>
      </c>
      <c r="BH1051" s="94" t="s">
        <v>566</v>
      </c>
      <c r="BI1051" s="94" t="s">
        <v>566</v>
      </c>
      <c r="BJ1051" s="93">
        <v>744</v>
      </c>
      <c r="BK1051" s="94">
        <v>0</v>
      </c>
      <c r="BL1051" s="91">
        <v>314.75346000000002</v>
      </c>
      <c r="BM1051" s="96">
        <v>21.769518210000001</v>
      </c>
      <c r="BN1051" s="96" t="s">
        <v>566</v>
      </c>
      <c r="BO1051" s="88" t="s">
        <v>430</v>
      </c>
      <c r="BP1051" s="88" t="s">
        <v>566</v>
      </c>
      <c r="BQ1051" s="91">
        <v>270.79000000000002</v>
      </c>
      <c r="BR1051" s="95">
        <v>95.570999999999998</v>
      </c>
      <c r="BS1051" s="91">
        <v>10.15</v>
      </c>
      <c r="BT1051" s="90">
        <v>30</v>
      </c>
      <c r="BU1051" s="91">
        <v>0</v>
      </c>
      <c r="BV1051" s="91">
        <v>304.58999999999997</v>
      </c>
      <c r="BW1051" s="96">
        <v>21.066299999999998</v>
      </c>
      <c r="BX1051" s="96" t="s">
        <v>566</v>
      </c>
      <c r="BY1051" s="96" t="s">
        <v>566</v>
      </c>
      <c r="BZ1051" s="96" t="s">
        <v>566</v>
      </c>
      <c r="CA1051" s="96" t="s">
        <v>566</v>
      </c>
      <c r="CB1051" s="96" t="s">
        <v>566</v>
      </c>
      <c r="CC1051" s="96" t="s">
        <v>566</v>
      </c>
      <c r="CD1051" s="96" t="s">
        <v>566</v>
      </c>
      <c r="CE1051" s="96" t="s">
        <v>566</v>
      </c>
      <c r="CF1051" s="88" t="s">
        <v>566</v>
      </c>
      <c r="CG1051" s="88" t="s">
        <v>566</v>
      </c>
      <c r="CH1051" s="92" t="s">
        <v>566</v>
      </c>
      <c r="CI1051" s="91">
        <v>0</v>
      </c>
      <c r="CJ1051" s="91">
        <v>0</v>
      </c>
      <c r="CK1051" s="90" t="s">
        <v>566</v>
      </c>
      <c r="CL1051" s="91">
        <v>-0.89696904710000003</v>
      </c>
      <c r="CM1051" s="91">
        <v>2.8969047099999999E-2</v>
      </c>
      <c r="CN1051" s="88" t="s">
        <v>566</v>
      </c>
      <c r="CO1051" s="91">
        <v>124</v>
      </c>
      <c r="CP1051" s="91">
        <v>52.940330826100002</v>
      </c>
      <c r="CQ1051" s="91">
        <v>1.994297303</v>
      </c>
      <c r="CR1051" s="91">
        <v>-217.8496691739</v>
      </c>
      <c r="CS1051" s="91">
        <v>-8.1587026970000007</v>
      </c>
      <c r="CT1051" s="90" t="s">
        <v>566</v>
      </c>
      <c r="CU1051" s="96">
        <v>1.0134000000000001</v>
      </c>
      <c r="CV1051" s="96">
        <v>0.84660000000000002</v>
      </c>
      <c r="CW1051" s="96">
        <v>0.76239999999999997</v>
      </c>
      <c r="CX1051" s="93">
        <v>2369</v>
      </c>
      <c r="CY1051" s="93">
        <v>2343.8850000000002</v>
      </c>
      <c r="CZ1051" s="93">
        <v>91.6</v>
      </c>
      <c r="DA1051" s="90">
        <v>82</v>
      </c>
      <c r="DB1051" s="90" t="s">
        <v>566</v>
      </c>
      <c r="DC1051" s="90">
        <v>99.2</v>
      </c>
      <c r="DD1051" s="91">
        <v>233</v>
      </c>
      <c r="DE1051" s="91">
        <v>-48.180257510700002</v>
      </c>
      <c r="DF1051" s="93">
        <v>68.650000000000006</v>
      </c>
      <c r="DG1051" s="88" t="s">
        <v>393</v>
      </c>
      <c r="DH1051" s="88" t="s">
        <v>566</v>
      </c>
      <c r="DI1051" s="88">
        <v>1</v>
      </c>
      <c r="DJ1051" s="88" t="s">
        <v>566</v>
      </c>
      <c r="DK1051" s="90" t="s">
        <v>566</v>
      </c>
      <c r="DL1051" s="91">
        <v>95.570999999999998</v>
      </c>
      <c r="DM1051" s="91" t="s">
        <v>566</v>
      </c>
      <c r="DN1051" s="91">
        <v>305.74417580829999</v>
      </c>
      <c r="DO1051" s="91">
        <v>11.4639528218</v>
      </c>
      <c r="DP1051" s="91">
        <v>34.9541758083</v>
      </c>
      <c r="DQ1051" s="91">
        <v>1.3109528217999999</v>
      </c>
      <c r="DR1051" s="91">
        <v>59.773986541399999</v>
      </c>
      <c r="DS1051" s="91">
        <v>2.2517256370999998</v>
      </c>
      <c r="DT1051" s="91">
        <v>-211.01601345860001</v>
      </c>
      <c r="DU1051" s="91">
        <v>-7.9012743628999997</v>
      </c>
      <c r="DV1051" s="91">
        <v>150.88060250000001</v>
      </c>
      <c r="DW1051" s="97"/>
      <c r="DX1051" s="98" t="s">
        <v>566</v>
      </c>
      <c r="DY1051" s="99" t="s">
        <v>689</v>
      </c>
      <c r="DZ1051" s="98" t="s">
        <v>689</v>
      </c>
      <c r="EA1051" s="100" t="s">
        <v>566</v>
      </c>
      <c r="EB1051" s="101" t="s">
        <v>2761</v>
      </c>
      <c r="EC1051" s="38"/>
    </row>
    <row r="1052" spans="1:133" s="9" customFormat="1" ht="15" customHeight="1" x14ac:dyDescent="0.25">
      <c r="A1052" s="17" t="str">
        <f t="shared" si="16"/>
        <v>1775_Южно-Ягунское</v>
      </c>
      <c r="B1052" s="87">
        <v>243</v>
      </c>
      <c r="C1052" s="88" t="s">
        <v>733</v>
      </c>
      <c r="D1052" s="88" t="s">
        <v>568</v>
      </c>
      <c r="E1052" s="88" t="s">
        <v>531</v>
      </c>
      <c r="F1052" s="88" t="s">
        <v>9</v>
      </c>
      <c r="G1052" s="88" t="s">
        <v>29</v>
      </c>
      <c r="H1052" s="88" t="s">
        <v>3055</v>
      </c>
      <c r="I1052" s="89">
        <v>1775</v>
      </c>
      <c r="J1052" s="88" t="s">
        <v>157</v>
      </c>
      <c r="K1052" s="88" t="s">
        <v>688</v>
      </c>
      <c r="L1052" s="88" t="s">
        <v>1163</v>
      </c>
      <c r="M1052" s="88" t="s">
        <v>1508</v>
      </c>
      <c r="N1052" s="88" t="s">
        <v>6</v>
      </c>
      <c r="O1052" s="90">
        <v>11</v>
      </c>
      <c r="P1052" s="90">
        <v>2458</v>
      </c>
      <c r="Q1052" s="90">
        <v>2475</v>
      </c>
      <c r="R1052" s="91">
        <v>86.328999999999994</v>
      </c>
      <c r="S1052" s="90" t="s">
        <v>150</v>
      </c>
      <c r="T1052" s="90">
        <v>2486.5</v>
      </c>
      <c r="U1052" s="90">
        <v>7.8</v>
      </c>
      <c r="V1052" s="88" t="s">
        <v>31</v>
      </c>
      <c r="W1052" s="88" t="s">
        <v>156</v>
      </c>
      <c r="X1052" s="88" t="s">
        <v>262</v>
      </c>
      <c r="Y1052" s="90" t="s">
        <v>857</v>
      </c>
      <c r="Z1052" s="90" t="s">
        <v>566</v>
      </c>
      <c r="AA1052" s="90">
        <v>73</v>
      </c>
      <c r="AB1052" s="91" t="s">
        <v>3855</v>
      </c>
      <c r="AC1052" s="88" t="s">
        <v>566</v>
      </c>
      <c r="AD1052" s="90" t="s">
        <v>566</v>
      </c>
      <c r="AE1052" s="90" t="s">
        <v>566</v>
      </c>
      <c r="AF1052" s="90" t="s">
        <v>156</v>
      </c>
      <c r="AG1052" s="91" t="s">
        <v>3427</v>
      </c>
      <c r="AH1052" s="92" t="s">
        <v>1151</v>
      </c>
      <c r="AI1052" s="93">
        <v>1872</v>
      </c>
      <c r="AJ1052" s="88" t="s">
        <v>566</v>
      </c>
      <c r="AK1052" s="90" t="s">
        <v>566</v>
      </c>
      <c r="AL1052" s="91">
        <v>33.6</v>
      </c>
      <c r="AM1052" s="91">
        <v>23.3900814279</v>
      </c>
      <c r="AN1052" s="91">
        <v>1658</v>
      </c>
      <c r="AO1052" s="90">
        <v>22.9</v>
      </c>
      <c r="AP1052" s="91">
        <v>69.248999999999995</v>
      </c>
      <c r="AQ1052" s="91" t="s">
        <v>566</v>
      </c>
      <c r="AR1052" s="91" t="s">
        <v>566</v>
      </c>
      <c r="AS1052" s="91">
        <v>86.29</v>
      </c>
      <c r="AT1052" s="91">
        <v>88.22</v>
      </c>
      <c r="AU1052" s="90" t="s">
        <v>566</v>
      </c>
      <c r="AV1052" s="90">
        <v>0</v>
      </c>
      <c r="AW1052" s="91" t="s">
        <v>566</v>
      </c>
      <c r="AX1052" s="91" t="s">
        <v>566</v>
      </c>
      <c r="AY1052" s="91">
        <v>137.33000000000001</v>
      </c>
      <c r="AZ1052" s="88" t="s">
        <v>4928</v>
      </c>
      <c r="BA1052" s="91">
        <v>139.30000000000001</v>
      </c>
      <c r="BB1052" s="91">
        <v>51.04</v>
      </c>
      <c r="BC1052" s="94">
        <v>3.2497522298999999</v>
      </c>
      <c r="BD1052" s="91">
        <v>163.95</v>
      </c>
      <c r="BE1052" s="95">
        <v>95.04</v>
      </c>
      <c r="BF1052" s="91">
        <v>6.94</v>
      </c>
      <c r="BG1052" s="91">
        <v>30.9</v>
      </c>
      <c r="BH1052" s="94" t="s">
        <v>566</v>
      </c>
      <c r="BI1052" s="94" t="s">
        <v>566</v>
      </c>
      <c r="BJ1052" s="93">
        <v>741</v>
      </c>
      <c r="BK1052" s="94">
        <v>3</v>
      </c>
      <c r="BL1052" s="91">
        <v>214.17264</v>
      </c>
      <c r="BM1052" s="96">
        <v>10.296135939999999</v>
      </c>
      <c r="BN1052" s="96" t="s">
        <v>566</v>
      </c>
      <c r="BO1052" s="88" t="s">
        <v>430</v>
      </c>
      <c r="BP1052" s="88" t="s">
        <v>566</v>
      </c>
      <c r="BQ1052" s="91">
        <v>163.95</v>
      </c>
      <c r="BR1052" s="95">
        <v>95.04</v>
      </c>
      <c r="BS1052" s="91">
        <v>6.94</v>
      </c>
      <c r="BT1052" s="90">
        <v>30</v>
      </c>
      <c r="BU1052" s="91">
        <v>0</v>
      </c>
      <c r="BV1052" s="91">
        <v>208.11</v>
      </c>
      <c r="BW1052" s="96">
        <v>10.004759999999999</v>
      </c>
      <c r="BX1052" s="96" t="s">
        <v>566</v>
      </c>
      <c r="BY1052" s="96" t="s">
        <v>566</v>
      </c>
      <c r="BZ1052" s="96" t="s">
        <v>566</v>
      </c>
      <c r="CA1052" s="96" t="s">
        <v>566</v>
      </c>
      <c r="CB1052" s="96" t="s">
        <v>566</v>
      </c>
      <c r="CC1052" s="96" t="s">
        <v>566</v>
      </c>
      <c r="CD1052" s="96" t="s">
        <v>566</v>
      </c>
      <c r="CE1052" s="96" t="s">
        <v>566</v>
      </c>
      <c r="CF1052" s="88" t="s">
        <v>566</v>
      </c>
      <c r="CG1052" s="88" t="s">
        <v>566</v>
      </c>
      <c r="CH1052" s="92" t="s">
        <v>566</v>
      </c>
      <c r="CI1052" s="91">
        <v>0</v>
      </c>
      <c r="CJ1052" s="91">
        <v>0</v>
      </c>
      <c r="CK1052" s="90" t="s">
        <v>566</v>
      </c>
      <c r="CL1052" s="91">
        <v>-1.9284646140999999</v>
      </c>
      <c r="CM1052" s="91">
        <v>-9.5353859000000003E-3</v>
      </c>
      <c r="CN1052" s="88" t="s">
        <v>566</v>
      </c>
      <c r="CO1052" s="91">
        <v>101.875</v>
      </c>
      <c r="CP1052" s="91">
        <v>117.6048963545</v>
      </c>
      <c r="CQ1052" s="91">
        <v>5.3252538711000001</v>
      </c>
      <c r="CR1052" s="91">
        <v>-46.344833847899999</v>
      </c>
      <c r="CS1052" s="91">
        <v>-1.6117461288999999</v>
      </c>
      <c r="CT1052" s="90" t="s">
        <v>566</v>
      </c>
      <c r="CU1052" s="96">
        <v>1.0130729999999999</v>
      </c>
      <c r="CV1052" s="96">
        <v>0.85299999999999998</v>
      </c>
      <c r="CW1052" s="96">
        <v>0.80098000000000003</v>
      </c>
      <c r="CX1052" s="93">
        <v>2310</v>
      </c>
      <c r="CY1052" s="93">
        <v>2289.9209999999998</v>
      </c>
      <c r="CZ1052" s="93">
        <v>90.7</v>
      </c>
      <c r="DA1052" s="90">
        <v>51</v>
      </c>
      <c r="DB1052" s="90" t="s">
        <v>566</v>
      </c>
      <c r="DC1052" s="90">
        <v>81.5</v>
      </c>
      <c r="DD1052" s="91">
        <v>228</v>
      </c>
      <c r="DE1052" s="91">
        <v>-39.767543859600003</v>
      </c>
      <c r="DF1052" s="93">
        <v>136.30000000000001</v>
      </c>
      <c r="DG1052" s="88" t="s">
        <v>393</v>
      </c>
      <c r="DH1052" s="88" t="s">
        <v>566</v>
      </c>
      <c r="DI1052" s="88">
        <v>1</v>
      </c>
      <c r="DJ1052" s="88" t="s">
        <v>566</v>
      </c>
      <c r="DK1052" s="90" t="s">
        <v>566</v>
      </c>
      <c r="DL1052" s="91">
        <v>95.04</v>
      </c>
      <c r="DM1052" s="91" t="s">
        <v>566</v>
      </c>
      <c r="DN1052" s="91">
        <v>185.11272622850001</v>
      </c>
      <c r="DO1052" s="91">
        <v>7.8321790899000003</v>
      </c>
      <c r="DP1052" s="91">
        <v>21.1629960261</v>
      </c>
      <c r="DQ1052" s="91">
        <v>0.89517908989999995</v>
      </c>
      <c r="DR1052" s="91">
        <v>132.78559809129999</v>
      </c>
      <c r="DS1052" s="91">
        <v>6.0126494915000004</v>
      </c>
      <c r="DT1052" s="91">
        <v>-31.164132111099999</v>
      </c>
      <c r="DU1052" s="91">
        <v>-0.9243505085</v>
      </c>
      <c r="DV1052" s="91">
        <v>112.5488</v>
      </c>
      <c r="DW1052" s="97"/>
      <c r="DX1052" s="98" t="s">
        <v>566</v>
      </c>
      <c r="DY1052" s="99" t="s">
        <v>689</v>
      </c>
      <c r="DZ1052" s="98" t="s">
        <v>689</v>
      </c>
      <c r="EA1052" s="100" t="s">
        <v>566</v>
      </c>
      <c r="EB1052" s="101" t="s">
        <v>2761</v>
      </c>
      <c r="EC1052" s="38"/>
    </row>
    <row r="1053" spans="1:133" s="9" customFormat="1" ht="15" customHeight="1" x14ac:dyDescent="0.25">
      <c r="A1053" s="17" t="str">
        <f t="shared" si="16"/>
        <v>1776_Южно-Ягунское</v>
      </c>
      <c r="B1053" s="87">
        <v>244</v>
      </c>
      <c r="C1053" s="88" t="s">
        <v>733</v>
      </c>
      <c r="D1053" s="88" t="s">
        <v>568</v>
      </c>
      <c r="E1053" s="88" t="s">
        <v>531</v>
      </c>
      <c r="F1053" s="88" t="s">
        <v>9</v>
      </c>
      <c r="G1053" s="88" t="s">
        <v>29</v>
      </c>
      <c r="H1053" s="88" t="s">
        <v>3057</v>
      </c>
      <c r="I1053" s="89">
        <v>1776</v>
      </c>
      <c r="J1053" s="88" t="s">
        <v>157</v>
      </c>
      <c r="K1053" s="88" t="s">
        <v>688</v>
      </c>
      <c r="L1053" s="88" t="s">
        <v>1163</v>
      </c>
      <c r="M1053" s="88" t="s">
        <v>1512</v>
      </c>
      <c r="N1053" s="88" t="s">
        <v>695</v>
      </c>
      <c r="O1053" s="90">
        <v>16.8</v>
      </c>
      <c r="P1053" s="90">
        <v>2463</v>
      </c>
      <c r="Q1053" s="90">
        <v>2533.8000000000002</v>
      </c>
      <c r="R1053" s="91">
        <v>95.634</v>
      </c>
      <c r="S1053" s="90" t="s">
        <v>150</v>
      </c>
      <c r="T1053" s="90">
        <v>2499</v>
      </c>
      <c r="U1053" s="90">
        <v>21.4</v>
      </c>
      <c r="V1053" s="88" t="s">
        <v>31</v>
      </c>
      <c r="W1053" s="88" t="s">
        <v>156</v>
      </c>
      <c r="X1053" s="88" t="s">
        <v>762</v>
      </c>
      <c r="Y1053" s="90" t="s">
        <v>1174</v>
      </c>
      <c r="Z1053" s="90" t="s">
        <v>566</v>
      </c>
      <c r="AA1053" s="90">
        <v>73</v>
      </c>
      <c r="AB1053" s="91" t="s">
        <v>3439</v>
      </c>
      <c r="AC1053" s="88" t="s">
        <v>566</v>
      </c>
      <c r="AD1053" s="90" t="s">
        <v>566</v>
      </c>
      <c r="AE1053" s="90" t="s">
        <v>2019</v>
      </c>
      <c r="AF1053" s="90" t="s">
        <v>156</v>
      </c>
      <c r="AG1053" s="91" t="s">
        <v>3482</v>
      </c>
      <c r="AH1053" s="92" t="s">
        <v>2940</v>
      </c>
      <c r="AI1053" s="93">
        <v>478</v>
      </c>
      <c r="AJ1053" s="88" t="s">
        <v>566</v>
      </c>
      <c r="AK1053" s="90" t="s">
        <v>566</v>
      </c>
      <c r="AL1053" s="91">
        <v>32.799999999999997</v>
      </c>
      <c r="AM1053" s="91">
        <v>31.8</v>
      </c>
      <c r="AN1053" s="91">
        <v>1598</v>
      </c>
      <c r="AO1053" s="90">
        <v>23.8</v>
      </c>
      <c r="AP1053" s="91">
        <v>61.624000000000002</v>
      </c>
      <c r="AQ1053" s="91" t="s">
        <v>566</v>
      </c>
      <c r="AR1053" s="91" t="s">
        <v>566</v>
      </c>
      <c r="AS1053" s="91">
        <v>95.31</v>
      </c>
      <c r="AT1053" s="91">
        <v>97.67</v>
      </c>
      <c r="AU1053" s="90" t="s">
        <v>566</v>
      </c>
      <c r="AV1053" s="90">
        <v>0</v>
      </c>
      <c r="AW1053" s="91" t="s">
        <v>566</v>
      </c>
      <c r="AX1053" s="91" t="s">
        <v>566</v>
      </c>
      <c r="AY1053" s="91">
        <v>120.39</v>
      </c>
      <c r="AZ1053" s="88" t="s">
        <v>4928</v>
      </c>
      <c r="BA1053" s="91">
        <v>122.8</v>
      </c>
      <c r="BB1053" s="91">
        <v>25.08</v>
      </c>
      <c r="BC1053" s="94">
        <v>8.1198873484000007</v>
      </c>
      <c r="BD1053" s="91">
        <v>187.40700000000001</v>
      </c>
      <c r="BE1053" s="95">
        <v>93.635000000000005</v>
      </c>
      <c r="BF1053" s="91">
        <v>10.16</v>
      </c>
      <c r="BG1053" s="91">
        <v>30.9</v>
      </c>
      <c r="BH1053" s="94" t="s">
        <v>566</v>
      </c>
      <c r="BI1053" s="94" t="s">
        <v>566</v>
      </c>
      <c r="BJ1053" s="93">
        <v>741</v>
      </c>
      <c r="BK1053" s="94">
        <v>3</v>
      </c>
      <c r="BL1053" s="91">
        <v>313.54361999999998</v>
      </c>
      <c r="BM1053" s="96">
        <v>17.152794230000001</v>
      </c>
      <c r="BN1053" s="96" t="s">
        <v>566</v>
      </c>
      <c r="BO1053" s="88" t="s">
        <v>430</v>
      </c>
      <c r="BP1053" s="88" t="s">
        <v>566</v>
      </c>
      <c r="BQ1053" s="91">
        <v>187.40700000000001</v>
      </c>
      <c r="BR1053" s="95">
        <v>93.635000000000005</v>
      </c>
      <c r="BS1053" s="91">
        <v>10.16</v>
      </c>
      <c r="BT1053" s="90">
        <v>30</v>
      </c>
      <c r="BU1053" s="91">
        <v>0</v>
      </c>
      <c r="BV1053" s="91">
        <v>304.68</v>
      </c>
      <c r="BW1053" s="96">
        <v>16.66797</v>
      </c>
      <c r="BX1053" s="96" t="s">
        <v>566</v>
      </c>
      <c r="BY1053" s="96" t="s">
        <v>566</v>
      </c>
      <c r="BZ1053" s="96" t="s">
        <v>566</v>
      </c>
      <c r="CA1053" s="96" t="s">
        <v>566</v>
      </c>
      <c r="CB1053" s="96" t="s">
        <v>566</v>
      </c>
      <c r="CC1053" s="96" t="s">
        <v>566</v>
      </c>
      <c r="CD1053" s="96" t="s">
        <v>566</v>
      </c>
      <c r="CE1053" s="96" t="s">
        <v>566</v>
      </c>
      <c r="CF1053" s="88" t="s">
        <v>566</v>
      </c>
      <c r="CG1053" s="88" t="s">
        <v>566</v>
      </c>
      <c r="CH1053" s="92" t="s">
        <v>566</v>
      </c>
      <c r="CI1053" s="91">
        <v>0</v>
      </c>
      <c r="CJ1053" s="91">
        <v>0</v>
      </c>
      <c r="CK1053" s="90" t="s">
        <v>566</v>
      </c>
      <c r="CL1053" s="91">
        <v>0.69150194919999997</v>
      </c>
      <c r="CM1053" s="91">
        <v>-7.6501949200000002E-2</v>
      </c>
      <c r="CN1053" s="88" t="s">
        <v>566</v>
      </c>
      <c r="CO1053" s="91">
        <v>84.32</v>
      </c>
      <c r="CP1053" s="91">
        <v>396.63085037759998</v>
      </c>
      <c r="CQ1053" s="91">
        <v>20.359749267400002</v>
      </c>
      <c r="CR1053" s="91">
        <v>209.22424406179999</v>
      </c>
      <c r="CS1053" s="91">
        <v>10.203749267399999</v>
      </c>
      <c r="CT1053" s="90" t="s">
        <v>566</v>
      </c>
      <c r="CU1053" s="96">
        <v>1.01345</v>
      </c>
      <c r="CV1053" s="96">
        <v>0.85131999999999997</v>
      </c>
      <c r="CW1053" s="96">
        <v>0.79273000000000005</v>
      </c>
      <c r="CX1053" s="93">
        <v>2369</v>
      </c>
      <c r="CY1053" s="93">
        <v>2344.4070000000002</v>
      </c>
      <c r="CZ1053" s="93">
        <v>90.7</v>
      </c>
      <c r="DA1053" s="90">
        <v>82</v>
      </c>
      <c r="DB1053" s="90" t="s">
        <v>566</v>
      </c>
      <c r="DC1053" s="90">
        <v>99.2</v>
      </c>
      <c r="DD1053" s="91">
        <v>233</v>
      </c>
      <c r="DE1053" s="91">
        <v>-48.330472102999998</v>
      </c>
      <c r="DF1053" s="93">
        <v>127.3</v>
      </c>
      <c r="DG1053" s="88" t="s">
        <v>393</v>
      </c>
      <c r="DH1053" s="88" t="s">
        <v>566</v>
      </c>
      <c r="DI1053" s="88" t="s">
        <v>566</v>
      </c>
      <c r="DJ1053" s="88" t="s">
        <v>566</v>
      </c>
      <c r="DK1053" s="90" t="s">
        <v>566</v>
      </c>
      <c r="DL1053" s="91">
        <v>93.635000000000005</v>
      </c>
      <c r="DM1053" s="91" t="s">
        <v>566</v>
      </c>
      <c r="DN1053" s="91">
        <v>211.59746811119999</v>
      </c>
      <c r="DO1053" s="91">
        <v>11.4661228599</v>
      </c>
      <c r="DP1053" s="91">
        <v>24.1908617954</v>
      </c>
      <c r="DQ1053" s="91">
        <v>1.3101228599000001</v>
      </c>
      <c r="DR1053" s="91">
        <v>447.8288431977</v>
      </c>
      <c r="DS1053" s="91">
        <v>22.987831010899999</v>
      </c>
      <c r="DT1053" s="91">
        <v>260.42223688190001</v>
      </c>
      <c r="DU1053" s="91">
        <v>12.8318310109</v>
      </c>
      <c r="DV1053" s="91">
        <v>150.91340694440001</v>
      </c>
      <c r="DW1053" s="97"/>
      <c r="DX1053" s="98" t="s">
        <v>566</v>
      </c>
      <c r="DY1053" s="99" t="s">
        <v>689</v>
      </c>
      <c r="DZ1053" s="98" t="s">
        <v>689</v>
      </c>
      <c r="EA1053" s="100" t="s">
        <v>566</v>
      </c>
      <c r="EB1053" s="101" t="s">
        <v>2761</v>
      </c>
      <c r="EC1053" s="38"/>
    </row>
    <row r="1054" spans="1:133" s="9" customFormat="1" ht="15" customHeight="1" x14ac:dyDescent="0.25">
      <c r="A1054" s="17" t="str">
        <f t="shared" si="16"/>
        <v>1777Л_Южно-Ягунское</v>
      </c>
      <c r="B1054" s="87">
        <v>245</v>
      </c>
      <c r="C1054" s="88" t="s">
        <v>733</v>
      </c>
      <c r="D1054" s="88" t="s">
        <v>568</v>
      </c>
      <c r="E1054" s="88" t="s">
        <v>531</v>
      </c>
      <c r="F1054" s="88" t="s">
        <v>9</v>
      </c>
      <c r="G1054" s="88" t="s">
        <v>29</v>
      </c>
      <c r="H1054" s="88" t="s">
        <v>64</v>
      </c>
      <c r="I1054" s="89" t="s">
        <v>338</v>
      </c>
      <c r="J1054" s="88" t="s">
        <v>157</v>
      </c>
      <c r="K1054" s="88" t="s">
        <v>688</v>
      </c>
      <c r="L1054" s="88" t="s">
        <v>1163</v>
      </c>
      <c r="M1054" s="88" t="s">
        <v>34</v>
      </c>
      <c r="N1054" s="88" t="s">
        <v>6</v>
      </c>
      <c r="O1054" s="90">
        <v>126.62</v>
      </c>
      <c r="P1054" s="90">
        <v>2675.68</v>
      </c>
      <c r="Q1054" s="90">
        <v>2781.3</v>
      </c>
      <c r="R1054" s="91">
        <v>298.58600000000001</v>
      </c>
      <c r="S1054" s="90" t="s">
        <v>690</v>
      </c>
      <c r="T1054" s="90">
        <v>2782.8</v>
      </c>
      <c r="U1054" s="90">
        <v>2.2999999999999998</v>
      </c>
      <c r="V1054" s="88" t="s">
        <v>31</v>
      </c>
      <c r="W1054" s="88" t="s">
        <v>94</v>
      </c>
      <c r="X1054" s="88" t="s">
        <v>454</v>
      </c>
      <c r="Y1054" s="90" t="s">
        <v>2071</v>
      </c>
      <c r="Z1054" s="90" t="s">
        <v>566</v>
      </c>
      <c r="AA1054" s="90">
        <v>73</v>
      </c>
      <c r="AB1054" s="91" t="s">
        <v>4633</v>
      </c>
      <c r="AC1054" s="88" t="s">
        <v>566</v>
      </c>
      <c r="AD1054" s="90" t="s">
        <v>566</v>
      </c>
      <c r="AE1054" s="90" t="s">
        <v>2019</v>
      </c>
      <c r="AF1054" s="90" t="s">
        <v>94</v>
      </c>
      <c r="AG1054" s="91" t="s">
        <v>3520</v>
      </c>
      <c r="AH1054" s="92" t="s">
        <v>4607</v>
      </c>
      <c r="AI1054" s="93">
        <v>217</v>
      </c>
      <c r="AJ1054" s="88" t="s">
        <v>722</v>
      </c>
      <c r="AK1054" s="90" t="s">
        <v>566</v>
      </c>
      <c r="AL1054" s="91">
        <v>33.6</v>
      </c>
      <c r="AM1054" s="91">
        <v>23.3900814279</v>
      </c>
      <c r="AN1054" s="91">
        <v>1917</v>
      </c>
      <c r="AO1054" s="90">
        <v>25.2</v>
      </c>
      <c r="AP1054" s="91">
        <v>129.05699999999999</v>
      </c>
      <c r="AQ1054" s="91">
        <v>41.177777777800003</v>
      </c>
      <c r="AR1054" s="91" t="s">
        <v>566</v>
      </c>
      <c r="AS1054" s="91">
        <v>77.085735704000001</v>
      </c>
      <c r="AT1054" s="91">
        <v>78.452519366399997</v>
      </c>
      <c r="AU1054" s="90">
        <v>838</v>
      </c>
      <c r="AV1054" s="90">
        <v>0</v>
      </c>
      <c r="AW1054" s="91">
        <v>63.97</v>
      </c>
      <c r="AX1054" s="91" t="s">
        <v>566</v>
      </c>
      <c r="AY1054" s="91">
        <v>138.66999999999999</v>
      </c>
      <c r="AZ1054" s="88" t="s">
        <v>4928</v>
      </c>
      <c r="BA1054" s="91">
        <v>140.1</v>
      </c>
      <c r="BB1054" s="91">
        <v>61.584264296000001</v>
      </c>
      <c r="BC1054" s="94">
        <v>0.21930926919999999</v>
      </c>
      <c r="BD1054" s="91">
        <v>13.506</v>
      </c>
      <c r="BE1054" s="95">
        <v>66.863</v>
      </c>
      <c r="BF1054" s="91">
        <v>3.82</v>
      </c>
      <c r="BG1054" s="91">
        <v>30.9</v>
      </c>
      <c r="BH1054" s="94">
        <v>0.18332999999999999</v>
      </c>
      <c r="BI1054" s="94">
        <v>0.41666999999999998</v>
      </c>
      <c r="BJ1054" s="93">
        <v>226</v>
      </c>
      <c r="BK1054" s="94">
        <v>3</v>
      </c>
      <c r="BL1054" s="91">
        <v>117.86263</v>
      </c>
      <c r="BM1054" s="96">
        <v>4.7145052600000001</v>
      </c>
      <c r="BN1054" s="96" t="s">
        <v>566</v>
      </c>
      <c r="BO1054" s="88" t="s">
        <v>696</v>
      </c>
      <c r="BP1054" s="88" t="s">
        <v>566</v>
      </c>
      <c r="BQ1054" s="91">
        <v>13.506</v>
      </c>
      <c r="BR1054" s="95">
        <v>66.863</v>
      </c>
      <c r="BS1054" s="91">
        <v>3.82</v>
      </c>
      <c r="BT1054" s="90">
        <v>30</v>
      </c>
      <c r="BU1054" s="91">
        <v>0</v>
      </c>
      <c r="BV1054" s="91">
        <v>114.51</v>
      </c>
      <c r="BW1054" s="96">
        <v>4.5804</v>
      </c>
      <c r="BX1054" s="96" t="s">
        <v>566</v>
      </c>
      <c r="BY1054" s="96" t="s">
        <v>566</v>
      </c>
      <c r="BZ1054" s="96" t="s">
        <v>566</v>
      </c>
      <c r="CA1054" s="96" t="s">
        <v>566</v>
      </c>
      <c r="CB1054" s="96" t="s">
        <v>566</v>
      </c>
      <c r="CC1054" s="96" t="s">
        <v>566</v>
      </c>
      <c r="CD1054" s="96" t="s">
        <v>566</v>
      </c>
      <c r="CE1054" s="96" t="s">
        <v>566</v>
      </c>
      <c r="CF1054" s="88" t="s">
        <v>566</v>
      </c>
      <c r="CG1054" s="88" t="s">
        <v>566</v>
      </c>
      <c r="CH1054" s="92" t="s">
        <v>566</v>
      </c>
      <c r="CI1054" s="91">
        <v>0</v>
      </c>
      <c r="CJ1054" s="91">
        <v>0</v>
      </c>
      <c r="CK1054" s="90" t="s">
        <v>566</v>
      </c>
      <c r="CL1054" s="91">
        <v>-0.60481170240000004</v>
      </c>
      <c r="CM1054" s="91">
        <v>1.28117024E-2</v>
      </c>
      <c r="CN1054" s="88" t="s">
        <v>566</v>
      </c>
      <c r="CO1054" s="91">
        <v>89</v>
      </c>
      <c r="CP1054" s="91">
        <v>10.892714977100001</v>
      </c>
      <c r="CQ1054" s="91">
        <v>3.0788858188999999</v>
      </c>
      <c r="CR1054" s="91">
        <v>-2.6128183023</v>
      </c>
      <c r="CS1054" s="91">
        <v>-0.73811418110000004</v>
      </c>
      <c r="CT1054" s="90">
        <v>-0.21</v>
      </c>
      <c r="CU1054" s="96">
        <v>1.014</v>
      </c>
      <c r="CV1054" s="96">
        <v>0.85299999999999998</v>
      </c>
      <c r="CW1054" s="96">
        <v>0.82299999999999995</v>
      </c>
      <c r="CX1054" s="93">
        <v>2301</v>
      </c>
      <c r="CY1054" s="93">
        <v>2286.3939999999998</v>
      </c>
      <c r="CZ1054" s="93">
        <v>90.7</v>
      </c>
      <c r="DA1054" s="90">
        <v>40</v>
      </c>
      <c r="DB1054" s="90" t="s">
        <v>566</v>
      </c>
      <c r="DC1054" s="90">
        <v>71.2</v>
      </c>
      <c r="DD1054" s="91">
        <v>212</v>
      </c>
      <c r="DE1054" s="91">
        <v>-34.5896226415</v>
      </c>
      <c r="DF1054" s="93">
        <v>33.1</v>
      </c>
      <c r="DG1054" s="88" t="s">
        <v>393</v>
      </c>
      <c r="DH1054" s="88" t="s">
        <v>566</v>
      </c>
      <c r="DI1054" s="88">
        <v>1</v>
      </c>
      <c r="DJ1054" s="88" t="s">
        <v>1401</v>
      </c>
      <c r="DK1054" s="90">
        <v>-4.5</v>
      </c>
      <c r="DL1054" s="91">
        <v>66.863</v>
      </c>
      <c r="DM1054" s="91">
        <v>0.50904738000000005</v>
      </c>
      <c r="DN1054" s="91">
        <v>31.349308388099999</v>
      </c>
      <c r="DO1054" s="91">
        <v>8.8610544964999995</v>
      </c>
      <c r="DP1054" s="91">
        <v>17.843775108700001</v>
      </c>
      <c r="DQ1054" s="91">
        <v>5.0440544965000003</v>
      </c>
      <c r="DR1054" s="91">
        <v>25.2843833638</v>
      </c>
      <c r="DS1054" s="91">
        <v>7.1467700697999996</v>
      </c>
      <c r="DT1054" s="91">
        <v>11.7788500844</v>
      </c>
      <c r="DU1054" s="91">
        <v>3.3297700697999999</v>
      </c>
      <c r="DV1054" s="91" t="s">
        <v>566</v>
      </c>
      <c r="DW1054" s="97"/>
      <c r="DX1054" s="98" t="s">
        <v>5014</v>
      </c>
      <c r="DY1054" s="99" t="s">
        <v>689</v>
      </c>
      <c r="DZ1054" s="98" t="s">
        <v>689</v>
      </c>
      <c r="EA1054" s="100" t="s">
        <v>689</v>
      </c>
      <c r="EB1054" s="101" t="s">
        <v>2761</v>
      </c>
      <c r="EC1054" s="38"/>
    </row>
    <row r="1055" spans="1:133" s="9" customFormat="1" ht="15" customHeight="1" x14ac:dyDescent="0.25">
      <c r="A1055" s="17" t="str">
        <f t="shared" si="16"/>
        <v>1778_Южно-Ягунское</v>
      </c>
      <c r="B1055" s="87">
        <v>246</v>
      </c>
      <c r="C1055" s="88" t="s">
        <v>733</v>
      </c>
      <c r="D1055" s="88" t="s">
        <v>568</v>
      </c>
      <c r="E1055" s="88" t="s">
        <v>531</v>
      </c>
      <c r="F1055" s="88" t="s">
        <v>9</v>
      </c>
      <c r="G1055" s="88" t="s">
        <v>29</v>
      </c>
      <c r="H1055" s="88" t="s">
        <v>3055</v>
      </c>
      <c r="I1055" s="89">
        <v>1778</v>
      </c>
      <c r="J1055" s="88" t="s">
        <v>157</v>
      </c>
      <c r="K1055" s="88" t="s">
        <v>688</v>
      </c>
      <c r="L1055" s="88" t="s">
        <v>422</v>
      </c>
      <c r="M1055" s="88" t="s">
        <v>1508</v>
      </c>
      <c r="N1055" s="88" t="s">
        <v>6</v>
      </c>
      <c r="O1055" s="90">
        <v>14</v>
      </c>
      <c r="P1055" s="90">
        <v>2559</v>
      </c>
      <c r="Q1055" s="90">
        <v>2578</v>
      </c>
      <c r="R1055" s="91">
        <v>184.874</v>
      </c>
      <c r="S1055" s="90" t="s">
        <v>150</v>
      </c>
      <c r="T1055" s="90">
        <v>2585</v>
      </c>
      <c r="U1055" s="90">
        <v>9.5</v>
      </c>
      <c r="V1055" s="88" t="s">
        <v>31</v>
      </c>
      <c r="W1055" s="88" t="s">
        <v>118</v>
      </c>
      <c r="X1055" s="88" t="s">
        <v>515</v>
      </c>
      <c r="Y1055" s="90" t="s">
        <v>974</v>
      </c>
      <c r="Z1055" s="90" t="s">
        <v>566</v>
      </c>
      <c r="AA1055" s="90">
        <v>73</v>
      </c>
      <c r="AB1055" s="91" t="s">
        <v>3856</v>
      </c>
      <c r="AC1055" s="88" t="s">
        <v>566</v>
      </c>
      <c r="AD1055" s="90" t="s">
        <v>566</v>
      </c>
      <c r="AE1055" s="90" t="s">
        <v>1249</v>
      </c>
      <c r="AF1055" s="90" t="s">
        <v>118</v>
      </c>
      <c r="AG1055" s="91" t="s">
        <v>3479</v>
      </c>
      <c r="AH1055" s="92" t="s">
        <v>3105</v>
      </c>
      <c r="AI1055" s="93">
        <v>394</v>
      </c>
      <c r="AJ1055" s="88" t="s">
        <v>722</v>
      </c>
      <c r="AK1055" s="90" t="s">
        <v>566</v>
      </c>
      <c r="AL1055" s="91">
        <v>32.799999999999997</v>
      </c>
      <c r="AM1055" s="91">
        <v>31.8</v>
      </c>
      <c r="AN1055" s="91">
        <v>1861</v>
      </c>
      <c r="AO1055" s="90">
        <v>25.5</v>
      </c>
      <c r="AP1055" s="91">
        <v>143.863</v>
      </c>
      <c r="AQ1055" s="91">
        <v>63.17</v>
      </c>
      <c r="AR1055" s="91" t="s">
        <v>566</v>
      </c>
      <c r="AS1055" s="91">
        <v>78.842500108600007</v>
      </c>
      <c r="AT1055" s="91">
        <v>80.529637169099999</v>
      </c>
      <c r="AU1055" s="90">
        <v>1474</v>
      </c>
      <c r="AV1055" s="90">
        <v>31</v>
      </c>
      <c r="AW1055" s="91">
        <v>102.376</v>
      </c>
      <c r="AX1055" s="91" t="s">
        <v>566</v>
      </c>
      <c r="AY1055" s="91">
        <v>161.9</v>
      </c>
      <c r="AZ1055" s="88" t="s">
        <v>5057</v>
      </c>
      <c r="BA1055" s="91">
        <v>163.63999999999999</v>
      </c>
      <c r="BB1055" s="91">
        <v>83.057499891399999</v>
      </c>
      <c r="BC1055" s="94">
        <v>1.5171627891999999</v>
      </c>
      <c r="BD1055" s="91">
        <v>126.627</v>
      </c>
      <c r="BE1055" s="95">
        <v>91.486999999999995</v>
      </c>
      <c r="BF1055" s="91">
        <v>9.1999999999999993</v>
      </c>
      <c r="BG1055" s="91">
        <v>29.9</v>
      </c>
      <c r="BH1055" s="94" t="s">
        <v>566</v>
      </c>
      <c r="BI1055" s="94" t="s">
        <v>566</v>
      </c>
      <c r="BJ1055" s="93">
        <v>717</v>
      </c>
      <c r="BK1055" s="94">
        <v>27</v>
      </c>
      <c r="BL1055" s="91">
        <v>274.71339</v>
      </c>
      <c r="BM1055" s="96">
        <v>13.30629225</v>
      </c>
      <c r="BN1055" s="96" t="s">
        <v>566</v>
      </c>
      <c r="BO1055" s="88" t="s">
        <v>430</v>
      </c>
      <c r="BP1055" s="88" t="s">
        <v>566</v>
      </c>
      <c r="BQ1055" s="91">
        <v>126.627</v>
      </c>
      <c r="BR1055" s="95">
        <v>91.486999999999995</v>
      </c>
      <c r="BS1055" s="91">
        <v>9.1999999999999993</v>
      </c>
      <c r="BT1055" s="90">
        <v>30</v>
      </c>
      <c r="BU1055" s="91">
        <v>0</v>
      </c>
      <c r="BV1055" s="91">
        <v>275.88</v>
      </c>
      <c r="BW1055" s="96">
        <v>13.362690000000001</v>
      </c>
      <c r="BX1055" s="96" t="s">
        <v>566</v>
      </c>
      <c r="BY1055" s="96" t="s">
        <v>566</v>
      </c>
      <c r="BZ1055" s="96" t="s">
        <v>566</v>
      </c>
      <c r="CA1055" s="96" t="s">
        <v>566</v>
      </c>
      <c r="CB1055" s="96" t="s">
        <v>566</v>
      </c>
      <c r="CC1055" s="96" t="s">
        <v>566</v>
      </c>
      <c r="CD1055" s="96" t="s">
        <v>566</v>
      </c>
      <c r="CE1055" s="96" t="s">
        <v>566</v>
      </c>
      <c r="CF1055" s="88" t="s">
        <v>566</v>
      </c>
      <c r="CG1055" s="88" t="s">
        <v>566</v>
      </c>
      <c r="CH1055" s="92" t="s">
        <v>566</v>
      </c>
      <c r="CI1055" s="91">
        <v>0</v>
      </c>
      <c r="CJ1055" s="91">
        <v>0</v>
      </c>
      <c r="CK1055" s="90" t="s">
        <v>566</v>
      </c>
      <c r="CL1055" s="91">
        <v>0.37645473229999998</v>
      </c>
      <c r="CM1055" s="91">
        <v>6.0545267700000002E-2</v>
      </c>
      <c r="CN1055" s="88" t="s">
        <v>566</v>
      </c>
      <c r="CO1055" s="91">
        <v>69.275000000000006</v>
      </c>
      <c r="CP1055" s="91">
        <v>141.57395891760001</v>
      </c>
      <c r="CQ1055" s="91">
        <v>10.3757379509</v>
      </c>
      <c r="CR1055" s="91">
        <v>14.946730130900001</v>
      </c>
      <c r="CS1055" s="91">
        <v>1.1797379509000001</v>
      </c>
      <c r="CT1055" s="90" t="s">
        <v>566</v>
      </c>
      <c r="CU1055" s="96">
        <v>1.0131159999999999</v>
      </c>
      <c r="CV1055" s="96">
        <v>0.85299999999999998</v>
      </c>
      <c r="CW1055" s="96">
        <v>0.79998999999999998</v>
      </c>
      <c r="CX1055" s="93">
        <v>2310</v>
      </c>
      <c r="CY1055" s="93">
        <v>2292.2739999999999</v>
      </c>
      <c r="CZ1055" s="93">
        <v>90.7</v>
      </c>
      <c r="DA1055" s="90">
        <v>40</v>
      </c>
      <c r="DB1055" s="90" t="s">
        <v>566</v>
      </c>
      <c r="DC1055" s="90">
        <v>81.5</v>
      </c>
      <c r="DD1055" s="91">
        <v>228</v>
      </c>
      <c r="DE1055" s="91">
        <v>-28.991228070199998</v>
      </c>
      <c r="DF1055" s="93">
        <v>136.30000000000001</v>
      </c>
      <c r="DG1055" s="88" t="s">
        <v>393</v>
      </c>
      <c r="DH1055" s="88" t="s">
        <v>566</v>
      </c>
      <c r="DI1055" s="88" t="s">
        <v>566</v>
      </c>
      <c r="DJ1055" s="88" t="s">
        <v>566</v>
      </c>
      <c r="DK1055" s="90" t="s">
        <v>566</v>
      </c>
      <c r="DL1055" s="91">
        <v>91.486999999999995</v>
      </c>
      <c r="DM1055" s="91" t="s">
        <v>566</v>
      </c>
      <c r="DN1055" s="91">
        <v>156.11609561110001</v>
      </c>
      <c r="DO1055" s="91">
        <v>11.219964110299999</v>
      </c>
      <c r="DP1055" s="91">
        <v>29.488866824399999</v>
      </c>
      <c r="DQ1055" s="91">
        <v>2.0239641103000001</v>
      </c>
      <c r="DR1055" s="91">
        <v>174.38397359839999</v>
      </c>
      <c r="DS1055" s="91">
        <v>12.6413238417</v>
      </c>
      <c r="DT1055" s="91">
        <v>47.756744811700003</v>
      </c>
      <c r="DU1055" s="91">
        <v>3.4453238417000001</v>
      </c>
      <c r="DV1055" s="91" t="s">
        <v>566</v>
      </c>
      <c r="DW1055" s="97"/>
      <c r="DX1055" s="98" t="s">
        <v>689</v>
      </c>
      <c r="DY1055" s="99" t="s">
        <v>689</v>
      </c>
      <c r="DZ1055" s="98" t="s">
        <v>689</v>
      </c>
      <c r="EA1055" s="100" t="s">
        <v>566</v>
      </c>
      <c r="EB1055" s="101" t="s">
        <v>2761</v>
      </c>
      <c r="EC1055" s="38"/>
    </row>
    <row r="1056" spans="1:133" s="9" customFormat="1" ht="15" customHeight="1" x14ac:dyDescent="0.25">
      <c r="A1056" s="17" t="str">
        <f t="shared" si="16"/>
        <v>1779Н_Южно-Ягунское</v>
      </c>
      <c r="B1056" s="87">
        <v>247</v>
      </c>
      <c r="C1056" s="88" t="s">
        <v>733</v>
      </c>
      <c r="D1056" s="88" t="s">
        <v>568</v>
      </c>
      <c r="E1056" s="88" t="s">
        <v>531</v>
      </c>
      <c r="F1056" s="88" t="s">
        <v>9</v>
      </c>
      <c r="G1056" s="88" t="s">
        <v>29</v>
      </c>
      <c r="H1056" s="88" t="s">
        <v>3055</v>
      </c>
      <c r="I1056" s="89" t="s">
        <v>339</v>
      </c>
      <c r="J1056" s="88" t="s">
        <v>157</v>
      </c>
      <c r="K1056" s="88" t="s">
        <v>688</v>
      </c>
      <c r="L1056" s="88" t="s">
        <v>422</v>
      </c>
      <c r="M1056" s="88" t="s">
        <v>1508</v>
      </c>
      <c r="N1056" s="88" t="s">
        <v>6</v>
      </c>
      <c r="O1056" s="90">
        <v>11</v>
      </c>
      <c r="P1056" s="90">
        <v>2603</v>
      </c>
      <c r="Q1056" s="90">
        <v>2620</v>
      </c>
      <c r="R1056" s="91">
        <v>235.18</v>
      </c>
      <c r="S1056" s="90" t="s">
        <v>690</v>
      </c>
      <c r="T1056" s="90">
        <v>2936</v>
      </c>
      <c r="U1056" s="90">
        <v>11</v>
      </c>
      <c r="V1056" s="88" t="s">
        <v>31</v>
      </c>
      <c r="W1056" s="88" t="s">
        <v>175</v>
      </c>
      <c r="X1056" s="88" t="s">
        <v>474</v>
      </c>
      <c r="Y1056" s="90" t="s">
        <v>848</v>
      </c>
      <c r="Z1056" s="90" t="s">
        <v>566</v>
      </c>
      <c r="AA1056" s="90">
        <v>73</v>
      </c>
      <c r="AB1056" s="91" t="s">
        <v>3857</v>
      </c>
      <c r="AC1056" s="88" t="s">
        <v>566</v>
      </c>
      <c r="AD1056" s="90" t="s">
        <v>566</v>
      </c>
      <c r="AE1056" s="90" t="s">
        <v>1248</v>
      </c>
      <c r="AF1056" s="90" t="s">
        <v>175</v>
      </c>
      <c r="AG1056" s="91" t="s">
        <v>3427</v>
      </c>
      <c r="AH1056" s="92" t="s">
        <v>2067</v>
      </c>
      <c r="AI1056" s="93">
        <v>1203</v>
      </c>
      <c r="AJ1056" s="88" t="s">
        <v>566</v>
      </c>
      <c r="AK1056" s="90" t="s">
        <v>566</v>
      </c>
      <c r="AL1056" s="91">
        <v>32.799999999999997</v>
      </c>
      <c r="AM1056" s="91">
        <v>31.8</v>
      </c>
      <c r="AN1056" s="91">
        <v>1719</v>
      </c>
      <c r="AO1056" s="90">
        <v>22.5</v>
      </c>
      <c r="AP1056" s="91">
        <v>184.53</v>
      </c>
      <c r="AQ1056" s="91" t="s">
        <v>566</v>
      </c>
      <c r="AR1056" s="91" t="s">
        <v>566</v>
      </c>
      <c r="AS1056" s="91">
        <v>94.56</v>
      </c>
      <c r="AT1056" s="91">
        <v>96.96</v>
      </c>
      <c r="AU1056" s="90" t="s">
        <v>566</v>
      </c>
      <c r="AV1056" s="90">
        <v>0</v>
      </c>
      <c r="AW1056" s="91" t="s">
        <v>566</v>
      </c>
      <c r="AX1056" s="91" t="s">
        <v>566</v>
      </c>
      <c r="AY1056" s="91">
        <v>163.05000000000001</v>
      </c>
      <c r="AZ1056" s="88" t="s">
        <v>4928</v>
      </c>
      <c r="BA1056" s="91">
        <v>165.5</v>
      </c>
      <c r="BB1056" s="91">
        <v>68.489999999999995</v>
      </c>
      <c r="BC1056" s="94">
        <v>3.1393658276999998</v>
      </c>
      <c r="BD1056" s="91">
        <v>206.429</v>
      </c>
      <c r="BE1056" s="95">
        <v>94.771000000000001</v>
      </c>
      <c r="BF1056" s="91">
        <v>9.2100000000000009</v>
      </c>
      <c r="BG1056" s="91">
        <v>30.9</v>
      </c>
      <c r="BH1056" s="94" t="s">
        <v>566</v>
      </c>
      <c r="BI1056" s="94" t="s">
        <v>566</v>
      </c>
      <c r="BJ1056" s="93">
        <v>741</v>
      </c>
      <c r="BK1056" s="94">
        <v>3</v>
      </c>
      <c r="BL1056" s="91">
        <v>284.27501000000001</v>
      </c>
      <c r="BM1056" s="96">
        <v>13.87262084</v>
      </c>
      <c r="BN1056" s="96" t="s">
        <v>566</v>
      </c>
      <c r="BO1056" s="88" t="s">
        <v>430</v>
      </c>
      <c r="BP1056" s="88" t="s">
        <v>566</v>
      </c>
      <c r="BQ1056" s="91">
        <v>206.429</v>
      </c>
      <c r="BR1056" s="95">
        <v>94.771000000000001</v>
      </c>
      <c r="BS1056" s="91">
        <v>9.2100000000000009</v>
      </c>
      <c r="BT1056" s="90">
        <v>30</v>
      </c>
      <c r="BU1056" s="91">
        <v>0</v>
      </c>
      <c r="BV1056" s="91">
        <v>276.20999999999998</v>
      </c>
      <c r="BW1056" s="96">
        <v>13.479179999999999</v>
      </c>
      <c r="BX1056" s="96" t="s">
        <v>566</v>
      </c>
      <c r="BY1056" s="96" t="s">
        <v>566</v>
      </c>
      <c r="BZ1056" s="96" t="s">
        <v>566</v>
      </c>
      <c r="CA1056" s="96" t="s">
        <v>566</v>
      </c>
      <c r="CB1056" s="96" t="s">
        <v>566</v>
      </c>
      <c r="CC1056" s="96" t="s">
        <v>566</v>
      </c>
      <c r="CD1056" s="96" t="s">
        <v>566</v>
      </c>
      <c r="CE1056" s="96" t="s">
        <v>566</v>
      </c>
      <c r="CF1056" s="88" t="s">
        <v>566</v>
      </c>
      <c r="CG1056" s="88" t="s">
        <v>566</v>
      </c>
      <c r="CH1056" s="92" t="s">
        <v>566</v>
      </c>
      <c r="CI1056" s="91">
        <v>0</v>
      </c>
      <c r="CJ1056" s="91">
        <v>0</v>
      </c>
      <c r="CK1056" s="90" t="s">
        <v>566</v>
      </c>
      <c r="CL1056" s="91">
        <v>6.7203341200000002E-2</v>
      </c>
      <c r="CM1056" s="91">
        <v>6.3796658800000003E-2</v>
      </c>
      <c r="CN1056" s="88" t="s">
        <v>566</v>
      </c>
      <c r="CO1056" s="91">
        <v>69.275000000000006</v>
      </c>
      <c r="CP1056" s="91">
        <v>287.49016599909999</v>
      </c>
      <c r="CQ1056" s="91">
        <v>12.822860671500001</v>
      </c>
      <c r="CR1056" s="91">
        <v>81.061603407999996</v>
      </c>
      <c r="CS1056" s="91">
        <v>3.6158606715000001</v>
      </c>
      <c r="CT1056" s="90" t="s">
        <v>566</v>
      </c>
      <c r="CU1056" s="96">
        <v>1.0132000000000001</v>
      </c>
      <c r="CV1056" s="96">
        <v>0.85299999999999998</v>
      </c>
      <c r="CW1056" s="96">
        <v>0.79900000000000004</v>
      </c>
      <c r="CX1056" s="93">
        <v>2310</v>
      </c>
      <c r="CY1056" s="93">
        <v>2284.9899999999998</v>
      </c>
      <c r="CZ1056" s="93">
        <v>90.7</v>
      </c>
      <c r="DA1056" s="90">
        <v>40</v>
      </c>
      <c r="DB1056" s="90" t="s">
        <v>566</v>
      </c>
      <c r="DC1056" s="90">
        <v>81.5</v>
      </c>
      <c r="DD1056" s="91">
        <v>228</v>
      </c>
      <c r="DE1056" s="91">
        <v>-28.486842105299999</v>
      </c>
      <c r="DF1056" s="93">
        <v>136.30000000000001</v>
      </c>
      <c r="DG1056" s="88" t="s">
        <v>393</v>
      </c>
      <c r="DH1056" s="88" t="s">
        <v>566</v>
      </c>
      <c r="DI1056" s="88" t="s">
        <v>566</v>
      </c>
      <c r="DJ1056" s="88" t="s">
        <v>797</v>
      </c>
      <c r="DK1056" s="90" t="s">
        <v>566</v>
      </c>
      <c r="DL1056" s="91">
        <v>94.771000000000001</v>
      </c>
      <c r="DM1056" s="91" t="s">
        <v>566</v>
      </c>
      <c r="DN1056" s="91">
        <v>250.617361665</v>
      </c>
      <c r="DO1056" s="91">
        <v>11.1782310878</v>
      </c>
      <c r="DP1056" s="91">
        <v>44.1887990739</v>
      </c>
      <c r="DQ1056" s="91">
        <v>1.9712310877999999</v>
      </c>
      <c r="DR1056" s="91">
        <v>349.71771089930002</v>
      </c>
      <c r="DS1056" s="91">
        <v>15.598382167700001</v>
      </c>
      <c r="DT1056" s="91">
        <v>143.2891483082</v>
      </c>
      <c r="DU1056" s="91">
        <v>6.3913821676999998</v>
      </c>
      <c r="DV1056" s="91">
        <v>98.946988888899995</v>
      </c>
      <c r="DW1056" s="97"/>
      <c r="DX1056" s="98" t="s">
        <v>566</v>
      </c>
      <c r="DY1056" s="99" t="s">
        <v>689</v>
      </c>
      <c r="DZ1056" s="98" t="s">
        <v>689</v>
      </c>
      <c r="EA1056" s="100" t="s">
        <v>566</v>
      </c>
      <c r="EB1056" s="101" t="s">
        <v>2761</v>
      </c>
      <c r="EC1056" s="38"/>
    </row>
    <row r="1057" spans="1:133" s="9" customFormat="1" ht="15" customHeight="1" x14ac:dyDescent="0.25">
      <c r="A1057" s="17" t="str">
        <f t="shared" si="16"/>
        <v>1781_Южно-Ягунское</v>
      </c>
      <c r="B1057" s="87">
        <v>248</v>
      </c>
      <c r="C1057" s="88" t="s">
        <v>733</v>
      </c>
      <c r="D1057" s="88" t="s">
        <v>568</v>
      </c>
      <c r="E1057" s="88" t="s">
        <v>531</v>
      </c>
      <c r="F1057" s="88" t="s">
        <v>10</v>
      </c>
      <c r="G1057" s="88" t="s">
        <v>29</v>
      </c>
      <c r="H1057" s="88" t="s">
        <v>3055</v>
      </c>
      <c r="I1057" s="89">
        <v>1781</v>
      </c>
      <c r="J1057" s="88" t="s">
        <v>159</v>
      </c>
      <c r="K1057" s="88" t="s">
        <v>688</v>
      </c>
      <c r="L1057" s="88" t="s">
        <v>422</v>
      </c>
      <c r="M1057" s="88" t="s">
        <v>1508</v>
      </c>
      <c r="N1057" s="88" t="s">
        <v>6</v>
      </c>
      <c r="O1057" s="90">
        <v>14</v>
      </c>
      <c r="P1057" s="90">
        <v>2448</v>
      </c>
      <c r="Q1057" s="90">
        <v>2466</v>
      </c>
      <c r="R1057" s="91">
        <v>82.52</v>
      </c>
      <c r="S1057" s="90" t="s">
        <v>150</v>
      </c>
      <c r="T1057" s="90">
        <v>2535.1</v>
      </c>
      <c r="U1057" s="90">
        <v>12.5</v>
      </c>
      <c r="V1057" s="88" t="s">
        <v>31</v>
      </c>
      <c r="W1057" s="88" t="s">
        <v>175</v>
      </c>
      <c r="X1057" s="88" t="s">
        <v>360</v>
      </c>
      <c r="Y1057" s="90" t="s">
        <v>848</v>
      </c>
      <c r="Z1057" s="90" t="s">
        <v>566</v>
      </c>
      <c r="AA1057" s="90">
        <v>73</v>
      </c>
      <c r="AB1057" s="91" t="s">
        <v>3858</v>
      </c>
      <c r="AC1057" s="88" t="s">
        <v>566</v>
      </c>
      <c r="AD1057" s="90" t="s">
        <v>566</v>
      </c>
      <c r="AE1057" s="90" t="s">
        <v>2019</v>
      </c>
      <c r="AF1057" s="90" t="s">
        <v>175</v>
      </c>
      <c r="AG1057" s="91" t="s">
        <v>3414</v>
      </c>
      <c r="AH1057" s="92" t="s">
        <v>3310</v>
      </c>
      <c r="AI1057" s="93">
        <v>352</v>
      </c>
      <c r="AJ1057" s="88" t="s">
        <v>722</v>
      </c>
      <c r="AK1057" s="90" t="s">
        <v>566</v>
      </c>
      <c r="AL1057" s="91">
        <v>27.2</v>
      </c>
      <c r="AM1057" s="91">
        <v>20.3404885329</v>
      </c>
      <c r="AN1057" s="91">
        <v>1714</v>
      </c>
      <c r="AO1057" s="90">
        <v>21.4</v>
      </c>
      <c r="AP1057" s="91">
        <v>71.364999999999995</v>
      </c>
      <c r="AQ1057" s="91">
        <v>58.23</v>
      </c>
      <c r="AR1057" s="91" t="s">
        <v>566</v>
      </c>
      <c r="AS1057" s="91">
        <v>82.490593854599993</v>
      </c>
      <c r="AT1057" s="91">
        <v>85.353172367499994</v>
      </c>
      <c r="AU1057" s="90" t="s">
        <v>566</v>
      </c>
      <c r="AV1057" s="90">
        <v>0</v>
      </c>
      <c r="AW1057" s="91" t="s">
        <v>566</v>
      </c>
      <c r="AX1057" s="91" t="s">
        <v>566</v>
      </c>
      <c r="AY1057" s="91">
        <v>134.38999999999999</v>
      </c>
      <c r="AZ1057" s="88" t="s">
        <v>4928</v>
      </c>
      <c r="BA1057" s="91">
        <v>137.30000000000001</v>
      </c>
      <c r="BB1057" s="91">
        <v>51.8994061454</v>
      </c>
      <c r="BC1057" s="94">
        <v>4.4692180408000004</v>
      </c>
      <c r="BD1057" s="91">
        <v>236.839</v>
      </c>
      <c r="BE1057" s="95">
        <v>97.37</v>
      </c>
      <c r="BF1057" s="91">
        <v>5.31</v>
      </c>
      <c r="BG1057" s="91">
        <v>30.9</v>
      </c>
      <c r="BH1057" s="94" t="s">
        <v>566</v>
      </c>
      <c r="BI1057" s="94" t="s">
        <v>566</v>
      </c>
      <c r="BJ1057" s="93">
        <v>742</v>
      </c>
      <c r="BK1057" s="94">
        <v>2</v>
      </c>
      <c r="BL1057" s="91">
        <v>164.24338</v>
      </c>
      <c r="BM1057" s="96">
        <v>8.0331436099999998</v>
      </c>
      <c r="BN1057" s="96" t="s">
        <v>566</v>
      </c>
      <c r="BO1057" s="88" t="s">
        <v>430</v>
      </c>
      <c r="BP1057" s="88" t="s">
        <v>566</v>
      </c>
      <c r="BQ1057" s="91">
        <v>236.839</v>
      </c>
      <c r="BR1057" s="95">
        <v>97.37</v>
      </c>
      <c r="BS1057" s="91">
        <v>5.31</v>
      </c>
      <c r="BT1057" s="90">
        <v>30</v>
      </c>
      <c r="BU1057" s="91">
        <v>0</v>
      </c>
      <c r="BV1057" s="91">
        <v>159.36000000000001</v>
      </c>
      <c r="BW1057" s="96">
        <v>7.7943899999999999</v>
      </c>
      <c r="BX1057" s="96" t="s">
        <v>566</v>
      </c>
      <c r="BY1057" s="96" t="s">
        <v>566</v>
      </c>
      <c r="BZ1057" s="96" t="s">
        <v>566</v>
      </c>
      <c r="CA1057" s="96" t="s">
        <v>566</v>
      </c>
      <c r="CB1057" s="96" t="s">
        <v>566</v>
      </c>
      <c r="CC1057" s="96" t="s">
        <v>566</v>
      </c>
      <c r="CD1057" s="96" t="s">
        <v>566</v>
      </c>
      <c r="CE1057" s="96" t="s">
        <v>566</v>
      </c>
      <c r="CF1057" s="88" t="s">
        <v>566</v>
      </c>
      <c r="CG1057" s="88" t="s">
        <v>566</v>
      </c>
      <c r="CH1057" s="92" t="s">
        <v>566</v>
      </c>
      <c r="CI1057" s="91">
        <v>0</v>
      </c>
      <c r="CJ1057" s="91">
        <v>0</v>
      </c>
      <c r="CK1057" s="90" t="s">
        <v>566</v>
      </c>
      <c r="CL1057" s="91">
        <v>-0.71605842949999998</v>
      </c>
      <c r="CM1057" s="91">
        <v>0.15305842950000001</v>
      </c>
      <c r="CN1057" s="88" t="s">
        <v>566</v>
      </c>
      <c r="CO1057" s="91">
        <v>101.875</v>
      </c>
      <c r="CP1057" s="91">
        <v>151.9490119541</v>
      </c>
      <c r="CQ1057" s="91">
        <v>3.5681114149000002</v>
      </c>
      <c r="CR1057" s="91">
        <v>-84.890098773600002</v>
      </c>
      <c r="CS1057" s="91">
        <v>-1.7438885851000001</v>
      </c>
      <c r="CT1057" s="90" t="s">
        <v>566</v>
      </c>
      <c r="CU1057" s="96">
        <v>1.0130600000000001</v>
      </c>
      <c r="CV1057" s="96">
        <v>0.85299999999999998</v>
      </c>
      <c r="CW1057" s="96">
        <v>0.79869999999999997</v>
      </c>
      <c r="CX1057" s="93">
        <v>2310</v>
      </c>
      <c r="CY1057" s="93">
        <v>2280.3000000000002</v>
      </c>
      <c r="CZ1057" s="93">
        <v>93</v>
      </c>
      <c r="DA1057" s="90">
        <v>40</v>
      </c>
      <c r="DB1057" s="90" t="s">
        <v>566</v>
      </c>
      <c r="DC1057" s="90">
        <v>81.5</v>
      </c>
      <c r="DD1057" s="91">
        <v>228</v>
      </c>
      <c r="DE1057" s="91">
        <v>-41.057017543900002</v>
      </c>
      <c r="DF1057" s="93">
        <v>136.30000000000001</v>
      </c>
      <c r="DG1057" s="88" t="s">
        <v>393</v>
      </c>
      <c r="DH1057" s="88" t="s">
        <v>566</v>
      </c>
      <c r="DI1057" s="88">
        <v>1</v>
      </c>
      <c r="DJ1057" s="88" t="s">
        <v>566</v>
      </c>
      <c r="DK1057" s="90" t="s">
        <v>566</v>
      </c>
      <c r="DL1057" s="91">
        <v>97.37</v>
      </c>
      <c r="DM1057" s="91" t="s">
        <v>566</v>
      </c>
      <c r="DN1057" s="91">
        <v>267.41083020000002</v>
      </c>
      <c r="DO1057" s="91">
        <v>5.9981979248000004</v>
      </c>
      <c r="DP1057" s="91">
        <v>30.5717194723</v>
      </c>
      <c r="DQ1057" s="91">
        <v>0.68619792479999997</v>
      </c>
      <c r="DR1057" s="91">
        <v>171.56292856109999</v>
      </c>
      <c r="DS1057" s="91">
        <v>4.0286911766999998</v>
      </c>
      <c r="DT1057" s="91">
        <v>-65.276182166599995</v>
      </c>
      <c r="DU1057" s="91">
        <v>-1.2833088233000001</v>
      </c>
      <c r="DV1057" s="91" t="s">
        <v>566</v>
      </c>
      <c r="DW1057" s="97"/>
      <c r="DX1057" s="98" t="s">
        <v>566</v>
      </c>
      <c r="DY1057" s="99" t="s">
        <v>689</v>
      </c>
      <c r="DZ1057" s="98" t="s">
        <v>689</v>
      </c>
      <c r="EA1057" s="100" t="s">
        <v>566</v>
      </c>
      <c r="EB1057" s="101" t="s">
        <v>2761</v>
      </c>
      <c r="EC1057" s="38"/>
    </row>
    <row r="1058" spans="1:133" s="9" customFormat="1" ht="15" customHeight="1" x14ac:dyDescent="0.25">
      <c r="A1058" s="17" t="str">
        <f t="shared" si="16"/>
        <v>1784_Южно-Ягунское</v>
      </c>
      <c r="B1058" s="87">
        <v>249</v>
      </c>
      <c r="C1058" s="88" t="s">
        <v>733</v>
      </c>
      <c r="D1058" s="88" t="s">
        <v>568</v>
      </c>
      <c r="E1058" s="88" t="s">
        <v>531</v>
      </c>
      <c r="F1058" s="88" t="s">
        <v>10</v>
      </c>
      <c r="G1058" s="88" t="s">
        <v>29</v>
      </c>
      <c r="H1058" s="88" t="s">
        <v>3057</v>
      </c>
      <c r="I1058" s="89">
        <v>1784</v>
      </c>
      <c r="J1058" s="88" t="s">
        <v>162</v>
      </c>
      <c r="K1058" s="88" t="s">
        <v>688</v>
      </c>
      <c r="L1058" s="88" t="s">
        <v>422</v>
      </c>
      <c r="M1058" s="88" t="s">
        <v>1512</v>
      </c>
      <c r="N1058" s="88" t="s">
        <v>695</v>
      </c>
      <c r="O1058" s="90">
        <v>22</v>
      </c>
      <c r="P1058" s="90">
        <v>2543.5</v>
      </c>
      <c r="Q1058" s="90">
        <v>2617</v>
      </c>
      <c r="R1058" s="91">
        <v>171.548</v>
      </c>
      <c r="S1058" s="90" t="s">
        <v>150</v>
      </c>
      <c r="T1058" s="90">
        <v>2628.3</v>
      </c>
      <c r="U1058" s="90">
        <v>21.1</v>
      </c>
      <c r="V1058" s="88" t="s">
        <v>31</v>
      </c>
      <c r="W1058" s="88" t="s">
        <v>190</v>
      </c>
      <c r="X1058" s="88" t="s">
        <v>36</v>
      </c>
      <c r="Y1058" s="90" t="s">
        <v>892</v>
      </c>
      <c r="Z1058" s="90" t="s">
        <v>566</v>
      </c>
      <c r="AA1058" s="90">
        <v>73</v>
      </c>
      <c r="AB1058" s="91" t="s">
        <v>3859</v>
      </c>
      <c r="AC1058" s="88" t="s">
        <v>566</v>
      </c>
      <c r="AD1058" s="90" t="s">
        <v>566</v>
      </c>
      <c r="AE1058" s="90" t="s">
        <v>2021</v>
      </c>
      <c r="AF1058" s="90" t="s">
        <v>190</v>
      </c>
      <c r="AG1058" s="91" t="s">
        <v>3511</v>
      </c>
      <c r="AH1058" s="92" t="s">
        <v>4865</v>
      </c>
      <c r="AI1058" s="93">
        <v>69</v>
      </c>
      <c r="AJ1058" s="88" t="s">
        <v>566</v>
      </c>
      <c r="AK1058" s="90" t="s">
        <v>566</v>
      </c>
      <c r="AL1058" s="91">
        <v>26.1</v>
      </c>
      <c r="AM1058" s="91">
        <v>15.8105107373</v>
      </c>
      <c r="AN1058" s="91">
        <v>1963</v>
      </c>
      <c r="AO1058" s="90">
        <v>16.600000000000001</v>
      </c>
      <c r="AP1058" s="91">
        <v>150.72200000000001</v>
      </c>
      <c r="AQ1058" s="91" t="s">
        <v>566</v>
      </c>
      <c r="AR1058" s="91" t="s">
        <v>566</v>
      </c>
      <c r="AS1058" s="91">
        <v>69.28</v>
      </c>
      <c r="AT1058" s="91">
        <v>71.650000000000006</v>
      </c>
      <c r="AU1058" s="90">
        <v>990</v>
      </c>
      <c r="AV1058" s="90">
        <v>0</v>
      </c>
      <c r="AW1058" s="91">
        <v>42.97</v>
      </c>
      <c r="AX1058" s="91" t="s">
        <v>566</v>
      </c>
      <c r="AY1058" s="91">
        <v>133.66999999999999</v>
      </c>
      <c r="AZ1058" s="88" t="s">
        <v>4928</v>
      </c>
      <c r="BA1058" s="91">
        <v>136.1</v>
      </c>
      <c r="BB1058" s="91">
        <v>64.39</v>
      </c>
      <c r="BC1058" s="94">
        <v>4.0076865194</v>
      </c>
      <c r="BD1058" s="91">
        <v>263.76100000000002</v>
      </c>
      <c r="BE1058" s="95">
        <v>92.736000000000004</v>
      </c>
      <c r="BF1058" s="91">
        <v>16.309999999999999</v>
      </c>
      <c r="BG1058" s="91">
        <v>30.8</v>
      </c>
      <c r="BH1058" s="94" t="s">
        <v>566</v>
      </c>
      <c r="BI1058" s="94" t="s">
        <v>566</v>
      </c>
      <c r="BJ1058" s="93">
        <v>739</v>
      </c>
      <c r="BK1058" s="94">
        <v>5</v>
      </c>
      <c r="BL1058" s="91">
        <v>502.30734000000001</v>
      </c>
      <c r="BM1058" s="96">
        <v>28.15499299</v>
      </c>
      <c r="BN1058" s="96" t="s">
        <v>566</v>
      </c>
      <c r="BO1058" s="88" t="s">
        <v>430</v>
      </c>
      <c r="BP1058" s="88" t="s">
        <v>566</v>
      </c>
      <c r="BQ1058" s="91">
        <v>263.76100000000002</v>
      </c>
      <c r="BR1058" s="95">
        <v>92.736000000000004</v>
      </c>
      <c r="BS1058" s="91">
        <v>16.309999999999999</v>
      </c>
      <c r="BT1058" s="90">
        <v>30</v>
      </c>
      <c r="BU1058" s="91">
        <v>0</v>
      </c>
      <c r="BV1058" s="91">
        <v>489.39</v>
      </c>
      <c r="BW1058" s="96">
        <v>27.431010000000001</v>
      </c>
      <c r="BX1058" s="96" t="s">
        <v>566</v>
      </c>
      <c r="BY1058" s="96" t="s">
        <v>566</v>
      </c>
      <c r="BZ1058" s="96" t="s">
        <v>566</v>
      </c>
      <c r="CA1058" s="96" t="s">
        <v>566</v>
      </c>
      <c r="CB1058" s="96" t="s">
        <v>566</v>
      </c>
      <c r="CC1058" s="96" t="s">
        <v>566</v>
      </c>
      <c r="CD1058" s="96" t="s">
        <v>566</v>
      </c>
      <c r="CE1058" s="96" t="s">
        <v>566</v>
      </c>
      <c r="CF1058" s="88" t="s">
        <v>566</v>
      </c>
      <c r="CG1058" s="88" t="s">
        <v>566</v>
      </c>
      <c r="CH1058" s="92" t="s">
        <v>566</v>
      </c>
      <c r="CI1058" s="91">
        <v>0</v>
      </c>
      <c r="CJ1058" s="91">
        <v>0</v>
      </c>
      <c r="CK1058" s="90" t="s">
        <v>566</v>
      </c>
      <c r="CL1058" s="91">
        <v>-1.4260518136</v>
      </c>
      <c r="CM1058" s="91">
        <v>-9.5948186399999996E-2</v>
      </c>
      <c r="CN1058" s="88" t="s">
        <v>566</v>
      </c>
      <c r="CO1058" s="91">
        <v>124</v>
      </c>
      <c r="CP1058" s="91">
        <v>105.96055246589999</v>
      </c>
      <c r="CQ1058" s="91">
        <v>6.5608604830999999</v>
      </c>
      <c r="CR1058" s="91">
        <v>-157.8002461268</v>
      </c>
      <c r="CS1058" s="91">
        <v>-9.7521395168999998</v>
      </c>
      <c r="CT1058" s="90" t="s">
        <v>566</v>
      </c>
      <c r="CU1058" s="96">
        <v>1.0130999999999999</v>
      </c>
      <c r="CV1058" s="96">
        <v>0.85140000000000005</v>
      </c>
      <c r="CW1058" s="96">
        <v>0.78859999999999997</v>
      </c>
      <c r="CX1058" s="93">
        <v>2369</v>
      </c>
      <c r="CY1058" s="93">
        <v>2344.25</v>
      </c>
      <c r="CZ1058" s="93">
        <v>93.7</v>
      </c>
      <c r="DA1058" s="90">
        <v>51</v>
      </c>
      <c r="DB1058" s="90" t="s">
        <v>566</v>
      </c>
      <c r="DC1058" s="90">
        <v>99.2</v>
      </c>
      <c r="DD1058" s="91">
        <v>233</v>
      </c>
      <c r="DE1058" s="91">
        <v>-42.630901287599997</v>
      </c>
      <c r="DF1058" s="93">
        <v>127.3</v>
      </c>
      <c r="DG1058" s="88" t="s">
        <v>393</v>
      </c>
      <c r="DH1058" s="88" t="s">
        <v>566</v>
      </c>
      <c r="DI1058" s="88">
        <v>1</v>
      </c>
      <c r="DJ1058" s="88" t="s">
        <v>566</v>
      </c>
      <c r="DK1058" s="90" t="s">
        <v>566</v>
      </c>
      <c r="DL1058" s="91">
        <v>92.736000000000004</v>
      </c>
      <c r="DM1058" s="91" t="s">
        <v>566</v>
      </c>
      <c r="DN1058" s="91">
        <v>333.21633357439998</v>
      </c>
      <c r="DO1058" s="91">
        <v>20.592321930000001</v>
      </c>
      <c r="DP1058" s="91">
        <v>69.455534981699998</v>
      </c>
      <c r="DQ1058" s="91">
        <v>4.2793219300000001</v>
      </c>
      <c r="DR1058" s="91">
        <v>125.3090375915</v>
      </c>
      <c r="DS1058" s="91">
        <v>7.7558462646999997</v>
      </c>
      <c r="DT1058" s="91">
        <v>-138.4517610012</v>
      </c>
      <c r="DU1058" s="91">
        <v>-8.5571537353</v>
      </c>
      <c r="DV1058" s="91">
        <v>112.57792000000001</v>
      </c>
      <c r="DW1058" s="97"/>
      <c r="DX1058" s="98" t="s">
        <v>689</v>
      </c>
      <c r="DY1058" s="99" t="s">
        <v>689</v>
      </c>
      <c r="DZ1058" s="98" t="s">
        <v>689</v>
      </c>
      <c r="EA1058" s="100" t="s">
        <v>566</v>
      </c>
      <c r="EB1058" s="101" t="s">
        <v>2764</v>
      </c>
      <c r="EC1058" s="38"/>
    </row>
    <row r="1059" spans="1:133" s="9" customFormat="1" ht="15" customHeight="1" x14ac:dyDescent="0.25">
      <c r="A1059" s="17" t="str">
        <f t="shared" si="16"/>
        <v>1785Л_Южно-Ягунское</v>
      </c>
      <c r="B1059" s="87">
        <v>250</v>
      </c>
      <c r="C1059" s="88" t="s">
        <v>733</v>
      </c>
      <c r="D1059" s="88" t="s">
        <v>568</v>
      </c>
      <c r="E1059" s="88" t="s">
        <v>531</v>
      </c>
      <c r="F1059" s="88" t="s">
        <v>10</v>
      </c>
      <c r="G1059" s="88" t="s">
        <v>29</v>
      </c>
      <c r="H1059" s="88" t="s">
        <v>2974</v>
      </c>
      <c r="I1059" s="89" t="s">
        <v>1200</v>
      </c>
      <c r="J1059" s="88" t="s">
        <v>159</v>
      </c>
      <c r="K1059" s="88" t="s">
        <v>688</v>
      </c>
      <c r="L1059" s="88" t="s">
        <v>422</v>
      </c>
      <c r="M1059" s="88" t="s">
        <v>92</v>
      </c>
      <c r="N1059" s="88" t="s">
        <v>10</v>
      </c>
      <c r="O1059" s="90">
        <v>130.68</v>
      </c>
      <c r="P1059" s="90">
        <v>2802.67</v>
      </c>
      <c r="Q1059" s="90">
        <v>2933.35</v>
      </c>
      <c r="R1059" s="91">
        <v>358.73</v>
      </c>
      <c r="S1059" s="90" t="s">
        <v>690</v>
      </c>
      <c r="T1059" s="90">
        <v>2933.35</v>
      </c>
      <c r="U1059" s="90">
        <v>130.68</v>
      </c>
      <c r="V1059" s="88" t="s">
        <v>31</v>
      </c>
      <c r="W1059" s="88" t="s">
        <v>118</v>
      </c>
      <c r="X1059" s="88" t="s">
        <v>33</v>
      </c>
      <c r="Y1059" s="90" t="s">
        <v>1354</v>
      </c>
      <c r="Z1059" s="90" t="s">
        <v>566</v>
      </c>
      <c r="AA1059" s="90">
        <v>73</v>
      </c>
      <c r="AB1059" s="91" t="s">
        <v>4310</v>
      </c>
      <c r="AC1059" s="88" t="s">
        <v>566</v>
      </c>
      <c r="AD1059" s="90" t="s">
        <v>566</v>
      </c>
      <c r="AE1059" s="90" t="s">
        <v>566</v>
      </c>
      <c r="AF1059" s="90" t="s">
        <v>118</v>
      </c>
      <c r="AG1059" s="91" t="s">
        <v>3590</v>
      </c>
      <c r="AH1059" s="92" t="s">
        <v>2296</v>
      </c>
      <c r="AI1059" s="93">
        <v>1008</v>
      </c>
      <c r="AJ1059" s="88" t="s">
        <v>566</v>
      </c>
      <c r="AK1059" s="90" t="s">
        <v>566</v>
      </c>
      <c r="AL1059" s="91">
        <v>27.2</v>
      </c>
      <c r="AM1059" s="91">
        <v>20.3404885329</v>
      </c>
      <c r="AN1059" s="91">
        <v>1247</v>
      </c>
      <c r="AO1059" s="90">
        <v>21.6</v>
      </c>
      <c r="AP1059" s="91">
        <v>54.39</v>
      </c>
      <c r="AQ1059" s="91" t="s">
        <v>566</v>
      </c>
      <c r="AR1059" s="91" t="s">
        <v>566</v>
      </c>
      <c r="AS1059" s="91">
        <v>123.93</v>
      </c>
      <c r="AT1059" s="91">
        <v>125.67</v>
      </c>
      <c r="AU1059" s="90">
        <v>1125</v>
      </c>
      <c r="AV1059" s="90">
        <v>20.5</v>
      </c>
      <c r="AW1059" s="91">
        <v>47.91</v>
      </c>
      <c r="AX1059" s="91" t="s">
        <v>566</v>
      </c>
      <c r="AY1059" s="91">
        <v>149.72999999999999</v>
      </c>
      <c r="AZ1059" s="88" t="s">
        <v>4928</v>
      </c>
      <c r="BA1059" s="91">
        <v>151.5</v>
      </c>
      <c r="BB1059" s="91">
        <v>25.8</v>
      </c>
      <c r="BC1059" s="94">
        <v>6.3467054263999998</v>
      </c>
      <c r="BD1059" s="91">
        <v>163.745</v>
      </c>
      <c r="BE1059" s="95">
        <v>96.75</v>
      </c>
      <c r="BF1059" s="91">
        <v>4.5</v>
      </c>
      <c r="BG1059" s="91">
        <v>30.9</v>
      </c>
      <c r="BH1059" s="94" t="s">
        <v>566</v>
      </c>
      <c r="BI1059" s="94" t="s">
        <v>566</v>
      </c>
      <c r="BJ1059" s="93">
        <v>742</v>
      </c>
      <c r="BK1059" s="94">
        <v>2</v>
      </c>
      <c r="BL1059" s="91">
        <v>139.04798</v>
      </c>
      <c r="BM1059" s="96">
        <v>11.40193442</v>
      </c>
      <c r="BN1059" s="96" t="s">
        <v>566</v>
      </c>
      <c r="BO1059" s="88" t="s">
        <v>430</v>
      </c>
      <c r="BP1059" s="88" t="s">
        <v>566</v>
      </c>
      <c r="BQ1059" s="91">
        <v>163.745</v>
      </c>
      <c r="BR1059" s="95">
        <v>96.75</v>
      </c>
      <c r="BS1059" s="91">
        <v>4.5</v>
      </c>
      <c r="BT1059" s="90">
        <v>30</v>
      </c>
      <c r="BU1059" s="91">
        <v>0</v>
      </c>
      <c r="BV1059" s="91">
        <v>134.94</v>
      </c>
      <c r="BW1059" s="96">
        <v>11.06508</v>
      </c>
      <c r="BX1059" s="96" t="s">
        <v>566</v>
      </c>
      <c r="BY1059" s="96" t="s">
        <v>566</v>
      </c>
      <c r="BZ1059" s="96" t="s">
        <v>566</v>
      </c>
      <c r="CA1059" s="96" t="s">
        <v>566</v>
      </c>
      <c r="CB1059" s="96" t="s">
        <v>566</v>
      </c>
      <c r="CC1059" s="96" t="s">
        <v>566</v>
      </c>
      <c r="CD1059" s="96" t="s">
        <v>566</v>
      </c>
      <c r="CE1059" s="96" t="s">
        <v>566</v>
      </c>
      <c r="CF1059" s="88" t="s">
        <v>566</v>
      </c>
      <c r="CG1059" s="88" t="s">
        <v>566</v>
      </c>
      <c r="CH1059" s="92" t="s">
        <v>566</v>
      </c>
      <c r="CI1059" s="91">
        <v>0</v>
      </c>
      <c r="CJ1059" s="91">
        <v>0</v>
      </c>
      <c r="CK1059" s="90" t="s">
        <v>566</v>
      </c>
      <c r="CL1059" s="91">
        <v>-0.2339233886</v>
      </c>
      <c r="CM1059" s="91">
        <v>7.6923388600000003E-2</v>
      </c>
      <c r="CN1059" s="88" t="s">
        <v>566</v>
      </c>
      <c r="CO1059" s="91">
        <v>84.32</v>
      </c>
      <c r="CP1059" s="91">
        <v>408.8419689378</v>
      </c>
      <c r="CQ1059" s="91">
        <v>11.2294773903</v>
      </c>
      <c r="CR1059" s="91">
        <v>245.09700947690001</v>
      </c>
      <c r="CS1059" s="91">
        <v>6.7314773903000003</v>
      </c>
      <c r="CT1059" s="90">
        <v>1.79</v>
      </c>
      <c r="CU1059" s="96">
        <v>1.0129999999999999</v>
      </c>
      <c r="CV1059" s="96">
        <v>0.84499999999999997</v>
      </c>
      <c r="CW1059" s="96">
        <v>0.75600000000000001</v>
      </c>
      <c r="CX1059" s="93">
        <v>2369</v>
      </c>
      <c r="CY1059" s="93">
        <v>2350.94</v>
      </c>
      <c r="CZ1059" s="93">
        <v>93</v>
      </c>
      <c r="DA1059" s="90">
        <v>82</v>
      </c>
      <c r="DB1059" s="90" t="s">
        <v>566</v>
      </c>
      <c r="DC1059" s="90">
        <v>99.2</v>
      </c>
      <c r="DD1059" s="91">
        <v>233</v>
      </c>
      <c r="DE1059" s="91">
        <v>-35.738197424900001</v>
      </c>
      <c r="DF1059" s="93">
        <v>109.3</v>
      </c>
      <c r="DG1059" s="88" t="s">
        <v>393</v>
      </c>
      <c r="DH1059" s="88" t="s">
        <v>566</v>
      </c>
      <c r="DI1059" s="88" t="s">
        <v>566</v>
      </c>
      <c r="DJ1059" s="88" t="s">
        <v>566</v>
      </c>
      <c r="DK1059" s="90">
        <v>0</v>
      </c>
      <c r="DL1059" s="91">
        <v>96.75</v>
      </c>
      <c r="DM1059" s="91">
        <v>7.8131553718999998</v>
      </c>
      <c r="DN1059" s="91">
        <v>201.57940859499999</v>
      </c>
      <c r="DO1059" s="91">
        <v>5.5366904161999999</v>
      </c>
      <c r="DP1059" s="91">
        <v>37.834449134099998</v>
      </c>
      <c r="DQ1059" s="91">
        <v>1.0386904161999999</v>
      </c>
      <c r="DR1059" s="91">
        <v>503.30784274690001</v>
      </c>
      <c r="DS1059" s="91">
        <v>13.824128807399999</v>
      </c>
      <c r="DT1059" s="91">
        <v>339.56288328599999</v>
      </c>
      <c r="DU1059" s="91">
        <v>9.3261288073999999</v>
      </c>
      <c r="DV1059" s="91">
        <v>150.860625</v>
      </c>
      <c r="DW1059" s="97"/>
      <c r="DX1059" s="98" t="s">
        <v>689</v>
      </c>
      <c r="DY1059" s="99" t="s">
        <v>689</v>
      </c>
      <c r="DZ1059" s="98" t="s">
        <v>689</v>
      </c>
      <c r="EA1059" s="100" t="s">
        <v>689</v>
      </c>
      <c r="EB1059" s="101" t="s">
        <v>2761</v>
      </c>
      <c r="EC1059" s="38"/>
    </row>
    <row r="1060" spans="1:133" s="9" customFormat="1" ht="15" customHeight="1" x14ac:dyDescent="0.25">
      <c r="A1060" s="17" t="str">
        <f t="shared" si="16"/>
        <v>1789_Южно-Ягунское</v>
      </c>
      <c r="B1060" s="87">
        <v>251</v>
      </c>
      <c r="C1060" s="88" t="s">
        <v>733</v>
      </c>
      <c r="D1060" s="88" t="s">
        <v>568</v>
      </c>
      <c r="E1060" s="88" t="s">
        <v>531</v>
      </c>
      <c r="F1060" s="88" t="s">
        <v>10</v>
      </c>
      <c r="G1060" s="88" t="s">
        <v>29</v>
      </c>
      <c r="H1060" s="88" t="s">
        <v>3057</v>
      </c>
      <c r="I1060" s="89">
        <v>1789</v>
      </c>
      <c r="J1060" s="88" t="s">
        <v>162</v>
      </c>
      <c r="K1060" s="88" t="s">
        <v>688</v>
      </c>
      <c r="L1060" s="88" t="s">
        <v>422</v>
      </c>
      <c r="M1060" s="88" t="s">
        <v>1512</v>
      </c>
      <c r="N1060" s="88" t="s">
        <v>695</v>
      </c>
      <c r="O1060" s="90">
        <v>29</v>
      </c>
      <c r="P1060" s="90">
        <v>2490</v>
      </c>
      <c r="Q1060" s="90">
        <v>2563</v>
      </c>
      <c r="R1060" s="91">
        <v>116.56</v>
      </c>
      <c r="S1060" s="90" t="s">
        <v>150</v>
      </c>
      <c r="T1060" s="90">
        <v>2567</v>
      </c>
      <c r="U1060" s="90">
        <v>24.3</v>
      </c>
      <c r="V1060" s="88" t="s">
        <v>31</v>
      </c>
      <c r="W1060" s="88" t="s">
        <v>156</v>
      </c>
      <c r="X1060" s="88" t="s">
        <v>513</v>
      </c>
      <c r="Y1060" s="90" t="s">
        <v>863</v>
      </c>
      <c r="Z1060" s="90" t="s">
        <v>566</v>
      </c>
      <c r="AA1060" s="90">
        <v>73</v>
      </c>
      <c r="AB1060" s="91" t="s">
        <v>3860</v>
      </c>
      <c r="AC1060" s="88" t="s">
        <v>566</v>
      </c>
      <c r="AD1060" s="90" t="s">
        <v>566</v>
      </c>
      <c r="AE1060" s="90" t="s">
        <v>566</v>
      </c>
      <c r="AF1060" s="90" t="s">
        <v>156</v>
      </c>
      <c r="AG1060" s="91" t="s">
        <v>3418</v>
      </c>
      <c r="AH1060" s="92" t="s">
        <v>2828</v>
      </c>
      <c r="AI1060" s="93">
        <v>554</v>
      </c>
      <c r="AJ1060" s="88" t="s">
        <v>566</v>
      </c>
      <c r="AK1060" s="90" t="s">
        <v>566</v>
      </c>
      <c r="AL1060" s="91">
        <v>26.1</v>
      </c>
      <c r="AM1060" s="91">
        <v>15.8105107373</v>
      </c>
      <c r="AN1060" s="91">
        <v>1610</v>
      </c>
      <c r="AO1060" s="90">
        <v>17</v>
      </c>
      <c r="AP1060" s="91">
        <v>82.25</v>
      </c>
      <c r="AQ1060" s="91" t="s">
        <v>566</v>
      </c>
      <c r="AR1060" s="91" t="s">
        <v>566</v>
      </c>
      <c r="AS1060" s="91">
        <v>90.12</v>
      </c>
      <c r="AT1060" s="91">
        <v>92.22</v>
      </c>
      <c r="AU1060" s="90" t="s">
        <v>566</v>
      </c>
      <c r="AV1060" s="90">
        <v>0</v>
      </c>
      <c r="AW1060" s="91" t="s">
        <v>566</v>
      </c>
      <c r="AX1060" s="91" t="s">
        <v>566</v>
      </c>
      <c r="AY1060" s="91">
        <v>144.63999999999999</v>
      </c>
      <c r="AZ1060" s="88" t="s">
        <v>4928</v>
      </c>
      <c r="BA1060" s="91">
        <v>146.80000000000001</v>
      </c>
      <c r="BB1060" s="91">
        <v>54.52</v>
      </c>
      <c r="BC1060" s="94">
        <v>3.3855832325000002</v>
      </c>
      <c r="BD1060" s="91">
        <v>177.14500000000001</v>
      </c>
      <c r="BE1060" s="95">
        <v>93.537999999999997</v>
      </c>
      <c r="BF1060" s="91">
        <v>9.73</v>
      </c>
      <c r="BG1060" s="91">
        <v>30.8</v>
      </c>
      <c r="BH1060" s="94" t="s">
        <v>566</v>
      </c>
      <c r="BI1060" s="94" t="s">
        <v>566</v>
      </c>
      <c r="BJ1060" s="93">
        <v>739</v>
      </c>
      <c r="BK1060" s="94">
        <v>5</v>
      </c>
      <c r="BL1060" s="91">
        <v>299.48712</v>
      </c>
      <c r="BM1060" s="96">
        <v>18.192728710000001</v>
      </c>
      <c r="BN1060" s="96" t="s">
        <v>566</v>
      </c>
      <c r="BO1060" s="88" t="s">
        <v>430</v>
      </c>
      <c r="BP1060" s="88" t="s">
        <v>566</v>
      </c>
      <c r="BQ1060" s="91">
        <v>177.14500000000001</v>
      </c>
      <c r="BR1060" s="95">
        <v>93.537999999999997</v>
      </c>
      <c r="BS1060" s="91">
        <v>9.73</v>
      </c>
      <c r="BT1060" s="90">
        <v>30</v>
      </c>
      <c r="BU1060" s="91">
        <v>0</v>
      </c>
      <c r="BV1060" s="91">
        <v>291.81</v>
      </c>
      <c r="BW1060" s="96">
        <v>17.72634</v>
      </c>
      <c r="BX1060" s="96" t="s">
        <v>566</v>
      </c>
      <c r="BY1060" s="96" t="s">
        <v>566</v>
      </c>
      <c r="BZ1060" s="96" t="s">
        <v>566</v>
      </c>
      <c r="CA1060" s="96" t="s">
        <v>566</v>
      </c>
      <c r="CB1060" s="96" t="s">
        <v>566</v>
      </c>
      <c r="CC1060" s="96" t="s">
        <v>566</v>
      </c>
      <c r="CD1060" s="96" t="s">
        <v>566</v>
      </c>
      <c r="CE1060" s="96" t="s">
        <v>566</v>
      </c>
      <c r="CF1060" s="88" t="s">
        <v>566</v>
      </c>
      <c r="CG1060" s="88" t="s">
        <v>566</v>
      </c>
      <c r="CH1060" s="92" t="s">
        <v>566</v>
      </c>
      <c r="CI1060" s="91">
        <v>0</v>
      </c>
      <c r="CJ1060" s="91">
        <v>0</v>
      </c>
      <c r="CK1060" s="90" t="s">
        <v>566</v>
      </c>
      <c r="CL1060" s="91">
        <v>0.36333058559999998</v>
      </c>
      <c r="CM1060" s="91">
        <v>4.2669414400000001E-2</v>
      </c>
      <c r="CN1060" s="88" t="s">
        <v>566</v>
      </c>
      <c r="CO1060" s="91">
        <v>124</v>
      </c>
      <c r="CP1060" s="91">
        <v>96.866040299800005</v>
      </c>
      <c r="CQ1060" s="91">
        <v>6.2946581292000001</v>
      </c>
      <c r="CR1060" s="91">
        <v>-80.278817399800005</v>
      </c>
      <c r="CS1060" s="91">
        <v>-3.4323418708000002</v>
      </c>
      <c r="CT1060" s="90" t="s">
        <v>566</v>
      </c>
      <c r="CU1060" s="96">
        <v>1.0130399999999999</v>
      </c>
      <c r="CV1060" s="96">
        <v>0.84963999999999995</v>
      </c>
      <c r="CW1060" s="96">
        <v>0.78615999999999997</v>
      </c>
      <c r="CX1060" s="93">
        <v>2369</v>
      </c>
      <c r="CY1060" s="93">
        <v>2347.4699999999998</v>
      </c>
      <c r="CZ1060" s="93">
        <v>93.7</v>
      </c>
      <c r="DA1060" s="90">
        <v>51</v>
      </c>
      <c r="DB1060" s="90" t="s">
        <v>566</v>
      </c>
      <c r="DC1060" s="90">
        <v>99.2</v>
      </c>
      <c r="DD1060" s="91">
        <v>233</v>
      </c>
      <c r="DE1060" s="91">
        <v>-37.922746781100003</v>
      </c>
      <c r="DF1060" s="93">
        <v>127.3</v>
      </c>
      <c r="DG1060" s="88" t="s">
        <v>393</v>
      </c>
      <c r="DH1060" s="88" t="s">
        <v>566</v>
      </c>
      <c r="DI1060" s="88">
        <v>1</v>
      </c>
      <c r="DJ1060" s="88" t="s">
        <v>566</v>
      </c>
      <c r="DK1060" s="90" t="s">
        <v>566</v>
      </c>
      <c r="DL1060" s="91">
        <v>93.537999999999997</v>
      </c>
      <c r="DM1060" s="91" t="s">
        <v>566</v>
      </c>
      <c r="DN1060" s="91">
        <v>200.01111014270001</v>
      </c>
      <c r="DO1060" s="91">
        <v>10.981723755899999</v>
      </c>
      <c r="DP1060" s="91">
        <v>22.866252443099999</v>
      </c>
      <c r="DQ1060" s="91">
        <v>1.2547237559</v>
      </c>
      <c r="DR1060" s="91">
        <v>109.3697243451</v>
      </c>
      <c r="DS1060" s="91">
        <v>7.1071866086000002</v>
      </c>
      <c r="DT1060" s="91">
        <v>-67.775133354499999</v>
      </c>
      <c r="DU1060" s="91">
        <v>-2.6198133914000001</v>
      </c>
      <c r="DV1060" s="91">
        <v>112.5677836111</v>
      </c>
      <c r="DW1060" s="97"/>
      <c r="DX1060" s="98" t="s">
        <v>566</v>
      </c>
      <c r="DY1060" s="99" t="s">
        <v>689</v>
      </c>
      <c r="DZ1060" s="98" t="s">
        <v>689</v>
      </c>
      <c r="EA1060" s="100" t="s">
        <v>566</v>
      </c>
      <c r="EB1060" s="101" t="s">
        <v>2761</v>
      </c>
      <c r="EC1060" s="38"/>
    </row>
    <row r="1061" spans="1:133" s="9" customFormat="1" ht="15" customHeight="1" x14ac:dyDescent="0.25">
      <c r="A1061" s="17" t="str">
        <f t="shared" si="16"/>
        <v>1790Г_Южно-Ягунское</v>
      </c>
      <c r="B1061" s="87">
        <v>252</v>
      </c>
      <c r="C1061" s="88" t="s">
        <v>733</v>
      </c>
      <c r="D1061" s="88" t="s">
        <v>568</v>
      </c>
      <c r="E1061" s="88" t="s">
        <v>531</v>
      </c>
      <c r="F1061" s="88" t="s">
        <v>10</v>
      </c>
      <c r="G1061" s="88" t="s">
        <v>29</v>
      </c>
      <c r="H1061" s="88" t="s">
        <v>2974</v>
      </c>
      <c r="I1061" s="89" t="s">
        <v>2778</v>
      </c>
      <c r="J1061" s="88" t="s">
        <v>2532</v>
      </c>
      <c r="K1061" s="88" t="s">
        <v>688</v>
      </c>
      <c r="L1061" s="88" t="s">
        <v>422</v>
      </c>
      <c r="M1061" s="88" t="s">
        <v>92</v>
      </c>
      <c r="N1061" s="88" t="s">
        <v>10</v>
      </c>
      <c r="O1061" s="90">
        <v>495.11</v>
      </c>
      <c r="P1061" s="90">
        <v>2970.22</v>
      </c>
      <c r="Q1061" s="90">
        <v>3465.33</v>
      </c>
      <c r="R1061" s="91">
        <v>518.63800000000003</v>
      </c>
      <c r="S1061" s="90" t="s">
        <v>699</v>
      </c>
      <c r="T1061" s="90">
        <v>3466</v>
      </c>
      <c r="U1061" s="90">
        <v>495.11</v>
      </c>
      <c r="V1061" s="88" t="s">
        <v>31</v>
      </c>
      <c r="W1061" s="88" t="s">
        <v>175</v>
      </c>
      <c r="X1061" s="88" t="s">
        <v>295</v>
      </c>
      <c r="Y1061" s="90" t="s">
        <v>863</v>
      </c>
      <c r="Z1061" s="90" t="s">
        <v>566</v>
      </c>
      <c r="AA1061" s="90">
        <v>73</v>
      </c>
      <c r="AB1061" s="91" t="s">
        <v>4311</v>
      </c>
      <c r="AC1061" s="88" t="s">
        <v>566</v>
      </c>
      <c r="AD1061" s="90" t="s">
        <v>566</v>
      </c>
      <c r="AE1061" s="90" t="s">
        <v>2151</v>
      </c>
      <c r="AF1061" s="90" t="s">
        <v>175</v>
      </c>
      <c r="AG1061" s="91" t="s">
        <v>3697</v>
      </c>
      <c r="AH1061" s="92" t="s">
        <v>2791</v>
      </c>
      <c r="AI1061" s="93">
        <v>620</v>
      </c>
      <c r="AJ1061" s="88" t="s">
        <v>722</v>
      </c>
      <c r="AK1061" s="90" t="s">
        <v>566</v>
      </c>
      <c r="AL1061" s="91">
        <v>19.600000000000001</v>
      </c>
      <c r="AM1061" s="91">
        <v>12.2970639068</v>
      </c>
      <c r="AN1061" s="91">
        <v>949</v>
      </c>
      <c r="AO1061" s="90">
        <v>14.8</v>
      </c>
      <c r="AP1061" s="91">
        <v>33.621000000000002</v>
      </c>
      <c r="AQ1061" s="91">
        <v>97.832999999999998</v>
      </c>
      <c r="AR1061" s="91" t="s">
        <v>566</v>
      </c>
      <c r="AS1061" s="91" t="s">
        <v>566</v>
      </c>
      <c r="AT1061" s="91" t="s">
        <v>566</v>
      </c>
      <c r="AU1061" s="90">
        <v>766</v>
      </c>
      <c r="AV1061" s="90">
        <v>0</v>
      </c>
      <c r="AW1061" s="91">
        <v>9.4</v>
      </c>
      <c r="AX1061" s="91" t="s">
        <v>566</v>
      </c>
      <c r="AY1061" s="91">
        <v>162.46</v>
      </c>
      <c r="AZ1061" s="88" t="s">
        <v>4928</v>
      </c>
      <c r="BA1061" s="91">
        <v>163.9</v>
      </c>
      <c r="BB1061" s="91">
        <v>26.242251839400002</v>
      </c>
      <c r="BC1061" s="94" t="s">
        <v>566</v>
      </c>
      <c r="BD1061" s="91">
        <v>290.22800000000001</v>
      </c>
      <c r="BE1061" s="95">
        <v>99.09</v>
      </c>
      <c r="BF1061" s="91">
        <v>2.23</v>
      </c>
      <c r="BG1061" s="91">
        <v>15.5</v>
      </c>
      <c r="BH1061" s="94" t="s">
        <v>566</v>
      </c>
      <c r="BI1061" s="94" t="s">
        <v>566</v>
      </c>
      <c r="BJ1061" s="93">
        <v>371</v>
      </c>
      <c r="BK1061" s="94">
        <v>373</v>
      </c>
      <c r="BL1061" s="91">
        <v>34.48312</v>
      </c>
      <c r="BM1061" s="96">
        <v>2.8276160199999998</v>
      </c>
      <c r="BN1061" s="96" t="s">
        <v>566</v>
      </c>
      <c r="BO1061" s="88" t="s">
        <v>535</v>
      </c>
      <c r="BP1061" s="88" t="s">
        <v>4843</v>
      </c>
      <c r="BQ1061" s="91" t="s">
        <v>566</v>
      </c>
      <c r="BR1061" s="95">
        <v>0</v>
      </c>
      <c r="BS1061" s="91" t="s">
        <v>566</v>
      </c>
      <c r="BT1061" s="90" t="s">
        <v>566</v>
      </c>
      <c r="BU1061" s="91" t="s">
        <v>566</v>
      </c>
      <c r="BV1061" s="91" t="s">
        <v>566</v>
      </c>
      <c r="BW1061" s="96" t="s">
        <v>566</v>
      </c>
      <c r="BX1061" s="96" t="s">
        <v>566</v>
      </c>
      <c r="BY1061" s="96" t="s">
        <v>4843</v>
      </c>
      <c r="BZ1061" s="96" t="s">
        <v>566</v>
      </c>
      <c r="CA1061" s="96" t="s">
        <v>566</v>
      </c>
      <c r="CB1061" s="96" t="s">
        <v>566</v>
      </c>
      <c r="CC1061" s="96" t="s">
        <v>566</v>
      </c>
      <c r="CD1061" s="96" t="s">
        <v>566</v>
      </c>
      <c r="CE1061" s="96" t="s">
        <v>566</v>
      </c>
      <c r="CF1061" s="88" t="s">
        <v>566</v>
      </c>
      <c r="CG1061" s="88" t="s">
        <v>566</v>
      </c>
      <c r="CH1061" s="92" t="s">
        <v>566</v>
      </c>
      <c r="CI1061" s="91">
        <v>0</v>
      </c>
      <c r="CJ1061" s="91">
        <v>0</v>
      </c>
      <c r="CK1061" s="90" t="s">
        <v>566</v>
      </c>
      <c r="CL1061" s="91">
        <v>1.8208635683000001</v>
      </c>
      <c r="CM1061" s="91">
        <v>2.1364317000000001E-3</v>
      </c>
      <c r="CN1061" s="88" t="s">
        <v>566</v>
      </c>
      <c r="CO1061" s="91">
        <v>84.32</v>
      </c>
      <c r="CP1061" s="91">
        <v>853.22510721339995</v>
      </c>
      <c r="CQ1061" s="91">
        <v>6.5579409320000002</v>
      </c>
      <c r="CR1061" s="91">
        <v>562.99660953149998</v>
      </c>
      <c r="CS1061" s="91">
        <v>4.3269409320000003</v>
      </c>
      <c r="CT1061" s="90">
        <v>1</v>
      </c>
      <c r="CU1061" s="96">
        <v>1.0129999999999999</v>
      </c>
      <c r="CV1061" s="96">
        <v>0.84499999999999997</v>
      </c>
      <c r="CW1061" s="96">
        <v>0.75600000000000001</v>
      </c>
      <c r="CX1061" s="93">
        <v>2369</v>
      </c>
      <c r="CY1061" s="93">
        <v>2354.2820000000002</v>
      </c>
      <c r="CZ1061" s="93">
        <v>97.3</v>
      </c>
      <c r="DA1061" s="90">
        <v>82</v>
      </c>
      <c r="DB1061" s="90" t="s">
        <v>566</v>
      </c>
      <c r="DC1061" s="90">
        <v>99.2</v>
      </c>
      <c r="DD1061" s="91">
        <v>233</v>
      </c>
      <c r="DE1061" s="91">
        <v>-30.2746781116</v>
      </c>
      <c r="DF1061" s="93">
        <v>109.3</v>
      </c>
      <c r="DG1061" s="88" t="s">
        <v>393</v>
      </c>
      <c r="DH1061" s="88" t="s">
        <v>566</v>
      </c>
      <c r="DI1061" s="88" t="s">
        <v>566</v>
      </c>
      <c r="DJ1061" s="88" t="s">
        <v>566</v>
      </c>
      <c r="DK1061" s="90">
        <v>0</v>
      </c>
      <c r="DL1061" s="91">
        <v>99.09</v>
      </c>
      <c r="DM1061" s="91">
        <v>12.487184409199999</v>
      </c>
      <c r="DN1061" s="91">
        <v>327.69183803110002</v>
      </c>
      <c r="DO1061" s="91">
        <v>2.5186597294999999</v>
      </c>
      <c r="DP1061" s="91">
        <v>37.463340349200003</v>
      </c>
      <c r="DQ1061" s="91">
        <v>0.28765972950000002</v>
      </c>
      <c r="DR1061" s="91">
        <v>963.36130280049997</v>
      </c>
      <c r="DS1061" s="91">
        <v>7.4044545413999998</v>
      </c>
      <c r="DT1061" s="91">
        <v>673.1328051186</v>
      </c>
      <c r="DU1061" s="91">
        <v>5.1734545413999999</v>
      </c>
      <c r="DV1061" s="91" t="s">
        <v>566</v>
      </c>
      <c r="DW1061" s="97"/>
      <c r="DX1061" s="98" t="s">
        <v>689</v>
      </c>
      <c r="DY1061" s="99" t="s">
        <v>689</v>
      </c>
      <c r="DZ1061" s="98" t="s">
        <v>689</v>
      </c>
      <c r="EA1061" s="100" t="s">
        <v>689</v>
      </c>
      <c r="EB1061" s="101" t="s">
        <v>2761</v>
      </c>
      <c r="EC1061" s="38"/>
    </row>
    <row r="1062" spans="1:133" s="9" customFormat="1" ht="15" customHeight="1" x14ac:dyDescent="0.25">
      <c r="A1062" s="17" t="str">
        <f t="shared" si="16"/>
        <v>1791_Южно-Ягунское</v>
      </c>
      <c r="B1062" s="87">
        <v>253</v>
      </c>
      <c r="C1062" s="88" t="s">
        <v>733</v>
      </c>
      <c r="D1062" s="88" t="s">
        <v>568</v>
      </c>
      <c r="E1062" s="88" t="s">
        <v>531</v>
      </c>
      <c r="F1062" s="88" t="s">
        <v>10</v>
      </c>
      <c r="G1062" s="88" t="s">
        <v>29</v>
      </c>
      <c r="H1062" s="88" t="s">
        <v>3055</v>
      </c>
      <c r="I1062" s="89">
        <v>1791</v>
      </c>
      <c r="J1062" s="88" t="s">
        <v>206</v>
      </c>
      <c r="K1062" s="88" t="s">
        <v>688</v>
      </c>
      <c r="L1062" s="88" t="s">
        <v>421</v>
      </c>
      <c r="M1062" s="88" t="s">
        <v>1508</v>
      </c>
      <c r="N1062" s="88" t="s">
        <v>6</v>
      </c>
      <c r="O1062" s="90">
        <v>20.5</v>
      </c>
      <c r="P1062" s="90">
        <v>2876.5</v>
      </c>
      <c r="Q1062" s="90">
        <v>2895</v>
      </c>
      <c r="R1062" s="91">
        <v>497.11</v>
      </c>
      <c r="S1062" s="90" t="s">
        <v>150</v>
      </c>
      <c r="T1062" s="90">
        <v>2914.2</v>
      </c>
      <c r="U1062" s="90">
        <v>14</v>
      </c>
      <c r="V1062" s="88" t="s">
        <v>31</v>
      </c>
      <c r="W1062" s="88" t="s">
        <v>94</v>
      </c>
      <c r="X1062" s="88" t="s">
        <v>472</v>
      </c>
      <c r="Y1062" s="90" t="s">
        <v>980</v>
      </c>
      <c r="Z1062" s="90" t="s">
        <v>566</v>
      </c>
      <c r="AA1062" s="90">
        <v>73</v>
      </c>
      <c r="AB1062" s="91" t="s">
        <v>4312</v>
      </c>
      <c r="AC1062" s="88" t="s">
        <v>566</v>
      </c>
      <c r="AD1062" s="90" t="s">
        <v>566</v>
      </c>
      <c r="AE1062" s="90" t="s">
        <v>2123</v>
      </c>
      <c r="AF1062" s="90" t="s">
        <v>94</v>
      </c>
      <c r="AG1062" s="91" t="s">
        <v>3423</v>
      </c>
      <c r="AH1062" s="92" t="s">
        <v>3401</v>
      </c>
      <c r="AI1062" s="93">
        <v>299</v>
      </c>
      <c r="AJ1062" s="88" t="s">
        <v>3186</v>
      </c>
      <c r="AK1062" s="90" t="s">
        <v>566</v>
      </c>
      <c r="AL1062" s="91">
        <v>16.399999999999999</v>
      </c>
      <c r="AM1062" s="91">
        <v>14.409079698199999</v>
      </c>
      <c r="AN1062" s="91">
        <v>1836</v>
      </c>
      <c r="AO1062" s="90">
        <v>15.5</v>
      </c>
      <c r="AP1062" s="91">
        <v>313.31</v>
      </c>
      <c r="AQ1062" s="91">
        <v>48.36</v>
      </c>
      <c r="AR1062" s="91" t="s">
        <v>566</v>
      </c>
      <c r="AS1062" s="91">
        <v>82.4867577813</v>
      </c>
      <c r="AT1062" s="91">
        <v>84.021825583899997</v>
      </c>
      <c r="AU1062" s="90">
        <v>1275</v>
      </c>
      <c r="AV1062" s="90">
        <v>0</v>
      </c>
      <c r="AW1062" s="91">
        <v>181.33</v>
      </c>
      <c r="AX1062" s="91" t="s">
        <v>566</v>
      </c>
      <c r="AY1062" s="91">
        <v>123.3</v>
      </c>
      <c r="AZ1062" s="88" t="s">
        <v>4928</v>
      </c>
      <c r="BA1062" s="91">
        <v>125</v>
      </c>
      <c r="BB1062" s="91">
        <v>40.813242218699997</v>
      </c>
      <c r="BC1062" s="94">
        <v>1.2466170222999999</v>
      </c>
      <c r="BD1062" s="91">
        <v>57.85</v>
      </c>
      <c r="BE1062" s="95">
        <v>34.566000000000003</v>
      </c>
      <c r="BF1062" s="91">
        <v>32.29</v>
      </c>
      <c r="BG1062" s="91">
        <v>31</v>
      </c>
      <c r="BH1062" s="94" t="s">
        <v>566</v>
      </c>
      <c r="BI1062" s="94" t="s">
        <v>566</v>
      </c>
      <c r="BJ1062" s="93">
        <v>744</v>
      </c>
      <c r="BK1062" s="94">
        <v>0</v>
      </c>
      <c r="BL1062" s="91">
        <v>1000.96951</v>
      </c>
      <c r="BM1062" s="96">
        <v>43.67229931</v>
      </c>
      <c r="BN1062" s="96" t="s">
        <v>566</v>
      </c>
      <c r="BO1062" s="88" t="s">
        <v>430</v>
      </c>
      <c r="BP1062" s="88" t="s">
        <v>566</v>
      </c>
      <c r="BQ1062" s="91">
        <v>57.85</v>
      </c>
      <c r="BR1062" s="95">
        <v>34.566000000000003</v>
      </c>
      <c r="BS1062" s="91">
        <v>32.29</v>
      </c>
      <c r="BT1062" s="90">
        <v>30</v>
      </c>
      <c r="BU1062" s="91">
        <v>0</v>
      </c>
      <c r="BV1062" s="91">
        <v>968.67</v>
      </c>
      <c r="BW1062" s="96">
        <v>42.262949999999996</v>
      </c>
      <c r="BX1062" s="96" t="s">
        <v>566</v>
      </c>
      <c r="BY1062" s="96" t="s">
        <v>566</v>
      </c>
      <c r="BZ1062" s="96" t="s">
        <v>566</v>
      </c>
      <c r="CA1062" s="96" t="s">
        <v>566</v>
      </c>
      <c r="CB1062" s="96" t="s">
        <v>566</v>
      </c>
      <c r="CC1062" s="96" t="s">
        <v>566</v>
      </c>
      <c r="CD1062" s="96" t="s">
        <v>566</v>
      </c>
      <c r="CE1062" s="96" t="s">
        <v>566</v>
      </c>
      <c r="CF1062" s="88" t="s">
        <v>566</v>
      </c>
      <c r="CG1062" s="88" t="s">
        <v>566</v>
      </c>
      <c r="CH1062" s="92" t="s">
        <v>566</v>
      </c>
      <c r="CI1062" s="91">
        <v>0</v>
      </c>
      <c r="CJ1062" s="91">
        <v>0</v>
      </c>
      <c r="CK1062" s="90" t="s">
        <v>566</v>
      </c>
      <c r="CL1062" s="91">
        <v>0.22409972910000001</v>
      </c>
      <c r="CM1062" s="91">
        <v>-0.22509972910000001</v>
      </c>
      <c r="CN1062" s="88" t="s">
        <v>566</v>
      </c>
      <c r="CO1062" s="91">
        <v>69.275000000000006</v>
      </c>
      <c r="CP1062" s="91">
        <v>79.433974565699998</v>
      </c>
      <c r="CQ1062" s="91">
        <v>44.336321684799998</v>
      </c>
      <c r="CR1062" s="91">
        <v>21.583651985100001</v>
      </c>
      <c r="CS1062" s="91">
        <v>12.0473216848</v>
      </c>
      <c r="CT1062" s="90" t="s">
        <v>566</v>
      </c>
      <c r="CU1062" s="96">
        <v>1.0136700000000001</v>
      </c>
      <c r="CV1062" s="96">
        <v>0.85299999999999998</v>
      </c>
      <c r="CW1062" s="96">
        <v>0.81310000000000004</v>
      </c>
      <c r="CX1062" s="93">
        <v>2310</v>
      </c>
      <c r="CY1062" s="93">
        <v>2292.63</v>
      </c>
      <c r="CZ1062" s="93">
        <v>93.5</v>
      </c>
      <c r="DA1062" s="90">
        <v>40</v>
      </c>
      <c r="DB1062" s="90" t="s">
        <v>566</v>
      </c>
      <c r="DC1062" s="90">
        <v>81.5</v>
      </c>
      <c r="DD1062" s="91">
        <v>228</v>
      </c>
      <c r="DE1062" s="91">
        <v>-45.921052631599999</v>
      </c>
      <c r="DF1062" s="93">
        <v>136.30000000000001</v>
      </c>
      <c r="DG1062" s="88" t="s">
        <v>393</v>
      </c>
      <c r="DH1062" s="88" t="s">
        <v>566</v>
      </c>
      <c r="DI1062" s="88" t="s">
        <v>566</v>
      </c>
      <c r="DJ1062" s="88" t="s">
        <v>2564</v>
      </c>
      <c r="DK1062" s="90" t="s">
        <v>566</v>
      </c>
      <c r="DL1062" s="91">
        <v>34.566000000000003</v>
      </c>
      <c r="DM1062" s="91" t="s">
        <v>566</v>
      </c>
      <c r="DN1062" s="91">
        <v>73.425792995699993</v>
      </c>
      <c r="DO1062" s="91">
        <v>40.982836325400001</v>
      </c>
      <c r="DP1062" s="91">
        <v>15.5754704151</v>
      </c>
      <c r="DQ1062" s="91">
        <v>8.6938363253999995</v>
      </c>
      <c r="DR1062" s="91">
        <v>100.9759926338</v>
      </c>
      <c r="DS1062" s="91">
        <v>56.360066544399999</v>
      </c>
      <c r="DT1062" s="91">
        <v>43.125670053199997</v>
      </c>
      <c r="DU1062" s="91">
        <v>24.071066544400001</v>
      </c>
      <c r="DV1062" s="91" t="s">
        <v>566</v>
      </c>
      <c r="DW1062" s="97"/>
      <c r="DX1062" s="98" t="s">
        <v>689</v>
      </c>
      <c r="DY1062" s="99" t="s">
        <v>689</v>
      </c>
      <c r="DZ1062" s="98" t="s">
        <v>689</v>
      </c>
      <c r="EA1062" s="100" t="s">
        <v>566</v>
      </c>
      <c r="EB1062" s="101" t="s">
        <v>2764</v>
      </c>
      <c r="EC1062" s="38"/>
    </row>
    <row r="1063" spans="1:133" s="9" customFormat="1" ht="15" customHeight="1" x14ac:dyDescent="0.25">
      <c r="A1063" s="17" t="str">
        <f t="shared" si="16"/>
        <v>1792_Южно-Ягунское</v>
      </c>
      <c r="B1063" s="87">
        <v>254</v>
      </c>
      <c r="C1063" s="88" t="s">
        <v>733</v>
      </c>
      <c r="D1063" s="88" t="s">
        <v>568</v>
      </c>
      <c r="E1063" s="88" t="s">
        <v>531</v>
      </c>
      <c r="F1063" s="88" t="s">
        <v>10</v>
      </c>
      <c r="G1063" s="88" t="s">
        <v>29</v>
      </c>
      <c r="H1063" s="88" t="s">
        <v>3057</v>
      </c>
      <c r="I1063" s="89">
        <v>1792</v>
      </c>
      <c r="J1063" s="88" t="s">
        <v>161</v>
      </c>
      <c r="K1063" s="88" t="s">
        <v>688</v>
      </c>
      <c r="L1063" s="88" t="s">
        <v>1164</v>
      </c>
      <c r="M1063" s="88" t="s">
        <v>1512</v>
      </c>
      <c r="N1063" s="88" t="s">
        <v>695</v>
      </c>
      <c r="O1063" s="90">
        <v>20.399999999999999</v>
      </c>
      <c r="P1063" s="90">
        <v>2510.5</v>
      </c>
      <c r="Q1063" s="90">
        <v>2584</v>
      </c>
      <c r="R1063" s="91">
        <v>134.274</v>
      </c>
      <c r="S1063" s="90" t="s">
        <v>150</v>
      </c>
      <c r="T1063" s="90">
        <v>2586</v>
      </c>
      <c r="U1063" s="90">
        <v>25.3</v>
      </c>
      <c r="V1063" s="88" t="s">
        <v>31</v>
      </c>
      <c r="W1063" s="88" t="s">
        <v>175</v>
      </c>
      <c r="X1063" s="88" t="s">
        <v>496</v>
      </c>
      <c r="Y1063" s="90" t="s">
        <v>932</v>
      </c>
      <c r="Z1063" s="90" t="s">
        <v>566</v>
      </c>
      <c r="AA1063" s="90">
        <v>73</v>
      </c>
      <c r="AB1063" s="91" t="s">
        <v>3861</v>
      </c>
      <c r="AC1063" s="88" t="s">
        <v>566</v>
      </c>
      <c r="AD1063" s="90" t="s">
        <v>566</v>
      </c>
      <c r="AE1063" s="90" t="s">
        <v>566</v>
      </c>
      <c r="AF1063" s="90" t="s">
        <v>175</v>
      </c>
      <c r="AG1063" s="91" t="s">
        <v>3424</v>
      </c>
      <c r="AH1063" s="92" t="s">
        <v>1996</v>
      </c>
      <c r="AI1063" s="93">
        <v>1307</v>
      </c>
      <c r="AJ1063" s="88" t="s">
        <v>566</v>
      </c>
      <c r="AK1063" s="90" t="s">
        <v>566</v>
      </c>
      <c r="AL1063" s="91">
        <v>19.3</v>
      </c>
      <c r="AM1063" s="91">
        <v>12.4352331642</v>
      </c>
      <c r="AN1063" s="91">
        <v>1996</v>
      </c>
      <c r="AO1063" s="90">
        <v>14</v>
      </c>
      <c r="AP1063" s="91">
        <v>125.092</v>
      </c>
      <c r="AQ1063" s="91" t="s">
        <v>566</v>
      </c>
      <c r="AR1063" s="91" t="s">
        <v>566</v>
      </c>
      <c r="AS1063" s="91">
        <v>61.39</v>
      </c>
      <c r="AT1063" s="91">
        <v>63.35</v>
      </c>
      <c r="AU1063" s="90" t="s">
        <v>566</v>
      </c>
      <c r="AV1063" s="90">
        <v>0</v>
      </c>
      <c r="AW1063" s="91" t="s">
        <v>566</v>
      </c>
      <c r="AX1063" s="91" t="s">
        <v>566</v>
      </c>
      <c r="AY1063" s="91">
        <v>152.87</v>
      </c>
      <c r="AZ1063" s="88" t="s">
        <v>4928</v>
      </c>
      <c r="BA1063" s="91">
        <v>154.9</v>
      </c>
      <c r="BB1063" s="91">
        <v>91.48</v>
      </c>
      <c r="BC1063" s="94">
        <v>2.8669501055</v>
      </c>
      <c r="BD1063" s="91">
        <v>218.79499999999999</v>
      </c>
      <c r="BE1063" s="95">
        <v>89.945999999999998</v>
      </c>
      <c r="BF1063" s="91">
        <v>18.670000000000002</v>
      </c>
      <c r="BG1063" s="91">
        <v>31</v>
      </c>
      <c r="BH1063" s="94" t="s">
        <v>566</v>
      </c>
      <c r="BI1063" s="94" t="s">
        <v>566</v>
      </c>
      <c r="BJ1063" s="93">
        <v>744</v>
      </c>
      <c r="BK1063" s="94">
        <v>0</v>
      </c>
      <c r="BL1063" s="91">
        <v>578.87521000000004</v>
      </c>
      <c r="BM1063" s="96">
        <v>37.660100440000001</v>
      </c>
      <c r="BN1063" s="96" t="s">
        <v>566</v>
      </c>
      <c r="BO1063" s="88" t="s">
        <v>430</v>
      </c>
      <c r="BP1063" s="88" t="s">
        <v>566</v>
      </c>
      <c r="BQ1063" s="91">
        <v>218.79499999999999</v>
      </c>
      <c r="BR1063" s="95">
        <v>89.945999999999998</v>
      </c>
      <c r="BS1063" s="91">
        <v>18.670000000000002</v>
      </c>
      <c r="BT1063" s="90">
        <v>30</v>
      </c>
      <c r="BU1063" s="91">
        <v>0</v>
      </c>
      <c r="BV1063" s="91">
        <v>560.19000000000005</v>
      </c>
      <c r="BW1063" s="96">
        <v>36.444330000000001</v>
      </c>
      <c r="BX1063" s="96" t="s">
        <v>566</v>
      </c>
      <c r="BY1063" s="96" t="s">
        <v>566</v>
      </c>
      <c r="BZ1063" s="96" t="s">
        <v>566</v>
      </c>
      <c r="CA1063" s="96" t="s">
        <v>566</v>
      </c>
      <c r="CB1063" s="96" t="s">
        <v>566</v>
      </c>
      <c r="CC1063" s="96" t="s">
        <v>566</v>
      </c>
      <c r="CD1063" s="96" t="s">
        <v>566</v>
      </c>
      <c r="CE1063" s="96" t="s">
        <v>566</v>
      </c>
      <c r="CF1063" s="88" t="s">
        <v>566</v>
      </c>
      <c r="CG1063" s="88" t="s">
        <v>566</v>
      </c>
      <c r="CH1063" s="92" t="s">
        <v>566</v>
      </c>
      <c r="CI1063" s="91">
        <v>0</v>
      </c>
      <c r="CJ1063" s="91">
        <v>0</v>
      </c>
      <c r="CK1063" s="90" t="s">
        <v>566</v>
      </c>
      <c r="CL1063" s="91">
        <v>0.45245632790000001</v>
      </c>
      <c r="CM1063" s="91">
        <v>0.16554367210000001</v>
      </c>
      <c r="CN1063" s="88" t="s">
        <v>566</v>
      </c>
      <c r="CO1063" s="91">
        <v>124</v>
      </c>
      <c r="CP1063" s="91">
        <v>82.126371351800003</v>
      </c>
      <c r="CQ1063" s="91">
        <v>7.0124910600000003</v>
      </c>
      <c r="CR1063" s="91">
        <v>-136.66878993860001</v>
      </c>
      <c r="CS1063" s="91">
        <v>-11.66050894</v>
      </c>
      <c r="CT1063" s="90" t="s">
        <v>566</v>
      </c>
      <c r="CU1063" s="96">
        <v>1.01318</v>
      </c>
      <c r="CV1063" s="96">
        <v>0.84884000000000004</v>
      </c>
      <c r="CW1063" s="96">
        <v>0.77915999999999996</v>
      </c>
      <c r="CX1063" s="93">
        <v>2369</v>
      </c>
      <c r="CY1063" s="93">
        <v>2348.3420000000001</v>
      </c>
      <c r="CZ1063" s="93">
        <v>93.7</v>
      </c>
      <c r="DA1063" s="90">
        <v>40</v>
      </c>
      <c r="DB1063" s="90" t="s">
        <v>566</v>
      </c>
      <c r="DC1063" s="90">
        <v>99.2</v>
      </c>
      <c r="DD1063" s="91">
        <v>233</v>
      </c>
      <c r="DE1063" s="91">
        <v>-34.390557939899999</v>
      </c>
      <c r="DF1063" s="93">
        <v>127.3</v>
      </c>
      <c r="DG1063" s="88" t="s">
        <v>393</v>
      </c>
      <c r="DH1063" s="88" t="s">
        <v>566</v>
      </c>
      <c r="DI1063" s="88">
        <v>1</v>
      </c>
      <c r="DJ1063" s="88" t="s">
        <v>566</v>
      </c>
      <c r="DK1063" s="90" t="s">
        <v>566</v>
      </c>
      <c r="DL1063" s="91">
        <v>89.945999999999998</v>
      </c>
      <c r="DM1063" s="91" t="s">
        <v>566</v>
      </c>
      <c r="DN1063" s="91">
        <v>247.0377276079</v>
      </c>
      <c r="DO1063" s="91">
        <v>21.0837972884</v>
      </c>
      <c r="DP1063" s="91">
        <v>28.2425663175</v>
      </c>
      <c r="DQ1063" s="91">
        <v>2.4107972884</v>
      </c>
      <c r="DR1063" s="91">
        <v>92.727426128100007</v>
      </c>
      <c r="DS1063" s="91">
        <v>7.9176790115999998</v>
      </c>
      <c r="DT1063" s="91">
        <v>-126.0677351623</v>
      </c>
      <c r="DU1063" s="91">
        <v>-10.755320988399999</v>
      </c>
      <c r="DV1063" s="91">
        <v>99.000600000000006</v>
      </c>
      <c r="DW1063" s="97"/>
      <c r="DX1063" s="98" t="s">
        <v>566</v>
      </c>
      <c r="DY1063" s="99" t="s">
        <v>689</v>
      </c>
      <c r="DZ1063" s="98" t="s">
        <v>689</v>
      </c>
      <c r="EA1063" s="100" t="s">
        <v>566</v>
      </c>
      <c r="EB1063" s="101" t="s">
        <v>2764</v>
      </c>
      <c r="EC1063" s="38"/>
    </row>
    <row r="1064" spans="1:133" s="9" customFormat="1" ht="15" customHeight="1" x14ac:dyDescent="0.25">
      <c r="A1064" s="17" t="str">
        <f t="shared" si="16"/>
        <v>1793Н_Южно-Ягунское</v>
      </c>
      <c r="B1064" s="87">
        <v>255</v>
      </c>
      <c r="C1064" s="88" t="s">
        <v>733</v>
      </c>
      <c r="D1064" s="88" t="s">
        <v>568</v>
      </c>
      <c r="E1064" s="88" t="s">
        <v>531</v>
      </c>
      <c r="F1064" s="88" t="s">
        <v>10</v>
      </c>
      <c r="G1064" s="88" t="s">
        <v>29</v>
      </c>
      <c r="H1064" s="88" t="s">
        <v>3055</v>
      </c>
      <c r="I1064" s="89" t="s">
        <v>361</v>
      </c>
      <c r="J1064" s="88" t="s">
        <v>162</v>
      </c>
      <c r="K1064" s="88" t="s">
        <v>688</v>
      </c>
      <c r="L1064" s="88" t="s">
        <v>421</v>
      </c>
      <c r="M1064" s="88" t="s">
        <v>1508</v>
      </c>
      <c r="N1064" s="88" t="s">
        <v>6</v>
      </c>
      <c r="O1064" s="90">
        <v>11</v>
      </c>
      <c r="P1064" s="90">
        <v>2656</v>
      </c>
      <c r="Q1064" s="90">
        <v>2670</v>
      </c>
      <c r="R1064" s="91">
        <v>279.83</v>
      </c>
      <c r="S1064" s="90" t="s">
        <v>690</v>
      </c>
      <c r="T1064" s="90">
        <v>2677.7</v>
      </c>
      <c r="U1064" s="90">
        <v>10.5</v>
      </c>
      <c r="V1064" s="88" t="s">
        <v>31</v>
      </c>
      <c r="W1064" s="88" t="s">
        <v>112</v>
      </c>
      <c r="X1064" s="88" t="s">
        <v>1667</v>
      </c>
      <c r="Y1064" s="90" t="s">
        <v>379</v>
      </c>
      <c r="Z1064" s="90" t="s">
        <v>566</v>
      </c>
      <c r="AA1064" s="90">
        <v>73</v>
      </c>
      <c r="AB1064" s="91" t="s">
        <v>4267</v>
      </c>
      <c r="AC1064" s="88" t="s">
        <v>566</v>
      </c>
      <c r="AD1064" s="90" t="s">
        <v>566</v>
      </c>
      <c r="AE1064" s="90" t="s">
        <v>2019</v>
      </c>
      <c r="AF1064" s="90" t="s">
        <v>112</v>
      </c>
      <c r="AG1064" s="91" t="s">
        <v>3421</v>
      </c>
      <c r="AH1064" s="92" t="s">
        <v>4899</v>
      </c>
      <c r="AI1064" s="93">
        <v>76</v>
      </c>
      <c r="AJ1064" s="88" t="s">
        <v>722</v>
      </c>
      <c r="AK1064" s="90" t="s">
        <v>566</v>
      </c>
      <c r="AL1064" s="91">
        <v>26.1</v>
      </c>
      <c r="AM1064" s="91">
        <v>15.8105107373</v>
      </c>
      <c r="AN1064" s="91">
        <v>1578</v>
      </c>
      <c r="AO1064" s="90">
        <v>17.3</v>
      </c>
      <c r="AP1064" s="91">
        <v>54.418999999999997</v>
      </c>
      <c r="AQ1064" s="91">
        <v>39.972499999999997</v>
      </c>
      <c r="AR1064" s="91" t="s">
        <v>566</v>
      </c>
      <c r="AS1064" s="91">
        <v>94.131555551600002</v>
      </c>
      <c r="AT1064" s="91">
        <v>96.138555150800002</v>
      </c>
      <c r="AU1064" s="90">
        <v>1333</v>
      </c>
      <c r="AV1064" s="90">
        <v>0</v>
      </c>
      <c r="AW1064" s="91">
        <v>47.6</v>
      </c>
      <c r="AX1064" s="91" t="s">
        <v>566</v>
      </c>
      <c r="AY1064" s="91">
        <v>107.15</v>
      </c>
      <c r="AZ1064" s="88" t="s">
        <v>4928</v>
      </c>
      <c r="BA1064" s="91">
        <v>109.2</v>
      </c>
      <c r="BB1064" s="91">
        <v>13.0184444484</v>
      </c>
      <c r="BC1064" s="94">
        <v>2.7328937248999998</v>
      </c>
      <c r="BD1064" s="91">
        <v>36.491999999999997</v>
      </c>
      <c r="BE1064" s="95">
        <v>85.16</v>
      </c>
      <c r="BF1064" s="91">
        <v>4.62</v>
      </c>
      <c r="BG1064" s="91">
        <v>30.8</v>
      </c>
      <c r="BH1064" s="94">
        <v>0.15</v>
      </c>
      <c r="BI1064" s="94">
        <v>0.21667</v>
      </c>
      <c r="BJ1064" s="93">
        <v>472</v>
      </c>
      <c r="BK1064" s="94">
        <v>6</v>
      </c>
      <c r="BL1064" s="91">
        <v>142.03887</v>
      </c>
      <c r="BM1064" s="96">
        <v>6.9314970599999999</v>
      </c>
      <c r="BN1064" s="96" t="s">
        <v>566</v>
      </c>
      <c r="BO1064" s="88" t="s">
        <v>696</v>
      </c>
      <c r="BP1064" s="88" t="s">
        <v>566</v>
      </c>
      <c r="BQ1064" s="91">
        <v>36.491999999999997</v>
      </c>
      <c r="BR1064" s="95">
        <v>85.16</v>
      </c>
      <c r="BS1064" s="91">
        <v>4.62</v>
      </c>
      <c r="BT1064" s="90">
        <v>30</v>
      </c>
      <c r="BU1064" s="91">
        <v>0</v>
      </c>
      <c r="BV1064" s="91">
        <v>138.57</v>
      </c>
      <c r="BW1064" s="96">
        <v>6.7621500000000001</v>
      </c>
      <c r="BX1064" s="96" t="s">
        <v>566</v>
      </c>
      <c r="BY1064" s="96" t="s">
        <v>566</v>
      </c>
      <c r="BZ1064" s="96" t="s">
        <v>566</v>
      </c>
      <c r="CA1064" s="96" t="s">
        <v>566</v>
      </c>
      <c r="CB1064" s="96" t="s">
        <v>566</v>
      </c>
      <c r="CC1064" s="96" t="s">
        <v>566</v>
      </c>
      <c r="CD1064" s="96" t="s">
        <v>566</v>
      </c>
      <c r="CE1064" s="96" t="s">
        <v>566</v>
      </c>
      <c r="CF1064" s="88" t="s">
        <v>566</v>
      </c>
      <c r="CG1064" s="88" t="s">
        <v>566</v>
      </c>
      <c r="CH1064" s="92" t="s">
        <v>566</v>
      </c>
      <c r="CI1064" s="91">
        <v>0</v>
      </c>
      <c r="CJ1064" s="91">
        <v>0</v>
      </c>
      <c r="CK1064" s="90" t="s">
        <v>566</v>
      </c>
      <c r="CL1064" s="91">
        <v>0.93207654159999997</v>
      </c>
      <c r="CM1064" s="91">
        <v>-2.2070765416000002</v>
      </c>
      <c r="CN1064" s="88" t="s">
        <v>566</v>
      </c>
      <c r="CO1064" s="91">
        <v>101.875</v>
      </c>
      <c r="CP1064" s="91">
        <v>8.1797824641000005</v>
      </c>
      <c r="CQ1064" s="91">
        <v>1.0354078237</v>
      </c>
      <c r="CR1064" s="91">
        <v>-28.311775584700001</v>
      </c>
      <c r="CS1064" s="91">
        <v>-3.5835921762999998</v>
      </c>
      <c r="CT1064" s="90" t="s">
        <v>566</v>
      </c>
      <c r="CU1064" s="96">
        <v>1.0134000000000001</v>
      </c>
      <c r="CV1064" s="96">
        <v>0.85299999999999998</v>
      </c>
      <c r="CW1064" s="96">
        <v>0.79139999999999999</v>
      </c>
      <c r="CX1064" s="93">
        <v>2310</v>
      </c>
      <c r="CY1064" s="93">
        <v>2289.09</v>
      </c>
      <c r="CZ1064" s="93">
        <v>93.7</v>
      </c>
      <c r="DA1064" s="90">
        <v>51</v>
      </c>
      <c r="DB1064" s="90" t="s">
        <v>566</v>
      </c>
      <c r="DC1064" s="90">
        <v>81.5</v>
      </c>
      <c r="DD1064" s="91">
        <v>228</v>
      </c>
      <c r="DE1064" s="91">
        <v>-53.004385964900003</v>
      </c>
      <c r="DF1064" s="93">
        <v>136.30000000000001</v>
      </c>
      <c r="DG1064" s="88" t="s">
        <v>393</v>
      </c>
      <c r="DH1064" s="88" t="s">
        <v>566</v>
      </c>
      <c r="DI1064" s="88">
        <v>1</v>
      </c>
      <c r="DJ1064" s="88" t="s">
        <v>4921</v>
      </c>
      <c r="DK1064" s="90" t="s">
        <v>566</v>
      </c>
      <c r="DL1064" s="91">
        <v>85.16</v>
      </c>
      <c r="DM1064" s="91" t="s">
        <v>566</v>
      </c>
      <c r="DN1064" s="91">
        <v>73.312478067499995</v>
      </c>
      <c r="DO1064" s="91">
        <v>9.2799917698000005</v>
      </c>
      <c r="DP1064" s="91">
        <v>36.820920018700001</v>
      </c>
      <c r="DQ1064" s="91">
        <v>4.6609917697999999</v>
      </c>
      <c r="DR1064" s="91">
        <v>13.9436497169</v>
      </c>
      <c r="DS1064" s="91">
        <v>1.7650058596</v>
      </c>
      <c r="DT1064" s="91">
        <v>-22.5479083319</v>
      </c>
      <c r="DU1064" s="91">
        <v>-2.8539941404000002</v>
      </c>
      <c r="DV1064" s="91" t="s">
        <v>566</v>
      </c>
      <c r="DW1064" s="97"/>
      <c r="DX1064" s="98" t="s">
        <v>689</v>
      </c>
      <c r="DY1064" s="99" t="s">
        <v>689</v>
      </c>
      <c r="DZ1064" s="98" t="s">
        <v>689</v>
      </c>
      <c r="EA1064" s="100" t="s">
        <v>566</v>
      </c>
      <c r="EB1064" s="101" t="s">
        <v>2761</v>
      </c>
      <c r="EC1064" s="38"/>
    </row>
    <row r="1065" spans="1:133" s="9" customFormat="1" ht="15" customHeight="1" x14ac:dyDescent="0.25">
      <c r="A1065" s="17" t="str">
        <f t="shared" si="16"/>
        <v>1794_Южно-Ягунское</v>
      </c>
      <c r="B1065" s="87">
        <v>256</v>
      </c>
      <c r="C1065" s="88" t="s">
        <v>733</v>
      </c>
      <c r="D1065" s="88" t="s">
        <v>568</v>
      </c>
      <c r="E1065" s="88" t="s">
        <v>531</v>
      </c>
      <c r="F1065" s="88" t="s">
        <v>10</v>
      </c>
      <c r="G1065" s="88" t="s">
        <v>29</v>
      </c>
      <c r="H1065" s="88" t="s">
        <v>2974</v>
      </c>
      <c r="I1065" s="89">
        <v>1794</v>
      </c>
      <c r="J1065" s="88" t="s">
        <v>162</v>
      </c>
      <c r="K1065" s="88" t="s">
        <v>688</v>
      </c>
      <c r="L1065" s="88" t="s">
        <v>1164</v>
      </c>
      <c r="M1065" s="88" t="s">
        <v>92</v>
      </c>
      <c r="N1065" s="88" t="s">
        <v>10</v>
      </c>
      <c r="O1065" s="90">
        <v>7.6</v>
      </c>
      <c r="P1065" s="90">
        <v>2446.4</v>
      </c>
      <c r="Q1065" s="90">
        <v>2454</v>
      </c>
      <c r="R1065" s="91">
        <v>9.49</v>
      </c>
      <c r="S1065" s="90" t="s">
        <v>150</v>
      </c>
      <c r="T1065" s="90">
        <v>2481</v>
      </c>
      <c r="U1065" s="90">
        <v>14.6</v>
      </c>
      <c r="V1065" s="88" t="s">
        <v>31</v>
      </c>
      <c r="W1065" s="88" t="s">
        <v>175</v>
      </c>
      <c r="X1065" s="88" t="s">
        <v>474</v>
      </c>
      <c r="Y1065" s="90" t="s">
        <v>873</v>
      </c>
      <c r="Z1065" s="90" t="s">
        <v>566</v>
      </c>
      <c r="AA1065" s="90">
        <v>73</v>
      </c>
      <c r="AB1065" s="91" t="s">
        <v>4313</v>
      </c>
      <c r="AC1065" s="88" t="s">
        <v>566</v>
      </c>
      <c r="AD1065" s="90" t="s">
        <v>566</v>
      </c>
      <c r="AE1065" s="90" t="s">
        <v>1265</v>
      </c>
      <c r="AF1065" s="90" t="s">
        <v>175</v>
      </c>
      <c r="AG1065" s="91" t="s">
        <v>3532</v>
      </c>
      <c r="AH1065" s="92" t="s">
        <v>3073</v>
      </c>
      <c r="AI1065" s="93">
        <v>377</v>
      </c>
      <c r="AJ1065" s="88" t="s">
        <v>722</v>
      </c>
      <c r="AK1065" s="90" t="s">
        <v>566</v>
      </c>
      <c r="AL1065" s="91">
        <v>26.1</v>
      </c>
      <c r="AM1065" s="91">
        <v>15.8105107373</v>
      </c>
      <c r="AN1065" s="91">
        <v>1612</v>
      </c>
      <c r="AO1065" s="90">
        <v>16.100000000000001</v>
      </c>
      <c r="AP1065" s="91">
        <v>9.18</v>
      </c>
      <c r="AQ1065" s="91">
        <v>70.08</v>
      </c>
      <c r="AR1065" s="91" t="s">
        <v>566</v>
      </c>
      <c r="AS1065" s="91">
        <v>79.354560211500001</v>
      </c>
      <c r="AT1065" s="91">
        <v>81.8360511116</v>
      </c>
      <c r="AU1065" s="90" t="s">
        <v>566</v>
      </c>
      <c r="AV1065" s="90">
        <v>0</v>
      </c>
      <c r="AW1065" s="91" t="s">
        <v>566</v>
      </c>
      <c r="AX1065" s="91" t="s">
        <v>566</v>
      </c>
      <c r="AY1065" s="91">
        <v>135.57</v>
      </c>
      <c r="AZ1065" s="88" t="s">
        <v>4928</v>
      </c>
      <c r="BA1065" s="91">
        <v>138.1</v>
      </c>
      <c r="BB1065" s="91">
        <v>56.215439788499999</v>
      </c>
      <c r="BC1065" s="94">
        <v>4.7100400508</v>
      </c>
      <c r="BD1065" s="91">
        <v>256.46600000000001</v>
      </c>
      <c r="BE1065" s="95">
        <v>96.88</v>
      </c>
      <c r="BF1065" s="91">
        <v>6.76</v>
      </c>
      <c r="BG1065" s="91">
        <v>30.7</v>
      </c>
      <c r="BH1065" s="94" t="s">
        <v>566</v>
      </c>
      <c r="BI1065" s="94" t="s">
        <v>566</v>
      </c>
      <c r="BJ1065" s="93">
        <v>737</v>
      </c>
      <c r="BK1065" s="94">
        <v>7</v>
      </c>
      <c r="BL1065" s="91">
        <v>207.6343</v>
      </c>
      <c r="BM1065" s="96">
        <v>17.026012850000001</v>
      </c>
      <c r="BN1065" s="96" t="s">
        <v>566</v>
      </c>
      <c r="BO1065" s="88" t="s">
        <v>430</v>
      </c>
      <c r="BP1065" s="88" t="s">
        <v>566</v>
      </c>
      <c r="BQ1065" s="91">
        <v>256.46600000000001</v>
      </c>
      <c r="BR1065" s="95">
        <v>96.88</v>
      </c>
      <c r="BS1065" s="91">
        <v>6.76</v>
      </c>
      <c r="BT1065" s="90">
        <v>30</v>
      </c>
      <c r="BU1065" s="91">
        <v>0</v>
      </c>
      <c r="BV1065" s="91">
        <v>202.83</v>
      </c>
      <c r="BW1065" s="96">
        <v>16.632059999999999</v>
      </c>
      <c r="BX1065" s="96" t="s">
        <v>566</v>
      </c>
      <c r="BY1065" s="96" t="s">
        <v>566</v>
      </c>
      <c r="BZ1065" s="96" t="s">
        <v>566</v>
      </c>
      <c r="CA1065" s="96" t="s">
        <v>566</v>
      </c>
      <c r="CB1065" s="96" t="s">
        <v>566</v>
      </c>
      <c r="CC1065" s="96" t="s">
        <v>566</v>
      </c>
      <c r="CD1065" s="96" t="s">
        <v>566</v>
      </c>
      <c r="CE1065" s="96" t="s">
        <v>566</v>
      </c>
      <c r="CF1065" s="88" t="s">
        <v>566</v>
      </c>
      <c r="CG1065" s="88" t="s">
        <v>566</v>
      </c>
      <c r="CH1065" s="92" t="s">
        <v>566</v>
      </c>
      <c r="CI1065" s="91">
        <v>0</v>
      </c>
      <c r="CJ1065" s="91">
        <v>0</v>
      </c>
      <c r="CK1065" s="90" t="s">
        <v>566</v>
      </c>
      <c r="CL1065" s="91">
        <v>-0.34470221420000002</v>
      </c>
      <c r="CM1065" s="91">
        <v>-4.2297785800000001E-2</v>
      </c>
      <c r="CN1065" s="88" t="s">
        <v>566</v>
      </c>
      <c r="CO1065" s="91">
        <v>124</v>
      </c>
      <c r="CP1065" s="91">
        <v>54.495084944299997</v>
      </c>
      <c r="CQ1065" s="91">
        <v>1.4367163076</v>
      </c>
      <c r="CR1065" s="91">
        <v>-201.97054588340001</v>
      </c>
      <c r="CS1065" s="91">
        <v>-5.3242836923999999</v>
      </c>
      <c r="CT1065" s="90">
        <v>1</v>
      </c>
      <c r="CU1065" s="96">
        <v>1.0129999999999999</v>
      </c>
      <c r="CV1065" s="96">
        <v>0.84499999999999997</v>
      </c>
      <c r="CW1065" s="96">
        <v>0.75600000000000001</v>
      </c>
      <c r="CX1065" s="93">
        <v>2369</v>
      </c>
      <c r="CY1065" s="93">
        <v>2343.21</v>
      </c>
      <c r="CZ1065" s="93">
        <v>93.7</v>
      </c>
      <c r="DA1065" s="90">
        <v>82</v>
      </c>
      <c r="DB1065" s="90" t="s">
        <v>566</v>
      </c>
      <c r="DC1065" s="90">
        <v>99.2</v>
      </c>
      <c r="DD1065" s="91">
        <v>233</v>
      </c>
      <c r="DE1065" s="91">
        <v>-41.815450643799998</v>
      </c>
      <c r="DF1065" s="93">
        <v>109.3</v>
      </c>
      <c r="DG1065" s="88" t="s">
        <v>393</v>
      </c>
      <c r="DH1065" s="88" t="s">
        <v>566</v>
      </c>
      <c r="DI1065" s="88">
        <v>1</v>
      </c>
      <c r="DJ1065" s="88" t="s">
        <v>566</v>
      </c>
      <c r="DK1065" s="90">
        <v>0</v>
      </c>
      <c r="DL1065" s="91">
        <v>96.88</v>
      </c>
      <c r="DM1065" s="91">
        <v>5.3180148470999997</v>
      </c>
      <c r="DN1065" s="91">
        <v>289.57078518759999</v>
      </c>
      <c r="DO1065" s="91">
        <v>7.6342860959000003</v>
      </c>
      <c r="DP1065" s="91">
        <v>33.105154359899998</v>
      </c>
      <c r="DQ1065" s="91">
        <v>0.87328609589999995</v>
      </c>
      <c r="DR1065" s="91">
        <v>61.529431781100001</v>
      </c>
      <c r="DS1065" s="91">
        <v>1.6221708457999999</v>
      </c>
      <c r="DT1065" s="91">
        <v>-194.9361990466</v>
      </c>
      <c r="DU1065" s="91">
        <v>-5.1388291541999997</v>
      </c>
      <c r="DV1065" s="91" t="s">
        <v>566</v>
      </c>
      <c r="DW1065" s="97"/>
      <c r="DX1065" s="98" t="s">
        <v>566</v>
      </c>
      <c r="DY1065" s="99" t="s">
        <v>689</v>
      </c>
      <c r="DZ1065" s="98" t="s">
        <v>689</v>
      </c>
      <c r="EA1065" s="100" t="s">
        <v>689</v>
      </c>
      <c r="EB1065" s="101" t="s">
        <v>2761</v>
      </c>
      <c r="EC1065" s="38"/>
    </row>
    <row r="1066" spans="1:133" s="9" customFormat="1" ht="15" customHeight="1" x14ac:dyDescent="0.25">
      <c r="A1066" s="17" t="str">
        <f t="shared" si="16"/>
        <v>1795_Южно-Ягунское</v>
      </c>
      <c r="B1066" s="87">
        <v>257</v>
      </c>
      <c r="C1066" s="88" t="s">
        <v>733</v>
      </c>
      <c r="D1066" s="88" t="s">
        <v>568</v>
      </c>
      <c r="E1066" s="88" t="s">
        <v>531</v>
      </c>
      <c r="F1066" s="88" t="s">
        <v>10</v>
      </c>
      <c r="G1066" s="88" t="s">
        <v>29</v>
      </c>
      <c r="H1066" s="88" t="s">
        <v>2974</v>
      </c>
      <c r="I1066" s="89">
        <v>1795</v>
      </c>
      <c r="J1066" s="88" t="s">
        <v>162</v>
      </c>
      <c r="K1066" s="88" t="s">
        <v>688</v>
      </c>
      <c r="L1066" s="88" t="s">
        <v>1164</v>
      </c>
      <c r="M1066" s="88" t="s">
        <v>92</v>
      </c>
      <c r="N1066" s="88" t="s">
        <v>10</v>
      </c>
      <c r="O1066" s="90">
        <v>9</v>
      </c>
      <c r="P1066" s="90">
        <v>2485</v>
      </c>
      <c r="Q1066" s="90">
        <v>2494</v>
      </c>
      <c r="R1066" s="91">
        <v>45.74</v>
      </c>
      <c r="S1066" s="90" t="s">
        <v>150</v>
      </c>
      <c r="T1066" s="90">
        <v>2503</v>
      </c>
      <c r="U1066" s="90">
        <v>23</v>
      </c>
      <c r="V1066" s="88" t="s">
        <v>31</v>
      </c>
      <c r="W1066" s="88" t="s">
        <v>175</v>
      </c>
      <c r="X1066" s="88" t="s">
        <v>1336</v>
      </c>
      <c r="Y1066" s="90" t="s">
        <v>1006</v>
      </c>
      <c r="Z1066" s="90" t="s">
        <v>566</v>
      </c>
      <c r="AA1066" s="90">
        <v>73</v>
      </c>
      <c r="AB1066" s="91" t="s">
        <v>4314</v>
      </c>
      <c r="AC1066" s="88" t="s">
        <v>566</v>
      </c>
      <c r="AD1066" s="90" t="s">
        <v>566</v>
      </c>
      <c r="AE1066" s="90" t="s">
        <v>2019</v>
      </c>
      <c r="AF1066" s="90" t="s">
        <v>175</v>
      </c>
      <c r="AG1066" s="91" t="s">
        <v>3485</v>
      </c>
      <c r="AH1066" s="92" t="s">
        <v>2609</v>
      </c>
      <c r="AI1066" s="93">
        <v>805</v>
      </c>
      <c r="AJ1066" s="88" t="s">
        <v>566</v>
      </c>
      <c r="AK1066" s="90" t="s">
        <v>566</v>
      </c>
      <c r="AL1066" s="91">
        <v>26.1</v>
      </c>
      <c r="AM1066" s="91">
        <v>15.8105107373</v>
      </c>
      <c r="AN1066" s="91">
        <v>1428</v>
      </c>
      <c r="AO1066" s="90">
        <v>16</v>
      </c>
      <c r="AP1066" s="91">
        <v>43.08</v>
      </c>
      <c r="AQ1066" s="91" t="s">
        <v>566</v>
      </c>
      <c r="AR1066" s="91" t="s">
        <v>566</v>
      </c>
      <c r="AS1066" s="91">
        <v>98.13</v>
      </c>
      <c r="AT1066" s="91">
        <v>100.23</v>
      </c>
      <c r="AU1066" s="90">
        <v>902</v>
      </c>
      <c r="AV1066" s="90">
        <v>13.5</v>
      </c>
      <c r="AW1066" s="91">
        <v>30.87</v>
      </c>
      <c r="AX1066" s="91" t="s">
        <v>566</v>
      </c>
      <c r="AY1066" s="91">
        <v>140.16999999999999</v>
      </c>
      <c r="AZ1066" s="88" t="s">
        <v>4928</v>
      </c>
      <c r="BA1066" s="91">
        <v>142.30000000000001</v>
      </c>
      <c r="BB1066" s="91">
        <v>42.04</v>
      </c>
      <c r="BC1066" s="94">
        <v>6.3129967266999998</v>
      </c>
      <c r="BD1066" s="91">
        <v>265.36599999999999</v>
      </c>
      <c r="BE1066" s="95">
        <v>97.795000000000002</v>
      </c>
      <c r="BF1066" s="91">
        <v>4.9400000000000004</v>
      </c>
      <c r="BG1066" s="91">
        <v>30.7</v>
      </c>
      <c r="BH1066" s="94" t="s">
        <v>566</v>
      </c>
      <c r="BI1066" s="94" t="s">
        <v>566</v>
      </c>
      <c r="BJ1066" s="93">
        <v>737</v>
      </c>
      <c r="BK1066" s="94">
        <v>7</v>
      </c>
      <c r="BL1066" s="91">
        <v>151.82684</v>
      </c>
      <c r="BM1066" s="96">
        <v>12.449800740000001</v>
      </c>
      <c r="BN1066" s="96" t="s">
        <v>566</v>
      </c>
      <c r="BO1066" s="88" t="s">
        <v>430</v>
      </c>
      <c r="BP1066" s="88" t="s">
        <v>566</v>
      </c>
      <c r="BQ1066" s="91">
        <v>265.36599999999999</v>
      </c>
      <c r="BR1066" s="95">
        <v>97.795000000000002</v>
      </c>
      <c r="BS1066" s="91">
        <v>4.9400000000000004</v>
      </c>
      <c r="BT1066" s="90">
        <v>30</v>
      </c>
      <c r="BU1066" s="91">
        <v>0</v>
      </c>
      <c r="BV1066" s="91">
        <v>148.32</v>
      </c>
      <c r="BW1066" s="96">
        <v>12.162240000000001</v>
      </c>
      <c r="BX1066" s="96" t="s">
        <v>566</v>
      </c>
      <c r="BY1066" s="96" t="s">
        <v>566</v>
      </c>
      <c r="BZ1066" s="96" t="s">
        <v>566</v>
      </c>
      <c r="CA1066" s="96" t="s">
        <v>566</v>
      </c>
      <c r="CB1066" s="96" t="s">
        <v>566</v>
      </c>
      <c r="CC1066" s="96" t="s">
        <v>566</v>
      </c>
      <c r="CD1066" s="96" t="s">
        <v>566</v>
      </c>
      <c r="CE1066" s="96" t="s">
        <v>566</v>
      </c>
      <c r="CF1066" s="88" t="s">
        <v>566</v>
      </c>
      <c r="CG1066" s="88" t="s">
        <v>566</v>
      </c>
      <c r="CH1066" s="92" t="s">
        <v>566</v>
      </c>
      <c r="CI1066" s="91">
        <v>0</v>
      </c>
      <c r="CJ1066" s="91">
        <v>0</v>
      </c>
      <c r="CK1066" s="90" t="s">
        <v>566</v>
      </c>
      <c r="CL1066" s="91">
        <v>1.1324331245999999</v>
      </c>
      <c r="CM1066" s="91">
        <v>-2.5433124599999999E-2</v>
      </c>
      <c r="CN1066" s="88" t="s">
        <v>566</v>
      </c>
      <c r="CO1066" s="91">
        <v>124</v>
      </c>
      <c r="CP1066" s="91">
        <v>102.08115139180001</v>
      </c>
      <c r="CQ1066" s="91">
        <v>1.9019215699000001</v>
      </c>
      <c r="CR1066" s="91">
        <v>-163.28483384559999</v>
      </c>
      <c r="CS1066" s="91">
        <v>-3.0420784301000001</v>
      </c>
      <c r="CT1066" s="90">
        <v>1</v>
      </c>
      <c r="CU1066" s="96">
        <v>1.0129999999999999</v>
      </c>
      <c r="CV1066" s="96">
        <v>0.84499999999999997</v>
      </c>
      <c r="CW1066" s="96">
        <v>0.75600000000000001</v>
      </c>
      <c r="CX1066" s="93">
        <v>2369</v>
      </c>
      <c r="CY1066" s="93">
        <v>2347.2600000000002</v>
      </c>
      <c r="CZ1066" s="93">
        <v>92</v>
      </c>
      <c r="DA1066" s="90">
        <v>82</v>
      </c>
      <c r="DB1066" s="90" t="s">
        <v>566</v>
      </c>
      <c r="DC1066" s="90">
        <v>99.2</v>
      </c>
      <c r="DD1066" s="91">
        <v>233</v>
      </c>
      <c r="DE1066" s="91">
        <v>-39.841201716699999</v>
      </c>
      <c r="DF1066" s="93">
        <v>109.3</v>
      </c>
      <c r="DG1066" s="88" t="s">
        <v>393</v>
      </c>
      <c r="DH1066" s="88" t="s">
        <v>566</v>
      </c>
      <c r="DI1066" s="88">
        <v>1</v>
      </c>
      <c r="DJ1066" s="88" t="s">
        <v>566</v>
      </c>
      <c r="DK1066" s="90">
        <v>0</v>
      </c>
      <c r="DL1066" s="91">
        <v>97.795000000000002</v>
      </c>
      <c r="DM1066" s="91">
        <v>7.1278919964999998</v>
      </c>
      <c r="DN1066" s="91">
        <v>299.6200171493</v>
      </c>
      <c r="DO1066" s="91">
        <v>5.5823603634000003</v>
      </c>
      <c r="DP1066" s="91">
        <v>34.2540319119</v>
      </c>
      <c r="DQ1066" s="91">
        <v>0.63836036340000002</v>
      </c>
      <c r="DR1066" s="91">
        <v>115.2580135826</v>
      </c>
      <c r="DS1066" s="91">
        <v>2.1474258385999998</v>
      </c>
      <c r="DT1066" s="91">
        <v>-150.1079716548</v>
      </c>
      <c r="DU1066" s="91">
        <v>-2.7965741614000001</v>
      </c>
      <c r="DV1066" s="91">
        <v>150.84291805559999</v>
      </c>
      <c r="DW1066" s="97"/>
      <c r="DX1066" s="98" t="s">
        <v>689</v>
      </c>
      <c r="DY1066" s="99" t="s">
        <v>689</v>
      </c>
      <c r="DZ1066" s="98" t="s">
        <v>689</v>
      </c>
      <c r="EA1066" s="100" t="s">
        <v>689</v>
      </c>
      <c r="EB1066" s="101" t="s">
        <v>2761</v>
      </c>
      <c r="EC1066" s="38"/>
    </row>
    <row r="1067" spans="1:133" s="9" customFormat="1" ht="15" customHeight="1" x14ac:dyDescent="0.25">
      <c r="A1067" s="17" t="str">
        <f t="shared" si="16"/>
        <v>1796_Южно-Ягунское</v>
      </c>
      <c r="B1067" s="87">
        <v>258</v>
      </c>
      <c r="C1067" s="88" t="s">
        <v>733</v>
      </c>
      <c r="D1067" s="88" t="s">
        <v>568</v>
      </c>
      <c r="E1067" s="88" t="s">
        <v>531</v>
      </c>
      <c r="F1067" s="88" t="s">
        <v>10</v>
      </c>
      <c r="G1067" s="88" t="s">
        <v>29</v>
      </c>
      <c r="H1067" s="88" t="s">
        <v>3057</v>
      </c>
      <c r="I1067" s="89">
        <v>1796</v>
      </c>
      <c r="J1067" s="88" t="s">
        <v>163</v>
      </c>
      <c r="K1067" s="88" t="s">
        <v>688</v>
      </c>
      <c r="L1067" s="88" t="s">
        <v>1164</v>
      </c>
      <c r="M1067" s="88" t="s">
        <v>1512</v>
      </c>
      <c r="N1067" s="88" t="s">
        <v>695</v>
      </c>
      <c r="O1067" s="90">
        <v>33.5</v>
      </c>
      <c r="P1067" s="90">
        <v>2479</v>
      </c>
      <c r="Q1067" s="90">
        <v>2568</v>
      </c>
      <c r="R1067" s="91">
        <v>107.498</v>
      </c>
      <c r="S1067" s="90" t="s">
        <v>150</v>
      </c>
      <c r="T1067" s="90">
        <v>2564.8000000000002</v>
      </c>
      <c r="U1067" s="90">
        <v>23.4</v>
      </c>
      <c r="V1067" s="88" t="s">
        <v>31</v>
      </c>
      <c r="W1067" s="88" t="s">
        <v>40</v>
      </c>
      <c r="X1067" s="88" t="s">
        <v>1074</v>
      </c>
      <c r="Y1067" s="90" t="s">
        <v>856</v>
      </c>
      <c r="Z1067" s="90" t="s">
        <v>566</v>
      </c>
      <c r="AA1067" s="90">
        <v>73</v>
      </c>
      <c r="AB1067" s="91" t="s">
        <v>3507</v>
      </c>
      <c r="AC1067" s="88" t="s">
        <v>566</v>
      </c>
      <c r="AD1067" s="90" t="s">
        <v>566</v>
      </c>
      <c r="AE1067" s="90" t="s">
        <v>2029</v>
      </c>
      <c r="AF1067" s="90" t="s">
        <v>40</v>
      </c>
      <c r="AG1067" s="91" t="s">
        <v>3436</v>
      </c>
      <c r="AH1067" s="92" t="s">
        <v>3611</v>
      </c>
      <c r="AI1067" s="93">
        <v>264</v>
      </c>
      <c r="AJ1067" s="88" t="s">
        <v>722</v>
      </c>
      <c r="AK1067" s="90" t="s">
        <v>566</v>
      </c>
      <c r="AL1067" s="91">
        <v>18.899999999999999</v>
      </c>
      <c r="AM1067" s="91">
        <v>13.9550949954</v>
      </c>
      <c r="AN1067" s="91">
        <v>1534</v>
      </c>
      <c r="AO1067" s="90">
        <v>15.2</v>
      </c>
      <c r="AP1067" s="91">
        <v>72.262</v>
      </c>
      <c r="AQ1067" s="91">
        <v>72.198499999999996</v>
      </c>
      <c r="AR1067" s="91" t="s">
        <v>566</v>
      </c>
      <c r="AS1067" s="91">
        <v>92.833708041099996</v>
      </c>
      <c r="AT1067" s="91">
        <v>95.494121868199997</v>
      </c>
      <c r="AU1067" s="90">
        <v>890</v>
      </c>
      <c r="AV1067" s="90">
        <v>0</v>
      </c>
      <c r="AW1067" s="91">
        <v>44.39</v>
      </c>
      <c r="AX1067" s="91" t="s">
        <v>566</v>
      </c>
      <c r="AY1067" s="91">
        <v>134.57</v>
      </c>
      <c r="AZ1067" s="88" t="s">
        <v>4928</v>
      </c>
      <c r="BA1067" s="91">
        <v>137.30000000000001</v>
      </c>
      <c r="BB1067" s="91">
        <v>41.736291958899997</v>
      </c>
      <c r="BC1067" s="94">
        <v>8.3615683532999991</v>
      </c>
      <c r="BD1067" s="91">
        <v>391.40199999999999</v>
      </c>
      <c r="BE1067" s="95">
        <v>95.908000000000001</v>
      </c>
      <c r="BF1067" s="91">
        <v>13.59</v>
      </c>
      <c r="BG1067" s="91">
        <v>30.9</v>
      </c>
      <c r="BH1067" s="94" t="s">
        <v>566</v>
      </c>
      <c r="BI1067" s="94" t="s">
        <v>566</v>
      </c>
      <c r="BJ1067" s="93">
        <v>742</v>
      </c>
      <c r="BK1067" s="94">
        <v>2</v>
      </c>
      <c r="BL1067" s="91">
        <v>420.17070000000001</v>
      </c>
      <c r="BM1067" s="96">
        <v>27.76335413</v>
      </c>
      <c r="BN1067" s="96" t="s">
        <v>566</v>
      </c>
      <c r="BO1067" s="88" t="s">
        <v>430</v>
      </c>
      <c r="BP1067" s="88" t="s">
        <v>566</v>
      </c>
      <c r="BQ1067" s="91">
        <v>391.40199999999999</v>
      </c>
      <c r="BR1067" s="95">
        <v>95.908000000000001</v>
      </c>
      <c r="BS1067" s="91">
        <v>13.59</v>
      </c>
      <c r="BT1067" s="90">
        <v>30</v>
      </c>
      <c r="BU1067" s="91">
        <v>0</v>
      </c>
      <c r="BV1067" s="91">
        <v>407.7</v>
      </c>
      <c r="BW1067" s="96">
        <v>26.939609999999998</v>
      </c>
      <c r="BX1067" s="96" t="s">
        <v>566</v>
      </c>
      <c r="BY1067" s="96" t="s">
        <v>566</v>
      </c>
      <c r="BZ1067" s="96" t="s">
        <v>566</v>
      </c>
      <c r="CA1067" s="96" t="s">
        <v>566</v>
      </c>
      <c r="CB1067" s="96" t="s">
        <v>566</v>
      </c>
      <c r="CC1067" s="96" t="s">
        <v>566</v>
      </c>
      <c r="CD1067" s="96" t="s">
        <v>566</v>
      </c>
      <c r="CE1067" s="96" t="s">
        <v>566</v>
      </c>
      <c r="CF1067" s="88" t="s">
        <v>566</v>
      </c>
      <c r="CG1067" s="88" t="s">
        <v>566</v>
      </c>
      <c r="CH1067" s="92" t="s">
        <v>566</v>
      </c>
      <c r="CI1067" s="91">
        <v>0</v>
      </c>
      <c r="CJ1067" s="91">
        <v>0</v>
      </c>
      <c r="CK1067" s="90" t="s">
        <v>566</v>
      </c>
      <c r="CL1067" s="91">
        <v>-0.95429468669999995</v>
      </c>
      <c r="CM1067" s="91">
        <v>-0.26870531330000003</v>
      </c>
      <c r="CN1067" s="88" t="s">
        <v>566</v>
      </c>
      <c r="CO1067" s="91">
        <v>124</v>
      </c>
      <c r="CP1067" s="91">
        <v>180.3521453651</v>
      </c>
      <c r="CQ1067" s="91">
        <v>6.7330400227</v>
      </c>
      <c r="CR1067" s="91">
        <v>-211.0500649853</v>
      </c>
      <c r="CS1067" s="91">
        <v>-6.8569599772999998</v>
      </c>
      <c r="CT1067" s="90" t="s">
        <v>566</v>
      </c>
      <c r="CU1067" s="96">
        <v>1.01315</v>
      </c>
      <c r="CV1067" s="96">
        <v>0.84852000000000005</v>
      </c>
      <c r="CW1067" s="96">
        <v>0.77827999999999997</v>
      </c>
      <c r="CX1067" s="93">
        <v>2369</v>
      </c>
      <c r="CY1067" s="93">
        <v>2341.1219999999998</v>
      </c>
      <c r="CZ1067" s="93">
        <v>95.7</v>
      </c>
      <c r="DA1067" s="90">
        <v>40</v>
      </c>
      <c r="DB1067" s="90" t="s">
        <v>566</v>
      </c>
      <c r="DC1067" s="90">
        <v>99.2</v>
      </c>
      <c r="DD1067" s="91">
        <v>233</v>
      </c>
      <c r="DE1067" s="91">
        <v>-42.244635193100002</v>
      </c>
      <c r="DF1067" s="93">
        <v>127.3</v>
      </c>
      <c r="DG1067" s="88" t="s">
        <v>393</v>
      </c>
      <c r="DH1067" s="88" t="s">
        <v>566</v>
      </c>
      <c r="DI1067" s="88">
        <v>1</v>
      </c>
      <c r="DJ1067" s="88" t="s">
        <v>566</v>
      </c>
      <c r="DK1067" s="90" t="s">
        <v>566</v>
      </c>
      <c r="DL1067" s="91">
        <v>95.908000000000001</v>
      </c>
      <c r="DM1067" s="91" t="s">
        <v>566</v>
      </c>
      <c r="DN1067" s="91">
        <v>441.92527868190001</v>
      </c>
      <c r="DO1067" s="91">
        <v>15.3447095848</v>
      </c>
      <c r="DP1067" s="91">
        <v>50.523068331499999</v>
      </c>
      <c r="DQ1067" s="91">
        <v>1.7547095848000001</v>
      </c>
      <c r="DR1067" s="91">
        <v>203.63240164050001</v>
      </c>
      <c r="DS1067" s="91">
        <v>7.6021558124000004</v>
      </c>
      <c r="DT1067" s="91">
        <v>-187.76980870989999</v>
      </c>
      <c r="DU1067" s="91">
        <v>-5.9878441876000004</v>
      </c>
      <c r="DV1067" s="91" t="s">
        <v>566</v>
      </c>
      <c r="DW1067" s="97"/>
      <c r="DX1067" s="98" t="s">
        <v>689</v>
      </c>
      <c r="DY1067" s="99" t="s">
        <v>689</v>
      </c>
      <c r="DZ1067" s="98" t="s">
        <v>689</v>
      </c>
      <c r="EA1067" s="100" t="s">
        <v>566</v>
      </c>
      <c r="EB1067" s="101" t="s">
        <v>2763</v>
      </c>
      <c r="EC1067" s="38"/>
    </row>
    <row r="1068" spans="1:133" s="9" customFormat="1" ht="15" customHeight="1" x14ac:dyDescent="0.25">
      <c r="A1068" s="17" t="str">
        <f t="shared" si="16"/>
        <v>1797_Южно-Ягунское</v>
      </c>
      <c r="B1068" s="87">
        <v>259</v>
      </c>
      <c r="C1068" s="88" t="s">
        <v>733</v>
      </c>
      <c r="D1068" s="88" t="s">
        <v>568</v>
      </c>
      <c r="E1068" s="88" t="s">
        <v>531</v>
      </c>
      <c r="F1068" s="88" t="s">
        <v>10</v>
      </c>
      <c r="G1068" s="88" t="s">
        <v>29</v>
      </c>
      <c r="H1068" s="88" t="s">
        <v>2974</v>
      </c>
      <c r="I1068" s="89">
        <v>1797</v>
      </c>
      <c r="J1068" s="88" t="s">
        <v>163</v>
      </c>
      <c r="K1068" s="88" t="s">
        <v>688</v>
      </c>
      <c r="L1068" s="88" t="s">
        <v>1164</v>
      </c>
      <c r="M1068" s="88" t="s">
        <v>92</v>
      </c>
      <c r="N1068" s="88" t="s">
        <v>10</v>
      </c>
      <c r="O1068" s="90">
        <v>23.6</v>
      </c>
      <c r="P1068" s="90">
        <v>2468.4</v>
      </c>
      <c r="Q1068" s="90">
        <v>2486</v>
      </c>
      <c r="R1068" s="91">
        <v>29.718</v>
      </c>
      <c r="S1068" s="90" t="s">
        <v>150</v>
      </c>
      <c r="T1068" s="90">
        <v>2490</v>
      </c>
      <c r="U1068" s="90">
        <v>15.6</v>
      </c>
      <c r="V1068" s="88" t="s">
        <v>31</v>
      </c>
      <c r="W1068" s="88" t="s">
        <v>175</v>
      </c>
      <c r="X1068" s="88" t="s">
        <v>474</v>
      </c>
      <c r="Y1068" s="90" t="s">
        <v>907</v>
      </c>
      <c r="Z1068" s="90" t="s">
        <v>566</v>
      </c>
      <c r="AA1068" s="90">
        <v>73</v>
      </c>
      <c r="AB1068" s="91" t="s">
        <v>3776</v>
      </c>
      <c r="AC1068" s="88" t="s">
        <v>566</v>
      </c>
      <c r="AD1068" s="90" t="s">
        <v>566</v>
      </c>
      <c r="AE1068" s="90" t="s">
        <v>566</v>
      </c>
      <c r="AF1068" s="90" t="s">
        <v>175</v>
      </c>
      <c r="AG1068" s="91" t="s">
        <v>3473</v>
      </c>
      <c r="AH1068" s="92" t="s">
        <v>1574</v>
      </c>
      <c r="AI1068" s="93">
        <v>2184</v>
      </c>
      <c r="AJ1068" s="88" t="s">
        <v>566</v>
      </c>
      <c r="AK1068" s="90" t="s">
        <v>566</v>
      </c>
      <c r="AL1068" s="91">
        <v>18.899999999999999</v>
      </c>
      <c r="AM1068" s="91">
        <v>13.9550949954</v>
      </c>
      <c r="AN1068" s="91">
        <v>1575</v>
      </c>
      <c r="AO1068" s="90">
        <v>16.100000000000001</v>
      </c>
      <c r="AP1068" s="91">
        <v>24.178000000000001</v>
      </c>
      <c r="AQ1068" s="91" t="s">
        <v>566</v>
      </c>
      <c r="AR1068" s="91" t="s">
        <v>566</v>
      </c>
      <c r="AS1068" s="91">
        <v>86.1</v>
      </c>
      <c r="AT1068" s="91">
        <v>88.6</v>
      </c>
      <c r="AU1068" s="90">
        <v>1010</v>
      </c>
      <c r="AV1068" s="90">
        <v>12.7</v>
      </c>
      <c r="AW1068" s="91">
        <v>15.65</v>
      </c>
      <c r="AX1068" s="91" t="s">
        <v>566</v>
      </c>
      <c r="AY1068" s="91">
        <v>136.85</v>
      </c>
      <c r="AZ1068" s="88" t="s">
        <v>4928</v>
      </c>
      <c r="BA1068" s="91">
        <v>139.4</v>
      </c>
      <c r="BB1068" s="91">
        <v>50.75</v>
      </c>
      <c r="BC1068" s="94">
        <v>4.5627612567</v>
      </c>
      <c r="BD1068" s="91">
        <v>228.05199999999999</v>
      </c>
      <c r="BE1068" s="95">
        <v>98.283000000000001</v>
      </c>
      <c r="BF1068" s="91">
        <v>3.31</v>
      </c>
      <c r="BG1068" s="91">
        <v>30.9</v>
      </c>
      <c r="BH1068" s="94" t="s">
        <v>566</v>
      </c>
      <c r="BI1068" s="94" t="s">
        <v>566</v>
      </c>
      <c r="BJ1068" s="93">
        <v>742</v>
      </c>
      <c r="BK1068" s="94">
        <v>2</v>
      </c>
      <c r="BL1068" s="91">
        <v>102.31588000000001</v>
      </c>
      <c r="BM1068" s="96">
        <v>8.3899018000000005</v>
      </c>
      <c r="BN1068" s="96" t="s">
        <v>566</v>
      </c>
      <c r="BO1068" s="88" t="s">
        <v>430</v>
      </c>
      <c r="BP1068" s="88" t="s">
        <v>566</v>
      </c>
      <c r="BQ1068" s="91">
        <v>228.05199999999999</v>
      </c>
      <c r="BR1068" s="95">
        <v>98.283000000000001</v>
      </c>
      <c r="BS1068" s="91">
        <v>3.31</v>
      </c>
      <c r="BT1068" s="90">
        <v>30</v>
      </c>
      <c r="BU1068" s="91">
        <v>0</v>
      </c>
      <c r="BV1068" s="91">
        <v>99.27</v>
      </c>
      <c r="BW1068" s="96">
        <v>8.1401400000000006</v>
      </c>
      <c r="BX1068" s="96" t="s">
        <v>566</v>
      </c>
      <c r="BY1068" s="96" t="s">
        <v>566</v>
      </c>
      <c r="BZ1068" s="96" t="s">
        <v>566</v>
      </c>
      <c r="CA1068" s="96" t="s">
        <v>566</v>
      </c>
      <c r="CB1068" s="96" t="s">
        <v>566</v>
      </c>
      <c r="CC1068" s="96" t="s">
        <v>566</v>
      </c>
      <c r="CD1068" s="96" t="s">
        <v>566</v>
      </c>
      <c r="CE1068" s="96" t="s">
        <v>566</v>
      </c>
      <c r="CF1068" s="88" t="s">
        <v>566</v>
      </c>
      <c r="CG1068" s="88" t="s">
        <v>566</v>
      </c>
      <c r="CH1068" s="92" t="s">
        <v>566</v>
      </c>
      <c r="CI1068" s="91">
        <v>0</v>
      </c>
      <c r="CJ1068" s="91">
        <v>0</v>
      </c>
      <c r="CK1068" s="90" t="s">
        <v>566</v>
      </c>
      <c r="CL1068" s="91">
        <v>0.33739376650000003</v>
      </c>
      <c r="CM1068" s="91">
        <v>-9.3937664999999993E-3</v>
      </c>
      <c r="CN1068" s="88" t="s">
        <v>566</v>
      </c>
      <c r="CO1068" s="91">
        <v>124</v>
      </c>
      <c r="CP1068" s="91">
        <v>58.6315769765</v>
      </c>
      <c r="CQ1068" s="91">
        <v>0.85083894800000004</v>
      </c>
      <c r="CR1068" s="91">
        <v>-169.42079186449999</v>
      </c>
      <c r="CS1068" s="91">
        <v>-2.4581610519999999</v>
      </c>
      <c r="CT1068" s="90">
        <v>5.09</v>
      </c>
      <c r="CU1068" s="96">
        <v>1.0129999999999999</v>
      </c>
      <c r="CV1068" s="96">
        <v>0.84499999999999997</v>
      </c>
      <c r="CW1068" s="96">
        <v>0.75600000000000001</v>
      </c>
      <c r="CX1068" s="93">
        <v>2369</v>
      </c>
      <c r="CY1068" s="93">
        <v>2342.982</v>
      </c>
      <c r="CZ1068" s="93">
        <v>95.7</v>
      </c>
      <c r="DA1068" s="90">
        <v>82</v>
      </c>
      <c r="DB1068" s="90" t="s">
        <v>566</v>
      </c>
      <c r="DC1068" s="90">
        <v>99.2</v>
      </c>
      <c r="DD1068" s="91">
        <v>233</v>
      </c>
      <c r="DE1068" s="91">
        <v>-41.266094420599998</v>
      </c>
      <c r="DF1068" s="93">
        <v>109.3</v>
      </c>
      <c r="DG1068" s="88" t="s">
        <v>393</v>
      </c>
      <c r="DH1068" s="88" t="s">
        <v>566</v>
      </c>
      <c r="DI1068" s="88">
        <v>1</v>
      </c>
      <c r="DJ1068" s="88" t="s">
        <v>566</v>
      </c>
      <c r="DK1068" s="90">
        <v>0</v>
      </c>
      <c r="DL1068" s="91">
        <v>98.283000000000001</v>
      </c>
      <c r="DM1068" s="91">
        <v>7.5606377931999997</v>
      </c>
      <c r="DN1068" s="91">
        <v>377.88928085740002</v>
      </c>
      <c r="DO1068" s="91">
        <v>5.4837842467</v>
      </c>
      <c r="DP1068" s="91">
        <v>149.83691201639999</v>
      </c>
      <c r="DQ1068" s="91">
        <v>2.1747842466999998</v>
      </c>
      <c r="DR1068" s="91">
        <v>97.154195643099996</v>
      </c>
      <c r="DS1068" s="91">
        <v>1.4098644088000001</v>
      </c>
      <c r="DT1068" s="91">
        <v>-130.89817319790001</v>
      </c>
      <c r="DU1068" s="91">
        <v>-1.8991355912000001</v>
      </c>
      <c r="DV1068" s="91">
        <v>150.83464916669999</v>
      </c>
      <c r="DW1068" s="97"/>
      <c r="DX1068" s="98" t="s">
        <v>689</v>
      </c>
      <c r="DY1068" s="99" t="s">
        <v>689</v>
      </c>
      <c r="DZ1068" s="98" t="s">
        <v>689</v>
      </c>
      <c r="EA1068" s="100" t="s">
        <v>689</v>
      </c>
      <c r="EB1068" s="101" t="s">
        <v>2761</v>
      </c>
      <c r="EC1068" s="38"/>
    </row>
    <row r="1069" spans="1:133" s="9" customFormat="1" ht="15" customHeight="1" x14ac:dyDescent="0.25">
      <c r="A1069" s="17" t="str">
        <f t="shared" si="16"/>
        <v>1800У_Южно-Ягунское</v>
      </c>
      <c r="B1069" s="87">
        <v>260</v>
      </c>
      <c r="C1069" s="88" t="s">
        <v>733</v>
      </c>
      <c r="D1069" s="88" t="s">
        <v>568</v>
      </c>
      <c r="E1069" s="88" t="s">
        <v>531</v>
      </c>
      <c r="F1069" s="88" t="s">
        <v>10</v>
      </c>
      <c r="G1069" s="88" t="s">
        <v>29</v>
      </c>
      <c r="H1069" s="88" t="s">
        <v>3055</v>
      </c>
      <c r="I1069" s="89" t="s">
        <v>362</v>
      </c>
      <c r="J1069" s="88" t="s">
        <v>162</v>
      </c>
      <c r="K1069" s="88" t="s">
        <v>688</v>
      </c>
      <c r="L1069" s="88" t="s">
        <v>1164</v>
      </c>
      <c r="M1069" s="88" t="s">
        <v>1508</v>
      </c>
      <c r="N1069" s="88" t="s">
        <v>6</v>
      </c>
      <c r="O1069" s="90">
        <v>23</v>
      </c>
      <c r="P1069" s="90">
        <v>2385</v>
      </c>
      <c r="Q1069" s="90">
        <v>2400</v>
      </c>
      <c r="R1069" s="91">
        <v>10.55</v>
      </c>
      <c r="S1069" s="90" t="s">
        <v>150</v>
      </c>
      <c r="T1069" s="90">
        <v>2431.4</v>
      </c>
      <c r="U1069" s="90">
        <v>14</v>
      </c>
      <c r="V1069" s="88" t="s">
        <v>31</v>
      </c>
      <c r="W1069" s="88" t="s">
        <v>94</v>
      </c>
      <c r="X1069" s="88" t="s">
        <v>266</v>
      </c>
      <c r="Y1069" s="90" t="s">
        <v>1414</v>
      </c>
      <c r="Z1069" s="90" t="s">
        <v>566</v>
      </c>
      <c r="AA1069" s="90">
        <v>73</v>
      </c>
      <c r="AB1069" s="91" t="s">
        <v>4106</v>
      </c>
      <c r="AC1069" s="88" t="s">
        <v>566</v>
      </c>
      <c r="AD1069" s="90" t="s">
        <v>566</v>
      </c>
      <c r="AE1069" s="90" t="s">
        <v>4788</v>
      </c>
      <c r="AF1069" s="90" t="s">
        <v>94</v>
      </c>
      <c r="AG1069" s="91" t="s">
        <v>3552</v>
      </c>
      <c r="AH1069" s="92" t="s">
        <v>4727</v>
      </c>
      <c r="AI1069" s="93">
        <v>162</v>
      </c>
      <c r="AJ1069" s="88" t="s">
        <v>722</v>
      </c>
      <c r="AK1069" s="90" t="s">
        <v>566</v>
      </c>
      <c r="AL1069" s="91">
        <v>20</v>
      </c>
      <c r="AM1069" s="91">
        <v>15.8105107373</v>
      </c>
      <c r="AN1069" s="91">
        <v>1853</v>
      </c>
      <c r="AO1069" s="90">
        <v>15.7</v>
      </c>
      <c r="AP1069" s="91">
        <v>10.41</v>
      </c>
      <c r="AQ1069" s="91">
        <v>41.015000000000001</v>
      </c>
      <c r="AR1069" s="91" t="s">
        <v>566</v>
      </c>
      <c r="AS1069" s="91">
        <v>60.723765693899999</v>
      </c>
      <c r="AT1069" s="91">
        <v>63.100597795299997</v>
      </c>
      <c r="AU1069" s="90" t="s">
        <v>566</v>
      </c>
      <c r="AV1069" s="90">
        <v>0</v>
      </c>
      <c r="AW1069" s="91" t="s">
        <v>566</v>
      </c>
      <c r="AX1069" s="91" t="s">
        <v>566</v>
      </c>
      <c r="AY1069" s="91">
        <v>136.38999999999999</v>
      </c>
      <c r="AZ1069" s="88" t="s">
        <v>4928</v>
      </c>
      <c r="BA1069" s="91">
        <v>138.9</v>
      </c>
      <c r="BB1069" s="91">
        <v>75.666234306099994</v>
      </c>
      <c r="BC1069" s="94">
        <v>0.19123462320000001</v>
      </c>
      <c r="BD1069" s="91">
        <v>16.989000000000001</v>
      </c>
      <c r="BE1069" s="95">
        <v>65.599000000000004</v>
      </c>
      <c r="BF1069" s="91">
        <v>4.99</v>
      </c>
      <c r="BG1069" s="91">
        <v>30.8</v>
      </c>
      <c r="BH1069" s="94">
        <v>0.25</v>
      </c>
      <c r="BI1069" s="94">
        <v>8.3330000000000001E-2</v>
      </c>
      <c r="BJ1069" s="93">
        <v>554</v>
      </c>
      <c r="BK1069" s="94">
        <v>5</v>
      </c>
      <c r="BL1069" s="91">
        <v>153.50389999999999</v>
      </c>
      <c r="BM1069" s="96">
        <v>6.6973751400000001</v>
      </c>
      <c r="BN1069" s="96" t="s">
        <v>566</v>
      </c>
      <c r="BO1069" s="88" t="s">
        <v>696</v>
      </c>
      <c r="BP1069" s="88" t="s">
        <v>566</v>
      </c>
      <c r="BQ1069" s="91">
        <v>16.989000000000001</v>
      </c>
      <c r="BR1069" s="95">
        <v>65.599000000000004</v>
      </c>
      <c r="BS1069" s="91">
        <v>4.99</v>
      </c>
      <c r="BT1069" s="90">
        <v>30</v>
      </c>
      <c r="BU1069" s="91">
        <v>0</v>
      </c>
      <c r="BV1069" s="91">
        <v>149.55000000000001</v>
      </c>
      <c r="BW1069" s="96">
        <v>6.5248499999999998</v>
      </c>
      <c r="BX1069" s="96" t="s">
        <v>566</v>
      </c>
      <c r="BY1069" s="96" t="s">
        <v>566</v>
      </c>
      <c r="BZ1069" s="96" t="s">
        <v>566</v>
      </c>
      <c r="CA1069" s="96" t="s">
        <v>566</v>
      </c>
      <c r="CB1069" s="96" t="s">
        <v>566</v>
      </c>
      <c r="CC1069" s="96" t="s">
        <v>566</v>
      </c>
      <c r="CD1069" s="96" t="s">
        <v>566</v>
      </c>
      <c r="CE1069" s="96" t="s">
        <v>566</v>
      </c>
      <c r="CF1069" s="88" t="s">
        <v>566</v>
      </c>
      <c r="CG1069" s="88" t="s">
        <v>566</v>
      </c>
      <c r="CH1069" s="92" t="s">
        <v>566</v>
      </c>
      <c r="CI1069" s="91">
        <v>0</v>
      </c>
      <c r="CJ1069" s="91">
        <v>0</v>
      </c>
      <c r="CK1069" s="90" t="s">
        <v>566</v>
      </c>
      <c r="CL1069" s="91">
        <v>0.73052662509999999</v>
      </c>
      <c r="CM1069" s="91">
        <v>-0.31252662510000001</v>
      </c>
      <c r="CN1069" s="88" t="s">
        <v>566</v>
      </c>
      <c r="CO1069" s="91">
        <v>101.875</v>
      </c>
      <c r="CP1069" s="91">
        <v>10.955084507</v>
      </c>
      <c r="CQ1069" s="91">
        <v>3.2146713156</v>
      </c>
      <c r="CR1069" s="91">
        <v>-6.0338192007</v>
      </c>
      <c r="CS1069" s="91">
        <v>-1.7703286843999999</v>
      </c>
      <c r="CT1069" s="90" t="s">
        <v>566</v>
      </c>
      <c r="CU1069" s="96">
        <v>1.0136700000000001</v>
      </c>
      <c r="CV1069" s="96">
        <v>0.85299999999999998</v>
      </c>
      <c r="CW1069" s="96">
        <v>0.81310000000000004</v>
      </c>
      <c r="CX1069" s="93">
        <v>2310</v>
      </c>
      <c r="CY1069" s="93">
        <v>2284.4499999999998</v>
      </c>
      <c r="CZ1069" s="93">
        <v>92</v>
      </c>
      <c r="DA1069" s="90">
        <v>40</v>
      </c>
      <c r="DB1069" s="90" t="s">
        <v>566</v>
      </c>
      <c r="DC1069" s="90">
        <v>81.5</v>
      </c>
      <c r="DD1069" s="91">
        <v>228</v>
      </c>
      <c r="DE1069" s="91">
        <v>-40.179824561399997</v>
      </c>
      <c r="DF1069" s="93">
        <v>136.30000000000001</v>
      </c>
      <c r="DG1069" s="88" t="s">
        <v>393</v>
      </c>
      <c r="DH1069" s="88" t="s">
        <v>566</v>
      </c>
      <c r="DI1069" s="88">
        <v>1</v>
      </c>
      <c r="DJ1069" s="88" t="s">
        <v>2236</v>
      </c>
      <c r="DK1069" s="90" t="s">
        <v>566</v>
      </c>
      <c r="DL1069" s="91">
        <v>65.599000000000004</v>
      </c>
      <c r="DM1069" s="91" t="s">
        <v>566</v>
      </c>
      <c r="DN1069" s="91">
        <v>21.562951957300001</v>
      </c>
      <c r="DO1069" s="91">
        <v>6.3274548790000003</v>
      </c>
      <c r="DP1069" s="91">
        <v>4.5740482495999997</v>
      </c>
      <c r="DQ1069" s="91">
        <v>1.3424548789999999</v>
      </c>
      <c r="DR1069" s="91">
        <v>14.0191473643</v>
      </c>
      <c r="DS1069" s="91">
        <v>4.1137930891999996</v>
      </c>
      <c r="DT1069" s="91">
        <v>-2.9697563433999998</v>
      </c>
      <c r="DU1069" s="91">
        <v>-0.87120691080000001</v>
      </c>
      <c r="DV1069" s="91" t="s">
        <v>566</v>
      </c>
      <c r="DW1069" s="97"/>
      <c r="DX1069" s="98" t="s">
        <v>566</v>
      </c>
      <c r="DY1069" s="99" t="s">
        <v>689</v>
      </c>
      <c r="DZ1069" s="98" t="s">
        <v>689</v>
      </c>
      <c r="EA1069" s="100" t="s">
        <v>566</v>
      </c>
      <c r="EB1069" s="101" t="s">
        <v>2761</v>
      </c>
      <c r="EC1069" s="38"/>
    </row>
    <row r="1070" spans="1:133" s="9" customFormat="1" ht="15" customHeight="1" x14ac:dyDescent="0.25">
      <c r="A1070" s="17" t="str">
        <f t="shared" si="16"/>
        <v>1801_Южно-Ягунское</v>
      </c>
      <c r="B1070" s="87">
        <v>261</v>
      </c>
      <c r="C1070" s="88" t="s">
        <v>733</v>
      </c>
      <c r="D1070" s="88" t="s">
        <v>568</v>
      </c>
      <c r="E1070" s="88" t="s">
        <v>531</v>
      </c>
      <c r="F1070" s="88" t="s">
        <v>10</v>
      </c>
      <c r="G1070" s="88" t="s">
        <v>29</v>
      </c>
      <c r="H1070" s="88" t="s">
        <v>3055</v>
      </c>
      <c r="I1070" s="89">
        <v>1801</v>
      </c>
      <c r="J1070" s="88" t="s">
        <v>161</v>
      </c>
      <c r="K1070" s="88" t="s">
        <v>688</v>
      </c>
      <c r="L1070" s="88" t="s">
        <v>1164</v>
      </c>
      <c r="M1070" s="88" t="s">
        <v>1508</v>
      </c>
      <c r="N1070" s="88" t="s">
        <v>6</v>
      </c>
      <c r="O1070" s="90">
        <v>7</v>
      </c>
      <c r="P1070" s="90">
        <v>2500.6999999999998</v>
      </c>
      <c r="Q1070" s="90">
        <v>2512</v>
      </c>
      <c r="R1070" s="91">
        <v>124.05</v>
      </c>
      <c r="S1070" s="90" t="s">
        <v>150</v>
      </c>
      <c r="T1070" s="90">
        <v>2563.3000000000002</v>
      </c>
      <c r="U1070" s="90">
        <v>5</v>
      </c>
      <c r="V1070" s="88" t="s">
        <v>31</v>
      </c>
      <c r="W1070" s="88" t="s">
        <v>175</v>
      </c>
      <c r="X1070" s="88" t="s">
        <v>474</v>
      </c>
      <c r="Y1070" s="90" t="s">
        <v>890</v>
      </c>
      <c r="Z1070" s="90" t="s">
        <v>566</v>
      </c>
      <c r="AA1070" s="90">
        <v>73</v>
      </c>
      <c r="AB1070" s="91" t="s">
        <v>3865</v>
      </c>
      <c r="AC1070" s="88" t="s">
        <v>566</v>
      </c>
      <c r="AD1070" s="90" t="s">
        <v>566</v>
      </c>
      <c r="AE1070" s="90" t="s">
        <v>566</v>
      </c>
      <c r="AF1070" s="90" t="s">
        <v>175</v>
      </c>
      <c r="AG1070" s="91" t="s">
        <v>3467</v>
      </c>
      <c r="AH1070" s="92" t="s">
        <v>2251</v>
      </c>
      <c r="AI1070" s="93">
        <v>1045</v>
      </c>
      <c r="AJ1070" s="88" t="s">
        <v>566</v>
      </c>
      <c r="AK1070" s="90" t="s">
        <v>566</v>
      </c>
      <c r="AL1070" s="91">
        <v>19.3</v>
      </c>
      <c r="AM1070" s="91">
        <v>12.4352331642</v>
      </c>
      <c r="AN1070" s="91">
        <v>1842</v>
      </c>
      <c r="AO1070" s="90">
        <v>14.5</v>
      </c>
      <c r="AP1070" s="91">
        <v>105.89</v>
      </c>
      <c r="AQ1070" s="91" t="s">
        <v>566</v>
      </c>
      <c r="AR1070" s="91" t="s">
        <v>566</v>
      </c>
      <c r="AS1070" s="91">
        <v>67.77</v>
      </c>
      <c r="AT1070" s="91">
        <v>69.56</v>
      </c>
      <c r="AU1070" s="90">
        <v>1005</v>
      </c>
      <c r="AV1070" s="90">
        <v>0</v>
      </c>
      <c r="AW1070" s="91">
        <v>63.02</v>
      </c>
      <c r="AX1070" s="91" t="s">
        <v>566</v>
      </c>
      <c r="AY1070" s="91">
        <v>120.26</v>
      </c>
      <c r="AZ1070" s="88" t="s">
        <v>4928</v>
      </c>
      <c r="BA1070" s="91">
        <v>122.1</v>
      </c>
      <c r="BB1070" s="91">
        <v>52.49</v>
      </c>
      <c r="BC1070" s="94">
        <v>4.0253340988000001</v>
      </c>
      <c r="BD1070" s="91">
        <v>206.964</v>
      </c>
      <c r="BE1070" s="95">
        <v>95.015000000000001</v>
      </c>
      <c r="BF1070" s="91">
        <v>8.8000000000000007</v>
      </c>
      <c r="BG1070" s="91">
        <v>31</v>
      </c>
      <c r="BH1070" s="94" t="s">
        <v>566</v>
      </c>
      <c r="BI1070" s="94" t="s">
        <v>566</v>
      </c>
      <c r="BJ1070" s="93">
        <v>744</v>
      </c>
      <c r="BK1070" s="94">
        <v>0</v>
      </c>
      <c r="BL1070" s="91">
        <v>272.79908</v>
      </c>
      <c r="BM1070" s="96">
        <v>12.382349919999999</v>
      </c>
      <c r="BN1070" s="96" t="s">
        <v>566</v>
      </c>
      <c r="BO1070" s="88" t="s">
        <v>430</v>
      </c>
      <c r="BP1070" s="88" t="s">
        <v>566</v>
      </c>
      <c r="BQ1070" s="91">
        <v>206.964</v>
      </c>
      <c r="BR1070" s="95">
        <v>95.015000000000001</v>
      </c>
      <c r="BS1070" s="91">
        <v>8.8000000000000007</v>
      </c>
      <c r="BT1070" s="90">
        <v>30</v>
      </c>
      <c r="BU1070" s="91">
        <v>0</v>
      </c>
      <c r="BV1070" s="91">
        <v>264</v>
      </c>
      <c r="BW1070" s="96">
        <v>11.98296</v>
      </c>
      <c r="BX1070" s="96" t="s">
        <v>566</v>
      </c>
      <c r="BY1070" s="96" t="s">
        <v>566</v>
      </c>
      <c r="BZ1070" s="96" t="s">
        <v>566</v>
      </c>
      <c r="CA1070" s="96" t="s">
        <v>566</v>
      </c>
      <c r="CB1070" s="96" t="s">
        <v>566</v>
      </c>
      <c r="CC1070" s="96" t="s">
        <v>566</v>
      </c>
      <c r="CD1070" s="96" t="s">
        <v>566</v>
      </c>
      <c r="CE1070" s="96" t="s">
        <v>566</v>
      </c>
      <c r="CF1070" s="88" t="s">
        <v>566</v>
      </c>
      <c r="CG1070" s="88" t="s">
        <v>566</v>
      </c>
      <c r="CH1070" s="92" t="s">
        <v>566</v>
      </c>
      <c r="CI1070" s="91">
        <v>0</v>
      </c>
      <c r="CJ1070" s="91">
        <v>0</v>
      </c>
      <c r="CK1070" s="90" t="s">
        <v>566</v>
      </c>
      <c r="CL1070" s="91">
        <v>0.39642547369999998</v>
      </c>
      <c r="CM1070" s="91">
        <v>0.18457452630000001</v>
      </c>
      <c r="CN1070" s="88" t="s">
        <v>566</v>
      </c>
      <c r="CO1070" s="91">
        <v>101.875</v>
      </c>
      <c r="CP1070" s="91">
        <v>88.851361781099996</v>
      </c>
      <c r="CQ1070" s="91">
        <v>4.2182861199000001</v>
      </c>
      <c r="CR1070" s="91">
        <v>-118.11283176729999</v>
      </c>
      <c r="CS1070" s="91">
        <v>-4.5817138800999997</v>
      </c>
      <c r="CT1070" s="90" t="s">
        <v>566</v>
      </c>
      <c r="CU1070" s="96">
        <v>1.01329</v>
      </c>
      <c r="CV1070" s="96">
        <v>0.85299999999999998</v>
      </c>
      <c r="CW1070" s="96">
        <v>0.80830000000000002</v>
      </c>
      <c r="CX1070" s="93">
        <v>2310</v>
      </c>
      <c r="CY1070" s="93">
        <v>2291.25</v>
      </c>
      <c r="CZ1070" s="93">
        <v>93.7</v>
      </c>
      <c r="DA1070" s="90">
        <v>40</v>
      </c>
      <c r="DB1070" s="90" t="s">
        <v>566</v>
      </c>
      <c r="DC1070" s="90">
        <v>81.5</v>
      </c>
      <c r="DD1070" s="91">
        <v>228</v>
      </c>
      <c r="DE1070" s="91">
        <v>-47.254385964900003</v>
      </c>
      <c r="DF1070" s="93">
        <v>136.30000000000001</v>
      </c>
      <c r="DG1070" s="88" t="s">
        <v>393</v>
      </c>
      <c r="DH1070" s="88" t="s">
        <v>566</v>
      </c>
      <c r="DI1070" s="88">
        <v>1</v>
      </c>
      <c r="DJ1070" s="88" t="s">
        <v>566</v>
      </c>
      <c r="DK1070" s="90" t="s">
        <v>566</v>
      </c>
      <c r="DL1070" s="91">
        <v>95.015000000000001</v>
      </c>
      <c r="DM1070" s="91" t="s">
        <v>566</v>
      </c>
      <c r="DN1070" s="91">
        <v>215.93837610329999</v>
      </c>
      <c r="DO1070" s="91">
        <v>9.4071191780000003</v>
      </c>
      <c r="DP1070" s="91">
        <v>8.9741825549000005</v>
      </c>
      <c r="DQ1070" s="91">
        <v>0.60711917800000004</v>
      </c>
      <c r="DR1070" s="91">
        <v>93.982372424499999</v>
      </c>
      <c r="DS1070" s="91">
        <v>4.5738864391999998</v>
      </c>
      <c r="DT1070" s="91">
        <v>-112.9818211239</v>
      </c>
      <c r="DU1070" s="91">
        <v>-4.2261135608</v>
      </c>
      <c r="DV1070" s="91">
        <v>98.944277777799996</v>
      </c>
      <c r="DW1070" s="97"/>
      <c r="DX1070" s="98" t="s">
        <v>3378</v>
      </c>
      <c r="DY1070" s="99" t="s">
        <v>689</v>
      </c>
      <c r="DZ1070" s="98" t="s">
        <v>689</v>
      </c>
      <c r="EA1070" s="100" t="s">
        <v>566</v>
      </c>
      <c r="EB1070" s="101" t="s">
        <v>2761</v>
      </c>
      <c r="EC1070" s="38"/>
    </row>
    <row r="1071" spans="1:133" s="9" customFormat="1" ht="15" customHeight="1" x14ac:dyDescent="0.25">
      <c r="A1071" s="17" t="str">
        <f t="shared" si="16"/>
        <v>1804Л_Южно-Ягунское</v>
      </c>
      <c r="B1071" s="87">
        <v>262</v>
      </c>
      <c r="C1071" s="88" t="s">
        <v>733</v>
      </c>
      <c r="D1071" s="88" t="s">
        <v>568</v>
      </c>
      <c r="E1071" s="88" t="s">
        <v>531</v>
      </c>
      <c r="F1071" s="88" t="s">
        <v>10</v>
      </c>
      <c r="G1071" s="88" t="s">
        <v>29</v>
      </c>
      <c r="H1071" s="88" t="s">
        <v>3055</v>
      </c>
      <c r="I1071" s="89" t="s">
        <v>500</v>
      </c>
      <c r="J1071" s="88" t="s">
        <v>161</v>
      </c>
      <c r="K1071" s="88" t="s">
        <v>688</v>
      </c>
      <c r="L1071" s="88" t="s">
        <v>421</v>
      </c>
      <c r="M1071" s="88" t="s">
        <v>1508</v>
      </c>
      <c r="N1071" s="88" t="s">
        <v>6</v>
      </c>
      <c r="O1071" s="90">
        <v>253.4</v>
      </c>
      <c r="P1071" s="90">
        <v>2638</v>
      </c>
      <c r="Q1071" s="90">
        <v>2952</v>
      </c>
      <c r="R1071" s="91">
        <v>259.21199999999999</v>
      </c>
      <c r="S1071" s="90" t="s">
        <v>690</v>
      </c>
      <c r="T1071" s="90">
        <v>2800.2</v>
      </c>
      <c r="U1071" s="90">
        <v>253.4</v>
      </c>
      <c r="V1071" s="88" t="s">
        <v>31</v>
      </c>
      <c r="W1071" s="88" t="s">
        <v>112</v>
      </c>
      <c r="X1071" s="88" t="s">
        <v>114</v>
      </c>
      <c r="Y1071" s="90" t="s">
        <v>1001</v>
      </c>
      <c r="Z1071" s="90" t="s">
        <v>566</v>
      </c>
      <c r="AA1071" s="90">
        <v>73</v>
      </c>
      <c r="AB1071" s="91" t="s">
        <v>3647</v>
      </c>
      <c r="AC1071" s="88" t="s">
        <v>566</v>
      </c>
      <c r="AD1071" s="90" t="s">
        <v>566</v>
      </c>
      <c r="AE1071" s="90" t="s">
        <v>2019</v>
      </c>
      <c r="AF1071" s="90" t="s">
        <v>112</v>
      </c>
      <c r="AG1071" s="91" t="s">
        <v>3446</v>
      </c>
      <c r="AH1071" s="92" t="s">
        <v>2933</v>
      </c>
      <c r="AI1071" s="93">
        <v>475</v>
      </c>
      <c r="AJ1071" s="88" t="s">
        <v>722</v>
      </c>
      <c r="AK1071" s="90" t="s">
        <v>566</v>
      </c>
      <c r="AL1071" s="91">
        <v>19.3</v>
      </c>
      <c r="AM1071" s="91">
        <v>12.4352331642</v>
      </c>
      <c r="AN1071" s="91">
        <v>1650</v>
      </c>
      <c r="AO1071" s="90">
        <v>16.7</v>
      </c>
      <c r="AP1071" s="91">
        <v>62.280999999999999</v>
      </c>
      <c r="AQ1071" s="91">
        <v>40.665714285699998</v>
      </c>
      <c r="AR1071" s="91">
        <v>72</v>
      </c>
      <c r="AS1071" s="91">
        <v>87.382557083099996</v>
      </c>
      <c r="AT1071" s="91">
        <v>89.011865970399995</v>
      </c>
      <c r="AU1071" s="90" t="s">
        <v>566</v>
      </c>
      <c r="AV1071" s="90">
        <v>0</v>
      </c>
      <c r="AW1071" s="91" t="s">
        <v>566</v>
      </c>
      <c r="AX1071" s="91" t="s">
        <v>566</v>
      </c>
      <c r="AY1071" s="91">
        <v>125.71</v>
      </c>
      <c r="AZ1071" s="88" t="s">
        <v>4928</v>
      </c>
      <c r="BA1071" s="91">
        <v>127.4</v>
      </c>
      <c r="BB1071" s="91">
        <v>38.327442916899997</v>
      </c>
      <c r="BC1071" s="94">
        <v>0.49447479579999998</v>
      </c>
      <c r="BD1071" s="91">
        <v>37.113999999999997</v>
      </c>
      <c r="BE1071" s="95">
        <v>78.704999999999998</v>
      </c>
      <c r="BF1071" s="91">
        <v>6.74</v>
      </c>
      <c r="BG1071" s="91">
        <v>31</v>
      </c>
      <c r="BH1071" s="94">
        <v>0.16667000000000001</v>
      </c>
      <c r="BI1071" s="94">
        <v>0.16667000000000001</v>
      </c>
      <c r="BJ1071" s="93">
        <v>372</v>
      </c>
      <c r="BK1071" s="94">
        <v>0</v>
      </c>
      <c r="BL1071" s="91">
        <v>208.98939999999999</v>
      </c>
      <c r="BM1071" s="96">
        <v>8.8193528699999995</v>
      </c>
      <c r="BN1071" s="96" t="s">
        <v>566</v>
      </c>
      <c r="BO1071" s="88" t="s">
        <v>696</v>
      </c>
      <c r="BP1071" s="88" t="s">
        <v>566</v>
      </c>
      <c r="BQ1071" s="91">
        <v>37.113999999999997</v>
      </c>
      <c r="BR1071" s="95">
        <v>78.704999999999998</v>
      </c>
      <c r="BS1071" s="91">
        <v>6.74</v>
      </c>
      <c r="BT1071" s="90">
        <v>30</v>
      </c>
      <c r="BU1071" s="91">
        <v>0</v>
      </c>
      <c r="BV1071" s="91">
        <v>202.23</v>
      </c>
      <c r="BW1071" s="96">
        <v>8.5340399999999992</v>
      </c>
      <c r="BX1071" s="96" t="s">
        <v>566</v>
      </c>
      <c r="BY1071" s="96" t="s">
        <v>566</v>
      </c>
      <c r="BZ1071" s="96" t="s">
        <v>566</v>
      </c>
      <c r="CA1071" s="96" t="s">
        <v>566</v>
      </c>
      <c r="CB1071" s="96" t="s">
        <v>566</v>
      </c>
      <c r="CC1071" s="96" t="s">
        <v>566</v>
      </c>
      <c r="CD1071" s="96" t="s">
        <v>566</v>
      </c>
      <c r="CE1071" s="96" t="s">
        <v>566</v>
      </c>
      <c r="CF1071" s="88" t="s">
        <v>566</v>
      </c>
      <c r="CG1071" s="88" t="s">
        <v>566</v>
      </c>
      <c r="CH1071" s="92" t="s">
        <v>566</v>
      </c>
      <c r="CI1071" s="91">
        <v>0</v>
      </c>
      <c r="CJ1071" s="91">
        <v>0</v>
      </c>
      <c r="CK1071" s="90" t="s">
        <v>566</v>
      </c>
      <c r="CL1071" s="91">
        <v>-1.079553421</v>
      </c>
      <c r="CM1071" s="91">
        <v>-0.373446579</v>
      </c>
      <c r="CN1071" s="88" t="s">
        <v>566</v>
      </c>
      <c r="CO1071" s="91">
        <v>101.875</v>
      </c>
      <c r="CP1071" s="91">
        <v>41.136935154500001</v>
      </c>
      <c r="CQ1071" s="91">
        <v>7.4724328956999999</v>
      </c>
      <c r="CR1071" s="91">
        <v>4.0233867673999999</v>
      </c>
      <c r="CS1071" s="91">
        <v>0.73143289570000003</v>
      </c>
      <c r="CT1071" s="90" t="s">
        <v>566</v>
      </c>
      <c r="CU1071" s="96">
        <v>1.0138</v>
      </c>
      <c r="CV1071" s="96">
        <v>0.85299999999999998</v>
      </c>
      <c r="CW1071" s="96">
        <v>0.81699999999999995</v>
      </c>
      <c r="CX1071" s="93">
        <v>2310</v>
      </c>
      <c r="CY1071" s="93">
        <v>2292.7629999999999</v>
      </c>
      <c r="CZ1071" s="93">
        <v>93.7</v>
      </c>
      <c r="DA1071" s="90">
        <v>51</v>
      </c>
      <c r="DB1071" s="90" t="s">
        <v>566</v>
      </c>
      <c r="DC1071" s="90">
        <v>81.5</v>
      </c>
      <c r="DD1071" s="91">
        <v>228</v>
      </c>
      <c r="DE1071" s="91">
        <v>-44.864035087700003</v>
      </c>
      <c r="DF1071" s="93">
        <v>136.30000000000001</v>
      </c>
      <c r="DG1071" s="88" t="s">
        <v>393</v>
      </c>
      <c r="DH1071" s="88" t="s">
        <v>566</v>
      </c>
      <c r="DI1071" s="88">
        <v>1</v>
      </c>
      <c r="DJ1071" s="88" t="s">
        <v>2894</v>
      </c>
      <c r="DK1071" s="90" t="s">
        <v>566</v>
      </c>
      <c r="DL1071" s="91">
        <v>78.704999999999998</v>
      </c>
      <c r="DM1071" s="91" t="s">
        <v>566</v>
      </c>
      <c r="DN1071" s="91">
        <v>47.672289602500001</v>
      </c>
      <c r="DO1071" s="91">
        <v>8.6595654821999997</v>
      </c>
      <c r="DP1071" s="91">
        <v>10.5587412154</v>
      </c>
      <c r="DQ1071" s="91">
        <v>1.9185654822</v>
      </c>
      <c r="DR1071" s="91">
        <v>53.2642666924</v>
      </c>
      <c r="DS1071" s="91">
        <v>9.6753357362999992</v>
      </c>
      <c r="DT1071" s="91">
        <v>16.1507183053</v>
      </c>
      <c r="DU1071" s="91">
        <v>2.9343357363</v>
      </c>
      <c r="DV1071" s="91" t="s">
        <v>566</v>
      </c>
      <c r="DW1071" s="97"/>
      <c r="DX1071" s="98" t="s">
        <v>566</v>
      </c>
      <c r="DY1071" s="99" t="s">
        <v>689</v>
      </c>
      <c r="DZ1071" s="98" t="s">
        <v>689</v>
      </c>
      <c r="EA1071" s="100" t="s">
        <v>566</v>
      </c>
      <c r="EB1071" s="101" t="s">
        <v>2761</v>
      </c>
      <c r="EC1071" s="38"/>
    </row>
    <row r="1072" spans="1:133" s="9" customFormat="1" ht="15" customHeight="1" x14ac:dyDescent="0.25">
      <c r="A1072" s="17" t="str">
        <f t="shared" si="16"/>
        <v>1805У_Южно-Ягунское</v>
      </c>
      <c r="B1072" s="87">
        <v>263</v>
      </c>
      <c r="C1072" s="88" t="s">
        <v>733</v>
      </c>
      <c r="D1072" s="88" t="s">
        <v>568</v>
      </c>
      <c r="E1072" s="88" t="s">
        <v>531</v>
      </c>
      <c r="F1072" s="88" t="s">
        <v>10</v>
      </c>
      <c r="G1072" s="88" t="s">
        <v>29</v>
      </c>
      <c r="H1072" s="88" t="s">
        <v>3055</v>
      </c>
      <c r="I1072" s="89" t="s">
        <v>364</v>
      </c>
      <c r="J1072" s="88" t="s">
        <v>161</v>
      </c>
      <c r="K1072" s="88" t="s">
        <v>688</v>
      </c>
      <c r="L1072" s="88" t="s">
        <v>566</v>
      </c>
      <c r="M1072" s="88" t="s">
        <v>1508</v>
      </c>
      <c r="N1072" s="88" t="s">
        <v>6</v>
      </c>
      <c r="O1072" s="90">
        <v>13</v>
      </c>
      <c r="P1072" s="90">
        <v>2378.4</v>
      </c>
      <c r="Q1072" s="90">
        <v>2396.6</v>
      </c>
      <c r="R1072" s="91">
        <v>1.82</v>
      </c>
      <c r="S1072" s="90" t="s">
        <v>150</v>
      </c>
      <c r="T1072" s="90">
        <v>2410</v>
      </c>
      <c r="U1072" s="90">
        <v>13</v>
      </c>
      <c r="V1072" s="88" t="s">
        <v>31</v>
      </c>
      <c r="W1072" s="88" t="s">
        <v>94</v>
      </c>
      <c r="X1072" s="88" t="s">
        <v>454</v>
      </c>
      <c r="Y1072" s="90" t="s">
        <v>894</v>
      </c>
      <c r="Z1072" s="90" t="s">
        <v>566</v>
      </c>
      <c r="AA1072" s="90">
        <v>73</v>
      </c>
      <c r="AB1072" s="91" t="s">
        <v>4287</v>
      </c>
      <c r="AC1072" s="88" t="s">
        <v>566</v>
      </c>
      <c r="AD1072" s="90" t="s">
        <v>566</v>
      </c>
      <c r="AE1072" s="90" t="s">
        <v>80</v>
      </c>
      <c r="AF1072" s="90" t="s">
        <v>94</v>
      </c>
      <c r="AG1072" s="91" t="s">
        <v>3424</v>
      </c>
      <c r="AH1072" s="92" t="s">
        <v>4983</v>
      </c>
      <c r="AI1072" s="93">
        <v>50</v>
      </c>
      <c r="AJ1072" s="88" t="s">
        <v>4611</v>
      </c>
      <c r="AK1072" s="90" t="s">
        <v>566</v>
      </c>
      <c r="AL1072" s="91">
        <v>19.3</v>
      </c>
      <c r="AM1072" s="91">
        <v>12.4352331642</v>
      </c>
      <c r="AN1072" s="91">
        <v>1438</v>
      </c>
      <c r="AO1072" s="90">
        <v>17.2</v>
      </c>
      <c r="AP1072" s="91">
        <v>1.45</v>
      </c>
      <c r="AQ1072" s="91">
        <v>82.91</v>
      </c>
      <c r="AR1072" s="91" t="s">
        <v>566</v>
      </c>
      <c r="AS1072" s="91">
        <v>92.310647693000007</v>
      </c>
      <c r="AT1072" s="91">
        <v>94.172273123400004</v>
      </c>
      <c r="AU1072" s="90">
        <v>445</v>
      </c>
      <c r="AV1072" s="90">
        <v>0</v>
      </c>
      <c r="AW1072" s="91">
        <v>0.75</v>
      </c>
      <c r="AX1072" s="91" t="s">
        <v>566</v>
      </c>
      <c r="AY1072" s="91">
        <v>173.06</v>
      </c>
      <c r="AZ1072" s="88" t="s">
        <v>4983</v>
      </c>
      <c r="BA1072" s="91">
        <v>175.18</v>
      </c>
      <c r="BB1072" s="91">
        <v>80.749352306999995</v>
      </c>
      <c r="BC1072" s="94">
        <v>0.80860293289999996</v>
      </c>
      <c r="BD1072" s="91">
        <v>65.364999999999995</v>
      </c>
      <c r="BE1072" s="95">
        <v>84.456000000000003</v>
      </c>
      <c r="BF1072" s="91">
        <v>8.67</v>
      </c>
      <c r="BG1072" s="91">
        <v>31</v>
      </c>
      <c r="BH1072" s="94" t="s">
        <v>566</v>
      </c>
      <c r="BI1072" s="94" t="s">
        <v>566</v>
      </c>
      <c r="BJ1072" s="93">
        <v>744</v>
      </c>
      <c r="BK1072" s="94">
        <v>0</v>
      </c>
      <c r="BL1072" s="91">
        <v>268.67101000000002</v>
      </c>
      <c r="BM1072" s="96">
        <v>10.746840430000001</v>
      </c>
      <c r="BN1072" s="96" t="s">
        <v>566</v>
      </c>
      <c r="BO1072" s="88" t="s">
        <v>430</v>
      </c>
      <c r="BP1072" s="88" t="s">
        <v>566</v>
      </c>
      <c r="BQ1072" s="91">
        <v>65.364999999999995</v>
      </c>
      <c r="BR1072" s="95">
        <v>84.456000000000003</v>
      </c>
      <c r="BS1072" s="91">
        <v>8.67</v>
      </c>
      <c r="BT1072" s="90">
        <v>30</v>
      </c>
      <c r="BU1072" s="91">
        <v>0</v>
      </c>
      <c r="BV1072" s="91">
        <v>260.01</v>
      </c>
      <c r="BW1072" s="96">
        <v>10.400399999999999</v>
      </c>
      <c r="BX1072" s="96" t="s">
        <v>566</v>
      </c>
      <c r="BY1072" s="96" t="s">
        <v>566</v>
      </c>
      <c r="BZ1072" s="96" t="s">
        <v>566</v>
      </c>
      <c r="CA1072" s="96" t="s">
        <v>566</v>
      </c>
      <c r="CB1072" s="96" t="s">
        <v>566</v>
      </c>
      <c r="CC1072" s="96" t="s">
        <v>566</v>
      </c>
      <c r="CD1072" s="96" t="s">
        <v>566</v>
      </c>
      <c r="CE1072" s="96" t="s">
        <v>566</v>
      </c>
      <c r="CF1072" s="88" t="s">
        <v>566</v>
      </c>
      <c r="CG1072" s="88" t="s">
        <v>566</v>
      </c>
      <c r="CH1072" s="92" t="s">
        <v>566</v>
      </c>
      <c r="CI1072" s="91">
        <v>0</v>
      </c>
      <c r="CJ1072" s="91">
        <v>0</v>
      </c>
      <c r="CK1072" s="90" t="s">
        <v>566</v>
      </c>
      <c r="CL1072" s="91">
        <v>-1.9263449629</v>
      </c>
      <c r="CM1072" s="91">
        <v>-1.8856550371</v>
      </c>
      <c r="CN1072" s="88" t="s">
        <v>566</v>
      </c>
      <c r="CO1072" s="91">
        <v>69.275000000000006</v>
      </c>
      <c r="CP1072" s="91">
        <v>85.256304672300004</v>
      </c>
      <c r="CQ1072" s="91">
        <v>11.3042416099</v>
      </c>
      <c r="CR1072" s="91">
        <v>19.891465962600002</v>
      </c>
      <c r="CS1072" s="91">
        <v>2.6372416098999998</v>
      </c>
      <c r="CT1072" s="90" t="s">
        <v>566</v>
      </c>
      <c r="CU1072" s="96">
        <v>1.0149999999999999</v>
      </c>
      <c r="CV1072" s="96">
        <v>0.85299999999999998</v>
      </c>
      <c r="CW1072" s="96">
        <v>0.78859999999999997</v>
      </c>
      <c r="CX1072" s="93">
        <v>2310</v>
      </c>
      <c r="CY1072" s="93">
        <v>2290.08</v>
      </c>
      <c r="CZ1072" s="93">
        <v>93.7</v>
      </c>
      <c r="DA1072" s="90">
        <v>40</v>
      </c>
      <c r="DB1072" s="90" t="s">
        <v>566</v>
      </c>
      <c r="DC1072" s="90">
        <v>81.5</v>
      </c>
      <c r="DD1072" s="91">
        <v>228</v>
      </c>
      <c r="DE1072" s="91">
        <v>-24.0964912281</v>
      </c>
      <c r="DF1072" s="93">
        <v>136.30000000000001</v>
      </c>
      <c r="DG1072" s="88" t="s">
        <v>393</v>
      </c>
      <c r="DH1072" s="88" t="s">
        <v>566</v>
      </c>
      <c r="DI1072" s="88" t="s">
        <v>566</v>
      </c>
      <c r="DJ1072" s="88" t="s">
        <v>5002</v>
      </c>
      <c r="DK1072" s="90" t="s">
        <v>566</v>
      </c>
      <c r="DL1072" s="91">
        <v>84.456000000000003</v>
      </c>
      <c r="DM1072" s="91" t="s">
        <v>566</v>
      </c>
      <c r="DN1072" s="91">
        <v>113.1533129295</v>
      </c>
      <c r="DO1072" s="91">
        <v>15.003141406799999</v>
      </c>
      <c r="DP1072" s="91">
        <v>47.788474219800001</v>
      </c>
      <c r="DQ1072" s="91">
        <v>6.3361414068000004</v>
      </c>
      <c r="DR1072" s="91">
        <v>148.834445278</v>
      </c>
      <c r="DS1072" s="91">
        <v>19.734148062199999</v>
      </c>
      <c r="DT1072" s="91">
        <v>83.469606568299994</v>
      </c>
      <c r="DU1072" s="91">
        <v>11.067148062199999</v>
      </c>
      <c r="DV1072" s="91" t="s">
        <v>566</v>
      </c>
      <c r="DW1072" s="97"/>
      <c r="DX1072" s="98" t="s">
        <v>689</v>
      </c>
      <c r="DY1072" s="99" t="s">
        <v>689</v>
      </c>
      <c r="DZ1072" s="98" t="s">
        <v>689</v>
      </c>
      <c r="EA1072" s="100" t="s">
        <v>566</v>
      </c>
      <c r="EB1072" s="101" t="s">
        <v>2761</v>
      </c>
      <c r="EC1072" s="38"/>
    </row>
    <row r="1073" spans="1:133" s="9" customFormat="1" ht="15" customHeight="1" x14ac:dyDescent="0.25">
      <c r="A1073" s="17" t="str">
        <f t="shared" si="16"/>
        <v>1806_Южно-Ягунское</v>
      </c>
      <c r="B1073" s="87">
        <v>264</v>
      </c>
      <c r="C1073" s="88" t="s">
        <v>733</v>
      </c>
      <c r="D1073" s="88" t="s">
        <v>568</v>
      </c>
      <c r="E1073" s="88" t="s">
        <v>531</v>
      </c>
      <c r="F1073" s="88" t="s">
        <v>10</v>
      </c>
      <c r="G1073" s="88" t="s">
        <v>29</v>
      </c>
      <c r="H1073" s="88" t="s">
        <v>3057</v>
      </c>
      <c r="I1073" s="89">
        <v>1806</v>
      </c>
      <c r="J1073" s="88" t="s">
        <v>161</v>
      </c>
      <c r="K1073" s="88" t="s">
        <v>688</v>
      </c>
      <c r="L1073" s="88" t="s">
        <v>421</v>
      </c>
      <c r="M1073" s="88" t="s">
        <v>1512</v>
      </c>
      <c r="N1073" s="88" t="s">
        <v>695</v>
      </c>
      <c r="O1073" s="90">
        <v>20.8</v>
      </c>
      <c r="P1073" s="90">
        <v>2421.5</v>
      </c>
      <c r="Q1073" s="90">
        <v>2496</v>
      </c>
      <c r="R1073" s="91">
        <v>49.66</v>
      </c>
      <c r="S1073" s="90" t="s">
        <v>150</v>
      </c>
      <c r="T1073" s="90">
        <v>2509.9</v>
      </c>
      <c r="U1073" s="90">
        <v>22.7</v>
      </c>
      <c r="V1073" s="88" t="s">
        <v>31</v>
      </c>
      <c r="W1073" s="88" t="s">
        <v>40</v>
      </c>
      <c r="X1073" s="88" t="s">
        <v>1074</v>
      </c>
      <c r="Y1073" s="90" t="s">
        <v>985</v>
      </c>
      <c r="Z1073" s="90" t="s">
        <v>566</v>
      </c>
      <c r="AA1073" s="90">
        <v>73</v>
      </c>
      <c r="AB1073" s="91" t="s">
        <v>3866</v>
      </c>
      <c r="AC1073" s="88" t="s">
        <v>566</v>
      </c>
      <c r="AD1073" s="90" t="s">
        <v>566</v>
      </c>
      <c r="AE1073" s="90" t="s">
        <v>566</v>
      </c>
      <c r="AF1073" s="90" t="s">
        <v>40</v>
      </c>
      <c r="AG1073" s="91" t="s">
        <v>3470</v>
      </c>
      <c r="AH1073" s="92" t="s">
        <v>2475</v>
      </c>
      <c r="AI1073" s="93">
        <v>915</v>
      </c>
      <c r="AJ1073" s="88" t="s">
        <v>566</v>
      </c>
      <c r="AK1073" s="90" t="s">
        <v>566</v>
      </c>
      <c r="AL1073" s="91">
        <v>19.3</v>
      </c>
      <c r="AM1073" s="91">
        <v>12.4352331642</v>
      </c>
      <c r="AN1073" s="91">
        <v>1739</v>
      </c>
      <c r="AO1073" s="90">
        <v>18</v>
      </c>
      <c r="AP1073" s="91">
        <v>41.93</v>
      </c>
      <c r="AQ1073" s="91" t="s">
        <v>566</v>
      </c>
      <c r="AR1073" s="91" t="s">
        <v>566</v>
      </c>
      <c r="AS1073" s="91">
        <v>78.89</v>
      </c>
      <c r="AT1073" s="91">
        <v>81.349999999999994</v>
      </c>
      <c r="AU1073" s="90">
        <v>1066</v>
      </c>
      <c r="AV1073" s="90">
        <v>0</v>
      </c>
      <c r="AW1073" s="91">
        <v>21.39</v>
      </c>
      <c r="AX1073" s="91" t="s">
        <v>566</v>
      </c>
      <c r="AY1073" s="91">
        <v>151.99</v>
      </c>
      <c r="AZ1073" s="88" t="s">
        <v>4928</v>
      </c>
      <c r="BA1073" s="91">
        <v>154.5</v>
      </c>
      <c r="BB1073" s="91">
        <v>73.099999999999994</v>
      </c>
      <c r="BC1073" s="94">
        <v>6.0301286173999999</v>
      </c>
      <c r="BD1073" s="91">
        <v>375.07400000000001</v>
      </c>
      <c r="BE1073" s="95">
        <v>97.122</v>
      </c>
      <c r="BF1073" s="91">
        <v>9.15</v>
      </c>
      <c r="BG1073" s="91">
        <v>31</v>
      </c>
      <c r="BH1073" s="94" t="s">
        <v>566</v>
      </c>
      <c r="BI1073" s="94" t="s">
        <v>566</v>
      </c>
      <c r="BJ1073" s="93">
        <v>744</v>
      </c>
      <c r="BK1073" s="94">
        <v>0</v>
      </c>
      <c r="BL1073" s="91">
        <v>283.50626999999997</v>
      </c>
      <c r="BM1073" s="96">
        <v>20.141995399999999</v>
      </c>
      <c r="BN1073" s="96" t="s">
        <v>566</v>
      </c>
      <c r="BO1073" s="88" t="s">
        <v>430</v>
      </c>
      <c r="BP1073" s="88" t="s">
        <v>566</v>
      </c>
      <c r="BQ1073" s="91">
        <v>375.07400000000001</v>
      </c>
      <c r="BR1073" s="95">
        <v>97.122</v>
      </c>
      <c r="BS1073" s="91">
        <v>9.15</v>
      </c>
      <c r="BT1073" s="90">
        <v>30</v>
      </c>
      <c r="BU1073" s="91">
        <v>0</v>
      </c>
      <c r="BV1073" s="91">
        <v>274.38</v>
      </c>
      <c r="BW1073" s="96">
        <v>19.492830000000001</v>
      </c>
      <c r="BX1073" s="96" t="s">
        <v>566</v>
      </c>
      <c r="BY1073" s="96" t="s">
        <v>566</v>
      </c>
      <c r="BZ1073" s="96" t="s">
        <v>566</v>
      </c>
      <c r="CA1073" s="96" t="s">
        <v>566</v>
      </c>
      <c r="CB1073" s="96" t="s">
        <v>566</v>
      </c>
      <c r="CC1073" s="96" t="s">
        <v>566</v>
      </c>
      <c r="CD1073" s="96" t="s">
        <v>566</v>
      </c>
      <c r="CE1073" s="96" t="s">
        <v>566</v>
      </c>
      <c r="CF1073" s="88" t="s">
        <v>566</v>
      </c>
      <c r="CG1073" s="88" t="s">
        <v>566</v>
      </c>
      <c r="CH1073" s="92" t="s">
        <v>566</v>
      </c>
      <c r="CI1073" s="91">
        <v>0</v>
      </c>
      <c r="CJ1073" s="91">
        <v>0</v>
      </c>
      <c r="CK1073" s="90" t="s">
        <v>566</v>
      </c>
      <c r="CL1073" s="91">
        <v>0.85568231429999997</v>
      </c>
      <c r="CM1073" s="91">
        <v>8.6317685699999994E-2</v>
      </c>
      <c r="CN1073" s="88" t="s">
        <v>566</v>
      </c>
      <c r="CO1073" s="91">
        <v>124</v>
      </c>
      <c r="CP1073" s="91">
        <v>163.34519425619999</v>
      </c>
      <c r="CQ1073" s="91">
        <v>4.3563808021000003</v>
      </c>
      <c r="CR1073" s="91">
        <v>-211.728354776</v>
      </c>
      <c r="CS1073" s="91">
        <v>-4.7896191978999996</v>
      </c>
      <c r="CT1073" s="90" t="s">
        <v>566</v>
      </c>
      <c r="CU1073" s="96">
        <v>1.0130999999999999</v>
      </c>
      <c r="CV1073" s="96">
        <v>0.84723999999999999</v>
      </c>
      <c r="CW1073" s="96">
        <v>0.77236000000000005</v>
      </c>
      <c r="CX1073" s="93">
        <v>2369</v>
      </c>
      <c r="CY1073" s="93">
        <v>2343.37</v>
      </c>
      <c r="CZ1073" s="93">
        <v>93.7</v>
      </c>
      <c r="DA1073" s="90">
        <v>51</v>
      </c>
      <c r="DB1073" s="90" t="s">
        <v>566</v>
      </c>
      <c r="DC1073" s="90">
        <v>99.2</v>
      </c>
      <c r="DD1073" s="91">
        <v>233</v>
      </c>
      <c r="DE1073" s="91">
        <v>-34.7682403433</v>
      </c>
      <c r="DF1073" s="93">
        <v>127.3</v>
      </c>
      <c r="DG1073" s="88" t="s">
        <v>393</v>
      </c>
      <c r="DH1073" s="88" t="s">
        <v>566</v>
      </c>
      <c r="DI1073" s="88">
        <v>1</v>
      </c>
      <c r="DJ1073" s="88" t="s">
        <v>566</v>
      </c>
      <c r="DK1073" s="90" t="s">
        <v>566</v>
      </c>
      <c r="DL1073" s="91">
        <v>97.122</v>
      </c>
      <c r="DM1073" s="91" t="s">
        <v>566</v>
      </c>
      <c r="DN1073" s="91">
        <v>423.48887742810001</v>
      </c>
      <c r="DO1073" s="91">
        <v>10.3258677412</v>
      </c>
      <c r="DP1073" s="91">
        <v>48.415328395899998</v>
      </c>
      <c r="DQ1073" s="91">
        <v>1.1798677412</v>
      </c>
      <c r="DR1073" s="91">
        <v>184.43015543550001</v>
      </c>
      <c r="DS1073" s="91">
        <v>4.9187121306000003</v>
      </c>
      <c r="DT1073" s="91">
        <v>-190.64339359670001</v>
      </c>
      <c r="DU1073" s="91">
        <v>-4.2272878693999996</v>
      </c>
      <c r="DV1073" s="91">
        <v>112.5224858333</v>
      </c>
      <c r="DW1073" s="97"/>
      <c r="DX1073" s="98" t="s">
        <v>689</v>
      </c>
      <c r="DY1073" s="99" t="s">
        <v>689</v>
      </c>
      <c r="DZ1073" s="98" t="s">
        <v>689</v>
      </c>
      <c r="EA1073" s="100" t="s">
        <v>566</v>
      </c>
      <c r="EB1073" s="101" t="s">
        <v>2761</v>
      </c>
      <c r="EC1073" s="38"/>
    </row>
    <row r="1074" spans="1:133" s="9" customFormat="1" ht="15" customHeight="1" x14ac:dyDescent="0.25">
      <c r="A1074" s="17" t="str">
        <f t="shared" si="16"/>
        <v>1807Л_Южно-Ягунское</v>
      </c>
      <c r="B1074" s="87">
        <v>265</v>
      </c>
      <c r="C1074" s="88" t="s">
        <v>733</v>
      </c>
      <c r="D1074" s="88" t="s">
        <v>568</v>
      </c>
      <c r="E1074" s="88" t="s">
        <v>531</v>
      </c>
      <c r="F1074" s="88" t="s">
        <v>10</v>
      </c>
      <c r="G1074" s="88" t="s">
        <v>29</v>
      </c>
      <c r="H1074" s="88" t="s">
        <v>2974</v>
      </c>
      <c r="I1074" s="89" t="s">
        <v>1116</v>
      </c>
      <c r="J1074" s="88" t="s">
        <v>167</v>
      </c>
      <c r="K1074" s="88" t="s">
        <v>688</v>
      </c>
      <c r="L1074" s="88" t="s">
        <v>421</v>
      </c>
      <c r="M1074" s="88" t="s">
        <v>92</v>
      </c>
      <c r="N1074" s="88" t="s">
        <v>10</v>
      </c>
      <c r="O1074" s="90">
        <v>206.9</v>
      </c>
      <c r="P1074" s="90">
        <v>2931.4</v>
      </c>
      <c r="Q1074" s="90">
        <v>3138.3</v>
      </c>
      <c r="R1074" s="91">
        <v>479.98399999999998</v>
      </c>
      <c r="S1074" s="90" t="s">
        <v>690</v>
      </c>
      <c r="T1074" s="90">
        <v>2771.1</v>
      </c>
      <c r="U1074" s="90">
        <v>207.9</v>
      </c>
      <c r="V1074" s="88" t="s">
        <v>31</v>
      </c>
      <c r="W1074" s="88" t="s">
        <v>112</v>
      </c>
      <c r="X1074" s="88" t="s">
        <v>147</v>
      </c>
      <c r="Y1074" s="90" t="s">
        <v>878</v>
      </c>
      <c r="Z1074" s="90" t="s">
        <v>566</v>
      </c>
      <c r="AA1074" s="90">
        <v>73</v>
      </c>
      <c r="AB1074" s="91" t="s">
        <v>4315</v>
      </c>
      <c r="AC1074" s="88" t="s">
        <v>566</v>
      </c>
      <c r="AD1074" s="90" t="s">
        <v>566</v>
      </c>
      <c r="AE1074" s="90" t="s">
        <v>1249</v>
      </c>
      <c r="AF1074" s="90" t="s">
        <v>112</v>
      </c>
      <c r="AG1074" s="91" t="s">
        <v>3470</v>
      </c>
      <c r="AH1074" s="92" t="s">
        <v>3102</v>
      </c>
      <c r="AI1074" s="93">
        <v>369</v>
      </c>
      <c r="AJ1074" s="88" t="s">
        <v>566</v>
      </c>
      <c r="AK1074" s="90" t="s">
        <v>566</v>
      </c>
      <c r="AL1074" s="91">
        <v>15.4</v>
      </c>
      <c r="AM1074" s="91">
        <v>11.280532941800001</v>
      </c>
      <c r="AN1074" s="91">
        <v>1767</v>
      </c>
      <c r="AO1074" s="90">
        <v>12.1</v>
      </c>
      <c r="AP1074" s="91">
        <v>149.12</v>
      </c>
      <c r="AQ1074" s="91" t="s">
        <v>566</v>
      </c>
      <c r="AR1074" s="91" t="s">
        <v>566</v>
      </c>
      <c r="AS1074" s="91">
        <v>82.79</v>
      </c>
      <c r="AT1074" s="91">
        <v>83.85</v>
      </c>
      <c r="AU1074" s="90" t="s">
        <v>566</v>
      </c>
      <c r="AV1074" s="90">
        <v>0</v>
      </c>
      <c r="AW1074" s="91" t="s">
        <v>566</v>
      </c>
      <c r="AX1074" s="91" t="s">
        <v>566</v>
      </c>
      <c r="AY1074" s="91">
        <v>151</v>
      </c>
      <c r="AZ1074" s="88" t="s">
        <v>4928</v>
      </c>
      <c r="BA1074" s="91">
        <v>152.1</v>
      </c>
      <c r="BB1074" s="91">
        <v>68.209999999999994</v>
      </c>
      <c r="BC1074" s="94">
        <v>1.1172697916000001</v>
      </c>
      <c r="BD1074" s="91">
        <v>74.861000000000004</v>
      </c>
      <c r="BE1074" s="95">
        <v>92.373999999999995</v>
      </c>
      <c r="BF1074" s="91">
        <v>4.82</v>
      </c>
      <c r="BG1074" s="91">
        <v>31</v>
      </c>
      <c r="BH1074" s="94" t="s">
        <v>566</v>
      </c>
      <c r="BI1074" s="94" t="s">
        <v>566</v>
      </c>
      <c r="BJ1074" s="93">
        <v>744</v>
      </c>
      <c r="BK1074" s="94">
        <v>0</v>
      </c>
      <c r="BL1074" s="91">
        <v>149.55115000000001</v>
      </c>
      <c r="BM1074" s="96">
        <v>12.26319434</v>
      </c>
      <c r="BN1074" s="96" t="s">
        <v>566</v>
      </c>
      <c r="BO1074" s="88" t="s">
        <v>430</v>
      </c>
      <c r="BP1074" s="88" t="s">
        <v>566</v>
      </c>
      <c r="BQ1074" s="91">
        <v>74.861000000000004</v>
      </c>
      <c r="BR1074" s="95">
        <v>92.373999999999995</v>
      </c>
      <c r="BS1074" s="91">
        <v>4.82</v>
      </c>
      <c r="BT1074" s="90">
        <v>30</v>
      </c>
      <c r="BU1074" s="91">
        <v>0</v>
      </c>
      <c r="BV1074" s="91">
        <v>144.72</v>
      </c>
      <c r="BW1074" s="96">
        <v>11.867039999999999</v>
      </c>
      <c r="BX1074" s="96" t="s">
        <v>566</v>
      </c>
      <c r="BY1074" s="96" t="s">
        <v>566</v>
      </c>
      <c r="BZ1074" s="96" t="s">
        <v>566</v>
      </c>
      <c r="CA1074" s="96" t="s">
        <v>566</v>
      </c>
      <c r="CB1074" s="96" t="s">
        <v>566</v>
      </c>
      <c r="CC1074" s="96" t="s">
        <v>566</v>
      </c>
      <c r="CD1074" s="96" t="s">
        <v>566</v>
      </c>
      <c r="CE1074" s="96" t="s">
        <v>566</v>
      </c>
      <c r="CF1074" s="88" t="s">
        <v>566</v>
      </c>
      <c r="CG1074" s="88" t="s">
        <v>566</v>
      </c>
      <c r="CH1074" s="92" t="s">
        <v>566</v>
      </c>
      <c r="CI1074" s="91">
        <v>0</v>
      </c>
      <c r="CJ1074" s="91">
        <v>0</v>
      </c>
      <c r="CK1074" s="90" t="s">
        <v>566</v>
      </c>
      <c r="CL1074" s="91">
        <v>0.1616076437</v>
      </c>
      <c r="CM1074" s="91">
        <v>1.2392356300000001E-2</v>
      </c>
      <c r="CN1074" s="88" t="s">
        <v>566</v>
      </c>
      <c r="CO1074" s="91">
        <v>84.32</v>
      </c>
      <c r="CP1074" s="91">
        <v>73.391502696700002</v>
      </c>
      <c r="CQ1074" s="91">
        <v>4.7295142247999999</v>
      </c>
      <c r="CR1074" s="91">
        <v>-1.4697876259</v>
      </c>
      <c r="CS1074" s="91">
        <v>-9.4485775199999997E-2</v>
      </c>
      <c r="CT1074" s="90">
        <v>1</v>
      </c>
      <c r="CU1074" s="96">
        <v>1.0129999999999999</v>
      </c>
      <c r="CV1074" s="96">
        <v>0.84499999999999997</v>
      </c>
      <c r="CW1074" s="96">
        <v>0.75600000000000001</v>
      </c>
      <c r="CX1074" s="93">
        <v>2369</v>
      </c>
      <c r="CY1074" s="93">
        <v>2357.8159999999998</v>
      </c>
      <c r="CZ1074" s="93">
        <v>93.6</v>
      </c>
      <c r="DA1074" s="90">
        <v>82</v>
      </c>
      <c r="DB1074" s="90" t="s">
        <v>566</v>
      </c>
      <c r="DC1074" s="90">
        <v>99.2</v>
      </c>
      <c r="DD1074" s="91">
        <v>233</v>
      </c>
      <c r="DE1074" s="91">
        <v>-35.1931330472</v>
      </c>
      <c r="DF1074" s="93">
        <v>109.3</v>
      </c>
      <c r="DG1074" s="88" t="s">
        <v>393</v>
      </c>
      <c r="DH1074" s="88" t="s">
        <v>566</v>
      </c>
      <c r="DI1074" s="88" t="s">
        <v>566</v>
      </c>
      <c r="DJ1074" s="88" t="s">
        <v>566</v>
      </c>
      <c r="DK1074" s="90">
        <v>0</v>
      </c>
      <c r="DL1074" s="91">
        <v>92.373999999999995</v>
      </c>
      <c r="DM1074" s="91">
        <v>1.261494355</v>
      </c>
      <c r="DN1074" s="91">
        <v>84.524552272600005</v>
      </c>
      <c r="DO1074" s="91">
        <v>5.446953089</v>
      </c>
      <c r="DP1074" s="91">
        <v>9.6632619500000008</v>
      </c>
      <c r="DQ1074" s="91">
        <v>0.62295308900000002</v>
      </c>
      <c r="DR1074" s="91">
        <v>82.865041188600003</v>
      </c>
      <c r="DS1074" s="91">
        <v>5.3400104459</v>
      </c>
      <c r="DT1074" s="91">
        <v>8.0037508660000007</v>
      </c>
      <c r="DU1074" s="91">
        <v>0.5160104459</v>
      </c>
      <c r="DV1074" s="91">
        <v>150.9347738889</v>
      </c>
      <c r="DW1074" s="97"/>
      <c r="DX1074" s="98" t="s">
        <v>566</v>
      </c>
      <c r="DY1074" s="99" t="s">
        <v>689</v>
      </c>
      <c r="DZ1074" s="98" t="s">
        <v>689</v>
      </c>
      <c r="EA1074" s="100" t="s">
        <v>689</v>
      </c>
      <c r="EB1074" s="101" t="s">
        <v>2761</v>
      </c>
      <c r="EC1074" s="38"/>
    </row>
    <row r="1075" spans="1:133" s="9" customFormat="1" ht="15" customHeight="1" x14ac:dyDescent="0.25">
      <c r="A1075" s="17" t="str">
        <f t="shared" si="16"/>
        <v>1809_Южно-Ягунское</v>
      </c>
      <c r="B1075" s="87">
        <v>266</v>
      </c>
      <c r="C1075" s="88" t="s">
        <v>733</v>
      </c>
      <c r="D1075" s="88" t="s">
        <v>568</v>
      </c>
      <c r="E1075" s="88" t="s">
        <v>531</v>
      </c>
      <c r="F1075" s="88" t="s">
        <v>10</v>
      </c>
      <c r="G1075" s="88" t="s">
        <v>29</v>
      </c>
      <c r="H1075" s="88" t="s">
        <v>3055</v>
      </c>
      <c r="I1075" s="89">
        <v>1809</v>
      </c>
      <c r="J1075" s="88" t="s">
        <v>162</v>
      </c>
      <c r="K1075" s="88" t="s">
        <v>688</v>
      </c>
      <c r="L1075" s="88" t="s">
        <v>421</v>
      </c>
      <c r="M1075" s="88" t="s">
        <v>1508</v>
      </c>
      <c r="N1075" s="88" t="s">
        <v>6</v>
      </c>
      <c r="O1075" s="90">
        <v>15.2</v>
      </c>
      <c r="P1075" s="90">
        <v>2410</v>
      </c>
      <c r="Q1075" s="90">
        <v>2423</v>
      </c>
      <c r="R1075" s="91">
        <v>37.44</v>
      </c>
      <c r="S1075" s="90" t="s">
        <v>150</v>
      </c>
      <c r="T1075" s="90">
        <v>2462.1999999999998</v>
      </c>
      <c r="U1075" s="90">
        <v>12.2</v>
      </c>
      <c r="V1075" s="88" t="s">
        <v>31</v>
      </c>
      <c r="W1075" s="88" t="s">
        <v>65</v>
      </c>
      <c r="X1075" s="88" t="s">
        <v>234</v>
      </c>
      <c r="Y1075" s="90" t="s">
        <v>907</v>
      </c>
      <c r="Z1075" s="90" t="s">
        <v>566</v>
      </c>
      <c r="AA1075" s="90">
        <v>73</v>
      </c>
      <c r="AB1075" s="91" t="s">
        <v>3867</v>
      </c>
      <c r="AC1075" s="88" t="s">
        <v>566</v>
      </c>
      <c r="AD1075" s="90" t="s">
        <v>566</v>
      </c>
      <c r="AE1075" s="90" t="s">
        <v>1265</v>
      </c>
      <c r="AF1075" s="90" t="s">
        <v>65</v>
      </c>
      <c r="AG1075" s="91" t="s">
        <v>3590</v>
      </c>
      <c r="AH1075" s="92" t="s">
        <v>2497</v>
      </c>
      <c r="AI1075" s="93">
        <v>927</v>
      </c>
      <c r="AJ1075" s="88" t="s">
        <v>722</v>
      </c>
      <c r="AK1075" s="90" t="s">
        <v>566</v>
      </c>
      <c r="AL1075" s="91">
        <v>23</v>
      </c>
      <c r="AM1075" s="91">
        <v>15.8105107373</v>
      </c>
      <c r="AN1075" s="91">
        <v>1769</v>
      </c>
      <c r="AO1075" s="90">
        <v>18.399999999999999</v>
      </c>
      <c r="AP1075" s="91">
        <v>36.03</v>
      </c>
      <c r="AQ1075" s="91">
        <v>56.359000000000002</v>
      </c>
      <c r="AR1075" s="91" t="s">
        <v>566</v>
      </c>
      <c r="AS1075" s="91">
        <v>71.864466890100005</v>
      </c>
      <c r="AT1075" s="91">
        <v>74.380202320799995</v>
      </c>
      <c r="AU1075" s="90">
        <v>270</v>
      </c>
      <c r="AV1075" s="90">
        <v>0</v>
      </c>
      <c r="AW1075" s="91">
        <v>3.03</v>
      </c>
      <c r="AX1075" s="91" t="s">
        <v>566</v>
      </c>
      <c r="AY1075" s="91">
        <v>142.21</v>
      </c>
      <c r="AZ1075" s="88" t="s">
        <v>4928</v>
      </c>
      <c r="BA1075" s="91">
        <v>144.80000000000001</v>
      </c>
      <c r="BB1075" s="91">
        <v>70.345533109900003</v>
      </c>
      <c r="BC1075" s="94">
        <v>0.63317528460000005</v>
      </c>
      <c r="BD1075" s="91">
        <v>52.415999999999997</v>
      </c>
      <c r="BE1075" s="95">
        <v>90.037999999999997</v>
      </c>
      <c r="BF1075" s="91">
        <v>4.45</v>
      </c>
      <c r="BG1075" s="91">
        <v>30.8</v>
      </c>
      <c r="BH1075" s="94" t="s">
        <v>566</v>
      </c>
      <c r="BI1075" s="94" t="s">
        <v>566</v>
      </c>
      <c r="BJ1075" s="93">
        <v>739</v>
      </c>
      <c r="BK1075" s="94">
        <v>5</v>
      </c>
      <c r="BL1075" s="91">
        <v>137.1464</v>
      </c>
      <c r="BM1075" s="96">
        <v>5.7423197699999999</v>
      </c>
      <c r="BN1075" s="96" t="s">
        <v>566</v>
      </c>
      <c r="BO1075" s="88" t="s">
        <v>430</v>
      </c>
      <c r="BP1075" s="88" t="s">
        <v>566</v>
      </c>
      <c r="BQ1075" s="91">
        <v>52.415999999999997</v>
      </c>
      <c r="BR1075" s="95">
        <v>90.037999999999997</v>
      </c>
      <c r="BS1075" s="91">
        <v>4.45</v>
      </c>
      <c r="BT1075" s="90">
        <v>30</v>
      </c>
      <c r="BU1075" s="91">
        <v>0</v>
      </c>
      <c r="BV1075" s="91">
        <v>133.62</v>
      </c>
      <c r="BW1075" s="96">
        <v>5.5946100000000003</v>
      </c>
      <c r="BX1075" s="96" t="s">
        <v>566</v>
      </c>
      <c r="BY1075" s="96" t="s">
        <v>566</v>
      </c>
      <c r="BZ1075" s="96" t="s">
        <v>566</v>
      </c>
      <c r="CA1075" s="96" t="s">
        <v>566</v>
      </c>
      <c r="CB1075" s="96" t="s">
        <v>566</v>
      </c>
      <c r="CC1075" s="96" t="s">
        <v>566</v>
      </c>
      <c r="CD1075" s="96" t="s">
        <v>566</v>
      </c>
      <c r="CE1075" s="96" t="s">
        <v>566</v>
      </c>
      <c r="CF1075" s="88" t="s">
        <v>566</v>
      </c>
      <c r="CG1075" s="88" t="s">
        <v>566</v>
      </c>
      <c r="CH1075" s="92" t="s">
        <v>566</v>
      </c>
      <c r="CI1075" s="91">
        <v>0</v>
      </c>
      <c r="CJ1075" s="91">
        <v>0</v>
      </c>
      <c r="CK1075" s="90" t="s">
        <v>566</v>
      </c>
      <c r="CL1075" s="91">
        <v>-0.18894633890000001</v>
      </c>
      <c r="CM1075" s="91">
        <v>-0.1090536611</v>
      </c>
      <c r="CN1075" s="88" t="s">
        <v>566</v>
      </c>
      <c r="CO1075" s="91">
        <v>101.875</v>
      </c>
      <c r="CP1075" s="91">
        <v>40.6888963643</v>
      </c>
      <c r="CQ1075" s="91">
        <v>3.4575052026000002</v>
      </c>
      <c r="CR1075" s="91">
        <v>-11.727152025400001</v>
      </c>
      <c r="CS1075" s="91">
        <v>-0.99649479740000002</v>
      </c>
      <c r="CT1075" s="90" t="s">
        <v>566</v>
      </c>
      <c r="CU1075" s="96">
        <v>1.01383</v>
      </c>
      <c r="CV1075" s="96">
        <v>0.85299999999999998</v>
      </c>
      <c r="CW1075" s="96">
        <v>0.81789999999999996</v>
      </c>
      <c r="CX1075" s="93">
        <v>2310</v>
      </c>
      <c r="CY1075" s="93">
        <v>2283.56</v>
      </c>
      <c r="CZ1075" s="93">
        <v>92</v>
      </c>
      <c r="DA1075" s="90">
        <v>51</v>
      </c>
      <c r="DB1075" s="90" t="s">
        <v>566</v>
      </c>
      <c r="DC1075" s="90">
        <v>81.5</v>
      </c>
      <c r="DD1075" s="91">
        <v>228</v>
      </c>
      <c r="DE1075" s="91">
        <v>-37.627192982499999</v>
      </c>
      <c r="DF1075" s="93">
        <v>136.30000000000001</v>
      </c>
      <c r="DG1075" s="88" t="s">
        <v>393</v>
      </c>
      <c r="DH1075" s="88" t="s">
        <v>566</v>
      </c>
      <c r="DI1075" s="88">
        <v>1</v>
      </c>
      <c r="DJ1075" s="88" t="s">
        <v>2479</v>
      </c>
      <c r="DK1075" s="90" t="s">
        <v>566</v>
      </c>
      <c r="DL1075" s="91">
        <v>90.037999999999997</v>
      </c>
      <c r="DM1075" s="91" t="s">
        <v>566</v>
      </c>
      <c r="DN1075" s="91">
        <v>67.512920716099998</v>
      </c>
      <c r="DO1075" s="91">
        <v>5.7368544082000001</v>
      </c>
      <c r="DP1075" s="91">
        <v>15.0968723264</v>
      </c>
      <c r="DQ1075" s="91">
        <v>1.2828544082</v>
      </c>
      <c r="DR1075" s="91">
        <v>52.615991208799997</v>
      </c>
      <c r="DS1075" s="91">
        <v>4.4710001901999998</v>
      </c>
      <c r="DT1075" s="91">
        <v>0.1999428191</v>
      </c>
      <c r="DU1075" s="91">
        <v>1.7000190200000001E-2</v>
      </c>
      <c r="DV1075" s="91" t="s">
        <v>566</v>
      </c>
      <c r="DW1075" s="97"/>
      <c r="DX1075" s="98" t="s">
        <v>5411</v>
      </c>
      <c r="DY1075" s="99" t="s">
        <v>689</v>
      </c>
      <c r="DZ1075" s="98" t="s">
        <v>689</v>
      </c>
      <c r="EA1075" s="100" t="s">
        <v>566</v>
      </c>
      <c r="EB1075" s="101" t="s">
        <v>2761</v>
      </c>
      <c r="EC1075" s="38"/>
    </row>
    <row r="1076" spans="1:133" s="9" customFormat="1" ht="15" customHeight="1" x14ac:dyDescent="0.25">
      <c r="A1076" s="17" t="str">
        <f t="shared" si="16"/>
        <v>1811Л_Южно-Ягунское</v>
      </c>
      <c r="B1076" s="87">
        <v>267</v>
      </c>
      <c r="C1076" s="88" t="s">
        <v>733</v>
      </c>
      <c r="D1076" s="88" t="s">
        <v>568</v>
      </c>
      <c r="E1076" s="88" t="s">
        <v>531</v>
      </c>
      <c r="F1076" s="88" t="s">
        <v>10</v>
      </c>
      <c r="G1076" s="88" t="s">
        <v>29</v>
      </c>
      <c r="H1076" s="88" t="s">
        <v>3054</v>
      </c>
      <c r="I1076" s="89" t="s">
        <v>367</v>
      </c>
      <c r="J1076" s="88" t="s">
        <v>91</v>
      </c>
      <c r="K1076" s="88" t="s">
        <v>688</v>
      </c>
      <c r="L1076" s="88" t="s">
        <v>421</v>
      </c>
      <c r="M1076" s="88" t="s">
        <v>32</v>
      </c>
      <c r="N1076" s="88" t="s">
        <v>6</v>
      </c>
      <c r="O1076" s="90">
        <v>149.29</v>
      </c>
      <c r="P1076" s="90">
        <v>2561.96</v>
      </c>
      <c r="Q1076" s="90">
        <v>2711.25</v>
      </c>
      <c r="R1076" s="91">
        <v>184.05699999999999</v>
      </c>
      <c r="S1076" s="90" t="s">
        <v>690</v>
      </c>
      <c r="T1076" s="90">
        <v>2711.2</v>
      </c>
      <c r="U1076" s="90">
        <v>149.30000000000001</v>
      </c>
      <c r="V1076" s="88" t="s">
        <v>31</v>
      </c>
      <c r="W1076" s="88" t="s">
        <v>175</v>
      </c>
      <c r="X1076" s="88" t="s">
        <v>4954</v>
      </c>
      <c r="Y1076" s="90" t="s">
        <v>1056</v>
      </c>
      <c r="Z1076" s="90" t="s">
        <v>566</v>
      </c>
      <c r="AA1076" s="90">
        <v>73</v>
      </c>
      <c r="AB1076" s="91" t="s">
        <v>3828</v>
      </c>
      <c r="AC1076" s="88" t="s">
        <v>566</v>
      </c>
      <c r="AD1076" s="90" t="s">
        <v>566</v>
      </c>
      <c r="AE1076" s="90" t="s">
        <v>4789</v>
      </c>
      <c r="AF1076" s="90" t="s">
        <v>175</v>
      </c>
      <c r="AG1076" s="91" t="s">
        <v>3475</v>
      </c>
      <c r="AH1076" s="92" t="s">
        <v>4914</v>
      </c>
      <c r="AI1076" s="93">
        <v>88</v>
      </c>
      <c r="AJ1076" s="88" t="s">
        <v>722</v>
      </c>
      <c r="AK1076" s="90" t="s">
        <v>566</v>
      </c>
      <c r="AL1076" s="91">
        <v>16.399999999999999</v>
      </c>
      <c r="AM1076" s="91">
        <v>13.659018015299999</v>
      </c>
      <c r="AN1076" s="91">
        <v>1709</v>
      </c>
      <c r="AO1076" s="90">
        <v>15.8</v>
      </c>
      <c r="AP1076" s="91">
        <v>52.811</v>
      </c>
      <c r="AQ1076" s="91">
        <v>41.499499999999998</v>
      </c>
      <c r="AR1076" s="91" t="s">
        <v>566</v>
      </c>
      <c r="AS1076" s="91">
        <v>78.536516266899994</v>
      </c>
      <c r="AT1076" s="91">
        <v>80.976364298500002</v>
      </c>
      <c r="AU1076" s="90" t="s">
        <v>566</v>
      </c>
      <c r="AV1076" s="90">
        <v>0</v>
      </c>
      <c r="AW1076" s="91" t="s">
        <v>566</v>
      </c>
      <c r="AX1076" s="91" t="s">
        <v>566</v>
      </c>
      <c r="AY1076" s="91">
        <v>143.61000000000001</v>
      </c>
      <c r="AZ1076" s="88" t="s">
        <v>4928</v>
      </c>
      <c r="BA1076" s="91">
        <v>146.1</v>
      </c>
      <c r="BB1076" s="91">
        <v>65.073483733100005</v>
      </c>
      <c r="BC1076" s="94">
        <v>3.3323495405000001</v>
      </c>
      <c r="BD1076" s="91">
        <v>216.68799999999999</v>
      </c>
      <c r="BE1076" s="95">
        <v>94.772000000000006</v>
      </c>
      <c r="BF1076" s="91">
        <v>9.66</v>
      </c>
      <c r="BG1076" s="91">
        <v>30.9</v>
      </c>
      <c r="BH1076" s="94" t="s">
        <v>566</v>
      </c>
      <c r="BI1076" s="94" t="s">
        <v>566</v>
      </c>
      <c r="BJ1076" s="93">
        <v>741</v>
      </c>
      <c r="BK1076" s="94">
        <v>3</v>
      </c>
      <c r="BL1076" s="91">
        <v>298.35798</v>
      </c>
      <c r="BM1076" s="96">
        <v>15.216256919999999</v>
      </c>
      <c r="BN1076" s="96" t="s">
        <v>566</v>
      </c>
      <c r="BO1076" s="88" t="s">
        <v>430</v>
      </c>
      <c r="BP1076" s="88" t="s">
        <v>566</v>
      </c>
      <c r="BQ1076" s="91">
        <v>216.68799999999999</v>
      </c>
      <c r="BR1076" s="95">
        <v>94.772000000000006</v>
      </c>
      <c r="BS1076" s="91">
        <v>9.66</v>
      </c>
      <c r="BT1076" s="90">
        <v>30</v>
      </c>
      <c r="BU1076" s="91">
        <v>0</v>
      </c>
      <c r="BV1076" s="91">
        <v>289.89</v>
      </c>
      <c r="BW1076" s="96">
        <v>14.78439</v>
      </c>
      <c r="BX1076" s="96" t="s">
        <v>566</v>
      </c>
      <c r="BY1076" s="96" t="s">
        <v>566</v>
      </c>
      <c r="BZ1076" s="96" t="s">
        <v>566</v>
      </c>
      <c r="CA1076" s="96" t="s">
        <v>566</v>
      </c>
      <c r="CB1076" s="96" t="s">
        <v>566</v>
      </c>
      <c r="CC1076" s="96" t="s">
        <v>566</v>
      </c>
      <c r="CD1076" s="96" t="s">
        <v>566</v>
      </c>
      <c r="CE1076" s="96" t="s">
        <v>566</v>
      </c>
      <c r="CF1076" s="88" t="s">
        <v>566</v>
      </c>
      <c r="CG1076" s="88" t="s">
        <v>566</v>
      </c>
      <c r="CH1076" s="92" t="s">
        <v>566</v>
      </c>
      <c r="CI1076" s="91">
        <v>0</v>
      </c>
      <c r="CJ1076" s="91">
        <v>0</v>
      </c>
      <c r="CK1076" s="90" t="s">
        <v>566</v>
      </c>
      <c r="CL1076" s="91">
        <v>-0.44312352459999998</v>
      </c>
      <c r="CM1076" s="91">
        <v>-5.6876475400000001E-2</v>
      </c>
      <c r="CN1076" s="88" t="s">
        <v>566</v>
      </c>
      <c r="CO1076" s="91">
        <v>101.875</v>
      </c>
      <c r="CP1076" s="91">
        <v>139.075522011</v>
      </c>
      <c r="CQ1076" s="91">
        <v>6.2022147561000001</v>
      </c>
      <c r="CR1076" s="91">
        <v>-77.612343899899997</v>
      </c>
      <c r="CS1076" s="91">
        <v>-3.4607852439000002</v>
      </c>
      <c r="CT1076" s="90">
        <v>1</v>
      </c>
      <c r="CU1076" s="96">
        <v>1.0129999999999999</v>
      </c>
      <c r="CV1076" s="96">
        <v>0.85299999999999998</v>
      </c>
      <c r="CW1076" s="96">
        <v>0.79300000000000004</v>
      </c>
      <c r="CX1076" s="93">
        <v>2310</v>
      </c>
      <c r="CY1076" s="93">
        <v>2284.6030000000001</v>
      </c>
      <c r="CZ1076" s="93">
        <v>93.3</v>
      </c>
      <c r="DA1076" s="90">
        <v>51</v>
      </c>
      <c r="DB1076" s="90" t="s">
        <v>566</v>
      </c>
      <c r="DC1076" s="90">
        <v>81.5</v>
      </c>
      <c r="DD1076" s="91">
        <v>228</v>
      </c>
      <c r="DE1076" s="91">
        <v>-37.013157894700001</v>
      </c>
      <c r="DF1076" s="93">
        <v>239.5</v>
      </c>
      <c r="DG1076" s="88" t="s">
        <v>393</v>
      </c>
      <c r="DH1076" s="88" t="s">
        <v>566</v>
      </c>
      <c r="DI1076" s="88">
        <v>1</v>
      </c>
      <c r="DJ1076" s="88" t="s">
        <v>566</v>
      </c>
      <c r="DK1076" s="90">
        <v>0</v>
      </c>
      <c r="DL1076" s="91">
        <v>94.772000000000006</v>
      </c>
      <c r="DM1076" s="91">
        <v>3.7624943065999998</v>
      </c>
      <c r="DN1076" s="91">
        <v>244.65841785430001</v>
      </c>
      <c r="DO1076" s="91">
        <v>10.9107916871</v>
      </c>
      <c r="DP1076" s="91">
        <v>27.9705519434</v>
      </c>
      <c r="DQ1076" s="91">
        <v>1.2477916871000001</v>
      </c>
      <c r="DR1076" s="91">
        <v>157.0276998878</v>
      </c>
      <c r="DS1076" s="91">
        <v>7.0028104391000001</v>
      </c>
      <c r="DT1076" s="91">
        <v>-59.660166023099997</v>
      </c>
      <c r="DU1076" s="91">
        <v>-2.6601895609000001</v>
      </c>
      <c r="DV1076" s="91" t="s">
        <v>566</v>
      </c>
      <c r="DW1076" s="97"/>
      <c r="DX1076" s="98" t="s">
        <v>566</v>
      </c>
      <c r="DY1076" s="99" t="s">
        <v>689</v>
      </c>
      <c r="DZ1076" s="98" t="s">
        <v>689</v>
      </c>
      <c r="EA1076" s="100" t="s">
        <v>689</v>
      </c>
      <c r="EB1076" s="101" t="s">
        <v>2761</v>
      </c>
      <c r="EC1076" s="38"/>
    </row>
    <row r="1077" spans="1:133" s="9" customFormat="1" ht="15" customHeight="1" x14ac:dyDescent="0.25">
      <c r="A1077" s="17" t="str">
        <f t="shared" si="16"/>
        <v>1812Л_Южно-Ягунское</v>
      </c>
      <c r="B1077" s="87">
        <v>268</v>
      </c>
      <c r="C1077" s="88" t="s">
        <v>733</v>
      </c>
      <c r="D1077" s="88" t="s">
        <v>568</v>
      </c>
      <c r="E1077" s="88" t="s">
        <v>531</v>
      </c>
      <c r="F1077" s="88" t="s">
        <v>10</v>
      </c>
      <c r="G1077" s="88" t="s">
        <v>29</v>
      </c>
      <c r="H1077" s="88" t="s">
        <v>64</v>
      </c>
      <c r="I1077" s="89" t="s">
        <v>1218</v>
      </c>
      <c r="J1077" s="88" t="s">
        <v>91</v>
      </c>
      <c r="K1077" s="88" t="s">
        <v>688</v>
      </c>
      <c r="L1077" s="88" t="s">
        <v>421</v>
      </c>
      <c r="M1077" s="88" t="s">
        <v>34</v>
      </c>
      <c r="N1077" s="88" t="s">
        <v>6</v>
      </c>
      <c r="O1077" s="90">
        <v>273.5</v>
      </c>
      <c r="P1077" s="90">
        <v>2593.5</v>
      </c>
      <c r="Q1077" s="90">
        <v>2867</v>
      </c>
      <c r="R1077" s="91">
        <v>225.94499999999999</v>
      </c>
      <c r="S1077" s="90" t="s">
        <v>690</v>
      </c>
      <c r="T1077" s="90">
        <v>2867.5</v>
      </c>
      <c r="U1077" s="90">
        <v>273.60000000000002</v>
      </c>
      <c r="V1077" s="88" t="s">
        <v>31</v>
      </c>
      <c r="W1077" s="88" t="s">
        <v>94</v>
      </c>
      <c r="X1077" s="88" t="s">
        <v>1634</v>
      </c>
      <c r="Y1077" s="90" t="s">
        <v>2060</v>
      </c>
      <c r="Z1077" s="90" t="s">
        <v>566</v>
      </c>
      <c r="AA1077" s="90">
        <v>73</v>
      </c>
      <c r="AB1077" s="91" t="s">
        <v>4316</v>
      </c>
      <c r="AC1077" s="88" t="s">
        <v>566</v>
      </c>
      <c r="AD1077" s="90" t="s">
        <v>566</v>
      </c>
      <c r="AE1077" s="90" t="s">
        <v>4788</v>
      </c>
      <c r="AF1077" s="90" t="s">
        <v>94</v>
      </c>
      <c r="AG1077" s="91" t="s">
        <v>3503</v>
      </c>
      <c r="AH1077" s="92" t="s">
        <v>2020</v>
      </c>
      <c r="AI1077" s="93">
        <v>1247</v>
      </c>
      <c r="AJ1077" s="88" t="s">
        <v>722</v>
      </c>
      <c r="AK1077" s="90" t="s">
        <v>566</v>
      </c>
      <c r="AL1077" s="91">
        <v>16.399999999999999</v>
      </c>
      <c r="AM1077" s="91">
        <v>13.659018015299999</v>
      </c>
      <c r="AN1077" s="91">
        <v>1628</v>
      </c>
      <c r="AO1077" s="90">
        <v>17</v>
      </c>
      <c r="AP1077" s="91">
        <v>50.268999999999998</v>
      </c>
      <c r="AQ1077" s="91">
        <v>40.74</v>
      </c>
      <c r="AR1077" s="91" t="s">
        <v>566</v>
      </c>
      <c r="AS1077" s="91">
        <v>85.943692836799997</v>
      </c>
      <c r="AT1077" s="91">
        <v>88.4037984303</v>
      </c>
      <c r="AU1077" s="90" t="s">
        <v>566</v>
      </c>
      <c r="AV1077" s="90">
        <v>0</v>
      </c>
      <c r="AW1077" s="91" t="s">
        <v>566</v>
      </c>
      <c r="AX1077" s="91" t="s">
        <v>566</v>
      </c>
      <c r="AY1077" s="91">
        <v>129.66999999999999</v>
      </c>
      <c r="AZ1077" s="88" t="s">
        <v>4928</v>
      </c>
      <c r="BA1077" s="91">
        <v>132.30000000000001</v>
      </c>
      <c r="BB1077" s="91">
        <v>43.726307163199998</v>
      </c>
      <c r="BC1077" s="94">
        <v>0.60451023000000004</v>
      </c>
      <c r="BD1077" s="91">
        <v>26.433</v>
      </c>
      <c r="BE1077" s="95">
        <v>66.665999999999997</v>
      </c>
      <c r="BF1077" s="91">
        <v>7.52</v>
      </c>
      <c r="BG1077" s="91">
        <v>30.9</v>
      </c>
      <c r="BH1077" s="94">
        <v>0.2</v>
      </c>
      <c r="BI1077" s="94">
        <v>0.2</v>
      </c>
      <c r="BJ1077" s="93">
        <v>371</v>
      </c>
      <c r="BK1077" s="94">
        <v>2</v>
      </c>
      <c r="BL1077" s="91">
        <v>232.36865</v>
      </c>
      <c r="BM1077" s="96">
        <v>9.2947459000000006</v>
      </c>
      <c r="BN1077" s="96" t="s">
        <v>566</v>
      </c>
      <c r="BO1077" s="88" t="s">
        <v>696</v>
      </c>
      <c r="BP1077" s="88" t="s">
        <v>566</v>
      </c>
      <c r="BQ1077" s="91">
        <v>26.433</v>
      </c>
      <c r="BR1077" s="95">
        <v>66.665999999999997</v>
      </c>
      <c r="BS1077" s="91">
        <v>7.52</v>
      </c>
      <c r="BT1077" s="90">
        <v>30</v>
      </c>
      <c r="BU1077" s="91">
        <v>0</v>
      </c>
      <c r="BV1077" s="91">
        <v>225.48</v>
      </c>
      <c r="BW1077" s="96">
        <v>9.0191999999999997</v>
      </c>
      <c r="BX1077" s="96" t="s">
        <v>566</v>
      </c>
      <c r="BY1077" s="96" t="s">
        <v>566</v>
      </c>
      <c r="BZ1077" s="96" t="s">
        <v>566</v>
      </c>
      <c r="CA1077" s="96" t="s">
        <v>566</v>
      </c>
      <c r="CB1077" s="96" t="s">
        <v>566</v>
      </c>
      <c r="CC1077" s="96" t="s">
        <v>566</v>
      </c>
      <c r="CD1077" s="96" t="s">
        <v>566</v>
      </c>
      <c r="CE1077" s="96" t="s">
        <v>566</v>
      </c>
      <c r="CF1077" s="88" t="s">
        <v>566</v>
      </c>
      <c r="CG1077" s="88" t="s">
        <v>566</v>
      </c>
      <c r="CH1077" s="92" t="s">
        <v>566</v>
      </c>
      <c r="CI1077" s="91">
        <v>0</v>
      </c>
      <c r="CJ1077" s="91">
        <v>0</v>
      </c>
      <c r="CK1077" s="90" t="s">
        <v>566</v>
      </c>
      <c r="CL1077" s="91">
        <v>-6.0345481899999998E-2</v>
      </c>
      <c r="CM1077" s="91">
        <v>-7.5654518099999998E-2</v>
      </c>
      <c r="CN1077" s="88" t="s">
        <v>566</v>
      </c>
      <c r="CO1077" s="91">
        <v>89</v>
      </c>
      <c r="CP1077" s="91">
        <v>24.585523712600001</v>
      </c>
      <c r="CQ1077" s="91">
        <v>6.9906287271999998</v>
      </c>
      <c r="CR1077" s="91">
        <v>-1.84757591</v>
      </c>
      <c r="CS1077" s="91">
        <v>-0.52537127279999996</v>
      </c>
      <c r="CT1077" s="90">
        <v>0.08</v>
      </c>
      <c r="CU1077" s="96">
        <v>1.014</v>
      </c>
      <c r="CV1077" s="96">
        <v>0.85299999999999998</v>
      </c>
      <c r="CW1077" s="96">
        <v>0.82299999999999995</v>
      </c>
      <c r="CX1077" s="93">
        <v>2301</v>
      </c>
      <c r="CY1077" s="93">
        <v>2274.2550000000001</v>
      </c>
      <c r="CZ1077" s="93">
        <v>93.3</v>
      </c>
      <c r="DA1077" s="90">
        <v>40</v>
      </c>
      <c r="DB1077" s="90" t="s">
        <v>566</v>
      </c>
      <c r="DC1077" s="90">
        <v>71.2</v>
      </c>
      <c r="DD1077" s="91">
        <v>212</v>
      </c>
      <c r="DE1077" s="91">
        <v>-38.834905660399997</v>
      </c>
      <c r="DF1077" s="93">
        <v>33.1</v>
      </c>
      <c r="DG1077" s="88" t="s">
        <v>393</v>
      </c>
      <c r="DH1077" s="88" t="s">
        <v>566</v>
      </c>
      <c r="DI1077" s="88">
        <v>1</v>
      </c>
      <c r="DJ1077" s="88" t="s">
        <v>1906</v>
      </c>
      <c r="DK1077" s="90">
        <v>-4.5</v>
      </c>
      <c r="DL1077" s="91">
        <v>66.665999999999997</v>
      </c>
      <c r="DM1077" s="91">
        <v>1.4571972289999999</v>
      </c>
      <c r="DN1077" s="91">
        <v>63.717853631300002</v>
      </c>
      <c r="DO1077" s="91">
        <v>18.117485038800002</v>
      </c>
      <c r="DP1077" s="91">
        <v>37.284754008699998</v>
      </c>
      <c r="DQ1077" s="91">
        <v>10.6014850388</v>
      </c>
      <c r="DR1077" s="91">
        <v>59.264211302200003</v>
      </c>
      <c r="DS1077" s="91">
        <v>16.851139836200002</v>
      </c>
      <c r="DT1077" s="91">
        <v>32.831111679599999</v>
      </c>
      <c r="DU1077" s="91">
        <v>9.3351398361999998</v>
      </c>
      <c r="DV1077" s="91" t="s">
        <v>566</v>
      </c>
      <c r="DW1077" s="97"/>
      <c r="DX1077" s="98" t="s">
        <v>566</v>
      </c>
      <c r="DY1077" s="99" t="s">
        <v>689</v>
      </c>
      <c r="DZ1077" s="98" t="s">
        <v>689</v>
      </c>
      <c r="EA1077" s="100" t="s">
        <v>689</v>
      </c>
      <c r="EB1077" s="101" t="s">
        <v>2761</v>
      </c>
      <c r="EC1077" s="38"/>
    </row>
    <row r="1078" spans="1:133" s="9" customFormat="1" ht="15" customHeight="1" x14ac:dyDescent="0.25">
      <c r="A1078" s="17" t="str">
        <f t="shared" si="16"/>
        <v>1813_Южно-Ягунское</v>
      </c>
      <c r="B1078" s="87">
        <v>269</v>
      </c>
      <c r="C1078" s="88" t="s">
        <v>733</v>
      </c>
      <c r="D1078" s="88" t="s">
        <v>568</v>
      </c>
      <c r="E1078" s="88" t="s">
        <v>531</v>
      </c>
      <c r="F1078" s="88" t="s">
        <v>10</v>
      </c>
      <c r="G1078" s="88" t="s">
        <v>29</v>
      </c>
      <c r="H1078" s="88" t="s">
        <v>3057</v>
      </c>
      <c r="I1078" s="89">
        <v>1813</v>
      </c>
      <c r="J1078" s="88" t="s">
        <v>167</v>
      </c>
      <c r="K1078" s="88" t="s">
        <v>688</v>
      </c>
      <c r="L1078" s="88" t="s">
        <v>421</v>
      </c>
      <c r="M1078" s="88" t="s">
        <v>1512</v>
      </c>
      <c r="N1078" s="88" t="s">
        <v>695</v>
      </c>
      <c r="O1078" s="90">
        <v>33.1</v>
      </c>
      <c r="P1078" s="90">
        <v>2463</v>
      </c>
      <c r="Q1078" s="90">
        <v>2545.5</v>
      </c>
      <c r="R1078" s="91">
        <v>84.296000000000006</v>
      </c>
      <c r="S1078" s="90" t="s">
        <v>150</v>
      </c>
      <c r="T1078" s="90">
        <v>2399</v>
      </c>
      <c r="U1078" s="90">
        <v>21.3</v>
      </c>
      <c r="V1078" s="88" t="s">
        <v>31</v>
      </c>
      <c r="W1078" s="88" t="s">
        <v>94</v>
      </c>
      <c r="X1078" s="88" t="s">
        <v>2566</v>
      </c>
      <c r="Y1078" s="90" t="s">
        <v>856</v>
      </c>
      <c r="Z1078" s="90" t="s">
        <v>566</v>
      </c>
      <c r="AA1078" s="90">
        <v>73</v>
      </c>
      <c r="AB1078" s="91" t="s">
        <v>3868</v>
      </c>
      <c r="AC1078" s="88" t="s">
        <v>566</v>
      </c>
      <c r="AD1078" s="90" t="s">
        <v>566</v>
      </c>
      <c r="AE1078" s="90" t="s">
        <v>2019</v>
      </c>
      <c r="AF1078" s="90" t="s">
        <v>94</v>
      </c>
      <c r="AG1078" s="91" t="s">
        <v>3473</v>
      </c>
      <c r="AH1078" s="92" t="s">
        <v>5291</v>
      </c>
      <c r="AI1078" s="93">
        <v>28</v>
      </c>
      <c r="AJ1078" s="88" t="s">
        <v>566</v>
      </c>
      <c r="AK1078" s="90" t="s">
        <v>566</v>
      </c>
      <c r="AL1078" s="91">
        <v>15.4</v>
      </c>
      <c r="AM1078" s="91">
        <v>11.280532941800001</v>
      </c>
      <c r="AN1078" s="91">
        <v>2010</v>
      </c>
      <c r="AO1078" s="90">
        <v>12</v>
      </c>
      <c r="AP1078" s="91">
        <v>48.72</v>
      </c>
      <c r="AQ1078" s="91" t="s">
        <v>566</v>
      </c>
      <c r="AR1078" s="91">
        <v>2</v>
      </c>
      <c r="AS1078" s="91">
        <v>51.94</v>
      </c>
      <c r="AT1078" s="91">
        <v>53.72</v>
      </c>
      <c r="AU1078" s="90" t="s">
        <v>566</v>
      </c>
      <c r="AV1078" s="90">
        <v>0</v>
      </c>
      <c r="AW1078" s="91" t="s">
        <v>566</v>
      </c>
      <c r="AX1078" s="91" t="s">
        <v>566</v>
      </c>
      <c r="AY1078" s="91">
        <v>124.19</v>
      </c>
      <c r="AZ1078" s="88" t="s">
        <v>4928</v>
      </c>
      <c r="BA1078" s="91">
        <v>126</v>
      </c>
      <c r="BB1078" s="91">
        <v>72.25</v>
      </c>
      <c r="BC1078" s="94">
        <v>1.1595961758</v>
      </c>
      <c r="BD1078" s="91">
        <v>68.603999999999999</v>
      </c>
      <c r="BE1078" s="95">
        <v>96.114999999999995</v>
      </c>
      <c r="BF1078" s="91">
        <v>2.27</v>
      </c>
      <c r="BG1078" s="91">
        <v>28</v>
      </c>
      <c r="BH1078" s="94" t="s">
        <v>566</v>
      </c>
      <c r="BI1078" s="94" t="s">
        <v>566</v>
      </c>
      <c r="BJ1078" s="93">
        <v>672</v>
      </c>
      <c r="BK1078" s="94">
        <v>72</v>
      </c>
      <c r="BL1078" s="91">
        <v>63.521709999999999</v>
      </c>
      <c r="BM1078" s="96">
        <v>3.2200723199999999</v>
      </c>
      <c r="BN1078" s="96" t="s">
        <v>566</v>
      </c>
      <c r="BO1078" s="88" t="s">
        <v>430</v>
      </c>
      <c r="BP1078" s="88" t="s">
        <v>566</v>
      </c>
      <c r="BQ1078" s="91">
        <v>68.603999999999999</v>
      </c>
      <c r="BR1078" s="95">
        <v>96.114999999999995</v>
      </c>
      <c r="BS1078" s="91">
        <v>2.27</v>
      </c>
      <c r="BT1078" s="90">
        <v>30</v>
      </c>
      <c r="BU1078" s="91">
        <v>0</v>
      </c>
      <c r="BV1078" s="91">
        <v>68.040000000000006</v>
      </c>
      <c r="BW1078" s="96">
        <v>3.4491900000000002</v>
      </c>
      <c r="BX1078" s="96" t="s">
        <v>566</v>
      </c>
      <c r="BY1078" s="96" t="s">
        <v>566</v>
      </c>
      <c r="BZ1078" s="96" t="s">
        <v>566</v>
      </c>
      <c r="CA1078" s="96" t="s">
        <v>566</v>
      </c>
      <c r="CB1078" s="96" t="s">
        <v>566</v>
      </c>
      <c r="CC1078" s="96" t="s">
        <v>566</v>
      </c>
      <c r="CD1078" s="96" t="s">
        <v>566</v>
      </c>
      <c r="CE1078" s="96" t="s">
        <v>566</v>
      </c>
      <c r="CF1078" s="88" t="s">
        <v>566</v>
      </c>
      <c r="CG1078" s="88" t="s">
        <v>566</v>
      </c>
      <c r="CH1078" s="92" t="s">
        <v>566</v>
      </c>
      <c r="CI1078" s="91">
        <v>0</v>
      </c>
      <c r="CJ1078" s="91">
        <v>0</v>
      </c>
      <c r="CK1078" s="90" t="s">
        <v>566</v>
      </c>
      <c r="CL1078" s="91">
        <v>1.3084818099999999E-2</v>
      </c>
      <c r="CM1078" s="91">
        <v>0.42491518189999999</v>
      </c>
      <c r="CN1078" s="88" t="s">
        <v>566</v>
      </c>
      <c r="CO1078" s="91">
        <v>124</v>
      </c>
      <c r="CP1078" s="91">
        <v>11.553460295300001</v>
      </c>
      <c r="CQ1078" s="91">
        <v>1.5663047900000001E-2</v>
      </c>
      <c r="CR1078" s="91">
        <v>-57.050450061799999</v>
      </c>
      <c r="CS1078" s="91">
        <v>-2.2523369520999998</v>
      </c>
      <c r="CT1078" s="90" t="s">
        <v>566</v>
      </c>
      <c r="CU1078" s="96">
        <v>1.0132000000000001</v>
      </c>
      <c r="CV1078" s="96">
        <v>0.85116000000000003</v>
      </c>
      <c r="CW1078" s="96">
        <v>0.80459000000000003</v>
      </c>
      <c r="CX1078" s="93">
        <v>2369</v>
      </c>
      <c r="CY1078" s="93">
        <v>2350.5390000000002</v>
      </c>
      <c r="CZ1078" s="93">
        <v>93.6</v>
      </c>
      <c r="DA1078" s="90">
        <v>40</v>
      </c>
      <c r="DB1078" s="90" t="s">
        <v>566</v>
      </c>
      <c r="DC1078" s="90">
        <v>99.2</v>
      </c>
      <c r="DD1078" s="91">
        <v>233</v>
      </c>
      <c r="DE1078" s="91">
        <v>-46.699570815500003</v>
      </c>
      <c r="DF1078" s="93">
        <v>127.3</v>
      </c>
      <c r="DG1078" s="88" t="s">
        <v>393</v>
      </c>
      <c r="DH1078" s="88" t="s">
        <v>566</v>
      </c>
      <c r="DI1078" s="88">
        <v>1</v>
      </c>
      <c r="DJ1078" s="88" t="s">
        <v>1402</v>
      </c>
      <c r="DK1078" s="90" t="s">
        <v>566</v>
      </c>
      <c r="DL1078" s="91">
        <v>96.114999999999995</v>
      </c>
      <c r="DM1078" s="91" t="s">
        <v>566</v>
      </c>
      <c r="DN1078" s="91">
        <v>82.338440819200002</v>
      </c>
      <c r="DO1078" s="91">
        <v>2.7929412562999998</v>
      </c>
      <c r="DP1078" s="91">
        <v>13.7345304621</v>
      </c>
      <c r="DQ1078" s="91">
        <v>0.52494125629999999</v>
      </c>
      <c r="DR1078" s="91">
        <v>13.7016163273</v>
      </c>
      <c r="DS1078" s="91">
        <v>1.32548027E-2</v>
      </c>
      <c r="DT1078" s="91">
        <v>-54.902294029799997</v>
      </c>
      <c r="DU1078" s="91">
        <v>-2.2547451973000001</v>
      </c>
      <c r="DV1078" s="91">
        <v>98.932055555600002</v>
      </c>
      <c r="DW1078" s="97"/>
      <c r="DX1078" s="98" t="s">
        <v>566</v>
      </c>
      <c r="DY1078" s="99" t="s">
        <v>689</v>
      </c>
      <c r="DZ1078" s="98" t="s">
        <v>689</v>
      </c>
      <c r="EA1078" s="100" t="s">
        <v>566</v>
      </c>
      <c r="EB1078" s="101" t="s">
        <v>2761</v>
      </c>
      <c r="EC1078" s="38"/>
    </row>
    <row r="1079" spans="1:133" s="9" customFormat="1" ht="15" customHeight="1" x14ac:dyDescent="0.25">
      <c r="A1079" s="17" t="str">
        <f t="shared" si="16"/>
        <v>1815_Южно-Ягунское</v>
      </c>
      <c r="B1079" s="87">
        <v>270</v>
      </c>
      <c r="C1079" s="88" t="s">
        <v>733</v>
      </c>
      <c r="D1079" s="88" t="s">
        <v>568</v>
      </c>
      <c r="E1079" s="88" t="s">
        <v>531</v>
      </c>
      <c r="F1079" s="88" t="s">
        <v>10</v>
      </c>
      <c r="G1079" s="88" t="s">
        <v>29</v>
      </c>
      <c r="H1079" s="88" t="s">
        <v>3055</v>
      </c>
      <c r="I1079" s="89">
        <v>1815</v>
      </c>
      <c r="J1079" s="88" t="s">
        <v>205</v>
      </c>
      <c r="K1079" s="88" t="s">
        <v>688</v>
      </c>
      <c r="L1079" s="88" t="s">
        <v>421</v>
      </c>
      <c r="M1079" s="88" t="s">
        <v>1508</v>
      </c>
      <c r="N1079" s="88" t="s">
        <v>6</v>
      </c>
      <c r="O1079" s="90">
        <v>11.5</v>
      </c>
      <c r="P1079" s="90">
        <v>2430</v>
      </c>
      <c r="Q1079" s="90">
        <v>2445</v>
      </c>
      <c r="R1079" s="91">
        <v>48.96</v>
      </c>
      <c r="S1079" s="90" t="s">
        <v>150</v>
      </c>
      <c r="T1079" s="90">
        <v>2478</v>
      </c>
      <c r="U1079" s="90">
        <v>11.5</v>
      </c>
      <c r="V1079" s="88" t="s">
        <v>31</v>
      </c>
      <c r="W1079" s="88" t="s">
        <v>118</v>
      </c>
      <c r="X1079" s="88" t="s">
        <v>46</v>
      </c>
      <c r="Y1079" s="90" t="s">
        <v>907</v>
      </c>
      <c r="Z1079" s="90" t="s">
        <v>566</v>
      </c>
      <c r="AA1079" s="90">
        <v>73</v>
      </c>
      <c r="AB1079" s="91" t="s">
        <v>3781</v>
      </c>
      <c r="AC1079" s="88" t="s">
        <v>566</v>
      </c>
      <c r="AD1079" s="90" t="s">
        <v>566</v>
      </c>
      <c r="AE1079" s="90" t="s">
        <v>2021</v>
      </c>
      <c r="AF1079" s="90" t="s">
        <v>118</v>
      </c>
      <c r="AG1079" s="91" t="s">
        <v>3424</v>
      </c>
      <c r="AH1079" s="92" t="s">
        <v>5109</v>
      </c>
      <c r="AI1079" s="93">
        <v>21</v>
      </c>
      <c r="AJ1079" s="88" t="s">
        <v>709</v>
      </c>
      <c r="AK1079" s="90" t="s">
        <v>566</v>
      </c>
      <c r="AL1079" s="91">
        <v>31.1</v>
      </c>
      <c r="AM1079" s="91">
        <v>25.857389595400001</v>
      </c>
      <c r="AN1079" s="91">
        <v>1896</v>
      </c>
      <c r="AO1079" s="90">
        <v>28</v>
      </c>
      <c r="AP1079" s="91">
        <v>37.909999999999997</v>
      </c>
      <c r="AQ1079" s="91" t="s">
        <v>566</v>
      </c>
      <c r="AR1079" s="91">
        <v>8</v>
      </c>
      <c r="AS1079" s="91">
        <v>71.8</v>
      </c>
      <c r="AT1079" s="91">
        <v>73.5</v>
      </c>
      <c r="AU1079" s="90">
        <v>507</v>
      </c>
      <c r="AV1079" s="90">
        <v>0</v>
      </c>
      <c r="AW1079" s="91">
        <v>1.4</v>
      </c>
      <c r="AX1079" s="91" t="s">
        <v>566</v>
      </c>
      <c r="AY1079" s="91">
        <v>189.73</v>
      </c>
      <c r="AZ1079" s="88" t="s">
        <v>4928</v>
      </c>
      <c r="BA1079" s="91">
        <v>191.5</v>
      </c>
      <c r="BB1079" s="91">
        <v>117.93</v>
      </c>
      <c r="BC1079" s="94">
        <v>1.1427074162999999</v>
      </c>
      <c r="BD1079" s="91">
        <v>136.285</v>
      </c>
      <c r="BE1079" s="95">
        <v>96.132000000000005</v>
      </c>
      <c r="BF1079" s="91">
        <v>4.5</v>
      </c>
      <c r="BG1079" s="91">
        <v>25.9</v>
      </c>
      <c r="BH1079" s="94" t="s">
        <v>566</v>
      </c>
      <c r="BI1079" s="94" t="s">
        <v>566</v>
      </c>
      <c r="BJ1079" s="93">
        <v>621</v>
      </c>
      <c r="BK1079" s="94">
        <v>123</v>
      </c>
      <c r="BL1079" s="91">
        <v>116.34267</v>
      </c>
      <c r="BM1079" s="96">
        <v>5.07603078</v>
      </c>
      <c r="BN1079" s="96" t="s">
        <v>566</v>
      </c>
      <c r="BO1079" s="88" t="s">
        <v>430</v>
      </c>
      <c r="BP1079" s="88" t="s">
        <v>566</v>
      </c>
      <c r="BQ1079" s="91">
        <v>136.285</v>
      </c>
      <c r="BR1079" s="95">
        <v>96.132000000000005</v>
      </c>
      <c r="BS1079" s="91">
        <v>4.5</v>
      </c>
      <c r="BT1079" s="90">
        <v>30</v>
      </c>
      <c r="BU1079" s="91">
        <v>0</v>
      </c>
      <c r="BV1079" s="91">
        <v>134.91</v>
      </c>
      <c r="BW1079" s="96">
        <v>5.88612</v>
      </c>
      <c r="BX1079" s="96" t="s">
        <v>566</v>
      </c>
      <c r="BY1079" s="96" t="s">
        <v>566</v>
      </c>
      <c r="BZ1079" s="96" t="s">
        <v>566</v>
      </c>
      <c r="CA1079" s="96" t="s">
        <v>566</v>
      </c>
      <c r="CB1079" s="96" t="s">
        <v>566</v>
      </c>
      <c r="CC1079" s="96" t="s">
        <v>566</v>
      </c>
      <c r="CD1079" s="96" t="s">
        <v>566</v>
      </c>
      <c r="CE1079" s="96" t="s">
        <v>566</v>
      </c>
      <c r="CF1079" s="88" t="s">
        <v>566</v>
      </c>
      <c r="CG1079" s="88" t="s">
        <v>566</v>
      </c>
      <c r="CH1079" s="92" t="s">
        <v>566</v>
      </c>
      <c r="CI1079" s="91">
        <v>0</v>
      </c>
      <c r="CJ1079" s="91">
        <v>0</v>
      </c>
      <c r="CK1079" s="90" t="s">
        <v>566</v>
      </c>
      <c r="CL1079" s="91">
        <v>0.45664319609999998</v>
      </c>
      <c r="CM1079" s="91">
        <v>0.73235680390000002</v>
      </c>
      <c r="CN1079" s="88" t="s">
        <v>566</v>
      </c>
      <c r="CO1079" s="91">
        <v>101.875</v>
      </c>
      <c r="CP1079" s="91">
        <v>133.50558891259999</v>
      </c>
      <c r="CQ1079" s="91">
        <v>4.4046352568999998</v>
      </c>
      <c r="CR1079" s="91">
        <v>-2.7794402660999999</v>
      </c>
      <c r="CS1079" s="91">
        <v>-9.2364743099999994E-2</v>
      </c>
      <c r="CT1079" s="90" t="s">
        <v>566</v>
      </c>
      <c r="CU1079" s="96">
        <v>1.0136700000000001</v>
      </c>
      <c r="CV1079" s="96">
        <v>0.85299999999999998</v>
      </c>
      <c r="CW1079" s="96">
        <v>0.81310000000000004</v>
      </c>
      <c r="CX1079" s="93">
        <v>2310</v>
      </c>
      <c r="CY1079" s="93">
        <v>2291.9949999999999</v>
      </c>
      <c r="CZ1079" s="93">
        <v>94.5</v>
      </c>
      <c r="DA1079" s="90">
        <v>51</v>
      </c>
      <c r="DB1079" s="90" t="s">
        <v>566</v>
      </c>
      <c r="DC1079" s="90">
        <v>81.5</v>
      </c>
      <c r="DD1079" s="91">
        <v>228</v>
      </c>
      <c r="DE1079" s="91">
        <v>-16.785087719300002</v>
      </c>
      <c r="DF1079" s="93">
        <v>136.30000000000001</v>
      </c>
      <c r="DG1079" s="88" t="s">
        <v>393</v>
      </c>
      <c r="DH1079" s="88" t="s">
        <v>566</v>
      </c>
      <c r="DI1079" s="88">
        <v>1</v>
      </c>
      <c r="DJ1079" s="88" t="s">
        <v>2751</v>
      </c>
      <c r="DK1079" s="90" t="s">
        <v>566</v>
      </c>
      <c r="DL1079" s="91">
        <v>96.132000000000005</v>
      </c>
      <c r="DM1079" s="91" t="s">
        <v>566</v>
      </c>
      <c r="DN1079" s="91">
        <v>172.97805604609999</v>
      </c>
      <c r="DO1079" s="91">
        <v>5.7069164482000003</v>
      </c>
      <c r="DP1079" s="91">
        <v>36.6930268674</v>
      </c>
      <c r="DQ1079" s="91">
        <v>1.2099164482</v>
      </c>
      <c r="DR1079" s="91">
        <v>170.67184420300001</v>
      </c>
      <c r="DS1079" s="91">
        <v>5.6308296106000002</v>
      </c>
      <c r="DT1079" s="91">
        <v>34.386815024299999</v>
      </c>
      <c r="DU1079" s="91">
        <v>1.1338296106000001</v>
      </c>
      <c r="DV1079" s="91">
        <v>112.5349983333</v>
      </c>
      <c r="DW1079" s="97"/>
      <c r="DX1079" s="98" t="s">
        <v>689</v>
      </c>
      <c r="DY1079" s="99" t="s">
        <v>689</v>
      </c>
      <c r="DZ1079" s="98" t="s">
        <v>689</v>
      </c>
      <c r="EA1079" s="100" t="s">
        <v>566</v>
      </c>
      <c r="EB1079" s="101" t="s">
        <v>2761</v>
      </c>
      <c r="EC1079" s="38"/>
    </row>
    <row r="1080" spans="1:133" s="9" customFormat="1" ht="15" customHeight="1" x14ac:dyDescent="0.25">
      <c r="A1080" s="17" t="str">
        <f t="shared" si="16"/>
        <v>1816_Южно-Ягунское</v>
      </c>
      <c r="B1080" s="87">
        <v>271</v>
      </c>
      <c r="C1080" s="88" t="s">
        <v>733</v>
      </c>
      <c r="D1080" s="88" t="s">
        <v>568</v>
      </c>
      <c r="E1080" s="88" t="s">
        <v>531</v>
      </c>
      <c r="F1080" s="88" t="s">
        <v>10</v>
      </c>
      <c r="G1080" s="88" t="s">
        <v>29</v>
      </c>
      <c r="H1080" s="88" t="s">
        <v>3055</v>
      </c>
      <c r="I1080" s="89">
        <v>1816</v>
      </c>
      <c r="J1080" s="88" t="s">
        <v>168</v>
      </c>
      <c r="K1080" s="88" t="s">
        <v>688</v>
      </c>
      <c r="L1080" s="88" t="s">
        <v>421</v>
      </c>
      <c r="M1080" s="88" t="s">
        <v>1508</v>
      </c>
      <c r="N1080" s="88" t="s">
        <v>6</v>
      </c>
      <c r="O1080" s="90">
        <v>18.5</v>
      </c>
      <c r="P1080" s="90">
        <v>2640</v>
      </c>
      <c r="Q1080" s="90">
        <v>2661</v>
      </c>
      <c r="R1080" s="91">
        <v>273.31</v>
      </c>
      <c r="S1080" s="90" t="s">
        <v>150</v>
      </c>
      <c r="T1080" s="90">
        <v>2664</v>
      </c>
      <c r="U1080" s="90">
        <v>6.8</v>
      </c>
      <c r="V1080" s="88" t="s">
        <v>31</v>
      </c>
      <c r="W1080" s="88" t="s">
        <v>156</v>
      </c>
      <c r="X1080" s="88" t="s">
        <v>762</v>
      </c>
      <c r="Y1080" s="90" t="s">
        <v>962</v>
      </c>
      <c r="Z1080" s="90" t="s">
        <v>566</v>
      </c>
      <c r="AA1080" s="90">
        <v>73</v>
      </c>
      <c r="AB1080" s="91" t="s">
        <v>4634</v>
      </c>
      <c r="AC1080" s="88" t="s">
        <v>566</v>
      </c>
      <c r="AD1080" s="90" t="s">
        <v>566</v>
      </c>
      <c r="AE1080" s="90" t="s">
        <v>2019</v>
      </c>
      <c r="AF1080" s="90" t="s">
        <v>156</v>
      </c>
      <c r="AG1080" s="91" t="s">
        <v>3445</v>
      </c>
      <c r="AH1080" s="92" t="s">
        <v>4615</v>
      </c>
      <c r="AI1080" s="93">
        <v>227</v>
      </c>
      <c r="AJ1080" s="88" t="s">
        <v>566</v>
      </c>
      <c r="AK1080" s="90" t="s">
        <v>566</v>
      </c>
      <c r="AL1080" s="91">
        <v>32</v>
      </c>
      <c r="AM1080" s="91">
        <v>23.074265982499998</v>
      </c>
      <c r="AN1080" s="91">
        <v>1781</v>
      </c>
      <c r="AO1080" s="90">
        <v>24.3</v>
      </c>
      <c r="AP1080" s="91">
        <v>166.53800000000001</v>
      </c>
      <c r="AQ1080" s="91" t="s">
        <v>566</v>
      </c>
      <c r="AR1080" s="91" t="s">
        <v>566</v>
      </c>
      <c r="AS1080" s="91">
        <v>90.01</v>
      </c>
      <c r="AT1080" s="91">
        <v>92.43</v>
      </c>
      <c r="AU1080" s="90">
        <v>1036</v>
      </c>
      <c r="AV1080" s="90">
        <v>20</v>
      </c>
      <c r="AW1080" s="91">
        <v>79.998000000000005</v>
      </c>
      <c r="AX1080" s="91" t="s">
        <v>566</v>
      </c>
      <c r="AY1080" s="91">
        <v>133.30000000000001</v>
      </c>
      <c r="AZ1080" s="88" t="s">
        <v>5511</v>
      </c>
      <c r="BA1080" s="91">
        <v>135.77000000000001</v>
      </c>
      <c r="BB1080" s="91">
        <v>43.29</v>
      </c>
      <c r="BC1080" s="94">
        <v>3.9209161019000001</v>
      </c>
      <c r="BD1080" s="91">
        <v>167.77600000000001</v>
      </c>
      <c r="BE1080" s="95">
        <v>98.733999999999995</v>
      </c>
      <c r="BF1080" s="91">
        <v>1.81</v>
      </c>
      <c r="BG1080" s="91">
        <v>28.8</v>
      </c>
      <c r="BH1080" s="94" t="s">
        <v>566</v>
      </c>
      <c r="BI1080" s="94" t="s">
        <v>566</v>
      </c>
      <c r="BJ1080" s="93">
        <v>692</v>
      </c>
      <c r="BK1080" s="94">
        <v>52</v>
      </c>
      <c r="BL1080" s="91">
        <v>52.236060000000002</v>
      </c>
      <c r="BM1080" s="96">
        <v>2.6525470100000001</v>
      </c>
      <c r="BN1080" s="96" t="s">
        <v>566</v>
      </c>
      <c r="BO1080" s="88" t="s">
        <v>430</v>
      </c>
      <c r="BP1080" s="88" t="s">
        <v>566</v>
      </c>
      <c r="BQ1080" s="91">
        <v>167.77600000000001</v>
      </c>
      <c r="BR1080" s="95">
        <v>98.733999999999995</v>
      </c>
      <c r="BS1080" s="91">
        <v>1.81</v>
      </c>
      <c r="BT1080" s="90">
        <v>30</v>
      </c>
      <c r="BU1080" s="91">
        <v>0</v>
      </c>
      <c r="BV1080" s="91">
        <v>54.33</v>
      </c>
      <c r="BW1080" s="96">
        <v>2.75895</v>
      </c>
      <c r="BX1080" s="96" t="s">
        <v>566</v>
      </c>
      <c r="BY1080" s="96" t="s">
        <v>566</v>
      </c>
      <c r="BZ1080" s="96" t="s">
        <v>566</v>
      </c>
      <c r="CA1080" s="96" t="s">
        <v>566</v>
      </c>
      <c r="CB1080" s="96" t="s">
        <v>566</v>
      </c>
      <c r="CC1080" s="96" t="s">
        <v>566</v>
      </c>
      <c r="CD1080" s="96" t="s">
        <v>566</v>
      </c>
      <c r="CE1080" s="96" t="s">
        <v>566</v>
      </c>
      <c r="CF1080" s="88" t="s">
        <v>566</v>
      </c>
      <c r="CG1080" s="88" t="s">
        <v>566</v>
      </c>
      <c r="CH1080" s="92" t="s">
        <v>566</v>
      </c>
      <c r="CI1080" s="91">
        <v>0</v>
      </c>
      <c r="CJ1080" s="91">
        <v>0</v>
      </c>
      <c r="CK1080" s="90" t="s">
        <v>566</v>
      </c>
      <c r="CL1080" s="91">
        <v>-0.75519998610000005</v>
      </c>
      <c r="CM1080" s="91">
        <v>9.4199986099999994E-2</v>
      </c>
      <c r="CN1080" s="88" t="s">
        <v>566</v>
      </c>
      <c r="CO1080" s="91">
        <v>101.875</v>
      </c>
      <c r="CP1080" s="91">
        <v>122.80289453970001</v>
      </c>
      <c r="CQ1080" s="91">
        <v>1.326034661</v>
      </c>
      <c r="CR1080" s="91">
        <v>-44.972881298399997</v>
      </c>
      <c r="CS1080" s="91">
        <v>-0.484965339</v>
      </c>
      <c r="CT1080" s="90" t="s">
        <v>566</v>
      </c>
      <c r="CU1080" s="96">
        <v>1.01302</v>
      </c>
      <c r="CV1080" s="96">
        <v>0.85299999999999998</v>
      </c>
      <c r="CW1080" s="96">
        <v>0.79359999999999997</v>
      </c>
      <c r="CX1080" s="93">
        <v>2310</v>
      </c>
      <c r="CY1080" s="93">
        <v>2284.8490000000002</v>
      </c>
      <c r="CZ1080" s="93">
        <v>94.1</v>
      </c>
      <c r="DA1080" s="90">
        <v>51</v>
      </c>
      <c r="DB1080" s="90" t="s">
        <v>566</v>
      </c>
      <c r="DC1080" s="90">
        <v>81.5</v>
      </c>
      <c r="DD1080" s="91">
        <v>228</v>
      </c>
      <c r="DE1080" s="91">
        <v>-41.535087719300002</v>
      </c>
      <c r="DF1080" s="93">
        <v>136.30000000000001</v>
      </c>
      <c r="DG1080" s="88" t="s">
        <v>393</v>
      </c>
      <c r="DH1080" s="88" t="s">
        <v>566</v>
      </c>
      <c r="DI1080" s="88">
        <v>1</v>
      </c>
      <c r="DJ1080" s="88" t="s">
        <v>566</v>
      </c>
      <c r="DK1080" s="90" t="s">
        <v>566</v>
      </c>
      <c r="DL1080" s="91">
        <v>98.733999999999995</v>
      </c>
      <c r="DM1080" s="91" t="s">
        <v>566</v>
      </c>
      <c r="DN1080" s="91">
        <v>168.2089132632</v>
      </c>
      <c r="DO1080" s="91">
        <v>1.8163321897</v>
      </c>
      <c r="DP1080" s="91">
        <v>0.43313742509999997</v>
      </c>
      <c r="DQ1080" s="91">
        <v>5.3321897E-3</v>
      </c>
      <c r="DR1080" s="91">
        <v>123.247870779</v>
      </c>
      <c r="DS1080" s="91">
        <v>1.3308395431</v>
      </c>
      <c r="DT1080" s="91">
        <v>-44.5279050591</v>
      </c>
      <c r="DU1080" s="91">
        <v>-0.48016045689999998</v>
      </c>
      <c r="DV1080" s="91">
        <v>112.5021119444</v>
      </c>
      <c r="DW1080" s="97"/>
      <c r="DX1080" s="98" t="s">
        <v>5555</v>
      </c>
      <c r="DY1080" s="99" t="s">
        <v>689</v>
      </c>
      <c r="DZ1080" s="98" t="s">
        <v>689</v>
      </c>
      <c r="EA1080" s="100" t="s">
        <v>566</v>
      </c>
      <c r="EB1080" s="101" t="s">
        <v>2761</v>
      </c>
      <c r="EC1080" s="38"/>
    </row>
    <row r="1081" spans="1:133" s="9" customFormat="1" ht="15" customHeight="1" x14ac:dyDescent="0.25">
      <c r="A1081" s="17" t="str">
        <f t="shared" si="16"/>
        <v>1818_Южно-Ягунское</v>
      </c>
      <c r="B1081" s="87">
        <v>272</v>
      </c>
      <c r="C1081" s="88" t="s">
        <v>733</v>
      </c>
      <c r="D1081" s="88" t="s">
        <v>568</v>
      </c>
      <c r="E1081" s="88" t="s">
        <v>531</v>
      </c>
      <c r="F1081" s="88" t="s">
        <v>10</v>
      </c>
      <c r="G1081" s="88" t="s">
        <v>29</v>
      </c>
      <c r="H1081" s="88" t="s">
        <v>3055</v>
      </c>
      <c r="I1081" s="89">
        <v>1818</v>
      </c>
      <c r="J1081" s="88" t="s">
        <v>169</v>
      </c>
      <c r="K1081" s="88" t="s">
        <v>688</v>
      </c>
      <c r="L1081" s="88" t="s">
        <v>421</v>
      </c>
      <c r="M1081" s="88" t="s">
        <v>1508</v>
      </c>
      <c r="N1081" s="88" t="s">
        <v>6</v>
      </c>
      <c r="O1081" s="90">
        <v>12.6</v>
      </c>
      <c r="P1081" s="90">
        <v>2567</v>
      </c>
      <c r="Q1081" s="90">
        <v>2583.6</v>
      </c>
      <c r="R1081" s="91">
        <v>185.006</v>
      </c>
      <c r="S1081" s="90" t="s">
        <v>150</v>
      </c>
      <c r="T1081" s="90">
        <v>2599</v>
      </c>
      <c r="U1081" s="90">
        <v>10.9</v>
      </c>
      <c r="V1081" s="88" t="s">
        <v>31</v>
      </c>
      <c r="W1081" s="88" t="s">
        <v>175</v>
      </c>
      <c r="X1081" s="88" t="s">
        <v>455</v>
      </c>
      <c r="Y1081" s="90" t="s">
        <v>848</v>
      </c>
      <c r="Z1081" s="90" t="s">
        <v>566</v>
      </c>
      <c r="AA1081" s="90">
        <v>73</v>
      </c>
      <c r="AB1081" s="91" t="s">
        <v>3614</v>
      </c>
      <c r="AC1081" s="88" t="s">
        <v>566</v>
      </c>
      <c r="AD1081" s="90" t="s">
        <v>566</v>
      </c>
      <c r="AE1081" s="90" t="s">
        <v>4793</v>
      </c>
      <c r="AF1081" s="90" t="s">
        <v>175</v>
      </c>
      <c r="AG1081" s="91" t="s">
        <v>3697</v>
      </c>
      <c r="AH1081" s="92" t="s">
        <v>4724</v>
      </c>
      <c r="AI1081" s="93">
        <v>151</v>
      </c>
      <c r="AJ1081" s="88" t="s">
        <v>3149</v>
      </c>
      <c r="AK1081" s="90" t="s">
        <v>566</v>
      </c>
      <c r="AL1081" s="91">
        <v>14.1</v>
      </c>
      <c r="AM1081" s="91">
        <v>12.8497409363</v>
      </c>
      <c r="AN1081" s="91">
        <v>714</v>
      </c>
      <c r="AO1081" s="90">
        <v>12.9</v>
      </c>
      <c r="AP1081" s="91">
        <v>55.401000000000003</v>
      </c>
      <c r="AQ1081" s="91" t="s">
        <v>566</v>
      </c>
      <c r="AR1081" s="91" t="s">
        <v>566</v>
      </c>
      <c r="AS1081" s="91">
        <v>153.23735893329999</v>
      </c>
      <c r="AT1081" s="91">
        <v>154.74724533329999</v>
      </c>
      <c r="AU1081" s="90">
        <v>269</v>
      </c>
      <c r="AV1081" s="90">
        <v>12.2</v>
      </c>
      <c r="AW1081" s="91">
        <v>7.4580000000000002</v>
      </c>
      <c r="AX1081" s="91" t="s">
        <v>566</v>
      </c>
      <c r="AY1081" s="91">
        <v>196.15</v>
      </c>
      <c r="AZ1081" s="88" t="s">
        <v>5119</v>
      </c>
      <c r="BA1081" s="91">
        <v>197.66</v>
      </c>
      <c r="BB1081" s="91">
        <v>42.912641066699997</v>
      </c>
      <c r="BC1081" s="94">
        <v>6.4467570705000004</v>
      </c>
      <c r="BD1081" s="91">
        <v>289.59899999999999</v>
      </c>
      <c r="BE1081" s="95">
        <v>100</v>
      </c>
      <c r="BF1081" s="91">
        <v>0</v>
      </c>
      <c r="BG1081" s="91">
        <v>0</v>
      </c>
      <c r="BH1081" s="94" t="s">
        <v>566</v>
      </c>
      <c r="BI1081" s="94" t="s">
        <v>566</v>
      </c>
      <c r="BJ1081" s="93">
        <v>0</v>
      </c>
      <c r="BK1081" s="94">
        <v>744</v>
      </c>
      <c r="BL1081" s="91">
        <v>0</v>
      </c>
      <c r="BM1081" s="96">
        <v>0</v>
      </c>
      <c r="BN1081" s="96" t="s">
        <v>566</v>
      </c>
      <c r="BO1081" s="88" t="s">
        <v>430</v>
      </c>
      <c r="BP1081" s="88" t="s">
        <v>1201</v>
      </c>
      <c r="BQ1081" s="91">
        <v>289.59899999999999</v>
      </c>
      <c r="BR1081" s="95">
        <v>100</v>
      </c>
      <c r="BS1081" s="91">
        <v>0</v>
      </c>
      <c r="BT1081" s="90">
        <v>30</v>
      </c>
      <c r="BU1081" s="91">
        <v>0</v>
      </c>
      <c r="BV1081" s="91">
        <v>0</v>
      </c>
      <c r="BW1081" s="96">
        <v>0</v>
      </c>
      <c r="BX1081" s="96" t="s">
        <v>566</v>
      </c>
      <c r="BY1081" s="96" t="s">
        <v>1201</v>
      </c>
      <c r="BZ1081" s="96" t="s">
        <v>566</v>
      </c>
      <c r="CA1081" s="96" t="s">
        <v>566</v>
      </c>
      <c r="CB1081" s="96" t="s">
        <v>566</v>
      </c>
      <c r="CC1081" s="96" t="s">
        <v>566</v>
      </c>
      <c r="CD1081" s="96" t="s">
        <v>566</v>
      </c>
      <c r="CE1081" s="96" t="s">
        <v>566</v>
      </c>
      <c r="CF1081" s="88" t="s">
        <v>566</v>
      </c>
      <c r="CG1081" s="88" t="s">
        <v>566</v>
      </c>
      <c r="CH1081" s="92" t="s">
        <v>566</v>
      </c>
      <c r="CI1081" s="91">
        <v>0</v>
      </c>
      <c r="CJ1081" s="91">
        <v>0</v>
      </c>
      <c r="CK1081" s="90" t="s">
        <v>566</v>
      </c>
      <c r="CL1081" s="91">
        <v>0</v>
      </c>
      <c r="CM1081" s="91">
        <v>0</v>
      </c>
      <c r="CN1081" s="88" t="s">
        <v>566</v>
      </c>
      <c r="CO1081" s="91">
        <v>101.875</v>
      </c>
      <c r="CP1081" s="91">
        <v>637.24662026370004</v>
      </c>
      <c r="CQ1081" s="91">
        <v>0</v>
      </c>
      <c r="CR1081" s="91">
        <v>347.64796850580001</v>
      </c>
      <c r="CS1081" s="91">
        <v>0</v>
      </c>
      <c r="CT1081" s="90" t="s">
        <v>566</v>
      </c>
      <c r="CU1081" s="96">
        <v>1.01302</v>
      </c>
      <c r="CV1081" s="96">
        <v>0.85299999999999998</v>
      </c>
      <c r="CW1081" s="96">
        <v>0.79749999999999999</v>
      </c>
      <c r="CX1081" s="93">
        <v>2310</v>
      </c>
      <c r="CY1081" s="93">
        <v>2294.402</v>
      </c>
      <c r="CZ1081" s="93">
        <v>94.4</v>
      </c>
      <c r="DA1081" s="90">
        <v>51</v>
      </c>
      <c r="DB1081" s="90" t="s">
        <v>566</v>
      </c>
      <c r="DC1081" s="90">
        <v>81.5</v>
      </c>
      <c r="DD1081" s="91">
        <v>228</v>
      </c>
      <c r="DE1081" s="91">
        <v>-13.969298245599999</v>
      </c>
      <c r="DF1081" s="93">
        <v>136.30000000000001</v>
      </c>
      <c r="DG1081" s="88" t="s">
        <v>393</v>
      </c>
      <c r="DH1081" s="88" t="s">
        <v>566</v>
      </c>
      <c r="DI1081" s="88">
        <v>1</v>
      </c>
      <c r="DJ1081" s="88" t="s">
        <v>566</v>
      </c>
      <c r="DK1081" s="90" t="s">
        <v>566</v>
      </c>
      <c r="DL1081" s="91">
        <v>100</v>
      </c>
      <c r="DM1081" s="91" t="s">
        <v>566</v>
      </c>
      <c r="DN1081" s="91">
        <v>326.98069019410002</v>
      </c>
      <c r="DO1081" s="91">
        <v>0</v>
      </c>
      <c r="DP1081" s="91">
        <v>37.382038436199998</v>
      </c>
      <c r="DQ1081" s="91">
        <v>0</v>
      </c>
      <c r="DR1081" s="91">
        <v>719.5038321216</v>
      </c>
      <c r="DS1081" s="91">
        <v>0</v>
      </c>
      <c r="DT1081" s="91">
        <v>429.90518036370003</v>
      </c>
      <c r="DU1081" s="91">
        <v>0</v>
      </c>
      <c r="DV1081" s="91">
        <v>112.4861111111</v>
      </c>
      <c r="DW1081" s="97"/>
      <c r="DX1081" s="98" t="s">
        <v>689</v>
      </c>
      <c r="DY1081" s="99" t="s">
        <v>689</v>
      </c>
      <c r="DZ1081" s="98" t="s">
        <v>689</v>
      </c>
      <c r="EA1081" s="100" t="s">
        <v>566</v>
      </c>
      <c r="EB1081" s="101" t="s">
        <v>2761</v>
      </c>
      <c r="EC1081" s="38"/>
    </row>
    <row r="1082" spans="1:133" s="9" customFormat="1" ht="15" customHeight="1" x14ac:dyDescent="0.25">
      <c r="A1082" s="17" t="str">
        <f t="shared" si="16"/>
        <v>1823_Южно-Ягунское</v>
      </c>
      <c r="B1082" s="87">
        <v>273</v>
      </c>
      <c r="C1082" s="88" t="s">
        <v>733</v>
      </c>
      <c r="D1082" s="88" t="s">
        <v>568</v>
      </c>
      <c r="E1082" s="88" t="s">
        <v>531</v>
      </c>
      <c r="F1082" s="88" t="s">
        <v>10</v>
      </c>
      <c r="G1082" s="88" t="s">
        <v>29</v>
      </c>
      <c r="H1082" s="88" t="s">
        <v>3057</v>
      </c>
      <c r="I1082" s="89">
        <v>1823</v>
      </c>
      <c r="J1082" s="88" t="s">
        <v>167</v>
      </c>
      <c r="K1082" s="88" t="s">
        <v>688</v>
      </c>
      <c r="L1082" s="88" t="s">
        <v>421</v>
      </c>
      <c r="M1082" s="88" t="s">
        <v>1512</v>
      </c>
      <c r="N1082" s="88" t="s">
        <v>695</v>
      </c>
      <c r="O1082" s="90">
        <v>25.4</v>
      </c>
      <c r="P1082" s="90">
        <v>2420.9</v>
      </c>
      <c r="Q1082" s="90">
        <v>2498</v>
      </c>
      <c r="R1082" s="91">
        <v>54.994</v>
      </c>
      <c r="S1082" s="90" t="s">
        <v>150</v>
      </c>
      <c r="T1082" s="90">
        <v>2473</v>
      </c>
      <c r="U1082" s="90">
        <v>17</v>
      </c>
      <c r="V1082" s="88" t="s">
        <v>31</v>
      </c>
      <c r="W1082" s="88" t="s">
        <v>249</v>
      </c>
      <c r="X1082" s="88" t="s">
        <v>1360</v>
      </c>
      <c r="Y1082" s="90" t="s">
        <v>847</v>
      </c>
      <c r="Z1082" s="90" t="s">
        <v>566</v>
      </c>
      <c r="AA1082" s="90">
        <v>73</v>
      </c>
      <c r="AB1082" s="91" t="s">
        <v>3869</v>
      </c>
      <c r="AC1082" s="88" t="s">
        <v>566</v>
      </c>
      <c r="AD1082" s="90" t="s">
        <v>566</v>
      </c>
      <c r="AE1082" s="90" t="s">
        <v>2019</v>
      </c>
      <c r="AF1082" s="90" t="s">
        <v>249</v>
      </c>
      <c r="AG1082" s="91" t="s">
        <v>3538</v>
      </c>
      <c r="AH1082" s="92" t="s">
        <v>4798</v>
      </c>
      <c r="AI1082" s="93">
        <v>97</v>
      </c>
      <c r="AJ1082" s="88" t="s">
        <v>566</v>
      </c>
      <c r="AK1082" s="90" t="s">
        <v>566</v>
      </c>
      <c r="AL1082" s="91">
        <v>15.4</v>
      </c>
      <c r="AM1082" s="91">
        <v>11.280532941800001</v>
      </c>
      <c r="AN1082" s="91">
        <v>1308</v>
      </c>
      <c r="AO1082" s="90">
        <v>12.2</v>
      </c>
      <c r="AP1082" s="91">
        <v>41.154000000000003</v>
      </c>
      <c r="AQ1082" s="91" t="s">
        <v>566</v>
      </c>
      <c r="AR1082" s="91" t="s">
        <v>566</v>
      </c>
      <c r="AS1082" s="91">
        <v>104.27</v>
      </c>
      <c r="AT1082" s="91">
        <v>107.52</v>
      </c>
      <c r="AU1082" s="90">
        <v>911</v>
      </c>
      <c r="AV1082" s="90">
        <v>12.8</v>
      </c>
      <c r="AW1082" s="91">
        <v>25.038</v>
      </c>
      <c r="AX1082" s="91" t="s">
        <v>566</v>
      </c>
      <c r="AY1082" s="91">
        <v>133.59</v>
      </c>
      <c r="AZ1082" s="88" t="s">
        <v>4928</v>
      </c>
      <c r="BA1082" s="91">
        <v>136.9</v>
      </c>
      <c r="BB1082" s="91">
        <v>29.32</v>
      </c>
      <c r="BC1082" s="94">
        <v>19.260992013500001</v>
      </c>
      <c r="BD1082" s="91">
        <v>458.21899999999999</v>
      </c>
      <c r="BE1082" s="95">
        <v>97.84</v>
      </c>
      <c r="BF1082" s="91">
        <v>8.41</v>
      </c>
      <c r="BG1082" s="91">
        <v>31</v>
      </c>
      <c r="BH1082" s="94" t="s">
        <v>566</v>
      </c>
      <c r="BI1082" s="94" t="s">
        <v>566</v>
      </c>
      <c r="BJ1082" s="93">
        <v>744</v>
      </c>
      <c r="BK1082" s="94">
        <v>0</v>
      </c>
      <c r="BL1082" s="91">
        <v>260.71573999999998</v>
      </c>
      <c r="BM1082" s="96">
        <v>16.286536529999999</v>
      </c>
      <c r="BN1082" s="96" t="s">
        <v>566</v>
      </c>
      <c r="BO1082" s="88" t="s">
        <v>430</v>
      </c>
      <c r="BP1082" s="88" t="s">
        <v>566</v>
      </c>
      <c r="BQ1082" s="91">
        <v>458.21899999999999</v>
      </c>
      <c r="BR1082" s="95">
        <v>97.84</v>
      </c>
      <c r="BS1082" s="91">
        <v>8.41</v>
      </c>
      <c r="BT1082" s="90">
        <v>30</v>
      </c>
      <c r="BU1082" s="91">
        <v>0</v>
      </c>
      <c r="BV1082" s="91">
        <v>252.3</v>
      </c>
      <c r="BW1082" s="96">
        <v>15.760770000000001</v>
      </c>
      <c r="BX1082" s="96" t="s">
        <v>566</v>
      </c>
      <c r="BY1082" s="96" t="s">
        <v>566</v>
      </c>
      <c r="BZ1082" s="96" t="s">
        <v>566</v>
      </c>
      <c r="CA1082" s="96" t="s">
        <v>566</v>
      </c>
      <c r="CB1082" s="96" t="s">
        <v>566</v>
      </c>
      <c r="CC1082" s="96" t="s">
        <v>566</v>
      </c>
      <c r="CD1082" s="96" t="s">
        <v>566</v>
      </c>
      <c r="CE1082" s="96" t="s">
        <v>566</v>
      </c>
      <c r="CF1082" s="88" t="s">
        <v>566</v>
      </c>
      <c r="CG1082" s="88" t="s">
        <v>566</v>
      </c>
      <c r="CH1082" s="92" t="s">
        <v>566</v>
      </c>
      <c r="CI1082" s="91">
        <v>0</v>
      </c>
      <c r="CJ1082" s="91">
        <v>0</v>
      </c>
      <c r="CK1082" s="90" t="s">
        <v>566</v>
      </c>
      <c r="CL1082" s="91">
        <v>0.98917687949999999</v>
      </c>
      <c r="CM1082" s="91">
        <v>1.3823120499999999E-2</v>
      </c>
      <c r="CN1082" s="88" t="s">
        <v>566</v>
      </c>
      <c r="CO1082" s="91">
        <v>124</v>
      </c>
      <c r="CP1082" s="91">
        <v>421.76728268860001</v>
      </c>
      <c r="CQ1082" s="91">
        <v>6.5777669975000004</v>
      </c>
      <c r="CR1082" s="91">
        <v>-36.451426988800002</v>
      </c>
      <c r="CS1082" s="91">
        <v>-1.8322330025</v>
      </c>
      <c r="CT1082" s="90" t="s">
        <v>566</v>
      </c>
      <c r="CU1082" s="96">
        <v>1.01302</v>
      </c>
      <c r="CV1082" s="96">
        <v>0.84987999999999997</v>
      </c>
      <c r="CW1082" s="96">
        <v>0.78007000000000004</v>
      </c>
      <c r="CX1082" s="93">
        <v>2369</v>
      </c>
      <c r="CY1082" s="93">
        <v>2335.2179999999998</v>
      </c>
      <c r="CZ1082" s="93">
        <v>93.6</v>
      </c>
      <c r="DA1082" s="90">
        <v>40</v>
      </c>
      <c r="DB1082" s="90" t="s">
        <v>566</v>
      </c>
      <c r="DC1082" s="90">
        <v>99.2</v>
      </c>
      <c r="DD1082" s="91">
        <v>233</v>
      </c>
      <c r="DE1082" s="91">
        <v>-42.665236051500003</v>
      </c>
      <c r="DF1082" s="93">
        <v>127.3</v>
      </c>
      <c r="DG1082" s="88" t="s">
        <v>393</v>
      </c>
      <c r="DH1082" s="88" t="s">
        <v>566</v>
      </c>
      <c r="DI1082" s="88">
        <v>1</v>
      </c>
      <c r="DJ1082" s="88" t="s">
        <v>566</v>
      </c>
      <c r="DK1082" s="90" t="s">
        <v>566</v>
      </c>
      <c r="DL1082" s="91">
        <v>97.84</v>
      </c>
      <c r="DM1082" s="91" t="s">
        <v>566</v>
      </c>
      <c r="DN1082" s="91">
        <v>532.24467909659995</v>
      </c>
      <c r="DO1082" s="91">
        <v>10.224042491200001</v>
      </c>
      <c r="DP1082" s="91">
        <v>74.025969419199996</v>
      </c>
      <c r="DQ1082" s="91">
        <v>1.8140424911999999</v>
      </c>
      <c r="DR1082" s="91">
        <v>481.0762714059</v>
      </c>
      <c r="DS1082" s="91">
        <v>7.6650368775000004</v>
      </c>
      <c r="DT1082" s="91">
        <v>22.857561728499999</v>
      </c>
      <c r="DU1082" s="91">
        <v>-0.74496312249999996</v>
      </c>
      <c r="DV1082" s="91">
        <v>98.9128888889</v>
      </c>
      <c r="DW1082" s="97"/>
      <c r="DX1082" s="98" t="s">
        <v>689</v>
      </c>
      <c r="DY1082" s="99" t="s">
        <v>3162</v>
      </c>
      <c r="DZ1082" s="98" t="s">
        <v>689</v>
      </c>
      <c r="EA1082" s="100" t="s">
        <v>566</v>
      </c>
      <c r="EB1082" s="101" t="s">
        <v>2761</v>
      </c>
      <c r="EC1082" s="38"/>
    </row>
    <row r="1083" spans="1:133" s="9" customFormat="1" ht="15" customHeight="1" x14ac:dyDescent="0.25">
      <c r="A1083" s="17" t="str">
        <f t="shared" si="16"/>
        <v>1824_Южно-Ягунское</v>
      </c>
      <c r="B1083" s="87">
        <v>274</v>
      </c>
      <c r="C1083" s="88" t="s">
        <v>733</v>
      </c>
      <c r="D1083" s="88" t="s">
        <v>568</v>
      </c>
      <c r="E1083" s="88" t="s">
        <v>531</v>
      </c>
      <c r="F1083" s="88" t="s">
        <v>10</v>
      </c>
      <c r="G1083" s="88" t="s">
        <v>29</v>
      </c>
      <c r="H1083" s="88" t="s">
        <v>2974</v>
      </c>
      <c r="I1083" s="89">
        <v>1824</v>
      </c>
      <c r="J1083" s="88" t="s">
        <v>167</v>
      </c>
      <c r="K1083" s="88" t="s">
        <v>688</v>
      </c>
      <c r="L1083" s="88" t="s">
        <v>421</v>
      </c>
      <c r="M1083" s="88" t="s">
        <v>92</v>
      </c>
      <c r="N1083" s="88" t="s">
        <v>10</v>
      </c>
      <c r="O1083" s="90">
        <v>7.2</v>
      </c>
      <c r="P1083" s="90">
        <v>2487.6</v>
      </c>
      <c r="Q1083" s="90">
        <v>2497</v>
      </c>
      <c r="R1083" s="91">
        <v>47.15</v>
      </c>
      <c r="S1083" s="90" t="s">
        <v>150</v>
      </c>
      <c r="T1083" s="90">
        <v>2497</v>
      </c>
      <c r="U1083" s="90">
        <v>15</v>
      </c>
      <c r="V1083" s="88" t="s">
        <v>31</v>
      </c>
      <c r="W1083" s="88" t="s">
        <v>156</v>
      </c>
      <c r="X1083" s="88" t="s">
        <v>289</v>
      </c>
      <c r="Y1083" s="90" t="s">
        <v>894</v>
      </c>
      <c r="Z1083" s="90" t="s">
        <v>566</v>
      </c>
      <c r="AA1083" s="90">
        <v>73</v>
      </c>
      <c r="AB1083" s="91" t="s">
        <v>3474</v>
      </c>
      <c r="AC1083" s="88" t="s">
        <v>566</v>
      </c>
      <c r="AD1083" s="90" t="s">
        <v>566</v>
      </c>
      <c r="AE1083" s="90" t="s">
        <v>4789</v>
      </c>
      <c r="AF1083" s="90" t="s">
        <v>156</v>
      </c>
      <c r="AG1083" s="91" t="s">
        <v>3409</v>
      </c>
      <c r="AH1083" s="92" t="s">
        <v>2787</v>
      </c>
      <c r="AI1083" s="93">
        <v>616</v>
      </c>
      <c r="AJ1083" s="88" t="s">
        <v>566</v>
      </c>
      <c r="AK1083" s="90" t="s">
        <v>566</v>
      </c>
      <c r="AL1083" s="91">
        <v>15.4</v>
      </c>
      <c r="AM1083" s="91">
        <v>11.280532941800001</v>
      </c>
      <c r="AN1083" s="91">
        <v>1874</v>
      </c>
      <c r="AO1083" s="90">
        <v>11.8</v>
      </c>
      <c r="AP1083" s="91">
        <v>44.93</v>
      </c>
      <c r="AQ1083" s="91" t="s">
        <v>566</v>
      </c>
      <c r="AR1083" s="91" t="s">
        <v>566</v>
      </c>
      <c r="AS1083" s="91">
        <v>61.1</v>
      </c>
      <c r="AT1083" s="91">
        <v>63.22</v>
      </c>
      <c r="AU1083" s="90">
        <v>967</v>
      </c>
      <c r="AV1083" s="90">
        <v>12.7</v>
      </c>
      <c r="AW1083" s="91">
        <v>17.32</v>
      </c>
      <c r="AX1083" s="91" t="s">
        <v>566</v>
      </c>
      <c r="AY1083" s="91">
        <v>148.44</v>
      </c>
      <c r="AZ1083" s="88" t="s">
        <v>5008</v>
      </c>
      <c r="BA1083" s="91">
        <v>150.56</v>
      </c>
      <c r="BB1083" s="91">
        <v>87.34</v>
      </c>
      <c r="BC1083" s="94">
        <v>2.0133511444000001</v>
      </c>
      <c r="BD1083" s="91">
        <v>162.75200000000001</v>
      </c>
      <c r="BE1083" s="95">
        <v>95.058000000000007</v>
      </c>
      <c r="BF1083" s="91">
        <v>6.8</v>
      </c>
      <c r="BG1083" s="91">
        <v>31</v>
      </c>
      <c r="BH1083" s="94" t="s">
        <v>566</v>
      </c>
      <c r="BI1083" s="94" t="s">
        <v>566</v>
      </c>
      <c r="BJ1083" s="93">
        <v>744</v>
      </c>
      <c r="BK1083" s="94">
        <v>0</v>
      </c>
      <c r="BL1083" s="91">
        <v>210.68357</v>
      </c>
      <c r="BM1083" s="96">
        <v>17.276052830000001</v>
      </c>
      <c r="BN1083" s="96" t="s">
        <v>566</v>
      </c>
      <c r="BO1083" s="88" t="s">
        <v>430</v>
      </c>
      <c r="BP1083" s="88" t="s">
        <v>566</v>
      </c>
      <c r="BQ1083" s="91">
        <v>162.75200000000001</v>
      </c>
      <c r="BR1083" s="95">
        <v>95.058000000000007</v>
      </c>
      <c r="BS1083" s="91">
        <v>6.8</v>
      </c>
      <c r="BT1083" s="90">
        <v>30</v>
      </c>
      <c r="BU1083" s="91">
        <v>0</v>
      </c>
      <c r="BV1083" s="91">
        <v>203.88</v>
      </c>
      <c r="BW1083" s="96">
        <v>16.718160000000001</v>
      </c>
      <c r="BX1083" s="96" t="s">
        <v>566</v>
      </c>
      <c r="BY1083" s="96" t="s">
        <v>566</v>
      </c>
      <c r="BZ1083" s="96" t="s">
        <v>566</v>
      </c>
      <c r="CA1083" s="96" t="s">
        <v>566</v>
      </c>
      <c r="CB1083" s="96" t="s">
        <v>566</v>
      </c>
      <c r="CC1083" s="96" t="s">
        <v>566</v>
      </c>
      <c r="CD1083" s="96" t="s">
        <v>566</v>
      </c>
      <c r="CE1083" s="96" t="s">
        <v>566</v>
      </c>
      <c r="CF1083" s="88" t="s">
        <v>566</v>
      </c>
      <c r="CG1083" s="88" t="s">
        <v>566</v>
      </c>
      <c r="CH1083" s="92" t="s">
        <v>566</v>
      </c>
      <c r="CI1083" s="91">
        <v>0</v>
      </c>
      <c r="CJ1083" s="91">
        <v>0</v>
      </c>
      <c r="CK1083" s="90" t="s">
        <v>566</v>
      </c>
      <c r="CL1083" s="91">
        <v>1.1857684012</v>
      </c>
      <c r="CM1083" s="91">
        <v>-3.6768401200000002E-2</v>
      </c>
      <c r="CN1083" s="88" t="s">
        <v>566</v>
      </c>
      <c r="CO1083" s="91">
        <v>124</v>
      </c>
      <c r="CP1083" s="91">
        <v>49.206184935800003</v>
      </c>
      <c r="CQ1083" s="91">
        <v>2.0547707302</v>
      </c>
      <c r="CR1083" s="91">
        <v>-113.5454279674</v>
      </c>
      <c r="CS1083" s="91">
        <v>-4.7412292697999998</v>
      </c>
      <c r="CT1083" s="90">
        <v>13.3</v>
      </c>
      <c r="CU1083" s="96">
        <v>1.0129999999999999</v>
      </c>
      <c r="CV1083" s="96">
        <v>0.84499999999999997</v>
      </c>
      <c r="CW1083" s="96">
        <v>0.75600000000000001</v>
      </c>
      <c r="CX1083" s="93">
        <v>2369</v>
      </c>
      <c r="CY1083" s="93">
        <v>2346.85</v>
      </c>
      <c r="CZ1083" s="93">
        <v>93.6</v>
      </c>
      <c r="DA1083" s="90">
        <v>82</v>
      </c>
      <c r="DB1083" s="90" t="s">
        <v>566</v>
      </c>
      <c r="DC1083" s="90">
        <v>99.2</v>
      </c>
      <c r="DD1083" s="91">
        <v>233</v>
      </c>
      <c r="DE1083" s="91">
        <v>-36.2918454936</v>
      </c>
      <c r="DF1083" s="93">
        <v>109.3</v>
      </c>
      <c r="DG1083" s="88" t="s">
        <v>393</v>
      </c>
      <c r="DH1083" s="88" t="s">
        <v>566</v>
      </c>
      <c r="DI1083" s="88">
        <v>1</v>
      </c>
      <c r="DJ1083" s="88" t="s">
        <v>566</v>
      </c>
      <c r="DK1083" s="90">
        <v>0</v>
      </c>
      <c r="DL1083" s="91">
        <v>95.058000000000007</v>
      </c>
      <c r="DM1083" s="91">
        <v>5.469846489</v>
      </c>
      <c r="DN1083" s="91">
        <v>442.1625399239</v>
      </c>
      <c r="DO1083" s="91">
        <v>18.463992813000001</v>
      </c>
      <c r="DP1083" s="91">
        <v>279.4109270207</v>
      </c>
      <c r="DQ1083" s="91">
        <v>11.667992813</v>
      </c>
      <c r="DR1083" s="91">
        <v>133.68304819190001</v>
      </c>
      <c r="DS1083" s="91">
        <v>5.5823879640999996</v>
      </c>
      <c r="DT1083" s="91">
        <v>-29.068564711299999</v>
      </c>
      <c r="DU1083" s="91">
        <v>-1.2136120359</v>
      </c>
      <c r="DV1083" s="91">
        <v>150.889295</v>
      </c>
      <c r="DW1083" s="97"/>
      <c r="DX1083" s="98" t="s">
        <v>689</v>
      </c>
      <c r="DY1083" s="99" t="s">
        <v>689</v>
      </c>
      <c r="DZ1083" s="98" t="s">
        <v>689</v>
      </c>
      <c r="EA1083" s="100" t="s">
        <v>689</v>
      </c>
      <c r="EB1083" s="101" t="s">
        <v>2761</v>
      </c>
      <c r="EC1083" s="38"/>
    </row>
    <row r="1084" spans="1:133" s="9" customFormat="1" ht="15" customHeight="1" x14ac:dyDescent="0.25">
      <c r="A1084" s="17" t="str">
        <f t="shared" si="16"/>
        <v>1826_Южно-Ягунское</v>
      </c>
      <c r="B1084" s="87">
        <v>275</v>
      </c>
      <c r="C1084" s="88" t="s">
        <v>733</v>
      </c>
      <c r="D1084" s="88" t="s">
        <v>568</v>
      </c>
      <c r="E1084" s="88" t="s">
        <v>531</v>
      </c>
      <c r="F1084" s="88" t="s">
        <v>10</v>
      </c>
      <c r="G1084" s="88" t="s">
        <v>29</v>
      </c>
      <c r="H1084" s="88" t="s">
        <v>2974</v>
      </c>
      <c r="I1084" s="89">
        <v>1826</v>
      </c>
      <c r="J1084" s="88" t="s">
        <v>95</v>
      </c>
      <c r="K1084" s="88" t="s">
        <v>688</v>
      </c>
      <c r="L1084" s="88" t="s">
        <v>421</v>
      </c>
      <c r="M1084" s="88" t="s">
        <v>92</v>
      </c>
      <c r="N1084" s="88" t="s">
        <v>10</v>
      </c>
      <c r="O1084" s="90">
        <v>10</v>
      </c>
      <c r="P1084" s="90">
        <v>2542</v>
      </c>
      <c r="Q1084" s="90">
        <v>2552</v>
      </c>
      <c r="R1084" s="91">
        <v>103.13</v>
      </c>
      <c r="S1084" s="90" t="s">
        <v>150</v>
      </c>
      <c r="T1084" s="90">
        <v>2591</v>
      </c>
      <c r="U1084" s="90">
        <v>16.399999999999999</v>
      </c>
      <c r="V1084" s="88" t="s">
        <v>31</v>
      </c>
      <c r="W1084" s="88" t="s">
        <v>190</v>
      </c>
      <c r="X1084" s="88" t="s">
        <v>2746</v>
      </c>
      <c r="Y1084" s="90" t="s">
        <v>858</v>
      </c>
      <c r="Z1084" s="90" t="s">
        <v>566</v>
      </c>
      <c r="AA1084" s="90">
        <v>73</v>
      </c>
      <c r="AB1084" s="91" t="s">
        <v>3963</v>
      </c>
      <c r="AC1084" s="88" t="s">
        <v>566</v>
      </c>
      <c r="AD1084" s="90" t="s">
        <v>566</v>
      </c>
      <c r="AE1084" s="90" t="s">
        <v>2019</v>
      </c>
      <c r="AF1084" s="90" t="s">
        <v>190</v>
      </c>
      <c r="AG1084" s="91" t="s">
        <v>3504</v>
      </c>
      <c r="AH1084" s="92" t="s">
        <v>2765</v>
      </c>
      <c r="AI1084" s="93">
        <v>654</v>
      </c>
      <c r="AJ1084" s="88" t="s">
        <v>566</v>
      </c>
      <c r="AK1084" s="90" t="s">
        <v>566</v>
      </c>
      <c r="AL1084" s="91">
        <v>12.5</v>
      </c>
      <c r="AM1084" s="91">
        <v>10.490994328199999</v>
      </c>
      <c r="AN1084" s="91">
        <v>1908</v>
      </c>
      <c r="AO1084" s="90">
        <v>17.3</v>
      </c>
      <c r="AP1084" s="91">
        <v>84.415999999999997</v>
      </c>
      <c r="AQ1084" s="91" t="s">
        <v>566</v>
      </c>
      <c r="AR1084" s="91" t="s">
        <v>566</v>
      </c>
      <c r="AS1084" s="91">
        <v>65.33</v>
      </c>
      <c r="AT1084" s="91">
        <v>67.73</v>
      </c>
      <c r="AU1084" s="90">
        <v>599</v>
      </c>
      <c r="AV1084" s="90">
        <v>0</v>
      </c>
      <c r="AW1084" s="91">
        <v>21.396000000000001</v>
      </c>
      <c r="AX1084" s="91" t="s">
        <v>566</v>
      </c>
      <c r="AY1084" s="91">
        <v>167.96</v>
      </c>
      <c r="AZ1084" s="88" t="s">
        <v>4928</v>
      </c>
      <c r="BA1084" s="91">
        <v>170.4</v>
      </c>
      <c r="BB1084" s="91">
        <v>102.63</v>
      </c>
      <c r="BC1084" s="94">
        <v>2.8135306569999998</v>
      </c>
      <c r="BD1084" s="91">
        <v>274.29199999999997</v>
      </c>
      <c r="BE1084" s="95">
        <v>96.992999999999995</v>
      </c>
      <c r="BF1084" s="91">
        <v>6.97</v>
      </c>
      <c r="BG1084" s="91">
        <v>31</v>
      </c>
      <c r="BH1084" s="94" t="s">
        <v>566</v>
      </c>
      <c r="BI1084" s="94" t="s">
        <v>566</v>
      </c>
      <c r="BJ1084" s="93">
        <v>744</v>
      </c>
      <c r="BK1084" s="94">
        <v>0</v>
      </c>
      <c r="BL1084" s="91">
        <v>216.07243</v>
      </c>
      <c r="BM1084" s="96">
        <v>17.71793942</v>
      </c>
      <c r="BN1084" s="96" t="s">
        <v>566</v>
      </c>
      <c r="BO1084" s="88" t="s">
        <v>430</v>
      </c>
      <c r="BP1084" s="88" t="s">
        <v>566</v>
      </c>
      <c r="BQ1084" s="91">
        <v>274.29199999999997</v>
      </c>
      <c r="BR1084" s="95">
        <v>96.992999999999995</v>
      </c>
      <c r="BS1084" s="91">
        <v>6.97</v>
      </c>
      <c r="BT1084" s="90">
        <v>30</v>
      </c>
      <c r="BU1084" s="91">
        <v>0</v>
      </c>
      <c r="BV1084" s="91">
        <v>209.1</v>
      </c>
      <c r="BW1084" s="96">
        <v>17.1462</v>
      </c>
      <c r="BX1084" s="96" t="s">
        <v>566</v>
      </c>
      <c r="BY1084" s="96" t="s">
        <v>566</v>
      </c>
      <c r="BZ1084" s="96" t="s">
        <v>566</v>
      </c>
      <c r="CA1084" s="96" t="s">
        <v>566</v>
      </c>
      <c r="CB1084" s="96" t="s">
        <v>566</v>
      </c>
      <c r="CC1084" s="96" t="s">
        <v>566</v>
      </c>
      <c r="CD1084" s="96" t="s">
        <v>566</v>
      </c>
      <c r="CE1084" s="96" t="s">
        <v>566</v>
      </c>
      <c r="CF1084" s="88" t="s">
        <v>566</v>
      </c>
      <c r="CG1084" s="88" t="s">
        <v>566</v>
      </c>
      <c r="CH1084" s="92" t="s">
        <v>566</v>
      </c>
      <c r="CI1084" s="91">
        <v>0</v>
      </c>
      <c r="CJ1084" s="91">
        <v>0</v>
      </c>
      <c r="CK1084" s="90" t="s">
        <v>566</v>
      </c>
      <c r="CL1084" s="91">
        <v>0.4620106873</v>
      </c>
      <c r="CM1084" s="91">
        <v>8.9893127E-3</v>
      </c>
      <c r="CN1084" s="88" t="s">
        <v>566</v>
      </c>
      <c r="CO1084" s="91">
        <v>124</v>
      </c>
      <c r="CP1084" s="91">
        <v>123.6826331341</v>
      </c>
      <c r="CQ1084" s="91">
        <v>3.1429238632000001</v>
      </c>
      <c r="CR1084" s="91">
        <v>-150.60897976909999</v>
      </c>
      <c r="CS1084" s="91">
        <v>-3.8270761368000001</v>
      </c>
      <c r="CT1084" s="90">
        <v>1</v>
      </c>
      <c r="CU1084" s="96">
        <v>1.0129999999999999</v>
      </c>
      <c r="CV1084" s="96">
        <v>0.84499999999999997</v>
      </c>
      <c r="CW1084" s="96">
        <v>0.75600000000000001</v>
      </c>
      <c r="CX1084" s="93">
        <v>2369</v>
      </c>
      <c r="CY1084" s="93">
        <v>2344.0700000000002</v>
      </c>
      <c r="CZ1084" s="93">
        <v>94.8</v>
      </c>
      <c r="DA1084" s="90">
        <v>82</v>
      </c>
      <c r="DB1084" s="90" t="s">
        <v>566</v>
      </c>
      <c r="DC1084" s="90">
        <v>99.2</v>
      </c>
      <c r="DD1084" s="91">
        <v>233</v>
      </c>
      <c r="DE1084" s="91">
        <v>-27.914163090100001</v>
      </c>
      <c r="DF1084" s="93">
        <v>109.3</v>
      </c>
      <c r="DG1084" s="88" t="s">
        <v>393</v>
      </c>
      <c r="DH1084" s="88" t="s">
        <v>566</v>
      </c>
      <c r="DI1084" s="88">
        <v>1</v>
      </c>
      <c r="DJ1084" s="88" t="s">
        <v>566</v>
      </c>
      <c r="DK1084" s="90">
        <v>0</v>
      </c>
      <c r="DL1084" s="91">
        <v>96.992999999999995</v>
      </c>
      <c r="DM1084" s="91">
        <v>3.1767029722000002</v>
      </c>
      <c r="DN1084" s="91">
        <v>309.69778469729999</v>
      </c>
      <c r="DO1084" s="91">
        <v>7.8697916856000001</v>
      </c>
      <c r="DP1084" s="91">
        <v>35.406171794099997</v>
      </c>
      <c r="DQ1084" s="91">
        <v>0.8997916856</v>
      </c>
      <c r="DR1084" s="91">
        <v>139.6478626597</v>
      </c>
      <c r="DS1084" s="91">
        <v>3.5486194696000002</v>
      </c>
      <c r="DT1084" s="91">
        <v>-134.64375024349999</v>
      </c>
      <c r="DU1084" s="91">
        <v>-3.4213805304</v>
      </c>
      <c r="DV1084" s="91">
        <v>150.85650749999999</v>
      </c>
      <c r="DW1084" s="97"/>
      <c r="DX1084" s="98" t="s">
        <v>689</v>
      </c>
      <c r="DY1084" s="99" t="s">
        <v>689</v>
      </c>
      <c r="DZ1084" s="98" t="s">
        <v>689</v>
      </c>
      <c r="EA1084" s="100" t="s">
        <v>689</v>
      </c>
      <c r="EB1084" s="101" t="s">
        <v>2761</v>
      </c>
      <c r="EC1084" s="38"/>
    </row>
    <row r="1085" spans="1:133" s="9" customFormat="1" ht="15" customHeight="1" x14ac:dyDescent="0.25">
      <c r="A1085" s="17" t="str">
        <f t="shared" si="16"/>
        <v>1828_Южно-Ягунское</v>
      </c>
      <c r="B1085" s="87">
        <v>276</v>
      </c>
      <c r="C1085" s="88" t="s">
        <v>733</v>
      </c>
      <c r="D1085" s="88" t="s">
        <v>568</v>
      </c>
      <c r="E1085" s="88" t="s">
        <v>531</v>
      </c>
      <c r="F1085" s="88" t="s">
        <v>10</v>
      </c>
      <c r="G1085" s="88" t="s">
        <v>29</v>
      </c>
      <c r="H1085" s="88" t="s">
        <v>3055</v>
      </c>
      <c r="I1085" s="89">
        <v>1828</v>
      </c>
      <c r="J1085" s="88" t="s">
        <v>166</v>
      </c>
      <c r="K1085" s="88" t="s">
        <v>688</v>
      </c>
      <c r="L1085" s="88" t="s">
        <v>421</v>
      </c>
      <c r="M1085" s="88" t="s">
        <v>1508</v>
      </c>
      <c r="N1085" s="88" t="s">
        <v>6</v>
      </c>
      <c r="O1085" s="90">
        <v>9</v>
      </c>
      <c r="P1085" s="90">
        <v>2415</v>
      </c>
      <c r="Q1085" s="90">
        <v>2429</v>
      </c>
      <c r="R1085" s="91">
        <v>37.380000000000003</v>
      </c>
      <c r="S1085" s="90" t="s">
        <v>150</v>
      </c>
      <c r="T1085" s="90">
        <v>2454</v>
      </c>
      <c r="U1085" s="90">
        <v>7.1</v>
      </c>
      <c r="V1085" s="88" t="s">
        <v>31</v>
      </c>
      <c r="W1085" s="88" t="s">
        <v>94</v>
      </c>
      <c r="X1085" s="88" t="s">
        <v>229</v>
      </c>
      <c r="Y1085" s="90" t="s">
        <v>863</v>
      </c>
      <c r="Z1085" s="90" t="s">
        <v>566</v>
      </c>
      <c r="AA1085" s="90">
        <v>73</v>
      </c>
      <c r="AB1085" s="91" t="s">
        <v>3799</v>
      </c>
      <c r="AC1085" s="88" t="s">
        <v>566</v>
      </c>
      <c r="AD1085" s="90" t="s">
        <v>566</v>
      </c>
      <c r="AE1085" s="90" t="s">
        <v>566</v>
      </c>
      <c r="AF1085" s="90" t="s">
        <v>94</v>
      </c>
      <c r="AG1085" s="91" t="s">
        <v>3467</v>
      </c>
      <c r="AH1085" s="92" t="s">
        <v>2893</v>
      </c>
      <c r="AI1085" s="93">
        <v>515</v>
      </c>
      <c r="AJ1085" s="88" t="s">
        <v>566</v>
      </c>
      <c r="AK1085" s="90" t="s">
        <v>566</v>
      </c>
      <c r="AL1085" s="91">
        <v>15</v>
      </c>
      <c r="AM1085" s="91">
        <v>12.889217866999999</v>
      </c>
      <c r="AN1085" s="91">
        <v>1583</v>
      </c>
      <c r="AO1085" s="90">
        <v>12</v>
      </c>
      <c r="AP1085" s="91">
        <v>36.15</v>
      </c>
      <c r="AQ1085" s="91" t="s">
        <v>566</v>
      </c>
      <c r="AR1085" s="91" t="s">
        <v>566</v>
      </c>
      <c r="AS1085" s="91">
        <v>78.91</v>
      </c>
      <c r="AT1085" s="91">
        <v>80.61</v>
      </c>
      <c r="AU1085" s="90">
        <v>784</v>
      </c>
      <c r="AV1085" s="90">
        <v>0</v>
      </c>
      <c r="AW1085" s="91">
        <v>16.53</v>
      </c>
      <c r="AX1085" s="91" t="s">
        <v>566</v>
      </c>
      <c r="AY1085" s="91">
        <v>143.02000000000001</v>
      </c>
      <c r="AZ1085" s="88" t="s">
        <v>4928</v>
      </c>
      <c r="BA1085" s="91">
        <v>144.80000000000001</v>
      </c>
      <c r="BB1085" s="91">
        <v>64.11</v>
      </c>
      <c r="BC1085" s="94">
        <v>0.98462270129999996</v>
      </c>
      <c r="BD1085" s="91">
        <v>62.11</v>
      </c>
      <c r="BE1085" s="95">
        <v>73.316999999999993</v>
      </c>
      <c r="BF1085" s="91">
        <v>14.14</v>
      </c>
      <c r="BG1085" s="91">
        <v>31</v>
      </c>
      <c r="BH1085" s="94" t="s">
        <v>566</v>
      </c>
      <c r="BI1085" s="94" t="s">
        <v>566</v>
      </c>
      <c r="BJ1085" s="93">
        <v>744</v>
      </c>
      <c r="BK1085" s="94">
        <v>0</v>
      </c>
      <c r="BL1085" s="91">
        <v>438.23811999999998</v>
      </c>
      <c r="BM1085" s="96">
        <v>21.627051229999999</v>
      </c>
      <c r="BN1085" s="96" t="s">
        <v>566</v>
      </c>
      <c r="BO1085" s="88" t="s">
        <v>430</v>
      </c>
      <c r="BP1085" s="88" t="s">
        <v>566</v>
      </c>
      <c r="BQ1085" s="91">
        <v>62.11</v>
      </c>
      <c r="BR1085" s="95">
        <v>73.316999999999993</v>
      </c>
      <c r="BS1085" s="91">
        <v>14.14</v>
      </c>
      <c r="BT1085" s="90">
        <v>30</v>
      </c>
      <c r="BU1085" s="91">
        <v>0</v>
      </c>
      <c r="BV1085" s="91">
        <v>424.11</v>
      </c>
      <c r="BW1085" s="96">
        <v>20.929680000000001</v>
      </c>
      <c r="BX1085" s="96" t="s">
        <v>566</v>
      </c>
      <c r="BY1085" s="96" t="s">
        <v>566</v>
      </c>
      <c r="BZ1085" s="96" t="s">
        <v>566</v>
      </c>
      <c r="CA1085" s="96" t="s">
        <v>566</v>
      </c>
      <c r="CB1085" s="96" t="s">
        <v>566</v>
      </c>
      <c r="CC1085" s="96" t="s">
        <v>566</v>
      </c>
      <c r="CD1085" s="96" t="s">
        <v>566</v>
      </c>
      <c r="CE1085" s="96" t="s">
        <v>566</v>
      </c>
      <c r="CF1085" s="88" t="s">
        <v>566</v>
      </c>
      <c r="CG1085" s="88" t="s">
        <v>566</v>
      </c>
      <c r="CH1085" s="92" t="s">
        <v>566</v>
      </c>
      <c r="CI1085" s="91">
        <v>0</v>
      </c>
      <c r="CJ1085" s="91">
        <v>0</v>
      </c>
      <c r="CK1085" s="90" t="s">
        <v>566</v>
      </c>
      <c r="CL1085" s="91">
        <v>-0.41353002220000001</v>
      </c>
      <c r="CM1085" s="91">
        <v>0.49653002219999998</v>
      </c>
      <c r="CN1085" s="88" t="s">
        <v>566</v>
      </c>
      <c r="CO1085" s="91">
        <v>101.875</v>
      </c>
      <c r="CP1085" s="91">
        <v>41.064942454700002</v>
      </c>
      <c r="CQ1085" s="91">
        <v>9.5576864687</v>
      </c>
      <c r="CR1085" s="91">
        <v>-21.045380126000001</v>
      </c>
      <c r="CS1085" s="91">
        <v>-4.5793135313000004</v>
      </c>
      <c r="CT1085" s="90" t="s">
        <v>566</v>
      </c>
      <c r="CU1085" s="96">
        <v>1.0130600000000001</v>
      </c>
      <c r="CV1085" s="96">
        <v>0.85299999999999998</v>
      </c>
      <c r="CW1085" s="96">
        <v>0.79749999999999999</v>
      </c>
      <c r="CX1085" s="93">
        <v>2310</v>
      </c>
      <c r="CY1085" s="93">
        <v>2291.8200000000002</v>
      </c>
      <c r="CZ1085" s="93">
        <v>93.3</v>
      </c>
      <c r="DA1085" s="90">
        <v>51</v>
      </c>
      <c r="DB1085" s="90" t="s">
        <v>566</v>
      </c>
      <c r="DC1085" s="90">
        <v>81.5</v>
      </c>
      <c r="DD1085" s="91">
        <v>228</v>
      </c>
      <c r="DE1085" s="91">
        <v>-37.271929824600001</v>
      </c>
      <c r="DF1085" s="93">
        <v>136.30000000000001</v>
      </c>
      <c r="DG1085" s="88" t="s">
        <v>393</v>
      </c>
      <c r="DH1085" s="88" t="s">
        <v>566</v>
      </c>
      <c r="DI1085" s="88">
        <v>1</v>
      </c>
      <c r="DJ1085" s="88" t="s">
        <v>566</v>
      </c>
      <c r="DK1085" s="90" t="s">
        <v>566</v>
      </c>
      <c r="DL1085" s="91">
        <v>73.316999999999993</v>
      </c>
      <c r="DM1085" s="91" t="s">
        <v>566</v>
      </c>
      <c r="DN1085" s="91">
        <v>70.127661242200006</v>
      </c>
      <c r="DO1085" s="91">
        <v>15.9615121566</v>
      </c>
      <c r="DP1085" s="91">
        <v>8.0173386615000002</v>
      </c>
      <c r="DQ1085" s="91">
        <v>1.8245121566</v>
      </c>
      <c r="DR1085" s="91">
        <v>46.365696611799997</v>
      </c>
      <c r="DS1085" s="91">
        <v>10.791413907500001</v>
      </c>
      <c r="DT1085" s="91">
        <v>-15.744625968899999</v>
      </c>
      <c r="DU1085" s="91">
        <v>-3.3455860925000001</v>
      </c>
      <c r="DV1085" s="91">
        <v>112.8233545833</v>
      </c>
      <c r="DW1085" s="97"/>
      <c r="DX1085" s="98" t="s">
        <v>689</v>
      </c>
      <c r="DY1085" s="99" t="s">
        <v>689</v>
      </c>
      <c r="DZ1085" s="98" t="s">
        <v>689</v>
      </c>
      <c r="EA1085" s="100" t="s">
        <v>566</v>
      </c>
      <c r="EB1085" s="101" t="s">
        <v>2763</v>
      </c>
      <c r="EC1085" s="38"/>
    </row>
    <row r="1086" spans="1:133" s="9" customFormat="1" ht="15" customHeight="1" x14ac:dyDescent="0.25">
      <c r="A1086" s="17" t="str">
        <f t="shared" si="16"/>
        <v>1829_Южно-Ягунское</v>
      </c>
      <c r="B1086" s="87">
        <v>277</v>
      </c>
      <c r="C1086" s="88" t="s">
        <v>733</v>
      </c>
      <c r="D1086" s="88" t="s">
        <v>568</v>
      </c>
      <c r="E1086" s="88" t="s">
        <v>531</v>
      </c>
      <c r="F1086" s="88" t="s">
        <v>10</v>
      </c>
      <c r="G1086" s="88" t="s">
        <v>29</v>
      </c>
      <c r="H1086" s="88" t="s">
        <v>3055</v>
      </c>
      <c r="I1086" s="89">
        <v>1829</v>
      </c>
      <c r="J1086" s="88" t="s">
        <v>169</v>
      </c>
      <c r="K1086" s="88" t="s">
        <v>688</v>
      </c>
      <c r="L1086" s="88" t="s">
        <v>421</v>
      </c>
      <c r="M1086" s="88" t="s">
        <v>1508</v>
      </c>
      <c r="N1086" s="88" t="s">
        <v>6</v>
      </c>
      <c r="O1086" s="90">
        <v>5.0999999999999996</v>
      </c>
      <c r="P1086" s="90">
        <v>2494</v>
      </c>
      <c r="Q1086" s="90">
        <v>2503</v>
      </c>
      <c r="R1086" s="91">
        <v>114.15</v>
      </c>
      <c r="S1086" s="90" t="s">
        <v>150</v>
      </c>
      <c r="T1086" s="90">
        <v>2518.3000000000002</v>
      </c>
      <c r="U1086" s="90">
        <v>2.2000000000000002</v>
      </c>
      <c r="V1086" s="88" t="s">
        <v>31</v>
      </c>
      <c r="W1086" s="88" t="s">
        <v>94</v>
      </c>
      <c r="X1086" s="88" t="s">
        <v>229</v>
      </c>
      <c r="Y1086" s="90" t="s">
        <v>863</v>
      </c>
      <c r="Z1086" s="90" t="s">
        <v>566</v>
      </c>
      <c r="AA1086" s="90">
        <v>73</v>
      </c>
      <c r="AB1086" s="91" t="s">
        <v>3870</v>
      </c>
      <c r="AC1086" s="88" t="s">
        <v>566</v>
      </c>
      <c r="AD1086" s="90" t="s">
        <v>566</v>
      </c>
      <c r="AE1086" s="90" t="s">
        <v>2019</v>
      </c>
      <c r="AF1086" s="90" t="s">
        <v>94</v>
      </c>
      <c r="AG1086" s="91" t="s">
        <v>3479</v>
      </c>
      <c r="AH1086" s="92" t="s">
        <v>3889</v>
      </c>
      <c r="AI1086" s="93">
        <v>256</v>
      </c>
      <c r="AJ1086" s="88" t="s">
        <v>566</v>
      </c>
      <c r="AK1086" s="90">
        <v>3</v>
      </c>
      <c r="AL1086" s="91">
        <v>43</v>
      </c>
      <c r="AM1086" s="91">
        <v>12.8497409363</v>
      </c>
      <c r="AN1086" s="91">
        <v>1219</v>
      </c>
      <c r="AO1086" s="90">
        <v>12.1</v>
      </c>
      <c r="AP1086" s="91">
        <v>68.53</v>
      </c>
      <c r="AQ1086" s="91" t="s">
        <v>566</v>
      </c>
      <c r="AR1086" s="91" t="s">
        <v>566</v>
      </c>
      <c r="AS1086" s="91">
        <v>111.23</v>
      </c>
      <c r="AT1086" s="91">
        <v>113.02</v>
      </c>
      <c r="AU1086" s="90">
        <v>850</v>
      </c>
      <c r="AV1086" s="90">
        <v>0</v>
      </c>
      <c r="AW1086" s="91">
        <v>49.51</v>
      </c>
      <c r="AX1086" s="91" t="s">
        <v>566</v>
      </c>
      <c r="AY1086" s="91">
        <v>146.87</v>
      </c>
      <c r="AZ1086" s="88" t="s">
        <v>4928</v>
      </c>
      <c r="BA1086" s="91">
        <v>148.69999999999999</v>
      </c>
      <c r="BB1086" s="91">
        <v>35.64</v>
      </c>
      <c r="BC1086" s="94">
        <v>1.804299791</v>
      </c>
      <c r="BD1086" s="91">
        <v>60.426000000000002</v>
      </c>
      <c r="BE1086" s="95">
        <v>91.15</v>
      </c>
      <c r="BF1086" s="91">
        <v>4.5599999999999996</v>
      </c>
      <c r="BG1086" s="91">
        <v>31</v>
      </c>
      <c r="BH1086" s="94" t="s">
        <v>566</v>
      </c>
      <c r="BI1086" s="94" t="s">
        <v>566</v>
      </c>
      <c r="BJ1086" s="93">
        <v>744</v>
      </c>
      <c r="BK1086" s="94">
        <v>0</v>
      </c>
      <c r="BL1086" s="91">
        <v>141.40846999999999</v>
      </c>
      <c r="BM1086" s="96">
        <v>6.2940910900000002</v>
      </c>
      <c r="BN1086" s="96" t="s">
        <v>566</v>
      </c>
      <c r="BO1086" s="88" t="s">
        <v>430</v>
      </c>
      <c r="BP1086" s="88" t="s">
        <v>566</v>
      </c>
      <c r="BQ1086" s="91">
        <v>60.426000000000002</v>
      </c>
      <c r="BR1086" s="95">
        <v>91.15</v>
      </c>
      <c r="BS1086" s="91">
        <v>4.5599999999999996</v>
      </c>
      <c r="BT1086" s="90">
        <v>30</v>
      </c>
      <c r="BU1086" s="91">
        <v>0</v>
      </c>
      <c r="BV1086" s="91">
        <v>136.83000000000001</v>
      </c>
      <c r="BW1086" s="96">
        <v>6.0903</v>
      </c>
      <c r="BX1086" s="96" t="s">
        <v>566</v>
      </c>
      <c r="BY1086" s="96" t="s">
        <v>566</v>
      </c>
      <c r="BZ1086" s="96" t="s">
        <v>566</v>
      </c>
      <c r="CA1086" s="96" t="s">
        <v>566</v>
      </c>
      <c r="CB1086" s="96" t="s">
        <v>566</v>
      </c>
      <c r="CC1086" s="96" t="s">
        <v>566</v>
      </c>
      <c r="CD1086" s="96" t="s">
        <v>566</v>
      </c>
      <c r="CE1086" s="96" t="s">
        <v>566</v>
      </c>
      <c r="CF1086" s="88" t="s">
        <v>566</v>
      </c>
      <c r="CG1086" s="88" t="s">
        <v>566</v>
      </c>
      <c r="CH1086" s="92" t="s">
        <v>566</v>
      </c>
      <c r="CI1086" s="91">
        <v>0</v>
      </c>
      <c r="CJ1086" s="91">
        <v>0</v>
      </c>
      <c r="CK1086" s="90" t="s">
        <v>566</v>
      </c>
      <c r="CL1086" s="91">
        <v>-0.49389548480000001</v>
      </c>
      <c r="CM1086" s="91">
        <v>0.1788954848</v>
      </c>
      <c r="CN1086" s="88" t="s">
        <v>566</v>
      </c>
      <c r="CO1086" s="91">
        <v>101.875</v>
      </c>
      <c r="CP1086" s="91">
        <v>82.407547492999996</v>
      </c>
      <c r="CQ1086" s="91">
        <v>7.0192725555999997</v>
      </c>
      <c r="CR1086" s="91">
        <v>21.981418460699999</v>
      </c>
      <c r="CS1086" s="91">
        <v>2.4582725555999998</v>
      </c>
      <c r="CT1086" s="90" t="s">
        <v>566</v>
      </c>
      <c r="CU1086" s="96">
        <v>1.01318</v>
      </c>
      <c r="CV1086" s="96">
        <v>0.85299999999999998</v>
      </c>
      <c r="CW1086" s="96">
        <v>0.81069999999999998</v>
      </c>
      <c r="CX1086" s="93">
        <v>2310</v>
      </c>
      <c r="CY1086" s="93">
        <v>2291.37</v>
      </c>
      <c r="CZ1086" s="93">
        <v>94.4</v>
      </c>
      <c r="DA1086" s="90">
        <v>51</v>
      </c>
      <c r="DB1086" s="90" t="s">
        <v>566</v>
      </c>
      <c r="DC1086" s="90">
        <v>81.5</v>
      </c>
      <c r="DD1086" s="91">
        <v>228</v>
      </c>
      <c r="DE1086" s="91">
        <v>-35.583333333299997</v>
      </c>
      <c r="DF1086" s="93">
        <v>136.30000000000001</v>
      </c>
      <c r="DG1086" s="88" t="s">
        <v>393</v>
      </c>
      <c r="DH1086" s="88" t="s">
        <v>566</v>
      </c>
      <c r="DI1086" s="88">
        <v>1</v>
      </c>
      <c r="DJ1086" s="88" t="s">
        <v>566</v>
      </c>
      <c r="DK1086" s="90" t="s">
        <v>566</v>
      </c>
      <c r="DL1086" s="91">
        <v>91.15</v>
      </c>
      <c r="DM1086" s="91" t="s">
        <v>566</v>
      </c>
      <c r="DN1086" s="91">
        <v>68.226068236299994</v>
      </c>
      <c r="DO1086" s="91">
        <v>5.1503803922999998</v>
      </c>
      <c r="DP1086" s="91">
        <v>7.7999392040000002</v>
      </c>
      <c r="DQ1086" s="91">
        <v>0.58938039230000006</v>
      </c>
      <c r="DR1086" s="91">
        <v>93.044897111300003</v>
      </c>
      <c r="DS1086" s="91">
        <v>7.9253358777000003</v>
      </c>
      <c r="DT1086" s="91">
        <v>32.618768078999999</v>
      </c>
      <c r="DU1086" s="91">
        <v>3.3643358776999999</v>
      </c>
      <c r="DV1086" s="91">
        <v>112.5979652778</v>
      </c>
      <c r="DW1086" s="97"/>
      <c r="DX1086" s="98" t="s">
        <v>689</v>
      </c>
      <c r="DY1086" s="99" t="s">
        <v>689</v>
      </c>
      <c r="DZ1086" s="98" t="s">
        <v>689</v>
      </c>
      <c r="EA1086" s="100" t="s">
        <v>566</v>
      </c>
      <c r="EB1086" s="101" t="s">
        <v>2761</v>
      </c>
      <c r="EC1086" s="38"/>
    </row>
    <row r="1087" spans="1:133" s="9" customFormat="1" ht="15" customHeight="1" x14ac:dyDescent="0.25">
      <c r="A1087" s="17" t="str">
        <f t="shared" si="16"/>
        <v>1830_Южно-Ягунское</v>
      </c>
      <c r="B1087" s="87">
        <v>278</v>
      </c>
      <c r="C1087" s="88" t="s">
        <v>733</v>
      </c>
      <c r="D1087" s="88" t="s">
        <v>568</v>
      </c>
      <c r="E1087" s="88" t="s">
        <v>531</v>
      </c>
      <c r="F1087" s="88" t="s">
        <v>10</v>
      </c>
      <c r="G1087" s="88" t="s">
        <v>29</v>
      </c>
      <c r="H1087" s="88" t="s">
        <v>3057</v>
      </c>
      <c r="I1087" s="89">
        <v>1830</v>
      </c>
      <c r="J1087" s="88" t="s">
        <v>169</v>
      </c>
      <c r="K1087" s="88" t="s">
        <v>688</v>
      </c>
      <c r="L1087" s="88" t="s">
        <v>421</v>
      </c>
      <c r="M1087" s="88" t="s">
        <v>1512</v>
      </c>
      <c r="N1087" s="88" t="s">
        <v>695</v>
      </c>
      <c r="O1087" s="90">
        <v>14.8</v>
      </c>
      <c r="P1087" s="90">
        <v>2404</v>
      </c>
      <c r="Q1087" s="90">
        <v>2474.5</v>
      </c>
      <c r="R1087" s="91">
        <v>29.411999999999999</v>
      </c>
      <c r="S1087" s="90" t="s">
        <v>150</v>
      </c>
      <c r="T1087" s="90">
        <v>2515.3000000000002</v>
      </c>
      <c r="U1087" s="90">
        <v>15</v>
      </c>
      <c r="V1087" s="88" t="s">
        <v>31</v>
      </c>
      <c r="W1087" s="88" t="s">
        <v>156</v>
      </c>
      <c r="X1087" s="88" t="s">
        <v>1209</v>
      </c>
      <c r="Y1087" s="90" t="s">
        <v>857</v>
      </c>
      <c r="Z1087" s="90" t="s">
        <v>566</v>
      </c>
      <c r="AA1087" s="90">
        <v>73</v>
      </c>
      <c r="AB1087" s="91" t="s">
        <v>3871</v>
      </c>
      <c r="AC1087" s="88" t="s">
        <v>566</v>
      </c>
      <c r="AD1087" s="90" t="s">
        <v>566</v>
      </c>
      <c r="AE1087" s="90" t="s">
        <v>4948</v>
      </c>
      <c r="AF1087" s="90" t="s">
        <v>156</v>
      </c>
      <c r="AG1087" s="91" t="s">
        <v>3424</v>
      </c>
      <c r="AH1087" s="92" t="s">
        <v>4900</v>
      </c>
      <c r="AI1087" s="93">
        <v>79</v>
      </c>
      <c r="AJ1087" s="88" t="s">
        <v>722</v>
      </c>
      <c r="AK1087" s="90" t="s">
        <v>566</v>
      </c>
      <c r="AL1087" s="91">
        <v>14.1</v>
      </c>
      <c r="AM1087" s="91">
        <v>12.8497409363</v>
      </c>
      <c r="AN1087" s="91">
        <v>1984</v>
      </c>
      <c r="AO1087" s="90">
        <v>19.2</v>
      </c>
      <c r="AP1087" s="91">
        <v>27.76</v>
      </c>
      <c r="AQ1087" s="91" t="s">
        <v>566</v>
      </c>
      <c r="AR1087" s="91" t="s">
        <v>566</v>
      </c>
      <c r="AS1087" s="91">
        <v>57.77</v>
      </c>
      <c r="AT1087" s="91">
        <v>59.97</v>
      </c>
      <c r="AU1087" s="90">
        <v>940</v>
      </c>
      <c r="AV1087" s="90">
        <v>0</v>
      </c>
      <c r="AW1087" s="91">
        <v>16.86</v>
      </c>
      <c r="AX1087" s="91" t="s">
        <v>566</v>
      </c>
      <c r="AY1087" s="91">
        <v>132.94999999999999</v>
      </c>
      <c r="AZ1087" s="88" t="s">
        <v>4928</v>
      </c>
      <c r="BA1087" s="91">
        <v>135.19999999999999</v>
      </c>
      <c r="BB1087" s="91">
        <v>75.180000000000007</v>
      </c>
      <c r="BC1087" s="94">
        <v>2.3149285037</v>
      </c>
      <c r="BD1087" s="91">
        <v>174.464</v>
      </c>
      <c r="BE1087" s="95">
        <v>93.391999999999996</v>
      </c>
      <c r="BF1087" s="91">
        <v>9.7799999999999994</v>
      </c>
      <c r="BG1087" s="91">
        <v>31</v>
      </c>
      <c r="BH1087" s="94" t="s">
        <v>566</v>
      </c>
      <c r="BI1087" s="94" t="s">
        <v>566</v>
      </c>
      <c r="BJ1087" s="93">
        <v>744</v>
      </c>
      <c r="BK1087" s="94">
        <v>0</v>
      </c>
      <c r="BL1087" s="91">
        <v>303.15683000000001</v>
      </c>
      <c r="BM1087" s="96">
        <v>20.575403510000001</v>
      </c>
      <c r="BN1087" s="96" t="s">
        <v>566</v>
      </c>
      <c r="BO1087" s="88" t="s">
        <v>430</v>
      </c>
      <c r="BP1087" s="88" t="s">
        <v>566</v>
      </c>
      <c r="BQ1087" s="91">
        <v>174.464</v>
      </c>
      <c r="BR1087" s="95">
        <v>93.391999999999996</v>
      </c>
      <c r="BS1087" s="91">
        <v>9.7799999999999994</v>
      </c>
      <c r="BT1087" s="90">
        <v>30</v>
      </c>
      <c r="BU1087" s="91">
        <v>0</v>
      </c>
      <c r="BV1087" s="91">
        <v>293.37</v>
      </c>
      <c r="BW1087" s="96">
        <v>19.910969999999999</v>
      </c>
      <c r="BX1087" s="96" t="s">
        <v>566</v>
      </c>
      <c r="BY1087" s="96" t="s">
        <v>566</v>
      </c>
      <c r="BZ1087" s="96" t="s">
        <v>566</v>
      </c>
      <c r="CA1087" s="96" t="s">
        <v>566</v>
      </c>
      <c r="CB1087" s="96" t="s">
        <v>566</v>
      </c>
      <c r="CC1087" s="96" t="s">
        <v>566</v>
      </c>
      <c r="CD1087" s="96" t="s">
        <v>566</v>
      </c>
      <c r="CE1087" s="96" t="s">
        <v>566</v>
      </c>
      <c r="CF1087" s="88" t="s">
        <v>566</v>
      </c>
      <c r="CG1087" s="88" t="s">
        <v>566</v>
      </c>
      <c r="CH1087" s="92" t="s">
        <v>566</v>
      </c>
      <c r="CI1087" s="91">
        <v>0</v>
      </c>
      <c r="CJ1087" s="91">
        <v>0</v>
      </c>
      <c r="CK1087" s="90" t="s">
        <v>566</v>
      </c>
      <c r="CL1087" s="91">
        <v>-0.99438202620000005</v>
      </c>
      <c r="CM1087" s="91">
        <v>-0.25961797380000001</v>
      </c>
      <c r="CN1087" s="88" t="s">
        <v>566</v>
      </c>
      <c r="CO1087" s="91">
        <v>124</v>
      </c>
      <c r="CP1087" s="91">
        <v>45.1723397843</v>
      </c>
      <c r="CQ1087" s="91">
        <v>2.5390476858</v>
      </c>
      <c r="CR1087" s="91">
        <v>-129.2912089255</v>
      </c>
      <c r="CS1087" s="91">
        <v>-7.2399523142</v>
      </c>
      <c r="CT1087" s="90" t="s">
        <v>566</v>
      </c>
      <c r="CU1087" s="96">
        <v>1.01315</v>
      </c>
      <c r="CV1087" s="96">
        <v>0.84819999999999995</v>
      </c>
      <c r="CW1087" s="96">
        <v>0.77529999999999999</v>
      </c>
      <c r="CX1087" s="93">
        <v>2369</v>
      </c>
      <c r="CY1087" s="93">
        <v>2346.0100000000002</v>
      </c>
      <c r="CZ1087" s="93">
        <v>94.4</v>
      </c>
      <c r="DA1087" s="90">
        <v>40</v>
      </c>
      <c r="DB1087" s="90" t="s">
        <v>566</v>
      </c>
      <c r="DC1087" s="90">
        <v>99.2</v>
      </c>
      <c r="DD1087" s="91">
        <v>233</v>
      </c>
      <c r="DE1087" s="91">
        <v>-42.939914163099999</v>
      </c>
      <c r="DF1087" s="93">
        <v>127.3</v>
      </c>
      <c r="DG1087" s="88" t="s">
        <v>393</v>
      </c>
      <c r="DH1087" s="88" t="s">
        <v>566</v>
      </c>
      <c r="DI1087" s="88">
        <v>1</v>
      </c>
      <c r="DJ1087" s="88" t="s">
        <v>566</v>
      </c>
      <c r="DK1087" s="90" t="s">
        <v>566</v>
      </c>
      <c r="DL1087" s="91">
        <v>93.391999999999996</v>
      </c>
      <c r="DM1087" s="91" t="s">
        <v>566</v>
      </c>
      <c r="DN1087" s="91">
        <v>196.9836918252</v>
      </c>
      <c r="DO1087" s="91">
        <v>11.0415809928</v>
      </c>
      <c r="DP1087" s="91">
        <v>22.5201431154</v>
      </c>
      <c r="DQ1087" s="91">
        <v>1.2625809928</v>
      </c>
      <c r="DR1087" s="91">
        <v>51.003285929100002</v>
      </c>
      <c r="DS1087" s="91">
        <v>2.8667936114999999</v>
      </c>
      <c r="DT1087" s="91">
        <v>-123.46026278070001</v>
      </c>
      <c r="DU1087" s="91">
        <v>-6.9122063884999996</v>
      </c>
      <c r="DV1087" s="91">
        <v>98.962311111100007</v>
      </c>
      <c r="DW1087" s="97"/>
      <c r="DX1087" s="98" t="s">
        <v>689</v>
      </c>
      <c r="DY1087" s="99" t="s">
        <v>689</v>
      </c>
      <c r="DZ1087" s="98" t="s">
        <v>689</v>
      </c>
      <c r="EA1087" s="100" t="s">
        <v>566</v>
      </c>
      <c r="EB1087" s="101" t="s">
        <v>2763</v>
      </c>
      <c r="EC1087" s="38"/>
    </row>
    <row r="1088" spans="1:133" s="9" customFormat="1" ht="15" customHeight="1" x14ac:dyDescent="0.25">
      <c r="A1088" s="17" t="str">
        <f t="shared" si="16"/>
        <v>1832_Южно-Ягунское</v>
      </c>
      <c r="B1088" s="87">
        <v>279</v>
      </c>
      <c r="C1088" s="88" t="s">
        <v>733</v>
      </c>
      <c r="D1088" s="88" t="s">
        <v>568</v>
      </c>
      <c r="E1088" s="88" t="s">
        <v>531</v>
      </c>
      <c r="F1088" s="88" t="s">
        <v>10</v>
      </c>
      <c r="G1088" s="88" t="s">
        <v>29</v>
      </c>
      <c r="H1088" s="88" t="s">
        <v>3057</v>
      </c>
      <c r="I1088" s="89">
        <v>1832</v>
      </c>
      <c r="J1088" s="88" t="s">
        <v>169</v>
      </c>
      <c r="K1088" s="88" t="s">
        <v>688</v>
      </c>
      <c r="L1088" s="88" t="s">
        <v>421</v>
      </c>
      <c r="M1088" s="88" t="s">
        <v>1512</v>
      </c>
      <c r="N1088" s="88" t="s">
        <v>695</v>
      </c>
      <c r="O1088" s="90">
        <v>25.5</v>
      </c>
      <c r="P1088" s="90">
        <v>2563.8000000000002</v>
      </c>
      <c r="Q1088" s="90">
        <v>2640</v>
      </c>
      <c r="R1088" s="91">
        <v>189.488</v>
      </c>
      <c r="S1088" s="90" t="s">
        <v>150</v>
      </c>
      <c r="T1088" s="90">
        <v>2661</v>
      </c>
      <c r="U1088" s="90">
        <v>23.8</v>
      </c>
      <c r="V1088" s="88" t="s">
        <v>31</v>
      </c>
      <c r="W1088" s="88" t="s">
        <v>249</v>
      </c>
      <c r="X1088" s="88" t="s">
        <v>517</v>
      </c>
      <c r="Y1088" s="90" t="s">
        <v>918</v>
      </c>
      <c r="Z1088" s="90" t="s">
        <v>566</v>
      </c>
      <c r="AA1088" s="90">
        <v>73</v>
      </c>
      <c r="AB1088" s="91" t="s">
        <v>3872</v>
      </c>
      <c r="AC1088" s="88" t="s">
        <v>566</v>
      </c>
      <c r="AD1088" s="90" t="s">
        <v>566</v>
      </c>
      <c r="AE1088" s="90" t="s">
        <v>566</v>
      </c>
      <c r="AF1088" s="90" t="s">
        <v>249</v>
      </c>
      <c r="AG1088" s="91" t="s">
        <v>3423</v>
      </c>
      <c r="AH1088" s="92" t="s">
        <v>2970</v>
      </c>
      <c r="AI1088" s="93">
        <v>405</v>
      </c>
      <c r="AJ1088" s="88" t="s">
        <v>566</v>
      </c>
      <c r="AK1088" s="90" t="s">
        <v>566</v>
      </c>
      <c r="AL1088" s="91">
        <v>14.1</v>
      </c>
      <c r="AM1088" s="91">
        <v>11.5173945259</v>
      </c>
      <c r="AN1088" s="91">
        <v>1525</v>
      </c>
      <c r="AO1088" s="90">
        <v>16</v>
      </c>
      <c r="AP1088" s="91">
        <v>163.62</v>
      </c>
      <c r="AQ1088" s="91" t="s">
        <v>566</v>
      </c>
      <c r="AR1088" s="91" t="s">
        <v>566</v>
      </c>
      <c r="AS1088" s="91">
        <v>104.19</v>
      </c>
      <c r="AT1088" s="91">
        <v>106.18</v>
      </c>
      <c r="AU1088" s="90">
        <v>602</v>
      </c>
      <c r="AV1088" s="90">
        <v>0</v>
      </c>
      <c r="AW1088" s="91">
        <v>42.9</v>
      </c>
      <c r="AX1088" s="91" t="s">
        <v>566</v>
      </c>
      <c r="AY1088" s="91">
        <v>161.47</v>
      </c>
      <c r="AZ1088" s="88" t="s">
        <v>4928</v>
      </c>
      <c r="BA1088" s="91">
        <v>163.5</v>
      </c>
      <c r="BB1088" s="91">
        <v>57.28</v>
      </c>
      <c r="BC1088" s="94">
        <v>8.2671315426999996</v>
      </c>
      <c r="BD1088" s="91">
        <v>480.15499999999997</v>
      </c>
      <c r="BE1088" s="95">
        <v>97.597999999999999</v>
      </c>
      <c r="BF1088" s="91">
        <v>9.81</v>
      </c>
      <c r="BG1088" s="91">
        <v>31</v>
      </c>
      <c r="BH1088" s="94" t="s">
        <v>566</v>
      </c>
      <c r="BI1088" s="94" t="s">
        <v>566</v>
      </c>
      <c r="BJ1088" s="93">
        <v>744</v>
      </c>
      <c r="BK1088" s="94">
        <v>0</v>
      </c>
      <c r="BL1088" s="91">
        <v>303.97591999999997</v>
      </c>
      <c r="BM1088" s="96">
        <v>18.673408810000002</v>
      </c>
      <c r="BN1088" s="96" t="s">
        <v>566</v>
      </c>
      <c r="BO1088" s="88" t="s">
        <v>430</v>
      </c>
      <c r="BP1088" s="88" t="s">
        <v>566</v>
      </c>
      <c r="BQ1088" s="91">
        <v>480.15499999999997</v>
      </c>
      <c r="BR1088" s="95">
        <v>97.597999999999999</v>
      </c>
      <c r="BS1088" s="91">
        <v>9.81</v>
      </c>
      <c r="BT1088" s="90">
        <v>30</v>
      </c>
      <c r="BU1088" s="91">
        <v>0</v>
      </c>
      <c r="BV1088" s="91">
        <v>294.18</v>
      </c>
      <c r="BW1088" s="96">
        <v>18.071850000000001</v>
      </c>
      <c r="BX1088" s="96" t="s">
        <v>566</v>
      </c>
      <c r="BY1088" s="96" t="s">
        <v>566</v>
      </c>
      <c r="BZ1088" s="96" t="s">
        <v>566</v>
      </c>
      <c r="CA1088" s="96" t="s">
        <v>566</v>
      </c>
      <c r="CB1088" s="96" t="s">
        <v>566</v>
      </c>
      <c r="CC1088" s="96" t="s">
        <v>566</v>
      </c>
      <c r="CD1088" s="96" t="s">
        <v>566</v>
      </c>
      <c r="CE1088" s="96" t="s">
        <v>566</v>
      </c>
      <c r="CF1088" s="88" t="s">
        <v>566</v>
      </c>
      <c r="CG1088" s="88" t="s">
        <v>566</v>
      </c>
      <c r="CH1088" s="92" t="s">
        <v>566</v>
      </c>
      <c r="CI1088" s="91">
        <v>0</v>
      </c>
      <c r="CJ1088" s="91">
        <v>0</v>
      </c>
      <c r="CK1088" s="90" t="s">
        <v>566</v>
      </c>
      <c r="CL1088" s="91">
        <v>1.2370191949</v>
      </c>
      <c r="CM1088" s="91">
        <v>2.5980805100000001E-2</v>
      </c>
      <c r="CN1088" s="88" t="s">
        <v>566</v>
      </c>
      <c r="CO1088" s="91">
        <v>124</v>
      </c>
      <c r="CP1088" s="91">
        <v>453.55458723610002</v>
      </c>
      <c r="CQ1088" s="91">
        <v>8.6600577498</v>
      </c>
      <c r="CR1088" s="91">
        <v>-26.600573731699999</v>
      </c>
      <c r="CS1088" s="91">
        <v>-1.1459422502000001</v>
      </c>
      <c r="CT1088" s="90" t="s">
        <v>566</v>
      </c>
      <c r="CU1088" s="96">
        <v>1.01302</v>
      </c>
      <c r="CV1088" s="96">
        <v>0.85011999999999999</v>
      </c>
      <c r="CW1088" s="96">
        <v>0.78147999999999995</v>
      </c>
      <c r="CX1088" s="93">
        <v>2369</v>
      </c>
      <c r="CY1088" s="93">
        <v>2348.33</v>
      </c>
      <c r="CZ1088" s="93">
        <v>89.1</v>
      </c>
      <c r="DA1088" s="90">
        <v>82</v>
      </c>
      <c r="DB1088" s="90" t="s">
        <v>566</v>
      </c>
      <c r="DC1088" s="90">
        <v>99.2</v>
      </c>
      <c r="DD1088" s="91">
        <v>233</v>
      </c>
      <c r="DE1088" s="91">
        <v>-30.6995708155</v>
      </c>
      <c r="DF1088" s="93">
        <v>127.3</v>
      </c>
      <c r="DG1088" s="88" t="s">
        <v>393</v>
      </c>
      <c r="DH1088" s="88" t="s">
        <v>566</v>
      </c>
      <c r="DI1088" s="88">
        <v>1</v>
      </c>
      <c r="DJ1088" s="88" t="s">
        <v>566</v>
      </c>
      <c r="DK1088" s="90" t="s">
        <v>566</v>
      </c>
      <c r="DL1088" s="91">
        <v>97.597999999999999</v>
      </c>
      <c r="DM1088" s="91" t="s">
        <v>566</v>
      </c>
      <c r="DN1088" s="91">
        <v>542.13465767080004</v>
      </c>
      <c r="DO1088" s="91">
        <v>11.071413504100001</v>
      </c>
      <c r="DP1088" s="91">
        <v>61.979496703000002</v>
      </c>
      <c r="DQ1088" s="91">
        <v>1.2654135041000001</v>
      </c>
      <c r="DR1088" s="91">
        <v>512.10042268669997</v>
      </c>
      <c r="DS1088" s="91">
        <v>9.7779172760000002</v>
      </c>
      <c r="DT1088" s="91">
        <v>31.945261718899999</v>
      </c>
      <c r="DU1088" s="91">
        <v>-2.8082724E-2</v>
      </c>
      <c r="DV1088" s="91">
        <v>150.84625611109999</v>
      </c>
      <c r="DW1088" s="97"/>
      <c r="DX1088" s="98" t="s">
        <v>689</v>
      </c>
      <c r="DY1088" s="99" t="s">
        <v>689</v>
      </c>
      <c r="DZ1088" s="98" t="s">
        <v>689</v>
      </c>
      <c r="EA1088" s="100" t="s">
        <v>566</v>
      </c>
      <c r="EB1088" s="101" t="s">
        <v>2761</v>
      </c>
      <c r="EC1088" s="38"/>
    </row>
    <row r="1089" spans="1:133" s="9" customFormat="1" ht="15" customHeight="1" x14ac:dyDescent="0.25">
      <c r="A1089" s="17" t="str">
        <f t="shared" si="16"/>
        <v>1833_Южно-Ягунское</v>
      </c>
      <c r="B1089" s="87">
        <v>280</v>
      </c>
      <c r="C1089" s="88" t="s">
        <v>733</v>
      </c>
      <c r="D1089" s="88" t="s">
        <v>568</v>
      </c>
      <c r="E1089" s="88" t="s">
        <v>531</v>
      </c>
      <c r="F1089" s="88" t="s">
        <v>10</v>
      </c>
      <c r="G1089" s="88" t="s">
        <v>29</v>
      </c>
      <c r="H1089" s="88" t="s">
        <v>3057</v>
      </c>
      <c r="I1089" s="89">
        <v>1833</v>
      </c>
      <c r="J1089" s="88" t="s">
        <v>167</v>
      </c>
      <c r="K1089" s="88" t="s">
        <v>688</v>
      </c>
      <c r="L1089" s="88" t="s">
        <v>421</v>
      </c>
      <c r="M1089" s="88" t="s">
        <v>1512</v>
      </c>
      <c r="N1089" s="88" t="s">
        <v>695</v>
      </c>
      <c r="O1089" s="90">
        <v>24</v>
      </c>
      <c r="P1089" s="90">
        <v>2562.5</v>
      </c>
      <c r="Q1089" s="90">
        <v>2640</v>
      </c>
      <c r="R1089" s="91">
        <v>189.53299999999999</v>
      </c>
      <c r="S1089" s="90" t="s">
        <v>150</v>
      </c>
      <c r="T1089" s="90">
        <v>2676.1</v>
      </c>
      <c r="U1089" s="90">
        <v>20.3</v>
      </c>
      <c r="V1089" s="88" t="s">
        <v>31</v>
      </c>
      <c r="W1089" s="88" t="s">
        <v>40</v>
      </c>
      <c r="X1089" s="88" t="s">
        <v>328</v>
      </c>
      <c r="Y1089" s="90" t="s">
        <v>958</v>
      </c>
      <c r="Z1089" s="90" t="s">
        <v>566</v>
      </c>
      <c r="AA1089" s="90">
        <v>73</v>
      </c>
      <c r="AB1089" s="91" t="s">
        <v>3873</v>
      </c>
      <c r="AC1089" s="88" t="s">
        <v>566</v>
      </c>
      <c r="AD1089" s="90" t="s">
        <v>566</v>
      </c>
      <c r="AE1089" s="90" t="s">
        <v>4821</v>
      </c>
      <c r="AF1089" s="90" t="s">
        <v>40</v>
      </c>
      <c r="AG1089" s="91" t="s">
        <v>3437</v>
      </c>
      <c r="AH1089" s="92" t="s">
        <v>2872</v>
      </c>
      <c r="AI1089" s="93">
        <v>512</v>
      </c>
      <c r="AJ1089" s="88" t="s">
        <v>566</v>
      </c>
      <c r="AK1089" s="90" t="s">
        <v>566</v>
      </c>
      <c r="AL1089" s="91">
        <v>15.4</v>
      </c>
      <c r="AM1089" s="91">
        <v>11.280532941800001</v>
      </c>
      <c r="AN1089" s="91">
        <v>1761</v>
      </c>
      <c r="AO1089" s="90">
        <v>12</v>
      </c>
      <c r="AP1089" s="91">
        <v>167.61099999999999</v>
      </c>
      <c r="AQ1089" s="91" t="s">
        <v>566</v>
      </c>
      <c r="AR1089" s="91" t="s">
        <v>566</v>
      </c>
      <c r="AS1089" s="91">
        <v>82.36</v>
      </c>
      <c r="AT1089" s="91">
        <v>84.75</v>
      </c>
      <c r="AU1089" s="90">
        <v>1100</v>
      </c>
      <c r="AV1089" s="90">
        <v>0</v>
      </c>
      <c r="AW1089" s="91">
        <v>102.9</v>
      </c>
      <c r="AX1089" s="91" t="s">
        <v>566</v>
      </c>
      <c r="AY1089" s="91">
        <v>160.16</v>
      </c>
      <c r="AZ1089" s="88" t="s">
        <v>4928</v>
      </c>
      <c r="BA1089" s="91">
        <v>162.6</v>
      </c>
      <c r="BB1089" s="91">
        <v>77.8</v>
      </c>
      <c r="BC1089" s="94">
        <v>5.3250978747</v>
      </c>
      <c r="BD1089" s="91">
        <v>380.851</v>
      </c>
      <c r="BE1089" s="95">
        <v>98.010999999999996</v>
      </c>
      <c r="BF1089" s="91">
        <v>6.42</v>
      </c>
      <c r="BG1089" s="91">
        <v>31</v>
      </c>
      <c r="BH1089" s="94" t="s">
        <v>566</v>
      </c>
      <c r="BI1089" s="94" t="s">
        <v>566</v>
      </c>
      <c r="BJ1089" s="93">
        <v>744</v>
      </c>
      <c r="BK1089" s="94">
        <v>0</v>
      </c>
      <c r="BL1089" s="91">
        <v>199.02868000000001</v>
      </c>
      <c r="BM1089" s="96">
        <v>13.95874216</v>
      </c>
      <c r="BN1089" s="96" t="s">
        <v>566</v>
      </c>
      <c r="BO1089" s="88" t="s">
        <v>430</v>
      </c>
      <c r="BP1089" s="88" t="s">
        <v>566</v>
      </c>
      <c r="BQ1089" s="91">
        <v>380.851</v>
      </c>
      <c r="BR1089" s="95">
        <v>98.010999999999996</v>
      </c>
      <c r="BS1089" s="91">
        <v>6.42</v>
      </c>
      <c r="BT1089" s="90">
        <v>30</v>
      </c>
      <c r="BU1089" s="91">
        <v>0</v>
      </c>
      <c r="BV1089" s="91">
        <v>192.6</v>
      </c>
      <c r="BW1089" s="96">
        <v>13.50855</v>
      </c>
      <c r="BX1089" s="96" t="s">
        <v>566</v>
      </c>
      <c r="BY1089" s="96" t="s">
        <v>566</v>
      </c>
      <c r="BZ1089" s="96" t="s">
        <v>566</v>
      </c>
      <c r="CA1089" s="96" t="s">
        <v>566</v>
      </c>
      <c r="CB1089" s="96" t="s">
        <v>566</v>
      </c>
      <c r="CC1089" s="96" t="s">
        <v>566</v>
      </c>
      <c r="CD1089" s="96" t="s">
        <v>566</v>
      </c>
      <c r="CE1089" s="96" t="s">
        <v>566</v>
      </c>
      <c r="CF1089" s="88" t="s">
        <v>566</v>
      </c>
      <c r="CG1089" s="88" t="s">
        <v>566</v>
      </c>
      <c r="CH1089" s="92" t="s">
        <v>566</v>
      </c>
      <c r="CI1089" s="91">
        <v>0</v>
      </c>
      <c r="CJ1089" s="91">
        <v>0</v>
      </c>
      <c r="CK1089" s="90" t="s">
        <v>566</v>
      </c>
      <c r="CL1089" s="91">
        <v>1.5677468502</v>
      </c>
      <c r="CM1089" s="91">
        <v>8.2531497999999998E-3</v>
      </c>
      <c r="CN1089" s="88" t="s">
        <v>566</v>
      </c>
      <c r="CO1089" s="91">
        <v>124</v>
      </c>
      <c r="CP1089" s="91">
        <v>214.92390725620001</v>
      </c>
      <c r="CQ1089" s="91">
        <v>3.6269115841000001</v>
      </c>
      <c r="CR1089" s="91">
        <v>-165.9270604857</v>
      </c>
      <c r="CS1089" s="91">
        <v>-2.7930884158999998</v>
      </c>
      <c r="CT1089" s="90" t="s">
        <v>566</v>
      </c>
      <c r="CU1089" s="96">
        <v>1.0131699999999999</v>
      </c>
      <c r="CV1089" s="96">
        <v>0.84755999999999998</v>
      </c>
      <c r="CW1089" s="96">
        <v>0.77293999999999996</v>
      </c>
      <c r="CX1089" s="93">
        <v>2369</v>
      </c>
      <c r="CY1089" s="93">
        <v>2344.1320000000001</v>
      </c>
      <c r="CZ1089" s="93">
        <v>93.6</v>
      </c>
      <c r="DA1089" s="90">
        <v>82</v>
      </c>
      <c r="DB1089" s="90" t="s">
        <v>566</v>
      </c>
      <c r="DC1089" s="90">
        <v>99.2</v>
      </c>
      <c r="DD1089" s="91">
        <v>233</v>
      </c>
      <c r="DE1089" s="91">
        <v>-31.261802575099999</v>
      </c>
      <c r="DF1089" s="93">
        <v>127.3</v>
      </c>
      <c r="DG1089" s="88" t="s">
        <v>393</v>
      </c>
      <c r="DH1089" s="88" t="s">
        <v>566</v>
      </c>
      <c r="DI1089" s="88">
        <v>1</v>
      </c>
      <c r="DJ1089" s="88" t="s">
        <v>566</v>
      </c>
      <c r="DK1089" s="90" t="s">
        <v>566</v>
      </c>
      <c r="DL1089" s="91">
        <v>98.010999999999996</v>
      </c>
      <c r="DM1089" s="91" t="s">
        <v>566</v>
      </c>
      <c r="DN1089" s="91">
        <v>430.01205819760003</v>
      </c>
      <c r="DO1089" s="91">
        <v>7.2490238605000004</v>
      </c>
      <c r="DP1089" s="91">
        <v>49.161090455699998</v>
      </c>
      <c r="DQ1089" s="91">
        <v>0.82902386049999999</v>
      </c>
      <c r="DR1089" s="91">
        <v>242.66676349170001</v>
      </c>
      <c r="DS1089" s="91">
        <v>4.0950814026</v>
      </c>
      <c r="DT1089" s="91">
        <v>-138.1842042502</v>
      </c>
      <c r="DU1089" s="91">
        <v>-2.3249185974</v>
      </c>
      <c r="DV1089" s="91">
        <v>150.8392580556</v>
      </c>
      <c r="DW1089" s="97"/>
      <c r="DX1089" s="98" t="s">
        <v>689</v>
      </c>
      <c r="DY1089" s="99" t="s">
        <v>689</v>
      </c>
      <c r="DZ1089" s="98" t="s">
        <v>689</v>
      </c>
      <c r="EA1089" s="100" t="s">
        <v>566</v>
      </c>
      <c r="EB1089" s="101" t="s">
        <v>2761</v>
      </c>
      <c r="EC1089" s="38"/>
    </row>
    <row r="1090" spans="1:133" s="9" customFormat="1" ht="15" customHeight="1" x14ac:dyDescent="0.25">
      <c r="A1090" s="17" t="str">
        <f t="shared" si="16"/>
        <v>1834_Южно-Ягунское</v>
      </c>
      <c r="B1090" s="87">
        <v>281</v>
      </c>
      <c r="C1090" s="88" t="s">
        <v>733</v>
      </c>
      <c r="D1090" s="88" t="s">
        <v>568</v>
      </c>
      <c r="E1090" s="88" t="s">
        <v>531</v>
      </c>
      <c r="F1090" s="88" t="s">
        <v>10</v>
      </c>
      <c r="G1090" s="88" t="s">
        <v>29</v>
      </c>
      <c r="H1090" s="88" t="s">
        <v>3057</v>
      </c>
      <c r="I1090" s="89">
        <v>1834</v>
      </c>
      <c r="J1090" s="88" t="s">
        <v>167</v>
      </c>
      <c r="K1090" s="88" t="s">
        <v>688</v>
      </c>
      <c r="L1090" s="88" t="s">
        <v>421</v>
      </c>
      <c r="M1090" s="88" t="s">
        <v>1512</v>
      </c>
      <c r="N1090" s="88" t="s">
        <v>695</v>
      </c>
      <c r="O1090" s="90">
        <v>21.4</v>
      </c>
      <c r="P1090" s="90">
        <v>2455</v>
      </c>
      <c r="Q1090" s="90">
        <v>2531.4</v>
      </c>
      <c r="R1090" s="91">
        <v>86.1</v>
      </c>
      <c r="S1090" s="90" t="s">
        <v>150</v>
      </c>
      <c r="T1090" s="90">
        <v>2551</v>
      </c>
      <c r="U1090" s="90">
        <v>17.100000000000001</v>
      </c>
      <c r="V1090" s="88" t="s">
        <v>31</v>
      </c>
      <c r="W1090" s="88" t="s">
        <v>190</v>
      </c>
      <c r="X1090" s="88" t="s">
        <v>66</v>
      </c>
      <c r="Y1090" s="90" t="s">
        <v>1746</v>
      </c>
      <c r="Z1090" s="90" t="s">
        <v>566</v>
      </c>
      <c r="AA1090" s="90">
        <v>73</v>
      </c>
      <c r="AB1090" s="91" t="s">
        <v>3874</v>
      </c>
      <c r="AC1090" s="88" t="s">
        <v>566</v>
      </c>
      <c r="AD1090" s="90" t="s">
        <v>566</v>
      </c>
      <c r="AE1090" s="90" t="s">
        <v>4857</v>
      </c>
      <c r="AF1090" s="90" t="s">
        <v>190</v>
      </c>
      <c r="AG1090" s="91" t="s">
        <v>3532</v>
      </c>
      <c r="AH1090" s="92" t="s">
        <v>2741</v>
      </c>
      <c r="AI1090" s="93">
        <v>650</v>
      </c>
      <c r="AJ1090" s="88" t="s">
        <v>722</v>
      </c>
      <c r="AK1090" s="90" t="s">
        <v>566</v>
      </c>
      <c r="AL1090" s="91">
        <v>15.4</v>
      </c>
      <c r="AM1090" s="91">
        <v>11.280532941800001</v>
      </c>
      <c r="AN1090" s="91">
        <v>1471</v>
      </c>
      <c r="AO1090" s="90">
        <v>13.8</v>
      </c>
      <c r="AP1090" s="91">
        <v>51.689</v>
      </c>
      <c r="AQ1090" s="91">
        <v>63.813499999999998</v>
      </c>
      <c r="AR1090" s="91" t="s">
        <v>566</v>
      </c>
      <c r="AS1090" s="91">
        <v>98.944557403700003</v>
      </c>
      <c r="AT1090" s="91">
        <v>100.5493894268</v>
      </c>
      <c r="AU1090" s="90">
        <v>729</v>
      </c>
      <c r="AV1090" s="90">
        <v>0</v>
      </c>
      <c r="AW1090" s="91">
        <v>24.785</v>
      </c>
      <c r="AX1090" s="91" t="s">
        <v>566</v>
      </c>
      <c r="AY1090" s="91">
        <v>152.37</v>
      </c>
      <c r="AZ1090" s="88" t="s">
        <v>4928</v>
      </c>
      <c r="BA1090" s="91">
        <v>154</v>
      </c>
      <c r="BB1090" s="91">
        <v>53.425442596300002</v>
      </c>
      <c r="BC1090" s="94">
        <v>5.3115377065000002</v>
      </c>
      <c r="BD1090" s="91">
        <v>319.858</v>
      </c>
      <c r="BE1090" s="95">
        <v>97.929000000000002</v>
      </c>
      <c r="BF1090" s="91">
        <v>5.63</v>
      </c>
      <c r="BG1090" s="91">
        <v>31</v>
      </c>
      <c r="BH1090" s="94" t="s">
        <v>566</v>
      </c>
      <c r="BI1090" s="94" t="s">
        <v>566</v>
      </c>
      <c r="BJ1090" s="93">
        <v>744</v>
      </c>
      <c r="BK1090" s="94">
        <v>0</v>
      </c>
      <c r="BL1090" s="91">
        <v>174.55897999999999</v>
      </c>
      <c r="BM1090" s="96">
        <v>10.64233954</v>
      </c>
      <c r="BN1090" s="96" t="s">
        <v>566</v>
      </c>
      <c r="BO1090" s="88" t="s">
        <v>430</v>
      </c>
      <c r="BP1090" s="88" t="s">
        <v>566</v>
      </c>
      <c r="BQ1090" s="91">
        <v>319.858</v>
      </c>
      <c r="BR1090" s="95">
        <v>97.929000000000002</v>
      </c>
      <c r="BS1090" s="91">
        <v>5.63</v>
      </c>
      <c r="BT1090" s="90">
        <v>30</v>
      </c>
      <c r="BU1090" s="91">
        <v>0</v>
      </c>
      <c r="BV1090" s="91">
        <v>168.93</v>
      </c>
      <c r="BW1090" s="96">
        <v>10.298909999999999</v>
      </c>
      <c r="BX1090" s="96" t="s">
        <v>566</v>
      </c>
      <c r="BY1090" s="96" t="s">
        <v>566</v>
      </c>
      <c r="BZ1090" s="96" t="s">
        <v>566</v>
      </c>
      <c r="CA1090" s="96" t="s">
        <v>566</v>
      </c>
      <c r="CB1090" s="96" t="s">
        <v>566</v>
      </c>
      <c r="CC1090" s="96" t="s">
        <v>566</v>
      </c>
      <c r="CD1090" s="96" t="s">
        <v>566</v>
      </c>
      <c r="CE1090" s="96" t="s">
        <v>566</v>
      </c>
      <c r="CF1090" s="88" t="s">
        <v>566</v>
      </c>
      <c r="CG1090" s="88" t="s">
        <v>566</v>
      </c>
      <c r="CH1090" s="92" t="s">
        <v>566</v>
      </c>
      <c r="CI1090" s="91">
        <v>0</v>
      </c>
      <c r="CJ1090" s="91">
        <v>0</v>
      </c>
      <c r="CK1090" s="90" t="s">
        <v>566</v>
      </c>
      <c r="CL1090" s="91">
        <v>0.23850029</v>
      </c>
      <c r="CM1090" s="91">
        <v>-2.0500290000000001E-2</v>
      </c>
      <c r="CN1090" s="88" t="s">
        <v>566</v>
      </c>
      <c r="CO1090" s="91">
        <v>124</v>
      </c>
      <c r="CP1090" s="91">
        <v>239.8602359978</v>
      </c>
      <c r="CQ1090" s="91">
        <v>4.2269062967000002</v>
      </c>
      <c r="CR1090" s="91">
        <v>-79.997828518399999</v>
      </c>
      <c r="CS1090" s="91">
        <v>-1.4040937033000001</v>
      </c>
      <c r="CT1090" s="90" t="s">
        <v>566</v>
      </c>
      <c r="CU1090" s="96">
        <v>1.0131300000000001</v>
      </c>
      <c r="CV1090" s="96">
        <v>0.85004000000000002</v>
      </c>
      <c r="CW1090" s="96">
        <v>0.78320999999999996</v>
      </c>
      <c r="CX1090" s="93">
        <v>2369</v>
      </c>
      <c r="CY1090" s="93">
        <v>2352.34</v>
      </c>
      <c r="CZ1090" s="93">
        <v>93.6</v>
      </c>
      <c r="DA1090" s="90">
        <v>82</v>
      </c>
      <c r="DB1090" s="90" t="s">
        <v>566</v>
      </c>
      <c r="DC1090" s="90">
        <v>99.2</v>
      </c>
      <c r="DD1090" s="91">
        <v>233</v>
      </c>
      <c r="DE1090" s="91">
        <v>-34.605150214600002</v>
      </c>
      <c r="DF1090" s="93">
        <v>127.3</v>
      </c>
      <c r="DG1090" s="88" t="s">
        <v>393</v>
      </c>
      <c r="DH1090" s="88" t="s">
        <v>566</v>
      </c>
      <c r="DI1090" s="88">
        <v>1</v>
      </c>
      <c r="DJ1090" s="88" t="s">
        <v>566</v>
      </c>
      <c r="DK1090" s="90" t="s">
        <v>566</v>
      </c>
      <c r="DL1090" s="91">
        <v>97.929000000000002</v>
      </c>
      <c r="DM1090" s="91" t="s">
        <v>566</v>
      </c>
      <c r="DN1090" s="91">
        <v>542.90404827079999</v>
      </c>
      <c r="DO1090" s="91">
        <v>9.5410970302999996</v>
      </c>
      <c r="DP1090" s="91">
        <v>223.0459837546</v>
      </c>
      <c r="DQ1090" s="91">
        <v>3.9100970303000002</v>
      </c>
      <c r="DR1090" s="91">
        <v>375.13991682850002</v>
      </c>
      <c r="DS1090" s="91">
        <v>6.6007335060000001</v>
      </c>
      <c r="DT1090" s="91">
        <v>55.281852312300003</v>
      </c>
      <c r="DU1090" s="91">
        <v>0.96973350599999997</v>
      </c>
      <c r="DV1090" s="91" t="s">
        <v>566</v>
      </c>
      <c r="DW1090" s="97"/>
      <c r="DX1090" s="98" t="s">
        <v>689</v>
      </c>
      <c r="DY1090" s="99" t="s">
        <v>689</v>
      </c>
      <c r="DZ1090" s="98" t="s">
        <v>689</v>
      </c>
      <c r="EA1090" s="100" t="s">
        <v>566</v>
      </c>
      <c r="EB1090" s="101" t="s">
        <v>2761</v>
      </c>
      <c r="EC1090" s="38"/>
    </row>
    <row r="1091" spans="1:133" s="9" customFormat="1" ht="15" customHeight="1" x14ac:dyDescent="0.25">
      <c r="A1091" s="17" t="str">
        <f t="shared" si="16"/>
        <v>1838_Южно-Ягунское</v>
      </c>
      <c r="B1091" s="87">
        <v>282</v>
      </c>
      <c r="C1091" s="88" t="s">
        <v>733</v>
      </c>
      <c r="D1091" s="88" t="s">
        <v>568</v>
      </c>
      <c r="E1091" s="88" t="s">
        <v>531</v>
      </c>
      <c r="F1091" s="88" t="s">
        <v>10</v>
      </c>
      <c r="G1091" s="88" t="s">
        <v>29</v>
      </c>
      <c r="H1091" s="88" t="s">
        <v>3055</v>
      </c>
      <c r="I1091" s="89">
        <v>1838</v>
      </c>
      <c r="J1091" s="88" t="s">
        <v>166</v>
      </c>
      <c r="K1091" s="88" t="s">
        <v>688</v>
      </c>
      <c r="L1091" s="88" t="s">
        <v>421</v>
      </c>
      <c r="M1091" s="88" t="s">
        <v>1508</v>
      </c>
      <c r="N1091" s="88" t="s">
        <v>6</v>
      </c>
      <c r="O1091" s="90">
        <v>16.600000000000001</v>
      </c>
      <c r="P1091" s="90">
        <v>2559.6999999999998</v>
      </c>
      <c r="Q1091" s="90">
        <v>2574.5</v>
      </c>
      <c r="R1091" s="91">
        <v>173.2</v>
      </c>
      <c r="S1091" s="90" t="s">
        <v>150</v>
      </c>
      <c r="T1091" s="90">
        <v>2578</v>
      </c>
      <c r="U1091" s="90">
        <v>6.3</v>
      </c>
      <c r="V1091" s="88" t="s">
        <v>31</v>
      </c>
      <c r="W1091" s="88" t="s">
        <v>94</v>
      </c>
      <c r="X1091" s="88" t="s">
        <v>1631</v>
      </c>
      <c r="Y1091" s="90" t="s">
        <v>875</v>
      </c>
      <c r="Z1091" s="90" t="s">
        <v>566</v>
      </c>
      <c r="AA1091" s="90">
        <v>73</v>
      </c>
      <c r="AB1091" s="91" t="s">
        <v>4704</v>
      </c>
      <c r="AC1091" s="88" t="s">
        <v>566</v>
      </c>
      <c r="AD1091" s="90" t="s">
        <v>566</v>
      </c>
      <c r="AE1091" s="90" t="s">
        <v>566</v>
      </c>
      <c r="AF1091" s="90" t="s">
        <v>94</v>
      </c>
      <c r="AG1091" s="91" t="s">
        <v>3473</v>
      </c>
      <c r="AH1091" s="92" t="s">
        <v>4656</v>
      </c>
      <c r="AI1091" s="93">
        <v>197</v>
      </c>
      <c r="AJ1091" s="88" t="s">
        <v>3116</v>
      </c>
      <c r="AK1091" s="90" t="s">
        <v>566</v>
      </c>
      <c r="AL1091" s="91">
        <v>15</v>
      </c>
      <c r="AM1091" s="91">
        <v>12.889217866999999</v>
      </c>
      <c r="AN1091" s="91">
        <v>1815</v>
      </c>
      <c r="AO1091" s="90">
        <v>12.3</v>
      </c>
      <c r="AP1091" s="91">
        <v>133.685</v>
      </c>
      <c r="AQ1091" s="91" t="s">
        <v>566</v>
      </c>
      <c r="AR1091" s="91" t="s">
        <v>566</v>
      </c>
      <c r="AS1091" s="91">
        <v>72.86</v>
      </c>
      <c r="AT1091" s="91">
        <v>73.819999999999993</v>
      </c>
      <c r="AU1091" s="90">
        <v>947</v>
      </c>
      <c r="AV1091" s="90">
        <v>0</v>
      </c>
      <c r="AW1091" s="91">
        <v>61.524999999999999</v>
      </c>
      <c r="AX1091" s="91" t="s">
        <v>566</v>
      </c>
      <c r="AY1091" s="91">
        <v>150.21</v>
      </c>
      <c r="AZ1091" s="88" t="s">
        <v>4928</v>
      </c>
      <c r="BA1091" s="91">
        <v>151.19999999999999</v>
      </c>
      <c r="BB1091" s="91">
        <v>77.349999999999994</v>
      </c>
      <c r="BC1091" s="94">
        <v>0.90034197029999996</v>
      </c>
      <c r="BD1091" s="91">
        <v>68.453000000000003</v>
      </c>
      <c r="BE1091" s="95">
        <v>89.850999999999999</v>
      </c>
      <c r="BF1091" s="91">
        <v>5.93</v>
      </c>
      <c r="BG1091" s="91">
        <v>31</v>
      </c>
      <c r="BH1091" s="94" t="s">
        <v>566</v>
      </c>
      <c r="BI1091" s="94" t="s">
        <v>566</v>
      </c>
      <c r="BJ1091" s="93">
        <v>744</v>
      </c>
      <c r="BK1091" s="94">
        <v>0</v>
      </c>
      <c r="BL1091" s="91">
        <v>183.70208</v>
      </c>
      <c r="BM1091" s="96">
        <v>8.9242470399999991</v>
      </c>
      <c r="BN1091" s="96" t="s">
        <v>566</v>
      </c>
      <c r="BO1091" s="88" t="s">
        <v>430</v>
      </c>
      <c r="BP1091" s="88" t="s">
        <v>566</v>
      </c>
      <c r="BQ1091" s="91">
        <v>68.453000000000003</v>
      </c>
      <c r="BR1091" s="95">
        <v>89.850999999999999</v>
      </c>
      <c r="BS1091" s="91">
        <v>5.93</v>
      </c>
      <c r="BT1091" s="90">
        <v>30</v>
      </c>
      <c r="BU1091" s="91">
        <v>0</v>
      </c>
      <c r="BV1091" s="91">
        <v>177.78</v>
      </c>
      <c r="BW1091" s="96">
        <v>8.6364599999999996</v>
      </c>
      <c r="BX1091" s="96" t="s">
        <v>566</v>
      </c>
      <c r="BY1091" s="96" t="s">
        <v>566</v>
      </c>
      <c r="BZ1091" s="96" t="s">
        <v>566</v>
      </c>
      <c r="CA1091" s="96" t="s">
        <v>566</v>
      </c>
      <c r="CB1091" s="96" t="s">
        <v>566</v>
      </c>
      <c r="CC1091" s="96" t="s">
        <v>566</v>
      </c>
      <c r="CD1091" s="96" t="s">
        <v>566</v>
      </c>
      <c r="CE1091" s="96" t="s">
        <v>566</v>
      </c>
      <c r="CF1091" s="88" t="s">
        <v>566</v>
      </c>
      <c r="CG1091" s="88" t="s">
        <v>566</v>
      </c>
      <c r="CH1091" s="92" t="s">
        <v>566</v>
      </c>
      <c r="CI1091" s="91">
        <v>0</v>
      </c>
      <c r="CJ1091" s="91">
        <v>0</v>
      </c>
      <c r="CK1091" s="90" t="s">
        <v>566</v>
      </c>
      <c r="CL1091" s="91">
        <v>-0.25544177439999999</v>
      </c>
      <c r="CM1091" s="91">
        <v>0.2424417744</v>
      </c>
      <c r="CN1091" s="88" t="s">
        <v>566</v>
      </c>
      <c r="CO1091" s="91">
        <v>101.875</v>
      </c>
      <c r="CP1091" s="91">
        <v>43.580047412399999</v>
      </c>
      <c r="CQ1091" s="91">
        <v>3.9461968391000002</v>
      </c>
      <c r="CR1091" s="91">
        <v>-24.872533232799999</v>
      </c>
      <c r="CS1091" s="91">
        <v>-1.9798031609</v>
      </c>
      <c r="CT1091" s="90" t="s">
        <v>566</v>
      </c>
      <c r="CU1091" s="96">
        <v>1.0130300000000001</v>
      </c>
      <c r="CV1091" s="96">
        <v>0.85299999999999998</v>
      </c>
      <c r="CW1091" s="96">
        <v>0.79959999999999998</v>
      </c>
      <c r="CX1091" s="93">
        <v>2310</v>
      </c>
      <c r="CY1091" s="93">
        <v>2300</v>
      </c>
      <c r="CZ1091" s="93">
        <v>93.3</v>
      </c>
      <c r="DA1091" s="90">
        <v>40</v>
      </c>
      <c r="DB1091" s="90" t="s">
        <v>566</v>
      </c>
      <c r="DC1091" s="90">
        <v>81.5</v>
      </c>
      <c r="DD1091" s="91">
        <v>228</v>
      </c>
      <c r="DE1091" s="91">
        <v>-34.118421052599999</v>
      </c>
      <c r="DF1091" s="93">
        <v>136.30000000000001</v>
      </c>
      <c r="DG1091" s="88" t="s">
        <v>393</v>
      </c>
      <c r="DH1091" s="88" t="s">
        <v>566</v>
      </c>
      <c r="DI1091" s="88">
        <v>1</v>
      </c>
      <c r="DJ1091" s="88" t="s">
        <v>566</v>
      </c>
      <c r="DK1091" s="90" t="s">
        <v>566</v>
      </c>
      <c r="DL1091" s="91">
        <v>89.850999999999999</v>
      </c>
      <c r="DM1091" s="91" t="s">
        <v>566</v>
      </c>
      <c r="DN1091" s="91">
        <v>77.288592091300004</v>
      </c>
      <c r="DO1091" s="91">
        <v>6.6907984950000001</v>
      </c>
      <c r="DP1091" s="91">
        <v>8.8360114461000006</v>
      </c>
      <c r="DQ1091" s="91">
        <v>0.76479849499999997</v>
      </c>
      <c r="DR1091" s="91">
        <v>49.205456914599999</v>
      </c>
      <c r="DS1091" s="91">
        <v>4.4555807089000004</v>
      </c>
      <c r="DT1091" s="91">
        <v>-19.247123730599998</v>
      </c>
      <c r="DU1091" s="91">
        <v>-1.4704192911</v>
      </c>
      <c r="DV1091" s="91">
        <v>99.001655555599996</v>
      </c>
      <c r="DW1091" s="97"/>
      <c r="DX1091" s="98" t="s">
        <v>689</v>
      </c>
      <c r="DY1091" s="99" t="s">
        <v>689</v>
      </c>
      <c r="DZ1091" s="98" t="s">
        <v>689</v>
      </c>
      <c r="EA1091" s="100" t="s">
        <v>566</v>
      </c>
      <c r="EB1091" s="101" t="s">
        <v>2761</v>
      </c>
      <c r="EC1091" s="38"/>
    </row>
    <row r="1092" spans="1:133" s="9" customFormat="1" ht="15" customHeight="1" x14ac:dyDescent="0.25">
      <c r="A1092" s="17" t="str">
        <f t="shared" si="16"/>
        <v>1839У_Южно-Ягунское</v>
      </c>
      <c r="B1092" s="87">
        <v>283</v>
      </c>
      <c r="C1092" s="88" t="s">
        <v>733</v>
      </c>
      <c r="D1092" s="88" t="s">
        <v>568</v>
      </c>
      <c r="E1092" s="88" t="s">
        <v>531</v>
      </c>
      <c r="F1092" s="88" t="s">
        <v>10</v>
      </c>
      <c r="G1092" s="88" t="s">
        <v>29</v>
      </c>
      <c r="H1092" s="88" t="s">
        <v>3055</v>
      </c>
      <c r="I1092" s="89" t="s">
        <v>370</v>
      </c>
      <c r="J1092" s="88" t="s">
        <v>205</v>
      </c>
      <c r="K1092" s="88" t="s">
        <v>688</v>
      </c>
      <c r="L1092" s="88" t="s">
        <v>423</v>
      </c>
      <c r="M1092" s="88" t="s">
        <v>1508</v>
      </c>
      <c r="N1092" s="88" t="s">
        <v>6</v>
      </c>
      <c r="O1092" s="90">
        <v>8</v>
      </c>
      <c r="P1092" s="90">
        <v>2497</v>
      </c>
      <c r="Q1092" s="90">
        <v>2510</v>
      </c>
      <c r="R1092" s="91">
        <v>112.51</v>
      </c>
      <c r="S1092" s="90" t="s">
        <v>150</v>
      </c>
      <c r="T1092" s="90">
        <v>2556</v>
      </c>
      <c r="U1092" s="90">
        <v>7</v>
      </c>
      <c r="V1092" s="88" t="s">
        <v>31</v>
      </c>
      <c r="W1092" s="88" t="s">
        <v>112</v>
      </c>
      <c r="X1092" s="88" t="s">
        <v>260</v>
      </c>
      <c r="Y1092" s="90" t="s">
        <v>976</v>
      </c>
      <c r="Z1092" s="90" t="s">
        <v>566</v>
      </c>
      <c r="AA1092" s="90">
        <v>73</v>
      </c>
      <c r="AB1092" s="91" t="s">
        <v>4124</v>
      </c>
      <c r="AC1092" s="88" t="s">
        <v>566</v>
      </c>
      <c r="AD1092" s="90" t="s">
        <v>566</v>
      </c>
      <c r="AE1092" s="90" t="s">
        <v>2019</v>
      </c>
      <c r="AF1092" s="90" t="s">
        <v>112</v>
      </c>
      <c r="AG1092" s="91" t="s">
        <v>3424</v>
      </c>
      <c r="AH1092" s="92" t="s">
        <v>2772</v>
      </c>
      <c r="AI1092" s="93">
        <v>634</v>
      </c>
      <c r="AJ1092" s="88" t="s">
        <v>722</v>
      </c>
      <c r="AK1092" s="90" t="s">
        <v>566</v>
      </c>
      <c r="AL1092" s="91">
        <v>31.1</v>
      </c>
      <c r="AM1092" s="91">
        <v>25.857389595400001</v>
      </c>
      <c r="AN1092" s="91">
        <v>1914</v>
      </c>
      <c r="AO1092" s="90">
        <v>25.6</v>
      </c>
      <c r="AP1092" s="91">
        <v>85.626999999999995</v>
      </c>
      <c r="AQ1092" s="91">
        <v>52.458500000000001</v>
      </c>
      <c r="AR1092" s="91" t="s">
        <v>566</v>
      </c>
      <c r="AS1092" s="91">
        <v>72.220082355499997</v>
      </c>
      <c r="AT1092" s="91">
        <v>73.261247929800007</v>
      </c>
      <c r="AU1092" s="90" t="s">
        <v>566</v>
      </c>
      <c r="AV1092" s="90">
        <v>0</v>
      </c>
      <c r="AW1092" s="91" t="s">
        <v>566</v>
      </c>
      <c r="AX1092" s="91" t="s">
        <v>566</v>
      </c>
      <c r="AY1092" s="91">
        <v>173.1</v>
      </c>
      <c r="AZ1092" s="88" t="s">
        <v>4928</v>
      </c>
      <c r="BA1092" s="91">
        <v>174.2</v>
      </c>
      <c r="BB1092" s="91">
        <v>100.8799176445</v>
      </c>
      <c r="BC1092" s="94">
        <v>0.83283645120000005</v>
      </c>
      <c r="BD1092" s="91">
        <v>87.239000000000004</v>
      </c>
      <c r="BE1092" s="95">
        <v>80.605000000000004</v>
      </c>
      <c r="BF1092" s="91">
        <v>14.43</v>
      </c>
      <c r="BG1092" s="91">
        <v>31</v>
      </c>
      <c r="BH1092" s="94" t="s">
        <v>566</v>
      </c>
      <c r="BI1092" s="94" t="s">
        <v>566</v>
      </c>
      <c r="BJ1092" s="93">
        <v>744</v>
      </c>
      <c r="BK1092" s="94">
        <v>0</v>
      </c>
      <c r="BL1092" s="91">
        <v>447.41309000000001</v>
      </c>
      <c r="BM1092" s="96">
        <v>22.424343889999999</v>
      </c>
      <c r="BN1092" s="96" t="s">
        <v>566</v>
      </c>
      <c r="BO1092" s="88" t="s">
        <v>430</v>
      </c>
      <c r="BP1092" s="88" t="s">
        <v>566</v>
      </c>
      <c r="BQ1092" s="91">
        <v>87.239000000000004</v>
      </c>
      <c r="BR1092" s="95">
        <v>80.605000000000004</v>
      </c>
      <c r="BS1092" s="91">
        <v>14.43</v>
      </c>
      <c r="BT1092" s="90">
        <v>30</v>
      </c>
      <c r="BU1092" s="91">
        <v>0</v>
      </c>
      <c r="BV1092" s="91">
        <v>432.99</v>
      </c>
      <c r="BW1092" s="96">
        <v>21.701339999999998</v>
      </c>
      <c r="BX1092" s="96" t="s">
        <v>566</v>
      </c>
      <c r="BY1092" s="96" t="s">
        <v>566</v>
      </c>
      <c r="BZ1092" s="96" t="s">
        <v>566</v>
      </c>
      <c r="CA1092" s="96" t="s">
        <v>566</v>
      </c>
      <c r="CB1092" s="96" t="s">
        <v>566</v>
      </c>
      <c r="CC1092" s="96" t="s">
        <v>566</v>
      </c>
      <c r="CD1092" s="96" t="s">
        <v>566</v>
      </c>
      <c r="CE1092" s="96" t="s">
        <v>566</v>
      </c>
      <c r="CF1092" s="88" t="s">
        <v>566</v>
      </c>
      <c r="CG1092" s="88" t="s">
        <v>566</v>
      </c>
      <c r="CH1092" s="92" t="s">
        <v>566</v>
      </c>
      <c r="CI1092" s="91">
        <v>0</v>
      </c>
      <c r="CJ1092" s="91">
        <v>0</v>
      </c>
      <c r="CK1092" s="90" t="s">
        <v>566</v>
      </c>
      <c r="CL1092" s="91">
        <v>-0.47221762</v>
      </c>
      <c r="CM1092" s="91">
        <v>0.32521761999999999</v>
      </c>
      <c r="CN1092" s="88" t="s">
        <v>566</v>
      </c>
      <c r="CO1092" s="91">
        <v>101.875</v>
      </c>
      <c r="CP1092" s="91">
        <v>69.189014629400006</v>
      </c>
      <c r="CQ1092" s="91">
        <v>10.6832535678</v>
      </c>
      <c r="CR1092" s="91">
        <v>-18.050340531900002</v>
      </c>
      <c r="CS1092" s="91">
        <v>-3.7497464321999998</v>
      </c>
      <c r="CT1092" s="90" t="s">
        <v>566</v>
      </c>
      <c r="CU1092" s="96">
        <v>1.01325</v>
      </c>
      <c r="CV1092" s="96">
        <v>0.85299999999999998</v>
      </c>
      <c r="CW1092" s="96">
        <v>0.7954</v>
      </c>
      <c r="CX1092" s="93">
        <v>2310</v>
      </c>
      <c r="CY1092" s="93">
        <v>2298.81</v>
      </c>
      <c r="CZ1092" s="93">
        <v>94.5</v>
      </c>
      <c r="DA1092" s="90">
        <v>51</v>
      </c>
      <c r="DB1092" s="90" t="s">
        <v>566</v>
      </c>
      <c r="DC1092" s="90">
        <v>81.5</v>
      </c>
      <c r="DD1092" s="91">
        <v>228</v>
      </c>
      <c r="DE1092" s="91">
        <v>-24.078947368400001</v>
      </c>
      <c r="DF1092" s="93">
        <v>136.30000000000001</v>
      </c>
      <c r="DG1092" s="88" t="s">
        <v>393</v>
      </c>
      <c r="DH1092" s="88" t="s">
        <v>566</v>
      </c>
      <c r="DI1092" s="88">
        <v>1</v>
      </c>
      <c r="DJ1092" s="88" t="s">
        <v>1259</v>
      </c>
      <c r="DK1092" s="90" t="s">
        <v>566</v>
      </c>
      <c r="DL1092" s="91">
        <v>80.605000000000004</v>
      </c>
      <c r="DM1092" s="91" t="s">
        <v>566</v>
      </c>
      <c r="DN1092" s="91">
        <v>106.0885026837</v>
      </c>
      <c r="DO1092" s="91">
        <v>17.318875871500001</v>
      </c>
      <c r="DP1092" s="91">
        <v>18.849147522399999</v>
      </c>
      <c r="DQ1092" s="91">
        <v>2.8858758715000001</v>
      </c>
      <c r="DR1092" s="91">
        <v>84.809749385700002</v>
      </c>
      <c r="DS1092" s="91">
        <v>12.867775251399999</v>
      </c>
      <c r="DT1092" s="91">
        <v>-2.4296057755999998</v>
      </c>
      <c r="DU1092" s="91">
        <v>-1.5652247485999999</v>
      </c>
      <c r="DV1092" s="91" t="s">
        <v>566</v>
      </c>
      <c r="DW1092" s="97"/>
      <c r="DX1092" s="98" t="s">
        <v>566</v>
      </c>
      <c r="DY1092" s="99" t="s">
        <v>689</v>
      </c>
      <c r="DZ1092" s="98" t="s">
        <v>689</v>
      </c>
      <c r="EA1092" s="100" t="s">
        <v>566</v>
      </c>
      <c r="EB1092" s="101" t="s">
        <v>2763</v>
      </c>
      <c r="EC1092" s="38"/>
    </row>
    <row r="1093" spans="1:133" s="9" customFormat="1" ht="15" customHeight="1" x14ac:dyDescent="0.25">
      <c r="A1093" s="17" t="str">
        <f t="shared" si="16"/>
        <v>1841_Южно-Ягунское</v>
      </c>
      <c r="B1093" s="87">
        <v>284</v>
      </c>
      <c r="C1093" s="88" t="s">
        <v>733</v>
      </c>
      <c r="D1093" s="88" t="s">
        <v>568</v>
      </c>
      <c r="E1093" s="88" t="s">
        <v>531</v>
      </c>
      <c r="F1093" s="88" t="s">
        <v>10</v>
      </c>
      <c r="G1093" s="88" t="s">
        <v>29</v>
      </c>
      <c r="H1093" s="88" t="s">
        <v>3057</v>
      </c>
      <c r="I1093" s="89">
        <v>1841</v>
      </c>
      <c r="J1093" s="88" t="s">
        <v>169</v>
      </c>
      <c r="K1093" s="88" t="s">
        <v>688</v>
      </c>
      <c r="L1093" s="88" t="s">
        <v>708</v>
      </c>
      <c r="M1093" s="88" t="s">
        <v>1512</v>
      </c>
      <c r="N1093" s="88" t="s">
        <v>695</v>
      </c>
      <c r="O1093" s="90">
        <v>27.6</v>
      </c>
      <c r="P1093" s="90">
        <v>2448</v>
      </c>
      <c r="Q1093" s="90">
        <v>2533</v>
      </c>
      <c r="R1093" s="91">
        <v>71.394000000000005</v>
      </c>
      <c r="S1093" s="90" t="s">
        <v>150</v>
      </c>
      <c r="T1093" s="90">
        <v>2542.4</v>
      </c>
      <c r="U1093" s="90">
        <v>18.600000000000001</v>
      </c>
      <c r="V1093" s="88" t="s">
        <v>31</v>
      </c>
      <c r="W1093" s="88" t="s">
        <v>156</v>
      </c>
      <c r="X1093" s="88" t="s">
        <v>262</v>
      </c>
      <c r="Y1093" s="90" t="s">
        <v>918</v>
      </c>
      <c r="Z1093" s="90" t="s">
        <v>566</v>
      </c>
      <c r="AA1093" s="90">
        <v>73</v>
      </c>
      <c r="AB1093" s="91" t="s">
        <v>3875</v>
      </c>
      <c r="AC1093" s="88" t="s">
        <v>566</v>
      </c>
      <c r="AD1093" s="90" t="s">
        <v>566</v>
      </c>
      <c r="AE1093" s="90" t="s">
        <v>1265</v>
      </c>
      <c r="AF1093" s="90" t="s">
        <v>156</v>
      </c>
      <c r="AG1093" s="91" t="s">
        <v>3432</v>
      </c>
      <c r="AH1093" s="92" t="s">
        <v>1999</v>
      </c>
      <c r="AI1093" s="93">
        <v>1302</v>
      </c>
      <c r="AJ1093" s="88" t="s">
        <v>566</v>
      </c>
      <c r="AK1093" s="90" t="s">
        <v>566</v>
      </c>
      <c r="AL1093" s="91">
        <v>14.1</v>
      </c>
      <c r="AM1093" s="91">
        <v>12.8201332383</v>
      </c>
      <c r="AN1093" s="91">
        <v>1085</v>
      </c>
      <c r="AO1093" s="90">
        <v>12.3</v>
      </c>
      <c r="AP1093" s="91">
        <v>38.54</v>
      </c>
      <c r="AQ1093" s="91" t="s">
        <v>566</v>
      </c>
      <c r="AR1093" s="91" t="s">
        <v>566</v>
      </c>
      <c r="AS1093" s="91">
        <v>121.22</v>
      </c>
      <c r="AT1093" s="91">
        <v>123.15</v>
      </c>
      <c r="AU1093" s="90" t="s">
        <v>566</v>
      </c>
      <c r="AV1093" s="90">
        <v>0</v>
      </c>
      <c r="AW1093" s="91" t="s">
        <v>566</v>
      </c>
      <c r="AX1093" s="91" t="s">
        <v>566</v>
      </c>
      <c r="AY1093" s="91">
        <v>159.32</v>
      </c>
      <c r="AZ1093" s="88" t="s">
        <v>4928</v>
      </c>
      <c r="BA1093" s="91">
        <v>161.30000000000001</v>
      </c>
      <c r="BB1093" s="91">
        <v>38.1</v>
      </c>
      <c r="BC1093" s="94">
        <v>4.6949220531</v>
      </c>
      <c r="BD1093" s="91">
        <v>171.66200000000001</v>
      </c>
      <c r="BE1093" s="95">
        <v>96.260999999999996</v>
      </c>
      <c r="BF1093" s="91">
        <v>5.44</v>
      </c>
      <c r="BG1093" s="91">
        <v>31</v>
      </c>
      <c r="BH1093" s="94" t="s">
        <v>566</v>
      </c>
      <c r="BI1093" s="94" t="s">
        <v>566</v>
      </c>
      <c r="BJ1093" s="93">
        <v>744</v>
      </c>
      <c r="BK1093" s="94">
        <v>0</v>
      </c>
      <c r="BL1093" s="91">
        <v>168.63897</v>
      </c>
      <c r="BM1093" s="96">
        <v>12.17854805</v>
      </c>
      <c r="BN1093" s="96" t="s">
        <v>566</v>
      </c>
      <c r="BO1093" s="88" t="s">
        <v>430</v>
      </c>
      <c r="BP1093" s="88" t="s">
        <v>566</v>
      </c>
      <c r="BQ1093" s="91">
        <v>171.66200000000001</v>
      </c>
      <c r="BR1093" s="95">
        <v>96.260999999999996</v>
      </c>
      <c r="BS1093" s="91">
        <v>5.44</v>
      </c>
      <c r="BT1093" s="90">
        <v>30</v>
      </c>
      <c r="BU1093" s="91">
        <v>0</v>
      </c>
      <c r="BV1093" s="91">
        <v>163.22999999999999</v>
      </c>
      <c r="BW1093" s="96">
        <v>11.787570000000001</v>
      </c>
      <c r="BX1093" s="96" t="s">
        <v>566</v>
      </c>
      <c r="BY1093" s="96" t="s">
        <v>566</v>
      </c>
      <c r="BZ1093" s="96" t="s">
        <v>566</v>
      </c>
      <c r="CA1093" s="96" t="s">
        <v>566</v>
      </c>
      <c r="CB1093" s="96" t="s">
        <v>566</v>
      </c>
      <c r="CC1093" s="96" t="s">
        <v>566</v>
      </c>
      <c r="CD1093" s="96" t="s">
        <v>566</v>
      </c>
      <c r="CE1093" s="96" t="s">
        <v>566</v>
      </c>
      <c r="CF1093" s="88" t="s">
        <v>566</v>
      </c>
      <c r="CG1093" s="88" t="s">
        <v>566</v>
      </c>
      <c r="CH1093" s="92" t="s">
        <v>566</v>
      </c>
      <c r="CI1093" s="91">
        <v>0</v>
      </c>
      <c r="CJ1093" s="91">
        <v>0</v>
      </c>
      <c r="CK1093" s="90" t="s">
        <v>566</v>
      </c>
      <c r="CL1093" s="91">
        <v>0.83200432369999999</v>
      </c>
      <c r="CM1093" s="91">
        <v>-4.5004323700000001E-2</v>
      </c>
      <c r="CN1093" s="88" t="s">
        <v>566</v>
      </c>
      <c r="CO1093" s="91">
        <v>124</v>
      </c>
      <c r="CP1093" s="91">
        <v>203.7432336119</v>
      </c>
      <c r="CQ1093" s="91">
        <v>5.9476000596</v>
      </c>
      <c r="CR1093" s="91">
        <v>32.080975547400001</v>
      </c>
      <c r="CS1093" s="91">
        <v>0.50660005959999999</v>
      </c>
      <c r="CT1093" s="90" t="s">
        <v>566</v>
      </c>
      <c r="CU1093" s="96">
        <v>1.01301</v>
      </c>
      <c r="CV1093" s="96">
        <v>0.84748000000000001</v>
      </c>
      <c r="CW1093" s="96">
        <v>0.76776999999999995</v>
      </c>
      <c r="CX1093" s="93">
        <v>2369</v>
      </c>
      <c r="CY1093" s="93">
        <v>2348.85</v>
      </c>
      <c r="CZ1093" s="93">
        <v>94.4</v>
      </c>
      <c r="DA1093" s="90">
        <v>40</v>
      </c>
      <c r="DB1093" s="90" t="s">
        <v>566</v>
      </c>
      <c r="DC1093" s="90">
        <v>99.2</v>
      </c>
      <c r="DD1093" s="91">
        <v>233</v>
      </c>
      <c r="DE1093" s="91">
        <v>-31.622317596599999</v>
      </c>
      <c r="DF1093" s="93">
        <v>127.3</v>
      </c>
      <c r="DG1093" s="88" t="s">
        <v>393</v>
      </c>
      <c r="DH1093" s="88" t="s">
        <v>566</v>
      </c>
      <c r="DI1093" s="88">
        <v>1</v>
      </c>
      <c r="DJ1093" s="88" t="s">
        <v>566</v>
      </c>
      <c r="DK1093" s="90" t="s">
        <v>566</v>
      </c>
      <c r="DL1093" s="91">
        <v>96.260999999999996</v>
      </c>
      <c r="DM1093" s="91" t="s">
        <v>566</v>
      </c>
      <c r="DN1093" s="91">
        <v>154.4923441745</v>
      </c>
      <c r="DO1093" s="91">
        <v>4.4513120398000003</v>
      </c>
      <c r="DP1093" s="91">
        <v>-17.16991389</v>
      </c>
      <c r="DQ1093" s="91">
        <v>-0.98968796020000005</v>
      </c>
      <c r="DR1093" s="91">
        <v>193.5840391152</v>
      </c>
      <c r="DS1093" s="91">
        <v>5.1478467182000003</v>
      </c>
      <c r="DT1093" s="91">
        <v>21.921781050700002</v>
      </c>
      <c r="DU1093" s="91">
        <v>-0.2931532818</v>
      </c>
      <c r="DV1093" s="91">
        <v>98.930433333300002</v>
      </c>
      <c r="DW1093" s="97"/>
      <c r="DX1093" s="98" t="s">
        <v>566</v>
      </c>
      <c r="DY1093" s="99" t="s">
        <v>689</v>
      </c>
      <c r="DZ1093" s="98" t="s">
        <v>689</v>
      </c>
      <c r="EA1093" s="100" t="s">
        <v>566</v>
      </c>
      <c r="EB1093" s="101" t="s">
        <v>2761</v>
      </c>
      <c r="EC1093" s="38"/>
    </row>
    <row r="1094" spans="1:133" s="9" customFormat="1" ht="15" customHeight="1" x14ac:dyDescent="0.25">
      <c r="A1094" s="17" t="str">
        <f t="shared" si="16"/>
        <v>1842У_Южно-Ягунское</v>
      </c>
      <c r="B1094" s="87">
        <v>285</v>
      </c>
      <c r="C1094" s="88" t="s">
        <v>733</v>
      </c>
      <c r="D1094" s="88" t="s">
        <v>568</v>
      </c>
      <c r="E1094" s="88" t="s">
        <v>531</v>
      </c>
      <c r="F1094" s="88" t="s">
        <v>10</v>
      </c>
      <c r="G1094" s="88" t="s">
        <v>29</v>
      </c>
      <c r="H1094" s="88" t="s">
        <v>2974</v>
      </c>
      <c r="I1094" s="89" t="s">
        <v>373</v>
      </c>
      <c r="J1094" s="88" t="s">
        <v>169</v>
      </c>
      <c r="K1094" s="88" t="s">
        <v>688</v>
      </c>
      <c r="L1094" s="88" t="s">
        <v>708</v>
      </c>
      <c r="M1094" s="88" t="s">
        <v>92</v>
      </c>
      <c r="N1094" s="88" t="s">
        <v>10</v>
      </c>
      <c r="O1094" s="90">
        <v>11</v>
      </c>
      <c r="P1094" s="90">
        <v>2451</v>
      </c>
      <c r="Q1094" s="90">
        <v>2462</v>
      </c>
      <c r="R1094" s="91">
        <v>12.702999999999999</v>
      </c>
      <c r="S1094" s="90" t="s">
        <v>150</v>
      </c>
      <c r="T1094" s="90">
        <v>2590</v>
      </c>
      <c r="U1094" s="90">
        <v>12.2</v>
      </c>
      <c r="V1094" s="88" t="s">
        <v>31</v>
      </c>
      <c r="W1094" s="88" t="s">
        <v>112</v>
      </c>
      <c r="X1094" s="88" t="s">
        <v>998</v>
      </c>
      <c r="Y1094" s="90" t="s">
        <v>968</v>
      </c>
      <c r="Z1094" s="90" t="s">
        <v>566</v>
      </c>
      <c r="AA1094" s="90">
        <v>73</v>
      </c>
      <c r="AB1094" s="91" t="s">
        <v>4317</v>
      </c>
      <c r="AC1094" s="88" t="s">
        <v>566</v>
      </c>
      <c r="AD1094" s="90" t="s">
        <v>566</v>
      </c>
      <c r="AE1094" s="90" t="s">
        <v>1955</v>
      </c>
      <c r="AF1094" s="90" t="s">
        <v>112</v>
      </c>
      <c r="AG1094" s="91" t="s">
        <v>3458</v>
      </c>
      <c r="AH1094" s="92" t="s">
        <v>2661</v>
      </c>
      <c r="AI1094" s="93">
        <v>790</v>
      </c>
      <c r="AJ1094" s="88" t="s">
        <v>722</v>
      </c>
      <c r="AK1094" s="90" t="s">
        <v>566</v>
      </c>
      <c r="AL1094" s="91">
        <v>14.1</v>
      </c>
      <c r="AM1094" s="91">
        <v>12.8201332383</v>
      </c>
      <c r="AN1094" s="91">
        <v>1171</v>
      </c>
      <c r="AO1094" s="90">
        <v>12.2</v>
      </c>
      <c r="AP1094" s="91">
        <v>9.2240000000000002</v>
      </c>
      <c r="AQ1094" s="91">
        <v>95.91</v>
      </c>
      <c r="AR1094" s="91">
        <v>90</v>
      </c>
      <c r="AS1094" s="91">
        <v>108.6125714266</v>
      </c>
      <c r="AT1094" s="91">
        <v>111.0109035855</v>
      </c>
      <c r="AU1094" s="90" t="s">
        <v>566</v>
      </c>
      <c r="AV1094" s="90">
        <v>0</v>
      </c>
      <c r="AW1094" s="91" t="s">
        <v>566</v>
      </c>
      <c r="AX1094" s="91" t="s">
        <v>566</v>
      </c>
      <c r="AY1094" s="91">
        <v>158.24</v>
      </c>
      <c r="AZ1094" s="88" t="s">
        <v>4928</v>
      </c>
      <c r="BA1094" s="91">
        <v>160.69999999999999</v>
      </c>
      <c r="BB1094" s="91">
        <v>49.627428573400003</v>
      </c>
      <c r="BC1094" s="94">
        <v>1.9994386743999999</v>
      </c>
      <c r="BD1094" s="91">
        <v>99.227000000000004</v>
      </c>
      <c r="BE1094" s="95">
        <v>93.616</v>
      </c>
      <c r="BF1094" s="91">
        <v>5.35</v>
      </c>
      <c r="BG1094" s="91">
        <v>30.9</v>
      </c>
      <c r="BH1094" s="94" t="s">
        <v>566</v>
      </c>
      <c r="BI1094" s="94" t="s">
        <v>566</v>
      </c>
      <c r="BJ1094" s="93">
        <v>742</v>
      </c>
      <c r="BK1094" s="94">
        <v>2</v>
      </c>
      <c r="BL1094" s="91">
        <v>165.49565000000001</v>
      </c>
      <c r="BM1094" s="96">
        <v>13.570642940000001</v>
      </c>
      <c r="BN1094" s="96" t="s">
        <v>566</v>
      </c>
      <c r="BO1094" s="88" t="s">
        <v>430</v>
      </c>
      <c r="BP1094" s="88" t="s">
        <v>566</v>
      </c>
      <c r="BQ1094" s="91">
        <v>99.227000000000004</v>
      </c>
      <c r="BR1094" s="95">
        <v>93.616</v>
      </c>
      <c r="BS1094" s="91">
        <v>5.35</v>
      </c>
      <c r="BT1094" s="90">
        <v>30</v>
      </c>
      <c r="BU1094" s="91">
        <v>0</v>
      </c>
      <c r="BV1094" s="91">
        <v>160.59</v>
      </c>
      <c r="BW1094" s="96">
        <v>13.168380000000001</v>
      </c>
      <c r="BX1094" s="96" t="s">
        <v>566</v>
      </c>
      <c r="BY1094" s="96" t="s">
        <v>566</v>
      </c>
      <c r="BZ1094" s="96" t="s">
        <v>566</v>
      </c>
      <c r="CA1094" s="96" t="s">
        <v>566</v>
      </c>
      <c r="CB1094" s="96" t="s">
        <v>566</v>
      </c>
      <c r="CC1094" s="96" t="s">
        <v>566</v>
      </c>
      <c r="CD1094" s="96" t="s">
        <v>566</v>
      </c>
      <c r="CE1094" s="96" t="s">
        <v>566</v>
      </c>
      <c r="CF1094" s="88" t="s">
        <v>566</v>
      </c>
      <c r="CG1094" s="88" t="s">
        <v>566</v>
      </c>
      <c r="CH1094" s="92" t="s">
        <v>566</v>
      </c>
      <c r="CI1094" s="91">
        <v>0</v>
      </c>
      <c r="CJ1094" s="91">
        <v>0</v>
      </c>
      <c r="CK1094" s="90" t="s">
        <v>566</v>
      </c>
      <c r="CL1094" s="91">
        <v>9.1738245000000003E-3</v>
      </c>
      <c r="CM1094" s="91">
        <v>-2.3173824499999999E-2</v>
      </c>
      <c r="CN1094" s="88" t="s">
        <v>566</v>
      </c>
      <c r="CO1094" s="91">
        <v>124</v>
      </c>
      <c r="CP1094" s="91">
        <v>68.460577729799994</v>
      </c>
      <c r="CQ1094" s="91">
        <v>3.6932261498000001</v>
      </c>
      <c r="CR1094" s="91">
        <v>-30.766128793099998</v>
      </c>
      <c r="CS1094" s="91">
        <v>-1.6597738501999999</v>
      </c>
      <c r="CT1094" s="90">
        <v>1</v>
      </c>
      <c r="CU1094" s="96">
        <v>1.0129999999999999</v>
      </c>
      <c r="CV1094" s="96">
        <v>0.84499999999999997</v>
      </c>
      <c r="CW1094" s="96">
        <v>0.75600000000000001</v>
      </c>
      <c r="CX1094" s="93">
        <v>2369</v>
      </c>
      <c r="CY1094" s="93">
        <v>2343.8969999999999</v>
      </c>
      <c r="CZ1094" s="93">
        <v>94.4</v>
      </c>
      <c r="DA1094" s="90">
        <v>82</v>
      </c>
      <c r="DB1094" s="90" t="s">
        <v>566</v>
      </c>
      <c r="DC1094" s="90">
        <v>99.2</v>
      </c>
      <c r="DD1094" s="91">
        <v>233</v>
      </c>
      <c r="DE1094" s="91">
        <v>-32.085836909900003</v>
      </c>
      <c r="DF1094" s="93">
        <v>109.3</v>
      </c>
      <c r="DG1094" s="88" t="s">
        <v>393</v>
      </c>
      <c r="DH1094" s="88" t="s">
        <v>566</v>
      </c>
      <c r="DI1094" s="88">
        <v>1</v>
      </c>
      <c r="DJ1094" s="88" t="s">
        <v>566</v>
      </c>
      <c r="DK1094" s="90">
        <v>0</v>
      </c>
      <c r="DL1094" s="91">
        <v>93.616</v>
      </c>
      <c r="DM1094" s="91">
        <v>2.2575239910999998</v>
      </c>
      <c r="DN1094" s="91">
        <v>112.03511061890001</v>
      </c>
      <c r="DO1094" s="91">
        <v>6.0439308863000001</v>
      </c>
      <c r="DP1094" s="91">
        <v>12.808404096</v>
      </c>
      <c r="DQ1094" s="91">
        <v>0.69093088629999999</v>
      </c>
      <c r="DR1094" s="91">
        <v>77.297621453800005</v>
      </c>
      <c r="DS1094" s="91">
        <v>4.169956</v>
      </c>
      <c r="DT1094" s="91">
        <v>-21.929085069100001</v>
      </c>
      <c r="DU1094" s="91">
        <v>-1.183044</v>
      </c>
      <c r="DV1094" s="91" t="s">
        <v>566</v>
      </c>
      <c r="DW1094" s="97"/>
      <c r="DX1094" s="98" t="s">
        <v>566</v>
      </c>
      <c r="DY1094" s="99" t="s">
        <v>689</v>
      </c>
      <c r="DZ1094" s="98" t="s">
        <v>689</v>
      </c>
      <c r="EA1094" s="100" t="s">
        <v>689</v>
      </c>
      <c r="EB1094" s="101" t="s">
        <v>2761</v>
      </c>
      <c r="EC1094" s="38"/>
    </row>
    <row r="1095" spans="1:133" s="9" customFormat="1" ht="15" customHeight="1" x14ac:dyDescent="0.25">
      <c r="A1095" s="17" t="str">
        <f t="shared" si="16"/>
        <v>1843_Южно-Ягунское</v>
      </c>
      <c r="B1095" s="87">
        <v>286</v>
      </c>
      <c r="C1095" s="88" t="s">
        <v>733</v>
      </c>
      <c r="D1095" s="88" t="s">
        <v>568</v>
      </c>
      <c r="E1095" s="88" t="s">
        <v>531</v>
      </c>
      <c r="F1095" s="88" t="s">
        <v>10</v>
      </c>
      <c r="G1095" s="88" t="s">
        <v>29</v>
      </c>
      <c r="H1095" s="88" t="s">
        <v>2974</v>
      </c>
      <c r="I1095" s="89">
        <v>1843</v>
      </c>
      <c r="J1095" s="88" t="s">
        <v>169</v>
      </c>
      <c r="K1095" s="88" t="s">
        <v>688</v>
      </c>
      <c r="L1095" s="88" t="s">
        <v>708</v>
      </c>
      <c r="M1095" s="88" t="s">
        <v>92</v>
      </c>
      <c r="N1095" s="88" t="s">
        <v>10</v>
      </c>
      <c r="O1095" s="90">
        <v>14.6</v>
      </c>
      <c r="P1095" s="90">
        <v>2499.8000000000002</v>
      </c>
      <c r="Q1095" s="90">
        <v>2514.4</v>
      </c>
      <c r="R1095" s="91">
        <v>65.84</v>
      </c>
      <c r="S1095" s="90" t="s">
        <v>150</v>
      </c>
      <c r="T1095" s="90">
        <v>2539</v>
      </c>
      <c r="U1095" s="90">
        <v>16.600000000000001</v>
      </c>
      <c r="V1095" s="88" t="s">
        <v>31</v>
      </c>
      <c r="W1095" s="88" t="s">
        <v>175</v>
      </c>
      <c r="X1095" s="88" t="s">
        <v>1779</v>
      </c>
      <c r="Y1095" s="90" t="s">
        <v>892</v>
      </c>
      <c r="Z1095" s="90" t="s">
        <v>566</v>
      </c>
      <c r="AA1095" s="90">
        <v>73</v>
      </c>
      <c r="AB1095" s="91" t="s">
        <v>4318</v>
      </c>
      <c r="AC1095" s="88" t="s">
        <v>566</v>
      </c>
      <c r="AD1095" s="90" t="s">
        <v>566</v>
      </c>
      <c r="AE1095" s="90" t="s">
        <v>566</v>
      </c>
      <c r="AF1095" s="90" t="s">
        <v>175</v>
      </c>
      <c r="AG1095" s="91" t="s">
        <v>3411</v>
      </c>
      <c r="AH1095" s="92" t="s">
        <v>2797</v>
      </c>
      <c r="AI1095" s="93">
        <v>590</v>
      </c>
      <c r="AJ1095" s="88" t="s">
        <v>566</v>
      </c>
      <c r="AK1095" s="90" t="s">
        <v>566</v>
      </c>
      <c r="AL1095" s="91">
        <v>14.1</v>
      </c>
      <c r="AM1095" s="91">
        <v>11.5173945259</v>
      </c>
      <c r="AN1095" s="91">
        <v>1345</v>
      </c>
      <c r="AO1095" s="90">
        <v>14</v>
      </c>
      <c r="AP1095" s="91">
        <v>57.41</v>
      </c>
      <c r="AQ1095" s="91" t="s">
        <v>566</v>
      </c>
      <c r="AR1095" s="91" t="s">
        <v>566</v>
      </c>
      <c r="AS1095" s="91">
        <v>102.52</v>
      </c>
      <c r="AT1095" s="91">
        <v>105.35</v>
      </c>
      <c r="AU1095" s="90">
        <v>718</v>
      </c>
      <c r="AV1095" s="90">
        <v>11</v>
      </c>
      <c r="AW1095" s="91">
        <v>26.111999999999998</v>
      </c>
      <c r="AX1095" s="91" t="s">
        <v>566</v>
      </c>
      <c r="AY1095" s="91">
        <v>154.1</v>
      </c>
      <c r="AZ1095" s="88" t="s">
        <v>5455</v>
      </c>
      <c r="BA1095" s="91">
        <v>156.99</v>
      </c>
      <c r="BB1095" s="91">
        <v>51.58</v>
      </c>
      <c r="BC1095" s="94">
        <v>4.7322799535</v>
      </c>
      <c r="BD1095" s="91">
        <v>244.09100000000001</v>
      </c>
      <c r="BE1095" s="95">
        <v>98.376999999999995</v>
      </c>
      <c r="BF1095" s="91">
        <v>3.35</v>
      </c>
      <c r="BG1095" s="91">
        <v>29.3</v>
      </c>
      <c r="BH1095" s="94" t="s">
        <v>566</v>
      </c>
      <c r="BI1095" s="94" t="s">
        <v>566</v>
      </c>
      <c r="BJ1095" s="93">
        <v>702</v>
      </c>
      <c r="BK1095" s="94">
        <v>42</v>
      </c>
      <c r="BL1095" s="91">
        <v>97.932209999999998</v>
      </c>
      <c r="BM1095" s="96">
        <v>8.0304412099999993</v>
      </c>
      <c r="BN1095" s="96" t="s">
        <v>566</v>
      </c>
      <c r="BO1095" s="88" t="s">
        <v>430</v>
      </c>
      <c r="BP1095" s="88" t="s">
        <v>566</v>
      </c>
      <c r="BQ1095" s="91">
        <v>244.09100000000001</v>
      </c>
      <c r="BR1095" s="95">
        <v>98.376999999999995</v>
      </c>
      <c r="BS1095" s="91">
        <v>3.35</v>
      </c>
      <c r="BT1095" s="90">
        <v>30</v>
      </c>
      <c r="BU1095" s="91">
        <v>0</v>
      </c>
      <c r="BV1095" s="91">
        <v>100.44</v>
      </c>
      <c r="BW1095" s="96">
        <v>8.2360799999999994</v>
      </c>
      <c r="BX1095" s="96" t="s">
        <v>566</v>
      </c>
      <c r="BY1095" s="96" t="s">
        <v>566</v>
      </c>
      <c r="BZ1095" s="96" t="s">
        <v>566</v>
      </c>
      <c r="CA1095" s="96" t="s">
        <v>566</v>
      </c>
      <c r="CB1095" s="96" t="s">
        <v>566</v>
      </c>
      <c r="CC1095" s="96" t="s">
        <v>566</v>
      </c>
      <c r="CD1095" s="96" t="s">
        <v>566</v>
      </c>
      <c r="CE1095" s="96" t="s">
        <v>566</v>
      </c>
      <c r="CF1095" s="88" t="s">
        <v>566</v>
      </c>
      <c r="CG1095" s="88" t="s">
        <v>566</v>
      </c>
      <c r="CH1095" s="92" t="s">
        <v>566</v>
      </c>
      <c r="CI1095" s="91">
        <v>0</v>
      </c>
      <c r="CJ1095" s="91">
        <v>0</v>
      </c>
      <c r="CK1095" s="90" t="s">
        <v>566</v>
      </c>
      <c r="CL1095" s="91">
        <v>0.60620246519999998</v>
      </c>
      <c r="CM1095" s="91">
        <v>-1.1202465199999999E-2</v>
      </c>
      <c r="CN1095" s="88" t="s">
        <v>566</v>
      </c>
      <c r="CO1095" s="91">
        <v>124</v>
      </c>
      <c r="CP1095" s="91">
        <v>142.44160345649999</v>
      </c>
      <c r="CQ1095" s="91">
        <v>1.9538213711000001</v>
      </c>
      <c r="CR1095" s="91">
        <v>-101.6493568854</v>
      </c>
      <c r="CS1095" s="91">
        <v>-1.3941786289</v>
      </c>
      <c r="CT1095" s="90">
        <v>4</v>
      </c>
      <c r="CU1095" s="96">
        <v>1.0129999999999999</v>
      </c>
      <c r="CV1095" s="96">
        <v>0.84499999999999997</v>
      </c>
      <c r="CW1095" s="96">
        <v>0.75600000000000001</v>
      </c>
      <c r="CX1095" s="93">
        <v>2369</v>
      </c>
      <c r="CY1095" s="93">
        <v>2339.56</v>
      </c>
      <c r="CZ1095" s="93">
        <v>94.4</v>
      </c>
      <c r="DA1095" s="90">
        <v>82</v>
      </c>
      <c r="DB1095" s="90" t="s">
        <v>566</v>
      </c>
      <c r="DC1095" s="90">
        <v>99.2</v>
      </c>
      <c r="DD1095" s="91">
        <v>233</v>
      </c>
      <c r="DE1095" s="91">
        <v>-33.862660944200002</v>
      </c>
      <c r="DF1095" s="93">
        <v>109.3</v>
      </c>
      <c r="DG1095" s="88" t="s">
        <v>393</v>
      </c>
      <c r="DH1095" s="88" t="s">
        <v>566</v>
      </c>
      <c r="DI1095" s="88">
        <v>1</v>
      </c>
      <c r="DJ1095" s="88" t="s">
        <v>566</v>
      </c>
      <c r="DK1095" s="90">
        <v>0</v>
      </c>
      <c r="DL1095" s="91">
        <v>98.376999999999995</v>
      </c>
      <c r="DM1095" s="91">
        <v>7.1756916975999996</v>
      </c>
      <c r="DN1095" s="91">
        <v>370.12217776350002</v>
      </c>
      <c r="DO1095" s="91">
        <v>5.0768357227000003</v>
      </c>
      <c r="DP1095" s="91">
        <v>126.0312174216</v>
      </c>
      <c r="DQ1095" s="91">
        <v>1.7288357227</v>
      </c>
      <c r="DR1095" s="91">
        <v>215.9883200985</v>
      </c>
      <c r="DS1095" s="91">
        <v>2.9626358133999999</v>
      </c>
      <c r="DT1095" s="91">
        <v>-28.1026402434</v>
      </c>
      <c r="DU1095" s="91">
        <v>-0.38536418659999999</v>
      </c>
      <c r="DV1095" s="91">
        <v>150.83305638889999</v>
      </c>
      <c r="DW1095" s="97"/>
      <c r="DX1095" s="98" t="s">
        <v>689</v>
      </c>
      <c r="DY1095" s="99" t="s">
        <v>689</v>
      </c>
      <c r="DZ1095" s="98" t="s">
        <v>689</v>
      </c>
      <c r="EA1095" s="100" t="s">
        <v>689</v>
      </c>
      <c r="EB1095" s="101" t="s">
        <v>2761</v>
      </c>
      <c r="EC1095" s="38"/>
    </row>
    <row r="1096" spans="1:133" s="9" customFormat="1" ht="15" customHeight="1" x14ac:dyDescent="0.25">
      <c r="A1096" s="17" t="str">
        <f t="shared" si="16"/>
        <v>1844_Южно-Ягунское</v>
      </c>
      <c r="B1096" s="87">
        <v>287</v>
      </c>
      <c r="C1096" s="88" t="s">
        <v>733</v>
      </c>
      <c r="D1096" s="88" t="s">
        <v>568</v>
      </c>
      <c r="E1096" s="88" t="s">
        <v>531</v>
      </c>
      <c r="F1096" s="88" t="s">
        <v>10</v>
      </c>
      <c r="G1096" s="88" t="s">
        <v>29</v>
      </c>
      <c r="H1096" s="88" t="s">
        <v>3057</v>
      </c>
      <c r="I1096" s="89">
        <v>1844</v>
      </c>
      <c r="J1096" s="88" t="s">
        <v>169</v>
      </c>
      <c r="K1096" s="88" t="s">
        <v>688</v>
      </c>
      <c r="L1096" s="88" t="s">
        <v>708</v>
      </c>
      <c r="M1096" s="88" t="s">
        <v>1512</v>
      </c>
      <c r="N1096" s="88" t="s">
        <v>695</v>
      </c>
      <c r="O1096" s="90">
        <v>29.6</v>
      </c>
      <c r="P1096" s="90">
        <v>2549</v>
      </c>
      <c r="Q1096" s="90">
        <v>2624</v>
      </c>
      <c r="R1096" s="91">
        <v>174.64</v>
      </c>
      <c r="S1096" s="90" t="s">
        <v>150</v>
      </c>
      <c r="T1096" s="90">
        <v>2644</v>
      </c>
      <c r="U1096" s="90">
        <v>30.4</v>
      </c>
      <c r="V1096" s="88" t="s">
        <v>31</v>
      </c>
      <c r="W1096" s="88" t="s">
        <v>190</v>
      </c>
      <c r="X1096" s="88" t="s">
        <v>565</v>
      </c>
      <c r="Y1096" s="90" t="s">
        <v>988</v>
      </c>
      <c r="Z1096" s="90" t="s">
        <v>566</v>
      </c>
      <c r="AA1096" s="90">
        <v>73</v>
      </c>
      <c r="AB1096" s="91" t="s">
        <v>3468</v>
      </c>
      <c r="AC1096" s="88" t="s">
        <v>566</v>
      </c>
      <c r="AD1096" s="90" t="s">
        <v>566</v>
      </c>
      <c r="AE1096" s="90" t="s">
        <v>1997</v>
      </c>
      <c r="AF1096" s="90" t="s">
        <v>190</v>
      </c>
      <c r="AG1096" s="91" t="s">
        <v>3430</v>
      </c>
      <c r="AH1096" s="92" t="s">
        <v>2805</v>
      </c>
      <c r="AI1096" s="93">
        <v>591</v>
      </c>
      <c r="AJ1096" s="88" t="s">
        <v>566</v>
      </c>
      <c r="AK1096" s="90" t="s">
        <v>566</v>
      </c>
      <c r="AL1096" s="91">
        <v>14.1</v>
      </c>
      <c r="AM1096" s="91">
        <v>11.5173945259</v>
      </c>
      <c r="AN1096" s="91">
        <v>1396</v>
      </c>
      <c r="AO1096" s="90">
        <v>12.5</v>
      </c>
      <c r="AP1096" s="91">
        <v>106.58</v>
      </c>
      <c r="AQ1096" s="91" t="s">
        <v>566</v>
      </c>
      <c r="AR1096" s="91" t="s">
        <v>566</v>
      </c>
      <c r="AS1096" s="91">
        <v>104.74</v>
      </c>
      <c r="AT1096" s="91">
        <v>106.68</v>
      </c>
      <c r="AU1096" s="90" t="s">
        <v>566</v>
      </c>
      <c r="AV1096" s="90">
        <v>0</v>
      </c>
      <c r="AW1096" s="91" t="s">
        <v>566</v>
      </c>
      <c r="AX1096" s="91" t="s">
        <v>566</v>
      </c>
      <c r="AY1096" s="91">
        <v>167.81</v>
      </c>
      <c r="AZ1096" s="88" t="s">
        <v>4928</v>
      </c>
      <c r="BA1096" s="91">
        <v>169.8</v>
      </c>
      <c r="BB1096" s="91">
        <v>63.07</v>
      </c>
      <c r="BC1096" s="94">
        <v>5.5900663993000004</v>
      </c>
      <c r="BD1096" s="91">
        <v>283.435</v>
      </c>
      <c r="BE1096" s="95">
        <v>94.944999999999993</v>
      </c>
      <c r="BF1096" s="91">
        <v>12.15</v>
      </c>
      <c r="BG1096" s="91">
        <v>31</v>
      </c>
      <c r="BH1096" s="94" t="s">
        <v>566</v>
      </c>
      <c r="BI1096" s="94" t="s">
        <v>566</v>
      </c>
      <c r="BJ1096" s="93">
        <v>744</v>
      </c>
      <c r="BK1096" s="94">
        <v>0</v>
      </c>
      <c r="BL1096" s="91">
        <v>376.53523000000001</v>
      </c>
      <c r="BM1096" s="96">
        <v>26.348695079999999</v>
      </c>
      <c r="BN1096" s="96" t="s">
        <v>566</v>
      </c>
      <c r="BO1096" s="88" t="s">
        <v>430</v>
      </c>
      <c r="BP1096" s="88" t="s">
        <v>566</v>
      </c>
      <c r="BQ1096" s="91">
        <v>283.435</v>
      </c>
      <c r="BR1096" s="95">
        <v>94.944999999999993</v>
      </c>
      <c r="BS1096" s="91">
        <v>12.15</v>
      </c>
      <c r="BT1096" s="90">
        <v>30</v>
      </c>
      <c r="BU1096" s="91">
        <v>0</v>
      </c>
      <c r="BV1096" s="91">
        <v>364.38</v>
      </c>
      <c r="BW1096" s="96">
        <v>25.498290000000001</v>
      </c>
      <c r="BX1096" s="96" t="s">
        <v>566</v>
      </c>
      <c r="BY1096" s="96" t="s">
        <v>566</v>
      </c>
      <c r="BZ1096" s="96" t="s">
        <v>566</v>
      </c>
      <c r="CA1096" s="96" t="s">
        <v>566</v>
      </c>
      <c r="CB1096" s="96" t="s">
        <v>566</v>
      </c>
      <c r="CC1096" s="96" t="s">
        <v>566</v>
      </c>
      <c r="CD1096" s="96" t="s">
        <v>566</v>
      </c>
      <c r="CE1096" s="96" t="s">
        <v>566</v>
      </c>
      <c r="CF1096" s="88" t="s">
        <v>566</v>
      </c>
      <c r="CG1096" s="88" t="s">
        <v>566</v>
      </c>
      <c r="CH1096" s="92" t="s">
        <v>566</v>
      </c>
      <c r="CI1096" s="91">
        <v>0</v>
      </c>
      <c r="CJ1096" s="91">
        <v>0</v>
      </c>
      <c r="CK1096" s="90" t="s">
        <v>566</v>
      </c>
      <c r="CL1096" s="91">
        <v>0.73054337830000005</v>
      </c>
      <c r="CM1096" s="91">
        <v>1.64566217E-2</v>
      </c>
      <c r="CN1096" s="88" t="s">
        <v>566</v>
      </c>
      <c r="CO1096" s="91">
        <v>124</v>
      </c>
      <c r="CP1096" s="91">
        <v>252.34071966010001</v>
      </c>
      <c r="CQ1096" s="91">
        <v>10.828370358800001</v>
      </c>
      <c r="CR1096" s="91">
        <v>-31.0941190496</v>
      </c>
      <c r="CS1096" s="91">
        <v>-1.3176296411999999</v>
      </c>
      <c r="CT1096" s="90" t="s">
        <v>566</v>
      </c>
      <c r="CU1096" s="96">
        <v>1.0130999999999999</v>
      </c>
      <c r="CV1096" s="96">
        <v>0.8478</v>
      </c>
      <c r="CW1096" s="96">
        <v>0.77195000000000003</v>
      </c>
      <c r="CX1096" s="93">
        <v>2369</v>
      </c>
      <c r="CY1096" s="93">
        <v>2348.7399999999998</v>
      </c>
      <c r="CZ1096" s="93">
        <v>89.1</v>
      </c>
      <c r="DA1096" s="90">
        <v>40</v>
      </c>
      <c r="DB1096" s="90" t="s">
        <v>566</v>
      </c>
      <c r="DC1096" s="90">
        <v>99.2</v>
      </c>
      <c r="DD1096" s="91">
        <v>233</v>
      </c>
      <c r="DE1096" s="91">
        <v>-27.978540772500001</v>
      </c>
      <c r="DF1096" s="93">
        <v>127.3</v>
      </c>
      <c r="DG1096" s="88" t="s">
        <v>393</v>
      </c>
      <c r="DH1096" s="88" t="s">
        <v>566</v>
      </c>
      <c r="DI1096" s="88">
        <v>1</v>
      </c>
      <c r="DJ1096" s="88" t="s">
        <v>1288</v>
      </c>
      <c r="DK1096" s="90" t="s">
        <v>566</v>
      </c>
      <c r="DL1096" s="91">
        <v>94.944999999999993</v>
      </c>
      <c r="DM1096" s="91" t="s">
        <v>566</v>
      </c>
      <c r="DN1096" s="91">
        <v>340.7805787355</v>
      </c>
      <c r="DO1096" s="91">
        <v>14.6046634415</v>
      </c>
      <c r="DP1096" s="91">
        <v>57.345740025799998</v>
      </c>
      <c r="DQ1096" s="91">
        <v>2.4586634415000002</v>
      </c>
      <c r="DR1096" s="91">
        <v>306.68565544939997</v>
      </c>
      <c r="DS1096" s="91">
        <v>13.161686453</v>
      </c>
      <c r="DT1096" s="91">
        <v>23.250816739699999</v>
      </c>
      <c r="DU1096" s="91">
        <v>1.015686453</v>
      </c>
      <c r="DV1096" s="91">
        <v>98.945055555600007</v>
      </c>
      <c r="DW1096" s="97"/>
      <c r="DX1096" s="98" t="s">
        <v>566</v>
      </c>
      <c r="DY1096" s="99" t="s">
        <v>689</v>
      </c>
      <c r="DZ1096" s="98" t="s">
        <v>689</v>
      </c>
      <c r="EA1096" s="100" t="s">
        <v>566</v>
      </c>
      <c r="EB1096" s="101" t="s">
        <v>2761</v>
      </c>
      <c r="EC1096" s="38"/>
    </row>
    <row r="1097" spans="1:133" s="9" customFormat="1" ht="15" customHeight="1" x14ac:dyDescent="0.25">
      <c r="A1097" s="17" t="str">
        <f t="shared" si="16"/>
        <v>1845_Южно-Ягунское</v>
      </c>
      <c r="B1097" s="87">
        <v>288</v>
      </c>
      <c r="C1097" s="88" t="s">
        <v>733</v>
      </c>
      <c r="D1097" s="88" t="s">
        <v>568</v>
      </c>
      <c r="E1097" s="88" t="s">
        <v>531</v>
      </c>
      <c r="F1097" s="88" t="s">
        <v>10</v>
      </c>
      <c r="G1097" s="88" t="s">
        <v>29</v>
      </c>
      <c r="H1097" s="88" t="s">
        <v>3055</v>
      </c>
      <c r="I1097" s="89">
        <v>1845</v>
      </c>
      <c r="J1097" s="88" t="s">
        <v>166</v>
      </c>
      <c r="K1097" s="88" t="s">
        <v>688</v>
      </c>
      <c r="L1097" s="88" t="s">
        <v>421</v>
      </c>
      <c r="M1097" s="88" t="s">
        <v>1508</v>
      </c>
      <c r="N1097" s="88" t="s">
        <v>6</v>
      </c>
      <c r="O1097" s="90">
        <v>14</v>
      </c>
      <c r="P1097" s="90">
        <v>2513</v>
      </c>
      <c r="Q1097" s="90">
        <v>2527</v>
      </c>
      <c r="R1097" s="91">
        <v>134.97</v>
      </c>
      <c r="S1097" s="90" t="s">
        <v>150</v>
      </c>
      <c r="T1097" s="90">
        <v>2562</v>
      </c>
      <c r="U1097" s="90">
        <v>5.2</v>
      </c>
      <c r="V1097" s="88" t="s">
        <v>31</v>
      </c>
      <c r="W1097" s="88" t="s">
        <v>118</v>
      </c>
      <c r="X1097" s="88" t="s">
        <v>33</v>
      </c>
      <c r="Y1097" s="90" t="s">
        <v>875</v>
      </c>
      <c r="Z1097" s="90" t="s">
        <v>566</v>
      </c>
      <c r="AA1097" s="90">
        <v>73</v>
      </c>
      <c r="AB1097" s="91" t="s">
        <v>3805</v>
      </c>
      <c r="AC1097" s="88" t="s">
        <v>566</v>
      </c>
      <c r="AD1097" s="90" t="s">
        <v>566</v>
      </c>
      <c r="AE1097" s="90" t="s">
        <v>566</v>
      </c>
      <c r="AF1097" s="90" t="s">
        <v>118</v>
      </c>
      <c r="AG1097" s="91" t="s">
        <v>3634</v>
      </c>
      <c r="AH1097" s="92" t="s">
        <v>2729</v>
      </c>
      <c r="AI1097" s="93">
        <v>679</v>
      </c>
      <c r="AJ1097" s="88" t="s">
        <v>566</v>
      </c>
      <c r="AK1097" s="90" t="s">
        <v>566</v>
      </c>
      <c r="AL1097" s="91">
        <v>15</v>
      </c>
      <c r="AM1097" s="91">
        <v>12.889217866999999</v>
      </c>
      <c r="AN1097" s="91">
        <v>1819</v>
      </c>
      <c r="AO1097" s="90">
        <v>14</v>
      </c>
      <c r="AP1097" s="91">
        <v>131.03</v>
      </c>
      <c r="AQ1097" s="91" t="s">
        <v>566</v>
      </c>
      <c r="AR1097" s="91" t="s">
        <v>566</v>
      </c>
      <c r="AS1097" s="91">
        <v>73.13</v>
      </c>
      <c r="AT1097" s="91">
        <v>74.89</v>
      </c>
      <c r="AU1097" s="90" t="s">
        <v>566</v>
      </c>
      <c r="AV1097" s="90">
        <v>0</v>
      </c>
      <c r="AW1097" s="91" t="s">
        <v>566</v>
      </c>
      <c r="AX1097" s="91" t="s">
        <v>566</v>
      </c>
      <c r="AY1097" s="91">
        <v>133.61000000000001</v>
      </c>
      <c r="AZ1097" s="88" t="s">
        <v>4928</v>
      </c>
      <c r="BA1097" s="91">
        <v>135.4</v>
      </c>
      <c r="BB1097" s="91">
        <v>60.48</v>
      </c>
      <c r="BC1097" s="94">
        <v>2.7051984801</v>
      </c>
      <c r="BD1097" s="91">
        <v>167.303</v>
      </c>
      <c r="BE1097" s="95">
        <v>95.74</v>
      </c>
      <c r="BF1097" s="91">
        <v>6.08</v>
      </c>
      <c r="BG1097" s="91">
        <v>31</v>
      </c>
      <c r="BH1097" s="94" t="s">
        <v>566</v>
      </c>
      <c r="BI1097" s="94" t="s">
        <v>566</v>
      </c>
      <c r="BJ1097" s="93">
        <v>744</v>
      </c>
      <c r="BK1097" s="94">
        <v>0</v>
      </c>
      <c r="BL1097" s="91">
        <v>188.47089</v>
      </c>
      <c r="BM1097" s="96">
        <v>8.4510345900000008</v>
      </c>
      <c r="BN1097" s="96" t="s">
        <v>566</v>
      </c>
      <c r="BO1097" s="88" t="s">
        <v>430</v>
      </c>
      <c r="BP1097" s="88" t="s">
        <v>566</v>
      </c>
      <c r="BQ1097" s="91">
        <v>167.303</v>
      </c>
      <c r="BR1097" s="95">
        <v>95.74</v>
      </c>
      <c r="BS1097" s="91">
        <v>6.08</v>
      </c>
      <c r="BT1097" s="90">
        <v>30</v>
      </c>
      <c r="BU1097" s="91">
        <v>0</v>
      </c>
      <c r="BV1097" s="91">
        <v>182.4</v>
      </c>
      <c r="BW1097" s="96">
        <v>8.1787500000000009</v>
      </c>
      <c r="BX1097" s="96" t="s">
        <v>566</v>
      </c>
      <c r="BY1097" s="96" t="s">
        <v>566</v>
      </c>
      <c r="BZ1097" s="96" t="s">
        <v>566</v>
      </c>
      <c r="CA1097" s="96" t="s">
        <v>566</v>
      </c>
      <c r="CB1097" s="96" t="s">
        <v>566</v>
      </c>
      <c r="CC1097" s="96" t="s">
        <v>566</v>
      </c>
      <c r="CD1097" s="96" t="s">
        <v>566</v>
      </c>
      <c r="CE1097" s="96" t="s">
        <v>566</v>
      </c>
      <c r="CF1097" s="88" t="s">
        <v>566</v>
      </c>
      <c r="CG1097" s="88" t="s">
        <v>566</v>
      </c>
      <c r="CH1097" s="92" t="s">
        <v>566</v>
      </c>
      <c r="CI1097" s="91">
        <v>0</v>
      </c>
      <c r="CJ1097" s="91">
        <v>0</v>
      </c>
      <c r="CK1097" s="90" t="s">
        <v>566</v>
      </c>
      <c r="CL1097" s="91">
        <v>0.17311496109999999</v>
      </c>
      <c r="CM1097" s="91">
        <v>4.0885038899999997E-2</v>
      </c>
      <c r="CN1097" s="88" t="s">
        <v>566</v>
      </c>
      <c r="CO1097" s="91">
        <v>101.875</v>
      </c>
      <c r="CP1097" s="91">
        <v>110.01340662360001</v>
      </c>
      <c r="CQ1097" s="91">
        <v>3.9978413225999998</v>
      </c>
      <c r="CR1097" s="91">
        <v>-57.289174021599997</v>
      </c>
      <c r="CS1097" s="91">
        <v>-2.0821586773999998</v>
      </c>
      <c r="CT1097" s="90" t="s">
        <v>566</v>
      </c>
      <c r="CU1097" s="96">
        <v>1.01356</v>
      </c>
      <c r="CV1097" s="96">
        <v>0.85299999999999998</v>
      </c>
      <c r="CW1097" s="96">
        <v>0.80979999999999996</v>
      </c>
      <c r="CX1097" s="93">
        <v>2310</v>
      </c>
      <c r="CY1097" s="93">
        <v>2291.71</v>
      </c>
      <c r="CZ1097" s="93">
        <v>93.3</v>
      </c>
      <c r="DA1097" s="90">
        <v>51</v>
      </c>
      <c r="DB1097" s="90" t="s">
        <v>566</v>
      </c>
      <c r="DC1097" s="90">
        <v>81.5</v>
      </c>
      <c r="DD1097" s="91">
        <v>228</v>
      </c>
      <c r="DE1097" s="91">
        <v>-41.399122806999998</v>
      </c>
      <c r="DF1097" s="93">
        <v>136.30000000000001</v>
      </c>
      <c r="DG1097" s="88" t="s">
        <v>393</v>
      </c>
      <c r="DH1097" s="88" t="s">
        <v>566</v>
      </c>
      <c r="DI1097" s="88">
        <v>1</v>
      </c>
      <c r="DJ1097" s="88" t="s">
        <v>2538</v>
      </c>
      <c r="DK1097" s="90" t="s">
        <v>566</v>
      </c>
      <c r="DL1097" s="91">
        <v>95.74</v>
      </c>
      <c r="DM1097" s="91" t="s">
        <v>566</v>
      </c>
      <c r="DN1097" s="91">
        <v>210.18630334939999</v>
      </c>
      <c r="DO1097" s="91">
        <v>7.6380826437999998</v>
      </c>
      <c r="DP1097" s="91">
        <v>42.883722704199997</v>
      </c>
      <c r="DQ1097" s="91">
        <v>1.5580826437999999</v>
      </c>
      <c r="DR1097" s="91">
        <v>139.33174783379999</v>
      </c>
      <c r="DS1097" s="91">
        <v>5.0632576112000001</v>
      </c>
      <c r="DT1097" s="91">
        <v>-27.970832811400001</v>
      </c>
      <c r="DU1097" s="91">
        <v>-1.0167423888</v>
      </c>
      <c r="DV1097" s="91">
        <v>112.5399527778</v>
      </c>
      <c r="DW1097" s="97"/>
      <c r="DX1097" s="98" t="s">
        <v>566</v>
      </c>
      <c r="DY1097" s="99" t="s">
        <v>689</v>
      </c>
      <c r="DZ1097" s="98" t="s">
        <v>689</v>
      </c>
      <c r="EA1097" s="100" t="s">
        <v>566</v>
      </c>
      <c r="EB1097" s="101" t="s">
        <v>2761</v>
      </c>
      <c r="EC1097" s="38"/>
    </row>
    <row r="1098" spans="1:133" s="9" customFormat="1" ht="15" customHeight="1" x14ac:dyDescent="0.25">
      <c r="A1098" s="17" t="str">
        <f t="shared" si="16"/>
        <v>1848_Южно-Ягунское</v>
      </c>
      <c r="B1098" s="87">
        <v>289</v>
      </c>
      <c r="C1098" s="88" t="s">
        <v>733</v>
      </c>
      <c r="D1098" s="88" t="s">
        <v>568</v>
      </c>
      <c r="E1098" s="88" t="s">
        <v>531</v>
      </c>
      <c r="F1098" s="88" t="s">
        <v>10</v>
      </c>
      <c r="G1098" s="88" t="s">
        <v>29</v>
      </c>
      <c r="H1098" s="88" t="s">
        <v>3055</v>
      </c>
      <c r="I1098" s="89">
        <v>1848</v>
      </c>
      <c r="J1098" s="88" t="s">
        <v>205</v>
      </c>
      <c r="K1098" s="88" t="s">
        <v>688</v>
      </c>
      <c r="L1098" s="88" t="s">
        <v>421</v>
      </c>
      <c r="M1098" s="88" t="s">
        <v>1508</v>
      </c>
      <c r="N1098" s="88" t="s">
        <v>6</v>
      </c>
      <c r="O1098" s="90">
        <v>12.1</v>
      </c>
      <c r="P1098" s="90">
        <v>2607</v>
      </c>
      <c r="Q1098" s="90">
        <v>2623</v>
      </c>
      <c r="R1098" s="91">
        <v>219.6</v>
      </c>
      <c r="S1098" s="90" t="s">
        <v>150</v>
      </c>
      <c r="T1098" s="90">
        <v>2629.7</v>
      </c>
      <c r="U1098" s="90">
        <v>3.6</v>
      </c>
      <c r="V1098" s="88" t="s">
        <v>31</v>
      </c>
      <c r="W1098" s="88" t="s">
        <v>156</v>
      </c>
      <c r="X1098" s="88" t="s">
        <v>262</v>
      </c>
      <c r="Y1098" s="90" t="s">
        <v>842</v>
      </c>
      <c r="Z1098" s="90" t="s">
        <v>566</v>
      </c>
      <c r="AA1098" s="90">
        <v>73</v>
      </c>
      <c r="AB1098" s="91" t="s">
        <v>3876</v>
      </c>
      <c r="AC1098" s="88" t="s">
        <v>566</v>
      </c>
      <c r="AD1098" s="90" t="s">
        <v>566</v>
      </c>
      <c r="AE1098" s="90" t="s">
        <v>1950</v>
      </c>
      <c r="AF1098" s="90" t="s">
        <v>156</v>
      </c>
      <c r="AG1098" s="91" t="s">
        <v>4008</v>
      </c>
      <c r="AH1098" s="92" t="s">
        <v>2939</v>
      </c>
      <c r="AI1098" s="93">
        <v>448</v>
      </c>
      <c r="AJ1098" s="88" t="s">
        <v>722</v>
      </c>
      <c r="AK1098" s="90" t="s">
        <v>566</v>
      </c>
      <c r="AL1098" s="91">
        <v>31.1</v>
      </c>
      <c r="AM1098" s="91">
        <v>25.857389595400001</v>
      </c>
      <c r="AN1098" s="91">
        <v>2082</v>
      </c>
      <c r="AO1098" s="90">
        <v>25.3</v>
      </c>
      <c r="AP1098" s="91">
        <v>180.066</v>
      </c>
      <c r="AQ1098" s="91">
        <v>42.093499999999999</v>
      </c>
      <c r="AR1098" s="91" t="s">
        <v>566</v>
      </c>
      <c r="AS1098" s="91">
        <v>66.915122511000007</v>
      </c>
      <c r="AT1098" s="91">
        <v>67.693948297399999</v>
      </c>
      <c r="AU1098" s="90">
        <v>674</v>
      </c>
      <c r="AV1098" s="90">
        <v>13.5</v>
      </c>
      <c r="AW1098" s="91">
        <v>12.98</v>
      </c>
      <c r="AX1098" s="91" t="s">
        <v>566</v>
      </c>
      <c r="AY1098" s="91">
        <v>169.09</v>
      </c>
      <c r="AZ1098" s="88" t="s">
        <v>4928</v>
      </c>
      <c r="BA1098" s="91">
        <v>169.9</v>
      </c>
      <c r="BB1098" s="91">
        <v>102.174877489</v>
      </c>
      <c r="BC1098" s="94">
        <v>0.78625501340000004</v>
      </c>
      <c r="BD1098" s="91">
        <v>80.296000000000006</v>
      </c>
      <c r="BE1098" s="95">
        <v>91.070999999999998</v>
      </c>
      <c r="BF1098" s="91">
        <v>6.12</v>
      </c>
      <c r="BG1098" s="91">
        <v>31</v>
      </c>
      <c r="BH1098" s="94" t="s">
        <v>566</v>
      </c>
      <c r="BI1098" s="94" t="s">
        <v>566</v>
      </c>
      <c r="BJ1098" s="93">
        <v>744</v>
      </c>
      <c r="BK1098" s="94">
        <v>0</v>
      </c>
      <c r="BL1098" s="91">
        <v>189.58354</v>
      </c>
      <c r="BM1098" s="96">
        <v>8.4800720300000005</v>
      </c>
      <c r="BN1098" s="96" t="s">
        <v>566</v>
      </c>
      <c r="BO1098" s="88" t="s">
        <v>430</v>
      </c>
      <c r="BP1098" s="88" t="s">
        <v>566</v>
      </c>
      <c r="BQ1098" s="91">
        <v>80.296000000000006</v>
      </c>
      <c r="BR1098" s="95">
        <v>91.070999999999998</v>
      </c>
      <c r="BS1098" s="91">
        <v>6.12</v>
      </c>
      <c r="BT1098" s="90">
        <v>30</v>
      </c>
      <c r="BU1098" s="91">
        <v>0</v>
      </c>
      <c r="BV1098" s="91">
        <v>183.48</v>
      </c>
      <c r="BW1098" s="96">
        <v>8.2071000000000005</v>
      </c>
      <c r="BX1098" s="96" t="s">
        <v>566</v>
      </c>
      <c r="BY1098" s="96" t="s">
        <v>566</v>
      </c>
      <c r="BZ1098" s="96" t="s">
        <v>566</v>
      </c>
      <c r="CA1098" s="96" t="s">
        <v>566</v>
      </c>
      <c r="CB1098" s="96" t="s">
        <v>566</v>
      </c>
      <c r="CC1098" s="96" t="s">
        <v>566</v>
      </c>
      <c r="CD1098" s="96" t="s">
        <v>566</v>
      </c>
      <c r="CE1098" s="96" t="s">
        <v>566</v>
      </c>
      <c r="CF1098" s="88" t="s">
        <v>566</v>
      </c>
      <c r="CG1098" s="88" t="s">
        <v>566</v>
      </c>
      <c r="CH1098" s="92" t="s">
        <v>566</v>
      </c>
      <c r="CI1098" s="91">
        <v>0</v>
      </c>
      <c r="CJ1098" s="91">
        <v>0</v>
      </c>
      <c r="CK1098" s="90" t="s">
        <v>566</v>
      </c>
      <c r="CL1098" s="91">
        <v>-0.46465040000000002</v>
      </c>
      <c r="CM1098" s="91">
        <v>0.26165040000000001</v>
      </c>
      <c r="CN1098" s="88" t="s">
        <v>566</v>
      </c>
      <c r="CO1098" s="91">
        <v>101.875</v>
      </c>
      <c r="CP1098" s="91">
        <v>58.514576151100002</v>
      </c>
      <c r="CQ1098" s="91">
        <v>4.4566309265999999</v>
      </c>
      <c r="CR1098" s="91">
        <v>-21.781874494099998</v>
      </c>
      <c r="CS1098" s="91">
        <v>-1.6593690733999999</v>
      </c>
      <c r="CT1098" s="90" t="s">
        <v>566</v>
      </c>
      <c r="CU1098" s="96">
        <v>1.0135700000000001</v>
      </c>
      <c r="CV1098" s="96">
        <v>0.85299999999999998</v>
      </c>
      <c r="CW1098" s="96">
        <v>0.81010000000000004</v>
      </c>
      <c r="CX1098" s="93">
        <v>2310</v>
      </c>
      <c r="CY1098" s="93">
        <v>2301.7600000000002</v>
      </c>
      <c r="CZ1098" s="93">
        <v>94.5</v>
      </c>
      <c r="DA1098" s="90">
        <v>40</v>
      </c>
      <c r="DB1098" s="90" t="s">
        <v>566</v>
      </c>
      <c r="DC1098" s="90">
        <v>81.5</v>
      </c>
      <c r="DD1098" s="91">
        <v>228</v>
      </c>
      <c r="DE1098" s="91">
        <v>-25.8377192982</v>
      </c>
      <c r="DF1098" s="93">
        <v>136.30000000000001</v>
      </c>
      <c r="DG1098" s="88" t="s">
        <v>393</v>
      </c>
      <c r="DH1098" s="88" t="s">
        <v>566</v>
      </c>
      <c r="DI1098" s="88">
        <v>1</v>
      </c>
      <c r="DJ1098" s="88" t="s">
        <v>2919</v>
      </c>
      <c r="DK1098" s="90" t="s">
        <v>566</v>
      </c>
      <c r="DL1098" s="91">
        <v>91.070999999999998</v>
      </c>
      <c r="DM1098" s="91" t="s">
        <v>566</v>
      </c>
      <c r="DN1098" s="91">
        <v>100.972646144</v>
      </c>
      <c r="DO1098" s="91">
        <v>7.6903542238</v>
      </c>
      <c r="DP1098" s="91">
        <v>20.676195498799999</v>
      </c>
      <c r="DQ1098" s="91">
        <v>1.5743542237999999</v>
      </c>
      <c r="DR1098" s="91">
        <v>73.838687003299995</v>
      </c>
      <c r="DS1098" s="91">
        <v>5.6237573162999999</v>
      </c>
      <c r="DT1098" s="91">
        <v>-6.4577636418999997</v>
      </c>
      <c r="DU1098" s="91">
        <v>-0.49224268370000002</v>
      </c>
      <c r="DV1098" s="91" t="s">
        <v>566</v>
      </c>
      <c r="DW1098" s="97"/>
      <c r="DX1098" s="98" t="s">
        <v>4637</v>
      </c>
      <c r="DY1098" s="99" t="s">
        <v>689</v>
      </c>
      <c r="DZ1098" s="98" t="s">
        <v>689</v>
      </c>
      <c r="EA1098" s="100" t="s">
        <v>566</v>
      </c>
      <c r="EB1098" s="101" t="s">
        <v>2761</v>
      </c>
      <c r="EC1098" s="38"/>
    </row>
    <row r="1099" spans="1:133" s="9" customFormat="1" ht="15" customHeight="1" x14ac:dyDescent="0.25">
      <c r="A1099" s="17" t="str">
        <f t="shared" si="16"/>
        <v>1850_Южно-Ягунское</v>
      </c>
      <c r="B1099" s="87">
        <v>290</v>
      </c>
      <c r="C1099" s="88" t="s">
        <v>733</v>
      </c>
      <c r="D1099" s="88" t="s">
        <v>568</v>
      </c>
      <c r="E1099" s="88" t="s">
        <v>531</v>
      </c>
      <c r="F1099" s="88" t="s">
        <v>10</v>
      </c>
      <c r="G1099" s="88" t="s">
        <v>29</v>
      </c>
      <c r="H1099" s="88" t="s">
        <v>3055</v>
      </c>
      <c r="I1099" s="89">
        <v>1850</v>
      </c>
      <c r="J1099" s="88" t="s">
        <v>168</v>
      </c>
      <c r="K1099" s="88" t="s">
        <v>688</v>
      </c>
      <c r="L1099" s="88" t="s">
        <v>708</v>
      </c>
      <c r="M1099" s="88" t="s">
        <v>1508</v>
      </c>
      <c r="N1099" s="88" t="s">
        <v>6</v>
      </c>
      <c r="O1099" s="90">
        <v>33.5</v>
      </c>
      <c r="P1099" s="90">
        <v>2698</v>
      </c>
      <c r="Q1099" s="90">
        <v>2712</v>
      </c>
      <c r="R1099" s="91">
        <v>316.036</v>
      </c>
      <c r="S1099" s="90" t="s">
        <v>150</v>
      </c>
      <c r="T1099" s="90">
        <v>2723.4</v>
      </c>
      <c r="U1099" s="90">
        <v>7.3</v>
      </c>
      <c r="V1099" s="88" t="s">
        <v>31</v>
      </c>
      <c r="W1099" s="88" t="s">
        <v>94</v>
      </c>
      <c r="X1099" s="88" t="s">
        <v>472</v>
      </c>
      <c r="Y1099" s="90" t="s">
        <v>1948</v>
      </c>
      <c r="Z1099" s="90" t="s">
        <v>566</v>
      </c>
      <c r="AA1099" s="90">
        <v>73</v>
      </c>
      <c r="AB1099" s="91" t="s">
        <v>3877</v>
      </c>
      <c r="AC1099" s="88" t="s">
        <v>566</v>
      </c>
      <c r="AD1099" s="90" t="s">
        <v>566</v>
      </c>
      <c r="AE1099" s="90" t="s">
        <v>2019</v>
      </c>
      <c r="AF1099" s="90" t="s">
        <v>94</v>
      </c>
      <c r="AG1099" s="91" t="s">
        <v>3508</v>
      </c>
      <c r="AH1099" s="92" t="s">
        <v>2437</v>
      </c>
      <c r="AI1099" s="93">
        <v>974</v>
      </c>
      <c r="AJ1099" s="88" t="s">
        <v>566</v>
      </c>
      <c r="AK1099" s="90" t="s">
        <v>566</v>
      </c>
      <c r="AL1099" s="91">
        <v>26.2</v>
      </c>
      <c r="AM1099" s="91">
        <v>23.074265982499998</v>
      </c>
      <c r="AN1099" s="91">
        <v>1949</v>
      </c>
      <c r="AO1099" s="90">
        <v>24.8</v>
      </c>
      <c r="AP1099" s="91">
        <v>235.03100000000001</v>
      </c>
      <c r="AQ1099" s="91" t="s">
        <v>566</v>
      </c>
      <c r="AR1099" s="91" t="s">
        <v>566</v>
      </c>
      <c r="AS1099" s="91">
        <v>82.85</v>
      </c>
      <c r="AT1099" s="91">
        <v>84.94</v>
      </c>
      <c r="AU1099" s="90">
        <v>1030</v>
      </c>
      <c r="AV1099" s="90">
        <v>0</v>
      </c>
      <c r="AW1099" s="91">
        <v>124.2</v>
      </c>
      <c r="AX1099" s="91" t="s">
        <v>566</v>
      </c>
      <c r="AY1099" s="91">
        <v>164.72</v>
      </c>
      <c r="AZ1099" s="88" t="s">
        <v>4928</v>
      </c>
      <c r="BA1099" s="91">
        <v>166.3</v>
      </c>
      <c r="BB1099" s="91">
        <v>81.87</v>
      </c>
      <c r="BC1099" s="94">
        <v>7.9778821599999994E-2</v>
      </c>
      <c r="BD1099" s="91">
        <v>6.7089999999999996</v>
      </c>
      <c r="BE1099" s="95">
        <v>63.481999999999999</v>
      </c>
      <c r="BF1099" s="91">
        <v>2.09</v>
      </c>
      <c r="BG1099" s="91">
        <v>31</v>
      </c>
      <c r="BH1099" s="94">
        <v>8.3330000000000001E-2</v>
      </c>
      <c r="BI1099" s="94">
        <v>0.5</v>
      </c>
      <c r="BJ1099" s="93">
        <v>106</v>
      </c>
      <c r="BK1099" s="94">
        <v>0</v>
      </c>
      <c r="BL1099" s="91">
        <v>64.7851</v>
      </c>
      <c r="BM1099" s="96">
        <v>2.94772167</v>
      </c>
      <c r="BN1099" s="96" t="s">
        <v>566</v>
      </c>
      <c r="BO1099" s="88" t="s">
        <v>696</v>
      </c>
      <c r="BP1099" s="88" t="s">
        <v>566</v>
      </c>
      <c r="BQ1099" s="91">
        <v>6.7089999999999996</v>
      </c>
      <c r="BR1099" s="95">
        <v>63.481999999999999</v>
      </c>
      <c r="BS1099" s="91">
        <v>2.09</v>
      </c>
      <c r="BT1099" s="90">
        <v>30</v>
      </c>
      <c r="BU1099" s="91">
        <v>0</v>
      </c>
      <c r="BV1099" s="91">
        <v>62.7</v>
      </c>
      <c r="BW1099" s="96">
        <v>2.8528500000000001</v>
      </c>
      <c r="BX1099" s="96" t="s">
        <v>566</v>
      </c>
      <c r="BY1099" s="96" t="s">
        <v>566</v>
      </c>
      <c r="BZ1099" s="96" t="s">
        <v>566</v>
      </c>
      <c r="CA1099" s="96" t="s">
        <v>566</v>
      </c>
      <c r="CB1099" s="96" t="s">
        <v>566</v>
      </c>
      <c r="CC1099" s="96" t="s">
        <v>566</v>
      </c>
      <c r="CD1099" s="96" t="s">
        <v>566</v>
      </c>
      <c r="CE1099" s="96" t="s">
        <v>566</v>
      </c>
      <c r="CF1099" s="88" t="s">
        <v>566</v>
      </c>
      <c r="CG1099" s="88" t="s">
        <v>566</v>
      </c>
      <c r="CH1099" s="92" t="s">
        <v>566</v>
      </c>
      <c r="CI1099" s="91">
        <v>0</v>
      </c>
      <c r="CJ1099" s="91">
        <v>0</v>
      </c>
      <c r="CK1099" s="90" t="s">
        <v>566</v>
      </c>
      <c r="CL1099" s="91">
        <v>-5.7462373999999997E-3</v>
      </c>
      <c r="CM1099" s="91">
        <v>6.1746237400000001E-2</v>
      </c>
      <c r="CN1099" s="88" t="s">
        <v>566</v>
      </c>
      <c r="CO1099" s="91">
        <v>101.875</v>
      </c>
      <c r="CP1099" s="91">
        <v>5.7284059950000001</v>
      </c>
      <c r="CQ1099" s="91">
        <v>1.784379851</v>
      </c>
      <c r="CR1099" s="91">
        <v>-0.980626263</v>
      </c>
      <c r="CS1099" s="91">
        <v>-0.30562014900000001</v>
      </c>
      <c r="CT1099" s="90" t="s">
        <v>566</v>
      </c>
      <c r="CU1099" s="96">
        <v>1.0135000000000001</v>
      </c>
      <c r="CV1099" s="96">
        <v>0.85299999999999998</v>
      </c>
      <c r="CW1099" s="96">
        <v>0.80800000000000005</v>
      </c>
      <c r="CX1099" s="93">
        <v>2310</v>
      </c>
      <c r="CY1099" s="93">
        <v>2288.326</v>
      </c>
      <c r="CZ1099" s="93">
        <v>94.1</v>
      </c>
      <c r="DA1099" s="90">
        <v>51</v>
      </c>
      <c r="DB1099" s="90" t="s">
        <v>566</v>
      </c>
      <c r="DC1099" s="90">
        <v>81.5</v>
      </c>
      <c r="DD1099" s="91">
        <v>228</v>
      </c>
      <c r="DE1099" s="91">
        <v>-27.754385964899999</v>
      </c>
      <c r="DF1099" s="93">
        <v>136.30000000000001</v>
      </c>
      <c r="DG1099" s="88" t="s">
        <v>393</v>
      </c>
      <c r="DH1099" s="88" t="s">
        <v>566</v>
      </c>
      <c r="DI1099" s="88">
        <v>1</v>
      </c>
      <c r="DJ1099" s="88" t="s">
        <v>1432</v>
      </c>
      <c r="DK1099" s="90" t="s">
        <v>566</v>
      </c>
      <c r="DL1099" s="91">
        <v>63.481999999999999</v>
      </c>
      <c r="DM1099" s="91" t="s">
        <v>566</v>
      </c>
      <c r="DN1099" s="91">
        <v>10.5359765165</v>
      </c>
      <c r="DO1099" s="91">
        <v>3.2819224447000002</v>
      </c>
      <c r="DP1099" s="91">
        <v>3.8269442585000002</v>
      </c>
      <c r="DQ1099" s="91">
        <v>1.1919224447000001</v>
      </c>
      <c r="DR1099" s="91">
        <v>8.8441832905000002</v>
      </c>
      <c r="DS1099" s="91">
        <v>2.7549343527999999</v>
      </c>
      <c r="DT1099" s="91">
        <v>2.1351510325</v>
      </c>
      <c r="DU1099" s="91">
        <v>0.66493435280000002</v>
      </c>
      <c r="DV1099" s="91">
        <v>112.9476580556</v>
      </c>
      <c r="DW1099" s="97"/>
      <c r="DX1099" s="98" t="s">
        <v>689</v>
      </c>
      <c r="DY1099" s="99" t="s">
        <v>689</v>
      </c>
      <c r="DZ1099" s="98" t="s">
        <v>689</v>
      </c>
      <c r="EA1099" s="100" t="s">
        <v>566</v>
      </c>
      <c r="EB1099" s="101" t="s">
        <v>2761</v>
      </c>
      <c r="EC1099" s="38"/>
    </row>
    <row r="1100" spans="1:133" s="9" customFormat="1" ht="15" customHeight="1" x14ac:dyDescent="0.25">
      <c r="A1100" s="17" t="str">
        <f t="shared" si="16"/>
        <v>1851_Южно-Ягунское</v>
      </c>
      <c r="B1100" s="87">
        <v>291</v>
      </c>
      <c r="C1100" s="88" t="s">
        <v>733</v>
      </c>
      <c r="D1100" s="88" t="s">
        <v>568</v>
      </c>
      <c r="E1100" s="88" t="s">
        <v>531</v>
      </c>
      <c r="F1100" s="88" t="s">
        <v>10</v>
      </c>
      <c r="G1100" s="88" t="s">
        <v>29</v>
      </c>
      <c r="H1100" s="88" t="s">
        <v>3055</v>
      </c>
      <c r="I1100" s="89">
        <v>1851</v>
      </c>
      <c r="J1100" s="88" t="s">
        <v>169</v>
      </c>
      <c r="K1100" s="88" t="s">
        <v>688</v>
      </c>
      <c r="L1100" s="88" t="s">
        <v>708</v>
      </c>
      <c r="M1100" s="88" t="s">
        <v>1508</v>
      </c>
      <c r="N1100" s="88" t="s">
        <v>6</v>
      </c>
      <c r="O1100" s="90">
        <v>7.5</v>
      </c>
      <c r="P1100" s="90">
        <v>2420.5</v>
      </c>
      <c r="Q1100" s="90">
        <v>2431</v>
      </c>
      <c r="R1100" s="91">
        <v>44.061</v>
      </c>
      <c r="S1100" s="90" t="s">
        <v>150</v>
      </c>
      <c r="T1100" s="90">
        <v>2449.5</v>
      </c>
      <c r="U1100" s="90">
        <v>2.6</v>
      </c>
      <c r="V1100" s="88" t="s">
        <v>31</v>
      </c>
      <c r="W1100" s="88" t="s">
        <v>112</v>
      </c>
      <c r="X1100" s="88" t="s">
        <v>248</v>
      </c>
      <c r="Y1100" s="90" t="s">
        <v>528</v>
      </c>
      <c r="Z1100" s="90" t="s">
        <v>566</v>
      </c>
      <c r="AA1100" s="90">
        <v>73</v>
      </c>
      <c r="AB1100" s="91" t="s">
        <v>3534</v>
      </c>
      <c r="AC1100" s="88" t="s">
        <v>566</v>
      </c>
      <c r="AD1100" s="90" t="s">
        <v>566</v>
      </c>
      <c r="AE1100" s="90" t="s">
        <v>1265</v>
      </c>
      <c r="AF1100" s="90" t="s">
        <v>112</v>
      </c>
      <c r="AG1100" s="91" t="s">
        <v>3432</v>
      </c>
      <c r="AH1100" s="92" t="s">
        <v>1331</v>
      </c>
      <c r="AI1100" s="93">
        <v>1528</v>
      </c>
      <c r="AJ1100" s="88" t="s">
        <v>722</v>
      </c>
      <c r="AK1100" s="90">
        <v>4.5</v>
      </c>
      <c r="AL1100" s="91">
        <v>34</v>
      </c>
      <c r="AM1100" s="91">
        <v>12.8497409363</v>
      </c>
      <c r="AN1100" s="91">
        <v>1689</v>
      </c>
      <c r="AO1100" s="90">
        <v>12.6</v>
      </c>
      <c r="AP1100" s="91">
        <v>39.860999999999997</v>
      </c>
      <c r="AQ1100" s="91">
        <v>50.83</v>
      </c>
      <c r="AR1100" s="91" t="s">
        <v>566</v>
      </c>
      <c r="AS1100" s="91">
        <v>73.2767495274</v>
      </c>
      <c r="AT1100" s="91">
        <v>75.430930990799993</v>
      </c>
      <c r="AU1100" s="90" t="s">
        <v>566</v>
      </c>
      <c r="AV1100" s="90">
        <v>0</v>
      </c>
      <c r="AW1100" s="91" t="s">
        <v>566</v>
      </c>
      <c r="AX1100" s="91" t="s">
        <v>566</v>
      </c>
      <c r="AY1100" s="91">
        <v>138.9</v>
      </c>
      <c r="AZ1100" s="88" t="s">
        <v>4928</v>
      </c>
      <c r="BA1100" s="91">
        <v>141.1</v>
      </c>
      <c r="BB1100" s="91">
        <v>65.623250472600006</v>
      </c>
      <c r="BC1100" s="94">
        <v>1.2955900336999999</v>
      </c>
      <c r="BD1100" s="91">
        <v>85.364000000000004</v>
      </c>
      <c r="BE1100" s="95">
        <v>94.948999999999998</v>
      </c>
      <c r="BF1100" s="91">
        <v>3.68</v>
      </c>
      <c r="BG1100" s="91">
        <v>31</v>
      </c>
      <c r="BH1100" s="94" t="s">
        <v>566</v>
      </c>
      <c r="BI1100" s="94" t="s">
        <v>566</v>
      </c>
      <c r="BJ1100" s="93">
        <v>743</v>
      </c>
      <c r="BK1100" s="94">
        <v>1</v>
      </c>
      <c r="BL1100" s="91">
        <v>113.86245</v>
      </c>
      <c r="BM1100" s="96">
        <v>5.8057323700000003</v>
      </c>
      <c r="BN1100" s="96" t="s">
        <v>566</v>
      </c>
      <c r="BO1100" s="88" t="s">
        <v>430</v>
      </c>
      <c r="BP1100" s="88" t="s">
        <v>566</v>
      </c>
      <c r="BQ1100" s="91">
        <v>85.364000000000004</v>
      </c>
      <c r="BR1100" s="95">
        <v>94.948999999999998</v>
      </c>
      <c r="BS1100" s="91">
        <v>3.68</v>
      </c>
      <c r="BT1100" s="90">
        <v>30</v>
      </c>
      <c r="BU1100" s="91">
        <v>0</v>
      </c>
      <c r="BV1100" s="91">
        <v>110.34</v>
      </c>
      <c r="BW1100" s="96">
        <v>5.6260199999999996</v>
      </c>
      <c r="BX1100" s="96" t="s">
        <v>566</v>
      </c>
      <c r="BY1100" s="96" t="s">
        <v>566</v>
      </c>
      <c r="BZ1100" s="96" t="s">
        <v>566</v>
      </c>
      <c r="CA1100" s="96" t="s">
        <v>566</v>
      </c>
      <c r="CB1100" s="96" t="s">
        <v>566</v>
      </c>
      <c r="CC1100" s="96" t="s">
        <v>566</v>
      </c>
      <c r="CD1100" s="96" t="s">
        <v>566</v>
      </c>
      <c r="CE1100" s="96" t="s">
        <v>566</v>
      </c>
      <c r="CF1100" s="88" t="s">
        <v>566</v>
      </c>
      <c r="CG1100" s="88" t="s">
        <v>566</v>
      </c>
      <c r="CH1100" s="92" t="s">
        <v>566</v>
      </c>
      <c r="CI1100" s="91">
        <v>0</v>
      </c>
      <c r="CJ1100" s="91">
        <v>0</v>
      </c>
      <c r="CK1100" s="90" t="s">
        <v>566</v>
      </c>
      <c r="CL1100" s="91">
        <v>-0.5400163536</v>
      </c>
      <c r="CM1100" s="91">
        <v>3.0163536E-3</v>
      </c>
      <c r="CN1100" s="88" t="s">
        <v>566</v>
      </c>
      <c r="CO1100" s="91">
        <v>101.875</v>
      </c>
      <c r="CP1100" s="91">
        <v>48.4870733638</v>
      </c>
      <c r="CQ1100" s="91">
        <v>2.0890705264</v>
      </c>
      <c r="CR1100" s="91">
        <v>-36.877125720999999</v>
      </c>
      <c r="CS1100" s="91">
        <v>-1.5889294735999999</v>
      </c>
      <c r="CT1100" s="90" t="s">
        <v>566</v>
      </c>
      <c r="CU1100" s="96">
        <v>1.013001</v>
      </c>
      <c r="CV1100" s="96">
        <v>0.85299999999999998</v>
      </c>
      <c r="CW1100" s="96">
        <v>0.79303000000000001</v>
      </c>
      <c r="CX1100" s="93">
        <v>2310</v>
      </c>
      <c r="CY1100" s="93">
        <v>2287.5279999999998</v>
      </c>
      <c r="CZ1100" s="93">
        <v>94.4</v>
      </c>
      <c r="DA1100" s="90">
        <v>40</v>
      </c>
      <c r="DB1100" s="90" t="s">
        <v>566</v>
      </c>
      <c r="DC1100" s="90">
        <v>81.5</v>
      </c>
      <c r="DD1100" s="91">
        <v>228</v>
      </c>
      <c r="DE1100" s="91">
        <v>-39.078947368400001</v>
      </c>
      <c r="DF1100" s="93">
        <v>136.30000000000001</v>
      </c>
      <c r="DG1100" s="88" t="s">
        <v>393</v>
      </c>
      <c r="DH1100" s="88" t="s">
        <v>566</v>
      </c>
      <c r="DI1100" s="88">
        <v>1</v>
      </c>
      <c r="DJ1100" s="88" t="s">
        <v>1323</v>
      </c>
      <c r="DK1100" s="90" t="s">
        <v>566</v>
      </c>
      <c r="DL1100" s="91">
        <v>94.948999999999998</v>
      </c>
      <c r="DM1100" s="91" t="s">
        <v>566</v>
      </c>
      <c r="DN1100" s="91">
        <v>102.2934792011</v>
      </c>
      <c r="DO1100" s="91">
        <v>4.4073251840000003</v>
      </c>
      <c r="DP1100" s="91">
        <v>16.929280116299999</v>
      </c>
      <c r="DQ1100" s="91">
        <v>0.72932518400000002</v>
      </c>
      <c r="DR1100" s="91">
        <v>58.108642017599998</v>
      </c>
      <c r="DS1100" s="91">
        <v>2.5036167821999999</v>
      </c>
      <c r="DT1100" s="91">
        <v>-27.255557067200002</v>
      </c>
      <c r="DU1100" s="91">
        <v>-1.1743832178</v>
      </c>
      <c r="DV1100" s="91" t="s">
        <v>566</v>
      </c>
      <c r="DW1100" s="97"/>
      <c r="DX1100" s="98" t="s">
        <v>566</v>
      </c>
      <c r="DY1100" s="99" t="s">
        <v>689</v>
      </c>
      <c r="DZ1100" s="98" t="s">
        <v>689</v>
      </c>
      <c r="EA1100" s="100" t="s">
        <v>566</v>
      </c>
      <c r="EB1100" s="101" t="s">
        <v>2761</v>
      </c>
      <c r="EC1100" s="38"/>
    </row>
    <row r="1101" spans="1:133" s="9" customFormat="1" ht="15" customHeight="1" x14ac:dyDescent="0.25">
      <c r="A1101" s="17" t="str">
        <f t="shared" si="16"/>
        <v>1854_Южно-Ягунское</v>
      </c>
      <c r="B1101" s="87">
        <v>292</v>
      </c>
      <c r="C1101" s="88" t="s">
        <v>733</v>
      </c>
      <c r="D1101" s="88" t="s">
        <v>568</v>
      </c>
      <c r="E1101" s="88" t="s">
        <v>531</v>
      </c>
      <c r="F1101" s="88" t="s">
        <v>10</v>
      </c>
      <c r="G1101" s="88" t="s">
        <v>29</v>
      </c>
      <c r="H1101" s="88" t="s">
        <v>3055</v>
      </c>
      <c r="I1101" s="89">
        <v>1854</v>
      </c>
      <c r="J1101" s="88" t="s">
        <v>98</v>
      </c>
      <c r="K1101" s="88" t="s">
        <v>688</v>
      </c>
      <c r="L1101" s="88" t="s">
        <v>708</v>
      </c>
      <c r="M1101" s="88" t="s">
        <v>1508</v>
      </c>
      <c r="N1101" s="88" t="s">
        <v>6</v>
      </c>
      <c r="O1101" s="90">
        <v>19</v>
      </c>
      <c r="P1101" s="90">
        <v>2509</v>
      </c>
      <c r="Q1101" s="90">
        <v>2525</v>
      </c>
      <c r="R1101" s="91">
        <v>135.672</v>
      </c>
      <c r="S1101" s="90" t="s">
        <v>150</v>
      </c>
      <c r="T1101" s="90">
        <v>2584.1999999999998</v>
      </c>
      <c r="U1101" s="90">
        <v>8.8000000000000007</v>
      </c>
      <c r="V1101" s="88" t="s">
        <v>31</v>
      </c>
      <c r="W1101" s="88" t="s">
        <v>175</v>
      </c>
      <c r="X1101" s="88" t="s">
        <v>2051</v>
      </c>
      <c r="Y1101" s="90" t="s">
        <v>858</v>
      </c>
      <c r="Z1101" s="90" t="s">
        <v>566</v>
      </c>
      <c r="AA1101" s="90">
        <v>73</v>
      </c>
      <c r="AB1101" s="91" t="s">
        <v>5556</v>
      </c>
      <c r="AC1101" s="88" t="s">
        <v>566</v>
      </c>
      <c r="AD1101" s="90" t="s">
        <v>566</v>
      </c>
      <c r="AE1101" s="90" t="s">
        <v>2019</v>
      </c>
      <c r="AF1101" s="90" t="s">
        <v>175</v>
      </c>
      <c r="AG1101" s="91" t="s">
        <v>3441</v>
      </c>
      <c r="AH1101" s="92" t="s">
        <v>5499</v>
      </c>
      <c r="AI1101" s="93">
        <v>6</v>
      </c>
      <c r="AJ1101" s="88" t="s">
        <v>566</v>
      </c>
      <c r="AK1101" s="90" t="s">
        <v>566</v>
      </c>
      <c r="AL1101" s="91">
        <v>14</v>
      </c>
      <c r="AM1101" s="91">
        <v>12.6326178176</v>
      </c>
      <c r="AN1101" s="91">
        <v>1764</v>
      </c>
      <c r="AO1101" s="90">
        <v>17</v>
      </c>
      <c r="AP1101" s="91">
        <v>123.642</v>
      </c>
      <c r="AQ1101" s="91" t="s">
        <v>566</v>
      </c>
      <c r="AR1101" s="91">
        <v>1</v>
      </c>
      <c r="AS1101" s="91">
        <v>75.180000000000007</v>
      </c>
      <c r="AT1101" s="91">
        <v>78.25</v>
      </c>
      <c r="AU1101" s="90" t="s">
        <v>566</v>
      </c>
      <c r="AV1101" s="90">
        <v>0</v>
      </c>
      <c r="AW1101" s="91" t="s">
        <v>566</v>
      </c>
      <c r="AX1101" s="91" t="s">
        <v>566</v>
      </c>
      <c r="AY1101" s="91">
        <v>148.36000000000001</v>
      </c>
      <c r="AZ1101" s="88" t="s">
        <v>4928</v>
      </c>
      <c r="BA1101" s="91">
        <v>151.30000000000001</v>
      </c>
      <c r="BB1101" s="91">
        <v>73.180000000000007</v>
      </c>
      <c r="BC1101" s="94">
        <v>3.3525886778</v>
      </c>
      <c r="BD1101" s="91">
        <v>257</v>
      </c>
      <c r="BE1101" s="95">
        <v>89</v>
      </c>
      <c r="BF1101" s="91">
        <v>24.11</v>
      </c>
      <c r="BG1101" s="91">
        <v>21</v>
      </c>
      <c r="BH1101" s="94" t="s">
        <v>566</v>
      </c>
      <c r="BI1101" s="94" t="s">
        <v>566</v>
      </c>
      <c r="BJ1101" s="93">
        <v>504</v>
      </c>
      <c r="BK1101" s="94">
        <v>240</v>
      </c>
      <c r="BL1101" s="91">
        <v>506.39589999999998</v>
      </c>
      <c r="BM1101" s="96">
        <v>23.598049230000001</v>
      </c>
      <c r="BN1101" s="96" t="s">
        <v>566</v>
      </c>
      <c r="BO1101" s="88" t="s">
        <v>430</v>
      </c>
      <c r="BP1101" s="88" t="s">
        <v>566</v>
      </c>
      <c r="BQ1101" s="91">
        <v>257</v>
      </c>
      <c r="BR1101" s="95">
        <v>89</v>
      </c>
      <c r="BS1101" s="91">
        <v>24.11</v>
      </c>
      <c r="BT1101" s="90">
        <v>30</v>
      </c>
      <c r="BU1101" s="91">
        <v>0</v>
      </c>
      <c r="BV1101" s="91">
        <v>723.42</v>
      </c>
      <c r="BW1101" s="96">
        <v>33.711239999999997</v>
      </c>
      <c r="BX1101" s="96" t="s">
        <v>566</v>
      </c>
      <c r="BY1101" s="96" t="s">
        <v>566</v>
      </c>
      <c r="BZ1101" s="96" t="s">
        <v>566</v>
      </c>
      <c r="CA1101" s="96" t="s">
        <v>566</v>
      </c>
      <c r="CB1101" s="96" t="s">
        <v>566</v>
      </c>
      <c r="CC1101" s="96" t="s">
        <v>566</v>
      </c>
      <c r="CD1101" s="96" t="s">
        <v>566</v>
      </c>
      <c r="CE1101" s="96" t="s">
        <v>566</v>
      </c>
      <c r="CF1101" s="88" t="s">
        <v>566</v>
      </c>
      <c r="CG1101" s="88" t="s">
        <v>566</v>
      </c>
      <c r="CH1101" s="92" t="s">
        <v>566</v>
      </c>
      <c r="CI1101" s="91">
        <v>0</v>
      </c>
      <c r="CJ1101" s="91">
        <v>0</v>
      </c>
      <c r="CK1101" s="90" t="s">
        <v>566</v>
      </c>
      <c r="CL1101" s="91">
        <v>-6.0762138384000002</v>
      </c>
      <c r="CM1101" s="91">
        <v>10.9272138384</v>
      </c>
      <c r="CN1101" s="88" t="s">
        <v>566</v>
      </c>
      <c r="CO1101" s="91">
        <v>101.875</v>
      </c>
      <c r="CP1101" s="91">
        <v>170.9549509572</v>
      </c>
      <c r="CQ1101" s="91">
        <v>17.400068704700001</v>
      </c>
      <c r="CR1101" s="91">
        <v>-86.045049042800002</v>
      </c>
      <c r="CS1101" s="91">
        <v>-6.7139312953000001</v>
      </c>
      <c r="CT1101" s="90" t="s">
        <v>566</v>
      </c>
      <c r="CU1101" s="96">
        <v>1.0130999999999999</v>
      </c>
      <c r="CV1101" s="96">
        <v>0.85299999999999998</v>
      </c>
      <c r="CW1101" s="96">
        <v>0.80500000000000005</v>
      </c>
      <c r="CX1101" s="93">
        <v>2310</v>
      </c>
      <c r="CY1101" s="93">
        <v>2278.029</v>
      </c>
      <c r="CZ1101" s="93">
        <v>95.3</v>
      </c>
      <c r="DA1101" s="90">
        <v>51</v>
      </c>
      <c r="DB1101" s="90" t="s">
        <v>566</v>
      </c>
      <c r="DC1101" s="90">
        <v>81.5</v>
      </c>
      <c r="DD1101" s="91">
        <v>228</v>
      </c>
      <c r="DE1101" s="91">
        <v>-34.929824561399997</v>
      </c>
      <c r="DF1101" s="93">
        <v>136.30000000000001</v>
      </c>
      <c r="DG1101" s="88" t="s">
        <v>393</v>
      </c>
      <c r="DH1101" s="88" t="s">
        <v>566</v>
      </c>
      <c r="DI1101" s="88">
        <v>1</v>
      </c>
      <c r="DJ1101" s="88" t="s">
        <v>2043</v>
      </c>
      <c r="DK1101" s="90" t="s">
        <v>566</v>
      </c>
      <c r="DL1101" s="91">
        <v>89</v>
      </c>
      <c r="DM1101" s="91" t="s">
        <v>566</v>
      </c>
      <c r="DN1101" s="91">
        <v>309.99291945829998</v>
      </c>
      <c r="DO1101" s="91">
        <v>29.8421926318</v>
      </c>
      <c r="DP1101" s="91">
        <v>52.992919458300001</v>
      </c>
      <c r="DQ1101" s="91">
        <v>5.7281926317999998</v>
      </c>
      <c r="DR1101" s="91">
        <v>206.94012361290001</v>
      </c>
      <c r="DS1101" s="91">
        <v>21.676766629100001</v>
      </c>
      <c r="DT1101" s="91">
        <v>-50.059876387099997</v>
      </c>
      <c r="DU1101" s="91">
        <v>-2.4372333709</v>
      </c>
      <c r="DV1101" s="91">
        <v>112.6251388889</v>
      </c>
      <c r="DW1101" s="97"/>
      <c r="DX1101" s="98" t="s">
        <v>566</v>
      </c>
      <c r="DY1101" s="99" t="s">
        <v>689</v>
      </c>
      <c r="DZ1101" s="98" t="s">
        <v>689</v>
      </c>
      <c r="EA1101" s="100" t="s">
        <v>566</v>
      </c>
      <c r="EB1101" s="101" t="s">
        <v>2764</v>
      </c>
      <c r="EC1101" s="38"/>
    </row>
    <row r="1102" spans="1:133" s="9" customFormat="1" ht="15" customHeight="1" x14ac:dyDescent="0.25">
      <c r="A1102" s="17" t="str">
        <f t="shared" si="16"/>
        <v>1856_Южно-Ягунское</v>
      </c>
      <c r="B1102" s="87">
        <v>293</v>
      </c>
      <c r="C1102" s="88" t="s">
        <v>733</v>
      </c>
      <c r="D1102" s="88" t="s">
        <v>568</v>
      </c>
      <c r="E1102" s="88" t="s">
        <v>531</v>
      </c>
      <c r="F1102" s="88" t="s">
        <v>10</v>
      </c>
      <c r="G1102" s="88" t="s">
        <v>29</v>
      </c>
      <c r="H1102" s="88" t="s">
        <v>3055</v>
      </c>
      <c r="I1102" s="89">
        <v>1856</v>
      </c>
      <c r="J1102" s="88" t="s">
        <v>98</v>
      </c>
      <c r="K1102" s="88" t="s">
        <v>688</v>
      </c>
      <c r="L1102" s="88" t="s">
        <v>708</v>
      </c>
      <c r="M1102" s="88" t="s">
        <v>1508</v>
      </c>
      <c r="N1102" s="88" t="s">
        <v>6</v>
      </c>
      <c r="O1102" s="90">
        <v>10.9</v>
      </c>
      <c r="P1102" s="90">
        <v>2419.5</v>
      </c>
      <c r="Q1102" s="90">
        <v>2430</v>
      </c>
      <c r="R1102" s="91">
        <v>39.729999999999997</v>
      </c>
      <c r="S1102" s="90" t="s">
        <v>150</v>
      </c>
      <c r="T1102" s="90">
        <v>2448.1999999999998</v>
      </c>
      <c r="U1102" s="90">
        <v>6</v>
      </c>
      <c r="V1102" s="88" t="s">
        <v>31</v>
      </c>
      <c r="W1102" s="88" t="s">
        <v>112</v>
      </c>
      <c r="X1102" s="88" t="s">
        <v>250</v>
      </c>
      <c r="Y1102" s="90" t="s">
        <v>919</v>
      </c>
      <c r="Z1102" s="90" t="s">
        <v>566</v>
      </c>
      <c r="AA1102" s="90">
        <v>73</v>
      </c>
      <c r="AB1102" s="91" t="s">
        <v>3878</v>
      </c>
      <c r="AC1102" s="88" t="s">
        <v>566</v>
      </c>
      <c r="AD1102" s="90" t="s">
        <v>566</v>
      </c>
      <c r="AE1102" s="90" t="s">
        <v>2019</v>
      </c>
      <c r="AF1102" s="90" t="s">
        <v>112</v>
      </c>
      <c r="AG1102" s="91" t="s">
        <v>3445</v>
      </c>
      <c r="AH1102" s="92" t="s">
        <v>4825</v>
      </c>
      <c r="AI1102" s="93">
        <v>117</v>
      </c>
      <c r="AJ1102" s="88" t="s">
        <v>3116</v>
      </c>
      <c r="AK1102" s="90" t="s">
        <v>566</v>
      </c>
      <c r="AL1102" s="91">
        <v>28</v>
      </c>
      <c r="AM1102" s="91">
        <v>12.6326178176</v>
      </c>
      <c r="AN1102" s="91">
        <v>1777</v>
      </c>
      <c r="AO1102" s="90">
        <v>14.7</v>
      </c>
      <c r="AP1102" s="91">
        <v>39.156999999999996</v>
      </c>
      <c r="AQ1102" s="91" t="s">
        <v>566</v>
      </c>
      <c r="AR1102" s="91" t="s">
        <v>566</v>
      </c>
      <c r="AS1102" s="91">
        <v>67.709999999999994</v>
      </c>
      <c r="AT1102" s="91">
        <v>69.92</v>
      </c>
      <c r="AU1102" s="90" t="s">
        <v>566</v>
      </c>
      <c r="AV1102" s="90">
        <v>0</v>
      </c>
      <c r="AW1102" s="91" t="s">
        <v>566</v>
      </c>
      <c r="AX1102" s="91" t="s">
        <v>566</v>
      </c>
      <c r="AY1102" s="91">
        <v>148.13999999999999</v>
      </c>
      <c r="AZ1102" s="88" t="s">
        <v>4928</v>
      </c>
      <c r="BA1102" s="91">
        <v>150.4</v>
      </c>
      <c r="BB1102" s="91">
        <v>80.430000000000007</v>
      </c>
      <c r="BC1102" s="94">
        <v>1.0532460255</v>
      </c>
      <c r="BD1102" s="91">
        <v>83.88</v>
      </c>
      <c r="BE1102" s="95">
        <v>92.537999999999997</v>
      </c>
      <c r="BF1102" s="91">
        <v>5.34</v>
      </c>
      <c r="BG1102" s="91">
        <v>31</v>
      </c>
      <c r="BH1102" s="94" t="s">
        <v>566</v>
      </c>
      <c r="BI1102" s="94" t="s">
        <v>566</v>
      </c>
      <c r="BJ1102" s="93">
        <v>744</v>
      </c>
      <c r="BK1102" s="94">
        <v>0</v>
      </c>
      <c r="BL1102" s="91">
        <v>165.50151</v>
      </c>
      <c r="BM1102" s="96">
        <v>7.8944223400000002</v>
      </c>
      <c r="BN1102" s="96" t="s">
        <v>566</v>
      </c>
      <c r="BO1102" s="88" t="s">
        <v>430</v>
      </c>
      <c r="BP1102" s="88" t="s">
        <v>566</v>
      </c>
      <c r="BQ1102" s="91">
        <v>83.88</v>
      </c>
      <c r="BR1102" s="95">
        <v>92.537999999999997</v>
      </c>
      <c r="BS1102" s="91">
        <v>5.34</v>
      </c>
      <c r="BT1102" s="90">
        <v>30</v>
      </c>
      <c r="BU1102" s="91">
        <v>0</v>
      </c>
      <c r="BV1102" s="91">
        <v>160.16999999999999</v>
      </c>
      <c r="BW1102" s="96">
        <v>7.6400100000000002</v>
      </c>
      <c r="BX1102" s="96" t="s">
        <v>566</v>
      </c>
      <c r="BY1102" s="96" t="s">
        <v>566</v>
      </c>
      <c r="BZ1102" s="96" t="s">
        <v>566</v>
      </c>
      <c r="CA1102" s="96" t="s">
        <v>566</v>
      </c>
      <c r="CB1102" s="96" t="s">
        <v>566</v>
      </c>
      <c r="CC1102" s="96" t="s">
        <v>566</v>
      </c>
      <c r="CD1102" s="96" t="s">
        <v>566</v>
      </c>
      <c r="CE1102" s="96" t="s">
        <v>566</v>
      </c>
      <c r="CF1102" s="88" t="s">
        <v>566</v>
      </c>
      <c r="CG1102" s="88" t="s">
        <v>566</v>
      </c>
      <c r="CH1102" s="92" t="s">
        <v>566</v>
      </c>
      <c r="CI1102" s="91">
        <v>0</v>
      </c>
      <c r="CJ1102" s="91">
        <v>0</v>
      </c>
      <c r="CK1102" s="90" t="s">
        <v>566</v>
      </c>
      <c r="CL1102" s="91">
        <v>-0.68262163710000001</v>
      </c>
      <c r="CM1102" s="91">
        <v>3.0621637100000001E-2</v>
      </c>
      <c r="CN1102" s="88" t="s">
        <v>566</v>
      </c>
      <c r="CO1102" s="91">
        <v>101.875</v>
      </c>
      <c r="CP1102" s="91">
        <v>50.499596998999998</v>
      </c>
      <c r="CQ1102" s="91">
        <v>3.3801807218</v>
      </c>
      <c r="CR1102" s="91">
        <v>-33.380725581599997</v>
      </c>
      <c r="CS1102" s="91">
        <v>-1.9588192782</v>
      </c>
      <c r="CT1102" s="90" t="s">
        <v>566</v>
      </c>
      <c r="CU1102" s="96">
        <v>1.0130999999999999</v>
      </c>
      <c r="CV1102" s="96">
        <v>0.85299999999999998</v>
      </c>
      <c r="CW1102" s="96">
        <v>0.80200000000000005</v>
      </c>
      <c r="CX1102" s="93">
        <v>2310</v>
      </c>
      <c r="CY1102" s="93">
        <v>2286.9699999999998</v>
      </c>
      <c r="CZ1102" s="93">
        <v>95.3</v>
      </c>
      <c r="DA1102" s="90">
        <v>40</v>
      </c>
      <c r="DB1102" s="90" t="s">
        <v>566</v>
      </c>
      <c r="DC1102" s="90">
        <v>81.5</v>
      </c>
      <c r="DD1102" s="91">
        <v>228</v>
      </c>
      <c r="DE1102" s="91">
        <v>-35.026315789500003</v>
      </c>
      <c r="DF1102" s="93">
        <v>136.30000000000001</v>
      </c>
      <c r="DG1102" s="88" t="s">
        <v>393</v>
      </c>
      <c r="DH1102" s="88" t="s">
        <v>566</v>
      </c>
      <c r="DI1102" s="88">
        <v>1</v>
      </c>
      <c r="DJ1102" s="88" t="s">
        <v>1388</v>
      </c>
      <c r="DK1102" s="90" t="s">
        <v>566</v>
      </c>
      <c r="DL1102" s="91">
        <v>92.537999999999997</v>
      </c>
      <c r="DM1102" s="91" t="s">
        <v>566</v>
      </c>
      <c r="DN1102" s="91">
        <v>100.99829162570001</v>
      </c>
      <c r="DO1102" s="91">
        <v>6.5442638713000001</v>
      </c>
      <c r="DP1102" s="91">
        <v>17.117969045100001</v>
      </c>
      <c r="DQ1102" s="91">
        <v>1.2052638712999999</v>
      </c>
      <c r="DR1102" s="91">
        <v>60.973642013999999</v>
      </c>
      <c r="DS1102" s="91">
        <v>4.1655474655000004</v>
      </c>
      <c r="DT1102" s="91">
        <v>-22.906680566599999</v>
      </c>
      <c r="DU1102" s="91">
        <v>-1.1734525345</v>
      </c>
      <c r="DV1102" s="91">
        <v>98.971800000000002</v>
      </c>
      <c r="DW1102" s="97"/>
      <c r="DX1102" s="98" t="s">
        <v>566</v>
      </c>
      <c r="DY1102" s="99" t="s">
        <v>689</v>
      </c>
      <c r="DZ1102" s="98" t="s">
        <v>689</v>
      </c>
      <c r="EA1102" s="100" t="s">
        <v>566</v>
      </c>
      <c r="EB1102" s="101" t="s">
        <v>2761</v>
      </c>
      <c r="EC1102" s="38"/>
    </row>
    <row r="1103" spans="1:133" s="9" customFormat="1" ht="15" customHeight="1" x14ac:dyDescent="0.25">
      <c r="A1103" s="17" t="str">
        <f t="shared" si="16"/>
        <v>1857_Южно-Ягунское</v>
      </c>
      <c r="B1103" s="87">
        <v>294</v>
      </c>
      <c r="C1103" s="88" t="s">
        <v>733</v>
      </c>
      <c r="D1103" s="88" t="s">
        <v>568</v>
      </c>
      <c r="E1103" s="88" t="s">
        <v>531</v>
      </c>
      <c r="F1103" s="88" t="s">
        <v>10</v>
      </c>
      <c r="G1103" s="88" t="s">
        <v>29</v>
      </c>
      <c r="H1103" s="88" t="s">
        <v>3055</v>
      </c>
      <c r="I1103" s="89">
        <v>1857</v>
      </c>
      <c r="J1103" s="88" t="s">
        <v>98</v>
      </c>
      <c r="K1103" s="88" t="s">
        <v>688</v>
      </c>
      <c r="L1103" s="88" t="s">
        <v>708</v>
      </c>
      <c r="M1103" s="88" t="s">
        <v>1508</v>
      </c>
      <c r="N1103" s="88" t="s">
        <v>6</v>
      </c>
      <c r="O1103" s="90">
        <v>10</v>
      </c>
      <c r="P1103" s="90">
        <v>2550</v>
      </c>
      <c r="Q1103" s="90">
        <v>2560</v>
      </c>
      <c r="R1103" s="91">
        <v>169.02</v>
      </c>
      <c r="S1103" s="90" t="s">
        <v>150</v>
      </c>
      <c r="T1103" s="90">
        <v>2602.6999999999998</v>
      </c>
      <c r="U1103" s="90">
        <v>4.4000000000000004</v>
      </c>
      <c r="V1103" s="88" t="s">
        <v>31</v>
      </c>
      <c r="W1103" s="88" t="s">
        <v>94</v>
      </c>
      <c r="X1103" s="88" t="s">
        <v>267</v>
      </c>
      <c r="Y1103" s="90" t="s">
        <v>924</v>
      </c>
      <c r="Z1103" s="90" t="s">
        <v>566</v>
      </c>
      <c r="AA1103" s="90">
        <v>73</v>
      </c>
      <c r="AB1103" s="91" t="s">
        <v>3879</v>
      </c>
      <c r="AC1103" s="88" t="s">
        <v>566</v>
      </c>
      <c r="AD1103" s="90" t="s">
        <v>566</v>
      </c>
      <c r="AE1103" s="90" t="s">
        <v>1931</v>
      </c>
      <c r="AF1103" s="90" t="s">
        <v>94</v>
      </c>
      <c r="AG1103" s="91" t="s">
        <v>3479</v>
      </c>
      <c r="AH1103" s="92" t="s">
        <v>3880</v>
      </c>
      <c r="AI1103" s="93">
        <v>285</v>
      </c>
      <c r="AJ1103" s="88" t="s">
        <v>566</v>
      </c>
      <c r="AK1103" s="90" t="s">
        <v>566</v>
      </c>
      <c r="AL1103" s="91">
        <v>14</v>
      </c>
      <c r="AM1103" s="91">
        <v>12.6326178176</v>
      </c>
      <c r="AN1103" s="91">
        <v>1729</v>
      </c>
      <c r="AO1103" s="90">
        <v>14.1</v>
      </c>
      <c r="AP1103" s="91">
        <v>152.57</v>
      </c>
      <c r="AQ1103" s="91" t="s">
        <v>566</v>
      </c>
      <c r="AR1103" s="91" t="s">
        <v>566</v>
      </c>
      <c r="AS1103" s="91">
        <v>80.39</v>
      </c>
      <c r="AT1103" s="91">
        <v>82.25</v>
      </c>
      <c r="AU1103" s="90">
        <v>1004</v>
      </c>
      <c r="AV1103" s="90">
        <v>0</v>
      </c>
      <c r="AW1103" s="91">
        <v>75.634</v>
      </c>
      <c r="AX1103" s="91" t="s">
        <v>566</v>
      </c>
      <c r="AY1103" s="91">
        <v>131.6</v>
      </c>
      <c r="AZ1103" s="88" t="s">
        <v>4928</v>
      </c>
      <c r="BA1103" s="91">
        <v>133.5</v>
      </c>
      <c r="BB1103" s="91">
        <v>51.21</v>
      </c>
      <c r="BC1103" s="94">
        <v>1.2292539134</v>
      </c>
      <c r="BD1103" s="91">
        <v>60.466999999999999</v>
      </c>
      <c r="BE1103" s="95">
        <v>95.995000000000005</v>
      </c>
      <c r="BF1103" s="91">
        <v>2.0699999999999998</v>
      </c>
      <c r="BG1103" s="91">
        <v>31</v>
      </c>
      <c r="BH1103" s="94" t="s">
        <v>566</v>
      </c>
      <c r="BI1103" s="94" t="s">
        <v>566</v>
      </c>
      <c r="BJ1103" s="93">
        <v>744</v>
      </c>
      <c r="BK1103" s="94">
        <v>0</v>
      </c>
      <c r="BL1103" s="91">
        <v>64.034700000000001</v>
      </c>
      <c r="BM1103" s="96">
        <v>2.7515711199999999</v>
      </c>
      <c r="BN1103" s="96" t="s">
        <v>566</v>
      </c>
      <c r="BO1103" s="88" t="s">
        <v>430</v>
      </c>
      <c r="BP1103" s="88" t="s">
        <v>566</v>
      </c>
      <c r="BQ1103" s="91">
        <v>60.466999999999999</v>
      </c>
      <c r="BR1103" s="95">
        <v>95.995000000000005</v>
      </c>
      <c r="BS1103" s="91">
        <v>2.0699999999999998</v>
      </c>
      <c r="BT1103" s="90">
        <v>30</v>
      </c>
      <c r="BU1103" s="91">
        <v>0</v>
      </c>
      <c r="BV1103" s="91">
        <v>61.98</v>
      </c>
      <c r="BW1103" s="96">
        <v>2.6633399999999998</v>
      </c>
      <c r="BX1103" s="96" t="s">
        <v>566</v>
      </c>
      <c r="BY1103" s="96" t="s">
        <v>566</v>
      </c>
      <c r="BZ1103" s="96" t="s">
        <v>566</v>
      </c>
      <c r="CA1103" s="96" t="s">
        <v>566</v>
      </c>
      <c r="CB1103" s="96" t="s">
        <v>566</v>
      </c>
      <c r="CC1103" s="96" t="s">
        <v>566</v>
      </c>
      <c r="CD1103" s="96" t="s">
        <v>566</v>
      </c>
      <c r="CE1103" s="96" t="s">
        <v>566</v>
      </c>
      <c r="CF1103" s="88" t="s">
        <v>566</v>
      </c>
      <c r="CG1103" s="88" t="s">
        <v>566</v>
      </c>
      <c r="CH1103" s="92" t="s">
        <v>566</v>
      </c>
      <c r="CI1103" s="91">
        <v>0</v>
      </c>
      <c r="CJ1103" s="91">
        <v>0</v>
      </c>
      <c r="CK1103" s="90" t="s">
        <v>566</v>
      </c>
      <c r="CL1103" s="91">
        <v>-0.44454633220000001</v>
      </c>
      <c r="CM1103" s="91">
        <v>-0.1054536678</v>
      </c>
      <c r="CN1103" s="88" t="s">
        <v>566</v>
      </c>
      <c r="CO1103" s="91">
        <v>101.875</v>
      </c>
      <c r="CP1103" s="91">
        <v>36.984641392500002</v>
      </c>
      <c r="CQ1103" s="91">
        <v>1.6049873934000001</v>
      </c>
      <c r="CR1103" s="91">
        <v>-23.482455381699999</v>
      </c>
      <c r="CS1103" s="91">
        <v>-0.46101260659999999</v>
      </c>
      <c r="CT1103" s="90" t="s">
        <v>566</v>
      </c>
      <c r="CU1103" s="96">
        <v>1.01309</v>
      </c>
      <c r="CV1103" s="96">
        <v>0.85299999999999998</v>
      </c>
      <c r="CW1103" s="96">
        <v>0.81489999999999996</v>
      </c>
      <c r="CX1103" s="93">
        <v>2310</v>
      </c>
      <c r="CY1103" s="93">
        <v>2290.65</v>
      </c>
      <c r="CZ1103" s="93">
        <v>95.3</v>
      </c>
      <c r="DA1103" s="90">
        <v>51</v>
      </c>
      <c r="DB1103" s="90" t="s">
        <v>566</v>
      </c>
      <c r="DC1103" s="90">
        <v>81.5</v>
      </c>
      <c r="DD1103" s="91">
        <v>228</v>
      </c>
      <c r="DE1103" s="91">
        <v>-42.280701754399999</v>
      </c>
      <c r="DF1103" s="93">
        <v>136.30000000000001</v>
      </c>
      <c r="DG1103" s="88" t="s">
        <v>393</v>
      </c>
      <c r="DH1103" s="88" t="s">
        <v>566</v>
      </c>
      <c r="DI1103" s="88">
        <v>1</v>
      </c>
      <c r="DJ1103" s="88" t="s">
        <v>3258</v>
      </c>
      <c r="DK1103" s="90" t="s">
        <v>566</v>
      </c>
      <c r="DL1103" s="91">
        <v>95.995000000000005</v>
      </c>
      <c r="DM1103" s="91" t="s">
        <v>566</v>
      </c>
      <c r="DN1103" s="91">
        <v>65.270240373899995</v>
      </c>
      <c r="DO1103" s="91">
        <v>2.5576740012000001</v>
      </c>
      <c r="DP1103" s="91">
        <v>4.8031435997000003</v>
      </c>
      <c r="DQ1103" s="91">
        <v>0.49167400119999999</v>
      </c>
      <c r="DR1103" s="91">
        <v>40.352534020500002</v>
      </c>
      <c r="DS1103" s="91">
        <v>2.0156148931</v>
      </c>
      <c r="DT1103" s="91">
        <v>-20.1145627537</v>
      </c>
      <c r="DU1103" s="91">
        <v>-5.0385106899999997E-2</v>
      </c>
      <c r="DV1103" s="91">
        <v>112.5367298611</v>
      </c>
      <c r="DW1103" s="97"/>
      <c r="DX1103" s="98" t="s">
        <v>689</v>
      </c>
      <c r="DY1103" s="99" t="s">
        <v>689</v>
      </c>
      <c r="DZ1103" s="98" t="s">
        <v>689</v>
      </c>
      <c r="EA1103" s="100" t="s">
        <v>566</v>
      </c>
      <c r="EB1103" s="101" t="s">
        <v>2761</v>
      </c>
      <c r="EC1103" s="38"/>
    </row>
    <row r="1104" spans="1:133" s="9" customFormat="1" ht="15" customHeight="1" x14ac:dyDescent="0.25">
      <c r="A1104" s="17" t="str">
        <f t="shared" si="16"/>
        <v>1865_Южно-Ягунское</v>
      </c>
      <c r="B1104" s="87">
        <v>295</v>
      </c>
      <c r="C1104" s="88" t="s">
        <v>733</v>
      </c>
      <c r="D1104" s="88" t="s">
        <v>568</v>
      </c>
      <c r="E1104" s="88" t="s">
        <v>531</v>
      </c>
      <c r="F1104" s="88" t="s">
        <v>10</v>
      </c>
      <c r="G1104" s="88" t="s">
        <v>29</v>
      </c>
      <c r="H1104" s="88" t="s">
        <v>3055</v>
      </c>
      <c r="I1104" s="89">
        <v>1865</v>
      </c>
      <c r="J1104" s="88" t="s">
        <v>168</v>
      </c>
      <c r="K1104" s="88" t="s">
        <v>688</v>
      </c>
      <c r="L1104" s="88" t="s">
        <v>423</v>
      </c>
      <c r="M1104" s="88" t="s">
        <v>1508</v>
      </c>
      <c r="N1104" s="88" t="s">
        <v>6</v>
      </c>
      <c r="O1104" s="90">
        <v>8.3000000000000007</v>
      </c>
      <c r="P1104" s="90">
        <v>2617.6999999999998</v>
      </c>
      <c r="Q1104" s="90">
        <v>2632</v>
      </c>
      <c r="R1104" s="91">
        <v>244.05199999999999</v>
      </c>
      <c r="S1104" s="90" t="s">
        <v>150</v>
      </c>
      <c r="T1104" s="90">
        <v>2660.5</v>
      </c>
      <c r="U1104" s="90">
        <v>4.5999999999999996</v>
      </c>
      <c r="V1104" s="88" t="s">
        <v>31</v>
      </c>
      <c r="W1104" s="88" t="s">
        <v>94</v>
      </c>
      <c r="X1104" s="88" t="s">
        <v>472</v>
      </c>
      <c r="Y1104" s="90" t="s">
        <v>978</v>
      </c>
      <c r="Z1104" s="90" t="s">
        <v>566</v>
      </c>
      <c r="AA1104" s="90">
        <v>73</v>
      </c>
      <c r="AB1104" s="91" t="s">
        <v>3881</v>
      </c>
      <c r="AC1104" s="88" t="s">
        <v>566</v>
      </c>
      <c r="AD1104" s="90" t="s">
        <v>566</v>
      </c>
      <c r="AE1104" s="90" t="s">
        <v>4861</v>
      </c>
      <c r="AF1104" s="90" t="s">
        <v>94</v>
      </c>
      <c r="AG1104" s="91" t="s">
        <v>5071</v>
      </c>
      <c r="AH1104" s="92" t="s">
        <v>2732</v>
      </c>
      <c r="AI1104" s="93">
        <v>677</v>
      </c>
      <c r="AJ1104" s="88" t="s">
        <v>4611</v>
      </c>
      <c r="AK1104" s="90" t="s">
        <v>566</v>
      </c>
      <c r="AL1104" s="91">
        <v>26.6</v>
      </c>
      <c r="AM1104" s="91">
        <v>23.074265982499998</v>
      </c>
      <c r="AN1104" s="91">
        <v>1912</v>
      </c>
      <c r="AO1104" s="90">
        <v>23.4</v>
      </c>
      <c r="AP1104" s="91">
        <v>83.676000000000002</v>
      </c>
      <c r="AQ1104" s="91">
        <v>51.567500000000003</v>
      </c>
      <c r="AR1104" s="91" t="s">
        <v>566</v>
      </c>
      <c r="AS1104" s="91">
        <v>68.798306090200001</v>
      </c>
      <c r="AT1104" s="91">
        <v>70.849646844099993</v>
      </c>
      <c r="AU1104" s="90">
        <v>750</v>
      </c>
      <c r="AV1104" s="90">
        <v>0</v>
      </c>
      <c r="AW1104" s="91">
        <v>8.1549999999999994</v>
      </c>
      <c r="AX1104" s="91" t="s">
        <v>566</v>
      </c>
      <c r="AY1104" s="91">
        <v>172.1</v>
      </c>
      <c r="AZ1104" s="88" t="s">
        <v>4928</v>
      </c>
      <c r="BA1104" s="91">
        <v>174.2</v>
      </c>
      <c r="BB1104" s="91">
        <v>103.30169390979999</v>
      </c>
      <c r="BC1104" s="94">
        <v>1.74784394E-2</v>
      </c>
      <c r="BD1104" s="91">
        <v>1.901</v>
      </c>
      <c r="BE1104" s="95">
        <v>63.521999999999998</v>
      </c>
      <c r="BF1104" s="91">
        <v>0.59</v>
      </c>
      <c r="BG1104" s="91">
        <v>30.9</v>
      </c>
      <c r="BH1104" s="94">
        <v>0.15</v>
      </c>
      <c r="BI1104" s="94">
        <v>0.53332999999999997</v>
      </c>
      <c r="BJ1104" s="93">
        <v>162</v>
      </c>
      <c r="BK1104" s="94">
        <v>3</v>
      </c>
      <c r="BL1104" s="91">
        <v>18.266290000000001</v>
      </c>
      <c r="BM1104" s="96">
        <v>0.86326497999999996</v>
      </c>
      <c r="BN1104" s="96" t="s">
        <v>566</v>
      </c>
      <c r="BO1104" s="88" t="s">
        <v>696</v>
      </c>
      <c r="BP1104" s="88" t="s">
        <v>566</v>
      </c>
      <c r="BQ1104" s="91">
        <v>1.901</v>
      </c>
      <c r="BR1104" s="95">
        <v>63.521999999999998</v>
      </c>
      <c r="BS1104" s="91">
        <v>0.59</v>
      </c>
      <c r="BT1104" s="90">
        <v>30</v>
      </c>
      <c r="BU1104" s="91">
        <v>0</v>
      </c>
      <c r="BV1104" s="91">
        <v>17.73</v>
      </c>
      <c r="BW1104" s="96">
        <v>0.83789999999999998</v>
      </c>
      <c r="BX1104" s="96" t="s">
        <v>566</v>
      </c>
      <c r="BY1104" s="96" t="s">
        <v>566</v>
      </c>
      <c r="BZ1104" s="96" t="s">
        <v>566</v>
      </c>
      <c r="CA1104" s="96" t="s">
        <v>566</v>
      </c>
      <c r="CB1104" s="96" t="s">
        <v>566</v>
      </c>
      <c r="CC1104" s="96" t="s">
        <v>566</v>
      </c>
      <c r="CD1104" s="96" t="s">
        <v>566</v>
      </c>
      <c r="CE1104" s="96" t="s">
        <v>566</v>
      </c>
      <c r="CF1104" s="88" t="s">
        <v>566</v>
      </c>
      <c r="CG1104" s="88" t="s">
        <v>566</v>
      </c>
      <c r="CH1104" s="92" t="s">
        <v>566</v>
      </c>
      <c r="CI1104" s="91">
        <v>0</v>
      </c>
      <c r="CJ1104" s="91">
        <v>0</v>
      </c>
      <c r="CK1104" s="90" t="s">
        <v>566</v>
      </c>
      <c r="CL1104" s="91">
        <v>-0.1469385812</v>
      </c>
      <c r="CM1104" s="91">
        <v>1.09385812E-2</v>
      </c>
      <c r="CN1104" s="88" t="s">
        <v>566</v>
      </c>
      <c r="CO1104" s="91">
        <v>69.275000000000006</v>
      </c>
      <c r="CP1104" s="91">
        <v>1.9350778894</v>
      </c>
      <c r="CQ1104" s="91">
        <v>0.60210722250000004</v>
      </c>
      <c r="CR1104" s="91">
        <v>3.3701371199999997E-2</v>
      </c>
      <c r="CS1104" s="91">
        <v>1.11072225E-2</v>
      </c>
      <c r="CT1104" s="90" t="s">
        <v>566</v>
      </c>
      <c r="CU1104" s="96">
        <v>1.0133399999999999</v>
      </c>
      <c r="CV1104" s="96">
        <v>0.85299999999999998</v>
      </c>
      <c r="CW1104" s="96">
        <v>0.80320000000000003</v>
      </c>
      <c r="CX1104" s="93">
        <v>2310</v>
      </c>
      <c r="CY1104" s="93">
        <v>2288.5459999999998</v>
      </c>
      <c r="CZ1104" s="93">
        <v>94.1</v>
      </c>
      <c r="DA1104" s="90">
        <v>40</v>
      </c>
      <c r="DB1104" s="90" t="s">
        <v>566</v>
      </c>
      <c r="DC1104" s="90">
        <v>81.5</v>
      </c>
      <c r="DD1104" s="91">
        <v>228</v>
      </c>
      <c r="DE1104" s="91">
        <v>-24.5175438596</v>
      </c>
      <c r="DF1104" s="93">
        <v>136.30000000000001</v>
      </c>
      <c r="DG1104" s="88" t="s">
        <v>393</v>
      </c>
      <c r="DH1104" s="88" t="s">
        <v>566</v>
      </c>
      <c r="DI1104" s="88" t="s">
        <v>566</v>
      </c>
      <c r="DJ1104" s="88" t="s">
        <v>2714</v>
      </c>
      <c r="DK1104" s="90" t="s">
        <v>566</v>
      </c>
      <c r="DL1104" s="91">
        <v>63.521999999999998</v>
      </c>
      <c r="DM1104" s="91" t="s">
        <v>566</v>
      </c>
      <c r="DN1104" s="91">
        <v>2.3396403986999998</v>
      </c>
      <c r="DO1104" s="91">
        <v>0.72798846360000002</v>
      </c>
      <c r="DP1104" s="91">
        <v>0.43826388049999998</v>
      </c>
      <c r="DQ1104" s="91">
        <v>0.1369884636</v>
      </c>
      <c r="DR1104" s="91">
        <v>2.3843134362999998</v>
      </c>
      <c r="DS1104" s="91">
        <v>0.74188865510000002</v>
      </c>
      <c r="DT1104" s="91">
        <v>0.4829369181</v>
      </c>
      <c r="DU1104" s="91">
        <v>0.15088865509999999</v>
      </c>
      <c r="DV1104" s="91" t="s">
        <v>566</v>
      </c>
      <c r="DW1104" s="97"/>
      <c r="DX1104" s="98" t="s">
        <v>689</v>
      </c>
      <c r="DY1104" s="99" t="s">
        <v>689</v>
      </c>
      <c r="DZ1104" s="98" t="s">
        <v>689</v>
      </c>
      <c r="EA1104" s="100" t="s">
        <v>566</v>
      </c>
      <c r="EB1104" s="101" t="s">
        <v>2761</v>
      </c>
      <c r="EC1104" s="38"/>
    </row>
    <row r="1105" spans="1:133" s="9" customFormat="1" ht="15" customHeight="1" x14ac:dyDescent="0.25">
      <c r="A1105" s="17" t="str">
        <f t="shared" si="16"/>
        <v>1866_Южно-Ягунское</v>
      </c>
      <c r="B1105" s="87">
        <v>296</v>
      </c>
      <c r="C1105" s="88" t="s">
        <v>733</v>
      </c>
      <c r="D1105" s="88" t="s">
        <v>568</v>
      </c>
      <c r="E1105" s="88" t="s">
        <v>531</v>
      </c>
      <c r="F1105" s="88" t="s">
        <v>10</v>
      </c>
      <c r="G1105" s="88" t="s">
        <v>29</v>
      </c>
      <c r="H1105" s="88" t="s">
        <v>3055</v>
      </c>
      <c r="I1105" s="89">
        <v>1866</v>
      </c>
      <c r="J1105" s="88" t="s">
        <v>169</v>
      </c>
      <c r="K1105" s="88" t="s">
        <v>688</v>
      </c>
      <c r="L1105" s="88" t="s">
        <v>423</v>
      </c>
      <c r="M1105" s="88" t="s">
        <v>1508</v>
      </c>
      <c r="N1105" s="88" t="s">
        <v>6</v>
      </c>
      <c r="O1105" s="90">
        <v>7.6</v>
      </c>
      <c r="P1105" s="90">
        <v>2543.9</v>
      </c>
      <c r="Q1105" s="90">
        <v>2553.4</v>
      </c>
      <c r="R1105" s="91">
        <v>168.59</v>
      </c>
      <c r="S1105" s="90" t="s">
        <v>150</v>
      </c>
      <c r="T1105" s="90">
        <v>2573.4</v>
      </c>
      <c r="U1105" s="90">
        <v>4.7</v>
      </c>
      <c r="V1105" s="88" t="s">
        <v>31</v>
      </c>
      <c r="W1105" s="88" t="s">
        <v>94</v>
      </c>
      <c r="X1105" s="88" t="s">
        <v>2566</v>
      </c>
      <c r="Y1105" s="90" t="s">
        <v>918</v>
      </c>
      <c r="Z1105" s="90" t="s">
        <v>566</v>
      </c>
      <c r="AA1105" s="90">
        <v>73</v>
      </c>
      <c r="AB1105" s="91" t="s">
        <v>3882</v>
      </c>
      <c r="AC1105" s="88" t="s">
        <v>566</v>
      </c>
      <c r="AD1105" s="90" t="s">
        <v>566</v>
      </c>
      <c r="AE1105" s="90" t="s">
        <v>3048</v>
      </c>
      <c r="AF1105" s="90" t="s">
        <v>94</v>
      </c>
      <c r="AG1105" s="91" t="s">
        <v>3443</v>
      </c>
      <c r="AH1105" s="92" t="s">
        <v>3376</v>
      </c>
      <c r="AI1105" s="93">
        <v>282</v>
      </c>
      <c r="AJ1105" s="88" t="s">
        <v>4611</v>
      </c>
      <c r="AK1105" s="90" t="s">
        <v>566</v>
      </c>
      <c r="AL1105" s="91">
        <v>14.1</v>
      </c>
      <c r="AM1105" s="91">
        <v>12.8497409363</v>
      </c>
      <c r="AN1105" s="91">
        <v>1680</v>
      </c>
      <c r="AO1105" s="90">
        <v>13.8</v>
      </c>
      <c r="AP1105" s="91">
        <v>154.34</v>
      </c>
      <c r="AQ1105" s="91">
        <v>55.27</v>
      </c>
      <c r="AR1105" s="91" t="s">
        <v>566</v>
      </c>
      <c r="AS1105" s="91">
        <v>83.915509846999996</v>
      </c>
      <c r="AT1105" s="91">
        <v>85.954528788100006</v>
      </c>
      <c r="AU1105" s="90">
        <v>1090</v>
      </c>
      <c r="AV1105" s="90">
        <v>0</v>
      </c>
      <c r="AW1105" s="91">
        <v>112.22</v>
      </c>
      <c r="AX1105" s="91" t="s">
        <v>566</v>
      </c>
      <c r="AY1105" s="91">
        <v>137.61000000000001</v>
      </c>
      <c r="AZ1105" s="88" t="s">
        <v>4928</v>
      </c>
      <c r="BA1105" s="91">
        <v>139.9</v>
      </c>
      <c r="BB1105" s="91">
        <v>53.694490152999997</v>
      </c>
      <c r="BC1105" s="94">
        <v>1.0871799176000001</v>
      </c>
      <c r="BD1105" s="91">
        <v>58.243000000000002</v>
      </c>
      <c r="BE1105" s="95">
        <v>41.933</v>
      </c>
      <c r="BF1105" s="91">
        <v>28.85</v>
      </c>
      <c r="BG1105" s="91">
        <v>31</v>
      </c>
      <c r="BH1105" s="94" t="s">
        <v>566</v>
      </c>
      <c r="BI1105" s="94" t="s">
        <v>566</v>
      </c>
      <c r="BJ1105" s="93">
        <v>744</v>
      </c>
      <c r="BK1105" s="94">
        <v>0</v>
      </c>
      <c r="BL1105" s="91">
        <v>894.29857000000004</v>
      </c>
      <c r="BM1105" s="96">
        <v>35.771942660000001</v>
      </c>
      <c r="BN1105" s="96" t="s">
        <v>566</v>
      </c>
      <c r="BO1105" s="88" t="s">
        <v>430</v>
      </c>
      <c r="BP1105" s="88" t="s">
        <v>566</v>
      </c>
      <c r="BQ1105" s="91">
        <v>58.243000000000002</v>
      </c>
      <c r="BR1105" s="95">
        <v>41.933</v>
      </c>
      <c r="BS1105" s="91">
        <v>28.85</v>
      </c>
      <c r="BT1105" s="90">
        <v>30</v>
      </c>
      <c r="BU1105" s="91">
        <v>0</v>
      </c>
      <c r="BV1105" s="91">
        <v>865.44</v>
      </c>
      <c r="BW1105" s="96">
        <v>34.617600000000003</v>
      </c>
      <c r="BX1105" s="96" t="s">
        <v>566</v>
      </c>
      <c r="BY1105" s="96" t="s">
        <v>566</v>
      </c>
      <c r="BZ1105" s="96" t="s">
        <v>566</v>
      </c>
      <c r="CA1105" s="96" t="s">
        <v>566</v>
      </c>
      <c r="CB1105" s="96" t="s">
        <v>566</v>
      </c>
      <c r="CC1105" s="96" t="s">
        <v>566</v>
      </c>
      <c r="CD1105" s="96" t="s">
        <v>566</v>
      </c>
      <c r="CE1105" s="96" t="s">
        <v>566</v>
      </c>
      <c r="CF1105" s="88" t="s">
        <v>566</v>
      </c>
      <c r="CG1105" s="88" t="s">
        <v>566</v>
      </c>
      <c r="CH1105" s="92" t="s">
        <v>566</v>
      </c>
      <c r="CI1105" s="91">
        <v>0</v>
      </c>
      <c r="CJ1105" s="91">
        <v>0</v>
      </c>
      <c r="CK1105" s="90" t="s">
        <v>566</v>
      </c>
      <c r="CL1105" s="91">
        <v>-0.32994553580000002</v>
      </c>
      <c r="CM1105" s="91">
        <v>-1.0940544642000001</v>
      </c>
      <c r="CN1105" s="88" t="s">
        <v>566</v>
      </c>
      <c r="CO1105" s="91">
        <v>69.275000000000006</v>
      </c>
      <c r="CP1105" s="91">
        <v>82.820198973999993</v>
      </c>
      <c r="CQ1105" s="91">
        <v>41.021968847300002</v>
      </c>
      <c r="CR1105" s="91">
        <v>24.5776183288</v>
      </c>
      <c r="CS1105" s="91">
        <v>12.173968847299999</v>
      </c>
      <c r="CT1105" s="90" t="s">
        <v>566</v>
      </c>
      <c r="CU1105" s="96">
        <v>1.0149999999999999</v>
      </c>
      <c r="CV1105" s="96">
        <v>0.85299999999999998</v>
      </c>
      <c r="CW1105" s="96">
        <v>0.78505000000000003</v>
      </c>
      <c r="CX1105" s="93">
        <v>2310</v>
      </c>
      <c r="CY1105" s="93">
        <v>2286.6819999999998</v>
      </c>
      <c r="CZ1105" s="93">
        <v>94.4</v>
      </c>
      <c r="DA1105" s="90">
        <v>40</v>
      </c>
      <c r="DB1105" s="90" t="s">
        <v>566</v>
      </c>
      <c r="DC1105" s="90">
        <v>81.5</v>
      </c>
      <c r="DD1105" s="91">
        <v>228</v>
      </c>
      <c r="DE1105" s="91">
        <v>-39.644736842100002</v>
      </c>
      <c r="DF1105" s="93">
        <v>136.30000000000001</v>
      </c>
      <c r="DG1105" s="88" t="s">
        <v>393</v>
      </c>
      <c r="DH1105" s="88" t="s">
        <v>566</v>
      </c>
      <c r="DI1105" s="88" t="s">
        <v>566</v>
      </c>
      <c r="DJ1105" s="88" t="s">
        <v>3396</v>
      </c>
      <c r="DK1105" s="90" t="s">
        <v>566</v>
      </c>
      <c r="DL1105" s="91">
        <v>41.933</v>
      </c>
      <c r="DM1105" s="91" t="s">
        <v>566</v>
      </c>
      <c r="DN1105" s="91">
        <v>76.111560406099997</v>
      </c>
      <c r="DO1105" s="91">
        <v>37.699089097200002</v>
      </c>
      <c r="DP1105" s="91">
        <v>17.8689797609</v>
      </c>
      <c r="DQ1105" s="91">
        <v>8.8510890971999991</v>
      </c>
      <c r="DR1105" s="91">
        <v>108.2409052104</v>
      </c>
      <c r="DS1105" s="91">
        <v>53.6131897223</v>
      </c>
      <c r="DT1105" s="91">
        <v>49.998324565200001</v>
      </c>
      <c r="DU1105" s="91">
        <v>24.765189722300001</v>
      </c>
      <c r="DV1105" s="91" t="s">
        <v>566</v>
      </c>
      <c r="DW1105" s="97"/>
      <c r="DX1105" s="98" t="s">
        <v>689</v>
      </c>
      <c r="DY1105" s="99" t="s">
        <v>689</v>
      </c>
      <c r="DZ1105" s="98" t="s">
        <v>689</v>
      </c>
      <c r="EA1105" s="100" t="s">
        <v>566</v>
      </c>
      <c r="EB1105" s="101" t="s">
        <v>2764</v>
      </c>
      <c r="EC1105" s="38"/>
    </row>
    <row r="1106" spans="1:133" s="9" customFormat="1" ht="15" customHeight="1" x14ac:dyDescent="0.25">
      <c r="A1106" s="17" t="str">
        <f t="shared" si="16"/>
        <v>1869_Южно-Ягунское</v>
      </c>
      <c r="B1106" s="87">
        <v>297</v>
      </c>
      <c r="C1106" s="88" t="s">
        <v>733</v>
      </c>
      <c r="D1106" s="88" t="s">
        <v>568</v>
      </c>
      <c r="E1106" s="88" t="s">
        <v>531</v>
      </c>
      <c r="F1106" s="88" t="s">
        <v>10</v>
      </c>
      <c r="G1106" s="88" t="s">
        <v>29</v>
      </c>
      <c r="H1106" s="88" t="s">
        <v>3055</v>
      </c>
      <c r="I1106" s="89">
        <v>1869</v>
      </c>
      <c r="J1106" s="88" t="s">
        <v>169</v>
      </c>
      <c r="K1106" s="88" t="s">
        <v>688</v>
      </c>
      <c r="L1106" s="88" t="s">
        <v>423</v>
      </c>
      <c r="M1106" s="88" t="s">
        <v>1508</v>
      </c>
      <c r="N1106" s="88" t="s">
        <v>6</v>
      </c>
      <c r="O1106" s="90">
        <v>10</v>
      </c>
      <c r="P1106" s="90">
        <v>2497.1999999999998</v>
      </c>
      <c r="Q1106" s="90">
        <v>2510.6</v>
      </c>
      <c r="R1106" s="91">
        <v>126.22199999999999</v>
      </c>
      <c r="S1106" s="90" t="s">
        <v>150</v>
      </c>
      <c r="T1106" s="90">
        <v>2520</v>
      </c>
      <c r="U1106" s="90">
        <v>8.1999999999999993</v>
      </c>
      <c r="V1106" s="88" t="s">
        <v>31</v>
      </c>
      <c r="W1106" s="88" t="s">
        <v>175</v>
      </c>
      <c r="X1106" s="88" t="s">
        <v>213</v>
      </c>
      <c r="Y1106" s="90" t="s">
        <v>907</v>
      </c>
      <c r="Z1106" s="90" t="s">
        <v>566</v>
      </c>
      <c r="AA1106" s="90">
        <v>73</v>
      </c>
      <c r="AB1106" s="91" t="s">
        <v>3883</v>
      </c>
      <c r="AC1106" s="88" t="s">
        <v>566</v>
      </c>
      <c r="AD1106" s="90" t="s">
        <v>566</v>
      </c>
      <c r="AE1106" s="90" t="s">
        <v>2019</v>
      </c>
      <c r="AF1106" s="90" t="s">
        <v>175</v>
      </c>
      <c r="AG1106" s="91" t="s">
        <v>3482</v>
      </c>
      <c r="AH1106" s="92" t="s">
        <v>3353</v>
      </c>
      <c r="AI1106" s="93">
        <v>323</v>
      </c>
      <c r="AJ1106" s="88" t="s">
        <v>566</v>
      </c>
      <c r="AK1106" s="90" t="s">
        <v>566</v>
      </c>
      <c r="AL1106" s="91">
        <v>14.1</v>
      </c>
      <c r="AM1106" s="91">
        <v>11.5173945259</v>
      </c>
      <c r="AN1106" s="91">
        <v>1702</v>
      </c>
      <c r="AO1106" s="90">
        <v>12.4</v>
      </c>
      <c r="AP1106" s="91">
        <v>117.84399999999999</v>
      </c>
      <c r="AQ1106" s="91" t="s">
        <v>566</v>
      </c>
      <c r="AR1106" s="91" t="s">
        <v>566</v>
      </c>
      <c r="AS1106" s="91">
        <v>78.150000000000006</v>
      </c>
      <c r="AT1106" s="91">
        <v>80.849999999999994</v>
      </c>
      <c r="AU1106" s="90">
        <v>1190</v>
      </c>
      <c r="AV1106" s="90">
        <v>0</v>
      </c>
      <c r="AW1106" s="91">
        <v>89.56</v>
      </c>
      <c r="AX1106" s="91" t="s">
        <v>566</v>
      </c>
      <c r="AY1106" s="91">
        <v>112.15</v>
      </c>
      <c r="AZ1106" s="88" t="s">
        <v>4928</v>
      </c>
      <c r="BA1106" s="91">
        <v>114.9</v>
      </c>
      <c r="BB1106" s="91">
        <v>34</v>
      </c>
      <c r="BC1106" s="94">
        <v>6.9589490968999996</v>
      </c>
      <c r="BD1106" s="91">
        <v>233.09</v>
      </c>
      <c r="BE1106" s="95">
        <v>97.994</v>
      </c>
      <c r="BF1106" s="91">
        <v>3.99</v>
      </c>
      <c r="BG1106" s="91">
        <v>31</v>
      </c>
      <c r="BH1106" s="94" t="s">
        <v>566</v>
      </c>
      <c r="BI1106" s="94" t="s">
        <v>566</v>
      </c>
      <c r="BJ1106" s="93">
        <v>743</v>
      </c>
      <c r="BK1106" s="94">
        <v>1</v>
      </c>
      <c r="BL1106" s="91">
        <v>123.48934</v>
      </c>
      <c r="BM1106" s="96">
        <v>5.8632737099999996</v>
      </c>
      <c r="BN1106" s="96" t="s">
        <v>566</v>
      </c>
      <c r="BO1106" s="88" t="s">
        <v>430</v>
      </c>
      <c r="BP1106" s="88" t="s">
        <v>566</v>
      </c>
      <c r="BQ1106" s="91">
        <v>233.09</v>
      </c>
      <c r="BR1106" s="95">
        <v>97.994</v>
      </c>
      <c r="BS1106" s="91">
        <v>3.99</v>
      </c>
      <c r="BT1106" s="90">
        <v>30</v>
      </c>
      <c r="BU1106" s="91">
        <v>0</v>
      </c>
      <c r="BV1106" s="91">
        <v>119.64</v>
      </c>
      <c r="BW1106" s="96">
        <v>5.6805599999999998</v>
      </c>
      <c r="BX1106" s="96" t="s">
        <v>566</v>
      </c>
      <c r="BY1106" s="96" t="s">
        <v>566</v>
      </c>
      <c r="BZ1106" s="96" t="s">
        <v>566</v>
      </c>
      <c r="CA1106" s="96" t="s">
        <v>566</v>
      </c>
      <c r="CB1106" s="96" t="s">
        <v>566</v>
      </c>
      <c r="CC1106" s="96" t="s">
        <v>566</v>
      </c>
      <c r="CD1106" s="96" t="s">
        <v>566</v>
      </c>
      <c r="CE1106" s="96" t="s">
        <v>566</v>
      </c>
      <c r="CF1106" s="88" t="s">
        <v>566</v>
      </c>
      <c r="CG1106" s="88" t="s">
        <v>566</v>
      </c>
      <c r="CH1106" s="92" t="s">
        <v>566</v>
      </c>
      <c r="CI1106" s="91">
        <v>0</v>
      </c>
      <c r="CJ1106" s="91">
        <v>0</v>
      </c>
      <c r="CK1106" s="90" t="s">
        <v>566</v>
      </c>
      <c r="CL1106" s="91">
        <v>0.57233803480000001</v>
      </c>
      <c r="CM1106" s="91">
        <v>5.3661965200000002E-2</v>
      </c>
      <c r="CN1106" s="88" t="s">
        <v>566</v>
      </c>
      <c r="CO1106" s="91">
        <v>101.875</v>
      </c>
      <c r="CP1106" s="91">
        <v>76.836721138800002</v>
      </c>
      <c r="CQ1106" s="91">
        <v>1.734009548</v>
      </c>
      <c r="CR1106" s="91">
        <v>-156.25315783830001</v>
      </c>
      <c r="CS1106" s="91">
        <v>-2.253990452</v>
      </c>
      <c r="CT1106" s="90" t="s">
        <v>566</v>
      </c>
      <c r="CU1106" s="96">
        <v>1.0130600000000001</v>
      </c>
      <c r="CV1106" s="96">
        <v>0.85299999999999998</v>
      </c>
      <c r="CW1106" s="96">
        <v>0.80259999999999998</v>
      </c>
      <c r="CX1106" s="93">
        <v>2310</v>
      </c>
      <c r="CY1106" s="93">
        <v>2281.962</v>
      </c>
      <c r="CZ1106" s="93">
        <v>94.4</v>
      </c>
      <c r="DA1106" s="90">
        <v>40</v>
      </c>
      <c r="DB1106" s="90" t="s">
        <v>566</v>
      </c>
      <c r="DC1106" s="90">
        <v>81.5</v>
      </c>
      <c r="DD1106" s="91">
        <v>228</v>
      </c>
      <c r="DE1106" s="91">
        <v>-50.811403508799998</v>
      </c>
      <c r="DF1106" s="93">
        <v>136.30000000000001</v>
      </c>
      <c r="DG1106" s="88" t="s">
        <v>393</v>
      </c>
      <c r="DH1106" s="88" t="s">
        <v>566</v>
      </c>
      <c r="DI1106" s="88">
        <v>1</v>
      </c>
      <c r="DJ1106" s="88" t="s">
        <v>566</v>
      </c>
      <c r="DK1106" s="90" t="s">
        <v>566</v>
      </c>
      <c r="DL1106" s="91">
        <v>97.994</v>
      </c>
      <c r="DM1106" s="91" t="s">
        <v>566</v>
      </c>
      <c r="DN1106" s="91">
        <v>222.11433418530001</v>
      </c>
      <c r="DO1106" s="91">
        <v>3.9925957185000001</v>
      </c>
      <c r="DP1106" s="91">
        <v>-10.975544791800001</v>
      </c>
      <c r="DQ1106" s="91">
        <v>4.5957185000000001E-3</v>
      </c>
      <c r="DR1106" s="91">
        <v>74.3230263401</v>
      </c>
      <c r="DS1106" s="91">
        <v>1.8030769637999999</v>
      </c>
      <c r="DT1106" s="91">
        <v>-158.766852637</v>
      </c>
      <c r="DU1106" s="91">
        <v>-2.1849230361999998</v>
      </c>
      <c r="DV1106" s="91">
        <v>98.911177777800006</v>
      </c>
      <c r="DW1106" s="97"/>
      <c r="DX1106" s="98" t="s">
        <v>689</v>
      </c>
      <c r="DY1106" s="99" t="s">
        <v>689</v>
      </c>
      <c r="DZ1106" s="98" t="s">
        <v>689</v>
      </c>
      <c r="EA1106" s="100" t="s">
        <v>566</v>
      </c>
      <c r="EB1106" s="101" t="s">
        <v>2761</v>
      </c>
      <c r="EC1106" s="38"/>
    </row>
    <row r="1107" spans="1:133" s="9" customFormat="1" ht="15" customHeight="1" x14ac:dyDescent="0.25">
      <c r="A1107" s="17" t="str">
        <f t="shared" ref="A1107:A1170" si="17">CONCATENATE(I1107,"_",G1107)</f>
        <v>1870У_Южно-Ягунское</v>
      </c>
      <c r="B1107" s="87">
        <v>298</v>
      </c>
      <c r="C1107" s="88" t="s">
        <v>733</v>
      </c>
      <c r="D1107" s="88" t="s">
        <v>568</v>
      </c>
      <c r="E1107" s="88" t="s">
        <v>531</v>
      </c>
      <c r="F1107" s="88" t="s">
        <v>10</v>
      </c>
      <c r="G1107" s="88" t="s">
        <v>29</v>
      </c>
      <c r="H1107" s="88" t="s">
        <v>3055</v>
      </c>
      <c r="I1107" s="89" t="s">
        <v>375</v>
      </c>
      <c r="J1107" s="88" t="s">
        <v>98</v>
      </c>
      <c r="K1107" s="88" t="s">
        <v>688</v>
      </c>
      <c r="L1107" s="88" t="s">
        <v>423</v>
      </c>
      <c r="M1107" s="88" t="s">
        <v>1508</v>
      </c>
      <c r="N1107" s="88" t="s">
        <v>6</v>
      </c>
      <c r="O1107" s="90">
        <v>12.6</v>
      </c>
      <c r="P1107" s="90">
        <v>2477</v>
      </c>
      <c r="Q1107" s="90">
        <v>2488</v>
      </c>
      <c r="R1107" s="91">
        <v>103.06399999999999</v>
      </c>
      <c r="S1107" s="90" t="s">
        <v>150</v>
      </c>
      <c r="T1107" s="90">
        <v>2486.6999999999998</v>
      </c>
      <c r="U1107" s="90">
        <v>10.7</v>
      </c>
      <c r="V1107" s="88" t="s">
        <v>31</v>
      </c>
      <c r="W1107" s="88" t="s">
        <v>175</v>
      </c>
      <c r="X1107" s="88" t="s">
        <v>1336</v>
      </c>
      <c r="Y1107" s="90" t="s">
        <v>907</v>
      </c>
      <c r="Z1107" s="90" t="s">
        <v>566</v>
      </c>
      <c r="AA1107" s="90">
        <v>73</v>
      </c>
      <c r="AB1107" s="91" t="s">
        <v>3691</v>
      </c>
      <c r="AC1107" s="88" t="s">
        <v>566</v>
      </c>
      <c r="AD1107" s="90" t="s">
        <v>566</v>
      </c>
      <c r="AE1107" s="90" t="s">
        <v>2019</v>
      </c>
      <c r="AF1107" s="90" t="s">
        <v>175</v>
      </c>
      <c r="AG1107" s="91" t="s">
        <v>3432</v>
      </c>
      <c r="AH1107" s="92" t="s">
        <v>2876</v>
      </c>
      <c r="AI1107" s="93">
        <v>507</v>
      </c>
      <c r="AJ1107" s="88" t="s">
        <v>566</v>
      </c>
      <c r="AK1107" s="90" t="s">
        <v>566</v>
      </c>
      <c r="AL1107" s="91">
        <v>14</v>
      </c>
      <c r="AM1107" s="91">
        <v>12.6326178176</v>
      </c>
      <c r="AN1107" s="91">
        <v>1949</v>
      </c>
      <c r="AO1107" s="90">
        <v>11.5</v>
      </c>
      <c r="AP1107" s="91">
        <v>100.952</v>
      </c>
      <c r="AQ1107" s="91" t="s">
        <v>566</v>
      </c>
      <c r="AR1107" s="91" t="s">
        <v>566</v>
      </c>
      <c r="AS1107" s="91">
        <v>56.79</v>
      </c>
      <c r="AT1107" s="91">
        <v>59.19</v>
      </c>
      <c r="AU1107" s="90" t="s">
        <v>566</v>
      </c>
      <c r="AV1107" s="90">
        <v>0</v>
      </c>
      <c r="AW1107" s="91" t="s">
        <v>566</v>
      </c>
      <c r="AX1107" s="91" t="s">
        <v>566</v>
      </c>
      <c r="AY1107" s="91">
        <v>155.25</v>
      </c>
      <c r="AZ1107" s="88" t="s">
        <v>4928</v>
      </c>
      <c r="BA1107" s="91">
        <v>157.69999999999999</v>
      </c>
      <c r="BB1107" s="91">
        <v>98.46</v>
      </c>
      <c r="BC1107" s="94">
        <v>2.166137811</v>
      </c>
      <c r="BD1107" s="91">
        <v>214.75800000000001</v>
      </c>
      <c r="BE1107" s="95">
        <v>94.99</v>
      </c>
      <c r="BF1107" s="91">
        <v>9.18</v>
      </c>
      <c r="BG1107" s="91">
        <v>31</v>
      </c>
      <c r="BH1107" s="94" t="s">
        <v>566</v>
      </c>
      <c r="BI1107" s="94" t="s">
        <v>566</v>
      </c>
      <c r="BJ1107" s="93">
        <v>744</v>
      </c>
      <c r="BK1107" s="94">
        <v>0</v>
      </c>
      <c r="BL1107" s="91">
        <v>284.49417</v>
      </c>
      <c r="BM1107" s="96">
        <v>14.352730770000001</v>
      </c>
      <c r="BN1107" s="96" t="s">
        <v>566</v>
      </c>
      <c r="BO1107" s="88" t="s">
        <v>430</v>
      </c>
      <c r="BP1107" s="88" t="s">
        <v>566</v>
      </c>
      <c r="BQ1107" s="91">
        <v>214.75800000000001</v>
      </c>
      <c r="BR1107" s="95">
        <v>94.99</v>
      </c>
      <c r="BS1107" s="91">
        <v>9.18</v>
      </c>
      <c r="BT1107" s="90">
        <v>30</v>
      </c>
      <c r="BU1107" s="91">
        <v>0</v>
      </c>
      <c r="BV1107" s="91">
        <v>275.31</v>
      </c>
      <c r="BW1107" s="96">
        <v>13.889340000000001</v>
      </c>
      <c r="BX1107" s="96" t="s">
        <v>566</v>
      </c>
      <c r="BY1107" s="96" t="s">
        <v>566</v>
      </c>
      <c r="BZ1107" s="96" t="s">
        <v>566</v>
      </c>
      <c r="CA1107" s="96" t="s">
        <v>566</v>
      </c>
      <c r="CB1107" s="96" t="s">
        <v>566</v>
      </c>
      <c r="CC1107" s="96" t="s">
        <v>566</v>
      </c>
      <c r="CD1107" s="96" t="s">
        <v>566</v>
      </c>
      <c r="CE1107" s="96" t="s">
        <v>566</v>
      </c>
      <c r="CF1107" s="88" t="s">
        <v>566</v>
      </c>
      <c r="CG1107" s="88" t="s">
        <v>566</v>
      </c>
      <c r="CH1107" s="92" t="s">
        <v>566</v>
      </c>
      <c r="CI1107" s="91">
        <v>0</v>
      </c>
      <c r="CJ1107" s="91">
        <v>0</v>
      </c>
      <c r="CK1107" s="90" t="s">
        <v>566</v>
      </c>
      <c r="CL1107" s="91">
        <v>-1.0735974478000001</v>
      </c>
      <c r="CM1107" s="91">
        <v>0.35959744780000003</v>
      </c>
      <c r="CN1107" s="88" t="s">
        <v>566</v>
      </c>
      <c r="CO1107" s="91">
        <v>101.875</v>
      </c>
      <c r="CP1107" s="91">
        <v>123.3774828052</v>
      </c>
      <c r="CQ1107" s="91">
        <v>5.2122630885000003</v>
      </c>
      <c r="CR1107" s="91">
        <v>-91.380844614099999</v>
      </c>
      <c r="CS1107" s="91">
        <v>-3.9647369115000002</v>
      </c>
      <c r="CT1107" s="90" t="s">
        <v>566</v>
      </c>
      <c r="CU1107" s="96">
        <v>1.0130999999999999</v>
      </c>
      <c r="CV1107" s="96">
        <v>0.85299999999999998</v>
      </c>
      <c r="CW1107" s="96">
        <v>0.79449999999999998</v>
      </c>
      <c r="CX1107" s="93">
        <v>2310</v>
      </c>
      <c r="CY1107" s="93">
        <v>2285.0230000000001</v>
      </c>
      <c r="CZ1107" s="93">
        <v>95.3</v>
      </c>
      <c r="DA1107" s="90">
        <v>51</v>
      </c>
      <c r="DB1107" s="90" t="s">
        <v>566</v>
      </c>
      <c r="DC1107" s="90">
        <v>81.5</v>
      </c>
      <c r="DD1107" s="91">
        <v>228</v>
      </c>
      <c r="DE1107" s="91">
        <v>-31.907894736799999</v>
      </c>
      <c r="DF1107" s="93">
        <v>136.30000000000001</v>
      </c>
      <c r="DG1107" s="88" t="s">
        <v>393</v>
      </c>
      <c r="DH1107" s="88" t="s">
        <v>566</v>
      </c>
      <c r="DI1107" s="88">
        <v>1</v>
      </c>
      <c r="DJ1107" s="88" t="s">
        <v>3259</v>
      </c>
      <c r="DK1107" s="90" t="s">
        <v>566</v>
      </c>
      <c r="DL1107" s="91">
        <v>94.99</v>
      </c>
      <c r="DM1107" s="91" t="s">
        <v>566</v>
      </c>
      <c r="DN1107" s="91">
        <v>258.14599467670001</v>
      </c>
      <c r="DO1107" s="91">
        <v>10.9801409869</v>
      </c>
      <c r="DP1107" s="91">
        <v>43.387667257399997</v>
      </c>
      <c r="DQ1107" s="91">
        <v>1.8031409868999999</v>
      </c>
      <c r="DR1107" s="91">
        <v>148.6088481436</v>
      </c>
      <c r="DS1107" s="91">
        <v>6.2432814115999999</v>
      </c>
      <c r="DT1107" s="91">
        <v>-66.149479275700003</v>
      </c>
      <c r="DU1107" s="91">
        <v>-2.9337185884000001</v>
      </c>
      <c r="DV1107" s="91">
        <v>112.5494319444</v>
      </c>
      <c r="DW1107" s="97"/>
      <c r="DX1107" s="98" t="s">
        <v>566</v>
      </c>
      <c r="DY1107" s="99" t="s">
        <v>689</v>
      </c>
      <c r="DZ1107" s="98" t="s">
        <v>689</v>
      </c>
      <c r="EA1107" s="100" t="s">
        <v>566</v>
      </c>
      <c r="EB1107" s="101" t="s">
        <v>2761</v>
      </c>
      <c r="EC1107" s="38"/>
    </row>
    <row r="1108" spans="1:133" s="9" customFormat="1" ht="15" customHeight="1" x14ac:dyDescent="0.25">
      <c r="A1108" s="17" t="str">
        <f t="shared" si="17"/>
        <v>1875_Южно-Ягунское</v>
      </c>
      <c r="B1108" s="87">
        <v>299</v>
      </c>
      <c r="C1108" s="88" t="s">
        <v>733</v>
      </c>
      <c r="D1108" s="88" t="s">
        <v>568</v>
      </c>
      <c r="E1108" s="88" t="s">
        <v>531</v>
      </c>
      <c r="F1108" s="88" t="s">
        <v>10</v>
      </c>
      <c r="G1108" s="88" t="s">
        <v>29</v>
      </c>
      <c r="H1108" s="88" t="s">
        <v>3055</v>
      </c>
      <c r="I1108" s="89">
        <v>1875</v>
      </c>
      <c r="J1108" s="88" t="s">
        <v>169</v>
      </c>
      <c r="K1108" s="88" t="s">
        <v>688</v>
      </c>
      <c r="L1108" s="88" t="s">
        <v>423</v>
      </c>
      <c r="M1108" s="88" t="s">
        <v>1508</v>
      </c>
      <c r="N1108" s="88" t="s">
        <v>6</v>
      </c>
      <c r="O1108" s="90">
        <v>10</v>
      </c>
      <c r="P1108" s="90">
        <v>2558</v>
      </c>
      <c r="Q1108" s="90">
        <v>2566</v>
      </c>
      <c r="R1108" s="91">
        <v>183.40799999999999</v>
      </c>
      <c r="S1108" s="90" t="s">
        <v>150</v>
      </c>
      <c r="T1108" s="90">
        <v>2588.6</v>
      </c>
      <c r="U1108" s="90">
        <v>2.4</v>
      </c>
      <c r="V1108" s="88" t="s">
        <v>31</v>
      </c>
      <c r="W1108" s="88" t="s">
        <v>118</v>
      </c>
      <c r="X1108" s="88" t="s">
        <v>4319</v>
      </c>
      <c r="Y1108" s="90" t="s">
        <v>873</v>
      </c>
      <c r="Z1108" s="90" t="s">
        <v>566</v>
      </c>
      <c r="AA1108" s="90">
        <v>73</v>
      </c>
      <c r="AB1108" s="91" t="s">
        <v>3884</v>
      </c>
      <c r="AC1108" s="88" t="s">
        <v>566</v>
      </c>
      <c r="AD1108" s="90" t="s">
        <v>566</v>
      </c>
      <c r="AE1108" s="90" t="s">
        <v>1249</v>
      </c>
      <c r="AF1108" s="90" t="s">
        <v>118</v>
      </c>
      <c r="AG1108" s="91" t="s">
        <v>3427</v>
      </c>
      <c r="AH1108" s="92" t="s">
        <v>3810</v>
      </c>
      <c r="AI1108" s="93">
        <v>252</v>
      </c>
      <c r="AJ1108" s="88" t="s">
        <v>566</v>
      </c>
      <c r="AK1108" s="90" t="s">
        <v>566</v>
      </c>
      <c r="AL1108" s="91">
        <v>14.1</v>
      </c>
      <c r="AM1108" s="91">
        <v>12.8497409363</v>
      </c>
      <c r="AN1108" s="91">
        <v>1739</v>
      </c>
      <c r="AO1108" s="90">
        <v>8.8000000000000007</v>
      </c>
      <c r="AP1108" s="91">
        <v>147.209</v>
      </c>
      <c r="AQ1108" s="91" t="s">
        <v>566</v>
      </c>
      <c r="AR1108" s="91" t="s">
        <v>566</v>
      </c>
      <c r="AS1108" s="91">
        <v>73.37</v>
      </c>
      <c r="AT1108" s="91">
        <v>75.77</v>
      </c>
      <c r="AU1108" s="90">
        <v>600</v>
      </c>
      <c r="AV1108" s="90">
        <v>0</v>
      </c>
      <c r="AW1108" s="91">
        <v>36.58</v>
      </c>
      <c r="AX1108" s="91" t="s">
        <v>566</v>
      </c>
      <c r="AY1108" s="91">
        <v>134.30000000000001</v>
      </c>
      <c r="AZ1108" s="88" t="s">
        <v>5511</v>
      </c>
      <c r="BA1108" s="91">
        <v>136.74</v>
      </c>
      <c r="BB1108" s="91">
        <v>60.93</v>
      </c>
      <c r="BC1108" s="94">
        <v>2.1601382099999999</v>
      </c>
      <c r="BD1108" s="91">
        <v>128.161</v>
      </c>
      <c r="BE1108" s="95">
        <v>97.346999999999994</v>
      </c>
      <c r="BF1108" s="91">
        <v>2.9</v>
      </c>
      <c r="BG1108" s="91">
        <v>29</v>
      </c>
      <c r="BH1108" s="94" t="s">
        <v>566</v>
      </c>
      <c r="BI1108" s="94" t="s">
        <v>566</v>
      </c>
      <c r="BJ1108" s="93">
        <v>697</v>
      </c>
      <c r="BK1108" s="94">
        <v>47</v>
      </c>
      <c r="BL1108" s="91">
        <v>84.218159999999997</v>
      </c>
      <c r="BM1108" s="96">
        <v>3.7392864100000001</v>
      </c>
      <c r="BN1108" s="96" t="s">
        <v>566</v>
      </c>
      <c r="BO1108" s="88" t="s">
        <v>430</v>
      </c>
      <c r="BP1108" s="88" t="s">
        <v>566</v>
      </c>
      <c r="BQ1108" s="91">
        <v>128.161</v>
      </c>
      <c r="BR1108" s="95">
        <v>97.346999999999994</v>
      </c>
      <c r="BS1108" s="91">
        <v>2.9</v>
      </c>
      <c r="BT1108" s="90">
        <v>30</v>
      </c>
      <c r="BU1108" s="91">
        <v>0</v>
      </c>
      <c r="BV1108" s="91">
        <v>87</v>
      </c>
      <c r="BW1108" s="96">
        <v>3.8628</v>
      </c>
      <c r="BX1108" s="96" t="s">
        <v>566</v>
      </c>
      <c r="BY1108" s="96" t="s">
        <v>566</v>
      </c>
      <c r="BZ1108" s="96" t="s">
        <v>566</v>
      </c>
      <c r="CA1108" s="96" t="s">
        <v>566</v>
      </c>
      <c r="CB1108" s="96" t="s">
        <v>566</v>
      </c>
      <c r="CC1108" s="96" t="s">
        <v>566</v>
      </c>
      <c r="CD1108" s="96" t="s">
        <v>566</v>
      </c>
      <c r="CE1108" s="96" t="s">
        <v>566</v>
      </c>
      <c r="CF1108" s="88" t="s">
        <v>566</v>
      </c>
      <c r="CG1108" s="88" t="s">
        <v>566</v>
      </c>
      <c r="CH1108" s="92" t="s">
        <v>566</v>
      </c>
      <c r="CI1108" s="91">
        <v>0</v>
      </c>
      <c r="CJ1108" s="91">
        <v>0</v>
      </c>
      <c r="CK1108" s="90" t="s">
        <v>566</v>
      </c>
      <c r="CL1108" s="91">
        <v>8.7349542000000002E-2</v>
      </c>
      <c r="CM1108" s="91">
        <v>-2.5349541999999999E-2</v>
      </c>
      <c r="CN1108" s="88" t="s">
        <v>566</v>
      </c>
      <c r="CO1108" s="91">
        <v>101.875</v>
      </c>
      <c r="CP1108" s="91">
        <v>85.510753816999994</v>
      </c>
      <c r="CQ1108" s="91">
        <v>1.9348590734</v>
      </c>
      <c r="CR1108" s="91">
        <v>-42.650173471400002</v>
      </c>
      <c r="CS1108" s="91">
        <v>-0.96514092659999995</v>
      </c>
      <c r="CT1108" s="90" t="s">
        <v>566</v>
      </c>
      <c r="CU1108" s="96">
        <v>1.0136000000000001</v>
      </c>
      <c r="CV1108" s="96">
        <v>0.85299999999999998</v>
      </c>
      <c r="CW1108" s="96">
        <v>0.81100000000000005</v>
      </c>
      <c r="CX1108" s="93">
        <v>2310</v>
      </c>
      <c r="CY1108" s="93">
        <v>2285.1120000000001</v>
      </c>
      <c r="CZ1108" s="93">
        <v>94.4</v>
      </c>
      <c r="DA1108" s="90">
        <v>51</v>
      </c>
      <c r="DB1108" s="90" t="s">
        <v>566</v>
      </c>
      <c r="DC1108" s="90">
        <v>81.5</v>
      </c>
      <c r="DD1108" s="91">
        <v>228</v>
      </c>
      <c r="DE1108" s="91">
        <v>-41.0964912281</v>
      </c>
      <c r="DF1108" s="93">
        <v>136.30000000000001</v>
      </c>
      <c r="DG1108" s="88" t="s">
        <v>393</v>
      </c>
      <c r="DH1108" s="88" t="s">
        <v>566</v>
      </c>
      <c r="DI1108" s="88">
        <v>1</v>
      </c>
      <c r="DJ1108" s="88" t="s">
        <v>2214</v>
      </c>
      <c r="DK1108" s="90" t="s">
        <v>566</v>
      </c>
      <c r="DL1108" s="91">
        <v>97.346999999999994</v>
      </c>
      <c r="DM1108" s="91" t="s">
        <v>566</v>
      </c>
      <c r="DN1108" s="91">
        <v>176.26882944810001</v>
      </c>
      <c r="DO1108" s="91">
        <v>3.9884497067</v>
      </c>
      <c r="DP1108" s="91">
        <v>48.107902159699997</v>
      </c>
      <c r="DQ1108" s="91">
        <v>1.0884497067000001</v>
      </c>
      <c r="DR1108" s="91">
        <v>116.4699326801</v>
      </c>
      <c r="DS1108" s="91">
        <v>2.6353750315000002</v>
      </c>
      <c r="DT1108" s="91">
        <v>-11.6909946083</v>
      </c>
      <c r="DU1108" s="91">
        <v>-0.2646249685</v>
      </c>
      <c r="DV1108" s="91">
        <v>112.5196420833</v>
      </c>
      <c r="DW1108" s="97"/>
      <c r="DX1108" s="98" t="s">
        <v>5557</v>
      </c>
      <c r="DY1108" s="99" t="s">
        <v>689</v>
      </c>
      <c r="DZ1108" s="98" t="s">
        <v>689</v>
      </c>
      <c r="EA1108" s="100" t="s">
        <v>566</v>
      </c>
      <c r="EB1108" s="101" t="s">
        <v>2761</v>
      </c>
      <c r="EC1108" s="38"/>
    </row>
    <row r="1109" spans="1:133" s="9" customFormat="1" ht="15" customHeight="1" x14ac:dyDescent="0.25">
      <c r="A1109" s="17" t="str">
        <f t="shared" si="17"/>
        <v>1876_Южно-Ягунское</v>
      </c>
      <c r="B1109" s="87">
        <v>300</v>
      </c>
      <c r="C1109" s="88" t="s">
        <v>733</v>
      </c>
      <c r="D1109" s="88" t="s">
        <v>568</v>
      </c>
      <c r="E1109" s="88" t="s">
        <v>531</v>
      </c>
      <c r="F1109" s="88" t="s">
        <v>10</v>
      </c>
      <c r="G1109" s="88" t="s">
        <v>29</v>
      </c>
      <c r="H1109" s="88" t="s">
        <v>3055</v>
      </c>
      <c r="I1109" s="89">
        <v>1876</v>
      </c>
      <c r="J1109" s="88" t="s">
        <v>169</v>
      </c>
      <c r="K1109" s="88" t="s">
        <v>688</v>
      </c>
      <c r="L1109" s="88" t="s">
        <v>423</v>
      </c>
      <c r="M1109" s="88" t="s">
        <v>1508</v>
      </c>
      <c r="N1109" s="88" t="s">
        <v>6</v>
      </c>
      <c r="O1109" s="90">
        <v>5.2</v>
      </c>
      <c r="P1109" s="90">
        <v>2510</v>
      </c>
      <c r="Q1109" s="90">
        <v>2518.6</v>
      </c>
      <c r="R1109" s="91">
        <v>136.94</v>
      </c>
      <c r="S1109" s="90" t="s">
        <v>150</v>
      </c>
      <c r="T1109" s="90">
        <v>2518.1999999999998</v>
      </c>
      <c r="U1109" s="90">
        <v>2</v>
      </c>
      <c r="V1109" s="88" t="s">
        <v>31</v>
      </c>
      <c r="W1109" s="88" t="s">
        <v>175</v>
      </c>
      <c r="X1109" s="88" t="s">
        <v>1336</v>
      </c>
      <c r="Y1109" s="90" t="s">
        <v>907</v>
      </c>
      <c r="Z1109" s="90" t="s">
        <v>566</v>
      </c>
      <c r="AA1109" s="90">
        <v>73</v>
      </c>
      <c r="AB1109" s="91" t="s">
        <v>4320</v>
      </c>
      <c r="AC1109" s="88" t="s">
        <v>566</v>
      </c>
      <c r="AD1109" s="90" t="s">
        <v>566</v>
      </c>
      <c r="AE1109" s="90" t="s">
        <v>566</v>
      </c>
      <c r="AF1109" s="90" t="s">
        <v>175</v>
      </c>
      <c r="AG1109" s="91" t="s">
        <v>3438</v>
      </c>
      <c r="AH1109" s="92" t="s">
        <v>4953</v>
      </c>
      <c r="AI1109" s="93">
        <v>40</v>
      </c>
      <c r="AJ1109" s="88" t="s">
        <v>4611</v>
      </c>
      <c r="AK1109" s="90" t="s">
        <v>566</v>
      </c>
      <c r="AL1109" s="91">
        <v>14.1</v>
      </c>
      <c r="AM1109" s="91">
        <v>12.8201332383</v>
      </c>
      <c r="AN1109" s="91">
        <v>1426</v>
      </c>
      <c r="AO1109" s="90">
        <v>2.9</v>
      </c>
      <c r="AP1109" s="91">
        <v>101.697</v>
      </c>
      <c r="AQ1109" s="91">
        <v>63.98</v>
      </c>
      <c r="AR1109" s="91">
        <v>90</v>
      </c>
      <c r="AS1109" s="91">
        <v>89.4187568631</v>
      </c>
      <c r="AT1109" s="91">
        <v>91.929337214200004</v>
      </c>
      <c r="AU1109" s="90">
        <v>33</v>
      </c>
      <c r="AV1109" s="90">
        <v>0</v>
      </c>
      <c r="AW1109" s="91">
        <v>0</v>
      </c>
      <c r="AX1109" s="91" t="s">
        <v>566</v>
      </c>
      <c r="AY1109" s="91">
        <v>196.92</v>
      </c>
      <c r="AZ1109" s="88" t="s">
        <v>4953</v>
      </c>
      <c r="BA1109" s="91">
        <v>199.43</v>
      </c>
      <c r="BB1109" s="91">
        <v>107.5012431369</v>
      </c>
      <c r="BC1109" s="94">
        <v>2.2040318553999998</v>
      </c>
      <c r="BD1109" s="91">
        <v>242.47</v>
      </c>
      <c r="BE1109" s="95">
        <v>97.721999999999994</v>
      </c>
      <c r="BF1109" s="91">
        <v>4.71</v>
      </c>
      <c r="BG1109" s="91">
        <v>31</v>
      </c>
      <c r="BH1109" s="94" t="s">
        <v>566</v>
      </c>
      <c r="BI1109" s="94" t="s">
        <v>566</v>
      </c>
      <c r="BJ1109" s="93">
        <v>743</v>
      </c>
      <c r="BK1109" s="94">
        <v>1</v>
      </c>
      <c r="BL1109" s="91">
        <v>145.87909999999999</v>
      </c>
      <c r="BM1109" s="96">
        <v>6.5091257499999999</v>
      </c>
      <c r="BN1109" s="96" t="s">
        <v>566</v>
      </c>
      <c r="BO1109" s="88" t="s">
        <v>430</v>
      </c>
      <c r="BP1109" s="88" t="s">
        <v>566</v>
      </c>
      <c r="BQ1109" s="91">
        <v>242.47</v>
      </c>
      <c r="BR1109" s="95">
        <v>97.721999999999994</v>
      </c>
      <c r="BS1109" s="91">
        <v>4.71</v>
      </c>
      <c r="BT1109" s="90">
        <v>30</v>
      </c>
      <c r="BU1109" s="91">
        <v>0</v>
      </c>
      <c r="BV1109" s="91">
        <v>141.36000000000001</v>
      </c>
      <c r="BW1109" s="96">
        <v>6.3074700000000004</v>
      </c>
      <c r="BX1109" s="96" t="s">
        <v>566</v>
      </c>
      <c r="BY1109" s="96" t="s">
        <v>566</v>
      </c>
      <c r="BZ1109" s="96" t="s">
        <v>566</v>
      </c>
      <c r="CA1109" s="96" t="s">
        <v>566</v>
      </c>
      <c r="CB1109" s="96" t="s">
        <v>566</v>
      </c>
      <c r="CC1109" s="96" t="s">
        <v>566</v>
      </c>
      <c r="CD1109" s="96" t="s">
        <v>566</v>
      </c>
      <c r="CE1109" s="96" t="s">
        <v>566</v>
      </c>
      <c r="CF1109" s="88" t="s">
        <v>566</v>
      </c>
      <c r="CG1109" s="88" t="s">
        <v>566</v>
      </c>
      <c r="CH1109" s="92" t="s">
        <v>566</v>
      </c>
      <c r="CI1109" s="91">
        <v>0</v>
      </c>
      <c r="CJ1109" s="91">
        <v>0</v>
      </c>
      <c r="CK1109" s="90" t="s">
        <v>566</v>
      </c>
      <c r="CL1109" s="91">
        <v>-1.4928031973</v>
      </c>
      <c r="CM1109" s="91">
        <v>-0.47419680269999998</v>
      </c>
      <c r="CN1109" s="88" t="s">
        <v>566</v>
      </c>
      <c r="CO1109" s="91">
        <v>69.275000000000006</v>
      </c>
      <c r="CP1109" s="91">
        <v>295.52776396500002</v>
      </c>
      <c r="CQ1109" s="91">
        <v>5.7432282889000001</v>
      </c>
      <c r="CR1109" s="91">
        <v>53.057924288000002</v>
      </c>
      <c r="CS1109" s="91">
        <v>1.0312282889</v>
      </c>
      <c r="CT1109" s="90" t="s">
        <v>566</v>
      </c>
      <c r="CU1109" s="96">
        <v>1.0135799999999999</v>
      </c>
      <c r="CV1109" s="96">
        <v>0.85299999999999998</v>
      </c>
      <c r="CW1109" s="96">
        <v>0.81040000000000001</v>
      </c>
      <c r="CX1109" s="93">
        <v>2310</v>
      </c>
      <c r="CY1109" s="93">
        <v>2284.0160000000001</v>
      </c>
      <c r="CZ1109" s="93">
        <v>94.4</v>
      </c>
      <c r="DA1109" s="90">
        <v>40</v>
      </c>
      <c r="DB1109" s="90" t="s">
        <v>566</v>
      </c>
      <c r="DC1109" s="90">
        <v>81.5</v>
      </c>
      <c r="DD1109" s="91">
        <v>228</v>
      </c>
      <c r="DE1109" s="91">
        <v>-13.6315789474</v>
      </c>
      <c r="DF1109" s="93">
        <v>136.30000000000001</v>
      </c>
      <c r="DG1109" s="88" t="s">
        <v>393</v>
      </c>
      <c r="DH1109" s="88" t="s">
        <v>566</v>
      </c>
      <c r="DI1109" s="88" t="s">
        <v>566</v>
      </c>
      <c r="DJ1109" s="88" t="s">
        <v>4928</v>
      </c>
      <c r="DK1109" s="90" t="s">
        <v>566</v>
      </c>
      <c r="DL1109" s="91">
        <v>97.721999999999994</v>
      </c>
      <c r="DM1109" s="91" t="s">
        <v>566</v>
      </c>
      <c r="DN1109" s="91">
        <v>485.89337648200001</v>
      </c>
      <c r="DO1109" s="91">
        <v>9.4427560549000003</v>
      </c>
      <c r="DP1109" s="91">
        <v>243.423536805</v>
      </c>
      <c r="DQ1109" s="91">
        <v>4.7307560548999996</v>
      </c>
      <c r="DR1109" s="91">
        <v>595.83194746339996</v>
      </c>
      <c r="DS1109" s="91">
        <v>11.579280560899999</v>
      </c>
      <c r="DT1109" s="91">
        <v>353.36210778639997</v>
      </c>
      <c r="DU1109" s="91">
        <v>6.8672805609000003</v>
      </c>
      <c r="DV1109" s="91" t="s">
        <v>566</v>
      </c>
      <c r="DW1109" s="97"/>
      <c r="DX1109" s="98" t="s">
        <v>4998</v>
      </c>
      <c r="DY1109" s="99" t="s">
        <v>689</v>
      </c>
      <c r="DZ1109" s="98" t="s">
        <v>689</v>
      </c>
      <c r="EA1109" s="100" t="s">
        <v>566</v>
      </c>
      <c r="EB1109" s="101" t="s">
        <v>2761</v>
      </c>
      <c r="EC1109" s="38"/>
    </row>
    <row r="1110" spans="1:133" s="9" customFormat="1" ht="15" customHeight="1" x14ac:dyDescent="0.25">
      <c r="A1110" s="17" t="str">
        <f t="shared" si="17"/>
        <v>1878_Южно-Ягунское</v>
      </c>
      <c r="B1110" s="87">
        <v>301</v>
      </c>
      <c r="C1110" s="88" t="s">
        <v>733</v>
      </c>
      <c r="D1110" s="88" t="s">
        <v>568</v>
      </c>
      <c r="E1110" s="88" t="s">
        <v>531</v>
      </c>
      <c r="F1110" s="88" t="s">
        <v>10</v>
      </c>
      <c r="G1110" s="88" t="s">
        <v>29</v>
      </c>
      <c r="H1110" s="88" t="s">
        <v>3055</v>
      </c>
      <c r="I1110" s="89">
        <v>1878</v>
      </c>
      <c r="J1110" s="88" t="s">
        <v>169</v>
      </c>
      <c r="K1110" s="88" t="s">
        <v>688</v>
      </c>
      <c r="L1110" s="88" t="s">
        <v>423</v>
      </c>
      <c r="M1110" s="88" t="s">
        <v>1508</v>
      </c>
      <c r="N1110" s="88" t="s">
        <v>6</v>
      </c>
      <c r="O1110" s="90">
        <v>13</v>
      </c>
      <c r="P1110" s="90">
        <v>2614</v>
      </c>
      <c r="Q1110" s="90">
        <v>2631</v>
      </c>
      <c r="R1110" s="91">
        <v>240.09800000000001</v>
      </c>
      <c r="S1110" s="90" t="s">
        <v>150</v>
      </c>
      <c r="T1110" s="90">
        <v>2626.2</v>
      </c>
      <c r="U1110" s="90">
        <v>10.199999999999999</v>
      </c>
      <c r="V1110" s="88" t="s">
        <v>31</v>
      </c>
      <c r="W1110" s="88" t="s">
        <v>175</v>
      </c>
      <c r="X1110" s="88" t="s">
        <v>295</v>
      </c>
      <c r="Y1110" s="90" t="s">
        <v>1703</v>
      </c>
      <c r="Z1110" s="90" t="s">
        <v>566</v>
      </c>
      <c r="AA1110" s="90">
        <v>73</v>
      </c>
      <c r="AB1110" s="91" t="s">
        <v>3885</v>
      </c>
      <c r="AC1110" s="88" t="s">
        <v>566</v>
      </c>
      <c r="AD1110" s="90" t="s">
        <v>566</v>
      </c>
      <c r="AE1110" s="90" t="s">
        <v>4821</v>
      </c>
      <c r="AF1110" s="90" t="s">
        <v>175</v>
      </c>
      <c r="AG1110" s="91" t="s">
        <v>3415</v>
      </c>
      <c r="AH1110" s="92" t="s">
        <v>2292</v>
      </c>
      <c r="AI1110" s="93">
        <v>1065</v>
      </c>
      <c r="AJ1110" s="88" t="s">
        <v>566</v>
      </c>
      <c r="AK1110" s="90" t="s">
        <v>566</v>
      </c>
      <c r="AL1110" s="91">
        <v>14.1</v>
      </c>
      <c r="AM1110" s="91">
        <v>11.5173945259</v>
      </c>
      <c r="AN1110" s="91">
        <v>2056</v>
      </c>
      <c r="AO1110" s="90">
        <v>15.9</v>
      </c>
      <c r="AP1110" s="91">
        <v>235.56800000000001</v>
      </c>
      <c r="AQ1110" s="91" t="s">
        <v>566</v>
      </c>
      <c r="AR1110" s="91" t="s">
        <v>566</v>
      </c>
      <c r="AS1110" s="91">
        <v>63.52</v>
      </c>
      <c r="AT1110" s="91">
        <v>65.83</v>
      </c>
      <c r="AU1110" s="90">
        <v>970</v>
      </c>
      <c r="AV1110" s="90">
        <v>0</v>
      </c>
      <c r="AW1110" s="91">
        <v>92.2</v>
      </c>
      <c r="AX1110" s="91" t="s">
        <v>566</v>
      </c>
      <c r="AY1110" s="91">
        <v>156.44999999999999</v>
      </c>
      <c r="AZ1110" s="88" t="s">
        <v>4928</v>
      </c>
      <c r="BA1110" s="91">
        <v>158.80000000000001</v>
      </c>
      <c r="BB1110" s="91">
        <v>92.93</v>
      </c>
      <c r="BC1110" s="94">
        <v>2.102206072</v>
      </c>
      <c r="BD1110" s="91">
        <v>197.70500000000001</v>
      </c>
      <c r="BE1110" s="95">
        <v>98.748999999999995</v>
      </c>
      <c r="BF1110" s="91">
        <v>2.11</v>
      </c>
      <c r="BG1110" s="91">
        <v>31</v>
      </c>
      <c r="BH1110" s="94" t="s">
        <v>566</v>
      </c>
      <c r="BI1110" s="94" t="s">
        <v>566</v>
      </c>
      <c r="BJ1110" s="93">
        <v>744</v>
      </c>
      <c r="BK1110" s="94">
        <v>0</v>
      </c>
      <c r="BL1110" s="91">
        <v>65.386740000000003</v>
      </c>
      <c r="BM1110" s="96">
        <v>3.2124505700000001</v>
      </c>
      <c r="BN1110" s="96" t="s">
        <v>566</v>
      </c>
      <c r="BO1110" s="88" t="s">
        <v>430</v>
      </c>
      <c r="BP1110" s="88" t="s">
        <v>566</v>
      </c>
      <c r="BQ1110" s="91">
        <v>197.70500000000001</v>
      </c>
      <c r="BR1110" s="95">
        <v>98.748999999999995</v>
      </c>
      <c r="BS1110" s="91">
        <v>2.11</v>
      </c>
      <c r="BT1110" s="90">
        <v>30</v>
      </c>
      <c r="BU1110" s="91">
        <v>0</v>
      </c>
      <c r="BV1110" s="91">
        <v>63.3</v>
      </c>
      <c r="BW1110" s="96">
        <v>3.1098300000000001</v>
      </c>
      <c r="BX1110" s="96" t="s">
        <v>566</v>
      </c>
      <c r="BY1110" s="96" t="s">
        <v>566</v>
      </c>
      <c r="BZ1110" s="96" t="s">
        <v>566</v>
      </c>
      <c r="CA1110" s="96" t="s">
        <v>566</v>
      </c>
      <c r="CB1110" s="96" t="s">
        <v>566</v>
      </c>
      <c r="CC1110" s="96" t="s">
        <v>566</v>
      </c>
      <c r="CD1110" s="96" t="s">
        <v>566</v>
      </c>
      <c r="CE1110" s="96" t="s">
        <v>566</v>
      </c>
      <c r="CF1110" s="88" t="s">
        <v>566</v>
      </c>
      <c r="CG1110" s="88" t="s">
        <v>566</v>
      </c>
      <c r="CH1110" s="92" t="s">
        <v>566</v>
      </c>
      <c r="CI1110" s="91">
        <v>0</v>
      </c>
      <c r="CJ1110" s="91">
        <v>0</v>
      </c>
      <c r="CK1110" s="90" t="s">
        <v>566</v>
      </c>
      <c r="CL1110" s="91">
        <v>0.2923451688</v>
      </c>
      <c r="CM1110" s="91">
        <v>3.6654831200000002E-2</v>
      </c>
      <c r="CN1110" s="88" t="s">
        <v>566</v>
      </c>
      <c r="CO1110" s="91">
        <v>101.875</v>
      </c>
      <c r="CP1110" s="91">
        <v>119.2485201248</v>
      </c>
      <c r="CQ1110" s="91">
        <v>1.3139018447999999</v>
      </c>
      <c r="CR1110" s="91">
        <v>-78.456318584800002</v>
      </c>
      <c r="CS1110" s="91">
        <v>-0.79609815520000005</v>
      </c>
      <c r="CT1110" s="90" t="s">
        <v>566</v>
      </c>
      <c r="CU1110" s="96">
        <v>1.0130300000000001</v>
      </c>
      <c r="CV1110" s="96">
        <v>0.85299999999999998</v>
      </c>
      <c r="CW1110" s="96">
        <v>0.79810000000000003</v>
      </c>
      <c r="CX1110" s="93">
        <v>2310</v>
      </c>
      <c r="CY1110" s="93">
        <v>2285.989</v>
      </c>
      <c r="CZ1110" s="93">
        <v>94.4</v>
      </c>
      <c r="DA1110" s="90">
        <v>40</v>
      </c>
      <c r="DB1110" s="90" t="s">
        <v>566</v>
      </c>
      <c r="DC1110" s="90">
        <v>81.5</v>
      </c>
      <c r="DD1110" s="91">
        <v>228</v>
      </c>
      <c r="DE1110" s="91">
        <v>-31.381578947400001</v>
      </c>
      <c r="DF1110" s="93">
        <v>136.30000000000001</v>
      </c>
      <c r="DG1110" s="88" t="s">
        <v>393</v>
      </c>
      <c r="DH1110" s="88" t="s">
        <v>566</v>
      </c>
      <c r="DI1110" s="88">
        <v>1</v>
      </c>
      <c r="DJ1110" s="88" t="s">
        <v>566</v>
      </c>
      <c r="DK1110" s="90" t="s">
        <v>566</v>
      </c>
      <c r="DL1110" s="91">
        <v>98.748999999999995</v>
      </c>
      <c r="DM1110" s="91" t="s">
        <v>566</v>
      </c>
      <c r="DN1110" s="91">
        <v>223.22501925540001</v>
      </c>
      <c r="DO1110" s="91">
        <v>2.3815163409000002</v>
      </c>
      <c r="DP1110" s="91">
        <v>25.520180545799999</v>
      </c>
      <c r="DQ1110" s="91">
        <v>0.27151634089999999</v>
      </c>
      <c r="DR1110" s="91">
        <v>134.64138447549999</v>
      </c>
      <c r="DS1110" s="91">
        <v>1.4835032188999999</v>
      </c>
      <c r="DT1110" s="91">
        <v>-63.0634542341</v>
      </c>
      <c r="DU1110" s="91">
        <v>-0.62649678109999996</v>
      </c>
      <c r="DV1110" s="91">
        <v>98.902788888900005</v>
      </c>
      <c r="DW1110" s="97"/>
      <c r="DX1110" s="98" t="s">
        <v>689</v>
      </c>
      <c r="DY1110" s="99" t="s">
        <v>689</v>
      </c>
      <c r="DZ1110" s="98" t="s">
        <v>689</v>
      </c>
      <c r="EA1110" s="100" t="s">
        <v>566</v>
      </c>
      <c r="EB1110" s="101" t="s">
        <v>2761</v>
      </c>
      <c r="EC1110" s="38"/>
    </row>
    <row r="1111" spans="1:133" s="9" customFormat="1" ht="15" customHeight="1" x14ac:dyDescent="0.25">
      <c r="A1111" s="17" t="str">
        <f t="shared" si="17"/>
        <v>1879_Южно-Ягунское</v>
      </c>
      <c r="B1111" s="87">
        <v>302</v>
      </c>
      <c r="C1111" s="88" t="s">
        <v>733</v>
      </c>
      <c r="D1111" s="88" t="s">
        <v>568</v>
      </c>
      <c r="E1111" s="88" t="s">
        <v>531</v>
      </c>
      <c r="F1111" s="88" t="s">
        <v>10</v>
      </c>
      <c r="G1111" s="88" t="s">
        <v>29</v>
      </c>
      <c r="H1111" s="88" t="s">
        <v>3055</v>
      </c>
      <c r="I1111" s="89">
        <v>1879</v>
      </c>
      <c r="J1111" s="88" t="s">
        <v>98</v>
      </c>
      <c r="K1111" s="88" t="s">
        <v>688</v>
      </c>
      <c r="L1111" s="88" t="s">
        <v>423</v>
      </c>
      <c r="M1111" s="88" t="s">
        <v>1508</v>
      </c>
      <c r="N1111" s="88" t="s">
        <v>6</v>
      </c>
      <c r="O1111" s="90">
        <v>15</v>
      </c>
      <c r="P1111" s="90">
        <v>2446</v>
      </c>
      <c r="Q1111" s="90">
        <v>2459</v>
      </c>
      <c r="R1111" s="91">
        <v>68.510000000000005</v>
      </c>
      <c r="S1111" s="90" t="s">
        <v>150</v>
      </c>
      <c r="T1111" s="90">
        <v>2529</v>
      </c>
      <c r="U1111" s="90">
        <v>8.5</v>
      </c>
      <c r="V1111" s="88" t="s">
        <v>31</v>
      </c>
      <c r="W1111" s="88" t="s">
        <v>118</v>
      </c>
      <c r="X1111" s="88" t="s">
        <v>450</v>
      </c>
      <c r="Y1111" s="90" t="s">
        <v>899</v>
      </c>
      <c r="Z1111" s="90" t="s">
        <v>566</v>
      </c>
      <c r="AA1111" s="90">
        <v>73</v>
      </c>
      <c r="AB1111" s="91" t="s">
        <v>3886</v>
      </c>
      <c r="AC1111" s="88" t="s">
        <v>566</v>
      </c>
      <c r="AD1111" s="90" t="s">
        <v>566</v>
      </c>
      <c r="AE1111" s="90" t="s">
        <v>1235</v>
      </c>
      <c r="AF1111" s="90" t="s">
        <v>118</v>
      </c>
      <c r="AG1111" s="91" t="s">
        <v>3482</v>
      </c>
      <c r="AH1111" s="92" t="s">
        <v>2632</v>
      </c>
      <c r="AI1111" s="93">
        <v>783</v>
      </c>
      <c r="AJ1111" s="88" t="s">
        <v>566</v>
      </c>
      <c r="AK1111" s="90" t="s">
        <v>566</v>
      </c>
      <c r="AL1111" s="91">
        <v>14</v>
      </c>
      <c r="AM1111" s="91">
        <v>12.6326178176</v>
      </c>
      <c r="AN1111" s="91">
        <v>1428</v>
      </c>
      <c r="AO1111" s="90">
        <v>15.3</v>
      </c>
      <c r="AP1111" s="91">
        <v>56.48</v>
      </c>
      <c r="AQ1111" s="91" t="s">
        <v>566</v>
      </c>
      <c r="AR1111" s="91">
        <v>2</v>
      </c>
      <c r="AS1111" s="91">
        <v>96.81</v>
      </c>
      <c r="AT1111" s="91">
        <v>99.1</v>
      </c>
      <c r="AU1111" s="90">
        <v>1096</v>
      </c>
      <c r="AV1111" s="90">
        <v>0</v>
      </c>
      <c r="AW1111" s="91">
        <v>40.92</v>
      </c>
      <c r="AX1111" s="91" t="s">
        <v>566</v>
      </c>
      <c r="AY1111" s="91">
        <v>164.46</v>
      </c>
      <c r="AZ1111" s="88" t="s">
        <v>4928</v>
      </c>
      <c r="BA1111" s="91">
        <v>166.8</v>
      </c>
      <c r="BB1111" s="91">
        <v>67.650000000000006</v>
      </c>
      <c r="BC1111" s="94">
        <v>2.1629152792999999</v>
      </c>
      <c r="BD1111" s="91">
        <v>146.15899999999999</v>
      </c>
      <c r="BE1111" s="95">
        <v>95.64</v>
      </c>
      <c r="BF1111" s="91">
        <v>5.44</v>
      </c>
      <c r="BG1111" s="91">
        <v>31</v>
      </c>
      <c r="BH1111" s="94" t="s">
        <v>566</v>
      </c>
      <c r="BI1111" s="94" t="s">
        <v>566</v>
      </c>
      <c r="BJ1111" s="93">
        <v>744</v>
      </c>
      <c r="BK1111" s="94">
        <v>0</v>
      </c>
      <c r="BL1111" s="91">
        <v>168.49234000000001</v>
      </c>
      <c r="BM1111" s="96">
        <v>8.4077677400000006</v>
      </c>
      <c r="BN1111" s="96" t="s">
        <v>566</v>
      </c>
      <c r="BO1111" s="88" t="s">
        <v>430</v>
      </c>
      <c r="BP1111" s="88" t="s">
        <v>566</v>
      </c>
      <c r="BQ1111" s="91">
        <v>146.15899999999999</v>
      </c>
      <c r="BR1111" s="95">
        <v>95.64</v>
      </c>
      <c r="BS1111" s="91">
        <v>5.44</v>
      </c>
      <c r="BT1111" s="90">
        <v>30</v>
      </c>
      <c r="BU1111" s="91">
        <v>0</v>
      </c>
      <c r="BV1111" s="91">
        <v>163.08000000000001</v>
      </c>
      <c r="BW1111" s="96">
        <v>8.1375600000000006</v>
      </c>
      <c r="BX1111" s="96" t="s">
        <v>566</v>
      </c>
      <c r="BY1111" s="96" t="s">
        <v>566</v>
      </c>
      <c r="BZ1111" s="96" t="s">
        <v>566</v>
      </c>
      <c r="CA1111" s="96" t="s">
        <v>566</v>
      </c>
      <c r="CB1111" s="96" t="s">
        <v>566</v>
      </c>
      <c r="CC1111" s="96" t="s">
        <v>566</v>
      </c>
      <c r="CD1111" s="96" t="s">
        <v>566</v>
      </c>
      <c r="CE1111" s="96" t="s">
        <v>566</v>
      </c>
      <c r="CF1111" s="88" t="s">
        <v>566</v>
      </c>
      <c r="CG1111" s="88" t="s">
        <v>566</v>
      </c>
      <c r="CH1111" s="92" t="s">
        <v>566</v>
      </c>
      <c r="CI1111" s="91">
        <v>0</v>
      </c>
      <c r="CJ1111" s="91">
        <v>0</v>
      </c>
      <c r="CK1111" s="90" t="s">
        <v>566</v>
      </c>
      <c r="CL1111" s="91">
        <v>-2.3040488800000002E-2</v>
      </c>
      <c r="CM1111" s="91">
        <v>7.1040488799999996E-2</v>
      </c>
      <c r="CN1111" s="88" t="s">
        <v>566</v>
      </c>
      <c r="CO1111" s="91">
        <v>101.875</v>
      </c>
      <c r="CP1111" s="91">
        <v>138.3856871863</v>
      </c>
      <c r="CQ1111" s="91">
        <v>5.1461796089999998</v>
      </c>
      <c r="CR1111" s="91">
        <v>-7.7730224910999999</v>
      </c>
      <c r="CS1111" s="91">
        <v>-0.28982039100000001</v>
      </c>
      <c r="CT1111" s="90" t="s">
        <v>566</v>
      </c>
      <c r="CU1111" s="96">
        <v>1.0130999999999999</v>
      </c>
      <c r="CV1111" s="96">
        <v>0.85299999999999998</v>
      </c>
      <c r="CW1111" s="96">
        <v>0.79600000000000004</v>
      </c>
      <c r="CX1111" s="93">
        <v>2310</v>
      </c>
      <c r="CY1111" s="93">
        <v>2286.1799999999998</v>
      </c>
      <c r="CZ1111" s="93">
        <v>95.3</v>
      </c>
      <c r="DA1111" s="90">
        <v>51</v>
      </c>
      <c r="DB1111" s="90" t="s">
        <v>566</v>
      </c>
      <c r="DC1111" s="90">
        <v>81.5</v>
      </c>
      <c r="DD1111" s="91">
        <v>228</v>
      </c>
      <c r="DE1111" s="91">
        <v>-27.868421052599999</v>
      </c>
      <c r="DF1111" s="93">
        <v>136.30000000000001</v>
      </c>
      <c r="DG1111" s="88" t="s">
        <v>393</v>
      </c>
      <c r="DH1111" s="88" t="s">
        <v>566</v>
      </c>
      <c r="DI1111" s="88">
        <v>1</v>
      </c>
      <c r="DJ1111" s="88" t="s">
        <v>2049</v>
      </c>
      <c r="DK1111" s="90" t="s">
        <v>566</v>
      </c>
      <c r="DL1111" s="91">
        <v>95.64</v>
      </c>
      <c r="DM1111" s="91" t="s">
        <v>566</v>
      </c>
      <c r="DN1111" s="91">
        <v>175.73016040889999</v>
      </c>
      <c r="DO1111" s="91">
        <v>6.5349169251000001</v>
      </c>
      <c r="DP1111" s="91">
        <v>29.571450731500001</v>
      </c>
      <c r="DQ1111" s="91">
        <v>1.0989169250999999</v>
      </c>
      <c r="DR1111" s="91">
        <v>166.71938243630001</v>
      </c>
      <c r="DS1111" s="91">
        <v>6.1998310862999997</v>
      </c>
      <c r="DT1111" s="91">
        <v>20.560672758900001</v>
      </c>
      <c r="DU1111" s="91">
        <v>0.76383108629999996</v>
      </c>
      <c r="DV1111" s="91">
        <v>112.5412166667</v>
      </c>
      <c r="DW1111" s="97"/>
      <c r="DX1111" s="98" t="s">
        <v>689</v>
      </c>
      <c r="DY1111" s="99" t="s">
        <v>689</v>
      </c>
      <c r="DZ1111" s="98" t="s">
        <v>689</v>
      </c>
      <c r="EA1111" s="100" t="s">
        <v>566</v>
      </c>
      <c r="EB1111" s="101" t="s">
        <v>2761</v>
      </c>
      <c r="EC1111" s="38"/>
    </row>
    <row r="1112" spans="1:133" s="9" customFormat="1" ht="15" customHeight="1" x14ac:dyDescent="0.25">
      <c r="A1112" s="17" t="str">
        <f t="shared" si="17"/>
        <v>1882_Южно-Ягунское</v>
      </c>
      <c r="B1112" s="87">
        <v>303</v>
      </c>
      <c r="C1112" s="88" t="s">
        <v>733</v>
      </c>
      <c r="D1112" s="88" t="s">
        <v>568</v>
      </c>
      <c r="E1112" s="88" t="s">
        <v>531</v>
      </c>
      <c r="F1112" s="88" t="s">
        <v>10</v>
      </c>
      <c r="G1112" s="88" t="s">
        <v>29</v>
      </c>
      <c r="H1112" s="88" t="s">
        <v>3054</v>
      </c>
      <c r="I1112" s="89">
        <v>1882</v>
      </c>
      <c r="J1112" s="88" t="s">
        <v>95</v>
      </c>
      <c r="K1112" s="88" t="s">
        <v>688</v>
      </c>
      <c r="L1112" s="88" t="s">
        <v>423</v>
      </c>
      <c r="M1112" s="88" t="s">
        <v>32</v>
      </c>
      <c r="N1112" s="88" t="s">
        <v>6</v>
      </c>
      <c r="O1112" s="90">
        <v>4.4000000000000004</v>
      </c>
      <c r="P1112" s="90">
        <v>2522.8000000000002</v>
      </c>
      <c r="Q1112" s="90">
        <v>2527.1999999999998</v>
      </c>
      <c r="R1112" s="91">
        <v>131.82400000000001</v>
      </c>
      <c r="S1112" s="90" t="s">
        <v>150</v>
      </c>
      <c r="T1112" s="90">
        <v>2472.4</v>
      </c>
      <c r="U1112" s="90">
        <v>3.3</v>
      </c>
      <c r="V1112" s="88" t="s">
        <v>31</v>
      </c>
      <c r="W1112" s="88" t="s">
        <v>566</v>
      </c>
      <c r="X1112" s="88" t="s">
        <v>566</v>
      </c>
      <c r="Y1112" s="90" t="s">
        <v>566</v>
      </c>
      <c r="Z1112" s="90" t="s">
        <v>566</v>
      </c>
      <c r="AA1112" s="90">
        <v>73</v>
      </c>
      <c r="AB1112" s="91" t="s">
        <v>566</v>
      </c>
      <c r="AC1112" s="88" t="s">
        <v>566</v>
      </c>
      <c r="AD1112" s="90" t="s">
        <v>566</v>
      </c>
      <c r="AE1112" s="90" t="s">
        <v>566</v>
      </c>
      <c r="AF1112" s="90" t="s">
        <v>566</v>
      </c>
      <c r="AG1112" s="91" t="s">
        <v>566</v>
      </c>
      <c r="AH1112" s="92" t="s">
        <v>566</v>
      </c>
      <c r="AI1112" s="93" t="s">
        <v>566</v>
      </c>
      <c r="AJ1112" s="88" t="s">
        <v>39</v>
      </c>
      <c r="AK1112" s="90" t="s">
        <v>566</v>
      </c>
      <c r="AL1112" s="91" t="s">
        <v>566</v>
      </c>
      <c r="AM1112" s="91" t="s">
        <v>566</v>
      </c>
      <c r="AN1112" s="91" t="s">
        <v>566</v>
      </c>
      <c r="AO1112" s="90" t="s">
        <v>566</v>
      </c>
      <c r="AP1112" s="91" t="s">
        <v>566</v>
      </c>
      <c r="AQ1112" s="91" t="s">
        <v>566</v>
      </c>
      <c r="AR1112" s="91" t="s">
        <v>566</v>
      </c>
      <c r="AS1112" s="91" t="s">
        <v>566</v>
      </c>
      <c r="AT1112" s="91" t="s">
        <v>566</v>
      </c>
      <c r="AU1112" s="90">
        <v>193</v>
      </c>
      <c r="AV1112" s="90">
        <v>0</v>
      </c>
      <c r="AW1112" s="91">
        <v>0.21</v>
      </c>
      <c r="AX1112" s="91" t="s">
        <v>566</v>
      </c>
      <c r="AY1112" s="91">
        <v>215.5</v>
      </c>
      <c r="AZ1112" s="88" t="s">
        <v>5114</v>
      </c>
      <c r="BA1112" s="91">
        <v>216.86</v>
      </c>
      <c r="BB1112" s="91" t="s">
        <v>566</v>
      </c>
      <c r="BC1112" s="94" t="s">
        <v>566</v>
      </c>
      <c r="BD1112" s="91" t="s">
        <v>566</v>
      </c>
      <c r="BE1112" s="95">
        <v>0</v>
      </c>
      <c r="BF1112" s="91" t="s">
        <v>566</v>
      </c>
      <c r="BG1112" s="91">
        <v>0</v>
      </c>
      <c r="BH1112" s="94" t="s">
        <v>566</v>
      </c>
      <c r="BI1112" s="94" t="s">
        <v>566</v>
      </c>
      <c r="BJ1112" s="93">
        <v>0</v>
      </c>
      <c r="BK1112" s="94">
        <v>0</v>
      </c>
      <c r="BL1112" s="91" t="s">
        <v>566</v>
      </c>
      <c r="BM1112" s="96">
        <v>0</v>
      </c>
      <c r="BN1112" s="96" t="s">
        <v>566</v>
      </c>
      <c r="BO1112" s="88" t="s">
        <v>745</v>
      </c>
      <c r="BP1112" s="88" t="s">
        <v>1216</v>
      </c>
      <c r="BQ1112" s="91" t="s">
        <v>566</v>
      </c>
      <c r="BR1112" s="95">
        <v>0</v>
      </c>
      <c r="BS1112" s="91" t="s">
        <v>566</v>
      </c>
      <c r="BT1112" s="90" t="s">
        <v>566</v>
      </c>
      <c r="BU1112" s="91" t="s">
        <v>566</v>
      </c>
      <c r="BV1112" s="91" t="s">
        <v>566</v>
      </c>
      <c r="BW1112" s="96" t="s">
        <v>566</v>
      </c>
      <c r="BX1112" s="96" t="s">
        <v>566</v>
      </c>
      <c r="BY1112" s="96" t="s">
        <v>1216</v>
      </c>
      <c r="BZ1112" s="96" t="s">
        <v>566</v>
      </c>
      <c r="CA1112" s="96" t="s">
        <v>566</v>
      </c>
      <c r="CB1112" s="96" t="s">
        <v>566</v>
      </c>
      <c r="CC1112" s="96" t="s">
        <v>566</v>
      </c>
      <c r="CD1112" s="96" t="s">
        <v>566</v>
      </c>
      <c r="CE1112" s="96" t="s">
        <v>566</v>
      </c>
      <c r="CF1112" s="88" t="s">
        <v>566</v>
      </c>
      <c r="CG1112" s="88" t="s">
        <v>566</v>
      </c>
      <c r="CH1112" s="92" t="s">
        <v>566</v>
      </c>
      <c r="CI1112" s="91">
        <v>0</v>
      </c>
      <c r="CJ1112" s="91">
        <v>0</v>
      </c>
      <c r="CK1112" s="90" t="s">
        <v>566</v>
      </c>
      <c r="CL1112" s="91" t="s">
        <v>566</v>
      </c>
      <c r="CM1112" s="91" t="s">
        <v>566</v>
      </c>
      <c r="CN1112" s="88" t="s">
        <v>566</v>
      </c>
      <c r="CO1112" s="91">
        <v>101.875</v>
      </c>
      <c r="CP1112" s="91" t="s">
        <v>566</v>
      </c>
      <c r="CQ1112" s="91" t="s">
        <v>566</v>
      </c>
      <c r="CR1112" s="91" t="s">
        <v>566</v>
      </c>
      <c r="CS1112" s="91" t="s">
        <v>566</v>
      </c>
      <c r="CT1112" s="90">
        <v>1.81</v>
      </c>
      <c r="CU1112" s="96">
        <v>1.0129999999999999</v>
      </c>
      <c r="CV1112" s="96">
        <v>0.85299999999999998</v>
      </c>
      <c r="CW1112" s="96">
        <v>0.79300000000000004</v>
      </c>
      <c r="CX1112" s="93">
        <v>2310</v>
      </c>
      <c r="CY1112" s="93">
        <v>2296.1759999999999</v>
      </c>
      <c r="CZ1112" s="93">
        <v>94.8</v>
      </c>
      <c r="DA1112" s="90">
        <v>51</v>
      </c>
      <c r="DB1112" s="90" t="s">
        <v>566</v>
      </c>
      <c r="DC1112" s="90">
        <v>81.5</v>
      </c>
      <c r="DD1112" s="91">
        <v>228</v>
      </c>
      <c r="DE1112" s="91">
        <v>-5.4824561404000001</v>
      </c>
      <c r="DF1112" s="93">
        <v>239.5</v>
      </c>
      <c r="DG1112" s="88" t="s">
        <v>393</v>
      </c>
      <c r="DH1112" s="88" t="s">
        <v>566</v>
      </c>
      <c r="DI1112" s="88">
        <v>1</v>
      </c>
      <c r="DJ1112" s="88" t="s">
        <v>3261</v>
      </c>
      <c r="DK1112" s="90">
        <v>-2.5</v>
      </c>
      <c r="DL1112" s="91">
        <v>0</v>
      </c>
      <c r="DM1112" s="91" t="s">
        <v>566</v>
      </c>
      <c r="DN1112" s="91" t="s">
        <v>566</v>
      </c>
      <c r="DO1112" s="91" t="s">
        <v>566</v>
      </c>
      <c r="DP1112" s="91" t="s">
        <v>566</v>
      </c>
      <c r="DQ1112" s="91" t="s">
        <v>566</v>
      </c>
      <c r="DR1112" s="91" t="s">
        <v>566</v>
      </c>
      <c r="DS1112" s="91" t="s">
        <v>566</v>
      </c>
      <c r="DT1112" s="91" t="s">
        <v>566</v>
      </c>
      <c r="DU1112" s="91" t="s">
        <v>566</v>
      </c>
      <c r="DV1112" s="91">
        <v>113.75</v>
      </c>
      <c r="DW1112" s="97"/>
      <c r="DX1112" s="98" t="s">
        <v>566</v>
      </c>
      <c r="DY1112" s="99" t="s">
        <v>689</v>
      </c>
      <c r="DZ1112" s="98" t="s">
        <v>689</v>
      </c>
      <c r="EA1112" s="100" t="s">
        <v>689</v>
      </c>
      <c r="EB1112" s="101" t="s">
        <v>566</v>
      </c>
      <c r="EC1112" s="38"/>
    </row>
    <row r="1113" spans="1:133" s="9" customFormat="1" ht="15" customHeight="1" x14ac:dyDescent="0.25">
      <c r="A1113" s="17" t="str">
        <f t="shared" si="17"/>
        <v>1890_Южно-Ягунское</v>
      </c>
      <c r="B1113" s="87">
        <v>304</v>
      </c>
      <c r="C1113" s="88" t="s">
        <v>733</v>
      </c>
      <c r="D1113" s="88" t="s">
        <v>568</v>
      </c>
      <c r="E1113" s="88" t="s">
        <v>531</v>
      </c>
      <c r="F1113" s="88" t="s">
        <v>10</v>
      </c>
      <c r="G1113" s="88" t="s">
        <v>29</v>
      </c>
      <c r="H1113" s="88" t="s">
        <v>2974</v>
      </c>
      <c r="I1113" s="89">
        <v>1890</v>
      </c>
      <c r="J1113" s="88" t="s">
        <v>172</v>
      </c>
      <c r="K1113" s="88" t="s">
        <v>688</v>
      </c>
      <c r="L1113" s="88" t="s">
        <v>423</v>
      </c>
      <c r="M1113" s="88" t="s">
        <v>92</v>
      </c>
      <c r="N1113" s="88" t="s">
        <v>10</v>
      </c>
      <c r="O1113" s="90">
        <v>7</v>
      </c>
      <c r="P1113" s="90">
        <v>2561</v>
      </c>
      <c r="Q1113" s="90">
        <v>2568</v>
      </c>
      <c r="R1113" s="91">
        <v>115.08</v>
      </c>
      <c r="S1113" s="90" t="s">
        <v>150</v>
      </c>
      <c r="T1113" s="90">
        <v>2164</v>
      </c>
      <c r="U1113" s="90">
        <v>15.2</v>
      </c>
      <c r="V1113" s="88" t="s">
        <v>31</v>
      </c>
      <c r="W1113" s="88" t="s">
        <v>35</v>
      </c>
      <c r="X1113" s="88" t="s">
        <v>1092</v>
      </c>
      <c r="Y1113" s="90" t="s">
        <v>1008</v>
      </c>
      <c r="Z1113" s="90" t="s">
        <v>566</v>
      </c>
      <c r="AA1113" s="90">
        <v>73</v>
      </c>
      <c r="AB1113" s="91" t="s">
        <v>4321</v>
      </c>
      <c r="AC1113" s="88" t="s">
        <v>566</v>
      </c>
      <c r="AD1113" s="90" t="s">
        <v>566</v>
      </c>
      <c r="AE1113" s="90" t="s">
        <v>566</v>
      </c>
      <c r="AF1113" s="90" t="s">
        <v>35</v>
      </c>
      <c r="AG1113" s="91" t="s">
        <v>566</v>
      </c>
      <c r="AH1113" s="92" t="s">
        <v>1403</v>
      </c>
      <c r="AI1113" s="93" t="s">
        <v>566</v>
      </c>
      <c r="AJ1113" s="88" t="s">
        <v>39</v>
      </c>
      <c r="AK1113" s="90" t="s">
        <v>566</v>
      </c>
      <c r="AL1113" s="91" t="s">
        <v>566</v>
      </c>
      <c r="AM1113" s="91" t="s">
        <v>566</v>
      </c>
      <c r="AN1113" s="91" t="s">
        <v>566</v>
      </c>
      <c r="AO1113" s="90" t="s">
        <v>566</v>
      </c>
      <c r="AP1113" s="91" t="s">
        <v>566</v>
      </c>
      <c r="AQ1113" s="91" t="s">
        <v>566</v>
      </c>
      <c r="AR1113" s="91" t="s">
        <v>566</v>
      </c>
      <c r="AS1113" s="91" t="s">
        <v>566</v>
      </c>
      <c r="AT1113" s="91" t="s">
        <v>566</v>
      </c>
      <c r="AU1113" s="90">
        <v>73</v>
      </c>
      <c r="AV1113" s="90">
        <v>0</v>
      </c>
      <c r="AW1113" s="91">
        <v>0.01</v>
      </c>
      <c r="AX1113" s="91" t="s">
        <v>566</v>
      </c>
      <c r="AY1113" s="91">
        <v>229.73</v>
      </c>
      <c r="AZ1113" s="88" t="s">
        <v>5327</v>
      </c>
      <c r="BA1113" s="91">
        <v>231.48</v>
      </c>
      <c r="BB1113" s="91" t="s">
        <v>566</v>
      </c>
      <c r="BC1113" s="94" t="s">
        <v>566</v>
      </c>
      <c r="BD1113" s="91" t="s">
        <v>566</v>
      </c>
      <c r="BE1113" s="95">
        <v>0</v>
      </c>
      <c r="BF1113" s="91" t="s">
        <v>566</v>
      </c>
      <c r="BG1113" s="91">
        <v>0</v>
      </c>
      <c r="BH1113" s="94" t="s">
        <v>566</v>
      </c>
      <c r="BI1113" s="94" t="s">
        <v>566</v>
      </c>
      <c r="BJ1113" s="93">
        <v>0</v>
      </c>
      <c r="BK1113" s="94">
        <v>0</v>
      </c>
      <c r="BL1113" s="91" t="s">
        <v>566</v>
      </c>
      <c r="BM1113" s="96">
        <v>0</v>
      </c>
      <c r="BN1113" s="96" t="s">
        <v>566</v>
      </c>
      <c r="BO1113" s="88" t="s">
        <v>745</v>
      </c>
      <c r="BP1113" s="88" t="s">
        <v>1207</v>
      </c>
      <c r="BQ1113" s="91" t="s">
        <v>566</v>
      </c>
      <c r="BR1113" s="95">
        <v>0</v>
      </c>
      <c r="BS1113" s="91" t="s">
        <v>566</v>
      </c>
      <c r="BT1113" s="90" t="s">
        <v>566</v>
      </c>
      <c r="BU1113" s="91" t="s">
        <v>566</v>
      </c>
      <c r="BV1113" s="91" t="s">
        <v>566</v>
      </c>
      <c r="BW1113" s="96" t="s">
        <v>566</v>
      </c>
      <c r="BX1113" s="96" t="s">
        <v>566</v>
      </c>
      <c r="BY1113" s="96" t="s">
        <v>1207</v>
      </c>
      <c r="BZ1113" s="96" t="s">
        <v>566</v>
      </c>
      <c r="CA1113" s="96" t="s">
        <v>566</v>
      </c>
      <c r="CB1113" s="96" t="s">
        <v>566</v>
      </c>
      <c r="CC1113" s="96" t="s">
        <v>566</v>
      </c>
      <c r="CD1113" s="96" t="s">
        <v>566</v>
      </c>
      <c r="CE1113" s="96" t="s">
        <v>566</v>
      </c>
      <c r="CF1113" s="88" t="s">
        <v>566</v>
      </c>
      <c r="CG1113" s="88" t="s">
        <v>566</v>
      </c>
      <c r="CH1113" s="92" t="s">
        <v>566</v>
      </c>
      <c r="CI1113" s="91">
        <v>0</v>
      </c>
      <c r="CJ1113" s="91">
        <v>0</v>
      </c>
      <c r="CK1113" s="90" t="s">
        <v>566</v>
      </c>
      <c r="CL1113" s="91" t="s">
        <v>566</v>
      </c>
      <c r="CM1113" s="91" t="s">
        <v>566</v>
      </c>
      <c r="CN1113" s="88" t="s">
        <v>566</v>
      </c>
      <c r="CO1113" s="91">
        <v>124</v>
      </c>
      <c r="CP1113" s="91" t="s">
        <v>566</v>
      </c>
      <c r="CQ1113" s="91" t="s">
        <v>566</v>
      </c>
      <c r="CR1113" s="91" t="s">
        <v>566</v>
      </c>
      <c r="CS1113" s="91" t="s">
        <v>566</v>
      </c>
      <c r="CT1113" s="90">
        <v>1</v>
      </c>
      <c r="CU1113" s="96">
        <v>1.0129999999999999</v>
      </c>
      <c r="CV1113" s="96">
        <v>0.84499999999999997</v>
      </c>
      <c r="CW1113" s="96">
        <v>0.75600000000000001</v>
      </c>
      <c r="CX1113" s="93">
        <v>2369</v>
      </c>
      <c r="CY1113" s="93">
        <v>2350.92</v>
      </c>
      <c r="CZ1113" s="93">
        <v>95</v>
      </c>
      <c r="DA1113" s="90">
        <v>82</v>
      </c>
      <c r="DB1113" s="90" t="s">
        <v>566</v>
      </c>
      <c r="DC1113" s="90">
        <v>99.2</v>
      </c>
      <c r="DD1113" s="91">
        <v>233</v>
      </c>
      <c r="DE1113" s="91">
        <v>-1.4034334764</v>
      </c>
      <c r="DF1113" s="93">
        <v>109.3</v>
      </c>
      <c r="DG1113" s="88" t="s">
        <v>393</v>
      </c>
      <c r="DH1113" s="88" t="s">
        <v>566</v>
      </c>
      <c r="DI1113" s="88">
        <v>1</v>
      </c>
      <c r="DJ1113" s="88" t="s">
        <v>566</v>
      </c>
      <c r="DK1113" s="90">
        <v>0</v>
      </c>
      <c r="DL1113" s="91">
        <v>0</v>
      </c>
      <c r="DM1113" s="91" t="s">
        <v>566</v>
      </c>
      <c r="DN1113" s="91" t="s">
        <v>566</v>
      </c>
      <c r="DO1113" s="91" t="s">
        <v>566</v>
      </c>
      <c r="DP1113" s="91" t="s">
        <v>566</v>
      </c>
      <c r="DQ1113" s="91" t="s">
        <v>566</v>
      </c>
      <c r="DR1113" s="91" t="s">
        <v>566</v>
      </c>
      <c r="DS1113" s="91" t="s">
        <v>566</v>
      </c>
      <c r="DT1113" s="91" t="s">
        <v>566</v>
      </c>
      <c r="DU1113" s="91" t="s">
        <v>566</v>
      </c>
      <c r="DV1113" s="91">
        <v>152.5</v>
      </c>
      <c r="DW1113" s="97"/>
      <c r="DX1113" s="98" t="s">
        <v>566</v>
      </c>
      <c r="DY1113" s="99" t="s">
        <v>689</v>
      </c>
      <c r="DZ1113" s="98" t="s">
        <v>689</v>
      </c>
      <c r="EA1113" s="100" t="s">
        <v>689</v>
      </c>
      <c r="EB1113" s="101" t="s">
        <v>566</v>
      </c>
      <c r="EC1113" s="38"/>
    </row>
    <row r="1114" spans="1:133" s="9" customFormat="1" ht="15" customHeight="1" x14ac:dyDescent="0.25">
      <c r="A1114" s="17" t="str">
        <f t="shared" si="17"/>
        <v>1911_Южно-Ягунское</v>
      </c>
      <c r="B1114" s="87">
        <v>305</v>
      </c>
      <c r="C1114" s="88" t="s">
        <v>733</v>
      </c>
      <c r="D1114" s="88" t="s">
        <v>568</v>
      </c>
      <c r="E1114" s="88" t="s">
        <v>531</v>
      </c>
      <c r="F1114" s="88" t="s">
        <v>10</v>
      </c>
      <c r="G1114" s="88" t="s">
        <v>29</v>
      </c>
      <c r="H1114" s="88" t="s">
        <v>3055</v>
      </c>
      <c r="I1114" s="89">
        <v>1911</v>
      </c>
      <c r="J1114" s="88" t="s">
        <v>172</v>
      </c>
      <c r="K1114" s="88" t="s">
        <v>688</v>
      </c>
      <c r="L1114" s="88" t="s">
        <v>1165</v>
      </c>
      <c r="M1114" s="88" t="s">
        <v>1508</v>
      </c>
      <c r="N1114" s="88" t="s">
        <v>6</v>
      </c>
      <c r="O1114" s="90">
        <v>8.8000000000000007</v>
      </c>
      <c r="P1114" s="90">
        <v>2535.5</v>
      </c>
      <c r="Q1114" s="90">
        <v>2543.5</v>
      </c>
      <c r="R1114" s="91">
        <v>146.947</v>
      </c>
      <c r="S1114" s="90" t="s">
        <v>150</v>
      </c>
      <c r="T1114" s="90">
        <v>2556</v>
      </c>
      <c r="U1114" s="90">
        <v>2.8</v>
      </c>
      <c r="V1114" s="88" t="s">
        <v>31</v>
      </c>
      <c r="W1114" s="88" t="s">
        <v>112</v>
      </c>
      <c r="X1114" s="88" t="s">
        <v>1364</v>
      </c>
      <c r="Y1114" s="90" t="s">
        <v>981</v>
      </c>
      <c r="Z1114" s="90" t="s">
        <v>566</v>
      </c>
      <c r="AA1114" s="90">
        <v>73</v>
      </c>
      <c r="AB1114" s="91" t="s">
        <v>3887</v>
      </c>
      <c r="AC1114" s="88" t="s">
        <v>566</v>
      </c>
      <c r="AD1114" s="90" t="s">
        <v>566</v>
      </c>
      <c r="AE1114" s="90" t="s">
        <v>4956</v>
      </c>
      <c r="AF1114" s="90" t="s">
        <v>112</v>
      </c>
      <c r="AG1114" s="91" t="s">
        <v>3521</v>
      </c>
      <c r="AH1114" s="92" t="s">
        <v>3426</v>
      </c>
      <c r="AI1114" s="93">
        <v>286</v>
      </c>
      <c r="AJ1114" s="88" t="s">
        <v>722</v>
      </c>
      <c r="AK1114" s="90" t="s">
        <v>566</v>
      </c>
      <c r="AL1114" s="91">
        <v>25.5</v>
      </c>
      <c r="AM1114" s="91">
        <v>19.837157666700001</v>
      </c>
      <c r="AN1114" s="91">
        <v>2054</v>
      </c>
      <c r="AO1114" s="90">
        <v>21.3</v>
      </c>
      <c r="AP1114" s="91">
        <v>144.74700000000001</v>
      </c>
      <c r="AQ1114" s="91">
        <v>48.560499999999998</v>
      </c>
      <c r="AR1114" s="91" t="s">
        <v>566</v>
      </c>
      <c r="AS1114" s="91">
        <v>61.131930256099999</v>
      </c>
      <c r="AT1114" s="91">
        <v>62.250704419599998</v>
      </c>
      <c r="AU1114" s="90" t="s">
        <v>566</v>
      </c>
      <c r="AV1114" s="90">
        <v>0</v>
      </c>
      <c r="AW1114" s="91" t="s">
        <v>566</v>
      </c>
      <c r="AX1114" s="91" t="s">
        <v>566</v>
      </c>
      <c r="AY1114" s="91">
        <v>188.43</v>
      </c>
      <c r="AZ1114" s="88" t="s">
        <v>4928</v>
      </c>
      <c r="BA1114" s="91">
        <v>189.6</v>
      </c>
      <c r="BB1114" s="91">
        <v>127.2980697439</v>
      </c>
      <c r="BC1114" s="94">
        <v>0.52085287140000003</v>
      </c>
      <c r="BD1114" s="91">
        <v>68.126000000000005</v>
      </c>
      <c r="BE1114" s="95">
        <v>83.414000000000001</v>
      </c>
      <c r="BF1114" s="91">
        <v>9.64</v>
      </c>
      <c r="BG1114" s="91">
        <v>31</v>
      </c>
      <c r="BH1114" s="94" t="s">
        <v>566</v>
      </c>
      <c r="BI1114" s="94" t="s">
        <v>566</v>
      </c>
      <c r="BJ1114" s="93">
        <v>744</v>
      </c>
      <c r="BK1114" s="94">
        <v>0</v>
      </c>
      <c r="BL1114" s="91">
        <v>298.78170999999998</v>
      </c>
      <c r="BM1114" s="96">
        <v>13.528835519999999</v>
      </c>
      <c r="BN1114" s="96" t="s">
        <v>566</v>
      </c>
      <c r="BO1114" s="88" t="s">
        <v>430</v>
      </c>
      <c r="BP1114" s="88" t="s">
        <v>566</v>
      </c>
      <c r="BQ1114" s="91">
        <v>68.126000000000005</v>
      </c>
      <c r="BR1114" s="95">
        <v>83.414000000000001</v>
      </c>
      <c r="BS1114" s="91">
        <v>9.64</v>
      </c>
      <c r="BT1114" s="90">
        <v>30</v>
      </c>
      <c r="BU1114" s="91">
        <v>0</v>
      </c>
      <c r="BV1114" s="91">
        <v>289.14</v>
      </c>
      <c r="BW1114" s="96">
        <v>13.092180000000001</v>
      </c>
      <c r="BX1114" s="96" t="s">
        <v>566</v>
      </c>
      <c r="BY1114" s="96" t="s">
        <v>566</v>
      </c>
      <c r="BZ1114" s="96" t="s">
        <v>566</v>
      </c>
      <c r="CA1114" s="96" t="s">
        <v>566</v>
      </c>
      <c r="CB1114" s="96" t="s">
        <v>566</v>
      </c>
      <c r="CC1114" s="96" t="s">
        <v>566</v>
      </c>
      <c r="CD1114" s="96" t="s">
        <v>566</v>
      </c>
      <c r="CE1114" s="96" t="s">
        <v>566</v>
      </c>
      <c r="CF1114" s="88" t="s">
        <v>566</v>
      </c>
      <c r="CG1114" s="88" t="s">
        <v>566</v>
      </c>
      <c r="CH1114" s="92" t="s">
        <v>566</v>
      </c>
      <c r="CI1114" s="91">
        <v>0</v>
      </c>
      <c r="CJ1114" s="91">
        <v>0</v>
      </c>
      <c r="CK1114" s="90" t="s">
        <v>566</v>
      </c>
      <c r="CL1114" s="91">
        <v>0.66215285530000001</v>
      </c>
      <c r="CM1114" s="91">
        <v>5.0847144699999999E-2</v>
      </c>
      <c r="CN1114" s="88" t="s">
        <v>566</v>
      </c>
      <c r="CO1114" s="91">
        <v>101.875</v>
      </c>
      <c r="CP1114" s="91">
        <v>48.878924498300002</v>
      </c>
      <c r="CQ1114" s="91">
        <v>7.1887586250000002</v>
      </c>
      <c r="CR1114" s="91">
        <v>-19.246881953300001</v>
      </c>
      <c r="CS1114" s="91">
        <v>-2.4492413750000002</v>
      </c>
      <c r="CT1114" s="90" t="s">
        <v>566</v>
      </c>
      <c r="CU1114" s="96">
        <v>1.01319</v>
      </c>
      <c r="CV1114" s="96">
        <v>0.85299999999999998</v>
      </c>
      <c r="CW1114" s="96">
        <v>0.80859999999999999</v>
      </c>
      <c r="CX1114" s="93">
        <v>2310</v>
      </c>
      <c r="CY1114" s="93">
        <v>2298.04</v>
      </c>
      <c r="CZ1114" s="93">
        <v>95</v>
      </c>
      <c r="DA1114" s="90">
        <v>40</v>
      </c>
      <c r="DB1114" s="90" t="s">
        <v>566</v>
      </c>
      <c r="DC1114" s="90">
        <v>81.5</v>
      </c>
      <c r="DD1114" s="91">
        <v>228</v>
      </c>
      <c r="DE1114" s="91">
        <v>-17.355263157900001</v>
      </c>
      <c r="DF1114" s="93">
        <v>136.30000000000001</v>
      </c>
      <c r="DG1114" s="88" t="s">
        <v>393</v>
      </c>
      <c r="DH1114" s="88" t="s">
        <v>566</v>
      </c>
      <c r="DI1114" s="88">
        <v>1</v>
      </c>
      <c r="DJ1114" s="88" t="s">
        <v>566</v>
      </c>
      <c r="DK1114" s="90" t="s">
        <v>566</v>
      </c>
      <c r="DL1114" s="91">
        <v>83.414000000000001</v>
      </c>
      <c r="DM1114" s="91" t="s">
        <v>566</v>
      </c>
      <c r="DN1114" s="91">
        <v>73.374465773200001</v>
      </c>
      <c r="DO1114" s="91">
        <v>9.8165426267000004</v>
      </c>
      <c r="DP1114" s="91">
        <v>5.2486593215999999</v>
      </c>
      <c r="DQ1114" s="91">
        <v>0.17854262670000001</v>
      </c>
      <c r="DR1114" s="91">
        <v>52.368610684099998</v>
      </c>
      <c r="DS1114" s="91">
        <v>7.2690870501999996</v>
      </c>
      <c r="DT1114" s="91">
        <v>-15.757195767500001</v>
      </c>
      <c r="DU1114" s="91">
        <v>-2.3689129497999999</v>
      </c>
      <c r="DV1114" s="91" t="s">
        <v>566</v>
      </c>
      <c r="DW1114" s="97"/>
      <c r="DX1114" s="98" t="s">
        <v>566</v>
      </c>
      <c r="DY1114" s="99" t="s">
        <v>689</v>
      </c>
      <c r="DZ1114" s="98" t="s">
        <v>689</v>
      </c>
      <c r="EA1114" s="100" t="s">
        <v>566</v>
      </c>
      <c r="EB1114" s="101" t="s">
        <v>2761</v>
      </c>
      <c r="EC1114" s="38"/>
    </row>
    <row r="1115" spans="1:133" s="9" customFormat="1" ht="15" customHeight="1" x14ac:dyDescent="0.25">
      <c r="A1115" s="17" t="str">
        <f t="shared" si="17"/>
        <v>1912_Южно-Ягунское</v>
      </c>
      <c r="B1115" s="87">
        <v>306</v>
      </c>
      <c r="C1115" s="88" t="s">
        <v>733</v>
      </c>
      <c r="D1115" s="88" t="s">
        <v>568</v>
      </c>
      <c r="E1115" s="88" t="s">
        <v>531</v>
      </c>
      <c r="F1115" s="88" t="s">
        <v>10</v>
      </c>
      <c r="G1115" s="88" t="s">
        <v>29</v>
      </c>
      <c r="H1115" s="88" t="s">
        <v>3055</v>
      </c>
      <c r="I1115" s="89">
        <v>1912</v>
      </c>
      <c r="J1115" s="88" t="s">
        <v>172</v>
      </c>
      <c r="K1115" s="88" t="s">
        <v>688</v>
      </c>
      <c r="L1115" s="88" t="s">
        <v>1165</v>
      </c>
      <c r="M1115" s="88" t="s">
        <v>1508</v>
      </c>
      <c r="N1115" s="88" t="s">
        <v>6</v>
      </c>
      <c r="O1115" s="90">
        <v>12</v>
      </c>
      <c r="P1115" s="90">
        <v>2558</v>
      </c>
      <c r="Q1115" s="90">
        <v>2571</v>
      </c>
      <c r="R1115" s="91">
        <v>172.012</v>
      </c>
      <c r="S1115" s="90" t="s">
        <v>150</v>
      </c>
      <c r="T1115" s="90">
        <v>2561</v>
      </c>
      <c r="U1115" s="90">
        <v>5.0999999999999996</v>
      </c>
      <c r="V1115" s="88" t="s">
        <v>31</v>
      </c>
      <c r="W1115" s="88" t="s">
        <v>112</v>
      </c>
      <c r="X1115" s="88" t="s">
        <v>1364</v>
      </c>
      <c r="Y1115" s="90" t="s">
        <v>842</v>
      </c>
      <c r="Z1115" s="90" t="s">
        <v>566</v>
      </c>
      <c r="AA1115" s="90">
        <v>73</v>
      </c>
      <c r="AB1115" s="91" t="s">
        <v>3888</v>
      </c>
      <c r="AC1115" s="88" t="s">
        <v>566</v>
      </c>
      <c r="AD1115" s="90" t="s">
        <v>566</v>
      </c>
      <c r="AE1115" s="90" t="s">
        <v>2019</v>
      </c>
      <c r="AF1115" s="90" t="s">
        <v>112</v>
      </c>
      <c r="AG1115" s="91" t="s">
        <v>3448</v>
      </c>
      <c r="AH1115" s="92" t="s">
        <v>2987</v>
      </c>
      <c r="AI1115" s="93">
        <v>443</v>
      </c>
      <c r="AJ1115" s="88" t="s">
        <v>722</v>
      </c>
      <c r="AK1115" s="90" t="s">
        <v>566</v>
      </c>
      <c r="AL1115" s="91">
        <v>25.5</v>
      </c>
      <c r="AM1115" s="91">
        <v>19.837157666700001</v>
      </c>
      <c r="AN1115" s="91">
        <v>1968</v>
      </c>
      <c r="AO1115" s="90">
        <v>20.8</v>
      </c>
      <c r="AP1115" s="91">
        <v>158.08000000000001</v>
      </c>
      <c r="AQ1115" s="91">
        <v>49.0045</v>
      </c>
      <c r="AR1115" s="91" t="s">
        <v>566</v>
      </c>
      <c r="AS1115" s="91">
        <v>69.580364922499996</v>
      </c>
      <c r="AT1115" s="91">
        <v>70.915380561600003</v>
      </c>
      <c r="AU1115" s="90">
        <v>681</v>
      </c>
      <c r="AV1115" s="90">
        <v>0</v>
      </c>
      <c r="AW1115" s="91">
        <v>47.503</v>
      </c>
      <c r="AX1115" s="91" t="s">
        <v>566</v>
      </c>
      <c r="AY1115" s="91">
        <v>140.52000000000001</v>
      </c>
      <c r="AZ1115" s="88" t="s">
        <v>4928</v>
      </c>
      <c r="BA1115" s="91">
        <v>141.9</v>
      </c>
      <c r="BB1115" s="91">
        <v>70.9396350775</v>
      </c>
      <c r="BC1115" s="94">
        <v>0.33566466560000002</v>
      </c>
      <c r="BD1115" s="91">
        <v>23.738</v>
      </c>
      <c r="BE1115" s="95">
        <v>83.555000000000007</v>
      </c>
      <c r="BF1115" s="91">
        <v>3.33</v>
      </c>
      <c r="BG1115" s="91">
        <v>31</v>
      </c>
      <c r="BH1115" s="94">
        <v>0.1</v>
      </c>
      <c r="BI1115" s="94">
        <v>0.16667000000000001</v>
      </c>
      <c r="BJ1115" s="93">
        <v>279</v>
      </c>
      <c r="BK1115" s="94">
        <v>0</v>
      </c>
      <c r="BL1115" s="91">
        <v>103.22414000000001</v>
      </c>
      <c r="BM1115" s="96">
        <v>4.50366921</v>
      </c>
      <c r="BN1115" s="96" t="s">
        <v>566</v>
      </c>
      <c r="BO1115" s="88" t="s">
        <v>696</v>
      </c>
      <c r="BP1115" s="88" t="s">
        <v>566</v>
      </c>
      <c r="BQ1115" s="91">
        <v>23.738</v>
      </c>
      <c r="BR1115" s="95">
        <v>83.555000000000007</v>
      </c>
      <c r="BS1115" s="91">
        <v>3.33</v>
      </c>
      <c r="BT1115" s="90">
        <v>30</v>
      </c>
      <c r="BU1115" s="91">
        <v>0</v>
      </c>
      <c r="BV1115" s="91">
        <v>99.9</v>
      </c>
      <c r="BW1115" s="96">
        <v>4.35867</v>
      </c>
      <c r="BX1115" s="96" t="s">
        <v>566</v>
      </c>
      <c r="BY1115" s="96" t="s">
        <v>566</v>
      </c>
      <c r="BZ1115" s="96" t="s">
        <v>566</v>
      </c>
      <c r="CA1115" s="96" t="s">
        <v>566</v>
      </c>
      <c r="CB1115" s="96" t="s">
        <v>566</v>
      </c>
      <c r="CC1115" s="96" t="s">
        <v>566</v>
      </c>
      <c r="CD1115" s="96" t="s">
        <v>566</v>
      </c>
      <c r="CE1115" s="96" t="s">
        <v>566</v>
      </c>
      <c r="CF1115" s="88" t="s">
        <v>566</v>
      </c>
      <c r="CG1115" s="88" t="s">
        <v>566</v>
      </c>
      <c r="CH1115" s="92" t="s">
        <v>566</v>
      </c>
      <c r="CI1115" s="91">
        <v>0</v>
      </c>
      <c r="CJ1115" s="91">
        <v>0</v>
      </c>
      <c r="CK1115" s="90" t="s">
        <v>566</v>
      </c>
      <c r="CL1115" s="91">
        <v>-0.3671096982</v>
      </c>
      <c r="CM1115" s="91">
        <v>8.8109698200000003E-2</v>
      </c>
      <c r="CN1115" s="88" t="s">
        <v>566</v>
      </c>
      <c r="CO1115" s="91">
        <v>101.875</v>
      </c>
      <c r="CP1115" s="91">
        <v>15.7279106663</v>
      </c>
      <c r="CQ1115" s="91">
        <v>2.2062321533999998</v>
      </c>
      <c r="CR1115" s="91">
        <v>-8.0098312692999993</v>
      </c>
      <c r="CS1115" s="91">
        <v>-1.1237678466000001</v>
      </c>
      <c r="CT1115" s="90" t="s">
        <v>566</v>
      </c>
      <c r="CU1115" s="96">
        <v>1.0136700000000001</v>
      </c>
      <c r="CV1115" s="96">
        <v>0.85299999999999998</v>
      </c>
      <c r="CW1115" s="96">
        <v>0.81310000000000004</v>
      </c>
      <c r="CX1115" s="93">
        <v>2310</v>
      </c>
      <c r="CY1115" s="93">
        <v>2295.9180000000001</v>
      </c>
      <c r="CZ1115" s="93">
        <v>95</v>
      </c>
      <c r="DA1115" s="90">
        <v>40</v>
      </c>
      <c r="DB1115" s="90" t="s">
        <v>566</v>
      </c>
      <c r="DC1115" s="90">
        <v>81.5</v>
      </c>
      <c r="DD1115" s="91">
        <v>228</v>
      </c>
      <c r="DE1115" s="91">
        <v>-38.368421052599999</v>
      </c>
      <c r="DF1115" s="93">
        <v>136.30000000000001</v>
      </c>
      <c r="DG1115" s="88" t="s">
        <v>393</v>
      </c>
      <c r="DH1115" s="88" t="s">
        <v>566</v>
      </c>
      <c r="DI1115" s="88">
        <v>1</v>
      </c>
      <c r="DJ1115" s="88" t="s">
        <v>566</v>
      </c>
      <c r="DK1115" s="90" t="s">
        <v>566</v>
      </c>
      <c r="DL1115" s="91">
        <v>83.555000000000007</v>
      </c>
      <c r="DM1115" s="91" t="s">
        <v>566</v>
      </c>
      <c r="DN1115" s="91">
        <v>26.650188526299999</v>
      </c>
      <c r="DO1115" s="91">
        <v>3.7383543236999999</v>
      </c>
      <c r="DP1115" s="91">
        <v>2.9124465908000001</v>
      </c>
      <c r="DQ1115" s="91">
        <v>0.40835432370000002</v>
      </c>
      <c r="DR1115" s="91">
        <v>17.674566234299999</v>
      </c>
      <c r="DS1115" s="91">
        <v>2.4792991993000002</v>
      </c>
      <c r="DT1115" s="91">
        <v>-6.0631757011999996</v>
      </c>
      <c r="DU1115" s="91">
        <v>-0.85070080069999998</v>
      </c>
      <c r="DV1115" s="91" t="s">
        <v>566</v>
      </c>
      <c r="DW1115" s="97"/>
      <c r="DX1115" s="98" t="s">
        <v>5542</v>
      </c>
      <c r="DY1115" s="99" t="s">
        <v>689</v>
      </c>
      <c r="DZ1115" s="98" t="s">
        <v>689</v>
      </c>
      <c r="EA1115" s="100" t="s">
        <v>566</v>
      </c>
      <c r="EB1115" s="101" t="s">
        <v>2761</v>
      </c>
      <c r="EC1115" s="38"/>
    </row>
    <row r="1116" spans="1:133" s="9" customFormat="1" ht="15" customHeight="1" x14ac:dyDescent="0.25">
      <c r="A1116" s="17" t="str">
        <f t="shared" si="17"/>
        <v>1913Л_Южно-Ягунское</v>
      </c>
      <c r="B1116" s="87">
        <v>307</v>
      </c>
      <c r="C1116" s="88" t="s">
        <v>733</v>
      </c>
      <c r="D1116" s="88" t="s">
        <v>568</v>
      </c>
      <c r="E1116" s="88" t="s">
        <v>531</v>
      </c>
      <c r="F1116" s="88" t="s">
        <v>10</v>
      </c>
      <c r="G1116" s="88" t="s">
        <v>29</v>
      </c>
      <c r="H1116" s="88" t="s">
        <v>64</v>
      </c>
      <c r="I1116" s="89" t="s">
        <v>491</v>
      </c>
      <c r="J1116" s="88" t="s">
        <v>172</v>
      </c>
      <c r="K1116" s="88" t="s">
        <v>688</v>
      </c>
      <c r="L1116" s="88" t="s">
        <v>1165</v>
      </c>
      <c r="M1116" s="88" t="s">
        <v>34</v>
      </c>
      <c r="N1116" s="88" t="s">
        <v>6</v>
      </c>
      <c r="O1116" s="90">
        <v>251.1</v>
      </c>
      <c r="P1116" s="90">
        <v>2975.6</v>
      </c>
      <c r="Q1116" s="90">
        <v>3226.7</v>
      </c>
      <c r="R1116" s="91">
        <v>589.19600000000003</v>
      </c>
      <c r="S1116" s="90" t="s">
        <v>690</v>
      </c>
      <c r="T1116" s="90">
        <v>3226.7</v>
      </c>
      <c r="U1116" s="90">
        <v>251.1</v>
      </c>
      <c r="V1116" s="88" t="s">
        <v>31</v>
      </c>
      <c r="W1116" s="88" t="s">
        <v>190</v>
      </c>
      <c r="X1116" s="88" t="s">
        <v>1695</v>
      </c>
      <c r="Y1116" s="90" t="s">
        <v>1118</v>
      </c>
      <c r="Z1116" s="90" t="s">
        <v>566</v>
      </c>
      <c r="AA1116" s="90">
        <v>73</v>
      </c>
      <c r="AB1116" s="91" t="s">
        <v>3587</v>
      </c>
      <c r="AC1116" s="88" t="s">
        <v>566</v>
      </c>
      <c r="AD1116" s="90" t="s">
        <v>566</v>
      </c>
      <c r="AE1116" s="90" t="s">
        <v>77</v>
      </c>
      <c r="AF1116" s="90" t="s">
        <v>190</v>
      </c>
      <c r="AG1116" s="91" t="s">
        <v>3432</v>
      </c>
      <c r="AH1116" s="92" t="s">
        <v>2645</v>
      </c>
      <c r="AI1116" s="93">
        <v>782</v>
      </c>
      <c r="AJ1116" s="88" t="s">
        <v>566</v>
      </c>
      <c r="AK1116" s="90" t="s">
        <v>566</v>
      </c>
      <c r="AL1116" s="91">
        <v>25.5</v>
      </c>
      <c r="AM1116" s="91">
        <v>19.837157666700001</v>
      </c>
      <c r="AN1116" s="91">
        <v>1163</v>
      </c>
      <c r="AO1116" s="90">
        <v>21.1</v>
      </c>
      <c r="AP1116" s="91">
        <v>116.512</v>
      </c>
      <c r="AQ1116" s="91" t="s">
        <v>566</v>
      </c>
      <c r="AR1116" s="91" t="s">
        <v>566</v>
      </c>
      <c r="AS1116" s="91">
        <v>136.41</v>
      </c>
      <c r="AT1116" s="91">
        <v>137.62</v>
      </c>
      <c r="AU1116" s="90" t="s">
        <v>566</v>
      </c>
      <c r="AV1116" s="90">
        <v>0</v>
      </c>
      <c r="AW1116" s="91" t="s">
        <v>566</v>
      </c>
      <c r="AX1116" s="91" t="s">
        <v>566</v>
      </c>
      <c r="AY1116" s="91">
        <v>198.36</v>
      </c>
      <c r="AZ1116" s="88" t="s">
        <v>4928</v>
      </c>
      <c r="BA1116" s="91">
        <v>199.6</v>
      </c>
      <c r="BB1116" s="91">
        <v>61.95</v>
      </c>
      <c r="BC1116" s="94">
        <v>4.3085068603999996</v>
      </c>
      <c r="BD1116" s="91">
        <v>266.91199999999998</v>
      </c>
      <c r="BE1116" s="95">
        <v>93.941999999999993</v>
      </c>
      <c r="BF1116" s="91">
        <v>13.79</v>
      </c>
      <c r="BG1116" s="91">
        <v>31</v>
      </c>
      <c r="BH1116" s="94" t="s">
        <v>566</v>
      </c>
      <c r="BI1116" s="94" t="s">
        <v>566</v>
      </c>
      <c r="BJ1116" s="93">
        <v>744</v>
      </c>
      <c r="BK1116" s="94">
        <v>0</v>
      </c>
      <c r="BL1116" s="91">
        <v>427.56889000000001</v>
      </c>
      <c r="BM1116" s="96">
        <v>17.102755429999998</v>
      </c>
      <c r="BN1116" s="96" t="s">
        <v>566</v>
      </c>
      <c r="BO1116" s="88" t="s">
        <v>430</v>
      </c>
      <c r="BP1116" s="88" t="s">
        <v>566</v>
      </c>
      <c r="BQ1116" s="91">
        <v>266.91199999999998</v>
      </c>
      <c r="BR1116" s="95">
        <v>93.941999999999993</v>
      </c>
      <c r="BS1116" s="91">
        <v>13.79</v>
      </c>
      <c r="BT1116" s="90">
        <v>30</v>
      </c>
      <c r="BU1116" s="91">
        <v>0</v>
      </c>
      <c r="BV1116" s="91">
        <v>413.79</v>
      </c>
      <c r="BW1116" s="96">
        <v>16.551600000000001</v>
      </c>
      <c r="BX1116" s="96" t="s">
        <v>566</v>
      </c>
      <c r="BY1116" s="96" t="s">
        <v>566</v>
      </c>
      <c r="BZ1116" s="96" t="s">
        <v>566</v>
      </c>
      <c r="CA1116" s="96" t="s">
        <v>566</v>
      </c>
      <c r="CB1116" s="96" t="s">
        <v>566</v>
      </c>
      <c r="CC1116" s="96" t="s">
        <v>566</v>
      </c>
      <c r="CD1116" s="96" t="s">
        <v>566</v>
      </c>
      <c r="CE1116" s="96" t="s">
        <v>566</v>
      </c>
      <c r="CF1116" s="88" t="s">
        <v>566</v>
      </c>
      <c r="CG1116" s="88" t="s">
        <v>566</v>
      </c>
      <c r="CH1116" s="92" t="s">
        <v>566</v>
      </c>
      <c r="CI1116" s="91">
        <v>0</v>
      </c>
      <c r="CJ1116" s="91">
        <v>0</v>
      </c>
      <c r="CK1116" s="90" t="s">
        <v>566</v>
      </c>
      <c r="CL1116" s="91">
        <v>0.53394000460000002</v>
      </c>
      <c r="CM1116" s="91">
        <v>0.1120599954</v>
      </c>
      <c r="CN1116" s="88" t="s">
        <v>566</v>
      </c>
      <c r="CO1116" s="91">
        <v>89</v>
      </c>
      <c r="CP1116" s="91">
        <v>471.17876581429999</v>
      </c>
      <c r="CQ1116" s="91">
        <v>24.3479045785</v>
      </c>
      <c r="CR1116" s="91">
        <v>204.26650774980001</v>
      </c>
      <c r="CS1116" s="91">
        <v>10.5549045785</v>
      </c>
      <c r="CT1116" s="90">
        <v>1</v>
      </c>
      <c r="CU1116" s="96">
        <v>1.014</v>
      </c>
      <c r="CV1116" s="96">
        <v>0.85299999999999998</v>
      </c>
      <c r="CW1116" s="96">
        <v>0.82299999999999995</v>
      </c>
      <c r="CX1116" s="93">
        <v>2301</v>
      </c>
      <c r="CY1116" s="93">
        <v>2288.404</v>
      </c>
      <c r="CZ1116" s="93">
        <v>98</v>
      </c>
      <c r="DA1116" s="90">
        <v>40</v>
      </c>
      <c r="DB1116" s="90" t="s">
        <v>566</v>
      </c>
      <c r="DC1116" s="90">
        <v>71.2</v>
      </c>
      <c r="DD1116" s="91">
        <v>212</v>
      </c>
      <c r="DE1116" s="91">
        <v>-6.4339622641999998</v>
      </c>
      <c r="DF1116" s="93">
        <v>33.1</v>
      </c>
      <c r="DG1116" s="88" t="s">
        <v>393</v>
      </c>
      <c r="DH1116" s="88" t="s">
        <v>566</v>
      </c>
      <c r="DI1116" s="88">
        <v>1</v>
      </c>
      <c r="DJ1116" s="88" t="s">
        <v>566</v>
      </c>
      <c r="DK1116" s="90">
        <v>0</v>
      </c>
      <c r="DL1116" s="91">
        <v>93.941999999999993</v>
      </c>
      <c r="DM1116" s="91">
        <v>4.8646632174000004</v>
      </c>
      <c r="DN1116" s="91">
        <v>301.36588631870001</v>
      </c>
      <c r="DO1116" s="91">
        <v>15.5729170661</v>
      </c>
      <c r="DP1116" s="91">
        <v>34.453628254199998</v>
      </c>
      <c r="DQ1116" s="91">
        <v>1.7799170660999999</v>
      </c>
      <c r="DR1116" s="91">
        <v>531.99956945630004</v>
      </c>
      <c r="DS1116" s="91">
        <v>27.490786284799999</v>
      </c>
      <c r="DT1116" s="91">
        <v>265.08731139179997</v>
      </c>
      <c r="DU1116" s="91">
        <v>13.697786284799999</v>
      </c>
      <c r="DV1116" s="91">
        <v>98.956199999999995</v>
      </c>
      <c r="DW1116" s="97"/>
      <c r="DX1116" s="98" t="s">
        <v>566</v>
      </c>
      <c r="DY1116" s="99" t="s">
        <v>689</v>
      </c>
      <c r="DZ1116" s="98" t="s">
        <v>689</v>
      </c>
      <c r="EA1116" s="100" t="s">
        <v>689</v>
      </c>
      <c r="EB1116" s="101" t="s">
        <v>2761</v>
      </c>
      <c r="EC1116" s="38"/>
    </row>
    <row r="1117" spans="1:133" s="9" customFormat="1" ht="15" customHeight="1" x14ac:dyDescent="0.25">
      <c r="A1117" s="17" t="str">
        <f t="shared" si="17"/>
        <v>1915_Южно-Ягунское</v>
      </c>
      <c r="B1117" s="87">
        <v>308</v>
      </c>
      <c r="C1117" s="88" t="s">
        <v>733</v>
      </c>
      <c r="D1117" s="88" t="s">
        <v>568</v>
      </c>
      <c r="E1117" s="88" t="s">
        <v>531</v>
      </c>
      <c r="F1117" s="88" t="s">
        <v>10</v>
      </c>
      <c r="G1117" s="88" t="s">
        <v>29</v>
      </c>
      <c r="H1117" s="88" t="s">
        <v>64</v>
      </c>
      <c r="I1117" s="89">
        <v>1915</v>
      </c>
      <c r="J1117" s="88" t="s">
        <v>173</v>
      </c>
      <c r="K1117" s="88" t="s">
        <v>688</v>
      </c>
      <c r="L1117" s="88" t="s">
        <v>1165</v>
      </c>
      <c r="M1117" s="88" t="s">
        <v>34</v>
      </c>
      <c r="N1117" s="88" t="s">
        <v>6</v>
      </c>
      <c r="O1117" s="90">
        <v>8</v>
      </c>
      <c r="P1117" s="90">
        <v>2434</v>
      </c>
      <c r="Q1117" s="90">
        <v>2442</v>
      </c>
      <c r="R1117" s="91">
        <v>48.47</v>
      </c>
      <c r="S1117" s="90" t="s">
        <v>150</v>
      </c>
      <c r="T1117" s="90">
        <v>2380</v>
      </c>
      <c r="U1117" s="90">
        <v>5.6</v>
      </c>
      <c r="V1117" s="88" t="s">
        <v>31</v>
      </c>
      <c r="W1117" s="88" t="s">
        <v>40</v>
      </c>
      <c r="X1117" s="88" t="s">
        <v>197</v>
      </c>
      <c r="Y1117" s="90" t="s">
        <v>848</v>
      </c>
      <c r="Z1117" s="90" t="s">
        <v>566</v>
      </c>
      <c r="AA1117" s="90">
        <v>73</v>
      </c>
      <c r="AB1117" s="91" t="s">
        <v>4176</v>
      </c>
      <c r="AC1117" s="88" t="s">
        <v>566</v>
      </c>
      <c r="AD1117" s="90" t="s">
        <v>566</v>
      </c>
      <c r="AE1117" s="90" t="s">
        <v>2094</v>
      </c>
      <c r="AF1117" s="90" t="s">
        <v>40</v>
      </c>
      <c r="AG1117" s="91" t="s">
        <v>3423</v>
      </c>
      <c r="AH1117" s="92" t="s">
        <v>2417</v>
      </c>
      <c r="AI1117" s="93">
        <v>991</v>
      </c>
      <c r="AJ1117" s="88" t="s">
        <v>566</v>
      </c>
      <c r="AK1117" s="90" t="s">
        <v>566</v>
      </c>
      <c r="AL1117" s="91">
        <v>20</v>
      </c>
      <c r="AM1117" s="91">
        <v>17.636318781300002</v>
      </c>
      <c r="AN1117" s="91">
        <v>1033</v>
      </c>
      <c r="AO1117" s="90">
        <v>2.1</v>
      </c>
      <c r="AP1117" s="91">
        <v>23.31</v>
      </c>
      <c r="AQ1117" s="91" t="s">
        <v>566</v>
      </c>
      <c r="AR1117" s="91" t="s">
        <v>566</v>
      </c>
      <c r="AS1117" s="91">
        <v>115.41</v>
      </c>
      <c r="AT1117" s="91">
        <v>116.58</v>
      </c>
      <c r="AU1117" s="90" t="s">
        <v>566</v>
      </c>
      <c r="AV1117" s="90">
        <v>0</v>
      </c>
      <c r="AW1117" s="91" t="s">
        <v>566</v>
      </c>
      <c r="AX1117" s="91" t="s">
        <v>566</v>
      </c>
      <c r="AY1117" s="91">
        <v>198.7</v>
      </c>
      <c r="AZ1117" s="88" t="s">
        <v>4928</v>
      </c>
      <c r="BA1117" s="91">
        <v>199.9</v>
      </c>
      <c r="BB1117" s="91">
        <v>83.29</v>
      </c>
      <c r="BC1117" s="94">
        <v>4.624528755</v>
      </c>
      <c r="BD1117" s="91">
        <v>385.17700000000002</v>
      </c>
      <c r="BE1117" s="95">
        <v>96.838999999999999</v>
      </c>
      <c r="BF1117" s="91">
        <v>10.39</v>
      </c>
      <c r="BG1117" s="91">
        <v>31</v>
      </c>
      <c r="BH1117" s="94" t="s">
        <v>566</v>
      </c>
      <c r="BI1117" s="94" t="s">
        <v>566</v>
      </c>
      <c r="BJ1117" s="93">
        <v>744</v>
      </c>
      <c r="BK1117" s="94">
        <v>0</v>
      </c>
      <c r="BL1117" s="91">
        <v>321.97868</v>
      </c>
      <c r="BM1117" s="96">
        <v>12.87914709</v>
      </c>
      <c r="BN1117" s="96" t="s">
        <v>566</v>
      </c>
      <c r="BO1117" s="88" t="s">
        <v>430</v>
      </c>
      <c r="BP1117" s="88" t="s">
        <v>566</v>
      </c>
      <c r="BQ1117" s="91">
        <v>385.17700000000002</v>
      </c>
      <c r="BR1117" s="95">
        <v>96.838999999999999</v>
      </c>
      <c r="BS1117" s="91">
        <v>10.39</v>
      </c>
      <c r="BT1117" s="90">
        <v>30</v>
      </c>
      <c r="BU1117" s="91">
        <v>0</v>
      </c>
      <c r="BV1117" s="91">
        <v>311.58</v>
      </c>
      <c r="BW1117" s="96">
        <v>12.463200000000001</v>
      </c>
      <c r="BX1117" s="96" t="s">
        <v>566</v>
      </c>
      <c r="BY1117" s="96" t="s">
        <v>566</v>
      </c>
      <c r="BZ1117" s="96" t="s">
        <v>566</v>
      </c>
      <c r="CA1117" s="96" t="s">
        <v>566</v>
      </c>
      <c r="CB1117" s="96" t="s">
        <v>566</v>
      </c>
      <c r="CC1117" s="96" t="s">
        <v>566</v>
      </c>
      <c r="CD1117" s="96" t="s">
        <v>566</v>
      </c>
      <c r="CE1117" s="96" t="s">
        <v>566</v>
      </c>
      <c r="CF1117" s="88" t="s">
        <v>566</v>
      </c>
      <c r="CG1117" s="88" t="s">
        <v>566</v>
      </c>
      <c r="CH1117" s="92" t="s">
        <v>566</v>
      </c>
      <c r="CI1117" s="91">
        <v>0</v>
      </c>
      <c r="CJ1117" s="91">
        <v>0</v>
      </c>
      <c r="CK1117" s="90" t="s">
        <v>566</v>
      </c>
      <c r="CL1117" s="91">
        <v>-0.54264196340000004</v>
      </c>
      <c r="CM1117" s="91">
        <v>9.6419634000000001E-3</v>
      </c>
      <c r="CN1117" s="88" t="s">
        <v>566</v>
      </c>
      <c r="CO1117" s="91">
        <v>89</v>
      </c>
      <c r="CP1117" s="91">
        <v>507.3105070158</v>
      </c>
      <c r="CQ1117" s="91">
        <v>13.679782214899999</v>
      </c>
      <c r="CR1117" s="91">
        <v>122.1337328223</v>
      </c>
      <c r="CS1117" s="91">
        <v>3.2937822148999998</v>
      </c>
      <c r="CT1117" s="90">
        <v>1</v>
      </c>
      <c r="CU1117" s="96">
        <v>1.014</v>
      </c>
      <c r="CV1117" s="96">
        <v>0.85299999999999998</v>
      </c>
      <c r="CW1117" s="96">
        <v>0.82299999999999995</v>
      </c>
      <c r="CX1117" s="93">
        <v>2301</v>
      </c>
      <c r="CY1117" s="93">
        <v>2289</v>
      </c>
      <c r="CZ1117" s="93">
        <v>96.73</v>
      </c>
      <c r="DA1117" s="90">
        <v>40</v>
      </c>
      <c r="DB1117" s="90" t="s">
        <v>566</v>
      </c>
      <c r="DC1117" s="90">
        <v>71.2</v>
      </c>
      <c r="DD1117" s="91">
        <v>212</v>
      </c>
      <c r="DE1117" s="91">
        <v>-6.2735849056999999</v>
      </c>
      <c r="DF1117" s="93">
        <v>33.1</v>
      </c>
      <c r="DG1117" s="88" t="s">
        <v>393</v>
      </c>
      <c r="DH1117" s="88" t="s">
        <v>566</v>
      </c>
      <c r="DI1117" s="88">
        <v>1</v>
      </c>
      <c r="DJ1117" s="88" t="s">
        <v>566</v>
      </c>
      <c r="DK1117" s="90">
        <v>0</v>
      </c>
      <c r="DL1117" s="91">
        <v>96.838999999999999</v>
      </c>
      <c r="DM1117" s="91">
        <v>5.2214701569999997</v>
      </c>
      <c r="DN1117" s="91">
        <v>434.89624937349998</v>
      </c>
      <c r="DO1117" s="91">
        <v>11.7271097193</v>
      </c>
      <c r="DP1117" s="91">
        <v>49.719475180000003</v>
      </c>
      <c r="DQ1117" s="91">
        <v>1.3411097192999999</v>
      </c>
      <c r="DR1117" s="91">
        <v>572.79527621889997</v>
      </c>
      <c r="DS1117" s="91">
        <v>15.4455989459</v>
      </c>
      <c r="DT1117" s="91">
        <v>187.61850202540001</v>
      </c>
      <c r="DU1117" s="91">
        <v>5.0595989459000004</v>
      </c>
      <c r="DV1117" s="91">
        <v>98.9240111111</v>
      </c>
      <c r="DW1117" s="97"/>
      <c r="DX1117" s="98" t="s">
        <v>566</v>
      </c>
      <c r="DY1117" s="99" t="s">
        <v>689</v>
      </c>
      <c r="DZ1117" s="98" t="s">
        <v>689</v>
      </c>
      <c r="EA1117" s="100" t="s">
        <v>689</v>
      </c>
      <c r="EB1117" s="101" t="s">
        <v>2761</v>
      </c>
      <c r="EC1117" s="38"/>
    </row>
    <row r="1118" spans="1:133" s="9" customFormat="1" ht="15" customHeight="1" x14ac:dyDescent="0.25">
      <c r="A1118" s="17" t="str">
        <f t="shared" si="17"/>
        <v>2244_Южно-Ягунское</v>
      </c>
      <c r="B1118" s="87">
        <v>309</v>
      </c>
      <c r="C1118" s="88" t="s">
        <v>733</v>
      </c>
      <c r="D1118" s="88" t="s">
        <v>568</v>
      </c>
      <c r="E1118" s="88" t="s">
        <v>531</v>
      </c>
      <c r="F1118" s="88" t="s">
        <v>9</v>
      </c>
      <c r="G1118" s="88" t="s">
        <v>29</v>
      </c>
      <c r="H1118" s="88" t="s">
        <v>64</v>
      </c>
      <c r="I1118" s="89">
        <v>2244</v>
      </c>
      <c r="J1118" s="88" t="s">
        <v>67</v>
      </c>
      <c r="K1118" s="88" t="s">
        <v>688</v>
      </c>
      <c r="L1118" s="88" t="s">
        <v>419</v>
      </c>
      <c r="M1118" s="88" t="s">
        <v>34</v>
      </c>
      <c r="N1118" s="88" t="s">
        <v>6</v>
      </c>
      <c r="O1118" s="90">
        <v>5.8</v>
      </c>
      <c r="P1118" s="90">
        <v>2565.6999999999998</v>
      </c>
      <c r="Q1118" s="90">
        <v>2571.5</v>
      </c>
      <c r="R1118" s="91">
        <v>192.52099999999999</v>
      </c>
      <c r="S1118" s="90" t="s">
        <v>150</v>
      </c>
      <c r="T1118" s="90">
        <v>2592.8000000000002</v>
      </c>
      <c r="U1118" s="90">
        <v>5.3</v>
      </c>
      <c r="V1118" s="88" t="s">
        <v>31</v>
      </c>
      <c r="W1118" s="88" t="s">
        <v>94</v>
      </c>
      <c r="X1118" s="88" t="s">
        <v>1440</v>
      </c>
      <c r="Y1118" s="90" t="s">
        <v>968</v>
      </c>
      <c r="Z1118" s="90" t="s">
        <v>566</v>
      </c>
      <c r="AA1118" s="90">
        <v>73</v>
      </c>
      <c r="AB1118" s="91" t="s">
        <v>4813</v>
      </c>
      <c r="AC1118" s="88" t="s">
        <v>566</v>
      </c>
      <c r="AD1118" s="90" t="s">
        <v>566</v>
      </c>
      <c r="AE1118" s="90" t="s">
        <v>2019</v>
      </c>
      <c r="AF1118" s="90" t="s">
        <v>94</v>
      </c>
      <c r="AG1118" s="91" t="s">
        <v>3546</v>
      </c>
      <c r="AH1118" s="92" t="s">
        <v>4745</v>
      </c>
      <c r="AI1118" s="93">
        <v>143</v>
      </c>
      <c r="AJ1118" s="88" t="s">
        <v>722</v>
      </c>
      <c r="AK1118" s="90" t="s">
        <v>566</v>
      </c>
      <c r="AL1118" s="91">
        <v>29.2</v>
      </c>
      <c r="AM1118" s="91">
        <v>25.729089570700001</v>
      </c>
      <c r="AN1118" s="91">
        <v>2205</v>
      </c>
      <c r="AO1118" s="90">
        <v>30.7</v>
      </c>
      <c r="AP1118" s="91">
        <v>174.28800000000001</v>
      </c>
      <c r="AQ1118" s="91">
        <v>38.08</v>
      </c>
      <c r="AR1118" s="91" t="s">
        <v>566</v>
      </c>
      <c r="AS1118" s="91">
        <v>60.244950903199999</v>
      </c>
      <c r="AT1118" s="91">
        <v>61.6608616834</v>
      </c>
      <c r="AU1118" s="90">
        <v>650</v>
      </c>
      <c r="AV1118" s="90">
        <v>0</v>
      </c>
      <c r="AW1118" s="91">
        <v>49.69</v>
      </c>
      <c r="AX1118" s="91" t="s">
        <v>566</v>
      </c>
      <c r="AY1118" s="91">
        <v>156.22</v>
      </c>
      <c r="AZ1118" s="88" t="s">
        <v>4928</v>
      </c>
      <c r="BA1118" s="91">
        <v>157.69999999999999</v>
      </c>
      <c r="BB1118" s="91">
        <v>95.975049096800007</v>
      </c>
      <c r="BC1118" s="94">
        <v>8.5774980200000003E-2</v>
      </c>
      <c r="BD1118" s="91">
        <v>8.1679999999999993</v>
      </c>
      <c r="BE1118" s="95">
        <v>32.844999999999999</v>
      </c>
      <c r="BF1118" s="91">
        <v>4.68</v>
      </c>
      <c r="BG1118" s="91">
        <v>31</v>
      </c>
      <c r="BH1118" s="94">
        <v>0.11667</v>
      </c>
      <c r="BI1118" s="94">
        <v>0.33333000000000002</v>
      </c>
      <c r="BJ1118" s="93">
        <v>193</v>
      </c>
      <c r="BK1118" s="94">
        <v>0</v>
      </c>
      <c r="BL1118" s="91">
        <v>145.04007999999999</v>
      </c>
      <c r="BM1118" s="96">
        <v>5.8016031799999999</v>
      </c>
      <c r="BN1118" s="96" t="s">
        <v>566</v>
      </c>
      <c r="BO1118" s="88" t="s">
        <v>696</v>
      </c>
      <c r="BP1118" s="88" t="s">
        <v>566</v>
      </c>
      <c r="BQ1118" s="91">
        <v>8.1679999999999993</v>
      </c>
      <c r="BR1118" s="95">
        <v>32.844999999999999</v>
      </c>
      <c r="BS1118" s="91">
        <v>4.68</v>
      </c>
      <c r="BT1118" s="90">
        <v>30</v>
      </c>
      <c r="BU1118" s="91">
        <v>0</v>
      </c>
      <c r="BV1118" s="91">
        <v>140.37</v>
      </c>
      <c r="BW1118" s="96">
        <v>5.6147999999999998</v>
      </c>
      <c r="BX1118" s="96" t="s">
        <v>566</v>
      </c>
      <c r="BY1118" s="96" t="s">
        <v>566</v>
      </c>
      <c r="BZ1118" s="96" t="s">
        <v>566</v>
      </c>
      <c r="CA1118" s="96" t="s">
        <v>566</v>
      </c>
      <c r="CB1118" s="96" t="s">
        <v>566</v>
      </c>
      <c r="CC1118" s="96" t="s">
        <v>566</v>
      </c>
      <c r="CD1118" s="96" t="s">
        <v>566</v>
      </c>
      <c r="CE1118" s="96" t="s">
        <v>566</v>
      </c>
      <c r="CF1118" s="88" t="s">
        <v>566</v>
      </c>
      <c r="CG1118" s="88" t="s">
        <v>566</v>
      </c>
      <c r="CH1118" s="92" t="s">
        <v>566</v>
      </c>
      <c r="CI1118" s="91">
        <v>0</v>
      </c>
      <c r="CJ1118" s="91">
        <v>0</v>
      </c>
      <c r="CK1118" s="90" t="s">
        <v>566</v>
      </c>
      <c r="CL1118" s="91">
        <v>-0.26075503750000001</v>
      </c>
      <c r="CM1118" s="91">
        <v>-0.32424496250000001</v>
      </c>
      <c r="CN1118" s="88" t="s">
        <v>566</v>
      </c>
      <c r="CO1118" s="91">
        <v>89</v>
      </c>
      <c r="CP1118" s="91">
        <v>5.7656120028000002</v>
      </c>
      <c r="CQ1118" s="91">
        <v>3.3027046112999998</v>
      </c>
      <c r="CR1118" s="91">
        <v>-2.4021299326999999</v>
      </c>
      <c r="CS1118" s="91">
        <v>-1.3762953887</v>
      </c>
      <c r="CT1118" s="90">
        <v>-1.6</v>
      </c>
      <c r="CU1118" s="96">
        <v>1.014</v>
      </c>
      <c r="CV1118" s="96">
        <v>0.85299999999999998</v>
      </c>
      <c r="CW1118" s="96">
        <v>0.82299999999999995</v>
      </c>
      <c r="CX1118" s="93">
        <v>2301</v>
      </c>
      <c r="CY1118" s="93">
        <v>2285.8789999999999</v>
      </c>
      <c r="CZ1118" s="93">
        <v>87.3</v>
      </c>
      <c r="DA1118" s="90">
        <v>40</v>
      </c>
      <c r="DB1118" s="90" t="s">
        <v>566</v>
      </c>
      <c r="DC1118" s="90">
        <v>71.2</v>
      </c>
      <c r="DD1118" s="91">
        <v>212</v>
      </c>
      <c r="DE1118" s="91">
        <v>-26.311320754699999</v>
      </c>
      <c r="DF1118" s="93">
        <v>33.1</v>
      </c>
      <c r="DG1118" s="88" t="s">
        <v>393</v>
      </c>
      <c r="DH1118" s="88" t="s">
        <v>566</v>
      </c>
      <c r="DI1118" s="88">
        <v>1</v>
      </c>
      <c r="DJ1118" s="88" t="s">
        <v>2384</v>
      </c>
      <c r="DK1118" s="90">
        <v>-4.5</v>
      </c>
      <c r="DL1118" s="91">
        <v>32.844999999999999</v>
      </c>
      <c r="DM1118" s="91">
        <v>0.1623782399</v>
      </c>
      <c r="DN1118" s="91">
        <v>15.462614626400001</v>
      </c>
      <c r="DO1118" s="91">
        <v>8.8574202711000005</v>
      </c>
      <c r="DP1118" s="91">
        <v>7.2948726909000001</v>
      </c>
      <c r="DQ1118" s="91">
        <v>4.1784202711000002</v>
      </c>
      <c r="DR1118" s="91">
        <v>10.915065285300001</v>
      </c>
      <c r="DS1118" s="91">
        <v>6.2524561890000001</v>
      </c>
      <c r="DT1118" s="91">
        <v>2.7473233497999998</v>
      </c>
      <c r="DU1118" s="91">
        <v>1.5734561890000001</v>
      </c>
      <c r="DV1118" s="91" t="s">
        <v>566</v>
      </c>
      <c r="DW1118" s="97"/>
      <c r="DX1118" s="98" t="s">
        <v>689</v>
      </c>
      <c r="DY1118" s="99" t="s">
        <v>689</v>
      </c>
      <c r="DZ1118" s="98" t="s">
        <v>689</v>
      </c>
      <c r="EA1118" s="100" t="s">
        <v>689</v>
      </c>
      <c r="EB1118" s="101" t="s">
        <v>2761</v>
      </c>
      <c r="EC1118" s="38"/>
    </row>
    <row r="1119" spans="1:133" s="9" customFormat="1" ht="15" customHeight="1" x14ac:dyDescent="0.25">
      <c r="A1119" s="17" t="str">
        <f t="shared" si="17"/>
        <v>2284_Южно-Ягунское</v>
      </c>
      <c r="B1119" s="87">
        <v>310</v>
      </c>
      <c r="C1119" s="88" t="s">
        <v>733</v>
      </c>
      <c r="D1119" s="88" t="s">
        <v>568</v>
      </c>
      <c r="E1119" s="88" t="s">
        <v>531</v>
      </c>
      <c r="F1119" s="88" t="s">
        <v>9</v>
      </c>
      <c r="G1119" s="88" t="s">
        <v>29</v>
      </c>
      <c r="H1119" s="88" t="s">
        <v>64</v>
      </c>
      <c r="I1119" s="89">
        <v>2284</v>
      </c>
      <c r="J1119" s="88" t="s">
        <v>77</v>
      </c>
      <c r="K1119" s="88" t="s">
        <v>688</v>
      </c>
      <c r="L1119" s="88" t="s">
        <v>417</v>
      </c>
      <c r="M1119" s="88" t="s">
        <v>34</v>
      </c>
      <c r="N1119" s="88" t="s">
        <v>6</v>
      </c>
      <c r="O1119" s="90">
        <v>5</v>
      </c>
      <c r="P1119" s="90">
        <v>2667</v>
      </c>
      <c r="Q1119" s="90">
        <v>2672</v>
      </c>
      <c r="R1119" s="91">
        <v>287.07</v>
      </c>
      <c r="S1119" s="90" t="s">
        <v>150</v>
      </c>
      <c r="T1119" s="90">
        <v>2685.1</v>
      </c>
      <c r="U1119" s="90">
        <v>3.9</v>
      </c>
      <c r="V1119" s="88" t="s">
        <v>31</v>
      </c>
      <c r="W1119" s="88" t="s">
        <v>118</v>
      </c>
      <c r="X1119" s="88" t="s">
        <v>487</v>
      </c>
      <c r="Y1119" s="90" t="s">
        <v>555</v>
      </c>
      <c r="Z1119" s="90" t="s">
        <v>566</v>
      </c>
      <c r="AA1119" s="90">
        <v>73</v>
      </c>
      <c r="AB1119" s="91" t="s">
        <v>4322</v>
      </c>
      <c r="AC1119" s="88" t="s">
        <v>566</v>
      </c>
      <c r="AD1119" s="90" t="s">
        <v>566</v>
      </c>
      <c r="AE1119" s="90" t="s">
        <v>4789</v>
      </c>
      <c r="AF1119" s="90" t="s">
        <v>118</v>
      </c>
      <c r="AG1119" s="91" t="s">
        <v>3521</v>
      </c>
      <c r="AH1119" s="92" t="s">
        <v>4677</v>
      </c>
      <c r="AI1119" s="93">
        <v>153</v>
      </c>
      <c r="AJ1119" s="88" t="s">
        <v>709</v>
      </c>
      <c r="AK1119" s="90" t="s">
        <v>566</v>
      </c>
      <c r="AL1119" s="91">
        <v>19.100000000000001</v>
      </c>
      <c r="AM1119" s="91">
        <v>18.415988162200001</v>
      </c>
      <c r="AN1119" s="91">
        <v>2282</v>
      </c>
      <c r="AO1119" s="90">
        <v>17</v>
      </c>
      <c r="AP1119" s="91">
        <v>269.18</v>
      </c>
      <c r="AQ1119" s="91" t="s">
        <v>566</v>
      </c>
      <c r="AR1119" s="91" t="s">
        <v>566</v>
      </c>
      <c r="AS1119" s="91">
        <v>50.24</v>
      </c>
      <c r="AT1119" s="91">
        <v>51.34</v>
      </c>
      <c r="AU1119" s="90">
        <v>537</v>
      </c>
      <c r="AV1119" s="90">
        <v>0</v>
      </c>
      <c r="AW1119" s="91">
        <v>33.99</v>
      </c>
      <c r="AX1119" s="91" t="s">
        <v>566</v>
      </c>
      <c r="AY1119" s="91">
        <v>134.4</v>
      </c>
      <c r="AZ1119" s="88" t="s">
        <v>4984</v>
      </c>
      <c r="BA1119" s="91">
        <v>135.52000000000001</v>
      </c>
      <c r="BB1119" s="91">
        <v>84.16</v>
      </c>
      <c r="BC1119" s="94">
        <v>1.3055888571000001</v>
      </c>
      <c r="BD1119" s="91">
        <v>106.298</v>
      </c>
      <c r="BE1119" s="95">
        <v>99.685000000000002</v>
      </c>
      <c r="BF1119" s="91">
        <v>0.28999999999999998</v>
      </c>
      <c r="BG1119" s="91">
        <v>31</v>
      </c>
      <c r="BH1119" s="94" t="s">
        <v>566</v>
      </c>
      <c r="BI1119" s="94" t="s">
        <v>566</v>
      </c>
      <c r="BJ1119" s="93">
        <v>743</v>
      </c>
      <c r="BK1119" s="94">
        <v>1</v>
      </c>
      <c r="BL1119" s="91">
        <v>8.8455399999999997</v>
      </c>
      <c r="BM1119" s="96">
        <v>0.35382166999999998</v>
      </c>
      <c r="BN1119" s="96" t="s">
        <v>566</v>
      </c>
      <c r="BO1119" s="88" t="s">
        <v>430</v>
      </c>
      <c r="BP1119" s="88" t="s">
        <v>566</v>
      </c>
      <c r="BQ1119" s="91">
        <v>106.298</v>
      </c>
      <c r="BR1119" s="95">
        <v>99.685000000000002</v>
      </c>
      <c r="BS1119" s="91">
        <v>0.28999999999999998</v>
      </c>
      <c r="BT1119" s="90">
        <v>30</v>
      </c>
      <c r="BU1119" s="91">
        <v>0</v>
      </c>
      <c r="BV1119" s="91">
        <v>8.58</v>
      </c>
      <c r="BW1119" s="96">
        <v>0.34320000000000001</v>
      </c>
      <c r="BX1119" s="96" t="s">
        <v>566</v>
      </c>
      <c r="BY1119" s="96" t="s">
        <v>566</v>
      </c>
      <c r="BZ1119" s="96" t="s">
        <v>566</v>
      </c>
      <c r="CA1119" s="96" t="s">
        <v>566</v>
      </c>
      <c r="CB1119" s="96" t="s">
        <v>566</v>
      </c>
      <c r="CC1119" s="96" t="s">
        <v>566</v>
      </c>
      <c r="CD1119" s="96" t="s">
        <v>566</v>
      </c>
      <c r="CE1119" s="96" t="s">
        <v>566</v>
      </c>
      <c r="CF1119" s="88" t="s">
        <v>566</v>
      </c>
      <c r="CG1119" s="88" t="s">
        <v>566</v>
      </c>
      <c r="CH1119" s="92" t="s">
        <v>566</v>
      </c>
      <c r="CI1119" s="91">
        <v>0</v>
      </c>
      <c r="CJ1119" s="91">
        <v>0</v>
      </c>
      <c r="CK1119" s="90" t="s">
        <v>566</v>
      </c>
      <c r="CL1119" s="91">
        <v>-1.4473623439000001</v>
      </c>
      <c r="CM1119" s="91">
        <v>-7.9637656099999996E-2</v>
      </c>
      <c r="CN1119" s="88" t="s">
        <v>566</v>
      </c>
      <c r="CO1119" s="91">
        <v>60.52</v>
      </c>
      <c r="CP1119" s="91">
        <v>95.527332849700002</v>
      </c>
      <c r="CQ1119" s="91">
        <v>0.25677302089999998</v>
      </c>
      <c r="CR1119" s="91">
        <v>-10.7706753333</v>
      </c>
      <c r="CS1119" s="91">
        <v>-2.9226979100000001E-2</v>
      </c>
      <c r="CT1119" s="90">
        <v>3.43</v>
      </c>
      <c r="CU1119" s="96">
        <v>1.0149999999999999</v>
      </c>
      <c r="CV1119" s="96">
        <v>0.85299999999999998</v>
      </c>
      <c r="CW1119" s="96">
        <v>0.78500000000000003</v>
      </c>
      <c r="CX1119" s="93">
        <v>2301</v>
      </c>
      <c r="CY1119" s="93">
        <v>2289.63</v>
      </c>
      <c r="CZ1119" s="93">
        <v>90.3</v>
      </c>
      <c r="DA1119" s="90">
        <v>40</v>
      </c>
      <c r="DB1119" s="90" t="s">
        <v>566</v>
      </c>
      <c r="DC1119" s="90">
        <v>71.2</v>
      </c>
      <c r="DD1119" s="91">
        <v>212</v>
      </c>
      <c r="DE1119" s="91">
        <v>-36.603773584899997</v>
      </c>
      <c r="DF1119" s="93">
        <v>33.1</v>
      </c>
      <c r="DG1119" s="88" t="s">
        <v>393</v>
      </c>
      <c r="DH1119" s="88" t="s">
        <v>566</v>
      </c>
      <c r="DI1119" s="88" t="s">
        <v>566</v>
      </c>
      <c r="DJ1119" s="88" t="s">
        <v>4282</v>
      </c>
      <c r="DK1119" s="90">
        <v>-4.5</v>
      </c>
      <c r="DL1119" s="91">
        <v>99.685000000000002</v>
      </c>
      <c r="DM1119" s="91">
        <v>4.4941693191000001</v>
      </c>
      <c r="DN1119" s="91">
        <v>365.90478517619999</v>
      </c>
      <c r="DO1119" s="91">
        <v>0.98353501830000001</v>
      </c>
      <c r="DP1119" s="91">
        <v>259.60677699320001</v>
      </c>
      <c r="DQ1119" s="91">
        <v>0.69753501829999998</v>
      </c>
      <c r="DR1119" s="91">
        <v>328.82938073939999</v>
      </c>
      <c r="DS1119" s="91">
        <v>0.88387805819999998</v>
      </c>
      <c r="DT1119" s="91">
        <v>222.53137255639999</v>
      </c>
      <c r="DU1119" s="91">
        <v>0.59787805819999995</v>
      </c>
      <c r="DV1119" s="91">
        <v>98.892388888900001</v>
      </c>
      <c r="DW1119" s="97"/>
      <c r="DX1119" s="98" t="s">
        <v>5558</v>
      </c>
      <c r="DY1119" s="99" t="s">
        <v>689</v>
      </c>
      <c r="DZ1119" s="98" t="s">
        <v>689</v>
      </c>
      <c r="EA1119" s="100" t="s">
        <v>689</v>
      </c>
      <c r="EB1119" s="101" t="s">
        <v>2761</v>
      </c>
      <c r="EC1119" s="38"/>
    </row>
    <row r="1120" spans="1:133" s="9" customFormat="1" ht="15" customHeight="1" x14ac:dyDescent="0.25">
      <c r="A1120" s="17" t="str">
        <f t="shared" si="17"/>
        <v>2312Л_Южно-Ягунское</v>
      </c>
      <c r="B1120" s="87">
        <v>311</v>
      </c>
      <c r="C1120" s="88" t="s">
        <v>733</v>
      </c>
      <c r="D1120" s="88" t="s">
        <v>568</v>
      </c>
      <c r="E1120" s="88" t="s">
        <v>531</v>
      </c>
      <c r="F1120" s="88" t="s">
        <v>9</v>
      </c>
      <c r="G1120" s="88" t="s">
        <v>29</v>
      </c>
      <c r="H1120" s="88" t="s">
        <v>64</v>
      </c>
      <c r="I1120" s="89" t="s">
        <v>2891</v>
      </c>
      <c r="J1120" s="88" t="s">
        <v>88</v>
      </c>
      <c r="K1120" s="88" t="s">
        <v>688</v>
      </c>
      <c r="L1120" s="88" t="s">
        <v>422</v>
      </c>
      <c r="M1120" s="88" t="s">
        <v>119</v>
      </c>
      <c r="N1120" s="88" t="s">
        <v>10</v>
      </c>
      <c r="O1120" s="90">
        <v>353.48</v>
      </c>
      <c r="P1120" s="90">
        <v>2911.88</v>
      </c>
      <c r="Q1120" s="90">
        <v>3265.36</v>
      </c>
      <c r="R1120" s="91">
        <v>513.279</v>
      </c>
      <c r="S1120" s="90" t="s">
        <v>690</v>
      </c>
      <c r="T1120" s="90">
        <v>3265.6</v>
      </c>
      <c r="U1120" s="90">
        <v>141.1</v>
      </c>
      <c r="V1120" s="88" t="s">
        <v>31</v>
      </c>
      <c r="W1120" s="88" t="s">
        <v>94</v>
      </c>
      <c r="X1120" s="88" t="s">
        <v>308</v>
      </c>
      <c r="Y1120" s="90" t="s">
        <v>865</v>
      </c>
      <c r="Z1120" s="90" t="s">
        <v>566</v>
      </c>
      <c r="AA1120" s="90">
        <v>73</v>
      </c>
      <c r="AB1120" s="91" t="s">
        <v>4323</v>
      </c>
      <c r="AC1120" s="88" t="s">
        <v>566</v>
      </c>
      <c r="AD1120" s="90" t="s">
        <v>566</v>
      </c>
      <c r="AE1120" s="90" t="s">
        <v>1265</v>
      </c>
      <c r="AF1120" s="90" t="s">
        <v>94</v>
      </c>
      <c r="AG1120" s="91" t="s">
        <v>3684</v>
      </c>
      <c r="AH1120" s="92" t="s">
        <v>2872</v>
      </c>
      <c r="AI1120" s="93">
        <v>512</v>
      </c>
      <c r="AJ1120" s="88" t="s">
        <v>722</v>
      </c>
      <c r="AK1120" s="90">
        <v>3</v>
      </c>
      <c r="AL1120" s="91">
        <v>38</v>
      </c>
      <c r="AM1120" s="91">
        <v>19.975326924099999</v>
      </c>
      <c r="AN1120" s="91">
        <v>2033</v>
      </c>
      <c r="AO1120" s="90">
        <v>21.2</v>
      </c>
      <c r="AP1120" s="91">
        <v>307.93</v>
      </c>
      <c r="AQ1120" s="91">
        <v>35.007894736799997</v>
      </c>
      <c r="AR1120" s="91">
        <v>70</v>
      </c>
      <c r="AS1120" s="91">
        <v>70.627716571099995</v>
      </c>
      <c r="AT1120" s="91">
        <v>72.802924814500003</v>
      </c>
      <c r="AU1120" s="90">
        <v>502</v>
      </c>
      <c r="AV1120" s="90">
        <v>0</v>
      </c>
      <c r="AW1120" s="91">
        <v>36.700000000000003</v>
      </c>
      <c r="AX1120" s="91" t="s">
        <v>566</v>
      </c>
      <c r="AY1120" s="91">
        <v>160.22</v>
      </c>
      <c r="AZ1120" s="88" t="s">
        <v>4928</v>
      </c>
      <c r="BA1120" s="91">
        <v>162.9</v>
      </c>
      <c r="BB1120" s="91">
        <v>89.592283428900004</v>
      </c>
      <c r="BC1120" s="94">
        <v>0.27154313949999997</v>
      </c>
      <c r="BD1120" s="91">
        <v>23.704000000000001</v>
      </c>
      <c r="BE1120" s="95">
        <v>6.0890000000000004</v>
      </c>
      <c r="BF1120" s="91">
        <v>18.899999999999999</v>
      </c>
      <c r="BG1120" s="91">
        <v>31</v>
      </c>
      <c r="BH1120" s="94" t="s">
        <v>566</v>
      </c>
      <c r="BI1120" s="94" t="s">
        <v>566</v>
      </c>
      <c r="BJ1120" s="93">
        <v>743</v>
      </c>
      <c r="BK1120" s="94">
        <v>1</v>
      </c>
      <c r="BL1120" s="91">
        <v>585.07975999999996</v>
      </c>
      <c r="BM1120" s="96">
        <v>29.253987819999999</v>
      </c>
      <c r="BN1120" s="96" t="s">
        <v>566</v>
      </c>
      <c r="BO1120" s="88" t="s">
        <v>430</v>
      </c>
      <c r="BP1120" s="88" t="s">
        <v>566</v>
      </c>
      <c r="BQ1120" s="91">
        <v>23.704000000000001</v>
      </c>
      <c r="BR1120" s="95">
        <v>6.0890000000000004</v>
      </c>
      <c r="BS1120" s="91">
        <v>18.899999999999999</v>
      </c>
      <c r="BT1120" s="90">
        <v>30</v>
      </c>
      <c r="BU1120" s="91">
        <v>0</v>
      </c>
      <c r="BV1120" s="91">
        <v>566.97</v>
      </c>
      <c r="BW1120" s="96">
        <v>28.348500000000001</v>
      </c>
      <c r="BX1120" s="96" t="s">
        <v>566</v>
      </c>
      <c r="BY1120" s="96" t="s">
        <v>566</v>
      </c>
      <c r="BZ1120" s="96" t="s">
        <v>566</v>
      </c>
      <c r="CA1120" s="96" t="s">
        <v>566</v>
      </c>
      <c r="CB1120" s="96" t="s">
        <v>566</v>
      </c>
      <c r="CC1120" s="96" t="s">
        <v>566</v>
      </c>
      <c r="CD1120" s="96" t="s">
        <v>566</v>
      </c>
      <c r="CE1120" s="96" t="s">
        <v>566</v>
      </c>
      <c r="CF1120" s="88" t="s">
        <v>566</v>
      </c>
      <c r="CG1120" s="88" t="s">
        <v>566</v>
      </c>
      <c r="CH1120" s="92" t="s">
        <v>566</v>
      </c>
      <c r="CI1120" s="91">
        <v>0</v>
      </c>
      <c r="CJ1120" s="91">
        <v>0</v>
      </c>
      <c r="CK1120" s="90" t="s">
        <v>566</v>
      </c>
      <c r="CL1120" s="91">
        <v>-6.4185784900000001E-2</v>
      </c>
      <c r="CM1120" s="91">
        <v>-1.1388142151</v>
      </c>
      <c r="CN1120" s="88" t="s">
        <v>566</v>
      </c>
      <c r="CO1120" s="91">
        <v>78.625</v>
      </c>
      <c r="CP1120" s="91">
        <v>21.904987053799999</v>
      </c>
      <c r="CQ1120" s="91">
        <v>17.464926183900001</v>
      </c>
      <c r="CR1120" s="91">
        <v>-1.7985822598000001</v>
      </c>
      <c r="CS1120" s="91">
        <v>-1.4340738161</v>
      </c>
      <c r="CT1120" s="90">
        <v>1</v>
      </c>
      <c r="CU1120" s="96">
        <v>1.014</v>
      </c>
      <c r="CV1120" s="96">
        <v>0.84899999999999998</v>
      </c>
      <c r="CW1120" s="96">
        <v>0.77200000000000002</v>
      </c>
      <c r="CX1120" s="93">
        <v>2337</v>
      </c>
      <c r="CY1120" s="93">
        <v>2309.701</v>
      </c>
      <c r="CZ1120" s="93">
        <v>88.9</v>
      </c>
      <c r="DA1120" s="90">
        <v>50</v>
      </c>
      <c r="DB1120" s="90" t="s">
        <v>566</v>
      </c>
      <c r="DC1120" s="90">
        <v>92.5</v>
      </c>
      <c r="DD1120" s="91">
        <v>225.6</v>
      </c>
      <c r="DE1120" s="91">
        <v>-28.980496453899999</v>
      </c>
      <c r="DF1120" s="93">
        <v>28</v>
      </c>
      <c r="DG1120" s="88" t="s">
        <v>393</v>
      </c>
      <c r="DH1120" s="88" t="s">
        <v>566</v>
      </c>
      <c r="DI1120" s="88" t="s">
        <v>566</v>
      </c>
      <c r="DJ1120" s="88" t="s">
        <v>566</v>
      </c>
      <c r="DK1120" s="90">
        <v>0</v>
      </c>
      <c r="DL1120" s="91">
        <v>6.0890000000000004</v>
      </c>
      <c r="DM1120" s="91">
        <v>0.30658896159999999</v>
      </c>
      <c r="DN1120" s="91">
        <v>26.763278785400001</v>
      </c>
      <c r="DO1120" s="91">
        <v>21.338459925999999</v>
      </c>
      <c r="DP1120" s="91">
        <v>3.0597094718000002</v>
      </c>
      <c r="DQ1120" s="91">
        <v>2.4394599260000001</v>
      </c>
      <c r="DR1120" s="91">
        <v>24.732531529599999</v>
      </c>
      <c r="DS1120" s="91">
        <v>19.719337721799999</v>
      </c>
      <c r="DT1120" s="91">
        <v>1.028962216</v>
      </c>
      <c r="DU1120" s="91">
        <v>0.82033772179999997</v>
      </c>
      <c r="DV1120" s="91" t="s">
        <v>566</v>
      </c>
      <c r="DW1120" s="97"/>
      <c r="DX1120" s="98" t="s">
        <v>689</v>
      </c>
      <c r="DY1120" s="99" t="s">
        <v>689</v>
      </c>
      <c r="DZ1120" s="98" t="s">
        <v>689</v>
      </c>
      <c r="EA1120" s="100" t="s">
        <v>689</v>
      </c>
      <c r="EB1120" s="101" t="s">
        <v>2764</v>
      </c>
      <c r="EC1120" s="38"/>
    </row>
    <row r="1121" spans="1:133" s="9" customFormat="1" ht="15" customHeight="1" x14ac:dyDescent="0.25">
      <c r="A1121" s="17" t="str">
        <f t="shared" si="17"/>
        <v>2313Л_Южно-Ягунское</v>
      </c>
      <c r="B1121" s="87">
        <v>312</v>
      </c>
      <c r="C1121" s="88" t="s">
        <v>733</v>
      </c>
      <c r="D1121" s="88" t="s">
        <v>568</v>
      </c>
      <c r="E1121" s="88" t="s">
        <v>531</v>
      </c>
      <c r="F1121" s="88" t="s">
        <v>9</v>
      </c>
      <c r="G1121" s="88" t="s">
        <v>29</v>
      </c>
      <c r="H1121" s="88" t="s">
        <v>64</v>
      </c>
      <c r="I1121" s="89" t="s">
        <v>4324</v>
      </c>
      <c r="J1121" s="88" t="s">
        <v>88</v>
      </c>
      <c r="K1121" s="88" t="s">
        <v>688</v>
      </c>
      <c r="L1121" s="88" t="s">
        <v>422</v>
      </c>
      <c r="M1121" s="88" t="s">
        <v>119</v>
      </c>
      <c r="N1121" s="88" t="s">
        <v>10</v>
      </c>
      <c r="O1121" s="90">
        <v>286.33</v>
      </c>
      <c r="P1121" s="90">
        <v>2753.45</v>
      </c>
      <c r="Q1121" s="90">
        <v>3039.78</v>
      </c>
      <c r="R1121" s="91">
        <v>351.21199999999999</v>
      </c>
      <c r="S1121" s="90" t="s">
        <v>690</v>
      </c>
      <c r="T1121" s="90">
        <v>3039.78</v>
      </c>
      <c r="U1121" s="90">
        <v>286.33</v>
      </c>
      <c r="V1121" s="88" t="s">
        <v>31</v>
      </c>
      <c r="W1121" s="88" t="s">
        <v>94</v>
      </c>
      <c r="X1121" s="88" t="s">
        <v>1075</v>
      </c>
      <c r="Y1121" s="90" t="s">
        <v>3040</v>
      </c>
      <c r="Z1121" s="90" t="s">
        <v>566</v>
      </c>
      <c r="AA1121" s="90">
        <v>73</v>
      </c>
      <c r="AB1121" s="91" t="s">
        <v>4151</v>
      </c>
      <c r="AC1121" s="88" t="s">
        <v>566</v>
      </c>
      <c r="AD1121" s="90" t="s">
        <v>566</v>
      </c>
      <c r="AE1121" s="90" t="s">
        <v>1265</v>
      </c>
      <c r="AF1121" s="90" t="s">
        <v>94</v>
      </c>
      <c r="AG1121" s="91" t="s">
        <v>3607</v>
      </c>
      <c r="AH1121" s="92" t="s">
        <v>3770</v>
      </c>
      <c r="AI1121" s="93">
        <v>259</v>
      </c>
      <c r="AJ1121" s="88" t="s">
        <v>722</v>
      </c>
      <c r="AK1121" s="90" t="s">
        <v>566</v>
      </c>
      <c r="AL1121" s="91">
        <v>20.8</v>
      </c>
      <c r="AM1121" s="91">
        <v>19.975326924099999</v>
      </c>
      <c r="AN1121" s="91">
        <v>1870</v>
      </c>
      <c r="AO1121" s="90">
        <v>22.2</v>
      </c>
      <c r="AP1121" s="91">
        <v>108.03</v>
      </c>
      <c r="AQ1121" s="91">
        <v>39.49</v>
      </c>
      <c r="AR1121" s="91">
        <v>69</v>
      </c>
      <c r="AS1121" s="91">
        <v>71.772405746199993</v>
      </c>
      <c r="AT1121" s="91">
        <v>73.664016037899998</v>
      </c>
      <c r="AU1121" s="90">
        <v>1191</v>
      </c>
      <c r="AV1121" s="90">
        <v>0</v>
      </c>
      <c r="AW1121" s="91">
        <v>57.35</v>
      </c>
      <c r="AX1121" s="91" t="s">
        <v>566</v>
      </c>
      <c r="AY1121" s="91">
        <v>123.88</v>
      </c>
      <c r="AZ1121" s="88" t="s">
        <v>4928</v>
      </c>
      <c r="BA1121" s="91">
        <v>126.2</v>
      </c>
      <c r="BB1121" s="91">
        <v>52.107594253800002</v>
      </c>
      <c r="BC1121" s="94">
        <v>0.38392758960000001</v>
      </c>
      <c r="BD1121" s="91">
        <v>19.213000000000001</v>
      </c>
      <c r="BE1121" s="95">
        <v>6.7539999999999996</v>
      </c>
      <c r="BF1121" s="91">
        <v>15.21</v>
      </c>
      <c r="BG1121" s="91">
        <v>30.9</v>
      </c>
      <c r="BH1121" s="94">
        <v>0.83333000000000002</v>
      </c>
      <c r="BI1121" s="94">
        <v>0.58333000000000002</v>
      </c>
      <c r="BJ1121" s="93">
        <v>436</v>
      </c>
      <c r="BK1121" s="94">
        <v>3</v>
      </c>
      <c r="BL1121" s="91">
        <v>469.61487</v>
      </c>
      <c r="BM1121" s="96">
        <v>23.48074364</v>
      </c>
      <c r="BN1121" s="96" t="s">
        <v>566</v>
      </c>
      <c r="BO1121" s="88" t="s">
        <v>696</v>
      </c>
      <c r="BP1121" s="88" t="s">
        <v>566</v>
      </c>
      <c r="BQ1121" s="91">
        <v>19.213000000000001</v>
      </c>
      <c r="BR1121" s="95">
        <v>6.7539999999999996</v>
      </c>
      <c r="BS1121" s="91">
        <v>15.21</v>
      </c>
      <c r="BT1121" s="90">
        <v>30</v>
      </c>
      <c r="BU1121" s="91">
        <v>0</v>
      </c>
      <c r="BV1121" s="91">
        <v>456.3</v>
      </c>
      <c r="BW1121" s="96">
        <v>22.815000000000001</v>
      </c>
      <c r="BX1121" s="96" t="s">
        <v>566</v>
      </c>
      <c r="BY1121" s="96" t="s">
        <v>566</v>
      </c>
      <c r="BZ1121" s="96" t="s">
        <v>566</v>
      </c>
      <c r="CA1121" s="96" t="s">
        <v>566</v>
      </c>
      <c r="CB1121" s="96" t="s">
        <v>566</v>
      </c>
      <c r="CC1121" s="96" t="s">
        <v>566</v>
      </c>
      <c r="CD1121" s="96" t="s">
        <v>566</v>
      </c>
      <c r="CE1121" s="96" t="s">
        <v>566</v>
      </c>
      <c r="CF1121" s="88" t="s">
        <v>566</v>
      </c>
      <c r="CG1121" s="88" t="s">
        <v>566</v>
      </c>
      <c r="CH1121" s="92" t="s">
        <v>566</v>
      </c>
      <c r="CI1121" s="91">
        <v>0</v>
      </c>
      <c r="CJ1121" s="91">
        <v>0</v>
      </c>
      <c r="CK1121" s="90" t="s">
        <v>566</v>
      </c>
      <c r="CL1121" s="91">
        <v>-0.27457639010000001</v>
      </c>
      <c r="CM1121" s="91">
        <v>-1.8464236099</v>
      </c>
      <c r="CN1121" s="88" t="s">
        <v>566</v>
      </c>
      <c r="CO1121" s="91">
        <v>78.625</v>
      </c>
      <c r="CP1121" s="91">
        <v>17.019585359200001</v>
      </c>
      <c r="CQ1121" s="91">
        <v>13.473696154700001</v>
      </c>
      <c r="CR1121" s="91">
        <v>-2.1934996610000002</v>
      </c>
      <c r="CS1121" s="91">
        <v>-1.7363038452999999</v>
      </c>
      <c r="CT1121" s="90">
        <v>1</v>
      </c>
      <c r="CU1121" s="96">
        <v>1.014</v>
      </c>
      <c r="CV1121" s="96">
        <v>0.84899999999999998</v>
      </c>
      <c r="CW1121" s="96">
        <v>0.77200000000000002</v>
      </c>
      <c r="CX1121" s="93">
        <v>2337</v>
      </c>
      <c r="CY1121" s="93">
        <v>2313.3380000000002</v>
      </c>
      <c r="CZ1121" s="93">
        <v>88.9</v>
      </c>
      <c r="DA1121" s="90">
        <v>50</v>
      </c>
      <c r="DB1121" s="90" t="s">
        <v>566</v>
      </c>
      <c r="DC1121" s="90">
        <v>92.5</v>
      </c>
      <c r="DD1121" s="91">
        <v>225.6</v>
      </c>
      <c r="DE1121" s="91">
        <v>-45.088652482299999</v>
      </c>
      <c r="DF1121" s="93">
        <v>28</v>
      </c>
      <c r="DG1121" s="88" t="s">
        <v>393</v>
      </c>
      <c r="DH1121" s="88" t="s">
        <v>566</v>
      </c>
      <c r="DI1121" s="88" t="s">
        <v>566</v>
      </c>
      <c r="DJ1121" s="88" t="s">
        <v>566</v>
      </c>
      <c r="DK1121" s="90">
        <v>0</v>
      </c>
      <c r="DL1121" s="91">
        <v>6.7539999999999996</v>
      </c>
      <c r="DM1121" s="91">
        <v>0.43348773540000002</v>
      </c>
      <c r="DN1121" s="91">
        <v>21.693152788199999</v>
      </c>
      <c r="DO1121" s="91">
        <v>17.1735646395</v>
      </c>
      <c r="DP1121" s="91">
        <v>2.4800677680000001</v>
      </c>
      <c r="DQ1121" s="91">
        <v>1.9635646394999999</v>
      </c>
      <c r="DR1121" s="91">
        <v>19.216511312400002</v>
      </c>
      <c r="DS1121" s="91">
        <v>15.212910838399999</v>
      </c>
      <c r="DT1121" s="91">
        <v>3.4262922000000001E-3</v>
      </c>
      <c r="DU1121" s="91">
        <v>2.9108383999999999E-3</v>
      </c>
      <c r="DV1121" s="91" t="s">
        <v>566</v>
      </c>
      <c r="DW1121" s="97"/>
      <c r="DX1121" s="98" t="s">
        <v>689</v>
      </c>
      <c r="DY1121" s="99" t="s">
        <v>689</v>
      </c>
      <c r="DZ1121" s="98" t="s">
        <v>689</v>
      </c>
      <c r="EA1121" s="100" t="s">
        <v>689</v>
      </c>
      <c r="EB1121" s="101" t="s">
        <v>2764</v>
      </c>
      <c r="EC1121" s="38"/>
    </row>
    <row r="1122" spans="1:133" s="9" customFormat="1" ht="15" customHeight="1" x14ac:dyDescent="0.25">
      <c r="A1122" s="17" t="str">
        <f t="shared" si="17"/>
        <v>2324_Южно-Ягунское</v>
      </c>
      <c r="B1122" s="87">
        <v>313</v>
      </c>
      <c r="C1122" s="88" t="s">
        <v>733</v>
      </c>
      <c r="D1122" s="88" t="s">
        <v>568</v>
      </c>
      <c r="E1122" s="88" t="s">
        <v>531</v>
      </c>
      <c r="F1122" s="88" t="s">
        <v>9</v>
      </c>
      <c r="G1122" s="88" t="s">
        <v>29</v>
      </c>
      <c r="H1122" s="88" t="s">
        <v>2974</v>
      </c>
      <c r="I1122" s="89">
        <v>2324</v>
      </c>
      <c r="J1122" s="88" t="s">
        <v>87</v>
      </c>
      <c r="K1122" s="88" t="s">
        <v>688</v>
      </c>
      <c r="L1122" s="88" t="s">
        <v>422</v>
      </c>
      <c r="M1122" s="88" t="s">
        <v>92</v>
      </c>
      <c r="N1122" s="88" t="s">
        <v>10</v>
      </c>
      <c r="O1122" s="90">
        <v>17</v>
      </c>
      <c r="P1122" s="90">
        <v>2487</v>
      </c>
      <c r="Q1122" s="90">
        <v>2504</v>
      </c>
      <c r="R1122" s="91">
        <v>56.029000000000003</v>
      </c>
      <c r="S1122" s="90" t="s">
        <v>150</v>
      </c>
      <c r="T1122" s="90">
        <v>2529.1</v>
      </c>
      <c r="U1122" s="90">
        <v>16.100000000000001</v>
      </c>
      <c r="V1122" s="88" t="s">
        <v>31</v>
      </c>
      <c r="W1122" s="88" t="s">
        <v>118</v>
      </c>
      <c r="X1122" s="88" t="s">
        <v>33</v>
      </c>
      <c r="Y1122" s="90" t="s">
        <v>944</v>
      </c>
      <c r="Z1122" s="90" t="s">
        <v>566</v>
      </c>
      <c r="AA1122" s="90">
        <v>73</v>
      </c>
      <c r="AB1122" s="91" t="s">
        <v>4325</v>
      </c>
      <c r="AC1122" s="88" t="s">
        <v>566</v>
      </c>
      <c r="AD1122" s="90" t="s">
        <v>566</v>
      </c>
      <c r="AE1122" s="90" t="s">
        <v>4789</v>
      </c>
      <c r="AF1122" s="90" t="s">
        <v>118</v>
      </c>
      <c r="AG1122" s="91" t="s">
        <v>3411</v>
      </c>
      <c r="AH1122" s="92" t="s">
        <v>1520</v>
      </c>
      <c r="AI1122" s="93">
        <v>1390</v>
      </c>
      <c r="AJ1122" s="88" t="s">
        <v>566</v>
      </c>
      <c r="AK1122" s="90" t="s">
        <v>566</v>
      </c>
      <c r="AL1122" s="91">
        <v>26.9</v>
      </c>
      <c r="AM1122" s="91">
        <v>18.001480390099999</v>
      </c>
      <c r="AN1122" s="91">
        <v>1140</v>
      </c>
      <c r="AO1122" s="90">
        <v>10.199999999999999</v>
      </c>
      <c r="AP1122" s="91">
        <v>36.94</v>
      </c>
      <c r="AQ1122" s="91" t="s">
        <v>566</v>
      </c>
      <c r="AR1122" s="91" t="s">
        <v>566</v>
      </c>
      <c r="AS1122" s="91">
        <v>114.03</v>
      </c>
      <c r="AT1122" s="91">
        <v>116.09</v>
      </c>
      <c r="AU1122" s="90">
        <v>1062</v>
      </c>
      <c r="AV1122" s="90">
        <v>11.8</v>
      </c>
      <c r="AW1122" s="91">
        <v>35.616</v>
      </c>
      <c r="AX1122" s="91" t="s">
        <v>566</v>
      </c>
      <c r="AY1122" s="91">
        <v>124.8</v>
      </c>
      <c r="AZ1122" s="88" t="s">
        <v>4928</v>
      </c>
      <c r="BA1122" s="91">
        <v>126.9</v>
      </c>
      <c r="BB1122" s="91">
        <v>10.77</v>
      </c>
      <c r="BC1122" s="94">
        <v>14.155896007400001</v>
      </c>
      <c r="BD1122" s="91">
        <v>152.459</v>
      </c>
      <c r="BE1122" s="95">
        <v>97.983000000000004</v>
      </c>
      <c r="BF1122" s="91">
        <v>2.6</v>
      </c>
      <c r="BG1122" s="91">
        <v>30.8</v>
      </c>
      <c r="BH1122" s="94" t="s">
        <v>566</v>
      </c>
      <c r="BI1122" s="94" t="s">
        <v>566</v>
      </c>
      <c r="BJ1122" s="93">
        <v>739</v>
      </c>
      <c r="BK1122" s="94">
        <v>5</v>
      </c>
      <c r="BL1122" s="91">
        <v>80.01782</v>
      </c>
      <c r="BM1122" s="96">
        <v>6.5614609000000002</v>
      </c>
      <c r="BN1122" s="96" t="s">
        <v>566</v>
      </c>
      <c r="BO1122" s="88" t="s">
        <v>430</v>
      </c>
      <c r="BP1122" s="88" t="s">
        <v>566</v>
      </c>
      <c r="BQ1122" s="91">
        <v>152.459</v>
      </c>
      <c r="BR1122" s="95">
        <v>97.983000000000004</v>
      </c>
      <c r="BS1122" s="91">
        <v>2.6</v>
      </c>
      <c r="BT1122" s="90">
        <v>30</v>
      </c>
      <c r="BU1122" s="91">
        <v>0</v>
      </c>
      <c r="BV1122" s="91">
        <v>77.97</v>
      </c>
      <c r="BW1122" s="96">
        <v>6.3935399999999998</v>
      </c>
      <c r="BX1122" s="96" t="s">
        <v>566</v>
      </c>
      <c r="BY1122" s="96" t="s">
        <v>566</v>
      </c>
      <c r="BZ1122" s="96" t="s">
        <v>566</v>
      </c>
      <c r="CA1122" s="96" t="s">
        <v>566</v>
      </c>
      <c r="CB1122" s="96" t="s">
        <v>566</v>
      </c>
      <c r="CC1122" s="96" t="s">
        <v>566</v>
      </c>
      <c r="CD1122" s="96" t="s">
        <v>566</v>
      </c>
      <c r="CE1122" s="96" t="s">
        <v>566</v>
      </c>
      <c r="CF1122" s="88" t="s">
        <v>566</v>
      </c>
      <c r="CG1122" s="88" t="s">
        <v>566</v>
      </c>
      <c r="CH1122" s="92" t="s">
        <v>566</v>
      </c>
      <c r="CI1122" s="91">
        <v>0</v>
      </c>
      <c r="CJ1122" s="91">
        <v>0</v>
      </c>
      <c r="CK1122" s="90" t="s">
        <v>566</v>
      </c>
      <c r="CL1122" s="91">
        <v>0.1381582995</v>
      </c>
      <c r="CM1122" s="91">
        <v>-7.1582994999999996E-3</v>
      </c>
      <c r="CN1122" s="88" t="s">
        <v>566</v>
      </c>
      <c r="CO1122" s="91">
        <v>124</v>
      </c>
      <c r="CP1122" s="91">
        <v>11.3246805282</v>
      </c>
      <c r="CQ1122" s="91">
        <v>0.1930313196</v>
      </c>
      <c r="CR1122" s="91">
        <v>-141.13383108209999</v>
      </c>
      <c r="CS1122" s="91">
        <v>-2.4059686804</v>
      </c>
      <c r="CT1122" s="90">
        <v>-1.05</v>
      </c>
      <c r="CU1122" s="96">
        <v>1.0129999999999999</v>
      </c>
      <c r="CV1122" s="96">
        <v>0.84499999999999997</v>
      </c>
      <c r="CW1122" s="96">
        <v>0.75600000000000001</v>
      </c>
      <c r="CX1122" s="93">
        <v>2369</v>
      </c>
      <c r="CY1122" s="93">
        <v>2347.5709999999999</v>
      </c>
      <c r="CZ1122" s="93">
        <v>83.4</v>
      </c>
      <c r="DA1122" s="90">
        <v>82</v>
      </c>
      <c r="DB1122" s="90" t="s">
        <v>566</v>
      </c>
      <c r="DC1122" s="90">
        <v>99.2</v>
      </c>
      <c r="DD1122" s="91">
        <v>233</v>
      </c>
      <c r="DE1122" s="91">
        <v>-46.437768240300002</v>
      </c>
      <c r="DF1122" s="93">
        <v>109.3</v>
      </c>
      <c r="DG1122" s="88" t="s">
        <v>393</v>
      </c>
      <c r="DH1122" s="88" t="s">
        <v>566</v>
      </c>
      <c r="DI1122" s="88">
        <v>1</v>
      </c>
      <c r="DJ1122" s="88" t="s">
        <v>566</v>
      </c>
      <c r="DK1122" s="90">
        <v>0</v>
      </c>
      <c r="DL1122" s="91">
        <v>97.983000000000004</v>
      </c>
      <c r="DM1122" s="91">
        <v>12.237218519600001</v>
      </c>
      <c r="DN1122" s="91">
        <v>131.79484345610001</v>
      </c>
      <c r="DO1122" s="91">
        <v>2.2464680113000002</v>
      </c>
      <c r="DP1122" s="91">
        <v>-20.6636681542</v>
      </c>
      <c r="DQ1122" s="91">
        <v>-0.35253198870000002</v>
      </c>
      <c r="DR1122" s="91">
        <v>9.7897748156999995</v>
      </c>
      <c r="DS1122" s="91">
        <v>0.1668685617</v>
      </c>
      <c r="DT1122" s="91">
        <v>-142.66873679459999</v>
      </c>
      <c r="DU1122" s="91">
        <v>-2.4321314382999999</v>
      </c>
      <c r="DV1122" s="91">
        <v>150.8397325</v>
      </c>
      <c r="DW1122" s="97"/>
      <c r="DX1122" s="98" t="s">
        <v>689</v>
      </c>
      <c r="DY1122" s="99" t="s">
        <v>689</v>
      </c>
      <c r="DZ1122" s="98" t="s">
        <v>689</v>
      </c>
      <c r="EA1122" s="100" t="s">
        <v>689</v>
      </c>
      <c r="EB1122" s="101" t="s">
        <v>2761</v>
      </c>
      <c r="EC1122" s="38"/>
    </row>
    <row r="1123" spans="1:133" s="9" customFormat="1" ht="15" customHeight="1" x14ac:dyDescent="0.25">
      <c r="A1123" s="17" t="str">
        <f t="shared" si="17"/>
        <v>2326Л_Южно-Ягунское</v>
      </c>
      <c r="B1123" s="87">
        <v>314</v>
      </c>
      <c r="C1123" s="88" t="s">
        <v>733</v>
      </c>
      <c r="D1123" s="88" t="s">
        <v>568</v>
      </c>
      <c r="E1123" s="88" t="s">
        <v>531</v>
      </c>
      <c r="F1123" s="88" t="s">
        <v>9</v>
      </c>
      <c r="G1123" s="88" t="s">
        <v>29</v>
      </c>
      <c r="H1123" s="88" t="s">
        <v>3088</v>
      </c>
      <c r="I1123" s="89" t="s">
        <v>5559</v>
      </c>
      <c r="J1123" s="88" t="s">
        <v>87</v>
      </c>
      <c r="K1123" s="88" t="s">
        <v>688</v>
      </c>
      <c r="L1123" s="88" t="s">
        <v>566</v>
      </c>
      <c r="M1123" s="88" t="s">
        <v>226</v>
      </c>
      <c r="N1123" s="88" t="s">
        <v>14</v>
      </c>
      <c r="O1123" s="90">
        <v>4.92</v>
      </c>
      <c r="P1123" s="90">
        <v>3195.09</v>
      </c>
      <c r="Q1123" s="90">
        <v>3552.19</v>
      </c>
      <c r="R1123" s="91">
        <v>402.35899999999998</v>
      </c>
      <c r="S1123" s="90" t="s">
        <v>690</v>
      </c>
      <c r="T1123" s="90">
        <v>3195.09</v>
      </c>
      <c r="U1123" s="90" t="s">
        <v>566</v>
      </c>
      <c r="V1123" s="88" t="s">
        <v>31</v>
      </c>
      <c r="W1123" s="88" t="s">
        <v>94</v>
      </c>
      <c r="X1123" s="88" t="s">
        <v>2566</v>
      </c>
      <c r="Y1123" s="90" t="s">
        <v>2135</v>
      </c>
      <c r="Z1123" s="90" t="s">
        <v>566</v>
      </c>
      <c r="AA1123" s="90">
        <v>73</v>
      </c>
      <c r="AB1123" s="91" t="s">
        <v>5560</v>
      </c>
      <c r="AC1123" s="88" t="s">
        <v>566</v>
      </c>
      <c r="AD1123" s="90" t="s">
        <v>566</v>
      </c>
      <c r="AE1123" s="90" t="s">
        <v>566</v>
      </c>
      <c r="AF1123" s="90" t="s">
        <v>94</v>
      </c>
      <c r="AG1123" s="91" t="s">
        <v>3434</v>
      </c>
      <c r="AH1123" s="92" t="s">
        <v>5116</v>
      </c>
      <c r="AI1123" s="93">
        <v>17</v>
      </c>
      <c r="AJ1123" s="88" t="s">
        <v>722</v>
      </c>
      <c r="AK1123" s="90" t="s">
        <v>566</v>
      </c>
      <c r="AL1123" s="91">
        <v>19.3</v>
      </c>
      <c r="AM1123" s="91">
        <v>18.001480390099999</v>
      </c>
      <c r="AN1123" s="91">
        <v>1816</v>
      </c>
      <c r="AO1123" s="90">
        <v>19</v>
      </c>
      <c r="AP1123" s="91">
        <v>106.864</v>
      </c>
      <c r="AQ1123" s="91">
        <v>45.936842105300002</v>
      </c>
      <c r="AR1123" s="91" t="s">
        <v>566</v>
      </c>
      <c r="AS1123" s="91">
        <v>104.6792781075</v>
      </c>
      <c r="AT1123" s="91">
        <v>106.3181755841</v>
      </c>
      <c r="AU1123" s="90">
        <v>640</v>
      </c>
      <c r="AV1123" s="90">
        <v>0</v>
      </c>
      <c r="AW1123" s="91">
        <v>28.58</v>
      </c>
      <c r="AX1123" s="91" t="s">
        <v>566</v>
      </c>
      <c r="AY1123" s="91">
        <v>183.15</v>
      </c>
      <c r="AZ1123" s="88" t="s">
        <v>5069</v>
      </c>
      <c r="BA1123" s="91">
        <v>186.09</v>
      </c>
      <c r="BB1123" s="91">
        <v>78.470721892499995</v>
      </c>
      <c r="BC1123" s="94">
        <v>0.87930884710000001</v>
      </c>
      <c r="BD1123" s="91">
        <v>69</v>
      </c>
      <c r="BE1123" s="95">
        <v>28.001000000000001</v>
      </c>
      <c r="BF1123" s="91">
        <v>41.38</v>
      </c>
      <c r="BG1123" s="91">
        <v>14.5</v>
      </c>
      <c r="BH1123" s="94" t="s">
        <v>566</v>
      </c>
      <c r="BI1123" s="94" t="s">
        <v>566</v>
      </c>
      <c r="BJ1123" s="93">
        <v>348</v>
      </c>
      <c r="BK1123" s="94">
        <v>12</v>
      </c>
      <c r="BL1123" s="91">
        <v>600.05349999999999</v>
      </c>
      <c r="BM1123" s="96">
        <v>46.804172999999999</v>
      </c>
      <c r="BN1123" s="96" t="s">
        <v>566</v>
      </c>
      <c r="BO1123" s="88" t="s">
        <v>430</v>
      </c>
      <c r="BP1123" s="88" t="s">
        <v>566</v>
      </c>
      <c r="BQ1123" s="91">
        <v>69</v>
      </c>
      <c r="BR1123" s="95">
        <v>28.001000000000001</v>
      </c>
      <c r="BS1123" s="91">
        <v>41.38</v>
      </c>
      <c r="BT1123" s="90">
        <v>30</v>
      </c>
      <c r="BU1123" s="91">
        <v>0</v>
      </c>
      <c r="BV1123" s="91">
        <v>1241.49</v>
      </c>
      <c r="BW1123" s="96">
        <v>96.836219999999997</v>
      </c>
      <c r="BX1123" s="96" t="s">
        <v>566</v>
      </c>
      <c r="BY1123" s="96" t="s">
        <v>566</v>
      </c>
      <c r="BZ1123" s="96" t="s">
        <v>566</v>
      </c>
      <c r="CA1123" s="96" t="s">
        <v>566</v>
      </c>
      <c r="CB1123" s="96" t="s">
        <v>566</v>
      </c>
      <c r="CC1123" s="96" t="s">
        <v>566</v>
      </c>
      <c r="CD1123" s="96" t="s">
        <v>566</v>
      </c>
      <c r="CE1123" s="96" t="s">
        <v>566</v>
      </c>
      <c r="CF1123" s="88" t="s">
        <v>566</v>
      </c>
      <c r="CG1123" s="88" t="s">
        <v>566</v>
      </c>
      <c r="CH1123" s="92" t="s">
        <v>566</v>
      </c>
      <c r="CI1123" s="91">
        <v>0</v>
      </c>
      <c r="CJ1123" s="91">
        <v>0</v>
      </c>
      <c r="CK1123" s="90" t="s">
        <v>566</v>
      </c>
      <c r="CL1123" s="91" t="s">
        <v>566</v>
      </c>
      <c r="CM1123" s="91" t="s">
        <v>566</v>
      </c>
      <c r="CN1123" s="88" t="s">
        <v>566</v>
      </c>
      <c r="CO1123" s="91">
        <v>86.105000000000004</v>
      </c>
      <c r="CP1123" s="91">
        <v>84.441827720600003</v>
      </c>
      <c r="CQ1123" s="91">
        <v>50.644267761199998</v>
      </c>
      <c r="CR1123" s="91">
        <v>15.441794617199999</v>
      </c>
      <c r="CS1123" s="91">
        <v>9.2612677611999992</v>
      </c>
      <c r="CT1123" s="90">
        <v>1</v>
      </c>
      <c r="CU1123" s="96">
        <v>1.0169999999999999</v>
      </c>
      <c r="CV1123" s="96">
        <v>0.83299999999999996</v>
      </c>
      <c r="CW1123" s="96">
        <v>0.74299999999999999</v>
      </c>
      <c r="CX1123" s="93">
        <v>2729</v>
      </c>
      <c r="CY1123" s="93">
        <v>2709.3310000000001</v>
      </c>
      <c r="CZ1123" s="93">
        <v>83.4</v>
      </c>
      <c r="DA1123" s="90">
        <v>78</v>
      </c>
      <c r="DB1123" s="90" t="s">
        <v>566</v>
      </c>
      <c r="DC1123" s="90">
        <v>101.3</v>
      </c>
      <c r="DD1123" s="91">
        <v>282</v>
      </c>
      <c r="DE1123" s="91">
        <v>-35.0531914894</v>
      </c>
      <c r="DF1123" s="93">
        <v>4.3</v>
      </c>
      <c r="DG1123" s="88" t="s">
        <v>393</v>
      </c>
      <c r="DH1123" s="88" t="s">
        <v>566</v>
      </c>
      <c r="DI1123" s="88" t="s">
        <v>566</v>
      </c>
      <c r="DJ1123" s="88" t="s">
        <v>566</v>
      </c>
      <c r="DK1123" s="90">
        <v>0</v>
      </c>
      <c r="DL1123" s="91">
        <v>28.001000000000001</v>
      </c>
      <c r="DM1123" s="91">
        <v>0.99281246619999997</v>
      </c>
      <c r="DN1123" s="91">
        <v>77.906710929499994</v>
      </c>
      <c r="DO1123" s="91">
        <v>46.724809673300001</v>
      </c>
      <c r="DP1123" s="91">
        <v>8.9066778260999993</v>
      </c>
      <c r="DQ1123" s="91">
        <v>5.3418096733000002</v>
      </c>
      <c r="DR1123" s="91">
        <v>95.3417667577</v>
      </c>
      <c r="DS1123" s="91">
        <v>57.181542546400003</v>
      </c>
      <c r="DT1123" s="91">
        <v>26.3417336543</v>
      </c>
      <c r="DU1123" s="91">
        <v>15.7985425464</v>
      </c>
      <c r="DV1123" s="91" t="s">
        <v>566</v>
      </c>
      <c r="DW1123" s="97"/>
      <c r="DX1123" s="98" t="s">
        <v>689</v>
      </c>
      <c r="DY1123" s="99" t="s">
        <v>689</v>
      </c>
      <c r="DZ1123" s="98" t="s">
        <v>689</v>
      </c>
      <c r="EA1123" s="100" t="s">
        <v>689</v>
      </c>
      <c r="EB1123" s="101" t="s">
        <v>566</v>
      </c>
      <c r="EC1123" s="38"/>
    </row>
    <row r="1124" spans="1:133" s="9" customFormat="1" ht="15" customHeight="1" x14ac:dyDescent="0.25">
      <c r="A1124" s="17" t="str">
        <f t="shared" si="17"/>
        <v>2373_Южно-Ягунское</v>
      </c>
      <c r="B1124" s="87">
        <v>315</v>
      </c>
      <c r="C1124" s="88" t="s">
        <v>733</v>
      </c>
      <c r="D1124" s="88" t="s">
        <v>568</v>
      </c>
      <c r="E1124" s="88" t="s">
        <v>531</v>
      </c>
      <c r="F1124" s="88" t="s">
        <v>10</v>
      </c>
      <c r="G1124" s="88" t="s">
        <v>29</v>
      </c>
      <c r="H1124" s="88" t="s">
        <v>64</v>
      </c>
      <c r="I1124" s="89">
        <v>2373</v>
      </c>
      <c r="J1124" s="88" t="s">
        <v>96</v>
      </c>
      <c r="K1124" s="88" t="s">
        <v>688</v>
      </c>
      <c r="L1124" s="88" t="s">
        <v>566</v>
      </c>
      <c r="M1124" s="88" t="s">
        <v>34</v>
      </c>
      <c r="N1124" s="88" t="s">
        <v>6</v>
      </c>
      <c r="O1124" s="90">
        <v>7</v>
      </c>
      <c r="P1124" s="90">
        <v>2458.5</v>
      </c>
      <c r="Q1124" s="90">
        <v>2465.5</v>
      </c>
      <c r="R1124" s="91">
        <v>74.718999999999994</v>
      </c>
      <c r="S1124" s="90" t="s">
        <v>150</v>
      </c>
      <c r="T1124" s="90">
        <v>2469.9</v>
      </c>
      <c r="U1124" s="90">
        <v>3.6</v>
      </c>
      <c r="V1124" s="88" t="s">
        <v>31</v>
      </c>
      <c r="W1124" s="88" t="s">
        <v>112</v>
      </c>
      <c r="X1124" s="88" t="s">
        <v>1758</v>
      </c>
      <c r="Y1124" s="90" t="s">
        <v>1421</v>
      </c>
      <c r="Z1124" s="90" t="s">
        <v>566</v>
      </c>
      <c r="AA1124" s="90">
        <v>73</v>
      </c>
      <c r="AB1124" s="91" t="s">
        <v>4260</v>
      </c>
      <c r="AC1124" s="88" t="s">
        <v>566</v>
      </c>
      <c r="AD1124" s="90" t="s">
        <v>566</v>
      </c>
      <c r="AE1124" s="90" t="s">
        <v>4789</v>
      </c>
      <c r="AF1124" s="90" t="s">
        <v>112</v>
      </c>
      <c r="AG1124" s="91" t="s">
        <v>3697</v>
      </c>
      <c r="AH1124" s="92" t="s">
        <v>4867</v>
      </c>
      <c r="AI1124" s="93">
        <v>104</v>
      </c>
      <c r="AJ1124" s="88" t="s">
        <v>4957</v>
      </c>
      <c r="AK1124" s="90" t="s">
        <v>566</v>
      </c>
      <c r="AL1124" s="91">
        <v>11.1</v>
      </c>
      <c r="AM1124" s="91">
        <v>9.5731556899000001</v>
      </c>
      <c r="AN1124" s="91">
        <v>1484</v>
      </c>
      <c r="AO1124" s="90">
        <v>0.5</v>
      </c>
      <c r="AP1124" s="91">
        <v>68.018000000000001</v>
      </c>
      <c r="AQ1124" s="91">
        <v>125.35</v>
      </c>
      <c r="AR1124" s="91" t="s">
        <v>566</v>
      </c>
      <c r="AS1124" s="91">
        <v>139.80545488409999</v>
      </c>
      <c r="AT1124" s="91">
        <v>140.28101606000001</v>
      </c>
      <c r="AU1124" s="90">
        <v>592</v>
      </c>
      <c r="AV1124" s="90">
        <v>0</v>
      </c>
      <c r="AW1124" s="91">
        <v>21.37</v>
      </c>
      <c r="AX1124" s="91" t="s">
        <v>566</v>
      </c>
      <c r="AY1124" s="91">
        <v>178.02</v>
      </c>
      <c r="AZ1124" s="88" t="s">
        <v>4928</v>
      </c>
      <c r="BA1124" s="91">
        <v>178.5</v>
      </c>
      <c r="BB1124" s="91">
        <v>38.214545115900002</v>
      </c>
      <c r="BC1124" s="94">
        <v>3.0383980667000001</v>
      </c>
      <c r="BD1124" s="91">
        <v>116.111</v>
      </c>
      <c r="BE1124" s="95">
        <v>99.652000000000001</v>
      </c>
      <c r="BF1124" s="91">
        <v>0.34</v>
      </c>
      <c r="BG1124" s="91">
        <v>31</v>
      </c>
      <c r="BH1124" s="94" t="s">
        <v>566</v>
      </c>
      <c r="BI1124" s="94" t="s">
        <v>566</v>
      </c>
      <c r="BJ1124" s="93">
        <v>743</v>
      </c>
      <c r="BK1124" s="94">
        <v>1</v>
      </c>
      <c r="BL1124" s="91">
        <v>10.658340000000001</v>
      </c>
      <c r="BM1124" s="96">
        <v>0.42633346999999999</v>
      </c>
      <c r="BN1124" s="96" t="s">
        <v>566</v>
      </c>
      <c r="BO1124" s="88" t="s">
        <v>430</v>
      </c>
      <c r="BP1124" s="88" t="s">
        <v>566</v>
      </c>
      <c r="BQ1124" s="91">
        <v>116.111</v>
      </c>
      <c r="BR1124" s="95">
        <v>99.652000000000001</v>
      </c>
      <c r="BS1124" s="91">
        <v>0.34</v>
      </c>
      <c r="BT1124" s="90">
        <v>30</v>
      </c>
      <c r="BU1124" s="91">
        <v>0</v>
      </c>
      <c r="BV1124" s="91">
        <v>10.32</v>
      </c>
      <c r="BW1124" s="96">
        <v>0.4128</v>
      </c>
      <c r="BX1124" s="96" t="s">
        <v>566</v>
      </c>
      <c r="BY1124" s="96" t="s">
        <v>566</v>
      </c>
      <c r="BZ1124" s="96" t="s">
        <v>566</v>
      </c>
      <c r="CA1124" s="96" t="s">
        <v>566</v>
      </c>
      <c r="CB1124" s="96" t="s">
        <v>566</v>
      </c>
      <c r="CC1124" s="96" t="s">
        <v>566</v>
      </c>
      <c r="CD1124" s="96" t="s">
        <v>566</v>
      </c>
      <c r="CE1124" s="96" t="s">
        <v>566</v>
      </c>
      <c r="CF1124" s="88" t="s">
        <v>566</v>
      </c>
      <c r="CG1124" s="88" t="s">
        <v>566</v>
      </c>
      <c r="CH1124" s="92" t="s">
        <v>566</v>
      </c>
      <c r="CI1124" s="91">
        <v>0</v>
      </c>
      <c r="CJ1124" s="91">
        <v>0</v>
      </c>
      <c r="CK1124" s="90" t="s">
        <v>566</v>
      </c>
      <c r="CL1124" s="91">
        <v>0.34399999999999997</v>
      </c>
      <c r="CM1124" s="91">
        <v>0</v>
      </c>
      <c r="CN1124" s="88" t="s">
        <v>566</v>
      </c>
      <c r="CO1124" s="91">
        <v>60.52</v>
      </c>
      <c r="CP1124" s="91">
        <v>354.84891498910002</v>
      </c>
      <c r="CQ1124" s="91">
        <v>1.0521591038</v>
      </c>
      <c r="CR1124" s="91">
        <v>238.73775741169999</v>
      </c>
      <c r="CS1124" s="91">
        <v>0.70815910380000002</v>
      </c>
      <c r="CT1124" s="90">
        <v>0</v>
      </c>
      <c r="CU1124" s="96">
        <v>1.0149999999999999</v>
      </c>
      <c r="CV1124" s="96">
        <v>0.85299999999999998</v>
      </c>
      <c r="CW1124" s="96">
        <v>0.78500000000000003</v>
      </c>
      <c r="CX1124" s="93">
        <v>2301</v>
      </c>
      <c r="CY1124" s="93">
        <v>2296.0819999999999</v>
      </c>
      <c r="CZ1124" s="93">
        <v>87.7</v>
      </c>
      <c r="DA1124" s="90">
        <v>40</v>
      </c>
      <c r="DB1124" s="90" t="s">
        <v>566</v>
      </c>
      <c r="DC1124" s="90">
        <v>71.2</v>
      </c>
      <c r="DD1124" s="91">
        <v>212</v>
      </c>
      <c r="DE1124" s="91">
        <v>-16.028301886800001</v>
      </c>
      <c r="DF1124" s="93">
        <v>33.1</v>
      </c>
      <c r="DG1124" s="88" t="s">
        <v>393</v>
      </c>
      <c r="DH1124" s="88" t="s">
        <v>566</v>
      </c>
      <c r="DI1124" s="88" t="s">
        <v>566</v>
      </c>
      <c r="DJ1124" s="88" t="s">
        <v>4829</v>
      </c>
      <c r="DK1124" s="90">
        <v>-4.5</v>
      </c>
      <c r="DL1124" s="91">
        <v>99.652000000000001</v>
      </c>
      <c r="DM1124" s="91">
        <v>7.2493075969999996</v>
      </c>
      <c r="DN1124" s="91">
        <v>277.02899222479999</v>
      </c>
      <c r="DO1124" s="91">
        <v>0.8214159996</v>
      </c>
      <c r="DP1124" s="91">
        <v>160.91783464740001</v>
      </c>
      <c r="DQ1124" s="91">
        <v>0.47741599959999997</v>
      </c>
      <c r="DR1124" s="91">
        <v>846.63213563919999</v>
      </c>
      <c r="DS1124" s="91">
        <v>2.5103407999999998</v>
      </c>
      <c r="DT1124" s="91">
        <v>730.52097806179995</v>
      </c>
      <c r="DU1124" s="91">
        <v>2.1663408</v>
      </c>
      <c r="DV1124" s="91" t="s">
        <v>566</v>
      </c>
      <c r="DW1124" s="97"/>
      <c r="DX1124" s="98" t="s">
        <v>5561</v>
      </c>
      <c r="DY1124" s="99" t="s">
        <v>689</v>
      </c>
      <c r="DZ1124" s="98" t="s">
        <v>689</v>
      </c>
      <c r="EA1124" s="100" t="s">
        <v>689</v>
      </c>
      <c r="EB1124" s="101" t="s">
        <v>2761</v>
      </c>
      <c r="EC1124" s="38"/>
    </row>
    <row r="1125" spans="1:133" s="9" customFormat="1" ht="15" customHeight="1" x14ac:dyDescent="0.25">
      <c r="A1125" s="17" t="str">
        <f t="shared" si="17"/>
        <v>2684Л_Южно-Ягунское</v>
      </c>
      <c r="B1125" s="87">
        <v>316</v>
      </c>
      <c r="C1125" s="88" t="s">
        <v>733</v>
      </c>
      <c r="D1125" s="88" t="s">
        <v>568</v>
      </c>
      <c r="E1125" s="88" t="s">
        <v>531</v>
      </c>
      <c r="F1125" s="88" t="s">
        <v>9</v>
      </c>
      <c r="G1125" s="88" t="s">
        <v>29</v>
      </c>
      <c r="H1125" s="88" t="s">
        <v>64</v>
      </c>
      <c r="I1125" s="89" t="s">
        <v>2868</v>
      </c>
      <c r="J1125" s="88" t="s">
        <v>164</v>
      </c>
      <c r="K1125" s="88" t="s">
        <v>688</v>
      </c>
      <c r="L1125" s="88" t="s">
        <v>418</v>
      </c>
      <c r="M1125" s="88" t="s">
        <v>34</v>
      </c>
      <c r="N1125" s="88" t="s">
        <v>6</v>
      </c>
      <c r="O1125" s="90">
        <v>291.41000000000003</v>
      </c>
      <c r="P1125" s="90">
        <v>2767.72</v>
      </c>
      <c r="Q1125" s="90">
        <v>3059.13</v>
      </c>
      <c r="R1125" s="91">
        <v>388.48</v>
      </c>
      <c r="S1125" s="90" t="s">
        <v>690</v>
      </c>
      <c r="T1125" s="90">
        <v>3059</v>
      </c>
      <c r="U1125" s="90">
        <v>263.5</v>
      </c>
      <c r="V1125" s="88" t="s">
        <v>31</v>
      </c>
      <c r="W1125" s="88" t="s">
        <v>94</v>
      </c>
      <c r="X1125" s="88" t="s">
        <v>1748</v>
      </c>
      <c r="Y1125" s="90" t="s">
        <v>382</v>
      </c>
      <c r="Z1125" s="90" t="s">
        <v>566</v>
      </c>
      <c r="AA1125" s="90">
        <v>73</v>
      </c>
      <c r="AB1125" s="91" t="s">
        <v>4326</v>
      </c>
      <c r="AC1125" s="88" t="s">
        <v>566</v>
      </c>
      <c r="AD1125" s="90" t="s">
        <v>566</v>
      </c>
      <c r="AE1125" s="90" t="s">
        <v>4796</v>
      </c>
      <c r="AF1125" s="90" t="s">
        <v>94</v>
      </c>
      <c r="AG1125" s="91" t="s">
        <v>3684</v>
      </c>
      <c r="AH1125" s="92" t="s">
        <v>3889</v>
      </c>
      <c r="AI1125" s="93">
        <v>256</v>
      </c>
      <c r="AJ1125" s="88" t="s">
        <v>722</v>
      </c>
      <c r="AK1125" s="90" t="s">
        <v>566</v>
      </c>
      <c r="AL1125" s="91">
        <v>31.4</v>
      </c>
      <c r="AM1125" s="91">
        <v>29.617567242700002</v>
      </c>
      <c r="AN1125" s="91">
        <v>1593</v>
      </c>
      <c r="AO1125" s="90">
        <v>25</v>
      </c>
      <c r="AP1125" s="91">
        <v>85.972999999999999</v>
      </c>
      <c r="AQ1125" s="91">
        <v>47.261764705899999</v>
      </c>
      <c r="AR1125" s="91" t="s">
        <v>566</v>
      </c>
      <c r="AS1125" s="91">
        <v>97.433839712299999</v>
      </c>
      <c r="AT1125" s="91">
        <v>98.464503539000006</v>
      </c>
      <c r="AU1125" s="90">
        <v>377</v>
      </c>
      <c r="AV1125" s="90">
        <v>0</v>
      </c>
      <c r="AW1125" s="91">
        <v>10.97</v>
      </c>
      <c r="AX1125" s="91" t="s">
        <v>566</v>
      </c>
      <c r="AY1125" s="91">
        <v>184.52</v>
      </c>
      <c r="AZ1125" s="88" t="s">
        <v>4928</v>
      </c>
      <c r="BA1125" s="91">
        <v>185.7</v>
      </c>
      <c r="BB1125" s="91">
        <v>87.086160287699997</v>
      </c>
      <c r="BC1125" s="94">
        <v>0.1364051413</v>
      </c>
      <c r="BD1125" s="91">
        <v>11.879</v>
      </c>
      <c r="BE1125" s="95">
        <v>7.1929999999999996</v>
      </c>
      <c r="BF1125" s="91">
        <v>9.4</v>
      </c>
      <c r="BG1125" s="91">
        <v>31</v>
      </c>
      <c r="BH1125" s="94">
        <v>0.33333000000000002</v>
      </c>
      <c r="BI1125" s="94">
        <v>0.33333000000000002</v>
      </c>
      <c r="BJ1125" s="93">
        <v>372</v>
      </c>
      <c r="BK1125" s="94">
        <v>0</v>
      </c>
      <c r="BL1125" s="91">
        <v>291.52208000000002</v>
      </c>
      <c r="BM1125" s="96">
        <v>11.66088315</v>
      </c>
      <c r="BN1125" s="96" t="s">
        <v>566</v>
      </c>
      <c r="BO1125" s="88" t="s">
        <v>696</v>
      </c>
      <c r="BP1125" s="88" t="s">
        <v>566</v>
      </c>
      <c r="BQ1125" s="91">
        <v>11.879</v>
      </c>
      <c r="BR1125" s="95">
        <v>7.1929999999999996</v>
      </c>
      <c r="BS1125" s="91">
        <v>9.4</v>
      </c>
      <c r="BT1125" s="90">
        <v>30</v>
      </c>
      <c r="BU1125" s="91">
        <v>0</v>
      </c>
      <c r="BV1125" s="91">
        <v>282.12</v>
      </c>
      <c r="BW1125" s="96">
        <v>11.284800000000001</v>
      </c>
      <c r="BX1125" s="96" t="s">
        <v>566</v>
      </c>
      <c r="BY1125" s="96" t="s">
        <v>566</v>
      </c>
      <c r="BZ1125" s="96" t="s">
        <v>566</v>
      </c>
      <c r="CA1125" s="96" t="s">
        <v>566</v>
      </c>
      <c r="CB1125" s="96" t="s">
        <v>566</v>
      </c>
      <c r="CC1125" s="96" t="s">
        <v>566</v>
      </c>
      <c r="CD1125" s="96" t="s">
        <v>566</v>
      </c>
      <c r="CE1125" s="96" t="s">
        <v>566</v>
      </c>
      <c r="CF1125" s="88" t="s">
        <v>566</v>
      </c>
      <c r="CG1125" s="88" t="s">
        <v>566</v>
      </c>
      <c r="CH1125" s="92" t="s">
        <v>566</v>
      </c>
      <c r="CI1125" s="91">
        <v>0</v>
      </c>
      <c r="CJ1125" s="91">
        <v>0</v>
      </c>
      <c r="CK1125" s="90" t="s">
        <v>566</v>
      </c>
      <c r="CL1125" s="91">
        <v>-0.20098405929999999</v>
      </c>
      <c r="CM1125" s="91">
        <v>-0.62301594069999999</v>
      </c>
      <c r="CN1125" s="88" t="s">
        <v>566</v>
      </c>
      <c r="CO1125" s="91">
        <v>60.52</v>
      </c>
      <c r="CP1125" s="91">
        <v>16.817162726500001</v>
      </c>
      <c r="CQ1125" s="91">
        <v>13.313168468000001</v>
      </c>
      <c r="CR1125" s="91">
        <v>4.9381304683999998</v>
      </c>
      <c r="CS1125" s="91">
        <v>3.9091684679999998</v>
      </c>
      <c r="CT1125" s="90">
        <v>1</v>
      </c>
      <c r="CU1125" s="96">
        <v>1.014</v>
      </c>
      <c r="CV1125" s="96">
        <v>0.85299999999999998</v>
      </c>
      <c r="CW1125" s="96">
        <v>0.82299999999999995</v>
      </c>
      <c r="CX1125" s="93">
        <v>2301</v>
      </c>
      <c r="CY1125" s="93">
        <v>2288.94</v>
      </c>
      <c r="CZ1125" s="93">
        <v>90.3</v>
      </c>
      <c r="DA1125" s="90">
        <v>40</v>
      </c>
      <c r="DB1125" s="90" t="s">
        <v>566</v>
      </c>
      <c r="DC1125" s="90">
        <v>71.2</v>
      </c>
      <c r="DD1125" s="91">
        <v>212</v>
      </c>
      <c r="DE1125" s="91">
        <v>-12.962264150899999</v>
      </c>
      <c r="DF1125" s="93">
        <v>33.1</v>
      </c>
      <c r="DG1125" s="88" t="s">
        <v>393</v>
      </c>
      <c r="DH1125" s="88" t="s">
        <v>566</v>
      </c>
      <c r="DI1125" s="88" t="s">
        <v>566</v>
      </c>
      <c r="DJ1125" s="88" t="s">
        <v>566</v>
      </c>
      <c r="DK1125" s="90">
        <v>0</v>
      </c>
      <c r="DL1125" s="91">
        <v>7.1929999999999996</v>
      </c>
      <c r="DM1125" s="91">
        <v>0.15401303869999999</v>
      </c>
      <c r="DN1125" s="91">
        <v>13.412404175000001</v>
      </c>
      <c r="DO1125" s="91">
        <v>10.6178193817</v>
      </c>
      <c r="DP1125" s="91">
        <v>1.5333719169</v>
      </c>
      <c r="DQ1125" s="91">
        <v>1.2138193817</v>
      </c>
      <c r="DR1125" s="91">
        <v>18.987959515699998</v>
      </c>
      <c r="DS1125" s="91">
        <v>15.0316618806</v>
      </c>
      <c r="DT1125" s="91">
        <v>7.1089272576000004</v>
      </c>
      <c r="DU1125" s="91">
        <v>5.6276618805999998</v>
      </c>
      <c r="DV1125" s="91" t="s">
        <v>566</v>
      </c>
      <c r="DW1125" s="97"/>
      <c r="DX1125" s="98" t="s">
        <v>689</v>
      </c>
      <c r="DY1125" s="99" t="s">
        <v>689</v>
      </c>
      <c r="DZ1125" s="98" t="s">
        <v>689</v>
      </c>
      <c r="EA1125" s="100" t="s">
        <v>689</v>
      </c>
      <c r="EB1125" s="101" t="s">
        <v>2763</v>
      </c>
      <c r="EC1125" s="38"/>
    </row>
    <row r="1126" spans="1:133" s="9" customFormat="1" ht="15" customHeight="1" x14ac:dyDescent="0.25">
      <c r="A1126" s="17" t="str">
        <f t="shared" si="17"/>
        <v>2702_Южно-Ягунское</v>
      </c>
      <c r="B1126" s="87">
        <v>317</v>
      </c>
      <c r="C1126" s="88" t="s">
        <v>733</v>
      </c>
      <c r="D1126" s="88" t="s">
        <v>568</v>
      </c>
      <c r="E1126" s="88" t="s">
        <v>531</v>
      </c>
      <c r="F1126" s="88" t="s">
        <v>9</v>
      </c>
      <c r="G1126" s="88" t="s">
        <v>29</v>
      </c>
      <c r="H1126" s="88" t="s">
        <v>64</v>
      </c>
      <c r="I1126" s="89">
        <v>2702</v>
      </c>
      <c r="J1126" s="88" t="s">
        <v>67</v>
      </c>
      <c r="K1126" s="88" t="s">
        <v>688</v>
      </c>
      <c r="L1126" s="88" t="s">
        <v>419</v>
      </c>
      <c r="M1126" s="88" t="s">
        <v>34</v>
      </c>
      <c r="N1126" s="88" t="s">
        <v>6</v>
      </c>
      <c r="O1126" s="90">
        <v>6</v>
      </c>
      <c r="P1126" s="90">
        <v>2643.6</v>
      </c>
      <c r="Q1126" s="90">
        <v>2649.6</v>
      </c>
      <c r="R1126" s="91">
        <v>268.96800000000002</v>
      </c>
      <c r="S1126" s="90" t="s">
        <v>150</v>
      </c>
      <c r="T1126" s="90">
        <v>2673.7</v>
      </c>
      <c r="U1126" s="90">
        <v>5.3</v>
      </c>
      <c r="V1126" s="88" t="s">
        <v>31</v>
      </c>
      <c r="W1126" s="88" t="s">
        <v>118</v>
      </c>
      <c r="X1126" s="88" t="s">
        <v>515</v>
      </c>
      <c r="Y1126" s="90" t="s">
        <v>2301</v>
      </c>
      <c r="Z1126" s="90" t="s">
        <v>566</v>
      </c>
      <c r="AA1126" s="90">
        <v>73</v>
      </c>
      <c r="AB1126" s="91" t="s">
        <v>4699</v>
      </c>
      <c r="AC1126" s="88" t="s">
        <v>566</v>
      </c>
      <c r="AD1126" s="90" t="s">
        <v>566</v>
      </c>
      <c r="AE1126" s="90" t="s">
        <v>2030</v>
      </c>
      <c r="AF1126" s="90" t="s">
        <v>118</v>
      </c>
      <c r="AG1126" s="91" t="s">
        <v>3467</v>
      </c>
      <c r="AH1126" s="92" t="s">
        <v>4645</v>
      </c>
      <c r="AI1126" s="93">
        <v>205</v>
      </c>
      <c r="AJ1126" s="88" t="s">
        <v>566</v>
      </c>
      <c r="AK1126" s="90" t="s">
        <v>566</v>
      </c>
      <c r="AL1126" s="91">
        <v>29.2</v>
      </c>
      <c r="AM1126" s="91">
        <v>25.729089570700001</v>
      </c>
      <c r="AN1126" s="91">
        <v>1952</v>
      </c>
      <c r="AO1126" s="90">
        <v>25.2</v>
      </c>
      <c r="AP1126" s="91">
        <v>210.11</v>
      </c>
      <c r="AQ1126" s="91" t="s">
        <v>566</v>
      </c>
      <c r="AR1126" s="91" t="s">
        <v>566</v>
      </c>
      <c r="AS1126" s="91">
        <v>79.03</v>
      </c>
      <c r="AT1126" s="91">
        <v>80.34</v>
      </c>
      <c r="AU1126" s="90" t="s">
        <v>566</v>
      </c>
      <c r="AV1126" s="90">
        <v>0</v>
      </c>
      <c r="AW1126" s="91" t="s">
        <v>566</v>
      </c>
      <c r="AX1126" s="91" t="s">
        <v>566</v>
      </c>
      <c r="AY1126" s="91">
        <v>168.86</v>
      </c>
      <c r="AZ1126" s="88" t="s">
        <v>4928</v>
      </c>
      <c r="BA1126" s="91">
        <v>170.2</v>
      </c>
      <c r="BB1126" s="91">
        <v>89.83</v>
      </c>
      <c r="BC1126" s="94">
        <v>1.4461204497</v>
      </c>
      <c r="BD1126" s="91">
        <v>129.905</v>
      </c>
      <c r="BE1126" s="95">
        <v>94.058999999999997</v>
      </c>
      <c r="BF1126" s="91">
        <v>6.58</v>
      </c>
      <c r="BG1126" s="91">
        <v>31</v>
      </c>
      <c r="BH1126" s="94" t="s">
        <v>566</v>
      </c>
      <c r="BI1126" s="94" t="s">
        <v>566</v>
      </c>
      <c r="BJ1126" s="93">
        <v>744</v>
      </c>
      <c r="BK1126" s="94">
        <v>0</v>
      </c>
      <c r="BL1126" s="91">
        <v>204.08887999999999</v>
      </c>
      <c r="BM1126" s="96">
        <v>8.1635552899999997</v>
      </c>
      <c r="BN1126" s="96" t="s">
        <v>566</v>
      </c>
      <c r="BO1126" s="88" t="s">
        <v>430</v>
      </c>
      <c r="BP1126" s="88" t="s">
        <v>566</v>
      </c>
      <c r="BQ1126" s="91">
        <v>129.905</v>
      </c>
      <c r="BR1126" s="95">
        <v>94.058999999999997</v>
      </c>
      <c r="BS1126" s="91">
        <v>6.58</v>
      </c>
      <c r="BT1126" s="90">
        <v>30</v>
      </c>
      <c r="BU1126" s="91">
        <v>0</v>
      </c>
      <c r="BV1126" s="91">
        <v>197.52</v>
      </c>
      <c r="BW1126" s="96">
        <v>7.9008000000000003</v>
      </c>
      <c r="BX1126" s="96" t="s">
        <v>566</v>
      </c>
      <c r="BY1126" s="96" t="s">
        <v>566</v>
      </c>
      <c r="BZ1126" s="96" t="s">
        <v>566</v>
      </c>
      <c r="CA1126" s="96" t="s">
        <v>566</v>
      </c>
      <c r="CB1126" s="96" t="s">
        <v>566</v>
      </c>
      <c r="CC1126" s="96" t="s">
        <v>566</v>
      </c>
      <c r="CD1126" s="96" t="s">
        <v>566</v>
      </c>
      <c r="CE1126" s="96" t="s">
        <v>566</v>
      </c>
      <c r="CF1126" s="88" t="s">
        <v>566</v>
      </c>
      <c r="CG1126" s="88" t="s">
        <v>566</v>
      </c>
      <c r="CH1126" s="92" t="s">
        <v>566</v>
      </c>
      <c r="CI1126" s="91">
        <v>0</v>
      </c>
      <c r="CJ1126" s="91">
        <v>0</v>
      </c>
      <c r="CK1126" s="90" t="s">
        <v>566</v>
      </c>
      <c r="CL1126" s="91">
        <v>-0.31925203590000001</v>
      </c>
      <c r="CM1126" s="91">
        <v>0.1522520359</v>
      </c>
      <c r="CN1126" s="88" t="s">
        <v>566</v>
      </c>
      <c r="CO1126" s="91">
        <v>60.52</v>
      </c>
      <c r="CP1126" s="91">
        <v>155.64363150930001</v>
      </c>
      <c r="CQ1126" s="91">
        <v>7.8879023214000004</v>
      </c>
      <c r="CR1126" s="91">
        <v>25.738147638299999</v>
      </c>
      <c r="CS1126" s="91">
        <v>1.3039023214000001</v>
      </c>
      <c r="CT1126" s="90">
        <v>9.56</v>
      </c>
      <c r="CU1126" s="96">
        <v>1.014</v>
      </c>
      <c r="CV1126" s="96">
        <v>0.85299999999999998</v>
      </c>
      <c r="CW1126" s="96">
        <v>0.82299999999999995</v>
      </c>
      <c r="CX1126" s="93">
        <v>2301</v>
      </c>
      <c r="CY1126" s="93">
        <v>2287.3319999999999</v>
      </c>
      <c r="CZ1126" s="93">
        <v>87.3</v>
      </c>
      <c r="DA1126" s="90">
        <v>40</v>
      </c>
      <c r="DB1126" s="90" t="s">
        <v>566</v>
      </c>
      <c r="DC1126" s="90">
        <v>71.2</v>
      </c>
      <c r="DD1126" s="91">
        <v>212</v>
      </c>
      <c r="DE1126" s="91">
        <v>-20.349056603800001</v>
      </c>
      <c r="DF1126" s="93">
        <v>33.1</v>
      </c>
      <c r="DG1126" s="88" t="s">
        <v>393</v>
      </c>
      <c r="DH1126" s="88" t="s">
        <v>566</v>
      </c>
      <c r="DI1126" s="88" t="s">
        <v>566</v>
      </c>
      <c r="DJ1126" s="88" t="s">
        <v>566</v>
      </c>
      <c r="DK1126" s="90">
        <v>0</v>
      </c>
      <c r="DL1126" s="91">
        <v>94.058999999999997</v>
      </c>
      <c r="DM1126" s="91">
        <v>3.2306828255000002</v>
      </c>
      <c r="DN1126" s="91">
        <v>290.21223821109999</v>
      </c>
      <c r="DO1126" s="91">
        <v>14.707738217599999</v>
      </c>
      <c r="DP1126" s="91">
        <v>160.30675434010001</v>
      </c>
      <c r="DQ1126" s="91">
        <v>8.1237382175999997</v>
      </c>
      <c r="DR1126" s="91">
        <v>347.71193113869998</v>
      </c>
      <c r="DS1126" s="91">
        <v>17.621779459900001</v>
      </c>
      <c r="DT1126" s="91">
        <v>217.80644726770001</v>
      </c>
      <c r="DU1126" s="91">
        <v>11.037779459899999</v>
      </c>
      <c r="DV1126" s="91">
        <v>98.954899999999995</v>
      </c>
      <c r="DW1126" s="97"/>
      <c r="DX1126" s="98" t="s">
        <v>566</v>
      </c>
      <c r="DY1126" s="99" t="s">
        <v>689</v>
      </c>
      <c r="DZ1126" s="98" t="s">
        <v>689</v>
      </c>
      <c r="EA1126" s="100" t="s">
        <v>689</v>
      </c>
      <c r="EB1126" s="101" t="s">
        <v>2761</v>
      </c>
      <c r="EC1126" s="38"/>
    </row>
    <row r="1127" spans="1:133" s="9" customFormat="1" ht="15" customHeight="1" x14ac:dyDescent="0.25">
      <c r="A1127" s="17" t="str">
        <f t="shared" si="17"/>
        <v>2717Л_Южно-Ягунское</v>
      </c>
      <c r="B1127" s="87">
        <v>318</v>
      </c>
      <c r="C1127" s="88" t="s">
        <v>733</v>
      </c>
      <c r="D1127" s="88" t="s">
        <v>568</v>
      </c>
      <c r="E1127" s="88" t="s">
        <v>531</v>
      </c>
      <c r="F1127" s="88" t="s">
        <v>9</v>
      </c>
      <c r="G1127" s="88" t="s">
        <v>29</v>
      </c>
      <c r="H1127" s="88" t="s">
        <v>64</v>
      </c>
      <c r="I1127" s="89" t="s">
        <v>3316</v>
      </c>
      <c r="J1127" s="88" t="s">
        <v>317</v>
      </c>
      <c r="K1127" s="88" t="s">
        <v>688</v>
      </c>
      <c r="L1127" s="88" t="s">
        <v>419</v>
      </c>
      <c r="M1127" s="88" t="s">
        <v>119</v>
      </c>
      <c r="N1127" s="88" t="s">
        <v>10</v>
      </c>
      <c r="O1127" s="90">
        <v>235.16</v>
      </c>
      <c r="P1127" s="90">
        <v>2926.62</v>
      </c>
      <c r="Q1127" s="90">
        <v>3161.78</v>
      </c>
      <c r="R1127" s="91">
        <v>516.91099999999994</v>
      </c>
      <c r="S1127" s="90" t="s">
        <v>690</v>
      </c>
      <c r="T1127" s="90">
        <v>3161</v>
      </c>
      <c r="U1127" s="90">
        <v>203</v>
      </c>
      <c r="V1127" s="88" t="s">
        <v>31</v>
      </c>
      <c r="W1127" s="88" t="s">
        <v>112</v>
      </c>
      <c r="X1127" s="88" t="s">
        <v>2471</v>
      </c>
      <c r="Y1127" s="90" t="s">
        <v>1821</v>
      </c>
      <c r="Z1127" s="90" t="s">
        <v>566</v>
      </c>
      <c r="AA1127" s="90">
        <v>73</v>
      </c>
      <c r="AB1127" s="91" t="s">
        <v>4327</v>
      </c>
      <c r="AC1127" s="88" t="s">
        <v>566</v>
      </c>
      <c r="AD1127" s="90" t="s">
        <v>566</v>
      </c>
      <c r="AE1127" s="90" t="s">
        <v>1952</v>
      </c>
      <c r="AF1127" s="90" t="s">
        <v>112</v>
      </c>
      <c r="AG1127" s="91" t="s">
        <v>3525</v>
      </c>
      <c r="AH1127" s="92" t="s">
        <v>3382</v>
      </c>
      <c r="AI1127" s="93">
        <v>275</v>
      </c>
      <c r="AJ1127" s="88" t="s">
        <v>3388</v>
      </c>
      <c r="AK1127" s="90" t="s">
        <v>566</v>
      </c>
      <c r="AL1127" s="91">
        <v>20</v>
      </c>
      <c r="AM1127" s="91">
        <v>15</v>
      </c>
      <c r="AN1127" s="91">
        <v>1575</v>
      </c>
      <c r="AO1127" s="90">
        <v>19.5</v>
      </c>
      <c r="AP1127" s="91">
        <v>139.25899999999999</v>
      </c>
      <c r="AQ1127" s="91">
        <v>52.31</v>
      </c>
      <c r="AR1127" s="91" t="s">
        <v>566</v>
      </c>
      <c r="AS1127" s="91">
        <v>101.84947193239999</v>
      </c>
      <c r="AT1127" s="91">
        <v>103.5791928836</v>
      </c>
      <c r="AU1127" s="90">
        <v>744</v>
      </c>
      <c r="AV1127" s="90">
        <v>0</v>
      </c>
      <c r="AW1127" s="91">
        <v>47.55</v>
      </c>
      <c r="AX1127" s="91" t="s">
        <v>566</v>
      </c>
      <c r="AY1127" s="91">
        <v>144.02000000000001</v>
      </c>
      <c r="AZ1127" s="88" t="s">
        <v>4928</v>
      </c>
      <c r="BA1127" s="91">
        <v>145.80000000000001</v>
      </c>
      <c r="BB1127" s="91">
        <v>42.170528067600003</v>
      </c>
      <c r="BC1127" s="94">
        <v>1.7015912127999999</v>
      </c>
      <c r="BD1127" s="91">
        <v>71.757000000000005</v>
      </c>
      <c r="BE1127" s="95">
        <v>95.186000000000007</v>
      </c>
      <c r="BF1127" s="91">
        <v>2.93</v>
      </c>
      <c r="BG1127" s="91">
        <v>31</v>
      </c>
      <c r="BH1127" s="94" t="s">
        <v>566</v>
      </c>
      <c r="BI1127" s="94" t="s">
        <v>566</v>
      </c>
      <c r="BJ1127" s="93">
        <v>744</v>
      </c>
      <c r="BK1127" s="94">
        <v>0</v>
      </c>
      <c r="BL1127" s="91">
        <v>90.914360000000002</v>
      </c>
      <c r="BM1127" s="96">
        <v>4.5457179200000004</v>
      </c>
      <c r="BN1127" s="96" t="s">
        <v>566</v>
      </c>
      <c r="BO1127" s="88" t="s">
        <v>430</v>
      </c>
      <c r="BP1127" s="88" t="s">
        <v>566</v>
      </c>
      <c r="BQ1127" s="91">
        <v>71.757000000000005</v>
      </c>
      <c r="BR1127" s="95">
        <v>95.186000000000007</v>
      </c>
      <c r="BS1127" s="91">
        <v>2.93</v>
      </c>
      <c r="BT1127" s="90">
        <v>30</v>
      </c>
      <c r="BU1127" s="91">
        <v>0</v>
      </c>
      <c r="BV1127" s="91">
        <v>87.99</v>
      </c>
      <c r="BW1127" s="96">
        <v>4.3994999999999997</v>
      </c>
      <c r="BX1127" s="96" t="s">
        <v>566</v>
      </c>
      <c r="BY1127" s="96" t="s">
        <v>566</v>
      </c>
      <c r="BZ1127" s="96" t="s">
        <v>566</v>
      </c>
      <c r="CA1127" s="96" t="s">
        <v>566</v>
      </c>
      <c r="CB1127" s="96" t="s">
        <v>566</v>
      </c>
      <c r="CC1127" s="96" t="s">
        <v>566</v>
      </c>
      <c r="CD1127" s="96" t="s">
        <v>566</v>
      </c>
      <c r="CE1127" s="96" t="s">
        <v>566</v>
      </c>
      <c r="CF1127" s="88" t="s">
        <v>566</v>
      </c>
      <c r="CG1127" s="88" t="s">
        <v>566</v>
      </c>
      <c r="CH1127" s="92" t="s">
        <v>566</v>
      </c>
      <c r="CI1127" s="91">
        <v>0</v>
      </c>
      <c r="CJ1127" s="91">
        <v>0</v>
      </c>
      <c r="CK1127" s="90" t="s">
        <v>566</v>
      </c>
      <c r="CL1127" s="91">
        <v>-0.10221402189999999</v>
      </c>
      <c r="CM1127" s="91">
        <v>0.13921402190000001</v>
      </c>
      <c r="CN1127" s="88" t="s">
        <v>566</v>
      </c>
      <c r="CO1127" s="91">
        <v>78.625</v>
      </c>
      <c r="CP1127" s="91">
        <v>109.70173344139999</v>
      </c>
      <c r="CQ1127" s="91">
        <v>4.4835231387999999</v>
      </c>
      <c r="CR1127" s="91">
        <v>37.944636667200001</v>
      </c>
      <c r="CS1127" s="91">
        <v>1.5505231388</v>
      </c>
      <c r="CT1127" s="90">
        <v>1</v>
      </c>
      <c r="CU1127" s="96">
        <v>1.014</v>
      </c>
      <c r="CV1127" s="96">
        <v>0.84899999999999998</v>
      </c>
      <c r="CW1127" s="96">
        <v>0.77200000000000002</v>
      </c>
      <c r="CX1127" s="93">
        <v>2337</v>
      </c>
      <c r="CY1127" s="93">
        <v>2318.9090000000001</v>
      </c>
      <c r="CZ1127" s="93">
        <v>90.8</v>
      </c>
      <c r="DA1127" s="90">
        <v>50</v>
      </c>
      <c r="DB1127" s="90" t="s">
        <v>566</v>
      </c>
      <c r="DC1127" s="90">
        <v>92.5</v>
      </c>
      <c r="DD1127" s="91">
        <v>225.6</v>
      </c>
      <c r="DE1127" s="91">
        <v>-36.161347517700001</v>
      </c>
      <c r="DF1127" s="93">
        <v>28</v>
      </c>
      <c r="DG1127" s="88" t="s">
        <v>393</v>
      </c>
      <c r="DH1127" s="88" t="s">
        <v>566</v>
      </c>
      <c r="DI1127" s="88" t="s">
        <v>566</v>
      </c>
      <c r="DJ1127" s="88" t="s">
        <v>566</v>
      </c>
      <c r="DK1127" s="90">
        <v>0</v>
      </c>
      <c r="DL1127" s="91">
        <v>95.186000000000007</v>
      </c>
      <c r="DM1127" s="91">
        <v>1.9212389844</v>
      </c>
      <c r="DN1127" s="91">
        <v>81.0196625146</v>
      </c>
      <c r="DO1127" s="91">
        <v>3.3112834245</v>
      </c>
      <c r="DP1127" s="91">
        <v>9.2625657403999995</v>
      </c>
      <c r="DQ1127" s="91">
        <v>0.37828342450000002</v>
      </c>
      <c r="DR1127" s="91">
        <v>123.86227732179999</v>
      </c>
      <c r="DS1127" s="91">
        <v>5.0622662830999996</v>
      </c>
      <c r="DT1127" s="91">
        <v>52.1051805476</v>
      </c>
      <c r="DU1127" s="91">
        <v>2.1292662831000002</v>
      </c>
      <c r="DV1127" s="91" t="s">
        <v>566</v>
      </c>
      <c r="DW1127" s="97"/>
      <c r="DX1127" s="98" t="s">
        <v>3740</v>
      </c>
      <c r="DY1127" s="99" t="s">
        <v>689</v>
      </c>
      <c r="DZ1127" s="98" t="s">
        <v>689</v>
      </c>
      <c r="EA1127" s="100" t="s">
        <v>689</v>
      </c>
      <c r="EB1127" s="101" t="s">
        <v>2761</v>
      </c>
      <c r="EC1127" s="38"/>
    </row>
    <row r="1128" spans="1:133" s="9" customFormat="1" ht="15" customHeight="1" x14ac:dyDescent="0.25">
      <c r="A1128" s="17" t="str">
        <f t="shared" si="17"/>
        <v>2747_Южно-Ягунское</v>
      </c>
      <c r="B1128" s="87">
        <v>319</v>
      </c>
      <c r="C1128" s="88" t="s">
        <v>733</v>
      </c>
      <c r="D1128" s="88" t="s">
        <v>568</v>
      </c>
      <c r="E1128" s="88" t="s">
        <v>531</v>
      </c>
      <c r="F1128" s="88" t="s">
        <v>9</v>
      </c>
      <c r="G1128" s="88" t="s">
        <v>29</v>
      </c>
      <c r="H1128" s="88" t="s">
        <v>3055</v>
      </c>
      <c r="I1128" s="89">
        <v>2747</v>
      </c>
      <c r="J1128" s="88" t="s">
        <v>208</v>
      </c>
      <c r="K1128" s="88" t="s">
        <v>688</v>
      </c>
      <c r="L1128" s="88" t="s">
        <v>422</v>
      </c>
      <c r="M1128" s="88" t="s">
        <v>1508</v>
      </c>
      <c r="N1128" s="88" t="s">
        <v>6</v>
      </c>
      <c r="O1128" s="90">
        <v>9.3000000000000007</v>
      </c>
      <c r="P1128" s="90">
        <v>2596.6999999999998</v>
      </c>
      <c r="Q1128" s="90">
        <v>2610.5</v>
      </c>
      <c r="R1128" s="91">
        <v>225.56</v>
      </c>
      <c r="S1128" s="90" t="s">
        <v>150</v>
      </c>
      <c r="T1128" s="90">
        <v>2655.2</v>
      </c>
      <c r="U1128" s="90">
        <v>9.1999999999999993</v>
      </c>
      <c r="V1128" s="88" t="s">
        <v>31</v>
      </c>
      <c r="W1128" s="88" t="s">
        <v>94</v>
      </c>
      <c r="X1128" s="88" t="s">
        <v>312</v>
      </c>
      <c r="Y1128" s="90" t="s">
        <v>978</v>
      </c>
      <c r="Z1128" s="90" t="s">
        <v>566</v>
      </c>
      <c r="AA1128" s="90">
        <v>73</v>
      </c>
      <c r="AB1128" s="91" t="s">
        <v>3890</v>
      </c>
      <c r="AC1128" s="88" t="s">
        <v>566</v>
      </c>
      <c r="AD1128" s="90" t="s">
        <v>566</v>
      </c>
      <c r="AE1128" s="90" t="s">
        <v>80</v>
      </c>
      <c r="AF1128" s="90" t="s">
        <v>94</v>
      </c>
      <c r="AG1128" s="91" t="s">
        <v>3460</v>
      </c>
      <c r="AH1128" s="92" t="s">
        <v>4284</v>
      </c>
      <c r="AI1128" s="93">
        <v>215</v>
      </c>
      <c r="AJ1128" s="88" t="s">
        <v>722</v>
      </c>
      <c r="AK1128" s="90" t="s">
        <v>566</v>
      </c>
      <c r="AL1128" s="91">
        <v>36.9</v>
      </c>
      <c r="AM1128" s="91">
        <v>25.3639279619</v>
      </c>
      <c r="AN1128" s="91">
        <v>2083</v>
      </c>
      <c r="AO1128" s="90">
        <v>28.4</v>
      </c>
      <c r="AP1128" s="91">
        <v>208.328</v>
      </c>
      <c r="AQ1128" s="91">
        <v>49.96</v>
      </c>
      <c r="AR1128" s="91">
        <v>72</v>
      </c>
      <c r="AS1128" s="91">
        <v>69.056013648100006</v>
      </c>
      <c r="AT1128" s="91">
        <v>71.190921276300003</v>
      </c>
      <c r="AU1128" s="90">
        <v>838</v>
      </c>
      <c r="AV1128" s="90">
        <v>0</v>
      </c>
      <c r="AW1128" s="91">
        <v>36.19</v>
      </c>
      <c r="AX1128" s="91" t="s">
        <v>566</v>
      </c>
      <c r="AY1128" s="91">
        <v>144.38</v>
      </c>
      <c r="AZ1128" s="88" t="s">
        <v>4928</v>
      </c>
      <c r="BA1128" s="91">
        <v>146.69999999999999</v>
      </c>
      <c r="BB1128" s="91">
        <v>75.323986351900004</v>
      </c>
      <c r="BC1128" s="94">
        <v>0.95320474460000004</v>
      </c>
      <c r="BD1128" s="91">
        <v>71.608000000000004</v>
      </c>
      <c r="BE1128" s="95">
        <v>56.779000000000003</v>
      </c>
      <c r="BF1128" s="91">
        <v>26.4</v>
      </c>
      <c r="BG1128" s="91">
        <v>30.8</v>
      </c>
      <c r="BH1128" s="94" t="s">
        <v>566</v>
      </c>
      <c r="BI1128" s="94" t="s">
        <v>566</v>
      </c>
      <c r="BJ1128" s="93">
        <v>738</v>
      </c>
      <c r="BK1128" s="94">
        <v>6</v>
      </c>
      <c r="BL1128" s="91">
        <v>811.80913999999996</v>
      </c>
      <c r="BM1128" s="96">
        <v>33.365355630000003</v>
      </c>
      <c r="BN1128" s="96" t="s">
        <v>566</v>
      </c>
      <c r="BO1128" s="88" t="s">
        <v>430</v>
      </c>
      <c r="BP1128" s="88" t="s">
        <v>566</v>
      </c>
      <c r="BQ1128" s="91">
        <v>71.608000000000004</v>
      </c>
      <c r="BR1128" s="95">
        <v>56.779000000000003</v>
      </c>
      <c r="BS1128" s="91">
        <v>26.4</v>
      </c>
      <c r="BT1128" s="90">
        <v>30</v>
      </c>
      <c r="BU1128" s="91">
        <v>0</v>
      </c>
      <c r="BV1128" s="91">
        <v>792</v>
      </c>
      <c r="BW1128" s="96">
        <v>32.551200000000001</v>
      </c>
      <c r="BX1128" s="96" t="s">
        <v>566</v>
      </c>
      <c r="BY1128" s="96" t="s">
        <v>566</v>
      </c>
      <c r="BZ1128" s="96" t="s">
        <v>566</v>
      </c>
      <c r="CA1128" s="96" t="s">
        <v>566</v>
      </c>
      <c r="CB1128" s="96" t="s">
        <v>566</v>
      </c>
      <c r="CC1128" s="96" t="s">
        <v>566</v>
      </c>
      <c r="CD1128" s="96" t="s">
        <v>566</v>
      </c>
      <c r="CE1128" s="96" t="s">
        <v>566</v>
      </c>
      <c r="CF1128" s="88" t="s">
        <v>566</v>
      </c>
      <c r="CG1128" s="88" t="s">
        <v>566</v>
      </c>
      <c r="CH1128" s="92" t="s">
        <v>566</v>
      </c>
      <c r="CI1128" s="91">
        <v>0</v>
      </c>
      <c r="CJ1128" s="91">
        <v>0</v>
      </c>
      <c r="CK1128" s="90" t="s">
        <v>566</v>
      </c>
      <c r="CL1128" s="91">
        <v>0.64124515950000005</v>
      </c>
      <c r="CM1128" s="91">
        <v>-0.2102451595</v>
      </c>
      <c r="CN1128" s="88" t="s">
        <v>566</v>
      </c>
      <c r="CO1128" s="91">
        <v>101.875</v>
      </c>
      <c r="CP1128" s="91">
        <v>50.919051638600003</v>
      </c>
      <c r="CQ1128" s="91">
        <v>18.772713458599998</v>
      </c>
      <c r="CR1128" s="91">
        <v>-20.689035515899999</v>
      </c>
      <c r="CS1128" s="91">
        <v>-7.6272865414000002</v>
      </c>
      <c r="CT1128" s="90" t="s">
        <v>566</v>
      </c>
      <c r="CU1128" s="96">
        <v>1.0139</v>
      </c>
      <c r="CV1128" s="96">
        <v>0.85299999999999998</v>
      </c>
      <c r="CW1128" s="96">
        <v>0.82</v>
      </c>
      <c r="CX1128" s="93">
        <v>2310</v>
      </c>
      <c r="CY1128" s="93">
        <v>2286.33</v>
      </c>
      <c r="CZ1128" s="93">
        <v>92.1</v>
      </c>
      <c r="DA1128" s="90">
        <v>40</v>
      </c>
      <c r="DB1128" s="90" t="s">
        <v>566</v>
      </c>
      <c r="DC1128" s="90">
        <v>81.5</v>
      </c>
      <c r="DD1128" s="91">
        <v>228</v>
      </c>
      <c r="DE1128" s="91">
        <v>-36.675438596500001</v>
      </c>
      <c r="DF1128" s="93">
        <v>136.30000000000001</v>
      </c>
      <c r="DG1128" s="88" t="s">
        <v>393</v>
      </c>
      <c r="DH1128" s="88" t="s">
        <v>566</v>
      </c>
      <c r="DI1128" s="88">
        <v>1</v>
      </c>
      <c r="DJ1128" s="88" t="s">
        <v>2588</v>
      </c>
      <c r="DK1128" s="90" t="s">
        <v>566</v>
      </c>
      <c r="DL1128" s="91">
        <v>56.779000000000003</v>
      </c>
      <c r="DM1128" s="91" t="s">
        <v>566</v>
      </c>
      <c r="DN1128" s="91">
        <v>92.821083861899993</v>
      </c>
      <c r="DO1128" s="91">
        <v>34.221053888100002</v>
      </c>
      <c r="DP1128" s="91">
        <v>21.212996707399999</v>
      </c>
      <c r="DQ1128" s="91">
        <v>7.8210538880999998</v>
      </c>
      <c r="DR1128" s="91">
        <v>66.121192248100002</v>
      </c>
      <c r="DS1128" s="91">
        <v>24.3774020874</v>
      </c>
      <c r="DT1128" s="91">
        <v>-5.4868949063999999</v>
      </c>
      <c r="DU1128" s="91">
        <v>-2.0225979126000002</v>
      </c>
      <c r="DV1128" s="91" t="s">
        <v>566</v>
      </c>
      <c r="DW1128" s="97"/>
      <c r="DX1128" s="98" t="s">
        <v>689</v>
      </c>
      <c r="DY1128" s="99" t="s">
        <v>689</v>
      </c>
      <c r="DZ1128" s="98" t="s">
        <v>689</v>
      </c>
      <c r="EA1128" s="100" t="s">
        <v>566</v>
      </c>
      <c r="EB1128" s="101" t="s">
        <v>2764</v>
      </c>
      <c r="EC1128" s="38"/>
    </row>
    <row r="1129" spans="1:133" s="9" customFormat="1" ht="15" customHeight="1" x14ac:dyDescent="0.25">
      <c r="A1129" s="17" t="str">
        <f t="shared" si="17"/>
        <v>2752_Южно-Ягунское</v>
      </c>
      <c r="B1129" s="87">
        <v>320</v>
      </c>
      <c r="C1129" s="88" t="s">
        <v>733</v>
      </c>
      <c r="D1129" s="88" t="s">
        <v>568</v>
      </c>
      <c r="E1129" s="88" t="s">
        <v>531</v>
      </c>
      <c r="F1129" s="88" t="s">
        <v>9</v>
      </c>
      <c r="G1129" s="88" t="s">
        <v>29</v>
      </c>
      <c r="H1129" s="88" t="s">
        <v>3055</v>
      </c>
      <c r="I1129" s="89">
        <v>2752</v>
      </c>
      <c r="J1129" s="88" t="s">
        <v>208</v>
      </c>
      <c r="K1129" s="88" t="s">
        <v>688</v>
      </c>
      <c r="L1129" s="88" t="s">
        <v>422</v>
      </c>
      <c r="M1129" s="88" t="s">
        <v>1508</v>
      </c>
      <c r="N1129" s="88" t="s">
        <v>6</v>
      </c>
      <c r="O1129" s="90">
        <v>14.8</v>
      </c>
      <c r="P1129" s="90">
        <v>2976.2</v>
      </c>
      <c r="Q1129" s="90">
        <v>2997</v>
      </c>
      <c r="R1129" s="91">
        <v>600.5</v>
      </c>
      <c r="S1129" s="90" t="s">
        <v>150</v>
      </c>
      <c r="T1129" s="90">
        <v>3020.1</v>
      </c>
      <c r="U1129" s="90">
        <v>12.2</v>
      </c>
      <c r="V1129" s="88" t="s">
        <v>31</v>
      </c>
      <c r="W1129" s="88" t="s">
        <v>112</v>
      </c>
      <c r="X1129" s="88" t="s">
        <v>2172</v>
      </c>
      <c r="Y1129" s="90" t="s">
        <v>537</v>
      </c>
      <c r="Z1129" s="90" t="s">
        <v>566</v>
      </c>
      <c r="AA1129" s="90">
        <v>73</v>
      </c>
      <c r="AB1129" s="91" t="s">
        <v>3891</v>
      </c>
      <c r="AC1129" s="88" t="s">
        <v>566</v>
      </c>
      <c r="AD1129" s="90" t="s">
        <v>566</v>
      </c>
      <c r="AE1129" s="90" t="s">
        <v>4788</v>
      </c>
      <c r="AF1129" s="90" t="s">
        <v>112</v>
      </c>
      <c r="AG1129" s="91" t="s">
        <v>4008</v>
      </c>
      <c r="AH1129" s="92" t="s">
        <v>3311</v>
      </c>
      <c r="AI1129" s="93">
        <v>346</v>
      </c>
      <c r="AJ1129" s="88" t="s">
        <v>722</v>
      </c>
      <c r="AK1129" s="90" t="s">
        <v>566</v>
      </c>
      <c r="AL1129" s="91">
        <v>36.9</v>
      </c>
      <c r="AM1129" s="91">
        <v>25.3639279619</v>
      </c>
      <c r="AN1129" s="91">
        <v>2042</v>
      </c>
      <c r="AO1129" s="90">
        <v>26.4</v>
      </c>
      <c r="AP1129" s="91">
        <v>367.35300000000001</v>
      </c>
      <c r="AQ1129" s="91">
        <v>43.221578947399998</v>
      </c>
      <c r="AR1129" s="91" t="s">
        <v>566</v>
      </c>
      <c r="AS1129" s="91">
        <v>83.319239993300002</v>
      </c>
      <c r="AT1129" s="91">
        <v>84.990636410500002</v>
      </c>
      <c r="AU1129" s="90">
        <v>1383</v>
      </c>
      <c r="AV1129" s="90">
        <v>0</v>
      </c>
      <c r="AW1129" s="91">
        <v>211.62</v>
      </c>
      <c r="AX1129" s="91" t="s">
        <v>566</v>
      </c>
      <c r="AY1129" s="91">
        <v>100.18</v>
      </c>
      <c r="AZ1129" s="88" t="s">
        <v>4928</v>
      </c>
      <c r="BA1129" s="91">
        <v>101.9</v>
      </c>
      <c r="BB1129" s="91">
        <v>16.860760006700001</v>
      </c>
      <c r="BC1129" s="94">
        <v>0.69124810579999996</v>
      </c>
      <c r="BD1129" s="91">
        <v>11.859</v>
      </c>
      <c r="BE1129" s="95">
        <v>74.856999999999999</v>
      </c>
      <c r="BF1129" s="91">
        <v>2.54</v>
      </c>
      <c r="BG1129" s="91">
        <v>31</v>
      </c>
      <c r="BH1129" s="94">
        <v>8.3330000000000001E-2</v>
      </c>
      <c r="BI1129" s="94">
        <v>0.2</v>
      </c>
      <c r="BJ1129" s="93">
        <v>219</v>
      </c>
      <c r="BK1129" s="94">
        <v>0</v>
      </c>
      <c r="BL1129" s="91">
        <v>78.843040000000002</v>
      </c>
      <c r="BM1129" s="96">
        <v>3.8475405199999999</v>
      </c>
      <c r="BN1129" s="96" t="s">
        <v>566</v>
      </c>
      <c r="BO1129" s="88" t="s">
        <v>696</v>
      </c>
      <c r="BP1129" s="88" t="s">
        <v>566</v>
      </c>
      <c r="BQ1129" s="91">
        <v>11.859</v>
      </c>
      <c r="BR1129" s="95">
        <v>74.856999999999999</v>
      </c>
      <c r="BS1129" s="91">
        <v>2.54</v>
      </c>
      <c r="BT1129" s="90">
        <v>30</v>
      </c>
      <c r="BU1129" s="91">
        <v>0</v>
      </c>
      <c r="BV1129" s="91">
        <v>76.319999999999993</v>
      </c>
      <c r="BW1129" s="96">
        <v>3.7243499999999998</v>
      </c>
      <c r="BX1129" s="96" t="s">
        <v>566</v>
      </c>
      <c r="BY1129" s="96" t="s">
        <v>566</v>
      </c>
      <c r="BZ1129" s="96" t="s">
        <v>566</v>
      </c>
      <c r="CA1129" s="96" t="s">
        <v>566</v>
      </c>
      <c r="CB1129" s="96" t="s">
        <v>566</v>
      </c>
      <c r="CC1129" s="96" t="s">
        <v>566</v>
      </c>
      <c r="CD1129" s="96" t="s">
        <v>566</v>
      </c>
      <c r="CE1129" s="96" t="s">
        <v>566</v>
      </c>
      <c r="CF1129" s="88" t="s">
        <v>566</v>
      </c>
      <c r="CG1129" s="88" t="s">
        <v>566</v>
      </c>
      <c r="CH1129" s="92" t="s">
        <v>566</v>
      </c>
      <c r="CI1129" s="91">
        <v>0</v>
      </c>
      <c r="CJ1129" s="91">
        <v>0</v>
      </c>
      <c r="CK1129" s="90" t="s">
        <v>566</v>
      </c>
      <c r="CL1129" s="91">
        <v>8.4172605299999995E-2</v>
      </c>
      <c r="CM1129" s="91">
        <v>-7.6172605300000001E-2</v>
      </c>
      <c r="CN1129" s="88" t="s">
        <v>566</v>
      </c>
      <c r="CO1129" s="91">
        <v>101.875</v>
      </c>
      <c r="CP1129" s="91">
        <v>0.50671833300000002</v>
      </c>
      <c r="CQ1129" s="91">
        <v>0.1086751012</v>
      </c>
      <c r="CR1129" s="91">
        <v>-11.3520139251</v>
      </c>
      <c r="CS1129" s="91">
        <v>-2.4353248987999998</v>
      </c>
      <c r="CT1129" s="90" t="s">
        <v>566</v>
      </c>
      <c r="CU1129" s="96">
        <v>1.0132000000000001</v>
      </c>
      <c r="CV1129" s="96">
        <v>0.85299999999999998</v>
      </c>
      <c r="CW1129" s="96">
        <v>0.79900000000000004</v>
      </c>
      <c r="CX1129" s="93">
        <v>2310</v>
      </c>
      <c r="CY1129" s="93">
        <v>2292.4299999999998</v>
      </c>
      <c r="CZ1129" s="93">
        <v>92.1</v>
      </c>
      <c r="DA1129" s="90">
        <v>51</v>
      </c>
      <c r="DB1129" s="90" t="s">
        <v>566</v>
      </c>
      <c r="DC1129" s="90">
        <v>81.5</v>
      </c>
      <c r="DD1129" s="91">
        <v>228</v>
      </c>
      <c r="DE1129" s="91">
        <v>-56.061403508799998</v>
      </c>
      <c r="DF1129" s="93">
        <v>136.30000000000001</v>
      </c>
      <c r="DG1129" s="88" t="s">
        <v>393</v>
      </c>
      <c r="DH1129" s="88" t="s">
        <v>566</v>
      </c>
      <c r="DI1129" s="88">
        <v>1</v>
      </c>
      <c r="DJ1129" s="88" t="s">
        <v>3131</v>
      </c>
      <c r="DK1129" s="90" t="s">
        <v>566</v>
      </c>
      <c r="DL1129" s="91">
        <v>74.856999999999999</v>
      </c>
      <c r="DM1129" s="91" t="s">
        <v>566</v>
      </c>
      <c r="DN1129" s="91">
        <v>19.5864369112</v>
      </c>
      <c r="DO1129" s="91">
        <v>4.2006729883</v>
      </c>
      <c r="DP1129" s="91">
        <v>7.7277046531</v>
      </c>
      <c r="DQ1129" s="91">
        <v>1.6566729883</v>
      </c>
      <c r="DR1129" s="91">
        <v>0.2530693893</v>
      </c>
      <c r="DS1129" s="91">
        <v>5.4275402600000001E-2</v>
      </c>
      <c r="DT1129" s="91">
        <v>-11.6056628688</v>
      </c>
      <c r="DU1129" s="91">
        <v>-2.4897245974</v>
      </c>
      <c r="DV1129" s="91" t="s">
        <v>566</v>
      </c>
      <c r="DW1129" s="97"/>
      <c r="DX1129" s="98" t="s">
        <v>689</v>
      </c>
      <c r="DY1129" s="99" t="s">
        <v>689</v>
      </c>
      <c r="DZ1129" s="98" t="s">
        <v>689</v>
      </c>
      <c r="EA1129" s="100" t="s">
        <v>566</v>
      </c>
      <c r="EB1129" s="101" t="s">
        <v>2761</v>
      </c>
      <c r="EC1129" s="38"/>
    </row>
    <row r="1130" spans="1:133" s="9" customFormat="1" ht="15" customHeight="1" x14ac:dyDescent="0.25">
      <c r="A1130" s="17" t="str">
        <f t="shared" si="17"/>
        <v>2754Г_Южно-Ягунское</v>
      </c>
      <c r="B1130" s="87">
        <v>321</v>
      </c>
      <c r="C1130" s="88" t="s">
        <v>733</v>
      </c>
      <c r="D1130" s="88" t="s">
        <v>568</v>
      </c>
      <c r="E1130" s="88" t="s">
        <v>531</v>
      </c>
      <c r="F1130" s="88" t="s">
        <v>10</v>
      </c>
      <c r="G1130" s="88" t="s">
        <v>29</v>
      </c>
      <c r="H1130" s="88" t="s">
        <v>3054</v>
      </c>
      <c r="I1130" s="89" t="s">
        <v>2531</v>
      </c>
      <c r="J1130" s="88" t="s">
        <v>2532</v>
      </c>
      <c r="K1130" s="88" t="s">
        <v>688</v>
      </c>
      <c r="L1130" s="88" t="s">
        <v>422</v>
      </c>
      <c r="M1130" s="88" t="s">
        <v>32</v>
      </c>
      <c r="N1130" s="88" t="s">
        <v>6</v>
      </c>
      <c r="O1130" s="90">
        <v>497.27</v>
      </c>
      <c r="P1130" s="90">
        <v>3202.22</v>
      </c>
      <c r="Q1130" s="90">
        <v>3699.49</v>
      </c>
      <c r="R1130" s="91">
        <v>806.93200000000002</v>
      </c>
      <c r="S1130" s="90" t="s">
        <v>699</v>
      </c>
      <c r="T1130" s="90">
        <v>3700</v>
      </c>
      <c r="U1130" s="90">
        <v>497.27</v>
      </c>
      <c r="V1130" s="88" t="s">
        <v>31</v>
      </c>
      <c r="W1130" s="88" t="s">
        <v>112</v>
      </c>
      <c r="X1130" s="88" t="s">
        <v>248</v>
      </c>
      <c r="Y1130" s="90" t="s">
        <v>918</v>
      </c>
      <c r="Z1130" s="90" t="s">
        <v>566</v>
      </c>
      <c r="AA1130" s="90">
        <v>73</v>
      </c>
      <c r="AB1130" s="91" t="s">
        <v>4328</v>
      </c>
      <c r="AC1130" s="88" t="s">
        <v>566</v>
      </c>
      <c r="AD1130" s="90" t="s">
        <v>566</v>
      </c>
      <c r="AE1130" s="90" t="s">
        <v>4885</v>
      </c>
      <c r="AF1130" s="90" t="s">
        <v>112</v>
      </c>
      <c r="AG1130" s="91" t="s">
        <v>3415</v>
      </c>
      <c r="AH1130" s="92" t="s">
        <v>2727</v>
      </c>
      <c r="AI1130" s="93">
        <v>695</v>
      </c>
      <c r="AJ1130" s="88" t="s">
        <v>722</v>
      </c>
      <c r="AK1130" s="90">
        <v>4.5</v>
      </c>
      <c r="AL1130" s="91">
        <v>37</v>
      </c>
      <c r="AM1130" s="91">
        <v>12.2970639068</v>
      </c>
      <c r="AN1130" s="91">
        <v>1817</v>
      </c>
      <c r="AO1130" s="90">
        <v>16.5</v>
      </c>
      <c r="AP1130" s="91">
        <v>337.67099999999999</v>
      </c>
      <c r="AQ1130" s="91">
        <v>34.154000000000003</v>
      </c>
      <c r="AR1130" s="91" t="s">
        <v>566</v>
      </c>
      <c r="AS1130" s="91">
        <v>86.8786080016</v>
      </c>
      <c r="AT1130" s="91">
        <v>87.904726050199997</v>
      </c>
      <c r="AU1130" s="90">
        <v>795</v>
      </c>
      <c r="AV1130" s="90">
        <v>0</v>
      </c>
      <c r="AW1130" s="91">
        <v>71.319999999999993</v>
      </c>
      <c r="AX1130" s="91" t="s">
        <v>566</v>
      </c>
      <c r="AY1130" s="91">
        <v>121.92</v>
      </c>
      <c r="AZ1130" s="88" t="s">
        <v>4928</v>
      </c>
      <c r="BA1130" s="91">
        <v>123.1</v>
      </c>
      <c r="BB1130" s="91">
        <v>35.041391998400002</v>
      </c>
      <c r="BC1130" s="94">
        <v>2.2538488198</v>
      </c>
      <c r="BD1130" s="91">
        <v>78.977999999999994</v>
      </c>
      <c r="BE1130" s="95">
        <v>8.6479999999999997</v>
      </c>
      <c r="BF1130" s="91">
        <v>61.54</v>
      </c>
      <c r="BG1130" s="91">
        <v>31</v>
      </c>
      <c r="BH1130" s="94" t="s">
        <v>566</v>
      </c>
      <c r="BI1130" s="94" t="s">
        <v>566</v>
      </c>
      <c r="BJ1130" s="93">
        <v>744</v>
      </c>
      <c r="BK1130" s="94">
        <v>0</v>
      </c>
      <c r="BL1130" s="91">
        <v>1907.8193900000001</v>
      </c>
      <c r="BM1130" s="96">
        <v>97.298788869999996</v>
      </c>
      <c r="BN1130" s="96" t="s">
        <v>566</v>
      </c>
      <c r="BO1130" s="88" t="s">
        <v>430</v>
      </c>
      <c r="BP1130" s="88" t="s">
        <v>566</v>
      </c>
      <c r="BQ1130" s="91">
        <v>78.977999999999994</v>
      </c>
      <c r="BR1130" s="95">
        <v>8.6479999999999997</v>
      </c>
      <c r="BS1130" s="91">
        <v>61.54</v>
      </c>
      <c r="BT1130" s="90">
        <v>30</v>
      </c>
      <c r="BU1130" s="91">
        <v>0</v>
      </c>
      <c r="BV1130" s="91">
        <v>1846.29</v>
      </c>
      <c r="BW1130" s="96">
        <v>94.160790000000006</v>
      </c>
      <c r="BX1130" s="96" t="s">
        <v>566</v>
      </c>
      <c r="BY1130" s="96" t="s">
        <v>566</v>
      </c>
      <c r="BZ1130" s="96" t="s">
        <v>566</v>
      </c>
      <c r="CA1130" s="96" t="s">
        <v>566</v>
      </c>
      <c r="CB1130" s="96" t="s">
        <v>566</v>
      </c>
      <c r="CC1130" s="96" t="s">
        <v>566</v>
      </c>
      <c r="CD1130" s="96" t="s">
        <v>566</v>
      </c>
      <c r="CE1130" s="96" t="s">
        <v>566</v>
      </c>
      <c r="CF1130" s="88" t="s">
        <v>566</v>
      </c>
      <c r="CG1130" s="88" t="s">
        <v>566</v>
      </c>
      <c r="CH1130" s="92" t="s">
        <v>566</v>
      </c>
      <c r="CI1130" s="91">
        <v>0</v>
      </c>
      <c r="CJ1130" s="91">
        <v>0</v>
      </c>
      <c r="CK1130" s="90" t="s">
        <v>566</v>
      </c>
      <c r="CL1130" s="91">
        <v>1.0208286415000001</v>
      </c>
      <c r="CM1130" s="91">
        <v>-1.3548286414999999</v>
      </c>
      <c r="CN1130" s="88" t="s">
        <v>566</v>
      </c>
      <c r="CO1130" s="91">
        <v>69.275000000000006</v>
      </c>
      <c r="CP1130" s="91">
        <v>116.8170797544</v>
      </c>
      <c r="CQ1130" s="91">
        <v>91.028088609400001</v>
      </c>
      <c r="CR1130" s="91">
        <v>37.8390152383</v>
      </c>
      <c r="CS1130" s="91">
        <v>29.485088609400002</v>
      </c>
      <c r="CT1130" s="90">
        <v>1</v>
      </c>
      <c r="CU1130" s="96">
        <v>1.0129999999999999</v>
      </c>
      <c r="CV1130" s="96">
        <v>0.85299999999999998</v>
      </c>
      <c r="CW1130" s="96">
        <v>0.79300000000000004</v>
      </c>
      <c r="CX1130" s="93">
        <v>2310</v>
      </c>
      <c r="CY1130" s="93">
        <v>2297.9879999999998</v>
      </c>
      <c r="CZ1130" s="93">
        <v>97.3</v>
      </c>
      <c r="DA1130" s="90">
        <v>51</v>
      </c>
      <c r="DB1130" s="90" t="s">
        <v>566</v>
      </c>
      <c r="DC1130" s="90">
        <v>81.5</v>
      </c>
      <c r="DD1130" s="91">
        <v>228</v>
      </c>
      <c r="DE1130" s="91">
        <v>-46.526315789500003</v>
      </c>
      <c r="DF1130" s="93">
        <v>239.5</v>
      </c>
      <c r="DG1130" s="88" t="s">
        <v>393</v>
      </c>
      <c r="DH1130" s="88" t="s">
        <v>566</v>
      </c>
      <c r="DI1130" s="88" t="s">
        <v>566</v>
      </c>
      <c r="DJ1130" s="88" t="s">
        <v>566</v>
      </c>
      <c r="DK1130" s="90">
        <v>0</v>
      </c>
      <c r="DL1130" s="91">
        <v>8.6479999999999997</v>
      </c>
      <c r="DM1130" s="91">
        <v>2.5447827199000002</v>
      </c>
      <c r="DN1130" s="91">
        <v>89.172728837999998</v>
      </c>
      <c r="DO1130" s="91">
        <v>69.486611711799995</v>
      </c>
      <c r="DP1130" s="91">
        <v>10.194664321899999</v>
      </c>
      <c r="DQ1130" s="91">
        <v>7.9436117118</v>
      </c>
      <c r="DR1130" s="91">
        <v>131.89608837130001</v>
      </c>
      <c r="DS1130" s="91">
        <v>102.778196859</v>
      </c>
      <c r="DT1130" s="91">
        <v>52.918023855199998</v>
      </c>
      <c r="DU1130" s="91">
        <v>41.235196858999998</v>
      </c>
      <c r="DV1130" s="91" t="s">
        <v>566</v>
      </c>
      <c r="DW1130" s="97"/>
      <c r="DX1130" s="98" t="s">
        <v>3380</v>
      </c>
      <c r="DY1130" s="99" t="s">
        <v>689</v>
      </c>
      <c r="DZ1130" s="98" t="s">
        <v>689</v>
      </c>
      <c r="EA1130" s="100" t="s">
        <v>689</v>
      </c>
      <c r="EB1130" s="101" t="s">
        <v>2764</v>
      </c>
      <c r="EC1130" s="38"/>
    </row>
    <row r="1131" spans="1:133" s="9" customFormat="1" ht="15" customHeight="1" x14ac:dyDescent="0.25">
      <c r="A1131" s="17" t="str">
        <f t="shared" si="17"/>
        <v>2771_Южно-Ягунское</v>
      </c>
      <c r="B1131" s="87">
        <v>322</v>
      </c>
      <c r="C1131" s="88" t="s">
        <v>733</v>
      </c>
      <c r="D1131" s="88" t="s">
        <v>568</v>
      </c>
      <c r="E1131" s="88" t="s">
        <v>531</v>
      </c>
      <c r="F1131" s="88" t="s">
        <v>10</v>
      </c>
      <c r="G1131" s="88" t="s">
        <v>29</v>
      </c>
      <c r="H1131" s="88" t="s">
        <v>64</v>
      </c>
      <c r="I1131" s="89">
        <v>2771</v>
      </c>
      <c r="J1131" s="88" t="s">
        <v>205</v>
      </c>
      <c r="K1131" s="88" t="s">
        <v>688</v>
      </c>
      <c r="L1131" s="88" t="s">
        <v>421</v>
      </c>
      <c r="M1131" s="88" t="s">
        <v>34</v>
      </c>
      <c r="N1131" s="88" t="s">
        <v>6</v>
      </c>
      <c r="O1131" s="90">
        <v>3.7</v>
      </c>
      <c r="P1131" s="90">
        <v>2482.1999999999998</v>
      </c>
      <c r="Q1131" s="90">
        <v>2485.9</v>
      </c>
      <c r="R1131" s="91">
        <v>92.772000000000006</v>
      </c>
      <c r="S1131" s="90" t="s">
        <v>150</v>
      </c>
      <c r="T1131" s="90">
        <v>2518</v>
      </c>
      <c r="U1131" s="90">
        <v>3.7</v>
      </c>
      <c r="V1131" s="88" t="s">
        <v>31</v>
      </c>
      <c r="W1131" s="88" t="s">
        <v>112</v>
      </c>
      <c r="X1131" s="88" t="s">
        <v>1758</v>
      </c>
      <c r="Y1131" s="90" t="s">
        <v>966</v>
      </c>
      <c r="Z1131" s="90" t="s">
        <v>566</v>
      </c>
      <c r="AA1131" s="90">
        <v>73</v>
      </c>
      <c r="AB1131" s="91" t="s">
        <v>4168</v>
      </c>
      <c r="AC1131" s="88" t="s">
        <v>566</v>
      </c>
      <c r="AD1131" s="90" t="s">
        <v>566</v>
      </c>
      <c r="AE1131" s="90" t="s">
        <v>2019</v>
      </c>
      <c r="AF1131" s="90" t="s">
        <v>112</v>
      </c>
      <c r="AG1131" s="91" t="s">
        <v>3424</v>
      </c>
      <c r="AH1131" s="92" t="s">
        <v>4883</v>
      </c>
      <c r="AI1131" s="93">
        <v>63</v>
      </c>
      <c r="AJ1131" s="88" t="s">
        <v>722</v>
      </c>
      <c r="AK1131" s="90" t="s">
        <v>566</v>
      </c>
      <c r="AL1131" s="91">
        <v>31.1</v>
      </c>
      <c r="AM1131" s="91">
        <v>25.857389595400001</v>
      </c>
      <c r="AN1131" s="91">
        <v>2049</v>
      </c>
      <c r="AO1131" s="90">
        <v>24</v>
      </c>
      <c r="AP1131" s="91">
        <v>77.152000000000001</v>
      </c>
      <c r="AQ1131" s="91">
        <v>45.009</v>
      </c>
      <c r="AR1131" s="91" t="s">
        <v>566</v>
      </c>
      <c r="AS1131" s="91">
        <v>58.661804918199998</v>
      </c>
      <c r="AT1131" s="91">
        <v>59.207717189</v>
      </c>
      <c r="AU1131" s="90">
        <v>371</v>
      </c>
      <c r="AV1131" s="90">
        <v>7</v>
      </c>
      <c r="AW1131" s="91">
        <v>1.99</v>
      </c>
      <c r="AX1131" s="91" t="s">
        <v>566</v>
      </c>
      <c r="AY1131" s="91">
        <v>186.2</v>
      </c>
      <c r="AZ1131" s="88" t="s">
        <v>4928</v>
      </c>
      <c r="BA1131" s="91">
        <v>186.8</v>
      </c>
      <c r="BB1131" s="91">
        <v>127.5381950818</v>
      </c>
      <c r="BC1131" s="94">
        <v>0.2306077671</v>
      </c>
      <c r="BD1131" s="91">
        <v>29.184999999999999</v>
      </c>
      <c r="BE1131" s="95">
        <v>77.694999999999993</v>
      </c>
      <c r="BF1131" s="91">
        <v>5.55</v>
      </c>
      <c r="BG1131" s="91">
        <v>31</v>
      </c>
      <c r="BH1131" s="94">
        <v>8.3330000000000001E-2</v>
      </c>
      <c r="BI1131" s="94">
        <v>0.16667000000000001</v>
      </c>
      <c r="BJ1131" s="93">
        <v>248</v>
      </c>
      <c r="BK1131" s="94">
        <v>0</v>
      </c>
      <c r="BL1131" s="91">
        <v>172.13713000000001</v>
      </c>
      <c r="BM1131" s="96">
        <v>6.8854851200000002</v>
      </c>
      <c r="BN1131" s="96" t="s">
        <v>566</v>
      </c>
      <c r="BO1131" s="88" t="s">
        <v>696</v>
      </c>
      <c r="BP1131" s="88" t="s">
        <v>566</v>
      </c>
      <c r="BQ1131" s="91">
        <v>29.184999999999999</v>
      </c>
      <c r="BR1131" s="95">
        <v>77.694999999999993</v>
      </c>
      <c r="BS1131" s="91">
        <v>5.55</v>
      </c>
      <c r="BT1131" s="90">
        <v>30</v>
      </c>
      <c r="BU1131" s="91">
        <v>0</v>
      </c>
      <c r="BV1131" s="91">
        <v>166.59</v>
      </c>
      <c r="BW1131" s="96">
        <v>6.6635999999999997</v>
      </c>
      <c r="BX1131" s="96" t="s">
        <v>566</v>
      </c>
      <c r="BY1131" s="96" t="s">
        <v>566</v>
      </c>
      <c r="BZ1131" s="96" t="s">
        <v>566</v>
      </c>
      <c r="CA1131" s="96" t="s">
        <v>566</v>
      </c>
      <c r="CB1131" s="96" t="s">
        <v>566</v>
      </c>
      <c r="CC1131" s="96" t="s">
        <v>566</v>
      </c>
      <c r="CD1131" s="96" t="s">
        <v>566</v>
      </c>
      <c r="CE1131" s="96" t="s">
        <v>566</v>
      </c>
      <c r="CF1131" s="88" t="s">
        <v>566</v>
      </c>
      <c r="CG1131" s="88" t="s">
        <v>566</v>
      </c>
      <c r="CH1131" s="92" t="s">
        <v>566</v>
      </c>
      <c r="CI1131" s="91">
        <v>0</v>
      </c>
      <c r="CJ1131" s="91">
        <v>0</v>
      </c>
      <c r="CK1131" s="90" t="s">
        <v>566</v>
      </c>
      <c r="CL1131" s="91">
        <v>0.44156962220000001</v>
      </c>
      <c r="CM1131" s="91">
        <v>-0.54956962220000005</v>
      </c>
      <c r="CN1131" s="88" t="s">
        <v>566</v>
      </c>
      <c r="CO1131" s="91">
        <v>60.52</v>
      </c>
      <c r="CP1131" s="91">
        <v>28.818113648800001</v>
      </c>
      <c r="CQ1131" s="91">
        <v>5.4830968932999999</v>
      </c>
      <c r="CR1131" s="91">
        <v>-0.36640248019999999</v>
      </c>
      <c r="CS1131" s="91">
        <v>-6.9903106699999995E-2</v>
      </c>
      <c r="CT1131" s="90">
        <v>0</v>
      </c>
      <c r="CU1131" s="96">
        <v>1.0149999999999999</v>
      </c>
      <c r="CV1131" s="96">
        <v>0.85299999999999998</v>
      </c>
      <c r="CW1131" s="96">
        <v>0.78500000000000003</v>
      </c>
      <c r="CX1131" s="93">
        <v>2301</v>
      </c>
      <c r="CY1131" s="93">
        <v>2294.9279999999999</v>
      </c>
      <c r="CZ1131" s="93">
        <v>94.5</v>
      </c>
      <c r="DA1131" s="90">
        <v>40</v>
      </c>
      <c r="DB1131" s="90" t="s">
        <v>566</v>
      </c>
      <c r="DC1131" s="90">
        <v>71.2</v>
      </c>
      <c r="DD1131" s="91">
        <v>212</v>
      </c>
      <c r="DE1131" s="91">
        <v>-12.169811320799999</v>
      </c>
      <c r="DF1131" s="93">
        <v>33.1</v>
      </c>
      <c r="DG1131" s="88" t="s">
        <v>393</v>
      </c>
      <c r="DH1131" s="88" t="s">
        <v>566</v>
      </c>
      <c r="DI1131" s="88" t="s">
        <v>566</v>
      </c>
      <c r="DJ1131" s="88" t="s">
        <v>4587</v>
      </c>
      <c r="DK1131" s="90">
        <v>-4.5</v>
      </c>
      <c r="DL1131" s="91">
        <v>77.694999999999993</v>
      </c>
      <c r="DM1131" s="91">
        <v>0.55019672090000005</v>
      </c>
      <c r="DN1131" s="91">
        <v>69.631181546099995</v>
      </c>
      <c r="DO1131" s="91">
        <v>13.248421456999999</v>
      </c>
      <c r="DP1131" s="91">
        <v>40.4466654171</v>
      </c>
      <c r="DQ1131" s="91">
        <v>7.6954214570000001</v>
      </c>
      <c r="DR1131" s="91">
        <v>68.7569838119</v>
      </c>
      <c r="DS1131" s="91">
        <v>13.0820916639</v>
      </c>
      <c r="DT1131" s="91">
        <v>39.572467682899997</v>
      </c>
      <c r="DU1131" s="91">
        <v>7.5290916639000001</v>
      </c>
      <c r="DV1131" s="91" t="s">
        <v>566</v>
      </c>
      <c r="DW1131" s="97"/>
      <c r="DX1131" s="98" t="s">
        <v>4630</v>
      </c>
      <c r="DY1131" s="99" t="s">
        <v>689</v>
      </c>
      <c r="DZ1131" s="98" t="s">
        <v>689</v>
      </c>
      <c r="EA1131" s="100" t="s">
        <v>689</v>
      </c>
      <c r="EB1131" s="101" t="s">
        <v>2761</v>
      </c>
      <c r="EC1131" s="38"/>
    </row>
    <row r="1132" spans="1:133" s="9" customFormat="1" ht="15" customHeight="1" x14ac:dyDescent="0.25">
      <c r="A1132" s="17" t="str">
        <f t="shared" si="17"/>
        <v>2817_Южно-Ягунское</v>
      </c>
      <c r="B1132" s="87">
        <v>323</v>
      </c>
      <c r="C1132" s="88" t="s">
        <v>733</v>
      </c>
      <c r="D1132" s="88" t="s">
        <v>568</v>
      </c>
      <c r="E1132" s="88" t="s">
        <v>531</v>
      </c>
      <c r="F1132" s="88" t="s">
        <v>10</v>
      </c>
      <c r="G1132" s="88" t="s">
        <v>29</v>
      </c>
      <c r="H1132" s="88" t="s">
        <v>3055</v>
      </c>
      <c r="I1132" s="89">
        <v>2817</v>
      </c>
      <c r="J1132" s="88" t="s">
        <v>172</v>
      </c>
      <c r="K1132" s="88" t="s">
        <v>688</v>
      </c>
      <c r="L1132" s="88" t="s">
        <v>423</v>
      </c>
      <c r="M1132" s="88" t="s">
        <v>1508</v>
      </c>
      <c r="N1132" s="88" t="s">
        <v>6</v>
      </c>
      <c r="O1132" s="90">
        <v>7.5</v>
      </c>
      <c r="P1132" s="90">
        <v>2432.4</v>
      </c>
      <c r="Q1132" s="90">
        <v>2443.8000000000002</v>
      </c>
      <c r="R1132" s="91">
        <v>59.046999999999997</v>
      </c>
      <c r="S1132" s="90" t="s">
        <v>150</v>
      </c>
      <c r="T1132" s="90">
        <v>2477.1999999999998</v>
      </c>
      <c r="U1132" s="90">
        <v>1.6</v>
      </c>
      <c r="V1132" s="88" t="s">
        <v>31</v>
      </c>
      <c r="W1132" s="88" t="s">
        <v>94</v>
      </c>
      <c r="X1132" s="88" t="s">
        <v>308</v>
      </c>
      <c r="Y1132" s="90" t="s">
        <v>857</v>
      </c>
      <c r="Z1132" s="90" t="s">
        <v>566</v>
      </c>
      <c r="AA1132" s="90">
        <v>73</v>
      </c>
      <c r="AB1132" s="91" t="s">
        <v>4641</v>
      </c>
      <c r="AC1132" s="88" t="s">
        <v>566</v>
      </c>
      <c r="AD1132" s="90" t="s">
        <v>566</v>
      </c>
      <c r="AE1132" s="90" t="s">
        <v>1265</v>
      </c>
      <c r="AF1132" s="90" t="s">
        <v>94</v>
      </c>
      <c r="AG1132" s="91" t="s">
        <v>3442</v>
      </c>
      <c r="AH1132" s="92" t="s">
        <v>4753</v>
      </c>
      <c r="AI1132" s="93">
        <v>125</v>
      </c>
      <c r="AJ1132" s="88" t="s">
        <v>4611</v>
      </c>
      <c r="AK1132" s="90" t="s">
        <v>566</v>
      </c>
      <c r="AL1132" s="91">
        <v>25.5</v>
      </c>
      <c r="AM1132" s="91">
        <v>19.837157666700001</v>
      </c>
      <c r="AN1132" s="91">
        <v>2209</v>
      </c>
      <c r="AO1132" s="90">
        <v>20.9</v>
      </c>
      <c r="AP1132" s="91">
        <v>58.093000000000004</v>
      </c>
      <c r="AQ1132" s="91">
        <v>39.299999999999997</v>
      </c>
      <c r="AR1132" s="91">
        <v>70</v>
      </c>
      <c r="AS1132" s="91">
        <v>49.682729307999999</v>
      </c>
      <c r="AT1132" s="91">
        <v>52.051545428099999</v>
      </c>
      <c r="AU1132" s="90">
        <v>185</v>
      </c>
      <c r="AV1132" s="90">
        <v>0</v>
      </c>
      <c r="AW1132" s="91">
        <v>1.07</v>
      </c>
      <c r="AX1132" s="91" t="s">
        <v>566</v>
      </c>
      <c r="AY1132" s="91">
        <v>181.19</v>
      </c>
      <c r="AZ1132" s="88" t="s">
        <v>4928</v>
      </c>
      <c r="BA1132" s="91">
        <v>183.6</v>
      </c>
      <c r="BB1132" s="91">
        <v>131.50727069199999</v>
      </c>
      <c r="BC1132" s="94">
        <v>0.1061970466</v>
      </c>
      <c r="BD1132" s="91">
        <v>15.51</v>
      </c>
      <c r="BE1132" s="95">
        <v>95.965000000000003</v>
      </c>
      <c r="BF1132" s="91">
        <v>0.53</v>
      </c>
      <c r="BG1132" s="91">
        <v>31</v>
      </c>
      <c r="BH1132" s="94">
        <v>0.2</v>
      </c>
      <c r="BI1132" s="94">
        <v>0.26667000000000002</v>
      </c>
      <c r="BJ1132" s="93">
        <v>319</v>
      </c>
      <c r="BK1132" s="94">
        <v>0</v>
      </c>
      <c r="BL1132" s="91">
        <v>16.550229999999999</v>
      </c>
      <c r="BM1132" s="96">
        <v>0.66200923</v>
      </c>
      <c r="BN1132" s="96" t="s">
        <v>566</v>
      </c>
      <c r="BO1132" s="88" t="s">
        <v>696</v>
      </c>
      <c r="BP1132" s="88" t="s">
        <v>566</v>
      </c>
      <c r="BQ1132" s="91">
        <v>15.51</v>
      </c>
      <c r="BR1132" s="95">
        <v>95.965000000000003</v>
      </c>
      <c r="BS1132" s="91">
        <v>0.53</v>
      </c>
      <c r="BT1132" s="90">
        <v>30</v>
      </c>
      <c r="BU1132" s="91">
        <v>0</v>
      </c>
      <c r="BV1132" s="91">
        <v>16.02</v>
      </c>
      <c r="BW1132" s="96">
        <v>0.64080000000000004</v>
      </c>
      <c r="BX1132" s="96" t="s">
        <v>566</v>
      </c>
      <c r="BY1132" s="96" t="s">
        <v>566</v>
      </c>
      <c r="BZ1132" s="96" t="s">
        <v>566</v>
      </c>
      <c r="CA1132" s="96" t="s">
        <v>566</v>
      </c>
      <c r="CB1132" s="96" t="s">
        <v>566</v>
      </c>
      <c r="CC1132" s="96" t="s">
        <v>566</v>
      </c>
      <c r="CD1132" s="96" t="s">
        <v>566</v>
      </c>
      <c r="CE1132" s="96" t="s">
        <v>566</v>
      </c>
      <c r="CF1132" s="88" t="s">
        <v>566</v>
      </c>
      <c r="CG1132" s="88" t="s">
        <v>566</v>
      </c>
      <c r="CH1132" s="92" t="s">
        <v>566</v>
      </c>
      <c r="CI1132" s="91">
        <v>0</v>
      </c>
      <c r="CJ1132" s="91">
        <v>0</v>
      </c>
      <c r="CK1132" s="90" t="s">
        <v>566</v>
      </c>
      <c r="CL1132" s="91">
        <v>-6.99238472E-2</v>
      </c>
      <c r="CM1132" s="91">
        <v>-6.2076152799999999E-2</v>
      </c>
      <c r="CN1132" s="88" t="s">
        <v>566</v>
      </c>
      <c r="CO1132" s="91">
        <v>69.275000000000006</v>
      </c>
      <c r="CP1132" s="91">
        <v>14.215663122300001</v>
      </c>
      <c r="CQ1132" s="91">
        <v>0.48933546989999999</v>
      </c>
      <c r="CR1132" s="91">
        <v>-1.2940142969999999</v>
      </c>
      <c r="CS1132" s="91">
        <v>-4.4664530100000002E-2</v>
      </c>
      <c r="CT1132" s="90" t="s">
        <v>566</v>
      </c>
      <c r="CU1132" s="96">
        <v>1.0149999999999999</v>
      </c>
      <c r="CV1132" s="96">
        <v>0.85299999999999998</v>
      </c>
      <c r="CW1132" s="96">
        <v>0.78720000000000001</v>
      </c>
      <c r="CX1132" s="93">
        <v>2310</v>
      </c>
      <c r="CY1132" s="93">
        <v>2285.4319999999998</v>
      </c>
      <c r="CZ1132" s="93">
        <v>95</v>
      </c>
      <c r="DA1132" s="90">
        <v>40</v>
      </c>
      <c r="DB1132" s="90" t="s">
        <v>566</v>
      </c>
      <c r="DC1132" s="90">
        <v>81.5</v>
      </c>
      <c r="DD1132" s="91">
        <v>228</v>
      </c>
      <c r="DE1132" s="91">
        <v>-20.530701754399999</v>
      </c>
      <c r="DF1132" s="93">
        <v>136.30000000000001</v>
      </c>
      <c r="DG1132" s="88" t="s">
        <v>393</v>
      </c>
      <c r="DH1132" s="88" t="s">
        <v>566</v>
      </c>
      <c r="DI1132" s="88" t="s">
        <v>566</v>
      </c>
      <c r="DJ1132" s="88" t="s">
        <v>4776</v>
      </c>
      <c r="DK1132" s="90" t="s">
        <v>566</v>
      </c>
      <c r="DL1132" s="91">
        <v>95.965000000000003</v>
      </c>
      <c r="DM1132" s="91" t="s">
        <v>566</v>
      </c>
      <c r="DN1132" s="91">
        <v>30.798258538300001</v>
      </c>
      <c r="DO1132" s="91">
        <v>1.0601460753</v>
      </c>
      <c r="DP1132" s="91">
        <v>15.288581119</v>
      </c>
      <c r="DQ1132" s="91">
        <v>0.52614607530000002</v>
      </c>
      <c r="DR1132" s="91">
        <v>28.4442056195</v>
      </c>
      <c r="DS1132" s="91">
        <v>0.97911421369999996</v>
      </c>
      <c r="DT1132" s="91">
        <v>12.934528200200001</v>
      </c>
      <c r="DU1132" s="91">
        <v>0.44511421369999998</v>
      </c>
      <c r="DV1132" s="91" t="s">
        <v>566</v>
      </c>
      <c r="DW1132" s="97"/>
      <c r="DX1132" s="98" t="s">
        <v>5445</v>
      </c>
      <c r="DY1132" s="99" t="s">
        <v>689</v>
      </c>
      <c r="DZ1132" s="98" t="s">
        <v>689</v>
      </c>
      <c r="EA1132" s="100" t="s">
        <v>566</v>
      </c>
      <c r="EB1132" s="101" t="s">
        <v>2761</v>
      </c>
      <c r="EC1132" s="38"/>
    </row>
    <row r="1133" spans="1:133" s="9" customFormat="1" ht="15" customHeight="1" x14ac:dyDescent="0.25">
      <c r="A1133" s="17" t="str">
        <f t="shared" si="17"/>
        <v>2934_Южно-Ягунское</v>
      </c>
      <c r="B1133" s="87">
        <v>324</v>
      </c>
      <c r="C1133" s="88" t="s">
        <v>733</v>
      </c>
      <c r="D1133" s="88" t="s">
        <v>568</v>
      </c>
      <c r="E1133" s="88" t="s">
        <v>531</v>
      </c>
      <c r="F1133" s="88" t="s">
        <v>9</v>
      </c>
      <c r="G1133" s="88" t="s">
        <v>29</v>
      </c>
      <c r="H1133" s="88" t="s">
        <v>3092</v>
      </c>
      <c r="I1133" s="89">
        <v>2934</v>
      </c>
      <c r="J1133" s="88" t="s">
        <v>155</v>
      </c>
      <c r="K1133" s="88" t="s">
        <v>688</v>
      </c>
      <c r="L1133" s="88" t="s">
        <v>566</v>
      </c>
      <c r="M1133" s="88" t="s">
        <v>226</v>
      </c>
      <c r="N1133" s="88" t="s">
        <v>14</v>
      </c>
      <c r="O1133" s="90">
        <v>9</v>
      </c>
      <c r="P1133" s="90">
        <v>2977</v>
      </c>
      <c r="Q1133" s="90">
        <v>2986</v>
      </c>
      <c r="R1133" s="91">
        <v>147.04</v>
      </c>
      <c r="S1133" s="90" t="s">
        <v>690</v>
      </c>
      <c r="T1133" s="90">
        <v>2487</v>
      </c>
      <c r="U1133" s="90">
        <v>17.600000000000001</v>
      </c>
      <c r="V1133" s="88" t="s">
        <v>31</v>
      </c>
      <c r="W1133" s="88" t="s">
        <v>112</v>
      </c>
      <c r="X1133" s="88" t="s">
        <v>1768</v>
      </c>
      <c r="Y1133" s="90" t="s">
        <v>857</v>
      </c>
      <c r="Z1133" s="90" t="s">
        <v>566</v>
      </c>
      <c r="AA1133" s="90">
        <v>73</v>
      </c>
      <c r="AB1133" s="91" t="s">
        <v>4329</v>
      </c>
      <c r="AC1133" s="88" t="s">
        <v>566</v>
      </c>
      <c r="AD1133" s="90" t="s">
        <v>566</v>
      </c>
      <c r="AE1133" s="90" t="s">
        <v>2019</v>
      </c>
      <c r="AF1133" s="90" t="s">
        <v>112</v>
      </c>
      <c r="AG1133" s="91" t="s">
        <v>3511</v>
      </c>
      <c r="AH1133" s="92" t="s">
        <v>4830</v>
      </c>
      <c r="AI1133" s="93">
        <v>111</v>
      </c>
      <c r="AJ1133" s="88" t="s">
        <v>566</v>
      </c>
      <c r="AK1133" s="90" t="s">
        <v>566</v>
      </c>
      <c r="AL1133" s="91">
        <v>30.3</v>
      </c>
      <c r="AM1133" s="91">
        <v>17.1724648458</v>
      </c>
      <c r="AN1133" s="91">
        <v>2023</v>
      </c>
      <c r="AO1133" s="90">
        <v>19</v>
      </c>
      <c r="AP1133" s="91">
        <v>133.69</v>
      </c>
      <c r="AQ1133" s="91" t="s">
        <v>566</v>
      </c>
      <c r="AR1133" s="91" t="s">
        <v>566</v>
      </c>
      <c r="AS1133" s="91">
        <v>101.58</v>
      </c>
      <c r="AT1133" s="91">
        <v>101.72</v>
      </c>
      <c r="AU1133" s="90" t="s">
        <v>566</v>
      </c>
      <c r="AV1133" s="90">
        <v>0</v>
      </c>
      <c r="AW1133" s="91" t="s">
        <v>566</v>
      </c>
      <c r="AX1133" s="91" t="s">
        <v>566</v>
      </c>
      <c r="AY1133" s="91">
        <v>149.76</v>
      </c>
      <c r="AZ1133" s="88" t="s">
        <v>4928</v>
      </c>
      <c r="BA1133" s="91">
        <v>149.9</v>
      </c>
      <c r="BB1133" s="91">
        <v>48.18</v>
      </c>
      <c r="BC1133" s="94">
        <v>0.65794935659999998</v>
      </c>
      <c r="BD1133" s="91">
        <v>31.7</v>
      </c>
      <c r="BE1133" s="95">
        <v>77.933999999999997</v>
      </c>
      <c r="BF1133" s="91">
        <v>5.83</v>
      </c>
      <c r="BG1133" s="91">
        <v>31</v>
      </c>
      <c r="BH1133" s="94">
        <v>0.1</v>
      </c>
      <c r="BI1133" s="94">
        <v>0.16667000000000001</v>
      </c>
      <c r="BJ1133" s="93">
        <v>279</v>
      </c>
      <c r="BK1133" s="94">
        <v>0</v>
      </c>
      <c r="BL1133" s="91">
        <v>180.62413000000001</v>
      </c>
      <c r="BM1133" s="96">
        <v>14.088682070000001</v>
      </c>
      <c r="BN1133" s="96" t="s">
        <v>566</v>
      </c>
      <c r="BO1133" s="88" t="s">
        <v>696</v>
      </c>
      <c r="BP1133" s="88" t="s">
        <v>566</v>
      </c>
      <c r="BQ1133" s="91">
        <v>31.7</v>
      </c>
      <c r="BR1133" s="95">
        <v>77.933999999999997</v>
      </c>
      <c r="BS1133" s="91">
        <v>5.83</v>
      </c>
      <c r="BT1133" s="90">
        <v>30</v>
      </c>
      <c r="BU1133" s="91">
        <v>0</v>
      </c>
      <c r="BV1133" s="91">
        <v>174.81</v>
      </c>
      <c r="BW1133" s="96">
        <v>13.63518</v>
      </c>
      <c r="BX1133" s="96" t="s">
        <v>566</v>
      </c>
      <c r="BY1133" s="96" t="s">
        <v>566</v>
      </c>
      <c r="BZ1133" s="96" t="s">
        <v>566</v>
      </c>
      <c r="CA1133" s="96" t="s">
        <v>566</v>
      </c>
      <c r="CB1133" s="96" t="s">
        <v>566</v>
      </c>
      <c r="CC1133" s="96" t="s">
        <v>566</v>
      </c>
      <c r="CD1133" s="96" t="s">
        <v>566</v>
      </c>
      <c r="CE1133" s="96" t="s">
        <v>566</v>
      </c>
      <c r="CF1133" s="88" t="s">
        <v>566</v>
      </c>
      <c r="CG1133" s="88" t="s">
        <v>566</v>
      </c>
      <c r="CH1133" s="92" t="s">
        <v>566</v>
      </c>
      <c r="CI1133" s="91">
        <v>0</v>
      </c>
      <c r="CJ1133" s="91">
        <v>0</v>
      </c>
      <c r="CK1133" s="90" t="s">
        <v>566</v>
      </c>
      <c r="CL1133" s="91">
        <v>0.23411290169999999</v>
      </c>
      <c r="CM1133" s="91">
        <v>5.7887098300000002E-2</v>
      </c>
      <c r="CN1133" s="88" t="s">
        <v>566</v>
      </c>
      <c r="CO1133" s="91">
        <v>126.625</v>
      </c>
      <c r="CP1133" s="91">
        <v>15.2215034692</v>
      </c>
      <c r="CQ1133" s="91">
        <v>2.7978007488999999</v>
      </c>
      <c r="CR1133" s="91">
        <v>-16.478173950199999</v>
      </c>
      <c r="CS1133" s="91">
        <v>-3.0291992511000001</v>
      </c>
      <c r="CT1133" s="90">
        <v>0</v>
      </c>
      <c r="CU1133" s="96">
        <v>1.0169999999999999</v>
      </c>
      <c r="CV1133" s="96">
        <v>0.83299999999999996</v>
      </c>
      <c r="CW1133" s="96">
        <v>0.74299999999999999</v>
      </c>
      <c r="CX1133" s="93">
        <v>2741</v>
      </c>
      <c r="CY1133" s="93">
        <v>2739.56</v>
      </c>
      <c r="CZ1133" s="93">
        <v>90.4</v>
      </c>
      <c r="DA1133" s="90">
        <v>78</v>
      </c>
      <c r="DB1133" s="90" t="s">
        <v>566</v>
      </c>
      <c r="DC1133" s="90">
        <v>101.3</v>
      </c>
      <c r="DD1133" s="91">
        <v>282</v>
      </c>
      <c r="DE1133" s="91">
        <v>-46.893617021300003</v>
      </c>
      <c r="DF1133" s="93">
        <v>7.8</v>
      </c>
      <c r="DG1133" s="88" t="s">
        <v>393</v>
      </c>
      <c r="DH1133" s="88" t="s">
        <v>566</v>
      </c>
      <c r="DI1133" s="88">
        <v>1</v>
      </c>
      <c r="DJ1133" s="88" t="s">
        <v>2389</v>
      </c>
      <c r="DK1133" s="90">
        <v>-5</v>
      </c>
      <c r="DL1133" s="91">
        <v>77.933999999999997</v>
      </c>
      <c r="DM1133" s="91">
        <v>1.8555084809</v>
      </c>
      <c r="DN1133" s="91">
        <v>89.398398610800001</v>
      </c>
      <c r="DO1133" s="91">
        <v>16.431944918399999</v>
      </c>
      <c r="DP1133" s="91">
        <v>57.698721191399997</v>
      </c>
      <c r="DQ1133" s="91">
        <v>10.604944918399999</v>
      </c>
      <c r="DR1133" s="91">
        <v>42.927188706099997</v>
      </c>
      <c r="DS1133" s="91">
        <v>7.8902666187000001</v>
      </c>
      <c r="DT1133" s="91">
        <v>11.2275112867</v>
      </c>
      <c r="DU1133" s="91">
        <v>2.0632666187000002</v>
      </c>
      <c r="DV1133" s="91">
        <v>146.22274833329999</v>
      </c>
      <c r="DW1133" s="97"/>
      <c r="DX1133" s="98" t="s">
        <v>566</v>
      </c>
      <c r="DY1133" s="99" t="s">
        <v>689</v>
      </c>
      <c r="DZ1133" s="98" t="s">
        <v>689</v>
      </c>
      <c r="EA1133" s="100" t="s">
        <v>689</v>
      </c>
      <c r="EB1133" s="101" t="s">
        <v>2761</v>
      </c>
      <c r="EC1133" s="38"/>
    </row>
    <row r="1134" spans="1:133" s="9" customFormat="1" ht="15" customHeight="1" x14ac:dyDescent="0.25">
      <c r="A1134" s="17" t="str">
        <f t="shared" si="17"/>
        <v>3101_Южно-Ягунское</v>
      </c>
      <c r="B1134" s="87">
        <v>325</v>
      </c>
      <c r="C1134" s="88" t="s">
        <v>733</v>
      </c>
      <c r="D1134" s="88" t="s">
        <v>568</v>
      </c>
      <c r="E1134" s="88" t="s">
        <v>531</v>
      </c>
      <c r="F1134" s="88" t="s">
        <v>9</v>
      </c>
      <c r="G1134" s="88" t="s">
        <v>29</v>
      </c>
      <c r="H1134" s="88" t="s">
        <v>3055</v>
      </c>
      <c r="I1134" s="89">
        <v>3101</v>
      </c>
      <c r="J1134" s="88" t="s">
        <v>155</v>
      </c>
      <c r="K1134" s="88" t="s">
        <v>688</v>
      </c>
      <c r="L1134" s="88" t="s">
        <v>417</v>
      </c>
      <c r="M1134" s="88" t="s">
        <v>1508</v>
      </c>
      <c r="N1134" s="88" t="s">
        <v>6</v>
      </c>
      <c r="O1134" s="90">
        <v>11.4</v>
      </c>
      <c r="P1134" s="90">
        <v>2416</v>
      </c>
      <c r="Q1134" s="90">
        <v>2433.1999999999998</v>
      </c>
      <c r="R1134" s="91">
        <v>35.799999999999997</v>
      </c>
      <c r="S1134" s="90" t="s">
        <v>150</v>
      </c>
      <c r="T1134" s="90">
        <v>2460</v>
      </c>
      <c r="U1134" s="90">
        <v>10.199999999999999</v>
      </c>
      <c r="V1134" s="88" t="s">
        <v>31</v>
      </c>
      <c r="W1134" s="88" t="s">
        <v>118</v>
      </c>
      <c r="X1134" s="88" t="s">
        <v>1069</v>
      </c>
      <c r="Y1134" s="90" t="s">
        <v>961</v>
      </c>
      <c r="Z1134" s="90" t="s">
        <v>566</v>
      </c>
      <c r="AA1134" s="90">
        <v>73</v>
      </c>
      <c r="AB1134" s="91" t="s">
        <v>3892</v>
      </c>
      <c r="AC1134" s="88" t="s">
        <v>566</v>
      </c>
      <c r="AD1134" s="90" t="s">
        <v>566</v>
      </c>
      <c r="AE1134" s="90" t="s">
        <v>3048</v>
      </c>
      <c r="AF1134" s="90" t="s">
        <v>118</v>
      </c>
      <c r="AG1134" s="91" t="s">
        <v>3488</v>
      </c>
      <c r="AH1134" s="92" t="s">
        <v>3017</v>
      </c>
      <c r="AI1134" s="93">
        <v>408</v>
      </c>
      <c r="AJ1134" s="88" t="s">
        <v>709</v>
      </c>
      <c r="AK1134" s="90" t="s">
        <v>566</v>
      </c>
      <c r="AL1134" s="91">
        <v>29.7</v>
      </c>
      <c r="AM1134" s="91">
        <v>17.1724648458</v>
      </c>
      <c r="AN1134" s="91">
        <v>1766</v>
      </c>
      <c r="AO1134" s="90">
        <v>18</v>
      </c>
      <c r="AP1134" s="91">
        <v>35.67</v>
      </c>
      <c r="AQ1134" s="91" t="s">
        <v>566</v>
      </c>
      <c r="AR1134" s="91" t="s">
        <v>566</v>
      </c>
      <c r="AS1134" s="91">
        <v>71.03</v>
      </c>
      <c r="AT1134" s="91">
        <v>72.03</v>
      </c>
      <c r="AU1134" s="90" t="s">
        <v>566</v>
      </c>
      <c r="AV1134" s="90">
        <v>0</v>
      </c>
      <c r="AW1134" s="91" t="s">
        <v>566</v>
      </c>
      <c r="AX1134" s="91" t="s">
        <v>566</v>
      </c>
      <c r="AY1134" s="91">
        <v>142.38</v>
      </c>
      <c r="AZ1134" s="88" t="s">
        <v>4928</v>
      </c>
      <c r="BA1134" s="91">
        <v>143.4</v>
      </c>
      <c r="BB1134" s="91">
        <v>71.349999999999994</v>
      </c>
      <c r="BC1134" s="94">
        <v>1.0074701195</v>
      </c>
      <c r="BD1134" s="91">
        <v>70.805000000000007</v>
      </c>
      <c r="BE1134" s="95">
        <v>96.174999999999997</v>
      </c>
      <c r="BF1134" s="91">
        <v>2.31</v>
      </c>
      <c r="BG1134" s="91">
        <v>31</v>
      </c>
      <c r="BH1134" s="94" t="s">
        <v>566</v>
      </c>
      <c r="BI1134" s="94" t="s">
        <v>566</v>
      </c>
      <c r="BJ1134" s="93">
        <v>744</v>
      </c>
      <c r="BK1134" s="94">
        <v>0</v>
      </c>
      <c r="BL1134" s="91">
        <v>71.622529999999998</v>
      </c>
      <c r="BM1134" s="96">
        <v>3.0067137599999998</v>
      </c>
      <c r="BN1134" s="96" t="s">
        <v>566</v>
      </c>
      <c r="BO1134" s="88" t="s">
        <v>430</v>
      </c>
      <c r="BP1134" s="88" t="s">
        <v>566</v>
      </c>
      <c r="BQ1134" s="91">
        <v>70.805000000000007</v>
      </c>
      <c r="BR1134" s="95">
        <v>96.174999999999997</v>
      </c>
      <c r="BS1134" s="91">
        <v>2.31</v>
      </c>
      <c r="BT1134" s="90">
        <v>30</v>
      </c>
      <c r="BU1134" s="91">
        <v>0</v>
      </c>
      <c r="BV1134" s="91">
        <v>69.33</v>
      </c>
      <c r="BW1134" s="96">
        <v>2.9104800000000002</v>
      </c>
      <c r="BX1134" s="96" t="s">
        <v>566</v>
      </c>
      <c r="BY1134" s="96" t="s">
        <v>566</v>
      </c>
      <c r="BZ1134" s="96" t="s">
        <v>566</v>
      </c>
      <c r="CA1134" s="96" t="s">
        <v>566</v>
      </c>
      <c r="CB1134" s="96" t="s">
        <v>566</v>
      </c>
      <c r="CC1134" s="96" t="s">
        <v>566</v>
      </c>
      <c r="CD1134" s="96" t="s">
        <v>566</v>
      </c>
      <c r="CE1134" s="96" t="s">
        <v>566</v>
      </c>
      <c r="CF1134" s="88" t="s">
        <v>566</v>
      </c>
      <c r="CG1134" s="88" t="s">
        <v>566</v>
      </c>
      <c r="CH1134" s="92" t="s">
        <v>566</v>
      </c>
      <c r="CI1134" s="91">
        <v>0</v>
      </c>
      <c r="CJ1134" s="91">
        <v>0</v>
      </c>
      <c r="CK1134" s="90" t="s">
        <v>566</v>
      </c>
      <c r="CL1134" s="91">
        <v>-7.1653178999999997E-2</v>
      </c>
      <c r="CM1134" s="91">
        <v>-3.0346821E-2</v>
      </c>
      <c r="CN1134" s="88" t="s">
        <v>566</v>
      </c>
      <c r="CO1134" s="91">
        <v>69.275000000000006</v>
      </c>
      <c r="CP1134" s="91">
        <v>79.716280374299998</v>
      </c>
      <c r="CQ1134" s="91">
        <v>2.6011661200999998</v>
      </c>
      <c r="CR1134" s="91">
        <v>8.9107965033000003</v>
      </c>
      <c r="CS1134" s="91">
        <v>0.29016612009999998</v>
      </c>
      <c r="CT1134" s="90" t="s">
        <v>566</v>
      </c>
      <c r="CU1134" s="96">
        <v>1.0138199999999999</v>
      </c>
      <c r="CV1134" s="96">
        <v>0.85299999999999998</v>
      </c>
      <c r="CW1134" s="96">
        <v>0.81759999999999999</v>
      </c>
      <c r="CX1134" s="93">
        <v>2310</v>
      </c>
      <c r="CY1134" s="93">
        <v>2299.6</v>
      </c>
      <c r="CZ1134" s="93">
        <v>90.4</v>
      </c>
      <c r="DA1134" s="90">
        <v>40</v>
      </c>
      <c r="DB1134" s="90" t="s">
        <v>566</v>
      </c>
      <c r="DC1134" s="90">
        <v>81.5</v>
      </c>
      <c r="DD1134" s="91">
        <v>228</v>
      </c>
      <c r="DE1134" s="91">
        <v>-37.552631578899998</v>
      </c>
      <c r="DF1134" s="93">
        <v>136.30000000000001</v>
      </c>
      <c r="DG1134" s="88" t="s">
        <v>393</v>
      </c>
      <c r="DH1134" s="88" t="s">
        <v>566</v>
      </c>
      <c r="DI1134" s="88" t="s">
        <v>566</v>
      </c>
      <c r="DJ1134" s="88" t="s">
        <v>2646</v>
      </c>
      <c r="DK1134" s="90" t="s">
        <v>566</v>
      </c>
      <c r="DL1134" s="91">
        <v>96.174999999999997</v>
      </c>
      <c r="DM1134" s="91" t="s">
        <v>566</v>
      </c>
      <c r="DN1134" s="91">
        <v>91.115762492399995</v>
      </c>
      <c r="DO1134" s="91">
        <v>2.9731346372999998</v>
      </c>
      <c r="DP1134" s="91">
        <v>20.310278621399998</v>
      </c>
      <c r="DQ1134" s="91">
        <v>0.6621346373</v>
      </c>
      <c r="DR1134" s="91">
        <v>102.7383569232</v>
      </c>
      <c r="DS1134" s="91">
        <v>3.3523833810000001</v>
      </c>
      <c r="DT1134" s="91">
        <v>31.932873052200001</v>
      </c>
      <c r="DU1134" s="91">
        <v>1.0413833809999999</v>
      </c>
      <c r="DV1134" s="91">
        <v>98.931388888900003</v>
      </c>
      <c r="DW1134" s="97"/>
      <c r="DX1134" s="98" t="s">
        <v>566</v>
      </c>
      <c r="DY1134" s="99" t="s">
        <v>689</v>
      </c>
      <c r="DZ1134" s="98" t="s">
        <v>689</v>
      </c>
      <c r="EA1134" s="100" t="s">
        <v>566</v>
      </c>
      <c r="EB1134" s="101" t="s">
        <v>2761</v>
      </c>
      <c r="EC1134" s="38"/>
    </row>
    <row r="1135" spans="1:133" s="9" customFormat="1" ht="15" customHeight="1" x14ac:dyDescent="0.25">
      <c r="A1135" s="17" t="str">
        <f t="shared" si="17"/>
        <v>4035_Южно-Ягунское</v>
      </c>
      <c r="B1135" s="87">
        <v>326</v>
      </c>
      <c r="C1135" s="88" t="s">
        <v>733</v>
      </c>
      <c r="D1135" s="88" t="s">
        <v>568</v>
      </c>
      <c r="E1135" s="88" t="s">
        <v>531</v>
      </c>
      <c r="F1135" s="88" t="s">
        <v>9</v>
      </c>
      <c r="G1135" s="88" t="s">
        <v>29</v>
      </c>
      <c r="H1135" s="88" t="s">
        <v>3055</v>
      </c>
      <c r="I1135" s="89">
        <v>4035</v>
      </c>
      <c r="J1135" s="88" t="s">
        <v>164</v>
      </c>
      <c r="K1135" s="88" t="s">
        <v>688</v>
      </c>
      <c r="L1135" s="88" t="s">
        <v>418</v>
      </c>
      <c r="M1135" s="88" t="s">
        <v>1508</v>
      </c>
      <c r="N1135" s="88" t="s">
        <v>6</v>
      </c>
      <c r="O1135" s="90">
        <v>13.3</v>
      </c>
      <c r="P1135" s="90">
        <v>2585.5</v>
      </c>
      <c r="Q1135" s="90">
        <v>2606</v>
      </c>
      <c r="R1135" s="91">
        <v>201.17500000000001</v>
      </c>
      <c r="S1135" s="90" t="s">
        <v>150</v>
      </c>
      <c r="T1135" s="90">
        <v>2656</v>
      </c>
      <c r="U1135" s="90">
        <v>12.8</v>
      </c>
      <c r="V1135" s="88" t="s">
        <v>31</v>
      </c>
      <c r="W1135" s="88" t="s">
        <v>112</v>
      </c>
      <c r="X1135" s="88" t="s">
        <v>1364</v>
      </c>
      <c r="Y1135" s="90" t="s">
        <v>954</v>
      </c>
      <c r="Z1135" s="90" t="s">
        <v>566</v>
      </c>
      <c r="AA1135" s="90">
        <v>73</v>
      </c>
      <c r="AB1135" s="91" t="s">
        <v>4958</v>
      </c>
      <c r="AC1135" s="88" t="s">
        <v>566</v>
      </c>
      <c r="AD1135" s="90" t="s">
        <v>566</v>
      </c>
      <c r="AE1135" s="90" t="s">
        <v>80</v>
      </c>
      <c r="AF1135" s="90" t="s">
        <v>112</v>
      </c>
      <c r="AG1135" s="91" t="s">
        <v>3475</v>
      </c>
      <c r="AH1135" s="92" t="s">
        <v>4941</v>
      </c>
      <c r="AI1135" s="93">
        <v>87</v>
      </c>
      <c r="AJ1135" s="88" t="s">
        <v>709</v>
      </c>
      <c r="AK1135" s="90" t="s">
        <v>566</v>
      </c>
      <c r="AL1135" s="91">
        <v>31.4</v>
      </c>
      <c r="AM1135" s="91">
        <v>29.617567242700002</v>
      </c>
      <c r="AN1135" s="91">
        <v>1722</v>
      </c>
      <c r="AO1135" s="90">
        <v>28</v>
      </c>
      <c r="AP1135" s="91">
        <v>155.94</v>
      </c>
      <c r="AQ1135" s="91" t="s">
        <v>566</v>
      </c>
      <c r="AR1135" s="91" t="s">
        <v>566</v>
      </c>
      <c r="AS1135" s="91">
        <v>97.4</v>
      </c>
      <c r="AT1135" s="91">
        <v>97.98</v>
      </c>
      <c r="AU1135" s="90">
        <v>743</v>
      </c>
      <c r="AV1135" s="90">
        <v>0</v>
      </c>
      <c r="AW1135" s="91">
        <v>66.47</v>
      </c>
      <c r="AX1135" s="91" t="s">
        <v>566</v>
      </c>
      <c r="AY1135" s="91">
        <v>162.19999999999999</v>
      </c>
      <c r="AZ1135" s="88" t="s">
        <v>4928</v>
      </c>
      <c r="BA1135" s="91">
        <v>162.80000000000001</v>
      </c>
      <c r="BB1135" s="91">
        <v>64.8</v>
      </c>
      <c r="BC1135" s="94">
        <v>0.38463822469999998</v>
      </c>
      <c r="BD1135" s="91">
        <v>24.613</v>
      </c>
      <c r="BE1135" s="95">
        <v>94.438000000000002</v>
      </c>
      <c r="BF1135" s="91">
        <v>1.17</v>
      </c>
      <c r="BG1135" s="91">
        <v>31</v>
      </c>
      <c r="BH1135" s="94">
        <v>0.16667000000000001</v>
      </c>
      <c r="BI1135" s="94">
        <v>0.41666999999999998</v>
      </c>
      <c r="BJ1135" s="93">
        <v>213</v>
      </c>
      <c r="BK1135" s="94">
        <v>0</v>
      </c>
      <c r="BL1135" s="91">
        <v>36.20044</v>
      </c>
      <c r="BM1135" s="96">
        <v>1.68972809</v>
      </c>
      <c r="BN1135" s="96" t="s">
        <v>566</v>
      </c>
      <c r="BO1135" s="88" t="s">
        <v>696</v>
      </c>
      <c r="BP1135" s="88" t="s">
        <v>566</v>
      </c>
      <c r="BQ1135" s="91">
        <v>24.613</v>
      </c>
      <c r="BR1135" s="95">
        <v>94.438000000000002</v>
      </c>
      <c r="BS1135" s="91">
        <v>1.17</v>
      </c>
      <c r="BT1135" s="90">
        <v>30</v>
      </c>
      <c r="BU1135" s="91">
        <v>0</v>
      </c>
      <c r="BV1135" s="91">
        <v>35.04</v>
      </c>
      <c r="BW1135" s="96">
        <v>1.63557</v>
      </c>
      <c r="BX1135" s="96" t="s">
        <v>566</v>
      </c>
      <c r="BY1135" s="96" t="s">
        <v>566</v>
      </c>
      <c r="BZ1135" s="96" t="s">
        <v>566</v>
      </c>
      <c r="CA1135" s="96" t="s">
        <v>566</v>
      </c>
      <c r="CB1135" s="96" t="s">
        <v>566</v>
      </c>
      <c r="CC1135" s="96" t="s">
        <v>566</v>
      </c>
      <c r="CD1135" s="96" t="s">
        <v>566</v>
      </c>
      <c r="CE1135" s="96" t="s">
        <v>566</v>
      </c>
      <c r="CF1135" s="88" t="s">
        <v>566</v>
      </c>
      <c r="CG1135" s="88" t="s">
        <v>566</v>
      </c>
      <c r="CH1135" s="92" t="s">
        <v>566</v>
      </c>
      <c r="CI1135" s="91">
        <v>0</v>
      </c>
      <c r="CJ1135" s="91">
        <v>0</v>
      </c>
      <c r="CK1135" s="90" t="s">
        <v>566</v>
      </c>
      <c r="CL1135" s="91">
        <v>-1.5127434001</v>
      </c>
      <c r="CM1135" s="91">
        <v>-0.21925659989999999</v>
      </c>
      <c r="CN1135" s="88" t="s">
        <v>566</v>
      </c>
      <c r="CO1135" s="91">
        <v>101.875</v>
      </c>
      <c r="CP1135" s="91">
        <v>23.381235906200001</v>
      </c>
      <c r="CQ1135" s="91">
        <v>1.1843053673999999</v>
      </c>
      <c r="CR1135" s="91">
        <v>-1.2313447389000001</v>
      </c>
      <c r="CS1135" s="91">
        <v>1.63053674E-2</v>
      </c>
      <c r="CT1135" s="90" t="s">
        <v>566</v>
      </c>
      <c r="CU1135" s="96">
        <v>1.013072</v>
      </c>
      <c r="CV1135" s="96">
        <v>0.85299999999999998</v>
      </c>
      <c r="CW1135" s="96">
        <v>0.80479000000000001</v>
      </c>
      <c r="CX1135" s="93">
        <v>2310</v>
      </c>
      <c r="CY1135" s="93">
        <v>2304</v>
      </c>
      <c r="CZ1135" s="93">
        <v>90.3</v>
      </c>
      <c r="DA1135" s="90">
        <v>51</v>
      </c>
      <c r="DB1135" s="90" t="s">
        <v>566</v>
      </c>
      <c r="DC1135" s="90">
        <v>81.5</v>
      </c>
      <c r="DD1135" s="91">
        <v>228</v>
      </c>
      <c r="DE1135" s="91">
        <v>-28.8596491228</v>
      </c>
      <c r="DF1135" s="93">
        <v>136.30000000000001</v>
      </c>
      <c r="DG1135" s="88" t="s">
        <v>393</v>
      </c>
      <c r="DH1135" s="88" t="s">
        <v>566</v>
      </c>
      <c r="DI1135" s="88">
        <v>1</v>
      </c>
      <c r="DJ1135" s="88" t="s">
        <v>566</v>
      </c>
      <c r="DK1135" s="90" t="s">
        <v>566</v>
      </c>
      <c r="DL1135" s="91">
        <v>94.438000000000002</v>
      </c>
      <c r="DM1135" s="91" t="s">
        <v>566</v>
      </c>
      <c r="DN1135" s="91">
        <v>27.789627326400002</v>
      </c>
      <c r="DO1135" s="91">
        <v>1.3184930503000001</v>
      </c>
      <c r="DP1135" s="91">
        <v>3.1770466812999998</v>
      </c>
      <c r="DQ1135" s="91">
        <v>0.15049305029999999</v>
      </c>
      <c r="DR1135" s="91">
        <v>26.399337869099998</v>
      </c>
      <c r="DS1135" s="91">
        <v>1.3371781398</v>
      </c>
      <c r="DT1135" s="91">
        <v>1.786757224</v>
      </c>
      <c r="DU1135" s="91">
        <v>0.16917813979999999</v>
      </c>
      <c r="DV1135" s="91">
        <v>112.5564086111</v>
      </c>
      <c r="DW1135" s="97"/>
      <c r="DX1135" s="98" t="s">
        <v>689</v>
      </c>
      <c r="DY1135" s="99" t="s">
        <v>689</v>
      </c>
      <c r="DZ1135" s="98" t="s">
        <v>689</v>
      </c>
      <c r="EA1135" s="100" t="s">
        <v>566</v>
      </c>
      <c r="EB1135" s="101" t="s">
        <v>2761</v>
      </c>
      <c r="EC1135" s="38"/>
    </row>
    <row r="1136" spans="1:133" s="9" customFormat="1" ht="15" customHeight="1" x14ac:dyDescent="0.25">
      <c r="A1136" s="17" t="str">
        <f t="shared" si="17"/>
        <v>4610_Южно-Ягунское</v>
      </c>
      <c r="B1136" s="87">
        <v>327</v>
      </c>
      <c r="C1136" s="88" t="s">
        <v>733</v>
      </c>
      <c r="D1136" s="88" t="s">
        <v>568</v>
      </c>
      <c r="E1136" s="88" t="s">
        <v>531</v>
      </c>
      <c r="F1136" s="88" t="s">
        <v>10</v>
      </c>
      <c r="G1136" s="88" t="s">
        <v>29</v>
      </c>
      <c r="H1136" s="88" t="s">
        <v>3054</v>
      </c>
      <c r="I1136" s="89">
        <v>4610</v>
      </c>
      <c r="J1136" s="88" t="s">
        <v>380</v>
      </c>
      <c r="K1136" s="88" t="s">
        <v>688</v>
      </c>
      <c r="L1136" s="88" t="s">
        <v>708</v>
      </c>
      <c r="M1136" s="88" t="s">
        <v>32</v>
      </c>
      <c r="N1136" s="88" t="s">
        <v>6</v>
      </c>
      <c r="O1136" s="90">
        <v>9</v>
      </c>
      <c r="P1136" s="90">
        <v>2400</v>
      </c>
      <c r="Q1136" s="90">
        <v>2409</v>
      </c>
      <c r="R1136" s="91">
        <v>27.25</v>
      </c>
      <c r="S1136" s="90" t="s">
        <v>150</v>
      </c>
      <c r="T1136" s="90">
        <v>2743</v>
      </c>
      <c r="U1136" s="90">
        <v>9</v>
      </c>
      <c r="V1136" s="88" t="s">
        <v>31</v>
      </c>
      <c r="W1136" s="88" t="s">
        <v>112</v>
      </c>
      <c r="X1136" s="88" t="s">
        <v>103</v>
      </c>
      <c r="Y1136" s="90" t="s">
        <v>863</v>
      </c>
      <c r="Z1136" s="90" t="s">
        <v>566</v>
      </c>
      <c r="AA1136" s="90">
        <v>73</v>
      </c>
      <c r="AB1136" s="91" t="s">
        <v>3978</v>
      </c>
      <c r="AC1136" s="88" t="s">
        <v>566</v>
      </c>
      <c r="AD1136" s="90" t="s">
        <v>566</v>
      </c>
      <c r="AE1136" s="90" t="s">
        <v>4789</v>
      </c>
      <c r="AF1136" s="90" t="s">
        <v>112</v>
      </c>
      <c r="AG1136" s="91" t="s">
        <v>3418</v>
      </c>
      <c r="AH1136" s="92" t="s">
        <v>4056</v>
      </c>
      <c r="AI1136" s="93">
        <v>272</v>
      </c>
      <c r="AJ1136" s="88" t="s">
        <v>566</v>
      </c>
      <c r="AK1136" s="90" t="s">
        <v>566</v>
      </c>
      <c r="AL1136" s="91">
        <v>13.5</v>
      </c>
      <c r="AM1136" s="91">
        <v>11.6358253179</v>
      </c>
      <c r="AN1136" s="91">
        <v>1520</v>
      </c>
      <c r="AO1136" s="90">
        <v>13.8</v>
      </c>
      <c r="AP1136" s="91">
        <v>16.39</v>
      </c>
      <c r="AQ1136" s="91" t="s">
        <v>566</v>
      </c>
      <c r="AR1136" s="91" t="s">
        <v>566</v>
      </c>
      <c r="AS1136" s="91">
        <v>82.97</v>
      </c>
      <c r="AT1136" s="91">
        <v>86.18</v>
      </c>
      <c r="AU1136" s="90">
        <v>1131</v>
      </c>
      <c r="AV1136" s="90">
        <v>15.4</v>
      </c>
      <c r="AW1136" s="91">
        <v>11.05</v>
      </c>
      <c r="AX1136" s="91" t="s">
        <v>566</v>
      </c>
      <c r="AY1136" s="91">
        <v>122.12</v>
      </c>
      <c r="AZ1136" s="88" t="s">
        <v>4928</v>
      </c>
      <c r="BA1136" s="91">
        <v>125.4</v>
      </c>
      <c r="BB1136" s="91">
        <v>39.15</v>
      </c>
      <c r="BC1136" s="94">
        <v>2.2617369093000002</v>
      </c>
      <c r="BD1136" s="91">
        <v>88.546999999999997</v>
      </c>
      <c r="BE1136" s="95">
        <v>94.802999999999997</v>
      </c>
      <c r="BF1136" s="91">
        <v>3.93</v>
      </c>
      <c r="BG1136" s="91">
        <v>31</v>
      </c>
      <c r="BH1136" s="94" t="s">
        <v>566</v>
      </c>
      <c r="BI1136" s="94" t="s">
        <v>566</v>
      </c>
      <c r="BJ1136" s="93">
        <v>744</v>
      </c>
      <c r="BK1136" s="94">
        <v>0</v>
      </c>
      <c r="BL1136" s="91">
        <v>121.67555</v>
      </c>
      <c r="BM1136" s="96">
        <v>6.2054532399999998</v>
      </c>
      <c r="BN1136" s="96" t="s">
        <v>566</v>
      </c>
      <c r="BO1136" s="88" t="s">
        <v>430</v>
      </c>
      <c r="BP1136" s="88" t="s">
        <v>566</v>
      </c>
      <c r="BQ1136" s="91">
        <v>88.546999999999997</v>
      </c>
      <c r="BR1136" s="95">
        <v>94.802999999999997</v>
      </c>
      <c r="BS1136" s="91">
        <v>3.93</v>
      </c>
      <c r="BT1136" s="90">
        <v>30</v>
      </c>
      <c r="BU1136" s="91">
        <v>0</v>
      </c>
      <c r="BV1136" s="91">
        <v>117.75</v>
      </c>
      <c r="BW1136" s="96">
        <v>6.0052500000000002</v>
      </c>
      <c r="BX1136" s="96" t="s">
        <v>566</v>
      </c>
      <c r="BY1136" s="96" t="s">
        <v>566</v>
      </c>
      <c r="BZ1136" s="96" t="s">
        <v>566</v>
      </c>
      <c r="CA1136" s="96" t="s">
        <v>566</v>
      </c>
      <c r="CB1136" s="96" t="s">
        <v>566</v>
      </c>
      <c r="CC1136" s="96" t="s">
        <v>566</v>
      </c>
      <c r="CD1136" s="96" t="s">
        <v>566</v>
      </c>
      <c r="CE1136" s="96" t="s">
        <v>566</v>
      </c>
      <c r="CF1136" s="88" t="s">
        <v>566</v>
      </c>
      <c r="CG1136" s="88" t="s">
        <v>566</v>
      </c>
      <c r="CH1136" s="92" t="s">
        <v>566</v>
      </c>
      <c r="CI1136" s="91">
        <v>0</v>
      </c>
      <c r="CJ1136" s="91">
        <v>0</v>
      </c>
      <c r="CK1136" s="90" t="s">
        <v>566</v>
      </c>
      <c r="CL1136" s="91">
        <v>0.14325504180000001</v>
      </c>
      <c r="CM1136" s="91">
        <v>5.57449582E-2</v>
      </c>
      <c r="CN1136" s="88" t="s">
        <v>566</v>
      </c>
      <c r="CO1136" s="91">
        <v>69.275000000000006</v>
      </c>
      <c r="CP1136" s="91">
        <v>117.6783000038</v>
      </c>
      <c r="CQ1136" s="91">
        <v>5.2163136515000001</v>
      </c>
      <c r="CR1136" s="91">
        <v>29.131203229600001</v>
      </c>
      <c r="CS1136" s="91">
        <v>1.2913136515000001</v>
      </c>
      <c r="CT1136" s="90">
        <v>-1.5</v>
      </c>
      <c r="CU1136" s="96">
        <v>1.0129999999999999</v>
      </c>
      <c r="CV1136" s="96">
        <v>0.85299999999999998</v>
      </c>
      <c r="CW1136" s="96">
        <v>0.79300000000000004</v>
      </c>
      <c r="CX1136" s="93">
        <v>2310</v>
      </c>
      <c r="CY1136" s="93">
        <v>2276.5500000000002</v>
      </c>
      <c r="CZ1136" s="93">
        <v>96.2</v>
      </c>
      <c r="DA1136" s="90">
        <v>51</v>
      </c>
      <c r="DB1136" s="90" t="s">
        <v>566</v>
      </c>
      <c r="DC1136" s="90">
        <v>81.5</v>
      </c>
      <c r="DD1136" s="91">
        <v>228</v>
      </c>
      <c r="DE1136" s="91">
        <v>-46.438596491200002</v>
      </c>
      <c r="DF1136" s="93">
        <v>239.5</v>
      </c>
      <c r="DG1136" s="88" t="s">
        <v>393</v>
      </c>
      <c r="DH1136" s="88" t="s">
        <v>566</v>
      </c>
      <c r="DI1136" s="88" t="s">
        <v>566</v>
      </c>
      <c r="DJ1136" s="88" t="s">
        <v>3263</v>
      </c>
      <c r="DK1136" s="90">
        <v>-2.5</v>
      </c>
      <c r="DL1136" s="91">
        <v>94.802999999999997</v>
      </c>
      <c r="DM1136" s="91">
        <v>2.6927931988</v>
      </c>
      <c r="DN1136" s="91">
        <v>105.4228537349</v>
      </c>
      <c r="DO1136" s="91">
        <v>4.6730677712000004</v>
      </c>
      <c r="DP1136" s="91">
        <v>16.875756960699999</v>
      </c>
      <c r="DQ1136" s="91">
        <v>0.74806777120000001</v>
      </c>
      <c r="DR1136" s="91">
        <v>140.1060301361</v>
      </c>
      <c r="DS1136" s="91">
        <v>6.2104652908000002</v>
      </c>
      <c r="DT1136" s="91">
        <v>51.558933361900003</v>
      </c>
      <c r="DU1136" s="91">
        <v>2.2854652907999999</v>
      </c>
      <c r="DV1136" s="91">
        <v>112.5517954167</v>
      </c>
      <c r="DW1136" s="97"/>
      <c r="DX1136" s="98" t="s">
        <v>689</v>
      </c>
      <c r="DY1136" s="99" t="s">
        <v>3162</v>
      </c>
      <c r="DZ1136" s="98" t="s">
        <v>689</v>
      </c>
      <c r="EA1136" s="100" t="s">
        <v>689</v>
      </c>
      <c r="EB1136" s="101" t="s">
        <v>2761</v>
      </c>
      <c r="EC1136" s="38"/>
    </row>
    <row r="1137" spans="1:133" s="9" customFormat="1" ht="15" customHeight="1" x14ac:dyDescent="0.25">
      <c r="A1137" s="17" t="str">
        <f t="shared" si="17"/>
        <v>4611_Южно-Ягунское</v>
      </c>
      <c r="B1137" s="87">
        <v>328</v>
      </c>
      <c r="C1137" s="88" t="s">
        <v>733</v>
      </c>
      <c r="D1137" s="88" t="s">
        <v>568</v>
      </c>
      <c r="E1137" s="88" t="s">
        <v>531</v>
      </c>
      <c r="F1137" s="88" t="s">
        <v>10</v>
      </c>
      <c r="G1137" s="88" t="s">
        <v>29</v>
      </c>
      <c r="H1137" s="88" t="s">
        <v>3054</v>
      </c>
      <c r="I1137" s="89">
        <v>4611</v>
      </c>
      <c r="J1137" s="88" t="s">
        <v>380</v>
      </c>
      <c r="K1137" s="88" t="s">
        <v>688</v>
      </c>
      <c r="L1137" s="88" t="s">
        <v>708</v>
      </c>
      <c r="M1137" s="88" t="s">
        <v>32</v>
      </c>
      <c r="N1137" s="88" t="s">
        <v>6</v>
      </c>
      <c r="O1137" s="90">
        <v>3</v>
      </c>
      <c r="P1137" s="90">
        <v>2386</v>
      </c>
      <c r="Q1137" s="90">
        <v>2389</v>
      </c>
      <c r="R1137" s="91">
        <v>10.61</v>
      </c>
      <c r="S1137" s="90" t="s">
        <v>150</v>
      </c>
      <c r="T1137" s="90">
        <v>2739</v>
      </c>
      <c r="U1137" s="90">
        <v>4.2</v>
      </c>
      <c r="V1137" s="88" t="s">
        <v>31</v>
      </c>
      <c r="W1137" s="88" t="s">
        <v>112</v>
      </c>
      <c r="X1137" s="88" t="s">
        <v>832</v>
      </c>
      <c r="Y1137" s="90" t="s">
        <v>851</v>
      </c>
      <c r="Z1137" s="90" t="s">
        <v>566</v>
      </c>
      <c r="AA1137" s="90">
        <v>73</v>
      </c>
      <c r="AB1137" s="91" t="s">
        <v>4330</v>
      </c>
      <c r="AC1137" s="88" t="s">
        <v>566</v>
      </c>
      <c r="AD1137" s="90" t="s">
        <v>566</v>
      </c>
      <c r="AE1137" s="90" t="s">
        <v>2019</v>
      </c>
      <c r="AF1137" s="90" t="s">
        <v>112</v>
      </c>
      <c r="AG1137" s="91" t="s">
        <v>3464</v>
      </c>
      <c r="AH1137" s="92" t="s">
        <v>4631</v>
      </c>
      <c r="AI1137" s="93">
        <v>202</v>
      </c>
      <c r="AJ1137" s="88" t="s">
        <v>566</v>
      </c>
      <c r="AK1137" s="90" t="s">
        <v>566</v>
      </c>
      <c r="AL1137" s="91">
        <v>13.5</v>
      </c>
      <c r="AM1137" s="91">
        <v>11.6358253179</v>
      </c>
      <c r="AN1137" s="91">
        <v>1973</v>
      </c>
      <c r="AO1137" s="90">
        <v>17.8</v>
      </c>
      <c r="AP1137" s="91">
        <v>8.17</v>
      </c>
      <c r="AQ1137" s="91" t="s">
        <v>566</v>
      </c>
      <c r="AR1137" s="91" t="s">
        <v>566</v>
      </c>
      <c r="AS1137" s="91">
        <v>52.77</v>
      </c>
      <c r="AT1137" s="91">
        <v>55.75</v>
      </c>
      <c r="AU1137" s="90">
        <v>980</v>
      </c>
      <c r="AV1137" s="90">
        <v>0</v>
      </c>
      <c r="AW1137" s="91">
        <v>1.18</v>
      </c>
      <c r="AX1137" s="91" t="s">
        <v>566</v>
      </c>
      <c r="AY1137" s="91">
        <v>130.28</v>
      </c>
      <c r="AZ1137" s="88" t="s">
        <v>4928</v>
      </c>
      <c r="BA1137" s="91">
        <v>133.30000000000001</v>
      </c>
      <c r="BB1137" s="91">
        <v>77.510000000000005</v>
      </c>
      <c r="BC1137" s="94">
        <v>0.2260824256</v>
      </c>
      <c r="BD1137" s="91">
        <v>16.506</v>
      </c>
      <c r="BE1137" s="95">
        <v>89.67</v>
      </c>
      <c r="BF1137" s="91">
        <v>1.45</v>
      </c>
      <c r="BG1137" s="91">
        <v>30.6</v>
      </c>
      <c r="BH1137" s="94">
        <v>8.3330000000000001E-2</v>
      </c>
      <c r="BI1137" s="94">
        <v>0.28333000000000003</v>
      </c>
      <c r="BJ1137" s="93">
        <v>167</v>
      </c>
      <c r="BK1137" s="94">
        <v>9</v>
      </c>
      <c r="BL1137" s="91">
        <v>44.544699999999999</v>
      </c>
      <c r="BM1137" s="96">
        <v>2.2717798600000001</v>
      </c>
      <c r="BN1137" s="96" t="s">
        <v>566</v>
      </c>
      <c r="BO1137" s="88" t="s">
        <v>696</v>
      </c>
      <c r="BP1137" s="88" t="s">
        <v>5562</v>
      </c>
      <c r="BQ1137" s="91">
        <v>16.506</v>
      </c>
      <c r="BR1137" s="95">
        <v>89.67</v>
      </c>
      <c r="BS1137" s="91">
        <v>1.45</v>
      </c>
      <c r="BT1137" s="90">
        <v>30</v>
      </c>
      <c r="BU1137" s="91">
        <v>0</v>
      </c>
      <c r="BV1137" s="91">
        <v>43.65</v>
      </c>
      <c r="BW1137" s="96">
        <v>2.2261500000000001</v>
      </c>
      <c r="BX1137" s="96" t="s">
        <v>566</v>
      </c>
      <c r="BY1137" s="96" t="s">
        <v>5562</v>
      </c>
      <c r="BZ1137" s="96" t="s">
        <v>566</v>
      </c>
      <c r="CA1137" s="96" t="s">
        <v>566</v>
      </c>
      <c r="CB1137" s="96" t="s">
        <v>566</v>
      </c>
      <c r="CC1137" s="96" t="s">
        <v>566</v>
      </c>
      <c r="CD1137" s="96" t="s">
        <v>566</v>
      </c>
      <c r="CE1137" s="96" t="s">
        <v>566</v>
      </c>
      <c r="CF1137" s="88" t="s">
        <v>566</v>
      </c>
      <c r="CG1137" s="88" t="s">
        <v>566</v>
      </c>
      <c r="CH1137" s="92" t="s">
        <v>566</v>
      </c>
      <c r="CI1137" s="91">
        <v>0</v>
      </c>
      <c r="CJ1137" s="91">
        <v>0</v>
      </c>
      <c r="CK1137" s="90" t="s">
        <v>566</v>
      </c>
      <c r="CL1137" s="91">
        <v>0.1154573798</v>
      </c>
      <c r="CM1137" s="91">
        <v>1.8542620199999998E-2</v>
      </c>
      <c r="CN1137" s="88" t="s">
        <v>566</v>
      </c>
      <c r="CO1137" s="91">
        <v>69.275000000000006</v>
      </c>
      <c r="CP1137" s="91">
        <v>13.608232043199999</v>
      </c>
      <c r="CQ1137" s="91">
        <v>1.1991382438</v>
      </c>
      <c r="CR1137" s="91">
        <v>-2.8981692629000002</v>
      </c>
      <c r="CS1137" s="91">
        <v>-0.25586175620000001</v>
      </c>
      <c r="CT1137" s="90">
        <v>2.74</v>
      </c>
      <c r="CU1137" s="96">
        <v>1.0129999999999999</v>
      </c>
      <c r="CV1137" s="96">
        <v>0.85299999999999998</v>
      </c>
      <c r="CW1137" s="96">
        <v>0.79300000000000004</v>
      </c>
      <c r="CX1137" s="93">
        <v>2310</v>
      </c>
      <c r="CY1137" s="93">
        <v>2279.19</v>
      </c>
      <c r="CZ1137" s="93">
        <v>96.2</v>
      </c>
      <c r="DA1137" s="90">
        <v>51</v>
      </c>
      <c r="DB1137" s="90" t="s">
        <v>566</v>
      </c>
      <c r="DC1137" s="90">
        <v>81.5</v>
      </c>
      <c r="DD1137" s="91">
        <v>228</v>
      </c>
      <c r="DE1137" s="91">
        <v>-42.8596491228</v>
      </c>
      <c r="DF1137" s="93">
        <v>239.5</v>
      </c>
      <c r="DG1137" s="88" t="s">
        <v>393</v>
      </c>
      <c r="DH1137" s="88" t="s">
        <v>566</v>
      </c>
      <c r="DI1137" s="88" t="s">
        <v>566</v>
      </c>
      <c r="DJ1137" s="88" t="s">
        <v>2032</v>
      </c>
      <c r="DK1137" s="90">
        <v>-2.5</v>
      </c>
      <c r="DL1137" s="91">
        <v>89.67</v>
      </c>
      <c r="DM1137" s="91">
        <v>0.45187422170000002</v>
      </c>
      <c r="DN1137" s="91">
        <v>32.990781492300002</v>
      </c>
      <c r="DO1137" s="91">
        <v>2.9071012057000001</v>
      </c>
      <c r="DP1137" s="91">
        <v>16.484380186199999</v>
      </c>
      <c r="DQ1137" s="91">
        <v>1.4521012057</v>
      </c>
      <c r="DR1137" s="91">
        <v>27.198309403</v>
      </c>
      <c r="DS1137" s="91">
        <v>2.3966767225000001</v>
      </c>
      <c r="DT1137" s="91">
        <v>10.691908096900001</v>
      </c>
      <c r="DU1137" s="91">
        <v>0.94167672250000001</v>
      </c>
      <c r="DV1137" s="91">
        <v>112.61667083330001</v>
      </c>
      <c r="DW1137" s="97"/>
      <c r="DX1137" s="98" t="s">
        <v>689</v>
      </c>
      <c r="DY1137" s="99" t="s">
        <v>715</v>
      </c>
      <c r="DZ1137" s="98" t="s">
        <v>689</v>
      </c>
      <c r="EA1137" s="100" t="s">
        <v>689</v>
      </c>
      <c r="EB1137" s="101" t="s">
        <v>2761</v>
      </c>
      <c r="EC1137" s="38"/>
    </row>
    <row r="1138" spans="1:133" s="9" customFormat="1" ht="15" customHeight="1" x14ac:dyDescent="0.25">
      <c r="A1138" s="17" t="str">
        <f t="shared" si="17"/>
        <v>4663Л_Южно-Ягунское</v>
      </c>
      <c r="B1138" s="87">
        <v>329</v>
      </c>
      <c r="C1138" s="88" t="s">
        <v>733</v>
      </c>
      <c r="D1138" s="88" t="s">
        <v>568</v>
      </c>
      <c r="E1138" s="88" t="s">
        <v>531</v>
      </c>
      <c r="F1138" s="88" t="s">
        <v>10</v>
      </c>
      <c r="G1138" s="88" t="s">
        <v>29</v>
      </c>
      <c r="H1138" s="88" t="s">
        <v>2998</v>
      </c>
      <c r="I1138" s="89" t="s">
        <v>2208</v>
      </c>
      <c r="J1138" s="88" t="s">
        <v>209</v>
      </c>
      <c r="K1138" s="88" t="s">
        <v>688</v>
      </c>
      <c r="L1138" s="88" t="s">
        <v>566</v>
      </c>
      <c r="M1138" s="88" t="s">
        <v>226</v>
      </c>
      <c r="N1138" s="88" t="s">
        <v>14</v>
      </c>
      <c r="O1138" s="90">
        <v>196.39</v>
      </c>
      <c r="P1138" s="90">
        <v>3230.31</v>
      </c>
      <c r="Q1138" s="90">
        <v>3426.7</v>
      </c>
      <c r="R1138" s="91">
        <v>381.19400000000002</v>
      </c>
      <c r="S1138" s="90" t="s">
        <v>690</v>
      </c>
      <c r="T1138" s="90">
        <v>3439</v>
      </c>
      <c r="U1138" s="90">
        <v>196.39</v>
      </c>
      <c r="V1138" s="88" t="s">
        <v>31</v>
      </c>
      <c r="W1138" s="88" t="s">
        <v>112</v>
      </c>
      <c r="X1138" s="88" t="s">
        <v>1364</v>
      </c>
      <c r="Y1138" s="90" t="s">
        <v>539</v>
      </c>
      <c r="Z1138" s="90" t="s">
        <v>566</v>
      </c>
      <c r="AA1138" s="90">
        <v>73</v>
      </c>
      <c r="AB1138" s="91" t="s">
        <v>4959</v>
      </c>
      <c r="AC1138" s="88" t="s">
        <v>566</v>
      </c>
      <c r="AD1138" s="90" t="s">
        <v>566</v>
      </c>
      <c r="AE1138" s="90" t="s">
        <v>2019</v>
      </c>
      <c r="AF1138" s="90" t="s">
        <v>112</v>
      </c>
      <c r="AG1138" s="91" t="s">
        <v>3500</v>
      </c>
      <c r="AH1138" s="92" t="s">
        <v>4897</v>
      </c>
      <c r="AI1138" s="93">
        <v>84</v>
      </c>
      <c r="AJ1138" s="88" t="s">
        <v>722</v>
      </c>
      <c r="AK1138" s="90" t="s">
        <v>566</v>
      </c>
      <c r="AL1138" s="91">
        <v>23.6</v>
      </c>
      <c r="AM1138" s="91">
        <v>21.495188755299999</v>
      </c>
      <c r="AN1138" s="91">
        <v>1992</v>
      </c>
      <c r="AO1138" s="90">
        <v>26</v>
      </c>
      <c r="AP1138" s="91">
        <v>179.68199999999999</v>
      </c>
      <c r="AQ1138" s="91">
        <v>53.993000000000002</v>
      </c>
      <c r="AR1138" s="91" t="s">
        <v>566</v>
      </c>
      <c r="AS1138" s="91">
        <v>104.00317546230001</v>
      </c>
      <c r="AT1138" s="91">
        <v>104.83760969940001</v>
      </c>
      <c r="AU1138" s="90">
        <v>840</v>
      </c>
      <c r="AV1138" s="90">
        <v>0</v>
      </c>
      <c r="AW1138" s="91">
        <v>39.11</v>
      </c>
      <c r="AX1138" s="91" t="s">
        <v>566</v>
      </c>
      <c r="AY1138" s="91">
        <v>156.57</v>
      </c>
      <c r="AZ1138" s="88" t="s">
        <v>4928</v>
      </c>
      <c r="BA1138" s="91">
        <v>157.6</v>
      </c>
      <c r="BB1138" s="91">
        <v>52.566824537700001</v>
      </c>
      <c r="BC1138" s="94">
        <v>1.8637800715999999</v>
      </c>
      <c r="BD1138" s="91">
        <v>97.972999999999999</v>
      </c>
      <c r="BE1138" s="95">
        <v>10.27</v>
      </c>
      <c r="BF1138" s="91">
        <v>73.23</v>
      </c>
      <c r="BG1138" s="91">
        <v>31</v>
      </c>
      <c r="BH1138" s="94" t="s">
        <v>566</v>
      </c>
      <c r="BI1138" s="94" t="s">
        <v>566</v>
      </c>
      <c r="BJ1138" s="93">
        <v>744</v>
      </c>
      <c r="BK1138" s="94">
        <v>0</v>
      </c>
      <c r="BL1138" s="91">
        <v>2270.1360599999998</v>
      </c>
      <c r="BM1138" s="96">
        <v>177.07061249</v>
      </c>
      <c r="BN1138" s="96" t="s">
        <v>566</v>
      </c>
      <c r="BO1138" s="88" t="s">
        <v>430</v>
      </c>
      <c r="BP1138" s="88" t="s">
        <v>566</v>
      </c>
      <c r="BQ1138" s="91">
        <v>97.972999999999999</v>
      </c>
      <c r="BR1138" s="95">
        <v>10.27</v>
      </c>
      <c r="BS1138" s="91">
        <v>73.23</v>
      </c>
      <c r="BT1138" s="90">
        <v>30</v>
      </c>
      <c r="BU1138" s="91">
        <v>0</v>
      </c>
      <c r="BV1138" s="91">
        <v>2196.9</v>
      </c>
      <c r="BW1138" s="96">
        <v>171.35820000000001</v>
      </c>
      <c r="BX1138" s="96" t="s">
        <v>566</v>
      </c>
      <c r="BY1138" s="96" t="s">
        <v>566</v>
      </c>
      <c r="BZ1138" s="96" t="s">
        <v>566</v>
      </c>
      <c r="CA1138" s="96" t="s">
        <v>566</v>
      </c>
      <c r="CB1138" s="96" t="s">
        <v>566</v>
      </c>
      <c r="CC1138" s="96" t="s">
        <v>566</v>
      </c>
      <c r="CD1138" s="96" t="s">
        <v>566</v>
      </c>
      <c r="CE1138" s="96" t="s">
        <v>566</v>
      </c>
      <c r="CF1138" s="88" t="s">
        <v>566</v>
      </c>
      <c r="CG1138" s="88" t="s">
        <v>566</v>
      </c>
      <c r="CH1138" s="92" t="s">
        <v>566</v>
      </c>
      <c r="CI1138" s="91">
        <v>0</v>
      </c>
      <c r="CJ1138" s="91">
        <v>0</v>
      </c>
      <c r="CK1138" s="90" t="s">
        <v>566</v>
      </c>
      <c r="CL1138" s="91">
        <v>5.6297323599999997E-2</v>
      </c>
      <c r="CM1138" s="91">
        <v>-0.8652973236</v>
      </c>
      <c r="CN1138" s="88" t="s">
        <v>566</v>
      </c>
      <c r="CO1138" s="91">
        <v>86.105000000000004</v>
      </c>
      <c r="CP1138" s="91">
        <v>129.4431256716</v>
      </c>
      <c r="CQ1138" s="91">
        <v>96.752725225299997</v>
      </c>
      <c r="CR1138" s="91">
        <v>31.470222445800001</v>
      </c>
      <c r="CS1138" s="91">
        <v>23.5227252253</v>
      </c>
      <c r="CT1138" s="90">
        <v>-0.15</v>
      </c>
      <c r="CU1138" s="96">
        <v>1.0169999999999999</v>
      </c>
      <c r="CV1138" s="96">
        <v>0.83299999999999996</v>
      </c>
      <c r="CW1138" s="96">
        <v>0.74299999999999999</v>
      </c>
      <c r="CX1138" s="93">
        <v>2768</v>
      </c>
      <c r="CY1138" s="93">
        <v>2757.5160000000001</v>
      </c>
      <c r="CZ1138" s="93">
        <v>91.6</v>
      </c>
      <c r="DA1138" s="90">
        <v>78</v>
      </c>
      <c r="DB1138" s="90" t="s">
        <v>566</v>
      </c>
      <c r="DC1138" s="90">
        <v>101.3</v>
      </c>
      <c r="DD1138" s="91">
        <v>282</v>
      </c>
      <c r="DE1138" s="91">
        <v>-44.478723404299998</v>
      </c>
      <c r="DF1138" s="93">
        <v>19.399999999999999</v>
      </c>
      <c r="DG1138" s="88" t="s">
        <v>393</v>
      </c>
      <c r="DH1138" s="88" t="s">
        <v>566</v>
      </c>
      <c r="DI1138" s="88" t="s">
        <v>566</v>
      </c>
      <c r="DJ1138" s="88" t="s">
        <v>2206</v>
      </c>
      <c r="DK1138" s="90">
        <v>-4.5</v>
      </c>
      <c r="DL1138" s="91">
        <v>10.27</v>
      </c>
      <c r="DM1138" s="91">
        <v>4.3606785395000003</v>
      </c>
      <c r="DN1138" s="91">
        <v>229.227023653</v>
      </c>
      <c r="DO1138" s="91">
        <v>171.33655509810001</v>
      </c>
      <c r="DP1138" s="91">
        <v>131.25412042720001</v>
      </c>
      <c r="DQ1138" s="91">
        <v>98.106555098100003</v>
      </c>
      <c r="DR1138" s="91">
        <v>302.8578459277</v>
      </c>
      <c r="DS1138" s="91">
        <v>226.3721754039</v>
      </c>
      <c r="DT1138" s="91">
        <v>204.8849427019</v>
      </c>
      <c r="DU1138" s="91">
        <v>153.14217540390001</v>
      </c>
      <c r="DV1138" s="91" t="s">
        <v>566</v>
      </c>
      <c r="DW1138" s="97"/>
      <c r="DX1138" s="98" t="s">
        <v>4024</v>
      </c>
      <c r="DY1138" s="99" t="s">
        <v>689</v>
      </c>
      <c r="DZ1138" s="98" t="s">
        <v>689</v>
      </c>
      <c r="EA1138" s="100" t="s">
        <v>689</v>
      </c>
      <c r="EB1138" s="101" t="s">
        <v>2764</v>
      </c>
      <c r="EC1138" s="38"/>
    </row>
    <row r="1139" spans="1:133" s="9" customFormat="1" ht="15" customHeight="1" x14ac:dyDescent="0.25">
      <c r="A1139" s="17" t="str">
        <f t="shared" si="17"/>
        <v>4669_Южно-Ягунское</v>
      </c>
      <c r="B1139" s="87">
        <v>330</v>
      </c>
      <c r="C1139" s="88" t="s">
        <v>733</v>
      </c>
      <c r="D1139" s="88" t="s">
        <v>568</v>
      </c>
      <c r="E1139" s="88" t="s">
        <v>531</v>
      </c>
      <c r="F1139" s="88" t="s">
        <v>10</v>
      </c>
      <c r="G1139" s="88" t="s">
        <v>29</v>
      </c>
      <c r="H1139" s="88" t="s">
        <v>2998</v>
      </c>
      <c r="I1139" s="89">
        <v>4669</v>
      </c>
      <c r="J1139" s="88" t="s">
        <v>209</v>
      </c>
      <c r="K1139" s="88" t="s">
        <v>688</v>
      </c>
      <c r="L1139" s="88" t="s">
        <v>566</v>
      </c>
      <c r="M1139" s="88" t="s">
        <v>226</v>
      </c>
      <c r="N1139" s="88" t="s">
        <v>14</v>
      </c>
      <c r="O1139" s="90">
        <v>13</v>
      </c>
      <c r="P1139" s="90">
        <v>3078</v>
      </c>
      <c r="Q1139" s="90">
        <v>3091</v>
      </c>
      <c r="R1139" s="91">
        <v>234.59</v>
      </c>
      <c r="S1139" s="90" t="s">
        <v>150</v>
      </c>
      <c r="T1139" s="90">
        <v>3118.2</v>
      </c>
      <c r="U1139" s="90">
        <v>13</v>
      </c>
      <c r="V1139" s="88" t="s">
        <v>31</v>
      </c>
      <c r="W1139" s="88" t="s">
        <v>112</v>
      </c>
      <c r="X1139" s="88" t="s">
        <v>3193</v>
      </c>
      <c r="Y1139" s="90" t="s">
        <v>977</v>
      </c>
      <c r="Z1139" s="90" t="s">
        <v>566</v>
      </c>
      <c r="AA1139" s="90">
        <v>73</v>
      </c>
      <c r="AB1139" s="91" t="s">
        <v>4635</v>
      </c>
      <c r="AC1139" s="88" t="s">
        <v>566</v>
      </c>
      <c r="AD1139" s="90" t="s">
        <v>566</v>
      </c>
      <c r="AE1139" s="90" t="s">
        <v>1954</v>
      </c>
      <c r="AF1139" s="90" t="s">
        <v>112</v>
      </c>
      <c r="AG1139" s="91" t="s">
        <v>3445</v>
      </c>
      <c r="AH1139" s="92" t="s">
        <v>4067</v>
      </c>
      <c r="AI1139" s="93">
        <v>214</v>
      </c>
      <c r="AJ1139" s="88" t="s">
        <v>722</v>
      </c>
      <c r="AK1139" s="90" t="s">
        <v>566</v>
      </c>
      <c r="AL1139" s="91">
        <v>23.6</v>
      </c>
      <c r="AM1139" s="91">
        <v>21.514927220600001</v>
      </c>
      <c r="AN1139" s="91">
        <v>2149</v>
      </c>
      <c r="AO1139" s="90">
        <v>23.7</v>
      </c>
      <c r="AP1139" s="91">
        <v>170.32900000000001</v>
      </c>
      <c r="AQ1139" s="91">
        <v>40.840000000000003</v>
      </c>
      <c r="AR1139" s="91">
        <v>86</v>
      </c>
      <c r="AS1139" s="91">
        <v>91.126035300400005</v>
      </c>
      <c r="AT1139" s="91">
        <v>92.460785544700002</v>
      </c>
      <c r="AU1139" s="90" t="s">
        <v>566</v>
      </c>
      <c r="AV1139" s="90">
        <v>0</v>
      </c>
      <c r="AW1139" s="91" t="s">
        <v>566</v>
      </c>
      <c r="AX1139" s="91" t="s">
        <v>566</v>
      </c>
      <c r="AY1139" s="91">
        <v>207.51</v>
      </c>
      <c r="AZ1139" s="88" t="s">
        <v>4928</v>
      </c>
      <c r="BA1139" s="91">
        <v>209.1</v>
      </c>
      <c r="BB1139" s="91">
        <v>116.3839646996</v>
      </c>
      <c r="BC1139" s="94">
        <v>0.7237826785</v>
      </c>
      <c r="BD1139" s="91">
        <v>83.908000000000001</v>
      </c>
      <c r="BE1139" s="95">
        <v>29.452000000000002</v>
      </c>
      <c r="BF1139" s="91">
        <v>49.31</v>
      </c>
      <c r="BG1139" s="91">
        <v>30.6</v>
      </c>
      <c r="BH1139" s="94" t="s">
        <v>566</v>
      </c>
      <c r="BI1139" s="94" t="s">
        <v>566</v>
      </c>
      <c r="BJ1139" s="93">
        <v>735</v>
      </c>
      <c r="BK1139" s="94">
        <v>9</v>
      </c>
      <c r="BL1139" s="91">
        <v>1510.1116999999999</v>
      </c>
      <c r="BM1139" s="96">
        <v>117.78871296</v>
      </c>
      <c r="BN1139" s="96" t="s">
        <v>566</v>
      </c>
      <c r="BO1139" s="88" t="s">
        <v>430</v>
      </c>
      <c r="BP1139" s="88" t="s">
        <v>566</v>
      </c>
      <c r="BQ1139" s="91">
        <v>83.908000000000001</v>
      </c>
      <c r="BR1139" s="95">
        <v>29.452000000000002</v>
      </c>
      <c r="BS1139" s="91">
        <v>49.31</v>
      </c>
      <c r="BT1139" s="90">
        <v>30</v>
      </c>
      <c r="BU1139" s="91">
        <v>0</v>
      </c>
      <c r="BV1139" s="91">
        <v>1479.3</v>
      </c>
      <c r="BW1139" s="96">
        <v>115.3854</v>
      </c>
      <c r="BX1139" s="96" t="s">
        <v>566</v>
      </c>
      <c r="BY1139" s="96" t="s">
        <v>566</v>
      </c>
      <c r="BZ1139" s="96" t="s">
        <v>566</v>
      </c>
      <c r="CA1139" s="96" t="s">
        <v>566</v>
      </c>
      <c r="CB1139" s="96" t="s">
        <v>566</v>
      </c>
      <c r="CC1139" s="96" t="s">
        <v>566</v>
      </c>
      <c r="CD1139" s="96" t="s">
        <v>566</v>
      </c>
      <c r="CE1139" s="96" t="s">
        <v>566</v>
      </c>
      <c r="CF1139" s="88" t="s">
        <v>566</v>
      </c>
      <c r="CG1139" s="88" t="s">
        <v>566</v>
      </c>
      <c r="CH1139" s="92" t="s">
        <v>566</v>
      </c>
      <c r="CI1139" s="91">
        <v>0</v>
      </c>
      <c r="CJ1139" s="91">
        <v>0</v>
      </c>
      <c r="CK1139" s="90" t="s">
        <v>566</v>
      </c>
      <c r="CL1139" s="91">
        <v>-0.51029957240000001</v>
      </c>
      <c r="CM1139" s="91">
        <v>-0.42670042759999999</v>
      </c>
      <c r="CN1139" s="88" t="s">
        <v>566</v>
      </c>
      <c r="CO1139" s="91">
        <v>86.105000000000004</v>
      </c>
      <c r="CP1139" s="91">
        <v>87.137916869700007</v>
      </c>
      <c r="CQ1139" s="91">
        <v>51.207717890399998</v>
      </c>
      <c r="CR1139" s="91">
        <v>3.2296543391000001</v>
      </c>
      <c r="CS1139" s="91">
        <v>1.8977178904000001</v>
      </c>
      <c r="CT1139" s="90">
        <v>-3.5</v>
      </c>
      <c r="CU1139" s="96">
        <v>1.0169999999999999</v>
      </c>
      <c r="CV1139" s="96">
        <v>0.83299999999999996</v>
      </c>
      <c r="CW1139" s="96">
        <v>0.74299999999999999</v>
      </c>
      <c r="CX1139" s="93">
        <v>2768</v>
      </c>
      <c r="CY1139" s="93">
        <v>2751.81</v>
      </c>
      <c r="CZ1139" s="93">
        <v>91.6</v>
      </c>
      <c r="DA1139" s="90">
        <v>78</v>
      </c>
      <c r="DB1139" s="90" t="s">
        <v>566</v>
      </c>
      <c r="DC1139" s="90">
        <v>101.3</v>
      </c>
      <c r="DD1139" s="91">
        <v>282</v>
      </c>
      <c r="DE1139" s="91">
        <v>-26.414893617000001</v>
      </c>
      <c r="DF1139" s="93">
        <v>19.399999999999999</v>
      </c>
      <c r="DG1139" s="88" t="s">
        <v>393</v>
      </c>
      <c r="DH1139" s="88" t="s">
        <v>566</v>
      </c>
      <c r="DI1139" s="88" t="s">
        <v>566</v>
      </c>
      <c r="DJ1139" s="88" t="s">
        <v>1911</v>
      </c>
      <c r="DK1139" s="90">
        <v>-4.5</v>
      </c>
      <c r="DL1139" s="91">
        <v>29.452000000000002</v>
      </c>
      <c r="DM1139" s="91">
        <v>0.94669376449999998</v>
      </c>
      <c r="DN1139" s="91">
        <v>109.7500434167</v>
      </c>
      <c r="DO1139" s="91">
        <v>64.496024964</v>
      </c>
      <c r="DP1139" s="91">
        <v>25.8417808861</v>
      </c>
      <c r="DQ1139" s="91">
        <v>15.186024964</v>
      </c>
      <c r="DR1139" s="91">
        <v>113.97435569620001</v>
      </c>
      <c r="DS1139" s="91">
        <v>66.978496421399996</v>
      </c>
      <c r="DT1139" s="91">
        <v>30.066093165600002</v>
      </c>
      <c r="DU1139" s="91">
        <v>17.6684964214</v>
      </c>
      <c r="DV1139" s="91" t="s">
        <v>566</v>
      </c>
      <c r="DW1139" s="97"/>
      <c r="DX1139" s="98" t="s">
        <v>566</v>
      </c>
      <c r="DY1139" s="99" t="s">
        <v>689</v>
      </c>
      <c r="DZ1139" s="98" t="s">
        <v>689</v>
      </c>
      <c r="EA1139" s="100" t="s">
        <v>689</v>
      </c>
      <c r="EB1139" s="101" t="s">
        <v>2764</v>
      </c>
      <c r="EC1139" s="38"/>
    </row>
    <row r="1140" spans="1:133" s="9" customFormat="1" ht="15" customHeight="1" x14ac:dyDescent="0.25">
      <c r="A1140" s="17" t="str">
        <f t="shared" si="17"/>
        <v>4675Л_Южно-Ягунское</v>
      </c>
      <c r="B1140" s="87">
        <v>331</v>
      </c>
      <c r="C1140" s="88" t="s">
        <v>733</v>
      </c>
      <c r="D1140" s="88" t="s">
        <v>568</v>
      </c>
      <c r="E1140" s="88" t="s">
        <v>531</v>
      </c>
      <c r="F1140" s="88" t="s">
        <v>10</v>
      </c>
      <c r="G1140" s="88" t="s">
        <v>29</v>
      </c>
      <c r="H1140" s="88" t="s">
        <v>2998</v>
      </c>
      <c r="I1140" s="89" t="s">
        <v>4772</v>
      </c>
      <c r="J1140" s="88" t="s">
        <v>209</v>
      </c>
      <c r="K1140" s="88" t="s">
        <v>688</v>
      </c>
      <c r="L1140" s="88" t="s">
        <v>566</v>
      </c>
      <c r="M1140" s="88" t="s">
        <v>226</v>
      </c>
      <c r="N1140" s="88" t="s">
        <v>14</v>
      </c>
      <c r="O1140" s="90">
        <v>3.6</v>
      </c>
      <c r="P1140" s="90">
        <v>3046.65</v>
      </c>
      <c r="Q1140" s="90">
        <v>3257.74</v>
      </c>
      <c r="R1140" s="91">
        <v>193.834</v>
      </c>
      <c r="S1140" s="90" t="s">
        <v>4815</v>
      </c>
      <c r="T1140" s="90">
        <v>3267.44</v>
      </c>
      <c r="U1140" s="90">
        <v>228.9</v>
      </c>
      <c r="V1140" s="88" t="s">
        <v>31</v>
      </c>
      <c r="W1140" s="88" t="s">
        <v>94</v>
      </c>
      <c r="X1140" s="88" t="s">
        <v>2847</v>
      </c>
      <c r="Y1140" s="90" t="s">
        <v>944</v>
      </c>
      <c r="Z1140" s="90" t="s">
        <v>566</v>
      </c>
      <c r="AA1140" s="90">
        <v>73</v>
      </c>
      <c r="AB1140" s="91" t="s">
        <v>4816</v>
      </c>
      <c r="AC1140" s="88" t="s">
        <v>566</v>
      </c>
      <c r="AD1140" s="90" t="s">
        <v>566</v>
      </c>
      <c r="AE1140" s="90" t="s">
        <v>1265</v>
      </c>
      <c r="AF1140" s="90" t="s">
        <v>94</v>
      </c>
      <c r="AG1140" s="91" t="s">
        <v>3470</v>
      </c>
      <c r="AH1140" s="92" t="s">
        <v>4780</v>
      </c>
      <c r="AI1140" s="93">
        <v>146</v>
      </c>
      <c r="AJ1140" s="88" t="s">
        <v>722</v>
      </c>
      <c r="AK1140" s="90" t="s">
        <v>566</v>
      </c>
      <c r="AL1140" s="91">
        <v>23.6</v>
      </c>
      <c r="AM1140" s="91">
        <v>21.495188755299999</v>
      </c>
      <c r="AN1140" s="91">
        <v>1930</v>
      </c>
      <c r="AO1140" s="90">
        <v>22.5</v>
      </c>
      <c r="AP1140" s="91">
        <v>8.06</v>
      </c>
      <c r="AQ1140" s="91">
        <v>41.45</v>
      </c>
      <c r="AR1140" s="91" t="s">
        <v>566</v>
      </c>
      <c r="AS1140" s="91">
        <v>105.8442353921</v>
      </c>
      <c r="AT1140" s="91">
        <v>106.49875581489999</v>
      </c>
      <c r="AU1140" s="90">
        <v>437</v>
      </c>
      <c r="AV1140" s="90">
        <v>0</v>
      </c>
      <c r="AW1140" s="91">
        <v>0.17</v>
      </c>
      <c r="AX1140" s="91" t="s">
        <v>566</v>
      </c>
      <c r="AY1140" s="91">
        <v>224.43</v>
      </c>
      <c r="AZ1140" s="88" t="s">
        <v>4928</v>
      </c>
      <c r="BA1140" s="91">
        <v>225.1</v>
      </c>
      <c r="BB1140" s="91">
        <v>118.5857646079</v>
      </c>
      <c r="BC1140" s="94">
        <v>0.47492209699999999</v>
      </c>
      <c r="BD1140" s="91">
        <v>56.319000000000003</v>
      </c>
      <c r="BE1140" s="95">
        <v>96.13</v>
      </c>
      <c r="BF1140" s="91">
        <v>1.82</v>
      </c>
      <c r="BG1140" s="91">
        <v>30.8</v>
      </c>
      <c r="BH1140" s="94" t="s">
        <v>566</v>
      </c>
      <c r="BI1140" s="94" t="s">
        <v>566</v>
      </c>
      <c r="BJ1140" s="93">
        <v>740</v>
      </c>
      <c r="BK1140" s="94">
        <v>4</v>
      </c>
      <c r="BL1140" s="91">
        <v>55.9801</v>
      </c>
      <c r="BM1140" s="96">
        <v>4.3664474200000001</v>
      </c>
      <c r="BN1140" s="96" t="s">
        <v>566</v>
      </c>
      <c r="BO1140" s="88" t="s">
        <v>430</v>
      </c>
      <c r="BP1140" s="88" t="s">
        <v>566</v>
      </c>
      <c r="BQ1140" s="91">
        <v>56.319000000000003</v>
      </c>
      <c r="BR1140" s="95">
        <v>96.13</v>
      </c>
      <c r="BS1140" s="91">
        <v>1.82</v>
      </c>
      <c r="BT1140" s="90">
        <v>30</v>
      </c>
      <c r="BU1140" s="91">
        <v>0</v>
      </c>
      <c r="BV1140" s="91">
        <v>54.48</v>
      </c>
      <c r="BW1140" s="96">
        <v>4.2494399999999999</v>
      </c>
      <c r="BX1140" s="96" t="s">
        <v>566</v>
      </c>
      <c r="BY1140" s="96" t="s">
        <v>566</v>
      </c>
      <c r="BZ1140" s="96" t="s">
        <v>566</v>
      </c>
      <c r="CA1140" s="96" t="s">
        <v>566</v>
      </c>
      <c r="CB1140" s="96" t="s">
        <v>566</v>
      </c>
      <c r="CC1140" s="96" t="s">
        <v>566</v>
      </c>
      <c r="CD1140" s="96" t="s">
        <v>566</v>
      </c>
      <c r="CE1140" s="96" t="s">
        <v>566</v>
      </c>
      <c r="CF1140" s="88" t="s">
        <v>566</v>
      </c>
      <c r="CG1140" s="88" t="s">
        <v>566</v>
      </c>
      <c r="CH1140" s="92" t="s">
        <v>566</v>
      </c>
      <c r="CI1140" s="91">
        <v>0</v>
      </c>
      <c r="CJ1140" s="91">
        <v>0</v>
      </c>
      <c r="CK1140" s="90" t="s">
        <v>566</v>
      </c>
      <c r="CL1140" s="91">
        <v>0.31011127199999999</v>
      </c>
      <c r="CM1140" s="91">
        <v>-0.20211127200000001</v>
      </c>
      <c r="CN1140" s="88" t="s">
        <v>566</v>
      </c>
      <c r="CO1140" s="91">
        <v>86.105000000000004</v>
      </c>
      <c r="CP1140" s="91">
        <v>65.213011834100001</v>
      </c>
      <c r="CQ1140" s="91">
        <v>2.1022730303000001</v>
      </c>
      <c r="CR1140" s="91">
        <v>8.8935723745999997</v>
      </c>
      <c r="CS1140" s="91">
        <v>0.28627303030000001</v>
      </c>
      <c r="CT1140" s="90">
        <v>0</v>
      </c>
      <c r="CU1140" s="96">
        <v>1.0169999999999999</v>
      </c>
      <c r="CV1140" s="96">
        <v>0.83299999999999996</v>
      </c>
      <c r="CW1140" s="96">
        <v>0.74299999999999999</v>
      </c>
      <c r="CX1140" s="93">
        <v>2768</v>
      </c>
      <c r="CY1140" s="93">
        <v>2761.2170000000001</v>
      </c>
      <c r="CZ1140" s="93">
        <v>91.6</v>
      </c>
      <c r="DA1140" s="90">
        <v>78</v>
      </c>
      <c r="DB1140" s="90" t="s">
        <v>566</v>
      </c>
      <c r="DC1140" s="90">
        <v>101.3</v>
      </c>
      <c r="DD1140" s="91">
        <v>282</v>
      </c>
      <c r="DE1140" s="91">
        <v>-20.414893617000001</v>
      </c>
      <c r="DF1140" s="93">
        <v>19.399999999999999</v>
      </c>
      <c r="DG1140" s="88" t="s">
        <v>393</v>
      </c>
      <c r="DH1140" s="88" t="s">
        <v>566</v>
      </c>
      <c r="DI1140" s="88" t="s">
        <v>566</v>
      </c>
      <c r="DJ1140" s="88" t="s">
        <v>4722</v>
      </c>
      <c r="DK1140" s="90">
        <v>-4.5</v>
      </c>
      <c r="DL1140" s="91">
        <v>96.13</v>
      </c>
      <c r="DM1140" s="91">
        <v>1.1331229425</v>
      </c>
      <c r="DN1140" s="91">
        <v>134.3722505309</v>
      </c>
      <c r="DO1140" s="91">
        <v>4.3317606466000003</v>
      </c>
      <c r="DP1140" s="91">
        <v>78.052811071400001</v>
      </c>
      <c r="DQ1140" s="91">
        <v>2.5157606466</v>
      </c>
      <c r="DR1140" s="91">
        <v>155.5913774803</v>
      </c>
      <c r="DS1140" s="91">
        <v>5.0158020219999999</v>
      </c>
      <c r="DT1140" s="91">
        <v>99.271938020799993</v>
      </c>
      <c r="DU1140" s="91">
        <v>3.1998020220000001</v>
      </c>
      <c r="DV1140" s="91" t="s">
        <v>566</v>
      </c>
      <c r="DW1140" s="97"/>
      <c r="DX1140" s="98" t="s">
        <v>689</v>
      </c>
      <c r="DY1140" s="99" t="s">
        <v>689</v>
      </c>
      <c r="DZ1140" s="98" t="s">
        <v>689</v>
      </c>
      <c r="EA1140" s="100" t="s">
        <v>689</v>
      </c>
      <c r="EB1140" s="101" t="s">
        <v>2761</v>
      </c>
      <c r="EC1140" s="38"/>
    </row>
    <row r="1141" spans="1:133" s="9" customFormat="1" ht="15" customHeight="1" x14ac:dyDescent="0.25">
      <c r="A1141" s="17" t="str">
        <f t="shared" si="17"/>
        <v>4686_Южно-Ягунское</v>
      </c>
      <c r="B1141" s="87">
        <v>332</v>
      </c>
      <c r="C1141" s="88" t="s">
        <v>733</v>
      </c>
      <c r="D1141" s="88" t="s">
        <v>568</v>
      </c>
      <c r="E1141" s="88" t="s">
        <v>531</v>
      </c>
      <c r="F1141" s="88" t="s">
        <v>10</v>
      </c>
      <c r="G1141" s="88" t="s">
        <v>29</v>
      </c>
      <c r="H1141" s="88" t="s">
        <v>2998</v>
      </c>
      <c r="I1141" s="89">
        <v>4686</v>
      </c>
      <c r="J1141" s="88" t="s">
        <v>209</v>
      </c>
      <c r="K1141" s="88" t="s">
        <v>688</v>
      </c>
      <c r="L1141" s="88" t="s">
        <v>566</v>
      </c>
      <c r="M1141" s="88" t="s">
        <v>226</v>
      </c>
      <c r="N1141" s="88" t="s">
        <v>14</v>
      </c>
      <c r="O1141" s="90">
        <v>5</v>
      </c>
      <c r="P1141" s="90">
        <v>3275</v>
      </c>
      <c r="Q1141" s="90">
        <v>3280</v>
      </c>
      <c r="R1141" s="91">
        <v>432.33</v>
      </c>
      <c r="S1141" s="90" t="s">
        <v>150</v>
      </c>
      <c r="T1141" s="90">
        <v>3310</v>
      </c>
      <c r="U1141" s="90">
        <v>5</v>
      </c>
      <c r="V1141" s="88" t="s">
        <v>31</v>
      </c>
      <c r="W1141" s="88" t="s">
        <v>112</v>
      </c>
      <c r="X1141" s="88" t="s">
        <v>832</v>
      </c>
      <c r="Y1141" s="90" t="s">
        <v>857</v>
      </c>
      <c r="Z1141" s="90" t="s">
        <v>566</v>
      </c>
      <c r="AA1141" s="90">
        <v>73</v>
      </c>
      <c r="AB1141" s="91" t="s">
        <v>4960</v>
      </c>
      <c r="AC1141" s="88" t="s">
        <v>566</v>
      </c>
      <c r="AD1141" s="90" t="s">
        <v>566</v>
      </c>
      <c r="AE1141" s="90" t="s">
        <v>2019</v>
      </c>
      <c r="AF1141" s="90" t="s">
        <v>112</v>
      </c>
      <c r="AG1141" s="91" t="s">
        <v>3411</v>
      </c>
      <c r="AH1141" s="92" t="s">
        <v>4900</v>
      </c>
      <c r="AI1141" s="93">
        <v>79</v>
      </c>
      <c r="AJ1141" s="88" t="s">
        <v>722</v>
      </c>
      <c r="AK1141" s="90" t="s">
        <v>566</v>
      </c>
      <c r="AL1141" s="91">
        <v>23.6</v>
      </c>
      <c r="AM1141" s="91">
        <v>21.514927220600001</v>
      </c>
      <c r="AN1141" s="91">
        <v>1995</v>
      </c>
      <c r="AO1141" s="90">
        <v>24.3</v>
      </c>
      <c r="AP1141" s="91">
        <v>275.33600000000001</v>
      </c>
      <c r="AQ1141" s="91">
        <v>40.904499999999999</v>
      </c>
      <c r="AR1141" s="91" t="s">
        <v>566</v>
      </c>
      <c r="AS1141" s="91">
        <v>121.96742462500001</v>
      </c>
      <c r="AT1141" s="91">
        <v>123.5844622099</v>
      </c>
      <c r="AU1141" s="90">
        <v>867</v>
      </c>
      <c r="AV1141" s="90">
        <v>0</v>
      </c>
      <c r="AW1141" s="91">
        <v>67</v>
      </c>
      <c r="AX1141" s="91" t="s">
        <v>566</v>
      </c>
      <c r="AY1141" s="91">
        <v>186.83</v>
      </c>
      <c r="AZ1141" s="88" t="s">
        <v>4928</v>
      </c>
      <c r="BA1141" s="91">
        <v>188.5</v>
      </c>
      <c r="BB1141" s="91">
        <v>64.862575375000006</v>
      </c>
      <c r="BC1141" s="94">
        <v>0.36179568670000001</v>
      </c>
      <c r="BD1141" s="91">
        <v>23.466999999999999</v>
      </c>
      <c r="BE1141" s="95">
        <v>79.733000000000004</v>
      </c>
      <c r="BF1141" s="91">
        <v>3.96</v>
      </c>
      <c r="BG1141" s="91">
        <v>31</v>
      </c>
      <c r="BH1141" s="94">
        <v>0.11667</v>
      </c>
      <c r="BI1141" s="94">
        <v>0.36667</v>
      </c>
      <c r="BJ1141" s="93">
        <v>180</v>
      </c>
      <c r="BK1141" s="94">
        <v>0</v>
      </c>
      <c r="BL1141" s="91">
        <v>122.81180000000001</v>
      </c>
      <c r="BM1141" s="96">
        <v>9.5793202300000004</v>
      </c>
      <c r="BN1141" s="96" t="s">
        <v>566</v>
      </c>
      <c r="BO1141" s="88" t="s">
        <v>696</v>
      </c>
      <c r="BP1141" s="88" t="s">
        <v>566</v>
      </c>
      <c r="BQ1141" s="91">
        <v>23.466999999999999</v>
      </c>
      <c r="BR1141" s="95">
        <v>79.733000000000004</v>
      </c>
      <c r="BS1141" s="91">
        <v>3.96</v>
      </c>
      <c r="BT1141" s="90">
        <v>30</v>
      </c>
      <c r="BU1141" s="91">
        <v>0</v>
      </c>
      <c r="BV1141" s="91">
        <v>118.86</v>
      </c>
      <c r="BW1141" s="96">
        <v>9.2710799999999995</v>
      </c>
      <c r="BX1141" s="96" t="s">
        <v>566</v>
      </c>
      <c r="BY1141" s="96" t="s">
        <v>566</v>
      </c>
      <c r="BZ1141" s="96" t="s">
        <v>566</v>
      </c>
      <c r="CA1141" s="96" t="s">
        <v>566</v>
      </c>
      <c r="CB1141" s="96" t="s">
        <v>566</v>
      </c>
      <c r="CC1141" s="96" t="s">
        <v>566</v>
      </c>
      <c r="CD1141" s="96" t="s">
        <v>566</v>
      </c>
      <c r="CE1141" s="96" t="s">
        <v>566</v>
      </c>
      <c r="CF1141" s="88" t="s">
        <v>566</v>
      </c>
      <c r="CG1141" s="88" t="s">
        <v>566</v>
      </c>
      <c r="CH1141" s="92" t="s">
        <v>566</v>
      </c>
      <c r="CI1141" s="91">
        <v>0</v>
      </c>
      <c r="CJ1141" s="91">
        <v>0</v>
      </c>
      <c r="CK1141" s="90" t="s">
        <v>566</v>
      </c>
      <c r="CL1141" s="91">
        <v>-1.1392556734999999</v>
      </c>
      <c r="CM1141" s="91">
        <v>-0.2167443265</v>
      </c>
      <c r="CN1141" s="88" t="s">
        <v>566</v>
      </c>
      <c r="CO1141" s="91">
        <v>86.105000000000004</v>
      </c>
      <c r="CP1141" s="91">
        <v>36.075024384800003</v>
      </c>
      <c r="CQ1141" s="91">
        <v>6.0902010832000002</v>
      </c>
      <c r="CR1141" s="91">
        <v>12.6082501913</v>
      </c>
      <c r="CS1141" s="91">
        <v>2.1282010832</v>
      </c>
      <c r="CT1141" s="90">
        <v>-5.43</v>
      </c>
      <c r="CU1141" s="96">
        <v>1.0169999999999999</v>
      </c>
      <c r="CV1141" s="96">
        <v>0.83299999999999996</v>
      </c>
      <c r="CW1141" s="96">
        <v>0.74299999999999999</v>
      </c>
      <c r="CX1141" s="93">
        <v>2768</v>
      </c>
      <c r="CY1141" s="93">
        <v>2751.07</v>
      </c>
      <c r="CZ1141" s="93">
        <v>91.6</v>
      </c>
      <c r="DA1141" s="90">
        <v>78</v>
      </c>
      <c r="DB1141" s="90" t="s">
        <v>566</v>
      </c>
      <c r="DC1141" s="90">
        <v>101.3</v>
      </c>
      <c r="DD1141" s="91">
        <v>282</v>
      </c>
      <c r="DE1141" s="91">
        <v>-33.748226950400003</v>
      </c>
      <c r="DF1141" s="93">
        <v>19.399999999999999</v>
      </c>
      <c r="DG1141" s="88" t="s">
        <v>393</v>
      </c>
      <c r="DH1141" s="88" t="s">
        <v>566</v>
      </c>
      <c r="DI1141" s="88" t="s">
        <v>566</v>
      </c>
      <c r="DJ1141" s="88" t="s">
        <v>2388</v>
      </c>
      <c r="DK1141" s="90">
        <v>-4.5</v>
      </c>
      <c r="DL1141" s="91">
        <v>79.733000000000004</v>
      </c>
      <c r="DM1141" s="91">
        <v>0.25816832150000002</v>
      </c>
      <c r="DN1141" s="91">
        <v>16.7454622128</v>
      </c>
      <c r="DO1141" s="91">
        <v>2.8269761100999999</v>
      </c>
      <c r="DP1141" s="91">
        <v>-6.7213119807000004</v>
      </c>
      <c r="DQ1141" s="91">
        <v>-1.1350238899</v>
      </c>
      <c r="DR1141" s="91">
        <v>25.742479673399998</v>
      </c>
      <c r="DS1141" s="91">
        <v>4.3458564550999998</v>
      </c>
      <c r="DT1141" s="91">
        <v>2.2757054799000001</v>
      </c>
      <c r="DU1141" s="91">
        <v>0.38385645509999999</v>
      </c>
      <c r="DV1141" s="91" t="s">
        <v>566</v>
      </c>
      <c r="DW1141" s="97"/>
      <c r="DX1141" s="98" t="s">
        <v>689</v>
      </c>
      <c r="DY1141" s="99" t="s">
        <v>689</v>
      </c>
      <c r="DZ1141" s="98" t="s">
        <v>689</v>
      </c>
      <c r="EA1141" s="100" t="s">
        <v>689</v>
      </c>
      <c r="EB1141" s="101" t="s">
        <v>2761</v>
      </c>
      <c r="EC1141" s="38"/>
    </row>
    <row r="1142" spans="1:133" s="9" customFormat="1" ht="15" customHeight="1" x14ac:dyDescent="0.25">
      <c r="A1142" s="17" t="str">
        <f t="shared" si="17"/>
        <v>4699_Южно-Ягунское</v>
      </c>
      <c r="B1142" s="87">
        <v>333</v>
      </c>
      <c r="C1142" s="88" t="s">
        <v>733</v>
      </c>
      <c r="D1142" s="88" t="s">
        <v>568</v>
      </c>
      <c r="E1142" s="88" t="s">
        <v>531</v>
      </c>
      <c r="F1142" s="88" t="s">
        <v>10</v>
      </c>
      <c r="G1142" s="88" t="s">
        <v>29</v>
      </c>
      <c r="H1142" s="88" t="s">
        <v>3055</v>
      </c>
      <c r="I1142" s="89">
        <v>4699</v>
      </c>
      <c r="J1142" s="88" t="s">
        <v>380</v>
      </c>
      <c r="K1142" s="88" t="s">
        <v>688</v>
      </c>
      <c r="L1142" s="88" t="s">
        <v>708</v>
      </c>
      <c r="M1142" s="88" t="s">
        <v>1508</v>
      </c>
      <c r="N1142" s="88" t="s">
        <v>6</v>
      </c>
      <c r="O1142" s="90">
        <v>4.5999999999999996</v>
      </c>
      <c r="P1142" s="90">
        <v>2530.6</v>
      </c>
      <c r="Q1142" s="90">
        <v>2539</v>
      </c>
      <c r="R1142" s="91">
        <v>162.18199999999999</v>
      </c>
      <c r="S1142" s="90" t="s">
        <v>150</v>
      </c>
      <c r="T1142" s="90">
        <v>2905.5</v>
      </c>
      <c r="U1142" s="90">
        <v>4.5999999999999996</v>
      </c>
      <c r="V1142" s="88" t="s">
        <v>31</v>
      </c>
      <c r="W1142" s="88" t="s">
        <v>112</v>
      </c>
      <c r="X1142" s="88" t="s">
        <v>2172</v>
      </c>
      <c r="Y1142" s="90" t="s">
        <v>858</v>
      </c>
      <c r="Z1142" s="90" t="s">
        <v>566</v>
      </c>
      <c r="AA1142" s="90">
        <v>73</v>
      </c>
      <c r="AB1142" s="91" t="s">
        <v>3893</v>
      </c>
      <c r="AC1142" s="88" t="s">
        <v>566</v>
      </c>
      <c r="AD1142" s="90" t="s">
        <v>566</v>
      </c>
      <c r="AE1142" s="90" t="s">
        <v>1997</v>
      </c>
      <c r="AF1142" s="90" t="s">
        <v>112</v>
      </c>
      <c r="AG1142" s="91" t="s">
        <v>3595</v>
      </c>
      <c r="AH1142" s="92" t="s">
        <v>4729</v>
      </c>
      <c r="AI1142" s="93">
        <v>175</v>
      </c>
      <c r="AJ1142" s="88" t="s">
        <v>722</v>
      </c>
      <c r="AK1142" s="90" t="s">
        <v>566</v>
      </c>
      <c r="AL1142" s="91">
        <v>13.5</v>
      </c>
      <c r="AM1142" s="91">
        <v>11.6358253179</v>
      </c>
      <c r="AN1142" s="91">
        <v>1998</v>
      </c>
      <c r="AO1142" s="90">
        <v>10</v>
      </c>
      <c r="AP1142" s="91">
        <v>118.172</v>
      </c>
      <c r="AQ1142" s="91">
        <v>43.43</v>
      </c>
      <c r="AR1142" s="91" t="s">
        <v>566</v>
      </c>
      <c r="AS1142" s="91">
        <v>52.27</v>
      </c>
      <c r="AT1142" s="91">
        <v>55.43</v>
      </c>
      <c r="AU1142" s="90">
        <v>781</v>
      </c>
      <c r="AV1142" s="90">
        <v>0</v>
      </c>
      <c r="AW1142" s="91">
        <v>12.11</v>
      </c>
      <c r="AX1142" s="91" t="s">
        <v>566</v>
      </c>
      <c r="AY1142" s="91">
        <v>136.38999999999999</v>
      </c>
      <c r="AZ1142" s="88" t="s">
        <v>4928</v>
      </c>
      <c r="BA1142" s="91">
        <v>139.6</v>
      </c>
      <c r="BB1142" s="91">
        <v>84.12</v>
      </c>
      <c r="BC1142" s="94">
        <v>0.69786533920000005</v>
      </c>
      <c r="BD1142" s="91">
        <v>57.631</v>
      </c>
      <c r="BE1142" s="95">
        <v>94.072999999999993</v>
      </c>
      <c r="BF1142" s="91">
        <v>2.91</v>
      </c>
      <c r="BG1142" s="91">
        <v>25.3</v>
      </c>
      <c r="BH1142" s="94" t="s">
        <v>566</v>
      </c>
      <c r="BI1142" s="94" t="s">
        <v>566</v>
      </c>
      <c r="BJ1142" s="93">
        <v>608</v>
      </c>
      <c r="BK1142" s="94">
        <v>136</v>
      </c>
      <c r="BL1142" s="91">
        <v>73.811149999999998</v>
      </c>
      <c r="BM1142" s="96">
        <v>3.0579957100000001</v>
      </c>
      <c r="BN1142" s="96" t="s">
        <v>566</v>
      </c>
      <c r="BO1142" s="88" t="s">
        <v>430</v>
      </c>
      <c r="BP1142" s="88" t="s">
        <v>566</v>
      </c>
      <c r="BQ1142" s="91">
        <v>57.631</v>
      </c>
      <c r="BR1142" s="95">
        <v>94.072999999999993</v>
      </c>
      <c r="BS1142" s="91">
        <v>2.91</v>
      </c>
      <c r="BT1142" s="90">
        <v>30</v>
      </c>
      <c r="BU1142" s="91">
        <v>0</v>
      </c>
      <c r="BV1142" s="91">
        <v>87.42</v>
      </c>
      <c r="BW1142" s="96">
        <v>3.6218699999999999</v>
      </c>
      <c r="BX1142" s="96" t="s">
        <v>566</v>
      </c>
      <c r="BY1142" s="96" t="s">
        <v>566</v>
      </c>
      <c r="BZ1142" s="96" t="s">
        <v>566</v>
      </c>
      <c r="CA1142" s="96" t="s">
        <v>566</v>
      </c>
      <c r="CB1142" s="96" t="s">
        <v>566</v>
      </c>
      <c r="CC1142" s="96" t="s">
        <v>566</v>
      </c>
      <c r="CD1142" s="96" t="s">
        <v>566</v>
      </c>
      <c r="CE1142" s="96" t="s">
        <v>566</v>
      </c>
      <c r="CF1142" s="88" t="s">
        <v>566</v>
      </c>
      <c r="CG1142" s="88" t="s">
        <v>566</v>
      </c>
      <c r="CH1142" s="92" t="s">
        <v>566</v>
      </c>
      <c r="CI1142" s="91">
        <v>0</v>
      </c>
      <c r="CJ1142" s="91">
        <v>0</v>
      </c>
      <c r="CK1142" s="90" t="s">
        <v>566</v>
      </c>
      <c r="CL1142" s="91">
        <v>-0.95042600099999996</v>
      </c>
      <c r="CM1142" s="91">
        <v>9.0426001000000006E-2</v>
      </c>
      <c r="CN1142" s="88" t="s">
        <v>566</v>
      </c>
      <c r="CO1142" s="91">
        <v>69.275000000000006</v>
      </c>
      <c r="CP1142" s="91">
        <v>52.6592978117</v>
      </c>
      <c r="CQ1142" s="91">
        <v>2.6622363133000002</v>
      </c>
      <c r="CR1142" s="91">
        <v>-4.9719578461999996</v>
      </c>
      <c r="CS1142" s="91">
        <v>-0.25176368669999999</v>
      </c>
      <c r="CT1142" s="90" t="s">
        <v>566</v>
      </c>
      <c r="CU1142" s="96">
        <v>1.01387</v>
      </c>
      <c r="CV1142" s="96">
        <v>0.85299999999999998</v>
      </c>
      <c r="CW1142" s="96">
        <v>0.81910000000000005</v>
      </c>
      <c r="CX1142" s="93">
        <v>2310</v>
      </c>
      <c r="CY1142" s="93">
        <v>2277.27</v>
      </c>
      <c r="CZ1142" s="93">
        <v>96.2</v>
      </c>
      <c r="DA1142" s="90">
        <v>51</v>
      </c>
      <c r="DB1142" s="90" t="s">
        <v>566</v>
      </c>
      <c r="DC1142" s="90">
        <v>81.5</v>
      </c>
      <c r="DD1142" s="91">
        <v>228</v>
      </c>
      <c r="DE1142" s="91">
        <v>-40.179824561399997</v>
      </c>
      <c r="DF1142" s="93">
        <v>136.30000000000001</v>
      </c>
      <c r="DG1142" s="88" t="s">
        <v>393</v>
      </c>
      <c r="DH1142" s="88" t="s">
        <v>566</v>
      </c>
      <c r="DI1142" s="88" t="s">
        <v>566</v>
      </c>
      <c r="DJ1142" s="88" t="s">
        <v>1521</v>
      </c>
      <c r="DK1142" s="90" t="s">
        <v>566</v>
      </c>
      <c r="DL1142" s="91">
        <v>94.072999999999993</v>
      </c>
      <c r="DM1142" s="91" t="s">
        <v>566</v>
      </c>
      <c r="DN1142" s="91">
        <v>75.286160521599996</v>
      </c>
      <c r="DO1142" s="91">
        <v>3.8061569098999999</v>
      </c>
      <c r="DP1142" s="91">
        <v>17.654904863700001</v>
      </c>
      <c r="DQ1142" s="91">
        <v>0.89215690989999996</v>
      </c>
      <c r="DR1142" s="91">
        <v>68.798553491500002</v>
      </c>
      <c r="DS1142" s="91">
        <v>3.4781703333</v>
      </c>
      <c r="DT1142" s="91">
        <v>11.167297833599999</v>
      </c>
      <c r="DU1142" s="91">
        <v>0.56417033329999999</v>
      </c>
      <c r="DV1142" s="91" t="s">
        <v>566</v>
      </c>
      <c r="DW1142" s="97"/>
      <c r="DX1142" s="98" t="s">
        <v>4882</v>
      </c>
      <c r="DY1142" s="99" t="s">
        <v>3210</v>
      </c>
      <c r="DZ1142" s="98" t="s">
        <v>689</v>
      </c>
      <c r="EA1142" s="100" t="s">
        <v>566</v>
      </c>
      <c r="EB1142" s="101" t="s">
        <v>2761</v>
      </c>
      <c r="EC1142" s="38"/>
    </row>
    <row r="1143" spans="1:133" s="9" customFormat="1" ht="15" customHeight="1" x14ac:dyDescent="0.25">
      <c r="A1143" s="17" t="str">
        <f t="shared" si="17"/>
        <v>4715_Южно-Ягунское</v>
      </c>
      <c r="B1143" s="87">
        <v>334</v>
      </c>
      <c r="C1143" s="88" t="s">
        <v>733</v>
      </c>
      <c r="D1143" s="88" t="s">
        <v>568</v>
      </c>
      <c r="E1143" s="88" t="s">
        <v>531</v>
      </c>
      <c r="F1143" s="88" t="s">
        <v>9</v>
      </c>
      <c r="G1143" s="88" t="s">
        <v>29</v>
      </c>
      <c r="H1143" s="88" t="s">
        <v>3092</v>
      </c>
      <c r="I1143" s="89">
        <v>4715</v>
      </c>
      <c r="J1143" s="88" t="s">
        <v>71</v>
      </c>
      <c r="K1143" s="88" t="s">
        <v>688</v>
      </c>
      <c r="L1143" s="88" t="s">
        <v>566</v>
      </c>
      <c r="M1143" s="88" t="s">
        <v>226</v>
      </c>
      <c r="N1143" s="88" t="s">
        <v>14</v>
      </c>
      <c r="O1143" s="90">
        <v>15</v>
      </c>
      <c r="P1143" s="90">
        <v>2897</v>
      </c>
      <c r="Q1143" s="90">
        <v>2912</v>
      </c>
      <c r="R1143" s="91">
        <v>75.12</v>
      </c>
      <c r="S1143" s="90" t="s">
        <v>150</v>
      </c>
      <c r="T1143" s="90">
        <v>2941</v>
      </c>
      <c r="U1143" s="90">
        <v>8</v>
      </c>
      <c r="V1143" s="88" t="s">
        <v>31</v>
      </c>
      <c r="W1143" s="88" t="s">
        <v>112</v>
      </c>
      <c r="X1143" s="88" t="s">
        <v>1364</v>
      </c>
      <c r="Y1143" s="90" t="s">
        <v>892</v>
      </c>
      <c r="Z1143" s="90" t="s">
        <v>566</v>
      </c>
      <c r="AA1143" s="90">
        <v>73</v>
      </c>
      <c r="AB1143" s="91" t="s">
        <v>4331</v>
      </c>
      <c r="AC1143" s="88" t="s">
        <v>566</v>
      </c>
      <c r="AD1143" s="90" t="s">
        <v>566</v>
      </c>
      <c r="AE1143" s="90" t="s">
        <v>2019</v>
      </c>
      <c r="AF1143" s="90" t="s">
        <v>112</v>
      </c>
      <c r="AG1143" s="91" t="s">
        <v>3576</v>
      </c>
      <c r="AH1143" s="92" t="s">
        <v>2883</v>
      </c>
      <c r="AI1143" s="93">
        <v>500</v>
      </c>
      <c r="AJ1143" s="88" t="s">
        <v>722</v>
      </c>
      <c r="AK1143" s="90" t="s">
        <v>566</v>
      </c>
      <c r="AL1143" s="91">
        <v>16.8</v>
      </c>
      <c r="AM1143" s="91">
        <v>16.284233905499999</v>
      </c>
      <c r="AN1143" s="91">
        <v>1935</v>
      </c>
      <c r="AO1143" s="90">
        <v>15.8</v>
      </c>
      <c r="AP1143" s="91">
        <v>57.293999999999997</v>
      </c>
      <c r="AQ1143" s="91">
        <v>41.009</v>
      </c>
      <c r="AR1143" s="91" t="s">
        <v>566</v>
      </c>
      <c r="AS1143" s="91">
        <v>97.023968332999999</v>
      </c>
      <c r="AT1143" s="91">
        <v>97.896187564800002</v>
      </c>
      <c r="AU1143" s="90" t="s">
        <v>566</v>
      </c>
      <c r="AV1143" s="90">
        <v>0</v>
      </c>
      <c r="AW1143" s="91" t="s">
        <v>566</v>
      </c>
      <c r="AX1143" s="91" t="s">
        <v>566</v>
      </c>
      <c r="AY1143" s="91">
        <v>213.39</v>
      </c>
      <c r="AZ1143" s="88" t="s">
        <v>4928</v>
      </c>
      <c r="BA1143" s="91">
        <v>214.3</v>
      </c>
      <c r="BB1143" s="91">
        <v>116.366031667</v>
      </c>
      <c r="BC1143" s="94">
        <v>0.19009198059999999</v>
      </c>
      <c r="BD1143" s="91">
        <v>22.105</v>
      </c>
      <c r="BE1143" s="95">
        <v>86.168999999999997</v>
      </c>
      <c r="BF1143" s="91">
        <v>2.5499999999999998</v>
      </c>
      <c r="BG1143" s="91">
        <v>30.8</v>
      </c>
      <c r="BH1143" s="94">
        <v>0.16667000000000001</v>
      </c>
      <c r="BI1143" s="94">
        <v>0.25</v>
      </c>
      <c r="BJ1143" s="93">
        <v>296</v>
      </c>
      <c r="BK1143" s="94">
        <v>4</v>
      </c>
      <c r="BL1143" s="91">
        <v>78.522999999999996</v>
      </c>
      <c r="BM1143" s="96">
        <v>6.1247939300000001</v>
      </c>
      <c r="BN1143" s="96" t="s">
        <v>566</v>
      </c>
      <c r="BO1143" s="88" t="s">
        <v>696</v>
      </c>
      <c r="BP1143" s="88" t="s">
        <v>566</v>
      </c>
      <c r="BQ1143" s="91">
        <v>22.105</v>
      </c>
      <c r="BR1143" s="95">
        <v>86.168999999999997</v>
      </c>
      <c r="BS1143" s="91">
        <v>2.5499999999999998</v>
      </c>
      <c r="BT1143" s="90">
        <v>30</v>
      </c>
      <c r="BU1143" s="91">
        <v>0</v>
      </c>
      <c r="BV1143" s="91">
        <v>76.41</v>
      </c>
      <c r="BW1143" s="96">
        <v>5.9599799999999998</v>
      </c>
      <c r="BX1143" s="96" t="s">
        <v>566</v>
      </c>
      <c r="BY1143" s="96" t="s">
        <v>566</v>
      </c>
      <c r="BZ1143" s="96" t="s">
        <v>566</v>
      </c>
      <c r="CA1143" s="96" t="s">
        <v>566</v>
      </c>
      <c r="CB1143" s="96" t="s">
        <v>566</v>
      </c>
      <c r="CC1143" s="96" t="s">
        <v>566</v>
      </c>
      <c r="CD1143" s="96" t="s">
        <v>566</v>
      </c>
      <c r="CE1143" s="96" t="s">
        <v>566</v>
      </c>
      <c r="CF1143" s="88" t="s">
        <v>566</v>
      </c>
      <c r="CG1143" s="88" t="s">
        <v>566</v>
      </c>
      <c r="CH1143" s="92" t="s">
        <v>566</v>
      </c>
      <c r="CI1143" s="91">
        <v>0</v>
      </c>
      <c r="CJ1143" s="91">
        <v>0</v>
      </c>
      <c r="CK1143" s="90" t="s">
        <v>566</v>
      </c>
      <c r="CL1143" s="91">
        <v>0.73716560480000004</v>
      </c>
      <c r="CM1143" s="91">
        <v>-2.5165604800000001E-2</v>
      </c>
      <c r="CN1143" s="88" t="s">
        <v>566</v>
      </c>
      <c r="CO1143" s="91">
        <v>126.625</v>
      </c>
      <c r="CP1143" s="91">
        <v>16.4930687793</v>
      </c>
      <c r="CQ1143" s="91">
        <v>1.9001779358999999</v>
      </c>
      <c r="CR1143" s="91">
        <v>-5.6115801937000001</v>
      </c>
      <c r="CS1143" s="91">
        <v>-0.64682206409999998</v>
      </c>
      <c r="CT1143" s="90">
        <v>-4</v>
      </c>
      <c r="CU1143" s="96">
        <v>1.0169999999999999</v>
      </c>
      <c r="CV1143" s="96">
        <v>0.83299999999999996</v>
      </c>
      <c r="CW1143" s="96">
        <v>0.74299999999999999</v>
      </c>
      <c r="CX1143" s="93">
        <v>2741</v>
      </c>
      <c r="CY1143" s="93">
        <v>2732</v>
      </c>
      <c r="CZ1143" s="93">
        <v>90.1</v>
      </c>
      <c r="DA1143" s="90">
        <v>78</v>
      </c>
      <c r="DB1143" s="90" t="s">
        <v>566</v>
      </c>
      <c r="DC1143" s="90">
        <v>101.3</v>
      </c>
      <c r="DD1143" s="91">
        <v>282</v>
      </c>
      <c r="DE1143" s="91">
        <v>-24.329787234000001</v>
      </c>
      <c r="DF1143" s="93">
        <v>7.8</v>
      </c>
      <c r="DG1143" s="88" t="s">
        <v>393</v>
      </c>
      <c r="DH1143" s="88" t="s">
        <v>566</v>
      </c>
      <c r="DI1143" s="88">
        <v>1</v>
      </c>
      <c r="DJ1143" s="88" t="s">
        <v>3264</v>
      </c>
      <c r="DK1143" s="90">
        <v>-5</v>
      </c>
      <c r="DL1143" s="91">
        <v>86.168999999999997</v>
      </c>
      <c r="DM1143" s="91">
        <v>0.25928771029999997</v>
      </c>
      <c r="DN1143" s="91">
        <v>30.1514815044</v>
      </c>
      <c r="DO1143" s="91">
        <v>3.4737731744999998</v>
      </c>
      <c r="DP1143" s="91">
        <v>8.0468325313999998</v>
      </c>
      <c r="DQ1143" s="91">
        <v>0.92677317449999996</v>
      </c>
      <c r="DR1143" s="91">
        <v>22.497098185599999</v>
      </c>
      <c r="DS1143" s="91">
        <v>2.5919063435999998</v>
      </c>
      <c r="DT1143" s="91">
        <v>0.39244921259999999</v>
      </c>
      <c r="DU1143" s="91">
        <v>4.4906343600000002E-2</v>
      </c>
      <c r="DV1143" s="91" t="s">
        <v>566</v>
      </c>
      <c r="DW1143" s="97"/>
      <c r="DX1143" s="98" t="s">
        <v>566</v>
      </c>
      <c r="DY1143" s="99" t="s">
        <v>689</v>
      </c>
      <c r="DZ1143" s="98" t="s">
        <v>689</v>
      </c>
      <c r="EA1143" s="100" t="s">
        <v>689</v>
      </c>
      <c r="EB1143" s="101" t="s">
        <v>2761</v>
      </c>
      <c r="EC1143" s="38"/>
    </row>
    <row r="1144" spans="1:133" s="9" customFormat="1" ht="15" customHeight="1" x14ac:dyDescent="0.25">
      <c r="A1144" s="17" t="str">
        <f t="shared" si="17"/>
        <v>4719_Южно-Ягунское</v>
      </c>
      <c r="B1144" s="87">
        <v>335</v>
      </c>
      <c r="C1144" s="88" t="s">
        <v>733</v>
      </c>
      <c r="D1144" s="88" t="s">
        <v>568</v>
      </c>
      <c r="E1144" s="88" t="s">
        <v>531</v>
      </c>
      <c r="F1144" s="88" t="s">
        <v>9</v>
      </c>
      <c r="G1144" s="88" t="s">
        <v>29</v>
      </c>
      <c r="H1144" s="88" t="s">
        <v>3092</v>
      </c>
      <c r="I1144" s="89">
        <v>4719</v>
      </c>
      <c r="J1144" s="88" t="s">
        <v>71</v>
      </c>
      <c r="K1144" s="88" t="s">
        <v>688</v>
      </c>
      <c r="L1144" s="88" t="s">
        <v>566</v>
      </c>
      <c r="M1144" s="88" t="s">
        <v>226</v>
      </c>
      <c r="N1144" s="88" t="s">
        <v>14</v>
      </c>
      <c r="O1144" s="90">
        <v>14</v>
      </c>
      <c r="P1144" s="90">
        <v>2974</v>
      </c>
      <c r="Q1144" s="90">
        <v>2984</v>
      </c>
      <c r="R1144" s="91">
        <v>147.47</v>
      </c>
      <c r="S1144" s="90" t="s">
        <v>150</v>
      </c>
      <c r="T1144" s="90">
        <v>2997</v>
      </c>
      <c r="U1144" s="90">
        <v>1.5</v>
      </c>
      <c r="V1144" s="88" t="s">
        <v>31</v>
      </c>
      <c r="W1144" s="88" t="s">
        <v>94</v>
      </c>
      <c r="X1144" s="88" t="s">
        <v>758</v>
      </c>
      <c r="Y1144" s="90" t="s">
        <v>929</v>
      </c>
      <c r="Z1144" s="90" t="s">
        <v>566</v>
      </c>
      <c r="AA1144" s="90">
        <v>73</v>
      </c>
      <c r="AB1144" s="91" t="s">
        <v>4961</v>
      </c>
      <c r="AC1144" s="88" t="s">
        <v>566</v>
      </c>
      <c r="AD1144" s="90" t="s">
        <v>566</v>
      </c>
      <c r="AE1144" s="90" t="s">
        <v>3048</v>
      </c>
      <c r="AF1144" s="90" t="s">
        <v>94</v>
      </c>
      <c r="AG1144" s="91" t="s">
        <v>3457</v>
      </c>
      <c r="AH1144" s="92" t="s">
        <v>4941</v>
      </c>
      <c r="AI1144" s="93">
        <v>87</v>
      </c>
      <c r="AJ1144" s="88" t="s">
        <v>3149</v>
      </c>
      <c r="AK1144" s="90" t="s">
        <v>566</v>
      </c>
      <c r="AL1144" s="91">
        <v>16.8</v>
      </c>
      <c r="AM1144" s="91">
        <v>16.284233905499999</v>
      </c>
      <c r="AN1144" s="91">
        <v>1959</v>
      </c>
      <c r="AO1144" s="90">
        <v>18.8</v>
      </c>
      <c r="AP1144" s="91">
        <v>104.117</v>
      </c>
      <c r="AQ1144" s="91">
        <v>41.971052631600003</v>
      </c>
      <c r="AR1144" s="91" t="s">
        <v>566</v>
      </c>
      <c r="AS1144" s="91">
        <v>98.591512131900004</v>
      </c>
      <c r="AT1144" s="91">
        <v>98.993508007100004</v>
      </c>
      <c r="AU1144" s="90">
        <v>1100</v>
      </c>
      <c r="AV1144" s="90">
        <v>0</v>
      </c>
      <c r="AW1144" s="91">
        <v>44.92</v>
      </c>
      <c r="AX1144" s="91" t="s">
        <v>566</v>
      </c>
      <c r="AY1144" s="91">
        <v>163.25</v>
      </c>
      <c r="AZ1144" s="88" t="s">
        <v>4928</v>
      </c>
      <c r="BA1144" s="91">
        <v>163.69999999999999</v>
      </c>
      <c r="BB1144" s="91">
        <v>64.658487868099996</v>
      </c>
      <c r="BC1144" s="94">
        <v>0.24711300880000001</v>
      </c>
      <c r="BD1144" s="91">
        <v>15.97</v>
      </c>
      <c r="BE1144" s="95">
        <v>68.396000000000001</v>
      </c>
      <c r="BF1144" s="91">
        <v>4.2</v>
      </c>
      <c r="BG1144" s="91">
        <v>30.8</v>
      </c>
      <c r="BH1144" s="94">
        <v>0.16667000000000001</v>
      </c>
      <c r="BI1144" s="94">
        <v>0.2</v>
      </c>
      <c r="BJ1144" s="93">
        <v>336</v>
      </c>
      <c r="BK1144" s="94">
        <v>4</v>
      </c>
      <c r="BL1144" s="91">
        <v>129.63117</v>
      </c>
      <c r="BM1144" s="96">
        <v>10.11123141</v>
      </c>
      <c r="BN1144" s="96" t="s">
        <v>566</v>
      </c>
      <c r="BO1144" s="88" t="s">
        <v>696</v>
      </c>
      <c r="BP1144" s="88" t="s">
        <v>566</v>
      </c>
      <c r="BQ1144" s="91">
        <v>15.97</v>
      </c>
      <c r="BR1144" s="95">
        <v>68.396000000000001</v>
      </c>
      <c r="BS1144" s="91">
        <v>4.2</v>
      </c>
      <c r="BT1144" s="90">
        <v>30</v>
      </c>
      <c r="BU1144" s="91">
        <v>0</v>
      </c>
      <c r="BV1144" s="91">
        <v>126.12</v>
      </c>
      <c r="BW1144" s="96">
        <v>9.8373600000000003</v>
      </c>
      <c r="BX1144" s="96" t="s">
        <v>566</v>
      </c>
      <c r="BY1144" s="96" t="s">
        <v>566</v>
      </c>
      <c r="BZ1144" s="96" t="s">
        <v>566</v>
      </c>
      <c r="CA1144" s="96" t="s">
        <v>566</v>
      </c>
      <c r="CB1144" s="96" t="s">
        <v>566</v>
      </c>
      <c r="CC1144" s="96" t="s">
        <v>566</v>
      </c>
      <c r="CD1144" s="96" t="s">
        <v>566</v>
      </c>
      <c r="CE1144" s="96" t="s">
        <v>566</v>
      </c>
      <c r="CF1144" s="88" t="s">
        <v>566</v>
      </c>
      <c r="CG1144" s="88" t="s">
        <v>566</v>
      </c>
      <c r="CH1144" s="92" t="s">
        <v>566</v>
      </c>
      <c r="CI1144" s="91">
        <v>0</v>
      </c>
      <c r="CJ1144" s="91">
        <v>0</v>
      </c>
      <c r="CK1144" s="90" t="s">
        <v>566</v>
      </c>
      <c r="CL1144" s="91">
        <v>1.0146564503</v>
      </c>
      <c r="CM1144" s="91">
        <v>-0.33965645030000002</v>
      </c>
      <c r="CN1144" s="88" t="s">
        <v>566</v>
      </c>
      <c r="CO1144" s="91">
        <v>126.625</v>
      </c>
      <c r="CP1144" s="91">
        <v>9.0503607816000002</v>
      </c>
      <c r="CQ1144" s="91">
        <v>2.3826337185000002</v>
      </c>
      <c r="CR1144" s="91">
        <v>-6.9193689481999998</v>
      </c>
      <c r="CS1144" s="91">
        <v>-1.8213662815</v>
      </c>
      <c r="CT1144" s="90">
        <v>-4</v>
      </c>
      <c r="CU1144" s="96">
        <v>1.0169999999999999</v>
      </c>
      <c r="CV1144" s="96">
        <v>0.83299999999999996</v>
      </c>
      <c r="CW1144" s="96">
        <v>0.74299999999999999</v>
      </c>
      <c r="CX1144" s="93">
        <v>2741</v>
      </c>
      <c r="CY1144" s="93">
        <v>2736.43</v>
      </c>
      <c r="CZ1144" s="93">
        <v>90.1</v>
      </c>
      <c r="DA1144" s="90">
        <v>78</v>
      </c>
      <c r="DB1144" s="90" t="s">
        <v>566</v>
      </c>
      <c r="DC1144" s="90">
        <v>101.3</v>
      </c>
      <c r="DD1144" s="91">
        <v>282</v>
      </c>
      <c r="DE1144" s="91">
        <v>-42.109929078</v>
      </c>
      <c r="DF1144" s="93">
        <v>7.8</v>
      </c>
      <c r="DG1144" s="88" t="s">
        <v>393</v>
      </c>
      <c r="DH1144" s="88" t="s">
        <v>566</v>
      </c>
      <c r="DI1144" s="88">
        <v>1</v>
      </c>
      <c r="DJ1144" s="88" t="s">
        <v>3265</v>
      </c>
      <c r="DK1144" s="90">
        <v>-5</v>
      </c>
      <c r="DL1144" s="91">
        <v>68.396000000000001</v>
      </c>
      <c r="DM1144" s="91">
        <v>0.33706471570000002</v>
      </c>
      <c r="DN1144" s="91">
        <v>21.783246195099998</v>
      </c>
      <c r="DO1144" s="91">
        <v>5.7347434137000004</v>
      </c>
      <c r="DP1144" s="91">
        <v>5.8135164654000002</v>
      </c>
      <c r="DQ1144" s="91">
        <v>1.5307434137</v>
      </c>
      <c r="DR1144" s="91">
        <v>12.344995212400001</v>
      </c>
      <c r="DS1144" s="91">
        <v>3.2499921890999999</v>
      </c>
      <c r="DT1144" s="91">
        <v>-3.6247345172999998</v>
      </c>
      <c r="DU1144" s="91">
        <v>-0.95400781089999998</v>
      </c>
      <c r="DV1144" s="91" t="s">
        <v>566</v>
      </c>
      <c r="DW1144" s="97"/>
      <c r="DX1144" s="98" t="s">
        <v>689</v>
      </c>
      <c r="DY1144" s="99" t="s">
        <v>689</v>
      </c>
      <c r="DZ1144" s="98" t="s">
        <v>689</v>
      </c>
      <c r="EA1144" s="100" t="s">
        <v>689</v>
      </c>
      <c r="EB1144" s="101" t="s">
        <v>2761</v>
      </c>
      <c r="EC1144" s="38"/>
    </row>
    <row r="1145" spans="1:133" s="9" customFormat="1" ht="15" customHeight="1" x14ac:dyDescent="0.25">
      <c r="A1145" s="17" t="str">
        <f t="shared" si="17"/>
        <v>4725_Южно-Ягунское</v>
      </c>
      <c r="B1145" s="87">
        <v>336</v>
      </c>
      <c r="C1145" s="88" t="s">
        <v>733</v>
      </c>
      <c r="D1145" s="88" t="s">
        <v>568</v>
      </c>
      <c r="E1145" s="88" t="s">
        <v>531</v>
      </c>
      <c r="F1145" s="88" t="s">
        <v>9</v>
      </c>
      <c r="G1145" s="88" t="s">
        <v>29</v>
      </c>
      <c r="H1145" s="88" t="s">
        <v>3092</v>
      </c>
      <c r="I1145" s="89">
        <v>4725</v>
      </c>
      <c r="J1145" s="88" t="s">
        <v>71</v>
      </c>
      <c r="K1145" s="88" t="s">
        <v>688</v>
      </c>
      <c r="L1145" s="88" t="s">
        <v>566</v>
      </c>
      <c r="M1145" s="88" t="s">
        <v>226</v>
      </c>
      <c r="N1145" s="88" t="s">
        <v>14</v>
      </c>
      <c r="O1145" s="90">
        <v>21.5</v>
      </c>
      <c r="P1145" s="90">
        <v>2928</v>
      </c>
      <c r="Q1145" s="90">
        <v>2945</v>
      </c>
      <c r="R1145" s="91">
        <v>102.52</v>
      </c>
      <c r="S1145" s="90" t="s">
        <v>150</v>
      </c>
      <c r="T1145" s="90">
        <v>2961</v>
      </c>
      <c r="U1145" s="90">
        <v>4.5</v>
      </c>
      <c r="V1145" s="88" t="s">
        <v>31</v>
      </c>
      <c r="W1145" s="88" t="s">
        <v>94</v>
      </c>
      <c r="X1145" s="88" t="s">
        <v>472</v>
      </c>
      <c r="Y1145" s="90" t="s">
        <v>537</v>
      </c>
      <c r="Z1145" s="90" t="s">
        <v>566</v>
      </c>
      <c r="AA1145" s="90">
        <v>73</v>
      </c>
      <c r="AB1145" s="91" t="s">
        <v>4332</v>
      </c>
      <c r="AC1145" s="88" t="s">
        <v>566</v>
      </c>
      <c r="AD1145" s="90" t="s">
        <v>566</v>
      </c>
      <c r="AE1145" s="90" t="s">
        <v>1265</v>
      </c>
      <c r="AF1145" s="90" t="s">
        <v>94</v>
      </c>
      <c r="AG1145" s="91" t="s">
        <v>3423</v>
      </c>
      <c r="AH1145" s="92" t="s">
        <v>2931</v>
      </c>
      <c r="AI1145" s="93">
        <v>433</v>
      </c>
      <c r="AJ1145" s="88" t="s">
        <v>722</v>
      </c>
      <c r="AK1145" s="90" t="s">
        <v>566</v>
      </c>
      <c r="AL1145" s="91">
        <v>16.8</v>
      </c>
      <c r="AM1145" s="91">
        <v>16.284233905499999</v>
      </c>
      <c r="AN1145" s="91">
        <v>2138</v>
      </c>
      <c r="AO1145" s="90">
        <v>19.399999999999999</v>
      </c>
      <c r="AP1145" s="91">
        <v>80.16</v>
      </c>
      <c r="AQ1145" s="91" t="s">
        <v>566</v>
      </c>
      <c r="AR1145" s="91" t="s">
        <v>566</v>
      </c>
      <c r="AS1145" s="91">
        <v>86.49</v>
      </c>
      <c r="AT1145" s="91">
        <v>87.03</v>
      </c>
      <c r="AU1145" s="90" t="s">
        <v>566</v>
      </c>
      <c r="AV1145" s="90">
        <v>0</v>
      </c>
      <c r="AW1145" s="91" t="s">
        <v>566</v>
      </c>
      <c r="AX1145" s="91" t="s">
        <v>566</v>
      </c>
      <c r="AY1145" s="91">
        <v>116.15</v>
      </c>
      <c r="AZ1145" s="88" t="s">
        <v>4928</v>
      </c>
      <c r="BA1145" s="91">
        <v>116.7</v>
      </c>
      <c r="BB1145" s="91">
        <v>29.66</v>
      </c>
      <c r="BC1145" s="94">
        <v>0.43324055099999997</v>
      </c>
      <c r="BD1145" s="91">
        <v>12.433</v>
      </c>
      <c r="BE1145" s="95">
        <v>87.811999999999998</v>
      </c>
      <c r="BF1145" s="91">
        <v>1.26</v>
      </c>
      <c r="BG1145" s="91">
        <v>30.8</v>
      </c>
      <c r="BH1145" s="94">
        <v>0.18332999999999999</v>
      </c>
      <c r="BI1145" s="94">
        <v>0.66666999999999998</v>
      </c>
      <c r="BJ1145" s="93">
        <v>160</v>
      </c>
      <c r="BK1145" s="94">
        <v>4</v>
      </c>
      <c r="BL1145" s="91">
        <v>38.921460000000003</v>
      </c>
      <c r="BM1145" s="96">
        <v>3.0358742099999998</v>
      </c>
      <c r="BN1145" s="96" t="s">
        <v>566</v>
      </c>
      <c r="BO1145" s="88" t="s">
        <v>696</v>
      </c>
      <c r="BP1145" s="88" t="s">
        <v>566</v>
      </c>
      <c r="BQ1145" s="91">
        <v>12.433</v>
      </c>
      <c r="BR1145" s="95">
        <v>87.811999999999998</v>
      </c>
      <c r="BS1145" s="91">
        <v>1.26</v>
      </c>
      <c r="BT1145" s="90">
        <v>30</v>
      </c>
      <c r="BU1145" s="91">
        <v>0</v>
      </c>
      <c r="BV1145" s="91">
        <v>37.86</v>
      </c>
      <c r="BW1145" s="96">
        <v>2.9530799999999999</v>
      </c>
      <c r="BX1145" s="96" t="s">
        <v>566</v>
      </c>
      <c r="BY1145" s="96" t="s">
        <v>566</v>
      </c>
      <c r="BZ1145" s="96" t="s">
        <v>566</v>
      </c>
      <c r="CA1145" s="96" t="s">
        <v>566</v>
      </c>
      <c r="CB1145" s="96" t="s">
        <v>566</v>
      </c>
      <c r="CC1145" s="96" t="s">
        <v>566</v>
      </c>
      <c r="CD1145" s="96" t="s">
        <v>566</v>
      </c>
      <c r="CE1145" s="96" t="s">
        <v>566</v>
      </c>
      <c r="CF1145" s="88" t="s">
        <v>566</v>
      </c>
      <c r="CG1145" s="88" t="s">
        <v>566</v>
      </c>
      <c r="CH1145" s="92" t="s">
        <v>566</v>
      </c>
      <c r="CI1145" s="91">
        <v>0</v>
      </c>
      <c r="CJ1145" s="91">
        <v>0</v>
      </c>
      <c r="CK1145" s="90" t="s">
        <v>566</v>
      </c>
      <c r="CL1145" s="91">
        <v>0.13813840720000001</v>
      </c>
      <c r="CM1145" s="91">
        <v>-7.1138407200000003E-2</v>
      </c>
      <c r="CN1145" s="88" t="s">
        <v>566</v>
      </c>
      <c r="CO1145" s="91">
        <v>126.625</v>
      </c>
      <c r="CP1145" s="91">
        <v>-4.5381849063999997</v>
      </c>
      <c r="CQ1145" s="91">
        <v>-0.46076121920000002</v>
      </c>
      <c r="CR1145" s="91">
        <v>-16.9711578794</v>
      </c>
      <c r="CS1145" s="91">
        <v>-1.7227612191999999</v>
      </c>
      <c r="CT1145" s="90">
        <v>0.51</v>
      </c>
      <c r="CU1145" s="96">
        <v>1.0169999999999999</v>
      </c>
      <c r="CV1145" s="96">
        <v>0.83299999999999996</v>
      </c>
      <c r="CW1145" s="96">
        <v>0.74299999999999999</v>
      </c>
      <c r="CX1145" s="93">
        <v>2741</v>
      </c>
      <c r="CY1145" s="93">
        <v>2736</v>
      </c>
      <c r="CZ1145" s="93">
        <v>90.1</v>
      </c>
      <c r="DA1145" s="90">
        <v>78</v>
      </c>
      <c r="DB1145" s="90" t="s">
        <v>566</v>
      </c>
      <c r="DC1145" s="90">
        <v>101.3</v>
      </c>
      <c r="DD1145" s="91">
        <v>282</v>
      </c>
      <c r="DE1145" s="91">
        <v>-58.812056737600003</v>
      </c>
      <c r="DF1145" s="93">
        <v>7.8</v>
      </c>
      <c r="DG1145" s="88" t="s">
        <v>393</v>
      </c>
      <c r="DH1145" s="88" t="s">
        <v>566</v>
      </c>
      <c r="DI1145" s="88">
        <v>1</v>
      </c>
      <c r="DJ1145" s="88" t="s">
        <v>813</v>
      </c>
      <c r="DK1145" s="90">
        <v>-5</v>
      </c>
      <c r="DL1145" s="91">
        <v>87.811999999999998</v>
      </c>
      <c r="DM1145" s="91">
        <v>1.3022422471999999</v>
      </c>
      <c r="DN1145" s="91">
        <v>37.371335213199998</v>
      </c>
      <c r="DO1145" s="91">
        <v>3.7943059466000002</v>
      </c>
      <c r="DP1145" s="91">
        <v>24.9383622402</v>
      </c>
      <c r="DQ1145" s="91">
        <v>2.5323059466000002</v>
      </c>
      <c r="DR1145" s="91">
        <v>-13.640987539799999</v>
      </c>
      <c r="DS1145" s="91">
        <v>-1.3849673779</v>
      </c>
      <c r="DT1145" s="91">
        <v>-26.073960512799999</v>
      </c>
      <c r="DU1145" s="91">
        <v>-2.6469673778999998</v>
      </c>
      <c r="DV1145" s="91">
        <v>146.06085888889999</v>
      </c>
      <c r="DW1145" s="97"/>
      <c r="DX1145" s="98" t="s">
        <v>566</v>
      </c>
      <c r="DY1145" s="99" t="s">
        <v>689</v>
      </c>
      <c r="DZ1145" s="98" t="s">
        <v>689</v>
      </c>
      <c r="EA1145" s="100" t="s">
        <v>689</v>
      </c>
      <c r="EB1145" s="101" t="s">
        <v>2761</v>
      </c>
      <c r="EC1145" s="38"/>
    </row>
    <row r="1146" spans="1:133" s="9" customFormat="1" ht="15" customHeight="1" x14ac:dyDescent="0.25">
      <c r="A1146" s="17" t="str">
        <f t="shared" si="17"/>
        <v>4726_Южно-Ягунское</v>
      </c>
      <c r="B1146" s="87">
        <v>337</v>
      </c>
      <c r="C1146" s="88" t="s">
        <v>733</v>
      </c>
      <c r="D1146" s="88" t="s">
        <v>568</v>
      </c>
      <c r="E1146" s="88" t="s">
        <v>531</v>
      </c>
      <c r="F1146" s="88" t="s">
        <v>9</v>
      </c>
      <c r="G1146" s="88" t="s">
        <v>29</v>
      </c>
      <c r="H1146" s="88" t="s">
        <v>3092</v>
      </c>
      <c r="I1146" s="89">
        <v>4726</v>
      </c>
      <c r="J1146" s="88" t="s">
        <v>71</v>
      </c>
      <c r="K1146" s="88" t="s">
        <v>688</v>
      </c>
      <c r="L1146" s="88" t="s">
        <v>566</v>
      </c>
      <c r="M1146" s="88" t="s">
        <v>226</v>
      </c>
      <c r="N1146" s="88" t="s">
        <v>14</v>
      </c>
      <c r="O1146" s="90">
        <v>8.3000000000000007</v>
      </c>
      <c r="P1146" s="90">
        <v>2851</v>
      </c>
      <c r="Q1146" s="90">
        <v>2859.3</v>
      </c>
      <c r="R1146" s="91">
        <v>33.76</v>
      </c>
      <c r="S1146" s="90" t="s">
        <v>150</v>
      </c>
      <c r="T1146" s="90">
        <v>2876</v>
      </c>
      <c r="U1146" s="90">
        <v>17.2</v>
      </c>
      <c r="V1146" s="88" t="s">
        <v>31</v>
      </c>
      <c r="W1146" s="88" t="s">
        <v>112</v>
      </c>
      <c r="X1146" s="88" t="s">
        <v>832</v>
      </c>
      <c r="Y1146" s="90" t="s">
        <v>1245</v>
      </c>
      <c r="Z1146" s="90" t="s">
        <v>566</v>
      </c>
      <c r="AA1146" s="90">
        <v>73</v>
      </c>
      <c r="AB1146" s="91" t="s">
        <v>3748</v>
      </c>
      <c r="AC1146" s="88" t="s">
        <v>566</v>
      </c>
      <c r="AD1146" s="90" t="s">
        <v>566</v>
      </c>
      <c r="AE1146" s="90" t="s">
        <v>2019</v>
      </c>
      <c r="AF1146" s="90" t="s">
        <v>112</v>
      </c>
      <c r="AG1146" s="91" t="s">
        <v>3432</v>
      </c>
      <c r="AH1146" s="92" t="s">
        <v>5115</v>
      </c>
      <c r="AI1146" s="93">
        <v>29</v>
      </c>
      <c r="AJ1146" s="88" t="s">
        <v>3116</v>
      </c>
      <c r="AK1146" s="90" t="s">
        <v>566</v>
      </c>
      <c r="AL1146" s="91">
        <v>16.8</v>
      </c>
      <c r="AM1146" s="91">
        <v>16.284233905499999</v>
      </c>
      <c r="AN1146" s="91">
        <v>2037</v>
      </c>
      <c r="AO1146" s="90">
        <v>17</v>
      </c>
      <c r="AP1146" s="91">
        <v>26.297000000000001</v>
      </c>
      <c r="AQ1146" s="91">
        <v>41.468000000000004</v>
      </c>
      <c r="AR1146" s="91">
        <v>88</v>
      </c>
      <c r="AS1146" s="91">
        <v>83.271268899700004</v>
      </c>
      <c r="AT1146" s="91">
        <v>84.592907867199997</v>
      </c>
      <c r="AU1146" s="90">
        <v>1160</v>
      </c>
      <c r="AV1146" s="90">
        <v>0</v>
      </c>
      <c r="AW1146" s="91">
        <v>10.51</v>
      </c>
      <c r="AX1146" s="91" t="s">
        <v>566</v>
      </c>
      <c r="AY1146" s="91">
        <v>205.44</v>
      </c>
      <c r="AZ1146" s="88" t="s">
        <v>4928</v>
      </c>
      <c r="BA1146" s="91">
        <v>206.8</v>
      </c>
      <c r="BB1146" s="91">
        <v>122.16873110029999</v>
      </c>
      <c r="BC1146" s="94">
        <v>0.14624490339999999</v>
      </c>
      <c r="BD1146" s="91">
        <v>17.658000000000001</v>
      </c>
      <c r="BE1146" s="95">
        <v>88.875</v>
      </c>
      <c r="BF1146" s="91">
        <v>1.64</v>
      </c>
      <c r="BG1146" s="91">
        <v>28.8</v>
      </c>
      <c r="BH1146" s="94">
        <v>0.1</v>
      </c>
      <c r="BI1146" s="94">
        <v>0.38333</v>
      </c>
      <c r="BJ1146" s="93">
        <v>143</v>
      </c>
      <c r="BK1146" s="94">
        <v>52</v>
      </c>
      <c r="BL1146" s="91">
        <v>47.184229999999999</v>
      </c>
      <c r="BM1146" s="96">
        <v>3.6803701900000001</v>
      </c>
      <c r="BN1146" s="96" t="s">
        <v>566</v>
      </c>
      <c r="BO1146" s="88" t="s">
        <v>696</v>
      </c>
      <c r="BP1146" s="88" t="s">
        <v>566</v>
      </c>
      <c r="BQ1146" s="91">
        <v>17.658000000000001</v>
      </c>
      <c r="BR1146" s="95">
        <v>88.875</v>
      </c>
      <c r="BS1146" s="91">
        <v>1.64</v>
      </c>
      <c r="BT1146" s="90">
        <v>30</v>
      </c>
      <c r="BU1146" s="91">
        <v>0</v>
      </c>
      <c r="BV1146" s="91">
        <v>49.08</v>
      </c>
      <c r="BW1146" s="96">
        <v>3.8282400000000001</v>
      </c>
      <c r="BX1146" s="96" t="s">
        <v>566</v>
      </c>
      <c r="BY1146" s="96" t="s">
        <v>566</v>
      </c>
      <c r="BZ1146" s="96" t="s">
        <v>566</v>
      </c>
      <c r="CA1146" s="96" t="s">
        <v>566</v>
      </c>
      <c r="CB1146" s="96" t="s">
        <v>566</v>
      </c>
      <c r="CC1146" s="96" t="s">
        <v>566</v>
      </c>
      <c r="CD1146" s="96" t="s">
        <v>566</v>
      </c>
      <c r="CE1146" s="96" t="s">
        <v>566</v>
      </c>
      <c r="CF1146" s="88" t="s">
        <v>566</v>
      </c>
      <c r="CG1146" s="88" t="s">
        <v>566</v>
      </c>
      <c r="CH1146" s="92" t="s">
        <v>566</v>
      </c>
      <c r="CI1146" s="91">
        <v>0</v>
      </c>
      <c r="CJ1146" s="91">
        <v>0</v>
      </c>
      <c r="CK1146" s="90" t="s">
        <v>566</v>
      </c>
      <c r="CL1146" s="91">
        <v>0.8984675499</v>
      </c>
      <c r="CM1146" s="91">
        <v>-7.1467549899999996E-2</v>
      </c>
      <c r="CN1146" s="88" t="s">
        <v>566</v>
      </c>
      <c r="CO1146" s="91">
        <v>126.625</v>
      </c>
      <c r="CP1146" s="91">
        <v>11.5265265991</v>
      </c>
      <c r="CQ1146" s="91">
        <v>1.0681941044000001</v>
      </c>
      <c r="CR1146" s="91">
        <v>-6.1318327073000001</v>
      </c>
      <c r="CS1146" s="91">
        <v>-0.56780589560000005</v>
      </c>
      <c r="CT1146" s="90">
        <v>-4</v>
      </c>
      <c r="CU1146" s="96">
        <v>1.0169999999999999</v>
      </c>
      <c r="CV1146" s="96">
        <v>0.83299999999999996</v>
      </c>
      <c r="CW1146" s="96">
        <v>0.74299999999999999</v>
      </c>
      <c r="CX1146" s="93">
        <v>2741</v>
      </c>
      <c r="CY1146" s="93">
        <v>2727.14</v>
      </c>
      <c r="CZ1146" s="93">
        <v>90.1</v>
      </c>
      <c r="DA1146" s="90">
        <v>78</v>
      </c>
      <c r="DB1146" s="90" t="s">
        <v>566</v>
      </c>
      <c r="DC1146" s="90">
        <v>101.3</v>
      </c>
      <c r="DD1146" s="91">
        <v>282</v>
      </c>
      <c r="DE1146" s="91">
        <v>-27.148936170199999</v>
      </c>
      <c r="DF1146" s="93">
        <v>7.8</v>
      </c>
      <c r="DG1146" s="88" t="s">
        <v>393</v>
      </c>
      <c r="DH1146" s="88" t="s">
        <v>566</v>
      </c>
      <c r="DI1146" s="88">
        <v>1</v>
      </c>
      <c r="DJ1146" s="88" t="s">
        <v>3266</v>
      </c>
      <c r="DK1146" s="90">
        <v>-5</v>
      </c>
      <c r="DL1146" s="91">
        <v>88.875</v>
      </c>
      <c r="DM1146" s="91">
        <v>0.19948700520000001</v>
      </c>
      <c r="DN1146" s="91">
        <v>24.086593493799999</v>
      </c>
      <c r="DO1146" s="91">
        <v>2.2321691573</v>
      </c>
      <c r="DP1146" s="91">
        <v>6.4282341874000002</v>
      </c>
      <c r="DQ1146" s="91">
        <v>0.59616915729999997</v>
      </c>
      <c r="DR1146" s="91">
        <v>15.7225683171</v>
      </c>
      <c r="DS1146" s="91">
        <v>1.4570525334</v>
      </c>
      <c r="DT1146" s="91">
        <v>-1.9357909893</v>
      </c>
      <c r="DU1146" s="91">
        <v>-0.17894746659999999</v>
      </c>
      <c r="DV1146" s="91" t="s">
        <v>566</v>
      </c>
      <c r="DW1146" s="97"/>
      <c r="DX1146" s="98" t="s">
        <v>689</v>
      </c>
      <c r="DY1146" s="99" t="s">
        <v>689</v>
      </c>
      <c r="DZ1146" s="98" t="s">
        <v>689</v>
      </c>
      <c r="EA1146" s="100" t="s">
        <v>689</v>
      </c>
      <c r="EB1146" s="101" t="s">
        <v>2761</v>
      </c>
      <c r="EC1146" s="38"/>
    </row>
    <row r="1147" spans="1:133" s="9" customFormat="1" ht="15" customHeight="1" x14ac:dyDescent="0.25">
      <c r="A1147" s="17" t="str">
        <f t="shared" si="17"/>
        <v>4728_Южно-Ягунское</v>
      </c>
      <c r="B1147" s="87">
        <v>338</v>
      </c>
      <c r="C1147" s="88" t="s">
        <v>733</v>
      </c>
      <c r="D1147" s="88" t="s">
        <v>568</v>
      </c>
      <c r="E1147" s="88" t="s">
        <v>531</v>
      </c>
      <c r="F1147" s="88" t="s">
        <v>9</v>
      </c>
      <c r="G1147" s="88" t="s">
        <v>29</v>
      </c>
      <c r="H1147" s="88" t="s">
        <v>64</v>
      </c>
      <c r="I1147" s="89">
        <v>4728</v>
      </c>
      <c r="J1147" s="88" t="s">
        <v>71</v>
      </c>
      <c r="K1147" s="88" t="s">
        <v>688</v>
      </c>
      <c r="L1147" s="88" t="s">
        <v>419</v>
      </c>
      <c r="M1147" s="88" t="s">
        <v>34</v>
      </c>
      <c r="N1147" s="88" t="s">
        <v>6</v>
      </c>
      <c r="O1147" s="90">
        <v>5.6</v>
      </c>
      <c r="P1147" s="90">
        <v>2521</v>
      </c>
      <c r="Q1147" s="90">
        <v>2526.6</v>
      </c>
      <c r="R1147" s="91">
        <v>151.91</v>
      </c>
      <c r="S1147" s="90" t="s">
        <v>150</v>
      </c>
      <c r="T1147" s="90">
        <v>2505</v>
      </c>
      <c r="U1147" s="90">
        <v>5.6</v>
      </c>
      <c r="V1147" s="88" t="s">
        <v>31</v>
      </c>
      <c r="W1147" s="88" t="s">
        <v>112</v>
      </c>
      <c r="X1147" s="88" t="s">
        <v>1364</v>
      </c>
      <c r="Y1147" s="90" t="s">
        <v>929</v>
      </c>
      <c r="Z1147" s="90" t="s">
        <v>566</v>
      </c>
      <c r="AA1147" s="90">
        <v>73</v>
      </c>
      <c r="AB1147" s="91" t="s">
        <v>4333</v>
      </c>
      <c r="AC1147" s="88" t="s">
        <v>566</v>
      </c>
      <c r="AD1147" s="90" t="s">
        <v>566</v>
      </c>
      <c r="AE1147" s="90" t="s">
        <v>2019</v>
      </c>
      <c r="AF1147" s="90" t="s">
        <v>112</v>
      </c>
      <c r="AG1147" s="91" t="s">
        <v>5434</v>
      </c>
      <c r="AH1147" s="92" t="s">
        <v>2904</v>
      </c>
      <c r="AI1147" s="93">
        <v>468</v>
      </c>
      <c r="AJ1147" s="88" t="s">
        <v>722</v>
      </c>
      <c r="AK1147" s="90" t="s">
        <v>566</v>
      </c>
      <c r="AL1147" s="91">
        <v>16.8</v>
      </c>
      <c r="AM1147" s="91">
        <v>16.284233905499999</v>
      </c>
      <c r="AN1147" s="91">
        <v>2141</v>
      </c>
      <c r="AO1147" s="90">
        <v>17.899999999999999</v>
      </c>
      <c r="AP1147" s="91">
        <v>131.75299999999999</v>
      </c>
      <c r="AQ1147" s="91">
        <v>41.106999999999999</v>
      </c>
      <c r="AR1147" s="91" t="s">
        <v>566</v>
      </c>
      <c r="AS1147" s="91">
        <v>60.416434568100001</v>
      </c>
      <c r="AT1147" s="91">
        <v>62.515145414999999</v>
      </c>
      <c r="AU1147" s="90">
        <v>571</v>
      </c>
      <c r="AV1147" s="90">
        <v>0</v>
      </c>
      <c r="AW1147" s="91">
        <v>5.94</v>
      </c>
      <c r="AX1147" s="91" t="s">
        <v>566</v>
      </c>
      <c r="AY1147" s="91">
        <v>190.24</v>
      </c>
      <c r="AZ1147" s="88" t="s">
        <v>4928</v>
      </c>
      <c r="BA1147" s="91">
        <v>192.4</v>
      </c>
      <c r="BB1147" s="91">
        <v>129.82356543189999</v>
      </c>
      <c r="BC1147" s="94">
        <v>0.14357344450000001</v>
      </c>
      <c r="BD1147" s="91">
        <v>18.535</v>
      </c>
      <c r="BE1147" s="95">
        <v>80.123999999999995</v>
      </c>
      <c r="BF1147" s="91">
        <v>3.14</v>
      </c>
      <c r="BG1147" s="91">
        <v>30.8</v>
      </c>
      <c r="BH1147" s="94">
        <v>0.66</v>
      </c>
      <c r="BI1147" s="94">
        <v>0.33</v>
      </c>
      <c r="BJ1147" s="93">
        <v>493</v>
      </c>
      <c r="BK1147" s="94">
        <v>4</v>
      </c>
      <c r="BL1147" s="91">
        <v>96.892949999999999</v>
      </c>
      <c r="BM1147" s="96">
        <v>3.87571807</v>
      </c>
      <c r="BN1147" s="96" t="s">
        <v>566</v>
      </c>
      <c r="BO1147" s="88" t="s">
        <v>696</v>
      </c>
      <c r="BP1147" s="88" t="s">
        <v>566</v>
      </c>
      <c r="BQ1147" s="91">
        <v>18.535</v>
      </c>
      <c r="BR1147" s="95">
        <v>80.123999999999995</v>
      </c>
      <c r="BS1147" s="91">
        <v>3.14</v>
      </c>
      <c r="BT1147" s="90">
        <v>30</v>
      </c>
      <c r="BU1147" s="91">
        <v>0</v>
      </c>
      <c r="BV1147" s="91">
        <v>94.26</v>
      </c>
      <c r="BW1147" s="96">
        <v>3.7704</v>
      </c>
      <c r="BX1147" s="96" t="s">
        <v>566</v>
      </c>
      <c r="BY1147" s="96" t="s">
        <v>566</v>
      </c>
      <c r="BZ1147" s="96" t="s">
        <v>566</v>
      </c>
      <c r="CA1147" s="96" t="s">
        <v>566</v>
      </c>
      <c r="CB1147" s="96" t="s">
        <v>566</v>
      </c>
      <c r="CC1147" s="96" t="s">
        <v>566</v>
      </c>
      <c r="CD1147" s="96" t="s">
        <v>566</v>
      </c>
      <c r="CE1147" s="96" t="s">
        <v>566</v>
      </c>
      <c r="CF1147" s="88" t="s">
        <v>566</v>
      </c>
      <c r="CG1147" s="88" t="s">
        <v>566</v>
      </c>
      <c r="CH1147" s="92" t="s">
        <v>566</v>
      </c>
      <c r="CI1147" s="91">
        <v>0</v>
      </c>
      <c r="CJ1147" s="91">
        <v>0</v>
      </c>
      <c r="CK1147" s="90" t="s">
        <v>566</v>
      </c>
      <c r="CL1147" s="91">
        <v>-0.43505708479999999</v>
      </c>
      <c r="CM1147" s="91">
        <v>-0.16194291520000001</v>
      </c>
      <c r="CN1147" s="88" t="s">
        <v>566</v>
      </c>
      <c r="CO1147" s="91">
        <v>60.52</v>
      </c>
      <c r="CP1147" s="91">
        <v>18.522257973599999</v>
      </c>
      <c r="CQ1147" s="91">
        <v>3.1402909188999999</v>
      </c>
      <c r="CR1147" s="91">
        <v>-1.28771615E-2</v>
      </c>
      <c r="CS1147" s="91">
        <v>-1.7090810999999999E-3</v>
      </c>
      <c r="CT1147" s="90">
        <v>-3.5</v>
      </c>
      <c r="CU1147" s="96">
        <v>1.014</v>
      </c>
      <c r="CV1147" s="96">
        <v>0.85299999999999998</v>
      </c>
      <c r="CW1147" s="96">
        <v>0.82299999999999995</v>
      </c>
      <c r="CX1147" s="93">
        <v>2301</v>
      </c>
      <c r="CY1147" s="93">
        <v>2278.9899999999998</v>
      </c>
      <c r="CZ1147" s="93">
        <v>90.1</v>
      </c>
      <c r="DA1147" s="90">
        <v>40</v>
      </c>
      <c r="DB1147" s="90" t="s">
        <v>566</v>
      </c>
      <c r="DC1147" s="90">
        <v>71.2</v>
      </c>
      <c r="DD1147" s="91">
        <v>212</v>
      </c>
      <c r="DE1147" s="91">
        <v>-10.264150943400001</v>
      </c>
      <c r="DF1147" s="93">
        <v>33.1</v>
      </c>
      <c r="DG1147" s="88" t="s">
        <v>393</v>
      </c>
      <c r="DH1147" s="88" t="s">
        <v>566</v>
      </c>
      <c r="DI1147" s="88" t="s">
        <v>566</v>
      </c>
      <c r="DJ1147" s="88" t="s">
        <v>3267</v>
      </c>
      <c r="DK1147" s="90">
        <v>-4.5</v>
      </c>
      <c r="DL1147" s="91">
        <v>80.123999999999995</v>
      </c>
      <c r="DM1147" s="91">
        <v>0.18779207410000001</v>
      </c>
      <c r="DN1147" s="91">
        <v>24.2435229186</v>
      </c>
      <c r="DO1147" s="91">
        <v>4.1102826108999997</v>
      </c>
      <c r="DP1147" s="91">
        <v>5.7083877835000001</v>
      </c>
      <c r="DQ1147" s="91">
        <v>0.96828261090000001</v>
      </c>
      <c r="DR1147" s="91">
        <v>24.2266798934</v>
      </c>
      <c r="DS1147" s="91">
        <v>4.1074270196000002</v>
      </c>
      <c r="DT1147" s="91">
        <v>5.6915447583000001</v>
      </c>
      <c r="DU1147" s="91">
        <v>0.96542701959999999</v>
      </c>
      <c r="DV1147" s="91" t="s">
        <v>566</v>
      </c>
      <c r="DW1147" s="97"/>
      <c r="DX1147" s="98" t="s">
        <v>689</v>
      </c>
      <c r="DY1147" s="99" t="s">
        <v>689</v>
      </c>
      <c r="DZ1147" s="98" t="s">
        <v>689</v>
      </c>
      <c r="EA1147" s="100" t="s">
        <v>689</v>
      </c>
      <c r="EB1147" s="101" t="s">
        <v>2761</v>
      </c>
      <c r="EC1147" s="38"/>
    </row>
    <row r="1148" spans="1:133" s="9" customFormat="1" ht="15" customHeight="1" x14ac:dyDescent="0.25">
      <c r="A1148" s="17" t="str">
        <f t="shared" si="17"/>
        <v>5116Г_Южно-Ягунское</v>
      </c>
      <c r="B1148" s="87">
        <v>339</v>
      </c>
      <c r="C1148" s="88" t="s">
        <v>733</v>
      </c>
      <c r="D1148" s="88" t="s">
        <v>568</v>
      </c>
      <c r="E1148" s="88" t="s">
        <v>531</v>
      </c>
      <c r="F1148" s="88" t="s">
        <v>10</v>
      </c>
      <c r="G1148" s="88" t="s">
        <v>29</v>
      </c>
      <c r="H1148" s="88" t="s">
        <v>3054</v>
      </c>
      <c r="I1148" s="89" t="s">
        <v>2533</v>
      </c>
      <c r="J1148" s="88" t="s">
        <v>2532</v>
      </c>
      <c r="K1148" s="88" t="s">
        <v>688</v>
      </c>
      <c r="L1148" s="88" t="s">
        <v>422</v>
      </c>
      <c r="M1148" s="88" t="s">
        <v>32</v>
      </c>
      <c r="N1148" s="88" t="s">
        <v>6</v>
      </c>
      <c r="O1148" s="90">
        <v>475</v>
      </c>
      <c r="P1148" s="90">
        <v>3684.33</v>
      </c>
      <c r="Q1148" s="90">
        <v>4159.33</v>
      </c>
      <c r="R1148" s="91">
        <v>1286.0239999999999</v>
      </c>
      <c r="S1148" s="90" t="s">
        <v>699</v>
      </c>
      <c r="T1148" s="90">
        <v>4160</v>
      </c>
      <c r="U1148" s="90">
        <v>475</v>
      </c>
      <c r="V1148" s="88" t="s">
        <v>31</v>
      </c>
      <c r="W1148" s="88" t="s">
        <v>94</v>
      </c>
      <c r="X1148" s="88" t="s">
        <v>472</v>
      </c>
      <c r="Y1148" s="90" t="s">
        <v>873</v>
      </c>
      <c r="Z1148" s="90" t="s">
        <v>566</v>
      </c>
      <c r="AA1148" s="90">
        <v>73</v>
      </c>
      <c r="AB1148" s="91" t="s">
        <v>4334</v>
      </c>
      <c r="AC1148" s="88" t="s">
        <v>566</v>
      </c>
      <c r="AD1148" s="90" t="s">
        <v>566</v>
      </c>
      <c r="AE1148" s="90" t="s">
        <v>4789</v>
      </c>
      <c r="AF1148" s="90" t="s">
        <v>94</v>
      </c>
      <c r="AG1148" s="91" t="s">
        <v>3441</v>
      </c>
      <c r="AH1148" s="92" t="s">
        <v>2804</v>
      </c>
      <c r="AI1148" s="93">
        <v>626</v>
      </c>
      <c r="AJ1148" s="88" t="s">
        <v>722</v>
      </c>
      <c r="AK1148" s="90" t="s">
        <v>566</v>
      </c>
      <c r="AL1148" s="91">
        <v>19.600000000000001</v>
      </c>
      <c r="AM1148" s="91">
        <v>12.2970639068</v>
      </c>
      <c r="AN1148" s="91">
        <v>1706</v>
      </c>
      <c r="AO1148" s="90">
        <v>15</v>
      </c>
      <c r="AP1148" s="91">
        <v>387.36700000000002</v>
      </c>
      <c r="AQ1148" s="91">
        <v>40.47</v>
      </c>
      <c r="AR1148" s="91" t="s">
        <v>566</v>
      </c>
      <c r="AS1148" s="91">
        <v>103.20390801880001</v>
      </c>
      <c r="AT1148" s="91">
        <v>104.0680754902</v>
      </c>
      <c r="AU1148" s="90">
        <v>280</v>
      </c>
      <c r="AV1148" s="90">
        <v>0</v>
      </c>
      <c r="AW1148" s="91">
        <v>2.0099999999999998</v>
      </c>
      <c r="AX1148" s="91" t="s">
        <v>566</v>
      </c>
      <c r="AY1148" s="91">
        <v>151.82</v>
      </c>
      <c r="AZ1148" s="88" t="s">
        <v>4928</v>
      </c>
      <c r="BA1148" s="91">
        <v>152.69999999999999</v>
      </c>
      <c r="BB1148" s="91">
        <v>48.6160919812</v>
      </c>
      <c r="BC1148" s="94">
        <v>1.5879721478</v>
      </c>
      <c r="BD1148" s="91">
        <v>77.200999999999993</v>
      </c>
      <c r="BE1148" s="95">
        <v>95.635000000000005</v>
      </c>
      <c r="BF1148" s="91">
        <v>2.87</v>
      </c>
      <c r="BG1148" s="91">
        <v>31</v>
      </c>
      <c r="BH1148" s="94" t="s">
        <v>566</v>
      </c>
      <c r="BI1148" s="94" t="s">
        <v>566</v>
      </c>
      <c r="BJ1148" s="93">
        <v>744</v>
      </c>
      <c r="BK1148" s="94">
        <v>0</v>
      </c>
      <c r="BL1148" s="91">
        <v>89.102739999999997</v>
      </c>
      <c r="BM1148" s="96">
        <v>4.5442395600000003</v>
      </c>
      <c r="BN1148" s="96" t="s">
        <v>566</v>
      </c>
      <c r="BO1148" s="88" t="s">
        <v>430</v>
      </c>
      <c r="BP1148" s="88" t="s">
        <v>566</v>
      </c>
      <c r="BQ1148" s="91">
        <v>77.200999999999993</v>
      </c>
      <c r="BR1148" s="95">
        <v>95.635000000000005</v>
      </c>
      <c r="BS1148" s="91">
        <v>2.87</v>
      </c>
      <c r="BT1148" s="90">
        <v>30</v>
      </c>
      <c r="BU1148" s="91">
        <v>0</v>
      </c>
      <c r="BV1148" s="91">
        <v>86.22</v>
      </c>
      <c r="BW1148" s="96">
        <v>4.3972199999999999</v>
      </c>
      <c r="BX1148" s="96" t="s">
        <v>566</v>
      </c>
      <c r="BY1148" s="96" t="s">
        <v>566</v>
      </c>
      <c r="BZ1148" s="96" t="s">
        <v>566</v>
      </c>
      <c r="CA1148" s="96" t="s">
        <v>566</v>
      </c>
      <c r="CB1148" s="96" t="s">
        <v>566</v>
      </c>
      <c r="CC1148" s="96" t="s">
        <v>566</v>
      </c>
      <c r="CD1148" s="96" t="s">
        <v>566</v>
      </c>
      <c r="CE1148" s="96" t="s">
        <v>566</v>
      </c>
      <c r="CF1148" s="88" t="s">
        <v>566</v>
      </c>
      <c r="CG1148" s="88" t="s">
        <v>566</v>
      </c>
      <c r="CH1148" s="92" t="s">
        <v>566</v>
      </c>
      <c r="CI1148" s="91">
        <v>0</v>
      </c>
      <c r="CJ1148" s="91">
        <v>0</v>
      </c>
      <c r="CK1148" s="90" t="s">
        <v>566</v>
      </c>
      <c r="CL1148" s="91">
        <v>0.3398448791</v>
      </c>
      <c r="CM1148" s="91">
        <v>-3.1844879100000001E-2</v>
      </c>
      <c r="CN1148" s="88" t="s">
        <v>566</v>
      </c>
      <c r="CO1148" s="91">
        <v>69.275000000000006</v>
      </c>
      <c r="CP1148" s="91">
        <v>129.7856322973</v>
      </c>
      <c r="CQ1148" s="91">
        <v>4.8320429807999998</v>
      </c>
      <c r="CR1148" s="91">
        <v>52.584234555400002</v>
      </c>
      <c r="CS1148" s="91">
        <v>1.9580429807999999</v>
      </c>
      <c r="CT1148" s="90">
        <v>1</v>
      </c>
      <c r="CU1148" s="96">
        <v>1.0129999999999999</v>
      </c>
      <c r="CV1148" s="96">
        <v>0.85299999999999998</v>
      </c>
      <c r="CW1148" s="96">
        <v>0.79300000000000004</v>
      </c>
      <c r="CX1148" s="93">
        <v>2310</v>
      </c>
      <c r="CY1148" s="93">
        <v>2301.0059999999999</v>
      </c>
      <c r="CZ1148" s="93">
        <v>97.3</v>
      </c>
      <c r="DA1148" s="90">
        <v>51</v>
      </c>
      <c r="DB1148" s="90" t="s">
        <v>566</v>
      </c>
      <c r="DC1148" s="90">
        <v>81.5</v>
      </c>
      <c r="DD1148" s="91">
        <v>228</v>
      </c>
      <c r="DE1148" s="91">
        <v>-33.4122807018</v>
      </c>
      <c r="DF1148" s="93">
        <v>239.5</v>
      </c>
      <c r="DG1148" s="88" t="s">
        <v>393</v>
      </c>
      <c r="DH1148" s="88" t="s">
        <v>566</v>
      </c>
      <c r="DI1148" s="88" t="s">
        <v>566</v>
      </c>
      <c r="DJ1148" s="88" t="s">
        <v>566</v>
      </c>
      <c r="DK1148" s="90">
        <v>0</v>
      </c>
      <c r="DL1148" s="91">
        <v>95.635000000000005</v>
      </c>
      <c r="DM1148" s="91">
        <v>1.7929603638</v>
      </c>
      <c r="DN1148" s="91">
        <v>87.166725966900003</v>
      </c>
      <c r="DO1148" s="91">
        <v>3.2453004151</v>
      </c>
      <c r="DP1148" s="91">
        <v>9.9653282250000004</v>
      </c>
      <c r="DQ1148" s="91">
        <v>0.3713004151</v>
      </c>
      <c r="DR1148" s="91">
        <v>146.5386505363</v>
      </c>
      <c r="DS1148" s="91">
        <v>5.4557738418000001</v>
      </c>
      <c r="DT1148" s="91">
        <v>69.337252794400001</v>
      </c>
      <c r="DU1148" s="91">
        <v>2.5817738418</v>
      </c>
      <c r="DV1148" s="91" t="s">
        <v>566</v>
      </c>
      <c r="DW1148" s="97"/>
      <c r="DX1148" s="98" t="s">
        <v>5427</v>
      </c>
      <c r="DY1148" s="99" t="s">
        <v>689</v>
      </c>
      <c r="DZ1148" s="98" t="s">
        <v>689</v>
      </c>
      <c r="EA1148" s="100" t="s">
        <v>689</v>
      </c>
      <c r="EB1148" s="101" t="s">
        <v>2761</v>
      </c>
      <c r="EC1148" s="38"/>
    </row>
    <row r="1149" spans="1:133" s="9" customFormat="1" ht="15" customHeight="1" x14ac:dyDescent="0.25">
      <c r="A1149" s="17" t="str">
        <f t="shared" si="17"/>
        <v>5126_Южно-Ягунское</v>
      </c>
      <c r="B1149" s="87">
        <v>340</v>
      </c>
      <c r="C1149" s="88" t="s">
        <v>733</v>
      </c>
      <c r="D1149" s="88" t="s">
        <v>568</v>
      </c>
      <c r="E1149" s="88" t="s">
        <v>531</v>
      </c>
      <c r="F1149" s="88" t="s">
        <v>9</v>
      </c>
      <c r="G1149" s="88" t="s">
        <v>29</v>
      </c>
      <c r="H1149" s="88" t="s">
        <v>3055</v>
      </c>
      <c r="I1149" s="89">
        <v>5126</v>
      </c>
      <c r="J1149" s="88" t="s">
        <v>208</v>
      </c>
      <c r="K1149" s="88" t="s">
        <v>688</v>
      </c>
      <c r="L1149" s="88" t="s">
        <v>422</v>
      </c>
      <c r="M1149" s="88" t="s">
        <v>1508</v>
      </c>
      <c r="N1149" s="88" t="s">
        <v>6</v>
      </c>
      <c r="O1149" s="90">
        <v>13</v>
      </c>
      <c r="P1149" s="90">
        <v>2959</v>
      </c>
      <c r="Q1149" s="90">
        <v>2977</v>
      </c>
      <c r="R1149" s="91">
        <v>585.21</v>
      </c>
      <c r="S1149" s="90" t="s">
        <v>150</v>
      </c>
      <c r="T1149" s="90">
        <v>3071.6</v>
      </c>
      <c r="U1149" s="90">
        <v>6.68</v>
      </c>
      <c r="V1149" s="88" t="s">
        <v>31</v>
      </c>
      <c r="W1149" s="88" t="s">
        <v>566</v>
      </c>
      <c r="X1149" s="88" t="s">
        <v>566</v>
      </c>
      <c r="Y1149" s="90" t="s">
        <v>566</v>
      </c>
      <c r="Z1149" s="90" t="s">
        <v>566</v>
      </c>
      <c r="AA1149" s="90">
        <v>73</v>
      </c>
      <c r="AB1149" s="91" t="s">
        <v>566</v>
      </c>
      <c r="AC1149" s="88" t="s">
        <v>566</v>
      </c>
      <c r="AD1149" s="90" t="s">
        <v>566</v>
      </c>
      <c r="AE1149" s="90" t="s">
        <v>566</v>
      </c>
      <c r="AF1149" s="90" t="s">
        <v>566</v>
      </c>
      <c r="AG1149" s="91" t="s">
        <v>566</v>
      </c>
      <c r="AH1149" s="92" t="s">
        <v>566</v>
      </c>
      <c r="AI1149" s="93" t="s">
        <v>566</v>
      </c>
      <c r="AJ1149" s="88" t="s">
        <v>39</v>
      </c>
      <c r="AK1149" s="90" t="s">
        <v>566</v>
      </c>
      <c r="AL1149" s="91" t="s">
        <v>566</v>
      </c>
      <c r="AM1149" s="91" t="s">
        <v>566</v>
      </c>
      <c r="AN1149" s="91" t="s">
        <v>566</v>
      </c>
      <c r="AO1149" s="90" t="s">
        <v>566</v>
      </c>
      <c r="AP1149" s="91" t="s">
        <v>566</v>
      </c>
      <c r="AQ1149" s="91" t="s">
        <v>566</v>
      </c>
      <c r="AR1149" s="91" t="s">
        <v>566</v>
      </c>
      <c r="AS1149" s="91" t="s">
        <v>566</v>
      </c>
      <c r="AT1149" s="91" t="s">
        <v>566</v>
      </c>
      <c r="AU1149" s="90">
        <v>457</v>
      </c>
      <c r="AV1149" s="90">
        <v>0</v>
      </c>
      <c r="AW1149" s="91">
        <v>9.99</v>
      </c>
      <c r="AX1149" s="91" t="s">
        <v>566</v>
      </c>
      <c r="AY1149" s="91">
        <v>169.74</v>
      </c>
      <c r="AZ1149" s="88" t="s">
        <v>5499</v>
      </c>
      <c r="BA1149" s="91">
        <v>171.48</v>
      </c>
      <c r="BB1149" s="91" t="s">
        <v>566</v>
      </c>
      <c r="BC1149" s="94" t="s">
        <v>566</v>
      </c>
      <c r="BD1149" s="91" t="s">
        <v>566</v>
      </c>
      <c r="BE1149" s="95">
        <v>0</v>
      </c>
      <c r="BF1149" s="91" t="s">
        <v>566</v>
      </c>
      <c r="BG1149" s="91">
        <v>0</v>
      </c>
      <c r="BH1149" s="94" t="s">
        <v>566</v>
      </c>
      <c r="BI1149" s="94" t="s">
        <v>566</v>
      </c>
      <c r="BJ1149" s="93">
        <v>0</v>
      </c>
      <c r="BK1149" s="94">
        <v>0</v>
      </c>
      <c r="BL1149" s="91" t="s">
        <v>566</v>
      </c>
      <c r="BM1149" s="96">
        <v>0</v>
      </c>
      <c r="BN1149" s="96" t="s">
        <v>566</v>
      </c>
      <c r="BO1149" s="88" t="s">
        <v>745</v>
      </c>
      <c r="BP1149" s="88" t="s">
        <v>1219</v>
      </c>
      <c r="BQ1149" s="91" t="s">
        <v>566</v>
      </c>
      <c r="BR1149" s="95">
        <v>0</v>
      </c>
      <c r="BS1149" s="91" t="s">
        <v>566</v>
      </c>
      <c r="BT1149" s="90" t="s">
        <v>566</v>
      </c>
      <c r="BU1149" s="91" t="s">
        <v>566</v>
      </c>
      <c r="BV1149" s="91" t="s">
        <v>566</v>
      </c>
      <c r="BW1149" s="96" t="s">
        <v>566</v>
      </c>
      <c r="BX1149" s="96" t="s">
        <v>566</v>
      </c>
      <c r="BY1149" s="96" t="s">
        <v>1219</v>
      </c>
      <c r="BZ1149" s="96" t="s">
        <v>566</v>
      </c>
      <c r="CA1149" s="96" t="s">
        <v>566</v>
      </c>
      <c r="CB1149" s="96" t="s">
        <v>566</v>
      </c>
      <c r="CC1149" s="96" t="s">
        <v>566</v>
      </c>
      <c r="CD1149" s="96" t="s">
        <v>566</v>
      </c>
      <c r="CE1149" s="96" t="s">
        <v>566</v>
      </c>
      <c r="CF1149" s="88" t="s">
        <v>566</v>
      </c>
      <c r="CG1149" s="88" t="s">
        <v>566</v>
      </c>
      <c r="CH1149" s="92" t="s">
        <v>566</v>
      </c>
      <c r="CI1149" s="91">
        <v>0</v>
      </c>
      <c r="CJ1149" s="91">
        <v>0</v>
      </c>
      <c r="CK1149" s="90" t="s">
        <v>566</v>
      </c>
      <c r="CL1149" s="91" t="s">
        <v>566</v>
      </c>
      <c r="CM1149" s="91" t="s">
        <v>566</v>
      </c>
      <c r="CN1149" s="88" t="s">
        <v>566</v>
      </c>
      <c r="CO1149" s="91">
        <v>101.875</v>
      </c>
      <c r="CP1149" s="91" t="s">
        <v>566</v>
      </c>
      <c r="CQ1149" s="91" t="s">
        <v>566</v>
      </c>
      <c r="CR1149" s="91" t="s">
        <v>566</v>
      </c>
      <c r="CS1149" s="91" t="s">
        <v>566</v>
      </c>
      <c r="CT1149" s="90" t="s">
        <v>566</v>
      </c>
      <c r="CU1149" s="96">
        <v>1.0135000000000001</v>
      </c>
      <c r="CV1149" s="96">
        <v>0.85299999999999998</v>
      </c>
      <c r="CW1149" s="96">
        <v>0.80800000000000005</v>
      </c>
      <c r="CX1149" s="93">
        <v>2310</v>
      </c>
      <c r="CY1149" s="93">
        <v>2290.1799999999998</v>
      </c>
      <c r="CZ1149" s="93">
        <v>92.1</v>
      </c>
      <c r="DA1149" s="90">
        <v>51</v>
      </c>
      <c r="DB1149" s="90" t="s">
        <v>566</v>
      </c>
      <c r="DC1149" s="90">
        <v>81.5</v>
      </c>
      <c r="DD1149" s="91">
        <v>228</v>
      </c>
      <c r="DE1149" s="91">
        <v>-25.552631578900002</v>
      </c>
      <c r="DF1149" s="93">
        <v>136.30000000000001</v>
      </c>
      <c r="DG1149" s="88" t="s">
        <v>393</v>
      </c>
      <c r="DH1149" s="88" t="s">
        <v>566</v>
      </c>
      <c r="DI1149" s="88">
        <v>1</v>
      </c>
      <c r="DJ1149" s="88" t="s">
        <v>566</v>
      </c>
      <c r="DK1149" s="90" t="s">
        <v>566</v>
      </c>
      <c r="DL1149" s="91">
        <v>0</v>
      </c>
      <c r="DM1149" s="91" t="s">
        <v>566</v>
      </c>
      <c r="DN1149" s="91" t="s">
        <v>566</v>
      </c>
      <c r="DO1149" s="91" t="s">
        <v>566</v>
      </c>
      <c r="DP1149" s="91" t="s">
        <v>566</v>
      </c>
      <c r="DQ1149" s="91" t="s">
        <v>566</v>
      </c>
      <c r="DR1149" s="91" t="s">
        <v>566</v>
      </c>
      <c r="DS1149" s="91" t="s">
        <v>566</v>
      </c>
      <c r="DT1149" s="91" t="s">
        <v>566</v>
      </c>
      <c r="DU1149" s="91" t="s">
        <v>566</v>
      </c>
      <c r="DV1149" s="91">
        <v>113.75</v>
      </c>
      <c r="DW1149" s="97"/>
      <c r="DX1149" s="98" t="s">
        <v>566</v>
      </c>
      <c r="DY1149" s="99" t="s">
        <v>689</v>
      </c>
      <c r="DZ1149" s="98" t="s">
        <v>689</v>
      </c>
      <c r="EA1149" s="100" t="s">
        <v>566</v>
      </c>
      <c r="EB1149" s="101" t="s">
        <v>566</v>
      </c>
      <c r="EC1149" s="38"/>
    </row>
    <row r="1150" spans="1:133" s="9" customFormat="1" ht="15" customHeight="1" x14ac:dyDescent="0.25">
      <c r="A1150" s="17" t="str">
        <f t="shared" si="17"/>
        <v>5127Г_Южно-Ягунское</v>
      </c>
      <c r="B1150" s="87">
        <v>341</v>
      </c>
      <c r="C1150" s="88" t="s">
        <v>733</v>
      </c>
      <c r="D1150" s="88" t="s">
        <v>568</v>
      </c>
      <c r="E1150" s="88" t="s">
        <v>531</v>
      </c>
      <c r="F1150" s="88" t="s">
        <v>9</v>
      </c>
      <c r="G1150" s="88" t="s">
        <v>29</v>
      </c>
      <c r="H1150" s="88" t="s">
        <v>3054</v>
      </c>
      <c r="I1150" s="89" t="s">
        <v>343</v>
      </c>
      <c r="J1150" s="88" t="s">
        <v>208</v>
      </c>
      <c r="K1150" s="88" t="s">
        <v>688</v>
      </c>
      <c r="L1150" s="88" t="s">
        <v>422</v>
      </c>
      <c r="M1150" s="88" t="s">
        <v>32</v>
      </c>
      <c r="N1150" s="88" t="s">
        <v>6</v>
      </c>
      <c r="O1150" s="90">
        <v>60</v>
      </c>
      <c r="P1150" s="90">
        <v>2683</v>
      </c>
      <c r="Q1150" s="90">
        <v>2743</v>
      </c>
      <c r="R1150" s="91">
        <v>293.22800000000001</v>
      </c>
      <c r="S1150" s="90" t="s">
        <v>707</v>
      </c>
      <c r="T1150" s="90">
        <v>3107</v>
      </c>
      <c r="U1150" s="90">
        <v>60</v>
      </c>
      <c r="V1150" s="88" t="s">
        <v>31</v>
      </c>
      <c r="W1150" s="88" t="s">
        <v>175</v>
      </c>
      <c r="X1150" s="88" t="s">
        <v>295</v>
      </c>
      <c r="Y1150" s="90" t="s">
        <v>913</v>
      </c>
      <c r="Z1150" s="90" t="s">
        <v>566</v>
      </c>
      <c r="AA1150" s="90">
        <v>73</v>
      </c>
      <c r="AB1150" s="91" t="s">
        <v>4335</v>
      </c>
      <c r="AC1150" s="88" t="s">
        <v>566</v>
      </c>
      <c r="AD1150" s="90" t="s">
        <v>566</v>
      </c>
      <c r="AE1150" s="90" t="s">
        <v>2019</v>
      </c>
      <c r="AF1150" s="90" t="s">
        <v>175</v>
      </c>
      <c r="AG1150" s="91" t="s">
        <v>3445</v>
      </c>
      <c r="AH1150" s="92" t="s">
        <v>3013</v>
      </c>
      <c r="AI1150" s="93">
        <v>417</v>
      </c>
      <c r="AJ1150" s="88" t="s">
        <v>566</v>
      </c>
      <c r="AK1150" s="90" t="s">
        <v>566</v>
      </c>
      <c r="AL1150" s="91">
        <v>36.9</v>
      </c>
      <c r="AM1150" s="91">
        <v>25.3639279619</v>
      </c>
      <c r="AN1150" s="91">
        <v>1795</v>
      </c>
      <c r="AO1150" s="90">
        <v>25.1</v>
      </c>
      <c r="AP1150" s="91">
        <v>27.004999999999999</v>
      </c>
      <c r="AQ1150" s="91" t="s">
        <v>566</v>
      </c>
      <c r="AR1150" s="91" t="s">
        <v>566</v>
      </c>
      <c r="AS1150" s="91">
        <v>74.349999999999994</v>
      </c>
      <c r="AT1150" s="91">
        <v>75.5</v>
      </c>
      <c r="AU1150" s="90">
        <v>1335</v>
      </c>
      <c r="AV1150" s="90">
        <v>0</v>
      </c>
      <c r="AW1150" s="91">
        <v>16.114999999999998</v>
      </c>
      <c r="AX1150" s="91" t="s">
        <v>566</v>
      </c>
      <c r="AY1150" s="91">
        <v>94.39</v>
      </c>
      <c r="AZ1150" s="88" t="s">
        <v>4928</v>
      </c>
      <c r="BA1150" s="91">
        <v>95.6</v>
      </c>
      <c r="BB1150" s="91">
        <v>20.04</v>
      </c>
      <c r="BC1150" s="94">
        <v>10.6419072636</v>
      </c>
      <c r="BD1150" s="91">
        <v>210.297</v>
      </c>
      <c r="BE1150" s="95">
        <v>85.828999999999994</v>
      </c>
      <c r="BF1150" s="91">
        <v>25.42</v>
      </c>
      <c r="BG1150" s="91">
        <v>30.5</v>
      </c>
      <c r="BH1150" s="94" t="s">
        <v>566</v>
      </c>
      <c r="BI1150" s="94" t="s">
        <v>566</v>
      </c>
      <c r="BJ1150" s="93">
        <v>733</v>
      </c>
      <c r="BK1150" s="94">
        <v>11</v>
      </c>
      <c r="BL1150" s="91">
        <v>776.40143</v>
      </c>
      <c r="BM1150" s="96">
        <v>39.596472810000002</v>
      </c>
      <c r="BN1150" s="96" t="s">
        <v>566</v>
      </c>
      <c r="BO1150" s="88" t="s">
        <v>430</v>
      </c>
      <c r="BP1150" s="88" t="s">
        <v>566</v>
      </c>
      <c r="BQ1150" s="91">
        <v>210.297</v>
      </c>
      <c r="BR1150" s="95">
        <v>85.828999999999994</v>
      </c>
      <c r="BS1150" s="91">
        <v>25.42</v>
      </c>
      <c r="BT1150" s="90">
        <v>30</v>
      </c>
      <c r="BU1150" s="91">
        <v>0</v>
      </c>
      <c r="BV1150" s="91">
        <v>762.63</v>
      </c>
      <c r="BW1150" s="96">
        <v>38.894129999999997</v>
      </c>
      <c r="BX1150" s="96" t="s">
        <v>566</v>
      </c>
      <c r="BY1150" s="96" t="s">
        <v>566</v>
      </c>
      <c r="BZ1150" s="96" t="s">
        <v>566</v>
      </c>
      <c r="CA1150" s="96" t="s">
        <v>566</v>
      </c>
      <c r="CB1150" s="96" t="s">
        <v>566</v>
      </c>
      <c r="CC1150" s="96" t="s">
        <v>566</v>
      </c>
      <c r="CD1150" s="96" t="s">
        <v>566</v>
      </c>
      <c r="CE1150" s="96" t="s">
        <v>566</v>
      </c>
      <c r="CF1150" s="88" t="s">
        <v>566</v>
      </c>
      <c r="CG1150" s="88" t="s">
        <v>566</v>
      </c>
      <c r="CH1150" s="92" t="s">
        <v>566</v>
      </c>
      <c r="CI1150" s="91">
        <v>0</v>
      </c>
      <c r="CJ1150" s="91">
        <v>0</v>
      </c>
      <c r="CK1150" s="90" t="s">
        <v>566</v>
      </c>
      <c r="CL1150" s="91">
        <v>-2.331162</v>
      </c>
      <c r="CM1150" s="91">
        <v>-7.1837999999999999E-2</v>
      </c>
      <c r="CN1150" s="88" t="s">
        <v>566</v>
      </c>
      <c r="CO1150" s="91">
        <v>101.875</v>
      </c>
      <c r="CP1150" s="91">
        <v>-79.654797467899996</v>
      </c>
      <c r="CQ1150" s="91">
        <v>-9.6287916551000006</v>
      </c>
      <c r="CR1150" s="91">
        <v>-289.95211850470002</v>
      </c>
      <c r="CS1150" s="91">
        <v>-35.049791655100002</v>
      </c>
      <c r="CT1150" s="90">
        <v>1.01</v>
      </c>
      <c r="CU1150" s="96">
        <v>1.0129999999999999</v>
      </c>
      <c r="CV1150" s="96">
        <v>0.85299999999999998</v>
      </c>
      <c r="CW1150" s="96">
        <v>0.79300000000000004</v>
      </c>
      <c r="CX1150" s="93">
        <v>2310</v>
      </c>
      <c r="CY1150" s="93">
        <v>2297.672</v>
      </c>
      <c r="CZ1150" s="93">
        <v>92.1</v>
      </c>
      <c r="DA1150" s="90">
        <v>51</v>
      </c>
      <c r="DB1150" s="90" t="s">
        <v>566</v>
      </c>
      <c r="DC1150" s="90">
        <v>81.5</v>
      </c>
      <c r="DD1150" s="91">
        <v>228</v>
      </c>
      <c r="DE1150" s="91">
        <v>-58.600877193000002</v>
      </c>
      <c r="DF1150" s="93">
        <v>239.5</v>
      </c>
      <c r="DG1150" s="88" t="s">
        <v>393</v>
      </c>
      <c r="DH1150" s="88" t="s">
        <v>566</v>
      </c>
      <c r="DI1150" s="88">
        <v>1</v>
      </c>
      <c r="DJ1150" s="88" t="s">
        <v>566</v>
      </c>
      <c r="DK1150" s="90">
        <v>0</v>
      </c>
      <c r="DL1150" s="91">
        <v>85.828999999999994</v>
      </c>
      <c r="DM1150" s="91">
        <v>12.02934351</v>
      </c>
      <c r="DN1150" s="91">
        <v>237.71442368870001</v>
      </c>
      <c r="DO1150" s="91">
        <v>28.7352768682</v>
      </c>
      <c r="DP1150" s="91">
        <v>27.417102651899999</v>
      </c>
      <c r="DQ1150" s="91">
        <v>3.3142768681999999</v>
      </c>
      <c r="DR1150" s="91">
        <v>-90.039636172200005</v>
      </c>
      <c r="DS1150" s="91">
        <v>-10.884126568199999</v>
      </c>
      <c r="DT1150" s="91">
        <v>-300.33695720899999</v>
      </c>
      <c r="DU1150" s="91">
        <v>-36.305126568200002</v>
      </c>
      <c r="DV1150" s="91">
        <v>112.6652168056</v>
      </c>
      <c r="DW1150" s="97"/>
      <c r="DX1150" s="98" t="s">
        <v>689</v>
      </c>
      <c r="DY1150" s="99" t="s">
        <v>689</v>
      </c>
      <c r="DZ1150" s="98" t="s">
        <v>689</v>
      </c>
      <c r="EA1150" s="100" t="s">
        <v>689</v>
      </c>
      <c r="EB1150" s="101" t="s">
        <v>2764</v>
      </c>
      <c r="EC1150" s="38"/>
    </row>
    <row r="1151" spans="1:133" s="9" customFormat="1" ht="15" customHeight="1" x14ac:dyDescent="0.25">
      <c r="A1151" s="17" t="str">
        <f t="shared" si="17"/>
        <v>5134_Южно-Ягунское</v>
      </c>
      <c r="B1151" s="87">
        <v>342</v>
      </c>
      <c r="C1151" s="88" t="s">
        <v>733</v>
      </c>
      <c r="D1151" s="88" t="s">
        <v>568</v>
      </c>
      <c r="E1151" s="88" t="s">
        <v>531</v>
      </c>
      <c r="F1151" s="88" t="s">
        <v>10</v>
      </c>
      <c r="G1151" s="88" t="s">
        <v>29</v>
      </c>
      <c r="H1151" s="88" t="s">
        <v>3055</v>
      </c>
      <c r="I1151" s="89">
        <v>5134</v>
      </c>
      <c r="J1151" s="88" t="s">
        <v>159</v>
      </c>
      <c r="K1151" s="88" t="s">
        <v>688</v>
      </c>
      <c r="L1151" s="88" t="s">
        <v>422</v>
      </c>
      <c r="M1151" s="88" t="s">
        <v>1508</v>
      </c>
      <c r="N1151" s="88" t="s">
        <v>6</v>
      </c>
      <c r="O1151" s="90">
        <v>15</v>
      </c>
      <c r="P1151" s="90">
        <v>2644</v>
      </c>
      <c r="Q1151" s="90">
        <v>2663</v>
      </c>
      <c r="R1151" s="91">
        <v>266.07</v>
      </c>
      <c r="S1151" s="90" t="s">
        <v>150</v>
      </c>
      <c r="T1151" s="90">
        <v>2684</v>
      </c>
      <c r="U1151" s="90">
        <v>10.7</v>
      </c>
      <c r="V1151" s="88" t="s">
        <v>31</v>
      </c>
      <c r="W1151" s="88" t="s">
        <v>118</v>
      </c>
      <c r="X1151" s="88" t="s">
        <v>487</v>
      </c>
      <c r="Y1151" s="90" t="s">
        <v>922</v>
      </c>
      <c r="Z1151" s="90" t="s">
        <v>566</v>
      </c>
      <c r="AA1151" s="90">
        <v>73</v>
      </c>
      <c r="AB1151" s="91" t="s">
        <v>3894</v>
      </c>
      <c r="AC1151" s="88" t="s">
        <v>566</v>
      </c>
      <c r="AD1151" s="90" t="s">
        <v>566</v>
      </c>
      <c r="AE1151" s="90" t="s">
        <v>566</v>
      </c>
      <c r="AF1151" s="90" t="s">
        <v>118</v>
      </c>
      <c r="AG1151" s="91" t="s">
        <v>3475</v>
      </c>
      <c r="AH1151" s="92" t="s">
        <v>2671</v>
      </c>
      <c r="AI1151" s="93">
        <v>733</v>
      </c>
      <c r="AJ1151" s="88" t="s">
        <v>566</v>
      </c>
      <c r="AK1151" s="90" t="s">
        <v>566</v>
      </c>
      <c r="AL1151" s="91">
        <v>27.2</v>
      </c>
      <c r="AM1151" s="91">
        <v>20.3404885329</v>
      </c>
      <c r="AN1151" s="91">
        <v>2010</v>
      </c>
      <c r="AO1151" s="90">
        <v>21.5</v>
      </c>
      <c r="AP1151" s="91">
        <v>221.91</v>
      </c>
      <c r="AQ1151" s="91" t="s">
        <v>566</v>
      </c>
      <c r="AR1151" s="91" t="s">
        <v>566</v>
      </c>
      <c r="AS1151" s="91">
        <v>71.87</v>
      </c>
      <c r="AT1151" s="91">
        <v>73.52</v>
      </c>
      <c r="AU1151" s="90" t="s">
        <v>566</v>
      </c>
      <c r="AV1151" s="90">
        <v>0</v>
      </c>
      <c r="AW1151" s="91" t="s">
        <v>566</v>
      </c>
      <c r="AX1151" s="91" t="s">
        <v>566</v>
      </c>
      <c r="AY1151" s="91">
        <v>127.8</v>
      </c>
      <c r="AZ1151" s="88" t="s">
        <v>4928</v>
      </c>
      <c r="BA1151" s="91">
        <v>129.5</v>
      </c>
      <c r="BB1151" s="91">
        <v>55.93</v>
      </c>
      <c r="BC1151" s="94">
        <v>2.1492982455999998</v>
      </c>
      <c r="BD1151" s="91">
        <v>134.761</v>
      </c>
      <c r="BE1151" s="95">
        <v>91.528000000000006</v>
      </c>
      <c r="BF1151" s="91">
        <v>9.74</v>
      </c>
      <c r="BG1151" s="91">
        <v>30.9</v>
      </c>
      <c r="BH1151" s="94" t="s">
        <v>566</v>
      </c>
      <c r="BI1151" s="94" t="s">
        <v>566</v>
      </c>
      <c r="BJ1151" s="93">
        <v>742</v>
      </c>
      <c r="BK1151" s="94">
        <v>2</v>
      </c>
      <c r="BL1151" s="91">
        <v>301.07357000000002</v>
      </c>
      <c r="BM1151" s="96">
        <v>14.69239045</v>
      </c>
      <c r="BN1151" s="96" t="s">
        <v>566</v>
      </c>
      <c r="BO1151" s="88" t="s">
        <v>430</v>
      </c>
      <c r="BP1151" s="88" t="s">
        <v>566</v>
      </c>
      <c r="BQ1151" s="91">
        <v>134.761</v>
      </c>
      <c r="BR1151" s="95">
        <v>91.528000000000006</v>
      </c>
      <c r="BS1151" s="91">
        <v>9.74</v>
      </c>
      <c r="BT1151" s="90">
        <v>30</v>
      </c>
      <c r="BU1151" s="91">
        <v>0</v>
      </c>
      <c r="BV1151" s="91">
        <v>292.17</v>
      </c>
      <c r="BW1151" s="96">
        <v>14.25783</v>
      </c>
      <c r="BX1151" s="96" t="s">
        <v>566</v>
      </c>
      <c r="BY1151" s="96" t="s">
        <v>566</v>
      </c>
      <c r="BZ1151" s="96" t="s">
        <v>566</v>
      </c>
      <c r="CA1151" s="96" t="s">
        <v>566</v>
      </c>
      <c r="CB1151" s="96" t="s">
        <v>566</v>
      </c>
      <c r="CC1151" s="96" t="s">
        <v>566</v>
      </c>
      <c r="CD1151" s="96" t="s">
        <v>566</v>
      </c>
      <c r="CE1151" s="96" t="s">
        <v>566</v>
      </c>
      <c r="CF1151" s="88" t="s">
        <v>566</v>
      </c>
      <c r="CG1151" s="88" t="s">
        <v>566</v>
      </c>
      <c r="CH1151" s="92" t="s">
        <v>566</v>
      </c>
      <c r="CI1151" s="91">
        <v>0</v>
      </c>
      <c r="CJ1151" s="91">
        <v>0</v>
      </c>
      <c r="CK1151" s="90" t="s">
        <v>566</v>
      </c>
      <c r="CL1151" s="91">
        <v>0.14940590679999999</v>
      </c>
      <c r="CM1151" s="91">
        <v>7.0594093199999999E-2</v>
      </c>
      <c r="CN1151" s="88" t="s">
        <v>566</v>
      </c>
      <c r="CO1151" s="91">
        <v>101.875</v>
      </c>
      <c r="CP1151" s="91">
        <v>67.351236274399994</v>
      </c>
      <c r="CQ1151" s="91">
        <v>5.1302062179999997</v>
      </c>
      <c r="CR1151" s="91">
        <v>-67.409274453400002</v>
      </c>
      <c r="CS1151" s="91">
        <v>-4.6087937820000002</v>
      </c>
      <c r="CT1151" s="90" t="s">
        <v>566</v>
      </c>
      <c r="CU1151" s="96">
        <v>1.0130999999999999</v>
      </c>
      <c r="CV1151" s="96">
        <v>0.85299999999999998</v>
      </c>
      <c r="CW1151" s="96">
        <v>0.79900000000000004</v>
      </c>
      <c r="CX1151" s="93">
        <v>2310</v>
      </c>
      <c r="CY1151" s="93">
        <v>2292.69</v>
      </c>
      <c r="CZ1151" s="93">
        <v>93</v>
      </c>
      <c r="DA1151" s="90">
        <v>51</v>
      </c>
      <c r="DB1151" s="90" t="s">
        <v>566</v>
      </c>
      <c r="DC1151" s="90">
        <v>81.5</v>
      </c>
      <c r="DD1151" s="91">
        <v>228</v>
      </c>
      <c r="DE1151" s="91">
        <v>-43.947368421100002</v>
      </c>
      <c r="DF1151" s="93">
        <v>136.30000000000001</v>
      </c>
      <c r="DG1151" s="88" t="s">
        <v>393</v>
      </c>
      <c r="DH1151" s="88" t="s">
        <v>566</v>
      </c>
      <c r="DI1151" s="88">
        <v>1</v>
      </c>
      <c r="DJ1151" s="88" t="s">
        <v>566</v>
      </c>
      <c r="DK1151" s="90" t="s">
        <v>566</v>
      </c>
      <c r="DL1151" s="91">
        <v>91.528000000000006</v>
      </c>
      <c r="DM1151" s="91" t="s">
        <v>566</v>
      </c>
      <c r="DN1151" s="91">
        <v>152.15569734370001</v>
      </c>
      <c r="DO1151" s="91">
        <v>10.995261087499999</v>
      </c>
      <c r="DP1151" s="91">
        <v>17.395186615899998</v>
      </c>
      <c r="DQ1151" s="91">
        <v>1.2562610875</v>
      </c>
      <c r="DR1151" s="91">
        <v>76.045083734599999</v>
      </c>
      <c r="DS1151" s="91">
        <v>5.7924246532000003</v>
      </c>
      <c r="DT1151" s="91">
        <v>-58.715426993199998</v>
      </c>
      <c r="DU1151" s="91">
        <v>-3.9465753468</v>
      </c>
      <c r="DV1151" s="91">
        <v>112.5931877778</v>
      </c>
      <c r="DW1151" s="97"/>
      <c r="DX1151" s="98" t="s">
        <v>566</v>
      </c>
      <c r="DY1151" s="99" t="s">
        <v>689</v>
      </c>
      <c r="DZ1151" s="98" t="s">
        <v>689</v>
      </c>
      <c r="EA1151" s="100" t="s">
        <v>566</v>
      </c>
      <c r="EB1151" s="101" t="s">
        <v>2761</v>
      </c>
      <c r="EC1151" s="38"/>
    </row>
    <row r="1152" spans="1:133" s="9" customFormat="1" ht="15" customHeight="1" x14ac:dyDescent="0.25">
      <c r="A1152" s="17" t="str">
        <f t="shared" si="17"/>
        <v>5142_Южно-Ягунское</v>
      </c>
      <c r="B1152" s="87">
        <v>343</v>
      </c>
      <c r="C1152" s="88" t="s">
        <v>733</v>
      </c>
      <c r="D1152" s="88" t="s">
        <v>568</v>
      </c>
      <c r="E1152" s="88" t="s">
        <v>531</v>
      </c>
      <c r="F1152" s="88" t="s">
        <v>10</v>
      </c>
      <c r="G1152" s="88" t="s">
        <v>29</v>
      </c>
      <c r="H1152" s="88" t="s">
        <v>3055</v>
      </c>
      <c r="I1152" s="89">
        <v>5142</v>
      </c>
      <c r="J1152" s="88" t="s">
        <v>162</v>
      </c>
      <c r="K1152" s="88" t="s">
        <v>688</v>
      </c>
      <c r="L1152" s="88" t="s">
        <v>422</v>
      </c>
      <c r="M1152" s="88" t="s">
        <v>1508</v>
      </c>
      <c r="N1152" s="88" t="s">
        <v>6</v>
      </c>
      <c r="O1152" s="90">
        <v>11.2</v>
      </c>
      <c r="P1152" s="90">
        <v>2424.5</v>
      </c>
      <c r="Q1152" s="90">
        <v>2437.5</v>
      </c>
      <c r="R1152" s="91">
        <v>48.835000000000001</v>
      </c>
      <c r="S1152" s="90" t="s">
        <v>150</v>
      </c>
      <c r="T1152" s="90">
        <v>2445.1</v>
      </c>
      <c r="U1152" s="90">
        <v>4</v>
      </c>
      <c r="V1152" s="88" t="s">
        <v>31</v>
      </c>
      <c r="W1152" s="88" t="s">
        <v>118</v>
      </c>
      <c r="X1152" s="88" t="s">
        <v>725</v>
      </c>
      <c r="Y1152" s="90" t="s">
        <v>907</v>
      </c>
      <c r="Z1152" s="90" t="s">
        <v>566</v>
      </c>
      <c r="AA1152" s="90">
        <v>73</v>
      </c>
      <c r="AB1152" s="91" t="s">
        <v>3895</v>
      </c>
      <c r="AC1152" s="88" t="s">
        <v>566</v>
      </c>
      <c r="AD1152" s="90" t="s">
        <v>566</v>
      </c>
      <c r="AE1152" s="90" t="s">
        <v>5563</v>
      </c>
      <c r="AF1152" s="90" t="s">
        <v>118</v>
      </c>
      <c r="AG1152" s="91" t="s">
        <v>3442</v>
      </c>
      <c r="AH1152" s="92" t="s">
        <v>2507</v>
      </c>
      <c r="AI1152" s="93">
        <v>906</v>
      </c>
      <c r="AJ1152" s="88" t="s">
        <v>722</v>
      </c>
      <c r="AK1152" s="90" t="s">
        <v>566</v>
      </c>
      <c r="AL1152" s="91">
        <v>23</v>
      </c>
      <c r="AM1152" s="91">
        <v>15.8105107373</v>
      </c>
      <c r="AN1152" s="91">
        <v>1996</v>
      </c>
      <c r="AO1152" s="90">
        <v>17.8</v>
      </c>
      <c r="AP1152" s="91">
        <v>47.709000000000003</v>
      </c>
      <c r="AQ1152" s="91">
        <v>37.607999999999997</v>
      </c>
      <c r="AR1152" s="91" t="s">
        <v>566</v>
      </c>
      <c r="AS1152" s="91">
        <v>55.099611765299997</v>
      </c>
      <c r="AT1152" s="91">
        <v>56.9165527583</v>
      </c>
      <c r="AU1152" s="90">
        <v>1260</v>
      </c>
      <c r="AV1152" s="90">
        <v>0</v>
      </c>
      <c r="AW1152" s="91">
        <v>29.31</v>
      </c>
      <c r="AX1152" s="91" t="s">
        <v>566</v>
      </c>
      <c r="AY1152" s="91">
        <v>118.84</v>
      </c>
      <c r="AZ1152" s="88" t="s">
        <v>4928</v>
      </c>
      <c r="BA1152" s="91">
        <v>120.7</v>
      </c>
      <c r="BB1152" s="91">
        <v>63.740388234699999</v>
      </c>
      <c r="BC1152" s="94">
        <v>1.2112767706000001</v>
      </c>
      <c r="BD1152" s="91">
        <v>75.501000000000005</v>
      </c>
      <c r="BE1152" s="95">
        <v>91.388000000000005</v>
      </c>
      <c r="BF1152" s="91">
        <v>5.55</v>
      </c>
      <c r="BG1152" s="91">
        <v>30.7</v>
      </c>
      <c r="BH1152" s="94" t="s">
        <v>566</v>
      </c>
      <c r="BI1152" s="94" t="s">
        <v>566</v>
      </c>
      <c r="BJ1152" s="93">
        <v>737</v>
      </c>
      <c r="BK1152" s="94">
        <v>7</v>
      </c>
      <c r="BL1152" s="91">
        <v>170.32298</v>
      </c>
      <c r="BM1152" s="96">
        <v>7.8059023099999996</v>
      </c>
      <c r="BN1152" s="96" t="s">
        <v>566</v>
      </c>
      <c r="BO1152" s="88" t="s">
        <v>430</v>
      </c>
      <c r="BP1152" s="88" t="s">
        <v>566</v>
      </c>
      <c r="BQ1152" s="91">
        <v>75.501000000000005</v>
      </c>
      <c r="BR1152" s="95">
        <v>91.388000000000005</v>
      </c>
      <c r="BS1152" s="91">
        <v>5.55</v>
      </c>
      <c r="BT1152" s="90">
        <v>30</v>
      </c>
      <c r="BU1152" s="91">
        <v>0</v>
      </c>
      <c r="BV1152" s="91">
        <v>166.41</v>
      </c>
      <c r="BW1152" s="96">
        <v>7.6265999999999998</v>
      </c>
      <c r="BX1152" s="96" t="s">
        <v>566</v>
      </c>
      <c r="BY1152" s="96" t="s">
        <v>566</v>
      </c>
      <c r="BZ1152" s="96" t="s">
        <v>566</v>
      </c>
      <c r="CA1152" s="96" t="s">
        <v>566</v>
      </c>
      <c r="CB1152" s="96" t="s">
        <v>566</v>
      </c>
      <c r="CC1152" s="96" t="s">
        <v>566</v>
      </c>
      <c r="CD1152" s="96" t="s">
        <v>566</v>
      </c>
      <c r="CE1152" s="96" t="s">
        <v>566</v>
      </c>
      <c r="CF1152" s="88" t="s">
        <v>566</v>
      </c>
      <c r="CG1152" s="88" t="s">
        <v>566</v>
      </c>
      <c r="CH1152" s="92" t="s">
        <v>566</v>
      </c>
      <c r="CI1152" s="91">
        <v>0</v>
      </c>
      <c r="CJ1152" s="91">
        <v>0</v>
      </c>
      <c r="CK1152" s="90" t="s">
        <v>566</v>
      </c>
      <c r="CL1152" s="91">
        <v>-6.1037398700000002E-2</v>
      </c>
      <c r="CM1152" s="91">
        <v>-6.1962601300000003E-2</v>
      </c>
      <c r="CN1152" s="88" t="s">
        <v>566</v>
      </c>
      <c r="CO1152" s="91">
        <v>101.875</v>
      </c>
      <c r="CP1152" s="91">
        <v>27.9169303338</v>
      </c>
      <c r="CQ1152" s="91">
        <v>2.050828562</v>
      </c>
      <c r="CR1152" s="91">
        <v>-47.584521497899999</v>
      </c>
      <c r="CS1152" s="91">
        <v>-3.4961714380000002</v>
      </c>
      <c r="CT1152" s="90" t="s">
        <v>566</v>
      </c>
      <c r="CU1152" s="96">
        <v>1.0134700000000001</v>
      </c>
      <c r="CV1152" s="96">
        <v>0.85299999999999998</v>
      </c>
      <c r="CW1152" s="96">
        <v>0.80710000000000004</v>
      </c>
      <c r="CX1152" s="93">
        <v>2310</v>
      </c>
      <c r="CY1152" s="93">
        <v>2291.0100000000002</v>
      </c>
      <c r="CZ1152" s="93">
        <v>93.7</v>
      </c>
      <c r="DA1152" s="90">
        <v>51</v>
      </c>
      <c r="DB1152" s="90" t="s">
        <v>566</v>
      </c>
      <c r="DC1152" s="90">
        <v>81.5</v>
      </c>
      <c r="DD1152" s="91">
        <v>228</v>
      </c>
      <c r="DE1152" s="91">
        <v>-47.877192982499999</v>
      </c>
      <c r="DF1152" s="93">
        <v>136.30000000000001</v>
      </c>
      <c r="DG1152" s="88" t="s">
        <v>393</v>
      </c>
      <c r="DH1152" s="88" t="s">
        <v>566</v>
      </c>
      <c r="DI1152" s="88">
        <v>1</v>
      </c>
      <c r="DJ1152" s="88" t="s">
        <v>2492</v>
      </c>
      <c r="DK1152" s="90" t="s">
        <v>566</v>
      </c>
      <c r="DL1152" s="91">
        <v>91.388000000000005</v>
      </c>
      <c r="DM1152" s="91" t="s">
        <v>566</v>
      </c>
      <c r="DN1152" s="91">
        <v>197.77578703789999</v>
      </c>
      <c r="DO1152" s="91">
        <v>14.5289699001</v>
      </c>
      <c r="DP1152" s="91">
        <v>122.27433520620001</v>
      </c>
      <c r="DQ1152" s="91">
        <v>8.9819699000999993</v>
      </c>
      <c r="DR1152" s="91">
        <v>64.541305835299994</v>
      </c>
      <c r="DS1152" s="91">
        <v>4.7413219731999998</v>
      </c>
      <c r="DT1152" s="91">
        <v>-10.9601459964</v>
      </c>
      <c r="DU1152" s="91">
        <v>-0.8056780268</v>
      </c>
      <c r="DV1152" s="91" t="s">
        <v>566</v>
      </c>
      <c r="DW1152" s="97"/>
      <c r="DX1152" s="98" t="s">
        <v>689</v>
      </c>
      <c r="DY1152" s="99" t="s">
        <v>689</v>
      </c>
      <c r="DZ1152" s="98" t="s">
        <v>689</v>
      </c>
      <c r="EA1152" s="100" t="s">
        <v>566</v>
      </c>
      <c r="EB1152" s="101" t="s">
        <v>2761</v>
      </c>
      <c r="EC1152" s="38"/>
    </row>
    <row r="1153" spans="1:133" s="9" customFormat="1" ht="15" customHeight="1" x14ac:dyDescent="0.25">
      <c r="A1153" s="17" t="str">
        <f t="shared" si="17"/>
        <v>5144Г_Южно-Ягунское</v>
      </c>
      <c r="B1153" s="87">
        <v>344</v>
      </c>
      <c r="C1153" s="88" t="s">
        <v>733</v>
      </c>
      <c r="D1153" s="88" t="s">
        <v>568</v>
      </c>
      <c r="E1153" s="88" t="s">
        <v>531</v>
      </c>
      <c r="F1153" s="88" t="s">
        <v>10</v>
      </c>
      <c r="G1153" s="88" t="s">
        <v>29</v>
      </c>
      <c r="H1153" s="88" t="s">
        <v>3054</v>
      </c>
      <c r="I1153" s="89" t="s">
        <v>2534</v>
      </c>
      <c r="J1153" s="88" t="s">
        <v>2532</v>
      </c>
      <c r="K1153" s="88" t="s">
        <v>688</v>
      </c>
      <c r="L1153" s="88" t="s">
        <v>422</v>
      </c>
      <c r="M1153" s="88" t="s">
        <v>32</v>
      </c>
      <c r="N1153" s="88" t="s">
        <v>6</v>
      </c>
      <c r="O1153" s="90">
        <v>495.98</v>
      </c>
      <c r="P1153" s="90">
        <v>3255.59</v>
      </c>
      <c r="Q1153" s="90">
        <v>3751.57</v>
      </c>
      <c r="R1153" s="91">
        <v>870.07299999999998</v>
      </c>
      <c r="S1153" s="90" t="s">
        <v>699</v>
      </c>
      <c r="T1153" s="90">
        <v>3752</v>
      </c>
      <c r="U1153" s="90">
        <v>495.92</v>
      </c>
      <c r="V1153" s="88" t="s">
        <v>31</v>
      </c>
      <c r="W1153" s="88" t="s">
        <v>112</v>
      </c>
      <c r="X1153" s="88" t="s">
        <v>1364</v>
      </c>
      <c r="Y1153" s="90" t="s">
        <v>980</v>
      </c>
      <c r="Z1153" s="90" t="s">
        <v>566</v>
      </c>
      <c r="AA1153" s="90">
        <v>73</v>
      </c>
      <c r="AB1153" s="91" t="s">
        <v>4336</v>
      </c>
      <c r="AC1153" s="88" t="s">
        <v>566</v>
      </c>
      <c r="AD1153" s="90" t="s">
        <v>566</v>
      </c>
      <c r="AE1153" s="90" t="s">
        <v>4789</v>
      </c>
      <c r="AF1153" s="90" t="s">
        <v>112</v>
      </c>
      <c r="AG1153" s="91" t="s">
        <v>3494</v>
      </c>
      <c r="AH1153" s="92" t="s">
        <v>2769</v>
      </c>
      <c r="AI1153" s="93">
        <v>628</v>
      </c>
      <c r="AJ1153" s="88" t="s">
        <v>722</v>
      </c>
      <c r="AK1153" s="90" t="s">
        <v>566</v>
      </c>
      <c r="AL1153" s="91">
        <v>19.600000000000001</v>
      </c>
      <c r="AM1153" s="91">
        <v>12.2970639068</v>
      </c>
      <c r="AN1153" s="91">
        <v>1878</v>
      </c>
      <c r="AO1153" s="90">
        <v>16.3</v>
      </c>
      <c r="AP1153" s="91">
        <v>343.50900000000001</v>
      </c>
      <c r="AQ1153" s="91">
        <v>41.45</v>
      </c>
      <c r="AR1153" s="91" t="s">
        <v>566</v>
      </c>
      <c r="AS1153" s="91">
        <v>82.124681379099997</v>
      </c>
      <c r="AT1153" s="91">
        <v>84.112081106999995</v>
      </c>
      <c r="AU1153" s="90">
        <v>570</v>
      </c>
      <c r="AV1153" s="90">
        <v>0</v>
      </c>
      <c r="AW1153" s="91">
        <v>2.84</v>
      </c>
      <c r="AX1153" s="91" t="s">
        <v>566</v>
      </c>
      <c r="AY1153" s="91">
        <v>138.66</v>
      </c>
      <c r="AZ1153" s="88" t="s">
        <v>4928</v>
      </c>
      <c r="BA1153" s="91">
        <v>140.80000000000001</v>
      </c>
      <c r="BB1153" s="91">
        <v>56.5353186209</v>
      </c>
      <c r="BC1153" s="94">
        <v>1.6368352076999999</v>
      </c>
      <c r="BD1153" s="91">
        <v>92.539000000000001</v>
      </c>
      <c r="BE1153" s="95">
        <v>63.220999999999997</v>
      </c>
      <c r="BF1153" s="91">
        <v>29.03</v>
      </c>
      <c r="BG1153" s="91">
        <v>30.7</v>
      </c>
      <c r="BH1153" s="94" t="s">
        <v>566</v>
      </c>
      <c r="BI1153" s="94" t="s">
        <v>566</v>
      </c>
      <c r="BJ1153" s="93">
        <v>736</v>
      </c>
      <c r="BK1153" s="94">
        <v>8</v>
      </c>
      <c r="BL1153" s="91">
        <v>890.30002000000002</v>
      </c>
      <c r="BM1153" s="96">
        <v>45.405300949999997</v>
      </c>
      <c r="BN1153" s="96" t="s">
        <v>566</v>
      </c>
      <c r="BO1153" s="88" t="s">
        <v>430</v>
      </c>
      <c r="BP1153" s="88" t="s">
        <v>566</v>
      </c>
      <c r="BQ1153" s="91">
        <v>92.539000000000001</v>
      </c>
      <c r="BR1153" s="95">
        <v>63.220999999999997</v>
      </c>
      <c r="BS1153" s="91">
        <v>29.03</v>
      </c>
      <c r="BT1153" s="90">
        <v>30</v>
      </c>
      <c r="BU1153" s="91">
        <v>0</v>
      </c>
      <c r="BV1153" s="91">
        <v>870.96</v>
      </c>
      <c r="BW1153" s="96">
        <v>44.418959999999998</v>
      </c>
      <c r="BX1153" s="96" t="s">
        <v>566</v>
      </c>
      <c r="BY1153" s="96" t="s">
        <v>566</v>
      </c>
      <c r="BZ1153" s="96" t="s">
        <v>566</v>
      </c>
      <c r="CA1153" s="96" t="s">
        <v>566</v>
      </c>
      <c r="CB1153" s="96" t="s">
        <v>566</v>
      </c>
      <c r="CC1153" s="96" t="s">
        <v>566</v>
      </c>
      <c r="CD1153" s="96" t="s">
        <v>566</v>
      </c>
      <c r="CE1153" s="96" t="s">
        <v>566</v>
      </c>
      <c r="CF1153" s="88" t="s">
        <v>566</v>
      </c>
      <c r="CG1153" s="88" t="s">
        <v>566</v>
      </c>
      <c r="CH1153" s="92" t="s">
        <v>566</v>
      </c>
      <c r="CI1153" s="91">
        <v>0</v>
      </c>
      <c r="CJ1153" s="91">
        <v>0</v>
      </c>
      <c r="CK1153" s="90" t="s">
        <v>566</v>
      </c>
      <c r="CL1153" s="91">
        <v>0.1211313809</v>
      </c>
      <c r="CM1153" s="91">
        <v>-0.39213138089999999</v>
      </c>
      <c r="CN1153" s="88" t="s">
        <v>566</v>
      </c>
      <c r="CO1153" s="91">
        <v>69.275000000000006</v>
      </c>
      <c r="CP1153" s="91">
        <v>112.23807311180001</v>
      </c>
      <c r="CQ1153" s="91">
        <v>35.2114666505</v>
      </c>
      <c r="CR1153" s="91">
        <v>19.698839850900001</v>
      </c>
      <c r="CS1153" s="91">
        <v>6.1794666505000002</v>
      </c>
      <c r="CT1153" s="90">
        <v>1</v>
      </c>
      <c r="CU1153" s="96">
        <v>1.0129999999999999</v>
      </c>
      <c r="CV1153" s="96">
        <v>0.85299999999999998</v>
      </c>
      <c r="CW1153" s="96">
        <v>0.79300000000000004</v>
      </c>
      <c r="CX1153" s="93">
        <v>2310</v>
      </c>
      <c r="CY1153" s="93">
        <v>2288.2170000000001</v>
      </c>
      <c r="CZ1153" s="93">
        <v>97.3</v>
      </c>
      <c r="DA1153" s="90">
        <v>51</v>
      </c>
      <c r="DB1153" s="90" t="s">
        <v>566</v>
      </c>
      <c r="DC1153" s="90">
        <v>81.5</v>
      </c>
      <c r="DD1153" s="91">
        <v>228</v>
      </c>
      <c r="DE1153" s="91">
        <v>-39.184210526299999</v>
      </c>
      <c r="DF1153" s="93">
        <v>239.5</v>
      </c>
      <c r="DG1153" s="88" t="s">
        <v>393</v>
      </c>
      <c r="DH1153" s="88" t="s">
        <v>566</v>
      </c>
      <c r="DI1153" s="88" t="s">
        <v>566</v>
      </c>
      <c r="DJ1153" s="88" t="s">
        <v>566</v>
      </c>
      <c r="DK1153" s="90">
        <v>0</v>
      </c>
      <c r="DL1153" s="91">
        <v>63.220999999999997</v>
      </c>
      <c r="DM1153" s="91">
        <v>1.8481261975000001</v>
      </c>
      <c r="DN1153" s="91">
        <v>104.4844034261</v>
      </c>
      <c r="DO1153" s="91">
        <v>32.778975838900003</v>
      </c>
      <c r="DP1153" s="91">
        <v>11.9451701652</v>
      </c>
      <c r="DQ1153" s="91">
        <v>3.7469758389000001</v>
      </c>
      <c r="DR1153" s="91">
        <v>126.7260133612</v>
      </c>
      <c r="DS1153" s="91">
        <v>39.7566411245</v>
      </c>
      <c r="DT1153" s="91">
        <v>34.186780100299998</v>
      </c>
      <c r="DU1153" s="91">
        <v>10.7246411245</v>
      </c>
      <c r="DV1153" s="91" t="s">
        <v>566</v>
      </c>
      <c r="DW1153" s="97"/>
      <c r="DX1153" s="98" t="s">
        <v>4862</v>
      </c>
      <c r="DY1153" s="99" t="s">
        <v>689</v>
      </c>
      <c r="DZ1153" s="98" t="s">
        <v>689</v>
      </c>
      <c r="EA1153" s="100" t="s">
        <v>689</v>
      </c>
      <c r="EB1153" s="101" t="s">
        <v>2764</v>
      </c>
      <c r="EC1153" s="38"/>
    </row>
    <row r="1154" spans="1:133" s="9" customFormat="1" ht="15" customHeight="1" x14ac:dyDescent="0.25">
      <c r="A1154" s="17" t="str">
        <f t="shared" si="17"/>
        <v>5145_Южно-Ягунское</v>
      </c>
      <c r="B1154" s="87">
        <v>345</v>
      </c>
      <c r="C1154" s="88" t="s">
        <v>733</v>
      </c>
      <c r="D1154" s="88" t="s">
        <v>568</v>
      </c>
      <c r="E1154" s="88" t="s">
        <v>531</v>
      </c>
      <c r="F1154" s="88" t="s">
        <v>10</v>
      </c>
      <c r="G1154" s="88" t="s">
        <v>29</v>
      </c>
      <c r="H1154" s="88" t="s">
        <v>3055</v>
      </c>
      <c r="I1154" s="89">
        <v>5145</v>
      </c>
      <c r="J1154" s="88" t="s">
        <v>162</v>
      </c>
      <c r="K1154" s="88" t="s">
        <v>688</v>
      </c>
      <c r="L1154" s="88" t="s">
        <v>422</v>
      </c>
      <c r="M1154" s="88" t="s">
        <v>1508</v>
      </c>
      <c r="N1154" s="88" t="s">
        <v>6</v>
      </c>
      <c r="O1154" s="90">
        <v>9.3000000000000007</v>
      </c>
      <c r="P1154" s="90">
        <v>2430.1999999999998</v>
      </c>
      <c r="Q1154" s="90">
        <v>2442</v>
      </c>
      <c r="R1154" s="91">
        <v>55.72</v>
      </c>
      <c r="S1154" s="90" t="s">
        <v>150</v>
      </c>
      <c r="T1154" s="90">
        <v>2446</v>
      </c>
      <c r="U1154" s="90">
        <v>4.5999999999999996</v>
      </c>
      <c r="V1154" s="88" t="s">
        <v>31</v>
      </c>
      <c r="W1154" s="88" t="s">
        <v>112</v>
      </c>
      <c r="X1154" s="88" t="s">
        <v>260</v>
      </c>
      <c r="Y1154" s="90" t="s">
        <v>885</v>
      </c>
      <c r="Z1154" s="90" t="s">
        <v>566</v>
      </c>
      <c r="AA1154" s="90">
        <v>73</v>
      </c>
      <c r="AB1154" s="91" t="s">
        <v>3896</v>
      </c>
      <c r="AC1154" s="88" t="s">
        <v>566</v>
      </c>
      <c r="AD1154" s="90" t="s">
        <v>566</v>
      </c>
      <c r="AE1154" s="90" t="s">
        <v>1265</v>
      </c>
      <c r="AF1154" s="90" t="s">
        <v>112</v>
      </c>
      <c r="AG1154" s="91" t="s">
        <v>3434</v>
      </c>
      <c r="AH1154" s="92" t="s">
        <v>2677</v>
      </c>
      <c r="AI1154" s="93">
        <v>757</v>
      </c>
      <c r="AJ1154" s="88" t="s">
        <v>566</v>
      </c>
      <c r="AK1154" s="90" t="s">
        <v>566</v>
      </c>
      <c r="AL1154" s="91">
        <v>26.1</v>
      </c>
      <c r="AM1154" s="91">
        <v>15.8105107373</v>
      </c>
      <c r="AN1154" s="91">
        <v>2046</v>
      </c>
      <c r="AO1154" s="90">
        <v>19.3</v>
      </c>
      <c r="AP1154" s="91">
        <v>53.65</v>
      </c>
      <c r="AQ1154" s="91" t="s">
        <v>566</v>
      </c>
      <c r="AR1154" s="91" t="s">
        <v>566</v>
      </c>
      <c r="AS1154" s="91">
        <v>51.88</v>
      </c>
      <c r="AT1154" s="91">
        <v>53.94</v>
      </c>
      <c r="AU1154" s="90" t="s">
        <v>566</v>
      </c>
      <c r="AV1154" s="90">
        <v>0</v>
      </c>
      <c r="AW1154" s="91" t="s">
        <v>566</v>
      </c>
      <c r="AX1154" s="91" t="s">
        <v>566</v>
      </c>
      <c r="AY1154" s="91">
        <v>128.15</v>
      </c>
      <c r="AZ1154" s="88" t="s">
        <v>4928</v>
      </c>
      <c r="BA1154" s="91">
        <v>130.30000000000001</v>
      </c>
      <c r="BB1154" s="91">
        <v>76.27</v>
      </c>
      <c r="BC1154" s="94">
        <v>1.1346307922000001</v>
      </c>
      <c r="BD1154" s="91">
        <v>91.686999999999998</v>
      </c>
      <c r="BE1154" s="95">
        <v>78.600999999999999</v>
      </c>
      <c r="BF1154" s="91">
        <v>16.739999999999998</v>
      </c>
      <c r="BG1154" s="91">
        <v>30.8</v>
      </c>
      <c r="BH1154" s="94" t="s">
        <v>566</v>
      </c>
      <c r="BI1154" s="94" t="s">
        <v>566</v>
      </c>
      <c r="BJ1154" s="93">
        <v>739</v>
      </c>
      <c r="BK1154" s="94">
        <v>5</v>
      </c>
      <c r="BL1154" s="91">
        <v>515.33352000000002</v>
      </c>
      <c r="BM1154" s="96">
        <v>23.447674769999999</v>
      </c>
      <c r="BN1154" s="96" t="s">
        <v>566</v>
      </c>
      <c r="BO1154" s="88" t="s">
        <v>430</v>
      </c>
      <c r="BP1154" s="88" t="s">
        <v>566</v>
      </c>
      <c r="BQ1154" s="91">
        <v>91.686999999999998</v>
      </c>
      <c r="BR1154" s="95">
        <v>78.600999999999999</v>
      </c>
      <c r="BS1154" s="91">
        <v>16.739999999999998</v>
      </c>
      <c r="BT1154" s="90">
        <v>30</v>
      </c>
      <c r="BU1154" s="91">
        <v>0</v>
      </c>
      <c r="BV1154" s="91">
        <v>502.08</v>
      </c>
      <c r="BW1154" s="96">
        <v>22.844639999999998</v>
      </c>
      <c r="BX1154" s="96" t="s">
        <v>566</v>
      </c>
      <c r="BY1154" s="96" t="s">
        <v>566</v>
      </c>
      <c r="BZ1154" s="96" t="s">
        <v>566</v>
      </c>
      <c r="CA1154" s="96" t="s">
        <v>566</v>
      </c>
      <c r="CB1154" s="96" t="s">
        <v>566</v>
      </c>
      <c r="CC1154" s="96" t="s">
        <v>566</v>
      </c>
      <c r="CD1154" s="96" t="s">
        <v>566</v>
      </c>
      <c r="CE1154" s="96" t="s">
        <v>566</v>
      </c>
      <c r="CF1154" s="88" t="s">
        <v>566</v>
      </c>
      <c r="CG1154" s="88" t="s">
        <v>566</v>
      </c>
      <c r="CH1154" s="92" t="s">
        <v>566</v>
      </c>
      <c r="CI1154" s="91">
        <v>0</v>
      </c>
      <c r="CJ1154" s="91">
        <v>0</v>
      </c>
      <c r="CK1154" s="90" t="s">
        <v>566</v>
      </c>
      <c r="CL1154" s="91">
        <v>0.44885185599999999</v>
      </c>
      <c r="CM1154" s="91">
        <v>-3.2851855999999999E-2</v>
      </c>
      <c r="CN1154" s="88" t="s">
        <v>566</v>
      </c>
      <c r="CO1154" s="91">
        <v>101.875</v>
      </c>
      <c r="CP1154" s="91">
        <v>40.503032649600001</v>
      </c>
      <c r="CQ1154" s="91">
        <v>8.1455760874000003</v>
      </c>
      <c r="CR1154" s="91">
        <v>-51.184058229999998</v>
      </c>
      <c r="CS1154" s="91">
        <v>-8.5904239126000004</v>
      </c>
      <c r="CT1154" s="90" t="s">
        <v>566</v>
      </c>
      <c r="CU1154" s="96">
        <v>1.01326</v>
      </c>
      <c r="CV1154" s="96">
        <v>0.85299999999999998</v>
      </c>
      <c r="CW1154" s="96">
        <v>0.80800000000000005</v>
      </c>
      <c r="CX1154" s="93">
        <v>2310</v>
      </c>
      <c r="CY1154" s="93">
        <v>2288.06</v>
      </c>
      <c r="CZ1154" s="93">
        <v>93.7</v>
      </c>
      <c r="DA1154" s="90">
        <v>51</v>
      </c>
      <c r="DB1154" s="90" t="s">
        <v>566</v>
      </c>
      <c r="DC1154" s="90">
        <v>81.5</v>
      </c>
      <c r="DD1154" s="91">
        <v>228</v>
      </c>
      <c r="DE1154" s="91">
        <v>-43.7938596491</v>
      </c>
      <c r="DF1154" s="93">
        <v>136.30000000000001</v>
      </c>
      <c r="DG1154" s="88" t="s">
        <v>393</v>
      </c>
      <c r="DH1154" s="88" t="s">
        <v>566</v>
      </c>
      <c r="DI1154" s="88">
        <v>1</v>
      </c>
      <c r="DJ1154" s="88" t="s">
        <v>1267</v>
      </c>
      <c r="DK1154" s="90" t="s">
        <v>566</v>
      </c>
      <c r="DL1154" s="91">
        <v>78.600999999999999</v>
      </c>
      <c r="DM1154" s="91" t="s">
        <v>566</v>
      </c>
      <c r="DN1154" s="91">
        <v>112.51252020050001</v>
      </c>
      <c r="DO1154" s="91">
        <v>20.908134018999998</v>
      </c>
      <c r="DP1154" s="91">
        <v>20.8254293209</v>
      </c>
      <c r="DQ1154" s="91">
        <v>4.1721340189999996</v>
      </c>
      <c r="DR1154" s="91">
        <v>50.2526706644</v>
      </c>
      <c r="DS1154" s="91">
        <v>10.2931572211</v>
      </c>
      <c r="DT1154" s="91">
        <v>-41.434420215199999</v>
      </c>
      <c r="DU1154" s="91">
        <v>-6.4428427789000002</v>
      </c>
      <c r="DV1154" s="91">
        <v>112.7565706944</v>
      </c>
      <c r="DW1154" s="97"/>
      <c r="DX1154" s="98" t="s">
        <v>566</v>
      </c>
      <c r="DY1154" s="99" t="s">
        <v>689</v>
      </c>
      <c r="DZ1154" s="98" t="s">
        <v>689</v>
      </c>
      <c r="EA1154" s="100" t="s">
        <v>566</v>
      </c>
      <c r="EB1154" s="101" t="s">
        <v>2764</v>
      </c>
      <c r="EC1154" s="38"/>
    </row>
    <row r="1155" spans="1:133" s="9" customFormat="1" ht="15" customHeight="1" x14ac:dyDescent="0.25">
      <c r="A1155" s="17" t="str">
        <f t="shared" si="17"/>
        <v>5148_Южно-Ягунское</v>
      </c>
      <c r="B1155" s="87">
        <v>346</v>
      </c>
      <c r="C1155" s="88" t="s">
        <v>733</v>
      </c>
      <c r="D1155" s="88" t="s">
        <v>568</v>
      </c>
      <c r="E1155" s="88" t="s">
        <v>531</v>
      </c>
      <c r="F1155" s="88" t="s">
        <v>10</v>
      </c>
      <c r="G1155" s="88" t="s">
        <v>29</v>
      </c>
      <c r="H1155" s="88" t="s">
        <v>3055</v>
      </c>
      <c r="I1155" s="89">
        <v>5148</v>
      </c>
      <c r="J1155" s="88" t="s">
        <v>159</v>
      </c>
      <c r="K1155" s="88" t="s">
        <v>688</v>
      </c>
      <c r="L1155" s="88" t="s">
        <v>422</v>
      </c>
      <c r="M1155" s="88" t="s">
        <v>1508</v>
      </c>
      <c r="N1155" s="88" t="s">
        <v>6</v>
      </c>
      <c r="O1155" s="90">
        <v>18.5</v>
      </c>
      <c r="P1155" s="90">
        <v>2519.5</v>
      </c>
      <c r="Q1155" s="90">
        <v>2541</v>
      </c>
      <c r="R1155" s="91">
        <v>145.88300000000001</v>
      </c>
      <c r="S1155" s="90" t="s">
        <v>150</v>
      </c>
      <c r="T1155" s="90">
        <v>2557.8000000000002</v>
      </c>
      <c r="U1155" s="90">
        <v>14</v>
      </c>
      <c r="V1155" s="88" t="s">
        <v>31</v>
      </c>
      <c r="W1155" s="88" t="s">
        <v>118</v>
      </c>
      <c r="X1155" s="88" t="s">
        <v>4751</v>
      </c>
      <c r="Y1155" s="90" t="s">
        <v>555</v>
      </c>
      <c r="Z1155" s="90" t="s">
        <v>566</v>
      </c>
      <c r="AA1155" s="90">
        <v>73</v>
      </c>
      <c r="AB1155" s="91" t="s">
        <v>5564</v>
      </c>
      <c r="AC1155" s="88" t="s">
        <v>566</v>
      </c>
      <c r="AD1155" s="90" t="s">
        <v>566</v>
      </c>
      <c r="AE1155" s="90" t="s">
        <v>2244</v>
      </c>
      <c r="AF1155" s="90" t="s">
        <v>118</v>
      </c>
      <c r="AG1155" s="91" t="s">
        <v>3464</v>
      </c>
      <c r="AH1155" s="92" t="s">
        <v>5057</v>
      </c>
      <c r="AI1155" s="93">
        <v>2</v>
      </c>
      <c r="AJ1155" s="88" t="s">
        <v>709</v>
      </c>
      <c r="AK1155" s="90" t="s">
        <v>566</v>
      </c>
      <c r="AL1155" s="91">
        <v>27.2</v>
      </c>
      <c r="AM1155" s="91">
        <v>20.3404885329</v>
      </c>
      <c r="AN1155" s="91">
        <v>1717</v>
      </c>
      <c r="AO1155" s="90">
        <v>0.1</v>
      </c>
      <c r="AP1155" s="91">
        <v>102.705</v>
      </c>
      <c r="AQ1155" s="91">
        <v>52.145000000000003</v>
      </c>
      <c r="AR1155" s="91" t="s">
        <v>566</v>
      </c>
      <c r="AS1155" s="91">
        <v>61.7201433169</v>
      </c>
      <c r="AT1155" s="91">
        <v>63.709050340899999</v>
      </c>
      <c r="AU1155" s="90" t="s">
        <v>566</v>
      </c>
      <c r="AV1155" s="90">
        <v>0</v>
      </c>
      <c r="AW1155" s="91" t="s">
        <v>566</v>
      </c>
      <c r="AX1155" s="91" t="s">
        <v>566</v>
      </c>
      <c r="AY1155" s="91">
        <v>120.57</v>
      </c>
      <c r="AZ1155" s="88" t="s">
        <v>4928</v>
      </c>
      <c r="BA1155" s="91">
        <v>122.6</v>
      </c>
      <c r="BB1155" s="91">
        <v>58.849856683100001</v>
      </c>
      <c r="BC1155" s="94">
        <v>1.9313887936</v>
      </c>
      <c r="BD1155" s="91">
        <v>113.14100000000001</v>
      </c>
      <c r="BE1155" s="95">
        <v>93.915000000000006</v>
      </c>
      <c r="BF1155" s="91">
        <v>5.87</v>
      </c>
      <c r="BG1155" s="91">
        <v>22.6</v>
      </c>
      <c r="BH1155" s="94" t="s">
        <v>566</v>
      </c>
      <c r="BI1155" s="94" t="s">
        <v>566</v>
      </c>
      <c r="BJ1155" s="93">
        <v>543</v>
      </c>
      <c r="BK1155" s="94">
        <v>201</v>
      </c>
      <c r="BL1155" s="91">
        <v>132.87441999999999</v>
      </c>
      <c r="BM1155" s="96">
        <v>5.8996240599999998</v>
      </c>
      <c r="BN1155" s="96" t="s">
        <v>566</v>
      </c>
      <c r="BO1155" s="88" t="s">
        <v>430</v>
      </c>
      <c r="BP1155" s="88" t="s">
        <v>566</v>
      </c>
      <c r="BQ1155" s="91">
        <v>113.14100000000001</v>
      </c>
      <c r="BR1155" s="95">
        <v>93.915000000000006</v>
      </c>
      <c r="BS1155" s="91">
        <v>5.87</v>
      </c>
      <c r="BT1155" s="90">
        <v>30</v>
      </c>
      <c r="BU1155" s="91">
        <v>0</v>
      </c>
      <c r="BV1155" s="91">
        <v>176.19</v>
      </c>
      <c r="BW1155" s="96">
        <v>7.8227700000000002</v>
      </c>
      <c r="BX1155" s="96" t="s">
        <v>566</v>
      </c>
      <c r="BY1155" s="96" t="s">
        <v>566</v>
      </c>
      <c r="BZ1155" s="96" t="s">
        <v>566</v>
      </c>
      <c r="CA1155" s="96" t="s">
        <v>566</v>
      </c>
      <c r="CB1155" s="96" t="s">
        <v>566</v>
      </c>
      <c r="CC1155" s="96" t="s">
        <v>566</v>
      </c>
      <c r="CD1155" s="96" t="s">
        <v>566</v>
      </c>
      <c r="CE1155" s="96" t="s">
        <v>566</v>
      </c>
      <c r="CF1155" s="88" t="s">
        <v>566</v>
      </c>
      <c r="CG1155" s="88" t="s">
        <v>566</v>
      </c>
      <c r="CH1155" s="92" t="s">
        <v>566</v>
      </c>
      <c r="CI1155" s="91">
        <v>0</v>
      </c>
      <c r="CJ1155" s="91">
        <v>0</v>
      </c>
      <c r="CK1155" s="90" t="s">
        <v>566</v>
      </c>
      <c r="CL1155" s="91">
        <v>-3.6208475499999997E-2</v>
      </c>
      <c r="CM1155" s="91">
        <v>0.26020847549999998</v>
      </c>
      <c r="CN1155" s="88" t="s">
        <v>566</v>
      </c>
      <c r="CO1155" s="91">
        <v>101.875</v>
      </c>
      <c r="CP1155" s="91">
        <v>50.760112272100002</v>
      </c>
      <c r="CQ1155" s="91">
        <v>2.6348351318000001</v>
      </c>
      <c r="CR1155" s="91">
        <v>-62.381378114599997</v>
      </c>
      <c r="CS1155" s="91">
        <v>-3.2381648682000002</v>
      </c>
      <c r="CT1155" s="90" t="s">
        <v>566</v>
      </c>
      <c r="CU1155" s="96">
        <v>1.0136000000000001</v>
      </c>
      <c r="CV1155" s="96">
        <v>0.85299999999999998</v>
      </c>
      <c r="CW1155" s="96">
        <v>0.81100000000000005</v>
      </c>
      <c r="CX1155" s="93">
        <v>2310</v>
      </c>
      <c r="CY1155" s="93">
        <v>2289.319</v>
      </c>
      <c r="CZ1155" s="93">
        <v>93</v>
      </c>
      <c r="DA1155" s="90">
        <v>40</v>
      </c>
      <c r="DB1155" s="90" t="s">
        <v>566</v>
      </c>
      <c r="DC1155" s="90">
        <v>81.5</v>
      </c>
      <c r="DD1155" s="91">
        <v>228</v>
      </c>
      <c r="DE1155" s="91">
        <v>-47.118421052599999</v>
      </c>
      <c r="DF1155" s="93">
        <v>136.30000000000001</v>
      </c>
      <c r="DG1155" s="88" t="s">
        <v>393</v>
      </c>
      <c r="DH1155" s="88" t="s">
        <v>566</v>
      </c>
      <c r="DI1155" s="88">
        <v>1</v>
      </c>
      <c r="DJ1155" s="88" t="s">
        <v>2818</v>
      </c>
      <c r="DK1155" s="90" t="s">
        <v>566</v>
      </c>
      <c r="DL1155" s="91">
        <v>93.915000000000006</v>
      </c>
      <c r="DM1155" s="91" t="s">
        <v>566</v>
      </c>
      <c r="DN1155" s="91">
        <v>202.44654456329999</v>
      </c>
      <c r="DO1155" s="91">
        <v>10.5085123651</v>
      </c>
      <c r="DP1155" s="91">
        <v>89.305054176599995</v>
      </c>
      <c r="DQ1155" s="91">
        <v>4.6355123651000003</v>
      </c>
      <c r="DR1155" s="91">
        <v>84.344353975499999</v>
      </c>
      <c r="DS1155" s="91">
        <v>4.3781122020999996</v>
      </c>
      <c r="DT1155" s="91">
        <v>-28.7971364112</v>
      </c>
      <c r="DU1155" s="91">
        <v>-1.4948877978999999</v>
      </c>
      <c r="DV1155" s="91" t="s">
        <v>566</v>
      </c>
      <c r="DW1155" s="97"/>
      <c r="DX1155" s="98" t="s">
        <v>566</v>
      </c>
      <c r="DY1155" s="99" t="s">
        <v>689</v>
      </c>
      <c r="DZ1155" s="98" t="s">
        <v>689</v>
      </c>
      <c r="EA1155" s="100" t="s">
        <v>566</v>
      </c>
      <c r="EB1155" s="101" t="s">
        <v>2761</v>
      </c>
      <c r="EC1155" s="38"/>
    </row>
    <row r="1156" spans="1:133" s="9" customFormat="1" ht="15" customHeight="1" x14ac:dyDescent="0.25">
      <c r="A1156" s="17" t="str">
        <f t="shared" si="17"/>
        <v>5151_Южно-Ягунское</v>
      </c>
      <c r="B1156" s="87">
        <v>347</v>
      </c>
      <c r="C1156" s="88" t="s">
        <v>733</v>
      </c>
      <c r="D1156" s="88" t="s">
        <v>568</v>
      </c>
      <c r="E1156" s="88" t="s">
        <v>531</v>
      </c>
      <c r="F1156" s="88" t="s">
        <v>9</v>
      </c>
      <c r="G1156" s="88" t="s">
        <v>29</v>
      </c>
      <c r="H1156" s="88" t="s">
        <v>3055</v>
      </c>
      <c r="I1156" s="89">
        <v>5151</v>
      </c>
      <c r="J1156" s="88" t="s">
        <v>157</v>
      </c>
      <c r="K1156" s="88" t="s">
        <v>688</v>
      </c>
      <c r="L1156" s="88" t="s">
        <v>422</v>
      </c>
      <c r="M1156" s="88" t="s">
        <v>1508</v>
      </c>
      <c r="N1156" s="88" t="s">
        <v>6</v>
      </c>
      <c r="O1156" s="90">
        <v>19</v>
      </c>
      <c r="P1156" s="90">
        <v>2527</v>
      </c>
      <c r="Q1156" s="90">
        <v>2546</v>
      </c>
      <c r="R1156" s="91">
        <v>159.38999999999999</v>
      </c>
      <c r="S1156" s="90" t="s">
        <v>150</v>
      </c>
      <c r="T1156" s="90">
        <v>2545</v>
      </c>
      <c r="U1156" s="90">
        <v>13.4</v>
      </c>
      <c r="V1156" s="88" t="s">
        <v>31</v>
      </c>
      <c r="W1156" s="88" t="s">
        <v>118</v>
      </c>
      <c r="X1156" s="88" t="s">
        <v>86</v>
      </c>
      <c r="Y1156" s="90" t="s">
        <v>845</v>
      </c>
      <c r="Z1156" s="90" t="s">
        <v>566</v>
      </c>
      <c r="AA1156" s="90">
        <v>73</v>
      </c>
      <c r="AB1156" s="91" t="s">
        <v>4754</v>
      </c>
      <c r="AC1156" s="88" t="s">
        <v>566</v>
      </c>
      <c r="AD1156" s="90" t="s">
        <v>566</v>
      </c>
      <c r="AE1156" s="90" t="s">
        <v>4861</v>
      </c>
      <c r="AF1156" s="90" t="s">
        <v>118</v>
      </c>
      <c r="AG1156" s="91" t="s">
        <v>3496</v>
      </c>
      <c r="AH1156" s="92" t="s">
        <v>4618</v>
      </c>
      <c r="AI1156" s="93">
        <v>184</v>
      </c>
      <c r="AJ1156" s="88" t="s">
        <v>566</v>
      </c>
      <c r="AK1156" s="90" t="s">
        <v>566</v>
      </c>
      <c r="AL1156" s="91">
        <v>33.6</v>
      </c>
      <c r="AM1156" s="91">
        <v>23.3900814279</v>
      </c>
      <c r="AN1156" s="91">
        <v>1436</v>
      </c>
      <c r="AO1156" s="90">
        <v>24</v>
      </c>
      <c r="AP1156" s="91">
        <v>99.18</v>
      </c>
      <c r="AQ1156" s="91" t="s">
        <v>566</v>
      </c>
      <c r="AR1156" s="91" t="s">
        <v>566</v>
      </c>
      <c r="AS1156" s="91">
        <v>108.55</v>
      </c>
      <c r="AT1156" s="91">
        <v>111.14</v>
      </c>
      <c r="AU1156" s="90">
        <v>1191</v>
      </c>
      <c r="AV1156" s="90">
        <v>24.1</v>
      </c>
      <c r="AW1156" s="91">
        <v>78.91</v>
      </c>
      <c r="AX1156" s="91" t="s">
        <v>566</v>
      </c>
      <c r="AY1156" s="91">
        <v>136.24</v>
      </c>
      <c r="AZ1156" s="88" t="s">
        <v>4928</v>
      </c>
      <c r="BA1156" s="91">
        <v>138.9</v>
      </c>
      <c r="BB1156" s="91">
        <v>27.69</v>
      </c>
      <c r="BC1156" s="94">
        <v>3.8186134137000001</v>
      </c>
      <c r="BD1156" s="91">
        <v>101.346</v>
      </c>
      <c r="BE1156" s="95">
        <v>86.549000000000007</v>
      </c>
      <c r="BF1156" s="91">
        <v>11.63</v>
      </c>
      <c r="BG1156" s="91">
        <v>30.9</v>
      </c>
      <c r="BH1156" s="94" t="s">
        <v>566</v>
      </c>
      <c r="BI1156" s="94" t="s">
        <v>566</v>
      </c>
      <c r="BJ1156" s="93">
        <v>741</v>
      </c>
      <c r="BK1156" s="94">
        <v>3</v>
      </c>
      <c r="BL1156" s="91">
        <v>359.00889999999998</v>
      </c>
      <c r="BM1156" s="96">
        <v>16.018977060000001</v>
      </c>
      <c r="BN1156" s="96" t="s">
        <v>566</v>
      </c>
      <c r="BO1156" s="88" t="s">
        <v>430</v>
      </c>
      <c r="BP1156" s="88" t="s">
        <v>566</v>
      </c>
      <c r="BQ1156" s="91">
        <v>101.346</v>
      </c>
      <c r="BR1156" s="95">
        <v>86.549000000000007</v>
      </c>
      <c r="BS1156" s="91">
        <v>11.63</v>
      </c>
      <c r="BT1156" s="90">
        <v>30</v>
      </c>
      <c r="BU1156" s="91">
        <v>0</v>
      </c>
      <c r="BV1156" s="91">
        <v>348.84</v>
      </c>
      <c r="BW1156" s="96">
        <v>15.56532</v>
      </c>
      <c r="BX1156" s="96" t="s">
        <v>566</v>
      </c>
      <c r="BY1156" s="96" t="s">
        <v>566</v>
      </c>
      <c r="BZ1156" s="96" t="s">
        <v>566</v>
      </c>
      <c r="CA1156" s="96" t="s">
        <v>566</v>
      </c>
      <c r="CB1156" s="96" t="s">
        <v>566</v>
      </c>
      <c r="CC1156" s="96" t="s">
        <v>566</v>
      </c>
      <c r="CD1156" s="96" t="s">
        <v>566</v>
      </c>
      <c r="CE1156" s="96" t="s">
        <v>566</v>
      </c>
      <c r="CF1156" s="88" t="s">
        <v>566</v>
      </c>
      <c r="CG1156" s="88" t="s">
        <v>566</v>
      </c>
      <c r="CH1156" s="92" t="s">
        <v>566</v>
      </c>
      <c r="CI1156" s="91">
        <v>0</v>
      </c>
      <c r="CJ1156" s="91">
        <v>0</v>
      </c>
      <c r="CK1156" s="90" t="s">
        <v>566</v>
      </c>
      <c r="CL1156" s="91">
        <v>-3.29432936E-2</v>
      </c>
      <c r="CM1156" s="91">
        <v>-0.39705670640000001</v>
      </c>
      <c r="CN1156" s="88" t="s">
        <v>566</v>
      </c>
      <c r="CO1156" s="91">
        <v>69.275000000000006</v>
      </c>
      <c r="CP1156" s="91">
        <v>266.91584642359999</v>
      </c>
      <c r="CQ1156" s="91">
        <v>30.6242757682</v>
      </c>
      <c r="CR1156" s="91">
        <v>165.5698072333</v>
      </c>
      <c r="CS1156" s="91">
        <v>18.9962757682</v>
      </c>
      <c r="CT1156" s="90" t="s">
        <v>566</v>
      </c>
      <c r="CU1156" s="96">
        <v>1.0135799999999999</v>
      </c>
      <c r="CV1156" s="96">
        <v>0.85299999999999998</v>
      </c>
      <c r="CW1156" s="96">
        <v>0.81040000000000001</v>
      </c>
      <c r="CX1156" s="93">
        <v>2310</v>
      </c>
      <c r="CY1156" s="93">
        <v>2282.86</v>
      </c>
      <c r="CZ1156" s="93">
        <v>90.7</v>
      </c>
      <c r="DA1156" s="90">
        <v>51</v>
      </c>
      <c r="DB1156" s="90" t="s">
        <v>566</v>
      </c>
      <c r="DC1156" s="90">
        <v>81.5</v>
      </c>
      <c r="DD1156" s="91">
        <v>228</v>
      </c>
      <c r="DE1156" s="91">
        <v>-40.245614035099997</v>
      </c>
      <c r="DF1156" s="93">
        <v>136.30000000000001</v>
      </c>
      <c r="DG1156" s="88" t="s">
        <v>393</v>
      </c>
      <c r="DH1156" s="88" t="s">
        <v>566</v>
      </c>
      <c r="DI1156" s="88" t="s">
        <v>566</v>
      </c>
      <c r="DJ1156" s="88" t="s">
        <v>3863</v>
      </c>
      <c r="DK1156" s="90" t="s">
        <v>566</v>
      </c>
      <c r="DL1156" s="91">
        <v>86.549000000000007</v>
      </c>
      <c r="DM1156" s="91" t="s">
        <v>566</v>
      </c>
      <c r="DN1156" s="91">
        <v>127.5614385558</v>
      </c>
      <c r="DO1156" s="91">
        <v>14.635611644500001</v>
      </c>
      <c r="DP1156" s="91">
        <v>26.215399365500001</v>
      </c>
      <c r="DQ1156" s="91">
        <v>3.0076116444999998</v>
      </c>
      <c r="DR1156" s="91">
        <v>337.18255837980001</v>
      </c>
      <c r="DS1156" s="91">
        <v>38.686244359600003</v>
      </c>
      <c r="DT1156" s="91">
        <v>235.8365191895</v>
      </c>
      <c r="DU1156" s="91">
        <v>27.0582443596</v>
      </c>
      <c r="DV1156" s="91">
        <v>112.65611680560001</v>
      </c>
      <c r="DW1156" s="97"/>
      <c r="DX1156" s="98" t="s">
        <v>689</v>
      </c>
      <c r="DY1156" s="99" t="s">
        <v>689</v>
      </c>
      <c r="DZ1156" s="98" t="s">
        <v>689</v>
      </c>
      <c r="EA1156" s="100" t="s">
        <v>566</v>
      </c>
      <c r="EB1156" s="101" t="s">
        <v>2763</v>
      </c>
      <c r="EC1156" s="38"/>
    </row>
    <row r="1157" spans="1:133" s="9" customFormat="1" ht="15" customHeight="1" x14ac:dyDescent="0.25">
      <c r="A1157" s="17" t="str">
        <f t="shared" si="17"/>
        <v>5157_Южно-Ягунское</v>
      </c>
      <c r="B1157" s="87">
        <v>348</v>
      </c>
      <c r="C1157" s="88" t="s">
        <v>733</v>
      </c>
      <c r="D1157" s="88" t="s">
        <v>568</v>
      </c>
      <c r="E1157" s="88" t="s">
        <v>531</v>
      </c>
      <c r="F1157" s="88" t="s">
        <v>9</v>
      </c>
      <c r="G1157" s="88" t="s">
        <v>29</v>
      </c>
      <c r="H1157" s="88" t="s">
        <v>3092</v>
      </c>
      <c r="I1157" s="89">
        <v>5157</v>
      </c>
      <c r="J1157" s="88" t="s">
        <v>157</v>
      </c>
      <c r="K1157" s="88" t="s">
        <v>688</v>
      </c>
      <c r="L1157" s="88" t="s">
        <v>566</v>
      </c>
      <c r="M1157" s="88" t="s">
        <v>226</v>
      </c>
      <c r="N1157" s="88" t="s">
        <v>14</v>
      </c>
      <c r="O1157" s="90">
        <v>7</v>
      </c>
      <c r="P1157" s="90">
        <v>2849</v>
      </c>
      <c r="Q1157" s="90">
        <v>2856</v>
      </c>
      <c r="R1157" s="91">
        <v>25.68</v>
      </c>
      <c r="S1157" s="90" t="s">
        <v>690</v>
      </c>
      <c r="T1157" s="90">
        <v>2924</v>
      </c>
      <c r="U1157" s="90">
        <v>7</v>
      </c>
      <c r="V1157" s="88" t="s">
        <v>31</v>
      </c>
      <c r="W1157" s="88" t="s">
        <v>112</v>
      </c>
      <c r="X1157" s="88" t="s">
        <v>260</v>
      </c>
      <c r="Y1157" s="90" t="s">
        <v>941</v>
      </c>
      <c r="Z1157" s="90" t="s">
        <v>566</v>
      </c>
      <c r="AA1157" s="90">
        <v>73</v>
      </c>
      <c r="AB1157" s="91" t="s">
        <v>3420</v>
      </c>
      <c r="AC1157" s="88" t="s">
        <v>566</v>
      </c>
      <c r="AD1157" s="90" t="s">
        <v>566</v>
      </c>
      <c r="AE1157" s="90" t="s">
        <v>2019</v>
      </c>
      <c r="AF1157" s="90" t="s">
        <v>112</v>
      </c>
      <c r="AG1157" s="91" t="s">
        <v>3459</v>
      </c>
      <c r="AH1157" s="92" t="s">
        <v>4779</v>
      </c>
      <c r="AI1157" s="93">
        <v>144</v>
      </c>
      <c r="AJ1157" s="88" t="s">
        <v>722</v>
      </c>
      <c r="AK1157" s="90" t="s">
        <v>566</v>
      </c>
      <c r="AL1157" s="91">
        <v>33.6</v>
      </c>
      <c r="AM1157" s="91">
        <v>23.3900814279</v>
      </c>
      <c r="AN1157" s="91">
        <v>1942</v>
      </c>
      <c r="AO1157" s="90">
        <v>21</v>
      </c>
      <c r="AP1157" s="91">
        <v>23.52</v>
      </c>
      <c r="AQ1157" s="91">
        <v>41.994999999999997</v>
      </c>
      <c r="AR1157" s="91" t="s">
        <v>566</v>
      </c>
      <c r="AS1157" s="91">
        <v>100.631279338</v>
      </c>
      <c r="AT1157" s="91">
        <v>101.4332521754</v>
      </c>
      <c r="AU1157" s="90" t="s">
        <v>566</v>
      </c>
      <c r="AV1157" s="90">
        <v>0</v>
      </c>
      <c r="AW1157" s="91" t="s">
        <v>566</v>
      </c>
      <c r="AX1157" s="91" t="s">
        <v>566</v>
      </c>
      <c r="AY1157" s="91">
        <v>214.98</v>
      </c>
      <c r="AZ1157" s="88" t="s">
        <v>4928</v>
      </c>
      <c r="BA1157" s="91">
        <v>215.8</v>
      </c>
      <c r="BB1157" s="91">
        <v>114.34872066200001</v>
      </c>
      <c r="BC1157" s="94">
        <v>0.2137970528</v>
      </c>
      <c r="BD1157" s="91">
        <v>24.446999999999999</v>
      </c>
      <c r="BE1157" s="95">
        <v>93.744</v>
      </c>
      <c r="BF1157" s="91">
        <v>1.27</v>
      </c>
      <c r="BG1157" s="91">
        <v>24.9</v>
      </c>
      <c r="BH1157" s="94">
        <v>0.16667000000000001</v>
      </c>
      <c r="BI1157" s="94">
        <v>0.16667000000000001</v>
      </c>
      <c r="BJ1157" s="93">
        <v>299</v>
      </c>
      <c r="BK1157" s="94">
        <v>147</v>
      </c>
      <c r="BL1157" s="91">
        <v>31.690259999999999</v>
      </c>
      <c r="BM1157" s="96">
        <v>2.4718402099999999</v>
      </c>
      <c r="BN1157" s="96" t="s">
        <v>566</v>
      </c>
      <c r="BO1157" s="88" t="s">
        <v>696</v>
      </c>
      <c r="BP1157" s="88" t="s">
        <v>566</v>
      </c>
      <c r="BQ1157" s="91">
        <v>24.446999999999999</v>
      </c>
      <c r="BR1157" s="95">
        <v>93.744</v>
      </c>
      <c r="BS1157" s="91">
        <v>1.27</v>
      </c>
      <c r="BT1157" s="90">
        <v>30</v>
      </c>
      <c r="BU1157" s="91">
        <v>0</v>
      </c>
      <c r="BV1157" s="91">
        <v>38.22</v>
      </c>
      <c r="BW1157" s="96">
        <v>2.98116</v>
      </c>
      <c r="BX1157" s="96" t="s">
        <v>566</v>
      </c>
      <c r="BY1157" s="96" t="s">
        <v>566</v>
      </c>
      <c r="BZ1157" s="96" t="s">
        <v>566</v>
      </c>
      <c r="CA1157" s="96" t="s">
        <v>566</v>
      </c>
      <c r="CB1157" s="96" t="s">
        <v>566</v>
      </c>
      <c r="CC1157" s="96" t="s">
        <v>566</v>
      </c>
      <c r="CD1157" s="96" t="s">
        <v>566</v>
      </c>
      <c r="CE1157" s="96" t="s">
        <v>566</v>
      </c>
      <c r="CF1157" s="88" t="s">
        <v>566</v>
      </c>
      <c r="CG1157" s="88" t="s">
        <v>566</v>
      </c>
      <c r="CH1157" s="92" t="s">
        <v>566</v>
      </c>
      <c r="CI1157" s="91">
        <v>0</v>
      </c>
      <c r="CJ1157" s="91">
        <v>0</v>
      </c>
      <c r="CK1157" s="90" t="s">
        <v>566</v>
      </c>
      <c r="CL1157" s="91">
        <v>-0.47767769910000002</v>
      </c>
      <c r="CM1157" s="91">
        <v>-3.2322300900000003E-2</v>
      </c>
      <c r="CN1157" s="88" t="s">
        <v>566</v>
      </c>
      <c r="CO1157" s="91">
        <v>126.625</v>
      </c>
      <c r="CP1157" s="91">
        <v>18.8899946435</v>
      </c>
      <c r="CQ1157" s="91">
        <v>0.98439634480000004</v>
      </c>
      <c r="CR1157" s="91">
        <v>-5.5569484721000002</v>
      </c>
      <c r="CS1157" s="91">
        <v>-0.28960365519999998</v>
      </c>
      <c r="CT1157" s="90">
        <v>-4</v>
      </c>
      <c r="CU1157" s="96">
        <v>1.0169999999999999</v>
      </c>
      <c r="CV1157" s="96">
        <v>0.83299999999999996</v>
      </c>
      <c r="CW1157" s="96">
        <v>0.74299999999999999</v>
      </c>
      <c r="CX1157" s="93">
        <v>2741</v>
      </c>
      <c r="CY1157" s="93">
        <v>2732.62</v>
      </c>
      <c r="CZ1157" s="93">
        <v>90.7</v>
      </c>
      <c r="DA1157" s="90">
        <v>78</v>
      </c>
      <c r="DB1157" s="90" t="s">
        <v>566</v>
      </c>
      <c r="DC1157" s="90">
        <v>101.3</v>
      </c>
      <c r="DD1157" s="91">
        <v>282</v>
      </c>
      <c r="DE1157" s="91">
        <v>-23.765957446800002</v>
      </c>
      <c r="DF1157" s="93">
        <v>7.8</v>
      </c>
      <c r="DG1157" s="88" t="s">
        <v>393</v>
      </c>
      <c r="DH1157" s="88" t="s">
        <v>566</v>
      </c>
      <c r="DI1157" s="88">
        <v>1</v>
      </c>
      <c r="DJ1157" s="88" t="s">
        <v>3268</v>
      </c>
      <c r="DK1157" s="90">
        <v>-5</v>
      </c>
      <c r="DL1157" s="91">
        <v>93.744</v>
      </c>
      <c r="DM1157" s="91">
        <v>0.29162566169999998</v>
      </c>
      <c r="DN1157" s="91">
        <v>33.346449160799999</v>
      </c>
      <c r="DO1157" s="91">
        <v>1.7377518248999999</v>
      </c>
      <c r="DP1157" s="91">
        <v>8.8995060452000008</v>
      </c>
      <c r="DQ1157" s="91">
        <v>0.4637518249</v>
      </c>
      <c r="DR1157" s="91">
        <v>25.766585340100001</v>
      </c>
      <c r="DS1157" s="91">
        <v>1.3427495827</v>
      </c>
      <c r="DT1157" s="91">
        <v>1.3196422244999999</v>
      </c>
      <c r="DU1157" s="91">
        <v>6.8749582700000006E-2</v>
      </c>
      <c r="DV1157" s="91" t="s">
        <v>566</v>
      </c>
      <c r="DW1157" s="97"/>
      <c r="DX1157" s="98" t="s">
        <v>566</v>
      </c>
      <c r="DY1157" s="99" t="s">
        <v>689</v>
      </c>
      <c r="DZ1157" s="98" t="s">
        <v>689</v>
      </c>
      <c r="EA1157" s="100" t="s">
        <v>689</v>
      </c>
      <c r="EB1157" s="101" t="s">
        <v>2761</v>
      </c>
      <c r="EC1157" s="38"/>
    </row>
    <row r="1158" spans="1:133" s="9" customFormat="1" ht="15" customHeight="1" x14ac:dyDescent="0.25">
      <c r="A1158" s="17" t="str">
        <f t="shared" si="17"/>
        <v>5162Л_Южно-Ягунское</v>
      </c>
      <c r="B1158" s="87">
        <v>349</v>
      </c>
      <c r="C1158" s="88" t="s">
        <v>733</v>
      </c>
      <c r="D1158" s="88" t="s">
        <v>568</v>
      </c>
      <c r="E1158" s="88" t="s">
        <v>531</v>
      </c>
      <c r="F1158" s="88" t="s">
        <v>9</v>
      </c>
      <c r="G1158" s="88" t="s">
        <v>29</v>
      </c>
      <c r="H1158" s="88" t="s">
        <v>64</v>
      </c>
      <c r="I1158" s="89" t="s">
        <v>3339</v>
      </c>
      <c r="J1158" s="88" t="s">
        <v>155</v>
      </c>
      <c r="K1158" s="88" t="s">
        <v>688</v>
      </c>
      <c r="L1158" s="88" t="s">
        <v>419</v>
      </c>
      <c r="M1158" s="88" t="s">
        <v>34</v>
      </c>
      <c r="N1158" s="88" t="s">
        <v>6</v>
      </c>
      <c r="O1158" s="90">
        <v>276.74</v>
      </c>
      <c r="P1158" s="90">
        <v>2853.04</v>
      </c>
      <c r="Q1158" s="90">
        <v>3129.78</v>
      </c>
      <c r="R1158" s="91">
        <v>472.92899999999997</v>
      </c>
      <c r="S1158" s="90" t="s">
        <v>690</v>
      </c>
      <c r="T1158" s="90">
        <v>3129.78</v>
      </c>
      <c r="U1158" s="90">
        <v>279.5</v>
      </c>
      <c r="V1158" s="88" t="s">
        <v>31</v>
      </c>
      <c r="W1158" s="88" t="s">
        <v>112</v>
      </c>
      <c r="X1158" s="88" t="s">
        <v>248</v>
      </c>
      <c r="Y1158" s="90" t="s">
        <v>528</v>
      </c>
      <c r="Z1158" s="90" t="s">
        <v>566</v>
      </c>
      <c r="AA1158" s="90">
        <v>73</v>
      </c>
      <c r="AB1158" s="91" t="s">
        <v>4337</v>
      </c>
      <c r="AC1158" s="88" t="s">
        <v>566</v>
      </c>
      <c r="AD1158" s="90" t="s">
        <v>566</v>
      </c>
      <c r="AE1158" s="90" t="s">
        <v>2019</v>
      </c>
      <c r="AF1158" s="90" t="s">
        <v>112</v>
      </c>
      <c r="AG1158" s="91" t="s">
        <v>3488</v>
      </c>
      <c r="AH1158" s="92" t="s">
        <v>3354</v>
      </c>
      <c r="AI1158" s="93">
        <v>332</v>
      </c>
      <c r="AJ1158" s="88" t="s">
        <v>722</v>
      </c>
      <c r="AK1158" s="90" t="s">
        <v>566</v>
      </c>
      <c r="AL1158" s="91">
        <v>21</v>
      </c>
      <c r="AM1158" s="91">
        <v>17.1724648458</v>
      </c>
      <c r="AN1158" s="91">
        <v>1819</v>
      </c>
      <c r="AO1158" s="90">
        <v>21.9</v>
      </c>
      <c r="AP1158" s="91">
        <v>215.33600000000001</v>
      </c>
      <c r="AQ1158" s="91">
        <v>45.613571428599997</v>
      </c>
      <c r="AR1158" s="91" t="s">
        <v>566</v>
      </c>
      <c r="AS1158" s="91">
        <v>83.028388057200004</v>
      </c>
      <c r="AT1158" s="91">
        <v>83.968967577399994</v>
      </c>
      <c r="AU1158" s="90">
        <v>710</v>
      </c>
      <c r="AV1158" s="90">
        <v>0</v>
      </c>
      <c r="AW1158" s="91">
        <v>52.68</v>
      </c>
      <c r="AX1158" s="91" t="s">
        <v>566</v>
      </c>
      <c r="AY1158" s="91">
        <v>169.09</v>
      </c>
      <c r="AZ1158" s="88" t="s">
        <v>4928</v>
      </c>
      <c r="BA1158" s="91">
        <v>170.2</v>
      </c>
      <c r="BB1158" s="91">
        <v>86.061611942799999</v>
      </c>
      <c r="BC1158" s="94">
        <v>0.19310584159999999</v>
      </c>
      <c r="BD1158" s="91">
        <v>16.619</v>
      </c>
      <c r="BE1158" s="95">
        <v>6.7880000000000003</v>
      </c>
      <c r="BF1158" s="91">
        <v>13.21</v>
      </c>
      <c r="BG1158" s="91">
        <v>31</v>
      </c>
      <c r="BH1158" s="94">
        <v>0.66666999999999998</v>
      </c>
      <c r="BI1158" s="94">
        <v>1.1666700000000001</v>
      </c>
      <c r="BJ1158" s="93">
        <v>270</v>
      </c>
      <c r="BK1158" s="94">
        <v>0</v>
      </c>
      <c r="BL1158" s="91">
        <v>409.61599999999999</v>
      </c>
      <c r="BM1158" s="96">
        <v>16.384640189999999</v>
      </c>
      <c r="BN1158" s="96" t="s">
        <v>566</v>
      </c>
      <c r="BO1158" s="88" t="s">
        <v>696</v>
      </c>
      <c r="BP1158" s="88" t="s">
        <v>566</v>
      </c>
      <c r="BQ1158" s="91">
        <v>16.619</v>
      </c>
      <c r="BR1158" s="95">
        <v>6.7880000000000003</v>
      </c>
      <c r="BS1158" s="91">
        <v>13.21</v>
      </c>
      <c r="BT1158" s="90">
        <v>30</v>
      </c>
      <c r="BU1158" s="91">
        <v>0</v>
      </c>
      <c r="BV1158" s="91">
        <v>396.39</v>
      </c>
      <c r="BW1158" s="96">
        <v>15.855600000000001</v>
      </c>
      <c r="BX1158" s="96" t="s">
        <v>566</v>
      </c>
      <c r="BY1158" s="96" t="s">
        <v>566</v>
      </c>
      <c r="BZ1158" s="96" t="s">
        <v>566</v>
      </c>
      <c r="CA1158" s="96" t="s">
        <v>566</v>
      </c>
      <c r="CB1158" s="96" t="s">
        <v>566</v>
      </c>
      <c r="CC1158" s="96" t="s">
        <v>566</v>
      </c>
      <c r="CD1158" s="96" t="s">
        <v>566</v>
      </c>
      <c r="CE1158" s="96" t="s">
        <v>566</v>
      </c>
      <c r="CF1158" s="88" t="s">
        <v>566</v>
      </c>
      <c r="CG1158" s="88" t="s">
        <v>566</v>
      </c>
      <c r="CH1158" s="92" t="s">
        <v>566</v>
      </c>
      <c r="CI1158" s="91">
        <v>0</v>
      </c>
      <c r="CJ1158" s="91">
        <v>0</v>
      </c>
      <c r="CK1158" s="90" t="s">
        <v>566</v>
      </c>
      <c r="CL1158" s="91">
        <v>0.1943547377</v>
      </c>
      <c r="CM1158" s="91">
        <v>-0.39335473770000001</v>
      </c>
      <c r="CN1158" s="88" t="s">
        <v>566</v>
      </c>
      <c r="CO1158" s="91">
        <v>60.52</v>
      </c>
      <c r="CP1158" s="91">
        <v>20.8274046505</v>
      </c>
      <c r="CQ1158" s="91">
        <v>16.559915394699999</v>
      </c>
      <c r="CR1158" s="91">
        <v>4.2088875537000003</v>
      </c>
      <c r="CS1158" s="91">
        <v>3.3469153946999999</v>
      </c>
      <c r="CT1158" s="90">
        <v>1</v>
      </c>
      <c r="CU1158" s="96">
        <v>1.014</v>
      </c>
      <c r="CV1158" s="96">
        <v>0.85299999999999998</v>
      </c>
      <c r="CW1158" s="96">
        <v>0.82299999999999995</v>
      </c>
      <c r="CX1158" s="93">
        <v>2301</v>
      </c>
      <c r="CY1158" s="93">
        <v>2289.7109999999998</v>
      </c>
      <c r="CZ1158" s="93">
        <v>90.4</v>
      </c>
      <c r="DA1158" s="90">
        <v>40</v>
      </c>
      <c r="DB1158" s="90" t="s">
        <v>566</v>
      </c>
      <c r="DC1158" s="90">
        <v>71.2</v>
      </c>
      <c r="DD1158" s="91">
        <v>212</v>
      </c>
      <c r="DE1158" s="91">
        <v>-20.240566037699999</v>
      </c>
      <c r="DF1158" s="93">
        <v>33.1</v>
      </c>
      <c r="DG1158" s="88" t="s">
        <v>393</v>
      </c>
      <c r="DH1158" s="88" t="s">
        <v>566</v>
      </c>
      <c r="DI1158" s="88" t="s">
        <v>566</v>
      </c>
      <c r="DJ1158" s="88" t="s">
        <v>566</v>
      </c>
      <c r="DK1158" s="90">
        <v>0</v>
      </c>
      <c r="DL1158" s="91">
        <v>6.7880000000000003</v>
      </c>
      <c r="DM1158" s="91">
        <v>0.2180260379</v>
      </c>
      <c r="DN1158" s="91">
        <v>18.7636722638</v>
      </c>
      <c r="DO1158" s="91">
        <v>14.9190372203</v>
      </c>
      <c r="DP1158" s="91">
        <v>2.145155167</v>
      </c>
      <c r="DQ1158" s="91">
        <v>1.7060372203</v>
      </c>
      <c r="DR1158" s="91">
        <v>23.515852391599999</v>
      </c>
      <c r="DS1158" s="91">
        <v>18.697506125899999</v>
      </c>
      <c r="DT1158" s="91">
        <v>6.8973352948000004</v>
      </c>
      <c r="DU1158" s="91">
        <v>5.4845061259000003</v>
      </c>
      <c r="DV1158" s="91" t="s">
        <v>566</v>
      </c>
      <c r="DW1158" s="97"/>
      <c r="DX1158" s="98" t="s">
        <v>689</v>
      </c>
      <c r="DY1158" s="99" t="s">
        <v>689</v>
      </c>
      <c r="DZ1158" s="98" t="s">
        <v>689</v>
      </c>
      <c r="EA1158" s="100" t="s">
        <v>689</v>
      </c>
      <c r="EB1158" s="101" t="s">
        <v>2763</v>
      </c>
      <c r="EC1158" s="38"/>
    </row>
    <row r="1159" spans="1:133" s="9" customFormat="1" ht="15" customHeight="1" x14ac:dyDescent="0.25">
      <c r="A1159" s="17" t="str">
        <f t="shared" si="17"/>
        <v>_</v>
      </c>
      <c r="B1159" s="87" t="s">
        <v>566</v>
      </c>
      <c r="C1159" s="88" t="s">
        <v>566</v>
      </c>
      <c r="D1159" s="88" t="s">
        <v>566</v>
      </c>
      <c r="E1159" s="88" t="s">
        <v>566</v>
      </c>
      <c r="F1159" s="88" t="s">
        <v>566</v>
      </c>
      <c r="G1159" s="88" t="s">
        <v>566</v>
      </c>
      <c r="H1159" s="88" t="s">
        <v>566</v>
      </c>
      <c r="I1159" s="89" t="s">
        <v>566</v>
      </c>
      <c r="J1159" s="88" t="s">
        <v>566</v>
      </c>
      <c r="K1159" s="88" t="s">
        <v>566</v>
      </c>
      <c r="L1159" s="88" t="s">
        <v>566</v>
      </c>
      <c r="M1159" s="88" t="s">
        <v>566</v>
      </c>
      <c r="N1159" s="88" t="s">
        <v>566</v>
      </c>
      <c r="O1159" s="90" t="s">
        <v>566</v>
      </c>
      <c r="P1159" s="90" t="s">
        <v>566</v>
      </c>
      <c r="Q1159" s="90" t="s">
        <v>566</v>
      </c>
      <c r="R1159" s="91" t="s">
        <v>566</v>
      </c>
      <c r="S1159" s="90" t="s">
        <v>566</v>
      </c>
      <c r="T1159" s="90" t="s">
        <v>566</v>
      </c>
      <c r="U1159" s="90" t="s">
        <v>566</v>
      </c>
      <c r="V1159" s="88" t="s">
        <v>566</v>
      </c>
      <c r="W1159" s="88" t="s">
        <v>566</v>
      </c>
      <c r="X1159" s="88" t="s">
        <v>566</v>
      </c>
      <c r="Y1159" s="90" t="s">
        <v>566</v>
      </c>
      <c r="Z1159" s="90" t="s">
        <v>566</v>
      </c>
      <c r="AA1159" s="90" t="s">
        <v>566</v>
      </c>
      <c r="AB1159" s="91" t="s">
        <v>566</v>
      </c>
      <c r="AC1159" s="88" t="s">
        <v>566</v>
      </c>
      <c r="AD1159" s="90" t="s">
        <v>566</v>
      </c>
      <c r="AE1159" s="90" t="s">
        <v>566</v>
      </c>
      <c r="AF1159" s="90" t="s">
        <v>566</v>
      </c>
      <c r="AG1159" s="91" t="s">
        <v>566</v>
      </c>
      <c r="AH1159" s="92" t="s">
        <v>566</v>
      </c>
      <c r="AI1159" s="93" t="s">
        <v>566</v>
      </c>
      <c r="AJ1159" s="88" t="s">
        <v>566</v>
      </c>
      <c r="AK1159" s="90" t="s">
        <v>566</v>
      </c>
      <c r="AL1159" s="91" t="s">
        <v>566</v>
      </c>
      <c r="AM1159" s="91" t="s">
        <v>566</v>
      </c>
      <c r="AN1159" s="91" t="s">
        <v>566</v>
      </c>
      <c r="AO1159" s="90" t="s">
        <v>566</v>
      </c>
      <c r="AP1159" s="91" t="s">
        <v>566</v>
      </c>
      <c r="AQ1159" s="91" t="s">
        <v>566</v>
      </c>
      <c r="AR1159" s="91" t="s">
        <v>566</v>
      </c>
      <c r="AS1159" s="91" t="s">
        <v>566</v>
      </c>
      <c r="AT1159" s="91" t="s">
        <v>566</v>
      </c>
      <c r="AU1159" s="90" t="s">
        <v>566</v>
      </c>
      <c r="AV1159" s="90" t="s">
        <v>566</v>
      </c>
      <c r="AW1159" s="91" t="s">
        <v>566</v>
      </c>
      <c r="AX1159" s="91" t="s">
        <v>566</v>
      </c>
      <c r="AY1159" s="91" t="s">
        <v>566</v>
      </c>
      <c r="AZ1159" s="88" t="s">
        <v>566</v>
      </c>
      <c r="BA1159" s="91" t="s">
        <v>566</v>
      </c>
      <c r="BB1159" s="91" t="s">
        <v>566</v>
      </c>
      <c r="BC1159" s="94" t="s">
        <v>566</v>
      </c>
      <c r="BD1159" s="91" t="s">
        <v>566</v>
      </c>
      <c r="BE1159" s="95">
        <v>0</v>
      </c>
      <c r="BF1159" s="91" t="s">
        <v>566</v>
      </c>
      <c r="BG1159" s="91" t="s">
        <v>566</v>
      </c>
      <c r="BH1159" s="94" t="s">
        <v>566</v>
      </c>
      <c r="BI1159" s="94" t="s">
        <v>566</v>
      </c>
      <c r="BJ1159" s="93" t="s">
        <v>566</v>
      </c>
      <c r="BK1159" s="94" t="s">
        <v>566</v>
      </c>
      <c r="BL1159" s="91" t="s">
        <v>566</v>
      </c>
      <c r="BM1159" s="96" t="s">
        <v>566</v>
      </c>
      <c r="BN1159" s="96" t="s">
        <v>566</v>
      </c>
      <c r="BO1159" s="88" t="s">
        <v>566</v>
      </c>
      <c r="BP1159" s="88" t="s">
        <v>566</v>
      </c>
      <c r="BQ1159" s="91" t="s">
        <v>566</v>
      </c>
      <c r="BR1159" s="95">
        <v>0</v>
      </c>
      <c r="BS1159" s="91" t="s">
        <v>566</v>
      </c>
      <c r="BT1159" s="90" t="s">
        <v>566</v>
      </c>
      <c r="BU1159" s="91" t="s">
        <v>566</v>
      </c>
      <c r="BV1159" s="91" t="s">
        <v>566</v>
      </c>
      <c r="BW1159" s="96" t="s">
        <v>566</v>
      </c>
      <c r="BX1159" s="96" t="s">
        <v>566</v>
      </c>
      <c r="BY1159" s="96" t="s">
        <v>566</v>
      </c>
      <c r="BZ1159" s="96" t="s">
        <v>566</v>
      </c>
      <c r="CA1159" s="96" t="s">
        <v>566</v>
      </c>
      <c r="CB1159" s="96" t="s">
        <v>566</v>
      </c>
      <c r="CC1159" s="96" t="s">
        <v>566</v>
      </c>
      <c r="CD1159" s="96" t="s">
        <v>566</v>
      </c>
      <c r="CE1159" s="96" t="s">
        <v>566</v>
      </c>
      <c r="CF1159" s="88" t="s">
        <v>566</v>
      </c>
      <c r="CG1159" s="88" t="s">
        <v>566</v>
      </c>
      <c r="CH1159" s="92" t="s">
        <v>566</v>
      </c>
      <c r="CI1159" s="91" t="s">
        <v>566</v>
      </c>
      <c r="CJ1159" s="91" t="s">
        <v>566</v>
      </c>
      <c r="CK1159" s="90" t="s">
        <v>566</v>
      </c>
      <c r="CL1159" s="91" t="s">
        <v>566</v>
      </c>
      <c r="CM1159" s="91" t="s">
        <v>566</v>
      </c>
      <c r="CN1159" s="88" t="s">
        <v>566</v>
      </c>
      <c r="CO1159" s="91" t="s">
        <v>566</v>
      </c>
      <c r="CP1159" s="91" t="s">
        <v>566</v>
      </c>
      <c r="CQ1159" s="91" t="s">
        <v>566</v>
      </c>
      <c r="CR1159" s="91" t="s">
        <v>566</v>
      </c>
      <c r="CS1159" s="91" t="s">
        <v>566</v>
      </c>
      <c r="CT1159" s="90" t="s">
        <v>566</v>
      </c>
      <c r="CU1159" s="96" t="s">
        <v>566</v>
      </c>
      <c r="CV1159" s="96" t="s">
        <v>566</v>
      </c>
      <c r="CW1159" s="96" t="s">
        <v>566</v>
      </c>
      <c r="CX1159" s="93" t="s">
        <v>566</v>
      </c>
      <c r="CY1159" s="93" t="s">
        <v>566</v>
      </c>
      <c r="CZ1159" s="93" t="s">
        <v>566</v>
      </c>
      <c r="DA1159" s="90" t="s">
        <v>566</v>
      </c>
      <c r="DB1159" s="90" t="s">
        <v>566</v>
      </c>
      <c r="DC1159" s="90" t="s">
        <v>566</v>
      </c>
      <c r="DD1159" s="91" t="s">
        <v>566</v>
      </c>
      <c r="DE1159" s="91" t="s">
        <v>566</v>
      </c>
      <c r="DF1159" s="93" t="s">
        <v>566</v>
      </c>
      <c r="DG1159" s="88" t="s">
        <v>566</v>
      </c>
      <c r="DH1159" s="88" t="s">
        <v>566</v>
      </c>
      <c r="DI1159" s="88" t="s">
        <v>566</v>
      </c>
      <c r="DJ1159" s="88" t="s">
        <v>566</v>
      </c>
      <c r="DK1159" s="90" t="s">
        <v>566</v>
      </c>
      <c r="DL1159" s="91">
        <v>0</v>
      </c>
      <c r="DM1159" s="91" t="s">
        <v>566</v>
      </c>
      <c r="DN1159" s="91" t="s">
        <v>566</v>
      </c>
      <c r="DO1159" s="91" t="s">
        <v>566</v>
      </c>
      <c r="DP1159" s="91" t="s">
        <v>566</v>
      </c>
      <c r="DQ1159" s="91" t="s">
        <v>566</v>
      </c>
      <c r="DR1159" s="91" t="s">
        <v>566</v>
      </c>
      <c r="DS1159" s="91" t="s">
        <v>566</v>
      </c>
      <c r="DT1159" s="91" t="s">
        <v>566</v>
      </c>
      <c r="DU1159" s="91" t="s">
        <v>566</v>
      </c>
      <c r="DV1159" s="91" t="s">
        <v>566</v>
      </c>
      <c r="DW1159" s="97"/>
      <c r="DX1159" s="98" t="s">
        <v>566</v>
      </c>
      <c r="DY1159" s="99" t="s">
        <v>566</v>
      </c>
      <c r="DZ1159" s="98" t="s">
        <v>566</v>
      </c>
      <c r="EA1159" s="100" t="s">
        <v>566</v>
      </c>
      <c r="EB1159" s="101" t="s">
        <v>566</v>
      </c>
      <c r="EC1159" s="38"/>
    </row>
    <row r="1160" spans="1:133" s="9" customFormat="1" ht="15" customHeight="1" x14ac:dyDescent="0.25">
      <c r="A1160" s="17" t="str">
        <f t="shared" si="17"/>
        <v>_</v>
      </c>
      <c r="B1160" s="163" t="s">
        <v>2976</v>
      </c>
      <c r="C1160" s="164"/>
      <c r="D1160" s="164"/>
      <c r="E1160" s="164"/>
      <c r="F1160" s="164"/>
      <c r="G1160" s="164"/>
      <c r="H1160" s="164"/>
      <c r="I1160" s="164"/>
      <c r="J1160" s="164"/>
      <c r="K1160" s="164"/>
      <c r="L1160" s="164"/>
      <c r="M1160" s="164"/>
      <c r="N1160" s="164"/>
      <c r="O1160" s="164"/>
      <c r="P1160" s="164"/>
      <c r="Q1160" s="164"/>
      <c r="R1160" s="164"/>
      <c r="S1160" s="164"/>
      <c r="T1160" s="164"/>
      <c r="U1160" s="164"/>
      <c r="V1160" s="164"/>
      <c r="W1160" s="164"/>
      <c r="X1160" s="164"/>
      <c r="Y1160" s="164"/>
      <c r="Z1160" s="164"/>
      <c r="AA1160" s="164"/>
      <c r="AB1160" s="164"/>
      <c r="AC1160" s="164"/>
      <c r="AD1160" s="164"/>
      <c r="AE1160" s="164"/>
      <c r="AF1160" s="164"/>
      <c r="AG1160" s="164"/>
      <c r="AH1160" s="164"/>
      <c r="AI1160" s="164"/>
      <c r="AJ1160" s="164"/>
      <c r="AK1160" s="102"/>
      <c r="AL1160" s="102"/>
      <c r="AM1160" s="102"/>
      <c r="AN1160" s="102"/>
      <c r="AO1160" s="102"/>
      <c r="AP1160" s="102"/>
      <c r="AQ1160" s="103"/>
      <c r="AR1160" s="103"/>
      <c r="AS1160" s="103"/>
      <c r="AT1160" s="103"/>
      <c r="AU1160" s="102"/>
      <c r="AV1160" s="102"/>
      <c r="AW1160" s="102"/>
      <c r="AX1160" s="103"/>
      <c r="AY1160" s="103"/>
      <c r="AZ1160" s="104"/>
      <c r="BA1160" s="103"/>
      <c r="BB1160" s="103"/>
      <c r="BC1160" s="103"/>
      <c r="BD1160" s="103">
        <v>55922.999000000003</v>
      </c>
      <c r="BE1160" s="103">
        <v>94.503582126895452</v>
      </c>
      <c r="BF1160" s="103">
        <v>2612.41</v>
      </c>
      <c r="BG1160" s="104"/>
      <c r="BH1160" s="104"/>
      <c r="BI1160" s="104"/>
      <c r="BJ1160" s="105"/>
      <c r="BK1160" s="104"/>
      <c r="BL1160" s="103">
        <v>78631.416599999997</v>
      </c>
      <c r="BM1160" s="103">
        <v>4311.1386509100003</v>
      </c>
      <c r="BN1160" s="106"/>
      <c r="BO1160" s="104"/>
      <c r="BP1160" s="104"/>
      <c r="BQ1160" s="103">
        <v>55371.8</v>
      </c>
      <c r="BR1160" s="103">
        <v>94.473288057464103</v>
      </c>
      <c r="BS1160" s="103">
        <v>2600.877</v>
      </c>
      <c r="BT1160" s="102"/>
      <c r="BU1160" s="102"/>
      <c r="BV1160" s="103">
        <v>77800.341</v>
      </c>
      <c r="BW1160" s="103">
        <v>4273.2909600000003</v>
      </c>
      <c r="BX1160" s="106"/>
      <c r="BY1160" s="106"/>
      <c r="BZ1160" s="106"/>
      <c r="CA1160" s="106"/>
      <c r="CB1160" s="106"/>
      <c r="CC1160" s="106"/>
      <c r="CD1160" s="106"/>
      <c r="CE1160" s="106"/>
      <c r="CF1160" s="104"/>
      <c r="CG1160" s="104"/>
      <c r="CH1160" s="107"/>
      <c r="CI1160" s="108"/>
      <c r="CJ1160" s="108"/>
      <c r="CK1160" s="104"/>
      <c r="CL1160" s="108"/>
      <c r="CM1160" s="108"/>
      <c r="CN1160" s="108"/>
      <c r="CO1160" s="108"/>
      <c r="CP1160" s="103">
        <v>74855.506431724789</v>
      </c>
      <c r="CQ1160" s="103">
        <v>3073.4318550452222</v>
      </c>
      <c r="CR1160" s="97"/>
      <c r="CS1160" s="103">
        <v>480.93085504522207</v>
      </c>
      <c r="CT1160" s="102"/>
      <c r="CU1160" s="109"/>
      <c r="CV1160" s="109"/>
      <c r="CW1160" s="109"/>
      <c r="CX1160" s="110"/>
      <c r="CY1160" s="110"/>
      <c r="CZ1160" s="110"/>
      <c r="DA1160" s="102"/>
      <c r="DB1160" s="102"/>
      <c r="DC1160" s="102"/>
      <c r="DD1160" s="102"/>
      <c r="DE1160" s="103"/>
      <c r="DF1160" s="110"/>
      <c r="DG1160" s="104"/>
      <c r="DH1160" s="104"/>
      <c r="DI1160" s="104"/>
      <c r="DJ1160" s="104"/>
      <c r="DK1160" s="102"/>
      <c r="DL1160" s="103"/>
      <c r="DM1160" s="103"/>
      <c r="DN1160" s="103"/>
      <c r="DO1160" s="103"/>
      <c r="DP1160" s="103"/>
      <c r="DQ1160" s="111"/>
      <c r="DR1160" s="103"/>
      <c r="DS1160" s="103"/>
      <c r="DT1160" s="103"/>
      <c r="DU1160" s="111"/>
      <c r="DV1160" s="103"/>
      <c r="DW1160" s="103"/>
      <c r="DX1160" s="112"/>
      <c r="DY1160" s="58"/>
      <c r="DZ1160" s="112"/>
      <c r="EA1160" s="112"/>
      <c r="EB1160" s="113"/>
      <c r="EC1160" s="38"/>
    </row>
    <row r="1161" spans="1:133" s="9" customFormat="1" ht="15" customHeight="1" x14ac:dyDescent="0.25">
      <c r="A1161" s="17" t="str">
        <f t="shared" si="17"/>
        <v>_</v>
      </c>
      <c r="B1161" s="165" t="s">
        <v>2977</v>
      </c>
      <c r="C1161" s="166"/>
      <c r="D1161" s="166"/>
      <c r="E1161" s="166"/>
      <c r="F1161" s="166"/>
      <c r="G1161" s="166"/>
      <c r="H1161" s="166"/>
      <c r="I1161" s="166"/>
      <c r="J1161" s="166"/>
      <c r="K1161" s="166"/>
      <c r="L1161" s="166"/>
      <c r="M1161" s="166"/>
      <c r="N1161" s="166"/>
      <c r="O1161" s="166"/>
      <c r="P1161" s="166"/>
      <c r="Q1161" s="166"/>
      <c r="R1161" s="166"/>
      <c r="S1161" s="166"/>
      <c r="T1161" s="166"/>
      <c r="U1161" s="166"/>
      <c r="V1161" s="166"/>
      <c r="W1161" s="166"/>
      <c r="X1161" s="166"/>
      <c r="Y1161" s="166"/>
      <c r="Z1161" s="166"/>
      <c r="AA1161" s="166"/>
      <c r="AB1161" s="166"/>
      <c r="AC1161" s="166"/>
      <c r="AD1161" s="166"/>
      <c r="AE1161" s="166"/>
      <c r="AF1161" s="166"/>
      <c r="AG1161" s="166"/>
      <c r="AH1161" s="166"/>
      <c r="AI1161" s="166"/>
      <c r="AJ1161" s="166"/>
      <c r="AK1161" s="102"/>
      <c r="AL1161" s="102"/>
      <c r="AM1161" s="102"/>
      <c r="AN1161" s="102"/>
      <c r="AO1161" s="102"/>
      <c r="AP1161" s="102"/>
      <c r="AQ1161" s="103"/>
      <c r="AR1161" s="103"/>
      <c r="AS1161" s="103"/>
      <c r="AT1161" s="103"/>
      <c r="AU1161" s="102"/>
      <c r="AV1161" s="102"/>
      <c r="AW1161" s="102"/>
      <c r="AX1161" s="103"/>
      <c r="AY1161" s="103"/>
      <c r="AZ1161" s="104"/>
      <c r="BA1161" s="103"/>
      <c r="BB1161" s="103"/>
      <c r="BC1161" s="103"/>
      <c r="BD1161" s="114">
        <v>55922.999000000003</v>
      </c>
      <c r="BE1161" s="103">
        <v>94.503582126895452</v>
      </c>
      <c r="BF1161" s="114">
        <v>2612.41</v>
      </c>
      <c r="BG1161" s="104"/>
      <c r="BH1161" s="104"/>
      <c r="BI1161" s="104"/>
      <c r="BJ1161" s="105"/>
      <c r="BK1161" s="104"/>
      <c r="BL1161" s="114">
        <v>78631.416599999997</v>
      </c>
      <c r="BM1161" s="114">
        <v>4311.1386509100003</v>
      </c>
      <c r="BN1161" s="106"/>
      <c r="BO1161" s="104"/>
      <c r="BP1161" s="104"/>
      <c r="BQ1161" s="114">
        <v>55371.8</v>
      </c>
      <c r="BR1161" s="103">
        <v>94.473288057464103</v>
      </c>
      <c r="BS1161" s="114">
        <v>2600.877</v>
      </c>
      <c r="BT1161" s="102"/>
      <c r="BU1161" s="102"/>
      <c r="BV1161" s="114">
        <v>77800.341</v>
      </c>
      <c r="BW1161" s="114">
        <v>4273.2909600000003</v>
      </c>
      <c r="BX1161" s="106"/>
      <c r="BY1161" s="106"/>
      <c r="BZ1161" s="106"/>
      <c r="CA1161" s="106"/>
      <c r="CB1161" s="106"/>
      <c r="CC1161" s="106"/>
      <c r="CD1161" s="106"/>
      <c r="CE1161" s="106"/>
      <c r="CF1161" s="104"/>
      <c r="CG1161" s="104"/>
      <c r="CH1161" s="107"/>
      <c r="CI1161" s="108"/>
      <c r="CJ1161" s="108"/>
      <c r="CK1161" s="104"/>
      <c r="CL1161" s="108"/>
      <c r="CM1161" s="108"/>
      <c r="CN1161" s="108"/>
      <c r="CO1161" s="108"/>
      <c r="CP1161" s="114">
        <v>74855.506431724789</v>
      </c>
      <c r="CQ1161" s="114">
        <v>3073.4318550452222</v>
      </c>
      <c r="CR1161" s="97"/>
      <c r="CS1161" s="114">
        <v>480.93085504522207</v>
      </c>
      <c r="CT1161" s="102"/>
      <c r="CU1161" s="109"/>
      <c r="CV1161" s="109"/>
      <c r="CW1161" s="109"/>
      <c r="CX1161" s="110"/>
      <c r="CY1161" s="110"/>
      <c r="CZ1161" s="110"/>
      <c r="DA1161" s="102"/>
      <c r="DB1161" s="102"/>
      <c r="DC1161" s="102"/>
      <c r="DD1161" s="102"/>
      <c r="DE1161" s="103"/>
      <c r="DF1161" s="110"/>
      <c r="DG1161" s="104"/>
      <c r="DH1161" s="104"/>
      <c r="DI1161" s="104"/>
      <c r="DJ1161" s="104"/>
      <c r="DK1161" s="102"/>
      <c r="DL1161" s="103"/>
      <c r="DM1161" s="103"/>
      <c r="DN1161" s="103"/>
      <c r="DO1161" s="103"/>
      <c r="DP1161" s="103"/>
      <c r="DQ1161" s="111"/>
      <c r="DR1161" s="103"/>
      <c r="DS1161" s="103"/>
      <c r="DT1161" s="103"/>
      <c r="DU1161" s="111"/>
      <c r="DV1161" s="103"/>
      <c r="DW1161" s="103"/>
      <c r="DX1161" s="112"/>
      <c r="DY1161" s="58"/>
      <c r="DZ1161" s="112"/>
      <c r="EA1161" s="112"/>
      <c r="EB1161" s="113"/>
      <c r="EC1161" s="38"/>
    </row>
    <row r="1162" spans="1:133" s="9" customFormat="1" ht="15" customHeight="1" x14ac:dyDescent="0.25">
      <c r="A1162" s="17" t="str">
        <f t="shared" si="17"/>
        <v>_</v>
      </c>
      <c r="B1162" s="165" t="s">
        <v>2999</v>
      </c>
      <c r="C1162" s="166"/>
      <c r="D1162" s="166"/>
      <c r="E1162" s="166"/>
      <c r="F1162" s="166"/>
      <c r="G1162" s="166"/>
      <c r="H1162" s="166"/>
      <c r="I1162" s="166"/>
      <c r="J1162" s="166"/>
      <c r="K1162" s="166"/>
      <c r="L1162" s="166"/>
      <c r="M1162" s="166"/>
      <c r="N1162" s="166"/>
      <c r="O1162" s="166"/>
      <c r="P1162" s="166"/>
      <c r="Q1162" s="166"/>
      <c r="R1162" s="166"/>
      <c r="S1162" s="166"/>
      <c r="T1162" s="166"/>
      <c r="U1162" s="166"/>
      <c r="V1162" s="166"/>
      <c r="W1162" s="166"/>
      <c r="X1162" s="166"/>
      <c r="Y1162" s="166"/>
      <c r="Z1162" s="166"/>
      <c r="AA1162" s="166"/>
      <c r="AB1162" s="166"/>
      <c r="AC1162" s="166"/>
      <c r="AD1162" s="166"/>
      <c r="AE1162" s="166"/>
      <c r="AF1162" s="166"/>
      <c r="AG1162" s="166"/>
      <c r="AH1162" s="166"/>
      <c r="AI1162" s="166"/>
      <c r="AJ1162" s="166"/>
      <c r="AK1162" s="102"/>
      <c r="AL1162" s="102"/>
      <c r="AM1162" s="102"/>
      <c r="AN1162" s="102"/>
      <c r="AO1162" s="102"/>
      <c r="AP1162" s="102"/>
      <c r="AQ1162" s="103"/>
      <c r="AR1162" s="103"/>
      <c r="AS1162" s="103"/>
      <c r="AT1162" s="103"/>
      <c r="AU1162" s="102"/>
      <c r="AV1162" s="102"/>
      <c r="AW1162" s="102"/>
      <c r="AX1162" s="103"/>
      <c r="AY1162" s="103"/>
      <c r="AZ1162" s="104"/>
      <c r="BA1162" s="103"/>
      <c r="BB1162" s="103"/>
      <c r="BC1162" s="103"/>
      <c r="BD1162" s="114">
        <v>55922.999000000003</v>
      </c>
      <c r="BE1162" s="103">
        <v>94.503582126895452</v>
      </c>
      <c r="BF1162" s="114">
        <v>2612.41</v>
      </c>
      <c r="BG1162" s="104"/>
      <c r="BH1162" s="104"/>
      <c r="BI1162" s="104"/>
      <c r="BJ1162" s="105"/>
      <c r="BK1162" s="104"/>
      <c r="BL1162" s="114">
        <v>78631.416599999997</v>
      </c>
      <c r="BM1162" s="114">
        <v>4311.1386509100003</v>
      </c>
      <c r="BN1162" s="106"/>
      <c r="BO1162" s="104"/>
      <c r="BP1162" s="104"/>
      <c r="BQ1162" s="114">
        <v>55371.8</v>
      </c>
      <c r="BR1162" s="103">
        <v>94.473288057464103</v>
      </c>
      <c r="BS1162" s="114">
        <v>2600.877</v>
      </c>
      <c r="BT1162" s="102"/>
      <c r="BU1162" s="102"/>
      <c r="BV1162" s="114">
        <v>77800.341</v>
      </c>
      <c r="BW1162" s="114">
        <v>4273.2909600000003</v>
      </c>
      <c r="BX1162" s="106"/>
      <c r="BY1162" s="106"/>
      <c r="BZ1162" s="106"/>
      <c r="CA1162" s="106"/>
      <c r="CB1162" s="106"/>
      <c r="CC1162" s="106"/>
      <c r="CD1162" s="106"/>
      <c r="CE1162" s="106"/>
      <c r="CF1162" s="104"/>
      <c r="CG1162" s="104"/>
      <c r="CH1162" s="107"/>
      <c r="CI1162" s="108"/>
      <c r="CJ1162" s="108"/>
      <c r="CK1162" s="104"/>
      <c r="CL1162" s="108"/>
      <c r="CM1162" s="108"/>
      <c r="CN1162" s="108"/>
      <c r="CO1162" s="108"/>
      <c r="CP1162" s="114">
        <v>74855.506431724789</v>
      </c>
      <c r="CQ1162" s="114">
        <v>3073.4318550452222</v>
      </c>
      <c r="CR1162" s="97"/>
      <c r="CS1162" s="114">
        <v>480.93085504522207</v>
      </c>
      <c r="CT1162" s="102"/>
      <c r="CU1162" s="109"/>
      <c r="CV1162" s="109"/>
      <c r="CW1162" s="109"/>
      <c r="CX1162" s="110"/>
      <c r="CY1162" s="110"/>
      <c r="CZ1162" s="110"/>
      <c r="DA1162" s="102"/>
      <c r="DB1162" s="102"/>
      <c r="DC1162" s="102"/>
      <c r="DD1162" s="102"/>
      <c r="DE1162" s="103"/>
      <c r="DF1162" s="110"/>
      <c r="DG1162" s="104"/>
      <c r="DH1162" s="104"/>
      <c r="DI1162" s="104"/>
      <c r="DJ1162" s="104"/>
      <c r="DK1162" s="102"/>
      <c r="DL1162" s="103"/>
      <c r="DM1162" s="103"/>
      <c r="DN1162" s="103"/>
      <c r="DO1162" s="103"/>
      <c r="DP1162" s="103"/>
      <c r="DQ1162" s="111"/>
      <c r="DR1162" s="103"/>
      <c r="DS1162" s="103"/>
      <c r="DT1162" s="103"/>
      <c r="DU1162" s="111"/>
      <c r="DV1162" s="103"/>
      <c r="DW1162" s="103"/>
      <c r="DX1162" s="112"/>
      <c r="DY1162" s="58"/>
      <c r="DZ1162" s="112"/>
      <c r="EA1162" s="112"/>
      <c r="EB1162" s="113"/>
      <c r="EC1162" s="38"/>
    </row>
    <row r="1163" spans="1:133" s="9" customFormat="1" ht="15" customHeight="1" x14ac:dyDescent="0.25">
      <c r="A1163" s="17" t="str">
        <f t="shared" si="17"/>
        <v>_</v>
      </c>
      <c r="B1163" s="146" t="s">
        <v>2233</v>
      </c>
      <c r="C1163" s="147"/>
      <c r="D1163" s="147" t="s">
        <v>1585</v>
      </c>
      <c r="E1163" s="147"/>
      <c r="F1163" s="147"/>
      <c r="G1163" s="147"/>
      <c r="H1163" s="147"/>
      <c r="I1163" s="147"/>
      <c r="J1163" s="147"/>
      <c r="K1163" s="147"/>
      <c r="L1163" s="147"/>
      <c r="M1163" s="147"/>
      <c r="N1163" s="147"/>
      <c r="O1163" s="147"/>
      <c r="P1163" s="147"/>
      <c r="Q1163" s="147"/>
      <c r="R1163" s="147"/>
      <c r="S1163" s="147"/>
      <c r="T1163" s="173"/>
      <c r="U1163" s="174"/>
      <c r="V1163" s="175"/>
      <c r="W1163" s="174"/>
      <c r="X1163" s="175"/>
      <c r="Y1163" s="174"/>
      <c r="Z1163" s="175"/>
      <c r="AA1163" s="175"/>
      <c r="AB1163" s="174"/>
      <c r="AC1163" s="175"/>
      <c r="AD1163" s="174"/>
      <c r="AE1163" s="175"/>
      <c r="AF1163" s="174"/>
      <c r="AG1163" s="175"/>
      <c r="AH1163" s="174"/>
      <c r="AI1163" s="175"/>
      <c r="AJ1163" s="174"/>
      <c r="AK1163" s="58"/>
      <c r="AL1163" s="78"/>
      <c r="AM1163" s="58"/>
      <c r="AN1163" s="78"/>
      <c r="AO1163" s="58"/>
      <c r="AP1163" s="78"/>
      <c r="AQ1163" s="58"/>
      <c r="AR1163" s="78"/>
      <c r="AS1163" s="58"/>
      <c r="AT1163" s="78"/>
      <c r="AU1163" s="58"/>
      <c r="AV1163" s="78"/>
      <c r="AW1163" s="58"/>
      <c r="AX1163" s="78"/>
      <c r="AY1163" s="58"/>
      <c r="AZ1163" s="78"/>
      <c r="BA1163" s="58"/>
      <c r="BB1163" s="78"/>
      <c r="BC1163" s="58"/>
      <c r="BD1163" s="78"/>
      <c r="BE1163" s="58"/>
      <c r="BF1163" s="78"/>
      <c r="BG1163" s="58"/>
      <c r="BH1163" s="78"/>
      <c r="BI1163" s="58"/>
      <c r="BJ1163" s="78"/>
      <c r="BK1163" s="58"/>
      <c r="BL1163" s="78"/>
      <c r="BM1163" s="58"/>
      <c r="BN1163" s="58"/>
      <c r="BO1163" s="78"/>
      <c r="BP1163" s="58"/>
      <c r="BQ1163" s="78"/>
      <c r="BR1163" s="58"/>
      <c r="BS1163" s="78"/>
      <c r="BT1163" s="58"/>
      <c r="BU1163" s="78"/>
      <c r="BV1163" s="58"/>
      <c r="BW1163" s="78"/>
      <c r="BX1163" s="78"/>
      <c r="BY1163" s="78"/>
      <c r="BZ1163" s="78"/>
      <c r="CA1163" s="78"/>
      <c r="CB1163" s="78"/>
      <c r="CC1163" s="78"/>
      <c r="CD1163" s="78"/>
      <c r="CE1163" s="78"/>
      <c r="CF1163" s="78"/>
      <c r="CG1163" s="58"/>
      <c r="CH1163" s="78"/>
      <c r="CI1163" s="58"/>
      <c r="CJ1163" s="78"/>
      <c r="CK1163" s="58"/>
      <c r="CL1163" s="78"/>
      <c r="CM1163" s="58"/>
      <c r="CN1163" s="78"/>
      <c r="CO1163" s="78"/>
      <c r="CP1163" s="78"/>
      <c r="CQ1163" s="78"/>
      <c r="CR1163" s="78"/>
      <c r="CS1163" s="78"/>
      <c r="CT1163" s="78"/>
      <c r="CU1163" s="78"/>
      <c r="CV1163" s="78"/>
      <c r="CW1163" s="78"/>
      <c r="CX1163" s="78"/>
      <c r="CY1163" s="78"/>
      <c r="CZ1163" s="78"/>
      <c r="DA1163" s="78"/>
      <c r="DB1163" s="78"/>
      <c r="DC1163" s="78"/>
      <c r="DD1163" s="78"/>
      <c r="DE1163" s="78"/>
      <c r="DF1163" s="78"/>
      <c r="DG1163" s="78"/>
      <c r="DH1163" s="78"/>
      <c r="DI1163" s="78"/>
      <c r="DJ1163" s="78"/>
      <c r="DK1163" s="78"/>
      <c r="DL1163" s="78"/>
      <c r="DM1163" s="78"/>
      <c r="DN1163" s="78"/>
      <c r="DO1163" s="78"/>
      <c r="DP1163" s="78"/>
      <c r="DQ1163" s="78"/>
      <c r="DR1163" s="78"/>
      <c r="DS1163" s="78"/>
      <c r="DT1163" s="78"/>
      <c r="DU1163" s="78"/>
      <c r="DV1163" s="78"/>
      <c r="DW1163" s="75"/>
      <c r="DX1163" s="78"/>
      <c r="DY1163" s="78"/>
      <c r="DZ1163" s="78"/>
      <c r="EA1163" s="78"/>
      <c r="EB1163" s="80"/>
      <c r="EC1163" s="38"/>
    </row>
    <row r="1164" spans="1:133" s="9" customFormat="1" ht="15" customHeight="1" x14ac:dyDescent="0.25">
      <c r="A1164" s="17" t="str">
        <f t="shared" si="17"/>
        <v>_</v>
      </c>
      <c r="B1164" s="146" t="s">
        <v>2232</v>
      </c>
      <c r="C1164" s="147"/>
      <c r="D1164" s="147" t="s">
        <v>1504</v>
      </c>
      <c r="E1164" s="147"/>
      <c r="F1164" s="147"/>
      <c r="G1164" s="147"/>
      <c r="H1164" s="147"/>
      <c r="I1164" s="147"/>
      <c r="J1164" s="147"/>
      <c r="K1164" s="147"/>
      <c r="L1164" s="147"/>
      <c r="M1164" s="147"/>
      <c r="N1164" s="147"/>
      <c r="O1164" s="147"/>
      <c r="P1164" s="147"/>
      <c r="Q1164" s="147"/>
      <c r="R1164" s="147"/>
      <c r="S1164" s="147"/>
      <c r="T1164" s="82"/>
      <c r="U1164" s="82"/>
      <c r="V1164" s="83"/>
      <c r="W1164" s="83"/>
      <c r="X1164" s="83"/>
      <c r="Y1164" s="82"/>
      <c r="Z1164" s="82"/>
      <c r="AA1164" s="82"/>
      <c r="AB1164" s="82"/>
      <c r="AC1164" s="83"/>
      <c r="AD1164" s="82"/>
      <c r="AE1164" s="82"/>
      <c r="AF1164" s="82"/>
      <c r="AG1164" s="82"/>
      <c r="AH1164" s="83"/>
      <c r="AI1164" s="82"/>
      <c r="AJ1164" s="83"/>
      <c r="AK1164" s="82"/>
      <c r="AL1164" s="82"/>
      <c r="AM1164" s="82"/>
      <c r="AN1164" s="82"/>
      <c r="AO1164" s="82"/>
      <c r="AP1164" s="82"/>
      <c r="AQ1164" s="82"/>
      <c r="AR1164" s="82"/>
      <c r="AS1164" s="82"/>
      <c r="AT1164" s="82"/>
      <c r="AU1164" s="82"/>
      <c r="AV1164" s="82"/>
      <c r="AW1164" s="82"/>
      <c r="AX1164" s="82"/>
      <c r="AY1164" s="82"/>
      <c r="AZ1164" s="83"/>
      <c r="BA1164" s="82"/>
      <c r="BB1164" s="82"/>
      <c r="BC1164" s="82"/>
      <c r="BD1164" s="82"/>
      <c r="BE1164" s="82"/>
      <c r="BF1164" s="82"/>
      <c r="BG1164" s="82"/>
      <c r="BH1164" s="82"/>
      <c r="BI1164" s="82"/>
      <c r="BJ1164" s="82"/>
      <c r="BK1164" s="82"/>
      <c r="BL1164" s="82"/>
      <c r="BM1164" s="82"/>
      <c r="BN1164" s="82"/>
      <c r="BO1164" s="83"/>
      <c r="BP1164" s="83"/>
      <c r="BQ1164" s="82"/>
      <c r="BR1164" s="82"/>
      <c r="BS1164" s="82"/>
      <c r="BT1164" s="82"/>
      <c r="BU1164" s="82"/>
      <c r="BV1164" s="82"/>
      <c r="BW1164" s="82"/>
      <c r="BX1164" s="82"/>
      <c r="BY1164" s="82"/>
      <c r="BZ1164" s="82"/>
      <c r="CA1164" s="82"/>
      <c r="CB1164" s="82"/>
      <c r="CC1164" s="82"/>
      <c r="CD1164" s="82"/>
      <c r="CE1164" s="82"/>
      <c r="CF1164" s="83"/>
      <c r="CG1164" s="83"/>
      <c r="CH1164" s="83"/>
      <c r="CI1164" s="82"/>
      <c r="CJ1164" s="82"/>
      <c r="CK1164" s="82"/>
      <c r="CL1164" s="82"/>
      <c r="CM1164" s="82"/>
      <c r="CN1164" s="83"/>
      <c r="CO1164" s="82"/>
      <c r="CP1164" s="82"/>
      <c r="CQ1164" s="82"/>
      <c r="CR1164" s="82"/>
      <c r="CS1164" s="82"/>
      <c r="CT1164" s="82"/>
      <c r="CU1164" s="82"/>
      <c r="CV1164" s="82"/>
      <c r="CW1164" s="82"/>
      <c r="CX1164" s="82"/>
      <c r="CY1164" s="82"/>
      <c r="CZ1164" s="82"/>
      <c r="DA1164" s="82"/>
      <c r="DB1164" s="82"/>
      <c r="DC1164" s="82"/>
      <c r="DD1164" s="82"/>
      <c r="DE1164" s="82"/>
      <c r="DF1164" s="82"/>
      <c r="DG1164" s="83"/>
      <c r="DH1164" s="83"/>
      <c r="DI1164" s="83"/>
      <c r="DJ1164" s="83"/>
      <c r="DK1164" s="82"/>
      <c r="DL1164" s="82"/>
      <c r="DM1164" s="82"/>
      <c r="DN1164" s="82"/>
      <c r="DO1164" s="82"/>
      <c r="DP1164" s="82"/>
      <c r="DQ1164" s="82"/>
      <c r="DR1164" s="82"/>
      <c r="DS1164" s="82"/>
      <c r="DT1164" s="82"/>
      <c r="DU1164" s="82"/>
      <c r="DV1164" s="82"/>
      <c r="DW1164" s="115"/>
      <c r="DX1164" s="84"/>
      <c r="DY1164" s="84"/>
      <c r="DZ1164" s="84"/>
      <c r="EA1164" s="84"/>
      <c r="EB1164" s="85"/>
      <c r="EC1164" s="38"/>
    </row>
    <row r="1165" spans="1:133" s="9" customFormat="1" ht="15" customHeight="1" x14ac:dyDescent="0.25">
      <c r="A1165" s="17" t="str">
        <f t="shared" si="17"/>
        <v>_</v>
      </c>
      <c r="B1165" s="140" t="s">
        <v>2265</v>
      </c>
      <c r="C1165" s="141"/>
      <c r="D1165" s="141"/>
      <c r="E1165" s="141"/>
      <c r="F1165" s="141"/>
      <c r="G1165" s="141"/>
      <c r="H1165" s="141"/>
      <c r="I1165" s="141"/>
      <c r="J1165" s="141"/>
      <c r="K1165" s="141"/>
      <c r="L1165" s="141"/>
      <c r="M1165" s="141"/>
      <c r="N1165" s="141"/>
      <c r="O1165" s="141"/>
      <c r="P1165" s="141"/>
      <c r="Q1165" s="141"/>
      <c r="R1165" s="141"/>
      <c r="S1165" s="141"/>
      <c r="T1165" s="82"/>
      <c r="U1165" s="82"/>
      <c r="V1165" s="83"/>
      <c r="W1165" s="83"/>
      <c r="X1165" s="83"/>
      <c r="Y1165" s="82"/>
      <c r="Z1165" s="82"/>
      <c r="AA1165" s="82"/>
      <c r="AB1165" s="82"/>
      <c r="AC1165" s="83"/>
      <c r="AD1165" s="82"/>
      <c r="AE1165" s="82"/>
      <c r="AF1165" s="82"/>
      <c r="AG1165" s="82"/>
      <c r="AH1165" s="83"/>
      <c r="AI1165" s="82"/>
      <c r="AJ1165" s="83"/>
      <c r="AK1165" s="82"/>
      <c r="AL1165" s="82"/>
      <c r="AM1165" s="82"/>
      <c r="AN1165" s="82"/>
      <c r="AO1165" s="82"/>
      <c r="AP1165" s="82"/>
      <c r="AQ1165" s="82"/>
      <c r="AR1165" s="82"/>
      <c r="AS1165" s="82"/>
      <c r="AT1165" s="82"/>
      <c r="AU1165" s="82"/>
      <c r="AV1165" s="82"/>
      <c r="AW1165" s="82"/>
      <c r="AX1165" s="82"/>
      <c r="AY1165" s="82"/>
      <c r="AZ1165" s="83"/>
      <c r="BA1165" s="82"/>
      <c r="BB1165" s="82"/>
      <c r="BC1165" s="82"/>
      <c r="BD1165" s="82"/>
      <c r="BE1165" s="82"/>
      <c r="BF1165" s="82"/>
      <c r="BG1165" s="82"/>
      <c r="BH1165" s="82"/>
      <c r="BI1165" s="82"/>
      <c r="BJ1165" s="82"/>
      <c r="BK1165" s="82"/>
      <c r="BL1165" s="82"/>
      <c r="BM1165" s="82"/>
      <c r="BN1165" s="82"/>
      <c r="BO1165" s="83"/>
      <c r="BP1165" s="83"/>
      <c r="BQ1165" s="82"/>
      <c r="BR1165" s="82"/>
      <c r="BS1165" s="82"/>
      <c r="BT1165" s="82"/>
      <c r="BU1165" s="82"/>
      <c r="BV1165" s="82"/>
      <c r="BW1165" s="82"/>
      <c r="BX1165" s="82"/>
      <c r="BY1165" s="82"/>
      <c r="BZ1165" s="82"/>
      <c r="CA1165" s="82"/>
      <c r="CB1165" s="82"/>
      <c r="CC1165" s="82"/>
      <c r="CD1165" s="82"/>
      <c r="CE1165" s="82"/>
      <c r="CF1165" s="83"/>
      <c r="CG1165" s="83"/>
      <c r="CH1165" s="83"/>
      <c r="CI1165" s="82"/>
      <c r="CJ1165" s="82"/>
      <c r="CK1165" s="82"/>
      <c r="CL1165" s="82"/>
      <c r="CM1165" s="82"/>
      <c r="CN1165" s="83"/>
      <c r="CO1165" s="82"/>
      <c r="CP1165" s="82"/>
      <c r="CQ1165" s="82"/>
      <c r="CR1165" s="82"/>
      <c r="CS1165" s="82"/>
      <c r="CT1165" s="82"/>
      <c r="CU1165" s="82"/>
      <c r="CV1165" s="82"/>
      <c r="CW1165" s="82"/>
      <c r="CX1165" s="82"/>
      <c r="CY1165" s="82"/>
      <c r="CZ1165" s="82"/>
      <c r="DA1165" s="82"/>
      <c r="DB1165" s="82"/>
      <c r="DC1165" s="82"/>
      <c r="DD1165" s="82"/>
      <c r="DE1165" s="82"/>
      <c r="DF1165" s="82"/>
      <c r="DG1165" s="83"/>
      <c r="DH1165" s="83"/>
      <c r="DI1165" s="83"/>
      <c r="DJ1165" s="83"/>
      <c r="DK1165" s="82"/>
      <c r="DL1165" s="82"/>
      <c r="DM1165" s="82"/>
      <c r="DN1165" s="82"/>
      <c r="DO1165" s="82"/>
      <c r="DP1165" s="82"/>
      <c r="DQ1165" s="82"/>
      <c r="DR1165" s="82"/>
      <c r="DS1165" s="82"/>
      <c r="DT1165" s="82"/>
      <c r="DU1165" s="86"/>
      <c r="DV1165" s="82"/>
      <c r="DW1165" s="115"/>
      <c r="DX1165" s="84"/>
      <c r="DY1165" s="84"/>
      <c r="DZ1165" s="84"/>
      <c r="EA1165" s="84"/>
      <c r="EB1165" s="85"/>
      <c r="EC1165" s="38"/>
    </row>
    <row r="1166" spans="1:133" s="9" customFormat="1" ht="15" customHeight="1" x14ac:dyDescent="0.25">
      <c r="A1166" s="17" t="str">
        <f t="shared" si="17"/>
        <v>131Р_Дружное (Кумалиягунское и Танеевское)</v>
      </c>
      <c r="B1166" s="167">
        <v>1</v>
      </c>
      <c r="C1166" s="168" t="s">
        <v>733</v>
      </c>
      <c r="D1166" s="168" t="s">
        <v>568</v>
      </c>
      <c r="E1166" s="168" t="s">
        <v>1585</v>
      </c>
      <c r="F1166" s="168" t="s">
        <v>30</v>
      </c>
      <c r="G1166" s="168" t="s">
        <v>1504</v>
      </c>
      <c r="H1166" s="168" t="s">
        <v>1586</v>
      </c>
      <c r="I1166" s="169" t="s">
        <v>1587</v>
      </c>
      <c r="J1166" s="168" t="s">
        <v>30</v>
      </c>
      <c r="K1166" s="168" t="s">
        <v>688</v>
      </c>
      <c r="L1166" s="168" t="s">
        <v>385</v>
      </c>
      <c r="M1166" s="168" t="s">
        <v>34</v>
      </c>
      <c r="N1166" s="168" t="s">
        <v>6</v>
      </c>
      <c r="O1166" s="168">
        <v>9</v>
      </c>
      <c r="P1166" s="168">
        <v>2337</v>
      </c>
      <c r="Q1166" s="168">
        <v>2346</v>
      </c>
      <c r="R1166" s="170">
        <v>0.09</v>
      </c>
      <c r="S1166" s="168" t="s">
        <v>150</v>
      </c>
      <c r="T1166" s="90">
        <v>2353</v>
      </c>
      <c r="U1166" s="90">
        <v>7.2</v>
      </c>
      <c r="V1166" s="88" t="s">
        <v>31</v>
      </c>
      <c r="W1166" s="88" t="s">
        <v>566</v>
      </c>
      <c r="X1166" s="88" t="s">
        <v>566</v>
      </c>
      <c r="Y1166" s="90" t="s">
        <v>566</v>
      </c>
      <c r="Z1166" s="90" t="s">
        <v>566</v>
      </c>
      <c r="AA1166" s="90">
        <v>73</v>
      </c>
      <c r="AB1166" s="91" t="s">
        <v>566</v>
      </c>
      <c r="AC1166" s="88" t="s">
        <v>566</v>
      </c>
      <c r="AD1166" s="90" t="s">
        <v>566</v>
      </c>
      <c r="AE1166" s="90" t="s">
        <v>566</v>
      </c>
      <c r="AF1166" s="90" t="s">
        <v>566</v>
      </c>
      <c r="AG1166" s="91" t="s">
        <v>566</v>
      </c>
      <c r="AH1166" s="92" t="s">
        <v>566</v>
      </c>
      <c r="AI1166" s="93" t="s">
        <v>566</v>
      </c>
      <c r="AJ1166" s="88" t="s">
        <v>39</v>
      </c>
      <c r="AK1166" s="90" t="s">
        <v>566</v>
      </c>
      <c r="AL1166" s="91" t="s">
        <v>566</v>
      </c>
      <c r="AM1166" s="91" t="s">
        <v>566</v>
      </c>
      <c r="AN1166" s="91" t="s">
        <v>566</v>
      </c>
      <c r="AO1166" s="90" t="s">
        <v>566</v>
      </c>
      <c r="AP1166" s="91" t="s">
        <v>566</v>
      </c>
      <c r="AQ1166" s="91" t="s">
        <v>566</v>
      </c>
      <c r="AR1166" s="91" t="s">
        <v>566</v>
      </c>
      <c r="AS1166" s="91" t="s">
        <v>566</v>
      </c>
      <c r="AT1166" s="91" t="s">
        <v>566</v>
      </c>
      <c r="AU1166" s="90">
        <v>191</v>
      </c>
      <c r="AV1166" s="90">
        <v>0.2</v>
      </c>
      <c r="AW1166" s="91">
        <v>0</v>
      </c>
      <c r="AX1166" s="91" t="s">
        <v>566</v>
      </c>
      <c r="AY1166" s="91">
        <v>209.96</v>
      </c>
      <c r="AZ1166" s="88" t="s">
        <v>5069</v>
      </c>
      <c r="BA1166" s="91">
        <v>212.3</v>
      </c>
      <c r="BB1166" s="91" t="s">
        <v>566</v>
      </c>
      <c r="BC1166" s="94" t="s">
        <v>566</v>
      </c>
      <c r="BD1166" s="91" t="s">
        <v>566</v>
      </c>
      <c r="BE1166" s="95">
        <v>0</v>
      </c>
      <c r="BF1166" s="91" t="s">
        <v>566</v>
      </c>
      <c r="BG1166" s="91">
        <v>0</v>
      </c>
      <c r="BH1166" s="94" t="s">
        <v>566</v>
      </c>
      <c r="BI1166" s="94" t="s">
        <v>566</v>
      </c>
      <c r="BJ1166" s="93">
        <v>0</v>
      </c>
      <c r="BK1166" s="94">
        <v>0</v>
      </c>
      <c r="BL1166" s="91" t="s">
        <v>566</v>
      </c>
      <c r="BM1166" s="96">
        <v>0</v>
      </c>
      <c r="BN1166" s="96" t="s">
        <v>566</v>
      </c>
      <c r="BO1166" s="88" t="s">
        <v>745</v>
      </c>
      <c r="BP1166" s="88" t="s">
        <v>1211</v>
      </c>
      <c r="BQ1166" s="91" t="s">
        <v>566</v>
      </c>
      <c r="BR1166" s="95">
        <v>0</v>
      </c>
      <c r="BS1166" s="91" t="s">
        <v>566</v>
      </c>
      <c r="BT1166" s="90" t="s">
        <v>566</v>
      </c>
      <c r="BU1166" s="91" t="s">
        <v>566</v>
      </c>
      <c r="BV1166" s="91" t="s">
        <v>566</v>
      </c>
      <c r="BW1166" s="96" t="s">
        <v>566</v>
      </c>
      <c r="BX1166" s="96" t="s">
        <v>566</v>
      </c>
      <c r="BY1166" s="96" t="s">
        <v>1211</v>
      </c>
      <c r="BZ1166" s="96" t="s">
        <v>566</v>
      </c>
      <c r="CA1166" s="96" t="s">
        <v>566</v>
      </c>
      <c r="CB1166" s="96" t="s">
        <v>566</v>
      </c>
      <c r="CC1166" s="96" t="s">
        <v>566</v>
      </c>
      <c r="CD1166" s="96" t="s">
        <v>566</v>
      </c>
      <c r="CE1166" s="96" t="s">
        <v>566</v>
      </c>
      <c r="CF1166" s="88" t="s">
        <v>566</v>
      </c>
      <c r="CG1166" s="88" t="s">
        <v>566</v>
      </c>
      <c r="CH1166" s="92" t="s">
        <v>566</v>
      </c>
      <c r="CI1166" s="91">
        <v>0</v>
      </c>
      <c r="CJ1166" s="91">
        <v>0</v>
      </c>
      <c r="CK1166" s="90" t="s">
        <v>566</v>
      </c>
      <c r="CL1166" s="91" t="s">
        <v>566</v>
      </c>
      <c r="CM1166" s="91" t="s">
        <v>566</v>
      </c>
      <c r="CN1166" s="88" t="s">
        <v>566</v>
      </c>
      <c r="CO1166" s="91">
        <v>80</v>
      </c>
      <c r="CP1166" s="91" t="s">
        <v>566</v>
      </c>
      <c r="CQ1166" s="91" t="s">
        <v>566</v>
      </c>
      <c r="CR1166" s="91" t="s">
        <v>566</v>
      </c>
      <c r="CS1166" s="91" t="s">
        <v>566</v>
      </c>
      <c r="CT1166" s="90">
        <v>1</v>
      </c>
      <c r="CU1166" s="96">
        <v>1.014</v>
      </c>
      <c r="CV1166" s="96">
        <v>0.86299999999999999</v>
      </c>
      <c r="CW1166" s="96">
        <v>0.80400000000000005</v>
      </c>
      <c r="CX1166" s="93">
        <v>2275</v>
      </c>
      <c r="CY1166" s="93">
        <v>2251.0100000000002</v>
      </c>
      <c r="CZ1166" s="93">
        <v>85.9</v>
      </c>
      <c r="DA1166" s="90">
        <v>42</v>
      </c>
      <c r="DB1166" s="90" t="s">
        <v>566</v>
      </c>
      <c r="DC1166" s="90">
        <v>64</v>
      </c>
      <c r="DD1166" s="91">
        <v>225</v>
      </c>
      <c r="DE1166" s="91">
        <v>-6.6844444444000004</v>
      </c>
      <c r="DF1166" s="93">
        <v>9.0999999999999998E-2</v>
      </c>
      <c r="DG1166" s="88" t="s">
        <v>393</v>
      </c>
      <c r="DH1166" s="88" t="s">
        <v>566</v>
      </c>
      <c r="DI1166" s="88">
        <v>1</v>
      </c>
      <c r="DJ1166" s="88" t="s">
        <v>566</v>
      </c>
      <c r="DK1166" s="90">
        <v>0</v>
      </c>
      <c r="DL1166" s="91">
        <v>0</v>
      </c>
      <c r="DM1166" s="91" t="s">
        <v>566</v>
      </c>
      <c r="DN1166" s="91" t="s">
        <v>566</v>
      </c>
      <c r="DO1166" s="91" t="s">
        <v>566</v>
      </c>
      <c r="DP1166" s="91" t="s">
        <v>566</v>
      </c>
      <c r="DQ1166" s="91" t="s">
        <v>566</v>
      </c>
      <c r="DR1166" s="91" t="s">
        <v>566</v>
      </c>
      <c r="DS1166" s="91" t="s">
        <v>566</v>
      </c>
      <c r="DT1166" s="91" t="s">
        <v>566</v>
      </c>
      <c r="DU1166" s="91" t="s">
        <v>566</v>
      </c>
      <c r="DV1166" s="91">
        <v>102.5</v>
      </c>
      <c r="DW1166" s="97"/>
      <c r="DX1166" s="98" t="s">
        <v>566</v>
      </c>
      <c r="DY1166" s="99" t="s">
        <v>689</v>
      </c>
      <c r="DZ1166" s="98" t="s">
        <v>689</v>
      </c>
      <c r="EA1166" s="100" t="s">
        <v>689</v>
      </c>
      <c r="EB1166" s="101" t="s">
        <v>566</v>
      </c>
      <c r="EC1166" s="38"/>
    </row>
    <row r="1167" spans="1:133" s="9" customFormat="1" ht="15" customHeight="1" x14ac:dyDescent="0.25">
      <c r="A1167" s="17" t="str">
        <f t="shared" si="17"/>
        <v>157P_Дружное (Кумалиягунское и Танеевское)</v>
      </c>
      <c r="B1167" s="87">
        <v>2</v>
      </c>
      <c r="C1167" s="88" t="s">
        <v>733</v>
      </c>
      <c r="D1167" s="88" t="s">
        <v>568</v>
      </c>
      <c r="E1167" s="88" t="s">
        <v>1585</v>
      </c>
      <c r="F1167" s="88" t="s">
        <v>30</v>
      </c>
      <c r="G1167" s="88" t="s">
        <v>1504</v>
      </c>
      <c r="H1167" s="88" t="s">
        <v>1588</v>
      </c>
      <c r="I1167" s="89" t="s">
        <v>1589</v>
      </c>
      <c r="J1167" s="88" t="s">
        <v>30</v>
      </c>
      <c r="K1167" s="88" t="s">
        <v>688</v>
      </c>
      <c r="L1167" s="88" t="s">
        <v>1590</v>
      </c>
      <c r="M1167" s="88" t="s">
        <v>1591</v>
      </c>
      <c r="N1167" s="88" t="s">
        <v>6</v>
      </c>
      <c r="O1167" s="90">
        <v>19</v>
      </c>
      <c r="P1167" s="90">
        <v>2321</v>
      </c>
      <c r="Q1167" s="90">
        <v>2355</v>
      </c>
      <c r="R1167" s="91">
        <v>2.16</v>
      </c>
      <c r="S1167" s="90" t="s">
        <v>150</v>
      </c>
      <c r="T1167" s="90">
        <v>2368.6999999999998</v>
      </c>
      <c r="U1167" s="90">
        <v>19</v>
      </c>
      <c r="V1167" s="88" t="s">
        <v>31</v>
      </c>
      <c r="W1167" s="88" t="s">
        <v>190</v>
      </c>
      <c r="X1167" s="88" t="s">
        <v>4017</v>
      </c>
      <c r="Y1167" s="90" t="s">
        <v>889</v>
      </c>
      <c r="Z1167" s="90" t="s">
        <v>566</v>
      </c>
      <c r="AA1167" s="90">
        <v>73</v>
      </c>
      <c r="AB1167" s="91" t="s">
        <v>3897</v>
      </c>
      <c r="AC1167" s="88" t="s">
        <v>566</v>
      </c>
      <c r="AD1167" s="90" t="s">
        <v>566</v>
      </c>
      <c r="AE1167" s="90" t="s">
        <v>2021</v>
      </c>
      <c r="AF1167" s="90" t="s">
        <v>190</v>
      </c>
      <c r="AG1167" s="91" t="s">
        <v>3436</v>
      </c>
      <c r="AH1167" s="92" t="s">
        <v>4596</v>
      </c>
      <c r="AI1167" s="93">
        <v>235</v>
      </c>
      <c r="AJ1167" s="88" t="s">
        <v>722</v>
      </c>
      <c r="AK1167" s="90" t="s">
        <v>566</v>
      </c>
      <c r="AL1167" s="91">
        <v>15.5</v>
      </c>
      <c r="AM1167" s="91">
        <v>13.6195410846</v>
      </c>
      <c r="AN1167" s="91">
        <v>1784</v>
      </c>
      <c r="AO1167" s="90">
        <v>13.6</v>
      </c>
      <c r="AP1167" s="91">
        <v>2.0539999999999998</v>
      </c>
      <c r="AQ1167" s="91">
        <v>51.32</v>
      </c>
      <c r="AR1167" s="91" t="s">
        <v>566</v>
      </c>
      <c r="AS1167" s="91">
        <v>58.743539486700001</v>
      </c>
      <c r="AT1167" s="91">
        <v>60.137803429800002</v>
      </c>
      <c r="AU1167" s="90">
        <v>328</v>
      </c>
      <c r="AV1167" s="90">
        <v>0</v>
      </c>
      <c r="AW1167" s="91">
        <v>0.02</v>
      </c>
      <c r="AX1167" s="91" t="s">
        <v>566</v>
      </c>
      <c r="AY1167" s="91">
        <v>181.18</v>
      </c>
      <c r="AZ1167" s="88" t="s">
        <v>4928</v>
      </c>
      <c r="BA1167" s="91">
        <v>182.6</v>
      </c>
      <c r="BB1167" s="91">
        <v>122.43646051330001</v>
      </c>
      <c r="BC1167" s="94">
        <v>1.9698996001</v>
      </c>
      <c r="BD1167" s="91">
        <v>245.44399999999999</v>
      </c>
      <c r="BE1167" s="95">
        <v>95.805999999999997</v>
      </c>
      <c r="BF1167" s="91">
        <v>8.8800000000000008</v>
      </c>
      <c r="BG1167" s="91">
        <v>30.9</v>
      </c>
      <c r="BH1167" s="94" t="s">
        <v>566</v>
      </c>
      <c r="BI1167" s="94" t="s">
        <v>566</v>
      </c>
      <c r="BJ1167" s="93">
        <v>741</v>
      </c>
      <c r="BK1167" s="94">
        <v>3</v>
      </c>
      <c r="BL1167" s="91">
        <v>274.28237999999999</v>
      </c>
      <c r="BM1167" s="96">
        <v>14.26268329</v>
      </c>
      <c r="BN1167" s="96" t="s">
        <v>566</v>
      </c>
      <c r="BO1167" s="88" t="s">
        <v>430</v>
      </c>
      <c r="BP1167" s="88" t="s">
        <v>566</v>
      </c>
      <c r="BQ1167" s="91">
        <v>245.44399999999999</v>
      </c>
      <c r="BR1167" s="95">
        <v>95.805999999999997</v>
      </c>
      <c r="BS1167" s="91">
        <v>8.8800000000000008</v>
      </c>
      <c r="BT1167" s="90">
        <v>30</v>
      </c>
      <c r="BU1167" s="91">
        <v>0</v>
      </c>
      <c r="BV1167" s="91">
        <v>266.52</v>
      </c>
      <c r="BW1167" s="96">
        <v>13.85904</v>
      </c>
      <c r="BX1167" s="96" t="s">
        <v>566</v>
      </c>
      <c r="BY1167" s="96" t="s">
        <v>566</v>
      </c>
      <c r="BZ1167" s="96" t="s">
        <v>566</v>
      </c>
      <c r="CA1167" s="96" t="s">
        <v>566</v>
      </c>
      <c r="CB1167" s="96" t="s">
        <v>566</v>
      </c>
      <c r="CC1167" s="96" t="s">
        <v>566</v>
      </c>
      <c r="CD1167" s="96" t="s">
        <v>566</v>
      </c>
      <c r="CE1167" s="96" t="s">
        <v>566</v>
      </c>
      <c r="CF1167" s="88" t="s">
        <v>566</v>
      </c>
      <c r="CG1167" s="88" t="s">
        <v>566</v>
      </c>
      <c r="CH1167" s="92" t="s">
        <v>566</v>
      </c>
      <c r="CI1167" s="91">
        <v>0</v>
      </c>
      <c r="CJ1167" s="91">
        <v>0</v>
      </c>
      <c r="CK1167" s="90" t="s">
        <v>566</v>
      </c>
      <c r="CL1167" s="91">
        <v>0.97464773959999995</v>
      </c>
      <c r="CM1167" s="91">
        <v>2.3352260400000002E-2</v>
      </c>
      <c r="CN1167" s="88" t="s">
        <v>566</v>
      </c>
      <c r="CO1167" s="91">
        <v>54.4</v>
      </c>
      <c r="CP1167" s="91">
        <v>251.11251906370001</v>
      </c>
      <c r="CQ1167" s="91">
        <v>9.0887900413999994</v>
      </c>
      <c r="CR1167" s="91">
        <v>5.6680656225000003</v>
      </c>
      <c r="CS1167" s="91">
        <v>0.20479004140000001</v>
      </c>
      <c r="CT1167" s="90" t="s">
        <v>566</v>
      </c>
      <c r="CU1167" s="96">
        <v>1.0135000000000001</v>
      </c>
      <c r="CV1167" s="96">
        <v>0.86299999999999999</v>
      </c>
      <c r="CW1167" s="96">
        <v>0.80600000000000005</v>
      </c>
      <c r="CX1167" s="93">
        <v>2275</v>
      </c>
      <c r="CY1167" s="93">
        <v>2260.54</v>
      </c>
      <c r="CZ1167" s="93">
        <v>82.3</v>
      </c>
      <c r="DA1167" s="90">
        <v>42</v>
      </c>
      <c r="DB1167" s="90" t="s">
        <v>566</v>
      </c>
      <c r="DC1167" s="90">
        <v>64</v>
      </c>
      <c r="DD1167" s="91">
        <v>225</v>
      </c>
      <c r="DE1167" s="91">
        <v>-19.4755555556</v>
      </c>
      <c r="DF1167" s="93">
        <v>5.8000000000000003E-2</v>
      </c>
      <c r="DG1167" s="88" t="s">
        <v>393</v>
      </c>
      <c r="DH1167" s="88" t="s">
        <v>566</v>
      </c>
      <c r="DI1167" s="88" t="s">
        <v>566</v>
      </c>
      <c r="DJ1167" s="88" t="s">
        <v>566</v>
      </c>
      <c r="DK1167" s="90" t="s">
        <v>566</v>
      </c>
      <c r="DL1167" s="91">
        <v>95.805999999999997</v>
      </c>
      <c r="DM1167" s="91" t="s">
        <v>566</v>
      </c>
      <c r="DN1167" s="91">
        <v>325.91804472889999</v>
      </c>
      <c r="DO1167" s="91">
        <v>11.796308245800001</v>
      </c>
      <c r="DP1167" s="91">
        <v>80.473591287700003</v>
      </c>
      <c r="DQ1167" s="91">
        <v>2.9123082457999998</v>
      </c>
      <c r="DR1167" s="91">
        <v>333.87252179299998</v>
      </c>
      <c r="DS1167" s="91">
        <v>12.084213333799999</v>
      </c>
      <c r="DT1167" s="91">
        <v>88.428068351799993</v>
      </c>
      <c r="DU1167" s="91">
        <v>3.2002133337999998</v>
      </c>
      <c r="DV1167" s="91" t="s">
        <v>566</v>
      </c>
      <c r="DW1167" s="97"/>
      <c r="DX1167" s="98" t="s">
        <v>4845</v>
      </c>
      <c r="DY1167" s="99" t="s">
        <v>689</v>
      </c>
      <c r="DZ1167" s="98" t="s">
        <v>689</v>
      </c>
      <c r="EA1167" s="100" t="s">
        <v>566</v>
      </c>
      <c r="EB1167" s="101" t="s">
        <v>2761</v>
      </c>
      <c r="EC1167" s="38"/>
    </row>
    <row r="1168" spans="1:133" s="9" customFormat="1" ht="15" customHeight="1" x14ac:dyDescent="0.25">
      <c r="A1168" s="17" t="str">
        <f t="shared" si="17"/>
        <v>162Р_Дружное (Кумалиягунское и Танеевское)</v>
      </c>
      <c r="B1168" s="87">
        <v>3</v>
      </c>
      <c r="C1168" s="88" t="s">
        <v>733</v>
      </c>
      <c r="D1168" s="88" t="s">
        <v>568</v>
      </c>
      <c r="E1168" s="88" t="s">
        <v>1585</v>
      </c>
      <c r="F1168" s="88" t="s">
        <v>30</v>
      </c>
      <c r="G1168" s="88" t="s">
        <v>1504</v>
      </c>
      <c r="H1168" s="88" t="s">
        <v>1586</v>
      </c>
      <c r="I1168" s="89" t="s">
        <v>1592</v>
      </c>
      <c r="J1168" s="88" t="s">
        <v>45</v>
      </c>
      <c r="K1168" s="88" t="s">
        <v>1593</v>
      </c>
      <c r="L1168" s="88" t="s">
        <v>396</v>
      </c>
      <c r="M1168" s="88" t="s">
        <v>32</v>
      </c>
      <c r="N1168" s="88" t="s">
        <v>7</v>
      </c>
      <c r="O1168" s="90">
        <v>5</v>
      </c>
      <c r="P1168" s="90">
        <v>2385</v>
      </c>
      <c r="Q1168" s="90">
        <v>2390</v>
      </c>
      <c r="R1168" s="91">
        <v>15.903</v>
      </c>
      <c r="S1168" s="90" t="s">
        <v>150</v>
      </c>
      <c r="T1168" s="90">
        <v>2408</v>
      </c>
      <c r="U1168" s="90">
        <v>2</v>
      </c>
      <c r="V1168" s="88" t="s">
        <v>31</v>
      </c>
      <c r="W1168" s="88" t="s">
        <v>156</v>
      </c>
      <c r="X1168" s="88" t="s">
        <v>363</v>
      </c>
      <c r="Y1168" s="90" t="s">
        <v>1594</v>
      </c>
      <c r="Z1168" s="90" t="s">
        <v>566</v>
      </c>
      <c r="AA1168" s="90">
        <v>73</v>
      </c>
      <c r="AB1168" s="91" t="s">
        <v>4338</v>
      </c>
      <c r="AC1168" s="88" t="s">
        <v>566</v>
      </c>
      <c r="AD1168" s="90" t="s">
        <v>566</v>
      </c>
      <c r="AE1168" s="90" t="s">
        <v>1955</v>
      </c>
      <c r="AF1168" s="90" t="s">
        <v>156</v>
      </c>
      <c r="AG1168" s="91" t="s">
        <v>3436</v>
      </c>
      <c r="AH1168" s="92" t="s">
        <v>1475</v>
      </c>
      <c r="AI1168" s="93">
        <v>1405</v>
      </c>
      <c r="AJ1168" s="88" t="s">
        <v>566</v>
      </c>
      <c r="AK1168" s="90" t="s">
        <v>566</v>
      </c>
      <c r="AL1168" s="91">
        <v>25.3</v>
      </c>
      <c r="AM1168" s="91">
        <v>22.649888977700002</v>
      </c>
      <c r="AN1168" s="91">
        <v>1574</v>
      </c>
      <c r="AO1168" s="90">
        <v>24</v>
      </c>
      <c r="AP1168" s="91">
        <v>14.759</v>
      </c>
      <c r="AQ1168" s="91" t="s">
        <v>566</v>
      </c>
      <c r="AR1168" s="91" t="s">
        <v>566</v>
      </c>
      <c r="AS1168" s="91">
        <v>92.73</v>
      </c>
      <c r="AT1168" s="91">
        <v>93.95</v>
      </c>
      <c r="AU1168" s="90">
        <v>978</v>
      </c>
      <c r="AV1168" s="90">
        <v>22</v>
      </c>
      <c r="AW1168" s="91">
        <v>10.38</v>
      </c>
      <c r="AX1168" s="91" t="s">
        <v>566</v>
      </c>
      <c r="AY1168" s="91">
        <v>148.96</v>
      </c>
      <c r="AZ1168" s="88" t="s">
        <v>5111</v>
      </c>
      <c r="BA1168" s="91">
        <v>150.18</v>
      </c>
      <c r="BB1168" s="91">
        <v>56.23</v>
      </c>
      <c r="BC1168" s="94">
        <v>2.7758847590000002</v>
      </c>
      <c r="BD1168" s="91">
        <v>156.08799999999999</v>
      </c>
      <c r="BE1168" s="95">
        <v>98.507999999999996</v>
      </c>
      <c r="BF1168" s="91">
        <v>2.0099999999999998</v>
      </c>
      <c r="BG1168" s="91">
        <v>16</v>
      </c>
      <c r="BH1168" s="94" t="s">
        <v>566</v>
      </c>
      <c r="BI1168" s="94" t="s">
        <v>566</v>
      </c>
      <c r="BJ1168" s="93">
        <v>385</v>
      </c>
      <c r="BK1168" s="94">
        <v>359</v>
      </c>
      <c r="BL1168" s="91">
        <v>32.310850000000002</v>
      </c>
      <c r="BM1168" s="96">
        <v>1.3570556300000001</v>
      </c>
      <c r="BN1168" s="96" t="s">
        <v>566</v>
      </c>
      <c r="BO1168" s="88" t="s">
        <v>430</v>
      </c>
      <c r="BP1168" s="88" t="s">
        <v>566</v>
      </c>
      <c r="BQ1168" s="91">
        <v>156.08799999999999</v>
      </c>
      <c r="BR1168" s="95">
        <v>98.507999999999996</v>
      </c>
      <c r="BS1168" s="91">
        <v>2.0099999999999998</v>
      </c>
      <c r="BT1168" s="90">
        <v>30</v>
      </c>
      <c r="BU1168" s="91">
        <v>0</v>
      </c>
      <c r="BV1168" s="91">
        <v>60.42</v>
      </c>
      <c r="BW1168" s="96">
        <v>2.5376400000000001</v>
      </c>
      <c r="BX1168" s="96" t="s">
        <v>566</v>
      </c>
      <c r="BY1168" s="96" t="s">
        <v>566</v>
      </c>
      <c r="BZ1168" s="96" t="s">
        <v>566</v>
      </c>
      <c r="CA1168" s="96" t="s">
        <v>566</v>
      </c>
      <c r="CB1168" s="96" t="s">
        <v>566</v>
      </c>
      <c r="CC1168" s="96" t="s">
        <v>566</v>
      </c>
      <c r="CD1168" s="96" t="s">
        <v>566</v>
      </c>
      <c r="CE1168" s="96" t="s">
        <v>566</v>
      </c>
      <c r="CF1168" s="88" t="s">
        <v>566</v>
      </c>
      <c r="CG1168" s="88" t="s">
        <v>566</v>
      </c>
      <c r="CH1168" s="92" t="s">
        <v>566</v>
      </c>
      <c r="CI1168" s="91">
        <v>0</v>
      </c>
      <c r="CJ1168" s="91">
        <v>0</v>
      </c>
      <c r="CK1168" s="90" t="s">
        <v>566</v>
      </c>
      <c r="CL1168" s="91">
        <v>-1.0941101E-2</v>
      </c>
      <c r="CM1168" s="91">
        <v>-6.5058899000000003E-2</v>
      </c>
      <c r="CN1168" s="88" t="s">
        <v>566</v>
      </c>
      <c r="CO1168" s="91">
        <v>100</v>
      </c>
      <c r="CP1168" s="91">
        <v>135.90767133099999</v>
      </c>
      <c r="CQ1168" s="91">
        <v>1.7537681418</v>
      </c>
      <c r="CR1168" s="91">
        <v>-20.180734695000002</v>
      </c>
      <c r="CS1168" s="91">
        <v>-0.2602318582</v>
      </c>
      <c r="CT1168" s="90">
        <v>1</v>
      </c>
      <c r="CU1168" s="96">
        <v>1.014</v>
      </c>
      <c r="CV1168" s="96">
        <v>0.86499999999999999</v>
      </c>
      <c r="CW1168" s="96">
        <v>0.80900000000000005</v>
      </c>
      <c r="CX1168" s="93">
        <v>2290</v>
      </c>
      <c r="CY1168" s="93">
        <v>2277.3980000000001</v>
      </c>
      <c r="CZ1168" s="93">
        <v>91.7</v>
      </c>
      <c r="DA1168" s="90">
        <v>42</v>
      </c>
      <c r="DB1168" s="90" t="s">
        <v>566</v>
      </c>
      <c r="DC1168" s="90">
        <v>80</v>
      </c>
      <c r="DD1168" s="91">
        <v>232</v>
      </c>
      <c r="DE1168" s="91">
        <v>-35.793103448300002</v>
      </c>
      <c r="DF1168" s="93">
        <v>0.11600000000000001</v>
      </c>
      <c r="DG1168" s="88" t="s">
        <v>393</v>
      </c>
      <c r="DH1168" s="88" t="s">
        <v>566</v>
      </c>
      <c r="DI1168" s="88">
        <v>1</v>
      </c>
      <c r="DJ1168" s="88" t="s">
        <v>566</v>
      </c>
      <c r="DK1168" s="90">
        <v>0</v>
      </c>
      <c r="DL1168" s="91">
        <v>98.507999999999996</v>
      </c>
      <c r="DM1168" s="91">
        <v>3.1342102939999998</v>
      </c>
      <c r="DN1168" s="91">
        <v>176.23664482940001</v>
      </c>
      <c r="DO1168" s="91">
        <v>2.2741778304000002</v>
      </c>
      <c r="DP1168" s="91">
        <v>20.148238803400002</v>
      </c>
      <c r="DQ1168" s="91">
        <v>0.26017783039999998</v>
      </c>
      <c r="DR1168" s="91">
        <v>153.4509359923</v>
      </c>
      <c r="DS1168" s="91">
        <v>1.9801484363999999</v>
      </c>
      <c r="DT1168" s="91">
        <v>-2.6374700337000001</v>
      </c>
      <c r="DU1168" s="91">
        <v>-3.3851563600000002E-2</v>
      </c>
      <c r="DV1168" s="91">
        <v>101.3781033333</v>
      </c>
      <c r="DW1168" s="97"/>
      <c r="DX1168" s="98" t="s">
        <v>689</v>
      </c>
      <c r="DY1168" s="99" t="s">
        <v>689</v>
      </c>
      <c r="DZ1168" s="98" t="s">
        <v>689</v>
      </c>
      <c r="EA1168" s="100" t="s">
        <v>689</v>
      </c>
      <c r="EB1168" s="101" t="s">
        <v>2761</v>
      </c>
      <c r="EC1168" s="38"/>
    </row>
    <row r="1169" spans="1:133" s="9" customFormat="1" ht="15" customHeight="1" x14ac:dyDescent="0.25">
      <c r="A1169" s="17" t="str">
        <f t="shared" si="17"/>
        <v>163Р_Дружное (Кумалиягунское и Танеевское)</v>
      </c>
      <c r="B1169" s="87">
        <v>4</v>
      </c>
      <c r="C1169" s="88" t="s">
        <v>733</v>
      </c>
      <c r="D1169" s="88" t="s">
        <v>568</v>
      </c>
      <c r="E1169" s="88" t="s">
        <v>1585</v>
      </c>
      <c r="F1169" s="88" t="s">
        <v>6</v>
      </c>
      <c r="G1169" s="88" t="s">
        <v>1504</v>
      </c>
      <c r="H1169" s="88" t="s">
        <v>1586</v>
      </c>
      <c r="I1169" s="89" t="s">
        <v>411</v>
      </c>
      <c r="J1169" s="88" t="s">
        <v>25</v>
      </c>
      <c r="K1169" s="88" t="s">
        <v>688</v>
      </c>
      <c r="L1169" s="88" t="s">
        <v>397</v>
      </c>
      <c r="M1169" s="88" t="s">
        <v>32</v>
      </c>
      <c r="N1169" s="88" t="s">
        <v>7</v>
      </c>
      <c r="O1169" s="90">
        <v>6.4</v>
      </c>
      <c r="P1169" s="90">
        <v>2363.4</v>
      </c>
      <c r="Q1169" s="90">
        <v>2369.8000000000002</v>
      </c>
      <c r="R1169" s="91">
        <v>0.44</v>
      </c>
      <c r="S1169" s="90" t="s">
        <v>150</v>
      </c>
      <c r="T1169" s="90">
        <v>2451</v>
      </c>
      <c r="U1169" s="90">
        <v>6.4</v>
      </c>
      <c r="V1169" s="88" t="s">
        <v>31</v>
      </c>
      <c r="W1169" s="88" t="s">
        <v>156</v>
      </c>
      <c r="X1169" s="88" t="s">
        <v>513</v>
      </c>
      <c r="Y1169" s="90" t="s">
        <v>918</v>
      </c>
      <c r="Z1169" s="90" t="s">
        <v>566</v>
      </c>
      <c r="AA1169" s="90">
        <v>73</v>
      </c>
      <c r="AB1169" s="91" t="s">
        <v>3684</v>
      </c>
      <c r="AC1169" s="88" t="s">
        <v>566</v>
      </c>
      <c r="AD1169" s="90" t="s">
        <v>566</v>
      </c>
      <c r="AE1169" s="90" t="s">
        <v>1955</v>
      </c>
      <c r="AF1169" s="90" t="s">
        <v>156</v>
      </c>
      <c r="AG1169" s="91" t="s">
        <v>3423</v>
      </c>
      <c r="AH1169" s="92" t="s">
        <v>4032</v>
      </c>
      <c r="AI1169" s="93">
        <v>267</v>
      </c>
      <c r="AJ1169" s="88" t="s">
        <v>722</v>
      </c>
      <c r="AK1169" s="90" t="s">
        <v>566</v>
      </c>
      <c r="AL1169" s="91">
        <v>11.5</v>
      </c>
      <c r="AM1169" s="91">
        <v>8.9810017297000009</v>
      </c>
      <c r="AN1169" s="91">
        <v>1564</v>
      </c>
      <c r="AO1169" s="90">
        <v>10.6</v>
      </c>
      <c r="AP1169" s="91">
        <v>0.37</v>
      </c>
      <c r="AQ1169" s="91">
        <v>61.99</v>
      </c>
      <c r="AR1169" s="91">
        <v>91</v>
      </c>
      <c r="AS1169" s="91">
        <v>75.767507917800003</v>
      </c>
      <c r="AT1169" s="91">
        <v>77.347131532899994</v>
      </c>
      <c r="AU1169" s="90">
        <v>415</v>
      </c>
      <c r="AV1169" s="90">
        <v>9</v>
      </c>
      <c r="AW1169" s="91">
        <v>0.05</v>
      </c>
      <c r="AX1169" s="91" t="s">
        <v>566</v>
      </c>
      <c r="AY1169" s="91">
        <v>193.2</v>
      </c>
      <c r="AZ1169" s="88" t="s">
        <v>4990</v>
      </c>
      <c r="BA1169" s="91">
        <v>194.81</v>
      </c>
      <c r="BB1169" s="91">
        <v>117.4324920822</v>
      </c>
      <c r="BC1169" s="94">
        <v>1.3044244947000001</v>
      </c>
      <c r="BD1169" s="91">
        <v>153.05199999999999</v>
      </c>
      <c r="BE1169" s="95">
        <v>97.643000000000001</v>
      </c>
      <c r="BF1169" s="91">
        <v>3.12</v>
      </c>
      <c r="BG1169" s="91">
        <v>31</v>
      </c>
      <c r="BH1169" s="94" t="s">
        <v>566</v>
      </c>
      <c r="BI1169" s="94" t="s">
        <v>566</v>
      </c>
      <c r="BJ1169" s="93">
        <v>744</v>
      </c>
      <c r="BK1169" s="94">
        <v>0</v>
      </c>
      <c r="BL1169" s="91">
        <v>96.753500000000003</v>
      </c>
      <c r="BM1169" s="96">
        <v>4.0636469699999997</v>
      </c>
      <c r="BN1169" s="96" t="s">
        <v>566</v>
      </c>
      <c r="BO1169" s="88" t="s">
        <v>430</v>
      </c>
      <c r="BP1169" s="88" t="s">
        <v>566</v>
      </c>
      <c r="BQ1169" s="91">
        <v>153.05199999999999</v>
      </c>
      <c r="BR1169" s="95">
        <v>97.643000000000001</v>
      </c>
      <c r="BS1169" s="91">
        <v>3.12</v>
      </c>
      <c r="BT1169" s="90">
        <v>30</v>
      </c>
      <c r="BU1169" s="91">
        <v>0</v>
      </c>
      <c r="BV1169" s="91">
        <v>93.63</v>
      </c>
      <c r="BW1169" s="96">
        <v>3.9324599999999998</v>
      </c>
      <c r="BX1169" s="96" t="s">
        <v>566</v>
      </c>
      <c r="BY1169" s="96" t="s">
        <v>566</v>
      </c>
      <c r="BZ1169" s="96" t="s">
        <v>566</v>
      </c>
      <c r="CA1169" s="96" t="s">
        <v>566</v>
      </c>
      <c r="CB1169" s="96" t="s">
        <v>566</v>
      </c>
      <c r="CC1169" s="96" t="s">
        <v>566</v>
      </c>
      <c r="CD1169" s="96" t="s">
        <v>566</v>
      </c>
      <c r="CE1169" s="96" t="s">
        <v>566</v>
      </c>
      <c r="CF1169" s="88" t="s">
        <v>566</v>
      </c>
      <c r="CG1169" s="88" t="s">
        <v>566</v>
      </c>
      <c r="CH1169" s="92" t="s">
        <v>566</v>
      </c>
      <c r="CI1169" s="91">
        <v>0</v>
      </c>
      <c r="CJ1169" s="91">
        <v>0</v>
      </c>
      <c r="CK1169" s="90" t="s">
        <v>566</v>
      </c>
      <c r="CL1169" s="91">
        <v>-0.21571965979999999</v>
      </c>
      <c r="CM1169" s="91">
        <v>-2.6280340199999998E-2</v>
      </c>
      <c r="CN1169" s="88" t="s">
        <v>566</v>
      </c>
      <c r="CO1169" s="91">
        <v>100</v>
      </c>
      <c r="CP1169" s="91">
        <v>121.5723116647</v>
      </c>
      <c r="CQ1169" s="91">
        <v>2.4791388434999999</v>
      </c>
      <c r="CR1169" s="91">
        <v>-31.4796238192</v>
      </c>
      <c r="CS1169" s="91">
        <v>-0.64186115649999997</v>
      </c>
      <c r="CT1169" s="90">
        <v>3.6</v>
      </c>
      <c r="CU1169" s="96">
        <v>1.014</v>
      </c>
      <c r="CV1169" s="96">
        <v>0.86499999999999999</v>
      </c>
      <c r="CW1169" s="96">
        <v>0.80900000000000005</v>
      </c>
      <c r="CX1169" s="93">
        <v>2290</v>
      </c>
      <c r="CY1169" s="93">
        <v>2273.56</v>
      </c>
      <c r="CZ1169" s="93">
        <v>89.4</v>
      </c>
      <c r="DA1169" s="90">
        <v>42</v>
      </c>
      <c r="DB1169" s="90" t="s">
        <v>566</v>
      </c>
      <c r="DC1169" s="90">
        <v>80</v>
      </c>
      <c r="DD1169" s="91">
        <v>232</v>
      </c>
      <c r="DE1169" s="91">
        <v>-16.724137931000001</v>
      </c>
      <c r="DF1169" s="93">
        <v>0.11600000000000001</v>
      </c>
      <c r="DG1169" s="88" t="s">
        <v>393</v>
      </c>
      <c r="DH1169" s="88" t="s">
        <v>566</v>
      </c>
      <c r="DI1169" s="88">
        <v>1</v>
      </c>
      <c r="DJ1169" s="88" t="s">
        <v>566</v>
      </c>
      <c r="DK1169" s="90">
        <v>0</v>
      </c>
      <c r="DL1169" s="91">
        <v>97.643000000000001</v>
      </c>
      <c r="DM1169" s="91">
        <v>1.9105845492</v>
      </c>
      <c r="DN1169" s="91">
        <v>224.1745594425</v>
      </c>
      <c r="DO1169" s="91">
        <v>4.5714344856000002</v>
      </c>
      <c r="DP1169" s="91">
        <v>71.122623958600002</v>
      </c>
      <c r="DQ1169" s="91">
        <v>1.4504344856</v>
      </c>
      <c r="DR1169" s="91">
        <v>178.06647998700001</v>
      </c>
      <c r="DS1169" s="91">
        <v>3.6311847757</v>
      </c>
      <c r="DT1169" s="91">
        <v>25.014544503100002</v>
      </c>
      <c r="DU1169" s="91">
        <v>0.51018477569999998</v>
      </c>
      <c r="DV1169" s="91" t="s">
        <v>566</v>
      </c>
      <c r="DW1169" s="97"/>
      <c r="DX1169" s="98" t="s">
        <v>689</v>
      </c>
      <c r="DY1169" s="99" t="s">
        <v>689</v>
      </c>
      <c r="DZ1169" s="98" t="s">
        <v>689</v>
      </c>
      <c r="EA1169" s="100" t="s">
        <v>689</v>
      </c>
      <c r="EB1169" s="101" t="s">
        <v>2761</v>
      </c>
      <c r="EC1169" s="38"/>
    </row>
    <row r="1170" spans="1:133" s="9" customFormat="1" ht="15" customHeight="1" x14ac:dyDescent="0.25">
      <c r="A1170" s="17" t="str">
        <f t="shared" si="17"/>
        <v>206_Дружное (Кумалиягунское и Танеевское)</v>
      </c>
      <c r="B1170" s="87">
        <v>5</v>
      </c>
      <c r="C1170" s="88" t="s">
        <v>733</v>
      </c>
      <c r="D1170" s="88" t="s">
        <v>568</v>
      </c>
      <c r="E1170" s="88" t="s">
        <v>1585</v>
      </c>
      <c r="F1170" s="88" t="s">
        <v>30</v>
      </c>
      <c r="G1170" s="88" t="s">
        <v>1504</v>
      </c>
      <c r="H1170" s="88" t="s">
        <v>1586</v>
      </c>
      <c r="I1170" s="89">
        <v>206</v>
      </c>
      <c r="J1170" s="88" t="s">
        <v>14</v>
      </c>
      <c r="K1170" s="88" t="s">
        <v>688</v>
      </c>
      <c r="L1170" s="88" t="s">
        <v>384</v>
      </c>
      <c r="M1170" s="88" t="s">
        <v>119</v>
      </c>
      <c r="N1170" s="88" t="s">
        <v>9</v>
      </c>
      <c r="O1170" s="90">
        <v>2.2000000000000002</v>
      </c>
      <c r="P1170" s="90">
        <v>2576</v>
      </c>
      <c r="Q1170" s="90">
        <v>2578.1999999999998</v>
      </c>
      <c r="R1170" s="91">
        <v>173.38800000000001</v>
      </c>
      <c r="S1170" s="90" t="s">
        <v>150</v>
      </c>
      <c r="T1170" s="90">
        <v>2586</v>
      </c>
      <c r="U1170" s="90">
        <v>2</v>
      </c>
      <c r="V1170" s="88" t="s">
        <v>31</v>
      </c>
      <c r="W1170" s="88" t="s">
        <v>44</v>
      </c>
      <c r="X1170" s="88" t="s">
        <v>1595</v>
      </c>
      <c r="Y1170" s="90" t="s">
        <v>873</v>
      </c>
      <c r="Z1170" s="90" t="s">
        <v>566</v>
      </c>
      <c r="AA1170" s="90">
        <v>73</v>
      </c>
      <c r="AB1170" s="91" t="s">
        <v>4277</v>
      </c>
      <c r="AC1170" s="88" t="s">
        <v>566</v>
      </c>
      <c r="AD1170" s="90" t="s">
        <v>566</v>
      </c>
      <c r="AE1170" s="90" t="s">
        <v>2022</v>
      </c>
      <c r="AF1170" s="90" t="s">
        <v>44</v>
      </c>
      <c r="AG1170" s="91" t="s">
        <v>3454</v>
      </c>
      <c r="AH1170" s="92" t="s">
        <v>1393</v>
      </c>
      <c r="AI1170" s="93">
        <v>1856</v>
      </c>
      <c r="AJ1170" s="88" t="s">
        <v>566</v>
      </c>
      <c r="AK1170" s="90" t="s">
        <v>566</v>
      </c>
      <c r="AL1170" s="91">
        <v>19.399999999999999</v>
      </c>
      <c r="AM1170" s="91">
        <v>17.8</v>
      </c>
      <c r="AN1170" s="91">
        <v>2184</v>
      </c>
      <c r="AO1170" s="90">
        <v>19.399999999999999</v>
      </c>
      <c r="AP1170" s="91">
        <v>165.49799999999999</v>
      </c>
      <c r="AQ1170" s="91" t="s">
        <v>566</v>
      </c>
      <c r="AR1170" s="91" t="s">
        <v>566</v>
      </c>
      <c r="AS1170" s="91">
        <v>53.5</v>
      </c>
      <c r="AT1170" s="91">
        <v>54.32</v>
      </c>
      <c r="AU1170" s="90">
        <v>70</v>
      </c>
      <c r="AV1170" s="90">
        <v>18</v>
      </c>
      <c r="AW1170" s="91">
        <v>0.155</v>
      </c>
      <c r="AX1170" s="91" t="s">
        <v>566</v>
      </c>
      <c r="AY1170" s="91">
        <v>240.87</v>
      </c>
      <c r="AZ1170" s="88" t="s">
        <v>4928</v>
      </c>
      <c r="BA1170" s="91">
        <v>241.7</v>
      </c>
      <c r="BB1170" s="91">
        <v>187.37</v>
      </c>
      <c r="BC1170" s="94">
        <v>0.1169721482</v>
      </c>
      <c r="BD1170" s="91">
        <v>21.516999999999999</v>
      </c>
      <c r="BE1170" s="95">
        <v>96.741</v>
      </c>
      <c r="BF1170" s="91">
        <v>0.6</v>
      </c>
      <c r="BG1170" s="91">
        <v>31</v>
      </c>
      <c r="BH1170" s="94" t="s">
        <v>566</v>
      </c>
      <c r="BI1170" s="94" t="s">
        <v>566</v>
      </c>
      <c r="BJ1170" s="93">
        <v>744</v>
      </c>
      <c r="BK1170" s="94">
        <v>0</v>
      </c>
      <c r="BL1170" s="91">
        <v>18.543199999999999</v>
      </c>
      <c r="BM1170" s="96">
        <v>0.84000680000000005</v>
      </c>
      <c r="BN1170" s="96" t="s">
        <v>566</v>
      </c>
      <c r="BO1170" s="88" t="s">
        <v>430</v>
      </c>
      <c r="BP1170" s="88" t="s">
        <v>566</v>
      </c>
      <c r="BQ1170" s="91">
        <v>21.516999999999999</v>
      </c>
      <c r="BR1170" s="95">
        <v>96.741</v>
      </c>
      <c r="BS1170" s="91">
        <v>0.6</v>
      </c>
      <c r="BT1170" s="90">
        <v>30</v>
      </c>
      <c r="BU1170" s="91">
        <v>0</v>
      </c>
      <c r="BV1170" s="91">
        <v>17.940000000000001</v>
      </c>
      <c r="BW1170" s="96">
        <v>0.81268200000000002</v>
      </c>
      <c r="BX1170" s="96" t="s">
        <v>566</v>
      </c>
      <c r="BY1170" s="96" t="s">
        <v>566</v>
      </c>
      <c r="BZ1170" s="96" t="s">
        <v>566</v>
      </c>
      <c r="CA1170" s="96" t="s">
        <v>566</v>
      </c>
      <c r="CB1170" s="96" t="s">
        <v>566</v>
      </c>
      <c r="CC1170" s="96" t="s">
        <v>566</v>
      </c>
      <c r="CD1170" s="96" t="s">
        <v>566</v>
      </c>
      <c r="CE1170" s="96" t="s">
        <v>566</v>
      </c>
      <c r="CF1170" s="88" t="s">
        <v>566</v>
      </c>
      <c r="CG1170" s="88" t="s">
        <v>566</v>
      </c>
      <c r="CH1170" s="92" t="s">
        <v>566</v>
      </c>
      <c r="CI1170" s="91">
        <v>0</v>
      </c>
      <c r="CJ1170" s="91">
        <v>0</v>
      </c>
      <c r="CK1170" s="90" t="s">
        <v>566</v>
      </c>
      <c r="CL1170" s="91">
        <v>1.0068726300000001E-2</v>
      </c>
      <c r="CM1170" s="91">
        <v>1.79312737E-2</v>
      </c>
      <c r="CN1170" s="88" t="s">
        <v>566</v>
      </c>
      <c r="CO1170" s="91">
        <v>97.5</v>
      </c>
      <c r="CP1170" s="91">
        <v>16.770372314399999</v>
      </c>
      <c r="CQ1170" s="91">
        <v>0.46621037659999998</v>
      </c>
      <c r="CR1170" s="91">
        <v>-4.7467244598000002</v>
      </c>
      <c r="CS1170" s="91">
        <v>-0.1317896234</v>
      </c>
      <c r="CT1170" s="90">
        <v>1</v>
      </c>
      <c r="CU1170" s="96">
        <v>1.016</v>
      </c>
      <c r="CV1170" s="96">
        <v>0.85299999999999998</v>
      </c>
      <c r="CW1170" s="96">
        <v>0.80700000000000005</v>
      </c>
      <c r="CX1170" s="93">
        <v>2326</v>
      </c>
      <c r="CY1170" s="93">
        <v>2317.5120000000002</v>
      </c>
      <c r="CZ1170" s="93">
        <v>85.1</v>
      </c>
      <c r="DA1170" s="90">
        <v>45.3</v>
      </c>
      <c r="DB1170" s="90" t="s">
        <v>566</v>
      </c>
      <c r="DC1170" s="90">
        <v>78</v>
      </c>
      <c r="DD1170" s="91">
        <v>237</v>
      </c>
      <c r="DE1170" s="91">
        <v>1.6329113924000001</v>
      </c>
      <c r="DF1170" s="93">
        <v>6.7000000000000004E-2</v>
      </c>
      <c r="DG1170" s="88" t="s">
        <v>393</v>
      </c>
      <c r="DH1170" s="88" t="s">
        <v>566</v>
      </c>
      <c r="DI1170" s="88">
        <v>1</v>
      </c>
      <c r="DJ1170" s="88" t="s">
        <v>566</v>
      </c>
      <c r="DK1170" s="90">
        <v>0</v>
      </c>
      <c r="DL1170" s="91">
        <v>96.741</v>
      </c>
      <c r="DM1170" s="91">
        <v>0.13207176740000001</v>
      </c>
      <c r="DN1170" s="91">
        <v>24.294571512699999</v>
      </c>
      <c r="DO1170" s="91">
        <v>0.67538043420000005</v>
      </c>
      <c r="DP1170" s="91">
        <v>2.7774747385</v>
      </c>
      <c r="DQ1170" s="91">
        <v>7.7380434200000001E-2</v>
      </c>
      <c r="DR1170" s="91">
        <v>18.935129293100001</v>
      </c>
      <c r="DS1170" s="91">
        <v>0.52638984950000001</v>
      </c>
      <c r="DT1170" s="91">
        <v>-2.5819674811</v>
      </c>
      <c r="DU1170" s="91">
        <v>-7.1610150499999997E-2</v>
      </c>
      <c r="DV1170" s="91">
        <v>105.478887875</v>
      </c>
      <c r="DW1170" s="97"/>
      <c r="DX1170" s="98" t="s">
        <v>689</v>
      </c>
      <c r="DY1170" s="99" t="s">
        <v>689</v>
      </c>
      <c r="DZ1170" s="98" t="s">
        <v>689</v>
      </c>
      <c r="EA1170" s="100" t="s">
        <v>689</v>
      </c>
      <c r="EB1170" s="101" t="s">
        <v>2761</v>
      </c>
      <c r="EC1170" s="38"/>
    </row>
    <row r="1171" spans="1:133" s="9" customFormat="1" ht="15" customHeight="1" x14ac:dyDescent="0.25">
      <c r="A1171" s="17" t="str">
        <f t="shared" ref="A1171:A1234" si="18">CONCATENATE(I1171,"_",G1171)</f>
        <v>207_Дружное (Кумалиягунское и Танеевское)</v>
      </c>
      <c r="B1171" s="87">
        <v>6</v>
      </c>
      <c r="C1171" s="88" t="s">
        <v>733</v>
      </c>
      <c r="D1171" s="88" t="s">
        <v>568</v>
      </c>
      <c r="E1171" s="88" t="s">
        <v>1585</v>
      </c>
      <c r="F1171" s="88" t="s">
        <v>30</v>
      </c>
      <c r="G1171" s="88" t="s">
        <v>1504</v>
      </c>
      <c r="H1171" s="88" t="s">
        <v>1586</v>
      </c>
      <c r="I1171" s="89">
        <v>207</v>
      </c>
      <c r="J1171" s="88" t="s">
        <v>14</v>
      </c>
      <c r="K1171" s="88" t="s">
        <v>688</v>
      </c>
      <c r="L1171" s="88" t="s">
        <v>705</v>
      </c>
      <c r="M1171" s="88" t="s">
        <v>34</v>
      </c>
      <c r="N1171" s="88" t="s">
        <v>6</v>
      </c>
      <c r="O1171" s="90">
        <v>20.5</v>
      </c>
      <c r="P1171" s="90">
        <v>2378.3000000000002</v>
      </c>
      <c r="Q1171" s="90">
        <v>2389</v>
      </c>
      <c r="R1171" s="91">
        <v>32.79</v>
      </c>
      <c r="S1171" s="90" t="s">
        <v>150</v>
      </c>
      <c r="T1171" s="90">
        <v>2487</v>
      </c>
      <c r="U1171" s="90">
        <v>9.8000000000000007</v>
      </c>
      <c r="V1171" s="88" t="s">
        <v>31</v>
      </c>
      <c r="W1171" s="88" t="s">
        <v>156</v>
      </c>
      <c r="X1171" s="88" t="s">
        <v>495</v>
      </c>
      <c r="Y1171" s="90" t="s">
        <v>995</v>
      </c>
      <c r="Z1171" s="90" t="s">
        <v>566</v>
      </c>
      <c r="AA1171" s="90">
        <v>73</v>
      </c>
      <c r="AB1171" s="91" t="s">
        <v>3713</v>
      </c>
      <c r="AC1171" s="88" t="s">
        <v>566</v>
      </c>
      <c r="AD1171" s="90" t="s">
        <v>566</v>
      </c>
      <c r="AE1171" s="90" t="s">
        <v>550</v>
      </c>
      <c r="AF1171" s="90" t="s">
        <v>156</v>
      </c>
      <c r="AG1171" s="91" t="s">
        <v>3424</v>
      </c>
      <c r="AH1171" s="92" t="s">
        <v>1568</v>
      </c>
      <c r="AI1171" s="93">
        <v>1657</v>
      </c>
      <c r="AJ1171" s="88" t="s">
        <v>566</v>
      </c>
      <c r="AK1171" s="90" t="s">
        <v>566</v>
      </c>
      <c r="AL1171" s="91">
        <v>19.899999999999999</v>
      </c>
      <c r="AM1171" s="91">
        <v>18.5</v>
      </c>
      <c r="AN1171" s="91">
        <v>693</v>
      </c>
      <c r="AO1171" s="90">
        <v>1</v>
      </c>
      <c r="AP1171" s="91">
        <v>16.18</v>
      </c>
      <c r="AQ1171" s="91" t="s">
        <v>566</v>
      </c>
      <c r="AR1171" s="91" t="s">
        <v>566</v>
      </c>
      <c r="AS1171" s="91">
        <v>133.72</v>
      </c>
      <c r="AT1171" s="91">
        <v>135.13</v>
      </c>
      <c r="AU1171" s="90">
        <v>0</v>
      </c>
      <c r="AV1171" s="90">
        <v>17</v>
      </c>
      <c r="AW1171" s="91">
        <v>0</v>
      </c>
      <c r="AX1171" s="91" t="s">
        <v>566</v>
      </c>
      <c r="AY1171" s="91">
        <v>157.69999999999999</v>
      </c>
      <c r="AZ1171" s="88" t="s">
        <v>5511</v>
      </c>
      <c r="BA1171" s="91">
        <v>159.13</v>
      </c>
      <c r="BB1171" s="91">
        <v>23.98</v>
      </c>
      <c r="BC1171" s="94">
        <v>7.2825271058999999</v>
      </c>
      <c r="BD1171" s="91">
        <v>174.63499999999999</v>
      </c>
      <c r="BE1171" s="95">
        <v>97.54</v>
      </c>
      <c r="BF1171" s="91">
        <v>3.71</v>
      </c>
      <c r="BG1171" s="91">
        <v>28.8</v>
      </c>
      <c r="BH1171" s="94" t="s">
        <v>566</v>
      </c>
      <c r="BI1171" s="94" t="s">
        <v>566</v>
      </c>
      <c r="BJ1171" s="93">
        <v>691</v>
      </c>
      <c r="BK1171" s="94">
        <v>53</v>
      </c>
      <c r="BL1171" s="91">
        <v>106.73522</v>
      </c>
      <c r="BM1171" s="96">
        <v>4.48287923</v>
      </c>
      <c r="BN1171" s="96" t="s">
        <v>566</v>
      </c>
      <c r="BO1171" s="88" t="s">
        <v>430</v>
      </c>
      <c r="BP1171" s="88" t="s">
        <v>566</v>
      </c>
      <c r="BQ1171" s="91">
        <v>174.63499999999999</v>
      </c>
      <c r="BR1171" s="95">
        <v>97.54</v>
      </c>
      <c r="BS1171" s="91">
        <v>3.71</v>
      </c>
      <c r="BT1171" s="90">
        <v>30</v>
      </c>
      <c r="BU1171" s="91">
        <v>0</v>
      </c>
      <c r="BV1171" s="91">
        <v>111.21</v>
      </c>
      <c r="BW1171" s="96">
        <v>4.67082</v>
      </c>
      <c r="BX1171" s="96" t="s">
        <v>566</v>
      </c>
      <c r="BY1171" s="96" t="s">
        <v>566</v>
      </c>
      <c r="BZ1171" s="96" t="s">
        <v>566</v>
      </c>
      <c r="CA1171" s="96" t="s">
        <v>566</v>
      </c>
      <c r="CB1171" s="96" t="s">
        <v>566</v>
      </c>
      <c r="CC1171" s="96" t="s">
        <v>566</v>
      </c>
      <c r="CD1171" s="96" t="s">
        <v>566</v>
      </c>
      <c r="CE1171" s="96" t="s">
        <v>566</v>
      </c>
      <c r="CF1171" s="88" t="s">
        <v>566</v>
      </c>
      <c r="CG1171" s="88" t="s">
        <v>566</v>
      </c>
      <c r="CH1171" s="92" t="s">
        <v>566</v>
      </c>
      <c r="CI1171" s="91">
        <v>0</v>
      </c>
      <c r="CJ1171" s="91">
        <v>0</v>
      </c>
      <c r="CK1171" s="90" t="s">
        <v>566</v>
      </c>
      <c r="CL1171" s="91">
        <v>-0.81428815590000003</v>
      </c>
      <c r="CM1171" s="91">
        <v>2.2288155899999999E-2</v>
      </c>
      <c r="CN1171" s="88" t="s">
        <v>566</v>
      </c>
      <c r="CO1171" s="91">
        <v>80</v>
      </c>
      <c r="CP1171" s="91">
        <v>565.85085504209997</v>
      </c>
      <c r="CQ1171" s="91">
        <v>12.011929606100001</v>
      </c>
      <c r="CR1171" s="91">
        <v>391.21631831270003</v>
      </c>
      <c r="CS1171" s="91">
        <v>8.3049296061</v>
      </c>
      <c r="CT1171" s="90">
        <v>1.05</v>
      </c>
      <c r="CU1171" s="96">
        <v>1.014</v>
      </c>
      <c r="CV1171" s="96">
        <v>0.86299999999999999</v>
      </c>
      <c r="CW1171" s="96">
        <v>0.80400000000000005</v>
      </c>
      <c r="CX1171" s="93">
        <v>2275</v>
      </c>
      <c r="CY1171" s="93">
        <v>2260.41</v>
      </c>
      <c r="CZ1171" s="93">
        <v>85.1</v>
      </c>
      <c r="DA1171" s="90">
        <v>42</v>
      </c>
      <c r="DB1171" s="90" t="s">
        <v>566</v>
      </c>
      <c r="DC1171" s="90">
        <v>64</v>
      </c>
      <c r="DD1171" s="91">
        <v>225</v>
      </c>
      <c r="DE1171" s="91">
        <v>-29.911111111099999</v>
      </c>
      <c r="DF1171" s="93">
        <v>9.0999999999999998E-2</v>
      </c>
      <c r="DG1171" s="88" t="s">
        <v>393</v>
      </c>
      <c r="DH1171" s="88" t="s">
        <v>566</v>
      </c>
      <c r="DI1171" s="88">
        <v>1</v>
      </c>
      <c r="DJ1171" s="88" t="s">
        <v>566</v>
      </c>
      <c r="DK1171" s="90">
        <v>0</v>
      </c>
      <c r="DL1171" s="91">
        <v>97.54</v>
      </c>
      <c r="DM1171" s="91">
        <v>8.2695522139000008</v>
      </c>
      <c r="DN1171" s="91">
        <v>198.3038620902</v>
      </c>
      <c r="DO1171" s="91">
        <v>4.2096110853999997</v>
      </c>
      <c r="DP1171" s="91">
        <v>23.669325360799998</v>
      </c>
      <c r="DQ1171" s="91">
        <v>0.50261108539999999</v>
      </c>
      <c r="DR1171" s="91">
        <v>642.54420702280004</v>
      </c>
      <c r="DS1171" s="91">
        <v>13.639982541</v>
      </c>
      <c r="DT1171" s="91">
        <v>467.90967029339998</v>
      </c>
      <c r="DU1171" s="91">
        <v>9.9329825409999994</v>
      </c>
      <c r="DV1171" s="91">
        <v>101.3891277778</v>
      </c>
      <c r="DW1171" s="97"/>
      <c r="DX1171" s="98" t="s">
        <v>5565</v>
      </c>
      <c r="DY1171" s="99" t="s">
        <v>689</v>
      </c>
      <c r="DZ1171" s="98" t="s">
        <v>689</v>
      </c>
      <c r="EA1171" s="100" t="s">
        <v>689</v>
      </c>
      <c r="EB1171" s="101" t="s">
        <v>2761</v>
      </c>
      <c r="EC1171" s="38"/>
    </row>
    <row r="1172" spans="1:133" s="9" customFormat="1" ht="15" customHeight="1" x14ac:dyDescent="0.25">
      <c r="A1172" s="17" t="str">
        <f t="shared" si="18"/>
        <v>208_Дружное (Кумалиягунское и Танеевское)</v>
      </c>
      <c r="B1172" s="87">
        <v>7</v>
      </c>
      <c r="C1172" s="88" t="s">
        <v>733</v>
      </c>
      <c r="D1172" s="88" t="s">
        <v>568</v>
      </c>
      <c r="E1172" s="88" t="s">
        <v>1585</v>
      </c>
      <c r="F1172" s="88" t="s">
        <v>30</v>
      </c>
      <c r="G1172" s="88" t="s">
        <v>1504</v>
      </c>
      <c r="H1172" s="88" t="s">
        <v>1586</v>
      </c>
      <c r="I1172" s="89">
        <v>208</v>
      </c>
      <c r="J1172" s="88" t="s">
        <v>14</v>
      </c>
      <c r="K1172" s="88" t="s">
        <v>688</v>
      </c>
      <c r="L1172" s="88" t="s">
        <v>705</v>
      </c>
      <c r="M1172" s="88" t="s">
        <v>1554</v>
      </c>
      <c r="N1172" s="88" t="s">
        <v>9</v>
      </c>
      <c r="O1172" s="90">
        <v>15.2</v>
      </c>
      <c r="P1172" s="90">
        <v>2437</v>
      </c>
      <c r="Q1172" s="90">
        <v>2452.8000000000002</v>
      </c>
      <c r="R1172" s="91">
        <v>34.279000000000003</v>
      </c>
      <c r="S1172" s="90" t="s">
        <v>150</v>
      </c>
      <c r="T1172" s="90">
        <v>2504.1</v>
      </c>
      <c r="U1172" s="90">
        <v>5.6</v>
      </c>
      <c r="V1172" s="88" t="s">
        <v>31</v>
      </c>
      <c r="W1172" s="88" t="s">
        <v>112</v>
      </c>
      <c r="X1172" s="88" t="s">
        <v>563</v>
      </c>
      <c r="Y1172" s="90" t="s">
        <v>975</v>
      </c>
      <c r="Z1172" s="90" t="s">
        <v>566</v>
      </c>
      <c r="AA1172" s="90">
        <v>73</v>
      </c>
      <c r="AB1172" s="91" t="s">
        <v>3898</v>
      </c>
      <c r="AC1172" s="88" t="s">
        <v>566</v>
      </c>
      <c r="AD1172" s="90" t="s">
        <v>566</v>
      </c>
      <c r="AE1172" s="90" t="s">
        <v>566</v>
      </c>
      <c r="AF1172" s="90" t="s">
        <v>112</v>
      </c>
      <c r="AG1172" s="91" t="s">
        <v>3432</v>
      </c>
      <c r="AH1172" s="92" t="s">
        <v>2594</v>
      </c>
      <c r="AI1172" s="93">
        <v>850</v>
      </c>
      <c r="AJ1172" s="88" t="s">
        <v>566</v>
      </c>
      <c r="AK1172" s="90" t="s">
        <v>566</v>
      </c>
      <c r="AL1172" s="91">
        <v>19.899999999999999</v>
      </c>
      <c r="AM1172" s="91">
        <v>18.5</v>
      </c>
      <c r="AN1172" s="91">
        <v>1584</v>
      </c>
      <c r="AO1172" s="90">
        <v>18</v>
      </c>
      <c r="AP1172" s="91">
        <v>33.46</v>
      </c>
      <c r="AQ1172" s="91" t="s">
        <v>566</v>
      </c>
      <c r="AR1172" s="91" t="s">
        <v>566</v>
      </c>
      <c r="AS1172" s="91">
        <v>87.51</v>
      </c>
      <c r="AT1172" s="91">
        <v>88.46</v>
      </c>
      <c r="AU1172" s="90" t="s">
        <v>566</v>
      </c>
      <c r="AV1172" s="90">
        <v>0</v>
      </c>
      <c r="AW1172" s="91" t="s">
        <v>566</v>
      </c>
      <c r="AX1172" s="91" t="s">
        <v>566</v>
      </c>
      <c r="AY1172" s="91">
        <v>150.13</v>
      </c>
      <c r="AZ1172" s="88" t="s">
        <v>4928</v>
      </c>
      <c r="BA1172" s="91">
        <v>151.1</v>
      </c>
      <c r="BB1172" s="91">
        <v>62.62</v>
      </c>
      <c r="BC1172" s="94">
        <v>1.3541715999999999</v>
      </c>
      <c r="BD1172" s="91">
        <v>85.78</v>
      </c>
      <c r="BE1172" s="95">
        <v>93.936000000000007</v>
      </c>
      <c r="BF1172" s="91">
        <v>4.45</v>
      </c>
      <c r="BG1172" s="91">
        <v>31</v>
      </c>
      <c r="BH1172" s="94" t="s">
        <v>566</v>
      </c>
      <c r="BI1172" s="94" t="s">
        <v>566</v>
      </c>
      <c r="BJ1172" s="93">
        <v>744</v>
      </c>
      <c r="BK1172" s="94">
        <v>0</v>
      </c>
      <c r="BL1172" s="91">
        <v>137.86203</v>
      </c>
      <c r="BM1172" s="96">
        <v>6.2293766499999998</v>
      </c>
      <c r="BN1172" s="96" t="s">
        <v>566</v>
      </c>
      <c r="BO1172" s="88" t="s">
        <v>430</v>
      </c>
      <c r="BP1172" s="88" t="s">
        <v>566</v>
      </c>
      <c r="BQ1172" s="91">
        <v>85.78</v>
      </c>
      <c r="BR1172" s="95">
        <v>93.936000000000007</v>
      </c>
      <c r="BS1172" s="91">
        <v>4.45</v>
      </c>
      <c r="BT1172" s="90">
        <v>30</v>
      </c>
      <c r="BU1172" s="91">
        <v>0</v>
      </c>
      <c r="BV1172" s="91">
        <v>133.41</v>
      </c>
      <c r="BW1172" s="96">
        <v>6.0282090000000004</v>
      </c>
      <c r="BX1172" s="96" t="s">
        <v>566</v>
      </c>
      <c r="BY1172" s="96" t="s">
        <v>566</v>
      </c>
      <c r="BZ1172" s="96" t="s">
        <v>566</v>
      </c>
      <c r="CA1172" s="96" t="s">
        <v>566</v>
      </c>
      <c r="CB1172" s="96" t="s">
        <v>566</v>
      </c>
      <c r="CC1172" s="96" t="s">
        <v>566</v>
      </c>
      <c r="CD1172" s="96" t="s">
        <v>566</v>
      </c>
      <c r="CE1172" s="96" t="s">
        <v>566</v>
      </c>
      <c r="CF1172" s="88" t="s">
        <v>566</v>
      </c>
      <c r="CG1172" s="88" t="s">
        <v>566</v>
      </c>
      <c r="CH1172" s="92" t="s">
        <v>566</v>
      </c>
      <c r="CI1172" s="91">
        <v>0</v>
      </c>
      <c r="CJ1172" s="91">
        <v>0</v>
      </c>
      <c r="CK1172" s="90" t="s">
        <v>566</v>
      </c>
      <c r="CL1172" s="91">
        <v>0.77845975460000005</v>
      </c>
      <c r="CM1172" s="91">
        <v>-1.2459754599999999E-2</v>
      </c>
      <c r="CN1172" s="88" t="s">
        <v>566</v>
      </c>
      <c r="CO1172" s="91">
        <v>97.5</v>
      </c>
      <c r="CP1172" s="91">
        <v>71.559057846900004</v>
      </c>
      <c r="CQ1172" s="91">
        <v>3.7099561416000002</v>
      </c>
      <c r="CR1172" s="91">
        <v>-14.220942153099999</v>
      </c>
      <c r="CS1172" s="91">
        <v>-0.73704385839999997</v>
      </c>
      <c r="CT1172" s="90" t="s">
        <v>566</v>
      </c>
      <c r="CU1172" s="96">
        <v>1.0152399999999999</v>
      </c>
      <c r="CV1172" s="96">
        <v>0.85489999999999999</v>
      </c>
      <c r="CW1172" s="96">
        <v>0.80547999999999997</v>
      </c>
      <c r="CX1172" s="93">
        <v>2338</v>
      </c>
      <c r="CY1172" s="93">
        <v>2328.116</v>
      </c>
      <c r="CZ1172" s="93">
        <v>85.1</v>
      </c>
      <c r="DA1172" s="90">
        <v>45.3</v>
      </c>
      <c r="DB1172" s="90" t="s">
        <v>566</v>
      </c>
      <c r="DC1172" s="90">
        <v>78</v>
      </c>
      <c r="DD1172" s="91">
        <v>237</v>
      </c>
      <c r="DE1172" s="91">
        <v>-36.654008438799998</v>
      </c>
      <c r="DF1172" s="93">
        <v>0.10349999999999999</v>
      </c>
      <c r="DG1172" s="88" t="s">
        <v>393</v>
      </c>
      <c r="DH1172" s="88" t="s">
        <v>566</v>
      </c>
      <c r="DI1172" s="88">
        <v>1</v>
      </c>
      <c r="DJ1172" s="88" t="s">
        <v>566</v>
      </c>
      <c r="DK1172" s="90" t="s">
        <v>566</v>
      </c>
      <c r="DL1172" s="91">
        <v>93.936000000000007</v>
      </c>
      <c r="DM1172" s="91" t="s">
        <v>566</v>
      </c>
      <c r="DN1172" s="91">
        <v>45.807649410300002</v>
      </c>
      <c r="DO1172" s="91">
        <v>2.3748431798</v>
      </c>
      <c r="DP1172" s="91">
        <v>-39.9723505897</v>
      </c>
      <c r="DQ1172" s="91">
        <v>-2.0721568202</v>
      </c>
      <c r="DR1172" s="91">
        <v>38.2134790645</v>
      </c>
      <c r="DS1172" s="91">
        <v>1.9811654263</v>
      </c>
      <c r="DT1172" s="91">
        <v>-47.566520935500002</v>
      </c>
      <c r="DU1172" s="91">
        <v>-2.4658345737</v>
      </c>
      <c r="DV1172" s="91">
        <v>105.51211933330001</v>
      </c>
      <c r="DW1172" s="97"/>
      <c r="DX1172" s="98" t="s">
        <v>566</v>
      </c>
      <c r="DY1172" s="99" t="s">
        <v>689</v>
      </c>
      <c r="DZ1172" s="98" t="s">
        <v>689</v>
      </c>
      <c r="EA1172" s="100" t="s">
        <v>566</v>
      </c>
      <c r="EB1172" s="101" t="s">
        <v>2761</v>
      </c>
      <c r="EC1172" s="38"/>
    </row>
    <row r="1173" spans="1:133" s="9" customFormat="1" ht="15" customHeight="1" x14ac:dyDescent="0.25">
      <c r="A1173" s="17" t="str">
        <f t="shared" si="18"/>
        <v>212_Дружное (Кумалиягунское и Танеевское)</v>
      </c>
      <c r="B1173" s="87">
        <v>8</v>
      </c>
      <c r="C1173" s="88" t="s">
        <v>733</v>
      </c>
      <c r="D1173" s="88" t="s">
        <v>568</v>
      </c>
      <c r="E1173" s="88" t="s">
        <v>1585</v>
      </c>
      <c r="F1173" s="88" t="s">
        <v>30</v>
      </c>
      <c r="G1173" s="88" t="s">
        <v>1504</v>
      </c>
      <c r="H1173" s="88" t="s">
        <v>1586</v>
      </c>
      <c r="I1173" s="89">
        <v>212</v>
      </c>
      <c r="J1173" s="88" t="s">
        <v>15</v>
      </c>
      <c r="K1173" s="88" t="s">
        <v>1593</v>
      </c>
      <c r="L1173" s="88" t="s">
        <v>385</v>
      </c>
      <c r="M1173" s="88" t="s">
        <v>34</v>
      </c>
      <c r="N1173" s="88" t="s">
        <v>6</v>
      </c>
      <c r="O1173" s="90">
        <v>14.2</v>
      </c>
      <c r="P1173" s="90">
        <v>2388</v>
      </c>
      <c r="Q1173" s="90">
        <v>2400.1999999999998</v>
      </c>
      <c r="R1173" s="91">
        <v>36.921999999999997</v>
      </c>
      <c r="S1173" s="90" t="s">
        <v>150</v>
      </c>
      <c r="T1173" s="90">
        <v>2500</v>
      </c>
      <c r="U1173" s="90">
        <v>7.5</v>
      </c>
      <c r="V1173" s="88" t="s">
        <v>31</v>
      </c>
      <c r="W1173" s="88" t="s">
        <v>156</v>
      </c>
      <c r="X1173" s="88" t="s">
        <v>341</v>
      </c>
      <c r="Y1173" s="90" t="s">
        <v>911</v>
      </c>
      <c r="Z1173" s="90" t="s">
        <v>566</v>
      </c>
      <c r="AA1173" s="90">
        <v>73</v>
      </c>
      <c r="AB1173" s="91" t="s">
        <v>4339</v>
      </c>
      <c r="AC1173" s="88" t="s">
        <v>566</v>
      </c>
      <c r="AD1173" s="90" t="s">
        <v>566</v>
      </c>
      <c r="AE1173" s="90" t="s">
        <v>4819</v>
      </c>
      <c r="AF1173" s="90" t="s">
        <v>156</v>
      </c>
      <c r="AG1173" s="91" t="s">
        <v>3451</v>
      </c>
      <c r="AH1173" s="92" t="s">
        <v>2776</v>
      </c>
      <c r="AI1173" s="93">
        <v>631</v>
      </c>
      <c r="AJ1173" s="88" t="s">
        <v>722</v>
      </c>
      <c r="AK1173" s="90" t="s">
        <v>566</v>
      </c>
      <c r="AL1173" s="91">
        <v>15.1</v>
      </c>
      <c r="AM1173" s="91">
        <v>13.0668640551</v>
      </c>
      <c r="AN1173" s="91">
        <v>1627</v>
      </c>
      <c r="AO1173" s="90">
        <v>4.5999999999999996</v>
      </c>
      <c r="AP1173" s="91">
        <v>29.178000000000001</v>
      </c>
      <c r="AQ1173" s="91">
        <v>42.44</v>
      </c>
      <c r="AR1173" s="91" t="s">
        <v>566</v>
      </c>
      <c r="AS1173" s="91">
        <v>68.206488845899997</v>
      </c>
      <c r="AT1173" s="91">
        <v>69.174780449599993</v>
      </c>
      <c r="AU1173" s="90">
        <v>725</v>
      </c>
      <c r="AV1173" s="90">
        <v>9</v>
      </c>
      <c r="AW1173" s="91">
        <v>18.015000000000001</v>
      </c>
      <c r="AX1173" s="91" t="s">
        <v>566</v>
      </c>
      <c r="AY1173" s="91">
        <v>164.62</v>
      </c>
      <c r="AZ1173" s="88" t="s">
        <v>4928</v>
      </c>
      <c r="BA1173" s="91">
        <v>165.6</v>
      </c>
      <c r="BB1173" s="91">
        <v>96.413511154099993</v>
      </c>
      <c r="BC1173" s="94">
        <v>1.4816595547</v>
      </c>
      <c r="BD1173" s="91">
        <v>142.852</v>
      </c>
      <c r="BE1173" s="95">
        <v>98.774000000000001</v>
      </c>
      <c r="BF1173" s="91">
        <v>1.51</v>
      </c>
      <c r="BG1173" s="91">
        <v>31</v>
      </c>
      <c r="BH1173" s="94" t="s">
        <v>566</v>
      </c>
      <c r="BI1173" s="94" t="s">
        <v>566</v>
      </c>
      <c r="BJ1173" s="93">
        <v>743</v>
      </c>
      <c r="BK1173" s="94">
        <v>1</v>
      </c>
      <c r="BL1173" s="91">
        <v>46.793590000000002</v>
      </c>
      <c r="BM1173" s="96">
        <v>1.96533096</v>
      </c>
      <c r="BN1173" s="96" t="s">
        <v>566</v>
      </c>
      <c r="BO1173" s="88" t="s">
        <v>430</v>
      </c>
      <c r="BP1173" s="88" t="s">
        <v>566</v>
      </c>
      <c r="BQ1173" s="91">
        <v>142.852</v>
      </c>
      <c r="BR1173" s="95">
        <v>98.774000000000001</v>
      </c>
      <c r="BS1173" s="91">
        <v>1.51</v>
      </c>
      <c r="BT1173" s="90">
        <v>30</v>
      </c>
      <c r="BU1173" s="91">
        <v>0</v>
      </c>
      <c r="BV1173" s="91">
        <v>45.36</v>
      </c>
      <c r="BW1173" s="96">
        <v>1.9051199999999999</v>
      </c>
      <c r="BX1173" s="96" t="s">
        <v>566</v>
      </c>
      <c r="BY1173" s="96" t="s">
        <v>566</v>
      </c>
      <c r="BZ1173" s="96" t="s">
        <v>566</v>
      </c>
      <c r="CA1173" s="96" t="s">
        <v>566</v>
      </c>
      <c r="CB1173" s="96" t="s">
        <v>566</v>
      </c>
      <c r="CC1173" s="96" t="s">
        <v>566</v>
      </c>
      <c r="CD1173" s="96" t="s">
        <v>566</v>
      </c>
      <c r="CE1173" s="96" t="s">
        <v>566</v>
      </c>
      <c r="CF1173" s="88" t="s">
        <v>566</v>
      </c>
      <c r="CG1173" s="88" t="s">
        <v>566</v>
      </c>
      <c r="CH1173" s="92" t="s">
        <v>566</v>
      </c>
      <c r="CI1173" s="91">
        <v>0</v>
      </c>
      <c r="CJ1173" s="91">
        <v>0</v>
      </c>
      <c r="CK1173" s="90" t="s">
        <v>566</v>
      </c>
      <c r="CL1173" s="91">
        <v>-0.38378064429999997</v>
      </c>
      <c r="CM1173" s="91">
        <v>-6.2193557E-3</v>
      </c>
      <c r="CN1173" s="88" t="s">
        <v>566</v>
      </c>
      <c r="CO1173" s="91">
        <v>80</v>
      </c>
      <c r="CP1173" s="91">
        <v>125.37806374199999</v>
      </c>
      <c r="CQ1173" s="91">
        <v>1.3266121125999999</v>
      </c>
      <c r="CR1173" s="91">
        <v>-17.473972973999999</v>
      </c>
      <c r="CS1173" s="91">
        <v>-0.18538788740000001</v>
      </c>
      <c r="CT1173" s="90">
        <v>1.75</v>
      </c>
      <c r="CU1173" s="96">
        <v>1.014</v>
      </c>
      <c r="CV1173" s="96">
        <v>0.86299999999999999</v>
      </c>
      <c r="CW1173" s="96">
        <v>0.80400000000000005</v>
      </c>
      <c r="CX1173" s="93">
        <v>2275</v>
      </c>
      <c r="CY1173" s="93">
        <v>2264.9780000000001</v>
      </c>
      <c r="CZ1173" s="93">
        <v>86.1</v>
      </c>
      <c r="DA1173" s="90">
        <v>42</v>
      </c>
      <c r="DB1173" s="90" t="s">
        <v>566</v>
      </c>
      <c r="DC1173" s="90">
        <v>64</v>
      </c>
      <c r="DD1173" s="91">
        <v>225</v>
      </c>
      <c r="DE1173" s="91">
        <v>-26.835555555599999</v>
      </c>
      <c r="DF1173" s="93">
        <v>9.0999999999999998E-2</v>
      </c>
      <c r="DG1173" s="88" t="s">
        <v>393</v>
      </c>
      <c r="DH1173" s="88" t="s">
        <v>566</v>
      </c>
      <c r="DI1173" s="88">
        <v>1</v>
      </c>
      <c r="DJ1173" s="88" t="s">
        <v>566</v>
      </c>
      <c r="DK1173" s="90">
        <v>0</v>
      </c>
      <c r="DL1173" s="91">
        <v>98.774000000000001</v>
      </c>
      <c r="DM1173" s="91">
        <v>1.8163578684999999</v>
      </c>
      <c r="DN1173" s="91">
        <v>175.12143961659999</v>
      </c>
      <c r="DO1173" s="91">
        <v>1.8529415436000001</v>
      </c>
      <c r="DP1173" s="91">
        <v>32.269402900599999</v>
      </c>
      <c r="DQ1173" s="91">
        <v>0.34094154360000001</v>
      </c>
      <c r="DR1173" s="91">
        <v>153.70020283439999</v>
      </c>
      <c r="DS1173" s="91">
        <v>1.6262856889999999</v>
      </c>
      <c r="DT1173" s="91">
        <v>10.8481661184</v>
      </c>
      <c r="DU1173" s="91">
        <v>0.114285689</v>
      </c>
      <c r="DV1173" s="91" t="s">
        <v>566</v>
      </c>
      <c r="DW1173" s="97"/>
      <c r="DX1173" s="98" t="s">
        <v>689</v>
      </c>
      <c r="DY1173" s="99" t="s">
        <v>689</v>
      </c>
      <c r="DZ1173" s="98" t="s">
        <v>689</v>
      </c>
      <c r="EA1173" s="100" t="s">
        <v>689</v>
      </c>
      <c r="EB1173" s="101" t="s">
        <v>2761</v>
      </c>
      <c r="EC1173" s="38"/>
    </row>
    <row r="1174" spans="1:133" s="9" customFormat="1" ht="15" customHeight="1" x14ac:dyDescent="0.25">
      <c r="A1174" s="17" t="str">
        <f t="shared" si="18"/>
        <v>215_Дружное (Кумалиягунское и Танеевское)</v>
      </c>
      <c r="B1174" s="87">
        <v>9</v>
      </c>
      <c r="C1174" s="88" t="s">
        <v>733</v>
      </c>
      <c r="D1174" s="88" t="s">
        <v>568</v>
      </c>
      <c r="E1174" s="88" t="s">
        <v>1585</v>
      </c>
      <c r="F1174" s="88" t="s">
        <v>30</v>
      </c>
      <c r="G1174" s="88" t="s">
        <v>1504</v>
      </c>
      <c r="H1174" s="88" t="s">
        <v>1586</v>
      </c>
      <c r="I1174" s="89">
        <v>215</v>
      </c>
      <c r="J1174" s="88" t="s">
        <v>13</v>
      </c>
      <c r="K1174" s="88" t="s">
        <v>688</v>
      </c>
      <c r="L1174" s="88" t="s">
        <v>705</v>
      </c>
      <c r="M1174" s="88" t="s">
        <v>34</v>
      </c>
      <c r="N1174" s="88" t="s">
        <v>6</v>
      </c>
      <c r="O1174" s="90">
        <v>13</v>
      </c>
      <c r="P1174" s="90">
        <v>2353</v>
      </c>
      <c r="Q1174" s="90">
        <v>2370</v>
      </c>
      <c r="R1174" s="91">
        <v>10.613</v>
      </c>
      <c r="S1174" s="90" t="s">
        <v>150</v>
      </c>
      <c r="T1174" s="90">
        <v>2480</v>
      </c>
      <c r="U1174" s="90">
        <v>11</v>
      </c>
      <c r="V1174" s="88" t="s">
        <v>31</v>
      </c>
      <c r="W1174" s="88" t="s">
        <v>190</v>
      </c>
      <c r="X1174" s="88" t="s">
        <v>326</v>
      </c>
      <c r="Y1174" s="90" t="s">
        <v>1011</v>
      </c>
      <c r="Z1174" s="90" t="s">
        <v>566</v>
      </c>
      <c r="AA1174" s="90">
        <v>73</v>
      </c>
      <c r="AB1174" s="91" t="s">
        <v>3864</v>
      </c>
      <c r="AC1174" s="88" t="s">
        <v>566</v>
      </c>
      <c r="AD1174" s="90" t="s">
        <v>566</v>
      </c>
      <c r="AE1174" s="90" t="s">
        <v>1997</v>
      </c>
      <c r="AF1174" s="90" t="s">
        <v>190</v>
      </c>
      <c r="AG1174" s="91" t="s">
        <v>3421</v>
      </c>
      <c r="AH1174" s="92" t="s">
        <v>1987</v>
      </c>
      <c r="AI1174" s="93">
        <v>1281</v>
      </c>
      <c r="AJ1174" s="88" t="s">
        <v>566</v>
      </c>
      <c r="AK1174" s="90" t="s">
        <v>566</v>
      </c>
      <c r="AL1174" s="91">
        <v>13.5</v>
      </c>
      <c r="AM1174" s="91">
        <v>11.6</v>
      </c>
      <c r="AN1174" s="91">
        <v>1069</v>
      </c>
      <c r="AO1174" s="90">
        <v>12</v>
      </c>
      <c r="AP1174" s="91">
        <v>9.0969999999999995</v>
      </c>
      <c r="AQ1174" s="91" t="s">
        <v>566</v>
      </c>
      <c r="AR1174" s="91" t="s">
        <v>566</v>
      </c>
      <c r="AS1174" s="91">
        <v>116.89</v>
      </c>
      <c r="AT1174" s="91">
        <v>118.81</v>
      </c>
      <c r="AU1174" s="90">
        <v>152</v>
      </c>
      <c r="AV1174" s="90">
        <v>30</v>
      </c>
      <c r="AW1174" s="91">
        <v>3.2000000000000001E-2</v>
      </c>
      <c r="AX1174" s="91" t="s">
        <v>566</v>
      </c>
      <c r="AY1174" s="91">
        <v>227.64</v>
      </c>
      <c r="AZ1174" s="88" t="s">
        <v>4928</v>
      </c>
      <c r="BA1174" s="91">
        <v>229.6</v>
      </c>
      <c r="BB1174" s="91">
        <v>110.75</v>
      </c>
      <c r="BC1174" s="94">
        <v>2.5203431151000002</v>
      </c>
      <c r="BD1174" s="91">
        <v>279.12799999999999</v>
      </c>
      <c r="BE1174" s="95">
        <v>97.805999999999997</v>
      </c>
      <c r="BF1174" s="91">
        <v>5.29</v>
      </c>
      <c r="BG1174" s="91">
        <v>31</v>
      </c>
      <c r="BH1174" s="94" t="s">
        <v>566</v>
      </c>
      <c r="BI1174" s="94" t="s">
        <v>566</v>
      </c>
      <c r="BJ1174" s="93">
        <v>744</v>
      </c>
      <c r="BK1174" s="94">
        <v>0</v>
      </c>
      <c r="BL1174" s="91">
        <v>163.83649</v>
      </c>
      <c r="BM1174" s="96">
        <v>6.88113274</v>
      </c>
      <c r="BN1174" s="96" t="s">
        <v>566</v>
      </c>
      <c r="BO1174" s="88" t="s">
        <v>430</v>
      </c>
      <c r="BP1174" s="88" t="s">
        <v>566</v>
      </c>
      <c r="BQ1174" s="91">
        <v>279.12799999999999</v>
      </c>
      <c r="BR1174" s="95">
        <v>97.805999999999997</v>
      </c>
      <c r="BS1174" s="91">
        <v>5.29</v>
      </c>
      <c r="BT1174" s="90">
        <v>30</v>
      </c>
      <c r="BU1174" s="91">
        <v>0</v>
      </c>
      <c r="BV1174" s="91">
        <v>158.55000000000001</v>
      </c>
      <c r="BW1174" s="96">
        <v>6.6590999999999996</v>
      </c>
      <c r="BX1174" s="96" t="s">
        <v>566</v>
      </c>
      <c r="BY1174" s="96" t="s">
        <v>566</v>
      </c>
      <c r="BZ1174" s="96" t="s">
        <v>566</v>
      </c>
      <c r="CA1174" s="96" t="s">
        <v>566</v>
      </c>
      <c r="CB1174" s="96" t="s">
        <v>566</v>
      </c>
      <c r="CC1174" s="96" t="s">
        <v>566</v>
      </c>
      <c r="CD1174" s="96" t="s">
        <v>566</v>
      </c>
      <c r="CE1174" s="96" t="s">
        <v>566</v>
      </c>
      <c r="CF1174" s="88" t="s">
        <v>566</v>
      </c>
      <c r="CG1174" s="88" t="s">
        <v>566</v>
      </c>
      <c r="CH1174" s="92" t="s">
        <v>566</v>
      </c>
      <c r="CI1174" s="91">
        <v>0</v>
      </c>
      <c r="CJ1174" s="91">
        <v>0</v>
      </c>
      <c r="CK1174" s="90" t="s">
        <v>566</v>
      </c>
      <c r="CL1174" s="91">
        <v>-1.37363851E-2</v>
      </c>
      <c r="CM1174" s="91">
        <v>-2.636149E-4</v>
      </c>
      <c r="CN1174" s="88" t="s">
        <v>566</v>
      </c>
      <c r="CO1174" s="91">
        <v>80</v>
      </c>
      <c r="CP1174" s="91">
        <v>372.10311349739999</v>
      </c>
      <c r="CQ1174" s="91">
        <v>7.0454583732999998</v>
      </c>
      <c r="CR1174" s="91">
        <v>92.975371561900005</v>
      </c>
      <c r="CS1174" s="91">
        <v>1.7604583733000001</v>
      </c>
      <c r="CT1174" s="90">
        <v>3.33</v>
      </c>
      <c r="CU1174" s="96">
        <v>1.014</v>
      </c>
      <c r="CV1174" s="96">
        <v>0.86299999999999999</v>
      </c>
      <c r="CW1174" s="96">
        <v>0.80400000000000005</v>
      </c>
      <c r="CX1174" s="93">
        <v>2275</v>
      </c>
      <c r="CY1174" s="93">
        <v>2254.9870000000001</v>
      </c>
      <c r="CZ1174" s="93">
        <v>87.4</v>
      </c>
      <c r="DA1174" s="90">
        <v>42</v>
      </c>
      <c r="DB1174" s="90" t="s">
        <v>566</v>
      </c>
      <c r="DC1174" s="90">
        <v>64</v>
      </c>
      <c r="DD1174" s="91">
        <v>225</v>
      </c>
      <c r="DE1174" s="91">
        <v>1.1733333333</v>
      </c>
      <c r="DF1174" s="93">
        <v>9.0999999999999998E-2</v>
      </c>
      <c r="DG1174" s="88" t="s">
        <v>393</v>
      </c>
      <c r="DH1174" s="88" t="s">
        <v>566</v>
      </c>
      <c r="DI1174" s="88">
        <v>1</v>
      </c>
      <c r="DJ1174" s="88" t="s">
        <v>566</v>
      </c>
      <c r="DK1174" s="90">
        <v>0</v>
      </c>
      <c r="DL1174" s="91">
        <v>97.805999999999997</v>
      </c>
      <c r="DM1174" s="91">
        <v>3.6036936717999999</v>
      </c>
      <c r="DN1174" s="91">
        <v>399.10907415200001</v>
      </c>
      <c r="DO1174" s="91">
        <v>7.5567934434000001</v>
      </c>
      <c r="DP1174" s="91">
        <v>119.98133221649999</v>
      </c>
      <c r="DQ1174" s="91">
        <v>2.2717934434</v>
      </c>
      <c r="DR1174" s="91">
        <v>532.04933370480001</v>
      </c>
      <c r="DS1174" s="91">
        <v>10.0739050473</v>
      </c>
      <c r="DT1174" s="91">
        <v>252.92159176929999</v>
      </c>
      <c r="DU1174" s="91">
        <v>4.7889050473000001</v>
      </c>
      <c r="DV1174" s="91">
        <v>101.3860983333</v>
      </c>
      <c r="DW1174" s="97"/>
      <c r="DX1174" s="98" t="s">
        <v>689</v>
      </c>
      <c r="DY1174" s="99" t="s">
        <v>689</v>
      </c>
      <c r="DZ1174" s="98" t="s">
        <v>689</v>
      </c>
      <c r="EA1174" s="100" t="s">
        <v>689</v>
      </c>
      <c r="EB1174" s="101" t="s">
        <v>2761</v>
      </c>
      <c r="EC1174" s="38"/>
    </row>
    <row r="1175" spans="1:133" s="9" customFormat="1" ht="15" customHeight="1" x14ac:dyDescent="0.25">
      <c r="A1175" s="17" t="str">
        <f t="shared" si="18"/>
        <v>217_Дружное (Кумалиягунское и Танеевское)</v>
      </c>
      <c r="B1175" s="87">
        <v>10</v>
      </c>
      <c r="C1175" s="88" t="s">
        <v>733</v>
      </c>
      <c r="D1175" s="88" t="s">
        <v>568</v>
      </c>
      <c r="E1175" s="88" t="s">
        <v>1585</v>
      </c>
      <c r="F1175" s="88" t="s">
        <v>30</v>
      </c>
      <c r="G1175" s="88" t="s">
        <v>1504</v>
      </c>
      <c r="H1175" s="88" t="s">
        <v>1586</v>
      </c>
      <c r="I1175" s="89">
        <v>217</v>
      </c>
      <c r="J1175" s="88" t="s">
        <v>14</v>
      </c>
      <c r="K1175" s="88" t="s">
        <v>688</v>
      </c>
      <c r="L1175" s="88" t="s">
        <v>705</v>
      </c>
      <c r="M1175" s="88" t="s">
        <v>34</v>
      </c>
      <c r="N1175" s="88" t="s">
        <v>6</v>
      </c>
      <c r="O1175" s="90">
        <v>9.1999999999999993</v>
      </c>
      <c r="P1175" s="90">
        <v>2564.8000000000002</v>
      </c>
      <c r="Q1175" s="90">
        <v>2574</v>
      </c>
      <c r="R1175" s="91">
        <v>219.17699999999999</v>
      </c>
      <c r="S1175" s="90" t="s">
        <v>150</v>
      </c>
      <c r="T1175" s="90">
        <v>2665</v>
      </c>
      <c r="U1175" s="90">
        <v>9.1999999999999993</v>
      </c>
      <c r="V1175" s="88" t="s">
        <v>31</v>
      </c>
      <c r="W1175" s="88" t="s">
        <v>190</v>
      </c>
      <c r="X1175" s="88" t="s">
        <v>470</v>
      </c>
      <c r="Y1175" s="90" t="s">
        <v>968</v>
      </c>
      <c r="Z1175" s="90" t="s">
        <v>566</v>
      </c>
      <c r="AA1175" s="90">
        <v>73</v>
      </c>
      <c r="AB1175" s="91" t="s">
        <v>4340</v>
      </c>
      <c r="AC1175" s="88" t="s">
        <v>566</v>
      </c>
      <c r="AD1175" s="90" t="s">
        <v>566</v>
      </c>
      <c r="AE1175" s="90" t="s">
        <v>1931</v>
      </c>
      <c r="AF1175" s="90" t="s">
        <v>190</v>
      </c>
      <c r="AG1175" s="91" t="s">
        <v>3415</v>
      </c>
      <c r="AH1175" s="92" t="s">
        <v>2464</v>
      </c>
      <c r="AI1175" s="93">
        <v>972</v>
      </c>
      <c r="AJ1175" s="88" t="s">
        <v>566</v>
      </c>
      <c r="AK1175" s="90" t="s">
        <v>566</v>
      </c>
      <c r="AL1175" s="91">
        <v>18.3</v>
      </c>
      <c r="AM1175" s="91">
        <v>16.5507031876</v>
      </c>
      <c r="AN1175" s="91">
        <v>1649</v>
      </c>
      <c r="AO1175" s="90">
        <v>17.399999999999999</v>
      </c>
      <c r="AP1175" s="91">
        <v>139.786</v>
      </c>
      <c r="AQ1175" s="91" t="s">
        <v>566</v>
      </c>
      <c r="AR1175" s="91" t="s">
        <v>566</v>
      </c>
      <c r="AS1175" s="91">
        <v>86.85</v>
      </c>
      <c r="AT1175" s="91">
        <v>88.24</v>
      </c>
      <c r="AU1175" s="90">
        <v>0</v>
      </c>
      <c r="AV1175" s="90">
        <v>10</v>
      </c>
      <c r="AW1175" s="91">
        <v>0</v>
      </c>
      <c r="AX1175" s="91" t="s">
        <v>566</v>
      </c>
      <c r="AY1175" s="91">
        <v>226.78</v>
      </c>
      <c r="AZ1175" s="88" t="s">
        <v>4928</v>
      </c>
      <c r="BA1175" s="91">
        <v>228.2</v>
      </c>
      <c r="BB1175" s="91">
        <v>139.93</v>
      </c>
      <c r="BC1175" s="94">
        <v>1.7688915887000001</v>
      </c>
      <c r="BD1175" s="91">
        <v>247.52099999999999</v>
      </c>
      <c r="BE1175" s="95">
        <v>97.710999999999999</v>
      </c>
      <c r="BF1175" s="91">
        <v>4.8899999999999997</v>
      </c>
      <c r="BG1175" s="91">
        <v>31</v>
      </c>
      <c r="BH1175" s="94" t="s">
        <v>566</v>
      </c>
      <c r="BI1175" s="94" t="s">
        <v>566</v>
      </c>
      <c r="BJ1175" s="93">
        <v>744</v>
      </c>
      <c r="BK1175" s="94">
        <v>0</v>
      </c>
      <c r="BL1175" s="91">
        <v>151.57542000000001</v>
      </c>
      <c r="BM1175" s="96">
        <v>6.3661677000000001</v>
      </c>
      <c r="BN1175" s="96" t="s">
        <v>566</v>
      </c>
      <c r="BO1175" s="88" t="s">
        <v>430</v>
      </c>
      <c r="BP1175" s="88" t="s">
        <v>566</v>
      </c>
      <c r="BQ1175" s="91">
        <v>247.52099999999999</v>
      </c>
      <c r="BR1175" s="95">
        <v>97.710999999999999</v>
      </c>
      <c r="BS1175" s="91">
        <v>4.8899999999999997</v>
      </c>
      <c r="BT1175" s="90">
        <v>30</v>
      </c>
      <c r="BU1175" s="91">
        <v>0</v>
      </c>
      <c r="BV1175" s="91">
        <v>146.69999999999999</v>
      </c>
      <c r="BW1175" s="96">
        <v>6.1614000000000004</v>
      </c>
      <c r="BX1175" s="96" t="s">
        <v>566</v>
      </c>
      <c r="BY1175" s="96" t="s">
        <v>566</v>
      </c>
      <c r="BZ1175" s="96" t="s">
        <v>566</v>
      </c>
      <c r="CA1175" s="96" t="s">
        <v>566</v>
      </c>
      <c r="CB1175" s="96" t="s">
        <v>566</v>
      </c>
      <c r="CC1175" s="96" t="s">
        <v>566</v>
      </c>
      <c r="CD1175" s="96" t="s">
        <v>566</v>
      </c>
      <c r="CE1175" s="96" t="s">
        <v>566</v>
      </c>
      <c r="CF1175" s="88" t="s">
        <v>566</v>
      </c>
      <c r="CG1175" s="88" t="s">
        <v>566</v>
      </c>
      <c r="CH1175" s="92" t="s">
        <v>566</v>
      </c>
      <c r="CI1175" s="91">
        <v>0</v>
      </c>
      <c r="CJ1175" s="91">
        <v>0</v>
      </c>
      <c r="CK1175" s="90" t="s">
        <v>566</v>
      </c>
      <c r="CL1175" s="91">
        <v>-0.80641185289999995</v>
      </c>
      <c r="CM1175" s="91">
        <v>3.64118529E-2</v>
      </c>
      <c r="CN1175" s="88" t="s">
        <v>566</v>
      </c>
      <c r="CO1175" s="91">
        <v>80</v>
      </c>
      <c r="CP1175" s="91">
        <v>259.63787354189998</v>
      </c>
      <c r="CQ1175" s="91">
        <v>5.1288871054999996</v>
      </c>
      <c r="CR1175" s="91">
        <v>12.1169058</v>
      </c>
      <c r="CS1175" s="91">
        <v>0.2388871055</v>
      </c>
      <c r="CT1175" s="90">
        <v>13.4</v>
      </c>
      <c r="CU1175" s="96">
        <v>1.014</v>
      </c>
      <c r="CV1175" s="96">
        <v>0.86299999999999999</v>
      </c>
      <c r="CW1175" s="96">
        <v>0.80400000000000005</v>
      </c>
      <c r="CX1175" s="93">
        <v>2275</v>
      </c>
      <c r="CY1175" s="93">
        <v>2260.5230000000001</v>
      </c>
      <c r="CZ1175" s="93">
        <v>85.1</v>
      </c>
      <c r="DA1175" s="90">
        <v>42</v>
      </c>
      <c r="DB1175" s="90" t="s">
        <v>566</v>
      </c>
      <c r="DC1175" s="90">
        <v>64</v>
      </c>
      <c r="DD1175" s="91">
        <v>225</v>
      </c>
      <c r="DE1175" s="91">
        <v>0.79111111109999999</v>
      </c>
      <c r="DF1175" s="93">
        <v>9.0999999999999998E-2</v>
      </c>
      <c r="DG1175" s="88" t="s">
        <v>393</v>
      </c>
      <c r="DH1175" s="88" t="s">
        <v>566</v>
      </c>
      <c r="DI1175" s="88">
        <v>1</v>
      </c>
      <c r="DJ1175" s="88" t="s">
        <v>566</v>
      </c>
      <c r="DK1175" s="90">
        <v>0</v>
      </c>
      <c r="DL1175" s="91">
        <v>97.710999999999999</v>
      </c>
      <c r="DM1175" s="91">
        <v>4.8285459596999996</v>
      </c>
      <c r="DN1175" s="91">
        <v>675.65843613979996</v>
      </c>
      <c r="DO1175" s="91">
        <v>13.3469581827</v>
      </c>
      <c r="DP1175" s="91">
        <v>428.13746839790002</v>
      </c>
      <c r="DQ1175" s="91">
        <v>8.4569581826999993</v>
      </c>
      <c r="DR1175" s="91">
        <v>708.7339759637</v>
      </c>
      <c r="DS1175" s="91">
        <v>14.0003324667</v>
      </c>
      <c r="DT1175" s="91">
        <v>461.21300822180001</v>
      </c>
      <c r="DU1175" s="91">
        <v>9.1103324666999992</v>
      </c>
      <c r="DV1175" s="91">
        <v>101.3871802778</v>
      </c>
      <c r="DW1175" s="97"/>
      <c r="DX1175" s="98" t="s">
        <v>689</v>
      </c>
      <c r="DY1175" s="99" t="s">
        <v>689</v>
      </c>
      <c r="DZ1175" s="98" t="s">
        <v>689</v>
      </c>
      <c r="EA1175" s="100" t="s">
        <v>689</v>
      </c>
      <c r="EB1175" s="101" t="s">
        <v>2761</v>
      </c>
      <c r="EC1175" s="38"/>
    </row>
    <row r="1176" spans="1:133" s="9" customFormat="1" ht="15" customHeight="1" x14ac:dyDescent="0.25">
      <c r="A1176" s="17" t="str">
        <f t="shared" si="18"/>
        <v>218_Дружное (Кумалиягунское и Танеевское)</v>
      </c>
      <c r="B1176" s="87">
        <v>11</v>
      </c>
      <c r="C1176" s="88" t="s">
        <v>733</v>
      </c>
      <c r="D1176" s="88" t="s">
        <v>568</v>
      </c>
      <c r="E1176" s="88" t="s">
        <v>1585</v>
      </c>
      <c r="F1176" s="88" t="s">
        <v>30</v>
      </c>
      <c r="G1176" s="88" t="s">
        <v>1504</v>
      </c>
      <c r="H1176" s="88" t="s">
        <v>1586</v>
      </c>
      <c r="I1176" s="89">
        <v>218</v>
      </c>
      <c r="J1176" s="88" t="s">
        <v>14</v>
      </c>
      <c r="K1176" s="88" t="s">
        <v>688</v>
      </c>
      <c r="L1176" s="88" t="s">
        <v>705</v>
      </c>
      <c r="M1176" s="88" t="s">
        <v>34</v>
      </c>
      <c r="N1176" s="88" t="s">
        <v>6</v>
      </c>
      <c r="O1176" s="90">
        <v>9.4</v>
      </c>
      <c r="P1176" s="90">
        <v>2440</v>
      </c>
      <c r="Q1176" s="90">
        <v>2449.4</v>
      </c>
      <c r="R1176" s="91">
        <v>96.66</v>
      </c>
      <c r="S1176" s="90" t="s">
        <v>150</v>
      </c>
      <c r="T1176" s="90">
        <v>2532</v>
      </c>
      <c r="U1176" s="90">
        <v>7.8</v>
      </c>
      <c r="V1176" s="88" t="s">
        <v>31</v>
      </c>
      <c r="W1176" s="88" t="s">
        <v>175</v>
      </c>
      <c r="X1176" s="88" t="s">
        <v>295</v>
      </c>
      <c r="Y1176" s="90" t="s">
        <v>920</v>
      </c>
      <c r="Z1176" s="90" t="s">
        <v>566</v>
      </c>
      <c r="AA1176" s="90">
        <v>73</v>
      </c>
      <c r="AB1176" s="91" t="s">
        <v>4052</v>
      </c>
      <c r="AC1176" s="88" t="s">
        <v>566</v>
      </c>
      <c r="AD1176" s="90" t="s">
        <v>566</v>
      </c>
      <c r="AE1176" s="90" t="s">
        <v>566</v>
      </c>
      <c r="AF1176" s="90" t="s">
        <v>175</v>
      </c>
      <c r="AG1176" s="91" t="s">
        <v>3458</v>
      </c>
      <c r="AH1176" s="92" t="s">
        <v>1269</v>
      </c>
      <c r="AI1176" s="93">
        <v>1691</v>
      </c>
      <c r="AJ1176" s="88" t="s">
        <v>566</v>
      </c>
      <c r="AK1176" s="90" t="s">
        <v>566</v>
      </c>
      <c r="AL1176" s="91">
        <v>18.3</v>
      </c>
      <c r="AM1176" s="91">
        <v>16.5507031876</v>
      </c>
      <c r="AN1176" s="91">
        <v>1390</v>
      </c>
      <c r="AO1176" s="90">
        <v>1.3</v>
      </c>
      <c r="AP1176" s="91">
        <v>79.430000000000007</v>
      </c>
      <c r="AQ1176" s="91" t="s">
        <v>566</v>
      </c>
      <c r="AR1176" s="91" t="s">
        <v>566</v>
      </c>
      <c r="AS1176" s="91">
        <v>84.11</v>
      </c>
      <c r="AT1176" s="91">
        <v>85.72</v>
      </c>
      <c r="AU1176" s="90">
        <v>156</v>
      </c>
      <c r="AV1176" s="90">
        <v>6.6</v>
      </c>
      <c r="AW1176" s="91">
        <v>0.08</v>
      </c>
      <c r="AX1176" s="91" t="s">
        <v>566</v>
      </c>
      <c r="AY1176" s="91">
        <v>193.55</v>
      </c>
      <c r="AZ1176" s="88" t="s">
        <v>4928</v>
      </c>
      <c r="BA1176" s="91">
        <v>195.2</v>
      </c>
      <c r="BB1176" s="91">
        <v>109.44</v>
      </c>
      <c r="BC1176" s="94">
        <v>2.266502193</v>
      </c>
      <c r="BD1176" s="91">
        <v>248.04599999999999</v>
      </c>
      <c r="BE1176" s="95">
        <v>96.706999999999994</v>
      </c>
      <c r="BF1176" s="91">
        <v>7.05</v>
      </c>
      <c r="BG1176" s="91">
        <v>31</v>
      </c>
      <c r="BH1176" s="94" t="s">
        <v>566</v>
      </c>
      <c r="BI1176" s="94" t="s">
        <v>566</v>
      </c>
      <c r="BJ1176" s="93">
        <v>744</v>
      </c>
      <c r="BK1176" s="94">
        <v>0</v>
      </c>
      <c r="BL1176" s="91">
        <v>218.53136000000001</v>
      </c>
      <c r="BM1176" s="96">
        <v>9.1783172299999993</v>
      </c>
      <c r="BN1176" s="96" t="s">
        <v>566</v>
      </c>
      <c r="BO1176" s="88" t="s">
        <v>430</v>
      </c>
      <c r="BP1176" s="88" t="s">
        <v>566</v>
      </c>
      <c r="BQ1176" s="91">
        <v>248.04599999999999</v>
      </c>
      <c r="BR1176" s="95">
        <v>96.706999999999994</v>
      </c>
      <c r="BS1176" s="91">
        <v>7.05</v>
      </c>
      <c r="BT1176" s="90">
        <v>30</v>
      </c>
      <c r="BU1176" s="91">
        <v>0</v>
      </c>
      <c r="BV1176" s="91">
        <v>211.47</v>
      </c>
      <c r="BW1176" s="96">
        <v>8.8817400000000006</v>
      </c>
      <c r="BX1176" s="96" t="s">
        <v>566</v>
      </c>
      <c r="BY1176" s="96" t="s">
        <v>566</v>
      </c>
      <c r="BZ1176" s="96" t="s">
        <v>566</v>
      </c>
      <c r="CA1176" s="96" t="s">
        <v>566</v>
      </c>
      <c r="CB1176" s="96" t="s">
        <v>566</v>
      </c>
      <c r="CC1176" s="96" t="s">
        <v>566</v>
      </c>
      <c r="CD1176" s="96" t="s">
        <v>566</v>
      </c>
      <c r="CE1176" s="96" t="s">
        <v>566</v>
      </c>
      <c r="CF1176" s="88" t="s">
        <v>566</v>
      </c>
      <c r="CG1176" s="88" t="s">
        <v>566</v>
      </c>
      <c r="CH1176" s="92" t="s">
        <v>566</v>
      </c>
      <c r="CI1176" s="91">
        <v>0</v>
      </c>
      <c r="CJ1176" s="91">
        <v>0</v>
      </c>
      <c r="CK1176" s="90" t="s">
        <v>566</v>
      </c>
      <c r="CL1176" s="91">
        <v>0.62709395239999999</v>
      </c>
      <c r="CM1176" s="91">
        <v>1.29060476E-2</v>
      </c>
      <c r="CN1176" s="88" t="s">
        <v>566</v>
      </c>
      <c r="CO1176" s="91">
        <v>54.4</v>
      </c>
      <c r="CP1176" s="91">
        <v>313.9329737836</v>
      </c>
      <c r="CQ1176" s="91">
        <v>8.9218953519999999</v>
      </c>
      <c r="CR1176" s="91">
        <v>65.887167332000004</v>
      </c>
      <c r="CS1176" s="91">
        <v>1.872895352</v>
      </c>
      <c r="CT1176" s="90">
        <v>7.8</v>
      </c>
      <c r="CU1176" s="96">
        <v>1.014</v>
      </c>
      <c r="CV1176" s="96">
        <v>0.86299999999999999</v>
      </c>
      <c r="CW1176" s="96">
        <v>0.80400000000000005</v>
      </c>
      <c r="CX1176" s="93">
        <v>2275</v>
      </c>
      <c r="CY1176" s="93">
        <v>2258.2399999999998</v>
      </c>
      <c r="CZ1176" s="93">
        <v>85.1</v>
      </c>
      <c r="DA1176" s="90">
        <v>42</v>
      </c>
      <c r="DB1176" s="90" t="s">
        <v>566</v>
      </c>
      <c r="DC1176" s="90">
        <v>64</v>
      </c>
      <c r="DD1176" s="91">
        <v>225</v>
      </c>
      <c r="DE1176" s="91">
        <v>-13.9777777778</v>
      </c>
      <c r="DF1176" s="93">
        <v>9.0999999999999998E-2</v>
      </c>
      <c r="DG1176" s="88" t="s">
        <v>393</v>
      </c>
      <c r="DH1176" s="88" t="s">
        <v>566</v>
      </c>
      <c r="DI1176" s="88" t="s">
        <v>566</v>
      </c>
      <c r="DJ1176" s="88" t="s">
        <v>566</v>
      </c>
      <c r="DK1176" s="90">
        <v>0</v>
      </c>
      <c r="DL1176" s="91">
        <v>96.706999999999994</v>
      </c>
      <c r="DM1176" s="91">
        <v>4.5485067895000002</v>
      </c>
      <c r="DN1176" s="91">
        <v>497.7885830413</v>
      </c>
      <c r="DO1176" s="91">
        <v>14.1470250538</v>
      </c>
      <c r="DP1176" s="91">
        <v>249.74277658969999</v>
      </c>
      <c r="DQ1176" s="91">
        <v>7.0980250537999998</v>
      </c>
      <c r="DR1176" s="91">
        <v>630.01367541169998</v>
      </c>
      <c r="DS1176" s="91">
        <v>17.904828583699999</v>
      </c>
      <c r="DT1176" s="91">
        <v>381.96786896010002</v>
      </c>
      <c r="DU1176" s="91">
        <v>10.855828583699999</v>
      </c>
      <c r="DV1176" s="91">
        <v>101.39861472219999</v>
      </c>
      <c r="DW1176" s="97"/>
      <c r="DX1176" s="98" t="s">
        <v>3187</v>
      </c>
      <c r="DY1176" s="99" t="s">
        <v>689</v>
      </c>
      <c r="DZ1176" s="98" t="s">
        <v>689</v>
      </c>
      <c r="EA1176" s="100" t="s">
        <v>689</v>
      </c>
      <c r="EB1176" s="101" t="s">
        <v>2761</v>
      </c>
      <c r="EC1176" s="38"/>
    </row>
    <row r="1177" spans="1:133" s="9" customFormat="1" ht="15" customHeight="1" x14ac:dyDescent="0.25">
      <c r="A1177" s="17" t="str">
        <f t="shared" si="18"/>
        <v>219У_Дружное (Кумалиягунское и Танеевское)</v>
      </c>
      <c r="B1177" s="87">
        <v>12</v>
      </c>
      <c r="C1177" s="88" t="s">
        <v>733</v>
      </c>
      <c r="D1177" s="88" t="s">
        <v>568</v>
      </c>
      <c r="E1177" s="88" t="s">
        <v>1585</v>
      </c>
      <c r="F1177" s="88" t="s">
        <v>30</v>
      </c>
      <c r="G1177" s="88" t="s">
        <v>1504</v>
      </c>
      <c r="H1177" s="88" t="s">
        <v>1586</v>
      </c>
      <c r="I1177" s="89" t="s">
        <v>1597</v>
      </c>
      <c r="J1177" s="88" t="s">
        <v>14</v>
      </c>
      <c r="K1177" s="88" t="s">
        <v>688</v>
      </c>
      <c r="L1177" s="88" t="s">
        <v>705</v>
      </c>
      <c r="M1177" s="88" t="s">
        <v>34</v>
      </c>
      <c r="N1177" s="88" t="s">
        <v>6</v>
      </c>
      <c r="O1177" s="90">
        <v>10.7</v>
      </c>
      <c r="P1177" s="90">
        <v>2368.3000000000002</v>
      </c>
      <c r="Q1177" s="90">
        <v>2379</v>
      </c>
      <c r="R1177" s="91">
        <v>22.288</v>
      </c>
      <c r="S1177" s="90" t="s">
        <v>150</v>
      </c>
      <c r="T1177" s="90">
        <v>2406</v>
      </c>
      <c r="U1177" s="90">
        <v>8.6</v>
      </c>
      <c r="V1177" s="88" t="s">
        <v>31</v>
      </c>
      <c r="W1177" s="88" t="s">
        <v>175</v>
      </c>
      <c r="X1177" s="88" t="s">
        <v>360</v>
      </c>
      <c r="Y1177" s="90" t="s">
        <v>907</v>
      </c>
      <c r="Z1177" s="90" t="s">
        <v>566</v>
      </c>
      <c r="AA1177" s="90">
        <v>73</v>
      </c>
      <c r="AB1177" s="91" t="s">
        <v>4341</v>
      </c>
      <c r="AC1177" s="88" t="s">
        <v>566</v>
      </c>
      <c r="AD1177" s="90" t="s">
        <v>566</v>
      </c>
      <c r="AE1177" s="90" t="s">
        <v>2019</v>
      </c>
      <c r="AF1177" s="90" t="s">
        <v>175</v>
      </c>
      <c r="AG1177" s="91" t="s">
        <v>3573</v>
      </c>
      <c r="AH1177" s="92" t="s">
        <v>4831</v>
      </c>
      <c r="AI1177" s="93">
        <v>118</v>
      </c>
      <c r="AJ1177" s="88" t="s">
        <v>722</v>
      </c>
      <c r="AK1177" s="90" t="s">
        <v>566</v>
      </c>
      <c r="AL1177" s="91">
        <v>19.899999999999999</v>
      </c>
      <c r="AM1177" s="91">
        <v>18.5</v>
      </c>
      <c r="AN1177" s="91">
        <v>315</v>
      </c>
      <c r="AO1177" s="90">
        <v>1.9</v>
      </c>
      <c r="AP1177" s="91">
        <v>3.1779999999999999</v>
      </c>
      <c r="AQ1177" s="91">
        <v>151.01</v>
      </c>
      <c r="AR1177" s="91" t="s">
        <v>566</v>
      </c>
      <c r="AS1177" s="91">
        <v>162.3863846829</v>
      </c>
      <c r="AT1177" s="91">
        <v>163.742173498</v>
      </c>
      <c r="AU1177" s="90">
        <v>63</v>
      </c>
      <c r="AV1177" s="90">
        <v>9.8000000000000007</v>
      </c>
      <c r="AW1177" s="91">
        <v>0</v>
      </c>
      <c r="AX1177" s="91" t="s">
        <v>566</v>
      </c>
      <c r="AY1177" s="91">
        <v>207.43</v>
      </c>
      <c r="AZ1177" s="88" t="s">
        <v>5111</v>
      </c>
      <c r="BA1177" s="91">
        <v>208.78</v>
      </c>
      <c r="BB1177" s="91">
        <v>45.043615317099999</v>
      </c>
      <c r="BC1177" s="94">
        <v>5.9994740231000003</v>
      </c>
      <c r="BD1177" s="91">
        <v>270.238</v>
      </c>
      <c r="BE1177" s="95">
        <v>98</v>
      </c>
      <c r="BF1177" s="91">
        <v>4.66</v>
      </c>
      <c r="BG1177" s="91">
        <v>16</v>
      </c>
      <c r="BH1177" s="94" t="s">
        <v>566</v>
      </c>
      <c r="BI1177" s="94" t="s">
        <v>566</v>
      </c>
      <c r="BJ1177" s="93">
        <v>383</v>
      </c>
      <c r="BK1177" s="94">
        <v>361</v>
      </c>
      <c r="BL1177" s="91">
        <v>74.434560000000005</v>
      </c>
      <c r="BM1177" s="96">
        <v>3.1262513300000001</v>
      </c>
      <c r="BN1177" s="96" t="s">
        <v>566</v>
      </c>
      <c r="BO1177" s="88" t="s">
        <v>430</v>
      </c>
      <c r="BP1177" s="88" t="s">
        <v>566</v>
      </c>
      <c r="BQ1177" s="91">
        <v>270.238</v>
      </c>
      <c r="BR1177" s="95">
        <v>98</v>
      </c>
      <c r="BS1177" s="91">
        <v>4.66</v>
      </c>
      <c r="BT1177" s="90">
        <v>30</v>
      </c>
      <c r="BU1177" s="91">
        <v>0</v>
      </c>
      <c r="BV1177" s="91">
        <v>139.91999999999999</v>
      </c>
      <c r="BW1177" s="96">
        <v>5.8766400000000001</v>
      </c>
      <c r="BX1177" s="96" t="s">
        <v>566</v>
      </c>
      <c r="BY1177" s="96" t="s">
        <v>566</v>
      </c>
      <c r="BZ1177" s="96" t="s">
        <v>566</v>
      </c>
      <c r="CA1177" s="96" t="s">
        <v>566</v>
      </c>
      <c r="CB1177" s="96" t="s">
        <v>566</v>
      </c>
      <c r="CC1177" s="96" t="s">
        <v>566</v>
      </c>
      <c r="CD1177" s="96" t="s">
        <v>566</v>
      </c>
      <c r="CE1177" s="96" t="s">
        <v>566</v>
      </c>
      <c r="CF1177" s="88" t="s">
        <v>566</v>
      </c>
      <c r="CG1177" s="88" t="s">
        <v>566</v>
      </c>
      <c r="CH1177" s="92" t="s">
        <v>566</v>
      </c>
      <c r="CI1177" s="91">
        <v>0</v>
      </c>
      <c r="CJ1177" s="91">
        <v>0</v>
      </c>
      <c r="CK1177" s="90" t="s">
        <v>566</v>
      </c>
      <c r="CL1177" s="91">
        <v>1.6325745297000001</v>
      </c>
      <c r="CM1177" s="91">
        <v>6.4254702999999996E-3</v>
      </c>
      <c r="CN1177" s="88" t="s">
        <v>566</v>
      </c>
      <c r="CO1177" s="91">
        <v>54.4</v>
      </c>
      <c r="CP1177" s="91">
        <v>914.25954463280004</v>
      </c>
      <c r="CQ1177" s="91">
        <v>15.7801191549</v>
      </c>
      <c r="CR1177" s="91">
        <v>644.02163382339995</v>
      </c>
      <c r="CS1177" s="91">
        <v>11.1161191549</v>
      </c>
      <c r="CT1177" s="90">
        <v>13.5</v>
      </c>
      <c r="CU1177" s="96">
        <v>1.014</v>
      </c>
      <c r="CV1177" s="96">
        <v>0.86299999999999999</v>
      </c>
      <c r="CW1177" s="96">
        <v>0.80400000000000005</v>
      </c>
      <c r="CX1177" s="93">
        <v>2275</v>
      </c>
      <c r="CY1177" s="93">
        <v>2260.9119999999998</v>
      </c>
      <c r="CZ1177" s="93">
        <v>85.1</v>
      </c>
      <c r="DA1177" s="90">
        <v>42</v>
      </c>
      <c r="DB1177" s="90" t="s">
        <v>566</v>
      </c>
      <c r="DC1177" s="90">
        <v>64</v>
      </c>
      <c r="DD1177" s="91">
        <v>225</v>
      </c>
      <c r="DE1177" s="91">
        <v>-7.8088888889000003</v>
      </c>
      <c r="DF1177" s="93">
        <v>9.0999999999999998E-2</v>
      </c>
      <c r="DG1177" s="88" t="s">
        <v>393</v>
      </c>
      <c r="DH1177" s="88" t="s">
        <v>566</v>
      </c>
      <c r="DI1177" s="88" t="s">
        <v>566</v>
      </c>
      <c r="DJ1177" s="88" t="s">
        <v>566</v>
      </c>
      <c r="DK1177" s="90">
        <v>0</v>
      </c>
      <c r="DL1177" s="91">
        <v>98</v>
      </c>
      <c r="DM1177" s="91">
        <v>16.4542122754</v>
      </c>
      <c r="DN1177" s="91">
        <v>741.15720807959997</v>
      </c>
      <c r="DO1177" s="91">
        <v>12.7923729369</v>
      </c>
      <c r="DP1177" s="91">
        <v>470.91929727019999</v>
      </c>
      <c r="DQ1177" s="91">
        <v>8.1283729369</v>
      </c>
      <c r="DR1177" s="91">
        <v>2507.4574086501002</v>
      </c>
      <c r="DS1177" s="91">
        <v>43.278713267699999</v>
      </c>
      <c r="DT1177" s="91">
        <v>2237.2194978407001</v>
      </c>
      <c r="DU1177" s="91">
        <v>38.614713267699997</v>
      </c>
      <c r="DV1177" s="91" t="s">
        <v>566</v>
      </c>
      <c r="DW1177" s="97"/>
      <c r="DX1177" s="98" t="s">
        <v>689</v>
      </c>
      <c r="DY1177" s="99" t="s">
        <v>689</v>
      </c>
      <c r="DZ1177" s="98" t="s">
        <v>689</v>
      </c>
      <c r="EA1177" s="100" t="s">
        <v>689</v>
      </c>
      <c r="EB1177" s="101" t="s">
        <v>2761</v>
      </c>
      <c r="EC1177" s="38"/>
    </row>
    <row r="1178" spans="1:133" s="9" customFormat="1" ht="15" customHeight="1" x14ac:dyDescent="0.25">
      <c r="A1178" s="17" t="str">
        <f t="shared" si="18"/>
        <v>220_Дружное (Кумалиягунское и Танеевское)</v>
      </c>
      <c r="B1178" s="87">
        <v>13</v>
      </c>
      <c r="C1178" s="88" t="s">
        <v>733</v>
      </c>
      <c r="D1178" s="88" t="s">
        <v>568</v>
      </c>
      <c r="E1178" s="88" t="s">
        <v>1585</v>
      </c>
      <c r="F1178" s="88" t="s">
        <v>30</v>
      </c>
      <c r="G1178" s="88" t="s">
        <v>1504</v>
      </c>
      <c r="H1178" s="88" t="s">
        <v>1586</v>
      </c>
      <c r="I1178" s="89">
        <v>220</v>
      </c>
      <c r="J1178" s="88" t="s">
        <v>14</v>
      </c>
      <c r="K1178" s="88" t="s">
        <v>688</v>
      </c>
      <c r="L1178" s="88" t="s">
        <v>705</v>
      </c>
      <c r="M1178" s="88" t="s">
        <v>34</v>
      </c>
      <c r="N1178" s="88" t="s">
        <v>6</v>
      </c>
      <c r="O1178" s="90">
        <v>19.2</v>
      </c>
      <c r="P1178" s="90">
        <v>2422</v>
      </c>
      <c r="Q1178" s="90">
        <v>2433</v>
      </c>
      <c r="R1178" s="91">
        <v>75.53</v>
      </c>
      <c r="S1178" s="90" t="s">
        <v>150</v>
      </c>
      <c r="T1178" s="90">
        <v>2517</v>
      </c>
      <c r="U1178" s="90">
        <v>8.1999999999999993</v>
      </c>
      <c r="V1178" s="88" t="s">
        <v>31</v>
      </c>
      <c r="W1178" s="88" t="s">
        <v>190</v>
      </c>
      <c r="X1178" s="88" t="s">
        <v>1990</v>
      </c>
      <c r="Y1178" s="90" t="s">
        <v>1943</v>
      </c>
      <c r="Z1178" s="90" t="s">
        <v>566</v>
      </c>
      <c r="AA1178" s="90">
        <v>73</v>
      </c>
      <c r="AB1178" s="91" t="s">
        <v>4342</v>
      </c>
      <c r="AC1178" s="88" t="s">
        <v>566</v>
      </c>
      <c r="AD1178" s="90" t="s">
        <v>566</v>
      </c>
      <c r="AE1178" s="90" t="s">
        <v>1931</v>
      </c>
      <c r="AF1178" s="90" t="s">
        <v>190</v>
      </c>
      <c r="AG1178" s="91" t="s">
        <v>3511</v>
      </c>
      <c r="AH1178" s="92" t="s">
        <v>1988</v>
      </c>
      <c r="AI1178" s="93">
        <v>1327</v>
      </c>
      <c r="AJ1178" s="88" t="s">
        <v>566</v>
      </c>
      <c r="AK1178" s="90" t="s">
        <v>566</v>
      </c>
      <c r="AL1178" s="91">
        <v>18.3</v>
      </c>
      <c r="AM1178" s="91">
        <v>16.5507031876</v>
      </c>
      <c r="AN1178" s="91">
        <v>1083</v>
      </c>
      <c r="AO1178" s="90">
        <v>17.899999999999999</v>
      </c>
      <c r="AP1178" s="91">
        <v>43.42</v>
      </c>
      <c r="AQ1178" s="91" t="s">
        <v>566</v>
      </c>
      <c r="AR1178" s="91" t="s">
        <v>566</v>
      </c>
      <c r="AS1178" s="91">
        <v>126.16</v>
      </c>
      <c r="AT1178" s="91">
        <v>127.47</v>
      </c>
      <c r="AU1178" s="90">
        <v>0</v>
      </c>
      <c r="AV1178" s="90">
        <v>14</v>
      </c>
      <c r="AW1178" s="91">
        <v>0</v>
      </c>
      <c r="AX1178" s="91" t="s">
        <v>566</v>
      </c>
      <c r="AY1178" s="91">
        <v>223.66</v>
      </c>
      <c r="AZ1178" s="88" t="s">
        <v>4928</v>
      </c>
      <c r="BA1178" s="91">
        <v>225</v>
      </c>
      <c r="BB1178" s="91">
        <v>97.5</v>
      </c>
      <c r="BC1178" s="94">
        <v>2.7138974358999999</v>
      </c>
      <c r="BD1178" s="91">
        <v>264.60500000000002</v>
      </c>
      <c r="BE1178" s="95">
        <v>97</v>
      </c>
      <c r="BF1178" s="91">
        <v>6.85</v>
      </c>
      <c r="BG1178" s="91">
        <v>31</v>
      </c>
      <c r="BH1178" s="94" t="s">
        <v>566</v>
      </c>
      <c r="BI1178" s="94" t="s">
        <v>566</v>
      </c>
      <c r="BJ1178" s="93">
        <v>744</v>
      </c>
      <c r="BK1178" s="94">
        <v>0</v>
      </c>
      <c r="BL1178" s="91">
        <v>212.36946</v>
      </c>
      <c r="BM1178" s="96">
        <v>8.9195171700000007</v>
      </c>
      <c r="BN1178" s="96" t="s">
        <v>566</v>
      </c>
      <c r="BO1178" s="88" t="s">
        <v>430</v>
      </c>
      <c r="BP1178" s="88" t="s">
        <v>566</v>
      </c>
      <c r="BQ1178" s="91">
        <v>264.60500000000002</v>
      </c>
      <c r="BR1178" s="95">
        <v>97</v>
      </c>
      <c r="BS1178" s="91">
        <v>6.85</v>
      </c>
      <c r="BT1178" s="90">
        <v>30</v>
      </c>
      <c r="BU1178" s="91">
        <v>0</v>
      </c>
      <c r="BV1178" s="91">
        <v>205.53</v>
      </c>
      <c r="BW1178" s="96">
        <v>8.6322600000000005</v>
      </c>
      <c r="BX1178" s="96" t="s">
        <v>566</v>
      </c>
      <c r="BY1178" s="96" t="s">
        <v>566</v>
      </c>
      <c r="BZ1178" s="96" t="s">
        <v>566</v>
      </c>
      <c r="CA1178" s="96" t="s">
        <v>566</v>
      </c>
      <c r="CB1178" s="96" t="s">
        <v>566</v>
      </c>
      <c r="CC1178" s="96" t="s">
        <v>566</v>
      </c>
      <c r="CD1178" s="96" t="s">
        <v>566</v>
      </c>
      <c r="CE1178" s="96" t="s">
        <v>566</v>
      </c>
      <c r="CF1178" s="88" t="s">
        <v>566</v>
      </c>
      <c r="CG1178" s="88" t="s">
        <v>566</v>
      </c>
      <c r="CH1178" s="92" t="s">
        <v>566</v>
      </c>
      <c r="CI1178" s="91">
        <v>0</v>
      </c>
      <c r="CJ1178" s="91">
        <v>0</v>
      </c>
      <c r="CK1178" s="90" t="s">
        <v>566</v>
      </c>
      <c r="CL1178" s="91">
        <v>-0.76258858760000003</v>
      </c>
      <c r="CM1178" s="91">
        <v>0.1285885876</v>
      </c>
      <c r="CN1178" s="88" t="s">
        <v>566</v>
      </c>
      <c r="CO1178" s="91">
        <v>80</v>
      </c>
      <c r="CP1178" s="91">
        <v>389.87874329810001</v>
      </c>
      <c r="CQ1178" s="91">
        <v>10.093960664000001</v>
      </c>
      <c r="CR1178" s="91">
        <v>125.2735820078</v>
      </c>
      <c r="CS1178" s="91">
        <v>3.2429606639999999</v>
      </c>
      <c r="CT1178" s="90">
        <v>2.8</v>
      </c>
      <c r="CU1178" s="96">
        <v>1.014</v>
      </c>
      <c r="CV1178" s="96">
        <v>0.86299999999999999</v>
      </c>
      <c r="CW1178" s="96">
        <v>0.80400000000000005</v>
      </c>
      <c r="CX1178" s="93">
        <v>2275</v>
      </c>
      <c r="CY1178" s="93">
        <v>2261.37</v>
      </c>
      <c r="CZ1178" s="93">
        <v>85.1</v>
      </c>
      <c r="DA1178" s="90">
        <v>42</v>
      </c>
      <c r="DB1178" s="90" t="s">
        <v>566</v>
      </c>
      <c r="DC1178" s="90">
        <v>64</v>
      </c>
      <c r="DD1178" s="91">
        <v>225</v>
      </c>
      <c r="DE1178" s="91">
        <v>-0.59555555559999995</v>
      </c>
      <c r="DF1178" s="93">
        <v>9.0999999999999998E-2</v>
      </c>
      <c r="DG1178" s="88" t="s">
        <v>393</v>
      </c>
      <c r="DH1178" s="88" t="s">
        <v>566</v>
      </c>
      <c r="DI1178" s="88">
        <v>1</v>
      </c>
      <c r="DJ1178" s="88" t="s">
        <v>566</v>
      </c>
      <c r="DK1178" s="90">
        <v>0</v>
      </c>
      <c r="DL1178" s="91">
        <v>97</v>
      </c>
      <c r="DM1178" s="91">
        <v>3.6947842654</v>
      </c>
      <c r="DN1178" s="91">
        <v>360.24146588010001</v>
      </c>
      <c r="DO1178" s="91">
        <v>9.3266515515999995</v>
      </c>
      <c r="DP1178" s="91">
        <v>95.636304589800005</v>
      </c>
      <c r="DQ1178" s="91">
        <v>2.4756515515999999</v>
      </c>
      <c r="DR1178" s="91">
        <v>530.79270757270001</v>
      </c>
      <c r="DS1178" s="91">
        <v>13.7422231991</v>
      </c>
      <c r="DT1178" s="91">
        <v>266.18754628239998</v>
      </c>
      <c r="DU1178" s="91">
        <v>6.8912231990999997</v>
      </c>
      <c r="DV1178" s="91">
        <v>101.3952777778</v>
      </c>
      <c r="DW1178" s="97"/>
      <c r="DX1178" s="98" t="s">
        <v>689</v>
      </c>
      <c r="DY1178" s="99" t="s">
        <v>689</v>
      </c>
      <c r="DZ1178" s="98" t="s">
        <v>689</v>
      </c>
      <c r="EA1178" s="100" t="s">
        <v>689</v>
      </c>
      <c r="EB1178" s="101" t="s">
        <v>2761</v>
      </c>
      <c r="EC1178" s="38"/>
    </row>
    <row r="1179" spans="1:133" s="9" customFormat="1" ht="15" customHeight="1" x14ac:dyDescent="0.25">
      <c r="A1179" s="17" t="str">
        <f t="shared" si="18"/>
        <v>222_Дружное (Кумалиягунское и Танеевское)</v>
      </c>
      <c r="B1179" s="87">
        <v>14</v>
      </c>
      <c r="C1179" s="88" t="s">
        <v>733</v>
      </c>
      <c r="D1179" s="88" t="s">
        <v>568</v>
      </c>
      <c r="E1179" s="88" t="s">
        <v>1585</v>
      </c>
      <c r="F1179" s="88" t="s">
        <v>30</v>
      </c>
      <c r="G1179" s="88" t="s">
        <v>1504</v>
      </c>
      <c r="H1179" s="88" t="s">
        <v>1586</v>
      </c>
      <c r="I1179" s="89">
        <v>222</v>
      </c>
      <c r="J1179" s="88" t="s">
        <v>15</v>
      </c>
      <c r="K1179" s="88" t="s">
        <v>1593</v>
      </c>
      <c r="L1179" s="88" t="s">
        <v>705</v>
      </c>
      <c r="M1179" s="88" t="s">
        <v>34</v>
      </c>
      <c r="N1179" s="88" t="s">
        <v>6</v>
      </c>
      <c r="O1179" s="90">
        <v>10.3</v>
      </c>
      <c r="P1179" s="90">
        <v>2420.1</v>
      </c>
      <c r="Q1179" s="90">
        <v>2430.4</v>
      </c>
      <c r="R1179" s="91">
        <v>75.551000000000002</v>
      </c>
      <c r="S1179" s="90" t="s">
        <v>150</v>
      </c>
      <c r="T1179" s="90">
        <v>2510</v>
      </c>
      <c r="U1179" s="90">
        <v>4</v>
      </c>
      <c r="V1179" s="88" t="s">
        <v>31</v>
      </c>
      <c r="W1179" s="88" t="s">
        <v>190</v>
      </c>
      <c r="X1179" s="88" t="s">
        <v>1990</v>
      </c>
      <c r="Y1179" s="90" t="s">
        <v>939</v>
      </c>
      <c r="Z1179" s="90" t="s">
        <v>566</v>
      </c>
      <c r="AA1179" s="90">
        <v>73</v>
      </c>
      <c r="AB1179" s="91" t="s">
        <v>4343</v>
      </c>
      <c r="AC1179" s="88" t="s">
        <v>566</v>
      </c>
      <c r="AD1179" s="90" t="s">
        <v>566</v>
      </c>
      <c r="AE1179" s="90" t="s">
        <v>566</v>
      </c>
      <c r="AF1179" s="90" t="s">
        <v>190</v>
      </c>
      <c r="AG1179" s="91" t="s">
        <v>6</v>
      </c>
      <c r="AH1179" s="92" t="s">
        <v>2439</v>
      </c>
      <c r="AI1179" s="93">
        <v>955</v>
      </c>
      <c r="AJ1179" s="88" t="s">
        <v>566</v>
      </c>
      <c r="AK1179" s="90" t="s">
        <v>566</v>
      </c>
      <c r="AL1179" s="91">
        <v>15.1</v>
      </c>
      <c r="AM1179" s="91">
        <v>13.0668640551</v>
      </c>
      <c r="AN1179" s="91">
        <v>1381</v>
      </c>
      <c r="AO1179" s="90">
        <v>15</v>
      </c>
      <c r="AP1179" s="91">
        <v>45.279000000000003</v>
      </c>
      <c r="AQ1179" s="91" t="s">
        <v>566</v>
      </c>
      <c r="AR1179" s="91" t="s">
        <v>566</v>
      </c>
      <c r="AS1179" s="91">
        <v>98.49</v>
      </c>
      <c r="AT1179" s="91">
        <v>100.09</v>
      </c>
      <c r="AU1179" s="90">
        <v>504</v>
      </c>
      <c r="AV1179" s="90">
        <v>13.4</v>
      </c>
      <c r="AW1179" s="91">
        <v>13.545999999999999</v>
      </c>
      <c r="AX1179" s="91" t="s">
        <v>566</v>
      </c>
      <c r="AY1179" s="91">
        <v>179.73</v>
      </c>
      <c r="AZ1179" s="88" t="s">
        <v>5195</v>
      </c>
      <c r="BA1179" s="91">
        <v>181.33</v>
      </c>
      <c r="BB1179" s="91">
        <v>81.239999999999995</v>
      </c>
      <c r="BC1179" s="94">
        <v>3.0867306745</v>
      </c>
      <c r="BD1179" s="91">
        <v>250.76599999999999</v>
      </c>
      <c r="BE1179" s="95">
        <v>99</v>
      </c>
      <c r="BF1179" s="91">
        <v>2.16</v>
      </c>
      <c r="BG1179" s="91">
        <v>22.5</v>
      </c>
      <c r="BH1179" s="94" t="s">
        <v>566</v>
      </c>
      <c r="BI1179" s="94" t="s">
        <v>566</v>
      </c>
      <c r="BJ1179" s="93">
        <v>539</v>
      </c>
      <c r="BK1179" s="94">
        <v>205</v>
      </c>
      <c r="BL1179" s="91">
        <v>48.602260000000001</v>
      </c>
      <c r="BM1179" s="96">
        <v>2.0412949399999998</v>
      </c>
      <c r="BN1179" s="96" t="s">
        <v>566</v>
      </c>
      <c r="BO1179" s="88" t="s">
        <v>430</v>
      </c>
      <c r="BP1179" s="88" t="s">
        <v>1201</v>
      </c>
      <c r="BQ1179" s="91">
        <v>250.76599999999999</v>
      </c>
      <c r="BR1179" s="95">
        <v>99</v>
      </c>
      <c r="BS1179" s="91">
        <v>2.16</v>
      </c>
      <c r="BT1179" s="90">
        <v>30</v>
      </c>
      <c r="BU1179" s="91">
        <v>0</v>
      </c>
      <c r="BV1179" s="91">
        <v>64.92</v>
      </c>
      <c r="BW1179" s="96">
        <v>2.7266400000000002</v>
      </c>
      <c r="BX1179" s="96" t="s">
        <v>566</v>
      </c>
      <c r="BY1179" s="96" t="s">
        <v>1201</v>
      </c>
      <c r="BZ1179" s="96" t="s">
        <v>566</v>
      </c>
      <c r="CA1179" s="96" t="s">
        <v>566</v>
      </c>
      <c r="CB1179" s="96" t="s">
        <v>566</v>
      </c>
      <c r="CC1179" s="96" t="s">
        <v>566</v>
      </c>
      <c r="CD1179" s="96" t="s">
        <v>566</v>
      </c>
      <c r="CE1179" s="96" t="s">
        <v>566</v>
      </c>
      <c r="CF1179" s="88" t="s">
        <v>566</v>
      </c>
      <c r="CG1179" s="88" t="s">
        <v>566</v>
      </c>
      <c r="CH1179" s="92" t="s">
        <v>566</v>
      </c>
      <c r="CI1179" s="91">
        <v>0</v>
      </c>
      <c r="CJ1179" s="91">
        <v>0</v>
      </c>
      <c r="CK1179" s="90" t="s">
        <v>566</v>
      </c>
      <c r="CL1179" s="91">
        <v>-0.80187824630000004</v>
      </c>
      <c r="CM1179" s="91">
        <v>-5.1217537000000004E-3</v>
      </c>
      <c r="CN1179" s="88" t="s">
        <v>566</v>
      </c>
      <c r="CO1179" s="91">
        <v>80</v>
      </c>
      <c r="CP1179" s="91">
        <v>307.83929396219997</v>
      </c>
      <c r="CQ1179" s="91">
        <v>2.6566531541999998</v>
      </c>
      <c r="CR1179" s="91">
        <v>57.0735841292</v>
      </c>
      <c r="CS1179" s="91">
        <v>0.4926531542</v>
      </c>
      <c r="CT1179" s="90">
        <v>1</v>
      </c>
      <c r="CU1179" s="96">
        <v>1.014</v>
      </c>
      <c r="CV1179" s="96">
        <v>0.86299999999999999</v>
      </c>
      <c r="CW1179" s="96">
        <v>0.80400000000000005</v>
      </c>
      <c r="CX1179" s="93">
        <v>2275</v>
      </c>
      <c r="CY1179" s="93">
        <v>2258.4490000000001</v>
      </c>
      <c r="CZ1179" s="93">
        <v>86.1</v>
      </c>
      <c r="DA1179" s="90">
        <v>42</v>
      </c>
      <c r="DB1179" s="90" t="s">
        <v>566</v>
      </c>
      <c r="DC1179" s="90">
        <v>64</v>
      </c>
      <c r="DD1179" s="91">
        <v>225</v>
      </c>
      <c r="DE1179" s="91">
        <v>-20.12</v>
      </c>
      <c r="DF1179" s="93">
        <v>9.0999999999999998E-2</v>
      </c>
      <c r="DG1179" s="88" t="s">
        <v>393</v>
      </c>
      <c r="DH1179" s="88" t="s">
        <v>566</v>
      </c>
      <c r="DI1179" s="88">
        <v>1</v>
      </c>
      <c r="DJ1179" s="88" t="s">
        <v>566</v>
      </c>
      <c r="DK1179" s="90">
        <v>0</v>
      </c>
      <c r="DL1179" s="91">
        <v>99</v>
      </c>
      <c r="DM1179" s="91">
        <v>3.4851687064000001</v>
      </c>
      <c r="DN1179" s="91">
        <v>283.13510570490001</v>
      </c>
      <c r="DO1179" s="91">
        <v>2.4434560056999999</v>
      </c>
      <c r="DP1179" s="91">
        <v>32.369395871899997</v>
      </c>
      <c r="DQ1179" s="91">
        <v>0.27945600570000001</v>
      </c>
      <c r="DR1179" s="91">
        <v>347.5758750855</v>
      </c>
      <c r="DS1179" s="91">
        <v>2.9995798553999999</v>
      </c>
      <c r="DT1179" s="91">
        <v>96.810165252499999</v>
      </c>
      <c r="DU1179" s="91">
        <v>0.83557985540000002</v>
      </c>
      <c r="DV1179" s="91">
        <v>101.3725</v>
      </c>
      <c r="DW1179" s="97"/>
      <c r="DX1179" s="98" t="s">
        <v>689</v>
      </c>
      <c r="DY1179" s="99" t="s">
        <v>689</v>
      </c>
      <c r="DZ1179" s="98" t="s">
        <v>689</v>
      </c>
      <c r="EA1179" s="100" t="s">
        <v>689</v>
      </c>
      <c r="EB1179" s="101" t="s">
        <v>2761</v>
      </c>
      <c r="EC1179" s="38"/>
    </row>
    <row r="1180" spans="1:133" s="9" customFormat="1" ht="15" customHeight="1" x14ac:dyDescent="0.25">
      <c r="A1180" s="17" t="str">
        <f t="shared" si="18"/>
        <v>223_Дружное (Кумалиягунское и Танеевское)</v>
      </c>
      <c r="B1180" s="87">
        <v>15</v>
      </c>
      <c r="C1180" s="88" t="s">
        <v>733</v>
      </c>
      <c r="D1180" s="88" t="s">
        <v>568</v>
      </c>
      <c r="E1180" s="88" t="s">
        <v>1585</v>
      </c>
      <c r="F1180" s="88" t="s">
        <v>30</v>
      </c>
      <c r="G1180" s="88" t="s">
        <v>1504</v>
      </c>
      <c r="H1180" s="88" t="s">
        <v>1586</v>
      </c>
      <c r="I1180" s="89">
        <v>223</v>
      </c>
      <c r="J1180" s="88" t="s">
        <v>15</v>
      </c>
      <c r="K1180" s="88" t="s">
        <v>1593</v>
      </c>
      <c r="L1180" s="88" t="s">
        <v>705</v>
      </c>
      <c r="M1180" s="88" t="s">
        <v>34</v>
      </c>
      <c r="N1180" s="88" t="s">
        <v>6</v>
      </c>
      <c r="O1180" s="90">
        <v>16.5</v>
      </c>
      <c r="P1180" s="90">
        <v>2370.8000000000002</v>
      </c>
      <c r="Q1180" s="90">
        <v>2381.3000000000002</v>
      </c>
      <c r="R1180" s="91">
        <v>21.257999999999999</v>
      </c>
      <c r="S1180" s="90" t="s">
        <v>150</v>
      </c>
      <c r="T1180" s="90">
        <v>2468</v>
      </c>
      <c r="U1180" s="90">
        <v>7.6</v>
      </c>
      <c r="V1180" s="88" t="s">
        <v>31</v>
      </c>
      <c r="W1180" s="88" t="s">
        <v>118</v>
      </c>
      <c r="X1180" s="88" t="s">
        <v>33</v>
      </c>
      <c r="Y1180" s="90" t="s">
        <v>865</v>
      </c>
      <c r="Z1180" s="90" t="s">
        <v>566</v>
      </c>
      <c r="AA1180" s="90">
        <v>73</v>
      </c>
      <c r="AB1180" s="91" t="s">
        <v>4344</v>
      </c>
      <c r="AC1180" s="88" t="s">
        <v>566</v>
      </c>
      <c r="AD1180" s="90" t="s">
        <v>566</v>
      </c>
      <c r="AE1180" s="90" t="s">
        <v>566</v>
      </c>
      <c r="AF1180" s="90" t="s">
        <v>118</v>
      </c>
      <c r="AG1180" s="91" t="s">
        <v>3606</v>
      </c>
      <c r="AH1180" s="92" t="s">
        <v>1399</v>
      </c>
      <c r="AI1180" s="93">
        <v>2508</v>
      </c>
      <c r="AJ1180" s="88" t="s">
        <v>2223</v>
      </c>
      <c r="AK1180" s="90" t="s">
        <v>566</v>
      </c>
      <c r="AL1180" s="91">
        <v>15.1</v>
      </c>
      <c r="AM1180" s="91">
        <v>13.0668640551</v>
      </c>
      <c r="AN1180" s="91">
        <v>1835</v>
      </c>
      <c r="AO1180" s="90">
        <v>0.1</v>
      </c>
      <c r="AP1180" s="91">
        <v>20.63</v>
      </c>
      <c r="AQ1180" s="91" t="s">
        <v>566</v>
      </c>
      <c r="AR1180" s="91" t="s">
        <v>566</v>
      </c>
      <c r="AS1180" s="91">
        <v>43.44</v>
      </c>
      <c r="AT1180" s="91">
        <v>44.56</v>
      </c>
      <c r="AU1180" s="90">
        <v>500</v>
      </c>
      <c r="AV1180" s="90">
        <v>0.1</v>
      </c>
      <c r="AW1180" s="91">
        <v>9.31</v>
      </c>
      <c r="AX1180" s="91" t="s">
        <v>566</v>
      </c>
      <c r="AY1180" s="91">
        <v>167.27</v>
      </c>
      <c r="AZ1180" s="88" t="s">
        <v>4928</v>
      </c>
      <c r="BA1180" s="91">
        <v>168.4</v>
      </c>
      <c r="BB1180" s="91">
        <v>123.83</v>
      </c>
      <c r="BC1180" s="94">
        <v>0.7346902313</v>
      </c>
      <c r="BD1180" s="91">
        <v>88.82</v>
      </c>
      <c r="BE1180" s="95">
        <v>98.709000000000003</v>
      </c>
      <c r="BF1180" s="91">
        <v>0.99</v>
      </c>
      <c r="BG1180" s="91">
        <v>31</v>
      </c>
      <c r="BH1180" s="94" t="s">
        <v>566</v>
      </c>
      <c r="BI1180" s="94" t="s">
        <v>566</v>
      </c>
      <c r="BJ1180" s="93">
        <v>743</v>
      </c>
      <c r="BK1180" s="94">
        <v>1</v>
      </c>
      <c r="BL1180" s="91">
        <v>30.62715</v>
      </c>
      <c r="BM1180" s="96">
        <v>1.28634034</v>
      </c>
      <c r="BN1180" s="96" t="s">
        <v>566</v>
      </c>
      <c r="BO1180" s="88" t="s">
        <v>430</v>
      </c>
      <c r="BP1180" s="88" t="s">
        <v>566</v>
      </c>
      <c r="BQ1180" s="91">
        <v>88.82</v>
      </c>
      <c r="BR1180" s="95">
        <v>98.709000000000003</v>
      </c>
      <c r="BS1180" s="91">
        <v>0.99</v>
      </c>
      <c r="BT1180" s="90">
        <v>30</v>
      </c>
      <c r="BU1180" s="91">
        <v>0</v>
      </c>
      <c r="BV1180" s="91">
        <v>29.67</v>
      </c>
      <c r="BW1180" s="96">
        <v>1.24614</v>
      </c>
      <c r="BX1180" s="96" t="s">
        <v>566</v>
      </c>
      <c r="BY1180" s="96" t="s">
        <v>566</v>
      </c>
      <c r="BZ1180" s="96" t="s">
        <v>566</v>
      </c>
      <c r="CA1180" s="96" t="s">
        <v>566</v>
      </c>
      <c r="CB1180" s="96" t="s">
        <v>566</v>
      </c>
      <c r="CC1180" s="96" t="s">
        <v>566</v>
      </c>
      <c r="CD1180" s="96" t="s">
        <v>566</v>
      </c>
      <c r="CE1180" s="96" t="s">
        <v>566</v>
      </c>
      <c r="CF1180" s="88" t="s">
        <v>566</v>
      </c>
      <c r="CG1180" s="88" t="s">
        <v>566</v>
      </c>
      <c r="CH1180" s="92" t="s">
        <v>566</v>
      </c>
      <c r="CI1180" s="91">
        <v>0</v>
      </c>
      <c r="CJ1180" s="91">
        <v>0</v>
      </c>
      <c r="CK1180" s="90" t="s">
        <v>566</v>
      </c>
      <c r="CL1180" s="91">
        <v>-0.31977168620000002</v>
      </c>
      <c r="CM1180" s="91">
        <v>-7.2283138000000004E-3</v>
      </c>
      <c r="CN1180" s="88" t="s">
        <v>566</v>
      </c>
      <c r="CO1180" s="91">
        <v>80</v>
      </c>
      <c r="CP1180" s="91">
        <v>64.116358267699994</v>
      </c>
      <c r="CQ1180" s="91">
        <v>0.71414687239999997</v>
      </c>
      <c r="CR1180" s="91">
        <v>-24.703561086299999</v>
      </c>
      <c r="CS1180" s="91">
        <v>-0.27485312760000002</v>
      </c>
      <c r="CT1180" s="90">
        <v>3.39</v>
      </c>
      <c r="CU1180" s="96">
        <v>1.014</v>
      </c>
      <c r="CV1180" s="96">
        <v>0.86299999999999999</v>
      </c>
      <c r="CW1180" s="96">
        <v>0.80400000000000005</v>
      </c>
      <c r="CX1180" s="93">
        <v>2275</v>
      </c>
      <c r="CY1180" s="93">
        <v>2263.442</v>
      </c>
      <c r="CZ1180" s="93">
        <v>86.1</v>
      </c>
      <c r="DA1180" s="90">
        <v>42</v>
      </c>
      <c r="DB1180" s="90" t="s">
        <v>566</v>
      </c>
      <c r="DC1180" s="90">
        <v>64</v>
      </c>
      <c r="DD1180" s="91">
        <v>225</v>
      </c>
      <c r="DE1180" s="91">
        <v>-25.6577777778</v>
      </c>
      <c r="DF1180" s="93">
        <v>9.0999999999999998E-2</v>
      </c>
      <c r="DG1180" s="88" t="s">
        <v>393</v>
      </c>
      <c r="DH1180" s="88" t="s">
        <v>566</v>
      </c>
      <c r="DI1180" s="88">
        <v>1</v>
      </c>
      <c r="DJ1180" s="88" t="s">
        <v>566</v>
      </c>
      <c r="DK1180" s="90">
        <v>0</v>
      </c>
      <c r="DL1180" s="91">
        <v>98.709000000000003</v>
      </c>
      <c r="DM1180" s="91">
        <v>1.0561814479</v>
      </c>
      <c r="DN1180" s="91">
        <v>127.68651631180001</v>
      </c>
      <c r="DO1180" s="91">
        <v>1.422210006</v>
      </c>
      <c r="DP1180" s="91">
        <v>38.866596957799999</v>
      </c>
      <c r="DQ1180" s="91">
        <v>0.43321000599999998</v>
      </c>
      <c r="DR1180" s="91">
        <v>92.172954953900003</v>
      </c>
      <c r="DS1180" s="91">
        <v>1.0266495054</v>
      </c>
      <c r="DT1180" s="91">
        <v>3.3530355999000001</v>
      </c>
      <c r="DU1180" s="91">
        <v>3.7649505399999998E-2</v>
      </c>
      <c r="DV1180" s="91">
        <v>101.3758141667</v>
      </c>
      <c r="DW1180" s="97"/>
      <c r="DX1180" s="98" t="s">
        <v>3813</v>
      </c>
      <c r="DY1180" s="99" t="s">
        <v>689</v>
      </c>
      <c r="DZ1180" s="98" t="s">
        <v>689</v>
      </c>
      <c r="EA1180" s="100" t="s">
        <v>689</v>
      </c>
      <c r="EB1180" s="101" t="s">
        <v>2761</v>
      </c>
      <c r="EC1180" s="38"/>
    </row>
    <row r="1181" spans="1:133" s="9" customFormat="1" ht="15" customHeight="1" x14ac:dyDescent="0.25">
      <c r="A1181" s="17" t="str">
        <f t="shared" si="18"/>
        <v>227Л_Дружное (Кумалиягунское и Танеевское)</v>
      </c>
      <c r="B1181" s="87">
        <v>16</v>
      </c>
      <c r="C1181" s="88" t="s">
        <v>733</v>
      </c>
      <c r="D1181" s="88" t="s">
        <v>568</v>
      </c>
      <c r="E1181" s="88" t="s">
        <v>1585</v>
      </c>
      <c r="F1181" s="88" t="s">
        <v>30</v>
      </c>
      <c r="G1181" s="88" t="s">
        <v>1504</v>
      </c>
      <c r="H1181" s="88" t="s">
        <v>1586</v>
      </c>
      <c r="I1181" s="89" t="s">
        <v>2452</v>
      </c>
      <c r="J1181" s="88" t="s">
        <v>13</v>
      </c>
      <c r="K1181" s="88" t="s">
        <v>688</v>
      </c>
      <c r="L1181" s="88" t="s">
        <v>1590</v>
      </c>
      <c r="M1181" s="88" t="s">
        <v>119</v>
      </c>
      <c r="N1181" s="88" t="s">
        <v>9</v>
      </c>
      <c r="O1181" s="90">
        <v>222.8</v>
      </c>
      <c r="P1181" s="90">
        <v>2748</v>
      </c>
      <c r="Q1181" s="90">
        <v>2970.8</v>
      </c>
      <c r="R1181" s="91">
        <v>339.44</v>
      </c>
      <c r="S1181" s="90" t="s">
        <v>690</v>
      </c>
      <c r="T1181" s="90">
        <v>2970.8</v>
      </c>
      <c r="U1181" s="90">
        <v>2.23</v>
      </c>
      <c r="V1181" s="88" t="s">
        <v>31</v>
      </c>
      <c r="W1181" s="88" t="s">
        <v>112</v>
      </c>
      <c r="X1181" s="88" t="s">
        <v>1097</v>
      </c>
      <c r="Y1181" s="90" t="s">
        <v>2224</v>
      </c>
      <c r="Z1181" s="90" t="s">
        <v>566</v>
      </c>
      <c r="AA1181" s="90">
        <v>73</v>
      </c>
      <c r="AB1181" s="91" t="s">
        <v>3958</v>
      </c>
      <c r="AC1181" s="88" t="s">
        <v>566</v>
      </c>
      <c r="AD1181" s="90" t="s">
        <v>566</v>
      </c>
      <c r="AE1181" s="90" t="s">
        <v>3340</v>
      </c>
      <c r="AF1181" s="90" t="s">
        <v>112</v>
      </c>
      <c r="AG1181" s="91" t="s">
        <v>3409</v>
      </c>
      <c r="AH1181" s="92" t="s">
        <v>2462</v>
      </c>
      <c r="AI1181" s="93">
        <v>958</v>
      </c>
      <c r="AJ1181" s="88" t="s">
        <v>722</v>
      </c>
      <c r="AK1181" s="90" t="s">
        <v>566</v>
      </c>
      <c r="AL1181" s="91">
        <v>13.5</v>
      </c>
      <c r="AM1181" s="91">
        <v>11.6</v>
      </c>
      <c r="AN1181" s="91">
        <v>1651</v>
      </c>
      <c r="AO1181" s="90">
        <v>12.4</v>
      </c>
      <c r="AP1181" s="91">
        <v>65.72</v>
      </c>
      <c r="AQ1181" s="91" t="s">
        <v>566</v>
      </c>
      <c r="AR1181" s="91" t="s">
        <v>566</v>
      </c>
      <c r="AS1181" s="91">
        <v>84.78</v>
      </c>
      <c r="AT1181" s="91">
        <v>85.24</v>
      </c>
      <c r="AU1181" s="90">
        <v>473</v>
      </c>
      <c r="AV1181" s="90">
        <v>0</v>
      </c>
      <c r="AW1181" s="91">
        <v>12.67</v>
      </c>
      <c r="AX1181" s="91" t="s">
        <v>566</v>
      </c>
      <c r="AY1181" s="91">
        <v>202.63</v>
      </c>
      <c r="AZ1181" s="88" t="s">
        <v>4928</v>
      </c>
      <c r="BA1181" s="91">
        <v>203.1</v>
      </c>
      <c r="BB1181" s="91">
        <v>117.85</v>
      </c>
      <c r="BC1181" s="94">
        <v>0.69347475599999997</v>
      </c>
      <c r="BD1181" s="91">
        <v>81.725999999999999</v>
      </c>
      <c r="BE1181" s="95">
        <v>93.129000000000005</v>
      </c>
      <c r="BF1181" s="91">
        <v>4.79</v>
      </c>
      <c r="BG1181" s="91">
        <v>31</v>
      </c>
      <c r="BH1181" s="94" t="s">
        <v>566</v>
      </c>
      <c r="BI1181" s="94" t="s">
        <v>566</v>
      </c>
      <c r="BJ1181" s="93">
        <v>744</v>
      </c>
      <c r="BK1181" s="94">
        <v>0</v>
      </c>
      <c r="BL1181" s="91">
        <v>148.48845</v>
      </c>
      <c r="BM1181" s="96">
        <v>6.7265267299999998</v>
      </c>
      <c r="BN1181" s="96" t="s">
        <v>566</v>
      </c>
      <c r="BO1181" s="88" t="s">
        <v>430</v>
      </c>
      <c r="BP1181" s="88" t="s">
        <v>566</v>
      </c>
      <c r="BQ1181" s="91">
        <v>81.725999999999999</v>
      </c>
      <c r="BR1181" s="95">
        <v>93.129000000000005</v>
      </c>
      <c r="BS1181" s="91">
        <v>4.79</v>
      </c>
      <c r="BT1181" s="90">
        <v>30</v>
      </c>
      <c r="BU1181" s="91">
        <v>0</v>
      </c>
      <c r="BV1181" s="91">
        <v>143.69999999999999</v>
      </c>
      <c r="BW1181" s="96">
        <v>6.5096100000000003</v>
      </c>
      <c r="BX1181" s="96" t="s">
        <v>566</v>
      </c>
      <c r="BY1181" s="96" t="s">
        <v>566</v>
      </c>
      <c r="BZ1181" s="96" t="s">
        <v>566</v>
      </c>
      <c r="CA1181" s="96" t="s">
        <v>566</v>
      </c>
      <c r="CB1181" s="96" t="s">
        <v>566</v>
      </c>
      <c r="CC1181" s="96" t="s">
        <v>566</v>
      </c>
      <c r="CD1181" s="96" t="s">
        <v>566</v>
      </c>
      <c r="CE1181" s="96" t="s">
        <v>566</v>
      </c>
      <c r="CF1181" s="88" t="s">
        <v>566</v>
      </c>
      <c r="CG1181" s="88" t="s">
        <v>566</v>
      </c>
      <c r="CH1181" s="92" t="s">
        <v>566</v>
      </c>
      <c r="CI1181" s="91">
        <v>0</v>
      </c>
      <c r="CJ1181" s="91">
        <v>0</v>
      </c>
      <c r="CK1181" s="90" t="s">
        <v>566</v>
      </c>
      <c r="CL1181" s="91">
        <v>0.56045957769999999</v>
      </c>
      <c r="CM1181" s="91">
        <v>-3.1459577699999998E-2</v>
      </c>
      <c r="CN1181" s="88" t="s">
        <v>566</v>
      </c>
      <c r="CO1181" s="91">
        <v>66.3</v>
      </c>
      <c r="CP1181" s="91">
        <v>94.000280562</v>
      </c>
      <c r="CQ1181" s="91">
        <v>5.5093569521000001</v>
      </c>
      <c r="CR1181" s="91">
        <v>12.2744741104</v>
      </c>
      <c r="CS1181" s="91">
        <v>0.71935695209999995</v>
      </c>
      <c r="CT1181" s="90">
        <v>1.0900000000000001</v>
      </c>
      <c r="CU1181" s="96">
        <v>1.016</v>
      </c>
      <c r="CV1181" s="96">
        <v>0.85299999999999998</v>
      </c>
      <c r="CW1181" s="96">
        <v>0.80700000000000005</v>
      </c>
      <c r="CX1181" s="93">
        <v>2326</v>
      </c>
      <c r="CY1181" s="93">
        <v>2321.1999999999998</v>
      </c>
      <c r="CZ1181" s="93">
        <v>87.36</v>
      </c>
      <c r="DA1181" s="90">
        <v>45.3</v>
      </c>
      <c r="DB1181" s="90" t="s">
        <v>566</v>
      </c>
      <c r="DC1181" s="90">
        <v>78</v>
      </c>
      <c r="DD1181" s="91">
        <v>237</v>
      </c>
      <c r="DE1181" s="91">
        <v>-14.5021097046</v>
      </c>
      <c r="DF1181" s="93">
        <v>6.7000000000000004E-2</v>
      </c>
      <c r="DG1181" s="88" t="s">
        <v>393</v>
      </c>
      <c r="DH1181" s="88" t="s">
        <v>566</v>
      </c>
      <c r="DI1181" s="88" t="s">
        <v>566</v>
      </c>
      <c r="DJ1181" s="88" t="s">
        <v>566</v>
      </c>
      <c r="DK1181" s="90">
        <v>0</v>
      </c>
      <c r="DL1181" s="91">
        <v>93.129000000000005</v>
      </c>
      <c r="DM1181" s="91">
        <v>0.79104452120000002</v>
      </c>
      <c r="DN1181" s="91">
        <v>93.224596823900001</v>
      </c>
      <c r="DO1181" s="91">
        <v>5.4638941240000003</v>
      </c>
      <c r="DP1181" s="91">
        <v>11.4987903723</v>
      </c>
      <c r="DQ1181" s="91">
        <v>0.67389412400000004</v>
      </c>
      <c r="DR1181" s="91">
        <v>107.22608484920001</v>
      </c>
      <c r="DS1181" s="91">
        <v>6.2845214129000002</v>
      </c>
      <c r="DT1181" s="91">
        <v>25.500278397599999</v>
      </c>
      <c r="DU1181" s="91">
        <v>1.4945214129</v>
      </c>
      <c r="DV1181" s="91">
        <v>105.52168004169999</v>
      </c>
      <c r="DW1181" s="97"/>
      <c r="DX1181" s="98" t="s">
        <v>689</v>
      </c>
      <c r="DY1181" s="99" t="s">
        <v>689</v>
      </c>
      <c r="DZ1181" s="98" t="s">
        <v>689</v>
      </c>
      <c r="EA1181" s="100" t="s">
        <v>689</v>
      </c>
      <c r="EB1181" s="101" t="s">
        <v>2761</v>
      </c>
      <c r="EC1181" s="38"/>
    </row>
    <row r="1182" spans="1:133" s="9" customFormat="1" ht="15" customHeight="1" x14ac:dyDescent="0.25">
      <c r="A1182" s="17" t="str">
        <f t="shared" si="18"/>
        <v>234_Дружное (Кумалиягунское и Танеевское)</v>
      </c>
      <c r="B1182" s="87">
        <v>17</v>
      </c>
      <c r="C1182" s="88" t="s">
        <v>733</v>
      </c>
      <c r="D1182" s="88" t="s">
        <v>568</v>
      </c>
      <c r="E1182" s="88" t="s">
        <v>1585</v>
      </c>
      <c r="F1182" s="88" t="s">
        <v>30</v>
      </c>
      <c r="G1182" s="88" t="s">
        <v>1504</v>
      </c>
      <c r="H1182" s="88" t="s">
        <v>1586</v>
      </c>
      <c r="I1182" s="89">
        <v>234</v>
      </c>
      <c r="J1182" s="88" t="s">
        <v>15</v>
      </c>
      <c r="K1182" s="88" t="s">
        <v>1593</v>
      </c>
      <c r="L1182" s="88" t="s">
        <v>384</v>
      </c>
      <c r="M1182" s="88" t="s">
        <v>34</v>
      </c>
      <c r="N1182" s="88" t="s">
        <v>6</v>
      </c>
      <c r="O1182" s="90">
        <v>13.4</v>
      </c>
      <c r="P1182" s="90">
        <v>2552</v>
      </c>
      <c r="Q1182" s="90">
        <v>2563.4</v>
      </c>
      <c r="R1182" s="91">
        <v>201.57</v>
      </c>
      <c r="S1182" s="90" t="s">
        <v>150</v>
      </c>
      <c r="T1182" s="90">
        <v>2663</v>
      </c>
      <c r="U1182" s="90">
        <v>3</v>
      </c>
      <c r="V1182" s="88" t="s">
        <v>31</v>
      </c>
      <c r="W1182" s="88" t="s">
        <v>190</v>
      </c>
      <c r="X1182" s="88" t="s">
        <v>565</v>
      </c>
      <c r="Y1182" s="90" t="s">
        <v>1009</v>
      </c>
      <c r="Z1182" s="90" t="s">
        <v>566</v>
      </c>
      <c r="AA1182" s="90">
        <v>73</v>
      </c>
      <c r="AB1182" s="91" t="s">
        <v>3859</v>
      </c>
      <c r="AC1182" s="88" t="s">
        <v>566</v>
      </c>
      <c r="AD1182" s="90" t="s">
        <v>566</v>
      </c>
      <c r="AE1182" s="90" t="s">
        <v>566</v>
      </c>
      <c r="AF1182" s="90" t="s">
        <v>190</v>
      </c>
      <c r="AG1182" s="91" t="s">
        <v>3437</v>
      </c>
      <c r="AH1182" s="92" t="s">
        <v>1986</v>
      </c>
      <c r="AI1182" s="93">
        <v>1338</v>
      </c>
      <c r="AJ1182" s="88" t="s">
        <v>566</v>
      </c>
      <c r="AK1182" s="90" t="s">
        <v>566</v>
      </c>
      <c r="AL1182" s="91">
        <v>15.1</v>
      </c>
      <c r="AM1182" s="91">
        <v>13.0668640551</v>
      </c>
      <c r="AN1182" s="91">
        <v>1754</v>
      </c>
      <c r="AO1182" s="90">
        <v>16.399999999999999</v>
      </c>
      <c r="AP1182" s="91">
        <v>110.3</v>
      </c>
      <c r="AQ1182" s="91" t="s">
        <v>566</v>
      </c>
      <c r="AR1182" s="91" t="s">
        <v>566</v>
      </c>
      <c r="AS1182" s="91">
        <v>77.16</v>
      </c>
      <c r="AT1182" s="91">
        <v>78.19</v>
      </c>
      <c r="AU1182" s="90">
        <v>450</v>
      </c>
      <c r="AV1182" s="90">
        <v>12.6</v>
      </c>
      <c r="AW1182" s="91">
        <v>28.31</v>
      </c>
      <c r="AX1182" s="91" t="s">
        <v>566</v>
      </c>
      <c r="AY1182" s="91">
        <v>193.35</v>
      </c>
      <c r="AZ1182" s="88" t="s">
        <v>4928</v>
      </c>
      <c r="BA1182" s="91">
        <v>194.4</v>
      </c>
      <c r="BB1182" s="91">
        <v>116.19</v>
      </c>
      <c r="BC1182" s="94">
        <v>2.045382563</v>
      </c>
      <c r="BD1182" s="91">
        <v>237.65299999999999</v>
      </c>
      <c r="BE1182" s="95">
        <v>98</v>
      </c>
      <c r="BF1182" s="91">
        <v>4.0999999999999996</v>
      </c>
      <c r="BG1182" s="91">
        <v>31</v>
      </c>
      <c r="BH1182" s="94" t="s">
        <v>566</v>
      </c>
      <c r="BI1182" s="94" t="s">
        <v>566</v>
      </c>
      <c r="BJ1182" s="93">
        <v>743</v>
      </c>
      <c r="BK1182" s="94">
        <v>1</v>
      </c>
      <c r="BL1182" s="91">
        <v>126.98786</v>
      </c>
      <c r="BM1182" s="96">
        <v>5.3334901600000002</v>
      </c>
      <c r="BN1182" s="96" t="s">
        <v>566</v>
      </c>
      <c r="BO1182" s="88" t="s">
        <v>430</v>
      </c>
      <c r="BP1182" s="88" t="s">
        <v>566</v>
      </c>
      <c r="BQ1182" s="91">
        <v>237.65299999999999</v>
      </c>
      <c r="BR1182" s="95">
        <v>98</v>
      </c>
      <c r="BS1182" s="91">
        <v>4.0999999999999996</v>
      </c>
      <c r="BT1182" s="90">
        <v>30</v>
      </c>
      <c r="BU1182" s="91">
        <v>0</v>
      </c>
      <c r="BV1182" s="91">
        <v>123.06</v>
      </c>
      <c r="BW1182" s="96">
        <v>5.16852</v>
      </c>
      <c r="BX1182" s="96" t="s">
        <v>566</v>
      </c>
      <c r="BY1182" s="96" t="s">
        <v>566</v>
      </c>
      <c r="BZ1182" s="96" t="s">
        <v>566</v>
      </c>
      <c r="CA1182" s="96" t="s">
        <v>566</v>
      </c>
      <c r="CB1182" s="96" t="s">
        <v>566</v>
      </c>
      <c r="CC1182" s="96" t="s">
        <v>566</v>
      </c>
      <c r="CD1182" s="96" t="s">
        <v>566</v>
      </c>
      <c r="CE1182" s="96" t="s">
        <v>566</v>
      </c>
      <c r="CF1182" s="88" t="s">
        <v>566</v>
      </c>
      <c r="CG1182" s="88" t="s">
        <v>566</v>
      </c>
      <c r="CH1182" s="92" t="s">
        <v>566</v>
      </c>
      <c r="CI1182" s="91">
        <v>0</v>
      </c>
      <c r="CJ1182" s="91">
        <v>0</v>
      </c>
      <c r="CK1182" s="90" t="s">
        <v>566</v>
      </c>
      <c r="CL1182" s="91">
        <v>-1.4513838488999999</v>
      </c>
      <c r="CM1182" s="91">
        <v>-2.6161511000000002E-3</v>
      </c>
      <c r="CN1182" s="88" t="s">
        <v>566</v>
      </c>
      <c r="CO1182" s="91">
        <v>80</v>
      </c>
      <c r="CP1182" s="91">
        <v>231.8444036921</v>
      </c>
      <c r="CQ1182" s="91">
        <v>4.0016344077000001</v>
      </c>
      <c r="CR1182" s="91">
        <v>-5.8088937508000003</v>
      </c>
      <c r="CS1182" s="91">
        <v>-0.1003655923</v>
      </c>
      <c r="CT1182" s="90">
        <v>1</v>
      </c>
      <c r="CU1182" s="96">
        <v>1.014</v>
      </c>
      <c r="CV1182" s="96">
        <v>0.86299999999999999</v>
      </c>
      <c r="CW1182" s="96">
        <v>0.80400000000000005</v>
      </c>
      <c r="CX1182" s="93">
        <v>2275</v>
      </c>
      <c r="CY1182" s="93">
        <v>2264.33</v>
      </c>
      <c r="CZ1182" s="93">
        <v>86.1</v>
      </c>
      <c r="DA1182" s="90">
        <v>42</v>
      </c>
      <c r="DB1182" s="90" t="s">
        <v>566</v>
      </c>
      <c r="DC1182" s="90">
        <v>64</v>
      </c>
      <c r="DD1182" s="91">
        <v>225</v>
      </c>
      <c r="DE1182" s="91">
        <v>-14.0666666667</v>
      </c>
      <c r="DF1182" s="93">
        <v>9.0999999999999998E-2</v>
      </c>
      <c r="DG1182" s="88" t="s">
        <v>393</v>
      </c>
      <c r="DH1182" s="88" t="s">
        <v>566</v>
      </c>
      <c r="DI1182" s="88">
        <v>1</v>
      </c>
      <c r="DJ1182" s="88" t="s">
        <v>566</v>
      </c>
      <c r="DK1182" s="90">
        <v>0</v>
      </c>
      <c r="DL1182" s="91">
        <v>98</v>
      </c>
      <c r="DM1182" s="91">
        <v>2.3094079864000001</v>
      </c>
      <c r="DN1182" s="91">
        <v>268.33011394340002</v>
      </c>
      <c r="DO1182" s="91">
        <v>4.6313777667</v>
      </c>
      <c r="DP1182" s="91">
        <v>30.676816500600001</v>
      </c>
      <c r="DQ1182" s="91">
        <v>0.52937776670000003</v>
      </c>
      <c r="DR1182" s="91">
        <v>261.771395262</v>
      </c>
      <c r="DS1182" s="91">
        <v>4.5181742822000004</v>
      </c>
      <c r="DT1182" s="91">
        <v>24.118097819199999</v>
      </c>
      <c r="DU1182" s="91">
        <v>0.41617428220000002</v>
      </c>
      <c r="DV1182" s="91">
        <v>101.3838888889</v>
      </c>
      <c r="DW1182" s="97"/>
      <c r="DX1182" s="98" t="s">
        <v>689</v>
      </c>
      <c r="DY1182" s="99" t="s">
        <v>689</v>
      </c>
      <c r="DZ1182" s="98" t="s">
        <v>689</v>
      </c>
      <c r="EA1182" s="100" t="s">
        <v>689</v>
      </c>
      <c r="EB1182" s="101" t="s">
        <v>2761</v>
      </c>
      <c r="EC1182" s="38"/>
    </row>
    <row r="1183" spans="1:133" s="9" customFormat="1" ht="15" customHeight="1" x14ac:dyDescent="0.25">
      <c r="A1183" s="17" t="str">
        <f t="shared" si="18"/>
        <v>235_Дружное (Кумалиягунское и Танеевское)</v>
      </c>
      <c r="B1183" s="87">
        <v>18</v>
      </c>
      <c r="C1183" s="88" t="s">
        <v>733</v>
      </c>
      <c r="D1183" s="88" t="s">
        <v>568</v>
      </c>
      <c r="E1183" s="88" t="s">
        <v>1585</v>
      </c>
      <c r="F1183" s="88" t="s">
        <v>30</v>
      </c>
      <c r="G1183" s="88" t="s">
        <v>1504</v>
      </c>
      <c r="H1183" s="88" t="s">
        <v>1586</v>
      </c>
      <c r="I1183" s="89">
        <v>235</v>
      </c>
      <c r="J1183" s="88" t="s">
        <v>15</v>
      </c>
      <c r="K1183" s="88" t="s">
        <v>1593</v>
      </c>
      <c r="L1183" s="88" t="s">
        <v>384</v>
      </c>
      <c r="M1183" s="88" t="s">
        <v>34</v>
      </c>
      <c r="N1183" s="88" t="s">
        <v>6</v>
      </c>
      <c r="O1183" s="90">
        <v>12</v>
      </c>
      <c r="P1183" s="90">
        <v>2486.6</v>
      </c>
      <c r="Q1183" s="90">
        <v>2498.6</v>
      </c>
      <c r="R1183" s="91">
        <v>131.99199999999999</v>
      </c>
      <c r="S1183" s="90" t="s">
        <v>150</v>
      </c>
      <c r="T1183" s="90">
        <v>2563</v>
      </c>
      <c r="U1183" s="90">
        <v>4.4000000000000004</v>
      </c>
      <c r="V1183" s="88" t="s">
        <v>31</v>
      </c>
      <c r="W1183" s="88" t="s">
        <v>118</v>
      </c>
      <c r="X1183" s="88" t="s">
        <v>2604</v>
      </c>
      <c r="Y1183" s="90" t="s">
        <v>848</v>
      </c>
      <c r="Z1183" s="90" t="s">
        <v>566</v>
      </c>
      <c r="AA1183" s="90">
        <v>73</v>
      </c>
      <c r="AB1183" s="91" t="s">
        <v>3453</v>
      </c>
      <c r="AC1183" s="88" t="s">
        <v>566</v>
      </c>
      <c r="AD1183" s="90" t="s">
        <v>566</v>
      </c>
      <c r="AE1183" s="90" t="s">
        <v>1249</v>
      </c>
      <c r="AF1183" s="90" t="s">
        <v>118</v>
      </c>
      <c r="AG1183" s="91" t="s">
        <v>3409</v>
      </c>
      <c r="AH1183" s="92" t="s">
        <v>4725</v>
      </c>
      <c r="AI1183" s="93">
        <v>122</v>
      </c>
      <c r="AJ1183" s="88" t="s">
        <v>566</v>
      </c>
      <c r="AK1183" s="90" t="s">
        <v>566</v>
      </c>
      <c r="AL1183" s="91">
        <v>15.1</v>
      </c>
      <c r="AM1183" s="91">
        <v>13.0668640551</v>
      </c>
      <c r="AN1183" s="91">
        <v>1361</v>
      </c>
      <c r="AO1183" s="90">
        <v>2.5</v>
      </c>
      <c r="AP1183" s="91">
        <v>74.260000000000005</v>
      </c>
      <c r="AQ1183" s="91" t="s">
        <v>566</v>
      </c>
      <c r="AR1183" s="91" t="s">
        <v>566</v>
      </c>
      <c r="AS1183" s="91">
        <v>90.81</v>
      </c>
      <c r="AT1183" s="91">
        <v>91.44</v>
      </c>
      <c r="AU1183" s="90">
        <v>399</v>
      </c>
      <c r="AV1183" s="90">
        <v>12.1</v>
      </c>
      <c r="AW1183" s="91">
        <v>6.76</v>
      </c>
      <c r="AX1183" s="91" t="s">
        <v>566</v>
      </c>
      <c r="AY1183" s="91">
        <v>187.16</v>
      </c>
      <c r="AZ1183" s="88" t="s">
        <v>4928</v>
      </c>
      <c r="BA1183" s="91">
        <v>187.8</v>
      </c>
      <c r="BB1183" s="91">
        <v>96.35</v>
      </c>
      <c r="BC1183" s="94">
        <v>1.3206953814</v>
      </c>
      <c r="BD1183" s="91">
        <v>127.249</v>
      </c>
      <c r="BE1183" s="95">
        <v>98.71</v>
      </c>
      <c r="BF1183" s="91">
        <v>1.42</v>
      </c>
      <c r="BG1183" s="91">
        <v>31</v>
      </c>
      <c r="BH1183" s="94" t="s">
        <v>566</v>
      </c>
      <c r="BI1183" s="94" t="s">
        <v>566</v>
      </c>
      <c r="BJ1183" s="93">
        <v>743</v>
      </c>
      <c r="BK1183" s="94">
        <v>1</v>
      </c>
      <c r="BL1183" s="91">
        <v>43.8401</v>
      </c>
      <c r="BM1183" s="96">
        <v>1.84128421</v>
      </c>
      <c r="BN1183" s="96" t="s">
        <v>566</v>
      </c>
      <c r="BO1183" s="88" t="s">
        <v>430</v>
      </c>
      <c r="BP1183" s="88" t="s">
        <v>566</v>
      </c>
      <c r="BQ1183" s="91">
        <v>127.249</v>
      </c>
      <c r="BR1183" s="95">
        <v>98.71</v>
      </c>
      <c r="BS1183" s="91">
        <v>1.42</v>
      </c>
      <c r="BT1183" s="90">
        <v>30</v>
      </c>
      <c r="BU1183" s="91">
        <v>0</v>
      </c>
      <c r="BV1183" s="91">
        <v>42.48</v>
      </c>
      <c r="BW1183" s="96">
        <v>1.78416</v>
      </c>
      <c r="BX1183" s="96" t="s">
        <v>566</v>
      </c>
      <c r="BY1183" s="96" t="s">
        <v>566</v>
      </c>
      <c r="BZ1183" s="96" t="s">
        <v>566</v>
      </c>
      <c r="CA1183" s="96" t="s">
        <v>566</v>
      </c>
      <c r="CB1183" s="96" t="s">
        <v>566</v>
      </c>
      <c r="CC1183" s="96" t="s">
        <v>566</v>
      </c>
      <c r="CD1183" s="96" t="s">
        <v>566</v>
      </c>
      <c r="CE1183" s="96" t="s">
        <v>566</v>
      </c>
      <c r="CF1183" s="88" t="s">
        <v>566</v>
      </c>
      <c r="CG1183" s="88" t="s">
        <v>566</v>
      </c>
      <c r="CH1183" s="92" t="s">
        <v>566</v>
      </c>
      <c r="CI1183" s="91">
        <v>0</v>
      </c>
      <c r="CJ1183" s="91">
        <v>0</v>
      </c>
      <c r="CK1183" s="90" t="s">
        <v>566</v>
      </c>
      <c r="CL1183" s="91">
        <v>-0.55966807519999995</v>
      </c>
      <c r="CM1183" s="91">
        <v>-2.3319247999999998E-3</v>
      </c>
      <c r="CN1183" s="88" t="s">
        <v>566</v>
      </c>
      <c r="CO1183" s="91">
        <v>80</v>
      </c>
      <c r="CP1183" s="91">
        <v>141.5252026814</v>
      </c>
      <c r="CQ1183" s="91">
        <v>1.5749795883</v>
      </c>
      <c r="CR1183" s="91">
        <v>14.276665184800001</v>
      </c>
      <c r="CS1183" s="91">
        <v>0.1589795883</v>
      </c>
      <c r="CT1183" s="90">
        <v>1</v>
      </c>
      <c r="CU1183" s="96">
        <v>1.014</v>
      </c>
      <c r="CV1183" s="96">
        <v>0.86299999999999999</v>
      </c>
      <c r="CW1183" s="96">
        <v>0.80400000000000005</v>
      </c>
      <c r="CX1183" s="93">
        <v>2275</v>
      </c>
      <c r="CY1183" s="93">
        <v>2268.5079999999998</v>
      </c>
      <c r="CZ1183" s="93">
        <v>86.1</v>
      </c>
      <c r="DA1183" s="90">
        <v>42</v>
      </c>
      <c r="DB1183" s="90" t="s">
        <v>566</v>
      </c>
      <c r="DC1183" s="90">
        <v>64</v>
      </c>
      <c r="DD1183" s="91">
        <v>225</v>
      </c>
      <c r="DE1183" s="91">
        <v>-16.8177777778</v>
      </c>
      <c r="DF1183" s="93">
        <v>9.0999999999999998E-2</v>
      </c>
      <c r="DG1183" s="88" t="s">
        <v>393</v>
      </c>
      <c r="DH1183" s="88" t="s">
        <v>566</v>
      </c>
      <c r="DI1183" s="88">
        <v>1</v>
      </c>
      <c r="DJ1183" s="88" t="s">
        <v>566</v>
      </c>
      <c r="DK1183" s="90">
        <v>0</v>
      </c>
      <c r="DL1183" s="91">
        <v>98.71</v>
      </c>
      <c r="DM1183" s="91">
        <v>1.4911682605000001</v>
      </c>
      <c r="DN1183" s="91">
        <v>143.67406189499999</v>
      </c>
      <c r="DO1183" s="91">
        <v>1.5988934166</v>
      </c>
      <c r="DP1183" s="91">
        <v>16.4255243984</v>
      </c>
      <c r="DQ1183" s="91">
        <v>0.1828934166</v>
      </c>
      <c r="DR1183" s="91">
        <v>159.79359079049999</v>
      </c>
      <c r="DS1183" s="91">
        <v>1.7782814585</v>
      </c>
      <c r="DT1183" s="91">
        <v>32.545053293899997</v>
      </c>
      <c r="DU1183" s="91">
        <v>0.36228145849999999</v>
      </c>
      <c r="DV1183" s="91">
        <v>101.3758027778</v>
      </c>
      <c r="DW1183" s="97"/>
      <c r="DX1183" s="98" t="s">
        <v>689</v>
      </c>
      <c r="DY1183" s="99" t="s">
        <v>689</v>
      </c>
      <c r="DZ1183" s="98" t="s">
        <v>689</v>
      </c>
      <c r="EA1183" s="100" t="s">
        <v>689</v>
      </c>
      <c r="EB1183" s="101" t="s">
        <v>2761</v>
      </c>
      <c r="EC1183" s="38"/>
    </row>
    <row r="1184" spans="1:133" s="9" customFormat="1" ht="15" customHeight="1" x14ac:dyDescent="0.25">
      <c r="A1184" s="17" t="str">
        <f t="shared" si="18"/>
        <v>237Л_Дружное (Кумалиягунское и Танеевское)</v>
      </c>
      <c r="B1184" s="87">
        <v>19</v>
      </c>
      <c r="C1184" s="88" t="s">
        <v>733</v>
      </c>
      <c r="D1184" s="88" t="s">
        <v>568</v>
      </c>
      <c r="E1184" s="88" t="s">
        <v>1585</v>
      </c>
      <c r="F1184" s="88" t="s">
        <v>30</v>
      </c>
      <c r="G1184" s="88" t="s">
        <v>1504</v>
      </c>
      <c r="H1184" s="88" t="s">
        <v>1586</v>
      </c>
      <c r="I1184" s="89" t="s">
        <v>2562</v>
      </c>
      <c r="J1184" s="88" t="s">
        <v>62</v>
      </c>
      <c r="K1184" s="88" t="s">
        <v>1593</v>
      </c>
      <c r="L1184" s="88" t="s">
        <v>384</v>
      </c>
      <c r="M1184" s="88" t="s">
        <v>32</v>
      </c>
      <c r="N1184" s="88" t="s">
        <v>7</v>
      </c>
      <c r="O1184" s="90">
        <v>222.2</v>
      </c>
      <c r="P1184" s="90">
        <v>2673.82</v>
      </c>
      <c r="Q1184" s="90">
        <v>2896.02</v>
      </c>
      <c r="R1184" s="91">
        <v>299.55</v>
      </c>
      <c r="S1184" s="90" t="s">
        <v>690</v>
      </c>
      <c r="T1184" s="90">
        <v>2896.02</v>
      </c>
      <c r="U1184" s="90">
        <v>182.5</v>
      </c>
      <c r="V1184" s="88" t="s">
        <v>31</v>
      </c>
      <c r="W1184" s="88" t="s">
        <v>40</v>
      </c>
      <c r="X1184" s="88" t="s">
        <v>1960</v>
      </c>
      <c r="Y1184" s="90" t="s">
        <v>1635</v>
      </c>
      <c r="Z1184" s="90" t="s">
        <v>566</v>
      </c>
      <c r="AA1184" s="90">
        <v>73</v>
      </c>
      <c r="AB1184" s="91" t="s">
        <v>4345</v>
      </c>
      <c r="AC1184" s="88" t="s">
        <v>566</v>
      </c>
      <c r="AD1184" s="90" t="s">
        <v>566</v>
      </c>
      <c r="AE1184" s="90" t="s">
        <v>550</v>
      </c>
      <c r="AF1184" s="90" t="s">
        <v>40</v>
      </c>
      <c r="AG1184" s="91" t="s">
        <v>3411</v>
      </c>
      <c r="AH1184" s="92" t="s">
        <v>2557</v>
      </c>
      <c r="AI1184" s="93">
        <v>860</v>
      </c>
      <c r="AJ1184" s="88" t="s">
        <v>722</v>
      </c>
      <c r="AK1184" s="90" t="s">
        <v>566</v>
      </c>
      <c r="AL1184" s="91">
        <v>15.8</v>
      </c>
      <c r="AM1184" s="91">
        <v>14.892672099</v>
      </c>
      <c r="AN1184" s="91">
        <v>216</v>
      </c>
      <c r="AO1184" s="90">
        <v>10.199999999999999</v>
      </c>
      <c r="AP1184" s="91">
        <v>1.976</v>
      </c>
      <c r="AQ1184" s="91">
        <v>140.86500000000001</v>
      </c>
      <c r="AR1184" s="91">
        <v>75</v>
      </c>
      <c r="AS1184" s="91">
        <v>185.35</v>
      </c>
      <c r="AT1184" s="91">
        <v>185.38</v>
      </c>
      <c r="AU1184" s="90">
        <v>56</v>
      </c>
      <c r="AV1184" s="90">
        <v>14</v>
      </c>
      <c r="AW1184" s="91">
        <v>0.01</v>
      </c>
      <c r="AX1184" s="91" t="s">
        <v>566</v>
      </c>
      <c r="AY1184" s="91">
        <v>210.17</v>
      </c>
      <c r="AZ1184" s="88" t="s">
        <v>5113</v>
      </c>
      <c r="BA1184" s="91">
        <v>210.2</v>
      </c>
      <c r="BB1184" s="91">
        <v>24.82</v>
      </c>
      <c r="BC1184" s="94">
        <v>19.6875503626</v>
      </c>
      <c r="BD1184" s="91">
        <v>488.64499999999998</v>
      </c>
      <c r="BE1184" s="95">
        <v>100</v>
      </c>
      <c r="BF1184" s="91">
        <v>0</v>
      </c>
      <c r="BG1184" s="91">
        <v>23.5</v>
      </c>
      <c r="BH1184" s="94" t="s">
        <v>566</v>
      </c>
      <c r="BI1184" s="94" t="s">
        <v>566</v>
      </c>
      <c r="BJ1184" s="93">
        <v>564</v>
      </c>
      <c r="BK1184" s="94">
        <v>180</v>
      </c>
      <c r="BL1184" s="91">
        <v>0</v>
      </c>
      <c r="BM1184" s="96">
        <v>0</v>
      </c>
      <c r="BN1184" s="96" t="s">
        <v>566</v>
      </c>
      <c r="BO1184" s="88" t="s">
        <v>430</v>
      </c>
      <c r="BP1184" s="88" t="s">
        <v>566</v>
      </c>
      <c r="BQ1184" s="91">
        <v>488.64499999999998</v>
      </c>
      <c r="BR1184" s="95">
        <v>100</v>
      </c>
      <c r="BS1184" s="91">
        <v>0</v>
      </c>
      <c r="BT1184" s="90">
        <v>30</v>
      </c>
      <c r="BU1184" s="91">
        <v>0</v>
      </c>
      <c r="BV1184" s="91">
        <v>0</v>
      </c>
      <c r="BW1184" s="96">
        <v>0</v>
      </c>
      <c r="BX1184" s="96" t="s">
        <v>566</v>
      </c>
      <c r="BY1184" s="96" t="s">
        <v>566</v>
      </c>
      <c r="BZ1184" s="96" t="s">
        <v>566</v>
      </c>
      <c r="CA1184" s="96" t="s">
        <v>566</v>
      </c>
      <c r="CB1184" s="96" t="s">
        <v>566</v>
      </c>
      <c r="CC1184" s="96" t="s">
        <v>566</v>
      </c>
      <c r="CD1184" s="96" t="s">
        <v>566</v>
      </c>
      <c r="CE1184" s="96" t="s">
        <v>566</v>
      </c>
      <c r="CF1184" s="88" t="s">
        <v>566</v>
      </c>
      <c r="CG1184" s="88" t="s">
        <v>566</v>
      </c>
      <c r="CH1184" s="92" t="s">
        <v>566</v>
      </c>
      <c r="CI1184" s="91">
        <v>0</v>
      </c>
      <c r="CJ1184" s="91">
        <v>0</v>
      </c>
      <c r="CK1184" s="90" t="s">
        <v>566</v>
      </c>
      <c r="CL1184" s="91">
        <v>-0.64655809829999999</v>
      </c>
      <c r="CM1184" s="91">
        <v>1.15580983E-2</v>
      </c>
      <c r="CN1184" s="88" t="s">
        <v>566</v>
      </c>
      <c r="CO1184" s="91">
        <v>68</v>
      </c>
      <c r="CP1184" s="91">
        <v>2783.2283379275</v>
      </c>
      <c r="CQ1184" s="91">
        <v>0</v>
      </c>
      <c r="CR1184" s="91">
        <v>2294.5834532466001</v>
      </c>
      <c r="CS1184" s="91">
        <v>0</v>
      </c>
      <c r="CT1184" s="90">
        <v>0.79</v>
      </c>
      <c r="CU1184" s="96">
        <v>1.014</v>
      </c>
      <c r="CV1184" s="96">
        <v>0.86499999999999999</v>
      </c>
      <c r="CW1184" s="96">
        <v>0.80900000000000005</v>
      </c>
      <c r="CX1184" s="93">
        <v>2290</v>
      </c>
      <c r="CY1184" s="93">
        <v>2289.6799999999998</v>
      </c>
      <c r="CZ1184" s="93">
        <v>84.59</v>
      </c>
      <c r="DA1184" s="90">
        <v>42</v>
      </c>
      <c r="DB1184" s="90" t="s">
        <v>566</v>
      </c>
      <c r="DC1184" s="90">
        <v>80</v>
      </c>
      <c r="DD1184" s="91">
        <v>232</v>
      </c>
      <c r="DE1184" s="91">
        <v>-9.4094827585999994</v>
      </c>
      <c r="DF1184" s="93">
        <v>0.11600000000000001</v>
      </c>
      <c r="DG1184" s="88" t="s">
        <v>393</v>
      </c>
      <c r="DH1184" s="88" t="s">
        <v>566</v>
      </c>
      <c r="DI1184" s="88" t="s">
        <v>566</v>
      </c>
      <c r="DJ1184" s="88" t="s">
        <v>566</v>
      </c>
      <c r="DK1184" s="90">
        <v>0</v>
      </c>
      <c r="DL1184" s="91">
        <v>100</v>
      </c>
      <c r="DM1184" s="91">
        <v>21.695182364899999</v>
      </c>
      <c r="DN1184" s="91">
        <v>538.47442629689999</v>
      </c>
      <c r="DO1184" s="91">
        <v>0</v>
      </c>
      <c r="DP1184" s="91">
        <v>49.829541616</v>
      </c>
      <c r="DQ1184" s="91">
        <v>0</v>
      </c>
      <c r="DR1184" s="91">
        <v>3067.0479309264001</v>
      </c>
      <c r="DS1184" s="91">
        <v>0</v>
      </c>
      <c r="DT1184" s="91">
        <v>2578.4030462454998</v>
      </c>
      <c r="DU1184" s="91">
        <v>0</v>
      </c>
      <c r="DV1184" s="91" t="s">
        <v>566</v>
      </c>
      <c r="DW1184" s="97"/>
      <c r="DX1184" s="98" t="s">
        <v>689</v>
      </c>
      <c r="DY1184" s="99" t="s">
        <v>689</v>
      </c>
      <c r="DZ1184" s="98" t="s">
        <v>689</v>
      </c>
      <c r="EA1184" s="100" t="s">
        <v>689</v>
      </c>
      <c r="EB1184" s="101" t="s">
        <v>2761</v>
      </c>
      <c r="EC1184" s="38"/>
    </row>
    <row r="1185" spans="1:133" s="9" customFormat="1" ht="15" customHeight="1" x14ac:dyDescent="0.25">
      <c r="A1185" s="17" t="str">
        <f t="shared" si="18"/>
        <v>320П_Дружное (Кумалиягунское и Танеевское)</v>
      </c>
      <c r="B1185" s="87">
        <v>20</v>
      </c>
      <c r="C1185" s="88" t="s">
        <v>733</v>
      </c>
      <c r="D1185" s="88" t="s">
        <v>568</v>
      </c>
      <c r="E1185" s="88" t="s">
        <v>1585</v>
      </c>
      <c r="F1185" s="88" t="s">
        <v>30</v>
      </c>
      <c r="G1185" s="88" t="s">
        <v>1504</v>
      </c>
      <c r="H1185" s="88" t="s">
        <v>2639</v>
      </c>
      <c r="I1185" s="89" t="s">
        <v>1903</v>
      </c>
      <c r="J1185" s="88" t="s">
        <v>30</v>
      </c>
      <c r="K1185" s="88" t="s">
        <v>688</v>
      </c>
      <c r="L1185" s="88" t="s">
        <v>412</v>
      </c>
      <c r="M1185" s="88" t="s">
        <v>119</v>
      </c>
      <c r="N1185" s="88" t="s">
        <v>9</v>
      </c>
      <c r="O1185" s="90">
        <v>3.1</v>
      </c>
      <c r="P1185" s="90">
        <v>2408</v>
      </c>
      <c r="Q1185" s="90">
        <v>2411.1</v>
      </c>
      <c r="R1185" s="91">
        <v>0.27</v>
      </c>
      <c r="S1185" s="90" t="s">
        <v>150</v>
      </c>
      <c r="T1185" s="90">
        <v>2453.6999999999998</v>
      </c>
      <c r="U1185" s="90">
        <v>3</v>
      </c>
      <c r="V1185" s="88" t="s">
        <v>31</v>
      </c>
      <c r="W1185" s="88" t="s">
        <v>65</v>
      </c>
      <c r="X1185" s="88" t="s">
        <v>466</v>
      </c>
      <c r="Y1185" s="90" t="s">
        <v>907</v>
      </c>
      <c r="Z1185" s="90" t="s">
        <v>566</v>
      </c>
      <c r="AA1185" s="90">
        <v>73</v>
      </c>
      <c r="AB1185" s="91" t="s">
        <v>3578</v>
      </c>
      <c r="AC1185" s="88" t="s">
        <v>566</v>
      </c>
      <c r="AD1185" s="90" t="s">
        <v>566</v>
      </c>
      <c r="AE1185" s="90" t="s">
        <v>79</v>
      </c>
      <c r="AF1185" s="90" t="s">
        <v>65</v>
      </c>
      <c r="AG1185" s="91" t="s">
        <v>6</v>
      </c>
      <c r="AH1185" s="92" t="s">
        <v>4774</v>
      </c>
      <c r="AI1185" s="93">
        <v>129</v>
      </c>
      <c r="AJ1185" s="88" t="s">
        <v>722</v>
      </c>
      <c r="AK1185" s="90">
        <v>6</v>
      </c>
      <c r="AL1185" s="91">
        <v>17</v>
      </c>
      <c r="AM1185" s="91">
        <v>5</v>
      </c>
      <c r="AN1185" s="91">
        <v>1811</v>
      </c>
      <c r="AO1185" s="90">
        <v>9</v>
      </c>
      <c r="AP1185" s="91">
        <v>0.21</v>
      </c>
      <c r="AQ1185" s="91">
        <v>43.39</v>
      </c>
      <c r="AR1185" s="91">
        <v>79</v>
      </c>
      <c r="AS1185" s="91" t="s">
        <v>566</v>
      </c>
      <c r="AT1185" s="91" t="s">
        <v>566</v>
      </c>
      <c r="AU1185" s="90" t="s">
        <v>566</v>
      </c>
      <c r="AV1185" s="90">
        <v>0</v>
      </c>
      <c r="AW1185" s="91" t="s">
        <v>566</v>
      </c>
      <c r="AX1185" s="91" t="s">
        <v>566</v>
      </c>
      <c r="AY1185" s="91">
        <v>228.28</v>
      </c>
      <c r="AZ1185" s="88" t="s">
        <v>4928</v>
      </c>
      <c r="BA1185" s="91">
        <v>228.4</v>
      </c>
      <c r="BB1185" s="91">
        <v>170.43363790590001</v>
      </c>
      <c r="BC1185" s="94" t="s">
        <v>566</v>
      </c>
      <c r="BD1185" s="91">
        <v>40.116</v>
      </c>
      <c r="BE1185" s="95">
        <v>47.819000000000003</v>
      </c>
      <c r="BF1185" s="91">
        <v>17.86</v>
      </c>
      <c r="BG1185" s="91">
        <v>5.5</v>
      </c>
      <c r="BH1185" s="94" t="s">
        <v>566</v>
      </c>
      <c r="BI1185" s="94" t="s">
        <v>566</v>
      </c>
      <c r="BJ1185" s="93">
        <v>132</v>
      </c>
      <c r="BK1185" s="94">
        <v>612</v>
      </c>
      <c r="BL1185" s="91">
        <v>98.207790000000003</v>
      </c>
      <c r="BM1185" s="96">
        <v>4.4488126899999996</v>
      </c>
      <c r="BN1185" s="96" t="s">
        <v>566</v>
      </c>
      <c r="BO1185" s="88" t="s">
        <v>535</v>
      </c>
      <c r="BP1185" s="88" t="s">
        <v>5063</v>
      </c>
      <c r="BQ1185" s="91" t="s">
        <v>566</v>
      </c>
      <c r="BR1185" s="95">
        <v>0</v>
      </c>
      <c r="BS1185" s="91" t="s">
        <v>566</v>
      </c>
      <c r="BT1185" s="90" t="s">
        <v>566</v>
      </c>
      <c r="BU1185" s="91" t="s">
        <v>566</v>
      </c>
      <c r="BV1185" s="91" t="s">
        <v>566</v>
      </c>
      <c r="BW1185" s="96" t="s">
        <v>566</v>
      </c>
      <c r="BX1185" s="96" t="s">
        <v>566</v>
      </c>
      <c r="BY1185" s="96" t="s">
        <v>5063</v>
      </c>
      <c r="BZ1185" s="96" t="s">
        <v>566</v>
      </c>
      <c r="CA1185" s="96" t="s">
        <v>566</v>
      </c>
      <c r="CB1185" s="96" t="s">
        <v>566</v>
      </c>
      <c r="CC1185" s="96" t="s">
        <v>566</v>
      </c>
      <c r="CD1185" s="96" t="s">
        <v>566</v>
      </c>
      <c r="CE1185" s="96" t="s">
        <v>566</v>
      </c>
      <c r="CF1185" s="88" t="s">
        <v>566</v>
      </c>
      <c r="CG1185" s="88" t="s">
        <v>566</v>
      </c>
      <c r="CH1185" s="92" t="s">
        <v>566</v>
      </c>
      <c r="CI1185" s="91">
        <v>0</v>
      </c>
      <c r="CJ1185" s="91">
        <v>0</v>
      </c>
      <c r="CK1185" s="90" t="s">
        <v>566</v>
      </c>
      <c r="CL1185" s="91">
        <v>-3.6395374899999999E-2</v>
      </c>
      <c r="CM1185" s="91">
        <v>-1.6316046251</v>
      </c>
      <c r="CN1185" s="88" t="s">
        <v>566</v>
      </c>
      <c r="CO1185" s="91">
        <v>97.5</v>
      </c>
      <c r="CP1185" s="91">
        <v>31.2063644258</v>
      </c>
      <c r="CQ1185" s="91">
        <v>13.890152757499999</v>
      </c>
      <c r="CR1185" s="91">
        <v>-8.9097973923999998</v>
      </c>
      <c r="CS1185" s="91">
        <v>-3.9658472425000002</v>
      </c>
      <c r="CT1185" s="90">
        <v>1</v>
      </c>
      <c r="CU1185" s="96">
        <v>1.016</v>
      </c>
      <c r="CV1185" s="96">
        <v>0.85299999999999998</v>
      </c>
      <c r="CW1185" s="96">
        <v>0.80700000000000005</v>
      </c>
      <c r="CX1185" s="93">
        <v>2327</v>
      </c>
      <c r="CY1185" s="93">
        <v>2325.73</v>
      </c>
      <c r="CZ1185" s="93">
        <v>82</v>
      </c>
      <c r="DA1185" s="90">
        <v>45.3</v>
      </c>
      <c r="DB1185" s="90" t="s">
        <v>566</v>
      </c>
      <c r="DC1185" s="90">
        <v>78</v>
      </c>
      <c r="DD1185" s="91">
        <v>237</v>
      </c>
      <c r="DE1185" s="91">
        <v>-3.6793248945000001</v>
      </c>
      <c r="DF1185" s="93">
        <v>6.7000000000000004E-2</v>
      </c>
      <c r="DG1185" s="88" t="s">
        <v>393</v>
      </c>
      <c r="DH1185" s="88" t="s">
        <v>566</v>
      </c>
      <c r="DI1185" s="88">
        <v>1</v>
      </c>
      <c r="DJ1185" s="88" t="s">
        <v>566</v>
      </c>
      <c r="DK1185" s="90">
        <v>0</v>
      </c>
      <c r="DL1185" s="91">
        <v>47.819000000000003</v>
      </c>
      <c r="DM1185" s="91">
        <v>0.26941849969999998</v>
      </c>
      <c r="DN1185" s="91">
        <v>45.294445251399999</v>
      </c>
      <c r="DO1185" s="91">
        <v>20.160847800900001</v>
      </c>
      <c r="DP1185" s="91">
        <v>5.1782834331999998</v>
      </c>
      <c r="DQ1185" s="91">
        <v>2.3048478009000002</v>
      </c>
      <c r="DR1185" s="91">
        <v>35.234551391799997</v>
      </c>
      <c r="DS1185" s="91">
        <v>15.6831245863</v>
      </c>
      <c r="DT1185" s="91">
        <v>-4.8816104264</v>
      </c>
      <c r="DU1185" s="91">
        <v>-2.1728754136999999</v>
      </c>
      <c r="DV1185" s="91" t="s">
        <v>566</v>
      </c>
      <c r="DW1185" s="97"/>
      <c r="DX1185" s="98" t="s">
        <v>566</v>
      </c>
      <c r="DY1185" s="99" t="s">
        <v>689</v>
      </c>
      <c r="DZ1185" s="98" t="s">
        <v>689</v>
      </c>
      <c r="EA1185" s="100" t="s">
        <v>689</v>
      </c>
      <c r="EB1185" s="101" t="s">
        <v>2764</v>
      </c>
      <c r="EC1185" s="38"/>
    </row>
    <row r="1186" spans="1:133" s="9" customFormat="1" ht="15" customHeight="1" x14ac:dyDescent="0.25">
      <c r="A1186" s="17" t="str">
        <f t="shared" si="18"/>
        <v>323П_Дружное (Кумалиягунское и Танеевское)</v>
      </c>
      <c r="B1186" s="87">
        <v>21</v>
      </c>
      <c r="C1186" s="88" t="s">
        <v>733</v>
      </c>
      <c r="D1186" s="88" t="s">
        <v>568</v>
      </c>
      <c r="E1186" s="88" t="s">
        <v>1585</v>
      </c>
      <c r="F1186" s="88" t="s">
        <v>30</v>
      </c>
      <c r="G1186" s="88" t="s">
        <v>1504</v>
      </c>
      <c r="H1186" s="88" t="s">
        <v>2581</v>
      </c>
      <c r="I1186" s="89" t="s">
        <v>2018</v>
      </c>
      <c r="J1186" s="88" t="s">
        <v>30</v>
      </c>
      <c r="K1186" s="88" t="s">
        <v>1650</v>
      </c>
      <c r="L1186" s="88" t="s">
        <v>1590</v>
      </c>
      <c r="M1186" s="88" t="s">
        <v>119</v>
      </c>
      <c r="N1186" s="88" t="s">
        <v>9</v>
      </c>
      <c r="O1186" s="90">
        <v>5</v>
      </c>
      <c r="P1186" s="90">
        <v>2408</v>
      </c>
      <c r="Q1186" s="90">
        <v>2413</v>
      </c>
      <c r="R1186" s="91">
        <v>0.34</v>
      </c>
      <c r="S1186" s="90" t="s">
        <v>150</v>
      </c>
      <c r="T1186" s="90">
        <v>2422.5</v>
      </c>
      <c r="U1186" s="90">
        <v>6.9</v>
      </c>
      <c r="V1186" s="88" t="s">
        <v>31</v>
      </c>
      <c r="W1186" s="88" t="s">
        <v>94</v>
      </c>
      <c r="X1186" s="88" t="s">
        <v>1631</v>
      </c>
      <c r="Y1186" s="90" t="s">
        <v>1005</v>
      </c>
      <c r="Z1186" s="90" t="s">
        <v>566</v>
      </c>
      <c r="AA1186" s="90">
        <v>73</v>
      </c>
      <c r="AB1186" s="91" t="s">
        <v>3578</v>
      </c>
      <c r="AC1186" s="88" t="s">
        <v>566</v>
      </c>
      <c r="AD1186" s="90" t="s">
        <v>566</v>
      </c>
      <c r="AE1186" s="90" t="s">
        <v>566</v>
      </c>
      <c r="AF1186" s="90" t="s">
        <v>94</v>
      </c>
      <c r="AG1186" s="91" t="s">
        <v>3411</v>
      </c>
      <c r="AH1186" s="92" t="s">
        <v>4734</v>
      </c>
      <c r="AI1186" s="93">
        <v>124</v>
      </c>
      <c r="AJ1186" s="88" t="s">
        <v>1080</v>
      </c>
      <c r="AK1186" s="90">
        <v>8</v>
      </c>
      <c r="AL1186" s="91">
        <v>6</v>
      </c>
      <c r="AM1186" s="91">
        <v>4</v>
      </c>
      <c r="AN1186" s="91">
        <v>954</v>
      </c>
      <c r="AO1186" s="90">
        <v>2</v>
      </c>
      <c r="AP1186" s="91">
        <v>0.11</v>
      </c>
      <c r="AQ1186" s="91">
        <v>93.638000000000005</v>
      </c>
      <c r="AR1186" s="91">
        <v>74</v>
      </c>
      <c r="AS1186" s="91">
        <v>100.49</v>
      </c>
      <c r="AT1186" s="91">
        <v>100.75</v>
      </c>
      <c r="AU1186" s="90">
        <v>43</v>
      </c>
      <c r="AV1186" s="90">
        <v>0</v>
      </c>
      <c r="AW1186" s="91">
        <v>0</v>
      </c>
      <c r="AX1186" s="91" t="s">
        <v>566</v>
      </c>
      <c r="AY1186" s="91">
        <v>208.1</v>
      </c>
      <c r="AZ1186" s="88" t="s">
        <v>4928</v>
      </c>
      <c r="BA1186" s="91">
        <v>208.4</v>
      </c>
      <c r="BB1186" s="91">
        <v>107.61</v>
      </c>
      <c r="BC1186" s="94">
        <v>0.67911904099999998</v>
      </c>
      <c r="BD1186" s="91">
        <v>73.08</v>
      </c>
      <c r="BE1186" s="95">
        <v>29.108000000000001</v>
      </c>
      <c r="BF1186" s="91">
        <v>44.19</v>
      </c>
      <c r="BG1186" s="91">
        <v>30.4</v>
      </c>
      <c r="BH1186" s="94" t="s">
        <v>566</v>
      </c>
      <c r="BI1186" s="94" t="s">
        <v>566</v>
      </c>
      <c r="BJ1186" s="93">
        <v>729</v>
      </c>
      <c r="BK1186" s="94">
        <v>15</v>
      </c>
      <c r="BL1186" s="91">
        <v>1342.3438900000001</v>
      </c>
      <c r="BM1186" s="96">
        <v>60.405474890000001</v>
      </c>
      <c r="BN1186" s="96" t="s">
        <v>566</v>
      </c>
      <c r="BO1186" s="88" t="s">
        <v>430</v>
      </c>
      <c r="BP1186" s="88" t="s">
        <v>566</v>
      </c>
      <c r="BQ1186" s="91">
        <v>73.08</v>
      </c>
      <c r="BR1186" s="95">
        <v>29.108000000000001</v>
      </c>
      <c r="BS1186" s="91">
        <v>44.19</v>
      </c>
      <c r="BT1186" s="90">
        <v>30</v>
      </c>
      <c r="BU1186" s="91">
        <v>0</v>
      </c>
      <c r="BV1186" s="91">
        <v>1325.76</v>
      </c>
      <c r="BW1186" s="96">
        <v>59.659199999999998</v>
      </c>
      <c r="BX1186" s="96" t="s">
        <v>566</v>
      </c>
      <c r="BY1186" s="96" t="s">
        <v>566</v>
      </c>
      <c r="BZ1186" s="96" t="s">
        <v>566</v>
      </c>
      <c r="CA1186" s="96" t="s">
        <v>566</v>
      </c>
      <c r="CB1186" s="96" t="s">
        <v>566</v>
      </c>
      <c r="CC1186" s="96" t="s">
        <v>566</v>
      </c>
      <c r="CD1186" s="96" t="s">
        <v>566</v>
      </c>
      <c r="CE1186" s="96" t="s">
        <v>566</v>
      </c>
      <c r="CF1186" s="88" t="s">
        <v>566</v>
      </c>
      <c r="CG1186" s="88" t="s">
        <v>566</v>
      </c>
      <c r="CH1186" s="92" t="s">
        <v>566</v>
      </c>
      <c r="CI1186" s="91">
        <v>0</v>
      </c>
      <c r="CJ1186" s="91">
        <v>0</v>
      </c>
      <c r="CK1186" s="90" t="s">
        <v>566</v>
      </c>
      <c r="CL1186" s="91">
        <v>-3.7520352831000001</v>
      </c>
      <c r="CM1186" s="91">
        <v>2.6060352831000002</v>
      </c>
      <c r="CN1186" s="88" t="s">
        <v>566</v>
      </c>
      <c r="CO1186" s="91">
        <v>66.3</v>
      </c>
      <c r="CP1186" s="91">
        <v>95.769690732200004</v>
      </c>
      <c r="CQ1186" s="91">
        <v>57.9129358892</v>
      </c>
      <c r="CR1186" s="91">
        <v>22.689443818600001</v>
      </c>
      <c r="CS1186" s="91">
        <v>13.7209358892</v>
      </c>
      <c r="CT1186" s="90">
        <v>1</v>
      </c>
      <c r="CU1186" s="96">
        <v>1.016</v>
      </c>
      <c r="CV1186" s="96">
        <v>0.85299999999999998</v>
      </c>
      <c r="CW1186" s="96">
        <v>0.80700000000000005</v>
      </c>
      <c r="CX1186" s="93">
        <v>2327</v>
      </c>
      <c r="CY1186" s="93">
        <v>2323.9899999999998</v>
      </c>
      <c r="CZ1186" s="93">
        <v>83.67</v>
      </c>
      <c r="DA1186" s="90">
        <v>45</v>
      </c>
      <c r="DB1186" s="90" t="s">
        <v>566</v>
      </c>
      <c r="DC1186" s="90">
        <v>78</v>
      </c>
      <c r="DD1186" s="91">
        <v>237</v>
      </c>
      <c r="DE1186" s="91">
        <v>-12.194092827</v>
      </c>
      <c r="DF1186" s="93">
        <v>66.900000000000006</v>
      </c>
      <c r="DG1186" s="88" t="s">
        <v>393</v>
      </c>
      <c r="DH1186" s="88" t="s">
        <v>566</v>
      </c>
      <c r="DI1186" s="88" t="s">
        <v>566</v>
      </c>
      <c r="DJ1186" s="88" t="s">
        <v>566</v>
      </c>
      <c r="DK1186" s="90">
        <v>0</v>
      </c>
      <c r="DL1186" s="91">
        <v>29.108000000000001</v>
      </c>
      <c r="DM1186" s="91">
        <v>0.76678382879999996</v>
      </c>
      <c r="DN1186" s="91">
        <v>82.5136078158</v>
      </c>
      <c r="DO1186" s="91">
        <v>49.896843593100002</v>
      </c>
      <c r="DP1186" s="91">
        <v>9.4333609022000005</v>
      </c>
      <c r="DQ1186" s="91">
        <v>5.7048435930999997</v>
      </c>
      <c r="DR1186" s="91">
        <v>108.1318555356</v>
      </c>
      <c r="DS1186" s="91">
        <v>65.388466531999995</v>
      </c>
      <c r="DT1186" s="91">
        <v>35.051608622000003</v>
      </c>
      <c r="DU1186" s="91">
        <v>21.196466531999999</v>
      </c>
      <c r="DV1186" s="91" t="s">
        <v>566</v>
      </c>
      <c r="DW1186" s="97"/>
      <c r="DX1186" s="98" t="s">
        <v>689</v>
      </c>
      <c r="DY1186" s="99" t="s">
        <v>689</v>
      </c>
      <c r="DZ1186" s="98" t="s">
        <v>689</v>
      </c>
      <c r="EA1186" s="100" t="s">
        <v>689</v>
      </c>
      <c r="EB1186" s="101" t="s">
        <v>2764</v>
      </c>
      <c r="EC1186" s="38"/>
    </row>
    <row r="1187" spans="1:133" s="9" customFormat="1" ht="15" customHeight="1" x14ac:dyDescent="0.25">
      <c r="A1187" s="17" t="str">
        <f t="shared" si="18"/>
        <v>341_Дружное (Кумалиягунское и Танеевское)</v>
      </c>
      <c r="B1187" s="87">
        <v>22</v>
      </c>
      <c r="C1187" s="88" t="s">
        <v>733</v>
      </c>
      <c r="D1187" s="88" t="s">
        <v>568</v>
      </c>
      <c r="E1187" s="88" t="s">
        <v>1585</v>
      </c>
      <c r="F1187" s="88" t="s">
        <v>6</v>
      </c>
      <c r="G1187" s="88" t="s">
        <v>1504</v>
      </c>
      <c r="H1187" s="88" t="s">
        <v>1586</v>
      </c>
      <c r="I1187" s="89">
        <v>341</v>
      </c>
      <c r="J1187" s="88" t="s">
        <v>47</v>
      </c>
      <c r="K1187" s="88" t="s">
        <v>1593</v>
      </c>
      <c r="L1187" s="88" t="s">
        <v>701</v>
      </c>
      <c r="M1187" s="88" t="s">
        <v>1607</v>
      </c>
      <c r="N1187" s="88" t="s">
        <v>9</v>
      </c>
      <c r="O1187" s="90">
        <v>7.8</v>
      </c>
      <c r="P1187" s="90">
        <v>2530.5</v>
      </c>
      <c r="Q1187" s="90">
        <v>2540.5</v>
      </c>
      <c r="R1187" s="91">
        <v>130.98500000000001</v>
      </c>
      <c r="S1187" s="90" t="s">
        <v>150</v>
      </c>
      <c r="T1187" s="90">
        <v>2579</v>
      </c>
      <c r="U1187" s="90">
        <v>2</v>
      </c>
      <c r="V1187" s="88" t="s">
        <v>31</v>
      </c>
      <c r="W1187" s="88" t="s">
        <v>112</v>
      </c>
      <c r="X1187" s="88" t="s">
        <v>1364</v>
      </c>
      <c r="Y1187" s="90" t="s">
        <v>975</v>
      </c>
      <c r="Z1187" s="90" t="s">
        <v>566</v>
      </c>
      <c r="AA1187" s="90">
        <v>73</v>
      </c>
      <c r="AB1187" s="91" t="s">
        <v>3899</v>
      </c>
      <c r="AC1187" s="88" t="s">
        <v>566</v>
      </c>
      <c r="AD1187" s="90" t="s">
        <v>566</v>
      </c>
      <c r="AE1187" s="90" t="s">
        <v>1311</v>
      </c>
      <c r="AF1187" s="90" t="s">
        <v>112</v>
      </c>
      <c r="AG1187" s="91" t="s">
        <v>4036</v>
      </c>
      <c r="AH1187" s="92" t="s">
        <v>4006</v>
      </c>
      <c r="AI1187" s="93">
        <v>271</v>
      </c>
      <c r="AJ1187" s="88" t="s">
        <v>2666</v>
      </c>
      <c r="AK1187" s="90" t="s">
        <v>566</v>
      </c>
      <c r="AL1187" s="91">
        <v>14.2</v>
      </c>
      <c r="AM1187" s="91">
        <v>12.4352331642</v>
      </c>
      <c r="AN1187" s="91">
        <v>1966</v>
      </c>
      <c r="AO1187" s="90">
        <v>13.9</v>
      </c>
      <c r="AP1187" s="91">
        <v>123.818</v>
      </c>
      <c r="AQ1187" s="91">
        <v>40.796666666699998</v>
      </c>
      <c r="AR1187" s="91" t="s">
        <v>566</v>
      </c>
      <c r="AS1187" s="91">
        <v>61.784140412600003</v>
      </c>
      <c r="AT1187" s="91">
        <v>62.900546813200002</v>
      </c>
      <c r="AU1187" s="90">
        <v>512</v>
      </c>
      <c r="AV1187" s="90">
        <v>0</v>
      </c>
      <c r="AW1187" s="91">
        <v>23.75</v>
      </c>
      <c r="AX1187" s="91" t="s">
        <v>566</v>
      </c>
      <c r="AY1187" s="91">
        <v>188.06</v>
      </c>
      <c r="AZ1187" s="88" t="s">
        <v>4928</v>
      </c>
      <c r="BA1187" s="91">
        <v>189.2</v>
      </c>
      <c r="BB1187" s="91">
        <v>126.27585958740001</v>
      </c>
      <c r="BC1187" s="94">
        <v>0.2569314318</v>
      </c>
      <c r="BD1187" s="91">
        <v>32.366999999999997</v>
      </c>
      <c r="BE1187" s="95">
        <v>91.944999999999993</v>
      </c>
      <c r="BF1187" s="91">
        <v>2.2200000000000002</v>
      </c>
      <c r="BG1187" s="91">
        <v>31</v>
      </c>
      <c r="BH1187" s="94" t="s">
        <v>566</v>
      </c>
      <c r="BI1187" s="94" t="s">
        <v>566</v>
      </c>
      <c r="BJ1187" s="93">
        <v>744</v>
      </c>
      <c r="BK1187" s="94">
        <v>0</v>
      </c>
      <c r="BL1187" s="91">
        <v>68.939520000000002</v>
      </c>
      <c r="BM1187" s="96">
        <v>3.1022782599999998</v>
      </c>
      <c r="BN1187" s="96" t="s">
        <v>566</v>
      </c>
      <c r="BO1187" s="88" t="s">
        <v>430</v>
      </c>
      <c r="BP1187" s="88" t="s">
        <v>566</v>
      </c>
      <c r="BQ1187" s="91">
        <v>32.366999999999997</v>
      </c>
      <c r="BR1187" s="95">
        <v>91.944999999999993</v>
      </c>
      <c r="BS1187" s="91">
        <v>2.2200000000000002</v>
      </c>
      <c r="BT1187" s="90">
        <v>30</v>
      </c>
      <c r="BU1187" s="91">
        <v>0</v>
      </c>
      <c r="BV1187" s="91">
        <v>66.72</v>
      </c>
      <c r="BW1187" s="96">
        <v>3.0024000000000002</v>
      </c>
      <c r="BX1187" s="96" t="s">
        <v>566</v>
      </c>
      <c r="BY1187" s="96" t="s">
        <v>566</v>
      </c>
      <c r="BZ1187" s="96" t="s">
        <v>566</v>
      </c>
      <c r="CA1187" s="96" t="s">
        <v>566</v>
      </c>
      <c r="CB1187" s="96" t="s">
        <v>566</v>
      </c>
      <c r="CC1187" s="96" t="s">
        <v>566</v>
      </c>
      <c r="CD1187" s="96" t="s">
        <v>566</v>
      </c>
      <c r="CE1187" s="96" t="s">
        <v>566</v>
      </c>
      <c r="CF1187" s="88" t="s">
        <v>566</v>
      </c>
      <c r="CG1187" s="88" t="s">
        <v>566</v>
      </c>
      <c r="CH1187" s="92" t="s">
        <v>566</v>
      </c>
      <c r="CI1187" s="91">
        <v>0</v>
      </c>
      <c r="CJ1187" s="91">
        <v>0</v>
      </c>
      <c r="CK1187" s="90" t="s">
        <v>566</v>
      </c>
      <c r="CL1187" s="91">
        <v>0.7146942396</v>
      </c>
      <c r="CM1187" s="91">
        <v>-7.1694239600000001E-2</v>
      </c>
      <c r="CN1187" s="88" t="s">
        <v>566</v>
      </c>
      <c r="CO1187" s="91">
        <v>97.5</v>
      </c>
      <c r="CP1187" s="91">
        <v>28.920975139900001</v>
      </c>
      <c r="CQ1187" s="91">
        <v>1.9870683706000001</v>
      </c>
      <c r="CR1187" s="91">
        <v>-3.4463364730000001</v>
      </c>
      <c r="CS1187" s="91">
        <v>-0.23693162940000001</v>
      </c>
      <c r="CT1187" s="90" t="s">
        <v>566</v>
      </c>
      <c r="CU1187" s="96">
        <v>1.0140499999999999</v>
      </c>
      <c r="CV1187" s="96">
        <v>0.85299999999999998</v>
      </c>
      <c r="CW1187" s="96">
        <v>0.80310000000000004</v>
      </c>
      <c r="CX1187" s="93">
        <v>2326</v>
      </c>
      <c r="CY1187" s="93">
        <v>2314.4499999999998</v>
      </c>
      <c r="CZ1187" s="93">
        <v>89.5</v>
      </c>
      <c r="DA1187" s="90">
        <v>45</v>
      </c>
      <c r="DB1187" s="90" t="s">
        <v>566</v>
      </c>
      <c r="DC1187" s="90">
        <v>78</v>
      </c>
      <c r="DD1187" s="91">
        <v>237</v>
      </c>
      <c r="DE1187" s="91">
        <v>-20.649789029499999</v>
      </c>
      <c r="DF1187" s="93">
        <v>3.85E-2</v>
      </c>
      <c r="DG1187" s="88" t="s">
        <v>393</v>
      </c>
      <c r="DH1187" s="88" t="s">
        <v>566</v>
      </c>
      <c r="DI1187" s="88">
        <v>1</v>
      </c>
      <c r="DJ1187" s="88" t="s">
        <v>3313</v>
      </c>
      <c r="DK1187" s="90" t="s">
        <v>566</v>
      </c>
      <c r="DL1187" s="91">
        <v>91.944999999999993</v>
      </c>
      <c r="DM1187" s="91" t="s">
        <v>566</v>
      </c>
      <c r="DN1187" s="91">
        <v>93.868708396000002</v>
      </c>
      <c r="DO1187" s="91">
        <v>6.4494207780000004</v>
      </c>
      <c r="DP1187" s="91">
        <v>61.501396783099999</v>
      </c>
      <c r="DQ1187" s="91">
        <v>4.2254207780000002</v>
      </c>
      <c r="DR1187" s="91">
        <v>76.496682571799994</v>
      </c>
      <c r="DS1187" s="91">
        <v>5.2558440850999997</v>
      </c>
      <c r="DT1187" s="91">
        <v>44.129370958899997</v>
      </c>
      <c r="DU1187" s="91">
        <v>3.0318440850999999</v>
      </c>
      <c r="DV1187" s="91" t="s">
        <v>566</v>
      </c>
      <c r="DW1187" s="97"/>
      <c r="DX1187" s="98" t="s">
        <v>689</v>
      </c>
      <c r="DY1187" s="99" t="s">
        <v>689</v>
      </c>
      <c r="DZ1187" s="98" t="s">
        <v>689</v>
      </c>
      <c r="EA1187" s="100" t="s">
        <v>566</v>
      </c>
      <c r="EB1187" s="101" t="s">
        <v>2761</v>
      </c>
      <c r="EC1187" s="38"/>
    </row>
    <row r="1188" spans="1:133" s="9" customFormat="1" ht="15" customHeight="1" x14ac:dyDescent="0.25">
      <c r="A1188" s="17" t="str">
        <f t="shared" si="18"/>
        <v>344Л_Дружное (Кумалиягунское и Танеевское)</v>
      </c>
      <c r="B1188" s="87">
        <v>23</v>
      </c>
      <c r="C1188" s="88" t="s">
        <v>733</v>
      </c>
      <c r="D1188" s="88" t="s">
        <v>568</v>
      </c>
      <c r="E1188" s="88" t="s">
        <v>1585</v>
      </c>
      <c r="F1188" s="88" t="s">
        <v>6</v>
      </c>
      <c r="G1188" s="88" t="s">
        <v>1504</v>
      </c>
      <c r="H1188" s="88" t="s">
        <v>1586</v>
      </c>
      <c r="I1188" s="89" t="s">
        <v>1600</v>
      </c>
      <c r="J1188" s="88" t="s">
        <v>50</v>
      </c>
      <c r="K1188" s="88" t="s">
        <v>688</v>
      </c>
      <c r="L1188" s="88" t="s">
        <v>397</v>
      </c>
      <c r="M1188" s="88" t="s">
        <v>34</v>
      </c>
      <c r="N1188" s="88" t="s">
        <v>6</v>
      </c>
      <c r="O1188" s="90">
        <v>149.1</v>
      </c>
      <c r="P1188" s="90">
        <v>2903.6</v>
      </c>
      <c r="Q1188" s="90">
        <v>3052.7</v>
      </c>
      <c r="R1188" s="91">
        <v>548.24400000000003</v>
      </c>
      <c r="S1188" s="90" t="s">
        <v>690</v>
      </c>
      <c r="T1188" s="90">
        <v>3052.7</v>
      </c>
      <c r="U1188" s="90">
        <v>94.1</v>
      </c>
      <c r="V1188" s="88" t="s">
        <v>31</v>
      </c>
      <c r="W1188" s="88" t="s">
        <v>112</v>
      </c>
      <c r="X1188" s="88" t="s">
        <v>3341</v>
      </c>
      <c r="Y1188" s="90" t="s">
        <v>2142</v>
      </c>
      <c r="Z1188" s="90" t="s">
        <v>566</v>
      </c>
      <c r="AA1188" s="90">
        <v>73</v>
      </c>
      <c r="AB1188" s="91" t="s">
        <v>4346</v>
      </c>
      <c r="AC1188" s="88" t="s">
        <v>566</v>
      </c>
      <c r="AD1188" s="90" t="s">
        <v>566</v>
      </c>
      <c r="AE1188" s="90" t="s">
        <v>3046</v>
      </c>
      <c r="AF1188" s="90" t="s">
        <v>112</v>
      </c>
      <c r="AG1188" s="91" t="s">
        <v>3590</v>
      </c>
      <c r="AH1188" s="92" t="s">
        <v>3330</v>
      </c>
      <c r="AI1188" s="93">
        <v>348</v>
      </c>
      <c r="AJ1188" s="88" t="s">
        <v>566</v>
      </c>
      <c r="AK1188" s="90" t="s">
        <v>566</v>
      </c>
      <c r="AL1188" s="91">
        <v>8.6999999999999993</v>
      </c>
      <c r="AM1188" s="91">
        <v>6.4051320028000003</v>
      </c>
      <c r="AN1188" s="91">
        <v>659</v>
      </c>
      <c r="AO1188" s="90">
        <v>2.1</v>
      </c>
      <c r="AP1188" s="91">
        <v>43.81</v>
      </c>
      <c r="AQ1188" s="91" t="s">
        <v>566</v>
      </c>
      <c r="AR1188" s="91" t="s">
        <v>566</v>
      </c>
      <c r="AS1188" s="91">
        <v>150.88</v>
      </c>
      <c r="AT1188" s="91">
        <v>151.22999999999999</v>
      </c>
      <c r="AU1188" s="90">
        <v>157</v>
      </c>
      <c r="AV1188" s="90">
        <v>18</v>
      </c>
      <c r="AW1188" s="91">
        <v>1.68</v>
      </c>
      <c r="AX1188" s="91" t="s">
        <v>566</v>
      </c>
      <c r="AY1188" s="91">
        <v>198</v>
      </c>
      <c r="AZ1188" s="88" t="s">
        <v>4997</v>
      </c>
      <c r="BA1188" s="91">
        <v>198.36</v>
      </c>
      <c r="BB1188" s="91">
        <v>47.12</v>
      </c>
      <c r="BC1188" s="94">
        <v>2.2162775891000002</v>
      </c>
      <c r="BD1188" s="91">
        <v>104.431</v>
      </c>
      <c r="BE1188" s="95">
        <v>98.644000000000005</v>
      </c>
      <c r="BF1188" s="91">
        <v>1.22</v>
      </c>
      <c r="BG1188" s="91">
        <v>31</v>
      </c>
      <c r="BH1188" s="94" t="s">
        <v>566</v>
      </c>
      <c r="BI1188" s="94" t="s">
        <v>566</v>
      </c>
      <c r="BJ1188" s="93">
        <v>744</v>
      </c>
      <c r="BK1188" s="94">
        <v>0</v>
      </c>
      <c r="BL1188" s="91">
        <v>37.881129999999999</v>
      </c>
      <c r="BM1188" s="96">
        <v>1.5910073</v>
      </c>
      <c r="BN1188" s="96" t="s">
        <v>566</v>
      </c>
      <c r="BO1188" s="88" t="s">
        <v>430</v>
      </c>
      <c r="BP1188" s="88" t="s">
        <v>566</v>
      </c>
      <c r="BQ1188" s="91">
        <v>104.431</v>
      </c>
      <c r="BR1188" s="95">
        <v>98.644000000000005</v>
      </c>
      <c r="BS1188" s="91">
        <v>1.22</v>
      </c>
      <c r="BT1188" s="90">
        <v>30</v>
      </c>
      <c r="BU1188" s="91">
        <v>0</v>
      </c>
      <c r="BV1188" s="91">
        <v>36.659999999999997</v>
      </c>
      <c r="BW1188" s="96">
        <v>1.53972</v>
      </c>
      <c r="BX1188" s="96" t="s">
        <v>566</v>
      </c>
      <c r="BY1188" s="96" t="s">
        <v>566</v>
      </c>
      <c r="BZ1188" s="96" t="s">
        <v>566</v>
      </c>
      <c r="CA1188" s="96" t="s">
        <v>566</v>
      </c>
      <c r="CB1188" s="96" t="s">
        <v>566</v>
      </c>
      <c r="CC1188" s="96" t="s">
        <v>566</v>
      </c>
      <c r="CD1188" s="96" t="s">
        <v>566</v>
      </c>
      <c r="CE1188" s="96" t="s">
        <v>566</v>
      </c>
      <c r="CF1188" s="88" t="s">
        <v>566</v>
      </c>
      <c r="CG1188" s="88" t="s">
        <v>566</v>
      </c>
      <c r="CH1188" s="92" t="s">
        <v>566</v>
      </c>
      <c r="CI1188" s="91">
        <v>0</v>
      </c>
      <c r="CJ1188" s="91">
        <v>0</v>
      </c>
      <c r="CK1188" s="90" t="s">
        <v>566</v>
      </c>
      <c r="CL1188" s="91">
        <v>-0.36178477999999997</v>
      </c>
      <c r="CM1188" s="91">
        <v>-7.2152199999999996E-3</v>
      </c>
      <c r="CN1188" s="88" t="s">
        <v>566</v>
      </c>
      <c r="CO1188" s="91">
        <v>80</v>
      </c>
      <c r="CP1188" s="91">
        <v>261.52067473099999</v>
      </c>
      <c r="CQ1188" s="91">
        <v>3.0601161615999999</v>
      </c>
      <c r="CR1188" s="91">
        <v>157.08970698909999</v>
      </c>
      <c r="CS1188" s="91">
        <v>1.8381161615999999</v>
      </c>
      <c r="CT1188" s="90">
        <v>1.9</v>
      </c>
      <c r="CU1188" s="96">
        <v>1.014</v>
      </c>
      <c r="CV1188" s="96">
        <v>0.86299999999999999</v>
      </c>
      <c r="CW1188" s="96">
        <v>0.80400000000000005</v>
      </c>
      <c r="CX1188" s="93">
        <v>2275</v>
      </c>
      <c r="CY1188" s="93">
        <v>2271.3560000000002</v>
      </c>
      <c r="CZ1188" s="93">
        <v>84</v>
      </c>
      <c r="DA1188" s="90">
        <v>42</v>
      </c>
      <c r="DB1188" s="90" t="s">
        <v>566</v>
      </c>
      <c r="DC1188" s="90">
        <v>64</v>
      </c>
      <c r="DD1188" s="91">
        <v>225</v>
      </c>
      <c r="DE1188" s="91">
        <v>-12</v>
      </c>
      <c r="DF1188" s="93">
        <v>9.0999999999999998E-2</v>
      </c>
      <c r="DG1188" s="88" t="s">
        <v>393</v>
      </c>
      <c r="DH1188" s="88" t="s">
        <v>566</v>
      </c>
      <c r="DI1188" s="88">
        <v>1</v>
      </c>
      <c r="DJ1188" s="88" t="s">
        <v>566</v>
      </c>
      <c r="DK1188" s="90">
        <v>0</v>
      </c>
      <c r="DL1188" s="91">
        <v>98.644000000000005</v>
      </c>
      <c r="DM1188" s="91">
        <v>2.7598326188</v>
      </c>
      <c r="DN1188" s="91">
        <v>130.0433129971</v>
      </c>
      <c r="DO1188" s="91">
        <v>1.5216680065999999</v>
      </c>
      <c r="DP1188" s="91">
        <v>25.612345255200001</v>
      </c>
      <c r="DQ1188" s="91">
        <v>0.29966800659999998</v>
      </c>
      <c r="DR1188" s="91">
        <v>325.66024901639997</v>
      </c>
      <c r="DS1188" s="91">
        <v>3.8106287093</v>
      </c>
      <c r="DT1188" s="91">
        <v>221.22928127450001</v>
      </c>
      <c r="DU1188" s="91">
        <v>2.5886287093</v>
      </c>
      <c r="DV1188" s="91">
        <v>101.3765544444</v>
      </c>
      <c r="DW1188" s="97"/>
      <c r="DX1188" s="98" t="s">
        <v>5566</v>
      </c>
      <c r="DY1188" s="99" t="s">
        <v>689</v>
      </c>
      <c r="DZ1188" s="98" t="s">
        <v>689</v>
      </c>
      <c r="EA1188" s="100" t="s">
        <v>689</v>
      </c>
      <c r="EB1188" s="101" t="s">
        <v>2761</v>
      </c>
      <c r="EC1188" s="38"/>
    </row>
    <row r="1189" spans="1:133" s="9" customFormat="1" ht="15" customHeight="1" x14ac:dyDescent="0.25">
      <c r="A1189" s="17" t="str">
        <f t="shared" si="18"/>
        <v>348_Дружное (Кумалиягунское и Танеевское)</v>
      </c>
      <c r="B1189" s="87">
        <v>24</v>
      </c>
      <c r="C1189" s="88" t="s">
        <v>733</v>
      </c>
      <c r="D1189" s="88" t="s">
        <v>568</v>
      </c>
      <c r="E1189" s="88" t="s">
        <v>1585</v>
      </c>
      <c r="F1189" s="88" t="s">
        <v>6</v>
      </c>
      <c r="G1189" s="88" t="s">
        <v>1504</v>
      </c>
      <c r="H1189" s="88" t="s">
        <v>1586</v>
      </c>
      <c r="I1189" s="89">
        <v>348</v>
      </c>
      <c r="J1189" s="88" t="s">
        <v>51</v>
      </c>
      <c r="K1189" s="88" t="s">
        <v>1593</v>
      </c>
      <c r="L1189" s="88" t="s">
        <v>702</v>
      </c>
      <c r="M1189" s="88" t="s">
        <v>34</v>
      </c>
      <c r="N1189" s="88" t="s">
        <v>6</v>
      </c>
      <c r="O1189" s="90">
        <v>24</v>
      </c>
      <c r="P1189" s="90">
        <v>2406.6</v>
      </c>
      <c r="Q1189" s="90">
        <v>2421.6</v>
      </c>
      <c r="R1189" s="91">
        <v>55.03</v>
      </c>
      <c r="S1189" s="90" t="s">
        <v>150</v>
      </c>
      <c r="T1189" s="90">
        <v>2466</v>
      </c>
      <c r="U1189" s="90">
        <v>7</v>
      </c>
      <c r="V1189" s="88" t="s">
        <v>31</v>
      </c>
      <c r="W1189" s="88" t="s">
        <v>156</v>
      </c>
      <c r="X1189" s="88" t="s">
        <v>764</v>
      </c>
      <c r="Y1189" s="90" t="s">
        <v>863</v>
      </c>
      <c r="Z1189" s="90" t="s">
        <v>566</v>
      </c>
      <c r="AA1189" s="90">
        <v>73</v>
      </c>
      <c r="AB1189" s="91" t="s">
        <v>4347</v>
      </c>
      <c r="AC1189" s="88" t="s">
        <v>566</v>
      </c>
      <c r="AD1189" s="90" t="s">
        <v>566</v>
      </c>
      <c r="AE1189" s="90" t="s">
        <v>566</v>
      </c>
      <c r="AF1189" s="90" t="s">
        <v>156</v>
      </c>
      <c r="AG1189" s="91" t="s">
        <v>3436</v>
      </c>
      <c r="AH1189" s="92" t="s">
        <v>2045</v>
      </c>
      <c r="AI1189" s="93">
        <v>1224</v>
      </c>
      <c r="AJ1189" s="88" t="s">
        <v>566</v>
      </c>
      <c r="AK1189" s="90" t="s">
        <v>566</v>
      </c>
      <c r="AL1189" s="91">
        <v>9</v>
      </c>
      <c r="AM1189" s="91">
        <v>7.1551936857999996</v>
      </c>
      <c r="AN1189" s="91">
        <v>1557</v>
      </c>
      <c r="AO1189" s="90">
        <v>6.9</v>
      </c>
      <c r="AP1189" s="91">
        <v>42.07</v>
      </c>
      <c r="AQ1189" s="91" t="s">
        <v>566</v>
      </c>
      <c r="AR1189" s="91" t="s">
        <v>566</v>
      </c>
      <c r="AS1189" s="91">
        <v>74.52</v>
      </c>
      <c r="AT1189" s="91">
        <v>75.61</v>
      </c>
      <c r="AU1189" s="90">
        <v>174</v>
      </c>
      <c r="AV1189" s="90">
        <v>0.1</v>
      </c>
      <c r="AW1189" s="91">
        <v>1.46</v>
      </c>
      <c r="AX1189" s="91" t="s">
        <v>566</v>
      </c>
      <c r="AY1189" s="91">
        <v>201.69</v>
      </c>
      <c r="AZ1189" s="88" t="s">
        <v>4928</v>
      </c>
      <c r="BA1189" s="91">
        <v>202.8</v>
      </c>
      <c r="BB1189" s="91">
        <v>127.17</v>
      </c>
      <c r="BC1189" s="94">
        <v>1.2351733899999999</v>
      </c>
      <c r="BD1189" s="91">
        <v>157.077</v>
      </c>
      <c r="BE1189" s="95">
        <v>96.644000000000005</v>
      </c>
      <c r="BF1189" s="91">
        <v>4.55</v>
      </c>
      <c r="BG1189" s="91">
        <v>31</v>
      </c>
      <c r="BH1189" s="94" t="s">
        <v>566</v>
      </c>
      <c r="BI1189" s="94" t="s">
        <v>566</v>
      </c>
      <c r="BJ1189" s="93">
        <v>744</v>
      </c>
      <c r="BK1189" s="94">
        <v>0</v>
      </c>
      <c r="BL1189" s="91">
        <v>141.02377999999999</v>
      </c>
      <c r="BM1189" s="96">
        <v>5.9229987299999998</v>
      </c>
      <c r="BN1189" s="96" t="s">
        <v>566</v>
      </c>
      <c r="BO1189" s="88" t="s">
        <v>430</v>
      </c>
      <c r="BP1189" s="88" t="s">
        <v>566</v>
      </c>
      <c r="BQ1189" s="91">
        <v>157.077</v>
      </c>
      <c r="BR1189" s="95">
        <v>96.644000000000005</v>
      </c>
      <c r="BS1189" s="91">
        <v>4.55</v>
      </c>
      <c r="BT1189" s="90">
        <v>30</v>
      </c>
      <c r="BU1189" s="91">
        <v>0</v>
      </c>
      <c r="BV1189" s="91">
        <v>136.47</v>
      </c>
      <c r="BW1189" s="96">
        <v>5.7317400000000003</v>
      </c>
      <c r="BX1189" s="96" t="s">
        <v>566</v>
      </c>
      <c r="BY1189" s="96" t="s">
        <v>566</v>
      </c>
      <c r="BZ1189" s="96" t="s">
        <v>566</v>
      </c>
      <c r="CA1189" s="96" t="s">
        <v>566</v>
      </c>
      <c r="CB1189" s="96" t="s">
        <v>566</v>
      </c>
      <c r="CC1189" s="96" t="s">
        <v>566</v>
      </c>
      <c r="CD1189" s="96" t="s">
        <v>566</v>
      </c>
      <c r="CE1189" s="96" t="s">
        <v>566</v>
      </c>
      <c r="CF1189" s="88" t="s">
        <v>566</v>
      </c>
      <c r="CG1189" s="88" t="s">
        <v>566</v>
      </c>
      <c r="CH1189" s="92" t="s">
        <v>566</v>
      </c>
      <c r="CI1189" s="91">
        <v>0</v>
      </c>
      <c r="CJ1189" s="91">
        <v>0</v>
      </c>
      <c r="CK1189" s="90" t="s">
        <v>566</v>
      </c>
      <c r="CL1189" s="91">
        <v>0.16395104150000001</v>
      </c>
      <c r="CM1189" s="91">
        <v>-7.9510415000000004E-3</v>
      </c>
      <c r="CN1189" s="88" t="s">
        <v>566</v>
      </c>
      <c r="CO1189" s="91">
        <v>80</v>
      </c>
      <c r="CP1189" s="91">
        <v>150.30865110190001</v>
      </c>
      <c r="CQ1189" s="91">
        <v>4.3531223640999999</v>
      </c>
      <c r="CR1189" s="91">
        <v>-6.7687682529000002</v>
      </c>
      <c r="CS1189" s="91">
        <v>-0.19587763590000001</v>
      </c>
      <c r="CT1189" s="90">
        <v>1</v>
      </c>
      <c r="CU1189" s="96">
        <v>1.014</v>
      </c>
      <c r="CV1189" s="96">
        <v>0.86299999999999999</v>
      </c>
      <c r="CW1189" s="96">
        <v>0.80400000000000005</v>
      </c>
      <c r="CX1189" s="93">
        <v>2275</v>
      </c>
      <c r="CY1189" s="93">
        <v>2263.67</v>
      </c>
      <c r="CZ1189" s="93">
        <v>87.9</v>
      </c>
      <c r="DA1189" s="90">
        <v>42</v>
      </c>
      <c r="DB1189" s="90" t="s">
        <v>566</v>
      </c>
      <c r="DC1189" s="90">
        <v>64</v>
      </c>
      <c r="DD1189" s="91">
        <v>225</v>
      </c>
      <c r="DE1189" s="91">
        <v>-10.36</v>
      </c>
      <c r="DF1189" s="93">
        <v>9.0999999999999998E-2</v>
      </c>
      <c r="DG1189" s="88" t="s">
        <v>393</v>
      </c>
      <c r="DH1189" s="88" t="s">
        <v>566</v>
      </c>
      <c r="DI1189" s="88">
        <v>1</v>
      </c>
      <c r="DJ1189" s="88" t="s">
        <v>566</v>
      </c>
      <c r="DK1189" s="90">
        <v>0</v>
      </c>
      <c r="DL1189" s="91">
        <v>96.644000000000005</v>
      </c>
      <c r="DM1189" s="91">
        <v>1.3946160431000001</v>
      </c>
      <c r="DN1189" s="91">
        <v>177.35332219559999</v>
      </c>
      <c r="DO1189" s="91">
        <v>5.1363691146999999</v>
      </c>
      <c r="DP1189" s="91">
        <v>20.275902840800001</v>
      </c>
      <c r="DQ1189" s="91">
        <v>0.58736911469999997</v>
      </c>
      <c r="DR1189" s="91">
        <v>169.71082627960001</v>
      </c>
      <c r="DS1189" s="91">
        <v>4.9150330862000002</v>
      </c>
      <c r="DT1189" s="91">
        <v>12.633406924799999</v>
      </c>
      <c r="DU1189" s="91">
        <v>0.36603308620000002</v>
      </c>
      <c r="DV1189" s="91">
        <v>101.3993322222</v>
      </c>
      <c r="DW1189" s="97"/>
      <c r="DX1189" s="98" t="s">
        <v>689</v>
      </c>
      <c r="DY1189" s="99" t="s">
        <v>689</v>
      </c>
      <c r="DZ1189" s="98" t="s">
        <v>689</v>
      </c>
      <c r="EA1189" s="100" t="s">
        <v>689</v>
      </c>
      <c r="EB1189" s="101" t="s">
        <v>2761</v>
      </c>
      <c r="EC1189" s="38"/>
    </row>
    <row r="1190" spans="1:133" s="9" customFormat="1" ht="15" customHeight="1" x14ac:dyDescent="0.25">
      <c r="A1190" s="17" t="str">
        <f t="shared" si="18"/>
        <v>349_Дружное (Кумалиягунское и Танеевское)</v>
      </c>
      <c r="B1190" s="87">
        <v>25</v>
      </c>
      <c r="C1190" s="88" t="s">
        <v>733</v>
      </c>
      <c r="D1190" s="88" t="s">
        <v>568</v>
      </c>
      <c r="E1190" s="88" t="s">
        <v>1585</v>
      </c>
      <c r="F1190" s="88" t="s">
        <v>6</v>
      </c>
      <c r="G1190" s="88" t="s">
        <v>1504</v>
      </c>
      <c r="H1190" s="88" t="s">
        <v>1586</v>
      </c>
      <c r="I1190" s="89">
        <v>349</v>
      </c>
      <c r="J1190" s="88" t="s">
        <v>51</v>
      </c>
      <c r="K1190" s="88" t="s">
        <v>1593</v>
      </c>
      <c r="L1190" s="88" t="s">
        <v>702</v>
      </c>
      <c r="M1190" s="88" t="s">
        <v>34</v>
      </c>
      <c r="N1190" s="88" t="s">
        <v>6</v>
      </c>
      <c r="O1190" s="90">
        <v>13.6</v>
      </c>
      <c r="P1190" s="90">
        <v>2393</v>
      </c>
      <c r="Q1190" s="90">
        <v>2406.6</v>
      </c>
      <c r="R1190" s="91">
        <v>42.58</v>
      </c>
      <c r="S1190" s="90" t="s">
        <v>150</v>
      </c>
      <c r="T1190" s="90">
        <v>2464.6999999999998</v>
      </c>
      <c r="U1190" s="90">
        <v>7.8</v>
      </c>
      <c r="V1190" s="88" t="s">
        <v>31</v>
      </c>
      <c r="W1190" s="88" t="s">
        <v>118</v>
      </c>
      <c r="X1190" s="88" t="s">
        <v>33</v>
      </c>
      <c r="Y1190" s="90" t="s">
        <v>910</v>
      </c>
      <c r="Z1190" s="90" t="s">
        <v>566</v>
      </c>
      <c r="AA1190" s="90">
        <v>73</v>
      </c>
      <c r="AB1190" s="91" t="s">
        <v>3513</v>
      </c>
      <c r="AC1190" s="88" t="s">
        <v>566</v>
      </c>
      <c r="AD1190" s="90" t="s">
        <v>566</v>
      </c>
      <c r="AE1190" s="90" t="s">
        <v>566</v>
      </c>
      <c r="AF1190" s="90" t="s">
        <v>118</v>
      </c>
      <c r="AG1190" s="91" t="s">
        <v>3411</v>
      </c>
      <c r="AH1190" s="92" t="s">
        <v>2074</v>
      </c>
      <c r="AI1190" s="93">
        <v>1204</v>
      </c>
      <c r="AJ1190" s="88" t="s">
        <v>566</v>
      </c>
      <c r="AK1190" s="90" t="s">
        <v>566</v>
      </c>
      <c r="AL1190" s="91">
        <v>9</v>
      </c>
      <c r="AM1190" s="91">
        <v>7.1551936857999996</v>
      </c>
      <c r="AN1190" s="91">
        <v>1410</v>
      </c>
      <c r="AO1190" s="90">
        <v>6.8</v>
      </c>
      <c r="AP1190" s="91">
        <v>39.799999999999997</v>
      </c>
      <c r="AQ1190" s="91" t="s">
        <v>566</v>
      </c>
      <c r="AR1190" s="91" t="s">
        <v>566</v>
      </c>
      <c r="AS1190" s="91">
        <v>85.88</v>
      </c>
      <c r="AT1190" s="91">
        <v>87.08</v>
      </c>
      <c r="AU1190" s="90">
        <v>545</v>
      </c>
      <c r="AV1190" s="90">
        <v>19.399999999999999</v>
      </c>
      <c r="AW1190" s="91">
        <v>24.26</v>
      </c>
      <c r="AX1190" s="91" t="s">
        <v>566</v>
      </c>
      <c r="AY1190" s="91">
        <v>181.38</v>
      </c>
      <c r="AZ1190" s="88" t="s">
        <v>4928</v>
      </c>
      <c r="BA1190" s="91">
        <v>182.6</v>
      </c>
      <c r="BB1190" s="91">
        <v>95.5</v>
      </c>
      <c r="BC1190" s="94">
        <v>1.5938010470999999</v>
      </c>
      <c r="BD1190" s="91">
        <v>152.208</v>
      </c>
      <c r="BE1190" s="95">
        <v>96.13</v>
      </c>
      <c r="BF1190" s="91">
        <v>5.08</v>
      </c>
      <c r="BG1190" s="91">
        <v>31</v>
      </c>
      <c r="BH1190" s="94" t="s">
        <v>566</v>
      </c>
      <c r="BI1190" s="94" t="s">
        <v>566</v>
      </c>
      <c r="BJ1190" s="93">
        <v>744</v>
      </c>
      <c r="BK1190" s="94">
        <v>0</v>
      </c>
      <c r="BL1190" s="91">
        <v>157.57972000000001</v>
      </c>
      <c r="BM1190" s="96">
        <v>6.6183480399999999</v>
      </c>
      <c r="BN1190" s="96" t="s">
        <v>566</v>
      </c>
      <c r="BO1190" s="88" t="s">
        <v>430</v>
      </c>
      <c r="BP1190" s="88" t="s">
        <v>566</v>
      </c>
      <c r="BQ1190" s="91">
        <v>152.208</v>
      </c>
      <c r="BR1190" s="95">
        <v>96.13</v>
      </c>
      <c r="BS1190" s="91">
        <v>5.08</v>
      </c>
      <c r="BT1190" s="90">
        <v>30</v>
      </c>
      <c r="BU1190" s="91">
        <v>0</v>
      </c>
      <c r="BV1190" s="91">
        <v>152.49</v>
      </c>
      <c r="BW1190" s="96">
        <v>6.4045800000000002</v>
      </c>
      <c r="BX1190" s="96" t="s">
        <v>566</v>
      </c>
      <c r="BY1190" s="96" t="s">
        <v>566</v>
      </c>
      <c r="BZ1190" s="96" t="s">
        <v>566</v>
      </c>
      <c r="CA1190" s="96" t="s">
        <v>566</v>
      </c>
      <c r="CB1190" s="96" t="s">
        <v>566</v>
      </c>
      <c r="CC1190" s="96" t="s">
        <v>566</v>
      </c>
      <c r="CD1190" s="96" t="s">
        <v>566</v>
      </c>
      <c r="CE1190" s="96" t="s">
        <v>566</v>
      </c>
      <c r="CF1190" s="88" t="s">
        <v>566</v>
      </c>
      <c r="CG1190" s="88" t="s">
        <v>566</v>
      </c>
      <c r="CH1190" s="92" t="s">
        <v>566</v>
      </c>
      <c r="CI1190" s="91">
        <v>0</v>
      </c>
      <c r="CJ1190" s="91">
        <v>0</v>
      </c>
      <c r="CK1190" s="90" t="s">
        <v>566</v>
      </c>
      <c r="CL1190" s="91">
        <v>0.4021986273</v>
      </c>
      <c r="CM1190" s="91">
        <v>-7.3198627299999999E-2</v>
      </c>
      <c r="CN1190" s="88" t="s">
        <v>566</v>
      </c>
      <c r="CO1190" s="91">
        <v>80</v>
      </c>
      <c r="CP1190" s="91">
        <v>161.5799610887</v>
      </c>
      <c r="CQ1190" s="91">
        <v>5.3961938226999999</v>
      </c>
      <c r="CR1190" s="91">
        <v>9.3715739919000001</v>
      </c>
      <c r="CS1190" s="91">
        <v>0.31319382270000001</v>
      </c>
      <c r="CT1190" s="90">
        <v>13.5</v>
      </c>
      <c r="CU1190" s="96">
        <v>1.014</v>
      </c>
      <c r="CV1190" s="96">
        <v>0.86299999999999999</v>
      </c>
      <c r="CW1190" s="96">
        <v>0.80400000000000005</v>
      </c>
      <c r="CX1190" s="93">
        <v>2275</v>
      </c>
      <c r="CY1190" s="93">
        <v>2262.52</v>
      </c>
      <c r="CZ1190" s="93">
        <v>87.9</v>
      </c>
      <c r="DA1190" s="90">
        <v>42</v>
      </c>
      <c r="DB1190" s="90" t="s">
        <v>566</v>
      </c>
      <c r="DC1190" s="90">
        <v>64</v>
      </c>
      <c r="DD1190" s="91">
        <v>225</v>
      </c>
      <c r="DE1190" s="91">
        <v>-19.386666666699998</v>
      </c>
      <c r="DF1190" s="93">
        <v>9.0999999999999998E-2</v>
      </c>
      <c r="DG1190" s="88" t="s">
        <v>393</v>
      </c>
      <c r="DH1190" s="88" t="s">
        <v>566</v>
      </c>
      <c r="DI1190" s="88">
        <v>1</v>
      </c>
      <c r="DJ1190" s="88" t="s">
        <v>566</v>
      </c>
      <c r="DK1190" s="90">
        <v>0</v>
      </c>
      <c r="DL1190" s="91">
        <v>96.13</v>
      </c>
      <c r="DM1190" s="91">
        <v>4.3711858746000001</v>
      </c>
      <c r="DN1190" s="91">
        <v>417.44825102179999</v>
      </c>
      <c r="DO1190" s="91">
        <v>13.9412811977</v>
      </c>
      <c r="DP1190" s="91">
        <v>265.23986392500001</v>
      </c>
      <c r="DQ1190" s="91">
        <v>8.8582811977000002</v>
      </c>
      <c r="DR1190" s="91">
        <v>443.1508239643</v>
      </c>
      <c r="DS1190" s="91">
        <v>14.7996553699</v>
      </c>
      <c r="DT1190" s="91">
        <v>290.94243686750002</v>
      </c>
      <c r="DU1190" s="91">
        <v>9.7166553698999998</v>
      </c>
      <c r="DV1190" s="91">
        <v>101.40518611109999</v>
      </c>
      <c r="DW1190" s="97"/>
      <c r="DX1190" s="98" t="s">
        <v>689</v>
      </c>
      <c r="DY1190" s="99" t="s">
        <v>689</v>
      </c>
      <c r="DZ1190" s="98" t="s">
        <v>689</v>
      </c>
      <c r="EA1190" s="100" t="s">
        <v>689</v>
      </c>
      <c r="EB1190" s="101" t="s">
        <v>2761</v>
      </c>
      <c r="EC1190" s="38"/>
    </row>
    <row r="1191" spans="1:133" s="9" customFormat="1" ht="15" customHeight="1" x14ac:dyDescent="0.25">
      <c r="A1191" s="17" t="str">
        <f t="shared" si="18"/>
        <v>350_Дружное (Кумалиягунское и Танеевское)</v>
      </c>
      <c r="B1191" s="87">
        <v>26</v>
      </c>
      <c r="C1191" s="88" t="s">
        <v>733</v>
      </c>
      <c r="D1191" s="88" t="s">
        <v>568</v>
      </c>
      <c r="E1191" s="88" t="s">
        <v>1585</v>
      </c>
      <c r="F1191" s="88" t="s">
        <v>6</v>
      </c>
      <c r="G1191" s="88" t="s">
        <v>1504</v>
      </c>
      <c r="H1191" s="88" t="s">
        <v>1586</v>
      </c>
      <c r="I1191" s="89">
        <v>350</v>
      </c>
      <c r="J1191" s="88" t="s">
        <v>51</v>
      </c>
      <c r="K1191" s="88" t="s">
        <v>1593</v>
      </c>
      <c r="L1191" s="88" t="s">
        <v>702</v>
      </c>
      <c r="M1191" s="88" t="s">
        <v>34</v>
      </c>
      <c r="N1191" s="88" t="s">
        <v>6</v>
      </c>
      <c r="O1191" s="90">
        <v>12.4</v>
      </c>
      <c r="P1191" s="90">
        <v>2490</v>
      </c>
      <c r="Q1191" s="90">
        <v>2504</v>
      </c>
      <c r="R1191" s="91">
        <v>144.535</v>
      </c>
      <c r="S1191" s="90" t="s">
        <v>150</v>
      </c>
      <c r="T1191" s="90">
        <v>2599</v>
      </c>
      <c r="U1191" s="90">
        <v>10.1</v>
      </c>
      <c r="V1191" s="88" t="s">
        <v>31</v>
      </c>
      <c r="W1191" s="88" t="s">
        <v>175</v>
      </c>
      <c r="X1191" s="88" t="s">
        <v>213</v>
      </c>
      <c r="Y1191" s="90" t="s">
        <v>957</v>
      </c>
      <c r="Z1191" s="90" t="s">
        <v>566</v>
      </c>
      <c r="AA1191" s="90">
        <v>73</v>
      </c>
      <c r="AB1191" s="91" t="s">
        <v>3435</v>
      </c>
      <c r="AC1191" s="88" t="s">
        <v>566</v>
      </c>
      <c r="AD1191" s="90" t="s">
        <v>566</v>
      </c>
      <c r="AE1191" s="90" t="s">
        <v>1955</v>
      </c>
      <c r="AF1191" s="90" t="s">
        <v>175</v>
      </c>
      <c r="AG1191" s="91" t="s">
        <v>6</v>
      </c>
      <c r="AH1191" s="92" t="s">
        <v>4807</v>
      </c>
      <c r="AI1191" s="93">
        <v>148</v>
      </c>
      <c r="AJ1191" s="88" t="s">
        <v>722</v>
      </c>
      <c r="AK1191" s="90" t="s">
        <v>566</v>
      </c>
      <c r="AL1191" s="91">
        <v>9</v>
      </c>
      <c r="AM1191" s="91">
        <v>7.1551936857999996</v>
      </c>
      <c r="AN1191" s="91">
        <v>1900</v>
      </c>
      <c r="AO1191" s="90">
        <v>7.1</v>
      </c>
      <c r="AP1191" s="91">
        <v>124.24</v>
      </c>
      <c r="AQ1191" s="91" t="s">
        <v>566</v>
      </c>
      <c r="AR1191" s="91" t="s">
        <v>566</v>
      </c>
      <c r="AS1191" s="91">
        <v>54.98</v>
      </c>
      <c r="AT1191" s="91">
        <v>56.66</v>
      </c>
      <c r="AU1191" s="90">
        <v>258</v>
      </c>
      <c r="AV1191" s="90">
        <v>0.1</v>
      </c>
      <c r="AW1191" s="91">
        <v>2.427</v>
      </c>
      <c r="AX1191" s="91" t="s">
        <v>566</v>
      </c>
      <c r="AY1191" s="91">
        <v>192.39</v>
      </c>
      <c r="AZ1191" s="88" t="s">
        <v>4928</v>
      </c>
      <c r="BA1191" s="91">
        <v>194.1</v>
      </c>
      <c r="BB1191" s="91">
        <v>137.41</v>
      </c>
      <c r="BC1191" s="94">
        <v>1.4638167567</v>
      </c>
      <c r="BD1191" s="91">
        <v>200.316</v>
      </c>
      <c r="BE1191" s="95">
        <v>98.290999999999997</v>
      </c>
      <c r="BF1191" s="91">
        <v>2.95</v>
      </c>
      <c r="BG1191" s="91">
        <v>31</v>
      </c>
      <c r="BH1191" s="94" t="s">
        <v>566</v>
      </c>
      <c r="BI1191" s="94" t="s">
        <v>566</v>
      </c>
      <c r="BJ1191" s="93">
        <v>743</v>
      </c>
      <c r="BK1191" s="94">
        <v>1</v>
      </c>
      <c r="BL1191" s="91">
        <v>91.475350000000006</v>
      </c>
      <c r="BM1191" s="96">
        <v>3.8419645400000002</v>
      </c>
      <c r="BN1191" s="96" t="s">
        <v>566</v>
      </c>
      <c r="BO1191" s="88" t="s">
        <v>430</v>
      </c>
      <c r="BP1191" s="88" t="s">
        <v>566</v>
      </c>
      <c r="BQ1191" s="91">
        <v>200.316</v>
      </c>
      <c r="BR1191" s="95">
        <v>98.290999999999997</v>
      </c>
      <c r="BS1191" s="91">
        <v>2.95</v>
      </c>
      <c r="BT1191" s="90">
        <v>30</v>
      </c>
      <c r="BU1191" s="91">
        <v>0</v>
      </c>
      <c r="BV1191" s="91">
        <v>88.65</v>
      </c>
      <c r="BW1191" s="96">
        <v>3.7233000000000001</v>
      </c>
      <c r="BX1191" s="96" t="s">
        <v>566</v>
      </c>
      <c r="BY1191" s="96" t="s">
        <v>566</v>
      </c>
      <c r="BZ1191" s="96" t="s">
        <v>566</v>
      </c>
      <c r="CA1191" s="96" t="s">
        <v>566</v>
      </c>
      <c r="CB1191" s="96" t="s">
        <v>566</v>
      </c>
      <c r="CC1191" s="96" t="s">
        <v>566</v>
      </c>
      <c r="CD1191" s="96" t="s">
        <v>566</v>
      </c>
      <c r="CE1191" s="96" t="s">
        <v>566</v>
      </c>
      <c r="CF1191" s="88" t="s">
        <v>566</v>
      </c>
      <c r="CG1191" s="88" t="s">
        <v>566</v>
      </c>
      <c r="CH1191" s="92" t="s">
        <v>566</v>
      </c>
      <c r="CI1191" s="91">
        <v>0</v>
      </c>
      <c r="CJ1191" s="91">
        <v>0</v>
      </c>
      <c r="CK1191" s="90" t="s">
        <v>566</v>
      </c>
      <c r="CL1191" s="91">
        <v>0.42344502309999998</v>
      </c>
      <c r="CM1191" s="91">
        <v>-4.4502309999999999E-4</v>
      </c>
      <c r="CN1191" s="88" t="s">
        <v>566</v>
      </c>
      <c r="CO1191" s="91">
        <v>80</v>
      </c>
      <c r="CP1191" s="91">
        <v>164.51867725770001</v>
      </c>
      <c r="CQ1191" s="91">
        <v>2.4267512202999999</v>
      </c>
      <c r="CR1191" s="91">
        <v>-35.797702607700003</v>
      </c>
      <c r="CS1191" s="91">
        <v>-0.52824877969999995</v>
      </c>
      <c r="CT1191" s="90">
        <v>1</v>
      </c>
      <c r="CU1191" s="96">
        <v>1.014</v>
      </c>
      <c r="CV1191" s="96">
        <v>0.86299999999999999</v>
      </c>
      <c r="CW1191" s="96">
        <v>0.80400000000000005</v>
      </c>
      <c r="CX1191" s="93">
        <v>2275</v>
      </c>
      <c r="CY1191" s="93">
        <v>2257.5650000000001</v>
      </c>
      <c r="CZ1191" s="93">
        <v>87.9</v>
      </c>
      <c r="DA1191" s="90">
        <v>42</v>
      </c>
      <c r="DB1191" s="90" t="s">
        <v>566</v>
      </c>
      <c r="DC1191" s="90">
        <v>64</v>
      </c>
      <c r="DD1191" s="91">
        <v>225</v>
      </c>
      <c r="DE1191" s="91">
        <v>-14.493333333300001</v>
      </c>
      <c r="DF1191" s="93">
        <v>9.0999999999999998E-2</v>
      </c>
      <c r="DG1191" s="88" t="s">
        <v>393</v>
      </c>
      <c r="DH1191" s="88" t="s">
        <v>566</v>
      </c>
      <c r="DI1191" s="88">
        <v>1</v>
      </c>
      <c r="DJ1191" s="88" t="s">
        <v>566</v>
      </c>
      <c r="DK1191" s="90">
        <v>0</v>
      </c>
      <c r="DL1191" s="91">
        <v>98.290999999999997</v>
      </c>
      <c r="DM1191" s="91">
        <v>1.6527726153</v>
      </c>
      <c r="DN1191" s="91">
        <v>226.17366395050001</v>
      </c>
      <c r="DO1191" s="91">
        <v>3.3362000239</v>
      </c>
      <c r="DP1191" s="91">
        <v>25.857284085100002</v>
      </c>
      <c r="DQ1191" s="91">
        <v>0.38120002390000002</v>
      </c>
      <c r="DR1191" s="91">
        <v>185.75511423430001</v>
      </c>
      <c r="DS1191" s="91">
        <v>2.7400016683000001</v>
      </c>
      <c r="DT1191" s="91">
        <v>-14.561265631099999</v>
      </c>
      <c r="DU1191" s="91">
        <v>-0.21499833169999999</v>
      </c>
      <c r="DV1191" s="91">
        <v>101.3805747222</v>
      </c>
      <c r="DW1191" s="97"/>
      <c r="DX1191" s="98" t="s">
        <v>689</v>
      </c>
      <c r="DY1191" s="99" t="s">
        <v>689</v>
      </c>
      <c r="DZ1191" s="98" t="s">
        <v>689</v>
      </c>
      <c r="EA1191" s="100" t="s">
        <v>689</v>
      </c>
      <c r="EB1191" s="101" t="s">
        <v>2761</v>
      </c>
      <c r="EC1191" s="38"/>
    </row>
    <row r="1192" spans="1:133" s="9" customFormat="1" ht="15" customHeight="1" x14ac:dyDescent="0.25">
      <c r="A1192" s="17" t="str">
        <f t="shared" si="18"/>
        <v>366_Дружное (Кумалиягунское и Танеевское)</v>
      </c>
      <c r="B1192" s="87">
        <v>27</v>
      </c>
      <c r="C1192" s="88" t="s">
        <v>733</v>
      </c>
      <c r="D1192" s="88" t="s">
        <v>568</v>
      </c>
      <c r="E1192" s="88" t="s">
        <v>1585</v>
      </c>
      <c r="F1192" s="88" t="s">
        <v>6</v>
      </c>
      <c r="G1192" s="88" t="s">
        <v>1504</v>
      </c>
      <c r="H1192" s="88" t="s">
        <v>1586</v>
      </c>
      <c r="I1192" s="89">
        <v>366</v>
      </c>
      <c r="J1192" s="88" t="s">
        <v>50</v>
      </c>
      <c r="K1192" s="88" t="s">
        <v>1593</v>
      </c>
      <c r="L1192" s="88" t="s">
        <v>701</v>
      </c>
      <c r="M1192" s="88" t="s">
        <v>1554</v>
      </c>
      <c r="N1192" s="88" t="s">
        <v>9</v>
      </c>
      <c r="O1192" s="90">
        <v>21.1</v>
      </c>
      <c r="P1192" s="90">
        <v>2477.5</v>
      </c>
      <c r="Q1192" s="90">
        <v>2497.6999999999998</v>
      </c>
      <c r="R1192" s="91">
        <v>76.424000000000007</v>
      </c>
      <c r="S1192" s="90" t="s">
        <v>150</v>
      </c>
      <c r="T1192" s="90">
        <v>2510</v>
      </c>
      <c r="U1192" s="90">
        <v>10.1</v>
      </c>
      <c r="V1192" s="88" t="s">
        <v>31</v>
      </c>
      <c r="W1192" s="88" t="s">
        <v>94</v>
      </c>
      <c r="X1192" s="88" t="s">
        <v>1631</v>
      </c>
      <c r="Y1192" s="90" t="s">
        <v>528</v>
      </c>
      <c r="Z1192" s="90" t="s">
        <v>566</v>
      </c>
      <c r="AA1192" s="90">
        <v>73</v>
      </c>
      <c r="AB1192" s="91" t="s">
        <v>3900</v>
      </c>
      <c r="AC1192" s="88" t="s">
        <v>566</v>
      </c>
      <c r="AD1192" s="90" t="s">
        <v>566</v>
      </c>
      <c r="AE1192" s="90" t="s">
        <v>2019</v>
      </c>
      <c r="AF1192" s="90" t="s">
        <v>94</v>
      </c>
      <c r="AG1192" s="91" t="s">
        <v>3437</v>
      </c>
      <c r="AH1192" s="92" t="s">
        <v>4986</v>
      </c>
      <c r="AI1192" s="93">
        <v>43</v>
      </c>
      <c r="AJ1192" s="88" t="s">
        <v>566</v>
      </c>
      <c r="AK1192" s="90" t="s">
        <v>566</v>
      </c>
      <c r="AL1192" s="91">
        <v>8.9</v>
      </c>
      <c r="AM1192" s="91">
        <v>6.4051320028000003</v>
      </c>
      <c r="AN1192" s="91">
        <v>1739</v>
      </c>
      <c r="AO1192" s="90">
        <v>9.1</v>
      </c>
      <c r="AP1192" s="91">
        <v>70.908000000000001</v>
      </c>
      <c r="AQ1192" s="91" t="s">
        <v>566</v>
      </c>
      <c r="AR1192" s="91" t="s">
        <v>566</v>
      </c>
      <c r="AS1192" s="91">
        <v>73.19</v>
      </c>
      <c r="AT1192" s="91">
        <v>73.2</v>
      </c>
      <c r="AU1192" s="90">
        <v>720</v>
      </c>
      <c r="AV1192" s="90">
        <v>0.1</v>
      </c>
      <c r="AW1192" s="91">
        <v>29.55</v>
      </c>
      <c r="AX1192" s="91" t="s">
        <v>566</v>
      </c>
      <c r="AY1192" s="91">
        <v>159.06</v>
      </c>
      <c r="AZ1192" s="88" t="s">
        <v>4926</v>
      </c>
      <c r="BA1192" s="91">
        <v>159.07</v>
      </c>
      <c r="BB1192" s="91">
        <v>85.87</v>
      </c>
      <c r="BC1192" s="94">
        <v>0.47458039260000001</v>
      </c>
      <c r="BD1192" s="91">
        <v>57.23</v>
      </c>
      <c r="BE1192" s="95">
        <v>94.311999999999998</v>
      </c>
      <c r="BF1192" s="91">
        <v>2.78</v>
      </c>
      <c r="BG1192" s="91">
        <v>31</v>
      </c>
      <c r="BH1192" s="94" t="s">
        <v>566</v>
      </c>
      <c r="BI1192" s="94" t="s">
        <v>566</v>
      </c>
      <c r="BJ1192" s="93">
        <v>744</v>
      </c>
      <c r="BK1192" s="94">
        <v>0</v>
      </c>
      <c r="BL1192" s="91">
        <v>86.180390000000003</v>
      </c>
      <c r="BM1192" s="96">
        <v>3.8987764</v>
      </c>
      <c r="BN1192" s="96" t="s">
        <v>566</v>
      </c>
      <c r="BO1192" s="88" t="s">
        <v>430</v>
      </c>
      <c r="BP1192" s="88" t="s">
        <v>566</v>
      </c>
      <c r="BQ1192" s="91">
        <v>57.23</v>
      </c>
      <c r="BR1192" s="95">
        <v>94.311999999999998</v>
      </c>
      <c r="BS1192" s="91">
        <v>2.78</v>
      </c>
      <c r="BT1192" s="90">
        <v>30</v>
      </c>
      <c r="BU1192" s="91">
        <v>0</v>
      </c>
      <c r="BV1192" s="91">
        <v>83.4</v>
      </c>
      <c r="BW1192" s="96">
        <v>3.7729889999999999</v>
      </c>
      <c r="BX1192" s="96" t="s">
        <v>566</v>
      </c>
      <c r="BY1192" s="96" t="s">
        <v>566</v>
      </c>
      <c r="BZ1192" s="96" t="s">
        <v>566</v>
      </c>
      <c r="CA1192" s="96" t="s">
        <v>566</v>
      </c>
      <c r="CB1192" s="96" t="s">
        <v>566</v>
      </c>
      <c r="CC1192" s="96" t="s">
        <v>566</v>
      </c>
      <c r="CD1192" s="96" t="s">
        <v>566</v>
      </c>
      <c r="CE1192" s="96" t="s">
        <v>566</v>
      </c>
      <c r="CF1192" s="88" t="s">
        <v>566</v>
      </c>
      <c r="CG1192" s="88" t="s">
        <v>566</v>
      </c>
      <c r="CH1192" s="92" t="s">
        <v>566</v>
      </c>
      <c r="CI1192" s="91">
        <v>0</v>
      </c>
      <c r="CJ1192" s="91">
        <v>0</v>
      </c>
      <c r="CK1192" s="90" t="s">
        <v>566</v>
      </c>
      <c r="CL1192" s="91">
        <v>0.38506875169999999</v>
      </c>
      <c r="CM1192" s="91">
        <v>-7.5068751700000005E-2</v>
      </c>
      <c r="CN1192" s="88" t="s">
        <v>566</v>
      </c>
      <c r="CO1192" s="91">
        <v>97.5</v>
      </c>
      <c r="CP1192" s="91">
        <v>46.343346790399998</v>
      </c>
      <c r="CQ1192" s="91">
        <v>2.2508947726000001</v>
      </c>
      <c r="CR1192" s="91">
        <v>-10.886330629</v>
      </c>
      <c r="CS1192" s="91">
        <v>-0.52910522739999999</v>
      </c>
      <c r="CT1192" s="90" t="s">
        <v>566</v>
      </c>
      <c r="CU1192" s="96">
        <v>1.0156000000000001</v>
      </c>
      <c r="CV1192" s="96">
        <v>0.85399999999999998</v>
      </c>
      <c r="CW1192" s="96">
        <v>0.80620000000000003</v>
      </c>
      <c r="CX1192" s="93">
        <v>2338</v>
      </c>
      <c r="CY1192" s="93">
        <v>2337.924</v>
      </c>
      <c r="CZ1192" s="93">
        <v>81</v>
      </c>
      <c r="DA1192" s="90">
        <v>45.3</v>
      </c>
      <c r="DB1192" s="90" t="s">
        <v>566</v>
      </c>
      <c r="DC1192" s="90">
        <v>78</v>
      </c>
      <c r="DD1192" s="91">
        <v>237</v>
      </c>
      <c r="DE1192" s="91">
        <v>-32.886075949400002</v>
      </c>
      <c r="DF1192" s="93">
        <v>0.10349999999999999</v>
      </c>
      <c r="DG1192" s="88" t="s">
        <v>393</v>
      </c>
      <c r="DH1192" s="88" t="s">
        <v>566</v>
      </c>
      <c r="DI1192" s="88">
        <v>1</v>
      </c>
      <c r="DJ1192" s="88" t="s">
        <v>566</v>
      </c>
      <c r="DK1192" s="90" t="s">
        <v>566</v>
      </c>
      <c r="DL1192" s="91">
        <v>94.311999999999998</v>
      </c>
      <c r="DM1192" s="91" t="s">
        <v>566</v>
      </c>
      <c r="DN1192" s="91">
        <v>64.617011537600007</v>
      </c>
      <c r="DO1192" s="91">
        <v>3.1388626163</v>
      </c>
      <c r="DP1192" s="91">
        <v>7.3873341182000001</v>
      </c>
      <c r="DQ1192" s="91">
        <v>0.35886261629999999</v>
      </c>
      <c r="DR1192" s="91">
        <v>52.3254491255</v>
      </c>
      <c r="DS1192" s="91">
        <v>2.5414452788999999</v>
      </c>
      <c r="DT1192" s="91">
        <v>-4.9042282939000001</v>
      </c>
      <c r="DU1192" s="91">
        <v>-0.23855472110000001</v>
      </c>
      <c r="DV1192" s="91">
        <v>105.5076647778</v>
      </c>
      <c r="DW1192" s="97"/>
      <c r="DX1192" s="98" t="s">
        <v>689</v>
      </c>
      <c r="DY1192" s="99" t="s">
        <v>689</v>
      </c>
      <c r="DZ1192" s="98" t="s">
        <v>689</v>
      </c>
      <c r="EA1192" s="100" t="s">
        <v>566</v>
      </c>
      <c r="EB1192" s="101" t="s">
        <v>2761</v>
      </c>
      <c r="EC1192" s="38"/>
    </row>
    <row r="1193" spans="1:133" s="9" customFormat="1" ht="15" customHeight="1" x14ac:dyDescent="0.25">
      <c r="A1193" s="17" t="str">
        <f t="shared" si="18"/>
        <v>387_Дружное (Кумалиягунское и Танеевское)</v>
      </c>
      <c r="B1193" s="87">
        <v>28</v>
      </c>
      <c r="C1193" s="88" t="s">
        <v>733</v>
      </c>
      <c r="D1193" s="88" t="s">
        <v>568</v>
      </c>
      <c r="E1193" s="88" t="s">
        <v>1585</v>
      </c>
      <c r="F1193" s="88" t="s">
        <v>6</v>
      </c>
      <c r="G1193" s="88" t="s">
        <v>1504</v>
      </c>
      <c r="H1193" s="88" t="s">
        <v>1586</v>
      </c>
      <c r="I1193" s="89">
        <v>387</v>
      </c>
      <c r="J1193" s="88" t="s">
        <v>25</v>
      </c>
      <c r="K1193" s="88" t="s">
        <v>1593</v>
      </c>
      <c r="L1193" s="88" t="s">
        <v>701</v>
      </c>
      <c r="M1193" s="88" t="s">
        <v>1554</v>
      </c>
      <c r="N1193" s="88" t="s">
        <v>9</v>
      </c>
      <c r="O1193" s="90">
        <v>21.5</v>
      </c>
      <c r="P1193" s="90">
        <v>2555</v>
      </c>
      <c r="Q1193" s="90">
        <v>2579</v>
      </c>
      <c r="R1193" s="91">
        <v>157.69999999999999</v>
      </c>
      <c r="S1193" s="90" t="s">
        <v>150</v>
      </c>
      <c r="T1193" s="90">
        <v>2610</v>
      </c>
      <c r="U1193" s="90">
        <v>10.8</v>
      </c>
      <c r="V1193" s="88" t="s">
        <v>31</v>
      </c>
      <c r="W1193" s="88" t="s">
        <v>118</v>
      </c>
      <c r="X1193" s="88" t="s">
        <v>239</v>
      </c>
      <c r="Y1193" s="90" t="s">
        <v>944</v>
      </c>
      <c r="Z1193" s="90" t="s">
        <v>566</v>
      </c>
      <c r="AA1193" s="90">
        <v>73</v>
      </c>
      <c r="AB1193" s="91" t="s">
        <v>4817</v>
      </c>
      <c r="AC1193" s="88" t="s">
        <v>566</v>
      </c>
      <c r="AD1193" s="90" t="s">
        <v>566</v>
      </c>
      <c r="AE1193" s="90" t="s">
        <v>1955</v>
      </c>
      <c r="AF1193" s="90" t="s">
        <v>118</v>
      </c>
      <c r="AG1193" s="91" t="s">
        <v>3504</v>
      </c>
      <c r="AH1193" s="92" t="s">
        <v>4725</v>
      </c>
      <c r="AI1193" s="93">
        <v>122</v>
      </c>
      <c r="AJ1193" s="88" t="s">
        <v>3116</v>
      </c>
      <c r="AK1193" s="90" t="s">
        <v>566</v>
      </c>
      <c r="AL1193" s="91">
        <v>11.5</v>
      </c>
      <c r="AM1193" s="91">
        <v>8.9810017297000009</v>
      </c>
      <c r="AN1193" s="91">
        <v>1606</v>
      </c>
      <c r="AO1193" s="90">
        <v>5.0999999999999996</v>
      </c>
      <c r="AP1193" s="91">
        <v>132.47</v>
      </c>
      <c r="AQ1193" s="91" t="s">
        <v>566</v>
      </c>
      <c r="AR1193" s="91" t="s">
        <v>566</v>
      </c>
      <c r="AS1193" s="91">
        <v>85.16</v>
      </c>
      <c r="AT1193" s="91">
        <v>86.42</v>
      </c>
      <c r="AU1193" s="90">
        <v>12</v>
      </c>
      <c r="AV1193" s="90">
        <v>0</v>
      </c>
      <c r="AW1193" s="91">
        <v>0</v>
      </c>
      <c r="AX1193" s="91" t="s">
        <v>566</v>
      </c>
      <c r="AY1193" s="91">
        <v>201.92</v>
      </c>
      <c r="AZ1193" s="88" t="s">
        <v>4928</v>
      </c>
      <c r="BA1193" s="91">
        <v>203.2</v>
      </c>
      <c r="BB1193" s="91">
        <v>116.76</v>
      </c>
      <c r="BC1193" s="94">
        <v>1.3154347618</v>
      </c>
      <c r="BD1193" s="91">
        <v>137.21299999999999</v>
      </c>
      <c r="BE1193" s="95">
        <v>96.771000000000001</v>
      </c>
      <c r="BF1193" s="91">
        <v>3.79</v>
      </c>
      <c r="BG1193" s="91">
        <v>31</v>
      </c>
      <c r="BH1193" s="94" t="s">
        <v>566</v>
      </c>
      <c r="BI1193" s="94" t="s">
        <v>566</v>
      </c>
      <c r="BJ1193" s="93">
        <v>744</v>
      </c>
      <c r="BK1193" s="94">
        <v>0</v>
      </c>
      <c r="BL1193" s="91">
        <v>117.42355999999999</v>
      </c>
      <c r="BM1193" s="96">
        <v>5.3051471100000001</v>
      </c>
      <c r="BN1193" s="96" t="s">
        <v>566</v>
      </c>
      <c r="BO1193" s="88" t="s">
        <v>430</v>
      </c>
      <c r="BP1193" s="88" t="s">
        <v>566</v>
      </c>
      <c r="BQ1193" s="91">
        <v>137.21299999999999</v>
      </c>
      <c r="BR1193" s="95">
        <v>96.771000000000001</v>
      </c>
      <c r="BS1193" s="91">
        <v>3.79</v>
      </c>
      <c r="BT1193" s="90">
        <v>30</v>
      </c>
      <c r="BU1193" s="91">
        <v>0</v>
      </c>
      <c r="BV1193" s="91">
        <v>113.61</v>
      </c>
      <c r="BW1193" s="96">
        <v>5.1328529999999999</v>
      </c>
      <c r="BX1193" s="96" t="s">
        <v>566</v>
      </c>
      <c r="BY1193" s="96" t="s">
        <v>566</v>
      </c>
      <c r="BZ1193" s="96" t="s">
        <v>566</v>
      </c>
      <c r="CA1193" s="96" t="s">
        <v>566</v>
      </c>
      <c r="CB1193" s="96" t="s">
        <v>566</v>
      </c>
      <c r="CC1193" s="96" t="s">
        <v>566</v>
      </c>
      <c r="CD1193" s="96" t="s">
        <v>566</v>
      </c>
      <c r="CE1193" s="96" t="s">
        <v>566</v>
      </c>
      <c r="CF1193" s="88" t="s">
        <v>566</v>
      </c>
      <c r="CG1193" s="88" t="s">
        <v>566</v>
      </c>
      <c r="CH1193" s="92" t="s">
        <v>566</v>
      </c>
      <c r="CI1193" s="91">
        <v>0</v>
      </c>
      <c r="CJ1193" s="91">
        <v>0</v>
      </c>
      <c r="CK1193" s="90" t="s">
        <v>566</v>
      </c>
      <c r="CL1193" s="91">
        <v>7.05894559E-2</v>
      </c>
      <c r="CM1193" s="91">
        <v>-2.2589455899999999E-2</v>
      </c>
      <c r="CN1193" s="88" t="s">
        <v>566</v>
      </c>
      <c r="CO1193" s="91">
        <v>66.3</v>
      </c>
      <c r="CP1193" s="91">
        <v>160.8554650021</v>
      </c>
      <c r="CQ1193" s="91">
        <v>4.4403609809000004</v>
      </c>
      <c r="CR1193" s="91">
        <v>23.642239195599998</v>
      </c>
      <c r="CS1193" s="91">
        <v>0.65336098090000005</v>
      </c>
      <c r="CT1193" s="90" t="s">
        <v>566</v>
      </c>
      <c r="CU1193" s="96">
        <v>1.0152000000000001</v>
      </c>
      <c r="CV1193" s="96">
        <v>0.85499999999999998</v>
      </c>
      <c r="CW1193" s="96">
        <v>0.8054</v>
      </c>
      <c r="CX1193" s="93">
        <v>2338</v>
      </c>
      <c r="CY1193" s="93">
        <v>2324.96</v>
      </c>
      <c r="CZ1193" s="93">
        <v>89.4</v>
      </c>
      <c r="DA1193" s="90">
        <v>45.3</v>
      </c>
      <c r="DB1193" s="90" t="s">
        <v>566</v>
      </c>
      <c r="DC1193" s="90">
        <v>78</v>
      </c>
      <c r="DD1193" s="91">
        <v>237</v>
      </c>
      <c r="DE1193" s="91">
        <v>-14.8016877637</v>
      </c>
      <c r="DF1193" s="93">
        <v>0.10349999999999999</v>
      </c>
      <c r="DG1193" s="88" t="s">
        <v>393</v>
      </c>
      <c r="DH1193" s="88" t="s">
        <v>566</v>
      </c>
      <c r="DI1193" s="88" t="s">
        <v>566</v>
      </c>
      <c r="DJ1193" s="88" t="s">
        <v>566</v>
      </c>
      <c r="DK1193" s="90" t="s">
        <v>566</v>
      </c>
      <c r="DL1193" s="91">
        <v>96.771000000000001</v>
      </c>
      <c r="DM1193" s="91" t="s">
        <v>566</v>
      </c>
      <c r="DN1193" s="91">
        <v>154.92501434420001</v>
      </c>
      <c r="DO1193" s="91">
        <v>4.2768018470999998</v>
      </c>
      <c r="DP1193" s="91">
        <v>17.711788537699999</v>
      </c>
      <c r="DQ1193" s="91">
        <v>0.48980184710000002</v>
      </c>
      <c r="DR1193" s="91">
        <v>181.6190463886</v>
      </c>
      <c r="DS1193" s="91">
        <v>5.0135326577999999</v>
      </c>
      <c r="DT1193" s="91">
        <v>44.405820582099999</v>
      </c>
      <c r="DU1193" s="91">
        <v>1.2265326578</v>
      </c>
      <c r="DV1193" s="91">
        <v>105.47853245829999</v>
      </c>
      <c r="DW1193" s="97"/>
      <c r="DX1193" s="98" t="s">
        <v>5030</v>
      </c>
      <c r="DY1193" s="99" t="s">
        <v>689</v>
      </c>
      <c r="DZ1193" s="98" t="s">
        <v>689</v>
      </c>
      <c r="EA1193" s="100" t="s">
        <v>566</v>
      </c>
      <c r="EB1193" s="101" t="s">
        <v>2761</v>
      </c>
      <c r="EC1193" s="38"/>
    </row>
    <row r="1194" spans="1:133" s="9" customFormat="1" ht="15" customHeight="1" x14ac:dyDescent="0.25">
      <c r="A1194" s="17" t="str">
        <f t="shared" si="18"/>
        <v>404_Дружное (Кумалиягунское и Танеевское)</v>
      </c>
      <c r="B1194" s="87">
        <v>29</v>
      </c>
      <c r="C1194" s="88" t="s">
        <v>733</v>
      </c>
      <c r="D1194" s="88" t="s">
        <v>568</v>
      </c>
      <c r="E1194" s="88" t="s">
        <v>1585</v>
      </c>
      <c r="F1194" s="88" t="s">
        <v>6</v>
      </c>
      <c r="G1194" s="88" t="s">
        <v>1504</v>
      </c>
      <c r="H1194" s="88" t="s">
        <v>1586</v>
      </c>
      <c r="I1194" s="89">
        <v>404</v>
      </c>
      <c r="J1194" s="88" t="s">
        <v>16</v>
      </c>
      <c r="K1194" s="88" t="s">
        <v>688</v>
      </c>
      <c r="L1194" s="88" t="s">
        <v>1604</v>
      </c>
      <c r="M1194" s="88" t="s">
        <v>1554</v>
      </c>
      <c r="N1194" s="88" t="s">
        <v>9</v>
      </c>
      <c r="O1194" s="90">
        <v>10</v>
      </c>
      <c r="P1194" s="90">
        <v>2584</v>
      </c>
      <c r="Q1194" s="90">
        <v>2603</v>
      </c>
      <c r="R1194" s="91">
        <v>187.42</v>
      </c>
      <c r="S1194" s="90" t="s">
        <v>150</v>
      </c>
      <c r="T1194" s="90">
        <v>2643.2</v>
      </c>
      <c r="U1194" s="90">
        <v>9.6</v>
      </c>
      <c r="V1194" s="88" t="s">
        <v>31</v>
      </c>
      <c r="W1194" s="88" t="s">
        <v>94</v>
      </c>
      <c r="X1194" s="88" t="s">
        <v>2566</v>
      </c>
      <c r="Y1194" s="90" t="s">
        <v>913</v>
      </c>
      <c r="Z1194" s="90" t="s">
        <v>566</v>
      </c>
      <c r="AA1194" s="90">
        <v>73</v>
      </c>
      <c r="AB1194" s="91" t="s">
        <v>3902</v>
      </c>
      <c r="AC1194" s="88" t="s">
        <v>566</v>
      </c>
      <c r="AD1194" s="90" t="s">
        <v>566</v>
      </c>
      <c r="AE1194" s="90" t="s">
        <v>2019</v>
      </c>
      <c r="AF1194" s="90" t="s">
        <v>94</v>
      </c>
      <c r="AG1194" s="91" t="s">
        <v>3500</v>
      </c>
      <c r="AH1194" s="92" t="s">
        <v>2862</v>
      </c>
      <c r="AI1194" s="93">
        <v>527</v>
      </c>
      <c r="AJ1194" s="88" t="s">
        <v>722</v>
      </c>
      <c r="AK1194" s="90" t="s">
        <v>566</v>
      </c>
      <c r="AL1194" s="91">
        <v>7.8</v>
      </c>
      <c r="AM1194" s="91">
        <v>6.8985936363000002</v>
      </c>
      <c r="AN1194" s="91">
        <v>1630</v>
      </c>
      <c r="AO1194" s="90">
        <v>0.1</v>
      </c>
      <c r="AP1194" s="91">
        <v>136.91</v>
      </c>
      <c r="AQ1194" s="91">
        <v>53.555999999999997</v>
      </c>
      <c r="AR1194" s="91" t="s">
        <v>566</v>
      </c>
      <c r="AS1194" s="91" t="s">
        <v>566</v>
      </c>
      <c r="AT1194" s="91" t="s">
        <v>566</v>
      </c>
      <c r="AU1194" s="90">
        <v>0</v>
      </c>
      <c r="AV1194" s="90">
        <v>52</v>
      </c>
      <c r="AW1194" s="91">
        <v>0</v>
      </c>
      <c r="AX1194" s="91" t="s">
        <v>566</v>
      </c>
      <c r="AY1194" s="91">
        <v>272.04000000000002</v>
      </c>
      <c r="AZ1194" s="88" t="s">
        <v>5195</v>
      </c>
      <c r="BA1194" s="91">
        <v>273.62</v>
      </c>
      <c r="BB1194" s="91">
        <v>197.6336949027</v>
      </c>
      <c r="BC1194" s="94" t="s">
        <v>566</v>
      </c>
      <c r="BD1194" s="91">
        <v>73.555000000000007</v>
      </c>
      <c r="BE1194" s="95">
        <v>95</v>
      </c>
      <c r="BF1194" s="91">
        <v>3.15</v>
      </c>
      <c r="BG1194" s="91">
        <v>10.1</v>
      </c>
      <c r="BH1194" s="94" t="s">
        <v>566</v>
      </c>
      <c r="BI1194" s="94" t="s">
        <v>566</v>
      </c>
      <c r="BJ1194" s="93">
        <v>242</v>
      </c>
      <c r="BK1194" s="94">
        <v>502</v>
      </c>
      <c r="BL1194" s="91">
        <v>31.744050000000001</v>
      </c>
      <c r="BM1194" s="96">
        <v>1.4322780399999999</v>
      </c>
      <c r="BN1194" s="96" t="s">
        <v>566</v>
      </c>
      <c r="BO1194" s="88" t="s">
        <v>535</v>
      </c>
      <c r="BP1194" s="88" t="s">
        <v>2299</v>
      </c>
      <c r="BQ1194" s="91" t="s">
        <v>566</v>
      </c>
      <c r="BR1194" s="95">
        <v>0</v>
      </c>
      <c r="BS1194" s="91" t="s">
        <v>566</v>
      </c>
      <c r="BT1194" s="90" t="s">
        <v>566</v>
      </c>
      <c r="BU1194" s="91" t="s">
        <v>566</v>
      </c>
      <c r="BV1194" s="91" t="s">
        <v>566</v>
      </c>
      <c r="BW1194" s="96" t="s">
        <v>566</v>
      </c>
      <c r="BX1194" s="96" t="s">
        <v>566</v>
      </c>
      <c r="BY1194" s="96" t="s">
        <v>2299</v>
      </c>
      <c r="BZ1194" s="96" t="s">
        <v>566</v>
      </c>
      <c r="CA1194" s="96" t="s">
        <v>566</v>
      </c>
      <c r="CB1194" s="96" t="s">
        <v>566</v>
      </c>
      <c r="CC1194" s="96" t="s">
        <v>566</v>
      </c>
      <c r="CD1194" s="96" t="s">
        <v>566</v>
      </c>
      <c r="CE1194" s="96" t="s">
        <v>566</v>
      </c>
      <c r="CF1194" s="88" t="s">
        <v>566</v>
      </c>
      <c r="CG1194" s="88" t="s">
        <v>566</v>
      </c>
      <c r="CH1194" s="92" t="s">
        <v>566</v>
      </c>
      <c r="CI1194" s="91">
        <v>0</v>
      </c>
      <c r="CJ1194" s="91">
        <v>0</v>
      </c>
      <c r="CK1194" s="90" t="s">
        <v>566</v>
      </c>
      <c r="CL1194" s="91">
        <v>0.38060981980000003</v>
      </c>
      <c r="CM1194" s="91">
        <v>-9.9609819799999999E-2</v>
      </c>
      <c r="CN1194" s="88" t="s">
        <v>566</v>
      </c>
      <c r="CO1194" s="91">
        <v>66.3</v>
      </c>
      <c r="CP1194" s="91">
        <v>76.109259508899996</v>
      </c>
      <c r="CQ1194" s="91">
        <v>3.2575067534</v>
      </c>
      <c r="CR1194" s="91">
        <v>2.5538869469000001</v>
      </c>
      <c r="CS1194" s="91">
        <v>0.1095067534</v>
      </c>
      <c r="CT1194" s="90" t="s">
        <v>566</v>
      </c>
      <c r="CU1194" s="96">
        <v>1.0147999999999999</v>
      </c>
      <c r="CV1194" s="96">
        <v>0.85599999999999998</v>
      </c>
      <c r="CW1194" s="96">
        <v>0.80459999999999998</v>
      </c>
      <c r="CX1194" s="93">
        <v>2338</v>
      </c>
      <c r="CY1194" s="93">
        <v>2321.64</v>
      </c>
      <c r="CZ1194" s="93">
        <v>89.7</v>
      </c>
      <c r="DA1194" s="90">
        <v>45</v>
      </c>
      <c r="DB1194" s="90" t="s">
        <v>566</v>
      </c>
      <c r="DC1194" s="90">
        <v>78</v>
      </c>
      <c r="DD1194" s="91">
        <v>237</v>
      </c>
      <c r="DE1194" s="91">
        <v>14.7848101266</v>
      </c>
      <c r="DF1194" s="93">
        <v>0.10349999999999999</v>
      </c>
      <c r="DG1194" s="88" t="s">
        <v>393</v>
      </c>
      <c r="DH1194" s="88" t="s">
        <v>566</v>
      </c>
      <c r="DI1194" s="88" t="s">
        <v>566</v>
      </c>
      <c r="DJ1194" s="88" t="s">
        <v>566</v>
      </c>
      <c r="DK1194" s="90" t="s">
        <v>566</v>
      </c>
      <c r="DL1194" s="91">
        <v>95</v>
      </c>
      <c r="DM1194" s="91" t="s">
        <v>566</v>
      </c>
      <c r="DN1194" s="91">
        <v>39.583367920800001</v>
      </c>
      <c r="DO1194" s="91">
        <v>1.6898217638999999</v>
      </c>
      <c r="DP1194" s="91">
        <v>-33.972004641200002</v>
      </c>
      <c r="DQ1194" s="91">
        <v>-1.4581782361</v>
      </c>
      <c r="DR1194" s="91">
        <v>40.838809796</v>
      </c>
      <c r="DS1194" s="91">
        <v>1.7434259556</v>
      </c>
      <c r="DT1194" s="91">
        <v>-32.716562766000003</v>
      </c>
      <c r="DU1194" s="91">
        <v>-1.4045740444000001</v>
      </c>
      <c r="DV1194" s="91" t="s">
        <v>566</v>
      </c>
      <c r="DW1194" s="97"/>
      <c r="DX1194" s="98" t="s">
        <v>689</v>
      </c>
      <c r="DY1194" s="99" t="s">
        <v>689</v>
      </c>
      <c r="DZ1194" s="98" t="s">
        <v>689</v>
      </c>
      <c r="EA1194" s="100" t="s">
        <v>566</v>
      </c>
      <c r="EB1194" s="101" t="s">
        <v>2761</v>
      </c>
      <c r="EC1194" s="38"/>
    </row>
    <row r="1195" spans="1:133" s="9" customFormat="1" ht="15" customHeight="1" x14ac:dyDescent="0.25">
      <c r="A1195" s="17" t="str">
        <f t="shared" si="18"/>
        <v>405_Дружное (Кумалиягунское и Танеевское)</v>
      </c>
      <c r="B1195" s="87">
        <v>30</v>
      </c>
      <c r="C1195" s="88" t="s">
        <v>733</v>
      </c>
      <c r="D1195" s="88" t="s">
        <v>568</v>
      </c>
      <c r="E1195" s="88" t="s">
        <v>1585</v>
      </c>
      <c r="F1195" s="88" t="s">
        <v>6</v>
      </c>
      <c r="G1195" s="88" t="s">
        <v>1504</v>
      </c>
      <c r="H1195" s="88" t="s">
        <v>1586</v>
      </c>
      <c r="I1195" s="89">
        <v>405</v>
      </c>
      <c r="J1195" s="88" t="s">
        <v>24</v>
      </c>
      <c r="K1195" s="88" t="s">
        <v>1593</v>
      </c>
      <c r="L1195" s="88" t="s">
        <v>701</v>
      </c>
      <c r="M1195" s="88" t="s">
        <v>34</v>
      </c>
      <c r="N1195" s="88" t="s">
        <v>6</v>
      </c>
      <c r="O1195" s="90">
        <v>11</v>
      </c>
      <c r="P1195" s="90">
        <v>2577.8000000000002</v>
      </c>
      <c r="Q1195" s="90">
        <v>2588.8000000000002</v>
      </c>
      <c r="R1195" s="91">
        <v>231.626</v>
      </c>
      <c r="S1195" s="90" t="s">
        <v>150</v>
      </c>
      <c r="T1195" s="90">
        <v>2647.4</v>
      </c>
      <c r="U1195" s="90">
        <v>7.6</v>
      </c>
      <c r="V1195" s="88" t="s">
        <v>31</v>
      </c>
      <c r="W1195" s="88" t="s">
        <v>156</v>
      </c>
      <c r="X1195" s="88" t="s">
        <v>174</v>
      </c>
      <c r="Y1195" s="90" t="s">
        <v>875</v>
      </c>
      <c r="Z1195" s="90" t="s">
        <v>566</v>
      </c>
      <c r="AA1195" s="90">
        <v>73</v>
      </c>
      <c r="AB1195" s="91" t="s">
        <v>4348</v>
      </c>
      <c r="AC1195" s="88" t="s">
        <v>566</v>
      </c>
      <c r="AD1195" s="90" t="s">
        <v>566</v>
      </c>
      <c r="AE1195" s="90" t="s">
        <v>566</v>
      </c>
      <c r="AF1195" s="90" t="s">
        <v>156</v>
      </c>
      <c r="AG1195" s="91" t="s">
        <v>3573</v>
      </c>
      <c r="AH1195" s="92" t="s">
        <v>2414</v>
      </c>
      <c r="AI1195" s="93">
        <v>984</v>
      </c>
      <c r="AJ1195" s="88" t="s">
        <v>566</v>
      </c>
      <c r="AK1195" s="90" t="s">
        <v>566</v>
      </c>
      <c r="AL1195" s="91">
        <v>13.2</v>
      </c>
      <c r="AM1195" s="91">
        <v>10.935109798399999</v>
      </c>
      <c r="AN1195" s="91">
        <v>666</v>
      </c>
      <c r="AO1195" s="90">
        <v>2.1</v>
      </c>
      <c r="AP1195" s="91">
        <v>36.97</v>
      </c>
      <c r="AQ1195" s="91" t="s">
        <v>566</v>
      </c>
      <c r="AR1195" s="91" t="s">
        <v>566</v>
      </c>
      <c r="AS1195" s="91">
        <v>142.01</v>
      </c>
      <c r="AT1195" s="91">
        <v>143.78</v>
      </c>
      <c r="AU1195" s="90">
        <v>45</v>
      </c>
      <c r="AV1195" s="90">
        <v>11</v>
      </c>
      <c r="AW1195" s="91">
        <v>0.01</v>
      </c>
      <c r="AX1195" s="91" t="s">
        <v>566</v>
      </c>
      <c r="AY1195" s="91">
        <v>206.39</v>
      </c>
      <c r="AZ1195" s="88" t="s">
        <v>5110</v>
      </c>
      <c r="BA1195" s="91">
        <v>208.16</v>
      </c>
      <c r="BB1195" s="91">
        <v>64.38</v>
      </c>
      <c r="BC1195" s="94">
        <v>3.3424200061999998</v>
      </c>
      <c r="BD1195" s="91">
        <v>215.185</v>
      </c>
      <c r="BE1195" s="95">
        <v>98.655000000000001</v>
      </c>
      <c r="BF1195" s="91">
        <v>2.5</v>
      </c>
      <c r="BG1195" s="91">
        <v>29</v>
      </c>
      <c r="BH1195" s="94" t="s">
        <v>566</v>
      </c>
      <c r="BI1195" s="94" t="s">
        <v>566</v>
      </c>
      <c r="BJ1195" s="93">
        <v>696</v>
      </c>
      <c r="BK1195" s="94">
        <v>48</v>
      </c>
      <c r="BL1195" s="91">
        <v>72.453289999999996</v>
      </c>
      <c r="BM1195" s="96">
        <v>3.04303817</v>
      </c>
      <c r="BN1195" s="96" t="s">
        <v>566</v>
      </c>
      <c r="BO1195" s="88" t="s">
        <v>430</v>
      </c>
      <c r="BP1195" s="88" t="s">
        <v>566</v>
      </c>
      <c r="BQ1195" s="91">
        <v>215.185</v>
      </c>
      <c r="BR1195" s="95">
        <v>98.655000000000001</v>
      </c>
      <c r="BS1195" s="91">
        <v>2.5</v>
      </c>
      <c r="BT1195" s="90">
        <v>30</v>
      </c>
      <c r="BU1195" s="91">
        <v>0</v>
      </c>
      <c r="BV1195" s="91">
        <v>74.94</v>
      </c>
      <c r="BW1195" s="96">
        <v>3.1474799999999998</v>
      </c>
      <c r="BX1195" s="96" t="s">
        <v>566</v>
      </c>
      <c r="BY1195" s="96" t="s">
        <v>566</v>
      </c>
      <c r="BZ1195" s="96" t="s">
        <v>566</v>
      </c>
      <c r="CA1195" s="96" t="s">
        <v>566</v>
      </c>
      <c r="CB1195" s="96" t="s">
        <v>566</v>
      </c>
      <c r="CC1195" s="96" t="s">
        <v>566</v>
      </c>
      <c r="CD1195" s="96" t="s">
        <v>566</v>
      </c>
      <c r="CE1195" s="96" t="s">
        <v>566</v>
      </c>
      <c r="CF1195" s="88" t="s">
        <v>566</v>
      </c>
      <c r="CG1195" s="88" t="s">
        <v>566</v>
      </c>
      <c r="CH1195" s="92" t="s">
        <v>566</v>
      </c>
      <c r="CI1195" s="91">
        <v>0</v>
      </c>
      <c r="CJ1195" s="91">
        <v>0</v>
      </c>
      <c r="CK1195" s="90" t="s">
        <v>566</v>
      </c>
      <c r="CL1195" s="91">
        <v>-4.3148440400000002E-2</v>
      </c>
      <c r="CM1195" s="91">
        <v>4.91484404E-2</v>
      </c>
      <c r="CN1195" s="88" t="s">
        <v>566</v>
      </c>
      <c r="CO1195" s="91">
        <v>54.4</v>
      </c>
      <c r="CP1195" s="91">
        <v>505.87441270490001</v>
      </c>
      <c r="CQ1195" s="91">
        <v>5.8734265349000001</v>
      </c>
      <c r="CR1195" s="91">
        <v>290.68977649800001</v>
      </c>
      <c r="CS1195" s="91">
        <v>3.3754265348999999</v>
      </c>
      <c r="CT1195" s="90">
        <v>1</v>
      </c>
      <c r="CU1195" s="96">
        <v>1.014</v>
      </c>
      <c r="CV1195" s="96">
        <v>0.86299999999999999</v>
      </c>
      <c r="CW1195" s="96">
        <v>0.80400000000000005</v>
      </c>
      <c r="CX1195" s="93">
        <v>2275</v>
      </c>
      <c r="CY1195" s="93">
        <v>2256.674</v>
      </c>
      <c r="CZ1195" s="93">
        <v>89.5</v>
      </c>
      <c r="DA1195" s="90">
        <v>42</v>
      </c>
      <c r="DB1195" s="90" t="s">
        <v>566</v>
      </c>
      <c r="DC1195" s="90">
        <v>64</v>
      </c>
      <c r="DD1195" s="91">
        <v>225</v>
      </c>
      <c r="DE1195" s="91">
        <v>-8.2711111110999997</v>
      </c>
      <c r="DF1195" s="93">
        <v>9.0999999999999998E-2</v>
      </c>
      <c r="DG1195" s="88" t="s">
        <v>393</v>
      </c>
      <c r="DH1195" s="88" t="s">
        <v>566</v>
      </c>
      <c r="DI1195" s="88" t="s">
        <v>566</v>
      </c>
      <c r="DJ1195" s="88" t="s">
        <v>566</v>
      </c>
      <c r="DK1195" s="90">
        <v>0</v>
      </c>
      <c r="DL1195" s="91">
        <v>98.655000000000001</v>
      </c>
      <c r="DM1195" s="91">
        <v>3.7738606386</v>
      </c>
      <c r="DN1195" s="91">
        <v>242.96114791580001</v>
      </c>
      <c r="DO1195" s="91">
        <v>2.8208867996999998</v>
      </c>
      <c r="DP1195" s="91">
        <v>27.776511708899999</v>
      </c>
      <c r="DQ1195" s="91">
        <v>0.3228867997</v>
      </c>
      <c r="DR1195" s="91">
        <v>571.17380765840005</v>
      </c>
      <c r="DS1195" s="91">
        <v>6.6315815026999996</v>
      </c>
      <c r="DT1195" s="91">
        <v>355.9891714515</v>
      </c>
      <c r="DU1195" s="91">
        <v>4.1335815027000002</v>
      </c>
      <c r="DV1195" s="91">
        <v>101.37642916670001</v>
      </c>
      <c r="DW1195" s="97"/>
      <c r="DX1195" s="98" t="s">
        <v>689</v>
      </c>
      <c r="DY1195" s="99" t="s">
        <v>689</v>
      </c>
      <c r="DZ1195" s="98" t="s">
        <v>689</v>
      </c>
      <c r="EA1195" s="100" t="s">
        <v>689</v>
      </c>
      <c r="EB1195" s="101" t="s">
        <v>2761</v>
      </c>
      <c r="EC1195" s="38"/>
    </row>
    <row r="1196" spans="1:133" s="9" customFormat="1" ht="15" customHeight="1" x14ac:dyDescent="0.25">
      <c r="A1196" s="17" t="str">
        <f t="shared" si="18"/>
        <v>407_Дружное (Кумалиягунское и Танеевское)</v>
      </c>
      <c r="B1196" s="87">
        <v>31</v>
      </c>
      <c r="C1196" s="88" t="s">
        <v>733</v>
      </c>
      <c r="D1196" s="88" t="s">
        <v>568</v>
      </c>
      <c r="E1196" s="88" t="s">
        <v>1585</v>
      </c>
      <c r="F1196" s="88" t="s">
        <v>6</v>
      </c>
      <c r="G1196" s="88" t="s">
        <v>1504</v>
      </c>
      <c r="H1196" s="88" t="s">
        <v>1586</v>
      </c>
      <c r="I1196" s="89">
        <v>407</v>
      </c>
      <c r="J1196" s="88" t="s">
        <v>16</v>
      </c>
      <c r="K1196" s="88" t="s">
        <v>688</v>
      </c>
      <c r="L1196" s="88" t="s">
        <v>701</v>
      </c>
      <c r="M1196" s="88" t="s">
        <v>34</v>
      </c>
      <c r="N1196" s="88" t="s">
        <v>6</v>
      </c>
      <c r="O1196" s="90">
        <v>14</v>
      </c>
      <c r="P1196" s="90">
        <v>2461</v>
      </c>
      <c r="Q1196" s="90">
        <v>2475</v>
      </c>
      <c r="R1196" s="91">
        <v>118.206</v>
      </c>
      <c r="S1196" s="90" t="s">
        <v>150</v>
      </c>
      <c r="T1196" s="90">
        <v>2560</v>
      </c>
      <c r="U1196" s="90">
        <v>8</v>
      </c>
      <c r="V1196" s="88" t="s">
        <v>31</v>
      </c>
      <c r="W1196" s="88" t="s">
        <v>175</v>
      </c>
      <c r="X1196" s="88" t="s">
        <v>2453</v>
      </c>
      <c r="Y1196" s="90" t="s">
        <v>1118</v>
      </c>
      <c r="Z1196" s="90" t="s">
        <v>566</v>
      </c>
      <c r="AA1196" s="90">
        <v>73</v>
      </c>
      <c r="AB1196" s="91" t="s">
        <v>4043</v>
      </c>
      <c r="AC1196" s="88" t="s">
        <v>566</v>
      </c>
      <c r="AD1196" s="90" t="s">
        <v>566</v>
      </c>
      <c r="AE1196" s="90" t="s">
        <v>4793</v>
      </c>
      <c r="AF1196" s="90" t="s">
        <v>175</v>
      </c>
      <c r="AG1196" s="91" t="s">
        <v>3532</v>
      </c>
      <c r="AH1196" s="92" t="s">
        <v>2349</v>
      </c>
      <c r="AI1196" s="93">
        <v>996</v>
      </c>
      <c r="AJ1196" s="88" t="s">
        <v>566</v>
      </c>
      <c r="AK1196" s="90" t="s">
        <v>566</v>
      </c>
      <c r="AL1196" s="91">
        <v>7.4</v>
      </c>
      <c r="AM1196" s="91">
        <v>6.8985936363000002</v>
      </c>
      <c r="AN1196" s="91">
        <v>153</v>
      </c>
      <c r="AO1196" s="90">
        <v>0.3</v>
      </c>
      <c r="AP1196" s="91">
        <v>0.25</v>
      </c>
      <c r="AQ1196" s="91" t="s">
        <v>566</v>
      </c>
      <c r="AR1196" s="91" t="s">
        <v>566</v>
      </c>
      <c r="AS1196" s="91">
        <v>177.66</v>
      </c>
      <c r="AT1196" s="91">
        <v>179.77</v>
      </c>
      <c r="AU1196" s="90">
        <v>0</v>
      </c>
      <c r="AV1196" s="90">
        <v>11</v>
      </c>
      <c r="AW1196" s="91">
        <v>0</v>
      </c>
      <c r="AX1196" s="91" t="s">
        <v>566</v>
      </c>
      <c r="AY1196" s="91">
        <v>223.05</v>
      </c>
      <c r="AZ1196" s="88" t="s">
        <v>4928</v>
      </c>
      <c r="BA1196" s="91">
        <v>225.2</v>
      </c>
      <c r="BB1196" s="91">
        <v>45.39</v>
      </c>
      <c r="BC1196" s="94">
        <v>5.6531174266999997</v>
      </c>
      <c r="BD1196" s="91">
        <v>256.59500000000003</v>
      </c>
      <c r="BE1196" s="95">
        <v>98</v>
      </c>
      <c r="BF1196" s="91">
        <v>4.43</v>
      </c>
      <c r="BG1196" s="91">
        <v>31</v>
      </c>
      <c r="BH1196" s="94" t="s">
        <v>566</v>
      </c>
      <c r="BI1196" s="94" t="s">
        <v>566</v>
      </c>
      <c r="BJ1196" s="93">
        <v>744</v>
      </c>
      <c r="BK1196" s="94">
        <v>0</v>
      </c>
      <c r="BL1196" s="91">
        <v>137.29363000000001</v>
      </c>
      <c r="BM1196" s="96">
        <v>5.7663326399999999</v>
      </c>
      <c r="BN1196" s="96" t="s">
        <v>566</v>
      </c>
      <c r="BO1196" s="88" t="s">
        <v>430</v>
      </c>
      <c r="BP1196" s="88" t="s">
        <v>566</v>
      </c>
      <c r="BQ1196" s="91">
        <v>256.59500000000003</v>
      </c>
      <c r="BR1196" s="95">
        <v>98</v>
      </c>
      <c r="BS1196" s="91">
        <v>4.43</v>
      </c>
      <c r="BT1196" s="90">
        <v>30</v>
      </c>
      <c r="BU1196" s="91">
        <v>0</v>
      </c>
      <c r="BV1196" s="91">
        <v>132.87</v>
      </c>
      <c r="BW1196" s="96">
        <v>5.5805400000000001</v>
      </c>
      <c r="BX1196" s="96" t="s">
        <v>566</v>
      </c>
      <c r="BY1196" s="96" t="s">
        <v>566</v>
      </c>
      <c r="BZ1196" s="96" t="s">
        <v>566</v>
      </c>
      <c r="CA1196" s="96" t="s">
        <v>566</v>
      </c>
      <c r="CB1196" s="96" t="s">
        <v>566</v>
      </c>
      <c r="CC1196" s="96" t="s">
        <v>566</v>
      </c>
      <c r="CD1196" s="96" t="s">
        <v>566</v>
      </c>
      <c r="CE1196" s="96" t="s">
        <v>566</v>
      </c>
      <c r="CF1196" s="88" t="s">
        <v>566</v>
      </c>
      <c r="CG1196" s="88" t="s">
        <v>566</v>
      </c>
      <c r="CH1196" s="92" t="s">
        <v>566</v>
      </c>
      <c r="CI1196" s="91">
        <v>0</v>
      </c>
      <c r="CJ1196" s="91">
        <v>0</v>
      </c>
      <c r="CK1196" s="90" t="s">
        <v>566</v>
      </c>
      <c r="CL1196" s="91">
        <v>-0.14785919140000001</v>
      </c>
      <c r="CM1196" s="91">
        <v>-5.6140808600000001E-2</v>
      </c>
      <c r="CN1196" s="88" t="s">
        <v>566</v>
      </c>
      <c r="CO1196" s="91">
        <v>54.4</v>
      </c>
      <c r="CP1196" s="91">
        <v>949.77966185310004</v>
      </c>
      <c r="CQ1196" s="91">
        <v>16.393196963600001</v>
      </c>
      <c r="CR1196" s="91">
        <v>693.18482314339997</v>
      </c>
      <c r="CS1196" s="91">
        <v>11.964196963599999</v>
      </c>
      <c r="CT1196" s="90">
        <v>1</v>
      </c>
      <c r="CU1196" s="96">
        <v>1.014</v>
      </c>
      <c r="CV1196" s="96">
        <v>0.86299999999999999</v>
      </c>
      <c r="CW1196" s="96">
        <v>0.80400000000000005</v>
      </c>
      <c r="CX1196" s="93">
        <v>2275</v>
      </c>
      <c r="CY1196" s="93">
        <v>2253.0940000000001</v>
      </c>
      <c r="CZ1196" s="93">
        <v>89.7</v>
      </c>
      <c r="DA1196" s="90">
        <v>42</v>
      </c>
      <c r="DB1196" s="90" t="s">
        <v>566</v>
      </c>
      <c r="DC1196" s="90">
        <v>64</v>
      </c>
      <c r="DD1196" s="91">
        <v>225</v>
      </c>
      <c r="DE1196" s="91">
        <v>-0.86666666670000003</v>
      </c>
      <c r="DF1196" s="93">
        <v>9.0999999999999998E-2</v>
      </c>
      <c r="DG1196" s="88" t="s">
        <v>393</v>
      </c>
      <c r="DH1196" s="88" t="s">
        <v>566</v>
      </c>
      <c r="DI1196" s="88" t="s">
        <v>566</v>
      </c>
      <c r="DJ1196" s="88" t="s">
        <v>566</v>
      </c>
      <c r="DK1196" s="90">
        <v>0</v>
      </c>
      <c r="DL1196" s="91">
        <v>98</v>
      </c>
      <c r="DM1196" s="91">
        <v>6.3828303923999998</v>
      </c>
      <c r="DN1196" s="91">
        <v>289.71667151010001</v>
      </c>
      <c r="DO1196" s="91">
        <v>5.0005097503</v>
      </c>
      <c r="DP1196" s="91">
        <v>33.1218328004</v>
      </c>
      <c r="DQ1196" s="91">
        <v>0.57150975029999995</v>
      </c>
      <c r="DR1196" s="91">
        <v>1072.3793342235001</v>
      </c>
      <c r="DS1196" s="91">
        <v>18.5092673087</v>
      </c>
      <c r="DT1196" s="91">
        <v>815.78449551380004</v>
      </c>
      <c r="DU1196" s="91">
        <v>14.0802673087</v>
      </c>
      <c r="DV1196" s="91">
        <v>101.3838888889</v>
      </c>
      <c r="DW1196" s="97"/>
      <c r="DX1196" s="98" t="s">
        <v>689</v>
      </c>
      <c r="DY1196" s="99" t="s">
        <v>689</v>
      </c>
      <c r="DZ1196" s="98" t="s">
        <v>689</v>
      </c>
      <c r="EA1196" s="100" t="s">
        <v>689</v>
      </c>
      <c r="EB1196" s="101" t="s">
        <v>2761</v>
      </c>
      <c r="EC1196" s="38"/>
    </row>
    <row r="1197" spans="1:133" s="9" customFormat="1" ht="15" customHeight="1" x14ac:dyDescent="0.25">
      <c r="A1197" s="17" t="str">
        <f t="shared" si="18"/>
        <v>408_Дружное (Кумалиягунское и Танеевское)</v>
      </c>
      <c r="B1197" s="87">
        <v>32</v>
      </c>
      <c r="C1197" s="88" t="s">
        <v>733</v>
      </c>
      <c r="D1197" s="88" t="s">
        <v>568</v>
      </c>
      <c r="E1197" s="88" t="s">
        <v>1585</v>
      </c>
      <c r="F1197" s="88" t="s">
        <v>6</v>
      </c>
      <c r="G1197" s="88" t="s">
        <v>1504</v>
      </c>
      <c r="H1197" s="88" t="s">
        <v>1586</v>
      </c>
      <c r="I1197" s="89">
        <v>408</v>
      </c>
      <c r="J1197" s="88" t="s">
        <v>25</v>
      </c>
      <c r="K1197" s="88" t="s">
        <v>1593</v>
      </c>
      <c r="L1197" s="88" t="s">
        <v>701</v>
      </c>
      <c r="M1197" s="88" t="s">
        <v>34</v>
      </c>
      <c r="N1197" s="88" t="s">
        <v>6</v>
      </c>
      <c r="O1197" s="90">
        <v>16.2</v>
      </c>
      <c r="P1197" s="90">
        <v>2351</v>
      </c>
      <c r="Q1197" s="90">
        <v>2367.1999999999998</v>
      </c>
      <c r="R1197" s="91">
        <v>12.56</v>
      </c>
      <c r="S1197" s="90" t="s">
        <v>150</v>
      </c>
      <c r="T1197" s="90">
        <v>2450.1</v>
      </c>
      <c r="U1197" s="90">
        <v>10.6</v>
      </c>
      <c r="V1197" s="88" t="s">
        <v>31</v>
      </c>
      <c r="W1197" s="88" t="s">
        <v>175</v>
      </c>
      <c r="X1197" s="88" t="s">
        <v>238</v>
      </c>
      <c r="Y1197" s="90" t="s">
        <v>1677</v>
      </c>
      <c r="Z1197" s="90" t="s">
        <v>566</v>
      </c>
      <c r="AA1197" s="90">
        <v>73</v>
      </c>
      <c r="AB1197" s="91" t="s">
        <v>4349</v>
      </c>
      <c r="AC1197" s="88" t="s">
        <v>566</v>
      </c>
      <c r="AD1197" s="90" t="s">
        <v>566</v>
      </c>
      <c r="AE1197" s="90" t="s">
        <v>2019</v>
      </c>
      <c r="AF1197" s="90" t="s">
        <v>175</v>
      </c>
      <c r="AG1197" s="91" t="s">
        <v>3532</v>
      </c>
      <c r="AH1197" s="92" t="s">
        <v>4595</v>
      </c>
      <c r="AI1197" s="93">
        <v>229</v>
      </c>
      <c r="AJ1197" s="88" t="s">
        <v>722</v>
      </c>
      <c r="AK1197" s="90" t="s">
        <v>566</v>
      </c>
      <c r="AL1197" s="91">
        <v>11.5</v>
      </c>
      <c r="AM1197" s="91">
        <v>8.9810017297000009</v>
      </c>
      <c r="AN1197" s="91">
        <v>1303</v>
      </c>
      <c r="AO1197" s="90">
        <v>9.3000000000000007</v>
      </c>
      <c r="AP1197" s="91">
        <v>11.483000000000001</v>
      </c>
      <c r="AQ1197" s="91">
        <v>74.03</v>
      </c>
      <c r="AR1197" s="91" t="s">
        <v>566</v>
      </c>
      <c r="AS1197" s="91">
        <v>94.718882570199995</v>
      </c>
      <c r="AT1197" s="91">
        <v>97.217177255899998</v>
      </c>
      <c r="AU1197" s="90">
        <v>31</v>
      </c>
      <c r="AV1197" s="90">
        <v>0</v>
      </c>
      <c r="AW1197" s="91">
        <v>0</v>
      </c>
      <c r="AX1197" s="91" t="s">
        <v>566</v>
      </c>
      <c r="AY1197" s="91">
        <v>208.25</v>
      </c>
      <c r="AZ1197" s="88" t="s">
        <v>4928</v>
      </c>
      <c r="BA1197" s="91">
        <v>210.8</v>
      </c>
      <c r="BB1197" s="91">
        <v>113.53111742980001</v>
      </c>
      <c r="BC1197" s="94">
        <v>2.2608867577999998</v>
      </c>
      <c r="BD1197" s="91">
        <v>256.68099999999998</v>
      </c>
      <c r="BE1197" s="95">
        <v>97.709000000000003</v>
      </c>
      <c r="BF1197" s="91">
        <v>5.07</v>
      </c>
      <c r="BG1197" s="91">
        <v>31</v>
      </c>
      <c r="BH1197" s="94" t="s">
        <v>566</v>
      </c>
      <c r="BI1197" s="94" t="s">
        <v>566</v>
      </c>
      <c r="BJ1197" s="93">
        <v>744</v>
      </c>
      <c r="BK1197" s="94">
        <v>0</v>
      </c>
      <c r="BL1197" s="91">
        <v>157.29979</v>
      </c>
      <c r="BM1197" s="96">
        <v>6.6065910399999996</v>
      </c>
      <c r="BN1197" s="96" t="s">
        <v>566</v>
      </c>
      <c r="BO1197" s="88" t="s">
        <v>430</v>
      </c>
      <c r="BP1197" s="88" t="s">
        <v>566</v>
      </c>
      <c r="BQ1197" s="91">
        <v>256.68099999999998</v>
      </c>
      <c r="BR1197" s="95">
        <v>97.709000000000003</v>
      </c>
      <c r="BS1197" s="91">
        <v>5.07</v>
      </c>
      <c r="BT1197" s="90">
        <v>30</v>
      </c>
      <c r="BU1197" s="91">
        <v>0</v>
      </c>
      <c r="BV1197" s="91">
        <v>152.22</v>
      </c>
      <c r="BW1197" s="96">
        <v>6.3932399999999996</v>
      </c>
      <c r="BX1197" s="96" t="s">
        <v>566</v>
      </c>
      <c r="BY1197" s="96" t="s">
        <v>566</v>
      </c>
      <c r="BZ1197" s="96" t="s">
        <v>566</v>
      </c>
      <c r="CA1197" s="96" t="s">
        <v>566</v>
      </c>
      <c r="CB1197" s="96" t="s">
        <v>566</v>
      </c>
      <c r="CC1197" s="96" t="s">
        <v>566</v>
      </c>
      <c r="CD1197" s="96" t="s">
        <v>566</v>
      </c>
      <c r="CE1197" s="96" t="s">
        <v>566</v>
      </c>
      <c r="CF1197" s="88" t="s">
        <v>566</v>
      </c>
      <c r="CG1197" s="88" t="s">
        <v>566</v>
      </c>
      <c r="CH1197" s="92" t="s">
        <v>566</v>
      </c>
      <c r="CI1197" s="91">
        <v>0</v>
      </c>
      <c r="CJ1197" s="91">
        <v>0</v>
      </c>
      <c r="CK1197" s="90" t="s">
        <v>566</v>
      </c>
      <c r="CL1197" s="91">
        <v>0.12731272269999999</v>
      </c>
      <c r="CM1197" s="91">
        <v>2.6872773000000002E-3</v>
      </c>
      <c r="CN1197" s="88" t="s">
        <v>566</v>
      </c>
      <c r="CO1197" s="91">
        <v>54.4</v>
      </c>
      <c r="CP1197" s="91">
        <v>346.39085195119998</v>
      </c>
      <c r="CQ1197" s="91">
        <v>6.8476040486</v>
      </c>
      <c r="CR1197" s="91">
        <v>89.709561628599999</v>
      </c>
      <c r="CS1197" s="91">
        <v>1.7736040486</v>
      </c>
      <c r="CT1197" s="90">
        <v>6.27</v>
      </c>
      <c r="CU1197" s="96">
        <v>1.014</v>
      </c>
      <c r="CV1197" s="96">
        <v>0.86299999999999999</v>
      </c>
      <c r="CW1197" s="96">
        <v>0.80400000000000005</v>
      </c>
      <c r="CX1197" s="93">
        <v>2275</v>
      </c>
      <c r="CY1197" s="93">
        <v>2249.04</v>
      </c>
      <c r="CZ1197" s="93">
        <v>89.4</v>
      </c>
      <c r="DA1197" s="90">
        <v>42</v>
      </c>
      <c r="DB1197" s="90" t="s">
        <v>566</v>
      </c>
      <c r="DC1197" s="90">
        <v>64</v>
      </c>
      <c r="DD1197" s="91">
        <v>225</v>
      </c>
      <c r="DE1197" s="91">
        <v>-7.4444444444000002</v>
      </c>
      <c r="DF1197" s="93">
        <v>9.0999999999999998E-2</v>
      </c>
      <c r="DG1197" s="88" t="s">
        <v>393</v>
      </c>
      <c r="DH1197" s="88" t="s">
        <v>566</v>
      </c>
      <c r="DI1197" s="88" t="s">
        <v>566</v>
      </c>
      <c r="DJ1197" s="88" t="s">
        <v>566</v>
      </c>
      <c r="DK1197" s="90">
        <v>0</v>
      </c>
      <c r="DL1197" s="91">
        <v>97.709000000000003</v>
      </c>
      <c r="DM1197" s="91">
        <v>4.0907300282000003</v>
      </c>
      <c r="DN1197" s="91">
        <v>464.42515120360002</v>
      </c>
      <c r="DO1197" s="91">
        <v>9.1809570828999991</v>
      </c>
      <c r="DP1197" s="91">
        <v>207.74386088099999</v>
      </c>
      <c r="DQ1197" s="91">
        <v>4.1069570829000002</v>
      </c>
      <c r="DR1197" s="91">
        <v>626.74074761830002</v>
      </c>
      <c r="DS1197" s="91">
        <v>12.3896819349</v>
      </c>
      <c r="DT1197" s="91">
        <v>370.05945729569999</v>
      </c>
      <c r="DU1197" s="91">
        <v>7.3156819348999997</v>
      </c>
      <c r="DV1197" s="91" t="s">
        <v>566</v>
      </c>
      <c r="DW1197" s="97"/>
      <c r="DX1197" s="98" t="s">
        <v>689</v>
      </c>
      <c r="DY1197" s="99" t="s">
        <v>689</v>
      </c>
      <c r="DZ1197" s="98" t="s">
        <v>689</v>
      </c>
      <c r="EA1197" s="100" t="s">
        <v>689</v>
      </c>
      <c r="EB1197" s="101" t="s">
        <v>2761</v>
      </c>
      <c r="EC1197" s="38"/>
    </row>
    <row r="1198" spans="1:133" s="9" customFormat="1" ht="15" customHeight="1" x14ac:dyDescent="0.25">
      <c r="A1198" s="17" t="str">
        <f t="shared" si="18"/>
        <v>410_Дружное (Кумалиягунское и Танеевское)</v>
      </c>
      <c r="B1198" s="87">
        <v>33</v>
      </c>
      <c r="C1198" s="88" t="s">
        <v>733</v>
      </c>
      <c r="D1198" s="88" t="s">
        <v>568</v>
      </c>
      <c r="E1198" s="88" t="s">
        <v>1585</v>
      </c>
      <c r="F1198" s="88" t="s">
        <v>6</v>
      </c>
      <c r="G1198" s="88" t="s">
        <v>1504</v>
      </c>
      <c r="H1198" s="88" t="s">
        <v>1586</v>
      </c>
      <c r="I1198" s="89">
        <v>410</v>
      </c>
      <c r="J1198" s="88" t="s">
        <v>27</v>
      </c>
      <c r="K1198" s="88" t="s">
        <v>688</v>
      </c>
      <c r="L1198" s="88" t="s">
        <v>701</v>
      </c>
      <c r="M1198" s="88" t="s">
        <v>92</v>
      </c>
      <c r="N1198" s="88" t="s">
        <v>9</v>
      </c>
      <c r="O1198" s="90">
        <v>4.5</v>
      </c>
      <c r="P1198" s="90">
        <v>2528</v>
      </c>
      <c r="Q1198" s="90">
        <v>2532.5</v>
      </c>
      <c r="R1198" s="91">
        <v>122.68</v>
      </c>
      <c r="S1198" s="90" t="s">
        <v>150</v>
      </c>
      <c r="T1198" s="90">
        <v>2573</v>
      </c>
      <c r="U1198" s="90">
        <v>4.5999999999999996</v>
      </c>
      <c r="V1198" s="88" t="s">
        <v>31</v>
      </c>
      <c r="W1198" s="88" t="s">
        <v>65</v>
      </c>
      <c r="X1198" s="88" t="s">
        <v>309</v>
      </c>
      <c r="Y1198" s="90" t="s">
        <v>848</v>
      </c>
      <c r="Z1198" s="90" t="s">
        <v>566</v>
      </c>
      <c r="AA1198" s="90">
        <v>73</v>
      </c>
      <c r="AB1198" s="91" t="s">
        <v>4350</v>
      </c>
      <c r="AC1198" s="88" t="s">
        <v>566</v>
      </c>
      <c r="AD1198" s="90" t="s">
        <v>566</v>
      </c>
      <c r="AE1198" s="90" t="s">
        <v>566</v>
      </c>
      <c r="AF1198" s="90" t="s">
        <v>65</v>
      </c>
      <c r="AG1198" s="91" t="s">
        <v>3504</v>
      </c>
      <c r="AH1198" s="92" t="s">
        <v>2194</v>
      </c>
      <c r="AI1198" s="93">
        <v>1118</v>
      </c>
      <c r="AJ1198" s="88" t="s">
        <v>2054</v>
      </c>
      <c r="AK1198" s="90" t="s">
        <v>566</v>
      </c>
      <c r="AL1198" s="91">
        <v>7.9</v>
      </c>
      <c r="AM1198" s="91">
        <v>6.2176165820999998</v>
      </c>
      <c r="AN1198" s="91">
        <v>1997</v>
      </c>
      <c r="AO1198" s="90">
        <v>7.3</v>
      </c>
      <c r="AP1198" s="91">
        <v>89.73</v>
      </c>
      <c r="AQ1198" s="91" t="s">
        <v>566</v>
      </c>
      <c r="AR1198" s="91" t="s">
        <v>566</v>
      </c>
      <c r="AS1198" s="91">
        <v>51.75</v>
      </c>
      <c r="AT1198" s="91">
        <v>53.68</v>
      </c>
      <c r="AU1198" s="90" t="s">
        <v>566</v>
      </c>
      <c r="AV1198" s="90">
        <v>0</v>
      </c>
      <c r="AW1198" s="91" t="s">
        <v>566</v>
      </c>
      <c r="AX1198" s="91" t="s">
        <v>566</v>
      </c>
      <c r="AY1198" s="91">
        <v>175.63</v>
      </c>
      <c r="AZ1198" s="88" t="s">
        <v>4928</v>
      </c>
      <c r="BA1198" s="91">
        <v>177.6</v>
      </c>
      <c r="BB1198" s="91">
        <v>123.88</v>
      </c>
      <c r="BC1198" s="94">
        <v>0.12885803179999999</v>
      </c>
      <c r="BD1198" s="91">
        <v>15.457000000000001</v>
      </c>
      <c r="BE1198" s="95">
        <v>84.150999999999996</v>
      </c>
      <c r="BF1198" s="91">
        <v>2.1</v>
      </c>
      <c r="BG1198" s="91">
        <v>30.9</v>
      </c>
      <c r="BH1198" s="94">
        <v>0.2</v>
      </c>
      <c r="BI1198" s="94">
        <v>0.36667</v>
      </c>
      <c r="BJ1198" s="93">
        <v>261</v>
      </c>
      <c r="BK1198" s="94">
        <v>3</v>
      </c>
      <c r="BL1198" s="91">
        <v>64.895300000000006</v>
      </c>
      <c r="BM1198" s="96">
        <v>2.9202885300000001</v>
      </c>
      <c r="BN1198" s="96" t="s">
        <v>566</v>
      </c>
      <c r="BO1198" s="88" t="s">
        <v>696</v>
      </c>
      <c r="BP1198" s="88" t="s">
        <v>566</v>
      </c>
      <c r="BQ1198" s="91">
        <v>15.457000000000001</v>
      </c>
      <c r="BR1198" s="95">
        <v>84.150999999999996</v>
      </c>
      <c r="BS1198" s="91">
        <v>2.1</v>
      </c>
      <c r="BT1198" s="90">
        <v>30</v>
      </c>
      <c r="BU1198" s="91">
        <v>0</v>
      </c>
      <c r="BV1198" s="91">
        <v>63.06</v>
      </c>
      <c r="BW1198" s="96">
        <v>2.8376999999999999</v>
      </c>
      <c r="BX1198" s="96" t="s">
        <v>566</v>
      </c>
      <c r="BY1198" s="96" t="s">
        <v>566</v>
      </c>
      <c r="BZ1198" s="96" t="s">
        <v>566</v>
      </c>
      <c r="CA1198" s="96" t="s">
        <v>566</v>
      </c>
      <c r="CB1198" s="96" t="s">
        <v>566</v>
      </c>
      <c r="CC1198" s="96" t="s">
        <v>566</v>
      </c>
      <c r="CD1198" s="96" t="s">
        <v>566</v>
      </c>
      <c r="CE1198" s="96" t="s">
        <v>566</v>
      </c>
      <c r="CF1198" s="88" t="s">
        <v>566</v>
      </c>
      <c r="CG1198" s="88" t="s">
        <v>566</v>
      </c>
      <c r="CH1198" s="92" t="s">
        <v>566</v>
      </c>
      <c r="CI1198" s="91">
        <v>0</v>
      </c>
      <c r="CJ1198" s="91">
        <v>0</v>
      </c>
      <c r="CK1198" s="90" t="s">
        <v>566</v>
      </c>
      <c r="CL1198" s="91">
        <v>-0.23189189930000001</v>
      </c>
      <c r="CM1198" s="91">
        <v>3.2891899299999999E-2</v>
      </c>
      <c r="CN1198" s="88" t="s">
        <v>566</v>
      </c>
      <c r="CO1198" s="91">
        <v>66.3</v>
      </c>
      <c r="CP1198" s="91">
        <v>13.9871889525</v>
      </c>
      <c r="CQ1198" s="91">
        <v>1.9020520846</v>
      </c>
      <c r="CR1198" s="91">
        <v>-1.469423841</v>
      </c>
      <c r="CS1198" s="91">
        <v>-0.19994791540000001</v>
      </c>
      <c r="CT1198" s="90">
        <v>-4.5</v>
      </c>
      <c r="CU1198" s="96">
        <v>1.014</v>
      </c>
      <c r="CV1198" s="96">
        <v>0.85799999999999998</v>
      </c>
      <c r="CW1198" s="96">
        <v>0.80300000000000005</v>
      </c>
      <c r="CX1198" s="93">
        <v>2338</v>
      </c>
      <c r="CY1198" s="93">
        <v>2317.92</v>
      </c>
      <c r="CZ1198" s="93">
        <v>87.4</v>
      </c>
      <c r="DA1198" s="90">
        <v>45</v>
      </c>
      <c r="DB1198" s="90" t="s">
        <v>566</v>
      </c>
      <c r="DC1198" s="90">
        <v>78</v>
      </c>
      <c r="DD1198" s="91">
        <v>237</v>
      </c>
      <c r="DE1198" s="91">
        <v>-25.894514767899999</v>
      </c>
      <c r="DF1198" s="93">
        <v>0.14000000000000001</v>
      </c>
      <c r="DG1198" s="88" t="s">
        <v>393</v>
      </c>
      <c r="DH1198" s="88" t="s">
        <v>566</v>
      </c>
      <c r="DI1198" s="88" t="s">
        <v>566</v>
      </c>
      <c r="DJ1198" s="88" t="s">
        <v>2179</v>
      </c>
      <c r="DK1198" s="90">
        <v>-5.5</v>
      </c>
      <c r="DL1198" s="91">
        <v>84.150999999999996</v>
      </c>
      <c r="DM1198" s="91">
        <v>0.18620006580000001</v>
      </c>
      <c r="DN1198" s="91">
        <v>22.335390179600001</v>
      </c>
      <c r="DO1198" s="91">
        <v>3.0372847321999998</v>
      </c>
      <c r="DP1198" s="91">
        <v>6.8787773861000003</v>
      </c>
      <c r="DQ1198" s="91">
        <v>0.93528473219999997</v>
      </c>
      <c r="DR1198" s="91">
        <v>20.212017146699999</v>
      </c>
      <c r="DS1198" s="91">
        <v>2.7485372135000001</v>
      </c>
      <c r="DT1198" s="91">
        <v>4.7554043532000003</v>
      </c>
      <c r="DU1198" s="91">
        <v>0.64653721350000004</v>
      </c>
      <c r="DV1198" s="91">
        <v>105.2565506944</v>
      </c>
      <c r="DW1198" s="97"/>
      <c r="DX1198" s="98" t="s">
        <v>566</v>
      </c>
      <c r="DY1198" s="99" t="s">
        <v>689</v>
      </c>
      <c r="DZ1198" s="98" t="s">
        <v>689</v>
      </c>
      <c r="EA1198" s="100" t="s">
        <v>689</v>
      </c>
      <c r="EB1198" s="101" t="s">
        <v>2761</v>
      </c>
      <c r="EC1198" s="38"/>
    </row>
    <row r="1199" spans="1:133" s="9" customFormat="1" ht="15" customHeight="1" x14ac:dyDescent="0.25">
      <c r="A1199" s="17" t="str">
        <f t="shared" si="18"/>
        <v>411_Дружное (Кумалиягунское и Танеевское)</v>
      </c>
      <c r="B1199" s="87">
        <v>34</v>
      </c>
      <c r="C1199" s="88" t="s">
        <v>733</v>
      </c>
      <c r="D1199" s="88" t="s">
        <v>568</v>
      </c>
      <c r="E1199" s="88" t="s">
        <v>1585</v>
      </c>
      <c r="F1199" s="88" t="s">
        <v>6</v>
      </c>
      <c r="G1199" s="88" t="s">
        <v>1504</v>
      </c>
      <c r="H1199" s="88" t="s">
        <v>1586</v>
      </c>
      <c r="I1199" s="89">
        <v>411</v>
      </c>
      <c r="J1199" s="88" t="s">
        <v>27</v>
      </c>
      <c r="K1199" s="88" t="s">
        <v>688</v>
      </c>
      <c r="L1199" s="88" t="s">
        <v>396</v>
      </c>
      <c r="M1199" s="88" t="s">
        <v>119</v>
      </c>
      <c r="N1199" s="88" t="s">
        <v>9</v>
      </c>
      <c r="O1199" s="90">
        <v>4.8</v>
      </c>
      <c r="P1199" s="90">
        <v>2456.5</v>
      </c>
      <c r="Q1199" s="90">
        <v>2461.3000000000002</v>
      </c>
      <c r="R1199" s="91">
        <v>49.38</v>
      </c>
      <c r="S1199" s="90" t="s">
        <v>150</v>
      </c>
      <c r="T1199" s="90">
        <v>2500</v>
      </c>
      <c r="U1199" s="90">
        <v>0.9</v>
      </c>
      <c r="V1199" s="88" t="s">
        <v>31</v>
      </c>
      <c r="W1199" s="88" t="s">
        <v>112</v>
      </c>
      <c r="X1199" s="88" t="s">
        <v>1884</v>
      </c>
      <c r="Y1199" s="90" t="s">
        <v>884</v>
      </c>
      <c r="Z1199" s="90" t="s">
        <v>566</v>
      </c>
      <c r="AA1199" s="90">
        <v>73</v>
      </c>
      <c r="AB1199" s="91" t="s">
        <v>4351</v>
      </c>
      <c r="AC1199" s="88" t="s">
        <v>566</v>
      </c>
      <c r="AD1199" s="90" t="s">
        <v>566</v>
      </c>
      <c r="AE1199" s="90" t="s">
        <v>2019</v>
      </c>
      <c r="AF1199" s="90" t="s">
        <v>112</v>
      </c>
      <c r="AG1199" s="91" t="s">
        <v>3525</v>
      </c>
      <c r="AH1199" s="92" t="s">
        <v>3123</v>
      </c>
      <c r="AI1199" s="93">
        <v>371</v>
      </c>
      <c r="AJ1199" s="88" t="s">
        <v>3388</v>
      </c>
      <c r="AK1199" s="90" t="s">
        <v>566</v>
      </c>
      <c r="AL1199" s="91">
        <v>10.5</v>
      </c>
      <c r="AM1199" s="91">
        <v>10.0370096254</v>
      </c>
      <c r="AN1199" s="91">
        <v>1843</v>
      </c>
      <c r="AO1199" s="90">
        <v>8</v>
      </c>
      <c r="AP1199" s="91">
        <v>48.69</v>
      </c>
      <c r="AQ1199" s="91">
        <v>39.86</v>
      </c>
      <c r="AR1199" s="91" t="s">
        <v>566</v>
      </c>
      <c r="AS1199" s="91">
        <v>59.489226635500003</v>
      </c>
      <c r="AT1199" s="91">
        <v>60.092286873600003</v>
      </c>
      <c r="AU1199" s="90" t="s">
        <v>566</v>
      </c>
      <c r="AV1199" s="90">
        <v>0</v>
      </c>
      <c r="AW1199" s="91" t="s">
        <v>566</v>
      </c>
      <c r="AX1199" s="91" t="s">
        <v>566</v>
      </c>
      <c r="AY1199" s="91">
        <v>201.98</v>
      </c>
      <c r="AZ1199" s="88" t="s">
        <v>4928</v>
      </c>
      <c r="BA1199" s="91">
        <v>202.6</v>
      </c>
      <c r="BB1199" s="91">
        <v>142.4907733645</v>
      </c>
      <c r="BC1199" s="94">
        <v>0.17091419150000001</v>
      </c>
      <c r="BD1199" s="91">
        <v>24.02</v>
      </c>
      <c r="BE1199" s="95">
        <v>93.135999999999996</v>
      </c>
      <c r="BF1199" s="91">
        <v>1.41</v>
      </c>
      <c r="BG1199" s="91">
        <v>31</v>
      </c>
      <c r="BH1199" s="94">
        <v>0.1</v>
      </c>
      <c r="BI1199" s="94">
        <v>0.2</v>
      </c>
      <c r="BJ1199" s="93">
        <v>248</v>
      </c>
      <c r="BK1199" s="94">
        <v>0</v>
      </c>
      <c r="BL1199" s="91">
        <v>43.59731</v>
      </c>
      <c r="BM1199" s="96">
        <v>1.97495797</v>
      </c>
      <c r="BN1199" s="96" t="s">
        <v>566</v>
      </c>
      <c r="BO1199" s="88" t="s">
        <v>696</v>
      </c>
      <c r="BP1199" s="88" t="s">
        <v>566</v>
      </c>
      <c r="BQ1199" s="91">
        <v>24.02</v>
      </c>
      <c r="BR1199" s="95">
        <v>93.135999999999996</v>
      </c>
      <c r="BS1199" s="91">
        <v>1.41</v>
      </c>
      <c r="BT1199" s="90">
        <v>30</v>
      </c>
      <c r="BU1199" s="91">
        <v>0</v>
      </c>
      <c r="BV1199" s="91">
        <v>42.18</v>
      </c>
      <c r="BW1199" s="96">
        <v>1.9107540000000001</v>
      </c>
      <c r="BX1199" s="96" t="s">
        <v>566</v>
      </c>
      <c r="BY1199" s="96" t="s">
        <v>566</v>
      </c>
      <c r="BZ1199" s="96" t="s">
        <v>566</v>
      </c>
      <c r="CA1199" s="96" t="s">
        <v>566</v>
      </c>
      <c r="CB1199" s="96" t="s">
        <v>566</v>
      </c>
      <c r="CC1199" s="96" t="s">
        <v>566</v>
      </c>
      <c r="CD1199" s="96" t="s">
        <v>566</v>
      </c>
      <c r="CE1199" s="96" t="s">
        <v>566</v>
      </c>
      <c r="CF1199" s="88" t="s">
        <v>566</v>
      </c>
      <c r="CG1199" s="88" t="s">
        <v>566</v>
      </c>
      <c r="CH1199" s="92" t="s">
        <v>566</v>
      </c>
      <c r="CI1199" s="91">
        <v>0</v>
      </c>
      <c r="CJ1199" s="91">
        <v>0</v>
      </c>
      <c r="CK1199" s="90" t="s">
        <v>566</v>
      </c>
      <c r="CL1199" s="91">
        <v>-0.64503588899999997</v>
      </c>
      <c r="CM1199" s="91">
        <v>-1.1964110999999999E-2</v>
      </c>
      <c r="CN1199" s="88" t="s">
        <v>566</v>
      </c>
      <c r="CO1199" s="91">
        <v>66.3</v>
      </c>
      <c r="CP1199" s="91">
        <v>23.0563244334</v>
      </c>
      <c r="CQ1199" s="91">
        <v>1.3499418096</v>
      </c>
      <c r="CR1199" s="91">
        <v>-0.96367556669999999</v>
      </c>
      <c r="CS1199" s="91">
        <v>-5.6058190399999999E-2</v>
      </c>
      <c r="CT1199" s="90">
        <v>-3.86</v>
      </c>
      <c r="CU1199" s="96">
        <v>1.016</v>
      </c>
      <c r="CV1199" s="96">
        <v>0.85299999999999998</v>
      </c>
      <c r="CW1199" s="96">
        <v>0.80700000000000005</v>
      </c>
      <c r="CX1199" s="93">
        <v>2326</v>
      </c>
      <c r="CY1199" s="93">
        <v>2319.7199999999998</v>
      </c>
      <c r="CZ1199" s="93">
        <v>87.4</v>
      </c>
      <c r="DA1199" s="90">
        <v>45.3</v>
      </c>
      <c r="DB1199" s="90" t="s">
        <v>566</v>
      </c>
      <c r="DC1199" s="90">
        <v>78</v>
      </c>
      <c r="DD1199" s="91">
        <v>237</v>
      </c>
      <c r="DE1199" s="91">
        <v>-14.776371308</v>
      </c>
      <c r="DF1199" s="93">
        <v>6.7000000000000004E-2</v>
      </c>
      <c r="DG1199" s="88" t="s">
        <v>393</v>
      </c>
      <c r="DH1199" s="88" t="s">
        <v>566</v>
      </c>
      <c r="DI1199" s="88" t="s">
        <v>566</v>
      </c>
      <c r="DJ1199" s="88" t="s">
        <v>566</v>
      </c>
      <c r="DK1199" s="90">
        <v>0</v>
      </c>
      <c r="DL1199" s="91">
        <v>93.135999999999996</v>
      </c>
      <c r="DM1199" s="91">
        <v>8.5754932500000006E-2</v>
      </c>
      <c r="DN1199" s="91">
        <v>12.0518574902</v>
      </c>
      <c r="DO1199" s="91">
        <v>0.70563312710000003</v>
      </c>
      <c r="DP1199" s="91">
        <v>-11.9681425098</v>
      </c>
      <c r="DQ1199" s="91">
        <v>-0.70036687289999999</v>
      </c>
      <c r="DR1199" s="91">
        <v>11.5683403992</v>
      </c>
      <c r="DS1199" s="91">
        <v>0.67732332699999998</v>
      </c>
      <c r="DT1199" s="91">
        <v>-12.451659600799999</v>
      </c>
      <c r="DU1199" s="91">
        <v>-0.72867667300000005</v>
      </c>
      <c r="DV1199" s="91" t="s">
        <v>566</v>
      </c>
      <c r="DW1199" s="97"/>
      <c r="DX1199" s="98" t="s">
        <v>566</v>
      </c>
      <c r="DY1199" s="99" t="s">
        <v>689</v>
      </c>
      <c r="DZ1199" s="98" t="s">
        <v>689</v>
      </c>
      <c r="EA1199" s="100" t="s">
        <v>689</v>
      </c>
      <c r="EB1199" s="101" t="s">
        <v>2761</v>
      </c>
      <c r="EC1199" s="38"/>
    </row>
    <row r="1200" spans="1:133" s="9" customFormat="1" ht="15" customHeight="1" x14ac:dyDescent="0.25">
      <c r="A1200" s="17" t="str">
        <f t="shared" si="18"/>
        <v>412_Дружное (Кумалиягунское и Танеевское)</v>
      </c>
      <c r="B1200" s="87">
        <v>35</v>
      </c>
      <c r="C1200" s="88" t="s">
        <v>733</v>
      </c>
      <c r="D1200" s="88" t="s">
        <v>568</v>
      </c>
      <c r="E1200" s="88" t="s">
        <v>1585</v>
      </c>
      <c r="F1200" s="88" t="s">
        <v>30</v>
      </c>
      <c r="G1200" s="88" t="s">
        <v>1504</v>
      </c>
      <c r="H1200" s="88" t="s">
        <v>1586</v>
      </c>
      <c r="I1200" s="89">
        <v>412</v>
      </c>
      <c r="J1200" s="88" t="s">
        <v>43</v>
      </c>
      <c r="K1200" s="88" t="s">
        <v>1593</v>
      </c>
      <c r="L1200" s="88" t="s">
        <v>701</v>
      </c>
      <c r="M1200" s="88" t="s">
        <v>34</v>
      </c>
      <c r="N1200" s="88" t="s">
        <v>6</v>
      </c>
      <c r="O1200" s="90">
        <v>9.4</v>
      </c>
      <c r="P1200" s="90">
        <v>2444</v>
      </c>
      <c r="Q1200" s="90">
        <v>2453.4</v>
      </c>
      <c r="R1200" s="91">
        <v>97.29</v>
      </c>
      <c r="S1200" s="90" t="s">
        <v>150</v>
      </c>
      <c r="T1200" s="90">
        <v>2540</v>
      </c>
      <c r="U1200" s="90">
        <v>9</v>
      </c>
      <c r="V1200" s="88" t="s">
        <v>31</v>
      </c>
      <c r="W1200" s="88" t="s">
        <v>190</v>
      </c>
      <c r="X1200" s="88" t="s">
        <v>460</v>
      </c>
      <c r="Y1200" s="90" t="s">
        <v>381</v>
      </c>
      <c r="Z1200" s="90" t="s">
        <v>566</v>
      </c>
      <c r="AA1200" s="90">
        <v>73</v>
      </c>
      <c r="AB1200" s="91" t="s">
        <v>4352</v>
      </c>
      <c r="AC1200" s="88" t="s">
        <v>566</v>
      </c>
      <c r="AD1200" s="90" t="s">
        <v>566</v>
      </c>
      <c r="AE1200" s="90" t="s">
        <v>3326</v>
      </c>
      <c r="AF1200" s="90" t="s">
        <v>190</v>
      </c>
      <c r="AG1200" s="91" t="s">
        <v>3535</v>
      </c>
      <c r="AH1200" s="92" t="s">
        <v>1220</v>
      </c>
      <c r="AI1200" s="93">
        <v>1773</v>
      </c>
      <c r="AJ1200" s="88" t="s">
        <v>566</v>
      </c>
      <c r="AK1200" s="90" t="s">
        <v>566</v>
      </c>
      <c r="AL1200" s="91">
        <v>22.1</v>
      </c>
      <c r="AM1200" s="91">
        <v>20.636565513000001</v>
      </c>
      <c r="AN1200" s="91">
        <v>1092</v>
      </c>
      <c r="AO1200" s="90">
        <v>10.4</v>
      </c>
      <c r="AP1200" s="91">
        <v>34.82</v>
      </c>
      <c r="AQ1200" s="91" t="s">
        <v>566</v>
      </c>
      <c r="AR1200" s="91" t="s">
        <v>566</v>
      </c>
      <c r="AS1200" s="91">
        <v>120.76</v>
      </c>
      <c r="AT1200" s="91">
        <v>122.23</v>
      </c>
      <c r="AU1200" s="90">
        <v>103</v>
      </c>
      <c r="AV1200" s="90">
        <v>2.5</v>
      </c>
      <c r="AW1200" s="91">
        <v>0.02</v>
      </c>
      <c r="AX1200" s="91" t="s">
        <v>566</v>
      </c>
      <c r="AY1200" s="91">
        <v>204.35</v>
      </c>
      <c r="AZ1200" s="88" t="s">
        <v>5111</v>
      </c>
      <c r="BA1200" s="91">
        <v>205.81</v>
      </c>
      <c r="BB1200" s="91">
        <v>83.59</v>
      </c>
      <c r="BC1200" s="94">
        <v>3.7412250269</v>
      </c>
      <c r="BD1200" s="91">
        <v>312.72899999999998</v>
      </c>
      <c r="BE1200" s="95">
        <v>98.623000000000005</v>
      </c>
      <c r="BF1200" s="91">
        <v>3.72</v>
      </c>
      <c r="BG1200" s="91">
        <v>16</v>
      </c>
      <c r="BH1200" s="94" t="s">
        <v>566</v>
      </c>
      <c r="BI1200" s="94" t="s">
        <v>566</v>
      </c>
      <c r="BJ1200" s="93">
        <v>385</v>
      </c>
      <c r="BK1200" s="94">
        <v>359</v>
      </c>
      <c r="BL1200" s="91">
        <v>59.620019999999997</v>
      </c>
      <c r="BM1200" s="96">
        <v>2.5040407500000001</v>
      </c>
      <c r="BN1200" s="96" t="s">
        <v>566</v>
      </c>
      <c r="BO1200" s="88" t="s">
        <v>430</v>
      </c>
      <c r="BP1200" s="88" t="s">
        <v>566</v>
      </c>
      <c r="BQ1200" s="91">
        <v>312.72899999999998</v>
      </c>
      <c r="BR1200" s="95">
        <v>98.623000000000005</v>
      </c>
      <c r="BS1200" s="91">
        <v>3.72</v>
      </c>
      <c r="BT1200" s="90">
        <v>30</v>
      </c>
      <c r="BU1200" s="91">
        <v>0</v>
      </c>
      <c r="BV1200" s="91">
        <v>111.51</v>
      </c>
      <c r="BW1200" s="96">
        <v>4.6834199999999999</v>
      </c>
      <c r="BX1200" s="96" t="s">
        <v>566</v>
      </c>
      <c r="BY1200" s="96" t="s">
        <v>566</v>
      </c>
      <c r="BZ1200" s="96" t="s">
        <v>566</v>
      </c>
      <c r="CA1200" s="96" t="s">
        <v>566</v>
      </c>
      <c r="CB1200" s="96" t="s">
        <v>566</v>
      </c>
      <c r="CC1200" s="96" t="s">
        <v>566</v>
      </c>
      <c r="CD1200" s="96" t="s">
        <v>566</v>
      </c>
      <c r="CE1200" s="96" t="s">
        <v>566</v>
      </c>
      <c r="CF1200" s="88" t="s">
        <v>566</v>
      </c>
      <c r="CG1200" s="88" t="s">
        <v>566</v>
      </c>
      <c r="CH1200" s="92" t="s">
        <v>566</v>
      </c>
      <c r="CI1200" s="91">
        <v>0</v>
      </c>
      <c r="CJ1200" s="91">
        <v>0</v>
      </c>
      <c r="CK1200" s="90" t="s">
        <v>566</v>
      </c>
      <c r="CL1200" s="91">
        <v>-0.59141355490000003</v>
      </c>
      <c r="CM1200" s="91">
        <v>6.14135549E-2</v>
      </c>
      <c r="CN1200" s="88" t="s">
        <v>566</v>
      </c>
      <c r="CO1200" s="91">
        <v>54.4</v>
      </c>
      <c r="CP1200" s="91">
        <v>558.60243069299997</v>
      </c>
      <c r="CQ1200" s="91">
        <v>6.6386104979000002</v>
      </c>
      <c r="CR1200" s="91">
        <v>245.8733624333</v>
      </c>
      <c r="CS1200" s="91">
        <v>2.9216104979000002</v>
      </c>
      <c r="CT1200" s="90">
        <v>-2.15</v>
      </c>
      <c r="CU1200" s="96">
        <v>1.014</v>
      </c>
      <c r="CV1200" s="96">
        <v>0.86299999999999999</v>
      </c>
      <c r="CW1200" s="96">
        <v>0.80400000000000005</v>
      </c>
      <c r="CX1200" s="93">
        <v>2275</v>
      </c>
      <c r="CY1200" s="93">
        <v>2259.81</v>
      </c>
      <c r="CZ1200" s="93">
        <v>86.9</v>
      </c>
      <c r="DA1200" s="90">
        <v>42</v>
      </c>
      <c r="DB1200" s="90" t="s">
        <v>566</v>
      </c>
      <c r="DC1200" s="90">
        <v>64</v>
      </c>
      <c r="DD1200" s="91">
        <v>225</v>
      </c>
      <c r="DE1200" s="91">
        <v>-9.1777777777999994</v>
      </c>
      <c r="DF1200" s="93">
        <v>9.0999999999999998E-2</v>
      </c>
      <c r="DG1200" s="88" t="s">
        <v>393</v>
      </c>
      <c r="DH1200" s="88" t="s">
        <v>566</v>
      </c>
      <c r="DI1200" s="88" t="s">
        <v>566</v>
      </c>
      <c r="DJ1200" s="88" t="s">
        <v>566</v>
      </c>
      <c r="DK1200" s="90">
        <v>0</v>
      </c>
      <c r="DL1200" s="91">
        <v>98.623000000000005</v>
      </c>
      <c r="DM1200" s="91">
        <v>2.7029354647999999</v>
      </c>
      <c r="DN1200" s="91">
        <v>225.93837550550001</v>
      </c>
      <c r="DO1200" s="91">
        <v>2.6851241403000001</v>
      </c>
      <c r="DP1200" s="91">
        <v>-86.790692754199995</v>
      </c>
      <c r="DQ1200" s="91">
        <v>-1.0318758597</v>
      </c>
      <c r="DR1200" s="91">
        <v>403.57529425439998</v>
      </c>
      <c r="DS1200" s="91">
        <v>4.7962182725</v>
      </c>
      <c r="DT1200" s="91">
        <v>90.846225994700006</v>
      </c>
      <c r="DU1200" s="91">
        <v>1.0792182724999999</v>
      </c>
      <c r="DV1200" s="91">
        <v>101.3767936111</v>
      </c>
      <c r="DW1200" s="97"/>
      <c r="DX1200" s="98" t="s">
        <v>689</v>
      </c>
      <c r="DY1200" s="99" t="s">
        <v>689</v>
      </c>
      <c r="DZ1200" s="98" t="s">
        <v>689</v>
      </c>
      <c r="EA1200" s="100" t="s">
        <v>689</v>
      </c>
      <c r="EB1200" s="101" t="s">
        <v>2761</v>
      </c>
      <c r="EC1200" s="38"/>
    </row>
    <row r="1201" spans="1:133" s="9" customFormat="1" ht="15" customHeight="1" x14ac:dyDescent="0.25">
      <c r="A1201" s="17" t="str">
        <f t="shared" si="18"/>
        <v>413_Дружное (Кумалиягунское и Танеевское)</v>
      </c>
      <c r="B1201" s="87">
        <v>36</v>
      </c>
      <c r="C1201" s="88" t="s">
        <v>733</v>
      </c>
      <c r="D1201" s="88" t="s">
        <v>568</v>
      </c>
      <c r="E1201" s="88" t="s">
        <v>1585</v>
      </c>
      <c r="F1201" s="88" t="s">
        <v>30</v>
      </c>
      <c r="G1201" s="88" t="s">
        <v>1504</v>
      </c>
      <c r="H1201" s="88" t="s">
        <v>1586</v>
      </c>
      <c r="I1201" s="89">
        <v>413</v>
      </c>
      <c r="J1201" s="88" t="s">
        <v>43</v>
      </c>
      <c r="K1201" s="88" t="s">
        <v>1593</v>
      </c>
      <c r="L1201" s="88" t="s">
        <v>701</v>
      </c>
      <c r="M1201" s="88" t="s">
        <v>34</v>
      </c>
      <c r="N1201" s="88" t="s">
        <v>6</v>
      </c>
      <c r="O1201" s="90">
        <v>9.1999999999999993</v>
      </c>
      <c r="P1201" s="90">
        <v>2415.8000000000002</v>
      </c>
      <c r="Q1201" s="90">
        <v>2425</v>
      </c>
      <c r="R1201" s="91">
        <v>66.817999999999998</v>
      </c>
      <c r="S1201" s="90" t="s">
        <v>150</v>
      </c>
      <c r="T1201" s="90">
        <v>2542</v>
      </c>
      <c r="U1201" s="90">
        <v>9</v>
      </c>
      <c r="V1201" s="88" t="s">
        <v>31</v>
      </c>
      <c r="W1201" s="88" t="s">
        <v>175</v>
      </c>
      <c r="X1201" s="88" t="s">
        <v>294</v>
      </c>
      <c r="Y1201" s="90" t="s">
        <v>985</v>
      </c>
      <c r="Z1201" s="90" t="s">
        <v>566</v>
      </c>
      <c r="AA1201" s="90">
        <v>73</v>
      </c>
      <c r="AB1201" s="91" t="s">
        <v>4183</v>
      </c>
      <c r="AC1201" s="88" t="s">
        <v>566</v>
      </c>
      <c r="AD1201" s="90" t="s">
        <v>566</v>
      </c>
      <c r="AE1201" s="90" t="s">
        <v>1265</v>
      </c>
      <c r="AF1201" s="90" t="s">
        <v>175</v>
      </c>
      <c r="AG1201" s="91" t="s">
        <v>3573</v>
      </c>
      <c r="AH1201" s="92" t="s">
        <v>1299</v>
      </c>
      <c r="AI1201" s="93">
        <v>1616</v>
      </c>
      <c r="AJ1201" s="88" t="s">
        <v>566</v>
      </c>
      <c r="AK1201" s="90" t="s">
        <v>566</v>
      </c>
      <c r="AL1201" s="91">
        <v>22.1</v>
      </c>
      <c r="AM1201" s="91">
        <v>20.636565513000001</v>
      </c>
      <c r="AN1201" s="91">
        <v>1134</v>
      </c>
      <c r="AO1201" s="90">
        <v>8</v>
      </c>
      <c r="AP1201" s="91">
        <v>41.582000000000001</v>
      </c>
      <c r="AQ1201" s="91" t="s">
        <v>566</v>
      </c>
      <c r="AR1201" s="91" t="s">
        <v>566</v>
      </c>
      <c r="AS1201" s="91">
        <v>109.92</v>
      </c>
      <c r="AT1201" s="91">
        <v>111.16</v>
      </c>
      <c r="AU1201" s="90">
        <v>475</v>
      </c>
      <c r="AV1201" s="90">
        <v>18.5</v>
      </c>
      <c r="AW1201" s="91">
        <v>17.395</v>
      </c>
      <c r="AX1201" s="91" t="s">
        <v>566</v>
      </c>
      <c r="AY1201" s="91">
        <v>191.33</v>
      </c>
      <c r="AZ1201" s="88" t="s">
        <v>4928</v>
      </c>
      <c r="BA1201" s="91">
        <v>192.6</v>
      </c>
      <c r="BB1201" s="91">
        <v>81.41</v>
      </c>
      <c r="BC1201" s="94">
        <v>3.303955288</v>
      </c>
      <c r="BD1201" s="91">
        <v>268.97500000000002</v>
      </c>
      <c r="BE1201" s="95">
        <v>98.548000000000002</v>
      </c>
      <c r="BF1201" s="91">
        <v>3.37</v>
      </c>
      <c r="BG1201" s="91">
        <v>30.9</v>
      </c>
      <c r="BH1201" s="94" t="s">
        <v>566</v>
      </c>
      <c r="BI1201" s="94" t="s">
        <v>566</v>
      </c>
      <c r="BJ1201" s="93">
        <v>742</v>
      </c>
      <c r="BK1201" s="94">
        <v>2</v>
      </c>
      <c r="BL1201" s="91">
        <v>104.18423</v>
      </c>
      <c r="BM1201" s="96">
        <v>4.3757378500000002</v>
      </c>
      <c r="BN1201" s="96" t="s">
        <v>566</v>
      </c>
      <c r="BO1201" s="88" t="s">
        <v>430</v>
      </c>
      <c r="BP1201" s="88" t="s">
        <v>566</v>
      </c>
      <c r="BQ1201" s="91">
        <v>268.97500000000002</v>
      </c>
      <c r="BR1201" s="95">
        <v>98.548000000000002</v>
      </c>
      <c r="BS1201" s="91">
        <v>3.37</v>
      </c>
      <c r="BT1201" s="90">
        <v>30</v>
      </c>
      <c r="BU1201" s="91">
        <v>0</v>
      </c>
      <c r="BV1201" s="91">
        <v>101.1</v>
      </c>
      <c r="BW1201" s="96">
        <v>4.2462</v>
      </c>
      <c r="BX1201" s="96" t="s">
        <v>566</v>
      </c>
      <c r="BY1201" s="96" t="s">
        <v>566</v>
      </c>
      <c r="BZ1201" s="96" t="s">
        <v>566</v>
      </c>
      <c r="CA1201" s="96" t="s">
        <v>566</v>
      </c>
      <c r="CB1201" s="96" t="s">
        <v>566</v>
      </c>
      <c r="CC1201" s="96" t="s">
        <v>566</v>
      </c>
      <c r="CD1201" s="96" t="s">
        <v>566</v>
      </c>
      <c r="CE1201" s="96" t="s">
        <v>566</v>
      </c>
      <c r="CF1201" s="88" t="s">
        <v>566</v>
      </c>
      <c r="CG1201" s="88" t="s">
        <v>566</v>
      </c>
      <c r="CH1201" s="92" t="s">
        <v>566</v>
      </c>
      <c r="CI1201" s="91">
        <v>0</v>
      </c>
      <c r="CJ1201" s="91">
        <v>0</v>
      </c>
      <c r="CK1201" s="90" t="s">
        <v>566</v>
      </c>
      <c r="CL1201" s="91">
        <v>0.20418350800000001</v>
      </c>
      <c r="CM1201" s="91">
        <v>7.0816491999999995E-2</v>
      </c>
      <c r="CN1201" s="88" t="s">
        <v>566</v>
      </c>
      <c r="CO1201" s="91">
        <v>54.4</v>
      </c>
      <c r="CP1201" s="91">
        <v>450.29558066840002</v>
      </c>
      <c r="CQ1201" s="91">
        <v>5.6415127675000001</v>
      </c>
      <c r="CR1201" s="91">
        <v>181.3208706954</v>
      </c>
      <c r="CS1201" s="91">
        <v>2.2715127675</v>
      </c>
      <c r="CT1201" s="90">
        <v>-4.45</v>
      </c>
      <c r="CU1201" s="96">
        <v>1.014</v>
      </c>
      <c r="CV1201" s="96">
        <v>0.86299999999999999</v>
      </c>
      <c r="CW1201" s="96">
        <v>0.80400000000000005</v>
      </c>
      <c r="CX1201" s="93">
        <v>2275</v>
      </c>
      <c r="CY1201" s="93">
        <v>2262.0819999999999</v>
      </c>
      <c r="CZ1201" s="93">
        <v>86.9</v>
      </c>
      <c r="DA1201" s="90">
        <v>42</v>
      </c>
      <c r="DB1201" s="90" t="s">
        <v>566</v>
      </c>
      <c r="DC1201" s="90">
        <v>64</v>
      </c>
      <c r="DD1201" s="91">
        <v>225</v>
      </c>
      <c r="DE1201" s="91">
        <v>-14.9644444444</v>
      </c>
      <c r="DF1201" s="93">
        <v>9.0999999999999998E-2</v>
      </c>
      <c r="DG1201" s="88" t="s">
        <v>393</v>
      </c>
      <c r="DH1201" s="88" t="s">
        <v>566</v>
      </c>
      <c r="DI1201" s="88" t="s">
        <v>566</v>
      </c>
      <c r="DJ1201" s="88" t="s">
        <v>566</v>
      </c>
      <c r="DK1201" s="90">
        <v>0</v>
      </c>
      <c r="DL1201" s="91">
        <v>98.548000000000002</v>
      </c>
      <c r="DM1201" s="91">
        <v>1.4061093119000001</v>
      </c>
      <c r="DN1201" s="91">
        <v>114.4713590785</v>
      </c>
      <c r="DO1201" s="91">
        <v>1.4341505035</v>
      </c>
      <c r="DP1201" s="91">
        <v>-154.50335089449999</v>
      </c>
      <c r="DQ1201" s="91">
        <v>-1.9358494964999999</v>
      </c>
      <c r="DR1201" s="91">
        <v>191.6386381133</v>
      </c>
      <c r="DS1201" s="91">
        <v>2.4009381173</v>
      </c>
      <c r="DT1201" s="91">
        <v>-77.336071859699999</v>
      </c>
      <c r="DU1201" s="91">
        <v>-0.96906188270000004</v>
      </c>
      <c r="DV1201" s="91">
        <v>101.37764777779999</v>
      </c>
      <c r="DW1201" s="97"/>
      <c r="DX1201" s="98" t="s">
        <v>689</v>
      </c>
      <c r="DY1201" s="99" t="s">
        <v>689</v>
      </c>
      <c r="DZ1201" s="98" t="s">
        <v>689</v>
      </c>
      <c r="EA1201" s="100" t="s">
        <v>689</v>
      </c>
      <c r="EB1201" s="101" t="s">
        <v>2761</v>
      </c>
      <c r="EC1201" s="38"/>
    </row>
    <row r="1202" spans="1:133" s="9" customFormat="1" ht="15" customHeight="1" x14ac:dyDescent="0.25">
      <c r="A1202" s="17" t="str">
        <f t="shared" si="18"/>
        <v>414_Дружное (Кумалиягунское и Танеевское)</v>
      </c>
      <c r="B1202" s="87">
        <v>37</v>
      </c>
      <c r="C1202" s="88" t="s">
        <v>733</v>
      </c>
      <c r="D1202" s="88" t="s">
        <v>568</v>
      </c>
      <c r="E1202" s="88" t="s">
        <v>1585</v>
      </c>
      <c r="F1202" s="88" t="s">
        <v>30</v>
      </c>
      <c r="G1202" s="88" t="s">
        <v>1504</v>
      </c>
      <c r="H1202" s="88" t="s">
        <v>1586</v>
      </c>
      <c r="I1202" s="89">
        <v>414</v>
      </c>
      <c r="J1202" s="88" t="s">
        <v>43</v>
      </c>
      <c r="K1202" s="88" t="s">
        <v>1593</v>
      </c>
      <c r="L1202" s="88" t="s">
        <v>701</v>
      </c>
      <c r="M1202" s="88" t="s">
        <v>34</v>
      </c>
      <c r="N1202" s="88" t="s">
        <v>6</v>
      </c>
      <c r="O1202" s="90">
        <v>9.1</v>
      </c>
      <c r="P1202" s="90">
        <v>2445.3000000000002</v>
      </c>
      <c r="Q1202" s="90">
        <v>2454.4</v>
      </c>
      <c r="R1202" s="91">
        <v>92.153000000000006</v>
      </c>
      <c r="S1202" s="90" t="s">
        <v>150</v>
      </c>
      <c r="T1202" s="90">
        <v>2507</v>
      </c>
      <c r="U1202" s="90">
        <v>5.7</v>
      </c>
      <c r="V1202" s="88" t="s">
        <v>31</v>
      </c>
      <c r="W1202" s="88" t="s">
        <v>156</v>
      </c>
      <c r="X1202" s="88" t="s">
        <v>456</v>
      </c>
      <c r="Y1202" s="90" t="s">
        <v>1606</v>
      </c>
      <c r="Z1202" s="90" t="s">
        <v>566</v>
      </c>
      <c r="AA1202" s="90">
        <v>73</v>
      </c>
      <c r="AB1202" s="91" t="s">
        <v>4353</v>
      </c>
      <c r="AC1202" s="88" t="s">
        <v>566</v>
      </c>
      <c r="AD1202" s="90" t="s">
        <v>566</v>
      </c>
      <c r="AE1202" s="90" t="s">
        <v>566</v>
      </c>
      <c r="AF1202" s="90" t="s">
        <v>156</v>
      </c>
      <c r="AG1202" s="91" t="s">
        <v>3414</v>
      </c>
      <c r="AH1202" s="92" t="s">
        <v>1384</v>
      </c>
      <c r="AI1202" s="93">
        <v>2125</v>
      </c>
      <c r="AJ1202" s="88" t="s">
        <v>566</v>
      </c>
      <c r="AK1202" s="90" t="s">
        <v>566</v>
      </c>
      <c r="AL1202" s="91">
        <v>22.1</v>
      </c>
      <c r="AM1202" s="91">
        <v>20.636565513000001</v>
      </c>
      <c r="AN1202" s="91">
        <v>1311</v>
      </c>
      <c r="AO1202" s="90">
        <v>20.2</v>
      </c>
      <c r="AP1202" s="91">
        <v>65.08</v>
      </c>
      <c r="AQ1202" s="91" t="s">
        <v>566</v>
      </c>
      <c r="AR1202" s="91" t="s">
        <v>566</v>
      </c>
      <c r="AS1202" s="91">
        <v>114.04</v>
      </c>
      <c r="AT1202" s="91">
        <v>114.89</v>
      </c>
      <c r="AU1202" s="90">
        <v>535</v>
      </c>
      <c r="AV1202" s="90">
        <v>19.899999999999999</v>
      </c>
      <c r="AW1202" s="91">
        <v>25.34</v>
      </c>
      <c r="AX1202" s="91" t="s">
        <v>566</v>
      </c>
      <c r="AY1202" s="91">
        <v>186.92</v>
      </c>
      <c r="AZ1202" s="88" t="s">
        <v>5113</v>
      </c>
      <c r="BA1202" s="91">
        <v>187.77</v>
      </c>
      <c r="BB1202" s="91">
        <v>72.88</v>
      </c>
      <c r="BC1202" s="94">
        <v>2.5834248079000002</v>
      </c>
      <c r="BD1202" s="91">
        <v>188.28</v>
      </c>
      <c r="BE1202" s="95">
        <v>97.703000000000003</v>
      </c>
      <c r="BF1202" s="91">
        <v>3.73</v>
      </c>
      <c r="BG1202" s="91">
        <v>23.6</v>
      </c>
      <c r="BH1202" s="94" t="s">
        <v>566</v>
      </c>
      <c r="BI1202" s="94" t="s">
        <v>566</v>
      </c>
      <c r="BJ1202" s="93">
        <v>566</v>
      </c>
      <c r="BK1202" s="94">
        <v>178</v>
      </c>
      <c r="BL1202" s="91">
        <v>88.00318</v>
      </c>
      <c r="BM1202" s="96">
        <v>3.6961335700000002</v>
      </c>
      <c r="BN1202" s="96" t="s">
        <v>566</v>
      </c>
      <c r="BO1202" s="88" t="s">
        <v>430</v>
      </c>
      <c r="BP1202" s="88" t="s">
        <v>566</v>
      </c>
      <c r="BQ1202" s="91">
        <v>188.28</v>
      </c>
      <c r="BR1202" s="95">
        <v>97.703000000000003</v>
      </c>
      <c r="BS1202" s="91">
        <v>3.73</v>
      </c>
      <c r="BT1202" s="90">
        <v>30</v>
      </c>
      <c r="BU1202" s="91">
        <v>0</v>
      </c>
      <c r="BV1202" s="91">
        <v>111.96</v>
      </c>
      <c r="BW1202" s="96">
        <v>4.7023200000000003</v>
      </c>
      <c r="BX1202" s="96" t="s">
        <v>566</v>
      </c>
      <c r="BY1202" s="96" t="s">
        <v>566</v>
      </c>
      <c r="BZ1202" s="96" t="s">
        <v>566</v>
      </c>
      <c r="CA1202" s="96" t="s">
        <v>566</v>
      </c>
      <c r="CB1202" s="96" t="s">
        <v>566</v>
      </c>
      <c r="CC1202" s="96" t="s">
        <v>566</v>
      </c>
      <c r="CD1202" s="96" t="s">
        <v>566</v>
      </c>
      <c r="CE1202" s="96" t="s">
        <v>566</v>
      </c>
      <c r="CF1202" s="88" t="s">
        <v>566</v>
      </c>
      <c r="CG1202" s="88" t="s">
        <v>566</v>
      </c>
      <c r="CH1202" s="92" t="s">
        <v>566</v>
      </c>
      <c r="CI1202" s="91">
        <v>0</v>
      </c>
      <c r="CJ1202" s="91">
        <v>0</v>
      </c>
      <c r="CK1202" s="90" t="s">
        <v>566</v>
      </c>
      <c r="CL1202" s="91">
        <v>0.48228519549999999</v>
      </c>
      <c r="CM1202" s="91">
        <v>6.4714804500000001E-2</v>
      </c>
      <c r="CN1202" s="88" t="s">
        <v>566</v>
      </c>
      <c r="CO1202" s="91">
        <v>54.4</v>
      </c>
      <c r="CP1202" s="91">
        <v>340.70228464399997</v>
      </c>
      <c r="CQ1202" s="91">
        <v>6.7524870809999999</v>
      </c>
      <c r="CR1202" s="91">
        <v>152.4221625239</v>
      </c>
      <c r="CS1202" s="91">
        <v>3.0204870810000002</v>
      </c>
      <c r="CT1202" s="90">
        <v>1</v>
      </c>
      <c r="CU1202" s="96">
        <v>1.014</v>
      </c>
      <c r="CV1202" s="96">
        <v>0.86299999999999999</v>
      </c>
      <c r="CW1202" s="96">
        <v>0.80400000000000005</v>
      </c>
      <c r="CX1202" s="93">
        <v>2275</v>
      </c>
      <c r="CY1202" s="93">
        <v>2266.2469999999998</v>
      </c>
      <c r="CZ1202" s="93">
        <v>86.9</v>
      </c>
      <c r="DA1202" s="90">
        <v>42</v>
      </c>
      <c r="DB1202" s="90" t="s">
        <v>566</v>
      </c>
      <c r="DC1202" s="90">
        <v>64</v>
      </c>
      <c r="DD1202" s="91">
        <v>225</v>
      </c>
      <c r="DE1202" s="91">
        <v>-16.924444444399999</v>
      </c>
      <c r="DF1202" s="93">
        <v>9.0999999999999998E-2</v>
      </c>
      <c r="DG1202" s="88" t="s">
        <v>393</v>
      </c>
      <c r="DH1202" s="88" t="s">
        <v>566</v>
      </c>
      <c r="DI1202" s="88" t="s">
        <v>566</v>
      </c>
      <c r="DJ1202" s="88" t="s">
        <v>566</v>
      </c>
      <c r="DK1202" s="90">
        <v>0</v>
      </c>
      <c r="DL1202" s="91">
        <v>97.703000000000003</v>
      </c>
      <c r="DM1202" s="91">
        <v>2.9169009231</v>
      </c>
      <c r="DN1202" s="91">
        <v>212.5837392748</v>
      </c>
      <c r="DO1202" s="91">
        <v>4.2132648290999999</v>
      </c>
      <c r="DP1202" s="91">
        <v>24.3036171547</v>
      </c>
      <c r="DQ1202" s="91">
        <v>0.48126482910000001</v>
      </c>
      <c r="DR1202" s="91">
        <v>384.68089373700002</v>
      </c>
      <c r="DS1202" s="91">
        <v>7.6241131403000004</v>
      </c>
      <c r="DT1202" s="91">
        <v>196.40077161689999</v>
      </c>
      <c r="DU1202" s="91">
        <v>3.8921131403000002</v>
      </c>
      <c r="DV1202" s="91">
        <v>101.3872713889</v>
      </c>
      <c r="DW1202" s="97"/>
      <c r="DX1202" s="98" t="s">
        <v>689</v>
      </c>
      <c r="DY1202" s="99" t="s">
        <v>689</v>
      </c>
      <c r="DZ1202" s="98" t="s">
        <v>689</v>
      </c>
      <c r="EA1202" s="100" t="s">
        <v>689</v>
      </c>
      <c r="EB1202" s="101" t="s">
        <v>2761</v>
      </c>
      <c r="EC1202" s="38"/>
    </row>
    <row r="1203" spans="1:133" s="9" customFormat="1" ht="15" customHeight="1" x14ac:dyDescent="0.25">
      <c r="A1203" s="17" t="str">
        <f t="shared" si="18"/>
        <v>425_Дружное (Кумалиягунское и Танеевское)</v>
      </c>
      <c r="B1203" s="87">
        <v>38</v>
      </c>
      <c r="C1203" s="88" t="s">
        <v>733</v>
      </c>
      <c r="D1203" s="88" t="s">
        <v>568</v>
      </c>
      <c r="E1203" s="88" t="s">
        <v>1585</v>
      </c>
      <c r="F1203" s="88" t="s">
        <v>6</v>
      </c>
      <c r="G1203" s="88" t="s">
        <v>1504</v>
      </c>
      <c r="H1203" s="88" t="s">
        <v>1586</v>
      </c>
      <c r="I1203" s="89">
        <v>425</v>
      </c>
      <c r="J1203" s="88" t="s">
        <v>7</v>
      </c>
      <c r="K1203" s="88" t="s">
        <v>688</v>
      </c>
      <c r="L1203" s="88" t="s">
        <v>1158</v>
      </c>
      <c r="M1203" s="88" t="s">
        <v>1554</v>
      </c>
      <c r="N1203" s="88" t="s">
        <v>9</v>
      </c>
      <c r="O1203" s="90">
        <v>3.9</v>
      </c>
      <c r="P1203" s="90">
        <v>2466.3000000000002</v>
      </c>
      <c r="Q1203" s="90">
        <v>2480.8000000000002</v>
      </c>
      <c r="R1203" s="91">
        <v>69.263000000000005</v>
      </c>
      <c r="S1203" s="90" t="s">
        <v>150</v>
      </c>
      <c r="T1203" s="90">
        <v>2534.8000000000002</v>
      </c>
      <c r="U1203" s="90">
        <v>9.4</v>
      </c>
      <c r="V1203" s="88" t="s">
        <v>31</v>
      </c>
      <c r="W1203" s="88" t="s">
        <v>94</v>
      </c>
      <c r="X1203" s="88" t="s">
        <v>2853</v>
      </c>
      <c r="Y1203" s="90" t="s">
        <v>865</v>
      </c>
      <c r="Z1203" s="90" t="s">
        <v>566</v>
      </c>
      <c r="AA1203" s="90">
        <v>73</v>
      </c>
      <c r="AB1203" s="91" t="s">
        <v>3903</v>
      </c>
      <c r="AC1203" s="88" t="s">
        <v>566</v>
      </c>
      <c r="AD1203" s="90" t="s">
        <v>566</v>
      </c>
      <c r="AE1203" s="90" t="s">
        <v>1249</v>
      </c>
      <c r="AF1203" s="90" t="s">
        <v>94</v>
      </c>
      <c r="AG1203" s="91" t="s">
        <v>3524</v>
      </c>
      <c r="AH1203" s="92" t="s">
        <v>4677</v>
      </c>
      <c r="AI1203" s="93">
        <v>153</v>
      </c>
      <c r="AJ1203" s="88" t="s">
        <v>3388</v>
      </c>
      <c r="AK1203" s="90" t="s">
        <v>566</v>
      </c>
      <c r="AL1203" s="91">
        <v>10.5</v>
      </c>
      <c r="AM1203" s="91">
        <v>9.0599555910999996</v>
      </c>
      <c r="AN1203" s="91">
        <v>1921</v>
      </c>
      <c r="AO1203" s="90">
        <v>10</v>
      </c>
      <c r="AP1203" s="91">
        <v>67.88</v>
      </c>
      <c r="AQ1203" s="91">
        <v>37.836666666699998</v>
      </c>
      <c r="AR1203" s="91">
        <v>77</v>
      </c>
      <c r="AS1203" s="91">
        <v>56.791349333699998</v>
      </c>
      <c r="AT1203" s="91">
        <v>58.337875019400002</v>
      </c>
      <c r="AU1203" s="90" t="s">
        <v>566</v>
      </c>
      <c r="AV1203" s="90">
        <v>0</v>
      </c>
      <c r="AW1203" s="91" t="s">
        <v>566</v>
      </c>
      <c r="AX1203" s="91" t="s">
        <v>566</v>
      </c>
      <c r="AY1203" s="91">
        <v>122.4</v>
      </c>
      <c r="AZ1203" s="88" t="s">
        <v>4928</v>
      </c>
      <c r="BA1203" s="91">
        <v>124</v>
      </c>
      <c r="BB1203" s="91">
        <v>65.608650666299994</v>
      </c>
      <c r="BC1203" s="94">
        <v>7.9921294599999998E-2</v>
      </c>
      <c r="BD1203" s="91">
        <v>5.0609999999999999</v>
      </c>
      <c r="BE1203" s="95">
        <v>98</v>
      </c>
      <c r="BF1203" s="91">
        <v>0.09</v>
      </c>
      <c r="BG1203" s="91">
        <v>31</v>
      </c>
      <c r="BH1203" s="94">
        <v>8.3330000000000001E-2</v>
      </c>
      <c r="BI1203" s="94">
        <v>0.33333000000000002</v>
      </c>
      <c r="BJ1203" s="93">
        <v>149</v>
      </c>
      <c r="BK1203" s="94">
        <v>0</v>
      </c>
      <c r="BL1203" s="91">
        <v>2.6818900000000001</v>
      </c>
      <c r="BM1203" s="96">
        <v>0.12122315</v>
      </c>
      <c r="BN1203" s="96" t="s">
        <v>566</v>
      </c>
      <c r="BO1203" s="88" t="s">
        <v>696</v>
      </c>
      <c r="BP1203" s="88" t="s">
        <v>566</v>
      </c>
      <c r="BQ1203" s="91">
        <v>5.0609999999999999</v>
      </c>
      <c r="BR1203" s="95">
        <v>98</v>
      </c>
      <c r="BS1203" s="91">
        <v>0.09</v>
      </c>
      <c r="BT1203" s="90">
        <v>30</v>
      </c>
      <c r="BU1203" s="91">
        <v>0</v>
      </c>
      <c r="BV1203" s="91">
        <v>2.61</v>
      </c>
      <c r="BW1203" s="96">
        <v>0.11797199999999999</v>
      </c>
      <c r="BX1203" s="96" t="s">
        <v>566</v>
      </c>
      <c r="BY1203" s="96" t="s">
        <v>566</v>
      </c>
      <c r="BZ1203" s="96" t="s">
        <v>566</v>
      </c>
      <c r="CA1203" s="96" t="s">
        <v>566</v>
      </c>
      <c r="CB1203" s="96" t="s">
        <v>566</v>
      </c>
      <c r="CC1203" s="96" t="s">
        <v>566</v>
      </c>
      <c r="CD1203" s="96" t="s">
        <v>566</v>
      </c>
      <c r="CE1203" s="96" t="s">
        <v>566</v>
      </c>
      <c r="CF1203" s="88" t="s">
        <v>566</v>
      </c>
      <c r="CG1203" s="88" t="s">
        <v>566</v>
      </c>
      <c r="CH1203" s="92" t="s">
        <v>566</v>
      </c>
      <c r="CI1203" s="91">
        <v>0</v>
      </c>
      <c r="CJ1203" s="91">
        <v>0</v>
      </c>
      <c r="CK1203" s="90" t="s">
        <v>566</v>
      </c>
      <c r="CL1203" s="91">
        <v>3.5603776999999998E-3</v>
      </c>
      <c r="CM1203" s="91">
        <v>2.4396222999999999E-3</v>
      </c>
      <c r="CN1203" s="88" t="s">
        <v>566</v>
      </c>
      <c r="CO1203" s="91">
        <v>97.5</v>
      </c>
      <c r="CP1203" s="91">
        <v>1.9352357439000001</v>
      </c>
      <c r="CQ1203" s="91">
        <v>3.3081087699999998E-2</v>
      </c>
      <c r="CR1203" s="91">
        <v>-3.1260545786999998</v>
      </c>
      <c r="CS1203" s="91">
        <v>-5.3918912300000003E-2</v>
      </c>
      <c r="CT1203" s="90" t="s">
        <v>566</v>
      </c>
      <c r="CU1203" s="96">
        <v>1.0153399999999999</v>
      </c>
      <c r="CV1203" s="96">
        <v>0.85465000000000002</v>
      </c>
      <c r="CW1203" s="96">
        <v>0.80567999999999995</v>
      </c>
      <c r="CX1203" s="93">
        <v>2338</v>
      </c>
      <c r="CY1203" s="93">
        <v>2321.73</v>
      </c>
      <c r="CZ1203" s="93">
        <v>88.6</v>
      </c>
      <c r="DA1203" s="90">
        <v>45.3</v>
      </c>
      <c r="DB1203" s="90" t="s">
        <v>566</v>
      </c>
      <c r="DC1203" s="90">
        <v>78</v>
      </c>
      <c r="DD1203" s="91">
        <v>237</v>
      </c>
      <c r="DE1203" s="91">
        <v>-48.354430379699998</v>
      </c>
      <c r="DF1203" s="93">
        <v>0.10349999999999999</v>
      </c>
      <c r="DG1203" s="88" t="s">
        <v>393</v>
      </c>
      <c r="DH1203" s="88" t="s">
        <v>566</v>
      </c>
      <c r="DI1203" s="88">
        <v>1</v>
      </c>
      <c r="DJ1203" s="88" t="s">
        <v>566</v>
      </c>
      <c r="DK1203" s="90" t="s">
        <v>566</v>
      </c>
      <c r="DL1203" s="91">
        <v>98</v>
      </c>
      <c r="DM1203" s="91" t="s">
        <v>566</v>
      </c>
      <c r="DN1203" s="91">
        <v>4.9341537410000003</v>
      </c>
      <c r="DO1203" s="91">
        <v>8.4287199100000001E-2</v>
      </c>
      <c r="DP1203" s="91">
        <v>-0.12713658159999999</v>
      </c>
      <c r="DQ1203" s="91">
        <v>-2.7128008999999999E-3</v>
      </c>
      <c r="DR1203" s="91">
        <v>1.8767964206000001</v>
      </c>
      <c r="DS1203" s="91">
        <v>3.20618035E-2</v>
      </c>
      <c r="DT1203" s="91">
        <v>-3.1844939019999998</v>
      </c>
      <c r="DU1203" s="91">
        <v>-5.4938196500000001E-2</v>
      </c>
      <c r="DV1203" s="91" t="s">
        <v>566</v>
      </c>
      <c r="DW1203" s="97"/>
      <c r="DX1203" s="98" t="s">
        <v>566</v>
      </c>
      <c r="DY1203" s="99" t="s">
        <v>689</v>
      </c>
      <c r="DZ1203" s="98" t="s">
        <v>689</v>
      </c>
      <c r="EA1203" s="100" t="s">
        <v>566</v>
      </c>
      <c r="EB1203" s="101" t="s">
        <v>2761</v>
      </c>
      <c r="EC1203" s="38"/>
    </row>
    <row r="1204" spans="1:133" s="9" customFormat="1" ht="15" customHeight="1" x14ac:dyDescent="0.25">
      <c r="A1204" s="17" t="str">
        <f t="shared" si="18"/>
        <v>433_Дружное (Кумалиягунское и Танеевское)</v>
      </c>
      <c r="B1204" s="87">
        <v>39</v>
      </c>
      <c r="C1204" s="88" t="s">
        <v>733</v>
      </c>
      <c r="D1204" s="88" t="s">
        <v>568</v>
      </c>
      <c r="E1204" s="88" t="s">
        <v>1585</v>
      </c>
      <c r="F1204" s="88" t="s">
        <v>6</v>
      </c>
      <c r="G1204" s="88" t="s">
        <v>1504</v>
      </c>
      <c r="H1204" s="88" t="s">
        <v>1586</v>
      </c>
      <c r="I1204" s="89">
        <v>433</v>
      </c>
      <c r="J1204" s="88" t="s">
        <v>27</v>
      </c>
      <c r="K1204" s="88" t="s">
        <v>688</v>
      </c>
      <c r="L1204" s="88" t="s">
        <v>1158</v>
      </c>
      <c r="M1204" s="88" t="s">
        <v>1554</v>
      </c>
      <c r="N1204" s="88" t="s">
        <v>9</v>
      </c>
      <c r="O1204" s="90">
        <v>18.7</v>
      </c>
      <c r="P1204" s="90">
        <v>2511.1999999999998</v>
      </c>
      <c r="Q1204" s="90">
        <v>2530.4</v>
      </c>
      <c r="R1204" s="91">
        <v>132.494</v>
      </c>
      <c r="S1204" s="90" t="s">
        <v>150</v>
      </c>
      <c r="T1204" s="90">
        <v>2553.4</v>
      </c>
      <c r="U1204" s="90">
        <v>7</v>
      </c>
      <c r="V1204" s="88" t="s">
        <v>31</v>
      </c>
      <c r="W1204" s="88" t="s">
        <v>94</v>
      </c>
      <c r="X1204" s="88" t="s">
        <v>308</v>
      </c>
      <c r="Y1204" s="90" t="s">
        <v>926</v>
      </c>
      <c r="Z1204" s="90" t="s">
        <v>566</v>
      </c>
      <c r="AA1204" s="90">
        <v>73</v>
      </c>
      <c r="AB1204" s="91" t="s">
        <v>3904</v>
      </c>
      <c r="AC1204" s="88" t="s">
        <v>566</v>
      </c>
      <c r="AD1204" s="90" t="s">
        <v>566</v>
      </c>
      <c r="AE1204" s="90" t="s">
        <v>566</v>
      </c>
      <c r="AF1204" s="90" t="s">
        <v>94</v>
      </c>
      <c r="AG1204" s="91" t="s">
        <v>3455</v>
      </c>
      <c r="AH1204" s="92" t="s">
        <v>2630</v>
      </c>
      <c r="AI1204" s="93">
        <v>809</v>
      </c>
      <c r="AJ1204" s="88" t="s">
        <v>566</v>
      </c>
      <c r="AK1204" s="90" t="s">
        <v>566</v>
      </c>
      <c r="AL1204" s="91">
        <v>10.5</v>
      </c>
      <c r="AM1204" s="91">
        <v>10.0370096254</v>
      </c>
      <c r="AN1204" s="91">
        <v>1873</v>
      </c>
      <c r="AO1204" s="90">
        <v>8</v>
      </c>
      <c r="AP1204" s="91">
        <v>104.738</v>
      </c>
      <c r="AQ1204" s="91" t="s">
        <v>566</v>
      </c>
      <c r="AR1204" s="91" t="s">
        <v>566</v>
      </c>
      <c r="AS1204" s="91">
        <v>61.05</v>
      </c>
      <c r="AT1204" s="91">
        <v>64.13</v>
      </c>
      <c r="AU1204" s="90" t="s">
        <v>566</v>
      </c>
      <c r="AV1204" s="90">
        <v>0</v>
      </c>
      <c r="AW1204" s="91" t="s">
        <v>566</v>
      </c>
      <c r="AX1204" s="91" t="s">
        <v>566</v>
      </c>
      <c r="AY1204" s="91">
        <v>197.66</v>
      </c>
      <c r="AZ1204" s="88" t="s">
        <v>4928</v>
      </c>
      <c r="BA1204" s="91">
        <v>200.8</v>
      </c>
      <c r="BB1204" s="91">
        <v>136.61000000000001</v>
      </c>
      <c r="BC1204" s="94">
        <v>9.3138380600000001E-2</v>
      </c>
      <c r="BD1204" s="91">
        <v>12.683999999999999</v>
      </c>
      <c r="BE1204" s="95">
        <v>83.510999999999996</v>
      </c>
      <c r="BF1204" s="91">
        <v>1.79</v>
      </c>
      <c r="BG1204" s="91">
        <v>31</v>
      </c>
      <c r="BH1204" s="94">
        <v>0.13333</v>
      </c>
      <c r="BI1204" s="94">
        <v>0.41666999999999998</v>
      </c>
      <c r="BJ1204" s="93">
        <v>180</v>
      </c>
      <c r="BK1204" s="94">
        <v>0</v>
      </c>
      <c r="BL1204" s="91">
        <v>55.594850000000001</v>
      </c>
      <c r="BM1204" s="96">
        <v>2.5034274600000002</v>
      </c>
      <c r="BN1204" s="96" t="s">
        <v>566</v>
      </c>
      <c r="BO1204" s="88" t="s">
        <v>696</v>
      </c>
      <c r="BP1204" s="88" t="s">
        <v>566</v>
      </c>
      <c r="BQ1204" s="91">
        <v>12.683999999999999</v>
      </c>
      <c r="BR1204" s="95">
        <v>83.510999999999996</v>
      </c>
      <c r="BS1204" s="91">
        <v>1.79</v>
      </c>
      <c r="BT1204" s="90">
        <v>30</v>
      </c>
      <c r="BU1204" s="91">
        <v>0</v>
      </c>
      <c r="BV1204" s="91">
        <v>53.79</v>
      </c>
      <c r="BW1204" s="96">
        <v>2.4221520000000001</v>
      </c>
      <c r="BX1204" s="96" t="s">
        <v>566</v>
      </c>
      <c r="BY1204" s="96" t="s">
        <v>566</v>
      </c>
      <c r="BZ1204" s="96" t="s">
        <v>566</v>
      </c>
      <c r="CA1204" s="96" t="s">
        <v>566</v>
      </c>
      <c r="CB1204" s="96" t="s">
        <v>566</v>
      </c>
      <c r="CC1204" s="96" t="s">
        <v>566</v>
      </c>
      <c r="CD1204" s="96" t="s">
        <v>566</v>
      </c>
      <c r="CE1204" s="96" t="s">
        <v>566</v>
      </c>
      <c r="CF1204" s="88" t="s">
        <v>566</v>
      </c>
      <c r="CG1204" s="88" t="s">
        <v>566</v>
      </c>
      <c r="CH1204" s="92" t="s">
        <v>566</v>
      </c>
      <c r="CI1204" s="91">
        <v>0</v>
      </c>
      <c r="CJ1204" s="91">
        <v>0</v>
      </c>
      <c r="CK1204" s="90" t="s">
        <v>566</v>
      </c>
      <c r="CL1204" s="91">
        <v>0.2258614585</v>
      </c>
      <c r="CM1204" s="91">
        <v>-9.8614584999999998E-3</v>
      </c>
      <c r="CN1204" s="88" t="s">
        <v>566</v>
      </c>
      <c r="CO1204" s="91">
        <v>97.5</v>
      </c>
      <c r="CP1204" s="91">
        <v>9.6901305674000007</v>
      </c>
      <c r="CQ1204" s="91">
        <v>1.3699234617</v>
      </c>
      <c r="CR1204" s="91">
        <v>-2.9934178196999999</v>
      </c>
      <c r="CS1204" s="91">
        <v>-0.42307653830000003</v>
      </c>
      <c r="CT1204" s="90" t="s">
        <v>566</v>
      </c>
      <c r="CU1204" s="96">
        <v>1.0142</v>
      </c>
      <c r="CV1204" s="96">
        <v>0.85750000000000004</v>
      </c>
      <c r="CW1204" s="96">
        <v>0.8034</v>
      </c>
      <c r="CX1204" s="93">
        <v>2338</v>
      </c>
      <c r="CY1204" s="93">
        <v>2305.9609999999998</v>
      </c>
      <c r="CZ1204" s="93">
        <v>87.4</v>
      </c>
      <c r="DA1204" s="90">
        <v>45</v>
      </c>
      <c r="DB1204" s="90" t="s">
        <v>566</v>
      </c>
      <c r="DC1204" s="90">
        <v>78</v>
      </c>
      <c r="DD1204" s="91">
        <v>237</v>
      </c>
      <c r="DE1204" s="91">
        <v>-16.599156118100002</v>
      </c>
      <c r="DF1204" s="93">
        <v>0.10349999999999999</v>
      </c>
      <c r="DG1204" s="88" t="s">
        <v>393</v>
      </c>
      <c r="DH1204" s="88" t="s">
        <v>566</v>
      </c>
      <c r="DI1204" s="88">
        <v>1</v>
      </c>
      <c r="DJ1204" s="88" t="s">
        <v>566</v>
      </c>
      <c r="DK1204" s="90" t="s">
        <v>566</v>
      </c>
      <c r="DL1204" s="91">
        <v>83.510999999999996</v>
      </c>
      <c r="DM1204" s="91" t="s">
        <v>566</v>
      </c>
      <c r="DN1204" s="91">
        <v>7.6016154952999999</v>
      </c>
      <c r="DO1204" s="91">
        <v>1.0742714874999999</v>
      </c>
      <c r="DP1204" s="91">
        <v>-5.0819328918000002</v>
      </c>
      <c r="DQ1204" s="91">
        <v>-0.71872851250000003</v>
      </c>
      <c r="DR1204" s="91">
        <v>5.9548408443999996</v>
      </c>
      <c r="DS1204" s="91">
        <v>0.84133682089999995</v>
      </c>
      <c r="DT1204" s="91">
        <v>-6.7287075426999996</v>
      </c>
      <c r="DU1204" s="91">
        <v>-0.95166317909999998</v>
      </c>
      <c r="DV1204" s="91">
        <v>105.26410625</v>
      </c>
      <c r="DW1204" s="97"/>
      <c r="DX1204" s="98" t="s">
        <v>566</v>
      </c>
      <c r="DY1204" s="99" t="s">
        <v>3155</v>
      </c>
      <c r="DZ1204" s="98" t="s">
        <v>689</v>
      </c>
      <c r="EA1204" s="100" t="s">
        <v>566</v>
      </c>
      <c r="EB1204" s="101" t="s">
        <v>2761</v>
      </c>
      <c r="EC1204" s="38"/>
    </row>
    <row r="1205" spans="1:133" s="9" customFormat="1" ht="15" customHeight="1" x14ac:dyDescent="0.25">
      <c r="A1205" s="17" t="str">
        <f t="shared" si="18"/>
        <v>438_Дружное (Кумалиягунское и Танеевское)</v>
      </c>
      <c r="B1205" s="87">
        <v>40</v>
      </c>
      <c r="C1205" s="88" t="s">
        <v>733</v>
      </c>
      <c r="D1205" s="88" t="s">
        <v>568</v>
      </c>
      <c r="E1205" s="88" t="s">
        <v>1585</v>
      </c>
      <c r="F1205" s="88" t="s">
        <v>30</v>
      </c>
      <c r="G1205" s="88" t="s">
        <v>1504</v>
      </c>
      <c r="H1205" s="88" t="s">
        <v>1586</v>
      </c>
      <c r="I1205" s="89">
        <v>438</v>
      </c>
      <c r="J1205" s="88" t="s">
        <v>21</v>
      </c>
      <c r="K1205" s="88" t="s">
        <v>1593</v>
      </c>
      <c r="L1205" s="88" t="s">
        <v>396</v>
      </c>
      <c r="M1205" s="88" t="s">
        <v>34</v>
      </c>
      <c r="N1205" s="88" t="s">
        <v>6</v>
      </c>
      <c r="O1205" s="90">
        <v>7</v>
      </c>
      <c r="P1205" s="90">
        <v>2468</v>
      </c>
      <c r="Q1205" s="90">
        <v>2475</v>
      </c>
      <c r="R1205" s="91">
        <v>113.81</v>
      </c>
      <c r="S1205" s="90" t="s">
        <v>150</v>
      </c>
      <c r="T1205" s="90">
        <v>2540.1999999999998</v>
      </c>
      <c r="U1205" s="90">
        <v>6</v>
      </c>
      <c r="V1205" s="88" t="s">
        <v>31</v>
      </c>
      <c r="W1205" s="88" t="s">
        <v>118</v>
      </c>
      <c r="X1205" s="88" t="s">
        <v>33</v>
      </c>
      <c r="Y1205" s="90" t="s">
        <v>878</v>
      </c>
      <c r="Z1205" s="90" t="s">
        <v>566</v>
      </c>
      <c r="AA1205" s="90">
        <v>73</v>
      </c>
      <c r="AB1205" s="91" t="s">
        <v>4354</v>
      </c>
      <c r="AC1205" s="88" t="s">
        <v>566</v>
      </c>
      <c r="AD1205" s="90" t="s">
        <v>566</v>
      </c>
      <c r="AE1205" s="90" t="s">
        <v>566</v>
      </c>
      <c r="AF1205" s="90" t="s">
        <v>118</v>
      </c>
      <c r="AG1205" s="91" t="s">
        <v>3531</v>
      </c>
      <c r="AH1205" s="92" t="s">
        <v>1996</v>
      </c>
      <c r="AI1205" s="93">
        <v>1307</v>
      </c>
      <c r="AJ1205" s="88" t="s">
        <v>566</v>
      </c>
      <c r="AK1205" s="90" t="s">
        <v>566</v>
      </c>
      <c r="AL1205" s="91">
        <v>16.3</v>
      </c>
      <c r="AM1205" s="91">
        <v>15.1196644504</v>
      </c>
      <c r="AN1205" s="91">
        <v>1744</v>
      </c>
      <c r="AO1205" s="90">
        <v>0.2</v>
      </c>
      <c r="AP1205" s="91">
        <v>105.73</v>
      </c>
      <c r="AQ1205" s="91" t="s">
        <v>566</v>
      </c>
      <c r="AR1205" s="91" t="s">
        <v>566</v>
      </c>
      <c r="AS1205" s="91">
        <v>61.48</v>
      </c>
      <c r="AT1205" s="91">
        <v>62.49</v>
      </c>
      <c r="AU1205" s="90">
        <v>330</v>
      </c>
      <c r="AV1205" s="90">
        <v>4.2</v>
      </c>
      <c r="AW1205" s="91">
        <v>13.41</v>
      </c>
      <c r="AX1205" s="91" t="s">
        <v>566</v>
      </c>
      <c r="AY1205" s="91">
        <v>193.96</v>
      </c>
      <c r="AZ1205" s="88" t="s">
        <v>5008</v>
      </c>
      <c r="BA1205" s="91">
        <v>194.96</v>
      </c>
      <c r="BB1205" s="91">
        <v>132.47999999999999</v>
      </c>
      <c r="BC1205" s="94">
        <v>1.1951593186</v>
      </c>
      <c r="BD1205" s="91">
        <v>158.28200000000001</v>
      </c>
      <c r="BE1205" s="95">
        <v>98.611999999999995</v>
      </c>
      <c r="BF1205" s="91">
        <v>1.9</v>
      </c>
      <c r="BG1205" s="91">
        <v>31</v>
      </c>
      <c r="BH1205" s="94" t="s">
        <v>566</v>
      </c>
      <c r="BI1205" s="94" t="s">
        <v>566</v>
      </c>
      <c r="BJ1205" s="93">
        <v>744</v>
      </c>
      <c r="BK1205" s="94">
        <v>0</v>
      </c>
      <c r="BL1205" s="91">
        <v>58.761670000000002</v>
      </c>
      <c r="BM1205" s="96">
        <v>2.4679901399999999</v>
      </c>
      <c r="BN1205" s="96" t="s">
        <v>566</v>
      </c>
      <c r="BO1205" s="88" t="s">
        <v>430</v>
      </c>
      <c r="BP1205" s="88" t="s">
        <v>566</v>
      </c>
      <c r="BQ1205" s="91">
        <v>158.28200000000001</v>
      </c>
      <c r="BR1205" s="95">
        <v>98.611999999999995</v>
      </c>
      <c r="BS1205" s="91">
        <v>1.9</v>
      </c>
      <c r="BT1205" s="90">
        <v>30</v>
      </c>
      <c r="BU1205" s="91">
        <v>0</v>
      </c>
      <c r="BV1205" s="91">
        <v>56.88</v>
      </c>
      <c r="BW1205" s="96">
        <v>2.38896</v>
      </c>
      <c r="BX1205" s="96" t="s">
        <v>566</v>
      </c>
      <c r="BY1205" s="96" t="s">
        <v>566</v>
      </c>
      <c r="BZ1205" s="96" t="s">
        <v>566</v>
      </c>
      <c r="CA1205" s="96" t="s">
        <v>566</v>
      </c>
      <c r="CB1205" s="96" t="s">
        <v>566</v>
      </c>
      <c r="CC1205" s="96" t="s">
        <v>566</v>
      </c>
      <c r="CD1205" s="96" t="s">
        <v>566</v>
      </c>
      <c r="CE1205" s="96" t="s">
        <v>566</v>
      </c>
      <c r="CF1205" s="88" t="s">
        <v>566</v>
      </c>
      <c r="CG1205" s="88" t="s">
        <v>566</v>
      </c>
      <c r="CH1205" s="92" t="s">
        <v>566</v>
      </c>
      <c r="CI1205" s="91">
        <v>0</v>
      </c>
      <c r="CJ1205" s="91">
        <v>0</v>
      </c>
      <c r="CK1205" s="90" t="s">
        <v>566</v>
      </c>
      <c r="CL1205" s="91">
        <v>0.53002403519999997</v>
      </c>
      <c r="CM1205" s="91">
        <v>5.4975964799999999E-2</v>
      </c>
      <c r="CN1205" s="88" t="s">
        <v>566</v>
      </c>
      <c r="CO1205" s="91">
        <v>80</v>
      </c>
      <c r="CP1205" s="91">
        <v>136.2005780101</v>
      </c>
      <c r="CQ1205" s="91">
        <v>1.631094598</v>
      </c>
      <c r="CR1205" s="91">
        <v>-22.0816800544</v>
      </c>
      <c r="CS1205" s="91">
        <v>-0.26490540200000001</v>
      </c>
      <c r="CT1205" s="90">
        <v>-2.97</v>
      </c>
      <c r="CU1205" s="96">
        <v>1.014</v>
      </c>
      <c r="CV1205" s="96">
        <v>0.86299999999999999</v>
      </c>
      <c r="CW1205" s="96">
        <v>0.80400000000000005</v>
      </c>
      <c r="CX1205" s="93">
        <v>2275</v>
      </c>
      <c r="CY1205" s="93">
        <v>2264.59</v>
      </c>
      <c r="CZ1205" s="93">
        <v>89.6</v>
      </c>
      <c r="DA1205" s="90">
        <v>42</v>
      </c>
      <c r="DB1205" s="90" t="s">
        <v>566</v>
      </c>
      <c r="DC1205" s="90">
        <v>64</v>
      </c>
      <c r="DD1205" s="91">
        <v>225</v>
      </c>
      <c r="DE1205" s="91">
        <v>-13.7955555556</v>
      </c>
      <c r="DF1205" s="93">
        <v>9.0999999999999998E-2</v>
      </c>
      <c r="DG1205" s="88" t="s">
        <v>393</v>
      </c>
      <c r="DH1205" s="88" t="s">
        <v>566</v>
      </c>
      <c r="DI1205" s="88">
        <v>1</v>
      </c>
      <c r="DJ1205" s="88" t="s">
        <v>566</v>
      </c>
      <c r="DK1205" s="90">
        <v>0</v>
      </c>
      <c r="DL1205" s="91">
        <v>98.611999999999995</v>
      </c>
      <c r="DM1205" s="91">
        <v>0.73696726130000001</v>
      </c>
      <c r="DN1205" s="91">
        <v>97.600922522900007</v>
      </c>
      <c r="DO1205" s="91">
        <v>1.1688374587999999</v>
      </c>
      <c r="DP1205" s="91">
        <v>-60.681335541599999</v>
      </c>
      <c r="DQ1205" s="91">
        <v>-0.72716254120000001</v>
      </c>
      <c r="DR1205" s="91">
        <v>83.984789099599993</v>
      </c>
      <c r="DS1205" s="91">
        <v>1.0057749961</v>
      </c>
      <c r="DT1205" s="91">
        <v>-74.297468964900006</v>
      </c>
      <c r="DU1205" s="91">
        <v>-0.89022500390000003</v>
      </c>
      <c r="DV1205" s="91">
        <v>101.37691888889999</v>
      </c>
      <c r="DW1205" s="97"/>
      <c r="DX1205" s="98" t="s">
        <v>689</v>
      </c>
      <c r="DY1205" s="99" t="s">
        <v>689</v>
      </c>
      <c r="DZ1205" s="98" t="s">
        <v>689</v>
      </c>
      <c r="EA1205" s="100" t="s">
        <v>689</v>
      </c>
      <c r="EB1205" s="101" t="s">
        <v>2761</v>
      </c>
      <c r="EC1205" s="38"/>
    </row>
    <row r="1206" spans="1:133" s="9" customFormat="1" ht="15" customHeight="1" x14ac:dyDescent="0.25">
      <c r="A1206" s="17" t="str">
        <f t="shared" si="18"/>
        <v>439_Дружное (Кумалиягунское и Танеевское)</v>
      </c>
      <c r="B1206" s="87">
        <v>41</v>
      </c>
      <c r="C1206" s="88" t="s">
        <v>733</v>
      </c>
      <c r="D1206" s="88" t="s">
        <v>568</v>
      </c>
      <c r="E1206" s="88" t="s">
        <v>1585</v>
      </c>
      <c r="F1206" s="88" t="s">
        <v>30</v>
      </c>
      <c r="G1206" s="88" t="s">
        <v>1504</v>
      </c>
      <c r="H1206" s="88" t="s">
        <v>1586</v>
      </c>
      <c r="I1206" s="89">
        <v>439</v>
      </c>
      <c r="J1206" s="88" t="s">
        <v>21</v>
      </c>
      <c r="K1206" s="88" t="s">
        <v>1593</v>
      </c>
      <c r="L1206" s="88" t="s">
        <v>396</v>
      </c>
      <c r="M1206" s="88" t="s">
        <v>34</v>
      </c>
      <c r="N1206" s="88" t="s">
        <v>6</v>
      </c>
      <c r="O1206" s="90">
        <v>8.3000000000000007</v>
      </c>
      <c r="P1206" s="90">
        <v>2721.7</v>
      </c>
      <c r="Q1206" s="90">
        <v>2730</v>
      </c>
      <c r="R1206" s="91">
        <v>365.64699999999999</v>
      </c>
      <c r="S1206" s="90" t="s">
        <v>150</v>
      </c>
      <c r="T1206" s="90">
        <v>2749.7</v>
      </c>
      <c r="U1206" s="90">
        <v>5.5</v>
      </c>
      <c r="V1206" s="88" t="s">
        <v>31</v>
      </c>
      <c r="W1206" s="88" t="s">
        <v>118</v>
      </c>
      <c r="X1206" s="88" t="s">
        <v>46</v>
      </c>
      <c r="Y1206" s="90" t="s">
        <v>1006</v>
      </c>
      <c r="Z1206" s="90" t="s">
        <v>566</v>
      </c>
      <c r="AA1206" s="90">
        <v>73</v>
      </c>
      <c r="AB1206" s="91" t="s">
        <v>4756</v>
      </c>
      <c r="AC1206" s="88" t="s">
        <v>566</v>
      </c>
      <c r="AD1206" s="90" t="s">
        <v>566</v>
      </c>
      <c r="AE1206" s="90" t="s">
        <v>4790</v>
      </c>
      <c r="AF1206" s="90" t="s">
        <v>118</v>
      </c>
      <c r="AG1206" s="91" t="s">
        <v>3415</v>
      </c>
      <c r="AH1206" s="92" t="s">
        <v>4729</v>
      </c>
      <c r="AI1206" s="93">
        <v>175</v>
      </c>
      <c r="AJ1206" s="88" t="s">
        <v>3388</v>
      </c>
      <c r="AK1206" s="90" t="s">
        <v>566</v>
      </c>
      <c r="AL1206" s="91">
        <v>16.3</v>
      </c>
      <c r="AM1206" s="91">
        <v>15.1196644504</v>
      </c>
      <c r="AN1206" s="91">
        <v>1788</v>
      </c>
      <c r="AO1206" s="90">
        <v>16.2</v>
      </c>
      <c r="AP1206" s="91">
        <v>307.87</v>
      </c>
      <c r="AQ1206" s="91">
        <v>46.39</v>
      </c>
      <c r="AR1206" s="91" t="s">
        <v>566</v>
      </c>
      <c r="AS1206" s="91">
        <v>88.468107537999998</v>
      </c>
      <c r="AT1206" s="91">
        <v>89.283893265100005</v>
      </c>
      <c r="AU1206" s="90">
        <v>630</v>
      </c>
      <c r="AV1206" s="90">
        <v>14.2</v>
      </c>
      <c r="AW1206" s="91">
        <v>56.75</v>
      </c>
      <c r="AX1206" s="91" t="s">
        <v>566</v>
      </c>
      <c r="AY1206" s="91">
        <v>180.2</v>
      </c>
      <c r="AZ1206" s="88" t="s">
        <v>5003</v>
      </c>
      <c r="BA1206" s="91">
        <v>181.04</v>
      </c>
      <c r="BB1206" s="91">
        <v>91.731892462000005</v>
      </c>
      <c r="BC1206" s="94">
        <v>1.3455734607000001</v>
      </c>
      <c r="BD1206" s="91">
        <v>123.432</v>
      </c>
      <c r="BE1206" s="95">
        <v>92.16</v>
      </c>
      <c r="BF1206" s="91">
        <v>8.35</v>
      </c>
      <c r="BG1206" s="91">
        <v>30.9</v>
      </c>
      <c r="BH1206" s="94" t="s">
        <v>566</v>
      </c>
      <c r="BI1206" s="94" t="s">
        <v>566</v>
      </c>
      <c r="BJ1206" s="93">
        <v>741</v>
      </c>
      <c r="BK1206" s="94">
        <v>3</v>
      </c>
      <c r="BL1206" s="91">
        <v>257.85637000000003</v>
      </c>
      <c r="BM1206" s="96">
        <v>10.82996773</v>
      </c>
      <c r="BN1206" s="96" t="s">
        <v>566</v>
      </c>
      <c r="BO1206" s="88" t="s">
        <v>430</v>
      </c>
      <c r="BP1206" s="88" t="s">
        <v>566</v>
      </c>
      <c r="BQ1206" s="91">
        <v>123.432</v>
      </c>
      <c r="BR1206" s="95">
        <v>92.16</v>
      </c>
      <c r="BS1206" s="91">
        <v>8.35</v>
      </c>
      <c r="BT1206" s="90">
        <v>30</v>
      </c>
      <c r="BU1206" s="91">
        <v>0</v>
      </c>
      <c r="BV1206" s="91">
        <v>250.56</v>
      </c>
      <c r="BW1206" s="96">
        <v>10.52352</v>
      </c>
      <c r="BX1206" s="96" t="s">
        <v>566</v>
      </c>
      <c r="BY1206" s="96" t="s">
        <v>566</v>
      </c>
      <c r="BZ1206" s="96" t="s">
        <v>566</v>
      </c>
      <c r="CA1206" s="96" t="s">
        <v>566</v>
      </c>
      <c r="CB1206" s="96" t="s">
        <v>566</v>
      </c>
      <c r="CC1206" s="96" t="s">
        <v>566</v>
      </c>
      <c r="CD1206" s="96" t="s">
        <v>566</v>
      </c>
      <c r="CE1206" s="96" t="s">
        <v>566</v>
      </c>
      <c r="CF1206" s="88" t="s">
        <v>566</v>
      </c>
      <c r="CG1206" s="88" t="s">
        <v>566</v>
      </c>
      <c r="CH1206" s="92" t="s">
        <v>566</v>
      </c>
      <c r="CI1206" s="91">
        <v>0</v>
      </c>
      <c r="CJ1206" s="91">
        <v>0</v>
      </c>
      <c r="CK1206" s="90" t="s">
        <v>566</v>
      </c>
      <c r="CL1206" s="91">
        <v>-0.61038375810000001</v>
      </c>
      <c r="CM1206" s="91">
        <v>0.1183837581</v>
      </c>
      <c r="CN1206" s="88" t="s">
        <v>566</v>
      </c>
      <c r="CO1206" s="91">
        <v>80</v>
      </c>
      <c r="CP1206" s="91">
        <v>134.82608964139999</v>
      </c>
      <c r="CQ1206" s="91">
        <v>9.1225924536999994</v>
      </c>
      <c r="CR1206" s="91">
        <v>11.3944293985</v>
      </c>
      <c r="CS1206" s="91">
        <v>0.77059245369999996</v>
      </c>
      <c r="CT1206" s="90">
        <v>11.8</v>
      </c>
      <c r="CU1206" s="96">
        <v>1.014</v>
      </c>
      <c r="CV1206" s="96">
        <v>0.86299999999999999</v>
      </c>
      <c r="CW1206" s="96">
        <v>0.80400000000000005</v>
      </c>
      <c r="CX1206" s="93">
        <v>2275</v>
      </c>
      <c r="CY1206" s="93">
        <v>2266.453</v>
      </c>
      <c r="CZ1206" s="93">
        <v>89.6</v>
      </c>
      <c r="DA1206" s="90">
        <v>42</v>
      </c>
      <c r="DB1206" s="90" t="s">
        <v>566</v>
      </c>
      <c r="DC1206" s="90">
        <v>64</v>
      </c>
      <c r="DD1206" s="91">
        <v>225</v>
      </c>
      <c r="DE1206" s="91">
        <v>-19.911111111099999</v>
      </c>
      <c r="DF1206" s="93">
        <v>9.0999999999999998E-2</v>
      </c>
      <c r="DG1206" s="88" t="s">
        <v>393</v>
      </c>
      <c r="DH1206" s="88" t="s">
        <v>566</v>
      </c>
      <c r="DI1206" s="88">
        <v>1</v>
      </c>
      <c r="DJ1206" s="88" t="s">
        <v>566</v>
      </c>
      <c r="DK1206" s="90">
        <v>0</v>
      </c>
      <c r="DL1206" s="91">
        <v>92.16</v>
      </c>
      <c r="DM1206" s="91">
        <v>3.3951015926000001</v>
      </c>
      <c r="DN1206" s="91">
        <v>311.43909419289997</v>
      </c>
      <c r="DO1206" s="91">
        <v>21.0725679134</v>
      </c>
      <c r="DP1206" s="91">
        <v>188.00743395000001</v>
      </c>
      <c r="DQ1206" s="91">
        <v>12.7205679134</v>
      </c>
      <c r="DR1206" s="91">
        <v>340.18917958179998</v>
      </c>
      <c r="DS1206" s="91">
        <v>23.017853968200001</v>
      </c>
      <c r="DT1206" s="91">
        <v>216.75751933890001</v>
      </c>
      <c r="DU1206" s="91">
        <v>14.6658539682</v>
      </c>
      <c r="DV1206" s="91" t="s">
        <v>566</v>
      </c>
      <c r="DW1206" s="97"/>
      <c r="DX1206" s="98" t="s">
        <v>689</v>
      </c>
      <c r="DY1206" s="99" t="s">
        <v>689</v>
      </c>
      <c r="DZ1206" s="98" t="s">
        <v>689</v>
      </c>
      <c r="EA1206" s="100" t="s">
        <v>689</v>
      </c>
      <c r="EB1206" s="101" t="s">
        <v>2761</v>
      </c>
      <c r="EC1206" s="38"/>
    </row>
    <row r="1207" spans="1:133" s="9" customFormat="1" ht="15" customHeight="1" x14ac:dyDescent="0.25">
      <c r="A1207" s="17" t="str">
        <f t="shared" si="18"/>
        <v>447_Дружное (Кумалиягунское и Танеевское)</v>
      </c>
      <c r="B1207" s="87">
        <v>42</v>
      </c>
      <c r="C1207" s="88" t="s">
        <v>733</v>
      </c>
      <c r="D1207" s="88" t="s">
        <v>568</v>
      </c>
      <c r="E1207" s="88" t="s">
        <v>1585</v>
      </c>
      <c r="F1207" s="88" t="s">
        <v>6</v>
      </c>
      <c r="G1207" s="88" t="s">
        <v>1504</v>
      </c>
      <c r="H1207" s="88" t="s">
        <v>1586</v>
      </c>
      <c r="I1207" s="89">
        <v>447</v>
      </c>
      <c r="J1207" s="88" t="s">
        <v>8</v>
      </c>
      <c r="K1207" s="88" t="s">
        <v>688</v>
      </c>
      <c r="L1207" s="88" t="s">
        <v>1158</v>
      </c>
      <c r="M1207" s="88" t="s">
        <v>1608</v>
      </c>
      <c r="N1207" s="88" t="s">
        <v>9</v>
      </c>
      <c r="O1207" s="90">
        <v>16.8</v>
      </c>
      <c r="P1207" s="90">
        <v>2421.1</v>
      </c>
      <c r="Q1207" s="90">
        <v>2448</v>
      </c>
      <c r="R1207" s="91">
        <v>23.161000000000001</v>
      </c>
      <c r="S1207" s="90" t="s">
        <v>150</v>
      </c>
      <c r="T1207" s="90">
        <v>2465</v>
      </c>
      <c r="U1207" s="90">
        <v>13</v>
      </c>
      <c r="V1207" s="88" t="s">
        <v>31</v>
      </c>
      <c r="W1207" s="88" t="s">
        <v>156</v>
      </c>
      <c r="X1207" s="88" t="s">
        <v>513</v>
      </c>
      <c r="Y1207" s="90" t="s">
        <v>532</v>
      </c>
      <c r="Z1207" s="90" t="s">
        <v>566</v>
      </c>
      <c r="AA1207" s="90">
        <v>73</v>
      </c>
      <c r="AB1207" s="91" t="s">
        <v>3905</v>
      </c>
      <c r="AC1207" s="88" t="s">
        <v>566</v>
      </c>
      <c r="AD1207" s="90" t="s">
        <v>566</v>
      </c>
      <c r="AE1207" s="90" t="s">
        <v>2019</v>
      </c>
      <c r="AF1207" s="90" t="s">
        <v>156</v>
      </c>
      <c r="AG1207" s="91" t="s">
        <v>3464</v>
      </c>
      <c r="AH1207" s="92" t="s">
        <v>4746</v>
      </c>
      <c r="AI1207" s="93">
        <v>123</v>
      </c>
      <c r="AJ1207" s="88" t="s">
        <v>722</v>
      </c>
      <c r="AK1207" s="90" t="s">
        <v>566</v>
      </c>
      <c r="AL1207" s="91">
        <v>14.4</v>
      </c>
      <c r="AM1207" s="91">
        <v>11.714779179300001</v>
      </c>
      <c r="AN1207" s="91">
        <v>1876</v>
      </c>
      <c r="AO1207" s="90">
        <v>10</v>
      </c>
      <c r="AP1207" s="91">
        <v>22.846</v>
      </c>
      <c r="AQ1207" s="91">
        <v>42.33</v>
      </c>
      <c r="AR1207" s="91">
        <v>77</v>
      </c>
      <c r="AS1207" s="91">
        <v>56.958698980400001</v>
      </c>
      <c r="AT1207" s="91">
        <v>57.505660466199998</v>
      </c>
      <c r="AU1207" s="90">
        <v>295</v>
      </c>
      <c r="AV1207" s="90">
        <v>0</v>
      </c>
      <c r="AW1207" s="91">
        <v>1.175</v>
      </c>
      <c r="AX1207" s="91" t="s">
        <v>566</v>
      </c>
      <c r="AY1207" s="91">
        <v>196.34</v>
      </c>
      <c r="AZ1207" s="88" t="s">
        <v>4928</v>
      </c>
      <c r="BA1207" s="91">
        <v>196.9</v>
      </c>
      <c r="BB1207" s="91">
        <v>139.38130101959999</v>
      </c>
      <c r="BC1207" s="94">
        <v>1.0442210006999999</v>
      </c>
      <c r="BD1207" s="91">
        <v>144.79499999999999</v>
      </c>
      <c r="BE1207" s="95">
        <v>98</v>
      </c>
      <c r="BF1207" s="91">
        <v>2.48</v>
      </c>
      <c r="BG1207" s="91">
        <v>31</v>
      </c>
      <c r="BH1207" s="94" t="s">
        <v>566</v>
      </c>
      <c r="BI1207" s="94" t="s">
        <v>566</v>
      </c>
      <c r="BJ1207" s="93">
        <v>743</v>
      </c>
      <c r="BK1207" s="94">
        <v>1</v>
      </c>
      <c r="BL1207" s="91">
        <v>76.652690000000007</v>
      </c>
      <c r="BM1207" s="96">
        <v>3.45854777</v>
      </c>
      <c r="BN1207" s="96" t="s">
        <v>566</v>
      </c>
      <c r="BO1207" s="88" t="s">
        <v>430</v>
      </c>
      <c r="BP1207" s="88" t="s">
        <v>566</v>
      </c>
      <c r="BQ1207" s="91">
        <v>144.79499999999999</v>
      </c>
      <c r="BR1207" s="95">
        <v>98</v>
      </c>
      <c r="BS1207" s="91">
        <v>2.48</v>
      </c>
      <c r="BT1207" s="90">
        <v>30</v>
      </c>
      <c r="BU1207" s="91">
        <v>0</v>
      </c>
      <c r="BV1207" s="91">
        <v>74.28</v>
      </c>
      <c r="BW1207" s="96">
        <v>3.3514919999999999</v>
      </c>
      <c r="BX1207" s="96" t="s">
        <v>566</v>
      </c>
      <c r="BY1207" s="96" t="s">
        <v>566</v>
      </c>
      <c r="BZ1207" s="96" t="s">
        <v>566</v>
      </c>
      <c r="CA1207" s="96" t="s">
        <v>566</v>
      </c>
      <c r="CB1207" s="96" t="s">
        <v>566</v>
      </c>
      <c r="CC1207" s="96" t="s">
        <v>566</v>
      </c>
      <c r="CD1207" s="96" t="s">
        <v>566</v>
      </c>
      <c r="CE1207" s="96" t="s">
        <v>566</v>
      </c>
      <c r="CF1207" s="88" t="s">
        <v>566</v>
      </c>
      <c r="CG1207" s="88" t="s">
        <v>566</v>
      </c>
      <c r="CH1207" s="92" t="s">
        <v>566</v>
      </c>
      <c r="CI1207" s="91">
        <v>0</v>
      </c>
      <c r="CJ1207" s="91">
        <v>0</v>
      </c>
      <c r="CK1207" s="90" t="s">
        <v>566</v>
      </c>
      <c r="CL1207" s="91">
        <v>0.74828252569999998</v>
      </c>
      <c r="CM1207" s="91">
        <v>-8.6282525700000001E-2</v>
      </c>
      <c r="CN1207" s="88" t="s">
        <v>566</v>
      </c>
      <c r="CO1207" s="91">
        <v>97.5</v>
      </c>
      <c r="CP1207" s="91">
        <v>110.6669133987</v>
      </c>
      <c r="CQ1207" s="91">
        <v>1.8921604562000001</v>
      </c>
      <c r="CR1207" s="91">
        <v>-34.128133923</v>
      </c>
      <c r="CS1207" s="91">
        <v>-0.58383954380000003</v>
      </c>
      <c r="CT1207" s="90" t="s">
        <v>566</v>
      </c>
      <c r="CU1207" s="96">
        <v>1.0149999999999999</v>
      </c>
      <c r="CV1207" s="96">
        <v>0.85499999999999998</v>
      </c>
      <c r="CW1207" s="96">
        <v>0.80700000000000005</v>
      </c>
      <c r="CX1207" s="93">
        <v>2338</v>
      </c>
      <c r="CY1207" s="93">
        <v>2332.328</v>
      </c>
      <c r="CZ1207" s="93">
        <v>86.5</v>
      </c>
      <c r="DA1207" s="90">
        <v>45</v>
      </c>
      <c r="DB1207" s="90" t="s">
        <v>566</v>
      </c>
      <c r="DC1207" s="90">
        <v>78</v>
      </c>
      <c r="DD1207" s="91">
        <v>237</v>
      </c>
      <c r="DE1207" s="91">
        <v>-17.156118143499999</v>
      </c>
      <c r="DF1207" s="93">
        <v>7.2333333299999997E-2</v>
      </c>
      <c r="DG1207" s="88" t="s">
        <v>393</v>
      </c>
      <c r="DH1207" s="88" t="s">
        <v>566</v>
      </c>
      <c r="DI1207" s="88">
        <v>1</v>
      </c>
      <c r="DJ1207" s="88" t="s">
        <v>566</v>
      </c>
      <c r="DK1207" s="90" t="s">
        <v>566</v>
      </c>
      <c r="DL1207" s="91">
        <v>98</v>
      </c>
      <c r="DM1207" s="91" t="s">
        <v>566</v>
      </c>
      <c r="DN1207" s="91">
        <v>163.4855142596</v>
      </c>
      <c r="DO1207" s="91">
        <v>2.7956023940999999</v>
      </c>
      <c r="DP1207" s="91">
        <v>18.690466937899998</v>
      </c>
      <c r="DQ1207" s="91">
        <v>0.31960239410000002</v>
      </c>
      <c r="DR1207" s="91">
        <v>124.9520448559</v>
      </c>
      <c r="DS1207" s="91">
        <v>2.1364047387</v>
      </c>
      <c r="DT1207" s="91">
        <v>-19.843002465800001</v>
      </c>
      <c r="DU1207" s="91">
        <v>-0.33959526130000001</v>
      </c>
      <c r="DV1207" s="91" t="s">
        <v>566</v>
      </c>
      <c r="DW1207" s="97"/>
      <c r="DX1207" s="98" t="s">
        <v>689</v>
      </c>
      <c r="DY1207" s="99" t="s">
        <v>689</v>
      </c>
      <c r="DZ1207" s="98" t="s">
        <v>689</v>
      </c>
      <c r="EA1207" s="100" t="s">
        <v>566</v>
      </c>
      <c r="EB1207" s="101" t="s">
        <v>2761</v>
      </c>
      <c r="EC1207" s="38"/>
    </row>
    <row r="1208" spans="1:133" s="9" customFormat="1" ht="15" customHeight="1" x14ac:dyDescent="0.25">
      <c r="A1208" s="17" t="str">
        <f t="shared" si="18"/>
        <v>448_Дружное (Кумалиягунское и Танеевское)</v>
      </c>
      <c r="B1208" s="87">
        <v>43</v>
      </c>
      <c r="C1208" s="88" t="s">
        <v>733</v>
      </c>
      <c r="D1208" s="88" t="s">
        <v>568</v>
      </c>
      <c r="E1208" s="88" t="s">
        <v>1585</v>
      </c>
      <c r="F1208" s="88" t="s">
        <v>6</v>
      </c>
      <c r="G1208" s="88" t="s">
        <v>1504</v>
      </c>
      <c r="H1208" s="88" t="s">
        <v>1586</v>
      </c>
      <c r="I1208" s="89">
        <v>448</v>
      </c>
      <c r="J1208" s="88" t="s">
        <v>8</v>
      </c>
      <c r="K1208" s="88" t="s">
        <v>688</v>
      </c>
      <c r="L1208" s="88" t="s">
        <v>1158</v>
      </c>
      <c r="M1208" s="88" t="s">
        <v>1608</v>
      </c>
      <c r="N1208" s="88" t="s">
        <v>9</v>
      </c>
      <c r="O1208" s="90">
        <v>22.3</v>
      </c>
      <c r="P1208" s="90">
        <v>2477.5</v>
      </c>
      <c r="Q1208" s="90">
        <v>2504.6999999999998</v>
      </c>
      <c r="R1208" s="91">
        <v>81.12</v>
      </c>
      <c r="S1208" s="90" t="s">
        <v>150</v>
      </c>
      <c r="T1208" s="90">
        <v>2519.9</v>
      </c>
      <c r="U1208" s="90">
        <v>7.8</v>
      </c>
      <c r="V1208" s="88" t="s">
        <v>31</v>
      </c>
      <c r="W1208" s="88" t="s">
        <v>112</v>
      </c>
      <c r="X1208" s="88" t="s">
        <v>153</v>
      </c>
      <c r="Y1208" s="90" t="s">
        <v>892</v>
      </c>
      <c r="Z1208" s="90" t="s">
        <v>566</v>
      </c>
      <c r="AA1208" s="90">
        <v>73</v>
      </c>
      <c r="AB1208" s="91" t="s">
        <v>3644</v>
      </c>
      <c r="AC1208" s="88" t="s">
        <v>566</v>
      </c>
      <c r="AD1208" s="90" t="s">
        <v>566</v>
      </c>
      <c r="AE1208" s="90" t="s">
        <v>566</v>
      </c>
      <c r="AF1208" s="90" t="s">
        <v>112</v>
      </c>
      <c r="AG1208" s="91" t="s">
        <v>3458</v>
      </c>
      <c r="AH1208" s="92" t="s">
        <v>2873</v>
      </c>
      <c r="AI1208" s="93">
        <v>516</v>
      </c>
      <c r="AJ1208" s="88" t="s">
        <v>566</v>
      </c>
      <c r="AK1208" s="90" t="s">
        <v>566</v>
      </c>
      <c r="AL1208" s="91">
        <v>14.7</v>
      </c>
      <c r="AM1208" s="91">
        <v>11.7443868773</v>
      </c>
      <c r="AN1208" s="91">
        <v>1570</v>
      </c>
      <c r="AO1208" s="90">
        <v>10</v>
      </c>
      <c r="AP1208" s="91">
        <v>59.9</v>
      </c>
      <c r="AQ1208" s="91" t="s">
        <v>566</v>
      </c>
      <c r="AR1208" s="91" t="s">
        <v>566</v>
      </c>
      <c r="AS1208" s="91">
        <v>84.2</v>
      </c>
      <c r="AT1208" s="91">
        <v>84.96</v>
      </c>
      <c r="AU1208" s="90" t="s">
        <v>566</v>
      </c>
      <c r="AV1208" s="90">
        <v>0</v>
      </c>
      <c r="AW1208" s="91" t="s">
        <v>566</v>
      </c>
      <c r="AX1208" s="91" t="s">
        <v>566</v>
      </c>
      <c r="AY1208" s="91">
        <v>180.93</v>
      </c>
      <c r="AZ1208" s="88" t="s">
        <v>4928</v>
      </c>
      <c r="BA1208" s="91">
        <v>181.7</v>
      </c>
      <c r="BB1208" s="91">
        <v>96.73</v>
      </c>
      <c r="BC1208" s="94">
        <v>1.0379440428</v>
      </c>
      <c r="BD1208" s="91">
        <v>99.051000000000002</v>
      </c>
      <c r="BE1208" s="95">
        <v>97.161000000000001</v>
      </c>
      <c r="BF1208" s="91">
        <v>2.4</v>
      </c>
      <c r="BG1208" s="91">
        <v>31</v>
      </c>
      <c r="BH1208" s="94" t="s">
        <v>566</v>
      </c>
      <c r="BI1208" s="94" t="s">
        <v>566</v>
      </c>
      <c r="BJ1208" s="93">
        <v>744</v>
      </c>
      <c r="BK1208" s="94">
        <v>0</v>
      </c>
      <c r="BL1208" s="91">
        <v>74.418549999999996</v>
      </c>
      <c r="BM1208" s="96">
        <v>3.3677992099999998</v>
      </c>
      <c r="BN1208" s="96" t="s">
        <v>566</v>
      </c>
      <c r="BO1208" s="88" t="s">
        <v>430</v>
      </c>
      <c r="BP1208" s="88" t="s">
        <v>566</v>
      </c>
      <c r="BQ1208" s="91">
        <v>99.051000000000002</v>
      </c>
      <c r="BR1208" s="95">
        <v>97.161000000000001</v>
      </c>
      <c r="BS1208" s="91">
        <v>2.4</v>
      </c>
      <c r="BT1208" s="90">
        <v>30</v>
      </c>
      <c r="BU1208" s="91">
        <v>0</v>
      </c>
      <c r="BV1208" s="91">
        <v>72</v>
      </c>
      <c r="BW1208" s="96">
        <v>3.2583510000000002</v>
      </c>
      <c r="BX1208" s="96" t="s">
        <v>566</v>
      </c>
      <c r="BY1208" s="96" t="s">
        <v>566</v>
      </c>
      <c r="BZ1208" s="96" t="s">
        <v>566</v>
      </c>
      <c r="CA1208" s="96" t="s">
        <v>566</v>
      </c>
      <c r="CB1208" s="96" t="s">
        <v>566</v>
      </c>
      <c r="CC1208" s="96" t="s">
        <v>566</v>
      </c>
      <c r="CD1208" s="96" t="s">
        <v>566</v>
      </c>
      <c r="CE1208" s="96" t="s">
        <v>566</v>
      </c>
      <c r="CF1208" s="88" t="s">
        <v>566</v>
      </c>
      <c r="CG1208" s="88" t="s">
        <v>566</v>
      </c>
      <c r="CH1208" s="92" t="s">
        <v>566</v>
      </c>
      <c r="CI1208" s="91">
        <v>0</v>
      </c>
      <c r="CJ1208" s="91">
        <v>0</v>
      </c>
      <c r="CK1208" s="90" t="s">
        <v>566</v>
      </c>
      <c r="CL1208" s="91">
        <v>0.37269943750000001</v>
      </c>
      <c r="CM1208" s="91">
        <v>2.3005625000000001E-3</v>
      </c>
      <c r="CN1208" s="88" t="s">
        <v>566</v>
      </c>
      <c r="CO1208" s="91">
        <v>97.5</v>
      </c>
      <c r="CP1208" s="91">
        <v>84.7779643712</v>
      </c>
      <c r="CQ1208" s="91">
        <v>2.0546881461000002</v>
      </c>
      <c r="CR1208" s="91">
        <v>-14.2730036933</v>
      </c>
      <c r="CS1208" s="91">
        <v>-0.34531185390000002</v>
      </c>
      <c r="CT1208" s="90" t="s">
        <v>566</v>
      </c>
      <c r="CU1208" s="96">
        <v>1.0157400000000001</v>
      </c>
      <c r="CV1208" s="96">
        <v>0.85355000000000003</v>
      </c>
      <c r="CW1208" s="96">
        <v>0.80688000000000004</v>
      </c>
      <c r="CX1208" s="93">
        <v>2338</v>
      </c>
      <c r="CY1208" s="93">
        <v>2330.1909999999998</v>
      </c>
      <c r="CZ1208" s="93">
        <v>86.5</v>
      </c>
      <c r="DA1208" s="90">
        <v>45.3</v>
      </c>
      <c r="DB1208" s="90" t="s">
        <v>566</v>
      </c>
      <c r="DC1208" s="90">
        <v>78</v>
      </c>
      <c r="DD1208" s="91">
        <v>237</v>
      </c>
      <c r="DE1208" s="91">
        <v>-23.658227848100001</v>
      </c>
      <c r="DF1208" s="93">
        <v>7.2333333299999997E-2</v>
      </c>
      <c r="DG1208" s="88" t="s">
        <v>393</v>
      </c>
      <c r="DH1208" s="88" t="s">
        <v>566</v>
      </c>
      <c r="DI1208" s="88">
        <v>1</v>
      </c>
      <c r="DJ1208" s="88" t="s">
        <v>566</v>
      </c>
      <c r="DK1208" s="90" t="s">
        <v>566</v>
      </c>
      <c r="DL1208" s="91">
        <v>97.161000000000001</v>
      </c>
      <c r="DM1208" s="91" t="s">
        <v>566</v>
      </c>
      <c r="DN1208" s="91">
        <v>111.8366874477</v>
      </c>
      <c r="DO1208" s="91">
        <v>2.7104729399999998</v>
      </c>
      <c r="DP1208" s="91">
        <v>12.7857193832</v>
      </c>
      <c r="DQ1208" s="91">
        <v>0.31047293999999998</v>
      </c>
      <c r="DR1208" s="91">
        <v>95.721292675200004</v>
      </c>
      <c r="DS1208" s="91">
        <v>2.3199118645999999</v>
      </c>
      <c r="DT1208" s="91">
        <v>-3.3296753893000002</v>
      </c>
      <c r="DU1208" s="91">
        <v>-8.0088135399999996E-2</v>
      </c>
      <c r="DV1208" s="91">
        <v>105.4739120417</v>
      </c>
      <c r="DW1208" s="97"/>
      <c r="DX1208" s="98" t="s">
        <v>566</v>
      </c>
      <c r="DY1208" s="99" t="s">
        <v>689</v>
      </c>
      <c r="DZ1208" s="98" t="s">
        <v>689</v>
      </c>
      <c r="EA1208" s="100" t="s">
        <v>566</v>
      </c>
      <c r="EB1208" s="101" t="s">
        <v>2761</v>
      </c>
      <c r="EC1208" s="38"/>
    </row>
    <row r="1209" spans="1:133" s="9" customFormat="1" ht="15" customHeight="1" x14ac:dyDescent="0.25">
      <c r="A1209" s="17" t="str">
        <f t="shared" si="18"/>
        <v>450_Дружное (Кумалиягунское и Танеевское)</v>
      </c>
      <c r="B1209" s="87">
        <v>44</v>
      </c>
      <c r="C1209" s="88" t="s">
        <v>733</v>
      </c>
      <c r="D1209" s="88" t="s">
        <v>568</v>
      </c>
      <c r="E1209" s="88" t="s">
        <v>1585</v>
      </c>
      <c r="F1209" s="88" t="s">
        <v>30</v>
      </c>
      <c r="G1209" s="88" t="s">
        <v>1504</v>
      </c>
      <c r="H1209" s="88" t="s">
        <v>1586</v>
      </c>
      <c r="I1209" s="89">
        <v>450</v>
      </c>
      <c r="J1209" s="88" t="s">
        <v>9</v>
      </c>
      <c r="K1209" s="88" t="s">
        <v>688</v>
      </c>
      <c r="L1209" s="88" t="s">
        <v>1158</v>
      </c>
      <c r="M1209" s="88" t="s">
        <v>1554</v>
      </c>
      <c r="N1209" s="88" t="s">
        <v>9</v>
      </c>
      <c r="O1209" s="90">
        <v>14.1</v>
      </c>
      <c r="P1209" s="90">
        <v>2537.5</v>
      </c>
      <c r="Q1209" s="90">
        <v>2563</v>
      </c>
      <c r="R1209" s="91">
        <v>139.90100000000001</v>
      </c>
      <c r="S1209" s="90" t="s">
        <v>150</v>
      </c>
      <c r="T1209" s="90">
        <v>2611.4</v>
      </c>
      <c r="U1209" s="90">
        <v>8.1999999999999993</v>
      </c>
      <c r="V1209" s="88" t="s">
        <v>31</v>
      </c>
      <c r="W1209" s="88" t="s">
        <v>566</v>
      </c>
      <c r="X1209" s="88" t="s">
        <v>566</v>
      </c>
      <c r="Y1209" s="90" t="s">
        <v>566</v>
      </c>
      <c r="Z1209" s="90" t="s">
        <v>566</v>
      </c>
      <c r="AA1209" s="90">
        <v>73</v>
      </c>
      <c r="AB1209" s="91" t="s">
        <v>566</v>
      </c>
      <c r="AC1209" s="88" t="s">
        <v>566</v>
      </c>
      <c r="AD1209" s="90" t="s">
        <v>566</v>
      </c>
      <c r="AE1209" s="90" t="s">
        <v>566</v>
      </c>
      <c r="AF1209" s="90" t="s">
        <v>566</v>
      </c>
      <c r="AG1209" s="91" t="s">
        <v>566</v>
      </c>
      <c r="AH1209" s="92" t="s">
        <v>566</v>
      </c>
      <c r="AI1209" s="93" t="s">
        <v>566</v>
      </c>
      <c r="AJ1209" s="88" t="s">
        <v>39</v>
      </c>
      <c r="AK1209" s="90" t="s">
        <v>566</v>
      </c>
      <c r="AL1209" s="91" t="s">
        <v>566</v>
      </c>
      <c r="AM1209" s="91" t="s">
        <v>566</v>
      </c>
      <c r="AN1209" s="91" t="s">
        <v>566</v>
      </c>
      <c r="AO1209" s="90" t="s">
        <v>566</v>
      </c>
      <c r="AP1209" s="91" t="s">
        <v>566</v>
      </c>
      <c r="AQ1209" s="91" t="s">
        <v>566</v>
      </c>
      <c r="AR1209" s="91" t="s">
        <v>566</v>
      </c>
      <c r="AS1209" s="91" t="s">
        <v>566</v>
      </c>
      <c r="AT1209" s="91" t="s">
        <v>566</v>
      </c>
      <c r="AU1209" s="90" t="s">
        <v>566</v>
      </c>
      <c r="AV1209" s="90">
        <v>0</v>
      </c>
      <c r="AW1209" s="91" t="s">
        <v>566</v>
      </c>
      <c r="AX1209" s="91" t="s">
        <v>566</v>
      </c>
      <c r="AY1209" s="91">
        <v>167.26</v>
      </c>
      <c r="AZ1209" s="88" t="s">
        <v>4928</v>
      </c>
      <c r="BA1209" s="91">
        <v>167.8</v>
      </c>
      <c r="BB1209" s="91" t="s">
        <v>566</v>
      </c>
      <c r="BC1209" s="94" t="s">
        <v>566</v>
      </c>
      <c r="BD1209" s="91" t="s">
        <v>566</v>
      </c>
      <c r="BE1209" s="95">
        <v>0</v>
      </c>
      <c r="BF1209" s="91" t="s">
        <v>566</v>
      </c>
      <c r="BG1209" s="91">
        <v>0</v>
      </c>
      <c r="BH1209" s="94" t="s">
        <v>566</v>
      </c>
      <c r="BI1209" s="94" t="s">
        <v>566</v>
      </c>
      <c r="BJ1209" s="93">
        <v>0</v>
      </c>
      <c r="BK1209" s="94">
        <v>0</v>
      </c>
      <c r="BL1209" s="91" t="s">
        <v>566</v>
      </c>
      <c r="BM1209" s="96">
        <v>0</v>
      </c>
      <c r="BN1209" s="96" t="s">
        <v>566</v>
      </c>
      <c r="BO1209" s="88" t="s">
        <v>745</v>
      </c>
      <c r="BP1209" s="88" t="s">
        <v>1205</v>
      </c>
      <c r="BQ1209" s="91" t="s">
        <v>566</v>
      </c>
      <c r="BR1209" s="95">
        <v>0</v>
      </c>
      <c r="BS1209" s="91" t="s">
        <v>566</v>
      </c>
      <c r="BT1209" s="90" t="s">
        <v>566</v>
      </c>
      <c r="BU1209" s="91" t="s">
        <v>566</v>
      </c>
      <c r="BV1209" s="91" t="s">
        <v>566</v>
      </c>
      <c r="BW1209" s="96" t="s">
        <v>566</v>
      </c>
      <c r="BX1209" s="96" t="s">
        <v>566</v>
      </c>
      <c r="BY1209" s="96" t="s">
        <v>1205</v>
      </c>
      <c r="BZ1209" s="96" t="s">
        <v>566</v>
      </c>
      <c r="CA1209" s="96" t="s">
        <v>566</v>
      </c>
      <c r="CB1209" s="96" t="s">
        <v>566</v>
      </c>
      <c r="CC1209" s="96" t="s">
        <v>566</v>
      </c>
      <c r="CD1209" s="96" t="s">
        <v>566</v>
      </c>
      <c r="CE1209" s="96" t="s">
        <v>566</v>
      </c>
      <c r="CF1209" s="88" t="s">
        <v>566</v>
      </c>
      <c r="CG1209" s="88" t="s">
        <v>566</v>
      </c>
      <c r="CH1209" s="92" t="s">
        <v>566</v>
      </c>
      <c r="CI1209" s="91">
        <v>0</v>
      </c>
      <c r="CJ1209" s="91">
        <v>0</v>
      </c>
      <c r="CK1209" s="90" t="s">
        <v>566</v>
      </c>
      <c r="CL1209" s="91" t="s">
        <v>566</v>
      </c>
      <c r="CM1209" s="91" t="s">
        <v>566</v>
      </c>
      <c r="CN1209" s="88" t="s">
        <v>566</v>
      </c>
      <c r="CO1209" s="91">
        <v>97.5</v>
      </c>
      <c r="CP1209" s="91" t="s">
        <v>566</v>
      </c>
      <c r="CQ1209" s="91" t="s">
        <v>566</v>
      </c>
      <c r="CR1209" s="91" t="s">
        <v>566</v>
      </c>
      <c r="CS1209" s="91" t="s">
        <v>566</v>
      </c>
      <c r="CT1209" s="90" t="s">
        <v>566</v>
      </c>
      <c r="CU1209" s="96">
        <v>1.0152399999999999</v>
      </c>
      <c r="CV1209" s="96">
        <v>0.85489999999999999</v>
      </c>
      <c r="CW1209" s="96">
        <v>0.80547999999999997</v>
      </c>
      <c r="CX1209" s="93">
        <v>2338</v>
      </c>
      <c r="CY1209" s="93">
        <v>2332.4639999999999</v>
      </c>
      <c r="CZ1209" s="93">
        <v>85.2</v>
      </c>
      <c r="DA1209" s="90">
        <v>45</v>
      </c>
      <c r="DB1209" s="90" t="s">
        <v>566</v>
      </c>
      <c r="DC1209" s="90">
        <v>78</v>
      </c>
      <c r="DD1209" s="91">
        <v>237</v>
      </c>
      <c r="DE1209" s="91">
        <v>-29.426160337599999</v>
      </c>
      <c r="DF1209" s="93">
        <v>0.10349999999999999</v>
      </c>
      <c r="DG1209" s="88" t="s">
        <v>393</v>
      </c>
      <c r="DH1209" s="88" t="s">
        <v>566</v>
      </c>
      <c r="DI1209" s="88">
        <v>1</v>
      </c>
      <c r="DJ1209" s="88" t="s">
        <v>566</v>
      </c>
      <c r="DK1209" s="90" t="s">
        <v>566</v>
      </c>
      <c r="DL1209" s="91">
        <v>0</v>
      </c>
      <c r="DM1209" s="91" t="s">
        <v>566</v>
      </c>
      <c r="DN1209" s="91" t="s">
        <v>566</v>
      </c>
      <c r="DO1209" s="91" t="s">
        <v>566</v>
      </c>
      <c r="DP1209" s="91" t="s">
        <v>566</v>
      </c>
      <c r="DQ1209" s="91" t="s">
        <v>566</v>
      </c>
      <c r="DR1209" s="91" t="s">
        <v>566</v>
      </c>
      <c r="DS1209" s="91" t="s">
        <v>566</v>
      </c>
      <c r="DT1209" s="91" t="s">
        <v>566</v>
      </c>
      <c r="DU1209" s="91" t="s">
        <v>566</v>
      </c>
      <c r="DV1209" s="91">
        <v>106.25</v>
      </c>
      <c r="DW1209" s="97"/>
      <c r="DX1209" s="98" t="s">
        <v>566</v>
      </c>
      <c r="DY1209" s="99" t="s">
        <v>689</v>
      </c>
      <c r="DZ1209" s="98" t="s">
        <v>689</v>
      </c>
      <c r="EA1209" s="100" t="s">
        <v>566</v>
      </c>
      <c r="EB1209" s="101" t="s">
        <v>566</v>
      </c>
      <c r="EC1209" s="38"/>
    </row>
    <row r="1210" spans="1:133" s="9" customFormat="1" ht="15" customHeight="1" x14ac:dyDescent="0.25">
      <c r="A1210" s="17" t="str">
        <f t="shared" si="18"/>
        <v>451_Дружное (Кумалиягунское и Танеевское)</v>
      </c>
      <c r="B1210" s="87">
        <v>45</v>
      </c>
      <c r="C1210" s="88" t="s">
        <v>733</v>
      </c>
      <c r="D1210" s="88" t="s">
        <v>568</v>
      </c>
      <c r="E1210" s="88" t="s">
        <v>1585</v>
      </c>
      <c r="F1210" s="88" t="s">
        <v>30</v>
      </c>
      <c r="G1210" s="88" t="s">
        <v>1504</v>
      </c>
      <c r="H1210" s="88" t="s">
        <v>1586</v>
      </c>
      <c r="I1210" s="89">
        <v>451</v>
      </c>
      <c r="J1210" s="88" t="s">
        <v>9</v>
      </c>
      <c r="K1210" s="88" t="s">
        <v>688</v>
      </c>
      <c r="L1210" s="88" t="s">
        <v>385</v>
      </c>
      <c r="M1210" s="88" t="s">
        <v>119</v>
      </c>
      <c r="N1210" s="88" t="s">
        <v>9</v>
      </c>
      <c r="O1210" s="90">
        <v>8.1999999999999993</v>
      </c>
      <c r="P1210" s="90">
        <v>2481</v>
      </c>
      <c r="Q1210" s="90">
        <v>2494.3000000000002</v>
      </c>
      <c r="R1210" s="91">
        <v>92.483999999999995</v>
      </c>
      <c r="S1210" s="90" t="s">
        <v>150</v>
      </c>
      <c r="T1210" s="90">
        <v>2497</v>
      </c>
      <c r="U1210" s="90">
        <v>5.8</v>
      </c>
      <c r="V1210" s="88" t="s">
        <v>31</v>
      </c>
      <c r="W1210" s="88" t="s">
        <v>94</v>
      </c>
      <c r="X1210" s="88" t="s">
        <v>308</v>
      </c>
      <c r="Y1210" s="90" t="s">
        <v>927</v>
      </c>
      <c r="Z1210" s="90" t="s">
        <v>566</v>
      </c>
      <c r="AA1210" s="90">
        <v>73</v>
      </c>
      <c r="AB1210" s="91" t="s">
        <v>4263</v>
      </c>
      <c r="AC1210" s="88" t="s">
        <v>566</v>
      </c>
      <c r="AD1210" s="90" t="s">
        <v>566</v>
      </c>
      <c r="AE1210" s="90" t="s">
        <v>566</v>
      </c>
      <c r="AF1210" s="90" t="s">
        <v>94</v>
      </c>
      <c r="AG1210" s="91" t="s">
        <v>3525</v>
      </c>
      <c r="AH1210" s="92" t="s">
        <v>2199</v>
      </c>
      <c r="AI1210" s="93">
        <v>1098</v>
      </c>
      <c r="AJ1210" s="88" t="s">
        <v>566</v>
      </c>
      <c r="AK1210" s="90" t="s">
        <v>566</v>
      </c>
      <c r="AL1210" s="91">
        <v>17.899999999999999</v>
      </c>
      <c r="AM1210" s="91">
        <v>15.7809030393</v>
      </c>
      <c r="AN1210" s="91">
        <v>2117</v>
      </c>
      <c r="AO1210" s="90">
        <v>18</v>
      </c>
      <c r="AP1210" s="91">
        <v>89.63</v>
      </c>
      <c r="AQ1210" s="91" t="s">
        <v>566</v>
      </c>
      <c r="AR1210" s="91" t="s">
        <v>566</v>
      </c>
      <c r="AS1210" s="91">
        <v>48.71</v>
      </c>
      <c r="AT1210" s="91">
        <v>50.91</v>
      </c>
      <c r="AU1210" s="90">
        <v>650</v>
      </c>
      <c r="AV1210" s="90">
        <v>12</v>
      </c>
      <c r="AW1210" s="91">
        <v>30.288</v>
      </c>
      <c r="AX1210" s="91" t="s">
        <v>566</v>
      </c>
      <c r="AY1210" s="91">
        <v>107.47</v>
      </c>
      <c r="AZ1210" s="88" t="s">
        <v>4928</v>
      </c>
      <c r="BA1210" s="91">
        <v>109.7</v>
      </c>
      <c r="BB1210" s="91">
        <v>58.76</v>
      </c>
      <c r="BC1210" s="94">
        <v>0.19370111249999999</v>
      </c>
      <c r="BD1210" s="91">
        <v>10.435</v>
      </c>
      <c r="BE1210" s="95">
        <v>97.298000000000002</v>
      </c>
      <c r="BF1210" s="91">
        <v>0.24</v>
      </c>
      <c r="BG1210" s="91">
        <v>31</v>
      </c>
      <c r="BH1210" s="94">
        <v>8.3330000000000001E-2</v>
      </c>
      <c r="BI1210" s="94">
        <v>0.35</v>
      </c>
      <c r="BJ1210" s="93">
        <v>143</v>
      </c>
      <c r="BK1210" s="94">
        <v>0</v>
      </c>
      <c r="BL1210" s="91">
        <v>7.4555199999999999</v>
      </c>
      <c r="BM1210" s="96">
        <v>0.33773514999999998</v>
      </c>
      <c r="BN1210" s="96" t="s">
        <v>566</v>
      </c>
      <c r="BO1210" s="88" t="s">
        <v>696</v>
      </c>
      <c r="BP1210" s="88" t="s">
        <v>566</v>
      </c>
      <c r="BQ1210" s="91">
        <v>10.435</v>
      </c>
      <c r="BR1210" s="95">
        <v>97.298000000000002</v>
      </c>
      <c r="BS1210" s="91">
        <v>0.24</v>
      </c>
      <c r="BT1210" s="90">
        <v>30</v>
      </c>
      <c r="BU1210" s="91">
        <v>0</v>
      </c>
      <c r="BV1210" s="91">
        <v>7.23</v>
      </c>
      <c r="BW1210" s="96">
        <v>0.327519</v>
      </c>
      <c r="BX1210" s="96" t="s">
        <v>566</v>
      </c>
      <c r="BY1210" s="96" t="s">
        <v>566</v>
      </c>
      <c r="BZ1210" s="96" t="s">
        <v>566</v>
      </c>
      <c r="CA1210" s="96" t="s">
        <v>566</v>
      </c>
      <c r="CB1210" s="96" t="s">
        <v>566</v>
      </c>
      <c r="CC1210" s="96" t="s">
        <v>566</v>
      </c>
      <c r="CD1210" s="96" t="s">
        <v>566</v>
      </c>
      <c r="CE1210" s="96" t="s">
        <v>566</v>
      </c>
      <c r="CF1210" s="88" t="s">
        <v>566</v>
      </c>
      <c r="CG1210" s="88" t="s">
        <v>566</v>
      </c>
      <c r="CH1210" s="92" t="s">
        <v>566</v>
      </c>
      <c r="CI1210" s="91">
        <v>0</v>
      </c>
      <c r="CJ1210" s="91">
        <v>0</v>
      </c>
      <c r="CK1210" s="90" t="s">
        <v>566</v>
      </c>
      <c r="CL1210" s="91">
        <v>-0.23694127740000001</v>
      </c>
      <c r="CM1210" s="91">
        <v>-1.0587226E-3</v>
      </c>
      <c r="CN1210" s="88" t="s">
        <v>566</v>
      </c>
      <c r="CO1210" s="91">
        <v>97.5</v>
      </c>
      <c r="CP1210" s="91">
        <v>1.9312299418000001</v>
      </c>
      <c r="CQ1210" s="91">
        <v>4.4509322300000001E-2</v>
      </c>
      <c r="CR1210" s="91">
        <v>-8.5039313485000001</v>
      </c>
      <c r="CS1210" s="91">
        <v>-0.1964906777</v>
      </c>
      <c r="CT1210" s="90">
        <v>1.51</v>
      </c>
      <c r="CU1210" s="96">
        <v>1.016</v>
      </c>
      <c r="CV1210" s="96">
        <v>0.85299999999999998</v>
      </c>
      <c r="CW1210" s="96">
        <v>0.80700000000000005</v>
      </c>
      <c r="CX1210" s="93">
        <v>2326</v>
      </c>
      <c r="CY1210" s="93">
        <v>2303.3159999999998</v>
      </c>
      <c r="CZ1210" s="93">
        <v>85.2</v>
      </c>
      <c r="DA1210" s="90">
        <v>45.3</v>
      </c>
      <c r="DB1210" s="90" t="s">
        <v>566</v>
      </c>
      <c r="DC1210" s="90">
        <v>78</v>
      </c>
      <c r="DD1210" s="91">
        <v>237</v>
      </c>
      <c r="DE1210" s="91">
        <v>-54.654008438799998</v>
      </c>
      <c r="DF1210" s="93">
        <v>6.7000000000000004E-2</v>
      </c>
      <c r="DG1210" s="88" t="s">
        <v>393</v>
      </c>
      <c r="DH1210" s="88" t="s">
        <v>566</v>
      </c>
      <c r="DI1210" s="88">
        <v>1</v>
      </c>
      <c r="DJ1210" s="88" t="s">
        <v>3269</v>
      </c>
      <c r="DK1210" s="90">
        <v>-5.9</v>
      </c>
      <c r="DL1210" s="91">
        <v>97.298000000000002</v>
      </c>
      <c r="DM1210" s="91">
        <v>0.9708277823</v>
      </c>
      <c r="DN1210" s="91">
        <v>52.300101826899997</v>
      </c>
      <c r="DO1210" s="91">
        <v>1.2053676444999999</v>
      </c>
      <c r="DP1210" s="91">
        <v>41.864940536600002</v>
      </c>
      <c r="DQ1210" s="91">
        <v>0.96436764450000001</v>
      </c>
      <c r="DR1210" s="91">
        <v>9.6791529893000003</v>
      </c>
      <c r="DS1210" s="91">
        <v>0.22307677100000001</v>
      </c>
      <c r="DT1210" s="91">
        <v>-0.75600830100000005</v>
      </c>
      <c r="DU1210" s="91">
        <v>-1.7923228999999999E-2</v>
      </c>
      <c r="DV1210" s="91">
        <v>105.4722889722</v>
      </c>
      <c r="DW1210" s="97"/>
      <c r="DX1210" s="98" t="s">
        <v>5567</v>
      </c>
      <c r="DY1210" s="99" t="s">
        <v>689</v>
      </c>
      <c r="DZ1210" s="98" t="s">
        <v>689</v>
      </c>
      <c r="EA1210" s="100" t="s">
        <v>689</v>
      </c>
      <c r="EB1210" s="101" t="s">
        <v>2761</v>
      </c>
      <c r="EC1210" s="38"/>
    </row>
    <row r="1211" spans="1:133" s="9" customFormat="1" ht="15" customHeight="1" x14ac:dyDescent="0.25">
      <c r="A1211" s="17" t="str">
        <f t="shared" si="18"/>
        <v>454_Дружное (Кумалиягунское и Танеевское)</v>
      </c>
      <c r="B1211" s="87">
        <v>46</v>
      </c>
      <c r="C1211" s="88" t="s">
        <v>733</v>
      </c>
      <c r="D1211" s="88" t="s">
        <v>568</v>
      </c>
      <c r="E1211" s="88" t="s">
        <v>1585</v>
      </c>
      <c r="F1211" s="88" t="s">
        <v>6</v>
      </c>
      <c r="G1211" s="88" t="s">
        <v>1504</v>
      </c>
      <c r="H1211" s="88" t="s">
        <v>1586</v>
      </c>
      <c r="I1211" s="89">
        <v>454</v>
      </c>
      <c r="J1211" s="88" t="s">
        <v>18</v>
      </c>
      <c r="K1211" s="88" t="s">
        <v>688</v>
      </c>
      <c r="L1211" s="88" t="s">
        <v>396</v>
      </c>
      <c r="M1211" s="88" t="s">
        <v>1609</v>
      </c>
      <c r="N1211" s="88" t="s">
        <v>6</v>
      </c>
      <c r="O1211" s="90">
        <v>14</v>
      </c>
      <c r="P1211" s="90">
        <v>2374.4</v>
      </c>
      <c r="Q1211" s="90">
        <v>2382.5</v>
      </c>
      <c r="R1211" s="91">
        <v>65.34</v>
      </c>
      <c r="S1211" s="90" t="s">
        <v>162</v>
      </c>
      <c r="T1211" s="90">
        <v>2386</v>
      </c>
      <c r="U1211" s="90">
        <v>5.8</v>
      </c>
      <c r="V1211" s="88" t="s">
        <v>31</v>
      </c>
      <c r="W1211" s="88" t="s">
        <v>118</v>
      </c>
      <c r="X1211" s="88" t="s">
        <v>78</v>
      </c>
      <c r="Y1211" s="90" t="s">
        <v>845</v>
      </c>
      <c r="Z1211" s="90" t="s">
        <v>566</v>
      </c>
      <c r="AA1211" s="90">
        <v>73</v>
      </c>
      <c r="AB1211" s="91" t="s">
        <v>3620</v>
      </c>
      <c r="AC1211" s="88" t="s">
        <v>566</v>
      </c>
      <c r="AD1211" s="90" t="s">
        <v>566</v>
      </c>
      <c r="AE1211" s="90" t="s">
        <v>566</v>
      </c>
      <c r="AF1211" s="90" t="s">
        <v>118</v>
      </c>
      <c r="AG1211" s="91" t="s">
        <v>3512</v>
      </c>
      <c r="AH1211" s="92" t="s">
        <v>2309</v>
      </c>
      <c r="AI1211" s="93">
        <v>1013</v>
      </c>
      <c r="AJ1211" s="88" t="s">
        <v>566</v>
      </c>
      <c r="AK1211" s="90" t="s">
        <v>566</v>
      </c>
      <c r="AL1211" s="91">
        <v>9.4</v>
      </c>
      <c r="AM1211" s="91">
        <v>6.5531704928999996</v>
      </c>
      <c r="AN1211" s="91">
        <v>1473</v>
      </c>
      <c r="AO1211" s="90">
        <v>9</v>
      </c>
      <c r="AP1211" s="91">
        <v>62.44</v>
      </c>
      <c r="AQ1211" s="91" t="s">
        <v>566</v>
      </c>
      <c r="AR1211" s="91" t="s">
        <v>566</v>
      </c>
      <c r="AS1211" s="91">
        <v>81.319999999999993</v>
      </c>
      <c r="AT1211" s="91">
        <v>83.33</v>
      </c>
      <c r="AU1211" s="90">
        <v>0</v>
      </c>
      <c r="AV1211" s="90">
        <v>8</v>
      </c>
      <c r="AW1211" s="91">
        <v>0</v>
      </c>
      <c r="AX1211" s="91" t="s">
        <v>566</v>
      </c>
      <c r="AY1211" s="91">
        <v>223.85</v>
      </c>
      <c r="AZ1211" s="88" t="s">
        <v>4928</v>
      </c>
      <c r="BA1211" s="91">
        <v>225.9</v>
      </c>
      <c r="BB1211" s="91">
        <v>142.53</v>
      </c>
      <c r="BC1211" s="94">
        <v>1.1068827615000001</v>
      </c>
      <c r="BD1211" s="91">
        <v>157.76400000000001</v>
      </c>
      <c r="BE1211" s="95">
        <v>97.694000000000003</v>
      </c>
      <c r="BF1211" s="91">
        <v>3.14</v>
      </c>
      <c r="BG1211" s="91">
        <v>31</v>
      </c>
      <c r="BH1211" s="94" t="s">
        <v>566</v>
      </c>
      <c r="BI1211" s="94" t="s">
        <v>566</v>
      </c>
      <c r="BJ1211" s="93">
        <v>744</v>
      </c>
      <c r="BK1211" s="94">
        <v>0</v>
      </c>
      <c r="BL1211" s="91">
        <v>97.326809999999995</v>
      </c>
      <c r="BM1211" s="96">
        <v>6.0342622099999996</v>
      </c>
      <c r="BN1211" s="96" t="s">
        <v>566</v>
      </c>
      <c r="BO1211" s="88" t="s">
        <v>430</v>
      </c>
      <c r="BP1211" s="88" t="s">
        <v>566</v>
      </c>
      <c r="BQ1211" s="91">
        <v>157.76400000000001</v>
      </c>
      <c r="BR1211" s="95">
        <v>97.694000000000003</v>
      </c>
      <c r="BS1211" s="91">
        <v>3.14</v>
      </c>
      <c r="BT1211" s="90">
        <v>30</v>
      </c>
      <c r="BU1211" s="91">
        <v>0</v>
      </c>
      <c r="BV1211" s="91">
        <v>94.2</v>
      </c>
      <c r="BW1211" s="96">
        <v>5.8403999999999998</v>
      </c>
      <c r="BX1211" s="96" t="s">
        <v>566</v>
      </c>
      <c r="BY1211" s="96" t="s">
        <v>566</v>
      </c>
      <c r="BZ1211" s="96" t="s">
        <v>566</v>
      </c>
      <c r="CA1211" s="96" t="s">
        <v>566</v>
      </c>
      <c r="CB1211" s="96" t="s">
        <v>566</v>
      </c>
      <c r="CC1211" s="96" t="s">
        <v>566</v>
      </c>
      <c r="CD1211" s="96" t="s">
        <v>566</v>
      </c>
      <c r="CE1211" s="96" t="s">
        <v>566</v>
      </c>
      <c r="CF1211" s="88" t="s">
        <v>566</v>
      </c>
      <c r="CG1211" s="88" t="s">
        <v>566</v>
      </c>
      <c r="CH1211" s="92" t="s">
        <v>566</v>
      </c>
      <c r="CI1211" s="91">
        <v>0</v>
      </c>
      <c r="CJ1211" s="91">
        <v>0</v>
      </c>
      <c r="CK1211" s="90" t="s">
        <v>566</v>
      </c>
      <c r="CL1211" s="91">
        <v>0.41698990489999999</v>
      </c>
      <c r="CM1211" s="91">
        <v>-1.89899049E-2</v>
      </c>
      <c r="CN1211" s="88" t="s">
        <v>566</v>
      </c>
      <c r="CO1211" s="91">
        <v>54.4</v>
      </c>
      <c r="CP1211" s="91">
        <v>186.85310821280001</v>
      </c>
      <c r="CQ1211" s="91">
        <v>3.7184562796999998</v>
      </c>
      <c r="CR1211" s="91">
        <v>29.088914664400001</v>
      </c>
      <c r="CS1211" s="91">
        <v>0.57845627970000002</v>
      </c>
      <c r="CT1211" s="90">
        <v>1</v>
      </c>
      <c r="CU1211" s="96">
        <v>1.0129999999999999</v>
      </c>
      <c r="CV1211" s="96">
        <v>0.86299999999999999</v>
      </c>
      <c r="CW1211" s="96">
        <v>0.80800000000000005</v>
      </c>
      <c r="CX1211" s="93">
        <v>2246</v>
      </c>
      <c r="CY1211" s="93">
        <v>2225.13</v>
      </c>
      <c r="CZ1211" s="93">
        <v>83.93</v>
      </c>
      <c r="DA1211" s="90">
        <v>62</v>
      </c>
      <c r="DB1211" s="90" t="s">
        <v>566</v>
      </c>
      <c r="DC1211" s="90">
        <v>64</v>
      </c>
      <c r="DD1211" s="91">
        <v>225</v>
      </c>
      <c r="DE1211" s="91">
        <v>-0.51111111109999996</v>
      </c>
      <c r="DF1211" s="93">
        <v>2.5000000000000001E-2</v>
      </c>
      <c r="DG1211" s="88" t="s">
        <v>393</v>
      </c>
      <c r="DH1211" s="88" t="s">
        <v>566</v>
      </c>
      <c r="DI1211" s="88" t="s">
        <v>566</v>
      </c>
      <c r="DJ1211" s="88" t="s">
        <v>566</v>
      </c>
      <c r="DK1211" s="90">
        <v>0</v>
      </c>
      <c r="DL1211" s="91">
        <v>97.694000000000003</v>
      </c>
      <c r="DM1211" s="91">
        <v>1.2497631848999999</v>
      </c>
      <c r="DN1211" s="91">
        <v>178.12874674099999</v>
      </c>
      <c r="DO1211" s="91">
        <v>3.5448377779000002</v>
      </c>
      <c r="DP1211" s="91">
        <v>20.364553192599999</v>
      </c>
      <c r="DQ1211" s="91">
        <v>0.40483777789999997</v>
      </c>
      <c r="DR1211" s="91">
        <v>210.97252323960001</v>
      </c>
      <c r="DS1211" s="91">
        <v>4.1984428912</v>
      </c>
      <c r="DT1211" s="91">
        <v>53.208329691199999</v>
      </c>
      <c r="DU1211" s="91">
        <v>1.0584428911999999</v>
      </c>
      <c r="DV1211" s="91">
        <v>126.1160016667</v>
      </c>
      <c r="DW1211" s="97"/>
      <c r="DX1211" s="98" t="s">
        <v>689</v>
      </c>
      <c r="DY1211" s="99" t="s">
        <v>689</v>
      </c>
      <c r="DZ1211" s="98" t="s">
        <v>689</v>
      </c>
      <c r="EA1211" s="100" t="s">
        <v>689</v>
      </c>
      <c r="EB1211" s="101" t="s">
        <v>2761</v>
      </c>
      <c r="EC1211" s="38"/>
    </row>
    <row r="1212" spans="1:133" s="9" customFormat="1" ht="15" customHeight="1" x14ac:dyDescent="0.25">
      <c r="A1212" s="17" t="str">
        <f t="shared" si="18"/>
        <v>458_Дружное (Кумалиягунское и Танеевское)</v>
      </c>
      <c r="B1212" s="87">
        <v>47</v>
      </c>
      <c r="C1212" s="88" t="s">
        <v>733</v>
      </c>
      <c r="D1212" s="88" t="s">
        <v>568</v>
      </c>
      <c r="E1212" s="88" t="s">
        <v>1585</v>
      </c>
      <c r="F1212" s="88" t="s">
        <v>30</v>
      </c>
      <c r="G1212" s="88" t="s">
        <v>1504</v>
      </c>
      <c r="H1212" s="88" t="s">
        <v>1586</v>
      </c>
      <c r="I1212" s="89">
        <v>458</v>
      </c>
      <c r="J1212" s="88" t="s">
        <v>20</v>
      </c>
      <c r="K1212" s="88" t="s">
        <v>1593</v>
      </c>
      <c r="L1212" s="88" t="s">
        <v>396</v>
      </c>
      <c r="M1212" s="88" t="s">
        <v>34</v>
      </c>
      <c r="N1212" s="88" t="s">
        <v>6</v>
      </c>
      <c r="O1212" s="90">
        <v>10.5</v>
      </c>
      <c r="P1212" s="90">
        <v>2396.5</v>
      </c>
      <c r="Q1212" s="90">
        <v>2407</v>
      </c>
      <c r="R1212" s="91">
        <v>52.22</v>
      </c>
      <c r="S1212" s="90" t="s">
        <v>150</v>
      </c>
      <c r="T1212" s="90">
        <v>2490.1999999999998</v>
      </c>
      <c r="U1212" s="90">
        <v>7</v>
      </c>
      <c r="V1212" s="88" t="s">
        <v>31</v>
      </c>
      <c r="W1212" s="88" t="s">
        <v>156</v>
      </c>
      <c r="X1212" s="88" t="s">
        <v>1501</v>
      </c>
      <c r="Y1212" s="90" t="s">
        <v>766</v>
      </c>
      <c r="Z1212" s="90" t="s">
        <v>566</v>
      </c>
      <c r="AA1212" s="90">
        <v>73</v>
      </c>
      <c r="AB1212" s="91" t="s">
        <v>4100</v>
      </c>
      <c r="AC1212" s="88" t="s">
        <v>566</v>
      </c>
      <c r="AD1212" s="90" t="s">
        <v>566</v>
      </c>
      <c r="AE1212" s="90" t="s">
        <v>566</v>
      </c>
      <c r="AF1212" s="90" t="s">
        <v>156</v>
      </c>
      <c r="AG1212" s="91" t="s">
        <v>3531</v>
      </c>
      <c r="AH1212" s="92" t="s">
        <v>1188</v>
      </c>
      <c r="AI1212" s="93">
        <v>1852</v>
      </c>
      <c r="AJ1212" s="88" t="s">
        <v>566</v>
      </c>
      <c r="AK1212" s="90" t="s">
        <v>566</v>
      </c>
      <c r="AL1212" s="91">
        <v>16.7</v>
      </c>
      <c r="AM1212" s="91">
        <v>14.1228719508</v>
      </c>
      <c r="AN1212" s="91">
        <v>1213</v>
      </c>
      <c r="AO1212" s="90">
        <v>15.5</v>
      </c>
      <c r="AP1212" s="91">
        <v>42.82</v>
      </c>
      <c r="AQ1212" s="91" t="s">
        <v>566</v>
      </c>
      <c r="AR1212" s="91" t="s">
        <v>566</v>
      </c>
      <c r="AS1212" s="91">
        <v>115.64</v>
      </c>
      <c r="AT1212" s="91">
        <v>117.4</v>
      </c>
      <c r="AU1212" s="90">
        <v>346</v>
      </c>
      <c r="AV1212" s="90">
        <v>14.6</v>
      </c>
      <c r="AW1212" s="91">
        <v>5.1100000000000003</v>
      </c>
      <c r="AX1212" s="91" t="s">
        <v>566</v>
      </c>
      <c r="AY1212" s="91">
        <v>195.77</v>
      </c>
      <c r="AZ1212" s="88" t="s">
        <v>5195</v>
      </c>
      <c r="BA1212" s="91">
        <v>197.54</v>
      </c>
      <c r="BB1212" s="91">
        <v>80.13</v>
      </c>
      <c r="BC1212" s="94">
        <v>2.5400224635000002</v>
      </c>
      <c r="BD1212" s="91">
        <v>203.53200000000001</v>
      </c>
      <c r="BE1212" s="95">
        <v>97.314999999999998</v>
      </c>
      <c r="BF1212" s="91">
        <v>4.72</v>
      </c>
      <c r="BG1212" s="91">
        <v>22.4</v>
      </c>
      <c r="BH1212" s="94" t="s">
        <v>566</v>
      </c>
      <c r="BI1212" s="94" t="s">
        <v>566</v>
      </c>
      <c r="BJ1212" s="93">
        <v>537</v>
      </c>
      <c r="BK1212" s="94">
        <v>207</v>
      </c>
      <c r="BL1212" s="91">
        <v>105.53937999999999</v>
      </c>
      <c r="BM1212" s="96">
        <v>4.4326539599999997</v>
      </c>
      <c r="BN1212" s="96" t="s">
        <v>566</v>
      </c>
      <c r="BO1212" s="88" t="s">
        <v>430</v>
      </c>
      <c r="BP1212" s="88" t="s">
        <v>1201</v>
      </c>
      <c r="BQ1212" s="91">
        <v>203.53200000000001</v>
      </c>
      <c r="BR1212" s="95">
        <v>97.314999999999998</v>
      </c>
      <c r="BS1212" s="91">
        <v>4.72</v>
      </c>
      <c r="BT1212" s="90">
        <v>30</v>
      </c>
      <c r="BU1212" s="91">
        <v>0</v>
      </c>
      <c r="BV1212" s="91">
        <v>141.51</v>
      </c>
      <c r="BW1212" s="96">
        <v>5.9434199999999997</v>
      </c>
      <c r="BX1212" s="96" t="s">
        <v>566</v>
      </c>
      <c r="BY1212" s="96" t="s">
        <v>1201</v>
      </c>
      <c r="BZ1212" s="96" t="s">
        <v>566</v>
      </c>
      <c r="CA1212" s="96" t="s">
        <v>566</v>
      </c>
      <c r="CB1212" s="96" t="s">
        <v>566</v>
      </c>
      <c r="CC1212" s="96" t="s">
        <v>566</v>
      </c>
      <c r="CD1212" s="96" t="s">
        <v>566</v>
      </c>
      <c r="CE1212" s="96" t="s">
        <v>566</v>
      </c>
      <c r="CF1212" s="88" t="s">
        <v>566</v>
      </c>
      <c r="CG1212" s="88" t="s">
        <v>566</v>
      </c>
      <c r="CH1212" s="92" t="s">
        <v>566</v>
      </c>
      <c r="CI1212" s="91">
        <v>0</v>
      </c>
      <c r="CJ1212" s="91">
        <v>0</v>
      </c>
      <c r="CK1212" s="90" t="s">
        <v>566</v>
      </c>
      <c r="CL1212" s="91">
        <v>0.21398550929999999</v>
      </c>
      <c r="CM1212" s="91">
        <v>4.0014490700000002E-2</v>
      </c>
      <c r="CN1212" s="88" t="s">
        <v>566</v>
      </c>
      <c r="CO1212" s="91">
        <v>80</v>
      </c>
      <c r="CP1212" s="91">
        <v>294.05785949040001</v>
      </c>
      <c r="CQ1212" s="91">
        <v>6.8147883444000001</v>
      </c>
      <c r="CR1212" s="91">
        <v>90.526234015499995</v>
      </c>
      <c r="CS1212" s="91">
        <v>2.0977883444000001</v>
      </c>
      <c r="CT1212" s="90">
        <v>2.08</v>
      </c>
      <c r="CU1212" s="96">
        <v>1.014</v>
      </c>
      <c r="CV1212" s="96">
        <v>0.86299999999999999</v>
      </c>
      <c r="CW1212" s="96">
        <v>0.80400000000000005</v>
      </c>
      <c r="CX1212" s="93">
        <v>2275</v>
      </c>
      <c r="CY1212" s="93">
        <v>2256.6799999999998</v>
      </c>
      <c r="CZ1212" s="93">
        <v>87.6</v>
      </c>
      <c r="DA1212" s="90">
        <v>42</v>
      </c>
      <c r="DB1212" s="90" t="s">
        <v>566</v>
      </c>
      <c r="DC1212" s="90">
        <v>64</v>
      </c>
      <c r="DD1212" s="91">
        <v>225</v>
      </c>
      <c r="DE1212" s="91">
        <v>-12.9911111111</v>
      </c>
      <c r="DF1212" s="93">
        <v>9.0999999999999998E-2</v>
      </c>
      <c r="DG1212" s="88" t="s">
        <v>393</v>
      </c>
      <c r="DH1212" s="88" t="s">
        <v>566</v>
      </c>
      <c r="DI1212" s="88">
        <v>1</v>
      </c>
      <c r="DJ1212" s="88" t="s">
        <v>566</v>
      </c>
      <c r="DK1212" s="90">
        <v>0</v>
      </c>
      <c r="DL1212" s="91">
        <v>97.314999999999998</v>
      </c>
      <c r="DM1212" s="91">
        <v>3.2219897788999998</v>
      </c>
      <c r="DN1212" s="91">
        <v>258.17804098609997</v>
      </c>
      <c r="DO1212" s="91">
        <v>5.9832738615999999</v>
      </c>
      <c r="DP1212" s="91">
        <v>54.646415511199997</v>
      </c>
      <c r="DQ1212" s="91">
        <v>1.2662738616</v>
      </c>
      <c r="DR1212" s="91">
        <v>373.00975670740002</v>
      </c>
      <c r="DS1212" s="91">
        <v>8.6444978779999992</v>
      </c>
      <c r="DT1212" s="91">
        <v>169.4781312325</v>
      </c>
      <c r="DU1212" s="91">
        <v>3.9274978780000001</v>
      </c>
      <c r="DV1212" s="91">
        <v>101.3916902778</v>
      </c>
      <c r="DW1212" s="97"/>
      <c r="DX1212" s="98" t="s">
        <v>689</v>
      </c>
      <c r="DY1212" s="99" t="s">
        <v>689</v>
      </c>
      <c r="DZ1212" s="98" t="s">
        <v>689</v>
      </c>
      <c r="EA1212" s="100" t="s">
        <v>689</v>
      </c>
      <c r="EB1212" s="101" t="s">
        <v>2761</v>
      </c>
      <c r="EC1212" s="38"/>
    </row>
    <row r="1213" spans="1:133" s="9" customFormat="1" ht="15" customHeight="1" x14ac:dyDescent="0.25">
      <c r="A1213" s="17" t="str">
        <f t="shared" si="18"/>
        <v>459_Дружное (Кумалиягунское и Танеевское)</v>
      </c>
      <c r="B1213" s="87">
        <v>48</v>
      </c>
      <c r="C1213" s="88" t="s">
        <v>733</v>
      </c>
      <c r="D1213" s="88" t="s">
        <v>568</v>
      </c>
      <c r="E1213" s="88" t="s">
        <v>1585</v>
      </c>
      <c r="F1213" s="88" t="s">
        <v>30</v>
      </c>
      <c r="G1213" s="88" t="s">
        <v>1504</v>
      </c>
      <c r="H1213" s="88" t="s">
        <v>1586</v>
      </c>
      <c r="I1213" s="89">
        <v>459</v>
      </c>
      <c r="J1213" s="88" t="s">
        <v>21</v>
      </c>
      <c r="K1213" s="88" t="s">
        <v>1593</v>
      </c>
      <c r="L1213" s="88" t="s">
        <v>396</v>
      </c>
      <c r="M1213" s="88" t="s">
        <v>34</v>
      </c>
      <c r="N1213" s="88" t="s">
        <v>6</v>
      </c>
      <c r="O1213" s="90">
        <v>10</v>
      </c>
      <c r="P1213" s="90">
        <v>2467</v>
      </c>
      <c r="Q1213" s="90">
        <v>2477</v>
      </c>
      <c r="R1213" s="91">
        <v>117.13800000000001</v>
      </c>
      <c r="S1213" s="90" t="s">
        <v>150</v>
      </c>
      <c r="T1213" s="90">
        <v>2472</v>
      </c>
      <c r="U1213" s="90">
        <v>5.7</v>
      </c>
      <c r="V1213" s="88" t="s">
        <v>31</v>
      </c>
      <c r="W1213" s="88" t="s">
        <v>566</v>
      </c>
      <c r="X1213" s="88" t="s">
        <v>566</v>
      </c>
      <c r="Y1213" s="90" t="s">
        <v>566</v>
      </c>
      <c r="Z1213" s="90" t="s">
        <v>566</v>
      </c>
      <c r="AA1213" s="90">
        <v>73</v>
      </c>
      <c r="AB1213" s="91" t="s">
        <v>566</v>
      </c>
      <c r="AC1213" s="88" t="s">
        <v>566</v>
      </c>
      <c r="AD1213" s="90" t="s">
        <v>566</v>
      </c>
      <c r="AE1213" s="90" t="s">
        <v>566</v>
      </c>
      <c r="AF1213" s="90" t="s">
        <v>566</v>
      </c>
      <c r="AG1213" s="91" t="s">
        <v>566</v>
      </c>
      <c r="AH1213" s="92" t="s">
        <v>566</v>
      </c>
      <c r="AI1213" s="93" t="s">
        <v>566</v>
      </c>
      <c r="AJ1213" s="88" t="s">
        <v>39</v>
      </c>
      <c r="AK1213" s="90" t="s">
        <v>566</v>
      </c>
      <c r="AL1213" s="91" t="s">
        <v>566</v>
      </c>
      <c r="AM1213" s="91" t="s">
        <v>566</v>
      </c>
      <c r="AN1213" s="91" t="s">
        <v>566</v>
      </c>
      <c r="AO1213" s="90" t="s">
        <v>566</v>
      </c>
      <c r="AP1213" s="91" t="s">
        <v>566</v>
      </c>
      <c r="AQ1213" s="91" t="s">
        <v>566</v>
      </c>
      <c r="AR1213" s="91" t="s">
        <v>566</v>
      </c>
      <c r="AS1213" s="91" t="s">
        <v>566</v>
      </c>
      <c r="AT1213" s="91" t="s">
        <v>566</v>
      </c>
      <c r="AU1213" s="90" t="s">
        <v>566</v>
      </c>
      <c r="AV1213" s="90">
        <v>0</v>
      </c>
      <c r="AW1213" s="91" t="s">
        <v>566</v>
      </c>
      <c r="AX1213" s="91" t="s">
        <v>566</v>
      </c>
      <c r="AY1213" s="91">
        <v>202.95</v>
      </c>
      <c r="AZ1213" s="88" t="s">
        <v>4928</v>
      </c>
      <c r="BA1213" s="91">
        <v>204.4</v>
      </c>
      <c r="BB1213" s="91" t="s">
        <v>566</v>
      </c>
      <c r="BC1213" s="94" t="s">
        <v>566</v>
      </c>
      <c r="BD1213" s="91" t="s">
        <v>566</v>
      </c>
      <c r="BE1213" s="95">
        <v>0</v>
      </c>
      <c r="BF1213" s="91" t="s">
        <v>566</v>
      </c>
      <c r="BG1213" s="91">
        <v>0</v>
      </c>
      <c r="BH1213" s="94" t="s">
        <v>566</v>
      </c>
      <c r="BI1213" s="94" t="s">
        <v>566</v>
      </c>
      <c r="BJ1213" s="93">
        <v>0</v>
      </c>
      <c r="BK1213" s="94">
        <v>0</v>
      </c>
      <c r="BL1213" s="91" t="s">
        <v>566</v>
      </c>
      <c r="BM1213" s="96">
        <v>0</v>
      </c>
      <c r="BN1213" s="96" t="s">
        <v>566</v>
      </c>
      <c r="BO1213" s="88" t="s">
        <v>745</v>
      </c>
      <c r="BP1213" s="88" t="s">
        <v>1205</v>
      </c>
      <c r="BQ1213" s="91" t="s">
        <v>566</v>
      </c>
      <c r="BR1213" s="95">
        <v>0</v>
      </c>
      <c r="BS1213" s="91" t="s">
        <v>566</v>
      </c>
      <c r="BT1213" s="90" t="s">
        <v>566</v>
      </c>
      <c r="BU1213" s="91" t="s">
        <v>566</v>
      </c>
      <c r="BV1213" s="91" t="s">
        <v>566</v>
      </c>
      <c r="BW1213" s="96" t="s">
        <v>566</v>
      </c>
      <c r="BX1213" s="96" t="s">
        <v>566</v>
      </c>
      <c r="BY1213" s="96" t="s">
        <v>1205</v>
      </c>
      <c r="BZ1213" s="96" t="s">
        <v>566</v>
      </c>
      <c r="CA1213" s="96" t="s">
        <v>566</v>
      </c>
      <c r="CB1213" s="96" t="s">
        <v>566</v>
      </c>
      <c r="CC1213" s="96" t="s">
        <v>566</v>
      </c>
      <c r="CD1213" s="96" t="s">
        <v>566</v>
      </c>
      <c r="CE1213" s="96" t="s">
        <v>566</v>
      </c>
      <c r="CF1213" s="88" t="s">
        <v>566</v>
      </c>
      <c r="CG1213" s="88" t="s">
        <v>566</v>
      </c>
      <c r="CH1213" s="92" t="s">
        <v>566</v>
      </c>
      <c r="CI1213" s="91">
        <v>0</v>
      </c>
      <c r="CJ1213" s="91">
        <v>0</v>
      </c>
      <c r="CK1213" s="90" t="s">
        <v>566</v>
      </c>
      <c r="CL1213" s="91" t="s">
        <v>566</v>
      </c>
      <c r="CM1213" s="91" t="s">
        <v>566</v>
      </c>
      <c r="CN1213" s="88" t="s">
        <v>566</v>
      </c>
      <c r="CO1213" s="91">
        <v>80</v>
      </c>
      <c r="CP1213" s="91" t="s">
        <v>566</v>
      </c>
      <c r="CQ1213" s="91" t="s">
        <v>566</v>
      </c>
      <c r="CR1213" s="91" t="s">
        <v>566</v>
      </c>
      <c r="CS1213" s="91" t="s">
        <v>566</v>
      </c>
      <c r="CT1213" s="90">
        <v>1</v>
      </c>
      <c r="CU1213" s="96">
        <v>1.014</v>
      </c>
      <c r="CV1213" s="96">
        <v>0.86299999999999999</v>
      </c>
      <c r="CW1213" s="96">
        <v>0.80400000000000005</v>
      </c>
      <c r="CX1213" s="93">
        <v>2275</v>
      </c>
      <c r="CY1213" s="93">
        <v>2260.2620000000002</v>
      </c>
      <c r="CZ1213" s="93">
        <v>89.6</v>
      </c>
      <c r="DA1213" s="90">
        <v>42</v>
      </c>
      <c r="DB1213" s="90" t="s">
        <v>566</v>
      </c>
      <c r="DC1213" s="90">
        <v>64</v>
      </c>
      <c r="DD1213" s="91">
        <v>225</v>
      </c>
      <c r="DE1213" s="91">
        <v>-9.8000000000000007</v>
      </c>
      <c r="DF1213" s="93">
        <v>9.0999999999999998E-2</v>
      </c>
      <c r="DG1213" s="88" t="s">
        <v>393</v>
      </c>
      <c r="DH1213" s="88" t="s">
        <v>566</v>
      </c>
      <c r="DI1213" s="88">
        <v>1</v>
      </c>
      <c r="DJ1213" s="88" t="s">
        <v>566</v>
      </c>
      <c r="DK1213" s="90">
        <v>0</v>
      </c>
      <c r="DL1213" s="91">
        <v>0</v>
      </c>
      <c r="DM1213" s="91" t="s">
        <v>566</v>
      </c>
      <c r="DN1213" s="91" t="s">
        <v>566</v>
      </c>
      <c r="DO1213" s="91" t="s">
        <v>566</v>
      </c>
      <c r="DP1213" s="91" t="s">
        <v>566</v>
      </c>
      <c r="DQ1213" s="91" t="s">
        <v>566</v>
      </c>
      <c r="DR1213" s="91" t="s">
        <v>566</v>
      </c>
      <c r="DS1213" s="91" t="s">
        <v>566</v>
      </c>
      <c r="DT1213" s="91" t="s">
        <v>566</v>
      </c>
      <c r="DU1213" s="91" t="s">
        <v>566</v>
      </c>
      <c r="DV1213" s="91">
        <v>102.5</v>
      </c>
      <c r="DW1213" s="97"/>
      <c r="DX1213" s="98" t="s">
        <v>566</v>
      </c>
      <c r="DY1213" s="99" t="s">
        <v>689</v>
      </c>
      <c r="DZ1213" s="98" t="s">
        <v>689</v>
      </c>
      <c r="EA1213" s="100" t="s">
        <v>689</v>
      </c>
      <c r="EB1213" s="101" t="s">
        <v>566</v>
      </c>
      <c r="EC1213" s="38"/>
    </row>
    <row r="1214" spans="1:133" s="9" customFormat="1" ht="15" customHeight="1" x14ac:dyDescent="0.25">
      <c r="A1214" s="17" t="str">
        <f t="shared" si="18"/>
        <v>469_Дружное (Кумалиягунское и Танеевское)</v>
      </c>
      <c r="B1214" s="87">
        <v>49</v>
      </c>
      <c r="C1214" s="88" t="s">
        <v>733</v>
      </c>
      <c r="D1214" s="88" t="s">
        <v>568</v>
      </c>
      <c r="E1214" s="88" t="s">
        <v>1585</v>
      </c>
      <c r="F1214" s="88" t="s">
        <v>6</v>
      </c>
      <c r="G1214" s="88" t="s">
        <v>1504</v>
      </c>
      <c r="H1214" s="88" t="s">
        <v>1586</v>
      </c>
      <c r="I1214" s="89">
        <v>469</v>
      </c>
      <c r="J1214" s="88" t="s">
        <v>8</v>
      </c>
      <c r="K1214" s="88" t="s">
        <v>688</v>
      </c>
      <c r="L1214" s="88" t="s">
        <v>1158</v>
      </c>
      <c r="M1214" s="88" t="s">
        <v>34</v>
      </c>
      <c r="N1214" s="88" t="s">
        <v>6</v>
      </c>
      <c r="O1214" s="90">
        <v>8.1999999999999993</v>
      </c>
      <c r="P1214" s="90">
        <v>2478.8000000000002</v>
      </c>
      <c r="Q1214" s="90">
        <v>2487</v>
      </c>
      <c r="R1214" s="91">
        <v>117.245</v>
      </c>
      <c r="S1214" s="90" t="s">
        <v>150</v>
      </c>
      <c r="T1214" s="90">
        <v>2523</v>
      </c>
      <c r="U1214" s="90">
        <v>9</v>
      </c>
      <c r="V1214" s="88" t="s">
        <v>31</v>
      </c>
      <c r="W1214" s="88" t="s">
        <v>156</v>
      </c>
      <c r="X1214" s="88" t="s">
        <v>363</v>
      </c>
      <c r="Y1214" s="90" t="s">
        <v>865</v>
      </c>
      <c r="Z1214" s="90" t="s">
        <v>566</v>
      </c>
      <c r="AA1214" s="90">
        <v>73</v>
      </c>
      <c r="AB1214" s="91" t="s">
        <v>4043</v>
      </c>
      <c r="AC1214" s="88" t="s">
        <v>566</v>
      </c>
      <c r="AD1214" s="90" t="s">
        <v>566</v>
      </c>
      <c r="AE1214" s="90" t="s">
        <v>566</v>
      </c>
      <c r="AF1214" s="90" t="s">
        <v>156</v>
      </c>
      <c r="AG1214" s="91" t="s">
        <v>3411</v>
      </c>
      <c r="AH1214" s="92" t="s">
        <v>1067</v>
      </c>
      <c r="AI1214" s="93">
        <v>2112</v>
      </c>
      <c r="AJ1214" s="88" t="s">
        <v>566</v>
      </c>
      <c r="AK1214" s="90" t="s">
        <v>566</v>
      </c>
      <c r="AL1214" s="91">
        <v>14.2</v>
      </c>
      <c r="AM1214" s="91">
        <v>11.714779179300001</v>
      </c>
      <c r="AN1214" s="91">
        <v>1139</v>
      </c>
      <c r="AO1214" s="90">
        <v>9</v>
      </c>
      <c r="AP1214" s="91">
        <v>52.317</v>
      </c>
      <c r="AQ1214" s="91" t="s">
        <v>566</v>
      </c>
      <c r="AR1214" s="91" t="s">
        <v>566</v>
      </c>
      <c r="AS1214" s="91">
        <v>111.89</v>
      </c>
      <c r="AT1214" s="91">
        <v>111.9</v>
      </c>
      <c r="AU1214" s="90">
        <v>0</v>
      </c>
      <c r="AV1214" s="90">
        <v>19</v>
      </c>
      <c r="AW1214" s="91">
        <v>0</v>
      </c>
      <c r="AX1214" s="91" t="s">
        <v>566</v>
      </c>
      <c r="AY1214" s="91">
        <v>229.5</v>
      </c>
      <c r="AZ1214" s="88" t="s">
        <v>4928</v>
      </c>
      <c r="BA1214" s="91">
        <v>229.5</v>
      </c>
      <c r="BB1214" s="91">
        <v>117.61</v>
      </c>
      <c r="BC1214" s="94">
        <v>1.6577246832999999</v>
      </c>
      <c r="BD1214" s="91">
        <v>194.965</v>
      </c>
      <c r="BE1214" s="95">
        <v>98.677000000000007</v>
      </c>
      <c r="BF1214" s="91">
        <v>2.23</v>
      </c>
      <c r="BG1214" s="91">
        <v>31</v>
      </c>
      <c r="BH1214" s="94" t="s">
        <v>566</v>
      </c>
      <c r="BI1214" s="94" t="s">
        <v>566</v>
      </c>
      <c r="BJ1214" s="93">
        <v>744</v>
      </c>
      <c r="BK1214" s="94">
        <v>0</v>
      </c>
      <c r="BL1214" s="91">
        <v>69.027959999999993</v>
      </c>
      <c r="BM1214" s="96">
        <v>2.8991744700000002</v>
      </c>
      <c r="BN1214" s="96" t="s">
        <v>566</v>
      </c>
      <c r="BO1214" s="88" t="s">
        <v>430</v>
      </c>
      <c r="BP1214" s="88" t="s">
        <v>566</v>
      </c>
      <c r="BQ1214" s="91">
        <v>194.965</v>
      </c>
      <c r="BR1214" s="95">
        <v>98.677000000000007</v>
      </c>
      <c r="BS1214" s="91">
        <v>2.23</v>
      </c>
      <c r="BT1214" s="90">
        <v>30</v>
      </c>
      <c r="BU1214" s="91">
        <v>0</v>
      </c>
      <c r="BV1214" s="91">
        <v>66.81</v>
      </c>
      <c r="BW1214" s="96">
        <v>2.8060200000000002</v>
      </c>
      <c r="BX1214" s="96" t="s">
        <v>566</v>
      </c>
      <c r="BY1214" s="96" t="s">
        <v>566</v>
      </c>
      <c r="BZ1214" s="96" t="s">
        <v>566</v>
      </c>
      <c r="CA1214" s="96" t="s">
        <v>566</v>
      </c>
      <c r="CB1214" s="96" t="s">
        <v>566</v>
      </c>
      <c r="CC1214" s="96" t="s">
        <v>566</v>
      </c>
      <c r="CD1214" s="96" t="s">
        <v>566</v>
      </c>
      <c r="CE1214" s="96" t="s">
        <v>566</v>
      </c>
      <c r="CF1214" s="88" t="s">
        <v>566</v>
      </c>
      <c r="CG1214" s="88" t="s">
        <v>566</v>
      </c>
      <c r="CH1214" s="92" t="s">
        <v>566</v>
      </c>
      <c r="CI1214" s="91">
        <v>0</v>
      </c>
      <c r="CJ1214" s="91">
        <v>0</v>
      </c>
      <c r="CK1214" s="90" t="s">
        <v>566</v>
      </c>
      <c r="CL1214" s="91">
        <v>-0.63557539330000001</v>
      </c>
      <c r="CM1214" s="91">
        <v>-1.24246067E-2</v>
      </c>
      <c r="CN1214" s="88" t="s">
        <v>566</v>
      </c>
      <c r="CO1214" s="91">
        <v>80</v>
      </c>
      <c r="CP1214" s="91">
        <v>247.82963512910001</v>
      </c>
      <c r="CQ1214" s="91">
        <v>2.8304813318000002</v>
      </c>
      <c r="CR1214" s="91">
        <v>52.864796419400001</v>
      </c>
      <c r="CS1214" s="91">
        <v>0.60348133179999996</v>
      </c>
      <c r="CT1214" s="90">
        <v>-3.29</v>
      </c>
      <c r="CU1214" s="96">
        <v>1.014</v>
      </c>
      <c r="CV1214" s="96">
        <v>0.86299999999999999</v>
      </c>
      <c r="CW1214" s="96">
        <v>0.80400000000000005</v>
      </c>
      <c r="CX1214" s="93">
        <v>2275</v>
      </c>
      <c r="CY1214" s="93">
        <v>2274.9650000000001</v>
      </c>
      <c r="CZ1214" s="93">
        <v>86.59</v>
      </c>
      <c r="DA1214" s="90">
        <v>42</v>
      </c>
      <c r="DB1214" s="90" t="s">
        <v>566</v>
      </c>
      <c r="DC1214" s="90">
        <v>64</v>
      </c>
      <c r="DD1214" s="91">
        <v>225</v>
      </c>
      <c r="DE1214" s="91">
        <v>2</v>
      </c>
      <c r="DF1214" s="93">
        <v>9.0999999999999998E-2</v>
      </c>
      <c r="DG1214" s="88" t="s">
        <v>393</v>
      </c>
      <c r="DH1214" s="88" t="s">
        <v>566</v>
      </c>
      <c r="DI1214" s="88">
        <v>1</v>
      </c>
      <c r="DJ1214" s="88" t="s">
        <v>566</v>
      </c>
      <c r="DK1214" s="90">
        <v>0</v>
      </c>
      <c r="DL1214" s="91">
        <v>98.677000000000007</v>
      </c>
      <c r="DM1214" s="91">
        <v>0.95372051130000002</v>
      </c>
      <c r="DN1214" s="91">
        <v>112.1670693355</v>
      </c>
      <c r="DO1214" s="91">
        <v>1.2810687294000001</v>
      </c>
      <c r="DP1214" s="91">
        <v>-82.797769374200001</v>
      </c>
      <c r="DQ1214" s="91">
        <v>-0.94593127060000004</v>
      </c>
      <c r="DR1214" s="91">
        <v>142.58121644120001</v>
      </c>
      <c r="DS1214" s="91">
        <v>1.6284310437</v>
      </c>
      <c r="DT1214" s="91">
        <v>-52.383622268499998</v>
      </c>
      <c r="DU1214" s="91">
        <v>-0.59856895629999995</v>
      </c>
      <c r="DV1214" s="91">
        <v>101.3761786111</v>
      </c>
      <c r="DW1214" s="97"/>
      <c r="DX1214" s="98" t="s">
        <v>689</v>
      </c>
      <c r="DY1214" s="99" t="s">
        <v>689</v>
      </c>
      <c r="DZ1214" s="98" t="s">
        <v>689</v>
      </c>
      <c r="EA1214" s="100" t="s">
        <v>689</v>
      </c>
      <c r="EB1214" s="101" t="s">
        <v>2761</v>
      </c>
      <c r="EC1214" s="38"/>
    </row>
    <row r="1215" spans="1:133" s="9" customFormat="1" ht="15" customHeight="1" x14ac:dyDescent="0.25">
      <c r="A1215" s="17" t="str">
        <f t="shared" si="18"/>
        <v>471_Дружное (Кумалиягунское и Танеевское)</v>
      </c>
      <c r="B1215" s="87">
        <v>50</v>
      </c>
      <c r="C1215" s="88" t="s">
        <v>733</v>
      </c>
      <c r="D1215" s="88" t="s">
        <v>568</v>
      </c>
      <c r="E1215" s="88" t="s">
        <v>1585</v>
      </c>
      <c r="F1215" s="88" t="s">
        <v>30</v>
      </c>
      <c r="G1215" s="88" t="s">
        <v>1504</v>
      </c>
      <c r="H1215" s="88" t="s">
        <v>1586</v>
      </c>
      <c r="I1215" s="89">
        <v>471</v>
      </c>
      <c r="J1215" s="88" t="s">
        <v>9</v>
      </c>
      <c r="K1215" s="88" t="s">
        <v>688</v>
      </c>
      <c r="L1215" s="88" t="s">
        <v>385</v>
      </c>
      <c r="M1215" s="88" t="s">
        <v>119</v>
      </c>
      <c r="N1215" s="88" t="s">
        <v>9</v>
      </c>
      <c r="O1215" s="90">
        <v>8</v>
      </c>
      <c r="P1215" s="90">
        <v>2508</v>
      </c>
      <c r="Q1215" s="90">
        <v>2516</v>
      </c>
      <c r="R1215" s="91">
        <v>102.01</v>
      </c>
      <c r="S1215" s="90" t="s">
        <v>150</v>
      </c>
      <c r="T1215" s="90">
        <v>2561.5</v>
      </c>
      <c r="U1215" s="90">
        <v>2.5</v>
      </c>
      <c r="V1215" s="88" t="s">
        <v>31</v>
      </c>
      <c r="W1215" s="88" t="s">
        <v>65</v>
      </c>
      <c r="X1215" s="88" t="s">
        <v>466</v>
      </c>
      <c r="Y1215" s="90" t="s">
        <v>865</v>
      </c>
      <c r="Z1215" s="90" t="s">
        <v>566</v>
      </c>
      <c r="AA1215" s="90">
        <v>73</v>
      </c>
      <c r="AB1215" s="91" t="s">
        <v>4355</v>
      </c>
      <c r="AC1215" s="88" t="s">
        <v>566</v>
      </c>
      <c r="AD1215" s="90" t="s">
        <v>566</v>
      </c>
      <c r="AE1215" s="90" t="s">
        <v>1955</v>
      </c>
      <c r="AF1215" s="90" t="s">
        <v>65</v>
      </c>
      <c r="AG1215" s="91" t="s">
        <v>3515</v>
      </c>
      <c r="AH1215" s="92" t="s">
        <v>3015</v>
      </c>
      <c r="AI1215" s="93">
        <v>421</v>
      </c>
      <c r="AJ1215" s="88" t="s">
        <v>3093</v>
      </c>
      <c r="AK1215" s="90" t="s">
        <v>566</v>
      </c>
      <c r="AL1215" s="91">
        <v>15.1</v>
      </c>
      <c r="AM1215" s="91">
        <v>13.2</v>
      </c>
      <c r="AN1215" s="91">
        <v>874</v>
      </c>
      <c r="AO1215" s="90">
        <v>8</v>
      </c>
      <c r="AP1215" s="91">
        <v>34.36</v>
      </c>
      <c r="AQ1215" s="91" t="s">
        <v>566</v>
      </c>
      <c r="AR1215" s="91" t="s">
        <v>566</v>
      </c>
      <c r="AS1215" s="91">
        <v>134.47999999999999</v>
      </c>
      <c r="AT1215" s="91">
        <v>134.69</v>
      </c>
      <c r="AU1215" s="90">
        <v>835</v>
      </c>
      <c r="AV1215" s="90">
        <v>0</v>
      </c>
      <c r="AW1215" s="91">
        <v>32.270000000000003</v>
      </c>
      <c r="AX1215" s="91" t="s">
        <v>566</v>
      </c>
      <c r="AY1215" s="91">
        <v>137.88</v>
      </c>
      <c r="AZ1215" s="88" t="s">
        <v>4928</v>
      </c>
      <c r="BA1215" s="91">
        <v>138.1</v>
      </c>
      <c r="BB1215" s="91">
        <v>3.4</v>
      </c>
      <c r="BC1215" s="94">
        <v>15.2864705882</v>
      </c>
      <c r="BD1215" s="91">
        <v>51.973999999999997</v>
      </c>
      <c r="BE1215" s="95">
        <v>98</v>
      </c>
      <c r="BF1215" s="91">
        <v>0.89</v>
      </c>
      <c r="BG1215" s="91">
        <v>31</v>
      </c>
      <c r="BH1215" s="94" t="s">
        <v>566</v>
      </c>
      <c r="BI1215" s="94" t="s">
        <v>566</v>
      </c>
      <c r="BJ1215" s="93">
        <v>744</v>
      </c>
      <c r="BK1215" s="94">
        <v>0</v>
      </c>
      <c r="BL1215" s="91">
        <v>27.486730000000001</v>
      </c>
      <c r="BM1215" s="96">
        <v>1.2451489099999999</v>
      </c>
      <c r="BN1215" s="96" t="s">
        <v>566</v>
      </c>
      <c r="BO1215" s="88" t="s">
        <v>430</v>
      </c>
      <c r="BP1215" s="88" t="s">
        <v>566</v>
      </c>
      <c r="BQ1215" s="91">
        <v>51.973999999999997</v>
      </c>
      <c r="BR1215" s="95">
        <v>98</v>
      </c>
      <c r="BS1215" s="91">
        <v>0.89</v>
      </c>
      <c r="BT1215" s="90">
        <v>30</v>
      </c>
      <c r="BU1215" s="91">
        <v>0</v>
      </c>
      <c r="BV1215" s="91">
        <v>26.61</v>
      </c>
      <c r="BW1215" s="96">
        <v>1.205433</v>
      </c>
      <c r="BX1215" s="96" t="s">
        <v>566</v>
      </c>
      <c r="BY1215" s="96" t="s">
        <v>566</v>
      </c>
      <c r="BZ1215" s="96" t="s">
        <v>566</v>
      </c>
      <c r="CA1215" s="96" t="s">
        <v>566</v>
      </c>
      <c r="CB1215" s="96" t="s">
        <v>566</v>
      </c>
      <c r="CC1215" s="96" t="s">
        <v>566</v>
      </c>
      <c r="CD1215" s="96" t="s">
        <v>566</v>
      </c>
      <c r="CE1215" s="96" t="s">
        <v>566</v>
      </c>
      <c r="CF1215" s="88" t="s">
        <v>566</v>
      </c>
      <c r="CG1215" s="88" t="s">
        <v>566</v>
      </c>
      <c r="CH1215" s="92" t="s">
        <v>566</v>
      </c>
      <c r="CI1215" s="91">
        <v>0</v>
      </c>
      <c r="CJ1215" s="91">
        <v>0</v>
      </c>
      <c r="CK1215" s="90" t="s">
        <v>566</v>
      </c>
      <c r="CL1215" s="91">
        <v>0.15507601330000001</v>
      </c>
      <c r="CM1215" s="91">
        <v>-3.6076013300000001E-2</v>
      </c>
      <c r="CN1215" s="88" t="s">
        <v>566</v>
      </c>
      <c r="CO1215" s="91">
        <v>139.58000000000001</v>
      </c>
      <c r="CP1215" s="91">
        <v>-25.986774193500001</v>
      </c>
      <c r="CQ1215" s="91">
        <v>-0.44333436770000001</v>
      </c>
      <c r="CR1215" s="91">
        <v>-77.960322580600007</v>
      </c>
      <c r="CS1215" s="91">
        <v>-1.3303343676999999</v>
      </c>
      <c r="CT1215" s="90">
        <v>-1.94</v>
      </c>
      <c r="CU1215" s="96">
        <v>1.016</v>
      </c>
      <c r="CV1215" s="96">
        <v>0.85299999999999998</v>
      </c>
      <c r="CW1215" s="96">
        <v>0.80700000000000005</v>
      </c>
      <c r="CX1215" s="93">
        <v>2326</v>
      </c>
      <c r="CY1215" s="93">
        <v>2323.79</v>
      </c>
      <c r="CZ1215" s="93">
        <v>82.2</v>
      </c>
      <c r="DA1215" s="90">
        <v>45.3</v>
      </c>
      <c r="DB1215" s="90" t="s">
        <v>566</v>
      </c>
      <c r="DC1215" s="90">
        <v>78</v>
      </c>
      <c r="DD1215" s="91">
        <v>237</v>
      </c>
      <c r="DE1215" s="91">
        <v>-41.822784810100003</v>
      </c>
      <c r="DF1215" s="93">
        <v>6.7000000000000004E-2</v>
      </c>
      <c r="DG1215" s="88" t="s">
        <v>393</v>
      </c>
      <c r="DH1215" s="88" t="s">
        <v>566</v>
      </c>
      <c r="DI1215" s="88" t="s">
        <v>566</v>
      </c>
      <c r="DJ1215" s="88" t="s">
        <v>2427</v>
      </c>
      <c r="DK1215" s="90">
        <v>-5.9</v>
      </c>
      <c r="DL1215" s="91">
        <v>98</v>
      </c>
      <c r="DM1215" s="91">
        <v>48.060510762100002</v>
      </c>
      <c r="DN1215" s="91">
        <v>163.40573659099999</v>
      </c>
      <c r="DO1215" s="91">
        <v>2.7877018661999999</v>
      </c>
      <c r="DP1215" s="91">
        <v>111.4321882039</v>
      </c>
      <c r="DQ1215" s="91">
        <v>1.9007018661999999</v>
      </c>
      <c r="DR1215" s="91">
        <v>-81.702868295499997</v>
      </c>
      <c r="DS1215" s="91">
        <v>-1.3938509331</v>
      </c>
      <c r="DT1215" s="91">
        <v>-133.67641668260001</v>
      </c>
      <c r="DU1215" s="91">
        <v>-2.2808509331</v>
      </c>
      <c r="DV1215" s="91">
        <v>105.4639722222</v>
      </c>
      <c r="DW1215" s="97"/>
      <c r="DX1215" s="98" t="s">
        <v>689</v>
      </c>
      <c r="DY1215" s="99" t="s">
        <v>689</v>
      </c>
      <c r="DZ1215" s="98" t="s">
        <v>689</v>
      </c>
      <c r="EA1215" s="100" t="s">
        <v>689</v>
      </c>
      <c r="EB1215" s="101" t="s">
        <v>2761</v>
      </c>
      <c r="EC1215" s="38"/>
    </row>
    <row r="1216" spans="1:133" s="9" customFormat="1" ht="15" customHeight="1" x14ac:dyDescent="0.25">
      <c r="A1216" s="17" t="str">
        <f t="shared" si="18"/>
        <v>472_Дружное (Кумалиягунское и Танеевское)</v>
      </c>
      <c r="B1216" s="87">
        <v>51</v>
      </c>
      <c r="C1216" s="88" t="s">
        <v>733</v>
      </c>
      <c r="D1216" s="88" t="s">
        <v>568</v>
      </c>
      <c r="E1216" s="88" t="s">
        <v>1585</v>
      </c>
      <c r="F1216" s="88" t="s">
        <v>30</v>
      </c>
      <c r="G1216" s="88" t="s">
        <v>1504</v>
      </c>
      <c r="H1216" s="88" t="s">
        <v>1586</v>
      </c>
      <c r="I1216" s="89">
        <v>472</v>
      </c>
      <c r="J1216" s="88" t="s">
        <v>9</v>
      </c>
      <c r="K1216" s="88" t="s">
        <v>688</v>
      </c>
      <c r="L1216" s="88" t="s">
        <v>1158</v>
      </c>
      <c r="M1216" s="88" t="s">
        <v>34</v>
      </c>
      <c r="N1216" s="88" t="s">
        <v>6</v>
      </c>
      <c r="O1216" s="90">
        <v>9.1999999999999993</v>
      </c>
      <c r="P1216" s="90">
        <v>2370.8000000000002</v>
      </c>
      <c r="Q1216" s="90">
        <v>2380</v>
      </c>
      <c r="R1216" s="91">
        <v>19.800999999999998</v>
      </c>
      <c r="S1216" s="90" t="s">
        <v>150</v>
      </c>
      <c r="T1216" s="90">
        <v>2471</v>
      </c>
      <c r="U1216" s="90">
        <v>8</v>
      </c>
      <c r="V1216" s="88" t="s">
        <v>31</v>
      </c>
      <c r="W1216" s="88" t="s">
        <v>175</v>
      </c>
      <c r="X1216" s="88" t="s">
        <v>294</v>
      </c>
      <c r="Y1216" s="90" t="s">
        <v>847</v>
      </c>
      <c r="Z1216" s="90" t="s">
        <v>566</v>
      </c>
      <c r="AA1216" s="90">
        <v>73</v>
      </c>
      <c r="AB1216" s="91" t="s">
        <v>3444</v>
      </c>
      <c r="AC1216" s="88" t="s">
        <v>566</v>
      </c>
      <c r="AD1216" s="90" t="s">
        <v>566</v>
      </c>
      <c r="AE1216" s="90" t="s">
        <v>566</v>
      </c>
      <c r="AF1216" s="90" t="s">
        <v>175</v>
      </c>
      <c r="AG1216" s="91" t="s">
        <v>3424</v>
      </c>
      <c r="AH1216" s="92" t="s">
        <v>989</v>
      </c>
      <c r="AI1216" s="93">
        <v>2240</v>
      </c>
      <c r="AJ1216" s="88" t="s">
        <v>566</v>
      </c>
      <c r="AK1216" s="90" t="s">
        <v>566</v>
      </c>
      <c r="AL1216" s="91">
        <v>17.899999999999999</v>
      </c>
      <c r="AM1216" s="91">
        <v>15.7809030393</v>
      </c>
      <c r="AN1216" s="91">
        <v>1084</v>
      </c>
      <c r="AO1216" s="90">
        <v>2.1</v>
      </c>
      <c r="AP1216" s="91">
        <v>15.27</v>
      </c>
      <c r="AQ1216" s="91" t="s">
        <v>566</v>
      </c>
      <c r="AR1216" s="91" t="s">
        <v>566</v>
      </c>
      <c r="AS1216" s="91">
        <v>105.44</v>
      </c>
      <c r="AT1216" s="91">
        <v>106.33</v>
      </c>
      <c r="AU1216" s="90">
        <v>61</v>
      </c>
      <c r="AV1216" s="90">
        <v>9</v>
      </c>
      <c r="AW1216" s="91">
        <v>1E-3</v>
      </c>
      <c r="AX1216" s="91" t="s">
        <v>566</v>
      </c>
      <c r="AY1216" s="91">
        <v>213.07</v>
      </c>
      <c r="AZ1216" s="88" t="s">
        <v>4980</v>
      </c>
      <c r="BA1216" s="91">
        <v>213.95</v>
      </c>
      <c r="BB1216" s="91">
        <v>107.63</v>
      </c>
      <c r="BC1216" s="94">
        <v>2.0294248815000002</v>
      </c>
      <c r="BD1216" s="91">
        <v>218.42699999999999</v>
      </c>
      <c r="BE1216" s="95">
        <v>97.674999999999997</v>
      </c>
      <c r="BF1216" s="91">
        <v>4.38</v>
      </c>
      <c r="BG1216" s="91">
        <v>31</v>
      </c>
      <c r="BH1216" s="94" t="s">
        <v>566</v>
      </c>
      <c r="BI1216" s="94" t="s">
        <v>566</v>
      </c>
      <c r="BJ1216" s="93">
        <v>744</v>
      </c>
      <c r="BK1216" s="94">
        <v>0</v>
      </c>
      <c r="BL1216" s="91">
        <v>135.85742999999999</v>
      </c>
      <c r="BM1216" s="96">
        <v>5.70601205</v>
      </c>
      <c r="BN1216" s="96" t="s">
        <v>566</v>
      </c>
      <c r="BO1216" s="88" t="s">
        <v>430</v>
      </c>
      <c r="BP1216" s="88" t="s">
        <v>566</v>
      </c>
      <c r="BQ1216" s="91">
        <v>218.42699999999999</v>
      </c>
      <c r="BR1216" s="95">
        <v>97.674999999999997</v>
      </c>
      <c r="BS1216" s="91">
        <v>4.38</v>
      </c>
      <c r="BT1216" s="90">
        <v>30</v>
      </c>
      <c r="BU1216" s="91">
        <v>0</v>
      </c>
      <c r="BV1216" s="91">
        <v>131.46</v>
      </c>
      <c r="BW1216" s="96">
        <v>5.5213200000000002</v>
      </c>
      <c r="BX1216" s="96" t="s">
        <v>566</v>
      </c>
      <c r="BY1216" s="96" t="s">
        <v>566</v>
      </c>
      <c r="BZ1216" s="96" t="s">
        <v>566</v>
      </c>
      <c r="CA1216" s="96" t="s">
        <v>566</v>
      </c>
      <c r="CB1216" s="96" t="s">
        <v>566</v>
      </c>
      <c r="CC1216" s="96" t="s">
        <v>566</v>
      </c>
      <c r="CD1216" s="96" t="s">
        <v>566</v>
      </c>
      <c r="CE1216" s="96" t="s">
        <v>566</v>
      </c>
      <c r="CF1216" s="88" t="s">
        <v>566</v>
      </c>
      <c r="CG1216" s="88" t="s">
        <v>566</v>
      </c>
      <c r="CH1216" s="92" t="s">
        <v>566</v>
      </c>
      <c r="CI1216" s="91">
        <v>0</v>
      </c>
      <c r="CJ1216" s="91">
        <v>0</v>
      </c>
      <c r="CK1216" s="90" t="s">
        <v>566</v>
      </c>
      <c r="CL1216" s="91">
        <v>0.13685430940000001</v>
      </c>
      <c r="CM1216" s="91">
        <v>-0.14185430939999999</v>
      </c>
      <c r="CN1216" s="88" t="s">
        <v>566</v>
      </c>
      <c r="CO1216" s="91">
        <v>54.4</v>
      </c>
      <c r="CP1216" s="91">
        <v>320.70968249229998</v>
      </c>
      <c r="CQ1216" s="91">
        <v>6.4346940179000001</v>
      </c>
      <c r="CR1216" s="91">
        <v>102.2829082988</v>
      </c>
      <c r="CS1216" s="91">
        <v>2.0526940178999999</v>
      </c>
      <c r="CT1216" s="90">
        <v>1</v>
      </c>
      <c r="CU1216" s="96">
        <v>1.014</v>
      </c>
      <c r="CV1216" s="96">
        <v>0.86299999999999999</v>
      </c>
      <c r="CW1216" s="96">
        <v>0.80400000000000005</v>
      </c>
      <c r="CX1216" s="93">
        <v>2275</v>
      </c>
      <c r="CY1216" s="93">
        <v>2265.799</v>
      </c>
      <c r="CZ1216" s="93">
        <v>85.2</v>
      </c>
      <c r="DA1216" s="90">
        <v>42</v>
      </c>
      <c r="DB1216" s="90" t="s">
        <v>566</v>
      </c>
      <c r="DC1216" s="90">
        <v>64</v>
      </c>
      <c r="DD1216" s="91">
        <v>225</v>
      </c>
      <c r="DE1216" s="91">
        <v>-5.3022222222000002</v>
      </c>
      <c r="DF1216" s="93">
        <v>9.0999999999999998E-2</v>
      </c>
      <c r="DG1216" s="88" t="s">
        <v>393</v>
      </c>
      <c r="DH1216" s="88" t="s">
        <v>566</v>
      </c>
      <c r="DI1216" s="88" t="s">
        <v>566</v>
      </c>
      <c r="DJ1216" s="88" t="s">
        <v>566</v>
      </c>
      <c r="DK1216" s="90">
        <v>0</v>
      </c>
      <c r="DL1216" s="91">
        <v>97.674999999999997</v>
      </c>
      <c r="DM1216" s="91">
        <v>2.2913851927</v>
      </c>
      <c r="DN1216" s="91">
        <v>246.62178829449999</v>
      </c>
      <c r="DO1216" s="91">
        <v>4.9482002959000004</v>
      </c>
      <c r="DP1216" s="91">
        <v>28.195014101000002</v>
      </c>
      <c r="DQ1216" s="91">
        <v>0.56620029589999998</v>
      </c>
      <c r="DR1216" s="91">
        <v>362.10760200850001</v>
      </c>
      <c r="DS1216" s="91">
        <v>7.2652986413000002</v>
      </c>
      <c r="DT1216" s="91">
        <v>143.68082781499999</v>
      </c>
      <c r="DU1216" s="91">
        <v>2.8832986413000001</v>
      </c>
      <c r="DV1216" s="91">
        <v>101.3875902778</v>
      </c>
      <c r="DW1216" s="97"/>
      <c r="DX1216" s="98" t="s">
        <v>689</v>
      </c>
      <c r="DY1216" s="99" t="s">
        <v>689</v>
      </c>
      <c r="DZ1216" s="98" t="s">
        <v>689</v>
      </c>
      <c r="EA1216" s="100" t="s">
        <v>689</v>
      </c>
      <c r="EB1216" s="101" t="s">
        <v>2761</v>
      </c>
      <c r="EC1216" s="38"/>
    </row>
    <row r="1217" spans="1:133" s="9" customFormat="1" ht="15" customHeight="1" x14ac:dyDescent="0.25">
      <c r="A1217" s="17" t="str">
        <f t="shared" si="18"/>
        <v>473_Дружное (Кумалиягунское и Танеевское)</v>
      </c>
      <c r="B1217" s="87">
        <v>52</v>
      </c>
      <c r="C1217" s="88" t="s">
        <v>733</v>
      </c>
      <c r="D1217" s="88" t="s">
        <v>568</v>
      </c>
      <c r="E1217" s="88" t="s">
        <v>1585</v>
      </c>
      <c r="F1217" s="88" t="s">
        <v>30</v>
      </c>
      <c r="G1217" s="88" t="s">
        <v>1504</v>
      </c>
      <c r="H1217" s="88" t="s">
        <v>1586</v>
      </c>
      <c r="I1217" s="89">
        <v>473</v>
      </c>
      <c r="J1217" s="88" t="s">
        <v>9</v>
      </c>
      <c r="K1217" s="88" t="s">
        <v>688</v>
      </c>
      <c r="L1217" s="88" t="s">
        <v>1158</v>
      </c>
      <c r="M1217" s="88" t="s">
        <v>1508</v>
      </c>
      <c r="N1217" s="88" t="s">
        <v>1610</v>
      </c>
      <c r="O1217" s="90">
        <v>27.6</v>
      </c>
      <c r="P1217" s="90">
        <v>2380.4</v>
      </c>
      <c r="Q1217" s="90">
        <v>2418</v>
      </c>
      <c r="R1217" s="91">
        <v>40.520000000000003</v>
      </c>
      <c r="S1217" s="90" t="s">
        <v>150</v>
      </c>
      <c r="T1217" s="90">
        <v>2490</v>
      </c>
      <c r="U1217" s="90">
        <v>18.600000000000001</v>
      </c>
      <c r="V1217" s="88" t="s">
        <v>31</v>
      </c>
      <c r="W1217" s="88" t="s">
        <v>190</v>
      </c>
      <c r="X1217" s="88" t="s">
        <v>1825</v>
      </c>
      <c r="Y1217" s="90" t="s">
        <v>1420</v>
      </c>
      <c r="Z1217" s="90" t="s">
        <v>566</v>
      </c>
      <c r="AA1217" s="90">
        <v>73</v>
      </c>
      <c r="AB1217" s="91" t="s">
        <v>4276</v>
      </c>
      <c r="AC1217" s="88" t="s">
        <v>566</v>
      </c>
      <c r="AD1217" s="90" t="s">
        <v>566</v>
      </c>
      <c r="AE1217" s="90" t="s">
        <v>566</v>
      </c>
      <c r="AF1217" s="90" t="s">
        <v>190</v>
      </c>
      <c r="AG1217" s="91" t="s">
        <v>3441</v>
      </c>
      <c r="AH1217" s="92" t="s">
        <v>2012</v>
      </c>
      <c r="AI1217" s="93">
        <v>1262</v>
      </c>
      <c r="AJ1217" s="88" t="s">
        <v>566</v>
      </c>
      <c r="AK1217" s="90" t="s">
        <v>566</v>
      </c>
      <c r="AL1217" s="91">
        <v>15.1</v>
      </c>
      <c r="AM1217" s="91">
        <v>13.2</v>
      </c>
      <c r="AN1217" s="91">
        <v>539</v>
      </c>
      <c r="AO1217" s="90">
        <v>3.4</v>
      </c>
      <c r="AP1217" s="91">
        <v>7.7060000000000004</v>
      </c>
      <c r="AQ1217" s="91" t="s">
        <v>566</v>
      </c>
      <c r="AR1217" s="91" t="s">
        <v>566</v>
      </c>
      <c r="AS1217" s="91">
        <v>152.52000000000001</v>
      </c>
      <c r="AT1217" s="91">
        <v>154.22999999999999</v>
      </c>
      <c r="AU1217" s="90">
        <v>0</v>
      </c>
      <c r="AV1217" s="90">
        <v>9</v>
      </c>
      <c r="AW1217" s="91">
        <v>0</v>
      </c>
      <c r="AX1217" s="91" t="s">
        <v>566</v>
      </c>
      <c r="AY1217" s="91">
        <v>214.99</v>
      </c>
      <c r="AZ1217" s="88" t="s">
        <v>5008</v>
      </c>
      <c r="BA1217" s="91">
        <v>216.7</v>
      </c>
      <c r="BB1217" s="91">
        <v>62.47</v>
      </c>
      <c r="BC1217" s="94">
        <v>5.0649407703999998</v>
      </c>
      <c r="BD1217" s="91">
        <v>322.81400000000002</v>
      </c>
      <c r="BE1217" s="95">
        <v>97</v>
      </c>
      <c r="BF1217" s="91">
        <v>8.3699999999999992</v>
      </c>
      <c r="BG1217" s="91">
        <v>31</v>
      </c>
      <c r="BH1217" s="94" t="s">
        <v>566</v>
      </c>
      <c r="BI1217" s="94" t="s">
        <v>566</v>
      </c>
      <c r="BJ1217" s="93">
        <v>744</v>
      </c>
      <c r="BK1217" s="94">
        <v>0</v>
      </c>
      <c r="BL1217" s="91">
        <v>259.37513000000001</v>
      </c>
      <c r="BM1217" s="96">
        <v>10.89375562</v>
      </c>
      <c r="BN1217" s="96" t="s">
        <v>566</v>
      </c>
      <c r="BO1217" s="88" t="s">
        <v>430</v>
      </c>
      <c r="BP1217" s="88" t="s">
        <v>566</v>
      </c>
      <c r="BQ1217" s="91">
        <v>322.81400000000002</v>
      </c>
      <c r="BR1217" s="95">
        <v>97</v>
      </c>
      <c r="BS1217" s="91">
        <v>8.3699999999999992</v>
      </c>
      <c r="BT1217" s="90">
        <v>30</v>
      </c>
      <c r="BU1217" s="91">
        <v>0</v>
      </c>
      <c r="BV1217" s="91">
        <v>251.01</v>
      </c>
      <c r="BW1217" s="96">
        <v>10.54242</v>
      </c>
      <c r="BX1217" s="96" t="s">
        <v>566</v>
      </c>
      <c r="BY1217" s="96" t="s">
        <v>566</v>
      </c>
      <c r="BZ1217" s="96" t="s">
        <v>566</v>
      </c>
      <c r="CA1217" s="96" t="s">
        <v>566</v>
      </c>
      <c r="CB1217" s="96" t="s">
        <v>566</v>
      </c>
      <c r="CC1217" s="96" t="s">
        <v>566</v>
      </c>
      <c r="CD1217" s="96" t="s">
        <v>566</v>
      </c>
      <c r="CE1217" s="96" t="s">
        <v>566</v>
      </c>
      <c r="CF1217" s="88" t="s">
        <v>566</v>
      </c>
      <c r="CG1217" s="88" t="s">
        <v>566</v>
      </c>
      <c r="CH1217" s="92" t="s">
        <v>566</v>
      </c>
      <c r="CI1217" s="91">
        <v>0</v>
      </c>
      <c r="CJ1217" s="91">
        <v>0</v>
      </c>
      <c r="CK1217" s="90" t="s">
        <v>566</v>
      </c>
      <c r="CL1217" s="91">
        <v>-0.26836069299999998</v>
      </c>
      <c r="CM1217" s="91">
        <v>-0.14363930699999999</v>
      </c>
      <c r="CN1217" s="88" t="s">
        <v>566</v>
      </c>
      <c r="CO1217" s="91">
        <v>68</v>
      </c>
      <c r="CP1217" s="91">
        <v>785.44519738500003</v>
      </c>
      <c r="CQ1217" s="91">
        <v>20.356932719300001</v>
      </c>
      <c r="CR1217" s="91">
        <v>462.63164899790002</v>
      </c>
      <c r="CS1217" s="91">
        <v>11.9899327193</v>
      </c>
      <c r="CT1217" s="90" t="s">
        <v>566</v>
      </c>
      <c r="CU1217" s="96">
        <v>1.014</v>
      </c>
      <c r="CV1217" s="96">
        <v>0.86395999999999995</v>
      </c>
      <c r="CW1217" s="96">
        <v>0.80640000000000001</v>
      </c>
      <c r="CX1217" s="93">
        <v>2290</v>
      </c>
      <c r="CY1217" s="93">
        <v>2272.2620000000002</v>
      </c>
      <c r="CZ1217" s="93">
        <v>85.2</v>
      </c>
      <c r="DA1217" s="90">
        <v>42</v>
      </c>
      <c r="DB1217" s="90" t="s">
        <v>566</v>
      </c>
      <c r="DC1217" s="90">
        <v>80</v>
      </c>
      <c r="DD1217" s="91">
        <v>232</v>
      </c>
      <c r="DE1217" s="91">
        <v>-7.3318965516999999</v>
      </c>
      <c r="DF1217" s="93">
        <v>0.10349999999999999</v>
      </c>
      <c r="DG1217" s="88" t="s">
        <v>393</v>
      </c>
      <c r="DH1217" s="88" t="s">
        <v>566</v>
      </c>
      <c r="DI1217" s="88" t="s">
        <v>566</v>
      </c>
      <c r="DJ1217" s="88" t="s">
        <v>566</v>
      </c>
      <c r="DK1217" s="90" t="s">
        <v>566</v>
      </c>
      <c r="DL1217" s="91">
        <v>97</v>
      </c>
      <c r="DM1217" s="91" t="s">
        <v>566</v>
      </c>
      <c r="DN1217" s="91">
        <v>238.87452529839999</v>
      </c>
      <c r="DO1217" s="91">
        <v>6.1874220156000002</v>
      </c>
      <c r="DP1217" s="91">
        <v>-83.939023088699997</v>
      </c>
      <c r="DQ1217" s="91">
        <v>-2.1795779843999998</v>
      </c>
      <c r="DR1217" s="91">
        <v>592.88777876239999</v>
      </c>
      <c r="DS1217" s="91">
        <v>15.3567927645</v>
      </c>
      <c r="DT1217" s="91">
        <v>270.07423037529998</v>
      </c>
      <c r="DU1217" s="91">
        <v>6.9897927644999998</v>
      </c>
      <c r="DV1217" s="91">
        <v>101.3952777778</v>
      </c>
      <c r="DW1217" s="97"/>
      <c r="DX1217" s="98" t="s">
        <v>689</v>
      </c>
      <c r="DY1217" s="99" t="s">
        <v>689</v>
      </c>
      <c r="DZ1217" s="98" t="s">
        <v>689</v>
      </c>
      <c r="EA1217" s="100" t="s">
        <v>566</v>
      </c>
      <c r="EB1217" s="101" t="s">
        <v>2761</v>
      </c>
      <c r="EC1217" s="38"/>
    </row>
    <row r="1218" spans="1:133" s="9" customFormat="1" ht="15" customHeight="1" x14ac:dyDescent="0.25">
      <c r="A1218" s="17" t="str">
        <f t="shared" si="18"/>
        <v>474_Дружное (Кумалиягунское и Танеевское)</v>
      </c>
      <c r="B1218" s="87">
        <v>53</v>
      </c>
      <c r="C1218" s="88" t="s">
        <v>733</v>
      </c>
      <c r="D1218" s="88" t="s">
        <v>568</v>
      </c>
      <c r="E1218" s="88" t="s">
        <v>1585</v>
      </c>
      <c r="F1218" s="88" t="s">
        <v>6</v>
      </c>
      <c r="G1218" s="88" t="s">
        <v>1504</v>
      </c>
      <c r="H1218" s="88" t="s">
        <v>1586</v>
      </c>
      <c r="I1218" s="89">
        <v>474</v>
      </c>
      <c r="J1218" s="88" t="s">
        <v>18</v>
      </c>
      <c r="K1218" s="88" t="s">
        <v>688</v>
      </c>
      <c r="L1218" s="88" t="s">
        <v>1158</v>
      </c>
      <c r="M1218" s="88" t="s">
        <v>34</v>
      </c>
      <c r="N1218" s="88" t="s">
        <v>6</v>
      </c>
      <c r="O1218" s="90">
        <v>14</v>
      </c>
      <c r="P1218" s="90">
        <v>2479</v>
      </c>
      <c r="Q1218" s="90">
        <v>2493</v>
      </c>
      <c r="R1218" s="91">
        <v>148.02500000000001</v>
      </c>
      <c r="S1218" s="90" t="s">
        <v>150</v>
      </c>
      <c r="T1218" s="90">
        <v>2576</v>
      </c>
      <c r="U1218" s="90">
        <v>10.3</v>
      </c>
      <c r="V1218" s="88" t="s">
        <v>31</v>
      </c>
      <c r="W1218" s="88" t="s">
        <v>40</v>
      </c>
      <c r="X1218" s="88" t="s">
        <v>1960</v>
      </c>
      <c r="Y1218" s="90" t="s">
        <v>377</v>
      </c>
      <c r="Z1218" s="90" t="s">
        <v>566</v>
      </c>
      <c r="AA1218" s="90">
        <v>73</v>
      </c>
      <c r="AB1218" s="91" t="s">
        <v>4356</v>
      </c>
      <c r="AC1218" s="88" t="s">
        <v>566</v>
      </c>
      <c r="AD1218" s="90" t="s">
        <v>566</v>
      </c>
      <c r="AE1218" s="90" t="s">
        <v>1954</v>
      </c>
      <c r="AF1218" s="90" t="s">
        <v>40</v>
      </c>
      <c r="AG1218" s="91" t="s">
        <v>3475</v>
      </c>
      <c r="AH1218" s="92" t="s">
        <v>4655</v>
      </c>
      <c r="AI1218" s="93">
        <v>208</v>
      </c>
      <c r="AJ1218" s="88" t="s">
        <v>566</v>
      </c>
      <c r="AK1218" s="90" t="s">
        <v>566</v>
      </c>
      <c r="AL1218" s="91">
        <v>9.5</v>
      </c>
      <c r="AM1218" s="91">
        <v>6.6321243542000001</v>
      </c>
      <c r="AN1218" s="91">
        <v>1205</v>
      </c>
      <c r="AO1218" s="90">
        <v>11</v>
      </c>
      <c r="AP1218" s="91">
        <v>38.155000000000001</v>
      </c>
      <c r="AQ1218" s="91" t="s">
        <v>566</v>
      </c>
      <c r="AR1218" s="91" t="s">
        <v>566</v>
      </c>
      <c r="AS1218" s="91">
        <v>112.57</v>
      </c>
      <c r="AT1218" s="91">
        <v>115.26</v>
      </c>
      <c r="AU1218" s="90">
        <v>34</v>
      </c>
      <c r="AV1218" s="90">
        <v>2</v>
      </c>
      <c r="AW1218" s="91">
        <v>4.0000000000000001E-3</v>
      </c>
      <c r="AX1218" s="91" t="s">
        <v>566</v>
      </c>
      <c r="AY1218" s="91">
        <v>220.56</v>
      </c>
      <c r="AZ1218" s="88" t="s">
        <v>4928</v>
      </c>
      <c r="BA1218" s="91">
        <v>223.3</v>
      </c>
      <c r="BB1218" s="91">
        <v>107.99</v>
      </c>
      <c r="BC1218" s="94">
        <v>4.010000926</v>
      </c>
      <c r="BD1218" s="91">
        <v>433.04</v>
      </c>
      <c r="BE1218" s="95">
        <v>97.679000000000002</v>
      </c>
      <c r="BF1218" s="91">
        <v>8.67</v>
      </c>
      <c r="BG1218" s="91">
        <v>31</v>
      </c>
      <c r="BH1218" s="94" t="s">
        <v>566</v>
      </c>
      <c r="BI1218" s="94" t="s">
        <v>566</v>
      </c>
      <c r="BJ1218" s="93">
        <v>744</v>
      </c>
      <c r="BK1218" s="94">
        <v>0</v>
      </c>
      <c r="BL1218" s="91">
        <v>268.92408999999998</v>
      </c>
      <c r="BM1218" s="96">
        <v>11.294811790000001</v>
      </c>
      <c r="BN1218" s="96" t="s">
        <v>566</v>
      </c>
      <c r="BO1218" s="88" t="s">
        <v>430</v>
      </c>
      <c r="BP1218" s="88" t="s">
        <v>566</v>
      </c>
      <c r="BQ1218" s="91">
        <v>433.04</v>
      </c>
      <c r="BR1218" s="95">
        <v>97.679000000000002</v>
      </c>
      <c r="BS1218" s="91">
        <v>8.67</v>
      </c>
      <c r="BT1218" s="90">
        <v>30</v>
      </c>
      <c r="BU1218" s="91">
        <v>0</v>
      </c>
      <c r="BV1218" s="91">
        <v>260.25</v>
      </c>
      <c r="BW1218" s="96">
        <v>10.9305</v>
      </c>
      <c r="BX1218" s="96" t="s">
        <v>566</v>
      </c>
      <c r="BY1218" s="96" t="s">
        <v>566</v>
      </c>
      <c r="BZ1218" s="96" t="s">
        <v>566</v>
      </c>
      <c r="CA1218" s="96" t="s">
        <v>566</v>
      </c>
      <c r="CB1218" s="96" t="s">
        <v>566</v>
      </c>
      <c r="CC1218" s="96" t="s">
        <v>566</v>
      </c>
      <c r="CD1218" s="96" t="s">
        <v>566</v>
      </c>
      <c r="CE1218" s="96" t="s">
        <v>566</v>
      </c>
      <c r="CF1218" s="88" t="s">
        <v>566</v>
      </c>
      <c r="CG1218" s="88" t="s">
        <v>566</v>
      </c>
      <c r="CH1218" s="92" t="s">
        <v>566</v>
      </c>
      <c r="CI1218" s="91">
        <v>0</v>
      </c>
      <c r="CJ1218" s="91">
        <v>0</v>
      </c>
      <c r="CK1218" s="90" t="s">
        <v>566</v>
      </c>
      <c r="CL1218" s="91">
        <v>6.4749448000000001E-2</v>
      </c>
      <c r="CM1218" s="91">
        <v>4.5250551999999999E-2</v>
      </c>
      <c r="CN1218" s="88" t="s">
        <v>566</v>
      </c>
      <c r="CO1218" s="91">
        <v>54.4</v>
      </c>
      <c r="CP1218" s="91">
        <v>663.73584769629997</v>
      </c>
      <c r="CQ1218" s="91">
        <v>13.296426911799999</v>
      </c>
      <c r="CR1218" s="91">
        <v>230.69552511570001</v>
      </c>
      <c r="CS1218" s="91">
        <v>4.6214269118000004</v>
      </c>
      <c r="CT1218" s="90">
        <v>-3.78</v>
      </c>
      <c r="CU1218" s="96">
        <v>1.014</v>
      </c>
      <c r="CV1218" s="96">
        <v>0.86299999999999999</v>
      </c>
      <c r="CW1218" s="96">
        <v>0.80400000000000005</v>
      </c>
      <c r="CX1218" s="93">
        <v>2275</v>
      </c>
      <c r="CY1218" s="93">
        <v>2246.9749999999999</v>
      </c>
      <c r="CZ1218" s="93">
        <v>83.93</v>
      </c>
      <c r="DA1218" s="90">
        <v>42</v>
      </c>
      <c r="DB1218" s="90" t="s">
        <v>566</v>
      </c>
      <c r="DC1218" s="90">
        <v>64</v>
      </c>
      <c r="DD1218" s="91">
        <v>225</v>
      </c>
      <c r="DE1218" s="91">
        <v>-1.9733333333</v>
      </c>
      <c r="DF1218" s="93">
        <v>9.0999999999999998E-2</v>
      </c>
      <c r="DG1218" s="88" t="s">
        <v>393</v>
      </c>
      <c r="DH1218" s="88" t="s">
        <v>566</v>
      </c>
      <c r="DI1218" s="88" t="s">
        <v>566</v>
      </c>
      <c r="DJ1218" s="88" t="s">
        <v>566</v>
      </c>
      <c r="DK1218" s="90">
        <v>0</v>
      </c>
      <c r="DL1218" s="91">
        <v>97.679000000000002</v>
      </c>
      <c r="DM1218" s="91">
        <v>2.0533994479</v>
      </c>
      <c r="DN1218" s="91">
        <v>221.74660638410001</v>
      </c>
      <c r="DO1218" s="91">
        <v>4.4421851779999999</v>
      </c>
      <c r="DP1218" s="91">
        <v>-211.29371619649999</v>
      </c>
      <c r="DQ1218" s="91">
        <v>-4.2328148219999999</v>
      </c>
      <c r="DR1218" s="91">
        <v>339.87867662470001</v>
      </c>
      <c r="DS1218" s="91">
        <v>6.808690533</v>
      </c>
      <c r="DT1218" s="91">
        <v>-93.161645955899999</v>
      </c>
      <c r="DU1218" s="91">
        <v>-1.866309467</v>
      </c>
      <c r="DV1218" s="91">
        <v>101.3875447222</v>
      </c>
      <c r="DW1218" s="97"/>
      <c r="DX1218" s="98" t="s">
        <v>689</v>
      </c>
      <c r="DY1218" s="99" t="s">
        <v>689</v>
      </c>
      <c r="DZ1218" s="98" t="s">
        <v>689</v>
      </c>
      <c r="EA1218" s="100" t="s">
        <v>689</v>
      </c>
      <c r="EB1218" s="101" t="s">
        <v>2761</v>
      </c>
      <c r="EC1218" s="38"/>
    </row>
    <row r="1219" spans="1:133" s="9" customFormat="1" ht="15" customHeight="1" x14ac:dyDescent="0.25">
      <c r="A1219" s="17" t="str">
        <f t="shared" si="18"/>
        <v>475_Дружное (Кумалиягунское и Танеевское)</v>
      </c>
      <c r="B1219" s="87">
        <v>54</v>
      </c>
      <c r="C1219" s="88" t="s">
        <v>733</v>
      </c>
      <c r="D1219" s="88" t="s">
        <v>568</v>
      </c>
      <c r="E1219" s="88" t="s">
        <v>1585</v>
      </c>
      <c r="F1219" s="88" t="s">
        <v>6</v>
      </c>
      <c r="G1219" s="88" t="s">
        <v>1504</v>
      </c>
      <c r="H1219" s="88" t="s">
        <v>1586</v>
      </c>
      <c r="I1219" s="89">
        <v>475</v>
      </c>
      <c r="J1219" s="88" t="s">
        <v>18</v>
      </c>
      <c r="K1219" s="88" t="s">
        <v>688</v>
      </c>
      <c r="L1219" s="88" t="s">
        <v>1158</v>
      </c>
      <c r="M1219" s="88" t="s">
        <v>1591</v>
      </c>
      <c r="N1219" s="88" t="s">
        <v>6</v>
      </c>
      <c r="O1219" s="90">
        <v>17.899999999999999</v>
      </c>
      <c r="P1219" s="90">
        <v>2435</v>
      </c>
      <c r="Q1219" s="90">
        <v>2462.8000000000002</v>
      </c>
      <c r="R1219" s="91">
        <v>122.43</v>
      </c>
      <c r="S1219" s="90" t="s">
        <v>150</v>
      </c>
      <c r="T1219" s="90">
        <v>2511.1</v>
      </c>
      <c r="U1219" s="90">
        <v>9.4</v>
      </c>
      <c r="V1219" s="88" t="s">
        <v>31</v>
      </c>
      <c r="W1219" s="88" t="s">
        <v>190</v>
      </c>
      <c r="X1219" s="88" t="s">
        <v>1939</v>
      </c>
      <c r="Y1219" s="90" t="s">
        <v>528</v>
      </c>
      <c r="Z1219" s="90" t="s">
        <v>566</v>
      </c>
      <c r="AA1219" s="90">
        <v>73</v>
      </c>
      <c r="AB1219" s="91" t="s">
        <v>3907</v>
      </c>
      <c r="AC1219" s="88" t="s">
        <v>566</v>
      </c>
      <c r="AD1219" s="90" t="s">
        <v>566</v>
      </c>
      <c r="AE1219" s="90" t="s">
        <v>1955</v>
      </c>
      <c r="AF1219" s="90" t="s">
        <v>190</v>
      </c>
      <c r="AG1219" s="91" t="s">
        <v>3462</v>
      </c>
      <c r="AH1219" s="92" t="s">
        <v>5511</v>
      </c>
      <c r="AI1219" s="93">
        <v>23</v>
      </c>
      <c r="AJ1219" s="88" t="s">
        <v>566</v>
      </c>
      <c r="AK1219" s="90" t="s">
        <v>566</v>
      </c>
      <c r="AL1219" s="91">
        <v>9.5</v>
      </c>
      <c r="AM1219" s="91">
        <v>6.6321243542000001</v>
      </c>
      <c r="AN1219" s="91">
        <v>875</v>
      </c>
      <c r="AO1219" s="90">
        <v>7</v>
      </c>
      <c r="AP1219" s="91">
        <v>46.54</v>
      </c>
      <c r="AQ1219" s="91" t="s">
        <v>566</v>
      </c>
      <c r="AR1219" s="91" t="s">
        <v>566</v>
      </c>
      <c r="AS1219" s="91">
        <v>128.85</v>
      </c>
      <c r="AT1219" s="91">
        <v>131.47</v>
      </c>
      <c r="AU1219" s="90">
        <v>0</v>
      </c>
      <c r="AV1219" s="90">
        <v>6</v>
      </c>
      <c r="AW1219" s="91">
        <v>0</v>
      </c>
      <c r="AX1219" s="91" t="s">
        <v>566</v>
      </c>
      <c r="AY1219" s="91">
        <v>189.54</v>
      </c>
      <c r="AZ1219" s="88" t="s">
        <v>4928</v>
      </c>
      <c r="BA1219" s="91">
        <v>192.2</v>
      </c>
      <c r="BB1219" s="91">
        <v>60.69</v>
      </c>
      <c r="BC1219" s="94">
        <v>5.2935391012000004</v>
      </c>
      <c r="BD1219" s="91">
        <v>331.005</v>
      </c>
      <c r="BE1219" s="95">
        <v>97.494</v>
      </c>
      <c r="BF1219" s="91">
        <v>7.16</v>
      </c>
      <c r="BG1219" s="91">
        <v>21.8</v>
      </c>
      <c r="BH1219" s="94" t="s">
        <v>566</v>
      </c>
      <c r="BI1219" s="94" t="s">
        <v>566</v>
      </c>
      <c r="BJ1219" s="93">
        <v>524</v>
      </c>
      <c r="BK1219" s="94">
        <v>220</v>
      </c>
      <c r="BL1219" s="91">
        <v>156.28299999999999</v>
      </c>
      <c r="BM1219" s="96">
        <v>7.5015840000000003</v>
      </c>
      <c r="BN1219" s="96" t="s">
        <v>566</v>
      </c>
      <c r="BO1219" s="88" t="s">
        <v>430</v>
      </c>
      <c r="BP1219" s="88" t="s">
        <v>566</v>
      </c>
      <c r="BQ1219" s="91">
        <v>331.005</v>
      </c>
      <c r="BR1219" s="95">
        <v>97.494</v>
      </c>
      <c r="BS1219" s="91">
        <v>7.16</v>
      </c>
      <c r="BT1219" s="90">
        <v>30</v>
      </c>
      <c r="BU1219" s="91">
        <v>0</v>
      </c>
      <c r="BV1219" s="91">
        <v>214.74</v>
      </c>
      <c r="BW1219" s="96">
        <v>10.30728</v>
      </c>
      <c r="BX1219" s="96" t="s">
        <v>566</v>
      </c>
      <c r="BY1219" s="96" t="s">
        <v>566</v>
      </c>
      <c r="BZ1219" s="96" t="s">
        <v>566</v>
      </c>
      <c r="CA1219" s="96" t="s">
        <v>566</v>
      </c>
      <c r="CB1219" s="96" t="s">
        <v>566</v>
      </c>
      <c r="CC1219" s="96" t="s">
        <v>566</v>
      </c>
      <c r="CD1219" s="96" t="s">
        <v>566</v>
      </c>
      <c r="CE1219" s="96" t="s">
        <v>566</v>
      </c>
      <c r="CF1219" s="88" t="s">
        <v>566</v>
      </c>
      <c r="CG1219" s="88" t="s">
        <v>566</v>
      </c>
      <c r="CH1219" s="92" t="s">
        <v>566</v>
      </c>
      <c r="CI1219" s="91">
        <v>0</v>
      </c>
      <c r="CJ1219" s="91">
        <v>0</v>
      </c>
      <c r="CK1219" s="90" t="s">
        <v>566</v>
      </c>
      <c r="CL1219" s="91">
        <v>1.4448543819999999</v>
      </c>
      <c r="CM1219" s="91">
        <v>2.213145618</v>
      </c>
      <c r="CN1219" s="88" t="s">
        <v>566</v>
      </c>
      <c r="CO1219" s="91">
        <v>54.4</v>
      </c>
      <c r="CP1219" s="91">
        <v>726.97679911399996</v>
      </c>
      <c r="CQ1219" s="91">
        <v>15.7209125503</v>
      </c>
      <c r="CR1219" s="91">
        <v>395.97184537359999</v>
      </c>
      <c r="CS1219" s="91">
        <v>8.5629125503000001</v>
      </c>
      <c r="CT1219" s="90" t="s">
        <v>566</v>
      </c>
      <c r="CU1219" s="96">
        <v>1.0137</v>
      </c>
      <c r="CV1219" s="96">
        <v>0.86299999999999999</v>
      </c>
      <c r="CW1219" s="96">
        <v>0.80520000000000003</v>
      </c>
      <c r="CX1219" s="93">
        <v>2275</v>
      </c>
      <c r="CY1219" s="93">
        <v>2247.8560000000002</v>
      </c>
      <c r="CZ1219" s="93">
        <v>83.93</v>
      </c>
      <c r="DA1219" s="90">
        <v>42</v>
      </c>
      <c r="DB1219" s="90" t="s">
        <v>566</v>
      </c>
      <c r="DC1219" s="90">
        <v>64</v>
      </c>
      <c r="DD1219" s="91">
        <v>225</v>
      </c>
      <c r="DE1219" s="91">
        <v>-15.76</v>
      </c>
      <c r="DF1219" s="93">
        <v>5.8000000000000003E-2</v>
      </c>
      <c r="DG1219" s="88" t="s">
        <v>393</v>
      </c>
      <c r="DH1219" s="88" t="s">
        <v>566</v>
      </c>
      <c r="DI1219" s="88" t="s">
        <v>566</v>
      </c>
      <c r="DJ1219" s="88" t="s">
        <v>1105</v>
      </c>
      <c r="DK1219" s="90" t="s">
        <v>566</v>
      </c>
      <c r="DL1219" s="91">
        <v>97.494</v>
      </c>
      <c r="DM1219" s="91" t="s">
        <v>566</v>
      </c>
      <c r="DN1219" s="91">
        <v>831.36544669980003</v>
      </c>
      <c r="DO1219" s="91">
        <v>17.978322697100001</v>
      </c>
      <c r="DP1219" s="91">
        <v>500.36049295940001</v>
      </c>
      <c r="DQ1219" s="91">
        <v>10.8203226971</v>
      </c>
      <c r="DR1219" s="91">
        <v>1832.2980881526</v>
      </c>
      <c r="DS1219" s="91">
        <v>39.623545141599998</v>
      </c>
      <c r="DT1219" s="91">
        <v>1501.2931344122001</v>
      </c>
      <c r="DU1219" s="91">
        <v>32.465545141600003</v>
      </c>
      <c r="DV1219" s="91">
        <v>101.3896516667</v>
      </c>
      <c r="DW1219" s="97"/>
      <c r="DX1219" s="98" t="s">
        <v>5086</v>
      </c>
      <c r="DY1219" s="99" t="s">
        <v>689</v>
      </c>
      <c r="DZ1219" s="98" t="s">
        <v>689</v>
      </c>
      <c r="EA1219" s="100" t="s">
        <v>566</v>
      </c>
      <c r="EB1219" s="101" t="s">
        <v>2761</v>
      </c>
      <c r="EC1219" s="38"/>
    </row>
    <row r="1220" spans="1:133" s="9" customFormat="1" ht="15" customHeight="1" x14ac:dyDescent="0.25">
      <c r="A1220" s="17" t="str">
        <f t="shared" si="18"/>
        <v>476_Дружное (Кумалиягунское и Танеевское)</v>
      </c>
      <c r="B1220" s="87">
        <v>55</v>
      </c>
      <c r="C1220" s="88" t="s">
        <v>733</v>
      </c>
      <c r="D1220" s="88" t="s">
        <v>568</v>
      </c>
      <c r="E1220" s="88" t="s">
        <v>1585</v>
      </c>
      <c r="F1220" s="88" t="s">
        <v>6</v>
      </c>
      <c r="G1220" s="88" t="s">
        <v>1504</v>
      </c>
      <c r="H1220" s="88" t="s">
        <v>1586</v>
      </c>
      <c r="I1220" s="89">
        <v>476</v>
      </c>
      <c r="J1220" s="88" t="s">
        <v>18</v>
      </c>
      <c r="K1220" s="88" t="s">
        <v>688</v>
      </c>
      <c r="L1220" s="88" t="s">
        <v>1158</v>
      </c>
      <c r="M1220" s="88" t="s">
        <v>1508</v>
      </c>
      <c r="N1220" s="88" t="s">
        <v>1610</v>
      </c>
      <c r="O1220" s="90">
        <v>26.4</v>
      </c>
      <c r="P1220" s="90">
        <v>2513.6</v>
      </c>
      <c r="Q1220" s="90">
        <v>2552</v>
      </c>
      <c r="R1220" s="91">
        <v>180.798</v>
      </c>
      <c r="S1220" s="90" t="s">
        <v>150</v>
      </c>
      <c r="T1220" s="90">
        <v>2602</v>
      </c>
      <c r="U1220" s="90">
        <v>26.6</v>
      </c>
      <c r="V1220" s="88" t="s">
        <v>31</v>
      </c>
      <c r="W1220" s="88" t="s">
        <v>40</v>
      </c>
      <c r="X1220" s="88" t="s">
        <v>1611</v>
      </c>
      <c r="Y1220" s="90" t="s">
        <v>349</v>
      </c>
      <c r="Z1220" s="90" t="s">
        <v>566</v>
      </c>
      <c r="AA1220" s="90">
        <v>73</v>
      </c>
      <c r="AB1220" s="91" t="s">
        <v>3908</v>
      </c>
      <c r="AC1220" s="88" t="s">
        <v>566</v>
      </c>
      <c r="AD1220" s="90" t="s">
        <v>566</v>
      </c>
      <c r="AE1220" s="90" t="s">
        <v>2022</v>
      </c>
      <c r="AF1220" s="90" t="s">
        <v>40</v>
      </c>
      <c r="AG1220" s="91" t="s">
        <v>3470</v>
      </c>
      <c r="AH1220" s="92" t="s">
        <v>1488</v>
      </c>
      <c r="AI1220" s="93">
        <v>1430</v>
      </c>
      <c r="AJ1220" s="88" t="s">
        <v>566</v>
      </c>
      <c r="AK1220" s="90" t="s">
        <v>566</v>
      </c>
      <c r="AL1220" s="91">
        <v>9.4</v>
      </c>
      <c r="AM1220" s="91">
        <v>6.5531704928999996</v>
      </c>
      <c r="AN1220" s="91">
        <v>1376</v>
      </c>
      <c r="AO1220" s="90">
        <v>16.7</v>
      </c>
      <c r="AP1220" s="91">
        <v>110.44</v>
      </c>
      <c r="AQ1220" s="91" t="s">
        <v>566</v>
      </c>
      <c r="AR1220" s="91" t="s">
        <v>566</v>
      </c>
      <c r="AS1220" s="91">
        <v>117.08</v>
      </c>
      <c r="AT1220" s="91">
        <v>119.33</v>
      </c>
      <c r="AU1220" s="90">
        <v>0</v>
      </c>
      <c r="AV1220" s="90">
        <v>17</v>
      </c>
      <c r="AW1220" s="91">
        <v>0</v>
      </c>
      <c r="AX1220" s="91" t="s">
        <v>566</v>
      </c>
      <c r="AY1220" s="91">
        <v>243.01</v>
      </c>
      <c r="AZ1220" s="88" t="s">
        <v>4928</v>
      </c>
      <c r="BA1220" s="91">
        <v>245.3</v>
      </c>
      <c r="BB1220" s="91">
        <v>125.93</v>
      </c>
      <c r="BC1220" s="94">
        <v>2.9633762855999999</v>
      </c>
      <c r="BD1220" s="91">
        <v>376.00799999999998</v>
      </c>
      <c r="BE1220" s="95">
        <v>96.870999999999995</v>
      </c>
      <c r="BF1220" s="91">
        <v>10.17</v>
      </c>
      <c r="BG1220" s="91">
        <v>31</v>
      </c>
      <c r="BH1220" s="94" t="s">
        <v>566</v>
      </c>
      <c r="BI1220" s="94" t="s">
        <v>566</v>
      </c>
      <c r="BJ1220" s="93">
        <v>744</v>
      </c>
      <c r="BK1220" s="94">
        <v>0</v>
      </c>
      <c r="BL1220" s="91">
        <v>315.12240000000003</v>
      </c>
      <c r="BM1220" s="96">
        <v>13.235140810000001</v>
      </c>
      <c r="BN1220" s="96" t="s">
        <v>566</v>
      </c>
      <c r="BO1220" s="88" t="s">
        <v>430</v>
      </c>
      <c r="BP1220" s="88" t="s">
        <v>566</v>
      </c>
      <c r="BQ1220" s="91">
        <v>376.00799999999998</v>
      </c>
      <c r="BR1220" s="95">
        <v>96.870999999999995</v>
      </c>
      <c r="BS1220" s="91">
        <v>10.17</v>
      </c>
      <c r="BT1220" s="90">
        <v>30</v>
      </c>
      <c r="BU1220" s="91">
        <v>0</v>
      </c>
      <c r="BV1220" s="91">
        <v>304.98</v>
      </c>
      <c r="BW1220" s="96">
        <v>12.80916</v>
      </c>
      <c r="BX1220" s="96" t="s">
        <v>566</v>
      </c>
      <c r="BY1220" s="96" t="s">
        <v>566</v>
      </c>
      <c r="BZ1220" s="96" t="s">
        <v>566</v>
      </c>
      <c r="CA1220" s="96" t="s">
        <v>566</v>
      </c>
      <c r="CB1220" s="96" t="s">
        <v>566</v>
      </c>
      <c r="CC1220" s="96" t="s">
        <v>566</v>
      </c>
      <c r="CD1220" s="96" t="s">
        <v>566</v>
      </c>
      <c r="CE1220" s="96" t="s">
        <v>566</v>
      </c>
      <c r="CF1220" s="88" t="s">
        <v>566</v>
      </c>
      <c r="CG1220" s="88" t="s">
        <v>566</v>
      </c>
      <c r="CH1220" s="92" t="s">
        <v>566</v>
      </c>
      <c r="CI1220" s="91">
        <v>0</v>
      </c>
      <c r="CJ1220" s="91">
        <v>0</v>
      </c>
      <c r="CK1220" s="90" t="s">
        <v>566</v>
      </c>
      <c r="CL1220" s="91">
        <v>2.6969312600999999</v>
      </c>
      <c r="CM1220" s="91">
        <v>-0.96793126009999997</v>
      </c>
      <c r="CN1220" s="88" t="s">
        <v>566</v>
      </c>
      <c r="CO1220" s="91">
        <v>68</v>
      </c>
      <c r="CP1220" s="91">
        <v>537.9106272729</v>
      </c>
      <c r="CQ1220" s="91">
        <v>14.5416592419</v>
      </c>
      <c r="CR1220" s="91">
        <v>161.90256275670001</v>
      </c>
      <c r="CS1220" s="91">
        <v>4.3756592419000002</v>
      </c>
      <c r="CT1220" s="90" t="s">
        <v>566</v>
      </c>
      <c r="CU1220" s="96">
        <v>1.014</v>
      </c>
      <c r="CV1220" s="96">
        <v>0.86399999999999999</v>
      </c>
      <c r="CW1220" s="96">
        <v>0.80649999999999999</v>
      </c>
      <c r="CX1220" s="93">
        <v>2290</v>
      </c>
      <c r="CY1220" s="93">
        <v>2266.67</v>
      </c>
      <c r="CZ1220" s="93">
        <v>83.93</v>
      </c>
      <c r="DA1220" s="90">
        <v>42</v>
      </c>
      <c r="DB1220" s="90" t="s">
        <v>566</v>
      </c>
      <c r="DC1220" s="90">
        <v>80</v>
      </c>
      <c r="DD1220" s="91">
        <v>232</v>
      </c>
      <c r="DE1220" s="91">
        <v>4.7456896551999996</v>
      </c>
      <c r="DF1220" s="93">
        <v>0.10349999999999999</v>
      </c>
      <c r="DG1220" s="88" t="s">
        <v>393</v>
      </c>
      <c r="DH1220" s="88" t="s">
        <v>566</v>
      </c>
      <c r="DI1220" s="88" t="s">
        <v>566</v>
      </c>
      <c r="DJ1220" s="88" t="s">
        <v>566</v>
      </c>
      <c r="DK1220" s="90" t="s">
        <v>566</v>
      </c>
      <c r="DL1220" s="91">
        <v>96.870999999999995</v>
      </c>
      <c r="DM1220" s="91" t="s">
        <v>566</v>
      </c>
      <c r="DN1220" s="91">
        <v>480.60305341179998</v>
      </c>
      <c r="DO1220" s="91">
        <v>12.994679572700001</v>
      </c>
      <c r="DP1220" s="91">
        <v>104.5949888956</v>
      </c>
      <c r="DQ1220" s="91">
        <v>2.8286795727</v>
      </c>
      <c r="DR1220" s="91">
        <v>684.89669648170002</v>
      </c>
      <c r="DS1220" s="91">
        <v>18.517728077000001</v>
      </c>
      <c r="DT1220" s="91">
        <v>308.8886319655</v>
      </c>
      <c r="DU1220" s="91">
        <v>8.3517280770000006</v>
      </c>
      <c r="DV1220" s="91">
        <v>101.39674694439999</v>
      </c>
      <c r="DW1220" s="97"/>
      <c r="DX1220" s="98" t="s">
        <v>689</v>
      </c>
      <c r="DY1220" s="99" t="s">
        <v>689</v>
      </c>
      <c r="DZ1220" s="98" t="s">
        <v>689</v>
      </c>
      <c r="EA1220" s="100" t="s">
        <v>566</v>
      </c>
      <c r="EB1220" s="101" t="s">
        <v>2761</v>
      </c>
      <c r="EC1220" s="38"/>
    </row>
    <row r="1221" spans="1:133" s="9" customFormat="1" ht="15" customHeight="1" x14ac:dyDescent="0.25">
      <c r="A1221" s="17" t="str">
        <f t="shared" si="18"/>
        <v>477_Дружное (Кумалиягунское и Танеевское)</v>
      </c>
      <c r="B1221" s="87">
        <v>56</v>
      </c>
      <c r="C1221" s="88" t="s">
        <v>733</v>
      </c>
      <c r="D1221" s="88" t="s">
        <v>568</v>
      </c>
      <c r="E1221" s="88" t="s">
        <v>1585</v>
      </c>
      <c r="F1221" s="88" t="s">
        <v>30</v>
      </c>
      <c r="G1221" s="88" t="s">
        <v>1504</v>
      </c>
      <c r="H1221" s="88" t="s">
        <v>1586</v>
      </c>
      <c r="I1221" s="89">
        <v>477</v>
      </c>
      <c r="J1221" s="88" t="s">
        <v>11</v>
      </c>
      <c r="K1221" s="88" t="s">
        <v>688</v>
      </c>
      <c r="L1221" s="88" t="s">
        <v>1158</v>
      </c>
      <c r="M1221" s="88" t="s">
        <v>34</v>
      </c>
      <c r="N1221" s="88" t="s">
        <v>6</v>
      </c>
      <c r="O1221" s="90">
        <v>10</v>
      </c>
      <c r="P1221" s="90">
        <v>2382</v>
      </c>
      <c r="Q1221" s="90">
        <v>2392</v>
      </c>
      <c r="R1221" s="91">
        <v>51.494999999999997</v>
      </c>
      <c r="S1221" s="90" t="s">
        <v>150</v>
      </c>
      <c r="T1221" s="90">
        <v>2390</v>
      </c>
      <c r="U1221" s="90">
        <v>8.1</v>
      </c>
      <c r="V1221" s="88" t="s">
        <v>31</v>
      </c>
      <c r="W1221" s="88" t="s">
        <v>190</v>
      </c>
      <c r="X1221" s="88" t="s">
        <v>198</v>
      </c>
      <c r="Y1221" s="90" t="s">
        <v>940</v>
      </c>
      <c r="Z1221" s="90" t="s">
        <v>566</v>
      </c>
      <c r="AA1221" s="90">
        <v>73</v>
      </c>
      <c r="AB1221" s="91" t="s">
        <v>3692</v>
      </c>
      <c r="AC1221" s="88" t="s">
        <v>566</v>
      </c>
      <c r="AD1221" s="90" t="s">
        <v>566</v>
      </c>
      <c r="AE1221" s="90" t="s">
        <v>566</v>
      </c>
      <c r="AF1221" s="90" t="s">
        <v>190</v>
      </c>
      <c r="AG1221" s="91" t="s">
        <v>3414</v>
      </c>
      <c r="AH1221" s="92" t="s">
        <v>2181</v>
      </c>
      <c r="AI1221" s="93">
        <v>1135</v>
      </c>
      <c r="AJ1221" s="88" t="s">
        <v>566</v>
      </c>
      <c r="AK1221" s="90" t="s">
        <v>566</v>
      </c>
      <c r="AL1221" s="91">
        <v>18.899999999999999</v>
      </c>
      <c r="AM1221" s="91">
        <v>17.4290648952</v>
      </c>
      <c r="AN1221" s="91">
        <v>1285</v>
      </c>
      <c r="AO1221" s="90">
        <v>0.1</v>
      </c>
      <c r="AP1221" s="91">
        <v>25.513000000000002</v>
      </c>
      <c r="AQ1221" s="91" t="s">
        <v>566</v>
      </c>
      <c r="AR1221" s="91" t="s">
        <v>566</v>
      </c>
      <c r="AS1221" s="91">
        <v>88.49</v>
      </c>
      <c r="AT1221" s="91">
        <v>91.47</v>
      </c>
      <c r="AU1221" s="90">
        <v>120</v>
      </c>
      <c r="AV1221" s="90">
        <v>9.6999999999999993</v>
      </c>
      <c r="AW1221" s="91">
        <v>1.1499999999999999</v>
      </c>
      <c r="AX1221" s="91" t="s">
        <v>566</v>
      </c>
      <c r="AY1221" s="91">
        <v>207.64</v>
      </c>
      <c r="AZ1221" s="88" t="s">
        <v>5008</v>
      </c>
      <c r="BA1221" s="91">
        <v>210.62</v>
      </c>
      <c r="BB1221" s="91">
        <v>119.15</v>
      </c>
      <c r="BC1221" s="94">
        <v>2.4648678137000002</v>
      </c>
      <c r="BD1221" s="91">
        <v>293.68900000000002</v>
      </c>
      <c r="BE1221" s="95">
        <v>98</v>
      </c>
      <c r="BF1221" s="91">
        <v>5.07</v>
      </c>
      <c r="BG1221" s="91">
        <v>30.9</v>
      </c>
      <c r="BH1221" s="94" t="s">
        <v>566</v>
      </c>
      <c r="BI1221" s="94" t="s">
        <v>566</v>
      </c>
      <c r="BJ1221" s="93">
        <v>742</v>
      </c>
      <c r="BK1221" s="94">
        <v>2</v>
      </c>
      <c r="BL1221" s="91">
        <v>156.71895000000001</v>
      </c>
      <c r="BM1221" s="96">
        <v>6.5821960199999996</v>
      </c>
      <c r="BN1221" s="96" t="s">
        <v>566</v>
      </c>
      <c r="BO1221" s="88" t="s">
        <v>430</v>
      </c>
      <c r="BP1221" s="88" t="s">
        <v>566</v>
      </c>
      <c r="BQ1221" s="91">
        <v>293.68900000000002</v>
      </c>
      <c r="BR1221" s="95">
        <v>98</v>
      </c>
      <c r="BS1221" s="91">
        <v>5.07</v>
      </c>
      <c r="BT1221" s="90">
        <v>30</v>
      </c>
      <c r="BU1221" s="91">
        <v>0</v>
      </c>
      <c r="BV1221" s="91">
        <v>152.07</v>
      </c>
      <c r="BW1221" s="96">
        <v>6.3869400000000001</v>
      </c>
      <c r="BX1221" s="96" t="s">
        <v>566</v>
      </c>
      <c r="BY1221" s="96" t="s">
        <v>566</v>
      </c>
      <c r="BZ1221" s="96" t="s">
        <v>566</v>
      </c>
      <c r="CA1221" s="96" t="s">
        <v>566</v>
      </c>
      <c r="CB1221" s="96" t="s">
        <v>566</v>
      </c>
      <c r="CC1221" s="96" t="s">
        <v>566</v>
      </c>
      <c r="CD1221" s="96" t="s">
        <v>566</v>
      </c>
      <c r="CE1221" s="96" t="s">
        <v>566</v>
      </c>
      <c r="CF1221" s="88" t="s">
        <v>566</v>
      </c>
      <c r="CG1221" s="88" t="s">
        <v>566</v>
      </c>
      <c r="CH1221" s="92" t="s">
        <v>566</v>
      </c>
      <c r="CI1221" s="91">
        <v>0</v>
      </c>
      <c r="CJ1221" s="91">
        <v>0</v>
      </c>
      <c r="CK1221" s="90" t="s">
        <v>566</v>
      </c>
      <c r="CL1221" s="91">
        <v>1.1153134373</v>
      </c>
      <c r="CM1221" s="91">
        <v>8.6865627000000008E-3</v>
      </c>
      <c r="CN1221" s="88" t="s">
        <v>566</v>
      </c>
      <c r="CO1221" s="91">
        <v>54.4</v>
      </c>
      <c r="CP1221" s="91">
        <v>376.13916280879999</v>
      </c>
      <c r="CQ1221" s="91">
        <v>6.4921619572000004</v>
      </c>
      <c r="CR1221" s="91">
        <v>82.449901676699994</v>
      </c>
      <c r="CS1221" s="91">
        <v>1.4231619572</v>
      </c>
      <c r="CT1221" s="90">
        <v>1</v>
      </c>
      <c r="CU1221" s="96">
        <v>1.014</v>
      </c>
      <c r="CV1221" s="96">
        <v>0.86299999999999999</v>
      </c>
      <c r="CW1221" s="96">
        <v>0.80400000000000005</v>
      </c>
      <c r="CX1221" s="93">
        <v>2275</v>
      </c>
      <c r="CY1221" s="93">
        <v>2244.0549999999998</v>
      </c>
      <c r="CZ1221" s="93">
        <v>86.45</v>
      </c>
      <c r="DA1221" s="90">
        <v>42</v>
      </c>
      <c r="DB1221" s="90" t="s">
        <v>566</v>
      </c>
      <c r="DC1221" s="90">
        <v>64</v>
      </c>
      <c r="DD1221" s="91">
        <v>225</v>
      </c>
      <c r="DE1221" s="91">
        <v>-7.7155555555999999</v>
      </c>
      <c r="DF1221" s="93">
        <v>9.0999999999999998E-2</v>
      </c>
      <c r="DG1221" s="88" t="s">
        <v>393</v>
      </c>
      <c r="DH1221" s="88" t="s">
        <v>566</v>
      </c>
      <c r="DI1221" s="88" t="s">
        <v>566</v>
      </c>
      <c r="DJ1221" s="88" t="s">
        <v>566</v>
      </c>
      <c r="DK1221" s="90">
        <v>0</v>
      </c>
      <c r="DL1221" s="91">
        <v>98</v>
      </c>
      <c r="DM1221" s="91">
        <v>2.7830409109000001</v>
      </c>
      <c r="DN1221" s="91">
        <v>331.59932452779998</v>
      </c>
      <c r="DO1221" s="91">
        <v>5.7234043475999998</v>
      </c>
      <c r="DP1221" s="91">
        <v>37.9100633957</v>
      </c>
      <c r="DQ1221" s="91">
        <v>0.65440434759999999</v>
      </c>
      <c r="DR1221" s="91">
        <v>424.69204299580002</v>
      </c>
      <c r="DS1221" s="91">
        <v>7.3301846702000004</v>
      </c>
      <c r="DT1221" s="91">
        <v>131.00278186369999</v>
      </c>
      <c r="DU1221" s="91">
        <v>2.2611846702</v>
      </c>
      <c r="DV1221" s="91">
        <v>101.3838888889</v>
      </c>
      <c r="DW1221" s="97"/>
      <c r="DX1221" s="98" t="s">
        <v>689</v>
      </c>
      <c r="DY1221" s="99" t="s">
        <v>689</v>
      </c>
      <c r="DZ1221" s="98" t="s">
        <v>689</v>
      </c>
      <c r="EA1221" s="100" t="s">
        <v>689</v>
      </c>
      <c r="EB1221" s="101" t="s">
        <v>2761</v>
      </c>
      <c r="EC1221" s="38"/>
    </row>
    <row r="1222" spans="1:133" s="9" customFormat="1" ht="15" customHeight="1" x14ac:dyDescent="0.25">
      <c r="A1222" s="17" t="str">
        <f t="shared" si="18"/>
        <v>478_Дружное (Кумалиягунское и Танеевское)</v>
      </c>
      <c r="B1222" s="87">
        <v>57</v>
      </c>
      <c r="C1222" s="88" t="s">
        <v>733</v>
      </c>
      <c r="D1222" s="88" t="s">
        <v>568</v>
      </c>
      <c r="E1222" s="88" t="s">
        <v>1585</v>
      </c>
      <c r="F1222" s="88" t="s">
        <v>30</v>
      </c>
      <c r="G1222" s="88" t="s">
        <v>1504</v>
      </c>
      <c r="H1222" s="88" t="s">
        <v>1586</v>
      </c>
      <c r="I1222" s="89">
        <v>478</v>
      </c>
      <c r="J1222" s="88" t="s">
        <v>11</v>
      </c>
      <c r="K1222" s="88" t="s">
        <v>688</v>
      </c>
      <c r="L1222" s="88" t="s">
        <v>1158</v>
      </c>
      <c r="M1222" s="88" t="s">
        <v>34</v>
      </c>
      <c r="N1222" s="88" t="s">
        <v>6</v>
      </c>
      <c r="O1222" s="90">
        <v>12</v>
      </c>
      <c r="P1222" s="90">
        <v>2384</v>
      </c>
      <c r="Q1222" s="90">
        <v>2396</v>
      </c>
      <c r="R1222" s="91">
        <v>47.59</v>
      </c>
      <c r="S1222" s="90" t="s">
        <v>150</v>
      </c>
      <c r="T1222" s="90">
        <v>2516</v>
      </c>
      <c r="U1222" s="90">
        <v>8.8000000000000007</v>
      </c>
      <c r="V1222" s="88" t="s">
        <v>31</v>
      </c>
      <c r="W1222" s="88" t="s">
        <v>175</v>
      </c>
      <c r="X1222" s="88" t="s">
        <v>1336</v>
      </c>
      <c r="Y1222" s="90" t="s">
        <v>1135</v>
      </c>
      <c r="Z1222" s="90" t="s">
        <v>566</v>
      </c>
      <c r="AA1222" s="90">
        <v>73</v>
      </c>
      <c r="AB1222" s="91" t="s">
        <v>4357</v>
      </c>
      <c r="AC1222" s="88" t="s">
        <v>566</v>
      </c>
      <c r="AD1222" s="90" t="s">
        <v>566</v>
      </c>
      <c r="AE1222" s="90" t="s">
        <v>2019</v>
      </c>
      <c r="AF1222" s="90" t="s">
        <v>175</v>
      </c>
      <c r="AG1222" s="91" t="s">
        <v>3416</v>
      </c>
      <c r="AH1222" s="92" t="s">
        <v>4766</v>
      </c>
      <c r="AI1222" s="93">
        <v>139</v>
      </c>
      <c r="AJ1222" s="88" t="s">
        <v>722</v>
      </c>
      <c r="AK1222" s="90" t="s">
        <v>566</v>
      </c>
      <c r="AL1222" s="91">
        <v>18.899999999999999</v>
      </c>
      <c r="AM1222" s="91">
        <v>17.4290648952</v>
      </c>
      <c r="AN1222" s="91">
        <v>1570</v>
      </c>
      <c r="AO1222" s="90">
        <v>16.399999999999999</v>
      </c>
      <c r="AP1222" s="91">
        <v>43.863</v>
      </c>
      <c r="AQ1222" s="91">
        <v>63.17</v>
      </c>
      <c r="AR1222" s="91">
        <v>75</v>
      </c>
      <c r="AS1222" s="91">
        <v>83.286823630900003</v>
      </c>
      <c r="AT1222" s="91">
        <v>85.706667838800001</v>
      </c>
      <c r="AU1222" s="90">
        <v>113</v>
      </c>
      <c r="AV1222" s="90">
        <v>0</v>
      </c>
      <c r="AW1222" s="91">
        <v>0</v>
      </c>
      <c r="AX1222" s="91" t="s">
        <v>566</v>
      </c>
      <c r="AY1222" s="91">
        <v>201.34</v>
      </c>
      <c r="AZ1222" s="88" t="s">
        <v>4928</v>
      </c>
      <c r="BA1222" s="91">
        <v>203.8</v>
      </c>
      <c r="BB1222" s="91">
        <v>118.0531763691</v>
      </c>
      <c r="BC1222" s="94">
        <v>2.0364128047999999</v>
      </c>
      <c r="BD1222" s="91">
        <v>240.405</v>
      </c>
      <c r="BE1222" s="95">
        <v>95.774000000000001</v>
      </c>
      <c r="BF1222" s="91">
        <v>8.77</v>
      </c>
      <c r="BG1222" s="91">
        <v>31</v>
      </c>
      <c r="BH1222" s="94" t="s">
        <v>566</v>
      </c>
      <c r="BI1222" s="94" t="s">
        <v>566</v>
      </c>
      <c r="BJ1222" s="93">
        <v>744</v>
      </c>
      <c r="BK1222" s="94">
        <v>0</v>
      </c>
      <c r="BL1222" s="91">
        <v>271.80680000000001</v>
      </c>
      <c r="BM1222" s="96">
        <v>11.415885510000001</v>
      </c>
      <c r="BN1222" s="96" t="s">
        <v>566</v>
      </c>
      <c r="BO1222" s="88" t="s">
        <v>430</v>
      </c>
      <c r="BP1222" s="88" t="s">
        <v>566</v>
      </c>
      <c r="BQ1222" s="91">
        <v>240.405</v>
      </c>
      <c r="BR1222" s="95">
        <v>95.774000000000001</v>
      </c>
      <c r="BS1222" s="91">
        <v>8.77</v>
      </c>
      <c r="BT1222" s="90">
        <v>30</v>
      </c>
      <c r="BU1222" s="91">
        <v>0</v>
      </c>
      <c r="BV1222" s="91">
        <v>263.04000000000002</v>
      </c>
      <c r="BW1222" s="96">
        <v>11.04768</v>
      </c>
      <c r="BX1222" s="96" t="s">
        <v>566</v>
      </c>
      <c r="BY1222" s="96" t="s">
        <v>566</v>
      </c>
      <c r="BZ1222" s="96" t="s">
        <v>566</v>
      </c>
      <c r="CA1222" s="96" t="s">
        <v>566</v>
      </c>
      <c r="CB1222" s="96" t="s">
        <v>566</v>
      </c>
      <c r="CC1222" s="96" t="s">
        <v>566</v>
      </c>
      <c r="CD1222" s="96" t="s">
        <v>566</v>
      </c>
      <c r="CE1222" s="96" t="s">
        <v>566</v>
      </c>
      <c r="CF1222" s="88" t="s">
        <v>566</v>
      </c>
      <c r="CG1222" s="88" t="s">
        <v>566</v>
      </c>
      <c r="CH1222" s="92" t="s">
        <v>566</v>
      </c>
      <c r="CI1222" s="91">
        <v>0</v>
      </c>
      <c r="CJ1222" s="91">
        <v>0</v>
      </c>
      <c r="CK1222" s="90" t="s">
        <v>566</v>
      </c>
      <c r="CL1222" s="91">
        <v>4.4244427000000003E-2</v>
      </c>
      <c r="CM1222" s="91">
        <v>1.270755573</v>
      </c>
      <c r="CN1222" s="88" t="s">
        <v>566</v>
      </c>
      <c r="CO1222" s="91">
        <v>54.4</v>
      </c>
      <c r="CP1222" s="91">
        <v>297.92779298210002</v>
      </c>
      <c r="CQ1222" s="91">
        <v>10.865889021899999</v>
      </c>
      <c r="CR1222" s="91">
        <v>57.5223091111</v>
      </c>
      <c r="CS1222" s="91">
        <v>2.0978890218999999</v>
      </c>
      <c r="CT1222" s="90">
        <v>1.38</v>
      </c>
      <c r="CU1222" s="96">
        <v>1.014</v>
      </c>
      <c r="CV1222" s="96">
        <v>0.86299999999999999</v>
      </c>
      <c r="CW1222" s="96">
        <v>0.80400000000000005</v>
      </c>
      <c r="CX1222" s="93">
        <v>2275</v>
      </c>
      <c r="CY1222" s="93">
        <v>2249.91</v>
      </c>
      <c r="CZ1222" s="93">
        <v>86.5</v>
      </c>
      <c r="DA1222" s="90">
        <v>42</v>
      </c>
      <c r="DB1222" s="90" t="s">
        <v>566</v>
      </c>
      <c r="DC1222" s="90">
        <v>64</v>
      </c>
      <c r="DD1222" s="91">
        <v>225</v>
      </c>
      <c r="DE1222" s="91">
        <v>-10.515555555600001</v>
      </c>
      <c r="DF1222" s="93">
        <v>9.0999999999999998E-2</v>
      </c>
      <c r="DG1222" s="88" t="s">
        <v>393</v>
      </c>
      <c r="DH1222" s="88" t="s">
        <v>566</v>
      </c>
      <c r="DI1222" s="88" t="s">
        <v>566</v>
      </c>
      <c r="DJ1222" s="88" t="s">
        <v>566</v>
      </c>
      <c r="DK1222" s="90">
        <v>0</v>
      </c>
      <c r="DL1222" s="91">
        <v>95.774000000000001</v>
      </c>
      <c r="DM1222" s="91">
        <v>2.399170915</v>
      </c>
      <c r="DN1222" s="91">
        <v>283.22974716409999</v>
      </c>
      <c r="DO1222" s="91">
        <v>10.3298284782</v>
      </c>
      <c r="DP1222" s="91">
        <v>42.824263293100003</v>
      </c>
      <c r="DQ1222" s="91">
        <v>1.5618284782</v>
      </c>
      <c r="DR1222" s="91">
        <v>350.99870485960002</v>
      </c>
      <c r="DS1222" s="91">
        <v>12.8014675491</v>
      </c>
      <c r="DT1222" s="91">
        <v>110.5932209886</v>
      </c>
      <c r="DU1222" s="91">
        <v>4.0334675491</v>
      </c>
      <c r="DV1222" s="91" t="s">
        <v>566</v>
      </c>
      <c r="DW1222" s="97"/>
      <c r="DX1222" s="98" t="s">
        <v>689</v>
      </c>
      <c r="DY1222" s="99" t="s">
        <v>689</v>
      </c>
      <c r="DZ1222" s="98" t="s">
        <v>689</v>
      </c>
      <c r="EA1222" s="100" t="s">
        <v>689</v>
      </c>
      <c r="EB1222" s="101" t="s">
        <v>2761</v>
      </c>
      <c r="EC1222" s="38"/>
    </row>
    <row r="1223" spans="1:133" s="9" customFormat="1" ht="15" customHeight="1" x14ac:dyDescent="0.25">
      <c r="A1223" s="17" t="str">
        <f t="shared" si="18"/>
        <v>480_Дружное (Кумалиягунское и Танеевское)</v>
      </c>
      <c r="B1223" s="87">
        <v>58</v>
      </c>
      <c r="C1223" s="88" t="s">
        <v>733</v>
      </c>
      <c r="D1223" s="88" t="s">
        <v>568</v>
      </c>
      <c r="E1223" s="88" t="s">
        <v>1585</v>
      </c>
      <c r="F1223" s="88" t="s">
        <v>30</v>
      </c>
      <c r="G1223" s="88" t="s">
        <v>1504</v>
      </c>
      <c r="H1223" s="88" t="s">
        <v>1586</v>
      </c>
      <c r="I1223" s="89">
        <v>480</v>
      </c>
      <c r="J1223" s="88" t="s">
        <v>11</v>
      </c>
      <c r="K1223" s="88" t="s">
        <v>688</v>
      </c>
      <c r="L1223" s="88" t="s">
        <v>1158</v>
      </c>
      <c r="M1223" s="88" t="s">
        <v>34</v>
      </c>
      <c r="N1223" s="88" t="s">
        <v>6</v>
      </c>
      <c r="O1223" s="90">
        <v>12.4</v>
      </c>
      <c r="P1223" s="90">
        <v>2676</v>
      </c>
      <c r="Q1223" s="90">
        <v>2683</v>
      </c>
      <c r="R1223" s="91">
        <v>336.27</v>
      </c>
      <c r="S1223" s="90" t="s">
        <v>150</v>
      </c>
      <c r="T1223" s="90">
        <v>2680.6</v>
      </c>
      <c r="U1223" s="90">
        <v>7.6</v>
      </c>
      <c r="V1223" s="88" t="s">
        <v>31</v>
      </c>
      <c r="W1223" s="88" t="s">
        <v>112</v>
      </c>
      <c r="X1223" s="88" t="s">
        <v>103</v>
      </c>
      <c r="Y1223" s="90" t="s">
        <v>929</v>
      </c>
      <c r="Z1223" s="90" t="s">
        <v>566</v>
      </c>
      <c r="AA1223" s="90">
        <v>73</v>
      </c>
      <c r="AB1223" s="91" t="s">
        <v>4358</v>
      </c>
      <c r="AC1223" s="88" t="s">
        <v>566</v>
      </c>
      <c r="AD1223" s="90" t="s">
        <v>566</v>
      </c>
      <c r="AE1223" s="90" t="s">
        <v>2019</v>
      </c>
      <c r="AF1223" s="90" t="s">
        <v>112</v>
      </c>
      <c r="AG1223" s="91" t="s">
        <v>3590</v>
      </c>
      <c r="AH1223" s="92" t="s">
        <v>2044</v>
      </c>
      <c r="AI1223" s="93">
        <v>1231</v>
      </c>
      <c r="AJ1223" s="88" t="s">
        <v>415</v>
      </c>
      <c r="AK1223" s="90" t="s">
        <v>566</v>
      </c>
      <c r="AL1223" s="91">
        <v>18.899999999999999</v>
      </c>
      <c r="AM1223" s="91">
        <v>17.4290648952</v>
      </c>
      <c r="AN1223" s="91">
        <v>1280</v>
      </c>
      <c r="AO1223" s="90">
        <v>20</v>
      </c>
      <c r="AP1223" s="91">
        <v>133.65</v>
      </c>
      <c r="AQ1223" s="91" t="s">
        <v>566</v>
      </c>
      <c r="AR1223" s="91" t="s">
        <v>566</v>
      </c>
      <c r="AS1223" s="91">
        <v>119.56</v>
      </c>
      <c r="AT1223" s="91">
        <v>121.66</v>
      </c>
      <c r="AU1223" s="90">
        <v>137</v>
      </c>
      <c r="AV1223" s="90">
        <v>0</v>
      </c>
      <c r="AW1223" s="91">
        <v>0.33</v>
      </c>
      <c r="AX1223" s="91" t="s">
        <v>566</v>
      </c>
      <c r="AY1223" s="91">
        <v>200.66</v>
      </c>
      <c r="AZ1223" s="88" t="s">
        <v>4928</v>
      </c>
      <c r="BA1223" s="91">
        <v>202.8</v>
      </c>
      <c r="BB1223" s="91">
        <v>81.099999999999994</v>
      </c>
      <c r="BC1223" s="94">
        <v>1.2904192354999999</v>
      </c>
      <c r="BD1223" s="91">
        <v>104.65300000000001</v>
      </c>
      <c r="BE1223" s="95">
        <v>97.192999999999998</v>
      </c>
      <c r="BF1223" s="91">
        <v>2.54</v>
      </c>
      <c r="BG1223" s="91">
        <v>31</v>
      </c>
      <c r="BH1223" s="94" t="s">
        <v>566</v>
      </c>
      <c r="BI1223" s="94" t="s">
        <v>566</v>
      </c>
      <c r="BJ1223" s="93">
        <v>744</v>
      </c>
      <c r="BK1223" s="94">
        <v>0</v>
      </c>
      <c r="BL1223" s="91">
        <v>78.590819999999994</v>
      </c>
      <c r="BM1223" s="96">
        <v>3.3008144800000001</v>
      </c>
      <c r="BN1223" s="96" t="s">
        <v>566</v>
      </c>
      <c r="BO1223" s="88" t="s">
        <v>430</v>
      </c>
      <c r="BP1223" s="88" t="s">
        <v>566</v>
      </c>
      <c r="BQ1223" s="91">
        <v>104.65300000000001</v>
      </c>
      <c r="BR1223" s="95">
        <v>97.192999999999998</v>
      </c>
      <c r="BS1223" s="91">
        <v>2.54</v>
      </c>
      <c r="BT1223" s="90">
        <v>30</v>
      </c>
      <c r="BU1223" s="91">
        <v>0</v>
      </c>
      <c r="BV1223" s="91">
        <v>76.05</v>
      </c>
      <c r="BW1223" s="96">
        <v>3.1941000000000002</v>
      </c>
      <c r="BX1223" s="96" t="s">
        <v>566</v>
      </c>
      <c r="BY1223" s="96" t="s">
        <v>566</v>
      </c>
      <c r="BZ1223" s="96" t="s">
        <v>566</v>
      </c>
      <c r="CA1223" s="96" t="s">
        <v>566</v>
      </c>
      <c r="CB1223" s="96" t="s">
        <v>566</v>
      </c>
      <c r="CC1223" s="96" t="s">
        <v>566</v>
      </c>
      <c r="CD1223" s="96" t="s">
        <v>566</v>
      </c>
      <c r="CE1223" s="96" t="s">
        <v>566</v>
      </c>
      <c r="CF1223" s="88" t="s">
        <v>566</v>
      </c>
      <c r="CG1223" s="88" t="s">
        <v>566</v>
      </c>
      <c r="CH1223" s="92" t="s">
        <v>566</v>
      </c>
      <c r="CI1223" s="91">
        <v>0</v>
      </c>
      <c r="CJ1223" s="91">
        <v>0</v>
      </c>
      <c r="CK1223" s="90" t="s">
        <v>566</v>
      </c>
      <c r="CL1223" s="91">
        <v>3.3422783900000003E-2</v>
      </c>
      <c r="CM1223" s="91">
        <v>5.772161E-4</v>
      </c>
      <c r="CN1223" s="88" t="s">
        <v>566</v>
      </c>
      <c r="CO1223" s="91">
        <v>54.4</v>
      </c>
      <c r="CP1223" s="91">
        <v>187.9100961016</v>
      </c>
      <c r="CQ1223" s="91">
        <v>4.5520843857999997</v>
      </c>
      <c r="CR1223" s="91">
        <v>83.2575154564</v>
      </c>
      <c r="CS1223" s="91">
        <v>2.0170843858</v>
      </c>
      <c r="CT1223" s="90">
        <v>1</v>
      </c>
      <c r="CU1223" s="96">
        <v>1.014</v>
      </c>
      <c r="CV1223" s="96">
        <v>0.86299999999999999</v>
      </c>
      <c r="CW1223" s="96">
        <v>0.80400000000000005</v>
      </c>
      <c r="CX1223" s="93">
        <v>2275</v>
      </c>
      <c r="CY1223" s="93">
        <v>2253.23</v>
      </c>
      <c r="CZ1223" s="93">
        <v>86.5</v>
      </c>
      <c r="DA1223" s="90">
        <v>42</v>
      </c>
      <c r="DB1223" s="90" t="s">
        <v>566</v>
      </c>
      <c r="DC1223" s="90">
        <v>64</v>
      </c>
      <c r="DD1223" s="91">
        <v>225</v>
      </c>
      <c r="DE1223" s="91">
        <v>-10.8177777778</v>
      </c>
      <c r="DF1223" s="93">
        <v>9.0999999999999998E-2</v>
      </c>
      <c r="DG1223" s="88" t="s">
        <v>393</v>
      </c>
      <c r="DH1223" s="88" t="s">
        <v>566</v>
      </c>
      <c r="DI1223" s="88" t="s">
        <v>566</v>
      </c>
      <c r="DJ1223" s="88" t="s">
        <v>566</v>
      </c>
      <c r="DK1223" s="90">
        <v>0</v>
      </c>
      <c r="DL1223" s="91">
        <v>97.192999999999998</v>
      </c>
      <c r="DM1223" s="91">
        <v>1.4569835838</v>
      </c>
      <c r="DN1223" s="91">
        <v>118.1613686486</v>
      </c>
      <c r="DO1223" s="91">
        <v>2.8624354538999999</v>
      </c>
      <c r="DP1223" s="91">
        <v>13.508788003399999</v>
      </c>
      <c r="DQ1223" s="91">
        <v>0.32743545390000001</v>
      </c>
      <c r="DR1223" s="91">
        <v>212.16594947729999</v>
      </c>
      <c r="DS1223" s="91">
        <v>5.1396775683999998</v>
      </c>
      <c r="DT1223" s="91">
        <v>107.5133688321</v>
      </c>
      <c r="DU1223" s="91">
        <v>2.6046775684000001</v>
      </c>
      <c r="DV1223" s="91">
        <v>101.3930797222</v>
      </c>
      <c r="DW1223" s="97"/>
      <c r="DX1223" s="98" t="s">
        <v>689</v>
      </c>
      <c r="DY1223" s="99" t="s">
        <v>689</v>
      </c>
      <c r="DZ1223" s="98" t="s">
        <v>689</v>
      </c>
      <c r="EA1223" s="100" t="s">
        <v>689</v>
      </c>
      <c r="EB1223" s="101" t="s">
        <v>2761</v>
      </c>
      <c r="EC1223" s="38"/>
    </row>
    <row r="1224" spans="1:133" s="9" customFormat="1" ht="15" customHeight="1" x14ac:dyDescent="0.25">
      <c r="A1224" s="17" t="str">
        <f t="shared" si="18"/>
        <v>493Л_Дружное (Кумалиягунское и Танеевское)</v>
      </c>
      <c r="B1224" s="87">
        <v>59</v>
      </c>
      <c r="C1224" s="88" t="s">
        <v>733</v>
      </c>
      <c r="D1224" s="88" t="s">
        <v>568</v>
      </c>
      <c r="E1224" s="88" t="s">
        <v>1585</v>
      </c>
      <c r="F1224" s="88" t="s">
        <v>30</v>
      </c>
      <c r="G1224" s="88" t="s">
        <v>1504</v>
      </c>
      <c r="H1224" s="88" t="s">
        <v>1586</v>
      </c>
      <c r="I1224" s="89" t="s">
        <v>1612</v>
      </c>
      <c r="J1224" s="88" t="s">
        <v>9</v>
      </c>
      <c r="K1224" s="88" t="s">
        <v>688</v>
      </c>
      <c r="L1224" s="88" t="s">
        <v>384</v>
      </c>
      <c r="M1224" s="88" t="s">
        <v>119</v>
      </c>
      <c r="N1224" s="88" t="s">
        <v>9</v>
      </c>
      <c r="O1224" s="90">
        <v>258.64</v>
      </c>
      <c r="P1224" s="90">
        <v>2554.62</v>
      </c>
      <c r="Q1224" s="90">
        <v>2813.26</v>
      </c>
      <c r="R1224" s="91">
        <v>153.804</v>
      </c>
      <c r="S1224" s="90" t="s">
        <v>690</v>
      </c>
      <c r="T1224" s="90">
        <v>2690</v>
      </c>
      <c r="U1224" s="90">
        <v>3.9</v>
      </c>
      <c r="V1224" s="88" t="s">
        <v>31</v>
      </c>
      <c r="W1224" s="88" t="s">
        <v>112</v>
      </c>
      <c r="X1224" s="88" t="s">
        <v>4887</v>
      </c>
      <c r="Y1224" s="90" t="s">
        <v>2144</v>
      </c>
      <c r="Z1224" s="90" t="s">
        <v>566</v>
      </c>
      <c r="AA1224" s="90">
        <v>73</v>
      </c>
      <c r="AB1224" s="91" t="s">
        <v>4359</v>
      </c>
      <c r="AC1224" s="88" t="s">
        <v>566</v>
      </c>
      <c r="AD1224" s="90" t="s">
        <v>566</v>
      </c>
      <c r="AE1224" s="90" t="s">
        <v>1955</v>
      </c>
      <c r="AF1224" s="90" t="s">
        <v>112</v>
      </c>
      <c r="AG1224" s="91" t="s">
        <v>3422</v>
      </c>
      <c r="AH1224" s="92" t="s">
        <v>4782</v>
      </c>
      <c r="AI1224" s="93">
        <v>98</v>
      </c>
      <c r="AJ1224" s="88" t="s">
        <v>722</v>
      </c>
      <c r="AK1224" s="90" t="s">
        <v>566</v>
      </c>
      <c r="AL1224" s="91">
        <v>17.2</v>
      </c>
      <c r="AM1224" s="91">
        <v>14.8</v>
      </c>
      <c r="AN1224" s="91">
        <v>1538</v>
      </c>
      <c r="AO1224" s="90">
        <v>17.600000000000001</v>
      </c>
      <c r="AP1224" s="91">
        <v>23.463999999999999</v>
      </c>
      <c r="AQ1224" s="91">
        <v>42.215833333299997</v>
      </c>
      <c r="AR1224" s="91" t="s">
        <v>566</v>
      </c>
      <c r="AS1224" s="91">
        <v>95.514247787100004</v>
      </c>
      <c r="AT1224" s="91">
        <v>96.500118857299995</v>
      </c>
      <c r="AU1224" s="90" t="s">
        <v>566</v>
      </c>
      <c r="AV1224" s="90">
        <v>0</v>
      </c>
      <c r="AW1224" s="91" t="s">
        <v>566</v>
      </c>
      <c r="AX1224" s="91" t="s">
        <v>566</v>
      </c>
      <c r="AY1224" s="91">
        <v>172.48</v>
      </c>
      <c r="AZ1224" s="88" t="s">
        <v>4928</v>
      </c>
      <c r="BA1224" s="91">
        <v>173.5</v>
      </c>
      <c r="BB1224" s="91">
        <v>76.9657522129</v>
      </c>
      <c r="BC1224" s="94">
        <v>0.56606995640000002</v>
      </c>
      <c r="BD1224" s="91">
        <v>43.567999999999998</v>
      </c>
      <c r="BE1224" s="95">
        <v>85.001999999999995</v>
      </c>
      <c r="BF1224" s="91">
        <v>5.57</v>
      </c>
      <c r="BG1224" s="91">
        <v>30.9</v>
      </c>
      <c r="BH1224" s="94" t="s">
        <v>566</v>
      </c>
      <c r="BI1224" s="94" t="s">
        <v>566</v>
      </c>
      <c r="BJ1224" s="93">
        <v>742</v>
      </c>
      <c r="BK1224" s="94">
        <v>2</v>
      </c>
      <c r="BL1224" s="91">
        <v>172.32293000000001</v>
      </c>
      <c r="BM1224" s="96">
        <v>7.8062288999999998</v>
      </c>
      <c r="BN1224" s="96" t="s">
        <v>566</v>
      </c>
      <c r="BO1224" s="88" t="s">
        <v>430</v>
      </c>
      <c r="BP1224" s="88" t="s">
        <v>566</v>
      </c>
      <c r="BQ1224" s="91">
        <v>43.567999999999998</v>
      </c>
      <c r="BR1224" s="95">
        <v>85.001999999999995</v>
      </c>
      <c r="BS1224" s="91">
        <v>5.57</v>
      </c>
      <c r="BT1224" s="90">
        <v>30</v>
      </c>
      <c r="BU1224" s="91">
        <v>0</v>
      </c>
      <c r="BV1224" s="91">
        <v>167.22</v>
      </c>
      <c r="BW1224" s="96">
        <v>7.5750659999999996</v>
      </c>
      <c r="BX1224" s="96" t="s">
        <v>566</v>
      </c>
      <c r="BY1224" s="96" t="s">
        <v>566</v>
      </c>
      <c r="BZ1224" s="96" t="s">
        <v>566</v>
      </c>
      <c r="CA1224" s="96" t="s">
        <v>566</v>
      </c>
      <c r="CB1224" s="96" t="s">
        <v>566</v>
      </c>
      <c r="CC1224" s="96" t="s">
        <v>566</v>
      </c>
      <c r="CD1224" s="96" t="s">
        <v>566</v>
      </c>
      <c r="CE1224" s="96" t="s">
        <v>566</v>
      </c>
      <c r="CF1224" s="88" t="s">
        <v>566</v>
      </c>
      <c r="CG1224" s="88" t="s">
        <v>566</v>
      </c>
      <c r="CH1224" s="92" t="s">
        <v>566</v>
      </c>
      <c r="CI1224" s="91">
        <v>0</v>
      </c>
      <c r="CJ1224" s="91">
        <v>0</v>
      </c>
      <c r="CK1224" s="90" t="s">
        <v>566</v>
      </c>
      <c r="CL1224" s="91">
        <v>-1.1613107820999999</v>
      </c>
      <c r="CM1224" s="91">
        <v>-0.30468921789999998</v>
      </c>
      <c r="CN1224" s="88" t="s">
        <v>566</v>
      </c>
      <c r="CO1224" s="91">
        <v>97.5</v>
      </c>
      <c r="CP1224" s="91">
        <v>42.444314379600002</v>
      </c>
      <c r="CQ1224" s="91">
        <v>5.4299812472999998</v>
      </c>
      <c r="CR1224" s="91">
        <v>-1.1240849735</v>
      </c>
      <c r="CS1224" s="91">
        <v>-0.1440187527</v>
      </c>
      <c r="CT1224" s="90">
        <v>-6.52</v>
      </c>
      <c r="CU1224" s="96">
        <v>1.016</v>
      </c>
      <c r="CV1224" s="96">
        <v>0.85299999999999998</v>
      </c>
      <c r="CW1224" s="96">
        <v>0.80700000000000005</v>
      </c>
      <c r="CX1224" s="93">
        <v>2326</v>
      </c>
      <c r="CY1224" s="93">
        <v>2315.616</v>
      </c>
      <c r="CZ1224" s="93">
        <v>85.2</v>
      </c>
      <c r="DA1224" s="90">
        <v>45.3</v>
      </c>
      <c r="DB1224" s="90" t="s">
        <v>566</v>
      </c>
      <c r="DC1224" s="90">
        <v>78</v>
      </c>
      <c r="DD1224" s="91">
        <v>237</v>
      </c>
      <c r="DE1224" s="91">
        <v>-27.223628691999998</v>
      </c>
      <c r="DF1224" s="93">
        <v>6.7000000000000004E-2</v>
      </c>
      <c r="DG1224" s="88" t="s">
        <v>393</v>
      </c>
      <c r="DH1224" s="88" t="s">
        <v>566</v>
      </c>
      <c r="DI1224" s="88">
        <v>1</v>
      </c>
      <c r="DJ1224" s="88" t="s">
        <v>566</v>
      </c>
      <c r="DK1224" s="90">
        <v>0</v>
      </c>
      <c r="DL1224" s="91">
        <v>85.001999999999995</v>
      </c>
      <c r="DM1224" s="91">
        <v>8.9657183799999998E-2</v>
      </c>
      <c r="DN1224" s="91">
        <v>6.9005325938000004</v>
      </c>
      <c r="DO1224" s="91">
        <v>0.8827981587</v>
      </c>
      <c r="DP1224" s="91">
        <v>-36.667866759299997</v>
      </c>
      <c r="DQ1224" s="91">
        <v>-4.6912018412999998</v>
      </c>
      <c r="DR1224" s="91">
        <v>6.7224956427000002</v>
      </c>
      <c r="DS1224" s="91">
        <v>0.86002155550000003</v>
      </c>
      <c r="DT1224" s="91">
        <v>-36.845903710400002</v>
      </c>
      <c r="DU1224" s="91">
        <v>-4.7139784445000004</v>
      </c>
      <c r="DV1224" s="91" t="s">
        <v>566</v>
      </c>
      <c r="DW1224" s="97"/>
      <c r="DX1224" s="98" t="s">
        <v>566</v>
      </c>
      <c r="DY1224" s="99" t="s">
        <v>689</v>
      </c>
      <c r="DZ1224" s="98" t="s">
        <v>689</v>
      </c>
      <c r="EA1224" s="100" t="s">
        <v>689</v>
      </c>
      <c r="EB1224" s="101" t="s">
        <v>2761</v>
      </c>
      <c r="EC1224" s="38"/>
    </row>
    <row r="1225" spans="1:133" s="9" customFormat="1" ht="15" customHeight="1" x14ac:dyDescent="0.25">
      <c r="A1225" s="17" t="str">
        <f t="shared" si="18"/>
        <v>494_Дружное (Кумалиягунское и Танеевское)</v>
      </c>
      <c r="B1225" s="87">
        <v>60</v>
      </c>
      <c r="C1225" s="88" t="s">
        <v>733</v>
      </c>
      <c r="D1225" s="88" t="s">
        <v>568</v>
      </c>
      <c r="E1225" s="88" t="s">
        <v>1585</v>
      </c>
      <c r="F1225" s="88" t="s">
        <v>30</v>
      </c>
      <c r="G1225" s="88" t="s">
        <v>1504</v>
      </c>
      <c r="H1225" s="88" t="s">
        <v>1586</v>
      </c>
      <c r="I1225" s="89">
        <v>494</v>
      </c>
      <c r="J1225" s="88" t="s">
        <v>9</v>
      </c>
      <c r="K1225" s="88" t="s">
        <v>688</v>
      </c>
      <c r="L1225" s="88" t="s">
        <v>1158</v>
      </c>
      <c r="M1225" s="88" t="s">
        <v>1508</v>
      </c>
      <c r="N1225" s="88" t="s">
        <v>1610</v>
      </c>
      <c r="O1225" s="90">
        <v>21.6</v>
      </c>
      <c r="P1225" s="90">
        <v>2432.4</v>
      </c>
      <c r="Q1225" s="90">
        <v>2463</v>
      </c>
      <c r="R1225" s="91">
        <v>96.331000000000003</v>
      </c>
      <c r="S1225" s="90" t="s">
        <v>150</v>
      </c>
      <c r="T1225" s="90">
        <v>2532.8000000000002</v>
      </c>
      <c r="U1225" s="90">
        <v>10.6</v>
      </c>
      <c r="V1225" s="88" t="s">
        <v>31</v>
      </c>
      <c r="W1225" s="88" t="s">
        <v>40</v>
      </c>
      <c r="X1225" s="88" t="s">
        <v>197</v>
      </c>
      <c r="Y1225" s="90" t="s">
        <v>1135</v>
      </c>
      <c r="Z1225" s="90" t="s">
        <v>566</v>
      </c>
      <c r="AA1225" s="90">
        <v>73</v>
      </c>
      <c r="AB1225" s="91" t="s">
        <v>3571</v>
      </c>
      <c r="AC1225" s="88" t="s">
        <v>566</v>
      </c>
      <c r="AD1225" s="90" t="s">
        <v>566</v>
      </c>
      <c r="AE1225" s="90" t="s">
        <v>566</v>
      </c>
      <c r="AF1225" s="90" t="s">
        <v>40</v>
      </c>
      <c r="AG1225" s="91" t="s">
        <v>3418</v>
      </c>
      <c r="AH1225" s="92" t="s">
        <v>1980</v>
      </c>
      <c r="AI1225" s="93">
        <v>1314</v>
      </c>
      <c r="AJ1225" s="88" t="s">
        <v>566</v>
      </c>
      <c r="AK1225" s="90" t="s">
        <v>566</v>
      </c>
      <c r="AL1225" s="91">
        <v>17.2</v>
      </c>
      <c r="AM1225" s="91">
        <v>14.8</v>
      </c>
      <c r="AN1225" s="91">
        <v>1038</v>
      </c>
      <c r="AO1225" s="90">
        <v>0.6</v>
      </c>
      <c r="AP1225" s="91">
        <v>55.052999999999997</v>
      </c>
      <c r="AQ1225" s="91" t="s">
        <v>566</v>
      </c>
      <c r="AR1225" s="91" t="s">
        <v>566</v>
      </c>
      <c r="AS1225" s="91">
        <v>113.19</v>
      </c>
      <c r="AT1225" s="91">
        <v>114.91</v>
      </c>
      <c r="AU1225" s="90">
        <v>0</v>
      </c>
      <c r="AV1225" s="90">
        <v>30</v>
      </c>
      <c r="AW1225" s="91">
        <v>0</v>
      </c>
      <c r="AX1225" s="91" t="s">
        <v>566</v>
      </c>
      <c r="AY1225" s="91">
        <v>243.25</v>
      </c>
      <c r="AZ1225" s="88" t="s">
        <v>4928</v>
      </c>
      <c r="BA1225" s="91">
        <v>245</v>
      </c>
      <c r="BB1225" s="91">
        <v>130.06</v>
      </c>
      <c r="BC1225" s="94">
        <v>3.3858425940000001</v>
      </c>
      <c r="BD1225" s="91">
        <v>444.83199999999999</v>
      </c>
      <c r="BE1225" s="95">
        <v>97.192999999999998</v>
      </c>
      <c r="BF1225" s="91">
        <v>10.79</v>
      </c>
      <c r="BG1225" s="91">
        <v>31</v>
      </c>
      <c r="BH1225" s="94" t="s">
        <v>566</v>
      </c>
      <c r="BI1225" s="94" t="s">
        <v>566</v>
      </c>
      <c r="BJ1225" s="93">
        <v>744</v>
      </c>
      <c r="BK1225" s="94">
        <v>0</v>
      </c>
      <c r="BL1225" s="91">
        <v>334.51188999999999</v>
      </c>
      <c r="BM1225" s="96">
        <v>14.04949951</v>
      </c>
      <c r="BN1225" s="96" t="s">
        <v>566</v>
      </c>
      <c r="BO1225" s="88" t="s">
        <v>430</v>
      </c>
      <c r="BP1225" s="88" t="s">
        <v>566</v>
      </c>
      <c r="BQ1225" s="91">
        <v>444.83199999999999</v>
      </c>
      <c r="BR1225" s="95">
        <v>97.192999999999998</v>
      </c>
      <c r="BS1225" s="91">
        <v>10.79</v>
      </c>
      <c r="BT1225" s="90">
        <v>30</v>
      </c>
      <c r="BU1225" s="91">
        <v>0</v>
      </c>
      <c r="BV1225" s="91">
        <v>323.73</v>
      </c>
      <c r="BW1225" s="96">
        <v>13.59666</v>
      </c>
      <c r="BX1225" s="96" t="s">
        <v>566</v>
      </c>
      <c r="BY1225" s="96" t="s">
        <v>566</v>
      </c>
      <c r="BZ1225" s="96" t="s">
        <v>566</v>
      </c>
      <c r="CA1225" s="96" t="s">
        <v>566</v>
      </c>
      <c r="CB1225" s="96" t="s">
        <v>566</v>
      </c>
      <c r="CC1225" s="96" t="s">
        <v>566</v>
      </c>
      <c r="CD1225" s="96" t="s">
        <v>566</v>
      </c>
      <c r="CE1225" s="96" t="s">
        <v>566</v>
      </c>
      <c r="CF1225" s="88" t="s">
        <v>566</v>
      </c>
      <c r="CG1225" s="88" t="s">
        <v>566</v>
      </c>
      <c r="CH1225" s="92" t="s">
        <v>566</v>
      </c>
      <c r="CI1225" s="91">
        <v>0</v>
      </c>
      <c r="CJ1225" s="91">
        <v>0</v>
      </c>
      <c r="CK1225" s="90" t="s">
        <v>566</v>
      </c>
      <c r="CL1225" s="91">
        <v>2.3601873036000001</v>
      </c>
      <c r="CM1225" s="91">
        <v>-0.27618730359999999</v>
      </c>
      <c r="CN1225" s="88" t="s">
        <v>566</v>
      </c>
      <c r="CO1225" s="91">
        <v>100</v>
      </c>
      <c r="CP1225" s="91">
        <v>514.3528192489</v>
      </c>
      <c r="CQ1225" s="91">
        <v>12.4763221135</v>
      </c>
      <c r="CR1225" s="91">
        <v>69.520561184300007</v>
      </c>
      <c r="CS1225" s="91">
        <v>1.6853221135000001</v>
      </c>
      <c r="CT1225" s="90" t="s">
        <v>566</v>
      </c>
      <c r="CU1225" s="96">
        <v>1.014</v>
      </c>
      <c r="CV1225" s="96">
        <v>0.86417999999999995</v>
      </c>
      <c r="CW1225" s="96">
        <v>0.80694999999999995</v>
      </c>
      <c r="CX1225" s="93">
        <v>2290</v>
      </c>
      <c r="CY1225" s="93">
        <v>2272.1460000000002</v>
      </c>
      <c r="CZ1225" s="93">
        <v>85.2</v>
      </c>
      <c r="DA1225" s="90">
        <v>42</v>
      </c>
      <c r="DB1225" s="90" t="s">
        <v>566</v>
      </c>
      <c r="DC1225" s="90">
        <v>80</v>
      </c>
      <c r="DD1225" s="91">
        <v>232</v>
      </c>
      <c r="DE1225" s="91">
        <v>4.8491379309999996</v>
      </c>
      <c r="DF1225" s="93">
        <v>0.10349999999999999</v>
      </c>
      <c r="DG1225" s="88" t="s">
        <v>393</v>
      </c>
      <c r="DH1225" s="88" t="s">
        <v>566</v>
      </c>
      <c r="DI1225" s="88">
        <v>1</v>
      </c>
      <c r="DJ1225" s="88" t="s">
        <v>566</v>
      </c>
      <c r="DK1225" s="90" t="s">
        <v>566</v>
      </c>
      <c r="DL1225" s="91">
        <v>97.192999999999998</v>
      </c>
      <c r="DM1225" s="91" t="s">
        <v>566</v>
      </c>
      <c r="DN1225" s="91">
        <v>502.25219585360003</v>
      </c>
      <c r="DO1225" s="91">
        <v>12.183594600999999</v>
      </c>
      <c r="DP1225" s="91">
        <v>57.419937789000002</v>
      </c>
      <c r="DQ1225" s="91">
        <v>1.3925946010000001</v>
      </c>
      <c r="DR1225" s="91">
        <v>580.74662578690004</v>
      </c>
      <c r="DS1225" s="91">
        <v>14.0867935364</v>
      </c>
      <c r="DT1225" s="91">
        <v>135.9143677223</v>
      </c>
      <c r="DU1225" s="91">
        <v>3.2957935364000002</v>
      </c>
      <c r="DV1225" s="91">
        <v>101.3930797222</v>
      </c>
      <c r="DW1225" s="97"/>
      <c r="DX1225" s="98" t="s">
        <v>689</v>
      </c>
      <c r="DY1225" s="99" t="s">
        <v>689</v>
      </c>
      <c r="DZ1225" s="98" t="s">
        <v>689</v>
      </c>
      <c r="EA1225" s="100" t="s">
        <v>566</v>
      </c>
      <c r="EB1225" s="101" t="s">
        <v>2761</v>
      </c>
      <c r="EC1225" s="38"/>
    </row>
    <row r="1226" spans="1:133" s="9" customFormat="1" ht="15" customHeight="1" x14ac:dyDescent="0.25">
      <c r="A1226" s="17" t="str">
        <f t="shared" si="18"/>
        <v>497_Дружное (Кумалиягунское и Танеевское)</v>
      </c>
      <c r="B1226" s="87">
        <v>61</v>
      </c>
      <c r="C1226" s="88" t="s">
        <v>733</v>
      </c>
      <c r="D1226" s="88" t="s">
        <v>568</v>
      </c>
      <c r="E1226" s="88" t="s">
        <v>1585</v>
      </c>
      <c r="F1226" s="88" t="s">
        <v>30</v>
      </c>
      <c r="G1226" s="88" t="s">
        <v>1504</v>
      </c>
      <c r="H1226" s="88" t="s">
        <v>1586</v>
      </c>
      <c r="I1226" s="89">
        <v>497</v>
      </c>
      <c r="J1226" s="88" t="s">
        <v>11</v>
      </c>
      <c r="K1226" s="88" t="s">
        <v>688</v>
      </c>
      <c r="L1226" s="88" t="s">
        <v>385</v>
      </c>
      <c r="M1226" s="88" t="s">
        <v>32</v>
      </c>
      <c r="N1226" s="88" t="s">
        <v>7</v>
      </c>
      <c r="O1226" s="90">
        <v>12</v>
      </c>
      <c r="P1226" s="90">
        <v>2481.8000000000002</v>
      </c>
      <c r="Q1226" s="90">
        <v>2493.8000000000002</v>
      </c>
      <c r="R1226" s="91">
        <v>126.32</v>
      </c>
      <c r="S1226" s="90" t="s">
        <v>150</v>
      </c>
      <c r="T1226" s="90">
        <v>2582</v>
      </c>
      <c r="U1226" s="90">
        <v>8.1</v>
      </c>
      <c r="V1226" s="88" t="s">
        <v>31</v>
      </c>
      <c r="W1226" s="88" t="s">
        <v>175</v>
      </c>
      <c r="X1226" s="88" t="s">
        <v>455</v>
      </c>
      <c r="Y1226" s="90" t="s">
        <v>960</v>
      </c>
      <c r="Z1226" s="90" t="s">
        <v>566</v>
      </c>
      <c r="AA1226" s="90">
        <v>73</v>
      </c>
      <c r="AB1226" s="91" t="s">
        <v>4360</v>
      </c>
      <c r="AC1226" s="88" t="s">
        <v>566</v>
      </c>
      <c r="AD1226" s="90" t="s">
        <v>566</v>
      </c>
      <c r="AE1226" s="90" t="s">
        <v>1054</v>
      </c>
      <c r="AF1226" s="90" t="s">
        <v>175</v>
      </c>
      <c r="AG1226" s="91" t="s">
        <v>3460</v>
      </c>
      <c r="AH1226" s="92" t="s">
        <v>2786</v>
      </c>
      <c r="AI1226" s="93">
        <v>636</v>
      </c>
      <c r="AJ1226" s="88" t="s">
        <v>566</v>
      </c>
      <c r="AK1226" s="90" t="s">
        <v>566</v>
      </c>
      <c r="AL1226" s="91">
        <v>18.899999999999999</v>
      </c>
      <c r="AM1226" s="91">
        <v>17.4290648952</v>
      </c>
      <c r="AN1226" s="91">
        <v>804</v>
      </c>
      <c r="AO1226" s="90">
        <v>2.7</v>
      </c>
      <c r="AP1226" s="91">
        <v>51.56</v>
      </c>
      <c r="AQ1226" s="91" t="s">
        <v>566</v>
      </c>
      <c r="AR1226" s="91" t="s">
        <v>566</v>
      </c>
      <c r="AS1226" s="91">
        <v>130.76</v>
      </c>
      <c r="AT1226" s="91">
        <v>132.79</v>
      </c>
      <c r="AU1226" s="90">
        <v>0</v>
      </c>
      <c r="AV1226" s="90">
        <v>3</v>
      </c>
      <c r="AW1226" s="91">
        <v>0</v>
      </c>
      <c r="AX1226" s="91" t="s">
        <v>566</v>
      </c>
      <c r="AY1226" s="91">
        <v>203.92</v>
      </c>
      <c r="AZ1226" s="88" t="s">
        <v>4981</v>
      </c>
      <c r="BA1226" s="91">
        <v>205.94</v>
      </c>
      <c r="BB1226" s="91">
        <v>73.16</v>
      </c>
      <c r="BC1226" s="94">
        <v>3.2385456534000001</v>
      </c>
      <c r="BD1226" s="91">
        <v>236.93199999999999</v>
      </c>
      <c r="BE1226" s="95">
        <v>98.548000000000002</v>
      </c>
      <c r="BF1226" s="91">
        <v>2.97</v>
      </c>
      <c r="BG1226" s="91">
        <v>31</v>
      </c>
      <c r="BH1226" s="94" t="s">
        <v>566</v>
      </c>
      <c r="BI1226" s="94" t="s">
        <v>566</v>
      </c>
      <c r="BJ1226" s="93">
        <v>744</v>
      </c>
      <c r="BK1226" s="94">
        <v>0</v>
      </c>
      <c r="BL1226" s="91">
        <v>92.220680000000002</v>
      </c>
      <c r="BM1226" s="96">
        <v>3.8732684599999998</v>
      </c>
      <c r="BN1226" s="96" t="s">
        <v>566</v>
      </c>
      <c r="BO1226" s="88" t="s">
        <v>430</v>
      </c>
      <c r="BP1226" s="88" t="s">
        <v>566</v>
      </c>
      <c r="BQ1226" s="91">
        <v>236.93199999999999</v>
      </c>
      <c r="BR1226" s="95">
        <v>98.548000000000002</v>
      </c>
      <c r="BS1226" s="91">
        <v>2.97</v>
      </c>
      <c r="BT1226" s="90">
        <v>30</v>
      </c>
      <c r="BU1226" s="91">
        <v>0</v>
      </c>
      <c r="BV1226" s="91">
        <v>89.25</v>
      </c>
      <c r="BW1226" s="96">
        <v>3.7484999999999999</v>
      </c>
      <c r="BX1226" s="96" t="s">
        <v>566</v>
      </c>
      <c r="BY1226" s="96" t="s">
        <v>566</v>
      </c>
      <c r="BZ1226" s="96" t="s">
        <v>566</v>
      </c>
      <c r="CA1226" s="96" t="s">
        <v>566</v>
      </c>
      <c r="CB1226" s="96" t="s">
        <v>566</v>
      </c>
      <c r="CC1226" s="96" t="s">
        <v>566</v>
      </c>
      <c r="CD1226" s="96" t="s">
        <v>566</v>
      </c>
      <c r="CE1226" s="96" t="s">
        <v>566</v>
      </c>
      <c r="CF1226" s="88" t="s">
        <v>566</v>
      </c>
      <c r="CG1226" s="88" t="s">
        <v>566</v>
      </c>
      <c r="CH1226" s="92" t="s">
        <v>566</v>
      </c>
      <c r="CI1226" s="91">
        <v>0</v>
      </c>
      <c r="CJ1226" s="91">
        <v>0</v>
      </c>
      <c r="CK1226" s="90" t="s">
        <v>566</v>
      </c>
      <c r="CL1226" s="91">
        <v>-2.2473318499999999E-2</v>
      </c>
      <c r="CM1226" s="91">
        <v>-5.1526681499999998E-2</v>
      </c>
      <c r="CN1226" s="88" t="s">
        <v>566</v>
      </c>
      <c r="CO1226" s="91">
        <v>100</v>
      </c>
      <c r="CP1226" s="91">
        <v>336.55003086869999</v>
      </c>
      <c r="CQ1226" s="91">
        <v>4.2256357281000003</v>
      </c>
      <c r="CR1226" s="91">
        <v>99.617772804200001</v>
      </c>
      <c r="CS1226" s="91">
        <v>1.2506357281</v>
      </c>
      <c r="CT1226" s="90">
        <v>-3.05</v>
      </c>
      <c r="CU1226" s="96">
        <v>1.014</v>
      </c>
      <c r="CV1226" s="96">
        <v>0.86499999999999999</v>
      </c>
      <c r="CW1226" s="96">
        <v>0.80900000000000005</v>
      </c>
      <c r="CX1226" s="93">
        <v>2290</v>
      </c>
      <c r="CY1226" s="93">
        <v>2268.98</v>
      </c>
      <c r="CZ1226" s="93">
        <v>86.5</v>
      </c>
      <c r="DA1226" s="90">
        <v>42</v>
      </c>
      <c r="DB1226" s="90" t="s">
        <v>566</v>
      </c>
      <c r="DC1226" s="90">
        <v>80</v>
      </c>
      <c r="DD1226" s="91">
        <v>232</v>
      </c>
      <c r="DE1226" s="91">
        <v>-12.1034482759</v>
      </c>
      <c r="DF1226" s="93">
        <v>0.11600000000000001</v>
      </c>
      <c r="DG1226" s="88" t="s">
        <v>393</v>
      </c>
      <c r="DH1226" s="88" t="s">
        <v>566</v>
      </c>
      <c r="DI1226" s="88">
        <v>1</v>
      </c>
      <c r="DJ1226" s="88" t="s">
        <v>566</v>
      </c>
      <c r="DK1226" s="90">
        <v>0</v>
      </c>
      <c r="DL1226" s="91">
        <v>98.548000000000002</v>
      </c>
      <c r="DM1226" s="91">
        <v>1.9635298183000001</v>
      </c>
      <c r="DN1226" s="91">
        <v>143.6518415054</v>
      </c>
      <c r="DO1226" s="91">
        <v>1.8036556179000001</v>
      </c>
      <c r="DP1226" s="91">
        <v>-93.280416559100004</v>
      </c>
      <c r="DQ1226" s="91">
        <v>-1.1713443821</v>
      </c>
      <c r="DR1226" s="91">
        <v>204.05001871569999</v>
      </c>
      <c r="DS1226" s="91">
        <v>2.5619996146999999</v>
      </c>
      <c r="DT1226" s="91">
        <v>-32.882239348799999</v>
      </c>
      <c r="DU1226" s="91">
        <v>-0.41300038529999999</v>
      </c>
      <c r="DV1226" s="91">
        <v>101.37764777779999</v>
      </c>
      <c r="DW1226" s="97"/>
      <c r="DX1226" s="98" t="s">
        <v>689</v>
      </c>
      <c r="DY1226" s="99" t="s">
        <v>689</v>
      </c>
      <c r="DZ1226" s="98" t="s">
        <v>689</v>
      </c>
      <c r="EA1226" s="100" t="s">
        <v>689</v>
      </c>
      <c r="EB1226" s="101" t="s">
        <v>2761</v>
      </c>
      <c r="EC1226" s="38"/>
    </row>
    <row r="1227" spans="1:133" s="9" customFormat="1" ht="15" customHeight="1" x14ac:dyDescent="0.25">
      <c r="A1227" s="17" t="str">
        <f t="shared" si="18"/>
        <v>498_Дружное (Кумалиягунское и Танеевское)</v>
      </c>
      <c r="B1227" s="87">
        <v>62</v>
      </c>
      <c r="C1227" s="88" t="s">
        <v>733</v>
      </c>
      <c r="D1227" s="88" t="s">
        <v>568</v>
      </c>
      <c r="E1227" s="88" t="s">
        <v>1585</v>
      </c>
      <c r="F1227" s="88" t="s">
        <v>30</v>
      </c>
      <c r="G1227" s="88" t="s">
        <v>1504</v>
      </c>
      <c r="H1227" s="88" t="s">
        <v>1586</v>
      </c>
      <c r="I1227" s="89">
        <v>498</v>
      </c>
      <c r="J1227" s="88" t="s">
        <v>11</v>
      </c>
      <c r="K1227" s="88" t="s">
        <v>688</v>
      </c>
      <c r="L1227" s="88" t="s">
        <v>385</v>
      </c>
      <c r="M1227" s="88" t="s">
        <v>32</v>
      </c>
      <c r="N1227" s="88" t="s">
        <v>7</v>
      </c>
      <c r="O1227" s="90">
        <v>13</v>
      </c>
      <c r="P1227" s="90">
        <v>2373</v>
      </c>
      <c r="Q1227" s="90">
        <v>2386</v>
      </c>
      <c r="R1227" s="91">
        <v>13.782999999999999</v>
      </c>
      <c r="S1227" s="90" t="s">
        <v>150</v>
      </c>
      <c r="T1227" s="90">
        <v>2401.4</v>
      </c>
      <c r="U1227" s="90">
        <v>10</v>
      </c>
      <c r="V1227" s="88" t="s">
        <v>31</v>
      </c>
      <c r="W1227" s="88" t="s">
        <v>190</v>
      </c>
      <c r="X1227" s="88" t="s">
        <v>351</v>
      </c>
      <c r="Y1227" s="90" t="s">
        <v>1613</v>
      </c>
      <c r="Z1227" s="90" t="s">
        <v>566</v>
      </c>
      <c r="AA1227" s="90">
        <v>73</v>
      </c>
      <c r="AB1227" s="91" t="s">
        <v>4361</v>
      </c>
      <c r="AC1227" s="88" t="s">
        <v>566</v>
      </c>
      <c r="AD1227" s="90" t="s">
        <v>566</v>
      </c>
      <c r="AE1227" s="90" t="s">
        <v>566</v>
      </c>
      <c r="AF1227" s="90" t="s">
        <v>190</v>
      </c>
      <c r="AG1227" s="91" t="s">
        <v>3512</v>
      </c>
      <c r="AH1227" s="92" t="s">
        <v>1139</v>
      </c>
      <c r="AI1227" s="93">
        <v>1898</v>
      </c>
      <c r="AJ1227" s="88" t="s">
        <v>566</v>
      </c>
      <c r="AK1227" s="90" t="s">
        <v>566</v>
      </c>
      <c r="AL1227" s="91">
        <v>18.899999999999999</v>
      </c>
      <c r="AM1227" s="91">
        <v>17.4290648952</v>
      </c>
      <c r="AN1227" s="91">
        <v>1206</v>
      </c>
      <c r="AO1227" s="90">
        <v>0.7</v>
      </c>
      <c r="AP1227" s="91">
        <v>13.176</v>
      </c>
      <c r="AQ1227" s="91" t="s">
        <v>566</v>
      </c>
      <c r="AR1227" s="91" t="s">
        <v>566</v>
      </c>
      <c r="AS1227" s="91">
        <v>95.99</v>
      </c>
      <c r="AT1227" s="91">
        <v>97.66</v>
      </c>
      <c r="AU1227" s="90">
        <v>80</v>
      </c>
      <c r="AV1227" s="90">
        <v>0.9</v>
      </c>
      <c r="AW1227" s="91">
        <v>0</v>
      </c>
      <c r="AX1227" s="91" t="s">
        <v>566</v>
      </c>
      <c r="AY1227" s="91">
        <v>205.32</v>
      </c>
      <c r="AZ1227" s="88" t="s">
        <v>5113</v>
      </c>
      <c r="BA1227" s="91">
        <v>206.99</v>
      </c>
      <c r="BB1227" s="91">
        <v>109.33</v>
      </c>
      <c r="BC1227" s="94">
        <v>2.8835269368000001</v>
      </c>
      <c r="BD1227" s="91">
        <v>315.25599999999997</v>
      </c>
      <c r="BE1227" s="95">
        <v>99</v>
      </c>
      <c r="BF1227" s="91">
        <v>2.73</v>
      </c>
      <c r="BG1227" s="91">
        <v>23.5</v>
      </c>
      <c r="BH1227" s="94" t="s">
        <v>566</v>
      </c>
      <c r="BI1227" s="94" t="s">
        <v>566</v>
      </c>
      <c r="BJ1227" s="93">
        <v>565</v>
      </c>
      <c r="BK1227" s="94">
        <v>179</v>
      </c>
      <c r="BL1227" s="91">
        <v>64.197280000000006</v>
      </c>
      <c r="BM1227" s="96">
        <v>2.6962857599999999</v>
      </c>
      <c r="BN1227" s="96" t="s">
        <v>566</v>
      </c>
      <c r="BO1227" s="88" t="s">
        <v>430</v>
      </c>
      <c r="BP1227" s="88" t="s">
        <v>566</v>
      </c>
      <c r="BQ1227" s="91">
        <v>315.25599999999997</v>
      </c>
      <c r="BR1227" s="95">
        <v>99</v>
      </c>
      <c r="BS1227" s="91">
        <v>2.73</v>
      </c>
      <c r="BT1227" s="90">
        <v>30</v>
      </c>
      <c r="BU1227" s="91">
        <v>0</v>
      </c>
      <c r="BV1227" s="91">
        <v>81.81</v>
      </c>
      <c r="BW1227" s="96">
        <v>3.4360200000000001</v>
      </c>
      <c r="BX1227" s="96" t="s">
        <v>566</v>
      </c>
      <c r="BY1227" s="96" t="s">
        <v>566</v>
      </c>
      <c r="BZ1227" s="96" t="s">
        <v>566</v>
      </c>
      <c r="CA1227" s="96" t="s">
        <v>566</v>
      </c>
      <c r="CB1227" s="96" t="s">
        <v>566</v>
      </c>
      <c r="CC1227" s="96" t="s">
        <v>566</v>
      </c>
      <c r="CD1227" s="96" t="s">
        <v>566</v>
      </c>
      <c r="CE1227" s="96" t="s">
        <v>566</v>
      </c>
      <c r="CF1227" s="88" t="s">
        <v>566</v>
      </c>
      <c r="CG1227" s="88" t="s">
        <v>566</v>
      </c>
      <c r="CH1227" s="92" t="s">
        <v>566</v>
      </c>
      <c r="CI1227" s="91">
        <v>0</v>
      </c>
      <c r="CJ1227" s="91">
        <v>0</v>
      </c>
      <c r="CK1227" s="90" t="s">
        <v>566</v>
      </c>
      <c r="CL1227" s="91">
        <v>3.5812100000000002E-5</v>
      </c>
      <c r="CM1227" s="91">
        <v>-1.50358121E-2</v>
      </c>
      <c r="CN1227" s="88" t="s">
        <v>566</v>
      </c>
      <c r="CO1227" s="91">
        <v>68</v>
      </c>
      <c r="CP1227" s="91">
        <v>393.65905462659998</v>
      </c>
      <c r="CQ1227" s="91">
        <v>3.4051508869</v>
      </c>
      <c r="CR1227" s="91">
        <v>78.403088892100001</v>
      </c>
      <c r="CS1227" s="91">
        <v>0.67815088690000003</v>
      </c>
      <c r="CT1227" s="90">
        <v>6.89</v>
      </c>
      <c r="CU1227" s="96">
        <v>1.014</v>
      </c>
      <c r="CV1227" s="96">
        <v>0.86499999999999999</v>
      </c>
      <c r="CW1227" s="96">
        <v>0.80900000000000005</v>
      </c>
      <c r="CX1227" s="93">
        <v>2290</v>
      </c>
      <c r="CY1227" s="93">
        <v>2272.7170000000001</v>
      </c>
      <c r="CZ1227" s="93">
        <v>86.5</v>
      </c>
      <c r="DA1227" s="90">
        <v>42</v>
      </c>
      <c r="DB1227" s="90" t="s">
        <v>566</v>
      </c>
      <c r="DC1227" s="90">
        <v>80</v>
      </c>
      <c r="DD1227" s="91">
        <v>232</v>
      </c>
      <c r="DE1227" s="91">
        <v>-11.5</v>
      </c>
      <c r="DF1227" s="93">
        <v>0.11600000000000001</v>
      </c>
      <c r="DG1227" s="88" t="s">
        <v>393</v>
      </c>
      <c r="DH1227" s="88" t="s">
        <v>566</v>
      </c>
      <c r="DI1227" s="88" t="s">
        <v>566</v>
      </c>
      <c r="DJ1227" s="88" t="s">
        <v>566</v>
      </c>
      <c r="DK1227" s="90">
        <v>0</v>
      </c>
      <c r="DL1227" s="91">
        <v>99</v>
      </c>
      <c r="DM1227" s="91">
        <v>5.4480675340999998</v>
      </c>
      <c r="DN1227" s="91">
        <v>595.63722350360001</v>
      </c>
      <c r="DO1227" s="91">
        <v>5.1522620806999999</v>
      </c>
      <c r="DP1227" s="91">
        <v>280.38125776909999</v>
      </c>
      <c r="DQ1227" s="91">
        <v>2.4252620807</v>
      </c>
      <c r="DR1227" s="91">
        <v>743.77017975590002</v>
      </c>
      <c r="DS1227" s="91">
        <v>6.4336121764999996</v>
      </c>
      <c r="DT1227" s="91">
        <v>428.51421402139999</v>
      </c>
      <c r="DU1227" s="91">
        <v>3.7066121765000002</v>
      </c>
      <c r="DV1227" s="91">
        <v>101.3725</v>
      </c>
      <c r="DW1227" s="97"/>
      <c r="DX1227" s="98" t="s">
        <v>689</v>
      </c>
      <c r="DY1227" s="99" t="s">
        <v>689</v>
      </c>
      <c r="DZ1227" s="98" t="s">
        <v>689</v>
      </c>
      <c r="EA1227" s="100" t="s">
        <v>689</v>
      </c>
      <c r="EB1227" s="101" t="s">
        <v>2761</v>
      </c>
      <c r="EC1227" s="38"/>
    </row>
    <row r="1228" spans="1:133" s="9" customFormat="1" ht="15" customHeight="1" x14ac:dyDescent="0.25">
      <c r="A1228" s="17" t="str">
        <f t="shared" si="18"/>
        <v>499У_Дружное (Кумалиягунское и Танеевское)</v>
      </c>
      <c r="B1228" s="87">
        <v>63</v>
      </c>
      <c r="C1228" s="88" t="s">
        <v>733</v>
      </c>
      <c r="D1228" s="88" t="s">
        <v>568</v>
      </c>
      <c r="E1228" s="88" t="s">
        <v>1585</v>
      </c>
      <c r="F1228" s="88" t="s">
        <v>30</v>
      </c>
      <c r="G1228" s="88" t="s">
        <v>1504</v>
      </c>
      <c r="H1228" s="88" t="s">
        <v>1586</v>
      </c>
      <c r="I1228" s="89" t="s">
        <v>1459</v>
      </c>
      <c r="J1228" s="88" t="s">
        <v>11</v>
      </c>
      <c r="K1228" s="88" t="s">
        <v>688</v>
      </c>
      <c r="L1228" s="88" t="s">
        <v>384</v>
      </c>
      <c r="M1228" s="88" t="s">
        <v>1607</v>
      </c>
      <c r="N1228" s="88" t="s">
        <v>9</v>
      </c>
      <c r="O1228" s="90">
        <v>13.2</v>
      </c>
      <c r="P1228" s="90">
        <v>2415.8000000000002</v>
      </c>
      <c r="Q1228" s="90">
        <v>2429</v>
      </c>
      <c r="R1228" s="91">
        <v>23.8</v>
      </c>
      <c r="S1228" s="90" t="s">
        <v>150</v>
      </c>
      <c r="T1228" s="90">
        <v>2830</v>
      </c>
      <c r="U1228" s="90">
        <v>5.9</v>
      </c>
      <c r="V1228" s="88" t="s">
        <v>31</v>
      </c>
      <c r="W1228" s="88" t="s">
        <v>156</v>
      </c>
      <c r="X1228" s="88" t="s">
        <v>4888</v>
      </c>
      <c r="Y1228" s="90" t="s">
        <v>3030</v>
      </c>
      <c r="Z1228" s="90" t="s">
        <v>566</v>
      </c>
      <c r="AA1228" s="90">
        <v>73</v>
      </c>
      <c r="AB1228" s="91" t="s">
        <v>3909</v>
      </c>
      <c r="AC1228" s="88" t="s">
        <v>566</v>
      </c>
      <c r="AD1228" s="90" t="s">
        <v>566</v>
      </c>
      <c r="AE1228" s="90" t="s">
        <v>1931</v>
      </c>
      <c r="AF1228" s="90" t="s">
        <v>156</v>
      </c>
      <c r="AG1228" s="91" t="s">
        <v>3515</v>
      </c>
      <c r="AH1228" s="92" t="s">
        <v>4804</v>
      </c>
      <c r="AI1228" s="93">
        <v>94</v>
      </c>
      <c r="AJ1228" s="88" t="s">
        <v>566</v>
      </c>
      <c r="AK1228" s="90" t="s">
        <v>566</v>
      </c>
      <c r="AL1228" s="91">
        <v>16.7</v>
      </c>
      <c r="AM1228" s="91">
        <v>14.4</v>
      </c>
      <c r="AN1228" s="91">
        <v>563</v>
      </c>
      <c r="AO1228" s="90">
        <v>3.2</v>
      </c>
      <c r="AP1228" s="91">
        <v>13.89</v>
      </c>
      <c r="AQ1228" s="91" t="s">
        <v>566</v>
      </c>
      <c r="AR1228" s="91" t="s">
        <v>566</v>
      </c>
      <c r="AS1228" s="91">
        <v>157.4</v>
      </c>
      <c r="AT1228" s="91">
        <v>158.79</v>
      </c>
      <c r="AU1228" s="90">
        <v>177</v>
      </c>
      <c r="AV1228" s="90">
        <v>9.6999999999999993</v>
      </c>
      <c r="AW1228" s="91">
        <v>0.12</v>
      </c>
      <c r="AX1228" s="91" t="s">
        <v>566</v>
      </c>
      <c r="AY1228" s="91">
        <v>200.33</v>
      </c>
      <c r="AZ1228" s="88" t="s">
        <v>5195</v>
      </c>
      <c r="BA1228" s="91">
        <v>201.72</v>
      </c>
      <c r="BB1228" s="91">
        <v>42.93</v>
      </c>
      <c r="BC1228" s="94">
        <v>4.8771958666000002</v>
      </c>
      <c r="BD1228" s="91">
        <v>207.67099999999999</v>
      </c>
      <c r="BE1228" s="95">
        <v>98.159000000000006</v>
      </c>
      <c r="BF1228" s="91">
        <v>3.26</v>
      </c>
      <c r="BG1228" s="91">
        <v>22.4</v>
      </c>
      <c r="BH1228" s="94" t="s">
        <v>566</v>
      </c>
      <c r="BI1228" s="94" t="s">
        <v>566</v>
      </c>
      <c r="BJ1228" s="93">
        <v>538</v>
      </c>
      <c r="BK1228" s="94">
        <v>206</v>
      </c>
      <c r="BL1228" s="91">
        <v>73.101010000000002</v>
      </c>
      <c r="BM1228" s="96">
        <v>3.31037911</v>
      </c>
      <c r="BN1228" s="96" t="s">
        <v>566</v>
      </c>
      <c r="BO1228" s="88" t="s">
        <v>430</v>
      </c>
      <c r="BP1228" s="88" t="s">
        <v>1201</v>
      </c>
      <c r="BQ1228" s="91">
        <v>207.67099999999999</v>
      </c>
      <c r="BR1228" s="95">
        <v>98.159000000000006</v>
      </c>
      <c r="BS1228" s="91">
        <v>3.26</v>
      </c>
      <c r="BT1228" s="90">
        <v>30</v>
      </c>
      <c r="BU1228" s="91">
        <v>0</v>
      </c>
      <c r="BV1228" s="91">
        <v>97.83</v>
      </c>
      <c r="BW1228" s="96">
        <v>4.4302320000000002</v>
      </c>
      <c r="BX1228" s="96" t="s">
        <v>566</v>
      </c>
      <c r="BY1228" s="96" t="s">
        <v>1201</v>
      </c>
      <c r="BZ1228" s="96" t="s">
        <v>566</v>
      </c>
      <c r="CA1228" s="96" t="s">
        <v>566</v>
      </c>
      <c r="CB1228" s="96" t="s">
        <v>566</v>
      </c>
      <c r="CC1228" s="96" t="s">
        <v>566</v>
      </c>
      <c r="CD1228" s="96" t="s">
        <v>566</v>
      </c>
      <c r="CE1228" s="96" t="s">
        <v>566</v>
      </c>
      <c r="CF1228" s="88" t="s">
        <v>566</v>
      </c>
      <c r="CG1228" s="88" t="s">
        <v>566</v>
      </c>
      <c r="CH1228" s="92" t="s">
        <v>566</v>
      </c>
      <c r="CI1228" s="91">
        <v>0</v>
      </c>
      <c r="CJ1228" s="91">
        <v>0</v>
      </c>
      <c r="CK1228" s="90" t="s">
        <v>566</v>
      </c>
      <c r="CL1228" s="91">
        <v>0.41937617869999999</v>
      </c>
      <c r="CM1228" s="91">
        <v>-1.33761787E-2</v>
      </c>
      <c r="CN1228" s="88" t="s">
        <v>566</v>
      </c>
      <c r="CO1228" s="91">
        <v>97.5</v>
      </c>
      <c r="CP1228" s="91">
        <v>498.5130883324</v>
      </c>
      <c r="CQ1228" s="91">
        <v>7.8280417495999997</v>
      </c>
      <c r="CR1228" s="91">
        <v>290.84213086030002</v>
      </c>
      <c r="CS1228" s="91">
        <v>4.5670417496000004</v>
      </c>
      <c r="CT1228" s="90" t="s">
        <v>566</v>
      </c>
      <c r="CU1228" s="96">
        <v>1.0159499999999999</v>
      </c>
      <c r="CV1228" s="96">
        <v>0.85299999999999998</v>
      </c>
      <c r="CW1228" s="96">
        <v>0.80740000000000001</v>
      </c>
      <c r="CX1228" s="93">
        <v>2326</v>
      </c>
      <c r="CY1228" s="93">
        <v>2311.4899999999998</v>
      </c>
      <c r="CZ1228" s="93">
        <v>86.5</v>
      </c>
      <c r="DA1228" s="90">
        <v>45</v>
      </c>
      <c r="DB1228" s="90" t="s">
        <v>566</v>
      </c>
      <c r="DC1228" s="90">
        <v>78</v>
      </c>
      <c r="DD1228" s="91">
        <v>237</v>
      </c>
      <c r="DE1228" s="91">
        <v>-15.472573839700001</v>
      </c>
      <c r="DF1228" s="93">
        <v>3.85E-2</v>
      </c>
      <c r="DG1228" s="88" t="s">
        <v>393</v>
      </c>
      <c r="DH1228" s="88" t="s">
        <v>566</v>
      </c>
      <c r="DI1228" s="88">
        <v>1</v>
      </c>
      <c r="DJ1228" s="88" t="s">
        <v>1378</v>
      </c>
      <c r="DK1228" s="90" t="s">
        <v>566</v>
      </c>
      <c r="DL1228" s="91">
        <v>98.159000000000006</v>
      </c>
      <c r="DM1228" s="91" t="s">
        <v>566</v>
      </c>
      <c r="DN1228" s="91">
        <v>984.49751016959999</v>
      </c>
      <c r="DO1228" s="91">
        <v>15.459348072999999</v>
      </c>
      <c r="DP1228" s="91">
        <v>776.82655269750001</v>
      </c>
      <c r="DQ1228" s="91">
        <v>12.198348073</v>
      </c>
      <c r="DR1228" s="91">
        <v>2359.8262920366001</v>
      </c>
      <c r="DS1228" s="91">
        <v>37.0558337501</v>
      </c>
      <c r="DT1228" s="91">
        <v>2152.1553345645002</v>
      </c>
      <c r="DU1228" s="91">
        <v>33.794833750099997</v>
      </c>
      <c r="DV1228" s="91">
        <v>105.0911784722</v>
      </c>
      <c r="DW1228" s="97"/>
      <c r="DX1228" s="98" t="s">
        <v>689</v>
      </c>
      <c r="DY1228" s="99" t="s">
        <v>689</v>
      </c>
      <c r="DZ1228" s="98" t="s">
        <v>689</v>
      </c>
      <c r="EA1228" s="100" t="s">
        <v>566</v>
      </c>
      <c r="EB1228" s="101" t="s">
        <v>2761</v>
      </c>
      <c r="EC1228" s="38"/>
    </row>
    <row r="1229" spans="1:133" s="9" customFormat="1" ht="15" customHeight="1" x14ac:dyDescent="0.25">
      <c r="A1229" s="17" t="str">
        <f t="shared" si="18"/>
        <v>601Л_Дружное (Кумалиягунское и Танеевское)</v>
      </c>
      <c r="B1229" s="87">
        <v>64</v>
      </c>
      <c r="C1229" s="88" t="s">
        <v>733</v>
      </c>
      <c r="D1229" s="88" t="s">
        <v>568</v>
      </c>
      <c r="E1229" s="88" t="s">
        <v>1585</v>
      </c>
      <c r="F1229" s="88" t="s">
        <v>30</v>
      </c>
      <c r="G1229" s="88" t="s">
        <v>1504</v>
      </c>
      <c r="H1229" s="88" t="s">
        <v>2009</v>
      </c>
      <c r="I1229" s="89" t="s">
        <v>2488</v>
      </c>
      <c r="J1229" s="88" t="s">
        <v>13</v>
      </c>
      <c r="K1229" s="88" t="s">
        <v>688</v>
      </c>
      <c r="L1229" s="88" t="s">
        <v>566</v>
      </c>
      <c r="M1229" s="88" t="s">
        <v>735</v>
      </c>
      <c r="N1229" s="88" t="s">
        <v>12</v>
      </c>
      <c r="O1229" s="90">
        <v>231.5</v>
      </c>
      <c r="P1229" s="90">
        <v>3068.3</v>
      </c>
      <c r="Q1229" s="90">
        <v>3299.8</v>
      </c>
      <c r="R1229" s="91">
        <v>201.95</v>
      </c>
      <c r="S1229" s="90" t="s">
        <v>690</v>
      </c>
      <c r="T1229" s="90">
        <v>3195.2</v>
      </c>
      <c r="U1229" s="90">
        <v>188.4</v>
      </c>
      <c r="V1229" s="88" t="s">
        <v>31</v>
      </c>
      <c r="W1229" s="88" t="s">
        <v>112</v>
      </c>
      <c r="X1229" s="88" t="s">
        <v>147</v>
      </c>
      <c r="Y1229" s="90" t="s">
        <v>1134</v>
      </c>
      <c r="Z1229" s="90" t="s">
        <v>566</v>
      </c>
      <c r="AA1229" s="90">
        <v>73</v>
      </c>
      <c r="AB1229" s="91" t="s">
        <v>3730</v>
      </c>
      <c r="AC1229" s="88" t="s">
        <v>566</v>
      </c>
      <c r="AD1229" s="90" t="s">
        <v>566</v>
      </c>
      <c r="AE1229" s="90" t="s">
        <v>1957</v>
      </c>
      <c r="AF1229" s="90" t="s">
        <v>112</v>
      </c>
      <c r="AG1229" s="91" t="s">
        <v>30</v>
      </c>
      <c r="AH1229" s="92" t="s">
        <v>2906</v>
      </c>
      <c r="AI1229" s="93">
        <v>470</v>
      </c>
      <c r="AJ1229" s="88" t="s">
        <v>722</v>
      </c>
      <c r="AK1229" s="90" t="s">
        <v>566</v>
      </c>
      <c r="AL1229" s="91">
        <v>13.5</v>
      </c>
      <c r="AM1229" s="91" t="s">
        <v>566</v>
      </c>
      <c r="AN1229" s="91" t="s">
        <v>566</v>
      </c>
      <c r="AO1229" s="90" t="s">
        <v>566</v>
      </c>
      <c r="AP1229" s="91" t="s">
        <v>566</v>
      </c>
      <c r="AQ1229" s="91" t="s">
        <v>566</v>
      </c>
      <c r="AR1229" s="91" t="s">
        <v>566</v>
      </c>
      <c r="AS1229" s="91" t="s">
        <v>566</v>
      </c>
      <c r="AT1229" s="91" t="s">
        <v>566</v>
      </c>
      <c r="AU1229" s="90">
        <v>152</v>
      </c>
      <c r="AV1229" s="90">
        <v>0</v>
      </c>
      <c r="AW1229" s="91">
        <v>0.03</v>
      </c>
      <c r="AX1229" s="91" t="s">
        <v>566</v>
      </c>
      <c r="AY1229" s="91">
        <v>148.19</v>
      </c>
      <c r="AZ1229" s="88" t="s">
        <v>5291</v>
      </c>
      <c r="BA1229" s="91">
        <v>148.19</v>
      </c>
      <c r="BB1229" s="91" t="s">
        <v>566</v>
      </c>
      <c r="BC1229" s="94" t="s">
        <v>566</v>
      </c>
      <c r="BD1229" s="91" t="s">
        <v>566</v>
      </c>
      <c r="BE1229" s="95">
        <v>0</v>
      </c>
      <c r="BF1229" s="91" t="s">
        <v>566</v>
      </c>
      <c r="BG1229" s="91">
        <v>0</v>
      </c>
      <c r="BH1229" s="94" t="s">
        <v>566</v>
      </c>
      <c r="BI1229" s="94" t="s">
        <v>566</v>
      </c>
      <c r="BJ1229" s="93">
        <v>0</v>
      </c>
      <c r="BK1229" s="94">
        <v>744</v>
      </c>
      <c r="BL1229" s="91" t="s">
        <v>566</v>
      </c>
      <c r="BM1229" s="96">
        <v>0</v>
      </c>
      <c r="BN1229" s="96" t="s">
        <v>566</v>
      </c>
      <c r="BO1229" s="88" t="s">
        <v>535</v>
      </c>
      <c r="BP1229" s="88" t="s">
        <v>5033</v>
      </c>
      <c r="BQ1229" s="91" t="s">
        <v>566</v>
      </c>
      <c r="BR1229" s="95">
        <v>0</v>
      </c>
      <c r="BS1229" s="91" t="s">
        <v>566</v>
      </c>
      <c r="BT1229" s="90" t="s">
        <v>566</v>
      </c>
      <c r="BU1229" s="91" t="s">
        <v>566</v>
      </c>
      <c r="BV1229" s="91" t="s">
        <v>566</v>
      </c>
      <c r="BW1229" s="96" t="s">
        <v>566</v>
      </c>
      <c r="BX1229" s="96" t="s">
        <v>566</v>
      </c>
      <c r="BY1229" s="96" t="s">
        <v>5033</v>
      </c>
      <c r="BZ1229" s="96" t="s">
        <v>566</v>
      </c>
      <c r="CA1229" s="96" t="s">
        <v>566</v>
      </c>
      <c r="CB1229" s="96" t="s">
        <v>566</v>
      </c>
      <c r="CC1229" s="96" t="s">
        <v>566</v>
      </c>
      <c r="CD1229" s="96" t="s">
        <v>566</v>
      </c>
      <c r="CE1229" s="96" t="s">
        <v>566</v>
      </c>
      <c r="CF1229" s="88" t="s">
        <v>566</v>
      </c>
      <c r="CG1229" s="88" t="s">
        <v>566</v>
      </c>
      <c r="CH1229" s="92" t="s">
        <v>566</v>
      </c>
      <c r="CI1229" s="91">
        <v>0</v>
      </c>
      <c r="CJ1229" s="91">
        <v>0</v>
      </c>
      <c r="CK1229" s="90" t="s">
        <v>566</v>
      </c>
      <c r="CL1229" s="91">
        <v>0</v>
      </c>
      <c r="CM1229" s="91">
        <v>-3.3149999999999999</v>
      </c>
      <c r="CN1229" s="88" t="s">
        <v>566</v>
      </c>
      <c r="CO1229" s="91">
        <v>81.599999999999994</v>
      </c>
      <c r="CP1229" s="91">
        <v>0</v>
      </c>
      <c r="CQ1229" s="91">
        <v>0</v>
      </c>
      <c r="CR1229" s="91">
        <v>0</v>
      </c>
      <c r="CS1229" s="91">
        <v>0</v>
      </c>
      <c r="CT1229" s="90">
        <v>1</v>
      </c>
      <c r="CU1229" s="96">
        <v>1.02</v>
      </c>
      <c r="CV1229" s="96">
        <v>0.83299999999999996</v>
      </c>
      <c r="CW1229" s="96">
        <v>0.74399999999999999</v>
      </c>
      <c r="CX1229" s="93">
        <v>2779</v>
      </c>
      <c r="CY1229" s="93">
        <v>2778.99</v>
      </c>
      <c r="CZ1229" s="93">
        <v>87.36</v>
      </c>
      <c r="DA1229" s="90">
        <v>77</v>
      </c>
      <c r="DB1229" s="90" t="s">
        <v>566</v>
      </c>
      <c r="DC1229" s="90">
        <v>96</v>
      </c>
      <c r="DD1229" s="91">
        <v>281</v>
      </c>
      <c r="DE1229" s="91">
        <v>-47.263345195699998</v>
      </c>
      <c r="DF1229" s="93">
        <v>0.02</v>
      </c>
      <c r="DG1229" s="88" t="s">
        <v>393</v>
      </c>
      <c r="DH1229" s="88" t="s">
        <v>566</v>
      </c>
      <c r="DI1229" s="88" t="s">
        <v>566</v>
      </c>
      <c r="DJ1229" s="88" t="s">
        <v>566</v>
      </c>
      <c r="DK1229" s="90">
        <v>0</v>
      </c>
      <c r="DL1229" s="91">
        <v>0</v>
      </c>
      <c r="DM1229" s="91">
        <v>0</v>
      </c>
      <c r="DN1229" s="91">
        <v>0</v>
      </c>
      <c r="DO1229" s="91">
        <v>0</v>
      </c>
      <c r="DP1229" s="91">
        <v>0</v>
      </c>
      <c r="DQ1229" s="91">
        <v>0</v>
      </c>
      <c r="DR1229" s="91">
        <v>0</v>
      </c>
      <c r="DS1229" s="91">
        <v>0</v>
      </c>
      <c r="DT1229" s="91">
        <v>0</v>
      </c>
      <c r="DU1229" s="91">
        <v>0</v>
      </c>
      <c r="DV1229" s="91">
        <v>146.25</v>
      </c>
      <c r="DW1229" s="97"/>
      <c r="DX1229" s="98" t="s">
        <v>566</v>
      </c>
      <c r="DY1229" s="99" t="s">
        <v>689</v>
      </c>
      <c r="DZ1229" s="98" t="s">
        <v>689</v>
      </c>
      <c r="EA1229" s="100" t="s">
        <v>689</v>
      </c>
      <c r="EB1229" s="101" t="s">
        <v>2761</v>
      </c>
      <c r="EC1229" s="38"/>
    </row>
    <row r="1230" spans="1:133" s="9" customFormat="1" ht="15" customHeight="1" x14ac:dyDescent="0.25">
      <c r="A1230" s="17" t="str">
        <f t="shared" si="18"/>
        <v>606_Дружное (Кумалиягунское и Танеевское)</v>
      </c>
      <c r="B1230" s="87">
        <v>65</v>
      </c>
      <c r="C1230" s="88" t="s">
        <v>733</v>
      </c>
      <c r="D1230" s="88" t="s">
        <v>568</v>
      </c>
      <c r="E1230" s="88" t="s">
        <v>1585</v>
      </c>
      <c r="F1230" s="88" t="s">
        <v>30</v>
      </c>
      <c r="G1230" s="88" t="s">
        <v>1504</v>
      </c>
      <c r="H1230" s="88" t="s">
        <v>1586</v>
      </c>
      <c r="I1230" s="89">
        <v>606</v>
      </c>
      <c r="J1230" s="88" t="s">
        <v>14</v>
      </c>
      <c r="K1230" s="88" t="s">
        <v>688</v>
      </c>
      <c r="L1230" s="88" t="s">
        <v>705</v>
      </c>
      <c r="M1230" s="88" t="s">
        <v>1554</v>
      </c>
      <c r="N1230" s="88" t="s">
        <v>9</v>
      </c>
      <c r="O1230" s="90">
        <v>16.5</v>
      </c>
      <c r="P1230" s="90">
        <v>2477</v>
      </c>
      <c r="Q1230" s="90">
        <v>2497.9</v>
      </c>
      <c r="R1230" s="91">
        <v>76.861000000000004</v>
      </c>
      <c r="S1230" s="90" t="s">
        <v>150</v>
      </c>
      <c r="T1230" s="90">
        <v>2521.6999999999998</v>
      </c>
      <c r="U1230" s="90">
        <v>9.8000000000000007</v>
      </c>
      <c r="V1230" s="88" t="s">
        <v>31</v>
      </c>
      <c r="W1230" s="88" t="s">
        <v>94</v>
      </c>
      <c r="X1230" s="88" t="s">
        <v>2566</v>
      </c>
      <c r="Y1230" s="90" t="s">
        <v>1961</v>
      </c>
      <c r="Z1230" s="90" t="s">
        <v>566</v>
      </c>
      <c r="AA1230" s="90">
        <v>73</v>
      </c>
      <c r="AB1230" s="91" t="s">
        <v>3910</v>
      </c>
      <c r="AC1230" s="88" t="s">
        <v>566</v>
      </c>
      <c r="AD1230" s="90" t="s">
        <v>566</v>
      </c>
      <c r="AE1230" s="90" t="s">
        <v>2022</v>
      </c>
      <c r="AF1230" s="90" t="s">
        <v>94</v>
      </c>
      <c r="AG1230" s="91" t="s">
        <v>3512</v>
      </c>
      <c r="AH1230" s="92" t="s">
        <v>4053</v>
      </c>
      <c r="AI1230" s="93">
        <v>270</v>
      </c>
      <c r="AJ1230" s="88" t="s">
        <v>722</v>
      </c>
      <c r="AK1230" s="90" t="s">
        <v>566</v>
      </c>
      <c r="AL1230" s="91">
        <v>19.899999999999999</v>
      </c>
      <c r="AM1230" s="91">
        <v>18.5</v>
      </c>
      <c r="AN1230" s="91">
        <v>1271</v>
      </c>
      <c r="AO1230" s="90">
        <v>19</v>
      </c>
      <c r="AP1230" s="91">
        <v>41.777999999999999</v>
      </c>
      <c r="AQ1230" s="91">
        <v>86.86</v>
      </c>
      <c r="AR1230" s="91">
        <v>76</v>
      </c>
      <c r="AS1230" s="91">
        <v>117.0734874976</v>
      </c>
      <c r="AT1230" s="91">
        <v>117.7679308299</v>
      </c>
      <c r="AU1230" s="90">
        <v>22</v>
      </c>
      <c r="AV1230" s="90">
        <v>0</v>
      </c>
      <c r="AW1230" s="91">
        <v>0</v>
      </c>
      <c r="AX1230" s="91" t="s">
        <v>566</v>
      </c>
      <c r="AY1230" s="91">
        <v>190.29</v>
      </c>
      <c r="AZ1230" s="88" t="s">
        <v>4928</v>
      </c>
      <c r="BA1230" s="91">
        <v>191</v>
      </c>
      <c r="BB1230" s="91">
        <v>73.216512502399993</v>
      </c>
      <c r="BC1230" s="94">
        <v>1.0203048933000001</v>
      </c>
      <c r="BD1230" s="91">
        <v>75.703000000000003</v>
      </c>
      <c r="BE1230" s="95">
        <v>94.093999999999994</v>
      </c>
      <c r="BF1230" s="91">
        <v>3.82</v>
      </c>
      <c r="BG1230" s="91">
        <v>31</v>
      </c>
      <c r="BH1230" s="94" t="s">
        <v>566</v>
      </c>
      <c r="BI1230" s="94" t="s">
        <v>566</v>
      </c>
      <c r="BJ1230" s="93">
        <v>744</v>
      </c>
      <c r="BK1230" s="94">
        <v>0</v>
      </c>
      <c r="BL1230" s="91">
        <v>118.57256</v>
      </c>
      <c r="BM1230" s="96">
        <v>5.3534989599999996</v>
      </c>
      <c r="BN1230" s="96" t="s">
        <v>566</v>
      </c>
      <c r="BO1230" s="88" t="s">
        <v>430</v>
      </c>
      <c r="BP1230" s="88" t="s">
        <v>566</v>
      </c>
      <c r="BQ1230" s="91">
        <v>75.703000000000003</v>
      </c>
      <c r="BR1230" s="95">
        <v>94.093999999999994</v>
      </c>
      <c r="BS1230" s="91">
        <v>3.82</v>
      </c>
      <c r="BT1230" s="90">
        <v>30</v>
      </c>
      <c r="BU1230" s="91">
        <v>0</v>
      </c>
      <c r="BV1230" s="91">
        <v>114.75</v>
      </c>
      <c r="BW1230" s="96">
        <v>5.1809130000000003</v>
      </c>
      <c r="BX1230" s="96" t="s">
        <v>566</v>
      </c>
      <c r="BY1230" s="96" t="s">
        <v>566</v>
      </c>
      <c r="BZ1230" s="96" t="s">
        <v>566</v>
      </c>
      <c r="CA1230" s="96" t="s">
        <v>566</v>
      </c>
      <c r="CB1230" s="96" t="s">
        <v>566</v>
      </c>
      <c r="CC1230" s="96" t="s">
        <v>566</v>
      </c>
      <c r="CD1230" s="96" t="s">
        <v>566</v>
      </c>
      <c r="CE1230" s="96" t="s">
        <v>566</v>
      </c>
      <c r="CF1230" s="88" t="s">
        <v>566</v>
      </c>
      <c r="CG1230" s="88" t="s">
        <v>566</v>
      </c>
      <c r="CH1230" s="92" t="s">
        <v>566</v>
      </c>
      <c r="CI1230" s="91">
        <v>0</v>
      </c>
      <c r="CJ1230" s="91">
        <v>0</v>
      </c>
      <c r="CK1230" s="90" t="s">
        <v>566</v>
      </c>
      <c r="CL1230" s="91">
        <v>0.5867945162</v>
      </c>
      <c r="CM1230" s="91">
        <v>8.7205483799999997E-2</v>
      </c>
      <c r="CN1230" s="88" t="s">
        <v>566</v>
      </c>
      <c r="CO1230" s="91">
        <v>66.3</v>
      </c>
      <c r="CP1230" s="91">
        <v>126.4601039352</v>
      </c>
      <c r="CQ1230" s="91">
        <v>6.3895609640000002</v>
      </c>
      <c r="CR1230" s="91">
        <v>50.756878128799997</v>
      </c>
      <c r="CS1230" s="91">
        <v>2.564560964</v>
      </c>
      <c r="CT1230" s="90" t="s">
        <v>566</v>
      </c>
      <c r="CU1230" s="96">
        <v>1.0149999999999999</v>
      </c>
      <c r="CV1230" s="96">
        <v>0.85550000000000004</v>
      </c>
      <c r="CW1230" s="96">
        <v>0.80500000000000005</v>
      </c>
      <c r="CX1230" s="93">
        <v>2338</v>
      </c>
      <c r="CY1230" s="93">
        <v>2330.7919999999999</v>
      </c>
      <c r="CZ1230" s="93">
        <v>85.1</v>
      </c>
      <c r="DA1230" s="90">
        <v>45.3</v>
      </c>
      <c r="DB1230" s="90" t="s">
        <v>566</v>
      </c>
      <c r="DC1230" s="90">
        <v>78</v>
      </c>
      <c r="DD1230" s="91">
        <v>237</v>
      </c>
      <c r="DE1230" s="91">
        <v>-19.708860759499998</v>
      </c>
      <c r="DF1230" s="93">
        <v>0.10349999999999999</v>
      </c>
      <c r="DG1230" s="88" t="s">
        <v>393</v>
      </c>
      <c r="DH1230" s="88" t="s">
        <v>566</v>
      </c>
      <c r="DI1230" s="88" t="s">
        <v>566</v>
      </c>
      <c r="DJ1230" s="88" t="s">
        <v>566</v>
      </c>
      <c r="DK1230" s="90" t="s">
        <v>566</v>
      </c>
      <c r="DL1230" s="91">
        <v>94.093999999999994</v>
      </c>
      <c r="DM1230" s="91" t="s">
        <v>566</v>
      </c>
      <c r="DN1230" s="91">
        <v>67.201637262899993</v>
      </c>
      <c r="DO1230" s="91">
        <v>3.3926786046999999</v>
      </c>
      <c r="DP1230" s="91">
        <v>-8.5015885435000005</v>
      </c>
      <c r="DQ1230" s="91">
        <v>-0.43232139530000002</v>
      </c>
      <c r="DR1230" s="91">
        <v>112.0328476338</v>
      </c>
      <c r="DS1230" s="91">
        <v>5.6560983291999998</v>
      </c>
      <c r="DT1230" s="91">
        <v>36.329621827399997</v>
      </c>
      <c r="DU1230" s="91">
        <v>1.8310983292</v>
      </c>
      <c r="DV1230" s="91" t="s">
        <v>566</v>
      </c>
      <c r="DW1230" s="97"/>
      <c r="DX1230" s="98" t="s">
        <v>5568</v>
      </c>
      <c r="DY1230" s="99" t="s">
        <v>689</v>
      </c>
      <c r="DZ1230" s="98" t="s">
        <v>689</v>
      </c>
      <c r="EA1230" s="100" t="s">
        <v>566</v>
      </c>
      <c r="EB1230" s="101" t="s">
        <v>2761</v>
      </c>
      <c r="EC1230" s="38"/>
    </row>
    <row r="1231" spans="1:133" s="9" customFormat="1" ht="15" customHeight="1" x14ac:dyDescent="0.25">
      <c r="A1231" s="17" t="str">
        <f t="shared" si="18"/>
        <v>608_Дружное (Кумалиягунское и Танеевское)</v>
      </c>
      <c r="B1231" s="87">
        <v>66</v>
      </c>
      <c r="C1231" s="88" t="s">
        <v>733</v>
      </c>
      <c r="D1231" s="88" t="s">
        <v>568</v>
      </c>
      <c r="E1231" s="88" t="s">
        <v>1585</v>
      </c>
      <c r="F1231" s="88" t="s">
        <v>30</v>
      </c>
      <c r="G1231" s="88" t="s">
        <v>1504</v>
      </c>
      <c r="H1231" s="88" t="s">
        <v>1586</v>
      </c>
      <c r="I1231" s="89">
        <v>608</v>
      </c>
      <c r="J1231" s="88" t="s">
        <v>15</v>
      </c>
      <c r="K1231" s="88" t="s">
        <v>1593</v>
      </c>
      <c r="L1231" s="88" t="s">
        <v>385</v>
      </c>
      <c r="M1231" s="88" t="s">
        <v>34</v>
      </c>
      <c r="N1231" s="88" t="s">
        <v>6</v>
      </c>
      <c r="O1231" s="90">
        <v>8.5</v>
      </c>
      <c r="P1231" s="90">
        <v>2391.1999999999998</v>
      </c>
      <c r="Q1231" s="90">
        <v>2401</v>
      </c>
      <c r="R1231" s="91">
        <v>46.642000000000003</v>
      </c>
      <c r="S1231" s="90" t="s">
        <v>150</v>
      </c>
      <c r="T1231" s="90">
        <v>2400</v>
      </c>
      <c r="U1231" s="90">
        <v>8.8000000000000007</v>
      </c>
      <c r="V1231" s="88" t="s">
        <v>31</v>
      </c>
      <c r="W1231" s="88" t="s">
        <v>190</v>
      </c>
      <c r="X1231" s="88" t="s">
        <v>480</v>
      </c>
      <c r="Y1231" s="90" t="s">
        <v>2092</v>
      </c>
      <c r="Z1231" s="90" t="s">
        <v>566</v>
      </c>
      <c r="AA1231" s="90">
        <v>73</v>
      </c>
      <c r="AB1231" s="91" t="s">
        <v>3719</v>
      </c>
      <c r="AC1231" s="88" t="s">
        <v>566</v>
      </c>
      <c r="AD1231" s="90" t="s">
        <v>566</v>
      </c>
      <c r="AE1231" s="90" t="s">
        <v>1054</v>
      </c>
      <c r="AF1231" s="90" t="s">
        <v>190</v>
      </c>
      <c r="AG1231" s="91" t="s">
        <v>3455</v>
      </c>
      <c r="AH1231" s="92" t="s">
        <v>2938</v>
      </c>
      <c r="AI1231" s="93">
        <v>435</v>
      </c>
      <c r="AJ1231" s="88" t="s">
        <v>566</v>
      </c>
      <c r="AK1231" s="90" t="s">
        <v>566</v>
      </c>
      <c r="AL1231" s="91">
        <v>15.1</v>
      </c>
      <c r="AM1231" s="91">
        <v>13.0668640551</v>
      </c>
      <c r="AN1231" s="91">
        <v>1573</v>
      </c>
      <c r="AO1231" s="90">
        <v>3.7</v>
      </c>
      <c r="AP1231" s="91">
        <v>39.28</v>
      </c>
      <c r="AQ1231" s="91" t="s">
        <v>566</v>
      </c>
      <c r="AR1231" s="91" t="s">
        <v>566</v>
      </c>
      <c r="AS1231" s="91">
        <v>78.819999999999993</v>
      </c>
      <c r="AT1231" s="91">
        <v>80.41</v>
      </c>
      <c r="AU1231" s="90">
        <v>399</v>
      </c>
      <c r="AV1231" s="90">
        <v>4.2</v>
      </c>
      <c r="AW1231" s="91">
        <v>8.3699999999999992</v>
      </c>
      <c r="AX1231" s="91" t="s">
        <v>566</v>
      </c>
      <c r="AY1231" s="91">
        <v>188.38</v>
      </c>
      <c r="AZ1231" s="88" t="s">
        <v>4928</v>
      </c>
      <c r="BA1231" s="91">
        <v>190</v>
      </c>
      <c r="BB1231" s="91">
        <v>109.56</v>
      </c>
      <c r="BC1231" s="94">
        <v>1.9941493245999999</v>
      </c>
      <c r="BD1231" s="91">
        <v>218.47900000000001</v>
      </c>
      <c r="BE1231" s="95">
        <v>98.290999999999997</v>
      </c>
      <c r="BF1231" s="91">
        <v>3.22</v>
      </c>
      <c r="BG1231" s="91">
        <v>31</v>
      </c>
      <c r="BH1231" s="94" t="s">
        <v>566</v>
      </c>
      <c r="BI1231" s="94" t="s">
        <v>566</v>
      </c>
      <c r="BJ1231" s="93">
        <v>743</v>
      </c>
      <c r="BK1231" s="94">
        <v>1</v>
      </c>
      <c r="BL1231" s="91">
        <v>99.776790000000005</v>
      </c>
      <c r="BM1231" s="96">
        <v>4.1906252400000001</v>
      </c>
      <c r="BN1231" s="96" t="s">
        <v>566</v>
      </c>
      <c r="BO1231" s="88" t="s">
        <v>430</v>
      </c>
      <c r="BP1231" s="88" t="s">
        <v>566</v>
      </c>
      <c r="BQ1231" s="91">
        <v>218.47900000000001</v>
      </c>
      <c r="BR1231" s="95">
        <v>98.290999999999997</v>
      </c>
      <c r="BS1231" s="91">
        <v>3.22</v>
      </c>
      <c r="BT1231" s="90">
        <v>30</v>
      </c>
      <c r="BU1231" s="91">
        <v>0</v>
      </c>
      <c r="BV1231" s="91">
        <v>96.69</v>
      </c>
      <c r="BW1231" s="96">
        <v>4.0609799999999998</v>
      </c>
      <c r="BX1231" s="96" t="s">
        <v>566</v>
      </c>
      <c r="BY1231" s="96" t="s">
        <v>566</v>
      </c>
      <c r="BZ1231" s="96" t="s">
        <v>566</v>
      </c>
      <c r="CA1231" s="96" t="s">
        <v>566</v>
      </c>
      <c r="CB1231" s="96" t="s">
        <v>566</v>
      </c>
      <c r="CC1231" s="96" t="s">
        <v>566</v>
      </c>
      <c r="CD1231" s="96" t="s">
        <v>566</v>
      </c>
      <c r="CE1231" s="96" t="s">
        <v>566</v>
      </c>
      <c r="CF1231" s="88" t="s">
        <v>566</v>
      </c>
      <c r="CG1231" s="88" t="s">
        <v>566</v>
      </c>
      <c r="CH1231" s="92" t="s">
        <v>566</v>
      </c>
      <c r="CI1231" s="91">
        <v>0</v>
      </c>
      <c r="CJ1231" s="91">
        <v>0</v>
      </c>
      <c r="CK1231" s="90" t="s">
        <v>566</v>
      </c>
      <c r="CL1231" s="91">
        <v>-1.8826079729</v>
      </c>
      <c r="CM1231" s="91">
        <v>-1.7392027099999999E-2</v>
      </c>
      <c r="CN1231" s="88" t="s">
        <v>566</v>
      </c>
      <c r="CO1231" s="91">
        <v>54.4</v>
      </c>
      <c r="CP1231" s="91">
        <v>265.89986746199997</v>
      </c>
      <c r="CQ1231" s="91">
        <v>3.9224767639999998</v>
      </c>
      <c r="CR1231" s="91">
        <v>47.4208703153</v>
      </c>
      <c r="CS1231" s="91">
        <v>0.69947676400000003</v>
      </c>
      <c r="CT1231" s="90">
        <v>1</v>
      </c>
      <c r="CU1231" s="96">
        <v>1.014</v>
      </c>
      <c r="CV1231" s="96">
        <v>0.86299999999999999</v>
      </c>
      <c r="CW1231" s="96">
        <v>0.80400000000000005</v>
      </c>
      <c r="CX1231" s="93">
        <v>2275</v>
      </c>
      <c r="CY1231" s="93">
        <v>2258.4580000000001</v>
      </c>
      <c r="CZ1231" s="93">
        <v>86.1</v>
      </c>
      <c r="DA1231" s="90">
        <v>42</v>
      </c>
      <c r="DB1231" s="90" t="s">
        <v>566</v>
      </c>
      <c r="DC1231" s="90">
        <v>64</v>
      </c>
      <c r="DD1231" s="91">
        <v>225</v>
      </c>
      <c r="DE1231" s="91">
        <v>-16.2755555556</v>
      </c>
      <c r="DF1231" s="93">
        <v>9.0999999999999998E-2</v>
      </c>
      <c r="DG1231" s="88" t="s">
        <v>393</v>
      </c>
      <c r="DH1231" s="88" t="s">
        <v>566</v>
      </c>
      <c r="DI1231" s="88" t="s">
        <v>566</v>
      </c>
      <c r="DJ1231" s="88" t="s">
        <v>566</v>
      </c>
      <c r="DK1231" s="90">
        <v>0</v>
      </c>
      <c r="DL1231" s="91">
        <v>98.290999999999997</v>
      </c>
      <c r="DM1231" s="91">
        <v>2.2515585276999999</v>
      </c>
      <c r="DN1231" s="91">
        <v>246.68075229319999</v>
      </c>
      <c r="DO1231" s="91">
        <v>3.6389620206000002</v>
      </c>
      <c r="DP1231" s="91">
        <v>28.201755146499998</v>
      </c>
      <c r="DQ1231" s="91">
        <v>0.41596202059999998</v>
      </c>
      <c r="DR1231" s="91">
        <v>300.22281408160001</v>
      </c>
      <c r="DS1231" s="91">
        <v>4.4287987936000004</v>
      </c>
      <c r="DT1231" s="91">
        <v>81.743816934899996</v>
      </c>
      <c r="DU1231" s="91">
        <v>1.2057987936000001</v>
      </c>
      <c r="DV1231" s="91">
        <v>101.3805747222</v>
      </c>
      <c r="DW1231" s="97"/>
      <c r="DX1231" s="98" t="s">
        <v>689</v>
      </c>
      <c r="DY1231" s="99" t="s">
        <v>689</v>
      </c>
      <c r="DZ1231" s="98" t="s">
        <v>689</v>
      </c>
      <c r="EA1231" s="100" t="s">
        <v>689</v>
      </c>
      <c r="EB1231" s="101" t="s">
        <v>2761</v>
      </c>
      <c r="EC1231" s="38"/>
    </row>
    <row r="1232" spans="1:133" s="9" customFormat="1" ht="15" customHeight="1" x14ac:dyDescent="0.25">
      <c r="A1232" s="17" t="str">
        <f t="shared" si="18"/>
        <v>612Л_Дружное (Кумалиягунское и Танеевское)</v>
      </c>
      <c r="B1232" s="87">
        <v>67</v>
      </c>
      <c r="C1232" s="88" t="s">
        <v>733</v>
      </c>
      <c r="D1232" s="88" t="s">
        <v>568</v>
      </c>
      <c r="E1232" s="88" t="s">
        <v>1585</v>
      </c>
      <c r="F1232" s="88" t="s">
        <v>30</v>
      </c>
      <c r="G1232" s="88" t="s">
        <v>1504</v>
      </c>
      <c r="H1232" s="88" t="s">
        <v>1627</v>
      </c>
      <c r="I1232" s="89" t="s">
        <v>2707</v>
      </c>
      <c r="J1232" s="88" t="s">
        <v>13</v>
      </c>
      <c r="K1232" s="88" t="s">
        <v>688</v>
      </c>
      <c r="L1232" s="88" t="s">
        <v>566</v>
      </c>
      <c r="M1232" s="88" t="s">
        <v>735</v>
      </c>
      <c r="N1232" s="88" t="s">
        <v>12</v>
      </c>
      <c r="O1232" s="90">
        <v>304.04000000000002</v>
      </c>
      <c r="P1232" s="90">
        <v>3086.7</v>
      </c>
      <c r="Q1232" s="90">
        <v>3390.74</v>
      </c>
      <c r="R1232" s="91">
        <v>205.00700000000001</v>
      </c>
      <c r="S1232" s="90" t="s">
        <v>690</v>
      </c>
      <c r="T1232" s="90">
        <v>3390.74</v>
      </c>
      <c r="U1232" s="90">
        <v>304.04000000000002</v>
      </c>
      <c r="V1232" s="88" t="s">
        <v>31</v>
      </c>
      <c r="W1232" s="88" t="s">
        <v>94</v>
      </c>
      <c r="X1232" s="88" t="s">
        <v>999</v>
      </c>
      <c r="Y1232" s="90" t="s">
        <v>910</v>
      </c>
      <c r="Z1232" s="90" t="s">
        <v>566</v>
      </c>
      <c r="AA1232" s="90">
        <v>73</v>
      </c>
      <c r="AB1232" s="91" t="s">
        <v>3497</v>
      </c>
      <c r="AC1232" s="88" t="s">
        <v>566</v>
      </c>
      <c r="AD1232" s="90" t="s">
        <v>566</v>
      </c>
      <c r="AE1232" s="90" t="s">
        <v>1235</v>
      </c>
      <c r="AF1232" s="90" t="s">
        <v>94</v>
      </c>
      <c r="AG1232" s="91" t="s">
        <v>6</v>
      </c>
      <c r="AH1232" s="92" t="s">
        <v>4773</v>
      </c>
      <c r="AI1232" s="93">
        <v>136</v>
      </c>
      <c r="AJ1232" s="88" t="s">
        <v>722</v>
      </c>
      <c r="AK1232" s="90" t="s">
        <v>566</v>
      </c>
      <c r="AL1232" s="91">
        <v>13.5</v>
      </c>
      <c r="AM1232" s="91">
        <v>11.6</v>
      </c>
      <c r="AN1232" s="91">
        <v>1721</v>
      </c>
      <c r="AO1232" s="90">
        <v>14.3</v>
      </c>
      <c r="AP1232" s="91">
        <v>74.576999999999998</v>
      </c>
      <c r="AQ1232" s="91">
        <v>50.391578947399999</v>
      </c>
      <c r="AR1232" s="91" t="s">
        <v>566</v>
      </c>
      <c r="AS1232" s="91">
        <v>119.8627977197</v>
      </c>
      <c r="AT1232" s="91">
        <v>119.8644140359</v>
      </c>
      <c r="AU1232" s="90">
        <v>527</v>
      </c>
      <c r="AV1232" s="90">
        <v>0.1</v>
      </c>
      <c r="AW1232" s="91">
        <v>14.72</v>
      </c>
      <c r="AX1232" s="91" t="s">
        <v>566</v>
      </c>
      <c r="AY1232" s="91">
        <v>233.4</v>
      </c>
      <c r="AZ1232" s="88" t="s">
        <v>4928</v>
      </c>
      <c r="BA1232" s="91">
        <v>233.4</v>
      </c>
      <c r="BB1232" s="91">
        <v>113.53720228029999</v>
      </c>
      <c r="BC1232" s="94">
        <v>0.52928906819999999</v>
      </c>
      <c r="BD1232" s="91">
        <v>60.094000000000001</v>
      </c>
      <c r="BE1232" s="95">
        <v>90.838999999999999</v>
      </c>
      <c r="BF1232" s="91">
        <v>4.59</v>
      </c>
      <c r="BG1232" s="91">
        <v>31</v>
      </c>
      <c r="BH1232" s="94" t="s">
        <v>566</v>
      </c>
      <c r="BI1232" s="94" t="s">
        <v>566</v>
      </c>
      <c r="BJ1232" s="93">
        <v>744</v>
      </c>
      <c r="BK1232" s="94">
        <v>0</v>
      </c>
      <c r="BL1232" s="91">
        <v>142.15253000000001</v>
      </c>
      <c r="BM1232" s="96">
        <v>10.945745029999999</v>
      </c>
      <c r="BN1232" s="96" t="s">
        <v>566</v>
      </c>
      <c r="BO1232" s="88" t="s">
        <v>430</v>
      </c>
      <c r="BP1232" s="88" t="s">
        <v>566</v>
      </c>
      <c r="BQ1232" s="91">
        <v>60.094000000000001</v>
      </c>
      <c r="BR1232" s="95">
        <v>90.838999999999999</v>
      </c>
      <c r="BS1232" s="91">
        <v>4.59</v>
      </c>
      <c r="BT1232" s="90">
        <v>30</v>
      </c>
      <c r="BU1232" s="91">
        <v>0</v>
      </c>
      <c r="BV1232" s="91">
        <v>137.58000000000001</v>
      </c>
      <c r="BW1232" s="96">
        <v>10.59366</v>
      </c>
      <c r="BX1232" s="96" t="s">
        <v>566</v>
      </c>
      <c r="BY1232" s="96" t="s">
        <v>566</v>
      </c>
      <c r="BZ1232" s="96" t="s">
        <v>566</v>
      </c>
      <c r="CA1232" s="96" t="s">
        <v>566</v>
      </c>
      <c r="CB1232" s="96" t="s">
        <v>566</v>
      </c>
      <c r="CC1232" s="96" t="s">
        <v>566</v>
      </c>
      <c r="CD1232" s="96" t="s">
        <v>566</v>
      </c>
      <c r="CE1232" s="96" t="s">
        <v>566</v>
      </c>
      <c r="CF1232" s="88" t="s">
        <v>566</v>
      </c>
      <c r="CG1232" s="88" t="s">
        <v>566</v>
      </c>
      <c r="CH1232" s="92" t="s">
        <v>566</v>
      </c>
      <c r="CI1232" s="91">
        <v>0</v>
      </c>
      <c r="CJ1232" s="91">
        <v>0</v>
      </c>
      <c r="CK1232" s="90" t="s">
        <v>566</v>
      </c>
      <c r="CL1232" s="91">
        <v>-0.36765504409999999</v>
      </c>
      <c r="CM1232" s="91">
        <v>2.2655044100000001E-2</v>
      </c>
      <c r="CN1232" s="88" t="s">
        <v>566</v>
      </c>
      <c r="CO1232" s="91">
        <v>81.599999999999994</v>
      </c>
      <c r="CP1232" s="91">
        <v>79.837363050999997</v>
      </c>
      <c r="CQ1232" s="91">
        <v>6.0921592022000004</v>
      </c>
      <c r="CR1232" s="91">
        <v>19.7438146639</v>
      </c>
      <c r="CS1232" s="91">
        <v>1.5061592022000001</v>
      </c>
      <c r="CT1232" s="90">
        <v>0.36</v>
      </c>
      <c r="CU1232" s="96">
        <v>1.02</v>
      </c>
      <c r="CV1232" s="96">
        <v>0.83299999999999996</v>
      </c>
      <c r="CW1232" s="96">
        <v>0.74399999999999999</v>
      </c>
      <c r="CX1232" s="93">
        <v>2794</v>
      </c>
      <c r="CY1232" s="93">
        <v>2793.9830000000002</v>
      </c>
      <c r="CZ1232" s="93">
        <v>87.71</v>
      </c>
      <c r="DA1232" s="90">
        <v>77</v>
      </c>
      <c r="DB1232" s="90" t="s">
        <v>566</v>
      </c>
      <c r="DC1232" s="90">
        <v>96</v>
      </c>
      <c r="DD1232" s="91">
        <v>281</v>
      </c>
      <c r="DE1232" s="91">
        <v>-16.9395017794</v>
      </c>
      <c r="DF1232" s="93">
        <v>0.02</v>
      </c>
      <c r="DG1232" s="88" t="s">
        <v>393</v>
      </c>
      <c r="DH1232" s="88" t="s">
        <v>566</v>
      </c>
      <c r="DI1232" s="88" t="s">
        <v>566</v>
      </c>
      <c r="DJ1232" s="88" t="s">
        <v>566</v>
      </c>
      <c r="DK1232" s="90">
        <v>0</v>
      </c>
      <c r="DL1232" s="91">
        <v>90.838999999999999</v>
      </c>
      <c r="DM1232" s="91">
        <v>0.55388075749999999</v>
      </c>
      <c r="DN1232" s="91">
        <v>62.8860716083</v>
      </c>
      <c r="DO1232" s="91">
        <v>4.7986549806000003</v>
      </c>
      <c r="DP1232" s="91">
        <v>2.7925232212000002</v>
      </c>
      <c r="DQ1232" s="91">
        <v>0.21265498059999999</v>
      </c>
      <c r="DR1232" s="91">
        <v>83.547373467699998</v>
      </c>
      <c r="DS1232" s="91">
        <v>6.3752594104</v>
      </c>
      <c r="DT1232" s="91">
        <v>23.453825080600001</v>
      </c>
      <c r="DU1232" s="91">
        <v>1.7892594103999999</v>
      </c>
      <c r="DV1232" s="91" t="s">
        <v>566</v>
      </c>
      <c r="DW1232" s="97"/>
      <c r="DX1232" s="98" t="s">
        <v>689</v>
      </c>
      <c r="DY1232" s="99" t="s">
        <v>689</v>
      </c>
      <c r="DZ1232" s="98" t="s">
        <v>689</v>
      </c>
      <c r="EA1232" s="100" t="s">
        <v>689</v>
      </c>
      <c r="EB1232" s="101" t="s">
        <v>2761</v>
      </c>
      <c r="EC1232" s="38"/>
    </row>
    <row r="1233" spans="1:133" s="9" customFormat="1" ht="15" customHeight="1" x14ac:dyDescent="0.25">
      <c r="A1233" s="17" t="str">
        <f t="shared" si="18"/>
        <v>626_Дружное (Кумалиягунское и Танеевское)</v>
      </c>
      <c r="B1233" s="87">
        <v>68</v>
      </c>
      <c r="C1233" s="88" t="s">
        <v>733</v>
      </c>
      <c r="D1233" s="88" t="s">
        <v>568</v>
      </c>
      <c r="E1233" s="88" t="s">
        <v>1585</v>
      </c>
      <c r="F1233" s="88" t="s">
        <v>30</v>
      </c>
      <c r="G1233" s="88" t="s">
        <v>1504</v>
      </c>
      <c r="H1233" s="88" t="s">
        <v>1586</v>
      </c>
      <c r="I1233" s="89">
        <v>626</v>
      </c>
      <c r="J1233" s="88" t="s">
        <v>55</v>
      </c>
      <c r="K1233" s="88" t="s">
        <v>688</v>
      </c>
      <c r="L1233" s="88" t="s">
        <v>1637</v>
      </c>
      <c r="M1233" s="88" t="s">
        <v>1554</v>
      </c>
      <c r="N1233" s="88" t="s">
        <v>9</v>
      </c>
      <c r="O1233" s="90">
        <v>8.1999999999999993</v>
      </c>
      <c r="P1233" s="90">
        <v>2558.6999999999998</v>
      </c>
      <c r="Q1233" s="90">
        <v>2580.1999999999998</v>
      </c>
      <c r="R1233" s="91">
        <v>147.23699999999999</v>
      </c>
      <c r="S1233" s="90" t="s">
        <v>150</v>
      </c>
      <c r="T1233" s="90">
        <v>2606</v>
      </c>
      <c r="U1233" s="90">
        <v>7.7</v>
      </c>
      <c r="V1233" s="88" t="s">
        <v>31</v>
      </c>
      <c r="W1233" s="88" t="s">
        <v>65</v>
      </c>
      <c r="X1233" s="88" t="s">
        <v>1439</v>
      </c>
      <c r="Y1233" s="90" t="s">
        <v>1174</v>
      </c>
      <c r="Z1233" s="90" t="s">
        <v>566</v>
      </c>
      <c r="AA1233" s="90">
        <v>73</v>
      </c>
      <c r="AB1233" s="91" t="s">
        <v>4362</v>
      </c>
      <c r="AC1233" s="88" t="s">
        <v>566</v>
      </c>
      <c r="AD1233" s="90" t="s">
        <v>566</v>
      </c>
      <c r="AE1233" s="90" t="s">
        <v>5569</v>
      </c>
      <c r="AF1233" s="90" t="s">
        <v>65</v>
      </c>
      <c r="AG1233" s="91" t="s">
        <v>3464</v>
      </c>
      <c r="AH1233" s="92" t="s">
        <v>2947</v>
      </c>
      <c r="AI1233" s="93">
        <v>447</v>
      </c>
      <c r="AJ1233" s="88" t="s">
        <v>722</v>
      </c>
      <c r="AK1233" s="90" t="s">
        <v>566</v>
      </c>
      <c r="AL1233" s="91">
        <v>18.7</v>
      </c>
      <c r="AM1233" s="91">
        <v>16.0967184848</v>
      </c>
      <c r="AN1233" s="91">
        <v>1971</v>
      </c>
      <c r="AO1233" s="90">
        <v>16</v>
      </c>
      <c r="AP1233" s="91">
        <v>137.626</v>
      </c>
      <c r="AQ1233" s="91">
        <v>38.613750000000003</v>
      </c>
      <c r="AR1233" s="91" t="s">
        <v>566</v>
      </c>
      <c r="AS1233" s="91">
        <v>67.051792907999996</v>
      </c>
      <c r="AT1233" s="91">
        <v>67.202321978200004</v>
      </c>
      <c r="AU1233" s="90">
        <v>973</v>
      </c>
      <c r="AV1233" s="90">
        <v>12.6</v>
      </c>
      <c r="AW1233" s="91">
        <v>48.77</v>
      </c>
      <c r="AX1233" s="91" t="s">
        <v>566</v>
      </c>
      <c r="AY1233" s="91">
        <v>154.9</v>
      </c>
      <c r="AZ1233" s="88" t="s">
        <v>4983</v>
      </c>
      <c r="BA1233" s="91">
        <v>155.05000000000001</v>
      </c>
      <c r="BB1233" s="91">
        <v>87.848207091999996</v>
      </c>
      <c r="BC1233" s="94">
        <v>0.41540955210000002</v>
      </c>
      <c r="BD1233" s="91">
        <v>36.390999999999998</v>
      </c>
      <c r="BE1233" s="95">
        <v>87.911000000000001</v>
      </c>
      <c r="BF1233" s="91">
        <v>3.76</v>
      </c>
      <c r="BG1233" s="91">
        <v>30.8</v>
      </c>
      <c r="BH1233" s="94" t="s">
        <v>566</v>
      </c>
      <c r="BI1233" s="94" t="s">
        <v>566</v>
      </c>
      <c r="BJ1233" s="93">
        <v>738</v>
      </c>
      <c r="BK1233" s="94">
        <v>6</v>
      </c>
      <c r="BL1233" s="91">
        <v>115.72826000000001</v>
      </c>
      <c r="BM1233" s="96">
        <v>5.2250801999999998</v>
      </c>
      <c r="BN1233" s="96" t="s">
        <v>566</v>
      </c>
      <c r="BO1233" s="88" t="s">
        <v>430</v>
      </c>
      <c r="BP1233" s="88" t="s">
        <v>566</v>
      </c>
      <c r="BQ1233" s="91">
        <v>36.390999999999998</v>
      </c>
      <c r="BR1233" s="95">
        <v>87.911000000000001</v>
      </c>
      <c r="BS1233" s="91">
        <v>3.76</v>
      </c>
      <c r="BT1233" s="90">
        <v>30</v>
      </c>
      <c r="BU1233" s="91">
        <v>0</v>
      </c>
      <c r="BV1233" s="91">
        <v>112.89</v>
      </c>
      <c r="BW1233" s="96">
        <v>5.0969340000000001</v>
      </c>
      <c r="BX1233" s="96" t="s">
        <v>566</v>
      </c>
      <c r="BY1233" s="96" t="s">
        <v>566</v>
      </c>
      <c r="BZ1233" s="96" t="s">
        <v>566</v>
      </c>
      <c r="CA1233" s="96" t="s">
        <v>566</v>
      </c>
      <c r="CB1233" s="96" t="s">
        <v>566</v>
      </c>
      <c r="CC1233" s="96" t="s">
        <v>566</v>
      </c>
      <c r="CD1233" s="96" t="s">
        <v>566</v>
      </c>
      <c r="CE1233" s="96" t="s">
        <v>566</v>
      </c>
      <c r="CF1233" s="88" t="s">
        <v>566</v>
      </c>
      <c r="CG1233" s="88" t="s">
        <v>566</v>
      </c>
      <c r="CH1233" s="92" t="s">
        <v>566</v>
      </c>
      <c r="CI1233" s="91">
        <v>0</v>
      </c>
      <c r="CJ1233" s="91">
        <v>0</v>
      </c>
      <c r="CK1233" s="90" t="s">
        <v>566</v>
      </c>
      <c r="CL1233" s="91">
        <v>-0.11253424450000001</v>
      </c>
      <c r="CM1233" s="91">
        <v>-0.17046575550000001</v>
      </c>
      <c r="CN1233" s="88" t="s">
        <v>566</v>
      </c>
      <c r="CO1233" s="91">
        <v>97.5</v>
      </c>
      <c r="CP1233" s="91">
        <v>23.664854318300002</v>
      </c>
      <c r="CQ1233" s="91">
        <v>2.4474598284</v>
      </c>
      <c r="CR1233" s="91">
        <v>-12.726534299500001</v>
      </c>
      <c r="CS1233" s="91">
        <v>-1.3155401715999999</v>
      </c>
      <c r="CT1233" s="90" t="s">
        <v>566</v>
      </c>
      <c r="CU1233" s="96">
        <v>1.0149999999999999</v>
      </c>
      <c r="CV1233" s="96">
        <v>0.85550000000000004</v>
      </c>
      <c r="CW1233" s="96">
        <v>0.80500000000000005</v>
      </c>
      <c r="CX1233" s="93">
        <v>2338</v>
      </c>
      <c r="CY1233" s="93">
        <v>2336.4299999999998</v>
      </c>
      <c r="CZ1233" s="93">
        <v>90.58</v>
      </c>
      <c r="DA1233" s="90">
        <v>45</v>
      </c>
      <c r="DB1233" s="90" t="s">
        <v>566</v>
      </c>
      <c r="DC1233" s="90">
        <v>78</v>
      </c>
      <c r="DD1233" s="91">
        <v>237</v>
      </c>
      <c r="DE1233" s="91">
        <v>-34.641350211000002</v>
      </c>
      <c r="DF1233" s="93">
        <v>0.10349999999999999</v>
      </c>
      <c r="DG1233" s="88" t="s">
        <v>393</v>
      </c>
      <c r="DH1233" s="88" t="s">
        <v>566</v>
      </c>
      <c r="DI1233" s="88">
        <v>1</v>
      </c>
      <c r="DJ1233" s="88" t="s">
        <v>566</v>
      </c>
      <c r="DK1233" s="90" t="s">
        <v>566</v>
      </c>
      <c r="DL1233" s="91">
        <v>87.911000000000001</v>
      </c>
      <c r="DM1233" s="91" t="s">
        <v>566</v>
      </c>
      <c r="DN1233" s="91">
        <v>37.096010827999997</v>
      </c>
      <c r="DO1233" s="91">
        <v>3.8351844487000002</v>
      </c>
      <c r="DP1233" s="91">
        <v>0.70462221020000004</v>
      </c>
      <c r="DQ1233" s="91">
        <v>7.2184448700000001E-2</v>
      </c>
      <c r="DR1233" s="91">
        <v>24.090190762799999</v>
      </c>
      <c r="DS1233" s="91">
        <v>2.4906642766</v>
      </c>
      <c r="DT1233" s="91">
        <v>-12.301197855</v>
      </c>
      <c r="DU1233" s="91">
        <v>-1.2723357233999999</v>
      </c>
      <c r="DV1233" s="91" t="s">
        <v>566</v>
      </c>
      <c r="DW1233" s="97"/>
      <c r="DX1233" s="98" t="s">
        <v>689</v>
      </c>
      <c r="DY1233" s="99" t="s">
        <v>689</v>
      </c>
      <c r="DZ1233" s="98" t="s">
        <v>689</v>
      </c>
      <c r="EA1233" s="100" t="s">
        <v>566</v>
      </c>
      <c r="EB1233" s="101" t="s">
        <v>2761</v>
      </c>
      <c r="EC1233" s="38"/>
    </row>
    <row r="1234" spans="1:133" s="9" customFormat="1" ht="15" customHeight="1" x14ac:dyDescent="0.25">
      <c r="A1234" s="17" t="str">
        <f t="shared" si="18"/>
        <v>643Б_Дружное (Кумалиягунское и Танеевское)</v>
      </c>
      <c r="B1234" s="87">
        <v>69</v>
      </c>
      <c r="C1234" s="88" t="s">
        <v>733</v>
      </c>
      <c r="D1234" s="88" t="s">
        <v>568</v>
      </c>
      <c r="E1234" s="88" t="s">
        <v>1585</v>
      </c>
      <c r="F1234" s="88" t="s">
        <v>30</v>
      </c>
      <c r="G1234" s="88" t="s">
        <v>1504</v>
      </c>
      <c r="H1234" s="88" t="s">
        <v>1586</v>
      </c>
      <c r="I1234" s="89" t="s">
        <v>1617</v>
      </c>
      <c r="J1234" s="88" t="s">
        <v>61</v>
      </c>
      <c r="K1234" s="88" t="s">
        <v>1593</v>
      </c>
      <c r="L1234" s="88" t="s">
        <v>384</v>
      </c>
      <c r="M1234" s="88" t="s">
        <v>32</v>
      </c>
      <c r="N1234" s="88" t="s">
        <v>7</v>
      </c>
      <c r="O1234" s="90">
        <v>1.8</v>
      </c>
      <c r="P1234" s="90">
        <v>2413.6</v>
      </c>
      <c r="Q1234" s="90">
        <v>2415.4</v>
      </c>
      <c r="R1234" s="91">
        <v>44.194000000000003</v>
      </c>
      <c r="S1234" s="90" t="s">
        <v>150</v>
      </c>
      <c r="T1234" s="90">
        <v>2488</v>
      </c>
      <c r="U1234" s="90">
        <v>3.6</v>
      </c>
      <c r="V1234" s="88" t="s">
        <v>48</v>
      </c>
      <c r="W1234" s="88" t="s">
        <v>70</v>
      </c>
      <c r="X1234" s="88" t="s">
        <v>334</v>
      </c>
      <c r="Y1234" s="90" t="s">
        <v>304</v>
      </c>
      <c r="Z1234" s="90" t="s">
        <v>566</v>
      </c>
      <c r="AA1234" s="90">
        <v>73</v>
      </c>
      <c r="AB1234" s="91" t="s">
        <v>4363</v>
      </c>
      <c r="AC1234" s="88" t="s">
        <v>1618</v>
      </c>
      <c r="AD1234" s="90" t="s">
        <v>566</v>
      </c>
      <c r="AE1234" s="90" t="s">
        <v>566</v>
      </c>
      <c r="AF1234" s="90" t="s">
        <v>30</v>
      </c>
      <c r="AG1234" s="91" t="s">
        <v>566</v>
      </c>
      <c r="AH1234" s="92" t="s">
        <v>448</v>
      </c>
      <c r="AI1234" s="93" t="s">
        <v>566</v>
      </c>
      <c r="AJ1234" s="88" t="s">
        <v>566</v>
      </c>
      <c r="AK1234" s="90" t="s">
        <v>566</v>
      </c>
      <c r="AL1234" s="91" t="s">
        <v>566</v>
      </c>
      <c r="AM1234" s="91" t="s">
        <v>566</v>
      </c>
      <c r="AN1234" s="91" t="s">
        <v>566</v>
      </c>
      <c r="AO1234" s="90" t="s">
        <v>566</v>
      </c>
      <c r="AP1234" s="91" t="s">
        <v>566</v>
      </c>
      <c r="AQ1234" s="91" t="s">
        <v>566</v>
      </c>
      <c r="AR1234" s="91" t="s">
        <v>566</v>
      </c>
      <c r="AS1234" s="91" t="s">
        <v>566</v>
      </c>
      <c r="AT1234" s="91" t="s">
        <v>566</v>
      </c>
      <c r="AU1234" s="90">
        <v>0</v>
      </c>
      <c r="AV1234" s="90">
        <v>42</v>
      </c>
      <c r="AW1234" s="91">
        <v>0</v>
      </c>
      <c r="AX1234" s="91" t="s">
        <v>566</v>
      </c>
      <c r="AY1234" s="91">
        <v>273.16000000000003</v>
      </c>
      <c r="AZ1234" s="88" t="s">
        <v>5069</v>
      </c>
      <c r="BA1234" s="91">
        <v>273.75</v>
      </c>
      <c r="BB1234" s="91" t="s">
        <v>566</v>
      </c>
      <c r="BC1234" s="94" t="s">
        <v>566</v>
      </c>
      <c r="BD1234" s="91" t="s">
        <v>566</v>
      </c>
      <c r="BE1234" s="95">
        <v>0</v>
      </c>
      <c r="BF1234" s="91" t="s">
        <v>566</v>
      </c>
      <c r="BG1234" s="91">
        <v>0</v>
      </c>
      <c r="BH1234" s="94" t="s">
        <v>566</v>
      </c>
      <c r="BI1234" s="94" t="s">
        <v>566</v>
      </c>
      <c r="BJ1234" s="93">
        <v>0</v>
      </c>
      <c r="BK1234" s="94">
        <v>0</v>
      </c>
      <c r="BL1234" s="91" t="s">
        <v>566</v>
      </c>
      <c r="BM1234" s="96">
        <v>0</v>
      </c>
      <c r="BN1234" s="96" t="s">
        <v>566</v>
      </c>
      <c r="BO1234" s="88" t="s">
        <v>745</v>
      </c>
      <c r="BP1234" s="88" t="s">
        <v>1207</v>
      </c>
      <c r="BQ1234" s="91" t="s">
        <v>566</v>
      </c>
      <c r="BR1234" s="95">
        <v>0</v>
      </c>
      <c r="BS1234" s="91" t="s">
        <v>566</v>
      </c>
      <c r="BT1234" s="90" t="s">
        <v>566</v>
      </c>
      <c r="BU1234" s="91" t="s">
        <v>566</v>
      </c>
      <c r="BV1234" s="91" t="s">
        <v>566</v>
      </c>
      <c r="BW1234" s="96" t="s">
        <v>566</v>
      </c>
      <c r="BX1234" s="96" t="s">
        <v>566</v>
      </c>
      <c r="BY1234" s="96" t="s">
        <v>1207</v>
      </c>
      <c r="BZ1234" s="96" t="s">
        <v>566</v>
      </c>
      <c r="CA1234" s="96" t="s">
        <v>566</v>
      </c>
      <c r="CB1234" s="96" t="s">
        <v>566</v>
      </c>
      <c r="CC1234" s="96" t="s">
        <v>566</v>
      </c>
      <c r="CD1234" s="96" t="s">
        <v>566</v>
      </c>
      <c r="CE1234" s="96" t="s">
        <v>566</v>
      </c>
      <c r="CF1234" s="88" t="s">
        <v>566</v>
      </c>
      <c r="CG1234" s="88" t="s">
        <v>566</v>
      </c>
      <c r="CH1234" s="92" t="s">
        <v>566</v>
      </c>
      <c r="CI1234" s="91">
        <v>0</v>
      </c>
      <c r="CJ1234" s="91">
        <v>0</v>
      </c>
      <c r="CK1234" s="90" t="s">
        <v>566</v>
      </c>
      <c r="CL1234" s="91" t="s">
        <v>566</v>
      </c>
      <c r="CM1234" s="91" t="s">
        <v>566</v>
      </c>
      <c r="CN1234" s="88" t="s">
        <v>566</v>
      </c>
      <c r="CO1234" s="91">
        <v>100</v>
      </c>
      <c r="CP1234" s="91" t="s">
        <v>566</v>
      </c>
      <c r="CQ1234" s="91" t="s">
        <v>566</v>
      </c>
      <c r="CR1234" s="91" t="s">
        <v>566</v>
      </c>
      <c r="CS1234" s="91" t="s">
        <v>566</v>
      </c>
      <c r="CT1234" s="90">
        <v>1</v>
      </c>
      <c r="CU1234" s="96">
        <v>1.014</v>
      </c>
      <c r="CV1234" s="96">
        <v>0.86499999999999999</v>
      </c>
      <c r="CW1234" s="96">
        <v>0.80900000000000005</v>
      </c>
      <c r="CX1234" s="93">
        <v>2290</v>
      </c>
      <c r="CY1234" s="93">
        <v>2283.9059999999999</v>
      </c>
      <c r="CZ1234" s="93">
        <v>85.5</v>
      </c>
      <c r="DA1234" s="90">
        <v>42</v>
      </c>
      <c r="DB1234" s="90" t="s">
        <v>566</v>
      </c>
      <c r="DC1234" s="90">
        <v>80</v>
      </c>
      <c r="DD1234" s="91">
        <v>232</v>
      </c>
      <c r="DE1234" s="91">
        <v>17.741379310300001</v>
      </c>
      <c r="DF1234" s="93">
        <v>0.11600000000000001</v>
      </c>
      <c r="DG1234" s="88" t="s">
        <v>393</v>
      </c>
      <c r="DH1234" s="88" t="s">
        <v>566</v>
      </c>
      <c r="DI1234" s="88">
        <v>1</v>
      </c>
      <c r="DJ1234" s="88" t="s">
        <v>566</v>
      </c>
      <c r="DK1234" s="90">
        <v>0</v>
      </c>
      <c r="DL1234" s="91">
        <v>0</v>
      </c>
      <c r="DM1234" s="91" t="s">
        <v>566</v>
      </c>
      <c r="DN1234" s="91" t="s">
        <v>566</v>
      </c>
      <c r="DO1234" s="91" t="s">
        <v>566</v>
      </c>
      <c r="DP1234" s="91" t="s">
        <v>566</v>
      </c>
      <c r="DQ1234" s="91" t="s">
        <v>566</v>
      </c>
      <c r="DR1234" s="91" t="s">
        <v>566</v>
      </c>
      <c r="DS1234" s="91" t="s">
        <v>566</v>
      </c>
      <c r="DT1234" s="91" t="s">
        <v>566</v>
      </c>
      <c r="DU1234" s="91" t="s">
        <v>566</v>
      </c>
      <c r="DV1234" s="91">
        <v>11</v>
      </c>
      <c r="DW1234" s="97"/>
      <c r="DX1234" s="98" t="s">
        <v>566</v>
      </c>
      <c r="DY1234" s="99" t="s">
        <v>689</v>
      </c>
      <c r="DZ1234" s="98" t="s">
        <v>689</v>
      </c>
      <c r="EA1234" s="100" t="s">
        <v>689</v>
      </c>
      <c r="EB1234" s="101" t="s">
        <v>566</v>
      </c>
      <c r="EC1234" s="38"/>
    </row>
    <row r="1235" spans="1:133" s="9" customFormat="1" ht="15" customHeight="1" x14ac:dyDescent="0.25">
      <c r="A1235" s="17" t="str">
        <f t="shared" ref="A1235:A1298" si="19">CONCATENATE(I1235,"_",G1235)</f>
        <v>719_Дружное (Кумалиягунское и Танеевское)</v>
      </c>
      <c r="B1235" s="87">
        <v>70</v>
      </c>
      <c r="C1235" s="88" t="s">
        <v>733</v>
      </c>
      <c r="D1235" s="88" t="s">
        <v>568</v>
      </c>
      <c r="E1235" s="88" t="s">
        <v>1585</v>
      </c>
      <c r="F1235" s="88" t="s">
        <v>6</v>
      </c>
      <c r="G1235" s="88" t="s">
        <v>1504</v>
      </c>
      <c r="H1235" s="88" t="s">
        <v>1586</v>
      </c>
      <c r="I1235" s="89">
        <v>719</v>
      </c>
      <c r="J1235" s="88" t="s">
        <v>23</v>
      </c>
      <c r="K1235" s="88" t="s">
        <v>1593</v>
      </c>
      <c r="L1235" s="88" t="s">
        <v>397</v>
      </c>
      <c r="M1235" s="88" t="s">
        <v>32</v>
      </c>
      <c r="N1235" s="88" t="s">
        <v>7</v>
      </c>
      <c r="O1235" s="90">
        <v>6</v>
      </c>
      <c r="P1235" s="90">
        <v>2440</v>
      </c>
      <c r="Q1235" s="90">
        <v>2446</v>
      </c>
      <c r="R1235" s="91">
        <v>83.74</v>
      </c>
      <c r="S1235" s="90" t="s">
        <v>150</v>
      </c>
      <c r="T1235" s="90">
        <v>2576</v>
      </c>
      <c r="U1235" s="90">
        <v>2.2999999999999998</v>
      </c>
      <c r="V1235" s="88" t="s">
        <v>31</v>
      </c>
      <c r="W1235" s="88" t="s">
        <v>112</v>
      </c>
      <c r="X1235" s="88" t="s">
        <v>1364</v>
      </c>
      <c r="Y1235" s="90" t="s">
        <v>856</v>
      </c>
      <c r="Z1235" s="90" t="s">
        <v>566</v>
      </c>
      <c r="AA1235" s="90">
        <v>73</v>
      </c>
      <c r="AB1235" s="91" t="s">
        <v>4251</v>
      </c>
      <c r="AC1235" s="88" t="s">
        <v>566</v>
      </c>
      <c r="AD1235" s="90" t="s">
        <v>566</v>
      </c>
      <c r="AE1235" s="90" t="s">
        <v>2019</v>
      </c>
      <c r="AF1235" s="90" t="s">
        <v>112</v>
      </c>
      <c r="AG1235" s="91" t="s">
        <v>5075</v>
      </c>
      <c r="AH1235" s="92" t="s">
        <v>3368</v>
      </c>
      <c r="AI1235" s="93">
        <v>317</v>
      </c>
      <c r="AJ1235" s="88" t="s">
        <v>722</v>
      </c>
      <c r="AK1235" s="90" t="s">
        <v>566</v>
      </c>
      <c r="AL1235" s="91">
        <v>23.3</v>
      </c>
      <c r="AM1235" s="91">
        <v>20.518134720900001</v>
      </c>
      <c r="AN1235" s="91">
        <v>2059</v>
      </c>
      <c r="AO1235" s="90">
        <v>22.4</v>
      </c>
      <c r="AP1235" s="91">
        <v>60.686999999999998</v>
      </c>
      <c r="AQ1235" s="91">
        <v>41.205833333299999</v>
      </c>
      <c r="AR1235" s="91" t="s">
        <v>566</v>
      </c>
      <c r="AS1235" s="91">
        <v>52.230819500000003</v>
      </c>
      <c r="AT1235" s="91">
        <v>54.5242613538</v>
      </c>
      <c r="AU1235" s="90" t="s">
        <v>566</v>
      </c>
      <c r="AV1235" s="90">
        <v>0</v>
      </c>
      <c r="AW1235" s="91" t="s">
        <v>566</v>
      </c>
      <c r="AX1235" s="91" t="s">
        <v>566</v>
      </c>
      <c r="AY1235" s="91">
        <v>267.97000000000003</v>
      </c>
      <c r="AZ1235" s="88" t="s">
        <v>4928</v>
      </c>
      <c r="BA1235" s="91">
        <v>270.3</v>
      </c>
      <c r="BB1235" s="91">
        <v>215.7391805</v>
      </c>
      <c r="BC1235" s="94">
        <v>0.23302342109999999</v>
      </c>
      <c r="BD1235" s="91">
        <v>49.274000000000001</v>
      </c>
      <c r="BE1235" s="95">
        <v>97.933000000000007</v>
      </c>
      <c r="BF1235" s="91">
        <v>0.88</v>
      </c>
      <c r="BG1235" s="91">
        <v>31</v>
      </c>
      <c r="BH1235" s="94">
        <v>0.25</v>
      </c>
      <c r="BI1235" s="94">
        <v>0.41666999999999998</v>
      </c>
      <c r="BJ1235" s="93">
        <v>279</v>
      </c>
      <c r="BK1235" s="94">
        <v>0</v>
      </c>
      <c r="BL1235" s="91">
        <v>27.311340000000001</v>
      </c>
      <c r="BM1235" s="96">
        <v>1.14707615</v>
      </c>
      <c r="BN1235" s="96" t="s">
        <v>566</v>
      </c>
      <c r="BO1235" s="88" t="s">
        <v>696</v>
      </c>
      <c r="BP1235" s="88" t="s">
        <v>566</v>
      </c>
      <c r="BQ1235" s="91">
        <v>49.274000000000001</v>
      </c>
      <c r="BR1235" s="95">
        <v>97.933000000000007</v>
      </c>
      <c r="BS1235" s="91">
        <v>0.88</v>
      </c>
      <c r="BT1235" s="90">
        <v>30</v>
      </c>
      <c r="BU1235" s="91">
        <v>0</v>
      </c>
      <c r="BV1235" s="91">
        <v>26.43</v>
      </c>
      <c r="BW1235" s="96">
        <v>1.11006</v>
      </c>
      <c r="BX1235" s="96" t="s">
        <v>566</v>
      </c>
      <c r="BY1235" s="96" t="s">
        <v>566</v>
      </c>
      <c r="BZ1235" s="96" t="s">
        <v>566</v>
      </c>
      <c r="CA1235" s="96" t="s">
        <v>566</v>
      </c>
      <c r="CB1235" s="96" t="s">
        <v>566</v>
      </c>
      <c r="CC1235" s="96" t="s">
        <v>566</v>
      </c>
      <c r="CD1235" s="96" t="s">
        <v>566</v>
      </c>
      <c r="CE1235" s="96" t="s">
        <v>566</v>
      </c>
      <c r="CF1235" s="88" t="s">
        <v>566</v>
      </c>
      <c r="CG1235" s="88" t="s">
        <v>566</v>
      </c>
      <c r="CH1235" s="92" t="s">
        <v>566</v>
      </c>
      <c r="CI1235" s="91">
        <v>0</v>
      </c>
      <c r="CJ1235" s="91">
        <v>0</v>
      </c>
      <c r="CK1235" s="90" t="s">
        <v>566</v>
      </c>
      <c r="CL1235" s="91">
        <v>-1.3099812867</v>
      </c>
      <c r="CM1235" s="91">
        <v>9.8128670000000007E-4</v>
      </c>
      <c r="CN1235" s="88" t="s">
        <v>566</v>
      </c>
      <c r="CO1235" s="91">
        <v>100</v>
      </c>
      <c r="CP1235" s="91">
        <v>39.140585291800001</v>
      </c>
      <c r="CQ1235" s="91">
        <v>0.69983352659999998</v>
      </c>
      <c r="CR1235" s="91">
        <v>-10.132963095299999</v>
      </c>
      <c r="CS1235" s="91">
        <v>-0.1811664734</v>
      </c>
      <c r="CT1235" s="90">
        <v>3.27</v>
      </c>
      <c r="CU1235" s="96">
        <v>1.014</v>
      </c>
      <c r="CV1235" s="96">
        <v>0.86499999999999999</v>
      </c>
      <c r="CW1235" s="96">
        <v>0.80900000000000005</v>
      </c>
      <c r="CX1235" s="93">
        <v>2290</v>
      </c>
      <c r="CY1235" s="93">
        <v>2266.2600000000002</v>
      </c>
      <c r="CZ1235" s="93">
        <v>90</v>
      </c>
      <c r="DA1235" s="90">
        <v>42</v>
      </c>
      <c r="DB1235" s="90" t="s">
        <v>566</v>
      </c>
      <c r="DC1235" s="90">
        <v>80</v>
      </c>
      <c r="DD1235" s="91">
        <v>232</v>
      </c>
      <c r="DE1235" s="91">
        <v>15.5043103448</v>
      </c>
      <c r="DF1235" s="93">
        <v>0.11600000000000001</v>
      </c>
      <c r="DG1235" s="88" t="s">
        <v>393</v>
      </c>
      <c r="DH1235" s="88" t="s">
        <v>566</v>
      </c>
      <c r="DI1235" s="88">
        <v>1</v>
      </c>
      <c r="DJ1235" s="88" t="s">
        <v>779</v>
      </c>
      <c r="DK1235" s="90">
        <v>-5.5</v>
      </c>
      <c r="DL1235" s="91">
        <v>97.933000000000007</v>
      </c>
      <c r="DM1235" s="91">
        <v>1.1424991099999999</v>
      </c>
      <c r="DN1235" s="91">
        <v>241.587308646</v>
      </c>
      <c r="DO1235" s="91">
        <v>4.3195802245000001</v>
      </c>
      <c r="DP1235" s="91">
        <v>192.3137602589</v>
      </c>
      <c r="DQ1235" s="91">
        <v>3.4385802244999999</v>
      </c>
      <c r="DR1235" s="91">
        <v>191.90557550520001</v>
      </c>
      <c r="DS1235" s="91">
        <v>3.4312710115999998</v>
      </c>
      <c r="DT1235" s="91">
        <v>142.63202711810001</v>
      </c>
      <c r="DU1235" s="91">
        <v>2.5502710116</v>
      </c>
      <c r="DV1235" s="91" t="s">
        <v>566</v>
      </c>
      <c r="DW1235" s="97"/>
      <c r="DX1235" s="98" t="s">
        <v>566</v>
      </c>
      <c r="DY1235" s="99" t="s">
        <v>689</v>
      </c>
      <c r="DZ1235" s="98" t="s">
        <v>689</v>
      </c>
      <c r="EA1235" s="100" t="s">
        <v>689</v>
      </c>
      <c r="EB1235" s="101" t="s">
        <v>2761</v>
      </c>
      <c r="EC1235" s="38"/>
    </row>
    <row r="1236" spans="1:133" s="9" customFormat="1" ht="15" customHeight="1" x14ac:dyDescent="0.25">
      <c r="A1236" s="17" t="str">
        <f t="shared" si="19"/>
        <v>720Л_Дружное (Кумалиягунское и Танеевское)</v>
      </c>
      <c r="B1236" s="87">
        <v>71</v>
      </c>
      <c r="C1236" s="88" t="s">
        <v>733</v>
      </c>
      <c r="D1236" s="88" t="s">
        <v>568</v>
      </c>
      <c r="E1236" s="88" t="s">
        <v>1585</v>
      </c>
      <c r="F1236" s="88" t="s">
        <v>6</v>
      </c>
      <c r="G1236" s="88" t="s">
        <v>1504</v>
      </c>
      <c r="H1236" s="88" t="s">
        <v>1586</v>
      </c>
      <c r="I1236" s="89" t="s">
        <v>1619</v>
      </c>
      <c r="J1236" s="88" t="s">
        <v>23</v>
      </c>
      <c r="K1236" s="88" t="s">
        <v>688</v>
      </c>
      <c r="L1236" s="88" t="s">
        <v>397</v>
      </c>
      <c r="M1236" s="88" t="s">
        <v>32</v>
      </c>
      <c r="N1236" s="88" t="s">
        <v>7</v>
      </c>
      <c r="O1236" s="90">
        <v>261.39999999999998</v>
      </c>
      <c r="P1236" s="90">
        <v>2630.6</v>
      </c>
      <c r="Q1236" s="90">
        <v>2892</v>
      </c>
      <c r="R1236" s="91">
        <v>266.01</v>
      </c>
      <c r="S1236" s="90" t="s">
        <v>690</v>
      </c>
      <c r="T1236" s="90">
        <v>2883</v>
      </c>
      <c r="U1236" s="90">
        <v>144.6</v>
      </c>
      <c r="V1236" s="88" t="s">
        <v>31</v>
      </c>
      <c r="W1236" s="88" t="s">
        <v>112</v>
      </c>
      <c r="X1236" s="88" t="s">
        <v>73</v>
      </c>
      <c r="Y1236" s="90" t="s">
        <v>3034</v>
      </c>
      <c r="Z1236" s="90" t="s">
        <v>566</v>
      </c>
      <c r="AA1236" s="90">
        <v>73</v>
      </c>
      <c r="AB1236" s="91" t="s">
        <v>4364</v>
      </c>
      <c r="AC1236" s="88" t="s">
        <v>566</v>
      </c>
      <c r="AD1236" s="90" t="s">
        <v>566</v>
      </c>
      <c r="AE1236" s="90" t="s">
        <v>2019</v>
      </c>
      <c r="AF1236" s="90" t="s">
        <v>112</v>
      </c>
      <c r="AG1236" s="91" t="s">
        <v>3525</v>
      </c>
      <c r="AH1236" s="92" t="s">
        <v>3393</v>
      </c>
      <c r="AI1236" s="93">
        <v>293</v>
      </c>
      <c r="AJ1236" s="88" t="s">
        <v>722</v>
      </c>
      <c r="AK1236" s="90" t="s">
        <v>566</v>
      </c>
      <c r="AL1236" s="91">
        <v>23.3</v>
      </c>
      <c r="AM1236" s="91">
        <v>20.518134720900001</v>
      </c>
      <c r="AN1236" s="91">
        <v>1717</v>
      </c>
      <c r="AO1236" s="90">
        <v>25.3</v>
      </c>
      <c r="AP1236" s="91">
        <v>82.995000000000005</v>
      </c>
      <c r="AQ1236" s="91">
        <v>42.85</v>
      </c>
      <c r="AR1236" s="91">
        <v>72</v>
      </c>
      <c r="AS1236" s="91">
        <v>91.536847493400003</v>
      </c>
      <c r="AT1236" s="91">
        <v>93.026087692499999</v>
      </c>
      <c r="AU1236" s="90" t="s">
        <v>566</v>
      </c>
      <c r="AV1236" s="90">
        <v>0</v>
      </c>
      <c r="AW1236" s="91" t="s">
        <v>566</v>
      </c>
      <c r="AX1236" s="91" t="s">
        <v>566</v>
      </c>
      <c r="AY1236" s="91">
        <v>169.29</v>
      </c>
      <c r="AZ1236" s="88" t="s">
        <v>4928</v>
      </c>
      <c r="BA1236" s="91">
        <v>170.8</v>
      </c>
      <c r="BB1236" s="91">
        <v>77.753152506600003</v>
      </c>
      <c r="BC1236" s="94">
        <v>0.49136271349999999</v>
      </c>
      <c r="BD1236" s="91">
        <v>38.204999999999998</v>
      </c>
      <c r="BE1236" s="95">
        <v>93.53</v>
      </c>
      <c r="BF1236" s="91">
        <v>2.14</v>
      </c>
      <c r="BG1236" s="91">
        <v>31</v>
      </c>
      <c r="BH1236" s="94">
        <v>0.15</v>
      </c>
      <c r="BI1236" s="94">
        <v>0.13333</v>
      </c>
      <c r="BJ1236" s="93">
        <v>394</v>
      </c>
      <c r="BK1236" s="94">
        <v>0</v>
      </c>
      <c r="BL1236" s="91">
        <v>66.285409999999999</v>
      </c>
      <c r="BM1236" s="96">
        <v>2.7839872799999998</v>
      </c>
      <c r="BN1236" s="96" t="s">
        <v>566</v>
      </c>
      <c r="BO1236" s="88" t="s">
        <v>696</v>
      </c>
      <c r="BP1236" s="88" t="s">
        <v>566</v>
      </c>
      <c r="BQ1236" s="91">
        <v>38.204999999999998</v>
      </c>
      <c r="BR1236" s="95">
        <v>93.53</v>
      </c>
      <c r="BS1236" s="91">
        <v>2.14</v>
      </c>
      <c r="BT1236" s="90">
        <v>30</v>
      </c>
      <c r="BU1236" s="91">
        <v>0</v>
      </c>
      <c r="BV1236" s="91">
        <v>64.14</v>
      </c>
      <c r="BW1236" s="96">
        <v>2.6938800000000001</v>
      </c>
      <c r="BX1236" s="96" t="s">
        <v>566</v>
      </c>
      <c r="BY1236" s="96" t="s">
        <v>566</v>
      </c>
      <c r="BZ1236" s="96" t="s">
        <v>566</v>
      </c>
      <c r="CA1236" s="96" t="s">
        <v>566</v>
      </c>
      <c r="CB1236" s="96" t="s">
        <v>566</v>
      </c>
      <c r="CC1236" s="96" t="s">
        <v>566</v>
      </c>
      <c r="CD1236" s="96" t="s">
        <v>566</v>
      </c>
      <c r="CE1236" s="96" t="s">
        <v>566</v>
      </c>
      <c r="CF1236" s="88" t="s">
        <v>566</v>
      </c>
      <c r="CG1236" s="88" t="s">
        <v>566</v>
      </c>
      <c r="CH1236" s="92" t="s">
        <v>566</v>
      </c>
      <c r="CI1236" s="91">
        <v>0</v>
      </c>
      <c r="CJ1236" s="91">
        <v>0</v>
      </c>
      <c r="CK1236" s="90" t="s">
        <v>566</v>
      </c>
      <c r="CL1236" s="91">
        <v>1.0920513714</v>
      </c>
      <c r="CM1236" s="91">
        <v>-5.1371400000000001E-5</v>
      </c>
      <c r="CN1236" s="88" t="s">
        <v>566</v>
      </c>
      <c r="CO1236" s="91">
        <v>68</v>
      </c>
      <c r="CP1236" s="91">
        <v>49.377664449000001</v>
      </c>
      <c r="CQ1236" s="91">
        <v>2.7635102682000001</v>
      </c>
      <c r="CR1236" s="91">
        <v>11.172180578000001</v>
      </c>
      <c r="CS1236" s="91">
        <v>0.6255102682</v>
      </c>
      <c r="CT1236" s="90">
        <v>0.36</v>
      </c>
      <c r="CU1236" s="96">
        <v>1.014</v>
      </c>
      <c r="CV1236" s="96">
        <v>0.86499999999999999</v>
      </c>
      <c r="CW1236" s="96">
        <v>0.80900000000000005</v>
      </c>
      <c r="CX1236" s="93">
        <v>2290</v>
      </c>
      <c r="CY1236" s="93">
        <v>2274.59</v>
      </c>
      <c r="CZ1236" s="93">
        <v>90</v>
      </c>
      <c r="DA1236" s="90">
        <v>42</v>
      </c>
      <c r="DB1236" s="90" t="s">
        <v>566</v>
      </c>
      <c r="DC1236" s="90">
        <v>80</v>
      </c>
      <c r="DD1236" s="91">
        <v>232</v>
      </c>
      <c r="DE1236" s="91">
        <v>-27.030172413799999</v>
      </c>
      <c r="DF1236" s="93">
        <v>0.11600000000000001</v>
      </c>
      <c r="DG1236" s="88" t="s">
        <v>393</v>
      </c>
      <c r="DH1236" s="88" t="s">
        <v>566</v>
      </c>
      <c r="DI1236" s="88" t="s">
        <v>566</v>
      </c>
      <c r="DJ1236" s="88" t="s">
        <v>566</v>
      </c>
      <c r="DK1236" s="90">
        <v>0</v>
      </c>
      <c r="DL1236" s="91">
        <v>93.53</v>
      </c>
      <c r="DM1236" s="91">
        <v>0.51420265519999997</v>
      </c>
      <c r="DN1236" s="91">
        <v>39.980877468999999</v>
      </c>
      <c r="DO1236" s="91">
        <v>2.2376020950000002</v>
      </c>
      <c r="DP1236" s="91">
        <v>1.775393598</v>
      </c>
      <c r="DQ1236" s="91">
        <v>9.9602095000000002E-2</v>
      </c>
      <c r="DR1236" s="91">
        <v>51.672224821</v>
      </c>
      <c r="DS1236" s="91">
        <v>2.8919294880000002</v>
      </c>
      <c r="DT1236" s="91">
        <v>13.46674095</v>
      </c>
      <c r="DU1236" s="91">
        <v>0.75392948800000004</v>
      </c>
      <c r="DV1236" s="91" t="s">
        <v>566</v>
      </c>
      <c r="DW1236" s="97"/>
      <c r="DX1236" s="98" t="s">
        <v>566</v>
      </c>
      <c r="DY1236" s="99" t="s">
        <v>689</v>
      </c>
      <c r="DZ1236" s="98" t="s">
        <v>689</v>
      </c>
      <c r="EA1236" s="100" t="s">
        <v>689</v>
      </c>
      <c r="EB1236" s="101" t="s">
        <v>2761</v>
      </c>
      <c r="EC1236" s="38"/>
    </row>
    <row r="1237" spans="1:133" s="9" customFormat="1" ht="15" customHeight="1" x14ac:dyDescent="0.25">
      <c r="A1237" s="17" t="str">
        <f t="shared" si="19"/>
        <v>721Л_Дружное (Кумалиягунское и Танеевское)</v>
      </c>
      <c r="B1237" s="87">
        <v>72</v>
      </c>
      <c r="C1237" s="88" t="s">
        <v>733</v>
      </c>
      <c r="D1237" s="88" t="s">
        <v>568</v>
      </c>
      <c r="E1237" s="88" t="s">
        <v>1585</v>
      </c>
      <c r="F1237" s="88" t="s">
        <v>6</v>
      </c>
      <c r="G1237" s="88" t="s">
        <v>1504</v>
      </c>
      <c r="H1237" s="88" t="s">
        <v>1586</v>
      </c>
      <c r="I1237" s="89" t="s">
        <v>1620</v>
      </c>
      <c r="J1237" s="88" t="s">
        <v>16</v>
      </c>
      <c r="K1237" s="88" t="s">
        <v>688</v>
      </c>
      <c r="L1237" s="88" t="s">
        <v>396</v>
      </c>
      <c r="M1237" s="88" t="s">
        <v>119</v>
      </c>
      <c r="N1237" s="88" t="s">
        <v>9</v>
      </c>
      <c r="O1237" s="90">
        <v>254.82</v>
      </c>
      <c r="P1237" s="90">
        <v>2645.83</v>
      </c>
      <c r="Q1237" s="90">
        <v>2900.65</v>
      </c>
      <c r="R1237" s="91">
        <v>243.57</v>
      </c>
      <c r="S1237" s="90" t="s">
        <v>690</v>
      </c>
      <c r="T1237" s="90">
        <v>2900.65</v>
      </c>
      <c r="U1237" s="90">
        <v>224</v>
      </c>
      <c r="V1237" s="88" t="s">
        <v>31</v>
      </c>
      <c r="W1237" s="88" t="s">
        <v>94</v>
      </c>
      <c r="X1237" s="88" t="s">
        <v>1748</v>
      </c>
      <c r="Y1237" s="90" t="s">
        <v>1119</v>
      </c>
      <c r="Z1237" s="90" t="s">
        <v>566</v>
      </c>
      <c r="AA1237" s="90">
        <v>73</v>
      </c>
      <c r="AB1237" s="91" t="s">
        <v>4111</v>
      </c>
      <c r="AC1237" s="88" t="s">
        <v>566</v>
      </c>
      <c r="AD1237" s="90" t="s">
        <v>566</v>
      </c>
      <c r="AE1237" s="90" t="s">
        <v>566</v>
      </c>
      <c r="AF1237" s="90" t="s">
        <v>94</v>
      </c>
      <c r="AG1237" s="91" t="s">
        <v>6</v>
      </c>
      <c r="AH1237" s="92" t="s">
        <v>2257</v>
      </c>
      <c r="AI1237" s="93">
        <v>1039</v>
      </c>
      <c r="AJ1237" s="88" t="s">
        <v>566</v>
      </c>
      <c r="AK1237" s="90" t="s">
        <v>566</v>
      </c>
      <c r="AL1237" s="91">
        <v>7.8</v>
      </c>
      <c r="AM1237" s="91">
        <v>6.8985936363000002</v>
      </c>
      <c r="AN1237" s="91">
        <v>1592</v>
      </c>
      <c r="AO1237" s="90">
        <v>9.4</v>
      </c>
      <c r="AP1237" s="91">
        <v>64.323999999999998</v>
      </c>
      <c r="AQ1237" s="91" t="s">
        <v>566</v>
      </c>
      <c r="AR1237" s="91" t="s">
        <v>566</v>
      </c>
      <c r="AS1237" s="91">
        <v>79.27</v>
      </c>
      <c r="AT1237" s="91">
        <v>80.510000000000005</v>
      </c>
      <c r="AU1237" s="90" t="s">
        <v>566</v>
      </c>
      <c r="AV1237" s="90">
        <v>0</v>
      </c>
      <c r="AW1237" s="91" t="s">
        <v>566</v>
      </c>
      <c r="AX1237" s="91" t="s">
        <v>566</v>
      </c>
      <c r="AY1237" s="91">
        <v>195.98</v>
      </c>
      <c r="AZ1237" s="88" t="s">
        <v>4928</v>
      </c>
      <c r="BA1237" s="91">
        <v>197.3</v>
      </c>
      <c r="BB1237" s="91">
        <v>116.71</v>
      </c>
      <c r="BC1237" s="94">
        <v>0.1587353269</v>
      </c>
      <c r="BD1237" s="91">
        <v>18.526</v>
      </c>
      <c r="BE1237" s="95">
        <v>18.43</v>
      </c>
      <c r="BF1237" s="91">
        <v>12.89</v>
      </c>
      <c r="BG1237" s="91">
        <v>31</v>
      </c>
      <c r="BH1237" s="94">
        <v>0.15</v>
      </c>
      <c r="BI1237" s="94">
        <v>0.33333000000000002</v>
      </c>
      <c r="BJ1237" s="93">
        <v>231</v>
      </c>
      <c r="BK1237" s="94">
        <v>0</v>
      </c>
      <c r="BL1237" s="91">
        <v>399.60685999999998</v>
      </c>
      <c r="BM1237" s="96">
        <v>18.10219085</v>
      </c>
      <c r="BN1237" s="96" t="s">
        <v>566</v>
      </c>
      <c r="BO1237" s="88" t="s">
        <v>696</v>
      </c>
      <c r="BP1237" s="88" t="s">
        <v>566</v>
      </c>
      <c r="BQ1237" s="91">
        <v>18.526</v>
      </c>
      <c r="BR1237" s="95">
        <v>18.43</v>
      </c>
      <c r="BS1237" s="91">
        <v>12.89</v>
      </c>
      <c r="BT1237" s="90">
        <v>30</v>
      </c>
      <c r="BU1237" s="91">
        <v>0</v>
      </c>
      <c r="BV1237" s="91">
        <v>386.73</v>
      </c>
      <c r="BW1237" s="96">
        <v>17.518868999999999</v>
      </c>
      <c r="BX1237" s="96" t="s">
        <v>566</v>
      </c>
      <c r="BY1237" s="96" t="s">
        <v>566</v>
      </c>
      <c r="BZ1237" s="96" t="s">
        <v>566</v>
      </c>
      <c r="CA1237" s="96" t="s">
        <v>566</v>
      </c>
      <c r="CB1237" s="96" t="s">
        <v>566</v>
      </c>
      <c r="CC1237" s="96" t="s">
        <v>566</v>
      </c>
      <c r="CD1237" s="96" t="s">
        <v>566</v>
      </c>
      <c r="CE1237" s="96" t="s">
        <v>566</v>
      </c>
      <c r="CF1237" s="88" t="s">
        <v>566</v>
      </c>
      <c r="CG1237" s="88" t="s">
        <v>566</v>
      </c>
      <c r="CH1237" s="92" t="s">
        <v>566</v>
      </c>
      <c r="CI1237" s="91">
        <v>0</v>
      </c>
      <c r="CJ1237" s="91">
        <v>0</v>
      </c>
      <c r="CK1237" s="90" t="s">
        <v>566</v>
      </c>
      <c r="CL1237" s="91">
        <v>0.18530708579999999</v>
      </c>
      <c r="CM1237" s="91">
        <v>-0.74530708580000005</v>
      </c>
      <c r="CN1237" s="88" t="s">
        <v>566</v>
      </c>
      <c r="CO1237" s="91">
        <v>97.5</v>
      </c>
      <c r="CP1237" s="91">
        <v>15.6326360615</v>
      </c>
      <c r="CQ1237" s="91">
        <v>10.877052275300001</v>
      </c>
      <c r="CR1237" s="91">
        <v>-2.8938155513999999</v>
      </c>
      <c r="CS1237" s="91">
        <v>-2.0139477246999999</v>
      </c>
      <c r="CT1237" s="90">
        <v>-4.9000000000000004</v>
      </c>
      <c r="CU1237" s="96">
        <v>1.016</v>
      </c>
      <c r="CV1237" s="96">
        <v>0.85299999999999998</v>
      </c>
      <c r="CW1237" s="96">
        <v>0.80700000000000005</v>
      </c>
      <c r="CX1237" s="93">
        <v>2326</v>
      </c>
      <c r="CY1237" s="93">
        <v>2312.56</v>
      </c>
      <c r="CZ1237" s="93">
        <v>89.7</v>
      </c>
      <c r="DA1237" s="90">
        <v>45.3</v>
      </c>
      <c r="DB1237" s="90" t="s">
        <v>566</v>
      </c>
      <c r="DC1237" s="90">
        <v>78</v>
      </c>
      <c r="DD1237" s="91">
        <v>237</v>
      </c>
      <c r="DE1237" s="91">
        <v>-17.3080168776</v>
      </c>
      <c r="DF1237" s="93">
        <v>6.7000000000000004E-2</v>
      </c>
      <c r="DG1237" s="88" t="s">
        <v>393</v>
      </c>
      <c r="DH1237" s="88" t="s">
        <v>566</v>
      </c>
      <c r="DI1237" s="88">
        <v>1</v>
      </c>
      <c r="DJ1237" s="88" t="s">
        <v>819</v>
      </c>
      <c r="DK1237" s="90">
        <v>-5.9</v>
      </c>
      <c r="DL1237" s="91">
        <v>18.43</v>
      </c>
      <c r="DM1237" s="91">
        <v>0.2446835366</v>
      </c>
      <c r="DN1237" s="91">
        <v>28.5570155598</v>
      </c>
      <c r="DO1237" s="91">
        <v>19.869723177099999</v>
      </c>
      <c r="DP1237" s="91">
        <v>10.030563946899999</v>
      </c>
      <c r="DQ1237" s="91">
        <v>6.9787231771</v>
      </c>
      <c r="DR1237" s="91">
        <v>24.0964346871</v>
      </c>
      <c r="DS1237" s="91">
        <v>16.766089782200002</v>
      </c>
      <c r="DT1237" s="91">
        <v>5.5699830741999996</v>
      </c>
      <c r="DU1237" s="91">
        <v>3.8750897821999999</v>
      </c>
      <c r="DV1237" s="91">
        <v>106.4066556944</v>
      </c>
      <c r="DW1237" s="97"/>
      <c r="DX1237" s="98" t="s">
        <v>566</v>
      </c>
      <c r="DY1237" s="99" t="s">
        <v>689</v>
      </c>
      <c r="DZ1237" s="98" t="s">
        <v>689</v>
      </c>
      <c r="EA1237" s="100" t="s">
        <v>689</v>
      </c>
      <c r="EB1237" s="101" t="s">
        <v>2764</v>
      </c>
      <c r="EC1237" s="38"/>
    </row>
    <row r="1238" spans="1:133" s="9" customFormat="1" ht="15" customHeight="1" x14ac:dyDescent="0.25">
      <c r="A1238" s="17" t="str">
        <f t="shared" si="19"/>
        <v>722Л_Дружное (Кумалиягунское и Танеевское)</v>
      </c>
      <c r="B1238" s="87">
        <v>73</v>
      </c>
      <c r="C1238" s="88" t="s">
        <v>733</v>
      </c>
      <c r="D1238" s="88" t="s">
        <v>568</v>
      </c>
      <c r="E1238" s="88" t="s">
        <v>1585</v>
      </c>
      <c r="F1238" s="88" t="s">
        <v>6</v>
      </c>
      <c r="G1238" s="88" t="s">
        <v>1504</v>
      </c>
      <c r="H1238" s="88" t="s">
        <v>1586</v>
      </c>
      <c r="I1238" s="89" t="s">
        <v>1621</v>
      </c>
      <c r="J1238" s="88" t="s">
        <v>16</v>
      </c>
      <c r="K1238" s="88" t="s">
        <v>688</v>
      </c>
      <c r="L1238" s="88" t="s">
        <v>396</v>
      </c>
      <c r="M1238" s="88" t="s">
        <v>119</v>
      </c>
      <c r="N1238" s="88" t="s">
        <v>9</v>
      </c>
      <c r="O1238" s="90">
        <v>221.02</v>
      </c>
      <c r="P1238" s="90">
        <v>2666.11</v>
      </c>
      <c r="Q1238" s="90">
        <v>2887.13</v>
      </c>
      <c r="R1238" s="91">
        <v>258.608</v>
      </c>
      <c r="S1238" s="90" t="s">
        <v>690</v>
      </c>
      <c r="T1238" s="90">
        <v>2724.5</v>
      </c>
      <c r="U1238" s="90">
        <v>5.3</v>
      </c>
      <c r="V1238" s="88" t="s">
        <v>31</v>
      </c>
      <c r="W1238" s="88" t="s">
        <v>112</v>
      </c>
      <c r="X1238" s="88" t="s">
        <v>147</v>
      </c>
      <c r="Y1238" s="90" t="s">
        <v>1622</v>
      </c>
      <c r="Z1238" s="90" t="s">
        <v>566</v>
      </c>
      <c r="AA1238" s="90">
        <v>73</v>
      </c>
      <c r="AB1238" s="91" t="s">
        <v>4365</v>
      </c>
      <c r="AC1238" s="88" t="s">
        <v>566</v>
      </c>
      <c r="AD1238" s="90" t="s">
        <v>566</v>
      </c>
      <c r="AE1238" s="90" t="s">
        <v>2019</v>
      </c>
      <c r="AF1238" s="90" t="s">
        <v>112</v>
      </c>
      <c r="AG1238" s="91" t="s">
        <v>5051</v>
      </c>
      <c r="AH1238" s="92" t="s">
        <v>2793</v>
      </c>
      <c r="AI1238" s="93">
        <v>637</v>
      </c>
      <c r="AJ1238" s="88" t="s">
        <v>722</v>
      </c>
      <c r="AK1238" s="90" t="s">
        <v>566</v>
      </c>
      <c r="AL1238" s="91">
        <v>7.9</v>
      </c>
      <c r="AM1238" s="91">
        <v>6.8985936363000002</v>
      </c>
      <c r="AN1238" s="91">
        <v>1710</v>
      </c>
      <c r="AO1238" s="90">
        <v>10</v>
      </c>
      <c r="AP1238" s="91">
        <v>48.261000000000003</v>
      </c>
      <c r="AQ1238" s="91">
        <v>34.01</v>
      </c>
      <c r="AR1238" s="91" t="s">
        <v>566</v>
      </c>
      <c r="AS1238" s="91" t="s">
        <v>566</v>
      </c>
      <c r="AT1238" s="91" t="s">
        <v>566</v>
      </c>
      <c r="AU1238" s="90" t="s">
        <v>566</v>
      </c>
      <c r="AV1238" s="90">
        <v>0</v>
      </c>
      <c r="AW1238" s="91" t="s">
        <v>566</v>
      </c>
      <c r="AX1238" s="91" t="s">
        <v>566</v>
      </c>
      <c r="AY1238" s="91">
        <v>196.59</v>
      </c>
      <c r="AZ1238" s="88" t="s">
        <v>4928</v>
      </c>
      <c r="BA1238" s="91">
        <v>197.4</v>
      </c>
      <c r="BB1238" s="91">
        <v>120.9783105936</v>
      </c>
      <c r="BC1238" s="94" t="s">
        <v>566</v>
      </c>
      <c r="BD1238" s="91">
        <v>28.811</v>
      </c>
      <c r="BE1238" s="95">
        <v>70.787999999999997</v>
      </c>
      <c r="BF1238" s="91">
        <v>7.18</v>
      </c>
      <c r="BG1238" s="91">
        <v>22.3</v>
      </c>
      <c r="BH1238" s="94">
        <v>8.3330000000000001E-2</v>
      </c>
      <c r="BI1238" s="94">
        <v>0.31667000000000001</v>
      </c>
      <c r="BJ1238" s="93">
        <v>111</v>
      </c>
      <c r="BK1238" s="94">
        <v>210</v>
      </c>
      <c r="BL1238" s="91">
        <v>159.73124999999999</v>
      </c>
      <c r="BM1238" s="96">
        <v>7.2358257300000002</v>
      </c>
      <c r="BN1238" s="96" t="s">
        <v>566</v>
      </c>
      <c r="BO1238" s="88" t="s">
        <v>535</v>
      </c>
      <c r="BP1238" s="88" t="s">
        <v>1211</v>
      </c>
      <c r="BQ1238" s="91" t="s">
        <v>566</v>
      </c>
      <c r="BR1238" s="95">
        <v>0</v>
      </c>
      <c r="BS1238" s="91" t="s">
        <v>566</v>
      </c>
      <c r="BT1238" s="90" t="s">
        <v>566</v>
      </c>
      <c r="BU1238" s="91" t="s">
        <v>566</v>
      </c>
      <c r="BV1238" s="91" t="s">
        <v>566</v>
      </c>
      <c r="BW1238" s="96" t="s">
        <v>566</v>
      </c>
      <c r="BX1238" s="96" t="s">
        <v>566</v>
      </c>
      <c r="BY1238" s="96" t="s">
        <v>1211</v>
      </c>
      <c r="BZ1238" s="96" t="s">
        <v>566</v>
      </c>
      <c r="CA1238" s="96" t="s">
        <v>566</v>
      </c>
      <c r="CB1238" s="96" t="s">
        <v>566</v>
      </c>
      <c r="CC1238" s="96" t="s">
        <v>566</v>
      </c>
      <c r="CD1238" s="96" t="s">
        <v>566</v>
      </c>
      <c r="CE1238" s="96" t="s">
        <v>566</v>
      </c>
      <c r="CF1238" s="88" t="s">
        <v>566</v>
      </c>
      <c r="CG1238" s="88" t="s">
        <v>566</v>
      </c>
      <c r="CH1238" s="92" t="s">
        <v>566</v>
      </c>
      <c r="CI1238" s="91">
        <v>0</v>
      </c>
      <c r="CJ1238" s="91">
        <v>0</v>
      </c>
      <c r="CK1238" s="90" t="s">
        <v>566</v>
      </c>
      <c r="CL1238" s="91">
        <v>0.49357763020000001</v>
      </c>
      <c r="CM1238" s="91">
        <v>-0.18357763020000001</v>
      </c>
      <c r="CN1238" s="88" t="s">
        <v>566</v>
      </c>
      <c r="CO1238" s="91">
        <v>66.3</v>
      </c>
      <c r="CP1238" s="91">
        <v>30.850963026799999</v>
      </c>
      <c r="CQ1238" s="91">
        <v>7.6872740340999997</v>
      </c>
      <c r="CR1238" s="91">
        <v>2.0401014538000002</v>
      </c>
      <c r="CS1238" s="91">
        <v>0.50827403410000005</v>
      </c>
      <c r="CT1238" s="90">
        <v>-4.9000000000000004</v>
      </c>
      <c r="CU1238" s="96">
        <v>1.016</v>
      </c>
      <c r="CV1238" s="96">
        <v>0.85299999999999998</v>
      </c>
      <c r="CW1238" s="96">
        <v>0.80700000000000005</v>
      </c>
      <c r="CX1238" s="93">
        <v>2326</v>
      </c>
      <c r="CY1238" s="93">
        <v>2317.8020000000001</v>
      </c>
      <c r="CZ1238" s="93">
        <v>89.7</v>
      </c>
      <c r="DA1238" s="90">
        <v>45.3</v>
      </c>
      <c r="DB1238" s="90" t="s">
        <v>566</v>
      </c>
      <c r="DC1238" s="90">
        <v>78</v>
      </c>
      <c r="DD1238" s="91">
        <v>237</v>
      </c>
      <c r="DE1238" s="91">
        <v>-17.050632911400001</v>
      </c>
      <c r="DF1238" s="93">
        <v>6.7000000000000004E-2</v>
      </c>
      <c r="DG1238" s="88" t="s">
        <v>393</v>
      </c>
      <c r="DH1238" s="88" t="s">
        <v>566</v>
      </c>
      <c r="DI1238" s="88" t="s">
        <v>566</v>
      </c>
      <c r="DJ1238" s="88" t="s">
        <v>803</v>
      </c>
      <c r="DK1238" s="90">
        <v>-5.9</v>
      </c>
      <c r="DL1238" s="91">
        <v>70.787999999999997</v>
      </c>
      <c r="DM1238" s="91">
        <v>0.36718589810000002</v>
      </c>
      <c r="DN1238" s="91">
        <v>44.4095955027</v>
      </c>
      <c r="DO1238" s="91">
        <v>11.0657398303</v>
      </c>
      <c r="DP1238" s="91">
        <v>15.5987339297</v>
      </c>
      <c r="DQ1238" s="91">
        <v>3.8867398302999998</v>
      </c>
      <c r="DR1238" s="91">
        <v>47.554245661899998</v>
      </c>
      <c r="DS1238" s="91">
        <v>11.8493065376</v>
      </c>
      <c r="DT1238" s="91">
        <v>18.743384088900001</v>
      </c>
      <c r="DU1238" s="91">
        <v>4.6703065376000001</v>
      </c>
      <c r="DV1238" s="91" t="s">
        <v>566</v>
      </c>
      <c r="DW1238" s="97"/>
      <c r="DX1238" s="98" t="s">
        <v>566</v>
      </c>
      <c r="DY1238" s="99" t="s">
        <v>689</v>
      </c>
      <c r="DZ1238" s="98" t="s">
        <v>689</v>
      </c>
      <c r="EA1238" s="100" t="s">
        <v>689</v>
      </c>
      <c r="EB1238" s="101" t="s">
        <v>2761</v>
      </c>
      <c r="EC1238" s="38"/>
    </row>
    <row r="1239" spans="1:133" s="9" customFormat="1" ht="15" customHeight="1" x14ac:dyDescent="0.25">
      <c r="A1239" s="17" t="str">
        <f t="shared" si="19"/>
        <v>726_Дружное (Кумалиягунское и Танеевское)</v>
      </c>
      <c r="B1239" s="87">
        <v>74</v>
      </c>
      <c r="C1239" s="88" t="s">
        <v>733</v>
      </c>
      <c r="D1239" s="88" t="s">
        <v>568</v>
      </c>
      <c r="E1239" s="88" t="s">
        <v>1585</v>
      </c>
      <c r="F1239" s="88" t="s">
        <v>6</v>
      </c>
      <c r="G1239" s="88" t="s">
        <v>1504</v>
      </c>
      <c r="H1239" s="88" t="s">
        <v>1586</v>
      </c>
      <c r="I1239" s="89">
        <v>726</v>
      </c>
      <c r="J1239" s="88" t="s">
        <v>27</v>
      </c>
      <c r="K1239" s="88" t="s">
        <v>688</v>
      </c>
      <c r="L1239" s="88" t="s">
        <v>701</v>
      </c>
      <c r="M1239" s="88" t="s">
        <v>1554</v>
      </c>
      <c r="N1239" s="88" t="s">
        <v>9</v>
      </c>
      <c r="O1239" s="90">
        <v>17.8</v>
      </c>
      <c r="P1239" s="90">
        <v>2490.1999999999998</v>
      </c>
      <c r="Q1239" s="90">
        <v>2513</v>
      </c>
      <c r="R1239" s="91">
        <v>93.146000000000001</v>
      </c>
      <c r="S1239" s="90" t="s">
        <v>150</v>
      </c>
      <c r="T1239" s="90">
        <v>2535.4</v>
      </c>
      <c r="U1239" s="90">
        <v>7.8</v>
      </c>
      <c r="V1239" s="88" t="s">
        <v>31</v>
      </c>
      <c r="W1239" s="88" t="s">
        <v>94</v>
      </c>
      <c r="X1239" s="88" t="s">
        <v>454</v>
      </c>
      <c r="Y1239" s="90" t="s">
        <v>872</v>
      </c>
      <c r="Z1239" s="90" t="s">
        <v>566</v>
      </c>
      <c r="AA1239" s="90">
        <v>73</v>
      </c>
      <c r="AB1239" s="91" t="s">
        <v>3912</v>
      </c>
      <c r="AC1239" s="88" t="s">
        <v>566</v>
      </c>
      <c r="AD1239" s="90" t="s">
        <v>566</v>
      </c>
      <c r="AE1239" s="90" t="s">
        <v>1249</v>
      </c>
      <c r="AF1239" s="90" t="s">
        <v>94</v>
      </c>
      <c r="AG1239" s="91" t="s">
        <v>3496</v>
      </c>
      <c r="AH1239" s="92" t="s">
        <v>2860</v>
      </c>
      <c r="AI1239" s="93">
        <v>529</v>
      </c>
      <c r="AJ1239" s="88" t="s">
        <v>722</v>
      </c>
      <c r="AK1239" s="90" t="s">
        <v>566</v>
      </c>
      <c r="AL1239" s="91">
        <v>7.9</v>
      </c>
      <c r="AM1239" s="91">
        <v>6.2176165820999998</v>
      </c>
      <c r="AN1239" s="91">
        <v>1817</v>
      </c>
      <c r="AO1239" s="90">
        <v>7.8</v>
      </c>
      <c r="AP1239" s="91">
        <v>80.594999999999999</v>
      </c>
      <c r="AQ1239" s="91">
        <v>41.234736842099998</v>
      </c>
      <c r="AR1239" s="91" t="s">
        <v>566</v>
      </c>
      <c r="AS1239" s="91">
        <v>63.808097578000002</v>
      </c>
      <c r="AT1239" s="91">
        <v>65.831813208400007</v>
      </c>
      <c r="AU1239" s="90" t="s">
        <v>566</v>
      </c>
      <c r="AV1239" s="90">
        <v>0</v>
      </c>
      <c r="AW1239" s="91" t="s">
        <v>566</v>
      </c>
      <c r="AX1239" s="91" t="s">
        <v>566</v>
      </c>
      <c r="AY1239" s="91">
        <v>185.33</v>
      </c>
      <c r="AZ1239" s="88" t="s">
        <v>4928</v>
      </c>
      <c r="BA1239" s="91">
        <v>187.4</v>
      </c>
      <c r="BB1239" s="91">
        <v>121.521902422</v>
      </c>
      <c r="BC1239" s="94">
        <v>0.42079121320000001</v>
      </c>
      <c r="BD1239" s="91">
        <v>48.825000000000003</v>
      </c>
      <c r="BE1239" s="95">
        <v>90.379000000000005</v>
      </c>
      <c r="BF1239" s="91">
        <v>4.0199999999999996</v>
      </c>
      <c r="BG1239" s="91">
        <v>31</v>
      </c>
      <c r="BH1239" s="94" t="s">
        <v>566</v>
      </c>
      <c r="BI1239" s="94" t="s">
        <v>566</v>
      </c>
      <c r="BJ1239" s="93">
        <v>743</v>
      </c>
      <c r="BK1239" s="94">
        <v>1</v>
      </c>
      <c r="BL1239" s="91">
        <v>124.55267000000001</v>
      </c>
      <c r="BM1239" s="96">
        <v>5.6160340900000003</v>
      </c>
      <c r="BN1239" s="96" t="s">
        <v>566</v>
      </c>
      <c r="BO1239" s="88" t="s">
        <v>430</v>
      </c>
      <c r="BP1239" s="88" t="s">
        <v>566</v>
      </c>
      <c r="BQ1239" s="91">
        <v>48.825000000000003</v>
      </c>
      <c r="BR1239" s="95">
        <v>90.379000000000005</v>
      </c>
      <c r="BS1239" s="91">
        <v>4.0199999999999996</v>
      </c>
      <c r="BT1239" s="90">
        <v>30</v>
      </c>
      <c r="BU1239" s="91">
        <v>0</v>
      </c>
      <c r="BV1239" s="91">
        <v>120.69</v>
      </c>
      <c r="BW1239" s="96">
        <v>5.4418680000000004</v>
      </c>
      <c r="BX1239" s="96" t="s">
        <v>566</v>
      </c>
      <c r="BY1239" s="96" t="s">
        <v>566</v>
      </c>
      <c r="BZ1239" s="96" t="s">
        <v>566</v>
      </c>
      <c r="CA1239" s="96" t="s">
        <v>566</v>
      </c>
      <c r="CB1239" s="96" t="s">
        <v>566</v>
      </c>
      <c r="CC1239" s="96" t="s">
        <v>566</v>
      </c>
      <c r="CD1239" s="96" t="s">
        <v>566</v>
      </c>
      <c r="CE1239" s="96" t="s">
        <v>566</v>
      </c>
      <c r="CF1239" s="88" t="s">
        <v>566</v>
      </c>
      <c r="CG1239" s="88" t="s">
        <v>566</v>
      </c>
      <c r="CH1239" s="92" t="s">
        <v>566</v>
      </c>
      <c r="CI1239" s="91">
        <v>0</v>
      </c>
      <c r="CJ1239" s="91">
        <v>0</v>
      </c>
      <c r="CK1239" s="90" t="s">
        <v>566</v>
      </c>
      <c r="CL1239" s="91">
        <v>-0.59356682630000002</v>
      </c>
      <c r="CM1239" s="91">
        <v>-0.2054331737</v>
      </c>
      <c r="CN1239" s="88" t="s">
        <v>566</v>
      </c>
      <c r="CO1239" s="91">
        <v>66.3</v>
      </c>
      <c r="CP1239" s="91">
        <v>47.865869478599997</v>
      </c>
      <c r="CQ1239" s="91">
        <v>3.9442245945000001</v>
      </c>
      <c r="CR1239" s="91">
        <v>-0.9592589198</v>
      </c>
      <c r="CS1239" s="91">
        <v>-7.8775405500000006E-2</v>
      </c>
      <c r="CT1239" s="90" t="s">
        <v>566</v>
      </c>
      <c r="CU1239" s="96">
        <v>1.0145999999999999</v>
      </c>
      <c r="CV1239" s="96">
        <v>0.85650000000000004</v>
      </c>
      <c r="CW1239" s="96">
        <v>0.80420000000000003</v>
      </c>
      <c r="CX1239" s="93">
        <v>2338</v>
      </c>
      <c r="CY1239" s="93">
        <v>2316.9059999999999</v>
      </c>
      <c r="CZ1239" s="93">
        <v>87.4</v>
      </c>
      <c r="DA1239" s="90">
        <v>45.3</v>
      </c>
      <c r="DB1239" s="90" t="s">
        <v>566</v>
      </c>
      <c r="DC1239" s="90">
        <v>78</v>
      </c>
      <c r="DD1239" s="91">
        <v>237</v>
      </c>
      <c r="DE1239" s="91">
        <v>-21.801687763699999</v>
      </c>
      <c r="DF1239" s="93">
        <v>0.10349999999999999</v>
      </c>
      <c r="DG1239" s="88" t="s">
        <v>393</v>
      </c>
      <c r="DH1239" s="88" t="s">
        <v>566</v>
      </c>
      <c r="DI1239" s="88" t="s">
        <v>566</v>
      </c>
      <c r="DJ1239" s="88" t="s">
        <v>774</v>
      </c>
      <c r="DK1239" s="90" t="s">
        <v>566</v>
      </c>
      <c r="DL1239" s="91">
        <v>90.379000000000005</v>
      </c>
      <c r="DM1239" s="91" t="s">
        <v>566</v>
      </c>
      <c r="DN1239" s="91">
        <v>109.2390056516</v>
      </c>
      <c r="DO1239" s="91">
        <v>8.9883683545000004</v>
      </c>
      <c r="DP1239" s="91">
        <v>60.413877253199999</v>
      </c>
      <c r="DQ1239" s="91">
        <v>4.9653683544999998</v>
      </c>
      <c r="DR1239" s="91">
        <v>106.9123082446</v>
      </c>
      <c r="DS1239" s="91">
        <v>8.7970105566000001</v>
      </c>
      <c r="DT1239" s="91">
        <v>58.087179846200002</v>
      </c>
      <c r="DU1239" s="91">
        <v>4.7740105566000004</v>
      </c>
      <c r="DV1239" s="91" t="s">
        <v>566</v>
      </c>
      <c r="DW1239" s="97"/>
      <c r="DX1239" s="98" t="s">
        <v>566</v>
      </c>
      <c r="DY1239" s="99" t="s">
        <v>689</v>
      </c>
      <c r="DZ1239" s="98" t="s">
        <v>689</v>
      </c>
      <c r="EA1239" s="100" t="s">
        <v>566</v>
      </c>
      <c r="EB1239" s="101" t="s">
        <v>2761</v>
      </c>
      <c r="EC1239" s="38"/>
    </row>
    <row r="1240" spans="1:133" s="9" customFormat="1" ht="15" customHeight="1" x14ac:dyDescent="0.25">
      <c r="A1240" s="17" t="str">
        <f t="shared" si="19"/>
        <v>741_Дружное (Кумалиягунское и Танеевское)</v>
      </c>
      <c r="B1240" s="87">
        <v>75</v>
      </c>
      <c r="C1240" s="88" t="s">
        <v>733</v>
      </c>
      <c r="D1240" s="88" t="s">
        <v>568</v>
      </c>
      <c r="E1240" s="88" t="s">
        <v>1585</v>
      </c>
      <c r="F1240" s="88" t="s">
        <v>6</v>
      </c>
      <c r="G1240" s="88" t="s">
        <v>1504</v>
      </c>
      <c r="H1240" s="88" t="s">
        <v>1586</v>
      </c>
      <c r="I1240" s="89">
        <v>741</v>
      </c>
      <c r="J1240" s="88" t="s">
        <v>16</v>
      </c>
      <c r="K1240" s="88" t="s">
        <v>688</v>
      </c>
      <c r="L1240" s="88" t="s">
        <v>701</v>
      </c>
      <c r="M1240" s="88" t="s">
        <v>32</v>
      </c>
      <c r="N1240" s="88" t="s">
        <v>7</v>
      </c>
      <c r="O1240" s="90">
        <v>4.7</v>
      </c>
      <c r="P1240" s="90">
        <v>2476</v>
      </c>
      <c r="Q1240" s="90">
        <v>2480.6999999999998</v>
      </c>
      <c r="R1240" s="91">
        <v>120.642</v>
      </c>
      <c r="S1240" s="90" t="s">
        <v>150</v>
      </c>
      <c r="T1240" s="90">
        <v>2457.4</v>
      </c>
      <c r="U1240" s="90">
        <v>4.5999999999999996</v>
      </c>
      <c r="V1240" s="88" t="s">
        <v>31</v>
      </c>
      <c r="W1240" s="88" t="s">
        <v>44</v>
      </c>
      <c r="X1240" s="88" t="s">
        <v>257</v>
      </c>
      <c r="Y1240" s="90" t="s">
        <v>892</v>
      </c>
      <c r="Z1240" s="90" t="s">
        <v>566</v>
      </c>
      <c r="AA1240" s="90">
        <v>73</v>
      </c>
      <c r="AB1240" s="91" t="s">
        <v>4366</v>
      </c>
      <c r="AC1240" s="88" t="s">
        <v>566</v>
      </c>
      <c r="AD1240" s="90" t="s">
        <v>566</v>
      </c>
      <c r="AE1240" s="90" t="s">
        <v>2019</v>
      </c>
      <c r="AF1240" s="90" t="s">
        <v>44</v>
      </c>
      <c r="AG1240" s="91" t="s">
        <v>566</v>
      </c>
      <c r="AH1240" s="92" t="s">
        <v>2291</v>
      </c>
      <c r="AI1240" s="93" t="s">
        <v>566</v>
      </c>
      <c r="AJ1240" s="88" t="s">
        <v>3086</v>
      </c>
      <c r="AK1240" s="90" t="s">
        <v>566</v>
      </c>
      <c r="AL1240" s="91" t="s">
        <v>566</v>
      </c>
      <c r="AM1240" s="91" t="s">
        <v>566</v>
      </c>
      <c r="AN1240" s="91" t="s">
        <v>566</v>
      </c>
      <c r="AO1240" s="90" t="s">
        <v>566</v>
      </c>
      <c r="AP1240" s="91" t="s">
        <v>566</v>
      </c>
      <c r="AQ1240" s="91" t="s">
        <v>566</v>
      </c>
      <c r="AR1240" s="91" t="s">
        <v>566</v>
      </c>
      <c r="AS1240" s="91" t="s">
        <v>566</v>
      </c>
      <c r="AT1240" s="91" t="s">
        <v>566</v>
      </c>
      <c r="AU1240" s="90">
        <v>0</v>
      </c>
      <c r="AV1240" s="90">
        <v>52</v>
      </c>
      <c r="AW1240" s="91">
        <v>0</v>
      </c>
      <c r="AX1240" s="91" t="s">
        <v>566</v>
      </c>
      <c r="AY1240" s="91">
        <v>281.79000000000002</v>
      </c>
      <c r="AZ1240" s="88" t="s">
        <v>5111</v>
      </c>
      <c r="BA1240" s="91">
        <v>284.16000000000003</v>
      </c>
      <c r="BB1240" s="91" t="s">
        <v>566</v>
      </c>
      <c r="BC1240" s="94" t="s">
        <v>566</v>
      </c>
      <c r="BD1240" s="91" t="s">
        <v>566</v>
      </c>
      <c r="BE1240" s="95">
        <v>0</v>
      </c>
      <c r="BF1240" s="91" t="s">
        <v>566</v>
      </c>
      <c r="BG1240" s="91">
        <v>0</v>
      </c>
      <c r="BH1240" s="94" t="s">
        <v>566</v>
      </c>
      <c r="BI1240" s="94" t="s">
        <v>566</v>
      </c>
      <c r="BJ1240" s="93">
        <v>0</v>
      </c>
      <c r="BK1240" s="94">
        <v>0</v>
      </c>
      <c r="BL1240" s="91" t="s">
        <v>566</v>
      </c>
      <c r="BM1240" s="96">
        <v>0</v>
      </c>
      <c r="BN1240" s="96" t="s">
        <v>566</v>
      </c>
      <c r="BO1240" s="88" t="s">
        <v>745</v>
      </c>
      <c r="BP1240" s="88" t="s">
        <v>1219</v>
      </c>
      <c r="BQ1240" s="91" t="s">
        <v>566</v>
      </c>
      <c r="BR1240" s="95">
        <v>0</v>
      </c>
      <c r="BS1240" s="91" t="s">
        <v>566</v>
      </c>
      <c r="BT1240" s="90" t="s">
        <v>566</v>
      </c>
      <c r="BU1240" s="91" t="s">
        <v>566</v>
      </c>
      <c r="BV1240" s="91" t="s">
        <v>566</v>
      </c>
      <c r="BW1240" s="96" t="s">
        <v>566</v>
      </c>
      <c r="BX1240" s="96" t="s">
        <v>566</v>
      </c>
      <c r="BY1240" s="96" t="s">
        <v>1219</v>
      </c>
      <c r="BZ1240" s="96" t="s">
        <v>566</v>
      </c>
      <c r="CA1240" s="96" t="s">
        <v>566</v>
      </c>
      <c r="CB1240" s="96" t="s">
        <v>566</v>
      </c>
      <c r="CC1240" s="96" t="s">
        <v>566</v>
      </c>
      <c r="CD1240" s="96" t="s">
        <v>566</v>
      </c>
      <c r="CE1240" s="96" t="s">
        <v>566</v>
      </c>
      <c r="CF1240" s="88" t="s">
        <v>566</v>
      </c>
      <c r="CG1240" s="88" t="s">
        <v>566</v>
      </c>
      <c r="CH1240" s="92" t="s">
        <v>566</v>
      </c>
      <c r="CI1240" s="91">
        <v>0</v>
      </c>
      <c r="CJ1240" s="91">
        <v>0</v>
      </c>
      <c r="CK1240" s="90" t="s">
        <v>566</v>
      </c>
      <c r="CL1240" s="91" t="s">
        <v>566</v>
      </c>
      <c r="CM1240" s="91" t="s">
        <v>566</v>
      </c>
      <c r="CN1240" s="88" t="s">
        <v>566</v>
      </c>
      <c r="CO1240" s="91">
        <v>68</v>
      </c>
      <c r="CP1240" s="91" t="s">
        <v>566</v>
      </c>
      <c r="CQ1240" s="91" t="s">
        <v>566</v>
      </c>
      <c r="CR1240" s="91" t="s">
        <v>566</v>
      </c>
      <c r="CS1240" s="91" t="s">
        <v>566</v>
      </c>
      <c r="CT1240" s="90">
        <v>2.0299999999999998</v>
      </c>
      <c r="CU1240" s="96">
        <v>1.014</v>
      </c>
      <c r="CV1240" s="96">
        <v>0.86499999999999999</v>
      </c>
      <c r="CW1240" s="96">
        <v>0.80900000000000005</v>
      </c>
      <c r="CX1240" s="93">
        <v>2290</v>
      </c>
      <c r="CY1240" s="93">
        <v>2265.6579999999999</v>
      </c>
      <c r="CZ1240" s="93">
        <v>89.7</v>
      </c>
      <c r="DA1240" s="90">
        <v>42</v>
      </c>
      <c r="DB1240" s="90" t="s">
        <v>566</v>
      </c>
      <c r="DC1240" s="90">
        <v>80</v>
      </c>
      <c r="DD1240" s="91">
        <v>232</v>
      </c>
      <c r="DE1240" s="91">
        <v>21.4612068966</v>
      </c>
      <c r="DF1240" s="93">
        <v>0.11600000000000001</v>
      </c>
      <c r="DG1240" s="88" t="s">
        <v>393</v>
      </c>
      <c r="DH1240" s="88" t="s">
        <v>566</v>
      </c>
      <c r="DI1240" s="88" t="s">
        <v>566</v>
      </c>
      <c r="DJ1240" s="88" t="s">
        <v>566</v>
      </c>
      <c r="DK1240" s="90">
        <v>0</v>
      </c>
      <c r="DL1240" s="91">
        <v>0</v>
      </c>
      <c r="DM1240" s="91" t="s">
        <v>566</v>
      </c>
      <c r="DN1240" s="91" t="s">
        <v>566</v>
      </c>
      <c r="DO1240" s="91" t="s">
        <v>566</v>
      </c>
      <c r="DP1240" s="91" t="s">
        <v>566</v>
      </c>
      <c r="DQ1240" s="91" t="s">
        <v>566</v>
      </c>
      <c r="DR1240" s="91" t="s">
        <v>566</v>
      </c>
      <c r="DS1240" s="91" t="s">
        <v>566</v>
      </c>
      <c r="DT1240" s="91" t="s">
        <v>566</v>
      </c>
      <c r="DU1240" s="91" t="s">
        <v>566</v>
      </c>
      <c r="DV1240" s="91">
        <v>102.5</v>
      </c>
      <c r="DW1240" s="97"/>
      <c r="DX1240" s="98" t="s">
        <v>566</v>
      </c>
      <c r="DY1240" s="99" t="s">
        <v>689</v>
      </c>
      <c r="DZ1240" s="98" t="s">
        <v>689</v>
      </c>
      <c r="EA1240" s="100" t="s">
        <v>689</v>
      </c>
      <c r="EB1240" s="101" t="s">
        <v>566</v>
      </c>
      <c r="EC1240" s="38"/>
    </row>
    <row r="1241" spans="1:133" s="9" customFormat="1" ht="15" customHeight="1" x14ac:dyDescent="0.25">
      <c r="A1241" s="17" t="str">
        <f t="shared" si="19"/>
        <v>745_Дружное (Кумалиягунское и Танеевское)</v>
      </c>
      <c r="B1241" s="87">
        <v>76</v>
      </c>
      <c r="C1241" s="88" t="s">
        <v>733</v>
      </c>
      <c r="D1241" s="88" t="s">
        <v>568</v>
      </c>
      <c r="E1241" s="88" t="s">
        <v>1585</v>
      </c>
      <c r="F1241" s="88" t="s">
        <v>6</v>
      </c>
      <c r="G1241" s="88" t="s">
        <v>1504</v>
      </c>
      <c r="H1241" s="88" t="s">
        <v>1586</v>
      </c>
      <c r="I1241" s="89">
        <v>745</v>
      </c>
      <c r="J1241" s="88" t="s">
        <v>25</v>
      </c>
      <c r="K1241" s="88" t="s">
        <v>1593</v>
      </c>
      <c r="L1241" s="88" t="s">
        <v>701</v>
      </c>
      <c r="M1241" s="88" t="s">
        <v>32</v>
      </c>
      <c r="N1241" s="88" t="s">
        <v>7</v>
      </c>
      <c r="O1241" s="90">
        <v>29.7</v>
      </c>
      <c r="P1241" s="90">
        <v>2411.6</v>
      </c>
      <c r="Q1241" s="90">
        <v>2431.1999999999998</v>
      </c>
      <c r="R1241" s="91">
        <v>52.616</v>
      </c>
      <c r="S1241" s="90" t="s">
        <v>150</v>
      </c>
      <c r="T1241" s="90">
        <v>2500</v>
      </c>
      <c r="U1241" s="90">
        <v>3.8</v>
      </c>
      <c r="V1241" s="88" t="s">
        <v>31</v>
      </c>
      <c r="W1241" s="88" t="s">
        <v>190</v>
      </c>
      <c r="X1241" s="88" t="s">
        <v>351</v>
      </c>
      <c r="Y1241" s="90" t="s">
        <v>907</v>
      </c>
      <c r="Z1241" s="90" t="s">
        <v>566</v>
      </c>
      <c r="AA1241" s="90">
        <v>73</v>
      </c>
      <c r="AB1241" s="91" t="s">
        <v>3530</v>
      </c>
      <c r="AC1241" s="88" t="s">
        <v>566</v>
      </c>
      <c r="AD1241" s="90" t="s">
        <v>566</v>
      </c>
      <c r="AE1241" s="90" t="s">
        <v>1955</v>
      </c>
      <c r="AF1241" s="90" t="s">
        <v>190</v>
      </c>
      <c r="AG1241" s="91" t="s">
        <v>3482</v>
      </c>
      <c r="AH1241" s="92" t="s">
        <v>2871</v>
      </c>
      <c r="AI1241" s="93">
        <v>537</v>
      </c>
      <c r="AJ1241" s="88" t="s">
        <v>566</v>
      </c>
      <c r="AK1241" s="90" t="s">
        <v>566</v>
      </c>
      <c r="AL1241" s="91">
        <v>11.5</v>
      </c>
      <c r="AM1241" s="91">
        <v>8.9810017297000009</v>
      </c>
      <c r="AN1241" s="91">
        <v>1365</v>
      </c>
      <c r="AO1241" s="90">
        <v>0.2</v>
      </c>
      <c r="AP1241" s="91">
        <v>20.63</v>
      </c>
      <c r="AQ1241" s="91" t="s">
        <v>566</v>
      </c>
      <c r="AR1241" s="91" t="s">
        <v>566</v>
      </c>
      <c r="AS1241" s="91">
        <v>82.56</v>
      </c>
      <c r="AT1241" s="91">
        <v>84.53</v>
      </c>
      <c r="AU1241" s="90">
        <v>321</v>
      </c>
      <c r="AV1241" s="90">
        <v>8</v>
      </c>
      <c r="AW1241" s="91">
        <v>5.27</v>
      </c>
      <c r="AX1241" s="91" t="s">
        <v>566</v>
      </c>
      <c r="AY1241" s="91">
        <v>193.9</v>
      </c>
      <c r="AZ1241" s="88" t="s">
        <v>4928</v>
      </c>
      <c r="BA1241" s="91">
        <v>195.9</v>
      </c>
      <c r="BB1241" s="91">
        <v>111.34</v>
      </c>
      <c r="BC1241" s="94">
        <v>2.6269085683000002</v>
      </c>
      <c r="BD1241" s="91">
        <v>292.48</v>
      </c>
      <c r="BE1241" s="95">
        <v>97.885999999999996</v>
      </c>
      <c r="BF1241" s="91">
        <v>5.35</v>
      </c>
      <c r="BG1241" s="91">
        <v>30.1</v>
      </c>
      <c r="BH1241" s="94" t="s">
        <v>566</v>
      </c>
      <c r="BI1241" s="94" t="s">
        <v>566</v>
      </c>
      <c r="BJ1241" s="93">
        <v>723</v>
      </c>
      <c r="BK1241" s="94">
        <v>21</v>
      </c>
      <c r="BL1241" s="91">
        <v>161.11465000000001</v>
      </c>
      <c r="BM1241" s="96">
        <v>6.7668152299999997</v>
      </c>
      <c r="BN1241" s="96" t="s">
        <v>566</v>
      </c>
      <c r="BO1241" s="88" t="s">
        <v>430</v>
      </c>
      <c r="BP1241" s="88" t="s">
        <v>566</v>
      </c>
      <c r="BQ1241" s="91">
        <v>292.48</v>
      </c>
      <c r="BR1241" s="95">
        <v>97.885999999999996</v>
      </c>
      <c r="BS1241" s="91">
        <v>5.35</v>
      </c>
      <c r="BT1241" s="90">
        <v>30</v>
      </c>
      <c r="BU1241" s="91">
        <v>0</v>
      </c>
      <c r="BV1241" s="91">
        <v>160.44</v>
      </c>
      <c r="BW1241" s="96">
        <v>6.73848</v>
      </c>
      <c r="BX1241" s="96" t="s">
        <v>566</v>
      </c>
      <c r="BY1241" s="96" t="s">
        <v>566</v>
      </c>
      <c r="BZ1241" s="96" t="s">
        <v>566</v>
      </c>
      <c r="CA1241" s="96" t="s">
        <v>566</v>
      </c>
      <c r="CB1241" s="96" t="s">
        <v>566</v>
      </c>
      <c r="CC1241" s="96" t="s">
        <v>566</v>
      </c>
      <c r="CD1241" s="96" t="s">
        <v>566</v>
      </c>
      <c r="CE1241" s="96" t="s">
        <v>566</v>
      </c>
      <c r="CF1241" s="88" t="s">
        <v>566</v>
      </c>
      <c r="CG1241" s="88" t="s">
        <v>566</v>
      </c>
      <c r="CH1241" s="92" t="s">
        <v>566</v>
      </c>
      <c r="CI1241" s="91">
        <v>0</v>
      </c>
      <c r="CJ1241" s="91">
        <v>0</v>
      </c>
      <c r="CK1241" s="90" t="s">
        <v>566</v>
      </c>
      <c r="CL1241" s="91">
        <v>-1.5681835312000001</v>
      </c>
      <c r="CM1241" s="91">
        <v>6.6183531200000006E-2</v>
      </c>
      <c r="CN1241" s="88" t="s">
        <v>566</v>
      </c>
      <c r="CO1241" s="91">
        <v>68</v>
      </c>
      <c r="CP1241" s="91">
        <v>328.62590646019999</v>
      </c>
      <c r="CQ1241" s="91">
        <v>6.0091641419000004</v>
      </c>
      <c r="CR1241" s="91">
        <v>36.146222808700003</v>
      </c>
      <c r="CS1241" s="91">
        <v>0.66116414189999995</v>
      </c>
      <c r="CT1241" s="90">
        <v>1</v>
      </c>
      <c r="CU1241" s="96">
        <v>1.014</v>
      </c>
      <c r="CV1241" s="96">
        <v>0.86499999999999999</v>
      </c>
      <c r="CW1241" s="96">
        <v>0.80900000000000005</v>
      </c>
      <c r="CX1241" s="93">
        <v>2290</v>
      </c>
      <c r="CY1241" s="93">
        <v>2269.5839999999998</v>
      </c>
      <c r="CZ1241" s="93">
        <v>89.4</v>
      </c>
      <c r="DA1241" s="90">
        <v>42</v>
      </c>
      <c r="DB1241" s="90" t="s">
        <v>566</v>
      </c>
      <c r="DC1241" s="90">
        <v>80</v>
      </c>
      <c r="DD1241" s="91">
        <v>232</v>
      </c>
      <c r="DE1241" s="91">
        <v>-16.422413793099999</v>
      </c>
      <c r="DF1241" s="93">
        <v>0.11600000000000001</v>
      </c>
      <c r="DG1241" s="88" t="s">
        <v>393</v>
      </c>
      <c r="DH1241" s="88" t="s">
        <v>566</v>
      </c>
      <c r="DI1241" s="88" t="s">
        <v>566</v>
      </c>
      <c r="DJ1241" s="88" t="s">
        <v>566</v>
      </c>
      <c r="DK1241" s="90">
        <v>0</v>
      </c>
      <c r="DL1241" s="91">
        <v>97.885999999999996</v>
      </c>
      <c r="DM1241" s="91">
        <v>2.9659925642</v>
      </c>
      <c r="DN1241" s="91">
        <v>330.23361209929999</v>
      </c>
      <c r="DO1241" s="91">
        <v>6.0385622109000003</v>
      </c>
      <c r="DP1241" s="91">
        <v>37.7539284478</v>
      </c>
      <c r="DQ1241" s="91">
        <v>0.69056221090000003</v>
      </c>
      <c r="DR1241" s="91">
        <v>371.04566978280002</v>
      </c>
      <c r="DS1241" s="91">
        <v>6.7848404220000003</v>
      </c>
      <c r="DT1241" s="91">
        <v>78.565986131299994</v>
      </c>
      <c r="DU1241" s="91">
        <v>1.436840422</v>
      </c>
      <c r="DV1241" s="91">
        <v>101.3851872222</v>
      </c>
      <c r="DW1241" s="97"/>
      <c r="DX1241" s="98" t="s">
        <v>689</v>
      </c>
      <c r="DY1241" s="99" t="s">
        <v>689</v>
      </c>
      <c r="DZ1241" s="98" t="s">
        <v>689</v>
      </c>
      <c r="EA1241" s="100" t="s">
        <v>689</v>
      </c>
      <c r="EB1241" s="101" t="s">
        <v>2761</v>
      </c>
      <c r="EC1241" s="38"/>
    </row>
    <row r="1242" spans="1:133" s="9" customFormat="1" ht="15" customHeight="1" x14ac:dyDescent="0.25">
      <c r="A1242" s="17" t="str">
        <f t="shared" si="19"/>
        <v>746_Дружное (Кумалиягунское и Танеевское)</v>
      </c>
      <c r="B1242" s="87">
        <v>77</v>
      </c>
      <c r="C1242" s="88" t="s">
        <v>733</v>
      </c>
      <c r="D1242" s="88" t="s">
        <v>568</v>
      </c>
      <c r="E1242" s="88" t="s">
        <v>1585</v>
      </c>
      <c r="F1242" s="88" t="s">
        <v>6</v>
      </c>
      <c r="G1242" s="88" t="s">
        <v>1504</v>
      </c>
      <c r="H1242" s="88" t="s">
        <v>1586</v>
      </c>
      <c r="I1242" s="89">
        <v>746</v>
      </c>
      <c r="J1242" s="88" t="s">
        <v>27</v>
      </c>
      <c r="K1242" s="88" t="s">
        <v>688</v>
      </c>
      <c r="L1242" s="88" t="s">
        <v>701</v>
      </c>
      <c r="M1242" s="88" t="s">
        <v>32</v>
      </c>
      <c r="N1242" s="88" t="s">
        <v>7</v>
      </c>
      <c r="O1242" s="90">
        <v>19.7</v>
      </c>
      <c r="P1242" s="90">
        <v>2641.6</v>
      </c>
      <c r="Q1242" s="90">
        <v>2661.3</v>
      </c>
      <c r="R1242" s="91">
        <v>290.30799999999999</v>
      </c>
      <c r="S1242" s="90" t="s">
        <v>150</v>
      </c>
      <c r="T1242" s="90">
        <v>2704</v>
      </c>
      <c r="U1242" s="90">
        <v>11.2</v>
      </c>
      <c r="V1242" s="88" t="s">
        <v>31</v>
      </c>
      <c r="W1242" s="88" t="s">
        <v>190</v>
      </c>
      <c r="X1242" s="88" t="s">
        <v>327</v>
      </c>
      <c r="Y1242" s="90" t="s">
        <v>904</v>
      </c>
      <c r="Z1242" s="90" t="s">
        <v>566</v>
      </c>
      <c r="AA1242" s="90">
        <v>73</v>
      </c>
      <c r="AB1242" s="91" t="s">
        <v>4367</v>
      </c>
      <c r="AC1242" s="88" t="s">
        <v>566</v>
      </c>
      <c r="AD1242" s="90" t="s">
        <v>566</v>
      </c>
      <c r="AE1242" s="90" t="s">
        <v>2908</v>
      </c>
      <c r="AF1242" s="90" t="s">
        <v>190</v>
      </c>
      <c r="AG1242" s="91" t="s">
        <v>3535</v>
      </c>
      <c r="AH1242" s="92" t="s">
        <v>2870</v>
      </c>
      <c r="AI1242" s="93">
        <v>540</v>
      </c>
      <c r="AJ1242" s="88" t="s">
        <v>2877</v>
      </c>
      <c r="AK1242" s="90" t="s">
        <v>566</v>
      </c>
      <c r="AL1242" s="91">
        <v>7.3</v>
      </c>
      <c r="AM1242" s="91">
        <v>6.4939550968999997</v>
      </c>
      <c r="AN1242" s="91">
        <v>1159</v>
      </c>
      <c r="AO1242" s="90">
        <v>10</v>
      </c>
      <c r="AP1242" s="91">
        <v>122.98099999999999</v>
      </c>
      <c r="AQ1242" s="91">
        <v>71.06</v>
      </c>
      <c r="AR1242" s="91" t="s">
        <v>566</v>
      </c>
      <c r="AS1242" s="91">
        <v>121.0362789994</v>
      </c>
      <c r="AT1242" s="91">
        <v>123.55393583839999</v>
      </c>
      <c r="AU1242" s="90">
        <v>0</v>
      </c>
      <c r="AV1242" s="90">
        <v>15</v>
      </c>
      <c r="AW1242" s="91">
        <v>0</v>
      </c>
      <c r="AX1242" s="91" t="s">
        <v>566</v>
      </c>
      <c r="AY1242" s="91">
        <v>213.24</v>
      </c>
      <c r="AZ1242" s="88" t="s">
        <v>4928</v>
      </c>
      <c r="BA1242" s="91">
        <v>215.8</v>
      </c>
      <c r="BB1242" s="91">
        <v>92.203721000599998</v>
      </c>
      <c r="BC1242" s="94">
        <v>3.3951558201999998</v>
      </c>
      <c r="BD1242" s="91">
        <v>313.04599999999999</v>
      </c>
      <c r="BE1242" s="95">
        <v>97.736000000000004</v>
      </c>
      <c r="BF1242" s="91">
        <v>6.13</v>
      </c>
      <c r="BG1242" s="91">
        <v>31</v>
      </c>
      <c r="BH1242" s="94" t="s">
        <v>566</v>
      </c>
      <c r="BI1242" s="94" t="s">
        <v>566</v>
      </c>
      <c r="BJ1242" s="93">
        <v>744</v>
      </c>
      <c r="BK1242" s="94">
        <v>0</v>
      </c>
      <c r="BL1242" s="91">
        <v>190.04344</v>
      </c>
      <c r="BM1242" s="96">
        <v>7.98182452</v>
      </c>
      <c r="BN1242" s="96" t="s">
        <v>566</v>
      </c>
      <c r="BO1242" s="88" t="s">
        <v>430</v>
      </c>
      <c r="BP1242" s="88" t="s">
        <v>566</v>
      </c>
      <c r="BQ1242" s="91">
        <v>313.04599999999999</v>
      </c>
      <c r="BR1242" s="95">
        <v>97.736000000000004</v>
      </c>
      <c r="BS1242" s="91">
        <v>6.13</v>
      </c>
      <c r="BT1242" s="90">
        <v>30</v>
      </c>
      <c r="BU1242" s="91">
        <v>0</v>
      </c>
      <c r="BV1242" s="91">
        <v>183.9</v>
      </c>
      <c r="BW1242" s="96">
        <v>7.7237999999999998</v>
      </c>
      <c r="BX1242" s="96" t="s">
        <v>566</v>
      </c>
      <c r="BY1242" s="96" t="s">
        <v>566</v>
      </c>
      <c r="BZ1242" s="96" t="s">
        <v>566</v>
      </c>
      <c r="CA1242" s="96" t="s">
        <v>566</v>
      </c>
      <c r="CB1242" s="96" t="s">
        <v>566</v>
      </c>
      <c r="CC1242" s="96" t="s">
        <v>566</v>
      </c>
      <c r="CD1242" s="96" t="s">
        <v>566</v>
      </c>
      <c r="CE1242" s="96" t="s">
        <v>566</v>
      </c>
      <c r="CF1242" s="88" t="s">
        <v>566</v>
      </c>
      <c r="CG1242" s="88" t="s">
        <v>566</v>
      </c>
      <c r="CH1242" s="92" t="s">
        <v>566</v>
      </c>
      <c r="CI1242" s="91">
        <v>0</v>
      </c>
      <c r="CJ1242" s="91">
        <v>0</v>
      </c>
      <c r="CK1242" s="90" t="s">
        <v>566</v>
      </c>
      <c r="CL1242" s="91">
        <v>0.53561984799999995</v>
      </c>
      <c r="CM1242" s="91">
        <v>3.6380151999999999E-2</v>
      </c>
      <c r="CN1242" s="88" t="s">
        <v>566</v>
      </c>
      <c r="CO1242" s="91">
        <v>68</v>
      </c>
      <c r="CP1242" s="91">
        <v>490.39600347570001</v>
      </c>
      <c r="CQ1242" s="91">
        <v>9.6035150946000005</v>
      </c>
      <c r="CR1242" s="91">
        <v>177.3501970241</v>
      </c>
      <c r="CS1242" s="91">
        <v>3.4735150946000002</v>
      </c>
      <c r="CT1242" s="90">
        <v>1</v>
      </c>
      <c r="CU1242" s="96">
        <v>1.014</v>
      </c>
      <c r="CV1242" s="96">
        <v>0.86499999999999999</v>
      </c>
      <c r="CW1242" s="96">
        <v>0.80900000000000005</v>
      </c>
      <c r="CX1242" s="93">
        <v>2290</v>
      </c>
      <c r="CY1242" s="93">
        <v>2263.8919999999998</v>
      </c>
      <c r="CZ1242" s="93">
        <v>87.4</v>
      </c>
      <c r="DA1242" s="90">
        <v>42</v>
      </c>
      <c r="DB1242" s="90" t="s">
        <v>566</v>
      </c>
      <c r="DC1242" s="90">
        <v>80</v>
      </c>
      <c r="DD1242" s="91">
        <v>232</v>
      </c>
      <c r="DE1242" s="91">
        <v>-8.0862068966000002</v>
      </c>
      <c r="DF1242" s="93">
        <v>0.11600000000000001</v>
      </c>
      <c r="DG1242" s="88" t="s">
        <v>393</v>
      </c>
      <c r="DH1242" s="88" t="s">
        <v>566</v>
      </c>
      <c r="DI1242" s="88" t="s">
        <v>566</v>
      </c>
      <c r="DJ1242" s="88" t="s">
        <v>566</v>
      </c>
      <c r="DK1242" s="90">
        <v>0</v>
      </c>
      <c r="DL1242" s="91">
        <v>97.736000000000004</v>
      </c>
      <c r="DM1242" s="91">
        <v>3.8334077189000002</v>
      </c>
      <c r="DN1242" s="91">
        <v>353.45445579670002</v>
      </c>
      <c r="DO1242" s="91">
        <v>6.9217635899000003</v>
      </c>
      <c r="DP1242" s="91">
        <v>40.408649345100002</v>
      </c>
      <c r="DQ1242" s="91">
        <v>0.79176358989999995</v>
      </c>
      <c r="DR1242" s="91">
        <v>553.69741092059996</v>
      </c>
      <c r="DS1242" s="91">
        <v>10.843158194500001</v>
      </c>
      <c r="DT1242" s="91">
        <v>240.65160446900001</v>
      </c>
      <c r="DU1242" s="91">
        <v>4.7131581945000001</v>
      </c>
      <c r="DV1242" s="91" t="s">
        <v>566</v>
      </c>
      <c r="DW1242" s="97"/>
      <c r="DX1242" s="98" t="s">
        <v>5049</v>
      </c>
      <c r="DY1242" s="99" t="s">
        <v>689</v>
      </c>
      <c r="DZ1242" s="98" t="s">
        <v>689</v>
      </c>
      <c r="EA1242" s="100" t="s">
        <v>689</v>
      </c>
      <c r="EB1242" s="101" t="s">
        <v>2761</v>
      </c>
      <c r="EC1242" s="38"/>
    </row>
    <row r="1243" spans="1:133" s="9" customFormat="1" ht="15" customHeight="1" x14ac:dyDescent="0.25">
      <c r="A1243" s="17" t="str">
        <f t="shared" si="19"/>
        <v>747_Дружное (Кумалиягунское и Танеевское)</v>
      </c>
      <c r="B1243" s="87">
        <v>78</v>
      </c>
      <c r="C1243" s="88" t="s">
        <v>733</v>
      </c>
      <c r="D1243" s="88" t="s">
        <v>568</v>
      </c>
      <c r="E1243" s="88" t="s">
        <v>1585</v>
      </c>
      <c r="F1243" s="88" t="s">
        <v>6</v>
      </c>
      <c r="G1243" s="88" t="s">
        <v>1504</v>
      </c>
      <c r="H1243" s="88" t="s">
        <v>1586</v>
      </c>
      <c r="I1243" s="89">
        <v>747</v>
      </c>
      <c r="J1243" s="88" t="s">
        <v>27</v>
      </c>
      <c r="K1243" s="88" t="s">
        <v>688</v>
      </c>
      <c r="L1243" s="88" t="s">
        <v>1158</v>
      </c>
      <c r="M1243" s="88" t="s">
        <v>1554</v>
      </c>
      <c r="N1243" s="88" t="s">
        <v>9</v>
      </c>
      <c r="O1243" s="90">
        <v>12</v>
      </c>
      <c r="P1243" s="90">
        <v>2540.1</v>
      </c>
      <c r="Q1243" s="90">
        <v>2561.4</v>
      </c>
      <c r="R1243" s="91">
        <v>144.161</v>
      </c>
      <c r="S1243" s="90" t="s">
        <v>162</v>
      </c>
      <c r="T1243" s="90">
        <v>2571.1999999999998</v>
      </c>
      <c r="U1243" s="90">
        <v>8.8000000000000007</v>
      </c>
      <c r="V1243" s="88" t="s">
        <v>31</v>
      </c>
      <c r="W1243" s="88" t="s">
        <v>65</v>
      </c>
      <c r="X1243" s="88" t="s">
        <v>1491</v>
      </c>
      <c r="Y1243" s="90" t="s">
        <v>1070</v>
      </c>
      <c r="Z1243" s="90" t="s">
        <v>566</v>
      </c>
      <c r="AA1243" s="90">
        <v>73</v>
      </c>
      <c r="AB1243" s="91" t="s">
        <v>3913</v>
      </c>
      <c r="AC1243" s="88" t="s">
        <v>566</v>
      </c>
      <c r="AD1243" s="90" t="s">
        <v>566</v>
      </c>
      <c r="AE1243" s="90" t="s">
        <v>2120</v>
      </c>
      <c r="AF1243" s="90" t="s">
        <v>65</v>
      </c>
      <c r="AG1243" s="91" t="s">
        <v>3488</v>
      </c>
      <c r="AH1243" s="92" t="s">
        <v>3065</v>
      </c>
      <c r="AI1243" s="93">
        <v>397</v>
      </c>
      <c r="AJ1243" s="88" t="s">
        <v>2455</v>
      </c>
      <c r="AK1243" s="90" t="s">
        <v>566</v>
      </c>
      <c r="AL1243" s="91">
        <v>10.5</v>
      </c>
      <c r="AM1243" s="91">
        <v>10.0370096254</v>
      </c>
      <c r="AN1243" s="91">
        <v>1728</v>
      </c>
      <c r="AO1243" s="90">
        <v>2</v>
      </c>
      <c r="AP1243" s="91">
        <v>115.81399999999999</v>
      </c>
      <c r="AQ1243" s="91">
        <v>38.49</v>
      </c>
      <c r="AR1243" s="91" t="s">
        <v>566</v>
      </c>
      <c r="AS1243" s="91">
        <v>68.899326651799996</v>
      </c>
      <c r="AT1243" s="91">
        <v>70.803002753399994</v>
      </c>
      <c r="AU1243" s="90">
        <v>558</v>
      </c>
      <c r="AV1243" s="90">
        <v>0</v>
      </c>
      <c r="AW1243" s="91">
        <v>46.2</v>
      </c>
      <c r="AX1243" s="91" t="s">
        <v>566</v>
      </c>
      <c r="AY1243" s="91">
        <v>166.75</v>
      </c>
      <c r="AZ1243" s="88" t="s">
        <v>4928</v>
      </c>
      <c r="BA1243" s="91">
        <v>168.7</v>
      </c>
      <c r="BB1243" s="91">
        <v>97.850673348200004</v>
      </c>
      <c r="BC1243" s="94">
        <v>0.23165397739999999</v>
      </c>
      <c r="BD1243" s="91">
        <v>22.635000000000002</v>
      </c>
      <c r="BE1243" s="95">
        <v>91.304000000000002</v>
      </c>
      <c r="BF1243" s="91">
        <v>1.69</v>
      </c>
      <c r="BG1243" s="91">
        <v>30.9</v>
      </c>
      <c r="BH1243" s="94" t="s">
        <v>566</v>
      </c>
      <c r="BI1243" s="94" t="s">
        <v>566</v>
      </c>
      <c r="BJ1243" s="93">
        <v>742</v>
      </c>
      <c r="BK1243" s="94">
        <v>2</v>
      </c>
      <c r="BL1243" s="91">
        <v>52.134099999999997</v>
      </c>
      <c r="BM1243" s="96">
        <v>2.3499271799999999</v>
      </c>
      <c r="BN1243" s="96" t="s">
        <v>566</v>
      </c>
      <c r="BO1243" s="88" t="s">
        <v>430</v>
      </c>
      <c r="BP1243" s="88" t="s">
        <v>566</v>
      </c>
      <c r="BQ1243" s="91">
        <v>22.635000000000002</v>
      </c>
      <c r="BR1243" s="95">
        <v>91.304000000000002</v>
      </c>
      <c r="BS1243" s="91">
        <v>1.69</v>
      </c>
      <c r="BT1243" s="90">
        <v>30</v>
      </c>
      <c r="BU1243" s="91">
        <v>0</v>
      </c>
      <c r="BV1243" s="91">
        <v>50.61</v>
      </c>
      <c r="BW1243" s="96">
        <v>2.2812299999999999</v>
      </c>
      <c r="BX1243" s="96" t="s">
        <v>566</v>
      </c>
      <c r="BY1243" s="96" t="s">
        <v>566</v>
      </c>
      <c r="BZ1243" s="96" t="s">
        <v>566</v>
      </c>
      <c r="CA1243" s="96" t="s">
        <v>566</v>
      </c>
      <c r="CB1243" s="96" t="s">
        <v>566</v>
      </c>
      <c r="CC1243" s="96" t="s">
        <v>566</v>
      </c>
      <c r="CD1243" s="96" t="s">
        <v>566</v>
      </c>
      <c r="CE1243" s="96" t="s">
        <v>566</v>
      </c>
      <c r="CF1243" s="88" t="s">
        <v>566</v>
      </c>
      <c r="CG1243" s="88" t="s">
        <v>566</v>
      </c>
      <c r="CH1243" s="92" t="s">
        <v>566</v>
      </c>
      <c r="CI1243" s="91">
        <v>0</v>
      </c>
      <c r="CJ1243" s="91">
        <v>0</v>
      </c>
      <c r="CK1243" s="90" t="s">
        <v>566</v>
      </c>
      <c r="CL1243" s="91">
        <v>0.1207546213</v>
      </c>
      <c r="CM1243" s="91">
        <v>1.5245378699999999E-2</v>
      </c>
      <c r="CN1243" s="88" t="s">
        <v>566</v>
      </c>
      <c r="CO1243" s="91">
        <v>66.3</v>
      </c>
      <c r="CP1243" s="91">
        <v>23.120140376799998</v>
      </c>
      <c r="CQ1243" s="91">
        <v>1.7224449666999999</v>
      </c>
      <c r="CR1243" s="91">
        <v>0.48526167069999998</v>
      </c>
      <c r="CS1243" s="91">
        <v>3.5444966699999997E-2</v>
      </c>
      <c r="CT1243" s="90" t="s">
        <v>566</v>
      </c>
      <c r="CU1243" s="96">
        <v>1.0145</v>
      </c>
      <c r="CV1243" s="96">
        <v>0.85675000000000001</v>
      </c>
      <c r="CW1243" s="96">
        <v>0.80400000000000005</v>
      </c>
      <c r="CX1243" s="93">
        <v>2338</v>
      </c>
      <c r="CY1243" s="93">
        <v>2318.152</v>
      </c>
      <c r="CZ1243" s="93">
        <v>87.4</v>
      </c>
      <c r="DA1243" s="90">
        <v>45.3</v>
      </c>
      <c r="DB1243" s="90" t="s">
        <v>566</v>
      </c>
      <c r="DC1243" s="90">
        <v>78</v>
      </c>
      <c r="DD1243" s="91">
        <v>237</v>
      </c>
      <c r="DE1243" s="91">
        <v>-29.641350210999999</v>
      </c>
      <c r="DF1243" s="93">
        <v>0.10349999999999999</v>
      </c>
      <c r="DG1243" s="88" t="s">
        <v>393</v>
      </c>
      <c r="DH1243" s="88" t="s">
        <v>566</v>
      </c>
      <c r="DI1243" s="88" t="s">
        <v>566</v>
      </c>
      <c r="DJ1243" s="88" t="s">
        <v>566</v>
      </c>
      <c r="DK1243" s="90" t="s">
        <v>566</v>
      </c>
      <c r="DL1243" s="91">
        <v>91.304000000000002</v>
      </c>
      <c r="DM1243" s="91" t="s">
        <v>566</v>
      </c>
      <c r="DN1243" s="91">
        <v>31.911468350300002</v>
      </c>
      <c r="DO1243" s="91">
        <v>2.3780662490000002</v>
      </c>
      <c r="DP1243" s="91">
        <v>9.2765896441999995</v>
      </c>
      <c r="DQ1243" s="91">
        <v>0.69106624900000002</v>
      </c>
      <c r="DR1243" s="91">
        <v>32.608892988500003</v>
      </c>
      <c r="DS1243" s="91">
        <v>2.4300574279</v>
      </c>
      <c r="DT1243" s="91">
        <v>9.9740142824000007</v>
      </c>
      <c r="DU1243" s="91">
        <v>0.74305742789999996</v>
      </c>
      <c r="DV1243" s="91" t="s">
        <v>566</v>
      </c>
      <c r="DW1243" s="97"/>
      <c r="DX1243" s="98" t="s">
        <v>4845</v>
      </c>
      <c r="DY1243" s="99" t="s">
        <v>689</v>
      </c>
      <c r="DZ1243" s="98" t="s">
        <v>689</v>
      </c>
      <c r="EA1243" s="100" t="s">
        <v>566</v>
      </c>
      <c r="EB1243" s="101" t="s">
        <v>2761</v>
      </c>
      <c r="EC1243" s="38"/>
    </row>
    <row r="1244" spans="1:133" s="9" customFormat="1" ht="15" customHeight="1" x14ac:dyDescent="0.25">
      <c r="A1244" s="17" t="str">
        <f t="shared" si="19"/>
        <v>748_Дружное (Кумалиягунское и Танеевское)</v>
      </c>
      <c r="B1244" s="87">
        <v>79</v>
      </c>
      <c r="C1244" s="88" t="s">
        <v>733</v>
      </c>
      <c r="D1244" s="88" t="s">
        <v>568</v>
      </c>
      <c r="E1244" s="88" t="s">
        <v>1585</v>
      </c>
      <c r="F1244" s="88" t="s">
        <v>6</v>
      </c>
      <c r="G1244" s="88" t="s">
        <v>1504</v>
      </c>
      <c r="H1244" s="88" t="s">
        <v>1586</v>
      </c>
      <c r="I1244" s="89">
        <v>748</v>
      </c>
      <c r="J1244" s="88" t="s">
        <v>27</v>
      </c>
      <c r="K1244" s="88" t="s">
        <v>688</v>
      </c>
      <c r="L1244" s="88" t="s">
        <v>1158</v>
      </c>
      <c r="M1244" s="88" t="s">
        <v>1554</v>
      </c>
      <c r="N1244" s="88" t="s">
        <v>9</v>
      </c>
      <c r="O1244" s="90">
        <v>6</v>
      </c>
      <c r="P1244" s="90">
        <v>2489</v>
      </c>
      <c r="Q1244" s="90">
        <v>2500</v>
      </c>
      <c r="R1244" s="91">
        <v>88.19</v>
      </c>
      <c r="S1244" s="90" t="s">
        <v>150</v>
      </c>
      <c r="T1244" s="90">
        <v>2508.6999999999998</v>
      </c>
      <c r="U1244" s="90">
        <v>5.8</v>
      </c>
      <c r="V1244" s="88" t="s">
        <v>31</v>
      </c>
      <c r="W1244" s="88" t="s">
        <v>112</v>
      </c>
      <c r="X1244" s="88" t="s">
        <v>260</v>
      </c>
      <c r="Y1244" s="90" t="s">
        <v>876</v>
      </c>
      <c r="Z1244" s="90" t="s">
        <v>566</v>
      </c>
      <c r="AA1244" s="90">
        <v>73</v>
      </c>
      <c r="AB1244" s="91" t="s">
        <v>3816</v>
      </c>
      <c r="AC1244" s="88" t="s">
        <v>566</v>
      </c>
      <c r="AD1244" s="90" t="s">
        <v>566</v>
      </c>
      <c r="AE1244" s="90" t="s">
        <v>2019</v>
      </c>
      <c r="AF1244" s="90" t="s">
        <v>112</v>
      </c>
      <c r="AG1244" s="91" t="s">
        <v>3446</v>
      </c>
      <c r="AH1244" s="92" t="s">
        <v>3358</v>
      </c>
      <c r="AI1244" s="93">
        <v>307</v>
      </c>
      <c r="AJ1244" s="88" t="s">
        <v>722</v>
      </c>
      <c r="AK1244" s="90" t="s">
        <v>566</v>
      </c>
      <c r="AL1244" s="91">
        <v>10.5</v>
      </c>
      <c r="AM1244" s="91">
        <v>10.0370096254</v>
      </c>
      <c r="AN1244" s="91">
        <v>1883</v>
      </c>
      <c r="AO1244" s="90">
        <v>9.6999999999999993</v>
      </c>
      <c r="AP1244" s="91">
        <v>84.75</v>
      </c>
      <c r="AQ1244" s="91">
        <v>39.975000000000001</v>
      </c>
      <c r="AR1244" s="91">
        <v>75</v>
      </c>
      <c r="AS1244" s="91">
        <v>60.169238899100002</v>
      </c>
      <c r="AT1244" s="91">
        <v>61.585415607199998</v>
      </c>
      <c r="AU1244" s="90">
        <v>100</v>
      </c>
      <c r="AV1244" s="90">
        <v>0</v>
      </c>
      <c r="AW1244" s="91">
        <v>0</v>
      </c>
      <c r="AX1244" s="91" t="s">
        <v>566</v>
      </c>
      <c r="AY1244" s="91">
        <v>213.17</v>
      </c>
      <c r="AZ1244" s="88" t="s">
        <v>4928</v>
      </c>
      <c r="BA1244" s="91">
        <v>214.7</v>
      </c>
      <c r="BB1244" s="91">
        <v>153.00076110090001</v>
      </c>
      <c r="BC1244" s="94">
        <v>0.2025255041</v>
      </c>
      <c r="BD1244" s="91">
        <v>30.673999999999999</v>
      </c>
      <c r="BE1244" s="95">
        <v>30.972000000000001</v>
      </c>
      <c r="BF1244" s="91">
        <v>18.059999999999999</v>
      </c>
      <c r="BG1244" s="91">
        <v>30.9</v>
      </c>
      <c r="BH1244" s="94">
        <v>0.11667</v>
      </c>
      <c r="BI1244" s="94">
        <v>0.16667000000000001</v>
      </c>
      <c r="BJ1244" s="93">
        <v>305</v>
      </c>
      <c r="BK1244" s="94">
        <v>3</v>
      </c>
      <c r="BL1244" s="91">
        <v>557.67307000000005</v>
      </c>
      <c r="BM1244" s="96">
        <v>25.095288069999999</v>
      </c>
      <c r="BN1244" s="96" t="s">
        <v>566</v>
      </c>
      <c r="BO1244" s="88" t="s">
        <v>696</v>
      </c>
      <c r="BP1244" s="88" t="s">
        <v>566</v>
      </c>
      <c r="BQ1244" s="91">
        <v>30.673999999999999</v>
      </c>
      <c r="BR1244" s="95">
        <v>30.972000000000001</v>
      </c>
      <c r="BS1244" s="91">
        <v>18.059999999999999</v>
      </c>
      <c r="BT1244" s="90">
        <v>30</v>
      </c>
      <c r="BU1244" s="91">
        <v>0</v>
      </c>
      <c r="BV1244" s="91">
        <v>541.89</v>
      </c>
      <c r="BW1244" s="96">
        <v>24.38505</v>
      </c>
      <c r="BX1244" s="96" t="s">
        <v>566</v>
      </c>
      <c r="BY1244" s="96" t="s">
        <v>566</v>
      </c>
      <c r="BZ1244" s="96" t="s">
        <v>566</v>
      </c>
      <c r="CA1244" s="96" t="s">
        <v>566</v>
      </c>
      <c r="CB1244" s="96" t="s">
        <v>566</v>
      </c>
      <c r="CC1244" s="96" t="s">
        <v>566</v>
      </c>
      <c r="CD1244" s="96" t="s">
        <v>566</v>
      </c>
      <c r="CE1244" s="96" t="s">
        <v>566</v>
      </c>
      <c r="CF1244" s="88" t="s">
        <v>566</v>
      </c>
      <c r="CG1244" s="88" t="s">
        <v>566</v>
      </c>
      <c r="CH1244" s="92" t="s">
        <v>566</v>
      </c>
      <c r="CI1244" s="91">
        <v>0</v>
      </c>
      <c r="CJ1244" s="91">
        <v>0</v>
      </c>
      <c r="CK1244" s="90" t="s">
        <v>566</v>
      </c>
      <c r="CL1244" s="91">
        <v>-0.94176072759999996</v>
      </c>
      <c r="CM1244" s="91">
        <v>-0.21623927239999999</v>
      </c>
      <c r="CN1244" s="88" t="s">
        <v>566</v>
      </c>
      <c r="CO1244" s="91">
        <v>66.3</v>
      </c>
      <c r="CP1244" s="91">
        <v>29.513593115300001</v>
      </c>
      <c r="CQ1244" s="91">
        <v>17.378993831500001</v>
      </c>
      <c r="CR1244" s="91">
        <v>-1.1603968442000001</v>
      </c>
      <c r="CS1244" s="91">
        <v>-0.68400616849999996</v>
      </c>
      <c r="CT1244" s="90" t="s">
        <v>566</v>
      </c>
      <c r="CU1244" s="96">
        <v>1.0159800000000001</v>
      </c>
      <c r="CV1244" s="96">
        <v>0.85304999999999997</v>
      </c>
      <c r="CW1244" s="96">
        <v>0.80696000000000001</v>
      </c>
      <c r="CX1244" s="93">
        <v>2338</v>
      </c>
      <c r="CY1244" s="93">
        <v>2322.38</v>
      </c>
      <c r="CZ1244" s="93">
        <v>87.4</v>
      </c>
      <c r="DA1244" s="90">
        <v>45</v>
      </c>
      <c r="DB1244" s="90" t="s">
        <v>566</v>
      </c>
      <c r="DC1244" s="90">
        <v>78</v>
      </c>
      <c r="DD1244" s="91">
        <v>237</v>
      </c>
      <c r="DE1244" s="91">
        <v>-10.0548523207</v>
      </c>
      <c r="DF1244" s="93">
        <v>0.10349999999999999</v>
      </c>
      <c r="DG1244" s="88" t="s">
        <v>393</v>
      </c>
      <c r="DH1244" s="88" t="s">
        <v>566</v>
      </c>
      <c r="DI1244" s="88" t="s">
        <v>566</v>
      </c>
      <c r="DJ1244" s="88" t="s">
        <v>566</v>
      </c>
      <c r="DK1244" s="90" t="s">
        <v>566</v>
      </c>
      <c r="DL1244" s="91">
        <v>30.972000000000001</v>
      </c>
      <c r="DM1244" s="91" t="s">
        <v>566</v>
      </c>
      <c r="DN1244" s="91">
        <v>34.633456850000002</v>
      </c>
      <c r="DO1244" s="91">
        <v>20.393805666599999</v>
      </c>
      <c r="DP1244" s="91">
        <v>3.9594668904999999</v>
      </c>
      <c r="DQ1244" s="91">
        <v>2.3308056665999999</v>
      </c>
      <c r="DR1244" s="91">
        <v>33.323273393500003</v>
      </c>
      <c r="DS1244" s="91">
        <v>19.622313030200001</v>
      </c>
      <c r="DT1244" s="91">
        <v>2.649283434</v>
      </c>
      <c r="DU1244" s="91">
        <v>1.5593130302</v>
      </c>
      <c r="DV1244" s="91" t="s">
        <v>566</v>
      </c>
      <c r="DW1244" s="97"/>
      <c r="DX1244" s="98" t="s">
        <v>689</v>
      </c>
      <c r="DY1244" s="99" t="s">
        <v>689</v>
      </c>
      <c r="DZ1244" s="98" t="s">
        <v>689</v>
      </c>
      <c r="EA1244" s="100" t="s">
        <v>566</v>
      </c>
      <c r="EB1244" s="101" t="s">
        <v>2764</v>
      </c>
      <c r="EC1244" s="38"/>
    </row>
    <row r="1245" spans="1:133" s="9" customFormat="1" ht="15" customHeight="1" x14ac:dyDescent="0.25">
      <c r="A1245" s="17" t="str">
        <f t="shared" si="19"/>
        <v>749_Дружное (Кумалиягунское и Танеевское)</v>
      </c>
      <c r="B1245" s="87">
        <v>80</v>
      </c>
      <c r="C1245" s="88" t="s">
        <v>733</v>
      </c>
      <c r="D1245" s="88" t="s">
        <v>568</v>
      </c>
      <c r="E1245" s="88" t="s">
        <v>1585</v>
      </c>
      <c r="F1245" s="88" t="s">
        <v>30</v>
      </c>
      <c r="G1245" s="88" t="s">
        <v>1504</v>
      </c>
      <c r="H1245" s="88" t="s">
        <v>1586</v>
      </c>
      <c r="I1245" s="89">
        <v>749</v>
      </c>
      <c r="J1245" s="88" t="s">
        <v>20</v>
      </c>
      <c r="K1245" s="88" t="s">
        <v>1593</v>
      </c>
      <c r="L1245" s="88" t="s">
        <v>701</v>
      </c>
      <c r="M1245" s="88" t="s">
        <v>32</v>
      </c>
      <c r="N1245" s="88" t="s">
        <v>7</v>
      </c>
      <c r="O1245" s="90">
        <v>14</v>
      </c>
      <c r="P1245" s="90">
        <v>2620</v>
      </c>
      <c r="Q1245" s="90">
        <v>2634</v>
      </c>
      <c r="R1245" s="91">
        <v>273.08</v>
      </c>
      <c r="S1245" s="90" t="s">
        <v>150</v>
      </c>
      <c r="T1245" s="90">
        <v>2623.1</v>
      </c>
      <c r="U1245" s="90">
        <v>14.2</v>
      </c>
      <c r="V1245" s="88" t="s">
        <v>31</v>
      </c>
      <c r="W1245" s="88" t="s">
        <v>566</v>
      </c>
      <c r="X1245" s="88" t="s">
        <v>566</v>
      </c>
      <c r="Y1245" s="90" t="s">
        <v>566</v>
      </c>
      <c r="Z1245" s="90" t="s">
        <v>566</v>
      </c>
      <c r="AA1245" s="90">
        <v>73</v>
      </c>
      <c r="AB1245" s="91" t="s">
        <v>566</v>
      </c>
      <c r="AC1245" s="88" t="s">
        <v>566</v>
      </c>
      <c r="AD1245" s="90" t="s">
        <v>566</v>
      </c>
      <c r="AE1245" s="90" t="s">
        <v>566</v>
      </c>
      <c r="AF1245" s="90" t="s">
        <v>566</v>
      </c>
      <c r="AG1245" s="91" t="s">
        <v>566</v>
      </c>
      <c r="AH1245" s="92" t="s">
        <v>566</v>
      </c>
      <c r="AI1245" s="93" t="s">
        <v>566</v>
      </c>
      <c r="AJ1245" s="88" t="s">
        <v>39</v>
      </c>
      <c r="AK1245" s="90" t="s">
        <v>566</v>
      </c>
      <c r="AL1245" s="91" t="s">
        <v>566</v>
      </c>
      <c r="AM1245" s="91" t="s">
        <v>566</v>
      </c>
      <c r="AN1245" s="91" t="s">
        <v>566</v>
      </c>
      <c r="AO1245" s="90" t="s">
        <v>566</v>
      </c>
      <c r="AP1245" s="91" t="s">
        <v>566</v>
      </c>
      <c r="AQ1245" s="91" t="s">
        <v>566</v>
      </c>
      <c r="AR1245" s="91" t="s">
        <v>566</v>
      </c>
      <c r="AS1245" s="91" t="s">
        <v>566</v>
      </c>
      <c r="AT1245" s="91" t="s">
        <v>566</v>
      </c>
      <c r="AU1245" s="90" t="s">
        <v>566</v>
      </c>
      <c r="AV1245" s="90">
        <v>0</v>
      </c>
      <c r="AW1245" s="91" t="s">
        <v>566</v>
      </c>
      <c r="AX1245" s="91" t="s">
        <v>566</v>
      </c>
      <c r="AY1245" s="91">
        <v>206.89</v>
      </c>
      <c r="AZ1245" s="88" t="s">
        <v>4928</v>
      </c>
      <c r="BA1245" s="91">
        <v>209.9</v>
      </c>
      <c r="BB1245" s="91" t="s">
        <v>566</v>
      </c>
      <c r="BC1245" s="94" t="s">
        <v>566</v>
      </c>
      <c r="BD1245" s="91" t="s">
        <v>566</v>
      </c>
      <c r="BE1245" s="95">
        <v>0</v>
      </c>
      <c r="BF1245" s="91" t="s">
        <v>566</v>
      </c>
      <c r="BG1245" s="91">
        <v>0</v>
      </c>
      <c r="BH1245" s="94" t="s">
        <v>566</v>
      </c>
      <c r="BI1245" s="94" t="s">
        <v>566</v>
      </c>
      <c r="BJ1245" s="93">
        <v>0</v>
      </c>
      <c r="BK1245" s="94">
        <v>0</v>
      </c>
      <c r="BL1245" s="91" t="s">
        <v>566</v>
      </c>
      <c r="BM1245" s="96">
        <v>0</v>
      </c>
      <c r="BN1245" s="96" t="s">
        <v>566</v>
      </c>
      <c r="BO1245" s="88" t="s">
        <v>745</v>
      </c>
      <c r="BP1245" s="88" t="s">
        <v>1205</v>
      </c>
      <c r="BQ1245" s="91" t="s">
        <v>566</v>
      </c>
      <c r="BR1245" s="95">
        <v>0</v>
      </c>
      <c r="BS1245" s="91" t="s">
        <v>566</v>
      </c>
      <c r="BT1245" s="90" t="s">
        <v>566</v>
      </c>
      <c r="BU1245" s="91" t="s">
        <v>566</v>
      </c>
      <c r="BV1245" s="91" t="s">
        <v>566</v>
      </c>
      <c r="BW1245" s="96" t="s">
        <v>566</v>
      </c>
      <c r="BX1245" s="96" t="s">
        <v>566</v>
      </c>
      <c r="BY1245" s="96" t="s">
        <v>1205</v>
      </c>
      <c r="BZ1245" s="96" t="s">
        <v>566</v>
      </c>
      <c r="CA1245" s="96" t="s">
        <v>566</v>
      </c>
      <c r="CB1245" s="96" t="s">
        <v>566</v>
      </c>
      <c r="CC1245" s="96" t="s">
        <v>566</v>
      </c>
      <c r="CD1245" s="96" t="s">
        <v>566</v>
      </c>
      <c r="CE1245" s="96" t="s">
        <v>566</v>
      </c>
      <c r="CF1245" s="88" t="s">
        <v>566</v>
      </c>
      <c r="CG1245" s="88" t="s">
        <v>566</v>
      </c>
      <c r="CH1245" s="92" t="s">
        <v>566</v>
      </c>
      <c r="CI1245" s="91">
        <v>0</v>
      </c>
      <c r="CJ1245" s="91">
        <v>0</v>
      </c>
      <c r="CK1245" s="90" t="s">
        <v>566</v>
      </c>
      <c r="CL1245" s="91" t="s">
        <v>566</v>
      </c>
      <c r="CM1245" s="91" t="s">
        <v>566</v>
      </c>
      <c r="CN1245" s="88" t="s">
        <v>566</v>
      </c>
      <c r="CO1245" s="91">
        <v>100</v>
      </c>
      <c r="CP1245" s="91" t="s">
        <v>566</v>
      </c>
      <c r="CQ1245" s="91" t="s">
        <v>566</v>
      </c>
      <c r="CR1245" s="91" t="s">
        <v>566</v>
      </c>
      <c r="CS1245" s="91" t="s">
        <v>566</v>
      </c>
      <c r="CT1245" s="90">
        <v>1</v>
      </c>
      <c r="CU1245" s="96">
        <v>1.014</v>
      </c>
      <c r="CV1245" s="96">
        <v>0.86499999999999999</v>
      </c>
      <c r="CW1245" s="96">
        <v>0.80900000000000005</v>
      </c>
      <c r="CX1245" s="93">
        <v>2290</v>
      </c>
      <c r="CY1245" s="93">
        <v>2259.3200000000002</v>
      </c>
      <c r="CZ1245" s="93">
        <v>87.6</v>
      </c>
      <c r="DA1245" s="90">
        <v>42</v>
      </c>
      <c r="DB1245" s="90" t="s">
        <v>566</v>
      </c>
      <c r="DC1245" s="90">
        <v>80</v>
      </c>
      <c r="DD1245" s="91">
        <v>232</v>
      </c>
      <c r="DE1245" s="91">
        <v>-10.823275862099999</v>
      </c>
      <c r="DF1245" s="93">
        <v>0.11600000000000001</v>
      </c>
      <c r="DG1245" s="88" t="s">
        <v>393</v>
      </c>
      <c r="DH1245" s="88" t="s">
        <v>566</v>
      </c>
      <c r="DI1245" s="88">
        <v>1</v>
      </c>
      <c r="DJ1245" s="88" t="s">
        <v>566</v>
      </c>
      <c r="DK1245" s="90">
        <v>0</v>
      </c>
      <c r="DL1245" s="91">
        <v>0</v>
      </c>
      <c r="DM1245" s="91" t="s">
        <v>566</v>
      </c>
      <c r="DN1245" s="91" t="s">
        <v>566</v>
      </c>
      <c r="DO1245" s="91" t="s">
        <v>566</v>
      </c>
      <c r="DP1245" s="91" t="s">
        <v>566</v>
      </c>
      <c r="DQ1245" s="91" t="s">
        <v>566</v>
      </c>
      <c r="DR1245" s="91" t="s">
        <v>566</v>
      </c>
      <c r="DS1245" s="91" t="s">
        <v>566</v>
      </c>
      <c r="DT1245" s="91" t="s">
        <v>566</v>
      </c>
      <c r="DU1245" s="91" t="s">
        <v>566</v>
      </c>
      <c r="DV1245" s="91">
        <v>102.5</v>
      </c>
      <c r="DW1245" s="97"/>
      <c r="DX1245" s="98" t="s">
        <v>566</v>
      </c>
      <c r="DY1245" s="99" t="s">
        <v>715</v>
      </c>
      <c r="DZ1245" s="98" t="s">
        <v>689</v>
      </c>
      <c r="EA1245" s="100" t="s">
        <v>689</v>
      </c>
      <c r="EB1245" s="101" t="s">
        <v>566</v>
      </c>
      <c r="EC1245" s="38"/>
    </row>
    <row r="1246" spans="1:133" s="9" customFormat="1" ht="15" customHeight="1" x14ac:dyDescent="0.25">
      <c r="A1246" s="17" t="str">
        <f t="shared" si="19"/>
        <v>751_Дружное (Кумалиягунское и Танеевское)</v>
      </c>
      <c r="B1246" s="87">
        <v>81</v>
      </c>
      <c r="C1246" s="88" t="s">
        <v>733</v>
      </c>
      <c r="D1246" s="88" t="s">
        <v>568</v>
      </c>
      <c r="E1246" s="88" t="s">
        <v>1585</v>
      </c>
      <c r="F1246" s="88" t="s">
        <v>30</v>
      </c>
      <c r="G1246" s="88" t="s">
        <v>1504</v>
      </c>
      <c r="H1246" s="88" t="s">
        <v>1586</v>
      </c>
      <c r="I1246" s="89">
        <v>751</v>
      </c>
      <c r="J1246" s="88" t="s">
        <v>43</v>
      </c>
      <c r="K1246" s="88" t="s">
        <v>1593</v>
      </c>
      <c r="L1246" s="88" t="s">
        <v>396</v>
      </c>
      <c r="M1246" s="88" t="s">
        <v>34</v>
      </c>
      <c r="N1246" s="88" t="s">
        <v>6</v>
      </c>
      <c r="O1246" s="90">
        <v>8.8000000000000007</v>
      </c>
      <c r="P1246" s="90">
        <v>2512.1999999999998</v>
      </c>
      <c r="Q1246" s="90">
        <v>2521</v>
      </c>
      <c r="R1246" s="91">
        <v>159.93799999999999</v>
      </c>
      <c r="S1246" s="90" t="s">
        <v>150</v>
      </c>
      <c r="T1246" s="90">
        <v>2524</v>
      </c>
      <c r="U1246" s="90">
        <v>6.2</v>
      </c>
      <c r="V1246" s="88" t="s">
        <v>31</v>
      </c>
      <c r="W1246" s="88" t="s">
        <v>156</v>
      </c>
      <c r="X1246" s="88" t="s">
        <v>363</v>
      </c>
      <c r="Y1246" s="90" t="s">
        <v>2171</v>
      </c>
      <c r="Z1246" s="90" t="s">
        <v>566</v>
      </c>
      <c r="AA1246" s="90">
        <v>73</v>
      </c>
      <c r="AB1246" s="91" t="s">
        <v>3565</v>
      </c>
      <c r="AC1246" s="88" t="s">
        <v>566</v>
      </c>
      <c r="AD1246" s="90" t="s">
        <v>566</v>
      </c>
      <c r="AE1246" s="90" t="s">
        <v>566</v>
      </c>
      <c r="AF1246" s="90" t="s">
        <v>156</v>
      </c>
      <c r="AG1246" s="91" t="s">
        <v>3430</v>
      </c>
      <c r="AH1246" s="92" t="s">
        <v>2158</v>
      </c>
      <c r="AI1246" s="93">
        <v>1187</v>
      </c>
      <c r="AJ1246" s="88" t="s">
        <v>566</v>
      </c>
      <c r="AK1246" s="90" t="s">
        <v>566</v>
      </c>
      <c r="AL1246" s="91">
        <v>22.1</v>
      </c>
      <c r="AM1246" s="91">
        <v>20.636565513000001</v>
      </c>
      <c r="AN1246" s="91">
        <v>1393</v>
      </c>
      <c r="AO1246" s="90">
        <v>17</v>
      </c>
      <c r="AP1246" s="91">
        <v>82.2</v>
      </c>
      <c r="AQ1246" s="91" t="s">
        <v>566</v>
      </c>
      <c r="AR1246" s="91" t="s">
        <v>566</v>
      </c>
      <c r="AS1246" s="91">
        <v>101.7</v>
      </c>
      <c r="AT1246" s="91">
        <v>102.63</v>
      </c>
      <c r="AU1246" s="90">
        <v>448</v>
      </c>
      <c r="AV1246" s="90">
        <v>17</v>
      </c>
      <c r="AW1246" s="91">
        <v>23.05</v>
      </c>
      <c r="AX1246" s="91" t="s">
        <v>566</v>
      </c>
      <c r="AY1246" s="91">
        <v>190.55</v>
      </c>
      <c r="AZ1246" s="88" t="s">
        <v>4928</v>
      </c>
      <c r="BA1246" s="91">
        <v>191.5</v>
      </c>
      <c r="BB1246" s="91">
        <v>88.85</v>
      </c>
      <c r="BC1246" s="94">
        <v>2.0413168261000001</v>
      </c>
      <c r="BD1246" s="91">
        <v>181.37100000000001</v>
      </c>
      <c r="BE1246" s="95">
        <v>98.165999999999997</v>
      </c>
      <c r="BF1246" s="91">
        <v>2.87</v>
      </c>
      <c r="BG1246" s="91">
        <v>30.5</v>
      </c>
      <c r="BH1246" s="94" t="s">
        <v>566</v>
      </c>
      <c r="BI1246" s="94" t="s">
        <v>566</v>
      </c>
      <c r="BJ1246" s="93">
        <v>733</v>
      </c>
      <c r="BK1246" s="94">
        <v>11</v>
      </c>
      <c r="BL1246" s="91">
        <v>87.665440000000004</v>
      </c>
      <c r="BM1246" s="96">
        <v>3.6819485900000002</v>
      </c>
      <c r="BN1246" s="96" t="s">
        <v>566</v>
      </c>
      <c r="BO1246" s="88" t="s">
        <v>430</v>
      </c>
      <c r="BP1246" s="88" t="s">
        <v>566</v>
      </c>
      <c r="BQ1246" s="91">
        <v>181.37100000000001</v>
      </c>
      <c r="BR1246" s="95">
        <v>98.165999999999997</v>
      </c>
      <c r="BS1246" s="91">
        <v>2.87</v>
      </c>
      <c r="BT1246" s="90">
        <v>30</v>
      </c>
      <c r="BU1246" s="91">
        <v>0</v>
      </c>
      <c r="BV1246" s="91">
        <v>86.1</v>
      </c>
      <c r="BW1246" s="96">
        <v>3.6162000000000001</v>
      </c>
      <c r="BX1246" s="96" t="s">
        <v>566</v>
      </c>
      <c r="BY1246" s="96" t="s">
        <v>566</v>
      </c>
      <c r="BZ1246" s="96" t="s">
        <v>566</v>
      </c>
      <c r="CA1246" s="96" t="s">
        <v>566</v>
      </c>
      <c r="CB1246" s="96" t="s">
        <v>566</v>
      </c>
      <c r="CC1246" s="96" t="s">
        <v>566</v>
      </c>
      <c r="CD1246" s="96" t="s">
        <v>566</v>
      </c>
      <c r="CE1246" s="96" t="s">
        <v>566</v>
      </c>
      <c r="CF1246" s="88" t="s">
        <v>566</v>
      </c>
      <c r="CG1246" s="88" t="s">
        <v>566</v>
      </c>
      <c r="CH1246" s="92" t="s">
        <v>566</v>
      </c>
      <c r="CI1246" s="91">
        <v>0</v>
      </c>
      <c r="CJ1246" s="91">
        <v>0</v>
      </c>
      <c r="CK1246" s="90" t="s">
        <v>566</v>
      </c>
      <c r="CL1246" s="91">
        <v>-0.30487234940000002</v>
      </c>
      <c r="CM1246" s="91">
        <v>8.8723494E-3</v>
      </c>
      <c r="CN1246" s="88" t="s">
        <v>566</v>
      </c>
      <c r="CO1246" s="91">
        <v>80</v>
      </c>
      <c r="CP1246" s="91">
        <v>225.66707016609999</v>
      </c>
      <c r="CQ1246" s="91">
        <v>3.5713876446000001</v>
      </c>
      <c r="CR1246" s="91">
        <v>44.296476005099997</v>
      </c>
      <c r="CS1246" s="91">
        <v>0.70138764460000003</v>
      </c>
      <c r="CT1246" s="90">
        <v>-0.85</v>
      </c>
      <c r="CU1246" s="96">
        <v>1.014</v>
      </c>
      <c r="CV1246" s="96">
        <v>0.86299999999999999</v>
      </c>
      <c r="CW1246" s="96">
        <v>0.80400000000000005</v>
      </c>
      <c r="CX1246" s="93">
        <v>2275</v>
      </c>
      <c r="CY1246" s="93">
        <v>2265.3620000000001</v>
      </c>
      <c r="CZ1246" s="93">
        <v>86.9</v>
      </c>
      <c r="DA1246" s="90">
        <v>42</v>
      </c>
      <c r="DB1246" s="90" t="s">
        <v>566</v>
      </c>
      <c r="DC1246" s="90">
        <v>64</v>
      </c>
      <c r="DD1246" s="91">
        <v>225</v>
      </c>
      <c r="DE1246" s="91">
        <v>-15.311111111100001</v>
      </c>
      <c r="DF1246" s="93">
        <v>9.0999999999999998E-2</v>
      </c>
      <c r="DG1246" s="88" t="s">
        <v>393</v>
      </c>
      <c r="DH1246" s="88" t="s">
        <v>566</v>
      </c>
      <c r="DI1246" s="88">
        <v>1</v>
      </c>
      <c r="DJ1246" s="88" t="s">
        <v>566</v>
      </c>
      <c r="DK1246" s="90">
        <v>0</v>
      </c>
      <c r="DL1246" s="91">
        <v>98.165999999999997</v>
      </c>
      <c r="DM1246" s="91">
        <v>1.8173396986999999</v>
      </c>
      <c r="DN1246" s="91">
        <v>161.47063223360001</v>
      </c>
      <c r="DO1246" s="91">
        <v>2.5554203388999999</v>
      </c>
      <c r="DP1246" s="91">
        <v>-19.8999619274</v>
      </c>
      <c r="DQ1246" s="91">
        <v>-0.31457966110000002</v>
      </c>
      <c r="DR1246" s="91">
        <v>200.90690369640001</v>
      </c>
      <c r="DS1246" s="91">
        <v>3.1795353793999999</v>
      </c>
      <c r="DT1246" s="91">
        <v>19.536309535400001</v>
      </c>
      <c r="DU1246" s="91">
        <v>0.30953537939999998</v>
      </c>
      <c r="DV1246" s="91">
        <v>101.3819983333</v>
      </c>
      <c r="DW1246" s="97"/>
      <c r="DX1246" s="98" t="s">
        <v>689</v>
      </c>
      <c r="DY1246" s="99" t="s">
        <v>689</v>
      </c>
      <c r="DZ1246" s="98" t="s">
        <v>689</v>
      </c>
      <c r="EA1246" s="100" t="s">
        <v>689</v>
      </c>
      <c r="EB1246" s="101" t="s">
        <v>2761</v>
      </c>
      <c r="EC1246" s="38"/>
    </row>
    <row r="1247" spans="1:133" s="9" customFormat="1" ht="15" customHeight="1" x14ac:dyDescent="0.25">
      <c r="A1247" s="17" t="str">
        <f t="shared" si="19"/>
        <v>752_Дружное (Кумалиягунское и Танеевское)</v>
      </c>
      <c r="B1247" s="87">
        <v>82</v>
      </c>
      <c r="C1247" s="88" t="s">
        <v>733</v>
      </c>
      <c r="D1247" s="88" t="s">
        <v>568</v>
      </c>
      <c r="E1247" s="88" t="s">
        <v>1585</v>
      </c>
      <c r="F1247" s="88" t="s">
        <v>30</v>
      </c>
      <c r="G1247" s="88" t="s">
        <v>1504</v>
      </c>
      <c r="H1247" s="88" t="s">
        <v>1586</v>
      </c>
      <c r="I1247" s="89">
        <v>752</v>
      </c>
      <c r="J1247" s="88" t="s">
        <v>21</v>
      </c>
      <c r="K1247" s="88" t="s">
        <v>1593</v>
      </c>
      <c r="L1247" s="88" t="s">
        <v>701</v>
      </c>
      <c r="M1247" s="88" t="s">
        <v>32</v>
      </c>
      <c r="N1247" s="88" t="s">
        <v>7</v>
      </c>
      <c r="O1247" s="90">
        <v>7.5</v>
      </c>
      <c r="P1247" s="90">
        <v>2442.5</v>
      </c>
      <c r="Q1247" s="90">
        <v>2450</v>
      </c>
      <c r="R1247" s="91">
        <v>68.052999999999997</v>
      </c>
      <c r="S1247" s="90" t="s">
        <v>150</v>
      </c>
      <c r="T1247" s="90">
        <v>2554</v>
      </c>
      <c r="U1247" s="90">
        <v>14.6</v>
      </c>
      <c r="V1247" s="88" t="s">
        <v>31</v>
      </c>
      <c r="W1247" s="88" t="s">
        <v>40</v>
      </c>
      <c r="X1247" s="88" t="s">
        <v>1632</v>
      </c>
      <c r="Y1247" s="90" t="s">
        <v>1941</v>
      </c>
      <c r="Z1247" s="90" t="s">
        <v>566</v>
      </c>
      <c r="AA1247" s="90">
        <v>73</v>
      </c>
      <c r="AB1247" s="91" t="s">
        <v>4368</v>
      </c>
      <c r="AC1247" s="88" t="s">
        <v>566</v>
      </c>
      <c r="AD1247" s="90" t="s">
        <v>566</v>
      </c>
      <c r="AE1247" s="90" t="s">
        <v>1955</v>
      </c>
      <c r="AF1247" s="90" t="s">
        <v>40</v>
      </c>
      <c r="AG1247" s="91" t="s">
        <v>3438</v>
      </c>
      <c r="AH1247" s="92" t="s">
        <v>2007</v>
      </c>
      <c r="AI1247" s="93">
        <v>1255</v>
      </c>
      <c r="AJ1247" s="88" t="s">
        <v>566</v>
      </c>
      <c r="AK1247" s="90" t="s">
        <v>566</v>
      </c>
      <c r="AL1247" s="91">
        <v>16.3</v>
      </c>
      <c r="AM1247" s="91">
        <v>15.1196644504</v>
      </c>
      <c r="AN1247" s="91">
        <v>998</v>
      </c>
      <c r="AO1247" s="90">
        <v>1.7</v>
      </c>
      <c r="AP1247" s="91">
        <v>24.463999999999999</v>
      </c>
      <c r="AQ1247" s="91" t="s">
        <v>566</v>
      </c>
      <c r="AR1247" s="91" t="s">
        <v>566</v>
      </c>
      <c r="AS1247" s="91">
        <v>121.42</v>
      </c>
      <c r="AT1247" s="91">
        <v>121.92</v>
      </c>
      <c r="AU1247" s="90">
        <v>101</v>
      </c>
      <c r="AV1247" s="90">
        <v>4.5</v>
      </c>
      <c r="AW1247" s="91">
        <v>1E-3</v>
      </c>
      <c r="AX1247" s="91" t="s">
        <v>566</v>
      </c>
      <c r="AY1247" s="91">
        <v>209.69</v>
      </c>
      <c r="AZ1247" s="88" t="s">
        <v>4986</v>
      </c>
      <c r="BA1247" s="91">
        <v>210.19</v>
      </c>
      <c r="BB1247" s="91">
        <v>88.27</v>
      </c>
      <c r="BC1247" s="94">
        <v>5.4660926702000001</v>
      </c>
      <c r="BD1247" s="91">
        <v>482.49200000000002</v>
      </c>
      <c r="BE1247" s="95">
        <v>97.709000000000003</v>
      </c>
      <c r="BF1247" s="91">
        <v>9.56</v>
      </c>
      <c r="BG1247" s="91">
        <v>31</v>
      </c>
      <c r="BH1247" s="94" t="s">
        <v>566</v>
      </c>
      <c r="BI1247" s="94" t="s">
        <v>566</v>
      </c>
      <c r="BJ1247" s="93">
        <v>744</v>
      </c>
      <c r="BK1247" s="94">
        <v>0</v>
      </c>
      <c r="BL1247" s="91">
        <v>296.39303000000001</v>
      </c>
      <c r="BM1247" s="96">
        <v>12.4485072</v>
      </c>
      <c r="BN1247" s="96" t="s">
        <v>566</v>
      </c>
      <c r="BO1247" s="88" t="s">
        <v>430</v>
      </c>
      <c r="BP1247" s="88" t="s">
        <v>566</v>
      </c>
      <c r="BQ1247" s="91">
        <v>482.49200000000002</v>
      </c>
      <c r="BR1247" s="95">
        <v>97.709000000000003</v>
      </c>
      <c r="BS1247" s="91">
        <v>9.56</v>
      </c>
      <c r="BT1247" s="90">
        <v>30</v>
      </c>
      <c r="BU1247" s="91">
        <v>0</v>
      </c>
      <c r="BV1247" s="91">
        <v>286.83</v>
      </c>
      <c r="BW1247" s="96">
        <v>12.046860000000001</v>
      </c>
      <c r="BX1247" s="96" t="s">
        <v>566</v>
      </c>
      <c r="BY1247" s="96" t="s">
        <v>566</v>
      </c>
      <c r="BZ1247" s="96" t="s">
        <v>566</v>
      </c>
      <c r="CA1247" s="96" t="s">
        <v>566</v>
      </c>
      <c r="CB1247" s="96" t="s">
        <v>566</v>
      </c>
      <c r="CC1247" s="96" t="s">
        <v>566</v>
      </c>
      <c r="CD1247" s="96" t="s">
        <v>566</v>
      </c>
      <c r="CE1247" s="96" t="s">
        <v>566</v>
      </c>
      <c r="CF1247" s="88" t="s">
        <v>566</v>
      </c>
      <c r="CG1247" s="88" t="s">
        <v>566</v>
      </c>
      <c r="CH1247" s="92" t="s">
        <v>566</v>
      </c>
      <c r="CI1247" s="91">
        <v>0</v>
      </c>
      <c r="CJ1247" s="91">
        <v>0</v>
      </c>
      <c r="CK1247" s="90" t="s">
        <v>566</v>
      </c>
      <c r="CL1247" s="91">
        <v>4.3821570545000004</v>
      </c>
      <c r="CM1247" s="91">
        <v>0.1558429455</v>
      </c>
      <c r="CN1247" s="88" t="s">
        <v>566</v>
      </c>
      <c r="CO1247" s="91">
        <v>68</v>
      </c>
      <c r="CP1247" s="91">
        <v>770.11820821050003</v>
      </c>
      <c r="CQ1247" s="91">
        <v>15.2606605778</v>
      </c>
      <c r="CR1247" s="91">
        <v>287.62595014599998</v>
      </c>
      <c r="CS1247" s="91">
        <v>5.6996605777999996</v>
      </c>
      <c r="CT1247" s="90">
        <v>-3.6</v>
      </c>
      <c r="CU1247" s="96">
        <v>1.014</v>
      </c>
      <c r="CV1247" s="96">
        <v>0.86499999999999999</v>
      </c>
      <c r="CW1247" s="96">
        <v>0.80900000000000005</v>
      </c>
      <c r="CX1247" s="93">
        <v>2290</v>
      </c>
      <c r="CY1247" s="93">
        <v>2284.848</v>
      </c>
      <c r="CZ1247" s="93">
        <v>89.6</v>
      </c>
      <c r="DA1247" s="90">
        <v>42</v>
      </c>
      <c r="DB1247" s="90" t="s">
        <v>566</v>
      </c>
      <c r="DC1247" s="90">
        <v>80</v>
      </c>
      <c r="DD1247" s="91">
        <v>232</v>
      </c>
      <c r="DE1247" s="91">
        <v>-9.6163793102999993</v>
      </c>
      <c r="DF1247" s="93">
        <v>0.11600000000000001</v>
      </c>
      <c r="DG1247" s="88" t="s">
        <v>393</v>
      </c>
      <c r="DH1247" s="88" t="s">
        <v>566</v>
      </c>
      <c r="DI1247" s="88" t="s">
        <v>566</v>
      </c>
      <c r="DJ1247" s="88" t="s">
        <v>566</v>
      </c>
      <c r="DK1247" s="90">
        <v>0</v>
      </c>
      <c r="DL1247" s="91">
        <v>97.709000000000003</v>
      </c>
      <c r="DM1247" s="91">
        <v>2.9260227737000002</v>
      </c>
      <c r="DN1247" s="91">
        <v>258.28003023029999</v>
      </c>
      <c r="DO1247" s="91">
        <v>5.1180764633000004</v>
      </c>
      <c r="DP1247" s="91">
        <v>-224.21222783420001</v>
      </c>
      <c r="DQ1247" s="91">
        <v>-4.4429235367000004</v>
      </c>
      <c r="DR1247" s="91">
        <v>412.24734857990001</v>
      </c>
      <c r="DS1247" s="91">
        <v>8.1690924765999995</v>
      </c>
      <c r="DT1247" s="91">
        <v>-70.244909484600001</v>
      </c>
      <c r="DU1247" s="91">
        <v>-1.3919075234</v>
      </c>
      <c r="DV1247" s="91">
        <v>101.3872030556</v>
      </c>
      <c r="DW1247" s="97"/>
      <c r="DX1247" s="98" t="s">
        <v>689</v>
      </c>
      <c r="DY1247" s="99" t="s">
        <v>689</v>
      </c>
      <c r="DZ1247" s="98" t="s">
        <v>689</v>
      </c>
      <c r="EA1247" s="100" t="s">
        <v>689</v>
      </c>
      <c r="EB1247" s="101" t="s">
        <v>2761</v>
      </c>
      <c r="EC1247" s="38"/>
    </row>
    <row r="1248" spans="1:133" s="9" customFormat="1" ht="15" customHeight="1" x14ac:dyDescent="0.25">
      <c r="A1248" s="17" t="str">
        <f t="shared" si="19"/>
        <v>766_Дружное (Кумалиягунское и Танеевское)</v>
      </c>
      <c r="B1248" s="87">
        <v>83</v>
      </c>
      <c r="C1248" s="88" t="s">
        <v>733</v>
      </c>
      <c r="D1248" s="88" t="s">
        <v>568</v>
      </c>
      <c r="E1248" s="88" t="s">
        <v>1585</v>
      </c>
      <c r="F1248" s="88" t="s">
        <v>6</v>
      </c>
      <c r="G1248" s="88" t="s">
        <v>1504</v>
      </c>
      <c r="H1248" s="88" t="s">
        <v>1586</v>
      </c>
      <c r="I1248" s="89">
        <v>766</v>
      </c>
      <c r="J1248" s="88" t="s">
        <v>16</v>
      </c>
      <c r="K1248" s="88" t="s">
        <v>688</v>
      </c>
      <c r="L1248" s="88" t="s">
        <v>396</v>
      </c>
      <c r="M1248" s="88" t="s">
        <v>32</v>
      </c>
      <c r="N1248" s="88" t="s">
        <v>7</v>
      </c>
      <c r="O1248" s="90">
        <v>17</v>
      </c>
      <c r="P1248" s="90">
        <v>2602</v>
      </c>
      <c r="Q1248" s="90">
        <v>2618.4</v>
      </c>
      <c r="R1248" s="91">
        <v>245.72300000000001</v>
      </c>
      <c r="S1248" s="90" t="s">
        <v>150</v>
      </c>
      <c r="T1248" s="90">
        <v>2700</v>
      </c>
      <c r="U1248" s="90">
        <v>6.4</v>
      </c>
      <c r="V1248" s="88" t="s">
        <v>31</v>
      </c>
      <c r="W1248" s="88" t="s">
        <v>175</v>
      </c>
      <c r="X1248" s="88" t="s">
        <v>503</v>
      </c>
      <c r="Y1248" s="90" t="s">
        <v>865</v>
      </c>
      <c r="Z1248" s="90" t="s">
        <v>566</v>
      </c>
      <c r="AA1248" s="90">
        <v>73</v>
      </c>
      <c r="AB1248" s="91" t="s">
        <v>4369</v>
      </c>
      <c r="AC1248" s="88" t="s">
        <v>566</v>
      </c>
      <c r="AD1248" s="90" t="s">
        <v>566</v>
      </c>
      <c r="AE1248" s="90" t="s">
        <v>566</v>
      </c>
      <c r="AF1248" s="90" t="s">
        <v>175</v>
      </c>
      <c r="AG1248" s="91" t="s">
        <v>3494</v>
      </c>
      <c r="AH1248" s="92" t="s">
        <v>1487</v>
      </c>
      <c r="AI1248" s="93">
        <v>1399</v>
      </c>
      <c r="AJ1248" s="88" t="s">
        <v>566</v>
      </c>
      <c r="AK1248" s="90" t="s">
        <v>566</v>
      </c>
      <c r="AL1248" s="91">
        <v>7.9</v>
      </c>
      <c r="AM1248" s="91">
        <v>6.6518628195999998</v>
      </c>
      <c r="AN1248" s="91">
        <v>1198</v>
      </c>
      <c r="AO1248" s="90">
        <v>0.1</v>
      </c>
      <c r="AP1248" s="91">
        <v>110.111</v>
      </c>
      <c r="AQ1248" s="91" t="s">
        <v>566</v>
      </c>
      <c r="AR1248" s="91" t="s">
        <v>566</v>
      </c>
      <c r="AS1248" s="91" t="s">
        <v>566</v>
      </c>
      <c r="AT1248" s="91" t="s">
        <v>566</v>
      </c>
      <c r="AU1248" s="90">
        <v>299</v>
      </c>
      <c r="AV1248" s="90">
        <v>0</v>
      </c>
      <c r="AW1248" s="91">
        <v>7.3109999999999999</v>
      </c>
      <c r="AX1248" s="91" t="s">
        <v>566</v>
      </c>
      <c r="AY1248" s="91">
        <v>182.72</v>
      </c>
      <c r="AZ1248" s="88" t="s">
        <v>5080</v>
      </c>
      <c r="BA1248" s="91">
        <v>184.96</v>
      </c>
      <c r="BB1248" s="91">
        <v>77.760000000000005</v>
      </c>
      <c r="BC1248" s="94" t="s">
        <v>566</v>
      </c>
      <c r="BD1248" s="91">
        <v>232.84200000000001</v>
      </c>
      <c r="BE1248" s="95">
        <v>98</v>
      </c>
      <c r="BF1248" s="91">
        <v>4.03</v>
      </c>
      <c r="BG1248" s="91">
        <v>12.4</v>
      </c>
      <c r="BH1248" s="94" t="s">
        <v>566</v>
      </c>
      <c r="BI1248" s="94" t="s">
        <v>566</v>
      </c>
      <c r="BJ1248" s="93">
        <v>298</v>
      </c>
      <c r="BK1248" s="94">
        <v>446</v>
      </c>
      <c r="BL1248" s="91">
        <v>50.016370000000002</v>
      </c>
      <c r="BM1248" s="96">
        <v>2.1006875699999998</v>
      </c>
      <c r="BN1248" s="96" t="s">
        <v>566</v>
      </c>
      <c r="BO1248" s="88" t="s">
        <v>535</v>
      </c>
      <c r="BP1248" s="88" t="s">
        <v>1207</v>
      </c>
      <c r="BQ1248" s="91" t="s">
        <v>566</v>
      </c>
      <c r="BR1248" s="95">
        <v>0</v>
      </c>
      <c r="BS1248" s="91" t="s">
        <v>566</v>
      </c>
      <c r="BT1248" s="90" t="s">
        <v>566</v>
      </c>
      <c r="BU1248" s="91" t="s">
        <v>566</v>
      </c>
      <c r="BV1248" s="91" t="s">
        <v>566</v>
      </c>
      <c r="BW1248" s="96" t="s">
        <v>566</v>
      </c>
      <c r="BX1248" s="96" t="s">
        <v>566</v>
      </c>
      <c r="BY1248" s="96" t="s">
        <v>1207</v>
      </c>
      <c r="BZ1248" s="96" t="s">
        <v>566</v>
      </c>
      <c r="CA1248" s="96" t="s">
        <v>566</v>
      </c>
      <c r="CB1248" s="96" t="s">
        <v>566</v>
      </c>
      <c r="CC1248" s="96" t="s">
        <v>566</v>
      </c>
      <c r="CD1248" s="96" t="s">
        <v>566</v>
      </c>
      <c r="CE1248" s="96" t="s">
        <v>566</v>
      </c>
      <c r="CF1248" s="88" t="s">
        <v>566</v>
      </c>
      <c r="CG1248" s="88" t="s">
        <v>566</v>
      </c>
      <c r="CH1248" s="92" t="s">
        <v>566</v>
      </c>
      <c r="CI1248" s="91">
        <v>0</v>
      </c>
      <c r="CJ1248" s="91">
        <v>0</v>
      </c>
      <c r="CK1248" s="90" t="s">
        <v>566</v>
      </c>
      <c r="CL1248" s="91">
        <v>0.3357059355</v>
      </c>
      <c r="CM1248" s="91">
        <v>6.2940645E-3</v>
      </c>
      <c r="CN1248" s="88" t="s">
        <v>566</v>
      </c>
      <c r="CO1248" s="91">
        <v>100</v>
      </c>
      <c r="CP1248" s="91">
        <v>247.6939066573</v>
      </c>
      <c r="CQ1248" s="91">
        <v>4.2851043035999998</v>
      </c>
      <c r="CR1248" s="91">
        <v>14.8520524291</v>
      </c>
      <c r="CS1248" s="91">
        <v>0.25710430359999997</v>
      </c>
      <c r="CT1248" s="90">
        <v>5.66</v>
      </c>
      <c r="CU1248" s="96">
        <v>1.014</v>
      </c>
      <c r="CV1248" s="96">
        <v>0.86499999999999999</v>
      </c>
      <c r="CW1248" s="96">
        <v>0.80900000000000005</v>
      </c>
      <c r="CX1248" s="93">
        <v>2290</v>
      </c>
      <c r="CY1248" s="93">
        <v>2266.777</v>
      </c>
      <c r="CZ1248" s="93">
        <v>89.5</v>
      </c>
      <c r="DA1248" s="90">
        <v>42</v>
      </c>
      <c r="DB1248" s="90" t="s">
        <v>566</v>
      </c>
      <c r="DC1248" s="90">
        <v>80</v>
      </c>
      <c r="DD1248" s="91">
        <v>232</v>
      </c>
      <c r="DE1248" s="91">
        <v>-21.241379310300001</v>
      </c>
      <c r="DF1248" s="93">
        <v>0.11600000000000001</v>
      </c>
      <c r="DG1248" s="88" t="s">
        <v>393</v>
      </c>
      <c r="DH1248" s="88" t="s">
        <v>566</v>
      </c>
      <c r="DI1248" s="88">
        <v>1</v>
      </c>
      <c r="DJ1248" s="88" t="s">
        <v>566</v>
      </c>
      <c r="DK1248" s="90">
        <v>0</v>
      </c>
      <c r="DL1248" s="91">
        <v>98</v>
      </c>
      <c r="DM1248" s="91">
        <v>5.1820649338000004</v>
      </c>
      <c r="DN1248" s="91">
        <v>402.95736925569997</v>
      </c>
      <c r="DO1248" s="91">
        <v>6.9711620301000004</v>
      </c>
      <c r="DP1248" s="91">
        <v>170.11551502750001</v>
      </c>
      <c r="DQ1248" s="91">
        <v>2.9431620300999999</v>
      </c>
      <c r="DR1248" s="91">
        <v>428.66041132750001</v>
      </c>
      <c r="DS1248" s="91">
        <v>7.4158246287000003</v>
      </c>
      <c r="DT1248" s="91">
        <v>195.81855709929999</v>
      </c>
      <c r="DU1248" s="91">
        <v>3.3878246286999998</v>
      </c>
      <c r="DV1248" s="91">
        <v>101.3838888889</v>
      </c>
      <c r="DW1248" s="97"/>
      <c r="DX1248" s="98" t="s">
        <v>689</v>
      </c>
      <c r="DY1248" s="99" t="s">
        <v>689</v>
      </c>
      <c r="DZ1248" s="98" t="s">
        <v>689</v>
      </c>
      <c r="EA1248" s="100" t="s">
        <v>689</v>
      </c>
      <c r="EB1248" s="101" t="s">
        <v>2761</v>
      </c>
      <c r="EC1248" s="38"/>
    </row>
    <row r="1249" spans="1:133" s="9" customFormat="1" ht="15" customHeight="1" x14ac:dyDescent="0.25">
      <c r="A1249" s="17" t="str">
        <f t="shared" si="19"/>
        <v>783_Дружное (Кумалиягунское и Танеевское)</v>
      </c>
      <c r="B1249" s="87">
        <v>84</v>
      </c>
      <c r="C1249" s="88" t="s">
        <v>733</v>
      </c>
      <c r="D1249" s="88" t="s">
        <v>568</v>
      </c>
      <c r="E1249" s="88" t="s">
        <v>1585</v>
      </c>
      <c r="F1249" s="88" t="s">
        <v>6</v>
      </c>
      <c r="G1249" s="88" t="s">
        <v>1504</v>
      </c>
      <c r="H1249" s="88" t="s">
        <v>1586</v>
      </c>
      <c r="I1249" s="89">
        <v>783</v>
      </c>
      <c r="J1249" s="88" t="s">
        <v>8</v>
      </c>
      <c r="K1249" s="88" t="s">
        <v>688</v>
      </c>
      <c r="L1249" s="88" t="s">
        <v>1158</v>
      </c>
      <c r="M1249" s="88" t="s">
        <v>1608</v>
      </c>
      <c r="N1249" s="88" t="s">
        <v>9</v>
      </c>
      <c r="O1249" s="90">
        <v>12.5</v>
      </c>
      <c r="P1249" s="90">
        <v>2459</v>
      </c>
      <c r="Q1249" s="90">
        <v>2480.3000000000002</v>
      </c>
      <c r="R1249" s="91">
        <v>58.95</v>
      </c>
      <c r="S1249" s="90" t="s">
        <v>150</v>
      </c>
      <c r="T1249" s="90">
        <v>2527.5</v>
      </c>
      <c r="U1249" s="90">
        <v>6</v>
      </c>
      <c r="V1249" s="88" t="s">
        <v>31</v>
      </c>
      <c r="W1249" s="88" t="s">
        <v>94</v>
      </c>
      <c r="X1249" s="88" t="s">
        <v>472</v>
      </c>
      <c r="Y1249" s="90" t="s">
        <v>857</v>
      </c>
      <c r="Z1249" s="90" t="s">
        <v>566</v>
      </c>
      <c r="AA1249" s="90">
        <v>73</v>
      </c>
      <c r="AB1249" s="91" t="s">
        <v>3914</v>
      </c>
      <c r="AC1249" s="88" t="s">
        <v>566</v>
      </c>
      <c r="AD1249" s="90" t="s">
        <v>566</v>
      </c>
      <c r="AE1249" s="90" t="s">
        <v>80</v>
      </c>
      <c r="AF1249" s="90" t="s">
        <v>94</v>
      </c>
      <c r="AG1249" s="91" t="s">
        <v>3470</v>
      </c>
      <c r="AH1249" s="92" t="s">
        <v>3528</v>
      </c>
      <c r="AI1249" s="93">
        <v>244</v>
      </c>
      <c r="AJ1249" s="88" t="s">
        <v>722</v>
      </c>
      <c r="AK1249" s="90" t="s">
        <v>566</v>
      </c>
      <c r="AL1249" s="91">
        <v>14.2</v>
      </c>
      <c r="AM1249" s="91">
        <v>11.714779179300001</v>
      </c>
      <c r="AN1249" s="91">
        <v>1949</v>
      </c>
      <c r="AO1249" s="90">
        <v>11</v>
      </c>
      <c r="AP1249" s="91">
        <v>55.103000000000002</v>
      </c>
      <c r="AQ1249" s="91">
        <v>40.415714285699998</v>
      </c>
      <c r="AR1249" s="91">
        <v>78</v>
      </c>
      <c r="AS1249" s="91">
        <v>54.744386257999999</v>
      </c>
      <c r="AT1249" s="91">
        <v>55.199771177000002</v>
      </c>
      <c r="AU1249" s="90" t="s">
        <v>566</v>
      </c>
      <c r="AV1249" s="90">
        <v>0</v>
      </c>
      <c r="AW1249" s="91" t="s">
        <v>566</v>
      </c>
      <c r="AX1249" s="91" t="s">
        <v>566</v>
      </c>
      <c r="AY1249" s="91">
        <v>183.64</v>
      </c>
      <c r="AZ1249" s="88" t="s">
        <v>4928</v>
      </c>
      <c r="BA1249" s="91">
        <v>184.1</v>
      </c>
      <c r="BB1249" s="91">
        <v>128.89561374199999</v>
      </c>
      <c r="BC1249" s="94">
        <v>0.14516911299999999</v>
      </c>
      <c r="BD1249" s="91">
        <v>18.702000000000002</v>
      </c>
      <c r="BE1249" s="95">
        <v>98</v>
      </c>
      <c r="BF1249" s="91">
        <v>0.32</v>
      </c>
      <c r="BG1249" s="91">
        <v>30.9</v>
      </c>
      <c r="BH1249" s="94">
        <v>0.16667000000000001</v>
      </c>
      <c r="BI1249" s="94">
        <v>0.33333000000000002</v>
      </c>
      <c r="BJ1249" s="93">
        <v>247</v>
      </c>
      <c r="BK1249" s="94">
        <v>2</v>
      </c>
      <c r="BL1249" s="91">
        <v>9.8725000000000005</v>
      </c>
      <c r="BM1249" s="96">
        <v>0.44662995999999999</v>
      </c>
      <c r="BN1249" s="96" t="s">
        <v>566</v>
      </c>
      <c r="BO1249" s="88" t="s">
        <v>696</v>
      </c>
      <c r="BP1249" s="88" t="s">
        <v>566</v>
      </c>
      <c r="BQ1249" s="91">
        <v>18.702000000000002</v>
      </c>
      <c r="BR1249" s="95">
        <v>98</v>
      </c>
      <c r="BS1249" s="91">
        <v>0.32</v>
      </c>
      <c r="BT1249" s="90">
        <v>30</v>
      </c>
      <c r="BU1249" s="91">
        <v>0</v>
      </c>
      <c r="BV1249" s="91">
        <v>9.57</v>
      </c>
      <c r="BW1249" s="96">
        <v>0.43294500000000002</v>
      </c>
      <c r="BX1249" s="96" t="s">
        <v>566</v>
      </c>
      <c r="BY1249" s="96" t="s">
        <v>566</v>
      </c>
      <c r="BZ1249" s="96" t="s">
        <v>566</v>
      </c>
      <c r="CA1249" s="96" t="s">
        <v>566</v>
      </c>
      <c r="CB1249" s="96" t="s">
        <v>566</v>
      </c>
      <c r="CC1249" s="96" t="s">
        <v>566</v>
      </c>
      <c r="CD1249" s="96" t="s">
        <v>566</v>
      </c>
      <c r="CE1249" s="96" t="s">
        <v>566</v>
      </c>
      <c r="CF1249" s="88" t="s">
        <v>566</v>
      </c>
      <c r="CG1249" s="88" t="s">
        <v>566</v>
      </c>
      <c r="CH1249" s="92" t="s">
        <v>566</v>
      </c>
      <c r="CI1249" s="91">
        <v>0</v>
      </c>
      <c r="CJ1249" s="91">
        <v>0</v>
      </c>
      <c r="CK1249" s="90" t="s">
        <v>566</v>
      </c>
      <c r="CL1249" s="91">
        <v>-0.16104457959999999</v>
      </c>
      <c r="CM1249" s="91">
        <v>1.10445796E-2</v>
      </c>
      <c r="CN1249" s="88" t="s">
        <v>566</v>
      </c>
      <c r="CO1249" s="91">
        <v>66.3</v>
      </c>
      <c r="CP1249" s="91">
        <v>17.245565321600001</v>
      </c>
      <c r="CQ1249" s="91">
        <v>0.29446236570000001</v>
      </c>
      <c r="CR1249" s="91">
        <v>-1.4562402849</v>
      </c>
      <c r="CS1249" s="91">
        <v>-2.45376343E-2</v>
      </c>
      <c r="CT1249" s="90" t="s">
        <v>566</v>
      </c>
      <c r="CU1249" s="96">
        <v>1.0156499999999999</v>
      </c>
      <c r="CV1249" s="96">
        <v>0.85375000000000001</v>
      </c>
      <c r="CW1249" s="96">
        <v>0.80679999999999996</v>
      </c>
      <c r="CX1249" s="93">
        <v>2338</v>
      </c>
      <c r="CY1249" s="93">
        <v>2333.29</v>
      </c>
      <c r="CZ1249" s="93">
        <v>86.5</v>
      </c>
      <c r="DA1249" s="90">
        <v>45</v>
      </c>
      <c r="DB1249" s="90" t="s">
        <v>566</v>
      </c>
      <c r="DC1249" s="90">
        <v>78</v>
      </c>
      <c r="DD1249" s="91">
        <v>237</v>
      </c>
      <c r="DE1249" s="91">
        <v>-22.5147679325</v>
      </c>
      <c r="DF1249" s="93">
        <v>7.2333333299999997E-2</v>
      </c>
      <c r="DG1249" s="88" t="s">
        <v>393</v>
      </c>
      <c r="DH1249" s="88" t="s">
        <v>566</v>
      </c>
      <c r="DI1249" s="88" t="s">
        <v>566</v>
      </c>
      <c r="DJ1249" s="88" t="s">
        <v>3270</v>
      </c>
      <c r="DK1249" s="90" t="s">
        <v>566</v>
      </c>
      <c r="DL1249" s="91">
        <v>98</v>
      </c>
      <c r="DM1249" s="91" t="s">
        <v>566</v>
      </c>
      <c r="DN1249" s="91">
        <v>36.209943771699997</v>
      </c>
      <c r="DO1249" s="91">
        <v>0.61889773240000001</v>
      </c>
      <c r="DP1249" s="91">
        <v>17.508138165199998</v>
      </c>
      <c r="DQ1249" s="91">
        <v>0.29989773240000001</v>
      </c>
      <c r="DR1249" s="91">
        <v>33.422253082399997</v>
      </c>
      <c r="DS1249" s="91">
        <v>0.57125474249999997</v>
      </c>
      <c r="DT1249" s="91">
        <v>14.7204474759</v>
      </c>
      <c r="DU1249" s="91">
        <v>0.25225474250000002</v>
      </c>
      <c r="DV1249" s="91" t="s">
        <v>566</v>
      </c>
      <c r="DW1249" s="97"/>
      <c r="DX1249" s="98" t="s">
        <v>566</v>
      </c>
      <c r="DY1249" s="99" t="s">
        <v>689</v>
      </c>
      <c r="DZ1249" s="98" t="s">
        <v>689</v>
      </c>
      <c r="EA1249" s="100" t="s">
        <v>566</v>
      </c>
      <c r="EB1249" s="101" t="s">
        <v>2761</v>
      </c>
      <c r="EC1249" s="38"/>
    </row>
    <row r="1250" spans="1:133" s="9" customFormat="1" ht="15" customHeight="1" x14ac:dyDescent="0.25">
      <c r="A1250" s="17" t="str">
        <f t="shared" si="19"/>
        <v>784_Дружное (Кумалиягунское и Танеевское)</v>
      </c>
      <c r="B1250" s="87">
        <v>85</v>
      </c>
      <c r="C1250" s="88" t="s">
        <v>733</v>
      </c>
      <c r="D1250" s="88" t="s">
        <v>568</v>
      </c>
      <c r="E1250" s="88" t="s">
        <v>1585</v>
      </c>
      <c r="F1250" s="88" t="s">
        <v>6</v>
      </c>
      <c r="G1250" s="88" t="s">
        <v>1504</v>
      </c>
      <c r="H1250" s="88" t="s">
        <v>1586</v>
      </c>
      <c r="I1250" s="89">
        <v>784</v>
      </c>
      <c r="J1250" s="88" t="s">
        <v>107</v>
      </c>
      <c r="K1250" s="88" t="s">
        <v>688</v>
      </c>
      <c r="L1250" s="88" t="s">
        <v>1158</v>
      </c>
      <c r="M1250" s="88" t="s">
        <v>1608</v>
      </c>
      <c r="N1250" s="88" t="s">
        <v>9</v>
      </c>
      <c r="O1250" s="90">
        <v>20.6</v>
      </c>
      <c r="P1250" s="90">
        <v>2499</v>
      </c>
      <c r="Q1250" s="90">
        <v>2523.4</v>
      </c>
      <c r="R1250" s="91">
        <v>98.64</v>
      </c>
      <c r="S1250" s="90" t="s">
        <v>150</v>
      </c>
      <c r="T1250" s="90">
        <v>2545</v>
      </c>
      <c r="U1250" s="90">
        <v>13.2</v>
      </c>
      <c r="V1250" s="88" t="s">
        <v>31</v>
      </c>
      <c r="W1250" s="88" t="s">
        <v>94</v>
      </c>
      <c r="X1250" s="88" t="s">
        <v>1566</v>
      </c>
      <c r="Y1250" s="90" t="s">
        <v>848</v>
      </c>
      <c r="Z1250" s="90" t="s">
        <v>566</v>
      </c>
      <c r="AA1250" s="90">
        <v>73</v>
      </c>
      <c r="AB1250" s="91" t="s">
        <v>3915</v>
      </c>
      <c r="AC1250" s="88" t="s">
        <v>566</v>
      </c>
      <c r="AD1250" s="90" t="s">
        <v>566</v>
      </c>
      <c r="AE1250" s="90" t="s">
        <v>566</v>
      </c>
      <c r="AF1250" s="90" t="s">
        <v>94</v>
      </c>
      <c r="AG1250" s="91" t="s">
        <v>3521</v>
      </c>
      <c r="AH1250" s="92" t="s">
        <v>2306</v>
      </c>
      <c r="AI1250" s="93">
        <v>1020</v>
      </c>
      <c r="AJ1250" s="88" t="s">
        <v>566</v>
      </c>
      <c r="AK1250" s="90" t="s">
        <v>566</v>
      </c>
      <c r="AL1250" s="91">
        <v>9.8000000000000007</v>
      </c>
      <c r="AM1250" s="91">
        <v>8.0335553934000004</v>
      </c>
      <c r="AN1250" s="91">
        <v>1956</v>
      </c>
      <c r="AO1250" s="90">
        <v>9</v>
      </c>
      <c r="AP1250" s="91">
        <v>78.489999999999995</v>
      </c>
      <c r="AQ1250" s="91" t="s">
        <v>566</v>
      </c>
      <c r="AR1250" s="91" t="s">
        <v>566</v>
      </c>
      <c r="AS1250" s="91">
        <v>57.03</v>
      </c>
      <c r="AT1250" s="91">
        <v>57.83</v>
      </c>
      <c r="AU1250" s="90" t="s">
        <v>566</v>
      </c>
      <c r="AV1250" s="90">
        <v>0</v>
      </c>
      <c r="AW1250" s="91" t="s">
        <v>566</v>
      </c>
      <c r="AX1250" s="91" t="s">
        <v>566</v>
      </c>
      <c r="AY1250" s="91">
        <v>172.69</v>
      </c>
      <c r="AZ1250" s="88" t="s">
        <v>4928</v>
      </c>
      <c r="BA1250" s="91">
        <v>173.5</v>
      </c>
      <c r="BB1250" s="91">
        <v>115.66</v>
      </c>
      <c r="BC1250" s="94">
        <v>0.44709130289999999</v>
      </c>
      <c r="BD1250" s="91">
        <v>51.23</v>
      </c>
      <c r="BE1250" s="95">
        <v>98.543000000000006</v>
      </c>
      <c r="BF1250" s="91">
        <v>0.64</v>
      </c>
      <c r="BG1250" s="91">
        <v>31</v>
      </c>
      <c r="BH1250" s="94" t="s">
        <v>566</v>
      </c>
      <c r="BI1250" s="94" t="s">
        <v>566</v>
      </c>
      <c r="BJ1250" s="93">
        <v>744</v>
      </c>
      <c r="BK1250" s="94">
        <v>0</v>
      </c>
      <c r="BL1250" s="91">
        <v>19.780169999999998</v>
      </c>
      <c r="BM1250" s="96">
        <v>0.89247564999999995</v>
      </c>
      <c r="BN1250" s="96" t="s">
        <v>566</v>
      </c>
      <c r="BO1250" s="88" t="s">
        <v>430</v>
      </c>
      <c r="BP1250" s="88" t="s">
        <v>566</v>
      </c>
      <c r="BQ1250" s="91">
        <v>51.23</v>
      </c>
      <c r="BR1250" s="95">
        <v>98.543000000000006</v>
      </c>
      <c r="BS1250" s="91">
        <v>0.64</v>
      </c>
      <c r="BT1250" s="90">
        <v>30</v>
      </c>
      <c r="BU1250" s="91">
        <v>0</v>
      </c>
      <c r="BV1250" s="91">
        <v>19.14</v>
      </c>
      <c r="BW1250" s="96">
        <v>0.863595</v>
      </c>
      <c r="BX1250" s="96" t="s">
        <v>566</v>
      </c>
      <c r="BY1250" s="96" t="s">
        <v>566</v>
      </c>
      <c r="BZ1250" s="96" t="s">
        <v>566</v>
      </c>
      <c r="CA1250" s="96" t="s">
        <v>566</v>
      </c>
      <c r="CB1250" s="96" t="s">
        <v>566</v>
      </c>
      <c r="CC1250" s="96" t="s">
        <v>566</v>
      </c>
      <c r="CD1250" s="96" t="s">
        <v>566</v>
      </c>
      <c r="CE1250" s="96" t="s">
        <v>566</v>
      </c>
      <c r="CF1250" s="88" t="s">
        <v>566</v>
      </c>
      <c r="CG1250" s="88" t="s">
        <v>566</v>
      </c>
      <c r="CH1250" s="92" t="s">
        <v>566</v>
      </c>
      <c r="CI1250" s="91">
        <v>0</v>
      </c>
      <c r="CJ1250" s="91">
        <v>0</v>
      </c>
      <c r="CK1250" s="90" t="s">
        <v>566</v>
      </c>
      <c r="CL1250" s="91">
        <v>-0.12128061969999999</v>
      </c>
      <c r="CM1250" s="91">
        <v>-3.7193803000000001E-3</v>
      </c>
      <c r="CN1250" s="88" t="s">
        <v>566</v>
      </c>
      <c r="CO1250" s="91">
        <v>97.5</v>
      </c>
      <c r="CP1250" s="91">
        <v>42.201408096500003</v>
      </c>
      <c r="CQ1250" s="91">
        <v>0.52537775959999999</v>
      </c>
      <c r="CR1250" s="91">
        <v>-9.0289144842999995</v>
      </c>
      <c r="CS1250" s="91">
        <v>-0.1126222404</v>
      </c>
      <c r="CT1250" s="90" t="s">
        <v>566</v>
      </c>
      <c r="CU1250" s="96">
        <v>1.0149999999999999</v>
      </c>
      <c r="CV1250" s="96">
        <v>0.85499999999999998</v>
      </c>
      <c r="CW1250" s="96">
        <v>0.80700000000000005</v>
      </c>
      <c r="CX1250" s="93">
        <v>2338</v>
      </c>
      <c r="CY1250" s="93">
        <v>2329.71</v>
      </c>
      <c r="CZ1250" s="93">
        <v>89.9</v>
      </c>
      <c r="DA1250" s="90">
        <v>45</v>
      </c>
      <c r="DB1250" s="90" t="s">
        <v>566</v>
      </c>
      <c r="DC1250" s="90">
        <v>78</v>
      </c>
      <c r="DD1250" s="91">
        <v>237</v>
      </c>
      <c r="DE1250" s="91">
        <v>-27.135021096999999</v>
      </c>
      <c r="DF1250" s="93">
        <v>7.2333333299999997E-2</v>
      </c>
      <c r="DG1250" s="88" t="s">
        <v>393</v>
      </c>
      <c r="DH1250" s="88" t="s">
        <v>566</v>
      </c>
      <c r="DI1250" s="88">
        <v>1</v>
      </c>
      <c r="DJ1250" s="88" t="s">
        <v>566</v>
      </c>
      <c r="DK1250" s="90" t="s">
        <v>566</v>
      </c>
      <c r="DL1250" s="91">
        <v>98.543000000000006</v>
      </c>
      <c r="DM1250" s="91" t="s">
        <v>566</v>
      </c>
      <c r="DN1250" s="91">
        <v>57.843246627799999</v>
      </c>
      <c r="DO1250" s="91">
        <v>0.72043344099999995</v>
      </c>
      <c r="DP1250" s="91">
        <v>6.6129240470999999</v>
      </c>
      <c r="DQ1250" s="91">
        <v>8.2433440999999996E-2</v>
      </c>
      <c r="DR1250" s="91">
        <v>47.648859767600001</v>
      </c>
      <c r="DS1250" s="91">
        <v>0.59319469000000002</v>
      </c>
      <c r="DT1250" s="91">
        <v>-3.5814628130999999</v>
      </c>
      <c r="DU1250" s="91">
        <v>-4.4805310000000001E-2</v>
      </c>
      <c r="DV1250" s="91">
        <v>105.0866451389</v>
      </c>
      <c r="DW1250" s="97"/>
      <c r="DX1250" s="98" t="s">
        <v>566</v>
      </c>
      <c r="DY1250" s="99" t="s">
        <v>689</v>
      </c>
      <c r="DZ1250" s="98" t="s">
        <v>689</v>
      </c>
      <c r="EA1250" s="100" t="s">
        <v>566</v>
      </c>
      <c r="EB1250" s="101" t="s">
        <v>2761</v>
      </c>
      <c r="EC1250" s="38"/>
    </row>
    <row r="1251" spans="1:133" s="9" customFormat="1" ht="15" customHeight="1" x14ac:dyDescent="0.25">
      <c r="A1251" s="17" t="str">
        <f t="shared" si="19"/>
        <v>786_Дружное (Кумалиягунское и Танеевское)</v>
      </c>
      <c r="B1251" s="87">
        <v>86</v>
      </c>
      <c r="C1251" s="88" t="s">
        <v>733</v>
      </c>
      <c r="D1251" s="88" t="s">
        <v>568</v>
      </c>
      <c r="E1251" s="88" t="s">
        <v>1585</v>
      </c>
      <c r="F1251" s="88" t="s">
        <v>30</v>
      </c>
      <c r="G1251" s="88" t="s">
        <v>1504</v>
      </c>
      <c r="H1251" s="88" t="s">
        <v>1586</v>
      </c>
      <c r="I1251" s="89">
        <v>786</v>
      </c>
      <c r="J1251" s="88" t="s">
        <v>9</v>
      </c>
      <c r="K1251" s="88" t="s">
        <v>688</v>
      </c>
      <c r="L1251" s="88" t="s">
        <v>385</v>
      </c>
      <c r="M1251" s="88" t="s">
        <v>119</v>
      </c>
      <c r="N1251" s="88" t="s">
        <v>9</v>
      </c>
      <c r="O1251" s="90">
        <v>6.4</v>
      </c>
      <c r="P1251" s="90">
        <v>2457</v>
      </c>
      <c r="Q1251" s="90">
        <v>2463.4</v>
      </c>
      <c r="R1251" s="91">
        <v>50.1</v>
      </c>
      <c r="S1251" s="90" t="s">
        <v>150</v>
      </c>
      <c r="T1251" s="90">
        <v>2475.4</v>
      </c>
      <c r="U1251" s="90">
        <v>6.4</v>
      </c>
      <c r="V1251" s="88" t="s">
        <v>48</v>
      </c>
      <c r="W1251" s="88" t="s">
        <v>566</v>
      </c>
      <c r="X1251" s="88" t="s">
        <v>566</v>
      </c>
      <c r="Y1251" s="90" t="s">
        <v>566</v>
      </c>
      <c r="Z1251" s="90" t="s">
        <v>566</v>
      </c>
      <c r="AA1251" s="90">
        <v>73</v>
      </c>
      <c r="AB1251" s="91" t="s">
        <v>566</v>
      </c>
      <c r="AC1251" s="88" t="s">
        <v>403</v>
      </c>
      <c r="AD1251" s="90" t="s">
        <v>566</v>
      </c>
      <c r="AE1251" s="90" t="s">
        <v>566</v>
      </c>
      <c r="AF1251" s="90" t="s">
        <v>566</v>
      </c>
      <c r="AG1251" s="91" t="s">
        <v>566</v>
      </c>
      <c r="AH1251" s="92" t="s">
        <v>566</v>
      </c>
      <c r="AI1251" s="93" t="s">
        <v>566</v>
      </c>
      <c r="AJ1251" s="88" t="s">
        <v>39</v>
      </c>
      <c r="AK1251" s="90" t="s">
        <v>566</v>
      </c>
      <c r="AL1251" s="91" t="s">
        <v>566</v>
      </c>
      <c r="AM1251" s="91" t="s">
        <v>566</v>
      </c>
      <c r="AN1251" s="91" t="s">
        <v>566</v>
      </c>
      <c r="AO1251" s="90" t="s">
        <v>566</v>
      </c>
      <c r="AP1251" s="91" t="s">
        <v>566</v>
      </c>
      <c r="AQ1251" s="91" t="s">
        <v>566</v>
      </c>
      <c r="AR1251" s="91" t="s">
        <v>566</v>
      </c>
      <c r="AS1251" s="91" t="s">
        <v>566</v>
      </c>
      <c r="AT1251" s="91" t="s">
        <v>566</v>
      </c>
      <c r="AU1251" s="90" t="s">
        <v>566</v>
      </c>
      <c r="AV1251" s="90">
        <v>0</v>
      </c>
      <c r="AW1251" s="91" t="s">
        <v>566</v>
      </c>
      <c r="AX1251" s="91" t="s">
        <v>566</v>
      </c>
      <c r="AY1251" s="91">
        <v>151.58000000000001</v>
      </c>
      <c r="AZ1251" s="88" t="s">
        <v>4928</v>
      </c>
      <c r="BA1251" s="91">
        <v>152</v>
      </c>
      <c r="BB1251" s="91" t="s">
        <v>566</v>
      </c>
      <c r="BC1251" s="94" t="s">
        <v>566</v>
      </c>
      <c r="BD1251" s="91" t="s">
        <v>566</v>
      </c>
      <c r="BE1251" s="95">
        <v>0</v>
      </c>
      <c r="BF1251" s="91" t="s">
        <v>566</v>
      </c>
      <c r="BG1251" s="91">
        <v>0</v>
      </c>
      <c r="BH1251" s="94" t="s">
        <v>566</v>
      </c>
      <c r="BI1251" s="94" t="s">
        <v>566</v>
      </c>
      <c r="BJ1251" s="93">
        <v>0</v>
      </c>
      <c r="BK1251" s="94">
        <v>0</v>
      </c>
      <c r="BL1251" s="91" t="s">
        <v>566</v>
      </c>
      <c r="BM1251" s="96">
        <v>0</v>
      </c>
      <c r="BN1251" s="96" t="s">
        <v>566</v>
      </c>
      <c r="BO1251" s="88" t="s">
        <v>745</v>
      </c>
      <c r="BP1251" s="88" t="s">
        <v>1205</v>
      </c>
      <c r="BQ1251" s="91" t="s">
        <v>566</v>
      </c>
      <c r="BR1251" s="95">
        <v>0</v>
      </c>
      <c r="BS1251" s="91" t="s">
        <v>566</v>
      </c>
      <c r="BT1251" s="90" t="s">
        <v>566</v>
      </c>
      <c r="BU1251" s="91" t="s">
        <v>566</v>
      </c>
      <c r="BV1251" s="91" t="s">
        <v>566</v>
      </c>
      <c r="BW1251" s="96" t="s">
        <v>566</v>
      </c>
      <c r="BX1251" s="96" t="s">
        <v>566</v>
      </c>
      <c r="BY1251" s="96" t="s">
        <v>1205</v>
      </c>
      <c r="BZ1251" s="96" t="s">
        <v>566</v>
      </c>
      <c r="CA1251" s="96" t="s">
        <v>566</v>
      </c>
      <c r="CB1251" s="96" t="s">
        <v>566</v>
      </c>
      <c r="CC1251" s="96" t="s">
        <v>566</v>
      </c>
      <c r="CD1251" s="96" t="s">
        <v>566</v>
      </c>
      <c r="CE1251" s="96" t="s">
        <v>566</v>
      </c>
      <c r="CF1251" s="88" t="s">
        <v>566</v>
      </c>
      <c r="CG1251" s="88" t="s">
        <v>566</v>
      </c>
      <c r="CH1251" s="92" t="s">
        <v>566</v>
      </c>
      <c r="CI1251" s="91">
        <v>0</v>
      </c>
      <c r="CJ1251" s="91">
        <v>0</v>
      </c>
      <c r="CK1251" s="90" t="s">
        <v>566</v>
      </c>
      <c r="CL1251" s="91" t="s">
        <v>566</v>
      </c>
      <c r="CM1251" s="91" t="s">
        <v>566</v>
      </c>
      <c r="CN1251" s="88" t="s">
        <v>566</v>
      </c>
      <c r="CO1251" s="91">
        <v>66.3</v>
      </c>
      <c r="CP1251" s="91" t="s">
        <v>566</v>
      </c>
      <c r="CQ1251" s="91" t="s">
        <v>566</v>
      </c>
      <c r="CR1251" s="91" t="s">
        <v>566</v>
      </c>
      <c r="CS1251" s="91" t="s">
        <v>566</v>
      </c>
      <c r="CT1251" s="90">
        <v>12.9</v>
      </c>
      <c r="CU1251" s="96">
        <v>1.016</v>
      </c>
      <c r="CV1251" s="96">
        <v>0.85299999999999998</v>
      </c>
      <c r="CW1251" s="96">
        <v>0.80700000000000005</v>
      </c>
      <c r="CX1251" s="93">
        <v>2326</v>
      </c>
      <c r="CY1251" s="93">
        <v>2321.6999999999998</v>
      </c>
      <c r="CZ1251" s="93">
        <v>85.2</v>
      </c>
      <c r="DA1251" s="90">
        <v>45.3</v>
      </c>
      <c r="DB1251" s="90" t="s">
        <v>566</v>
      </c>
      <c r="DC1251" s="90">
        <v>78</v>
      </c>
      <c r="DD1251" s="91">
        <v>237</v>
      </c>
      <c r="DE1251" s="91">
        <v>-36.042194092800003</v>
      </c>
      <c r="DF1251" s="93">
        <v>6.7000000000000004E-2</v>
      </c>
      <c r="DG1251" s="88" t="s">
        <v>393</v>
      </c>
      <c r="DH1251" s="88" t="s">
        <v>566</v>
      </c>
      <c r="DI1251" s="88" t="s">
        <v>566</v>
      </c>
      <c r="DJ1251" s="88" t="s">
        <v>566</v>
      </c>
      <c r="DK1251" s="90">
        <v>0</v>
      </c>
      <c r="DL1251" s="91">
        <v>0</v>
      </c>
      <c r="DM1251" s="91" t="s">
        <v>566</v>
      </c>
      <c r="DN1251" s="91" t="s">
        <v>566</v>
      </c>
      <c r="DO1251" s="91" t="s">
        <v>566</v>
      </c>
      <c r="DP1251" s="91" t="s">
        <v>566</v>
      </c>
      <c r="DQ1251" s="91" t="s">
        <v>566</v>
      </c>
      <c r="DR1251" s="91" t="s">
        <v>566</v>
      </c>
      <c r="DS1251" s="91" t="s">
        <v>566</v>
      </c>
      <c r="DT1251" s="91" t="s">
        <v>566</v>
      </c>
      <c r="DU1251" s="91" t="s">
        <v>566</v>
      </c>
      <c r="DV1251" s="91">
        <v>12.65</v>
      </c>
      <c r="DW1251" s="97"/>
      <c r="DX1251" s="98" t="s">
        <v>566</v>
      </c>
      <c r="DY1251" s="99" t="s">
        <v>689</v>
      </c>
      <c r="DZ1251" s="98" t="s">
        <v>689</v>
      </c>
      <c r="EA1251" s="100" t="s">
        <v>689</v>
      </c>
      <c r="EB1251" s="101" t="s">
        <v>566</v>
      </c>
      <c r="EC1251" s="38"/>
    </row>
    <row r="1252" spans="1:133" s="9" customFormat="1" ht="15" customHeight="1" x14ac:dyDescent="0.25">
      <c r="A1252" s="17" t="str">
        <f t="shared" si="19"/>
        <v>789_Дружное (Кумалиягунское и Танеевское)</v>
      </c>
      <c r="B1252" s="87">
        <v>87</v>
      </c>
      <c r="C1252" s="88" t="s">
        <v>733</v>
      </c>
      <c r="D1252" s="88" t="s">
        <v>568</v>
      </c>
      <c r="E1252" s="88" t="s">
        <v>1585</v>
      </c>
      <c r="F1252" s="88" t="s">
        <v>6</v>
      </c>
      <c r="G1252" s="88" t="s">
        <v>1504</v>
      </c>
      <c r="H1252" s="88" t="s">
        <v>1586</v>
      </c>
      <c r="I1252" s="89">
        <v>789</v>
      </c>
      <c r="J1252" s="88" t="s">
        <v>18</v>
      </c>
      <c r="K1252" s="88" t="s">
        <v>688</v>
      </c>
      <c r="L1252" s="88" t="s">
        <v>1158</v>
      </c>
      <c r="M1252" s="88" t="s">
        <v>1554</v>
      </c>
      <c r="N1252" s="88" t="s">
        <v>9</v>
      </c>
      <c r="O1252" s="90">
        <v>24.8</v>
      </c>
      <c r="P1252" s="90">
        <v>2447</v>
      </c>
      <c r="Q1252" s="90">
        <v>2469</v>
      </c>
      <c r="R1252" s="91">
        <v>57</v>
      </c>
      <c r="S1252" s="90" t="s">
        <v>150</v>
      </c>
      <c r="T1252" s="90">
        <v>2482.9</v>
      </c>
      <c r="U1252" s="90">
        <v>11.2</v>
      </c>
      <c r="V1252" s="88" t="s">
        <v>31</v>
      </c>
      <c r="W1252" s="88" t="s">
        <v>112</v>
      </c>
      <c r="X1252" s="88" t="s">
        <v>2240</v>
      </c>
      <c r="Y1252" s="90" t="s">
        <v>904</v>
      </c>
      <c r="Z1252" s="90" t="s">
        <v>566</v>
      </c>
      <c r="AA1252" s="90">
        <v>73</v>
      </c>
      <c r="AB1252" s="91" t="s">
        <v>4963</v>
      </c>
      <c r="AC1252" s="88" t="s">
        <v>566</v>
      </c>
      <c r="AD1252" s="90" t="s">
        <v>566</v>
      </c>
      <c r="AE1252" s="90" t="s">
        <v>5570</v>
      </c>
      <c r="AF1252" s="90" t="s">
        <v>112</v>
      </c>
      <c r="AG1252" s="91" t="s">
        <v>566</v>
      </c>
      <c r="AH1252" s="92" t="s">
        <v>4904</v>
      </c>
      <c r="AI1252" s="93" t="s">
        <v>566</v>
      </c>
      <c r="AJ1252" s="88" t="s">
        <v>1426</v>
      </c>
      <c r="AK1252" s="90" t="s">
        <v>566</v>
      </c>
      <c r="AL1252" s="91" t="s">
        <v>566</v>
      </c>
      <c r="AM1252" s="91" t="s">
        <v>566</v>
      </c>
      <c r="AN1252" s="91" t="s">
        <v>566</v>
      </c>
      <c r="AO1252" s="90" t="s">
        <v>566</v>
      </c>
      <c r="AP1252" s="91" t="s">
        <v>566</v>
      </c>
      <c r="AQ1252" s="91" t="s">
        <v>566</v>
      </c>
      <c r="AR1252" s="91" t="s">
        <v>566</v>
      </c>
      <c r="AS1252" s="91" t="s">
        <v>566</v>
      </c>
      <c r="AT1252" s="91" t="s">
        <v>566</v>
      </c>
      <c r="AU1252" s="90">
        <v>731</v>
      </c>
      <c r="AV1252" s="90">
        <v>0</v>
      </c>
      <c r="AW1252" s="91">
        <v>33.92</v>
      </c>
      <c r="AX1252" s="91" t="s">
        <v>566</v>
      </c>
      <c r="AY1252" s="91">
        <v>125.74</v>
      </c>
      <c r="AZ1252" s="88" t="s">
        <v>4928</v>
      </c>
      <c r="BA1252" s="91">
        <v>127.8</v>
      </c>
      <c r="BB1252" s="91" t="s">
        <v>566</v>
      </c>
      <c r="BC1252" s="94" t="s">
        <v>566</v>
      </c>
      <c r="BD1252" s="91" t="s">
        <v>566</v>
      </c>
      <c r="BE1252" s="95">
        <v>0</v>
      </c>
      <c r="BF1252" s="91" t="s">
        <v>566</v>
      </c>
      <c r="BG1252" s="91">
        <v>0</v>
      </c>
      <c r="BH1252" s="94" t="s">
        <v>566</v>
      </c>
      <c r="BI1252" s="94" t="s">
        <v>566</v>
      </c>
      <c r="BJ1252" s="93">
        <v>0</v>
      </c>
      <c r="BK1252" s="94">
        <v>0</v>
      </c>
      <c r="BL1252" s="91" t="s">
        <v>566</v>
      </c>
      <c r="BM1252" s="96">
        <v>0</v>
      </c>
      <c r="BN1252" s="96" t="s">
        <v>566</v>
      </c>
      <c r="BO1252" s="88" t="s">
        <v>743</v>
      </c>
      <c r="BP1252" s="88" t="s">
        <v>2088</v>
      </c>
      <c r="BQ1252" s="91" t="s">
        <v>566</v>
      </c>
      <c r="BR1252" s="95">
        <v>0</v>
      </c>
      <c r="BS1252" s="91" t="s">
        <v>566</v>
      </c>
      <c r="BT1252" s="90" t="s">
        <v>566</v>
      </c>
      <c r="BU1252" s="91" t="s">
        <v>566</v>
      </c>
      <c r="BV1252" s="91" t="s">
        <v>566</v>
      </c>
      <c r="BW1252" s="96" t="s">
        <v>566</v>
      </c>
      <c r="BX1252" s="96" t="s">
        <v>566</v>
      </c>
      <c r="BY1252" s="96" t="s">
        <v>2088</v>
      </c>
      <c r="BZ1252" s="96" t="s">
        <v>566</v>
      </c>
      <c r="CA1252" s="96" t="s">
        <v>566</v>
      </c>
      <c r="CB1252" s="96" t="s">
        <v>566</v>
      </c>
      <c r="CC1252" s="96" t="s">
        <v>566</v>
      </c>
      <c r="CD1252" s="96" t="s">
        <v>566</v>
      </c>
      <c r="CE1252" s="96" t="s">
        <v>566</v>
      </c>
      <c r="CF1252" s="88" t="s">
        <v>566</v>
      </c>
      <c r="CG1252" s="88" t="s">
        <v>566</v>
      </c>
      <c r="CH1252" s="92" t="s">
        <v>566</v>
      </c>
      <c r="CI1252" s="91">
        <v>0</v>
      </c>
      <c r="CJ1252" s="91">
        <v>0</v>
      </c>
      <c r="CK1252" s="90" t="s">
        <v>566</v>
      </c>
      <c r="CL1252" s="91" t="s">
        <v>566</v>
      </c>
      <c r="CM1252" s="91" t="s">
        <v>566</v>
      </c>
      <c r="CN1252" s="88" t="s">
        <v>566</v>
      </c>
      <c r="CO1252" s="91">
        <v>66.3</v>
      </c>
      <c r="CP1252" s="91">
        <v>0</v>
      </c>
      <c r="CQ1252" s="91">
        <v>0</v>
      </c>
      <c r="CR1252" s="91">
        <v>0</v>
      </c>
      <c r="CS1252" s="91">
        <v>0</v>
      </c>
      <c r="CT1252" s="90" t="s">
        <v>566</v>
      </c>
      <c r="CU1252" s="96">
        <v>1.01478</v>
      </c>
      <c r="CV1252" s="96">
        <v>0.85604999999999998</v>
      </c>
      <c r="CW1252" s="96">
        <v>0.80456000000000005</v>
      </c>
      <c r="CX1252" s="93">
        <v>2338</v>
      </c>
      <c r="CY1252" s="93">
        <v>2317.0300000000002</v>
      </c>
      <c r="CZ1252" s="93">
        <v>83.93</v>
      </c>
      <c r="DA1252" s="90">
        <v>45.3</v>
      </c>
      <c r="DB1252" s="90" t="s">
        <v>566</v>
      </c>
      <c r="DC1252" s="90">
        <v>78</v>
      </c>
      <c r="DD1252" s="91">
        <v>237</v>
      </c>
      <c r="DE1252" s="91">
        <v>-46.9451476793</v>
      </c>
      <c r="DF1252" s="93">
        <v>0.10349999999999999</v>
      </c>
      <c r="DG1252" s="88" t="s">
        <v>393</v>
      </c>
      <c r="DH1252" s="88" t="s">
        <v>566</v>
      </c>
      <c r="DI1252" s="88" t="s">
        <v>566</v>
      </c>
      <c r="DJ1252" s="88" t="s">
        <v>566</v>
      </c>
      <c r="DK1252" s="90" t="s">
        <v>566</v>
      </c>
      <c r="DL1252" s="91">
        <v>0</v>
      </c>
      <c r="DM1252" s="91" t="s">
        <v>566</v>
      </c>
      <c r="DN1252" s="91">
        <v>0</v>
      </c>
      <c r="DO1252" s="91">
        <v>0</v>
      </c>
      <c r="DP1252" s="91">
        <v>0</v>
      </c>
      <c r="DQ1252" s="91">
        <v>0</v>
      </c>
      <c r="DR1252" s="91">
        <v>0</v>
      </c>
      <c r="DS1252" s="91">
        <v>0</v>
      </c>
      <c r="DT1252" s="91">
        <v>0</v>
      </c>
      <c r="DU1252" s="91">
        <v>0</v>
      </c>
      <c r="DV1252" s="91">
        <v>106.625</v>
      </c>
      <c r="DW1252" s="97"/>
      <c r="DX1252" s="98" t="s">
        <v>566</v>
      </c>
      <c r="DY1252" s="99" t="s">
        <v>689</v>
      </c>
      <c r="DZ1252" s="98" t="s">
        <v>689</v>
      </c>
      <c r="EA1252" s="100" t="s">
        <v>566</v>
      </c>
      <c r="EB1252" s="101" t="s">
        <v>566</v>
      </c>
      <c r="EC1252" s="38"/>
    </row>
    <row r="1253" spans="1:133" s="9" customFormat="1" ht="15" customHeight="1" x14ac:dyDescent="0.25">
      <c r="A1253" s="17" t="str">
        <f t="shared" si="19"/>
        <v>790_Дружное (Кумалиягунское и Танеевское)</v>
      </c>
      <c r="B1253" s="87">
        <v>88</v>
      </c>
      <c r="C1253" s="88" t="s">
        <v>733</v>
      </c>
      <c r="D1253" s="88" t="s">
        <v>568</v>
      </c>
      <c r="E1253" s="88" t="s">
        <v>1585</v>
      </c>
      <c r="F1253" s="88" t="s">
        <v>6</v>
      </c>
      <c r="G1253" s="88" t="s">
        <v>1504</v>
      </c>
      <c r="H1253" s="88" t="s">
        <v>1586</v>
      </c>
      <c r="I1253" s="89">
        <v>790</v>
      </c>
      <c r="J1253" s="88" t="s">
        <v>18</v>
      </c>
      <c r="K1253" s="88" t="s">
        <v>688</v>
      </c>
      <c r="L1253" s="88" t="s">
        <v>1158</v>
      </c>
      <c r="M1253" s="88" t="s">
        <v>1554</v>
      </c>
      <c r="N1253" s="88" t="s">
        <v>9</v>
      </c>
      <c r="O1253" s="90">
        <v>26.4</v>
      </c>
      <c r="P1253" s="90">
        <v>2508.5</v>
      </c>
      <c r="Q1253" s="90">
        <v>2534.3000000000002</v>
      </c>
      <c r="R1253" s="91">
        <v>122.925</v>
      </c>
      <c r="S1253" s="90" t="s">
        <v>150</v>
      </c>
      <c r="T1253" s="90">
        <v>2534</v>
      </c>
      <c r="U1253" s="90">
        <v>10.8</v>
      </c>
      <c r="V1253" s="88" t="s">
        <v>31</v>
      </c>
      <c r="W1253" s="88" t="s">
        <v>190</v>
      </c>
      <c r="X1253" s="88" t="s">
        <v>2560</v>
      </c>
      <c r="Y1253" s="90" t="s">
        <v>1354</v>
      </c>
      <c r="Z1253" s="90" t="s">
        <v>566</v>
      </c>
      <c r="AA1253" s="90">
        <v>73</v>
      </c>
      <c r="AB1253" s="91" t="s">
        <v>3916</v>
      </c>
      <c r="AC1253" s="88" t="s">
        <v>566</v>
      </c>
      <c r="AD1253" s="90" t="s">
        <v>566</v>
      </c>
      <c r="AE1253" s="90" t="s">
        <v>2030</v>
      </c>
      <c r="AF1253" s="90" t="s">
        <v>190</v>
      </c>
      <c r="AG1253" s="91" t="s">
        <v>3416</v>
      </c>
      <c r="AH1253" s="92" t="s">
        <v>2579</v>
      </c>
      <c r="AI1253" s="93">
        <v>881</v>
      </c>
      <c r="AJ1253" s="88" t="s">
        <v>566</v>
      </c>
      <c r="AK1253" s="90" t="s">
        <v>566</v>
      </c>
      <c r="AL1253" s="91">
        <v>8.5</v>
      </c>
      <c r="AM1253" s="91">
        <v>6.5531704928999996</v>
      </c>
      <c r="AN1253" s="91">
        <v>987</v>
      </c>
      <c r="AO1253" s="90">
        <v>2.1</v>
      </c>
      <c r="AP1253" s="91">
        <v>46</v>
      </c>
      <c r="AQ1253" s="91" t="s">
        <v>566</v>
      </c>
      <c r="AR1253" s="91" t="s">
        <v>566</v>
      </c>
      <c r="AS1253" s="91">
        <v>123.85</v>
      </c>
      <c r="AT1253" s="91">
        <v>125.9</v>
      </c>
      <c r="AU1253" s="90">
        <v>75</v>
      </c>
      <c r="AV1253" s="90">
        <v>10</v>
      </c>
      <c r="AW1253" s="91">
        <v>0.03</v>
      </c>
      <c r="AX1253" s="91" t="s">
        <v>566</v>
      </c>
      <c r="AY1253" s="91">
        <v>183.41</v>
      </c>
      <c r="AZ1253" s="88" t="s">
        <v>4928</v>
      </c>
      <c r="BA1253" s="91">
        <v>185.5</v>
      </c>
      <c r="BB1253" s="91">
        <v>59.56</v>
      </c>
      <c r="BC1253" s="94">
        <v>4.9497901062</v>
      </c>
      <c r="BD1253" s="91">
        <v>300.67500000000001</v>
      </c>
      <c r="BE1253" s="95">
        <v>97.480999999999995</v>
      </c>
      <c r="BF1253" s="91">
        <v>6.48</v>
      </c>
      <c r="BG1253" s="91">
        <v>31</v>
      </c>
      <c r="BH1253" s="94" t="s">
        <v>566</v>
      </c>
      <c r="BI1253" s="94" t="s">
        <v>566</v>
      </c>
      <c r="BJ1253" s="93">
        <v>744</v>
      </c>
      <c r="BK1253" s="94">
        <v>0</v>
      </c>
      <c r="BL1253" s="91">
        <v>200.94502</v>
      </c>
      <c r="BM1253" s="96">
        <v>9.0665546100000007</v>
      </c>
      <c r="BN1253" s="96" t="s">
        <v>566</v>
      </c>
      <c r="BO1253" s="88" t="s">
        <v>430</v>
      </c>
      <c r="BP1253" s="88" t="s">
        <v>566</v>
      </c>
      <c r="BQ1253" s="91">
        <v>300.67500000000001</v>
      </c>
      <c r="BR1253" s="95">
        <v>97.480999999999995</v>
      </c>
      <c r="BS1253" s="91">
        <v>6.48</v>
      </c>
      <c r="BT1253" s="90">
        <v>30</v>
      </c>
      <c r="BU1253" s="91">
        <v>0</v>
      </c>
      <c r="BV1253" s="91">
        <v>194.46</v>
      </c>
      <c r="BW1253" s="96">
        <v>8.7739560000000001</v>
      </c>
      <c r="BX1253" s="96" t="s">
        <v>566</v>
      </c>
      <c r="BY1253" s="96" t="s">
        <v>566</v>
      </c>
      <c r="BZ1253" s="96" t="s">
        <v>566</v>
      </c>
      <c r="CA1253" s="96" t="s">
        <v>566</v>
      </c>
      <c r="CB1253" s="96" t="s">
        <v>566</v>
      </c>
      <c r="CC1253" s="96" t="s">
        <v>566</v>
      </c>
      <c r="CD1253" s="96" t="s">
        <v>566</v>
      </c>
      <c r="CE1253" s="96" t="s">
        <v>566</v>
      </c>
      <c r="CF1253" s="88" t="s">
        <v>566</v>
      </c>
      <c r="CG1253" s="88" t="s">
        <v>566</v>
      </c>
      <c r="CH1253" s="92" t="s">
        <v>566</v>
      </c>
      <c r="CI1253" s="91">
        <v>0</v>
      </c>
      <c r="CJ1253" s="91">
        <v>0</v>
      </c>
      <c r="CK1253" s="90" t="s">
        <v>566</v>
      </c>
      <c r="CL1253" s="91">
        <v>0.55973896420000002</v>
      </c>
      <c r="CM1253" s="91">
        <v>3.7261035800000002E-2</v>
      </c>
      <c r="CN1253" s="88" t="s">
        <v>566</v>
      </c>
      <c r="CO1253" s="91">
        <v>66.3</v>
      </c>
      <c r="CP1253" s="91">
        <v>582.70746940840002</v>
      </c>
      <c r="CQ1253" s="91">
        <v>12.5626275067</v>
      </c>
      <c r="CR1253" s="91">
        <v>282.03230811809999</v>
      </c>
      <c r="CS1253" s="91">
        <v>6.0806275067</v>
      </c>
      <c r="CT1253" s="90" t="s">
        <v>566</v>
      </c>
      <c r="CU1253" s="96">
        <v>1.0147999999999999</v>
      </c>
      <c r="CV1253" s="96">
        <v>0.85599999999999998</v>
      </c>
      <c r="CW1253" s="96">
        <v>0.80459999999999998</v>
      </c>
      <c r="CX1253" s="93">
        <v>2338</v>
      </c>
      <c r="CY1253" s="93">
        <v>2316.7330000000002</v>
      </c>
      <c r="CZ1253" s="93">
        <v>83.93</v>
      </c>
      <c r="DA1253" s="90">
        <v>45.3</v>
      </c>
      <c r="DB1253" s="90" t="s">
        <v>566</v>
      </c>
      <c r="DC1253" s="90">
        <v>78</v>
      </c>
      <c r="DD1253" s="91">
        <v>237</v>
      </c>
      <c r="DE1253" s="91">
        <v>-22.611814345999999</v>
      </c>
      <c r="DF1253" s="93">
        <v>0.10349999999999999</v>
      </c>
      <c r="DG1253" s="88" t="s">
        <v>393</v>
      </c>
      <c r="DH1253" s="88" t="s">
        <v>566</v>
      </c>
      <c r="DI1253" s="88" t="s">
        <v>566</v>
      </c>
      <c r="DJ1253" s="88" t="s">
        <v>566</v>
      </c>
      <c r="DK1253" s="90" t="s">
        <v>566</v>
      </c>
      <c r="DL1253" s="91">
        <v>97.480999999999995</v>
      </c>
      <c r="DM1253" s="91" t="s">
        <v>566</v>
      </c>
      <c r="DN1253" s="91">
        <v>339.48698022560001</v>
      </c>
      <c r="DO1253" s="91">
        <v>7.3188208189999999</v>
      </c>
      <c r="DP1253" s="91">
        <v>38.811818935300003</v>
      </c>
      <c r="DQ1253" s="91">
        <v>0.83682081900000005</v>
      </c>
      <c r="DR1253" s="91">
        <v>657.9246463037</v>
      </c>
      <c r="DS1253" s="91">
        <v>14.184239421799999</v>
      </c>
      <c r="DT1253" s="91">
        <v>357.24948501339998</v>
      </c>
      <c r="DU1253" s="91">
        <v>7.7022394217999999</v>
      </c>
      <c r="DV1253" s="91">
        <v>105.4701209306</v>
      </c>
      <c r="DW1253" s="97"/>
      <c r="DX1253" s="98" t="s">
        <v>5018</v>
      </c>
      <c r="DY1253" s="99" t="s">
        <v>689</v>
      </c>
      <c r="DZ1253" s="98" t="s">
        <v>689</v>
      </c>
      <c r="EA1253" s="100" t="s">
        <v>566</v>
      </c>
      <c r="EB1253" s="101" t="s">
        <v>2761</v>
      </c>
      <c r="EC1253" s="38"/>
    </row>
    <row r="1254" spans="1:133" s="9" customFormat="1" ht="15" customHeight="1" x14ac:dyDescent="0.25">
      <c r="A1254" s="17" t="str">
        <f t="shared" si="19"/>
        <v>791_Дружное (Кумалиягунское и Танеевское)</v>
      </c>
      <c r="B1254" s="87">
        <v>89</v>
      </c>
      <c r="C1254" s="88" t="s">
        <v>733</v>
      </c>
      <c r="D1254" s="88" t="s">
        <v>568</v>
      </c>
      <c r="E1254" s="88" t="s">
        <v>1585</v>
      </c>
      <c r="F1254" s="88" t="s">
        <v>30</v>
      </c>
      <c r="G1254" s="88" t="s">
        <v>1504</v>
      </c>
      <c r="H1254" s="88" t="s">
        <v>1586</v>
      </c>
      <c r="I1254" s="89">
        <v>791</v>
      </c>
      <c r="J1254" s="88" t="s">
        <v>20</v>
      </c>
      <c r="K1254" s="88" t="s">
        <v>1593</v>
      </c>
      <c r="L1254" s="88" t="s">
        <v>705</v>
      </c>
      <c r="M1254" s="88" t="s">
        <v>1554</v>
      </c>
      <c r="N1254" s="88" t="s">
        <v>9</v>
      </c>
      <c r="O1254" s="90">
        <v>24.8</v>
      </c>
      <c r="P1254" s="90">
        <v>2599</v>
      </c>
      <c r="Q1254" s="90">
        <v>2623.6</v>
      </c>
      <c r="R1254" s="91">
        <v>200.54</v>
      </c>
      <c r="S1254" s="90" t="s">
        <v>150</v>
      </c>
      <c r="T1254" s="90">
        <v>2622</v>
      </c>
      <c r="U1254" s="90">
        <v>11.4</v>
      </c>
      <c r="V1254" s="88" t="s">
        <v>31</v>
      </c>
      <c r="W1254" s="88" t="s">
        <v>112</v>
      </c>
      <c r="X1254" s="88" t="s">
        <v>4834</v>
      </c>
      <c r="Y1254" s="90" t="s">
        <v>918</v>
      </c>
      <c r="Z1254" s="90" t="s">
        <v>566</v>
      </c>
      <c r="AA1254" s="90">
        <v>73</v>
      </c>
      <c r="AB1254" s="91" t="s">
        <v>3917</v>
      </c>
      <c r="AC1254" s="88" t="s">
        <v>566</v>
      </c>
      <c r="AD1254" s="90" t="s">
        <v>566</v>
      </c>
      <c r="AE1254" s="90" t="s">
        <v>4795</v>
      </c>
      <c r="AF1254" s="90" t="s">
        <v>112</v>
      </c>
      <c r="AG1254" s="91" t="s">
        <v>3457</v>
      </c>
      <c r="AH1254" s="92" t="s">
        <v>5026</v>
      </c>
      <c r="AI1254" s="93">
        <v>38</v>
      </c>
      <c r="AJ1254" s="88" t="s">
        <v>2666</v>
      </c>
      <c r="AK1254" s="90" t="s">
        <v>566</v>
      </c>
      <c r="AL1254" s="91">
        <v>16.7</v>
      </c>
      <c r="AM1254" s="91">
        <v>14.1228719508</v>
      </c>
      <c r="AN1254" s="91">
        <v>1865</v>
      </c>
      <c r="AO1254" s="90">
        <v>18.399999999999999</v>
      </c>
      <c r="AP1254" s="91">
        <v>83.173000000000002</v>
      </c>
      <c r="AQ1254" s="91">
        <v>41.515999999999998</v>
      </c>
      <c r="AR1254" s="91" t="s">
        <v>566</v>
      </c>
      <c r="AS1254" s="91">
        <v>71.8436599395</v>
      </c>
      <c r="AT1254" s="91">
        <v>73.499194260500005</v>
      </c>
      <c r="AU1254" s="90">
        <v>739</v>
      </c>
      <c r="AV1254" s="90">
        <v>13.3</v>
      </c>
      <c r="AW1254" s="91">
        <v>19.52</v>
      </c>
      <c r="AX1254" s="91" t="s">
        <v>566</v>
      </c>
      <c r="AY1254" s="91">
        <v>167.27</v>
      </c>
      <c r="AZ1254" s="88" t="s">
        <v>4928</v>
      </c>
      <c r="BA1254" s="91">
        <v>169</v>
      </c>
      <c r="BB1254" s="91">
        <v>95.426340060499996</v>
      </c>
      <c r="BC1254" s="94">
        <v>0.49090818050000001</v>
      </c>
      <c r="BD1254" s="91">
        <v>47</v>
      </c>
      <c r="BE1254" s="95">
        <v>85.007999999999996</v>
      </c>
      <c r="BF1254" s="91">
        <v>6.01</v>
      </c>
      <c r="BG1254" s="91">
        <v>21</v>
      </c>
      <c r="BH1254" s="94" t="s">
        <v>566</v>
      </c>
      <c r="BI1254" s="94" t="s">
        <v>566</v>
      </c>
      <c r="BJ1254" s="93">
        <v>504</v>
      </c>
      <c r="BK1254" s="94">
        <v>240</v>
      </c>
      <c r="BL1254" s="91">
        <v>126.29413</v>
      </c>
      <c r="BM1254" s="96">
        <v>5.7173150699999997</v>
      </c>
      <c r="BN1254" s="96" t="s">
        <v>566</v>
      </c>
      <c r="BO1254" s="88" t="s">
        <v>430</v>
      </c>
      <c r="BP1254" s="88" t="s">
        <v>566</v>
      </c>
      <c r="BQ1254" s="91">
        <v>47</v>
      </c>
      <c r="BR1254" s="95">
        <v>85.007999999999996</v>
      </c>
      <c r="BS1254" s="91">
        <v>6.01</v>
      </c>
      <c r="BT1254" s="90">
        <v>30</v>
      </c>
      <c r="BU1254" s="91">
        <v>0</v>
      </c>
      <c r="BV1254" s="91">
        <v>180.42</v>
      </c>
      <c r="BW1254" s="96">
        <v>8.1675810000000002</v>
      </c>
      <c r="BX1254" s="96" t="s">
        <v>566</v>
      </c>
      <c r="BY1254" s="96" t="s">
        <v>566</v>
      </c>
      <c r="BZ1254" s="96" t="s">
        <v>566</v>
      </c>
      <c r="CA1254" s="96" t="s">
        <v>566</v>
      </c>
      <c r="CB1254" s="96" t="s">
        <v>566</v>
      </c>
      <c r="CC1254" s="96" t="s">
        <v>566</v>
      </c>
      <c r="CD1254" s="96" t="s">
        <v>566</v>
      </c>
      <c r="CE1254" s="96" t="s">
        <v>566</v>
      </c>
      <c r="CF1254" s="88" t="s">
        <v>566</v>
      </c>
      <c r="CG1254" s="88" t="s">
        <v>566</v>
      </c>
      <c r="CH1254" s="92" t="s">
        <v>566</v>
      </c>
      <c r="CI1254" s="91">
        <v>0</v>
      </c>
      <c r="CJ1254" s="91">
        <v>0</v>
      </c>
      <c r="CK1254" s="90" t="s">
        <v>566</v>
      </c>
      <c r="CL1254" s="91">
        <v>6.0140000000000002</v>
      </c>
      <c r="CM1254" s="91">
        <v>0</v>
      </c>
      <c r="CN1254" s="88" t="s">
        <v>566</v>
      </c>
      <c r="CO1254" s="91">
        <v>97.5</v>
      </c>
      <c r="CP1254" s="91">
        <v>35.613685298100002</v>
      </c>
      <c r="CQ1254" s="91">
        <v>4.5580782999</v>
      </c>
      <c r="CR1254" s="91">
        <v>-11.3863147019</v>
      </c>
      <c r="CS1254" s="91">
        <v>-1.4559217001</v>
      </c>
      <c r="CT1254" s="90" t="s">
        <v>566</v>
      </c>
      <c r="CU1254" s="96">
        <v>1.0158</v>
      </c>
      <c r="CV1254" s="96">
        <v>0.85350000000000004</v>
      </c>
      <c r="CW1254" s="96">
        <v>0.80659999999999998</v>
      </c>
      <c r="CX1254" s="93">
        <v>2338</v>
      </c>
      <c r="CY1254" s="93">
        <v>2320.38</v>
      </c>
      <c r="CZ1254" s="93">
        <v>87.6</v>
      </c>
      <c r="DA1254" s="90">
        <v>45</v>
      </c>
      <c r="DB1254" s="90" t="s">
        <v>566</v>
      </c>
      <c r="DC1254" s="90">
        <v>78</v>
      </c>
      <c r="DD1254" s="91">
        <v>237</v>
      </c>
      <c r="DE1254" s="91">
        <v>-29.4219409283</v>
      </c>
      <c r="DF1254" s="93">
        <v>0.10349999999999999</v>
      </c>
      <c r="DG1254" s="88" t="s">
        <v>393</v>
      </c>
      <c r="DH1254" s="88" t="s">
        <v>566</v>
      </c>
      <c r="DI1254" s="88">
        <v>1</v>
      </c>
      <c r="DJ1254" s="88" t="s">
        <v>566</v>
      </c>
      <c r="DK1254" s="90" t="s">
        <v>566</v>
      </c>
      <c r="DL1254" s="91">
        <v>85.007999999999996</v>
      </c>
      <c r="DM1254" s="91" t="s">
        <v>566</v>
      </c>
      <c r="DN1254" s="91">
        <v>52.435910669899997</v>
      </c>
      <c r="DO1254" s="91">
        <v>6.7091459169999998</v>
      </c>
      <c r="DP1254" s="91">
        <v>5.4359106699000002</v>
      </c>
      <c r="DQ1254" s="91">
        <v>0.69514591699999995</v>
      </c>
      <c r="DR1254" s="91">
        <v>39.546825485699998</v>
      </c>
      <c r="DS1254" s="91">
        <v>5.0610393862</v>
      </c>
      <c r="DT1254" s="91">
        <v>-7.4531745142999997</v>
      </c>
      <c r="DU1254" s="91">
        <v>-0.95296061379999997</v>
      </c>
      <c r="DV1254" s="91" t="s">
        <v>566</v>
      </c>
      <c r="DW1254" s="97"/>
      <c r="DX1254" s="98" t="s">
        <v>689</v>
      </c>
      <c r="DY1254" s="99" t="s">
        <v>689</v>
      </c>
      <c r="DZ1254" s="98" t="s">
        <v>689</v>
      </c>
      <c r="EA1254" s="100" t="s">
        <v>566</v>
      </c>
      <c r="EB1254" s="101" t="s">
        <v>2761</v>
      </c>
      <c r="EC1254" s="38"/>
    </row>
    <row r="1255" spans="1:133" s="9" customFormat="1" ht="15" customHeight="1" x14ac:dyDescent="0.25">
      <c r="A1255" s="17" t="str">
        <f t="shared" si="19"/>
        <v>794_Дружное (Кумалиягунское и Танеевское)</v>
      </c>
      <c r="B1255" s="87">
        <v>90</v>
      </c>
      <c r="C1255" s="88" t="s">
        <v>733</v>
      </c>
      <c r="D1255" s="88" t="s">
        <v>568</v>
      </c>
      <c r="E1255" s="88" t="s">
        <v>1585</v>
      </c>
      <c r="F1255" s="88" t="s">
        <v>30</v>
      </c>
      <c r="G1255" s="88" t="s">
        <v>1504</v>
      </c>
      <c r="H1255" s="88" t="s">
        <v>1586</v>
      </c>
      <c r="I1255" s="89">
        <v>794</v>
      </c>
      <c r="J1255" s="88" t="s">
        <v>12</v>
      </c>
      <c r="K1255" s="88" t="s">
        <v>1593</v>
      </c>
      <c r="L1255" s="88" t="s">
        <v>396</v>
      </c>
      <c r="M1255" s="88" t="s">
        <v>34</v>
      </c>
      <c r="N1255" s="88" t="s">
        <v>6</v>
      </c>
      <c r="O1255" s="90">
        <v>7.3</v>
      </c>
      <c r="P1255" s="90">
        <v>2490.4</v>
      </c>
      <c r="Q1255" s="90">
        <v>2497.6999999999998</v>
      </c>
      <c r="R1255" s="91">
        <v>143.20099999999999</v>
      </c>
      <c r="S1255" s="90" t="s">
        <v>150</v>
      </c>
      <c r="T1255" s="90">
        <v>2495.3000000000002</v>
      </c>
      <c r="U1255" s="90">
        <v>7.3</v>
      </c>
      <c r="V1255" s="88" t="s">
        <v>31</v>
      </c>
      <c r="W1255" s="88" t="s">
        <v>566</v>
      </c>
      <c r="X1255" s="88" t="s">
        <v>566</v>
      </c>
      <c r="Y1255" s="90" t="s">
        <v>566</v>
      </c>
      <c r="Z1255" s="90" t="s">
        <v>566</v>
      </c>
      <c r="AA1255" s="90">
        <v>73</v>
      </c>
      <c r="AB1255" s="91" t="s">
        <v>566</v>
      </c>
      <c r="AC1255" s="88" t="s">
        <v>566</v>
      </c>
      <c r="AD1255" s="90" t="s">
        <v>566</v>
      </c>
      <c r="AE1255" s="90" t="s">
        <v>566</v>
      </c>
      <c r="AF1255" s="90" t="s">
        <v>566</v>
      </c>
      <c r="AG1255" s="91" t="s">
        <v>566</v>
      </c>
      <c r="AH1255" s="92" t="s">
        <v>566</v>
      </c>
      <c r="AI1255" s="93" t="s">
        <v>566</v>
      </c>
      <c r="AJ1255" s="88" t="s">
        <v>39</v>
      </c>
      <c r="AK1255" s="90" t="s">
        <v>566</v>
      </c>
      <c r="AL1255" s="91" t="s">
        <v>566</v>
      </c>
      <c r="AM1255" s="91" t="s">
        <v>566</v>
      </c>
      <c r="AN1255" s="91" t="s">
        <v>566</v>
      </c>
      <c r="AO1255" s="90" t="s">
        <v>566</v>
      </c>
      <c r="AP1255" s="91" t="s">
        <v>566</v>
      </c>
      <c r="AQ1255" s="91" t="s">
        <v>566</v>
      </c>
      <c r="AR1255" s="91" t="s">
        <v>566</v>
      </c>
      <c r="AS1255" s="91" t="s">
        <v>566</v>
      </c>
      <c r="AT1255" s="91" t="s">
        <v>566</v>
      </c>
      <c r="AU1255" s="90" t="s">
        <v>566</v>
      </c>
      <c r="AV1255" s="90">
        <v>0</v>
      </c>
      <c r="AW1255" s="91" t="s">
        <v>566</v>
      </c>
      <c r="AX1255" s="91" t="s">
        <v>566</v>
      </c>
      <c r="AY1255" s="91">
        <v>203.13</v>
      </c>
      <c r="AZ1255" s="88" t="s">
        <v>4928</v>
      </c>
      <c r="BA1255" s="91">
        <v>204.8</v>
      </c>
      <c r="BB1255" s="91" t="s">
        <v>566</v>
      </c>
      <c r="BC1255" s="94" t="s">
        <v>566</v>
      </c>
      <c r="BD1255" s="91" t="s">
        <v>566</v>
      </c>
      <c r="BE1255" s="95">
        <v>0</v>
      </c>
      <c r="BF1255" s="91" t="s">
        <v>566</v>
      </c>
      <c r="BG1255" s="91">
        <v>0</v>
      </c>
      <c r="BH1255" s="94" t="s">
        <v>566</v>
      </c>
      <c r="BI1255" s="94" t="s">
        <v>566</v>
      </c>
      <c r="BJ1255" s="93">
        <v>0</v>
      </c>
      <c r="BK1255" s="94">
        <v>0</v>
      </c>
      <c r="BL1255" s="91" t="s">
        <v>566</v>
      </c>
      <c r="BM1255" s="96">
        <v>0</v>
      </c>
      <c r="BN1255" s="96" t="s">
        <v>566</v>
      </c>
      <c r="BO1255" s="88" t="s">
        <v>745</v>
      </c>
      <c r="BP1255" s="88" t="s">
        <v>1205</v>
      </c>
      <c r="BQ1255" s="91" t="s">
        <v>566</v>
      </c>
      <c r="BR1255" s="95">
        <v>0</v>
      </c>
      <c r="BS1255" s="91" t="s">
        <v>566</v>
      </c>
      <c r="BT1255" s="90" t="s">
        <v>566</v>
      </c>
      <c r="BU1255" s="91" t="s">
        <v>566</v>
      </c>
      <c r="BV1255" s="91" t="s">
        <v>566</v>
      </c>
      <c r="BW1255" s="96" t="s">
        <v>566</v>
      </c>
      <c r="BX1255" s="96" t="s">
        <v>566</v>
      </c>
      <c r="BY1255" s="96" t="s">
        <v>1205</v>
      </c>
      <c r="BZ1255" s="96" t="s">
        <v>566</v>
      </c>
      <c r="CA1255" s="96" t="s">
        <v>566</v>
      </c>
      <c r="CB1255" s="96" t="s">
        <v>566</v>
      </c>
      <c r="CC1255" s="96" t="s">
        <v>566</v>
      </c>
      <c r="CD1255" s="96" t="s">
        <v>566</v>
      </c>
      <c r="CE1255" s="96" t="s">
        <v>566</v>
      </c>
      <c r="CF1255" s="88" t="s">
        <v>566</v>
      </c>
      <c r="CG1255" s="88" t="s">
        <v>566</v>
      </c>
      <c r="CH1255" s="92" t="s">
        <v>566</v>
      </c>
      <c r="CI1255" s="91">
        <v>0</v>
      </c>
      <c r="CJ1255" s="91">
        <v>0</v>
      </c>
      <c r="CK1255" s="90" t="s">
        <v>566</v>
      </c>
      <c r="CL1255" s="91" t="s">
        <v>566</v>
      </c>
      <c r="CM1255" s="91" t="s">
        <v>566</v>
      </c>
      <c r="CN1255" s="88" t="s">
        <v>566</v>
      </c>
      <c r="CO1255" s="91">
        <v>54.4</v>
      </c>
      <c r="CP1255" s="91" t="s">
        <v>566</v>
      </c>
      <c r="CQ1255" s="91" t="s">
        <v>566</v>
      </c>
      <c r="CR1255" s="91" t="s">
        <v>566</v>
      </c>
      <c r="CS1255" s="91" t="s">
        <v>566</v>
      </c>
      <c r="CT1255" s="90">
        <v>1</v>
      </c>
      <c r="CU1255" s="96">
        <v>1.014</v>
      </c>
      <c r="CV1255" s="96">
        <v>0.86299999999999999</v>
      </c>
      <c r="CW1255" s="96">
        <v>0.80400000000000005</v>
      </c>
      <c r="CX1255" s="93">
        <v>2275</v>
      </c>
      <c r="CY1255" s="93">
        <v>2257.9989999999998</v>
      </c>
      <c r="CZ1255" s="93">
        <v>89.2</v>
      </c>
      <c r="DA1255" s="90">
        <v>42</v>
      </c>
      <c r="DB1255" s="90" t="s">
        <v>566</v>
      </c>
      <c r="DC1255" s="90">
        <v>64</v>
      </c>
      <c r="DD1255" s="91">
        <v>225</v>
      </c>
      <c r="DE1255" s="91">
        <v>-9.7200000000000006</v>
      </c>
      <c r="DF1255" s="93">
        <v>9.0999999999999998E-2</v>
      </c>
      <c r="DG1255" s="88" t="s">
        <v>393</v>
      </c>
      <c r="DH1255" s="88" t="s">
        <v>566</v>
      </c>
      <c r="DI1255" s="88" t="s">
        <v>566</v>
      </c>
      <c r="DJ1255" s="88" t="s">
        <v>566</v>
      </c>
      <c r="DK1255" s="90">
        <v>0</v>
      </c>
      <c r="DL1255" s="91">
        <v>0</v>
      </c>
      <c r="DM1255" s="91" t="s">
        <v>566</v>
      </c>
      <c r="DN1255" s="91" t="s">
        <v>566</v>
      </c>
      <c r="DO1255" s="91" t="s">
        <v>566</v>
      </c>
      <c r="DP1255" s="91" t="s">
        <v>566</v>
      </c>
      <c r="DQ1255" s="91" t="s">
        <v>566</v>
      </c>
      <c r="DR1255" s="91" t="s">
        <v>566</v>
      </c>
      <c r="DS1255" s="91" t="s">
        <v>566</v>
      </c>
      <c r="DT1255" s="91" t="s">
        <v>566</v>
      </c>
      <c r="DU1255" s="91" t="s">
        <v>566</v>
      </c>
      <c r="DV1255" s="91">
        <v>102.5</v>
      </c>
      <c r="DW1255" s="97"/>
      <c r="DX1255" s="98" t="s">
        <v>566</v>
      </c>
      <c r="DY1255" s="99" t="s">
        <v>689</v>
      </c>
      <c r="DZ1255" s="98" t="s">
        <v>689</v>
      </c>
      <c r="EA1255" s="100" t="s">
        <v>689</v>
      </c>
      <c r="EB1255" s="101" t="s">
        <v>566</v>
      </c>
      <c r="EC1255" s="38"/>
    </row>
    <row r="1256" spans="1:133" s="9" customFormat="1" ht="15" customHeight="1" x14ac:dyDescent="0.25">
      <c r="A1256" s="17" t="str">
        <f t="shared" si="19"/>
        <v>795_Дружное (Кумалиягунское и Танеевское)</v>
      </c>
      <c r="B1256" s="87">
        <v>91</v>
      </c>
      <c r="C1256" s="88" t="s">
        <v>733</v>
      </c>
      <c r="D1256" s="88" t="s">
        <v>568</v>
      </c>
      <c r="E1256" s="88" t="s">
        <v>1585</v>
      </c>
      <c r="F1256" s="88" t="s">
        <v>30</v>
      </c>
      <c r="G1256" s="88" t="s">
        <v>1504</v>
      </c>
      <c r="H1256" s="88" t="s">
        <v>1586</v>
      </c>
      <c r="I1256" s="89">
        <v>795</v>
      </c>
      <c r="J1256" s="88" t="s">
        <v>12</v>
      </c>
      <c r="K1256" s="88" t="s">
        <v>1593</v>
      </c>
      <c r="L1256" s="88" t="s">
        <v>396</v>
      </c>
      <c r="M1256" s="88" t="s">
        <v>32</v>
      </c>
      <c r="N1256" s="88" t="s">
        <v>7</v>
      </c>
      <c r="O1256" s="90">
        <v>16</v>
      </c>
      <c r="P1256" s="90">
        <v>2402</v>
      </c>
      <c r="Q1256" s="90">
        <v>2418</v>
      </c>
      <c r="R1256" s="91">
        <v>41.582000000000001</v>
      </c>
      <c r="S1256" s="90" t="s">
        <v>150</v>
      </c>
      <c r="T1256" s="90">
        <v>2523</v>
      </c>
      <c r="U1256" s="90">
        <v>5</v>
      </c>
      <c r="V1256" s="88" t="s">
        <v>31</v>
      </c>
      <c r="W1256" s="88" t="s">
        <v>190</v>
      </c>
      <c r="X1256" s="88" t="s">
        <v>565</v>
      </c>
      <c r="Y1256" s="90" t="s">
        <v>1415</v>
      </c>
      <c r="Z1256" s="90" t="s">
        <v>566</v>
      </c>
      <c r="AA1256" s="90">
        <v>73</v>
      </c>
      <c r="AB1256" s="91" t="s">
        <v>4031</v>
      </c>
      <c r="AC1256" s="88" t="s">
        <v>566</v>
      </c>
      <c r="AD1256" s="90" t="s">
        <v>566</v>
      </c>
      <c r="AE1256" s="90" t="s">
        <v>566</v>
      </c>
      <c r="AF1256" s="90" t="s">
        <v>190</v>
      </c>
      <c r="AG1256" s="91" t="s">
        <v>3511</v>
      </c>
      <c r="AH1256" s="92" t="s">
        <v>1137</v>
      </c>
      <c r="AI1256" s="93">
        <v>1897</v>
      </c>
      <c r="AJ1256" s="88" t="s">
        <v>566</v>
      </c>
      <c r="AK1256" s="90" t="s">
        <v>566</v>
      </c>
      <c r="AL1256" s="91">
        <v>17.2</v>
      </c>
      <c r="AM1256" s="91">
        <v>15.9</v>
      </c>
      <c r="AN1256" s="91">
        <v>1354</v>
      </c>
      <c r="AO1256" s="90">
        <v>0.4</v>
      </c>
      <c r="AP1256" s="91">
        <v>13.666</v>
      </c>
      <c r="AQ1256" s="91" t="s">
        <v>566</v>
      </c>
      <c r="AR1256" s="91" t="s">
        <v>566</v>
      </c>
      <c r="AS1256" s="91">
        <v>85.7</v>
      </c>
      <c r="AT1256" s="91">
        <v>87.52</v>
      </c>
      <c r="AU1256" s="90">
        <v>199</v>
      </c>
      <c r="AV1256" s="90">
        <v>4</v>
      </c>
      <c r="AW1256" s="91">
        <v>1.361</v>
      </c>
      <c r="AX1256" s="91" t="s">
        <v>566</v>
      </c>
      <c r="AY1256" s="91">
        <v>204.15</v>
      </c>
      <c r="AZ1256" s="88" t="s">
        <v>4980</v>
      </c>
      <c r="BA1256" s="91">
        <v>205.96</v>
      </c>
      <c r="BB1256" s="91">
        <v>118.45</v>
      </c>
      <c r="BC1256" s="94">
        <v>2.2314478683000001</v>
      </c>
      <c r="BD1256" s="91">
        <v>264.315</v>
      </c>
      <c r="BE1256" s="95">
        <v>98.742999999999995</v>
      </c>
      <c r="BF1256" s="91">
        <v>2.87</v>
      </c>
      <c r="BG1256" s="91">
        <v>31</v>
      </c>
      <c r="BH1256" s="94" t="s">
        <v>566</v>
      </c>
      <c r="BI1256" s="94" t="s">
        <v>566</v>
      </c>
      <c r="BJ1256" s="93">
        <v>744</v>
      </c>
      <c r="BK1256" s="94">
        <v>0</v>
      </c>
      <c r="BL1256" s="91">
        <v>89.104690000000005</v>
      </c>
      <c r="BM1256" s="96">
        <v>3.7423969000000001</v>
      </c>
      <c r="BN1256" s="96" t="s">
        <v>566</v>
      </c>
      <c r="BO1256" s="88" t="s">
        <v>430</v>
      </c>
      <c r="BP1256" s="88" t="s">
        <v>566</v>
      </c>
      <c r="BQ1256" s="91">
        <v>264.315</v>
      </c>
      <c r="BR1256" s="95">
        <v>98.742999999999995</v>
      </c>
      <c r="BS1256" s="91">
        <v>2.87</v>
      </c>
      <c r="BT1256" s="90">
        <v>30</v>
      </c>
      <c r="BU1256" s="91">
        <v>0</v>
      </c>
      <c r="BV1256" s="91">
        <v>86.22</v>
      </c>
      <c r="BW1256" s="96">
        <v>3.6212399999999998</v>
      </c>
      <c r="BX1256" s="96" t="s">
        <v>566</v>
      </c>
      <c r="BY1256" s="96" t="s">
        <v>566</v>
      </c>
      <c r="BZ1256" s="96" t="s">
        <v>566</v>
      </c>
      <c r="CA1256" s="96" t="s">
        <v>566</v>
      </c>
      <c r="CB1256" s="96" t="s">
        <v>566</v>
      </c>
      <c r="CC1256" s="96" t="s">
        <v>566</v>
      </c>
      <c r="CD1256" s="96" t="s">
        <v>566</v>
      </c>
      <c r="CE1256" s="96" t="s">
        <v>566</v>
      </c>
      <c r="CF1256" s="88" t="s">
        <v>566</v>
      </c>
      <c r="CG1256" s="88" t="s">
        <v>566</v>
      </c>
      <c r="CH1256" s="92" t="s">
        <v>566</v>
      </c>
      <c r="CI1256" s="91">
        <v>0</v>
      </c>
      <c r="CJ1256" s="91">
        <v>0</v>
      </c>
      <c r="CK1256" s="90" t="s">
        <v>566</v>
      </c>
      <c r="CL1256" s="91">
        <v>-1.316587304</v>
      </c>
      <c r="CM1256" s="91">
        <v>7.9587303999999998E-2</v>
      </c>
      <c r="CN1256" s="88" t="s">
        <v>566</v>
      </c>
      <c r="CO1256" s="91">
        <v>100</v>
      </c>
      <c r="CP1256" s="91">
        <v>232.40515366240001</v>
      </c>
      <c r="CQ1256" s="91">
        <v>2.5273364983</v>
      </c>
      <c r="CR1256" s="91">
        <v>-31.909685047300002</v>
      </c>
      <c r="CS1256" s="91">
        <v>-0.34666350169999999</v>
      </c>
      <c r="CT1256" s="90">
        <v>10.5</v>
      </c>
      <c r="CU1256" s="96">
        <v>1.014</v>
      </c>
      <c r="CV1256" s="96">
        <v>0.86499999999999999</v>
      </c>
      <c r="CW1256" s="96">
        <v>0.80900000000000005</v>
      </c>
      <c r="CX1256" s="93">
        <v>2290</v>
      </c>
      <c r="CY1256" s="93">
        <v>2271.2179999999998</v>
      </c>
      <c r="CZ1256" s="93">
        <v>89.2</v>
      </c>
      <c r="DA1256" s="90">
        <v>42</v>
      </c>
      <c r="DB1256" s="90" t="s">
        <v>566</v>
      </c>
      <c r="DC1256" s="90">
        <v>80</v>
      </c>
      <c r="DD1256" s="91">
        <v>232</v>
      </c>
      <c r="DE1256" s="91">
        <v>-12.0043103448</v>
      </c>
      <c r="DF1256" s="93">
        <v>0.11600000000000001</v>
      </c>
      <c r="DG1256" s="88" t="s">
        <v>393</v>
      </c>
      <c r="DH1256" s="88" t="s">
        <v>566</v>
      </c>
      <c r="DI1256" s="88">
        <v>1</v>
      </c>
      <c r="DJ1256" s="88" t="s">
        <v>566</v>
      </c>
      <c r="DK1256" s="90">
        <v>0</v>
      </c>
      <c r="DL1256" s="91">
        <v>98.742999999999995</v>
      </c>
      <c r="DM1256" s="91">
        <v>5.2558673559000004</v>
      </c>
      <c r="DN1256" s="91">
        <v>622.55748830289997</v>
      </c>
      <c r="DO1256" s="91">
        <v>6.7701263836000001</v>
      </c>
      <c r="DP1256" s="91">
        <v>358.24264959319999</v>
      </c>
      <c r="DQ1256" s="91">
        <v>3.8961263836</v>
      </c>
      <c r="DR1256" s="91">
        <v>547.39858511390003</v>
      </c>
      <c r="DS1256" s="91">
        <v>5.9527958028999999</v>
      </c>
      <c r="DT1256" s="91">
        <v>283.08374640419999</v>
      </c>
      <c r="DU1256" s="91">
        <v>3.0787958029000002</v>
      </c>
      <c r="DV1256" s="91">
        <v>101.3754269444</v>
      </c>
      <c r="DW1256" s="97"/>
      <c r="DX1256" s="98" t="s">
        <v>689</v>
      </c>
      <c r="DY1256" s="99" t="s">
        <v>689</v>
      </c>
      <c r="DZ1256" s="98" t="s">
        <v>689</v>
      </c>
      <c r="EA1256" s="100" t="s">
        <v>689</v>
      </c>
      <c r="EB1256" s="101" t="s">
        <v>2761</v>
      </c>
      <c r="EC1256" s="38"/>
    </row>
    <row r="1257" spans="1:133" s="9" customFormat="1" ht="15" customHeight="1" x14ac:dyDescent="0.25">
      <c r="A1257" s="17" t="str">
        <f t="shared" si="19"/>
        <v>805У_Дружное (Кумалиягунское и Танеевское)</v>
      </c>
      <c r="B1257" s="87">
        <v>92</v>
      </c>
      <c r="C1257" s="88" t="s">
        <v>733</v>
      </c>
      <c r="D1257" s="88" t="s">
        <v>568</v>
      </c>
      <c r="E1257" s="88" t="s">
        <v>1585</v>
      </c>
      <c r="F1257" s="88" t="s">
        <v>30</v>
      </c>
      <c r="G1257" s="88" t="s">
        <v>1504</v>
      </c>
      <c r="H1257" s="88" t="s">
        <v>1586</v>
      </c>
      <c r="I1257" s="89" t="s">
        <v>1625</v>
      </c>
      <c r="J1257" s="88" t="s">
        <v>9</v>
      </c>
      <c r="K1257" s="88" t="s">
        <v>688</v>
      </c>
      <c r="L1257" s="88" t="s">
        <v>1158</v>
      </c>
      <c r="M1257" s="88" t="s">
        <v>32</v>
      </c>
      <c r="N1257" s="88" t="s">
        <v>7</v>
      </c>
      <c r="O1257" s="90">
        <v>18.2</v>
      </c>
      <c r="P1257" s="90">
        <v>2374.4</v>
      </c>
      <c r="Q1257" s="90">
        <v>2393.6</v>
      </c>
      <c r="R1257" s="91">
        <v>14.34</v>
      </c>
      <c r="S1257" s="90" t="s">
        <v>150</v>
      </c>
      <c r="T1257" s="90">
        <v>2447</v>
      </c>
      <c r="U1257" s="90">
        <v>11.2</v>
      </c>
      <c r="V1257" s="88" t="s">
        <v>31</v>
      </c>
      <c r="W1257" s="88" t="s">
        <v>40</v>
      </c>
      <c r="X1257" s="88" t="s">
        <v>352</v>
      </c>
      <c r="Y1257" s="90" t="s">
        <v>899</v>
      </c>
      <c r="Z1257" s="90" t="s">
        <v>566</v>
      </c>
      <c r="AA1257" s="90">
        <v>73</v>
      </c>
      <c r="AB1257" s="91" t="s">
        <v>4370</v>
      </c>
      <c r="AC1257" s="88" t="s">
        <v>566</v>
      </c>
      <c r="AD1257" s="90" t="s">
        <v>566</v>
      </c>
      <c r="AE1257" s="90" t="s">
        <v>2021</v>
      </c>
      <c r="AF1257" s="90" t="s">
        <v>40</v>
      </c>
      <c r="AG1257" s="91" t="s">
        <v>3436</v>
      </c>
      <c r="AH1257" s="92" t="s">
        <v>1476</v>
      </c>
      <c r="AI1257" s="93">
        <v>1432</v>
      </c>
      <c r="AJ1257" s="88" t="s">
        <v>566</v>
      </c>
      <c r="AK1257" s="90" t="s">
        <v>566</v>
      </c>
      <c r="AL1257" s="91">
        <v>16.7</v>
      </c>
      <c r="AM1257" s="91">
        <v>14.8</v>
      </c>
      <c r="AN1257" s="91">
        <v>960</v>
      </c>
      <c r="AO1257" s="90">
        <v>0.1</v>
      </c>
      <c r="AP1257" s="91">
        <v>11.22</v>
      </c>
      <c r="AQ1257" s="91" t="s">
        <v>566</v>
      </c>
      <c r="AR1257" s="91" t="s">
        <v>566</v>
      </c>
      <c r="AS1257" s="91">
        <v>113.02</v>
      </c>
      <c r="AT1257" s="91">
        <v>114.48</v>
      </c>
      <c r="AU1257" s="90">
        <v>0</v>
      </c>
      <c r="AV1257" s="90">
        <v>12</v>
      </c>
      <c r="AW1257" s="91">
        <v>0</v>
      </c>
      <c r="AX1257" s="91" t="s">
        <v>566</v>
      </c>
      <c r="AY1257" s="91">
        <v>222.01</v>
      </c>
      <c r="AZ1257" s="88" t="s">
        <v>4928</v>
      </c>
      <c r="BA1257" s="91">
        <v>223.5</v>
      </c>
      <c r="BB1257" s="91">
        <v>108.99</v>
      </c>
      <c r="BC1257" s="94">
        <v>3.5835856500999999</v>
      </c>
      <c r="BD1257" s="91">
        <v>390.57499999999999</v>
      </c>
      <c r="BE1257" s="95">
        <v>98</v>
      </c>
      <c r="BF1257" s="91">
        <v>6.76</v>
      </c>
      <c r="BG1257" s="91">
        <v>31</v>
      </c>
      <c r="BH1257" s="94" t="s">
        <v>566</v>
      </c>
      <c r="BI1257" s="94" t="s">
        <v>566</v>
      </c>
      <c r="BJ1257" s="93">
        <v>744</v>
      </c>
      <c r="BK1257" s="94">
        <v>0</v>
      </c>
      <c r="BL1257" s="91">
        <v>209.46529000000001</v>
      </c>
      <c r="BM1257" s="96">
        <v>8.7975420100000008</v>
      </c>
      <c r="BN1257" s="96" t="s">
        <v>566</v>
      </c>
      <c r="BO1257" s="88" t="s">
        <v>430</v>
      </c>
      <c r="BP1257" s="88" t="s">
        <v>566</v>
      </c>
      <c r="BQ1257" s="91">
        <v>390.57499999999999</v>
      </c>
      <c r="BR1257" s="95">
        <v>98</v>
      </c>
      <c r="BS1257" s="91">
        <v>6.76</v>
      </c>
      <c r="BT1257" s="90">
        <v>30</v>
      </c>
      <c r="BU1257" s="91">
        <v>0</v>
      </c>
      <c r="BV1257" s="91">
        <v>202.71</v>
      </c>
      <c r="BW1257" s="96">
        <v>8.5138200000000008</v>
      </c>
      <c r="BX1257" s="96" t="s">
        <v>566</v>
      </c>
      <c r="BY1257" s="96" t="s">
        <v>566</v>
      </c>
      <c r="BZ1257" s="96" t="s">
        <v>566</v>
      </c>
      <c r="CA1257" s="96" t="s">
        <v>566</v>
      </c>
      <c r="CB1257" s="96" t="s">
        <v>566</v>
      </c>
      <c r="CC1257" s="96" t="s">
        <v>566</v>
      </c>
      <c r="CD1257" s="96" t="s">
        <v>566</v>
      </c>
      <c r="CE1257" s="96" t="s">
        <v>566</v>
      </c>
      <c r="CF1257" s="88" t="s">
        <v>566</v>
      </c>
      <c r="CG1257" s="88" t="s">
        <v>566</v>
      </c>
      <c r="CH1257" s="92" t="s">
        <v>566</v>
      </c>
      <c r="CI1257" s="91">
        <v>0</v>
      </c>
      <c r="CJ1257" s="91">
        <v>0</v>
      </c>
      <c r="CK1257" s="90" t="s">
        <v>566</v>
      </c>
      <c r="CL1257" s="91">
        <v>1.1861815856</v>
      </c>
      <c r="CM1257" s="91">
        <v>-0.32818158559999999</v>
      </c>
      <c r="CN1257" s="88" t="s">
        <v>566</v>
      </c>
      <c r="CO1257" s="91">
        <v>68</v>
      </c>
      <c r="CP1257" s="91">
        <v>549.04093071629995</v>
      </c>
      <c r="CQ1257" s="91">
        <v>9.4984081014000008</v>
      </c>
      <c r="CR1257" s="91">
        <v>158.46609200660001</v>
      </c>
      <c r="CS1257" s="91">
        <v>2.7414081013999998</v>
      </c>
      <c r="CT1257" s="90">
        <v>-1.84</v>
      </c>
      <c r="CU1257" s="96">
        <v>1.014</v>
      </c>
      <c r="CV1257" s="96">
        <v>0.86499999999999999</v>
      </c>
      <c r="CW1257" s="96">
        <v>0.80900000000000005</v>
      </c>
      <c r="CX1257" s="93">
        <v>2290</v>
      </c>
      <c r="CY1257" s="93">
        <v>2274.86</v>
      </c>
      <c r="CZ1257" s="93">
        <v>85.2</v>
      </c>
      <c r="DA1257" s="90">
        <v>42</v>
      </c>
      <c r="DB1257" s="90" t="s">
        <v>566</v>
      </c>
      <c r="DC1257" s="90">
        <v>80</v>
      </c>
      <c r="DD1257" s="91">
        <v>232</v>
      </c>
      <c r="DE1257" s="91">
        <v>-4.3060344828000003</v>
      </c>
      <c r="DF1257" s="93">
        <v>0.11600000000000001</v>
      </c>
      <c r="DG1257" s="88" t="s">
        <v>393</v>
      </c>
      <c r="DH1257" s="88" t="s">
        <v>566</v>
      </c>
      <c r="DI1257" s="88" t="s">
        <v>566</v>
      </c>
      <c r="DJ1257" s="88" t="s">
        <v>566</v>
      </c>
      <c r="DK1257" s="90">
        <v>0</v>
      </c>
      <c r="DL1257" s="91">
        <v>98</v>
      </c>
      <c r="DM1257" s="91">
        <v>2.7324424543000001</v>
      </c>
      <c r="DN1257" s="91">
        <v>297.80890309289998</v>
      </c>
      <c r="DO1257" s="91">
        <v>5.1520940235000001</v>
      </c>
      <c r="DP1257" s="91">
        <v>-92.765935616799993</v>
      </c>
      <c r="DQ1257" s="91">
        <v>-1.6049059765</v>
      </c>
      <c r="DR1257" s="91">
        <v>418.6375084215</v>
      </c>
      <c r="DS1257" s="91">
        <v>7.2424288956999998</v>
      </c>
      <c r="DT1257" s="91">
        <v>28.062669711800002</v>
      </c>
      <c r="DU1257" s="91">
        <v>0.48542889569999997</v>
      </c>
      <c r="DV1257" s="91">
        <v>101.3838888889</v>
      </c>
      <c r="DW1257" s="97"/>
      <c r="DX1257" s="98" t="s">
        <v>689</v>
      </c>
      <c r="DY1257" s="99" t="s">
        <v>689</v>
      </c>
      <c r="DZ1257" s="98" t="s">
        <v>689</v>
      </c>
      <c r="EA1257" s="100" t="s">
        <v>689</v>
      </c>
      <c r="EB1257" s="101" t="s">
        <v>2761</v>
      </c>
      <c r="EC1257" s="38"/>
    </row>
    <row r="1258" spans="1:133" s="9" customFormat="1" ht="15" customHeight="1" x14ac:dyDescent="0.25">
      <c r="A1258" s="17" t="str">
        <f t="shared" si="19"/>
        <v>806_Дружное (Кумалиягунское и Танеевское)</v>
      </c>
      <c r="B1258" s="87">
        <v>93</v>
      </c>
      <c r="C1258" s="88" t="s">
        <v>733</v>
      </c>
      <c r="D1258" s="88" t="s">
        <v>568</v>
      </c>
      <c r="E1258" s="88" t="s">
        <v>1585</v>
      </c>
      <c r="F1258" s="88" t="s">
        <v>30</v>
      </c>
      <c r="G1258" s="88" t="s">
        <v>1504</v>
      </c>
      <c r="H1258" s="88" t="s">
        <v>1586</v>
      </c>
      <c r="I1258" s="89">
        <v>806</v>
      </c>
      <c r="J1258" s="88" t="s">
        <v>9</v>
      </c>
      <c r="K1258" s="88" t="s">
        <v>688</v>
      </c>
      <c r="L1258" s="88" t="s">
        <v>385</v>
      </c>
      <c r="M1258" s="88" t="s">
        <v>92</v>
      </c>
      <c r="N1258" s="88" t="s">
        <v>9</v>
      </c>
      <c r="O1258" s="90">
        <v>5</v>
      </c>
      <c r="P1258" s="90">
        <v>2487</v>
      </c>
      <c r="Q1258" s="90">
        <v>2492</v>
      </c>
      <c r="R1258" s="91">
        <v>78.319999999999993</v>
      </c>
      <c r="S1258" s="90" t="s">
        <v>150</v>
      </c>
      <c r="T1258" s="90">
        <v>2521.1999999999998</v>
      </c>
      <c r="U1258" s="90">
        <v>5</v>
      </c>
      <c r="V1258" s="88" t="s">
        <v>31</v>
      </c>
      <c r="W1258" s="88" t="s">
        <v>118</v>
      </c>
      <c r="X1258" s="88" t="s">
        <v>4964</v>
      </c>
      <c r="Y1258" s="90" t="s">
        <v>2155</v>
      </c>
      <c r="Z1258" s="90" t="s">
        <v>566</v>
      </c>
      <c r="AA1258" s="90">
        <v>73</v>
      </c>
      <c r="AB1258" s="91" t="s">
        <v>4584</v>
      </c>
      <c r="AC1258" s="88" t="s">
        <v>566</v>
      </c>
      <c r="AD1258" s="90" t="s">
        <v>566</v>
      </c>
      <c r="AE1258" s="90" t="s">
        <v>4795</v>
      </c>
      <c r="AF1258" s="90" t="s">
        <v>118</v>
      </c>
      <c r="AG1258" s="91" t="s">
        <v>3443</v>
      </c>
      <c r="AH1258" s="92" t="s">
        <v>4865</v>
      </c>
      <c r="AI1258" s="93">
        <v>69</v>
      </c>
      <c r="AJ1258" s="88" t="s">
        <v>3096</v>
      </c>
      <c r="AK1258" s="90" t="s">
        <v>566</v>
      </c>
      <c r="AL1258" s="91">
        <v>14.6</v>
      </c>
      <c r="AM1258" s="91">
        <v>12.6</v>
      </c>
      <c r="AN1258" s="91">
        <v>865</v>
      </c>
      <c r="AO1258" s="90">
        <v>14</v>
      </c>
      <c r="AP1258" s="91">
        <v>25.968</v>
      </c>
      <c r="AQ1258" s="91">
        <v>87.84</v>
      </c>
      <c r="AR1258" s="91" t="s">
        <v>566</v>
      </c>
      <c r="AS1258" s="91">
        <v>147.49815268450001</v>
      </c>
      <c r="AT1258" s="91">
        <v>148.89876447969999</v>
      </c>
      <c r="AU1258" s="90">
        <v>310</v>
      </c>
      <c r="AV1258" s="90">
        <v>0</v>
      </c>
      <c r="AW1258" s="91">
        <v>5.38</v>
      </c>
      <c r="AX1258" s="91" t="s">
        <v>566</v>
      </c>
      <c r="AY1258" s="91">
        <v>169.77</v>
      </c>
      <c r="AZ1258" s="88" t="s">
        <v>4928</v>
      </c>
      <c r="BA1258" s="91">
        <v>171.2</v>
      </c>
      <c r="BB1258" s="91">
        <v>22.271847315500001</v>
      </c>
      <c r="BC1258" s="94">
        <v>5.4366841817999996</v>
      </c>
      <c r="BD1258" s="91">
        <v>121.08499999999999</v>
      </c>
      <c r="BE1258" s="95">
        <v>95</v>
      </c>
      <c r="BF1258" s="91">
        <v>5.19</v>
      </c>
      <c r="BG1258" s="91">
        <v>31</v>
      </c>
      <c r="BH1258" s="94" t="s">
        <v>566</v>
      </c>
      <c r="BI1258" s="94" t="s">
        <v>566</v>
      </c>
      <c r="BJ1258" s="93">
        <v>744</v>
      </c>
      <c r="BK1258" s="94">
        <v>0</v>
      </c>
      <c r="BL1258" s="91">
        <v>161.03</v>
      </c>
      <c r="BM1258" s="96">
        <v>7.2463498900000003</v>
      </c>
      <c r="BN1258" s="96" t="s">
        <v>566</v>
      </c>
      <c r="BO1258" s="88" t="s">
        <v>430</v>
      </c>
      <c r="BP1258" s="88" t="s">
        <v>566</v>
      </c>
      <c r="BQ1258" s="91">
        <v>121.08499999999999</v>
      </c>
      <c r="BR1258" s="95">
        <v>95</v>
      </c>
      <c r="BS1258" s="91">
        <v>5.19</v>
      </c>
      <c r="BT1258" s="90">
        <v>30</v>
      </c>
      <c r="BU1258" s="91">
        <v>0</v>
      </c>
      <c r="BV1258" s="91">
        <v>155.85</v>
      </c>
      <c r="BW1258" s="96">
        <v>7.0132500000000002</v>
      </c>
      <c r="BX1258" s="96" t="s">
        <v>566</v>
      </c>
      <c r="BY1258" s="96" t="s">
        <v>566</v>
      </c>
      <c r="BZ1258" s="96" t="s">
        <v>566</v>
      </c>
      <c r="CA1258" s="96" t="s">
        <v>566</v>
      </c>
      <c r="CB1258" s="96" t="s">
        <v>566</v>
      </c>
      <c r="CC1258" s="96" t="s">
        <v>566</v>
      </c>
      <c r="CD1258" s="96" t="s">
        <v>566</v>
      </c>
      <c r="CE1258" s="96" t="s">
        <v>566</v>
      </c>
      <c r="CF1258" s="88" t="s">
        <v>566</v>
      </c>
      <c r="CG1258" s="88" t="s">
        <v>566</v>
      </c>
      <c r="CH1258" s="92" t="s">
        <v>566</v>
      </c>
      <c r="CI1258" s="91">
        <v>0</v>
      </c>
      <c r="CJ1258" s="91">
        <v>0</v>
      </c>
      <c r="CK1258" s="90" t="s">
        <v>566</v>
      </c>
      <c r="CL1258" s="91">
        <v>0.25581980529999998</v>
      </c>
      <c r="CM1258" s="91">
        <v>-0.2188198053</v>
      </c>
      <c r="CN1258" s="88" t="s">
        <v>566</v>
      </c>
      <c r="CO1258" s="91">
        <v>97.5</v>
      </c>
      <c r="CP1258" s="91">
        <v>392.90864244660003</v>
      </c>
      <c r="CQ1258" s="91">
        <v>16.855704422100001</v>
      </c>
      <c r="CR1258" s="91">
        <v>271.8238037369</v>
      </c>
      <c r="CS1258" s="91">
        <v>11.6607044221</v>
      </c>
      <c r="CT1258" s="90">
        <v>8.77</v>
      </c>
      <c r="CU1258" s="96">
        <v>1.014</v>
      </c>
      <c r="CV1258" s="96">
        <v>0.85799999999999998</v>
      </c>
      <c r="CW1258" s="96">
        <v>0.80300000000000005</v>
      </c>
      <c r="CX1258" s="93">
        <v>2338</v>
      </c>
      <c r="CY1258" s="93">
        <v>2323.48</v>
      </c>
      <c r="CZ1258" s="93">
        <v>85.2</v>
      </c>
      <c r="DA1258" s="90">
        <v>45</v>
      </c>
      <c r="DB1258" s="90" t="s">
        <v>566</v>
      </c>
      <c r="DC1258" s="90">
        <v>78</v>
      </c>
      <c r="DD1258" s="91">
        <v>237</v>
      </c>
      <c r="DE1258" s="91">
        <v>-28.3670886076</v>
      </c>
      <c r="DF1258" s="93">
        <v>0.14000000000000001</v>
      </c>
      <c r="DG1258" s="88" t="s">
        <v>393</v>
      </c>
      <c r="DH1258" s="88" t="s">
        <v>566</v>
      </c>
      <c r="DI1258" s="88">
        <v>1</v>
      </c>
      <c r="DJ1258" s="88" t="s">
        <v>566</v>
      </c>
      <c r="DK1258" s="90">
        <v>0</v>
      </c>
      <c r="DL1258" s="91">
        <v>95</v>
      </c>
      <c r="DM1258" s="91">
        <v>11.5912731401</v>
      </c>
      <c r="DN1258" s="91">
        <v>258.15906556850001</v>
      </c>
      <c r="DO1258" s="91">
        <v>11.0749737548</v>
      </c>
      <c r="DP1258" s="91">
        <v>137.07422685879999</v>
      </c>
      <c r="DQ1258" s="91">
        <v>5.8799737548</v>
      </c>
      <c r="DR1258" s="91">
        <v>837.70130983479999</v>
      </c>
      <c r="DS1258" s="91">
        <v>35.937223433600003</v>
      </c>
      <c r="DT1258" s="91">
        <v>716.61647112510002</v>
      </c>
      <c r="DU1258" s="91">
        <v>30.7422234336</v>
      </c>
      <c r="DV1258" s="91" t="s">
        <v>566</v>
      </c>
      <c r="DW1258" s="97"/>
      <c r="DX1258" s="98" t="s">
        <v>4882</v>
      </c>
      <c r="DY1258" s="99" t="s">
        <v>689</v>
      </c>
      <c r="DZ1258" s="98" t="s">
        <v>689</v>
      </c>
      <c r="EA1258" s="100" t="s">
        <v>689</v>
      </c>
      <c r="EB1258" s="101" t="s">
        <v>2761</v>
      </c>
      <c r="EC1258" s="38"/>
    </row>
    <row r="1259" spans="1:133" s="9" customFormat="1" ht="15" customHeight="1" x14ac:dyDescent="0.25">
      <c r="A1259" s="17" t="str">
        <f t="shared" si="19"/>
        <v>807_Дружное (Кумалиягунское и Танеевское)</v>
      </c>
      <c r="B1259" s="87">
        <v>94</v>
      </c>
      <c r="C1259" s="88" t="s">
        <v>733</v>
      </c>
      <c r="D1259" s="88" t="s">
        <v>568</v>
      </c>
      <c r="E1259" s="88" t="s">
        <v>1585</v>
      </c>
      <c r="F1259" s="88" t="s">
        <v>30</v>
      </c>
      <c r="G1259" s="88" t="s">
        <v>1504</v>
      </c>
      <c r="H1259" s="88" t="s">
        <v>1586</v>
      </c>
      <c r="I1259" s="89">
        <v>807</v>
      </c>
      <c r="J1259" s="88" t="s">
        <v>10</v>
      </c>
      <c r="K1259" s="88" t="s">
        <v>688</v>
      </c>
      <c r="L1259" s="88" t="s">
        <v>1158</v>
      </c>
      <c r="M1259" s="88" t="s">
        <v>32</v>
      </c>
      <c r="N1259" s="88" t="s">
        <v>7</v>
      </c>
      <c r="O1259" s="90">
        <v>19.399999999999999</v>
      </c>
      <c r="P1259" s="90">
        <v>2415.6</v>
      </c>
      <c r="Q1259" s="90">
        <v>2435</v>
      </c>
      <c r="R1259" s="91">
        <v>64.820999999999998</v>
      </c>
      <c r="S1259" s="90" t="s">
        <v>150</v>
      </c>
      <c r="T1259" s="90">
        <v>2436</v>
      </c>
      <c r="U1259" s="90">
        <v>18.2</v>
      </c>
      <c r="V1259" s="88" t="s">
        <v>31</v>
      </c>
      <c r="W1259" s="88" t="s">
        <v>249</v>
      </c>
      <c r="X1259" s="88" t="s">
        <v>1360</v>
      </c>
      <c r="Y1259" s="90" t="s">
        <v>1944</v>
      </c>
      <c r="Z1259" s="90" t="s">
        <v>566</v>
      </c>
      <c r="AA1259" s="90">
        <v>73</v>
      </c>
      <c r="AB1259" s="91" t="s">
        <v>4062</v>
      </c>
      <c r="AC1259" s="88" t="s">
        <v>566</v>
      </c>
      <c r="AD1259" s="90" t="s">
        <v>566</v>
      </c>
      <c r="AE1259" s="90" t="s">
        <v>566</v>
      </c>
      <c r="AF1259" s="90" t="s">
        <v>249</v>
      </c>
      <c r="AG1259" s="91" t="s">
        <v>3454</v>
      </c>
      <c r="AH1259" s="92" t="s">
        <v>2028</v>
      </c>
      <c r="AI1259" s="93">
        <v>1267</v>
      </c>
      <c r="AJ1259" s="88" t="s">
        <v>566</v>
      </c>
      <c r="AK1259" s="90" t="s">
        <v>566</v>
      </c>
      <c r="AL1259" s="91">
        <v>13.8</v>
      </c>
      <c r="AM1259" s="91">
        <v>11.1324944518</v>
      </c>
      <c r="AN1259" s="91">
        <v>827</v>
      </c>
      <c r="AO1259" s="90">
        <v>5</v>
      </c>
      <c r="AP1259" s="91">
        <v>22.597000000000001</v>
      </c>
      <c r="AQ1259" s="91" t="s">
        <v>566</v>
      </c>
      <c r="AR1259" s="91" t="s">
        <v>566</v>
      </c>
      <c r="AS1259" s="91">
        <v>132.13999999999999</v>
      </c>
      <c r="AT1259" s="91">
        <v>134.56</v>
      </c>
      <c r="AU1259" s="90" t="s">
        <v>566</v>
      </c>
      <c r="AV1259" s="90">
        <v>0</v>
      </c>
      <c r="AW1259" s="91" t="s">
        <v>566</v>
      </c>
      <c r="AX1259" s="91" t="s">
        <v>566</v>
      </c>
      <c r="AY1259" s="91">
        <v>219.13</v>
      </c>
      <c r="AZ1259" s="88" t="s">
        <v>4928</v>
      </c>
      <c r="BA1259" s="91">
        <v>221.6</v>
      </c>
      <c r="BB1259" s="91">
        <v>86.99</v>
      </c>
      <c r="BC1259" s="94">
        <v>4.9429819519000002</v>
      </c>
      <c r="BD1259" s="91">
        <v>429.99</v>
      </c>
      <c r="BE1259" s="95">
        <v>98</v>
      </c>
      <c r="BF1259" s="91">
        <v>7.44</v>
      </c>
      <c r="BG1259" s="91">
        <v>31</v>
      </c>
      <c r="BH1259" s="94" t="s">
        <v>566</v>
      </c>
      <c r="BI1259" s="94" t="s">
        <v>566</v>
      </c>
      <c r="BJ1259" s="93">
        <v>744</v>
      </c>
      <c r="BK1259" s="94">
        <v>0</v>
      </c>
      <c r="BL1259" s="91">
        <v>230.60364000000001</v>
      </c>
      <c r="BM1259" s="96">
        <v>9.6853527499999998</v>
      </c>
      <c r="BN1259" s="96" t="s">
        <v>566</v>
      </c>
      <c r="BO1259" s="88" t="s">
        <v>430</v>
      </c>
      <c r="BP1259" s="88" t="s">
        <v>566</v>
      </c>
      <c r="BQ1259" s="91">
        <v>429.99</v>
      </c>
      <c r="BR1259" s="95">
        <v>98</v>
      </c>
      <c r="BS1259" s="91">
        <v>7.44</v>
      </c>
      <c r="BT1259" s="90">
        <v>30</v>
      </c>
      <c r="BU1259" s="91">
        <v>0</v>
      </c>
      <c r="BV1259" s="91">
        <v>223.17</v>
      </c>
      <c r="BW1259" s="96">
        <v>9.3731399999999994</v>
      </c>
      <c r="BX1259" s="96" t="s">
        <v>566</v>
      </c>
      <c r="BY1259" s="96" t="s">
        <v>566</v>
      </c>
      <c r="BZ1259" s="96" t="s">
        <v>566</v>
      </c>
      <c r="CA1259" s="96" t="s">
        <v>566</v>
      </c>
      <c r="CB1259" s="96" t="s">
        <v>566</v>
      </c>
      <c r="CC1259" s="96" t="s">
        <v>566</v>
      </c>
      <c r="CD1259" s="96" t="s">
        <v>566</v>
      </c>
      <c r="CE1259" s="96" t="s">
        <v>566</v>
      </c>
      <c r="CF1259" s="88" t="s">
        <v>566</v>
      </c>
      <c r="CG1259" s="88" t="s">
        <v>566</v>
      </c>
      <c r="CH1259" s="92" t="s">
        <v>566</v>
      </c>
      <c r="CI1259" s="91">
        <v>0</v>
      </c>
      <c r="CJ1259" s="91">
        <v>0</v>
      </c>
      <c r="CK1259" s="90" t="s">
        <v>566</v>
      </c>
      <c r="CL1259" s="91">
        <v>-2.9753577999999998</v>
      </c>
      <c r="CM1259" s="91">
        <v>3.5780000000000002E-4</v>
      </c>
      <c r="CN1259" s="88" t="s">
        <v>566</v>
      </c>
      <c r="CO1259" s="91">
        <v>68</v>
      </c>
      <c r="CP1259" s="91">
        <v>743.07847682910005</v>
      </c>
      <c r="CQ1259" s="91">
        <v>12.8552576491</v>
      </c>
      <c r="CR1259" s="91">
        <v>313.08847682909999</v>
      </c>
      <c r="CS1259" s="91">
        <v>5.4162576491000003</v>
      </c>
      <c r="CT1259" s="90">
        <v>1</v>
      </c>
      <c r="CU1259" s="96">
        <v>1.014</v>
      </c>
      <c r="CV1259" s="96">
        <v>0.86499999999999999</v>
      </c>
      <c r="CW1259" s="96">
        <v>0.80900000000000005</v>
      </c>
      <c r="CX1259" s="93">
        <v>2290</v>
      </c>
      <c r="CY1259" s="93">
        <v>2264.8789999999999</v>
      </c>
      <c r="CZ1259" s="93">
        <v>85.9</v>
      </c>
      <c r="DA1259" s="90">
        <v>42</v>
      </c>
      <c r="DB1259" s="90" t="s">
        <v>566</v>
      </c>
      <c r="DC1259" s="90">
        <v>80</v>
      </c>
      <c r="DD1259" s="91">
        <v>232</v>
      </c>
      <c r="DE1259" s="91">
        <v>-5.5474137930999996</v>
      </c>
      <c r="DF1259" s="93">
        <v>0.11600000000000001</v>
      </c>
      <c r="DG1259" s="88" t="s">
        <v>393</v>
      </c>
      <c r="DH1259" s="88" t="s">
        <v>566</v>
      </c>
      <c r="DI1259" s="88" t="s">
        <v>566</v>
      </c>
      <c r="DJ1259" s="88" t="s">
        <v>566</v>
      </c>
      <c r="DK1259" s="90">
        <v>0</v>
      </c>
      <c r="DL1259" s="91">
        <v>98</v>
      </c>
      <c r="DM1259" s="91">
        <v>5.5810330623000004</v>
      </c>
      <c r="DN1259" s="91">
        <v>485.49406608530001</v>
      </c>
      <c r="DO1259" s="91">
        <v>8.3990473432999995</v>
      </c>
      <c r="DP1259" s="91">
        <v>55.504066085300003</v>
      </c>
      <c r="DQ1259" s="91">
        <v>0.96004734329999997</v>
      </c>
      <c r="DR1259" s="91">
        <v>838.99670024839997</v>
      </c>
      <c r="DS1259" s="91">
        <v>14.5146429143</v>
      </c>
      <c r="DT1259" s="91">
        <v>409.00670024840002</v>
      </c>
      <c r="DU1259" s="91">
        <v>7.0756429143000004</v>
      </c>
      <c r="DV1259" s="91">
        <v>101.3838888889</v>
      </c>
      <c r="DW1259" s="97"/>
      <c r="DX1259" s="98" t="s">
        <v>566</v>
      </c>
      <c r="DY1259" s="99" t="s">
        <v>689</v>
      </c>
      <c r="DZ1259" s="98" t="s">
        <v>689</v>
      </c>
      <c r="EA1259" s="100" t="s">
        <v>689</v>
      </c>
      <c r="EB1259" s="101" t="s">
        <v>2761</v>
      </c>
      <c r="EC1259" s="38"/>
    </row>
    <row r="1260" spans="1:133" s="9" customFormat="1" ht="15" customHeight="1" x14ac:dyDescent="0.25">
      <c r="A1260" s="17" t="str">
        <f t="shared" si="19"/>
        <v>808_Дружное (Кумалиягунское и Танеевское)</v>
      </c>
      <c r="B1260" s="87">
        <v>95</v>
      </c>
      <c r="C1260" s="88" t="s">
        <v>733</v>
      </c>
      <c r="D1260" s="88" t="s">
        <v>568</v>
      </c>
      <c r="E1260" s="88" t="s">
        <v>1585</v>
      </c>
      <c r="F1260" s="88" t="s">
        <v>30</v>
      </c>
      <c r="G1260" s="88" t="s">
        <v>1504</v>
      </c>
      <c r="H1260" s="88" t="s">
        <v>1586</v>
      </c>
      <c r="I1260" s="89">
        <v>808</v>
      </c>
      <c r="J1260" s="88" t="s">
        <v>10</v>
      </c>
      <c r="K1260" s="88" t="s">
        <v>688</v>
      </c>
      <c r="L1260" s="88" t="s">
        <v>1158</v>
      </c>
      <c r="M1260" s="88" t="s">
        <v>32</v>
      </c>
      <c r="N1260" s="88" t="s">
        <v>7</v>
      </c>
      <c r="O1260" s="90">
        <v>28.6</v>
      </c>
      <c r="P1260" s="90">
        <v>2424.9</v>
      </c>
      <c r="Q1260" s="90">
        <v>2440.9</v>
      </c>
      <c r="R1260" s="91">
        <v>74.709999999999994</v>
      </c>
      <c r="S1260" s="90" t="s">
        <v>150</v>
      </c>
      <c r="T1260" s="90">
        <v>2494</v>
      </c>
      <c r="U1260" s="90">
        <v>4.8</v>
      </c>
      <c r="V1260" s="88" t="s">
        <v>31</v>
      </c>
      <c r="W1260" s="88" t="s">
        <v>249</v>
      </c>
      <c r="X1260" s="88" t="s">
        <v>1360</v>
      </c>
      <c r="Y1260" s="90" t="s">
        <v>3029</v>
      </c>
      <c r="Z1260" s="90" t="s">
        <v>566</v>
      </c>
      <c r="AA1260" s="90">
        <v>73</v>
      </c>
      <c r="AB1260" s="91" t="s">
        <v>5076</v>
      </c>
      <c r="AC1260" s="88" t="s">
        <v>566</v>
      </c>
      <c r="AD1260" s="90" t="s">
        <v>566</v>
      </c>
      <c r="AE1260" s="90" t="s">
        <v>1249</v>
      </c>
      <c r="AF1260" s="90" t="s">
        <v>249</v>
      </c>
      <c r="AG1260" s="91" t="s">
        <v>6</v>
      </c>
      <c r="AH1260" s="92" t="s">
        <v>4980</v>
      </c>
      <c r="AI1260" s="93">
        <v>48</v>
      </c>
      <c r="AJ1260" s="88" t="s">
        <v>566</v>
      </c>
      <c r="AK1260" s="90" t="s">
        <v>566</v>
      </c>
      <c r="AL1260" s="91">
        <v>12.8</v>
      </c>
      <c r="AM1260" s="91">
        <v>11.1324944518</v>
      </c>
      <c r="AN1260" s="91">
        <v>978</v>
      </c>
      <c r="AO1260" s="90">
        <v>1.4</v>
      </c>
      <c r="AP1260" s="91">
        <v>32.231999999999999</v>
      </c>
      <c r="AQ1260" s="91" t="s">
        <v>566</v>
      </c>
      <c r="AR1260" s="91" t="s">
        <v>566</v>
      </c>
      <c r="AS1260" s="91">
        <v>121.3</v>
      </c>
      <c r="AT1260" s="91">
        <v>123.78</v>
      </c>
      <c r="AU1260" s="90">
        <v>113</v>
      </c>
      <c r="AV1260" s="90">
        <v>0.2</v>
      </c>
      <c r="AW1260" s="91">
        <v>0.13900000000000001</v>
      </c>
      <c r="AX1260" s="91" t="s">
        <v>566</v>
      </c>
      <c r="AY1260" s="91">
        <v>202.39</v>
      </c>
      <c r="AZ1260" s="88" t="s">
        <v>4983</v>
      </c>
      <c r="BA1260" s="91">
        <v>204.87</v>
      </c>
      <c r="BB1260" s="91">
        <v>81.09</v>
      </c>
      <c r="BC1260" s="94">
        <v>6.1659884078999996</v>
      </c>
      <c r="BD1260" s="91">
        <v>500</v>
      </c>
      <c r="BE1260" s="95">
        <v>98</v>
      </c>
      <c r="BF1260" s="91">
        <v>8.65</v>
      </c>
      <c r="BG1260" s="91">
        <v>31</v>
      </c>
      <c r="BH1260" s="94" t="s">
        <v>566</v>
      </c>
      <c r="BI1260" s="94" t="s">
        <v>566</v>
      </c>
      <c r="BJ1260" s="93">
        <v>744</v>
      </c>
      <c r="BK1260" s="94">
        <v>0</v>
      </c>
      <c r="BL1260" s="91">
        <v>268.14999999999998</v>
      </c>
      <c r="BM1260" s="96">
        <v>11.2623</v>
      </c>
      <c r="BN1260" s="96" t="s">
        <v>566</v>
      </c>
      <c r="BO1260" s="88" t="s">
        <v>430</v>
      </c>
      <c r="BP1260" s="88" t="s">
        <v>566</v>
      </c>
      <c r="BQ1260" s="91">
        <v>500</v>
      </c>
      <c r="BR1260" s="95">
        <v>98</v>
      </c>
      <c r="BS1260" s="91">
        <v>8.65</v>
      </c>
      <c r="BT1260" s="90">
        <v>30</v>
      </c>
      <c r="BU1260" s="91">
        <v>0</v>
      </c>
      <c r="BV1260" s="91">
        <v>259.5</v>
      </c>
      <c r="BW1260" s="96">
        <v>10.898999999999999</v>
      </c>
      <c r="BX1260" s="96" t="s">
        <v>566</v>
      </c>
      <c r="BY1260" s="96" t="s">
        <v>566</v>
      </c>
      <c r="BZ1260" s="96" t="s">
        <v>566</v>
      </c>
      <c r="CA1260" s="96" t="s">
        <v>566</v>
      </c>
      <c r="CB1260" s="96" t="s">
        <v>566</v>
      </c>
      <c r="CC1260" s="96" t="s">
        <v>566</v>
      </c>
      <c r="CD1260" s="96" t="s">
        <v>566</v>
      </c>
      <c r="CE1260" s="96" t="s">
        <v>566</v>
      </c>
      <c r="CF1260" s="88" t="s">
        <v>566</v>
      </c>
      <c r="CG1260" s="88" t="s">
        <v>566</v>
      </c>
      <c r="CH1260" s="92" t="s">
        <v>566</v>
      </c>
      <c r="CI1260" s="91">
        <v>0</v>
      </c>
      <c r="CJ1260" s="91">
        <v>0</v>
      </c>
      <c r="CK1260" s="90" t="s">
        <v>566</v>
      </c>
      <c r="CL1260" s="91">
        <v>2.1517645737</v>
      </c>
      <c r="CM1260" s="91">
        <v>0.16223542630000001</v>
      </c>
      <c r="CN1260" s="88" t="s">
        <v>566</v>
      </c>
      <c r="CO1260" s="91">
        <v>68</v>
      </c>
      <c r="CP1260" s="91">
        <v>823.71439141140002</v>
      </c>
      <c r="CQ1260" s="91">
        <v>14.250258971399999</v>
      </c>
      <c r="CR1260" s="91">
        <v>323.71439141140002</v>
      </c>
      <c r="CS1260" s="91">
        <v>5.6002589713999997</v>
      </c>
      <c r="CT1260" s="90">
        <v>1</v>
      </c>
      <c r="CU1260" s="96">
        <v>1.014</v>
      </c>
      <c r="CV1260" s="96">
        <v>0.86499999999999999</v>
      </c>
      <c r="CW1260" s="96">
        <v>0.80900000000000005</v>
      </c>
      <c r="CX1260" s="93">
        <v>2290</v>
      </c>
      <c r="CY1260" s="93">
        <v>2264.29</v>
      </c>
      <c r="CZ1260" s="93">
        <v>85.9</v>
      </c>
      <c r="DA1260" s="90">
        <v>42</v>
      </c>
      <c r="DB1260" s="90" t="s">
        <v>566</v>
      </c>
      <c r="DC1260" s="90">
        <v>80</v>
      </c>
      <c r="DD1260" s="91">
        <v>232</v>
      </c>
      <c r="DE1260" s="91">
        <v>-12.762931034499999</v>
      </c>
      <c r="DF1260" s="93">
        <v>0.11600000000000001</v>
      </c>
      <c r="DG1260" s="88" t="s">
        <v>393</v>
      </c>
      <c r="DH1260" s="88" t="s">
        <v>566</v>
      </c>
      <c r="DI1260" s="88" t="s">
        <v>566</v>
      </c>
      <c r="DJ1260" s="88" t="s">
        <v>566</v>
      </c>
      <c r="DK1260" s="90">
        <v>0</v>
      </c>
      <c r="DL1260" s="91">
        <v>98</v>
      </c>
      <c r="DM1260" s="91">
        <v>6.9619079132000001</v>
      </c>
      <c r="DN1260" s="91">
        <v>564.54111268500003</v>
      </c>
      <c r="DO1260" s="91">
        <v>9.7665612494000005</v>
      </c>
      <c r="DP1260" s="91">
        <v>64.541112685000002</v>
      </c>
      <c r="DQ1260" s="91">
        <v>1.1165612493999999</v>
      </c>
      <c r="DR1260" s="91">
        <v>930.04127813030004</v>
      </c>
      <c r="DS1260" s="91">
        <v>16.089714111700001</v>
      </c>
      <c r="DT1260" s="91">
        <v>430.04127813029999</v>
      </c>
      <c r="DU1260" s="91">
        <v>7.4397141116999999</v>
      </c>
      <c r="DV1260" s="91">
        <v>101.3838888889</v>
      </c>
      <c r="DW1260" s="97"/>
      <c r="DX1260" s="98" t="s">
        <v>689</v>
      </c>
      <c r="DY1260" s="99" t="s">
        <v>689</v>
      </c>
      <c r="DZ1260" s="98" t="s">
        <v>689</v>
      </c>
      <c r="EA1260" s="100" t="s">
        <v>689</v>
      </c>
      <c r="EB1260" s="101" t="s">
        <v>2761</v>
      </c>
      <c r="EC1260" s="38"/>
    </row>
    <row r="1261" spans="1:133" s="9" customFormat="1" ht="15" customHeight="1" x14ac:dyDescent="0.25">
      <c r="A1261" s="17" t="str">
        <f t="shared" si="19"/>
        <v>809_Дружное (Кумалиягунское и Танеевское)</v>
      </c>
      <c r="B1261" s="87">
        <v>96</v>
      </c>
      <c r="C1261" s="88" t="s">
        <v>733</v>
      </c>
      <c r="D1261" s="88" t="s">
        <v>568</v>
      </c>
      <c r="E1261" s="88" t="s">
        <v>1585</v>
      </c>
      <c r="F1261" s="88" t="s">
        <v>30</v>
      </c>
      <c r="G1261" s="88" t="s">
        <v>1504</v>
      </c>
      <c r="H1261" s="88" t="s">
        <v>1586</v>
      </c>
      <c r="I1261" s="89">
        <v>809</v>
      </c>
      <c r="J1261" s="88" t="s">
        <v>11</v>
      </c>
      <c r="K1261" s="88" t="s">
        <v>688</v>
      </c>
      <c r="L1261" s="88" t="s">
        <v>705</v>
      </c>
      <c r="M1261" s="88" t="s">
        <v>1554</v>
      </c>
      <c r="N1261" s="88" t="s">
        <v>9</v>
      </c>
      <c r="O1261" s="90">
        <v>5.3</v>
      </c>
      <c r="P1261" s="90">
        <v>2474.5</v>
      </c>
      <c r="Q1261" s="90">
        <v>2485</v>
      </c>
      <c r="R1261" s="91">
        <v>74.89</v>
      </c>
      <c r="S1261" s="90" t="s">
        <v>150</v>
      </c>
      <c r="T1261" s="90">
        <v>2518.1999999999998</v>
      </c>
      <c r="U1261" s="90">
        <v>10.7</v>
      </c>
      <c r="V1261" s="88" t="s">
        <v>31</v>
      </c>
      <c r="W1261" s="88" t="s">
        <v>94</v>
      </c>
      <c r="X1261" s="88" t="s">
        <v>2566</v>
      </c>
      <c r="Y1261" s="90" t="s">
        <v>907</v>
      </c>
      <c r="Z1261" s="90" t="s">
        <v>566</v>
      </c>
      <c r="AA1261" s="90">
        <v>73</v>
      </c>
      <c r="AB1261" s="91" t="s">
        <v>3918</v>
      </c>
      <c r="AC1261" s="88" t="s">
        <v>566</v>
      </c>
      <c r="AD1261" s="90" t="s">
        <v>566</v>
      </c>
      <c r="AE1261" s="90" t="s">
        <v>1955</v>
      </c>
      <c r="AF1261" s="90" t="s">
        <v>94</v>
      </c>
      <c r="AG1261" s="91" t="s">
        <v>3425</v>
      </c>
      <c r="AH1261" s="92" t="s">
        <v>4600</v>
      </c>
      <c r="AI1261" s="93">
        <v>236</v>
      </c>
      <c r="AJ1261" s="88" t="s">
        <v>3388</v>
      </c>
      <c r="AK1261" s="90" t="s">
        <v>566</v>
      </c>
      <c r="AL1261" s="91">
        <v>18.899999999999999</v>
      </c>
      <c r="AM1261" s="91">
        <v>17.4290648952</v>
      </c>
      <c r="AN1261" s="91">
        <v>1964</v>
      </c>
      <c r="AO1261" s="90">
        <v>18.100000000000001</v>
      </c>
      <c r="AP1261" s="91">
        <v>68.81</v>
      </c>
      <c r="AQ1261" s="91">
        <v>39.969411764699998</v>
      </c>
      <c r="AR1261" s="91">
        <v>73</v>
      </c>
      <c r="AS1261" s="91">
        <v>62.017177662500004</v>
      </c>
      <c r="AT1261" s="91">
        <v>63.668076382599999</v>
      </c>
      <c r="AU1261" s="90">
        <v>313</v>
      </c>
      <c r="AV1261" s="90">
        <v>10.199999999999999</v>
      </c>
      <c r="AW1261" s="91">
        <v>6.86</v>
      </c>
      <c r="AX1261" s="91" t="s">
        <v>566</v>
      </c>
      <c r="AY1261" s="91">
        <v>199.42</v>
      </c>
      <c r="AZ1261" s="88" t="s">
        <v>4928</v>
      </c>
      <c r="BA1261" s="91">
        <v>201.1</v>
      </c>
      <c r="BB1261" s="91">
        <v>137.4028223375</v>
      </c>
      <c r="BC1261" s="94">
        <v>0.36998256429999998</v>
      </c>
      <c r="BD1261" s="91">
        <v>50.475999999999999</v>
      </c>
      <c r="BE1261" s="95">
        <v>93.498999999999995</v>
      </c>
      <c r="BF1261" s="91">
        <v>2.81</v>
      </c>
      <c r="BG1261" s="91">
        <v>31</v>
      </c>
      <c r="BH1261" s="94" t="s">
        <v>566</v>
      </c>
      <c r="BI1261" s="94" t="s">
        <v>566</v>
      </c>
      <c r="BJ1261" s="93">
        <v>744</v>
      </c>
      <c r="BK1261" s="94">
        <v>0</v>
      </c>
      <c r="BL1261" s="91">
        <v>87.222740000000002</v>
      </c>
      <c r="BM1261" s="96">
        <v>3.9276263400000002</v>
      </c>
      <c r="BN1261" s="96" t="s">
        <v>566</v>
      </c>
      <c r="BO1261" s="88" t="s">
        <v>430</v>
      </c>
      <c r="BP1261" s="88" t="s">
        <v>566</v>
      </c>
      <c r="BQ1261" s="91">
        <v>50.475999999999999</v>
      </c>
      <c r="BR1261" s="95">
        <v>93.498999999999995</v>
      </c>
      <c r="BS1261" s="91">
        <v>2.81</v>
      </c>
      <c r="BT1261" s="90">
        <v>30</v>
      </c>
      <c r="BU1261" s="91">
        <v>0</v>
      </c>
      <c r="BV1261" s="91">
        <v>84.42</v>
      </c>
      <c r="BW1261" s="96">
        <v>3.8014199999999998</v>
      </c>
      <c r="BX1261" s="96" t="s">
        <v>566</v>
      </c>
      <c r="BY1261" s="96" t="s">
        <v>566</v>
      </c>
      <c r="BZ1261" s="96" t="s">
        <v>566</v>
      </c>
      <c r="CA1261" s="96" t="s">
        <v>566</v>
      </c>
      <c r="CB1261" s="96" t="s">
        <v>566</v>
      </c>
      <c r="CC1261" s="96" t="s">
        <v>566</v>
      </c>
      <c r="CD1261" s="96" t="s">
        <v>566</v>
      </c>
      <c r="CE1261" s="96" t="s">
        <v>566</v>
      </c>
      <c r="CF1261" s="88" t="s">
        <v>566</v>
      </c>
      <c r="CG1261" s="88" t="s">
        <v>566</v>
      </c>
      <c r="CH1261" s="92" t="s">
        <v>566</v>
      </c>
      <c r="CI1261" s="91">
        <v>0</v>
      </c>
      <c r="CJ1261" s="91">
        <v>0</v>
      </c>
      <c r="CK1261" s="90" t="s">
        <v>566</v>
      </c>
      <c r="CL1261" s="91">
        <v>0.62535429440000001</v>
      </c>
      <c r="CM1261" s="91">
        <v>-0.18235429440000001</v>
      </c>
      <c r="CN1261" s="88" t="s">
        <v>566</v>
      </c>
      <c r="CO1261" s="91">
        <v>66.3</v>
      </c>
      <c r="CP1261" s="91">
        <v>49.117940023400003</v>
      </c>
      <c r="CQ1261" s="91">
        <v>2.7379344517000002</v>
      </c>
      <c r="CR1261" s="91">
        <v>-1.3581890087999999</v>
      </c>
      <c r="CS1261" s="91">
        <v>-7.6065548299999994E-2</v>
      </c>
      <c r="CT1261" s="90" t="s">
        <v>566</v>
      </c>
      <c r="CU1261" s="96">
        <v>1.0142</v>
      </c>
      <c r="CV1261" s="96">
        <v>0.85750000000000004</v>
      </c>
      <c r="CW1261" s="96">
        <v>0.8034</v>
      </c>
      <c r="CX1261" s="93">
        <v>2338</v>
      </c>
      <c r="CY1261" s="93">
        <v>2320.8679999999999</v>
      </c>
      <c r="CZ1261" s="93">
        <v>85.4</v>
      </c>
      <c r="DA1261" s="90">
        <v>45.3</v>
      </c>
      <c r="DB1261" s="90" t="s">
        <v>566</v>
      </c>
      <c r="DC1261" s="90">
        <v>78</v>
      </c>
      <c r="DD1261" s="91">
        <v>237</v>
      </c>
      <c r="DE1261" s="91">
        <v>-15.856540084400001</v>
      </c>
      <c r="DF1261" s="93">
        <v>0.10349999999999999</v>
      </c>
      <c r="DG1261" s="88" t="s">
        <v>393</v>
      </c>
      <c r="DH1261" s="88" t="s">
        <v>566</v>
      </c>
      <c r="DI1261" s="88" t="s">
        <v>566</v>
      </c>
      <c r="DJ1261" s="88" t="s">
        <v>566</v>
      </c>
      <c r="DK1261" s="90" t="s">
        <v>566</v>
      </c>
      <c r="DL1261" s="91">
        <v>93.498999999999995</v>
      </c>
      <c r="DM1261" s="91" t="s">
        <v>566</v>
      </c>
      <c r="DN1261" s="91">
        <v>42.918066599600003</v>
      </c>
      <c r="DO1261" s="91">
        <v>2.3918785881</v>
      </c>
      <c r="DP1261" s="91">
        <v>-7.5580624325999999</v>
      </c>
      <c r="DQ1261" s="91">
        <v>-0.42212141190000002</v>
      </c>
      <c r="DR1261" s="91">
        <v>41.757993317699999</v>
      </c>
      <c r="DS1261" s="91">
        <v>2.3272322206</v>
      </c>
      <c r="DT1261" s="91">
        <v>-8.7181357145000007</v>
      </c>
      <c r="DU1261" s="91">
        <v>-0.48676777939999999</v>
      </c>
      <c r="DV1261" s="91" t="s">
        <v>566</v>
      </c>
      <c r="DW1261" s="97"/>
      <c r="DX1261" s="98" t="s">
        <v>4703</v>
      </c>
      <c r="DY1261" s="99" t="s">
        <v>689</v>
      </c>
      <c r="DZ1261" s="98" t="s">
        <v>689</v>
      </c>
      <c r="EA1261" s="100" t="s">
        <v>566</v>
      </c>
      <c r="EB1261" s="101" t="s">
        <v>2761</v>
      </c>
      <c r="EC1261" s="38"/>
    </row>
    <row r="1262" spans="1:133" s="9" customFormat="1" ht="15" customHeight="1" x14ac:dyDescent="0.25">
      <c r="A1262" s="17" t="str">
        <f t="shared" si="19"/>
        <v>810_Дружное (Кумалиягунское и Танеевское)</v>
      </c>
      <c r="B1262" s="87">
        <v>97</v>
      </c>
      <c r="C1262" s="88" t="s">
        <v>733</v>
      </c>
      <c r="D1262" s="88" t="s">
        <v>568</v>
      </c>
      <c r="E1262" s="88" t="s">
        <v>1585</v>
      </c>
      <c r="F1262" s="88" t="s">
        <v>30</v>
      </c>
      <c r="G1262" s="88" t="s">
        <v>1504</v>
      </c>
      <c r="H1262" s="88" t="s">
        <v>1586</v>
      </c>
      <c r="I1262" s="89">
        <v>810</v>
      </c>
      <c r="J1262" s="88" t="s">
        <v>11</v>
      </c>
      <c r="K1262" s="88" t="s">
        <v>688</v>
      </c>
      <c r="L1262" s="88" t="s">
        <v>1158</v>
      </c>
      <c r="M1262" s="88" t="s">
        <v>32</v>
      </c>
      <c r="N1262" s="88" t="s">
        <v>7</v>
      </c>
      <c r="O1262" s="90">
        <v>16.600000000000001</v>
      </c>
      <c r="P1262" s="90">
        <v>2378.4</v>
      </c>
      <c r="Q1262" s="90">
        <v>2395</v>
      </c>
      <c r="R1262" s="91">
        <v>19.239999999999998</v>
      </c>
      <c r="S1262" s="90" t="s">
        <v>150</v>
      </c>
      <c r="T1262" s="90">
        <v>2448</v>
      </c>
      <c r="U1262" s="90">
        <v>16</v>
      </c>
      <c r="V1262" s="88" t="s">
        <v>31</v>
      </c>
      <c r="W1262" s="88" t="s">
        <v>190</v>
      </c>
      <c r="X1262" s="88" t="s">
        <v>36</v>
      </c>
      <c r="Y1262" s="90" t="s">
        <v>866</v>
      </c>
      <c r="Z1262" s="90" t="s">
        <v>566</v>
      </c>
      <c r="AA1262" s="90">
        <v>73</v>
      </c>
      <c r="AB1262" s="91" t="s">
        <v>4371</v>
      </c>
      <c r="AC1262" s="88" t="s">
        <v>566</v>
      </c>
      <c r="AD1262" s="90" t="s">
        <v>566</v>
      </c>
      <c r="AE1262" s="90" t="s">
        <v>566</v>
      </c>
      <c r="AF1262" s="90" t="s">
        <v>190</v>
      </c>
      <c r="AG1262" s="91" t="s">
        <v>3424</v>
      </c>
      <c r="AH1262" s="92" t="s">
        <v>1626</v>
      </c>
      <c r="AI1262" s="93">
        <v>2062</v>
      </c>
      <c r="AJ1262" s="88" t="s">
        <v>566</v>
      </c>
      <c r="AK1262" s="90" t="s">
        <v>566</v>
      </c>
      <c r="AL1262" s="91">
        <v>18.899999999999999</v>
      </c>
      <c r="AM1262" s="91">
        <v>17.4290648952</v>
      </c>
      <c r="AN1262" s="91">
        <v>1305</v>
      </c>
      <c r="AO1262" s="90">
        <v>2.2999999999999998</v>
      </c>
      <c r="AP1262" s="91">
        <v>18.170000000000002</v>
      </c>
      <c r="AQ1262" s="91" t="s">
        <v>566</v>
      </c>
      <c r="AR1262" s="91" t="s">
        <v>566</v>
      </c>
      <c r="AS1262" s="91">
        <v>91.32</v>
      </c>
      <c r="AT1262" s="91">
        <v>92.99</v>
      </c>
      <c r="AU1262" s="90">
        <v>277</v>
      </c>
      <c r="AV1262" s="90">
        <v>1.9</v>
      </c>
      <c r="AW1262" s="91">
        <v>2.2999999999999998</v>
      </c>
      <c r="AX1262" s="91" t="s">
        <v>566</v>
      </c>
      <c r="AY1262" s="91">
        <v>188.5</v>
      </c>
      <c r="AZ1262" s="88" t="s">
        <v>4928</v>
      </c>
      <c r="BA1262" s="91">
        <v>190.2</v>
      </c>
      <c r="BB1262" s="91">
        <v>97.18</v>
      </c>
      <c r="BC1262" s="94">
        <v>2.8155999177000002</v>
      </c>
      <c r="BD1262" s="91">
        <v>273.62</v>
      </c>
      <c r="BE1262" s="95">
        <v>97.867999999999995</v>
      </c>
      <c r="BF1262" s="91">
        <v>5.05</v>
      </c>
      <c r="BG1262" s="91">
        <v>31</v>
      </c>
      <c r="BH1262" s="94" t="s">
        <v>566</v>
      </c>
      <c r="BI1262" s="94" t="s">
        <v>566</v>
      </c>
      <c r="BJ1262" s="93">
        <v>744</v>
      </c>
      <c r="BK1262" s="94">
        <v>0</v>
      </c>
      <c r="BL1262" s="91">
        <v>156.42669000000001</v>
      </c>
      <c r="BM1262" s="96">
        <v>6.56992083</v>
      </c>
      <c r="BN1262" s="96" t="s">
        <v>566</v>
      </c>
      <c r="BO1262" s="88" t="s">
        <v>430</v>
      </c>
      <c r="BP1262" s="88" t="s">
        <v>566</v>
      </c>
      <c r="BQ1262" s="91">
        <v>273.62</v>
      </c>
      <c r="BR1262" s="95">
        <v>97.867999999999995</v>
      </c>
      <c r="BS1262" s="91">
        <v>5.05</v>
      </c>
      <c r="BT1262" s="90">
        <v>30</v>
      </c>
      <c r="BU1262" s="91">
        <v>0</v>
      </c>
      <c r="BV1262" s="91">
        <v>151.38</v>
      </c>
      <c r="BW1262" s="96">
        <v>6.3579600000000003</v>
      </c>
      <c r="BX1262" s="96" t="s">
        <v>566</v>
      </c>
      <c r="BY1262" s="96" t="s">
        <v>566</v>
      </c>
      <c r="BZ1262" s="96" t="s">
        <v>566</v>
      </c>
      <c r="CA1262" s="96" t="s">
        <v>566</v>
      </c>
      <c r="CB1262" s="96" t="s">
        <v>566</v>
      </c>
      <c r="CC1262" s="96" t="s">
        <v>566</v>
      </c>
      <c r="CD1262" s="96" t="s">
        <v>566</v>
      </c>
      <c r="CE1262" s="96" t="s">
        <v>566</v>
      </c>
      <c r="CF1262" s="88" t="s">
        <v>566</v>
      </c>
      <c r="CG1262" s="88" t="s">
        <v>566</v>
      </c>
      <c r="CH1262" s="92" t="s">
        <v>566</v>
      </c>
      <c r="CI1262" s="91">
        <v>0</v>
      </c>
      <c r="CJ1262" s="91">
        <v>0</v>
      </c>
      <c r="CK1262" s="90" t="s">
        <v>566</v>
      </c>
      <c r="CL1262" s="91">
        <v>-0.55855009330000005</v>
      </c>
      <c r="CM1262" s="91">
        <v>-9.0449906699999999E-2</v>
      </c>
      <c r="CN1262" s="88" t="s">
        <v>566</v>
      </c>
      <c r="CO1262" s="91">
        <v>100</v>
      </c>
      <c r="CP1262" s="91">
        <v>249.1805927165</v>
      </c>
      <c r="CQ1262" s="91">
        <v>4.5953175535000002</v>
      </c>
      <c r="CR1262" s="91">
        <v>-24.439407283600001</v>
      </c>
      <c r="CS1262" s="91">
        <v>-0.4506824465</v>
      </c>
      <c r="CT1262" s="90">
        <v>8.1999999999999993</v>
      </c>
      <c r="CU1262" s="96">
        <v>1.014</v>
      </c>
      <c r="CV1262" s="96">
        <v>0.86499999999999999</v>
      </c>
      <c r="CW1262" s="96">
        <v>0.80900000000000005</v>
      </c>
      <c r="CX1262" s="93">
        <v>2290</v>
      </c>
      <c r="CY1262" s="93">
        <v>2272.66</v>
      </c>
      <c r="CZ1262" s="93">
        <v>86.5</v>
      </c>
      <c r="DA1262" s="90">
        <v>42</v>
      </c>
      <c r="DB1262" s="90" t="s">
        <v>566</v>
      </c>
      <c r="DC1262" s="90">
        <v>80</v>
      </c>
      <c r="DD1262" s="91">
        <v>232</v>
      </c>
      <c r="DE1262" s="91">
        <v>-18.75</v>
      </c>
      <c r="DF1262" s="93">
        <v>0.11600000000000001</v>
      </c>
      <c r="DG1262" s="88" t="s">
        <v>393</v>
      </c>
      <c r="DH1262" s="88" t="s">
        <v>566</v>
      </c>
      <c r="DI1262" s="88">
        <v>1</v>
      </c>
      <c r="DJ1262" s="88" t="s">
        <v>566</v>
      </c>
      <c r="DK1262" s="90">
        <v>0</v>
      </c>
      <c r="DL1262" s="91">
        <v>97.867999999999995</v>
      </c>
      <c r="DM1262" s="91">
        <v>5.7958399235</v>
      </c>
      <c r="DN1262" s="91">
        <v>563.2397237683</v>
      </c>
      <c r="DO1262" s="91">
        <v>10.387106641200001</v>
      </c>
      <c r="DP1262" s="91">
        <v>289.61972376829999</v>
      </c>
      <c r="DQ1262" s="91">
        <v>5.3411066411999997</v>
      </c>
      <c r="DR1262" s="91">
        <v>512.93183323209996</v>
      </c>
      <c r="DS1262" s="91">
        <v>9.4593428457000002</v>
      </c>
      <c r="DT1262" s="91">
        <v>239.31183323210001</v>
      </c>
      <c r="DU1262" s="91">
        <v>4.4133428456999999</v>
      </c>
      <c r="DV1262" s="91">
        <v>101.3853922222</v>
      </c>
      <c r="DW1262" s="97"/>
      <c r="DX1262" s="98" t="s">
        <v>689</v>
      </c>
      <c r="DY1262" s="99" t="s">
        <v>689</v>
      </c>
      <c r="DZ1262" s="98" t="s">
        <v>689</v>
      </c>
      <c r="EA1262" s="100" t="s">
        <v>689</v>
      </c>
      <c r="EB1262" s="101" t="s">
        <v>2761</v>
      </c>
      <c r="EC1262" s="38"/>
    </row>
    <row r="1263" spans="1:133" s="9" customFormat="1" ht="15" customHeight="1" x14ac:dyDescent="0.25">
      <c r="A1263" s="17" t="str">
        <f t="shared" si="19"/>
        <v>811_Дружное (Кумалиягунское и Танеевское)</v>
      </c>
      <c r="B1263" s="87">
        <v>98</v>
      </c>
      <c r="C1263" s="88" t="s">
        <v>733</v>
      </c>
      <c r="D1263" s="88" t="s">
        <v>568</v>
      </c>
      <c r="E1263" s="88" t="s">
        <v>1585</v>
      </c>
      <c r="F1263" s="88" t="s">
        <v>30</v>
      </c>
      <c r="G1263" s="88" t="s">
        <v>1504</v>
      </c>
      <c r="H1263" s="88" t="s">
        <v>1586</v>
      </c>
      <c r="I1263" s="89">
        <v>811</v>
      </c>
      <c r="J1263" s="88" t="s">
        <v>11</v>
      </c>
      <c r="K1263" s="88" t="s">
        <v>688</v>
      </c>
      <c r="L1263" s="88" t="s">
        <v>1158</v>
      </c>
      <c r="M1263" s="88" t="s">
        <v>32</v>
      </c>
      <c r="N1263" s="88" t="s">
        <v>7</v>
      </c>
      <c r="O1263" s="90">
        <v>15.5</v>
      </c>
      <c r="P1263" s="90">
        <v>2407.5</v>
      </c>
      <c r="Q1263" s="90">
        <v>2423</v>
      </c>
      <c r="R1263" s="91">
        <v>47.48</v>
      </c>
      <c r="S1263" s="90" t="s">
        <v>150</v>
      </c>
      <c r="T1263" s="90">
        <v>2511</v>
      </c>
      <c r="U1263" s="90">
        <v>15.5</v>
      </c>
      <c r="V1263" s="88" t="s">
        <v>31</v>
      </c>
      <c r="W1263" s="88" t="s">
        <v>40</v>
      </c>
      <c r="X1263" s="88" t="s">
        <v>352</v>
      </c>
      <c r="Y1263" s="90" t="s">
        <v>860</v>
      </c>
      <c r="Z1263" s="90" t="s">
        <v>566</v>
      </c>
      <c r="AA1263" s="90">
        <v>73</v>
      </c>
      <c r="AB1263" s="91" t="s">
        <v>4357</v>
      </c>
      <c r="AC1263" s="88" t="s">
        <v>566</v>
      </c>
      <c r="AD1263" s="90" t="s">
        <v>566</v>
      </c>
      <c r="AE1263" s="90" t="s">
        <v>2019</v>
      </c>
      <c r="AF1263" s="90" t="s">
        <v>40</v>
      </c>
      <c r="AG1263" s="91" t="s">
        <v>3467</v>
      </c>
      <c r="AH1263" s="92" t="s">
        <v>3366</v>
      </c>
      <c r="AI1263" s="93">
        <v>318</v>
      </c>
      <c r="AJ1263" s="88" t="s">
        <v>566</v>
      </c>
      <c r="AK1263" s="90" t="s">
        <v>566</v>
      </c>
      <c r="AL1263" s="91">
        <v>18.899999999999999</v>
      </c>
      <c r="AM1263" s="91">
        <v>17.4290648952</v>
      </c>
      <c r="AN1263" s="91">
        <v>1168</v>
      </c>
      <c r="AO1263" s="90">
        <v>0.5</v>
      </c>
      <c r="AP1263" s="91">
        <v>39.33</v>
      </c>
      <c r="AQ1263" s="91" t="s">
        <v>566</v>
      </c>
      <c r="AR1263" s="91" t="s">
        <v>566</v>
      </c>
      <c r="AS1263" s="91">
        <v>102.59</v>
      </c>
      <c r="AT1263" s="91">
        <v>104.17</v>
      </c>
      <c r="AU1263" s="90">
        <v>84</v>
      </c>
      <c r="AV1263" s="90">
        <v>3.8</v>
      </c>
      <c r="AW1263" s="91">
        <v>0.01</v>
      </c>
      <c r="AX1263" s="91" t="s">
        <v>566</v>
      </c>
      <c r="AY1263" s="91">
        <v>207.6</v>
      </c>
      <c r="AZ1263" s="88" t="s">
        <v>4932</v>
      </c>
      <c r="BA1263" s="91">
        <v>209.19</v>
      </c>
      <c r="BB1263" s="91">
        <v>105.01</v>
      </c>
      <c r="BC1263" s="94">
        <v>3.9539758117999999</v>
      </c>
      <c r="BD1263" s="91">
        <v>415.20699999999999</v>
      </c>
      <c r="BE1263" s="95">
        <v>98.131</v>
      </c>
      <c r="BF1263" s="91">
        <v>6.71</v>
      </c>
      <c r="BG1263" s="91">
        <v>31</v>
      </c>
      <c r="BH1263" s="94" t="s">
        <v>566</v>
      </c>
      <c r="BI1263" s="94" t="s">
        <v>566</v>
      </c>
      <c r="BJ1263" s="93">
        <v>744</v>
      </c>
      <c r="BK1263" s="94">
        <v>0</v>
      </c>
      <c r="BL1263" s="91">
        <v>208.03785999999999</v>
      </c>
      <c r="BM1263" s="96">
        <v>8.7375902500000002</v>
      </c>
      <c r="BN1263" s="96" t="s">
        <v>566</v>
      </c>
      <c r="BO1263" s="88" t="s">
        <v>430</v>
      </c>
      <c r="BP1263" s="88" t="s">
        <v>566</v>
      </c>
      <c r="BQ1263" s="91">
        <v>415.20699999999999</v>
      </c>
      <c r="BR1263" s="95">
        <v>98.131</v>
      </c>
      <c r="BS1263" s="91">
        <v>6.71</v>
      </c>
      <c r="BT1263" s="90">
        <v>30</v>
      </c>
      <c r="BU1263" s="91">
        <v>0</v>
      </c>
      <c r="BV1263" s="91">
        <v>201.33</v>
      </c>
      <c r="BW1263" s="96">
        <v>8.4558599999999995</v>
      </c>
      <c r="BX1263" s="96" t="s">
        <v>566</v>
      </c>
      <c r="BY1263" s="96" t="s">
        <v>566</v>
      </c>
      <c r="BZ1263" s="96" t="s">
        <v>566</v>
      </c>
      <c r="CA1263" s="96" t="s">
        <v>566</v>
      </c>
      <c r="CB1263" s="96" t="s">
        <v>566</v>
      </c>
      <c r="CC1263" s="96" t="s">
        <v>566</v>
      </c>
      <c r="CD1263" s="96" t="s">
        <v>566</v>
      </c>
      <c r="CE1263" s="96" t="s">
        <v>566</v>
      </c>
      <c r="CF1263" s="88" t="s">
        <v>566</v>
      </c>
      <c r="CG1263" s="88" t="s">
        <v>566</v>
      </c>
      <c r="CH1263" s="92" t="s">
        <v>566</v>
      </c>
      <c r="CI1263" s="91">
        <v>0</v>
      </c>
      <c r="CJ1263" s="91">
        <v>0</v>
      </c>
      <c r="CK1263" s="90" t="s">
        <v>566</v>
      </c>
      <c r="CL1263" s="91">
        <v>1.2253477558000001</v>
      </c>
      <c r="CM1263" s="91">
        <v>6.3652244199999999E-2</v>
      </c>
      <c r="CN1263" s="88" t="s">
        <v>566</v>
      </c>
      <c r="CO1263" s="91">
        <v>68</v>
      </c>
      <c r="CP1263" s="91">
        <v>548.81197059589999</v>
      </c>
      <c r="CQ1263" s="91">
        <v>8.8703242962999997</v>
      </c>
      <c r="CR1263" s="91">
        <v>133.60487382170001</v>
      </c>
      <c r="CS1263" s="91">
        <v>2.1593242962999999</v>
      </c>
      <c r="CT1263" s="90">
        <v>1</v>
      </c>
      <c r="CU1263" s="96">
        <v>1.014</v>
      </c>
      <c r="CV1263" s="96">
        <v>0.86499999999999999</v>
      </c>
      <c r="CW1263" s="96">
        <v>0.80900000000000005</v>
      </c>
      <c r="CX1263" s="93">
        <v>2290</v>
      </c>
      <c r="CY1263" s="93">
        <v>2273.52</v>
      </c>
      <c r="CZ1263" s="93">
        <v>86.5</v>
      </c>
      <c r="DA1263" s="90">
        <v>42</v>
      </c>
      <c r="DB1263" s="90" t="s">
        <v>566</v>
      </c>
      <c r="DC1263" s="90">
        <v>80</v>
      </c>
      <c r="DD1263" s="91">
        <v>232</v>
      </c>
      <c r="DE1263" s="91">
        <v>-10.5172413793</v>
      </c>
      <c r="DF1263" s="93">
        <v>0.11600000000000001</v>
      </c>
      <c r="DG1263" s="88" t="s">
        <v>393</v>
      </c>
      <c r="DH1263" s="88" t="s">
        <v>566</v>
      </c>
      <c r="DI1263" s="88" t="s">
        <v>566</v>
      </c>
      <c r="DJ1263" s="88" t="s">
        <v>566</v>
      </c>
      <c r="DK1263" s="90">
        <v>0</v>
      </c>
      <c r="DL1263" s="91">
        <v>98.131</v>
      </c>
      <c r="DM1263" s="91">
        <v>4.4643648491999999</v>
      </c>
      <c r="DN1263" s="91">
        <v>468.80295281849999</v>
      </c>
      <c r="DO1263" s="91">
        <v>7.5771565587999996</v>
      </c>
      <c r="DP1263" s="91">
        <v>53.5958560443</v>
      </c>
      <c r="DQ1263" s="91">
        <v>0.86615655879999998</v>
      </c>
      <c r="DR1263" s="91">
        <v>619.65384107429998</v>
      </c>
      <c r="DS1263" s="91">
        <v>10.015325496299999</v>
      </c>
      <c r="DT1263" s="91">
        <v>204.44674430009999</v>
      </c>
      <c r="DU1263" s="91">
        <v>3.3043254963000002</v>
      </c>
      <c r="DV1263" s="91">
        <v>101.3823969444</v>
      </c>
      <c r="DW1263" s="97"/>
      <c r="DX1263" s="98" t="s">
        <v>689</v>
      </c>
      <c r="DY1263" s="99" t="s">
        <v>689</v>
      </c>
      <c r="DZ1263" s="98" t="s">
        <v>689</v>
      </c>
      <c r="EA1263" s="100" t="s">
        <v>689</v>
      </c>
      <c r="EB1263" s="101" t="s">
        <v>2761</v>
      </c>
      <c r="EC1263" s="38"/>
    </row>
    <row r="1264" spans="1:133" s="9" customFormat="1" ht="15" customHeight="1" x14ac:dyDescent="0.25">
      <c r="A1264" s="17" t="str">
        <f t="shared" si="19"/>
        <v>813_Дружное (Кумалиягунское и Танеевское)</v>
      </c>
      <c r="B1264" s="87">
        <v>99</v>
      </c>
      <c r="C1264" s="88" t="s">
        <v>733</v>
      </c>
      <c r="D1264" s="88" t="s">
        <v>568</v>
      </c>
      <c r="E1264" s="88" t="s">
        <v>1585</v>
      </c>
      <c r="F1264" s="88" t="s">
        <v>30</v>
      </c>
      <c r="G1264" s="88" t="s">
        <v>1504</v>
      </c>
      <c r="H1264" s="88" t="s">
        <v>1586</v>
      </c>
      <c r="I1264" s="89">
        <v>813</v>
      </c>
      <c r="J1264" s="88" t="s">
        <v>11</v>
      </c>
      <c r="K1264" s="88" t="s">
        <v>688</v>
      </c>
      <c r="L1264" s="88" t="s">
        <v>1158</v>
      </c>
      <c r="M1264" s="88" t="s">
        <v>32</v>
      </c>
      <c r="N1264" s="88" t="s">
        <v>7</v>
      </c>
      <c r="O1264" s="90">
        <v>14.2</v>
      </c>
      <c r="P1264" s="90">
        <v>2796.8</v>
      </c>
      <c r="Q1264" s="90">
        <v>2811</v>
      </c>
      <c r="R1264" s="91">
        <v>435.28800000000001</v>
      </c>
      <c r="S1264" s="90" t="s">
        <v>150</v>
      </c>
      <c r="T1264" s="90">
        <v>2838</v>
      </c>
      <c r="U1264" s="90">
        <v>7.6</v>
      </c>
      <c r="V1264" s="88" t="s">
        <v>31</v>
      </c>
      <c r="W1264" s="88" t="s">
        <v>566</v>
      </c>
      <c r="X1264" s="88" t="s">
        <v>566</v>
      </c>
      <c r="Y1264" s="90" t="s">
        <v>566</v>
      </c>
      <c r="Z1264" s="90" t="s">
        <v>566</v>
      </c>
      <c r="AA1264" s="90">
        <v>73</v>
      </c>
      <c r="AB1264" s="91" t="s">
        <v>566</v>
      </c>
      <c r="AC1264" s="88" t="s">
        <v>566</v>
      </c>
      <c r="AD1264" s="90" t="s">
        <v>566</v>
      </c>
      <c r="AE1264" s="90" t="s">
        <v>566</v>
      </c>
      <c r="AF1264" s="90" t="s">
        <v>566</v>
      </c>
      <c r="AG1264" s="91" t="s">
        <v>566</v>
      </c>
      <c r="AH1264" s="92" t="s">
        <v>566</v>
      </c>
      <c r="AI1264" s="93" t="s">
        <v>566</v>
      </c>
      <c r="AJ1264" s="88" t="s">
        <v>39</v>
      </c>
      <c r="AK1264" s="90" t="s">
        <v>566</v>
      </c>
      <c r="AL1264" s="91" t="s">
        <v>566</v>
      </c>
      <c r="AM1264" s="91" t="s">
        <v>566</v>
      </c>
      <c r="AN1264" s="91" t="s">
        <v>566</v>
      </c>
      <c r="AO1264" s="90" t="s">
        <v>566</v>
      </c>
      <c r="AP1264" s="91" t="s">
        <v>566</v>
      </c>
      <c r="AQ1264" s="91" t="s">
        <v>566</v>
      </c>
      <c r="AR1264" s="91" t="s">
        <v>566</v>
      </c>
      <c r="AS1264" s="91" t="s">
        <v>566</v>
      </c>
      <c r="AT1264" s="91" t="s">
        <v>566</v>
      </c>
      <c r="AU1264" s="90" t="s">
        <v>566</v>
      </c>
      <c r="AV1264" s="90">
        <v>0</v>
      </c>
      <c r="AW1264" s="91" t="s">
        <v>566</v>
      </c>
      <c r="AX1264" s="91" t="s">
        <v>566</v>
      </c>
      <c r="AY1264" s="91">
        <v>210.73</v>
      </c>
      <c r="AZ1264" s="88" t="s">
        <v>4928</v>
      </c>
      <c r="BA1264" s="91">
        <v>212.2</v>
      </c>
      <c r="BB1264" s="91" t="s">
        <v>566</v>
      </c>
      <c r="BC1264" s="94" t="s">
        <v>566</v>
      </c>
      <c r="BD1264" s="91" t="s">
        <v>566</v>
      </c>
      <c r="BE1264" s="95">
        <v>0</v>
      </c>
      <c r="BF1264" s="91" t="s">
        <v>566</v>
      </c>
      <c r="BG1264" s="91">
        <v>0</v>
      </c>
      <c r="BH1264" s="94" t="s">
        <v>566</v>
      </c>
      <c r="BI1264" s="94" t="s">
        <v>566</v>
      </c>
      <c r="BJ1264" s="93">
        <v>0</v>
      </c>
      <c r="BK1264" s="94">
        <v>0</v>
      </c>
      <c r="BL1264" s="91" t="s">
        <v>566</v>
      </c>
      <c r="BM1264" s="96">
        <v>0</v>
      </c>
      <c r="BN1264" s="96" t="s">
        <v>566</v>
      </c>
      <c r="BO1264" s="88" t="s">
        <v>745</v>
      </c>
      <c r="BP1264" s="88" t="s">
        <v>1205</v>
      </c>
      <c r="BQ1264" s="91" t="s">
        <v>566</v>
      </c>
      <c r="BR1264" s="95">
        <v>0</v>
      </c>
      <c r="BS1264" s="91" t="s">
        <v>566</v>
      </c>
      <c r="BT1264" s="90" t="s">
        <v>566</v>
      </c>
      <c r="BU1264" s="91" t="s">
        <v>566</v>
      </c>
      <c r="BV1264" s="91" t="s">
        <v>566</v>
      </c>
      <c r="BW1264" s="96" t="s">
        <v>566</v>
      </c>
      <c r="BX1264" s="96" t="s">
        <v>566</v>
      </c>
      <c r="BY1264" s="96" t="s">
        <v>1205</v>
      </c>
      <c r="BZ1264" s="96" t="s">
        <v>566</v>
      </c>
      <c r="CA1264" s="96" t="s">
        <v>566</v>
      </c>
      <c r="CB1264" s="96" t="s">
        <v>566</v>
      </c>
      <c r="CC1264" s="96" t="s">
        <v>566</v>
      </c>
      <c r="CD1264" s="96" t="s">
        <v>566</v>
      </c>
      <c r="CE1264" s="96" t="s">
        <v>566</v>
      </c>
      <c r="CF1264" s="88" t="s">
        <v>566</v>
      </c>
      <c r="CG1264" s="88" t="s">
        <v>566</v>
      </c>
      <c r="CH1264" s="92" t="s">
        <v>566</v>
      </c>
      <c r="CI1264" s="91">
        <v>0</v>
      </c>
      <c r="CJ1264" s="91">
        <v>0</v>
      </c>
      <c r="CK1264" s="90" t="s">
        <v>566</v>
      </c>
      <c r="CL1264" s="91" t="s">
        <v>566</v>
      </c>
      <c r="CM1264" s="91" t="s">
        <v>566</v>
      </c>
      <c r="CN1264" s="88" t="s">
        <v>566</v>
      </c>
      <c r="CO1264" s="91">
        <v>68</v>
      </c>
      <c r="CP1264" s="91" t="s">
        <v>566</v>
      </c>
      <c r="CQ1264" s="91" t="s">
        <v>566</v>
      </c>
      <c r="CR1264" s="91" t="s">
        <v>566</v>
      </c>
      <c r="CS1264" s="91" t="s">
        <v>566</v>
      </c>
      <c r="CT1264" s="90">
        <v>1</v>
      </c>
      <c r="CU1264" s="96">
        <v>1.014</v>
      </c>
      <c r="CV1264" s="96">
        <v>0.86499999999999999</v>
      </c>
      <c r="CW1264" s="96">
        <v>0.80900000000000005</v>
      </c>
      <c r="CX1264" s="93">
        <v>2290</v>
      </c>
      <c r="CY1264" s="93">
        <v>2275.0120000000002</v>
      </c>
      <c r="CZ1264" s="93">
        <v>86.5</v>
      </c>
      <c r="DA1264" s="90">
        <v>42</v>
      </c>
      <c r="DB1264" s="90" t="s">
        <v>566</v>
      </c>
      <c r="DC1264" s="90">
        <v>80</v>
      </c>
      <c r="DD1264" s="91">
        <v>232</v>
      </c>
      <c r="DE1264" s="91">
        <v>-9.1681034483000001</v>
      </c>
      <c r="DF1264" s="93">
        <v>0.11600000000000001</v>
      </c>
      <c r="DG1264" s="88" t="s">
        <v>393</v>
      </c>
      <c r="DH1264" s="88" t="s">
        <v>566</v>
      </c>
      <c r="DI1264" s="88" t="s">
        <v>566</v>
      </c>
      <c r="DJ1264" s="88" t="s">
        <v>566</v>
      </c>
      <c r="DK1264" s="90">
        <v>0</v>
      </c>
      <c r="DL1264" s="91">
        <v>0</v>
      </c>
      <c r="DM1264" s="91" t="s">
        <v>566</v>
      </c>
      <c r="DN1264" s="91" t="s">
        <v>566</v>
      </c>
      <c r="DO1264" s="91" t="s">
        <v>566</v>
      </c>
      <c r="DP1264" s="91" t="s">
        <v>566</v>
      </c>
      <c r="DQ1264" s="91" t="s">
        <v>566</v>
      </c>
      <c r="DR1264" s="91" t="s">
        <v>566</v>
      </c>
      <c r="DS1264" s="91" t="s">
        <v>566</v>
      </c>
      <c r="DT1264" s="91" t="s">
        <v>566</v>
      </c>
      <c r="DU1264" s="91" t="s">
        <v>566</v>
      </c>
      <c r="DV1264" s="91">
        <v>102.5</v>
      </c>
      <c r="DW1264" s="97"/>
      <c r="DX1264" s="98" t="s">
        <v>566</v>
      </c>
      <c r="DY1264" s="99" t="s">
        <v>689</v>
      </c>
      <c r="DZ1264" s="98" t="s">
        <v>689</v>
      </c>
      <c r="EA1264" s="100" t="s">
        <v>689</v>
      </c>
      <c r="EB1264" s="101" t="s">
        <v>566</v>
      </c>
      <c r="EC1264" s="38"/>
    </row>
    <row r="1265" spans="1:133" s="9" customFormat="1" ht="15" customHeight="1" x14ac:dyDescent="0.25">
      <c r="A1265" s="17" t="str">
        <f t="shared" si="19"/>
        <v>814_Дружное (Кумалиягунское и Танеевское)</v>
      </c>
      <c r="B1265" s="87">
        <v>100</v>
      </c>
      <c r="C1265" s="88" t="s">
        <v>733</v>
      </c>
      <c r="D1265" s="88" t="s">
        <v>568</v>
      </c>
      <c r="E1265" s="88" t="s">
        <v>1585</v>
      </c>
      <c r="F1265" s="88" t="s">
        <v>30</v>
      </c>
      <c r="G1265" s="88" t="s">
        <v>1504</v>
      </c>
      <c r="H1265" s="88" t="s">
        <v>1586</v>
      </c>
      <c r="I1265" s="89">
        <v>814</v>
      </c>
      <c r="J1265" s="88" t="s">
        <v>12</v>
      </c>
      <c r="K1265" s="88" t="s">
        <v>1593</v>
      </c>
      <c r="L1265" s="88" t="s">
        <v>1158</v>
      </c>
      <c r="M1265" s="88" t="s">
        <v>1508</v>
      </c>
      <c r="N1265" s="88" t="s">
        <v>1610</v>
      </c>
      <c r="O1265" s="90">
        <v>18.600000000000001</v>
      </c>
      <c r="P1265" s="90">
        <v>2388.1</v>
      </c>
      <c r="Q1265" s="90">
        <v>2416.4</v>
      </c>
      <c r="R1265" s="91">
        <v>40.783999999999999</v>
      </c>
      <c r="S1265" s="90" t="s">
        <v>150</v>
      </c>
      <c r="T1265" s="90">
        <v>2482</v>
      </c>
      <c r="U1265" s="90">
        <v>13.2</v>
      </c>
      <c r="V1265" s="88" t="s">
        <v>31</v>
      </c>
      <c r="W1265" s="88" t="s">
        <v>249</v>
      </c>
      <c r="X1265" s="88" t="s">
        <v>1360</v>
      </c>
      <c r="Y1265" s="90" t="s">
        <v>848</v>
      </c>
      <c r="Z1265" s="90" t="s">
        <v>566</v>
      </c>
      <c r="AA1265" s="90">
        <v>73</v>
      </c>
      <c r="AB1265" s="91" t="s">
        <v>3754</v>
      </c>
      <c r="AC1265" s="88" t="s">
        <v>566</v>
      </c>
      <c r="AD1265" s="90" t="s">
        <v>566</v>
      </c>
      <c r="AE1265" s="90" t="s">
        <v>1499</v>
      </c>
      <c r="AF1265" s="90" t="s">
        <v>249</v>
      </c>
      <c r="AG1265" s="91" t="s">
        <v>3470</v>
      </c>
      <c r="AH1265" s="92" t="s">
        <v>2770</v>
      </c>
      <c r="AI1265" s="93">
        <v>647</v>
      </c>
      <c r="AJ1265" s="88" t="s">
        <v>566</v>
      </c>
      <c r="AK1265" s="90" t="s">
        <v>566</v>
      </c>
      <c r="AL1265" s="91">
        <v>17.2</v>
      </c>
      <c r="AM1265" s="91">
        <v>15.9</v>
      </c>
      <c r="AN1265" s="91">
        <v>1071</v>
      </c>
      <c r="AO1265" s="90">
        <v>1.4</v>
      </c>
      <c r="AP1265" s="91">
        <v>22.885000000000002</v>
      </c>
      <c r="AQ1265" s="91" t="s">
        <v>566</v>
      </c>
      <c r="AR1265" s="91" t="s">
        <v>566</v>
      </c>
      <c r="AS1265" s="91">
        <v>108.41</v>
      </c>
      <c r="AT1265" s="91">
        <v>109.66</v>
      </c>
      <c r="AU1265" s="90">
        <v>101</v>
      </c>
      <c r="AV1265" s="90">
        <v>11</v>
      </c>
      <c r="AW1265" s="91">
        <v>1.0999999999999999E-2</v>
      </c>
      <c r="AX1265" s="91" t="s">
        <v>566</v>
      </c>
      <c r="AY1265" s="91">
        <v>161.69999999999999</v>
      </c>
      <c r="AZ1265" s="88" t="s">
        <v>5114</v>
      </c>
      <c r="BA1265" s="91">
        <v>162.97999999999999</v>
      </c>
      <c r="BB1265" s="91">
        <v>53.29</v>
      </c>
      <c r="BC1265" s="94">
        <v>8.5953378254999997</v>
      </c>
      <c r="BD1265" s="91">
        <v>471.97</v>
      </c>
      <c r="BE1265" s="95">
        <v>98.628</v>
      </c>
      <c r="BF1265" s="91">
        <v>5.59</v>
      </c>
      <c r="BG1265" s="91">
        <v>29.5</v>
      </c>
      <c r="BH1265" s="94" t="s">
        <v>566</v>
      </c>
      <c r="BI1265" s="94" t="s">
        <v>566</v>
      </c>
      <c r="BJ1265" s="93">
        <v>709</v>
      </c>
      <c r="BK1265" s="94">
        <v>35</v>
      </c>
      <c r="BL1265" s="91">
        <v>165.25418999999999</v>
      </c>
      <c r="BM1265" s="96">
        <v>6.9406759999999998</v>
      </c>
      <c r="BN1265" s="96" t="s">
        <v>566</v>
      </c>
      <c r="BO1265" s="88" t="s">
        <v>430</v>
      </c>
      <c r="BP1265" s="88" t="s">
        <v>566</v>
      </c>
      <c r="BQ1265" s="91">
        <v>471.97</v>
      </c>
      <c r="BR1265" s="95">
        <v>98.628</v>
      </c>
      <c r="BS1265" s="91">
        <v>5.59</v>
      </c>
      <c r="BT1265" s="90">
        <v>30</v>
      </c>
      <c r="BU1265" s="91">
        <v>0</v>
      </c>
      <c r="BV1265" s="91">
        <v>167.82</v>
      </c>
      <c r="BW1265" s="96">
        <v>7.0484400000000003</v>
      </c>
      <c r="BX1265" s="96" t="s">
        <v>566</v>
      </c>
      <c r="BY1265" s="96" t="s">
        <v>566</v>
      </c>
      <c r="BZ1265" s="96" t="s">
        <v>566</v>
      </c>
      <c r="CA1265" s="96" t="s">
        <v>566</v>
      </c>
      <c r="CB1265" s="96" t="s">
        <v>566</v>
      </c>
      <c r="CC1265" s="96" t="s">
        <v>566</v>
      </c>
      <c r="CD1265" s="96" t="s">
        <v>566</v>
      </c>
      <c r="CE1265" s="96" t="s">
        <v>566</v>
      </c>
      <c r="CF1265" s="88" t="s">
        <v>566</v>
      </c>
      <c r="CG1265" s="88" t="s">
        <v>566</v>
      </c>
      <c r="CH1265" s="92" t="s">
        <v>566</v>
      </c>
      <c r="CI1265" s="91">
        <v>0</v>
      </c>
      <c r="CJ1265" s="91">
        <v>0</v>
      </c>
      <c r="CK1265" s="90" t="s">
        <v>566</v>
      </c>
      <c r="CL1265" s="91">
        <v>-3.6472932343000002</v>
      </c>
      <c r="CM1265" s="91">
        <v>7.9293234300000001E-2</v>
      </c>
      <c r="CN1265" s="88" t="s">
        <v>566</v>
      </c>
      <c r="CO1265" s="91">
        <v>100</v>
      </c>
      <c r="CP1265" s="91">
        <v>731.42776567240003</v>
      </c>
      <c r="CQ1265" s="91">
        <v>8.6665808676000005</v>
      </c>
      <c r="CR1265" s="91">
        <v>259.45820561599999</v>
      </c>
      <c r="CS1265" s="91">
        <v>3.0725808676000002</v>
      </c>
      <c r="CT1265" s="90" t="s">
        <v>566</v>
      </c>
      <c r="CU1265" s="96">
        <v>1.0145</v>
      </c>
      <c r="CV1265" s="96">
        <v>0.86399999999999999</v>
      </c>
      <c r="CW1265" s="96">
        <v>0.8085</v>
      </c>
      <c r="CX1265" s="93">
        <v>2290</v>
      </c>
      <c r="CY1265" s="93">
        <v>2277.0059999999999</v>
      </c>
      <c r="CZ1265" s="93">
        <v>89.2</v>
      </c>
      <c r="DA1265" s="90">
        <v>42</v>
      </c>
      <c r="DB1265" s="90" t="s">
        <v>566</v>
      </c>
      <c r="DC1265" s="90">
        <v>80</v>
      </c>
      <c r="DD1265" s="91">
        <v>232</v>
      </c>
      <c r="DE1265" s="91">
        <v>-30.301724137899999</v>
      </c>
      <c r="DF1265" s="93">
        <v>0.10349999999999999</v>
      </c>
      <c r="DG1265" s="88" t="s">
        <v>393</v>
      </c>
      <c r="DH1265" s="88" t="s">
        <v>566</v>
      </c>
      <c r="DI1265" s="88">
        <v>1</v>
      </c>
      <c r="DJ1265" s="88" t="s">
        <v>566</v>
      </c>
      <c r="DK1265" s="90" t="s">
        <v>566</v>
      </c>
      <c r="DL1265" s="91">
        <v>98.628</v>
      </c>
      <c r="DM1265" s="91" t="s">
        <v>566</v>
      </c>
      <c r="DN1265" s="91">
        <v>366.57297571139998</v>
      </c>
      <c r="DO1265" s="91">
        <v>4.3424598488999999</v>
      </c>
      <c r="DP1265" s="91">
        <v>-105.39658434499999</v>
      </c>
      <c r="DQ1265" s="91">
        <v>-1.2515401510999999</v>
      </c>
      <c r="DR1265" s="91">
        <v>633.2747968356</v>
      </c>
      <c r="DS1265" s="91">
        <v>7.5002709764000004</v>
      </c>
      <c r="DT1265" s="91">
        <v>161.30523677919999</v>
      </c>
      <c r="DU1265" s="91">
        <v>1.9062709764000001</v>
      </c>
      <c r="DV1265" s="91">
        <v>101.3767366667</v>
      </c>
      <c r="DW1265" s="97"/>
      <c r="DX1265" s="98" t="s">
        <v>5571</v>
      </c>
      <c r="DY1265" s="99" t="s">
        <v>689</v>
      </c>
      <c r="DZ1265" s="98" t="s">
        <v>689</v>
      </c>
      <c r="EA1265" s="100" t="s">
        <v>566</v>
      </c>
      <c r="EB1265" s="101" t="s">
        <v>2761</v>
      </c>
      <c r="EC1265" s="38"/>
    </row>
    <row r="1266" spans="1:133" s="9" customFormat="1" ht="15" customHeight="1" x14ac:dyDescent="0.25">
      <c r="A1266" s="17" t="str">
        <f t="shared" si="19"/>
        <v>816_Дружное (Кумалиягунское и Танеевское)</v>
      </c>
      <c r="B1266" s="87">
        <v>101</v>
      </c>
      <c r="C1266" s="88" t="s">
        <v>733</v>
      </c>
      <c r="D1266" s="88" t="s">
        <v>568</v>
      </c>
      <c r="E1266" s="88" t="s">
        <v>1585</v>
      </c>
      <c r="F1266" s="88" t="s">
        <v>30</v>
      </c>
      <c r="G1266" s="88" t="s">
        <v>1504</v>
      </c>
      <c r="H1266" s="88" t="s">
        <v>1586</v>
      </c>
      <c r="I1266" s="89">
        <v>816</v>
      </c>
      <c r="J1266" s="88" t="s">
        <v>109</v>
      </c>
      <c r="K1266" s="88" t="s">
        <v>1593</v>
      </c>
      <c r="L1266" s="88" t="s">
        <v>1158</v>
      </c>
      <c r="M1266" s="88" t="s">
        <v>1508</v>
      </c>
      <c r="N1266" s="88" t="s">
        <v>1610</v>
      </c>
      <c r="O1266" s="90">
        <v>22</v>
      </c>
      <c r="P1266" s="90">
        <v>2448</v>
      </c>
      <c r="Q1266" s="90">
        <v>2479</v>
      </c>
      <c r="R1266" s="91">
        <v>100.26600000000001</v>
      </c>
      <c r="S1266" s="90" t="s">
        <v>150</v>
      </c>
      <c r="T1266" s="90">
        <v>2528.9</v>
      </c>
      <c r="U1266" s="90">
        <v>13.5</v>
      </c>
      <c r="V1266" s="88" t="s">
        <v>31</v>
      </c>
      <c r="W1266" s="88" t="s">
        <v>190</v>
      </c>
      <c r="X1266" s="88" t="s">
        <v>36</v>
      </c>
      <c r="Y1266" s="90" t="s">
        <v>877</v>
      </c>
      <c r="Z1266" s="90" t="s">
        <v>566</v>
      </c>
      <c r="AA1266" s="90">
        <v>73</v>
      </c>
      <c r="AB1266" s="91" t="s">
        <v>4372</v>
      </c>
      <c r="AC1266" s="88" t="s">
        <v>566</v>
      </c>
      <c r="AD1266" s="90" t="s">
        <v>566</v>
      </c>
      <c r="AE1266" s="90" t="s">
        <v>1931</v>
      </c>
      <c r="AF1266" s="90" t="s">
        <v>190</v>
      </c>
      <c r="AG1266" s="91" t="s">
        <v>3458</v>
      </c>
      <c r="AH1266" s="92" t="s">
        <v>2702</v>
      </c>
      <c r="AI1266" s="93">
        <v>727</v>
      </c>
      <c r="AJ1266" s="88" t="s">
        <v>722</v>
      </c>
      <c r="AK1266" s="90" t="s">
        <v>566</v>
      </c>
      <c r="AL1266" s="91">
        <v>19.600000000000001</v>
      </c>
      <c r="AM1266" s="91">
        <v>16.185541578799999</v>
      </c>
      <c r="AN1266" s="91">
        <v>1179</v>
      </c>
      <c r="AO1266" s="90">
        <v>2</v>
      </c>
      <c r="AP1266" s="91">
        <v>52.222000000000001</v>
      </c>
      <c r="AQ1266" s="91">
        <v>80.709999999999994</v>
      </c>
      <c r="AR1266" s="91">
        <v>74</v>
      </c>
      <c r="AS1266" s="91">
        <v>102.5605610435</v>
      </c>
      <c r="AT1266" s="91">
        <v>103.9952659193</v>
      </c>
      <c r="AU1266" s="90">
        <v>653</v>
      </c>
      <c r="AV1266" s="90">
        <v>3.3</v>
      </c>
      <c r="AW1266" s="91">
        <v>24.422000000000001</v>
      </c>
      <c r="AX1266" s="91" t="s">
        <v>566</v>
      </c>
      <c r="AY1266" s="91">
        <v>147.46</v>
      </c>
      <c r="AZ1266" s="88" t="s">
        <v>5008</v>
      </c>
      <c r="BA1266" s="91">
        <v>148.88999999999999</v>
      </c>
      <c r="BB1266" s="91">
        <v>44.899438956499999</v>
      </c>
      <c r="BC1266" s="94">
        <v>6.8588642207000001</v>
      </c>
      <c r="BD1266" s="91">
        <v>311.07400000000001</v>
      </c>
      <c r="BE1266" s="95">
        <v>98</v>
      </c>
      <c r="BF1266" s="91">
        <v>5.38</v>
      </c>
      <c r="BG1266" s="91">
        <v>31</v>
      </c>
      <c r="BH1266" s="94" t="s">
        <v>566</v>
      </c>
      <c r="BI1266" s="94" t="s">
        <v>566</v>
      </c>
      <c r="BJ1266" s="93">
        <v>744</v>
      </c>
      <c r="BK1266" s="94">
        <v>0</v>
      </c>
      <c r="BL1266" s="91">
        <v>166.69390999999999</v>
      </c>
      <c r="BM1266" s="96">
        <v>7.0011442600000002</v>
      </c>
      <c r="BN1266" s="96" t="s">
        <v>566</v>
      </c>
      <c r="BO1266" s="88" t="s">
        <v>430</v>
      </c>
      <c r="BP1266" s="88" t="s">
        <v>566</v>
      </c>
      <c r="BQ1266" s="91">
        <v>311.07400000000001</v>
      </c>
      <c r="BR1266" s="95">
        <v>98</v>
      </c>
      <c r="BS1266" s="91">
        <v>5.38</v>
      </c>
      <c r="BT1266" s="90">
        <v>30</v>
      </c>
      <c r="BU1266" s="91">
        <v>0</v>
      </c>
      <c r="BV1266" s="91">
        <v>161.31</v>
      </c>
      <c r="BW1266" s="96">
        <v>6.7750199999999996</v>
      </c>
      <c r="BX1266" s="96" t="s">
        <v>566</v>
      </c>
      <c r="BY1266" s="96" t="s">
        <v>566</v>
      </c>
      <c r="BZ1266" s="96" t="s">
        <v>566</v>
      </c>
      <c r="CA1266" s="96" t="s">
        <v>566</v>
      </c>
      <c r="CB1266" s="96" t="s">
        <v>566</v>
      </c>
      <c r="CC1266" s="96" t="s">
        <v>566</v>
      </c>
      <c r="CD1266" s="96" t="s">
        <v>566</v>
      </c>
      <c r="CE1266" s="96" t="s">
        <v>566</v>
      </c>
      <c r="CF1266" s="88" t="s">
        <v>566</v>
      </c>
      <c r="CG1266" s="88" t="s">
        <v>566</v>
      </c>
      <c r="CH1266" s="92" t="s">
        <v>566</v>
      </c>
      <c r="CI1266" s="91">
        <v>0</v>
      </c>
      <c r="CJ1266" s="91">
        <v>0</v>
      </c>
      <c r="CK1266" s="90" t="s">
        <v>566</v>
      </c>
      <c r="CL1266" s="91">
        <v>0.8287739932</v>
      </c>
      <c r="CM1266" s="91">
        <v>-1.07739932E-2</v>
      </c>
      <c r="CN1266" s="88" t="s">
        <v>566</v>
      </c>
      <c r="CO1266" s="91">
        <v>100</v>
      </c>
      <c r="CP1266" s="91">
        <v>374.31235473570001</v>
      </c>
      <c r="CQ1266" s="91">
        <v>6.4691804077999997</v>
      </c>
      <c r="CR1266" s="91">
        <v>63.238483768000002</v>
      </c>
      <c r="CS1266" s="91">
        <v>1.0921804077999999</v>
      </c>
      <c r="CT1266" s="90" t="s">
        <v>566</v>
      </c>
      <c r="CU1266" s="96">
        <v>1.014</v>
      </c>
      <c r="CV1266" s="96">
        <v>0.86429999999999996</v>
      </c>
      <c r="CW1266" s="96">
        <v>0.80725000000000002</v>
      </c>
      <c r="CX1266" s="93">
        <v>2290</v>
      </c>
      <c r="CY1266" s="93">
        <v>2275.1219999999998</v>
      </c>
      <c r="CZ1266" s="93">
        <v>88.5</v>
      </c>
      <c r="DA1266" s="90">
        <v>42</v>
      </c>
      <c r="DB1266" s="90" t="s">
        <v>566</v>
      </c>
      <c r="DC1266" s="90">
        <v>80</v>
      </c>
      <c r="DD1266" s="91">
        <v>232</v>
      </c>
      <c r="DE1266" s="91">
        <v>-36.439655172400002</v>
      </c>
      <c r="DF1266" s="93">
        <v>0.10349999999999999</v>
      </c>
      <c r="DG1266" s="88" t="s">
        <v>393</v>
      </c>
      <c r="DH1266" s="88" t="s">
        <v>566</v>
      </c>
      <c r="DI1266" s="88">
        <v>1</v>
      </c>
      <c r="DJ1266" s="88" t="s">
        <v>566</v>
      </c>
      <c r="DK1266" s="90" t="s">
        <v>566</v>
      </c>
      <c r="DL1266" s="91">
        <v>98</v>
      </c>
      <c r="DM1266" s="91" t="s">
        <v>566</v>
      </c>
      <c r="DN1266" s="91">
        <v>398.46928598620002</v>
      </c>
      <c r="DO1266" s="91">
        <v>6.8886014558999999</v>
      </c>
      <c r="DP1266" s="91">
        <v>87.395415018500003</v>
      </c>
      <c r="DQ1266" s="91">
        <v>1.5116014558999999</v>
      </c>
      <c r="DR1266" s="91">
        <v>472.56484896180001</v>
      </c>
      <c r="DS1266" s="91">
        <v>8.1681194203</v>
      </c>
      <c r="DT1266" s="91">
        <v>161.49097799410001</v>
      </c>
      <c r="DU1266" s="91">
        <v>2.7911194202999998</v>
      </c>
      <c r="DV1266" s="91" t="s">
        <v>566</v>
      </c>
      <c r="DW1266" s="97"/>
      <c r="DX1266" s="98" t="s">
        <v>689</v>
      </c>
      <c r="DY1266" s="99" t="s">
        <v>689</v>
      </c>
      <c r="DZ1266" s="98" t="s">
        <v>689</v>
      </c>
      <c r="EA1266" s="100" t="s">
        <v>566</v>
      </c>
      <c r="EB1266" s="101" t="s">
        <v>2761</v>
      </c>
      <c r="EC1266" s="38"/>
    </row>
    <row r="1267" spans="1:133" s="9" customFormat="1" ht="15" customHeight="1" x14ac:dyDescent="0.25">
      <c r="A1267" s="17" t="str">
        <f t="shared" si="19"/>
        <v>826_Дружное (Кумалиягунское и Танеевское)</v>
      </c>
      <c r="B1267" s="87">
        <v>102</v>
      </c>
      <c r="C1267" s="88" t="s">
        <v>733</v>
      </c>
      <c r="D1267" s="88" t="s">
        <v>568</v>
      </c>
      <c r="E1267" s="88" t="s">
        <v>1585</v>
      </c>
      <c r="F1267" s="88" t="s">
        <v>30</v>
      </c>
      <c r="G1267" s="88" t="s">
        <v>1504</v>
      </c>
      <c r="H1267" s="88" t="s">
        <v>1586</v>
      </c>
      <c r="I1267" s="89">
        <v>826</v>
      </c>
      <c r="J1267" s="88" t="s">
        <v>11</v>
      </c>
      <c r="K1267" s="88" t="s">
        <v>688</v>
      </c>
      <c r="L1267" s="88" t="s">
        <v>385</v>
      </c>
      <c r="M1267" s="88" t="s">
        <v>32</v>
      </c>
      <c r="N1267" s="88" t="s">
        <v>7</v>
      </c>
      <c r="O1267" s="90">
        <v>15</v>
      </c>
      <c r="P1267" s="90">
        <v>2390</v>
      </c>
      <c r="Q1267" s="90">
        <v>2405</v>
      </c>
      <c r="R1267" s="91">
        <v>27.78</v>
      </c>
      <c r="S1267" s="90" t="s">
        <v>150</v>
      </c>
      <c r="T1267" s="90">
        <v>2406</v>
      </c>
      <c r="U1267" s="90">
        <v>16.399999999999999</v>
      </c>
      <c r="V1267" s="88" t="s">
        <v>31</v>
      </c>
      <c r="W1267" s="88" t="s">
        <v>156</v>
      </c>
      <c r="X1267" s="88" t="s">
        <v>83</v>
      </c>
      <c r="Y1267" s="90" t="s">
        <v>865</v>
      </c>
      <c r="Z1267" s="90" t="s">
        <v>566</v>
      </c>
      <c r="AA1267" s="90">
        <v>73</v>
      </c>
      <c r="AB1267" s="91" t="s">
        <v>4373</v>
      </c>
      <c r="AC1267" s="88" t="s">
        <v>566</v>
      </c>
      <c r="AD1267" s="90" t="s">
        <v>566</v>
      </c>
      <c r="AE1267" s="90" t="s">
        <v>2019</v>
      </c>
      <c r="AF1267" s="90" t="s">
        <v>156</v>
      </c>
      <c r="AG1267" s="91" t="s">
        <v>3421</v>
      </c>
      <c r="AH1267" s="92" t="s">
        <v>2739</v>
      </c>
      <c r="AI1267" s="93">
        <v>642</v>
      </c>
      <c r="AJ1267" s="88" t="s">
        <v>566</v>
      </c>
      <c r="AK1267" s="90" t="s">
        <v>566</v>
      </c>
      <c r="AL1267" s="91">
        <v>16.7</v>
      </c>
      <c r="AM1267" s="91">
        <v>14.4</v>
      </c>
      <c r="AN1267" s="91">
        <v>1570</v>
      </c>
      <c r="AO1267" s="90">
        <v>11.1</v>
      </c>
      <c r="AP1267" s="91">
        <v>26.7</v>
      </c>
      <c r="AQ1267" s="91" t="s">
        <v>566</v>
      </c>
      <c r="AR1267" s="91" t="s">
        <v>566</v>
      </c>
      <c r="AS1267" s="91">
        <v>77.22</v>
      </c>
      <c r="AT1267" s="91">
        <v>78.599999999999994</v>
      </c>
      <c r="AU1267" s="90">
        <v>255</v>
      </c>
      <c r="AV1267" s="90">
        <v>16.3</v>
      </c>
      <c r="AW1267" s="91">
        <v>0.34</v>
      </c>
      <c r="AX1267" s="91" t="s">
        <v>566</v>
      </c>
      <c r="AY1267" s="91">
        <v>207.5</v>
      </c>
      <c r="AZ1267" s="88" t="s">
        <v>4928</v>
      </c>
      <c r="BA1267" s="91">
        <v>208.9</v>
      </c>
      <c r="BB1267" s="91">
        <v>130.28</v>
      </c>
      <c r="BC1267" s="94">
        <v>1.3779717837000001</v>
      </c>
      <c r="BD1267" s="91">
        <v>179.46299999999999</v>
      </c>
      <c r="BE1267" s="95">
        <v>98</v>
      </c>
      <c r="BF1267" s="91">
        <v>3.1</v>
      </c>
      <c r="BG1267" s="91">
        <v>31</v>
      </c>
      <c r="BH1267" s="94" t="s">
        <v>566</v>
      </c>
      <c r="BI1267" s="94" t="s">
        <v>566</v>
      </c>
      <c r="BJ1267" s="93">
        <v>744</v>
      </c>
      <c r="BK1267" s="94">
        <v>0</v>
      </c>
      <c r="BL1267" s="91">
        <v>96.246129999999994</v>
      </c>
      <c r="BM1267" s="96">
        <v>4.0423373800000002</v>
      </c>
      <c r="BN1267" s="96" t="s">
        <v>566</v>
      </c>
      <c r="BO1267" s="88" t="s">
        <v>430</v>
      </c>
      <c r="BP1267" s="88" t="s">
        <v>566</v>
      </c>
      <c r="BQ1267" s="91">
        <v>179.46299999999999</v>
      </c>
      <c r="BR1267" s="95">
        <v>98</v>
      </c>
      <c r="BS1267" s="91">
        <v>3.1</v>
      </c>
      <c r="BT1267" s="90">
        <v>30</v>
      </c>
      <c r="BU1267" s="91">
        <v>0</v>
      </c>
      <c r="BV1267" s="91">
        <v>93.15</v>
      </c>
      <c r="BW1267" s="96">
        <v>3.9123000000000001</v>
      </c>
      <c r="BX1267" s="96" t="s">
        <v>566</v>
      </c>
      <c r="BY1267" s="96" t="s">
        <v>566</v>
      </c>
      <c r="BZ1267" s="96" t="s">
        <v>566</v>
      </c>
      <c r="CA1267" s="96" t="s">
        <v>566</v>
      </c>
      <c r="CB1267" s="96" t="s">
        <v>566</v>
      </c>
      <c r="CC1267" s="96" t="s">
        <v>566</v>
      </c>
      <c r="CD1267" s="96" t="s">
        <v>566</v>
      </c>
      <c r="CE1267" s="96" t="s">
        <v>566</v>
      </c>
      <c r="CF1267" s="88" t="s">
        <v>566</v>
      </c>
      <c r="CG1267" s="88" t="s">
        <v>566</v>
      </c>
      <c r="CH1267" s="92" t="s">
        <v>566</v>
      </c>
      <c r="CI1267" s="91">
        <v>0</v>
      </c>
      <c r="CJ1267" s="91">
        <v>0</v>
      </c>
      <c r="CK1267" s="90" t="s">
        <v>566</v>
      </c>
      <c r="CL1267" s="91">
        <v>0.35725045529999999</v>
      </c>
      <c r="CM1267" s="91">
        <v>1.6749544700000001E-2</v>
      </c>
      <c r="CN1267" s="88" t="s">
        <v>566</v>
      </c>
      <c r="CO1267" s="91">
        <v>100</v>
      </c>
      <c r="CP1267" s="91">
        <v>148.13215313129999</v>
      </c>
      <c r="CQ1267" s="91">
        <v>2.5626862492</v>
      </c>
      <c r="CR1267" s="91">
        <v>-31.3310726753</v>
      </c>
      <c r="CS1267" s="91">
        <v>-0.54231375079999999</v>
      </c>
      <c r="CT1267" s="90">
        <v>1</v>
      </c>
      <c r="CU1267" s="96">
        <v>1.014</v>
      </c>
      <c r="CV1267" s="96">
        <v>0.86499999999999999</v>
      </c>
      <c r="CW1267" s="96">
        <v>0.80900000000000005</v>
      </c>
      <c r="CX1267" s="93">
        <v>2290</v>
      </c>
      <c r="CY1267" s="93">
        <v>2275.7199999999998</v>
      </c>
      <c r="CZ1267" s="93">
        <v>86.5</v>
      </c>
      <c r="DA1267" s="90">
        <v>42</v>
      </c>
      <c r="DB1267" s="90" t="s">
        <v>566</v>
      </c>
      <c r="DC1267" s="90">
        <v>80</v>
      </c>
      <c r="DD1267" s="91">
        <v>232</v>
      </c>
      <c r="DE1267" s="91">
        <v>-10.5603448276</v>
      </c>
      <c r="DF1267" s="93">
        <v>0.11600000000000001</v>
      </c>
      <c r="DG1267" s="88" t="s">
        <v>393</v>
      </c>
      <c r="DH1267" s="88" t="s">
        <v>566</v>
      </c>
      <c r="DI1267" s="88">
        <v>1</v>
      </c>
      <c r="DJ1267" s="88" t="s">
        <v>566</v>
      </c>
      <c r="DK1267" s="90">
        <v>0</v>
      </c>
      <c r="DL1267" s="91">
        <v>98</v>
      </c>
      <c r="DM1267" s="91">
        <v>1.5558454057</v>
      </c>
      <c r="DN1267" s="91">
        <v>202.62873836130001</v>
      </c>
      <c r="DO1267" s="91">
        <v>3.5054771736000001</v>
      </c>
      <c r="DP1267" s="91">
        <v>23.165512554799999</v>
      </c>
      <c r="DQ1267" s="91">
        <v>0.40047717360000001</v>
      </c>
      <c r="DR1267" s="91">
        <v>167.2533811074</v>
      </c>
      <c r="DS1267" s="91">
        <v>2.8934834932000002</v>
      </c>
      <c r="DT1267" s="91">
        <v>-12.2098446991</v>
      </c>
      <c r="DU1267" s="91">
        <v>-0.2115165068</v>
      </c>
      <c r="DV1267" s="91">
        <v>101.3838888889</v>
      </c>
      <c r="DW1267" s="97"/>
      <c r="DX1267" s="98" t="s">
        <v>689</v>
      </c>
      <c r="DY1267" s="99" t="s">
        <v>689</v>
      </c>
      <c r="DZ1267" s="98" t="s">
        <v>689</v>
      </c>
      <c r="EA1267" s="100" t="s">
        <v>689</v>
      </c>
      <c r="EB1267" s="101" t="s">
        <v>2761</v>
      </c>
      <c r="EC1267" s="38"/>
    </row>
    <row r="1268" spans="1:133" s="9" customFormat="1" ht="15" customHeight="1" x14ac:dyDescent="0.25">
      <c r="A1268" s="17" t="str">
        <f t="shared" si="19"/>
        <v>829_Дружное (Кумалиягунское и Танеевское)</v>
      </c>
      <c r="B1268" s="87">
        <v>103</v>
      </c>
      <c r="C1268" s="88" t="s">
        <v>733</v>
      </c>
      <c r="D1268" s="88" t="s">
        <v>568</v>
      </c>
      <c r="E1268" s="88" t="s">
        <v>1585</v>
      </c>
      <c r="F1268" s="88" t="s">
        <v>30</v>
      </c>
      <c r="G1268" s="88" t="s">
        <v>1504</v>
      </c>
      <c r="H1268" s="88" t="s">
        <v>1586</v>
      </c>
      <c r="I1268" s="89">
        <v>829</v>
      </c>
      <c r="J1268" s="88" t="s">
        <v>12</v>
      </c>
      <c r="K1268" s="88" t="s">
        <v>1593</v>
      </c>
      <c r="L1268" s="88" t="s">
        <v>705</v>
      </c>
      <c r="M1268" s="88" t="s">
        <v>1554</v>
      </c>
      <c r="N1268" s="88" t="s">
        <v>9</v>
      </c>
      <c r="O1268" s="90">
        <v>32.200000000000003</v>
      </c>
      <c r="P1268" s="90">
        <v>2578</v>
      </c>
      <c r="Q1268" s="90">
        <v>2606</v>
      </c>
      <c r="R1268" s="91">
        <v>183.08</v>
      </c>
      <c r="S1268" s="90" t="s">
        <v>150</v>
      </c>
      <c r="T1268" s="90">
        <v>2612</v>
      </c>
      <c r="U1268" s="90">
        <v>9.6</v>
      </c>
      <c r="V1268" s="88" t="s">
        <v>31</v>
      </c>
      <c r="W1268" s="88" t="s">
        <v>65</v>
      </c>
      <c r="X1268" s="88" t="s">
        <v>234</v>
      </c>
      <c r="Y1268" s="90" t="s">
        <v>948</v>
      </c>
      <c r="Z1268" s="90" t="s">
        <v>566</v>
      </c>
      <c r="AA1268" s="90">
        <v>73</v>
      </c>
      <c r="AB1268" s="91" t="s">
        <v>3919</v>
      </c>
      <c r="AC1268" s="88" t="s">
        <v>566</v>
      </c>
      <c r="AD1268" s="90" t="s">
        <v>566</v>
      </c>
      <c r="AE1268" s="90" t="s">
        <v>2130</v>
      </c>
      <c r="AF1268" s="90" t="s">
        <v>65</v>
      </c>
      <c r="AG1268" s="91" t="s">
        <v>3413</v>
      </c>
      <c r="AH1268" s="92" t="s">
        <v>2766</v>
      </c>
      <c r="AI1268" s="93">
        <v>638</v>
      </c>
      <c r="AJ1268" s="88" t="s">
        <v>722</v>
      </c>
      <c r="AK1268" s="90" t="s">
        <v>566</v>
      </c>
      <c r="AL1268" s="91">
        <v>17.2</v>
      </c>
      <c r="AM1268" s="91">
        <v>15.9</v>
      </c>
      <c r="AN1268" s="91">
        <v>594</v>
      </c>
      <c r="AO1268" s="90">
        <v>1.4</v>
      </c>
      <c r="AP1268" s="91">
        <v>36.802</v>
      </c>
      <c r="AQ1268" s="91">
        <v>126.34</v>
      </c>
      <c r="AR1268" s="91" t="s">
        <v>566</v>
      </c>
      <c r="AS1268" s="91">
        <v>150.03429425690001</v>
      </c>
      <c r="AT1268" s="91">
        <v>152.01630810410001</v>
      </c>
      <c r="AU1268" s="90">
        <v>399</v>
      </c>
      <c r="AV1268" s="90">
        <v>12.3</v>
      </c>
      <c r="AW1268" s="91">
        <v>20.6</v>
      </c>
      <c r="AX1268" s="91" t="s">
        <v>566</v>
      </c>
      <c r="AY1268" s="91">
        <v>200.09</v>
      </c>
      <c r="AZ1268" s="88" t="s">
        <v>4928</v>
      </c>
      <c r="BA1268" s="91">
        <v>202.1</v>
      </c>
      <c r="BB1268" s="91">
        <v>50.055705743099999</v>
      </c>
      <c r="BC1268" s="94">
        <v>1.1514114786</v>
      </c>
      <c r="BD1268" s="91">
        <v>56.536999999999999</v>
      </c>
      <c r="BE1268" s="95">
        <v>98.483000000000004</v>
      </c>
      <c r="BF1268" s="91">
        <v>0.73</v>
      </c>
      <c r="BG1268" s="91">
        <v>31</v>
      </c>
      <c r="BH1268" s="94" t="s">
        <v>566</v>
      </c>
      <c r="BI1268" s="94" t="s">
        <v>566</v>
      </c>
      <c r="BJ1268" s="93">
        <v>744</v>
      </c>
      <c r="BK1268" s="94">
        <v>0</v>
      </c>
      <c r="BL1268" s="91">
        <v>22.711539999999999</v>
      </c>
      <c r="BM1268" s="96">
        <v>1.0268485300000001</v>
      </c>
      <c r="BN1268" s="96" t="s">
        <v>566</v>
      </c>
      <c r="BO1268" s="88" t="s">
        <v>430</v>
      </c>
      <c r="BP1268" s="88" t="s">
        <v>566</v>
      </c>
      <c r="BQ1268" s="91">
        <v>56.536999999999999</v>
      </c>
      <c r="BR1268" s="95">
        <v>98.483000000000004</v>
      </c>
      <c r="BS1268" s="91">
        <v>0.73</v>
      </c>
      <c r="BT1268" s="90">
        <v>30</v>
      </c>
      <c r="BU1268" s="91">
        <v>0</v>
      </c>
      <c r="BV1268" s="91">
        <v>21.96</v>
      </c>
      <c r="BW1268" s="96">
        <v>0.99287099999999995</v>
      </c>
      <c r="BX1268" s="96" t="s">
        <v>566</v>
      </c>
      <c r="BY1268" s="96" t="s">
        <v>566</v>
      </c>
      <c r="BZ1268" s="96" t="s">
        <v>566</v>
      </c>
      <c r="CA1268" s="96" t="s">
        <v>566</v>
      </c>
      <c r="CB1268" s="96" t="s">
        <v>566</v>
      </c>
      <c r="CC1268" s="96" t="s">
        <v>566</v>
      </c>
      <c r="CD1268" s="96" t="s">
        <v>566</v>
      </c>
      <c r="CE1268" s="96" t="s">
        <v>566</v>
      </c>
      <c r="CF1268" s="88" t="s">
        <v>566</v>
      </c>
      <c r="CG1268" s="88" t="s">
        <v>566</v>
      </c>
      <c r="CH1268" s="92" t="s">
        <v>566</v>
      </c>
      <c r="CI1268" s="91">
        <v>0</v>
      </c>
      <c r="CJ1268" s="91">
        <v>0</v>
      </c>
      <c r="CK1268" s="90" t="s">
        <v>566</v>
      </c>
      <c r="CL1268" s="91">
        <v>-2.3906377600000001E-2</v>
      </c>
      <c r="CM1268" s="91">
        <v>-1.00936224E-2</v>
      </c>
      <c r="CN1268" s="88" t="s">
        <v>566</v>
      </c>
      <c r="CO1268" s="91">
        <v>97.5</v>
      </c>
      <c r="CP1268" s="91">
        <v>127.5952503191</v>
      </c>
      <c r="CQ1268" s="91">
        <v>1.6539185491999999</v>
      </c>
      <c r="CR1268" s="91">
        <v>71.057830964299995</v>
      </c>
      <c r="CS1268" s="91">
        <v>0.92191854920000005</v>
      </c>
      <c r="CT1268" s="90" t="s">
        <v>566</v>
      </c>
      <c r="CU1268" s="96">
        <v>1.01542</v>
      </c>
      <c r="CV1268" s="96">
        <v>0.85445000000000004</v>
      </c>
      <c r="CW1268" s="96">
        <v>0.80584</v>
      </c>
      <c r="CX1268" s="93">
        <v>2338</v>
      </c>
      <c r="CY1268" s="93">
        <v>2317.4899999999998</v>
      </c>
      <c r="CZ1268" s="93">
        <v>89.2</v>
      </c>
      <c r="DA1268" s="90">
        <v>45</v>
      </c>
      <c r="DB1268" s="90" t="s">
        <v>566</v>
      </c>
      <c r="DC1268" s="90">
        <v>78</v>
      </c>
      <c r="DD1268" s="91">
        <v>237</v>
      </c>
      <c r="DE1268" s="91">
        <v>-15.573839662399999</v>
      </c>
      <c r="DF1268" s="93">
        <v>0.10349999999999999</v>
      </c>
      <c r="DG1268" s="88" t="s">
        <v>393</v>
      </c>
      <c r="DH1268" s="88" t="s">
        <v>566</v>
      </c>
      <c r="DI1268" s="88">
        <v>1</v>
      </c>
      <c r="DJ1268" s="88" t="s">
        <v>566</v>
      </c>
      <c r="DK1268" s="90" t="s">
        <v>566</v>
      </c>
      <c r="DL1268" s="91">
        <v>98.483000000000004</v>
      </c>
      <c r="DM1268" s="91" t="s">
        <v>566</v>
      </c>
      <c r="DN1268" s="91">
        <v>71.898928843199997</v>
      </c>
      <c r="DO1268" s="91">
        <v>0.93212383170000002</v>
      </c>
      <c r="DP1268" s="91">
        <v>15.361509488399999</v>
      </c>
      <c r="DQ1268" s="91">
        <v>0.2001238317</v>
      </c>
      <c r="DR1268" s="91">
        <v>165.49226935839999</v>
      </c>
      <c r="DS1268" s="91">
        <v>2.1462183779999999</v>
      </c>
      <c r="DT1268" s="91">
        <v>108.9548500036</v>
      </c>
      <c r="DU1268" s="91">
        <v>1.4142183779999999</v>
      </c>
      <c r="DV1268" s="91" t="s">
        <v>566</v>
      </c>
      <c r="DW1268" s="97"/>
      <c r="DX1268" s="98" t="s">
        <v>689</v>
      </c>
      <c r="DY1268" s="99" t="s">
        <v>689</v>
      </c>
      <c r="DZ1268" s="98" t="s">
        <v>689</v>
      </c>
      <c r="EA1268" s="100" t="s">
        <v>566</v>
      </c>
      <c r="EB1268" s="101" t="s">
        <v>2761</v>
      </c>
      <c r="EC1268" s="38"/>
    </row>
    <row r="1269" spans="1:133" s="9" customFormat="1" ht="15" customHeight="1" x14ac:dyDescent="0.25">
      <c r="A1269" s="17" t="str">
        <f t="shared" si="19"/>
        <v>832Л_Дружное (Кумалиягунское и Танеевское)</v>
      </c>
      <c r="B1269" s="87">
        <v>104</v>
      </c>
      <c r="C1269" s="88" t="s">
        <v>733</v>
      </c>
      <c r="D1269" s="88" t="s">
        <v>568</v>
      </c>
      <c r="E1269" s="88" t="s">
        <v>1585</v>
      </c>
      <c r="F1269" s="88" t="s">
        <v>30</v>
      </c>
      <c r="G1269" s="88" t="s">
        <v>1504</v>
      </c>
      <c r="H1269" s="88" t="s">
        <v>1586</v>
      </c>
      <c r="I1269" s="89" t="s">
        <v>1628</v>
      </c>
      <c r="J1269" s="88" t="s">
        <v>49</v>
      </c>
      <c r="K1269" s="88" t="s">
        <v>1593</v>
      </c>
      <c r="L1269" s="88" t="s">
        <v>385</v>
      </c>
      <c r="M1269" s="88" t="s">
        <v>34</v>
      </c>
      <c r="N1269" s="88" t="s">
        <v>6</v>
      </c>
      <c r="O1269" s="90">
        <v>210.8</v>
      </c>
      <c r="P1269" s="90">
        <v>2892.6</v>
      </c>
      <c r="Q1269" s="90">
        <v>3103.4</v>
      </c>
      <c r="R1269" s="91">
        <v>549.11</v>
      </c>
      <c r="S1269" s="90" t="s">
        <v>690</v>
      </c>
      <c r="T1269" s="90">
        <v>3104</v>
      </c>
      <c r="U1269" s="90">
        <v>211.1</v>
      </c>
      <c r="V1269" s="88" t="s">
        <v>31</v>
      </c>
      <c r="W1269" s="88" t="s">
        <v>118</v>
      </c>
      <c r="X1269" s="88" t="s">
        <v>450</v>
      </c>
      <c r="Y1269" s="90" t="s">
        <v>991</v>
      </c>
      <c r="Z1269" s="90" t="s">
        <v>566</v>
      </c>
      <c r="AA1269" s="90">
        <v>73</v>
      </c>
      <c r="AB1269" s="91" t="s">
        <v>4374</v>
      </c>
      <c r="AC1269" s="88" t="s">
        <v>566</v>
      </c>
      <c r="AD1269" s="90" t="s">
        <v>566</v>
      </c>
      <c r="AE1269" s="90" t="s">
        <v>566</v>
      </c>
      <c r="AF1269" s="90" t="s">
        <v>118</v>
      </c>
      <c r="AG1269" s="91" t="s">
        <v>3432</v>
      </c>
      <c r="AH1269" s="92" t="s">
        <v>2456</v>
      </c>
      <c r="AI1269" s="93">
        <v>1002</v>
      </c>
      <c r="AJ1269" s="88" t="s">
        <v>566</v>
      </c>
      <c r="AK1269" s="90" t="s">
        <v>566</v>
      </c>
      <c r="AL1269" s="91">
        <v>19.7</v>
      </c>
      <c r="AM1269" s="91">
        <v>16.274364672800001</v>
      </c>
      <c r="AN1269" s="91">
        <v>1980</v>
      </c>
      <c r="AO1269" s="90">
        <v>18</v>
      </c>
      <c r="AP1269" s="91">
        <v>292.25</v>
      </c>
      <c r="AQ1269" s="91" t="s">
        <v>566</v>
      </c>
      <c r="AR1269" s="91" t="s">
        <v>566</v>
      </c>
      <c r="AS1269" s="91">
        <v>76.709999999999994</v>
      </c>
      <c r="AT1269" s="91">
        <v>78.58</v>
      </c>
      <c r="AU1269" s="90" t="s">
        <v>566</v>
      </c>
      <c r="AV1269" s="90">
        <v>0</v>
      </c>
      <c r="AW1269" s="91" t="s">
        <v>566</v>
      </c>
      <c r="AX1269" s="91" t="s">
        <v>566</v>
      </c>
      <c r="AY1269" s="91">
        <v>179.89</v>
      </c>
      <c r="AZ1269" s="88" t="s">
        <v>4928</v>
      </c>
      <c r="BA1269" s="91">
        <v>181.8</v>
      </c>
      <c r="BB1269" s="91">
        <v>103.18</v>
      </c>
      <c r="BC1269" s="94">
        <v>1.2994766428</v>
      </c>
      <c r="BD1269" s="91">
        <v>134.08000000000001</v>
      </c>
      <c r="BE1269" s="95">
        <v>96.935000000000002</v>
      </c>
      <c r="BF1269" s="91">
        <v>3.55</v>
      </c>
      <c r="BG1269" s="91">
        <v>31</v>
      </c>
      <c r="BH1269" s="94" t="s">
        <v>566</v>
      </c>
      <c r="BI1269" s="94" t="s">
        <v>566</v>
      </c>
      <c r="BJ1269" s="93">
        <v>743</v>
      </c>
      <c r="BK1269" s="94">
        <v>1</v>
      </c>
      <c r="BL1269" s="91">
        <v>109.79706</v>
      </c>
      <c r="BM1269" s="96">
        <v>4.6114763400000003</v>
      </c>
      <c r="BN1269" s="96" t="s">
        <v>566</v>
      </c>
      <c r="BO1269" s="88" t="s">
        <v>430</v>
      </c>
      <c r="BP1269" s="88" t="s">
        <v>566</v>
      </c>
      <c r="BQ1269" s="91">
        <v>134.08000000000001</v>
      </c>
      <c r="BR1269" s="95">
        <v>96.935000000000002</v>
      </c>
      <c r="BS1269" s="91">
        <v>3.55</v>
      </c>
      <c r="BT1269" s="90">
        <v>30</v>
      </c>
      <c r="BU1269" s="91">
        <v>0</v>
      </c>
      <c r="BV1269" s="91">
        <v>106.41</v>
      </c>
      <c r="BW1269" s="96">
        <v>4.46922</v>
      </c>
      <c r="BX1269" s="96" t="s">
        <v>566</v>
      </c>
      <c r="BY1269" s="96" t="s">
        <v>566</v>
      </c>
      <c r="BZ1269" s="96" t="s">
        <v>566</v>
      </c>
      <c r="CA1269" s="96" t="s">
        <v>566</v>
      </c>
      <c r="CB1269" s="96" t="s">
        <v>566</v>
      </c>
      <c r="CC1269" s="96" t="s">
        <v>566</v>
      </c>
      <c r="CD1269" s="96" t="s">
        <v>566</v>
      </c>
      <c r="CE1269" s="96" t="s">
        <v>566</v>
      </c>
      <c r="CF1269" s="88" t="s">
        <v>566</v>
      </c>
      <c r="CG1269" s="88" t="s">
        <v>566</v>
      </c>
      <c r="CH1269" s="92" t="s">
        <v>566</v>
      </c>
      <c r="CI1269" s="91">
        <v>0</v>
      </c>
      <c r="CJ1269" s="91">
        <v>0</v>
      </c>
      <c r="CK1269" s="90" t="s">
        <v>566</v>
      </c>
      <c r="CL1269" s="91">
        <v>-1.2766325489000001</v>
      </c>
      <c r="CM1269" s="91">
        <v>-0.1853674511</v>
      </c>
      <c r="CN1269" s="88" t="s">
        <v>566</v>
      </c>
      <c r="CO1269" s="91">
        <v>54.4</v>
      </c>
      <c r="CP1269" s="91">
        <v>162.23976190479999</v>
      </c>
      <c r="CQ1269" s="91">
        <v>4.2914706626000001</v>
      </c>
      <c r="CR1269" s="91">
        <v>28.159676736600002</v>
      </c>
      <c r="CS1269" s="91">
        <v>0.74447066260000005</v>
      </c>
      <c r="CT1269" s="90">
        <v>1</v>
      </c>
      <c r="CU1269" s="96">
        <v>1.014</v>
      </c>
      <c r="CV1269" s="96">
        <v>0.86299999999999999</v>
      </c>
      <c r="CW1269" s="96">
        <v>0.80400000000000005</v>
      </c>
      <c r="CX1269" s="93">
        <v>2275</v>
      </c>
      <c r="CY1269" s="93">
        <v>2255.59</v>
      </c>
      <c r="CZ1269" s="93">
        <v>87.9</v>
      </c>
      <c r="DA1269" s="90">
        <v>42</v>
      </c>
      <c r="DB1269" s="90" t="s">
        <v>566</v>
      </c>
      <c r="DC1269" s="90">
        <v>64</v>
      </c>
      <c r="DD1269" s="91">
        <v>225</v>
      </c>
      <c r="DE1269" s="91">
        <v>-20.048888888899999</v>
      </c>
      <c r="DF1269" s="93">
        <v>9.0999999999999998E-2</v>
      </c>
      <c r="DG1269" s="88" t="s">
        <v>393</v>
      </c>
      <c r="DH1269" s="88" t="s">
        <v>566</v>
      </c>
      <c r="DI1269" s="88" t="s">
        <v>566</v>
      </c>
      <c r="DJ1269" s="88" t="s">
        <v>566</v>
      </c>
      <c r="DK1269" s="90">
        <v>0</v>
      </c>
      <c r="DL1269" s="91">
        <v>96.935000000000002</v>
      </c>
      <c r="DM1269" s="91">
        <v>1.4672169116</v>
      </c>
      <c r="DN1269" s="91">
        <v>151.38744094130001</v>
      </c>
      <c r="DO1269" s="91">
        <v>4.0044114577999999</v>
      </c>
      <c r="DP1269" s="91">
        <v>17.307355773099999</v>
      </c>
      <c r="DQ1269" s="91">
        <v>0.45741145779999998</v>
      </c>
      <c r="DR1269" s="91">
        <v>183.1820314162</v>
      </c>
      <c r="DS1269" s="91">
        <v>4.8454232458000002</v>
      </c>
      <c r="DT1269" s="91">
        <v>49.101946247999997</v>
      </c>
      <c r="DU1269" s="91">
        <v>1.2984232458</v>
      </c>
      <c r="DV1269" s="91">
        <v>101.3960180556</v>
      </c>
      <c r="DW1269" s="97"/>
      <c r="DX1269" s="98" t="s">
        <v>566</v>
      </c>
      <c r="DY1269" s="99" t="s">
        <v>689</v>
      </c>
      <c r="DZ1269" s="98" t="s">
        <v>689</v>
      </c>
      <c r="EA1269" s="100" t="s">
        <v>689</v>
      </c>
      <c r="EB1269" s="101" t="s">
        <v>2761</v>
      </c>
      <c r="EC1269" s="38"/>
    </row>
    <row r="1270" spans="1:133" s="9" customFormat="1" ht="15" customHeight="1" x14ac:dyDescent="0.25">
      <c r="A1270" s="17" t="str">
        <f t="shared" si="19"/>
        <v>854_Дружное (Кумалиягунское и Танеевское)</v>
      </c>
      <c r="B1270" s="87">
        <v>105</v>
      </c>
      <c r="C1270" s="88" t="s">
        <v>733</v>
      </c>
      <c r="D1270" s="88" t="s">
        <v>568</v>
      </c>
      <c r="E1270" s="88" t="s">
        <v>1585</v>
      </c>
      <c r="F1270" s="88" t="s">
        <v>6</v>
      </c>
      <c r="G1270" s="88" t="s">
        <v>1504</v>
      </c>
      <c r="H1270" s="88" t="s">
        <v>1586</v>
      </c>
      <c r="I1270" s="89">
        <v>854</v>
      </c>
      <c r="J1270" s="88" t="s">
        <v>88</v>
      </c>
      <c r="K1270" s="88" t="s">
        <v>1593</v>
      </c>
      <c r="L1270" s="88" t="s">
        <v>701</v>
      </c>
      <c r="M1270" s="88" t="s">
        <v>1554</v>
      </c>
      <c r="N1270" s="88" t="s">
        <v>9</v>
      </c>
      <c r="O1270" s="90">
        <v>7.2</v>
      </c>
      <c r="P1270" s="90">
        <v>2533</v>
      </c>
      <c r="Q1270" s="90">
        <v>2547</v>
      </c>
      <c r="R1270" s="91">
        <v>134.86000000000001</v>
      </c>
      <c r="S1270" s="90" t="s">
        <v>150</v>
      </c>
      <c r="T1270" s="90">
        <v>2580.6</v>
      </c>
      <c r="U1270" s="90">
        <v>15.1</v>
      </c>
      <c r="V1270" s="88" t="s">
        <v>31</v>
      </c>
      <c r="W1270" s="88" t="s">
        <v>94</v>
      </c>
      <c r="X1270" s="88" t="s">
        <v>229</v>
      </c>
      <c r="Y1270" s="90" t="s">
        <v>865</v>
      </c>
      <c r="Z1270" s="90" t="s">
        <v>566</v>
      </c>
      <c r="AA1270" s="90">
        <v>73</v>
      </c>
      <c r="AB1270" s="91" t="s">
        <v>3920</v>
      </c>
      <c r="AC1270" s="88" t="s">
        <v>566</v>
      </c>
      <c r="AD1270" s="90" t="s">
        <v>566</v>
      </c>
      <c r="AE1270" s="90" t="s">
        <v>566</v>
      </c>
      <c r="AF1270" s="90" t="s">
        <v>94</v>
      </c>
      <c r="AG1270" s="91" t="s">
        <v>3503</v>
      </c>
      <c r="AH1270" s="92" t="s">
        <v>2499</v>
      </c>
      <c r="AI1270" s="93">
        <v>905</v>
      </c>
      <c r="AJ1270" s="88" t="s">
        <v>1355</v>
      </c>
      <c r="AK1270" s="90" t="s">
        <v>566</v>
      </c>
      <c r="AL1270" s="91">
        <v>27.5</v>
      </c>
      <c r="AM1270" s="91">
        <v>22.551196651000001</v>
      </c>
      <c r="AN1270" s="91">
        <v>2167</v>
      </c>
      <c r="AO1270" s="90">
        <v>24.3</v>
      </c>
      <c r="AP1270" s="91">
        <v>127.53</v>
      </c>
      <c r="AQ1270" s="91" t="s">
        <v>566</v>
      </c>
      <c r="AR1270" s="91" t="s">
        <v>566</v>
      </c>
      <c r="AS1270" s="91">
        <v>58.15</v>
      </c>
      <c r="AT1270" s="91">
        <v>59.72</v>
      </c>
      <c r="AU1270" s="90">
        <v>154</v>
      </c>
      <c r="AV1270" s="90">
        <v>0</v>
      </c>
      <c r="AW1270" s="91">
        <v>2.64</v>
      </c>
      <c r="AX1270" s="91" t="s">
        <v>566</v>
      </c>
      <c r="AY1270" s="91">
        <v>186.9</v>
      </c>
      <c r="AZ1270" s="88" t="s">
        <v>4928</v>
      </c>
      <c r="BA1270" s="91">
        <v>188.5</v>
      </c>
      <c r="BB1270" s="91">
        <v>128.75</v>
      </c>
      <c r="BC1270" s="94">
        <v>0.41612775060000001</v>
      </c>
      <c r="BD1270" s="91">
        <v>52.802</v>
      </c>
      <c r="BE1270" s="95">
        <v>95.001000000000005</v>
      </c>
      <c r="BF1270" s="91">
        <v>2.25</v>
      </c>
      <c r="BG1270" s="91">
        <v>31</v>
      </c>
      <c r="BH1270" s="94" t="s">
        <v>566</v>
      </c>
      <c r="BI1270" s="94" t="s">
        <v>566</v>
      </c>
      <c r="BJ1270" s="93">
        <v>744</v>
      </c>
      <c r="BK1270" s="94">
        <v>0</v>
      </c>
      <c r="BL1270" s="91">
        <v>69.806020000000004</v>
      </c>
      <c r="BM1270" s="96">
        <v>3.1620020700000002</v>
      </c>
      <c r="BN1270" s="96" t="s">
        <v>566</v>
      </c>
      <c r="BO1270" s="88" t="s">
        <v>430</v>
      </c>
      <c r="BP1270" s="88" t="s">
        <v>566</v>
      </c>
      <c r="BQ1270" s="91">
        <v>52.802</v>
      </c>
      <c r="BR1270" s="95">
        <v>95.001000000000005</v>
      </c>
      <c r="BS1270" s="91">
        <v>2.25</v>
      </c>
      <c r="BT1270" s="90">
        <v>30</v>
      </c>
      <c r="BU1270" s="91">
        <v>0</v>
      </c>
      <c r="BV1270" s="91">
        <v>67.56</v>
      </c>
      <c r="BW1270" s="96">
        <v>3.0602610000000001</v>
      </c>
      <c r="BX1270" s="96" t="s">
        <v>566</v>
      </c>
      <c r="BY1270" s="96" t="s">
        <v>566</v>
      </c>
      <c r="BZ1270" s="96" t="s">
        <v>566</v>
      </c>
      <c r="CA1270" s="96" t="s">
        <v>566</v>
      </c>
      <c r="CB1270" s="96" t="s">
        <v>566</v>
      </c>
      <c r="CC1270" s="96" t="s">
        <v>566</v>
      </c>
      <c r="CD1270" s="96" t="s">
        <v>566</v>
      </c>
      <c r="CE1270" s="96" t="s">
        <v>566</v>
      </c>
      <c r="CF1270" s="88" t="s">
        <v>566</v>
      </c>
      <c r="CG1270" s="88" t="s">
        <v>566</v>
      </c>
      <c r="CH1270" s="92" t="s">
        <v>566</v>
      </c>
      <c r="CI1270" s="91">
        <v>0</v>
      </c>
      <c r="CJ1270" s="91">
        <v>0</v>
      </c>
      <c r="CK1270" s="90" t="s">
        <v>566</v>
      </c>
      <c r="CL1270" s="91">
        <v>-1.2073063972</v>
      </c>
      <c r="CM1270" s="91">
        <v>3.3063972000000001E-3</v>
      </c>
      <c r="CN1270" s="88" t="s">
        <v>566</v>
      </c>
      <c r="CO1270" s="91">
        <v>97.5</v>
      </c>
      <c r="CP1270" s="91">
        <v>36.989283856500002</v>
      </c>
      <c r="CQ1270" s="91">
        <v>1.5774885781000001</v>
      </c>
      <c r="CR1270" s="91">
        <v>-15.812651627299999</v>
      </c>
      <c r="CS1270" s="91">
        <v>-0.67451142190000002</v>
      </c>
      <c r="CT1270" s="90" t="s">
        <v>566</v>
      </c>
      <c r="CU1270" s="96">
        <v>1.0159800000000001</v>
      </c>
      <c r="CV1270" s="96">
        <v>0.85304999999999997</v>
      </c>
      <c r="CW1270" s="96">
        <v>0.80696000000000001</v>
      </c>
      <c r="CX1270" s="93">
        <v>2338</v>
      </c>
      <c r="CY1270" s="93">
        <v>2321.7199999999998</v>
      </c>
      <c r="CZ1270" s="93">
        <v>89.1</v>
      </c>
      <c r="DA1270" s="90">
        <v>45.3</v>
      </c>
      <c r="DB1270" s="90" t="s">
        <v>566</v>
      </c>
      <c r="DC1270" s="90">
        <v>78</v>
      </c>
      <c r="DD1270" s="91">
        <v>237</v>
      </c>
      <c r="DE1270" s="91">
        <v>-21.139240506299998</v>
      </c>
      <c r="DF1270" s="93">
        <v>0.10349999999999999</v>
      </c>
      <c r="DG1270" s="88" t="s">
        <v>393</v>
      </c>
      <c r="DH1270" s="88" t="s">
        <v>566</v>
      </c>
      <c r="DI1270" s="88">
        <v>1</v>
      </c>
      <c r="DJ1270" s="88" t="s">
        <v>566</v>
      </c>
      <c r="DK1270" s="90" t="s">
        <v>566</v>
      </c>
      <c r="DL1270" s="91">
        <v>95.001000000000005</v>
      </c>
      <c r="DM1270" s="91" t="s">
        <v>566</v>
      </c>
      <c r="DN1270" s="91">
        <v>59.368268863200001</v>
      </c>
      <c r="DO1270" s="91">
        <v>2.5317751851999999</v>
      </c>
      <c r="DP1270" s="91">
        <v>6.5663333793999996</v>
      </c>
      <c r="DQ1270" s="91">
        <v>0.2797751852</v>
      </c>
      <c r="DR1270" s="91">
        <v>41.527666998100003</v>
      </c>
      <c r="DS1270" s="91">
        <v>1.7709795629</v>
      </c>
      <c r="DT1270" s="91">
        <v>-11.2742684857</v>
      </c>
      <c r="DU1270" s="91">
        <v>-0.48102043709999998</v>
      </c>
      <c r="DV1270" s="91">
        <v>105.4995020417</v>
      </c>
      <c r="DW1270" s="97"/>
      <c r="DX1270" s="98" t="s">
        <v>5572</v>
      </c>
      <c r="DY1270" s="99" t="s">
        <v>689</v>
      </c>
      <c r="DZ1270" s="98" t="s">
        <v>689</v>
      </c>
      <c r="EA1270" s="100" t="s">
        <v>566</v>
      </c>
      <c r="EB1270" s="101" t="s">
        <v>2761</v>
      </c>
      <c r="EC1270" s="38"/>
    </row>
    <row r="1271" spans="1:133" s="9" customFormat="1" ht="15" customHeight="1" x14ac:dyDescent="0.25">
      <c r="A1271" s="17" t="str">
        <f t="shared" si="19"/>
        <v>871_Дружное (Кумалиягунское и Танеевское)</v>
      </c>
      <c r="B1271" s="87">
        <v>106</v>
      </c>
      <c r="C1271" s="88" t="s">
        <v>733</v>
      </c>
      <c r="D1271" s="88" t="s">
        <v>568</v>
      </c>
      <c r="E1271" s="88" t="s">
        <v>1585</v>
      </c>
      <c r="F1271" s="88" t="s">
        <v>30</v>
      </c>
      <c r="G1271" s="88" t="s">
        <v>1504</v>
      </c>
      <c r="H1271" s="88" t="s">
        <v>1586</v>
      </c>
      <c r="I1271" s="89">
        <v>871</v>
      </c>
      <c r="J1271" s="88" t="s">
        <v>22</v>
      </c>
      <c r="K1271" s="88" t="s">
        <v>1593</v>
      </c>
      <c r="L1271" s="88" t="s">
        <v>396</v>
      </c>
      <c r="M1271" s="88" t="s">
        <v>1508</v>
      </c>
      <c r="N1271" s="88" t="s">
        <v>1610</v>
      </c>
      <c r="O1271" s="90">
        <v>19.8</v>
      </c>
      <c r="P1271" s="90">
        <v>2490.8000000000002</v>
      </c>
      <c r="Q1271" s="90">
        <v>2516</v>
      </c>
      <c r="R1271" s="91">
        <v>144.732</v>
      </c>
      <c r="S1271" s="90" t="s">
        <v>150</v>
      </c>
      <c r="T1271" s="90">
        <v>2593</v>
      </c>
      <c r="U1271" s="90">
        <v>13.8</v>
      </c>
      <c r="V1271" s="88" t="s">
        <v>31</v>
      </c>
      <c r="W1271" s="88" t="s">
        <v>40</v>
      </c>
      <c r="X1271" s="88" t="s">
        <v>840</v>
      </c>
      <c r="Y1271" s="90" t="s">
        <v>959</v>
      </c>
      <c r="Z1271" s="90" t="s">
        <v>566</v>
      </c>
      <c r="AA1271" s="90">
        <v>73</v>
      </c>
      <c r="AB1271" s="91" t="s">
        <v>3921</v>
      </c>
      <c r="AC1271" s="88" t="s">
        <v>566</v>
      </c>
      <c r="AD1271" s="90" t="s">
        <v>566</v>
      </c>
      <c r="AE1271" s="90" t="s">
        <v>566</v>
      </c>
      <c r="AF1271" s="90" t="s">
        <v>40</v>
      </c>
      <c r="AG1271" s="91" t="s">
        <v>3424</v>
      </c>
      <c r="AH1271" s="92" t="s">
        <v>2738</v>
      </c>
      <c r="AI1271" s="93">
        <v>696</v>
      </c>
      <c r="AJ1271" s="88" t="s">
        <v>566</v>
      </c>
      <c r="AK1271" s="90" t="s">
        <v>566</v>
      </c>
      <c r="AL1271" s="91">
        <v>22.6</v>
      </c>
      <c r="AM1271" s="91">
        <v>20.725388606999999</v>
      </c>
      <c r="AN1271" s="91">
        <v>1467</v>
      </c>
      <c r="AO1271" s="90">
        <v>5.5</v>
      </c>
      <c r="AP1271" s="91">
        <v>62.051000000000002</v>
      </c>
      <c r="AQ1271" s="91" t="s">
        <v>566</v>
      </c>
      <c r="AR1271" s="91" t="s">
        <v>566</v>
      </c>
      <c r="AS1271" s="91">
        <v>85.36</v>
      </c>
      <c r="AT1271" s="91">
        <v>87.08</v>
      </c>
      <c r="AU1271" s="90">
        <v>266</v>
      </c>
      <c r="AV1271" s="90">
        <v>0</v>
      </c>
      <c r="AW1271" s="91">
        <v>2.2810000000000001</v>
      </c>
      <c r="AX1271" s="91" t="s">
        <v>566</v>
      </c>
      <c r="AY1271" s="91">
        <v>189.94</v>
      </c>
      <c r="AZ1271" s="88" t="s">
        <v>4928</v>
      </c>
      <c r="BA1271" s="91">
        <v>191.7</v>
      </c>
      <c r="BB1271" s="91">
        <v>104.58</v>
      </c>
      <c r="BC1271" s="94">
        <v>4.1593796089000001</v>
      </c>
      <c r="BD1271" s="91">
        <v>437.13</v>
      </c>
      <c r="BE1271" s="95">
        <v>97.194999999999993</v>
      </c>
      <c r="BF1271" s="91">
        <v>10.6</v>
      </c>
      <c r="BG1271" s="91">
        <v>30.8</v>
      </c>
      <c r="BH1271" s="94" t="s">
        <v>566</v>
      </c>
      <c r="BI1271" s="94" t="s">
        <v>566</v>
      </c>
      <c r="BJ1271" s="93">
        <v>740</v>
      </c>
      <c r="BK1271" s="94">
        <v>4</v>
      </c>
      <c r="BL1271" s="91">
        <v>326.81301999999999</v>
      </c>
      <c r="BM1271" s="96">
        <v>13.7261466</v>
      </c>
      <c r="BN1271" s="96" t="s">
        <v>566</v>
      </c>
      <c r="BO1271" s="88" t="s">
        <v>430</v>
      </c>
      <c r="BP1271" s="88" t="s">
        <v>566</v>
      </c>
      <c r="BQ1271" s="91">
        <v>437.13</v>
      </c>
      <c r="BR1271" s="95">
        <v>97.194999999999993</v>
      </c>
      <c r="BS1271" s="91">
        <v>10.6</v>
      </c>
      <c r="BT1271" s="90">
        <v>30</v>
      </c>
      <c r="BU1271" s="91">
        <v>0</v>
      </c>
      <c r="BV1271" s="91">
        <v>317.97000000000003</v>
      </c>
      <c r="BW1271" s="96">
        <v>13.35474</v>
      </c>
      <c r="BX1271" s="96" t="s">
        <v>566</v>
      </c>
      <c r="BY1271" s="96" t="s">
        <v>566</v>
      </c>
      <c r="BZ1271" s="96" t="s">
        <v>566</v>
      </c>
      <c r="CA1271" s="96" t="s">
        <v>566</v>
      </c>
      <c r="CB1271" s="96" t="s">
        <v>566</v>
      </c>
      <c r="CC1271" s="96" t="s">
        <v>566</v>
      </c>
      <c r="CD1271" s="96" t="s">
        <v>566</v>
      </c>
      <c r="CE1271" s="96" t="s">
        <v>566</v>
      </c>
      <c r="CF1271" s="88" t="s">
        <v>566</v>
      </c>
      <c r="CG1271" s="88" t="s">
        <v>566</v>
      </c>
      <c r="CH1271" s="92" t="s">
        <v>566</v>
      </c>
      <c r="CI1271" s="91">
        <v>0</v>
      </c>
      <c r="CJ1271" s="91">
        <v>0</v>
      </c>
      <c r="CK1271" s="90" t="s">
        <v>566</v>
      </c>
      <c r="CL1271" s="91">
        <v>-0.73612539300000002</v>
      </c>
      <c r="CM1271" s="91">
        <v>-0.184874607</v>
      </c>
      <c r="CN1271" s="88" t="s">
        <v>566</v>
      </c>
      <c r="CO1271" s="91">
        <v>100</v>
      </c>
      <c r="CP1271" s="91">
        <v>434.08511607780002</v>
      </c>
      <c r="CQ1271" s="91">
        <v>10.5232962762</v>
      </c>
      <c r="CR1271" s="91">
        <v>-3.0446812195000001</v>
      </c>
      <c r="CS1271" s="91">
        <v>-7.5703723799999997E-2</v>
      </c>
      <c r="CT1271" s="90" t="s">
        <v>566</v>
      </c>
      <c r="CU1271" s="96">
        <v>1.0143200000000001</v>
      </c>
      <c r="CV1271" s="96">
        <v>0.86436000000000002</v>
      </c>
      <c r="CW1271" s="96">
        <v>0.80867999999999995</v>
      </c>
      <c r="CX1271" s="93">
        <v>2290</v>
      </c>
      <c r="CY1271" s="93">
        <v>2272.0720000000001</v>
      </c>
      <c r="CZ1271" s="93">
        <v>87.9</v>
      </c>
      <c r="DA1271" s="90">
        <v>42</v>
      </c>
      <c r="DB1271" s="90" t="s">
        <v>566</v>
      </c>
      <c r="DC1271" s="90">
        <v>80</v>
      </c>
      <c r="DD1271" s="91">
        <v>232</v>
      </c>
      <c r="DE1271" s="91">
        <v>-18.1293103448</v>
      </c>
      <c r="DF1271" s="93">
        <v>0.10349999999999999</v>
      </c>
      <c r="DG1271" s="88" t="s">
        <v>393</v>
      </c>
      <c r="DH1271" s="88" t="s">
        <v>566</v>
      </c>
      <c r="DI1271" s="88">
        <v>1</v>
      </c>
      <c r="DJ1271" s="88" t="s">
        <v>566</v>
      </c>
      <c r="DK1271" s="90" t="s">
        <v>566</v>
      </c>
      <c r="DL1271" s="91">
        <v>97.194999999999993</v>
      </c>
      <c r="DM1271" s="91" t="s">
        <v>566</v>
      </c>
      <c r="DN1271" s="91">
        <v>552.26076908269999</v>
      </c>
      <c r="DO1271" s="91">
        <v>13.3920426894</v>
      </c>
      <c r="DP1271" s="91">
        <v>115.13097178540001</v>
      </c>
      <c r="DQ1271" s="91">
        <v>2.7930426894</v>
      </c>
      <c r="DR1271" s="91">
        <v>540.60500737769996</v>
      </c>
      <c r="DS1271" s="91">
        <v>13.1067662335</v>
      </c>
      <c r="DT1271" s="91">
        <v>103.4752100804</v>
      </c>
      <c r="DU1271" s="91">
        <v>2.5077662334999999</v>
      </c>
      <c r="DV1271" s="91">
        <v>101.3930569444</v>
      </c>
      <c r="DW1271" s="97"/>
      <c r="DX1271" s="98" t="s">
        <v>689</v>
      </c>
      <c r="DY1271" s="99" t="s">
        <v>689</v>
      </c>
      <c r="DZ1271" s="98" t="s">
        <v>689</v>
      </c>
      <c r="EA1271" s="100" t="s">
        <v>566</v>
      </c>
      <c r="EB1271" s="101" t="s">
        <v>2763</v>
      </c>
      <c r="EC1271" s="38"/>
    </row>
    <row r="1272" spans="1:133" s="9" customFormat="1" ht="15" customHeight="1" x14ac:dyDescent="0.25">
      <c r="A1272" s="17" t="str">
        <f t="shared" si="19"/>
        <v>872_Дружное (Кумалиягунское и Танеевское)</v>
      </c>
      <c r="B1272" s="87">
        <v>107</v>
      </c>
      <c r="C1272" s="88" t="s">
        <v>733</v>
      </c>
      <c r="D1272" s="88" t="s">
        <v>568</v>
      </c>
      <c r="E1272" s="88" t="s">
        <v>1585</v>
      </c>
      <c r="F1272" s="88" t="s">
        <v>30</v>
      </c>
      <c r="G1272" s="88" t="s">
        <v>1504</v>
      </c>
      <c r="H1272" s="88" t="s">
        <v>1586</v>
      </c>
      <c r="I1272" s="89">
        <v>872</v>
      </c>
      <c r="J1272" s="88" t="s">
        <v>22</v>
      </c>
      <c r="K1272" s="88" t="s">
        <v>1593</v>
      </c>
      <c r="L1272" s="88" t="s">
        <v>396</v>
      </c>
      <c r="M1272" s="88" t="s">
        <v>34</v>
      </c>
      <c r="N1272" s="88" t="s">
        <v>6</v>
      </c>
      <c r="O1272" s="90">
        <v>2.4</v>
      </c>
      <c r="P1272" s="90">
        <v>2395.8000000000002</v>
      </c>
      <c r="Q1272" s="90">
        <v>2398.1999999999998</v>
      </c>
      <c r="R1272" s="91">
        <v>45.262</v>
      </c>
      <c r="S1272" s="90" t="s">
        <v>150</v>
      </c>
      <c r="T1272" s="90">
        <v>2405.3000000000002</v>
      </c>
      <c r="U1272" s="90">
        <v>2.4</v>
      </c>
      <c r="V1272" s="88" t="s">
        <v>31</v>
      </c>
      <c r="W1272" s="88" t="s">
        <v>94</v>
      </c>
      <c r="X1272" s="88" t="s">
        <v>229</v>
      </c>
      <c r="Y1272" s="90" t="s">
        <v>911</v>
      </c>
      <c r="Z1272" s="90" t="s">
        <v>566</v>
      </c>
      <c r="AA1272" s="90">
        <v>73</v>
      </c>
      <c r="AB1272" s="91" t="s">
        <v>4375</v>
      </c>
      <c r="AC1272" s="88" t="s">
        <v>566</v>
      </c>
      <c r="AD1272" s="90" t="s">
        <v>566</v>
      </c>
      <c r="AE1272" s="90" t="s">
        <v>566</v>
      </c>
      <c r="AF1272" s="90" t="s">
        <v>94</v>
      </c>
      <c r="AG1272" s="91" t="s">
        <v>3521</v>
      </c>
      <c r="AH1272" s="92" t="s">
        <v>1371</v>
      </c>
      <c r="AI1272" s="93">
        <v>1469</v>
      </c>
      <c r="AJ1272" s="88" t="s">
        <v>566</v>
      </c>
      <c r="AK1272" s="90" t="s">
        <v>566</v>
      </c>
      <c r="AL1272" s="91">
        <v>22.6</v>
      </c>
      <c r="AM1272" s="91">
        <v>20.725388606999999</v>
      </c>
      <c r="AN1272" s="91">
        <v>1922</v>
      </c>
      <c r="AO1272" s="90">
        <v>23</v>
      </c>
      <c r="AP1272" s="91">
        <v>43.82</v>
      </c>
      <c r="AQ1272" s="91" t="s">
        <v>566</v>
      </c>
      <c r="AR1272" s="91" t="s">
        <v>566</v>
      </c>
      <c r="AS1272" s="91">
        <v>64.78</v>
      </c>
      <c r="AT1272" s="91">
        <v>65.97</v>
      </c>
      <c r="AU1272" s="90" t="s">
        <v>566</v>
      </c>
      <c r="AV1272" s="90">
        <v>0</v>
      </c>
      <c r="AW1272" s="91" t="s">
        <v>566</v>
      </c>
      <c r="AX1272" s="91" t="s">
        <v>566</v>
      </c>
      <c r="AY1272" s="91">
        <v>192.19</v>
      </c>
      <c r="AZ1272" s="88" t="s">
        <v>4928</v>
      </c>
      <c r="BA1272" s="91">
        <v>193.4</v>
      </c>
      <c r="BB1272" s="91">
        <v>127.41</v>
      </c>
      <c r="BC1272" s="94">
        <v>0.40019621690000001</v>
      </c>
      <c r="BD1272" s="91">
        <v>50.988999999999997</v>
      </c>
      <c r="BE1272" s="95">
        <v>94.712000000000003</v>
      </c>
      <c r="BF1272" s="91">
        <v>2.33</v>
      </c>
      <c r="BG1272" s="91">
        <v>30.8</v>
      </c>
      <c r="BH1272" s="94" t="s">
        <v>566</v>
      </c>
      <c r="BI1272" s="94" t="s">
        <v>566</v>
      </c>
      <c r="BJ1272" s="93">
        <v>740</v>
      </c>
      <c r="BK1272" s="94">
        <v>4</v>
      </c>
      <c r="BL1272" s="91">
        <v>71.746920000000003</v>
      </c>
      <c r="BM1272" s="96">
        <v>3.0133706600000001</v>
      </c>
      <c r="BN1272" s="96" t="s">
        <v>566</v>
      </c>
      <c r="BO1272" s="88" t="s">
        <v>430</v>
      </c>
      <c r="BP1272" s="88" t="s">
        <v>566</v>
      </c>
      <c r="BQ1272" s="91">
        <v>50.988999999999997</v>
      </c>
      <c r="BR1272" s="95">
        <v>94.712000000000003</v>
      </c>
      <c r="BS1272" s="91">
        <v>2.33</v>
      </c>
      <c r="BT1272" s="90">
        <v>30</v>
      </c>
      <c r="BU1272" s="91">
        <v>0</v>
      </c>
      <c r="BV1272" s="91">
        <v>69.81</v>
      </c>
      <c r="BW1272" s="96">
        <v>2.9320200000000001</v>
      </c>
      <c r="BX1272" s="96" t="s">
        <v>566</v>
      </c>
      <c r="BY1272" s="96" t="s">
        <v>566</v>
      </c>
      <c r="BZ1272" s="96" t="s">
        <v>566</v>
      </c>
      <c r="CA1272" s="96" t="s">
        <v>566</v>
      </c>
      <c r="CB1272" s="96" t="s">
        <v>566</v>
      </c>
      <c r="CC1272" s="96" t="s">
        <v>566</v>
      </c>
      <c r="CD1272" s="96" t="s">
        <v>566</v>
      </c>
      <c r="CE1272" s="96" t="s">
        <v>566</v>
      </c>
      <c r="CF1272" s="88" t="s">
        <v>566</v>
      </c>
      <c r="CG1272" s="88" t="s">
        <v>566</v>
      </c>
      <c r="CH1272" s="92" t="s">
        <v>566</v>
      </c>
      <c r="CI1272" s="91">
        <v>0</v>
      </c>
      <c r="CJ1272" s="91">
        <v>0</v>
      </c>
      <c r="CK1272" s="90" t="s">
        <v>566</v>
      </c>
      <c r="CL1272" s="91">
        <v>-0.2844053292</v>
      </c>
      <c r="CM1272" s="91">
        <v>-1.4594670800000001E-2</v>
      </c>
      <c r="CN1272" s="88" t="s">
        <v>566</v>
      </c>
      <c r="CO1272" s="91">
        <v>54.4</v>
      </c>
      <c r="CP1272" s="91">
        <v>54.887090485199998</v>
      </c>
      <c r="CQ1272" s="91">
        <v>2.5048116946999999</v>
      </c>
      <c r="CR1272" s="91">
        <v>3.8979238906</v>
      </c>
      <c r="CS1272" s="91">
        <v>0.17781169469999999</v>
      </c>
      <c r="CT1272" s="90">
        <v>1</v>
      </c>
      <c r="CU1272" s="96">
        <v>1.014</v>
      </c>
      <c r="CV1272" s="96">
        <v>0.86299999999999999</v>
      </c>
      <c r="CW1272" s="96">
        <v>0.80400000000000005</v>
      </c>
      <c r="CX1272" s="93">
        <v>2275</v>
      </c>
      <c r="CY1272" s="93">
        <v>2262.6379999999999</v>
      </c>
      <c r="CZ1272" s="93">
        <v>87.9</v>
      </c>
      <c r="DA1272" s="90">
        <v>42</v>
      </c>
      <c r="DB1272" s="90" t="s">
        <v>566</v>
      </c>
      <c r="DC1272" s="90">
        <v>64</v>
      </c>
      <c r="DD1272" s="91">
        <v>225</v>
      </c>
      <c r="DE1272" s="91">
        <v>-14.5822222222</v>
      </c>
      <c r="DF1272" s="93">
        <v>9.0999999999999998E-2</v>
      </c>
      <c r="DG1272" s="88" t="s">
        <v>393</v>
      </c>
      <c r="DH1272" s="88" t="s">
        <v>566</v>
      </c>
      <c r="DI1272" s="88" t="s">
        <v>566</v>
      </c>
      <c r="DJ1272" s="88" t="s">
        <v>566</v>
      </c>
      <c r="DK1272" s="90">
        <v>0</v>
      </c>
      <c r="DL1272" s="91">
        <v>94.712000000000003</v>
      </c>
      <c r="DM1272" s="91">
        <v>0.45185591159999999</v>
      </c>
      <c r="DN1272" s="91">
        <v>57.570961691000001</v>
      </c>
      <c r="DO1272" s="91">
        <v>2.6272920799000001</v>
      </c>
      <c r="DP1272" s="91">
        <v>6.5817950963999996</v>
      </c>
      <c r="DQ1272" s="91">
        <v>0.30029207990000001</v>
      </c>
      <c r="DR1272" s="91">
        <v>61.972038269499997</v>
      </c>
      <c r="DS1272" s="91">
        <v>2.8281383623999998</v>
      </c>
      <c r="DT1272" s="91">
        <v>10.9828716749</v>
      </c>
      <c r="DU1272" s="91">
        <v>0.50113836239999998</v>
      </c>
      <c r="DV1272" s="91">
        <v>101.4213355556</v>
      </c>
      <c r="DW1272" s="97"/>
      <c r="DX1272" s="98" t="s">
        <v>566</v>
      </c>
      <c r="DY1272" s="99" t="s">
        <v>689</v>
      </c>
      <c r="DZ1272" s="98" t="s">
        <v>689</v>
      </c>
      <c r="EA1272" s="100" t="s">
        <v>689</v>
      </c>
      <c r="EB1272" s="101" t="s">
        <v>2761</v>
      </c>
      <c r="EC1272" s="38"/>
    </row>
    <row r="1273" spans="1:133" s="9" customFormat="1" ht="15" customHeight="1" x14ac:dyDescent="0.25">
      <c r="A1273" s="17" t="str">
        <f t="shared" si="19"/>
        <v>873_Дружное (Кумалиягунское и Танеевское)</v>
      </c>
      <c r="B1273" s="87">
        <v>108</v>
      </c>
      <c r="C1273" s="88" t="s">
        <v>733</v>
      </c>
      <c r="D1273" s="88" t="s">
        <v>568</v>
      </c>
      <c r="E1273" s="88" t="s">
        <v>1585</v>
      </c>
      <c r="F1273" s="88" t="s">
        <v>30</v>
      </c>
      <c r="G1273" s="88" t="s">
        <v>1504</v>
      </c>
      <c r="H1273" s="88" t="s">
        <v>1586</v>
      </c>
      <c r="I1273" s="89">
        <v>873</v>
      </c>
      <c r="J1273" s="88" t="s">
        <v>22</v>
      </c>
      <c r="K1273" s="88" t="s">
        <v>1593</v>
      </c>
      <c r="L1273" s="88" t="s">
        <v>396</v>
      </c>
      <c r="M1273" s="88" t="s">
        <v>32</v>
      </c>
      <c r="N1273" s="88" t="s">
        <v>7</v>
      </c>
      <c r="O1273" s="90">
        <v>7.8</v>
      </c>
      <c r="P1273" s="90">
        <v>2436.1999999999998</v>
      </c>
      <c r="Q1273" s="90">
        <v>2444</v>
      </c>
      <c r="R1273" s="91">
        <v>69.748000000000005</v>
      </c>
      <c r="S1273" s="90" t="s">
        <v>150</v>
      </c>
      <c r="T1273" s="90">
        <v>2485.4</v>
      </c>
      <c r="U1273" s="90">
        <v>7.8</v>
      </c>
      <c r="V1273" s="88" t="s">
        <v>31</v>
      </c>
      <c r="W1273" s="88" t="s">
        <v>156</v>
      </c>
      <c r="X1273" s="88" t="s">
        <v>4638</v>
      </c>
      <c r="Y1273" s="90" t="s">
        <v>1001</v>
      </c>
      <c r="Z1273" s="90" t="s">
        <v>566</v>
      </c>
      <c r="AA1273" s="90">
        <v>73</v>
      </c>
      <c r="AB1273" s="91" t="s">
        <v>4376</v>
      </c>
      <c r="AC1273" s="88" t="s">
        <v>566</v>
      </c>
      <c r="AD1273" s="90" t="s">
        <v>566</v>
      </c>
      <c r="AE1273" s="90" t="s">
        <v>1249</v>
      </c>
      <c r="AF1273" s="90" t="s">
        <v>156</v>
      </c>
      <c r="AG1273" s="91" t="s">
        <v>3464</v>
      </c>
      <c r="AH1273" s="92" t="s">
        <v>4607</v>
      </c>
      <c r="AI1273" s="93">
        <v>217</v>
      </c>
      <c r="AJ1273" s="88" t="s">
        <v>3388</v>
      </c>
      <c r="AK1273" s="90" t="s">
        <v>566</v>
      </c>
      <c r="AL1273" s="91">
        <v>22.6</v>
      </c>
      <c r="AM1273" s="91">
        <v>20.725388606999999</v>
      </c>
      <c r="AN1273" s="91">
        <v>1429</v>
      </c>
      <c r="AO1273" s="90">
        <v>21.7</v>
      </c>
      <c r="AP1273" s="91">
        <v>60.767000000000003</v>
      </c>
      <c r="AQ1273" s="91">
        <v>62.495833333299998</v>
      </c>
      <c r="AR1273" s="91">
        <v>74</v>
      </c>
      <c r="AS1273" s="91">
        <v>108.39916527619999</v>
      </c>
      <c r="AT1273" s="91">
        <v>109.503271035</v>
      </c>
      <c r="AU1273" s="90">
        <v>500</v>
      </c>
      <c r="AV1273" s="90">
        <v>0</v>
      </c>
      <c r="AW1273" s="91">
        <v>22.75</v>
      </c>
      <c r="AX1273" s="91" t="s">
        <v>566</v>
      </c>
      <c r="AY1273" s="91">
        <v>170.58</v>
      </c>
      <c r="AZ1273" s="88" t="s">
        <v>4928</v>
      </c>
      <c r="BA1273" s="91">
        <v>171.7</v>
      </c>
      <c r="BB1273" s="91">
        <v>62.180834723799997</v>
      </c>
      <c r="BC1273" s="94">
        <v>2.340978545</v>
      </c>
      <c r="BD1273" s="91">
        <v>145.56399999999999</v>
      </c>
      <c r="BE1273" s="95">
        <v>97</v>
      </c>
      <c r="BF1273" s="91">
        <v>3.78</v>
      </c>
      <c r="BG1273" s="91">
        <v>31</v>
      </c>
      <c r="BH1273" s="94" t="s">
        <v>566</v>
      </c>
      <c r="BI1273" s="94" t="s">
        <v>566</v>
      </c>
      <c r="BJ1273" s="93">
        <v>743</v>
      </c>
      <c r="BK1273" s="94">
        <v>1</v>
      </c>
      <c r="BL1273" s="91">
        <v>116.94134</v>
      </c>
      <c r="BM1273" s="96">
        <v>4.9115364100000001</v>
      </c>
      <c r="BN1273" s="96" t="s">
        <v>566</v>
      </c>
      <c r="BO1273" s="88" t="s">
        <v>430</v>
      </c>
      <c r="BP1273" s="88" t="s">
        <v>566</v>
      </c>
      <c r="BQ1273" s="91">
        <v>145.56399999999999</v>
      </c>
      <c r="BR1273" s="95">
        <v>97</v>
      </c>
      <c r="BS1273" s="91">
        <v>3.78</v>
      </c>
      <c r="BT1273" s="90">
        <v>30</v>
      </c>
      <c r="BU1273" s="91">
        <v>0</v>
      </c>
      <c r="BV1273" s="91">
        <v>113.31</v>
      </c>
      <c r="BW1273" s="96">
        <v>4.7590199999999996</v>
      </c>
      <c r="BX1273" s="96" t="s">
        <v>566</v>
      </c>
      <c r="BY1273" s="96" t="s">
        <v>566</v>
      </c>
      <c r="BZ1273" s="96" t="s">
        <v>566</v>
      </c>
      <c r="CA1273" s="96" t="s">
        <v>566</v>
      </c>
      <c r="CB1273" s="96" t="s">
        <v>566</v>
      </c>
      <c r="CC1273" s="96" t="s">
        <v>566</v>
      </c>
      <c r="CD1273" s="96" t="s">
        <v>566</v>
      </c>
      <c r="CE1273" s="96" t="s">
        <v>566</v>
      </c>
      <c r="CF1273" s="88" t="s">
        <v>566</v>
      </c>
      <c r="CG1273" s="88" t="s">
        <v>566</v>
      </c>
      <c r="CH1273" s="92" t="s">
        <v>566</v>
      </c>
      <c r="CI1273" s="91">
        <v>0</v>
      </c>
      <c r="CJ1273" s="91">
        <v>0</v>
      </c>
      <c r="CK1273" s="90" t="s">
        <v>566</v>
      </c>
      <c r="CL1273" s="91">
        <v>-9.2515217299999994E-2</v>
      </c>
      <c r="CM1273" s="91">
        <v>-8.4847827000000004E-3</v>
      </c>
      <c r="CN1273" s="88" t="s">
        <v>566</v>
      </c>
      <c r="CO1273" s="91">
        <v>68</v>
      </c>
      <c r="CP1273" s="91">
        <v>238.2643361424</v>
      </c>
      <c r="CQ1273" s="91">
        <v>6.1829593446000004</v>
      </c>
      <c r="CR1273" s="91">
        <v>92.700617273000006</v>
      </c>
      <c r="CS1273" s="91">
        <v>2.4059593445999998</v>
      </c>
      <c r="CT1273" s="90">
        <v>34</v>
      </c>
      <c r="CU1273" s="96">
        <v>1.014</v>
      </c>
      <c r="CV1273" s="96">
        <v>0.86499999999999999</v>
      </c>
      <c r="CW1273" s="96">
        <v>0.80900000000000005</v>
      </c>
      <c r="CX1273" s="93">
        <v>2290</v>
      </c>
      <c r="CY1273" s="93">
        <v>2278.5520000000001</v>
      </c>
      <c r="CZ1273" s="93">
        <v>87.9</v>
      </c>
      <c r="DA1273" s="90">
        <v>42</v>
      </c>
      <c r="DB1273" s="90" t="s">
        <v>566</v>
      </c>
      <c r="DC1273" s="90">
        <v>80</v>
      </c>
      <c r="DD1273" s="91">
        <v>232</v>
      </c>
      <c r="DE1273" s="91">
        <v>-26.474137931000001</v>
      </c>
      <c r="DF1273" s="93">
        <v>0.11600000000000001</v>
      </c>
      <c r="DG1273" s="88" t="s">
        <v>393</v>
      </c>
      <c r="DH1273" s="88" t="s">
        <v>566</v>
      </c>
      <c r="DI1273" s="88" t="s">
        <v>566</v>
      </c>
      <c r="DJ1273" s="88" t="s">
        <v>566</v>
      </c>
      <c r="DK1273" s="90">
        <v>0</v>
      </c>
      <c r="DL1273" s="91">
        <v>97</v>
      </c>
      <c r="DM1273" s="91">
        <v>12.615030666299999</v>
      </c>
      <c r="DN1273" s="91">
        <v>784.41313689490005</v>
      </c>
      <c r="DO1273" s="91">
        <v>20.355520315500002</v>
      </c>
      <c r="DP1273" s="91">
        <v>638.84941802549997</v>
      </c>
      <c r="DQ1273" s="91">
        <v>16.5785203155</v>
      </c>
      <c r="DR1273" s="91">
        <v>1283.9578212127999</v>
      </c>
      <c r="DS1273" s="91">
        <v>33.318704499799999</v>
      </c>
      <c r="DT1273" s="91">
        <v>1138.3941023433999</v>
      </c>
      <c r="DU1273" s="91">
        <v>29.541704499800002</v>
      </c>
      <c r="DV1273" s="91" t="s">
        <v>566</v>
      </c>
      <c r="DW1273" s="97"/>
      <c r="DX1273" s="98" t="s">
        <v>689</v>
      </c>
      <c r="DY1273" s="99" t="s">
        <v>689</v>
      </c>
      <c r="DZ1273" s="98" t="s">
        <v>689</v>
      </c>
      <c r="EA1273" s="100" t="s">
        <v>689</v>
      </c>
      <c r="EB1273" s="101" t="s">
        <v>2761</v>
      </c>
      <c r="EC1273" s="38"/>
    </row>
    <row r="1274" spans="1:133" s="9" customFormat="1" ht="15" customHeight="1" x14ac:dyDescent="0.25">
      <c r="A1274" s="17" t="str">
        <f t="shared" si="19"/>
        <v>877_Дружное (Кумалиягунское и Танеевское)</v>
      </c>
      <c r="B1274" s="87">
        <v>109</v>
      </c>
      <c r="C1274" s="88" t="s">
        <v>733</v>
      </c>
      <c r="D1274" s="88" t="s">
        <v>568</v>
      </c>
      <c r="E1274" s="88" t="s">
        <v>1585</v>
      </c>
      <c r="F1274" s="88" t="s">
        <v>30</v>
      </c>
      <c r="G1274" s="88" t="s">
        <v>1504</v>
      </c>
      <c r="H1274" s="88" t="s">
        <v>1586</v>
      </c>
      <c r="I1274" s="89">
        <v>877</v>
      </c>
      <c r="J1274" s="88" t="s">
        <v>109</v>
      </c>
      <c r="K1274" s="88" t="s">
        <v>1593</v>
      </c>
      <c r="L1274" s="88" t="s">
        <v>1158</v>
      </c>
      <c r="M1274" s="88" t="s">
        <v>1508</v>
      </c>
      <c r="N1274" s="88" t="s">
        <v>1610</v>
      </c>
      <c r="O1274" s="90">
        <v>25.5</v>
      </c>
      <c r="P1274" s="90">
        <v>2582</v>
      </c>
      <c r="Q1274" s="90">
        <v>2617</v>
      </c>
      <c r="R1274" s="91">
        <v>246.92099999999999</v>
      </c>
      <c r="S1274" s="90" t="s">
        <v>150</v>
      </c>
      <c r="T1274" s="90">
        <v>2669.6</v>
      </c>
      <c r="U1274" s="90">
        <v>14.1</v>
      </c>
      <c r="V1274" s="88" t="s">
        <v>31</v>
      </c>
      <c r="W1274" s="88" t="s">
        <v>40</v>
      </c>
      <c r="X1274" s="88" t="s">
        <v>840</v>
      </c>
      <c r="Y1274" s="90" t="s">
        <v>1428</v>
      </c>
      <c r="Z1274" s="90" t="s">
        <v>566</v>
      </c>
      <c r="AA1274" s="90">
        <v>73</v>
      </c>
      <c r="AB1274" s="91" t="s">
        <v>3922</v>
      </c>
      <c r="AC1274" s="88" t="s">
        <v>566</v>
      </c>
      <c r="AD1274" s="90" t="s">
        <v>566</v>
      </c>
      <c r="AE1274" s="90" t="s">
        <v>1249</v>
      </c>
      <c r="AF1274" s="90" t="s">
        <v>40</v>
      </c>
      <c r="AG1274" s="91" t="s">
        <v>3504</v>
      </c>
      <c r="AH1274" s="92" t="s">
        <v>2949</v>
      </c>
      <c r="AI1274" s="93">
        <v>444</v>
      </c>
      <c r="AJ1274" s="88" t="s">
        <v>566</v>
      </c>
      <c r="AK1274" s="90" t="s">
        <v>566</v>
      </c>
      <c r="AL1274" s="91">
        <v>19.600000000000001</v>
      </c>
      <c r="AM1274" s="91">
        <v>16.185541578799999</v>
      </c>
      <c r="AN1274" s="91">
        <v>1427</v>
      </c>
      <c r="AO1274" s="90">
        <v>8.1999999999999993</v>
      </c>
      <c r="AP1274" s="91">
        <v>114.4</v>
      </c>
      <c r="AQ1274" s="91" t="s">
        <v>566</v>
      </c>
      <c r="AR1274" s="91" t="s">
        <v>566</v>
      </c>
      <c r="AS1274" s="91">
        <v>95.67</v>
      </c>
      <c r="AT1274" s="91">
        <v>97.95</v>
      </c>
      <c r="AU1274" s="90">
        <v>751</v>
      </c>
      <c r="AV1274" s="90">
        <v>13.1</v>
      </c>
      <c r="AW1274" s="91">
        <v>56.02</v>
      </c>
      <c r="AX1274" s="91" t="s">
        <v>566</v>
      </c>
      <c r="AY1274" s="91">
        <v>160.38999999999999</v>
      </c>
      <c r="AZ1274" s="88" t="s">
        <v>4928</v>
      </c>
      <c r="BA1274" s="91">
        <v>162.69999999999999</v>
      </c>
      <c r="BB1274" s="91">
        <v>64.72</v>
      </c>
      <c r="BC1274" s="94">
        <v>6.6728834169000004</v>
      </c>
      <c r="BD1274" s="91">
        <v>439.00900000000001</v>
      </c>
      <c r="BE1274" s="95">
        <v>98.775000000000006</v>
      </c>
      <c r="BF1274" s="91">
        <v>4.6500000000000004</v>
      </c>
      <c r="BG1274" s="91">
        <v>31</v>
      </c>
      <c r="BH1274" s="94" t="s">
        <v>566</v>
      </c>
      <c r="BI1274" s="94" t="s">
        <v>566</v>
      </c>
      <c r="BJ1274" s="93">
        <v>744</v>
      </c>
      <c r="BK1274" s="94">
        <v>0</v>
      </c>
      <c r="BL1274" s="91">
        <v>144.1814</v>
      </c>
      <c r="BM1274" s="96">
        <v>6.0556186500000004</v>
      </c>
      <c r="BN1274" s="96" t="s">
        <v>566</v>
      </c>
      <c r="BO1274" s="88" t="s">
        <v>430</v>
      </c>
      <c r="BP1274" s="88" t="s">
        <v>566</v>
      </c>
      <c r="BQ1274" s="91">
        <v>439.00900000000001</v>
      </c>
      <c r="BR1274" s="95">
        <v>98.775000000000006</v>
      </c>
      <c r="BS1274" s="91">
        <v>4.6500000000000004</v>
      </c>
      <c r="BT1274" s="90">
        <v>30</v>
      </c>
      <c r="BU1274" s="91">
        <v>0</v>
      </c>
      <c r="BV1274" s="91">
        <v>139.53</v>
      </c>
      <c r="BW1274" s="96">
        <v>5.8602600000000002</v>
      </c>
      <c r="BX1274" s="96" t="s">
        <v>566</v>
      </c>
      <c r="BY1274" s="96" t="s">
        <v>566</v>
      </c>
      <c r="BZ1274" s="96" t="s">
        <v>566</v>
      </c>
      <c r="CA1274" s="96" t="s">
        <v>566</v>
      </c>
      <c r="CB1274" s="96" t="s">
        <v>566</v>
      </c>
      <c r="CC1274" s="96" t="s">
        <v>566</v>
      </c>
      <c r="CD1274" s="96" t="s">
        <v>566</v>
      </c>
      <c r="CE1274" s="96" t="s">
        <v>566</v>
      </c>
      <c r="CF1274" s="88" t="s">
        <v>566</v>
      </c>
      <c r="CG1274" s="88" t="s">
        <v>566</v>
      </c>
      <c r="CH1274" s="92" t="s">
        <v>566</v>
      </c>
      <c r="CI1274" s="91">
        <v>0</v>
      </c>
      <c r="CJ1274" s="91">
        <v>0</v>
      </c>
      <c r="CK1274" s="90" t="s">
        <v>566</v>
      </c>
      <c r="CL1274" s="91">
        <v>-0.60143354709999997</v>
      </c>
      <c r="CM1274" s="91">
        <v>-7.9566452900000001E-2</v>
      </c>
      <c r="CN1274" s="88" t="s">
        <v>566</v>
      </c>
      <c r="CO1274" s="91">
        <v>68</v>
      </c>
      <c r="CP1274" s="91">
        <v>640.89680817930002</v>
      </c>
      <c r="CQ1274" s="91">
        <v>6.7895160848999998</v>
      </c>
      <c r="CR1274" s="91">
        <v>201.88745269539999</v>
      </c>
      <c r="CS1274" s="91">
        <v>2.1385160849</v>
      </c>
      <c r="CT1274" s="90" t="s">
        <v>566</v>
      </c>
      <c r="CU1274" s="96">
        <v>1.014</v>
      </c>
      <c r="CV1274" s="96">
        <v>0.86450000000000005</v>
      </c>
      <c r="CW1274" s="96">
        <v>0.80774999999999997</v>
      </c>
      <c r="CX1274" s="93">
        <v>2290</v>
      </c>
      <c r="CY1274" s="93">
        <v>2266.415</v>
      </c>
      <c r="CZ1274" s="93">
        <v>88.5</v>
      </c>
      <c r="DA1274" s="90">
        <v>42</v>
      </c>
      <c r="DB1274" s="90" t="s">
        <v>566</v>
      </c>
      <c r="DC1274" s="90">
        <v>80</v>
      </c>
      <c r="DD1274" s="91">
        <v>232</v>
      </c>
      <c r="DE1274" s="91">
        <v>-30.866379310300001</v>
      </c>
      <c r="DF1274" s="93">
        <v>0.10349999999999999</v>
      </c>
      <c r="DG1274" s="88" t="s">
        <v>393</v>
      </c>
      <c r="DH1274" s="88" t="s">
        <v>566</v>
      </c>
      <c r="DI1274" s="88" t="s">
        <v>566</v>
      </c>
      <c r="DJ1274" s="88" t="s">
        <v>566</v>
      </c>
      <c r="DK1274" s="90" t="s">
        <v>566</v>
      </c>
      <c r="DL1274" s="91">
        <v>98.775000000000006</v>
      </c>
      <c r="DM1274" s="91" t="s">
        <v>566</v>
      </c>
      <c r="DN1274" s="91">
        <v>495.67766005499999</v>
      </c>
      <c r="DO1274" s="91">
        <v>5.2513761842999997</v>
      </c>
      <c r="DP1274" s="91">
        <v>56.668304571100002</v>
      </c>
      <c r="DQ1274" s="91">
        <v>0.60037618429999995</v>
      </c>
      <c r="DR1274" s="91">
        <v>723.62519441649999</v>
      </c>
      <c r="DS1274" s="91">
        <v>7.6659219304999997</v>
      </c>
      <c r="DT1274" s="91">
        <v>284.61583893260001</v>
      </c>
      <c r="DU1274" s="91">
        <v>3.0149219304999999</v>
      </c>
      <c r="DV1274" s="91">
        <v>101.3750625</v>
      </c>
      <c r="DW1274" s="97"/>
      <c r="DX1274" s="98" t="s">
        <v>689</v>
      </c>
      <c r="DY1274" s="99" t="s">
        <v>689</v>
      </c>
      <c r="DZ1274" s="98" t="s">
        <v>689</v>
      </c>
      <c r="EA1274" s="100" t="s">
        <v>566</v>
      </c>
      <c r="EB1274" s="101" t="s">
        <v>2761</v>
      </c>
      <c r="EC1274" s="38"/>
    </row>
    <row r="1275" spans="1:133" s="9" customFormat="1" ht="15" customHeight="1" x14ac:dyDescent="0.25">
      <c r="A1275" s="17" t="str">
        <f t="shared" si="19"/>
        <v>879_Дружное (Кумалиягунское и Танеевское)</v>
      </c>
      <c r="B1275" s="87">
        <v>110</v>
      </c>
      <c r="C1275" s="88" t="s">
        <v>733</v>
      </c>
      <c r="D1275" s="88" t="s">
        <v>568</v>
      </c>
      <c r="E1275" s="88" t="s">
        <v>1585</v>
      </c>
      <c r="F1275" s="88" t="s">
        <v>30</v>
      </c>
      <c r="G1275" s="88" t="s">
        <v>1504</v>
      </c>
      <c r="H1275" s="88" t="s">
        <v>1586</v>
      </c>
      <c r="I1275" s="89">
        <v>879</v>
      </c>
      <c r="J1275" s="88" t="s">
        <v>45</v>
      </c>
      <c r="K1275" s="88" t="s">
        <v>1593</v>
      </c>
      <c r="L1275" s="88" t="s">
        <v>1158</v>
      </c>
      <c r="M1275" s="88" t="s">
        <v>32</v>
      </c>
      <c r="N1275" s="88" t="s">
        <v>7</v>
      </c>
      <c r="O1275" s="90">
        <v>12.4</v>
      </c>
      <c r="P1275" s="90">
        <v>2464</v>
      </c>
      <c r="Q1275" s="90">
        <v>2476.4</v>
      </c>
      <c r="R1275" s="91">
        <v>98.403999999999996</v>
      </c>
      <c r="S1275" s="90" t="s">
        <v>150</v>
      </c>
      <c r="T1275" s="90">
        <v>2489.6</v>
      </c>
      <c r="U1275" s="90">
        <v>7.8</v>
      </c>
      <c r="V1275" s="88" t="s">
        <v>31</v>
      </c>
      <c r="W1275" s="88" t="s">
        <v>156</v>
      </c>
      <c r="X1275" s="88" t="s">
        <v>1209</v>
      </c>
      <c r="Y1275" s="90" t="s">
        <v>848</v>
      </c>
      <c r="Z1275" s="90" t="s">
        <v>566</v>
      </c>
      <c r="AA1275" s="90">
        <v>73</v>
      </c>
      <c r="AB1275" s="91" t="s">
        <v>4377</v>
      </c>
      <c r="AC1275" s="88" t="s">
        <v>566</v>
      </c>
      <c r="AD1275" s="90" t="s">
        <v>566</v>
      </c>
      <c r="AE1275" s="90" t="s">
        <v>566</v>
      </c>
      <c r="AF1275" s="90" t="s">
        <v>156</v>
      </c>
      <c r="AG1275" s="91" t="s">
        <v>3443</v>
      </c>
      <c r="AH1275" s="92" t="s">
        <v>1530</v>
      </c>
      <c r="AI1275" s="93">
        <v>1824</v>
      </c>
      <c r="AJ1275" s="88" t="s">
        <v>566</v>
      </c>
      <c r="AK1275" s="90" t="s">
        <v>566</v>
      </c>
      <c r="AL1275" s="91">
        <v>25</v>
      </c>
      <c r="AM1275" s="91">
        <v>22.9</v>
      </c>
      <c r="AN1275" s="91">
        <v>1908</v>
      </c>
      <c r="AO1275" s="90">
        <v>24.1</v>
      </c>
      <c r="AP1275" s="91">
        <v>88.644000000000005</v>
      </c>
      <c r="AQ1275" s="91" t="s">
        <v>566</v>
      </c>
      <c r="AR1275" s="91" t="s">
        <v>566</v>
      </c>
      <c r="AS1275" s="91">
        <v>71.61</v>
      </c>
      <c r="AT1275" s="91">
        <v>73.16</v>
      </c>
      <c r="AU1275" s="90">
        <v>1090</v>
      </c>
      <c r="AV1275" s="90">
        <v>33.1</v>
      </c>
      <c r="AW1275" s="91">
        <v>45.07</v>
      </c>
      <c r="AX1275" s="91" t="s">
        <v>566</v>
      </c>
      <c r="AY1275" s="91">
        <v>154.52000000000001</v>
      </c>
      <c r="AZ1275" s="88" t="s">
        <v>4928</v>
      </c>
      <c r="BA1275" s="91">
        <v>156.1</v>
      </c>
      <c r="BB1275" s="91">
        <v>82.91</v>
      </c>
      <c r="BC1275" s="94">
        <v>1.8852885606000001</v>
      </c>
      <c r="BD1275" s="91">
        <v>155.572</v>
      </c>
      <c r="BE1275" s="95">
        <v>98.673000000000002</v>
      </c>
      <c r="BF1275" s="91">
        <v>1.79</v>
      </c>
      <c r="BG1275" s="91">
        <v>31</v>
      </c>
      <c r="BH1275" s="94" t="s">
        <v>566</v>
      </c>
      <c r="BI1275" s="94" t="s">
        <v>566</v>
      </c>
      <c r="BJ1275" s="93">
        <v>744</v>
      </c>
      <c r="BK1275" s="94">
        <v>0</v>
      </c>
      <c r="BL1275" s="91">
        <v>55.357410000000002</v>
      </c>
      <c r="BM1275" s="96">
        <v>2.3250110099999999</v>
      </c>
      <c r="BN1275" s="96" t="s">
        <v>566</v>
      </c>
      <c r="BO1275" s="88" t="s">
        <v>430</v>
      </c>
      <c r="BP1275" s="88" t="s">
        <v>566</v>
      </c>
      <c r="BQ1275" s="91">
        <v>155.572</v>
      </c>
      <c r="BR1275" s="95">
        <v>98.673000000000002</v>
      </c>
      <c r="BS1275" s="91">
        <v>1.79</v>
      </c>
      <c r="BT1275" s="90">
        <v>30</v>
      </c>
      <c r="BU1275" s="91">
        <v>0</v>
      </c>
      <c r="BV1275" s="91">
        <v>53.58</v>
      </c>
      <c r="BW1275" s="96">
        <v>2.2503600000000001</v>
      </c>
      <c r="BX1275" s="96" t="s">
        <v>566</v>
      </c>
      <c r="BY1275" s="96" t="s">
        <v>566</v>
      </c>
      <c r="BZ1275" s="96" t="s">
        <v>566</v>
      </c>
      <c r="CA1275" s="96" t="s">
        <v>566</v>
      </c>
      <c r="CB1275" s="96" t="s">
        <v>566</v>
      </c>
      <c r="CC1275" s="96" t="s">
        <v>566</v>
      </c>
      <c r="CD1275" s="96" t="s">
        <v>566</v>
      </c>
      <c r="CE1275" s="96" t="s">
        <v>566</v>
      </c>
      <c r="CF1275" s="88" t="s">
        <v>566</v>
      </c>
      <c r="CG1275" s="88" t="s">
        <v>566</v>
      </c>
      <c r="CH1275" s="92" t="s">
        <v>566</v>
      </c>
      <c r="CI1275" s="91">
        <v>0</v>
      </c>
      <c r="CJ1275" s="91">
        <v>0</v>
      </c>
      <c r="CK1275" s="90" t="s">
        <v>566</v>
      </c>
      <c r="CL1275" s="91">
        <v>-1.1778371701999999</v>
      </c>
      <c r="CM1275" s="91">
        <v>-7.2162829799999995E-2</v>
      </c>
      <c r="CN1275" s="88" t="s">
        <v>566</v>
      </c>
      <c r="CO1275" s="91">
        <v>100</v>
      </c>
      <c r="CP1275" s="91">
        <v>102.7861028298</v>
      </c>
      <c r="CQ1275" s="91">
        <v>1.1798214133</v>
      </c>
      <c r="CR1275" s="91">
        <v>-52.786155234699997</v>
      </c>
      <c r="CS1275" s="91">
        <v>-0.60617858670000002</v>
      </c>
      <c r="CT1275" s="90">
        <v>3.4</v>
      </c>
      <c r="CU1275" s="96">
        <v>1.014</v>
      </c>
      <c r="CV1275" s="96">
        <v>0.86499999999999999</v>
      </c>
      <c r="CW1275" s="96">
        <v>0.80900000000000005</v>
      </c>
      <c r="CX1275" s="93">
        <v>2290</v>
      </c>
      <c r="CY1275" s="93">
        <v>2273.8960000000002</v>
      </c>
      <c r="CZ1275" s="93">
        <v>91.7</v>
      </c>
      <c r="DA1275" s="90">
        <v>42</v>
      </c>
      <c r="DB1275" s="90" t="s">
        <v>566</v>
      </c>
      <c r="DC1275" s="90">
        <v>80</v>
      </c>
      <c r="DD1275" s="91">
        <v>232</v>
      </c>
      <c r="DE1275" s="91">
        <v>-33.3965517241</v>
      </c>
      <c r="DF1275" s="93">
        <v>0.11600000000000001</v>
      </c>
      <c r="DG1275" s="88" t="s">
        <v>393</v>
      </c>
      <c r="DH1275" s="88" t="s">
        <v>566</v>
      </c>
      <c r="DI1275" s="88">
        <v>1</v>
      </c>
      <c r="DJ1275" s="88" t="s">
        <v>566</v>
      </c>
      <c r="DK1275" s="90">
        <v>0</v>
      </c>
      <c r="DL1275" s="91">
        <v>98.673000000000002</v>
      </c>
      <c r="DM1275" s="91">
        <v>2.7127076862999999</v>
      </c>
      <c r="DN1275" s="91">
        <v>223.84974321550001</v>
      </c>
      <c r="DO1275" s="91">
        <v>2.5694399644999999</v>
      </c>
      <c r="DP1275" s="91">
        <v>68.277485150999993</v>
      </c>
      <c r="DQ1275" s="91">
        <v>0.78343996449999997</v>
      </c>
      <c r="DR1275" s="91">
        <v>147.89682305970001</v>
      </c>
      <c r="DS1275" s="91">
        <v>1.6976209234999999</v>
      </c>
      <c r="DT1275" s="91">
        <v>-7.6754350047999997</v>
      </c>
      <c r="DU1275" s="91">
        <v>-8.8379076500000001E-2</v>
      </c>
      <c r="DV1275" s="91">
        <v>101.3762241667</v>
      </c>
      <c r="DW1275" s="97"/>
      <c r="DX1275" s="98" t="s">
        <v>689</v>
      </c>
      <c r="DY1275" s="99" t="s">
        <v>689</v>
      </c>
      <c r="DZ1275" s="98" t="s">
        <v>689</v>
      </c>
      <c r="EA1275" s="100" t="s">
        <v>689</v>
      </c>
      <c r="EB1275" s="101" t="s">
        <v>2761</v>
      </c>
      <c r="EC1275" s="38"/>
    </row>
    <row r="1276" spans="1:133" s="9" customFormat="1" ht="15" customHeight="1" x14ac:dyDescent="0.25">
      <c r="A1276" s="17" t="str">
        <f t="shared" si="19"/>
        <v>1170_Дружное (Кумалиягунское и Танеевское)</v>
      </c>
      <c r="B1276" s="87">
        <v>111</v>
      </c>
      <c r="C1276" s="88" t="s">
        <v>733</v>
      </c>
      <c r="D1276" s="88" t="s">
        <v>568</v>
      </c>
      <c r="E1276" s="88" t="s">
        <v>1585</v>
      </c>
      <c r="F1276" s="88" t="s">
        <v>6</v>
      </c>
      <c r="G1276" s="88" t="s">
        <v>1504</v>
      </c>
      <c r="H1276" s="88" t="s">
        <v>1586</v>
      </c>
      <c r="I1276" s="89">
        <v>1170</v>
      </c>
      <c r="J1276" s="88" t="s">
        <v>47</v>
      </c>
      <c r="K1276" s="88" t="s">
        <v>1593</v>
      </c>
      <c r="L1276" s="88" t="s">
        <v>397</v>
      </c>
      <c r="M1276" s="88" t="s">
        <v>32</v>
      </c>
      <c r="N1276" s="88" t="s">
        <v>7</v>
      </c>
      <c r="O1276" s="90">
        <v>4.2</v>
      </c>
      <c r="P1276" s="90">
        <v>2443.8000000000002</v>
      </c>
      <c r="Q1276" s="90">
        <v>2448</v>
      </c>
      <c r="R1276" s="91">
        <v>71.658000000000001</v>
      </c>
      <c r="S1276" s="90" t="s">
        <v>150</v>
      </c>
      <c r="T1276" s="90">
        <v>2475</v>
      </c>
      <c r="U1276" s="90">
        <v>3</v>
      </c>
      <c r="V1276" s="88" t="s">
        <v>31</v>
      </c>
      <c r="W1276" s="88" t="s">
        <v>94</v>
      </c>
      <c r="X1276" s="88" t="s">
        <v>2843</v>
      </c>
      <c r="Y1276" s="90" t="s">
        <v>872</v>
      </c>
      <c r="Z1276" s="90" t="s">
        <v>566</v>
      </c>
      <c r="AA1276" s="90">
        <v>73</v>
      </c>
      <c r="AB1276" s="91" t="s">
        <v>3903</v>
      </c>
      <c r="AC1276" s="88" t="s">
        <v>566</v>
      </c>
      <c r="AD1276" s="90" t="s">
        <v>566</v>
      </c>
      <c r="AE1276" s="90" t="s">
        <v>2019</v>
      </c>
      <c r="AF1276" s="90" t="s">
        <v>94</v>
      </c>
      <c r="AG1276" s="91" t="s">
        <v>3478</v>
      </c>
      <c r="AH1276" s="92" t="s">
        <v>4673</v>
      </c>
      <c r="AI1276" s="93">
        <v>160</v>
      </c>
      <c r="AJ1276" s="88" t="s">
        <v>566</v>
      </c>
      <c r="AK1276" s="90" t="s">
        <v>566</v>
      </c>
      <c r="AL1276" s="91">
        <v>14.2</v>
      </c>
      <c r="AM1276" s="91">
        <v>12.4352331642</v>
      </c>
      <c r="AN1276" s="91">
        <v>2048</v>
      </c>
      <c r="AO1276" s="90">
        <v>13.8</v>
      </c>
      <c r="AP1276" s="91">
        <v>65.650000000000006</v>
      </c>
      <c r="AQ1276" s="91" t="s">
        <v>566</v>
      </c>
      <c r="AR1276" s="91" t="s">
        <v>566</v>
      </c>
      <c r="AS1276" s="91">
        <v>47.49</v>
      </c>
      <c r="AT1276" s="91">
        <v>48.2</v>
      </c>
      <c r="AU1276" s="90">
        <v>122</v>
      </c>
      <c r="AV1276" s="90">
        <v>0</v>
      </c>
      <c r="AW1276" s="91">
        <v>0.06</v>
      </c>
      <c r="AX1276" s="91" t="s">
        <v>566</v>
      </c>
      <c r="AY1276" s="91">
        <v>127.88</v>
      </c>
      <c r="AZ1276" s="88" t="s">
        <v>4928</v>
      </c>
      <c r="BA1276" s="91">
        <v>128.6</v>
      </c>
      <c r="BB1276" s="91">
        <v>80.39</v>
      </c>
      <c r="BC1276" s="94">
        <v>0.21401444989999999</v>
      </c>
      <c r="BD1276" s="91">
        <v>15.948</v>
      </c>
      <c r="BE1276" s="95">
        <v>82.192999999999998</v>
      </c>
      <c r="BF1276" s="91">
        <v>2.46</v>
      </c>
      <c r="BG1276" s="91">
        <v>31</v>
      </c>
      <c r="BH1276" s="94">
        <v>0.13333</v>
      </c>
      <c r="BI1276" s="94">
        <v>0.26667000000000002</v>
      </c>
      <c r="BJ1276" s="93">
        <v>248</v>
      </c>
      <c r="BK1276" s="94">
        <v>0</v>
      </c>
      <c r="BL1276" s="91">
        <v>76.154219999999995</v>
      </c>
      <c r="BM1276" s="96">
        <v>3.1984772600000002</v>
      </c>
      <c r="BN1276" s="96" t="s">
        <v>566</v>
      </c>
      <c r="BO1276" s="88" t="s">
        <v>696</v>
      </c>
      <c r="BP1276" s="88" t="s">
        <v>566</v>
      </c>
      <c r="BQ1276" s="91">
        <v>15.948</v>
      </c>
      <c r="BR1276" s="95">
        <v>82.192999999999998</v>
      </c>
      <c r="BS1276" s="91">
        <v>2.46</v>
      </c>
      <c r="BT1276" s="90">
        <v>30</v>
      </c>
      <c r="BU1276" s="91">
        <v>0</v>
      </c>
      <c r="BV1276" s="91">
        <v>73.709999999999994</v>
      </c>
      <c r="BW1276" s="96">
        <v>3.0958199999999998</v>
      </c>
      <c r="BX1276" s="96" t="s">
        <v>566</v>
      </c>
      <c r="BY1276" s="96" t="s">
        <v>566</v>
      </c>
      <c r="BZ1276" s="96" t="s">
        <v>566</v>
      </c>
      <c r="CA1276" s="96" t="s">
        <v>566</v>
      </c>
      <c r="CB1276" s="96" t="s">
        <v>566</v>
      </c>
      <c r="CC1276" s="96" t="s">
        <v>566</v>
      </c>
      <c r="CD1276" s="96" t="s">
        <v>566</v>
      </c>
      <c r="CE1276" s="96" t="s">
        <v>566</v>
      </c>
      <c r="CF1276" s="88" t="s">
        <v>566</v>
      </c>
      <c r="CG1276" s="88" t="s">
        <v>566</v>
      </c>
      <c r="CH1276" s="92" t="s">
        <v>566</v>
      </c>
      <c r="CI1276" s="91">
        <v>0</v>
      </c>
      <c r="CJ1276" s="91">
        <v>0</v>
      </c>
      <c r="CK1276" s="90" t="s">
        <v>566</v>
      </c>
      <c r="CL1276" s="91">
        <v>-9.2125374699999998E-2</v>
      </c>
      <c r="CM1276" s="91">
        <v>1.3125374699999999E-2</v>
      </c>
      <c r="CN1276" s="88" t="s">
        <v>566</v>
      </c>
      <c r="CO1276" s="91">
        <v>68</v>
      </c>
      <c r="CP1276" s="91">
        <v>12.644280603</v>
      </c>
      <c r="CQ1276" s="91">
        <v>1.9476442540000001</v>
      </c>
      <c r="CR1276" s="91">
        <v>-3.3041064938</v>
      </c>
      <c r="CS1276" s="91">
        <v>-0.509355746</v>
      </c>
      <c r="CT1276" s="90">
        <v>-4.5</v>
      </c>
      <c r="CU1276" s="96">
        <v>1.014</v>
      </c>
      <c r="CV1276" s="96">
        <v>0.86499999999999999</v>
      </c>
      <c r="CW1276" s="96">
        <v>0.80900000000000005</v>
      </c>
      <c r="CX1276" s="93">
        <v>2290</v>
      </c>
      <c r="CY1276" s="93">
        <v>2282.6419999999998</v>
      </c>
      <c r="CZ1276" s="93">
        <v>89.5</v>
      </c>
      <c r="DA1276" s="90">
        <v>42</v>
      </c>
      <c r="DB1276" s="90" t="s">
        <v>566</v>
      </c>
      <c r="DC1276" s="90">
        <v>80</v>
      </c>
      <c r="DD1276" s="91">
        <v>232</v>
      </c>
      <c r="DE1276" s="91">
        <v>-44.879310344799997</v>
      </c>
      <c r="DF1276" s="93">
        <v>0.11600000000000001</v>
      </c>
      <c r="DG1276" s="88" t="s">
        <v>393</v>
      </c>
      <c r="DH1276" s="88" t="s">
        <v>566</v>
      </c>
      <c r="DI1276" s="88" t="s">
        <v>566</v>
      </c>
      <c r="DJ1276" s="88" t="s">
        <v>3271</v>
      </c>
      <c r="DK1276" s="90">
        <v>-5.5</v>
      </c>
      <c r="DL1276" s="91">
        <v>82.192999999999998</v>
      </c>
      <c r="DM1276" s="91">
        <v>0.30926648239999999</v>
      </c>
      <c r="DN1276" s="91">
        <v>23.046022654600002</v>
      </c>
      <c r="DO1276" s="91">
        <v>3.5498621876000001</v>
      </c>
      <c r="DP1276" s="91">
        <v>7.0976355578000003</v>
      </c>
      <c r="DQ1276" s="91">
        <v>1.0928621876</v>
      </c>
      <c r="DR1276" s="91">
        <v>18.2714637819</v>
      </c>
      <c r="DS1276" s="91">
        <v>2.814419623</v>
      </c>
      <c r="DT1276" s="91">
        <v>2.3230766851000002</v>
      </c>
      <c r="DU1276" s="91">
        <v>0.35741962300000002</v>
      </c>
      <c r="DV1276" s="91">
        <v>101.5639130556</v>
      </c>
      <c r="DW1276" s="97"/>
      <c r="DX1276" s="98" t="s">
        <v>5573</v>
      </c>
      <c r="DY1276" s="99" t="s">
        <v>689</v>
      </c>
      <c r="DZ1276" s="98" t="s">
        <v>689</v>
      </c>
      <c r="EA1276" s="100" t="s">
        <v>689</v>
      </c>
      <c r="EB1276" s="101" t="s">
        <v>2761</v>
      </c>
      <c r="EC1276" s="38"/>
    </row>
    <row r="1277" spans="1:133" s="9" customFormat="1" ht="15" customHeight="1" x14ac:dyDescent="0.25">
      <c r="A1277" s="17" t="str">
        <f t="shared" si="19"/>
        <v>1171_Дружное (Кумалиягунское и Танеевское)</v>
      </c>
      <c r="B1277" s="87">
        <v>112</v>
      </c>
      <c r="C1277" s="88" t="s">
        <v>733</v>
      </c>
      <c r="D1277" s="88" t="s">
        <v>568</v>
      </c>
      <c r="E1277" s="88" t="s">
        <v>1585</v>
      </c>
      <c r="F1277" s="88" t="s">
        <v>6</v>
      </c>
      <c r="G1277" s="88" t="s">
        <v>1504</v>
      </c>
      <c r="H1277" s="88" t="s">
        <v>1586</v>
      </c>
      <c r="I1277" s="89">
        <v>1171</v>
      </c>
      <c r="J1277" s="88" t="s">
        <v>47</v>
      </c>
      <c r="K1277" s="88" t="s">
        <v>1593</v>
      </c>
      <c r="L1277" s="88" t="s">
        <v>701</v>
      </c>
      <c r="M1277" s="88" t="s">
        <v>119</v>
      </c>
      <c r="N1277" s="88" t="s">
        <v>9</v>
      </c>
      <c r="O1277" s="90">
        <v>11.4</v>
      </c>
      <c r="P1277" s="90">
        <v>2429.1999999999998</v>
      </c>
      <c r="Q1277" s="90">
        <v>2440.6</v>
      </c>
      <c r="R1277" s="91">
        <v>29.2</v>
      </c>
      <c r="S1277" s="90" t="s">
        <v>150</v>
      </c>
      <c r="T1277" s="90">
        <v>2445</v>
      </c>
      <c r="U1277" s="90">
        <v>1.5</v>
      </c>
      <c r="V1277" s="88" t="s">
        <v>31</v>
      </c>
      <c r="W1277" s="88" t="s">
        <v>44</v>
      </c>
      <c r="X1277" s="88" t="s">
        <v>458</v>
      </c>
      <c r="Y1277" s="90" t="s">
        <v>865</v>
      </c>
      <c r="Z1277" s="90" t="s">
        <v>566</v>
      </c>
      <c r="AA1277" s="90">
        <v>73</v>
      </c>
      <c r="AB1277" s="91" t="s">
        <v>4378</v>
      </c>
      <c r="AC1277" s="88" t="s">
        <v>566</v>
      </c>
      <c r="AD1277" s="90" t="s">
        <v>566</v>
      </c>
      <c r="AE1277" s="90" t="s">
        <v>4789</v>
      </c>
      <c r="AF1277" s="90" t="s">
        <v>44</v>
      </c>
      <c r="AG1277" s="91" t="s">
        <v>3445</v>
      </c>
      <c r="AH1277" s="92" t="s">
        <v>4735</v>
      </c>
      <c r="AI1277" s="93">
        <v>181</v>
      </c>
      <c r="AJ1277" s="88" t="s">
        <v>722</v>
      </c>
      <c r="AK1277" s="90" t="s">
        <v>566</v>
      </c>
      <c r="AL1277" s="91">
        <v>14.2</v>
      </c>
      <c r="AM1277" s="91">
        <v>12.4352331642</v>
      </c>
      <c r="AN1277" s="91">
        <v>1792</v>
      </c>
      <c r="AO1277" s="90">
        <v>13.7</v>
      </c>
      <c r="AP1277" s="91">
        <v>25.82</v>
      </c>
      <c r="AQ1277" s="91">
        <v>51.596111111100001</v>
      </c>
      <c r="AR1277" s="91" t="s">
        <v>566</v>
      </c>
      <c r="AS1277" s="91">
        <v>65.904942000000005</v>
      </c>
      <c r="AT1277" s="91">
        <v>67.405342000000005</v>
      </c>
      <c r="AU1277" s="90" t="s">
        <v>566</v>
      </c>
      <c r="AV1277" s="90">
        <v>0</v>
      </c>
      <c r="AW1277" s="91" t="s">
        <v>566</v>
      </c>
      <c r="AX1277" s="91" t="s">
        <v>566</v>
      </c>
      <c r="AY1277" s="91">
        <v>153.97999999999999</v>
      </c>
      <c r="AZ1277" s="88" t="s">
        <v>4928</v>
      </c>
      <c r="BA1277" s="91">
        <v>155.5</v>
      </c>
      <c r="BB1277" s="91">
        <v>88.075057999999999</v>
      </c>
      <c r="BC1277" s="94">
        <v>0.30142766589999997</v>
      </c>
      <c r="BD1277" s="91">
        <v>26.297000000000001</v>
      </c>
      <c r="BE1277" s="95">
        <v>97.037999999999997</v>
      </c>
      <c r="BF1277" s="91">
        <v>0.66</v>
      </c>
      <c r="BG1277" s="91">
        <v>31</v>
      </c>
      <c r="BH1277" s="94" t="s">
        <v>566</v>
      </c>
      <c r="BI1277" s="94" t="s">
        <v>566</v>
      </c>
      <c r="BJ1277" s="93">
        <v>744</v>
      </c>
      <c r="BK1277" s="94">
        <v>0</v>
      </c>
      <c r="BL1277" s="91">
        <v>20.59517</v>
      </c>
      <c r="BM1277" s="96">
        <v>0.93296135000000002</v>
      </c>
      <c r="BN1277" s="96" t="s">
        <v>566</v>
      </c>
      <c r="BO1277" s="88" t="s">
        <v>430</v>
      </c>
      <c r="BP1277" s="88" t="s">
        <v>566</v>
      </c>
      <c r="BQ1277" s="91">
        <v>26.297000000000001</v>
      </c>
      <c r="BR1277" s="95">
        <v>97.037999999999997</v>
      </c>
      <c r="BS1277" s="91">
        <v>0.66</v>
      </c>
      <c r="BT1277" s="90">
        <v>30</v>
      </c>
      <c r="BU1277" s="91">
        <v>0</v>
      </c>
      <c r="BV1277" s="91">
        <v>19.920000000000002</v>
      </c>
      <c r="BW1277" s="96">
        <v>0.90237599999999996</v>
      </c>
      <c r="BX1277" s="96" t="s">
        <v>566</v>
      </c>
      <c r="BY1277" s="96" t="s">
        <v>566</v>
      </c>
      <c r="BZ1277" s="96" t="s">
        <v>566</v>
      </c>
      <c r="CA1277" s="96" t="s">
        <v>566</v>
      </c>
      <c r="CB1277" s="96" t="s">
        <v>566</v>
      </c>
      <c r="CC1277" s="96" t="s">
        <v>566</v>
      </c>
      <c r="CD1277" s="96" t="s">
        <v>566</v>
      </c>
      <c r="CE1277" s="96" t="s">
        <v>566</v>
      </c>
      <c r="CF1277" s="88" t="s">
        <v>566</v>
      </c>
      <c r="CG1277" s="88" t="s">
        <v>566</v>
      </c>
      <c r="CH1277" s="92" t="s">
        <v>566</v>
      </c>
      <c r="CI1277" s="91">
        <v>0</v>
      </c>
      <c r="CJ1277" s="91">
        <v>0</v>
      </c>
      <c r="CK1277" s="90" t="s">
        <v>566</v>
      </c>
      <c r="CL1277" s="91">
        <v>-0.3367380365</v>
      </c>
      <c r="CM1277" s="91">
        <v>1.8738036499999999E-2</v>
      </c>
      <c r="CN1277" s="88" t="s">
        <v>566</v>
      </c>
      <c r="CO1277" s="91">
        <v>97.5</v>
      </c>
      <c r="CP1277" s="91">
        <v>17.024906058100001</v>
      </c>
      <c r="CQ1277" s="91">
        <v>0.43010584750000003</v>
      </c>
      <c r="CR1277" s="91">
        <v>-9.2725132966999997</v>
      </c>
      <c r="CS1277" s="91">
        <v>-0.23389415250000001</v>
      </c>
      <c r="CT1277" s="90">
        <v>-3.13</v>
      </c>
      <c r="CU1277" s="96">
        <v>1.016</v>
      </c>
      <c r="CV1277" s="96">
        <v>0.85299999999999998</v>
      </c>
      <c r="CW1277" s="96">
        <v>0.80700000000000005</v>
      </c>
      <c r="CX1277" s="93">
        <v>2326</v>
      </c>
      <c r="CY1277" s="93">
        <v>2310.5</v>
      </c>
      <c r="CZ1277" s="93">
        <v>89.5</v>
      </c>
      <c r="DA1277" s="90">
        <v>45.3</v>
      </c>
      <c r="DB1277" s="90" t="s">
        <v>566</v>
      </c>
      <c r="DC1277" s="90">
        <v>78</v>
      </c>
      <c r="DD1277" s="91">
        <v>237</v>
      </c>
      <c r="DE1277" s="91">
        <v>-35.029535865</v>
      </c>
      <c r="DF1277" s="93">
        <v>6.7000000000000004E-2</v>
      </c>
      <c r="DG1277" s="88" t="s">
        <v>393</v>
      </c>
      <c r="DH1277" s="88" t="s">
        <v>566</v>
      </c>
      <c r="DI1277" s="88">
        <v>1</v>
      </c>
      <c r="DJ1277" s="88" t="s">
        <v>475</v>
      </c>
      <c r="DK1277" s="90">
        <v>-5.9</v>
      </c>
      <c r="DL1277" s="91">
        <v>97.037999999999997</v>
      </c>
      <c r="DM1277" s="91">
        <v>0.75349958120000005</v>
      </c>
      <c r="DN1277" s="91">
        <v>65.736429423000004</v>
      </c>
      <c r="DO1277" s="91">
        <v>1.6607212158</v>
      </c>
      <c r="DP1277" s="91">
        <v>39.439010068199998</v>
      </c>
      <c r="DQ1277" s="91">
        <v>0.99672121579999995</v>
      </c>
      <c r="DR1277" s="91">
        <v>42.5576563455</v>
      </c>
      <c r="DS1277" s="91">
        <v>1.0751481851</v>
      </c>
      <c r="DT1277" s="91">
        <v>16.260236990700001</v>
      </c>
      <c r="DU1277" s="91">
        <v>0.41114818510000001</v>
      </c>
      <c r="DV1277" s="91" t="s">
        <v>566</v>
      </c>
      <c r="DW1277" s="97"/>
      <c r="DX1277" s="98" t="s">
        <v>566</v>
      </c>
      <c r="DY1277" s="99" t="s">
        <v>689</v>
      </c>
      <c r="DZ1277" s="98" t="s">
        <v>689</v>
      </c>
      <c r="EA1277" s="100" t="s">
        <v>689</v>
      </c>
      <c r="EB1277" s="101" t="s">
        <v>2761</v>
      </c>
      <c r="EC1277" s="38"/>
    </row>
    <row r="1278" spans="1:133" s="9" customFormat="1" ht="15" customHeight="1" x14ac:dyDescent="0.25">
      <c r="A1278" s="17" t="str">
        <f t="shared" si="19"/>
        <v>1186Л_Дружное (Кумалиягунское и Танеевское)</v>
      </c>
      <c r="B1278" s="87">
        <v>113</v>
      </c>
      <c r="C1278" s="88" t="s">
        <v>733</v>
      </c>
      <c r="D1278" s="88" t="s">
        <v>568</v>
      </c>
      <c r="E1278" s="88" t="s">
        <v>1585</v>
      </c>
      <c r="F1278" s="88" t="s">
        <v>6</v>
      </c>
      <c r="G1278" s="88" t="s">
        <v>1504</v>
      </c>
      <c r="H1278" s="88" t="s">
        <v>1586</v>
      </c>
      <c r="I1278" s="89" t="s">
        <v>1629</v>
      </c>
      <c r="J1278" s="88" t="s">
        <v>47</v>
      </c>
      <c r="K1278" s="88" t="s">
        <v>688</v>
      </c>
      <c r="L1278" s="88" t="s">
        <v>397</v>
      </c>
      <c r="M1278" s="88" t="s">
        <v>32</v>
      </c>
      <c r="N1278" s="88" t="s">
        <v>7</v>
      </c>
      <c r="O1278" s="90">
        <v>304.5</v>
      </c>
      <c r="P1278" s="90">
        <v>2653.2</v>
      </c>
      <c r="Q1278" s="90">
        <v>2957.7</v>
      </c>
      <c r="R1278" s="91">
        <v>288.98</v>
      </c>
      <c r="S1278" s="90" t="s">
        <v>690</v>
      </c>
      <c r="T1278" s="90">
        <v>2955.3</v>
      </c>
      <c r="U1278" s="90">
        <v>94.4</v>
      </c>
      <c r="V1278" s="88" t="s">
        <v>31</v>
      </c>
      <c r="W1278" s="88" t="s">
        <v>65</v>
      </c>
      <c r="X1278" s="88" t="s">
        <v>145</v>
      </c>
      <c r="Y1278" s="90" t="s">
        <v>917</v>
      </c>
      <c r="Z1278" s="90" t="s">
        <v>566</v>
      </c>
      <c r="AA1278" s="90">
        <v>73</v>
      </c>
      <c r="AB1278" s="91" t="s">
        <v>3463</v>
      </c>
      <c r="AC1278" s="88" t="s">
        <v>566</v>
      </c>
      <c r="AD1278" s="90" t="s">
        <v>566</v>
      </c>
      <c r="AE1278" s="90" t="s">
        <v>79</v>
      </c>
      <c r="AF1278" s="90" t="s">
        <v>65</v>
      </c>
      <c r="AG1278" s="91" t="s">
        <v>3531</v>
      </c>
      <c r="AH1278" s="92" t="s">
        <v>4012</v>
      </c>
      <c r="AI1278" s="93">
        <v>263</v>
      </c>
      <c r="AJ1278" s="88" t="s">
        <v>566</v>
      </c>
      <c r="AK1278" s="90" t="s">
        <v>566</v>
      </c>
      <c r="AL1278" s="91">
        <v>14.2</v>
      </c>
      <c r="AM1278" s="91">
        <v>12.4352331642</v>
      </c>
      <c r="AN1278" s="91">
        <v>1543</v>
      </c>
      <c r="AO1278" s="90">
        <v>16.100000000000001</v>
      </c>
      <c r="AP1278" s="91">
        <v>83.161000000000001</v>
      </c>
      <c r="AQ1278" s="91">
        <v>46.241250000000001</v>
      </c>
      <c r="AR1278" s="91">
        <v>93</v>
      </c>
      <c r="AS1278" s="91">
        <v>95.884793879100002</v>
      </c>
      <c r="AT1278" s="91">
        <v>97.362154496800002</v>
      </c>
      <c r="AU1278" s="90" t="s">
        <v>566</v>
      </c>
      <c r="AV1278" s="90">
        <v>0</v>
      </c>
      <c r="AW1278" s="91" t="s">
        <v>566</v>
      </c>
      <c r="AX1278" s="91" t="s">
        <v>566</v>
      </c>
      <c r="AY1278" s="91">
        <v>134</v>
      </c>
      <c r="AZ1278" s="88" t="s">
        <v>4928</v>
      </c>
      <c r="BA1278" s="91">
        <v>135.5</v>
      </c>
      <c r="BB1278" s="91">
        <v>38.115206120899998</v>
      </c>
      <c r="BC1278" s="94">
        <v>1.3275541483</v>
      </c>
      <c r="BD1278" s="91">
        <v>50.6</v>
      </c>
      <c r="BE1278" s="95">
        <v>99</v>
      </c>
      <c r="BF1278" s="91">
        <v>0.44</v>
      </c>
      <c r="BG1278" s="91">
        <v>31</v>
      </c>
      <c r="BH1278" s="94" t="s">
        <v>566</v>
      </c>
      <c r="BI1278" s="94" t="s">
        <v>566</v>
      </c>
      <c r="BJ1278" s="93">
        <v>744</v>
      </c>
      <c r="BK1278" s="94">
        <v>0</v>
      </c>
      <c r="BL1278" s="91">
        <v>13.568390000000001</v>
      </c>
      <c r="BM1278" s="96">
        <v>0.56987237999999996</v>
      </c>
      <c r="BN1278" s="96" t="s">
        <v>566</v>
      </c>
      <c r="BO1278" s="88" t="s">
        <v>430</v>
      </c>
      <c r="BP1278" s="88" t="s">
        <v>566</v>
      </c>
      <c r="BQ1278" s="91">
        <v>50.6</v>
      </c>
      <c r="BR1278" s="95">
        <v>99</v>
      </c>
      <c r="BS1278" s="91">
        <v>0.44</v>
      </c>
      <c r="BT1278" s="90">
        <v>30</v>
      </c>
      <c r="BU1278" s="91">
        <v>0</v>
      </c>
      <c r="BV1278" s="91">
        <v>13.14</v>
      </c>
      <c r="BW1278" s="96">
        <v>0.55188000000000004</v>
      </c>
      <c r="BX1278" s="96" t="s">
        <v>566</v>
      </c>
      <c r="BY1278" s="96" t="s">
        <v>566</v>
      </c>
      <c r="BZ1278" s="96" t="s">
        <v>566</v>
      </c>
      <c r="CA1278" s="96" t="s">
        <v>566</v>
      </c>
      <c r="CB1278" s="96" t="s">
        <v>566</v>
      </c>
      <c r="CC1278" s="96" t="s">
        <v>566</v>
      </c>
      <c r="CD1278" s="96" t="s">
        <v>566</v>
      </c>
      <c r="CE1278" s="96" t="s">
        <v>566</v>
      </c>
      <c r="CF1278" s="88" t="s">
        <v>566</v>
      </c>
      <c r="CG1278" s="88" t="s">
        <v>566</v>
      </c>
      <c r="CH1278" s="92" t="s">
        <v>566</v>
      </c>
      <c r="CI1278" s="91">
        <v>0</v>
      </c>
      <c r="CJ1278" s="91">
        <v>0</v>
      </c>
      <c r="CK1278" s="90" t="s">
        <v>566</v>
      </c>
      <c r="CL1278" s="91">
        <v>0.1167249618</v>
      </c>
      <c r="CM1278" s="91">
        <v>2.7503819999999998E-4</v>
      </c>
      <c r="CN1278" s="88" t="s">
        <v>566</v>
      </c>
      <c r="CO1278" s="91">
        <v>100</v>
      </c>
      <c r="CP1278" s="91">
        <v>45.136841042199997</v>
      </c>
      <c r="CQ1278" s="91">
        <v>0.39043367499999998</v>
      </c>
      <c r="CR1278" s="91">
        <v>-5.4631589578000002</v>
      </c>
      <c r="CS1278" s="91">
        <v>-4.7566325E-2</v>
      </c>
      <c r="CT1278" s="90">
        <v>1.06</v>
      </c>
      <c r="CU1278" s="96">
        <v>1.014</v>
      </c>
      <c r="CV1278" s="96">
        <v>0.86499999999999999</v>
      </c>
      <c r="CW1278" s="96">
        <v>0.80900000000000005</v>
      </c>
      <c r="CX1278" s="93">
        <v>2290</v>
      </c>
      <c r="CY1278" s="93">
        <v>2274.7199999999998</v>
      </c>
      <c r="CZ1278" s="93">
        <v>89.5</v>
      </c>
      <c r="DA1278" s="90">
        <v>42</v>
      </c>
      <c r="DB1278" s="90" t="s">
        <v>566</v>
      </c>
      <c r="DC1278" s="90">
        <v>80</v>
      </c>
      <c r="DD1278" s="91">
        <v>232</v>
      </c>
      <c r="DE1278" s="91">
        <v>-42.241379310299997</v>
      </c>
      <c r="DF1278" s="93">
        <v>0.11600000000000001</v>
      </c>
      <c r="DG1278" s="88" t="s">
        <v>393</v>
      </c>
      <c r="DH1278" s="88" t="s">
        <v>566</v>
      </c>
      <c r="DI1278" s="88">
        <v>1</v>
      </c>
      <c r="DJ1278" s="88" t="s">
        <v>566</v>
      </c>
      <c r="DK1278" s="90">
        <v>0</v>
      </c>
      <c r="DL1278" s="91">
        <v>99</v>
      </c>
      <c r="DM1278" s="91">
        <v>1.5091996107000001</v>
      </c>
      <c r="DN1278" s="91">
        <v>57.523454239300001</v>
      </c>
      <c r="DO1278" s="91">
        <v>0.49757787920000002</v>
      </c>
      <c r="DP1278" s="91">
        <v>6.9234542392999998</v>
      </c>
      <c r="DQ1278" s="91">
        <v>5.9577879200000003E-2</v>
      </c>
      <c r="DR1278" s="91">
        <v>51.312786763699997</v>
      </c>
      <c r="DS1278" s="91">
        <v>0.44385560550000003</v>
      </c>
      <c r="DT1278" s="91">
        <v>0.71278676370000005</v>
      </c>
      <c r="DU1278" s="91">
        <v>5.8556054999999996E-3</v>
      </c>
      <c r="DV1278" s="91" t="s">
        <v>566</v>
      </c>
      <c r="DW1278" s="97"/>
      <c r="DX1278" s="98" t="s">
        <v>566</v>
      </c>
      <c r="DY1278" s="99" t="s">
        <v>689</v>
      </c>
      <c r="DZ1278" s="98" t="s">
        <v>689</v>
      </c>
      <c r="EA1278" s="100" t="s">
        <v>689</v>
      </c>
      <c r="EB1278" s="101" t="s">
        <v>2761</v>
      </c>
      <c r="EC1278" s="38"/>
    </row>
    <row r="1279" spans="1:133" s="9" customFormat="1" ht="15" customHeight="1" x14ac:dyDescent="0.25">
      <c r="A1279" s="17" t="str">
        <f t="shared" si="19"/>
        <v>1203_Дружное (Кумалиягунское и Танеевское)</v>
      </c>
      <c r="B1279" s="87">
        <v>114</v>
      </c>
      <c r="C1279" s="88" t="s">
        <v>733</v>
      </c>
      <c r="D1279" s="88" t="s">
        <v>568</v>
      </c>
      <c r="E1279" s="88" t="s">
        <v>1585</v>
      </c>
      <c r="F1279" s="88" t="s">
        <v>6</v>
      </c>
      <c r="G1279" s="88" t="s">
        <v>1504</v>
      </c>
      <c r="H1279" s="88" t="s">
        <v>1586</v>
      </c>
      <c r="I1279" s="89">
        <v>1203</v>
      </c>
      <c r="J1279" s="88" t="s">
        <v>23</v>
      </c>
      <c r="K1279" s="88" t="s">
        <v>1593</v>
      </c>
      <c r="L1279" s="88" t="s">
        <v>397</v>
      </c>
      <c r="M1279" s="88" t="s">
        <v>32</v>
      </c>
      <c r="N1279" s="88" t="s">
        <v>7</v>
      </c>
      <c r="O1279" s="90">
        <v>5.4</v>
      </c>
      <c r="P1279" s="90">
        <v>2424.5</v>
      </c>
      <c r="Q1279" s="90">
        <v>2429.9</v>
      </c>
      <c r="R1279" s="91">
        <v>60.18</v>
      </c>
      <c r="S1279" s="90" t="s">
        <v>150</v>
      </c>
      <c r="T1279" s="90">
        <v>2433</v>
      </c>
      <c r="U1279" s="90">
        <v>4.5999999999999996</v>
      </c>
      <c r="V1279" s="88" t="s">
        <v>31</v>
      </c>
      <c r="W1279" s="88" t="s">
        <v>94</v>
      </c>
      <c r="X1279" s="88" t="s">
        <v>312</v>
      </c>
      <c r="Y1279" s="90" t="s">
        <v>976</v>
      </c>
      <c r="Z1279" s="90" t="s">
        <v>566</v>
      </c>
      <c r="AA1279" s="90">
        <v>73</v>
      </c>
      <c r="AB1279" s="91" t="s">
        <v>4076</v>
      </c>
      <c r="AC1279" s="88" t="s">
        <v>566</v>
      </c>
      <c r="AD1279" s="90" t="s">
        <v>566</v>
      </c>
      <c r="AE1279" s="90" t="s">
        <v>2019</v>
      </c>
      <c r="AF1279" s="90" t="s">
        <v>94</v>
      </c>
      <c r="AG1279" s="91" t="s">
        <v>3525</v>
      </c>
      <c r="AH1279" s="92" t="s">
        <v>4618</v>
      </c>
      <c r="AI1279" s="93">
        <v>184</v>
      </c>
      <c r="AJ1279" s="88" t="s">
        <v>566</v>
      </c>
      <c r="AK1279" s="90" t="s">
        <v>566</v>
      </c>
      <c r="AL1279" s="91">
        <v>23.3</v>
      </c>
      <c r="AM1279" s="91">
        <v>20.518134720900001</v>
      </c>
      <c r="AN1279" s="91">
        <v>2100</v>
      </c>
      <c r="AO1279" s="90">
        <v>25.4</v>
      </c>
      <c r="AP1279" s="91">
        <v>54.36</v>
      </c>
      <c r="AQ1279" s="91" t="s">
        <v>566</v>
      </c>
      <c r="AR1279" s="91" t="s">
        <v>566</v>
      </c>
      <c r="AS1279" s="91">
        <v>52.74</v>
      </c>
      <c r="AT1279" s="91">
        <v>54.24</v>
      </c>
      <c r="AU1279" s="90" t="s">
        <v>566</v>
      </c>
      <c r="AV1279" s="90">
        <v>0</v>
      </c>
      <c r="AW1279" s="91" t="s">
        <v>566</v>
      </c>
      <c r="AX1279" s="91" t="s">
        <v>566</v>
      </c>
      <c r="AY1279" s="91">
        <v>187.06</v>
      </c>
      <c r="AZ1279" s="88" t="s">
        <v>4928</v>
      </c>
      <c r="BA1279" s="91">
        <v>188.6</v>
      </c>
      <c r="BB1279" s="91">
        <v>134.32</v>
      </c>
      <c r="BC1279" s="94">
        <v>6.4489555599999998E-2</v>
      </c>
      <c r="BD1279" s="91">
        <v>8.3960000000000008</v>
      </c>
      <c r="BE1279" s="95">
        <v>59.33</v>
      </c>
      <c r="BF1279" s="91">
        <v>2.95</v>
      </c>
      <c r="BG1279" s="91">
        <v>31</v>
      </c>
      <c r="BH1279" s="94">
        <v>8.3330000000000001E-2</v>
      </c>
      <c r="BI1279" s="94">
        <v>0.45</v>
      </c>
      <c r="BJ1279" s="93">
        <v>116</v>
      </c>
      <c r="BK1279" s="94">
        <v>0</v>
      </c>
      <c r="BL1279" s="91">
        <v>91.565799999999996</v>
      </c>
      <c r="BM1279" s="96">
        <v>3.8457635200000002</v>
      </c>
      <c r="BN1279" s="96" t="s">
        <v>566</v>
      </c>
      <c r="BO1279" s="88" t="s">
        <v>696</v>
      </c>
      <c r="BP1279" s="88" t="s">
        <v>566</v>
      </c>
      <c r="BQ1279" s="91">
        <v>8.3960000000000008</v>
      </c>
      <c r="BR1279" s="95">
        <v>59.33</v>
      </c>
      <c r="BS1279" s="91">
        <v>2.95</v>
      </c>
      <c r="BT1279" s="90">
        <v>30</v>
      </c>
      <c r="BU1279" s="91">
        <v>0</v>
      </c>
      <c r="BV1279" s="91">
        <v>88.62</v>
      </c>
      <c r="BW1279" s="96">
        <v>3.7220399999999998</v>
      </c>
      <c r="BX1279" s="96" t="s">
        <v>566</v>
      </c>
      <c r="BY1279" s="96" t="s">
        <v>566</v>
      </c>
      <c r="BZ1279" s="96" t="s">
        <v>566</v>
      </c>
      <c r="CA1279" s="96" t="s">
        <v>566</v>
      </c>
      <c r="CB1279" s="96" t="s">
        <v>566</v>
      </c>
      <c r="CC1279" s="96" t="s">
        <v>566</v>
      </c>
      <c r="CD1279" s="96" t="s">
        <v>566</v>
      </c>
      <c r="CE1279" s="96" t="s">
        <v>566</v>
      </c>
      <c r="CF1279" s="88" t="s">
        <v>566</v>
      </c>
      <c r="CG1279" s="88" t="s">
        <v>566</v>
      </c>
      <c r="CH1279" s="92" t="s">
        <v>566</v>
      </c>
      <c r="CI1279" s="91">
        <v>0</v>
      </c>
      <c r="CJ1279" s="91">
        <v>0</v>
      </c>
      <c r="CK1279" s="90" t="s">
        <v>566</v>
      </c>
      <c r="CL1279" s="91">
        <v>-0.1012363459</v>
      </c>
      <c r="CM1279" s="91">
        <v>-0.1027636541</v>
      </c>
      <c r="CN1279" s="88" t="s">
        <v>566</v>
      </c>
      <c r="CO1279" s="91">
        <v>100</v>
      </c>
      <c r="CP1279" s="91">
        <v>5.6145469956999996</v>
      </c>
      <c r="CQ1279" s="91">
        <v>1.9751823315999999</v>
      </c>
      <c r="CR1279" s="91">
        <v>-2.7815820366000001</v>
      </c>
      <c r="CS1279" s="91">
        <v>-0.97881766839999995</v>
      </c>
      <c r="CT1279" s="90">
        <v>-4.5</v>
      </c>
      <c r="CU1279" s="96">
        <v>1.014</v>
      </c>
      <c r="CV1279" s="96">
        <v>0.86499999999999999</v>
      </c>
      <c r="CW1279" s="96">
        <v>0.80900000000000005</v>
      </c>
      <c r="CX1279" s="93">
        <v>2290</v>
      </c>
      <c r="CY1279" s="93">
        <v>2274.3200000000002</v>
      </c>
      <c r="CZ1279" s="93">
        <v>90</v>
      </c>
      <c r="DA1279" s="90">
        <v>42</v>
      </c>
      <c r="DB1279" s="90" t="s">
        <v>566</v>
      </c>
      <c r="DC1279" s="90">
        <v>80</v>
      </c>
      <c r="DD1279" s="91">
        <v>232</v>
      </c>
      <c r="DE1279" s="91">
        <v>-19.3706896552</v>
      </c>
      <c r="DF1279" s="93">
        <v>0.11600000000000001</v>
      </c>
      <c r="DG1279" s="88" t="s">
        <v>393</v>
      </c>
      <c r="DH1279" s="88" t="s">
        <v>566</v>
      </c>
      <c r="DI1279" s="88">
        <v>1</v>
      </c>
      <c r="DJ1279" s="88" t="s">
        <v>2390</v>
      </c>
      <c r="DK1279" s="90">
        <v>-5.5</v>
      </c>
      <c r="DL1279" s="91">
        <v>59.33</v>
      </c>
      <c r="DM1279" s="91">
        <v>9.3191279500000002E-2</v>
      </c>
      <c r="DN1279" s="91">
        <v>12.1327240679</v>
      </c>
      <c r="DO1279" s="91">
        <v>4.2682592612999999</v>
      </c>
      <c r="DP1279" s="91">
        <v>3.7365950356000002</v>
      </c>
      <c r="DQ1279" s="91">
        <v>1.3142592612999999</v>
      </c>
      <c r="DR1279" s="91">
        <v>8.1132327971000002</v>
      </c>
      <c r="DS1279" s="91">
        <v>2.8542131867</v>
      </c>
      <c r="DT1279" s="91">
        <v>-0.28289623520000001</v>
      </c>
      <c r="DU1279" s="91">
        <v>-9.9786813299999999E-2</v>
      </c>
      <c r="DV1279" s="91">
        <v>101.8242972222</v>
      </c>
      <c r="DW1279" s="97"/>
      <c r="DX1279" s="98" t="s">
        <v>566</v>
      </c>
      <c r="DY1279" s="99" t="s">
        <v>689</v>
      </c>
      <c r="DZ1279" s="98" t="s">
        <v>689</v>
      </c>
      <c r="EA1279" s="100" t="s">
        <v>689</v>
      </c>
      <c r="EB1279" s="101" t="s">
        <v>2761</v>
      </c>
      <c r="EC1279" s="38"/>
    </row>
    <row r="1280" spans="1:133" s="9" customFormat="1" ht="15" customHeight="1" x14ac:dyDescent="0.25">
      <c r="A1280" s="17" t="str">
        <f t="shared" si="19"/>
        <v>1207_Дружное (Кумалиягунское и Танеевское)</v>
      </c>
      <c r="B1280" s="87">
        <v>115</v>
      </c>
      <c r="C1280" s="88" t="s">
        <v>733</v>
      </c>
      <c r="D1280" s="88" t="s">
        <v>568</v>
      </c>
      <c r="E1280" s="88" t="s">
        <v>1585</v>
      </c>
      <c r="F1280" s="88" t="s">
        <v>6</v>
      </c>
      <c r="G1280" s="88" t="s">
        <v>1504</v>
      </c>
      <c r="H1280" s="88" t="s">
        <v>1586</v>
      </c>
      <c r="I1280" s="89">
        <v>1207</v>
      </c>
      <c r="J1280" s="88" t="s">
        <v>25</v>
      </c>
      <c r="K1280" s="88" t="s">
        <v>1593</v>
      </c>
      <c r="L1280" s="88" t="s">
        <v>396</v>
      </c>
      <c r="M1280" s="88" t="s">
        <v>119</v>
      </c>
      <c r="N1280" s="88" t="s">
        <v>9</v>
      </c>
      <c r="O1280" s="90">
        <v>3.6</v>
      </c>
      <c r="P1280" s="90">
        <v>2428.8000000000002</v>
      </c>
      <c r="Q1280" s="90">
        <v>2432.4</v>
      </c>
      <c r="R1280" s="91">
        <v>22.06</v>
      </c>
      <c r="S1280" s="90" t="s">
        <v>150</v>
      </c>
      <c r="T1280" s="90">
        <v>2435.4</v>
      </c>
      <c r="U1280" s="90">
        <v>2.6</v>
      </c>
      <c r="V1280" s="88" t="s">
        <v>31</v>
      </c>
      <c r="W1280" s="88" t="s">
        <v>94</v>
      </c>
      <c r="X1280" s="88" t="s">
        <v>267</v>
      </c>
      <c r="Y1280" s="90" t="s">
        <v>528</v>
      </c>
      <c r="Z1280" s="90" t="s">
        <v>566</v>
      </c>
      <c r="AA1280" s="90">
        <v>73</v>
      </c>
      <c r="AB1280" s="91" t="s">
        <v>4299</v>
      </c>
      <c r="AC1280" s="88" t="s">
        <v>566</v>
      </c>
      <c r="AD1280" s="90" t="s">
        <v>566</v>
      </c>
      <c r="AE1280" s="90" t="s">
        <v>2019</v>
      </c>
      <c r="AF1280" s="90" t="s">
        <v>94</v>
      </c>
      <c r="AG1280" s="91" t="s">
        <v>3556</v>
      </c>
      <c r="AH1280" s="92" t="s">
        <v>3073</v>
      </c>
      <c r="AI1280" s="93">
        <v>377</v>
      </c>
      <c r="AJ1280" s="88" t="s">
        <v>3094</v>
      </c>
      <c r="AK1280" s="90" t="s">
        <v>566</v>
      </c>
      <c r="AL1280" s="91">
        <v>11.5</v>
      </c>
      <c r="AM1280" s="91">
        <v>8.9810017297000009</v>
      </c>
      <c r="AN1280" s="91">
        <v>1722</v>
      </c>
      <c r="AO1280" s="90">
        <v>4.0999999999999996</v>
      </c>
      <c r="AP1280" s="91">
        <v>21.49</v>
      </c>
      <c r="AQ1280" s="91">
        <v>40.648181818200001</v>
      </c>
      <c r="AR1280" s="91" t="s">
        <v>566</v>
      </c>
      <c r="AS1280" s="91">
        <v>63.690207901999997</v>
      </c>
      <c r="AT1280" s="91">
        <v>64.528119054900003</v>
      </c>
      <c r="AU1280" s="90">
        <v>225</v>
      </c>
      <c r="AV1280" s="90">
        <v>0</v>
      </c>
      <c r="AW1280" s="91">
        <v>0.15</v>
      </c>
      <c r="AX1280" s="91" t="s">
        <v>566</v>
      </c>
      <c r="AY1280" s="91">
        <v>181.95</v>
      </c>
      <c r="AZ1280" s="88" t="s">
        <v>4928</v>
      </c>
      <c r="BA1280" s="91">
        <v>182.8</v>
      </c>
      <c r="BB1280" s="91">
        <v>118.25979209800001</v>
      </c>
      <c r="BC1280" s="94">
        <v>8.6093951700000004E-2</v>
      </c>
      <c r="BD1280" s="91">
        <v>10.081</v>
      </c>
      <c r="BE1280" s="95">
        <v>99</v>
      </c>
      <c r="BF1280" s="91">
        <v>0.09</v>
      </c>
      <c r="BG1280" s="91">
        <v>31</v>
      </c>
      <c r="BH1280" s="94">
        <v>0.1</v>
      </c>
      <c r="BI1280" s="94">
        <v>0.23333000000000001</v>
      </c>
      <c r="BJ1280" s="93">
        <v>223</v>
      </c>
      <c r="BK1280" s="94">
        <v>0</v>
      </c>
      <c r="BL1280" s="91">
        <v>2.6657700000000002</v>
      </c>
      <c r="BM1280" s="96">
        <v>0.12075941</v>
      </c>
      <c r="BN1280" s="96" t="s">
        <v>566</v>
      </c>
      <c r="BO1280" s="88" t="s">
        <v>696</v>
      </c>
      <c r="BP1280" s="88" t="s">
        <v>566</v>
      </c>
      <c r="BQ1280" s="91">
        <v>10.081</v>
      </c>
      <c r="BR1280" s="95">
        <v>99</v>
      </c>
      <c r="BS1280" s="91">
        <v>0.09</v>
      </c>
      <c r="BT1280" s="90">
        <v>30</v>
      </c>
      <c r="BU1280" s="91">
        <v>0</v>
      </c>
      <c r="BV1280" s="91">
        <v>2.58</v>
      </c>
      <c r="BW1280" s="96">
        <v>0.11687400000000001</v>
      </c>
      <c r="BX1280" s="96" t="s">
        <v>566</v>
      </c>
      <c r="BY1280" s="96" t="s">
        <v>566</v>
      </c>
      <c r="BZ1280" s="96" t="s">
        <v>566</v>
      </c>
      <c r="CA1280" s="96" t="s">
        <v>566</v>
      </c>
      <c r="CB1280" s="96" t="s">
        <v>566</v>
      </c>
      <c r="CC1280" s="96" t="s">
        <v>566</v>
      </c>
      <c r="CD1280" s="96" t="s">
        <v>566</v>
      </c>
      <c r="CE1280" s="96" t="s">
        <v>566</v>
      </c>
      <c r="CF1280" s="88" t="s">
        <v>566</v>
      </c>
      <c r="CG1280" s="88" t="s">
        <v>566</v>
      </c>
      <c r="CH1280" s="92" t="s">
        <v>566</v>
      </c>
      <c r="CI1280" s="91">
        <v>0</v>
      </c>
      <c r="CJ1280" s="91">
        <v>0</v>
      </c>
      <c r="CK1280" s="90" t="s">
        <v>566</v>
      </c>
      <c r="CL1280" s="91">
        <v>-7.5639741499999996E-2</v>
      </c>
      <c r="CM1280" s="91">
        <v>1.6397415000000001E-3</v>
      </c>
      <c r="CN1280" s="88" t="s">
        <v>566</v>
      </c>
      <c r="CO1280" s="91">
        <v>66.3</v>
      </c>
      <c r="CP1280" s="91">
        <v>9.8895805850999992</v>
      </c>
      <c r="CQ1280" s="91">
        <v>8.4360011999999998E-2</v>
      </c>
      <c r="CR1280" s="91">
        <v>-0.19138715680000001</v>
      </c>
      <c r="CS1280" s="91">
        <v>-1.639988E-3</v>
      </c>
      <c r="CT1280" s="90">
        <v>-1.8</v>
      </c>
      <c r="CU1280" s="96">
        <v>1.016</v>
      </c>
      <c r="CV1280" s="96">
        <v>0.85299999999999998</v>
      </c>
      <c r="CW1280" s="96">
        <v>0.80700000000000005</v>
      </c>
      <c r="CX1280" s="93">
        <v>2326</v>
      </c>
      <c r="CY1280" s="93">
        <v>2317.34</v>
      </c>
      <c r="CZ1280" s="93">
        <v>89.4</v>
      </c>
      <c r="DA1280" s="90">
        <v>45.3</v>
      </c>
      <c r="DB1280" s="90" t="s">
        <v>566</v>
      </c>
      <c r="DC1280" s="90">
        <v>78</v>
      </c>
      <c r="DD1280" s="91">
        <v>237</v>
      </c>
      <c r="DE1280" s="91">
        <v>-23.227848101300001</v>
      </c>
      <c r="DF1280" s="93">
        <v>6.7000000000000004E-2</v>
      </c>
      <c r="DG1280" s="88" t="s">
        <v>393</v>
      </c>
      <c r="DH1280" s="88" t="s">
        <v>566</v>
      </c>
      <c r="DI1280" s="88" t="s">
        <v>566</v>
      </c>
      <c r="DJ1280" s="88" t="s">
        <v>566</v>
      </c>
      <c r="DK1280" s="90">
        <v>0</v>
      </c>
      <c r="DL1280" s="91">
        <v>99</v>
      </c>
      <c r="DM1280" s="91">
        <v>6.6089982199999994E-2</v>
      </c>
      <c r="DN1280" s="91">
        <v>7.7386749912999999</v>
      </c>
      <c r="DO1280" s="91">
        <v>6.6012376299999995E-2</v>
      </c>
      <c r="DP1280" s="91">
        <v>-2.3422927506</v>
      </c>
      <c r="DQ1280" s="91">
        <v>-1.9987623699999998E-2</v>
      </c>
      <c r="DR1280" s="91">
        <v>7.5917562591000003</v>
      </c>
      <c r="DS1280" s="91">
        <v>6.4759131400000003E-2</v>
      </c>
      <c r="DT1280" s="91">
        <v>-2.4892114828</v>
      </c>
      <c r="DU1280" s="91">
        <v>-2.1240868600000001E-2</v>
      </c>
      <c r="DV1280" s="91" t="s">
        <v>566</v>
      </c>
      <c r="DW1280" s="97"/>
      <c r="DX1280" s="98" t="s">
        <v>5498</v>
      </c>
      <c r="DY1280" s="99" t="s">
        <v>689</v>
      </c>
      <c r="DZ1280" s="98" t="s">
        <v>689</v>
      </c>
      <c r="EA1280" s="100" t="s">
        <v>689</v>
      </c>
      <c r="EB1280" s="101" t="s">
        <v>2761</v>
      </c>
      <c r="EC1280" s="38"/>
    </row>
    <row r="1281" spans="1:133" s="9" customFormat="1" ht="15" customHeight="1" x14ac:dyDescent="0.25">
      <c r="A1281" s="17" t="str">
        <f t="shared" si="19"/>
        <v>1223_Дружное (Кумалиягунское и Танеевское)</v>
      </c>
      <c r="B1281" s="87">
        <v>116</v>
      </c>
      <c r="C1281" s="88" t="s">
        <v>733</v>
      </c>
      <c r="D1281" s="88" t="s">
        <v>568</v>
      </c>
      <c r="E1281" s="88" t="s">
        <v>1585</v>
      </c>
      <c r="F1281" s="88" t="s">
        <v>6</v>
      </c>
      <c r="G1281" s="88" t="s">
        <v>1504</v>
      </c>
      <c r="H1281" s="88" t="s">
        <v>1586</v>
      </c>
      <c r="I1281" s="89">
        <v>1223</v>
      </c>
      <c r="J1281" s="88" t="s">
        <v>16</v>
      </c>
      <c r="K1281" s="88" t="s">
        <v>688</v>
      </c>
      <c r="L1281" s="88" t="s">
        <v>1630</v>
      </c>
      <c r="M1281" s="88" t="s">
        <v>1554</v>
      </c>
      <c r="N1281" s="88" t="s">
        <v>9</v>
      </c>
      <c r="O1281" s="90">
        <v>25.7</v>
      </c>
      <c r="P1281" s="90">
        <v>2446.3000000000002</v>
      </c>
      <c r="Q1281" s="90">
        <v>2472.6</v>
      </c>
      <c r="R1281" s="91">
        <v>55.88</v>
      </c>
      <c r="S1281" s="90" t="s">
        <v>150</v>
      </c>
      <c r="T1281" s="90">
        <v>2512</v>
      </c>
      <c r="U1281" s="90">
        <v>10</v>
      </c>
      <c r="V1281" s="88" t="s">
        <v>31</v>
      </c>
      <c r="W1281" s="88" t="s">
        <v>566</v>
      </c>
      <c r="X1281" s="88" t="s">
        <v>566</v>
      </c>
      <c r="Y1281" s="90" t="s">
        <v>566</v>
      </c>
      <c r="Z1281" s="90" t="s">
        <v>566</v>
      </c>
      <c r="AA1281" s="90">
        <v>73</v>
      </c>
      <c r="AB1281" s="91" t="s">
        <v>566</v>
      </c>
      <c r="AC1281" s="88" t="s">
        <v>566</v>
      </c>
      <c r="AD1281" s="90" t="s">
        <v>566</v>
      </c>
      <c r="AE1281" s="90" t="s">
        <v>566</v>
      </c>
      <c r="AF1281" s="90" t="s">
        <v>566</v>
      </c>
      <c r="AG1281" s="91" t="s">
        <v>566</v>
      </c>
      <c r="AH1281" s="92" t="s">
        <v>566</v>
      </c>
      <c r="AI1281" s="93" t="s">
        <v>566</v>
      </c>
      <c r="AJ1281" s="88" t="s">
        <v>39</v>
      </c>
      <c r="AK1281" s="90" t="s">
        <v>566</v>
      </c>
      <c r="AL1281" s="91" t="s">
        <v>566</v>
      </c>
      <c r="AM1281" s="91" t="s">
        <v>566</v>
      </c>
      <c r="AN1281" s="91" t="s">
        <v>566</v>
      </c>
      <c r="AO1281" s="90" t="s">
        <v>566</v>
      </c>
      <c r="AP1281" s="91" t="s">
        <v>566</v>
      </c>
      <c r="AQ1281" s="91" t="s">
        <v>566</v>
      </c>
      <c r="AR1281" s="91" t="s">
        <v>566</v>
      </c>
      <c r="AS1281" s="91" t="s">
        <v>566</v>
      </c>
      <c r="AT1281" s="91" t="s">
        <v>566</v>
      </c>
      <c r="AU1281" s="90" t="s">
        <v>566</v>
      </c>
      <c r="AV1281" s="90">
        <v>0</v>
      </c>
      <c r="AW1281" s="91" t="s">
        <v>566</v>
      </c>
      <c r="AX1281" s="91" t="s">
        <v>566</v>
      </c>
      <c r="AY1281" s="91">
        <v>193.77</v>
      </c>
      <c r="AZ1281" s="88" t="s">
        <v>4928</v>
      </c>
      <c r="BA1281" s="91">
        <v>195.5</v>
      </c>
      <c r="BB1281" s="91" t="s">
        <v>566</v>
      </c>
      <c r="BC1281" s="94" t="s">
        <v>566</v>
      </c>
      <c r="BD1281" s="91" t="s">
        <v>566</v>
      </c>
      <c r="BE1281" s="95">
        <v>0</v>
      </c>
      <c r="BF1281" s="91" t="s">
        <v>566</v>
      </c>
      <c r="BG1281" s="91">
        <v>0</v>
      </c>
      <c r="BH1281" s="94" t="s">
        <v>566</v>
      </c>
      <c r="BI1281" s="94" t="s">
        <v>566</v>
      </c>
      <c r="BJ1281" s="93">
        <v>0</v>
      </c>
      <c r="BK1281" s="94">
        <v>0</v>
      </c>
      <c r="BL1281" s="91" t="s">
        <v>566</v>
      </c>
      <c r="BM1281" s="96">
        <v>0</v>
      </c>
      <c r="BN1281" s="96" t="s">
        <v>566</v>
      </c>
      <c r="BO1281" s="88" t="s">
        <v>745</v>
      </c>
      <c r="BP1281" s="88" t="s">
        <v>1214</v>
      </c>
      <c r="BQ1281" s="91" t="s">
        <v>566</v>
      </c>
      <c r="BR1281" s="95">
        <v>0</v>
      </c>
      <c r="BS1281" s="91" t="s">
        <v>566</v>
      </c>
      <c r="BT1281" s="90" t="s">
        <v>566</v>
      </c>
      <c r="BU1281" s="91" t="s">
        <v>566</v>
      </c>
      <c r="BV1281" s="91" t="s">
        <v>566</v>
      </c>
      <c r="BW1281" s="96" t="s">
        <v>566</v>
      </c>
      <c r="BX1281" s="96" t="s">
        <v>566</v>
      </c>
      <c r="BY1281" s="96" t="s">
        <v>1214</v>
      </c>
      <c r="BZ1281" s="96" t="s">
        <v>566</v>
      </c>
      <c r="CA1281" s="96" t="s">
        <v>566</v>
      </c>
      <c r="CB1281" s="96" t="s">
        <v>566</v>
      </c>
      <c r="CC1281" s="96" t="s">
        <v>566</v>
      </c>
      <c r="CD1281" s="96" t="s">
        <v>566</v>
      </c>
      <c r="CE1281" s="96" t="s">
        <v>566</v>
      </c>
      <c r="CF1281" s="88" t="s">
        <v>566</v>
      </c>
      <c r="CG1281" s="88" t="s">
        <v>566</v>
      </c>
      <c r="CH1281" s="92" t="s">
        <v>566</v>
      </c>
      <c r="CI1281" s="91">
        <v>0</v>
      </c>
      <c r="CJ1281" s="91">
        <v>0</v>
      </c>
      <c r="CK1281" s="90" t="s">
        <v>566</v>
      </c>
      <c r="CL1281" s="91" t="s">
        <v>566</v>
      </c>
      <c r="CM1281" s="91" t="s">
        <v>566</v>
      </c>
      <c r="CN1281" s="88" t="s">
        <v>566</v>
      </c>
      <c r="CO1281" s="91">
        <v>97.5</v>
      </c>
      <c r="CP1281" s="91" t="s">
        <v>566</v>
      </c>
      <c r="CQ1281" s="91" t="s">
        <v>566</v>
      </c>
      <c r="CR1281" s="91" t="s">
        <v>566</v>
      </c>
      <c r="CS1281" s="91" t="s">
        <v>566</v>
      </c>
      <c r="CT1281" s="90" t="s">
        <v>566</v>
      </c>
      <c r="CU1281" s="96">
        <v>1.0149999999999999</v>
      </c>
      <c r="CV1281" s="96">
        <v>0.85550000000000004</v>
      </c>
      <c r="CW1281" s="96">
        <v>0.80500000000000005</v>
      </c>
      <c r="CX1281" s="93">
        <v>2338</v>
      </c>
      <c r="CY1281" s="93">
        <v>2320.38</v>
      </c>
      <c r="CZ1281" s="93">
        <v>89.7</v>
      </c>
      <c r="DA1281" s="90">
        <v>45.3</v>
      </c>
      <c r="DB1281" s="90" t="s">
        <v>566</v>
      </c>
      <c r="DC1281" s="90">
        <v>78</v>
      </c>
      <c r="DD1281" s="91">
        <v>237</v>
      </c>
      <c r="DE1281" s="91">
        <v>-18.2405063291</v>
      </c>
      <c r="DF1281" s="93">
        <v>0.10349999999999999</v>
      </c>
      <c r="DG1281" s="88" t="s">
        <v>393</v>
      </c>
      <c r="DH1281" s="88" t="s">
        <v>566</v>
      </c>
      <c r="DI1281" s="88">
        <v>1</v>
      </c>
      <c r="DJ1281" s="88" t="s">
        <v>566</v>
      </c>
      <c r="DK1281" s="90" t="s">
        <v>566</v>
      </c>
      <c r="DL1281" s="91">
        <v>0</v>
      </c>
      <c r="DM1281" s="91" t="s">
        <v>566</v>
      </c>
      <c r="DN1281" s="91" t="s">
        <v>566</v>
      </c>
      <c r="DO1281" s="91" t="s">
        <v>566</v>
      </c>
      <c r="DP1281" s="91" t="s">
        <v>566</v>
      </c>
      <c r="DQ1281" s="91" t="s">
        <v>566</v>
      </c>
      <c r="DR1281" s="91" t="s">
        <v>566</v>
      </c>
      <c r="DS1281" s="91" t="s">
        <v>566</v>
      </c>
      <c r="DT1281" s="91" t="s">
        <v>566</v>
      </c>
      <c r="DU1281" s="91" t="s">
        <v>566</v>
      </c>
      <c r="DV1281" s="91">
        <v>106.625</v>
      </c>
      <c r="DW1281" s="97"/>
      <c r="DX1281" s="98" t="s">
        <v>566</v>
      </c>
      <c r="DY1281" s="99" t="s">
        <v>689</v>
      </c>
      <c r="DZ1281" s="98" t="s">
        <v>689</v>
      </c>
      <c r="EA1281" s="100" t="s">
        <v>566</v>
      </c>
      <c r="EB1281" s="101" t="s">
        <v>566</v>
      </c>
      <c r="EC1281" s="38"/>
    </row>
    <row r="1282" spans="1:133" s="9" customFormat="1" ht="15" customHeight="1" x14ac:dyDescent="0.25">
      <c r="A1282" s="17" t="str">
        <f t="shared" si="19"/>
        <v>1224_Дружное (Кумалиягунское и Танеевское)</v>
      </c>
      <c r="B1282" s="87">
        <v>117</v>
      </c>
      <c r="C1282" s="88" t="s">
        <v>733</v>
      </c>
      <c r="D1282" s="88" t="s">
        <v>568</v>
      </c>
      <c r="E1282" s="88" t="s">
        <v>1585</v>
      </c>
      <c r="F1282" s="88" t="s">
        <v>6</v>
      </c>
      <c r="G1282" s="88" t="s">
        <v>1504</v>
      </c>
      <c r="H1282" s="88" t="s">
        <v>1586</v>
      </c>
      <c r="I1282" s="89">
        <v>1224</v>
      </c>
      <c r="J1282" s="88" t="s">
        <v>16</v>
      </c>
      <c r="K1282" s="88" t="s">
        <v>688</v>
      </c>
      <c r="L1282" s="88" t="s">
        <v>1604</v>
      </c>
      <c r="M1282" s="88" t="s">
        <v>1554</v>
      </c>
      <c r="N1282" s="88" t="s">
        <v>9</v>
      </c>
      <c r="O1282" s="90">
        <v>15.9</v>
      </c>
      <c r="P1282" s="90">
        <v>2534.4</v>
      </c>
      <c r="Q1282" s="90">
        <v>2567</v>
      </c>
      <c r="R1282" s="91">
        <v>148.40100000000001</v>
      </c>
      <c r="S1282" s="90" t="s">
        <v>150</v>
      </c>
      <c r="T1282" s="90">
        <v>2584</v>
      </c>
      <c r="U1282" s="90">
        <v>11</v>
      </c>
      <c r="V1282" s="88" t="s">
        <v>31</v>
      </c>
      <c r="W1282" s="88" t="s">
        <v>566</v>
      </c>
      <c r="X1282" s="88" t="s">
        <v>566</v>
      </c>
      <c r="Y1282" s="90" t="s">
        <v>566</v>
      </c>
      <c r="Z1282" s="90" t="s">
        <v>566</v>
      </c>
      <c r="AA1282" s="90">
        <v>73</v>
      </c>
      <c r="AB1282" s="91" t="s">
        <v>566</v>
      </c>
      <c r="AC1282" s="88" t="s">
        <v>566</v>
      </c>
      <c r="AD1282" s="90" t="s">
        <v>566</v>
      </c>
      <c r="AE1282" s="90" t="s">
        <v>80</v>
      </c>
      <c r="AF1282" s="90" t="s">
        <v>566</v>
      </c>
      <c r="AG1282" s="91" t="s">
        <v>566</v>
      </c>
      <c r="AH1282" s="92" t="s">
        <v>566</v>
      </c>
      <c r="AI1282" s="93" t="s">
        <v>566</v>
      </c>
      <c r="AJ1282" s="88" t="s">
        <v>566</v>
      </c>
      <c r="AK1282" s="90" t="s">
        <v>566</v>
      </c>
      <c r="AL1282" s="91" t="s">
        <v>566</v>
      </c>
      <c r="AM1282" s="91" t="s">
        <v>566</v>
      </c>
      <c r="AN1282" s="91" t="s">
        <v>566</v>
      </c>
      <c r="AO1282" s="90" t="s">
        <v>566</v>
      </c>
      <c r="AP1282" s="91" t="s">
        <v>566</v>
      </c>
      <c r="AQ1282" s="91" t="s">
        <v>566</v>
      </c>
      <c r="AR1282" s="91" t="s">
        <v>566</v>
      </c>
      <c r="AS1282" s="91" t="s">
        <v>566</v>
      </c>
      <c r="AT1282" s="91" t="s">
        <v>566</v>
      </c>
      <c r="AU1282" s="90">
        <v>701</v>
      </c>
      <c r="AV1282" s="90">
        <v>6.4</v>
      </c>
      <c r="AW1282" s="91">
        <v>27.018999999999998</v>
      </c>
      <c r="AX1282" s="91" t="s">
        <v>566</v>
      </c>
      <c r="AY1282" s="91">
        <v>187.2</v>
      </c>
      <c r="AZ1282" s="88" t="s">
        <v>4928</v>
      </c>
      <c r="BA1282" s="91">
        <v>189.6</v>
      </c>
      <c r="BB1282" s="91" t="s">
        <v>566</v>
      </c>
      <c r="BC1282" s="94" t="s">
        <v>566</v>
      </c>
      <c r="BD1282" s="91" t="s">
        <v>566</v>
      </c>
      <c r="BE1282" s="95">
        <v>0</v>
      </c>
      <c r="BF1282" s="91" t="s">
        <v>566</v>
      </c>
      <c r="BG1282" s="91">
        <v>0</v>
      </c>
      <c r="BH1282" s="94" t="s">
        <v>566</v>
      </c>
      <c r="BI1282" s="94" t="s">
        <v>566</v>
      </c>
      <c r="BJ1282" s="93">
        <v>0</v>
      </c>
      <c r="BK1282" s="94">
        <v>0</v>
      </c>
      <c r="BL1282" s="91" t="s">
        <v>566</v>
      </c>
      <c r="BM1282" s="96">
        <v>0</v>
      </c>
      <c r="BN1282" s="96" t="s">
        <v>566</v>
      </c>
      <c r="BO1282" s="88" t="s">
        <v>743</v>
      </c>
      <c r="BP1282" s="88" t="s">
        <v>1214</v>
      </c>
      <c r="BQ1282" s="91" t="s">
        <v>566</v>
      </c>
      <c r="BR1282" s="95">
        <v>0</v>
      </c>
      <c r="BS1282" s="91" t="s">
        <v>566</v>
      </c>
      <c r="BT1282" s="90" t="s">
        <v>566</v>
      </c>
      <c r="BU1282" s="91" t="s">
        <v>566</v>
      </c>
      <c r="BV1282" s="91" t="s">
        <v>566</v>
      </c>
      <c r="BW1282" s="96" t="s">
        <v>566</v>
      </c>
      <c r="BX1282" s="96" t="s">
        <v>566</v>
      </c>
      <c r="BY1282" s="96" t="s">
        <v>1214</v>
      </c>
      <c r="BZ1282" s="96" t="s">
        <v>566</v>
      </c>
      <c r="CA1282" s="96" t="s">
        <v>566</v>
      </c>
      <c r="CB1282" s="96" t="s">
        <v>566</v>
      </c>
      <c r="CC1282" s="96" t="s">
        <v>566</v>
      </c>
      <c r="CD1282" s="96" t="s">
        <v>566</v>
      </c>
      <c r="CE1282" s="96" t="s">
        <v>566</v>
      </c>
      <c r="CF1282" s="88" t="s">
        <v>566</v>
      </c>
      <c r="CG1282" s="88" t="s">
        <v>566</v>
      </c>
      <c r="CH1282" s="92" t="s">
        <v>566</v>
      </c>
      <c r="CI1282" s="91">
        <v>0</v>
      </c>
      <c r="CJ1282" s="91">
        <v>0</v>
      </c>
      <c r="CK1282" s="90" t="s">
        <v>566</v>
      </c>
      <c r="CL1282" s="91" t="s">
        <v>566</v>
      </c>
      <c r="CM1282" s="91" t="s">
        <v>566</v>
      </c>
      <c r="CN1282" s="88" t="s">
        <v>566</v>
      </c>
      <c r="CO1282" s="91">
        <v>97.5</v>
      </c>
      <c r="CP1282" s="91" t="s">
        <v>566</v>
      </c>
      <c r="CQ1282" s="91" t="s">
        <v>566</v>
      </c>
      <c r="CR1282" s="91" t="s">
        <v>566</v>
      </c>
      <c r="CS1282" s="91" t="s">
        <v>566</v>
      </c>
      <c r="CT1282" s="90" t="s">
        <v>566</v>
      </c>
      <c r="CU1282" s="96">
        <v>1.0143</v>
      </c>
      <c r="CV1282" s="96">
        <v>0.85724999999999996</v>
      </c>
      <c r="CW1282" s="96">
        <v>0.80359999999999998</v>
      </c>
      <c r="CX1282" s="93">
        <v>2338</v>
      </c>
      <c r="CY1282" s="93">
        <v>2313.5619999999999</v>
      </c>
      <c r="CZ1282" s="93">
        <v>89.7</v>
      </c>
      <c r="DA1282" s="90">
        <v>45</v>
      </c>
      <c r="DB1282" s="90" t="s">
        <v>566</v>
      </c>
      <c r="DC1282" s="90">
        <v>78</v>
      </c>
      <c r="DD1282" s="91">
        <v>237</v>
      </c>
      <c r="DE1282" s="91">
        <v>-21.012658227799999</v>
      </c>
      <c r="DF1282" s="93">
        <v>0.10349999999999999</v>
      </c>
      <c r="DG1282" s="88" t="s">
        <v>393</v>
      </c>
      <c r="DH1282" s="88" t="s">
        <v>566</v>
      </c>
      <c r="DI1282" s="88">
        <v>1</v>
      </c>
      <c r="DJ1282" s="88" t="s">
        <v>1899</v>
      </c>
      <c r="DK1282" s="90" t="s">
        <v>566</v>
      </c>
      <c r="DL1282" s="91">
        <v>0</v>
      </c>
      <c r="DM1282" s="91" t="s">
        <v>566</v>
      </c>
      <c r="DN1282" s="91" t="s">
        <v>566</v>
      </c>
      <c r="DO1282" s="91" t="s">
        <v>566</v>
      </c>
      <c r="DP1282" s="91" t="s">
        <v>566</v>
      </c>
      <c r="DQ1282" s="91" t="s">
        <v>566</v>
      </c>
      <c r="DR1282" s="91" t="s">
        <v>566</v>
      </c>
      <c r="DS1282" s="91" t="s">
        <v>566</v>
      </c>
      <c r="DT1282" s="91" t="s">
        <v>566</v>
      </c>
      <c r="DU1282" s="91" t="s">
        <v>566</v>
      </c>
      <c r="DV1282" s="91">
        <v>106.25</v>
      </c>
      <c r="DW1282" s="97"/>
      <c r="DX1282" s="98" t="s">
        <v>566</v>
      </c>
      <c r="DY1282" s="99" t="s">
        <v>689</v>
      </c>
      <c r="DZ1282" s="98" t="s">
        <v>689</v>
      </c>
      <c r="EA1282" s="100" t="s">
        <v>566</v>
      </c>
      <c r="EB1282" s="101" t="s">
        <v>566</v>
      </c>
      <c r="EC1282" s="38"/>
    </row>
    <row r="1283" spans="1:133" s="9" customFormat="1" ht="15" customHeight="1" x14ac:dyDescent="0.25">
      <c r="A1283" s="17" t="str">
        <f t="shared" si="19"/>
        <v>1225_Дружное (Кумалиягунское и Танеевское)</v>
      </c>
      <c r="B1283" s="87">
        <v>118</v>
      </c>
      <c r="C1283" s="88" t="s">
        <v>733</v>
      </c>
      <c r="D1283" s="88" t="s">
        <v>568</v>
      </c>
      <c r="E1283" s="88" t="s">
        <v>1585</v>
      </c>
      <c r="F1283" s="88" t="s">
        <v>6</v>
      </c>
      <c r="G1283" s="88" t="s">
        <v>1504</v>
      </c>
      <c r="H1283" s="88" t="s">
        <v>1586</v>
      </c>
      <c r="I1283" s="89">
        <v>1225</v>
      </c>
      <c r="J1283" s="88" t="s">
        <v>25</v>
      </c>
      <c r="K1283" s="88" t="s">
        <v>1593</v>
      </c>
      <c r="L1283" s="88" t="s">
        <v>1630</v>
      </c>
      <c r="M1283" s="88" t="s">
        <v>1554</v>
      </c>
      <c r="N1283" s="88" t="s">
        <v>9</v>
      </c>
      <c r="O1283" s="90">
        <v>23</v>
      </c>
      <c r="P1283" s="90">
        <v>2429</v>
      </c>
      <c r="Q1283" s="90">
        <v>2457</v>
      </c>
      <c r="R1283" s="91">
        <v>36.03</v>
      </c>
      <c r="S1283" s="90" t="s">
        <v>150</v>
      </c>
      <c r="T1283" s="90">
        <v>2493</v>
      </c>
      <c r="U1283" s="90">
        <v>7</v>
      </c>
      <c r="V1283" s="88" t="s">
        <v>31</v>
      </c>
      <c r="W1283" s="88" t="s">
        <v>112</v>
      </c>
      <c r="X1283" s="88" t="s">
        <v>1768</v>
      </c>
      <c r="Y1283" s="90" t="s">
        <v>960</v>
      </c>
      <c r="Z1283" s="90" t="s">
        <v>566</v>
      </c>
      <c r="AA1283" s="90">
        <v>73</v>
      </c>
      <c r="AB1283" s="91" t="s">
        <v>4379</v>
      </c>
      <c r="AC1283" s="88" t="s">
        <v>566</v>
      </c>
      <c r="AD1283" s="90" t="s">
        <v>566</v>
      </c>
      <c r="AE1283" s="90" t="s">
        <v>2019</v>
      </c>
      <c r="AF1283" s="90" t="s">
        <v>112</v>
      </c>
      <c r="AG1283" s="91" t="s">
        <v>3511</v>
      </c>
      <c r="AH1283" s="92" t="s">
        <v>2816</v>
      </c>
      <c r="AI1283" s="93">
        <v>580</v>
      </c>
      <c r="AJ1283" s="88" t="s">
        <v>722</v>
      </c>
      <c r="AK1283" s="90" t="s">
        <v>566</v>
      </c>
      <c r="AL1283" s="91">
        <v>11.5</v>
      </c>
      <c r="AM1283" s="91">
        <v>8.9810017297000009</v>
      </c>
      <c r="AN1283" s="91">
        <v>1912</v>
      </c>
      <c r="AO1283" s="90">
        <v>9.6999999999999993</v>
      </c>
      <c r="AP1283" s="91">
        <v>35.31</v>
      </c>
      <c r="AQ1283" s="91">
        <v>43.43</v>
      </c>
      <c r="AR1283" s="91" t="s">
        <v>566</v>
      </c>
      <c r="AS1283" s="91">
        <v>53.245518694099999</v>
      </c>
      <c r="AT1283" s="91">
        <v>54.929855582000002</v>
      </c>
      <c r="AU1283" s="90" t="s">
        <v>566</v>
      </c>
      <c r="AV1283" s="90">
        <v>0</v>
      </c>
      <c r="AW1283" s="91" t="s">
        <v>566</v>
      </c>
      <c r="AX1283" s="91" t="s">
        <v>566</v>
      </c>
      <c r="AY1283" s="91">
        <v>150.38999999999999</v>
      </c>
      <c r="AZ1283" s="88" t="s">
        <v>4928</v>
      </c>
      <c r="BA1283" s="91">
        <v>152.1</v>
      </c>
      <c r="BB1283" s="91">
        <v>97.144481305900001</v>
      </c>
      <c r="BC1283" s="94">
        <v>0.22476709540000001</v>
      </c>
      <c r="BD1283" s="91">
        <v>21.154</v>
      </c>
      <c r="BE1283" s="95">
        <v>95.88</v>
      </c>
      <c r="BF1283" s="91">
        <v>0.74</v>
      </c>
      <c r="BG1283" s="91">
        <v>31</v>
      </c>
      <c r="BH1283" s="94">
        <v>8.3330000000000001E-2</v>
      </c>
      <c r="BI1283" s="94">
        <v>0.25</v>
      </c>
      <c r="BJ1283" s="93">
        <v>186</v>
      </c>
      <c r="BK1283" s="94">
        <v>0</v>
      </c>
      <c r="BL1283" s="91">
        <v>23.049800000000001</v>
      </c>
      <c r="BM1283" s="96">
        <v>1.0440859899999999</v>
      </c>
      <c r="BN1283" s="96" t="s">
        <v>566</v>
      </c>
      <c r="BO1283" s="88" t="s">
        <v>696</v>
      </c>
      <c r="BP1283" s="88" t="s">
        <v>566</v>
      </c>
      <c r="BQ1283" s="91">
        <v>21.154</v>
      </c>
      <c r="BR1283" s="95">
        <v>95.88</v>
      </c>
      <c r="BS1283" s="91">
        <v>0.74</v>
      </c>
      <c r="BT1283" s="90">
        <v>30</v>
      </c>
      <c r="BU1283" s="91">
        <v>0</v>
      </c>
      <c r="BV1283" s="91">
        <v>22.29</v>
      </c>
      <c r="BW1283" s="96">
        <v>1.009674</v>
      </c>
      <c r="BX1283" s="96" t="s">
        <v>566</v>
      </c>
      <c r="BY1283" s="96" t="s">
        <v>566</v>
      </c>
      <c r="BZ1283" s="96" t="s">
        <v>566</v>
      </c>
      <c r="CA1283" s="96" t="s">
        <v>566</v>
      </c>
      <c r="CB1283" s="96" t="s">
        <v>566</v>
      </c>
      <c r="CC1283" s="96" t="s">
        <v>566</v>
      </c>
      <c r="CD1283" s="96" t="s">
        <v>566</v>
      </c>
      <c r="CE1283" s="96" t="s">
        <v>566</v>
      </c>
      <c r="CF1283" s="88" t="s">
        <v>566</v>
      </c>
      <c r="CG1283" s="88" t="s">
        <v>566</v>
      </c>
      <c r="CH1283" s="92" t="s">
        <v>566</v>
      </c>
      <c r="CI1283" s="91">
        <v>0</v>
      </c>
      <c r="CJ1283" s="91">
        <v>0</v>
      </c>
      <c r="CK1283" s="90" t="s">
        <v>566</v>
      </c>
      <c r="CL1283" s="91">
        <v>-0.38224686569999999</v>
      </c>
      <c r="CM1283" s="91">
        <v>-3.0753134299999998E-2</v>
      </c>
      <c r="CN1283" s="88" t="s">
        <v>566</v>
      </c>
      <c r="CO1283" s="91">
        <v>66.3</v>
      </c>
      <c r="CP1283" s="91">
        <v>18.551493181400001</v>
      </c>
      <c r="CQ1283" s="91">
        <v>0.65206061900000001</v>
      </c>
      <c r="CR1283" s="91">
        <v>-2.6027003670000002</v>
      </c>
      <c r="CS1283" s="91">
        <v>-9.0939381E-2</v>
      </c>
      <c r="CT1283" s="90" t="s">
        <v>566</v>
      </c>
      <c r="CU1283" s="96">
        <v>1.0159800000000001</v>
      </c>
      <c r="CV1283" s="96">
        <v>0.85304999999999997</v>
      </c>
      <c r="CW1283" s="96">
        <v>0.80696000000000001</v>
      </c>
      <c r="CX1283" s="93">
        <v>2338</v>
      </c>
      <c r="CY1283" s="93">
        <v>2320.56</v>
      </c>
      <c r="CZ1283" s="93">
        <v>89.4</v>
      </c>
      <c r="DA1283" s="90">
        <v>45.3</v>
      </c>
      <c r="DB1283" s="90" t="s">
        <v>566</v>
      </c>
      <c r="DC1283" s="90">
        <v>78</v>
      </c>
      <c r="DD1283" s="91">
        <v>237</v>
      </c>
      <c r="DE1283" s="91">
        <v>-36.5443037975</v>
      </c>
      <c r="DF1283" s="93">
        <v>0.10349999999999999</v>
      </c>
      <c r="DG1283" s="88" t="s">
        <v>393</v>
      </c>
      <c r="DH1283" s="88" t="s">
        <v>566</v>
      </c>
      <c r="DI1283" s="88" t="s">
        <v>566</v>
      </c>
      <c r="DJ1283" s="88" t="s">
        <v>2391</v>
      </c>
      <c r="DK1283" s="90" t="s">
        <v>566</v>
      </c>
      <c r="DL1283" s="91">
        <v>95.88</v>
      </c>
      <c r="DM1283" s="91" t="s">
        <v>566</v>
      </c>
      <c r="DN1283" s="91">
        <v>32.718878905499999</v>
      </c>
      <c r="DO1283" s="91">
        <v>1.1500473131</v>
      </c>
      <c r="DP1283" s="91">
        <v>11.5646853571</v>
      </c>
      <c r="DQ1283" s="91">
        <v>0.40704731309999997</v>
      </c>
      <c r="DR1283" s="91">
        <v>28.694724108599999</v>
      </c>
      <c r="DS1283" s="91">
        <v>1.0086020175999999</v>
      </c>
      <c r="DT1283" s="91">
        <v>7.5405305601999997</v>
      </c>
      <c r="DU1283" s="91">
        <v>0.26560201760000002</v>
      </c>
      <c r="DV1283" s="91" t="s">
        <v>566</v>
      </c>
      <c r="DW1283" s="97"/>
      <c r="DX1283" s="98" t="s">
        <v>566</v>
      </c>
      <c r="DY1283" s="99" t="s">
        <v>689</v>
      </c>
      <c r="DZ1283" s="98" t="s">
        <v>689</v>
      </c>
      <c r="EA1283" s="100" t="s">
        <v>566</v>
      </c>
      <c r="EB1283" s="101" t="s">
        <v>2761</v>
      </c>
      <c r="EC1283" s="38"/>
    </row>
    <row r="1284" spans="1:133" s="9" customFormat="1" ht="15" customHeight="1" x14ac:dyDescent="0.25">
      <c r="A1284" s="17" t="str">
        <f t="shared" si="19"/>
        <v>1226_Дружное (Кумалиягунское и Танеевское)</v>
      </c>
      <c r="B1284" s="87">
        <v>119</v>
      </c>
      <c r="C1284" s="88" t="s">
        <v>733</v>
      </c>
      <c r="D1284" s="88" t="s">
        <v>568</v>
      </c>
      <c r="E1284" s="88" t="s">
        <v>1585</v>
      </c>
      <c r="F1284" s="88" t="s">
        <v>6</v>
      </c>
      <c r="G1284" s="88" t="s">
        <v>1504</v>
      </c>
      <c r="H1284" s="88" t="s">
        <v>1586</v>
      </c>
      <c r="I1284" s="89">
        <v>1226</v>
      </c>
      <c r="J1284" s="88" t="s">
        <v>25</v>
      </c>
      <c r="K1284" s="88" t="s">
        <v>1593</v>
      </c>
      <c r="L1284" s="88" t="s">
        <v>1630</v>
      </c>
      <c r="M1284" s="88" t="s">
        <v>1554</v>
      </c>
      <c r="N1284" s="88" t="s">
        <v>9</v>
      </c>
      <c r="O1284" s="90">
        <v>8.9</v>
      </c>
      <c r="P1284" s="90">
        <v>2544.4</v>
      </c>
      <c r="Q1284" s="90">
        <v>2559</v>
      </c>
      <c r="R1284" s="91">
        <v>146.30000000000001</v>
      </c>
      <c r="S1284" s="90" t="s">
        <v>150</v>
      </c>
      <c r="T1284" s="90">
        <v>2585.6999999999998</v>
      </c>
      <c r="U1284" s="90">
        <v>5</v>
      </c>
      <c r="V1284" s="88" t="s">
        <v>31</v>
      </c>
      <c r="W1284" s="88" t="s">
        <v>65</v>
      </c>
      <c r="X1284" s="88" t="s">
        <v>1439</v>
      </c>
      <c r="Y1284" s="90" t="s">
        <v>974</v>
      </c>
      <c r="Z1284" s="90" t="s">
        <v>566</v>
      </c>
      <c r="AA1284" s="90">
        <v>73</v>
      </c>
      <c r="AB1284" s="91" t="s">
        <v>3923</v>
      </c>
      <c r="AC1284" s="88" t="s">
        <v>566</v>
      </c>
      <c r="AD1284" s="90" t="s">
        <v>566</v>
      </c>
      <c r="AE1284" s="90" t="s">
        <v>566</v>
      </c>
      <c r="AF1284" s="90" t="s">
        <v>65</v>
      </c>
      <c r="AG1284" s="91" t="s">
        <v>3455</v>
      </c>
      <c r="AH1284" s="92" t="s">
        <v>1972</v>
      </c>
      <c r="AI1284" s="93">
        <v>1328</v>
      </c>
      <c r="AJ1284" s="88" t="s">
        <v>722</v>
      </c>
      <c r="AK1284" s="90" t="s">
        <v>566</v>
      </c>
      <c r="AL1284" s="91">
        <v>11.5</v>
      </c>
      <c r="AM1284" s="91">
        <v>8.9810017297000009</v>
      </c>
      <c r="AN1284" s="91">
        <v>2117</v>
      </c>
      <c r="AO1284" s="90">
        <v>9.9</v>
      </c>
      <c r="AP1284" s="91">
        <v>141.47499999999999</v>
      </c>
      <c r="AQ1284" s="91">
        <v>31.337142857100002</v>
      </c>
      <c r="AR1284" s="91">
        <v>82</v>
      </c>
      <c r="AS1284" s="91">
        <v>45.963565802799998</v>
      </c>
      <c r="AT1284" s="91">
        <v>47.692035463700002</v>
      </c>
      <c r="AU1284" s="90">
        <v>1024</v>
      </c>
      <c r="AV1284" s="90">
        <v>18.3</v>
      </c>
      <c r="AW1284" s="91">
        <v>66.959999999999994</v>
      </c>
      <c r="AX1284" s="91" t="s">
        <v>566</v>
      </c>
      <c r="AY1284" s="91">
        <v>153.41</v>
      </c>
      <c r="AZ1284" s="88" t="s">
        <v>4928</v>
      </c>
      <c r="BA1284" s="91">
        <v>155.19999999999999</v>
      </c>
      <c r="BB1284" s="91">
        <v>107.44643419720001</v>
      </c>
      <c r="BC1284" s="94">
        <v>0.2263388442</v>
      </c>
      <c r="BD1284" s="91">
        <v>23.052</v>
      </c>
      <c r="BE1284" s="95">
        <v>83.971999999999994</v>
      </c>
      <c r="BF1284" s="91">
        <v>3.16</v>
      </c>
      <c r="BG1284" s="91">
        <v>31</v>
      </c>
      <c r="BH1284" s="94">
        <v>0.48332999999999998</v>
      </c>
      <c r="BI1284" s="94">
        <v>0.25</v>
      </c>
      <c r="BJ1284" s="93">
        <v>490</v>
      </c>
      <c r="BK1284" s="94">
        <v>0</v>
      </c>
      <c r="BL1284" s="91">
        <v>98.045050000000003</v>
      </c>
      <c r="BM1284" s="96">
        <v>4.4237515299999997</v>
      </c>
      <c r="BN1284" s="96" t="s">
        <v>566</v>
      </c>
      <c r="BO1284" s="88" t="s">
        <v>696</v>
      </c>
      <c r="BP1284" s="88" t="s">
        <v>566</v>
      </c>
      <c r="BQ1284" s="91">
        <v>23.052</v>
      </c>
      <c r="BR1284" s="95">
        <v>83.971999999999994</v>
      </c>
      <c r="BS1284" s="91">
        <v>3.16</v>
      </c>
      <c r="BT1284" s="90">
        <v>30</v>
      </c>
      <c r="BU1284" s="91">
        <v>0</v>
      </c>
      <c r="BV1284" s="91">
        <v>94.89</v>
      </c>
      <c r="BW1284" s="96">
        <v>4.2813990000000004</v>
      </c>
      <c r="BX1284" s="96" t="s">
        <v>566</v>
      </c>
      <c r="BY1284" s="96" t="s">
        <v>566</v>
      </c>
      <c r="BZ1284" s="96" t="s">
        <v>566</v>
      </c>
      <c r="CA1284" s="96" t="s">
        <v>566</v>
      </c>
      <c r="CB1284" s="96" t="s">
        <v>566</v>
      </c>
      <c r="CC1284" s="96" t="s">
        <v>566</v>
      </c>
      <c r="CD1284" s="96" t="s">
        <v>566</v>
      </c>
      <c r="CE1284" s="96" t="s">
        <v>566</v>
      </c>
      <c r="CF1284" s="88" t="s">
        <v>566</v>
      </c>
      <c r="CG1284" s="88" t="s">
        <v>566</v>
      </c>
      <c r="CH1284" s="92" t="s">
        <v>566</v>
      </c>
      <c r="CI1284" s="91">
        <v>0</v>
      </c>
      <c r="CJ1284" s="91">
        <v>0</v>
      </c>
      <c r="CK1284" s="90" t="s">
        <v>566</v>
      </c>
      <c r="CL1284" s="91">
        <v>0.27550162430000003</v>
      </c>
      <c r="CM1284" s="91">
        <v>-0.13050162430000001</v>
      </c>
      <c r="CN1284" s="88" t="s">
        <v>566</v>
      </c>
      <c r="CO1284" s="91">
        <v>66.3</v>
      </c>
      <c r="CP1284" s="91">
        <v>19.5263528487</v>
      </c>
      <c r="CQ1284" s="91">
        <v>2.6790231753999998</v>
      </c>
      <c r="CR1284" s="91">
        <v>-3.5259055384</v>
      </c>
      <c r="CS1284" s="91">
        <v>-0.48397682460000002</v>
      </c>
      <c r="CT1284" s="90" t="s">
        <v>566</v>
      </c>
      <c r="CU1284" s="96">
        <v>1.0147999999999999</v>
      </c>
      <c r="CV1284" s="96">
        <v>0.85599999999999998</v>
      </c>
      <c r="CW1284" s="96">
        <v>0.80459999999999998</v>
      </c>
      <c r="CX1284" s="93">
        <v>2338</v>
      </c>
      <c r="CY1284" s="93">
        <v>2319.7449999999999</v>
      </c>
      <c r="CZ1284" s="93">
        <v>89.4</v>
      </c>
      <c r="DA1284" s="90">
        <v>45.3</v>
      </c>
      <c r="DB1284" s="90" t="s">
        <v>566</v>
      </c>
      <c r="DC1284" s="90">
        <v>78</v>
      </c>
      <c r="DD1284" s="91">
        <v>237</v>
      </c>
      <c r="DE1284" s="91">
        <v>-35.2700421941</v>
      </c>
      <c r="DF1284" s="93">
        <v>0.10349999999999999</v>
      </c>
      <c r="DG1284" s="88" t="s">
        <v>393</v>
      </c>
      <c r="DH1284" s="88" t="s">
        <v>566</v>
      </c>
      <c r="DI1284" s="88" t="s">
        <v>566</v>
      </c>
      <c r="DJ1284" s="88" t="s">
        <v>3141</v>
      </c>
      <c r="DK1284" s="90" t="s">
        <v>566</v>
      </c>
      <c r="DL1284" s="91">
        <v>83.971999999999994</v>
      </c>
      <c r="DM1284" s="91" t="s">
        <v>566</v>
      </c>
      <c r="DN1284" s="91">
        <v>34.200102417499998</v>
      </c>
      <c r="DO1284" s="91">
        <v>4.6917881213000001</v>
      </c>
      <c r="DP1284" s="91">
        <v>11.1478440304</v>
      </c>
      <c r="DQ1284" s="91">
        <v>1.5287881213000001</v>
      </c>
      <c r="DR1284" s="91">
        <v>28.9655432552</v>
      </c>
      <c r="DS1284" s="91">
        <v>3.9737223672000002</v>
      </c>
      <c r="DT1284" s="91">
        <v>5.9132848680999999</v>
      </c>
      <c r="DU1284" s="91">
        <v>0.81072236720000002</v>
      </c>
      <c r="DV1284" s="91" t="s">
        <v>566</v>
      </c>
      <c r="DW1284" s="97"/>
      <c r="DX1284" s="98" t="s">
        <v>689</v>
      </c>
      <c r="DY1284" s="99" t="s">
        <v>689</v>
      </c>
      <c r="DZ1284" s="98" t="s">
        <v>689</v>
      </c>
      <c r="EA1284" s="100" t="s">
        <v>566</v>
      </c>
      <c r="EB1284" s="101" t="s">
        <v>2761</v>
      </c>
      <c r="EC1284" s="38"/>
    </row>
    <row r="1285" spans="1:133" s="9" customFormat="1" ht="15" customHeight="1" x14ac:dyDescent="0.25">
      <c r="A1285" s="17" t="str">
        <f t="shared" si="19"/>
        <v>1228_Дружное (Кумалиягунское и Танеевское)</v>
      </c>
      <c r="B1285" s="87">
        <v>120</v>
      </c>
      <c r="C1285" s="88" t="s">
        <v>733</v>
      </c>
      <c r="D1285" s="88" t="s">
        <v>568</v>
      </c>
      <c r="E1285" s="88" t="s">
        <v>1585</v>
      </c>
      <c r="F1285" s="88" t="s">
        <v>6</v>
      </c>
      <c r="G1285" s="88" t="s">
        <v>1504</v>
      </c>
      <c r="H1285" s="88" t="s">
        <v>1586</v>
      </c>
      <c r="I1285" s="89">
        <v>1228</v>
      </c>
      <c r="J1285" s="88" t="s">
        <v>27</v>
      </c>
      <c r="K1285" s="88" t="s">
        <v>688</v>
      </c>
      <c r="L1285" s="88" t="s">
        <v>701</v>
      </c>
      <c r="M1285" s="88" t="s">
        <v>34</v>
      </c>
      <c r="N1285" s="88" t="s">
        <v>6</v>
      </c>
      <c r="O1285" s="90">
        <v>6</v>
      </c>
      <c r="P1285" s="90">
        <v>2375.8000000000002</v>
      </c>
      <c r="Q1285" s="90">
        <v>2383.8000000000002</v>
      </c>
      <c r="R1285" s="91">
        <v>40.584000000000003</v>
      </c>
      <c r="S1285" s="90" t="s">
        <v>150</v>
      </c>
      <c r="T1285" s="90">
        <v>2448</v>
      </c>
      <c r="U1285" s="90">
        <v>9.6</v>
      </c>
      <c r="V1285" s="88" t="s">
        <v>31</v>
      </c>
      <c r="W1285" s="88" t="s">
        <v>40</v>
      </c>
      <c r="X1285" s="88" t="s">
        <v>352</v>
      </c>
      <c r="Y1285" s="90" t="s">
        <v>1005</v>
      </c>
      <c r="Z1285" s="90" t="s">
        <v>566</v>
      </c>
      <c r="AA1285" s="90">
        <v>73</v>
      </c>
      <c r="AB1285" s="91" t="s">
        <v>3492</v>
      </c>
      <c r="AC1285" s="88" t="s">
        <v>566</v>
      </c>
      <c r="AD1285" s="90" t="s">
        <v>566</v>
      </c>
      <c r="AE1285" s="90" t="s">
        <v>4789</v>
      </c>
      <c r="AF1285" s="90" t="s">
        <v>40</v>
      </c>
      <c r="AG1285" s="91" t="s">
        <v>3418</v>
      </c>
      <c r="AH1285" s="92" t="s">
        <v>2098</v>
      </c>
      <c r="AI1285" s="93">
        <v>1163</v>
      </c>
      <c r="AJ1285" s="88" t="s">
        <v>566</v>
      </c>
      <c r="AK1285" s="90" t="s">
        <v>566</v>
      </c>
      <c r="AL1285" s="91">
        <v>10.5</v>
      </c>
      <c r="AM1285" s="91">
        <v>10.0370096254</v>
      </c>
      <c r="AN1285" s="91">
        <v>1083</v>
      </c>
      <c r="AO1285" s="90">
        <v>6</v>
      </c>
      <c r="AP1285" s="91">
        <v>31.545999999999999</v>
      </c>
      <c r="AQ1285" s="91" t="s">
        <v>566</v>
      </c>
      <c r="AR1285" s="91" t="s">
        <v>566</v>
      </c>
      <c r="AS1285" s="91">
        <v>110.24</v>
      </c>
      <c r="AT1285" s="91">
        <v>112.86</v>
      </c>
      <c r="AU1285" s="90">
        <v>243</v>
      </c>
      <c r="AV1285" s="90">
        <v>3</v>
      </c>
      <c r="AW1285" s="91">
        <v>0.82</v>
      </c>
      <c r="AX1285" s="91" t="s">
        <v>566</v>
      </c>
      <c r="AY1285" s="91">
        <v>188.43</v>
      </c>
      <c r="AZ1285" s="88" t="s">
        <v>4928</v>
      </c>
      <c r="BA1285" s="91">
        <v>191.1</v>
      </c>
      <c r="BB1285" s="91">
        <v>78.19</v>
      </c>
      <c r="BC1285" s="94">
        <v>5.656925438</v>
      </c>
      <c r="BD1285" s="91">
        <v>442.315</v>
      </c>
      <c r="BE1285" s="95">
        <v>97.26</v>
      </c>
      <c r="BF1285" s="91">
        <v>10.46</v>
      </c>
      <c r="BG1285" s="91">
        <v>31</v>
      </c>
      <c r="BH1285" s="94" t="s">
        <v>566</v>
      </c>
      <c r="BI1285" s="94" t="s">
        <v>566</v>
      </c>
      <c r="BJ1285" s="93">
        <v>744</v>
      </c>
      <c r="BK1285" s="94">
        <v>0</v>
      </c>
      <c r="BL1285" s="91">
        <v>324.28433000000001</v>
      </c>
      <c r="BM1285" s="96">
        <v>13.61994194</v>
      </c>
      <c r="BN1285" s="96" t="s">
        <v>566</v>
      </c>
      <c r="BO1285" s="88" t="s">
        <v>430</v>
      </c>
      <c r="BP1285" s="88" t="s">
        <v>566</v>
      </c>
      <c r="BQ1285" s="91">
        <v>442.315</v>
      </c>
      <c r="BR1285" s="95">
        <v>97.26</v>
      </c>
      <c r="BS1285" s="91">
        <v>10.46</v>
      </c>
      <c r="BT1285" s="90">
        <v>30</v>
      </c>
      <c r="BU1285" s="91">
        <v>0</v>
      </c>
      <c r="BV1285" s="91">
        <v>313.83</v>
      </c>
      <c r="BW1285" s="96">
        <v>13.180859999999999</v>
      </c>
      <c r="BX1285" s="96" t="s">
        <v>566</v>
      </c>
      <c r="BY1285" s="96" t="s">
        <v>566</v>
      </c>
      <c r="BZ1285" s="96" t="s">
        <v>566</v>
      </c>
      <c r="CA1285" s="96" t="s">
        <v>566</v>
      </c>
      <c r="CB1285" s="96" t="s">
        <v>566</v>
      </c>
      <c r="CC1285" s="96" t="s">
        <v>566</v>
      </c>
      <c r="CD1285" s="96" t="s">
        <v>566</v>
      </c>
      <c r="CE1285" s="96" t="s">
        <v>566</v>
      </c>
      <c r="CF1285" s="88" t="s">
        <v>566</v>
      </c>
      <c r="CG1285" s="88" t="s">
        <v>566</v>
      </c>
      <c r="CH1285" s="92" t="s">
        <v>566</v>
      </c>
      <c r="CI1285" s="91">
        <v>0</v>
      </c>
      <c r="CJ1285" s="91">
        <v>0</v>
      </c>
      <c r="CK1285" s="90" t="s">
        <v>566</v>
      </c>
      <c r="CL1285" s="91">
        <v>-0.60703840239999995</v>
      </c>
      <c r="CM1285" s="91">
        <v>0.14103840240000001</v>
      </c>
      <c r="CN1285" s="88" t="s">
        <v>566</v>
      </c>
      <c r="CO1285" s="91">
        <v>54.4</v>
      </c>
      <c r="CP1285" s="91">
        <v>754.57700901789997</v>
      </c>
      <c r="CQ1285" s="91">
        <v>17.8458127414</v>
      </c>
      <c r="CR1285" s="91">
        <v>312.26217030819998</v>
      </c>
      <c r="CS1285" s="91">
        <v>7.3848127414000002</v>
      </c>
      <c r="CT1285" s="90">
        <v>-4.9000000000000004</v>
      </c>
      <c r="CU1285" s="96">
        <v>1.014</v>
      </c>
      <c r="CV1285" s="96">
        <v>0.86299999999999999</v>
      </c>
      <c r="CW1285" s="96">
        <v>0.80400000000000005</v>
      </c>
      <c r="CX1285" s="93">
        <v>2275</v>
      </c>
      <c r="CY1285" s="93">
        <v>2247.8159999999998</v>
      </c>
      <c r="CZ1285" s="93">
        <v>87.4</v>
      </c>
      <c r="DA1285" s="90">
        <v>42</v>
      </c>
      <c r="DB1285" s="90" t="s">
        <v>566</v>
      </c>
      <c r="DC1285" s="90">
        <v>64</v>
      </c>
      <c r="DD1285" s="91">
        <v>225</v>
      </c>
      <c r="DE1285" s="91">
        <v>-16.253333333299999</v>
      </c>
      <c r="DF1285" s="93">
        <v>9.0999999999999998E-2</v>
      </c>
      <c r="DG1285" s="88" t="s">
        <v>393</v>
      </c>
      <c r="DH1285" s="88" t="s">
        <v>566</v>
      </c>
      <c r="DI1285" s="88" t="s">
        <v>566</v>
      </c>
      <c r="DJ1285" s="88" t="s">
        <v>3272</v>
      </c>
      <c r="DK1285" s="90">
        <v>-5.9</v>
      </c>
      <c r="DL1285" s="91">
        <v>97.26</v>
      </c>
      <c r="DM1285" s="91">
        <v>8.719686437</v>
      </c>
      <c r="DN1285" s="91">
        <v>681.7922825114</v>
      </c>
      <c r="DO1285" s="91">
        <v>16.124447547199999</v>
      </c>
      <c r="DP1285" s="91">
        <v>239.47744380169999</v>
      </c>
      <c r="DQ1285" s="91">
        <v>5.6634475471999997</v>
      </c>
      <c r="DR1285" s="91">
        <v>1163.1189738354001</v>
      </c>
      <c r="DS1285" s="91">
        <v>27.507866201700001</v>
      </c>
      <c r="DT1285" s="91">
        <v>720.80413512569999</v>
      </c>
      <c r="DU1285" s="91">
        <v>17.046866201699999</v>
      </c>
      <c r="DV1285" s="91">
        <v>101.3923166667</v>
      </c>
      <c r="DW1285" s="97"/>
      <c r="DX1285" s="98" t="s">
        <v>689</v>
      </c>
      <c r="DY1285" s="99" t="s">
        <v>689</v>
      </c>
      <c r="DZ1285" s="98" t="s">
        <v>689</v>
      </c>
      <c r="EA1285" s="100" t="s">
        <v>689</v>
      </c>
      <c r="EB1285" s="101" t="s">
        <v>2761</v>
      </c>
      <c r="EC1285" s="38"/>
    </row>
    <row r="1286" spans="1:133" s="9" customFormat="1" ht="15" customHeight="1" x14ac:dyDescent="0.25">
      <c r="A1286" s="17" t="str">
        <f t="shared" si="19"/>
        <v>1231_Дружное (Кумалиягунское и Танеевское)</v>
      </c>
      <c r="B1286" s="87">
        <v>121</v>
      </c>
      <c r="C1286" s="88" t="s">
        <v>733</v>
      </c>
      <c r="D1286" s="88" t="s">
        <v>568</v>
      </c>
      <c r="E1286" s="88" t="s">
        <v>1585</v>
      </c>
      <c r="F1286" s="88" t="s">
        <v>6</v>
      </c>
      <c r="G1286" s="88" t="s">
        <v>1504</v>
      </c>
      <c r="H1286" s="88" t="s">
        <v>1586</v>
      </c>
      <c r="I1286" s="89">
        <v>1231</v>
      </c>
      <c r="J1286" s="88" t="s">
        <v>16</v>
      </c>
      <c r="K1286" s="88" t="s">
        <v>688</v>
      </c>
      <c r="L1286" s="88" t="s">
        <v>1630</v>
      </c>
      <c r="M1286" s="88" t="s">
        <v>1608</v>
      </c>
      <c r="N1286" s="88" t="s">
        <v>9</v>
      </c>
      <c r="O1286" s="90">
        <v>16.2</v>
      </c>
      <c r="P1286" s="90">
        <v>2496.5</v>
      </c>
      <c r="Q1286" s="90">
        <v>2523</v>
      </c>
      <c r="R1286" s="91">
        <v>104.9</v>
      </c>
      <c r="S1286" s="90" t="s">
        <v>150</v>
      </c>
      <c r="T1286" s="90">
        <v>2565</v>
      </c>
      <c r="U1286" s="90">
        <v>12.1</v>
      </c>
      <c r="V1286" s="88" t="s">
        <v>31</v>
      </c>
      <c r="W1286" s="88" t="s">
        <v>44</v>
      </c>
      <c r="X1286" s="88" t="s">
        <v>277</v>
      </c>
      <c r="Y1286" s="90" t="s">
        <v>957</v>
      </c>
      <c r="Z1286" s="90" t="s">
        <v>566</v>
      </c>
      <c r="AA1286" s="90">
        <v>73</v>
      </c>
      <c r="AB1286" s="91" t="s">
        <v>4380</v>
      </c>
      <c r="AC1286" s="88" t="s">
        <v>566</v>
      </c>
      <c r="AD1286" s="90" t="s">
        <v>566</v>
      </c>
      <c r="AE1286" s="90" t="s">
        <v>1954</v>
      </c>
      <c r="AF1286" s="90" t="s">
        <v>44</v>
      </c>
      <c r="AG1286" s="91" t="s">
        <v>566</v>
      </c>
      <c r="AH1286" s="92" t="s">
        <v>1339</v>
      </c>
      <c r="AI1286" s="93" t="s">
        <v>566</v>
      </c>
      <c r="AJ1286" s="88" t="s">
        <v>1603</v>
      </c>
      <c r="AK1286" s="90" t="s">
        <v>566</v>
      </c>
      <c r="AL1286" s="91" t="s">
        <v>566</v>
      </c>
      <c r="AM1286" s="91" t="s">
        <v>566</v>
      </c>
      <c r="AN1286" s="91" t="s">
        <v>566</v>
      </c>
      <c r="AO1286" s="90" t="s">
        <v>566</v>
      </c>
      <c r="AP1286" s="91" t="s">
        <v>566</v>
      </c>
      <c r="AQ1286" s="91" t="s">
        <v>566</v>
      </c>
      <c r="AR1286" s="91" t="s">
        <v>566</v>
      </c>
      <c r="AS1286" s="91" t="s">
        <v>566</v>
      </c>
      <c r="AT1286" s="91" t="s">
        <v>566</v>
      </c>
      <c r="AU1286" s="90">
        <v>0</v>
      </c>
      <c r="AV1286" s="90">
        <v>49</v>
      </c>
      <c r="AW1286" s="91">
        <v>0</v>
      </c>
      <c r="AX1286" s="91" t="s">
        <v>566</v>
      </c>
      <c r="AY1286" s="91">
        <v>276.86</v>
      </c>
      <c r="AZ1286" s="88" t="s">
        <v>5111</v>
      </c>
      <c r="BA1286" s="91">
        <v>278.37</v>
      </c>
      <c r="BB1286" s="91" t="s">
        <v>566</v>
      </c>
      <c r="BC1286" s="94" t="s">
        <v>566</v>
      </c>
      <c r="BD1286" s="91" t="s">
        <v>566</v>
      </c>
      <c r="BE1286" s="95">
        <v>0</v>
      </c>
      <c r="BF1286" s="91" t="s">
        <v>566</v>
      </c>
      <c r="BG1286" s="91">
        <v>0</v>
      </c>
      <c r="BH1286" s="94" t="s">
        <v>566</v>
      </c>
      <c r="BI1286" s="94" t="s">
        <v>566</v>
      </c>
      <c r="BJ1286" s="93">
        <v>0</v>
      </c>
      <c r="BK1286" s="94">
        <v>0</v>
      </c>
      <c r="BL1286" s="91" t="s">
        <v>566</v>
      </c>
      <c r="BM1286" s="96">
        <v>0</v>
      </c>
      <c r="BN1286" s="96" t="s">
        <v>566</v>
      </c>
      <c r="BO1286" s="88" t="s">
        <v>745</v>
      </c>
      <c r="BP1286" s="88" t="s">
        <v>1207</v>
      </c>
      <c r="BQ1286" s="91" t="s">
        <v>566</v>
      </c>
      <c r="BR1286" s="95">
        <v>0</v>
      </c>
      <c r="BS1286" s="91" t="s">
        <v>566</v>
      </c>
      <c r="BT1286" s="90" t="s">
        <v>566</v>
      </c>
      <c r="BU1286" s="91" t="s">
        <v>566</v>
      </c>
      <c r="BV1286" s="91" t="s">
        <v>566</v>
      </c>
      <c r="BW1286" s="96" t="s">
        <v>566</v>
      </c>
      <c r="BX1286" s="96" t="s">
        <v>566</v>
      </c>
      <c r="BY1286" s="96" t="s">
        <v>1207</v>
      </c>
      <c r="BZ1286" s="96" t="s">
        <v>566</v>
      </c>
      <c r="CA1286" s="96" t="s">
        <v>566</v>
      </c>
      <c r="CB1286" s="96" t="s">
        <v>566</v>
      </c>
      <c r="CC1286" s="96" t="s">
        <v>566</v>
      </c>
      <c r="CD1286" s="96" t="s">
        <v>566</v>
      </c>
      <c r="CE1286" s="96" t="s">
        <v>566</v>
      </c>
      <c r="CF1286" s="88" t="s">
        <v>566</v>
      </c>
      <c r="CG1286" s="88" t="s">
        <v>566</v>
      </c>
      <c r="CH1286" s="92" t="s">
        <v>566</v>
      </c>
      <c r="CI1286" s="91">
        <v>0</v>
      </c>
      <c r="CJ1286" s="91">
        <v>0</v>
      </c>
      <c r="CK1286" s="90" t="s">
        <v>566</v>
      </c>
      <c r="CL1286" s="91" t="s">
        <v>566</v>
      </c>
      <c r="CM1286" s="91" t="s">
        <v>566</v>
      </c>
      <c r="CN1286" s="88" t="s">
        <v>566</v>
      </c>
      <c r="CO1286" s="91">
        <v>66.3</v>
      </c>
      <c r="CP1286" s="91" t="s">
        <v>566</v>
      </c>
      <c r="CQ1286" s="91" t="s">
        <v>566</v>
      </c>
      <c r="CR1286" s="91" t="s">
        <v>566</v>
      </c>
      <c r="CS1286" s="91" t="s">
        <v>566</v>
      </c>
      <c r="CT1286" s="90" t="s">
        <v>566</v>
      </c>
      <c r="CU1286" s="96">
        <v>1.0152000000000001</v>
      </c>
      <c r="CV1286" s="96">
        <v>0.85450000000000004</v>
      </c>
      <c r="CW1286" s="96">
        <v>0.80740000000000001</v>
      </c>
      <c r="CX1286" s="93">
        <v>2338</v>
      </c>
      <c r="CY1286" s="93">
        <v>2322.0819999999999</v>
      </c>
      <c r="CZ1286" s="93">
        <v>89.7</v>
      </c>
      <c r="DA1286" s="90">
        <v>45.3</v>
      </c>
      <c r="DB1286" s="90" t="s">
        <v>566</v>
      </c>
      <c r="DC1286" s="90">
        <v>78</v>
      </c>
      <c r="DD1286" s="91">
        <v>237</v>
      </c>
      <c r="DE1286" s="91">
        <v>16.818565400800001</v>
      </c>
      <c r="DF1286" s="93">
        <v>7.2333333299999997E-2</v>
      </c>
      <c r="DG1286" s="88" t="s">
        <v>393</v>
      </c>
      <c r="DH1286" s="88" t="s">
        <v>566</v>
      </c>
      <c r="DI1286" s="88" t="s">
        <v>566</v>
      </c>
      <c r="DJ1286" s="88" t="s">
        <v>566</v>
      </c>
      <c r="DK1286" s="90" t="s">
        <v>566</v>
      </c>
      <c r="DL1286" s="91">
        <v>0</v>
      </c>
      <c r="DM1286" s="91" t="s">
        <v>566</v>
      </c>
      <c r="DN1286" s="91" t="s">
        <v>566</v>
      </c>
      <c r="DO1286" s="91" t="s">
        <v>566</v>
      </c>
      <c r="DP1286" s="91" t="s">
        <v>566</v>
      </c>
      <c r="DQ1286" s="91" t="s">
        <v>566</v>
      </c>
      <c r="DR1286" s="91" t="s">
        <v>566</v>
      </c>
      <c r="DS1286" s="91" t="s">
        <v>566</v>
      </c>
      <c r="DT1286" s="91" t="s">
        <v>566</v>
      </c>
      <c r="DU1286" s="91" t="s">
        <v>566</v>
      </c>
      <c r="DV1286" s="91">
        <v>106.625</v>
      </c>
      <c r="DW1286" s="97"/>
      <c r="DX1286" s="98" t="s">
        <v>566</v>
      </c>
      <c r="DY1286" s="99" t="s">
        <v>689</v>
      </c>
      <c r="DZ1286" s="98" t="s">
        <v>689</v>
      </c>
      <c r="EA1286" s="100" t="s">
        <v>566</v>
      </c>
      <c r="EB1286" s="101" t="s">
        <v>566</v>
      </c>
      <c r="EC1286" s="38"/>
    </row>
    <row r="1287" spans="1:133" s="9" customFormat="1" ht="15" customHeight="1" x14ac:dyDescent="0.25">
      <c r="A1287" s="17" t="str">
        <f t="shared" si="19"/>
        <v>1238_Дружное (Кумалиягунское и Танеевское)</v>
      </c>
      <c r="B1287" s="87">
        <v>122</v>
      </c>
      <c r="C1287" s="88" t="s">
        <v>733</v>
      </c>
      <c r="D1287" s="88" t="s">
        <v>568</v>
      </c>
      <c r="E1287" s="88" t="s">
        <v>1585</v>
      </c>
      <c r="F1287" s="88" t="s">
        <v>6</v>
      </c>
      <c r="G1287" s="88" t="s">
        <v>1504</v>
      </c>
      <c r="H1287" s="88" t="s">
        <v>1586</v>
      </c>
      <c r="I1287" s="89">
        <v>1238</v>
      </c>
      <c r="J1287" s="88" t="s">
        <v>7</v>
      </c>
      <c r="K1287" s="88" t="s">
        <v>688</v>
      </c>
      <c r="L1287" s="88" t="s">
        <v>396</v>
      </c>
      <c r="M1287" s="88" t="s">
        <v>32</v>
      </c>
      <c r="N1287" s="88" t="s">
        <v>7</v>
      </c>
      <c r="O1287" s="90">
        <v>4.7</v>
      </c>
      <c r="P1287" s="90">
        <v>2383.1</v>
      </c>
      <c r="Q1287" s="90">
        <v>2387.8000000000002</v>
      </c>
      <c r="R1287" s="91">
        <v>22.98</v>
      </c>
      <c r="S1287" s="90" t="s">
        <v>150</v>
      </c>
      <c r="T1287" s="90">
        <v>2398.4</v>
      </c>
      <c r="U1287" s="90">
        <v>2.6</v>
      </c>
      <c r="V1287" s="88" t="s">
        <v>31</v>
      </c>
      <c r="W1287" s="88" t="s">
        <v>112</v>
      </c>
      <c r="X1287" s="88" t="s">
        <v>1884</v>
      </c>
      <c r="Y1287" s="90" t="s">
        <v>892</v>
      </c>
      <c r="Z1287" s="90" t="s">
        <v>566</v>
      </c>
      <c r="AA1287" s="90">
        <v>73</v>
      </c>
      <c r="AB1287" s="91" t="s">
        <v>3924</v>
      </c>
      <c r="AC1287" s="88" t="s">
        <v>566</v>
      </c>
      <c r="AD1287" s="90" t="s">
        <v>566</v>
      </c>
      <c r="AE1287" s="90" t="s">
        <v>2411</v>
      </c>
      <c r="AF1287" s="90" t="s">
        <v>112</v>
      </c>
      <c r="AG1287" s="91" t="s">
        <v>3508</v>
      </c>
      <c r="AH1287" s="92" t="s">
        <v>3502</v>
      </c>
      <c r="AI1287" s="93">
        <v>248</v>
      </c>
      <c r="AJ1287" s="88" t="s">
        <v>566</v>
      </c>
      <c r="AK1287" s="90" t="s">
        <v>566</v>
      </c>
      <c r="AL1287" s="91">
        <v>10.9</v>
      </c>
      <c r="AM1287" s="91">
        <v>9.0500863583999998</v>
      </c>
      <c r="AN1287" s="91">
        <v>1874</v>
      </c>
      <c r="AO1287" s="90">
        <v>11</v>
      </c>
      <c r="AP1287" s="91">
        <v>22.46</v>
      </c>
      <c r="AQ1287" s="91">
        <v>44.145000000000003</v>
      </c>
      <c r="AR1287" s="91" t="s">
        <v>566</v>
      </c>
      <c r="AS1287" s="91">
        <v>52.360956954899997</v>
      </c>
      <c r="AT1287" s="91">
        <v>54.143686449500002</v>
      </c>
      <c r="AU1287" s="90">
        <v>45</v>
      </c>
      <c r="AV1287" s="90">
        <v>0</v>
      </c>
      <c r="AW1287" s="91">
        <v>0.01</v>
      </c>
      <c r="AX1287" s="91" t="s">
        <v>566</v>
      </c>
      <c r="AY1287" s="91">
        <v>220.79</v>
      </c>
      <c r="AZ1287" s="88" t="s">
        <v>4928</v>
      </c>
      <c r="BA1287" s="91">
        <v>222.6</v>
      </c>
      <c r="BB1287" s="91">
        <v>168.4290430451</v>
      </c>
      <c r="BC1287" s="94">
        <v>0.37946205020000001</v>
      </c>
      <c r="BD1287" s="91">
        <v>62.302</v>
      </c>
      <c r="BE1287" s="95">
        <v>98</v>
      </c>
      <c r="BF1287" s="91">
        <v>1.08</v>
      </c>
      <c r="BG1287" s="91">
        <v>31</v>
      </c>
      <c r="BH1287" s="94" t="s">
        <v>566</v>
      </c>
      <c r="BI1287" s="94" t="s">
        <v>566</v>
      </c>
      <c r="BJ1287" s="93">
        <v>744</v>
      </c>
      <c r="BK1287" s="94">
        <v>0</v>
      </c>
      <c r="BL1287" s="91">
        <v>33.41236</v>
      </c>
      <c r="BM1287" s="96">
        <v>1.4033189100000001</v>
      </c>
      <c r="BN1287" s="96" t="s">
        <v>566</v>
      </c>
      <c r="BO1287" s="88" t="s">
        <v>430</v>
      </c>
      <c r="BP1287" s="88" t="s">
        <v>566</v>
      </c>
      <c r="BQ1287" s="91">
        <v>62.302</v>
      </c>
      <c r="BR1287" s="95">
        <v>98</v>
      </c>
      <c r="BS1287" s="91">
        <v>1.08</v>
      </c>
      <c r="BT1287" s="90">
        <v>30</v>
      </c>
      <c r="BU1287" s="91">
        <v>0</v>
      </c>
      <c r="BV1287" s="91">
        <v>32.340000000000003</v>
      </c>
      <c r="BW1287" s="96">
        <v>1.3582799999999999</v>
      </c>
      <c r="BX1287" s="96" t="s">
        <v>566</v>
      </c>
      <c r="BY1287" s="96" t="s">
        <v>566</v>
      </c>
      <c r="BZ1287" s="96" t="s">
        <v>566</v>
      </c>
      <c r="CA1287" s="96" t="s">
        <v>566</v>
      </c>
      <c r="CB1287" s="96" t="s">
        <v>566</v>
      </c>
      <c r="CC1287" s="96" t="s">
        <v>566</v>
      </c>
      <c r="CD1287" s="96" t="s">
        <v>566</v>
      </c>
      <c r="CE1287" s="96" t="s">
        <v>566</v>
      </c>
      <c r="CF1287" s="88" t="s">
        <v>566</v>
      </c>
      <c r="CG1287" s="88" t="s">
        <v>566</v>
      </c>
      <c r="CH1287" s="92" t="s">
        <v>566</v>
      </c>
      <c r="CI1287" s="91">
        <v>0</v>
      </c>
      <c r="CJ1287" s="91">
        <v>0</v>
      </c>
      <c r="CK1287" s="90" t="s">
        <v>566</v>
      </c>
      <c r="CL1287" s="91">
        <v>1.820968E-4</v>
      </c>
      <c r="CM1287" s="91">
        <v>0.1028179032</v>
      </c>
      <c r="CN1287" s="88" t="s">
        <v>566</v>
      </c>
      <c r="CO1287" s="91">
        <v>68</v>
      </c>
      <c r="CP1287" s="91">
        <v>57.674078663099998</v>
      </c>
      <c r="CQ1287" s="91">
        <v>0.99776156090000001</v>
      </c>
      <c r="CR1287" s="91">
        <v>-4.6275342401000001</v>
      </c>
      <c r="CS1287" s="91">
        <v>-8.0238439100000003E-2</v>
      </c>
      <c r="CT1287" s="90">
        <v>0</v>
      </c>
      <c r="CU1287" s="96">
        <v>1.014</v>
      </c>
      <c r="CV1287" s="96">
        <v>0.86499999999999999</v>
      </c>
      <c r="CW1287" s="96">
        <v>0.80900000000000005</v>
      </c>
      <c r="CX1287" s="93">
        <v>2290</v>
      </c>
      <c r="CY1287" s="93">
        <v>2271.52</v>
      </c>
      <c r="CZ1287" s="93">
        <v>88.6</v>
      </c>
      <c r="DA1287" s="90">
        <v>42</v>
      </c>
      <c r="DB1287" s="90" t="s">
        <v>566</v>
      </c>
      <c r="DC1287" s="90">
        <v>80</v>
      </c>
      <c r="DD1287" s="91">
        <v>232</v>
      </c>
      <c r="DE1287" s="91">
        <v>-4.8318965516999999</v>
      </c>
      <c r="DF1287" s="93">
        <v>0.11600000000000001</v>
      </c>
      <c r="DG1287" s="88" t="s">
        <v>393</v>
      </c>
      <c r="DH1287" s="88" t="s">
        <v>566</v>
      </c>
      <c r="DI1287" s="88" t="s">
        <v>566</v>
      </c>
      <c r="DJ1287" s="88" t="s">
        <v>3863</v>
      </c>
      <c r="DK1287" s="90">
        <v>-5.5</v>
      </c>
      <c r="DL1287" s="91">
        <v>98</v>
      </c>
      <c r="DM1287" s="91">
        <v>1.3082662384999999</v>
      </c>
      <c r="DN1287" s="91">
        <v>214.79777265600001</v>
      </c>
      <c r="DO1287" s="91">
        <v>3.7160014668999999</v>
      </c>
      <c r="DP1287" s="91">
        <v>152.4961597528</v>
      </c>
      <c r="DQ1287" s="91">
        <v>2.6380014669</v>
      </c>
      <c r="DR1287" s="91">
        <v>198.843385582</v>
      </c>
      <c r="DS1287" s="91">
        <v>3.4399905706</v>
      </c>
      <c r="DT1287" s="91">
        <v>136.54177267879999</v>
      </c>
      <c r="DU1287" s="91">
        <v>2.3619905706000002</v>
      </c>
      <c r="DV1287" s="91" t="s">
        <v>566</v>
      </c>
      <c r="DW1287" s="97"/>
      <c r="DX1287" s="98" t="s">
        <v>689</v>
      </c>
      <c r="DY1287" s="99" t="s">
        <v>689</v>
      </c>
      <c r="DZ1287" s="98" t="s">
        <v>689</v>
      </c>
      <c r="EA1287" s="100" t="s">
        <v>689</v>
      </c>
      <c r="EB1287" s="101" t="s">
        <v>2761</v>
      </c>
      <c r="EC1287" s="38"/>
    </row>
    <row r="1288" spans="1:133" s="9" customFormat="1" ht="15" customHeight="1" x14ac:dyDescent="0.25">
      <c r="A1288" s="17" t="str">
        <f t="shared" si="19"/>
        <v>1239_Дружное (Кумалиягунское и Танеевское)</v>
      </c>
      <c r="B1288" s="87">
        <v>123</v>
      </c>
      <c r="C1288" s="88" t="s">
        <v>733</v>
      </c>
      <c r="D1288" s="88" t="s">
        <v>568</v>
      </c>
      <c r="E1288" s="88" t="s">
        <v>1585</v>
      </c>
      <c r="F1288" s="88" t="s">
        <v>6</v>
      </c>
      <c r="G1288" s="88" t="s">
        <v>1504</v>
      </c>
      <c r="H1288" s="88" t="s">
        <v>1586</v>
      </c>
      <c r="I1288" s="89">
        <v>1239</v>
      </c>
      <c r="J1288" s="88" t="s">
        <v>7</v>
      </c>
      <c r="K1288" s="88" t="s">
        <v>688</v>
      </c>
      <c r="L1288" s="88" t="s">
        <v>385</v>
      </c>
      <c r="M1288" s="88" t="s">
        <v>1607</v>
      </c>
      <c r="N1288" s="88" t="s">
        <v>9</v>
      </c>
      <c r="O1288" s="90">
        <v>14.4</v>
      </c>
      <c r="P1288" s="90">
        <v>2482</v>
      </c>
      <c r="Q1288" s="90">
        <v>2496.4</v>
      </c>
      <c r="R1288" s="91">
        <v>93.191999999999993</v>
      </c>
      <c r="S1288" s="90" t="s">
        <v>150</v>
      </c>
      <c r="T1288" s="90">
        <v>2497.6</v>
      </c>
      <c r="U1288" s="90">
        <v>7.9</v>
      </c>
      <c r="V1288" s="88" t="s">
        <v>31</v>
      </c>
      <c r="W1288" s="88" t="s">
        <v>65</v>
      </c>
      <c r="X1288" s="88" t="s">
        <v>235</v>
      </c>
      <c r="Y1288" s="90" t="s">
        <v>924</v>
      </c>
      <c r="Z1288" s="90" t="s">
        <v>566</v>
      </c>
      <c r="AA1288" s="90">
        <v>73</v>
      </c>
      <c r="AB1288" s="91" t="s">
        <v>3925</v>
      </c>
      <c r="AC1288" s="88" t="s">
        <v>566</v>
      </c>
      <c r="AD1288" s="90" t="s">
        <v>566</v>
      </c>
      <c r="AE1288" s="90" t="s">
        <v>1054</v>
      </c>
      <c r="AF1288" s="90" t="s">
        <v>65</v>
      </c>
      <c r="AG1288" s="91" t="s">
        <v>3520</v>
      </c>
      <c r="AH1288" s="92" t="s">
        <v>3098</v>
      </c>
      <c r="AI1288" s="93">
        <v>387</v>
      </c>
      <c r="AJ1288" s="88" t="s">
        <v>566</v>
      </c>
      <c r="AK1288" s="90" t="s">
        <v>566</v>
      </c>
      <c r="AL1288" s="91">
        <v>10.9</v>
      </c>
      <c r="AM1288" s="91">
        <v>9.0500863583999998</v>
      </c>
      <c r="AN1288" s="91">
        <v>1912</v>
      </c>
      <c r="AO1288" s="90">
        <v>10</v>
      </c>
      <c r="AP1288" s="91">
        <v>86.1</v>
      </c>
      <c r="AQ1288" s="91" t="s">
        <v>566</v>
      </c>
      <c r="AR1288" s="91" t="s">
        <v>566</v>
      </c>
      <c r="AS1288" s="91">
        <v>57.16</v>
      </c>
      <c r="AT1288" s="91">
        <v>59.04</v>
      </c>
      <c r="AU1288" s="90">
        <v>1171</v>
      </c>
      <c r="AV1288" s="90">
        <v>9.4</v>
      </c>
      <c r="AW1288" s="91">
        <v>42.66</v>
      </c>
      <c r="AX1288" s="91" t="s">
        <v>566</v>
      </c>
      <c r="AY1288" s="91">
        <v>122.58</v>
      </c>
      <c r="AZ1288" s="88" t="s">
        <v>4928</v>
      </c>
      <c r="BA1288" s="91">
        <v>124.5</v>
      </c>
      <c r="BB1288" s="91">
        <v>65.42</v>
      </c>
      <c r="BC1288" s="94">
        <v>0.46450095009999998</v>
      </c>
      <c r="BD1288" s="91">
        <v>29.744</v>
      </c>
      <c r="BE1288" s="95">
        <v>98</v>
      </c>
      <c r="BF1288" s="91">
        <v>0.51</v>
      </c>
      <c r="BG1288" s="91">
        <v>31</v>
      </c>
      <c r="BH1288" s="94" t="s">
        <v>566</v>
      </c>
      <c r="BI1288" s="94" t="s">
        <v>566</v>
      </c>
      <c r="BJ1288" s="93">
        <v>744</v>
      </c>
      <c r="BK1288" s="94">
        <v>0</v>
      </c>
      <c r="BL1288" s="91">
        <v>15.730180000000001</v>
      </c>
      <c r="BM1288" s="96">
        <v>0.71021730999999999</v>
      </c>
      <c r="BN1288" s="96" t="s">
        <v>566</v>
      </c>
      <c r="BO1288" s="88" t="s">
        <v>430</v>
      </c>
      <c r="BP1288" s="88" t="s">
        <v>566</v>
      </c>
      <c r="BQ1288" s="91">
        <v>29.744</v>
      </c>
      <c r="BR1288" s="95">
        <v>98</v>
      </c>
      <c r="BS1288" s="91">
        <v>0.51</v>
      </c>
      <c r="BT1288" s="90">
        <v>30</v>
      </c>
      <c r="BU1288" s="91">
        <v>0</v>
      </c>
      <c r="BV1288" s="91">
        <v>15.24</v>
      </c>
      <c r="BW1288" s="96">
        <v>0.68808599999999998</v>
      </c>
      <c r="BX1288" s="96" t="s">
        <v>566</v>
      </c>
      <c r="BY1288" s="96" t="s">
        <v>566</v>
      </c>
      <c r="BZ1288" s="96" t="s">
        <v>566</v>
      </c>
      <c r="CA1288" s="96" t="s">
        <v>566</v>
      </c>
      <c r="CB1288" s="96" t="s">
        <v>566</v>
      </c>
      <c r="CC1288" s="96" t="s">
        <v>566</v>
      </c>
      <c r="CD1288" s="96" t="s">
        <v>566</v>
      </c>
      <c r="CE1288" s="96" t="s">
        <v>566</v>
      </c>
      <c r="CF1288" s="88" t="s">
        <v>566</v>
      </c>
      <c r="CG1288" s="88" t="s">
        <v>566</v>
      </c>
      <c r="CH1288" s="92" t="s">
        <v>566</v>
      </c>
      <c r="CI1288" s="91">
        <v>0</v>
      </c>
      <c r="CJ1288" s="91">
        <v>0</v>
      </c>
      <c r="CK1288" s="90" t="s">
        <v>566</v>
      </c>
      <c r="CL1288" s="91">
        <v>-0.97318658960000004</v>
      </c>
      <c r="CM1288" s="91">
        <v>0.1491865896</v>
      </c>
      <c r="CN1288" s="88" t="s">
        <v>566</v>
      </c>
      <c r="CO1288" s="91">
        <v>97.5</v>
      </c>
      <c r="CP1288" s="91">
        <v>19.485194383</v>
      </c>
      <c r="CQ1288" s="91">
        <v>0.33241741619999998</v>
      </c>
      <c r="CR1288" s="91">
        <v>-10.258354003999999</v>
      </c>
      <c r="CS1288" s="91">
        <v>-0.1755825838</v>
      </c>
      <c r="CT1288" s="90" t="s">
        <v>566</v>
      </c>
      <c r="CU1288" s="96">
        <v>1.0155000000000001</v>
      </c>
      <c r="CV1288" s="96">
        <v>0.85299999999999998</v>
      </c>
      <c r="CW1288" s="96">
        <v>0.81100000000000005</v>
      </c>
      <c r="CX1288" s="93">
        <v>2326</v>
      </c>
      <c r="CY1288" s="93">
        <v>2306.4699999999998</v>
      </c>
      <c r="CZ1288" s="93">
        <v>88.6</v>
      </c>
      <c r="DA1288" s="90">
        <v>45</v>
      </c>
      <c r="DB1288" s="90" t="s">
        <v>566</v>
      </c>
      <c r="DC1288" s="90">
        <v>78</v>
      </c>
      <c r="DD1288" s="91">
        <v>237</v>
      </c>
      <c r="DE1288" s="91">
        <v>-48.278481012699999</v>
      </c>
      <c r="DF1288" s="93">
        <v>3.85E-2</v>
      </c>
      <c r="DG1288" s="88" t="s">
        <v>393</v>
      </c>
      <c r="DH1288" s="88" t="s">
        <v>566</v>
      </c>
      <c r="DI1288" s="88">
        <v>1</v>
      </c>
      <c r="DJ1288" s="88" t="s">
        <v>566</v>
      </c>
      <c r="DK1288" s="90" t="s">
        <v>566</v>
      </c>
      <c r="DL1288" s="91">
        <v>98</v>
      </c>
      <c r="DM1288" s="91" t="s">
        <v>566</v>
      </c>
      <c r="DN1288" s="91">
        <v>33.582911806799999</v>
      </c>
      <c r="DO1288" s="91">
        <v>0.57292447540000002</v>
      </c>
      <c r="DP1288" s="91">
        <v>3.8393634198000002</v>
      </c>
      <c r="DQ1288" s="91">
        <v>6.4924475400000001E-2</v>
      </c>
      <c r="DR1288" s="91">
        <v>22.0003866359</v>
      </c>
      <c r="DS1288" s="91">
        <v>0.37532659600000001</v>
      </c>
      <c r="DT1288" s="91">
        <v>-7.7431617510999997</v>
      </c>
      <c r="DU1288" s="91">
        <v>-0.13267340399999999</v>
      </c>
      <c r="DV1288" s="91">
        <v>105.0930555556</v>
      </c>
      <c r="DW1288" s="97"/>
      <c r="DX1288" s="98" t="s">
        <v>689</v>
      </c>
      <c r="DY1288" s="99" t="s">
        <v>689</v>
      </c>
      <c r="DZ1288" s="98" t="s">
        <v>689</v>
      </c>
      <c r="EA1288" s="100" t="s">
        <v>566</v>
      </c>
      <c r="EB1288" s="101" t="s">
        <v>2761</v>
      </c>
      <c r="EC1288" s="38"/>
    </row>
    <row r="1289" spans="1:133" s="9" customFormat="1" ht="15" customHeight="1" x14ac:dyDescent="0.25">
      <c r="A1289" s="17" t="str">
        <f t="shared" si="19"/>
        <v>1247_Дружное (Кумалиягунское и Танеевское)</v>
      </c>
      <c r="B1289" s="87">
        <v>124</v>
      </c>
      <c r="C1289" s="88" t="s">
        <v>733</v>
      </c>
      <c r="D1289" s="88" t="s">
        <v>568</v>
      </c>
      <c r="E1289" s="88" t="s">
        <v>1585</v>
      </c>
      <c r="F1289" s="88" t="s">
        <v>30</v>
      </c>
      <c r="G1289" s="88" t="s">
        <v>1504</v>
      </c>
      <c r="H1289" s="88" t="s">
        <v>1586</v>
      </c>
      <c r="I1289" s="89">
        <v>1247</v>
      </c>
      <c r="J1289" s="88" t="s">
        <v>20</v>
      </c>
      <c r="K1289" s="88" t="s">
        <v>1593</v>
      </c>
      <c r="L1289" s="88" t="s">
        <v>396</v>
      </c>
      <c r="M1289" s="88" t="s">
        <v>32</v>
      </c>
      <c r="N1289" s="88" t="s">
        <v>7</v>
      </c>
      <c r="O1289" s="90">
        <v>5</v>
      </c>
      <c r="P1289" s="90">
        <v>2634</v>
      </c>
      <c r="Q1289" s="90">
        <v>2639</v>
      </c>
      <c r="R1289" s="91">
        <v>285.13600000000002</v>
      </c>
      <c r="S1289" s="90" t="s">
        <v>150</v>
      </c>
      <c r="T1289" s="90">
        <v>2400</v>
      </c>
      <c r="U1289" s="90">
        <v>10</v>
      </c>
      <c r="V1289" s="88" t="s">
        <v>31</v>
      </c>
      <c r="W1289" s="88" t="s">
        <v>249</v>
      </c>
      <c r="X1289" s="88" t="s">
        <v>3352</v>
      </c>
      <c r="Y1289" s="90" t="s">
        <v>3028</v>
      </c>
      <c r="Z1289" s="90" t="s">
        <v>566</v>
      </c>
      <c r="AA1289" s="90">
        <v>73</v>
      </c>
      <c r="AB1289" s="91" t="s">
        <v>5077</v>
      </c>
      <c r="AC1289" s="88" t="s">
        <v>566</v>
      </c>
      <c r="AD1289" s="90" t="s">
        <v>566</v>
      </c>
      <c r="AE1289" s="90" t="s">
        <v>1249</v>
      </c>
      <c r="AF1289" s="90" t="s">
        <v>249</v>
      </c>
      <c r="AG1289" s="91" t="s">
        <v>3445</v>
      </c>
      <c r="AH1289" s="92" t="s">
        <v>4989</v>
      </c>
      <c r="AI1289" s="93">
        <v>44</v>
      </c>
      <c r="AJ1289" s="88" t="s">
        <v>722</v>
      </c>
      <c r="AK1289" s="90" t="s">
        <v>566</v>
      </c>
      <c r="AL1289" s="91">
        <v>16.7</v>
      </c>
      <c r="AM1289" s="91">
        <v>14.1228719508</v>
      </c>
      <c r="AN1289" s="91">
        <v>1147</v>
      </c>
      <c r="AO1289" s="90">
        <v>19.7</v>
      </c>
      <c r="AP1289" s="91">
        <v>107.72799999999999</v>
      </c>
      <c r="AQ1289" s="91">
        <v>62.18</v>
      </c>
      <c r="AR1289" s="91" t="s">
        <v>566</v>
      </c>
      <c r="AS1289" s="91">
        <v>135.12243356190001</v>
      </c>
      <c r="AT1289" s="91">
        <v>137.8934528021</v>
      </c>
      <c r="AU1289" s="90">
        <v>23</v>
      </c>
      <c r="AV1289" s="90">
        <v>1.6</v>
      </c>
      <c r="AW1289" s="91">
        <v>0</v>
      </c>
      <c r="AX1289" s="91" t="s">
        <v>566</v>
      </c>
      <c r="AY1289" s="91">
        <v>207.15</v>
      </c>
      <c r="AZ1289" s="88" t="s">
        <v>4994</v>
      </c>
      <c r="BA1289" s="91">
        <v>209.92</v>
      </c>
      <c r="BB1289" s="91">
        <v>72.027566438099996</v>
      </c>
      <c r="BC1289" s="94">
        <v>7.2784910823000004</v>
      </c>
      <c r="BD1289" s="91">
        <v>524.25199999999995</v>
      </c>
      <c r="BE1289" s="95">
        <v>98.391000000000005</v>
      </c>
      <c r="BF1289" s="91">
        <v>7.3</v>
      </c>
      <c r="BG1289" s="91">
        <v>31</v>
      </c>
      <c r="BH1289" s="94" t="s">
        <v>566</v>
      </c>
      <c r="BI1289" s="94" t="s">
        <v>566</v>
      </c>
      <c r="BJ1289" s="93">
        <v>744</v>
      </c>
      <c r="BK1289" s="94">
        <v>0</v>
      </c>
      <c r="BL1289" s="91">
        <v>226.19958</v>
      </c>
      <c r="BM1289" s="96">
        <v>9.5003821899999998</v>
      </c>
      <c r="BN1289" s="96" t="s">
        <v>566</v>
      </c>
      <c r="BO1289" s="88" t="s">
        <v>430</v>
      </c>
      <c r="BP1289" s="88" t="s">
        <v>566</v>
      </c>
      <c r="BQ1289" s="91">
        <v>524.25199999999995</v>
      </c>
      <c r="BR1289" s="95">
        <v>98.391000000000005</v>
      </c>
      <c r="BS1289" s="91">
        <v>7.3</v>
      </c>
      <c r="BT1289" s="90">
        <v>30</v>
      </c>
      <c r="BU1289" s="91">
        <v>0</v>
      </c>
      <c r="BV1289" s="91">
        <v>218.91</v>
      </c>
      <c r="BW1289" s="96">
        <v>9.1942199999999996</v>
      </c>
      <c r="BX1289" s="96" t="s">
        <v>566</v>
      </c>
      <c r="BY1289" s="96" t="s">
        <v>566</v>
      </c>
      <c r="BZ1289" s="96" t="s">
        <v>566</v>
      </c>
      <c r="CA1289" s="96" t="s">
        <v>566</v>
      </c>
      <c r="CB1289" s="96" t="s">
        <v>566</v>
      </c>
      <c r="CC1289" s="96" t="s">
        <v>566</v>
      </c>
      <c r="CD1289" s="96" t="s">
        <v>566</v>
      </c>
      <c r="CE1289" s="96" t="s">
        <v>566</v>
      </c>
      <c r="CF1289" s="88" t="s">
        <v>566</v>
      </c>
      <c r="CG1289" s="88" t="s">
        <v>566</v>
      </c>
      <c r="CH1289" s="92" t="s">
        <v>566</v>
      </c>
      <c r="CI1289" s="91">
        <v>0</v>
      </c>
      <c r="CJ1289" s="91">
        <v>0</v>
      </c>
      <c r="CK1289" s="90" t="s">
        <v>566</v>
      </c>
      <c r="CL1289" s="91">
        <v>1.8110840962999999</v>
      </c>
      <c r="CM1289" s="91">
        <v>6.9159037E-3</v>
      </c>
      <c r="CN1289" s="88" t="s">
        <v>566</v>
      </c>
      <c r="CO1289" s="91">
        <v>100</v>
      </c>
      <c r="CP1289" s="91">
        <v>779.88974361220005</v>
      </c>
      <c r="CQ1289" s="91">
        <v>10.8548424993</v>
      </c>
      <c r="CR1289" s="91">
        <v>255.638130709</v>
      </c>
      <c r="CS1289" s="91">
        <v>3.5578424993</v>
      </c>
      <c r="CT1289" s="90">
        <v>1</v>
      </c>
      <c r="CU1289" s="96">
        <v>1.014</v>
      </c>
      <c r="CV1289" s="96">
        <v>0.86499999999999999</v>
      </c>
      <c r="CW1289" s="96">
        <v>0.80900000000000005</v>
      </c>
      <c r="CX1289" s="93">
        <v>2290</v>
      </c>
      <c r="CY1289" s="93">
        <v>2261.2640000000001</v>
      </c>
      <c r="CZ1289" s="93">
        <v>87.6</v>
      </c>
      <c r="DA1289" s="90">
        <v>42</v>
      </c>
      <c r="DB1289" s="90" t="s">
        <v>566</v>
      </c>
      <c r="DC1289" s="90">
        <v>80</v>
      </c>
      <c r="DD1289" s="91">
        <v>232</v>
      </c>
      <c r="DE1289" s="91">
        <v>-10.7112068966</v>
      </c>
      <c r="DF1289" s="93">
        <v>0.11600000000000001</v>
      </c>
      <c r="DG1289" s="88" t="s">
        <v>393</v>
      </c>
      <c r="DH1289" s="88" t="s">
        <v>566</v>
      </c>
      <c r="DI1289" s="88">
        <v>1</v>
      </c>
      <c r="DJ1289" s="88" t="s">
        <v>566</v>
      </c>
      <c r="DK1289" s="90">
        <v>0</v>
      </c>
      <c r="DL1289" s="91">
        <v>98.391000000000005</v>
      </c>
      <c r="DM1289" s="91">
        <v>8.2180088405999996</v>
      </c>
      <c r="DN1289" s="91">
        <v>591.92317775289996</v>
      </c>
      <c r="DO1289" s="91">
        <v>8.2386426015000005</v>
      </c>
      <c r="DP1289" s="91">
        <v>67.671564849700005</v>
      </c>
      <c r="DQ1289" s="91">
        <v>0.94164260150000001</v>
      </c>
      <c r="DR1289" s="91">
        <v>880.55964726679997</v>
      </c>
      <c r="DS1289" s="91">
        <v>12.2560097252</v>
      </c>
      <c r="DT1289" s="91">
        <v>356.30803436359997</v>
      </c>
      <c r="DU1289" s="91">
        <v>4.9590097251999996</v>
      </c>
      <c r="DV1289" s="91" t="s">
        <v>566</v>
      </c>
      <c r="DW1289" s="97"/>
      <c r="DX1289" s="98" t="s">
        <v>3319</v>
      </c>
      <c r="DY1289" s="99" t="s">
        <v>689</v>
      </c>
      <c r="DZ1289" s="98" t="s">
        <v>689</v>
      </c>
      <c r="EA1289" s="100" t="s">
        <v>689</v>
      </c>
      <c r="EB1289" s="101" t="s">
        <v>2761</v>
      </c>
      <c r="EC1289" s="38"/>
    </row>
    <row r="1290" spans="1:133" s="9" customFormat="1" ht="15" customHeight="1" x14ac:dyDescent="0.25">
      <c r="A1290" s="17" t="str">
        <f t="shared" si="19"/>
        <v>1256_Дружное (Кумалиягунское и Танеевское)</v>
      </c>
      <c r="B1290" s="87">
        <v>125</v>
      </c>
      <c r="C1290" s="88" t="s">
        <v>733</v>
      </c>
      <c r="D1290" s="88" t="s">
        <v>568</v>
      </c>
      <c r="E1290" s="88" t="s">
        <v>1585</v>
      </c>
      <c r="F1290" s="88" t="s">
        <v>6</v>
      </c>
      <c r="G1290" s="88" t="s">
        <v>1504</v>
      </c>
      <c r="H1290" s="88" t="s">
        <v>1586</v>
      </c>
      <c r="I1290" s="89">
        <v>1256</v>
      </c>
      <c r="J1290" s="88" t="s">
        <v>107</v>
      </c>
      <c r="K1290" s="88" t="s">
        <v>688</v>
      </c>
      <c r="L1290" s="88" t="s">
        <v>1158</v>
      </c>
      <c r="M1290" s="88" t="s">
        <v>1608</v>
      </c>
      <c r="N1290" s="88" t="s">
        <v>9</v>
      </c>
      <c r="O1290" s="90">
        <v>20.399999999999999</v>
      </c>
      <c r="P1290" s="90">
        <v>2518.6</v>
      </c>
      <c r="Q1290" s="90">
        <v>2547</v>
      </c>
      <c r="R1290" s="91">
        <v>123.1</v>
      </c>
      <c r="S1290" s="90" t="s">
        <v>150</v>
      </c>
      <c r="T1290" s="90">
        <v>2585</v>
      </c>
      <c r="U1290" s="90">
        <v>10</v>
      </c>
      <c r="V1290" s="88" t="s">
        <v>31</v>
      </c>
      <c r="W1290" s="88" t="s">
        <v>65</v>
      </c>
      <c r="X1290" s="88" t="s">
        <v>5574</v>
      </c>
      <c r="Y1290" s="90" t="s">
        <v>907</v>
      </c>
      <c r="Z1290" s="90" t="s">
        <v>566</v>
      </c>
      <c r="AA1290" s="90">
        <v>73</v>
      </c>
      <c r="AB1290" s="91" t="s">
        <v>3926</v>
      </c>
      <c r="AC1290" s="88" t="s">
        <v>566</v>
      </c>
      <c r="AD1290" s="90" t="s">
        <v>566</v>
      </c>
      <c r="AE1290" s="90" t="s">
        <v>2019</v>
      </c>
      <c r="AF1290" s="90" t="s">
        <v>65</v>
      </c>
      <c r="AG1290" s="91" t="s">
        <v>3424</v>
      </c>
      <c r="AH1290" s="92" t="s">
        <v>5110</v>
      </c>
      <c r="AI1290" s="93">
        <v>20</v>
      </c>
      <c r="AJ1290" s="88" t="s">
        <v>566</v>
      </c>
      <c r="AK1290" s="90" t="s">
        <v>566</v>
      </c>
      <c r="AL1290" s="91">
        <v>9.8000000000000007</v>
      </c>
      <c r="AM1290" s="91">
        <v>8.0335553934000004</v>
      </c>
      <c r="AN1290" s="91">
        <v>1713</v>
      </c>
      <c r="AO1290" s="90">
        <v>9</v>
      </c>
      <c r="AP1290" s="91">
        <v>109.81</v>
      </c>
      <c r="AQ1290" s="91" t="s">
        <v>566</v>
      </c>
      <c r="AR1290" s="91" t="s">
        <v>566</v>
      </c>
      <c r="AS1290" s="91">
        <v>77.34</v>
      </c>
      <c r="AT1290" s="91">
        <v>78.7</v>
      </c>
      <c r="AU1290" s="90" t="s">
        <v>566</v>
      </c>
      <c r="AV1290" s="90">
        <v>0</v>
      </c>
      <c r="AW1290" s="91" t="s">
        <v>566</v>
      </c>
      <c r="AX1290" s="91" t="s">
        <v>566</v>
      </c>
      <c r="AY1290" s="91">
        <v>147.19999999999999</v>
      </c>
      <c r="AZ1290" s="88" t="s">
        <v>5118</v>
      </c>
      <c r="BA1290" s="91">
        <v>148.55000000000001</v>
      </c>
      <c r="BB1290" s="91">
        <v>69.86</v>
      </c>
      <c r="BC1290" s="94">
        <v>0.48390970760000002</v>
      </c>
      <c r="BD1290" s="91">
        <v>43.518000000000001</v>
      </c>
      <c r="BE1290" s="95">
        <v>96.36</v>
      </c>
      <c r="BF1290" s="91">
        <v>1.36</v>
      </c>
      <c r="BG1290" s="91">
        <v>20</v>
      </c>
      <c r="BH1290" s="94" t="s">
        <v>566</v>
      </c>
      <c r="BI1290" s="94" t="s">
        <v>566</v>
      </c>
      <c r="BJ1290" s="93">
        <v>480</v>
      </c>
      <c r="BK1290" s="94">
        <v>264</v>
      </c>
      <c r="BL1290" s="91">
        <v>27.12116</v>
      </c>
      <c r="BM1290" s="96">
        <v>1.22207384</v>
      </c>
      <c r="BN1290" s="96" t="s">
        <v>566</v>
      </c>
      <c r="BO1290" s="88" t="s">
        <v>430</v>
      </c>
      <c r="BP1290" s="88" t="s">
        <v>566</v>
      </c>
      <c r="BQ1290" s="91">
        <v>43.518000000000001</v>
      </c>
      <c r="BR1290" s="95">
        <v>96.36</v>
      </c>
      <c r="BS1290" s="91">
        <v>1.36</v>
      </c>
      <c r="BT1290" s="90">
        <v>30</v>
      </c>
      <c r="BU1290" s="91">
        <v>0</v>
      </c>
      <c r="BV1290" s="91">
        <v>40.68</v>
      </c>
      <c r="BW1290" s="96">
        <v>1.8330299999999999</v>
      </c>
      <c r="BX1290" s="96" t="s">
        <v>566</v>
      </c>
      <c r="BY1290" s="96" t="s">
        <v>566</v>
      </c>
      <c r="BZ1290" s="96" t="s">
        <v>566</v>
      </c>
      <c r="CA1290" s="96" t="s">
        <v>566</v>
      </c>
      <c r="CB1290" s="96" t="s">
        <v>566</v>
      </c>
      <c r="CC1290" s="96" t="s">
        <v>566</v>
      </c>
      <c r="CD1290" s="96" t="s">
        <v>566</v>
      </c>
      <c r="CE1290" s="96" t="s">
        <v>566</v>
      </c>
      <c r="CF1290" s="88" t="s">
        <v>566</v>
      </c>
      <c r="CG1290" s="88" t="s">
        <v>566</v>
      </c>
      <c r="CH1290" s="92" t="s">
        <v>566</v>
      </c>
      <c r="CI1290" s="91">
        <v>0</v>
      </c>
      <c r="CJ1290" s="91">
        <v>0</v>
      </c>
      <c r="CK1290" s="90" t="s">
        <v>566</v>
      </c>
      <c r="CL1290" s="91">
        <v>0.21219728469999999</v>
      </c>
      <c r="CM1290" s="91">
        <v>-5.1972846999999997E-3</v>
      </c>
      <c r="CN1290" s="88" t="s">
        <v>566</v>
      </c>
      <c r="CO1290" s="91">
        <v>97.5</v>
      </c>
      <c r="CP1290" s="91">
        <v>35.121933305399999</v>
      </c>
      <c r="CQ1290" s="91">
        <v>1.0939755453</v>
      </c>
      <c r="CR1290" s="91">
        <v>-8.3960461946000002</v>
      </c>
      <c r="CS1290" s="91">
        <v>-0.26202445470000002</v>
      </c>
      <c r="CT1290" s="90" t="s">
        <v>566</v>
      </c>
      <c r="CU1290" s="96">
        <v>1.0145999999999999</v>
      </c>
      <c r="CV1290" s="96">
        <v>0.85599999999999998</v>
      </c>
      <c r="CW1290" s="96">
        <v>0.80620000000000003</v>
      </c>
      <c r="CX1290" s="93">
        <v>2338</v>
      </c>
      <c r="CY1290" s="93">
        <v>2324</v>
      </c>
      <c r="CZ1290" s="93">
        <v>89.9</v>
      </c>
      <c r="DA1290" s="90">
        <v>45</v>
      </c>
      <c r="DB1290" s="90" t="s">
        <v>566</v>
      </c>
      <c r="DC1290" s="90">
        <v>78</v>
      </c>
      <c r="DD1290" s="91">
        <v>237</v>
      </c>
      <c r="DE1290" s="91">
        <v>-37.8902953586</v>
      </c>
      <c r="DF1290" s="93">
        <v>7.2333333299999997E-2</v>
      </c>
      <c r="DG1290" s="88" t="s">
        <v>393</v>
      </c>
      <c r="DH1290" s="88" t="s">
        <v>566</v>
      </c>
      <c r="DI1290" s="88">
        <v>1</v>
      </c>
      <c r="DJ1290" s="88" t="s">
        <v>566</v>
      </c>
      <c r="DK1290" s="90" t="s">
        <v>566</v>
      </c>
      <c r="DL1290" s="91">
        <v>96.36</v>
      </c>
      <c r="DM1290" s="91" t="s">
        <v>566</v>
      </c>
      <c r="DN1290" s="91">
        <v>49.135377140000003</v>
      </c>
      <c r="DO1290" s="91">
        <v>1.5311010747</v>
      </c>
      <c r="DP1290" s="91">
        <v>5.6173976400000001</v>
      </c>
      <c r="DQ1290" s="91">
        <v>0.1751010747</v>
      </c>
      <c r="DR1290" s="91">
        <v>39.655550616100001</v>
      </c>
      <c r="DS1290" s="91">
        <v>1.2351883432999999</v>
      </c>
      <c r="DT1290" s="91">
        <v>-3.8624288838999998</v>
      </c>
      <c r="DU1290" s="91">
        <v>-0.12081165670000001</v>
      </c>
      <c r="DV1290" s="91">
        <v>105.1124166667</v>
      </c>
      <c r="DW1290" s="97"/>
      <c r="DX1290" s="98" t="s">
        <v>566</v>
      </c>
      <c r="DY1290" s="99" t="s">
        <v>689</v>
      </c>
      <c r="DZ1290" s="98" t="s">
        <v>689</v>
      </c>
      <c r="EA1290" s="100" t="s">
        <v>566</v>
      </c>
      <c r="EB1290" s="101" t="s">
        <v>2761</v>
      </c>
      <c r="EC1290" s="38"/>
    </row>
    <row r="1291" spans="1:133" s="9" customFormat="1" ht="15" customHeight="1" x14ac:dyDescent="0.25">
      <c r="A1291" s="17" t="str">
        <f t="shared" si="19"/>
        <v>1258_Дружное (Кумалиягунское и Танеевское)</v>
      </c>
      <c r="B1291" s="87">
        <v>126</v>
      </c>
      <c r="C1291" s="88" t="s">
        <v>733</v>
      </c>
      <c r="D1291" s="88" t="s">
        <v>568</v>
      </c>
      <c r="E1291" s="88" t="s">
        <v>1585</v>
      </c>
      <c r="F1291" s="88" t="s">
        <v>30</v>
      </c>
      <c r="G1291" s="88" t="s">
        <v>1504</v>
      </c>
      <c r="H1291" s="88" t="s">
        <v>1586</v>
      </c>
      <c r="I1291" s="89">
        <v>1258</v>
      </c>
      <c r="J1291" s="88" t="s">
        <v>9</v>
      </c>
      <c r="K1291" s="88" t="s">
        <v>688</v>
      </c>
      <c r="L1291" s="88" t="s">
        <v>1158</v>
      </c>
      <c r="M1291" s="88" t="s">
        <v>1608</v>
      </c>
      <c r="N1291" s="88" t="s">
        <v>9</v>
      </c>
      <c r="O1291" s="90">
        <v>52</v>
      </c>
      <c r="P1291" s="90">
        <v>2472.5</v>
      </c>
      <c r="Q1291" s="90">
        <v>2505</v>
      </c>
      <c r="R1291" s="91">
        <v>75.924999999999997</v>
      </c>
      <c r="S1291" s="90" t="s">
        <v>150</v>
      </c>
      <c r="T1291" s="90">
        <v>2529.9</v>
      </c>
      <c r="U1291" s="90">
        <v>12.8</v>
      </c>
      <c r="V1291" s="88" t="s">
        <v>31</v>
      </c>
      <c r="W1291" s="88" t="s">
        <v>112</v>
      </c>
      <c r="X1291" s="88" t="s">
        <v>260</v>
      </c>
      <c r="Y1291" s="90" t="s">
        <v>975</v>
      </c>
      <c r="Z1291" s="90" t="s">
        <v>566</v>
      </c>
      <c r="AA1291" s="90">
        <v>73</v>
      </c>
      <c r="AB1291" s="91" t="s">
        <v>3716</v>
      </c>
      <c r="AC1291" s="88" t="s">
        <v>566</v>
      </c>
      <c r="AD1291" s="90" t="s">
        <v>566</v>
      </c>
      <c r="AE1291" s="90" t="s">
        <v>80</v>
      </c>
      <c r="AF1291" s="90" t="s">
        <v>112</v>
      </c>
      <c r="AG1291" s="91" t="s">
        <v>3538</v>
      </c>
      <c r="AH1291" s="92" t="s">
        <v>3257</v>
      </c>
      <c r="AI1291" s="93">
        <v>373</v>
      </c>
      <c r="AJ1291" s="88" t="s">
        <v>566</v>
      </c>
      <c r="AK1291" s="90" t="s">
        <v>566</v>
      </c>
      <c r="AL1291" s="91">
        <v>17.899999999999999</v>
      </c>
      <c r="AM1291" s="91">
        <v>15.7809030393</v>
      </c>
      <c r="AN1291" s="91">
        <v>2106</v>
      </c>
      <c r="AO1291" s="90">
        <v>17</v>
      </c>
      <c r="AP1291" s="91">
        <v>71.3</v>
      </c>
      <c r="AQ1291" s="91" t="s">
        <v>566</v>
      </c>
      <c r="AR1291" s="91" t="s">
        <v>566</v>
      </c>
      <c r="AS1291" s="91">
        <v>49.98</v>
      </c>
      <c r="AT1291" s="91">
        <v>50.65</v>
      </c>
      <c r="AU1291" s="90">
        <v>1516</v>
      </c>
      <c r="AV1291" s="90">
        <v>26.9</v>
      </c>
      <c r="AW1291" s="91">
        <v>55.99</v>
      </c>
      <c r="AX1291" s="91" t="s">
        <v>566</v>
      </c>
      <c r="AY1291" s="91">
        <v>115.92</v>
      </c>
      <c r="AZ1291" s="88" t="s">
        <v>4928</v>
      </c>
      <c r="BA1291" s="91">
        <v>116.6</v>
      </c>
      <c r="BB1291" s="91">
        <v>65.94</v>
      </c>
      <c r="BC1291" s="94">
        <v>1.1839903938</v>
      </c>
      <c r="BD1291" s="91">
        <v>73.698999999999998</v>
      </c>
      <c r="BE1291" s="95">
        <v>97.299000000000007</v>
      </c>
      <c r="BF1291" s="91">
        <v>1.7</v>
      </c>
      <c r="BG1291" s="91">
        <v>31</v>
      </c>
      <c r="BH1291" s="94" t="s">
        <v>566</v>
      </c>
      <c r="BI1291" s="94" t="s">
        <v>566</v>
      </c>
      <c r="BJ1291" s="93">
        <v>744</v>
      </c>
      <c r="BK1291" s="94">
        <v>0</v>
      </c>
      <c r="BL1291" s="91">
        <v>52.730440000000002</v>
      </c>
      <c r="BM1291" s="96">
        <v>2.37886994</v>
      </c>
      <c r="BN1291" s="96" t="s">
        <v>566</v>
      </c>
      <c r="BO1291" s="88" t="s">
        <v>430</v>
      </c>
      <c r="BP1291" s="88" t="s">
        <v>566</v>
      </c>
      <c r="BQ1291" s="91">
        <v>73.698999999999998</v>
      </c>
      <c r="BR1291" s="95">
        <v>97.299000000000007</v>
      </c>
      <c r="BS1291" s="91">
        <v>1.7</v>
      </c>
      <c r="BT1291" s="90">
        <v>30</v>
      </c>
      <c r="BU1291" s="91">
        <v>0</v>
      </c>
      <c r="BV1291" s="91">
        <v>51</v>
      </c>
      <c r="BW1291" s="96">
        <v>2.300805</v>
      </c>
      <c r="BX1291" s="96" t="s">
        <v>566</v>
      </c>
      <c r="BY1291" s="96" t="s">
        <v>566</v>
      </c>
      <c r="BZ1291" s="96" t="s">
        <v>566</v>
      </c>
      <c r="CA1291" s="96" t="s">
        <v>566</v>
      </c>
      <c r="CB1291" s="96" t="s">
        <v>566</v>
      </c>
      <c r="CC1291" s="96" t="s">
        <v>566</v>
      </c>
      <c r="CD1291" s="96" t="s">
        <v>566</v>
      </c>
      <c r="CE1291" s="96" t="s">
        <v>566</v>
      </c>
      <c r="CF1291" s="88" t="s">
        <v>566</v>
      </c>
      <c r="CG1291" s="88" t="s">
        <v>566</v>
      </c>
      <c r="CH1291" s="92" t="s">
        <v>566</v>
      </c>
      <c r="CI1291" s="91">
        <v>0</v>
      </c>
      <c r="CJ1291" s="91">
        <v>0</v>
      </c>
      <c r="CK1291" s="90" t="s">
        <v>566</v>
      </c>
      <c r="CL1291" s="91">
        <v>-0.88130925849999997</v>
      </c>
      <c r="CM1291" s="91">
        <v>-2.7690741500000001E-2</v>
      </c>
      <c r="CN1291" s="88" t="s">
        <v>566</v>
      </c>
      <c r="CO1291" s="91">
        <v>97.5</v>
      </c>
      <c r="CP1291" s="91">
        <v>33.067238260899998</v>
      </c>
      <c r="CQ1291" s="91">
        <v>0.76273260040000002</v>
      </c>
      <c r="CR1291" s="91">
        <v>-40.632116577799998</v>
      </c>
      <c r="CS1291" s="91">
        <v>-0.93726739960000005</v>
      </c>
      <c r="CT1291" s="90" t="s">
        <v>566</v>
      </c>
      <c r="CU1291" s="96">
        <v>1.0150699999999999</v>
      </c>
      <c r="CV1291" s="96">
        <v>0.85455000000000003</v>
      </c>
      <c r="CW1291" s="96">
        <v>0.80823999999999996</v>
      </c>
      <c r="CX1291" s="93">
        <v>2338</v>
      </c>
      <c r="CY1291" s="93">
        <v>2331.116</v>
      </c>
      <c r="CZ1291" s="93">
        <v>85.2</v>
      </c>
      <c r="DA1291" s="90">
        <v>45.3</v>
      </c>
      <c r="DB1291" s="90" t="s">
        <v>566</v>
      </c>
      <c r="DC1291" s="90">
        <v>78</v>
      </c>
      <c r="DD1291" s="91">
        <v>237</v>
      </c>
      <c r="DE1291" s="91">
        <v>-51.088607594899997</v>
      </c>
      <c r="DF1291" s="93">
        <v>7.2333333299999997E-2</v>
      </c>
      <c r="DG1291" s="88" t="s">
        <v>393</v>
      </c>
      <c r="DH1291" s="88" t="s">
        <v>566</v>
      </c>
      <c r="DI1291" s="88">
        <v>1</v>
      </c>
      <c r="DJ1291" s="88" t="s">
        <v>3273</v>
      </c>
      <c r="DK1291" s="90" t="s">
        <v>566</v>
      </c>
      <c r="DL1291" s="91">
        <v>97.299000000000007</v>
      </c>
      <c r="DM1291" s="91" t="s">
        <v>566</v>
      </c>
      <c r="DN1291" s="91">
        <v>111.3995598969</v>
      </c>
      <c r="DO1291" s="91">
        <v>2.5708980811000002</v>
      </c>
      <c r="DP1291" s="91">
        <v>37.700205058199998</v>
      </c>
      <c r="DQ1291" s="91">
        <v>0.8708980811</v>
      </c>
      <c r="DR1291" s="91">
        <v>50.3105696521</v>
      </c>
      <c r="DS1291" s="91">
        <v>1.1603985405999999</v>
      </c>
      <c r="DT1291" s="91">
        <v>-23.3887851866</v>
      </c>
      <c r="DU1291" s="91">
        <v>-0.53960145940000004</v>
      </c>
      <c r="DV1291" s="91">
        <v>105.47227712500001</v>
      </c>
      <c r="DW1291" s="97"/>
      <c r="DX1291" s="98" t="s">
        <v>689</v>
      </c>
      <c r="DY1291" s="99" t="s">
        <v>689</v>
      </c>
      <c r="DZ1291" s="98" t="s">
        <v>689</v>
      </c>
      <c r="EA1291" s="100" t="s">
        <v>566</v>
      </c>
      <c r="EB1291" s="101" t="s">
        <v>2761</v>
      </c>
      <c r="EC1291" s="38"/>
    </row>
    <row r="1292" spans="1:133" s="9" customFormat="1" ht="15" customHeight="1" x14ac:dyDescent="0.25">
      <c r="A1292" s="17" t="str">
        <f t="shared" si="19"/>
        <v>1259_Дружное (Кумалиягунское и Танеевское)</v>
      </c>
      <c r="B1292" s="87">
        <v>127</v>
      </c>
      <c r="C1292" s="88" t="s">
        <v>733</v>
      </c>
      <c r="D1292" s="88" t="s">
        <v>568</v>
      </c>
      <c r="E1292" s="88" t="s">
        <v>1585</v>
      </c>
      <c r="F1292" s="88" t="s">
        <v>30</v>
      </c>
      <c r="G1292" s="88" t="s">
        <v>1504</v>
      </c>
      <c r="H1292" s="88" t="s">
        <v>1586</v>
      </c>
      <c r="I1292" s="89">
        <v>1259</v>
      </c>
      <c r="J1292" s="88" t="s">
        <v>9</v>
      </c>
      <c r="K1292" s="88" t="s">
        <v>688</v>
      </c>
      <c r="L1292" s="88" t="s">
        <v>1633</v>
      </c>
      <c r="M1292" s="88" t="s">
        <v>1608</v>
      </c>
      <c r="N1292" s="88" t="s">
        <v>9</v>
      </c>
      <c r="O1292" s="90">
        <v>45.1</v>
      </c>
      <c r="P1292" s="90">
        <v>2508</v>
      </c>
      <c r="Q1292" s="90">
        <v>2544</v>
      </c>
      <c r="R1292" s="91">
        <v>113.78</v>
      </c>
      <c r="S1292" s="90" t="s">
        <v>150</v>
      </c>
      <c r="T1292" s="90">
        <v>2564</v>
      </c>
      <c r="U1292" s="90">
        <v>8.6</v>
      </c>
      <c r="V1292" s="88" t="s">
        <v>31</v>
      </c>
      <c r="W1292" s="88" t="s">
        <v>112</v>
      </c>
      <c r="X1292" s="88" t="s">
        <v>1364</v>
      </c>
      <c r="Y1292" s="90" t="s">
        <v>2171</v>
      </c>
      <c r="Z1292" s="90" t="s">
        <v>566</v>
      </c>
      <c r="AA1292" s="90">
        <v>73</v>
      </c>
      <c r="AB1292" s="91" t="s">
        <v>4381</v>
      </c>
      <c r="AC1292" s="88" t="s">
        <v>566</v>
      </c>
      <c r="AD1292" s="90" t="s">
        <v>566</v>
      </c>
      <c r="AE1292" s="90" t="s">
        <v>2073</v>
      </c>
      <c r="AF1292" s="90" t="s">
        <v>112</v>
      </c>
      <c r="AG1292" s="91" t="s">
        <v>3555</v>
      </c>
      <c r="AH1292" s="92" t="s">
        <v>4658</v>
      </c>
      <c r="AI1292" s="93">
        <v>198</v>
      </c>
      <c r="AJ1292" s="88" t="s">
        <v>722</v>
      </c>
      <c r="AK1292" s="90" t="s">
        <v>566</v>
      </c>
      <c r="AL1292" s="91">
        <v>17.899999999999999</v>
      </c>
      <c r="AM1292" s="91">
        <v>15.7809030393</v>
      </c>
      <c r="AN1292" s="91">
        <v>2005</v>
      </c>
      <c r="AO1292" s="90">
        <v>18.100000000000001</v>
      </c>
      <c r="AP1292" s="91">
        <v>104.401</v>
      </c>
      <c r="AQ1292" s="91">
        <v>40.988823529400001</v>
      </c>
      <c r="AR1292" s="91" t="s">
        <v>566</v>
      </c>
      <c r="AS1292" s="91">
        <v>61.710654915900001</v>
      </c>
      <c r="AT1292" s="91">
        <v>62.783832133300002</v>
      </c>
      <c r="AU1292" s="90">
        <v>563</v>
      </c>
      <c r="AV1292" s="90">
        <v>0</v>
      </c>
      <c r="AW1292" s="91">
        <v>44.43</v>
      </c>
      <c r="AX1292" s="91" t="s">
        <v>566</v>
      </c>
      <c r="AY1292" s="91">
        <v>176.1</v>
      </c>
      <c r="AZ1292" s="88" t="s">
        <v>4928</v>
      </c>
      <c r="BA1292" s="91">
        <v>177.2</v>
      </c>
      <c r="BB1292" s="91">
        <v>114.3893450841</v>
      </c>
      <c r="BC1292" s="94">
        <v>0.2191018921</v>
      </c>
      <c r="BD1292" s="91">
        <v>24.97</v>
      </c>
      <c r="BE1292" s="95">
        <v>93.564999999999998</v>
      </c>
      <c r="BF1292" s="91">
        <v>1.37</v>
      </c>
      <c r="BG1292" s="91">
        <v>31</v>
      </c>
      <c r="BH1292" s="94">
        <v>0.1</v>
      </c>
      <c r="BI1292" s="94">
        <v>0.13333</v>
      </c>
      <c r="BJ1292" s="93">
        <v>319</v>
      </c>
      <c r="BK1292" s="94">
        <v>0</v>
      </c>
      <c r="BL1292" s="91">
        <v>42.587719999999997</v>
      </c>
      <c r="BM1292" s="96">
        <v>1.9215460200000001</v>
      </c>
      <c r="BN1292" s="96" t="s">
        <v>566</v>
      </c>
      <c r="BO1292" s="88" t="s">
        <v>696</v>
      </c>
      <c r="BP1292" s="88" t="s">
        <v>566</v>
      </c>
      <c r="BQ1292" s="91">
        <v>24.97</v>
      </c>
      <c r="BR1292" s="95">
        <v>93.564999999999998</v>
      </c>
      <c r="BS1292" s="91">
        <v>1.37</v>
      </c>
      <c r="BT1292" s="90">
        <v>30</v>
      </c>
      <c r="BU1292" s="91">
        <v>0</v>
      </c>
      <c r="BV1292" s="91">
        <v>41.19</v>
      </c>
      <c r="BW1292" s="96">
        <v>1.858482</v>
      </c>
      <c r="BX1292" s="96" t="s">
        <v>566</v>
      </c>
      <c r="BY1292" s="96" t="s">
        <v>566</v>
      </c>
      <c r="BZ1292" s="96" t="s">
        <v>566</v>
      </c>
      <c r="CA1292" s="96" t="s">
        <v>566</v>
      </c>
      <c r="CB1292" s="96" t="s">
        <v>566</v>
      </c>
      <c r="CC1292" s="96" t="s">
        <v>566</v>
      </c>
      <c r="CD1292" s="96" t="s">
        <v>566</v>
      </c>
      <c r="CE1292" s="96" t="s">
        <v>566</v>
      </c>
      <c r="CF1292" s="88" t="s">
        <v>566</v>
      </c>
      <c r="CG1292" s="88" t="s">
        <v>566</v>
      </c>
      <c r="CH1292" s="92" t="s">
        <v>566</v>
      </c>
      <c r="CI1292" s="91">
        <v>0</v>
      </c>
      <c r="CJ1292" s="91">
        <v>0</v>
      </c>
      <c r="CK1292" s="90" t="s">
        <v>566</v>
      </c>
      <c r="CL1292" s="91">
        <v>-0.52495899079999997</v>
      </c>
      <c r="CM1292" s="91">
        <v>-0.14204100920000001</v>
      </c>
      <c r="CN1292" s="88" t="s">
        <v>566</v>
      </c>
      <c r="CO1292" s="91">
        <v>97.5</v>
      </c>
      <c r="CP1292" s="91">
        <v>17.376684225399998</v>
      </c>
      <c r="CQ1292" s="91">
        <v>0.95603039089999997</v>
      </c>
      <c r="CR1292" s="91">
        <v>-7.5933157745999997</v>
      </c>
      <c r="CS1292" s="91">
        <v>-0.41696960910000003</v>
      </c>
      <c r="CT1292" s="90" t="s">
        <v>566</v>
      </c>
      <c r="CU1292" s="96">
        <v>1.0149999999999999</v>
      </c>
      <c r="CV1292" s="96">
        <v>0.85499999999999998</v>
      </c>
      <c r="CW1292" s="96">
        <v>0.80700000000000005</v>
      </c>
      <c r="CX1292" s="93">
        <v>2338</v>
      </c>
      <c r="CY1292" s="93">
        <v>2326.83</v>
      </c>
      <c r="CZ1292" s="93">
        <v>85.2</v>
      </c>
      <c r="DA1292" s="90">
        <v>45</v>
      </c>
      <c r="DB1292" s="90" t="s">
        <v>566</v>
      </c>
      <c r="DC1292" s="90">
        <v>78</v>
      </c>
      <c r="DD1292" s="91">
        <v>237</v>
      </c>
      <c r="DE1292" s="91">
        <v>-25.696202531600001</v>
      </c>
      <c r="DF1292" s="93">
        <v>7.2333333299999997E-2</v>
      </c>
      <c r="DG1292" s="88" t="s">
        <v>393</v>
      </c>
      <c r="DH1292" s="88" t="s">
        <v>566</v>
      </c>
      <c r="DI1292" s="88">
        <v>1</v>
      </c>
      <c r="DJ1292" s="88" t="s">
        <v>566</v>
      </c>
      <c r="DK1292" s="90" t="s">
        <v>566</v>
      </c>
      <c r="DL1292" s="91">
        <v>93.564999999999998</v>
      </c>
      <c r="DM1292" s="91" t="s">
        <v>566</v>
      </c>
      <c r="DN1292" s="91">
        <v>28.193183173200001</v>
      </c>
      <c r="DO1292" s="91">
        <v>1.5511302841000001</v>
      </c>
      <c r="DP1292" s="91">
        <v>3.2231831731999998</v>
      </c>
      <c r="DQ1292" s="91">
        <v>0.17813028410000001</v>
      </c>
      <c r="DR1292" s="91">
        <v>19.619705294900001</v>
      </c>
      <c r="DS1292" s="91">
        <v>1.0794369212999999</v>
      </c>
      <c r="DT1292" s="91">
        <v>-5.3502947050999996</v>
      </c>
      <c r="DU1292" s="91">
        <v>-0.29356307869999998</v>
      </c>
      <c r="DV1292" s="91" t="s">
        <v>566</v>
      </c>
      <c r="DW1292" s="97"/>
      <c r="DX1292" s="98" t="s">
        <v>689</v>
      </c>
      <c r="DY1292" s="99" t="s">
        <v>689</v>
      </c>
      <c r="DZ1292" s="98" t="s">
        <v>689</v>
      </c>
      <c r="EA1292" s="100" t="s">
        <v>566</v>
      </c>
      <c r="EB1292" s="101" t="s">
        <v>2761</v>
      </c>
      <c r="EC1292" s="38"/>
    </row>
    <row r="1293" spans="1:133" s="9" customFormat="1" ht="15" customHeight="1" x14ac:dyDescent="0.25">
      <c r="A1293" s="17" t="str">
        <f t="shared" si="19"/>
        <v>1262_Дружное (Кумалиягунское и Танеевское)</v>
      </c>
      <c r="B1293" s="87">
        <v>128</v>
      </c>
      <c r="C1293" s="88" t="s">
        <v>733</v>
      </c>
      <c r="D1293" s="88" t="s">
        <v>568</v>
      </c>
      <c r="E1293" s="88" t="s">
        <v>1585</v>
      </c>
      <c r="F1293" s="88" t="s">
        <v>6</v>
      </c>
      <c r="G1293" s="88" t="s">
        <v>1504</v>
      </c>
      <c r="H1293" s="88" t="s">
        <v>1586</v>
      </c>
      <c r="I1293" s="89">
        <v>1262</v>
      </c>
      <c r="J1293" s="88" t="s">
        <v>18</v>
      </c>
      <c r="K1293" s="88" t="s">
        <v>688</v>
      </c>
      <c r="L1293" s="88" t="s">
        <v>1158</v>
      </c>
      <c r="M1293" s="88" t="s">
        <v>1554</v>
      </c>
      <c r="N1293" s="88" t="s">
        <v>9</v>
      </c>
      <c r="O1293" s="90">
        <v>15.3</v>
      </c>
      <c r="P1293" s="90">
        <v>2473.5</v>
      </c>
      <c r="Q1293" s="90">
        <v>2495.1999999999998</v>
      </c>
      <c r="R1293" s="91">
        <v>82.974999999999994</v>
      </c>
      <c r="S1293" s="90" t="s">
        <v>150</v>
      </c>
      <c r="T1293" s="90">
        <v>2499</v>
      </c>
      <c r="U1293" s="90">
        <v>13.8</v>
      </c>
      <c r="V1293" s="88" t="s">
        <v>31</v>
      </c>
      <c r="W1293" s="88" t="s">
        <v>118</v>
      </c>
      <c r="X1293" s="88" t="s">
        <v>239</v>
      </c>
      <c r="Y1293" s="90" t="s">
        <v>919</v>
      </c>
      <c r="Z1293" s="90" t="s">
        <v>566</v>
      </c>
      <c r="AA1293" s="90">
        <v>73</v>
      </c>
      <c r="AB1293" s="91" t="s">
        <v>3927</v>
      </c>
      <c r="AC1293" s="88" t="s">
        <v>566</v>
      </c>
      <c r="AD1293" s="90" t="s">
        <v>566</v>
      </c>
      <c r="AE1293" s="90" t="s">
        <v>566</v>
      </c>
      <c r="AF1293" s="90" t="s">
        <v>118</v>
      </c>
      <c r="AG1293" s="91" t="s">
        <v>3427</v>
      </c>
      <c r="AH1293" s="92" t="s">
        <v>1194</v>
      </c>
      <c r="AI1293" s="93">
        <v>1841</v>
      </c>
      <c r="AJ1293" s="88" t="s">
        <v>566</v>
      </c>
      <c r="AK1293" s="90" t="s">
        <v>566</v>
      </c>
      <c r="AL1293" s="91">
        <v>9.4</v>
      </c>
      <c r="AM1293" s="91">
        <v>6.5531704928999996</v>
      </c>
      <c r="AN1293" s="91">
        <v>1845</v>
      </c>
      <c r="AO1293" s="90">
        <v>10</v>
      </c>
      <c r="AP1293" s="91">
        <v>75.234999999999999</v>
      </c>
      <c r="AQ1293" s="91" t="s">
        <v>566</v>
      </c>
      <c r="AR1293" s="91" t="s">
        <v>566</v>
      </c>
      <c r="AS1293" s="91">
        <v>63.83</v>
      </c>
      <c r="AT1293" s="91">
        <v>65.760000000000005</v>
      </c>
      <c r="AU1293" s="90">
        <v>411</v>
      </c>
      <c r="AV1293" s="90">
        <v>7</v>
      </c>
      <c r="AW1293" s="91">
        <v>22.652999999999999</v>
      </c>
      <c r="AX1293" s="91" t="s">
        <v>566</v>
      </c>
      <c r="AY1293" s="91">
        <v>198.24</v>
      </c>
      <c r="AZ1293" s="88" t="s">
        <v>4928</v>
      </c>
      <c r="BA1293" s="91">
        <v>200.2</v>
      </c>
      <c r="BB1293" s="91">
        <v>134.41</v>
      </c>
      <c r="BC1293" s="94">
        <v>0.96727800100000005</v>
      </c>
      <c r="BD1293" s="91">
        <v>129.30799999999999</v>
      </c>
      <c r="BE1293" s="95">
        <v>97.843999999999994</v>
      </c>
      <c r="BF1293" s="91">
        <v>2.39</v>
      </c>
      <c r="BG1293" s="91">
        <v>31</v>
      </c>
      <c r="BH1293" s="94" t="s">
        <v>566</v>
      </c>
      <c r="BI1293" s="94" t="s">
        <v>566</v>
      </c>
      <c r="BJ1293" s="93">
        <v>744</v>
      </c>
      <c r="BK1293" s="94">
        <v>0</v>
      </c>
      <c r="BL1293" s="91">
        <v>73.945830000000001</v>
      </c>
      <c r="BM1293" s="96">
        <v>3.3386216700000002</v>
      </c>
      <c r="BN1293" s="96" t="s">
        <v>566</v>
      </c>
      <c r="BO1293" s="88" t="s">
        <v>430</v>
      </c>
      <c r="BP1293" s="88" t="s">
        <v>566</v>
      </c>
      <c r="BQ1293" s="91">
        <v>129.30799999999999</v>
      </c>
      <c r="BR1293" s="95">
        <v>97.843999999999994</v>
      </c>
      <c r="BS1293" s="91">
        <v>2.39</v>
      </c>
      <c r="BT1293" s="90">
        <v>30</v>
      </c>
      <c r="BU1293" s="91">
        <v>0</v>
      </c>
      <c r="BV1293" s="91">
        <v>71.55</v>
      </c>
      <c r="BW1293" s="96">
        <v>3.230451</v>
      </c>
      <c r="BX1293" s="96" t="s">
        <v>566</v>
      </c>
      <c r="BY1293" s="96" t="s">
        <v>566</v>
      </c>
      <c r="BZ1293" s="96" t="s">
        <v>566</v>
      </c>
      <c r="CA1293" s="96" t="s">
        <v>566</v>
      </c>
      <c r="CB1293" s="96" t="s">
        <v>566</v>
      </c>
      <c r="CC1293" s="96" t="s">
        <v>566</v>
      </c>
      <c r="CD1293" s="96" t="s">
        <v>566</v>
      </c>
      <c r="CE1293" s="96" t="s">
        <v>566</v>
      </c>
      <c r="CF1293" s="88" t="s">
        <v>566</v>
      </c>
      <c r="CG1293" s="88" t="s">
        <v>566</v>
      </c>
      <c r="CH1293" s="92" t="s">
        <v>566</v>
      </c>
      <c r="CI1293" s="91">
        <v>0</v>
      </c>
      <c r="CJ1293" s="91">
        <v>0</v>
      </c>
      <c r="CK1293" s="90" t="s">
        <v>566</v>
      </c>
      <c r="CL1293" s="91">
        <v>-0.16240871579999999</v>
      </c>
      <c r="CM1293" s="91">
        <v>0.1404087158</v>
      </c>
      <c r="CN1293" s="88" t="s">
        <v>566</v>
      </c>
      <c r="CO1293" s="91">
        <v>97.5</v>
      </c>
      <c r="CP1293" s="91">
        <v>112.1231668811</v>
      </c>
      <c r="CQ1293" s="91">
        <v>2.0675589365000002</v>
      </c>
      <c r="CR1293" s="91">
        <v>-17.185220215699999</v>
      </c>
      <c r="CS1293" s="91">
        <v>-0.31744106350000001</v>
      </c>
      <c r="CT1293" s="90" t="s">
        <v>566</v>
      </c>
      <c r="CU1293" s="96">
        <v>1.0149999999999999</v>
      </c>
      <c r="CV1293" s="96">
        <v>0.85550000000000004</v>
      </c>
      <c r="CW1293" s="96">
        <v>0.80500000000000005</v>
      </c>
      <c r="CX1293" s="93">
        <v>2338</v>
      </c>
      <c r="CY1293" s="93">
        <v>2318.0100000000002</v>
      </c>
      <c r="CZ1293" s="93">
        <v>83.93</v>
      </c>
      <c r="DA1293" s="90">
        <v>45</v>
      </c>
      <c r="DB1293" s="90" t="s">
        <v>566</v>
      </c>
      <c r="DC1293" s="90">
        <v>78</v>
      </c>
      <c r="DD1293" s="91">
        <v>237</v>
      </c>
      <c r="DE1293" s="91">
        <v>-16.354430379699998</v>
      </c>
      <c r="DF1293" s="93">
        <v>0.10349999999999999</v>
      </c>
      <c r="DG1293" s="88" t="s">
        <v>393</v>
      </c>
      <c r="DH1293" s="88" t="s">
        <v>566</v>
      </c>
      <c r="DI1293" s="88">
        <v>1</v>
      </c>
      <c r="DJ1293" s="88" t="s">
        <v>566</v>
      </c>
      <c r="DK1293" s="90" t="s">
        <v>566</v>
      </c>
      <c r="DL1293" s="91">
        <v>97.843999999999994</v>
      </c>
      <c r="DM1293" s="91" t="s">
        <v>566</v>
      </c>
      <c r="DN1293" s="91">
        <v>145.99980147159999</v>
      </c>
      <c r="DO1293" s="91">
        <v>2.6932554452000002</v>
      </c>
      <c r="DP1293" s="91">
        <v>16.691414374800001</v>
      </c>
      <c r="DQ1293" s="91">
        <v>0.30825544519999998</v>
      </c>
      <c r="DR1293" s="91">
        <v>126.5962747785</v>
      </c>
      <c r="DS1293" s="91">
        <v>2.3344440451000001</v>
      </c>
      <c r="DT1293" s="91">
        <v>-2.7121123183</v>
      </c>
      <c r="DU1293" s="91">
        <v>-5.0555954899999998E-2</v>
      </c>
      <c r="DV1293" s="91">
        <v>105.0948972222</v>
      </c>
      <c r="DW1293" s="97"/>
      <c r="DX1293" s="98" t="s">
        <v>689</v>
      </c>
      <c r="DY1293" s="99" t="s">
        <v>689</v>
      </c>
      <c r="DZ1293" s="98" t="s">
        <v>689</v>
      </c>
      <c r="EA1293" s="100" t="s">
        <v>566</v>
      </c>
      <c r="EB1293" s="101" t="s">
        <v>2761</v>
      </c>
      <c r="EC1293" s="38"/>
    </row>
    <row r="1294" spans="1:133" s="9" customFormat="1" ht="15" customHeight="1" x14ac:dyDescent="0.25">
      <c r="A1294" s="17" t="str">
        <f t="shared" si="19"/>
        <v>1263_Дружное (Кумалиягунское и Танеевское)</v>
      </c>
      <c r="B1294" s="87">
        <v>129</v>
      </c>
      <c r="C1294" s="88" t="s">
        <v>733</v>
      </c>
      <c r="D1294" s="88" t="s">
        <v>568</v>
      </c>
      <c r="E1294" s="88" t="s">
        <v>1585</v>
      </c>
      <c r="F1294" s="88" t="s">
        <v>30</v>
      </c>
      <c r="G1294" s="88" t="s">
        <v>1504</v>
      </c>
      <c r="H1294" s="88" t="s">
        <v>1586</v>
      </c>
      <c r="I1294" s="89">
        <v>1263</v>
      </c>
      <c r="J1294" s="88" t="s">
        <v>20</v>
      </c>
      <c r="K1294" s="88" t="s">
        <v>1593</v>
      </c>
      <c r="L1294" s="88" t="s">
        <v>1158</v>
      </c>
      <c r="M1294" s="88" t="s">
        <v>1554</v>
      </c>
      <c r="N1294" s="88" t="s">
        <v>9</v>
      </c>
      <c r="O1294" s="90">
        <v>18.2</v>
      </c>
      <c r="P1294" s="90">
        <v>2533.5</v>
      </c>
      <c r="Q1294" s="90">
        <v>2553.5</v>
      </c>
      <c r="R1294" s="91">
        <v>137.79</v>
      </c>
      <c r="S1294" s="90" t="s">
        <v>150</v>
      </c>
      <c r="T1294" s="90">
        <v>2600.5</v>
      </c>
      <c r="U1294" s="90">
        <v>9</v>
      </c>
      <c r="V1294" s="88" t="s">
        <v>31</v>
      </c>
      <c r="W1294" s="88" t="s">
        <v>94</v>
      </c>
      <c r="X1294" s="88" t="s">
        <v>113</v>
      </c>
      <c r="Y1294" s="90" t="s">
        <v>865</v>
      </c>
      <c r="Z1294" s="90" t="s">
        <v>566</v>
      </c>
      <c r="AA1294" s="90">
        <v>73</v>
      </c>
      <c r="AB1294" s="91" t="s">
        <v>3928</v>
      </c>
      <c r="AC1294" s="88" t="s">
        <v>566</v>
      </c>
      <c r="AD1294" s="90" t="s">
        <v>566</v>
      </c>
      <c r="AE1294" s="90" t="s">
        <v>566</v>
      </c>
      <c r="AF1294" s="90" t="s">
        <v>94</v>
      </c>
      <c r="AG1294" s="91" t="s">
        <v>3432</v>
      </c>
      <c r="AH1294" s="92" t="s">
        <v>2728</v>
      </c>
      <c r="AI1294" s="93">
        <v>691</v>
      </c>
      <c r="AJ1294" s="88" t="s">
        <v>1355</v>
      </c>
      <c r="AK1294" s="90" t="s">
        <v>566</v>
      </c>
      <c r="AL1294" s="91">
        <v>16.7</v>
      </c>
      <c r="AM1294" s="91">
        <v>14.1228719508</v>
      </c>
      <c r="AN1294" s="91">
        <v>1767</v>
      </c>
      <c r="AO1294" s="90">
        <v>19.899999999999999</v>
      </c>
      <c r="AP1294" s="91">
        <v>116.09</v>
      </c>
      <c r="AQ1294" s="91" t="s">
        <v>566</v>
      </c>
      <c r="AR1294" s="91" t="s">
        <v>566</v>
      </c>
      <c r="AS1294" s="91">
        <v>83.43</v>
      </c>
      <c r="AT1294" s="91">
        <v>85.31</v>
      </c>
      <c r="AU1294" s="90" t="s">
        <v>566</v>
      </c>
      <c r="AV1294" s="90">
        <v>0</v>
      </c>
      <c r="AW1294" s="91" t="s">
        <v>566</v>
      </c>
      <c r="AX1294" s="91" t="s">
        <v>566</v>
      </c>
      <c r="AY1294" s="91">
        <v>189.79</v>
      </c>
      <c r="AZ1294" s="88" t="s">
        <v>4928</v>
      </c>
      <c r="BA1294" s="91">
        <v>191.7</v>
      </c>
      <c r="BB1294" s="91">
        <v>106.36</v>
      </c>
      <c r="BC1294" s="94">
        <v>0.59564671410000003</v>
      </c>
      <c r="BD1294" s="91">
        <v>64.034999999999997</v>
      </c>
      <c r="BE1294" s="95">
        <v>96.614999999999995</v>
      </c>
      <c r="BF1294" s="91">
        <v>1.86</v>
      </c>
      <c r="BG1294" s="91">
        <v>31</v>
      </c>
      <c r="BH1294" s="94" t="s">
        <v>566</v>
      </c>
      <c r="BI1294" s="94" t="s">
        <v>566</v>
      </c>
      <c r="BJ1294" s="93">
        <v>743</v>
      </c>
      <c r="BK1294" s="94">
        <v>1</v>
      </c>
      <c r="BL1294" s="91">
        <v>57.482729999999997</v>
      </c>
      <c r="BM1294" s="96">
        <v>2.5913587300000001</v>
      </c>
      <c r="BN1294" s="96" t="s">
        <v>566</v>
      </c>
      <c r="BO1294" s="88" t="s">
        <v>430</v>
      </c>
      <c r="BP1294" s="88" t="s">
        <v>566</v>
      </c>
      <c r="BQ1294" s="91">
        <v>64.034999999999997</v>
      </c>
      <c r="BR1294" s="95">
        <v>96.614999999999995</v>
      </c>
      <c r="BS1294" s="91">
        <v>1.86</v>
      </c>
      <c r="BT1294" s="90">
        <v>30</v>
      </c>
      <c r="BU1294" s="91">
        <v>0</v>
      </c>
      <c r="BV1294" s="91">
        <v>55.71</v>
      </c>
      <c r="BW1294" s="96">
        <v>2.511441</v>
      </c>
      <c r="BX1294" s="96" t="s">
        <v>566</v>
      </c>
      <c r="BY1294" s="96" t="s">
        <v>566</v>
      </c>
      <c r="BZ1294" s="96" t="s">
        <v>566</v>
      </c>
      <c r="CA1294" s="96" t="s">
        <v>566</v>
      </c>
      <c r="CB1294" s="96" t="s">
        <v>566</v>
      </c>
      <c r="CC1294" s="96" t="s">
        <v>566</v>
      </c>
      <c r="CD1294" s="96" t="s">
        <v>566</v>
      </c>
      <c r="CE1294" s="96" t="s">
        <v>566</v>
      </c>
      <c r="CF1294" s="88" t="s">
        <v>566</v>
      </c>
      <c r="CG1294" s="88" t="s">
        <v>566</v>
      </c>
      <c r="CH1294" s="92" t="s">
        <v>566</v>
      </c>
      <c r="CI1294" s="91">
        <v>0</v>
      </c>
      <c r="CJ1294" s="91">
        <v>0</v>
      </c>
      <c r="CK1294" s="90" t="s">
        <v>566</v>
      </c>
      <c r="CL1294" s="91">
        <v>-0.2476642741</v>
      </c>
      <c r="CM1294" s="91">
        <v>4.66642741E-2</v>
      </c>
      <c r="CN1294" s="88" t="s">
        <v>566</v>
      </c>
      <c r="CO1294" s="91">
        <v>97.5</v>
      </c>
      <c r="CP1294" s="91">
        <v>55.472978543300002</v>
      </c>
      <c r="CQ1294" s="91">
        <v>1.6085175455</v>
      </c>
      <c r="CR1294" s="91">
        <v>-8.5621695590000009</v>
      </c>
      <c r="CS1294" s="91">
        <v>-0.24848245450000001</v>
      </c>
      <c r="CT1294" s="90" t="s">
        <v>566</v>
      </c>
      <c r="CU1294" s="96">
        <v>1.01454</v>
      </c>
      <c r="CV1294" s="96">
        <v>0.85665000000000002</v>
      </c>
      <c r="CW1294" s="96">
        <v>0.80408000000000002</v>
      </c>
      <c r="CX1294" s="93">
        <v>2338</v>
      </c>
      <c r="CY1294" s="93">
        <v>2318.5010000000002</v>
      </c>
      <c r="CZ1294" s="93">
        <v>87.6</v>
      </c>
      <c r="DA1294" s="90">
        <v>45.3</v>
      </c>
      <c r="DB1294" s="90" t="s">
        <v>566</v>
      </c>
      <c r="DC1294" s="90">
        <v>78</v>
      </c>
      <c r="DD1294" s="91">
        <v>237</v>
      </c>
      <c r="DE1294" s="91">
        <v>-19.919831223599999</v>
      </c>
      <c r="DF1294" s="93">
        <v>0.10349999999999999</v>
      </c>
      <c r="DG1294" s="88" t="s">
        <v>393</v>
      </c>
      <c r="DH1294" s="88" t="s">
        <v>566</v>
      </c>
      <c r="DI1294" s="88">
        <v>1</v>
      </c>
      <c r="DJ1294" s="88" t="s">
        <v>1379</v>
      </c>
      <c r="DK1294" s="90" t="s">
        <v>566</v>
      </c>
      <c r="DL1294" s="91">
        <v>96.614999999999995</v>
      </c>
      <c r="DM1294" s="91" t="s">
        <v>566</v>
      </c>
      <c r="DN1294" s="91">
        <v>141.63176086519999</v>
      </c>
      <c r="DO1294" s="91">
        <v>4.1087462643999997</v>
      </c>
      <c r="DP1294" s="91">
        <v>77.596612762899994</v>
      </c>
      <c r="DQ1294" s="91">
        <v>2.2517462643999999</v>
      </c>
      <c r="DR1294" s="91">
        <v>122.755235148</v>
      </c>
      <c r="DS1294" s="91">
        <v>3.5611563804999999</v>
      </c>
      <c r="DT1294" s="91">
        <v>58.720087045699998</v>
      </c>
      <c r="DU1294" s="91">
        <v>1.7041563805</v>
      </c>
      <c r="DV1294" s="91">
        <v>105.480380625</v>
      </c>
      <c r="DW1294" s="97"/>
      <c r="DX1294" s="98" t="s">
        <v>566</v>
      </c>
      <c r="DY1294" s="99" t="s">
        <v>689</v>
      </c>
      <c r="DZ1294" s="98" t="s">
        <v>689</v>
      </c>
      <c r="EA1294" s="100" t="s">
        <v>566</v>
      </c>
      <c r="EB1294" s="101" t="s">
        <v>2761</v>
      </c>
      <c r="EC1294" s="38"/>
    </row>
    <row r="1295" spans="1:133" s="9" customFormat="1" ht="15" customHeight="1" x14ac:dyDescent="0.25">
      <c r="A1295" s="17" t="str">
        <f t="shared" si="19"/>
        <v>1274_Дружное (Кумалиягунское и Танеевское)</v>
      </c>
      <c r="B1295" s="87">
        <v>130</v>
      </c>
      <c r="C1295" s="88" t="s">
        <v>733</v>
      </c>
      <c r="D1295" s="88" t="s">
        <v>568</v>
      </c>
      <c r="E1295" s="88" t="s">
        <v>1585</v>
      </c>
      <c r="F1295" s="88" t="s">
        <v>30</v>
      </c>
      <c r="G1295" s="88" t="s">
        <v>1504</v>
      </c>
      <c r="H1295" s="88" t="s">
        <v>1586</v>
      </c>
      <c r="I1295" s="89">
        <v>1274</v>
      </c>
      <c r="J1295" s="88" t="s">
        <v>9</v>
      </c>
      <c r="K1295" s="88" t="s">
        <v>688</v>
      </c>
      <c r="L1295" s="88" t="s">
        <v>1158</v>
      </c>
      <c r="M1295" s="88" t="s">
        <v>34</v>
      </c>
      <c r="N1295" s="88" t="s">
        <v>6</v>
      </c>
      <c r="O1295" s="90">
        <v>25</v>
      </c>
      <c r="P1295" s="90">
        <v>2366.1999999999998</v>
      </c>
      <c r="Q1295" s="90">
        <v>2378.8000000000002</v>
      </c>
      <c r="R1295" s="91">
        <v>20.88</v>
      </c>
      <c r="S1295" s="90" t="s">
        <v>150</v>
      </c>
      <c r="T1295" s="90">
        <v>2383.3000000000002</v>
      </c>
      <c r="U1295" s="90">
        <v>9.6</v>
      </c>
      <c r="V1295" s="88" t="s">
        <v>31</v>
      </c>
      <c r="W1295" s="88" t="s">
        <v>112</v>
      </c>
      <c r="X1295" s="88" t="s">
        <v>117</v>
      </c>
      <c r="Y1295" s="90" t="s">
        <v>907</v>
      </c>
      <c r="Z1295" s="90" t="s">
        <v>566</v>
      </c>
      <c r="AA1295" s="90">
        <v>73</v>
      </c>
      <c r="AB1295" s="91" t="s">
        <v>4382</v>
      </c>
      <c r="AC1295" s="88" t="s">
        <v>566</v>
      </c>
      <c r="AD1295" s="90" t="s">
        <v>566</v>
      </c>
      <c r="AE1295" s="90" t="s">
        <v>558</v>
      </c>
      <c r="AF1295" s="90" t="s">
        <v>112</v>
      </c>
      <c r="AG1295" s="91" t="s">
        <v>3414</v>
      </c>
      <c r="AH1295" s="92" t="s">
        <v>2484</v>
      </c>
      <c r="AI1295" s="93">
        <v>941</v>
      </c>
      <c r="AJ1295" s="88" t="s">
        <v>566</v>
      </c>
      <c r="AK1295" s="90" t="s">
        <v>566</v>
      </c>
      <c r="AL1295" s="91">
        <v>17.899999999999999</v>
      </c>
      <c r="AM1295" s="91">
        <v>15.7809030393</v>
      </c>
      <c r="AN1295" s="91">
        <v>1011</v>
      </c>
      <c r="AO1295" s="90">
        <v>1.3</v>
      </c>
      <c r="AP1295" s="91">
        <v>16.309999999999999</v>
      </c>
      <c r="AQ1295" s="91" t="s">
        <v>566</v>
      </c>
      <c r="AR1295" s="91" t="s">
        <v>566</v>
      </c>
      <c r="AS1295" s="91">
        <v>108.58</v>
      </c>
      <c r="AT1295" s="91">
        <v>110.01</v>
      </c>
      <c r="AU1295" s="90">
        <v>0</v>
      </c>
      <c r="AV1295" s="90">
        <v>43</v>
      </c>
      <c r="AW1295" s="91">
        <v>0</v>
      </c>
      <c r="AX1295" s="91" t="s">
        <v>566</v>
      </c>
      <c r="AY1295" s="91">
        <v>238.84</v>
      </c>
      <c r="AZ1295" s="88" t="s">
        <v>4928</v>
      </c>
      <c r="BA1295" s="91">
        <v>240.3</v>
      </c>
      <c r="BB1295" s="91">
        <v>130.26</v>
      </c>
      <c r="BC1295" s="94">
        <v>0.7254491018</v>
      </c>
      <c r="BD1295" s="91">
        <v>94.497</v>
      </c>
      <c r="BE1295" s="95">
        <v>97.774000000000001</v>
      </c>
      <c r="BF1295" s="91">
        <v>1.82</v>
      </c>
      <c r="BG1295" s="91">
        <v>31</v>
      </c>
      <c r="BH1295" s="94" t="s">
        <v>566</v>
      </c>
      <c r="BI1295" s="94" t="s">
        <v>566</v>
      </c>
      <c r="BJ1295" s="93">
        <v>744</v>
      </c>
      <c r="BK1295" s="94">
        <v>0</v>
      </c>
      <c r="BL1295" s="91">
        <v>56.287019999999998</v>
      </c>
      <c r="BM1295" s="96">
        <v>2.3640547399999998</v>
      </c>
      <c r="BN1295" s="96" t="s">
        <v>566</v>
      </c>
      <c r="BO1295" s="88" t="s">
        <v>430</v>
      </c>
      <c r="BP1295" s="88" t="s">
        <v>566</v>
      </c>
      <c r="BQ1295" s="91">
        <v>94.497</v>
      </c>
      <c r="BR1295" s="95">
        <v>97.774000000000001</v>
      </c>
      <c r="BS1295" s="91">
        <v>1.82</v>
      </c>
      <c r="BT1295" s="90">
        <v>30</v>
      </c>
      <c r="BU1295" s="91">
        <v>0</v>
      </c>
      <c r="BV1295" s="91">
        <v>54.48</v>
      </c>
      <c r="BW1295" s="96">
        <v>2.28816</v>
      </c>
      <c r="BX1295" s="96" t="s">
        <v>566</v>
      </c>
      <c r="BY1295" s="96" t="s">
        <v>566</v>
      </c>
      <c r="BZ1295" s="96" t="s">
        <v>566</v>
      </c>
      <c r="CA1295" s="96" t="s">
        <v>566</v>
      </c>
      <c r="CB1295" s="96" t="s">
        <v>566</v>
      </c>
      <c r="CC1295" s="96" t="s">
        <v>566</v>
      </c>
      <c r="CD1295" s="96" t="s">
        <v>566</v>
      </c>
      <c r="CE1295" s="96" t="s">
        <v>566</v>
      </c>
      <c r="CF1295" s="88" t="s">
        <v>566</v>
      </c>
      <c r="CG1295" s="88" t="s">
        <v>566</v>
      </c>
      <c r="CH1295" s="92" t="s">
        <v>566</v>
      </c>
      <c r="CI1295" s="91">
        <v>0</v>
      </c>
      <c r="CJ1295" s="91">
        <v>0</v>
      </c>
      <c r="CK1295" s="90" t="s">
        <v>566</v>
      </c>
      <c r="CL1295" s="91">
        <v>0.18498567739999999</v>
      </c>
      <c r="CM1295" s="91">
        <v>-3.7985677400000001E-2</v>
      </c>
      <c r="CN1295" s="88" t="s">
        <v>566</v>
      </c>
      <c r="CO1295" s="91">
        <v>54.4</v>
      </c>
      <c r="CP1295" s="91">
        <v>133.33722629350001</v>
      </c>
      <c r="CQ1295" s="91">
        <v>2.5620109202000001</v>
      </c>
      <c r="CR1295" s="91">
        <v>38.8404521</v>
      </c>
      <c r="CS1295" s="91">
        <v>0.74601092020000004</v>
      </c>
      <c r="CT1295" s="90">
        <v>1</v>
      </c>
      <c r="CU1295" s="96">
        <v>1.014</v>
      </c>
      <c r="CV1295" s="96">
        <v>0.86299999999999999</v>
      </c>
      <c r="CW1295" s="96">
        <v>0.80400000000000005</v>
      </c>
      <c r="CX1295" s="93">
        <v>2275</v>
      </c>
      <c r="CY1295" s="93">
        <v>2260.12</v>
      </c>
      <c r="CZ1295" s="93">
        <v>85.2</v>
      </c>
      <c r="DA1295" s="90">
        <v>42</v>
      </c>
      <c r="DB1295" s="90" t="s">
        <v>566</v>
      </c>
      <c r="DC1295" s="90">
        <v>64</v>
      </c>
      <c r="DD1295" s="91">
        <v>225</v>
      </c>
      <c r="DE1295" s="91">
        <v>6.1511111110999996</v>
      </c>
      <c r="DF1295" s="93">
        <v>9.0999999999999998E-2</v>
      </c>
      <c r="DG1295" s="88" t="s">
        <v>393</v>
      </c>
      <c r="DH1295" s="88" t="s">
        <v>566</v>
      </c>
      <c r="DI1295" s="88" t="s">
        <v>566</v>
      </c>
      <c r="DJ1295" s="88" t="s">
        <v>566</v>
      </c>
      <c r="DK1295" s="90">
        <v>0</v>
      </c>
      <c r="DL1295" s="91">
        <v>97.774000000000001</v>
      </c>
      <c r="DM1295" s="91">
        <v>0.81908972899999999</v>
      </c>
      <c r="DN1295" s="91">
        <v>106.6946280988</v>
      </c>
      <c r="DO1295" s="91">
        <v>2.0500861605999998</v>
      </c>
      <c r="DP1295" s="91">
        <v>12.197853905300001</v>
      </c>
      <c r="DQ1295" s="91">
        <v>0.23408616060000001</v>
      </c>
      <c r="DR1295" s="91">
        <v>150.54869218920001</v>
      </c>
      <c r="DS1295" s="91">
        <v>2.8927209913</v>
      </c>
      <c r="DT1295" s="91">
        <v>56.051917995700002</v>
      </c>
      <c r="DU1295" s="91">
        <v>1.0767209913</v>
      </c>
      <c r="DV1295" s="91">
        <v>101.38646277780001</v>
      </c>
      <c r="DW1295" s="97"/>
      <c r="DX1295" s="98" t="s">
        <v>3187</v>
      </c>
      <c r="DY1295" s="99" t="s">
        <v>689</v>
      </c>
      <c r="DZ1295" s="98" t="s">
        <v>689</v>
      </c>
      <c r="EA1295" s="100" t="s">
        <v>689</v>
      </c>
      <c r="EB1295" s="101" t="s">
        <v>2761</v>
      </c>
      <c r="EC1295" s="38"/>
    </row>
    <row r="1296" spans="1:133" s="9" customFormat="1" ht="15" customHeight="1" x14ac:dyDescent="0.25">
      <c r="A1296" s="17" t="str">
        <f t="shared" si="19"/>
        <v>1275_Дружное (Кумалиягунское и Танеевское)</v>
      </c>
      <c r="B1296" s="87">
        <v>131</v>
      </c>
      <c r="C1296" s="88" t="s">
        <v>733</v>
      </c>
      <c r="D1296" s="88" t="s">
        <v>568</v>
      </c>
      <c r="E1296" s="88" t="s">
        <v>1585</v>
      </c>
      <c r="F1296" s="88" t="s">
        <v>30</v>
      </c>
      <c r="G1296" s="88" t="s">
        <v>1504</v>
      </c>
      <c r="H1296" s="88" t="s">
        <v>1586</v>
      </c>
      <c r="I1296" s="89">
        <v>1275</v>
      </c>
      <c r="J1296" s="88" t="s">
        <v>9</v>
      </c>
      <c r="K1296" s="88" t="s">
        <v>688</v>
      </c>
      <c r="L1296" s="88" t="s">
        <v>1633</v>
      </c>
      <c r="M1296" s="88" t="s">
        <v>1608</v>
      </c>
      <c r="N1296" s="88" t="s">
        <v>9</v>
      </c>
      <c r="O1296" s="90">
        <v>21.83</v>
      </c>
      <c r="P1296" s="90">
        <v>2472.5</v>
      </c>
      <c r="Q1296" s="90">
        <v>2500.6</v>
      </c>
      <c r="R1296" s="91">
        <v>78.900000000000006</v>
      </c>
      <c r="S1296" s="90" t="s">
        <v>150</v>
      </c>
      <c r="T1296" s="90">
        <v>2430</v>
      </c>
      <c r="U1296" s="90">
        <v>12.8</v>
      </c>
      <c r="V1296" s="88" t="s">
        <v>31</v>
      </c>
      <c r="W1296" s="88" t="s">
        <v>94</v>
      </c>
      <c r="X1296" s="88" t="s">
        <v>131</v>
      </c>
      <c r="Y1296" s="90" t="s">
        <v>1010</v>
      </c>
      <c r="Z1296" s="90" t="s">
        <v>566</v>
      </c>
      <c r="AA1296" s="90">
        <v>73</v>
      </c>
      <c r="AB1296" s="91" t="s">
        <v>3929</v>
      </c>
      <c r="AC1296" s="88" t="s">
        <v>566</v>
      </c>
      <c r="AD1296" s="90" t="s">
        <v>566</v>
      </c>
      <c r="AE1296" s="90" t="s">
        <v>2021</v>
      </c>
      <c r="AF1296" s="90" t="s">
        <v>94</v>
      </c>
      <c r="AG1296" s="91" t="s">
        <v>3525</v>
      </c>
      <c r="AH1296" s="92" t="s">
        <v>2902</v>
      </c>
      <c r="AI1296" s="93">
        <v>479</v>
      </c>
      <c r="AJ1296" s="88" t="s">
        <v>722</v>
      </c>
      <c r="AK1296" s="90" t="s">
        <v>566</v>
      </c>
      <c r="AL1296" s="91">
        <v>17.2</v>
      </c>
      <c r="AM1296" s="91">
        <v>14.8</v>
      </c>
      <c r="AN1296" s="91">
        <v>1731</v>
      </c>
      <c r="AO1296" s="90">
        <v>15.3</v>
      </c>
      <c r="AP1296" s="91">
        <v>68.790999999999997</v>
      </c>
      <c r="AQ1296" s="91">
        <v>39.497</v>
      </c>
      <c r="AR1296" s="91">
        <v>79</v>
      </c>
      <c r="AS1296" s="91">
        <v>81.141678639600002</v>
      </c>
      <c r="AT1296" s="91">
        <v>82.215814818400005</v>
      </c>
      <c r="AU1296" s="90" t="s">
        <v>566</v>
      </c>
      <c r="AV1296" s="90">
        <v>0</v>
      </c>
      <c r="AW1296" s="91" t="s">
        <v>566</v>
      </c>
      <c r="AX1296" s="91" t="s">
        <v>566</v>
      </c>
      <c r="AY1296" s="91">
        <v>172.09</v>
      </c>
      <c r="AZ1296" s="88" t="s">
        <v>4928</v>
      </c>
      <c r="BA1296" s="91">
        <v>173.2</v>
      </c>
      <c r="BB1296" s="91">
        <v>90.948321360400001</v>
      </c>
      <c r="BC1296" s="94">
        <v>0.57667820599999997</v>
      </c>
      <c r="BD1296" s="91">
        <v>53.944000000000003</v>
      </c>
      <c r="BE1296" s="95">
        <v>73.182000000000002</v>
      </c>
      <c r="BF1296" s="91">
        <v>12.37</v>
      </c>
      <c r="BG1296" s="91">
        <v>31</v>
      </c>
      <c r="BH1296" s="94" t="s">
        <v>566</v>
      </c>
      <c r="BI1296" s="94" t="s">
        <v>566</v>
      </c>
      <c r="BJ1296" s="93">
        <v>744</v>
      </c>
      <c r="BK1296" s="94">
        <v>0</v>
      </c>
      <c r="BL1296" s="91">
        <v>383.49072999999999</v>
      </c>
      <c r="BM1296" s="96">
        <v>17.305284140000001</v>
      </c>
      <c r="BN1296" s="96" t="s">
        <v>566</v>
      </c>
      <c r="BO1296" s="88" t="s">
        <v>430</v>
      </c>
      <c r="BP1296" s="88" t="s">
        <v>566</v>
      </c>
      <c r="BQ1296" s="91">
        <v>53.944000000000003</v>
      </c>
      <c r="BR1296" s="95">
        <v>73.182000000000002</v>
      </c>
      <c r="BS1296" s="91">
        <v>12.37</v>
      </c>
      <c r="BT1296" s="90">
        <v>30</v>
      </c>
      <c r="BU1296" s="91">
        <v>0</v>
      </c>
      <c r="BV1296" s="91">
        <v>371.1</v>
      </c>
      <c r="BW1296" s="96">
        <v>16.746147000000001</v>
      </c>
      <c r="BX1296" s="96" t="s">
        <v>566</v>
      </c>
      <c r="BY1296" s="96" t="s">
        <v>566</v>
      </c>
      <c r="BZ1296" s="96" t="s">
        <v>566</v>
      </c>
      <c r="CA1296" s="96" t="s">
        <v>566</v>
      </c>
      <c r="CB1296" s="96" t="s">
        <v>566</v>
      </c>
      <c r="CC1296" s="96" t="s">
        <v>566</v>
      </c>
      <c r="CD1296" s="96" t="s">
        <v>566</v>
      </c>
      <c r="CE1296" s="96" t="s">
        <v>566</v>
      </c>
      <c r="CF1296" s="88" t="s">
        <v>566</v>
      </c>
      <c r="CG1296" s="88" t="s">
        <v>566</v>
      </c>
      <c r="CH1296" s="92" t="s">
        <v>566</v>
      </c>
      <c r="CI1296" s="91">
        <v>0</v>
      </c>
      <c r="CJ1296" s="91">
        <v>0</v>
      </c>
      <c r="CK1296" s="90" t="s">
        <v>566</v>
      </c>
      <c r="CL1296" s="91">
        <v>-3.3133203200000003E-2</v>
      </c>
      <c r="CM1296" s="91">
        <v>-0.96586679679999998</v>
      </c>
      <c r="CN1296" s="88" t="s">
        <v>566</v>
      </c>
      <c r="CO1296" s="91">
        <v>66.3</v>
      </c>
      <c r="CP1296" s="91">
        <v>61.9697878534</v>
      </c>
      <c r="CQ1296" s="91">
        <v>14.211387889599999</v>
      </c>
      <c r="CR1296" s="91">
        <v>8.0259168855999992</v>
      </c>
      <c r="CS1296" s="91">
        <v>1.8413878896</v>
      </c>
      <c r="CT1296" s="90" t="s">
        <v>566</v>
      </c>
      <c r="CU1296" s="96">
        <v>1.0149999999999999</v>
      </c>
      <c r="CV1296" s="96">
        <v>0.85509999999999997</v>
      </c>
      <c r="CW1296" s="96">
        <v>0.80659999999999998</v>
      </c>
      <c r="CX1296" s="93">
        <v>2338</v>
      </c>
      <c r="CY1296" s="93">
        <v>2326.7199999999998</v>
      </c>
      <c r="CZ1296" s="93">
        <v>85.2</v>
      </c>
      <c r="DA1296" s="90">
        <v>45</v>
      </c>
      <c r="DB1296" s="90" t="s">
        <v>566</v>
      </c>
      <c r="DC1296" s="90">
        <v>78</v>
      </c>
      <c r="DD1296" s="91">
        <v>237</v>
      </c>
      <c r="DE1296" s="91">
        <v>-27.388185654000001</v>
      </c>
      <c r="DF1296" s="93">
        <v>7.2333333299999997E-2</v>
      </c>
      <c r="DG1296" s="88" t="s">
        <v>393</v>
      </c>
      <c r="DH1296" s="88" t="s">
        <v>566</v>
      </c>
      <c r="DI1296" s="88" t="s">
        <v>566</v>
      </c>
      <c r="DJ1296" s="88" t="s">
        <v>566</v>
      </c>
      <c r="DK1296" s="90" t="s">
        <v>566</v>
      </c>
      <c r="DL1296" s="91">
        <v>73.182000000000002</v>
      </c>
      <c r="DM1296" s="91" t="s">
        <v>566</v>
      </c>
      <c r="DN1296" s="91">
        <v>60.907065875800001</v>
      </c>
      <c r="DO1296" s="91">
        <v>13.9675022671</v>
      </c>
      <c r="DP1296" s="91">
        <v>6.9631949080000002</v>
      </c>
      <c r="DQ1296" s="91">
        <v>1.5975022671000001</v>
      </c>
      <c r="DR1296" s="91">
        <v>69.968985975600006</v>
      </c>
      <c r="DS1296" s="91">
        <v>16.045825464</v>
      </c>
      <c r="DT1296" s="91">
        <v>16.0251150078</v>
      </c>
      <c r="DU1296" s="91">
        <v>3.6758254639999999</v>
      </c>
      <c r="DV1296" s="91" t="s">
        <v>566</v>
      </c>
      <c r="DW1296" s="97"/>
      <c r="DX1296" s="98" t="s">
        <v>566</v>
      </c>
      <c r="DY1296" s="99" t="s">
        <v>689</v>
      </c>
      <c r="DZ1296" s="98" t="s">
        <v>689</v>
      </c>
      <c r="EA1296" s="100" t="s">
        <v>566</v>
      </c>
      <c r="EB1296" s="101" t="s">
        <v>2764</v>
      </c>
      <c r="EC1296" s="38"/>
    </row>
    <row r="1297" spans="1:133" s="9" customFormat="1" ht="15" customHeight="1" x14ac:dyDescent="0.25">
      <c r="A1297" s="17" t="str">
        <f t="shared" si="19"/>
        <v>1277_Дружное (Кумалиягунское и Танеевское)</v>
      </c>
      <c r="B1297" s="87">
        <v>132</v>
      </c>
      <c r="C1297" s="88" t="s">
        <v>733</v>
      </c>
      <c r="D1297" s="88" t="s">
        <v>568</v>
      </c>
      <c r="E1297" s="88" t="s">
        <v>1585</v>
      </c>
      <c r="F1297" s="88" t="s">
        <v>6</v>
      </c>
      <c r="G1297" s="88" t="s">
        <v>1504</v>
      </c>
      <c r="H1297" s="88" t="s">
        <v>1586</v>
      </c>
      <c r="I1297" s="89">
        <v>1277</v>
      </c>
      <c r="J1297" s="88" t="s">
        <v>18</v>
      </c>
      <c r="K1297" s="88" t="s">
        <v>688</v>
      </c>
      <c r="L1297" s="88" t="s">
        <v>396</v>
      </c>
      <c r="M1297" s="88" t="s">
        <v>1591</v>
      </c>
      <c r="N1297" s="88" t="s">
        <v>6</v>
      </c>
      <c r="O1297" s="90">
        <v>14</v>
      </c>
      <c r="P1297" s="90">
        <v>2480.5</v>
      </c>
      <c r="Q1297" s="90">
        <v>2510</v>
      </c>
      <c r="R1297" s="91">
        <v>167.28200000000001</v>
      </c>
      <c r="S1297" s="90" t="s">
        <v>150</v>
      </c>
      <c r="T1297" s="90">
        <v>2531.8000000000002</v>
      </c>
      <c r="U1297" s="90">
        <v>13.8</v>
      </c>
      <c r="V1297" s="88" t="s">
        <v>31</v>
      </c>
      <c r="W1297" s="88" t="s">
        <v>40</v>
      </c>
      <c r="X1297" s="88" t="s">
        <v>348</v>
      </c>
      <c r="Y1297" s="90" t="s">
        <v>1319</v>
      </c>
      <c r="Z1297" s="90" t="s">
        <v>566</v>
      </c>
      <c r="AA1297" s="90">
        <v>73</v>
      </c>
      <c r="AB1297" s="91" t="s">
        <v>3930</v>
      </c>
      <c r="AC1297" s="88" t="s">
        <v>566</v>
      </c>
      <c r="AD1297" s="90" t="s">
        <v>566</v>
      </c>
      <c r="AE1297" s="90" t="s">
        <v>566</v>
      </c>
      <c r="AF1297" s="90" t="s">
        <v>40</v>
      </c>
      <c r="AG1297" s="91" t="s">
        <v>3531</v>
      </c>
      <c r="AH1297" s="92" t="s">
        <v>1567</v>
      </c>
      <c r="AI1297" s="93">
        <v>1838</v>
      </c>
      <c r="AJ1297" s="88" t="s">
        <v>566</v>
      </c>
      <c r="AK1297" s="90" t="s">
        <v>566</v>
      </c>
      <c r="AL1297" s="91">
        <v>9.4</v>
      </c>
      <c r="AM1297" s="91">
        <v>6.5531704928999996</v>
      </c>
      <c r="AN1297" s="91">
        <v>1050</v>
      </c>
      <c r="AO1297" s="90">
        <v>10.7</v>
      </c>
      <c r="AP1297" s="91">
        <v>61.95</v>
      </c>
      <c r="AQ1297" s="91" t="s">
        <v>566</v>
      </c>
      <c r="AR1297" s="91" t="s">
        <v>566</v>
      </c>
      <c r="AS1297" s="91">
        <v>124.75</v>
      </c>
      <c r="AT1297" s="91">
        <v>127.31</v>
      </c>
      <c r="AU1297" s="90">
        <v>321</v>
      </c>
      <c r="AV1297" s="90">
        <v>11</v>
      </c>
      <c r="AW1297" s="91">
        <v>12.584</v>
      </c>
      <c r="AX1297" s="91" t="s">
        <v>566</v>
      </c>
      <c r="AY1297" s="91">
        <v>197.28</v>
      </c>
      <c r="AZ1297" s="88" t="s">
        <v>4928</v>
      </c>
      <c r="BA1297" s="91">
        <v>199.9</v>
      </c>
      <c r="BB1297" s="91">
        <v>72.53</v>
      </c>
      <c r="BC1297" s="94">
        <v>6.7976775405999996</v>
      </c>
      <c r="BD1297" s="91">
        <v>506.35899999999998</v>
      </c>
      <c r="BE1297" s="95">
        <v>97</v>
      </c>
      <c r="BF1297" s="91">
        <v>13.11</v>
      </c>
      <c r="BG1297" s="91">
        <v>31</v>
      </c>
      <c r="BH1297" s="94" t="s">
        <v>566</v>
      </c>
      <c r="BI1297" s="94" t="s">
        <v>566</v>
      </c>
      <c r="BJ1297" s="93">
        <v>744</v>
      </c>
      <c r="BK1297" s="94">
        <v>0</v>
      </c>
      <c r="BL1297" s="91">
        <v>406.39843999999999</v>
      </c>
      <c r="BM1297" s="96">
        <v>18.6943281</v>
      </c>
      <c r="BN1297" s="96" t="s">
        <v>566</v>
      </c>
      <c r="BO1297" s="88" t="s">
        <v>430</v>
      </c>
      <c r="BP1297" s="88" t="s">
        <v>566</v>
      </c>
      <c r="BQ1297" s="91">
        <v>506.35899999999998</v>
      </c>
      <c r="BR1297" s="95">
        <v>97</v>
      </c>
      <c r="BS1297" s="91">
        <v>13.11</v>
      </c>
      <c r="BT1297" s="90">
        <v>30</v>
      </c>
      <c r="BU1297" s="91">
        <v>0</v>
      </c>
      <c r="BV1297" s="91">
        <v>393.3</v>
      </c>
      <c r="BW1297" s="96">
        <v>18.091799999999999</v>
      </c>
      <c r="BX1297" s="96" t="s">
        <v>566</v>
      </c>
      <c r="BY1297" s="96" t="s">
        <v>566</v>
      </c>
      <c r="BZ1297" s="96" t="s">
        <v>566</v>
      </c>
      <c r="CA1297" s="96" t="s">
        <v>566</v>
      </c>
      <c r="CB1297" s="96" t="s">
        <v>566</v>
      </c>
      <c r="CC1297" s="96" t="s">
        <v>566</v>
      </c>
      <c r="CD1297" s="96" t="s">
        <v>566</v>
      </c>
      <c r="CE1297" s="96" t="s">
        <v>566</v>
      </c>
      <c r="CF1297" s="88" t="s">
        <v>566</v>
      </c>
      <c r="CG1297" s="88" t="s">
        <v>566</v>
      </c>
      <c r="CH1297" s="92" t="s">
        <v>566</v>
      </c>
      <c r="CI1297" s="91">
        <v>0</v>
      </c>
      <c r="CJ1297" s="91">
        <v>0</v>
      </c>
      <c r="CK1297" s="90" t="s">
        <v>566</v>
      </c>
      <c r="CL1297" s="91">
        <v>3.7322229999999998E-4</v>
      </c>
      <c r="CM1297" s="91">
        <v>0.29362677770000001</v>
      </c>
      <c r="CN1297" s="88" t="s">
        <v>566</v>
      </c>
      <c r="CO1297" s="91">
        <v>54.4</v>
      </c>
      <c r="CP1297" s="91">
        <v>987.86406894790002</v>
      </c>
      <c r="CQ1297" s="91">
        <v>25.5758007451</v>
      </c>
      <c r="CR1297" s="91">
        <v>481.50535927049998</v>
      </c>
      <c r="CS1297" s="91">
        <v>12.465800745099999</v>
      </c>
      <c r="CT1297" s="90" t="s">
        <v>566</v>
      </c>
      <c r="CU1297" s="96">
        <v>1.0138</v>
      </c>
      <c r="CV1297" s="96">
        <v>0.86299999999999999</v>
      </c>
      <c r="CW1297" s="96">
        <v>0.80479999999999996</v>
      </c>
      <c r="CX1297" s="93">
        <v>2275</v>
      </c>
      <c r="CY1297" s="93">
        <v>2248.36</v>
      </c>
      <c r="CZ1297" s="93">
        <v>83.93</v>
      </c>
      <c r="DA1297" s="90">
        <v>62</v>
      </c>
      <c r="DB1297" s="90" t="s">
        <v>566</v>
      </c>
      <c r="DC1297" s="90">
        <v>64</v>
      </c>
      <c r="DD1297" s="91">
        <v>225</v>
      </c>
      <c r="DE1297" s="91">
        <v>-12.32</v>
      </c>
      <c r="DF1297" s="93">
        <v>5.8000000000000003E-2</v>
      </c>
      <c r="DG1297" s="88" t="s">
        <v>393</v>
      </c>
      <c r="DH1297" s="88" t="s">
        <v>566</v>
      </c>
      <c r="DI1297" s="88" t="s">
        <v>566</v>
      </c>
      <c r="DJ1297" s="88" t="s">
        <v>566</v>
      </c>
      <c r="DK1297" s="90" t="s">
        <v>566</v>
      </c>
      <c r="DL1297" s="91">
        <v>97</v>
      </c>
      <c r="DM1297" s="91" t="s">
        <v>566</v>
      </c>
      <c r="DN1297" s="91">
        <v>571.72061876279997</v>
      </c>
      <c r="DO1297" s="91">
        <v>14.8018468198</v>
      </c>
      <c r="DP1297" s="91">
        <v>65.361909085400001</v>
      </c>
      <c r="DQ1297" s="91">
        <v>1.6918468198000001</v>
      </c>
      <c r="DR1297" s="91">
        <v>1115.3797613382001</v>
      </c>
      <c r="DS1297" s="91">
        <v>28.877182020999999</v>
      </c>
      <c r="DT1297" s="91">
        <v>609.02105166080003</v>
      </c>
      <c r="DU1297" s="91">
        <v>15.767182021</v>
      </c>
      <c r="DV1297" s="91">
        <v>126.12583333329999</v>
      </c>
      <c r="DW1297" s="97"/>
      <c r="DX1297" s="98" t="s">
        <v>689</v>
      </c>
      <c r="DY1297" s="99" t="s">
        <v>689</v>
      </c>
      <c r="DZ1297" s="98" t="s">
        <v>689</v>
      </c>
      <c r="EA1297" s="100" t="s">
        <v>566</v>
      </c>
      <c r="EB1297" s="101" t="s">
        <v>2761</v>
      </c>
      <c r="EC1297" s="38"/>
    </row>
    <row r="1298" spans="1:133" s="9" customFormat="1" ht="15" customHeight="1" x14ac:dyDescent="0.25">
      <c r="A1298" s="17" t="str">
        <f t="shared" si="19"/>
        <v>1278_Дружное (Кумалиягунское и Танеевское)</v>
      </c>
      <c r="B1298" s="87">
        <v>133</v>
      </c>
      <c r="C1298" s="88" t="s">
        <v>733</v>
      </c>
      <c r="D1298" s="88" t="s">
        <v>568</v>
      </c>
      <c r="E1298" s="88" t="s">
        <v>1585</v>
      </c>
      <c r="F1298" s="88" t="s">
        <v>6</v>
      </c>
      <c r="G1298" s="88" t="s">
        <v>1504</v>
      </c>
      <c r="H1298" s="88" t="s">
        <v>1586</v>
      </c>
      <c r="I1298" s="89">
        <v>1278</v>
      </c>
      <c r="J1298" s="88" t="s">
        <v>18</v>
      </c>
      <c r="K1298" s="88" t="s">
        <v>688</v>
      </c>
      <c r="L1298" s="88" t="s">
        <v>1633</v>
      </c>
      <c r="M1298" s="88" t="s">
        <v>1554</v>
      </c>
      <c r="N1298" s="88" t="s">
        <v>9</v>
      </c>
      <c r="O1298" s="90">
        <v>21.7</v>
      </c>
      <c r="P1298" s="90">
        <v>2624.5</v>
      </c>
      <c r="Q1298" s="90">
        <v>2650.2</v>
      </c>
      <c r="R1298" s="91">
        <v>229.065</v>
      </c>
      <c r="S1298" s="90" t="s">
        <v>150</v>
      </c>
      <c r="T1298" s="90">
        <v>2683.1</v>
      </c>
      <c r="U1298" s="90">
        <v>10.3</v>
      </c>
      <c r="V1298" s="88" t="s">
        <v>31</v>
      </c>
      <c r="W1298" s="88" t="s">
        <v>112</v>
      </c>
      <c r="X1298" s="88" t="s">
        <v>1758</v>
      </c>
      <c r="Y1298" s="90" t="s">
        <v>1751</v>
      </c>
      <c r="Z1298" s="90" t="s">
        <v>566</v>
      </c>
      <c r="AA1298" s="90">
        <v>73</v>
      </c>
      <c r="AB1298" s="91" t="s">
        <v>3433</v>
      </c>
      <c r="AC1298" s="88" t="s">
        <v>566</v>
      </c>
      <c r="AD1298" s="90" t="s">
        <v>566</v>
      </c>
      <c r="AE1298" s="90" t="s">
        <v>77</v>
      </c>
      <c r="AF1298" s="90" t="s">
        <v>112</v>
      </c>
      <c r="AG1298" s="91" t="s">
        <v>3467</v>
      </c>
      <c r="AH1298" s="92" t="s">
        <v>2874</v>
      </c>
      <c r="AI1298" s="93">
        <v>496</v>
      </c>
      <c r="AJ1298" s="88" t="s">
        <v>722</v>
      </c>
      <c r="AK1298" s="90" t="s">
        <v>566</v>
      </c>
      <c r="AL1298" s="91">
        <v>8.5</v>
      </c>
      <c r="AM1298" s="91">
        <v>6.5531704928999996</v>
      </c>
      <c r="AN1298" s="91">
        <v>1836</v>
      </c>
      <c r="AO1298" s="90">
        <v>9</v>
      </c>
      <c r="AP1298" s="91">
        <v>157.65</v>
      </c>
      <c r="AQ1298" s="91" t="s">
        <v>566</v>
      </c>
      <c r="AR1298" s="91" t="s">
        <v>566</v>
      </c>
      <c r="AS1298" s="91">
        <v>69.97</v>
      </c>
      <c r="AT1298" s="91">
        <v>71.48</v>
      </c>
      <c r="AU1298" s="90" t="s">
        <v>566</v>
      </c>
      <c r="AV1298" s="90">
        <v>0</v>
      </c>
      <c r="AW1298" s="91" t="s">
        <v>566</v>
      </c>
      <c r="AX1298" s="91" t="s">
        <v>566</v>
      </c>
      <c r="AY1298" s="91">
        <v>187.35</v>
      </c>
      <c r="AZ1298" s="88" t="s">
        <v>4928</v>
      </c>
      <c r="BA1298" s="91">
        <v>188.9</v>
      </c>
      <c r="BB1298" s="91">
        <v>117.38</v>
      </c>
      <c r="BC1298" s="94">
        <v>0.70188346940000002</v>
      </c>
      <c r="BD1298" s="91">
        <v>82.768000000000001</v>
      </c>
      <c r="BE1298" s="95">
        <v>90.391999999999996</v>
      </c>
      <c r="BF1298" s="91">
        <v>6.8</v>
      </c>
      <c r="BG1298" s="91">
        <v>31</v>
      </c>
      <c r="BH1298" s="94" t="s">
        <v>566</v>
      </c>
      <c r="BI1298" s="94" t="s">
        <v>566</v>
      </c>
      <c r="BJ1298" s="93">
        <v>744</v>
      </c>
      <c r="BK1298" s="94">
        <v>0</v>
      </c>
      <c r="BL1298" s="91">
        <v>210.89675</v>
      </c>
      <c r="BM1298" s="96">
        <v>9.5218957199999998</v>
      </c>
      <c r="BN1298" s="96" t="s">
        <v>566</v>
      </c>
      <c r="BO1298" s="88" t="s">
        <v>430</v>
      </c>
      <c r="BP1298" s="88" t="s">
        <v>566</v>
      </c>
      <c r="BQ1298" s="91">
        <v>82.768000000000001</v>
      </c>
      <c r="BR1298" s="95">
        <v>90.391999999999996</v>
      </c>
      <c r="BS1298" s="91">
        <v>6.8</v>
      </c>
      <c r="BT1298" s="90">
        <v>30</v>
      </c>
      <c r="BU1298" s="91">
        <v>0</v>
      </c>
      <c r="BV1298" s="91">
        <v>204.12</v>
      </c>
      <c r="BW1298" s="96">
        <v>9.2159279999999999</v>
      </c>
      <c r="BX1298" s="96" t="s">
        <v>566</v>
      </c>
      <c r="BY1298" s="96" t="s">
        <v>566</v>
      </c>
      <c r="BZ1298" s="96" t="s">
        <v>566</v>
      </c>
      <c r="CA1298" s="96" t="s">
        <v>566</v>
      </c>
      <c r="CB1298" s="96" t="s">
        <v>566</v>
      </c>
      <c r="CC1298" s="96" t="s">
        <v>566</v>
      </c>
      <c r="CD1298" s="96" t="s">
        <v>566</v>
      </c>
      <c r="CE1298" s="96" t="s">
        <v>566</v>
      </c>
      <c r="CF1298" s="88" t="s">
        <v>566</v>
      </c>
      <c r="CG1298" s="88" t="s">
        <v>566</v>
      </c>
      <c r="CH1298" s="92" t="s">
        <v>566</v>
      </c>
      <c r="CI1298" s="91">
        <v>0</v>
      </c>
      <c r="CJ1298" s="91">
        <v>0</v>
      </c>
      <c r="CK1298" s="90" t="s">
        <v>566</v>
      </c>
      <c r="CL1298" s="91">
        <v>-0.48756407099999999</v>
      </c>
      <c r="CM1298" s="91">
        <v>-2.5435928999999999E-2</v>
      </c>
      <c r="CN1298" s="88" t="s">
        <v>566</v>
      </c>
      <c r="CO1298" s="91">
        <v>66.3</v>
      </c>
      <c r="CP1298" s="91">
        <v>84.798509945299998</v>
      </c>
      <c r="CQ1298" s="91">
        <v>6.9701061748999997</v>
      </c>
      <c r="CR1298" s="91">
        <v>2.0307680099000001</v>
      </c>
      <c r="CS1298" s="91">
        <v>0.16610617489999999</v>
      </c>
      <c r="CT1298" s="90" t="s">
        <v>566</v>
      </c>
      <c r="CU1298" s="96">
        <v>1.0149999999999999</v>
      </c>
      <c r="CV1298" s="96">
        <v>0.85550000000000004</v>
      </c>
      <c r="CW1298" s="96">
        <v>0.80500000000000005</v>
      </c>
      <c r="CX1298" s="93">
        <v>2338</v>
      </c>
      <c r="CY1298" s="93">
        <v>2322.23</v>
      </c>
      <c r="CZ1298" s="93">
        <v>83.93</v>
      </c>
      <c r="DA1298" s="90">
        <v>45</v>
      </c>
      <c r="DB1298" s="90" t="s">
        <v>566</v>
      </c>
      <c r="DC1298" s="90">
        <v>78</v>
      </c>
      <c r="DD1298" s="91">
        <v>237</v>
      </c>
      <c r="DE1298" s="91">
        <v>-20.949367088599999</v>
      </c>
      <c r="DF1298" s="93">
        <v>0.10349999999999999</v>
      </c>
      <c r="DG1298" s="88" t="s">
        <v>393</v>
      </c>
      <c r="DH1298" s="88" t="s">
        <v>566</v>
      </c>
      <c r="DI1298" s="88" t="s">
        <v>566</v>
      </c>
      <c r="DJ1298" s="88" t="s">
        <v>566</v>
      </c>
      <c r="DK1298" s="90" t="s">
        <v>566</v>
      </c>
      <c r="DL1298" s="91">
        <v>90.391999999999996</v>
      </c>
      <c r="DM1298" s="91" t="s">
        <v>566</v>
      </c>
      <c r="DN1298" s="91">
        <v>93.451586255400002</v>
      </c>
      <c r="DO1298" s="91">
        <v>7.6812828835999998</v>
      </c>
      <c r="DP1298" s="91">
        <v>10.68384432</v>
      </c>
      <c r="DQ1298" s="91">
        <v>0.87728288359999995</v>
      </c>
      <c r="DR1298" s="91">
        <v>95.744490317699999</v>
      </c>
      <c r="DS1298" s="91">
        <v>7.8698229910000004</v>
      </c>
      <c r="DT1298" s="91">
        <v>12.9767483823</v>
      </c>
      <c r="DU1298" s="91">
        <v>1.0658229910000001</v>
      </c>
      <c r="DV1298" s="91">
        <v>105.1828722222</v>
      </c>
      <c r="DW1298" s="97"/>
      <c r="DX1298" s="98" t="s">
        <v>566</v>
      </c>
      <c r="DY1298" s="99" t="s">
        <v>689</v>
      </c>
      <c r="DZ1298" s="98" t="s">
        <v>689</v>
      </c>
      <c r="EA1298" s="100" t="s">
        <v>566</v>
      </c>
      <c r="EB1298" s="101" t="s">
        <v>2761</v>
      </c>
      <c r="EC1298" s="38"/>
    </row>
    <row r="1299" spans="1:133" s="9" customFormat="1" ht="15" customHeight="1" x14ac:dyDescent="0.25">
      <c r="A1299" s="17" t="str">
        <f t="shared" ref="A1299:A1362" si="20">CONCATENATE(I1299,"_",G1299)</f>
        <v>1280_Дружное (Кумалиягунское и Танеевское)</v>
      </c>
      <c r="B1299" s="87">
        <v>134</v>
      </c>
      <c r="C1299" s="88" t="s">
        <v>733</v>
      </c>
      <c r="D1299" s="88" t="s">
        <v>568</v>
      </c>
      <c r="E1299" s="88" t="s">
        <v>1585</v>
      </c>
      <c r="F1299" s="88" t="s">
        <v>30</v>
      </c>
      <c r="G1299" s="88" t="s">
        <v>1504</v>
      </c>
      <c r="H1299" s="88" t="s">
        <v>1586</v>
      </c>
      <c r="I1299" s="89">
        <v>1280</v>
      </c>
      <c r="J1299" s="88" t="s">
        <v>11</v>
      </c>
      <c r="K1299" s="88" t="s">
        <v>688</v>
      </c>
      <c r="L1299" s="88" t="s">
        <v>1633</v>
      </c>
      <c r="M1299" s="88" t="s">
        <v>1608</v>
      </c>
      <c r="N1299" s="88" t="s">
        <v>9</v>
      </c>
      <c r="O1299" s="90">
        <v>18.2</v>
      </c>
      <c r="P1299" s="90">
        <v>2467.9</v>
      </c>
      <c r="Q1299" s="90">
        <v>2494.4</v>
      </c>
      <c r="R1299" s="91">
        <v>73.61</v>
      </c>
      <c r="S1299" s="90" t="s">
        <v>150</v>
      </c>
      <c r="T1299" s="90">
        <v>2537.8000000000002</v>
      </c>
      <c r="U1299" s="90">
        <v>6.9</v>
      </c>
      <c r="V1299" s="88" t="s">
        <v>31</v>
      </c>
      <c r="W1299" s="88" t="s">
        <v>112</v>
      </c>
      <c r="X1299" s="88" t="s">
        <v>260</v>
      </c>
      <c r="Y1299" s="90" t="s">
        <v>910</v>
      </c>
      <c r="Z1299" s="90" t="s">
        <v>566</v>
      </c>
      <c r="AA1299" s="90">
        <v>73</v>
      </c>
      <c r="AB1299" s="91" t="s">
        <v>3868</v>
      </c>
      <c r="AC1299" s="88" t="s">
        <v>566</v>
      </c>
      <c r="AD1299" s="90" t="s">
        <v>566</v>
      </c>
      <c r="AE1299" s="90" t="s">
        <v>566</v>
      </c>
      <c r="AF1299" s="90" t="s">
        <v>112</v>
      </c>
      <c r="AG1299" s="91" t="s">
        <v>3494</v>
      </c>
      <c r="AH1299" s="92" t="s">
        <v>2569</v>
      </c>
      <c r="AI1299" s="93">
        <v>829</v>
      </c>
      <c r="AJ1299" s="88" t="s">
        <v>566</v>
      </c>
      <c r="AK1299" s="90" t="s">
        <v>566</v>
      </c>
      <c r="AL1299" s="91">
        <v>18.899999999999999</v>
      </c>
      <c r="AM1299" s="91">
        <v>17.4290648952</v>
      </c>
      <c r="AN1299" s="91">
        <v>1647</v>
      </c>
      <c r="AO1299" s="90">
        <v>17</v>
      </c>
      <c r="AP1299" s="91">
        <v>58.71</v>
      </c>
      <c r="AQ1299" s="91" t="s">
        <v>566</v>
      </c>
      <c r="AR1299" s="91" t="s">
        <v>566</v>
      </c>
      <c r="AS1299" s="91">
        <v>85.51</v>
      </c>
      <c r="AT1299" s="91">
        <v>86.78</v>
      </c>
      <c r="AU1299" s="90">
        <v>402</v>
      </c>
      <c r="AV1299" s="90">
        <v>0</v>
      </c>
      <c r="AW1299" s="91">
        <v>12.29</v>
      </c>
      <c r="AX1299" s="91" t="s">
        <v>566</v>
      </c>
      <c r="AY1299" s="91">
        <v>201.6</v>
      </c>
      <c r="AZ1299" s="88" t="s">
        <v>4928</v>
      </c>
      <c r="BA1299" s="91">
        <v>202.9</v>
      </c>
      <c r="BB1299" s="91">
        <v>116.09</v>
      </c>
      <c r="BC1299" s="94">
        <v>0.80447644659999995</v>
      </c>
      <c r="BD1299" s="91">
        <v>92.731999999999999</v>
      </c>
      <c r="BE1299" s="95">
        <v>95.635000000000005</v>
      </c>
      <c r="BF1299" s="91">
        <v>3.46</v>
      </c>
      <c r="BG1299" s="91">
        <v>31</v>
      </c>
      <c r="BH1299" s="94" t="s">
        <v>566</v>
      </c>
      <c r="BI1299" s="94" t="s">
        <v>566</v>
      </c>
      <c r="BJ1299" s="93">
        <v>744</v>
      </c>
      <c r="BK1299" s="94">
        <v>0</v>
      </c>
      <c r="BL1299" s="91">
        <v>107.40361</v>
      </c>
      <c r="BM1299" s="96">
        <v>4.8427946300000002</v>
      </c>
      <c r="BN1299" s="96" t="s">
        <v>566</v>
      </c>
      <c r="BO1299" s="88" t="s">
        <v>430</v>
      </c>
      <c r="BP1299" s="88" t="s">
        <v>566</v>
      </c>
      <c r="BQ1299" s="91">
        <v>92.731999999999999</v>
      </c>
      <c r="BR1299" s="95">
        <v>95.635000000000005</v>
      </c>
      <c r="BS1299" s="91">
        <v>3.46</v>
      </c>
      <c r="BT1299" s="90">
        <v>30</v>
      </c>
      <c r="BU1299" s="91">
        <v>0</v>
      </c>
      <c r="BV1299" s="91">
        <v>103.95</v>
      </c>
      <c r="BW1299" s="96">
        <v>4.687074</v>
      </c>
      <c r="BX1299" s="96" t="s">
        <v>566</v>
      </c>
      <c r="BY1299" s="96" t="s">
        <v>566</v>
      </c>
      <c r="BZ1299" s="96" t="s">
        <v>566</v>
      </c>
      <c r="CA1299" s="96" t="s">
        <v>566</v>
      </c>
      <c r="CB1299" s="96" t="s">
        <v>566</v>
      </c>
      <c r="CC1299" s="96" t="s">
        <v>566</v>
      </c>
      <c r="CD1299" s="96" t="s">
        <v>566</v>
      </c>
      <c r="CE1299" s="96" t="s">
        <v>566</v>
      </c>
      <c r="CF1299" s="88" t="s">
        <v>566</v>
      </c>
      <c r="CG1299" s="88" t="s">
        <v>566</v>
      </c>
      <c r="CH1299" s="92" t="s">
        <v>566</v>
      </c>
      <c r="CI1299" s="91">
        <v>0</v>
      </c>
      <c r="CJ1299" s="91">
        <v>0</v>
      </c>
      <c r="CK1299" s="90" t="s">
        <v>566</v>
      </c>
      <c r="CL1299" s="91">
        <v>0.52930612580000003</v>
      </c>
      <c r="CM1299" s="91">
        <v>-2.7306125800000001E-2</v>
      </c>
      <c r="CN1299" s="88" t="s">
        <v>566</v>
      </c>
      <c r="CO1299" s="91">
        <v>97.5</v>
      </c>
      <c r="CP1299" s="91">
        <v>82.889651257099999</v>
      </c>
      <c r="CQ1299" s="91">
        <v>3.0969308254999999</v>
      </c>
      <c r="CR1299" s="91">
        <v>-9.8426068074999993</v>
      </c>
      <c r="CS1299" s="91">
        <v>-0.36806917449999998</v>
      </c>
      <c r="CT1299" s="90" t="s">
        <v>566</v>
      </c>
      <c r="CU1299" s="96">
        <v>1.0146999999999999</v>
      </c>
      <c r="CV1299" s="96">
        <v>0.85599999999999998</v>
      </c>
      <c r="CW1299" s="96">
        <v>0.8054</v>
      </c>
      <c r="CX1299" s="93">
        <v>2338</v>
      </c>
      <c r="CY1299" s="93">
        <v>2324.77</v>
      </c>
      <c r="CZ1299" s="93">
        <v>86.5</v>
      </c>
      <c r="DA1299" s="90">
        <v>45.3</v>
      </c>
      <c r="DB1299" s="90" t="s">
        <v>566</v>
      </c>
      <c r="DC1299" s="90">
        <v>78</v>
      </c>
      <c r="DD1299" s="91">
        <v>237</v>
      </c>
      <c r="DE1299" s="91">
        <v>-14.9367088608</v>
      </c>
      <c r="DF1299" s="93">
        <v>7.2333333299999997E-2</v>
      </c>
      <c r="DG1299" s="88" t="s">
        <v>393</v>
      </c>
      <c r="DH1299" s="88" t="s">
        <v>566</v>
      </c>
      <c r="DI1299" s="88">
        <v>1</v>
      </c>
      <c r="DJ1299" s="88" t="s">
        <v>566</v>
      </c>
      <c r="DK1299" s="90" t="s">
        <v>566</v>
      </c>
      <c r="DL1299" s="91">
        <v>95.635000000000005</v>
      </c>
      <c r="DM1299" s="91" t="s">
        <v>566</v>
      </c>
      <c r="DN1299" s="91">
        <v>117.01956303279999</v>
      </c>
      <c r="DO1299" s="91">
        <v>4.3732551965999997</v>
      </c>
      <c r="DP1299" s="91">
        <v>24.287304968200001</v>
      </c>
      <c r="DQ1299" s="91">
        <v>0.90825519659999998</v>
      </c>
      <c r="DR1299" s="91">
        <v>104.6453326243</v>
      </c>
      <c r="DS1299" s="91">
        <v>3.9108461652000002</v>
      </c>
      <c r="DT1299" s="91">
        <v>11.9130745597</v>
      </c>
      <c r="DU1299" s="91">
        <v>0.44584616519999998</v>
      </c>
      <c r="DV1299" s="91">
        <v>105.4919909028</v>
      </c>
      <c r="DW1299" s="97"/>
      <c r="DX1299" s="98" t="s">
        <v>689</v>
      </c>
      <c r="DY1299" s="99" t="s">
        <v>689</v>
      </c>
      <c r="DZ1299" s="98" t="s">
        <v>689</v>
      </c>
      <c r="EA1299" s="100" t="s">
        <v>566</v>
      </c>
      <c r="EB1299" s="101" t="s">
        <v>2761</v>
      </c>
      <c r="EC1299" s="38"/>
    </row>
    <row r="1300" spans="1:133" s="9" customFormat="1" ht="15" customHeight="1" x14ac:dyDescent="0.25">
      <c r="A1300" s="17" t="str">
        <f t="shared" si="20"/>
        <v>1283У_Дружное (Кумалиягунское и Танеевское)</v>
      </c>
      <c r="B1300" s="87">
        <v>135</v>
      </c>
      <c r="C1300" s="88" t="s">
        <v>733</v>
      </c>
      <c r="D1300" s="88" t="s">
        <v>568</v>
      </c>
      <c r="E1300" s="88" t="s">
        <v>1585</v>
      </c>
      <c r="F1300" s="88" t="s">
        <v>30</v>
      </c>
      <c r="G1300" s="88" t="s">
        <v>1504</v>
      </c>
      <c r="H1300" s="88" t="s">
        <v>1586</v>
      </c>
      <c r="I1300" s="89" t="s">
        <v>1636</v>
      </c>
      <c r="J1300" s="88" t="s">
        <v>12</v>
      </c>
      <c r="K1300" s="88" t="s">
        <v>1593</v>
      </c>
      <c r="L1300" s="88" t="s">
        <v>1633</v>
      </c>
      <c r="M1300" s="88" t="s">
        <v>1608</v>
      </c>
      <c r="N1300" s="88" t="s">
        <v>9</v>
      </c>
      <c r="O1300" s="90">
        <v>21.8</v>
      </c>
      <c r="P1300" s="90">
        <v>2414.1999999999998</v>
      </c>
      <c r="Q1300" s="90">
        <v>2439.6</v>
      </c>
      <c r="R1300" s="91">
        <v>14.63</v>
      </c>
      <c r="S1300" s="90" t="s">
        <v>150</v>
      </c>
      <c r="T1300" s="90">
        <v>2512.4</v>
      </c>
      <c r="U1300" s="90">
        <v>6.4</v>
      </c>
      <c r="V1300" s="88" t="s">
        <v>31</v>
      </c>
      <c r="W1300" s="88" t="s">
        <v>112</v>
      </c>
      <c r="X1300" s="88" t="s">
        <v>1794</v>
      </c>
      <c r="Y1300" s="90" t="s">
        <v>851</v>
      </c>
      <c r="Z1300" s="90" t="s">
        <v>566</v>
      </c>
      <c r="AA1300" s="90">
        <v>73</v>
      </c>
      <c r="AB1300" s="91" t="s">
        <v>3801</v>
      </c>
      <c r="AC1300" s="88" t="s">
        <v>566</v>
      </c>
      <c r="AD1300" s="90" t="s">
        <v>566</v>
      </c>
      <c r="AE1300" s="90" t="s">
        <v>1925</v>
      </c>
      <c r="AF1300" s="90" t="s">
        <v>112</v>
      </c>
      <c r="AG1300" s="91" t="s">
        <v>3446</v>
      </c>
      <c r="AH1300" s="92" t="s">
        <v>2139</v>
      </c>
      <c r="AI1300" s="93">
        <v>1183</v>
      </c>
      <c r="AJ1300" s="88" t="s">
        <v>566</v>
      </c>
      <c r="AK1300" s="90" t="s">
        <v>566</v>
      </c>
      <c r="AL1300" s="91">
        <v>17.2</v>
      </c>
      <c r="AM1300" s="91">
        <v>15.9</v>
      </c>
      <c r="AN1300" s="91">
        <v>2130</v>
      </c>
      <c r="AO1300" s="90">
        <v>18.600000000000001</v>
      </c>
      <c r="AP1300" s="91">
        <v>14.52</v>
      </c>
      <c r="AQ1300" s="91" t="s">
        <v>566</v>
      </c>
      <c r="AR1300" s="91" t="s">
        <v>566</v>
      </c>
      <c r="AS1300" s="91">
        <v>46.01</v>
      </c>
      <c r="AT1300" s="91">
        <v>47.09</v>
      </c>
      <c r="AU1300" s="90">
        <v>450</v>
      </c>
      <c r="AV1300" s="90">
        <v>12</v>
      </c>
      <c r="AW1300" s="91">
        <v>3.37</v>
      </c>
      <c r="AX1300" s="91" t="s">
        <v>566</v>
      </c>
      <c r="AY1300" s="91">
        <v>195.9</v>
      </c>
      <c r="AZ1300" s="88" t="s">
        <v>4928</v>
      </c>
      <c r="BA1300" s="91">
        <v>197</v>
      </c>
      <c r="BB1300" s="91">
        <v>149.88999999999999</v>
      </c>
      <c r="BC1300" s="94">
        <v>0.51153625130000002</v>
      </c>
      <c r="BD1300" s="91">
        <v>74.644000000000005</v>
      </c>
      <c r="BE1300" s="95">
        <v>94.546999999999997</v>
      </c>
      <c r="BF1300" s="91">
        <v>3.48</v>
      </c>
      <c r="BG1300" s="91">
        <v>31</v>
      </c>
      <c r="BH1300" s="94" t="s">
        <v>566</v>
      </c>
      <c r="BI1300" s="94" t="s">
        <v>566</v>
      </c>
      <c r="BJ1300" s="93">
        <v>744</v>
      </c>
      <c r="BK1300" s="94">
        <v>0</v>
      </c>
      <c r="BL1300" s="91">
        <v>108.00555</v>
      </c>
      <c r="BM1300" s="96">
        <v>4.8699358799999999</v>
      </c>
      <c r="BN1300" s="96" t="s">
        <v>566</v>
      </c>
      <c r="BO1300" s="88" t="s">
        <v>430</v>
      </c>
      <c r="BP1300" s="88" t="s">
        <v>566</v>
      </c>
      <c r="BQ1300" s="91">
        <v>74.644000000000005</v>
      </c>
      <c r="BR1300" s="95">
        <v>94.546999999999997</v>
      </c>
      <c r="BS1300" s="91">
        <v>3.48</v>
      </c>
      <c r="BT1300" s="90">
        <v>30</v>
      </c>
      <c r="BU1300" s="91">
        <v>0</v>
      </c>
      <c r="BV1300" s="91">
        <v>104.52</v>
      </c>
      <c r="BW1300" s="96">
        <v>4.7127780000000001</v>
      </c>
      <c r="BX1300" s="96" t="s">
        <v>566</v>
      </c>
      <c r="BY1300" s="96" t="s">
        <v>566</v>
      </c>
      <c r="BZ1300" s="96" t="s">
        <v>566</v>
      </c>
      <c r="CA1300" s="96" t="s">
        <v>566</v>
      </c>
      <c r="CB1300" s="96" t="s">
        <v>566</v>
      </c>
      <c r="CC1300" s="96" t="s">
        <v>566</v>
      </c>
      <c r="CD1300" s="96" t="s">
        <v>566</v>
      </c>
      <c r="CE1300" s="96" t="s">
        <v>566</v>
      </c>
      <c r="CF1300" s="88" t="s">
        <v>566</v>
      </c>
      <c r="CG1300" s="88" t="s">
        <v>566</v>
      </c>
      <c r="CH1300" s="92" t="s">
        <v>566</v>
      </c>
      <c r="CI1300" s="91">
        <v>0</v>
      </c>
      <c r="CJ1300" s="91">
        <v>0</v>
      </c>
      <c r="CK1300" s="90" t="s">
        <v>566</v>
      </c>
      <c r="CL1300" s="91">
        <v>-4.9798528500000001E-2</v>
      </c>
      <c r="CM1300" s="91">
        <v>3.8798528499999999E-2</v>
      </c>
      <c r="CN1300" s="88" t="s">
        <v>566</v>
      </c>
      <c r="CO1300" s="91">
        <v>97.5</v>
      </c>
      <c r="CP1300" s="91">
        <v>52.550191911200002</v>
      </c>
      <c r="CQ1300" s="91">
        <v>2.4525680232</v>
      </c>
      <c r="CR1300" s="91">
        <v>-22.093356475899999</v>
      </c>
      <c r="CS1300" s="91">
        <v>-1.0314319768</v>
      </c>
      <c r="CT1300" s="90" t="s">
        <v>566</v>
      </c>
      <c r="CU1300" s="96">
        <v>1.0146999999999999</v>
      </c>
      <c r="CV1300" s="96">
        <v>0.85599999999999998</v>
      </c>
      <c r="CW1300" s="96">
        <v>0.8054</v>
      </c>
      <c r="CX1300" s="93">
        <v>2338</v>
      </c>
      <c r="CY1300" s="93">
        <v>2326.77</v>
      </c>
      <c r="CZ1300" s="93">
        <v>89.2</v>
      </c>
      <c r="DA1300" s="90">
        <v>45.3</v>
      </c>
      <c r="DB1300" s="90" t="s">
        <v>566</v>
      </c>
      <c r="DC1300" s="90">
        <v>78</v>
      </c>
      <c r="DD1300" s="91">
        <v>237</v>
      </c>
      <c r="DE1300" s="91">
        <v>-17.341772151899999</v>
      </c>
      <c r="DF1300" s="93">
        <v>7.2333333299999997E-2</v>
      </c>
      <c r="DG1300" s="88" t="s">
        <v>393</v>
      </c>
      <c r="DH1300" s="88" t="s">
        <v>566</v>
      </c>
      <c r="DI1300" s="88">
        <v>1</v>
      </c>
      <c r="DJ1300" s="88" t="s">
        <v>566</v>
      </c>
      <c r="DK1300" s="90" t="s">
        <v>566</v>
      </c>
      <c r="DL1300" s="91">
        <v>94.546999999999997</v>
      </c>
      <c r="DM1300" s="91" t="s">
        <v>566</v>
      </c>
      <c r="DN1300" s="91">
        <v>84.278703731500002</v>
      </c>
      <c r="DO1300" s="91">
        <v>3.9337786801000001</v>
      </c>
      <c r="DP1300" s="91">
        <v>9.6351553443999993</v>
      </c>
      <c r="DQ1300" s="91">
        <v>0.44977868009999999</v>
      </c>
      <c r="DR1300" s="91">
        <v>59.333487627300002</v>
      </c>
      <c r="DS1300" s="91">
        <v>2.7691509614999998</v>
      </c>
      <c r="DT1300" s="91">
        <v>-15.310060759800001</v>
      </c>
      <c r="DU1300" s="91">
        <v>-0.71484903850000003</v>
      </c>
      <c r="DV1300" s="91">
        <v>105.5048806806</v>
      </c>
      <c r="DW1300" s="97"/>
      <c r="DX1300" s="98" t="s">
        <v>4024</v>
      </c>
      <c r="DY1300" s="99" t="s">
        <v>689</v>
      </c>
      <c r="DZ1300" s="98" t="s">
        <v>689</v>
      </c>
      <c r="EA1300" s="100" t="s">
        <v>566</v>
      </c>
      <c r="EB1300" s="101" t="s">
        <v>2761</v>
      </c>
      <c r="EC1300" s="38"/>
    </row>
    <row r="1301" spans="1:133" s="9" customFormat="1" ht="15" customHeight="1" x14ac:dyDescent="0.25">
      <c r="A1301" s="17" t="str">
        <f t="shared" si="20"/>
        <v>1293_Дружное (Кумалиягунское и Танеевское)</v>
      </c>
      <c r="B1301" s="87">
        <v>136</v>
      </c>
      <c r="C1301" s="88" t="s">
        <v>733</v>
      </c>
      <c r="D1301" s="88" t="s">
        <v>568</v>
      </c>
      <c r="E1301" s="88" t="s">
        <v>1585</v>
      </c>
      <c r="F1301" s="88" t="s">
        <v>30</v>
      </c>
      <c r="G1301" s="88" t="s">
        <v>1504</v>
      </c>
      <c r="H1301" s="88" t="s">
        <v>1586</v>
      </c>
      <c r="I1301" s="89">
        <v>1293</v>
      </c>
      <c r="J1301" s="88" t="s">
        <v>11</v>
      </c>
      <c r="K1301" s="88" t="s">
        <v>688</v>
      </c>
      <c r="L1301" s="88" t="s">
        <v>384</v>
      </c>
      <c r="M1301" s="88" t="s">
        <v>119</v>
      </c>
      <c r="N1301" s="88" t="s">
        <v>9</v>
      </c>
      <c r="O1301" s="90">
        <v>11.6</v>
      </c>
      <c r="P1301" s="90">
        <v>2456.4</v>
      </c>
      <c r="Q1301" s="90">
        <v>2468</v>
      </c>
      <c r="R1301" s="91">
        <v>63.39</v>
      </c>
      <c r="S1301" s="90" t="s">
        <v>150</v>
      </c>
      <c r="T1301" s="90">
        <v>2474</v>
      </c>
      <c r="U1301" s="90">
        <v>2.8</v>
      </c>
      <c r="V1301" s="88" t="s">
        <v>31</v>
      </c>
      <c r="W1301" s="88" t="s">
        <v>65</v>
      </c>
      <c r="X1301" s="88" t="s">
        <v>234</v>
      </c>
      <c r="Y1301" s="90" t="s">
        <v>2657</v>
      </c>
      <c r="Z1301" s="90" t="s">
        <v>566</v>
      </c>
      <c r="AA1301" s="90">
        <v>73</v>
      </c>
      <c r="AB1301" s="91" t="s">
        <v>4055</v>
      </c>
      <c r="AC1301" s="88" t="s">
        <v>566</v>
      </c>
      <c r="AD1301" s="90" t="s">
        <v>566</v>
      </c>
      <c r="AE1301" s="90" t="s">
        <v>1265</v>
      </c>
      <c r="AF1301" s="90" t="s">
        <v>65</v>
      </c>
      <c r="AG1301" s="91" t="s">
        <v>6</v>
      </c>
      <c r="AH1301" s="92" t="s">
        <v>3100</v>
      </c>
      <c r="AI1301" s="93">
        <v>386</v>
      </c>
      <c r="AJ1301" s="88" t="s">
        <v>722</v>
      </c>
      <c r="AK1301" s="90" t="s">
        <v>566</v>
      </c>
      <c r="AL1301" s="91">
        <v>16.7</v>
      </c>
      <c r="AM1301" s="91">
        <v>14.4</v>
      </c>
      <c r="AN1301" s="91">
        <v>2031</v>
      </c>
      <c r="AO1301" s="90">
        <v>16.5</v>
      </c>
      <c r="AP1301" s="91">
        <v>60.04</v>
      </c>
      <c r="AQ1301" s="91">
        <v>42.202857142900001</v>
      </c>
      <c r="AR1301" s="91" t="s">
        <v>566</v>
      </c>
      <c r="AS1301" s="91">
        <v>50.972244265800001</v>
      </c>
      <c r="AT1301" s="91">
        <v>52.830625857999998</v>
      </c>
      <c r="AU1301" s="90">
        <v>547</v>
      </c>
      <c r="AV1301" s="90">
        <v>17</v>
      </c>
      <c r="AW1301" s="91">
        <v>25.29</v>
      </c>
      <c r="AX1301" s="91" t="s">
        <v>566</v>
      </c>
      <c r="AY1301" s="91">
        <v>182.58</v>
      </c>
      <c r="AZ1301" s="88" t="s">
        <v>4928</v>
      </c>
      <c r="BA1301" s="91">
        <v>184.5</v>
      </c>
      <c r="BB1301" s="91">
        <v>131.6077557342</v>
      </c>
      <c r="BC1301" s="94">
        <v>0.31347550390000001</v>
      </c>
      <c r="BD1301" s="91">
        <v>39.951000000000001</v>
      </c>
      <c r="BE1301" s="95">
        <v>88.388999999999996</v>
      </c>
      <c r="BF1301" s="91">
        <v>3.96</v>
      </c>
      <c r="BG1301" s="91">
        <v>30.9</v>
      </c>
      <c r="BH1301" s="94" t="s">
        <v>566</v>
      </c>
      <c r="BI1301" s="94" t="s">
        <v>566</v>
      </c>
      <c r="BJ1301" s="93">
        <v>742</v>
      </c>
      <c r="BK1301" s="94">
        <v>2</v>
      </c>
      <c r="BL1301" s="91">
        <v>122.3327</v>
      </c>
      <c r="BM1301" s="96">
        <v>5.54167115</v>
      </c>
      <c r="BN1301" s="96" t="s">
        <v>566</v>
      </c>
      <c r="BO1301" s="88" t="s">
        <v>430</v>
      </c>
      <c r="BP1301" s="88" t="s">
        <v>566</v>
      </c>
      <c r="BQ1301" s="91">
        <v>39.951000000000001</v>
      </c>
      <c r="BR1301" s="95">
        <v>88.388999999999996</v>
      </c>
      <c r="BS1301" s="91">
        <v>3.96</v>
      </c>
      <c r="BT1301" s="90">
        <v>30</v>
      </c>
      <c r="BU1301" s="91">
        <v>0</v>
      </c>
      <c r="BV1301" s="91">
        <v>118.71</v>
      </c>
      <c r="BW1301" s="96">
        <v>5.3775630000000003</v>
      </c>
      <c r="BX1301" s="96" t="s">
        <v>566</v>
      </c>
      <c r="BY1301" s="96" t="s">
        <v>566</v>
      </c>
      <c r="BZ1301" s="96" t="s">
        <v>566</v>
      </c>
      <c r="CA1301" s="96" t="s">
        <v>566</v>
      </c>
      <c r="CB1301" s="96" t="s">
        <v>566</v>
      </c>
      <c r="CC1301" s="96" t="s">
        <v>566</v>
      </c>
      <c r="CD1301" s="96" t="s">
        <v>566</v>
      </c>
      <c r="CE1301" s="96" t="s">
        <v>566</v>
      </c>
      <c r="CF1301" s="88" t="s">
        <v>566</v>
      </c>
      <c r="CG1301" s="88" t="s">
        <v>566</v>
      </c>
      <c r="CH1301" s="92" t="s">
        <v>566</v>
      </c>
      <c r="CI1301" s="91">
        <v>0</v>
      </c>
      <c r="CJ1301" s="91">
        <v>0</v>
      </c>
      <c r="CK1301" s="90" t="s">
        <v>566</v>
      </c>
      <c r="CL1301" s="91">
        <v>-0.52731468560000005</v>
      </c>
      <c r="CM1301" s="91">
        <v>5.6314685599999997E-2</v>
      </c>
      <c r="CN1301" s="88" t="s">
        <v>566</v>
      </c>
      <c r="CO1301" s="91">
        <v>97.5</v>
      </c>
      <c r="CP1301" s="91">
        <v>26.670718925999999</v>
      </c>
      <c r="CQ1301" s="91">
        <v>2.6415164578999999</v>
      </c>
      <c r="CR1301" s="91">
        <v>-13.280615198</v>
      </c>
      <c r="CS1301" s="91">
        <v>-1.3154835421</v>
      </c>
      <c r="CT1301" s="90">
        <v>-2.34</v>
      </c>
      <c r="CU1301" s="96">
        <v>1.016</v>
      </c>
      <c r="CV1301" s="96">
        <v>0.85299999999999998</v>
      </c>
      <c r="CW1301" s="96">
        <v>0.80700000000000005</v>
      </c>
      <c r="CX1301" s="93">
        <v>2326</v>
      </c>
      <c r="CY1301" s="93">
        <v>2306.5100000000002</v>
      </c>
      <c r="CZ1301" s="93">
        <v>86.5</v>
      </c>
      <c r="DA1301" s="90">
        <v>45.3</v>
      </c>
      <c r="DB1301" s="90" t="s">
        <v>566</v>
      </c>
      <c r="DC1301" s="90">
        <v>78</v>
      </c>
      <c r="DD1301" s="91">
        <v>237</v>
      </c>
      <c r="DE1301" s="91">
        <v>-22.9620253165</v>
      </c>
      <c r="DF1301" s="93">
        <v>6.7000000000000004E-2</v>
      </c>
      <c r="DG1301" s="88" t="s">
        <v>393</v>
      </c>
      <c r="DH1301" s="88" t="s">
        <v>566</v>
      </c>
      <c r="DI1301" s="88">
        <v>1</v>
      </c>
      <c r="DJ1301" s="88" t="s">
        <v>2392</v>
      </c>
      <c r="DK1301" s="90">
        <v>-5.9</v>
      </c>
      <c r="DL1301" s="91">
        <v>88.388999999999996</v>
      </c>
      <c r="DM1301" s="91">
        <v>0.91769151329999998</v>
      </c>
      <c r="DN1301" s="91">
        <v>116.95552984139999</v>
      </c>
      <c r="DO1301" s="91">
        <v>11.5834881607</v>
      </c>
      <c r="DP1301" s="91">
        <v>77.004195717399995</v>
      </c>
      <c r="DQ1301" s="91">
        <v>7.6264881607000001</v>
      </c>
      <c r="DR1301" s="91">
        <v>78.077193954099997</v>
      </c>
      <c r="DS1301" s="91">
        <v>7.7329071401</v>
      </c>
      <c r="DT1301" s="91">
        <v>38.125859830099998</v>
      </c>
      <c r="DU1301" s="91">
        <v>3.7759071401000002</v>
      </c>
      <c r="DV1301" s="91" t="s">
        <v>566</v>
      </c>
      <c r="DW1301" s="97"/>
      <c r="DX1301" s="98" t="s">
        <v>4105</v>
      </c>
      <c r="DY1301" s="99" t="s">
        <v>689</v>
      </c>
      <c r="DZ1301" s="98" t="s">
        <v>689</v>
      </c>
      <c r="EA1301" s="100" t="s">
        <v>689</v>
      </c>
      <c r="EB1301" s="101" t="s">
        <v>2761</v>
      </c>
      <c r="EC1301" s="38"/>
    </row>
    <row r="1302" spans="1:133" s="9" customFormat="1" ht="15" customHeight="1" x14ac:dyDescent="0.25">
      <c r="A1302" s="17" t="str">
        <f t="shared" si="20"/>
        <v>1295_Дружное (Кумалиягунское и Танеевское)</v>
      </c>
      <c r="B1302" s="87">
        <v>137</v>
      </c>
      <c r="C1302" s="88" t="s">
        <v>733</v>
      </c>
      <c r="D1302" s="88" t="s">
        <v>568</v>
      </c>
      <c r="E1302" s="88" t="s">
        <v>1585</v>
      </c>
      <c r="F1302" s="88" t="s">
        <v>30</v>
      </c>
      <c r="G1302" s="88" t="s">
        <v>1504</v>
      </c>
      <c r="H1302" s="88" t="s">
        <v>1586</v>
      </c>
      <c r="I1302" s="89">
        <v>1295</v>
      </c>
      <c r="J1302" s="88" t="s">
        <v>12</v>
      </c>
      <c r="K1302" s="88" t="s">
        <v>1593</v>
      </c>
      <c r="L1302" s="88" t="s">
        <v>705</v>
      </c>
      <c r="M1302" s="88" t="s">
        <v>1554</v>
      </c>
      <c r="N1302" s="88" t="s">
        <v>9</v>
      </c>
      <c r="O1302" s="90">
        <v>16.3</v>
      </c>
      <c r="P1302" s="90">
        <v>2550.6</v>
      </c>
      <c r="Q1302" s="90">
        <v>2571</v>
      </c>
      <c r="R1302" s="91">
        <v>151.35</v>
      </c>
      <c r="S1302" s="90" t="s">
        <v>150</v>
      </c>
      <c r="T1302" s="90">
        <v>2582</v>
      </c>
      <c r="U1302" s="90">
        <v>11</v>
      </c>
      <c r="V1302" s="88" t="s">
        <v>31</v>
      </c>
      <c r="W1302" s="88" t="s">
        <v>94</v>
      </c>
      <c r="X1302" s="88" t="s">
        <v>269</v>
      </c>
      <c r="Y1302" s="90" t="s">
        <v>944</v>
      </c>
      <c r="Z1302" s="90" t="s">
        <v>566</v>
      </c>
      <c r="AA1302" s="90">
        <v>73</v>
      </c>
      <c r="AB1302" s="91" t="s">
        <v>3931</v>
      </c>
      <c r="AC1302" s="88" t="s">
        <v>566</v>
      </c>
      <c r="AD1302" s="90" t="s">
        <v>566</v>
      </c>
      <c r="AE1302" s="90" t="s">
        <v>2021</v>
      </c>
      <c r="AF1302" s="90" t="s">
        <v>94</v>
      </c>
      <c r="AG1302" s="91" t="s">
        <v>3538</v>
      </c>
      <c r="AH1302" s="92" t="s">
        <v>2900</v>
      </c>
      <c r="AI1302" s="93">
        <v>466</v>
      </c>
      <c r="AJ1302" s="88" t="s">
        <v>566</v>
      </c>
      <c r="AK1302" s="90" t="s">
        <v>566</v>
      </c>
      <c r="AL1302" s="91">
        <v>17.2</v>
      </c>
      <c r="AM1302" s="91">
        <v>14.9124105644</v>
      </c>
      <c r="AN1302" s="91">
        <v>1944</v>
      </c>
      <c r="AO1302" s="90">
        <v>17.2</v>
      </c>
      <c r="AP1302" s="91">
        <v>147.18</v>
      </c>
      <c r="AQ1302" s="91" t="s">
        <v>566</v>
      </c>
      <c r="AR1302" s="91" t="s">
        <v>566</v>
      </c>
      <c r="AS1302" s="91">
        <v>72.14</v>
      </c>
      <c r="AT1302" s="91">
        <v>73.36</v>
      </c>
      <c r="AU1302" s="90">
        <v>470</v>
      </c>
      <c r="AV1302" s="90">
        <v>0</v>
      </c>
      <c r="AW1302" s="91">
        <v>15.52</v>
      </c>
      <c r="AX1302" s="91" t="s">
        <v>566</v>
      </c>
      <c r="AY1302" s="91">
        <v>174.27</v>
      </c>
      <c r="AZ1302" s="88" t="s">
        <v>4928</v>
      </c>
      <c r="BA1302" s="91">
        <v>175.5</v>
      </c>
      <c r="BB1302" s="91">
        <v>102.13</v>
      </c>
      <c r="BC1302" s="94">
        <v>0.54118889120000002</v>
      </c>
      <c r="BD1302" s="91">
        <v>55.454999999999998</v>
      </c>
      <c r="BE1302" s="95">
        <v>95.031999999999996</v>
      </c>
      <c r="BF1302" s="91">
        <v>2.36</v>
      </c>
      <c r="BG1302" s="91">
        <v>31</v>
      </c>
      <c r="BH1302" s="94" t="s">
        <v>566</v>
      </c>
      <c r="BI1302" s="94" t="s">
        <v>566</v>
      </c>
      <c r="BJ1302" s="93">
        <v>744</v>
      </c>
      <c r="BK1302" s="94">
        <v>0</v>
      </c>
      <c r="BL1302" s="91">
        <v>73.032290000000003</v>
      </c>
      <c r="BM1302" s="96">
        <v>3.2989101700000001</v>
      </c>
      <c r="BN1302" s="96" t="s">
        <v>566</v>
      </c>
      <c r="BO1302" s="88" t="s">
        <v>430</v>
      </c>
      <c r="BP1302" s="88" t="s">
        <v>566</v>
      </c>
      <c r="BQ1302" s="91">
        <v>55.454999999999998</v>
      </c>
      <c r="BR1302" s="95">
        <v>95.031999999999996</v>
      </c>
      <c r="BS1302" s="91">
        <v>2.36</v>
      </c>
      <c r="BT1302" s="90">
        <v>30</v>
      </c>
      <c r="BU1302" s="91">
        <v>0</v>
      </c>
      <c r="BV1302" s="91">
        <v>70.650000000000006</v>
      </c>
      <c r="BW1302" s="96">
        <v>3.1913010000000002</v>
      </c>
      <c r="BX1302" s="96" t="s">
        <v>566</v>
      </c>
      <c r="BY1302" s="96" t="s">
        <v>566</v>
      </c>
      <c r="BZ1302" s="96" t="s">
        <v>566</v>
      </c>
      <c r="CA1302" s="96" t="s">
        <v>566</v>
      </c>
      <c r="CB1302" s="96" t="s">
        <v>566</v>
      </c>
      <c r="CC1302" s="96" t="s">
        <v>566</v>
      </c>
      <c r="CD1302" s="96" t="s">
        <v>566</v>
      </c>
      <c r="CE1302" s="96" t="s">
        <v>566</v>
      </c>
      <c r="CF1302" s="88" t="s">
        <v>566</v>
      </c>
      <c r="CG1302" s="88" t="s">
        <v>566</v>
      </c>
      <c r="CH1302" s="92" t="s">
        <v>566</v>
      </c>
      <c r="CI1302" s="91">
        <v>0</v>
      </c>
      <c r="CJ1302" s="91">
        <v>0</v>
      </c>
      <c r="CK1302" s="90" t="s">
        <v>566</v>
      </c>
      <c r="CL1302" s="91">
        <v>0.80527781129999998</v>
      </c>
      <c r="CM1302" s="91">
        <v>-1.5277811299999999E-2</v>
      </c>
      <c r="CN1302" s="88" t="s">
        <v>566</v>
      </c>
      <c r="CO1302" s="91">
        <v>97.5</v>
      </c>
      <c r="CP1302" s="91">
        <v>41.341282120700001</v>
      </c>
      <c r="CQ1302" s="91">
        <v>1.7563412664</v>
      </c>
      <c r="CR1302" s="91">
        <v>-14.113556589</v>
      </c>
      <c r="CS1302" s="91">
        <v>-0.59865873359999999</v>
      </c>
      <c r="CT1302" s="90" t="s">
        <v>566</v>
      </c>
      <c r="CU1302" s="96">
        <v>1.0151399999999999</v>
      </c>
      <c r="CV1302" s="96">
        <v>0.85514999999999997</v>
      </c>
      <c r="CW1302" s="96">
        <v>0.80528</v>
      </c>
      <c r="CX1302" s="93">
        <v>2338</v>
      </c>
      <c r="CY1302" s="93">
        <v>2325.42</v>
      </c>
      <c r="CZ1302" s="93">
        <v>89.2</v>
      </c>
      <c r="DA1302" s="90">
        <v>45.3</v>
      </c>
      <c r="DB1302" s="90" t="s">
        <v>566</v>
      </c>
      <c r="DC1302" s="90">
        <v>78</v>
      </c>
      <c r="DD1302" s="91">
        <v>237</v>
      </c>
      <c r="DE1302" s="91">
        <v>-26.468354430400002</v>
      </c>
      <c r="DF1302" s="93">
        <v>0.10349999999999999</v>
      </c>
      <c r="DG1302" s="88" t="s">
        <v>393</v>
      </c>
      <c r="DH1302" s="88" t="s">
        <v>566</v>
      </c>
      <c r="DI1302" s="88">
        <v>1</v>
      </c>
      <c r="DJ1302" s="88" t="s">
        <v>566</v>
      </c>
      <c r="DK1302" s="90" t="s">
        <v>566</v>
      </c>
      <c r="DL1302" s="91">
        <v>95.031999999999996</v>
      </c>
      <c r="DM1302" s="91" t="s">
        <v>566</v>
      </c>
      <c r="DN1302" s="91">
        <v>57.103379990500002</v>
      </c>
      <c r="DO1302" s="91">
        <v>2.4251349672</v>
      </c>
      <c r="DP1302" s="91">
        <v>1.6485412808</v>
      </c>
      <c r="DQ1302" s="91">
        <v>7.0134967199999995E-2</v>
      </c>
      <c r="DR1302" s="91">
        <v>42.528181361000001</v>
      </c>
      <c r="DS1302" s="91">
        <v>1.80618246</v>
      </c>
      <c r="DT1302" s="91">
        <v>-12.926657348699999</v>
      </c>
      <c r="DU1302" s="91">
        <v>-0.54881754000000005</v>
      </c>
      <c r="DV1302" s="91">
        <v>105.49913477779999</v>
      </c>
      <c r="DW1302" s="97"/>
      <c r="DX1302" s="98" t="s">
        <v>5544</v>
      </c>
      <c r="DY1302" s="99" t="s">
        <v>689</v>
      </c>
      <c r="DZ1302" s="98" t="s">
        <v>689</v>
      </c>
      <c r="EA1302" s="100" t="s">
        <v>566</v>
      </c>
      <c r="EB1302" s="101" t="s">
        <v>2761</v>
      </c>
      <c r="EC1302" s="38"/>
    </row>
    <row r="1303" spans="1:133" s="9" customFormat="1" ht="15" customHeight="1" x14ac:dyDescent="0.25">
      <c r="A1303" s="17" t="str">
        <f t="shared" si="20"/>
        <v>1296_Дружное (Кумалиягунское и Танеевское)</v>
      </c>
      <c r="B1303" s="87">
        <v>138</v>
      </c>
      <c r="C1303" s="88" t="s">
        <v>733</v>
      </c>
      <c r="D1303" s="88" t="s">
        <v>568</v>
      </c>
      <c r="E1303" s="88" t="s">
        <v>1585</v>
      </c>
      <c r="F1303" s="88" t="s">
        <v>30</v>
      </c>
      <c r="G1303" s="88" t="s">
        <v>1504</v>
      </c>
      <c r="H1303" s="88" t="s">
        <v>1586</v>
      </c>
      <c r="I1303" s="89">
        <v>1296</v>
      </c>
      <c r="J1303" s="88" t="s">
        <v>109</v>
      </c>
      <c r="K1303" s="88" t="s">
        <v>1593</v>
      </c>
      <c r="L1303" s="88" t="s">
        <v>705</v>
      </c>
      <c r="M1303" s="88" t="s">
        <v>1608</v>
      </c>
      <c r="N1303" s="88" t="s">
        <v>9</v>
      </c>
      <c r="O1303" s="90">
        <v>5.6</v>
      </c>
      <c r="P1303" s="90">
        <v>2417.6</v>
      </c>
      <c r="Q1303" s="90">
        <v>2433.6</v>
      </c>
      <c r="R1303" s="91">
        <v>18.41</v>
      </c>
      <c r="S1303" s="90" t="s">
        <v>150</v>
      </c>
      <c r="T1303" s="90">
        <v>2475</v>
      </c>
      <c r="U1303" s="90">
        <v>9.3000000000000007</v>
      </c>
      <c r="V1303" s="88" t="s">
        <v>31</v>
      </c>
      <c r="W1303" s="88" t="s">
        <v>44</v>
      </c>
      <c r="X1303" s="88" t="s">
        <v>277</v>
      </c>
      <c r="Y1303" s="90" t="s">
        <v>896</v>
      </c>
      <c r="Z1303" s="90" t="s">
        <v>566</v>
      </c>
      <c r="AA1303" s="90">
        <v>73</v>
      </c>
      <c r="AB1303" s="91" t="s">
        <v>3932</v>
      </c>
      <c r="AC1303" s="88" t="s">
        <v>566</v>
      </c>
      <c r="AD1303" s="90" t="s">
        <v>566</v>
      </c>
      <c r="AE1303" s="90" t="s">
        <v>566</v>
      </c>
      <c r="AF1303" s="90" t="s">
        <v>44</v>
      </c>
      <c r="AG1303" s="91" t="s">
        <v>3414</v>
      </c>
      <c r="AH1303" s="92" t="s">
        <v>2192</v>
      </c>
      <c r="AI1303" s="93">
        <v>1156</v>
      </c>
      <c r="AJ1303" s="88" t="s">
        <v>566</v>
      </c>
      <c r="AK1303" s="90" t="s">
        <v>566</v>
      </c>
      <c r="AL1303" s="91">
        <v>19.600000000000001</v>
      </c>
      <c r="AM1303" s="91">
        <v>16.185541578799999</v>
      </c>
      <c r="AN1303" s="91">
        <v>1901</v>
      </c>
      <c r="AO1303" s="90">
        <v>18.399999999999999</v>
      </c>
      <c r="AP1303" s="91">
        <v>18.331</v>
      </c>
      <c r="AQ1303" s="91" t="s">
        <v>566</v>
      </c>
      <c r="AR1303" s="91" t="s">
        <v>566</v>
      </c>
      <c r="AS1303" s="91">
        <v>62.19</v>
      </c>
      <c r="AT1303" s="91">
        <v>63.46</v>
      </c>
      <c r="AU1303" s="90" t="s">
        <v>566</v>
      </c>
      <c r="AV1303" s="90">
        <v>0</v>
      </c>
      <c r="AW1303" s="91" t="s">
        <v>566</v>
      </c>
      <c r="AX1303" s="91" t="s">
        <v>566</v>
      </c>
      <c r="AY1303" s="91">
        <v>190.2</v>
      </c>
      <c r="AZ1303" s="88" t="s">
        <v>4928</v>
      </c>
      <c r="BA1303" s="91">
        <v>191.5</v>
      </c>
      <c r="BB1303" s="91">
        <v>128.01</v>
      </c>
      <c r="BC1303" s="94">
        <v>0.23732681150000001</v>
      </c>
      <c r="BD1303" s="91">
        <v>29.576000000000001</v>
      </c>
      <c r="BE1303" s="95">
        <v>96.968999999999994</v>
      </c>
      <c r="BF1303" s="91">
        <v>0.76</v>
      </c>
      <c r="BG1303" s="91">
        <v>31</v>
      </c>
      <c r="BH1303" s="94" t="s">
        <v>566</v>
      </c>
      <c r="BI1303" s="94" t="s">
        <v>566</v>
      </c>
      <c r="BJ1303" s="93">
        <v>744</v>
      </c>
      <c r="BK1303" s="94">
        <v>0</v>
      </c>
      <c r="BL1303" s="91">
        <v>23.70908</v>
      </c>
      <c r="BM1303" s="96">
        <v>1.0738784100000001</v>
      </c>
      <c r="BN1303" s="96" t="s">
        <v>566</v>
      </c>
      <c r="BO1303" s="88" t="s">
        <v>430</v>
      </c>
      <c r="BP1303" s="88" t="s">
        <v>566</v>
      </c>
      <c r="BQ1303" s="91">
        <v>29.576000000000001</v>
      </c>
      <c r="BR1303" s="95">
        <v>96.968999999999994</v>
      </c>
      <c r="BS1303" s="91">
        <v>0.76</v>
      </c>
      <c r="BT1303" s="90">
        <v>30</v>
      </c>
      <c r="BU1303" s="91">
        <v>0</v>
      </c>
      <c r="BV1303" s="91">
        <v>22.95</v>
      </c>
      <c r="BW1303" s="96">
        <v>1.0394909999999999</v>
      </c>
      <c r="BX1303" s="96" t="s">
        <v>566</v>
      </c>
      <c r="BY1303" s="96" t="s">
        <v>566</v>
      </c>
      <c r="BZ1303" s="96" t="s">
        <v>566</v>
      </c>
      <c r="CA1303" s="96" t="s">
        <v>566</v>
      </c>
      <c r="CB1303" s="96" t="s">
        <v>566</v>
      </c>
      <c r="CC1303" s="96" t="s">
        <v>566</v>
      </c>
      <c r="CD1303" s="96" t="s">
        <v>566</v>
      </c>
      <c r="CE1303" s="96" t="s">
        <v>566</v>
      </c>
      <c r="CF1303" s="88" t="s">
        <v>566</v>
      </c>
      <c r="CG1303" s="88" t="s">
        <v>566</v>
      </c>
      <c r="CH1303" s="92" t="s">
        <v>566</v>
      </c>
      <c r="CI1303" s="91">
        <v>0</v>
      </c>
      <c r="CJ1303" s="91">
        <v>0</v>
      </c>
      <c r="CK1303" s="90" t="s">
        <v>566</v>
      </c>
      <c r="CL1303" s="91">
        <v>-6.22180762E-2</v>
      </c>
      <c r="CM1303" s="91">
        <v>4.2218076200000003E-2</v>
      </c>
      <c r="CN1303" s="88" t="s">
        <v>566</v>
      </c>
      <c r="CO1303" s="91">
        <v>97.5</v>
      </c>
      <c r="CP1303" s="91">
        <v>21.383830698400001</v>
      </c>
      <c r="CQ1303" s="91">
        <v>0.55298128619999998</v>
      </c>
      <c r="CR1303" s="91">
        <v>-8.1919757531999995</v>
      </c>
      <c r="CS1303" s="91">
        <v>-0.21201871380000001</v>
      </c>
      <c r="CT1303" s="90" t="s">
        <v>566</v>
      </c>
      <c r="CU1303" s="96">
        <v>1.01597</v>
      </c>
      <c r="CV1303" s="96">
        <v>0.85304999999999997</v>
      </c>
      <c r="CW1303" s="96">
        <v>0.80703999999999998</v>
      </c>
      <c r="CX1303" s="93">
        <v>2338</v>
      </c>
      <c r="CY1303" s="93">
        <v>2324.79</v>
      </c>
      <c r="CZ1303" s="93">
        <v>89.2</v>
      </c>
      <c r="DA1303" s="90">
        <v>45</v>
      </c>
      <c r="DB1303" s="90" t="s">
        <v>566</v>
      </c>
      <c r="DC1303" s="90">
        <v>78</v>
      </c>
      <c r="DD1303" s="91">
        <v>237</v>
      </c>
      <c r="DE1303" s="91">
        <v>-19.746835442999998</v>
      </c>
      <c r="DF1303" s="93">
        <v>7.2333333299999997E-2</v>
      </c>
      <c r="DG1303" s="88" t="s">
        <v>393</v>
      </c>
      <c r="DH1303" s="88" t="s">
        <v>566</v>
      </c>
      <c r="DI1303" s="88">
        <v>1</v>
      </c>
      <c r="DJ1303" s="88" t="s">
        <v>566</v>
      </c>
      <c r="DK1303" s="90" t="s">
        <v>566</v>
      </c>
      <c r="DL1303" s="91">
        <v>96.968999999999994</v>
      </c>
      <c r="DM1303" s="91" t="s">
        <v>566</v>
      </c>
      <c r="DN1303" s="91">
        <v>33.3935173789</v>
      </c>
      <c r="DO1303" s="91">
        <v>0.86353177530000003</v>
      </c>
      <c r="DP1303" s="91">
        <v>3.8177109272999998</v>
      </c>
      <c r="DQ1303" s="91">
        <v>9.8531775299999999E-2</v>
      </c>
      <c r="DR1303" s="91">
        <v>24.144103152</v>
      </c>
      <c r="DS1303" s="91">
        <v>0.62436134119999998</v>
      </c>
      <c r="DT1303" s="91">
        <v>-5.4317032995999996</v>
      </c>
      <c r="DU1303" s="91">
        <v>-0.14063865880000001</v>
      </c>
      <c r="DV1303" s="91">
        <v>105.10522708329999</v>
      </c>
      <c r="DW1303" s="97"/>
      <c r="DX1303" s="98" t="s">
        <v>566</v>
      </c>
      <c r="DY1303" s="99" t="s">
        <v>689</v>
      </c>
      <c r="DZ1303" s="98" t="s">
        <v>689</v>
      </c>
      <c r="EA1303" s="100" t="s">
        <v>566</v>
      </c>
      <c r="EB1303" s="101" t="s">
        <v>2761</v>
      </c>
      <c r="EC1303" s="38"/>
    </row>
    <row r="1304" spans="1:133" s="9" customFormat="1" ht="15" customHeight="1" x14ac:dyDescent="0.25">
      <c r="A1304" s="17" t="str">
        <f t="shared" si="20"/>
        <v>1330_Дружное (Кумалиягунское и Танеевское)</v>
      </c>
      <c r="B1304" s="87">
        <v>139</v>
      </c>
      <c r="C1304" s="88" t="s">
        <v>733</v>
      </c>
      <c r="D1304" s="88" t="s">
        <v>568</v>
      </c>
      <c r="E1304" s="88" t="s">
        <v>1585</v>
      </c>
      <c r="F1304" s="88" t="s">
        <v>30</v>
      </c>
      <c r="G1304" s="88" t="s">
        <v>1504</v>
      </c>
      <c r="H1304" s="88" t="s">
        <v>1586</v>
      </c>
      <c r="I1304" s="89">
        <v>1330</v>
      </c>
      <c r="J1304" s="88" t="s">
        <v>13</v>
      </c>
      <c r="K1304" s="88" t="s">
        <v>688</v>
      </c>
      <c r="L1304" s="88" t="s">
        <v>384</v>
      </c>
      <c r="M1304" s="88" t="s">
        <v>119</v>
      </c>
      <c r="N1304" s="88" t="s">
        <v>9</v>
      </c>
      <c r="O1304" s="90">
        <v>11.3</v>
      </c>
      <c r="P1304" s="90">
        <v>2458.1999999999998</v>
      </c>
      <c r="Q1304" s="90">
        <v>2467.1</v>
      </c>
      <c r="R1304" s="91">
        <v>58.006999999999998</v>
      </c>
      <c r="S1304" s="90" t="s">
        <v>150</v>
      </c>
      <c r="T1304" s="90">
        <v>2471.1999999999998</v>
      </c>
      <c r="U1304" s="90">
        <v>3.2</v>
      </c>
      <c r="V1304" s="88" t="s">
        <v>31</v>
      </c>
      <c r="W1304" s="88" t="s">
        <v>118</v>
      </c>
      <c r="X1304" s="88" t="s">
        <v>450</v>
      </c>
      <c r="Y1304" s="90" t="s">
        <v>2146</v>
      </c>
      <c r="Z1304" s="90" t="s">
        <v>566</v>
      </c>
      <c r="AA1304" s="90">
        <v>73</v>
      </c>
      <c r="AB1304" s="91" t="s">
        <v>4383</v>
      </c>
      <c r="AC1304" s="88" t="s">
        <v>566</v>
      </c>
      <c r="AD1304" s="90" t="s">
        <v>566</v>
      </c>
      <c r="AE1304" s="90" t="s">
        <v>80</v>
      </c>
      <c r="AF1304" s="90" t="s">
        <v>118</v>
      </c>
      <c r="AG1304" s="91" t="s">
        <v>3504</v>
      </c>
      <c r="AH1304" s="92" t="s">
        <v>2585</v>
      </c>
      <c r="AI1304" s="93">
        <v>843</v>
      </c>
      <c r="AJ1304" s="88" t="s">
        <v>566</v>
      </c>
      <c r="AK1304" s="90" t="s">
        <v>566</v>
      </c>
      <c r="AL1304" s="91">
        <v>13.5</v>
      </c>
      <c r="AM1304" s="91">
        <v>11.6</v>
      </c>
      <c r="AN1304" s="91">
        <v>1632</v>
      </c>
      <c r="AO1304" s="90">
        <v>16</v>
      </c>
      <c r="AP1304" s="91">
        <v>53.408000000000001</v>
      </c>
      <c r="AQ1304" s="91" t="s">
        <v>566</v>
      </c>
      <c r="AR1304" s="91" t="s">
        <v>566</v>
      </c>
      <c r="AS1304" s="91">
        <v>85.82</v>
      </c>
      <c r="AT1304" s="91">
        <v>87.09</v>
      </c>
      <c r="AU1304" s="90" t="s">
        <v>566</v>
      </c>
      <c r="AV1304" s="90">
        <v>0</v>
      </c>
      <c r="AW1304" s="91" t="s">
        <v>566</v>
      </c>
      <c r="AX1304" s="91" t="s">
        <v>566</v>
      </c>
      <c r="AY1304" s="91">
        <v>195.8</v>
      </c>
      <c r="AZ1304" s="88" t="s">
        <v>4928</v>
      </c>
      <c r="BA1304" s="91">
        <v>197.1</v>
      </c>
      <c r="BB1304" s="91">
        <v>109.98</v>
      </c>
      <c r="BC1304" s="94">
        <v>1.2523913439000001</v>
      </c>
      <c r="BD1304" s="91">
        <v>137.738</v>
      </c>
      <c r="BE1304" s="95">
        <v>95.421999999999997</v>
      </c>
      <c r="BF1304" s="91">
        <v>5.38</v>
      </c>
      <c r="BG1304" s="91">
        <v>31</v>
      </c>
      <c r="BH1304" s="94" t="s">
        <v>566</v>
      </c>
      <c r="BI1304" s="94" t="s">
        <v>566</v>
      </c>
      <c r="BJ1304" s="93">
        <v>744</v>
      </c>
      <c r="BK1304" s="94">
        <v>0</v>
      </c>
      <c r="BL1304" s="91">
        <v>166.74639999999999</v>
      </c>
      <c r="BM1304" s="96">
        <v>7.5536120100000002</v>
      </c>
      <c r="BN1304" s="96" t="s">
        <v>566</v>
      </c>
      <c r="BO1304" s="88" t="s">
        <v>430</v>
      </c>
      <c r="BP1304" s="88" t="s">
        <v>566</v>
      </c>
      <c r="BQ1304" s="91">
        <v>137.738</v>
      </c>
      <c r="BR1304" s="95">
        <v>95.421999999999997</v>
      </c>
      <c r="BS1304" s="91">
        <v>5.38</v>
      </c>
      <c r="BT1304" s="90">
        <v>30</v>
      </c>
      <c r="BU1304" s="91">
        <v>0</v>
      </c>
      <c r="BV1304" s="91">
        <v>161.37</v>
      </c>
      <c r="BW1304" s="96">
        <v>7.3100610000000001</v>
      </c>
      <c r="BX1304" s="96" t="s">
        <v>566</v>
      </c>
      <c r="BY1304" s="96" t="s">
        <v>566</v>
      </c>
      <c r="BZ1304" s="96" t="s">
        <v>566</v>
      </c>
      <c r="CA1304" s="96" t="s">
        <v>566</v>
      </c>
      <c r="CB1304" s="96" t="s">
        <v>566</v>
      </c>
      <c r="CC1304" s="96" t="s">
        <v>566</v>
      </c>
      <c r="CD1304" s="96" t="s">
        <v>566</v>
      </c>
      <c r="CE1304" s="96" t="s">
        <v>566</v>
      </c>
      <c r="CF1304" s="88" t="s">
        <v>566</v>
      </c>
      <c r="CG1304" s="88" t="s">
        <v>566</v>
      </c>
      <c r="CH1304" s="92" t="s">
        <v>566</v>
      </c>
      <c r="CI1304" s="91">
        <v>0</v>
      </c>
      <c r="CJ1304" s="91">
        <v>0</v>
      </c>
      <c r="CK1304" s="90" t="s">
        <v>566</v>
      </c>
      <c r="CL1304" s="91">
        <v>-2.32423392E-2</v>
      </c>
      <c r="CM1304" s="91">
        <v>-4.6757660800000003E-2</v>
      </c>
      <c r="CN1304" s="88" t="s">
        <v>566</v>
      </c>
      <c r="CO1304" s="91">
        <v>97.5</v>
      </c>
      <c r="CP1304" s="91">
        <v>123.11041509189999</v>
      </c>
      <c r="CQ1304" s="91">
        <v>4.8076692262999998</v>
      </c>
      <c r="CR1304" s="91">
        <v>-14.6279720049</v>
      </c>
      <c r="CS1304" s="91">
        <v>-0.57133077369999996</v>
      </c>
      <c r="CT1304" s="90">
        <v>1</v>
      </c>
      <c r="CU1304" s="96">
        <v>1.016</v>
      </c>
      <c r="CV1304" s="96">
        <v>0.85299999999999998</v>
      </c>
      <c r="CW1304" s="96">
        <v>0.80700000000000005</v>
      </c>
      <c r="CX1304" s="93">
        <v>2326</v>
      </c>
      <c r="CY1304" s="93">
        <v>2312.7930000000001</v>
      </c>
      <c r="CZ1304" s="93">
        <v>87.4</v>
      </c>
      <c r="DA1304" s="90">
        <v>45.3</v>
      </c>
      <c r="DB1304" s="90" t="s">
        <v>566</v>
      </c>
      <c r="DC1304" s="90">
        <v>78</v>
      </c>
      <c r="DD1304" s="91">
        <v>237</v>
      </c>
      <c r="DE1304" s="91">
        <v>-17.383966244700002</v>
      </c>
      <c r="DF1304" s="93">
        <v>6.7000000000000004E-2</v>
      </c>
      <c r="DG1304" s="88" t="s">
        <v>393</v>
      </c>
      <c r="DH1304" s="88" t="s">
        <v>566</v>
      </c>
      <c r="DI1304" s="88">
        <v>1</v>
      </c>
      <c r="DJ1304" s="88" t="s">
        <v>566</v>
      </c>
      <c r="DK1304" s="90">
        <v>0</v>
      </c>
      <c r="DL1304" s="91">
        <v>95.421999999999997</v>
      </c>
      <c r="DM1304" s="91">
        <v>1.4140567796000001</v>
      </c>
      <c r="DN1304" s="91">
        <v>155.51796462530001</v>
      </c>
      <c r="DO1304" s="91">
        <v>6.0732386622999996</v>
      </c>
      <c r="DP1304" s="91">
        <v>17.779577528499999</v>
      </c>
      <c r="DQ1304" s="91">
        <v>0.69423866229999998</v>
      </c>
      <c r="DR1304" s="91">
        <v>139.0017814391</v>
      </c>
      <c r="DS1304" s="91">
        <v>5.4282538688999997</v>
      </c>
      <c r="DT1304" s="91">
        <v>1.2633943423</v>
      </c>
      <c r="DU1304" s="91">
        <v>4.9253868899999997E-2</v>
      </c>
      <c r="DV1304" s="91">
        <v>105.4945143611</v>
      </c>
      <c r="DW1304" s="97"/>
      <c r="DX1304" s="98" t="s">
        <v>566</v>
      </c>
      <c r="DY1304" s="99" t="s">
        <v>689</v>
      </c>
      <c r="DZ1304" s="98" t="s">
        <v>689</v>
      </c>
      <c r="EA1304" s="100" t="s">
        <v>689</v>
      </c>
      <c r="EB1304" s="101" t="s">
        <v>2761</v>
      </c>
      <c r="EC1304" s="38"/>
    </row>
    <row r="1305" spans="1:133" s="9" customFormat="1" ht="15" customHeight="1" x14ac:dyDescent="0.25">
      <c r="A1305" s="17" t="str">
        <f t="shared" si="20"/>
        <v>1332_Дружное (Кумалиягунское и Танеевское)</v>
      </c>
      <c r="B1305" s="87">
        <v>140</v>
      </c>
      <c r="C1305" s="88" t="s">
        <v>733</v>
      </c>
      <c r="D1305" s="88" t="s">
        <v>568</v>
      </c>
      <c r="E1305" s="88" t="s">
        <v>1585</v>
      </c>
      <c r="F1305" s="88" t="s">
        <v>30</v>
      </c>
      <c r="G1305" s="88" t="s">
        <v>1504</v>
      </c>
      <c r="H1305" s="88" t="s">
        <v>1586</v>
      </c>
      <c r="I1305" s="89">
        <v>1332</v>
      </c>
      <c r="J1305" s="88" t="s">
        <v>14</v>
      </c>
      <c r="K1305" s="88" t="s">
        <v>688</v>
      </c>
      <c r="L1305" s="88" t="s">
        <v>705</v>
      </c>
      <c r="M1305" s="88" t="s">
        <v>1554</v>
      </c>
      <c r="N1305" s="88" t="s">
        <v>9</v>
      </c>
      <c r="O1305" s="90">
        <v>15.4</v>
      </c>
      <c r="P1305" s="90">
        <v>2697.4</v>
      </c>
      <c r="Q1305" s="90">
        <v>2719.4</v>
      </c>
      <c r="R1305" s="91">
        <v>295.37</v>
      </c>
      <c r="S1305" s="90" t="s">
        <v>150</v>
      </c>
      <c r="T1305" s="90">
        <v>2748</v>
      </c>
      <c r="U1305" s="90">
        <v>15.4</v>
      </c>
      <c r="V1305" s="88" t="s">
        <v>31</v>
      </c>
      <c r="W1305" s="88" t="s">
        <v>65</v>
      </c>
      <c r="X1305" s="88" t="s">
        <v>2053</v>
      </c>
      <c r="Y1305" s="90" t="s">
        <v>904</v>
      </c>
      <c r="Z1305" s="90" t="s">
        <v>566</v>
      </c>
      <c r="AA1305" s="90">
        <v>73</v>
      </c>
      <c r="AB1305" s="91" t="s">
        <v>3933</v>
      </c>
      <c r="AC1305" s="88" t="s">
        <v>566</v>
      </c>
      <c r="AD1305" s="90" t="s">
        <v>566</v>
      </c>
      <c r="AE1305" s="90" t="s">
        <v>1249</v>
      </c>
      <c r="AF1305" s="90" t="s">
        <v>65</v>
      </c>
      <c r="AG1305" s="91" t="s">
        <v>3485</v>
      </c>
      <c r="AH1305" s="92" t="s">
        <v>2183</v>
      </c>
      <c r="AI1305" s="93">
        <v>1149</v>
      </c>
      <c r="AJ1305" s="88" t="s">
        <v>1596</v>
      </c>
      <c r="AK1305" s="90" t="s">
        <v>566</v>
      </c>
      <c r="AL1305" s="91">
        <v>19.899999999999999</v>
      </c>
      <c r="AM1305" s="91">
        <v>18.5</v>
      </c>
      <c r="AN1305" s="91">
        <v>1280</v>
      </c>
      <c r="AO1305" s="90">
        <v>19.8</v>
      </c>
      <c r="AP1305" s="91">
        <v>138.34</v>
      </c>
      <c r="AQ1305" s="91" t="s">
        <v>566</v>
      </c>
      <c r="AR1305" s="91" t="s">
        <v>566</v>
      </c>
      <c r="AS1305" s="91">
        <v>129.63999999999999</v>
      </c>
      <c r="AT1305" s="91">
        <v>130.79</v>
      </c>
      <c r="AU1305" s="90">
        <v>0</v>
      </c>
      <c r="AV1305" s="90">
        <v>12</v>
      </c>
      <c r="AW1305" s="91">
        <v>0</v>
      </c>
      <c r="AX1305" s="91" t="s">
        <v>566</v>
      </c>
      <c r="AY1305" s="91">
        <v>200.63</v>
      </c>
      <c r="AZ1305" s="88" t="s">
        <v>4928</v>
      </c>
      <c r="BA1305" s="91">
        <v>201.8</v>
      </c>
      <c r="BB1305" s="91">
        <v>70.989999999999995</v>
      </c>
      <c r="BC1305" s="94">
        <v>0.7481949712</v>
      </c>
      <c r="BD1305" s="91">
        <v>53.264000000000003</v>
      </c>
      <c r="BE1305" s="95">
        <v>96</v>
      </c>
      <c r="BF1305" s="91">
        <v>1.82</v>
      </c>
      <c r="BG1305" s="91">
        <v>31</v>
      </c>
      <c r="BH1305" s="94" t="s">
        <v>566</v>
      </c>
      <c r="BI1305" s="94" t="s">
        <v>566</v>
      </c>
      <c r="BJ1305" s="93">
        <v>744</v>
      </c>
      <c r="BK1305" s="94">
        <v>0</v>
      </c>
      <c r="BL1305" s="91">
        <v>56.509639999999997</v>
      </c>
      <c r="BM1305" s="96">
        <v>2.5510465500000001</v>
      </c>
      <c r="BN1305" s="96" t="s">
        <v>566</v>
      </c>
      <c r="BO1305" s="88" t="s">
        <v>430</v>
      </c>
      <c r="BP1305" s="88" t="s">
        <v>566</v>
      </c>
      <c r="BQ1305" s="91">
        <v>53.264000000000003</v>
      </c>
      <c r="BR1305" s="95">
        <v>96</v>
      </c>
      <c r="BS1305" s="91">
        <v>1.82</v>
      </c>
      <c r="BT1305" s="90">
        <v>30</v>
      </c>
      <c r="BU1305" s="91">
        <v>0</v>
      </c>
      <c r="BV1305" s="91">
        <v>54.69</v>
      </c>
      <c r="BW1305" s="96">
        <v>2.4688979999999998</v>
      </c>
      <c r="BX1305" s="96" t="s">
        <v>566</v>
      </c>
      <c r="BY1305" s="96" t="s">
        <v>566</v>
      </c>
      <c r="BZ1305" s="96" t="s">
        <v>566</v>
      </c>
      <c r="CA1305" s="96" t="s">
        <v>566</v>
      </c>
      <c r="CB1305" s="96" t="s">
        <v>566</v>
      </c>
      <c r="CC1305" s="96" t="s">
        <v>566</v>
      </c>
      <c r="CD1305" s="96" t="s">
        <v>566</v>
      </c>
      <c r="CE1305" s="96" t="s">
        <v>566</v>
      </c>
      <c r="CF1305" s="88" t="s">
        <v>566</v>
      </c>
      <c r="CG1305" s="88" t="s">
        <v>566</v>
      </c>
      <c r="CH1305" s="92" t="s">
        <v>566</v>
      </c>
      <c r="CI1305" s="91">
        <v>0</v>
      </c>
      <c r="CJ1305" s="91">
        <v>0</v>
      </c>
      <c r="CK1305" s="90" t="s">
        <v>566</v>
      </c>
      <c r="CL1305" s="91">
        <v>6.2268709499999998E-2</v>
      </c>
      <c r="CM1305" s="91">
        <v>-1.12687095E-2</v>
      </c>
      <c r="CN1305" s="88" t="s">
        <v>566</v>
      </c>
      <c r="CO1305" s="91">
        <v>97.5</v>
      </c>
      <c r="CP1305" s="91">
        <v>77.192081469499996</v>
      </c>
      <c r="CQ1305" s="91">
        <v>2.6418411416000001</v>
      </c>
      <c r="CR1305" s="91">
        <v>23.928533082400001</v>
      </c>
      <c r="CS1305" s="91">
        <v>0.81884114159999999</v>
      </c>
      <c r="CT1305" s="90" t="s">
        <v>566</v>
      </c>
      <c r="CU1305" s="96">
        <v>1.0149600000000001</v>
      </c>
      <c r="CV1305" s="96">
        <v>0.85560000000000003</v>
      </c>
      <c r="CW1305" s="96">
        <v>0.80491999999999997</v>
      </c>
      <c r="CX1305" s="93">
        <v>2338</v>
      </c>
      <c r="CY1305" s="93">
        <v>2326.06</v>
      </c>
      <c r="CZ1305" s="93">
        <v>85.1</v>
      </c>
      <c r="DA1305" s="90">
        <v>45.3</v>
      </c>
      <c r="DB1305" s="90" t="s">
        <v>566</v>
      </c>
      <c r="DC1305" s="90">
        <v>78</v>
      </c>
      <c r="DD1305" s="91">
        <v>237</v>
      </c>
      <c r="DE1305" s="91">
        <v>-15.3459915612</v>
      </c>
      <c r="DF1305" s="93">
        <v>0.10349999999999999</v>
      </c>
      <c r="DG1305" s="88" t="s">
        <v>393</v>
      </c>
      <c r="DH1305" s="88" t="s">
        <v>566</v>
      </c>
      <c r="DI1305" s="88">
        <v>1</v>
      </c>
      <c r="DJ1305" s="88" t="s">
        <v>566</v>
      </c>
      <c r="DK1305" s="90" t="s">
        <v>566</v>
      </c>
      <c r="DL1305" s="91">
        <v>96</v>
      </c>
      <c r="DM1305" s="91" t="s">
        <v>566</v>
      </c>
      <c r="DN1305" s="91">
        <v>48.626793897699997</v>
      </c>
      <c r="DO1305" s="91">
        <v>1.6630981843999999</v>
      </c>
      <c r="DP1305" s="91">
        <v>-4.6367544894000003</v>
      </c>
      <c r="DQ1305" s="91">
        <v>-0.1599018156</v>
      </c>
      <c r="DR1305" s="91">
        <v>70.432074751499997</v>
      </c>
      <c r="DS1305" s="91">
        <v>2.4088835852999999</v>
      </c>
      <c r="DT1305" s="91">
        <v>17.168526364400002</v>
      </c>
      <c r="DU1305" s="91">
        <v>0.58588358529999995</v>
      </c>
      <c r="DV1305" s="91">
        <v>105.48766666669999</v>
      </c>
      <c r="DW1305" s="97"/>
      <c r="DX1305" s="98" t="s">
        <v>5045</v>
      </c>
      <c r="DY1305" s="99" t="s">
        <v>689</v>
      </c>
      <c r="DZ1305" s="98" t="s">
        <v>689</v>
      </c>
      <c r="EA1305" s="100" t="s">
        <v>566</v>
      </c>
      <c r="EB1305" s="101" t="s">
        <v>2761</v>
      </c>
      <c r="EC1305" s="38"/>
    </row>
    <row r="1306" spans="1:133" s="9" customFormat="1" ht="15" customHeight="1" x14ac:dyDescent="0.25">
      <c r="A1306" s="17" t="str">
        <f t="shared" si="20"/>
        <v>1333_Дружное (Кумалиягунское и Танеевское)</v>
      </c>
      <c r="B1306" s="87">
        <v>141</v>
      </c>
      <c r="C1306" s="88" t="s">
        <v>733</v>
      </c>
      <c r="D1306" s="88" t="s">
        <v>568</v>
      </c>
      <c r="E1306" s="88" t="s">
        <v>1585</v>
      </c>
      <c r="F1306" s="88" t="s">
        <v>30</v>
      </c>
      <c r="G1306" s="88" t="s">
        <v>1504</v>
      </c>
      <c r="H1306" s="88" t="s">
        <v>1586</v>
      </c>
      <c r="I1306" s="89">
        <v>1333</v>
      </c>
      <c r="J1306" s="88" t="s">
        <v>14</v>
      </c>
      <c r="K1306" s="88" t="s">
        <v>688</v>
      </c>
      <c r="L1306" s="88" t="s">
        <v>384</v>
      </c>
      <c r="M1306" s="88" t="s">
        <v>119</v>
      </c>
      <c r="N1306" s="88" t="s">
        <v>9</v>
      </c>
      <c r="O1306" s="90">
        <v>7.4</v>
      </c>
      <c r="P1306" s="90">
        <v>2501.6</v>
      </c>
      <c r="Q1306" s="90">
        <v>2507</v>
      </c>
      <c r="R1306" s="91">
        <v>98.19</v>
      </c>
      <c r="S1306" s="90" t="s">
        <v>150</v>
      </c>
      <c r="T1306" s="90">
        <v>2509</v>
      </c>
      <c r="U1306" s="90">
        <v>2.6</v>
      </c>
      <c r="V1306" s="88" t="s">
        <v>31</v>
      </c>
      <c r="W1306" s="88" t="s">
        <v>94</v>
      </c>
      <c r="X1306" s="88" t="s">
        <v>113</v>
      </c>
      <c r="Y1306" s="90" t="s">
        <v>912</v>
      </c>
      <c r="Z1306" s="90" t="s">
        <v>566</v>
      </c>
      <c r="AA1306" s="90">
        <v>73</v>
      </c>
      <c r="AB1306" s="91" t="s">
        <v>4384</v>
      </c>
      <c r="AC1306" s="88" t="s">
        <v>566</v>
      </c>
      <c r="AD1306" s="90" t="s">
        <v>566</v>
      </c>
      <c r="AE1306" s="90" t="s">
        <v>566</v>
      </c>
      <c r="AF1306" s="90" t="s">
        <v>94</v>
      </c>
      <c r="AG1306" s="91" t="s">
        <v>3478</v>
      </c>
      <c r="AH1306" s="92" t="s">
        <v>1334</v>
      </c>
      <c r="AI1306" s="93">
        <v>1573</v>
      </c>
      <c r="AJ1306" s="88" t="s">
        <v>566</v>
      </c>
      <c r="AK1306" s="90">
        <v>5</v>
      </c>
      <c r="AL1306" s="91">
        <v>36</v>
      </c>
      <c r="AM1306" s="91">
        <v>18.5</v>
      </c>
      <c r="AN1306" s="91">
        <v>1960</v>
      </c>
      <c r="AO1306" s="90">
        <v>18.3</v>
      </c>
      <c r="AP1306" s="91">
        <v>93.13</v>
      </c>
      <c r="AQ1306" s="91" t="s">
        <v>566</v>
      </c>
      <c r="AR1306" s="91" t="s">
        <v>566</v>
      </c>
      <c r="AS1306" s="91">
        <v>65.67</v>
      </c>
      <c r="AT1306" s="91">
        <v>66.41</v>
      </c>
      <c r="AU1306" s="90" t="s">
        <v>566</v>
      </c>
      <c r="AV1306" s="90">
        <v>0</v>
      </c>
      <c r="AW1306" s="91" t="s">
        <v>566</v>
      </c>
      <c r="AX1306" s="91" t="s">
        <v>566</v>
      </c>
      <c r="AY1306" s="91">
        <v>208.24</v>
      </c>
      <c r="AZ1306" s="88" t="s">
        <v>4928</v>
      </c>
      <c r="BA1306" s="91">
        <v>209</v>
      </c>
      <c r="BB1306" s="91">
        <v>142.57</v>
      </c>
      <c r="BC1306" s="94">
        <v>0.33918653469999999</v>
      </c>
      <c r="BD1306" s="91">
        <v>48.064</v>
      </c>
      <c r="BE1306" s="95">
        <v>95.994</v>
      </c>
      <c r="BF1306" s="91">
        <v>1.64</v>
      </c>
      <c r="BG1306" s="91">
        <v>31</v>
      </c>
      <c r="BH1306" s="94" t="s">
        <v>566</v>
      </c>
      <c r="BI1306" s="94" t="s">
        <v>566</v>
      </c>
      <c r="BJ1306" s="93">
        <v>744</v>
      </c>
      <c r="BK1306" s="94">
        <v>0</v>
      </c>
      <c r="BL1306" s="91">
        <v>50.911050000000003</v>
      </c>
      <c r="BM1306" s="96">
        <v>2.30627052</v>
      </c>
      <c r="BN1306" s="96" t="s">
        <v>566</v>
      </c>
      <c r="BO1306" s="88" t="s">
        <v>430</v>
      </c>
      <c r="BP1306" s="88" t="s">
        <v>566</v>
      </c>
      <c r="BQ1306" s="91">
        <v>48.064</v>
      </c>
      <c r="BR1306" s="95">
        <v>95.994</v>
      </c>
      <c r="BS1306" s="91">
        <v>1.64</v>
      </c>
      <c r="BT1306" s="90">
        <v>30</v>
      </c>
      <c r="BU1306" s="91">
        <v>0</v>
      </c>
      <c r="BV1306" s="91">
        <v>49.26</v>
      </c>
      <c r="BW1306" s="96">
        <v>2.2314780000000001</v>
      </c>
      <c r="BX1306" s="96" t="s">
        <v>566</v>
      </c>
      <c r="BY1306" s="96" t="s">
        <v>566</v>
      </c>
      <c r="BZ1306" s="96" t="s">
        <v>566</v>
      </c>
      <c r="CA1306" s="96" t="s">
        <v>566</v>
      </c>
      <c r="CB1306" s="96" t="s">
        <v>566</v>
      </c>
      <c r="CC1306" s="96" t="s">
        <v>566</v>
      </c>
      <c r="CD1306" s="96" t="s">
        <v>566</v>
      </c>
      <c r="CE1306" s="96" t="s">
        <v>566</v>
      </c>
      <c r="CF1306" s="88" t="s">
        <v>566</v>
      </c>
      <c r="CG1306" s="88" t="s">
        <v>566</v>
      </c>
      <c r="CH1306" s="92" t="s">
        <v>566</v>
      </c>
      <c r="CI1306" s="91">
        <v>0</v>
      </c>
      <c r="CJ1306" s="91">
        <v>0</v>
      </c>
      <c r="CK1306" s="90" t="s">
        <v>566</v>
      </c>
      <c r="CL1306" s="91">
        <v>2.0497161000000001E-3</v>
      </c>
      <c r="CM1306" s="91">
        <v>1.6950283900000002E-2</v>
      </c>
      <c r="CN1306" s="88" t="s">
        <v>566</v>
      </c>
      <c r="CO1306" s="91">
        <v>97.5</v>
      </c>
      <c r="CP1306" s="91">
        <v>37.561668101400002</v>
      </c>
      <c r="CQ1306" s="91">
        <v>1.2834340692999999</v>
      </c>
      <c r="CR1306" s="91">
        <v>-10.502525447</v>
      </c>
      <c r="CS1306" s="91">
        <v>-0.35856593069999998</v>
      </c>
      <c r="CT1306" s="90">
        <v>5.12</v>
      </c>
      <c r="CU1306" s="96">
        <v>1.016</v>
      </c>
      <c r="CV1306" s="96">
        <v>0.85299999999999998</v>
      </c>
      <c r="CW1306" s="96">
        <v>0.80700000000000005</v>
      </c>
      <c r="CX1306" s="93">
        <v>2326</v>
      </c>
      <c r="CY1306" s="93">
        <v>2317.67</v>
      </c>
      <c r="CZ1306" s="93">
        <v>85.1</v>
      </c>
      <c r="DA1306" s="90">
        <v>45.3</v>
      </c>
      <c r="DB1306" s="90" t="s">
        <v>566</v>
      </c>
      <c r="DC1306" s="90">
        <v>78</v>
      </c>
      <c r="DD1306" s="91">
        <v>237</v>
      </c>
      <c r="DE1306" s="91">
        <v>-12.135021096999999</v>
      </c>
      <c r="DF1306" s="93">
        <v>6.7000000000000004E-2</v>
      </c>
      <c r="DG1306" s="88" t="s">
        <v>393</v>
      </c>
      <c r="DH1306" s="88" t="s">
        <v>566</v>
      </c>
      <c r="DI1306" s="88">
        <v>1</v>
      </c>
      <c r="DJ1306" s="88" t="s">
        <v>566</v>
      </c>
      <c r="DK1306" s="90">
        <v>0</v>
      </c>
      <c r="DL1306" s="91">
        <v>95.994</v>
      </c>
      <c r="DM1306" s="91">
        <v>0.56335752110000004</v>
      </c>
      <c r="DN1306" s="91">
        <v>79.829866826100002</v>
      </c>
      <c r="DO1306" s="91">
        <v>2.7276842594000001</v>
      </c>
      <c r="DP1306" s="91">
        <v>31.765673277699999</v>
      </c>
      <c r="DQ1306" s="91">
        <v>1.0856842594</v>
      </c>
      <c r="DR1306" s="91">
        <v>62.386211883400001</v>
      </c>
      <c r="DS1306" s="91">
        <v>2.1316569213999998</v>
      </c>
      <c r="DT1306" s="91">
        <v>14.322018334999999</v>
      </c>
      <c r="DU1306" s="91">
        <v>0.4896569214</v>
      </c>
      <c r="DV1306" s="91">
        <v>105.48773774999999</v>
      </c>
      <c r="DW1306" s="97"/>
      <c r="DX1306" s="98" t="s">
        <v>566</v>
      </c>
      <c r="DY1306" s="99" t="s">
        <v>689</v>
      </c>
      <c r="DZ1306" s="98" t="s">
        <v>689</v>
      </c>
      <c r="EA1306" s="100" t="s">
        <v>689</v>
      </c>
      <c r="EB1306" s="101" t="s">
        <v>2761</v>
      </c>
      <c r="EC1306" s="38"/>
    </row>
    <row r="1307" spans="1:133" s="9" customFormat="1" ht="15" customHeight="1" x14ac:dyDescent="0.25">
      <c r="A1307" s="17" t="str">
        <f t="shared" si="20"/>
        <v>1336_Дружное (Кумалиягунское и Танеевское)</v>
      </c>
      <c r="B1307" s="87">
        <v>142</v>
      </c>
      <c r="C1307" s="88" t="s">
        <v>733</v>
      </c>
      <c r="D1307" s="88" t="s">
        <v>568</v>
      </c>
      <c r="E1307" s="88" t="s">
        <v>1585</v>
      </c>
      <c r="F1307" s="88" t="s">
        <v>30</v>
      </c>
      <c r="G1307" s="88" t="s">
        <v>1504</v>
      </c>
      <c r="H1307" s="88" t="s">
        <v>1586</v>
      </c>
      <c r="I1307" s="89">
        <v>1336</v>
      </c>
      <c r="J1307" s="88" t="s">
        <v>15</v>
      </c>
      <c r="K1307" s="88" t="s">
        <v>1593</v>
      </c>
      <c r="L1307" s="88" t="s">
        <v>705</v>
      </c>
      <c r="M1307" s="88" t="s">
        <v>1554</v>
      </c>
      <c r="N1307" s="88" t="s">
        <v>9</v>
      </c>
      <c r="O1307" s="90">
        <v>7</v>
      </c>
      <c r="P1307" s="90">
        <v>2607</v>
      </c>
      <c r="Q1307" s="90">
        <v>2624</v>
      </c>
      <c r="R1307" s="91">
        <v>210.072</v>
      </c>
      <c r="S1307" s="90" t="s">
        <v>150</v>
      </c>
      <c r="T1307" s="90">
        <v>2657.8</v>
      </c>
      <c r="U1307" s="90">
        <v>7</v>
      </c>
      <c r="V1307" s="88" t="s">
        <v>31</v>
      </c>
      <c r="W1307" s="88" t="s">
        <v>65</v>
      </c>
      <c r="X1307" s="88" t="s">
        <v>234</v>
      </c>
      <c r="Y1307" s="90" t="s">
        <v>930</v>
      </c>
      <c r="Z1307" s="90" t="s">
        <v>566</v>
      </c>
      <c r="AA1307" s="90">
        <v>73</v>
      </c>
      <c r="AB1307" s="91" t="s">
        <v>3934</v>
      </c>
      <c r="AC1307" s="88" t="s">
        <v>566</v>
      </c>
      <c r="AD1307" s="90" t="s">
        <v>566</v>
      </c>
      <c r="AE1307" s="90" t="s">
        <v>2019</v>
      </c>
      <c r="AF1307" s="90" t="s">
        <v>65</v>
      </c>
      <c r="AG1307" s="91" t="s">
        <v>3418</v>
      </c>
      <c r="AH1307" s="92" t="s">
        <v>3312</v>
      </c>
      <c r="AI1307" s="93">
        <v>341</v>
      </c>
      <c r="AJ1307" s="88" t="s">
        <v>722</v>
      </c>
      <c r="AK1307" s="90" t="s">
        <v>566</v>
      </c>
      <c r="AL1307" s="91">
        <v>15.1</v>
      </c>
      <c r="AM1307" s="91">
        <v>13.0668640551</v>
      </c>
      <c r="AN1307" s="91">
        <v>1860</v>
      </c>
      <c r="AO1307" s="90">
        <v>16.600000000000001</v>
      </c>
      <c r="AP1307" s="91">
        <v>188.35</v>
      </c>
      <c r="AQ1307" s="91">
        <v>51.299166666700003</v>
      </c>
      <c r="AR1307" s="91">
        <v>80</v>
      </c>
      <c r="AS1307" s="91">
        <v>78.663820267700004</v>
      </c>
      <c r="AT1307" s="91">
        <v>79.766454797700007</v>
      </c>
      <c r="AU1307" s="90" t="s">
        <v>566</v>
      </c>
      <c r="AV1307" s="90">
        <v>0</v>
      </c>
      <c r="AW1307" s="91" t="s">
        <v>566</v>
      </c>
      <c r="AX1307" s="91" t="s">
        <v>566</v>
      </c>
      <c r="AY1307" s="91">
        <v>211.88</v>
      </c>
      <c r="AZ1307" s="88" t="s">
        <v>4928</v>
      </c>
      <c r="BA1307" s="91">
        <v>213</v>
      </c>
      <c r="BB1307" s="91">
        <v>133.21617973229999</v>
      </c>
      <c r="BC1307" s="94">
        <v>0.33534504809999999</v>
      </c>
      <c r="BD1307" s="91">
        <v>44.4</v>
      </c>
      <c r="BE1307" s="95">
        <v>98.935000000000002</v>
      </c>
      <c r="BF1307" s="91">
        <v>0.4</v>
      </c>
      <c r="BG1307" s="91">
        <v>31</v>
      </c>
      <c r="BH1307" s="94" t="s">
        <v>566</v>
      </c>
      <c r="BI1307" s="94" t="s">
        <v>566</v>
      </c>
      <c r="BJ1307" s="93">
        <v>744</v>
      </c>
      <c r="BK1307" s="94">
        <v>0</v>
      </c>
      <c r="BL1307" s="91">
        <v>12.50914</v>
      </c>
      <c r="BM1307" s="96">
        <v>0.56609856000000003</v>
      </c>
      <c r="BN1307" s="96" t="s">
        <v>566</v>
      </c>
      <c r="BO1307" s="88" t="s">
        <v>430</v>
      </c>
      <c r="BP1307" s="88" t="s">
        <v>566</v>
      </c>
      <c r="BQ1307" s="91">
        <v>44.4</v>
      </c>
      <c r="BR1307" s="95">
        <v>98.935000000000002</v>
      </c>
      <c r="BS1307" s="91">
        <v>0.4</v>
      </c>
      <c r="BT1307" s="90">
        <v>30</v>
      </c>
      <c r="BU1307" s="91">
        <v>0</v>
      </c>
      <c r="BV1307" s="91">
        <v>12.12</v>
      </c>
      <c r="BW1307" s="96">
        <v>0.54848699999999995</v>
      </c>
      <c r="BX1307" s="96" t="s">
        <v>566</v>
      </c>
      <c r="BY1307" s="96" t="s">
        <v>566</v>
      </c>
      <c r="BZ1307" s="96" t="s">
        <v>566</v>
      </c>
      <c r="CA1307" s="96" t="s">
        <v>566</v>
      </c>
      <c r="CB1307" s="96" t="s">
        <v>566</v>
      </c>
      <c r="CC1307" s="96" t="s">
        <v>566</v>
      </c>
      <c r="CD1307" s="96" t="s">
        <v>566</v>
      </c>
      <c r="CE1307" s="96" t="s">
        <v>566</v>
      </c>
      <c r="CF1307" s="88" t="s">
        <v>566</v>
      </c>
      <c r="CG1307" s="88" t="s">
        <v>566</v>
      </c>
      <c r="CH1307" s="92" t="s">
        <v>566</v>
      </c>
      <c r="CI1307" s="91">
        <v>0</v>
      </c>
      <c r="CJ1307" s="91">
        <v>0</v>
      </c>
      <c r="CK1307" s="90" t="s">
        <v>566</v>
      </c>
      <c r="CL1307" s="91">
        <v>-0.35326339130000001</v>
      </c>
      <c r="CM1307" s="91">
        <v>-1.7366087E-3</v>
      </c>
      <c r="CN1307" s="88" t="s">
        <v>566</v>
      </c>
      <c r="CO1307" s="91">
        <v>97.5</v>
      </c>
      <c r="CP1307" s="91">
        <v>37.551815099300001</v>
      </c>
      <c r="CQ1307" s="91">
        <v>0.34128695599999997</v>
      </c>
      <c r="CR1307" s="91">
        <v>-6.8481849006999997</v>
      </c>
      <c r="CS1307" s="91">
        <v>-6.2713043999999996E-2</v>
      </c>
      <c r="CT1307" s="90" t="s">
        <v>566</v>
      </c>
      <c r="CU1307" s="96">
        <v>1.0157</v>
      </c>
      <c r="CV1307" s="96">
        <v>0.85375000000000001</v>
      </c>
      <c r="CW1307" s="96">
        <v>0.80640000000000001</v>
      </c>
      <c r="CX1307" s="93">
        <v>2338</v>
      </c>
      <c r="CY1307" s="93">
        <v>2326.5970000000002</v>
      </c>
      <c r="CZ1307" s="93">
        <v>86.1</v>
      </c>
      <c r="DA1307" s="90">
        <v>45.3</v>
      </c>
      <c r="DB1307" s="90" t="s">
        <v>566</v>
      </c>
      <c r="DC1307" s="90">
        <v>78</v>
      </c>
      <c r="DD1307" s="91">
        <v>237</v>
      </c>
      <c r="DE1307" s="91">
        <v>-10.5991561181</v>
      </c>
      <c r="DF1307" s="93">
        <v>0.10349999999999999</v>
      </c>
      <c r="DG1307" s="88" t="s">
        <v>393</v>
      </c>
      <c r="DH1307" s="88" t="s">
        <v>566</v>
      </c>
      <c r="DI1307" s="88">
        <v>1</v>
      </c>
      <c r="DJ1307" s="88" t="s">
        <v>566</v>
      </c>
      <c r="DK1307" s="90" t="s">
        <v>566</v>
      </c>
      <c r="DL1307" s="91">
        <v>98.935000000000002</v>
      </c>
      <c r="DM1307" s="91" t="s">
        <v>566</v>
      </c>
      <c r="DN1307" s="91">
        <v>50.131250812099999</v>
      </c>
      <c r="DO1307" s="91">
        <v>0.4556081702</v>
      </c>
      <c r="DP1307" s="91">
        <v>5.7312508120999999</v>
      </c>
      <c r="DQ1307" s="91">
        <v>5.1608170199999998E-2</v>
      </c>
      <c r="DR1307" s="91">
        <v>42.3990869593</v>
      </c>
      <c r="DS1307" s="91">
        <v>0.38534103580000001</v>
      </c>
      <c r="DT1307" s="91">
        <v>-2.0009130407</v>
      </c>
      <c r="DU1307" s="91">
        <v>-1.8658964199999999E-2</v>
      </c>
      <c r="DV1307" s="91" t="s">
        <v>566</v>
      </c>
      <c r="DW1307" s="97"/>
      <c r="DX1307" s="98" t="s">
        <v>566</v>
      </c>
      <c r="DY1307" s="99" t="s">
        <v>689</v>
      </c>
      <c r="DZ1307" s="98" t="s">
        <v>689</v>
      </c>
      <c r="EA1307" s="100" t="s">
        <v>566</v>
      </c>
      <c r="EB1307" s="101" t="s">
        <v>2761</v>
      </c>
      <c r="EC1307" s="38"/>
    </row>
    <row r="1308" spans="1:133" s="9" customFormat="1" ht="15" customHeight="1" x14ac:dyDescent="0.25">
      <c r="A1308" s="17" t="str">
        <f t="shared" si="20"/>
        <v>1340_Дружное (Кумалиягунское и Танеевское)</v>
      </c>
      <c r="B1308" s="87">
        <v>143</v>
      </c>
      <c r="C1308" s="88" t="s">
        <v>733</v>
      </c>
      <c r="D1308" s="88" t="s">
        <v>568</v>
      </c>
      <c r="E1308" s="88" t="s">
        <v>1585</v>
      </c>
      <c r="F1308" s="88" t="s">
        <v>30</v>
      </c>
      <c r="G1308" s="88" t="s">
        <v>1504</v>
      </c>
      <c r="H1308" s="88" t="s">
        <v>1586</v>
      </c>
      <c r="I1308" s="89">
        <v>1340</v>
      </c>
      <c r="J1308" s="88" t="s">
        <v>13</v>
      </c>
      <c r="K1308" s="88" t="s">
        <v>688</v>
      </c>
      <c r="L1308" s="88" t="s">
        <v>1599</v>
      </c>
      <c r="M1308" s="88" t="s">
        <v>119</v>
      </c>
      <c r="N1308" s="88" t="s">
        <v>9</v>
      </c>
      <c r="O1308" s="90">
        <v>8.6</v>
      </c>
      <c r="P1308" s="90">
        <v>2411.4</v>
      </c>
      <c r="Q1308" s="90">
        <v>2420</v>
      </c>
      <c r="R1308" s="91">
        <v>7.32</v>
      </c>
      <c r="S1308" s="90" t="s">
        <v>150</v>
      </c>
      <c r="T1308" s="90">
        <v>2423</v>
      </c>
      <c r="U1308" s="90">
        <v>2.4</v>
      </c>
      <c r="V1308" s="88" t="s">
        <v>31</v>
      </c>
      <c r="W1308" s="88" t="s">
        <v>65</v>
      </c>
      <c r="X1308" s="88" t="s">
        <v>309</v>
      </c>
      <c r="Y1308" s="90" t="s">
        <v>1414</v>
      </c>
      <c r="Z1308" s="90" t="s">
        <v>566</v>
      </c>
      <c r="AA1308" s="90">
        <v>73</v>
      </c>
      <c r="AB1308" s="91" t="s">
        <v>4385</v>
      </c>
      <c r="AC1308" s="88" t="s">
        <v>566</v>
      </c>
      <c r="AD1308" s="90" t="s">
        <v>566</v>
      </c>
      <c r="AE1308" s="90" t="s">
        <v>1933</v>
      </c>
      <c r="AF1308" s="90" t="s">
        <v>65</v>
      </c>
      <c r="AG1308" s="91" t="s">
        <v>3464</v>
      </c>
      <c r="AH1308" s="92" t="s">
        <v>1345</v>
      </c>
      <c r="AI1308" s="93">
        <v>1499</v>
      </c>
      <c r="AJ1308" s="88" t="s">
        <v>709</v>
      </c>
      <c r="AK1308" s="90" t="s">
        <v>566</v>
      </c>
      <c r="AL1308" s="91">
        <v>13.5</v>
      </c>
      <c r="AM1308" s="91">
        <v>11.6</v>
      </c>
      <c r="AN1308" s="91">
        <v>1887</v>
      </c>
      <c r="AO1308" s="90">
        <v>13.6</v>
      </c>
      <c r="AP1308" s="91">
        <v>7.22</v>
      </c>
      <c r="AQ1308" s="91" t="s">
        <v>566</v>
      </c>
      <c r="AR1308" s="91" t="s">
        <v>566</v>
      </c>
      <c r="AS1308" s="91">
        <v>58.89</v>
      </c>
      <c r="AT1308" s="91">
        <v>59.79</v>
      </c>
      <c r="AU1308" s="90">
        <v>407</v>
      </c>
      <c r="AV1308" s="90">
        <v>9.5</v>
      </c>
      <c r="AW1308" s="91">
        <v>0.52600000000000002</v>
      </c>
      <c r="AX1308" s="91" t="s">
        <v>566</v>
      </c>
      <c r="AY1308" s="91">
        <v>171.08</v>
      </c>
      <c r="AZ1308" s="88" t="s">
        <v>4928</v>
      </c>
      <c r="BA1308" s="91">
        <v>172</v>
      </c>
      <c r="BB1308" s="91">
        <v>112.19</v>
      </c>
      <c r="BC1308" s="94">
        <v>0.32891004499999998</v>
      </c>
      <c r="BD1308" s="91">
        <v>36.216000000000001</v>
      </c>
      <c r="BE1308" s="95">
        <v>96.646000000000001</v>
      </c>
      <c r="BF1308" s="91">
        <v>1.04</v>
      </c>
      <c r="BG1308" s="91">
        <v>31</v>
      </c>
      <c r="BH1308" s="94" t="s">
        <v>566</v>
      </c>
      <c r="BI1308" s="94" t="s">
        <v>566</v>
      </c>
      <c r="BJ1308" s="93">
        <v>744</v>
      </c>
      <c r="BK1308" s="94">
        <v>0</v>
      </c>
      <c r="BL1308" s="91">
        <v>32.120570000000001</v>
      </c>
      <c r="BM1308" s="96">
        <v>1.4550617299999999</v>
      </c>
      <c r="BN1308" s="96" t="s">
        <v>566</v>
      </c>
      <c r="BO1308" s="88" t="s">
        <v>430</v>
      </c>
      <c r="BP1308" s="88" t="s">
        <v>566</v>
      </c>
      <c r="BQ1308" s="91">
        <v>36.216000000000001</v>
      </c>
      <c r="BR1308" s="95">
        <v>96.646000000000001</v>
      </c>
      <c r="BS1308" s="91">
        <v>1.04</v>
      </c>
      <c r="BT1308" s="90">
        <v>30</v>
      </c>
      <c r="BU1308" s="91">
        <v>0</v>
      </c>
      <c r="BV1308" s="91">
        <v>31.08</v>
      </c>
      <c r="BW1308" s="96">
        <v>1.407924</v>
      </c>
      <c r="BX1308" s="96" t="s">
        <v>566</v>
      </c>
      <c r="BY1308" s="96" t="s">
        <v>566</v>
      </c>
      <c r="BZ1308" s="96" t="s">
        <v>566</v>
      </c>
      <c r="CA1308" s="96" t="s">
        <v>566</v>
      </c>
      <c r="CB1308" s="96" t="s">
        <v>566</v>
      </c>
      <c r="CC1308" s="96" t="s">
        <v>566</v>
      </c>
      <c r="CD1308" s="96" t="s">
        <v>566</v>
      </c>
      <c r="CE1308" s="96" t="s">
        <v>566</v>
      </c>
      <c r="CF1308" s="88" t="s">
        <v>566</v>
      </c>
      <c r="CG1308" s="88" t="s">
        <v>566</v>
      </c>
      <c r="CH1308" s="92" t="s">
        <v>566</v>
      </c>
      <c r="CI1308" s="91">
        <v>0</v>
      </c>
      <c r="CJ1308" s="91">
        <v>0</v>
      </c>
      <c r="CK1308" s="90" t="s">
        <v>566</v>
      </c>
      <c r="CL1308" s="91">
        <v>-0.15767375310000001</v>
      </c>
      <c r="CM1308" s="91">
        <v>-1.33262469E-2</v>
      </c>
      <c r="CN1308" s="88" t="s">
        <v>566</v>
      </c>
      <c r="CO1308" s="91">
        <v>66.3</v>
      </c>
      <c r="CP1308" s="91">
        <v>34.206766557599998</v>
      </c>
      <c r="CQ1308" s="91">
        <v>0.97865927789999996</v>
      </c>
      <c r="CR1308" s="91">
        <v>-2.0093624747000001</v>
      </c>
      <c r="CS1308" s="91">
        <v>-5.7340722099999998E-2</v>
      </c>
      <c r="CT1308" s="90">
        <v>-6.53</v>
      </c>
      <c r="CU1308" s="96">
        <v>1.016</v>
      </c>
      <c r="CV1308" s="96">
        <v>0.85299999999999998</v>
      </c>
      <c r="CW1308" s="96">
        <v>0.80700000000000005</v>
      </c>
      <c r="CX1308" s="93">
        <v>2326</v>
      </c>
      <c r="CY1308" s="93">
        <v>2316.6799999999998</v>
      </c>
      <c r="CZ1308" s="93">
        <v>87.4</v>
      </c>
      <c r="DA1308" s="90">
        <v>45.3</v>
      </c>
      <c r="DB1308" s="90" t="s">
        <v>566</v>
      </c>
      <c r="DC1308" s="90">
        <v>78</v>
      </c>
      <c r="DD1308" s="91">
        <v>237</v>
      </c>
      <c r="DE1308" s="91">
        <v>-27.8143459916</v>
      </c>
      <c r="DF1308" s="93">
        <v>6.7000000000000004E-2</v>
      </c>
      <c r="DG1308" s="88" t="s">
        <v>393</v>
      </c>
      <c r="DH1308" s="88" t="s">
        <v>566</v>
      </c>
      <c r="DI1308" s="88" t="s">
        <v>566</v>
      </c>
      <c r="DJ1308" s="88" t="s">
        <v>819</v>
      </c>
      <c r="DK1308" s="90">
        <v>-5.9</v>
      </c>
      <c r="DL1308" s="91">
        <v>96.646000000000001</v>
      </c>
      <c r="DM1308" s="91">
        <v>0.21672168429999999</v>
      </c>
      <c r="DN1308" s="91">
        <v>23.863036836700001</v>
      </c>
      <c r="DO1308" s="91">
        <v>0.68272405579999995</v>
      </c>
      <c r="DP1308" s="91">
        <v>-12.3530921956</v>
      </c>
      <c r="DQ1308" s="91">
        <v>-0.35327594420000002</v>
      </c>
      <c r="DR1308" s="91">
        <v>22.539055170899999</v>
      </c>
      <c r="DS1308" s="91">
        <v>0.64484479760000002</v>
      </c>
      <c r="DT1308" s="91">
        <v>-13.6770738614</v>
      </c>
      <c r="DU1308" s="91">
        <v>-0.39115520240000001</v>
      </c>
      <c r="DV1308" s="91">
        <v>105.48001336110001</v>
      </c>
      <c r="DW1308" s="97"/>
      <c r="DX1308" s="98" t="s">
        <v>5575</v>
      </c>
      <c r="DY1308" s="99" t="s">
        <v>689</v>
      </c>
      <c r="DZ1308" s="98" t="s">
        <v>689</v>
      </c>
      <c r="EA1308" s="100" t="s">
        <v>689</v>
      </c>
      <c r="EB1308" s="101" t="s">
        <v>2761</v>
      </c>
      <c r="EC1308" s="38"/>
    </row>
    <row r="1309" spans="1:133" s="9" customFormat="1" ht="15" customHeight="1" x14ac:dyDescent="0.25">
      <c r="A1309" s="17" t="str">
        <f t="shared" si="20"/>
        <v>1341_Дружное (Кумалиягунское и Танеевское)</v>
      </c>
      <c r="B1309" s="87">
        <v>144</v>
      </c>
      <c r="C1309" s="88" t="s">
        <v>733</v>
      </c>
      <c r="D1309" s="88" t="s">
        <v>568</v>
      </c>
      <c r="E1309" s="88" t="s">
        <v>1585</v>
      </c>
      <c r="F1309" s="88" t="s">
        <v>30</v>
      </c>
      <c r="G1309" s="88" t="s">
        <v>1504</v>
      </c>
      <c r="H1309" s="88" t="s">
        <v>1586</v>
      </c>
      <c r="I1309" s="89">
        <v>1341</v>
      </c>
      <c r="J1309" s="88" t="s">
        <v>13</v>
      </c>
      <c r="K1309" s="88" t="s">
        <v>688</v>
      </c>
      <c r="L1309" s="88" t="s">
        <v>1637</v>
      </c>
      <c r="M1309" s="88" t="s">
        <v>1554</v>
      </c>
      <c r="N1309" s="88" t="s">
        <v>9</v>
      </c>
      <c r="O1309" s="90">
        <v>26.6</v>
      </c>
      <c r="P1309" s="90">
        <v>2449.4</v>
      </c>
      <c r="Q1309" s="90">
        <v>2477</v>
      </c>
      <c r="R1309" s="91">
        <v>45.12</v>
      </c>
      <c r="S1309" s="90" t="s">
        <v>150</v>
      </c>
      <c r="T1309" s="90">
        <v>2505.4</v>
      </c>
      <c r="U1309" s="90">
        <v>8.3000000000000007</v>
      </c>
      <c r="V1309" s="88" t="s">
        <v>31</v>
      </c>
      <c r="W1309" s="88" t="s">
        <v>190</v>
      </c>
      <c r="X1309" s="88" t="s">
        <v>565</v>
      </c>
      <c r="Y1309" s="90" t="s">
        <v>849</v>
      </c>
      <c r="Z1309" s="90" t="s">
        <v>566</v>
      </c>
      <c r="AA1309" s="90">
        <v>73</v>
      </c>
      <c r="AB1309" s="91" t="s">
        <v>3935</v>
      </c>
      <c r="AC1309" s="88" t="s">
        <v>566</v>
      </c>
      <c r="AD1309" s="90" t="s">
        <v>566</v>
      </c>
      <c r="AE1309" s="90" t="s">
        <v>2019</v>
      </c>
      <c r="AF1309" s="90" t="s">
        <v>190</v>
      </c>
      <c r="AG1309" s="91" t="s">
        <v>3424</v>
      </c>
      <c r="AH1309" s="92" t="s">
        <v>2933</v>
      </c>
      <c r="AI1309" s="93">
        <v>475</v>
      </c>
      <c r="AJ1309" s="88" t="s">
        <v>3388</v>
      </c>
      <c r="AK1309" s="90" t="s">
        <v>566</v>
      </c>
      <c r="AL1309" s="91">
        <v>13.5</v>
      </c>
      <c r="AM1309" s="91">
        <v>11.6</v>
      </c>
      <c r="AN1309" s="91">
        <v>1636</v>
      </c>
      <c r="AO1309" s="90">
        <v>12.6</v>
      </c>
      <c r="AP1309" s="91">
        <v>42.546999999999997</v>
      </c>
      <c r="AQ1309" s="91">
        <v>49.35</v>
      </c>
      <c r="AR1309" s="91" t="s">
        <v>566</v>
      </c>
      <c r="AS1309" s="91">
        <v>83.563588591200002</v>
      </c>
      <c r="AT1309" s="91">
        <v>84.077505926300006</v>
      </c>
      <c r="AU1309" s="90">
        <v>451</v>
      </c>
      <c r="AV1309" s="90">
        <v>11.7</v>
      </c>
      <c r="AW1309" s="91">
        <v>8.5</v>
      </c>
      <c r="AX1309" s="91" t="s">
        <v>566</v>
      </c>
      <c r="AY1309" s="91">
        <v>195.58</v>
      </c>
      <c r="AZ1309" s="88" t="s">
        <v>4928</v>
      </c>
      <c r="BA1309" s="91">
        <v>196.1</v>
      </c>
      <c r="BB1309" s="91">
        <v>112.0164114088</v>
      </c>
      <c r="BC1309" s="94">
        <v>2.4090265965</v>
      </c>
      <c r="BD1309" s="91">
        <v>272.21100000000001</v>
      </c>
      <c r="BE1309" s="95">
        <v>98</v>
      </c>
      <c r="BF1309" s="91">
        <v>4.66</v>
      </c>
      <c r="BG1309" s="91">
        <v>31</v>
      </c>
      <c r="BH1309" s="94" t="s">
        <v>566</v>
      </c>
      <c r="BI1309" s="94" t="s">
        <v>566</v>
      </c>
      <c r="BJ1309" s="93">
        <v>744</v>
      </c>
      <c r="BK1309" s="94">
        <v>0</v>
      </c>
      <c r="BL1309" s="91">
        <v>144.38325</v>
      </c>
      <c r="BM1309" s="96">
        <v>6.5188403700000004</v>
      </c>
      <c r="BN1309" s="96" t="s">
        <v>566</v>
      </c>
      <c r="BO1309" s="88" t="s">
        <v>430</v>
      </c>
      <c r="BP1309" s="88" t="s">
        <v>566</v>
      </c>
      <c r="BQ1309" s="91">
        <v>272.21100000000001</v>
      </c>
      <c r="BR1309" s="95">
        <v>98</v>
      </c>
      <c r="BS1309" s="91">
        <v>4.66</v>
      </c>
      <c r="BT1309" s="90">
        <v>30</v>
      </c>
      <c r="BU1309" s="91">
        <v>0</v>
      </c>
      <c r="BV1309" s="91">
        <v>139.74</v>
      </c>
      <c r="BW1309" s="96">
        <v>6.3091980000000003</v>
      </c>
      <c r="BX1309" s="96" t="s">
        <v>566</v>
      </c>
      <c r="BY1309" s="96" t="s">
        <v>566</v>
      </c>
      <c r="BZ1309" s="96" t="s">
        <v>566</v>
      </c>
      <c r="CA1309" s="96" t="s">
        <v>566</v>
      </c>
      <c r="CB1309" s="96" t="s">
        <v>566</v>
      </c>
      <c r="CC1309" s="96" t="s">
        <v>566</v>
      </c>
      <c r="CD1309" s="96" t="s">
        <v>566</v>
      </c>
      <c r="CE1309" s="96" t="s">
        <v>566</v>
      </c>
      <c r="CF1309" s="88" t="s">
        <v>566</v>
      </c>
      <c r="CG1309" s="88" t="s">
        <v>566</v>
      </c>
      <c r="CH1309" s="92" t="s">
        <v>566</v>
      </c>
      <c r="CI1309" s="91">
        <v>0</v>
      </c>
      <c r="CJ1309" s="91">
        <v>0</v>
      </c>
      <c r="CK1309" s="90" t="s">
        <v>566</v>
      </c>
      <c r="CL1309" s="91">
        <v>1.6323944238000001</v>
      </c>
      <c r="CM1309" s="91">
        <v>1.0605576199999999E-2</v>
      </c>
      <c r="CN1309" s="88" t="s">
        <v>566</v>
      </c>
      <c r="CO1309" s="91">
        <v>66.3</v>
      </c>
      <c r="CP1309" s="91">
        <v>310.34954436729998</v>
      </c>
      <c r="CQ1309" s="91">
        <v>5.3101765943999997</v>
      </c>
      <c r="CR1309" s="91">
        <v>38.1388992061</v>
      </c>
      <c r="CS1309" s="91">
        <v>0.65217659439999998</v>
      </c>
      <c r="CT1309" s="90" t="s">
        <v>566</v>
      </c>
      <c r="CU1309" s="96">
        <v>1.0149999999999999</v>
      </c>
      <c r="CV1309" s="96">
        <v>0.85550000000000004</v>
      </c>
      <c r="CW1309" s="96">
        <v>0.80500000000000005</v>
      </c>
      <c r="CX1309" s="93">
        <v>2338</v>
      </c>
      <c r="CY1309" s="93">
        <v>2332.67</v>
      </c>
      <c r="CZ1309" s="93">
        <v>87.4</v>
      </c>
      <c r="DA1309" s="90">
        <v>45.3</v>
      </c>
      <c r="DB1309" s="90" t="s">
        <v>566</v>
      </c>
      <c r="DC1309" s="90">
        <v>78</v>
      </c>
      <c r="DD1309" s="91">
        <v>237</v>
      </c>
      <c r="DE1309" s="91">
        <v>-17.476793248900002</v>
      </c>
      <c r="DF1309" s="93">
        <v>0.10349999999999999</v>
      </c>
      <c r="DG1309" s="88" t="s">
        <v>393</v>
      </c>
      <c r="DH1309" s="88" t="s">
        <v>566</v>
      </c>
      <c r="DI1309" s="88" t="s">
        <v>566</v>
      </c>
      <c r="DJ1309" s="88" t="s">
        <v>566</v>
      </c>
      <c r="DK1309" s="90" t="s">
        <v>566</v>
      </c>
      <c r="DL1309" s="91">
        <v>98</v>
      </c>
      <c r="DM1309" s="91" t="s">
        <v>566</v>
      </c>
      <c r="DN1309" s="91">
        <v>256.39874502489999</v>
      </c>
      <c r="DO1309" s="91">
        <v>4.3844350545999999</v>
      </c>
      <c r="DP1309" s="91">
        <v>-15.8119001363</v>
      </c>
      <c r="DQ1309" s="91">
        <v>-0.27356494539999998</v>
      </c>
      <c r="DR1309" s="91">
        <v>291.9633158213</v>
      </c>
      <c r="DS1309" s="91">
        <v>4.9926782597999999</v>
      </c>
      <c r="DT1309" s="91">
        <v>19.752670660100001</v>
      </c>
      <c r="DU1309" s="91">
        <v>0.33467825979999999</v>
      </c>
      <c r="DV1309" s="91" t="s">
        <v>566</v>
      </c>
      <c r="DW1309" s="97"/>
      <c r="DX1309" s="98" t="s">
        <v>689</v>
      </c>
      <c r="DY1309" s="99" t="s">
        <v>689</v>
      </c>
      <c r="DZ1309" s="98" t="s">
        <v>689</v>
      </c>
      <c r="EA1309" s="100" t="s">
        <v>566</v>
      </c>
      <c r="EB1309" s="101" t="s">
        <v>2761</v>
      </c>
      <c r="EC1309" s="38"/>
    </row>
    <row r="1310" spans="1:133" s="9" customFormat="1" ht="15" customHeight="1" x14ac:dyDescent="0.25">
      <c r="A1310" s="17" t="str">
        <f t="shared" si="20"/>
        <v>1342_Дружное (Кумалиягунское и Танеевское)</v>
      </c>
      <c r="B1310" s="87">
        <v>145</v>
      </c>
      <c r="C1310" s="88" t="s">
        <v>733</v>
      </c>
      <c r="D1310" s="88" t="s">
        <v>568</v>
      </c>
      <c r="E1310" s="88" t="s">
        <v>1585</v>
      </c>
      <c r="F1310" s="88" t="s">
        <v>30</v>
      </c>
      <c r="G1310" s="88" t="s">
        <v>1504</v>
      </c>
      <c r="H1310" s="88" t="s">
        <v>1586</v>
      </c>
      <c r="I1310" s="89">
        <v>1342</v>
      </c>
      <c r="J1310" s="88" t="s">
        <v>13</v>
      </c>
      <c r="K1310" s="88" t="s">
        <v>688</v>
      </c>
      <c r="L1310" s="88" t="s">
        <v>1599</v>
      </c>
      <c r="M1310" s="88" t="s">
        <v>119</v>
      </c>
      <c r="N1310" s="88" t="s">
        <v>9</v>
      </c>
      <c r="O1310" s="90">
        <v>4</v>
      </c>
      <c r="P1310" s="90">
        <v>2514</v>
      </c>
      <c r="Q1310" s="90">
        <v>2518</v>
      </c>
      <c r="R1310" s="91">
        <v>117.64700000000001</v>
      </c>
      <c r="S1310" s="90" t="s">
        <v>150</v>
      </c>
      <c r="T1310" s="90">
        <v>2520</v>
      </c>
      <c r="U1310" s="90">
        <v>3.6</v>
      </c>
      <c r="V1310" s="88" t="s">
        <v>31</v>
      </c>
      <c r="W1310" s="88" t="s">
        <v>65</v>
      </c>
      <c r="X1310" s="88" t="s">
        <v>234</v>
      </c>
      <c r="Y1310" s="90" t="s">
        <v>842</v>
      </c>
      <c r="Z1310" s="90" t="s">
        <v>566</v>
      </c>
      <c r="AA1310" s="90">
        <v>73</v>
      </c>
      <c r="AB1310" s="91" t="s">
        <v>4386</v>
      </c>
      <c r="AC1310" s="88" t="s">
        <v>566</v>
      </c>
      <c r="AD1310" s="90" t="s">
        <v>566</v>
      </c>
      <c r="AE1310" s="90" t="s">
        <v>566</v>
      </c>
      <c r="AF1310" s="90" t="s">
        <v>65</v>
      </c>
      <c r="AG1310" s="91" t="s">
        <v>3511</v>
      </c>
      <c r="AH1310" s="92" t="s">
        <v>1147</v>
      </c>
      <c r="AI1310" s="93">
        <v>1908</v>
      </c>
      <c r="AJ1310" s="88" t="s">
        <v>566</v>
      </c>
      <c r="AK1310" s="90" t="s">
        <v>566</v>
      </c>
      <c r="AL1310" s="91">
        <v>13.5</v>
      </c>
      <c r="AM1310" s="91">
        <v>11.8924253674</v>
      </c>
      <c r="AN1310" s="91">
        <v>1965</v>
      </c>
      <c r="AO1310" s="90">
        <v>12</v>
      </c>
      <c r="AP1310" s="91">
        <v>110.77</v>
      </c>
      <c r="AQ1310" s="91" t="s">
        <v>566</v>
      </c>
      <c r="AR1310" s="91" t="s">
        <v>566</v>
      </c>
      <c r="AS1310" s="91">
        <v>57.54</v>
      </c>
      <c r="AT1310" s="91">
        <v>59.19</v>
      </c>
      <c r="AU1310" s="90" t="s">
        <v>566</v>
      </c>
      <c r="AV1310" s="90">
        <v>0</v>
      </c>
      <c r="AW1310" s="91" t="s">
        <v>566</v>
      </c>
      <c r="AX1310" s="91" t="s">
        <v>566</v>
      </c>
      <c r="AY1310" s="91">
        <v>183</v>
      </c>
      <c r="AZ1310" s="88" t="s">
        <v>4996</v>
      </c>
      <c r="BA1310" s="91">
        <v>184.68</v>
      </c>
      <c r="BB1310" s="91">
        <v>125.46</v>
      </c>
      <c r="BC1310" s="94">
        <v>0.34406732849999999</v>
      </c>
      <c r="BD1310" s="91">
        <v>42.345999999999997</v>
      </c>
      <c r="BE1310" s="95">
        <v>97.638000000000005</v>
      </c>
      <c r="BF1310" s="91">
        <v>0.85</v>
      </c>
      <c r="BG1310" s="91">
        <v>31</v>
      </c>
      <c r="BH1310" s="94" t="s">
        <v>566</v>
      </c>
      <c r="BI1310" s="94" t="s">
        <v>566</v>
      </c>
      <c r="BJ1310" s="93">
        <v>744</v>
      </c>
      <c r="BK1310" s="94">
        <v>0</v>
      </c>
      <c r="BL1310" s="91">
        <v>26.45383</v>
      </c>
      <c r="BM1310" s="96">
        <v>1.1983586399999999</v>
      </c>
      <c r="BN1310" s="96" t="s">
        <v>566</v>
      </c>
      <c r="BO1310" s="88" t="s">
        <v>430</v>
      </c>
      <c r="BP1310" s="88" t="s">
        <v>566</v>
      </c>
      <c r="BQ1310" s="91">
        <v>42.345999999999997</v>
      </c>
      <c r="BR1310" s="95">
        <v>97.638000000000005</v>
      </c>
      <c r="BS1310" s="91">
        <v>0.85</v>
      </c>
      <c r="BT1310" s="90">
        <v>30</v>
      </c>
      <c r="BU1310" s="91">
        <v>0</v>
      </c>
      <c r="BV1310" s="91">
        <v>25.59</v>
      </c>
      <c r="BW1310" s="96">
        <v>1.159227</v>
      </c>
      <c r="BX1310" s="96" t="s">
        <v>566</v>
      </c>
      <c r="BY1310" s="96" t="s">
        <v>566</v>
      </c>
      <c r="BZ1310" s="96" t="s">
        <v>566</v>
      </c>
      <c r="CA1310" s="96" t="s">
        <v>566</v>
      </c>
      <c r="CB1310" s="96" t="s">
        <v>566</v>
      </c>
      <c r="CC1310" s="96" t="s">
        <v>566</v>
      </c>
      <c r="CD1310" s="96" t="s">
        <v>566</v>
      </c>
      <c r="CE1310" s="96" t="s">
        <v>566</v>
      </c>
      <c r="CF1310" s="88" t="s">
        <v>566</v>
      </c>
      <c r="CG1310" s="88" t="s">
        <v>566</v>
      </c>
      <c r="CH1310" s="92" t="s">
        <v>566</v>
      </c>
      <c r="CI1310" s="91">
        <v>0</v>
      </c>
      <c r="CJ1310" s="91">
        <v>0</v>
      </c>
      <c r="CK1310" s="90" t="s">
        <v>566</v>
      </c>
      <c r="CL1310" s="91">
        <v>0.28568840270000001</v>
      </c>
      <c r="CM1310" s="91">
        <v>1.33115973E-2</v>
      </c>
      <c r="CN1310" s="88" t="s">
        <v>566</v>
      </c>
      <c r="CO1310" s="91">
        <v>66.3</v>
      </c>
      <c r="CP1310" s="91">
        <v>39.884102423900003</v>
      </c>
      <c r="CQ1310" s="91">
        <v>0.80374138340000001</v>
      </c>
      <c r="CR1310" s="91">
        <v>-2.4617040277000002</v>
      </c>
      <c r="CS1310" s="91">
        <v>-4.9258616599999999E-2</v>
      </c>
      <c r="CT1310" s="90">
        <v>1.25</v>
      </c>
      <c r="CU1310" s="96">
        <v>1.016</v>
      </c>
      <c r="CV1310" s="96">
        <v>0.85299999999999998</v>
      </c>
      <c r="CW1310" s="96">
        <v>0.80700000000000005</v>
      </c>
      <c r="CX1310" s="93">
        <v>2326</v>
      </c>
      <c r="CY1310" s="93">
        <v>2308.953</v>
      </c>
      <c r="CZ1310" s="93">
        <v>87.4</v>
      </c>
      <c r="DA1310" s="90">
        <v>45.3</v>
      </c>
      <c r="DB1310" s="90" t="s">
        <v>566</v>
      </c>
      <c r="DC1310" s="90">
        <v>78</v>
      </c>
      <c r="DD1310" s="91">
        <v>237</v>
      </c>
      <c r="DE1310" s="91">
        <v>-22.7848101266</v>
      </c>
      <c r="DF1310" s="93">
        <v>6.7000000000000004E-2</v>
      </c>
      <c r="DG1310" s="88" t="s">
        <v>393</v>
      </c>
      <c r="DH1310" s="88" t="s">
        <v>566</v>
      </c>
      <c r="DI1310" s="88" t="s">
        <v>566</v>
      </c>
      <c r="DJ1310" s="88" t="s">
        <v>566</v>
      </c>
      <c r="DK1310" s="90">
        <v>0</v>
      </c>
      <c r="DL1310" s="91">
        <v>97.638000000000005</v>
      </c>
      <c r="DM1310" s="91">
        <v>0.39958172269999997</v>
      </c>
      <c r="DN1310" s="91">
        <v>49.178420114799998</v>
      </c>
      <c r="DO1310" s="91">
        <v>0.99103976309999997</v>
      </c>
      <c r="DP1310" s="91">
        <v>6.8326136632000001</v>
      </c>
      <c r="DQ1310" s="91">
        <v>0.13803976309999999</v>
      </c>
      <c r="DR1310" s="91">
        <v>46.319513296499998</v>
      </c>
      <c r="DS1310" s="91">
        <v>0.93342729140000003</v>
      </c>
      <c r="DT1310" s="91">
        <v>3.9737068449000001</v>
      </c>
      <c r="DU1310" s="91">
        <v>8.0427291400000003E-2</v>
      </c>
      <c r="DV1310" s="91">
        <v>105.4682609167</v>
      </c>
      <c r="DW1310" s="97"/>
      <c r="DX1310" s="98" t="s">
        <v>566</v>
      </c>
      <c r="DY1310" s="99" t="s">
        <v>689</v>
      </c>
      <c r="DZ1310" s="98" t="s">
        <v>689</v>
      </c>
      <c r="EA1310" s="100" t="s">
        <v>689</v>
      </c>
      <c r="EB1310" s="101" t="s">
        <v>2761</v>
      </c>
      <c r="EC1310" s="38"/>
    </row>
    <row r="1311" spans="1:133" s="9" customFormat="1" ht="15" customHeight="1" x14ac:dyDescent="0.25">
      <c r="A1311" s="17" t="str">
        <f t="shared" si="20"/>
        <v>1346_Дружное (Кумалиягунское и Танеевское)</v>
      </c>
      <c r="B1311" s="87">
        <v>146</v>
      </c>
      <c r="C1311" s="88" t="s">
        <v>733</v>
      </c>
      <c r="D1311" s="88" t="s">
        <v>568</v>
      </c>
      <c r="E1311" s="88" t="s">
        <v>1585</v>
      </c>
      <c r="F1311" s="88" t="s">
        <v>30</v>
      </c>
      <c r="G1311" s="88" t="s">
        <v>1504</v>
      </c>
      <c r="H1311" s="88" t="s">
        <v>1586</v>
      </c>
      <c r="I1311" s="89">
        <v>1346</v>
      </c>
      <c r="J1311" s="88" t="s">
        <v>14</v>
      </c>
      <c r="K1311" s="88" t="s">
        <v>688</v>
      </c>
      <c r="L1311" s="88" t="s">
        <v>1637</v>
      </c>
      <c r="M1311" s="88" t="s">
        <v>1608</v>
      </c>
      <c r="N1311" s="88" t="s">
        <v>9</v>
      </c>
      <c r="O1311" s="90">
        <v>17.3</v>
      </c>
      <c r="P1311" s="90">
        <v>2543.8000000000002</v>
      </c>
      <c r="Q1311" s="90">
        <v>2563.4</v>
      </c>
      <c r="R1311" s="91">
        <v>144.81</v>
      </c>
      <c r="S1311" s="90" t="s">
        <v>150</v>
      </c>
      <c r="T1311" s="90">
        <v>2606</v>
      </c>
      <c r="U1311" s="90">
        <v>14.5</v>
      </c>
      <c r="V1311" s="88" t="s">
        <v>31</v>
      </c>
      <c r="W1311" s="88" t="s">
        <v>65</v>
      </c>
      <c r="X1311" s="88" t="s">
        <v>1439</v>
      </c>
      <c r="Y1311" s="90" t="s">
        <v>936</v>
      </c>
      <c r="Z1311" s="90" t="s">
        <v>566</v>
      </c>
      <c r="AA1311" s="90">
        <v>73</v>
      </c>
      <c r="AB1311" s="91" t="s">
        <v>3936</v>
      </c>
      <c r="AC1311" s="88" t="s">
        <v>566</v>
      </c>
      <c r="AD1311" s="90" t="s">
        <v>566</v>
      </c>
      <c r="AE1311" s="90" t="s">
        <v>566</v>
      </c>
      <c r="AF1311" s="90" t="s">
        <v>65</v>
      </c>
      <c r="AG1311" s="91" t="s">
        <v>3414</v>
      </c>
      <c r="AH1311" s="92" t="s">
        <v>2630</v>
      </c>
      <c r="AI1311" s="93">
        <v>809</v>
      </c>
      <c r="AJ1311" s="88" t="s">
        <v>566</v>
      </c>
      <c r="AK1311" s="90" t="s">
        <v>566</v>
      </c>
      <c r="AL1311" s="91">
        <v>19.899999999999999</v>
      </c>
      <c r="AM1311" s="91">
        <v>18.5</v>
      </c>
      <c r="AN1311" s="91">
        <v>1683</v>
      </c>
      <c r="AO1311" s="90">
        <v>18</v>
      </c>
      <c r="AP1311" s="91">
        <v>106.98</v>
      </c>
      <c r="AQ1311" s="91" t="s">
        <v>566</v>
      </c>
      <c r="AR1311" s="91" t="s">
        <v>566</v>
      </c>
      <c r="AS1311" s="91">
        <v>87.76</v>
      </c>
      <c r="AT1311" s="91">
        <v>88.52</v>
      </c>
      <c r="AU1311" s="90" t="s">
        <v>566</v>
      </c>
      <c r="AV1311" s="90">
        <v>0</v>
      </c>
      <c r="AW1311" s="91" t="s">
        <v>566</v>
      </c>
      <c r="AX1311" s="91" t="s">
        <v>566</v>
      </c>
      <c r="AY1311" s="91">
        <v>201.43</v>
      </c>
      <c r="AZ1311" s="88" t="s">
        <v>4928</v>
      </c>
      <c r="BA1311" s="91">
        <v>202.2</v>
      </c>
      <c r="BB1311" s="91">
        <v>113.67</v>
      </c>
      <c r="BC1311" s="94">
        <v>0.41659858350000001</v>
      </c>
      <c r="BD1311" s="91">
        <v>47.252000000000002</v>
      </c>
      <c r="BE1311" s="95">
        <v>93.027000000000001</v>
      </c>
      <c r="BF1311" s="91">
        <v>2.81</v>
      </c>
      <c r="BG1311" s="91">
        <v>31</v>
      </c>
      <c r="BH1311" s="94" t="s">
        <v>566</v>
      </c>
      <c r="BI1311" s="94" t="s">
        <v>566</v>
      </c>
      <c r="BJ1311" s="93">
        <v>744</v>
      </c>
      <c r="BK1311" s="94">
        <v>0</v>
      </c>
      <c r="BL1311" s="91">
        <v>87.257620000000003</v>
      </c>
      <c r="BM1311" s="96">
        <v>3.94332197</v>
      </c>
      <c r="BN1311" s="96" t="s">
        <v>566</v>
      </c>
      <c r="BO1311" s="88" t="s">
        <v>430</v>
      </c>
      <c r="BP1311" s="88" t="s">
        <v>566</v>
      </c>
      <c r="BQ1311" s="91">
        <v>47.252000000000002</v>
      </c>
      <c r="BR1311" s="95">
        <v>93.027000000000001</v>
      </c>
      <c r="BS1311" s="91">
        <v>2.81</v>
      </c>
      <c r="BT1311" s="90">
        <v>30</v>
      </c>
      <c r="BU1311" s="91">
        <v>0</v>
      </c>
      <c r="BV1311" s="91">
        <v>84.45</v>
      </c>
      <c r="BW1311" s="96">
        <v>3.8164410000000002</v>
      </c>
      <c r="BX1311" s="96" t="s">
        <v>566</v>
      </c>
      <c r="BY1311" s="96" t="s">
        <v>566</v>
      </c>
      <c r="BZ1311" s="96" t="s">
        <v>566</v>
      </c>
      <c r="CA1311" s="96" t="s">
        <v>566</v>
      </c>
      <c r="CB1311" s="96" t="s">
        <v>566</v>
      </c>
      <c r="CC1311" s="96" t="s">
        <v>566</v>
      </c>
      <c r="CD1311" s="96" t="s">
        <v>566</v>
      </c>
      <c r="CE1311" s="96" t="s">
        <v>566</v>
      </c>
      <c r="CF1311" s="88" t="s">
        <v>566</v>
      </c>
      <c r="CG1311" s="88" t="s">
        <v>566</v>
      </c>
      <c r="CH1311" s="92" t="s">
        <v>566</v>
      </c>
      <c r="CI1311" s="91">
        <v>0</v>
      </c>
      <c r="CJ1311" s="91">
        <v>0</v>
      </c>
      <c r="CK1311" s="90" t="s">
        <v>566</v>
      </c>
      <c r="CL1311" s="91">
        <v>0.43061292829999998</v>
      </c>
      <c r="CM1311" s="91">
        <v>4.4387071700000003E-2</v>
      </c>
      <c r="CN1311" s="88" t="s">
        <v>566</v>
      </c>
      <c r="CO1311" s="91">
        <v>97.5</v>
      </c>
      <c r="CP1311" s="91">
        <v>44.370450398300001</v>
      </c>
      <c r="CQ1311" s="91">
        <v>2.6430303554000001</v>
      </c>
      <c r="CR1311" s="91">
        <v>-2.8811628276999999</v>
      </c>
      <c r="CS1311" s="91">
        <v>-0.1719696446</v>
      </c>
      <c r="CT1311" s="90" t="s">
        <v>566</v>
      </c>
      <c r="CU1311" s="96">
        <v>1.01539</v>
      </c>
      <c r="CV1311" s="96">
        <v>0.85424999999999995</v>
      </c>
      <c r="CW1311" s="96">
        <v>0.80688000000000004</v>
      </c>
      <c r="CX1311" s="93">
        <v>2338</v>
      </c>
      <c r="CY1311" s="93">
        <v>2330.16</v>
      </c>
      <c r="CZ1311" s="93">
        <v>85.94</v>
      </c>
      <c r="DA1311" s="90">
        <v>45</v>
      </c>
      <c r="DB1311" s="90" t="s">
        <v>566</v>
      </c>
      <c r="DC1311" s="90">
        <v>78</v>
      </c>
      <c r="DD1311" s="91">
        <v>237</v>
      </c>
      <c r="DE1311" s="91">
        <v>-15.0084388186</v>
      </c>
      <c r="DF1311" s="93">
        <v>7.2333333299999997E-2</v>
      </c>
      <c r="DG1311" s="88" t="s">
        <v>393</v>
      </c>
      <c r="DH1311" s="88" t="s">
        <v>566</v>
      </c>
      <c r="DI1311" s="88">
        <v>1</v>
      </c>
      <c r="DJ1311" s="88" t="s">
        <v>566</v>
      </c>
      <c r="DK1311" s="90" t="s">
        <v>566</v>
      </c>
      <c r="DL1311" s="91">
        <v>93.027000000000001</v>
      </c>
      <c r="DM1311" s="91" t="s">
        <v>566</v>
      </c>
      <c r="DN1311" s="91">
        <v>43.896974176400001</v>
      </c>
      <c r="DO1311" s="91">
        <v>2.6124550334999999</v>
      </c>
      <c r="DP1311" s="91">
        <v>-3.3546390494999998</v>
      </c>
      <c r="DQ1311" s="91">
        <v>-0.20254496650000001</v>
      </c>
      <c r="DR1311" s="91">
        <v>41.453984389799999</v>
      </c>
      <c r="DS1311" s="91">
        <v>2.4670238886</v>
      </c>
      <c r="DT1311" s="91">
        <v>-5.7976288361000003</v>
      </c>
      <c r="DU1311" s="91">
        <v>-0.34797611140000001</v>
      </c>
      <c r="DV1311" s="91">
        <v>105.15176458329999</v>
      </c>
      <c r="DW1311" s="97"/>
      <c r="DX1311" s="98" t="s">
        <v>566</v>
      </c>
      <c r="DY1311" s="99" t="s">
        <v>689</v>
      </c>
      <c r="DZ1311" s="98" t="s">
        <v>689</v>
      </c>
      <c r="EA1311" s="100" t="s">
        <v>566</v>
      </c>
      <c r="EB1311" s="101" t="s">
        <v>2761</v>
      </c>
      <c r="EC1311" s="38"/>
    </row>
    <row r="1312" spans="1:133" s="9" customFormat="1" ht="15" customHeight="1" x14ac:dyDescent="0.25">
      <c r="A1312" s="17" t="str">
        <f t="shared" si="20"/>
        <v>2153Л_Дружное (Кумалиягунское и Танеевское)</v>
      </c>
      <c r="B1312" s="87">
        <v>147</v>
      </c>
      <c r="C1312" s="88" t="s">
        <v>733</v>
      </c>
      <c r="D1312" s="88" t="s">
        <v>568</v>
      </c>
      <c r="E1312" s="88" t="s">
        <v>1585</v>
      </c>
      <c r="F1312" s="88" t="s">
        <v>6</v>
      </c>
      <c r="G1312" s="88" t="s">
        <v>1504</v>
      </c>
      <c r="H1312" s="88" t="s">
        <v>1586</v>
      </c>
      <c r="I1312" s="89" t="s">
        <v>1638</v>
      </c>
      <c r="J1312" s="88" t="s">
        <v>23</v>
      </c>
      <c r="K1312" s="88" t="s">
        <v>688</v>
      </c>
      <c r="L1312" s="88" t="s">
        <v>397</v>
      </c>
      <c r="M1312" s="88" t="s">
        <v>32</v>
      </c>
      <c r="N1312" s="88" t="s">
        <v>7</v>
      </c>
      <c r="O1312" s="90">
        <v>212.36</v>
      </c>
      <c r="P1312" s="90">
        <v>2555.5300000000002</v>
      </c>
      <c r="Q1312" s="90">
        <v>2767.89</v>
      </c>
      <c r="R1312" s="91">
        <v>189.03399999999999</v>
      </c>
      <c r="S1312" s="90" t="s">
        <v>690</v>
      </c>
      <c r="T1312" s="90">
        <v>2773</v>
      </c>
      <c r="U1312" s="90">
        <v>102.3</v>
      </c>
      <c r="V1312" s="88" t="s">
        <v>31</v>
      </c>
      <c r="W1312" s="88" t="s">
        <v>65</v>
      </c>
      <c r="X1312" s="88" t="s">
        <v>2053</v>
      </c>
      <c r="Y1312" s="90" t="s">
        <v>1279</v>
      </c>
      <c r="Z1312" s="90" t="s">
        <v>566</v>
      </c>
      <c r="AA1312" s="90">
        <v>73</v>
      </c>
      <c r="AB1312" s="91" t="s">
        <v>4361</v>
      </c>
      <c r="AC1312" s="88" t="s">
        <v>566</v>
      </c>
      <c r="AD1312" s="90" t="s">
        <v>566</v>
      </c>
      <c r="AE1312" s="90" t="s">
        <v>1202</v>
      </c>
      <c r="AF1312" s="90" t="s">
        <v>65</v>
      </c>
      <c r="AG1312" s="91" t="s">
        <v>3546</v>
      </c>
      <c r="AH1312" s="92" t="s">
        <v>2047</v>
      </c>
      <c r="AI1312" s="93">
        <v>1225</v>
      </c>
      <c r="AJ1312" s="88" t="s">
        <v>566</v>
      </c>
      <c r="AK1312" s="90" t="s">
        <v>566</v>
      </c>
      <c r="AL1312" s="91">
        <v>25.6</v>
      </c>
      <c r="AM1312" s="91">
        <v>24.5</v>
      </c>
      <c r="AN1312" s="91">
        <v>1831</v>
      </c>
      <c r="AO1312" s="90">
        <v>24</v>
      </c>
      <c r="AP1312" s="91">
        <v>13.7</v>
      </c>
      <c r="AQ1312" s="91" t="s">
        <v>566</v>
      </c>
      <c r="AR1312" s="91" t="s">
        <v>566</v>
      </c>
      <c r="AS1312" s="91">
        <v>74.44</v>
      </c>
      <c r="AT1312" s="91">
        <v>75.739999999999995</v>
      </c>
      <c r="AU1312" s="90" t="s">
        <v>566</v>
      </c>
      <c r="AV1312" s="90">
        <v>0</v>
      </c>
      <c r="AW1312" s="91" t="s">
        <v>566</v>
      </c>
      <c r="AX1312" s="91" t="s">
        <v>566</v>
      </c>
      <c r="AY1312" s="91">
        <v>160.66999999999999</v>
      </c>
      <c r="AZ1312" s="88" t="s">
        <v>4928</v>
      </c>
      <c r="BA1312" s="91">
        <v>162</v>
      </c>
      <c r="BB1312" s="91">
        <v>86.23</v>
      </c>
      <c r="BC1312" s="94">
        <v>0.24447392430000001</v>
      </c>
      <c r="BD1312" s="91">
        <v>21.039000000000001</v>
      </c>
      <c r="BE1312" s="95">
        <v>92.2</v>
      </c>
      <c r="BF1312" s="91">
        <v>1.42</v>
      </c>
      <c r="BG1312" s="91">
        <v>31</v>
      </c>
      <c r="BH1312" s="94" t="s">
        <v>566</v>
      </c>
      <c r="BI1312" s="94" t="s">
        <v>566</v>
      </c>
      <c r="BJ1312" s="93">
        <v>744</v>
      </c>
      <c r="BK1312" s="94">
        <v>0</v>
      </c>
      <c r="BL1312" s="91">
        <v>44.006010000000003</v>
      </c>
      <c r="BM1312" s="96">
        <v>1.8482524199999999</v>
      </c>
      <c r="BN1312" s="96" t="s">
        <v>566</v>
      </c>
      <c r="BO1312" s="88" t="s">
        <v>430</v>
      </c>
      <c r="BP1312" s="88" t="s">
        <v>566</v>
      </c>
      <c r="BQ1312" s="91">
        <v>21.039000000000001</v>
      </c>
      <c r="BR1312" s="95">
        <v>92.2</v>
      </c>
      <c r="BS1312" s="91">
        <v>1.42</v>
      </c>
      <c r="BT1312" s="90">
        <v>30</v>
      </c>
      <c r="BU1312" s="91">
        <v>0</v>
      </c>
      <c r="BV1312" s="91">
        <v>42.6</v>
      </c>
      <c r="BW1312" s="96">
        <v>1.7891999999999999</v>
      </c>
      <c r="BX1312" s="96" t="s">
        <v>566</v>
      </c>
      <c r="BY1312" s="96" t="s">
        <v>566</v>
      </c>
      <c r="BZ1312" s="96" t="s">
        <v>566</v>
      </c>
      <c r="CA1312" s="96" t="s">
        <v>566</v>
      </c>
      <c r="CB1312" s="96" t="s">
        <v>566</v>
      </c>
      <c r="CC1312" s="96" t="s">
        <v>566</v>
      </c>
      <c r="CD1312" s="96" t="s">
        <v>566</v>
      </c>
      <c r="CE1312" s="96" t="s">
        <v>566</v>
      </c>
      <c r="CF1312" s="88" t="s">
        <v>566</v>
      </c>
      <c r="CG1312" s="88" t="s">
        <v>566</v>
      </c>
      <c r="CH1312" s="92" t="s">
        <v>566</v>
      </c>
      <c r="CI1312" s="91">
        <v>0</v>
      </c>
      <c r="CJ1312" s="91">
        <v>0</v>
      </c>
      <c r="CK1312" s="90" t="s">
        <v>566</v>
      </c>
      <c r="CL1312" s="91">
        <v>0.35496010500000003</v>
      </c>
      <c r="CM1312" s="91">
        <v>2.5039895E-2</v>
      </c>
      <c r="CN1312" s="88" t="s">
        <v>566</v>
      </c>
      <c r="CO1312" s="91">
        <v>68</v>
      </c>
      <c r="CP1312" s="91">
        <v>22.459509502</v>
      </c>
      <c r="CQ1312" s="91">
        <v>1.5154145964000001</v>
      </c>
      <c r="CR1312" s="91">
        <v>1.4207998246</v>
      </c>
      <c r="CS1312" s="91">
        <v>9.5414596399999996E-2</v>
      </c>
      <c r="CT1312" s="90">
        <v>0.08</v>
      </c>
      <c r="CU1312" s="96">
        <v>1.014</v>
      </c>
      <c r="CV1312" s="96">
        <v>0.86499999999999999</v>
      </c>
      <c r="CW1312" s="96">
        <v>0.80900000000000005</v>
      </c>
      <c r="CX1312" s="93">
        <v>2290</v>
      </c>
      <c r="CY1312" s="93">
        <v>2276.4960000000001</v>
      </c>
      <c r="CZ1312" s="93">
        <v>90</v>
      </c>
      <c r="DA1312" s="90">
        <v>42</v>
      </c>
      <c r="DB1312" s="90" t="s">
        <v>566</v>
      </c>
      <c r="DC1312" s="90">
        <v>80</v>
      </c>
      <c r="DD1312" s="91">
        <v>232</v>
      </c>
      <c r="DE1312" s="91">
        <v>-30.7456896552</v>
      </c>
      <c r="DF1312" s="93">
        <v>0.11600000000000001</v>
      </c>
      <c r="DG1312" s="88" t="s">
        <v>393</v>
      </c>
      <c r="DH1312" s="88" t="s">
        <v>566</v>
      </c>
      <c r="DI1312" s="88" t="s">
        <v>566</v>
      </c>
      <c r="DJ1312" s="88" t="s">
        <v>566</v>
      </c>
      <c r="DK1312" s="90">
        <v>0</v>
      </c>
      <c r="DL1312" s="91">
        <v>92.2</v>
      </c>
      <c r="DM1312" s="91">
        <v>0.246995095</v>
      </c>
      <c r="DN1312" s="91">
        <v>21.255967557000002</v>
      </c>
      <c r="DO1312" s="91">
        <v>1.4342077903999999</v>
      </c>
      <c r="DP1312" s="91">
        <v>0.21725787960000001</v>
      </c>
      <c r="DQ1312" s="91">
        <v>1.42077904E-2</v>
      </c>
      <c r="DR1312" s="91">
        <v>22.691439379399998</v>
      </c>
      <c r="DS1312" s="91">
        <v>1.5310636434</v>
      </c>
      <c r="DT1312" s="91">
        <v>1.652729702</v>
      </c>
      <c r="DU1312" s="91">
        <v>0.1110636434</v>
      </c>
      <c r="DV1312" s="91">
        <v>101.4499444444</v>
      </c>
      <c r="DW1312" s="97"/>
      <c r="DX1312" s="98" t="s">
        <v>566</v>
      </c>
      <c r="DY1312" s="99" t="s">
        <v>689</v>
      </c>
      <c r="DZ1312" s="98" t="s">
        <v>689</v>
      </c>
      <c r="EA1312" s="100" t="s">
        <v>689</v>
      </c>
      <c r="EB1312" s="101" t="s">
        <v>2761</v>
      </c>
      <c r="EC1312" s="38"/>
    </row>
    <row r="1313" spans="1:133" s="9" customFormat="1" ht="15" customHeight="1" x14ac:dyDescent="0.25">
      <c r="A1313" s="17" t="str">
        <f t="shared" si="20"/>
        <v>2201_Дружное (Кумалиягунское и Танеевское)</v>
      </c>
      <c r="B1313" s="87">
        <v>148</v>
      </c>
      <c r="C1313" s="88" t="s">
        <v>733</v>
      </c>
      <c r="D1313" s="88" t="s">
        <v>568</v>
      </c>
      <c r="E1313" s="88" t="s">
        <v>1585</v>
      </c>
      <c r="F1313" s="88" t="s">
        <v>566</v>
      </c>
      <c r="G1313" s="88" t="s">
        <v>1504</v>
      </c>
      <c r="H1313" s="88" t="s">
        <v>1586</v>
      </c>
      <c r="I1313" s="89">
        <v>2201</v>
      </c>
      <c r="J1313" s="88" t="s">
        <v>13</v>
      </c>
      <c r="K1313" s="88" t="s">
        <v>688</v>
      </c>
      <c r="L1313" s="88" t="s">
        <v>385</v>
      </c>
      <c r="M1313" s="88" t="s">
        <v>32</v>
      </c>
      <c r="N1313" s="88" t="s">
        <v>7</v>
      </c>
      <c r="O1313" s="90">
        <v>10.8</v>
      </c>
      <c r="P1313" s="90">
        <v>2448</v>
      </c>
      <c r="Q1313" s="90">
        <v>2458.8000000000002</v>
      </c>
      <c r="R1313" s="91">
        <v>88.156000000000006</v>
      </c>
      <c r="S1313" s="90" t="s">
        <v>150</v>
      </c>
      <c r="T1313" s="90">
        <v>2335.9</v>
      </c>
      <c r="U1313" s="90">
        <v>10</v>
      </c>
      <c r="V1313" s="88" t="s">
        <v>1099</v>
      </c>
      <c r="W1313" s="88" t="s">
        <v>566</v>
      </c>
      <c r="X1313" s="88" t="s">
        <v>566</v>
      </c>
      <c r="Y1313" s="90" t="s">
        <v>566</v>
      </c>
      <c r="Z1313" s="90" t="s">
        <v>566</v>
      </c>
      <c r="AA1313" s="90">
        <v>73</v>
      </c>
      <c r="AB1313" s="91" t="s">
        <v>566</v>
      </c>
      <c r="AC1313" s="88" t="s">
        <v>566</v>
      </c>
      <c r="AD1313" s="90" t="s">
        <v>566</v>
      </c>
      <c r="AE1313" s="90" t="s">
        <v>566</v>
      </c>
      <c r="AF1313" s="90" t="s">
        <v>566</v>
      </c>
      <c r="AG1313" s="91" t="s">
        <v>566</v>
      </c>
      <c r="AH1313" s="92" t="s">
        <v>566</v>
      </c>
      <c r="AI1313" s="93" t="s">
        <v>566</v>
      </c>
      <c r="AJ1313" s="88" t="s">
        <v>1062</v>
      </c>
      <c r="AK1313" s="90">
        <v>8</v>
      </c>
      <c r="AL1313" s="91">
        <v>19</v>
      </c>
      <c r="AM1313" s="91" t="s">
        <v>566</v>
      </c>
      <c r="AN1313" s="91" t="s">
        <v>566</v>
      </c>
      <c r="AO1313" s="90" t="s">
        <v>566</v>
      </c>
      <c r="AP1313" s="91" t="s">
        <v>566</v>
      </c>
      <c r="AQ1313" s="91" t="s">
        <v>566</v>
      </c>
      <c r="AR1313" s="91" t="s">
        <v>566</v>
      </c>
      <c r="AS1313" s="91" t="s">
        <v>566</v>
      </c>
      <c r="AT1313" s="91" t="s">
        <v>566</v>
      </c>
      <c r="AU1313" s="90">
        <v>85</v>
      </c>
      <c r="AV1313" s="90">
        <v>0</v>
      </c>
      <c r="AW1313" s="91">
        <v>0.03</v>
      </c>
      <c r="AX1313" s="91" t="s">
        <v>566</v>
      </c>
      <c r="AY1313" s="91">
        <v>236.12</v>
      </c>
      <c r="AZ1313" s="88" t="s">
        <v>4928</v>
      </c>
      <c r="BA1313" s="91">
        <v>237.9</v>
      </c>
      <c r="BB1313" s="91" t="s">
        <v>566</v>
      </c>
      <c r="BC1313" s="94" t="s">
        <v>566</v>
      </c>
      <c r="BD1313" s="91" t="s">
        <v>566</v>
      </c>
      <c r="BE1313" s="95">
        <v>0</v>
      </c>
      <c r="BF1313" s="91" t="s">
        <v>566</v>
      </c>
      <c r="BG1313" s="91">
        <v>0</v>
      </c>
      <c r="BH1313" s="94" t="s">
        <v>566</v>
      </c>
      <c r="BI1313" s="94" t="s">
        <v>566</v>
      </c>
      <c r="BJ1313" s="93" t="s">
        <v>566</v>
      </c>
      <c r="BK1313" s="94" t="s">
        <v>566</v>
      </c>
      <c r="BL1313" s="91" t="s">
        <v>566</v>
      </c>
      <c r="BM1313" s="96" t="s">
        <v>566</v>
      </c>
      <c r="BN1313" s="96" t="s">
        <v>566</v>
      </c>
      <c r="BO1313" s="88" t="s">
        <v>743</v>
      </c>
      <c r="BP1313" s="88" t="s">
        <v>290</v>
      </c>
      <c r="BQ1313" s="91">
        <v>50</v>
      </c>
      <c r="BR1313" s="95">
        <v>62.326000000000001</v>
      </c>
      <c r="BS1313" s="91">
        <v>16.294</v>
      </c>
      <c r="BT1313" s="90">
        <v>1</v>
      </c>
      <c r="BU1313" s="91">
        <v>696</v>
      </c>
      <c r="BV1313" s="91">
        <v>16.294</v>
      </c>
      <c r="BW1313" s="96">
        <v>0.68434799999999996</v>
      </c>
      <c r="BX1313" s="96" t="s">
        <v>566</v>
      </c>
      <c r="BY1313" s="96" t="s">
        <v>290</v>
      </c>
      <c r="BZ1313" s="96" t="s">
        <v>1748</v>
      </c>
      <c r="CA1313" s="96">
        <v>2050</v>
      </c>
      <c r="CB1313" s="96">
        <v>1650</v>
      </c>
      <c r="CC1313" s="96">
        <v>13</v>
      </c>
      <c r="CD1313" s="96" t="s">
        <v>566</v>
      </c>
      <c r="CE1313" s="96">
        <v>236.12</v>
      </c>
      <c r="CF1313" s="88" t="s">
        <v>5576</v>
      </c>
      <c r="CG1313" s="88" t="s">
        <v>5197</v>
      </c>
      <c r="CH1313" s="92" t="s">
        <v>5577</v>
      </c>
      <c r="CI1313" s="91" t="s">
        <v>566</v>
      </c>
      <c r="CJ1313" s="91" t="s">
        <v>566</v>
      </c>
      <c r="CK1313" s="90" t="s">
        <v>566</v>
      </c>
      <c r="CL1313" s="91" t="s">
        <v>566</v>
      </c>
      <c r="CM1313" s="91" t="s">
        <v>566</v>
      </c>
      <c r="CN1313" s="88" t="s">
        <v>566</v>
      </c>
      <c r="CO1313" s="91">
        <v>68</v>
      </c>
      <c r="CP1313" s="91" t="s">
        <v>566</v>
      </c>
      <c r="CQ1313" s="91" t="s">
        <v>566</v>
      </c>
      <c r="CR1313" s="91" t="s">
        <v>566</v>
      </c>
      <c r="CS1313" s="91" t="s">
        <v>566</v>
      </c>
      <c r="CT1313" s="90">
        <v>-1.95</v>
      </c>
      <c r="CU1313" s="96">
        <v>1.014</v>
      </c>
      <c r="CV1313" s="96">
        <v>0.86499999999999999</v>
      </c>
      <c r="CW1313" s="96">
        <v>0.80900000000000005</v>
      </c>
      <c r="CX1313" s="93">
        <v>2290</v>
      </c>
      <c r="CY1313" s="93">
        <v>2272.444</v>
      </c>
      <c r="CZ1313" s="93">
        <v>87.4</v>
      </c>
      <c r="DA1313" s="90">
        <v>42</v>
      </c>
      <c r="DB1313" s="90" t="s">
        <v>566</v>
      </c>
      <c r="DC1313" s="90">
        <v>80</v>
      </c>
      <c r="DD1313" s="91">
        <v>232</v>
      </c>
      <c r="DE1313" s="91">
        <v>1.775862069</v>
      </c>
      <c r="DF1313" s="93">
        <v>0.11600000000000001</v>
      </c>
      <c r="DG1313" s="88" t="s">
        <v>393</v>
      </c>
      <c r="DH1313" s="88" t="s">
        <v>566</v>
      </c>
      <c r="DI1313" s="88" t="s">
        <v>566</v>
      </c>
      <c r="DJ1313" s="88" t="s">
        <v>566</v>
      </c>
      <c r="DK1313" s="90">
        <v>0</v>
      </c>
      <c r="DL1313" s="91">
        <v>0</v>
      </c>
      <c r="DM1313" s="91" t="s">
        <v>566</v>
      </c>
      <c r="DN1313" s="91" t="s">
        <v>566</v>
      </c>
      <c r="DO1313" s="91" t="s">
        <v>566</v>
      </c>
      <c r="DP1313" s="91" t="s">
        <v>566</v>
      </c>
      <c r="DQ1313" s="91" t="s">
        <v>566</v>
      </c>
      <c r="DR1313" s="91" t="s">
        <v>566</v>
      </c>
      <c r="DS1313" s="91" t="s">
        <v>566</v>
      </c>
      <c r="DT1313" s="91" t="s">
        <v>566</v>
      </c>
      <c r="DU1313" s="91" t="s">
        <v>566</v>
      </c>
      <c r="DV1313" s="91" t="s">
        <v>566</v>
      </c>
      <c r="DW1313" s="97"/>
      <c r="DX1313" s="98" t="s">
        <v>566</v>
      </c>
      <c r="DY1313" s="99" t="s">
        <v>689</v>
      </c>
      <c r="DZ1313" s="98" t="s">
        <v>689</v>
      </c>
      <c r="EA1313" s="100" t="s">
        <v>689</v>
      </c>
      <c r="EB1313" s="101" t="s">
        <v>566</v>
      </c>
      <c r="EC1313" s="38"/>
    </row>
    <row r="1314" spans="1:133" s="9" customFormat="1" ht="15" customHeight="1" x14ac:dyDescent="0.25">
      <c r="A1314" s="17" t="str">
        <f t="shared" si="20"/>
        <v>2208_Дружное (Кумалиягунское и Танеевское)</v>
      </c>
      <c r="B1314" s="87">
        <v>149</v>
      </c>
      <c r="C1314" s="88" t="s">
        <v>733</v>
      </c>
      <c r="D1314" s="88" t="s">
        <v>568</v>
      </c>
      <c r="E1314" s="88" t="s">
        <v>1585</v>
      </c>
      <c r="F1314" s="88" t="s">
        <v>30</v>
      </c>
      <c r="G1314" s="88" t="s">
        <v>1504</v>
      </c>
      <c r="H1314" s="88" t="s">
        <v>1586</v>
      </c>
      <c r="I1314" s="89">
        <v>2208</v>
      </c>
      <c r="J1314" s="88" t="s">
        <v>49</v>
      </c>
      <c r="K1314" s="88" t="s">
        <v>1593</v>
      </c>
      <c r="L1314" s="88" t="s">
        <v>385</v>
      </c>
      <c r="M1314" s="88" t="s">
        <v>32</v>
      </c>
      <c r="N1314" s="88" t="s">
        <v>7</v>
      </c>
      <c r="O1314" s="90">
        <v>3</v>
      </c>
      <c r="P1314" s="90">
        <v>2537.4</v>
      </c>
      <c r="Q1314" s="90">
        <v>2540.4</v>
      </c>
      <c r="R1314" s="91">
        <v>173.03399999999999</v>
      </c>
      <c r="S1314" s="90" t="s">
        <v>150</v>
      </c>
      <c r="T1314" s="90">
        <v>2590.6</v>
      </c>
      <c r="U1314" s="90">
        <v>3</v>
      </c>
      <c r="V1314" s="88" t="s">
        <v>31</v>
      </c>
      <c r="W1314" s="88" t="s">
        <v>40</v>
      </c>
      <c r="X1314" s="88" t="s">
        <v>4889</v>
      </c>
      <c r="Y1314" s="90" t="s">
        <v>1233</v>
      </c>
      <c r="Z1314" s="90" t="s">
        <v>566</v>
      </c>
      <c r="AA1314" s="90">
        <v>73</v>
      </c>
      <c r="AB1314" s="91" t="s">
        <v>4387</v>
      </c>
      <c r="AC1314" s="88" t="s">
        <v>566</v>
      </c>
      <c r="AD1314" s="90" t="s">
        <v>566</v>
      </c>
      <c r="AE1314" s="90" t="s">
        <v>80</v>
      </c>
      <c r="AF1314" s="90" t="s">
        <v>40</v>
      </c>
      <c r="AG1314" s="91" t="s">
        <v>3436</v>
      </c>
      <c r="AH1314" s="92" t="s">
        <v>4848</v>
      </c>
      <c r="AI1314" s="93">
        <v>107</v>
      </c>
      <c r="AJ1314" s="88" t="s">
        <v>2059</v>
      </c>
      <c r="AK1314" s="90" t="s">
        <v>566</v>
      </c>
      <c r="AL1314" s="91">
        <v>19.7</v>
      </c>
      <c r="AM1314" s="91">
        <v>16.274364672800001</v>
      </c>
      <c r="AN1314" s="91">
        <v>1479</v>
      </c>
      <c r="AO1314" s="90">
        <v>18.899999999999999</v>
      </c>
      <c r="AP1314" s="91">
        <v>136.25</v>
      </c>
      <c r="AQ1314" s="91" t="s">
        <v>566</v>
      </c>
      <c r="AR1314" s="91" t="s">
        <v>566</v>
      </c>
      <c r="AS1314" s="91">
        <v>108.97</v>
      </c>
      <c r="AT1314" s="91">
        <v>110.28</v>
      </c>
      <c r="AU1314" s="90">
        <v>558</v>
      </c>
      <c r="AV1314" s="90">
        <v>16.7</v>
      </c>
      <c r="AW1314" s="91">
        <v>51.84</v>
      </c>
      <c r="AX1314" s="91" t="s">
        <v>566</v>
      </c>
      <c r="AY1314" s="91">
        <v>188.77</v>
      </c>
      <c r="AZ1314" s="88" t="s">
        <v>5057</v>
      </c>
      <c r="BA1314" s="91">
        <v>190.08</v>
      </c>
      <c r="BB1314" s="91">
        <v>79.8</v>
      </c>
      <c r="BC1314" s="94">
        <v>4.9173558896999996</v>
      </c>
      <c r="BD1314" s="91">
        <v>392.40499999999997</v>
      </c>
      <c r="BE1314" s="95">
        <v>98.646000000000001</v>
      </c>
      <c r="BF1314" s="91">
        <v>4.59</v>
      </c>
      <c r="BG1314" s="91">
        <v>22.6</v>
      </c>
      <c r="BH1314" s="94" t="s">
        <v>566</v>
      </c>
      <c r="BI1314" s="94" t="s">
        <v>566</v>
      </c>
      <c r="BJ1314" s="93">
        <v>542</v>
      </c>
      <c r="BK1314" s="94">
        <v>202</v>
      </c>
      <c r="BL1314" s="91">
        <v>103.76141</v>
      </c>
      <c r="BM1314" s="96">
        <v>4.3579791700000001</v>
      </c>
      <c r="BN1314" s="96" t="s">
        <v>566</v>
      </c>
      <c r="BO1314" s="88" t="s">
        <v>430</v>
      </c>
      <c r="BP1314" s="88" t="s">
        <v>1201</v>
      </c>
      <c r="BQ1314" s="91">
        <v>392.40499999999997</v>
      </c>
      <c r="BR1314" s="95">
        <v>98.646000000000001</v>
      </c>
      <c r="BS1314" s="91">
        <v>4.59</v>
      </c>
      <c r="BT1314" s="90">
        <v>30</v>
      </c>
      <c r="BU1314" s="91">
        <v>0</v>
      </c>
      <c r="BV1314" s="91">
        <v>137.85</v>
      </c>
      <c r="BW1314" s="96">
        <v>5.7896999999999998</v>
      </c>
      <c r="BX1314" s="96" t="s">
        <v>566</v>
      </c>
      <c r="BY1314" s="96" t="s">
        <v>1201</v>
      </c>
      <c r="BZ1314" s="96" t="s">
        <v>566</v>
      </c>
      <c r="CA1314" s="96" t="s">
        <v>566</v>
      </c>
      <c r="CB1314" s="96" t="s">
        <v>566</v>
      </c>
      <c r="CC1314" s="96" t="s">
        <v>566</v>
      </c>
      <c r="CD1314" s="96" t="s">
        <v>566</v>
      </c>
      <c r="CE1314" s="96" t="s">
        <v>566</v>
      </c>
      <c r="CF1314" s="88" t="s">
        <v>566</v>
      </c>
      <c r="CG1314" s="88" t="s">
        <v>566</v>
      </c>
      <c r="CH1314" s="92" t="s">
        <v>566</v>
      </c>
      <c r="CI1314" s="91">
        <v>0</v>
      </c>
      <c r="CJ1314" s="91">
        <v>0</v>
      </c>
      <c r="CK1314" s="90" t="s">
        <v>566</v>
      </c>
      <c r="CL1314" s="91">
        <v>0.40265466519999998</v>
      </c>
      <c r="CM1314" s="91">
        <v>2.83453348E-2</v>
      </c>
      <c r="CN1314" s="88" t="s">
        <v>566</v>
      </c>
      <c r="CO1314" s="91">
        <v>100</v>
      </c>
      <c r="CP1314" s="91">
        <v>436.51346969790001</v>
      </c>
      <c r="CQ1314" s="91">
        <v>5.1110621060000003</v>
      </c>
      <c r="CR1314" s="91">
        <v>44.108660841800003</v>
      </c>
      <c r="CS1314" s="91">
        <v>0.51606210600000002</v>
      </c>
      <c r="CT1314" s="90">
        <v>21.6</v>
      </c>
      <c r="CU1314" s="96">
        <v>1.014</v>
      </c>
      <c r="CV1314" s="96">
        <v>0.86499999999999999</v>
      </c>
      <c r="CW1314" s="96">
        <v>0.80900000000000005</v>
      </c>
      <c r="CX1314" s="93">
        <v>2290</v>
      </c>
      <c r="CY1314" s="93">
        <v>2276.4659999999999</v>
      </c>
      <c r="CZ1314" s="93">
        <v>87.9</v>
      </c>
      <c r="DA1314" s="90">
        <v>42</v>
      </c>
      <c r="DB1314" s="90" t="s">
        <v>566</v>
      </c>
      <c r="DC1314" s="90">
        <v>80</v>
      </c>
      <c r="DD1314" s="91">
        <v>232</v>
      </c>
      <c r="DE1314" s="91">
        <v>-18.633620689699999</v>
      </c>
      <c r="DF1314" s="93">
        <v>0.11600000000000001</v>
      </c>
      <c r="DG1314" s="88" t="s">
        <v>393</v>
      </c>
      <c r="DH1314" s="88" t="s">
        <v>566</v>
      </c>
      <c r="DI1314" s="88">
        <v>1</v>
      </c>
      <c r="DJ1314" s="88" t="s">
        <v>566</v>
      </c>
      <c r="DK1314" s="90">
        <v>0</v>
      </c>
      <c r="DL1314" s="91">
        <v>98.646000000000001</v>
      </c>
      <c r="DM1314" s="91">
        <v>18.6278008261</v>
      </c>
      <c r="DN1314" s="91">
        <v>1486.4985059265</v>
      </c>
      <c r="DO1314" s="91">
        <v>17.405158630100001</v>
      </c>
      <c r="DP1314" s="91">
        <v>1094.0936970703999</v>
      </c>
      <c r="DQ1314" s="91">
        <v>12.8101586301</v>
      </c>
      <c r="DR1314" s="91">
        <v>1653.589879337</v>
      </c>
      <c r="DS1314" s="91">
        <v>19.361603152800001</v>
      </c>
      <c r="DT1314" s="91">
        <v>1261.1850704809001</v>
      </c>
      <c r="DU1314" s="91">
        <v>14.7666031528</v>
      </c>
      <c r="DV1314" s="91">
        <v>101.3765316667</v>
      </c>
      <c r="DW1314" s="97"/>
      <c r="DX1314" s="98" t="s">
        <v>689</v>
      </c>
      <c r="DY1314" s="99" t="s">
        <v>689</v>
      </c>
      <c r="DZ1314" s="98" t="s">
        <v>689</v>
      </c>
      <c r="EA1314" s="100" t="s">
        <v>689</v>
      </c>
      <c r="EB1314" s="101" t="s">
        <v>2761</v>
      </c>
      <c r="EC1314" s="38"/>
    </row>
    <row r="1315" spans="1:133" s="9" customFormat="1" ht="15" customHeight="1" x14ac:dyDescent="0.25">
      <c r="A1315" s="17" t="str">
        <f t="shared" si="20"/>
        <v>2272_Дружное (Кумалиягунское и Танеевское)</v>
      </c>
      <c r="B1315" s="87">
        <v>150</v>
      </c>
      <c r="C1315" s="88" t="s">
        <v>733</v>
      </c>
      <c r="D1315" s="88" t="s">
        <v>568</v>
      </c>
      <c r="E1315" s="88" t="s">
        <v>1585</v>
      </c>
      <c r="F1315" s="88" t="s">
        <v>30</v>
      </c>
      <c r="G1315" s="88" t="s">
        <v>1504</v>
      </c>
      <c r="H1315" s="88" t="s">
        <v>1586</v>
      </c>
      <c r="I1315" s="89">
        <v>2272</v>
      </c>
      <c r="J1315" s="88" t="s">
        <v>55</v>
      </c>
      <c r="K1315" s="88" t="s">
        <v>688</v>
      </c>
      <c r="L1315" s="88" t="s">
        <v>385</v>
      </c>
      <c r="M1315" s="88" t="s">
        <v>92</v>
      </c>
      <c r="N1315" s="88" t="s">
        <v>9</v>
      </c>
      <c r="O1315" s="90">
        <v>2.6</v>
      </c>
      <c r="P1315" s="90">
        <v>2606.8000000000002</v>
      </c>
      <c r="Q1315" s="90">
        <v>2609.4</v>
      </c>
      <c r="R1315" s="91">
        <v>181.13200000000001</v>
      </c>
      <c r="S1315" s="90" t="s">
        <v>150</v>
      </c>
      <c r="T1315" s="90">
        <v>2632.6</v>
      </c>
      <c r="U1315" s="90">
        <v>5.4</v>
      </c>
      <c r="V1315" s="88" t="s">
        <v>31</v>
      </c>
      <c r="W1315" s="88" t="s">
        <v>65</v>
      </c>
      <c r="X1315" s="88" t="s">
        <v>1439</v>
      </c>
      <c r="Y1315" s="90" t="s">
        <v>908</v>
      </c>
      <c r="Z1315" s="90" t="s">
        <v>566</v>
      </c>
      <c r="AA1315" s="90">
        <v>73</v>
      </c>
      <c r="AB1315" s="91" t="s">
        <v>3449</v>
      </c>
      <c r="AC1315" s="88" t="s">
        <v>566</v>
      </c>
      <c r="AD1315" s="90" t="s">
        <v>566</v>
      </c>
      <c r="AE1315" s="90" t="s">
        <v>80</v>
      </c>
      <c r="AF1315" s="90" t="s">
        <v>65</v>
      </c>
      <c r="AG1315" s="91" t="s">
        <v>3424</v>
      </c>
      <c r="AH1315" s="92" t="s">
        <v>2771</v>
      </c>
      <c r="AI1315" s="93">
        <v>621</v>
      </c>
      <c r="AJ1315" s="88" t="s">
        <v>566</v>
      </c>
      <c r="AK1315" s="90" t="s">
        <v>566</v>
      </c>
      <c r="AL1315" s="91">
        <v>18.7</v>
      </c>
      <c r="AM1315" s="91">
        <v>16.0967184848</v>
      </c>
      <c r="AN1315" s="91">
        <v>1875</v>
      </c>
      <c r="AO1315" s="90">
        <v>16.399999999999999</v>
      </c>
      <c r="AP1315" s="91">
        <v>106.77</v>
      </c>
      <c r="AQ1315" s="91" t="s">
        <v>566</v>
      </c>
      <c r="AR1315" s="91" t="s">
        <v>566</v>
      </c>
      <c r="AS1315" s="91">
        <v>71.66</v>
      </c>
      <c r="AT1315" s="91">
        <v>72.05</v>
      </c>
      <c r="AU1315" s="90" t="s">
        <v>566</v>
      </c>
      <c r="AV1315" s="90">
        <v>0</v>
      </c>
      <c r="AW1315" s="91" t="s">
        <v>566</v>
      </c>
      <c r="AX1315" s="91" t="s">
        <v>566</v>
      </c>
      <c r="AY1315" s="91">
        <v>186.31</v>
      </c>
      <c r="AZ1315" s="88" t="s">
        <v>4928</v>
      </c>
      <c r="BA1315" s="91">
        <v>186.7</v>
      </c>
      <c r="BB1315" s="91">
        <v>114.65</v>
      </c>
      <c r="BC1315" s="94">
        <v>0.38027121959999999</v>
      </c>
      <c r="BD1315" s="91">
        <v>43.511000000000003</v>
      </c>
      <c r="BE1315" s="95">
        <v>98.131</v>
      </c>
      <c r="BF1315" s="91">
        <v>0.7</v>
      </c>
      <c r="BG1315" s="91">
        <v>31</v>
      </c>
      <c r="BH1315" s="94" t="s">
        <v>566</v>
      </c>
      <c r="BI1315" s="94" t="s">
        <v>566</v>
      </c>
      <c r="BJ1315" s="93">
        <v>744</v>
      </c>
      <c r="BK1315" s="94">
        <v>0</v>
      </c>
      <c r="BL1315" s="91">
        <v>21.630610000000001</v>
      </c>
      <c r="BM1315" s="96">
        <v>0.97337741</v>
      </c>
      <c r="BN1315" s="96" t="s">
        <v>566</v>
      </c>
      <c r="BO1315" s="88" t="s">
        <v>430</v>
      </c>
      <c r="BP1315" s="88" t="s">
        <v>566</v>
      </c>
      <c r="BQ1315" s="91">
        <v>43.511000000000003</v>
      </c>
      <c r="BR1315" s="95">
        <v>98.131</v>
      </c>
      <c r="BS1315" s="91">
        <v>0.7</v>
      </c>
      <c r="BT1315" s="90">
        <v>30</v>
      </c>
      <c r="BU1315" s="91">
        <v>0</v>
      </c>
      <c r="BV1315" s="91">
        <v>20.94</v>
      </c>
      <c r="BW1315" s="96">
        <v>0.94230000000000003</v>
      </c>
      <c r="BX1315" s="96" t="s">
        <v>566</v>
      </c>
      <c r="BY1315" s="96" t="s">
        <v>566</v>
      </c>
      <c r="BZ1315" s="96" t="s">
        <v>566</v>
      </c>
      <c r="CA1315" s="96" t="s">
        <v>566</v>
      </c>
      <c r="CB1315" s="96" t="s">
        <v>566</v>
      </c>
      <c r="CC1315" s="96" t="s">
        <v>566</v>
      </c>
      <c r="CD1315" s="96" t="s">
        <v>566</v>
      </c>
      <c r="CE1315" s="96" t="s">
        <v>566</v>
      </c>
      <c r="CF1315" s="88" t="s">
        <v>566</v>
      </c>
      <c r="CG1315" s="88" t="s">
        <v>566</v>
      </c>
      <c r="CH1315" s="92" t="s">
        <v>566</v>
      </c>
      <c r="CI1315" s="91">
        <v>0</v>
      </c>
      <c r="CJ1315" s="91">
        <v>0</v>
      </c>
      <c r="CK1315" s="90" t="s">
        <v>566</v>
      </c>
      <c r="CL1315" s="91">
        <v>0.2748036573</v>
      </c>
      <c r="CM1315" s="91">
        <v>-7.8036573E-3</v>
      </c>
      <c r="CN1315" s="88" t="s">
        <v>566</v>
      </c>
      <c r="CO1315" s="91">
        <v>97.5</v>
      </c>
      <c r="CP1315" s="91">
        <v>33.771611595099998</v>
      </c>
      <c r="CQ1315" s="91">
        <v>0.54158087060000004</v>
      </c>
      <c r="CR1315" s="91">
        <v>-9.7390335661999998</v>
      </c>
      <c r="CS1315" s="91">
        <v>-0.1564191294</v>
      </c>
      <c r="CT1315" s="90">
        <v>6.94</v>
      </c>
      <c r="CU1315" s="96">
        <v>1.014</v>
      </c>
      <c r="CV1315" s="96">
        <v>0.85799999999999998</v>
      </c>
      <c r="CW1315" s="96">
        <v>0.80300000000000005</v>
      </c>
      <c r="CX1315" s="93">
        <v>2338</v>
      </c>
      <c r="CY1315" s="93">
        <v>2333.9879999999998</v>
      </c>
      <c r="CZ1315" s="93">
        <v>91.68</v>
      </c>
      <c r="DA1315" s="90">
        <v>45</v>
      </c>
      <c r="DB1315" s="90" t="s">
        <v>566</v>
      </c>
      <c r="DC1315" s="90">
        <v>78</v>
      </c>
      <c r="DD1315" s="91">
        <v>237</v>
      </c>
      <c r="DE1315" s="91">
        <v>-21.388185654000001</v>
      </c>
      <c r="DF1315" s="93">
        <v>0.14000000000000001</v>
      </c>
      <c r="DG1315" s="88" t="s">
        <v>393</v>
      </c>
      <c r="DH1315" s="88" t="s">
        <v>566</v>
      </c>
      <c r="DI1315" s="88">
        <v>1</v>
      </c>
      <c r="DJ1315" s="88" t="s">
        <v>566</v>
      </c>
      <c r="DK1315" s="90">
        <v>0</v>
      </c>
      <c r="DL1315" s="91">
        <v>98.131</v>
      </c>
      <c r="DM1315" s="91">
        <v>0.72092395180000002</v>
      </c>
      <c r="DN1315" s="91">
        <v>82.488814436300004</v>
      </c>
      <c r="DO1315" s="91">
        <v>1.3228377868000001</v>
      </c>
      <c r="DP1315" s="91">
        <v>38.978169274999999</v>
      </c>
      <c r="DQ1315" s="91">
        <v>0.62483778680000002</v>
      </c>
      <c r="DR1315" s="91">
        <v>64.0252561633</v>
      </c>
      <c r="DS1315" s="91">
        <v>1.0267456107999999</v>
      </c>
      <c r="DT1315" s="91">
        <v>20.514611001999999</v>
      </c>
      <c r="DU1315" s="91">
        <v>0.32874561079999998</v>
      </c>
      <c r="DV1315" s="91">
        <v>105.0915090278</v>
      </c>
      <c r="DW1315" s="97"/>
      <c r="DX1315" s="98" t="s">
        <v>566</v>
      </c>
      <c r="DY1315" s="99" t="s">
        <v>689</v>
      </c>
      <c r="DZ1315" s="98" t="s">
        <v>689</v>
      </c>
      <c r="EA1315" s="100" t="s">
        <v>689</v>
      </c>
      <c r="EB1315" s="101" t="s">
        <v>2761</v>
      </c>
      <c r="EC1315" s="38"/>
    </row>
    <row r="1316" spans="1:133" s="9" customFormat="1" ht="15" customHeight="1" x14ac:dyDescent="0.25">
      <c r="A1316" s="17" t="str">
        <f t="shared" si="20"/>
        <v>2283_Дружное (Кумалиягунское и Танеевское)</v>
      </c>
      <c r="B1316" s="87">
        <v>151</v>
      </c>
      <c r="C1316" s="88" t="s">
        <v>733</v>
      </c>
      <c r="D1316" s="88" t="s">
        <v>568</v>
      </c>
      <c r="E1316" s="88" t="s">
        <v>1585</v>
      </c>
      <c r="F1316" s="88" t="s">
        <v>6</v>
      </c>
      <c r="G1316" s="88" t="s">
        <v>1504</v>
      </c>
      <c r="H1316" s="88" t="s">
        <v>1586</v>
      </c>
      <c r="I1316" s="89">
        <v>2283</v>
      </c>
      <c r="J1316" s="88" t="s">
        <v>90</v>
      </c>
      <c r="K1316" s="88" t="s">
        <v>1593</v>
      </c>
      <c r="L1316" s="88" t="s">
        <v>397</v>
      </c>
      <c r="M1316" s="88" t="s">
        <v>32</v>
      </c>
      <c r="N1316" s="88" t="s">
        <v>7</v>
      </c>
      <c r="O1316" s="90">
        <v>4.5</v>
      </c>
      <c r="P1316" s="90">
        <v>2400.5</v>
      </c>
      <c r="Q1316" s="90">
        <v>2405</v>
      </c>
      <c r="R1316" s="91">
        <v>40.29</v>
      </c>
      <c r="S1316" s="90" t="s">
        <v>150</v>
      </c>
      <c r="T1316" s="90">
        <v>2412.5</v>
      </c>
      <c r="U1316" s="90">
        <v>2.2000000000000002</v>
      </c>
      <c r="V1316" s="88" t="s">
        <v>31</v>
      </c>
      <c r="W1316" s="88" t="s">
        <v>94</v>
      </c>
      <c r="X1316" s="88" t="s">
        <v>2566</v>
      </c>
      <c r="Y1316" s="90" t="s">
        <v>846</v>
      </c>
      <c r="Z1316" s="90" t="s">
        <v>566</v>
      </c>
      <c r="AA1316" s="90">
        <v>73</v>
      </c>
      <c r="AB1316" s="91" t="s">
        <v>3616</v>
      </c>
      <c r="AC1316" s="88" t="s">
        <v>566</v>
      </c>
      <c r="AD1316" s="90" t="s">
        <v>566</v>
      </c>
      <c r="AE1316" s="90" t="s">
        <v>2019</v>
      </c>
      <c r="AF1316" s="90" t="s">
        <v>94</v>
      </c>
      <c r="AG1316" s="91" t="s">
        <v>3467</v>
      </c>
      <c r="AH1316" s="92" t="s">
        <v>2874</v>
      </c>
      <c r="AI1316" s="93">
        <v>496</v>
      </c>
      <c r="AJ1316" s="88" t="s">
        <v>3096</v>
      </c>
      <c r="AK1316" s="90" t="s">
        <v>566</v>
      </c>
      <c r="AL1316" s="91">
        <v>26.7</v>
      </c>
      <c r="AM1316" s="91">
        <v>20.172711577499999</v>
      </c>
      <c r="AN1316" s="91">
        <v>1866</v>
      </c>
      <c r="AO1316" s="90">
        <v>25.3</v>
      </c>
      <c r="AP1316" s="91">
        <v>38.593000000000004</v>
      </c>
      <c r="AQ1316" s="91">
        <v>40.663333333300002</v>
      </c>
      <c r="AR1316" s="91" t="s">
        <v>566</v>
      </c>
      <c r="AS1316" s="91">
        <v>73.040424372299995</v>
      </c>
      <c r="AT1316" s="91">
        <v>74.741169508599995</v>
      </c>
      <c r="AU1316" s="90" t="s">
        <v>566</v>
      </c>
      <c r="AV1316" s="90">
        <v>0</v>
      </c>
      <c r="AW1316" s="91" t="s">
        <v>566</v>
      </c>
      <c r="AX1316" s="91" t="s">
        <v>566</v>
      </c>
      <c r="AY1316" s="91">
        <v>165.56</v>
      </c>
      <c r="AZ1316" s="88" t="s">
        <v>4928</v>
      </c>
      <c r="BA1316" s="91">
        <v>167.3</v>
      </c>
      <c r="BB1316" s="91">
        <v>92.519575627699993</v>
      </c>
      <c r="BC1316" s="94">
        <v>0.16847607270000001</v>
      </c>
      <c r="BD1316" s="91">
        <v>15.542</v>
      </c>
      <c r="BE1316" s="95">
        <v>93.239000000000004</v>
      </c>
      <c r="BF1316" s="91">
        <v>0.91</v>
      </c>
      <c r="BG1316" s="91">
        <v>31</v>
      </c>
      <c r="BH1316" s="94">
        <v>0.11667</v>
      </c>
      <c r="BI1316" s="94">
        <v>0.35</v>
      </c>
      <c r="BJ1316" s="93">
        <v>186</v>
      </c>
      <c r="BK1316" s="94">
        <v>0</v>
      </c>
      <c r="BL1316" s="91">
        <v>28.178129999999999</v>
      </c>
      <c r="BM1316" s="96">
        <v>1.18348144</v>
      </c>
      <c r="BN1316" s="96" t="s">
        <v>566</v>
      </c>
      <c r="BO1316" s="88" t="s">
        <v>696</v>
      </c>
      <c r="BP1316" s="88" t="s">
        <v>566</v>
      </c>
      <c r="BQ1316" s="91">
        <v>15.542</v>
      </c>
      <c r="BR1316" s="95">
        <v>93.239000000000004</v>
      </c>
      <c r="BS1316" s="91">
        <v>0.91</v>
      </c>
      <c r="BT1316" s="90">
        <v>30</v>
      </c>
      <c r="BU1316" s="91">
        <v>0</v>
      </c>
      <c r="BV1316" s="91">
        <v>27.27</v>
      </c>
      <c r="BW1316" s="96">
        <v>1.14534</v>
      </c>
      <c r="BX1316" s="96" t="s">
        <v>566</v>
      </c>
      <c r="BY1316" s="96" t="s">
        <v>566</v>
      </c>
      <c r="BZ1316" s="96" t="s">
        <v>566</v>
      </c>
      <c r="CA1316" s="96" t="s">
        <v>566</v>
      </c>
      <c r="CB1316" s="96" t="s">
        <v>566</v>
      </c>
      <c r="CC1316" s="96" t="s">
        <v>566</v>
      </c>
      <c r="CD1316" s="96" t="s">
        <v>566</v>
      </c>
      <c r="CE1316" s="96" t="s">
        <v>566</v>
      </c>
      <c r="CF1316" s="88" t="s">
        <v>566</v>
      </c>
      <c r="CG1316" s="88" t="s">
        <v>566</v>
      </c>
      <c r="CH1316" s="92" t="s">
        <v>566</v>
      </c>
      <c r="CI1316" s="91">
        <v>0</v>
      </c>
      <c r="CJ1316" s="91">
        <v>0</v>
      </c>
      <c r="CK1316" s="90" t="s">
        <v>566</v>
      </c>
      <c r="CL1316" s="91">
        <v>-0.34036122270000002</v>
      </c>
      <c r="CM1316" s="91">
        <v>1.33612227E-2</v>
      </c>
      <c r="CN1316" s="88" t="s">
        <v>566</v>
      </c>
      <c r="CO1316" s="91">
        <v>68</v>
      </c>
      <c r="CP1316" s="91">
        <v>16.301677130200002</v>
      </c>
      <c r="CQ1316" s="91">
        <v>0.9534054327</v>
      </c>
      <c r="CR1316" s="91">
        <v>0.75974164629999996</v>
      </c>
      <c r="CS1316" s="91">
        <v>4.4405432699999997E-2</v>
      </c>
      <c r="CT1316" s="90">
        <v>-5.14</v>
      </c>
      <c r="CU1316" s="96">
        <v>1.014</v>
      </c>
      <c r="CV1316" s="96">
        <v>0.86499999999999999</v>
      </c>
      <c r="CW1316" s="96">
        <v>0.80900000000000005</v>
      </c>
      <c r="CX1316" s="93">
        <v>2290</v>
      </c>
      <c r="CY1316" s="93">
        <v>2272.31</v>
      </c>
      <c r="CZ1316" s="93">
        <v>87.9</v>
      </c>
      <c r="DA1316" s="90">
        <v>42</v>
      </c>
      <c r="DB1316" s="90" t="s">
        <v>566</v>
      </c>
      <c r="DC1316" s="90">
        <v>80</v>
      </c>
      <c r="DD1316" s="91">
        <v>232</v>
      </c>
      <c r="DE1316" s="91">
        <v>-28.637931034499999</v>
      </c>
      <c r="DF1316" s="93">
        <v>0.11600000000000001</v>
      </c>
      <c r="DG1316" s="88" t="s">
        <v>393</v>
      </c>
      <c r="DH1316" s="88" t="s">
        <v>566</v>
      </c>
      <c r="DI1316" s="88" t="s">
        <v>566</v>
      </c>
      <c r="DJ1316" s="88" t="s">
        <v>566</v>
      </c>
      <c r="DK1316" s="90">
        <v>0</v>
      </c>
      <c r="DL1316" s="91">
        <v>93.239000000000004</v>
      </c>
      <c r="DM1316" s="91">
        <v>5.66948881E-2</v>
      </c>
      <c r="DN1316" s="91">
        <v>5.2301311235999997</v>
      </c>
      <c r="DO1316" s="91">
        <v>0.30588481090000003</v>
      </c>
      <c r="DP1316" s="91">
        <v>-10.3118043603</v>
      </c>
      <c r="DQ1316" s="91">
        <v>-0.60311518909999995</v>
      </c>
      <c r="DR1316" s="91">
        <v>5.4857973767999999</v>
      </c>
      <c r="DS1316" s="91">
        <v>0.32083748070000001</v>
      </c>
      <c r="DT1316" s="91">
        <v>-10.056138107100001</v>
      </c>
      <c r="DU1316" s="91">
        <v>-0.58816251929999996</v>
      </c>
      <c r="DV1316" s="91" t="s">
        <v>566</v>
      </c>
      <c r="DW1316" s="97"/>
      <c r="DX1316" s="98" t="s">
        <v>566</v>
      </c>
      <c r="DY1316" s="99" t="s">
        <v>689</v>
      </c>
      <c r="DZ1316" s="98" t="s">
        <v>689</v>
      </c>
      <c r="EA1316" s="100" t="s">
        <v>689</v>
      </c>
      <c r="EB1316" s="101" t="s">
        <v>2761</v>
      </c>
      <c r="EC1316" s="38"/>
    </row>
    <row r="1317" spans="1:133" s="9" customFormat="1" ht="15" customHeight="1" x14ac:dyDescent="0.25">
      <c r="A1317" s="17" t="str">
        <f t="shared" si="20"/>
        <v>2345_Дружное (Кумалиягунское и Танеевское)</v>
      </c>
      <c r="B1317" s="87">
        <v>152</v>
      </c>
      <c r="C1317" s="88" t="s">
        <v>733</v>
      </c>
      <c r="D1317" s="88" t="s">
        <v>568</v>
      </c>
      <c r="E1317" s="88" t="s">
        <v>1585</v>
      </c>
      <c r="F1317" s="88" t="s">
        <v>6</v>
      </c>
      <c r="G1317" s="88" t="s">
        <v>1504</v>
      </c>
      <c r="H1317" s="88" t="s">
        <v>1586</v>
      </c>
      <c r="I1317" s="89">
        <v>2345</v>
      </c>
      <c r="J1317" s="88" t="s">
        <v>85</v>
      </c>
      <c r="K1317" s="88" t="s">
        <v>1593</v>
      </c>
      <c r="L1317" s="88" t="s">
        <v>397</v>
      </c>
      <c r="M1317" s="88" t="s">
        <v>119</v>
      </c>
      <c r="N1317" s="88" t="s">
        <v>9</v>
      </c>
      <c r="O1317" s="90">
        <v>6.4</v>
      </c>
      <c r="P1317" s="90">
        <v>2421.1999999999998</v>
      </c>
      <c r="Q1317" s="90">
        <v>2427.6</v>
      </c>
      <c r="R1317" s="91">
        <v>13.061999999999999</v>
      </c>
      <c r="S1317" s="90" t="s">
        <v>150</v>
      </c>
      <c r="T1317" s="90">
        <v>2478</v>
      </c>
      <c r="U1317" s="90">
        <v>11</v>
      </c>
      <c r="V1317" s="88" t="s">
        <v>48</v>
      </c>
      <c r="W1317" s="88" t="s">
        <v>61</v>
      </c>
      <c r="X1317" s="88" t="s">
        <v>171</v>
      </c>
      <c r="Y1317" s="90" t="s">
        <v>301</v>
      </c>
      <c r="Z1317" s="90" t="s">
        <v>122</v>
      </c>
      <c r="AA1317" s="90">
        <v>73</v>
      </c>
      <c r="AB1317" s="91" t="s">
        <v>3668</v>
      </c>
      <c r="AC1317" s="88" t="s">
        <v>403</v>
      </c>
      <c r="AD1317" s="90" t="s">
        <v>566</v>
      </c>
      <c r="AE1317" s="90" t="s">
        <v>566</v>
      </c>
      <c r="AF1317" s="90" t="s">
        <v>3322</v>
      </c>
      <c r="AG1317" s="91" t="s">
        <v>30</v>
      </c>
      <c r="AH1317" s="92" t="s">
        <v>794</v>
      </c>
      <c r="AI1317" s="93" t="s">
        <v>566</v>
      </c>
      <c r="AJ1317" s="88" t="s">
        <v>566</v>
      </c>
      <c r="AK1317" s="90" t="s">
        <v>566</v>
      </c>
      <c r="AL1317" s="91" t="s">
        <v>566</v>
      </c>
      <c r="AM1317" s="91" t="s">
        <v>566</v>
      </c>
      <c r="AN1317" s="91" t="s">
        <v>566</v>
      </c>
      <c r="AO1317" s="90" t="s">
        <v>566</v>
      </c>
      <c r="AP1317" s="91" t="s">
        <v>566</v>
      </c>
      <c r="AQ1317" s="91" t="s">
        <v>566</v>
      </c>
      <c r="AR1317" s="91" t="s">
        <v>566</v>
      </c>
      <c r="AS1317" s="91" t="s">
        <v>566</v>
      </c>
      <c r="AT1317" s="91" t="s">
        <v>566</v>
      </c>
      <c r="AU1317" s="90">
        <v>0</v>
      </c>
      <c r="AV1317" s="90">
        <v>32</v>
      </c>
      <c r="AW1317" s="91">
        <v>0</v>
      </c>
      <c r="AX1317" s="91" t="s">
        <v>566</v>
      </c>
      <c r="AY1317" s="91">
        <v>268.79000000000002</v>
      </c>
      <c r="AZ1317" s="88" t="s">
        <v>5111</v>
      </c>
      <c r="BA1317" s="91">
        <v>269.52999999999997</v>
      </c>
      <c r="BB1317" s="91" t="s">
        <v>566</v>
      </c>
      <c r="BC1317" s="94" t="s">
        <v>566</v>
      </c>
      <c r="BD1317" s="91" t="s">
        <v>566</v>
      </c>
      <c r="BE1317" s="95">
        <v>0</v>
      </c>
      <c r="BF1317" s="91" t="s">
        <v>566</v>
      </c>
      <c r="BG1317" s="91">
        <v>0</v>
      </c>
      <c r="BH1317" s="94" t="s">
        <v>566</v>
      </c>
      <c r="BI1317" s="94" t="s">
        <v>566</v>
      </c>
      <c r="BJ1317" s="93">
        <v>0</v>
      </c>
      <c r="BK1317" s="94">
        <v>0</v>
      </c>
      <c r="BL1317" s="91" t="s">
        <v>566</v>
      </c>
      <c r="BM1317" s="96">
        <v>0</v>
      </c>
      <c r="BN1317" s="96" t="s">
        <v>566</v>
      </c>
      <c r="BO1317" s="88" t="s">
        <v>745</v>
      </c>
      <c r="BP1317" s="88" t="s">
        <v>1207</v>
      </c>
      <c r="BQ1317" s="91" t="s">
        <v>566</v>
      </c>
      <c r="BR1317" s="95">
        <v>0</v>
      </c>
      <c r="BS1317" s="91" t="s">
        <v>566</v>
      </c>
      <c r="BT1317" s="90" t="s">
        <v>566</v>
      </c>
      <c r="BU1317" s="91" t="s">
        <v>566</v>
      </c>
      <c r="BV1317" s="91" t="s">
        <v>566</v>
      </c>
      <c r="BW1317" s="96" t="s">
        <v>566</v>
      </c>
      <c r="BX1317" s="96" t="s">
        <v>566</v>
      </c>
      <c r="BY1317" s="96" t="s">
        <v>1207</v>
      </c>
      <c r="BZ1317" s="96" t="s">
        <v>566</v>
      </c>
      <c r="CA1317" s="96" t="s">
        <v>566</v>
      </c>
      <c r="CB1317" s="96" t="s">
        <v>566</v>
      </c>
      <c r="CC1317" s="96" t="s">
        <v>566</v>
      </c>
      <c r="CD1317" s="96" t="s">
        <v>566</v>
      </c>
      <c r="CE1317" s="96" t="s">
        <v>566</v>
      </c>
      <c r="CF1317" s="88" t="s">
        <v>566</v>
      </c>
      <c r="CG1317" s="88" t="s">
        <v>566</v>
      </c>
      <c r="CH1317" s="92" t="s">
        <v>566</v>
      </c>
      <c r="CI1317" s="91">
        <v>0</v>
      </c>
      <c r="CJ1317" s="91">
        <v>0</v>
      </c>
      <c r="CK1317" s="90" t="s">
        <v>566</v>
      </c>
      <c r="CL1317" s="91" t="s">
        <v>566</v>
      </c>
      <c r="CM1317" s="91" t="s">
        <v>566</v>
      </c>
      <c r="CN1317" s="88" t="s">
        <v>566</v>
      </c>
      <c r="CO1317" s="91">
        <v>66.3</v>
      </c>
      <c r="CP1317" s="91" t="s">
        <v>566</v>
      </c>
      <c r="CQ1317" s="91" t="s">
        <v>566</v>
      </c>
      <c r="CR1317" s="91" t="s">
        <v>566</v>
      </c>
      <c r="CS1317" s="91" t="s">
        <v>566</v>
      </c>
      <c r="CT1317" s="90">
        <v>1</v>
      </c>
      <c r="CU1317" s="96">
        <v>1.016</v>
      </c>
      <c r="CV1317" s="96">
        <v>0.85299999999999998</v>
      </c>
      <c r="CW1317" s="96">
        <v>0.80700000000000005</v>
      </c>
      <c r="CX1317" s="93">
        <v>2326</v>
      </c>
      <c r="CY1317" s="93">
        <v>2318.4380000000001</v>
      </c>
      <c r="CZ1317" s="93">
        <v>89.7</v>
      </c>
      <c r="DA1317" s="90">
        <v>45.3</v>
      </c>
      <c r="DB1317" s="90" t="s">
        <v>566</v>
      </c>
      <c r="DC1317" s="90">
        <v>78</v>
      </c>
      <c r="DD1317" s="91">
        <v>237</v>
      </c>
      <c r="DE1317" s="91">
        <v>13.4135021097</v>
      </c>
      <c r="DF1317" s="93">
        <v>6.7000000000000004E-2</v>
      </c>
      <c r="DG1317" s="88" t="s">
        <v>393</v>
      </c>
      <c r="DH1317" s="88" t="s">
        <v>566</v>
      </c>
      <c r="DI1317" s="88" t="s">
        <v>566</v>
      </c>
      <c r="DJ1317" s="88" t="s">
        <v>566</v>
      </c>
      <c r="DK1317" s="90">
        <v>0</v>
      </c>
      <c r="DL1317" s="91">
        <v>0</v>
      </c>
      <c r="DM1317" s="91" t="s">
        <v>566</v>
      </c>
      <c r="DN1317" s="91" t="s">
        <v>566</v>
      </c>
      <c r="DO1317" s="91" t="s">
        <v>566</v>
      </c>
      <c r="DP1317" s="91" t="s">
        <v>566</v>
      </c>
      <c r="DQ1317" s="91" t="s">
        <v>566</v>
      </c>
      <c r="DR1317" s="91" t="s">
        <v>566</v>
      </c>
      <c r="DS1317" s="91" t="s">
        <v>566</v>
      </c>
      <c r="DT1317" s="91" t="s">
        <v>566</v>
      </c>
      <c r="DU1317" s="91" t="s">
        <v>566</v>
      </c>
      <c r="DV1317" s="91">
        <v>12.65</v>
      </c>
      <c r="DW1317" s="97"/>
      <c r="DX1317" s="98" t="s">
        <v>566</v>
      </c>
      <c r="DY1317" s="99" t="s">
        <v>689</v>
      </c>
      <c r="DZ1317" s="98" t="s">
        <v>689</v>
      </c>
      <c r="EA1317" s="100" t="s">
        <v>689</v>
      </c>
      <c r="EB1317" s="101" t="s">
        <v>566</v>
      </c>
      <c r="EC1317" s="38"/>
    </row>
    <row r="1318" spans="1:133" s="9" customFormat="1" ht="15" customHeight="1" x14ac:dyDescent="0.25">
      <c r="A1318" s="17" t="str">
        <f t="shared" si="20"/>
        <v>2464_Дружное (Кумалиягунское и Танеевское)</v>
      </c>
      <c r="B1318" s="87">
        <v>153</v>
      </c>
      <c r="C1318" s="88" t="s">
        <v>733</v>
      </c>
      <c r="D1318" s="88" t="s">
        <v>568</v>
      </c>
      <c r="E1318" s="88" t="s">
        <v>1585</v>
      </c>
      <c r="F1318" s="88" t="s">
        <v>6</v>
      </c>
      <c r="G1318" s="88" t="s">
        <v>1504</v>
      </c>
      <c r="H1318" s="88" t="s">
        <v>1586</v>
      </c>
      <c r="I1318" s="89">
        <v>2464</v>
      </c>
      <c r="J1318" s="88" t="s">
        <v>23</v>
      </c>
      <c r="K1318" s="88" t="s">
        <v>1593</v>
      </c>
      <c r="L1318" s="88" t="s">
        <v>397</v>
      </c>
      <c r="M1318" s="88" t="s">
        <v>32</v>
      </c>
      <c r="N1318" s="88" t="s">
        <v>7</v>
      </c>
      <c r="O1318" s="90">
        <v>10</v>
      </c>
      <c r="P1318" s="90">
        <v>2487</v>
      </c>
      <c r="Q1318" s="90">
        <v>2493</v>
      </c>
      <c r="R1318" s="91">
        <v>128.30000000000001</v>
      </c>
      <c r="S1318" s="90" t="s">
        <v>150</v>
      </c>
      <c r="T1318" s="90">
        <v>2501.1</v>
      </c>
      <c r="U1318" s="90">
        <v>4.0999999999999996</v>
      </c>
      <c r="V1318" s="88" t="s">
        <v>31</v>
      </c>
      <c r="W1318" s="88" t="s">
        <v>94</v>
      </c>
      <c r="X1318" s="88" t="s">
        <v>1440</v>
      </c>
      <c r="Y1318" s="90" t="s">
        <v>929</v>
      </c>
      <c r="Z1318" s="90" t="s">
        <v>566</v>
      </c>
      <c r="AA1318" s="90">
        <v>73</v>
      </c>
      <c r="AB1318" s="91" t="s">
        <v>3666</v>
      </c>
      <c r="AC1318" s="88" t="s">
        <v>566</v>
      </c>
      <c r="AD1318" s="90" t="s">
        <v>566</v>
      </c>
      <c r="AE1318" s="90" t="s">
        <v>2019</v>
      </c>
      <c r="AF1318" s="90" t="s">
        <v>94</v>
      </c>
      <c r="AG1318" s="91" t="s">
        <v>4036</v>
      </c>
      <c r="AH1318" s="92" t="s">
        <v>2838</v>
      </c>
      <c r="AI1318" s="93">
        <v>553</v>
      </c>
      <c r="AJ1318" s="88" t="s">
        <v>722</v>
      </c>
      <c r="AK1318" s="90" t="s">
        <v>566</v>
      </c>
      <c r="AL1318" s="91">
        <v>25.6</v>
      </c>
      <c r="AM1318" s="91">
        <v>24.5</v>
      </c>
      <c r="AN1318" s="91">
        <v>2046</v>
      </c>
      <c r="AO1318" s="90">
        <v>24.1</v>
      </c>
      <c r="AP1318" s="91">
        <v>102.55</v>
      </c>
      <c r="AQ1318" s="91">
        <v>42.968000000000004</v>
      </c>
      <c r="AR1318" s="91" t="s">
        <v>566</v>
      </c>
      <c r="AS1318" s="91">
        <v>56.995805751699997</v>
      </c>
      <c r="AT1318" s="91">
        <v>58.777813846699999</v>
      </c>
      <c r="AU1318" s="90" t="s">
        <v>566</v>
      </c>
      <c r="AV1318" s="90">
        <v>0</v>
      </c>
      <c r="AW1318" s="91" t="s">
        <v>566</v>
      </c>
      <c r="AX1318" s="91" t="s">
        <v>566</v>
      </c>
      <c r="AY1318" s="91">
        <v>150.81</v>
      </c>
      <c r="AZ1318" s="88" t="s">
        <v>4928</v>
      </c>
      <c r="BA1318" s="91">
        <v>152.9</v>
      </c>
      <c r="BB1318" s="91">
        <v>93.814194248299998</v>
      </c>
      <c r="BC1318" s="94">
        <v>6.7565906999999994E-2</v>
      </c>
      <c r="BD1318" s="91">
        <v>6.14</v>
      </c>
      <c r="BE1318" s="95">
        <v>8.6959999999999997</v>
      </c>
      <c r="BF1318" s="91">
        <v>4.8499999999999996</v>
      </c>
      <c r="BG1318" s="91">
        <v>31</v>
      </c>
      <c r="BH1318" s="94">
        <v>0.5</v>
      </c>
      <c r="BI1318" s="94">
        <v>1.5</v>
      </c>
      <c r="BJ1318" s="93">
        <v>186</v>
      </c>
      <c r="BK1318" s="94">
        <v>0</v>
      </c>
      <c r="BL1318" s="91">
        <v>150.33385000000001</v>
      </c>
      <c r="BM1318" s="96">
        <v>6.3140218499999996</v>
      </c>
      <c r="BN1318" s="96" t="s">
        <v>566</v>
      </c>
      <c r="BO1318" s="88" t="s">
        <v>696</v>
      </c>
      <c r="BP1318" s="88" t="s">
        <v>566</v>
      </c>
      <c r="BQ1318" s="91">
        <v>6.14</v>
      </c>
      <c r="BR1318" s="95">
        <v>8.6959999999999997</v>
      </c>
      <c r="BS1318" s="91">
        <v>4.8499999999999996</v>
      </c>
      <c r="BT1318" s="90">
        <v>30</v>
      </c>
      <c r="BU1318" s="91">
        <v>0</v>
      </c>
      <c r="BV1318" s="91">
        <v>145.47</v>
      </c>
      <c r="BW1318" s="96">
        <v>6.1097400000000004</v>
      </c>
      <c r="BX1318" s="96" t="s">
        <v>566</v>
      </c>
      <c r="BY1318" s="96" t="s">
        <v>566</v>
      </c>
      <c r="BZ1318" s="96" t="s">
        <v>566</v>
      </c>
      <c r="CA1318" s="96" t="s">
        <v>566</v>
      </c>
      <c r="CB1318" s="96" t="s">
        <v>566</v>
      </c>
      <c r="CC1318" s="96" t="s">
        <v>566</v>
      </c>
      <c r="CD1318" s="96" t="s">
        <v>566</v>
      </c>
      <c r="CE1318" s="96" t="s">
        <v>566</v>
      </c>
      <c r="CF1318" s="88" t="s">
        <v>566</v>
      </c>
      <c r="CG1318" s="88" t="s">
        <v>566</v>
      </c>
      <c r="CH1318" s="92" t="s">
        <v>566</v>
      </c>
      <c r="CI1318" s="91">
        <v>0</v>
      </c>
      <c r="CJ1318" s="91">
        <v>0</v>
      </c>
      <c r="CK1318" s="90" t="s">
        <v>566</v>
      </c>
      <c r="CL1318" s="91">
        <v>0.2433773927</v>
      </c>
      <c r="CM1318" s="91">
        <v>-3.7377392699999998E-2</v>
      </c>
      <c r="CN1318" s="88" t="s">
        <v>566</v>
      </c>
      <c r="CO1318" s="91">
        <v>100</v>
      </c>
      <c r="CP1318" s="91">
        <v>3.4332040948999998</v>
      </c>
      <c r="CQ1318" s="91">
        <v>2.7114620132999998</v>
      </c>
      <c r="CR1318" s="91">
        <v>-2.7071184857000001</v>
      </c>
      <c r="CS1318" s="91">
        <v>-2.1375379866999999</v>
      </c>
      <c r="CT1318" s="90">
        <v>-5.2</v>
      </c>
      <c r="CU1318" s="96">
        <v>1.014</v>
      </c>
      <c r="CV1318" s="96">
        <v>0.86499999999999999</v>
      </c>
      <c r="CW1318" s="96">
        <v>0.80900000000000005</v>
      </c>
      <c r="CX1318" s="93">
        <v>2290</v>
      </c>
      <c r="CY1318" s="93">
        <v>2268.6999999999998</v>
      </c>
      <c r="CZ1318" s="93">
        <v>90</v>
      </c>
      <c r="DA1318" s="90">
        <v>42</v>
      </c>
      <c r="DB1318" s="90" t="s">
        <v>566</v>
      </c>
      <c r="DC1318" s="90">
        <v>80</v>
      </c>
      <c r="DD1318" s="91">
        <v>232</v>
      </c>
      <c r="DE1318" s="91">
        <v>-34.995689655200003</v>
      </c>
      <c r="DF1318" s="93">
        <v>0.11600000000000001</v>
      </c>
      <c r="DG1318" s="88" t="s">
        <v>393</v>
      </c>
      <c r="DH1318" s="88" t="s">
        <v>566</v>
      </c>
      <c r="DI1318" s="88">
        <v>1</v>
      </c>
      <c r="DJ1318" s="88" t="s">
        <v>566</v>
      </c>
      <c r="DK1318" s="90">
        <v>0</v>
      </c>
      <c r="DL1318" s="91">
        <v>8.6959999999999997</v>
      </c>
      <c r="DM1318" s="91">
        <v>2.2214974299999999E-2</v>
      </c>
      <c r="DN1318" s="91">
        <v>2.0187687631000002</v>
      </c>
      <c r="DO1318" s="91">
        <v>1.5943750105000001</v>
      </c>
      <c r="DP1318" s="91">
        <v>-4.1215538174999997</v>
      </c>
      <c r="DQ1318" s="91">
        <v>-3.2546249894999999</v>
      </c>
      <c r="DR1318" s="91">
        <v>1.1287428462</v>
      </c>
      <c r="DS1318" s="91">
        <v>0.89145394960000002</v>
      </c>
      <c r="DT1318" s="91">
        <v>-5.0115797343999997</v>
      </c>
      <c r="DU1318" s="91">
        <v>-3.9575460504</v>
      </c>
      <c r="DV1318" s="91" t="s">
        <v>566</v>
      </c>
      <c r="DW1318" s="97"/>
      <c r="DX1318" s="98" t="s">
        <v>566</v>
      </c>
      <c r="DY1318" s="99" t="s">
        <v>689</v>
      </c>
      <c r="DZ1318" s="98" t="s">
        <v>689</v>
      </c>
      <c r="EA1318" s="100" t="s">
        <v>689</v>
      </c>
      <c r="EB1318" s="101" t="s">
        <v>2761</v>
      </c>
      <c r="EC1318" s="38"/>
    </row>
    <row r="1319" spans="1:133" s="9" customFormat="1" ht="15" customHeight="1" x14ac:dyDescent="0.25">
      <c r="A1319" s="17" t="str">
        <f t="shared" si="20"/>
        <v>2466Л_Дружное (Кумалиягунское и Танеевское)</v>
      </c>
      <c r="B1319" s="87">
        <v>154</v>
      </c>
      <c r="C1319" s="88" t="s">
        <v>733</v>
      </c>
      <c r="D1319" s="88" t="s">
        <v>568</v>
      </c>
      <c r="E1319" s="88" t="s">
        <v>1585</v>
      </c>
      <c r="F1319" s="88" t="s">
        <v>6</v>
      </c>
      <c r="G1319" s="88" t="s">
        <v>1504</v>
      </c>
      <c r="H1319" s="88" t="s">
        <v>1586</v>
      </c>
      <c r="I1319" s="89" t="s">
        <v>2039</v>
      </c>
      <c r="J1319" s="88" t="s">
        <v>23</v>
      </c>
      <c r="K1319" s="88" t="s">
        <v>1593</v>
      </c>
      <c r="L1319" s="88" t="s">
        <v>397</v>
      </c>
      <c r="M1319" s="88" t="s">
        <v>32</v>
      </c>
      <c r="N1319" s="88" t="s">
        <v>7</v>
      </c>
      <c r="O1319" s="90">
        <v>254.9</v>
      </c>
      <c r="P1319" s="90">
        <v>2568.33</v>
      </c>
      <c r="Q1319" s="90">
        <v>2823.23</v>
      </c>
      <c r="R1319" s="91">
        <v>197.97</v>
      </c>
      <c r="S1319" s="90" t="s">
        <v>690</v>
      </c>
      <c r="T1319" s="90">
        <v>2822.7</v>
      </c>
      <c r="U1319" s="90">
        <v>1.58</v>
      </c>
      <c r="V1319" s="88" t="s">
        <v>31</v>
      </c>
      <c r="W1319" s="88" t="s">
        <v>65</v>
      </c>
      <c r="X1319" s="88" t="s">
        <v>2053</v>
      </c>
      <c r="Y1319" s="90" t="s">
        <v>1408</v>
      </c>
      <c r="Z1319" s="90" t="s">
        <v>566</v>
      </c>
      <c r="AA1319" s="90">
        <v>73</v>
      </c>
      <c r="AB1319" s="91" t="s">
        <v>3513</v>
      </c>
      <c r="AC1319" s="88" t="s">
        <v>566</v>
      </c>
      <c r="AD1319" s="90" t="s">
        <v>566</v>
      </c>
      <c r="AE1319" s="90" t="s">
        <v>4789</v>
      </c>
      <c r="AF1319" s="90" t="s">
        <v>65</v>
      </c>
      <c r="AG1319" s="91" t="s">
        <v>3508</v>
      </c>
      <c r="AH1319" s="92" t="s">
        <v>2780</v>
      </c>
      <c r="AI1319" s="93">
        <v>624</v>
      </c>
      <c r="AJ1319" s="88" t="s">
        <v>722</v>
      </c>
      <c r="AK1319" s="90" t="s">
        <v>566</v>
      </c>
      <c r="AL1319" s="91">
        <v>23.3</v>
      </c>
      <c r="AM1319" s="91">
        <v>20.518134720900001</v>
      </c>
      <c r="AN1319" s="91">
        <v>1567</v>
      </c>
      <c r="AO1319" s="90">
        <v>25.7</v>
      </c>
      <c r="AP1319" s="91">
        <v>33.584000000000003</v>
      </c>
      <c r="AQ1319" s="91">
        <v>59.198333333299999</v>
      </c>
      <c r="AR1319" s="91">
        <v>69</v>
      </c>
      <c r="AS1319" s="91">
        <v>68.75</v>
      </c>
      <c r="AT1319" s="91">
        <v>69.650000000000006</v>
      </c>
      <c r="AU1319" s="90" t="s">
        <v>566</v>
      </c>
      <c r="AV1319" s="90">
        <v>0</v>
      </c>
      <c r="AW1319" s="91" t="s">
        <v>566</v>
      </c>
      <c r="AX1319" s="91" t="s">
        <v>566</v>
      </c>
      <c r="AY1319" s="91">
        <v>171.55</v>
      </c>
      <c r="AZ1319" s="88" t="s">
        <v>4928</v>
      </c>
      <c r="BA1319" s="91">
        <v>172.5</v>
      </c>
      <c r="BB1319" s="91">
        <v>102.8</v>
      </c>
      <c r="BC1319" s="94">
        <v>0.30716904900000003</v>
      </c>
      <c r="BD1319" s="91">
        <v>31.361000000000001</v>
      </c>
      <c r="BE1319" s="95">
        <v>62.456000000000003</v>
      </c>
      <c r="BF1319" s="91">
        <v>10.18</v>
      </c>
      <c r="BG1319" s="91">
        <v>30.9</v>
      </c>
      <c r="BH1319" s="94" t="s">
        <v>566</v>
      </c>
      <c r="BI1319" s="94" t="s">
        <v>566</v>
      </c>
      <c r="BJ1319" s="93">
        <v>741</v>
      </c>
      <c r="BK1319" s="94">
        <v>3</v>
      </c>
      <c r="BL1319" s="91">
        <v>314.44794999999999</v>
      </c>
      <c r="BM1319" s="96">
        <v>13.20681405</v>
      </c>
      <c r="BN1319" s="96" t="s">
        <v>566</v>
      </c>
      <c r="BO1319" s="88" t="s">
        <v>430</v>
      </c>
      <c r="BP1319" s="88" t="s">
        <v>566</v>
      </c>
      <c r="BQ1319" s="91">
        <v>31.361000000000001</v>
      </c>
      <c r="BR1319" s="95">
        <v>62.456000000000003</v>
      </c>
      <c r="BS1319" s="91">
        <v>10.18</v>
      </c>
      <c r="BT1319" s="90">
        <v>30</v>
      </c>
      <c r="BU1319" s="91">
        <v>0</v>
      </c>
      <c r="BV1319" s="91">
        <v>305.55</v>
      </c>
      <c r="BW1319" s="96">
        <v>12.8331</v>
      </c>
      <c r="BX1319" s="96" t="s">
        <v>566</v>
      </c>
      <c r="BY1319" s="96" t="s">
        <v>566</v>
      </c>
      <c r="BZ1319" s="96" t="s">
        <v>566</v>
      </c>
      <c r="CA1319" s="96" t="s">
        <v>566</v>
      </c>
      <c r="CB1319" s="96" t="s">
        <v>566</v>
      </c>
      <c r="CC1319" s="96" t="s">
        <v>566</v>
      </c>
      <c r="CD1319" s="96" t="s">
        <v>566</v>
      </c>
      <c r="CE1319" s="96" t="s">
        <v>566</v>
      </c>
      <c r="CF1319" s="88" t="s">
        <v>566</v>
      </c>
      <c r="CG1319" s="88" t="s">
        <v>566</v>
      </c>
      <c r="CH1319" s="92" t="s">
        <v>566</v>
      </c>
      <c r="CI1319" s="91">
        <v>0</v>
      </c>
      <c r="CJ1319" s="91">
        <v>0</v>
      </c>
      <c r="CK1319" s="90" t="s">
        <v>566</v>
      </c>
      <c r="CL1319" s="91">
        <v>0.31261529189999998</v>
      </c>
      <c r="CM1319" s="91">
        <v>0.17238470810000001</v>
      </c>
      <c r="CN1319" s="88" t="s">
        <v>566</v>
      </c>
      <c r="CO1319" s="91">
        <v>68</v>
      </c>
      <c r="CP1319" s="91">
        <v>31.561265307500001</v>
      </c>
      <c r="CQ1319" s="91">
        <v>10.2497009111</v>
      </c>
      <c r="CR1319" s="91">
        <v>0.2006175342</v>
      </c>
      <c r="CS1319" s="91">
        <v>6.4700911099999994E-2</v>
      </c>
      <c r="CT1319" s="90">
        <v>1</v>
      </c>
      <c r="CU1319" s="96">
        <v>1.014</v>
      </c>
      <c r="CV1319" s="96">
        <v>0.86499999999999999</v>
      </c>
      <c r="CW1319" s="96">
        <v>0.80900000000000005</v>
      </c>
      <c r="CX1319" s="93">
        <v>2290</v>
      </c>
      <c r="CY1319" s="93">
        <v>2280.3200000000002</v>
      </c>
      <c r="CZ1319" s="93">
        <v>90.04</v>
      </c>
      <c r="DA1319" s="90">
        <v>42</v>
      </c>
      <c r="DB1319" s="90" t="s">
        <v>566</v>
      </c>
      <c r="DC1319" s="90">
        <v>80</v>
      </c>
      <c r="DD1319" s="91">
        <v>232</v>
      </c>
      <c r="DE1319" s="91">
        <v>-26.056034482800001</v>
      </c>
      <c r="DF1319" s="93">
        <v>0.11600000000000001</v>
      </c>
      <c r="DG1319" s="88" t="s">
        <v>393</v>
      </c>
      <c r="DH1319" s="88" t="s">
        <v>566</v>
      </c>
      <c r="DI1319" s="88" t="s">
        <v>566</v>
      </c>
      <c r="DJ1319" s="88" t="s">
        <v>566</v>
      </c>
      <c r="DK1319" s="90">
        <v>0</v>
      </c>
      <c r="DL1319" s="91">
        <v>62.456000000000003</v>
      </c>
      <c r="DM1319" s="91">
        <v>0.3468152182</v>
      </c>
      <c r="DN1319" s="91">
        <v>35.4087499798</v>
      </c>
      <c r="DO1319" s="91">
        <v>11.499193501600001</v>
      </c>
      <c r="DP1319" s="91">
        <v>4.0481022065000003</v>
      </c>
      <c r="DQ1319" s="91">
        <v>1.3141935015999999</v>
      </c>
      <c r="DR1319" s="91">
        <v>35.6352636692</v>
      </c>
      <c r="DS1319" s="91">
        <v>11.5727551141</v>
      </c>
      <c r="DT1319" s="91">
        <v>4.2746158959000002</v>
      </c>
      <c r="DU1319" s="91">
        <v>1.3877551141</v>
      </c>
      <c r="DV1319" s="91" t="s">
        <v>566</v>
      </c>
      <c r="DW1319" s="97"/>
      <c r="DX1319" s="98" t="s">
        <v>566</v>
      </c>
      <c r="DY1319" s="99" t="s">
        <v>689</v>
      </c>
      <c r="DZ1319" s="98" t="s">
        <v>689</v>
      </c>
      <c r="EA1319" s="100" t="s">
        <v>689</v>
      </c>
      <c r="EB1319" s="101" t="s">
        <v>2761</v>
      </c>
      <c r="EC1319" s="38"/>
    </row>
    <row r="1320" spans="1:133" s="9" customFormat="1" ht="15" customHeight="1" x14ac:dyDescent="0.25">
      <c r="A1320" s="17" t="str">
        <f t="shared" si="20"/>
        <v>2509_Дружное (Кумалиягунское и Танеевское)</v>
      </c>
      <c r="B1320" s="87">
        <v>155</v>
      </c>
      <c r="C1320" s="88" t="s">
        <v>733</v>
      </c>
      <c r="D1320" s="88" t="s">
        <v>568</v>
      </c>
      <c r="E1320" s="88" t="s">
        <v>1585</v>
      </c>
      <c r="F1320" s="88" t="s">
        <v>30</v>
      </c>
      <c r="G1320" s="88" t="s">
        <v>1504</v>
      </c>
      <c r="H1320" s="88" t="s">
        <v>1586</v>
      </c>
      <c r="I1320" s="89">
        <v>2509</v>
      </c>
      <c r="J1320" s="88" t="s">
        <v>13</v>
      </c>
      <c r="K1320" s="88" t="s">
        <v>688</v>
      </c>
      <c r="L1320" s="88" t="s">
        <v>384</v>
      </c>
      <c r="M1320" s="88" t="s">
        <v>119</v>
      </c>
      <c r="N1320" s="88" t="s">
        <v>9</v>
      </c>
      <c r="O1320" s="90">
        <v>3</v>
      </c>
      <c r="P1320" s="90">
        <v>2628</v>
      </c>
      <c r="Q1320" s="90">
        <v>2631</v>
      </c>
      <c r="R1320" s="91">
        <v>219.88</v>
      </c>
      <c r="S1320" s="90" t="s">
        <v>150</v>
      </c>
      <c r="T1320" s="90">
        <v>2681</v>
      </c>
      <c r="U1320" s="90">
        <v>2.8</v>
      </c>
      <c r="V1320" s="88" t="s">
        <v>31</v>
      </c>
      <c r="W1320" s="88" t="s">
        <v>44</v>
      </c>
      <c r="X1320" s="88" t="s">
        <v>750</v>
      </c>
      <c r="Y1320" s="90" t="s">
        <v>923</v>
      </c>
      <c r="Z1320" s="90" t="s">
        <v>566</v>
      </c>
      <c r="AA1320" s="90">
        <v>73</v>
      </c>
      <c r="AB1320" s="91" t="s">
        <v>3429</v>
      </c>
      <c r="AC1320" s="88" t="s">
        <v>566</v>
      </c>
      <c r="AD1320" s="90" t="s">
        <v>566</v>
      </c>
      <c r="AE1320" s="90" t="s">
        <v>1249</v>
      </c>
      <c r="AF1320" s="90" t="s">
        <v>44</v>
      </c>
      <c r="AG1320" s="91" t="s">
        <v>3467</v>
      </c>
      <c r="AH1320" s="92" t="s">
        <v>4753</v>
      </c>
      <c r="AI1320" s="93">
        <v>125</v>
      </c>
      <c r="AJ1320" s="88" t="s">
        <v>566</v>
      </c>
      <c r="AK1320" s="90" t="s">
        <v>566</v>
      </c>
      <c r="AL1320" s="91">
        <v>13.5</v>
      </c>
      <c r="AM1320" s="91">
        <v>11.8924253674</v>
      </c>
      <c r="AN1320" s="91">
        <v>2082</v>
      </c>
      <c r="AO1320" s="90">
        <v>16.3</v>
      </c>
      <c r="AP1320" s="91">
        <v>218.43</v>
      </c>
      <c r="AQ1320" s="91" t="s">
        <v>566</v>
      </c>
      <c r="AR1320" s="91" t="s">
        <v>566</v>
      </c>
      <c r="AS1320" s="91">
        <v>62.93</v>
      </c>
      <c r="AT1320" s="91">
        <v>63.44</v>
      </c>
      <c r="AU1320" s="90">
        <v>984</v>
      </c>
      <c r="AV1320" s="90">
        <v>26</v>
      </c>
      <c r="AW1320" s="91">
        <v>115.61</v>
      </c>
      <c r="AX1320" s="91" t="s">
        <v>566</v>
      </c>
      <c r="AY1320" s="91">
        <v>164.88</v>
      </c>
      <c r="AZ1320" s="88" t="s">
        <v>4928</v>
      </c>
      <c r="BA1320" s="91">
        <v>165.4</v>
      </c>
      <c r="BB1320" s="91">
        <v>101.95</v>
      </c>
      <c r="BC1320" s="94">
        <v>0.25757045379999999</v>
      </c>
      <c r="BD1320" s="91">
        <v>25.925999999999998</v>
      </c>
      <c r="BE1320" s="95">
        <v>92.161000000000001</v>
      </c>
      <c r="BF1320" s="91">
        <v>1.73</v>
      </c>
      <c r="BG1320" s="91">
        <v>31</v>
      </c>
      <c r="BH1320" s="94" t="s">
        <v>566</v>
      </c>
      <c r="BI1320" s="94" t="s">
        <v>566</v>
      </c>
      <c r="BJ1320" s="93">
        <v>744</v>
      </c>
      <c r="BK1320" s="94">
        <v>0</v>
      </c>
      <c r="BL1320" s="91">
        <v>53.739939999999997</v>
      </c>
      <c r="BM1320" s="96">
        <v>2.4344191999999998</v>
      </c>
      <c r="BN1320" s="96" t="s">
        <v>566</v>
      </c>
      <c r="BO1320" s="88" t="s">
        <v>430</v>
      </c>
      <c r="BP1320" s="88" t="s">
        <v>566</v>
      </c>
      <c r="BQ1320" s="91">
        <v>25.925999999999998</v>
      </c>
      <c r="BR1320" s="95">
        <v>92.161000000000001</v>
      </c>
      <c r="BS1320" s="91">
        <v>1.73</v>
      </c>
      <c r="BT1320" s="90">
        <v>30</v>
      </c>
      <c r="BU1320" s="91">
        <v>0</v>
      </c>
      <c r="BV1320" s="91">
        <v>52.02</v>
      </c>
      <c r="BW1320" s="96">
        <v>2.356506</v>
      </c>
      <c r="BX1320" s="96" t="s">
        <v>566</v>
      </c>
      <c r="BY1320" s="96" t="s">
        <v>566</v>
      </c>
      <c r="BZ1320" s="96" t="s">
        <v>566</v>
      </c>
      <c r="CA1320" s="96" t="s">
        <v>566</v>
      </c>
      <c r="CB1320" s="96" t="s">
        <v>566</v>
      </c>
      <c r="CC1320" s="96" t="s">
        <v>566</v>
      </c>
      <c r="CD1320" s="96" t="s">
        <v>566</v>
      </c>
      <c r="CE1320" s="96" t="s">
        <v>566</v>
      </c>
      <c r="CF1320" s="88" t="s">
        <v>566</v>
      </c>
      <c r="CG1320" s="88" t="s">
        <v>566</v>
      </c>
      <c r="CH1320" s="92" t="s">
        <v>566</v>
      </c>
      <c r="CI1320" s="91">
        <v>0</v>
      </c>
      <c r="CJ1320" s="91">
        <v>0</v>
      </c>
      <c r="CK1320" s="90" t="s">
        <v>566</v>
      </c>
      <c r="CL1320" s="91">
        <v>-0.3295681191</v>
      </c>
      <c r="CM1320" s="91">
        <v>-4.4318808999999999E-3</v>
      </c>
      <c r="CN1320" s="88" t="s">
        <v>566</v>
      </c>
      <c r="CO1320" s="91">
        <v>97.5</v>
      </c>
      <c r="CP1320" s="91">
        <v>17.355183551500001</v>
      </c>
      <c r="CQ1320" s="91">
        <v>1.1604515226000001</v>
      </c>
      <c r="CR1320" s="91">
        <v>-8.5709454808000007</v>
      </c>
      <c r="CS1320" s="91">
        <v>-0.57354847740000003</v>
      </c>
      <c r="CT1320" s="90">
        <v>-3.18</v>
      </c>
      <c r="CU1320" s="96">
        <v>1.016</v>
      </c>
      <c r="CV1320" s="96">
        <v>0.85299999999999998</v>
      </c>
      <c r="CW1320" s="96">
        <v>0.80700000000000005</v>
      </c>
      <c r="CX1320" s="93">
        <v>2326</v>
      </c>
      <c r="CY1320" s="93">
        <v>2320.7199999999998</v>
      </c>
      <c r="CZ1320" s="93">
        <v>87.4</v>
      </c>
      <c r="DA1320" s="90">
        <v>45.3</v>
      </c>
      <c r="DB1320" s="90" t="s">
        <v>566</v>
      </c>
      <c r="DC1320" s="90">
        <v>78</v>
      </c>
      <c r="DD1320" s="91">
        <v>237</v>
      </c>
      <c r="DE1320" s="91">
        <v>-30.4303797468</v>
      </c>
      <c r="DF1320" s="93">
        <v>6.7000000000000004E-2</v>
      </c>
      <c r="DG1320" s="88" t="s">
        <v>393</v>
      </c>
      <c r="DH1320" s="88" t="s">
        <v>566</v>
      </c>
      <c r="DI1320" s="88">
        <v>1</v>
      </c>
      <c r="DJ1320" s="88" t="s">
        <v>566</v>
      </c>
      <c r="DK1320" s="90">
        <v>0</v>
      </c>
      <c r="DL1320" s="91">
        <v>92.161000000000001</v>
      </c>
      <c r="DM1320" s="91">
        <v>0.15184330930000001</v>
      </c>
      <c r="DN1320" s="91">
        <v>15.2839333031</v>
      </c>
      <c r="DO1320" s="91">
        <v>1.0219577120000001</v>
      </c>
      <c r="DP1320" s="91">
        <v>-10.642195729199999</v>
      </c>
      <c r="DQ1320" s="91">
        <v>-0.71204228800000002</v>
      </c>
      <c r="DR1320" s="91">
        <v>10.2312021788</v>
      </c>
      <c r="DS1320" s="91">
        <v>0.684107668</v>
      </c>
      <c r="DT1320" s="91">
        <v>-15.6949268535</v>
      </c>
      <c r="DU1320" s="91">
        <v>-1.049892332</v>
      </c>
      <c r="DV1320" s="91">
        <v>105.5331481528</v>
      </c>
      <c r="DW1320" s="97"/>
      <c r="DX1320" s="98" t="s">
        <v>689</v>
      </c>
      <c r="DY1320" s="99" t="s">
        <v>689</v>
      </c>
      <c r="DZ1320" s="98" t="s">
        <v>689</v>
      </c>
      <c r="EA1320" s="100" t="s">
        <v>689</v>
      </c>
      <c r="EB1320" s="101" t="s">
        <v>2761</v>
      </c>
      <c r="EC1320" s="38"/>
    </row>
    <row r="1321" spans="1:133" s="9" customFormat="1" ht="15" customHeight="1" x14ac:dyDescent="0.25">
      <c r="A1321" s="17" t="str">
        <f t="shared" si="20"/>
        <v>3000Л_Дружное (Кумалиягунское и Танеевское)</v>
      </c>
      <c r="B1321" s="87">
        <v>156</v>
      </c>
      <c r="C1321" s="88" t="s">
        <v>733</v>
      </c>
      <c r="D1321" s="88" t="s">
        <v>568</v>
      </c>
      <c r="E1321" s="88" t="s">
        <v>1585</v>
      </c>
      <c r="F1321" s="88" t="s">
        <v>30</v>
      </c>
      <c r="G1321" s="88" t="s">
        <v>1504</v>
      </c>
      <c r="H1321" s="88" t="s">
        <v>2009</v>
      </c>
      <c r="I1321" s="89" t="s">
        <v>2669</v>
      </c>
      <c r="J1321" s="88" t="s">
        <v>17</v>
      </c>
      <c r="K1321" s="88" t="s">
        <v>688</v>
      </c>
      <c r="L1321" s="88" t="s">
        <v>566</v>
      </c>
      <c r="M1321" s="88" t="s">
        <v>735</v>
      </c>
      <c r="N1321" s="88" t="s">
        <v>12</v>
      </c>
      <c r="O1321" s="90">
        <v>302</v>
      </c>
      <c r="P1321" s="90">
        <v>3187.8</v>
      </c>
      <c r="Q1321" s="90">
        <v>3489.8</v>
      </c>
      <c r="R1321" s="91">
        <v>333.34199999999998</v>
      </c>
      <c r="S1321" s="90" t="s">
        <v>690</v>
      </c>
      <c r="T1321" s="90">
        <v>3263.6</v>
      </c>
      <c r="U1321" s="90">
        <v>231.8</v>
      </c>
      <c r="V1321" s="88" t="s">
        <v>31</v>
      </c>
      <c r="W1321" s="88" t="s">
        <v>65</v>
      </c>
      <c r="X1321" s="88" t="s">
        <v>1491</v>
      </c>
      <c r="Y1321" s="90" t="s">
        <v>907</v>
      </c>
      <c r="Z1321" s="90" t="s">
        <v>566</v>
      </c>
      <c r="AA1321" s="90">
        <v>73</v>
      </c>
      <c r="AB1321" s="91" t="s">
        <v>4705</v>
      </c>
      <c r="AC1321" s="88" t="s">
        <v>566</v>
      </c>
      <c r="AD1321" s="90" t="s">
        <v>566</v>
      </c>
      <c r="AE1321" s="90" t="s">
        <v>1311</v>
      </c>
      <c r="AF1321" s="90" t="s">
        <v>65</v>
      </c>
      <c r="AG1321" s="91" t="s">
        <v>3438</v>
      </c>
      <c r="AH1321" s="92" t="s">
        <v>4667</v>
      </c>
      <c r="AI1321" s="93">
        <v>200</v>
      </c>
      <c r="AJ1321" s="88" t="s">
        <v>3116</v>
      </c>
      <c r="AK1321" s="90" t="s">
        <v>566</v>
      </c>
      <c r="AL1321" s="91">
        <v>13.5</v>
      </c>
      <c r="AM1321" s="91">
        <v>11.813471506000001</v>
      </c>
      <c r="AN1321" s="91">
        <v>1853</v>
      </c>
      <c r="AO1321" s="90">
        <v>12.6</v>
      </c>
      <c r="AP1321" s="91">
        <v>178.07</v>
      </c>
      <c r="AQ1321" s="91" t="s">
        <v>566</v>
      </c>
      <c r="AR1321" s="91" t="s">
        <v>566</v>
      </c>
      <c r="AS1321" s="91">
        <v>117.06</v>
      </c>
      <c r="AT1321" s="91">
        <v>118.12</v>
      </c>
      <c r="AU1321" s="90">
        <v>594</v>
      </c>
      <c r="AV1321" s="90">
        <v>0</v>
      </c>
      <c r="AW1321" s="91">
        <v>52.21</v>
      </c>
      <c r="AX1321" s="91" t="s">
        <v>566</v>
      </c>
      <c r="AY1321" s="91">
        <v>216.82</v>
      </c>
      <c r="AZ1321" s="88" t="s">
        <v>4928</v>
      </c>
      <c r="BA1321" s="91">
        <v>217.9</v>
      </c>
      <c r="BB1321" s="91">
        <v>99.76</v>
      </c>
      <c r="BC1321" s="94">
        <v>0.48683841220000001</v>
      </c>
      <c r="BD1321" s="91">
        <v>48.567</v>
      </c>
      <c r="BE1321" s="95">
        <v>99.097999999999999</v>
      </c>
      <c r="BF1321" s="91">
        <v>0.36</v>
      </c>
      <c r="BG1321" s="91">
        <v>31</v>
      </c>
      <c r="BH1321" s="94" t="s">
        <v>566</v>
      </c>
      <c r="BI1321" s="94" t="s">
        <v>566</v>
      </c>
      <c r="BJ1321" s="93">
        <v>744</v>
      </c>
      <c r="BK1321" s="94">
        <v>0</v>
      </c>
      <c r="BL1321" s="91">
        <v>11.307230000000001</v>
      </c>
      <c r="BM1321" s="96">
        <v>0.87065634999999997</v>
      </c>
      <c r="BN1321" s="96" t="s">
        <v>566</v>
      </c>
      <c r="BO1321" s="88" t="s">
        <v>430</v>
      </c>
      <c r="BP1321" s="88" t="s">
        <v>566</v>
      </c>
      <c r="BQ1321" s="91">
        <v>48.567</v>
      </c>
      <c r="BR1321" s="95">
        <v>99.097999999999999</v>
      </c>
      <c r="BS1321" s="91">
        <v>0.36</v>
      </c>
      <c r="BT1321" s="90">
        <v>30</v>
      </c>
      <c r="BU1321" s="91">
        <v>0</v>
      </c>
      <c r="BV1321" s="91">
        <v>10.95</v>
      </c>
      <c r="BW1321" s="96">
        <v>0.84314999999999996</v>
      </c>
      <c r="BX1321" s="96" t="s">
        <v>566</v>
      </c>
      <c r="BY1321" s="96" t="s">
        <v>566</v>
      </c>
      <c r="BZ1321" s="96" t="s">
        <v>566</v>
      </c>
      <c r="CA1321" s="96" t="s">
        <v>566</v>
      </c>
      <c r="CB1321" s="96" t="s">
        <v>566</v>
      </c>
      <c r="CC1321" s="96" t="s">
        <v>566</v>
      </c>
      <c r="CD1321" s="96" t="s">
        <v>566</v>
      </c>
      <c r="CE1321" s="96" t="s">
        <v>566</v>
      </c>
      <c r="CF1321" s="88" t="s">
        <v>566</v>
      </c>
      <c r="CG1321" s="88" t="s">
        <v>566</v>
      </c>
      <c r="CH1321" s="92" t="s">
        <v>566</v>
      </c>
      <c r="CI1321" s="91">
        <v>0</v>
      </c>
      <c r="CJ1321" s="91">
        <v>0</v>
      </c>
      <c r="CK1321" s="90" t="s">
        <v>566</v>
      </c>
      <c r="CL1321" s="91">
        <v>0.17320519549999999</v>
      </c>
      <c r="CM1321" s="91">
        <v>-9.2051955000000008E-3</v>
      </c>
      <c r="CN1321" s="88" t="s">
        <v>566</v>
      </c>
      <c r="CO1321" s="91">
        <v>81.599999999999994</v>
      </c>
      <c r="CP1321" s="91">
        <v>65.363489597300003</v>
      </c>
      <c r="CQ1321" s="91">
        <v>0.49089041729999999</v>
      </c>
      <c r="CR1321" s="91">
        <v>16.796070242500001</v>
      </c>
      <c r="CS1321" s="91">
        <v>0.1258904173</v>
      </c>
      <c r="CT1321" s="90">
        <v>-4.9000000000000004</v>
      </c>
      <c r="CU1321" s="96">
        <v>1.02</v>
      </c>
      <c r="CV1321" s="96">
        <v>0.83299999999999996</v>
      </c>
      <c r="CW1321" s="96">
        <v>0.74399999999999999</v>
      </c>
      <c r="CX1321" s="93">
        <v>2779</v>
      </c>
      <c r="CY1321" s="93">
        <v>2768.058</v>
      </c>
      <c r="CZ1321" s="93">
        <v>86.4</v>
      </c>
      <c r="DA1321" s="90">
        <v>77</v>
      </c>
      <c r="DB1321" s="90" t="s">
        <v>566</v>
      </c>
      <c r="DC1321" s="90">
        <v>96</v>
      </c>
      <c r="DD1321" s="91">
        <v>281</v>
      </c>
      <c r="DE1321" s="91">
        <v>-22.839857651199999</v>
      </c>
      <c r="DF1321" s="93">
        <v>0.02</v>
      </c>
      <c r="DG1321" s="88" t="s">
        <v>393</v>
      </c>
      <c r="DH1321" s="88" t="s">
        <v>566</v>
      </c>
      <c r="DI1321" s="88" t="s">
        <v>566</v>
      </c>
      <c r="DJ1321" s="88" t="s">
        <v>1368</v>
      </c>
      <c r="DK1321" s="90">
        <v>-5.9</v>
      </c>
      <c r="DL1321" s="91">
        <v>99.097999999999999</v>
      </c>
      <c r="DM1321" s="91">
        <v>0.75042822259999997</v>
      </c>
      <c r="DN1321" s="91">
        <v>74.862719488799996</v>
      </c>
      <c r="DO1321" s="91">
        <v>0.56223117570000003</v>
      </c>
      <c r="DP1321" s="91">
        <v>26.295300134000001</v>
      </c>
      <c r="DQ1321" s="91">
        <v>0.19723117570000001</v>
      </c>
      <c r="DR1321" s="91">
        <v>100.75249316919999</v>
      </c>
      <c r="DS1321" s="91">
        <v>0.75666757870000001</v>
      </c>
      <c r="DT1321" s="91">
        <v>52.185073814399999</v>
      </c>
      <c r="DU1321" s="91">
        <v>0.39166757870000002</v>
      </c>
      <c r="DV1321" s="91">
        <v>144.6396575</v>
      </c>
      <c r="DW1321" s="97"/>
      <c r="DX1321" s="98" t="s">
        <v>689</v>
      </c>
      <c r="DY1321" s="99" t="s">
        <v>689</v>
      </c>
      <c r="DZ1321" s="98" t="s">
        <v>689</v>
      </c>
      <c r="EA1321" s="100" t="s">
        <v>689</v>
      </c>
      <c r="EB1321" s="101" t="s">
        <v>2761</v>
      </c>
      <c r="EC1321" s="38"/>
    </row>
    <row r="1322" spans="1:133" s="9" customFormat="1" ht="15" customHeight="1" x14ac:dyDescent="0.25">
      <c r="A1322" s="17" t="str">
        <f t="shared" si="20"/>
        <v>3002_Дружное (Кумалиягунское и Танеевское)</v>
      </c>
      <c r="B1322" s="87">
        <v>157</v>
      </c>
      <c r="C1322" s="88" t="s">
        <v>733</v>
      </c>
      <c r="D1322" s="88" t="s">
        <v>568</v>
      </c>
      <c r="E1322" s="88" t="s">
        <v>1585</v>
      </c>
      <c r="F1322" s="88" t="s">
        <v>30</v>
      </c>
      <c r="G1322" s="88" t="s">
        <v>1504</v>
      </c>
      <c r="H1322" s="88" t="s">
        <v>1586</v>
      </c>
      <c r="I1322" s="89">
        <v>3002</v>
      </c>
      <c r="J1322" s="88" t="s">
        <v>17</v>
      </c>
      <c r="K1322" s="88" t="s">
        <v>688</v>
      </c>
      <c r="L1322" s="88" t="s">
        <v>396</v>
      </c>
      <c r="M1322" s="88" t="s">
        <v>32</v>
      </c>
      <c r="N1322" s="88" t="s">
        <v>7</v>
      </c>
      <c r="O1322" s="90">
        <v>2.8</v>
      </c>
      <c r="P1322" s="90">
        <v>2410.5</v>
      </c>
      <c r="Q1322" s="90">
        <v>2413.3000000000002</v>
      </c>
      <c r="R1322" s="91">
        <v>51.396000000000001</v>
      </c>
      <c r="S1322" s="90" t="s">
        <v>150</v>
      </c>
      <c r="T1322" s="90">
        <v>2431</v>
      </c>
      <c r="U1322" s="90">
        <v>7.8</v>
      </c>
      <c r="V1322" s="88" t="s">
        <v>31</v>
      </c>
      <c r="W1322" s="88" t="s">
        <v>44</v>
      </c>
      <c r="X1322" s="88" t="s">
        <v>458</v>
      </c>
      <c r="Y1322" s="90" t="s">
        <v>892</v>
      </c>
      <c r="Z1322" s="90" t="s">
        <v>566</v>
      </c>
      <c r="AA1322" s="90">
        <v>73</v>
      </c>
      <c r="AB1322" s="91" t="s">
        <v>3530</v>
      </c>
      <c r="AC1322" s="88" t="s">
        <v>566</v>
      </c>
      <c r="AD1322" s="90" t="s">
        <v>566</v>
      </c>
      <c r="AE1322" s="90" t="s">
        <v>566</v>
      </c>
      <c r="AF1322" s="90" t="s">
        <v>44</v>
      </c>
      <c r="AG1322" s="91" t="s">
        <v>3508</v>
      </c>
      <c r="AH1322" s="92" t="s">
        <v>2660</v>
      </c>
      <c r="AI1322" s="93">
        <v>734</v>
      </c>
      <c r="AJ1322" s="88" t="s">
        <v>722</v>
      </c>
      <c r="AK1322" s="90" t="s">
        <v>566</v>
      </c>
      <c r="AL1322" s="91">
        <v>13.5</v>
      </c>
      <c r="AM1322" s="91">
        <v>11.813471506000001</v>
      </c>
      <c r="AN1322" s="91">
        <v>1664</v>
      </c>
      <c r="AO1322" s="90">
        <v>13.2</v>
      </c>
      <c r="AP1322" s="91">
        <v>45.494</v>
      </c>
      <c r="AQ1322" s="91" t="s">
        <v>566</v>
      </c>
      <c r="AR1322" s="91" t="s">
        <v>566</v>
      </c>
      <c r="AS1322" s="91">
        <v>73.17</v>
      </c>
      <c r="AT1322" s="91">
        <v>74.83</v>
      </c>
      <c r="AU1322" s="90">
        <v>199</v>
      </c>
      <c r="AV1322" s="90">
        <v>0</v>
      </c>
      <c r="AW1322" s="91">
        <v>0.27600000000000002</v>
      </c>
      <c r="AX1322" s="91" t="s">
        <v>566</v>
      </c>
      <c r="AY1322" s="91">
        <v>218</v>
      </c>
      <c r="AZ1322" s="88" t="s">
        <v>4928</v>
      </c>
      <c r="BA1322" s="91">
        <v>219.7</v>
      </c>
      <c r="BB1322" s="91">
        <v>144.83000000000001</v>
      </c>
      <c r="BC1322" s="94">
        <v>6.16030178E-2</v>
      </c>
      <c r="BD1322" s="91">
        <v>8.9060000000000006</v>
      </c>
      <c r="BE1322" s="95">
        <v>79.863</v>
      </c>
      <c r="BF1322" s="91">
        <v>1.55</v>
      </c>
      <c r="BG1322" s="91">
        <v>31</v>
      </c>
      <c r="BH1322" s="94">
        <v>0.16667000000000001</v>
      </c>
      <c r="BI1322" s="94">
        <v>0.2</v>
      </c>
      <c r="BJ1322" s="93">
        <v>338</v>
      </c>
      <c r="BK1322" s="94">
        <v>0</v>
      </c>
      <c r="BL1322" s="91">
        <v>48.089370000000002</v>
      </c>
      <c r="BM1322" s="96">
        <v>2.0197534799999999</v>
      </c>
      <c r="BN1322" s="96" t="s">
        <v>566</v>
      </c>
      <c r="BO1322" s="88" t="s">
        <v>696</v>
      </c>
      <c r="BP1322" s="88" t="s">
        <v>566</v>
      </c>
      <c r="BQ1322" s="91">
        <v>8.9060000000000006</v>
      </c>
      <c r="BR1322" s="95">
        <v>79.863</v>
      </c>
      <c r="BS1322" s="91">
        <v>1.55</v>
      </c>
      <c r="BT1322" s="90">
        <v>30</v>
      </c>
      <c r="BU1322" s="91">
        <v>0</v>
      </c>
      <c r="BV1322" s="91">
        <v>46.53</v>
      </c>
      <c r="BW1322" s="96">
        <v>1.9542600000000001</v>
      </c>
      <c r="BX1322" s="96" t="s">
        <v>566</v>
      </c>
      <c r="BY1322" s="96" t="s">
        <v>566</v>
      </c>
      <c r="BZ1322" s="96" t="s">
        <v>566</v>
      </c>
      <c r="CA1322" s="96" t="s">
        <v>566</v>
      </c>
      <c r="CB1322" s="96" t="s">
        <v>566</v>
      </c>
      <c r="CC1322" s="96" t="s">
        <v>566</v>
      </c>
      <c r="CD1322" s="96" t="s">
        <v>566</v>
      </c>
      <c r="CE1322" s="96" t="s">
        <v>566</v>
      </c>
      <c r="CF1322" s="88" t="s">
        <v>566</v>
      </c>
      <c r="CG1322" s="88" t="s">
        <v>566</v>
      </c>
      <c r="CH1322" s="92" t="s">
        <v>566</v>
      </c>
      <c r="CI1322" s="91">
        <v>0</v>
      </c>
      <c r="CJ1322" s="91">
        <v>0</v>
      </c>
      <c r="CK1322" s="90" t="s">
        <v>566</v>
      </c>
      <c r="CL1322" s="91">
        <v>0.19584889180000001</v>
      </c>
      <c r="CM1322" s="91">
        <v>-8.2848891800000005E-2</v>
      </c>
      <c r="CN1322" s="88" t="s">
        <v>566</v>
      </c>
      <c r="CO1322" s="91">
        <v>68</v>
      </c>
      <c r="CP1322" s="91">
        <v>9.1909705217000006</v>
      </c>
      <c r="CQ1322" s="91">
        <v>1.600941766</v>
      </c>
      <c r="CR1322" s="91">
        <v>0.2851640701</v>
      </c>
      <c r="CS1322" s="91">
        <v>4.9941765999999999E-2</v>
      </c>
      <c r="CT1322" s="90">
        <v>-4.5</v>
      </c>
      <c r="CU1322" s="96">
        <v>1.014</v>
      </c>
      <c r="CV1322" s="96">
        <v>0.86499999999999999</v>
      </c>
      <c r="CW1322" s="96">
        <v>0.80900000000000005</v>
      </c>
      <c r="CX1322" s="93">
        <v>2290</v>
      </c>
      <c r="CY1322" s="93">
        <v>2272.7040000000002</v>
      </c>
      <c r="CZ1322" s="93">
        <v>86.4</v>
      </c>
      <c r="DA1322" s="90">
        <v>42</v>
      </c>
      <c r="DB1322" s="90" t="s">
        <v>566</v>
      </c>
      <c r="DC1322" s="90">
        <v>80</v>
      </c>
      <c r="DD1322" s="91">
        <v>232</v>
      </c>
      <c r="DE1322" s="91">
        <v>-6.0344827586000003</v>
      </c>
      <c r="DF1322" s="93">
        <v>0.11600000000000001</v>
      </c>
      <c r="DG1322" s="88" t="s">
        <v>393</v>
      </c>
      <c r="DH1322" s="88" t="s">
        <v>566</v>
      </c>
      <c r="DI1322" s="88" t="s">
        <v>566</v>
      </c>
      <c r="DJ1322" s="88" t="s">
        <v>1910</v>
      </c>
      <c r="DK1322" s="90">
        <v>-5.5</v>
      </c>
      <c r="DL1322" s="91">
        <v>79.863</v>
      </c>
      <c r="DM1322" s="91">
        <v>8.9016756599999997E-2</v>
      </c>
      <c r="DN1322" s="91">
        <v>12.869227223499999</v>
      </c>
      <c r="DO1322" s="91">
        <v>2.2416439384000002</v>
      </c>
      <c r="DP1322" s="91">
        <v>3.9634207719000001</v>
      </c>
      <c r="DQ1322" s="91">
        <v>0.69064393840000005</v>
      </c>
      <c r="DR1322" s="91">
        <v>13.2813000819</v>
      </c>
      <c r="DS1322" s="91">
        <v>2.3134214125999999</v>
      </c>
      <c r="DT1322" s="91">
        <v>4.3754936303000003</v>
      </c>
      <c r="DU1322" s="91">
        <v>0.76242141259999996</v>
      </c>
      <c r="DV1322" s="91">
        <v>101.5904491667</v>
      </c>
      <c r="DW1322" s="97"/>
      <c r="DX1322" s="98" t="s">
        <v>689</v>
      </c>
      <c r="DY1322" s="99" t="s">
        <v>689</v>
      </c>
      <c r="DZ1322" s="98" t="s">
        <v>689</v>
      </c>
      <c r="EA1322" s="100" t="s">
        <v>689</v>
      </c>
      <c r="EB1322" s="101" t="s">
        <v>2761</v>
      </c>
      <c r="EC1322" s="38"/>
    </row>
    <row r="1323" spans="1:133" s="9" customFormat="1" ht="15" customHeight="1" x14ac:dyDescent="0.25">
      <c r="A1323" s="17" t="str">
        <f t="shared" si="20"/>
        <v>3004_Дружное (Кумалиягунское и Танеевское)</v>
      </c>
      <c r="B1323" s="87">
        <v>158</v>
      </c>
      <c r="C1323" s="88" t="s">
        <v>733</v>
      </c>
      <c r="D1323" s="88" t="s">
        <v>568</v>
      </c>
      <c r="E1323" s="88" t="s">
        <v>1585</v>
      </c>
      <c r="F1323" s="88" t="s">
        <v>30</v>
      </c>
      <c r="G1323" s="88" t="s">
        <v>1504</v>
      </c>
      <c r="H1323" s="88" t="s">
        <v>1586</v>
      </c>
      <c r="I1323" s="89">
        <v>3004</v>
      </c>
      <c r="J1323" s="88" t="s">
        <v>17</v>
      </c>
      <c r="K1323" s="88" t="s">
        <v>688</v>
      </c>
      <c r="L1323" s="88" t="s">
        <v>396</v>
      </c>
      <c r="M1323" s="88" t="s">
        <v>92</v>
      </c>
      <c r="N1323" s="88" t="s">
        <v>9</v>
      </c>
      <c r="O1323" s="90">
        <v>2.4</v>
      </c>
      <c r="P1323" s="90">
        <v>2414</v>
      </c>
      <c r="Q1323" s="90">
        <v>2416.4</v>
      </c>
      <c r="R1323" s="91">
        <v>7.9</v>
      </c>
      <c r="S1323" s="90" t="s">
        <v>150</v>
      </c>
      <c r="T1323" s="90">
        <v>2814.7</v>
      </c>
      <c r="U1323" s="90">
        <v>5.8</v>
      </c>
      <c r="V1323" s="88" t="s">
        <v>31</v>
      </c>
      <c r="W1323" s="88" t="s">
        <v>94</v>
      </c>
      <c r="X1323" s="88" t="s">
        <v>999</v>
      </c>
      <c r="Y1323" s="90" t="s">
        <v>847</v>
      </c>
      <c r="Z1323" s="90" t="s">
        <v>566</v>
      </c>
      <c r="AA1323" s="90">
        <v>73</v>
      </c>
      <c r="AB1323" s="91" t="s">
        <v>4388</v>
      </c>
      <c r="AC1323" s="88" t="s">
        <v>566</v>
      </c>
      <c r="AD1323" s="90" t="s">
        <v>566</v>
      </c>
      <c r="AE1323" s="90" t="s">
        <v>75</v>
      </c>
      <c r="AF1323" s="90" t="s">
        <v>94</v>
      </c>
      <c r="AG1323" s="91" t="s">
        <v>3508</v>
      </c>
      <c r="AH1323" s="92" t="s">
        <v>3132</v>
      </c>
      <c r="AI1323" s="93">
        <v>344</v>
      </c>
      <c r="AJ1323" s="88" t="s">
        <v>566</v>
      </c>
      <c r="AK1323" s="90" t="s">
        <v>566</v>
      </c>
      <c r="AL1323" s="91">
        <v>13.5</v>
      </c>
      <c r="AM1323" s="91">
        <v>11.813471506000001</v>
      </c>
      <c r="AN1323" s="91">
        <v>1786</v>
      </c>
      <c r="AO1323" s="90">
        <v>13.3</v>
      </c>
      <c r="AP1323" s="91">
        <v>7.83</v>
      </c>
      <c r="AQ1323" s="91" t="s">
        <v>566</v>
      </c>
      <c r="AR1323" s="91" t="s">
        <v>566</v>
      </c>
      <c r="AS1323" s="91">
        <v>65.86</v>
      </c>
      <c r="AT1323" s="91">
        <v>67.58</v>
      </c>
      <c r="AU1323" s="90" t="s">
        <v>566</v>
      </c>
      <c r="AV1323" s="90">
        <v>0</v>
      </c>
      <c r="AW1323" s="91" t="s">
        <v>566</v>
      </c>
      <c r="AX1323" s="91" t="s">
        <v>566</v>
      </c>
      <c r="AY1323" s="91">
        <v>163.19999999999999</v>
      </c>
      <c r="AZ1323" s="88" t="s">
        <v>4928</v>
      </c>
      <c r="BA1323" s="91">
        <v>165</v>
      </c>
      <c r="BB1323" s="91">
        <v>97.34</v>
      </c>
      <c r="BC1323" s="94">
        <v>0.48579158729999999</v>
      </c>
      <c r="BD1323" s="91">
        <v>46.878999999999998</v>
      </c>
      <c r="BE1323" s="95">
        <v>74.781999999999996</v>
      </c>
      <c r="BF1323" s="91">
        <v>10.14</v>
      </c>
      <c r="BG1323" s="91">
        <v>31</v>
      </c>
      <c r="BH1323" s="94" t="s">
        <v>566</v>
      </c>
      <c r="BI1323" s="94" t="s">
        <v>566</v>
      </c>
      <c r="BJ1323" s="93">
        <v>744</v>
      </c>
      <c r="BK1323" s="94">
        <v>0</v>
      </c>
      <c r="BL1323" s="91">
        <v>314.43284999999997</v>
      </c>
      <c r="BM1323" s="96">
        <v>14.149478439999999</v>
      </c>
      <c r="BN1323" s="96" t="s">
        <v>566</v>
      </c>
      <c r="BO1323" s="88" t="s">
        <v>430</v>
      </c>
      <c r="BP1323" s="88" t="s">
        <v>566</v>
      </c>
      <c r="BQ1323" s="91">
        <v>46.878999999999998</v>
      </c>
      <c r="BR1323" s="95">
        <v>74.781999999999996</v>
      </c>
      <c r="BS1323" s="91">
        <v>10.14</v>
      </c>
      <c r="BT1323" s="90">
        <v>30</v>
      </c>
      <c r="BU1323" s="91">
        <v>0</v>
      </c>
      <c r="BV1323" s="91">
        <v>304.29000000000002</v>
      </c>
      <c r="BW1323" s="96">
        <v>13.693049999999999</v>
      </c>
      <c r="BX1323" s="96" t="s">
        <v>566</v>
      </c>
      <c r="BY1323" s="96" t="s">
        <v>566</v>
      </c>
      <c r="BZ1323" s="96" t="s">
        <v>566</v>
      </c>
      <c r="CA1323" s="96" t="s">
        <v>566</v>
      </c>
      <c r="CB1323" s="96" t="s">
        <v>566</v>
      </c>
      <c r="CC1323" s="96" t="s">
        <v>566</v>
      </c>
      <c r="CD1323" s="96" t="s">
        <v>566</v>
      </c>
      <c r="CE1323" s="96" t="s">
        <v>566</v>
      </c>
      <c r="CF1323" s="88" t="s">
        <v>566</v>
      </c>
      <c r="CG1323" s="88" t="s">
        <v>566</v>
      </c>
      <c r="CH1323" s="92" t="s">
        <v>566</v>
      </c>
      <c r="CI1323" s="91">
        <v>0</v>
      </c>
      <c r="CJ1323" s="91">
        <v>0</v>
      </c>
      <c r="CK1323" s="90" t="s">
        <v>566</v>
      </c>
      <c r="CL1323" s="91">
        <v>5.3279976657999999</v>
      </c>
      <c r="CM1323" s="91">
        <v>-1.5997665800000001E-2</v>
      </c>
      <c r="CN1323" s="88" t="s">
        <v>566</v>
      </c>
      <c r="CO1323" s="91">
        <v>66.3</v>
      </c>
      <c r="CP1323" s="91">
        <v>46.693998184599998</v>
      </c>
      <c r="CQ1323" s="91">
        <v>10.103029920499999</v>
      </c>
      <c r="CR1323" s="91">
        <v>-0.18471149279999999</v>
      </c>
      <c r="CS1323" s="91">
        <v>-3.9970079499999998E-2</v>
      </c>
      <c r="CT1323" s="90">
        <v>1</v>
      </c>
      <c r="CU1323" s="96">
        <v>1.014</v>
      </c>
      <c r="CV1323" s="96">
        <v>0.85799999999999998</v>
      </c>
      <c r="CW1323" s="96">
        <v>0.80300000000000005</v>
      </c>
      <c r="CX1323" s="93">
        <v>2338</v>
      </c>
      <c r="CY1323" s="93">
        <v>2319.6999999999998</v>
      </c>
      <c r="CZ1323" s="93">
        <v>86.4</v>
      </c>
      <c r="DA1323" s="90">
        <v>45</v>
      </c>
      <c r="DB1323" s="90" t="s">
        <v>566</v>
      </c>
      <c r="DC1323" s="90">
        <v>78</v>
      </c>
      <c r="DD1323" s="91">
        <v>237</v>
      </c>
      <c r="DE1323" s="91">
        <v>-31.139240506299998</v>
      </c>
      <c r="DF1323" s="93">
        <v>0.14000000000000001</v>
      </c>
      <c r="DG1323" s="88" t="s">
        <v>393</v>
      </c>
      <c r="DH1323" s="88" t="s">
        <v>566</v>
      </c>
      <c r="DI1323" s="88" t="s">
        <v>566</v>
      </c>
      <c r="DJ1323" s="88" t="s">
        <v>566</v>
      </c>
      <c r="DK1323" s="90">
        <v>0</v>
      </c>
      <c r="DL1323" s="91">
        <v>74.781999999999996</v>
      </c>
      <c r="DM1323" s="91">
        <v>0.54849524949999995</v>
      </c>
      <c r="DN1323" s="91">
        <v>52.929917840199998</v>
      </c>
      <c r="DO1323" s="91">
        <v>11.452275761699999</v>
      </c>
      <c r="DP1323" s="91">
        <v>6.0512081628000001</v>
      </c>
      <c r="DQ1323" s="91">
        <v>1.3092757616999999</v>
      </c>
      <c r="DR1323" s="91">
        <v>52.721363382100002</v>
      </c>
      <c r="DS1323" s="91">
        <v>11.4071515057</v>
      </c>
      <c r="DT1323" s="91">
        <v>5.8426537047</v>
      </c>
      <c r="DU1323" s="91">
        <v>1.2641515056999999</v>
      </c>
      <c r="DV1323" s="91">
        <v>105.36715694439999</v>
      </c>
      <c r="DW1323" s="97"/>
      <c r="DX1323" s="98" t="s">
        <v>566</v>
      </c>
      <c r="DY1323" s="99" t="s">
        <v>689</v>
      </c>
      <c r="DZ1323" s="98" t="s">
        <v>689</v>
      </c>
      <c r="EA1323" s="100" t="s">
        <v>689</v>
      </c>
      <c r="EB1323" s="101" t="s">
        <v>2761</v>
      </c>
      <c r="EC1323" s="38"/>
    </row>
    <row r="1324" spans="1:133" s="9" customFormat="1" ht="15" customHeight="1" x14ac:dyDescent="0.25">
      <c r="A1324" s="17" t="str">
        <f t="shared" si="20"/>
        <v>3005_Дружное (Кумалиягунское и Танеевское)</v>
      </c>
      <c r="B1324" s="87">
        <v>159</v>
      </c>
      <c r="C1324" s="88" t="s">
        <v>733</v>
      </c>
      <c r="D1324" s="88" t="s">
        <v>568</v>
      </c>
      <c r="E1324" s="88" t="s">
        <v>1585</v>
      </c>
      <c r="F1324" s="88" t="s">
        <v>30</v>
      </c>
      <c r="G1324" s="88" t="s">
        <v>1504</v>
      </c>
      <c r="H1324" s="88" t="s">
        <v>1586</v>
      </c>
      <c r="I1324" s="89">
        <v>3005</v>
      </c>
      <c r="J1324" s="88" t="s">
        <v>17</v>
      </c>
      <c r="K1324" s="88" t="s">
        <v>688</v>
      </c>
      <c r="L1324" s="88" t="s">
        <v>1158</v>
      </c>
      <c r="M1324" s="88" t="s">
        <v>1554</v>
      </c>
      <c r="N1324" s="88" t="s">
        <v>9</v>
      </c>
      <c r="O1324" s="90">
        <v>12.7</v>
      </c>
      <c r="P1324" s="90">
        <v>2425.5</v>
      </c>
      <c r="Q1324" s="90">
        <v>2445.8000000000002</v>
      </c>
      <c r="R1324" s="91">
        <v>37.055</v>
      </c>
      <c r="S1324" s="90" t="s">
        <v>150</v>
      </c>
      <c r="T1324" s="90">
        <v>2788.4</v>
      </c>
      <c r="U1324" s="90">
        <v>14.5</v>
      </c>
      <c r="V1324" s="88" t="s">
        <v>31</v>
      </c>
      <c r="W1324" s="88" t="s">
        <v>156</v>
      </c>
      <c r="X1324" s="88" t="s">
        <v>289</v>
      </c>
      <c r="Y1324" s="90" t="s">
        <v>865</v>
      </c>
      <c r="Z1324" s="90" t="s">
        <v>566</v>
      </c>
      <c r="AA1324" s="90">
        <v>73</v>
      </c>
      <c r="AB1324" s="91" t="s">
        <v>3937</v>
      </c>
      <c r="AC1324" s="88" t="s">
        <v>566</v>
      </c>
      <c r="AD1324" s="90" t="s">
        <v>566</v>
      </c>
      <c r="AE1324" s="90" t="s">
        <v>2021</v>
      </c>
      <c r="AF1324" s="90" t="s">
        <v>156</v>
      </c>
      <c r="AG1324" s="91" t="s">
        <v>3454</v>
      </c>
      <c r="AH1324" s="92" t="s">
        <v>2801</v>
      </c>
      <c r="AI1324" s="93">
        <v>606</v>
      </c>
      <c r="AJ1324" s="88" t="s">
        <v>566</v>
      </c>
      <c r="AK1324" s="90" t="s">
        <v>566</v>
      </c>
      <c r="AL1324" s="91">
        <v>13.5</v>
      </c>
      <c r="AM1324" s="91">
        <v>11.813471506000001</v>
      </c>
      <c r="AN1324" s="91">
        <v>1980</v>
      </c>
      <c r="AO1324" s="90">
        <v>13.4</v>
      </c>
      <c r="AP1324" s="91">
        <v>33.630000000000003</v>
      </c>
      <c r="AQ1324" s="91" t="s">
        <v>566</v>
      </c>
      <c r="AR1324" s="91" t="s">
        <v>566</v>
      </c>
      <c r="AS1324" s="91">
        <v>51.52</v>
      </c>
      <c r="AT1324" s="91">
        <v>53.9</v>
      </c>
      <c r="AU1324" s="90">
        <v>345</v>
      </c>
      <c r="AV1324" s="90">
        <v>0</v>
      </c>
      <c r="AW1324" s="91">
        <v>4.4800000000000004</v>
      </c>
      <c r="AX1324" s="91" t="s">
        <v>566</v>
      </c>
      <c r="AY1324" s="91">
        <v>181.47</v>
      </c>
      <c r="AZ1324" s="88" t="s">
        <v>4928</v>
      </c>
      <c r="BA1324" s="91">
        <v>183.9</v>
      </c>
      <c r="BB1324" s="91">
        <v>129.94999999999999</v>
      </c>
      <c r="BC1324" s="94">
        <v>1.0945023437000001</v>
      </c>
      <c r="BD1324" s="91">
        <v>138.303</v>
      </c>
      <c r="BE1324" s="95">
        <v>95.331000000000003</v>
      </c>
      <c r="BF1324" s="91">
        <v>5.52</v>
      </c>
      <c r="BG1324" s="91">
        <v>31</v>
      </c>
      <c r="BH1324" s="94" t="s">
        <v>566</v>
      </c>
      <c r="BI1324" s="94" t="s">
        <v>566</v>
      </c>
      <c r="BJ1324" s="93">
        <v>744</v>
      </c>
      <c r="BK1324" s="94">
        <v>0</v>
      </c>
      <c r="BL1324" s="91">
        <v>171.26597000000001</v>
      </c>
      <c r="BM1324" s="96">
        <v>7.7325833399999997</v>
      </c>
      <c r="BN1324" s="96" t="s">
        <v>566</v>
      </c>
      <c r="BO1324" s="88" t="s">
        <v>430</v>
      </c>
      <c r="BP1324" s="88" t="s">
        <v>566</v>
      </c>
      <c r="BQ1324" s="91">
        <v>138.303</v>
      </c>
      <c r="BR1324" s="95">
        <v>95.331000000000003</v>
      </c>
      <c r="BS1324" s="91">
        <v>5.52</v>
      </c>
      <c r="BT1324" s="90">
        <v>30</v>
      </c>
      <c r="BU1324" s="91">
        <v>0</v>
      </c>
      <c r="BV1324" s="91">
        <v>165.72</v>
      </c>
      <c r="BW1324" s="96">
        <v>7.4821859999999996</v>
      </c>
      <c r="BX1324" s="96" t="s">
        <v>566</v>
      </c>
      <c r="BY1324" s="96" t="s">
        <v>566</v>
      </c>
      <c r="BZ1324" s="96" t="s">
        <v>566</v>
      </c>
      <c r="CA1324" s="96" t="s">
        <v>566</v>
      </c>
      <c r="CB1324" s="96" t="s">
        <v>566</v>
      </c>
      <c r="CC1324" s="96" t="s">
        <v>566</v>
      </c>
      <c r="CD1324" s="96" t="s">
        <v>566</v>
      </c>
      <c r="CE1324" s="96" t="s">
        <v>566</v>
      </c>
      <c r="CF1324" s="88" t="s">
        <v>566</v>
      </c>
      <c r="CG1324" s="88" t="s">
        <v>566</v>
      </c>
      <c r="CH1324" s="92" t="s">
        <v>566</v>
      </c>
      <c r="CI1324" s="91">
        <v>0</v>
      </c>
      <c r="CJ1324" s="91">
        <v>0</v>
      </c>
      <c r="CK1324" s="90" t="s">
        <v>566</v>
      </c>
      <c r="CL1324" s="91">
        <v>0.13070223810000001</v>
      </c>
      <c r="CM1324" s="91">
        <v>-5.27022381E-2</v>
      </c>
      <c r="CN1324" s="88" t="s">
        <v>566</v>
      </c>
      <c r="CO1324" s="91">
        <v>66.3</v>
      </c>
      <c r="CP1324" s="91">
        <v>125.24318475610001</v>
      </c>
      <c r="CQ1324" s="91">
        <v>5.0030615343999996</v>
      </c>
      <c r="CR1324" s="91">
        <v>-13.0597184697</v>
      </c>
      <c r="CS1324" s="91">
        <v>-0.52093846560000001</v>
      </c>
      <c r="CT1324" s="90" t="s">
        <v>566</v>
      </c>
      <c r="CU1324" s="96">
        <v>1.0149999999999999</v>
      </c>
      <c r="CV1324" s="96">
        <v>0.85550000000000004</v>
      </c>
      <c r="CW1324" s="96">
        <v>0.80500000000000005</v>
      </c>
      <c r="CX1324" s="93">
        <v>2338</v>
      </c>
      <c r="CY1324" s="93">
        <v>2313.2820000000002</v>
      </c>
      <c r="CZ1324" s="93">
        <v>86.4</v>
      </c>
      <c r="DA1324" s="90">
        <v>45.3</v>
      </c>
      <c r="DB1324" s="90" t="s">
        <v>566</v>
      </c>
      <c r="DC1324" s="90">
        <v>78</v>
      </c>
      <c r="DD1324" s="91">
        <v>237</v>
      </c>
      <c r="DE1324" s="91">
        <v>-23.4303797468</v>
      </c>
      <c r="DF1324" s="93">
        <v>0.10349999999999999</v>
      </c>
      <c r="DG1324" s="88" t="s">
        <v>393</v>
      </c>
      <c r="DH1324" s="88" t="s">
        <v>566</v>
      </c>
      <c r="DI1324" s="88" t="s">
        <v>566</v>
      </c>
      <c r="DJ1324" s="88" t="s">
        <v>800</v>
      </c>
      <c r="DK1324" s="90" t="s">
        <v>566</v>
      </c>
      <c r="DL1324" s="91">
        <v>95.331000000000003</v>
      </c>
      <c r="DM1324" s="91" t="s">
        <v>566</v>
      </c>
      <c r="DN1324" s="91">
        <v>449.64038497519999</v>
      </c>
      <c r="DO1324" s="91">
        <v>17.989135320399999</v>
      </c>
      <c r="DP1324" s="91">
        <v>311.33748174940001</v>
      </c>
      <c r="DQ1324" s="91">
        <v>12.4651353204</v>
      </c>
      <c r="DR1324" s="91">
        <v>407.79935718809998</v>
      </c>
      <c r="DS1324" s="91">
        <v>16.315265874200001</v>
      </c>
      <c r="DT1324" s="91">
        <v>269.4964539623</v>
      </c>
      <c r="DU1324" s="91">
        <v>10.7912658742</v>
      </c>
      <c r="DV1324" s="91">
        <v>105.4955924583</v>
      </c>
      <c r="DW1324" s="97"/>
      <c r="DX1324" s="98" t="s">
        <v>5007</v>
      </c>
      <c r="DY1324" s="99" t="s">
        <v>689</v>
      </c>
      <c r="DZ1324" s="98" t="s">
        <v>689</v>
      </c>
      <c r="EA1324" s="100" t="s">
        <v>566</v>
      </c>
      <c r="EB1324" s="101" t="s">
        <v>2761</v>
      </c>
      <c r="EC1324" s="38"/>
    </row>
    <row r="1325" spans="1:133" s="9" customFormat="1" ht="15" customHeight="1" x14ac:dyDescent="0.25">
      <c r="A1325" s="17" t="str">
        <f t="shared" si="20"/>
        <v>3007Л_Дружное (Кумалиягунское и Танеевское)</v>
      </c>
      <c r="B1325" s="87">
        <v>160</v>
      </c>
      <c r="C1325" s="88" t="s">
        <v>733</v>
      </c>
      <c r="D1325" s="88" t="s">
        <v>568</v>
      </c>
      <c r="E1325" s="88" t="s">
        <v>1585</v>
      </c>
      <c r="F1325" s="88" t="s">
        <v>30</v>
      </c>
      <c r="G1325" s="88" t="s">
        <v>1504</v>
      </c>
      <c r="H1325" s="88" t="s">
        <v>1586</v>
      </c>
      <c r="I1325" s="89" t="s">
        <v>1640</v>
      </c>
      <c r="J1325" s="88" t="s">
        <v>17</v>
      </c>
      <c r="K1325" s="88" t="s">
        <v>688</v>
      </c>
      <c r="L1325" s="88" t="s">
        <v>385</v>
      </c>
      <c r="M1325" s="88" t="s">
        <v>1609</v>
      </c>
      <c r="N1325" s="88" t="s">
        <v>6</v>
      </c>
      <c r="O1325" s="90">
        <v>170.5</v>
      </c>
      <c r="P1325" s="90">
        <v>2694.2</v>
      </c>
      <c r="Q1325" s="90">
        <v>2864.7</v>
      </c>
      <c r="R1325" s="91">
        <v>376.74</v>
      </c>
      <c r="S1325" s="90" t="s">
        <v>690</v>
      </c>
      <c r="T1325" s="90">
        <v>2864.6</v>
      </c>
      <c r="U1325" s="90">
        <v>6.3</v>
      </c>
      <c r="V1325" s="88" t="s">
        <v>31</v>
      </c>
      <c r="W1325" s="88" t="s">
        <v>65</v>
      </c>
      <c r="X1325" s="88" t="s">
        <v>236</v>
      </c>
      <c r="Y1325" s="90" t="s">
        <v>371</v>
      </c>
      <c r="Z1325" s="90" t="s">
        <v>566</v>
      </c>
      <c r="AA1325" s="90">
        <v>73</v>
      </c>
      <c r="AB1325" s="91" t="s">
        <v>4073</v>
      </c>
      <c r="AC1325" s="88" t="s">
        <v>566</v>
      </c>
      <c r="AD1325" s="90" t="s">
        <v>566</v>
      </c>
      <c r="AE1325" s="90" t="s">
        <v>1919</v>
      </c>
      <c r="AF1325" s="90" t="s">
        <v>65</v>
      </c>
      <c r="AG1325" s="91" t="s">
        <v>3441</v>
      </c>
      <c r="AH1325" s="92" t="s">
        <v>1529</v>
      </c>
      <c r="AI1325" s="93">
        <v>1697</v>
      </c>
      <c r="AJ1325" s="88" t="s">
        <v>566</v>
      </c>
      <c r="AK1325" s="90" t="s">
        <v>566</v>
      </c>
      <c r="AL1325" s="91">
        <v>13.5</v>
      </c>
      <c r="AM1325" s="91">
        <v>11.813471506000001</v>
      </c>
      <c r="AN1325" s="91">
        <v>1349</v>
      </c>
      <c r="AO1325" s="90">
        <v>14.4</v>
      </c>
      <c r="AP1325" s="91">
        <v>77.38</v>
      </c>
      <c r="AQ1325" s="91" t="s">
        <v>566</v>
      </c>
      <c r="AR1325" s="91" t="s">
        <v>566</v>
      </c>
      <c r="AS1325" s="91">
        <v>106.69</v>
      </c>
      <c r="AT1325" s="91">
        <v>108.13</v>
      </c>
      <c r="AU1325" s="90">
        <v>0</v>
      </c>
      <c r="AV1325" s="90">
        <v>14</v>
      </c>
      <c r="AW1325" s="91">
        <v>0</v>
      </c>
      <c r="AX1325" s="91" t="s">
        <v>566</v>
      </c>
      <c r="AY1325" s="91">
        <v>232.34</v>
      </c>
      <c r="AZ1325" s="88" t="s">
        <v>4928</v>
      </c>
      <c r="BA1325" s="91">
        <v>233.8</v>
      </c>
      <c r="BB1325" s="91">
        <v>125.65</v>
      </c>
      <c r="BC1325" s="94">
        <v>0.41037007559999999</v>
      </c>
      <c r="BD1325" s="91">
        <v>51.563000000000002</v>
      </c>
      <c r="BE1325" s="95">
        <v>98.42</v>
      </c>
      <c r="BF1325" s="91">
        <v>0.7</v>
      </c>
      <c r="BG1325" s="91">
        <v>30.9</v>
      </c>
      <c r="BH1325" s="94" t="s">
        <v>566</v>
      </c>
      <c r="BI1325" s="94" t="s">
        <v>566</v>
      </c>
      <c r="BJ1325" s="93">
        <v>741</v>
      </c>
      <c r="BK1325" s="94">
        <v>3</v>
      </c>
      <c r="BL1325" s="91">
        <v>21.709379999999999</v>
      </c>
      <c r="BM1325" s="96">
        <v>1.3459816600000001</v>
      </c>
      <c r="BN1325" s="96" t="s">
        <v>566</v>
      </c>
      <c r="BO1325" s="88" t="s">
        <v>430</v>
      </c>
      <c r="BP1325" s="88" t="s">
        <v>566</v>
      </c>
      <c r="BQ1325" s="91">
        <v>51.563000000000002</v>
      </c>
      <c r="BR1325" s="95">
        <v>98.42</v>
      </c>
      <c r="BS1325" s="91">
        <v>0.7</v>
      </c>
      <c r="BT1325" s="90">
        <v>30</v>
      </c>
      <c r="BU1325" s="91">
        <v>0</v>
      </c>
      <c r="BV1325" s="91">
        <v>21.09</v>
      </c>
      <c r="BW1325" s="96">
        <v>1.30758</v>
      </c>
      <c r="BX1325" s="96" t="s">
        <v>566</v>
      </c>
      <c r="BY1325" s="96" t="s">
        <v>566</v>
      </c>
      <c r="BZ1325" s="96" t="s">
        <v>566</v>
      </c>
      <c r="CA1325" s="96" t="s">
        <v>566</v>
      </c>
      <c r="CB1325" s="96" t="s">
        <v>566</v>
      </c>
      <c r="CC1325" s="96" t="s">
        <v>566</v>
      </c>
      <c r="CD1325" s="96" t="s">
        <v>566</v>
      </c>
      <c r="CE1325" s="96" t="s">
        <v>566</v>
      </c>
      <c r="CF1325" s="88" t="s">
        <v>566</v>
      </c>
      <c r="CG1325" s="88" t="s">
        <v>566</v>
      </c>
      <c r="CH1325" s="92" t="s">
        <v>566</v>
      </c>
      <c r="CI1325" s="91">
        <v>0</v>
      </c>
      <c r="CJ1325" s="91">
        <v>0</v>
      </c>
      <c r="CK1325" s="90" t="s">
        <v>566</v>
      </c>
      <c r="CL1325" s="91">
        <v>0.1246931233</v>
      </c>
      <c r="CM1325" s="91">
        <v>2.5306876700000001E-2</v>
      </c>
      <c r="CN1325" s="88" t="s">
        <v>566</v>
      </c>
      <c r="CO1325" s="91">
        <v>80</v>
      </c>
      <c r="CP1325" s="91">
        <v>62.515534837300002</v>
      </c>
      <c r="CQ1325" s="91">
        <v>0.85249505260000003</v>
      </c>
      <c r="CR1325" s="91">
        <v>10.9527348373</v>
      </c>
      <c r="CS1325" s="91">
        <v>0.14949505260000001</v>
      </c>
      <c r="CT1325" s="90">
        <v>5.38</v>
      </c>
      <c r="CU1325" s="96">
        <v>1.0129999999999999</v>
      </c>
      <c r="CV1325" s="96">
        <v>0.86299999999999999</v>
      </c>
      <c r="CW1325" s="96">
        <v>0.80800000000000005</v>
      </c>
      <c r="CX1325" s="93">
        <v>2246</v>
      </c>
      <c r="CY1325" s="93">
        <v>2231.06</v>
      </c>
      <c r="CZ1325" s="93">
        <v>86.4</v>
      </c>
      <c r="DA1325" s="90">
        <v>62</v>
      </c>
      <c r="DB1325" s="90" t="s">
        <v>566</v>
      </c>
      <c r="DC1325" s="90">
        <v>64</v>
      </c>
      <c r="DD1325" s="91">
        <v>225</v>
      </c>
      <c r="DE1325" s="91">
        <v>3.2622222222000001</v>
      </c>
      <c r="DF1325" s="93">
        <v>2.5000000000000001E-2</v>
      </c>
      <c r="DG1325" s="88" t="s">
        <v>393</v>
      </c>
      <c r="DH1325" s="88" t="s">
        <v>566</v>
      </c>
      <c r="DI1325" s="88">
        <v>1</v>
      </c>
      <c r="DJ1325" s="88" t="s">
        <v>1641</v>
      </c>
      <c r="DK1325" s="90">
        <v>-5.9</v>
      </c>
      <c r="DL1325" s="91">
        <v>98.42</v>
      </c>
      <c r="DM1325" s="91">
        <v>2.9165712443</v>
      </c>
      <c r="DN1325" s="91">
        <v>366.46717684179998</v>
      </c>
      <c r="DO1325" s="91">
        <v>4.9973411568000001</v>
      </c>
      <c r="DP1325" s="91">
        <v>314.9043768418</v>
      </c>
      <c r="DQ1325" s="91">
        <v>4.2943411567999998</v>
      </c>
      <c r="DR1325" s="91">
        <v>444.31046335119999</v>
      </c>
      <c r="DS1325" s="91">
        <v>6.0588535759999997</v>
      </c>
      <c r="DT1325" s="91">
        <v>392.7476633512</v>
      </c>
      <c r="DU1325" s="91">
        <v>5.3558535760000003</v>
      </c>
      <c r="DV1325" s="91">
        <v>126.1057166667</v>
      </c>
      <c r="DW1325" s="97"/>
      <c r="DX1325" s="98" t="s">
        <v>689</v>
      </c>
      <c r="DY1325" s="99" t="s">
        <v>689</v>
      </c>
      <c r="DZ1325" s="98" t="s">
        <v>689</v>
      </c>
      <c r="EA1325" s="100" t="s">
        <v>689</v>
      </c>
      <c r="EB1325" s="101" t="s">
        <v>2761</v>
      </c>
      <c r="EC1325" s="38"/>
    </row>
    <row r="1326" spans="1:133" s="9" customFormat="1" ht="15" customHeight="1" x14ac:dyDescent="0.25">
      <c r="A1326" s="17" t="str">
        <f t="shared" si="20"/>
        <v>3009Л_Дружное (Кумалиягунское и Танеевское)</v>
      </c>
      <c r="B1326" s="87">
        <v>161</v>
      </c>
      <c r="C1326" s="88" t="s">
        <v>733</v>
      </c>
      <c r="D1326" s="88" t="s">
        <v>568</v>
      </c>
      <c r="E1326" s="88" t="s">
        <v>1585</v>
      </c>
      <c r="F1326" s="88" t="s">
        <v>30</v>
      </c>
      <c r="G1326" s="88" t="s">
        <v>1504</v>
      </c>
      <c r="H1326" s="88" t="s">
        <v>2009</v>
      </c>
      <c r="I1326" s="89" t="s">
        <v>2706</v>
      </c>
      <c r="J1326" s="88" t="s">
        <v>19</v>
      </c>
      <c r="K1326" s="88" t="s">
        <v>688</v>
      </c>
      <c r="L1326" s="88" t="s">
        <v>566</v>
      </c>
      <c r="M1326" s="88" t="s">
        <v>735</v>
      </c>
      <c r="N1326" s="88" t="s">
        <v>12</v>
      </c>
      <c r="O1326" s="90">
        <v>313.7</v>
      </c>
      <c r="P1326" s="90">
        <v>3071.1</v>
      </c>
      <c r="Q1326" s="90">
        <v>3384.8</v>
      </c>
      <c r="R1326" s="91">
        <v>220.13900000000001</v>
      </c>
      <c r="S1326" s="90" t="s">
        <v>690</v>
      </c>
      <c r="T1326" s="90">
        <v>3384.8</v>
      </c>
      <c r="U1326" s="90">
        <v>293.2</v>
      </c>
      <c r="V1326" s="88" t="s">
        <v>31</v>
      </c>
      <c r="W1326" s="88" t="s">
        <v>118</v>
      </c>
      <c r="X1326" s="88" t="s">
        <v>1654</v>
      </c>
      <c r="Y1326" s="90" t="s">
        <v>754</v>
      </c>
      <c r="Z1326" s="90" t="s">
        <v>566</v>
      </c>
      <c r="AA1326" s="90">
        <v>73</v>
      </c>
      <c r="AB1326" s="91" t="s">
        <v>4257</v>
      </c>
      <c r="AC1326" s="88" t="s">
        <v>566</v>
      </c>
      <c r="AD1326" s="90" t="s">
        <v>566</v>
      </c>
      <c r="AE1326" s="90" t="s">
        <v>2019</v>
      </c>
      <c r="AF1326" s="90" t="s">
        <v>118</v>
      </c>
      <c r="AG1326" s="91" t="s">
        <v>3445</v>
      </c>
      <c r="AH1326" s="92" t="s">
        <v>4669</v>
      </c>
      <c r="AI1326" s="93">
        <v>161</v>
      </c>
      <c r="AJ1326" s="88" t="s">
        <v>3149</v>
      </c>
      <c r="AK1326" s="90" t="s">
        <v>566</v>
      </c>
      <c r="AL1326" s="91">
        <v>17.5</v>
      </c>
      <c r="AM1326" s="91">
        <v>15.820379969999999</v>
      </c>
      <c r="AN1326" s="91">
        <v>1766</v>
      </c>
      <c r="AO1326" s="90">
        <v>16.2</v>
      </c>
      <c r="AP1326" s="91">
        <v>53.838999999999999</v>
      </c>
      <c r="AQ1326" s="91">
        <v>44.42</v>
      </c>
      <c r="AR1326" s="91" t="s">
        <v>566</v>
      </c>
      <c r="AS1326" s="91">
        <v>116.3288178215</v>
      </c>
      <c r="AT1326" s="91">
        <v>117.6618271671</v>
      </c>
      <c r="AU1326" s="90">
        <v>837</v>
      </c>
      <c r="AV1326" s="90">
        <v>15.6</v>
      </c>
      <c r="AW1326" s="91">
        <v>24.34</v>
      </c>
      <c r="AX1326" s="91" t="s">
        <v>566</v>
      </c>
      <c r="AY1326" s="91">
        <v>192.08</v>
      </c>
      <c r="AZ1326" s="88" t="s">
        <v>5008</v>
      </c>
      <c r="BA1326" s="91">
        <v>193.41</v>
      </c>
      <c r="BB1326" s="91">
        <v>75.751182178500002</v>
      </c>
      <c r="BC1326" s="94">
        <v>1.7252800053999999</v>
      </c>
      <c r="BD1326" s="91">
        <v>130.69200000000001</v>
      </c>
      <c r="BE1326" s="95">
        <v>97.635000000000005</v>
      </c>
      <c r="BF1326" s="91">
        <v>2.57</v>
      </c>
      <c r="BG1326" s="91">
        <v>30.9</v>
      </c>
      <c r="BH1326" s="94" t="s">
        <v>566</v>
      </c>
      <c r="BI1326" s="94" t="s">
        <v>566</v>
      </c>
      <c r="BJ1326" s="93">
        <v>742</v>
      </c>
      <c r="BK1326" s="94">
        <v>2</v>
      </c>
      <c r="BL1326" s="91">
        <v>79.597440000000006</v>
      </c>
      <c r="BM1326" s="96">
        <v>6.12900256</v>
      </c>
      <c r="BN1326" s="96" t="s">
        <v>566</v>
      </c>
      <c r="BO1326" s="88" t="s">
        <v>430</v>
      </c>
      <c r="BP1326" s="88" t="s">
        <v>566</v>
      </c>
      <c r="BQ1326" s="91">
        <v>130.69200000000001</v>
      </c>
      <c r="BR1326" s="95">
        <v>97.635000000000005</v>
      </c>
      <c r="BS1326" s="91">
        <v>2.57</v>
      </c>
      <c r="BT1326" s="90">
        <v>30</v>
      </c>
      <c r="BU1326" s="91">
        <v>0</v>
      </c>
      <c r="BV1326" s="91">
        <v>77.25</v>
      </c>
      <c r="BW1326" s="96">
        <v>5.9482499999999998</v>
      </c>
      <c r="BX1326" s="96" t="s">
        <v>566</v>
      </c>
      <c r="BY1326" s="96" t="s">
        <v>566</v>
      </c>
      <c r="BZ1326" s="96" t="s">
        <v>566</v>
      </c>
      <c r="CA1326" s="96" t="s">
        <v>566</v>
      </c>
      <c r="CB1326" s="96" t="s">
        <v>566</v>
      </c>
      <c r="CC1326" s="96" t="s">
        <v>566</v>
      </c>
      <c r="CD1326" s="96" t="s">
        <v>566</v>
      </c>
      <c r="CE1326" s="96" t="s">
        <v>566</v>
      </c>
      <c r="CF1326" s="88" t="s">
        <v>566</v>
      </c>
      <c r="CG1326" s="88" t="s">
        <v>566</v>
      </c>
      <c r="CH1326" s="92" t="s">
        <v>566</v>
      </c>
      <c r="CI1326" s="91">
        <v>0</v>
      </c>
      <c r="CJ1326" s="91">
        <v>0</v>
      </c>
      <c r="CK1326" s="90" t="s">
        <v>566</v>
      </c>
      <c r="CL1326" s="91">
        <v>5.1379319800000003E-2</v>
      </c>
      <c r="CM1326" s="91">
        <v>5.5620680200000001E-2</v>
      </c>
      <c r="CN1326" s="88" t="s">
        <v>566</v>
      </c>
      <c r="CO1326" s="91">
        <v>81.599999999999994</v>
      </c>
      <c r="CP1326" s="91">
        <v>188.95272511319999</v>
      </c>
      <c r="CQ1326" s="91">
        <v>3.7222921522000001</v>
      </c>
      <c r="CR1326" s="91">
        <v>58.260684358500001</v>
      </c>
      <c r="CS1326" s="91">
        <v>1.1472921521999999</v>
      </c>
      <c r="CT1326" s="90">
        <v>0.32</v>
      </c>
      <c r="CU1326" s="96">
        <v>1.02</v>
      </c>
      <c r="CV1326" s="96">
        <v>0.83299999999999996</v>
      </c>
      <c r="CW1326" s="96">
        <v>0.74399999999999999</v>
      </c>
      <c r="CX1326" s="93">
        <v>2779</v>
      </c>
      <c r="CY1326" s="93">
        <v>2765.1610000000001</v>
      </c>
      <c r="CZ1326" s="93">
        <v>85.8</v>
      </c>
      <c r="DA1326" s="90">
        <v>77</v>
      </c>
      <c r="DB1326" s="90" t="s">
        <v>566</v>
      </c>
      <c r="DC1326" s="90">
        <v>96</v>
      </c>
      <c r="DD1326" s="91">
        <v>281</v>
      </c>
      <c r="DE1326" s="91">
        <v>-31.644128113899999</v>
      </c>
      <c r="DF1326" s="93">
        <v>0.02</v>
      </c>
      <c r="DG1326" s="88" t="s">
        <v>393</v>
      </c>
      <c r="DH1326" s="88" t="s">
        <v>566</v>
      </c>
      <c r="DI1326" s="88" t="s">
        <v>566</v>
      </c>
      <c r="DJ1326" s="88" t="s">
        <v>3274</v>
      </c>
      <c r="DK1326" s="90">
        <v>-5.9</v>
      </c>
      <c r="DL1326" s="91">
        <v>97.635000000000005</v>
      </c>
      <c r="DM1326" s="91">
        <v>7.5353752808000003</v>
      </c>
      <c r="DN1326" s="91">
        <v>570.81358567799998</v>
      </c>
      <c r="DO1326" s="91">
        <v>11.2447964382</v>
      </c>
      <c r="DP1326" s="91">
        <v>440.12154492330001</v>
      </c>
      <c r="DQ1326" s="91">
        <v>8.6697964382000006</v>
      </c>
      <c r="DR1326" s="91">
        <v>825.27430075140001</v>
      </c>
      <c r="DS1326" s="91">
        <v>16.257569459500001</v>
      </c>
      <c r="DT1326" s="91">
        <v>694.58225999670003</v>
      </c>
      <c r="DU1326" s="91">
        <v>13.6825694595</v>
      </c>
      <c r="DV1326" s="91" t="s">
        <v>566</v>
      </c>
      <c r="DW1326" s="97"/>
      <c r="DX1326" s="98" t="s">
        <v>4934</v>
      </c>
      <c r="DY1326" s="99" t="s">
        <v>689</v>
      </c>
      <c r="DZ1326" s="98" t="s">
        <v>689</v>
      </c>
      <c r="EA1326" s="100" t="s">
        <v>689</v>
      </c>
      <c r="EB1326" s="101" t="s">
        <v>2761</v>
      </c>
      <c r="EC1326" s="38"/>
    </row>
    <row r="1327" spans="1:133" s="9" customFormat="1" ht="15" customHeight="1" x14ac:dyDescent="0.25">
      <c r="A1327" s="17" t="str">
        <f t="shared" si="20"/>
        <v>3010_Дружное (Кумалиягунское и Танеевское)</v>
      </c>
      <c r="B1327" s="87">
        <v>162</v>
      </c>
      <c r="C1327" s="88" t="s">
        <v>733</v>
      </c>
      <c r="D1327" s="88" t="s">
        <v>568</v>
      </c>
      <c r="E1327" s="88" t="s">
        <v>1585</v>
      </c>
      <c r="F1327" s="88" t="s">
        <v>30</v>
      </c>
      <c r="G1327" s="88" t="s">
        <v>1504</v>
      </c>
      <c r="H1327" s="88" t="s">
        <v>1586</v>
      </c>
      <c r="I1327" s="89">
        <v>3010</v>
      </c>
      <c r="J1327" s="88" t="s">
        <v>19</v>
      </c>
      <c r="K1327" s="88" t="s">
        <v>688</v>
      </c>
      <c r="L1327" s="88" t="s">
        <v>705</v>
      </c>
      <c r="M1327" s="88" t="s">
        <v>1554</v>
      </c>
      <c r="N1327" s="88" t="s">
        <v>9</v>
      </c>
      <c r="O1327" s="90">
        <v>26</v>
      </c>
      <c r="P1327" s="90">
        <v>2483.6</v>
      </c>
      <c r="Q1327" s="90">
        <v>2512.5</v>
      </c>
      <c r="R1327" s="91">
        <v>89.450999999999993</v>
      </c>
      <c r="S1327" s="90" t="s">
        <v>150</v>
      </c>
      <c r="T1327" s="90">
        <v>2550</v>
      </c>
      <c r="U1327" s="90">
        <v>12.5</v>
      </c>
      <c r="V1327" s="88" t="s">
        <v>31</v>
      </c>
      <c r="W1327" s="88" t="s">
        <v>118</v>
      </c>
      <c r="X1327" s="88" t="s">
        <v>46</v>
      </c>
      <c r="Y1327" s="90" t="s">
        <v>872</v>
      </c>
      <c r="Z1327" s="90" t="s">
        <v>566</v>
      </c>
      <c r="AA1327" s="90">
        <v>73</v>
      </c>
      <c r="AB1327" s="91" t="s">
        <v>3938</v>
      </c>
      <c r="AC1327" s="88" t="s">
        <v>566</v>
      </c>
      <c r="AD1327" s="90" t="s">
        <v>566</v>
      </c>
      <c r="AE1327" s="90" t="s">
        <v>5578</v>
      </c>
      <c r="AF1327" s="90" t="s">
        <v>118</v>
      </c>
      <c r="AG1327" s="91" t="s">
        <v>3479</v>
      </c>
      <c r="AH1327" s="92" t="s">
        <v>4593</v>
      </c>
      <c r="AI1327" s="93">
        <v>238</v>
      </c>
      <c r="AJ1327" s="88" t="s">
        <v>3149</v>
      </c>
      <c r="AK1327" s="90" t="s">
        <v>566</v>
      </c>
      <c r="AL1327" s="91">
        <v>17.5</v>
      </c>
      <c r="AM1327" s="91">
        <v>15.820379969999999</v>
      </c>
      <c r="AN1327" s="91">
        <v>1929</v>
      </c>
      <c r="AO1327" s="90">
        <v>16.100000000000001</v>
      </c>
      <c r="AP1327" s="91">
        <v>84.44</v>
      </c>
      <c r="AQ1327" s="91">
        <v>41.45</v>
      </c>
      <c r="AR1327" s="91" t="s">
        <v>566</v>
      </c>
      <c r="AS1327" s="91">
        <v>64.496694250600001</v>
      </c>
      <c r="AT1327" s="91">
        <v>65.779423718000004</v>
      </c>
      <c r="AU1327" s="90" t="s">
        <v>566</v>
      </c>
      <c r="AV1327" s="90">
        <v>0</v>
      </c>
      <c r="AW1327" s="91" t="s">
        <v>566</v>
      </c>
      <c r="AX1327" s="91" t="s">
        <v>566</v>
      </c>
      <c r="AY1327" s="91">
        <v>194.09</v>
      </c>
      <c r="AZ1327" s="88" t="s">
        <v>4928</v>
      </c>
      <c r="BA1327" s="91">
        <v>195.4</v>
      </c>
      <c r="BB1327" s="91">
        <v>129.5933057494</v>
      </c>
      <c r="BC1327" s="94">
        <v>0.99329339650000004</v>
      </c>
      <c r="BD1327" s="91">
        <v>126.80200000000001</v>
      </c>
      <c r="BE1327" s="95">
        <v>95.738</v>
      </c>
      <c r="BF1327" s="91">
        <v>4.62</v>
      </c>
      <c r="BG1327" s="91">
        <v>31</v>
      </c>
      <c r="BH1327" s="94" t="s">
        <v>566</v>
      </c>
      <c r="BI1327" s="94" t="s">
        <v>566</v>
      </c>
      <c r="BJ1327" s="93">
        <v>744</v>
      </c>
      <c r="BK1327" s="94">
        <v>0</v>
      </c>
      <c r="BL1327" s="91">
        <v>143.32919000000001</v>
      </c>
      <c r="BM1327" s="96">
        <v>6.4712499699999997</v>
      </c>
      <c r="BN1327" s="96" t="s">
        <v>566</v>
      </c>
      <c r="BO1327" s="88" t="s">
        <v>430</v>
      </c>
      <c r="BP1327" s="88" t="s">
        <v>566</v>
      </c>
      <c r="BQ1327" s="91">
        <v>126.80200000000001</v>
      </c>
      <c r="BR1327" s="95">
        <v>95.738</v>
      </c>
      <c r="BS1327" s="91">
        <v>4.62</v>
      </c>
      <c r="BT1327" s="90">
        <v>30</v>
      </c>
      <c r="BU1327" s="91">
        <v>0</v>
      </c>
      <c r="BV1327" s="91">
        <v>138.72</v>
      </c>
      <c r="BW1327" s="96">
        <v>6.2631449999999997</v>
      </c>
      <c r="BX1327" s="96" t="s">
        <v>566</v>
      </c>
      <c r="BY1327" s="96" t="s">
        <v>566</v>
      </c>
      <c r="BZ1327" s="96" t="s">
        <v>566</v>
      </c>
      <c r="CA1327" s="96" t="s">
        <v>566</v>
      </c>
      <c r="CB1327" s="96" t="s">
        <v>566</v>
      </c>
      <c r="CC1327" s="96" t="s">
        <v>566</v>
      </c>
      <c r="CD1327" s="96" t="s">
        <v>566</v>
      </c>
      <c r="CE1327" s="96" t="s">
        <v>566</v>
      </c>
      <c r="CF1327" s="88" t="s">
        <v>566</v>
      </c>
      <c r="CG1327" s="88" t="s">
        <v>566</v>
      </c>
      <c r="CH1327" s="92" t="s">
        <v>566</v>
      </c>
      <c r="CI1327" s="91">
        <v>0</v>
      </c>
      <c r="CJ1327" s="91">
        <v>0</v>
      </c>
      <c r="CK1327" s="90" t="s">
        <v>566</v>
      </c>
      <c r="CL1327" s="91">
        <v>0.28483768320000002</v>
      </c>
      <c r="CM1327" s="91">
        <v>-0.33883768320000002</v>
      </c>
      <c r="CN1327" s="88" t="s">
        <v>566</v>
      </c>
      <c r="CO1327" s="91">
        <v>97.5</v>
      </c>
      <c r="CP1327" s="91">
        <v>109.2184580087</v>
      </c>
      <c r="CQ1327" s="91">
        <v>3.9840949605999998</v>
      </c>
      <c r="CR1327" s="91">
        <v>-17.5834774751</v>
      </c>
      <c r="CS1327" s="91">
        <v>-0.63990503939999999</v>
      </c>
      <c r="CT1327" s="90" t="s">
        <v>566</v>
      </c>
      <c r="CU1327" s="96">
        <v>1.0149999999999999</v>
      </c>
      <c r="CV1327" s="96">
        <v>0.85550000000000004</v>
      </c>
      <c r="CW1327" s="96">
        <v>0.80500000000000005</v>
      </c>
      <c r="CX1327" s="93">
        <v>2338</v>
      </c>
      <c r="CY1327" s="93">
        <v>2324.6999999999998</v>
      </c>
      <c r="CZ1327" s="93">
        <v>85.8</v>
      </c>
      <c r="DA1327" s="90">
        <v>45</v>
      </c>
      <c r="DB1327" s="90" t="s">
        <v>566</v>
      </c>
      <c r="DC1327" s="90">
        <v>78</v>
      </c>
      <c r="DD1327" s="91">
        <v>237</v>
      </c>
      <c r="DE1327" s="91">
        <v>-18.105485232100001</v>
      </c>
      <c r="DF1327" s="93">
        <v>0.10349999999999999</v>
      </c>
      <c r="DG1327" s="88" t="s">
        <v>393</v>
      </c>
      <c r="DH1327" s="88" t="s">
        <v>566</v>
      </c>
      <c r="DI1327" s="88">
        <v>1</v>
      </c>
      <c r="DJ1327" s="88" t="s">
        <v>3275</v>
      </c>
      <c r="DK1327" s="90" t="s">
        <v>566</v>
      </c>
      <c r="DL1327" s="91">
        <v>95.738</v>
      </c>
      <c r="DM1327" s="91" t="s">
        <v>566</v>
      </c>
      <c r="DN1327" s="91">
        <v>189.34422236969999</v>
      </c>
      <c r="DO1327" s="91">
        <v>6.9033224268</v>
      </c>
      <c r="DP1327" s="91">
        <v>62.542286885899998</v>
      </c>
      <c r="DQ1327" s="91">
        <v>2.2793224267999999</v>
      </c>
      <c r="DR1327" s="91">
        <v>162.3141321821</v>
      </c>
      <c r="DS1327" s="91">
        <v>5.9203819613000004</v>
      </c>
      <c r="DT1327" s="91">
        <v>35.512196698300002</v>
      </c>
      <c r="DU1327" s="91">
        <v>1.2963819613000001</v>
      </c>
      <c r="DV1327" s="91" t="s">
        <v>566</v>
      </c>
      <c r="DW1327" s="97"/>
      <c r="DX1327" s="98" t="s">
        <v>566</v>
      </c>
      <c r="DY1327" s="99" t="s">
        <v>689</v>
      </c>
      <c r="DZ1327" s="98" t="s">
        <v>689</v>
      </c>
      <c r="EA1327" s="100" t="s">
        <v>566</v>
      </c>
      <c r="EB1327" s="101" t="s">
        <v>2761</v>
      </c>
      <c r="EC1327" s="38"/>
    </row>
    <row r="1328" spans="1:133" s="9" customFormat="1" ht="15" customHeight="1" x14ac:dyDescent="0.25">
      <c r="A1328" s="17" t="str">
        <f t="shared" si="20"/>
        <v>3014_Дружное (Кумалиягунское и Танеевское)</v>
      </c>
      <c r="B1328" s="87">
        <v>163</v>
      </c>
      <c r="C1328" s="88" t="s">
        <v>733</v>
      </c>
      <c r="D1328" s="88" t="s">
        <v>568</v>
      </c>
      <c r="E1328" s="88" t="s">
        <v>1585</v>
      </c>
      <c r="F1328" s="88" t="s">
        <v>30</v>
      </c>
      <c r="G1328" s="88" t="s">
        <v>1504</v>
      </c>
      <c r="H1328" s="88" t="s">
        <v>2009</v>
      </c>
      <c r="I1328" s="89">
        <v>3014</v>
      </c>
      <c r="J1328" s="88" t="s">
        <v>19</v>
      </c>
      <c r="K1328" s="88" t="s">
        <v>688</v>
      </c>
      <c r="L1328" s="88" t="s">
        <v>566</v>
      </c>
      <c r="M1328" s="88" t="s">
        <v>735</v>
      </c>
      <c r="N1328" s="88" t="s">
        <v>12</v>
      </c>
      <c r="O1328" s="90">
        <v>6</v>
      </c>
      <c r="P1328" s="90">
        <v>2932</v>
      </c>
      <c r="Q1328" s="90">
        <v>2938</v>
      </c>
      <c r="R1328" s="91">
        <v>68.510000000000005</v>
      </c>
      <c r="S1328" s="90" t="s">
        <v>150</v>
      </c>
      <c r="T1328" s="90">
        <v>3010</v>
      </c>
      <c r="U1328" s="90">
        <v>1.2</v>
      </c>
      <c r="V1328" s="88" t="s">
        <v>31</v>
      </c>
      <c r="W1328" s="88" t="s">
        <v>94</v>
      </c>
      <c r="X1328" s="88" t="s">
        <v>1642</v>
      </c>
      <c r="Y1328" s="90" t="s">
        <v>1014</v>
      </c>
      <c r="Z1328" s="90" t="s">
        <v>566</v>
      </c>
      <c r="AA1328" s="90">
        <v>73</v>
      </c>
      <c r="AB1328" s="91" t="s">
        <v>4389</v>
      </c>
      <c r="AC1328" s="88" t="s">
        <v>566</v>
      </c>
      <c r="AD1328" s="90" t="s">
        <v>566</v>
      </c>
      <c r="AE1328" s="90" t="s">
        <v>566</v>
      </c>
      <c r="AF1328" s="90" t="s">
        <v>94</v>
      </c>
      <c r="AG1328" s="91" t="s">
        <v>566</v>
      </c>
      <c r="AH1328" s="92" t="s">
        <v>1643</v>
      </c>
      <c r="AI1328" s="93" t="s">
        <v>566</v>
      </c>
      <c r="AJ1328" s="88" t="s">
        <v>566</v>
      </c>
      <c r="AK1328" s="90" t="s">
        <v>566</v>
      </c>
      <c r="AL1328" s="91" t="s">
        <v>566</v>
      </c>
      <c r="AM1328" s="91" t="s">
        <v>566</v>
      </c>
      <c r="AN1328" s="91" t="s">
        <v>566</v>
      </c>
      <c r="AO1328" s="90" t="s">
        <v>566</v>
      </c>
      <c r="AP1328" s="91" t="s">
        <v>566</v>
      </c>
      <c r="AQ1328" s="91" t="s">
        <v>566</v>
      </c>
      <c r="AR1328" s="91" t="s">
        <v>566</v>
      </c>
      <c r="AS1328" s="91" t="s">
        <v>566</v>
      </c>
      <c r="AT1328" s="91" t="s">
        <v>566</v>
      </c>
      <c r="AU1328" s="90">
        <v>0</v>
      </c>
      <c r="AV1328" s="90">
        <v>49</v>
      </c>
      <c r="AW1328" s="91">
        <v>0</v>
      </c>
      <c r="AX1328" s="91" t="s">
        <v>566</v>
      </c>
      <c r="AY1328" s="91">
        <v>330.2</v>
      </c>
      <c r="AZ1328" s="88" t="s">
        <v>5069</v>
      </c>
      <c r="BA1328" s="91">
        <v>330.33</v>
      </c>
      <c r="BB1328" s="91" t="s">
        <v>566</v>
      </c>
      <c r="BC1328" s="94" t="s">
        <v>566</v>
      </c>
      <c r="BD1328" s="91" t="s">
        <v>566</v>
      </c>
      <c r="BE1328" s="95">
        <v>0</v>
      </c>
      <c r="BF1328" s="91" t="s">
        <v>566</v>
      </c>
      <c r="BG1328" s="91">
        <v>0</v>
      </c>
      <c r="BH1328" s="94" t="s">
        <v>566</v>
      </c>
      <c r="BI1328" s="94" t="s">
        <v>566</v>
      </c>
      <c r="BJ1328" s="93">
        <v>0</v>
      </c>
      <c r="BK1328" s="94">
        <v>0</v>
      </c>
      <c r="BL1328" s="91" t="s">
        <v>566</v>
      </c>
      <c r="BM1328" s="96">
        <v>0</v>
      </c>
      <c r="BN1328" s="96" t="s">
        <v>566</v>
      </c>
      <c r="BO1328" s="88" t="s">
        <v>745</v>
      </c>
      <c r="BP1328" s="88" t="s">
        <v>1207</v>
      </c>
      <c r="BQ1328" s="91" t="s">
        <v>566</v>
      </c>
      <c r="BR1328" s="95">
        <v>0</v>
      </c>
      <c r="BS1328" s="91" t="s">
        <v>566</v>
      </c>
      <c r="BT1328" s="90" t="s">
        <v>566</v>
      </c>
      <c r="BU1328" s="91" t="s">
        <v>566</v>
      </c>
      <c r="BV1328" s="91" t="s">
        <v>566</v>
      </c>
      <c r="BW1328" s="96" t="s">
        <v>566</v>
      </c>
      <c r="BX1328" s="96" t="s">
        <v>566</v>
      </c>
      <c r="BY1328" s="96" t="s">
        <v>1207</v>
      </c>
      <c r="BZ1328" s="96" t="s">
        <v>566</v>
      </c>
      <c r="CA1328" s="96" t="s">
        <v>566</v>
      </c>
      <c r="CB1328" s="96" t="s">
        <v>566</v>
      </c>
      <c r="CC1328" s="96" t="s">
        <v>566</v>
      </c>
      <c r="CD1328" s="96" t="s">
        <v>566</v>
      </c>
      <c r="CE1328" s="96" t="s">
        <v>566</v>
      </c>
      <c r="CF1328" s="88" t="s">
        <v>566</v>
      </c>
      <c r="CG1328" s="88" t="s">
        <v>566</v>
      </c>
      <c r="CH1328" s="92" t="s">
        <v>566</v>
      </c>
      <c r="CI1328" s="91">
        <v>0</v>
      </c>
      <c r="CJ1328" s="91">
        <v>0</v>
      </c>
      <c r="CK1328" s="90" t="s">
        <v>566</v>
      </c>
      <c r="CL1328" s="91" t="s">
        <v>566</v>
      </c>
      <c r="CM1328" s="91" t="s">
        <v>566</v>
      </c>
      <c r="CN1328" s="88" t="s">
        <v>566</v>
      </c>
      <c r="CO1328" s="91">
        <v>120</v>
      </c>
      <c r="CP1328" s="91" t="s">
        <v>566</v>
      </c>
      <c r="CQ1328" s="91" t="s">
        <v>566</v>
      </c>
      <c r="CR1328" s="91" t="s">
        <v>566</v>
      </c>
      <c r="CS1328" s="91" t="s">
        <v>566</v>
      </c>
      <c r="CT1328" s="90">
        <v>-4.9000000000000004</v>
      </c>
      <c r="CU1328" s="96">
        <v>1.02</v>
      </c>
      <c r="CV1328" s="96">
        <v>0.83299999999999996</v>
      </c>
      <c r="CW1328" s="96">
        <v>0.74399999999999999</v>
      </c>
      <c r="CX1328" s="93">
        <v>2779</v>
      </c>
      <c r="CY1328" s="93">
        <v>2777.69</v>
      </c>
      <c r="CZ1328" s="93">
        <v>85.8</v>
      </c>
      <c r="DA1328" s="90">
        <v>77</v>
      </c>
      <c r="DB1328" s="90" t="s">
        <v>566</v>
      </c>
      <c r="DC1328" s="90">
        <v>96</v>
      </c>
      <c r="DD1328" s="91">
        <v>281</v>
      </c>
      <c r="DE1328" s="91">
        <v>17.508896797199998</v>
      </c>
      <c r="DF1328" s="93">
        <v>0.02</v>
      </c>
      <c r="DG1328" s="88" t="s">
        <v>393</v>
      </c>
      <c r="DH1328" s="88" t="s">
        <v>566</v>
      </c>
      <c r="DI1328" s="88">
        <v>1</v>
      </c>
      <c r="DJ1328" s="88" t="s">
        <v>3276</v>
      </c>
      <c r="DK1328" s="90">
        <v>-5.9</v>
      </c>
      <c r="DL1328" s="91">
        <v>0</v>
      </c>
      <c r="DM1328" s="91" t="s">
        <v>566</v>
      </c>
      <c r="DN1328" s="91" t="s">
        <v>566</v>
      </c>
      <c r="DO1328" s="91" t="s">
        <v>566</v>
      </c>
      <c r="DP1328" s="91" t="s">
        <v>566</v>
      </c>
      <c r="DQ1328" s="91" t="s">
        <v>566</v>
      </c>
      <c r="DR1328" s="91" t="s">
        <v>566</v>
      </c>
      <c r="DS1328" s="91" t="s">
        <v>566</v>
      </c>
      <c r="DT1328" s="91" t="s">
        <v>566</v>
      </c>
      <c r="DU1328" s="91" t="s">
        <v>566</v>
      </c>
      <c r="DV1328" s="91">
        <v>146.25</v>
      </c>
      <c r="DW1328" s="97"/>
      <c r="DX1328" s="98" t="s">
        <v>566</v>
      </c>
      <c r="DY1328" s="99" t="s">
        <v>689</v>
      </c>
      <c r="DZ1328" s="98" t="s">
        <v>689</v>
      </c>
      <c r="EA1328" s="100" t="s">
        <v>689</v>
      </c>
      <c r="EB1328" s="101" t="s">
        <v>566</v>
      </c>
      <c r="EC1328" s="38"/>
    </row>
    <row r="1329" spans="1:133" s="9" customFormat="1" ht="15" customHeight="1" x14ac:dyDescent="0.25">
      <c r="A1329" s="17" t="str">
        <f t="shared" si="20"/>
        <v>3015_Дружное (Кумалиягунское и Танеевское)</v>
      </c>
      <c r="B1329" s="87">
        <v>164</v>
      </c>
      <c r="C1329" s="88" t="s">
        <v>733</v>
      </c>
      <c r="D1329" s="88" t="s">
        <v>568</v>
      </c>
      <c r="E1329" s="88" t="s">
        <v>1585</v>
      </c>
      <c r="F1329" s="88" t="s">
        <v>30</v>
      </c>
      <c r="G1329" s="88" t="s">
        <v>1504</v>
      </c>
      <c r="H1329" s="88" t="s">
        <v>2009</v>
      </c>
      <c r="I1329" s="89">
        <v>3015</v>
      </c>
      <c r="J1329" s="88" t="s">
        <v>19</v>
      </c>
      <c r="K1329" s="88" t="s">
        <v>688</v>
      </c>
      <c r="L1329" s="88" t="s">
        <v>566</v>
      </c>
      <c r="M1329" s="88" t="s">
        <v>735</v>
      </c>
      <c r="N1329" s="88" t="s">
        <v>12</v>
      </c>
      <c r="O1329" s="90">
        <v>3.2</v>
      </c>
      <c r="P1329" s="90">
        <v>2941.6</v>
      </c>
      <c r="Q1329" s="90">
        <v>2944.8</v>
      </c>
      <c r="R1329" s="91">
        <v>76.81</v>
      </c>
      <c r="S1329" s="90" t="s">
        <v>150</v>
      </c>
      <c r="T1329" s="90">
        <v>3006</v>
      </c>
      <c r="U1329" s="90">
        <v>1</v>
      </c>
      <c r="V1329" s="88" t="s">
        <v>48</v>
      </c>
      <c r="W1329" s="88" t="s">
        <v>50</v>
      </c>
      <c r="X1329" s="88" t="s">
        <v>1644</v>
      </c>
      <c r="Y1329" s="90" t="s">
        <v>377</v>
      </c>
      <c r="Z1329" s="90" t="s">
        <v>30</v>
      </c>
      <c r="AA1329" s="90">
        <v>73</v>
      </c>
      <c r="AB1329" s="91" t="s">
        <v>3827</v>
      </c>
      <c r="AC1329" s="88" t="s">
        <v>403</v>
      </c>
      <c r="AD1329" s="90" t="s">
        <v>566</v>
      </c>
      <c r="AE1329" s="90" t="s">
        <v>566</v>
      </c>
      <c r="AF1329" s="90" t="s">
        <v>30</v>
      </c>
      <c r="AG1329" s="91" t="s">
        <v>566</v>
      </c>
      <c r="AH1329" s="92" t="s">
        <v>448</v>
      </c>
      <c r="AI1329" s="93" t="s">
        <v>566</v>
      </c>
      <c r="AJ1329" s="88" t="s">
        <v>566</v>
      </c>
      <c r="AK1329" s="90" t="s">
        <v>566</v>
      </c>
      <c r="AL1329" s="91" t="s">
        <v>566</v>
      </c>
      <c r="AM1329" s="91" t="s">
        <v>566</v>
      </c>
      <c r="AN1329" s="91" t="s">
        <v>566</v>
      </c>
      <c r="AO1329" s="90" t="s">
        <v>566</v>
      </c>
      <c r="AP1329" s="91" t="s">
        <v>566</v>
      </c>
      <c r="AQ1329" s="91" t="s">
        <v>566</v>
      </c>
      <c r="AR1329" s="91" t="s">
        <v>566</v>
      </c>
      <c r="AS1329" s="91" t="s">
        <v>566</v>
      </c>
      <c r="AT1329" s="91" t="s">
        <v>566</v>
      </c>
      <c r="AU1329" s="90">
        <v>0</v>
      </c>
      <c r="AV1329" s="90">
        <v>29</v>
      </c>
      <c r="AW1329" s="91">
        <v>0</v>
      </c>
      <c r="AX1329" s="91" t="s">
        <v>566</v>
      </c>
      <c r="AY1329" s="91">
        <v>310.33</v>
      </c>
      <c r="AZ1329" s="88" t="s">
        <v>5069</v>
      </c>
      <c r="BA1329" s="91">
        <v>310.33</v>
      </c>
      <c r="BB1329" s="91" t="s">
        <v>566</v>
      </c>
      <c r="BC1329" s="94" t="s">
        <v>566</v>
      </c>
      <c r="BD1329" s="91" t="s">
        <v>566</v>
      </c>
      <c r="BE1329" s="95">
        <v>0</v>
      </c>
      <c r="BF1329" s="91" t="s">
        <v>566</v>
      </c>
      <c r="BG1329" s="91">
        <v>0</v>
      </c>
      <c r="BH1329" s="94" t="s">
        <v>566</v>
      </c>
      <c r="BI1329" s="94" t="s">
        <v>566</v>
      </c>
      <c r="BJ1329" s="93">
        <v>0</v>
      </c>
      <c r="BK1329" s="94">
        <v>0</v>
      </c>
      <c r="BL1329" s="91" t="s">
        <v>566</v>
      </c>
      <c r="BM1329" s="96">
        <v>0</v>
      </c>
      <c r="BN1329" s="96" t="s">
        <v>566</v>
      </c>
      <c r="BO1329" s="88" t="s">
        <v>745</v>
      </c>
      <c r="BP1329" s="88" t="s">
        <v>1207</v>
      </c>
      <c r="BQ1329" s="91" t="s">
        <v>566</v>
      </c>
      <c r="BR1329" s="95">
        <v>0</v>
      </c>
      <c r="BS1329" s="91" t="s">
        <v>566</v>
      </c>
      <c r="BT1329" s="90" t="s">
        <v>566</v>
      </c>
      <c r="BU1329" s="91" t="s">
        <v>566</v>
      </c>
      <c r="BV1329" s="91" t="s">
        <v>566</v>
      </c>
      <c r="BW1329" s="96" t="s">
        <v>566</v>
      </c>
      <c r="BX1329" s="96" t="s">
        <v>566</v>
      </c>
      <c r="BY1329" s="96" t="s">
        <v>1207</v>
      </c>
      <c r="BZ1329" s="96" t="s">
        <v>566</v>
      </c>
      <c r="CA1329" s="96" t="s">
        <v>566</v>
      </c>
      <c r="CB1329" s="96" t="s">
        <v>566</v>
      </c>
      <c r="CC1329" s="96" t="s">
        <v>566</v>
      </c>
      <c r="CD1329" s="96" t="s">
        <v>566</v>
      </c>
      <c r="CE1329" s="96" t="s">
        <v>566</v>
      </c>
      <c r="CF1329" s="88" t="s">
        <v>566</v>
      </c>
      <c r="CG1329" s="88" t="s">
        <v>566</v>
      </c>
      <c r="CH1329" s="92" t="s">
        <v>566</v>
      </c>
      <c r="CI1329" s="91">
        <v>0</v>
      </c>
      <c r="CJ1329" s="91">
        <v>0</v>
      </c>
      <c r="CK1329" s="90" t="s">
        <v>566</v>
      </c>
      <c r="CL1329" s="91" t="s">
        <v>566</v>
      </c>
      <c r="CM1329" s="91" t="s">
        <v>566</v>
      </c>
      <c r="CN1329" s="88" t="s">
        <v>566</v>
      </c>
      <c r="CO1329" s="91">
        <v>120</v>
      </c>
      <c r="CP1329" s="91" t="s">
        <v>566</v>
      </c>
      <c r="CQ1329" s="91" t="s">
        <v>566</v>
      </c>
      <c r="CR1329" s="91" t="s">
        <v>566</v>
      </c>
      <c r="CS1329" s="91" t="s">
        <v>566</v>
      </c>
      <c r="CT1329" s="90">
        <v>1</v>
      </c>
      <c r="CU1329" s="96">
        <v>1.02</v>
      </c>
      <c r="CV1329" s="96">
        <v>0.83299999999999996</v>
      </c>
      <c r="CW1329" s="96">
        <v>0.74399999999999999</v>
      </c>
      <c r="CX1329" s="93">
        <v>2779</v>
      </c>
      <c r="CY1329" s="93">
        <v>2778.99</v>
      </c>
      <c r="CZ1329" s="93">
        <v>85.8</v>
      </c>
      <c r="DA1329" s="90">
        <v>77</v>
      </c>
      <c r="DB1329" s="90" t="s">
        <v>566</v>
      </c>
      <c r="DC1329" s="90">
        <v>96</v>
      </c>
      <c r="DD1329" s="91">
        <v>281</v>
      </c>
      <c r="DE1329" s="91">
        <v>10.4377224199</v>
      </c>
      <c r="DF1329" s="93">
        <v>0.02</v>
      </c>
      <c r="DG1329" s="88" t="s">
        <v>393</v>
      </c>
      <c r="DH1329" s="88" t="s">
        <v>566</v>
      </c>
      <c r="DI1329" s="88">
        <v>1</v>
      </c>
      <c r="DJ1329" s="88" t="s">
        <v>566</v>
      </c>
      <c r="DK1329" s="90">
        <v>0</v>
      </c>
      <c r="DL1329" s="91">
        <v>0</v>
      </c>
      <c r="DM1329" s="91" t="s">
        <v>566</v>
      </c>
      <c r="DN1329" s="91" t="s">
        <v>566</v>
      </c>
      <c r="DO1329" s="91" t="s">
        <v>566</v>
      </c>
      <c r="DP1329" s="91" t="s">
        <v>566</v>
      </c>
      <c r="DQ1329" s="91" t="s">
        <v>566</v>
      </c>
      <c r="DR1329" s="91" t="s">
        <v>566</v>
      </c>
      <c r="DS1329" s="91" t="s">
        <v>566</v>
      </c>
      <c r="DT1329" s="91" t="s">
        <v>566</v>
      </c>
      <c r="DU1329" s="91" t="s">
        <v>566</v>
      </c>
      <c r="DV1329" s="91">
        <v>28.5</v>
      </c>
      <c r="DW1329" s="97"/>
      <c r="DX1329" s="98" t="s">
        <v>566</v>
      </c>
      <c r="DY1329" s="99" t="s">
        <v>689</v>
      </c>
      <c r="DZ1329" s="98" t="s">
        <v>689</v>
      </c>
      <c r="EA1329" s="100" t="s">
        <v>689</v>
      </c>
      <c r="EB1329" s="101" t="s">
        <v>566</v>
      </c>
      <c r="EC1329" s="38"/>
    </row>
    <row r="1330" spans="1:133" s="9" customFormat="1" ht="15" customHeight="1" x14ac:dyDescent="0.25">
      <c r="A1330" s="17" t="str">
        <f t="shared" si="20"/>
        <v>3121_Дружное (Кумалиягунское и Танеевское)</v>
      </c>
      <c r="B1330" s="87">
        <v>165</v>
      </c>
      <c r="C1330" s="88" t="s">
        <v>733</v>
      </c>
      <c r="D1330" s="88" t="s">
        <v>568</v>
      </c>
      <c r="E1330" s="88" t="s">
        <v>1585</v>
      </c>
      <c r="F1330" s="88" t="s">
        <v>30</v>
      </c>
      <c r="G1330" s="88" t="s">
        <v>1504</v>
      </c>
      <c r="H1330" s="88" t="s">
        <v>1586</v>
      </c>
      <c r="I1330" s="89">
        <v>3121</v>
      </c>
      <c r="J1330" s="88" t="s">
        <v>19</v>
      </c>
      <c r="K1330" s="88" t="s">
        <v>688</v>
      </c>
      <c r="L1330" s="88" t="s">
        <v>384</v>
      </c>
      <c r="M1330" s="88" t="s">
        <v>119</v>
      </c>
      <c r="N1330" s="88" t="s">
        <v>9</v>
      </c>
      <c r="O1330" s="90">
        <v>12.4</v>
      </c>
      <c r="P1330" s="90">
        <v>2653</v>
      </c>
      <c r="Q1330" s="90">
        <v>2662</v>
      </c>
      <c r="R1330" s="91">
        <v>257.05200000000002</v>
      </c>
      <c r="S1330" s="90" t="s">
        <v>150</v>
      </c>
      <c r="T1330" s="90">
        <v>2665.4</v>
      </c>
      <c r="U1330" s="90">
        <v>7</v>
      </c>
      <c r="V1330" s="88" t="s">
        <v>31</v>
      </c>
      <c r="W1330" s="88" t="s">
        <v>112</v>
      </c>
      <c r="X1330" s="88" t="s">
        <v>260</v>
      </c>
      <c r="Y1330" s="90" t="s">
        <v>856</v>
      </c>
      <c r="Z1330" s="90" t="s">
        <v>566</v>
      </c>
      <c r="AA1330" s="90">
        <v>73</v>
      </c>
      <c r="AB1330" s="91" t="s">
        <v>4213</v>
      </c>
      <c r="AC1330" s="88" t="s">
        <v>566</v>
      </c>
      <c r="AD1330" s="90" t="s">
        <v>566</v>
      </c>
      <c r="AE1330" s="90" t="s">
        <v>2019</v>
      </c>
      <c r="AF1330" s="90" t="s">
        <v>112</v>
      </c>
      <c r="AG1330" s="91" t="s">
        <v>3480</v>
      </c>
      <c r="AH1330" s="92" t="s">
        <v>2784</v>
      </c>
      <c r="AI1330" s="93">
        <v>612</v>
      </c>
      <c r="AJ1330" s="88" t="s">
        <v>722</v>
      </c>
      <c r="AK1330" s="90" t="s">
        <v>566</v>
      </c>
      <c r="AL1330" s="91">
        <v>17.5</v>
      </c>
      <c r="AM1330" s="91">
        <v>15.820379969999999</v>
      </c>
      <c r="AN1330" s="91">
        <v>1993</v>
      </c>
      <c r="AO1330" s="90">
        <v>16.2</v>
      </c>
      <c r="AP1330" s="91">
        <v>236.28100000000001</v>
      </c>
      <c r="AQ1330" s="91">
        <v>38.26</v>
      </c>
      <c r="AR1330" s="91" t="s">
        <v>566</v>
      </c>
      <c r="AS1330" s="91">
        <v>69.940646306199994</v>
      </c>
      <c r="AT1330" s="91">
        <v>71.467367681900001</v>
      </c>
      <c r="AU1330" s="90" t="s">
        <v>566</v>
      </c>
      <c r="AV1330" s="90">
        <v>0</v>
      </c>
      <c r="AW1330" s="91" t="s">
        <v>566</v>
      </c>
      <c r="AX1330" s="91" t="s">
        <v>566</v>
      </c>
      <c r="AY1330" s="91">
        <v>198.34</v>
      </c>
      <c r="AZ1330" s="88" t="s">
        <v>4928</v>
      </c>
      <c r="BA1330" s="91">
        <v>199.9</v>
      </c>
      <c r="BB1330" s="91">
        <v>128.39935369380001</v>
      </c>
      <c r="BC1330" s="94">
        <v>0.1924403992</v>
      </c>
      <c r="BD1330" s="91">
        <v>24.638000000000002</v>
      </c>
      <c r="BE1330" s="95">
        <v>97.792000000000002</v>
      </c>
      <c r="BF1330" s="91">
        <v>0.46</v>
      </c>
      <c r="BG1330" s="91">
        <v>31</v>
      </c>
      <c r="BH1330" s="94">
        <v>0.5</v>
      </c>
      <c r="BI1330" s="94">
        <v>0.33333000000000002</v>
      </c>
      <c r="BJ1330" s="93">
        <v>446</v>
      </c>
      <c r="BK1330" s="94">
        <v>0</v>
      </c>
      <c r="BL1330" s="91">
        <v>14.3825</v>
      </c>
      <c r="BM1330" s="96">
        <v>0.65152703000000001</v>
      </c>
      <c r="BN1330" s="96" t="s">
        <v>566</v>
      </c>
      <c r="BO1330" s="88" t="s">
        <v>696</v>
      </c>
      <c r="BP1330" s="88" t="s">
        <v>566</v>
      </c>
      <c r="BQ1330" s="91">
        <v>24.638000000000002</v>
      </c>
      <c r="BR1330" s="95">
        <v>97.792000000000002</v>
      </c>
      <c r="BS1330" s="91">
        <v>0.46</v>
      </c>
      <c r="BT1330" s="90">
        <v>30</v>
      </c>
      <c r="BU1330" s="91">
        <v>0</v>
      </c>
      <c r="BV1330" s="91">
        <v>13.92</v>
      </c>
      <c r="BW1330" s="96">
        <v>0.63057600000000003</v>
      </c>
      <c r="BX1330" s="96" t="s">
        <v>566</v>
      </c>
      <c r="BY1330" s="96" t="s">
        <v>566</v>
      </c>
      <c r="BZ1330" s="96" t="s">
        <v>566</v>
      </c>
      <c r="CA1330" s="96" t="s">
        <v>566</v>
      </c>
      <c r="CB1330" s="96" t="s">
        <v>566</v>
      </c>
      <c r="CC1330" s="96" t="s">
        <v>566</v>
      </c>
      <c r="CD1330" s="96" t="s">
        <v>566</v>
      </c>
      <c r="CE1330" s="96" t="s">
        <v>566</v>
      </c>
      <c r="CF1330" s="88" t="s">
        <v>566</v>
      </c>
      <c r="CG1330" s="88" t="s">
        <v>566</v>
      </c>
      <c r="CH1330" s="92" t="s">
        <v>566</v>
      </c>
      <c r="CI1330" s="91">
        <v>0</v>
      </c>
      <c r="CJ1330" s="91">
        <v>0</v>
      </c>
      <c r="CK1330" s="90" t="s">
        <v>566</v>
      </c>
      <c r="CL1330" s="91">
        <v>-0.90965195659999998</v>
      </c>
      <c r="CM1330" s="91">
        <v>-8.9348043399999993E-2</v>
      </c>
      <c r="CN1330" s="88" t="s">
        <v>566</v>
      </c>
      <c r="CO1330" s="91">
        <v>97.5</v>
      </c>
      <c r="CP1330" s="91">
        <v>19.4054866022</v>
      </c>
      <c r="CQ1330" s="91">
        <v>0.36542318969999998</v>
      </c>
      <c r="CR1330" s="91">
        <v>-5.2322553333000004</v>
      </c>
      <c r="CS1330" s="91">
        <v>-9.8576810299999998E-2</v>
      </c>
      <c r="CT1330" s="90">
        <v>-4.9000000000000004</v>
      </c>
      <c r="CU1330" s="96">
        <v>1.016</v>
      </c>
      <c r="CV1330" s="96">
        <v>0.85299999999999998</v>
      </c>
      <c r="CW1330" s="96">
        <v>0.80700000000000005</v>
      </c>
      <c r="CX1330" s="93">
        <v>2326</v>
      </c>
      <c r="CY1330" s="93">
        <v>2310.1480000000001</v>
      </c>
      <c r="CZ1330" s="93">
        <v>85.8</v>
      </c>
      <c r="DA1330" s="90">
        <v>45.3</v>
      </c>
      <c r="DB1330" s="90" t="s">
        <v>566</v>
      </c>
      <c r="DC1330" s="90">
        <v>78</v>
      </c>
      <c r="DD1330" s="91">
        <v>237</v>
      </c>
      <c r="DE1330" s="91">
        <v>-16.312236286899999</v>
      </c>
      <c r="DF1330" s="93">
        <v>6.7000000000000004E-2</v>
      </c>
      <c r="DG1330" s="88" t="s">
        <v>393</v>
      </c>
      <c r="DH1330" s="88" t="s">
        <v>566</v>
      </c>
      <c r="DI1330" s="88">
        <v>1</v>
      </c>
      <c r="DJ1330" s="88" t="s">
        <v>2784</v>
      </c>
      <c r="DK1330" s="90">
        <v>-5.9</v>
      </c>
      <c r="DL1330" s="91">
        <v>97.792000000000002</v>
      </c>
      <c r="DM1330" s="91">
        <v>0.2966280878</v>
      </c>
      <c r="DN1330" s="91">
        <v>37.977071633500003</v>
      </c>
      <c r="DO1330" s="91">
        <v>0.71514324460000001</v>
      </c>
      <c r="DP1330" s="91">
        <v>13.339329698</v>
      </c>
      <c r="DQ1330" s="91">
        <v>0.25114324459999998</v>
      </c>
      <c r="DR1330" s="91">
        <v>29.911976370600001</v>
      </c>
      <c r="DS1330" s="91">
        <v>0.56327007100000004</v>
      </c>
      <c r="DT1330" s="91">
        <v>5.2742344351000003</v>
      </c>
      <c r="DU1330" s="91">
        <v>9.9270071000000001E-2</v>
      </c>
      <c r="DV1330" s="91" t="s">
        <v>566</v>
      </c>
      <c r="DW1330" s="97"/>
      <c r="DX1330" s="98" t="s">
        <v>566</v>
      </c>
      <c r="DY1330" s="99" t="s">
        <v>689</v>
      </c>
      <c r="DZ1330" s="98" t="s">
        <v>689</v>
      </c>
      <c r="EA1330" s="100" t="s">
        <v>689</v>
      </c>
      <c r="EB1330" s="101" t="s">
        <v>2761</v>
      </c>
      <c r="EC1330" s="38"/>
    </row>
    <row r="1331" spans="1:133" s="9" customFormat="1" ht="15" customHeight="1" x14ac:dyDescent="0.25">
      <c r="A1331" s="17" t="str">
        <f t="shared" si="20"/>
        <v>3122_Дружное (Кумалиягунское и Танеевское)</v>
      </c>
      <c r="B1331" s="87">
        <v>166</v>
      </c>
      <c r="C1331" s="88" t="s">
        <v>733</v>
      </c>
      <c r="D1331" s="88" t="s">
        <v>568</v>
      </c>
      <c r="E1331" s="88" t="s">
        <v>1585</v>
      </c>
      <c r="F1331" s="88" t="s">
        <v>6</v>
      </c>
      <c r="G1331" s="88" t="s">
        <v>1504</v>
      </c>
      <c r="H1331" s="88" t="s">
        <v>1586</v>
      </c>
      <c r="I1331" s="89">
        <v>3122</v>
      </c>
      <c r="J1331" s="88" t="s">
        <v>16</v>
      </c>
      <c r="K1331" s="88" t="s">
        <v>688</v>
      </c>
      <c r="L1331" s="88" t="s">
        <v>397</v>
      </c>
      <c r="M1331" s="88" t="s">
        <v>34</v>
      </c>
      <c r="N1331" s="88" t="s">
        <v>6</v>
      </c>
      <c r="O1331" s="90">
        <v>8.6</v>
      </c>
      <c r="P1331" s="90">
        <v>2410.9</v>
      </c>
      <c r="Q1331" s="90">
        <v>2419.5</v>
      </c>
      <c r="R1331" s="91">
        <v>63.631999999999998</v>
      </c>
      <c r="S1331" s="90" t="s">
        <v>150</v>
      </c>
      <c r="T1331" s="90">
        <v>2457</v>
      </c>
      <c r="U1331" s="90">
        <v>9.4</v>
      </c>
      <c r="V1331" s="88" t="s">
        <v>31</v>
      </c>
      <c r="W1331" s="88" t="s">
        <v>175</v>
      </c>
      <c r="X1331" s="88" t="s">
        <v>455</v>
      </c>
      <c r="Y1331" s="90" t="s">
        <v>997</v>
      </c>
      <c r="Z1331" s="90" t="s">
        <v>566</v>
      </c>
      <c r="AA1331" s="90">
        <v>73</v>
      </c>
      <c r="AB1331" s="91" t="s">
        <v>4253</v>
      </c>
      <c r="AC1331" s="88" t="s">
        <v>566</v>
      </c>
      <c r="AD1331" s="90" t="s">
        <v>566</v>
      </c>
      <c r="AE1331" s="90" t="s">
        <v>1931</v>
      </c>
      <c r="AF1331" s="90" t="s">
        <v>175</v>
      </c>
      <c r="AG1331" s="91" t="s">
        <v>566</v>
      </c>
      <c r="AH1331" s="92" t="s">
        <v>2082</v>
      </c>
      <c r="AI1331" s="93" t="s">
        <v>566</v>
      </c>
      <c r="AJ1331" s="88" t="s">
        <v>722</v>
      </c>
      <c r="AK1331" s="90" t="s">
        <v>566</v>
      </c>
      <c r="AL1331" s="91" t="s">
        <v>566</v>
      </c>
      <c r="AM1331" s="91" t="s">
        <v>566</v>
      </c>
      <c r="AN1331" s="91" t="s">
        <v>566</v>
      </c>
      <c r="AO1331" s="90" t="s">
        <v>566</v>
      </c>
      <c r="AP1331" s="91" t="s">
        <v>566</v>
      </c>
      <c r="AQ1331" s="91" t="s">
        <v>566</v>
      </c>
      <c r="AR1331" s="91" t="s">
        <v>566</v>
      </c>
      <c r="AS1331" s="91" t="s">
        <v>566</v>
      </c>
      <c r="AT1331" s="91" t="s">
        <v>566</v>
      </c>
      <c r="AU1331" s="90">
        <v>189</v>
      </c>
      <c r="AV1331" s="90">
        <v>0.1</v>
      </c>
      <c r="AW1331" s="91">
        <v>0.104</v>
      </c>
      <c r="AX1331" s="91" t="s">
        <v>566</v>
      </c>
      <c r="AY1331" s="91">
        <v>211.52</v>
      </c>
      <c r="AZ1331" s="88" t="s">
        <v>5111</v>
      </c>
      <c r="BA1331" s="91">
        <v>213.22</v>
      </c>
      <c r="BB1331" s="91" t="s">
        <v>566</v>
      </c>
      <c r="BC1331" s="94" t="s">
        <v>566</v>
      </c>
      <c r="BD1331" s="91" t="s">
        <v>566</v>
      </c>
      <c r="BE1331" s="95">
        <v>0</v>
      </c>
      <c r="BF1331" s="91" t="s">
        <v>566</v>
      </c>
      <c r="BG1331" s="91">
        <v>0</v>
      </c>
      <c r="BH1331" s="94" t="s">
        <v>566</v>
      </c>
      <c r="BI1331" s="94" t="s">
        <v>566</v>
      </c>
      <c r="BJ1331" s="93">
        <v>0</v>
      </c>
      <c r="BK1331" s="94">
        <v>0</v>
      </c>
      <c r="BL1331" s="91" t="s">
        <v>566</v>
      </c>
      <c r="BM1331" s="96">
        <v>0</v>
      </c>
      <c r="BN1331" s="96" t="s">
        <v>566</v>
      </c>
      <c r="BO1331" s="88" t="s">
        <v>745</v>
      </c>
      <c r="BP1331" s="88" t="s">
        <v>1207</v>
      </c>
      <c r="BQ1331" s="91" t="s">
        <v>566</v>
      </c>
      <c r="BR1331" s="95">
        <v>0</v>
      </c>
      <c r="BS1331" s="91" t="s">
        <v>566</v>
      </c>
      <c r="BT1331" s="90" t="s">
        <v>566</v>
      </c>
      <c r="BU1331" s="91" t="s">
        <v>566</v>
      </c>
      <c r="BV1331" s="91" t="s">
        <v>566</v>
      </c>
      <c r="BW1331" s="96" t="s">
        <v>566</v>
      </c>
      <c r="BX1331" s="96" t="s">
        <v>566</v>
      </c>
      <c r="BY1331" s="96" t="s">
        <v>1207</v>
      </c>
      <c r="BZ1331" s="96" t="s">
        <v>566</v>
      </c>
      <c r="CA1331" s="96" t="s">
        <v>566</v>
      </c>
      <c r="CB1331" s="96" t="s">
        <v>566</v>
      </c>
      <c r="CC1331" s="96" t="s">
        <v>566</v>
      </c>
      <c r="CD1331" s="96" t="s">
        <v>566</v>
      </c>
      <c r="CE1331" s="96" t="s">
        <v>566</v>
      </c>
      <c r="CF1331" s="88" t="s">
        <v>566</v>
      </c>
      <c r="CG1331" s="88" t="s">
        <v>566</v>
      </c>
      <c r="CH1331" s="92" t="s">
        <v>566</v>
      </c>
      <c r="CI1331" s="91">
        <v>0</v>
      </c>
      <c r="CJ1331" s="91">
        <v>0</v>
      </c>
      <c r="CK1331" s="90" t="s">
        <v>566</v>
      </c>
      <c r="CL1331" s="91" t="s">
        <v>566</v>
      </c>
      <c r="CM1331" s="91" t="s">
        <v>566</v>
      </c>
      <c r="CN1331" s="88" t="s">
        <v>566</v>
      </c>
      <c r="CO1331" s="91">
        <v>80</v>
      </c>
      <c r="CP1331" s="91" t="s">
        <v>566</v>
      </c>
      <c r="CQ1331" s="91" t="s">
        <v>566</v>
      </c>
      <c r="CR1331" s="91" t="s">
        <v>566</v>
      </c>
      <c r="CS1331" s="91" t="s">
        <v>566</v>
      </c>
      <c r="CT1331" s="90">
        <v>-2.96</v>
      </c>
      <c r="CU1331" s="96">
        <v>1.014</v>
      </c>
      <c r="CV1331" s="96">
        <v>0.86299999999999999</v>
      </c>
      <c r="CW1331" s="96">
        <v>0.80400000000000005</v>
      </c>
      <c r="CX1331" s="93">
        <v>2275</v>
      </c>
      <c r="CY1331" s="93">
        <v>2257.5680000000002</v>
      </c>
      <c r="CZ1331" s="93">
        <v>89.7</v>
      </c>
      <c r="DA1331" s="90">
        <v>42</v>
      </c>
      <c r="DB1331" s="90" t="s">
        <v>566</v>
      </c>
      <c r="DC1331" s="90">
        <v>64</v>
      </c>
      <c r="DD1331" s="91">
        <v>225</v>
      </c>
      <c r="DE1331" s="91">
        <v>-5.9911111111000004</v>
      </c>
      <c r="DF1331" s="93">
        <v>9.0999999999999998E-2</v>
      </c>
      <c r="DG1331" s="88" t="s">
        <v>393</v>
      </c>
      <c r="DH1331" s="88" t="s">
        <v>566</v>
      </c>
      <c r="DI1331" s="88">
        <v>1</v>
      </c>
      <c r="DJ1331" s="88" t="s">
        <v>566</v>
      </c>
      <c r="DK1331" s="90">
        <v>0</v>
      </c>
      <c r="DL1331" s="91">
        <v>0</v>
      </c>
      <c r="DM1331" s="91" t="s">
        <v>566</v>
      </c>
      <c r="DN1331" s="91" t="s">
        <v>566</v>
      </c>
      <c r="DO1331" s="91" t="s">
        <v>566</v>
      </c>
      <c r="DP1331" s="91" t="s">
        <v>566</v>
      </c>
      <c r="DQ1331" s="91" t="s">
        <v>566</v>
      </c>
      <c r="DR1331" s="91" t="s">
        <v>566</v>
      </c>
      <c r="DS1331" s="91" t="s">
        <v>566</v>
      </c>
      <c r="DT1331" s="91" t="s">
        <v>566</v>
      </c>
      <c r="DU1331" s="91" t="s">
        <v>566</v>
      </c>
      <c r="DV1331" s="91">
        <v>102.5</v>
      </c>
      <c r="DW1331" s="97"/>
      <c r="DX1331" s="98" t="s">
        <v>566</v>
      </c>
      <c r="DY1331" s="99" t="s">
        <v>689</v>
      </c>
      <c r="DZ1331" s="98" t="s">
        <v>689</v>
      </c>
      <c r="EA1331" s="100" t="s">
        <v>689</v>
      </c>
      <c r="EB1331" s="101" t="s">
        <v>566</v>
      </c>
      <c r="EC1331" s="38"/>
    </row>
    <row r="1332" spans="1:133" s="9" customFormat="1" ht="15" customHeight="1" x14ac:dyDescent="0.25">
      <c r="A1332" s="17" t="str">
        <f t="shared" si="20"/>
        <v>3123_Дружное (Кумалиягунское и Танеевское)</v>
      </c>
      <c r="B1332" s="87">
        <v>167</v>
      </c>
      <c r="C1332" s="88" t="s">
        <v>733</v>
      </c>
      <c r="D1332" s="88" t="s">
        <v>568</v>
      </c>
      <c r="E1332" s="88" t="s">
        <v>1585</v>
      </c>
      <c r="F1332" s="88" t="s">
        <v>6</v>
      </c>
      <c r="G1332" s="88" t="s">
        <v>1504</v>
      </c>
      <c r="H1332" s="88" t="s">
        <v>1586</v>
      </c>
      <c r="I1332" s="89">
        <v>3123</v>
      </c>
      <c r="J1332" s="88" t="s">
        <v>16</v>
      </c>
      <c r="K1332" s="88" t="s">
        <v>688</v>
      </c>
      <c r="L1332" s="88" t="s">
        <v>397</v>
      </c>
      <c r="M1332" s="88" t="s">
        <v>1508</v>
      </c>
      <c r="N1332" s="88" t="s">
        <v>1610</v>
      </c>
      <c r="O1332" s="90">
        <v>7</v>
      </c>
      <c r="P1332" s="90">
        <v>2444</v>
      </c>
      <c r="Q1332" s="90">
        <v>2468</v>
      </c>
      <c r="R1332" s="91">
        <v>97.733999999999995</v>
      </c>
      <c r="S1332" s="90" t="s">
        <v>150</v>
      </c>
      <c r="T1332" s="90">
        <v>2485.5</v>
      </c>
      <c r="U1332" s="90">
        <v>15.7</v>
      </c>
      <c r="V1332" s="88" t="s">
        <v>31</v>
      </c>
      <c r="W1332" s="88" t="s">
        <v>175</v>
      </c>
      <c r="X1332" s="88" t="s">
        <v>1336</v>
      </c>
      <c r="Y1332" s="90" t="s">
        <v>892</v>
      </c>
      <c r="Z1332" s="90" t="s">
        <v>566</v>
      </c>
      <c r="AA1332" s="90">
        <v>73</v>
      </c>
      <c r="AB1332" s="91" t="s">
        <v>3939</v>
      </c>
      <c r="AC1332" s="88" t="s">
        <v>566</v>
      </c>
      <c r="AD1332" s="90" t="s">
        <v>566</v>
      </c>
      <c r="AE1332" s="90" t="s">
        <v>1248</v>
      </c>
      <c r="AF1332" s="90" t="s">
        <v>175</v>
      </c>
      <c r="AG1332" s="91" t="s">
        <v>3458</v>
      </c>
      <c r="AH1332" s="92" t="s">
        <v>2603</v>
      </c>
      <c r="AI1332" s="93">
        <v>803</v>
      </c>
      <c r="AJ1332" s="88" t="s">
        <v>722</v>
      </c>
      <c r="AK1332" s="90" t="s">
        <v>566</v>
      </c>
      <c r="AL1332" s="91">
        <v>7.4</v>
      </c>
      <c r="AM1332" s="91">
        <v>6.8985936363000002</v>
      </c>
      <c r="AN1332" s="91">
        <v>1022</v>
      </c>
      <c r="AO1332" s="90">
        <v>7</v>
      </c>
      <c r="AP1332" s="91">
        <v>56</v>
      </c>
      <c r="AQ1332" s="91">
        <v>103.0811111111</v>
      </c>
      <c r="AR1332" s="91">
        <v>76</v>
      </c>
      <c r="AS1332" s="91">
        <v>118.6784878261</v>
      </c>
      <c r="AT1332" s="91">
        <v>120.0810897261</v>
      </c>
      <c r="AU1332" s="90">
        <v>0</v>
      </c>
      <c r="AV1332" s="90">
        <v>13</v>
      </c>
      <c r="AW1332" s="91">
        <v>0</v>
      </c>
      <c r="AX1332" s="91" t="s">
        <v>566</v>
      </c>
      <c r="AY1332" s="91">
        <v>214.37</v>
      </c>
      <c r="AZ1332" s="88" t="s">
        <v>4928</v>
      </c>
      <c r="BA1332" s="91">
        <v>215.8</v>
      </c>
      <c r="BB1332" s="91">
        <v>95.691512173899994</v>
      </c>
      <c r="BC1332" s="94">
        <v>2.5750797066</v>
      </c>
      <c r="BD1332" s="91">
        <v>248.55799999999999</v>
      </c>
      <c r="BE1332" s="95">
        <v>98</v>
      </c>
      <c r="BF1332" s="91">
        <v>4.29</v>
      </c>
      <c r="BG1332" s="91">
        <v>31</v>
      </c>
      <c r="BH1332" s="94" t="s">
        <v>566</v>
      </c>
      <c r="BI1332" s="94" t="s">
        <v>566</v>
      </c>
      <c r="BJ1332" s="93">
        <v>744</v>
      </c>
      <c r="BK1332" s="94">
        <v>0</v>
      </c>
      <c r="BL1332" s="91">
        <v>132.99655999999999</v>
      </c>
      <c r="BM1332" s="96">
        <v>5.5858555299999999</v>
      </c>
      <c r="BN1332" s="96" t="s">
        <v>566</v>
      </c>
      <c r="BO1332" s="88" t="s">
        <v>430</v>
      </c>
      <c r="BP1332" s="88" t="s">
        <v>566</v>
      </c>
      <c r="BQ1332" s="91">
        <v>248.55799999999999</v>
      </c>
      <c r="BR1332" s="95">
        <v>98</v>
      </c>
      <c r="BS1332" s="91">
        <v>4.29</v>
      </c>
      <c r="BT1332" s="90">
        <v>30</v>
      </c>
      <c r="BU1332" s="91">
        <v>0</v>
      </c>
      <c r="BV1332" s="91">
        <v>128.69999999999999</v>
      </c>
      <c r="BW1332" s="96">
        <v>5.4054000000000002</v>
      </c>
      <c r="BX1332" s="96" t="s">
        <v>566</v>
      </c>
      <c r="BY1332" s="96" t="s">
        <v>566</v>
      </c>
      <c r="BZ1332" s="96" t="s">
        <v>566</v>
      </c>
      <c r="CA1332" s="96" t="s">
        <v>566</v>
      </c>
      <c r="CB1332" s="96" t="s">
        <v>566</v>
      </c>
      <c r="CC1332" s="96" t="s">
        <v>566</v>
      </c>
      <c r="CD1332" s="96" t="s">
        <v>566</v>
      </c>
      <c r="CE1332" s="96" t="s">
        <v>566</v>
      </c>
      <c r="CF1332" s="88" t="s">
        <v>566</v>
      </c>
      <c r="CG1332" s="88" t="s">
        <v>566</v>
      </c>
      <c r="CH1332" s="92" t="s">
        <v>566</v>
      </c>
      <c r="CI1332" s="91">
        <v>0</v>
      </c>
      <c r="CJ1332" s="91">
        <v>0</v>
      </c>
      <c r="CK1332" s="90" t="s">
        <v>566</v>
      </c>
      <c r="CL1332" s="91">
        <v>-0.64057443449999996</v>
      </c>
      <c r="CM1332" s="91">
        <v>-6.9425565499999994E-2</v>
      </c>
      <c r="CN1332" s="88" t="s">
        <v>566</v>
      </c>
      <c r="CO1332" s="91">
        <v>100</v>
      </c>
      <c r="CP1332" s="91">
        <v>408.26464784730001</v>
      </c>
      <c r="CQ1332" s="91">
        <v>7.0467666519999996</v>
      </c>
      <c r="CR1332" s="91">
        <v>159.70658333110001</v>
      </c>
      <c r="CS1332" s="91">
        <v>2.756766652</v>
      </c>
      <c r="CT1332" s="90" t="s">
        <v>566</v>
      </c>
      <c r="CU1332" s="96">
        <v>1.014</v>
      </c>
      <c r="CV1332" s="96">
        <v>0.86302000000000001</v>
      </c>
      <c r="CW1332" s="96">
        <v>0.80405000000000004</v>
      </c>
      <c r="CX1332" s="93">
        <v>2290</v>
      </c>
      <c r="CY1332" s="93">
        <v>2275.4549999999999</v>
      </c>
      <c r="CZ1332" s="93">
        <v>89.7</v>
      </c>
      <c r="DA1332" s="90">
        <v>42</v>
      </c>
      <c r="DB1332" s="90" t="s">
        <v>566</v>
      </c>
      <c r="DC1332" s="90">
        <v>80</v>
      </c>
      <c r="DD1332" s="91">
        <v>232</v>
      </c>
      <c r="DE1332" s="91">
        <v>-7.5991379309999996</v>
      </c>
      <c r="DF1332" s="93">
        <v>0.10349999999999999</v>
      </c>
      <c r="DG1332" s="88" t="s">
        <v>393</v>
      </c>
      <c r="DH1332" s="88" t="s">
        <v>566</v>
      </c>
      <c r="DI1332" s="88">
        <v>1</v>
      </c>
      <c r="DJ1332" s="88" t="s">
        <v>566</v>
      </c>
      <c r="DK1332" s="90" t="s">
        <v>566</v>
      </c>
      <c r="DL1332" s="91">
        <v>98</v>
      </c>
      <c r="DM1332" s="91" t="s">
        <v>566</v>
      </c>
      <c r="DN1332" s="91">
        <v>281.9675794986</v>
      </c>
      <c r="DO1332" s="91">
        <v>4.8669256825999998</v>
      </c>
      <c r="DP1332" s="91">
        <v>33.409514982399998</v>
      </c>
      <c r="DQ1332" s="91">
        <v>0.57692568259999999</v>
      </c>
      <c r="DR1332" s="91">
        <v>462.54809411550002</v>
      </c>
      <c r="DS1332" s="91">
        <v>7.9837776228999999</v>
      </c>
      <c r="DT1332" s="91">
        <v>213.99002959929999</v>
      </c>
      <c r="DU1332" s="91">
        <v>3.6937776228999999</v>
      </c>
      <c r="DV1332" s="91" t="s">
        <v>566</v>
      </c>
      <c r="DW1332" s="97"/>
      <c r="DX1332" s="98" t="s">
        <v>689</v>
      </c>
      <c r="DY1332" s="99" t="s">
        <v>689</v>
      </c>
      <c r="DZ1332" s="98" t="s">
        <v>689</v>
      </c>
      <c r="EA1332" s="100" t="s">
        <v>566</v>
      </c>
      <c r="EB1332" s="101" t="s">
        <v>2761</v>
      </c>
      <c r="EC1332" s="38"/>
    </row>
    <row r="1333" spans="1:133" s="9" customFormat="1" ht="15" customHeight="1" x14ac:dyDescent="0.25">
      <c r="A1333" s="17" t="str">
        <f t="shared" si="20"/>
        <v>3124_Дружное (Кумалиягунское и Танеевское)</v>
      </c>
      <c r="B1333" s="87">
        <v>168</v>
      </c>
      <c r="C1333" s="88" t="s">
        <v>733</v>
      </c>
      <c r="D1333" s="88" t="s">
        <v>568</v>
      </c>
      <c r="E1333" s="88" t="s">
        <v>1585</v>
      </c>
      <c r="F1333" s="88" t="s">
        <v>6</v>
      </c>
      <c r="G1333" s="88" t="s">
        <v>1504</v>
      </c>
      <c r="H1333" s="88" t="s">
        <v>1586</v>
      </c>
      <c r="I1333" s="89">
        <v>3124</v>
      </c>
      <c r="J1333" s="88" t="s">
        <v>16</v>
      </c>
      <c r="K1333" s="88" t="s">
        <v>688</v>
      </c>
      <c r="L1333" s="88" t="s">
        <v>385</v>
      </c>
      <c r="M1333" s="88" t="s">
        <v>119</v>
      </c>
      <c r="N1333" s="88" t="s">
        <v>9</v>
      </c>
      <c r="O1333" s="90">
        <v>10.7</v>
      </c>
      <c r="P1333" s="90">
        <v>2440.6999999999998</v>
      </c>
      <c r="Q1333" s="90">
        <v>2451.4</v>
      </c>
      <c r="R1333" s="91">
        <v>50.140999999999998</v>
      </c>
      <c r="S1333" s="90" t="s">
        <v>150</v>
      </c>
      <c r="T1333" s="90">
        <v>2443</v>
      </c>
      <c r="U1333" s="90">
        <v>9.4</v>
      </c>
      <c r="V1333" s="88" t="s">
        <v>31</v>
      </c>
      <c r="W1333" s="88" t="s">
        <v>112</v>
      </c>
      <c r="X1333" s="88" t="s">
        <v>2240</v>
      </c>
      <c r="Y1333" s="90" t="s">
        <v>2135</v>
      </c>
      <c r="Z1333" s="90" t="s">
        <v>566</v>
      </c>
      <c r="AA1333" s="90">
        <v>73</v>
      </c>
      <c r="AB1333" s="91" t="s">
        <v>3648</v>
      </c>
      <c r="AC1333" s="88" t="s">
        <v>566</v>
      </c>
      <c r="AD1333" s="90" t="s">
        <v>566</v>
      </c>
      <c r="AE1333" s="90" t="s">
        <v>566</v>
      </c>
      <c r="AF1333" s="90" t="s">
        <v>112</v>
      </c>
      <c r="AG1333" s="91" t="s">
        <v>3418</v>
      </c>
      <c r="AH1333" s="92" t="s">
        <v>3013</v>
      </c>
      <c r="AI1333" s="93">
        <v>417</v>
      </c>
      <c r="AJ1333" s="88" t="s">
        <v>566</v>
      </c>
      <c r="AK1333" s="90" t="s">
        <v>566</v>
      </c>
      <c r="AL1333" s="91">
        <v>7.8</v>
      </c>
      <c r="AM1333" s="91">
        <v>6.8985936363000002</v>
      </c>
      <c r="AN1333" s="91">
        <v>1723</v>
      </c>
      <c r="AO1333" s="90">
        <v>8</v>
      </c>
      <c r="AP1333" s="91">
        <v>48.012</v>
      </c>
      <c r="AQ1333" s="91" t="s">
        <v>566</v>
      </c>
      <c r="AR1333" s="91" t="s">
        <v>566</v>
      </c>
      <c r="AS1333" s="91">
        <v>68.22</v>
      </c>
      <c r="AT1333" s="91">
        <v>70.650000000000006</v>
      </c>
      <c r="AU1333" s="90">
        <v>885</v>
      </c>
      <c r="AV1333" s="90">
        <v>1.5</v>
      </c>
      <c r="AW1333" s="91">
        <v>25.094999999999999</v>
      </c>
      <c r="AX1333" s="91" t="s">
        <v>566</v>
      </c>
      <c r="AY1333" s="91">
        <v>135.72999999999999</v>
      </c>
      <c r="AZ1333" s="88" t="s">
        <v>4928</v>
      </c>
      <c r="BA1333" s="91">
        <v>138.19999999999999</v>
      </c>
      <c r="BB1333" s="91">
        <v>67.510000000000005</v>
      </c>
      <c r="BC1333" s="94">
        <v>1.3197790900999999</v>
      </c>
      <c r="BD1333" s="91">
        <v>88.379000000000005</v>
      </c>
      <c r="BE1333" s="95">
        <v>98</v>
      </c>
      <c r="BF1333" s="91">
        <v>1.51</v>
      </c>
      <c r="BG1333" s="91">
        <v>30.9</v>
      </c>
      <c r="BH1333" s="94" t="s">
        <v>566</v>
      </c>
      <c r="BI1333" s="94" t="s">
        <v>566</v>
      </c>
      <c r="BJ1333" s="93">
        <v>742</v>
      </c>
      <c r="BK1333" s="94">
        <v>2</v>
      </c>
      <c r="BL1333" s="91">
        <v>46.614570000000001</v>
      </c>
      <c r="BM1333" s="96">
        <v>2.1116401800000002</v>
      </c>
      <c r="BN1333" s="96" t="s">
        <v>566</v>
      </c>
      <c r="BO1333" s="88" t="s">
        <v>430</v>
      </c>
      <c r="BP1333" s="88" t="s">
        <v>566</v>
      </c>
      <c r="BQ1333" s="91">
        <v>88.379000000000005</v>
      </c>
      <c r="BR1333" s="95">
        <v>98</v>
      </c>
      <c r="BS1333" s="91">
        <v>1.51</v>
      </c>
      <c r="BT1333" s="90">
        <v>30</v>
      </c>
      <c r="BU1333" s="91">
        <v>0</v>
      </c>
      <c r="BV1333" s="91">
        <v>45.24</v>
      </c>
      <c r="BW1333" s="96">
        <v>2.049372</v>
      </c>
      <c r="BX1333" s="96" t="s">
        <v>566</v>
      </c>
      <c r="BY1333" s="96" t="s">
        <v>566</v>
      </c>
      <c r="BZ1333" s="96" t="s">
        <v>566</v>
      </c>
      <c r="CA1333" s="96" t="s">
        <v>566</v>
      </c>
      <c r="CB1333" s="96" t="s">
        <v>566</v>
      </c>
      <c r="CC1333" s="96" t="s">
        <v>566</v>
      </c>
      <c r="CD1333" s="96" t="s">
        <v>566</v>
      </c>
      <c r="CE1333" s="96" t="s">
        <v>566</v>
      </c>
      <c r="CF1333" s="88" t="s">
        <v>566</v>
      </c>
      <c r="CG1333" s="88" t="s">
        <v>566</v>
      </c>
      <c r="CH1333" s="92" t="s">
        <v>566</v>
      </c>
      <c r="CI1333" s="91">
        <v>0</v>
      </c>
      <c r="CJ1333" s="91">
        <v>0</v>
      </c>
      <c r="CK1333" s="90" t="s">
        <v>566</v>
      </c>
      <c r="CL1333" s="91">
        <v>-0.92981309489999997</v>
      </c>
      <c r="CM1333" s="91">
        <v>-6.1869051E-3</v>
      </c>
      <c r="CN1333" s="88" t="s">
        <v>566</v>
      </c>
      <c r="CO1333" s="91">
        <v>66.3</v>
      </c>
      <c r="CP1333" s="91">
        <v>90.603030723299995</v>
      </c>
      <c r="CQ1333" s="91">
        <v>1.5456877040999999</v>
      </c>
      <c r="CR1333" s="91">
        <v>2.2238393485999999</v>
      </c>
      <c r="CS1333" s="91">
        <v>3.7687704099999997E-2</v>
      </c>
      <c r="CT1333" s="90">
        <v>-4.5199999999999996</v>
      </c>
      <c r="CU1333" s="96">
        <v>1.016</v>
      </c>
      <c r="CV1333" s="96">
        <v>0.85299999999999998</v>
      </c>
      <c r="CW1333" s="96">
        <v>0.80700000000000005</v>
      </c>
      <c r="CX1333" s="93">
        <v>2326</v>
      </c>
      <c r="CY1333" s="93">
        <v>2300.8589999999999</v>
      </c>
      <c r="CZ1333" s="93">
        <v>89.7</v>
      </c>
      <c r="DA1333" s="90">
        <v>45.3</v>
      </c>
      <c r="DB1333" s="90" t="s">
        <v>566</v>
      </c>
      <c r="DC1333" s="90">
        <v>78</v>
      </c>
      <c r="DD1333" s="91">
        <v>237</v>
      </c>
      <c r="DE1333" s="91">
        <v>-42.7299578059</v>
      </c>
      <c r="DF1333" s="93">
        <v>6.7000000000000004E-2</v>
      </c>
      <c r="DG1333" s="88" t="s">
        <v>393</v>
      </c>
      <c r="DH1333" s="88" t="s">
        <v>566</v>
      </c>
      <c r="DI1333" s="88" t="s">
        <v>566</v>
      </c>
      <c r="DJ1333" s="88" t="s">
        <v>3277</v>
      </c>
      <c r="DK1333" s="90">
        <v>-5.9</v>
      </c>
      <c r="DL1333" s="91">
        <v>98</v>
      </c>
      <c r="DM1333" s="91">
        <v>2.3058669983</v>
      </c>
      <c r="DN1333" s="91">
        <v>154.41237171669999</v>
      </c>
      <c r="DO1333" s="91">
        <v>2.6342750614999999</v>
      </c>
      <c r="DP1333" s="91">
        <v>66.033180341999994</v>
      </c>
      <c r="DQ1333" s="91">
        <v>1.1262750614999999</v>
      </c>
      <c r="DR1333" s="91">
        <v>158.2977694338</v>
      </c>
      <c r="DS1333" s="91">
        <v>2.7005599464999999</v>
      </c>
      <c r="DT1333" s="91">
        <v>69.9185780591</v>
      </c>
      <c r="DU1333" s="91">
        <v>1.1925599465000001</v>
      </c>
      <c r="DV1333" s="91">
        <v>105.4639722222</v>
      </c>
      <c r="DW1333" s="97"/>
      <c r="DX1333" s="98" t="s">
        <v>689</v>
      </c>
      <c r="DY1333" s="99" t="s">
        <v>689</v>
      </c>
      <c r="DZ1333" s="98" t="s">
        <v>689</v>
      </c>
      <c r="EA1333" s="100" t="s">
        <v>689</v>
      </c>
      <c r="EB1333" s="101" t="s">
        <v>2761</v>
      </c>
      <c r="EC1333" s="38"/>
    </row>
    <row r="1334" spans="1:133" s="9" customFormat="1" ht="15" customHeight="1" x14ac:dyDescent="0.25">
      <c r="A1334" s="17" t="str">
        <f t="shared" si="20"/>
        <v>3129_Дружное (Кумалиягунское и Танеевское)</v>
      </c>
      <c r="B1334" s="87">
        <v>169</v>
      </c>
      <c r="C1334" s="88" t="s">
        <v>733</v>
      </c>
      <c r="D1334" s="88" t="s">
        <v>568</v>
      </c>
      <c r="E1334" s="88" t="s">
        <v>1585</v>
      </c>
      <c r="F1334" s="88" t="s">
        <v>6</v>
      </c>
      <c r="G1334" s="88" t="s">
        <v>1504</v>
      </c>
      <c r="H1334" s="88" t="s">
        <v>2009</v>
      </c>
      <c r="I1334" s="89">
        <v>3129</v>
      </c>
      <c r="J1334" s="88" t="s">
        <v>107</v>
      </c>
      <c r="K1334" s="88" t="s">
        <v>688</v>
      </c>
      <c r="L1334" s="88" t="s">
        <v>566</v>
      </c>
      <c r="M1334" s="88" t="s">
        <v>735</v>
      </c>
      <c r="N1334" s="88" t="s">
        <v>12</v>
      </c>
      <c r="O1334" s="90">
        <v>15</v>
      </c>
      <c r="P1334" s="90">
        <v>2980.2</v>
      </c>
      <c r="Q1334" s="90">
        <v>2995.2</v>
      </c>
      <c r="R1334" s="91">
        <v>115.32</v>
      </c>
      <c r="S1334" s="90" t="s">
        <v>150</v>
      </c>
      <c r="T1334" s="90">
        <v>3000</v>
      </c>
      <c r="U1334" s="90">
        <v>7.2</v>
      </c>
      <c r="V1334" s="88" t="s">
        <v>31</v>
      </c>
      <c r="W1334" s="88" t="s">
        <v>112</v>
      </c>
      <c r="X1334" s="88" t="s">
        <v>103</v>
      </c>
      <c r="Y1334" s="90" t="s">
        <v>865</v>
      </c>
      <c r="Z1334" s="90" t="s">
        <v>566</v>
      </c>
      <c r="AA1334" s="90">
        <v>73</v>
      </c>
      <c r="AB1334" s="91" t="s">
        <v>4071</v>
      </c>
      <c r="AC1334" s="88" t="s">
        <v>566</v>
      </c>
      <c r="AD1334" s="90" t="s">
        <v>566</v>
      </c>
      <c r="AE1334" s="90" t="s">
        <v>1235</v>
      </c>
      <c r="AF1334" s="90" t="s">
        <v>112</v>
      </c>
      <c r="AG1334" s="91" t="s">
        <v>3464</v>
      </c>
      <c r="AH1334" s="92" t="s">
        <v>2884</v>
      </c>
      <c r="AI1334" s="93">
        <v>489</v>
      </c>
      <c r="AJ1334" s="88" t="s">
        <v>3278</v>
      </c>
      <c r="AK1334" s="90" t="s">
        <v>566</v>
      </c>
      <c r="AL1334" s="91">
        <v>9.8000000000000007</v>
      </c>
      <c r="AM1334" s="91">
        <v>8.0335553934000004</v>
      </c>
      <c r="AN1334" s="91">
        <v>1894</v>
      </c>
      <c r="AO1334" s="90">
        <v>9</v>
      </c>
      <c r="AP1334" s="91">
        <v>104.952</v>
      </c>
      <c r="AQ1334" s="91" t="s">
        <v>566</v>
      </c>
      <c r="AR1334" s="91" t="s">
        <v>566</v>
      </c>
      <c r="AS1334" s="91">
        <v>102.55</v>
      </c>
      <c r="AT1334" s="91">
        <v>102.93</v>
      </c>
      <c r="AU1334" s="90">
        <v>690</v>
      </c>
      <c r="AV1334" s="90">
        <v>6</v>
      </c>
      <c r="AW1334" s="91">
        <v>36.56</v>
      </c>
      <c r="AX1334" s="91" t="s">
        <v>566</v>
      </c>
      <c r="AY1334" s="91">
        <v>191.4</v>
      </c>
      <c r="AZ1334" s="88" t="s">
        <v>4994</v>
      </c>
      <c r="BA1334" s="91">
        <v>191.8</v>
      </c>
      <c r="BB1334" s="91">
        <v>88.85</v>
      </c>
      <c r="BC1334" s="94">
        <v>0.81803038829999997</v>
      </c>
      <c r="BD1334" s="91">
        <v>72.682000000000002</v>
      </c>
      <c r="BE1334" s="95">
        <v>92.222999999999999</v>
      </c>
      <c r="BF1334" s="91">
        <v>4.71</v>
      </c>
      <c r="BG1334" s="91">
        <v>31</v>
      </c>
      <c r="BH1334" s="94" t="s">
        <v>566</v>
      </c>
      <c r="BI1334" s="94" t="s">
        <v>566</v>
      </c>
      <c r="BJ1334" s="93">
        <v>743</v>
      </c>
      <c r="BK1334" s="94">
        <v>1</v>
      </c>
      <c r="BL1334" s="91">
        <v>145.77110999999999</v>
      </c>
      <c r="BM1334" s="96">
        <v>11.2243753</v>
      </c>
      <c r="BN1334" s="96" t="s">
        <v>566</v>
      </c>
      <c r="BO1334" s="88" t="s">
        <v>430</v>
      </c>
      <c r="BP1334" s="88" t="s">
        <v>566</v>
      </c>
      <c r="BQ1334" s="91">
        <v>72.682000000000002</v>
      </c>
      <c r="BR1334" s="95">
        <v>92.222999999999999</v>
      </c>
      <c r="BS1334" s="91">
        <v>4.71</v>
      </c>
      <c r="BT1334" s="90">
        <v>30</v>
      </c>
      <c r="BU1334" s="91">
        <v>0</v>
      </c>
      <c r="BV1334" s="91">
        <v>141.27000000000001</v>
      </c>
      <c r="BW1334" s="96">
        <v>10.877789999999999</v>
      </c>
      <c r="BX1334" s="96" t="s">
        <v>566</v>
      </c>
      <c r="BY1334" s="96" t="s">
        <v>566</v>
      </c>
      <c r="BZ1334" s="96" t="s">
        <v>566</v>
      </c>
      <c r="CA1334" s="96" t="s">
        <v>566</v>
      </c>
      <c r="CB1334" s="96" t="s">
        <v>566</v>
      </c>
      <c r="CC1334" s="96" t="s">
        <v>566</v>
      </c>
      <c r="CD1334" s="96" t="s">
        <v>566</v>
      </c>
      <c r="CE1334" s="96" t="s">
        <v>566</v>
      </c>
      <c r="CF1334" s="88" t="s">
        <v>566</v>
      </c>
      <c r="CG1334" s="88" t="s">
        <v>566</v>
      </c>
      <c r="CH1334" s="92" t="s">
        <v>566</v>
      </c>
      <c r="CI1334" s="91">
        <v>0</v>
      </c>
      <c r="CJ1334" s="91">
        <v>0</v>
      </c>
      <c r="CK1334" s="90" t="s">
        <v>566</v>
      </c>
      <c r="CL1334" s="91">
        <v>-0.9200506141</v>
      </c>
      <c r="CM1334" s="91">
        <v>4.6050614099999998E-2</v>
      </c>
      <c r="CN1334" s="88" t="s">
        <v>566</v>
      </c>
      <c r="CO1334" s="91">
        <v>81.599999999999994</v>
      </c>
      <c r="CP1334" s="91">
        <v>89.034065275700002</v>
      </c>
      <c r="CQ1334" s="91">
        <v>5.7679965162000002</v>
      </c>
      <c r="CR1334" s="91">
        <v>16.352360941899999</v>
      </c>
      <c r="CS1334" s="91">
        <v>1.0589965161999999</v>
      </c>
      <c r="CT1334" s="90">
        <v>1.7</v>
      </c>
      <c r="CU1334" s="96">
        <v>1.02</v>
      </c>
      <c r="CV1334" s="96">
        <v>0.83299999999999996</v>
      </c>
      <c r="CW1334" s="96">
        <v>0.74399999999999999</v>
      </c>
      <c r="CX1334" s="93">
        <v>2779</v>
      </c>
      <c r="CY1334" s="93">
        <v>2774.98</v>
      </c>
      <c r="CZ1334" s="93">
        <v>89.9</v>
      </c>
      <c r="DA1334" s="90">
        <v>77</v>
      </c>
      <c r="DB1334" s="90" t="s">
        <v>566</v>
      </c>
      <c r="DC1334" s="90">
        <v>96</v>
      </c>
      <c r="DD1334" s="91">
        <v>281</v>
      </c>
      <c r="DE1334" s="91">
        <v>-31.886120996399999</v>
      </c>
      <c r="DF1334" s="93">
        <v>0.02</v>
      </c>
      <c r="DG1334" s="88" t="s">
        <v>393</v>
      </c>
      <c r="DH1334" s="88" t="s">
        <v>566</v>
      </c>
      <c r="DI1334" s="88" t="s">
        <v>566</v>
      </c>
      <c r="DJ1334" s="88" t="s">
        <v>3279</v>
      </c>
      <c r="DK1334" s="90">
        <v>-5.9</v>
      </c>
      <c r="DL1334" s="91">
        <v>92.222999999999999</v>
      </c>
      <c r="DM1334" s="91">
        <v>4.1840290424999997</v>
      </c>
      <c r="DN1334" s="91">
        <v>371.75098042569999</v>
      </c>
      <c r="DO1334" s="91">
        <v>24.083572431899999</v>
      </c>
      <c r="DP1334" s="91">
        <v>299.06927609190001</v>
      </c>
      <c r="DQ1334" s="91">
        <v>19.374572431899999</v>
      </c>
      <c r="DR1334" s="91">
        <v>455.38972098519997</v>
      </c>
      <c r="DS1334" s="91">
        <v>29.502037405599999</v>
      </c>
      <c r="DT1334" s="91">
        <v>382.70801665139999</v>
      </c>
      <c r="DU1334" s="91">
        <v>24.7930374056</v>
      </c>
      <c r="DV1334" s="91">
        <v>144.75137624999999</v>
      </c>
      <c r="DW1334" s="97"/>
      <c r="DX1334" s="98" t="s">
        <v>5579</v>
      </c>
      <c r="DY1334" s="99" t="s">
        <v>689</v>
      </c>
      <c r="DZ1334" s="98" t="s">
        <v>689</v>
      </c>
      <c r="EA1334" s="100" t="s">
        <v>689</v>
      </c>
      <c r="EB1334" s="101" t="s">
        <v>2761</v>
      </c>
      <c r="EC1334" s="38"/>
    </row>
    <row r="1335" spans="1:133" s="9" customFormat="1" ht="15" customHeight="1" x14ac:dyDescent="0.25">
      <c r="A1335" s="17" t="str">
        <f t="shared" si="20"/>
        <v>3133_Дружное (Кумалиягунское и Танеевское)</v>
      </c>
      <c r="B1335" s="87">
        <v>170</v>
      </c>
      <c r="C1335" s="88" t="s">
        <v>733</v>
      </c>
      <c r="D1335" s="88" t="s">
        <v>568</v>
      </c>
      <c r="E1335" s="88" t="s">
        <v>1585</v>
      </c>
      <c r="F1335" s="88" t="s">
        <v>6</v>
      </c>
      <c r="G1335" s="88" t="s">
        <v>1504</v>
      </c>
      <c r="H1335" s="88" t="s">
        <v>1586</v>
      </c>
      <c r="I1335" s="89">
        <v>3133</v>
      </c>
      <c r="J1335" s="88" t="s">
        <v>107</v>
      </c>
      <c r="K1335" s="88" t="s">
        <v>688</v>
      </c>
      <c r="L1335" s="88" t="s">
        <v>1158</v>
      </c>
      <c r="M1335" s="88" t="s">
        <v>1608</v>
      </c>
      <c r="N1335" s="88" t="s">
        <v>9</v>
      </c>
      <c r="O1335" s="90">
        <v>12</v>
      </c>
      <c r="P1335" s="90">
        <v>2441.5</v>
      </c>
      <c r="Q1335" s="90">
        <v>2465.5</v>
      </c>
      <c r="R1335" s="91">
        <v>44.04</v>
      </c>
      <c r="S1335" s="90" t="s">
        <v>150</v>
      </c>
      <c r="T1335" s="90">
        <v>2517.8000000000002</v>
      </c>
      <c r="U1335" s="90">
        <v>14.1</v>
      </c>
      <c r="V1335" s="88" t="s">
        <v>31</v>
      </c>
      <c r="W1335" s="88" t="s">
        <v>112</v>
      </c>
      <c r="X1335" s="88" t="s">
        <v>832</v>
      </c>
      <c r="Y1335" s="90" t="s">
        <v>957</v>
      </c>
      <c r="Z1335" s="90" t="s">
        <v>566</v>
      </c>
      <c r="AA1335" s="90">
        <v>73</v>
      </c>
      <c r="AB1335" s="91" t="s">
        <v>3940</v>
      </c>
      <c r="AC1335" s="88" t="s">
        <v>566</v>
      </c>
      <c r="AD1335" s="90" t="s">
        <v>566</v>
      </c>
      <c r="AE1335" s="90" t="s">
        <v>2019</v>
      </c>
      <c r="AF1335" s="90" t="s">
        <v>112</v>
      </c>
      <c r="AG1335" s="91" t="s">
        <v>3409</v>
      </c>
      <c r="AH1335" s="92" t="s">
        <v>4765</v>
      </c>
      <c r="AI1335" s="93">
        <v>140</v>
      </c>
      <c r="AJ1335" s="88" t="s">
        <v>566</v>
      </c>
      <c r="AK1335" s="90" t="s">
        <v>566</v>
      </c>
      <c r="AL1335" s="91">
        <v>9.8000000000000007</v>
      </c>
      <c r="AM1335" s="91">
        <v>8.0335553934000004</v>
      </c>
      <c r="AN1335" s="91">
        <v>2046</v>
      </c>
      <c r="AO1335" s="90">
        <v>9</v>
      </c>
      <c r="AP1335" s="91">
        <v>41.3</v>
      </c>
      <c r="AQ1335" s="91" t="s">
        <v>566</v>
      </c>
      <c r="AR1335" s="91" t="s">
        <v>566</v>
      </c>
      <c r="AS1335" s="91">
        <v>44.05</v>
      </c>
      <c r="AT1335" s="91">
        <v>45.17</v>
      </c>
      <c r="AU1335" s="90">
        <v>523</v>
      </c>
      <c r="AV1335" s="90">
        <v>0.1</v>
      </c>
      <c r="AW1335" s="91">
        <v>9.26</v>
      </c>
      <c r="AX1335" s="91" t="s">
        <v>566</v>
      </c>
      <c r="AY1335" s="91">
        <v>186.46</v>
      </c>
      <c r="AZ1335" s="88" t="s">
        <v>4928</v>
      </c>
      <c r="BA1335" s="91">
        <v>187.6</v>
      </c>
      <c r="BB1335" s="91">
        <v>142.41</v>
      </c>
      <c r="BC1335" s="94">
        <v>0.1780998848</v>
      </c>
      <c r="BD1335" s="91">
        <v>24.498000000000001</v>
      </c>
      <c r="BE1335" s="95">
        <v>93.688000000000002</v>
      </c>
      <c r="BF1335" s="91">
        <v>1.33</v>
      </c>
      <c r="BG1335" s="91">
        <v>31</v>
      </c>
      <c r="BH1335" s="94">
        <v>0.15</v>
      </c>
      <c r="BI1335" s="94">
        <v>0.35</v>
      </c>
      <c r="BJ1335" s="93">
        <v>223</v>
      </c>
      <c r="BK1335" s="94">
        <v>0</v>
      </c>
      <c r="BL1335" s="91">
        <v>41.103140000000003</v>
      </c>
      <c r="BM1335" s="96">
        <v>1.8502549100000001</v>
      </c>
      <c r="BN1335" s="96" t="s">
        <v>566</v>
      </c>
      <c r="BO1335" s="88" t="s">
        <v>696</v>
      </c>
      <c r="BP1335" s="88" t="s">
        <v>566</v>
      </c>
      <c r="BQ1335" s="91">
        <v>24.498000000000001</v>
      </c>
      <c r="BR1335" s="95">
        <v>93.688000000000002</v>
      </c>
      <c r="BS1335" s="91">
        <v>1.33</v>
      </c>
      <c r="BT1335" s="90">
        <v>30</v>
      </c>
      <c r="BU1335" s="91">
        <v>0</v>
      </c>
      <c r="BV1335" s="91">
        <v>39.78</v>
      </c>
      <c r="BW1335" s="96">
        <v>1.790694</v>
      </c>
      <c r="BX1335" s="96" t="s">
        <v>566</v>
      </c>
      <c r="BY1335" s="96" t="s">
        <v>566</v>
      </c>
      <c r="BZ1335" s="96" t="s">
        <v>566</v>
      </c>
      <c r="CA1335" s="96" t="s">
        <v>566</v>
      </c>
      <c r="CB1335" s="96" t="s">
        <v>566</v>
      </c>
      <c r="CC1335" s="96" t="s">
        <v>566</v>
      </c>
      <c r="CD1335" s="96" t="s">
        <v>566</v>
      </c>
      <c r="CE1335" s="96" t="s">
        <v>566</v>
      </c>
      <c r="CF1335" s="88" t="s">
        <v>566</v>
      </c>
      <c r="CG1335" s="88" t="s">
        <v>566</v>
      </c>
      <c r="CH1335" s="92" t="s">
        <v>566</v>
      </c>
      <c r="CI1335" s="91">
        <v>0</v>
      </c>
      <c r="CJ1335" s="91">
        <v>0</v>
      </c>
      <c r="CK1335" s="90" t="s">
        <v>566</v>
      </c>
      <c r="CL1335" s="91">
        <v>0.24581503220000001</v>
      </c>
      <c r="CM1335" s="91">
        <v>9.1849678000000008E-3</v>
      </c>
      <c r="CN1335" s="88" t="s">
        <v>566</v>
      </c>
      <c r="CO1335" s="91">
        <v>66.3</v>
      </c>
      <c r="CP1335" s="91">
        <v>21.5333121878</v>
      </c>
      <c r="CQ1335" s="91">
        <v>1.1654301159</v>
      </c>
      <c r="CR1335" s="91">
        <v>-2.9650749089000001</v>
      </c>
      <c r="CS1335" s="91">
        <v>-0.1605698841</v>
      </c>
      <c r="CT1335" s="90" t="s">
        <v>566</v>
      </c>
      <c r="CU1335" s="96">
        <v>1.0141500000000001</v>
      </c>
      <c r="CV1335" s="96">
        <v>0.85750000000000004</v>
      </c>
      <c r="CW1335" s="96">
        <v>0.80379999999999996</v>
      </c>
      <c r="CX1335" s="93">
        <v>2338</v>
      </c>
      <c r="CY1335" s="93">
        <v>2326.386</v>
      </c>
      <c r="CZ1335" s="93">
        <v>89.9</v>
      </c>
      <c r="DA1335" s="90">
        <v>45</v>
      </c>
      <c r="DB1335" s="90" t="s">
        <v>566</v>
      </c>
      <c r="DC1335" s="90">
        <v>78</v>
      </c>
      <c r="DD1335" s="91">
        <v>237</v>
      </c>
      <c r="DE1335" s="91">
        <v>-21.3248945148</v>
      </c>
      <c r="DF1335" s="93">
        <v>7.2333333299999997E-2</v>
      </c>
      <c r="DG1335" s="88" t="s">
        <v>393</v>
      </c>
      <c r="DH1335" s="88" t="s">
        <v>566</v>
      </c>
      <c r="DI1335" s="88" t="s">
        <v>566</v>
      </c>
      <c r="DJ1335" s="88" t="s">
        <v>566</v>
      </c>
      <c r="DK1335" s="90" t="s">
        <v>566</v>
      </c>
      <c r="DL1335" s="91">
        <v>93.688000000000002</v>
      </c>
      <c r="DM1335" s="91" t="s">
        <v>566</v>
      </c>
      <c r="DN1335" s="91">
        <v>27.660693434599999</v>
      </c>
      <c r="DO1335" s="91">
        <v>1.4970588361999999</v>
      </c>
      <c r="DP1335" s="91">
        <v>3.1623063379</v>
      </c>
      <c r="DQ1335" s="91">
        <v>0.17105883620000001</v>
      </c>
      <c r="DR1335" s="91">
        <v>24.3128800448</v>
      </c>
      <c r="DS1335" s="91">
        <v>1.3158664288999999</v>
      </c>
      <c r="DT1335" s="91">
        <v>-0.1855070519</v>
      </c>
      <c r="DU1335" s="91">
        <v>-1.0133571100000001E-2</v>
      </c>
      <c r="DV1335" s="91">
        <v>105.1439611111</v>
      </c>
      <c r="DW1335" s="97"/>
      <c r="DX1335" s="98" t="s">
        <v>689</v>
      </c>
      <c r="DY1335" s="99" t="s">
        <v>689</v>
      </c>
      <c r="DZ1335" s="98" t="s">
        <v>689</v>
      </c>
      <c r="EA1335" s="100" t="s">
        <v>566</v>
      </c>
      <c r="EB1335" s="101" t="s">
        <v>2761</v>
      </c>
      <c r="EC1335" s="38"/>
    </row>
    <row r="1336" spans="1:133" s="9" customFormat="1" ht="15" customHeight="1" x14ac:dyDescent="0.25">
      <c r="A1336" s="17" t="str">
        <f t="shared" si="20"/>
        <v>3137_Дружное (Кумалиягунское и Танеевское)</v>
      </c>
      <c r="B1336" s="87">
        <v>171</v>
      </c>
      <c r="C1336" s="88" t="s">
        <v>733</v>
      </c>
      <c r="D1336" s="88" t="s">
        <v>568</v>
      </c>
      <c r="E1336" s="88" t="s">
        <v>1585</v>
      </c>
      <c r="F1336" s="88" t="s">
        <v>6</v>
      </c>
      <c r="G1336" s="88" t="s">
        <v>1504</v>
      </c>
      <c r="H1336" s="88" t="s">
        <v>1586</v>
      </c>
      <c r="I1336" s="89">
        <v>3137</v>
      </c>
      <c r="J1336" s="88" t="s">
        <v>107</v>
      </c>
      <c r="K1336" s="88" t="s">
        <v>688</v>
      </c>
      <c r="L1336" s="88" t="s">
        <v>385</v>
      </c>
      <c r="M1336" s="88" t="s">
        <v>1607</v>
      </c>
      <c r="N1336" s="88" t="s">
        <v>9</v>
      </c>
      <c r="O1336" s="90">
        <v>14</v>
      </c>
      <c r="P1336" s="90">
        <v>2502</v>
      </c>
      <c r="Q1336" s="90">
        <v>2516</v>
      </c>
      <c r="R1336" s="91">
        <v>102.56699999999999</v>
      </c>
      <c r="S1336" s="90" t="s">
        <v>150</v>
      </c>
      <c r="T1336" s="90">
        <v>2513.5</v>
      </c>
      <c r="U1336" s="90">
        <v>7.4</v>
      </c>
      <c r="V1336" s="88" t="s">
        <v>31</v>
      </c>
      <c r="W1336" s="88" t="s">
        <v>566</v>
      </c>
      <c r="X1336" s="88" t="s">
        <v>566</v>
      </c>
      <c r="Y1336" s="90" t="s">
        <v>566</v>
      </c>
      <c r="Z1336" s="90" t="s">
        <v>566</v>
      </c>
      <c r="AA1336" s="90">
        <v>73</v>
      </c>
      <c r="AB1336" s="91" t="s">
        <v>566</v>
      </c>
      <c r="AC1336" s="88" t="s">
        <v>566</v>
      </c>
      <c r="AD1336" s="90" t="s">
        <v>566</v>
      </c>
      <c r="AE1336" s="90" t="s">
        <v>566</v>
      </c>
      <c r="AF1336" s="90" t="s">
        <v>566</v>
      </c>
      <c r="AG1336" s="91" t="s">
        <v>566</v>
      </c>
      <c r="AH1336" s="92" t="s">
        <v>566</v>
      </c>
      <c r="AI1336" s="93" t="s">
        <v>566</v>
      </c>
      <c r="AJ1336" s="88" t="s">
        <v>39</v>
      </c>
      <c r="AK1336" s="90" t="s">
        <v>566</v>
      </c>
      <c r="AL1336" s="91" t="s">
        <v>566</v>
      </c>
      <c r="AM1336" s="91" t="s">
        <v>566</v>
      </c>
      <c r="AN1336" s="91" t="s">
        <v>566</v>
      </c>
      <c r="AO1336" s="90" t="s">
        <v>566</v>
      </c>
      <c r="AP1336" s="91" t="s">
        <v>566</v>
      </c>
      <c r="AQ1336" s="91" t="s">
        <v>566</v>
      </c>
      <c r="AR1336" s="91" t="s">
        <v>566</v>
      </c>
      <c r="AS1336" s="91" t="s">
        <v>566</v>
      </c>
      <c r="AT1336" s="91" t="s">
        <v>566</v>
      </c>
      <c r="AU1336" s="90" t="s">
        <v>566</v>
      </c>
      <c r="AV1336" s="90">
        <v>0</v>
      </c>
      <c r="AW1336" s="91" t="s">
        <v>566</v>
      </c>
      <c r="AX1336" s="91" t="s">
        <v>566</v>
      </c>
      <c r="AY1336" s="91">
        <v>155.77000000000001</v>
      </c>
      <c r="AZ1336" s="88" t="s">
        <v>4928</v>
      </c>
      <c r="BA1336" s="91">
        <v>156.9</v>
      </c>
      <c r="BB1336" s="91" t="s">
        <v>566</v>
      </c>
      <c r="BC1336" s="94" t="s">
        <v>566</v>
      </c>
      <c r="BD1336" s="91" t="s">
        <v>566</v>
      </c>
      <c r="BE1336" s="95">
        <v>0</v>
      </c>
      <c r="BF1336" s="91" t="s">
        <v>566</v>
      </c>
      <c r="BG1336" s="91">
        <v>0</v>
      </c>
      <c r="BH1336" s="94" t="s">
        <v>566</v>
      </c>
      <c r="BI1336" s="94" t="s">
        <v>566</v>
      </c>
      <c r="BJ1336" s="93">
        <v>0</v>
      </c>
      <c r="BK1336" s="94">
        <v>0</v>
      </c>
      <c r="BL1336" s="91" t="s">
        <v>566</v>
      </c>
      <c r="BM1336" s="96">
        <v>0</v>
      </c>
      <c r="BN1336" s="96" t="s">
        <v>566</v>
      </c>
      <c r="BO1336" s="88" t="s">
        <v>745</v>
      </c>
      <c r="BP1336" s="88" t="s">
        <v>1205</v>
      </c>
      <c r="BQ1336" s="91" t="s">
        <v>566</v>
      </c>
      <c r="BR1336" s="95">
        <v>0</v>
      </c>
      <c r="BS1336" s="91" t="s">
        <v>566</v>
      </c>
      <c r="BT1336" s="90" t="s">
        <v>566</v>
      </c>
      <c r="BU1336" s="91" t="s">
        <v>566</v>
      </c>
      <c r="BV1336" s="91" t="s">
        <v>566</v>
      </c>
      <c r="BW1336" s="96" t="s">
        <v>566</v>
      </c>
      <c r="BX1336" s="96" t="s">
        <v>566</v>
      </c>
      <c r="BY1336" s="96" t="s">
        <v>1205</v>
      </c>
      <c r="BZ1336" s="96" t="s">
        <v>566</v>
      </c>
      <c r="CA1336" s="96" t="s">
        <v>566</v>
      </c>
      <c r="CB1336" s="96" t="s">
        <v>566</v>
      </c>
      <c r="CC1336" s="96" t="s">
        <v>566</v>
      </c>
      <c r="CD1336" s="96" t="s">
        <v>566</v>
      </c>
      <c r="CE1336" s="96" t="s">
        <v>566</v>
      </c>
      <c r="CF1336" s="88" t="s">
        <v>566</v>
      </c>
      <c r="CG1336" s="88" t="s">
        <v>566</v>
      </c>
      <c r="CH1336" s="92" t="s">
        <v>566</v>
      </c>
      <c r="CI1336" s="91">
        <v>0</v>
      </c>
      <c r="CJ1336" s="91">
        <v>0</v>
      </c>
      <c r="CK1336" s="90" t="s">
        <v>566</v>
      </c>
      <c r="CL1336" s="91" t="s">
        <v>566</v>
      </c>
      <c r="CM1336" s="91" t="s">
        <v>566</v>
      </c>
      <c r="CN1336" s="88" t="s">
        <v>566</v>
      </c>
      <c r="CO1336" s="91">
        <v>66.3</v>
      </c>
      <c r="CP1336" s="91" t="s">
        <v>566</v>
      </c>
      <c r="CQ1336" s="91" t="s">
        <v>566</v>
      </c>
      <c r="CR1336" s="91" t="s">
        <v>566</v>
      </c>
      <c r="CS1336" s="91" t="s">
        <v>566</v>
      </c>
      <c r="CT1336" s="90" t="s">
        <v>566</v>
      </c>
      <c r="CU1336" s="96">
        <v>1.0158499999999999</v>
      </c>
      <c r="CV1336" s="96">
        <v>0.85299999999999998</v>
      </c>
      <c r="CW1336" s="96">
        <v>0.80820000000000003</v>
      </c>
      <c r="CX1336" s="93">
        <v>2326</v>
      </c>
      <c r="CY1336" s="93">
        <v>2314.5149999999999</v>
      </c>
      <c r="CZ1336" s="93">
        <v>89.9</v>
      </c>
      <c r="DA1336" s="90">
        <v>45.3</v>
      </c>
      <c r="DB1336" s="90" t="s">
        <v>566</v>
      </c>
      <c r="DC1336" s="90">
        <v>78</v>
      </c>
      <c r="DD1336" s="91">
        <v>237</v>
      </c>
      <c r="DE1336" s="91">
        <v>-34.274261603399999</v>
      </c>
      <c r="DF1336" s="93">
        <v>3.85E-2</v>
      </c>
      <c r="DG1336" s="88" t="s">
        <v>393</v>
      </c>
      <c r="DH1336" s="88" t="s">
        <v>566</v>
      </c>
      <c r="DI1336" s="88" t="s">
        <v>566</v>
      </c>
      <c r="DJ1336" s="88" t="s">
        <v>3280</v>
      </c>
      <c r="DK1336" s="90" t="s">
        <v>566</v>
      </c>
      <c r="DL1336" s="91">
        <v>0</v>
      </c>
      <c r="DM1336" s="91" t="s">
        <v>566</v>
      </c>
      <c r="DN1336" s="91" t="s">
        <v>566</v>
      </c>
      <c r="DO1336" s="91" t="s">
        <v>566</v>
      </c>
      <c r="DP1336" s="91" t="s">
        <v>566</v>
      </c>
      <c r="DQ1336" s="91" t="s">
        <v>566</v>
      </c>
      <c r="DR1336" s="91" t="s">
        <v>566</v>
      </c>
      <c r="DS1336" s="91" t="s">
        <v>566</v>
      </c>
      <c r="DT1336" s="91" t="s">
        <v>566</v>
      </c>
      <c r="DU1336" s="91" t="s">
        <v>566</v>
      </c>
      <c r="DV1336" s="91">
        <v>106.625</v>
      </c>
      <c r="DW1336" s="97"/>
      <c r="DX1336" s="98" t="s">
        <v>566</v>
      </c>
      <c r="DY1336" s="99" t="s">
        <v>689</v>
      </c>
      <c r="DZ1336" s="98" t="s">
        <v>689</v>
      </c>
      <c r="EA1336" s="100" t="s">
        <v>566</v>
      </c>
      <c r="EB1336" s="101" t="s">
        <v>566</v>
      </c>
      <c r="EC1336" s="38"/>
    </row>
    <row r="1337" spans="1:133" s="9" customFormat="1" ht="15" customHeight="1" x14ac:dyDescent="0.25">
      <c r="A1337" s="17" t="str">
        <f t="shared" si="20"/>
        <v>3138_Дружное (Кумалиягунское и Танеевское)</v>
      </c>
      <c r="B1337" s="87">
        <v>172</v>
      </c>
      <c r="C1337" s="88" t="s">
        <v>733</v>
      </c>
      <c r="D1337" s="88" t="s">
        <v>568</v>
      </c>
      <c r="E1337" s="88" t="s">
        <v>1585</v>
      </c>
      <c r="F1337" s="88" t="s">
        <v>6</v>
      </c>
      <c r="G1337" s="88" t="s">
        <v>1504</v>
      </c>
      <c r="H1337" s="88" t="s">
        <v>1586</v>
      </c>
      <c r="I1337" s="89">
        <v>3138</v>
      </c>
      <c r="J1337" s="88" t="s">
        <v>107</v>
      </c>
      <c r="K1337" s="88" t="s">
        <v>688</v>
      </c>
      <c r="L1337" s="88" t="s">
        <v>396</v>
      </c>
      <c r="M1337" s="88" t="s">
        <v>34</v>
      </c>
      <c r="N1337" s="88" t="s">
        <v>6</v>
      </c>
      <c r="O1337" s="90">
        <v>11.3</v>
      </c>
      <c r="P1337" s="90">
        <v>2540.5</v>
      </c>
      <c r="Q1337" s="90">
        <v>2551.8000000000002</v>
      </c>
      <c r="R1337" s="91">
        <v>199.13499999999999</v>
      </c>
      <c r="S1337" s="90" t="s">
        <v>150</v>
      </c>
      <c r="T1337" s="90">
        <v>2575</v>
      </c>
      <c r="U1337" s="90">
        <v>8.6</v>
      </c>
      <c r="V1337" s="88" t="s">
        <v>31</v>
      </c>
      <c r="W1337" s="88" t="s">
        <v>190</v>
      </c>
      <c r="X1337" s="88" t="s">
        <v>2746</v>
      </c>
      <c r="Y1337" s="90" t="s">
        <v>994</v>
      </c>
      <c r="Z1337" s="90" t="s">
        <v>566</v>
      </c>
      <c r="AA1337" s="90">
        <v>73</v>
      </c>
      <c r="AB1337" s="91" t="s">
        <v>4034</v>
      </c>
      <c r="AC1337" s="88" t="s">
        <v>566</v>
      </c>
      <c r="AD1337" s="90" t="s">
        <v>566</v>
      </c>
      <c r="AE1337" s="90" t="s">
        <v>4795</v>
      </c>
      <c r="AF1337" s="90" t="s">
        <v>190</v>
      </c>
      <c r="AG1337" s="91" t="s">
        <v>3475</v>
      </c>
      <c r="AH1337" s="92" t="s">
        <v>2937</v>
      </c>
      <c r="AI1337" s="93">
        <v>429</v>
      </c>
      <c r="AJ1337" s="88" t="s">
        <v>566</v>
      </c>
      <c r="AK1337" s="90" t="s">
        <v>566</v>
      </c>
      <c r="AL1337" s="91">
        <v>9.8000000000000007</v>
      </c>
      <c r="AM1337" s="91">
        <v>8.0335553934000004</v>
      </c>
      <c r="AN1337" s="91">
        <v>548</v>
      </c>
      <c r="AO1337" s="90">
        <v>9</v>
      </c>
      <c r="AP1337" s="91">
        <v>38.380000000000003</v>
      </c>
      <c r="AQ1337" s="91" t="s">
        <v>566</v>
      </c>
      <c r="AR1337" s="91" t="s">
        <v>566</v>
      </c>
      <c r="AS1337" s="91">
        <v>154.79</v>
      </c>
      <c r="AT1337" s="91">
        <v>157.06</v>
      </c>
      <c r="AU1337" s="90">
        <v>0</v>
      </c>
      <c r="AV1337" s="90">
        <v>15</v>
      </c>
      <c r="AW1337" s="91">
        <v>0</v>
      </c>
      <c r="AX1337" s="91" t="s">
        <v>566</v>
      </c>
      <c r="AY1337" s="91">
        <v>233.29</v>
      </c>
      <c r="AZ1337" s="88" t="s">
        <v>4928</v>
      </c>
      <c r="BA1337" s="91">
        <v>235.6</v>
      </c>
      <c r="BB1337" s="91">
        <v>78.5</v>
      </c>
      <c r="BC1337" s="94">
        <v>3.4290318471000001</v>
      </c>
      <c r="BD1337" s="91">
        <v>269.17899999999997</v>
      </c>
      <c r="BE1337" s="95">
        <v>98</v>
      </c>
      <c r="BF1337" s="91">
        <v>4.6500000000000004</v>
      </c>
      <c r="BG1337" s="91">
        <v>31</v>
      </c>
      <c r="BH1337" s="94" t="s">
        <v>566</v>
      </c>
      <c r="BI1337" s="94" t="s">
        <v>566</v>
      </c>
      <c r="BJ1337" s="93">
        <v>744</v>
      </c>
      <c r="BK1337" s="94">
        <v>0</v>
      </c>
      <c r="BL1337" s="91">
        <v>144.02692999999999</v>
      </c>
      <c r="BM1337" s="96">
        <v>6.0491311899999998</v>
      </c>
      <c r="BN1337" s="96" t="s">
        <v>566</v>
      </c>
      <c r="BO1337" s="88" t="s">
        <v>430</v>
      </c>
      <c r="BP1337" s="88" t="s">
        <v>566</v>
      </c>
      <c r="BQ1337" s="91">
        <v>269.17899999999997</v>
      </c>
      <c r="BR1337" s="95">
        <v>98</v>
      </c>
      <c r="BS1337" s="91">
        <v>4.6500000000000004</v>
      </c>
      <c r="BT1337" s="90">
        <v>30</v>
      </c>
      <c r="BU1337" s="91">
        <v>0</v>
      </c>
      <c r="BV1337" s="91">
        <v>139.38</v>
      </c>
      <c r="BW1337" s="96">
        <v>5.8539599999999998</v>
      </c>
      <c r="BX1337" s="96" t="s">
        <v>566</v>
      </c>
      <c r="BY1337" s="96" t="s">
        <v>566</v>
      </c>
      <c r="BZ1337" s="96" t="s">
        <v>566</v>
      </c>
      <c r="CA1337" s="96" t="s">
        <v>566</v>
      </c>
      <c r="CB1337" s="96" t="s">
        <v>566</v>
      </c>
      <c r="CC1337" s="96" t="s">
        <v>566</v>
      </c>
      <c r="CD1337" s="96" t="s">
        <v>566</v>
      </c>
      <c r="CE1337" s="96" t="s">
        <v>566</v>
      </c>
      <c r="CF1337" s="88" t="s">
        <v>566</v>
      </c>
      <c r="CG1337" s="88" t="s">
        <v>566</v>
      </c>
      <c r="CH1337" s="92" t="s">
        <v>566</v>
      </c>
      <c r="CI1337" s="91">
        <v>0</v>
      </c>
      <c r="CJ1337" s="91">
        <v>0</v>
      </c>
      <c r="CK1337" s="90" t="s">
        <v>566</v>
      </c>
      <c r="CL1337" s="91">
        <v>-3.00968E-5</v>
      </c>
      <c r="CM1337" s="91">
        <v>2.2030096799999999E-2</v>
      </c>
      <c r="CN1337" s="88" t="s">
        <v>566</v>
      </c>
      <c r="CO1337" s="91">
        <v>54.4</v>
      </c>
      <c r="CP1337" s="91">
        <v>611.22500000629998</v>
      </c>
      <c r="CQ1337" s="91">
        <v>10.5497435001</v>
      </c>
      <c r="CR1337" s="91">
        <v>342.04596774819998</v>
      </c>
      <c r="CS1337" s="91">
        <v>5.9037435001</v>
      </c>
      <c r="CT1337" s="90">
        <v>1</v>
      </c>
      <c r="CU1337" s="96">
        <v>1.014</v>
      </c>
      <c r="CV1337" s="96">
        <v>0.86299999999999999</v>
      </c>
      <c r="CW1337" s="96">
        <v>0.80400000000000005</v>
      </c>
      <c r="CX1337" s="93">
        <v>2275</v>
      </c>
      <c r="CY1337" s="93">
        <v>2251.4650000000001</v>
      </c>
      <c r="CZ1337" s="93">
        <v>89.9</v>
      </c>
      <c r="DA1337" s="90">
        <v>42</v>
      </c>
      <c r="DB1337" s="90" t="s">
        <v>566</v>
      </c>
      <c r="DC1337" s="90">
        <v>64</v>
      </c>
      <c r="DD1337" s="91">
        <v>225</v>
      </c>
      <c r="DE1337" s="91">
        <v>3.6844444444</v>
      </c>
      <c r="DF1337" s="93">
        <v>9.0999999999999998E-2</v>
      </c>
      <c r="DG1337" s="88" t="s">
        <v>393</v>
      </c>
      <c r="DH1337" s="88" t="s">
        <v>566</v>
      </c>
      <c r="DI1337" s="88" t="s">
        <v>566</v>
      </c>
      <c r="DJ1337" s="88" t="s">
        <v>566</v>
      </c>
      <c r="DK1337" s="90">
        <v>0</v>
      </c>
      <c r="DL1337" s="91">
        <v>98</v>
      </c>
      <c r="DM1337" s="91">
        <v>3.8716593729</v>
      </c>
      <c r="DN1337" s="91">
        <v>303.92526077010001</v>
      </c>
      <c r="DO1337" s="91">
        <v>5.2457500009000002</v>
      </c>
      <c r="DP1337" s="91">
        <v>34.746228512000002</v>
      </c>
      <c r="DQ1337" s="91">
        <v>0.59975000089999997</v>
      </c>
      <c r="DR1337" s="91">
        <v>690.12328321350003</v>
      </c>
      <c r="DS1337" s="91">
        <v>11.9115278683</v>
      </c>
      <c r="DT1337" s="91">
        <v>420.94425095539998</v>
      </c>
      <c r="DU1337" s="91">
        <v>7.2655278683000004</v>
      </c>
      <c r="DV1337" s="91">
        <v>101.3838888889</v>
      </c>
      <c r="DW1337" s="97"/>
      <c r="DX1337" s="98" t="s">
        <v>689</v>
      </c>
      <c r="DY1337" s="99" t="s">
        <v>689</v>
      </c>
      <c r="DZ1337" s="98" t="s">
        <v>689</v>
      </c>
      <c r="EA1337" s="100" t="s">
        <v>689</v>
      </c>
      <c r="EB1337" s="101" t="s">
        <v>2761</v>
      </c>
      <c r="EC1337" s="38"/>
    </row>
    <row r="1338" spans="1:133" s="9" customFormat="1" ht="15" customHeight="1" x14ac:dyDescent="0.25">
      <c r="A1338" s="17" t="str">
        <f t="shared" si="20"/>
        <v>3139_Дружное (Кумалиягунское и Танеевское)</v>
      </c>
      <c r="B1338" s="87">
        <v>173</v>
      </c>
      <c r="C1338" s="88" t="s">
        <v>733</v>
      </c>
      <c r="D1338" s="88" t="s">
        <v>568</v>
      </c>
      <c r="E1338" s="88" t="s">
        <v>1585</v>
      </c>
      <c r="F1338" s="88" t="s">
        <v>6</v>
      </c>
      <c r="G1338" s="88" t="s">
        <v>1504</v>
      </c>
      <c r="H1338" s="88" t="s">
        <v>1586</v>
      </c>
      <c r="I1338" s="89">
        <v>3139</v>
      </c>
      <c r="J1338" s="88" t="s">
        <v>107</v>
      </c>
      <c r="K1338" s="88" t="s">
        <v>688</v>
      </c>
      <c r="L1338" s="88" t="s">
        <v>385</v>
      </c>
      <c r="M1338" s="88" t="s">
        <v>119</v>
      </c>
      <c r="N1338" s="88" t="s">
        <v>9</v>
      </c>
      <c r="O1338" s="90">
        <v>7</v>
      </c>
      <c r="P1338" s="90">
        <v>2553.8000000000002</v>
      </c>
      <c r="Q1338" s="90">
        <v>2560.8000000000002</v>
      </c>
      <c r="R1338" s="91">
        <v>141.68600000000001</v>
      </c>
      <c r="S1338" s="90" t="s">
        <v>150</v>
      </c>
      <c r="T1338" s="90">
        <v>2969.5</v>
      </c>
      <c r="U1338" s="90">
        <v>3.8</v>
      </c>
      <c r="V1338" s="88" t="s">
        <v>31</v>
      </c>
      <c r="W1338" s="88" t="s">
        <v>94</v>
      </c>
      <c r="X1338" s="88" t="s">
        <v>308</v>
      </c>
      <c r="Y1338" s="90" t="s">
        <v>552</v>
      </c>
      <c r="Z1338" s="90" t="s">
        <v>566</v>
      </c>
      <c r="AA1338" s="90">
        <v>73</v>
      </c>
      <c r="AB1338" s="91" t="s">
        <v>4390</v>
      </c>
      <c r="AC1338" s="88" t="s">
        <v>566</v>
      </c>
      <c r="AD1338" s="90" t="s">
        <v>566</v>
      </c>
      <c r="AE1338" s="90" t="s">
        <v>2132</v>
      </c>
      <c r="AF1338" s="90" t="s">
        <v>94</v>
      </c>
      <c r="AG1338" s="91" t="s">
        <v>3454</v>
      </c>
      <c r="AH1338" s="92" t="s">
        <v>2886</v>
      </c>
      <c r="AI1338" s="93">
        <v>488</v>
      </c>
      <c r="AJ1338" s="88" t="s">
        <v>722</v>
      </c>
      <c r="AK1338" s="90" t="s">
        <v>566</v>
      </c>
      <c r="AL1338" s="91">
        <v>9.8000000000000007</v>
      </c>
      <c r="AM1338" s="91">
        <v>8.0434246261000002</v>
      </c>
      <c r="AN1338" s="91">
        <v>1973</v>
      </c>
      <c r="AO1338" s="90">
        <v>10</v>
      </c>
      <c r="AP1338" s="91">
        <v>129.90799999999999</v>
      </c>
      <c r="AQ1338" s="91">
        <v>45.4</v>
      </c>
      <c r="AR1338" s="91">
        <v>78</v>
      </c>
      <c r="AS1338" s="91">
        <v>56.011075106900002</v>
      </c>
      <c r="AT1338" s="91">
        <v>56.368669017999999</v>
      </c>
      <c r="AU1338" s="90" t="s">
        <v>566</v>
      </c>
      <c r="AV1338" s="90">
        <v>0</v>
      </c>
      <c r="AW1338" s="91" t="s">
        <v>566</v>
      </c>
      <c r="AX1338" s="91" t="s">
        <v>566</v>
      </c>
      <c r="AY1338" s="91">
        <v>173.63</v>
      </c>
      <c r="AZ1338" s="88" t="s">
        <v>4928</v>
      </c>
      <c r="BA1338" s="91">
        <v>174</v>
      </c>
      <c r="BB1338" s="91">
        <v>117.6189248931</v>
      </c>
      <c r="BC1338" s="94">
        <v>0.45055074109999999</v>
      </c>
      <c r="BD1338" s="91">
        <v>51.752000000000002</v>
      </c>
      <c r="BE1338" s="95">
        <v>82.641999999999996</v>
      </c>
      <c r="BF1338" s="91">
        <v>7.66</v>
      </c>
      <c r="BG1338" s="91">
        <v>31</v>
      </c>
      <c r="BH1338" s="94" t="s">
        <v>566</v>
      </c>
      <c r="BI1338" s="94" t="s">
        <v>566</v>
      </c>
      <c r="BJ1338" s="93">
        <v>744</v>
      </c>
      <c r="BK1338" s="94">
        <v>0</v>
      </c>
      <c r="BL1338" s="91">
        <v>237.54087999999999</v>
      </c>
      <c r="BM1338" s="96">
        <v>10.76060191</v>
      </c>
      <c r="BN1338" s="96" t="s">
        <v>566</v>
      </c>
      <c r="BO1338" s="88" t="s">
        <v>430</v>
      </c>
      <c r="BP1338" s="88" t="s">
        <v>566</v>
      </c>
      <c r="BQ1338" s="91">
        <v>51.752000000000002</v>
      </c>
      <c r="BR1338" s="95">
        <v>82.641999999999996</v>
      </c>
      <c r="BS1338" s="91">
        <v>7.66</v>
      </c>
      <c r="BT1338" s="90">
        <v>30</v>
      </c>
      <c r="BU1338" s="91">
        <v>0</v>
      </c>
      <c r="BV1338" s="91">
        <v>229.89</v>
      </c>
      <c r="BW1338" s="96">
        <v>10.414016999999999</v>
      </c>
      <c r="BX1338" s="96" t="s">
        <v>566</v>
      </c>
      <c r="BY1338" s="96" t="s">
        <v>566</v>
      </c>
      <c r="BZ1338" s="96" t="s">
        <v>566</v>
      </c>
      <c r="CA1338" s="96" t="s">
        <v>566</v>
      </c>
      <c r="CB1338" s="96" t="s">
        <v>566</v>
      </c>
      <c r="CC1338" s="96" t="s">
        <v>566</v>
      </c>
      <c r="CD1338" s="96" t="s">
        <v>566</v>
      </c>
      <c r="CE1338" s="96" t="s">
        <v>566</v>
      </c>
      <c r="CF1338" s="88" t="s">
        <v>566</v>
      </c>
      <c r="CG1338" s="88" t="s">
        <v>566</v>
      </c>
      <c r="CH1338" s="92" t="s">
        <v>566</v>
      </c>
      <c r="CI1338" s="91">
        <v>0</v>
      </c>
      <c r="CJ1338" s="91">
        <v>0</v>
      </c>
      <c r="CK1338" s="90" t="s">
        <v>566</v>
      </c>
      <c r="CL1338" s="91">
        <v>-0.64084073249999995</v>
      </c>
      <c r="CM1338" s="91">
        <v>-0.65515926749999998</v>
      </c>
      <c r="CN1338" s="88" t="s">
        <v>566</v>
      </c>
      <c r="CO1338" s="91">
        <v>66.3</v>
      </c>
      <c r="CP1338" s="91">
        <v>48.0064208501</v>
      </c>
      <c r="CQ1338" s="91">
        <v>7.1079881211</v>
      </c>
      <c r="CR1338" s="91">
        <v>-3.7458372143999998</v>
      </c>
      <c r="CS1338" s="91">
        <v>-0.55501187890000003</v>
      </c>
      <c r="CT1338" s="90">
        <v>1</v>
      </c>
      <c r="CU1338" s="96">
        <v>1.016</v>
      </c>
      <c r="CV1338" s="96">
        <v>0.85299999999999998</v>
      </c>
      <c r="CW1338" s="96">
        <v>0.80700000000000005</v>
      </c>
      <c r="CX1338" s="93">
        <v>2326</v>
      </c>
      <c r="CY1338" s="93">
        <v>2322.2139999999999</v>
      </c>
      <c r="CZ1338" s="93">
        <v>89.9</v>
      </c>
      <c r="DA1338" s="90">
        <v>45.3</v>
      </c>
      <c r="DB1338" s="90" t="s">
        <v>566</v>
      </c>
      <c r="DC1338" s="90">
        <v>78</v>
      </c>
      <c r="DD1338" s="91">
        <v>237</v>
      </c>
      <c r="DE1338" s="91">
        <v>-26.738396624500002</v>
      </c>
      <c r="DF1338" s="93">
        <v>6.7000000000000004E-2</v>
      </c>
      <c r="DG1338" s="88" t="s">
        <v>393</v>
      </c>
      <c r="DH1338" s="88" t="s">
        <v>566</v>
      </c>
      <c r="DI1338" s="88" t="s">
        <v>566</v>
      </c>
      <c r="DJ1338" s="88" t="s">
        <v>566</v>
      </c>
      <c r="DK1338" s="90">
        <v>0</v>
      </c>
      <c r="DL1338" s="91">
        <v>82.641999999999996</v>
      </c>
      <c r="DM1338" s="91">
        <v>0.5087113701</v>
      </c>
      <c r="DN1338" s="91">
        <v>58.432554701199997</v>
      </c>
      <c r="DO1338" s="91">
        <v>8.6517156944</v>
      </c>
      <c r="DP1338" s="91">
        <v>6.6802966366999996</v>
      </c>
      <c r="DQ1338" s="91">
        <v>0.98871569439999996</v>
      </c>
      <c r="DR1338" s="91">
        <v>54.203196485799999</v>
      </c>
      <c r="DS1338" s="91">
        <v>8.0255030457000007</v>
      </c>
      <c r="DT1338" s="91">
        <v>2.4509384213000001</v>
      </c>
      <c r="DU1338" s="91">
        <v>0.36250304570000003</v>
      </c>
      <c r="DV1338" s="91" t="s">
        <v>566</v>
      </c>
      <c r="DW1338" s="97"/>
      <c r="DX1338" s="98" t="s">
        <v>566</v>
      </c>
      <c r="DY1338" s="99" t="s">
        <v>689</v>
      </c>
      <c r="DZ1338" s="98" t="s">
        <v>689</v>
      </c>
      <c r="EA1338" s="100" t="s">
        <v>689</v>
      </c>
      <c r="EB1338" s="101" t="s">
        <v>2763</v>
      </c>
      <c r="EC1338" s="38"/>
    </row>
    <row r="1339" spans="1:133" s="9" customFormat="1" ht="15" customHeight="1" x14ac:dyDescent="0.25">
      <c r="A1339" s="17" t="str">
        <f t="shared" si="20"/>
        <v>3140Л_Дружное (Кумалиягунское и Танеевское)</v>
      </c>
      <c r="B1339" s="87">
        <v>174</v>
      </c>
      <c r="C1339" s="88" t="s">
        <v>733</v>
      </c>
      <c r="D1339" s="88" t="s">
        <v>568</v>
      </c>
      <c r="E1339" s="88" t="s">
        <v>1585</v>
      </c>
      <c r="F1339" s="88" t="s">
        <v>6</v>
      </c>
      <c r="G1339" s="88" t="s">
        <v>1504</v>
      </c>
      <c r="H1339" s="88" t="s">
        <v>1586</v>
      </c>
      <c r="I1339" s="89" t="s">
        <v>1645</v>
      </c>
      <c r="J1339" s="88" t="s">
        <v>107</v>
      </c>
      <c r="K1339" s="88" t="s">
        <v>688</v>
      </c>
      <c r="L1339" s="88" t="s">
        <v>384</v>
      </c>
      <c r="M1339" s="88" t="s">
        <v>119</v>
      </c>
      <c r="N1339" s="88" t="s">
        <v>9</v>
      </c>
      <c r="O1339" s="90">
        <v>55</v>
      </c>
      <c r="P1339" s="90">
        <v>2593</v>
      </c>
      <c r="Q1339" s="90">
        <v>2846</v>
      </c>
      <c r="R1339" s="91">
        <v>188.3</v>
      </c>
      <c r="S1339" s="90" t="s">
        <v>690</v>
      </c>
      <c r="T1339" s="90">
        <v>2850.6</v>
      </c>
      <c r="U1339" s="90">
        <v>152.19999999999999</v>
      </c>
      <c r="V1339" s="88" t="s">
        <v>31</v>
      </c>
      <c r="W1339" s="88" t="s">
        <v>94</v>
      </c>
      <c r="X1339" s="88" t="s">
        <v>325</v>
      </c>
      <c r="Y1339" s="90" t="s">
        <v>383</v>
      </c>
      <c r="Z1339" s="90" t="s">
        <v>566</v>
      </c>
      <c r="AA1339" s="90">
        <v>73</v>
      </c>
      <c r="AB1339" s="91" t="s">
        <v>3827</v>
      </c>
      <c r="AC1339" s="88" t="s">
        <v>566</v>
      </c>
      <c r="AD1339" s="90" t="s">
        <v>566</v>
      </c>
      <c r="AE1339" s="90" t="s">
        <v>2108</v>
      </c>
      <c r="AF1339" s="90" t="s">
        <v>94</v>
      </c>
      <c r="AG1339" s="91" t="s">
        <v>3520</v>
      </c>
      <c r="AH1339" s="92" t="s">
        <v>1175</v>
      </c>
      <c r="AI1339" s="93">
        <v>1874</v>
      </c>
      <c r="AJ1339" s="88" t="s">
        <v>722</v>
      </c>
      <c r="AK1339" s="90" t="s">
        <v>566</v>
      </c>
      <c r="AL1339" s="91">
        <v>10.7</v>
      </c>
      <c r="AM1339" s="91">
        <v>8.0434246261000002</v>
      </c>
      <c r="AN1339" s="91">
        <v>1544</v>
      </c>
      <c r="AO1339" s="90">
        <v>10</v>
      </c>
      <c r="AP1339" s="91">
        <v>55.91</v>
      </c>
      <c r="AQ1339" s="91">
        <v>37.9666666667</v>
      </c>
      <c r="AR1339" s="91" t="s">
        <v>566</v>
      </c>
      <c r="AS1339" s="91">
        <v>91.893050651099998</v>
      </c>
      <c r="AT1339" s="91">
        <v>92.976509643300005</v>
      </c>
      <c r="AU1339" s="90">
        <v>866</v>
      </c>
      <c r="AV1339" s="90">
        <v>2.4</v>
      </c>
      <c r="AW1339" s="91">
        <v>35.46</v>
      </c>
      <c r="AX1339" s="91" t="s">
        <v>566</v>
      </c>
      <c r="AY1339" s="91">
        <v>149.5</v>
      </c>
      <c r="AZ1339" s="88" t="s">
        <v>4928</v>
      </c>
      <c r="BA1339" s="91">
        <v>150.6</v>
      </c>
      <c r="BB1339" s="91">
        <v>57.606949348900002</v>
      </c>
      <c r="BC1339" s="94">
        <v>0.7753925612</v>
      </c>
      <c r="BD1339" s="91">
        <v>44.667999999999999</v>
      </c>
      <c r="BE1339" s="95">
        <v>96.567999999999998</v>
      </c>
      <c r="BF1339" s="91">
        <v>1.31</v>
      </c>
      <c r="BG1339" s="91">
        <v>31</v>
      </c>
      <c r="BH1339" s="94" t="s">
        <v>566</v>
      </c>
      <c r="BI1339" s="94" t="s">
        <v>566</v>
      </c>
      <c r="BJ1339" s="93">
        <v>744</v>
      </c>
      <c r="BK1339" s="94">
        <v>0</v>
      </c>
      <c r="BL1339" s="91">
        <v>40.542409999999997</v>
      </c>
      <c r="BM1339" s="96">
        <v>1.83657106</v>
      </c>
      <c r="BN1339" s="96" t="s">
        <v>566</v>
      </c>
      <c r="BO1339" s="88" t="s">
        <v>430</v>
      </c>
      <c r="BP1339" s="88" t="s">
        <v>566</v>
      </c>
      <c r="BQ1339" s="91">
        <v>44.667999999999999</v>
      </c>
      <c r="BR1339" s="95">
        <v>96.567999999999998</v>
      </c>
      <c r="BS1339" s="91">
        <v>1.31</v>
      </c>
      <c r="BT1339" s="90">
        <v>30</v>
      </c>
      <c r="BU1339" s="91">
        <v>0</v>
      </c>
      <c r="BV1339" s="91">
        <v>39.24</v>
      </c>
      <c r="BW1339" s="96">
        <v>1.7775719999999999</v>
      </c>
      <c r="BX1339" s="96" t="s">
        <v>566</v>
      </c>
      <c r="BY1339" s="96" t="s">
        <v>566</v>
      </c>
      <c r="BZ1339" s="96" t="s">
        <v>566</v>
      </c>
      <c r="CA1339" s="96" t="s">
        <v>566</v>
      </c>
      <c r="CB1339" s="96" t="s">
        <v>566</v>
      </c>
      <c r="CC1339" s="96" t="s">
        <v>566</v>
      </c>
      <c r="CD1339" s="96" t="s">
        <v>566</v>
      </c>
      <c r="CE1339" s="96" t="s">
        <v>566</v>
      </c>
      <c r="CF1339" s="88" t="s">
        <v>566</v>
      </c>
      <c r="CG1339" s="88" t="s">
        <v>566</v>
      </c>
      <c r="CH1339" s="92" t="s">
        <v>566</v>
      </c>
      <c r="CI1339" s="91">
        <v>0</v>
      </c>
      <c r="CJ1339" s="91">
        <v>0</v>
      </c>
      <c r="CK1339" s="90" t="s">
        <v>566</v>
      </c>
      <c r="CL1339" s="91">
        <v>0.48156773889999999</v>
      </c>
      <c r="CM1339" s="91">
        <v>0.13443226110000001</v>
      </c>
      <c r="CN1339" s="88" t="s">
        <v>566</v>
      </c>
      <c r="CO1339" s="91">
        <v>97.5</v>
      </c>
      <c r="CP1339" s="91">
        <v>40.320180237999999</v>
      </c>
      <c r="CQ1339" s="91">
        <v>1.1805280434000001</v>
      </c>
      <c r="CR1339" s="91">
        <v>-4.3475616974999998</v>
      </c>
      <c r="CS1339" s="91">
        <v>-0.12747195659999999</v>
      </c>
      <c r="CT1339" s="90">
        <v>-5.09</v>
      </c>
      <c r="CU1339" s="96">
        <v>1.016</v>
      </c>
      <c r="CV1339" s="96">
        <v>0.85299999999999998</v>
      </c>
      <c r="CW1339" s="96">
        <v>0.80700000000000005</v>
      </c>
      <c r="CX1339" s="93">
        <v>2326</v>
      </c>
      <c r="CY1339" s="93">
        <v>2314.8000000000002</v>
      </c>
      <c r="CZ1339" s="93">
        <v>89.9</v>
      </c>
      <c r="DA1339" s="90">
        <v>45.3</v>
      </c>
      <c r="DB1339" s="90" t="s">
        <v>566</v>
      </c>
      <c r="DC1339" s="90">
        <v>78</v>
      </c>
      <c r="DD1339" s="91">
        <v>237</v>
      </c>
      <c r="DE1339" s="91">
        <v>-36.919831223599999</v>
      </c>
      <c r="DF1339" s="93">
        <v>6.7000000000000004E-2</v>
      </c>
      <c r="DG1339" s="88" t="s">
        <v>393</v>
      </c>
      <c r="DH1339" s="88" t="s">
        <v>566</v>
      </c>
      <c r="DI1339" s="88">
        <v>1</v>
      </c>
      <c r="DJ1339" s="88" t="s">
        <v>566</v>
      </c>
      <c r="DK1339" s="90">
        <v>0</v>
      </c>
      <c r="DL1339" s="91">
        <v>96.567999999999998</v>
      </c>
      <c r="DM1339" s="91">
        <v>0.26593599229999998</v>
      </c>
      <c r="DN1339" s="91">
        <v>15.3197612399</v>
      </c>
      <c r="DO1339" s="91">
        <v>0.44854481439999999</v>
      </c>
      <c r="DP1339" s="91">
        <v>-29.3479806956</v>
      </c>
      <c r="DQ1339" s="91">
        <v>-0.8594551856</v>
      </c>
      <c r="DR1339" s="91">
        <v>13.8286716009</v>
      </c>
      <c r="DS1339" s="91">
        <v>0.40488744180000003</v>
      </c>
      <c r="DT1339" s="91">
        <v>-30.839070334599999</v>
      </c>
      <c r="DU1339" s="91">
        <v>-0.90311255820000003</v>
      </c>
      <c r="DV1339" s="91" t="s">
        <v>566</v>
      </c>
      <c r="DW1339" s="97"/>
      <c r="DX1339" s="98" t="s">
        <v>689</v>
      </c>
      <c r="DY1339" s="99" t="s">
        <v>689</v>
      </c>
      <c r="DZ1339" s="98" t="s">
        <v>689</v>
      </c>
      <c r="EA1339" s="100" t="s">
        <v>689</v>
      </c>
      <c r="EB1339" s="101" t="s">
        <v>2761</v>
      </c>
      <c r="EC1339" s="38"/>
    </row>
    <row r="1340" spans="1:133" s="9" customFormat="1" ht="15" customHeight="1" x14ac:dyDescent="0.25">
      <c r="A1340" s="17" t="str">
        <f t="shared" si="20"/>
        <v>3142_Дружное (Кумалиягунское и Танеевское)</v>
      </c>
      <c r="B1340" s="87">
        <v>175</v>
      </c>
      <c r="C1340" s="88" t="s">
        <v>733</v>
      </c>
      <c r="D1340" s="88" t="s">
        <v>568</v>
      </c>
      <c r="E1340" s="88" t="s">
        <v>1585</v>
      </c>
      <c r="F1340" s="88" t="s">
        <v>6</v>
      </c>
      <c r="G1340" s="88" t="s">
        <v>1504</v>
      </c>
      <c r="H1340" s="88" t="s">
        <v>1586</v>
      </c>
      <c r="I1340" s="89">
        <v>3142</v>
      </c>
      <c r="J1340" s="88" t="s">
        <v>107</v>
      </c>
      <c r="K1340" s="88" t="s">
        <v>688</v>
      </c>
      <c r="L1340" s="88" t="s">
        <v>385</v>
      </c>
      <c r="M1340" s="88" t="s">
        <v>32</v>
      </c>
      <c r="N1340" s="88" t="s">
        <v>7</v>
      </c>
      <c r="O1340" s="90">
        <v>19.8</v>
      </c>
      <c r="P1340" s="90">
        <v>2514.1999999999998</v>
      </c>
      <c r="Q1340" s="90">
        <v>2534</v>
      </c>
      <c r="R1340" s="91">
        <v>150.32</v>
      </c>
      <c r="S1340" s="90" t="s">
        <v>150</v>
      </c>
      <c r="T1340" s="90">
        <v>2480</v>
      </c>
      <c r="U1340" s="90">
        <v>17</v>
      </c>
      <c r="V1340" s="88" t="s">
        <v>31</v>
      </c>
      <c r="W1340" s="88" t="s">
        <v>118</v>
      </c>
      <c r="X1340" s="88" t="s">
        <v>1602</v>
      </c>
      <c r="Y1340" s="90" t="s">
        <v>907</v>
      </c>
      <c r="Z1340" s="90" t="s">
        <v>566</v>
      </c>
      <c r="AA1340" s="90">
        <v>73</v>
      </c>
      <c r="AB1340" s="91" t="s">
        <v>4391</v>
      </c>
      <c r="AC1340" s="88" t="s">
        <v>566</v>
      </c>
      <c r="AD1340" s="90" t="s">
        <v>566</v>
      </c>
      <c r="AE1340" s="90" t="s">
        <v>566</v>
      </c>
      <c r="AF1340" s="90" t="s">
        <v>118</v>
      </c>
      <c r="AG1340" s="91" t="s">
        <v>566</v>
      </c>
      <c r="AH1340" s="92" t="s">
        <v>3281</v>
      </c>
      <c r="AI1340" s="93" t="s">
        <v>566</v>
      </c>
      <c r="AJ1340" s="88" t="s">
        <v>566</v>
      </c>
      <c r="AK1340" s="90" t="s">
        <v>566</v>
      </c>
      <c r="AL1340" s="91" t="s">
        <v>566</v>
      </c>
      <c r="AM1340" s="91" t="s">
        <v>566</v>
      </c>
      <c r="AN1340" s="91" t="s">
        <v>566</v>
      </c>
      <c r="AO1340" s="90" t="s">
        <v>566</v>
      </c>
      <c r="AP1340" s="91" t="s">
        <v>566</v>
      </c>
      <c r="AQ1340" s="91" t="s">
        <v>566</v>
      </c>
      <c r="AR1340" s="91" t="s">
        <v>566</v>
      </c>
      <c r="AS1340" s="91" t="s">
        <v>566</v>
      </c>
      <c r="AT1340" s="91" t="s">
        <v>566</v>
      </c>
      <c r="AU1340" s="90">
        <v>162</v>
      </c>
      <c r="AV1340" s="90">
        <v>0.1</v>
      </c>
      <c r="AW1340" s="91">
        <v>2.02</v>
      </c>
      <c r="AX1340" s="91" t="s">
        <v>566</v>
      </c>
      <c r="AY1340" s="91">
        <v>215.99</v>
      </c>
      <c r="AZ1340" s="88" t="s">
        <v>5111</v>
      </c>
      <c r="BA1340" s="91">
        <v>217.56</v>
      </c>
      <c r="BB1340" s="91" t="s">
        <v>566</v>
      </c>
      <c r="BC1340" s="94" t="s">
        <v>566</v>
      </c>
      <c r="BD1340" s="91" t="s">
        <v>566</v>
      </c>
      <c r="BE1340" s="95">
        <v>0</v>
      </c>
      <c r="BF1340" s="91" t="s">
        <v>566</v>
      </c>
      <c r="BG1340" s="91">
        <v>0</v>
      </c>
      <c r="BH1340" s="94" t="s">
        <v>566</v>
      </c>
      <c r="BI1340" s="94" t="s">
        <v>566</v>
      </c>
      <c r="BJ1340" s="93">
        <v>0</v>
      </c>
      <c r="BK1340" s="94">
        <v>0</v>
      </c>
      <c r="BL1340" s="91" t="s">
        <v>566</v>
      </c>
      <c r="BM1340" s="96">
        <v>0</v>
      </c>
      <c r="BN1340" s="96" t="s">
        <v>566</v>
      </c>
      <c r="BO1340" s="88" t="s">
        <v>745</v>
      </c>
      <c r="BP1340" s="88" t="s">
        <v>1211</v>
      </c>
      <c r="BQ1340" s="91" t="s">
        <v>566</v>
      </c>
      <c r="BR1340" s="95">
        <v>0</v>
      </c>
      <c r="BS1340" s="91" t="s">
        <v>566</v>
      </c>
      <c r="BT1340" s="90" t="s">
        <v>566</v>
      </c>
      <c r="BU1340" s="91" t="s">
        <v>566</v>
      </c>
      <c r="BV1340" s="91" t="s">
        <v>566</v>
      </c>
      <c r="BW1340" s="96" t="s">
        <v>566</v>
      </c>
      <c r="BX1340" s="96" t="s">
        <v>566</v>
      </c>
      <c r="BY1340" s="96" t="s">
        <v>1211</v>
      </c>
      <c r="BZ1340" s="96" t="s">
        <v>566</v>
      </c>
      <c r="CA1340" s="96" t="s">
        <v>566</v>
      </c>
      <c r="CB1340" s="96" t="s">
        <v>566</v>
      </c>
      <c r="CC1340" s="96" t="s">
        <v>566</v>
      </c>
      <c r="CD1340" s="96" t="s">
        <v>566</v>
      </c>
      <c r="CE1340" s="96" t="s">
        <v>566</v>
      </c>
      <c r="CF1340" s="88" t="s">
        <v>566</v>
      </c>
      <c r="CG1340" s="88" t="s">
        <v>566</v>
      </c>
      <c r="CH1340" s="92" t="s">
        <v>566</v>
      </c>
      <c r="CI1340" s="91">
        <v>0</v>
      </c>
      <c r="CJ1340" s="91">
        <v>0</v>
      </c>
      <c r="CK1340" s="90" t="s">
        <v>566</v>
      </c>
      <c r="CL1340" s="91" t="s">
        <v>566</v>
      </c>
      <c r="CM1340" s="91" t="s">
        <v>566</v>
      </c>
      <c r="CN1340" s="88" t="s">
        <v>566</v>
      </c>
      <c r="CO1340" s="91">
        <v>68</v>
      </c>
      <c r="CP1340" s="91" t="s">
        <v>566</v>
      </c>
      <c r="CQ1340" s="91" t="s">
        <v>566</v>
      </c>
      <c r="CR1340" s="91" t="s">
        <v>566</v>
      </c>
      <c r="CS1340" s="91" t="s">
        <v>566</v>
      </c>
      <c r="CT1340" s="90">
        <v>7</v>
      </c>
      <c r="CU1340" s="96">
        <v>1.014</v>
      </c>
      <c r="CV1340" s="96">
        <v>0.86499999999999999</v>
      </c>
      <c r="CW1340" s="96">
        <v>0.80900000000000005</v>
      </c>
      <c r="CX1340" s="93">
        <v>2290</v>
      </c>
      <c r="CY1340" s="93">
        <v>2273.98</v>
      </c>
      <c r="CZ1340" s="93">
        <v>89.9</v>
      </c>
      <c r="DA1340" s="90">
        <v>42</v>
      </c>
      <c r="DB1340" s="90" t="s">
        <v>566</v>
      </c>
      <c r="DC1340" s="90">
        <v>80</v>
      </c>
      <c r="DD1340" s="91">
        <v>232</v>
      </c>
      <c r="DE1340" s="91">
        <v>-6.9008620690000004</v>
      </c>
      <c r="DF1340" s="93">
        <v>0.11600000000000001</v>
      </c>
      <c r="DG1340" s="88" t="s">
        <v>393</v>
      </c>
      <c r="DH1340" s="88" t="s">
        <v>566</v>
      </c>
      <c r="DI1340" s="88" t="s">
        <v>566</v>
      </c>
      <c r="DJ1340" s="88" t="s">
        <v>3282</v>
      </c>
      <c r="DK1340" s="90">
        <v>-5.5</v>
      </c>
      <c r="DL1340" s="91">
        <v>0</v>
      </c>
      <c r="DM1340" s="91" t="s">
        <v>566</v>
      </c>
      <c r="DN1340" s="91" t="s">
        <v>566</v>
      </c>
      <c r="DO1340" s="91" t="s">
        <v>566</v>
      </c>
      <c r="DP1340" s="91" t="s">
        <v>566</v>
      </c>
      <c r="DQ1340" s="91" t="s">
        <v>566</v>
      </c>
      <c r="DR1340" s="91" t="s">
        <v>566</v>
      </c>
      <c r="DS1340" s="91" t="s">
        <v>566</v>
      </c>
      <c r="DT1340" s="91" t="s">
        <v>566</v>
      </c>
      <c r="DU1340" s="91" t="s">
        <v>566</v>
      </c>
      <c r="DV1340" s="91">
        <v>102.5</v>
      </c>
      <c r="DW1340" s="97"/>
      <c r="DX1340" s="98" t="s">
        <v>566</v>
      </c>
      <c r="DY1340" s="99" t="s">
        <v>689</v>
      </c>
      <c r="DZ1340" s="98" t="s">
        <v>689</v>
      </c>
      <c r="EA1340" s="100" t="s">
        <v>689</v>
      </c>
      <c r="EB1340" s="101" t="s">
        <v>566</v>
      </c>
      <c r="EC1340" s="38"/>
    </row>
    <row r="1341" spans="1:133" s="9" customFormat="1" ht="15" customHeight="1" x14ac:dyDescent="0.25">
      <c r="A1341" s="17" t="str">
        <f t="shared" si="20"/>
        <v>3143_Дружное (Кумалиягунское и Танеевское)</v>
      </c>
      <c r="B1341" s="87">
        <v>176</v>
      </c>
      <c r="C1341" s="88" t="s">
        <v>733</v>
      </c>
      <c r="D1341" s="88" t="s">
        <v>568</v>
      </c>
      <c r="E1341" s="88" t="s">
        <v>1585</v>
      </c>
      <c r="F1341" s="88" t="s">
        <v>30</v>
      </c>
      <c r="G1341" s="88" t="s">
        <v>1504</v>
      </c>
      <c r="H1341" s="88" t="s">
        <v>1586</v>
      </c>
      <c r="I1341" s="89">
        <v>3143</v>
      </c>
      <c r="J1341" s="88" t="s">
        <v>17</v>
      </c>
      <c r="K1341" s="88" t="s">
        <v>688</v>
      </c>
      <c r="L1341" s="88" t="s">
        <v>705</v>
      </c>
      <c r="M1341" s="88" t="s">
        <v>1608</v>
      </c>
      <c r="N1341" s="88" t="s">
        <v>9</v>
      </c>
      <c r="O1341" s="90">
        <v>29.6</v>
      </c>
      <c r="P1341" s="90">
        <v>2476.1</v>
      </c>
      <c r="Q1341" s="90">
        <v>2507.6999999999998</v>
      </c>
      <c r="R1341" s="91">
        <v>89.165000000000006</v>
      </c>
      <c r="S1341" s="90" t="s">
        <v>150</v>
      </c>
      <c r="T1341" s="90">
        <v>2816</v>
      </c>
      <c r="U1341" s="90">
        <v>12.3</v>
      </c>
      <c r="V1341" s="88" t="s">
        <v>31</v>
      </c>
      <c r="W1341" s="88" t="s">
        <v>112</v>
      </c>
      <c r="X1341" s="88" t="s">
        <v>4834</v>
      </c>
      <c r="Y1341" s="90" t="s">
        <v>528</v>
      </c>
      <c r="Z1341" s="90" t="s">
        <v>566</v>
      </c>
      <c r="AA1341" s="90">
        <v>73</v>
      </c>
      <c r="AB1341" s="91" t="s">
        <v>5580</v>
      </c>
      <c r="AC1341" s="88" t="s">
        <v>566</v>
      </c>
      <c r="AD1341" s="90" t="s">
        <v>566</v>
      </c>
      <c r="AE1341" s="90" t="s">
        <v>1955</v>
      </c>
      <c r="AF1341" s="90" t="s">
        <v>112</v>
      </c>
      <c r="AG1341" s="91" t="s">
        <v>3494</v>
      </c>
      <c r="AH1341" s="92" t="s">
        <v>5069</v>
      </c>
      <c r="AI1341" s="93">
        <v>15</v>
      </c>
      <c r="AJ1341" s="88" t="s">
        <v>566</v>
      </c>
      <c r="AK1341" s="90" t="s">
        <v>566</v>
      </c>
      <c r="AL1341" s="91">
        <v>13.5</v>
      </c>
      <c r="AM1341" s="91">
        <v>11.813471506000001</v>
      </c>
      <c r="AN1341" s="91">
        <v>1287</v>
      </c>
      <c r="AO1341" s="90">
        <v>9</v>
      </c>
      <c r="AP1341" s="91">
        <v>27.952000000000002</v>
      </c>
      <c r="AQ1341" s="91" t="s">
        <v>566</v>
      </c>
      <c r="AR1341" s="91" t="s">
        <v>566</v>
      </c>
      <c r="AS1341" s="91">
        <v>103.42</v>
      </c>
      <c r="AT1341" s="91">
        <v>105.37</v>
      </c>
      <c r="AU1341" s="90">
        <v>542</v>
      </c>
      <c r="AV1341" s="90">
        <v>13</v>
      </c>
      <c r="AW1341" s="91">
        <v>18.824000000000002</v>
      </c>
      <c r="AX1341" s="91" t="s">
        <v>566</v>
      </c>
      <c r="AY1341" s="91">
        <v>175.8</v>
      </c>
      <c r="AZ1341" s="88" t="s">
        <v>4928</v>
      </c>
      <c r="BA1341" s="91">
        <v>177.8</v>
      </c>
      <c r="BB1341" s="91">
        <v>72.38</v>
      </c>
      <c r="BC1341" s="94">
        <v>1.2692381561999999</v>
      </c>
      <c r="BD1341" s="91">
        <v>92.519000000000005</v>
      </c>
      <c r="BE1341" s="95">
        <v>94.635999999999996</v>
      </c>
      <c r="BF1341" s="91">
        <v>4.25</v>
      </c>
      <c r="BG1341" s="91">
        <v>25</v>
      </c>
      <c r="BH1341" s="94" t="s">
        <v>566</v>
      </c>
      <c r="BI1341" s="94" t="s">
        <v>566</v>
      </c>
      <c r="BJ1341" s="93">
        <v>600</v>
      </c>
      <c r="BK1341" s="94">
        <v>144</v>
      </c>
      <c r="BL1341" s="91">
        <v>106.19759000000001</v>
      </c>
      <c r="BM1341" s="96">
        <v>4.7884156400000002</v>
      </c>
      <c r="BN1341" s="96" t="s">
        <v>566</v>
      </c>
      <c r="BO1341" s="88" t="s">
        <v>430</v>
      </c>
      <c r="BP1341" s="88" t="s">
        <v>566</v>
      </c>
      <c r="BQ1341" s="91">
        <v>92.519000000000005</v>
      </c>
      <c r="BR1341" s="95">
        <v>94.635999999999996</v>
      </c>
      <c r="BS1341" s="91">
        <v>4.25</v>
      </c>
      <c r="BT1341" s="90">
        <v>30</v>
      </c>
      <c r="BU1341" s="91">
        <v>0</v>
      </c>
      <c r="BV1341" s="91">
        <v>127.44</v>
      </c>
      <c r="BW1341" s="96">
        <v>5.7462299999999997</v>
      </c>
      <c r="BX1341" s="96" t="s">
        <v>566</v>
      </c>
      <c r="BY1341" s="96" t="s">
        <v>566</v>
      </c>
      <c r="BZ1341" s="96" t="s">
        <v>566</v>
      </c>
      <c r="CA1341" s="96" t="s">
        <v>566</v>
      </c>
      <c r="CB1341" s="96" t="s">
        <v>566</v>
      </c>
      <c r="CC1341" s="96" t="s">
        <v>566</v>
      </c>
      <c r="CD1341" s="96" t="s">
        <v>566</v>
      </c>
      <c r="CE1341" s="96" t="s">
        <v>566</v>
      </c>
      <c r="CF1341" s="88" t="s">
        <v>566</v>
      </c>
      <c r="CG1341" s="88" t="s">
        <v>566</v>
      </c>
      <c r="CH1341" s="92" t="s">
        <v>566</v>
      </c>
      <c r="CI1341" s="91">
        <v>0</v>
      </c>
      <c r="CJ1341" s="91">
        <v>0</v>
      </c>
      <c r="CK1341" s="90" t="s">
        <v>566</v>
      </c>
      <c r="CL1341" s="91">
        <v>0.89569452100000002</v>
      </c>
      <c r="CM1341" s="91">
        <v>0.26230547900000001</v>
      </c>
      <c r="CN1341" s="88" t="s">
        <v>566</v>
      </c>
      <c r="CO1341" s="91">
        <v>97.5</v>
      </c>
      <c r="CP1341" s="91">
        <v>100.19889424420001</v>
      </c>
      <c r="CQ1341" s="91">
        <v>4.6004888836999998</v>
      </c>
      <c r="CR1341" s="91">
        <v>7.6796942442000002</v>
      </c>
      <c r="CS1341" s="91">
        <v>0.35248888369999998</v>
      </c>
      <c r="CT1341" s="90" t="s">
        <v>566</v>
      </c>
      <c r="CU1341" s="96">
        <v>1.0146999999999999</v>
      </c>
      <c r="CV1341" s="96">
        <v>0.85599999999999998</v>
      </c>
      <c r="CW1341" s="96">
        <v>0.8054</v>
      </c>
      <c r="CX1341" s="93">
        <v>2338</v>
      </c>
      <c r="CY1341" s="93">
        <v>2317.5970000000002</v>
      </c>
      <c r="CZ1341" s="93">
        <v>86.4</v>
      </c>
      <c r="DA1341" s="90">
        <v>45</v>
      </c>
      <c r="DB1341" s="90" t="s">
        <v>566</v>
      </c>
      <c r="DC1341" s="90">
        <v>78</v>
      </c>
      <c r="DD1341" s="91">
        <v>237</v>
      </c>
      <c r="DE1341" s="91">
        <v>-25.8227848101</v>
      </c>
      <c r="DF1341" s="93">
        <v>7.2333333299999997E-2</v>
      </c>
      <c r="DG1341" s="88" t="s">
        <v>393</v>
      </c>
      <c r="DH1341" s="88" t="s">
        <v>566</v>
      </c>
      <c r="DI1341" s="88">
        <v>1</v>
      </c>
      <c r="DJ1341" s="88" t="s">
        <v>773</v>
      </c>
      <c r="DK1341" s="90" t="s">
        <v>566</v>
      </c>
      <c r="DL1341" s="91">
        <v>94.635999999999996</v>
      </c>
      <c r="DM1341" s="91" t="s">
        <v>566</v>
      </c>
      <c r="DN1341" s="91">
        <v>137.26056950899999</v>
      </c>
      <c r="DO1341" s="91">
        <v>6.3015735332</v>
      </c>
      <c r="DP1341" s="91">
        <v>44.741369509000002</v>
      </c>
      <c r="DQ1341" s="91">
        <v>2.0535735331999998</v>
      </c>
      <c r="DR1341" s="91">
        <v>148.6605934664</v>
      </c>
      <c r="DS1341" s="91">
        <v>6.824916537</v>
      </c>
      <c r="DT1341" s="91">
        <v>56.141393466399997</v>
      </c>
      <c r="DU1341" s="91">
        <v>2.5769165369999998</v>
      </c>
      <c r="DV1341" s="91">
        <v>105.1327694444</v>
      </c>
      <c r="DW1341" s="97"/>
      <c r="DX1341" s="98" t="s">
        <v>689</v>
      </c>
      <c r="DY1341" s="99" t="s">
        <v>689</v>
      </c>
      <c r="DZ1341" s="98" t="s">
        <v>689</v>
      </c>
      <c r="EA1341" s="100" t="s">
        <v>566</v>
      </c>
      <c r="EB1341" s="101" t="s">
        <v>2761</v>
      </c>
      <c r="EC1341" s="38"/>
    </row>
    <row r="1342" spans="1:133" s="9" customFormat="1" ht="15" customHeight="1" x14ac:dyDescent="0.25">
      <c r="A1342" s="17" t="str">
        <f t="shared" si="20"/>
        <v>3145_Дружное (Кумалиягунское и Танеевское)</v>
      </c>
      <c r="B1342" s="87">
        <v>177</v>
      </c>
      <c r="C1342" s="88" t="s">
        <v>733</v>
      </c>
      <c r="D1342" s="88" t="s">
        <v>568</v>
      </c>
      <c r="E1342" s="88" t="s">
        <v>1585</v>
      </c>
      <c r="F1342" s="88" t="s">
        <v>6</v>
      </c>
      <c r="G1342" s="88" t="s">
        <v>1504</v>
      </c>
      <c r="H1342" s="88" t="s">
        <v>1627</v>
      </c>
      <c r="I1342" s="89">
        <v>3145</v>
      </c>
      <c r="J1342" s="88" t="s">
        <v>6</v>
      </c>
      <c r="K1342" s="88" t="s">
        <v>688</v>
      </c>
      <c r="L1342" s="88" t="s">
        <v>566</v>
      </c>
      <c r="M1342" s="88" t="s">
        <v>735</v>
      </c>
      <c r="N1342" s="88" t="s">
        <v>12</v>
      </c>
      <c r="O1342" s="90">
        <v>12</v>
      </c>
      <c r="P1342" s="90">
        <v>2910</v>
      </c>
      <c r="Q1342" s="90">
        <v>2922</v>
      </c>
      <c r="R1342" s="91">
        <v>48.1</v>
      </c>
      <c r="S1342" s="90" t="s">
        <v>150</v>
      </c>
      <c r="T1342" s="90">
        <v>2977</v>
      </c>
      <c r="U1342" s="90">
        <v>7.6</v>
      </c>
      <c r="V1342" s="88" t="s">
        <v>31</v>
      </c>
      <c r="W1342" s="88" t="s">
        <v>65</v>
      </c>
      <c r="X1342" s="88" t="s">
        <v>2053</v>
      </c>
      <c r="Y1342" s="90" t="s">
        <v>1624</v>
      </c>
      <c r="Z1342" s="90" t="s">
        <v>566</v>
      </c>
      <c r="AA1342" s="90">
        <v>73</v>
      </c>
      <c r="AB1342" s="91" t="s">
        <v>3491</v>
      </c>
      <c r="AC1342" s="88" t="s">
        <v>566</v>
      </c>
      <c r="AD1342" s="90" t="s">
        <v>566</v>
      </c>
      <c r="AE1342" s="90" t="s">
        <v>4875</v>
      </c>
      <c r="AF1342" s="90" t="s">
        <v>65</v>
      </c>
      <c r="AG1342" s="91" t="s">
        <v>3464</v>
      </c>
      <c r="AH1342" s="92" t="s">
        <v>2832</v>
      </c>
      <c r="AI1342" s="93">
        <v>570</v>
      </c>
      <c r="AJ1342" s="88" t="s">
        <v>3090</v>
      </c>
      <c r="AK1342" s="90" t="s">
        <v>566</v>
      </c>
      <c r="AL1342" s="91">
        <v>11.2</v>
      </c>
      <c r="AM1342" s="91">
        <v>9.2672094770999998</v>
      </c>
      <c r="AN1342" s="91">
        <v>1551</v>
      </c>
      <c r="AO1342" s="90">
        <v>12</v>
      </c>
      <c r="AP1342" s="91">
        <v>35.603000000000002</v>
      </c>
      <c r="AQ1342" s="91">
        <v>55.161111111099999</v>
      </c>
      <c r="AR1342" s="91" t="s">
        <v>566</v>
      </c>
      <c r="AS1342" s="91">
        <v>126.1870208191</v>
      </c>
      <c r="AT1342" s="91">
        <v>127.95529126149999</v>
      </c>
      <c r="AU1342" s="90" t="s">
        <v>566</v>
      </c>
      <c r="AV1342" s="90">
        <v>0</v>
      </c>
      <c r="AW1342" s="91" t="s">
        <v>566</v>
      </c>
      <c r="AX1342" s="91" t="s">
        <v>566</v>
      </c>
      <c r="AY1342" s="91">
        <v>207.86</v>
      </c>
      <c r="AZ1342" s="88" t="s">
        <v>4928</v>
      </c>
      <c r="BA1342" s="91">
        <v>209.7</v>
      </c>
      <c r="BB1342" s="91">
        <v>81.672979180900001</v>
      </c>
      <c r="BC1342" s="94">
        <v>0.44424729410000002</v>
      </c>
      <c r="BD1342" s="91">
        <v>36.283000000000001</v>
      </c>
      <c r="BE1342" s="95">
        <v>89.519000000000005</v>
      </c>
      <c r="BF1342" s="91">
        <v>3.17</v>
      </c>
      <c r="BG1342" s="91">
        <v>30.9</v>
      </c>
      <c r="BH1342" s="94" t="s">
        <v>566</v>
      </c>
      <c r="BI1342" s="94" t="s">
        <v>566</v>
      </c>
      <c r="BJ1342" s="93">
        <v>741</v>
      </c>
      <c r="BK1342" s="94">
        <v>3</v>
      </c>
      <c r="BL1342" s="91">
        <v>97.805999999999997</v>
      </c>
      <c r="BM1342" s="96">
        <v>7.5310616899999996</v>
      </c>
      <c r="BN1342" s="96" t="s">
        <v>566</v>
      </c>
      <c r="BO1342" s="88" t="s">
        <v>430</v>
      </c>
      <c r="BP1342" s="88" t="s">
        <v>566</v>
      </c>
      <c r="BQ1342" s="91">
        <v>36.283000000000001</v>
      </c>
      <c r="BR1342" s="95">
        <v>89.519000000000005</v>
      </c>
      <c r="BS1342" s="91">
        <v>3.17</v>
      </c>
      <c r="BT1342" s="90">
        <v>30</v>
      </c>
      <c r="BU1342" s="91">
        <v>0</v>
      </c>
      <c r="BV1342" s="91">
        <v>95.04</v>
      </c>
      <c r="BW1342" s="96">
        <v>7.3180800000000001</v>
      </c>
      <c r="BX1342" s="96" t="s">
        <v>566</v>
      </c>
      <c r="BY1342" s="96" t="s">
        <v>566</v>
      </c>
      <c r="BZ1342" s="96" t="s">
        <v>566</v>
      </c>
      <c r="CA1342" s="96" t="s">
        <v>566</v>
      </c>
      <c r="CB1342" s="96" t="s">
        <v>566</v>
      </c>
      <c r="CC1342" s="96" t="s">
        <v>566</v>
      </c>
      <c r="CD1342" s="96" t="s">
        <v>566</v>
      </c>
      <c r="CE1342" s="96" t="s">
        <v>566</v>
      </c>
      <c r="CF1342" s="88" t="s">
        <v>566</v>
      </c>
      <c r="CG1342" s="88" t="s">
        <v>566</v>
      </c>
      <c r="CH1342" s="92" t="s">
        <v>566</v>
      </c>
      <c r="CI1342" s="91">
        <v>0</v>
      </c>
      <c r="CJ1342" s="91">
        <v>0</v>
      </c>
      <c r="CK1342" s="90" t="s">
        <v>566</v>
      </c>
      <c r="CL1342" s="91">
        <v>-0.57431220959999996</v>
      </c>
      <c r="CM1342" s="91">
        <v>-0.58168779039999996</v>
      </c>
      <c r="CN1342" s="88" t="s">
        <v>566</v>
      </c>
      <c r="CO1342" s="91">
        <v>120</v>
      </c>
      <c r="CP1342" s="91">
        <v>39.032028041399997</v>
      </c>
      <c r="CQ1342" s="91">
        <v>3.4077781331999999</v>
      </c>
      <c r="CR1342" s="91">
        <v>2.7485997012999999</v>
      </c>
      <c r="CS1342" s="91">
        <v>0.23977813319999999</v>
      </c>
      <c r="CT1342" s="90">
        <v>0.71</v>
      </c>
      <c r="CU1342" s="96">
        <v>1.02</v>
      </c>
      <c r="CV1342" s="96">
        <v>0.83299999999999996</v>
      </c>
      <c r="CW1342" s="96">
        <v>0.74399999999999999</v>
      </c>
      <c r="CX1342" s="93">
        <v>2794</v>
      </c>
      <c r="CY1342" s="93">
        <v>2775.4</v>
      </c>
      <c r="CZ1342" s="93">
        <v>86.5</v>
      </c>
      <c r="DA1342" s="90">
        <v>77</v>
      </c>
      <c r="DB1342" s="90" t="s">
        <v>566</v>
      </c>
      <c r="DC1342" s="90">
        <v>96</v>
      </c>
      <c r="DD1342" s="91">
        <v>281</v>
      </c>
      <c r="DE1342" s="91">
        <v>-26.028469750900001</v>
      </c>
      <c r="DF1342" s="93">
        <v>0.02</v>
      </c>
      <c r="DG1342" s="88" t="s">
        <v>393</v>
      </c>
      <c r="DH1342" s="88" t="s">
        <v>566</v>
      </c>
      <c r="DI1342" s="88">
        <v>1</v>
      </c>
      <c r="DJ1342" s="88" t="s">
        <v>2393</v>
      </c>
      <c r="DK1342" s="90">
        <v>-5.9</v>
      </c>
      <c r="DL1342" s="91">
        <v>89.519000000000005</v>
      </c>
      <c r="DM1342" s="91">
        <v>2.0341330368000001</v>
      </c>
      <c r="DN1342" s="91">
        <v>166.1337051644</v>
      </c>
      <c r="DO1342" s="91">
        <v>14.504673112400001</v>
      </c>
      <c r="DP1342" s="91">
        <v>129.85027682430001</v>
      </c>
      <c r="DQ1342" s="91">
        <v>11.3366731124</v>
      </c>
      <c r="DR1342" s="91">
        <v>178.71892861180001</v>
      </c>
      <c r="DS1342" s="91">
        <v>15.603454073</v>
      </c>
      <c r="DT1342" s="91">
        <v>142.43550027169999</v>
      </c>
      <c r="DU1342" s="91">
        <v>12.435454073000001</v>
      </c>
      <c r="DV1342" s="91" t="s">
        <v>566</v>
      </c>
      <c r="DW1342" s="97"/>
      <c r="DX1342" s="98" t="s">
        <v>566</v>
      </c>
      <c r="DY1342" s="99" t="s">
        <v>689</v>
      </c>
      <c r="DZ1342" s="98" t="s">
        <v>689</v>
      </c>
      <c r="EA1342" s="100" t="s">
        <v>689</v>
      </c>
      <c r="EB1342" s="101" t="s">
        <v>2761</v>
      </c>
      <c r="EC1342" s="38"/>
    </row>
    <row r="1343" spans="1:133" s="9" customFormat="1" ht="15" customHeight="1" x14ac:dyDescent="0.25">
      <c r="A1343" s="17" t="str">
        <f t="shared" si="20"/>
        <v>3146Л_Дружное (Кумалиягунское и Танеевское)</v>
      </c>
      <c r="B1343" s="87">
        <v>178</v>
      </c>
      <c r="C1343" s="88" t="s">
        <v>733</v>
      </c>
      <c r="D1343" s="88" t="s">
        <v>568</v>
      </c>
      <c r="E1343" s="88" t="s">
        <v>1585</v>
      </c>
      <c r="F1343" s="88" t="s">
        <v>6</v>
      </c>
      <c r="G1343" s="88" t="s">
        <v>1504</v>
      </c>
      <c r="H1343" s="88" t="s">
        <v>1627</v>
      </c>
      <c r="I1343" s="89" t="s">
        <v>2670</v>
      </c>
      <c r="J1343" s="88" t="s">
        <v>6</v>
      </c>
      <c r="K1343" s="88" t="s">
        <v>688</v>
      </c>
      <c r="L1343" s="88" t="s">
        <v>566</v>
      </c>
      <c r="M1343" s="88" t="s">
        <v>735</v>
      </c>
      <c r="N1343" s="88" t="s">
        <v>12</v>
      </c>
      <c r="O1343" s="90">
        <v>281.77</v>
      </c>
      <c r="P1343" s="90">
        <v>2991.99</v>
      </c>
      <c r="Q1343" s="90">
        <v>3273.76</v>
      </c>
      <c r="R1343" s="91">
        <v>123.372</v>
      </c>
      <c r="S1343" s="90" t="s">
        <v>1141</v>
      </c>
      <c r="T1343" s="90">
        <v>3266.5</v>
      </c>
      <c r="U1343" s="90">
        <v>219.7</v>
      </c>
      <c r="V1343" s="88" t="s">
        <v>31</v>
      </c>
      <c r="W1343" s="88" t="s">
        <v>112</v>
      </c>
      <c r="X1343" s="88" t="s">
        <v>1884</v>
      </c>
      <c r="Y1343" s="90" t="s">
        <v>957</v>
      </c>
      <c r="Z1343" s="90" t="s">
        <v>566</v>
      </c>
      <c r="AA1343" s="90">
        <v>73</v>
      </c>
      <c r="AB1343" s="91" t="s">
        <v>4392</v>
      </c>
      <c r="AC1343" s="88" t="s">
        <v>566</v>
      </c>
      <c r="AD1343" s="90" t="s">
        <v>566</v>
      </c>
      <c r="AE1343" s="90" t="s">
        <v>2019</v>
      </c>
      <c r="AF1343" s="90" t="s">
        <v>112</v>
      </c>
      <c r="AG1343" s="91" t="s">
        <v>3607</v>
      </c>
      <c r="AH1343" s="92" t="s">
        <v>4871</v>
      </c>
      <c r="AI1343" s="93">
        <v>65</v>
      </c>
      <c r="AJ1343" s="88" t="s">
        <v>722</v>
      </c>
      <c r="AK1343" s="90" t="s">
        <v>566</v>
      </c>
      <c r="AL1343" s="91">
        <v>11.2</v>
      </c>
      <c r="AM1343" s="91">
        <v>9.2672094770999998</v>
      </c>
      <c r="AN1343" s="91">
        <v>1942</v>
      </c>
      <c r="AO1343" s="90">
        <v>13</v>
      </c>
      <c r="AP1343" s="91">
        <v>21.66</v>
      </c>
      <c r="AQ1343" s="91" t="s">
        <v>566</v>
      </c>
      <c r="AR1343" s="91" t="s">
        <v>566</v>
      </c>
      <c r="AS1343" s="91">
        <v>94.49</v>
      </c>
      <c r="AT1343" s="91">
        <v>95.61</v>
      </c>
      <c r="AU1343" s="90">
        <v>487</v>
      </c>
      <c r="AV1343" s="90">
        <v>0</v>
      </c>
      <c r="AW1343" s="91">
        <v>6.37</v>
      </c>
      <c r="AX1343" s="91" t="s">
        <v>566</v>
      </c>
      <c r="AY1343" s="91">
        <v>193.73</v>
      </c>
      <c r="AZ1343" s="88" t="s">
        <v>4928</v>
      </c>
      <c r="BA1343" s="91">
        <v>194.9</v>
      </c>
      <c r="BB1343" s="91">
        <v>99.24</v>
      </c>
      <c r="BC1343" s="94">
        <v>0.2169618123</v>
      </c>
      <c r="BD1343" s="91">
        <v>21.529</v>
      </c>
      <c r="BE1343" s="95">
        <v>70.450999999999993</v>
      </c>
      <c r="BF1343" s="91">
        <v>5.3</v>
      </c>
      <c r="BG1343" s="91">
        <v>31</v>
      </c>
      <c r="BH1343" s="94">
        <v>0.25</v>
      </c>
      <c r="BI1343" s="94">
        <v>0.25</v>
      </c>
      <c r="BJ1343" s="93">
        <v>372</v>
      </c>
      <c r="BK1343" s="94">
        <v>0</v>
      </c>
      <c r="BL1343" s="91">
        <v>164.27401</v>
      </c>
      <c r="BM1343" s="96">
        <v>12.64909909</v>
      </c>
      <c r="BN1343" s="96" t="s">
        <v>566</v>
      </c>
      <c r="BO1343" s="88" t="s">
        <v>696</v>
      </c>
      <c r="BP1343" s="88" t="s">
        <v>566</v>
      </c>
      <c r="BQ1343" s="91">
        <v>21.529</v>
      </c>
      <c r="BR1343" s="95">
        <v>70.450999999999993</v>
      </c>
      <c r="BS1343" s="91">
        <v>5.3</v>
      </c>
      <c r="BT1343" s="90">
        <v>30</v>
      </c>
      <c r="BU1343" s="91">
        <v>0</v>
      </c>
      <c r="BV1343" s="91">
        <v>158.97</v>
      </c>
      <c r="BW1343" s="96">
        <v>12.240690000000001</v>
      </c>
      <c r="BX1343" s="96" t="s">
        <v>566</v>
      </c>
      <c r="BY1343" s="96" t="s">
        <v>566</v>
      </c>
      <c r="BZ1343" s="96" t="s">
        <v>566</v>
      </c>
      <c r="CA1343" s="96" t="s">
        <v>566</v>
      </c>
      <c r="CB1343" s="96" t="s">
        <v>566</v>
      </c>
      <c r="CC1343" s="96" t="s">
        <v>566</v>
      </c>
      <c r="CD1343" s="96" t="s">
        <v>566</v>
      </c>
      <c r="CE1343" s="96" t="s">
        <v>566</v>
      </c>
      <c r="CF1343" s="88" t="s">
        <v>566</v>
      </c>
      <c r="CG1343" s="88" t="s">
        <v>566</v>
      </c>
      <c r="CH1343" s="92" t="s">
        <v>566</v>
      </c>
      <c r="CI1343" s="91">
        <v>0</v>
      </c>
      <c r="CJ1343" s="91">
        <v>0</v>
      </c>
      <c r="CK1343" s="90" t="s">
        <v>566</v>
      </c>
      <c r="CL1343" s="91">
        <v>-0.64898791300000003</v>
      </c>
      <c r="CM1343" s="91">
        <v>-2.544012087</v>
      </c>
      <c r="CN1343" s="88" t="s">
        <v>566</v>
      </c>
      <c r="CO1343" s="91">
        <v>81.599999999999994</v>
      </c>
      <c r="CP1343" s="91">
        <v>24.119680814799999</v>
      </c>
      <c r="CQ1343" s="91">
        <v>5.9368246722000002</v>
      </c>
      <c r="CR1343" s="91">
        <v>2.5906485567000002</v>
      </c>
      <c r="CS1343" s="91">
        <v>0.63782467220000005</v>
      </c>
      <c r="CT1343" s="90">
        <v>1</v>
      </c>
      <c r="CU1343" s="96">
        <v>1.02</v>
      </c>
      <c r="CV1343" s="96">
        <v>0.83299999999999996</v>
      </c>
      <c r="CW1343" s="96">
        <v>0.74399999999999999</v>
      </c>
      <c r="CX1343" s="93">
        <v>2794</v>
      </c>
      <c r="CY1343" s="93">
        <v>2782.1179999999999</v>
      </c>
      <c r="CZ1343" s="93">
        <v>86.5</v>
      </c>
      <c r="DA1343" s="90">
        <v>77</v>
      </c>
      <c r="DB1343" s="90" t="s">
        <v>566</v>
      </c>
      <c r="DC1343" s="90">
        <v>96</v>
      </c>
      <c r="DD1343" s="91">
        <v>281</v>
      </c>
      <c r="DE1343" s="91">
        <v>-31.056939501799999</v>
      </c>
      <c r="DF1343" s="93">
        <v>0.02</v>
      </c>
      <c r="DG1343" s="88" t="s">
        <v>393</v>
      </c>
      <c r="DH1343" s="88" t="s">
        <v>566</v>
      </c>
      <c r="DI1343" s="88" t="s">
        <v>566</v>
      </c>
      <c r="DJ1343" s="88" t="s">
        <v>566</v>
      </c>
      <c r="DK1343" s="90">
        <v>0</v>
      </c>
      <c r="DL1343" s="91">
        <v>70.450999999999993</v>
      </c>
      <c r="DM1343" s="91">
        <v>0.24496809289999999</v>
      </c>
      <c r="DN1343" s="91">
        <v>24.308047653500001</v>
      </c>
      <c r="DO1343" s="91">
        <v>5.9831893361999997</v>
      </c>
      <c r="DP1343" s="91">
        <v>2.7790153954000001</v>
      </c>
      <c r="DQ1343" s="91">
        <v>0.6841893362</v>
      </c>
      <c r="DR1343" s="91">
        <v>27.2331028897</v>
      </c>
      <c r="DS1343" s="91">
        <v>6.7031632125999998</v>
      </c>
      <c r="DT1343" s="91">
        <v>5.7040706315999996</v>
      </c>
      <c r="DU1343" s="91">
        <v>1.4041632126000001</v>
      </c>
      <c r="DV1343" s="91">
        <v>145.10517125000001</v>
      </c>
      <c r="DW1343" s="97"/>
      <c r="DX1343" s="98" t="s">
        <v>5034</v>
      </c>
      <c r="DY1343" s="99" t="s">
        <v>689</v>
      </c>
      <c r="DZ1343" s="98" t="s">
        <v>689</v>
      </c>
      <c r="EA1343" s="100" t="s">
        <v>689</v>
      </c>
      <c r="EB1343" s="101" t="s">
        <v>2761</v>
      </c>
      <c r="EC1343" s="38"/>
    </row>
    <row r="1344" spans="1:133" s="9" customFormat="1" ht="15" customHeight="1" x14ac:dyDescent="0.25">
      <c r="A1344" s="17" t="str">
        <f t="shared" si="20"/>
        <v>3148Л_Дружное (Кумалиягунское и Танеевское)</v>
      </c>
      <c r="B1344" s="87">
        <v>179</v>
      </c>
      <c r="C1344" s="88" t="s">
        <v>733</v>
      </c>
      <c r="D1344" s="88" t="s">
        <v>568</v>
      </c>
      <c r="E1344" s="88" t="s">
        <v>1585</v>
      </c>
      <c r="F1344" s="88" t="s">
        <v>30</v>
      </c>
      <c r="G1344" s="88" t="s">
        <v>1504</v>
      </c>
      <c r="H1344" s="88" t="s">
        <v>2009</v>
      </c>
      <c r="I1344" s="89" t="s">
        <v>2277</v>
      </c>
      <c r="J1344" s="88" t="s">
        <v>17</v>
      </c>
      <c r="K1344" s="88" t="s">
        <v>688</v>
      </c>
      <c r="L1344" s="88" t="s">
        <v>566</v>
      </c>
      <c r="M1344" s="88" t="s">
        <v>735</v>
      </c>
      <c r="N1344" s="88" t="s">
        <v>12</v>
      </c>
      <c r="O1344" s="90">
        <v>225.1</v>
      </c>
      <c r="P1344" s="90">
        <v>3342.7</v>
      </c>
      <c r="Q1344" s="90">
        <v>3567.8</v>
      </c>
      <c r="R1344" s="91">
        <v>481.95499999999998</v>
      </c>
      <c r="S1344" s="90" t="s">
        <v>690</v>
      </c>
      <c r="T1344" s="90">
        <v>3567.8</v>
      </c>
      <c r="U1344" s="90" t="s">
        <v>566</v>
      </c>
      <c r="V1344" s="88" t="s">
        <v>31</v>
      </c>
      <c r="W1344" s="88" t="s">
        <v>65</v>
      </c>
      <c r="X1344" s="88" t="s">
        <v>2606</v>
      </c>
      <c r="Y1344" s="90" t="s">
        <v>532</v>
      </c>
      <c r="Z1344" s="90" t="s">
        <v>566</v>
      </c>
      <c r="AA1344" s="90">
        <v>73</v>
      </c>
      <c r="AB1344" s="91" t="s">
        <v>4393</v>
      </c>
      <c r="AC1344" s="88" t="s">
        <v>566</v>
      </c>
      <c r="AD1344" s="90" t="s">
        <v>566</v>
      </c>
      <c r="AE1344" s="90" t="s">
        <v>2019</v>
      </c>
      <c r="AF1344" s="90" t="s">
        <v>65</v>
      </c>
      <c r="AG1344" s="91" t="s">
        <v>3500</v>
      </c>
      <c r="AH1344" s="92" t="s">
        <v>4755</v>
      </c>
      <c r="AI1344" s="93">
        <v>127</v>
      </c>
      <c r="AJ1344" s="88" t="s">
        <v>722</v>
      </c>
      <c r="AK1344" s="90" t="s">
        <v>566</v>
      </c>
      <c r="AL1344" s="91">
        <v>13.5</v>
      </c>
      <c r="AM1344" s="91">
        <v>11.813471506000001</v>
      </c>
      <c r="AN1344" s="91">
        <v>1750</v>
      </c>
      <c r="AO1344" s="90">
        <v>13.4</v>
      </c>
      <c r="AP1344" s="91">
        <v>249.2</v>
      </c>
      <c r="AQ1344" s="91" t="s">
        <v>566</v>
      </c>
      <c r="AR1344" s="91" t="s">
        <v>566</v>
      </c>
      <c r="AS1344" s="91">
        <v>127.49</v>
      </c>
      <c r="AT1344" s="91">
        <v>127.91</v>
      </c>
      <c r="AU1344" s="90">
        <v>420</v>
      </c>
      <c r="AV1344" s="90">
        <v>0</v>
      </c>
      <c r="AW1344" s="91">
        <v>21.91</v>
      </c>
      <c r="AX1344" s="91" t="s">
        <v>566</v>
      </c>
      <c r="AY1344" s="91">
        <v>220.14</v>
      </c>
      <c r="AZ1344" s="88" t="s">
        <v>4928</v>
      </c>
      <c r="BA1344" s="91">
        <v>220.6</v>
      </c>
      <c r="BB1344" s="91">
        <v>92.65</v>
      </c>
      <c r="BC1344" s="94">
        <v>0.5329087965</v>
      </c>
      <c r="BD1344" s="91">
        <v>49.374000000000002</v>
      </c>
      <c r="BE1344" s="95">
        <v>63.198</v>
      </c>
      <c r="BF1344" s="91">
        <v>15.14</v>
      </c>
      <c r="BG1344" s="91">
        <v>31</v>
      </c>
      <c r="BH1344" s="94" t="s">
        <v>566</v>
      </c>
      <c r="BI1344" s="94" t="s">
        <v>566</v>
      </c>
      <c r="BJ1344" s="93">
        <v>744</v>
      </c>
      <c r="BK1344" s="94">
        <v>0</v>
      </c>
      <c r="BL1344" s="91">
        <v>469.22120000000001</v>
      </c>
      <c r="BM1344" s="96">
        <v>36.130032530000001</v>
      </c>
      <c r="BN1344" s="96" t="s">
        <v>566</v>
      </c>
      <c r="BO1344" s="88" t="s">
        <v>430</v>
      </c>
      <c r="BP1344" s="88" t="s">
        <v>566</v>
      </c>
      <c r="BQ1344" s="91">
        <v>49.374000000000002</v>
      </c>
      <c r="BR1344" s="95">
        <v>63.198</v>
      </c>
      <c r="BS1344" s="91">
        <v>15.14</v>
      </c>
      <c r="BT1344" s="90">
        <v>30</v>
      </c>
      <c r="BU1344" s="91">
        <v>0</v>
      </c>
      <c r="BV1344" s="91">
        <v>454.08</v>
      </c>
      <c r="BW1344" s="96">
        <v>34.96416</v>
      </c>
      <c r="BX1344" s="96" t="s">
        <v>566</v>
      </c>
      <c r="BY1344" s="96" t="s">
        <v>566</v>
      </c>
      <c r="BZ1344" s="96" t="s">
        <v>566</v>
      </c>
      <c r="CA1344" s="96" t="s">
        <v>566</v>
      </c>
      <c r="CB1344" s="96" t="s">
        <v>566</v>
      </c>
      <c r="CC1344" s="96" t="s">
        <v>566</v>
      </c>
      <c r="CD1344" s="96" t="s">
        <v>566</v>
      </c>
      <c r="CE1344" s="96" t="s">
        <v>566</v>
      </c>
      <c r="CF1344" s="88" t="s">
        <v>566</v>
      </c>
      <c r="CG1344" s="88" t="s">
        <v>566</v>
      </c>
      <c r="CH1344" s="92" t="s">
        <v>566</v>
      </c>
      <c r="CI1344" s="91">
        <v>0</v>
      </c>
      <c r="CJ1344" s="91">
        <v>0</v>
      </c>
      <c r="CK1344" s="90" t="s">
        <v>566</v>
      </c>
      <c r="CL1344" s="91">
        <v>-7.5549009599999994E-2</v>
      </c>
      <c r="CM1344" s="91">
        <v>0.16654900959999999</v>
      </c>
      <c r="CN1344" s="88" t="s">
        <v>566</v>
      </c>
      <c r="CO1344" s="91">
        <v>81.599999999999994</v>
      </c>
      <c r="CP1344" s="91">
        <v>73.317321107300003</v>
      </c>
      <c r="CQ1344" s="91">
        <v>22.476351555499999</v>
      </c>
      <c r="CR1344" s="91">
        <v>23.943503687900002</v>
      </c>
      <c r="CS1344" s="91">
        <v>7.3403515554999998</v>
      </c>
      <c r="CT1344" s="90">
        <v>1</v>
      </c>
      <c r="CU1344" s="96">
        <v>1.02</v>
      </c>
      <c r="CV1344" s="96">
        <v>0.83299999999999996</v>
      </c>
      <c r="CW1344" s="96">
        <v>0.74399999999999999</v>
      </c>
      <c r="CX1344" s="93">
        <v>2779</v>
      </c>
      <c r="CY1344" s="93">
        <v>2774.3449999999998</v>
      </c>
      <c r="CZ1344" s="93">
        <v>86.4</v>
      </c>
      <c r="DA1344" s="90">
        <v>77</v>
      </c>
      <c r="DB1344" s="90" t="s">
        <v>566</v>
      </c>
      <c r="DC1344" s="90">
        <v>96</v>
      </c>
      <c r="DD1344" s="91">
        <v>281</v>
      </c>
      <c r="DE1344" s="91">
        <v>-21.658362989299999</v>
      </c>
      <c r="DF1344" s="93">
        <v>0.02</v>
      </c>
      <c r="DG1344" s="88" t="s">
        <v>393</v>
      </c>
      <c r="DH1344" s="88" t="s">
        <v>566</v>
      </c>
      <c r="DI1344" s="88" t="s">
        <v>566</v>
      </c>
      <c r="DJ1344" s="88" t="s">
        <v>566</v>
      </c>
      <c r="DK1344" s="90">
        <v>0</v>
      </c>
      <c r="DL1344" s="91">
        <v>63.198</v>
      </c>
      <c r="DM1344" s="91">
        <v>0.60169562489999995</v>
      </c>
      <c r="DN1344" s="91">
        <v>55.747099647500001</v>
      </c>
      <c r="DO1344" s="91">
        <v>17.089978070000001</v>
      </c>
      <c r="DP1344" s="91">
        <v>6.3732822280999999</v>
      </c>
      <c r="DQ1344" s="91">
        <v>1.95397807</v>
      </c>
      <c r="DR1344" s="91">
        <v>82.781284074599995</v>
      </c>
      <c r="DS1344" s="91">
        <v>25.377649032600001</v>
      </c>
      <c r="DT1344" s="91">
        <v>33.407466655199997</v>
      </c>
      <c r="DU1344" s="91">
        <v>10.2416490326</v>
      </c>
      <c r="DV1344" s="91">
        <v>145.22303249999999</v>
      </c>
      <c r="DW1344" s="97"/>
      <c r="DX1344" s="98" t="s">
        <v>689</v>
      </c>
      <c r="DY1344" s="99" t="s">
        <v>689</v>
      </c>
      <c r="DZ1344" s="98" t="s">
        <v>689</v>
      </c>
      <c r="EA1344" s="100" t="s">
        <v>689</v>
      </c>
      <c r="EB1344" s="101" t="s">
        <v>2764</v>
      </c>
      <c r="EC1344" s="38"/>
    </row>
    <row r="1345" spans="1:133" s="9" customFormat="1" ht="15" customHeight="1" x14ac:dyDescent="0.25">
      <c r="A1345" s="17" t="str">
        <f t="shared" si="20"/>
        <v>3162Л_Дружное (Кумалиягунское и Танеевское)</v>
      </c>
      <c r="B1345" s="87">
        <v>180</v>
      </c>
      <c r="C1345" s="88" t="s">
        <v>733</v>
      </c>
      <c r="D1345" s="88" t="s">
        <v>568</v>
      </c>
      <c r="E1345" s="88" t="s">
        <v>1585</v>
      </c>
      <c r="F1345" s="88" t="s">
        <v>6</v>
      </c>
      <c r="G1345" s="88" t="s">
        <v>1504</v>
      </c>
      <c r="H1345" s="88" t="s">
        <v>1586</v>
      </c>
      <c r="I1345" s="89" t="s">
        <v>1447</v>
      </c>
      <c r="J1345" s="88" t="s">
        <v>7</v>
      </c>
      <c r="K1345" s="88" t="s">
        <v>688</v>
      </c>
      <c r="L1345" s="88" t="s">
        <v>397</v>
      </c>
      <c r="M1345" s="88" t="s">
        <v>32</v>
      </c>
      <c r="N1345" s="88" t="s">
        <v>7</v>
      </c>
      <c r="O1345" s="90">
        <v>4.4000000000000004</v>
      </c>
      <c r="P1345" s="90">
        <v>2473.6</v>
      </c>
      <c r="Q1345" s="90">
        <v>2478</v>
      </c>
      <c r="R1345" s="91">
        <v>110.89400000000001</v>
      </c>
      <c r="S1345" s="90" t="s">
        <v>690</v>
      </c>
      <c r="T1345" s="90">
        <v>2519</v>
      </c>
      <c r="U1345" s="90">
        <v>9.4</v>
      </c>
      <c r="V1345" s="88" t="s">
        <v>31</v>
      </c>
      <c r="W1345" s="88" t="s">
        <v>118</v>
      </c>
      <c r="X1345" s="88" t="s">
        <v>33</v>
      </c>
      <c r="Y1345" s="90" t="s">
        <v>972</v>
      </c>
      <c r="Z1345" s="90" t="s">
        <v>566</v>
      </c>
      <c r="AA1345" s="90">
        <v>73</v>
      </c>
      <c r="AB1345" s="91" t="s">
        <v>4394</v>
      </c>
      <c r="AC1345" s="88" t="s">
        <v>566</v>
      </c>
      <c r="AD1345" s="90" t="s">
        <v>566</v>
      </c>
      <c r="AE1345" s="90" t="s">
        <v>2019</v>
      </c>
      <c r="AF1345" s="90" t="s">
        <v>118</v>
      </c>
      <c r="AG1345" s="91" t="s">
        <v>3496</v>
      </c>
      <c r="AH1345" s="92" t="s">
        <v>2580</v>
      </c>
      <c r="AI1345" s="93">
        <v>834</v>
      </c>
      <c r="AJ1345" s="88" t="s">
        <v>722</v>
      </c>
      <c r="AK1345" s="90" t="s">
        <v>566</v>
      </c>
      <c r="AL1345" s="91">
        <v>10.5</v>
      </c>
      <c r="AM1345" s="91">
        <v>9.0599555910999996</v>
      </c>
      <c r="AN1345" s="91">
        <v>1791</v>
      </c>
      <c r="AO1345" s="90">
        <v>11</v>
      </c>
      <c r="AP1345" s="91">
        <v>67.111000000000004</v>
      </c>
      <c r="AQ1345" s="91">
        <v>37.204615384599997</v>
      </c>
      <c r="AR1345" s="91" t="s">
        <v>566</v>
      </c>
      <c r="AS1345" s="91">
        <v>66.382245467399997</v>
      </c>
      <c r="AT1345" s="91">
        <v>67.911527500399998</v>
      </c>
      <c r="AU1345" s="90">
        <v>540</v>
      </c>
      <c r="AV1345" s="90">
        <v>0</v>
      </c>
      <c r="AW1345" s="91">
        <v>14.74</v>
      </c>
      <c r="AX1345" s="91" t="s">
        <v>566</v>
      </c>
      <c r="AY1345" s="91">
        <v>210.84</v>
      </c>
      <c r="AZ1345" s="88" t="s">
        <v>4928</v>
      </c>
      <c r="BA1345" s="91">
        <v>212.4</v>
      </c>
      <c r="BB1345" s="91">
        <v>144.45775453260001</v>
      </c>
      <c r="BC1345" s="94">
        <v>0.28131283029999998</v>
      </c>
      <c r="BD1345" s="91">
        <v>40.347999999999999</v>
      </c>
      <c r="BE1345" s="95">
        <v>91.43</v>
      </c>
      <c r="BF1345" s="91">
        <v>2.99</v>
      </c>
      <c r="BG1345" s="91">
        <v>31</v>
      </c>
      <c r="BH1345" s="94">
        <v>0.33333000000000002</v>
      </c>
      <c r="BI1345" s="94">
        <v>0.5</v>
      </c>
      <c r="BJ1345" s="93">
        <v>298</v>
      </c>
      <c r="BK1345" s="94">
        <v>0</v>
      </c>
      <c r="BL1345" s="91">
        <v>92.72363</v>
      </c>
      <c r="BM1345" s="96">
        <v>3.89439263</v>
      </c>
      <c r="BN1345" s="96" t="s">
        <v>566</v>
      </c>
      <c r="BO1345" s="88" t="s">
        <v>696</v>
      </c>
      <c r="BP1345" s="88" t="s">
        <v>566</v>
      </c>
      <c r="BQ1345" s="91">
        <v>40.347999999999999</v>
      </c>
      <c r="BR1345" s="95">
        <v>91.43</v>
      </c>
      <c r="BS1345" s="91">
        <v>2.99</v>
      </c>
      <c r="BT1345" s="90">
        <v>30</v>
      </c>
      <c r="BU1345" s="91">
        <v>0</v>
      </c>
      <c r="BV1345" s="91">
        <v>89.73</v>
      </c>
      <c r="BW1345" s="96">
        <v>3.7686600000000001</v>
      </c>
      <c r="BX1345" s="96" t="s">
        <v>566</v>
      </c>
      <c r="BY1345" s="96" t="s">
        <v>566</v>
      </c>
      <c r="BZ1345" s="96" t="s">
        <v>566</v>
      </c>
      <c r="CA1345" s="96" t="s">
        <v>566</v>
      </c>
      <c r="CB1345" s="96" t="s">
        <v>566</v>
      </c>
      <c r="CC1345" s="96" t="s">
        <v>566</v>
      </c>
      <c r="CD1345" s="96" t="s">
        <v>566</v>
      </c>
      <c r="CE1345" s="96" t="s">
        <v>566</v>
      </c>
      <c r="CF1345" s="88" t="s">
        <v>566</v>
      </c>
      <c r="CG1345" s="88" t="s">
        <v>566</v>
      </c>
      <c r="CH1345" s="92" t="s">
        <v>566</v>
      </c>
      <c r="CI1345" s="91">
        <v>0</v>
      </c>
      <c r="CJ1345" s="91">
        <v>0</v>
      </c>
      <c r="CK1345" s="90" t="s">
        <v>566</v>
      </c>
      <c r="CL1345" s="91">
        <v>2.5599262286000002</v>
      </c>
      <c r="CM1345" s="91">
        <v>-4.3926228599999999E-2</v>
      </c>
      <c r="CN1345" s="88" t="s">
        <v>566</v>
      </c>
      <c r="CO1345" s="91">
        <v>68</v>
      </c>
      <c r="CP1345" s="91">
        <v>39.9574188574</v>
      </c>
      <c r="CQ1345" s="91">
        <v>2.9621492122999999</v>
      </c>
      <c r="CR1345" s="91">
        <v>-0.3903230781</v>
      </c>
      <c r="CS1345" s="91">
        <v>-2.8850787700000002E-2</v>
      </c>
      <c r="CT1345" s="90">
        <v>-4.5</v>
      </c>
      <c r="CU1345" s="96">
        <v>1.014</v>
      </c>
      <c r="CV1345" s="96">
        <v>0.86499999999999999</v>
      </c>
      <c r="CW1345" s="96">
        <v>0.80900000000000005</v>
      </c>
      <c r="CX1345" s="93">
        <v>2290</v>
      </c>
      <c r="CY1345" s="93">
        <v>2274.1060000000002</v>
      </c>
      <c r="CZ1345" s="93">
        <v>88.6</v>
      </c>
      <c r="DA1345" s="90">
        <v>42</v>
      </c>
      <c r="DB1345" s="90" t="s">
        <v>566</v>
      </c>
      <c r="DC1345" s="90">
        <v>80</v>
      </c>
      <c r="DD1345" s="91">
        <v>232</v>
      </c>
      <c r="DE1345" s="91">
        <v>-9.1206896551999996</v>
      </c>
      <c r="DF1345" s="93">
        <v>0.11600000000000001</v>
      </c>
      <c r="DG1345" s="88" t="s">
        <v>393</v>
      </c>
      <c r="DH1345" s="88" t="s">
        <v>566</v>
      </c>
      <c r="DI1345" s="88" t="s">
        <v>566</v>
      </c>
      <c r="DJ1345" s="88" t="s">
        <v>2547</v>
      </c>
      <c r="DK1345" s="90">
        <v>-5.5</v>
      </c>
      <c r="DL1345" s="91">
        <v>91.43</v>
      </c>
      <c r="DM1345" s="91">
        <v>0.40650508140000002</v>
      </c>
      <c r="DN1345" s="91">
        <v>58.3040133879</v>
      </c>
      <c r="DO1345" s="91">
        <v>4.3222308214999998</v>
      </c>
      <c r="DP1345" s="91">
        <v>17.956271452399999</v>
      </c>
      <c r="DQ1345" s="91">
        <v>1.3312308214999999</v>
      </c>
      <c r="DR1345" s="91">
        <v>57.739981766900002</v>
      </c>
      <c r="DS1345" s="91">
        <v>4.2804176645999998</v>
      </c>
      <c r="DT1345" s="91">
        <v>17.392239831400001</v>
      </c>
      <c r="DU1345" s="91">
        <v>1.2894176646</v>
      </c>
      <c r="DV1345" s="91" t="s">
        <v>566</v>
      </c>
      <c r="DW1345" s="97"/>
      <c r="DX1345" s="98" t="s">
        <v>689</v>
      </c>
      <c r="DY1345" s="99" t="s">
        <v>689</v>
      </c>
      <c r="DZ1345" s="98" t="s">
        <v>689</v>
      </c>
      <c r="EA1345" s="100" t="s">
        <v>689</v>
      </c>
      <c r="EB1345" s="101" t="s">
        <v>2761</v>
      </c>
      <c r="EC1345" s="38"/>
    </row>
    <row r="1346" spans="1:133" s="9" customFormat="1" ht="15" customHeight="1" x14ac:dyDescent="0.25">
      <c r="A1346" s="17" t="str">
        <f t="shared" si="20"/>
        <v>3163_Дружное (Кумалиягунское и Танеевское)</v>
      </c>
      <c r="B1346" s="87">
        <v>181</v>
      </c>
      <c r="C1346" s="88" t="s">
        <v>733</v>
      </c>
      <c r="D1346" s="88" t="s">
        <v>568</v>
      </c>
      <c r="E1346" s="88" t="s">
        <v>1585</v>
      </c>
      <c r="F1346" s="88" t="s">
        <v>6</v>
      </c>
      <c r="G1346" s="88" t="s">
        <v>1504</v>
      </c>
      <c r="H1346" s="88" t="s">
        <v>1586</v>
      </c>
      <c r="I1346" s="89">
        <v>3163</v>
      </c>
      <c r="J1346" s="88" t="s">
        <v>7</v>
      </c>
      <c r="K1346" s="88" t="s">
        <v>688</v>
      </c>
      <c r="L1346" s="88" t="s">
        <v>701</v>
      </c>
      <c r="M1346" s="88" t="s">
        <v>1608</v>
      </c>
      <c r="N1346" s="88" t="s">
        <v>9</v>
      </c>
      <c r="O1346" s="90">
        <v>16.100000000000001</v>
      </c>
      <c r="P1346" s="90">
        <v>2507</v>
      </c>
      <c r="Q1346" s="90">
        <v>2535.3000000000002</v>
      </c>
      <c r="R1346" s="91">
        <v>118.26</v>
      </c>
      <c r="S1346" s="90" t="s">
        <v>150</v>
      </c>
      <c r="T1346" s="90">
        <v>2591</v>
      </c>
      <c r="U1346" s="90">
        <v>13.2</v>
      </c>
      <c r="V1346" s="88" t="s">
        <v>31</v>
      </c>
      <c r="W1346" s="88" t="s">
        <v>175</v>
      </c>
      <c r="X1346" s="88" t="s">
        <v>294</v>
      </c>
      <c r="Y1346" s="90" t="s">
        <v>972</v>
      </c>
      <c r="Z1346" s="90" t="s">
        <v>566</v>
      </c>
      <c r="AA1346" s="90">
        <v>73</v>
      </c>
      <c r="AB1346" s="91" t="s">
        <v>3941</v>
      </c>
      <c r="AC1346" s="88" t="s">
        <v>566</v>
      </c>
      <c r="AD1346" s="90" t="s">
        <v>566</v>
      </c>
      <c r="AE1346" s="90" t="s">
        <v>2019</v>
      </c>
      <c r="AF1346" s="90" t="s">
        <v>175</v>
      </c>
      <c r="AG1346" s="91" t="s">
        <v>3414</v>
      </c>
      <c r="AH1346" s="92" t="s">
        <v>2213</v>
      </c>
      <c r="AI1346" s="93">
        <v>1082</v>
      </c>
      <c r="AJ1346" s="88" t="s">
        <v>566</v>
      </c>
      <c r="AK1346" s="90" t="s">
        <v>566</v>
      </c>
      <c r="AL1346" s="91">
        <v>10.5</v>
      </c>
      <c r="AM1346" s="91">
        <v>9.0599555910999996</v>
      </c>
      <c r="AN1346" s="91">
        <v>1427</v>
      </c>
      <c r="AO1346" s="90">
        <v>10</v>
      </c>
      <c r="AP1346" s="91">
        <v>89.01</v>
      </c>
      <c r="AQ1346" s="91" t="s">
        <v>566</v>
      </c>
      <c r="AR1346" s="91" t="s">
        <v>566</v>
      </c>
      <c r="AS1346" s="91">
        <v>100.1</v>
      </c>
      <c r="AT1346" s="91">
        <v>102.27</v>
      </c>
      <c r="AU1346" s="90" t="s">
        <v>566</v>
      </c>
      <c r="AV1346" s="90">
        <v>0</v>
      </c>
      <c r="AW1346" s="91" t="s">
        <v>566</v>
      </c>
      <c r="AX1346" s="91" t="s">
        <v>566</v>
      </c>
      <c r="AY1346" s="91">
        <v>144.09</v>
      </c>
      <c r="AZ1346" s="88" t="s">
        <v>4928</v>
      </c>
      <c r="BA1346" s="91">
        <v>146.30000000000001</v>
      </c>
      <c r="BB1346" s="91">
        <v>43.99</v>
      </c>
      <c r="BC1346" s="94">
        <v>5.2934063478000004</v>
      </c>
      <c r="BD1346" s="91">
        <v>236.827</v>
      </c>
      <c r="BE1346" s="95">
        <v>96.775999999999996</v>
      </c>
      <c r="BF1346" s="91">
        <v>6.54</v>
      </c>
      <c r="BG1346" s="91">
        <v>31</v>
      </c>
      <c r="BH1346" s="94" t="s">
        <v>566</v>
      </c>
      <c r="BI1346" s="94" t="s">
        <v>566</v>
      </c>
      <c r="BJ1346" s="93">
        <v>744</v>
      </c>
      <c r="BK1346" s="94">
        <v>0</v>
      </c>
      <c r="BL1346" s="91">
        <v>202.60749999999999</v>
      </c>
      <c r="BM1346" s="96">
        <v>9.1385365499999995</v>
      </c>
      <c r="BN1346" s="96" t="s">
        <v>566</v>
      </c>
      <c r="BO1346" s="88" t="s">
        <v>430</v>
      </c>
      <c r="BP1346" s="88" t="s">
        <v>566</v>
      </c>
      <c r="BQ1346" s="91">
        <v>236.827</v>
      </c>
      <c r="BR1346" s="95">
        <v>96.775999999999996</v>
      </c>
      <c r="BS1346" s="91">
        <v>6.54</v>
      </c>
      <c r="BT1346" s="90">
        <v>30</v>
      </c>
      <c r="BU1346" s="91">
        <v>0</v>
      </c>
      <c r="BV1346" s="91">
        <v>196.08</v>
      </c>
      <c r="BW1346" s="96">
        <v>8.8441109999999998</v>
      </c>
      <c r="BX1346" s="96" t="s">
        <v>566</v>
      </c>
      <c r="BY1346" s="96" t="s">
        <v>566</v>
      </c>
      <c r="BZ1346" s="96" t="s">
        <v>566</v>
      </c>
      <c r="CA1346" s="96" t="s">
        <v>566</v>
      </c>
      <c r="CB1346" s="96" t="s">
        <v>566</v>
      </c>
      <c r="CC1346" s="96" t="s">
        <v>566</v>
      </c>
      <c r="CD1346" s="96" t="s">
        <v>566</v>
      </c>
      <c r="CE1346" s="96" t="s">
        <v>566</v>
      </c>
      <c r="CF1346" s="88" t="s">
        <v>566</v>
      </c>
      <c r="CG1346" s="88" t="s">
        <v>566</v>
      </c>
      <c r="CH1346" s="92" t="s">
        <v>566</v>
      </c>
      <c r="CI1346" s="91">
        <v>0</v>
      </c>
      <c r="CJ1346" s="91">
        <v>0</v>
      </c>
      <c r="CK1346" s="90" t="s">
        <v>566</v>
      </c>
      <c r="CL1346" s="91">
        <v>-2.0454664967</v>
      </c>
      <c r="CM1346" s="91">
        <v>1.74664967E-2</v>
      </c>
      <c r="CN1346" s="88" t="s">
        <v>566</v>
      </c>
      <c r="CO1346" s="91">
        <v>66.3</v>
      </c>
      <c r="CP1346" s="91">
        <v>412.9178083205</v>
      </c>
      <c r="CQ1346" s="91">
        <v>11.395454000200001</v>
      </c>
      <c r="CR1346" s="91">
        <v>176.09038896569999</v>
      </c>
      <c r="CS1346" s="91">
        <v>4.8594540002000004</v>
      </c>
      <c r="CT1346" s="90" t="s">
        <v>566</v>
      </c>
      <c r="CU1346" s="96">
        <v>1.01475</v>
      </c>
      <c r="CV1346" s="96">
        <v>0.85599999999999998</v>
      </c>
      <c r="CW1346" s="96">
        <v>0.80500000000000005</v>
      </c>
      <c r="CX1346" s="93">
        <v>2338</v>
      </c>
      <c r="CY1346" s="93">
        <v>2315.5</v>
      </c>
      <c r="CZ1346" s="93">
        <v>88.6</v>
      </c>
      <c r="DA1346" s="90">
        <v>45</v>
      </c>
      <c r="DB1346" s="90" t="s">
        <v>566</v>
      </c>
      <c r="DC1346" s="90">
        <v>78</v>
      </c>
      <c r="DD1346" s="91">
        <v>237</v>
      </c>
      <c r="DE1346" s="91">
        <v>-39.202531645599997</v>
      </c>
      <c r="DF1346" s="93">
        <v>7.2333333299999997E-2</v>
      </c>
      <c r="DG1346" s="88" t="s">
        <v>393</v>
      </c>
      <c r="DH1346" s="88" t="s">
        <v>566</v>
      </c>
      <c r="DI1346" s="88" t="s">
        <v>566</v>
      </c>
      <c r="DJ1346" s="88" t="s">
        <v>442</v>
      </c>
      <c r="DK1346" s="90" t="s">
        <v>566</v>
      </c>
      <c r="DL1346" s="91">
        <v>96.775999999999996</v>
      </c>
      <c r="DM1346" s="91" t="s">
        <v>566</v>
      </c>
      <c r="DN1346" s="91">
        <v>936.30905565559999</v>
      </c>
      <c r="DO1346" s="91">
        <v>25.8761527616</v>
      </c>
      <c r="DP1346" s="91">
        <v>699.48163630080001</v>
      </c>
      <c r="DQ1346" s="91">
        <v>19.340152761599999</v>
      </c>
      <c r="DR1346" s="91">
        <v>1636.5393244469001</v>
      </c>
      <c r="DS1346" s="91">
        <v>45.228304531900001</v>
      </c>
      <c r="DT1346" s="91">
        <v>1399.7119050921001</v>
      </c>
      <c r="DU1346" s="91">
        <v>38.6923045319</v>
      </c>
      <c r="DV1346" s="91">
        <v>105.1075055556</v>
      </c>
      <c r="DW1346" s="97"/>
      <c r="DX1346" s="98" t="s">
        <v>566</v>
      </c>
      <c r="DY1346" s="99" t="s">
        <v>689</v>
      </c>
      <c r="DZ1346" s="98" t="s">
        <v>689</v>
      </c>
      <c r="EA1346" s="100" t="s">
        <v>566</v>
      </c>
      <c r="EB1346" s="101" t="s">
        <v>2761</v>
      </c>
      <c r="EC1346" s="38"/>
    </row>
    <row r="1347" spans="1:133" s="9" customFormat="1" ht="15" customHeight="1" x14ac:dyDescent="0.25">
      <c r="A1347" s="17" t="str">
        <f t="shared" si="20"/>
        <v>3164_Дружное (Кумалиягунское и Танеевское)</v>
      </c>
      <c r="B1347" s="87">
        <v>182</v>
      </c>
      <c r="C1347" s="88" t="s">
        <v>733</v>
      </c>
      <c r="D1347" s="88" t="s">
        <v>568</v>
      </c>
      <c r="E1347" s="88" t="s">
        <v>1585</v>
      </c>
      <c r="F1347" s="88" t="s">
        <v>6</v>
      </c>
      <c r="G1347" s="88" t="s">
        <v>1504</v>
      </c>
      <c r="H1347" s="88" t="s">
        <v>1586</v>
      </c>
      <c r="I1347" s="89">
        <v>3164</v>
      </c>
      <c r="J1347" s="88" t="s">
        <v>16</v>
      </c>
      <c r="K1347" s="88" t="s">
        <v>688</v>
      </c>
      <c r="L1347" s="88" t="s">
        <v>396</v>
      </c>
      <c r="M1347" s="88" t="s">
        <v>1607</v>
      </c>
      <c r="N1347" s="88" t="s">
        <v>9</v>
      </c>
      <c r="O1347" s="90">
        <v>9.1999999999999993</v>
      </c>
      <c r="P1347" s="90">
        <v>2494.6999999999998</v>
      </c>
      <c r="Q1347" s="90">
        <v>2506.8000000000002</v>
      </c>
      <c r="R1347" s="91">
        <v>101.407</v>
      </c>
      <c r="S1347" s="90" t="s">
        <v>150</v>
      </c>
      <c r="T1347" s="90">
        <v>2510</v>
      </c>
      <c r="U1347" s="90">
        <v>8.8000000000000007</v>
      </c>
      <c r="V1347" s="88" t="s">
        <v>31</v>
      </c>
      <c r="W1347" s="88" t="s">
        <v>94</v>
      </c>
      <c r="X1347" s="88" t="s">
        <v>472</v>
      </c>
      <c r="Y1347" s="90" t="s">
        <v>1411</v>
      </c>
      <c r="Z1347" s="90" t="s">
        <v>566</v>
      </c>
      <c r="AA1347" s="90">
        <v>73</v>
      </c>
      <c r="AB1347" s="91" t="s">
        <v>3942</v>
      </c>
      <c r="AC1347" s="88" t="s">
        <v>566</v>
      </c>
      <c r="AD1347" s="90" t="s">
        <v>566</v>
      </c>
      <c r="AE1347" s="90" t="s">
        <v>70</v>
      </c>
      <c r="AF1347" s="90" t="s">
        <v>94</v>
      </c>
      <c r="AG1347" s="91" t="s">
        <v>3594</v>
      </c>
      <c r="AH1347" s="92" t="s">
        <v>1982</v>
      </c>
      <c r="AI1347" s="93">
        <v>1336</v>
      </c>
      <c r="AJ1347" s="88" t="s">
        <v>566</v>
      </c>
      <c r="AK1347" s="90" t="s">
        <v>566</v>
      </c>
      <c r="AL1347" s="91">
        <v>7.8</v>
      </c>
      <c r="AM1347" s="91">
        <v>6.8985936363000002</v>
      </c>
      <c r="AN1347" s="91">
        <v>2120</v>
      </c>
      <c r="AO1347" s="90">
        <v>7</v>
      </c>
      <c r="AP1347" s="91">
        <v>94.32</v>
      </c>
      <c r="AQ1347" s="91" t="s">
        <v>566</v>
      </c>
      <c r="AR1347" s="91" t="s">
        <v>566</v>
      </c>
      <c r="AS1347" s="91">
        <v>37.659999999999997</v>
      </c>
      <c r="AT1347" s="91">
        <v>39.31</v>
      </c>
      <c r="AU1347" s="90" t="s">
        <v>566</v>
      </c>
      <c r="AV1347" s="90">
        <v>0</v>
      </c>
      <c r="AW1347" s="91" t="s">
        <v>566</v>
      </c>
      <c r="AX1347" s="91" t="s">
        <v>566</v>
      </c>
      <c r="AY1347" s="91">
        <v>213.11</v>
      </c>
      <c r="AZ1347" s="88" t="s">
        <v>4928</v>
      </c>
      <c r="BA1347" s="91">
        <v>214.8</v>
      </c>
      <c r="BB1347" s="91">
        <v>175.45</v>
      </c>
      <c r="BC1347" s="94">
        <v>0.15551890970000001</v>
      </c>
      <c r="BD1347" s="91">
        <v>26.077999999999999</v>
      </c>
      <c r="BE1347" s="95">
        <v>87.38</v>
      </c>
      <c r="BF1347" s="91">
        <v>2.81</v>
      </c>
      <c r="BG1347" s="91">
        <v>31</v>
      </c>
      <c r="BH1347" s="94" t="s">
        <v>566</v>
      </c>
      <c r="BI1347" s="94" t="s">
        <v>566</v>
      </c>
      <c r="BJ1347" s="93">
        <v>744</v>
      </c>
      <c r="BK1347" s="94">
        <v>0</v>
      </c>
      <c r="BL1347" s="91">
        <v>87.026219999999995</v>
      </c>
      <c r="BM1347" s="96">
        <v>3.92923365</v>
      </c>
      <c r="BN1347" s="96" t="s">
        <v>566</v>
      </c>
      <c r="BO1347" s="88" t="s">
        <v>430</v>
      </c>
      <c r="BP1347" s="88" t="s">
        <v>566</v>
      </c>
      <c r="BQ1347" s="91">
        <v>26.077999999999999</v>
      </c>
      <c r="BR1347" s="95">
        <v>87.38</v>
      </c>
      <c r="BS1347" s="91">
        <v>2.81</v>
      </c>
      <c r="BT1347" s="90">
        <v>30</v>
      </c>
      <c r="BU1347" s="91">
        <v>0</v>
      </c>
      <c r="BV1347" s="91">
        <v>84.24</v>
      </c>
      <c r="BW1347" s="96">
        <v>3.803436</v>
      </c>
      <c r="BX1347" s="96" t="s">
        <v>566</v>
      </c>
      <c r="BY1347" s="96" t="s">
        <v>566</v>
      </c>
      <c r="BZ1347" s="96" t="s">
        <v>566</v>
      </c>
      <c r="CA1347" s="96" t="s">
        <v>566</v>
      </c>
      <c r="CB1347" s="96" t="s">
        <v>566</v>
      </c>
      <c r="CC1347" s="96" t="s">
        <v>566</v>
      </c>
      <c r="CD1347" s="96" t="s">
        <v>566</v>
      </c>
      <c r="CE1347" s="96" t="s">
        <v>566</v>
      </c>
      <c r="CF1347" s="88" t="s">
        <v>566</v>
      </c>
      <c r="CG1347" s="88" t="s">
        <v>566</v>
      </c>
      <c r="CH1347" s="92" t="s">
        <v>566</v>
      </c>
      <c r="CI1347" s="91">
        <v>0</v>
      </c>
      <c r="CJ1347" s="91">
        <v>0</v>
      </c>
      <c r="CK1347" s="90" t="s">
        <v>566</v>
      </c>
      <c r="CL1347" s="91">
        <v>-7.0964736799999997E-2</v>
      </c>
      <c r="CM1347" s="91">
        <v>-9.1035263199999994E-2</v>
      </c>
      <c r="CN1347" s="88" t="s">
        <v>566</v>
      </c>
      <c r="CO1347" s="91">
        <v>66.3</v>
      </c>
      <c r="CP1347" s="91">
        <v>23.043266752099999</v>
      </c>
      <c r="CQ1347" s="91">
        <v>2.4805713693000002</v>
      </c>
      <c r="CR1347" s="91">
        <v>-3.0351203447000001</v>
      </c>
      <c r="CS1347" s="91">
        <v>-0.3274286307</v>
      </c>
      <c r="CT1347" s="90" t="s">
        <v>566</v>
      </c>
      <c r="CU1347" s="96">
        <v>1.0155000000000001</v>
      </c>
      <c r="CV1347" s="96">
        <v>0.85299999999999998</v>
      </c>
      <c r="CW1347" s="96">
        <v>0.81100000000000005</v>
      </c>
      <c r="CX1347" s="93">
        <v>2326</v>
      </c>
      <c r="CY1347" s="93">
        <v>2308.85</v>
      </c>
      <c r="CZ1347" s="93">
        <v>89.7</v>
      </c>
      <c r="DA1347" s="90">
        <v>45.3</v>
      </c>
      <c r="DB1347" s="90" t="s">
        <v>566</v>
      </c>
      <c r="DC1347" s="90">
        <v>78</v>
      </c>
      <c r="DD1347" s="91">
        <v>237</v>
      </c>
      <c r="DE1347" s="91">
        <v>-10.080168776400001</v>
      </c>
      <c r="DF1347" s="93">
        <v>3.85E-2</v>
      </c>
      <c r="DG1347" s="88" t="s">
        <v>393</v>
      </c>
      <c r="DH1347" s="88" t="s">
        <v>566</v>
      </c>
      <c r="DI1347" s="88" t="s">
        <v>566</v>
      </c>
      <c r="DJ1347" s="88" t="s">
        <v>1380</v>
      </c>
      <c r="DK1347" s="90" t="s">
        <v>566</v>
      </c>
      <c r="DL1347" s="91">
        <v>87.38</v>
      </c>
      <c r="DM1347" s="91" t="s">
        <v>566</v>
      </c>
      <c r="DN1347" s="91">
        <v>44.151118826299999</v>
      </c>
      <c r="DO1347" s="91">
        <v>4.7527983970000003</v>
      </c>
      <c r="DP1347" s="91">
        <v>18.072731729499999</v>
      </c>
      <c r="DQ1347" s="91">
        <v>1.944798397</v>
      </c>
      <c r="DR1347" s="91">
        <v>38.993412381600002</v>
      </c>
      <c r="DS1347" s="91">
        <v>4.1975794222999996</v>
      </c>
      <c r="DT1347" s="91">
        <v>12.9150252848</v>
      </c>
      <c r="DU1347" s="91">
        <v>1.3895794223</v>
      </c>
      <c r="DV1347" s="91">
        <v>105.5897897222</v>
      </c>
      <c r="DW1347" s="97"/>
      <c r="DX1347" s="98" t="s">
        <v>566</v>
      </c>
      <c r="DY1347" s="99" t="s">
        <v>689</v>
      </c>
      <c r="DZ1347" s="98" t="s">
        <v>689</v>
      </c>
      <c r="EA1347" s="100" t="s">
        <v>566</v>
      </c>
      <c r="EB1347" s="101" t="s">
        <v>2761</v>
      </c>
      <c r="EC1347" s="38"/>
    </row>
    <row r="1348" spans="1:133" s="9" customFormat="1" ht="15" customHeight="1" x14ac:dyDescent="0.25">
      <c r="A1348" s="17" t="str">
        <f t="shared" si="20"/>
        <v>3166Л_Дружное (Кумалиягунское и Танеевское)</v>
      </c>
      <c r="B1348" s="87">
        <v>183</v>
      </c>
      <c r="C1348" s="88" t="s">
        <v>733</v>
      </c>
      <c r="D1348" s="88" t="s">
        <v>568</v>
      </c>
      <c r="E1348" s="88" t="s">
        <v>1585</v>
      </c>
      <c r="F1348" s="88" t="s">
        <v>6</v>
      </c>
      <c r="G1348" s="88" t="s">
        <v>1504</v>
      </c>
      <c r="H1348" s="88" t="s">
        <v>1627</v>
      </c>
      <c r="I1348" s="89" t="s">
        <v>2231</v>
      </c>
      <c r="J1348" s="88" t="s">
        <v>6</v>
      </c>
      <c r="K1348" s="88" t="s">
        <v>688</v>
      </c>
      <c r="L1348" s="88" t="s">
        <v>566</v>
      </c>
      <c r="M1348" s="88" t="s">
        <v>735</v>
      </c>
      <c r="N1348" s="88" t="s">
        <v>12</v>
      </c>
      <c r="O1348" s="90">
        <v>254.33</v>
      </c>
      <c r="P1348" s="90">
        <v>3084.29</v>
      </c>
      <c r="Q1348" s="90">
        <v>3338.62</v>
      </c>
      <c r="R1348" s="91">
        <v>214.98699999999999</v>
      </c>
      <c r="S1348" s="90" t="s">
        <v>690</v>
      </c>
      <c r="T1348" s="90">
        <v>3338.9</v>
      </c>
      <c r="U1348" s="90">
        <v>228.3</v>
      </c>
      <c r="V1348" s="88" t="s">
        <v>31</v>
      </c>
      <c r="W1348" s="88" t="s">
        <v>112</v>
      </c>
      <c r="X1348" s="88" t="s">
        <v>1121</v>
      </c>
      <c r="Y1348" s="90" t="s">
        <v>857</v>
      </c>
      <c r="Z1348" s="90" t="s">
        <v>566</v>
      </c>
      <c r="AA1348" s="90">
        <v>73</v>
      </c>
      <c r="AB1348" s="91" t="s">
        <v>5581</v>
      </c>
      <c r="AC1348" s="88" t="s">
        <v>566</v>
      </c>
      <c r="AD1348" s="90" t="s">
        <v>566</v>
      </c>
      <c r="AE1348" s="90" t="s">
        <v>2019</v>
      </c>
      <c r="AF1348" s="90" t="s">
        <v>112</v>
      </c>
      <c r="AG1348" s="91" t="s">
        <v>3415</v>
      </c>
      <c r="AH1348" s="92" t="s">
        <v>5195</v>
      </c>
      <c r="AI1348" s="93">
        <v>5</v>
      </c>
      <c r="AJ1348" s="88" t="s">
        <v>722</v>
      </c>
      <c r="AK1348" s="90" t="s">
        <v>566</v>
      </c>
      <c r="AL1348" s="91">
        <v>11.2</v>
      </c>
      <c r="AM1348" s="91">
        <v>9.2672094770999998</v>
      </c>
      <c r="AN1348" s="91">
        <v>1893</v>
      </c>
      <c r="AO1348" s="90">
        <v>11</v>
      </c>
      <c r="AP1348" s="91">
        <v>44.518000000000001</v>
      </c>
      <c r="AQ1348" s="91">
        <v>41.3</v>
      </c>
      <c r="AR1348" s="91" t="s">
        <v>566</v>
      </c>
      <c r="AS1348" s="91">
        <v>98.477124482799994</v>
      </c>
      <c r="AT1348" s="91">
        <v>99.547064072699996</v>
      </c>
      <c r="AU1348" s="90">
        <v>900</v>
      </c>
      <c r="AV1348" s="90">
        <v>0</v>
      </c>
      <c r="AW1348" s="91">
        <v>17.29</v>
      </c>
      <c r="AX1348" s="91" t="s">
        <v>566</v>
      </c>
      <c r="AY1348" s="91">
        <v>232.57</v>
      </c>
      <c r="AZ1348" s="88" t="s">
        <v>5111</v>
      </c>
      <c r="BA1348" s="91">
        <v>233.64</v>
      </c>
      <c r="BB1348" s="91">
        <v>134.09287551720001</v>
      </c>
      <c r="BC1348" s="94">
        <v>0.23524739759999999</v>
      </c>
      <c r="BD1348" s="91">
        <v>31.545000000000002</v>
      </c>
      <c r="BE1348" s="95">
        <v>88.817999999999998</v>
      </c>
      <c r="BF1348" s="91">
        <v>2.94</v>
      </c>
      <c r="BG1348" s="91">
        <v>23.1</v>
      </c>
      <c r="BH1348" s="94">
        <v>0.1</v>
      </c>
      <c r="BI1348" s="94">
        <v>0.15</v>
      </c>
      <c r="BJ1348" s="93">
        <v>222</v>
      </c>
      <c r="BK1348" s="94">
        <v>190</v>
      </c>
      <c r="BL1348" s="91">
        <v>67.826369999999997</v>
      </c>
      <c r="BM1348" s="96">
        <v>5.2226301499999996</v>
      </c>
      <c r="BN1348" s="96" t="s">
        <v>566</v>
      </c>
      <c r="BO1348" s="88" t="s">
        <v>696</v>
      </c>
      <c r="BP1348" s="88" t="s">
        <v>566</v>
      </c>
      <c r="BQ1348" s="91">
        <v>31.545000000000002</v>
      </c>
      <c r="BR1348" s="95">
        <v>88.817999999999998</v>
      </c>
      <c r="BS1348" s="91">
        <v>2.94</v>
      </c>
      <c r="BT1348" s="90">
        <v>30</v>
      </c>
      <c r="BU1348" s="91">
        <v>0</v>
      </c>
      <c r="BV1348" s="91">
        <v>88.14</v>
      </c>
      <c r="BW1348" s="96">
        <v>6.7867800000000003</v>
      </c>
      <c r="BX1348" s="96" t="s">
        <v>566</v>
      </c>
      <c r="BY1348" s="96" t="s">
        <v>566</v>
      </c>
      <c r="BZ1348" s="96" t="s">
        <v>566</v>
      </c>
      <c r="CA1348" s="96" t="s">
        <v>566</v>
      </c>
      <c r="CB1348" s="96" t="s">
        <v>566</v>
      </c>
      <c r="CC1348" s="96" t="s">
        <v>566</v>
      </c>
      <c r="CD1348" s="96" t="s">
        <v>566</v>
      </c>
      <c r="CE1348" s="96" t="s">
        <v>566</v>
      </c>
      <c r="CF1348" s="88" t="s">
        <v>566</v>
      </c>
      <c r="CG1348" s="88" t="s">
        <v>566</v>
      </c>
      <c r="CH1348" s="92" t="s">
        <v>566</v>
      </c>
      <c r="CI1348" s="91">
        <v>0</v>
      </c>
      <c r="CJ1348" s="91">
        <v>0</v>
      </c>
      <c r="CK1348" s="90" t="s">
        <v>566</v>
      </c>
      <c r="CL1348" s="91">
        <v>0.42969834899999998</v>
      </c>
      <c r="CM1348" s="91">
        <v>0.59130165099999998</v>
      </c>
      <c r="CN1348" s="88" t="s">
        <v>566</v>
      </c>
      <c r="CO1348" s="91">
        <v>81.599999999999994</v>
      </c>
      <c r="CP1348" s="91">
        <v>35.289361307299998</v>
      </c>
      <c r="CQ1348" s="91">
        <v>3.2871122819999998</v>
      </c>
      <c r="CR1348" s="91">
        <v>3.7444514155999999</v>
      </c>
      <c r="CS1348" s="91">
        <v>0.349112282</v>
      </c>
      <c r="CT1348" s="90">
        <v>1</v>
      </c>
      <c r="CU1348" s="96">
        <v>1.02</v>
      </c>
      <c r="CV1348" s="96">
        <v>0.83299999999999996</v>
      </c>
      <c r="CW1348" s="96">
        <v>0.74399999999999999</v>
      </c>
      <c r="CX1348" s="93">
        <v>2794</v>
      </c>
      <c r="CY1348" s="93">
        <v>2782.8029999999999</v>
      </c>
      <c r="CZ1348" s="93">
        <v>86.5</v>
      </c>
      <c r="DA1348" s="90">
        <v>77</v>
      </c>
      <c r="DB1348" s="90" t="s">
        <v>566</v>
      </c>
      <c r="DC1348" s="90">
        <v>96</v>
      </c>
      <c r="DD1348" s="91">
        <v>281</v>
      </c>
      <c r="DE1348" s="91">
        <v>-17.2348754448</v>
      </c>
      <c r="DF1348" s="93">
        <v>0.02</v>
      </c>
      <c r="DG1348" s="88" t="s">
        <v>393</v>
      </c>
      <c r="DH1348" s="88" t="s">
        <v>566</v>
      </c>
      <c r="DI1348" s="88" t="s">
        <v>566</v>
      </c>
      <c r="DJ1348" s="88" t="s">
        <v>566</v>
      </c>
      <c r="DK1348" s="90">
        <v>0</v>
      </c>
      <c r="DL1348" s="91">
        <v>88.817999999999998</v>
      </c>
      <c r="DM1348" s="91">
        <v>0.26561289649999997</v>
      </c>
      <c r="DN1348" s="91">
        <v>35.616797059900001</v>
      </c>
      <c r="DO1348" s="91">
        <v>3.3176120713000001</v>
      </c>
      <c r="DP1348" s="91">
        <v>4.0718871682</v>
      </c>
      <c r="DQ1348" s="91">
        <v>0.37961207130000002</v>
      </c>
      <c r="DR1348" s="91">
        <v>39.844590596899998</v>
      </c>
      <c r="DS1348" s="91">
        <v>3.7114200504000001</v>
      </c>
      <c r="DT1348" s="91">
        <v>8.2996807052000001</v>
      </c>
      <c r="DU1348" s="91">
        <v>0.77342005039999995</v>
      </c>
      <c r="DV1348" s="91" t="s">
        <v>566</v>
      </c>
      <c r="DW1348" s="97"/>
      <c r="DX1348" s="98" t="s">
        <v>689</v>
      </c>
      <c r="DY1348" s="99" t="s">
        <v>689</v>
      </c>
      <c r="DZ1348" s="98" t="s">
        <v>689</v>
      </c>
      <c r="EA1348" s="100" t="s">
        <v>689</v>
      </c>
      <c r="EB1348" s="101" t="s">
        <v>2761</v>
      </c>
      <c r="EC1348" s="38"/>
    </row>
    <row r="1349" spans="1:133" s="9" customFormat="1" ht="15" customHeight="1" x14ac:dyDescent="0.25">
      <c r="A1349" s="17" t="str">
        <f t="shared" si="20"/>
        <v>3168_Дружное (Кумалиягунское и Танеевское)</v>
      </c>
      <c r="B1349" s="87">
        <v>184</v>
      </c>
      <c r="C1349" s="88" t="s">
        <v>733</v>
      </c>
      <c r="D1349" s="88" t="s">
        <v>568</v>
      </c>
      <c r="E1349" s="88" t="s">
        <v>1585</v>
      </c>
      <c r="F1349" s="88" t="s">
        <v>6</v>
      </c>
      <c r="G1349" s="88" t="s">
        <v>1504</v>
      </c>
      <c r="H1349" s="88" t="s">
        <v>2009</v>
      </c>
      <c r="I1349" s="89">
        <v>3168</v>
      </c>
      <c r="J1349" s="88" t="s">
        <v>7</v>
      </c>
      <c r="K1349" s="88" t="s">
        <v>688</v>
      </c>
      <c r="L1349" s="88" t="s">
        <v>566</v>
      </c>
      <c r="M1349" s="88" t="s">
        <v>735</v>
      </c>
      <c r="N1349" s="88" t="s">
        <v>12</v>
      </c>
      <c r="O1349" s="90">
        <v>14</v>
      </c>
      <c r="P1349" s="90">
        <v>2878</v>
      </c>
      <c r="Q1349" s="90">
        <v>2892</v>
      </c>
      <c r="R1349" s="91">
        <v>23.5</v>
      </c>
      <c r="S1349" s="90" t="s">
        <v>150</v>
      </c>
      <c r="T1349" s="90">
        <v>2902</v>
      </c>
      <c r="U1349" s="90">
        <v>3.4</v>
      </c>
      <c r="V1349" s="88" t="s">
        <v>31</v>
      </c>
      <c r="W1349" s="88" t="s">
        <v>94</v>
      </c>
      <c r="X1349" s="88" t="s">
        <v>312</v>
      </c>
      <c r="Y1349" s="90" t="s">
        <v>896</v>
      </c>
      <c r="Z1349" s="90" t="s">
        <v>566</v>
      </c>
      <c r="AA1349" s="90">
        <v>73</v>
      </c>
      <c r="AB1349" s="91" t="s">
        <v>4395</v>
      </c>
      <c r="AC1349" s="88" t="s">
        <v>566</v>
      </c>
      <c r="AD1349" s="90" t="s">
        <v>566</v>
      </c>
      <c r="AE1349" s="90" t="s">
        <v>1933</v>
      </c>
      <c r="AF1349" s="90" t="s">
        <v>94</v>
      </c>
      <c r="AG1349" s="91" t="s">
        <v>3461</v>
      </c>
      <c r="AH1349" s="92" t="s">
        <v>3373</v>
      </c>
      <c r="AI1349" s="93">
        <v>277</v>
      </c>
      <c r="AJ1349" s="88" t="s">
        <v>566</v>
      </c>
      <c r="AK1349" s="90" t="s">
        <v>566</v>
      </c>
      <c r="AL1349" s="91">
        <v>10.5</v>
      </c>
      <c r="AM1349" s="91">
        <v>9.0599555910999996</v>
      </c>
      <c r="AN1349" s="91">
        <v>1743</v>
      </c>
      <c r="AO1349" s="90">
        <v>9</v>
      </c>
      <c r="AP1349" s="91">
        <v>22.936</v>
      </c>
      <c r="AQ1349" s="91" t="s">
        <v>566</v>
      </c>
      <c r="AR1349" s="91" t="s">
        <v>566</v>
      </c>
      <c r="AS1349" s="91">
        <v>103.51</v>
      </c>
      <c r="AT1349" s="91">
        <v>104.75</v>
      </c>
      <c r="AU1349" s="90">
        <v>1170</v>
      </c>
      <c r="AV1349" s="90">
        <v>10.7</v>
      </c>
      <c r="AW1349" s="91">
        <v>20.329999999999998</v>
      </c>
      <c r="AX1349" s="91" t="s">
        <v>566</v>
      </c>
      <c r="AY1349" s="91">
        <v>159.61000000000001</v>
      </c>
      <c r="AZ1349" s="88" t="s">
        <v>4928</v>
      </c>
      <c r="BA1349" s="91">
        <v>160.9</v>
      </c>
      <c r="BB1349" s="91">
        <v>56.1</v>
      </c>
      <c r="BC1349" s="94">
        <v>0.26549019610000002</v>
      </c>
      <c r="BD1349" s="91">
        <v>14.894</v>
      </c>
      <c r="BE1349" s="95">
        <v>61.704000000000001</v>
      </c>
      <c r="BF1349" s="91">
        <v>4.75</v>
      </c>
      <c r="BG1349" s="91">
        <v>31</v>
      </c>
      <c r="BH1349" s="94">
        <v>0.25</v>
      </c>
      <c r="BI1349" s="94">
        <v>0.33333000000000002</v>
      </c>
      <c r="BJ1349" s="93">
        <v>319</v>
      </c>
      <c r="BK1349" s="94">
        <v>0</v>
      </c>
      <c r="BL1349" s="91">
        <v>147.29119</v>
      </c>
      <c r="BM1349" s="96">
        <v>11.341421950000001</v>
      </c>
      <c r="BN1349" s="96" t="s">
        <v>566</v>
      </c>
      <c r="BO1349" s="88" t="s">
        <v>696</v>
      </c>
      <c r="BP1349" s="88" t="s">
        <v>566</v>
      </c>
      <c r="BQ1349" s="91">
        <v>14.894</v>
      </c>
      <c r="BR1349" s="95">
        <v>61.704000000000001</v>
      </c>
      <c r="BS1349" s="91">
        <v>4.75</v>
      </c>
      <c r="BT1349" s="90">
        <v>30</v>
      </c>
      <c r="BU1349" s="91">
        <v>0</v>
      </c>
      <c r="BV1349" s="91">
        <v>142.53</v>
      </c>
      <c r="BW1349" s="96">
        <v>10.97481</v>
      </c>
      <c r="BX1349" s="96" t="s">
        <v>566</v>
      </c>
      <c r="BY1349" s="96" t="s">
        <v>566</v>
      </c>
      <c r="BZ1349" s="96" t="s">
        <v>566</v>
      </c>
      <c r="CA1349" s="96" t="s">
        <v>566</v>
      </c>
      <c r="CB1349" s="96" t="s">
        <v>566</v>
      </c>
      <c r="CC1349" s="96" t="s">
        <v>566</v>
      </c>
      <c r="CD1349" s="96" t="s">
        <v>566</v>
      </c>
      <c r="CE1349" s="96" t="s">
        <v>566</v>
      </c>
      <c r="CF1349" s="88" t="s">
        <v>566</v>
      </c>
      <c r="CG1349" s="88" t="s">
        <v>566</v>
      </c>
      <c r="CH1349" s="92" t="s">
        <v>566</v>
      </c>
      <c r="CI1349" s="91">
        <v>0</v>
      </c>
      <c r="CJ1349" s="91">
        <v>0</v>
      </c>
      <c r="CK1349" s="90" t="s">
        <v>566</v>
      </c>
      <c r="CL1349" s="91">
        <v>-0.55318736290000003</v>
      </c>
      <c r="CM1349" s="91">
        <v>1.2231873629000001</v>
      </c>
      <c r="CN1349" s="88" t="s">
        <v>566</v>
      </c>
      <c r="CO1349" s="91">
        <v>120</v>
      </c>
      <c r="CP1349" s="91">
        <v>10.516203322000001</v>
      </c>
      <c r="CQ1349" s="91">
        <v>3.3547261025999999</v>
      </c>
      <c r="CR1349" s="91">
        <v>-4.3779902263999997</v>
      </c>
      <c r="CS1349" s="91">
        <v>-1.3962738974</v>
      </c>
      <c r="CT1349" s="90">
        <v>-4.28</v>
      </c>
      <c r="CU1349" s="96">
        <v>1.02</v>
      </c>
      <c r="CV1349" s="96">
        <v>0.83299999999999996</v>
      </c>
      <c r="CW1349" s="96">
        <v>0.74399999999999999</v>
      </c>
      <c r="CX1349" s="93">
        <v>2779</v>
      </c>
      <c r="CY1349" s="93">
        <v>2765.9</v>
      </c>
      <c r="CZ1349" s="93">
        <v>88.6</v>
      </c>
      <c r="DA1349" s="90">
        <v>77</v>
      </c>
      <c r="DB1349" s="90" t="s">
        <v>566</v>
      </c>
      <c r="DC1349" s="90">
        <v>96</v>
      </c>
      <c r="DD1349" s="91">
        <v>281</v>
      </c>
      <c r="DE1349" s="91">
        <v>-43.199288256199999</v>
      </c>
      <c r="DF1349" s="93">
        <v>0.02</v>
      </c>
      <c r="DG1349" s="88" t="s">
        <v>393</v>
      </c>
      <c r="DH1349" s="88" t="s">
        <v>566</v>
      </c>
      <c r="DI1349" s="88">
        <v>1</v>
      </c>
      <c r="DJ1349" s="88" t="s">
        <v>799</v>
      </c>
      <c r="DK1349" s="90">
        <v>-5.9</v>
      </c>
      <c r="DL1349" s="91">
        <v>61.704000000000001</v>
      </c>
      <c r="DM1349" s="91">
        <v>0.49835759120000001</v>
      </c>
      <c r="DN1349" s="91">
        <v>27.957860868800001</v>
      </c>
      <c r="DO1349" s="91">
        <v>8.9187098001000003</v>
      </c>
      <c r="DP1349" s="91">
        <v>13.0636673204</v>
      </c>
      <c r="DQ1349" s="91">
        <v>4.1677098000999999</v>
      </c>
      <c r="DR1349" s="91">
        <v>19.739944189199999</v>
      </c>
      <c r="DS1349" s="91">
        <v>6.2971496468000003</v>
      </c>
      <c r="DT1349" s="91">
        <v>4.8457506408000004</v>
      </c>
      <c r="DU1349" s="91">
        <v>1.5461496468</v>
      </c>
      <c r="DV1349" s="91">
        <v>145.24731</v>
      </c>
      <c r="DW1349" s="97"/>
      <c r="DX1349" s="98" t="s">
        <v>689</v>
      </c>
      <c r="DY1349" s="99" t="s">
        <v>689</v>
      </c>
      <c r="DZ1349" s="98" t="s">
        <v>689</v>
      </c>
      <c r="EA1349" s="100" t="s">
        <v>689</v>
      </c>
      <c r="EB1349" s="101" t="s">
        <v>2761</v>
      </c>
      <c r="EC1349" s="38"/>
    </row>
    <row r="1350" spans="1:133" s="9" customFormat="1" ht="15" customHeight="1" x14ac:dyDescent="0.25">
      <c r="A1350" s="17" t="str">
        <f t="shared" si="20"/>
        <v>3169_Дружное (Кумалиягунское и Танеевское)</v>
      </c>
      <c r="B1350" s="87">
        <v>185</v>
      </c>
      <c r="C1350" s="88" t="s">
        <v>733</v>
      </c>
      <c r="D1350" s="88" t="s">
        <v>568</v>
      </c>
      <c r="E1350" s="88" t="s">
        <v>1585</v>
      </c>
      <c r="F1350" s="88" t="s">
        <v>6</v>
      </c>
      <c r="G1350" s="88" t="s">
        <v>1504</v>
      </c>
      <c r="H1350" s="88" t="s">
        <v>1586</v>
      </c>
      <c r="I1350" s="89">
        <v>3169</v>
      </c>
      <c r="J1350" s="88" t="s">
        <v>7</v>
      </c>
      <c r="K1350" s="88" t="s">
        <v>688</v>
      </c>
      <c r="L1350" s="88" t="s">
        <v>385</v>
      </c>
      <c r="M1350" s="88" t="s">
        <v>119</v>
      </c>
      <c r="N1350" s="88" t="s">
        <v>9</v>
      </c>
      <c r="O1350" s="90">
        <v>2.5</v>
      </c>
      <c r="P1350" s="90">
        <v>2482.1</v>
      </c>
      <c r="Q1350" s="90">
        <v>2484.6</v>
      </c>
      <c r="R1350" s="91">
        <v>87.540999999999997</v>
      </c>
      <c r="S1350" s="90" t="s">
        <v>150</v>
      </c>
      <c r="T1350" s="90">
        <v>2500</v>
      </c>
      <c r="U1350" s="90">
        <v>2.5</v>
      </c>
      <c r="V1350" s="88" t="s">
        <v>31</v>
      </c>
      <c r="W1350" s="88" t="s">
        <v>112</v>
      </c>
      <c r="X1350" s="88" t="s">
        <v>1121</v>
      </c>
      <c r="Y1350" s="90" t="s">
        <v>865</v>
      </c>
      <c r="Z1350" s="90" t="s">
        <v>566</v>
      </c>
      <c r="AA1350" s="90">
        <v>73</v>
      </c>
      <c r="AB1350" s="91" t="s">
        <v>3517</v>
      </c>
      <c r="AC1350" s="88" t="s">
        <v>566</v>
      </c>
      <c r="AD1350" s="90" t="s">
        <v>566</v>
      </c>
      <c r="AE1350" s="90" t="s">
        <v>2019</v>
      </c>
      <c r="AF1350" s="90" t="s">
        <v>112</v>
      </c>
      <c r="AG1350" s="91" t="s">
        <v>3508</v>
      </c>
      <c r="AH1350" s="92" t="s">
        <v>4929</v>
      </c>
      <c r="AI1350" s="93">
        <v>34</v>
      </c>
      <c r="AJ1350" s="88" t="s">
        <v>722</v>
      </c>
      <c r="AK1350" s="90" t="s">
        <v>566</v>
      </c>
      <c r="AL1350" s="91">
        <v>10.9</v>
      </c>
      <c r="AM1350" s="91">
        <v>9.0500863583999998</v>
      </c>
      <c r="AN1350" s="91">
        <v>1763</v>
      </c>
      <c r="AO1350" s="90">
        <v>2</v>
      </c>
      <c r="AP1350" s="91">
        <v>72.180999999999997</v>
      </c>
      <c r="AQ1350" s="91">
        <v>41.3835714286</v>
      </c>
      <c r="AR1350" s="91">
        <v>81</v>
      </c>
      <c r="AS1350" s="91">
        <v>60.509349214499998</v>
      </c>
      <c r="AT1350" s="91">
        <v>62.443067539200001</v>
      </c>
      <c r="AU1350" s="90">
        <v>515</v>
      </c>
      <c r="AV1350" s="90">
        <v>0</v>
      </c>
      <c r="AW1350" s="91">
        <v>25.31</v>
      </c>
      <c r="AX1350" s="91" t="s">
        <v>566</v>
      </c>
      <c r="AY1350" s="91">
        <v>144.93</v>
      </c>
      <c r="AZ1350" s="88" t="s">
        <v>4928</v>
      </c>
      <c r="BA1350" s="91">
        <v>146.9</v>
      </c>
      <c r="BB1350" s="91">
        <v>84.420650785500001</v>
      </c>
      <c r="BC1350" s="94">
        <v>0.29084091610000001</v>
      </c>
      <c r="BD1350" s="91">
        <v>24.045999999999999</v>
      </c>
      <c r="BE1350" s="95">
        <v>98.43</v>
      </c>
      <c r="BF1350" s="91">
        <v>0.32</v>
      </c>
      <c r="BG1350" s="91">
        <v>30.9</v>
      </c>
      <c r="BH1350" s="94">
        <v>8.3330000000000001E-2</v>
      </c>
      <c r="BI1350" s="94">
        <v>0.13333</v>
      </c>
      <c r="BJ1350" s="93">
        <v>285</v>
      </c>
      <c r="BK1350" s="94">
        <v>2</v>
      </c>
      <c r="BL1350" s="91">
        <v>9.95627</v>
      </c>
      <c r="BM1350" s="96">
        <v>0.45101915999999997</v>
      </c>
      <c r="BN1350" s="96" t="s">
        <v>566</v>
      </c>
      <c r="BO1350" s="88" t="s">
        <v>696</v>
      </c>
      <c r="BP1350" s="88" t="s">
        <v>566</v>
      </c>
      <c r="BQ1350" s="91">
        <v>24.045999999999999</v>
      </c>
      <c r="BR1350" s="95">
        <v>98.43</v>
      </c>
      <c r="BS1350" s="91">
        <v>0.32</v>
      </c>
      <c r="BT1350" s="90">
        <v>30</v>
      </c>
      <c r="BU1350" s="91">
        <v>0</v>
      </c>
      <c r="BV1350" s="91">
        <v>9.66</v>
      </c>
      <c r="BW1350" s="96">
        <v>0.43759799999999999</v>
      </c>
      <c r="BX1350" s="96" t="s">
        <v>566</v>
      </c>
      <c r="BY1350" s="96" t="s">
        <v>566</v>
      </c>
      <c r="BZ1350" s="96" t="s">
        <v>566</v>
      </c>
      <c r="CA1350" s="96" t="s">
        <v>566</v>
      </c>
      <c r="CB1350" s="96" t="s">
        <v>566</v>
      </c>
      <c r="CC1350" s="96" t="s">
        <v>566</v>
      </c>
      <c r="CD1350" s="96" t="s">
        <v>566</v>
      </c>
      <c r="CE1350" s="96" t="s">
        <v>566</v>
      </c>
      <c r="CF1350" s="88" t="s">
        <v>566</v>
      </c>
      <c r="CG1350" s="88" t="s">
        <v>566</v>
      </c>
      <c r="CH1350" s="92" t="s">
        <v>566</v>
      </c>
      <c r="CI1350" s="91">
        <v>0</v>
      </c>
      <c r="CJ1350" s="91">
        <v>0</v>
      </c>
      <c r="CK1350" s="90" t="s">
        <v>566</v>
      </c>
      <c r="CL1350" s="91">
        <v>-8.8177794500000004E-2</v>
      </c>
      <c r="CM1350" s="91">
        <v>5.31777945E-2</v>
      </c>
      <c r="CN1350" s="88" t="s">
        <v>566</v>
      </c>
      <c r="CO1350" s="91">
        <v>66.3</v>
      </c>
      <c r="CP1350" s="91">
        <v>22.642203889699999</v>
      </c>
      <c r="CQ1350" s="91">
        <v>0.3032323482</v>
      </c>
      <c r="CR1350" s="91">
        <v>-1.4040494796</v>
      </c>
      <c r="CS1350" s="91">
        <v>-1.87676518E-2</v>
      </c>
      <c r="CT1350" s="90">
        <v>-0.4</v>
      </c>
      <c r="CU1350" s="96">
        <v>1.016</v>
      </c>
      <c r="CV1350" s="96">
        <v>0.85299999999999998</v>
      </c>
      <c r="CW1350" s="96">
        <v>0.80700000000000005</v>
      </c>
      <c r="CX1350" s="93">
        <v>2326</v>
      </c>
      <c r="CY1350" s="93">
        <v>2305.9589999999998</v>
      </c>
      <c r="CZ1350" s="93">
        <v>88.6</v>
      </c>
      <c r="DA1350" s="90">
        <v>45.3</v>
      </c>
      <c r="DB1350" s="90" t="s">
        <v>566</v>
      </c>
      <c r="DC1350" s="90">
        <v>78</v>
      </c>
      <c r="DD1350" s="91">
        <v>237</v>
      </c>
      <c r="DE1350" s="91">
        <v>-38.848101265799997</v>
      </c>
      <c r="DF1350" s="93">
        <v>6.7000000000000004E-2</v>
      </c>
      <c r="DG1350" s="88" t="s">
        <v>393</v>
      </c>
      <c r="DH1350" s="88" t="s">
        <v>566</v>
      </c>
      <c r="DI1350" s="88" t="s">
        <v>566</v>
      </c>
      <c r="DJ1350" s="88" t="s">
        <v>3283</v>
      </c>
      <c r="DK1350" s="90">
        <v>-5.9</v>
      </c>
      <c r="DL1350" s="91">
        <v>98.43</v>
      </c>
      <c r="DM1350" s="91">
        <v>1.1569197214</v>
      </c>
      <c r="DN1350" s="91">
        <v>95.651230913700005</v>
      </c>
      <c r="DO1350" s="91">
        <v>1.2809948845000001</v>
      </c>
      <c r="DP1350" s="91">
        <v>71.604977544400001</v>
      </c>
      <c r="DQ1350" s="91">
        <v>0.95899488450000003</v>
      </c>
      <c r="DR1350" s="91">
        <v>90.066200312800007</v>
      </c>
      <c r="DS1350" s="91">
        <v>1.2061981928000001</v>
      </c>
      <c r="DT1350" s="91">
        <v>66.019946943500003</v>
      </c>
      <c r="DU1350" s="91">
        <v>0.8841981928</v>
      </c>
      <c r="DV1350" s="91" t="s">
        <v>566</v>
      </c>
      <c r="DW1350" s="97"/>
      <c r="DX1350" s="98" t="s">
        <v>5582</v>
      </c>
      <c r="DY1350" s="99" t="s">
        <v>689</v>
      </c>
      <c r="DZ1350" s="98" t="s">
        <v>689</v>
      </c>
      <c r="EA1350" s="100" t="s">
        <v>689</v>
      </c>
      <c r="EB1350" s="101" t="s">
        <v>2761</v>
      </c>
      <c r="EC1350" s="38"/>
    </row>
    <row r="1351" spans="1:133" s="9" customFormat="1" ht="15" customHeight="1" x14ac:dyDescent="0.25">
      <c r="A1351" s="17" t="str">
        <f t="shared" si="20"/>
        <v>3197_Дружное (Кумалиягунское и Танеевское)</v>
      </c>
      <c r="B1351" s="87">
        <v>186</v>
      </c>
      <c r="C1351" s="88" t="s">
        <v>733</v>
      </c>
      <c r="D1351" s="88" t="s">
        <v>568</v>
      </c>
      <c r="E1351" s="88" t="s">
        <v>1585</v>
      </c>
      <c r="F1351" s="88" t="s">
        <v>30</v>
      </c>
      <c r="G1351" s="88" t="s">
        <v>1504</v>
      </c>
      <c r="H1351" s="88" t="s">
        <v>1586</v>
      </c>
      <c r="I1351" s="89">
        <v>3197</v>
      </c>
      <c r="J1351" s="88" t="s">
        <v>12</v>
      </c>
      <c r="K1351" s="88" t="s">
        <v>1593</v>
      </c>
      <c r="L1351" s="88" t="s">
        <v>396</v>
      </c>
      <c r="M1351" s="88" t="s">
        <v>34</v>
      </c>
      <c r="N1351" s="88" t="s">
        <v>6</v>
      </c>
      <c r="O1351" s="90">
        <v>8</v>
      </c>
      <c r="P1351" s="90">
        <v>2371</v>
      </c>
      <c r="Q1351" s="90">
        <v>2379</v>
      </c>
      <c r="R1351" s="91">
        <v>21.79</v>
      </c>
      <c r="S1351" s="90" t="s">
        <v>150</v>
      </c>
      <c r="T1351" s="90">
        <v>2516.6999999999998</v>
      </c>
      <c r="U1351" s="90">
        <v>8</v>
      </c>
      <c r="V1351" s="88" t="s">
        <v>31</v>
      </c>
      <c r="W1351" s="88" t="s">
        <v>190</v>
      </c>
      <c r="X1351" s="88" t="s">
        <v>198</v>
      </c>
      <c r="Y1351" s="90" t="s">
        <v>1408</v>
      </c>
      <c r="Z1351" s="90" t="s">
        <v>566</v>
      </c>
      <c r="AA1351" s="90">
        <v>73</v>
      </c>
      <c r="AB1351" s="91" t="s">
        <v>4392</v>
      </c>
      <c r="AC1351" s="88" t="s">
        <v>566</v>
      </c>
      <c r="AD1351" s="90" t="s">
        <v>566</v>
      </c>
      <c r="AE1351" s="90" t="s">
        <v>5065</v>
      </c>
      <c r="AF1351" s="90" t="s">
        <v>190</v>
      </c>
      <c r="AG1351" s="91" t="s">
        <v>3421</v>
      </c>
      <c r="AH1351" s="92" t="s">
        <v>3770</v>
      </c>
      <c r="AI1351" s="93">
        <v>259</v>
      </c>
      <c r="AJ1351" s="88" t="s">
        <v>722</v>
      </c>
      <c r="AK1351" s="90" t="s">
        <v>566</v>
      </c>
      <c r="AL1351" s="91">
        <v>17.2</v>
      </c>
      <c r="AM1351" s="91">
        <v>15.9</v>
      </c>
      <c r="AN1351" s="91">
        <v>1374</v>
      </c>
      <c r="AO1351" s="90">
        <v>10.5</v>
      </c>
      <c r="AP1351" s="91">
        <v>21.504000000000001</v>
      </c>
      <c r="AQ1351" s="91">
        <v>59.22</v>
      </c>
      <c r="AR1351" s="91" t="s">
        <v>566</v>
      </c>
      <c r="AS1351" s="91">
        <v>94.982382995199998</v>
      </c>
      <c r="AT1351" s="91">
        <v>96.427766049799999</v>
      </c>
      <c r="AU1351" s="90">
        <v>350</v>
      </c>
      <c r="AV1351" s="90">
        <v>0</v>
      </c>
      <c r="AW1351" s="91">
        <v>1.99</v>
      </c>
      <c r="AX1351" s="91" t="s">
        <v>566</v>
      </c>
      <c r="AY1351" s="91">
        <v>180.93</v>
      </c>
      <c r="AZ1351" s="88" t="s">
        <v>4928</v>
      </c>
      <c r="BA1351" s="91">
        <v>182.4</v>
      </c>
      <c r="BB1351" s="91">
        <v>85.947617004799994</v>
      </c>
      <c r="BC1351" s="94">
        <v>3.2642440800000001</v>
      </c>
      <c r="BD1351" s="91">
        <v>280.55399999999997</v>
      </c>
      <c r="BE1351" s="95">
        <v>98</v>
      </c>
      <c r="BF1351" s="91">
        <v>4.84</v>
      </c>
      <c r="BG1351" s="91">
        <v>31</v>
      </c>
      <c r="BH1351" s="94" t="s">
        <v>566</v>
      </c>
      <c r="BI1351" s="94" t="s">
        <v>566</v>
      </c>
      <c r="BJ1351" s="93">
        <v>744</v>
      </c>
      <c r="BK1351" s="94">
        <v>0</v>
      </c>
      <c r="BL1351" s="91">
        <v>150.11332999999999</v>
      </c>
      <c r="BM1351" s="96">
        <v>6.3047597299999998</v>
      </c>
      <c r="BN1351" s="96" t="s">
        <v>566</v>
      </c>
      <c r="BO1351" s="88" t="s">
        <v>430</v>
      </c>
      <c r="BP1351" s="88" t="s">
        <v>566</v>
      </c>
      <c r="BQ1351" s="91">
        <v>280.55399999999997</v>
      </c>
      <c r="BR1351" s="95">
        <v>98</v>
      </c>
      <c r="BS1351" s="91">
        <v>4.84</v>
      </c>
      <c r="BT1351" s="90">
        <v>30</v>
      </c>
      <c r="BU1351" s="91">
        <v>0</v>
      </c>
      <c r="BV1351" s="91">
        <v>145.26</v>
      </c>
      <c r="BW1351" s="96">
        <v>6.1009200000000003</v>
      </c>
      <c r="BX1351" s="96" t="s">
        <v>566</v>
      </c>
      <c r="BY1351" s="96" t="s">
        <v>566</v>
      </c>
      <c r="BZ1351" s="96" t="s">
        <v>566</v>
      </c>
      <c r="CA1351" s="96" t="s">
        <v>566</v>
      </c>
      <c r="CB1351" s="96" t="s">
        <v>566</v>
      </c>
      <c r="CC1351" s="96" t="s">
        <v>566</v>
      </c>
      <c r="CD1351" s="96" t="s">
        <v>566</v>
      </c>
      <c r="CE1351" s="96" t="s">
        <v>566</v>
      </c>
      <c r="CF1351" s="88" t="s">
        <v>566</v>
      </c>
      <c r="CG1351" s="88" t="s">
        <v>566</v>
      </c>
      <c r="CH1351" s="92" t="s">
        <v>566</v>
      </c>
      <c r="CI1351" s="91">
        <v>0</v>
      </c>
      <c r="CJ1351" s="91">
        <v>0</v>
      </c>
      <c r="CK1351" s="90" t="s">
        <v>566</v>
      </c>
      <c r="CL1351" s="91">
        <v>-1.3737161055</v>
      </c>
      <c r="CM1351" s="91">
        <v>2.0716105499999998E-2</v>
      </c>
      <c r="CN1351" s="88" t="s">
        <v>566</v>
      </c>
      <c r="CO1351" s="91">
        <v>80</v>
      </c>
      <c r="CP1351" s="91">
        <v>329.46038228880002</v>
      </c>
      <c r="CQ1351" s="91">
        <v>5.6864861982999999</v>
      </c>
      <c r="CR1351" s="91">
        <v>48.906188740399998</v>
      </c>
      <c r="CS1351" s="91">
        <v>0.84448619830000005</v>
      </c>
      <c r="CT1351" s="90">
        <v>9.3000000000000007</v>
      </c>
      <c r="CU1351" s="96">
        <v>1.014</v>
      </c>
      <c r="CV1351" s="96">
        <v>0.86299999999999999</v>
      </c>
      <c r="CW1351" s="96">
        <v>0.80400000000000005</v>
      </c>
      <c r="CX1351" s="93">
        <v>2275</v>
      </c>
      <c r="CY1351" s="93">
        <v>2260.0100000000002</v>
      </c>
      <c r="CZ1351" s="93">
        <v>89.2</v>
      </c>
      <c r="DA1351" s="90">
        <v>42</v>
      </c>
      <c r="DB1351" s="90" t="s">
        <v>566</v>
      </c>
      <c r="DC1351" s="90">
        <v>64</v>
      </c>
      <c r="DD1351" s="91">
        <v>225</v>
      </c>
      <c r="DE1351" s="91">
        <v>-19.586666666700001</v>
      </c>
      <c r="DF1351" s="93">
        <v>9.0999999999999998E-2</v>
      </c>
      <c r="DG1351" s="88" t="s">
        <v>393</v>
      </c>
      <c r="DH1351" s="88" t="s">
        <v>566</v>
      </c>
      <c r="DI1351" s="88">
        <v>1</v>
      </c>
      <c r="DJ1351" s="88" t="s">
        <v>566</v>
      </c>
      <c r="DK1351" s="90">
        <v>0</v>
      </c>
      <c r="DL1351" s="91">
        <v>98</v>
      </c>
      <c r="DM1351" s="91">
        <v>7.1828588127000002</v>
      </c>
      <c r="DN1351" s="91">
        <v>617.34959822919996</v>
      </c>
      <c r="DO1351" s="91">
        <v>10.655454065400001</v>
      </c>
      <c r="DP1351" s="91">
        <v>336.7954046808</v>
      </c>
      <c r="DQ1351" s="91">
        <v>5.8134540654000002</v>
      </c>
      <c r="DR1351" s="91">
        <v>724.96593996080003</v>
      </c>
      <c r="DS1351" s="91">
        <v>12.5129121237</v>
      </c>
      <c r="DT1351" s="91">
        <v>444.41174641240002</v>
      </c>
      <c r="DU1351" s="91">
        <v>7.6709121237</v>
      </c>
      <c r="DV1351" s="91" t="s">
        <v>566</v>
      </c>
      <c r="DW1351" s="97"/>
      <c r="DX1351" s="98" t="s">
        <v>689</v>
      </c>
      <c r="DY1351" s="99" t="s">
        <v>689</v>
      </c>
      <c r="DZ1351" s="98" t="s">
        <v>689</v>
      </c>
      <c r="EA1351" s="100" t="s">
        <v>689</v>
      </c>
      <c r="EB1351" s="101" t="s">
        <v>2761</v>
      </c>
      <c r="EC1351" s="38"/>
    </row>
    <row r="1352" spans="1:133" s="9" customFormat="1" ht="15" customHeight="1" x14ac:dyDescent="0.25">
      <c r="A1352" s="17" t="str">
        <f t="shared" si="20"/>
        <v>3212_Дружное (Кумалиягунское и Танеевское)</v>
      </c>
      <c r="B1352" s="87">
        <v>187</v>
      </c>
      <c r="C1352" s="88" t="s">
        <v>733</v>
      </c>
      <c r="D1352" s="88" t="s">
        <v>568</v>
      </c>
      <c r="E1352" s="88" t="s">
        <v>1585</v>
      </c>
      <c r="F1352" s="88" t="s">
        <v>30</v>
      </c>
      <c r="G1352" s="88" t="s">
        <v>1504</v>
      </c>
      <c r="H1352" s="88" t="s">
        <v>1586</v>
      </c>
      <c r="I1352" s="89">
        <v>3212</v>
      </c>
      <c r="J1352" s="88" t="s">
        <v>111</v>
      </c>
      <c r="K1352" s="88" t="s">
        <v>688</v>
      </c>
      <c r="L1352" s="88" t="s">
        <v>384</v>
      </c>
      <c r="M1352" s="88" t="s">
        <v>119</v>
      </c>
      <c r="N1352" s="88" t="s">
        <v>9</v>
      </c>
      <c r="O1352" s="90">
        <v>3</v>
      </c>
      <c r="P1352" s="90">
        <v>2487</v>
      </c>
      <c r="Q1352" s="90">
        <v>2490</v>
      </c>
      <c r="R1352" s="91">
        <v>75.8</v>
      </c>
      <c r="S1352" s="90" t="s">
        <v>150</v>
      </c>
      <c r="T1352" s="90">
        <v>2490.5</v>
      </c>
      <c r="U1352" s="90">
        <v>2.8</v>
      </c>
      <c r="V1352" s="88" t="s">
        <v>31</v>
      </c>
      <c r="W1352" s="88" t="s">
        <v>94</v>
      </c>
      <c r="X1352" s="88" t="s">
        <v>229</v>
      </c>
      <c r="Y1352" s="90" t="s">
        <v>865</v>
      </c>
      <c r="Z1352" s="90" t="s">
        <v>566</v>
      </c>
      <c r="AA1352" s="90">
        <v>73</v>
      </c>
      <c r="AB1352" s="91" t="s">
        <v>3958</v>
      </c>
      <c r="AC1352" s="88" t="s">
        <v>566</v>
      </c>
      <c r="AD1352" s="90" t="s">
        <v>566</v>
      </c>
      <c r="AE1352" s="90" t="s">
        <v>2021</v>
      </c>
      <c r="AF1352" s="90" t="s">
        <v>94</v>
      </c>
      <c r="AG1352" s="91" t="s">
        <v>3430</v>
      </c>
      <c r="AH1352" s="92" t="s">
        <v>2200</v>
      </c>
      <c r="AI1352" s="93">
        <v>1150</v>
      </c>
      <c r="AJ1352" s="88" t="s">
        <v>566</v>
      </c>
      <c r="AK1352" s="90" t="s">
        <v>566</v>
      </c>
      <c r="AL1352" s="91">
        <v>13.9</v>
      </c>
      <c r="AM1352" s="91">
        <v>10.4613866302</v>
      </c>
      <c r="AN1352" s="91">
        <v>1661</v>
      </c>
      <c r="AO1352" s="90">
        <v>15.5</v>
      </c>
      <c r="AP1352" s="91">
        <v>68.39</v>
      </c>
      <c r="AQ1352" s="91" t="s">
        <v>566</v>
      </c>
      <c r="AR1352" s="91" t="s">
        <v>566</v>
      </c>
      <c r="AS1352" s="91">
        <v>83.21</v>
      </c>
      <c r="AT1352" s="91">
        <v>83.21</v>
      </c>
      <c r="AU1352" s="90" t="s">
        <v>566</v>
      </c>
      <c r="AV1352" s="90">
        <v>0</v>
      </c>
      <c r="AW1352" s="91" t="s">
        <v>566</v>
      </c>
      <c r="AX1352" s="91" t="s">
        <v>566</v>
      </c>
      <c r="AY1352" s="91">
        <v>218.3</v>
      </c>
      <c r="AZ1352" s="88" t="s">
        <v>4928</v>
      </c>
      <c r="BA1352" s="91">
        <v>218.3</v>
      </c>
      <c r="BB1352" s="91">
        <v>135.09</v>
      </c>
      <c r="BC1352" s="94">
        <v>0.50040713599999997</v>
      </c>
      <c r="BD1352" s="91">
        <v>67.599999999999994</v>
      </c>
      <c r="BE1352" s="95">
        <v>98.582999999999998</v>
      </c>
      <c r="BF1352" s="91">
        <v>0.82</v>
      </c>
      <c r="BG1352" s="91">
        <v>31</v>
      </c>
      <c r="BH1352" s="94" t="s">
        <v>566</v>
      </c>
      <c r="BI1352" s="94" t="s">
        <v>566</v>
      </c>
      <c r="BJ1352" s="93">
        <v>744</v>
      </c>
      <c r="BK1352" s="94">
        <v>0</v>
      </c>
      <c r="BL1352" s="91">
        <v>25.338000000000001</v>
      </c>
      <c r="BM1352" s="96">
        <v>1.1478115099999999</v>
      </c>
      <c r="BN1352" s="96" t="s">
        <v>566</v>
      </c>
      <c r="BO1352" s="88" t="s">
        <v>430</v>
      </c>
      <c r="BP1352" s="88" t="s">
        <v>566</v>
      </c>
      <c r="BQ1352" s="91">
        <v>67.599999999999994</v>
      </c>
      <c r="BR1352" s="95">
        <v>98.582999999999998</v>
      </c>
      <c r="BS1352" s="91">
        <v>0.82</v>
      </c>
      <c r="BT1352" s="90">
        <v>30</v>
      </c>
      <c r="BU1352" s="91">
        <v>0</v>
      </c>
      <c r="BV1352" s="91">
        <v>24.51</v>
      </c>
      <c r="BW1352" s="96">
        <v>1.110303</v>
      </c>
      <c r="BX1352" s="96" t="s">
        <v>566</v>
      </c>
      <c r="BY1352" s="96" t="s">
        <v>566</v>
      </c>
      <c r="BZ1352" s="96" t="s">
        <v>566</v>
      </c>
      <c r="CA1352" s="96" t="s">
        <v>566</v>
      </c>
      <c r="CB1352" s="96" t="s">
        <v>566</v>
      </c>
      <c r="CC1352" s="96" t="s">
        <v>566</v>
      </c>
      <c r="CD1352" s="96" t="s">
        <v>566</v>
      </c>
      <c r="CE1352" s="96" t="s">
        <v>566</v>
      </c>
      <c r="CF1352" s="88" t="s">
        <v>566</v>
      </c>
      <c r="CG1352" s="88" t="s">
        <v>566</v>
      </c>
      <c r="CH1352" s="92" t="s">
        <v>566</v>
      </c>
      <c r="CI1352" s="91">
        <v>0</v>
      </c>
      <c r="CJ1352" s="91">
        <v>0</v>
      </c>
      <c r="CK1352" s="90" t="s">
        <v>566</v>
      </c>
      <c r="CL1352" s="91">
        <v>8.7039096400000002E-2</v>
      </c>
      <c r="CM1352" s="91">
        <v>-3.0390963999999999E-3</v>
      </c>
      <c r="CN1352" s="88" t="s">
        <v>566</v>
      </c>
      <c r="CO1352" s="91">
        <v>66.3</v>
      </c>
      <c r="CP1352" s="91">
        <v>75.671206370600004</v>
      </c>
      <c r="CQ1352" s="91">
        <v>0.91494878670000002</v>
      </c>
      <c r="CR1352" s="91">
        <v>8.0715286286999994</v>
      </c>
      <c r="CS1352" s="91">
        <v>9.7948786699999998E-2</v>
      </c>
      <c r="CT1352" s="90">
        <v>1</v>
      </c>
      <c r="CU1352" s="96">
        <v>1.016</v>
      </c>
      <c r="CV1352" s="96">
        <v>0.85299999999999998</v>
      </c>
      <c r="CW1352" s="96">
        <v>0.80700000000000005</v>
      </c>
      <c r="CX1352" s="93">
        <v>2326</v>
      </c>
      <c r="CY1352" s="93">
        <v>2325.9899999999998</v>
      </c>
      <c r="CZ1352" s="93">
        <v>85.21</v>
      </c>
      <c r="DA1352" s="90">
        <v>45.3</v>
      </c>
      <c r="DB1352" s="90" t="s">
        <v>566</v>
      </c>
      <c r="DC1352" s="90">
        <v>78</v>
      </c>
      <c r="DD1352" s="91">
        <v>237</v>
      </c>
      <c r="DE1352" s="91">
        <v>-7.8902953586000004</v>
      </c>
      <c r="DF1352" s="93">
        <v>6.7000000000000004E-2</v>
      </c>
      <c r="DG1352" s="88" t="s">
        <v>393</v>
      </c>
      <c r="DH1352" s="88" t="s">
        <v>566</v>
      </c>
      <c r="DI1352" s="88" t="s">
        <v>566</v>
      </c>
      <c r="DJ1352" s="88" t="s">
        <v>566</v>
      </c>
      <c r="DK1352" s="90">
        <v>0</v>
      </c>
      <c r="DL1352" s="91">
        <v>98.582999999999998</v>
      </c>
      <c r="DM1352" s="91">
        <v>0.56499810930000005</v>
      </c>
      <c r="DN1352" s="91">
        <v>76.325594583200001</v>
      </c>
      <c r="DO1352" s="91">
        <v>0.92286106570000004</v>
      </c>
      <c r="DP1352" s="91">
        <v>8.7259168413000001</v>
      </c>
      <c r="DQ1352" s="91">
        <v>0.10586106570000001</v>
      </c>
      <c r="DR1352" s="91">
        <v>85.439014085899998</v>
      </c>
      <c r="DS1352" s="91">
        <v>1.0330524121</v>
      </c>
      <c r="DT1352" s="91">
        <v>17.839336343999999</v>
      </c>
      <c r="DU1352" s="91">
        <v>0.21605241210000001</v>
      </c>
      <c r="DV1352" s="91">
        <v>105.4570652917</v>
      </c>
      <c r="DW1352" s="97"/>
      <c r="DX1352" s="98" t="s">
        <v>566</v>
      </c>
      <c r="DY1352" s="99" t="s">
        <v>689</v>
      </c>
      <c r="DZ1352" s="98" t="s">
        <v>689</v>
      </c>
      <c r="EA1352" s="100" t="s">
        <v>689</v>
      </c>
      <c r="EB1352" s="101" t="s">
        <v>2761</v>
      </c>
      <c r="EC1352" s="38"/>
    </row>
    <row r="1353" spans="1:133" s="9" customFormat="1" ht="15" customHeight="1" x14ac:dyDescent="0.25">
      <c r="A1353" s="17" t="str">
        <f t="shared" si="20"/>
        <v>3220_Дружное (Кумалиягунское и Танеевское)</v>
      </c>
      <c r="B1353" s="87">
        <v>188</v>
      </c>
      <c r="C1353" s="88" t="s">
        <v>733</v>
      </c>
      <c r="D1353" s="88" t="s">
        <v>568</v>
      </c>
      <c r="E1353" s="88" t="s">
        <v>1585</v>
      </c>
      <c r="F1353" s="88" t="s">
        <v>30</v>
      </c>
      <c r="G1353" s="88" t="s">
        <v>1504</v>
      </c>
      <c r="H1353" s="88" t="s">
        <v>1586</v>
      </c>
      <c r="I1353" s="89">
        <v>3220</v>
      </c>
      <c r="J1353" s="88" t="s">
        <v>111</v>
      </c>
      <c r="K1353" s="88" t="s">
        <v>688</v>
      </c>
      <c r="L1353" s="88" t="s">
        <v>1599</v>
      </c>
      <c r="M1353" s="88" t="s">
        <v>1608</v>
      </c>
      <c r="N1353" s="88" t="s">
        <v>9</v>
      </c>
      <c r="O1353" s="90">
        <v>18.8</v>
      </c>
      <c r="P1353" s="90">
        <v>2435.1999999999998</v>
      </c>
      <c r="Q1353" s="90">
        <v>2460.4</v>
      </c>
      <c r="R1353" s="91">
        <v>37.372</v>
      </c>
      <c r="S1353" s="90" t="s">
        <v>150</v>
      </c>
      <c r="T1353" s="90">
        <v>2510</v>
      </c>
      <c r="U1353" s="90">
        <v>13.6</v>
      </c>
      <c r="V1353" s="88" t="s">
        <v>31</v>
      </c>
      <c r="W1353" s="88" t="s">
        <v>112</v>
      </c>
      <c r="X1353" s="88" t="s">
        <v>278</v>
      </c>
      <c r="Y1353" s="90" t="s">
        <v>842</v>
      </c>
      <c r="Z1353" s="90" t="s">
        <v>566</v>
      </c>
      <c r="AA1353" s="90">
        <v>73</v>
      </c>
      <c r="AB1353" s="91" t="s">
        <v>3943</v>
      </c>
      <c r="AC1353" s="88" t="s">
        <v>566</v>
      </c>
      <c r="AD1353" s="90" t="s">
        <v>566</v>
      </c>
      <c r="AE1353" s="90" t="s">
        <v>566</v>
      </c>
      <c r="AF1353" s="90" t="s">
        <v>112</v>
      </c>
      <c r="AG1353" s="91" t="s">
        <v>3436</v>
      </c>
      <c r="AH1353" s="92" t="s">
        <v>1373</v>
      </c>
      <c r="AI1353" s="93">
        <v>1466</v>
      </c>
      <c r="AJ1353" s="88" t="s">
        <v>566</v>
      </c>
      <c r="AK1353" s="90" t="s">
        <v>566</v>
      </c>
      <c r="AL1353" s="91">
        <v>13.9</v>
      </c>
      <c r="AM1353" s="91">
        <v>10.4613866302</v>
      </c>
      <c r="AN1353" s="91">
        <v>1483</v>
      </c>
      <c r="AO1353" s="90">
        <v>14.1</v>
      </c>
      <c r="AP1353" s="91">
        <v>22.981999999999999</v>
      </c>
      <c r="AQ1353" s="91" t="s">
        <v>566</v>
      </c>
      <c r="AR1353" s="91" t="s">
        <v>566</v>
      </c>
      <c r="AS1353" s="91">
        <v>90.68</v>
      </c>
      <c r="AT1353" s="91">
        <v>91.2</v>
      </c>
      <c r="AU1353" s="90">
        <v>417</v>
      </c>
      <c r="AV1353" s="90">
        <v>10.4</v>
      </c>
      <c r="AW1353" s="91">
        <v>5.2880000000000003</v>
      </c>
      <c r="AX1353" s="91" t="s">
        <v>566</v>
      </c>
      <c r="AY1353" s="91">
        <v>191.9</v>
      </c>
      <c r="AZ1353" s="88" t="s">
        <v>4926</v>
      </c>
      <c r="BA1353" s="91">
        <v>192.42</v>
      </c>
      <c r="BB1353" s="91">
        <v>101.22</v>
      </c>
      <c r="BC1353" s="94">
        <v>0.778802573</v>
      </c>
      <c r="BD1353" s="91">
        <v>78.697999999999993</v>
      </c>
      <c r="BE1353" s="95">
        <v>95.191999999999993</v>
      </c>
      <c r="BF1353" s="91">
        <v>3.23</v>
      </c>
      <c r="BG1353" s="91">
        <v>31</v>
      </c>
      <c r="BH1353" s="94" t="s">
        <v>566</v>
      </c>
      <c r="BI1353" s="94" t="s">
        <v>566</v>
      </c>
      <c r="BJ1353" s="93">
        <v>744</v>
      </c>
      <c r="BK1353" s="94">
        <v>0</v>
      </c>
      <c r="BL1353" s="91">
        <v>100.28209</v>
      </c>
      <c r="BM1353" s="96">
        <v>4.5246999800000003</v>
      </c>
      <c r="BN1353" s="96" t="s">
        <v>566</v>
      </c>
      <c r="BO1353" s="88" t="s">
        <v>430</v>
      </c>
      <c r="BP1353" s="88" t="s">
        <v>566</v>
      </c>
      <c r="BQ1353" s="91">
        <v>78.697999999999993</v>
      </c>
      <c r="BR1353" s="95">
        <v>95.191999999999993</v>
      </c>
      <c r="BS1353" s="91">
        <v>3.23</v>
      </c>
      <c r="BT1353" s="90">
        <v>30</v>
      </c>
      <c r="BU1353" s="91">
        <v>0</v>
      </c>
      <c r="BV1353" s="91">
        <v>97.05</v>
      </c>
      <c r="BW1353" s="96">
        <v>4.3788689999999999</v>
      </c>
      <c r="BX1353" s="96" t="s">
        <v>566</v>
      </c>
      <c r="BY1353" s="96" t="s">
        <v>566</v>
      </c>
      <c r="BZ1353" s="96" t="s">
        <v>566</v>
      </c>
      <c r="CA1353" s="96" t="s">
        <v>566</v>
      </c>
      <c r="CB1353" s="96" t="s">
        <v>566</v>
      </c>
      <c r="CC1353" s="96" t="s">
        <v>566</v>
      </c>
      <c r="CD1353" s="96" t="s">
        <v>566</v>
      </c>
      <c r="CE1353" s="96" t="s">
        <v>566</v>
      </c>
      <c r="CF1353" s="88" t="s">
        <v>566</v>
      </c>
      <c r="CG1353" s="88" t="s">
        <v>566</v>
      </c>
      <c r="CH1353" s="92" t="s">
        <v>566</v>
      </c>
      <c r="CI1353" s="91">
        <v>0</v>
      </c>
      <c r="CJ1353" s="91">
        <v>0</v>
      </c>
      <c r="CK1353" s="90" t="s">
        <v>566</v>
      </c>
      <c r="CL1353" s="91">
        <v>0.41408541640000002</v>
      </c>
      <c r="CM1353" s="91">
        <v>4.8914583599999999E-2</v>
      </c>
      <c r="CN1353" s="88" t="s">
        <v>566</v>
      </c>
      <c r="CO1353" s="91">
        <v>97.5</v>
      </c>
      <c r="CP1353" s="91">
        <v>87.523915239700003</v>
      </c>
      <c r="CQ1353" s="91">
        <v>3.5986257687999998</v>
      </c>
      <c r="CR1353" s="91">
        <v>8.8261733041999992</v>
      </c>
      <c r="CS1353" s="91">
        <v>0.36362576880000003</v>
      </c>
      <c r="CT1353" s="90" t="s">
        <v>566</v>
      </c>
      <c r="CU1353" s="96">
        <v>1.0149999999999999</v>
      </c>
      <c r="CV1353" s="96">
        <v>0.85499999999999998</v>
      </c>
      <c r="CW1353" s="96">
        <v>0.80700000000000005</v>
      </c>
      <c r="CX1353" s="93">
        <v>2338</v>
      </c>
      <c r="CY1353" s="93">
        <v>2332.6819999999998</v>
      </c>
      <c r="CZ1353" s="93">
        <v>85.2</v>
      </c>
      <c r="DA1353" s="90">
        <v>45</v>
      </c>
      <c r="DB1353" s="90" t="s">
        <v>566</v>
      </c>
      <c r="DC1353" s="90">
        <v>78</v>
      </c>
      <c r="DD1353" s="91">
        <v>237</v>
      </c>
      <c r="DE1353" s="91">
        <v>-19.029535865</v>
      </c>
      <c r="DF1353" s="93">
        <v>7.2333333299999997E-2</v>
      </c>
      <c r="DG1353" s="88" t="s">
        <v>393</v>
      </c>
      <c r="DH1353" s="88" t="s">
        <v>566</v>
      </c>
      <c r="DI1353" s="88">
        <v>1</v>
      </c>
      <c r="DJ1353" s="88" t="s">
        <v>566</v>
      </c>
      <c r="DK1353" s="90" t="s">
        <v>566</v>
      </c>
      <c r="DL1353" s="91">
        <v>95.191999999999993</v>
      </c>
      <c r="DM1353" s="91" t="s">
        <v>566</v>
      </c>
      <c r="DN1353" s="91">
        <v>74.146743047399994</v>
      </c>
      <c r="DO1353" s="91">
        <v>3.0457138788</v>
      </c>
      <c r="DP1353" s="91">
        <v>-4.5509988880999996</v>
      </c>
      <c r="DQ1353" s="91">
        <v>-0.18928612119999999</v>
      </c>
      <c r="DR1353" s="91">
        <v>80.682622574999996</v>
      </c>
      <c r="DS1353" s="91">
        <v>3.3149133376000002</v>
      </c>
      <c r="DT1353" s="91">
        <v>1.9848806395</v>
      </c>
      <c r="DU1353" s="91">
        <v>7.9913337599999995E-2</v>
      </c>
      <c r="DV1353" s="91">
        <v>105.1262055556</v>
      </c>
      <c r="DW1353" s="97"/>
      <c r="DX1353" s="98" t="s">
        <v>689</v>
      </c>
      <c r="DY1353" s="99" t="s">
        <v>689</v>
      </c>
      <c r="DZ1353" s="98" t="s">
        <v>689</v>
      </c>
      <c r="EA1353" s="100" t="s">
        <v>566</v>
      </c>
      <c r="EB1353" s="101" t="s">
        <v>2761</v>
      </c>
      <c r="EC1353" s="38"/>
    </row>
    <row r="1354" spans="1:133" s="9" customFormat="1" ht="15" customHeight="1" x14ac:dyDescent="0.25">
      <c r="A1354" s="17" t="str">
        <f t="shared" si="20"/>
        <v>4004_Дружное (Кумалиягунское и Танеевское)</v>
      </c>
      <c r="B1354" s="87">
        <v>189</v>
      </c>
      <c r="C1354" s="88" t="s">
        <v>733</v>
      </c>
      <c r="D1354" s="88" t="s">
        <v>568</v>
      </c>
      <c r="E1354" s="88" t="s">
        <v>1585</v>
      </c>
      <c r="F1354" s="88" t="s">
        <v>7</v>
      </c>
      <c r="G1354" s="88" t="s">
        <v>1504</v>
      </c>
      <c r="H1354" s="88" t="s">
        <v>1586</v>
      </c>
      <c r="I1354" s="89">
        <v>4004</v>
      </c>
      <c r="J1354" s="88" t="s">
        <v>94</v>
      </c>
      <c r="K1354" s="88" t="s">
        <v>1593</v>
      </c>
      <c r="L1354" s="88" t="s">
        <v>414</v>
      </c>
      <c r="M1354" s="88" t="s">
        <v>1607</v>
      </c>
      <c r="N1354" s="88" t="s">
        <v>9</v>
      </c>
      <c r="O1354" s="90">
        <v>11.1</v>
      </c>
      <c r="P1354" s="90">
        <v>2482</v>
      </c>
      <c r="Q1354" s="90">
        <v>2496</v>
      </c>
      <c r="R1354" s="91">
        <v>94.1</v>
      </c>
      <c r="S1354" s="90" t="s">
        <v>150</v>
      </c>
      <c r="T1354" s="90">
        <v>2493.6</v>
      </c>
      <c r="U1354" s="90">
        <v>3.4</v>
      </c>
      <c r="V1354" s="88" t="s">
        <v>31</v>
      </c>
      <c r="W1354" s="88" t="s">
        <v>94</v>
      </c>
      <c r="X1354" s="88" t="s">
        <v>113</v>
      </c>
      <c r="Y1354" s="90" t="s">
        <v>874</v>
      </c>
      <c r="Z1354" s="90" t="s">
        <v>566</v>
      </c>
      <c r="AA1354" s="90">
        <v>73</v>
      </c>
      <c r="AB1354" s="91" t="s">
        <v>3644</v>
      </c>
      <c r="AC1354" s="88" t="s">
        <v>566</v>
      </c>
      <c r="AD1354" s="90" t="s">
        <v>566</v>
      </c>
      <c r="AE1354" s="90" t="s">
        <v>566</v>
      </c>
      <c r="AF1354" s="90" t="s">
        <v>94</v>
      </c>
      <c r="AG1354" s="91" t="s">
        <v>3496</v>
      </c>
      <c r="AH1354" s="92" t="s">
        <v>2624</v>
      </c>
      <c r="AI1354" s="93">
        <v>791</v>
      </c>
      <c r="AJ1354" s="88" t="s">
        <v>2666</v>
      </c>
      <c r="AK1354" s="90" t="s">
        <v>566</v>
      </c>
      <c r="AL1354" s="91">
        <v>17.899999999999999</v>
      </c>
      <c r="AM1354" s="91">
        <v>16.3237108362</v>
      </c>
      <c r="AN1354" s="91">
        <v>1888</v>
      </c>
      <c r="AO1354" s="90">
        <v>16.399999999999999</v>
      </c>
      <c r="AP1354" s="91">
        <v>60.292999999999999</v>
      </c>
      <c r="AQ1354" s="91">
        <v>40.749285714300001</v>
      </c>
      <c r="AR1354" s="91" t="s">
        <v>566</v>
      </c>
      <c r="AS1354" s="91">
        <v>64.966044109099997</v>
      </c>
      <c r="AT1354" s="91">
        <v>66.434962992199999</v>
      </c>
      <c r="AU1354" s="90">
        <v>600</v>
      </c>
      <c r="AV1354" s="90">
        <v>0</v>
      </c>
      <c r="AW1354" s="91">
        <v>9.84</v>
      </c>
      <c r="AX1354" s="91" t="s">
        <v>566</v>
      </c>
      <c r="AY1354" s="91">
        <v>150.66999999999999</v>
      </c>
      <c r="AZ1354" s="88" t="s">
        <v>4928</v>
      </c>
      <c r="BA1354" s="91">
        <v>152.19999999999999</v>
      </c>
      <c r="BB1354" s="91">
        <v>85.703955890900005</v>
      </c>
      <c r="BC1354" s="94">
        <v>0.17810029090000001</v>
      </c>
      <c r="BD1354" s="91">
        <v>15.321999999999999</v>
      </c>
      <c r="BE1354" s="95">
        <v>85.477999999999994</v>
      </c>
      <c r="BF1354" s="91">
        <v>1.9</v>
      </c>
      <c r="BG1354" s="91">
        <v>31</v>
      </c>
      <c r="BH1354" s="94">
        <v>0.21667</v>
      </c>
      <c r="BI1354" s="94">
        <v>0.46666999999999997</v>
      </c>
      <c r="BJ1354" s="93">
        <v>236</v>
      </c>
      <c r="BK1354" s="94">
        <v>1</v>
      </c>
      <c r="BL1354" s="91">
        <v>58.759729999999998</v>
      </c>
      <c r="BM1354" s="96">
        <v>2.6616392000000002</v>
      </c>
      <c r="BN1354" s="96" t="s">
        <v>566</v>
      </c>
      <c r="BO1354" s="88" t="s">
        <v>696</v>
      </c>
      <c r="BP1354" s="88" t="s">
        <v>566</v>
      </c>
      <c r="BQ1354" s="91">
        <v>15.321999999999999</v>
      </c>
      <c r="BR1354" s="95">
        <v>85.477999999999994</v>
      </c>
      <c r="BS1354" s="91">
        <v>1.9</v>
      </c>
      <c r="BT1354" s="90">
        <v>30</v>
      </c>
      <c r="BU1354" s="91">
        <v>0</v>
      </c>
      <c r="BV1354" s="91">
        <v>56.94</v>
      </c>
      <c r="BW1354" s="96">
        <v>2.5792109999999999</v>
      </c>
      <c r="BX1354" s="96" t="s">
        <v>566</v>
      </c>
      <c r="BY1354" s="96" t="s">
        <v>566</v>
      </c>
      <c r="BZ1354" s="96" t="s">
        <v>566</v>
      </c>
      <c r="CA1354" s="96" t="s">
        <v>566</v>
      </c>
      <c r="CB1354" s="96" t="s">
        <v>566</v>
      </c>
      <c r="CC1354" s="96" t="s">
        <v>566</v>
      </c>
      <c r="CD1354" s="96" t="s">
        <v>566</v>
      </c>
      <c r="CE1354" s="96" t="s">
        <v>566</v>
      </c>
      <c r="CF1354" s="88" t="s">
        <v>566</v>
      </c>
      <c r="CG1354" s="88" t="s">
        <v>566</v>
      </c>
      <c r="CH1354" s="92" t="s">
        <v>566</v>
      </c>
      <c r="CI1354" s="91">
        <v>0</v>
      </c>
      <c r="CJ1354" s="91">
        <v>0</v>
      </c>
      <c r="CK1354" s="90" t="s">
        <v>566</v>
      </c>
      <c r="CL1354" s="91">
        <v>0.13751560970000001</v>
      </c>
      <c r="CM1354" s="91">
        <v>-4.8515609699999997E-2</v>
      </c>
      <c r="CN1354" s="88" t="s">
        <v>566</v>
      </c>
      <c r="CO1354" s="91">
        <v>66.3</v>
      </c>
      <c r="CP1354" s="91">
        <v>15.1174021936</v>
      </c>
      <c r="CQ1354" s="91">
        <v>1.8726626040000001</v>
      </c>
      <c r="CR1354" s="91">
        <v>-0.20475113070000001</v>
      </c>
      <c r="CS1354" s="91">
        <v>-2.5337396000000002E-2</v>
      </c>
      <c r="CT1354" s="90" t="s">
        <v>566</v>
      </c>
      <c r="CU1354" s="96">
        <v>1.0159899999999999</v>
      </c>
      <c r="CV1354" s="96">
        <v>0.85299999999999998</v>
      </c>
      <c r="CW1354" s="96">
        <v>0.80708000000000002</v>
      </c>
      <c r="CX1354" s="93">
        <v>2326</v>
      </c>
      <c r="CY1354" s="93">
        <v>2310.59</v>
      </c>
      <c r="CZ1354" s="93">
        <v>87.8</v>
      </c>
      <c r="DA1354" s="90">
        <v>45.3</v>
      </c>
      <c r="DB1354" s="90" t="s">
        <v>566</v>
      </c>
      <c r="DC1354" s="90">
        <v>78</v>
      </c>
      <c r="DD1354" s="91">
        <v>237</v>
      </c>
      <c r="DE1354" s="91">
        <v>-36.426160337600002</v>
      </c>
      <c r="DF1354" s="93">
        <v>3.85E-2</v>
      </c>
      <c r="DG1354" s="88" t="s">
        <v>393</v>
      </c>
      <c r="DH1354" s="88" t="s">
        <v>566</v>
      </c>
      <c r="DI1354" s="88" t="s">
        <v>566</v>
      </c>
      <c r="DJ1354" s="88" t="s">
        <v>566</v>
      </c>
      <c r="DK1354" s="90" t="s">
        <v>566</v>
      </c>
      <c r="DL1354" s="91">
        <v>85.477999999999994</v>
      </c>
      <c r="DM1354" s="91" t="s">
        <v>566</v>
      </c>
      <c r="DN1354" s="91">
        <v>10.0356444772</v>
      </c>
      <c r="DO1354" s="91">
        <v>1.2431617582000001</v>
      </c>
      <c r="DP1354" s="91">
        <v>-5.2865088471000004</v>
      </c>
      <c r="DQ1354" s="91">
        <v>-0.65483824180000005</v>
      </c>
      <c r="DR1354" s="91">
        <v>9.9027052353999991</v>
      </c>
      <c r="DS1354" s="91">
        <v>1.2266939590999999</v>
      </c>
      <c r="DT1354" s="91">
        <v>-5.4194480889000003</v>
      </c>
      <c r="DU1354" s="91">
        <v>-0.67130604090000001</v>
      </c>
      <c r="DV1354" s="91" t="s">
        <v>566</v>
      </c>
      <c r="DW1354" s="97"/>
      <c r="DX1354" s="98" t="s">
        <v>4849</v>
      </c>
      <c r="DY1354" s="99" t="s">
        <v>689</v>
      </c>
      <c r="DZ1354" s="98" t="s">
        <v>689</v>
      </c>
      <c r="EA1354" s="100" t="s">
        <v>566</v>
      </c>
      <c r="EB1354" s="101" t="s">
        <v>2761</v>
      </c>
      <c r="EC1354" s="38"/>
    </row>
    <row r="1355" spans="1:133" s="9" customFormat="1" ht="15" customHeight="1" x14ac:dyDescent="0.25">
      <c r="A1355" s="17" t="str">
        <f t="shared" si="20"/>
        <v>4027Т_Дружное (Кумалиягунское и Танеевское)</v>
      </c>
      <c r="B1355" s="87">
        <v>190</v>
      </c>
      <c r="C1355" s="88" t="s">
        <v>733</v>
      </c>
      <c r="D1355" s="88" t="s">
        <v>568</v>
      </c>
      <c r="E1355" s="88" t="s">
        <v>1585</v>
      </c>
      <c r="F1355" s="88" t="s">
        <v>7</v>
      </c>
      <c r="G1355" s="88" t="s">
        <v>1504</v>
      </c>
      <c r="H1355" s="88" t="s">
        <v>1586</v>
      </c>
      <c r="I1355" s="89" t="s">
        <v>1647</v>
      </c>
      <c r="J1355" s="88" t="s">
        <v>84</v>
      </c>
      <c r="K1355" s="88" t="s">
        <v>1593</v>
      </c>
      <c r="L1355" s="88" t="s">
        <v>397</v>
      </c>
      <c r="M1355" s="88" t="s">
        <v>32</v>
      </c>
      <c r="N1355" s="88" t="s">
        <v>7</v>
      </c>
      <c r="O1355" s="90">
        <v>241.6</v>
      </c>
      <c r="P1355" s="90">
        <v>2544.1</v>
      </c>
      <c r="Q1355" s="90">
        <v>2785.7</v>
      </c>
      <c r="R1355" s="91">
        <v>178.52699999999999</v>
      </c>
      <c r="S1355" s="90" t="s">
        <v>690</v>
      </c>
      <c r="T1355" s="90">
        <v>2785.7</v>
      </c>
      <c r="U1355" s="90">
        <v>176.4</v>
      </c>
      <c r="V1355" s="88" t="s">
        <v>31</v>
      </c>
      <c r="W1355" s="88" t="s">
        <v>94</v>
      </c>
      <c r="X1355" s="88" t="s">
        <v>131</v>
      </c>
      <c r="Y1355" s="90" t="s">
        <v>383</v>
      </c>
      <c r="Z1355" s="90" t="s">
        <v>566</v>
      </c>
      <c r="AA1355" s="90">
        <v>73</v>
      </c>
      <c r="AB1355" s="91" t="s">
        <v>3935</v>
      </c>
      <c r="AC1355" s="88" t="s">
        <v>566</v>
      </c>
      <c r="AD1355" s="90" t="s">
        <v>566</v>
      </c>
      <c r="AE1355" s="90" t="s">
        <v>2019</v>
      </c>
      <c r="AF1355" s="90" t="s">
        <v>94</v>
      </c>
      <c r="AG1355" s="91" t="s">
        <v>3464</v>
      </c>
      <c r="AH1355" s="92" t="s">
        <v>3135</v>
      </c>
      <c r="AI1355" s="93">
        <v>379</v>
      </c>
      <c r="AJ1355" s="88" t="s">
        <v>722</v>
      </c>
      <c r="AK1355" s="90" t="s">
        <v>566</v>
      </c>
      <c r="AL1355" s="91">
        <v>14.1</v>
      </c>
      <c r="AM1355" s="91">
        <v>13.1754256145</v>
      </c>
      <c r="AN1355" s="91">
        <v>1581</v>
      </c>
      <c r="AO1355" s="90">
        <v>14.4</v>
      </c>
      <c r="AP1355" s="91">
        <v>37.243000000000002</v>
      </c>
      <c r="AQ1355" s="91">
        <v>39.479999999999997</v>
      </c>
      <c r="AR1355" s="91">
        <v>73</v>
      </c>
      <c r="AS1355" s="91">
        <v>83.702437836499996</v>
      </c>
      <c r="AT1355" s="91">
        <v>84.800679088899997</v>
      </c>
      <c r="AU1355" s="90" t="s">
        <v>566</v>
      </c>
      <c r="AV1355" s="90">
        <v>0</v>
      </c>
      <c r="AW1355" s="91" t="s">
        <v>566</v>
      </c>
      <c r="AX1355" s="91" t="s">
        <v>566</v>
      </c>
      <c r="AY1355" s="91">
        <v>204.48</v>
      </c>
      <c r="AZ1355" s="88" t="s">
        <v>4928</v>
      </c>
      <c r="BA1355" s="91">
        <v>205.7</v>
      </c>
      <c r="BB1355" s="91">
        <v>120.77756216349999</v>
      </c>
      <c r="BC1355" s="94">
        <v>0.45218663980000001</v>
      </c>
      <c r="BD1355" s="91">
        <v>54.613999999999997</v>
      </c>
      <c r="BE1355" s="95">
        <v>36.206000000000003</v>
      </c>
      <c r="BF1355" s="91">
        <v>30.14</v>
      </c>
      <c r="BG1355" s="91">
        <v>30.3</v>
      </c>
      <c r="BH1355" s="94" t="s">
        <v>566</v>
      </c>
      <c r="BI1355" s="94" t="s">
        <v>566</v>
      </c>
      <c r="BJ1355" s="93">
        <v>728</v>
      </c>
      <c r="BK1355" s="94">
        <v>16</v>
      </c>
      <c r="BL1355" s="91">
        <v>914.15264000000002</v>
      </c>
      <c r="BM1355" s="96">
        <v>38.394410899999997</v>
      </c>
      <c r="BN1355" s="96" t="s">
        <v>566</v>
      </c>
      <c r="BO1355" s="88" t="s">
        <v>430</v>
      </c>
      <c r="BP1355" s="88" t="s">
        <v>566</v>
      </c>
      <c r="BQ1355" s="91">
        <v>54.613999999999997</v>
      </c>
      <c r="BR1355" s="95">
        <v>36.206000000000003</v>
      </c>
      <c r="BS1355" s="91">
        <v>30.14</v>
      </c>
      <c r="BT1355" s="90">
        <v>30</v>
      </c>
      <c r="BU1355" s="91">
        <v>0</v>
      </c>
      <c r="BV1355" s="91">
        <v>904.11</v>
      </c>
      <c r="BW1355" s="96">
        <v>37.972619999999999</v>
      </c>
      <c r="BX1355" s="96" t="s">
        <v>566</v>
      </c>
      <c r="BY1355" s="96" t="s">
        <v>566</v>
      </c>
      <c r="BZ1355" s="96" t="s">
        <v>566</v>
      </c>
      <c r="CA1355" s="96" t="s">
        <v>566</v>
      </c>
      <c r="CB1355" s="96" t="s">
        <v>566</v>
      </c>
      <c r="CC1355" s="96" t="s">
        <v>566</v>
      </c>
      <c r="CD1355" s="96" t="s">
        <v>566</v>
      </c>
      <c r="CE1355" s="96" t="s">
        <v>566</v>
      </c>
      <c r="CF1355" s="88" t="s">
        <v>566</v>
      </c>
      <c r="CG1355" s="88" t="s">
        <v>566</v>
      </c>
      <c r="CH1355" s="92" t="s">
        <v>566</v>
      </c>
      <c r="CI1355" s="91">
        <v>0</v>
      </c>
      <c r="CJ1355" s="91">
        <v>0</v>
      </c>
      <c r="CK1355" s="90" t="s">
        <v>566</v>
      </c>
      <c r="CL1355" s="91">
        <v>-0.10559784749999999</v>
      </c>
      <c r="CM1355" s="91">
        <v>-0.39440215249999999</v>
      </c>
      <c r="CN1355" s="88" t="s">
        <v>566</v>
      </c>
      <c r="CO1355" s="91">
        <v>100</v>
      </c>
      <c r="CP1355" s="91">
        <v>47.244100318100003</v>
      </c>
      <c r="CQ1355" s="91">
        <v>26.0702673135</v>
      </c>
      <c r="CR1355" s="91">
        <v>-7.3694837478000004</v>
      </c>
      <c r="CS1355" s="91">
        <v>-4.0667326865</v>
      </c>
      <c r="CT1355" s="90">
        <v>-3.9</v>
      </c>
      <c r="CU1355" s="96">
        <v>1.014</v>
      </c>
      <c r="CV1355" s="96">
        <v>0.86499999999999999</v>
      </c>
      <c r="CW1355" s="96">
        <v>0.80900000000000005</v>
      </c>
      <c r="CX1355" s="93">
        <v>2290</v>
      </c>
      <c r="CY1355" s="93">
        <v>2277.5729999999999</v>
      </c>
      <c r="CZ1355" s="93">
        <v>88</v>
      </c>
      <c r="DA1355" s="90">
        <v>42</v>
      </c>
      <c r="DB1355" s="90" t="s">
        <v>566</v>
      </c>
      <c r="DC1355" s="90">
        <v>80</v>
      </c>
      <c r="DD1355" s="91">
        <v>232</v>
      </c>
      <c r="DE1355" s="91">
        <v>-11.862068965500001</v>
      </c>
      <c r="DF1355" s="93">
        <v>0.11600000000000001</v>
      </c>
      <c r="DG1355" s="88" t="s">
        <v>393</v>
      </c>
      <c r="DH1355" s="88" t="s">
        <v>566</v>
      </c>
      <c r="DI1355" s="88">
        <v>1</v>
      </c>
      <c r="DJ1355" s="88" t="s">
        <v>566</v>
      </c>
      <c r="DK1355" s="90">
        <v>0</v>
      </c>
      <c r="DL1355" s="91">
        <v>36.206000000000003</v>
      </c>
      <c r="DM1355" s="91">
        <v>0.22454482440000001</v>
      </c>
      <c r="DN1355" s="91">
        <v>27.119976493500001</v>
      </c>
      <c r="DO1355" s="91">
        <v>14.9653614305</v>
      </c>
      <c r="DP1355" s="91">
        <v>-27.493607572399998</v>
      </c>
      <c r="DQ1355" s="91">
        <v>-15.171638569500001</v>
      </c>
      <c r="DR1355" s="91">
        <v>23.4604432585</v>
      </c>
      <c r="DS1355" s="91">
        <v>12.945955641499999</v>
      </c>
      <c r="DT1355" s="91">
        <v>-31.1531408074</v>
      </c>
      <c r="DU1355" s="91">
        <v>-17.191044358500001</v>
      </c>
      <c r="DV1355" s="91" t="s">
        <v>566</v>
      </c>
      <c r="DW1355" s="97"/>
      <c r="DX1355" s="98" t="s">
        <v>566</v>
      </c>
      <c r="DY1355" s="99" t="s">
        <v>689</v>
      </c>
      <c r="DZ1355" s="98" t="s">
        <v>689</v>
      </c>
      <c r="EA1355" s="100" t="s">
        <v>689</v>
      </c>
      <c r="EB1355" s="101" t="s">
        <v>2764</v>
      </c>
      <c r="EC1355" s="38"/>
    </row>
    <row r="1356" spans="1:133" s="9" customFormat="1" ht="15" customHeight="1" x14ac:dyDescent="0.25">
      <c r="A1356" s="17" t="str">
        <f t="shared" si="20"/>
        <v>4037Л_Дружное (Кумалиягунское и Танеевское)</v>
      </c>
      <c r="B1356" s="87">
        <v>191</v>
      </c>
      <c r="C1356" s="88" t="s">
        <v>733</v>
      </c>
      <c r="D1356" s="88" t="s">
        <v>568</v>
      </c>
      <c r="E1356" s="88" t="s">
        <v>1585</v>
      </c>
      <c r="F1356" s="88" t="s">
        <v>6</v>
      </c>
      <c r="G1356" s="88" t="s">
        <v>1504</v>
      </c>
      <c r="H1356" s="88" t="s">
        <v>1586</v>
      </c>
      <c r="I1356" s="89" t="s">
        <v>1648</v>
      </c>
      <c r="J1356" s="88" t="s">
        <v>88</v>
      </c>
      <c r="K1356" s="88" t="s">
        <v>688</v>
      </c>
      <c r="L1356" s="88" t="s">
        <v>397</v>
      </c>
      <c r="M1356" s="88" t="s">
        <v>32</v>
      </c>
      <c r="N1356" s="88" t="s">
        <v>7</v>
      </c>
      <c r="O1356" s="90">
        <v>199.7</v>
      </c>
      <c r="P1356" s="90">
        <v>2788</v>
      </c>
      <c r="Q1356" s="90">
        <v>2987.7</v>
      </c>
      <c r="R1356" s="91">
        <v>423.50799999999998</v>
      </c>
      <c r="S1356" s="90" t="s">
        <v>690</v>
      </c>
      <c r="T1356" s="90">
        <v>2987.7</v>
      </c>
      <c r="U1356" s="90">
        <v>66.2</v>
      </c>
      <c r="V1356" s="88" t="s">
        <v>31</v>
      </c>
      <c r="W1356" s="88" t="s">
        <v>94</v>
      </c>
      <c r="X1356" s="88" t="s">
        <v>229</v>
      </c>
      <c r="Y1356" s="90" t="s">
        <v>849</v>
      </c>
      <c r="Z1356" s="90" t="s">
        <v>566</v>
      </c>
      <c r="AA1356" s="90">
        <v>73</v>
      </c>
      <c r="AB1356" s="91" t="s">
        <v>4396</v>
      </c>
      <c r="AC1356" s="88" t="s">
        <v>566</v>
      </c>
      <c r="AD1356" s="90" t="s">
        <v>566</v>
      </c>
      <c r="AE1356" s="90" t="s">
        <v>1249</v>
      </c>
      <c r="AF1356" s="90" t="s">
        <v>94</v>
      </c>
      <c r="AG1356" s="91" t="s">
        <v>3431</v>
      </c>
      <c r="AH1356" s="92" t="s">
        <v>2629</v>
      </c>
      <c r="AI1356" s="93">
        <v>817</v>
      </c>
      <c r="AJ1356" s="88" t="s">
        <v>566</v>
      </c>
      <c r="AK1356" s="90" t="s">
        <v>566</v>
      </c>
      <c r="AL1356" s="91">
        <v>27.5</v>
      </c>
      <c r="AM1356" s="91">
        <v>22.551196651000001</v>
      </c>
      <c r="AN1356" s="91">
        <v>2000</v>
      </c>
      <c r="AO1356" s="90">
        <v>27.6</v>
      </c>
      <c r="AP1356" s="91">
        <v>245.65</v>
      </c>
      <c r="AQ1356" s="91" t="s">
        <v>566</v>
      </c>
      <c r="AR1356" s="91" t="s">
        <v>566</v>
      </c>
      <c r="AS1356" s="91">
        <v>83.82</v>
      </c>
      <c r="AT1356" s="91">
        <v>85.2</v>
      </c>
      <c r="AU1356" s="90" t="s">
        <v>566</v>
      </c>
      <c r="AV1356" s="90">
        <v>0</v>
      </c>
      <c r="AW1356" s="91" t="s">
        <v>566</v>
      </c>
      <c r="AX1356" s="91" t="s">
        <v>566</v>
      </c>
      <c r="AY1356" s="91">
        <v>179.67</v>
      </c>
      <c r="AZ1356" s="88" t="s">
        <v>4928</v>
      </c>
      <c r="BA1356" s="91">
        <v>181.1</v>
      </c>
      <c r="BB1356" s="91">
        <v>95.85</v>
      </c>
      <c r="BC1356" s="94">
        <v>0.41358372459999998</v>
      </c>
      <c r="BD1356" s="91">
        <v>39.642000000000003</v>
      </c>
      <c r="BE1356" s="95">
        <v>84.927999999999997</v>
      </c>
      <c r="BF1356" s="91">
        <v>5.17</v>
      </c>
      <c r="BG1356" s="91">
        <v>31</v>
      </c>
      <c r="BH1356" s="94" t="s">
        <v>566</v>
      </c>
      <c r="BI1356" s="94" t="s">
        <v>566</v>
      </c>
      <c r="BJ1356" s="93">
        <v>744</v>
      </c>
      <c r="BK1356" s="94">
        <v>0</v>
      </c>
      <c r="BL1356" s="91">
        <v>160.21965</v>
      </c>
      <c r="BM1356" s="96">
        <v>6.7292254600000003</v>
      </c>
      <c r="BN1356" s="96" t="s">
        <v>566</v>
      </c>
      <c r="BO1356" s="88" t="s">
        <v>430</v>
      </c>
      <c r="BP1356" s="88" t="s">
        <v>566</v>
      </c>
      <c r="BQ1356" s="91">
        <v>39.642000000000003</v>
      </c>
      <c r="BR1356" s="95">
        <v>84.927999999999997</v>
      </c>
      <c r="BS1356" s="91">
        <v>5.17</v>
      </c>
      <c r="BT1356" s="90">
        <v>30</v>
      </c>
      <c r="BU1356" s="91">
        <v>0</v>
      </c>
      <c r="BV1356" s="91">
        <v>155.04</v>
      </c>
      <c r="BW1356" s="96">
        <v>6.5116800000000001</v>
      </c>
      <c r="BX1356" s="96" t="s">
        <v>566</v>
      </c>
      <c r="BY1356" s="96" t="s">
        <v>566</v>
      </c>
      <c r="BZ1356" s="96" t="s">
        <v>566</v>
      </c>
      <c r="CA1356" s="96" t="s">
        <v>566</v>
      </c>
      <c r="CB1356" s="96" t="s">
        <v>566</v>
      </c>
      <c r="CC1356" s="96" t="s">
        <v>566</v>
      </c>
      <c r="CD1356" s="96" t="s">
        <v>566</v>
      </c>
      <c r="CE1356" s="96" t="s">
        <v>566</v>
      </c>
      <c r="CF1356" s="88" t="s">
        <v>566</v>
      </c>
      <c r="CG1356" s="88" t="s">
        <v>566</v>
      </c>
      <c r="CH1356" s="92" t="s">
        <v>566</v>
      </c>
      <c r="CI1356" s="91">
        <v>0</v>
      </c>
      <c r="CJ1356" s="91">
        <v>0</v>
      </c>
      <c r="CK1356" s="90" t="s">
        <v>566</v>
      </c>
      <c r="CL1356" s="91">
        <v>-0.4734860944</v>
      </c>
      <c r="CM1356" s="91">
        <v>-0.1555139056</v>
      </c>
      <c r="CN1356" s="88" t="s">
        <v>566</v>
      </c>
      <c r="CO1356" s="91">
        <v>68</v>
      </c>
      <c r="CP1356" s="91">
        <v>45.853952919800001</v>
      </c>
      <c r="CQ1356" s="91">
        <v>5.9782767771999996</v>
      </c>
      <c r="CR1356" s="91">
        <v>6.2120174359</v>
      </c>
      <c r="CS1356" s="91">
        <v>0.81027677720000002</v>
      </c>
      <c r="CT1356" s="90">
        <v>-4.3099999999999996</v>
      </c>
      <c r="CU1356" s="96">
        <v>1.014</v>
      </c>
      <c r="CV1356" s="96">
        <v>0.86499999999999999</v>
      </c>
      <c r="CW1356" s="96">
        <v>0.80900000000000005</v>
      </c>
      <c r="CX1356" s="93">
        <v>2290</v>
      </c>
      <c r="CY1356" s="93">
        <v>2275.3919999999998</v>
      </c>
      <c r="CZ1356" s="93">
        <v>89.1</v>
      </c>
      <c r="DA1356" s="90">
        <v>42</v>
      </c>
      <c r="DB1356" s="90" t="s">
        <v>566</v>
      </c>
      <c r="DC1356" s="90">
        <v>80</v>
      </c>
      <c r="DD1356" s="91">
        <v>232</v>
      </c>
      <c r="DE1356" s="91">
        <v>-22.556034482800001</v>
      </c>
      <c r="DF1356" s="93">
        <v>0.11600000000000001</v>
      </c>
      <c r="DG1356" s="88" t="s">
        <v>393</v>
      </c>
      <c r="DH1356" s="88" t="s">
        <v>566</v>
      </c>
      <c r="DI1356" s="88" t="s">
        <v>566</v>
      </c>
      <c r="DJ1356" s="88" t="s">
        <v>566</v>
      </c>
      <c r="DK1356" s="90">
        <v>0</v>
      </c>
      <c r="DL1356" s="91">
        <v>84.927999999999997</v>
      </c>
      <c r="DM1356" s="91">
        <v>0.18348844040000001</v>
      </c>
      <c r="DN1356" s="91">
        <v>17.5873670151</v>
      </c>
      <c r="DO1356" s="91">
        <v>2.2929789277000001</v>
      </c>
      <c r="DP1356" s="91">
        <v>-22.054568468799999</v>
      </c>
      <c r="DQ1356" s="91">
        <v>-2.8750210723</v>
      </c>
      <c r="DR1356" s="91">
        <v>20.3433633904</v>
      </c>
      <c r="DS1356" s="91">
        <v>2.6522960220999998</v>
      </c>
      <c r="DT1356" s="91">
        <v>-19.298572093499999</v>
      </c>
      <c r="DU1356" s="91">
        <v>-2.5157039778999999</v>
      </c>
      <c r="DV1356" s="91">
        <v>101.5327644444</v>
      </c>
      <c r="DW1356" s="97"/>
      <c r="DX1356" s="98" t="s">
        <v>566</v>
      </c>
      <c r="DY1356" s="99" t="s">
        <v>689</v>
      </c>
      <c r="DZ1356" s="98" t="s">
        <v>689</v>
      </c>
      <c r="EA1356" s="100" t="s">
        <v>689</v>
      </c>
      <c r="EB1356" s="101" t="s">
        <v>2761</v>
      </c>
      <c r="EC1356" s="38"/>
    </row>
    <row r="1357" spans="1:133" s="9" customFormat="1" ht="15" customHeight="1" x14ac:dyDescent="0.25">
      <c r="A1357" s="17" t="str">
        <f t="shared" si="20"/>
        <v>4038Л_Дружное (Кумалиягунское и Танеевское)</v>
      </c>
      <c r="B1357" s="87">
        <v>192</v>
      </c>
      <c r="C1357" s="88" t="s">
        <v>733</v>
      </c>
      <c r="D1357" s="88" t="s">
        <v>568</v>
      </c>
      <c r="E1357" s="88" t="s">
        <v>1585</v>
      </c>
      <c r="F1357" s="88" t="s">
        <v>6</v>
      </c>
      <c r="G1357" s="88" t="s">
        <v>1504</v>
      </c>
      <c r="H1357" s="88" t="s">
        <v>1586</v>
      </c>
      <c r="I1357" s="89" t="s">
        <v>1963</v>
      </c>
      <c r="J1357" s="88" t="s">
        <v>88</v>
      </c>
      <c r="K1357" s="88" t="s">
        <v>1593</v>
      </c>
      <c r="L1357" s="88" t="s">
        <v>397</v>
      </c>
      <c r="M1357" s="88" t="s">
        <v>32</v>
      </c>
      <c r="N1357" s="88" t="s">
        <v>7</v>
      </c>
      <c r="O1357" s="90">
        <v>253</v>
      </c>
      <c r="P1357" s="90">
        <v>2591</v>
      </c>
      <c r="Q1357" s="90">
        <v>2844</v>
      </c>
      <c r="R1357" s="91">
        <v>236.505</v>
      </c>
      <c r="S1357" s="90" t="s">
        <v>690</v>
      </c>
      <c r="T1357" s="90">
        <v>2844.1</v>
      </c>
      <c r="U1357" s="90">
        <v>4.5</v>
      </c>
      <c r="V1357" s="88" t="s">
        <v>31</v>
      </c>
      <c r="W1357" s="88" t="s">
        <v>94</v>
      </c>
      <c r="X1357" s="88" t="s">
        <v>1748</v>
      </c>
      <c r="Y1357" s="90" t="s">
        <v>1119</v>
      </c>
      <c r="Z1357" s="90" t="s">
        <v>566</v>
      </c>
      <c r="AA1357" s="90">
        <v>73</v>
      </c>
      <c r="AB1357" s="91" t="s">
        <v>4397</v>
      </c>
      <c r="AC1357" s="88" t="s">
        <v>566</v>
      </c>
      <c r="AD1357" s="90" t="s">
        <v>566</v>
      </c>
      <c r="AE1357" s="90" t="s">
        <v>2019</v>
      </c>
      <c r="AF1357" s="90" t="s">
        <v>94</v>
      </c>
      <c r="AG1357" s="91" t="s">
        <v>3437</v>
      </c>
      <c r="AH1357" s="92" t="s">
        <v>5021</v>
      </c>
      <c r="AI1357" s="93">
        <v>60</v>
      </c>
      <c r="AJ1357" s="88" t="s">
        <v>722</v>
      </c>
      <c r="AK1357" s="90" t="s">
        <v>566</v>
      </c>
      <c r="AL1357" s="91">
        <v>27.2</v>
      </c>
      <c r="AM1357" s="91">
        <v>22.472242789599999</v>
      </c>
      <c r="AN1357" s="91">
        <v>1565</v>
      </c>
      <c r="AO1357" s="90">
        <v>27.3</v>
      </c>
      <c r="AP1357" s="91">
        <v>62.448</v>
      </c>
      <c r="AQ1357" s="91">
        <v>45.41</v>
      </c>
      <c r="AR1357" s="91">
        <v>70</v>
      </c>
      <c r="AS1357" s="91">
        <v>89.28</v>
      </c>
      <c r="AT1357" s="91">
        <v>91.59</v>
      </c>
      <c r="AU1357" s="90" t="s">
        <v>566</v>
      </c>
      <c r="AV1357" s="90">
        <v>0</v>
      </c>
      <c r="AW1357" s="91" t="s">
        <v>566</v>
      </c>
      <c r="AX1357" s="91" t="s">
        <v>566</v>
      </c>
      <c r="AY1357" s="91">
        <v>181.98</v>
      </c>
      <c r="AZ1357" s="88" t="s">
        <v>4928</v>
      </c>
      <c r="BA1357" s="91">
        <v>184.4</v>
      </c>
      <c r="BB1357" s="91">
        <v>92.7</v>
      </c>
      <c r="BC1357" s="94">
        <v>0.16745415320000001</v>
      </c>
      <c r="BD1357" s="91">
        <v>15.523</v>
      </c>
      <c r="BE1357" s="95">
        <v>35.590000000000003</v>
      </c>
      <c r="BF1357" s="91">
        <v>8.65</v>
      </c>
      <c r="BG1357" s="91">
        <v>31</v>
      </c>
      <c r="BH1357" s="94">
        <v>0.1</v>
      </c>
      <c r="BI1357" s="94">
        <v>0.26667000000000002</v>
      </c>
      <c r="BJ1357" s="93">
        <v>203</v>
      </c>
      <c r="BK1357" s="94">
        <v>0</v>
      </c>
      <c r="BL1357" s="91">
        <v>268.09879999999998</v>
      </c>
      <c r="BM1357" s="96">
        <v>11.26014947</v>
      </c>
      <c r="BN1357" s="96" t="s">
        <v>566</v>
      </c>
      <c r="BO1357" s="88" t="s">
        <v>696</v>
      </c>
      <c r="BP1357" s="88" t="s">
        <v>566</v>
      </c>
      <c r="BQ1357" s="91">
        <v>15.523</v>
      </c>
      <c r="BR1357" s="95">
        <v>35.590000000000003</v>
      </c>
      <c r="BS1357" s="91">
        <v>8.65</v>
      </c>
      <c r="BT1357" s="90">
        <v>30</v>
      </c>
      <c r="BU1357" s="91">
        <v>0</v>
      </c>
      <c r="BV1357" s="91">
        <v>259.44</v>
      </c>
      <c r="BW1357" s="96">
        <v>10.89648</v>
      </c>
      <c r="BX1357" s="96" t="s">
        <v>566</v>
      </c>
      <c r="BY1357" s="96" t="s">
        <v>566</v>
      </c>
      <c r="BZ1357" s="96" t="s">
        <v>566</v>
      </c>
      <c r="CA1357" s="96" t="s">
        <v>566</v>
      </c>
      <c r="CB1357" s="96" t="s">
        <v>566</v>
      </c>
      <c r="CC1357" s="96" t="s">
        <v>566</v>
      </c>
      <c r="CD1357" s="96" t="s">
        <v>566</v>
      </c>
      <c r="CE1357" s="96" t="s">
        <v>566</v>
      </c>
      <c r="CF1357" s="88" t="s">
        <v>566</v>
      </c>
      <c r="CG1357" s="88" t="s">
        <v>566</v>
      </c>
      <c r="CH1357" s="92" t="s">
        <v>566</v>
      </c>
      <c r="CI1357" s="91">
        <v>0</v>
      </c>
      <c r="CJ1357" s="91">
        <v>0</v>
      </c>
      <c r="CK1357" s="90" t="s">
        <v>566</v>
      </c>
      <c r="CL1357" s="91">
        <v>-0.60844122730000005</v>
      </c>
      <c r="CM1357" s="91">
        <v>-0.2015587727</v>
      </c>
      <c r="CN1357" s="88" t="s">
        <v>566</v>
      </c>
      <c r="CO1357" s="91">
        <v>68</v>
      </c>
      <c r="CP1357" s="91">
        <v>18.951949055499998</v>
      </c>
      <c r="CQ1357" s="91">
        <v>10.559008337</v>
      </c>
      <c r="CR1357" s="91">
        <v>3.4293684102999999</v>
      </c>
      <c r="CS1357" s="91">
        <v>1.9110083369999999</v>
      </c>
      <c r="CT1357" s="90">
        <v>-2.5499999999999998</v>
      </c>
      <c r="CU1357" s="96">
        <v>1.014</v>
      </c>
      <c r="CV1357" s="96">
        <v>0.86499999999999999</v>
      </c>
      <c r="CW1357" s="96">
        <v>0.80900000000000005</v>
      </c>
      <c r="CX1357" s="93">
        <v>2290</v>
      </c>
      <c r="CY1357" s="93">
        <v>2265.395</v>
      </c>
      <c r="CZ1357" s="93">
        <v>89.1</v>
      </c>
      <c r="DA1357" s="90">
        <v>42</v>
      </c>
      <c r="DB1357" s="90" t="s">
        <v>566</v>
      </c>
      <c r="DC1357" s="90">
        <v>80</v>
      </c>
      <c r="DD1357" s="91">
        <v>232</v>
      </c>
      <c r="DE1357" s="91">
        <v>-21.560344827600002</v>
      </c>
      <c r="DF1357" s="93">
        <v>0.11600000000000001</v>
      </c>
      <c r="DG1357" s="88" t="s">
        <v>393</v>
      </c>
      <c r="DH1357" s="88" t="s">
        <v>566</v>
      </c>
      <c r="DI1357" s="88" t="s">
        <v>566</v>
      </c>
      <c r="DJ1357" s="88" t="s">
        <v>484</v>
      </c>
      <c r="DK1357" s="90">
        <v>-5.5</v>
      </c>
      <c r="DL1357" s="91">
        <v>35.590000000000003</v>
      </c>
      <c r="DM1357" s="91">
        <v>0.3872878166</v>
      </c>
      <c r="DN1357" s="91">
        <v>35.901580602599999</v>
      </c>
      <c r="DO1357" s="91">
        <v>20.0024328782</v>
      </c>
      <c r="DP1357" s="91">
        <v>20.378999957400001</v>
      </c>
      <c r="DQ1357" s="91">
        <v>11.354432878200001</v>
      </c>
      <c r="DR1357" s="91">
        <v>43.833235087399999</v>
      </c>
      <c r="DS1357" s="91">
        <v>24.421524845299999</v>
      </c>
      <c r="DT1357" s="91">
        <v>28.310654442200001</v>
      </c>
      <c r="DU1357" s="91">
        <v>15.773524845300001</v>
      </c>
      <c r="DV1357" s="91" t="s">
        <v>566</v>
      </c>
      <c r="DW1357" s="97"/>
      <c r="DX1357" s="98" t="s">
        <v>566</v>
      </c>
      <c r="DY1357" s="99" t="s">
        <v>689</v>
      </c>
      <c r="DZ1357" s="98" t="s">
        <v>689</v>
      </c>
      <c r="EA1357" s="100" t="s">
        <v>689</v>
      </c>
      <c r="EB1357" s="101" t="s">
        <v>2763</v>
      </c>
      <c r="EC1357" s="38"/>
    </row>
    <row r="1358" spans="1:133" s="9" customFormat="1" ht="15" customHeight="1" x14ac:dyDescent="0.25">
      <c r="A1358" s="17" t="str">
        <f t="shared" si="20"/>
        <v>4039_Дружное (Кумалиягунское и Танеевское)</v>
      </c>
      <c r="B1358" s="87">
        <v>193</v>
      </c>
      <c r="C1358" s="88" t="s">
        <v>733</v>
      </c>
      <c r="D1358" s="88" t="s">
        <v>568</v>
      </c>
      <c r="E1358" s="88" t="s">
        <v>1585</v>
      </c>
      <c r="F1358" s="88" t="s">
        <v>6</v>
      </c>
      <c r="G1358" s="88" t="s">
        <v>1504</v>
      </c>
      <c r="H1358" s="88" t="s">
        <v>1586</v>
      </c>
      <c r="I1358" s="89">
        <v>4039</v>
      </c>
      <c r="J1358" s="88" t="s">
        <v>88</v>
      </c>
      <c r="K1358" s="88" t="s">
        <v>1593</v>
      </c>
      <c r="L1358" s="88" t="s">
        <v>397</v>
      </c>
      <c r="M1358" s="88" t="s">
        <v>1607</v>
      </c>
      <c r="N1358" s="88" t="s">
        <v>9</v>
      </c>
      <c r="O1358" s="90">
        <v>8.1999999999999993</v>
      </c>
      <c r="P1358" s="90">
        <v>2534.8000000000002</v>
      </c>
      <c r="Q1358" s="90">
        <v>2546.6</v>
      </c>
      <c r="R1358" s="91">
        <v>144.66800000000001</v>
      </c>
      <c r="S1358" s="90" t="s">
        <v>150</v>
      </c>
      <c r="T1358" s="90">
        <v>2563</v>
      </c>
      <c r="U1358" s="90">
        <v>6.8</v>
      </c>
      <c r="V1358" s="88" t="s">
        <v>31</v>
      </c>
      <c r="W1358" s="88" t="s">
        <v>94</v>
      </c>
      <c r="X1358" s="88" t="s">
        <v>1440</v>
      </c>
      <c r="Y1358" s="90" t="s">
        <v>842</v>
      </c>
      <c r="Z1358" s="90" t="s">
        <v>566</v>
      </c>
      <c r="AA1358" s="90">
        <v>73</v>
      </c>
      <c r="AB1358" s="91" t="s">
        <v>4329</v>
      </c>
      <c r="AC1358" s="88" t="s">
        <v>566</v>
      </c>
      <c r="AD1358" s="90" t="s">
        <v>566</v>
      </c>
      <c r="AE1358" s="90" t="s">
        <v>2019</v>
      </c>
      <c r="AF1358" s="90" t="s">
        <v>94</v>
      </c>
      <c r="AG1358" s="91" t="s">
        <v>3418</v>
      </c>
      <c r="AH1358" s="92" t="s">
        <v>4898</v>
      </c>
      <c r="AI1358" s="93">
        <v>66</v>
      </c>
      <c r="AJ1358" s="88" t="s">
        <v>722</v>
      </c>
      <c r="AK1358" s="90" t="s">
        <v>566</v>
      </c>
      <c r="AL1358" s="91">
        <v>27.4</v>
      </c>
      <c r="AM1358" s="91">
        <v>22.403158160899999</v>
      </c>
      <c r="AN1358" s="91">
        <v>2092</v>
      </c>
      <c r="AO1358" s="90">
        <v>26.9</v>
      </c>
      <c r="AP1358" s="91">
        <v>137.476</v>
      </c>
      <c r="AQ1358" s="91">
        <v>45.402000000000001</v>
      </c>
      <c r="AR1358" s="91" t="s">
        <v>566</v>
      </c>
      <c r="AS1358" s="91">
        <v>63.335417736700002</v>
      </c>
      <c r="AT1358" s="91">
        <v>65.105639270400005</v>
      </c>
      <c r="AU1358" s="90">
        <v>652</v>
      </c>
      <c r="AV1358" s="90">
        <v>0</v>
      </c>
      <c r="AW1358" s="91">
        <v>27.02</v>
      </c>
      <c r="AX1358" s="91" t="s">
        <v>566</v>
      </c>
      <c r="AY1358" s="91">
        <v>158.65</v>
      </c>
      <c r="AZ1358" s="88" t="s">
        <v>4928</v>
      </c>
      <c r="BA1358" s="91">
        <v>160.6</v>
      </c>
      <c r="BB1358" s="91">
        <v>95.314582263299997</v>
      </c>
      <c r="BC1358" s="94">
        <v>0.6976016491</v>
      </c>
      <c r="BD1358" s="91">
        <v>66.406999999999996</v>
      </c>
      <c r="BE1358" s="95">
        <v>33.396999999999998</v>
      </c>
      <c r="BF1358" s="91">
        <v>37.729999999999997</v>
      </c>
      <c r="BG1358" s="91">
        <v>30.3</v>
      </c>
      <c r="BH1358" s="94" t="s">
        <v>566</v>
      </c>
      <c r="BI1358" s="94" t="s">
        <v>566</v>
      </c>
      <c r="BJ1358" s="93">
        <v>728</v>
      </c>
      <c r="BK1358" s="94">
        <v>16</v>
      </c>
      <c r="BL1358" s="91">
        <v>1144.38732</v>
      </c>
      <c r="BM1358" s="96">
        <v>51.669087490000003</v>
      </c>
      <c r="BN1358" s="96" t="s">
        <v>566</v>
      </c>
      <c r="BO1358" s="88" t="s">
        <v>430</v>
      </c>
      <c r="BP1358" s="88" t="s">
        <v>566</v>
      </c>
      <c r="BQ1358" s="91">
        <v>66.406999999999996</v>
      </c>
      <c r="BR1358" s="95">
        <v>33.396999999999998</v>
      </c>
      <c r="BS1358" s="91">
        <v>37.729999999999997</v>
      </c>
      <c r="BT1358" s="90">
        <v>30</v>
      </c>
      <c r="BU1358" s="91">
        <v>0</v>
      </c>
      <c r="BV1358" s="91">
        <v>1131.8399999999999</v>
      </c>
      <c r="BW1358" s="96">
        <v>51.102575999999999</v>
      </c>
      <c r="BX1358" s="96" t="s">
        <v>566</v>
      </c>
      <c r="BY1358" s="96" t="s">
        <v>566</v>
      </c>
      <c r="BZ1358" s="96" t="s">
        <v>566</v>
      </c>
      <c r="CA1358" s="96" t="s">
        <v>566</v>
      </c>
      <c r="CB1358" s="96" t="s">
        <v>566</v>
      </c>
      <c r="CC1358" s="96" t="s">
        <v>566</v>
      </c>
      <c r="CD1358" s="96" t="s">
        <v>566</v>
      </c>
      <c r="CE1358" s="96" t="s">
        <v>566</v>
      </c>
      <c r="CF1358" s="88" t="s">
        <v>566</v>
      </c>
      <c r="CG1358" s="88" t="s">
        <v>566</v>
      </c>
      <c r="CH1358" s="92" t="s">
        <v>566</v>
      </c>
      <c r="CI1358" s="91">
        <v>0</v>
      </c>
      <c r="CJ1358" s="91">
        <v>0</v>
      </c>
      <c r="CK1358" s="90" t="s">
        <v>566</v>
      </c>
      <c r="CL1358" s="91">
        <v>0.71379546199999999</v>
      </c>
      <c r="CM1358" s="91">
        <v>-0.86379546200000001</v>
      </c>
      <c r="CN1358" s="88" t="s">
        <v>566</v>
      </c>
      <c r="CO1358" s="91">
        <v>66.3</v>
      </c>
      <c r="CP1358" s="91">
        <v>65.273058759400001</v>
      </c>
      <c r="CQ1358" s="91">
        <v>37.083117037500003</v>
      </c>
      <c r="CR1358" s="91">
        <v>-1.133447834</v>
      </c>
      <c r="CS1358" s="91">
        <v>-0.64488296249999999</v>
      </c>
      <c r="CT1358" s="90" t="s">
        <v>566</v>
      </c>
      <c r="CU1358" s="96">
        <v>1.0155000000000001</v>
      </c>
      <c r="CV1358" s="96">
        <v>0.85299999999999998</v>
      </c>
      <c r="CW1358" s="96">
        <v>0.81100000000000005</v>
      </c>
      <c r="CX1358" s="93">
        <v>2326</v>
      </c>
      <c r="CY1358" s="93">
        <v>2306.19</v>
      </c>
      <c r="CZ1358" s="93">
        <v>89.1</v>
      </c>
      <c r="DA1358" s="90">
        <v>45.3</v>
      </c>
      <c r="DB1358" s="90" t="s">
        <v>566</v>
      </c>
      <c r="DC1358" s="90">
        <v>78</v>
      </c>
      <c r="DD1358" s="91">
        <v>237</v>
      </c>
      <c r="DE1358" s="91">
        <v>-33.059071729999999</v>
      </c>
      <c r="DF1358" s="93">
        <v>3.85E-2</v>
      </c>
      <c r="DG1358" s="88" t="s">
        <v>393</v>
      </c>
      <c r="DH1358" s="88" t="s">
        <v>566</v>
      </c>
      <c r="DI1358" s="88" t="s">
        <v>566</v>
      </c>
      <c r="DJ1358" s="88" t="s">
        <v>566</v>
      </c>
      <c r="DK1358" s="90" t="s">
        <v>566</v>
      </c>
      <c r="DL1358" s="91">
        <v>33.396999999999998</v>
      </c>
      <c r="DM1358" s="91" t="s">
        <v>566</v>
      </c>
      <c r="DN1358" s="91">
        <v>74.978406239700007</v>
      </c>
      <c r="DO1358" s="91">
        <v>42.596946837099999</v>
      </c>
      <c r="DP1358" s="91">
        <v>8.5718996463000003</v>
      </c>
      <c r="DQ1358" s="91">
        <v>4.8689468371000002</v>
      </c>
      <c r="DR1358" s="91">
        <v>73.698650441300003</v>
      </c>
      <c r="DS1358" s="91">
        <v>41.869888308699998</v>
      </c>
      <c r="DT1358" s="91">
        <v>7.2921438479000003</v>
      </c>
      <c r="DU1358" s="91">
        <v>4.1418883086999996</v>
      </c>
      <c r="DV1358" s="91" t="s">
        <v>566</v>
      </c>
      <c r="DW1358" s="97"/>
      <c r="DX1358" s="98" t="s">
        <v>689</v>
      </c>
      <c r="DY1358" s="99" t="s">
        <v>689</v>
      </c>
      <c r="DZ1358" s="98" t="s">
        <v>689</v>
      </c>
      <c r="EA1358" s="100" t="s">
        <v>566</v>
      </c>
      <c r="EB1358" s="101" t="s">
        <v>2764</v>
      </c>
      <c r="EC1358" s="38"/>
    </row>
    <row r="1359" spans="1:133" s="9" customFormat="1" ht="15" customHeight="1" x14ac:dyDescent="0.25">
      <c r="A1359" s="17" t="str">
        <f t="shared" si="20"/>
        <v>4051Л_Дружное (Кумалиягунское и Танеевское)</v>
      </c>
      <c r="B1359" s="87">
        <v>194</v>
      </c>
      <c r="C1359" s="88" t="s">
        <v>733</v>
      </c>
      <c r="D1359" s="88" t="s">
        <v>568</v>
      </c>
      <c r="E1359" s="88" t="s">
        <v>1585</v>
      </c>
      <c r="F1359" s="88" t="s">
        <v>7</v>
      </c>
      <c r="G1359" s="88" t="s">
        <v>1504</v>
      </c>
      <c r="H1359" s="88" t="s">
        <v>1586</v>
      </c>
      <c r="I1359" s="89" t="s">
        <v>2810</v>
      </c>
      <c r="J1359" s="88" t="s">
        <v>87</v>
      </c>
      <c r="K1359" s="88" t="s">
        <v>1650</v>
      </c>
      <c r="L1359" s="88" t="s">
        <v>397</v>
      </c>
      <c r="M1359" s="88" t="s">
        <v>32</v>
      </c>
      <c r="N1359" s="88" t="s">
        <v>7</v>
      </c>
      <c r="O1359" s="90">
        <v>368.18</v>
      </c>
      <c r="P1359" s="90">
        <v>2620.6799999999998</v>
      </c>
      <c r="Q1359" s="90">
        <v>2988.86</v>
      </c>
      <c r="R1359" s="91">
        <v>260.685</v>
      </c>
      <c r="S1359" s="90" t="s">
        <v>690</v>
      </c>
      <c r="T1359" s="90">
        <v>2988.86</v>
      </c>
      <c r="U1359" s="90">
        <v>158.1</v>
      </c>
      <c r="V1359" s="88" t="s">
        <v>31</v>
      </c>
      <c r="W1359" s="88" t="s">
        <v>65</v>
      </c>
      <c r="X1359" s="88" t="s">
        <v>232</v>
      </c>
      <c r="Y1359" s="90" t="s">
        <v>1166</v>
      </c>
      <c r="Z1359" s="90" t="s">
        <v>566</v>
      </c>
      <c r="AA1359" s="90">
        <v>73</v>
      </c>
      <c r="AB1359" s="91" t="s">
        <v>4398</v>
      </c>
      <c r="AC1359" s="88" t="s">
        <v>566</v>
      </c>
      <c r="AD1359" s="90" t="s">
        <v>566</v>
      </c>
      <c r="AE1359" s="90" t="s">
        <v>4797</v>
      </c>
      <c r="AF1359" s="90" t="s">
        <v>65</v>
      </c>
      <c r="AG1359" s="91" t="s">
        <v>3514</v>
      </c>
      <c r="AH1359" s="92" t="s">
        <v>2767</v>
      </c>
      <c r="AI1359" s="93">
        <v>611</v>
      </c>
      <c r="AJ1359" s="88" t="s">
        <v>722</v>
      </c>
      <c r="AK1359" s="90" t="s">
        <v>566</v>
      </c>
      <c r="AL1359" s="91">
        <v>19.899999999999999</v>
      </c>
      <c r="AM1359" s="91">
        <v>18.3</v>
      </c>
      <c r="AN1359" s="91">
        <v>1750</v>
      </c>
      <c r="AO1359" s="90">
        <v>25</v>
      </c>
      <c r="AP1359" s="91">
        <v>83.569000000000003</v>
      </c>
      <c r="AQ1359" s="91">
        <v>40.14</v>
      </c>
      <c r="AR1359" s="91">
        <v>72</v>
      </c>
      <c r="AS1359" s="91">
        <v>86.848965907500002</v>
      </c>
      <c r="AT1359" s="91">
        <v>88.500977031299996</v>
      </c>
      <c r="AU1359" s="90" t="s">
        <v>566</v>
      </c>
      <c r="AV1359" s="90">
        <v>0</v>
      </c>
      <c r="AW1359" s="91" t="s">
        <v>566</v>
      </c>
      <c r="AX1359" s="91" t="s">
        <v>566</v>
      </c>
      <c r="AY1359" s="91">
        <v>125.07</v>
      </c>
      <c r="AZ1359" s="88" t="s">
        <v>4928</v>
      </c>
      <c r="BA1359" s="91">
        <v>126.8</v>
      </c>
      <c r="BB1359" s="91">
        <v>38.221034092499998</v>
      </c>
      <c r="BC1359" s="94">
        <v>1.4990698541</v>
      </c>
      <c r="BD1359" s="91">
        <v>57.295999999999999</v>
      </c>
      <c r="BE1359" s="95">
        <v>73.557000000000002</v>
      </c>
      <c r="BF1359" s="91">
        <v>13.11</v>
      </c>
      <c r="BG1359" s="91">
        <v>30.9</v>
      </c>
      <c r="BH1359" s="94" t="s">
        <v>566</v>
      </c>
      <c r="BI1359" s="94" t="s">
        <v>566</v>
      </c>
      <c r="BJ1359" s="93">
        <v>742</v>
      </c>
      <c r="BK1359" s="94">
        <v>2</v>
      </c>
      <c r="BL1359" s="91">
        <v>405.17612000000003</v>
      </c>
      <c r="BM1359" s="96">
        <v>17.01739701</v>
      </c>
      <c r="BN1359" s="96" t="s">
        <v>566</v>
      </c>
      <c r="BO1359" s="88" t="s">
        <v>430</v>
      </c>
      <c r="BP1359" s="88" t="s">
        <v>566</v>
      </c>
      <c r="BQ1359" s="91">
        <v>57.295999999999999</v>
      </c>
      <c r="BR1359" s="95">
        <v>73.557000000000002</v>
      </c>
      <c r="BS1359" s="91">
        <v>13.11</v>
      </c>
      <c r="BT1359" s="90">
        <v>30</v>
      </c>
      <c r="BU1359" s="91">
        <v>0</v>
      </c>
      <c r="BV1359" s="91">
        <v>393.15</v>
      </c>
      <c r="BW1359" s="96">
        <v>16.5123</v>
      </c>
      <c r="BX1359" s="96" t="s">
        <v>566</v>
      </c>
      <c r="BY1359" s="96" t="s">
        <v>566</v>
      </c>
      <c r="BZ1359" s="96" t="s">
        <v>566</v>
      </c>
      <c r="CA1359" s="96" t="s">
        <v>566</v>
      </c>
      <c r="CB1359" s="96" t="s">
        <v>566</v>
      </c>
      <c r="CC1359" s="96" t="s">
        <v>566</v>
      </c>
      <c r="CD1359" s="96" t="s">
        <v>566</v>
      </c>
      <c r="CE1359" s="96" t="s">
        <v>566</v>
      </c>
      <c r="CF1359" s="88" t="s">
        <v>566</v>
      </c>
      <c r="CG1359" s="88" t="s">
        <v>566</v>
      </c>
      <c r="CH1359" s="92" t="s">
        <v>566</v>
      </c>
      <c r="CI1359" s="91">
        <v>0</v>
      </c>
      <c r="CJ1359" s="91">
        <v>0</v>
      </c>
      <c r="CK1359" s="90" t="s">
        <v>566</v>
      </c>
      <c r="CL1359" s="91">
        <v>-0.1011342808</v>
      </c>
      <c r="CM1359" s="91">
        <v>1.9281342807999999</v>
      </c>
      <c r="CN1359" s="88" t="s">
        <v>566</v>
      </c>
      <c r="CO1359" s="91">
        <v>68</v>
      </c>
      <c r="CP1359" s="91">
        <v>84.352709577599995</v>
      </c>
      <c r="CQ1359" s="91">
        <v>19.294150438199999</v>
      </c>
      <c r="CR1359" s="91">
        <v>27.0566763701</v>
      </c>
      <c r="CS1359" s="91">
        <v>6.1891504382000004</v>
      </c>
      <c r="CT1359" s="90">
        <v>0.17</v>
      </c>
      <c r="CU1359" s="96">
        <v>1.014</v>
      </c>
      <c r="CV1359" s="96">
        <v>0.86499999999999999</v>
      </c>
      <c r="CW1359" s="96">
        <v>0.80900000000000005</v>
      </c>
      <c r="CX1359" s="93">
        <v>2290</v>
      </c>
      <c r="CY1359" s="93">
        <v>2272.395</v>
      </c>
      <c r="CZ1359" s="93">
        <v>87.6</v>
      </c>
      <c r="DA1359" s="90">
        <v>42</v>
      </c>
      <c r="DB1359" s="90" t="s">
        <v>566</v>
      </c>
      <c r="DC1359" s="90">
        <v>80</v>
      </c>
      <c r="DD1359" s="91">
        <v>232</v>
      </c>
      <c r="DE1359" s="91">
        <v>-46.090517241400001</v>
      </c>
      <c r="DF1359" s="93">
        <v>0.11600000000000001</v>
      </c>
      <c r="DG1359" s="88" t="s">
        <v>393</v>
      </c>
      <c r="DH1359" s="88" t="s">
        <v>566</v>
      </c>
      <c r="DI1359" s="88" t="s">
        <v>566</v>
      </c>
      <c r="DJ1359" s="88" t="s">
        <v>566</v>
      </c>
      <c r="DK1359" s="90">
        <v>0</v>
      </c>
      <c r="DL1359" s="91">
        <v>73.557000000000002</v>
      </c>
      <c r="DM1359" s="91">
        <v>1.5319662983</v>
      </c>
      <c r="DN1359" s="91">
        <v>58.553336117199997</v>
      </c>
      <c r="DO1359" s="91">
        <v>13.393012285699999</v>
      </c>
      <c r="DP1359" s="91">
        <v>1.2573029096999999</v>
      </c>
      <c r="DQ1359" s="91">
        <v>0.28801228569999998</v>
      </c>
      <c r="DR1359" s="91">
        <v>86.203743607299998</v>
      </c>
      <c r="DS1359" s="91">
        <v>19.717540856999999</v>
      </c>
      <c r="DT1359" s="91">
        <v>28.907710399799999</v>
      </c>
      <c r="DU1359" s="91">
        <v>6.6125408569999999</v>
      </c>
      <c r="DV1359" s="91" t="s">
        <v>566</v>
      </c>
      <c r="DW1359" s="97"/>
      <c r="DX1359" s="98" t="s">
        <v>566</v>
      </c>
      <c r="DY1359" s="99" t="s">
        <v>689</v>
      </c>
      <c r="DZ1359" s="98" t="s">
        <v>689</v>
      </c>
      <c r="EA1359" s="100" t="s">
        <v>689</v>
      </c>
      <c r="EB1359" s="101" t="s">
        <v>2763</v>
      </c>
      <c r="EC1359" s="38"/>
    </row>
    <row r="1360" spans="1:133" s="9" customFormat="1" ht="15" customHeight="1" x14ac:dyDescent="0.25">
      <c r="A1360" s="17" t="str">
        <f t="shared" si="20"/>
        <v>4052_Дружное (Кумалиягунское и Танеевское)</v>
      </c>
      <c r="B1360" s="87">
        <v>195</v>
      </c>
      <c r="C1360" s="88" t="s">
        <v>733</v>
      </c>
      <c r="D1360" s="88" t="s">
        <v>568</v>
      </c>
      <c r="E1360" s="88" t="s">
        <v>1585</v>
      </c>
      <c r="F1360" s="88" t="s">
        <v>6</v>
      </c>
      <c r="G1360" s="88" t="s">
        <v>1504</v>
      </c>
      <c r="H1360" s="88" t="s">
        <v>1586</v>
      </c>
      <c r="I1360" s="89">
        <v>4052</v>
      </c>
      <c r="J1360" s="88" t="s">
        <v>88</v>
      </c>
      <c r="K1360" s="88" t="s">
        <v>1593</v>
      </c>
      <c r="L1360" s="88" t="s">
        <v>397</v>
      </c>
      <c r="M1360" s="88" t="s">
        <v>32</v>
      </c>
      <c r="N1360" s="88" t="s">
        <v>7</v>
      </c>
      <c r="O1360" s="90">
        <v>5.2</v>
      </c>
      <c r="P1360" s="90">
        <v>2444.8000000000002</v>
      </c>
      <c r="Q1360" s="90">
        <v>2450</v>
      </c>
      <c r="R1360" s="91">
        <v>85.66</v>
      </c>
      <c r="S1360" s="90" t="s">
        <v>150</v>
      </c>
      <c r="T1360" s="90">
        <v>2457.3000000000002</v>
      </c>
      <c r="U1360" s="90">
        <v>3.4</v>
      </c>
      <c r="V1360" s="88" t="s">
        <v>31</v>
      </c>
      <c r="W1360" s="88" t="s">
        <v>65</v>
      </c>
      <c r="X1360" s="88" t="s">
        <v>1439</v>
      </c>
      <c r="Y1360" s="90" t="s">
        <v>888</v>
      </c>
      <c r="Z1360" s="90" t="s">
        <v>566</v>
      </c>
      <c r="AA1360" s="90">
        <v>73</v>
      </c>
      <c r="AB1360" s="91" t="s">
        <v>4140</v>
      </c>
      <c r="AC1360" s="88" t="s">
        <v>566</v>
      </c>
      <c r="AD1360" s="90" t="s">
        <v>566</v>
      </c>
      <c r="AE1360" s="90" t="s">
        <v>2021</v>
      </c>
      <c r="AF1360" s="90" t="s">
        <v>65</v>
      </c>
      <c r="AG1360" s="91" t="s">
        <v>3555</v>
      </c>
      <c r="AH1360" s="92" t="s">
        <v>2070</v>
      </c>
      <c r="AI1360" s="93">
        <v>1206</v>
      </c>
      <c r="AJ1360" s="88" t="s">
        <v>566</v>
      </c>
      <c r="AK1360" s="90" t="s">
        <v>566</v>
      </c>
      <c r="AL1360" s="91">
        <v>27.5</v>
      </c>
      <c r="AM1360" s="91">
        <v>22.551196651000001</v>
      </c>
      <c r="AN1360" s="91">
        <v>1978</v>
      </c>
      <c r="AO1360" s="90">
        <v>27.5</v>
      </c>
      <c r="AP1360" s="91">
        <v>83.49</v>
      </c>
      <c r="AQ1360" s="91" t="s">
        <v>566</v>
      </c>
      <c r="AR1360" s="91" t="s">
        <v>566</v>
      </c>
      <c r="AS1360" s="91">
        <v>66.38</v>
      </c>
      <c r="AT1360" s="91">
        <v>68.290000000000006</v>
      </c>
      <c r="AU1360" s="90" t="s">
        <v>566</v>
      </c>
      <c r="AV1360" s="90">
        <v>0</v>
      </c>
      <c r="AW1360" s="91" t="s">
        <v>566</v>
      </c>
      <c r="AX1360" s="91" t="s">
        <v>566</v>
      </c>
      <c r="AY1360" s="91">
        <v>161.54</v>
      </c>
      <c r="AZ1360" s="88" t="s">
        <v>4928</v>
      </c>
      <c r="BA1360" s="91">
        <v>163.5</v>
      </c>
      <c r="BB1360" s="91">
        <v>95.16</v>
      </c>
      <c r="BC1360" s="94">
        <v>0.30840517239999998</v>
      </c>
      <c r="BD1360" s="91">
        <v>29.03</v>
      </c>
      <c r="BE1360" s="95">
        <v>81.126000000000005</v>
      </c>
      <c r="BF1360" s="91">
        <v>4.74</v>
      </c>
      <c r="BG1360" s="91">
        <v>30.8</v>
      </c>
      <c r="BH1360" s="94" t="s">
        <v>566</v>
      </c>
      <c r="BI1360" s="94" t="s">
        <v>566</v>
      </c>
      <c r="BJ1360" s="93">
        <v>739</v>
      </c>
      <c r="BK1360" s="94">
        <v>5</v>
      </c>
      <c r="BL1360" s="91">
        <v>145.93762000000001</v>
      </c>
      <c r="BM1360" s="96">
        <v>6.1293802299999998</v>
      </c>
      <c r="BN1360" s="96" t="s">
        <v>566</v>
      </c>
      <c r="BO1360" s="88" t="s">
        <v>430</v>
      </c>
      <c r="BP1360" s="88" t="s">
        <v>566</v>
      </c>
      <c r="BQ1360" s="91">
        <v>29.03</v>
      </c>
      <c r="BR1360" s="95">
        <v>81.126000000000005</v>
      </c>
      <c r="BS1360" s="91">
        <v>4.74</v>
      </c>
      <c r="BT1360" s="90">
        <v>30</v>
      </c>
      <c r="BU1360" s="91">
        <v>0</v>
      </c>
      <c r="BV1360" s="91">
        <v>142.19999999999999</v>
      </c>
      <c r="BW1360" s="96">
        <v>5.9724000000000004</v>
      </c>
      <c r="BX1360" s="96" t="s">
        <v>566</v>
      </c>
      <c r="BY1360" s="96" t="s">
        <v>566</v>
      </c>
      <c r="BZ1360" s="96" t="s">
        <v>566</v>
      </c>
      <c r="CA1360" s="96" t="s">
        <v>566</v>
      </c>
      <c r="CB1360" s="96" t="s">
        <v>566</v>
      </c>
      <c r="CC1360" s="96" t="s">
        <v>566</v>
      </c>
      <c r="CD1360" s="96" t="s">
        <v>566</v>
      </c>
      <c r="CE1360" s="96" t="s">
        <v>566</v>
      </c>
      <c r="CF1360" s="88" t="s">
        <v>566</v>
      </c>
      <c r="CG1360" s="88" t="s">
        <v>566</v>
      </c>
      <c r="CH1360" s="92" t="s">
        <v>566</v>
      </c>
      <c r="CI1360" s="91">
        <v>0</v>
      </c>
      <c r="CJ1360" s="91">
        <v>0</v>
      </c>
      <c r="CK1360" s="90" t="s">
        <v>566</v>
      </c>
      <c r="CL1360" s="91">
        <v>-0.38729539029999999</v>
      </c>
      <c r="CM1360" s="91">
        <v>-3.5704609700000001E-2</v>
      </c>
      <c r="CN1360" s="88" t="s">
        <v>566</v>
      </c>
      <c r="CO1360" s="91">
        <v>68</v>
      </c>
      <c r="CP1360" s="91">
        <v>28.601589012600002</v>
      </c>
      <c r="CQ1360" s="91">
        <v>4.6695582065999997</v>
      </c>
      <c r="CR1360" s="91">
        <v>-0.42850570999999998</v>
      </c>
      <c r="CS1360" s="91">
        <v>-7.0441793399999994E-2</v>
      </c>
      <c r="CT1360" s="90">
        <v>1</v>
      </c>
      <c r="CU1360" s="96">
        <v>1.014</v>
      </c>
      <c r="CV1360" s="96">
        <v>0.86499999999999999</v>
      </c>
      <c r="CW1360" s="96">
        <v>0.80900000000000005</v>
      </c>
      <c r="CX1360" s="93">
        <v>2290</v>
      </c>
      <c r="CY1360" s="93">
        <v>2270.04</v>
      </c>
      <c r="CZ1360" s="93">
        <v>89.1</v>
      </c>
      <c r="DA1360" s="90">
        <v>42</v>
      </c>
      <c r="DB1360" s="90" t="s">
        <v>566</v>
      </c>
      <c r="DC1360" s="90">
        <v>80</v>
      </c>
      <c r="DD1360" s="91">
        <v>232</v>
      </c>
      <c r="DE1360" s="91">
        <v>-30.3706896552</v>
      </c>
      <c r="DF1360" s="93">
        <v>0.11600000000000001</v>
      </c>
      <c r="DG1360" s="88" t="s">
        <v>393</v>
      </c>
      <c r="DH1360" s="88" t="s">
        <v>566</v>
      </c>
      <c r="DI1360" s="88" t="s">
        <v>566</v>
      </c>
      <c r="DJ1360" s="88" t="s">
        <v>566</v>
      </c>
      <c r="DK1360" s="90">
        <v>0</v>
      </c>
      <c r="DL1360" s="91">
        <v>81.126000000000005</v>
      </c>
      <c r="DM1360" s="91">
        <v>0.3482159346</v>
      </c>
      <c r="DN1360" s="91">
        <v>32.7773639555</v>
      </c>
      <c r="DO1360" s="91">
        <v>5.3513043902000001</v>
      </c>
      <c r="DP1360" s="91">
        <v>3.7472692328999999</v>
      </c>
      <c r="DQ1360" s="91">
        <v>0.61130439020000005</v>
      </c>
      <c r="DR1360" s="91">
        <v>32.293545771700003</v>
      </c>
      <c r="DS1360" s="91">
        <v>5.2723151714999998</v>
      </c>
      <c r="DT1360" s="91">
        <v>3.2634510490999999</v>
      </c>
      <c r="DU1360" s="91">
        <v>0.53231517149999996</v>
      </c>
      <c r="DV1360" s="91">
        <v>101.576065</v>
      </c>
      <c r="DW1360" s="97"/>
      <c r="DX1360" s="98" t="s">
        <v>566</v>
      </c>
      <c r="DY1360" s="99" t="s">
        <v>689</v>
      </c>
      <c r="DZ1360" s="98" t="s">
        <v>689</v>
      </c>
      <c r="EA1360" s="100" t="s">
        <v>689</v>
      </c>
      <c r="EB1360" s="101" t="s">
        <v>2761</v>
      </c>
      <c r="EC1360" s="38"/>
    </row>
    <row r="1361" spans="1:133" s="9" customFormat="1" ht="15" customHeight="1" x14ac:dyDescent="0.25">
      <c r="A1361" s="17" t="str">
        <f t="shared" si="20"/>
        <v>4053Л_Дружное (Кумалиягунское и Танеевское)</v>
      </c>
      <c r="B1361" s="87">
        <v>196</v>
      </c>
      <c r="C1361" s="88" t="s">
        <v>733</v>
      </c>
      <c r="D1361" s="88" t="s">
        <v>568</v>
      </c>
      <c r="E1361" s="88" t="s">
        <v>1585</v>
      </c>
      <c r="F1361" s="88" t="s">
        <v>6</v>
      </c>
      <c r="G1361" s="88" t="s">
        <v>1504</v>
      </c>
      <c r="H1361" s="88" t="s">
        <v>1586</v>
      </c>
      <c r="I1361" s="89" t="s">
        <v>1651</v>
      </c>
      <c r="J1361" s="88" t="s">
        <v>88</v>
      </c>
      <c r="K1361" s="88" t="s">
        <v>1593</v>
      </c>
      <c r="L1361" s="88" t="s">
        <v>397</v>
      </c>
      <c r="M1361" s="88" t="s">
        <v>32</v>
      </c>
      <c r="N1361" s="88" t="s">
        <v>7</v>
      </c>
      <c r="O1361" s="90">
        <v>239.04</v>
      </c>
      <c r="P1361" s="90">
        <v>2547.2399999999998</v>
      </c>
      <c r="Q1361" s="90">
        <v>2786.28</v>
      </c>
      <c r="R1361" s="91">
        <v>186.72499999999999</v>
      </c>
      <c r="S1361" s="90" t="s">
        <v>690</v>
      </c>
      <c r="T1361" s="90">
        <v>2786</v>
      </c>
      <c r="U1361" s="90">
        <v>158.5</v>
      </c>
      <c r="V1361" s="88" t="s">
        <v>31</v>
      </c>
      <c r="W1361" s="88" t="s">
        <v>51</v>
      </c>
      <c r="X1361" s="88" t="s">
        <v>151</v>
      </c>
      <c r="Y1361" s="90" t="s">
        <v>2103</v>
      </c>
      <c r="Z1361" s="90" t="s">
        <v>566</v>
      </c>
      <c r="AA1361" s="90">
        <v>73</v>
      </c>
      <c r="AB1361" s="91" t="s">
        <v>4231</v>
      </c>
      <c r="AC1361" s="88" t="s">
        <v>566</v>
      </c>
      <c r="AD1361" s="90" t="s">
        <v>566</v>
      </c>
      <c r="AE1361" s="90" t="s">
        <v>3044</v>
      </c>
      <c r="AF1361" s="90" t="s">
        <v>51</v>
      </c>
      <c r="AG1361" s="91" t="s">
        <v>3479</v>
      </c>
      <c r="AH1361" s="92" t="s">
        <v>2205</v>
      </c>
      <c r="AI1361" s="93">
        <v>1116</v>
      </c>
      <c r="AJ1361" s="88" t="s">
        <v>3232</v>
      </c>
      <c r="AK1361" s="90" t="s">
        <v>566</v>
      </c>
      <c r="AL1361" s="91">
        <v>27.4</v>
      </c>
      <c r="AM1361" s="91">
        <v>22.403158160899999</v>
      </c>
      <c r="AN1361" s="91">
        <v>1754</v>
      </c>
      <c r="AO1361" s="90">
        <v>28.1</v>
      </c>
      <c r="AP1361" s="91">
        <v>28.568999999999999</v>
      </c>
      <c r="AQ1361" s="91">
        <v>46.142499999999998</v>
      </c>
      <c r="AR1361" s="91" t="s">
        <v>566</v>
      </c>
      <c r="AS1361" s="91">
        <v>84.849110292000006</v>
      </c>
      <c r="AT1361" s="91">
        <v>86.629876442500006</v>
      </c>
      <c r="AU1361" s="90" t="s">
        <v>566</v>
      </c>
      <c r="AV1361" s="90">
        <v>0</v>
      </c>
      <c r="AW1361" s="91" t="s">
        <v>566</v>
      </c>
      <c r="AX1361" s="91" t="s">
        <v>566</v>
      </c>
      <c r="AY1361" s="91">
        <v>177.08</v>
      </c>
      <c r="AZ1361" s="88" t="s">
        <v>4928</v>
      </c>
      <c r="BA1361" s="91">
        <v>178.9</v>
      </c>
      <c r="BB1361" s="91">
        <v>92.230889708000007</v>
      </c>
      <c r="BC1361" s="94">
        <v>0.32983526559999998</v>
      </c>
      <c r="BD1361" s="91">
        <v>30.420999999999999</v>
      </c>
      <c r="BE1361" s="95">
        <v>89.872</v>
      </c>
      <c r="BF1361" s="91">
        <v>2.66</v>
      </c>
      <c r="BG1361" s="91">
        <v>31</v>
      </c>
      <c r="BH1361" s="94" t="s">
        <v>566</v>
      </c>
      <c r="BI1361" s="94" t="s">
        <v>566</v>
      </c>
      <c r="BJ1361" s="93">
        <v>744</v>
      </c>
      <c r="BK1361" s="94">
        <v>0</v>
      </c>
      <c r="BL1361" s="91">
        <v>82.613380000000006</v>
      </c>
      <c r="BM1361" s="96">
        <v>3.46976204</v>
      </c>
      <c r="BN1361" s="96" t="s">
        <v>566</v>
      </c>
      <c r="BO1361" s="88" t="s">
        <v>430</v>
      </c>
      <c r="BP1361" s="88" t="s">
        <v>566</v>
      </c>
      <c r="BQ1361" s="91">
        <v>30.420999999999999</v>
      </c>
      <c r="BR1361" s="95">
        <v>89.872</v>
      </c>
      <c r="BS1361" s="91">
        <v>2.66</v>
      </c>
      <c r="BT1361" s="90">
        <v>30</v>
      </c>
      <c r="BU1361" s="91">
        <v>0</v>
      </c>
      <c r="BV1361" s="91">
        <v>79.95</v>
      </c>
      <c r="BW1361" s="96">
        <v>3.3578999999999999</v>
      </c>
      <c r="BX1361" s="96" t="s">
        <v>566</v>
      </c>
      <c r="BY1361" s="96" t="s">
        <v>566</v>
      </c>
      <c r="BZ1361" s="96" t="s">
        <v>566</v>
      </c>
      <c r="CA1361" s="96" t="s">
        <v>566</v>
      </c>
      <c r="CB1361" s="96" t="s">
        <v>566</v>
      </c>
      <c r="CC1361" s="96" t="s">
        <v>566</v>
      </c>
      <c r="CD1361" s="96" t="s">
        <v>566</v>
      </c>
      <c r="CE1361" s="96" t="s">
        <v>566</v>
      </c>
      <c r="CF1361" s="88" t="s">
        <v>566</v>
      </c>
      <c r="CG1361" s="88" t="s">
        <v>566</v>
      </c>
      <c r="CH1361" s="92" t="s">
        <v>566</v>
      </c>
      <c r="CI1361" s="91">
        <v>0</v>
      </c>
      <c r="CJ1361" s="91">
        <v>0</v>
      </c>
      <c r="CK1361" s="90" t="s">
        <v>566</v>
      </c>
      <c r="CL1361" s="91">
        <v>-0.62493991660000003</v>
      </c>
      <c r="CM1361" s="91">
        <v>2.8939916600000001E-2</v>
      </c>
      <c r="CN1361" s="88" t="s">
        <v>566</v>
      </c>
      <c r="CO1361" s="91">
        <v>68</v>
      </c>
      <c r="CP1361" s="91">
        <v>35.714145973500003</v>
      </c>
      <c r="CQ1361" s="91">
        <v>3.1286757551000002</v>
      </c>
      <c r="CR1361" s="91">
        <v>5.2935008121999996</v>
      </c>
      <c r="CS1361" s="91">
        <v>0.46367575509999998</v>
      </c>
      <c r="CT1361" s="90">
        <v>0.6</v>
      </c>
      <c r="CU1361" s="96">
        <v>1.014</v>
      </c>
      <c r="CV1361" s="96">
        <v>0.86499999999999999</v>
      </c>
      <c r="CW1361" s="96">
        <v>0.80900000000000005</v>
      </c>
      <c r="CX1361" s="93">
        <v>2290</v>
      </c>
      <c r="CY1361" s="93">
        <v>2271.415</v>
      </c>
      <c r="CZ1361" s="93">
        <v>89.1</v>
      </c>
      <c r="DA1361" s="90">
        <v>42</v>
      </c>
      <c r="DB1361" s="90" t="s">
        <v>566</v>
      </c>
      <c r="DC1361" s="90">
        <v>80</v>
      </c>
      <c r="DD1361" s="91">
        <v>232</v>
      </c>
      <c r="DE1361" s="91">
        <v>-23.672413793099999</v>
      </c>
      <c r="DF1361" s="93">
        <v>0.11600000000000001</v>
      </c>
      <c r="DG1361" s="88" t="s">
        <v>393</v>
      </c>
      <c r="DH1361" s="88" t="s">
        <v>566</v>
      </c>
      <c r="DI1361" s="88" t="s">
        <v>566</v>
      </c>
      <c r="DJ1361" s="88" t="s">
        <v>566</v>
      </c>
      <c r="DK1361" s="90">
        <v>0</v>
      </c>
      <c r="DL1361" s="91">
        <v>89.872</v>
      </c>
      <c r="DM1361" s="91">
        <v>0.3553766424</v>
      </c>
      <c r="DN1361" s="91">
        <v>32.776703908499996</v>
      </c>
      <c r="DO1361" s="91">
        <v>2.8713462427000001</v>
      </c>
      <c r="DP1361" s="91">
        <v>2.3560587472000001</v>
      </c>
      <c r="DQ1361" s="91">
        <v>0.20634624269999999</v>
      </c>
      <c r="DR1361" s="91">
        <v>38.480182837400001</v>
      </c>
      <c r="DS1361" s="91">
        <v>3.3709896124999998</v>
      </c>
      <c r="DT1361" s="91">
        <v>8.0595376760999997</v>
      </c>
      <c r="DU1361" s="91">
        <v>0.70598961250000003</v>
      </c>
      <c r="DV1361" s="91" t="s">
        <v>566</v>
      </c>
      <c r="DW1361" s="97"/>
      <c r="DX1361" s="98" t="s">
        <v>566</v>
      </c>
      <c r="DY1361" s="99" t="s">
        <v>689</v>
      </c>
      <c r="DZ1361" s="98" t="s">
        <v>689</v>
      </c>
      <c r="EA1361" s="100" t="s">
        <v>689</v>
      </c>
      <c r="EB1361" s="101" t="s">
        <v>2761</v>
      </c>
      <c r="EC1361" s="38"/>
    </row>
    <row r="1362" spans="1:133" s="9" customFormat="1" ht="15" customHeight="1" x14ac:dyDescent="0.25">
      <c r="A1362" s="17" t="str">
        <f t="shared" si="20"/>
        <v>4054_Дружное (Кумалиягунское и Танеевское)</v>
      </c>
      <c r="B1362" s="87">
        <v>197</v>
      </c>
      <c r="C1362" s="88" t="s">
        <v>733</v>
      </c>
      <c r="D1362" s="88" t="s">
        <v>568</v>
      </c>
      <c r="E1362" s="88" t="s">
        <v>1585</v>
      </c>
      <c r="F1362" s="88" t="s">
        <v>6</v>
      </c>
      <c r="G1362" s="88" t="s">
        <v>1504</v>
      </c>
      <c r="H1362" s="88" t="s">
        <v>1586</v>
      </c>
      <c r="I1362" s="89">
        <v>4054</v>
      </c>
      <c r="J1362" s="88" t="s">
        <v>88</v>
      </c>
      <c r="K1362" s="88" t="s">
        <v>1593</v>
      </c>
      <c r="L1362" s="88" t="s">
        <v>702</v>
      </c>
      <c r="M1362" s="88" t="s">
        <v>34</v>
      </c>
      <c r="N1362" s="88" t="s">
        <v>6</v>
      </c>
      <c r="O1362" s="90">
        <v>14.4</v>
      </c>
      <c r="P1362" s="90">
        <v>2413.4</v>
      </c>
      <c r="Q1362" s="90">
        <v>2424</v>
      </c>
      <c r="R1362" s="91">
        <v>69.08</v>
      </c>
      <c r="S1362" s="90" t="s">
        <v>150</v>
      </c>
      <c r="T1362" s="90">
        <v>2518</v>
      </c>
      <c r="U1362" s="90">
        <v>6</v>
      </c>
      <c r="V1362" s="88" t="s">
        <v>31</v>
      </c>
      <c r="W1362" s="88" t="s">
        <v>70</v>
      </c>
      <c r="X1362" s="88" t="s">
        <v>721</v>
      </c>
      <c r="Y1362" s="90" t="s">
        <v>1002</v>
      </c>
      <c r="Z1362" s="90" t="s">
        <v>566</v>
      </c>
      <c r="AA1362" s="90">
        <v>73</v>
      </c>
      <c r="AB1362" s="91" t="s">
        <v>4399</v>
      </c>
      <c r="AC1362" s="88" t="s">
        <v>566</v>
      </c>
      <c r="AD1362" s="90" t="s">
        <v>566</v>
      </c>
      <c r="AE1362" s="90" t="s">
        <v>566</v>
      </c>
      <c r="AF1362" s="90" t="s">
        <v>70</v>
      </c>
      <c r="AG1362" s="91" t="s">
        <v>3432</v>
      </c>
      <c r="AH1362" s="92" t="s">
        <v>1224</v>
      </c>
      <c r="AI1362" s="93">
        <v>1773</v>
      </c>
      <c r="AJ1362" s="88" t="s">
        <v>566</v>
      </c>
      <c r="AK1362" s="90" t="s">
        <v>566</v>
      </c>
      <c r="AL1362" s="91">
        <v>27.4</v>
      </c>
      <c r="AM1362" s="91">
        <v>22.403158160899999</v>
      </c>
      <c r="AN1362" s="91">
        <v>1980</v>
      </c>
      <c r="AO1362" s="90">
        <v>27.4</v>
      </c>
      <c r="AP1362" s="91">
        <v>68.209999999999994</v>
      </c>
      <c r="AQ1362" s="91" t="s">
        <v>566</v>
      </c>
      <c r="AR1362" s="91" t="s">
        <v>566</v>
      </c>
      <c r="AS1362" s="91">
        <v>64.680000000000007</v>
      </c>
      <c r="AT1362" s="91">
        <v>66.59</v>
      </c>
      <c r="AU1362" s="90">
        <v>0</v>
      </c>
      <c r="AV1362" s="90">
        <v>10</v>
      </c>
      <c r="AW1362" s="91">
        <v>0</v>
      </c>
      <c r="AX1362" s="91" t="s">
        <v>566</v>
      </c>
      <c r="AY1362" s="91">
        <v>234.16</v>
      </c>
      <c r="AZ1362" s="88" t="s">
        <v>4928</v>
      </c>
      <c r="BA1362" s="91">
        <v>236.1</v>
      </c>
      <c r="BB1362" s="91">
        <v>169.48</v>
      </c>
      <c r="BC1362" s="94">
        <v>0.2780623082</v>
      </c>
      <c r="BD1362" s="91">
        <v>47.125999999999998</v>
      </c>
      <c r="BE1362" s="95">
        <v>92.347999999999999</v>
      </c>
      <c r="BF1362" s="91">
        <v>3.11</v>
      </c>
      <c r="BG1362" s="91">
        <v>31</v>
      </c>
      <c r="BH1362" s="94" t="s">
        <v>566</v>
      </c>
      <c r="BI1362" s="94" t="s">
        <v>566</v>
      </c>
      <c r="BJ1362" s="93">
        <v>744</v>
      </c>
      <c r="BK1362" s="94">
        <v>0</v>
      </c>
      <c r="BL1362" s="91">
        <v>96.476770000000002</v>
      </c>
      <c r="BM1362" s="96">
        <v>4.0520244099999996</v>
      </c>
      <c r="BN1362" s="96" t="s">
        <v>566</v>
      </c>
      <c r="BO1362" s="88" t="s">
        <v>430</v>
      </c>
      <c r="BP1362" s="88" t="s">
        <v>566</v>
      </c>
      <c r="BQ1362" s="91">
        <v>47.125999999999998</v>
      </c>
      <c r="BR1362" s="95">
        <v>92.347999999999999</v>
      </c>
      <c r="BS1362" s="91">
        <v>3.11</v>
      </c>
      <c r="BT1362" s="90">
        <v>30</v>
      </c>
      <c r="BU1362" s="91">
        <v>0</v>
      </c>
      <c r="BV1362" s="91">
        <v>93.36</v>
      </c>
      <c r="BW1362" s="96">
        <v>3.9211200000000002</v>
      </c>
      <c r="BX1362" s="96" t="s">
        <v>566</v>
      </c>
      <c r="BY1362" s="96" t="s">
        <v>566</v>
      </c>
      <c r="BZ1362" s="96" t="s">
        <v>566</v>
      </c>
      <c r="CA1362" s="96" t="s">
        <v>566</v>
      </c>
      <c r="CB1362" s="96" t="s">
        <v>566</v>
      </c>
      <c r="CC1362" s="96" t="s">
        <v>566</v>
      </c>
      <c r="CD1362" s="96" t="s">
        <v>566</v>
      </c>
      <c r="CE1362" s="96" t="s">
        <v>566</v>
      </c>
      <c r="CF1362" s="88" t="s">
        <v>566</v>
      </c>
      <c r="CG1362" s="88" t="s">
        <v>566</v>
      </c>
      <c r="CH1362" s="92" t="s">
        <v>566</v>
      </c>
      <c r="CI1362" s="91">
        <v>0</v>
      </c>
      <c r="CJ1362" s="91">
        <v>0</v>
      </c>
      <c r="CK1362" s="90" t="s">
        <v>566</v>
      </c>
      <c r="CL1362" s="91">
        <v>-0.64414514629999997</v>
      </c>
      <c r="CM1362" s="91">
        <v>-2.7854853700000001E-2</v>
      </c>
      <c r="CN1362" s="88" t="s">
        <v>566</v>
      </c>
      <c r="CO1362" s="91">
        <v>80</v>
      </c>
      <c r="CP1362" s="91">
        <v>42.8664962223</v>
      </c>
      <c r="CQ1362" s="91">
        <v>2.8308334401000002</v>
      </c>
      <c r="CR1362" s="91">
        <v>-4.2599553906000001</v>
      </c>
      <c r="CS1362" s="91">
        <v>-0.2811665599</v>
      </c>
      <c r="CT1362" s="90">
        <v>2.58</v>
      </c>
      <c r="CU1362" s="96">
        <v>1.014</v>
      </c>
      <c r="CV1362" s="96">
        <v>0.86299999999999999</v>
      </c>
      <c r="CW1362" s="96">
        <v>0.80400000000000005</v>
      </c>
      <c r="CX1362" s="93">
        <v>2275</v>
      </c>
      <c r="CY1362" s="93">
        <v>2255.2199999999998</v>
      </c>
      <c r="CZ1362" s="93">
        <v>89.1</v>
      </c>
      <c r="DA1362" s="90">
        <v>42</v>
      </c>
      <c r="DB1362" s="90" t="s">
        <v>566</v>
      </c>
      <c r="DC1362" s="90">
        <v>64</v>
      </c>
      <c r="DD1362" s="91">
        <v>225</v>
      </c>
      <c r="DE1362" s="91">
        <v>4.0711111110999996</v>
      </c>
      <c r="DF1362" s="93">
        <v>9.0999999999999998E-2</v>
      </c>
      <c r="DG1362" s="88" t="s">
        <v>393</v>
      </c>
      <c r="DH1362" s="88" t="s">
        <v>566</v>
      </c>
      <c r="DI1362" s="88">
        <v>1</v>
      </c>
      <c r="DJ1362" s="88" t="s">
        <v>806</v>
      </c>
      <c r="DK1362" s="90">
        <v>-5.9</v>
      </c>
      <c r="DL1362" s="91">
        <v>92.347999999999999</v>
      </c>
      <c r="DM1362" s="91">
        <v>1.5547249459000001</v>
      </c>
      <c r="DN1362" s="91">
        <v>263.49478383669998</v>
      </c>
      <c r="DO1362" s="91">
        <v>17.400765425700001</v>
      </c>
      <c r="DP1362" s="91">
        <v>216.3683322238</v>
      </c>
      <c r="DQ1362" s="91">
        <v>14.288765425699999</v>
      </c>
      <c r="DR1362" s="91">
        <v>239.676397665</v>
      </c>
      <c r="DS1362" s="91">
        <v>15.827838081299999</v>
      </c>
      <c r="DT1362" s="91">
        <v>192.54994605210001</v>
      </c>
      <c r="DU1362" s="91">
        <v>12.715838081299999</v>
      </c>
      <c r="DV1362" s="91">
        <v>101.4482588889</v>
      </c>
      <c r="DW1362" s="97"/>
      <c r="DX1362" s="98" t="s">
        <v>689</v>
      </c>
      <c r="DY1362" s="99" t="s">
        <v>689</v>
      </c>
      <c r="DZ1362" s="98" t="s">
        <v>689</v>
      </c>
      <c r="EA1362" s="100" t="s">
        <v>689</v>
      </c>
      <c r="EB1362" s="101" t="s">
        <v>2761</v>
      </c>
      <c r="EC1362" s="38"/>
    </row>
    <row r="1363" spans="1:133" s="9" customFormat="1" ht="15" customHeight="1" x14ac:dyDescent="0.25">
      <c r="A1363" s="17" t="str">
        <f t="shared" ref="A1363:A1426" si="21">CONCATENATE(I1363,"_",G1363)</f>
        <v>4059Л_Дружное (Кумалиягунское и Танеевское)</v>
      </c>
      <c r="B1363" s="87">
        <v>198</v>
      </c>
      <c r="C1363" s="88" t="s">
        <v>733</v>
      </c>
      <c r="D1363" s="88" t="s">
        <v>568</v>
      </c>
      <c r="E1363" s="88" t="s">
        <v>1585</v>
      </c>
      <c r="F1363" s="88" t="s">
        <v>6</v>
      </c>
      <c r="G1363" s="88" t="s">
        <v>1504</v>
      </c>
      <c r="H1363" s="88" t="s">
        <v>1586</v>
      </c>
      <c r="I1363" s="89" t="s">
        <v>2276</v>
      </c>
      <c r="J1363" s="88" t="s">
        <v>88</v>
      </c>
      <c r="K1363" s="88" t="s">
        <v>1593</v>
      </c>
      <c r="L1363" s="88" t="s">
        <v>397</v>
      </c>
      <c r="M1363" s="88" t="s">
        <v>32</v>
      </c>
      <c r="N1363" s="88" t="s">
        <v>7</v>
      </c>
      <c r="O1363" s="90">
        <v>263.42</v>
      </c>
      <c r="P1363" s="90">
        <v>2594.6999999999998</v>
      </c>
      <c r="Q1363" s="90">
        <v>2858.12</v>
      </c>
      <c r="R1363" s="91">
        <v>233.95599999999999</v>
      </c>
      <c r="S1363" s="90" t="s">
        <v>690</v>
      </c>
      <c r="T1363" s="90">
        <v>2853.2</v>
      </c>
      <c r="U1363" s="90">
        <v>1.93</v>
      </c>
      <c r="V1363" s="88" t="s">
        <v>31</v>
      </c>
      <c r="W1363" s="88" t="s">
        <v>65</v>
      </c>
      <c r="X1363" s="88" t="s">
        <v>309</v>
      </c>
      <c r="Y1363" s="90" t="s">
        <v>1821</v>
      </c>
      <c r="Z1363" s="90" t="s">
        <v>566</v>
      </c>
      <c r="AA1363" s="90">
        <v>73</v>
      </c>
      <c r="AB1363" s="91" t="s">
        <v>3942</v>
      </c>
      <c r="AC1363" s="88" t="s">
        <v>566</v>
      </c>
      <c r="AD1363" s="90" t="s">
        <v>566</v>
      </c>
      <c r="AE1363" s="90" t="s">
        <v>1265</v>
      </c>
      <c r="AF1363" s="90" t="s">
        <v>65</v>
      </c>
      <c r="AG1363" s="91" t="s">
        <v>3432</v>
      </c>
      <c r="AH1363" s="92" t="s">
        <v>3075</v>
      </c>
      <c r="AI1363" s="93">
        <v>418</v>
      </c>
      <c r="AJ1363" s="88" t="s">
        <v>722</v>
      </c>
      <c r="AK1363" s="90" t="s">
        <v>566</v>
      </c>
      <c r="AL1363" s="91">
        <v>27.5</v>
      </c>
      <c r="AM1363" s="91">
        <v>22.551196651000001</v>
      </c>
      <c r="AN1363" s="91">
        <v>1599</v>
      </c>
      <c r="AO1363" s="90">
        <v>26.2</v>
      </c>
      <c r="AP1363" s="91">
        <v>37.274999999999999</v>
      </c>
      <c r="AQ1363" s="91">
        <v>58.945</v>
      </c>
      <c r="AR1363" s="91" t="s">
        <v>566</v>
      </c>
      <c r="AS1363" s="91">
        <v>94.658553595000001</v>
      </c>
      <c r="AT1363" s="91">
        <v>96.390363234399999</v>
      </c>
      <c r="AU1363" s="90">
        <v>292</v>
      </c>
      <c r="AV1363" s="90">
        <v>0</v>
      </c>
      <c r="AW1363" s="91">
        <v>2.0099999999999998</v>
      </c>
      <c r="AX1363" s="91" t="s">
        <v>566</v>
      </c>
      <c r="AY1363" s="91">
        <v>169</v>
      </c>
      <c r="AZ1363" s="88" t="s">
        <v>4928</v>
      </c>
      <c r="BA1363" s="91">
        <v>170.8</v>
      </c>
      <c r="BB1363" s="91">
        <v>74.341446404999999</v>
      </c>
      <c r="BC1363" s="94">
        <v>0.57383871399999997</v>
      </c>
      <c r="BD1363" s="91">
        <v>42.66</v>
      </c>
      <c r="BE1363" s="95">
        <v>79.664000000000001</v>
      </c>
      <c r="BF1363" s="91">
        <v>7.5</v>
      </c>
      <c r="BG1363" s="91">
        <v>31</v>
      </c>
      <c r="BH1363" s="94" t="s">
        <v>566</v>
      </c>
      <c r="BI1363" s="94" t="s">
        <v>566</v>
      </c>
      <c r="BJ1363" s="93">
        <v>744</v>
      </c>
      <c r="BK1363" s="94">
        <v>0</v>
      </c>
      <c r="BL1363" s="91">
        <v>232.62755999999999</v>
      </c>
      <c r="BM1363" s="96">
        <v>9.7703576900000009</v>
      </c>
      <c r="BN1363" s="96" t="s">
        <v>566</v>
      </c>
      <c r="BO1363" s="88" t="s">
        <v>430</v>
      </c>
      <c r="BP1363" s="88" t="s">
        <v>566</v>
      </c>
      <c r="BQ1363" s="91">
        <v>42.66</v>
      </c>
      <c r="BR1363" s="95">
        <v>79.664000000000001</v>
      </c>
      <c r="BS1363" s="91">
        <v>7.5</v>
      </c>
      <c r="BT1363" s="90">
        <v>30</v>
      </c>
      <c r="BU1363" s="91">
        <v>0</v>
      </c>
      <c r="BV1363" s="91">
        <v>225.12</v>
      </c>
      <c r="BW1363" s="96">
        <v>9.4550400000000003</v>
      </c>
      <c r="BX1363" s="96" t="s">
        <v>566</v>
      </c>
      <c r="BY1363" s="96" t="s">
        <v>566</v>
      </c>
      <c r="BZ1363" s="96" t="s">
        <v>566</v>
      </c>
      <c r="CA1363" s="96" t="s">
        <v>566</v>
      </c>
      <c r="CB1363" s="96" t="s">
        <v>566</v>
      </c>
      <c r="CC1363" s="96" t="s">
        <v>566</v>
      </c>
      <c r="CD1363" s="96" t="s">
        <v>566</v>
      </c>
      <c r="CE1363" s="96" t="s">
        <v>566</v>
      </c>
      <c r="CF1363" s="88" t="s">
        <v>566</v>
      </c>
      <c r="CG1363" s="88" t="s">
        <v>566</v>
      </c>
      <c r="CH1363" s="92" t="s">
        <v>566</v>
      </c>
      <c r="CI1363" s="91">
        <v>0</v>
      </c>
      <c r="CJ1363" s="91">
        <v>0</v>
      </c>
      <c r="CK1363" s="90" t="s">
        <v>566</v>
      </c>
      <c r="CL1363" s="91">
        <v>0.49510503309999998</v>
      </c>
      <c r="CM1363" s="91">
        <v>-1.11050331E-2</v>
      </c>
      <c r="CN1363" s="88" t="s">
        <v>566</v>
      </c>
      <c r="CO1363" s="91">
        <v>68</v>
      </c>
      <c r="CP1363" s="91">
        <v>57.499073920599997</v>
      </c>
      <c r="CQ1363" s="91">
        <v>10.114308451899999</v>
      </c>
      <c r="CR1363" s="91">
        <v>14.83875134</v>
      </c>
      <c r="CS1363" s="91">
        <v>2.6103084518999999</v>
      </c>
      <c r="CT1363" s="90">
        <v>0</v>
      </c>
      <c r="CU1363" s="96">
        <v>1.014</v>
      </c>
      <c r="CV1363" s="96">
        <v>0.86499999999999999</v>
      </c>
      <c r="CW1363" s="96">
        <v>0.80900000000000005</v>
      </c>
      <c r="CX1363" s="93">
        <v>2290</v>
      </c>
      <c r="CY1363" s="93">
        <v>2271.6439999999998</v>
      </c>
      <c r="CZ1363" s="93">
        <v>89.1</v>
      </c>
      <c r="DA1363" s="90">
        <v>42</v>
      </c>
      <c r="DB1363" s="90" t="s">
        <v>566</v>
      </c>
      <c r="DC1363" s="90">
        <v>80</v>
      </c>
      <c r="DD1363" s="91">
        <v>232</v>
      </c>
      <c r="DE1363" s="91">
        <v>-27.155172413799999</v>
      </c>
      <c r="DF1363" s="93">
        <v>0.11600000000000001</v>
      </c>
      <c r="DG1363" s="88" t="s">
        <v>393</v>
      </c>
      <c r="DH1363" s="88" t="s">
        <v>566</v>
      </c>
      <c r="DI1363" s="88" t="s">
        <v>566</v>
      </c>
      <c r="DJ1363" s="88" t="s">
        <v>566</v>
      </c>
      <c r="DK1363" s="90">
        <v>0</v>
      </c>
      <c r="DL1363" s="91">
        <v>79.664000000000001</v>
      </c>
      <c r="DM1363" s="91">
        <v>0.57384305309999994</v>
      </c>
      <c r="DN1363" s="91">
        <v>42.660322576900001</v>
      </c>
      <c r="DO1363" s="91">
        <v>7.5041149670999996</v>
      </c>
      <c r="DP1363" s="91">
        <v>-3.7E-9</v>
      </c>
      <c r="DQ1363" s="91">
        <v>1.1496710000000001E-4</v>
      </c>
      <c r="DR1363" s="91">
        <v>57.499073920599997</v>
      </c>
      <c r="DS1363" s="91">
        <v>10.114308451899999</v>
      </c>
      <c r="DT1363" s="91">
        <v>14.83875134</v>
      </c>
      <c r="DU1363" s="91">
        <v>2.6103084518999999</v>
      </c>
      <c r="DV1363" s="91" t="s">
        <v>566</v>
      </c>
      <c r="DW1363" s="97"/>
      <c r="DX1363" s="98" t="s">
        <v>4841</v>
      </c>
      <c r="DY1363" s="99" t="s">
        <v>689</v>
      </c>
      <c r="DZ1363" s="98" t="s">
        <v>689</v>
      </c>
      <c r="EA1363" s="100" t="s">
        <v>689</v>
      </c>
      <c r="EB1363" s="101" t="s">
        <v>2761</v>
      </c>
      <c r="EC1363" s="38"/>
    </row>
    <row r="1364" spans="1:133" s="9" customFormat="1" ht="15" customHeight="1" x14ac:dyDescent="0.25">
      <c r="A1364" s="17" t="str">
        <f t="shared" si="21"/>
        <v>4060_Дружное (Кумалиягунское и Танеевское)</v>
      </c>
      <c r="B1364" s="87">
        <v>199</v>
      </c>
      <c r="C1364" s="88" t="s">
        <v>733</v>
      </c>
      <c r="D1364" s="88" t="s">
        <v>568</v>
      </c>
      <c r="E1364" s="88" t="s">
        <v>1585</v>
      </c>
      <c r="F1364" s="88" t="s">
        <v>6</v>
      </c>
      <c r="G1364" s="88" t="s">
        <v>1504</v>
      </c>
      <c r="H1364" s="88" t="s">
        <v>1586</v>
      </c>
      <c r="I1364" s="89">
        <v>4060</v>
      </c>
      <c r="J1364" s="88" t="s">
        <v>88</v>
      </c>
      <c r="K1364" s="88" t="s">
        <v>1593</v>
      </c>
      <c r="L1364" s="88" t="s">
        <v>396</v>
      </c>
      <c r="M1364" s="88" t="s">
        <v>1607</v>
      </c>
      <c r="N1364" s="88" t="s">
        <v>9</v>
      </c>
      <c r="O1364" s="90">
        <v>9.8000000000000007</v>
      </c>
      <c r="P1364" s="90">
        <v>2449</v>
      </c>
      <c r="Q1364" s="90">
        <v>2463</v>
      </c>
      <c r="R1364" s="91">
        <v>59.96</v>
      </c>
      <c r="S1364" s="90" t="s">
        <v>150</v>
      </c>
      <c r="T1364" s="90">
        <v>2517.5</v>
      </c>
      <c r="U1364" s="90">
        <v>6.6</v>
      </c>
      <c r="V1364" s="88" t="s">
        <v>31</v>
      </c>
      <c r="W1364" s="88" t="s">
        <v>94</v>
      </c>
      <c r="X1364" s="88" t="s">
        <v>229</v>
      </c>
      <c r="Y1364" s="90" t="s">
        <v>883</v>
      </c>
      <c r="Z1364" s="90" t="s">
        <v>566</v>
      </c>
      <c r="AA1364" s="90">
        <v>73</v>
      </c>
      <c r="AB1364" s="91" t="s">
        <v>3945</v>
      </c>
      <c r="AC1364" s="88" t="s">
        <v>566</v>
      </c>
      <c r="AD1364" s="90" t="s">
        <v>566</v>
      </c>
      <c r="AE1364" s="90" t="s">
        <v>566</v>
      </c>
      <c r="AF1364" s="90" t="s">
        <v>94</v>
      </c>
      <c r="AG1364" s="91" t="s">
        <v>3562</v>
      </c>
      <c r="AH1364" s="92" t="s">
        <v>2048</v>
      </c>
      <c r="AI1364" s="93">
        <v>1240</v>
      </c>
      <c r="AJ1364" s="88" t="s">
        <v>566</v>
      </c>
      <c r="AK1364" s="90" t="s">
        <v>566</v>
      </c>
      <c r="AL1364" s="91">
        <v>27.2</v>
      </c>
      <c r="AM1364" s="91">
        <v>22.472242789599999</v>
      </c>
      <c r="AN1364" s="91">
        <v>1814</v>
      </c>
      <c r="AO1364" s="90">
        <v>27.1</v>
      </c>
      <c r="AP1364" s="91">
        <v>56.77</v>
      </c>
      <c r="AQ1364" s="91" t="s">
        <v>566</v>
      </c>
      <c r="AR1364" s="91" t="s">
        <v>566</v>
      </c>
      <c r="AS1364" s="91">
        <v>80.72</v>
      </c>
      <c r="AT1364" s="91">
        <v>82.54</v>
      </c>
      <c r="AU1364" s="90" t="s">
        <v>566</v>
      </c>
      <c r="AV1364" s="90">
        <v>0</v>
      </c>
      <c r="AW1364" s="91" t="s">
        <v>566</v>
      </c>
      <c r="AX1364" s="91" t="s">
        <v>566</v>
      </c>
      <c r="AY1364" s="91">
        <v>177.22</v>
      </c>
      <c r="AZ1364" s="88" t="s">
        <v>4928</v>
      </c>
      <c r="BA1364" s="91">
        <v>179.1</v>
      </c>
      <c r="BB1364" s="91">
        <v>96.5</v>
      </c>
      <c r="BC1364" s="94">
        <v>0.50493088509999995</v>
      </c>
      <c r="BD1364" s="91">
        <v>48.948</v>
      </c>
      <c r="BE1364" s="95">
        <v>83.561999999999998</v>
      </c>
      <c r="BF1364" s="91">
        <v>6.86</v>
      </c>
      <c r="BG1364" s="91">
        <v>31</v>
      </c>
      <c r="BH1364" s="94" t="s">
        <v>566</v>
      </c>
      <c r="BI1364" s="94" t="s">
        <v>566</v>
      </c>
      <c r="BJ1364" s="93">
        <v>744</v>
      </c>
      <c r="BK1364" s="94">
        <v>0</v>
      </c>
      <c r="BL1364" s="91">
        <v>212.76214999999999</v>
      </c>
      <c r="BM1364" s="96">
        <v>9.6157853099999997</v>
      </c>
      <c r="BN1364" s="96" t="s">
        <v>566</v>
      </c>
      <c r="BO1364" s="88" t="s">
        <v>430</v>
      </c>
      <c r="BP1364" s="88" t="s">
        <v>566</v>
      </c>
      <c r="BQ1364" s="91">
        <v>48.948</v>
      </c>
      <c r="BR1364" s="95">
        <v>83.561999999999998</v>
      </c>
      <c r="BS1364" s="91">
        <v>6.86</v>
      </c>
      <c r="BT1364" s="90">
        <v>30</v>
      </c>
      <c r="BU1364" s="91">
        <v>0</v>
      </c>
      <c r="BV1364" s="91">
        <v>205.89</v>
      </c>
      <c r="BW1364" s="96">
        <v>9.305199</v>
      </c>
      <c r="BX1364" s="96" t="s">
        <v>566</v>
      </c>
      <c r="BY1364" s="96" t="s">
        <v>566</v>
      </c>
      <c r="BZ1364" s="96" t="s">
        <v>566</v>
      </c>
      <c r="CA1364" s="96" t="s">
        <v>566</v>
      </c>
      <c r="CB1364" s="96" t="s">
        <v>566</v>
      </c>
      <c r="CC1364" s="96" t="s">
        <v>566</v>
      </c>
      <c r="CD1364" s="96" t="s">
        <v>566</v>
      </c>
      <c r="CE1364" s="96" t="s">
        <v>566</v>
      </c>
      <c r="CF1364" s="88" t="s">
        <v>566</v>
      </c>
      <c r="CG1364" s="88" t="s">
        <v>566</v>
      </c>
      <c r="CH1364" s="92" t="s">
        <v>566</v>
      </c>
      <c r="CI1364" s="91">
        <v>0</v>
      </c>
      <c r="CJ1364" s="91">
        <v>0</v>
      </c>
      <c r="CK1364" s="90" t="s">
        <v>566</v>
      </c>
      <c r="CL1364" s="91">
        <v>-1.40747614</v>
      </c>
      <c r="CM1364" s="91">
        <v>0.13847614</v>
      </c>
      <c r="CN1364" s="88" t="s">
        <v>566</v>
      </c>
      <c r="CO1364" s="91">
        <v>97.5</v>
      </c>
      <c r="CP1364" s="91">
        <v>46.240991799699998</v>
      </c>
      <c r="CQ1364" s="91">
        <v>6.4837634379000004</v>
      </c>
      <c r="CR1364" s="91">
        <v>-2.7067501358000001</v>
      </c>
      <c r="CS1364" s="91">
        <v>-0.37923656210000001</v>
      </c>
      <c r="CT1364" s="90" t="s">
        <v>566</v>
      </c>
      <c r="CU1364" s="96">
        <v>1.0156499999999999</v>
      </c>
      <c r="CV1364" s="96">
        <v>0.85299999999999998</v>
      </c>
      <c r="CW1364" s="96">
        <v>0.80979999999999996</v>
      </c>
      <c r="CX1364" s="93">
        <v>2326</v>
      </c>
      <c r="CY1364" s="93">
        <v>2306.9299999999998</v>
      </c>
      <c r="CZ1364" s="93">
        <v>89.1</v>
      </c>
      <c r="DA1364" s="90">
        <v>45.3</v>
      </c>
      <c r="DB1364" s="90" t="s">
        <v>566</v>
      </c>
      <c r="DC1364" s="90">
        <v>78</v>
      </c>
      <c r="DD1364" s="91">
        <v>237</v>
      </c>
      <c r="DE1364" s="91">
        <v>-25.223628691999998</v>
      </c>
      <c r="DF1364" s="93">
        <v>3.85E-2</v>
      </c>
      <c r="DG1364" s="88" t="s">
        <v>393</v>
      </c>
      <c r="DH1364" s="88" t="s">
        <v>566</v>
      </c>
      <c r="DI1364" s="88">
        <v>1</v>
      </c>
      <c r="DJ1364" s="88" t="s">
        <v>566</v>
      </c>
      <c r="DK1364" s="90" t="s">
        <v>566</v>
      </c>
      <c r="DL1364" s="91">
        <v>83.561999999999998</v>
      </c>
      <c r="DM1364" s="91" t="s">
        <v>566</v>
      </c>
      <c r="DN1364" s="91">
        <v>55.266025388999999</v>
      </c>
      <c r="DO1364" s="91">
        <v>7.7492246553999999</v>
      </c>
      <c r="DP1364" s="91">
        <v>6.3182834535000003</v>
      </c>
      <c r="DQ1364" s="91">
        <v>0.88622465539999995</v>
      </c>
      <c r="DR1364" s="91">
        <v>52.209881924900003</v>
      </c>
      <c r="DS1364" s="91">
        <v>7.3207020511999996</v>
      </c>
      <c r="DT1364" s="91">
        <v>3.2621399894000001</v>
      </c>
      <c r="DU1364" s="91">
        <v>0.45770205120000002</v>
      </c>
      <c r="DV1364" s="91">
        <v>105.6350224167</v>
      </c>
      <c r="DW1364" s="97"/>
      <c r="DX1364" s="98" t="s">
        <v>566</v>
      </c>
      <c r="DY1364" s="99" t="s">
        <v>689</v>
      </c>
      <c r="DZ1364" s="98" t="s">
        <v>689</v>
      </c>
      <c r="EA1364" s="100" t="s">
        <v>566</v>
      </c>
      <c r="EB1364" s="101" t="s">
        <v>2763</v>
      </c>
      <c r="EC1364" s="38"/>
    </row>
    <row r="1365" spans="1:133" s="9" customFormat="1" ht="15" customHeight="1" x14ac:dyDescent="0.25">
      <c r="A1365" s="17" t="str">
        <f t="shared" si="21"/>
        <v>4061_Дружное (Кумалиягунское и Танеевское)</v>
      </c>
      <c r="B1365" s="87">
        <v>200</v>
      </c>
      <c r="C1365" s="88" t="s">
        <v>733</v>
      </c>
      <c r="D1365" s="88" t="s">
        <v>568</v>
      </c>
      <c r="E1365" s="88" t="s">
        <v>1585</v>
      </c>
      <c r="F1365" s="88" t="s">
        <v>6</v>
      </c>
      <c r="G1365" s="88" t="s">
        <v>1504</v>
      </c>
      <c r="H1365" s="88" t="s">
        <v>1586</v>
      </c>
      <c r="I1365" s="89">
        <v>4061</v>
      </c>
      <c r="J1365" s="88" t="s">
        <v>88</v>
      </c>
      <c r="K1365" s="88" t="s">
        <v>1593</v>
      </c>
      <c r="L1365" s="88" t="s">
        <v>397</v>
      </c>
      <c r="M1365" s="88" t="s">
        <v>32</v>
      </c>
      <c r="N1365" s="88" t="s">
        <v>7</v>
      </c>
      <c r="O1365" s="90">
        <v>4</v>
      </c>
      <c r="P1365" s="90">
        <v>2410</v>
      </c>
      <c r="Q1365" s="90">
        <v>2414</v>
      </c>
      <c r="R1365" s="91">
        <v>50.71</v>
      </c>
      <c r="S1365" s="90" t="s">
        <v>150</v>
      </c>
      <c r="T1365" s="90">
        <v>2434</v>
      </c>
      <c r="U1365" s="90">
        <v>6.4</v>
      </c>
      <c r="V1365" s="88" t="s">
        <v>31</v>
      </c>
      <c r="W1365" s="88" t="s">
        <v>94</v>
      </c>
      <c r="X1365" s="88" t="s">
        <v>267</v>
      </c>
      <c r="Y1365" s="90" t="s">
        <v>848</v>
      </c>
      <c r="Z1365" s="90" t="s">
        <v>566</v>
      </c>
      <c r="AA1365" s="90">
        <v>73</v>
      </c>
      <c r="AB1365" s="91" t="s">
        <v>3646</v>
      </c>
      <c r="AC1365" s="88" t="s">
        <v>566</v>
      </c>
      <c r="AD1365" s="90" t="s">
        <v>566</v>
      </c>
      <c r="AE1365" s="90" t="s">
        <v>2019</v>
      </c>
      <c r="AF1365" s="90" t="s">
        <v>94</v>
      </c>
      <c r="AG1365" s="91" t="s">
        <v>3595</v>
      </c>
      <c r="AH1365" s="92" t="s">
        <v>4603</v>
      </c>
      <c r="AI1365" s="93">
        <v>212</v>
      </c>
      <c r="AJ1365" s="88" t="s">
        <v>566</v>
      </c>
      <c r="AK1365" s="90" t="s">
        <v>566</v>
      </c>
      <c r="AL1365" s="91">
        <v>27.2</v>
      </c>
      <c r="AM1365" s="91">
        <v>22.472242789599999</v>
      </c>
      <c r="AN1365" s="91">
        <v>1889</v>
      </c>
      <c r="AO1365" s="90">
        <v>2.8</v>
      </c>
      <c r="AP1365" s="91">
        <v>49.82</v>
      </c>
      <c r="AQ1365" s="91" t="s">
        <v>566</v>
      </c>
      <c r="AR1365" s="91" t="s">
        <v>566</v>
      </c>
      <c r="AS1365" s="91">
        <v>47.2</v>
      </c>
      <c r="AT1365" s="91">
        <v>49.09</v>
      </c>
      <c r="AU1365" s="90">
        <v>512</v>
      </c>
      <c r="AV1365" s="90">
        <v>0</v>
      </c>
      <c r="AW1365" s="91">
        <v>9.7799999999999994</v>
      </c>
      <c r="AX1365" s="91" t="s">
        <v>566</v>
      </c>
      <c r="AY1365" s="91">
        <v>167.76</v>
      </c>
      <c r="AZ1365" s="88" t="s">
        <v>4928</v>
      </c>
      <c r="BA1365" s="91">
        <v>169.7</v>
      </c>
      <c r="BB1365" s="91">
        <v>120.56</v>
      </c>
      <c r="BC1365" s="94">
        <v>0.1251755155</v>
      </c>
      <c r="BD1365" s="91">
        <v>14.343</v>
      </c>
      <c r="BE1365" s="95">
        <v>73.837000000000003</v>
      </c>
      <c r="BF1365" s="91">
        <v>3.25</v>
      </c>
      <c r="BG1365" s="91">
        <v>31</v>
      </c>
      <c r="BH1365" s="94">
        <v>8.3330000000000001E-2</v>
      </c>
      <c r="BI1365" s="94">
        <v>0.16667000000000001</v>
      </c>
      <c r="BJ1365" s="93">
        <v>248</v>
      </c>
      <c r="BK1365" s="94">
        <v>0</v>
      </c>
      <c r="BL1365" s="91">
        <v>100.62336999999999</v>
      </c>
      <c r="BM1365" s="96">
        <v>4.2261816100000003</v>
      </c>
      <c r="BN1365" s="96" t="s">
        <v>566</v>
      </c>
      <c r="BO1365" s="88" t="s">
        <v>696</v>
      </c>
      <c r="BP1365" s="88" t="s">
        <v>566</v>
      </c>
      <c r="BQ1365" s="91">
        <v>14.343</v>
      </c>
      <c r="BR1365" s="95">
        <v>73.837000000000003</v>
      </c>
      <c r="BS1365" s="91">
        <v>3.25</v>
      </c>
      <c r="BT1365" s="90">
        <v>30</v>
      </c>
      <c r="BU1365" s="91">
        <v>0</v>
      </c>
      <c r="BV1365" s="91">
        <v>97.38</v>
      </c>
      <c r="BW1365" s="96">
        <v>4.0899599999999996</v>
      </c>
      <c r="BX1365" s="96" t="s">
        <v>566</v>
      </c>
      <c r="BY1365" s="96" t="s">
        <v>566</v>
      </c>
      <c r="BZ1365" s="96" t="s">
        <v>566</v>
      </c>
      <c r="CA1365" s="96" t="s">
        <v>566</v>
      </c>
      <c r="CB1365" s="96" t="s">
        <v>566</v>
      </c>
      <c r="CC1365" s="96" t="s">
        <v>566</v>
      </c>
      <c r="CD1365" s="96" t="s">
        <v>566</v>
      </c>
      <c r="CE1365" s="96" t="s">
        <v>566</v>
      </c>
      <c r="CF1365" s="88" t="s">
        <v>566</v>
      </c>
      <c r="CG1365" s="88" t="s">
        <v>566</v>
      </c>
      <c r="CH1365" s="92" t="s">
        <v>566</v>
      </c>
      <c r="CI1365" s="91">
        <v>0</v>
      </c>
      <c r="CJ1365" s="91">
        <v>0</v>
      </c>
      <c r="CK1365" s="90" t="s">
        <v>566</v>
      </c>
      <c r="CL1365" s="91">
        <v>-0.292906269</v>
      </c>
      <c r="CM1365" s="91">
        <v>-5.0937309999999998E-3</v>
      </c>
      <c r="CN1365" s="88" t="s">
        <v>566</v>
      </c>
      <c r="CO1365" s="91">
        <v>100</v>
      </c>
      <c r="CP1365" s="91">
        <v>8.4818357001999996</v>
      </c>
      <c r="CQ1365" s="91">
        <v>1.9195081885</v>
      </c>
      <c r="CR1365" s="91">
        <v>-5.8610675256000002</v>
      </c>
      <c r="CS1365" s="91">
        <v>-1.3264918115</v>
      </c>
      <c r="CT1365" s="90">
        <v>1</v>
      </c>
      <c r="CU1365" s="96">
        <v>1.014</v>
      </c>
      <c r="CV1365" s="96">
        <v>0.86499999999999999</v>
      </c>
      <c r="CW1365" s="96">
        <v>0.80900000000000005</v>
      </c>
      <c r="CX1365" s="93">
        <v>2290</v>
      </c>
      <c r="CY1365" s="93">
        <v>2270.19</v>
      </c>
      <c r="CZ1365" s="93">
        <v>89.1</v>
      </c>
      <c r="DA1365" s="90">
        <v>42</v>
      </c>
      <c r="DB1365" s="90" t="s">
        <v>566</v>
      </c>
      <c r="DC1365" s="90">
        <v>80</v>
      </c>
      <c r="DD1365" s="91">
        <v>232</v>
      </c>
      <c r="DE1365" s="91">
        <v>-27.689655172399998</v>
      </c>
      <c r="DF1365" s="93">
        <v>0.11600000000000001</v>
      </c>
      <c r="DG1365" s="88" t="s">
        <v>393</v>
      </c>
      <c r="DH1365" s="88" t="s">
        <v>566</v>
      </c>
      <c r="DI1365" s="88">
        <v>1</v>
      </c>
      <c r="DJ1365" s="88" t="s">
        <v>566</v>
      </c>
      <c r="DK1365" s="90">
        <v>0</v>
      </c>
      <c r="DL1365" s="91">
        <v>73.837000000000003</v>
      </c>
      <c r="DM1365" s="91">
        <v>0.141332496</v>
      </c>
      <c r="DN1365" s="91">
        <v>16.194317090599998</v>
      </c>
      <c r="DO1365" s="91">
        <v>3.6649052589000002</v>
      </c>
      <c r="DP1365" s="91">
        <v>1.8514138648</v>
      </c>
      <c r="DQ1365" s="91">
        <v>0.41890525890000002</v>
      </c>
      <c r="DR1365" s="91">
        <v>9.5766899277000004</v>
      </c>
      <c r="DS1365" s="91">
        <v>2.1672825770999999</v>
      </c>
      <c r="DT1365" s="91">
        <v>-4.7662132981000003</v>
      </c>
      <c r="DU1365" s="91">
        <v>-1.0787174229000001</v>
      </c>
      <c r="DV1365" s="91">
        <v>101.6590786111</v>
      </c>
      <c r="DW1365" s="97"/>
      <c r="DX1365" s="98" t="s">
        <v>689</v>
      </c>
      <c r="DY1365" s="99" t="s">
        <v>689</v>
      </c>
      <c r="DZ1365" s="98" t="s">
        <v>689</v>
      </c>
      <c r="EA1365" s="100" t="s">
        <v>689</v>
      </c>
      <c r="EB1365" s="101" t="s">
        <v>2761</v>
      </c>
      <c r="EC1365" s="38"/>
    </row>
    <row r="1366" spans="1:133" s="9" customFormat="1" ht="15" customHeight="1" x14ac:dyDescent="0.25">
      <c r="A1366" s="17" t="str">
        <f t="shared" si="21"/>
        <v>4067_Дружное (Кумалиягунское и Танеевское)</v>
      </c>
      <c r="B1366" s="87">
        <v>201</v>
      </c>
      <c r="C1366" s="88" t="s">
        <v>733</v>
      </c>
      <c r="D1366" s="88" t="s">
        <v>568</v>
      </c>
      <c r="E1366" s="88" t="s">
        <v>1585</v>
      </c>
      <c r="F1366" s="88" t="s">
        <v>6</v>
      </c>
      <c r="G1366" s="88" t="s">
        <v>1504</v>
      </c>
      <c r="H1366" s="88" t="s">
        <v>1586</v>
      </c>
      <c r="I1366" s="89">
        <v>4067</v>
      </c>
      <c r="J1366" s="88" t="s">
        <v>90</v>
      </c>
      <c r="K1366" s="88" t="s">
        <v>688</v>
      </c>
      <c r="L1366" s="88" t="s">
        <v>397</v>
      </c>
      <c r="M1366" s="88" t="s">
        <v>1591</v>
      </c>
      <c r="N1366" s="88" t="s">
        <v>6</v>
      </c>
      <c r="O1366" s="90">
        <v>16.5</v>
      </c>
      <c r="P1366" s="90">
        <v>2391.4</v>
      </c>
      <c r="Q1366" s="90">
        <v>2410.6</v>
      </c>
      <c r="R1366" s="91">
        <v>58.5</v>
      </c>
      <c r="S1366" s="90" t="s">
        <v>150</v>
      </c>
      <c r="T1366" s="90">
        <v>2510</v>
      </c>
      <c r="U1366" s="90">
        <v>14</v>
      </c>
      <c r="V1366" s="88" t="s">
        <v>31</v>
      </c>
      <c r="W1366" s="88" t="s">
        <v>94</v>
      </c>
      <c r="X1366" s="88" t="s">
        <v>454</v>
      </c>
      <c r="Y1366" s="90" t="s">
        <v>865</v>
      </c>
      <c r="Z1366" s="90" t="s">
        <v>566</v>
      </c>
      <c r="AA1366" s="90">
        <v>73</v>
      </c>
      <c r="AB1366" s="91" t="s">
        <v>3657</v>
      </c>
      <c r="AC1366" s="88" t="s">
        <v>566</v>
      </c>
      <c r="AD1366" s="90" t="s">
        <v>566</v>
      </c>
      <c r="AE1366" s="90" t="s">
        <v>566</v>
      </c>
      <c r="AF1366" s="90" t="s">
        <v>94</v>
      </c>
      <c r="AG1366" s="91" t="s">
        <v>3415</v>
      </c>
      <c r="AH1366" s="92" t="s">
        <v>5117</v>
      </c>
      <c r="AI1366" s="93">
        <v>30</v>
      </c>
      <c r="AJ1366" s="88" t="s">
        <v>566</v>
      </c>
      <c r="AK1366" s="90" t="s">
        <v>566</v>
      </c>
      <c r="AL1366" s="91">
        <v>26.7</v>
      </c>
      <c r="AM1366" s="91">
        <v>20.172711577499999</v>
      </c>
      <c r="AN1366" s="91">
        <v>1730</v>
      </c>
      <c r="AO1366" s="90">
        <v>19</v>
      </c>
      <c r="AP1366" s="91">
        <v>42.57</v>
      </c>
      <c r="AQ1366" s="91" t="s">
        <v>566</v>
      </c>
      <c r="AR1366" s="91" t="s">
        <v>566</v>
      </c>
      <c r="AS1366" s="91">
        <v>72.66</v>
      </c>
      <c r="AT1366" s="91">
        <v>73.97</v>
      </c>
      <c r="AU1366" s="90">
        <v>0</v>
      </c>
      <c r="AV1366" s="90">
        <v>57</v>
      </c>
      <c r="AW1366" s="91">
        <v>0</v>
      </c>
      <c r="AX1366" s="91" t="s">
        <v>566</v>
      </c>
      <c r="AY1366" s="91">
        <v>271.45999999999998</v>
      </c>
      <c r="AZ1366" s="88" t="s">
        <v>4928</v>
      </c>
      <c r="BA1366" s="91">
        <v>272.8</v>
      </c>
      <c r="BB1366" s="91">
        <v>198.8</v>
      </c>
      <c r="BC1366" s="94">
        <v>0.24703068950000001</v>
      </c>
      <c r="BD1366" s="91">
        <v>49.584000000000003</v>
      </c>
      <c r="BE1366" s="95">
        <v>93.807000000000002</v>
      </c>
      <c r="BF1366" s="91">
        <v>2.65</v>
      </c>
      <c r="BG1366" s="91">
        <v>30</v>
      </c>
      <c r="BH1366" s="94">
        <v>0.41666999999999998</v>
      </c>
      <c r="BI1366" s="94">
        <v>8.3330000000000001E-2</v>
      </c>
      <c r="BJ1366" s="93">
        <v>591</v>
      </c>
      <c r="BK1366" s="94">
        <v>24</v>
      </c>
      <c r="BL1366" s="91">
        <v>79.498800000000003</v>
      </c>
      <c r="BM1366" s="96">
        <v>3.6569445699999998</v>
      </c>
      <c r="BN1366" s="96" t="s">
        <v>566</v>
      </c>
      <c r="BO1366" s="88" t="s">
        <v>696</v>
      </c>
      <c r="BP1366" s="88" t="s">
        <v>566</v>
      </c>
      <c r="BQ1366" s="91">
        <v>49.584000000000003</v>
      </c>
      <c r="BR1366" s="95">
        <v>93.807000000000002</v>
      </c>
      <c r="BS1366" s="91">
        <v>2.65</v>
      </c>
      <c r="BT1366" s="90">
        <v>30</v>
      </c>
      <c r="BU1366" s="91">
        <v>0</v>
      </c>
      <c r="BV1366" s="91">
        <v>79.5</v>
      </c>
      <c r="BW1366" s="96">
        <v>3.657</v>
      </c>
      <c r="BX1366" s="96" t="s">
        <v>566</v>
      </c>
      <c r="BY1366" s="96" t="s">
        <v>566</v>
      </c>
      <c r="BZ1366" s="96" t="s">
        <v>566</v>
      </c>
      <c r="CA1366" s="96" t="s">
        <v>566</v>
      </c>
      <c r="CB1366" s="96" t="s">
        <v>566</v>
      </c>
      <c r="CC1366" s="96" t="s">
        <v>566</v>
      </c>
      <c r="CD1366" s="96" t="s">
        <v>566</v>
      </c>
      <c r="CE1366" s="96" t="s">
        <v>566</v>
      </c>
      <c r="CF1366" s="88" t="s">
        <v>566</v>
      </c>
      <c r="CG1366" s="88" t="s">
        <v>566</v>
      </c>
      <c r="CH1366" s="92" t="s">
        <v>566</v>
      </c>
      <c r="CI1366" s="91">
        <v>0</v>
      </c>
      <c r="CJ1366" s="91">
        <v>0</v>
      </c>
      <c r="CK1366" s="90" t="s">
        <v>566</v>
      </c>
      <c r="CL1366" s="91">
        <v>0.93834435490000001</v>
      </c>
      <c r="CM1366" s="91">
        <v>0.35765564509999997</v>
      </c>
      <c r="CN1366" s="88" t="s">
        <v>566</v>
      </c>
      <c r="CO1366" s="91">
        <v>80</v>
      </c>
      <c r="CP1366" s="91">
        <v>48.923702775499997</v>
      </c>
      <c r="CQ1366" s="91">
        <v>2.6146467850000001</v>
      </c>
      <c r="CR1366" s="91">
        <v>-0.66075455780000003</v>
      </c>
      <c r="CS1366" s="91">
        <v>-3.5353215E-2</v>
      </c>
      <c r="CT1366" s="90" t="s">
        <v>566</v>
      </c>
      <c r="CU1366" s="96">
        <v>1.0138</v>
      </c>
      <c r="CV1366" s="96">
        <v>0.86299999999999999</v>
      </c>
      <c r="CW1366" s="96">
        <v>0.80479999999999996</v>
      </c>
      <c r="CX1366" s="93">
        <v>2275</v>
      </c>
      <c r="CY1366" s="93">
        <v>2261.39</v>
      </c>
      <c r="CZ1366" s="93">
        <v>87.9</v>
      </c>
      <c r="DA1366" s="90">
        <v>62</v>
      </c>
      <c r="DB1366" s="90" t="s">
        <v>566</v>
      </c>
      <c r="DC1366" s="90">
        <v>64</v>
      </c>
      <c r="DD1366" s="91">
        <v>225</v>
      </c>
      <c r="DE1366" s="91">
        <v>20.6488888889</v>
      </c>
      <c r="DF1366" s="93">
        <v>5.8000000000000003E-2</v>
      </c>
      <c r="DG1366" s="88" t="s">
        <v>393</v>
      </c>
      <c r="DH1366" s="88" t="s">
        <v>566</v>
      </c>
      <c r="DI1366" s="88">
        <v>1</v>
      </c>
      <c r="DJ1366" s="88" t="s">
        <v>566</v>
      </c>
      <c r="DK1366" s="90" t="s">
        <v>566</v>
      </c>
      <c r="DL1366" s="91">
        <v>93.807000000000002</v>
      </c>
      <c r="DM1366" s="91" t="s">
        <v>566</v>
      </c>
      <c r="DN1366" s="91">
        <v>55.984929411800003</v>
      </c>
      <c r="DO1366" s="91">
        <v>2.9920224291999999</v>
      </c>
      <c r="DP1366" s="91">
        <v>6.4004720785</v>
      </c>
      <c r="DQ1366" s="91">
        <v>0.34202242919999998</v>
      </c>
      <c r="DR1366" s="91">
        <v>55.2388832034</v>
      </c>
      <c r="DS1366" s="91">
        <v>2.9521512105999999</v>
      </c>
      <c r="DT1366" s="91">
        <v>5.6544258700999999</v>
      </c>
      <c r="DU1366" s="91">
        <v>0.3021512106</v>
      </c>
      <c r="DV1366" s="91">
        <v>126.17106750000001</v>
      </c>
      <c r="DW1366" s="97"/>
      <c r="DX1366" s="98" t="s">
        <v>689</v>
      </c>
      <c r="DY1366" s="99" t="s">
        <v>689</v>
      </c>
      <c r="DZ1366" s="98" t="s">
        <v>689</v>
      </c>
      <c r="EA1366" s="100" t="s">
        <v>566</v>
      </c>
      <c r="EB1366" s="101" t="s">
        <v>2761</v>
      </c>
      <c r="EC1366" s="38"/>
    </row>
    <row r="1367" spans="1:133" s="9" customFormat="1" ht="15" customHeight="1" x14ac:dyDescent="0.25">
      <c r="A1367" s="17" t="str">
        <f t="shared" si="21"/>
        <v>4069Л_Дружное (Кумалиягунское и Танеевское)</v>
      </c>
      <c r="B1367" s="87">
        <v>202</v>
      </c>
      <c r="C1367" s="88" t="s">
        <v>733</v>
      </c>
      <c r="D1367" s="88" t="s">
        <v>568</v>
      </c>
      <c r="E1367" s="88" t="s">
        <v>1585</v>
      </c>
      <c r="F1367" s="88" t="s">
        <v>6</v>
      </c>
      <c r="G1367" s="88" t="s">
        <v>1504</v>
      </c>
      <c r="H1367" s="88" t="s">
        <v>2009</v>
      </c>
      <c r="I1367" s="89" t="s">
        <v>2010</v>
      </c>
      <c r="J1367" s="88" t="s">
        <v>23</v>
      </c>
      <c r="K1367" s="88" t="s">
        <v>688</v>
      </c>
      <c r="L1367" s="88" t="s">
        <v>566</v>
      </c>
      <c r="M1367" s="88" t="s">
        <v>735</v>
      </c>
      <c r="N1367" s="88" t="s">
        <v>12</v>
      </c>
      <c r="O1367" s="90">
        <v>326.24</v>
      </c>
      <c r="P1367" s="90">
        <v>3102.49</v>
      </c>
      <c r="Q1367" s="90">
        <v>3428.73</v>
      </c>
      <c r="R1367" s="91">
        <v>244.251</v>
      </c>
      <c r="S1367" s="90" t="s">
        <v>690</v>
      </c>
      <c r="T1367" s="90">
        <v>3198.8</v>
      </c>
      <c r="U1367" s="90">
        <v>215.9</v>
      </c>
      <c r="V1367" s="88" t="s">
        <v>31</v>
      </c>
      <c r="W1367" s="88" t="s">
        <v>94</v>
      </c>
      <c r="X1367" s="88" t="s">
        <v>2843</v>
      </c>
      <c r="Y1367" s="90" t="s">
        <v>851</v>
      </c>
      <c r="Z1367" s="90" t="s">
        <v>566</v>
      </c>
      <c r="AA1367" s="90">
        <v>73</v>
      </c>
      <c r="AB1367" s="91" t="s">
        <v>4400</v>
      </c>
      <c r="AC1367" s="88" t="s">
        <v>566</v>
      </c>
      <c r="AD1367" s="90" t="s">
        <v>566</v>
      </c>
      <c r="AE1367" s="90" t="s">
        <v>2019</v>
      </c>
      <c r="AF1367" s="90" t="s">
        <v>94</v>
      </c>
      <c r="AG1367" s="91" t="s">
        <v>3562</v>
      </c>
      <c r="AH1367" s="92" t="s">
        <v>4847</v>
      </c>
      <c r="AI1367" s="93">
        <v>101</v>
      </c>
      <c r="AJ1367" s="88" t="s">
        <v>3116</v>
      </c>
      <c r="AK1367" s="90" t="s">
        <v>566</v>
      </c>
      <c r="AL1367" s="91">
        <v>23.3</v>
      </c>
      <c r="AM1367" s="91">
        <v>20.518134720900001</v>
      </c>
      <c r="AN1367" s="91">
        <v>1712</v>
      </c>
      <c r="AO1367" s="90">
        <v>25.1</v>
      </c>
      <c r="AP1367" s="91">
        <v>69.78</v>
      </c>
      <c r="AQ1367" s="91" t="s">
        <v>566</v>
      </c>
      <c r="AR1367" s="91" t="s">
        <v>566</v>
      </c>
      <c r="AS1367" s="91">
        <v>127.23</v>
      </c>
      <c r="AT1367" s="91">
        <v>128.22</v>
      </c>
      <c r="AU1367" s="90" t="s">
        <v>566</v>
      </c>
      <c r="AV1367" s="90">
        <v>0</v>
      </c>
      <c r="AW1367" s="91" t="s">
        <v>566</v>
      </c>
      <c r="AX1367" s="91" t="s">
        <v>566</v>
      </c>
      <c r="AY1367" s="91">
        <v>207.14</v>
      </c>
      <c r="AZ1367" s="88" t="s">
        <v>4928</v>
      </c>
      <c r="BA1367" s="91">
        <v>208.2</v>
      </c>
      <c r="BB1367" s="91">
        <v>79.91</v>
      </c>
      <c r="BC1367" s="94">
        <v>0.2058691027</v>
      </c>
      <c r="BD1367" s="91">
        <v>16.451000000000001</v>
      </c>
      <c r="BE1367" s="95">
        <v>33.783999999999999</v>
      </c>
      <c r="BF1367" s="91">
        <v>9.07</v>
      </c>
      <c r="BG1367" s="91">
        <v>31</v>
      </c>
      <c r="BH1367" s="94">
        <v>8.3330000000000001E-2</v>
      </c>
      <c r="BI1367" s="94">
        <v>0.16667000000000001</v>
      </c>
      <c r="BJ1367" s="93">
        <v>248</v>
      </c>
      <c r="BK1367" s="94">
        <v>0</v>
      </c>
      <c r="BL1367" s="91">
        <v>281.2962</v>
      </c>
      <c r="BM1367" s="96">
        <v>21.659807430000001</v>
      </c>
      <c r="BN1367" s="96" t="s">
        <v>566</v>
      </c>
      <c r="BO1367" s="88" t="s">
        <v>696</v>
      </c>
      <c r="BP1367" s="88" t="s">
        <v>566</v>
      </c>
      <c r="BQ1367" s="91">
        <v>16.451000000000001</v>
      </c>
      <c r="BR1367" s="95">
        <v>33.783999999999999</v>
      </c>
      <c r="BS1367" s="91">
        <v>9.07</v>
      </c>
      <c r="BT1367" s="90">
        <v>30</v>
      </c>
      <c r="BU1367" s="91">
        <v>0</v>
      </c>
      <c r="BV1367" s="91">
        <v>272.22000000000003</v>
      </c>
      <c r="BW1367" s="96">
        <v>20.960940000000001</v>
      </c>
      <c r="BX1367" s="96" t="s">
        <v>566</v>
      </c>
      <c r="BY1367" s="96" t="s">
        <v>566</v>
      </c>
      <c r="BZ1367" s="96" t="s">
        <v>566</v>
      </c>
      <c r="CA1367" s="96" t="s">
        <v>566</v>
      </c>
      <c r="CB1367" s="96" t="s">
        <v>566</v>
      </c>
      <c r="CC1367" s="96" t="s">
        <v>566</v>
      </c>
      <c r="CD1367" s="96" t="s">
        <v>566</v>
      </c>
      <c r="CE1367" s="96" t="s">
        <v>566</v>
      </c>
      <c r="CF1367" s="88" t="s">
        <v>566</v>
      </c>
      <c r="CG1367" s="88" t="s">
        <v>566</v>
      </c>
      <c r="CH1367" s="92" t="s">
        <v>566</v>
      </c>
      <c r="CI1367" s="91">
        <v>0</v>
      </c>
      <c r="CJ1367" s="91">
        <v>0</v>
      </c>
      <c r="CK1367" s="90" t="s">
        <v>566</v>
      </c>
      <c r="CL1367" s="91">
        <v>0.55226410469999998</v>
      </c>
      <c r="CM1367" s="91">
        <v>2.27358953E-2</v>
      </c>
      <c r="CN1367" s="88" t="s">
        <v>566</v>
      </c>
      <c r="CO1367" s="91">
        <v>81.599999999999994</v>
      </c>
      <c r="CP1367" s="91">
        <v>25.647122533899999</v>
      </c>
      <c r="CQ1367" s="91">
        <v>14.146512002</v>
      </c>
      <c r="CR1367" s="91">
        <v>9.1961547919999997</v>
      </c>
      <c r="CS1367" s="91">
        <v>5.0725120019999999</v>
      </c>
      <c r="CT1367" s="90">
        <v>-4.9000000000000004</v>
      </c>
      <c r="CU1367" s="96">
        <v>1.02</v>
      </c>
      <c r="CV1367" s="96">
        <v>0.83299999999999996</v>
      </c>
      <c r="CW1367" s="96">
        <v>0.74399999999999999</v>
      </c>
      <c r="CX1367" s="93">
        <v>2779</v>
      </c>
      <c r="CY1367" s="93">
        <v>2768.239</v>
      </c>
      <c r="CZ1367" s="93">
        <v>90</v>
      </c>
      <c r="DA1367" s="90">
        <v>77</v>
      </c>
      <c r="DB1367" s="90" t="s">
        <v>566</v>
      </c>
      <c r="DC1367" s="90">
        <v>96</v>
      </c>
      <c r="DD1367" s="91">
        <v>281</v>
      </c>
      <c r="DE1367" s="91">
        <v>-26.284697508899999</v>
      </c>
      <c r="DF1367" s="93">
        <v>0.02</v>
      </c>
      <c r="DG1367" s="88" t="s">
        <v>393</v>
      </c>
      <c r="DH1367" s="88" t="s">
        <v>566</v>
      </c>
      <c r="DI1367" s="88" t="s">
        <v>566</v>
      </c>
      <c r="DJ1367" s="88" t="s">
        <v>805</v>
      </c>
      <c r="DK1367" s="90">
        <v>-5.9</v>
      </c>
      <c r="DL1367" s="91">
        <v>33.783999999999999</v>
      </c>
      <c r="DM1367" s="91">
        <v>0.31732982479999999</v>
      </c>
      <c r="DN1367" s="91">
        <v>25.357826296799999</v>
      </c>
      <c r="DO1367" s="91">
        <v>13.9869411696</v>
      </c>
      <c r="DP1367" s="91">
        <v>8.9068585548999994</v>
      </c>
      <c r="DQ1367" s="91">
        <v>4.9129411695999998</v>
      </c>
      <c r="DR1367" s="91">
        <v>39.532949569000003</v>
      </c>
      <c r="DS1367" s="91">
        <v>21.805695543900001</v>
      </c>
      <c r="DT1367" s="91">
        <v>23.081981827100002</v>
      </c>
      <c r="DU1367" s="91">
        <v>12.731695543900001</v>
      </c>
      <c r="DV1367" s="91">
        <v>145.70101</v>
      </c>
      <c r="DW1367" s="97"/>
      <c r="DX1367" s="98" t="s">
        <v>566</v>
      </c>
      <c r="DY1367" s="99" t="s">
        <v>689</v>
      </c>
      <c r="DZ1367" s="98" t="s">
        <v>689</v>
      </c>
      <c r="EA1367" s="100" t="s">
        <v>689</v>
      </c>
      <c r="EB1367" s="101" t="s">
        <v>2761</v>
      </c>
      <c r="EC1367" s="38"/>
    </row>
    <row r="1368" spans="1:133" s="9" customFormat="1" ht="15" customHeight="1" x14ac:dyDescent="0.25">
      <c r="A1368" s="17" t="str">
        <f t="shared" si="21"/>
        <v>4078У_Дружное (Кумалиягунское и Танеевское)</v>
      </c>
      <c r="B1368" s="87">
        <v>203</v>
      </c>
      <c r="C1368" s="88" t="s">
        <v>733</v>
      </c>
      <c r="D1368" s="88" t="s">
        <v>568</v>
      </c>
      <c r="E1368" s="88" t="s">
        <v>1585</v>
      </c>
      <c r="F1368" s="88" t="s">
        <v>6</v>
      </c>
      <c r="G1368" s="88" t="s">
        <v>1504</v>
      </c>
      <c r="H1368" s="88" t="s">
        <v>2581</v>
      </c>
      <c r="I1368" s="89" t="s">
        <v>2428</v>
      </c>
      <c r="J1368" s="88" t="s">
        <v>90</v>
      </c>
      <c r="K1368" s="88" t="s">
        <v>1593</v>
      </c>
      <c r="L1368" s="88" t="s">
        <v>566</v>
      </c>
      <c r="M1368" s="88" t="s">
        <v>735</v>
      </c>
      <c r="N1368" s="88" t="s">
        <v>12</v>
      </c>
      <c r="O1368" s="90">
        <v>1.7</v>
      </c>
      <c r="P1368" s="90">
        <v>3351</v>
      </c>
      <c r="Q1368" s="90">
        <v>3352.7</v>
      </c>
      <c r="R1368" s="91">
        <v>476.29</v>
      </c>
      <c r="S1368" s="90" t="s">
        <v>690</v>
      </c>
      <c r="T1368" s="90">
        <v>3372.3</v>
      </c>
      <c r="U1368" s="90">
        <v>0.85</v>
      </c>
      <c r="V1368" s="88" t="s">
        <v>31</v>
      </c>
      <c r="W1368" s="88" t="s">
        <v>94</v>
      </c>
      <c r="X1368" s="88" t="s">
        <v>999</v>
      </c>
      <c r="Y1368" s="90" t="s">
        <v>848</v>
      </c>
      <c r="Z1368" s="90" t="s">
        <v>566</v>
      </c>
      <c r="AA1368" s="90">
        <v>73</v>
      </c>
      <c r="AB1368" s="91" t="s">
        <v>4401</v>
      </c>
      <c r="AC1368" s="88" t="s">
        <v>566</v>
      </c>
      <c r="AD1368" s="90" t="s">
        <v>566</v>
      </c>
      <c r="AE1368" s="90" t="s">
        <v>2019</v>
      </c>
      <c r="AF1368" s="90" t="s">
        <v>94</v>
      </c>
      <c r="AG1368" s="91" t="s">
        <v>3607</v>
      </c>
      <c r="AH1368" s="92" t="s">
        <v>2856</v>
      </c>
      <c r="AI1368" s="93">
        <v>518</v>
      </c>
      <c r="AJ1368" s="88" t="s">
        <v>3129</v>
      </c>
      <c r="AK1368" s="90" t="s">
        <v>566</v>
      </c>
      <c r="AL1368" s="91">
        <v>26.7</v>
      </c>
      <c r="AM1368" s="91">
        <v>20.172711577499999</v>
      </c>
      <c r="AN1368" s="91">
        <v>2029</v>
      </c>
      <c r="AO1368" s="90">
        <v>26.3</v>
      </c>
      <c r="AP1368" s="91">
        <v>272.58</v>
      </c>
      <c r="AQ1368" s="91" t="s">
        <v>566</v>
      </c>
      <c r="AR1368" s="91" t="s">
        <v>566</v>
      </c>
      <c r="AS1368" s="91">
        <v>130.09</v>
      </c>
      <c r="AT1368" s="91">
        <v>131.84</v>
      </c>
      <c r="AU1368" s="90">
        <v>1115</v>
      </c>
      <c r="AV1368" s="90">
        <v>27.7</v>
      </c>
      <c r="AW1368" s="91">
        <v>123.8</v>
      </c>
      <c r="AX1368" s="91" t="s">
        <v>566</v>
      </c>
      <c r="AY1368" s="91">
        <v>196.8</v>
      </c>
      <c r="AZ1368" s="88" t="s">
        <v>4928</v>
      </c>
      <c r="BA1368" s="91">
        <v>198.6</v>
      </c>
      <c r="BB1368" s="91">
        <v>66.709999999999994</v>
      </c>
      <c r="BC1368" s="94">
        <v>3.4087842899999998E-2</v>
      </c>
      <c r="BD1368" s="91">
        <v>2.274</v>
      </c>
      <c r="BE1368" s="95">
        <v>24.751000000000001</v>
      </c>
      <c r="BF1368" s="91">
        <v>1.43</v>
      </c>
      <c r="BG1368" s="91">
        <v>29.3</v>
      </c>
      <c r="BH1368" s="94">
        <v>0.05</v>
      </c>
      <c r="BI1368" s="94">
        <v>0.66666999999999998</v>
      </c>
      <c r="BJ1368" s="93">
        <v>49</v>
      </c>
      <c r="BK1368" s="94">
        <v>41</v>
      </c>
      <c r="BL1368" s="91">
        <v>41.761229999999998</v>
      </c>
      <c r="BM1368" s="96">
        <v>3.2156149599999999</v>
      </c>
      <c r="BN1368" s="96" t="s">
        <v>566</v>
      </c>
      <c r="BO1368" s="88" t="s">
        <v>696</v>
      </c>
      <c r="BP1368" s="88" t="s">
        <v>566</v>
      </c>
      <c r="BQ1368" s="91">
        <v>2.274</v>
      </c>
      <c r="BR1368" s="95">
        <v>24.751000000000001</v>
      </c>
      <c r="BS1368" s="91">
        <v>1.43</v>
      </c>
      <c r="BT1368" s="90">
        <v>30</v>
      </c>
      <c r="BU1368" s="91">
        <v>0</v>
      </c>
      <c r="BV1368" s="91">
        <v>42.78</v>
      </c>
      <c r="BW1368" s="96">
        <v>3.29406</v>
      </c>
      <c r="BX1368" s="96" t="s">
        <v>566</v>
      </c>
      <c r="BY1368" s="96" t="s">
        <v>566</v>
      </c>
      <c r="BZ1368" s="96" t="s">
        <v>566</v>
      </c>
      <c r="CA1368" s="96" t="s">
        <v>566</v>
      </c>
      <c r="CB1368" s="96" t="s">
        <v>566</v>
      </c>
      <c r="CC1368" s="96" t="s">
        <v>566</v>
      </c>
      <c r="CD1368" s="96" t="s">
        <v>566</v>
      </c>
      <c r="CE1368" s="96" t="s">
        <v>566</v>
      </c>
      <c r="CF1368" s="88" t="s">
        <v>566</v>
      </c>
      <c r="CG1368" s="88" t="s">
        <v>566</v>
      </c>
      <c r="CH1368" s="92" t="s">
        <v>566</v>
      </c>
      <c r="CI1368" s="91">
        <v>0</v>
      </c>
      <c r="CJ1368" s="91">
        <v>0</v>
      </c>
      <c r="CK1368" s="90" t="s">
        <v>566</v>
      </c>
      <c r="CL1368" s="91">
        <v>4.5965595599999999E-2</v>
      </c>
      <c r="CM1368" s="91">
        <v>-0.97696559559999996</v>
      </c>
      <c r="CN1368" s="88" t="s">
        <v>566</v>
      </c>
      <c r="CO1368" s="91">
        <v>81.599999999999994</v>
      </c>
      <c r="CP1368" s="91">
        <v>3.8950510704000001</v>
      </c>
      <c r="CQ1368" s="91">
        <v>2.4414984703</v>
      </c>
      <c r="CR1368" s="91">
        <v>1.6205512694999999</v>
      </c>
      <c r="CS1368" s="91">
        <v>1.0154984703000001</v>
      </c>
      <c r="CT1368" s="90">
        <v>-4.37</v>
      </c>
      <c r="CU1368" s="96">
        <v>1.02</v>
      </c>
      <c r="CV1368" s="96">
        <v>0.83299999999999996</v>
      </c>
      <c r="CW1368" s="96">
        <v>0.74399999999999999</v>
      </c>
      <c r="CX1368" s="93">
        <v>2805</v>
      </c>
      <c r="CY1368" s="93">
        <v>2787.71</v>
      </c>
      <c r="CZ1368" s="93">
        <v>87.91</v>
      </c>
      <c r="DA1368" s="90">
        <v>77</v>
      </c>
      <c r="DB1368" s="90" t="s">
        <v>566</v>
      </c>
      <c r="DC1368" s="90">
        <v>96</v>
      </c>
      <c r="DD1368" s="91">
        <v>281</v>
      </c>
      <c r="DE1368" s="91">
        <v>-29.964412811399999</v>
      </c>
      <c r="DF1368" s="93">
        <v>0.02</v>
      </c>
      <c r="DG1368" s="88" t="s">
        <v>393</v>
      </c>
      <c r="DH1368" s="88" t="s">
        <v>566</v>
      </c>
      <c r="DI1368" s="88" t="s">
        <v>566</v>
      </c>
      <c r="DJ1368" s="88" t="s">
        <v>566</v>
      </c>
      <c r="DK1368" s="90">
        <v>0</v>
      </c>
      <c r="DL1368" s="91">
        <v>24.751000000000001</v>
      </c>
      <c r="DM1368" s="91">
        <v>1.48625205E-2</v>
      </c>
      <c r="DN1368" s="91">
        <v>0.9914787424</v>
      </c>
      <c r="DO1368" s="91">
        <v>0.62147935649999997</v>
      </c>
      <c r="DP1368" s="91">
        <v>-1.2830210584999999</v>
      </c>
      <c r="DQ1368" s="91">
        <v>-0.80452064349999997</v>
      </c>
      <c r="DR1368" s="91">
        <v>1.6978943416000001</v>
      </c>
      <c r="DS1368" s="91">
        <v>1.0642752464</v>
      </c>
      <c r="DT1368" s="91">
        <v>-0.57660545929999996</v>
      </c>
      <c r="DU1368" s="91">
        <v>-0.3617247536</v>
      </c>
      <c r="DV1368" s="91">
        <v>145.84779624999999</v>
      </c>
      <c r="DW1368" s="97"/>
      <c r="DX1368" s="98" t="s">
        <v>689</v>
      </c>
      <c r="DY1368" s="99" t="s">
        <v>689</v>
      </c>
      <c r="DZ1368" s="98" t="s">
        <v>689</v>
      </c>
      <c r="EA1368" s="100" t="s">
        <v>689</v>
      </c>
      <c r="EB1368" s="101" t="s">
        <v>2761</v>
      </c>
      <c r="EC1368" s="38"/>
    </row>
    <row r="1369" spans="1:133" s="9" customFormat="1" ht="15" customHeight="1" x14ac:dyDescent="0.25">
      <c r="A1369" s="17" t="str">
        <f t="shared" si="21"/>
        <v>4081_Дружное (Кумалиягунское и Танеевское)</v>
      </c>
      <c r="B1369" s="87">
        <v>204</v>
      </c>
      <c r="C1369" s="88" t="s">
        <v>733</v>
      </c>
      <c r="D1369" s="88" t="s">
        <v>568</v>
      </c>
      <c r="E1369" s="88" t="s">
        <v>1585</v>
      </c>
      <c r="F1369" s="88" t="s">
        <v>6</v>
      </c>
      <c r="G1369" s="88" t="s">
        <v>1504</v>
      </c>
      <c r="H1369" s="88" t="s">
        <v>1586</v>
      </c>
      <c r="I1369" s="89">
        <v>4081</v>
      </c>
      <c r="J1369" s="88" t="s">
        <v>7</v>
      </c>
      <c r="K1369" s="88" t="s">
        <v>688</v>
      </c>
      <c r="L1369" s="88" t="s">
        <v>1158</v>
      </c>
      <c r="M1369" s="88" t="s">
        <v>119</v>
      </c>
      <c r="N1369" s="88" t="s">
        <v>9</v>
      </c>
      <c r="O1369" s="90">
        <v>2.4</v>
      </c>
      <c r="P1369" s="90">
        <v>2460.9</v>
      </c>
      <c r="Q1369" s="90">
        <v>2463.3000000000002</v>
      </c>
      <c r="R1369" s="91">
        <v>61.441000000000003</v>
      </c>
      <c r="S1369" s="90" t="s">
        <v>150</v>
      </c>
      <c r="T1369" s="90">
        <v>2494.8000000000002</v>
      </c>
      <c r="U1369" s="90">
        <v>4.5999999999999996</v>
      </c>
      <c r="V1369" s="88" t="s">
        <v>31</v>
      </c>
      <c r="W1369" s="88" t="s">
        <v>65</v>
      </c>
      <c r="X1369" s="88" t="s">
        <v>309</v>
      </c>
      <c r="Y1369" s="90" t="s">
        <v>865</v>
      </c>
      <c r="Z1369" s="90" t="s">
        <v>566</v>
      </c>
      <c r="AA1369" s="90">
        <v>73</v>
      </c>
      <c r="AB1369" s="91" t="s">
        <v>4402</v>
      </c>
      <c r="AC1369" s="88" t="s">
        <v>566</v>
      </c>
      <c r="AD1369" s="90" t="s">
        <v>566</v>
      </c>
      <c r="AE1369" s="90" t="s">
        <v>2019</v>
      </c>
      <c r="AF1369" s="90" t="s">
        <v>65</v>
      </c>
      <c r="AG1369" s="91" t="s">
        <v>3437</v>
      </c>
      <c r="AH1369" s="92" t="s">
        <v>3019</v>
      </c>
      <c r="AI1369" s="93">
        <v>404</v>
      </c>
      <c r="AJ1369" s="88" t="s">
        <v>722</v>
      </c>
      <c r="AK1369" s="90" t="s">
        <v>566</v>
      </c>
      <c r="AL1369" s="91">
        <v>10.5</v>
      </c>
      <c r="AM1369" s="91">
        <v>9.0599555910999996</v>
      </c>
      <c r="AN1369" s="91">
        <v>1700</v>
      </c>
      <c r="AO1369" s="90">
        <v>10</v>
      </c>
      <c r="AP1369" s="91">
        <v>46.387</v>
      </c>
      <c r="AQ1369" s="91">
        <v>54.140500000000003</v>
      </c>
      <c r="AR1369" s="91">
        <v>79</v>
      </c>
      <c r="AS1369" s="91">
        <v>71.436357990199994</v>
      </c>
      <c r="AT1369" s="91">
        <v>72.892763380800005</v>
      </c>
      <c r="AU1369" s="90" t="s">
        <v>566</v>
      </c>
      <c r="AV1369" s="90">
        <v>0</v>
      </c>
      <c r="AW1369" s="91" t="s">
        <v>566</v>
      </c>
      <c r="AX1369" s="91" t="s">
        <v>566</v>
      </c>
      <c r="AY1369" s="91">
        <v>198.31</v>
      </c>
      <c r="AZ1369" s="88" t="s">
        <v>4928</v>
      </c>
      <c r="BA1369" s="91">
        <v>199.8</v>
      </c>
      <c r="BB1369" s="91">
        <v>126.87364200979999</v>
      </c>
      <c r="BC1369" s="94">
        <v>0.30058873800000002</v>
      </c>
      <c r="BD1369" s="91">
        <v>38.063000000000002</v>
      </c>
      <c r="BE1369" s="95">
        <v>97.034000000000006</v>
      </c>
      <c r="BF1369" s="91">
        <v>0.96</v>
      </c>
      <c r="BG1369" s="91">
        <v>31</v>
      </c>
      <c r="BH1369" s="94" t="s">
        <v>566</v>
      </c>
      <c r="BI1369" s="94" t="s">
        <v>566</v>
      </c>
      <c r="BJ1369" s="93">
        <v>744</v>
      </c>
      <c r="BK1369" s="94">
        <v>0</v>
      </c>
      <c r="BL1369" s="91">
        <v>29.855170000000001</v>
      </c>
      <c r="BM1369" s="96">
        <v>1.3524392300000001</v>
      </c>
      <c r="BN1369" s="96" t="s">
        <v>566</v>
      </c>
      <c r="BO1369" s="88" t="s">
        <v>430</v>
      </c>
      <c r="BP1369" s="88" t="s">
        <v>566</v>
      </c>
      <c r="BQ1369" s="91">
        <v>38.063000000000002</v>
      </c>
      <c r="BR1369" s="95">
        <v>97.034000000000006</v>
      </c>
      <c r="BS1369" s="91">
        <v>0.96</v>
      </c>
      <c r="BT1369" s="90">
        <v>30</v>
      </c>
      <c r="BU1369" s="91">
        <v>0</v>
      </c>
      <c r="BV1369" s="91">
        <v>28.89</v>
      </c>
      <c r="BW1369" s="96">
        <v>1.3087169999999999</v>
      </c>
      <c r="BX1369" s="96" t="s">
        <v>566</v>
      </c>
      <c r="BY1369" s="96" t="s">
        <v>566</v>
      </c>
      <c r="BZ1369" s="96" t="s">
        <v>566</v>
      </c>
      <c r="CA1369" s="96" t="s">
        <v>566</v>
      </c>
      <c r="CB1369" s="96" t="s">
        <v>566</v>
      </c>
      <c r="CC1369" s="96" t="s">
        <v>566</v>
      </c>
      <c r="CD1369" s="96" t="s">
        <v>566</v>
      </c>
      <c r="CE1369" s="96" t="s">
        <v>566</v>
      </c>
      <c r="CF1369" s="88" t="s">
        <v>566</v>
      </c>
      <c r="CG1369" s="88" t="s">
        <v>566</v>
      </c>
      <c r="CH1369" s="92" t="s">
        <v>566</v>
      </c>
      <c r="CI1369" s="91">
        <v>0</v>
      </c>
      <c r="CJ1369" s="91">
        <v>0</v>
      </c>
      <c r="CK1369" s="90" t="s">
        <v>566</v>
      </c>
      <c r="CL1369" s="91">
        <v>-0.21915569639999999</v>
      </c>
      <c r="CM1369" s="91">
        <v>-1.6844303599999999E-2</v>
      </c>
      <c r="CN1369" s="88" t="s">
        <v>566</v>
      </c>
      <c r="CO1369" s="91">
        <v>66.3</v>
      </c>
      <c r="CP1369" s="91">
        <v>39.446159788700001</v>
      </c>
      <c r="CQ1369" s="91">
        <v>0.99806926569999999</v>
      </c>
      <c r="CR1369" s="91">
        <v>1.3832565629</v>
      </c>
      <c r="CS1369" s="91">
        <v>3.5069265699999998E-2</v>
      </c>
      <c r="CT1369" s="90">
        <v>-4.8</v>
      </c>
      <c r="CU1369" s="96">
        <v>1.016</v>
      </c>
      <c r="CV1369" s="96">
        <v>0.85299999999999998</v>
      </c>
      <c r="CW1369" s="96">
        <v>0.80700000000000005</v>
      </c>
      <c r="CX1369" s="93">
        <v>2326</v>
      </c>
      <c r="CY1369" s="93">
        <v>2310.8589999999999</v>
      </c>
      <c r="CZ1369" s="93">
        <v>88.6</v>
      </c>
      <c r="DA1369" s="90">
        <v>45.3</v>
      </c>
      <c r="DB1369" s="90" t="s">
        <v>566</v>
      </c>
      <c r="DC1369" s="90">
        <v>78</v>
      </c>
      <c r="DD1369" s="91">
        <v>237</v>
      </c>
      <c r="DE1369" s="91">
        <v>-16.3248945148</v>
      </c>
      <c r="DF1369" s="93">
        <v>6.7000000000000004E-2</v>
      </c>
      <c r="DG1369" s="88" t="s">
        <v>393</v>
      </c>
      <c r="DH1369" s="88" t="s">
        <v>566</v>
      </c>
      <c r="DI1369" s="88" t="s">
        <v>566</v>
      </c>
      <c r="DJ1369" s="88" t="s">
        <v>566</v>
      </c>
      <c r="DK1369" s="90">
        <v>0</v>
      </c>
      <c r="DL1369" s="91">
        <v>97.034000000000006</v>
      </c>
      <c r="DM1369" s="91">
        <v>0.1143452638</v>
      </c>
      <c r="DN1369" s="91">
        <v>14.4793308107</v>
      </c>
      <c r="DO1369" s="91">
        <v>0.36635695709999999</v>
      </c>
      <c r="DP1369" s="91">
        <v>-23.583572415100001</v>
      </c>
      <c r="DQ1369" s="91">
        <v>-0.59664304290000003</v>
      </c>
      <c r="DR1369" s="91">
        <v>15.0055289657</v>
      </c>
      <c r="DS1369" s="91">
        <v>0.3796708566</v>
      </c>
      <c r="DT1369" s="91">
        <v>-23.057374260100001</v>
      </c>
      <c r="DU1369" s="91">
        <v>-0.58332914339999997</v>
      </c>
      <c r="DV1369" s="91" t="s">
        <v>566</v>
      </c>
      <c r="DW1369" s="97"/>
      <c r="DX1369" s="98" t="s">
        <v>566</v>
      </c>
      <c r="DY1369" s="99" t="s">
        <v>689</v>
      </c>
      <c r="DZ1369" s="98" t="s">
        <v>689</v>
      </c>
      <c r="EA1369" s="100" t="s">
        <v>689</v>
      </c>
      <c r="EB1369" s="101" t="s">
        <v>2761</v>
      </c>
      <c r="EC1369" s="38"/>
    </row>
    <row r="1370" spans="1:133" s="9" customFormat="1" ht="15" customHeight="1" x14ac:dyDescent="0.25">
      <c r="A1370" s="17" t="str">
        <f t="shared" si="21"/>
        <v>4082Л_Дружное (Кумалиягунское и Танеевское)</v>
      </c>
      <c r="B1370" s="87">
        <v>205</v>
      </c>
      <c r="C1370" s="88" t="s">
        <v>733</v>
      </c>
      <c r="D1370" s="88" t="s">
        <v>568</v>
      </c>
      <c r="E1370" s="88" t="s">
        <v>1585</v>
      </c>
      <c r="F1370" s="88" t="s">
        <v>6</v>
      </c>
      <c r="G1370" s="88" t="s">
        <v>1504</v>
      </c>
      <c r="H1370" s="88" t="s">
        <v>1586</v>
      </c>
      <c r="I1370" s="89" t="s">
        <v>1653</v>
      </c>
      <c r="J1370" s="88" t="s">
        <v>23</v>
      </c>
      <c r="K1370" s="88" t="s">
        <v>1593</v>
      </c>
      <c r="L1370" s="88" t="s">
        <v>701</v>
      </c>
      <c r="M1370" s="88" t="s">
        <v>34</v>
      </c>
      <c r="N1370" s="88" t="s">
        <v>6</v>
      </c>
      <c r="O1370" s="90">
        <v>197.5</v>
      </c>
      <c r="P1370" s="90">
        <v>2677.2</v>
      </c>
      <c r="Q1370" s="90">
        <v>2874.7</v>
      </c>
      <c r="R1370" s="91">
        <v>327.47399999999999</v>
      </c>
      <c r="S1370" s="90" t="s">
        <v>690</v>
      </c>
      <c r="T1370" s="90">
        <v>2872.1</v>
      </c>
      <c r="U1370" s="90">
        <v>4.4000000000000004</v>
      </c>
      <c r="V1370" s="88" t="s">
        <v>31</v>
      </c>
      <c r="W1370" s="88" t="s">
        <v>118</v>
      </c>
      <c r="X1370" s="88" t="s">
        <v>1654</v>
      </c>
      <c r="Y1370" s="90" t="s">
        <v>1616</v>
      </c>
      <c r="Z1370" s="90" t="s">
        <v>566</v>
      </c>
      <c r="AA1370" s="90">
        <v>73</v>
      </c>
      <c r="AB1370" s="91" t="s">
        <v>4403</v>
      </c>
      <c r="AC1370" s="88" t="s">
        <v>566</v>
      </c>
      <c r="AD1370" s="90" t="s">
        <v>566</v>
      </c>
      <c r="AE1370" s="90" t="s">
        <v>80</v>
      </c>
      <c r="AF1370" s="90" t="s">
        <v>118</v>
      </c>
      <c r="AG1370" s="91" t="s">
        <v>3458</v>
      </c>
      <c r="AH1370" s="92" t="s">
        <v>1555</v>
      </c>
      <c r="AI1370" s="93">
        <v>1777</v>
      </c>
      <c r="AJ1370" s="88" t="s">
        <v>722</v>
      </c>
      <c r="AK1370" s="90" t="s">
        <v>566</v>
      </c>
      <c r="AL1370" s="91">
        <v>25.6</v>
      </c>
      <c r="AM1370" s="91">
        <v>24.5</v>
      </c>
      <c r="AN1370" s="91">
        <v>914</v>
      </c>
      <c r="AO1370" s="90">
        <v>0.1</v>
      </c>
      <c r="AP1370" s="91">
        <v>54.24</v>
      </c>
      <c r="AQ1370" s="91" t="s">
        <v>566</v>
      </c>
      <c r="AR1370" s="91" t="s">
        <v>566</v>
      </c>
      <c r="AS1370" s="91">
        <v>125.55</v>
      </c>
      <c r="AT1370" s="91">
        <v>127.02</v>
      </c>
      <c r="AU1370" s="90">
        <v>30</v>
      </c>
      <c r="AV1370" s="90">
        <v>0</v>
      </c>
      <c r="AW1370" s="91">
        <v>0</v>
      </c>
      <c r="AX1370" s="91" t="s">
        <v>566</v>
      </c>
      <c r="AY1370" s="91">
        <v>214.9</v>
      </c>
      <c r="AZ1370" s="88" t="s">
        <v>4928</v>
      </c>
      <c r="BA1370" s="91">
        <v>216.4</v>
      </c>
      <c r="BB1370" s="91">
        <v>89.35</v>
      </c>
      <c r="BC1370" s="94">
        <v>1.7383212087</v>
      </c>
      <c r="BD1370" s="91">
        <v>155.31899999999999</v>
      </c>
      <c r="BE1370" s="95">
        <v>95.677000000000007</v>
      </c>
      <c r="BF1370" s="91">
        <v>5.79</v>
      </c>
      <c r="BG1370" s="91">
        <v>31</v>
      </c>
      <c r="BH1370" s="94" t="s">
        <v>566</v>
      </c>
      <c r="BI1370" s="94" t="s">
        <v>566</v>
      </c>
      <c r="BJ1370" s="93">
        <v>744</v>
      </c>
      <c r="BK1370" s="94">
        <v>0</v>
      </c>
      <c r="BL1370" s="91">
        <v>179.64207999999999</v>
      </c>
      <c r="BM1370" s="96">
        <v>7.5449673600000002</v>
      </c>
      <c r="BN1370" s="96" t="s">
        <v>566</v>
      </c>
      <c r="BO1370" s="88" t="s">
        <v>430</v>
      </c>
      <c r="BP1370" s="88" t="s">
        <v>566</v>
      </c>
      <c r="BQ1370" s="91">
        <v>155.31899999999999</v>
      </c>
      <c r="BR1370" s="95">
        <v>95.677000000000007</v>
      </c>
      <c r="BS1370" s="91">
        <v>5.79</v>
      </c>
      <c r="BT1370" s="90">
        <v>30</v>
      </c>
      <c r="BU1370" s="91">
        <v>0</v>
      </c>
      <c r="BV1370" s="91">
        <v>173.85</v>
      </c>
      <c r="BW1370" s="96">
        <v>7.3017000000000003</v>
      </c>
      <c r="BX1370" s="96" t="s">
        <v>566</v>
      </c>
      <c r="BY1370" s="96" t="s">
        <v>566</v>
      </c>
      <c r="BZ1370" s="96" t="s">
        <v>566</v>
      </c>
      <c r="CA1370" s="96" t="s">
        <v>566</v>
      </c>
      <c r="CB1370" s="96" t="s">
        <v>566</v>
      </c>
      <c r="CC1370" s="96" t="s">
        <v>566</v>
      </c>
      <c r="CD1370" s="96" t="s">
        <v>566</v>
      </c>
      <c r="CE1370" s="96" t="s">
        <v>566</v>
      </c>
      <c r="CF1370" s="88" t="s">
        <v>566</v>
      </c>
      <c r="CG1370" s="88" t="s">
        <v>566</v>
      </c>
      <c r="CH1370" s="92" t="s">
        <v>566</v>
      </c>
      <c r="CI1370" s="91">
        <v>0</v>
      </c>
      <c r="CJ1370" s="91">
        <v>0</v>
      </c>
      <c r="CK1370" s="90" t="s">
        <v>566</v>
      </c>
      <c r="CL1370" s="91">
        <v>-0.50350822220000002</v>
      </c>
      <c r="CM1370" s="91">
        <v>3.8508222199999997E-2</v>
      </c>
      <c r="CN1370" s="88" t="s">
        <v>566</v>
      </c>
      <c r="CO1370" s="91">
        <v>54.4</v>
      </c>
      <c r="CP1370" s="91">
        <v>277.88808614819999</v>
      </c>
      <c r="CQ1370" s="91">
        <v>10.3679198907</v>
      </c>
      <c r="CR1370" s="91">
        <v>122.56905389009999</v>
      </c>
      <c r="CS1370" s="91">
        <v>4.5729198906999997</v>
      </c>
      <c r="CT1370" s="90">
        <v>1</v>
      </c>
      <c r="CU1370" s="96">
        <v>1.014</v>
      </c>
      <c r="CV1370" s="96">
        <v>0.86299999999999999</v>
      </c>
      <c r="CW1370" s="96">
        <v>0.80400000000000005</v>
      </c>
      <c r="CX1370" s="93">
        <v>2275</v>
      </c>
      <c r="CY1370" s="93">
        <v>2259.7260000000001</v>
      </c>
      <c r="CZ1370" s="93">
        <v>90</v>
      </c>
      <c r="DA1370" s="90">
        <v>42</v>
      </c>
      <c r="DB1370" s="90" t="s">
        <v>566</v>
      </c>
      <c r="DC1370" s="90">
        <v>64</v>
      </c>
      <c r="DD1370" s="91">
        <v>225</v>
      </c>
      <c r="DE1370" s="91">
        <v>-4.4888888889</v>
      </c>
      <c r="DF1370" s="93">
        <v>9.0999999999999998E-2</v>
      </c>
      <c r="DG1370" s="88" t="s">
        <v>393</v>
      </c>
      <c r="DH1370" s="88" t="s">
        <v>566</v>
      </c>
      <c r="DI1370" s="88" t="s">
        <v>566</v>
      </c>
      <c r="DJ1370" s="88" t="s">
        <v>566</v>
      </c>
      <c r="DK1370" s="90">
        <v>0</v>
      </c>
      <c r="DL1370" s="91">
        <v>95.677000000000007</v>
      </c>
      <c r="DM1370" s="91">
        <v>1.9627079864999999</v>
      </c>
      <c r="DN1370" s="91">
        <v>175.36795858950001</v>
      </c>
      <c r="DO1370" s="91">
        <v>6.5429251438999998</v>
      </c>
      <c r="DP1370" s="91">
        <v>20.048926331400001</v>
      </c>
      <c r="DQ1370" s="91">
        <v>0.74792514389999998</v>
      </c>
      <c r="DR1370" s="91">
        <v>313.75849871420002</v>
      </c>
      <c r="DS1370" s="91">
        <v>11.7062340627</v>
      </c>
      <c r="DT1370" s="91">
        <v>158.43946645610001</v>
      </c>
      <c r="DU1370" s="91">
        <v>5.9112340627000002</v>
      </c>
      <c r="DV1370" s="91">
        <v>101.4103452778</v>
      </c>
      <c r="DW1370" s="97"/>
      <c r="DX1370" s="98" t="s">
        <v>689</v>
      </c>
      <c r="DY1370" s="99" t="s">
        <v>689</v>
      </c>
      <c r="DZ1370" s="98" t="s">
        <v>689</v>
      </c>
      <c r="EA1370" s="100" t="s">
        <v>689</v>
      </c>
      <c r="EB1370" s="101" t="s">
        <v>2761</v>
      </c>
      <c r="EC1370" s="38"/>
    </row>
    <row r="1371" spans="1:133" s="9" customFormat="1" ht="15" customHeight="1" x14ac:dyDescent="0.25">
      <c r="A1371" s="17" t="str">
        <f t="shared" si="21"/>
        <v>4097_Дружное (Кумалиягунское и Танеевское)</v>
      </c>
      <c r="B1371" s="87">
        <v>206</v>
      </c>
      <c r="C1371" s="88" t="s">
        <v>733</v>
      </c>
      <c r="D1371" s="88" t="s">
        <v>568</v>
      </c>
      <c r="E1371" s="88" t="s">
        <v>1585</v>
      </c>
      <c r="F1371" s="88" t="s">
        <v>6</v>
      </c>
      <c r="G1371" s="88" t="s">
        <v>1504</v>
      </c>
      <c r="H1371" s="88" t="s">
        <v>1586</v>
      </c>
      <c r="I1371" s="89">
        <v>4097</v>
      </c>
      <c r="J1371" s="88" t="s">
        <v>7</v>
      </c>
      <c r="K1371" s="88" t="s">
        <v>688</v>
      </c>
      <c r="L1371" s="88" t="s">
        <v>385</v>
      </c>
      <c r="M1371" s="88" t="s">
        <v>1607</v>
      </c>
      <c r="N1371" s="88" t="s">
        <v>9</v>
      </c>
      <c r="O1371" s="90">
        <v>10.7</v>
      </c>
      <c r="P1371" s="90">
        <v>2448.5</v>
      </c>
      <c r="Q1371" s="90">
        <v>2463</v>
      </c>
      <c r="R1371" s="91">
        <v>61.95</v>
      </c>
      <c r="S1371" s="90" t="s">
        <v>150</v>
      </c>
      <c r="T1371" s="90">
        <v>2498.8000000000002</v>
      </c>
      <c r="U1371" s="90">
        <v>5.2</v>
      </c>
      <c r="V1371" s="88" t="s">
        <v>48</v>
      </c>
      <c r="W1371" s="88" t="s">
        <v>566</v>
      </c>
      <c r="X1371" s="88" t="s">
        <v>566</v>
      </c>
      <c r="Y1371" s="90" t="s">
        <v>566</v>
      </c>
      <c r="Z1371" s="90" t="s">
        <v>566</v>
      </c>
      <c r="AA1371" s="90">
        <v>73</v>
      </c>
      <c r="AB1371" s="91" t="s">
        <v>566</v>
      </c>
      <c r="AC1371" s="88" t="s">
        <v>566</v>
      </c>
      <c r="AD1371" s="90" t="s">
        <v>566</v>
      </c>
      <c r="AE1371" s="90" t="s">
        <v>566</v>
      </c>
      <c r="AF1371" s="90" t="s">
        <v>566</v>
      </c>
      <c r="AG1371" s="91" t="s">
        <v>566</v>
      </c>
      <c r="AH1371" s="92" t="s">
        <v>566</v>
      </c>
      <c r="AI1371" s="93" t="s">
        <v>566</v>
      </c>
      <c r="AJ1371" s="88" t="s">
        <v>39</v>
      </c>
      <c r="AK1371" s="90" t="s">
        <v>566</v>
      </c>
      <c r="AL1371" s="91" t="s">
        <v>566</v>
      </c>
      <c r="AM1371" s="91" t="s">
        <v>566</v>
      </c>
      <c r="AN1371" s="91" t="s">
        <v>566</v>
      </c>
      <c r="AO1371" s="90" t="s">
        <v>566</v>
      </c>
      <c r="AP1371" s="91" t="s">
        <v>566</v>
      </c>
      <c r="AQ1371" s="91" t="s">
        <v>566</v>
      </c>
      <c r="AR1371" s="91" t="s">
        <v>566</v>
      </c>
      <c r="AS1371" s="91" t="s">
        <v>566</v>
      </c>
      <c r="AT1371" s="91" t="s">
        <v>566</v>
      </c>
      <c r="AU1371" s="90" t="s">
        <v>566</v>
      </c>
      <c r="AV1371" s="90">
        <v>0</v>
      </c>
      <c r="AW1371" s="91" t="s">
        <v>566</v>
      </c>
      <c r="AX1371" s="91" t="s">
        <v>566</v>
      </c>
      <c r="AY1371" s="91">
        <v>219.02</v>
      </c>
      <c r="AZ1371" s="88" t="s">
        <v>4928</v>
      </c>
      <c r="BA1371" s="91">
        <v>221.1</v>
      </c>
      <c r="BB1371" s="91" t="s">
        <v>566</v>
      </c>
      <c r="BC1371" s="94" t="s">
        <v>566</v>
      </c>
      <c r="BD1371" s="91" t="s">
        <v>566</v>
      </c>
      <c r="BE1371" s="95">
        <v>0</v>
      </c>
      <c r="BF1371" s="91" t="s">
        <v>566</v>
      </c>
      <c r="BG1371" s="91">
        <v>0</v>
      </c>
      <c r="BH1371" s="94" t="s">
        <v>566</v>
      </c>
      <c r="BI1371" s="94" t="s">
        <v>566</v>
      </c>
      <c r="BJ1371" s="93">
        <v>0</v>
      </c>
      <c r="BK1371" s="94">
        <v>0</v>
      </c>
      <c r="BL1371" s="91" t="s">
        <v>566</v>
      </c>
      <c r="BM1371" s="96">
        <v>0</v>
      </c>
      <c r="BN1371" s="96" t="s">
        <v>566</v>
      </c>
      <c r="BO1371" s="88" t="s">
        <v>745</v>
      </c>
      <c r="BP1371" s="88" t="s">
        <v>1205</v>
      </c>
      <c r="BQ1371" s="91" t="s">
        <v>566</v>
      </c>
      <c r="BR1371" s="95">
        <v>0</v>
      </c>
      <c r="BS1371" s="91" t="s">
        <v>566</v>
      </c>
      <c r="BT1371" s="90" t="s">
        <v>566</v>
      </c>
      <c r="BU1371" s="91" t="s">
        <v>566</v>
      </c>
      <c r="BV1371" s="91" t="s">
        <v>566</v>
      </c>
      <c r="BW1371" s="96" t="s">
        <v>566</v>
      </c>
      <c r="BX1371" s="96" t="s">
        <v>566</v>
      </c>
      <c r="BY1371" s="96" t="s">
        <v>1205</v>
      </c>
      <c r="BZ1371" s="96" t="s">
        <v>566</v>
      </c>
      <c r="CA1371" s="96" t="s">
        <v>566</v>
      </c>
      <c r="CB1371" s="96" t="s">
        <v>566</v>
      </c>
      <c r="CC1371" s="96" t="s">
        <v>566</v>
      </c>
      <c r="CD1371" s="96" t="s">
        <v>566</v>
      </c>
      <c r="CE1371" s="96" t="s">
        <v>566</v>
      </c>
      <c r="CF1371" s="88" t="s">
        <v>566</v>
      </c>
      <c r="CG1371" s="88" t="s">
        <v>566</v>
      </c>
      <c r="CH1371" s="92" t="s">
        <v>566</v>
      </c>
      <c r="CI1371" s="91">
        <v>0</v>
      </c>
      <c r="CJ1371" s="91">
        <v>0</v>
      </c>
      <c r="CK1371" s="90" t="s">
        <v>566</v>
      </c>
      <c r="CL1371" s="91" t="s">
        <v>566</v>
      </c>
      <c r="CM1371" s="91" t="s">
        <v>566</v>
      </c>
      <c r="CN1371" s="88" t="s">
        <v>566</v>
      </c>
      <c r="CO1371" s="91">
        <v>66.3</v>
      </c>
      <c r="CP1371" s="91" t="s">
        <v>566</v>
      </c>
      <c r="CQ1371" s="91" t="s">
        <v>566</v>
      </c>
      <c r="CR1371" s="91" t="s">
        <v>566</v>
      </c>
      <c r="CS1371" s="91" t="s">
        <v>566</v>
      </c>
      <c r="CT1371" s="90" t="s">
        <v>566</v>
      </c>
      <c r="CU1371" s="96">
        <v>1.01569</v>
      </c>
      <c r="CV1371" s="96">
        <v>0.85299999999999998</v>
      </c>
      <c r="CW1371" s="96">
        <v>0.80947999999999998</v>
      </c>
      <c r="CX1371" s="93">
        <v>2326</v>
      </c>
      <c r="CY1371" s="93">
        <v>2304.826</v>
      </c>
      <c r="CZ1371" s="93">
        <v>88.6</v>
      </c>
      <c r="DA1371" s="90">
        <v>45.3</v>
      </c>
      <c r="DB1371" s="90" t="s">
        <v>566</v>
      </c>
      <c r="DC1371" s="90">
        <v>78</v>
      </c>
      <c r="DD1371" s="91">
        <v>237</v>
      </c>
      <c r="DE1371" s="91">
        <v>-7.5864978903000004</v>
      </c>
      <c r="DF1371" s="93">
        <v>3.85E-2</v>
      </c>
      <c r="DG1371" s="88" t="s">
        <v>393</v>
      </c>
      <c r="DH1371" s="88" t="s">
        <v>566</v>
      </c>
      <c r="DI1371" s="88" t="s">
        <v>566</v>
      </c>
      <c r="DJ1371" s="88" t="s">
        <v>566</v>
      </c>
      <c r="DK1371" s="90" t="s">
        <v>566</v>
      </c>
      <c r="DL1371" s="91">
        <v>0</v>
      </c>
      <c r="DM1371" s="91" t="s">
        <v>566</v>
      </c>
      <c r="DN1371" s="91" t="s">
        <v>566</v>
      </c>
      <c r="DO1371" s="91" t="s">
        <v>566</v>
      </c>
      <c r="DP1371" s="91" t="s">
        <v>566</v>
      </c>
      <c r="DQ1371" s="91" t="s">
        <v>566</v>
      </c>
      <c r="DR1371" s="91" t="s">
        <v>566</v>
      </c>
      <c r="DS1371" s="91" t="s">
        <v>566</v>
      </c>
      <c r="DT1371" s="91" t="s">
        <v>566</v>
      </c>
      <c r="DU1371" s="91" t="s">
        <v>566</v>
      </c>
      <c r="DV1371" s="91">
        <v>12.65</v>
      </c>
      <c r="DW1371" s="97"/>
      <c r="DX1371" s="98" t="s">
        <v>566</v>
      </c>
      <c r="DY1371" s="99" t="s">
        <v>689</v>
      </c>
      <c r="DZ1371" s="98" t="s">
        <v>689</v>
      </c>
      <c r="EA1371" s="100" t="s">
        <v>566</v>
      </c>
      <c r="EB1371" s="101" t="s">
        <v>566</v>
      </c>
      <c r="EC1371" s="38"/>
    </row>
    <row r="1372" spans="1:133" s="9" customFormat="1" ht="15" customHeight="1" x14ac:dyDescent="0.25">
      <c r="A1372" s="17" t="str">
        <f t="shared" si="21"/>
        <v>4112_Дружное (Кумалиягунское и Танеевское)</v>
      </c>
      <c r="B1372" s="87">
        <v>207</v>
      </c>
      <c r="C1372" s="88" t="s">
        <v>733</v>
      </c>
      <c r="D1372" s="88" t="s">
        <v>568</v>
      </c>
      <c r="E1372" s="88" t="s">
        <v>1585</v>
      </c>
      <c r="F1372" s="88" t="s">
        <v>30</v>
      </c>
      <c r="G1372" s="88" t="s">
        <v>1504</v>
      </c>
      <c r="H1372" s="88" t="s">
        <v>1586</v>
      </c>
      <c r="I1372" s="89">
        <v>4112</v>
      </c>
      <c r="J1372" s="88" t="s">
        <v>109</v>
      </c>
      <c r="K1372" s="88" t="s">
        <v>1593</v>
      </c>
      <c r="L1372" s="88" t="s">
        <v>396</v>
      </c>
      <c r="M1372" s="88" t="s">
        <v>34</v>
      </c>
      <c r="N1372" s="88" t="s">
        <v>6</v>
      </c>
      <c r="O1372" s="90">
        <v>9.1</v>
      </c>
      <c r="P1372" s="90">
        <v>2672.8</v>
      </c>
      <c r="Q1372" s="90">
        <v>2679.7</v>
      </c>
      <c r="R1372" s="91">
        <v>319.59399999999999</v>
      </c>
      <c r="S1372" s="90" t="s">
        <v>150</v>
      </c>
      <c r="T1372" s="90">
        <v>2737</v>
      </c>
      <c r="U1372" s="90">
        <v>6.9</v>
      </c>
      <c r="V1372" s="88" t="s">
        <v>31</v>
      </c>
      <c r="W1372" s="88" t="s">
        <v>566</v>
      </c>
      <c r="X1372" s="88" t="s">
        <v>566</v>
      </c>
      <c r="Y1372" s="90" t="s">
        <v>566</v>
      </c>
      <c r="Z1372" s="90" t="s">
        <v>566</v>
      </c>
      <c r="AA1372" s="90">
        <v>73</v>
      </c>
      <c r="AB1372" s="91" t="s">
        <v>566</v>
      </c>
      <c r="AC1372" s="88" t="s">
        <v>566</v>
      </c>
      <c r="AD1372" s="90" t="s">
        <v>566</v>
      </c>
      <c r="AE1372" s="90" t="s">
        <v>566</v>
      </c>
      <c r="AF1372" s="90" t="s">
        <v>566</v>
      </c>
      <c r="AG1372" s="91" t="s">
        <v>566</v>
      </c>
      <c r="AH1372" s="92" t="s">
        <v>566</v>
      </c>
      <c r="AI1372" s="93" t="s">
        <v>566</v>
      </c>
      <c r="AJ1372" s="88" t="s">
        <v>39</v>
      </c>
      <c r="AK1372" s="90" t="s">
        <v>566</v>
      </c>
      <c r="AL1372" s="91" t="s">
        <v>566</v>
      </c>
      <c r="AM1372" s="91" t="s">
        <v>566</v>
      </c>
      <c r="AN1372" s="91" t="s">
        <v>566</v>
      </c>
      <c r="AO1372" s="90" t="s">
        <v>566</v>
      </c>
      <c r="AP1372" s="91" t="s">
        <v>566</v>
      </c>
      <c r="AQ1372" s="91" t="s">
        <v>566</v>
      </c>
      <c r="AR1372" s="91" t="s">
        <v>566</v>
      </c>
      <c r="AS1372" s="91" t="s">
        <v>566</v>
      </c>
      <c r="AT1372" s="91" t="s">
        <v>566</v>
      </c>
      <c r="AU1372" s="90" t="s">
        <v>566</v>
      </c>
      <c r="AV1372" s="90">
        <v>0</v>
      </c>
      <c r="AW1372" s="91" t="s">
        <v>566</v>
      </c>
      <c r="AX1372" s="91" t="s">
        <v>566</v>
      </c>
      <c r="AY1372" s="91">
        <v>184.89</v>
      </c>
      <c r="AZ1372" s="88" t="s">
        <v>4928</v>
      </c>
      <c r="BA1372" s="91">
        <v>185.9</v>
      </c>
      <c r="BB1372" s="91" t="s">
        <v>566</v>
      </c>
      <c r="BC1372" s="94" t="s">
        <v>566</v>
      </c>
      <c r="BD1372" s="91" t="s">
        <v>566</v>
      </c>
      <c r="BE1372" s="95">
        <v>0</v>
      </c>
      <c r="BF1372" s="91" t="s">
        <v>566</v>
      </c>
      <c r="BG1372" s="91">
        <v>0</v>
      </c>
      <c r="BH1372" s="94" t="s">
        <v>566</v>
      </c>
      <c r="BI1372" s="94" t="s">
        <v>566</v>
      </c>
      <c r="BJ1372" s="93">
        <v>0</v>
      </c>
      <c r="BK1372" s="94">
        <v>0</v>
      </c>
      <c r="BL1372" s="91" t="s">
        <v>566</v>
      </c>
      <c r="BM1372" s="96">
        <v>0</v>
      </c>
      <c r="BN1372" s="96" t="s">
        <v>566</v>
      </c>
      <c r="BO1372" s="88" t="s">
        <v>745</v>
      </c>
      <c r="BP1372" s="88" t="s">
        <v>1205</v>
      </c>
      <c r="BQ1372" s="91" t="s">
        <v>566</v>
      </c>
      <c r="BR1372" s="95">
        <v>0</v>
      </c>
      <c r="BS1372" s="91" t="s">
        <v>566</v>
      </c>
      <c r="BT1372" s="90" t="s">
        <v>566</v>
      </c>
      <c r="BU1372" s="91" t="s">
        <v>566</v>
      </c>
      <c r="BV1372" s="91" t="s">
        <v>566</v>
      </c>
      <c r="BW1372" s="96" t="s">
        <v>566</v>
      </c>
      <c r="BX1372" s="96" t="s">
        <v>566</v>
      </c>
      <c r="BY1372" s="96" t="s">
        <v>1205</v>
      </c>
      <c r="BZ1372" s="96" t="s">
        <v>566</v>
      </c>
      <c r="CA1372" s="96" t="s">
        <v>566</v>
      </c>
      <c r="CB1372" s="96" t="s">
        <v>566</v>
      </c>
      <c r="CC1372" s="96" t="s">
        <v>566</v>
      </c>
      <c r="CD1372" s="96" t="s">
        <v>566</v>
      </c>
      <c r="CE1372" s="96" t="s">
        <v>566</v>
      </c>
      <c r="CF1372" s="88" t="s">
        <v>566</v>
      </c>
      <c r="CG1372" s="88" t="s">
        <v>566</v>
      </c>
      <c r="CH1372" s="92" t="s">
        <v>566</v>
      </c>
      <c r="CI1372" s="91">
        <v>0</v>
      </c>
      <c r="CJ1372" s="91">
        <v>0</v>
      </c>
      <c r="CK1372" s="90" t="s">
        <v>566</v>
      </c>
      <c r="CL1372" s="91" t="s">
        <v>566</v>
      </c>
      <c r="CM1372" s="91" t="s">
        <v>566</v>
      </c>
      <c r="CN1372" s="88" t="s">
        <v>566</v>
      </c>
      <c r="CO1372" s="91">
        <v>80</v>
      </c>
      <c r="CP1372" s="91" t="s">
        <v>566</v>
      </c>
      <c r="CQ1372" s="91" t="s">
        <v>566</v>
      </c>
      <c r="CR1372" s="91" t="s">
        <v>566</v>
      </c>
      <c r="CS1372" s="91" t="s">
        <v>566</v>
      </c>
      <c r="CT1372" s="90">
        <v>1</v>
      </c>
      <c r="CU1372" s="96">
        <v>1.014</v>
      </c>
      <c r="CV1372" s="96">
        <v>0.86299999999999999</v>
      </c>
      <c r="CW1372" s="96">
        <v>0.80400000000000005</v>
      </c>
      <c r="CX1372" s="93">
        <v>2275</v>
      </c>
      <c r="CY1372" s="93">
        <v>2264.7060000000001</v>
      </c>
      <c r="CZ1372" s="93">
        <v>88.5</v>
      </c>
      <c r="DA1372" s="90">
        <v>42</v>
      </c>
      <c r="DB1372" s="90" t="s">
        <v>566</v>
      </c>
      <c r="DC1372" s="90">
        <v>64</v>
      </c>
      <c r="DD1372" s="91">
        <v>225</v>
      </c>
      <c r="DE1372" s="91">
        <v>-17.8266666667</v>
      </c>
      <c r="DF1372" s="93">
        <v>9.0999999999999998E-2</v>
      </c>
      <c r="DG1372" s="88" t="s">
        <v>393</v>
      </c>
      <c r="DH1372" s="88" t="s">
        <v>566</v>
      </c>
      <c r="DI1372" s="88">
        <v>1</v>
      </c>
      <c r="DJ1372" s="88" t="s">
        <v>566</v>
      </c>
      <c r="DK1372" s="90">
        <v>0</v>
      </c>
      <c r="DL1372" s="91">
        <v>0</v>
      </c>
      <c r="DM1372" s="91" t="s">
        <v>566</v>
      </c>
      <c r="DN1372" s="91" t="s">
        <v>566</v>
      </c>
      <c r="DO1372" s="91" t="s">
        <v>566</v>
      </c>
      <c r="DP1372" s="91" t="s">
        <v>566</v>
      </c>
      <c r="DQ1372" s="91" t="s">
        <v>566</v>
      </c>
      <c r="DR1372" s="91" t="s">
        <v>566</v>
      </c>
      <c r="DS1372" s="91" t="s">
        <v>566</v>
      </c>
      <c r="DT1372" s="91" t="s">
        <v>566</v>
      </c>
      <c r="DU1372" s="91" t="s">
        <v>566</v>
      </c>
      <c r="DV1372" s="91">
        <v>102.5</v>
      </c>
      <c r="DW1372" s="97"/>
      <c r="DX1372" s="98" t="s">
        <v>566</v>
      </c>
      <c r="DY1372" s="99" t="s">
        <v>689</v>
      </c>
      <c r="DZ1372" s="98" t="s">
        <v>689</v>
      </c>
      <c r="EA1372" s="100" t="s">
        <v>689</v>
      </c>
      <c r="EB1372" s="101" t="s">
        <v>566</v>
      </c>
      <c r="EC1372" s="38"/>
    </row>
    <row r="1373" spans="1:133" s="9" customFormat="1" ht="15" customHeight="1" x14ac:dyDescent="0.25">
      <c r="A1373" s="17" t="str">
        <f t="shared" si="21"/>
        <v>4124_Дружное (Кумалиягунское и Танеевское)</v>
      </c>
      <c r="B1373" s="87">
        <v>208</v>
      </c>
      <c r="C1373" s="88" t="s">
        <v>733</v>
      </c>
      <c r="D1373" s="88" t="s">
        <v>568</v>
      </c>
      <c r="E1373" s="88" t="s">
        <v>1585</v>
      </c>
      <c r="F1373" s="88" t="s">
        <v>30</v>
      </c>
      <c r="G1373" s="88" t="s">
        <v>1504</v>
      </c>
      <c r="H1373" s="88" t="s">
        <v>1586</v>
      </c>
      <c r="I1373" s="89">
        <v>4124</v>
      </c>
      <c r="J1373" s="88" t="s">
        <v>12</v>
      </c>
      <c r="K1373" s="88" t="s">
        <v>1593</v>
      </c>
      <c r="L1373" s="88" t="s">
        <v>1158</v>
      </c>
      <c r="M1373" s="88" t="s">
        <v>1508</v>
      </c>
      <c r="N1373" s="88" t="s">
        <v>1610</v>
      </c>
      <c r="O1373" s="90">
        <v>11.2</v>
      </c>
      <c r="P1373" s="90">
        <v>2395.8000000000002</v>
      </c>
      <c r="Q1373" s="90">
        <v>2418</v>
      </c>
      <c r="R1373" s="91">
        <v>50.51</v>
      </c>
      <c r="S1373" s="90" t="s">
        <v>150</v>
      </c>
      <c r="T1373" s="90">
        <v>2441</v>
      </c>
      <c r="U1373" s="90">
        <v>11.2</v>
      </c>
      <c r="V1373" s="88" t="s">
        <v>31</v>
      </c>
      <c r="W1373" s="88" t="s">
        <v>118</v>
      </c>
      <c r="X1373" s="88" t="s">
        <v>1277</v>
      </c>
      <c r="Y1373" s="90" t="s">
        <v>1655</v>
      </c>
      <c r="Z1373" s="90" t="s">
        <v>566</v>
      </c>
      <c r="AA1373" s="90">
        <v>73</v>
      </c>
      <c r="AB1373" s="91" t="s">
        <v>3946</v>
      </c>
      <c r="AC1373" s="88" t="s">
        <v>566</v>
      </c>
      <c r="AD1373" s="90" t="s">
        <v>566</v>
      </c>
      <c r="AE1373" s="90" t="s">
        <v>566</v>
      </c>
      <c r="AF1373" s="90" t="s">
        <v>118</v>
      </c>
      <c r="AG1373" s="91" t="s">
        <v>3414</v>
      </c>
      <c r="AH1373" s="92" t="s">
        <v>1656</v>
      </c>
      <c r="AI1373" s="93">
        <v>2171</v>
      </c>
      <c r="AJ1373" s="88" t="s">
        <v>3096</v>
      </c>
      <c r="AK1373" s="90" t="s">
        <v>566</v>
      </c>
      <c r="AL1373" s="91">
        <v>17.2</v>
      </c>
      <c r="AM1373" s="91">
        <v>15.9</v>
      </c>
      <c r="AN1373" s="91">
        <v>1331</v>
      </c>
      <c r="AO1373" s="90">
        <v>17.399999999999999</v>
      </c>
      <c r="AP1373" s="91">
        <v>39.090000000000003</v>
      </c>
      <c r="AQ1373" s="91" t="s">
        <v>566</v>
      </c>
      <c r="AR1373" s="91" t="s">
        <v>566</v>
      </c>
      <c r="AS1373" s="91">
        <v>107.82</v>
      </c>
      <c r="AT1373" s="91">
        <v>109.43</v>
      </c>
      <c r="AU1373" s="90">
        <v>0</v>
      </c>
      <c r="AV1373" s="90">
        <v>18</v>
      </c>
      <c r="AW1373" s="91">
        <v>0</v>
      </c>
      <c r="AX1373" s="91" t="s">
        <v>566</v>
      </c>
      <c r="AY1373" s="91">
        <v>232.46</v>
      </c>
      <c r="AZ1373" s="88" t="s">
        <v>4928</v>
      </c>
      <c r="BA1373" s="91">
        <v>234.1</v>
      </c>
      <c r="BB1373" s="91">
        <v>124.64</v>
      </c>
      <c r="BC1373" s="94">
        <v>1.1763455413999999</v>
      </c>
      <c r="BD1373" s="91">
        <v>147.749</v>
      </c>
      <c r="BE1373" s="95">
        <v>97.677999999999997</v>
      </c>
      <c r="BF1373" s="91">
        <v>2.96</v>
      </c>
      <c r="BG1373" s="91">
        <v>31</v>
      </c>
      <c r="BH1373" s="94" t="s">
        <v>566</v>
      </c>
      <c r="BI1373" s="94" t="s">
        <v>566</v>
      </c>
      <c r="BJ1373" s="93">
        <v>744</v>
      </c>
      <c r="BK1373" s="94">
        <v>0</v>
      </c>
      <c r="BL1373" s="91">
        <v>91.881249999999994</v>
      </c>
      <c r="BM1373" s="96">
        <v>3.8590125400000002</v>
      </c>
      <c r="BN1373" s="96" t="s">
        <v>566</v>
      </c>
      <c r="BO1373" s="88" t="s">
        <v>430</v>
      </c>
      <c r="BP1373" s="88" t="s">
        <v>566</v>
      </c>
      <c r="BQ1373" s="91">
        <v>147.749</v>
      </c>
      <c r="BR1373" s="95">
        <v>97.677999999999997</v>
      </c>
      <c r="BS1373" s="91">
        <v>2.96</v>
      </c>
      <c r="BT1373" s="90">
        <v>30</v>
      </c>
      <c r="BU1373" s="91">
        <v>0</v>
      </c>
      <c r="BV1373" s="91">
        <v>88.92</v>
      </c>
      <c r="BW1373" s="96">
        <v>3.7346400000000002</v>
      </c>
      <c r="BX1373" s="96" t="s">
        <v>566</v>
      </c>
      <c r="BY1373" s="96" t="s">
        <v>566</v>
      </c>
      <c r="BZ1373" s="96" t="s">
        <v>566</v>
      </c>
      <c r="CA1373" s="96" t="s">
        <v>566</v>
      </c>
      <c r="CB1373" s="96" t="s">
        <v>566</v>
      </c>
      <c r="CC1373" s="96" t="s">
        <v>566</v>
      </c>
      <c r="CD1373" s="96" t="s">
        <v>566</v>
      </c>
      <c r="CE1373" s="96" t="s">
        <v>566</v>
      </c>
      <c r="CF1373" s="88" t="s">
        <v>566</v>
      </c>
      <c r="CG1373" s="88" t="s">
        <v>566</v>
      </c>
      <c r="CH1373" s="92" t="s">
        <v>566</v>
      </c>
      <c r="CI1373" s="91">
        <v>0</v>
      </c>
      <c r="CJ1373" s="91">
        <v>0</v>
      </c>
      <c r="CK1373" s="90" t="s">
        <v>566</v>
      </c>
      <c r="CL1373" s="91">
        <v>7.11882499E-2</v>
      </c>
      <c r="CM1373" s="91">
        <v>3.7811750099999999E-2</v>
      </c>
      <c r="CN1373" s="88" t="s">
        <v>566</v>
      </c>
      <c r="CO1373" s="91">
        <v>68</v>
      </c>
      <c r="CP1373" s="91">
        <v>202.2429237792</v>
      </c>
      <c r="CQ1373" s="91">
        <v>4.0569261314</v>
      </c>
      <c r="CR1373" s="91">
        <v>54.493891521099997</v>
      </c>
      <c r="CS1373" s="91">
        <v>1.0929261314000001</v>
      </c>
      <c r="CT1373" s="90" t="s">
        <v>566</v>
      </c>
      <c r="CU1373" s="96">
        <v>1.014</v>
      </c>
      <c r="CV1373" s="96">
        <v>0.86382000000000003</v>
      </c>
      <c r="CW1373" s="96">
        <v>0.80605000000000004</v>
      </c>
      <c r="CX1373" s="93">
        <v>2290</v>
      </c>
      <c r="CY1373" s="93">
        <v>2273.25</v>
      </c>
      <c r="CZ1373" s="93">
        <v>89.2</v>
      </c>
      <c r="DA1373" s="90">
        <v>42</v>
      </c>
      <c r="DB1373" s="90" t="s">
        <v>566</v>
      </c>
      <c r="DC1373" s="90">
        <v>80</v>
      </c>
      <c r="DD1373" s="91">
        <v>232</v>
      </c>
      <c r="DE1373" s="91">
        <v>0.19827586210000001</v>
      </c>
      <c r="DF1373" s="93">
        <v>0.10349999999999999</v>
      </c>
      <c r="DG1373" s="88" t="s">
        <v>393</v>
      </c>
      <c r="DH1373" s="88" t="s">
        <v>566</v>
      </c>
      <c r="DI1373" s="88" t="s">
        <v>566</v>
      </c>
      <c r="DJ1373" s="88" t="s">
        <v>566</v>
      </c>
      <c r="DK1373" s="90" t="s">
        <v>566</v>
      </c>
      <c r="DL1373" s="91">
        <v>97.677999999999997</v>
      </c>
      <c r="DM1373" s="91" t="s">
        <v>566</v>
      </c>
      <c r="DN1373" s="91">
        <v>174.4838448923</v>
      </c>
      <c r="DO1373" s="91">
        <v>3.5004335378999998</v>
      </c>
      <c r="DP1373" s="91">
        <v>26.734812634200001</v>
      </c>
      <c r="DQ1373" s="91">
        <v>0.53643353790000003</v>
      </c>
      <c r="DR1373" s="91">
        <v>238.4109324977</v>
      </c>
      <c r="DS1373" s="91">
        <v>4.7827279461999996</v>
      </c>
      <c r="DT1373" s="91">
        <v>90.661900239600001</v>
      </c>
      <c r="DU1373" s="91">
        <v>1.8187279461999999</v>
      </c>
      <c r="DV1373" s="91">
        <v>101.3875561111</v>
      </c>
      <c r="DW1373" s="97"/>
      <c r="DX1373" s="98" t="s">
        <v>689</v>
      </c>
      <c r="DY1373" s="99" t="s">
        <v>689</v>
      </c>
      <c r="DZ1373" s="98" t="s">
        <v>689</v>
      </c>
      <c r="EA1373" s="100" t="s">
        <v>566</v>
      </c>
      <c r="EB1373" s="101" t="s">
        <v>2761</v>
      </c>
      <c r="EC1373" s="38"/>
    </row>
    <row r="1374" spans="1:133" s="9" customFormat="1" ht="15" customHeight="1" x14ac:dyDescent="0.25">
      <c r="A1374" s="17" t="str">
        <f t="shared" si="21"/>
        <v>4125_Дружное (Кумалиягунское и Танеевское)</v>
      </c>
      <c r="B1374" s="87">
        <v>209</v>
      </c>
      <c r="C1374" s="88" t="s">
        <v>733</v>
      </c>
      <c r="D1374" s="88" t="s">
        <v>568</v>
      </c>
      <c r="E1374" s="88" t="s">
        <v>1585</v>
      </c>
      <c r="F1374" s="88" t="s">
        <v>30</v>
      </c>
      <c r="G1374" s="88" t="s">
        <v>1504</v>
      </c>
      <c r="H1374" s="88" t="s">
        <v>1586</v>
      </c>
      <c r="I1374" s="89">
        <v>4125</v>
      </c>
      <c r="J1374" s="88" t="s">
        <v>12</v>
      </c>
      <c r="K1374" s="88" t="s">
        <v>1593</v>
      </c>
      <c r="L1374" s="88" t="s">
        <v>705</v>
      </c>
      <c r="M1374" s="88" t="s">
        <v>119</v>
      </c>
      <c r="N1374" s="88" t="s">
        <v>9</v>
      </c>
      <c r="O1374" s="90">
        <v>12.7</v>
      </c>
      <c r="P1374" s="90">
        <v>2415</v>
      </c>
      <c r="Q1374" s="90">
        <v>2425.5</v>
      </c>
      <c r="R1374" s="91">
        <v>9.65</v>
      </c>
      <c r="S1374" s="90" t="s">
        <v>150</v>
      </c>
      <c r="T1374" s="90">
        <v>2446</v>
      </c>
      <c r="U1374" s="90">
        <v>2.2000000000000002</v>
      </c>
      <c r="V1374" s="88" t="s">
        <v>31</v>
      </c>
      <c r="W1374" s="88" t="s">
        <v>156</v>
      </c>
      <c r="X1374" s="88" t="s">
        <v>3947</v>
      </c>
      <c r="Y1374" s="90" t="s">
        <v>848</v>
      </c>
      <c r="Z1374" s="90" t="s">
        <v>566</v>
      </c>
      <c r="AA1374" s="90">
        <v>73</v>
      </c>
      <c r="AB1374" s="91" t="s">
        <v>4198</v>
      </c>
      <c r="AC1374" s="88" t="s">
        <v>566</v>
      </c>
      <c r="AD1374" s="90" t="s">
        <v>566</v>
      </c>
      <c r="AE1374" s="90" t="s">
        <v>2244</v>
      </c>
      <c r="AF1374" s="90" t="s">
        <v>156</v>
      </c>
      <c r="AG1374" s="91" t="s">
        <v>3424</v>
      </c>
      <c r="AH1374" s="92" t="s">
        <v>3579</v>
      </c>
      <c r="AI1374" s="93">
        <v>303</v>
      </c>
      <c r="AJ1374" s="88" t="s">
        <v>566</v>
      </c>
      <c r="AK1374" s="90" t="s">
        <v>566</v>
      </c>
      <c r="AL1374" s="91">
        <v>17.2</v>
      </c>
      <c r="AM1374" s="91">
        <v>14.9124105644</v>
      </c>
      <c r="AN1374" s="91">
        <v>1170</v>
      </c>
      <c r="AO1374" s="90">
        <v>4.8</v>
      </c>
      <c r="AP1374" s="91">
        <v>8.1999999999999993</v>
      </c>
      <c r="AQ1374" s="91" t="s">
        <v>566</v>
      </c>
      <c r="AR1374" s="91" t="s">
        <v>566</v>
      </c>
      <c r="AS1374" s="91">
        <v>105.63</v>
      </c>
      <c r="AT1374" s="91">
        <v>106.58</v>
      </c>
      <c r="AU1374" s="90">
        <v>587</v>
      </c>
      <c r="AV1374" s="90">
        <v>2</v>
      </c>
      <c r="AW1374" s="91">
        <v>4.657</v>
      </c>
      <c r="AX1374" s="91" t="s">
        <v>566</v>
      </c>
      <c r="AY1374" s="91">
        <v>161.03</v>
      </c>
      <c r="AZ1374" s="88" t="s">
        <v>4928</v>
      </c>
      <c r="BA1374" s="91">
        <v>162</v>
      </c>
      <c r="BB1374" s="91">
        <v>55.4</v>
      </c>
      <c r="BC1374" s="94">
        <v>3.1491877256</v>
      </c>
      <c r="BD1374" s="91">
        <v>174.465</v>
      </c>
      <c r="BE1374" s="95">
        <v>96.355000000000004</v>
      </c>
      <c r="BF1374" s="91">
        <v>5.42</v>
      </c>
      <c r="BG1374" s="91">
        <v>31</v>
      </c>
      <c r="BH1374" s="94" t="s">
        <v>566</v>
      </c>
      <c r="BI1374" s="94" t="s">
        <v>566</v>
      </c>
      <c r="BJ1374" s="93">
        <v>744</v>
      </c>
      <c r="BK1374" s="94">
        <v>0</v>
      </c>
      <c r="BL1374" s="91">
        <v>168.15888000000001</v>
      </c>
      <c r="BM1374" s="96">
        <v>7.6175974699999998</v>
      </c>
      <c r="BN1374" s="96" t="s">
        <v>566</v>
      </c>
      <c r="BO1374" s="88" t="s">
        <v>430</v>
      </c>
      <c r="BP1374" s="88" t="s">
        <v>566</v>
      </c>
      <c r="BQ1374" s="91">
        <v>174.465</v>
      </c>
      <c r="BR1374" s="95">
        <v>96.355000000000004</v>
      </c>
      <c r="BS1374" s="91">
        <v>5.42</v>
      </c>
      <c r="BT1374" s="90">
        <v>30</v>
      </c>
      <c r="BU1374" s="91">
        <v>0</v>
      </c>
      <c r="BV1374" s="91">
        <v>162.72</v>
      </c>
      <c r="BW1374" s="96">
        <v>7.3712160000000004</v>
      </c>
      <c r="BX1374" s="96" t="s">
        <v>566</v>
      </c>
      <c r="BY1374" s="96" t="s">
        <v>566</v>
      </c>
      <c r="BZ1374" s="96" t="s">
        <v>566</v>
      </c>
      <c r="CA1374" s="96" t="s">
        <v>566</v>
      </c>
      <c r="CB1374" s="96" t="s">
        <v>566</v>
      </c>
      <c r="CC1374" s="96" t="s">
        <v>566</v>
      </c>
      <c r="CD1374" s="96" t="s">
        <v>566</v>
      </c>
      <c r="CE1374" s="96" t="s">
        <v>566</v>
      </c>
      <c r="CF1374" s="88" t="s">
        <v>566</v>
      </c>
      <c r="CG1374" s="88" t="s">
        <v>566</v>
      </c>
      <c r="CH1374" s="92" t="s">
        <v>566</v>
      </c>
      <c r="CI1374" s="91">
        <v>0</v>
      </c>
      <c r="CJ1374" s="91">
        <v>0</v>
      </c>
      <c r="CK1374" s="90" t="s">
        <v>566</v>
      </c>
      <c r="CL1374" s="91">
        <v>-0.92392574409999995</v>
      </c>
      <c r="CM1374" s="91">
        <v>-2.30742559E-2</v>
      </c>
      <c r="CN1374" s="88" t="s">
        <v>566</v>
      </c>
      <c r="CO1374" s="91">
        <v>97.5</v>
      </c>
      <c r="CP1374" s="91">
        <v>200.0680811686</v>
      </c>
      <c r="CQ1374" s="91">
        <v>6.2205275058999998</v>
      </c>
      <c r="CR1374" s="91">
        <v>25.6029198783</v>
      </c>
      <c r="CS1374" s="91">
        <v>0.79652750589999999</v>
      </c>
      <c r="CT1374" s="90">
        <v>1</v>
      </c>
      <c r="CU1374" s="96">
        <v>1.016</v>
      </c>
      <c r="CV1374" s="96">
        <v>0.85299999999999998</v>
      </c>
      <c r="CW1374" s="96">
        <v>0.80700000000000005</v>
      </c>
      <c r="CX1374" s="93">
        <v>2326</v>
      </c>
      <c r="CY1374" s="93">
        <v>2316</v>
      </c>
      <c r="CZ1374" s="93">
        <v>89.2</v>
      </c>
      <c r="DA1374" s="90">
        <v>45.3</v>
      </c>
      <c r="DB1374" s="90" t="s">
        <v>566</v>
      </c>
      <c r="DC1374" s="90">
        <v>78</v>
      </c>
      <c r="DD1374" s="91">
        <v>237</v>
      </c>
      <c r="DE1374" s="91">
        <v>-32.0548523207</v>
      </c>
      <c r="DF1374" s="93">
        <v>6.7000000000000004E-2</v>
      </c>
      <c r="DG1374" s="88" t="s">
        <v>393</v>
      </c>
      <c r="DH1374" s="88" t="s">
        <v>566</v>
      </c>
      <c r="DI1374" s="88">
        <v>1</v>
      </c>
      <c r="DJ1374" s="88" t="s">
        <v>566</v>
      </c>
      <c r="DK1374" s="90">
        <v>0</v>
      </c>
      <c r="DL1374" s="91">
        <v>96.355000000000004</v>
      </c>
      <c r="DM1374" s="91">
        <v>3.5556951726000001</v>
      </c>
      <c r="DN1374" s="91">
        <v>196.9855125599</v>
      </c>
      <c r="DO1374" s="91">
        <v>6.1246841175000002</v>
      </c>
      <c r="DP1374" s="91">
        <v>22.520351269599999</v>
      </c>
      <c r="DQ1374" s="91">
        <v>0.70068411750000004</v>
      </c>
      <c r="DR1374" s="91">
        <v>225.8933143129</v>
      </c>
      <c r="DS1374" s="91">
        <v>7.0234870394</v>
      </c>
      <c r="DT1374" s="91">
        <v>51.4281530226</v>
      </c>
      <c r="DU1374" s="91">
        <v>1.5994870394</v>
      </c>
      <c r="DV1374" s="91">
        <v>105.4834609028</v>
      </c>
      <c r="DW1374" s="97"/>
      <c r="DX1374" s="98" t="s">
        <v>689</v>
      </c>
      <c r="DY1374" s="99" t="s">
        <v>689</v>
      </c>
      <c r="DZ1374" s="98" t="s">
        <v>689</v>
      </c>
      <c r="EA1374" s="100" t="s">
        <v>689</v>
      </c>
      <c r="EB1374" s="101" t="s">
        <v>2761</v>
      </c>
      <c r="EC1374" s="38"/>
    </row>
    <row r="1375" spans="1:133" s="9" customFormat="1" ht="15" customHeight="1" x14ac:dyDescent="0.25">
      <c r="A1375" s="17" t="str">
        <f t="shared" si="21"/>
        <v>4126_Дружное (Кумалиягунское и Танеевское)</v>
      </c>
      <c r="B1375" s="87">
        <v>210</v>
      </c>
      <c r="C1375" s="88" t="s">
        <v>733</v>
      </c>
      <c r="D1375" s="88" t="s">
        <v>568</v>
      </c>
      <c r="E1375" s="88" t="s">
        <v>1585</v>
      </c>
      <c r="F1375" s="88" t="s">
        <v>30</v>
      </c>
      <c r="G1375" s="88" t="s">
        <v>1504</v>
      </c>
      <c r="H1375" s="88" t="s">
        <v>1586</v>
      </c>
      <c r="I1375" s="89">
        <v>4126</v>
      </c>
      <c r="J1375" s="88" t="s">
        <v>12</v>
      </c>
      <c r="K1375" s="88" t="s">
        <v>1593</v>
      </c>
      <c r="L1375" s="88" t="s">
        <v>396</v>
      </c>
      <c r="M1375" s="88" t="s">
        <v>32</v>
      </c>
      <c r="N1375" s="88" t="s">
        <v>7</v>
      </c>
      <c r="O1375" s="90">
        <v>4</v>
      </c>
      <c r="P1375" s="90">
        <v>2437</v>
      </c>
      <c r="Q1375" s="90">
        <v>2441</v>
      </c>
      <c r="R1375" s="91">
        <v>77.352000000000004</v>
      </c>
      <c r="S1375" s="90" t="s">
        <v>150</v>
      </c>
      <c r="T1375" s="90">
        <v>2512.9</v>
      </c>
      <c r="U1375" s="90">
        <v>4</v>
      </c>
      <c r="V1375" s="88" t="s">
        <v>31</v>
      </c>
      <c r="W1375" s="88" t="s">
        <v>190</v>
      </c>
      <c r="X1375" s="88" t="s">
        <v>1657</v>
      </c>
      <c r="Y1375" s="90" t="s">
        <v>376</v>
      </c>
      <c r="Z1375" s="90" t="s">
        <v>566</v>
      </c>
      <c r="AA1375" s="90">
        <v>73</v>
      </c>
      <c r="AB1375" s="91" t="s">
        <v>4404</v>
      </c>
      <c r="AC1375" s="88" t="s">
        <v>566</v>
      </c>
      <c r="AD1375" s="90" t="s">
        <v>566</v>
      </c>
      <c r="AE1375" s="90" t="s">
        <v>566</v>
      </c>
      <c r="AF1375" s="90" t="s">
        <v>190</v>
      </c>
      <c r="AG1375" s="91" t="s">
        <v>3470</v>
      </c>
      <c r="AH1375" s="92" t="s">
        <v>829</v>
      </c>
      <c r="AI1375" s="93">
        <v>2296</v>
      </c>
      <c r="AJ1375" s="88" t="s">
        <v>1596</v>
      </c>
      <c r="AK1375" s="90" t="s">
        <v>566</v>
      </c>
      <c r="AL1375" s="91">
        <v>17.2</v>
      </c>
      <c r="AM1375" s="91">
        <v>14.9124105644</v>
      </c>
      <c r="AN1375" s="91">
        <v>1424</v>
      </c>
      <c r="AO1375" s="90">
        <v>17</v>
      </c>
      <c r="AP1375" s="91">
        <v>41.415999999999997</v>
      </c>
      <c r="AQ1375" s="91" t="s">
        <v>566</v>
      </c>
      <c r="AR1375" s="91" t="s">
        <v>566</v>
      </c>
      <c r="AS1375" s="91">
        <v>103.55</v>
      </c>
      <c r="AT1375" s="91">
        <v>105.44</v>
      </c>
      <c r="AU1375" s="90">
        <v>567</v>
      </c>
      <c r="AV1375" s="90">
        <v>11.2</v>
      </c>
      <c r="AW1375" s="91">
        <v>12.122</v>
      </c>
      <c r="AX1375" s="91" t="s">
        <v>566</v>
      </c>
      <c r="AY1375" s="91">
        <v>178.38</v>
      </c>
      <c r="AZ1375" s="88" t="s">
        <v>5111</v>
      </c>
      <c r="BA1375" s="91">
        <v>180.27</v>
      </c>
      <c r="BB1375" s="91">
        <v>74.83</v>
      </c>
      <c r="BC1375" s="94">
        <v>3.1392222370999998</v>
      </c>
      <c r="BD1375" s="91">
        <v>234.90799999999999</v>
      </c>
      <c r="BE1375" s="95">
        <v>99</v>
      </c>
      <c r="BF1375" s="91">
        <v>2.0299999999999998</v>
      </c>
      <c r="BG1375" s="91">
        <v>15.8</v>
      </c>
      <c r="BH1375" s="94" t="s">
        <v>566</v>
      </c>
      <c r="BI1375" s="94" t="s">
        <v>566</v>
      </c>
      <c r="BJ1375" s="93">
        <v>379</v>
      </c>
      <c r="BK1375" s="94">
        <v>365</v>
      </c>
      <c r="BL1375" s="91">
        <v>32.087980000000002</v>
      </c>
      <c r="BM1375" s="96">
        <v>1.34769501</v>
      </c>
      <c r="BN1375" s="96" t="s">
        <v>566</v>
      </c>
      <c r="BO1375" s="88" t="s">
        <v>430</v>
      </c>
      <c r="BP1375" s="88" t="s">
        <v>566</v>
      </c>
      <c r="BQ1375" s="91">
        <v>234.90799999999999</v>
      </c>
      <c r="BR1375" s="95">
        <v>99</v>
      </c>
      <c r="BS1375" s="91">
        <v>2.0299999999999998</v>
      </c>
      <c r="BT1375" s="90">
        <v>30</v>
      </c>
      <c r="BU1375" s="91">
        <v>0</v>
      </c>
      <c r="BV1375" s="91">
        <v>60.96</v>
      </c>
      <c r="BW1375" s="96">
        <v>2.5603199999999999</v>
      </c>
      <c r="BX1375" s="96" t="s">
        <v>566</v>
      </c>
      <c r="BY1375" s="96" t="s">
        <v>566</v>
      </c>
      <c r="BZ1375" s="96" t="s">
        <v>566</v>
      </c>
      <c r="CA1375" s="96" t="s">
        <v>566</v>
      </c>
      <c r="CB1375" s="96" t="s">
        <v>566</v>
      </c>
      <c r="CC1375" s="96" t="s">
        <v>566</v>
      </c>
      <c r="CD1375" s="96" t="s">
        <v>566</v>
      </c>
      <c r="CE1375" s="96" t="s">
        <v>566</v>
      </c>
      <c r="CF1375" s="88" t="s">
        <v>566</v>
      </c>
      <c r="CG1375" s="88" t="s">
        <v>566</v>
      </c>
      <c r="CH1375" s="92" t="s">
        <v>566</v>
      </c>
      <c r="CI1375" s="91">
        <v>0</v>
      </c>
      <c r="CJ1375" s="91">
        <v>0</v>
      </c>
      <c r="CK1375" s="90" t="s">
        <v>566</v>
      </c>
      <c r="CL1375" s="91">
        <v>-0.47578664650000002</v>
      </c>
      <c r="CM1375" s="91">
        <v>1.1786646499999999E-2</v>
      </c>
      <c r="CN1375" s="88" t="s">
        <v>566</v>
      </c>
      <c r="CO1375" s="91">
        <v>100</v>
      </c>
      <c r="CP1375" s="91">
        <v>246.0524927619</v>
      </c>
      <c r="CQ1375" s="91">
        <v>2.1283542575999999</v>
      </c>
      <c r="CR1375" s="91">
        <v>11.14425044</v>
      </c>
      <c r="CS1375" s="91">
        <v>9.6354257600000007E-2</v>
      </c>
      <c r="CT1375" s="90">
        <v>1</v>
      </c>
      <c r="CU1375" s="96">
        <v>1.014</v>
      </c>
      <c r="CV1375" s="96">
        <v>0.86499999999999999</v>
      </c>
      <c r="CW1375" s="96">
        <v>0.80900000000000005</v>
      </c>
      <c r="CX1375" s="93">
        <v>2290</v>
      </c>
      <c r="CY1375" s="93">
        <v>2270.4479999999999</v>
      </c>
      <c r="CZ1375" s="93">
        <v>89.2</v>
      </c>
      <c r="DA1375" s="90">
        <v>42</v>
      </c>
      <c r="DB1375" s="90" t="s">
        <v>566</v>
      </c>
      <c r="DC1375" s="90">
        <v>80</v>
      </c>
      <c r="DD1375" s="91">
        <v>232</v>
      </c>
      <c r="DE1375" s="91">
        <v>-23.112068965500001</v>
      </c>
      <c r="DF1375" s="93">
        <v>0.11600000000000001</v>
      </c>
      <c r="DG1375" s="88" t="s">
        <v>393</v>
      </c>
      <c r="DH1375" s="88" t="s">
        <v>566</v>
      </c>
      <c r="DI1375" s="88">
        <v>1</v>
      </c>
      <c r="DJ1375" s="88" t="s">
        <v>566</v>
      </c>
      <c r="DK1375" s="90">
        <v>0</v>
      </c>
      <c r="DL1375" s="91">
        <v>99</v>
      </c>
      <c r="DM1375" s="91">
        <v>3.5444436857000001</v>
      </c>
      <c r="DN1375" s="91">
        <v>265.2307210029</v>
      </c>
      <c r="DO1375" s="91">
        <v>2.2942459470999998</v>
      </c>
      <c r="DP1375" s="91">
        <v>30.322478681</v>
      </c>
      <c r="DQ1375" s="91">
        <v>0.26224594709999999</v>
      </c>
      <c r="DR1375" s="91">
        <v>277.81349608720001</v>
      </c>
      <c r="DS1375" s="91">
        <v>2.4030869615000001</v>
      </c>
      <c r="DT1375" s="91">
        <v>42.905253765300003</v>
      </c>
      <c r="DU1375" s="91">
        <v>0.37108696149999998</v>
      </c>
      <c r="DV1375" s="91">
        <v>101.3725</v>
      </c>
      <c r="DW1375" s="97"/>
      <c r="DX1375" s="98" t="s">
        <v>689</v>
      </c>
      <c r="DY1375" s="99" t="s">
        <v>689</v>
      </c>
      <c r="DZ1375" s="98" t="s">
        <v>689</v>
      </c>
      <c r="EA1375" s="100" t="s">
        <v>689</v>
      </c>
      <c r="EB1375" s="101" t="s">
        <v>2761</v>
      </c>
      <c r="EC1375" s="38"/>
    </row>
    <row r="1376" spans="1:133" s="9" customFormat="1" ht="15" customHeight="1" x14ac:dyDescent="0.25">
      <c r="A1376" s="17" t="str">
        <f t="shared" si="21"/>
        <v>4128_Дружное (Кумалиягунское и Танеевское)</v>
      </c>
      <c r="B1376" s="87">
        <v>211</v>
      </c>
      <c r="C1376" s="88" t="s">
        <v>733</v>
      </c>
      <c r="D1376" s="88" t="s">
        <v>568</v>
      </c>
      <c r="E1376" s="88" t="s">
        <v>1585</v>
      </c>
      <c r="F1376" s="88" t="s">
        <v>30</v>
      </c>
      <c r="G1376" s="88" t="s">
        <v>1504</v>
      </c>
      <c r="H1376" s="88" t="s">
        <v>1586</v>
      </c>
      <c r="I1376" s="89">
        <v>4128</v>
      </c>
      <c r="J1376" s="88" t="s">
        <v>22</v>
      </c>
      <c r="K1376" s="88" t="s">
        <v>1593</v>
      </c>
      <c r="L1376" s="88" t="s">
        <v>1158</v>
      </c>
      <c r="M1376" s="88" t="s">
        <v>1508</v>
      </c>
      <c r="N1376" s="88" t="s">
        <v>1610</v>
      </c>
      <c r="O1376" s="90">
        <v>22.8</v>
      </c>
      <c r="P1376" s="90">
        <v>2551.6999999999998</v>
      </c>
      <c r="Q1376" s="90">
        <v>2583.6</v>
      </c>
      <c r="R1376" s="91">
        <v>204.131</v>
      </c>
      <c r="S1376" s="90" t="s">
        <v>150</v>
      </c>
      <c r="T1376" s="90">
        <v>2619.1</v>
      </c>
      <c r="U1376" s="90">
        <v>15.4</v>
      </c>
      <c r="V1376" s="88" t="s">
        <v>31</v>
      </c>
      <c r="W1376" s="88" t="s">
        <v>175</v>
      </c>
      <c r="X1376" s="88" t="s">
        <v>1051</v>
      </c>
      <c r="Y1376" s="90" t="s">
        <v>847</v>
      </c>
      <c r="Z1376" s="90" t="s">
        <v>566</v>
      </c>
      <c r="AA1376" s="90">
        <v>73</v>
      </c>
      <c r="AB1376" s="91" t="s">
        <v>3948</v>
      </c>
      <c r="AC1376" s="88" t="s">
        <v>566</v>
      </c>
      <c r="AD1376" s="90" t="s">
        <v>566</v>
      </c>
      <c r="AE1376" s="90" t="s">
        <v>2689</v>
      </c>
      <c r="AF1376" s="90" t="s">
        <v>175</v>
      </c>
      <c r="AG1376" s="91" t="s">
        <v>3418</v>
      </c>
      <c r="AH1376" s="92" t="s">
        <v>3353</v>
      </c>
      <c r="AI1376" s="93">
        <v>323</v>
      </c>
      <c r="AJ1376" s="88" t="s">
        <v>2058</v>
      </c>
      <c r="AK1376" s="90" t="s">
        <v>566</v>
      </c>
      <c r="AL1376" s="91">
        <v>22.6</v>
      </c>
      <c r="AM1376" s="91">
        <v>20.725388606999999</v>
      </c>
      <c r="AN1376" s="91">
        <v>1722</v>
      </c>
      <c r="AO1376" s="90">
        <v>22.1</v>
      </c>
      <c r="AP1376" s="91">
        <v>156.55799999999999</v>
      </c>
      <c r="AQ1376" s="91" t="s">
        <v>566</v>
      </c>
      <c r="AR1376" s="91" t="s">
        <v>566</v>
      </c>
      <c r="AS1376" s="91">
        <v>91.78</v>
      </c>
      <c r="AT1376" s="91">
        <v>92.77</v>
      </c>
      <c r="AU1376" s="90">
        <v>136</v>
      </c>
      <c r="AV1376" s="90">
        <v>2</v>
      </c>
      <c r="AW1376" s="91">
        <v>0.746</v>
      </c>
      <c r="AX1376" s="91" t="s">
        <v>566</v>
      </c>
      <c r="AY1376" s="91">
        <v>200.89</v>
      </c>
      <c r="AZ1376" s="88" t="s">
        <v>4928</v>
      </c>
      <c r="BA1376" s="91">
        <v>201.9</v>
      </c>
      <c r="BB1376" s="91">
        <v>109.11</v>
      </c>
      <c r="BC1376" s="94">
        <v>2.0173312116000002</v>
      </c>
      <c r="BD1376" s="91">
        <v>221.85599999999999</v>
      </c>
      <c r="BE1376" s="95">
        <v>96.516999999999996</v>
      </c>
      <c r="BF1376" s="91">
        <v>6.68</v>
      </c>
      <c r="BG1376" s="91">
        <v>31</v>
      </c>
      <c r="BH1376" s="94" t="s">
        <v>566</v>
      </c>
      <c r="BI1376" s="94" t="s">
        <v>566</v>
      </c>
      <c r="BJ1376" s="93">
        <v>743</v>
      </c>
      <c r="BK1376" s="94">
        <v>1</v>
      </c>
      <c r="BL1376" s="91">
        <v>206.8827</v>
      </c>
      <c r="BM1376" s="96">
        <v>8.6890734700000003</v>
      </c>
      <c r="BN1376" s="96" t="s">
        <v>566</v>
      </c>
      <c r="BO1376" s="88" t="s">
        <v>430</v>
      </c>
      <c r="BP1376" s="88" t="s">
        <v>566</v>
      </c>
      <c r="BQ1376" s="91">
        <v>221.85599999999999</v>
      </c>
      <c r="BR1376" s="95">
        <v>96.516999999999996</v>
      </c>
      <c r="BS1376" s="91">
        <v>6.68</v>
      </c>
      <c r="BT1376" s="90">
        <v>30</v>
      </c>
      <c r="BU1376" s="91">
        <v>0</v>
      </c>
      <c r="BV1376" s="91">
        <v>200.46</v>
      </c>
      <c r="BW1376" s="96">
        <v>8.4193200000000008</v>
      </c>
      <c r="BX1376" s="96" t="s">
        <v>566</v>
      </c>
      <c r="BY1376" s="96" t="s">
        <v>566</v>
      </c>
      <c r="BZ1376" s="96" t="s">
        <v>566</v>
      </c>
      <c r="CA1376" s="96" t="s">
        <v>566</v>
      </c>
      <c r="CB1376" s="96" t="s">
        <v>566</v>
      </c>
      <c r="CC1376" s="96" t="s">
        <v>566</v>
      </c>
      <c r="CD1376" s="96" t="s">
        <v>566</v>
      </c>
      <c r="CE1376" s="96" t="s">
        <v>566</v>
      </c>
      <c r="CF1376" s="88" t="s">
        <v>566</v>
      </c>
      <c r="CG1376" s="88" t="s">
        <v>566</v>
      </c>
      <c r="CH1376" s="92" t="s">
        <v>566</v>
      </c>
      <c r="CI1376" s="91">
        <v>0</v>
      </c>
      <c r="CJ1376" s="91">
        <v>0</v>
      </c>
      <c r="CK1376" s="90" t="s">
        <v>566</v>
      </c>
      <c r="CL1376" s="91">
        <v>-0.22483846360000001</v>
      </c>
      <c r="CM1376" s="91">
        <v>2.18384636E-2</v>
      </c>
      <c r="CN1376" s="88" t="s">
        <v>566</v>
      </c>
      <c r="CO1376" s="91">
        <v>100</v>
      </c>
      <c r="CP1376" s="91">
        <v>208.4390987411</v>
      </c>
      <c r="CQ1376" s="91">
        <v>6.2782645624000004</v>
      </c>
      <c r="CR1376" s="91">
        <v>-13.417186804</v>
      </c>
      <c r="CS1376" s="91">
        <v>-0.40373543760000002</v>
      </c>
      <c r="CT1376" s="90" t="s">
        <v>566</v>
      </c>
      <c r="CU1376" s="96">
        <v>1.014</v>
      </c>
      <c r="CV1376" s="96">
        <v>0.86482000000000003</v>
      </c>
      <c r="CW1376" s="96">
        <v>0.80764000000000002</v>
      </c>
      <c r="CX1376" s="93">
        <v>2290</v>
      </c>
      <c r="CY1376" s="93">
        <v>2279.7139999999999</v>
      </c>
      <c r="CZ1376" s="93">
        <v>87.9</v>
      </c>
      <c r="DA1376" s="90">
        <v>42</v>
      </c>
      <c r="DB1376" s="90" t="s">
        <v>566</v>
      </c>
      <c r="DC1376" s="90">
        <v>80</v>
      </c>
      <c r="DD1376" s="91">
        <v>232</v>
      </c>
      <c r="DE1376" s="91">
        <v>-13.409482758599999</v>
      </c>
      <c r="DF1376" s="93">
        <v>0.10349999999999999</v>
      </c>
      <c r="DG1376" s="88" t="s">
        <v>393</v>
      </c>
      <c r="DH1376" s="88" t="s">
        <v>566</v>
      </c>
      <c r="DI1376" s="88">
        <v>1</v>
      </c>
      <c r="DJ1376" s="88" t="s">
        <v>566</v>
      </c>
      <c r="DK1376" s="90" t="s">
        <v>566</v>
      </c>
      <c r="DL1376" s="91">
        <v>96.516999999999996</v>
      </c>
      <c r="DM1376" s="91" t="s">
        <v>566</v>
      </c>
      <c r="DN1376" s="91">
        <v>250.49398859050001</v>
      </c>
      <c r="DO1376" s="91">
        <v>7.5452249042000004</v>
      </c>
      <c r="DP1376" s="91">
        <v>28.637703045399999</v>
      </c>
      <c r="DQ1376" s="91">
        <v>0.86322490419999998</v>
      </c>
      <c r="DR1376" s="91">
        <v>235.3448814624</v>
      </c>
      <c r="DS1376" s="91">
        <v>7.0886769235999996</v>
      </c>
      <c r="DT1376" s="91">
        <v>13.4885959173</v>
      </c>
      <c r="DU1376" s="91">
        <v>0.40667692360000002</v>
      </c>
      <c r="DV1376" s="91">
        <v>101.40077861109999</v>
      </c>
      <c r="DW1376" s="97"/>
      <c r="DX1376" s="98" t="s">
        <v>5073</v>
      </c>
      <c r="DY1376" s="99" t="s">
        <v>689</v>
      </c>
      <c r="DZ1376" s="98" t="s">
        <v>689</v>
      </c>
      <c r="EA1376" s="100" t="s">
        <v>566</v>
      </c>
      <c r="EB1376" s="101" t="s">
        <v>2761</v>
      </c>
      <c r="EC1376" s="38"/>
    </row>
    <row r="1377" spans="1:133" s="9" customFormat="1" ht="15" customHeight="1" x14ac:dyDescent="0.25">
      <c r="A1377" s="17" t="str">
        <f t="shared" si="21"/>
        <v>4129Л_Дружное (Кумалиягунское и Танеевское)</v>
      </c>
      <c r="B1377" s="87">
        <v>212</v>
      </c>
      <c r="C1377" s="88" t="s">
        <v>733</v>
      </c>
      <c r="D1377" s="88" t="s">
        <v>568</v>
      </c>
      <c r="E1377" s="88" t="s">
        <v>1585</v>
      </c>
      <c r="F1377" s="88" t="s">
        <v>30</v>
      </c>
      <c r="G1377" s="88" t="s">
        <v>1504</v>
      </c>
      <c r="H1377" s="88" t="s">
        <v>1586</v>
      </c>
      <c r="I1377" s="89" t="s">
        <v>1658</v>
      </c>
      <c r="J1377" s="88" t="s">
        <v>45</v>
      </c>
      <c r="K1377" s="88" t="s">
        <v>1593</v>
      </c>
      <c r="L1377" s="88" t="s">
        <v>385</v>
      </c>
      <c r="M1377" s="88" t="s">
        <v>34</v>
      </c>
      <c r="N1377" s="88" t="s">
        <v>6</v>
      </c>
      <c r="O1377" s="90">
        <v>211.67</v>
      </c>
      <c r="P1377" s="90">
        <v>2684.93</v>
      </c>
      <c r="Q1377" s="90">
        <v>2896.6</v>
      </c>
      <c r="R1377" s="91">
        <v>333.28699999999998</v>
      </c>
      <c r="S1377" s="90" t="s">
        <v>690</v>
      </c>
      <c r="T1377" s="90">
        <v>2896.8</v>
      </c>
      <c r="U1377" s="90">
        <v>212.1</v>
      </c>
      <c r="V1377" s="88" t="s">
        <v>31</v>
      </c>
      <c r="W1377" s="88" t="s">
        <v>118</v>
      </c>
      <c r="X1377" s="88" t="s">
        <v>33</v>
      </c>
      <c r="Y1377" s="90" t="s">
        <v>1419</v>
      </c>
      <c r="Z1377" s="90" t="s">
        <v>566</v>
      </c>
      <c r="AA1377" s="90">
        <v>73</v>
      </c>
      <c r="AB1377" s="91" t="s">
        <v>4405</v>
      </c>
      <c r="AC1377" s="88" t="s">
        <v>566</v>
      </c>
      <c r="AD1377" s="90" t="s">
        <v>566</v>
      </c>
      <c r="AE1377" s="90" t="s">
        <v>1955</v>
      </c>
      <c r="AF1377" s="90" t="s">
        <v>118</v>
      </c>
      <c r="AG1377" s="91" t="s">
        <v>3437</v>
      </c>
      <c r="AH1377" s="92" t="s">
        <v>2850</v>
      </c>
      <c r="AI1377" s="93">
        <v>534</v>
      </c>
      <c r="AJ1377" s="88" t="s">
        <v>566</v>
      </c>
      <c r="AK1377" s="90" t="s">
        <v>566</v>
      </c>
      <c r="AL1377" s="91">
        <v>24.9</v>
      </c>
      <c r="AM1377" s="91">
        <v>22.9</v>
      </c>
      <c r="AN1377" s="91">
        <v>1766</v>
      </c>
      <c r="AO1377" s="90">
        <v>24.2</v>
      </c>
      <c r="AP1377" s="91">
        <v>190.57</v>
      </c>
      <c r="AQ1377" s="91" t="s">
        <v>566</v>
      </c>
      <c r="AR1377" s="91" t="s">
        <v>566</v>
      </c>
      <c r="AS1377" s="91">
        <v>94.18</v>
      </c>
      <c r="AT1377" s="91">
        <v>95.63</v>
      </c>
      <c r="AU1377" s="90" t="s">
        <v>566</v>
      </c>
      <c r="AV1377" s="90">
        <v>0</v>
      </c>
      <c r="AW1377" s="91" t="s">
        <v>566</v>
      </c>
      <c r="AX1377" s="91" t="s">
        <v>566</v>
      </c>
      <c r="AY1377" s="91">
        <v>188.22</v>
      </c>
      <c r="AZ1377" s="88" t="s">
        <v>4928</v>
      </c>
      <c r="BA1377" s="91">
        <v>189.7</v>
      </c>
      <c r="BB1377" s="91">
        <v>94.04</v>
      </c>
      <c r="BC1377" s="94">
        <v>1.2667056571999999</v>
      </c>
      <c r="BD1377" s="91">
        <v>119.121</v>
      </c>
      <c r="BE1377" s="95">
        <v>96.930999999999997</v>
      </c>
      <c r="BF1377" s="91">
        <v>3.15</v>
      </c>
      <c r="BG1377" s="91">
        <v>31</v>
      </c>
      <c r="BH1377" s="94" t="s">
        <v>566</v>
      </c>
      <c r="BI1377" s="94" t="s">
        <v>566</v>
      </c>
      <c r="BJ1377" s="93">
        <v>744</v>
      </c>
      <c r="BK1377" s="94">
        <v>0</v>
      </c>
      <c r="BL1377" s="91">
        <v>97.799729999999997</v>
      </c>
      <c r="BM1377" s="96">
        <v>4.1075888200000001</v>
      </c>
      <c r="BN1377" s="96" t="s">
        <v>566</v>
      </c>
      <c r="BO1377" s="88" t="s">
        <v>430</v>
      </c>
      <c r="BP1377" s="88" t="s">
        <v>566</v>
      </c>
      <c r="BQ1377" s="91">
        <v>119.121</v>
      </c>
      <c r="BR1377" s="95">
        <v>96.930999999999997</v>
      </c>
      <c r="BS1377" s="91">
        <v>3.15</v>
      </c>
      <c r="BT1377" s="90">
        <v>30</v>
      </c>
      <c r="BU1377" s="91">
        <v>0</v>
      </c>
      <c r="BV1377" s="91">
        <v>94.65</v>
      </c>
      <c r="BW1377" s="96">
        <v>3.9752999999999998</v>
      </c>
      <c r="BX1377" s="96" t="s">
        <v>566</v>
      </c>
      <c r="BY1377" s="96" t="s">
        <v>566</v>
      </c>
      <c r="BZ1377" s="96" t="s">
        <v>566</v>
      </c>
      <c r="CA1377" s="96" t="s">
        <v>566</v>
      </c>
      <c r="CB1377" s="96" t="s">
        <v>566</v>
      </c>
      <c r="CC1377" s="96" t="s">
        <v>566</v>
      </c>
      <c r="CD1377" s="96" t="s">
        <v>566</v>
      </c>
      <c r="CE1377" s="96" t="s">
        <v>566</v>
      </c>
      <c r="CF1377" s="88" t="s">
        <v>566</v>
      </c>
      <c r="CG1377" s="88" t="s">
        <v>566</v>
      </c>
      <c r="CH1377" s="92" t="s">
        <v>566</v>
      </c>
      <c r="CI1377" s="91">
        <v>0</v>
      </c>
      <c r="CJ1377" s="91">
        <v>0</v>
      </c>
      <c r="CK1377" s="90" t="s">
        <v>566</v>
      </c>
      <c r="CL1377" s="91">
        <v>0.1101399379</v>
      </c>
      <c r="CM1377" s="91">
        <v>-0.2491399379</v>
      </c>
      <c r="CN1377" s="88" t="s">
        <v>566</v>
      </c>
      <c r="CO1377" s="91">
        <v>80</v>
      </c>
      <c r="CP1377" s="91">
        <v>137.08322031899999</v>
      </c>
      <c r="CQ1377" s="91">
        <v>3.630537178</v>
      </c>
      <c r="CR1377" s="91">
        <v>17.961929996399999</v>
      </c>
      <c r="CS1377" s="91">
        <v>0.475537178</v>
      </c>
      <c r="CT1377" s="90">
        <v>0.33</v>
      </c>
      <c r="CU1377" s="96">
        <v>1.014</v>
      </c>
      <c r="CV1377" s="96">
        <v>0.86299999999999999</v>
      </c>
      <c r="CW1377" s="96">
        <v>0.80400000000000005</v>
      </c>
      <c r="CX1377" s="93">
        <v>2275</v>
      </c>
      <c r="CY1377" s="93">
        <v>2259.9430000000002</v>
      </c>
      <c r="CZ1377" s="93">
        <v>91.7</v>
      </c>
      <c r="DA1377" s="90">
        <v>42</v>
      </c>
      <c r="DB1377" s="90" t="s">
        <v>566</v>
      </c>
      <c r="DC1377" s="90">
        <v>64</v>
      </c>
      <c r="DD1377" s="91">
        <v>225</v>
      </c>
      <c r="DE1377" s="91">
        <v>-16.346666666699999</v>
      </c>
      <c r="DF1377" s="93">
        <v>9.0999999999999998E-2</v>
      </c>
      <c r="DG1377" s="88" t="s">
        <v>393</v>
      </c>
      <c r="DH1377" s="88" t="s">
        <v>566</v>
      </c>
      <c r="DI1377" s="88">
        <v>1</v>
      </c>
      <c r="DJ1377" s="88" t="s">
        <v>566</v>
      </c>
      <c r="DK1377" s="90">
        <v>0</v>
      </c>
      <c r="DL1377" s="91">
        <v>96.930999999999997</v>
      </c>
      <c r="DM1377" s="91">
        <v>1.3206669069999999</v>
      </c>
      <c r="DN1377" s="91">
        <v>124.1955159342</v>
      </c>
      <c r="DO1377" s="91">
        <v>3.2892168487000002</v>
      </c>
      <c r="DP1377" s="91">
        <v>5.0742256116000002</v>
      </c>
      <c r="DQ1377" s="91">
        <v>0.1342168487</v>
      </c>
      <c r="DR1377" s="91">
        <v>142.9225726754</v>
      </c>
      <c r="DS1377" s="91">
        <v>3.7851876579999999</v>
      </c>
      <c r="DT1377" s="91">
        <v>23.801282352800001</v>
      </c>
      <c r="DU1377" s="91">
        <v>0.63018765799999998</v>
      </c>
      <c r="DV1377" s="91">
        <v>101.3960636111</v>
      </c>
      <c r="DW1377" s="97"/>
      <c r="DX1377" s="98" t="s">
        <v>566</v>
      </c>
      <c r="DY1377" s="99" t="s">
        <v>689</v>
      </c>
      <c r="DZ1377" s="98" t="s">
        <v>689</v>
      </c>
      <c r="EA1377" s="100" t="s">
        <v>689</v>
      </c>
      <c r="EB1377" s="101" t="s">
        <v>2761</v>
      </c>
      <c r="EC1377" s="38"/>
    </row>
    <row r="1378" spans="1:133" s="9" customFormat="1" ht="15" customHeight="1" x14ac:dyDescent="0.25">
      <c r="A1378" s="17" t="str">
        <f t="shared" si="21"/>
        <v>4141_Дружное (Кумалиягунское и Танеевское)</v>
      </c>
      <c r="B1378" s="87">
        <v>213</v>
      </c>
      <c r="C1378" s="88" t="s">
        <v>733</v>
      </c>
      <c r="D1378" s="88" t="s">
        <v>568</v>
      </c>
      <c r="E1378" s="88" t="s">
        <v>1585</v>
      </c>
      <c r="F1378" s="88" t="s">
        <v>30</v>
      </c>
      <c r="G1378" s="88" t="s">
        <v>1504</v>
      </c>
      <c r="H1378" s="88" t="s">
        <v>1586</v>
      </c>
      <c r="I1378" s="89">
        <v>4141</v>
      </c>
      <c r="J1378" s="88" t="s">
        <v>12</v>
      </c>
      <c r="K1378" s="88" t="s">
        <v>1593</v>
      </c>
      <c r="L1378" s="88" t="s">
        <v>385</v>
      </c>
      <c r="M1378" s="88" t="s">
        <v>34</v>
      </c>
      <c r="N1378" s="88" t="s">
        <v>6</v>
      </c>
      <c r="O1378" s="90">
        <v>10.8</v>
      </c>
      <c r="P1378" s="90">
        <v>2424.9</v>
      </c>
      <c r="Q1378" s="90">
        <v>2438.3000000000002</v>
      </c>
      <c r="R1378" s="91">
        <v>80.206999999999994</v>
      </c>
      <c r="S1378" s="90" t="s">
        <v>150</v>
      </c>
      <c r="T1378" s="90">
        <v>2541</v>
      </c>
      <c r="U1378" s="90">
        <v>6</v>
      </c>
      <c r="V1378" s="88" t="s">
        <v>31</v>
      </c>
      <c r="W1378" s="88" t="s">
        <v>190</v>
      </c>
      <c r="X1378" s="88" t="s">
        <v>565</v>
      </c>
      <c r="Y1378" s="90" t="s">
        <v>848</v>
      </c>
      <c r="Z1378" s="90" t="s">
        <v>566</v>
      </c>
      <c r="AA1378" s="90">
        <v>73</v>
      </c>
      <c r="AB1378" s="91" t="s">
        <v>4061</v>
      </c>
      <c r="AC1378" s="88" t="s">
        <v>566</v>
      </c>
      <c r="AD1378" s="90" t="s">
        <v>566</v>
      </c>
      <c r="AE1378" s="90" t="s">
        <v>2019</v>
      </c>
      <c r="AF1378" s="90" t="s">
        <v>190</v>
      </c>
      <c r="AG1378" s="91" t="s">
        <v>6</v>
      </c>
      <c r="AH1378" s="92" t="s">
        <v>2834</v>
      </c>
      <c r="AI1378" s="93">
        <v>568</v>
      </c>
      <c r="AJ1378" s="88" t="s">
        <v>566</v>
      </c>
      <c r="AK1378" s="90" t="s">
        <v>566</v>
      </c>
      <c r="AL1378" s="91">
        <v>17.2</v>
      </c>
      <c r="AM1378" s="91">
        <v>15.9</v>
      </c>
      <c r="AN1378" s="91">
        <v>1792</v>
      </c>
      <c r="AO1378" s="90">
        <v>17</v>
      </c>
      <c r="AP1378" s="91">
        <v>47.015999999999998</v>
      </c>
      <c r="AQ1378" s="91" t="s">
        <v>566</v>
      </c>
      <c r="AR1378" s="91" t="s">
        <v>566</v>
      </c>
      <c r="AS1378" s="91">
        <v>67.58</v>
      </c>
      <c r="AT1378" s="91">
        <v>69.459999999999994</v>
      </c>
      <c r="AU1378" s="90">
        <v>708</v>
      </c>
      <c r="AV1378" s="90">
        <v>11.4</v>
      </c>
      <c r="AW1378" s="91">
        <v>14.484</v>
      </c>
      <c r="AX1378" s="91" t="s">
        <v>566</v>
      </c>
      <c r="AY1378" s="91">
        <v>163.59</v>
      </c>
      <c r="AZ1378" s="88" t="s">
        <v>4928</v>
      </c>
      <c r="BA1378" s="91">
        <v>165.5</v>
      </c>
      <c r="BB1378" s="91">
        <v>96.01</v>
      </c>
      <c r="BC1378" s="94">
        <v>2.6007707529999999</v>
      </c>
      <c r="BD1378" s="91">
        <v>249.7</v>
      </c>
      <c r="BE1378" s="95">
        <v>98</v>
      </c>
      <c r="BF1378" s="91">
        <v>4.3099999999999996</v>
      </c>
      <c r="BG1378" s="91">
        <v>31</v>
      </c>
      <c r="BH1378" s="94" t="s">
        <v>566</v>
      </c>
      <c r="BI1378" s="94" t="s">
        <v>566</v>
      </c>
      <c r="BJ1378" s="93">
        <v>744</v>
      </c>
      <c r="BK1378" s="94">
        <v>0</v>
      </c>
      <c r="BL1378" s="91">
        <v>133.60464999999999</v>
      </c>
      <c r="BM1378" s="96">
        <v>5.6113954899999996</v>
      </c>
      <c r="BN1378" s="96" t="s">
        <v>566</v>
      </c>
      <c r="BO1378" s="88" t="s">
        <v>430</v>
      </c>
      <c r="BP1378" s="88" t="s">
        <v>566</v>
      </c>
      <c r="BQ1378" s="91">
        <v>249.7</v>
      </c>
      <c r="BR1378" s="95">
        <v>98</v>
      </c>
      <c r="BS1378" s="91">
        <v>4.3099999999999996</v>
      </c>
      <c r="BT1378" s="90">
        <v>30</v>
      </c>
      <c r="BU1378" s="91">
        <v>0</v>
      </c>
      <c r="BV1378" s="91">
        <v>129.30000000000001</v>
      </c>
      <c r="BW1378" s="96">
        <v>5.4306000000000001</v>
      </c>
      <c r="BX1378" s="96" t="s">
        <v>566</v>
      </c>
      <c r="BY1378" s="96" t="s">
        <v>566</v>
      </c>
      <c r="BZ1378" s="96" t="s">
        <v>566</v>
      </c>
      <c r="CA1378" s="96" t="s">
        <v>566</v>
      </c>
      <c r="CB1378" s="96" t="s">
        <v>566</v>
      </c>
      <c r="CC1378" s="96" t="s">
        <v>566</v>
      </c>
      <c r="CD1378" s="96" t="s">
        <v>566</v>
      </c>
      <c r="CE1378" s="96" t="s">
        <v>566</v>
      </c>
      <c r="CF1378" s="88" t="s">
        <v>566</v>
      </c>
      <c r="CG1378" s="88" t="s">
        <v>566</v>
      </c>
      <c r="CH1378" s="92" t="s">
        <v>566</v>
      </c>
      <c r="CI1378" s="91">
        <v>0</v>
      </c>
      <c r="CJ1378" s="91">
        <v>0</v>
      </c>
      <c r="CK1378" s="90" t="s">
        <v>566</v>
      </c>
      <c r="CL1378" s="91">
        <v>1.724323E-4</v>
      </c>
      <c r="CM1378" s="91">
        <v>-3.7172432300000002E-2</v>
      </c>
      <c r="CN1378" s="88" t="s">
        <v>566</v>
      </c>
      <c r="CO1378" s="91">
        <v>80</v>
      </c>
      <c r="CP1378" s="91">
        <v>217.39870809729999</v>
      </c>
      <c r="CQ1378" s="91">
        <v>3.7523017018</v>
      </c>
      <c r="CR1378" s="91">
        <v>-32.3016144833</v>
      </c>
      <c r="CS1378" s="91">
        <v>-0.55769829820000005</v>
      </c>
      <c r="CT1378" s="90">
        <v>1</v>
      </c>
      <c r="CU1378" s="96">
        <v>1.014</v>
      </c>
      <c r="CV1378" s="96">
        <v>0.86299999999999999</v>
      </c>
      <c r="CW1378" s="96">
        <v>0.80400000000000005</v>
      </c>
      <c r="CX1378" s="93">
        <v>2275</v>
      </c>
      <c r="CY1378" s="93">
        <v>2255.4929999999999</v>
      </c>
      <c r="CZ1378" s="93">
        <v>89.2</v>
      </c>
      <c r="DA1378" s="90">
        <v>42</v>
      </c>
      <c r="DB1378" s="90" t="s">
        <v>566</v>
      </c>
      <c r="DC1378" s="90">
        <v>64</v>
      </c>
      <c r="DD1378" s="91">
        <v>225</v>
      </c>
      <c r="DE1378" s="91">
        <v>-27.293333333300001</v>
      </c>
      <c r="DF1378" s="93">
        <v>9.0999999999999998E-2</v>
      </c>
      <c r="DG1378" s="88" t="s">
        <v>393</v>
      </c>
      <c r="DH1378" s="88" t="s">
        <v>566</v>
      </c>
      <c r="DI1378" s="88">
        <v>1</v>
      </c>
      <c r="DJ1378" s="88" t="s">
        <v>566</v>
      </c>
      <c r="DK1378" s="90">
        <v>0</v>
      </c>
      <c r="DL1378" s="91">
        <v>98</v>
      </c>
      <c r="DM1378" s="91">
        <v>2.9364878230999998</v>
      </c>
      <c r="DN1378" s="91">
        <v>281.93219589559999</v>
      </c>
      <c r="DO1378" s="91">
        <v>4.8661497012000003</v>
      </c>
      <c r="DP1378" s="91">
        <v>32.231873315000001</v>
      </c>
      <c r="DQ1378" s="91">
        <v>0.55614970119999996</v>
      </c>
      <c r="DR1378" s="91">
        <v>245.46101713269999</v>
      </c>
      <c r="DS1378" s="91">
        <v>4.2366571556999997</v>
      </c>
      <c r="DT1378" s="91">
        <v>-4.2393054478999996</v>
      </c>
      <c r="DU1378" s="91">
        <v>-7.3342844300000001E-2</v>
      </c>
      <c r="DV1378" s="91">
        <v>101.3838888889</v>
      </c>
      <c r="DW1378" s="97"/>
      <c r="DX1378" s="98" t="s">
        <v>689</v>
      </c>
      <c r="DY1378" s="99" t="s">
        <v>689</v>
      </c>
      <c r="DZ1378" s="98" t="s">
        <v>689</v>
      </c>
      <c r="EA1378" s="100" t="s">
        <v>689</v>
      </c>
      <c r="EB1378" s="101" t="s">
        <v>2761</v>
      </c>
      <c r="EC1378" s="38"/>
    </row>
    <row r="1379" spans="1:133" s="9" customFormat="1" ht="15" customHeight="1" x14ac:dyDescent="0.25">
      <c r="A1379" s="17" t="str">
        <f t="shared" si="21"/>
        <v>4143_Дружное (Кумалиягунское и Танеевское)</v>
      </c>
      <c r="B1379" s="87">
        <v>214</v>
      </c>
      <c r="C1379" s="88" t="s">
        <v>733</v>
      </c>
      <c r="D1379" s="88" t="s">
        <v>568</v>
      </c>
      <c r="E1379" s="88" t="s">
        <v>1585</v>
      </c>
      <c r="F1379" s="88" t="s">
        <v>30</v>
      </c>
      <c r="G1379" s="88" t="s">
        <v>1504</v>
      </c>
      <c r="H1379" s="88" t="s">
        <v>1586</v>
      </c>
      <c r="I1379" s="89">
        <v>4143</v>
      </c>
      <c r="J1379" s="88" t="s">
        <v>12</v>
      </c>
      <c r="K1379" s="88" t="s">
        <v>1593</v>
      </c>
      <c r="L1379" s="88" t="s">
        <v>385</v>
      </c>
      <c r="M1379" s="88" t="s">
        <v>34</v>
      </c>
      <c r="N1379" s="88" t="s">
        <v>6</v>
      </c>
      <c r="O1379" s="90">
        <v>8</v>
      </c>
      <c r="P1379" s="90">
        <v>2563.4</v>
      </c>
      <c r="Q1379" s="90">
        <v>2571.4</v>
      </c>
      <c r="R1379" s="91">
        <v>216.32499999999999</v>
      </c>
      <c r="S1379" s="90" t="s">
        <v>150</v>
      </c>
      <c r="T1379" s="90">
        <v>2662.3</v>
      </c>
      <c r="U1379" s="90">
        <v>6.2</v>
      </c>
      <c r="V1379" s="88" t="s">
        <v>31</v>
      </c>
      <c r="W1379" s="88" t="s">
        <v>118</v>
      </c>
      <c r="X1379" s="88" t="s">
        <v>220</v>
      </c>
      <c r="Y1379" s="90" t="s">
        <v>878</v>
      </c>
      <c r="Z1379" s="90" t="s">
        <v>566</v>
      </c>
      <c r="AA1379" s="90">
        <v>73</v>
      </c>
      <c r="AB1379" s="91" t="s">
        <v>4406</v>
      </c>
      <c r="AC1379" s="88" t="s">
        <v>566</v>
      </c>
      <c r="AD1379" s="90" t="s">
        <v>566</v>
      </c>
      <c r="AE1379" s="90" t="s">
        <v>566</v>
      </c>
      <c r="AF1379" s="90" t="s">
        <v>118</v>
      </c>
      <c r="AG1379" s="91" t="s">
        <v>5434</v>
      </c>
      <c r="AH1379" s="92" t="s">
        <v>2002</v>
      </c>
      <c r="AI1379" s="93">
        <v>1259</v>
      </c>
      <c r="AJ1379" s="88" t="s">
        <v>415</v>
      </c>
      <c r="AK1379" s="90">
        <v>10</v>
      </c>
      <c r="AL1379" s="91">
        <v>17.2</v>
      </c>
      <c r="AM1379" s="91">
        <v>14.9124105644</v>
      </c>
      <c r="AN1379" s="91">
        <v>2038</v>
      </c>
      <c r="AO1379" s="90">
        <v>13.5</v>
      </c>
      <c r="AP1379" s="91">
        <v>194.61099999999999</v>
      </c>
      <c r="AQ1379" s="91" t="s">
        <v>566</v>
      </c>
      <c r="AR1379" s="91" t="s">
        <v>566</v>
      </c>
      <c r="AS1379" s="91">
        <v>59.84</v>
      </c>
      <c r="AT1379" s="91">
        <v>61.49</v>
      </c>
      <c r="AU1379" s="90">
        <v>760</v>
      </c>
      <c r="AV1379" s="90">
        <v>0.1</v>
      </c>
      <c r="AW1379" s="91">
        <v>55.58</v>
      </c>
      <c r="AX1379" s="91" t="s">
        <v>566</v>
      </c>
      <c r="AY1379" s="91">
        <v>157.52000000000001</v>
      </c>
      <c r="AZ1379" s="88" t="s">
        <v>4928</v>
      </c>
      <c r="BA1379" s="91">
        <v>159.19999999999999</v>
      </c>
      <c r="BB1379" s="91">
        <v>97.68</v>
      </c>
      <c r="BC1379" s="94">
        <v>0.45213284520000002</v>
      </c>
      <c r="BD1379" s="91">
        <v>44.11</v>
      </c>
      <c r="BE1379" s="95">
        <v>99</v>
      </c>
      <c r="BF1379" s="91">
        <v>0.38</v>
      </c>
      <c r="BG1379" s="91">
        <v>31</v>
      </c>
      <c r="BH1379" s="94" t="s">
        <v>566</v>
      </c>
      <c r="BI1379" s="94" t="s">
        <v>566</v>
      </c>
      <c r="BJ1379" s="93">
        <v>744</v>
      </c>
      <c r="BK1379" s="94">
        <v>0</v>
      </c>
      <c r="BL1379" s="91">
        <v>11.800660000000001</v>
      </c>
      <c r="BM1379" s="96">
        <v>0.49562780000000001</v>
      </c>
      <c r="BN1379" s="96" t="s">
        <v>566</v>
      </c>
      <c r="BO1379" s="88" t="s">
        <v>430</v>
      </c>
      <c r="BP1379" s="88" t="s">
        <v>566</v>
      </c>
      <c r="BQ1379" s="91">
        <v>44.11</v>
      </c>
      <c r="BR1379" s="95">
        <v>99</v>
      </c>
      <c r="BS1379" s="91">
        <v>0.38</v>
      </c>
      <c r="BT1379" s="90">
        <v>30</v>
      </c>
      <c r="BU1379" s="91">
        <v>0</v>
      </c>
      <c r="BV1379" s="91">
        <v>11.43</v>
      </c>
      <c r="BW1379" s="96">
        <v>0.48005999999999999</v>
      </c>
      <c r="BX1379" s="96" t="s">
        <v>566</v>
      </c>
      <c r="BY1379" s="96" t="s">
        <v>566</v>
      </c>
      <c r="BZ1379" s="96" t="s">
        <v>566</v>
      </c>
      <c r="CA1379" s="96" t="s">
        <v>566</v>
      </c>
      <c r="CB1379" s="96" t="s">
        <v>566</v>
      </c>
      <c r="CC1379" s="96" t="s">
        <v>566</v>
      </c>
      <c r="CD1379" s="96" t="s">
        <v>566</v>
      </c>
      <c r="CE1379" s="96" t="s">
        <v>566</v>
      </c>
      <c r="CF1379" s="88" t="s">
        <v>566</v>
      </c>
      <c r="CG1379" s="88" t="s">
        <v>566</v>
      </c>
      <c r="CH1379" s="92" t="s">
        <v>566</v>
      </c>
      <c r="CI1379" s="91">
        <v>0</v>
      </c>
      <c r="CJ1379" s="91">
        <v>0</v>
      </c>
      <c r="CK1379" s="90" t="s">
        <v>566</v>
      </c>
      <c r="CL1379" s="91">
        <v>3.3348390000000001E-4</v>
      </c>
      <c r="CM1379" s="91">
        <v>-8.0333483900000002E-2</v>
      </c>
      <c r="CN1379" s="88" t="s">
        <v>566</v>
      </c>
      <c r="CO1379" s="91">
        <v>80</v>
      </c>
      <c r="CP1379" s="91">
        <v>35.049081839999999</v>
      </c>
      <c r="CQ1379" s="91">
        <v>0.30247357629999999</v>
      </c>
      <c r="CR1379" s="91">
        <v>-9.0605955793999993</v>
      </c>
      <c r="CS1379" s="91">
        <v>-7.85264237E-2</v>
      </c>
      <c r="CT1379" s="90">
        <v>1</v>
      </c>
      <c r="CU1379" s="96">
        <v>1.014</v>
      </c>
      <c r="CV1379" s="96">
        <v>0.86299999999999999</v>
      </c>
      <c r="CW1379" s="96">
        <v>0.80400000000000005</v>
      </c>
      <c r="CX1379" s="93">
        <v>2275</v>
      </c>
      <c r="CY1379" s="93">
        <v>2257.875</v>
      </c>
      <c r="CZ1379" s="93">
        <v>89.2</v>
      </c>
      <c r="DA1379" s="90">
        <v>42</v>
      </c>
      <c r="DB1379" s="90" t="s">
        <v>566</v>
      </c>
      <c r="DC1379" s="90">
        <v>64</v>
      </c>
      <c r="DD1379" s="91">
        <v>225</v>
      </c>
      <c r="DE1379" s="91">
        <v>-29.9911111111</v>
      </c>
      <c r="DF1379" s="93">
        <v>9.0999999999999998E-2</v>
      </c>
      <c r="DG1379" s="88" t="s">
        <v>393</v>
      </c>
      <c r="DH1379" s="88" t="s">
        <v>566</v>
      </c>
      <c r="DI1379" s="88">
        <v>1</v>
      </c>
      <c r="DJ1379" s="88" t="s">
        <v>566</v>
      </c>
      <c r="DK1379" s="90">
        <v>0</v>
      </c>
      <c r="DL1379" s="91">
        <v>99</v>
      </c>
      <c r="DM1379" s="91">
        <v>0.51049142569999995</v>
      </c>
      <c r="DN1379" s="91">
        <v>49.803452738700003</v>
      </c>
      <c r="DO1379" s="91">
        <v>0.4298037971</v>
      </c>
      <c r="DP1379" s="91">
        <v>5.6937753193000002</v>
      </c>
      <c r="DQ1379" s="91">
        <v>4.8803797099999997E-2</v>
      </c>
      <c r="DR1379" s="91">
        <v>39.573295321400003</v>
      </c>
      <c r="DS1379" s="91">
        <v>0.3415175386</v>
      </c>
      <c r="DT1379" s="91">
        <v>-4.5363820979999998</v>
      </c>
      <c r="DU1379" s="91">
        <v>-3.9482461400000002E-2</v>
      </c>
      <c r="DV1379" s="91">
        <v>101.3725</v>
      </c>
      <c r="DW1379" s="97"/>
      <c r="DX1379" s="98" t="s">
        <v>689</v>
      </c>
      <c r="DY1379" s="99" t="s">
        <v>689</v>
      </c>
      <c r="DZ1379" s="98" t="s">
        <v>689</v>
      </c>
      <c r="EA1379" s="100" t="s">
        <v>689</v>
      </c>
      <c r="EB1379" s="101" t="s">
        <v>2761</v>
      </c>
      <c r="EC1379" s="38"/>
    </row>
    <row r="1380" spans="1:133" s="9" customFormat="1" ht="15" customHeight="1" x14ac:dyDescent="0.25">
      <c r="A1380" s="17" t="str">
        <f t="shared" si="21"/>
        <v>4144_Дружное (Кумалиягунское и Танеевское)</v>
      </c>
      <c r="B1380" s="87">
        <v>215</v>
      </c>
      <c r="C1380" s="88" t="s">
        <v>733</v>
      </c>
      <c r="D1380" s="88" t="s">
        <v>568</v>
      </c>
      <c r="E1380" s="88" t="s">
        <v>1585</v>
      </c>
      <c r="F1380" s="88" t="s">
        <v>30</v>
      </c>
      <c r="G1380" s="88" t="s">
        <v>1504</v>
      </c>
      <c r="H1380" s="88" t="s">
        <v>1586</v>
      </c>
      <c r="I1380" s="89">
        <v>4144</v>
      </c>
      <c r="J1380" s="88" t="s">
        <v>109</v>
      </c>
      <c r="K1380" s="88" t="s">
        <v>1593</v>
      </c>
      <c r="L1380" s="88" t="s">
        <v>385</v>
      </c>
      <c r="M1380" s="88" t="s">
        <v>1508</v>
      </c>
      <c r="N1380" s="88" t="s">
        <v>1610</v>
      </c>
      <c r="O1380" s="90">
        <v>20.2</v>
      </c>
      <c r="P1380" s="90">
        <v>2585</v>
      </c>
      <c r="Q1380" s="90">
        <v>2616</v>
      </c>
      <c r="R1380" s="91">
        <v>239.27</v>
      </c>
      <c r="S1380" s="90" t="s">
        <v>150</v>
      </c>
      <c r="T1380" s="90">
        <v>2618.5</v>
      </c>
      <c r="U1380" s="90">
        <v>28.2</v>
      </c>
      <c r="V1380" s="88" t="s">
        <v>31</v>
      </c>
      <c r="W1380" s="88" t="s">
        <v>156</v>
      </c>
      <c r="X1380" s="88" t="s">
        <v>212</v>
      </c>
      <c r="Y1380" s="90" t="s">
        <v>856</v>
      </c>
      <c r="Z1380" s="90" t="s">
        <v>566</v>
      </c>
      <c r="AA1380" s="90">
        <v>73</v>
      </c>
      <c r="AB1380" s="91" t="s">
        <v>3949</v>
      </c>
      <c r="AC1380" s="88" t="s">
        <v>566</v>
      </c>
      <c r="AD1380" s="90" t="s">
        <v>566</v>
      </c>
      <c r="AE1380" s="90" t="s">
        <v>2030</v>
      </c>
      <c r="AF1380" s="90" t="s">
        <v>156</v>
      </c>
      <c r="AG1380" s="91" t="s">
        <v>4962</v>
      </c>
      <c r="AH1380" s="92" t="s">
        <v>2668</v>
      </c>
      <c r="AI1380" s="93">
        <v>752</v>
      </c>
      <c r="AJ1380" s="88" t="s">
        <v>566</v>
      </c>
      <c r="AK1380" s="90" t="s">
        <v>566</v>
      </c>
      <c r="AL1380" s="91">
        <v>19.600000000000001</v>
      </c>
      <c r="AM1380" s="91">
        <v>16.185541578799999</v>
      </c>
      <c r="AN1380" s="91">
        <v>1080</v>
      </c>
      <c r="AO1380" s="90">
        <v>0.1</v>
      </c>
      <c r="AP1380" s="91">
        <v>99</v>
      </c>
      <c r="AQ1380" s="91" t="s">
        <v>566</v>
      </c>
      <c r="AR1380" s="91" t="s">
        <v>566</v>
      </c>
      <c r="AS1380" s="91">
        <v>113.41</v>
      </c>
      <c r="AT1380" s="91">
        <v>114.52</v>
      </c>
      <c r="AU1380" s="90">
        <v>543</v>
      </c>
      <c r="AV1380" s="90">
        <v>0.7</v>
      </c>
      <c r="AW1380" s="91">
        <v>62.892000000000003</v>
      </c>
      <c r="AX1380" s="91" t="s">
        <v>566</v>
      </c>
      <c r="AY1380" s="91">
        <v>162.57</v>
      </c>
      <c r="AZ1380" s="88" t="s">
        <v>4928</v>
      </c>
      <c r="BA1380" s="91">
        <v>163.69999999999999</v>
      </c>
      <c r="BB1380" s="91">
        <v>49.16</v>
      </c>
      <c r="BC1380" s="94">
        <v>4.5714993559000003</v>
      </c>
      <c r="BD1380" s="91">
        <v>230.655</v>
      </c>
      <c r="BE1380" s="95">
        <v>98.744</v>
      </c>
      <c r="BF1380" s="91">
        <v>2.5</v>
      </c>
      <c r="BG1380" s="91">
        <v>31</v>
      </c>
      <c r="BH1380" s="94" t="s">
        <v>566</v>
      </c>
      <c r="BI1380" s="94" t="s">
        <v>566</v>
      </c>
      <c r="BJ1380" s="93">
        <v>744</v>
      </c>
      <c r="BK1380" s="94">
        <v>0</v>
      </c>
      <c r="BL1380" s="91">
        <v>77.622020000000006</v>
      </c>
      <c r="BM1380" s="96">
        <v>3.2601248100000002</v>
      </c>
      <c r="BN1380" s="96" t="s">
        <v>566</v>
      </c>
      <c r="BO1380" s="88" t="s">
        <v>430</v>
      </c>
      <c r="BP1380" s="88" t="s">
        <v>566</v>
      </c>
      <c r="BQ1380" s="91">
        <v>230.655</v>
      </c>
      <c r="BR1380" s="95">
        <v>98.744</v>
      </c>
      <c r="BS1380" s="91">
        <v>2.5</v>
      </c>
      <c r="BT1380" s="90">
        <v>30</v>
      </c>
      <c r="BU1380" s="91">
        <v>0</v>
      </c>
      <c r="BV1380" s="91">
        <v>75.12</v>
      </c>
      <c r="BW1380" s="96">
        <v>3.1550400000000001</v>
      </c>
      <c r="BX1380" s="96" t="s">
        <v>566</v>
      </c>
      <c r="BY1380" s="96" t="s">
        <v>566</v>
      </c>
      <c r="BZ1380" s="96" t="s">
        <v>566</v>
      </c>
      <c r="CA1380" s="96" t="s">
        <v>566</v>
      </c>
      <c r="CB1380" s="96" t="s">
        <v>566</v>
      </c>
      <c r="CC1380" s="96" t="s">
        <v>566</v>
      </c>
      <c r="CD1380" s="96" t="s">
        <v>566</v>
      </c>
      <c r="CE1380" s="96" t="s">
        <v>566</v>
      </c>
      <c r="CF1380" s="88" t="s">
        <v>566</v>
      </c>
      <c r="CG1380" s="88" t="s">
        <v>566</v>
      </c>
      <c r="CH1380" s="92" t="s">
        <v>566</v>
      </c>
      <c r="CI1380" s="91">
        <v>0</v>
      </c>
      <c r="CJ1380" s="91">
        <v>0</v>
      </c>
      <c r="CK1380" s="90" t="s">
        <v>566</v>
      </c>
      <c r="CL1380" s="91">
        <v>0.1117597883</v>
      </c>
      <c r="CM1380" s="91">
        <v>-8.7597882999999998E-3</v>
      </c>
      <c r="CN1380" s="88" t="s">
        <v>566</v>
      </c>
      <c r="CO1380" s="91">
        <v>100</v>
      </c>
      <c r="CP1380" s="91">
        <v>407.60131718219998</v>
      </c>
      <c r="CQ1380" s="91">
        <v>4.4252393196000002</v>
      </c>
      <c r="CR1380" s="91">
        <v>176.94680105320001</v>
      </c>
      <c r="CS1380" s="91">
        <v>1.9212393195999999</v>
      </c>
      <c r="CT1380" s="90" t="s">
        <v>566</v>
      </c>
      <c r="CU1380" s="96">
        <v>1.014</v>
      </c>
      <c r="CV1380" s="96">
        <v>0.86399999999999999</v>
      </c>
      <c r="CW1380" s="96">
        <v>0.80649999999999999</v>
      </c>
      <c r="CX1380" s="93">
        <v>2290</v>
      </c>
      <c r="CY1380" s="93">
        <v>2278.5100000000002</v>
      </c>
      <c r="CZ1380" s="93">
        <v>88.5</v>
      </c>
      <c r="DA1380" s="90">
        <v>42</v>
      </c>
      <c r="DB1380" s="90" t="s">
        <v>566</v>
      </c>
      <c r="DC1380" s="90">
        <v>80</v>
      </c>
      <c r="DD1380" s="91">
        <v>232</v>
      </c>
      <c r="DE1380" s="91">
        <v>-29.926724137899999</v>
      </c>
      <c r="DF1380" s="93">
        <v>0.10349999999999999</v>
      </c>
      <c r="DG1380" s="88" t="s">
        <v>393</v>
      </c>
      <c r="DH1380" s="88" t="s">
        <v>566</v>
      </c>
      <c r="DI1380" s="88">
        <v>1</v>
      </c>
      <c r="DJ1380" s="88" t="s">
        <v>768</v>
      </c>
      <c r="DK1380" s="90" t="s">
        <v>566</v>
      </c>
      <c r="DL1380" s="91">
        <v>98.744</v>
      </c>
      <c r="DM1380" s="91" t="s">
        <v>566</v>
      </c>
      <c r="DN1380" s="91">
        <v>444.32432232669998</v>
      </c>
      <c r="DO1380" s="91">
        <v>4.8220949113999998</v>
      </c>
      <c r="DP1380" s="91">
        <v>213.66980619770001</v>
      </c>
      <c r="DQ1380" s="91">
        <v>2.3180949113999998</v>
      </c>
      <c r="DR1380" s="91">
        <v>769.61264685460003</v>
      </c>
      <c r="DS1380" s="91">
        <v>8.3530685175000006</v>
      </c>
      <c r="DT1380" s="91">
        <v>538.95813072559997</v>
      </c>
      <c r="DU1380" s="91">
        <v>5.8490685175000001</v>
      </c>
      <c r="DV1380" s="91">
        <v>101.3754155556</v>
      </c>
      <c r="DW1380" s="97"/>
      <c r="DX1380" s="98" t="s">
        <v>689</v>
      </c>
      <c r="DY1380" s="99" t="s">
        <v>689</v>
      </c>
      <c r="DZ1380" s="98" t="s">
        <v>689</v>
      </c>
      <c r="EA1380" s="100" t="s">
        <v>566</v>
      </c>
      <c r="EB1380" s="101" t="s">
        <v>2761</v>
      </c>
      <c r="EC1380" s="38"/>
    </row>
    <row r="1381" spans="1:133" s="9" customFormat="1" ht="15" customHeight="1" x14ac:dyDescent="0.25">
      <c r="A1381" s="17" t="str">
        <f t="shared" si="21"/>
        <v>4145_Дружное (Кумалиягунское и Танеевское)</v>
      </c>
      <c r="B1381" s="87">
        <v>216</v>
      </c>
      <c r="C1381" s="88" t="s">
        <v>733</v>
      </c>
      <c r="D1381" s="88" t="s">
        <v>568</v>
      </c>
      <c r="E1381" s="88" t="s">
        <v>1585</v>
      </c>
      <c r="F1381" s="88" t="s">
        <v>30</v>
      </c>
      <c r="G1381" s="88" t="s">
        <v>1504</v>
      </c>
      <c r="H1381" s="88" t="s">
        <v>1586</v>
      </c>
      <c r="I1381" s="89">
        <v>4145</v>
      </c>
      <c r="J1381" s="88" t="s">
        <v>45</v>
      </c>
      <c r="K1381" s="88" t="s">
        <v>1593</v>
      </c>
      <c r="L1381" s="88" t="s">
        <v>384</v>
      </c>
      <c r="M1381" s="88" t="s">
        <v>119</v>
      </c>
      <c r="N1381" s="88" t="s">
        <v>9</v>
      </c>
      <c r="O1381" s="90">
        <v>2</v>
      </c>
      <c r="P1381" s="90">
        <v>2671</v>
      </c>
      <c r="Q1381" s="90">
        <v>2673</v>
      </c>
      <c r="R1381" s="91">
        <v>267.97000000000003</v>
      </c>
      <c r="S1381" s="90" t="s">
        <v>150</v>
      </c>
      <c r="T1381" s="90">
        <v>2712</v>
      </c>
      <c r="U1381" s="90">
        <v>2</v>
      </c>
      <c r="V1381" s="88" t="s">
        <v>31</v>
      </c>
      <c r="W1381" s="88" t="s">
        <v>112</v>
      </c>
      <c r="X1381" s="88" t="s">
        <v>2240</v>
      </c>
      <c r="Y1381" s="90" t="s">
        <v>872</v>
      </c>
      <c r="Z1381" s="90" t="s">
        <v>566</v>
      </c>
      <c r="AA1381" s="90">
        <v>73</v>
      </c>
      <c r="AB1381" s="91" t="s">
        <v>4407</v>
      </c>
      <c r="AC1381" s="88" t="s">
        <v>566</v>
      </c>
      <c r="AD1381" s="90" t="s">
        <v>566</v>
      </c>
      <c r="AE1381" s="90" t="s">
        <v>566</v>
      </c>
      <c r="AF1381" s="90" t="s">
        <v>112</v>
      </c>
      <c r="AG1381" s="91" t="s">
        <v>3467</v>
      </c>
      <c r="AH1381" s="92" t="s">
        <v>2621</v>
      </c>
      <c r="AI1381" s="93">
        <v>800</v>
      </c>
      <c r="AJ1381" s="88" t="s">
        <v>722</v>
      </c>
      <c r="AK1381" s="90" t="s">
        <v>566</v>
      </c>
      <c r="AL1381" s="91">
        <v>24.9</v>
      </c>
      <c r="AM1381" s="91">
        <v>22.9</v>
      </c>
      <c r="AN1381" s="91">
        <v>1993</v>
      </c>
      <c r="AO1381" s="90">
        <v>26</v>
      </c>
      <c r="AP1381" s="91">
        <v>222.78</v>
      </c>
      <c r="AQ1381" s="91" t="s">
        <v>566</v>
      </c>
      <c r="AR1381" s="91" t="s">
        <v>566</v>
      </c>
      <c r="AS1381" s="91">
        <v>82.26</v>
      </c>
      <c r="AT1381" s="91">
        <v>83.66</v>
      </c>
      <c r="AU1381" s="90" t="s">
        <v>566</v>
      </c>
      <c r="AV1381" s="90">
        <v>0</v>
      </c>
      <c r="AW1381" s="91" t="s">
        <v>566</v>
      </c>
      <c r="AX1381" s="91" t="s">
        <v>566</v>
      </c>
      <c r="AY1381" s="91">
        <v>138.66</v>
      </c>
      <c r="AZ1381" s="88" t="s">
        <v>4928</v>
      </c>
      <c r="BA1381" s="91">
        <v>140.1</v>
      </c>
      <c r="BB1381" s="91">
        <v>56.4</v>
      </c>
      <c r="BC1381" s="94">
        <v>1.4696808510999999</v>
      </c>
      <c r="BD1381" s="91">
        <v>82.89</v>
      </c>
      <c r="BE1381" s="95">
        <v>93.869</v>
      </c>
      <c r="BF1381" s="91">
        <v>4.33</v>
      </c>
      <c r="BG1381" s="91">
        <v>31</v>
      </c>
      <c r="BH1381" s="94" t="s">
        <v>566</v>
      </c>
      <c r="BI1381" s="94" t="s">
        <v>566</v>
      </c>
      <c r="BJ1381" s="93">
        <v>743</v>
      </c>
      <c r="BK1381" s="94">
        <v>1</v>
      </c>
      <c r="BL1381" s="91">
        <v>134.20018999999999</v>
      </c>
      <c r="BM1381" s="96">
        <v>6.0792684000000001</v>
      </c>
      <c r="BN1381" s="96" t="s">
        <v>566</v>
      </c>
      <c r="BO1381" s="88" t="s">
        <v>430</v>
      </c>
      <c r="BP1381" s="88" t="s">
        <v>566</v>
      </c>
      <c r="BQ1381" s="91">
        <v>82.89</v>
      </c>
      <c r="BR1381" s="95">
        <v>93.869</v>
      </c>
      <c r="BS1381" s="91">
        <v>4.33</v>
      </c>
      <c r="BT1381" s="90">
        <v>30</v>
      </c>
      <c r="BU1381" s="91">
        <v>0</v>
      </c>
      <c r="BV1381" s="91">
        <v>130.05000000000001</v>
      </c>
      <c r="BW1381" s="96">
        <v>5.8912649999999998</v>
      </c>
      <c r="BX1381" s="96" t="s">
        <v>566</v>
      </c>
      <c r="BY1381" s="96" t="s">
        <v>566</v>
      </c>
      <c r="BZ1381" s="96" t="s">
        <v>566</v>
      </c>
      <c r="CA1381" s="96" t="s">
        <v>566</v>
      </c>
      <c r="CB1381" s="96" t="s">
        <v>566</v>
      </c>
      <c r="CC1381" s="96" t="s">
        <v>566</v>
      </c>
      <c r="CD1381" s="96" t="s">
        <v>566</v>
      </c>
      <c r="CE1381" s="96" t="s">
        <v>566</v>
      </c>
      <c r="CF1381" s="88" t="s">
        <v>566</v>
      </c>
      <c r="CG1381" s="88" t="s">
        <v>566</v>
      </c>
      <c r="CH1381" s="92" t="s">
        <v>566</v>
      </c>
      <c r="CI1381" s="91">
        <v>0</v>
      </c>
      <c r="CJ1381" s="91">
        <v>0</v>
      </c>
      <c r="CK1381" s="90" t="s">
        <v>566</v>
      </c>
      <c r="CL1381" s="91">
        <v>-0.9688084213</v>
      </c>
      <c r="CM1381" s="91">
        <v>5.8084212999999999E-3</v>
      </c>
      <c r="CN1381" s="88" t="s">
        <v>566</v>
      </c>
      <c r="CO1381" s="91">
        <v>97.5</v>
      </c>
      <c r="CP1381" s="91">
        <v>60.492338928300001</v>
      </c>
      <c r="CQ1381" s="91">
        <v>3.1635289325999998</v>
      </c>
      <c r="CR1381" s="91">
        <v>-22.398038029999999</v>
      </c>
      <c r="CS1381" s="91">
        <v>-1.1714710674</v>
      </c>
      <c r="CT1381" s="90">
        <v>-0.3</v>
      </c>
      <c r="CU1381" s="96">
        <v>1.016</v>
      </c>
      <c r="CV1381" s="96">
        <v>0.85299999999999998</v>
      </c>
      <c r="CW1381" s="96">
        <v>0.80700000000000005</v>
      </c>
      <c r="CX1381" s="93">
        <v>2326</v>
      </c>
      <c r="CY1381" s="93">
        <v>2311.33</v>
      </c>
      <c r="CZ1381" s="93">
        <v>91.7</v>
      </c>
      <c r="DA1381" s="90">
        <v>45.3</v>
      </c>
      <c r="DB1381" s="90" t="s">
        <v>566</v>
      </c>
      <c r="DC1381" s="90">
        <v>78</v>
      </c>
      <c r="DD1381" s="91">
        <v>237</v>
      </c>
      <c r="DE1381" s="91">
        <v>-41.493670886099999</v>
      </c>
      <c r="DF1381" s="93">
        <v>6.7000000000000004E-2</v>
      </c>
      <c r="DG1381" s="88" t="s">
        <v>393</v>
      </c>
      <c r="DH1381" s="88" t="s">
        <v>566</v>
      </c>
      <c r="DI1381" s="88">
        <v>1</v>
      </c>
      <c r="DJ1381" s="88" t="s">
        <v>566</v>
      </c>
      <c r="DK1381" s="90">
        <v>0</v>
      </c>
      <c r="DL1381" s="91">
        <v>93.869</v>
      </c>
      <c r="DM1381" s="91">
        <v>1.4127743734</v>
      </c>
      <c r="DN1381" s="91">
        <v>79.680474661100007</v>
      </c>
      <c r="DO1381" s="91">
        <v>4.1669985227000002</v>
      </c>
      <c r="DP1381" s="91">
        <v>-3.2099022972000002</v>
      </c>
      <c r="DQ1381" s="91">
        <v>-0.16800147730000001</v>
      </c>
      <c r="DR1381" s="91">
        <v>58.1497932101</v>
      </c>
      <c r="DS1381" s="91">
        <v>3.0410223261999998</v>
      </c>
      <c r="DT1381" s="91">
        <v>-24.740583748199999</v>
      </c>
      <c r="DU1381" s="91">
        <v>-1.2939776738</v>
      </c>
      <c r="DV1381" s="91">
        <v>105.5129130972</v>
      </c>
      <c r="DW1381" s="97"/>
      <c r="DX1381" s="98" t="s">
        <v>566</v>
      </c>
      <c r="DY1381" s="99" t="s">
        <v>689</v>
      </c>
      <c r="DZ1381" s="98" t="s">
        <v>689</v>
      </c>
      <c r="EA1381" s="100" t="s">
        <v>689</v>
      </c>
      <c r="EB1381" s="101" t="s">
        <v>2761</v>
      </c>
      <c r="EC1381" s="38"/>
    </row>
    <row r="1382" spans="1:133" s="9" customFormat="1" ht="15" customHeight="1" x14ac:dyDescent="0.25">
      <c r="A1382" s="17" t="str">
        <f t="shared" si="21"/>
        <v>4146Л_Дружное (Кумалиягунское и Танеевское)</v>
      </c>
      <c r="B1382" s="87">
        <v>217</v>
      </c>
      <c r="C1382" s="88" t="s">
        <v>733</v>
      </c>
      <c r="D1382" s="88" t="s">
        <v>568</v>
      </c>
      <c r="E1382" s="88" t="s">
        <v>1585</v>
      </c>
      <c r="F1382" s="88" t="s">
        <v>30</v>
      </c>
      <c r="G1382" s="88" t="s">
        <v>1504</v>
      </c>
      <c r="H1382" s="88" t="s">
        <v>1586</v>
      </c>
      <c r="I1382" s="89" t="s">
        <v>1659</v>
      </c>
      <c r="J1382" s="88" t="s">
        <v>45</v>
      </c>
      <c r="K1382" s="88" t="s">
        <v>1593</v>
      </c>
      <c r="L1382" s="88" t="s">
        <v>384</v>
      </c>
      <c r="M1382" s="88" t="s">
        <v>119</v>
      </c>
      <c r="N1382" s="88" t="s">
        <v>9</v>
      </c>
      <c r="O1382" s="90">
        <v>161.55000000000001</v>
      </c>
      <c r="P1382" s="90">
        <v>2732.24</v>
      </c>
      <c r="Q1382" s="90">
        <v>2893.79</v>
      </c>
      <c r="R1382" s="91">
        <v>322.20800000000003</v>
      </c>
      <c r="S1382" s="90" t="s">
        <v>690</v>
      </c>
      <c r="T1382" s="90">
        <v>2894.2</v>
      </c>
      <c r="U1382" s="90">
        <v>162.58000000000001</v>
      </c>
      <c r="V1382" s="88" t="s">
        <v>31</v>
      </c>
      <c r="W1382" s="88" t="s">
        <v>156</v>
      </c>
      <c r="X1382" s="88" t="s">
        <v>3112</v>
      </c>
      <c r="Y1382" s="90" t="s">
        <v>945</v>
      </c>
      <c r="Z1382" s="90" t="s">
        <v>566</v>
      </c>
      <c r="AA1382" s="90">
        <v>73</v>
      </c>
      <c r="AB1382" s="91" t="s">
        <v>4408</v>
      </c>
      <c r="AC1382" s="88" t="s">
        <v>566</v>
      </c>
      <c r="AD1382" s="90" t="s">
        <v>566</v>
      </c>
      <c r="AE1382" s="90" t="s">
        <v>2019</v>
      </c>
      <c r="AF1382" s="90" t="s">
        <v>156</v>
      </c>
      <c r="AG1382" s="91" t="s">
        <v>3432</v>
      </c>
      <c r="AH1382" s="92" t="s">
        <v>3401</v>
      </c>
      <c r="AI1382" s="93">
        <v>299</v>
      </c>
      <c r="AJ1382" s="88" t="s">
        <v>566</v>
      </c>
      <c r="AK1382" s="90" t="s">
        <v>566</v>
      </c>
      <c r="AL1382" s="91">
        <v>24.9</v>
      </c>
      <c r="AM1382" s="91">
        <v>22.9</v>
      </c>
      <c r="AN1382" s="91">
        <v>1781</v>
      </c>
      <c r="AO1382" s="90">
        <v>24.4</v>
      </c>
      <c r="AP1382" s="91">
        <v>102.75</v>
      </c>
      <c r="AQ1382" s="91" t="s">
        <v>566</v>
      </c>
      <c r="AR1382" s="91" t="s">
        <v>566</v>
      </c>
      <c r="AS1382" s="91">
        <v>89.27</v>
      </c>
      <c r="AT1382" s="91">
        <v>90</v>
      </c>
      <c r="AU1382" s="90">
        <v>1246</v>
      </c>
      <c r="AV1382" s="90">
        <v>17</v>
      </c>
      <c r="AW1382" s="91">
        <v>61.5</v>
      </c>
      <c r="AX1382" s="91" t="s">
        <v>566</v>
      </c>
      <c r="AY1382" s="91">
        <v>129.36000000000001</v>
      </c>
      <c r="AZ1382" s="88" t="s">
        <v>4928</v>
      </c>
      <c r="BA1382" s="91">
        <v>130.1</v>
      </c>
      <c r="BB1382" s="91">
        <v>40.090000000000003</v>
      </c>
      <c r="BC1382" s="94">
        <v>4.2602644051</v>
      </c>
      <c r="BD1382" s="91">
        <v>170.79400000000001</v>
      </c>
      <c r="BE1382" s="95">
        <v>98.320999999999998</v>
      </c>
      <c r="BF1382" s="91">
        <v>2.4500000000000002</v>
      </c>
      <c r="BG1382" s="91">
        <v>31</v>
      </c>
      <c r="BH1382" s="94" t="s">
        <v>566</v>
      </c>
      <c r="BI1382" s="94" t="s">
        <v>566</v>
      </c>
      <c r="BJ1382" s="93">
        <v>744</v>
      </c>
      <c r="BK1382" s="94">
        <v>0</v>
      </c>
      <c r="BL1382" s="91">
        <v>75.809520000000006</v>
      </c>
      <c r="BM1382" s="96">
        <v>3.4341713500000002</v>
      </c>
      <c r="BN1382" s="96" t="s">
        <v>566</v>
      </c>
      <c r="BO1382" s="88" t="s">
        <v>430</v>
      </c>
      <c r="BP1382" s="88" t="s">
        <v>566</v>
      </c>
      <c r="BQ1382" s="91">
        <v>170.79400000000001</v>
      </c>
      <c r="BR1382" s="95">
        <v>98.320999999999998</v>
      </c>
      <c r="BS1382" s="91">
        <v>2.4500000000000002</v>
      </c>
      <c r="BT1382" s="90">
        <v>30</v>
      </c>
      <c r="BU1382" s="91">
        <v>0</v>
      </c>
      <c r="BV1382" s="91">
        <v>73.349999999999994</v>
      </c>
      <c r="BW1382" s="96">
        <v>3.3227549999999999</v>
      </c>
      <c r="BX1382" s="96" t="s">
        <v>566</v>
      </c>
      <c r="BY1382" s="96" t="s">
        <v>566</v>
      </c>
      <c r="BZ1382" s="96" t="s">
        <v>566</v>
      </c>
      <c r="CA1382" s="96" t="s">
        <v>566</v>
      </c>
      <c r="CB1382" s="96" t="s">
        <v>566</v>
      </c>
      <c r="CC1382" s="96" t="s">
        <v>566</v>
      </c>
      <c r="CD1382" s="96" t="s">
        <v>566</v>
      </c>
      <c r="CE1382" s="96" t="s">
        <v>566</v>
      </c>
      <c r="CF1382" s="88" t="s">
        <v>566</v>
      </c>
      <c r="CG1382" s="88" t="s">
        <v>566</v>
      </c>
      <c r="CH1382" s="92" t="s">
        <v>566</v>
      </c>
      <c r="CI1382" s="91">
        <v>0</v>
      </c>
      <c r="CJ1382" s="91">
        <v>0</v>
      </c>
      <c r="CK1382" s="90" t="s">
        <v>566</v>
      </c>
      <c r="CL1382" s="91">
        <v>0.30553759429999999</v>
      </c>
      <c r="CM1382" s="91">
        <v>1.3462405699999999E-2</v>
      </c>
      <c r="CN1382" s="88" t="s">
        <v>566</v>
      </c>
      <c r="CO1382" s="91">
        <v>66.3</v>
      </c>
      <c r="CP1382" s="91">
        <v>265.32906669520003</v>
      </c>
      <c r="CQ1382" s="91">
        <v>3.7990465244</v>
      </c>
      <c r="CR1382" s="91">
        <v>94.535195727499996</v>
      </c>
      <c r="CS1382" s="91">
        <v>1.3540465244</v>
      </c>
      <c r="CT1382" s="90">
        <v>-6</v>
      </c>
      <c r="CU1382" s="96">
        <v>1.016</v>
      </c>
      <c r="CV1382" s="96">
        <v>0.85299999999999998</v>
      </c>
      <c r="CW1382" s="96">
        <v>0.80700000000000005</v>
      </c>
      <c r="CX1382" s="93">
        <v>2326</v>
      </c>
      <c r="CY1382" s="93">
        <v>2318.4319999999998</v>
      </c>
      <c r="CZ1382" s="93">
        <v>91.6</v>
      </c>
      <c r="DA1382" s="90">
        <v>45.3</v>
      </c>
      <c r="DB1382" s="90" t="s">
        <v>566</v>
      </c>
      <c r="DC1382" s="90">
        <v>78</v>
      </c>
      <c r="DD1382" s="91">
        <v>237</v>
      </c>
      <c r="DE1382" s="91">
        <v>-45.417721518999997</v>
      </c>
      <c r="DF1382" s="93">
        <v>6.7000000000000004E-2</v>
      </c>
      <c r="DG1382" s="88" t="s">
        <v>393</v>
      </c>
      <c r="DH1382" s="88" t="s">
        <v>566</v>
      </c>
      <c r="DI1382" s="88" t="s">
        <v>566</v>
      </c>
      <c r="DJ1382" s="88" t="s">
        <v>1660</v>
      </c>
      <c r="DK1382" s="90">
        <v>-5.9</v>
      </c>
      <c r="DL1382" s="91">
        <v>98.320999999999998</v>
      </c>
      <c r="DM1382" s="91">
        <v>4.0296027573000002</v>
      </c>
      <c r="DN1382" s="91">
        <v>161.54677454189999</v>
      </c>
      <c r="DO1382" s="91">
        <v>2.3130662613999999</v>
      </c>
      <c r="DP1382" s="91">
        <v>-9.2470964258000006</v>
      </c>
      <c r="DQ1382" s="91">
        <v>-0.13193373859999999</v>
      </c>
      <c r="DR1382" s="91">
        <v>250.9636597274</v>
      </c>
      <c r="DS1382" s="91">
        <v>3.5933591109999998</v>
      </c>
      <c r="DT1382" s="91">
        <v>80.169788759699998</v>
      </c>
      <c r="DU1382" s="91">
        <v>1.148359111</v>
      </c>
      <c r="DV1382" s="91">
        <v>105.4601692639</v>
      </c>
      <c r="DW1382" s="97"/>
      <c r="DX1382" s="98" t="s">
        <v>689</v>
      </c>
      <c r="DY1382" s="99" t="s">
        <v>689</v>
      </c>
      <c r="DZ1382" s="98" t="s">
        <v>689</v>
      </c>
      <c r="EA1382" s="100" t="s">
        <v>689</v>
      </c>
      <c r="EB1382" s="101" t="s">
        <v>2761</v>
      </c>
      <c r="EC1382" s="38"/>
    </row>
    <row r="1383" spans="1:133" s="9" customFormat="1" ht="15" customHeight="1" x14ac:dyDescent="0.25">
      <c r="A1383" s="17" t="str">
        <f t="shared" si="21"/>
        <v>4159Л_Дружное (Кумалиягунское и Танеевское)</v>
      </c>
      <c r="B1383" s="87">
        <v>218</v>
      </c>
      <c r="C1383" s="88" t="s">
        <v>733</v>
      </c>
      <c r="D1383" s="88" t="s">
        <v>568</v>
      </c>
      <c r="E1383" s="88" t="s">
        <v>1585</v>
      </c>
      <c r="F1383" s="88" t="s">
        <v>30</v>
      </c>
      <c r="G1383" s="88" t="s">
        <v>1504</v>
      </c>
      <c r="H1383" s="88" t="s">
        <v>1586</v>
      </c>
      <c r="I1383" s="89" t="s">
        <v>1661</v>
      </c>
      <c r="J1383" s="88" t="s">
        <v>49</v>
      </c>
      <c r="K1383" s="88" t="s">
        <v>1593</v>
      </c>
      <c r="L1383" s="88" t="s">
        <v>385</v>
      </c>
      <c r="M1383" s="88" t="s">
        <v>34</v>
      </c>
      <c r="N1383" s="88" t="s">
        <v>6</v>
      </c>
      <c r="O1383" s="90">
        <v>282.60000000000002</v>
      </c>
      <c r="P1383" s="90">
        <v>2796.9</v>
      </c>
      <c r="Q1383" s="90">
        <v>3079.5</v>
      </c>
      <c r="R1383" s="91">
        <v>446.23</v>
      </c>
      <c r="S1383" s="90" t="s">
        <v>690</v>
      </c>
      <c r="T1383" s="90">
        <v>3079.8</v>
      </c>
      <c r="U1383" s="90">
        <v>282.60000000000002</v>
      </c>
      <c r="V1383" s="88" t="s">
        <v>31</v>
      </c>
      <c r="W1383" s="88" t="s">
        <v>118</v>
      </c>
      <c r="X1383" s="88" t="s">
        <v>3000</v>
      </c>
      <c r="Y1383" s="90" t="s">
        <v>859</v>
      </c>
      <c r="Z1383" s="90" t="s">
        <v>566</v>
      </c>
      <c r="AA1383" s="90">
        <v>73</v>
      </c>
      <c r="AB1383" s="91" t="s">
        <v>4409</v>
      </c>
      <c r="AC1383" s="88" t="s">
        <v>566</v>
      </c>
      <c r="AD1383" s="90" t="s">
        <v>566</v>
      </c>
      <c r="AE1383" s="90" t="s">
        <v>5583</v>
      </c>
      <c r="AF1383" s="90" t="s">
        <v>118</v>
      </c>
      <c r="AG1383" s="91" t="s">
        <v>3521</v>
      </c>
      <c r="AH1383" s="92" t="s">
        <v>2980</v>
      </c>
      <c r="AI1383" s="93">
        <v>441</v>
      </c>
      <c r="AJ1383" s="88" t="s">
        <v>722</v>
      </c>
      <c r="AK1383" s="90" t="s">
        <v>566</v>
      </c>
      <c r="AL1383" s="91">
        <v>19.7</v>
      </c>
      <c r="AM1383" s="91">
        <v>18.100000000000001</v>
      </c>
      <c r="AN1383" s="91">
        <v>1948</v>
      </c>
      <c r="AO1383" s="90">
        <v>22</v>
      </c>
      <c r="AP1383" s="91">
        <v>233.43</v>
      </c>
      <c r="AQ1383" s="91">
        <v>40.47</v>
      </c>
      <c r="AR1383" s="91" t="s">
        <v>566</v>
      </c>
      <c r="AS1383" s="91">
        <v>76.587573684299997</v>
      </c>
      <c r="AT1383" s="91">
        <v>77.760328034899999</v>
      </c>
      <c r="AU1383" s="90" t="s">
        <v>566</v>
      </c>
      <c r="AV1383" s="90">
        <v>0</v>
      </c>
      <c r="AW1383" s="91" t="s">
        <v>566</v>
      </c>
      <c r="AX1383" s="91" t="s">
        <v>566</v>
      </c>
      <c r="AY1383" s="91">
        <v>191.7</v>
      </c>
      <c r="AZ1383" s="88" t="s">
        <v>4928</v>
      </c>
      <c r="BA1383" s="91">
        <v>192.9</v>
      </c>
      <c r="BB1383" s="91">
        <v>115.11242631570001</v>
      </c>
      <c r="BC1383" s="94">
        <v>0.91964007179999996</v>
      </c>
      <c r="BD1383" s="91">
        <v>105.86199999999999</v>
      </c>
      <c r="BE1383" s="95">
        <v>93.257999999999996</v>
      </c>
      <c r="BF1383" s="91">
        <v>6.16</v>
      </c>
      <c r="BG1383" s="91">
        <v>31</v>
      </c>
      <c r="BH1383" s="94" t="s">
        <v>566</v>
      </c>
      <c r="BI1383" s="94" t="s">
        <v>566</v>
      </c>
      <c r="BJ1383" s="93">
        <v>744</v>
      </c>
      <c r="BK1383" s="94">
        <v>0</v>
      </c>
      <c r="BL1383" s="91">
        <v>190.93781000000001</v>
      </c>
      <c r="BM1383" s="96">
        <v>8.0193882100000007</v>
      </c>
      <c r="BN1383" s="96" t="s">
        <v>566</v>
      </c>
      <c r="BO1383" s="88" t="s">
        <v>430</v>
      </c>
      <c r="BP1383" s="88" t="s">
        <v>566</v>
      </c>
      <c r="BQ1383" s="91">
        <v>105.86199999999999</v>
      </c>
      <c r="BR1383" s="95">
        <v>93.257999999999996</v>
      </c>
      <c r="BS1383" s="91">
        <v>6.16</v>
      </c>
      <c r="BT1383" s="90">
        <v>30</v>
      </c>
      <c r="BU1383" s="91">
        <v>0</v>
      </c>
      <c r="BV1383" s="91">
        <v>184.77</v>
      </c>
      <c r="BW1383" s="96">
        <v>7.7603400000000002</v>
      </c>
      <c r="BX1383" s="96" t="s">
        <v>566</v>
      </c>
      <c r="BY1383" s="96" t="s">
        <v>566</v>
      </c>
      <c r="BZ1383" s="96" t="s">
        <v>566</v>
      </c>
      <c r="CA1383" s="96" t="s">
        <v>566</v>
      </c>
      <c r="CB1383" s="96" t="s">
        <v>566</v>
      </c>
      <c r="CC1383" s="96" t="s">
        <v>566</v>
      </c>
      <c r="CD1383" s="96" t="s">
        <v>566</v>
      </c>
      <c r="CE1383" s="96" t="s">
        <v>566</v>
      </c>
      <c r="CF1383" s="88" t="s">
        <v>566</v>
      </c>
      <c r="CG1383" s="88" t="s">
        <v>566</v>
      </c>
      <c r="CH1383" s="92" t="s">
        <v>566</v>
      </c>
      <c r="CI1383" s="91">
        <v>0</v>
      </c>
      <c r="CJ1383" s="91">
        <v>0</v>
      </c>
      <c r="CK1383" s="90" t="s">
        <v>566</v>
      </c>
      <c r="CL1383" s="91">
        <v>-0.81017532560000005</v>
      </c>
      <c r="CM1383" s="91">
        <v>-0.91582467440000004</v>
      </c>
      <c r="CN1383" s="88" t="s">
        <v>566</v>
      </c>
      <c r="CO1383" s="91">
        <v>80</v>
      </c>
      <c r="CP1383" s="91">
        <v>102.7238749026</v>
      </c>
      <c r="CQ1383" s="91">
        <v>5.9766968271999996</v>
      </c>
      <c r="CR1383" s="91">
        <v>-3.1382063876999999</v>
      </c>
      <c r="CS1383" s="91">
        <v>-0.1823031728</v>
      </c>
      <c r="CT1383" s="90">
        <v>-0.26</v>
      </c>
      <c r="CU1383" s="96">
        <v>1.014</v>
      </c>
      <c r="CV1383" s="96">
        <v>0.86299999999999999</v>
      </c>
      <c r="CW1383" s="96">
        <v>0.80400000000000005</v>
      </c>
      <c r="CX1383" s="93">
        <v>2275</v>
      </c>
      <c r="CY1383" s="93">
        <v>2262.7730000000001</v>
      </c>
      <c r="CZ1383" s="93">
        <v>87.9</v>
      </c>
      <c r="DA1383" s="90">
        <v>42</v>
      </c>
      <c r="DB1383" s="90" t="s">
        <v>566</v>
      </c>
      <c r="DC1383" s="90">
        <v>64</v>
      </c>
      <c r="DD1383" s="91">
        <v>225</v>
      </c>
      <c r="DE1383" s="91">
        <v>-14.8</v>
      </c>
      <c r="DF1383" s="93">
        <v>9.0999999999999998E-2</v>
      </c>
      <c r="DG1383" s="88" t="s">
        <v>393</v>
      </c>
      <c r="DH1383" s="88" t="s">
        <v>566</v>
      </c>
      <c r="DI1383" s="88">
        <v>1</v>
      </c>
      <c r="DJ1383" s="88" t="s">
        <v>566</v>
      </c>
      <c r="DK1383" s="90">
        <v>0</v>
      </c>
      <c r="DL1383" s="91">
        <v>93.257999999999996</v>
      </c>
      <c r="DM1383" s="91">
        <v>0.88877636569999996</v>
      </c>
      <c r="DN1383" s="91">
        <v>102.3092039049</v>
      </c>
      <c r="DO1383" s="91">
        <v>5.9525703733000004</v>
      </c>
      <c r="DP1383" s="91">
        <v>-3.5528773854</v>
      </c>
      <c r="DQ1383" s="91">
        <v>-0.20642962670000001</v>
      </c>
      <c r="DR1383" s="91">
        <v>99.276320045899993</v>
      </c>
      <c r="DS1383" s="91">
        <v>5.7761106421999999</v>
      </c>
      <c r="DT1383" s="91">
        <v>-6.5857612444000004</v>
      </c>
      <c r="DU1383" s="91">
        <v>-0.3828893578</v>
      </c>
      <c r="DV1383" s="91" t="s">
        <v>566</v>
      </c>
      <c r="DW1383" s="97"/>
      <c r="DX1383" s="98" t="s">
        <v>566</v>
      </c>
      <c r="DY1383" s="99" t="s">
        <v>689</v>
      </c>
      <c r="DZ1383" s="98" t="s">
        <v>689</v>
      </c>
      <c r="EA1383" s="100" t="s">
        <v>689</v>
      </c>
      <c r="EB1383" s="101" t="s">
        <v>2761</v>
      </c>
      <c r="EC1383" s="38"/>
    </row>
    <row r="1384" spans="1:133" s="9" customFormat="1" ht="15" customHeight="1" x14ac:dyDescent="0.25">
      <c r="A1384" s="17" t="str">
        <f t="shared" si="21"/>
        <v>4172Л_Дружное (Кумалиягунское и Танеевское)</v>
      </c>
      <c r="B1384" s="87">
        <v>219</v>
      </c>
      <c r="C1384" s="88" t="s">
        <v>733</v>
      </c>
      <c r="D1384" s="88" t="s">
        <v>568</v>
      </c>
      <c r="E1384" s="88" t="s">
        <v>1585</v>
      </c>
      <c r="F1384" s="88" t="s">
        <v>30</v>
      </c>
      <c r="G1384" s="88" t="s">
        <v>1504</v>
      </c>
      <c r="H1384" s="88" t="s">
        <v>1586</v>
      </c>
      <c r="I1384" s="89" t="s">
        <v>1991</v>
      </c>
      <c r="J1384" s="88" t="s">
        <v>49</v>
      </c>
      <c r="K1384" s="88" t="s">
        <v>1593</v>
      </c>
      <c r="L1384" s="88" t="s">
        <v>705</v>
      </c>
      <c r="M1384" s="88" t="s">
        <v>34</v>
      </c>
      <c r="N1384" s="88" t="s">
        <v>6</v>
      </c>
      <c r="O1384" s="90">
        <v>276.8</v>
      </c>
      <c r="P1384" s="90">
        <v>2893</v>
      </c>
      <c r="Q1384" s="90">
        <v>3169.8</v>
      </c>
      <c r="R1384" s="91">
        <v>540.94000000000005</v>
      </c>
      <c r="S1384" s="90" t="s">
        <v>690</v>
      </c>
      <c r="T1384" s="90">
        <v>3169.8</v>
      </c>
      <c r="U1384" s="90">
        <v>276.8</v>
      </c>
      <c r="V1384" s="88" t="s">
        <v>31</v>
      </c>
      <c r="W1384" s="88" t="s">
        <v>112</v>
      </c>
      <c r="X1384" s="88" t="s">
        <v>114</v>
      </c>
      <c r="Y1384" s="90" t="s">
        <v>945</v>
      </c>
      <c r="Z1384" s="90" t="s">
        <v>566</v>
      </c>
      <c r="AA1384" s="90">
        <v>73</v>
      </c>
      <c r="AB1384" s="91" t="s">
        <v>4410</v>
      </c>
      <c r="AC1384" s="88" t="s">
        <v>566</v>
      </c>
      <c r="AD1384" s="90" t="s">
        <v>566</v>
      </c>
      <c r="AE1384" s="90" t="s">
        <v>4956</v>
      </c>
      <c r="AF1384" s="90" t="s">
        <v>112</v>
      </c>
      <c r="AG1384" s="91" t="s">
        <v>3504</v>
      </c>
      <c r="AH1384" s="92" t="s">
        <v>1969</v>
      </c>
      <c r="AI1384" s="93">
        <v>1320</v>
      </c>
      <c r="AJ1384" s="88" t="s">
        <v>722</v>
      </c>
      <c r="AK1384" s="90" t="s">
        <v>566</v>
      </c>
      <c r="AL1384" s="91">
        <v>19.7</v>
      </c>
      <c r="AM1384" s="91">
        <v>18.100000000000001</v>
      </c>
      <c r="AN1384" s="91">
        <v>1869</v>
      </c>
      <c r="AO1384" s="90">
        <v>20.7</v>
      </c>
      <c r="AP1384" s="91">
        <v>222.27799999999999</v>
      </c>
      <c r="AQ1384" s="91">
        <v>35.53</v>
      </c>
      <c r="AR1384" s="91" t="s">
        <v>566</v>
      </c>
      <c r="AS1384" s="91">
        <v>82.803247999999996</v>
      </c>
      <c r="AT1384" s="91">
        <v>83.852559999999997</v>
      </c>
      <c r="AU1384" s="90" t="s">
        <v>566</v>
      </c>
      <c r="AV1384" s="90">
        <v>0</v>
      </c>
      <c r="AW1384" s="91" t="s">
        <v>566</v>
      </c>
      <c r="AX1384" s="91" t="s">
        <v>566</v>
      </c>
      <c r="AY1384" s="91">
        <v>198.14</v>
      </c>
      <c r="AZ1384" s="88" t="s">
        <v>4928</v>
      </c>
      <c r="BA1384" s="91">
        <v>199.2</v>
      </c>
      <c r="BB1384" s="91">
        <v>115.336752</v>
      </c>
      <c r="BC1384" s="94">
        <v>0.76412763900000003</v>
      </c>
      <c r="BD1384" s="91">
        <v>88.132000000000005</v>
      </c>
      <c r="BE1384" s="95">
        <v>92.486999999999995</v>
      </c>
      <c r="BF1384" s="91">
        <v>5.71</v>
      </c>
      <c r="BG1384" s="91">
        <v>31</v>
      </c>
      <c r="BH1384" s="94" t="s">
        <v>566</v>
      </c>
      <c r="BI1384" s="94" t="s">
        <v>566</v>
      </c>
      <c r="BJ1384" s="93">
        <v>743</v>
      </c>
      <c r="BK1384" s="94">
        <v>1</v>
      </c>
      <c r="BL1384" s="91">
        <v>176.91121999999999</v>
      </c>
      <c r="BM1384" s="96">
        <v>7.4302712</v>
      </c>
      <c r="BN1384" s="96" t="s">
        <v>566</v>
      </c>
      <c r="BO1384" s="88" t="s">
        <v>430</v>
      </c>
      <c r="BP1384" s="88" t="s">
        <v>566</v>
      </c>
      <c r="BQ1384" s="91">
        <v>88.132000000000005</v>
      </c>
      <c r="BR1384" s="95">
        <v>92.486999999999995</v>
      </c>
      <c r="BS1384" s="91">
        <v>5.71</v>
      </c>
      <c r="BT1384" s="90">
        <v>30</v>
      </c>
      <c r="BU1384" s="91">
        <v>0</v>
      </c>
      <c r="BV1384" s="91">
        <v>171.42</v>
      </c>
      <c r="BW1384" s="96">
        <v>7.1996399999999996</v>
      </c>
      <c r="BX1384" s="96" t="s">
        <v>566</v>
      </c>
      <c r="BY1384" s="96" t="s">
        <v>566</v>
      </c>
      <c r="BZ1384" s="96" t="s">
        <v>566</v>
      </c>
      <c r="CA1384" s="96" t="s">
        <v>566</v>
      </c>
      <c r="CB1384" s="96" t="s">
        <v>566</v>
      </c>
      <c r="CC1384" s="96" t="s">
        <v>566</v>
      </c>
      <c r="CD1384" s="96" t="s">
        <v>566</v>
      </c>
      <c r="CE1384" s="96" t="s">
        <v>566</v>
      </c>
      <c r="CF1384" s="88" t="s">
        <v>566</v>
      </c>
      <c r="CG1384" s="88" t="s">
        <v>566</v>
      </c>
      <c r="CH1384" s="92" t="s">
        <v>566</v>
      </c>
      <c r="CI1384" s="91">
        <v>0</v>
      </c>
      <c r="CJ1384" s="91">
        <v>0</v>
      </c>
      <c r="CK1384" s="90" t="s">
        <v>566</v>
      </c>
      <c r="CL1384" s="91">
        <v>0.30827313629999997</v>
      </c>
      <c r="CM1384" s="91">
        <v>4.2726863699999999E-2</v>
      </c>
      <c r="CN1384" s="88" t="s">
        <v>566</v>
      </c>
      <c r="CO1384" s="91">
        <v>80</v>
      </c>
      <c r="CP1384" s="91">
        <v>90.273647424700002</v>
      </c>
      <c r="CQ1384" s="91">
        <v>5.8533845245</v>
      </c>
      <c r="CR1384" s="91">
        <v>2.1420299818999999</v>
      </c>
      <c r="CS1384" s="91">
        <v>0.1393845245</v>
      </c>
      <c r="CT1384" s="90">
        <v>0.5</v>
      </c>
      <c r="CU1384" s="96">
        <v>1.014</v>
      </c>
      <c r="CV1384" s="96">
        <v>0.86299999999999999</v>
      </c>
      <c r="CW1384" s="96">
        <v>0.80400000000000005</v>
      </c>
      <c r="CX1384" s="93">
        <v>2275</v>
      </c>
      <c r="CY1384" s="93">
        <v>2264.16</v>
      </c>
      <c r="CZ1384" s="93">
        <v>87.9</v>
      </c>
      <c r="DA1384" s="90">
        <v>42</v>
      </c>
      <c r="DB1384" s="90" t="s">
        <v>566</v>
      </c>
      <c r="DC1384" s="90">
        <v>64</v>
      </c>
      <c r="DD1384" s="91">
        <v>225</v>
      </c>
      <c r="DE1384" s="91">
        <v>-11.937777777799999</v>
      </c>
      <c r="DF1384" s="93">
        <v>9.0999999999999998E-2</v>
      </c>
      <c r="DG1384" s="88" t="s">
        <v>393</v>
      </c>
      <c r="DH1384" s="88" t="s">
        <v>566</v>
      </c>
      <c r="DI1384" s="88">
        <v>1</v>
      </c>
      <c r="DJ1384" s="88" t="s">
        <v>566</v>
      </c>
      <c r="DK1384" s="90">
        <v>0</v>
      </c>
      <c r="DL1384" s="91">
        <v>92.486999999999995</v>
      </c>
      <c r="DM1384" s="91">
        <v>0.81344175620000003</v>
      </c>
      <c r="DN1384" s="91">
        <v>93.819730099799997</v>
      </c>
      <c r="DO1384" s="91">
        <v>6.0833141446000001</v>
      </c>
      <c r="DP1384" s="91">
        <v>5.6881126569999996</v>
      </c>
      <c r="DQ1384" s="91">
        <v>0.3693141446</v>
      </c>
      <c r="DR1384" s="91">
        <v>96.100009076000006</v>
      </c>
      <c r="DS1384" s="91">
        <v>6.2311684746999996</v>
      </c>
      <c r="DT1384" s="91">
        <v>7.9683916332000004</v>
      </c>
      <c r="DU1384" s="91">
        <v>0.51716847470000005</v>
      </c>
      <c r="DV1384" s="91" t="s">
        <v>566</v>
      </c>
      <c r="DW1384" s="97"/>
      <c r="DX1384" s="98" t="s">
        <v>566</v>
      </c>
      <c r="DY1384" s="99" t="s">
        <v>689</v>
      </c>
      <c r="DZ1384" s="98" t="s">
        <v>689</v>
      </c>
      <c r="EA1384" s="100" t="s">
        <v>689</v>
      </c>
      <c r="EB1384" s="101" t="s">
        <v>2761</v>
      </c>
      <c r="EC1384" s="38"/>
    </row>
    <row r="1385" spans="1:133" s="9" customFormat="1" ht="15" customHeight="1" x14ac:dyDescent="0.25">
      <c r="A1385" s="17" t="str">
        <f t="shared" si="21"/>
        <v>4185Л_Дружное (Кумалиягунское и Танеевское)</v>
      </c>
      <c r="B1385" s="87">
        <v>220</v>
      </c>
      <c r="C1385" s="88" t="s">
        <v>733</v>
      </c>
      <c r="D1385" s="88" t="s">
        <v>568</v>
      </c>
      <c r="E1385" s="88" t="s">
        <v>1585</v>
      </c>
      <c r="F1385" s="88" t="s">
        <v>30</v>
      </c>
      <c r="G1385" s="88" t="s">
        <v>1504</v>
      </c>
      <c r="H1385" s="88" t="s">
        <v>1586</v>
      </c>
      <c r="I1385" s="89" t="s">
        <v>1662</v>
      </c>
      <c r="J1385" s="88" t="s">
        <v>62</v>
      </c>
      <c r="K1385" s="88" t="s">
        <v>1593</v>
      </c>
      <c r="L1385" s="88" t="s">
        <v>1590</v>
      </c>
      <c r="M1385" s="88" t="s">
        <v>119</v>
      </c>
      <c r="N1385" s="88" t="s">
        <v>9</v>
      </c>
      <c r="O1385" s="90">
        <v>200.7</v>
      </c>
      <c r="P1385" s="90">
        <v>2644</v>
      </c>
      <c r="Q1385" s="90">
        <v>2844.7</v>
      </c>
      <c r="R1385" s="91">
        <v>240.47</v>
      </c>
      <c r="S1385" s="90" t="s">
        <v>690</v>
      </c>
      <c r="T1385" s="90">
        <v>2844</v>
      </c>
      <c r="U1385" s="90">
        <v>200.7</v>
      </c>
      <c r="V1385" s="88" t="s">
        <v>31</v>
      </c>
      <c r="W1385" s="88" t="s">
        <v>118</v>
      </c>
      <c r="X1385" s="88" t="s">
        <v>1654</v>
      </c>
      <c r="Y1385" s="90" t="s">
        <v>2114</v>
      </c>
      <c r="Z1385" s="90" t="s">
        <v>566</v>
      </c>
      <c r="AA1385" s="90">
        <v>73</v>
      </c>
      <c r="AB1385" s="91" t="s">
        <v>3748</v>
      </c>
      <c r="AC1385" s="88" t="s">
        <v>566</v>
      </c>
      <c r="AD1385" s="90" t="s">
        <v>566</v>
      </c>
      <c r="AE1385" s="90" t="s">
        <v>1955</v>
      </c>
      <c r="AF1385" s="90" t="s">
        <v>118</v>
      </c>
      <c r="AG1385" s="91" t="s">
        <v>3425</v>
      </c>
      <c r="AH1385" s="92" t="s">
        <v>4701</v>
      </c>
      <c r="AI1385" s="93">
        <v>189</v>
      </c>
      <c r="AJ1385" s="88" t="s">
        <v>566</v>
      </c>
      <c r="AK1385" s="90">
        <v>6</v>
      </c>
      <c r="AL1385" s="91">
        <v>23</v>
      </c>
      <c r="AM1385" s="91">
        <v>14.892672099</v>
      </c>
      <c r="AN1385" s="91">
        <v>1891</v>
      </c>
      <c r="AO1385" s="90">
        <v>18</v>
      </c>
      <c r="AP1385" s="91">
        <v>29.24</v>
      </c>
      <c r="AQ1385" s="91" t="s">
        <v>566</v>
      </c>
      <c r="AR1385" s="91" t="s">
        <v>566</v>
      </c>
      <c r="AS1385" s="91">
        <v>66.58</v>
      </c>
      <c r="AT1385" s="91">
        <v>67.25</v>
      </c>
      <c r="AU1385" s="90" t="s">
        <v>566</v>
      </c>
      <c r="AV1385" s="90">
        <v>0</v>
      </c>
      <c r="AW1385" s="91" t="s">
        <v>566</v>
      </c>
      <c r="AX1385" s="91" t="s">
        <v>566</v>
      </c>
      <c r="AY1385" s="91">
        <v>102.5</v>
      </c>
      <c r="AZ1385" s="88" t="s">
        <v>4928</v>
      </c>
      <c r="BA1385" s="91">
        <v>103.2</v>
      </c>
      <c r="BB1385" s="91">
        <v>35.92</v>
      </c>
      <c r="BC1385" s="94">
        <v>2.9657826503</v>
      </c>
      <c r="BD1385" s="91">
        <v>104.327</v>
      </c>
      <c r="BE1385" s="95">
        <v>87.224000000000004</v>
      </c>
      <c r="BF1385" s="91">
        <v>11.37</v>
      </c>
      <c r="BG1385" s="91">
        <v>31</v>
      </c>
      <c r="BH1385" s="94" t="s">
        <v>566</v>
      </c>
      <c r="BI1385" s="94" t="s">
        <v>566</v>
      </c>
      <c r="BJ1385" s="93">
        <v>744</v>
      </c>
      <c r="BK1385" s="94">
        <v>0</v>
      </c>
      <c r="BL1385" s="91">
        <v>352.46181999999999</v>
      </c>
      <c r="BM1385" s="96">
        <v>15.96652035</v>
      </c>
      <c r="BN1385" s="96" t="s">
        <v>566</v>
      </c>
      <c r="BO1385" s="88" t="s">
        <v>430</v>
      </c>
      <c r="BP1385" s="88" t="s">
        <v>566</v>
      </c>
      <c r="BQ1385" s="91">
        <v>104.327</v>
      </c>
      <c r="BR1385" s="95">
        <v>87.224000000000004</v>
      </c>
      <c r="BS1385" s="91">
        <v>11.37</v>
      </c>
      <c r="BT1385" s="90">
        <v>30</v>
      </c>
      <c r="BU1385" s="91">
        <v>0</v>
      </c>
      <c r="BV1385" s="91">
        <v>341.1</v>
      </c>
      <c r="BW1385" s="96">
        <v>15.451829999999999</v>
      </c>
      <c r="BX1385" s="96" t="s">
        <v>566</v>
      </c>
      <c r="BY1385" s="96" t="s">
        <v>566</v>
      </c>
      <c r="BZ1385" s="96" t="s">
        <v>566</v>
      </c>
      <c r="CA1385" s="96" t="s">
        <v>566</v>
      </c>
      <c r="CB1385" s="96" t="s">
        <v>566</v>
      </c>
      <c r="CC1385" s="96" t="s">
        <v>566</v>
      </c>
      <c r="CD1385" s="96" t="s">
        <v>566</v>
      </c>
      <c r="CE1385" s="96" t="s">
        <v>566</v>
      </c>
      <c r="CF1385" s="88" t="s">
        <v>566</v>
      </c>
      <c r="CG1385" s="88" t="s">
        <v>566</v>
      </c>
      <c r="CH1385" s="92" t="s">
        <v>566</v>
      </c>
      <c r="CI1385" s="91">
        <v>0</v>
      </c>
      <c r="CJ1385" s="91">
        <v>0</v>
      </c>
      <c r="CK1385" s="90" t="s">
        <v>566</v>
      </c>
      <c r="CL1385" s="91">
        <v>-0.2607352335</v>
      </c>
      <c r="CM1385" s="91">
        <v>-0.13226476649999999</v>
      </c>
      <c r="CN1385" s="88" t="s">
        <v>566</v>
      </c>
      <c r="CO1385" s="91">
        <v>97.5</v>
      </c>
      <c r="CP1385" s="91">
        <v>14.828881156</v>
      </c>
      <c r="CQ1385" s="91">
        <v>1.616080494</v>
      </c>
      <c r="CR1385" s="91">
        <v>-89.497893037500006</v>
      </c>
      <c r="CS1385" s="91">
        <v>-9.7539195060000008</v>
      </c>
      <c r="CT1385" s="90">
        <v>-0.14000000000000001</v>
      </c>
      <c r="CU1385" s="96">
        <v>1.016</v>
      </c>
      <c r="CV1385" s="96">
        <v>0.85299999999999998</v>
      </c>
      <c r="CW1385" s="96">
        <v>0.80700000000000005</v>
      </c>
      <c r="CX1385" s="93">
        <v>2326</v>
      </c>
      <c r="CY1385" s="93">
        <v>2318.9299999999998</v>
      </c>
      <c r="CZ1385" s="93">
        <v>84.6</v>
      </c>
      <c r="DA1385" s="90">
        <v>45.3</v>
      </c>
      <c r="DB1385" s="90" t="s">
        <v>566</v>
      </c>
      <c r="DC1385" s="90">
        <v>78</v>
      </c>
      <c r="DD1385" s="91">
        <v>237</v>
      </c>
      <c r="DE1385" s="91">
        <v>-56.751054852300001</v>
      </c>
      <c r="DF1385" s="93">
        <v>6.7000000000000004E-2</v>
      </c>
      <c r="DG1385" s="88" t="s">
        <v>393</v>
      </c>
      <c r="DH1385" s="88" t="s">
        <v>566</v>
      </c>
      <c r="DI1385" s="88">
        <v>1</v>
      </c>
      <c r="DJ1385" s="88" t="s">
        <v>566</v>
      </c>
      <c r="DK1385" s="90">
        <v>0</v>
      </c>
      <c r="DL1385" s="91">
        <v>87.224000000000004</v>
      </c>
      <c r="DM1385" s="91">
        <v>2.9121801718000002</v>
      </c>
      <c r="DN1385" s="91">
        <v>102.44143168950001</v>
      </c>
      <c r="DO1385" s="91">
        <v>11.1642677417</v>
      </c>
      <c r="DP1385" s="91">
        <v>-1.885342504</v>
      </c>
      <c r="DQ1385" s="91">
        <v>-0.2057322583</v>
      </c>
      <c r="DR1385" s="91">
        <v>14.5609008589</v>
      </c>
      <c r="DS1385" s="91">
        <v>1.5868754767</v>
      </c>
      <c r="DT1385" s="91">
        <v>-89.765873334600002</v>
      </c>
      <c r="DU1385" s="91">
        <v>-9.7831245232999997</v>
      </c>
      <c r="DV1385" s="91">
        <v>105.5916378889</v>
      </c>
      <c r="DW1385" s="97"/>
      <c r="DX1385" s="98" t="s">
        <v>566</v>
      </c>
      <c r="DY1385" s="99" t="s">
        <v>689</v>
      </c>
      <c r="DZ1385" s="98" t="s">
        <v>689</v>
      </c>
      <c r="EA1385" s="100" t="s">
        <v>689</v>
      </c>
      <c r="EB1385" s="101" t="s">
        <v>2764</v>
      </c>
      <c r="EC1385" s="38"/>
    </row>
    <row r="1386" spans="1:133" s="9" customFormat="1" ht="15" customHeight="1" x14ac:dyDescent="0.25">
      <c r="A1386" s="17" t="str">
        <f t="shared" si="21"/>
        <v>4186_Дружное (Кумалиягунское и Танеевское)</v>
      </c>
      <c r="B1386" s="87">
        <v>221</v>
      </c>
      <c r="C1386" s="88" t="s">
        <v>733</v>
      </c>
      <c r="D1386" s="88" t="s">
        <v>568</v>
      </c>
      <c r="E1386" s="88" t="s">
        <v>1585</v>
      </c>
      <c r="F1386" s="88" t="s">
        <v>30</v>
      </c>
      <c r="G1386" s="88" t="s">
        <v>1504</v>
      </c>
      <c r="H1386" s="88" t="s">
        <v>1586</v>
      </c>
      <c r="I1386" s="89">
        <v>4186</v>
      </c>
      <c r="J1386" s="88" t="s">
        <v>62</v>
      </c>
      <c r="K1386" s="88" t="s">
        <v>1593</v>
      </c>
      <c r="L1386" s="88" t="s">
        <v>1590</v>
      </c>
      <c r="M1386" s="88" t="s">
        <v>119</v>
      </c>
      <c r="N1386" s="88" t="s">
        <v>9</v>
      </c>
      <c r="O1386" s="90">
        <v>8.6</v>
      </c>
      <c r="P1386" s="90">
        <v>2530.4</v>
      </c>
      <c r="Q1386" s="90">
        <v>2538</v>
      </c>
      <c r="R1386" s="91">
        <v>127.53</v>
      </c>
      <c r="S1386" s="90" t="s">
        <v>150</v>
      </c>
      <c r="T1386" s="90">
        <v>2550</v>
      </c>
      <c r="U1386" s="90">
        <v>4.2</v>
      </c>
      <c r="V1386" s="88" t="s">
        <v>31</v>
      </c>
      <c r="W1386" s="88" t="s">
        <v>94</v>
      </c>
      <c r="X1386" s="88" t="s">
        <v>454</v>
      </c>
      <c r="Y1386" s="90" t="s">
        <v>1029</v>
      </c>
      <c r="Z1386" s="90" t="s">
        <v>566</v>
      </c>
      <c r="AA1386" s="90">
        <v>73</v>
      </c>
      <c r="AB1386" s="91" t="s">
        <v>4360</v>
      </c>
      <c r="AC1386" s="88" t="s">
        <v>566</v>
      </c>
      <c r="AD1386" s="90" t="s">
        <v>566</v>
      </c>
      <c r="AE1386" s="90" t="s">
        <v>80</v>
      </c>
      <c r="AF1386" s="90" t="s">
        <v>94</v>
      </c>
      <c r="AG1386" s="91" t="s">
        <v>3448</v>
      </c>
      <c r="AH1386" s="92" t="s">
        <v>3354</v>
      </c>
      <c r="AI1386" s="93">
        <v>332</v>
      </c>
      <c r="AJ1386" s="88" t="s">
        <v>566</v>
      </c>
      <c r="AK1386" s="90" t="s">
        <v>566</v>
      </c>
      <c r="AL1386" s="91">
        <v>15.8</v>
      </c>
      <c r="AM1386" s="91">
        <v>14.892672099</v>
      </c>
      <c r="AN1386" s="91">
        <v>2315</v>
      </c>
      <c r="AO1386" s="90">
        <v>17.100000000000001</v>
      </c>
      <c r="AP1386" s="91">
        <v>125.63</v>
      </c>
      <c r="AQ1386" s="91" t="s">
        <v>566</v>
      </c>
      <c r="AR1386" s="91" t="s">
        <v>566</v>
      </c>
      <c r="AS1386" s="91">
        <v>36.840000000000003</v>
      </c>
      <c r="AT1386" s="91">
        <v>37.56</v>
      </c>
      <c r="AU1386" s="90" t="s">
        <v>566</v>
      </c>
      <c r="AV1386" s="90">
        <v>0</v>
      </c>
      <c r="AW1386" s="91" t="s">
        <v>566</v>
      </c>
      <c r="AX1386" s="91" t="s">
        <v>566</v>
      </c>
      <c r="AY1386" s="91">
        <v>130.24</v>
      </c>
      <c r="AZ1386" s="88" t="s">
        <v>4928</v>
      </c>
      <c r="BA1386" s="91">
        <v>131</v>
      </c>
      <c r="BB1386" s="91">
        <v>93.4</v>
      </c>
      <c r="BC1386" s="94">
        <v>0.56397413299999999</v>
      </c>
      <c r="BD1386" s="91">
        <v>47.231000000000002</v>
      </c>
      <c r="BE1386" s="95">
        <v>68.293000000000006</v>
      </c>
      <c r="BF1386" s="91">
        <v>12.77</v>
      </c>
      <c r="BG1386" s="91">
        <v>30.8</v>
      </c>
      <c r="BH1386" s="94" t="s">
        <v>566</v>
      </c>
      <c r="BI1386" s="94" t="s">
        <v>566</v>
      </c>
      <c r="BJ1386" s="93">
        <v>739</v>
      </c>
      <c r="BK1386" s="94">
        <v>5</v>
      </c>
      <c r="BL1386" s="91">
        <v>393.34356000000002</v>
      </c>
      <c r="BM1386" s="96">
        <v>17.818463430000001</v>
      </c>
      <c r="BN1386" s="96" t="s">
        <v>566</v>
      </c>
      <c r="BO1386" s="88" t="s">
        <v>430</v>
      </c>
      <c r="BP1386" s="88" t="s">
        <v>566</v>
      </c>
      <c r="BQ1386" s="91">
        <v>47.231000000000002</v>
      </c>
      <c r="BR1386" s="95">
        <v>68.293000000000006</v>
      </c>
      <c r="BS1386" s="91">
        <v>12.77</v>
      </c>
      <c r="BT1386" s="90">
        <v>30</v>
      </c>
      <c r="BU1386" s="91">
        <v>0</v>
      </c>
      <c r="BV1386" s="91">
        <v>383.22</v>
      </c>
      <c r="BW1386" s="96">
        <v>17.359866</v>
      </c>
      <c r="BX1386" s="96" t="s">
        <v>566</v>
      </c>
      <c r="BY1386" s="96" t="s">
        <v>566</v>
      </c>
      <c r="BZ1386" s="96" t="s">
        <v>566</v>
      </c>
      <c r="CA1386" s="96" t="s">
        <v>566</v>
      </c>
      <c r="CB1386" s="96" t="s">
        <v>566</v>
      </c>
      <c r="CC1386" s="96" t="s">
        <v>566</v>
      </c>
      <c r="CD1386" s="96" t="s">
        <v>566</v>
      </c>
      <c r="CE1386" s="96" t="s">
        <v>566</v>
      </c>
      <c r="CF1386" s="88" t="s">
        <v>566</v>
      </c>
      <c r="CG1386" s="88" t="s">
        <v>566</v>
      </c>
      <c r="CH1386" s="92" t="s">
        <v>566</v>
      </c>
      <c r="CI1386" s="91">
        <v>0</v>
      </c>
      <c r="CJ1386" s="91">
        <v>0</v>
      </c>
      <c r="CK1386" s="90" t="s">
        <v>566</v>
      </c>
      <c r="CL1386" s="91">
        <v>1.7927210852</v>
      </c>
      <c r="CM1386" s="91">
        <v>-7.7210852E-3</v>
      </c>
      <c r="CN1386" s="88" t="s">
        <v>566</v>
      </c>
      <c r="CO1386" s="91">
        <v>97.5</v>
      </c>
      <c r="CP1386" s="91">
        <v>18.464619021800001</v>
      </c>
      <c r="CQ1386" s="91">
        <v>4.9940119061999999</v>
      </c>
      <c r="CR1386" s="91">
        <v>-28.766651884800002</v>
      </c>
      <c r="CS1386" s="91">
        <v>-7.7799880938000001</v>
      </c>
      <c r="CT1386" s="90">
        <v>1</v>
      </c>
      <c r="CU1386" s="96">
        <v>1.016</v>
      </c>
      <c r="CV1386" s="96">
        <v>0.85299999999999998</v>
      </c>
      <c r="CW1386" s="96">
        <v>0.80700000000000005</v>
      </c>
      <c r="CX1386" s="93">
        <v>2326</v>
      </c>
      <c r="CY1386" s="93">
        <v>2318.27</v>
      </c>
      <c r="CZ1386" s="93">
        <v>84.6</v>
      </c>
      <c r="DA1386" s="90">
        <v>45.3</v>
      </c>
      <c r="DB1386" s="90" t="s">
        <v>566</v>
      </c>
      <c r="DC1386" s="90">
        <v>78</v>
      </c>
      <c r="DD1386" s="91">
        <v>237</v>
      </c>
      <c r="DE1386" s="91">
        <v>-45.046413502100002</v>
      </c>
      <c r="DF1386" s="93">
        <v>6.7000000000000004E-2</v>
      </c>
      <c r="DG1386" s="88" t="s">
        <v>393</v>
      </c>
      <c r="DH1386" s="88" t="s">
        <v>566</v>
      </c>
      <c r="DI1386" s="88">
        <v>1</v>
      </c>
      <c r="DJ1386" s="88" t="s">
        <v>566</v>
      </c>
      <c r="DK1386" s="90">
        <v>0</v>
      </c>
      <c r="DL1386" s="91">
        <v>68.293000000000006</v>
      </c>
      <c r="DM1386" s="91">
        <v>0.63677682150000003</v>
      </c>
      <c r="DN1386" s="91">
        <v>53.327988459399997</v>
      </c>
      <c r="DO1386" s="91">
        <v>14.4232929467</v>
      </c>
      <c r="DP1386" s="91">
        <v>6.0967175528000004</v>
      </c>
      <c r="DQ1386" s="91">
        <v>1.6492929466999999</v>
      </c>
      <c r="DR1386" s="91">
        <v>20.848073135900002</v>
      </c>
      <c r="DS1386" s="91">
        <v>5.6386500766000003</v>
      </c>
      <c r="DT1386" s="91">
        <v>-26.383197770700001</v>
      </c>
      <c r="DU1386" s="91">
        <v>-7.1353499233999997</v>
      </c>
      <c r="DV1386" s="91">
        <v>105.8159176528</v>
      </c>
      <c r="DW1386" s="97"/>
      <c r="DX1386" s="98" t="s">
        <v>566</v>
      </c>
      <c r="DY1386" s="99" t="s">
        <v>689</v>
      </c>
      <c r="DZ1386" s="98" t="s">
        <v>689</v>
      </c>
      <c r="EA1386" s="100" t="s">
        <v>689</v>
      </c>
      <c r="EB1386" s="101" t="s">
        <v>2763</v>
      </c>
      <c r="EC1386" s="38"/>
    </row>
    <row r="1387" spans="1:133" s="9" customFormat="1" ht="15" customHeight="1" x14ac:dyDescent="0.25">
      <c r="A1387" s="17" t="str">
        <f t="shared" si="21"/>
        <v>4210Л_Дружное (Кумалиягунское и Танеевское)</v>
      </c>
      <c r="B1387" s="87">
        <v>222</v>
      </c>
      <c r="C1387" s="88" t="s">
        <v>733</v>
      </c>
      <c r="D1387" s="88" t="s">
        <v>568</v>
      </c>
      <c r="E1387" s="88" t="s">
        <v>1585</v>
      </c>
      <c r="F1387" s="88" t="s">
        <v>30</v>
      </c>
      <c r="G1387" s="88" t="s">
        <v>1504</v>
      </c>
      <c r="H1387" s="88" t="s">
        <v>1586</v>
      </c>
      <c r="I1387" s="89" t="s">
        <v>1456</v>
      </c>
      <c r="J1387" s="88" t="s">
        <v>62</v>
      </c>
      <c r="K1387" s="88" t="s">
        <v>1593</v>
      </c>
      <c r="L1387" s="88" t="s">
        <v>1590</v>
      </c>
      <c r="M1387" s="88" t="s">
        <v>119</v>
      </c>
      <c r="N1387" s="88" t="s">
        <v>9</v>
      </c>
      <c r="O1387" s="90">
        <v>182</v>
      </c>
      <c r="P1387" s="90">
        <v>2810.4</v>
      </c>
      <c r="Q1387" s="90">
        <v>2992.4</v>
      </c>
      <c r="R1387" s="91">
        <v>402.48399999999998</v>
      </c>
      <c r="S1387" s="90" t="s">
        <v>690</v>
      </c>
      <c r="T1387" s="90">
        <v>2992.2</v>
      </c>
      <c r="U1387" s="90">
        <v>183</v>
      </c>
      <c r="V1387" s="88" t="s">
        <v>31</v>
      </c>
      <c r="W1387" s="88" t="s">
        <v>156</v>
      </c>
      <c r="X1387" s="88" t="s">
        <v>83</v>
      </c>
      <c r="Y1387" s="90" t="s">
        <v>878</v>
      </c>
      <c r="Z1387" s="90" t="s">
        <v>566</v>
      </c>
      <c r="AA1387" s="90">
        <v>73</v>
      </c>
      <c r="AB1387" s="91" t="s">
        <v>4411</v>
      </c>
      <c r="AC1387" s="88" t="s">
        <v>566</v>
      </c>
      <c r="AD1387" s="90" t="s">
        <v>566</v>
      </c>
      <c r="AE1387" s="90" t="s">
        <v>566</v>
      </c>
      <c r="AF1387" s="90" t="s">
        <v>156</v>
      </c>
      <c r="AG1387" s="91" t="s">
        <v>3475</v>
      </c>
      <c r="AH1387" s="92" t="s">
        <v>1369</v>
      </c>
      <c r="AI1387" s="93">
        <v>1475</v>
      </c>
      <c r="AJ1387" s="88" t="s">
        <v>722</v>
      </c>
      <c r="AK1387" s="90" t="s">
        <v>566</v>
      </c>
      <c r="AL1387" s="91">
        <v>15.8</v>
      </c>
      <c r="AM1387" s="91">
        <v>14.892672099</v>
      </c>
      <c r="AN1387" s="91">
        <v>1396</v>
      </c>
      <c r="AO1387" s="90">
        <v>10.4</v>
      </c>
      <c r="AP1387" s="91">
        <v>99.44</v>
      </c>
      <c r="AQ1387" s="91" t="s">
        <v>566</v>
      </c>
      <c r="AR1387" s="91" t="s">
        <v>566</v>
      </c>
      <c r="AS1387" s="91">
        <v>104.98</v>
      </c>
      <c r="AT1387" s="91">
        <v>105.24</v>
      </c>
      <c r="AU1387" s="90">
        <v>1506</v>
      </c>
      <c r="AV1387" s="90">
        <v>16</v>
      </c>
      <c r="AW1387" s="91">
        <v>114.69</v>
      </c>
      <c r="AX1387" s="91" t="s">
        <v>566</v>
      </c>
      <c r="AY1387" s="91">
        <v>137.30000000000001</v>
      </c>
      <c r="AZ1387" s="88" t="s">
        <v>5116</v>
      </c>
      <c r="BA1387" s="91">
        <v>137.56</v>
      </c>
      <c r="BB1387" s="91">
        <v>32.32</v>
      </c>
      <c r="BC1387" s="94">
        <v>5.3262995049999997</v>
      </c>
      <c r="BD1387" s="91">
        <v>172.14599999999999</v>
      </c>
      <c r="BE1387" s="95">
        <v>95.274000000000001</v>
      </c>
      <c r="BF1387" s="91">
        <v>6.94</v>
      </c>
      <c r="BG1387" s="91">
        <v>27.6</v>
      </c>
      <c r="BH1387" s="94" t="s">
        <v>566</v>
      </c>
      <c r="BI1387" s="94" t="s">
        <v>566</v>
      </c>
      <c r="BJ1387" s="93">
        <v>662</v>
      </c>
      <c r="BK1387" s="94">
        <v>82</v>
      </c>
      <c r="BL1387" s="91">
        <v>191.40481</v>
      </c>
      <c r="BM1387" s="96">
        <v>8.6706379899999995</v>
      </c>
      <c r="BN1387" s="96" t="s">
        <v>566</v>
      </c>
      <c r="BO1387" s="88" t="s">
        <v>430</v>
      </c>
      <c r="BP1387" s="88" t="s">
        <v>566</v>
      </c>
      <c r="BQ1387" s="91">
        <v>172.14599999999999</v>
      </c>
      <c r="BR1387" s="95">
        <v>95.274000000000001</v>
      </c>
      <c r="BS1387" s="91">
        <v>6.94</v>
      </c>
      <c r="BT1387" s="90">
        <v>30</v>
      </c>
      <c r="BU1387" s="91">
        <v>0</v>
      </c>
      <c r="BV1387" s="91">
        <v>208.17</v>
      </c>
      <c r="BW1387" s="96">
        <v>9.4301010000000005</v>
      </c>
      <c r="BX1387" s="96" t="s">
        <v>566</v>
      </c>
      <c r="BY1387" s="96" t="s">
        <v>566</v>
      </c>
      <c r="BZ1387" s="96" t="s">
        <v>566</v>
      </c>
      <c r="CA1387" s="96" t="s">
        <v>566</v>
      </c>
      <c r="CB1387" s="96" t="s">
        <v>566</v>
      </c>
      <c r="CC1387" s="96" t="s">
        <v>566</v>
      </c>
      <c r="CD1387" s="96" t="s">
        <v>566</v>
      </c>
      <c r="CE1387" s="96" t="s">
        <v>566</v>
      </c>
      <c r="CF1387" s="88" t="s">
        <v>566</v>
      </c>
      <c r="CG1387" s="88" t="s">
        <v>566</v>
      </c>
      <c r="CH1387" s="92" t="s">
        <v>566</v>
      </c>
      <c r="CI1387" s="91">
        <v>0</v>
      </c>
      <c r="CJ1387" s="91">
        <v>0</v>
      </c>
      <c r="CK1387" s="90" t="s">
        <v>566</v>
      </c>
      <c r="CL1387" s="91">
        <v>-0.212503412</v>
      </c>
      <c r="CM1387" s="91">
        <v>7.9503411999999996E-2</v>
      </c>
      <c r="CN1387" s="88" t="s">
        <v>566</v>
      </c>
      <c r="CO1387" s="91">
        <v>97.5</v>
      </c>
      <c r="CP1387" s="91">
        <v>211.98643769910001</v>
      </c>
      <c r="CQ1387" s="91">
        <v>8.5451134098000008</v>
      </c>
      <c r="CR1387" s="91">
        <v>39.840667185500003</v>
      </c>
      <c r="CS1387" s="91">
        <v>1.6061134098000001</v>
      </c>
      <c r="CT1387" s="90">
        <v>0.5</v>
      </c>
      <c r="CU1387" s="96">
        <v>1.016</v>
      </c>
      <c r="CV1387" s="96">
        <v>0.85299999999999998</v>
      </c>
      <c r="CW1387" s="96">
        <v>0.80700000000000005</v>
      </c>
      <c r="CX1387" s="93">
        <v>2326</v>
      </c>
      <c r="CY1387" s="93">
        <v>2323.3159999999998</v>
      </c>
      <c r="CZ1387" s="93">
        <v>84.6</v>
      </c>
      <c r="DA1387" s="90">
        <v>45.3</v>
      </c>
      <c r="DB1387" s="90" t="s">
        <v>566</v>
      </c>
      <c r="DC1387" s="90">
        <v>78</v>
      </c>
      <c r="DD1387" s="91">
        <v>237</v>
      </c>
      <c r="DE1387" s="91">
        <v>-42.067510548500003</v>
      </c>
      <c r="DF1387" s="93">
        <v>6.7000000000000004E-2</v>
      </c>
      <c r="DG1387" s="88" t="s">
        <v>393</v>
      </c>
      <c r="DH1387" s="88" t="s">
        <v>566</v>
      </c>
      <c r="DI1387" s="88">
        <v>1</v>
      </c>
      <c r="DJ1387" s="88" t="s">
        <v>566</v>
      </c>
      <c r="DK1387" s="90">
        <v>0</v>
      </c>
      <c r="DL1387" s="91">
        <v>95.274000000000001</v>
      </c>
      <c r="DM1387" s="91">
        <v>5.6700572427999996</v>
      </c>
      <c r="DN1387" s="91">
        <v>183.25625008700001</v>
      </c>
      <c r="DO1387" s="91">
        <v>7.3870076644999996</v>
      </c>
      <c r="DP1387" s="91">
        <v>11.110479573399999</v>
      </c>
      <c r="DQ1387" s="91">
        <v>0.44800766450000001</v>
      </c>
      <c r="DR1387" s="91">
        <v>225.66827826310001</v>
      </c>
      <c r="DS1387" s="91">
        <v>9.0966245373000003</v>
      </c>
      <c r="DT1387" s="91">
        <v>53.522507749500001</v>
      </c>
      <c r="DU1387" s="91">
        <v>2.1576245372999998</v>
      </c>
      <c r="DV1387" s="91">
        <v>105.49626775</v>
      </c>
      <c r="DW1387" s="97"/>
      <c r="DX1387" s="98" t="s">
        <v>689</v>
      </c>
      <c r="DY1387" s="99" t="s">
        <v>689</v>
      </c>
      <c r="DZ1387" s="98" t="s">
        <v>689</v>
      </c>
      <c r="EA1387" s="100" t="s">
        <v>689</v>
      </c>
      <c r="EB1387" s="101" t="s">
        <v>2761</v>
      </c>
      <c r="EC1387" s="38"/>
    </row>
    <row r="1388" spans="1:133" s="9" customFormat="1" ht="15" customHeight="1" x14ac:dyDescent="0.25">
      <c r="A1388" s="17" t="str">
        <f t="shared" si="21"/>
        <v>4255Н_Дружное (Кумалиягунское и Танеевское)</v>
      </c>
      <c r="B1388" s="87">
        <v>223</v>
      </c>
      <c r="C1388" s="88" t="s">
        <v>733</v>
      </c>
      <c r="D1388" s="88" t="s">
        <v>568</v>
      </c>
      <c r="E1388" s="88" t="s">
        <v>1585</v>
      </c>
      <c r="F1388" s="88" t="s">
        <v>30</v>
      </c>
      <c r="G1388" s="88" t="s">
        <v>1504</v>
      </c>
      <c r="H1388" s="88" t="s">
        <v>1586</v>
      </c>
      <c r="I1388" s="89" t="s">
        <v>1663</v>
      </c>
      <c r="J1388" s="88" t="s">
        <v>70</v>
      </c>
      <c r="K1388" s="88" t="s">
        <v>688</v>
      </c>
      <c r="L1388" s="88" t="s">
        <v>384</v>
      </c>
      <c r="M1388" s="88" t="s">
        <v>34</v>
      </c>
      <c r="N1388" s="88" t="s">
        <v>6</v>
      </c>
      <c r="O1388" s="90">
        <v>7.7</v>
      </c>
      <c r="P1388" s="90">
        <v>2590.6999999999998</v>
      </c>
      <c r="Q1388" s="90">
        <v>2598.4</v>
      </c>
      <c r="R1388" s="91">
        <v>236.947</v>
      </c>
      <c r="S1388" s="90" t="s">
        <v>690</v>
      </c>
      <c r="T1388" s="90">
        <v>2635</v>
      </c>
      <c r="U1388" s="90">
        <v>7.7</v>
      </c>
      <c r="V1388" s="88" t="s">
        <v>31</v>
      </c>
      <c r="W1388" s="88" t="s">
        <v>65</v>
      </c>
      <c r="X1388" s="88" t="s">
        <v>3389</v>
      </c>
      <c r="Y1388" s="90" t="s">
        <v>368</v>
      </c>
      <c r="Z1388" s="90" t="s">
        <v>566</v>
      </c>
      <c r="AA1388" s="90">
        <v>73</v>
      </c>
      <c r="AB1388" s="91" t="s">
        <v>4004</v>
      </c>
      <c r="AC1388" s="88" t="s">
        <v>566</v>
      </c>
      <c r="AD1388" s="90" t="s">
        <v>566</v>
      </c>
      <c r="AE1388" s="90" t="s">
        <v>3333</v>
      </c>
      <c r="AF1388" s="90" t="s">
        <v>65</v>
      </c>
      <c r="AG1388" s="91" t="s">
        <v>3521</v>
      </c>
      <c r="AH1388" s="92" t="s">
        <v>3365</v>
      </c>
      <c r="AI1388" s="93">
        <v>313</v>
      </c>
      <c r="AJ1388" s="88" t="s">
        <v>566</v>
      </c>
      <c r="AK1388" s="90" t="s">
        <v>566</v>
      </c>
      <c r="AL1388" s="91">
        <v>15.8</v>
      </c>
      <c r="AM1388" s="91">
        <v>14.892672099</v>
      </c>
      <c r="AN1388" s="91">
        <v>1645</v>
      </c>
      <c r="AO1388" s="90">
        <v>18.3</v>
      </c>
      <c r="AP1388" s="91">
        <v>1.4</v>
      </c>
      <c r="AQ1388" s="91" t="s">
        <v>566</v>
      </c>
      <c r="AR1388" s="91" t="s">
        <v>566</v>
      </c>
      <c r="AS1388" s="91">
        <v>84.88</v>
      </c>
      <c r="AT1388" s="91">
        <v>85.61</v>
      </c>
      <c r="AU1388" s="90">
        <v>353</v>
      </c>
      <c r="AV1388" s="90">
        <v>4.2</v>
      </c>
      <c r="AW1388" s="91">
        <v>1.04</v>
      </c>
      <c r="AX1388" s="91" t="s">
        <v>566</v>
      </c>
      <c r="AY1388" s="91">
        <v>194.96</v>
      </c>
      <c r="AZ1388" s="88" t="s">
        <v>4928</v>
      </c>
      <c r="BA1388" s="91">
        <v>195.7</v>
      </c>
      <c r="BB1388" s="91">
        <v>110.08</v>
      </c>
      <c r="BC1388" s="94">
        <v>0.30763989829999999</v>
      </c>
      <c r="BD1388" s="91">
        <v>33.865000000000002</v>
      </c>
      <c r="BE1388" s="95">
        <v>96.867999999999995</v>
      </c>
      <c r="BF1388" s="91">
        <v>0.92</v>
      </c>
      <c r="BG1388" s="91">
        <v>31</v>
      </c>
      <c r="BH1388" s="94" t="s">
        <v>566</v>
      </c>
      <c r="BI1388" s="94" t="s">
        <v>566</v>
      </c>
      <c r="BJ1388" s="93">
        <v>744</v>
      </c>
      <c r="BK1388" s="94">
        <v>0</v>
      </c>
      <c r="BL1388" s="91">
        <v>28.378630000000001</v>
      </c>
      <c r="BM1388" s="96">
        <v>1.19190259</v>
      </c>
      <c r="BN1388" s="96" t="s">
        <v>566</v>
      </c>
      <c r="BO1388" s="88" t="s">
        <v>430</v>
      </c>
      <c r="BP1388" s="88" t="s">
        <v>566</v>
      </c>
      <c r="BQ1388" s="91">
        <v>33.865000000000002</v>
      </c>
      <c r="BR1388" s="95">
        <v>96.867999999999995</v>
      </c>
      <c r="BS1388" s="91">
        <v>0.92</v>
      </c>
      <c r="BT1388" s="90">
        <v>30</v>
      </c>
      <c r="BU1388" s="91">
        <v>0</v>
      </c>
      <c r="BV1388" s="91">
        <v>27.45</v>
      </c>
      <c r="BW1388" s="96">
        <v>1.1529</v>
      </c>
      <c r="BX1388" s="96" t="s">
        <v>566</v>
      </c>
      <c r="BY1388" s="96" t="s">
        <v>566</v>
      </c>
      <c r="BZ1388" s="96" t="s">
        <v>566</v>
      </c>
      <c r="CA1388" s="96" t="s">
        <v>566</v>
      </c>
      <c r="CB1388" s="96" t="s">
        <v>566</v>
      </c>
      <c r="CC1388" s="96" t="s">
        <v>566</v>
      </c>
      <c r="CD1388" s="96" t="s">
        <v>566</v>
      </c>
      <c r="CE1388" s="96" t="s">
        <v>566</v>
      </c>
      <c r="CF1388" s="88" t="s">
        <v>566</v>
      </c>
      <c r="CG1388" s="88" t="s">
        <v>566</v>
      </c>
      <c r="CH1388" s="92" t="s">
        <v>566</v>
      </c>
      <c r="CI1388" s="91">
        <v>0</v>
      </c>
      <c r="CJ1388" s="91">
        <v>0</v>
      </c>
      <c r="CK1388" s="90" t="s">
        <v>566</v>
      </c>
      <c r="CL1388" s="91">
        <v>-0.54629557989999999</v>
      </c>
      <c r="CM1388" s="91">
        <v>-3.6704420100000003E-2</v>
      </c>
      <c r="CN1388" s="88" t="s">
        <v>566</v>
      </c>
      <c r="CO1388" s="91">
        <v>80</v>
      </c>
      <c r="CP1388" s="91">
        <v>35.366114257699998</v>
      </c>
      <c r="CQ1388" s="91">
        <v>0.9560225</v>
      </c>
      <c r="CR1388" s="91">
        <v>1.501275548</v>
      </c>
      <c r="CS1388" s="91">
        <v>4.1022500000000003E-2</v>
      </c>
      <c r="CT1388" s="90">
        <v>4.2</v>
      </c>
      <c r="CU1388" s="96">
        <v>1.014</v>
      </c>
      <c r="CV1388" s="96">
        <v>0.86299999999999999</v>
      </c>
      <c r="CW1388" s="96">
        <v>0.80400000000000005</v>
      </c>
      <c r="CX1388" s="93">
        <v>2275</v>
      </c>
      <c r="CY1388" s="93">
        <v>2267.453</v>
      </c>
      <c r="CZ1388" s="93">
        <v>86.3</v>
      </c>
      <c r="DA1388" s="90">
        <v>42</v>
      </c>
      <c r="DB1388" s="90" t="s">
        <v>566</v>
      </c>
      <c r="DC1388" s="90">
        <v>64</v>
      </c>
      <c r="DD1388" s="91">
        <v>225</v>
      </c>
      <c r="DE1388" s="91">
        <v>-13.3511111111</v>
      </c>
      <c r="DF1388" s="93">
        <v>9.0999999999999998E-2</v>
      </c>
      <c r="DG1388" s="88" t="s">
        <v>393</v>
      </c>
      <c r="DH1388" s="88" t="s">
        <v>566</v>
      </c>
      <c r="DI1388" s="88">
        <v>1</v>
      </c>
      <c r="DJ1388" s="88" t="s">
        <v>566</v>
      </c>
      <c r="DK1388" s="90">
        <v>0</v>
      </c>
      <c r="DL1388" s="91">
        <v>96.867999999999995</v>
      </c>
      <c r="DM1388" s="91">
        <v>0.47442317789999999</v>
      </c>
      <c r="DN1388" s="91">
        <v>52.224503421199998</v>
      </c>
      <c r="DO1388" s="91">
        <v>1.4117411926000001</v>
      </c>
      <c r="DP1388" s="91">
        <v>18.359664711499999</v>
      </c>
      <c r="DQ1388" s="91">
        <v>0.49674119259999999</v>
      </c>
      <c r="DR1388" s="91">
        <v>54.539688529300001</v>
      </c>
      <c r="DS1388" s="91">
        <v>1.4743256495999999</v>
      </c>
      <c r="DT1388" s="91">
        <v>20.674849819599999</v>
      </c>
      <c r="DU1388" s="91">
        <v>0.55932564959999997</v>
      </c>
      <c r="DV1388" s="91">
        <v>101.3967811111</v>
      </c>
      <c r="DW1388" s="97"/>
      <c r="DX1388" s="98" t="s">
        <v>689</v>
      </c>
      <c r="DY1388" s="99" t="s">
        <v>689</v>
      </c>
      <c r="DZ1388" s="98" t="s">
        <v>689</v>
      </c>
      <c r="EA1388" s="100" t="s">
        <v>689</v>
      </c>
      <c r="EB1388" s="101" t="s">
        <v>2761</v>
      </c>
      <c r="EC1388" s="38"/>
    </row>
    <row r="1389" spans="1:133" s="9" customFormat="1" ht="15" customHeight="1" x14ac:dyDescent="0.25">
      <c r="A1389" s="17" t="str">
        <f t="shared" si="21"/>
        <v>4403Л_Дружное (Кумалиягунское и Танеевское)</v>
      </c>
      <c r="B1389" s="87">
        <v>224</v>
      </c>
      <c r="C1389" s="88" t="s">
        <v>733</v>
      </c>
      <c r="D1389" s="88" t="s">
        <v>568</v>
      </c>
      <c r="E1389" s="88" t="s">
        <v>1585</v>
      </c>
      <c r="F1389" s="88" t="s">
        <v>7</v>
      </c>
      <c r="G1389" s="88" t="s">
        <v>1504</v>
      </c>
      <c r="H1389" s="88" t="s">
        <v>1586</v>
      </c>
      <c r="I1389" s="89" t="s">
        <v>1665</v>
      </c>
      <c r="J1389" s="88" t="s">
        <v>94</v>
      </c>
      <c r="K1389" s="88" t="s">
        <v>1593</v>
      </c>
      <c r="L1389" s="88" t="s">
        <v>410</v>
      </c>
      <c r="M1389" s="88" t="s">
        <v>92</v>
      </c>
      <c r="N1389" s="88" t="s">
        <v>9</v>
      </c>
      <c r="O1389" s="90">
        <v>125</v>
      </c>
      <c r="P1389" s="90">
        <v>2801</v>
      </c>
      <c r="Q1389" s="90">
        <v>2926</v>
      </c>
      <c r="R1389" s="91">
        <v>386.85</v>
      </c>
      <c r="S1389" s="90" t="s">
        <v>690</v>
      </c>
      <c r="T1389" s="90">
        <v>2969</v>
      </c>
      <c r="U1389" s="90">
        <v>140</v>
      </c>
      <c r="V1389" s="88" t="s">
        <v>31</v>
      </c>
      <c r="W1389" s="88" t="s">
        <v>40</v>
      </c>
      <c r="X1389" s="88" t="s">
        <v>516</v>
      </c>
      <c r="Y1389" s="90" t="s">
        <v>1255</v>
      </c>
      <c r="Z1389" s="90" t="s">
        <v>566</v>
      </c>
      <c r="AA1389" s="90">
        <v>73</v>
      </c>
      <c r="AB1389" s="91" t="s">
        <v>4412</v>
      </c>
      <c r="AC1389" s="88" t="s">
        <v>566</v>
      </c>
      <c r="AD1389" s="90" t="s">
        <v>566</v>
      </c>
      <c r="AE1389" s="90" t="s">
        <v>1927</v>
      </c>
      <c r="AF1389" s="90" t="s">
        <v>40</v>
      </c>
      <c r="AG1389" s="91" t="s">
        <v>3470</v>
      </c>
      <c r="AH1389" s="92" t="s">
        <v>2826</v>
      </c>
      <c r="AI1389" s="93">
        <v>604</v>
      </c>
      <c r="AJ1389" s="88" t="s">
        <v>566</v>
      </c>
      <c r="AK1389" s="90" t="s">
        <v>566</v>
      </c>
      <c r="AL1389" s="91">
        <v>17.899999999999999</v>
      </c>
      <c r="AM1389" s="91">
        <v>16.3237108362</v>
      </c>
      <c r="AN1389" s="91">
        <v>1509</v>
      </c>
      <c r="AO1389" s="90">
        <v>16.100000000000001</v>
      </c>
      <c r="AP1389" s="91">
        <v>127.01</v>
      </c>
      <c r="AQ1389" s="91" t="s">
        <v>566</v>
      </c>
      <c r="AR1389" s="91" t="s">
        <v>566</v>
      </c>
      <c r="AS1389" s="91">
        <v>102.71</v>
      </c>
      <c r="AT1389" s="91">
        <v>103.63</v>
      </c>
      <c r="AU1389" s="90">
        <v>926</v>
      </c>
      <c r="AV1389" s="90">
        <v>13.4</v>
      </c>
      <c r="AW1389" s="91">
        <v>67.95</v>
      </c>
      <c r="AX1389" s="91" t="s">
        <v>566</v>
      </c>
      <c r="AY1389" s="91">
        <v>149.44999999999999</v>
      </c>
      <c r="AZ1389" s="88" t="s">
        <v>4928</v>
      </c>
      <c r="BA1389" s="91">
        <v>150.4</v>
      </c>
      <c r="BB1389" s="91">
        <v>46.74</v>
      </c>
      <c r="BC1389" s="94">
        <v>8.0587291399000005</v>
      </c>
      <c r="BD1389" s="91">
        <v>376.66500000000002</v>
      </c>
      <c r="BE1389" s="95">
        <v>94.709000000000003</v>
      </c>
      <c r="BF1389" s="91">
        <v>17.100000000000001</v>
      </c>
      <c r="BG1389" s="91">
        <v>31</v>
      </c>
      <c r="BH1389" s="94" t="s">
        <v>566</v>
      </c>
      <c r="BI1389" s="94" t="s">
        <v>566</v>
      </c>
      <c r="BJ1389" s="93">
        <v>744</v>
      </c>
      <c r="BK1389" s="94">
        <v>0</v>
      </c>
      <c r="BL1389" s="91">
        <v>530.08704999999998</v>
      </c>
      <c r="BM1389" s="96">
        <v>23.853917150000001</v>
      </c>
      <c r="BN1389" s="96" t="s">
        <v>566</v>
      </c>
      <c r="BO1389" s="88" t="s">
        <v>430</v>
      </c>
      <c r="BP1389" s="88" t="s">
        <v>566</v>
      </c>
      <c r="BQ1389" s="91">
        <v>376.66500000000002</v>
      </c>
      <c r="BR1389" s="95">
        <v>94.709000000000003</v>
      </c>
      <c r="BS1389" s="91">
        <v>17.100000000000001</v>
      </c>
      <c r="BT1389" s="90">
        <v>30</v>
      </c>
      <c r="BU1389" s="91">
        <v>0</v>
      </c>
      <c r="BV1389" s="91">
        <v>513</v>
      </c>
      <c r="BW1389" s="96">
        <v>23.085000000000001</v>
      </c>
      <c r="BX1389" s="96" t="s">
        <v>566</v>
      </c>
      <c r="BY1389" s="96" t="s">
        <v>566</v>
      </c>
      <c r="BZ1389" s="96" t="s">
        <v>566</v>
      </c>
      <c r="CA1389" s="96" t="s">
        <v>566</v>
      </c>
      <c r="CB1389" s="96" t="s">
        <v>566</v>
      </c>
      <c r="CC1389" s="96" t="s">
        <v>566</v>
      </c>
      <c r="CD1389" s="96" t="s">
        <v>566</v>
      </c>
      <c r="CE1389" s="96" t="s">
        <v>566</v>
      </c>
      <c r="CF1389" s="88" t="s">
        <v>566</v>
      </c>
      <c r="CG1389" s="88" t="s">
        <v>566</v>
      </c>
      <c r="CH1389" s="92" t="s">
        <v>566</v>
      </c>
      <c r="CI1389" s="91">
        <v>0</v>
      </c>
      <c r="CJ1389" s="91">
        <v>0</v>
      </c>
      <c r="CK1389" s="90" t="s">
        <v>566</v>
      </c>
      <c r="CL1389" s="91">
        <v>0.83358434869999998</v>
      </c>
      <c r="CM1389" s="91">
        <v>2.6415651299999999E-2</v>
      </c>
      <c r="CN1389" s="88" t="s">
        <v>566</v>
      </c>
      <c r="CO1389" s="91">
        <v>97.5</v>
      </c>
      <c r="CP1389" s="91">
        <v>418.6514965463</v>
      </c>
      <c r="CQ1389" s="91">
        <v>19.0056331131</v>
      </c>
      <c r="CR1389" s="91">
        <v>41.9860307398</v>
      </c>
      <c r="CS1389" s="91">
        <v>1.9056331130999999</v>
      </c>
      <c r="CT1389" s="90">
        <v>3.56</v>
      </c>
      <c r="CU1389" s="96">
        <v>1.014</v>
      </c>
      <c r="CV1389" s="96">
        <v>0.85799999999999998</v>
      </c>
      <c r="CW1389" s="96">
        <v>0.80300000000000005</v>
      </c>
      <c r="CX1389" s="93">
        <v>2338</v>
      </c>
      <c r="CY1389" s="93">
        <v>2328.35</v>
      </c>
      <c r="CZ1389" s="93">
        <v>85.8</v>
      </c>
      <c r="DA1389" s="90">
        <v>45</v>
      </c>
      <c r="DB1389" s="90" t="s">
        <v>566</v>
      </c>
      <c r="DC1389" s="90">
        <v>78</v>
      </c>
      <c r="DD1389" s="91">
        <v>237</v>
      </c>
      <c r="DE1389" s="91">
        <v>-36.940928270000001</v>
      </c>
      <c r="DF1389" s="93">
        <v>0.14000000000000001</v>
      </c>
      <c r="DG1389" s="88" t="s">
        <v>393</v>
      </c>
      <c r="DH1389" s="88" t="s">
        <v>566</v>
      </c>
      <c r="DI1389" s="88">
        <v>1</v>
      </c>
      <c r="DJ1389" s="88" t="s">
        <v>566</v>
      </c>
      <c r="DK1389" s="90">
        <v>0</v>
      </c>
      <c r="DL1389" s="91">
        <v>94.709000000000003</v>
      </c>
      <c r="DM1389" s="91">
        <v>11.7619934257</v>
      </c>
      <c r="DN1389" s="91">
        <v>549.75557271950004</v>
      </c>
      <c r="DO1389" s="91">
        <v>24.9573996586</v>
      </c>
      <c r="DP1389" s="91">
        <v>173.090106913</v>
      </c>
      <c r="DQ1389" s="91">
        <v>7.8573996586000003</v>
      </c>
      <c r="DR1389" s="91">
        <v>611.03555846769996</v>
      </c>
      <c r="DS1389" s="91">
        <v>27.739343437399999</v>
      </c>
      <c r="DT1389" s="91">
        <v>234.3700926612</v>
      </c>
      <c r="DU1389" s="91">
        <v>10.639343437400001</v>
      </c>
      <c r="DV1389" s="91">
        <v>105.1319076389</v>
      </c>
      <c r="DW1389" s="97"/>
      <c r="DX1389" s="98" t="s">
        <v>689</v>
      </c>
      <c r="DY1389" s="99" t="s">
        <v>689</v>
      </c>
      <c r="DZ1389" s="98" t="s">
        <v>689</v>
      </c>
      <c r="EA1389" s="100" t="s">
        <v>689</v>
      </c>
      <c r="EB1389" s="101" t="s">
        <v>2764</v>
      </c>
      <c r="EC1389" s="38"/>
    </row>
    <row r="1390" spans="1:133" s="9" customFormat="1" ht="15" customHeight="1" x14ac:dyDescent="0.25">
      <c r="A1390" s="17" t="str">
        <f t="shared" si="21"/>
        <v>4507_Дружное (Кумалиягунское и Танеевское)</v>
      </c>
      <c r="B1390" s="87">
        <v>225</v>
      </c>
      <c r="C1390" s="88" t="s">
        <v>733</v>
      </c>
      <c r="D1390" s="88" t="s">
        <v>568</v>
      </c>
      <c r="E1390" s="88" t="s">
        <v>1585</v>
      </c>
      <c r="F1390" s="88" t="s">
        <v>7</v>
      </c>
      <c r="G1390" s="88" t="s">
        <v>1504</v>
      </c>
      <c r="H1390" s="88" t="s">
        <v>1586</v>
      </c>
      <c r="I1390" s="89">
        <v>4507</v>
      </c>
      <c r="J1390" s="88" t="s">
        <v>84</v>
      </c>
      <c r="K1390" s="88" t="s">
        <v>1593</v>
      </c>
      <c r="L1390" s="88" t="s">
        <v>702</v>
      </c>
      <c r="M1390" s="88" t="s">
        <v>1608</v>
      </c>
      <c r="N1390" s="88" t="s">
        <v>9</v>
      </c>
      <c r="O1390" s="90">
        <v>17.7</v>
      </c>
      <c r="P1390" s="90">
        <v>2435</v>
      </c>
      <c r="Q1390" s="90">
        <v>2468</v>
      </c>
      <c r="R1390" s="91">
        <v>46.38</v>
      </c>
      <c r="S1390" s="90" t="s">
        <v>150</v>
      </c>
      <c r="T1390" s="90">
        <v>2520</v>
      </c>
      <c r="U1390" s="90">
        <v>18.5</v>
      </c>
      <c r="V1390" s="88" t="s">
        <v>31</v>
      </c>
      <c r="W1390" s="88" t="s">
        <v>190</v>
      </c>
      <c r="X1390" s="88" t="s">
        <v>36</v>
      </c>
      <c r="Y1390" s="90" t="s">
        <v>954</v>
      </c>
      <c r="Z1390" s="90" t="s">
        <v>566</v>
      </c>
      <c r="AA1390" s="90">
        <v>73</v>
      </c>
      <c r="AB1390" s="91" t="s">
        <v>3950</v>
      </c>
      <c r="AC1390" s="88" t="s">
        <v>566</v>
      </c>
      <c r="AD1390" s="90" t="s">
        <v>566</v>
      </c>
      <c r="AE1390" s="90" t="s">
        <v>566</v>
      </c>
      <c r="AF1390" s="90" t="s">
        <v>190</v>
      </c>
      <c r="AG1390" s="91" t="s">
        <v>3430</v>
      </c>
      <c r="AH1390" s="92" t="s">
        <v>1244</v>
      </c>
      <c r="AI1390" s="93">
        <v>1722</v>
      </c>
      <c r="AJ1390" s="88" t="s">
        <v>566</v>
      </c>
      <c r="AK1390" s="90" t="s">
        <v>566</v>
      </c>
      <c r="AL1390" s="91">
        <v>14.1</v>
      </c>
      <c r="AM1390" s="91">
        <v>13.1754256145</v>
      </c>
      <c r="AN1390" s="91">
        <v>1465</v>
      </c>
      <c r="AO1390" s="90">
        <v>1</v>
      </c>
      <c r="AP1390" s="91">
        <v>38.064999999999998</v>
      </c>
      <c r="AQ1390" s="91" t="s">
        <v>566</v>
      </c>
      <c r="AR1390" s="91" t="s">
        <v>566</v>
      </c>
      <c r="AS1390" s="91">
        <v>80.77</v>
      </c>
      <c r="AT1390" s="91">
        <v>82.22</v>
      </c>
      <c r="AU1390" s="90" t="s">
        <v>566</v>
      </c>
      <c r="AV1390" s="90">
        <v>0</v>
      </c>
      <c r="AW1390" s="91" t="s">
        <v>566</v>
      </c>
      <c r="AX1390" s="91" t="s">
        <v>566</v>
      </c>
      <c r="AY1390" s="91">
        <v>196.33</v>
      </c>
      <c r="AZ1390" s="88" t="s">
        <v>4928</v>
      </c>
      <c r="BA1390" s="91">
        <v>197.8</v>
      </c>
      <c r="BB1390" s="91">
        <v>115.56</v>
      </c>
      <c r="BC1390" s="94">
        <v>2.4244864725999999</v>
      </c>
      <c r="BD1390" s="91">
        <v>282.88099999999997</v>
      </c>
      <c r="BE1390" s="95">
        <v>97.316000000000003</v>
      </c>
      <c r="BF1390" s="91">
        <v>6.5</v>
      </c>
      <c r="BG1390" s="91">
        <v>30.7</v>
      </c>
      <c r="BH1390" s="94" t="s">
        <v>566</v>
      </c>
      <c r="BI1390" s="94" t="s">
        <v>566</v>
      </c>
      <c r="BJ1390" s="93">
        <v>736</v>
      </c>
      <c r="BK1390" s="94">
        <v>8</v>
      </c>
      <c r="BL1390" s="91">
        <v>199.22546</v>
      </c>
      <c r="BM1390" s="96">
        <v>8.9800437899999999</v>
      </c>
      <c r="BN1390" s="96" t="s">
        <v>566</v>
      </c>
      <c r="BO1390" s="88" t="s">
        <v>430</v>
      </c>
      <c r="BP1390" s="88" t="s">
        <v>566</v>
      </c>
      <c r="BQ1390" s="91">
        <v>282.88099999999997</v>
      </c>
      <c r="BR1390" s="95">
        <v>97.316000000000003</v>
      </c>
      <c r="BS1390" s="91">
        <v>6.5</v>
      </c>
      <c r="BT1390" s="90">
        <v>30</v>
      </c>
      <c r="BU1390" s="91">
        <v>0</v>
      </c>
      <c r="BV1390" s="91">
        <v>194.88</v>
      </c>
      <c r="BW1390" s="96">
        <v>8.7841710000000006</v>
      </c>
      <c r="BX1390" s="96" t="s">
        <v>566</v>
      </c>
      <c r="BY1390" s="96" t="s">
        <v>566</v>
      </c>
      <c r="BZ1390" s="96" t="s">
        <v>566</v>
      </c>
      <c r="CA1390" s="96" t="s">
        <v>566</v>
      </c>
      <c r="CB1390" s="96" t="s">
        <v>566</v>
      </c>
      <c r="CC1390" s="96" t="s">
        <v>566</v>
      </c>
      <c r="CD1390" s="96" t="s">
        <v>566</v>
      </c>
      <c r="CE1390" s="96" t="s">
        <v>566</v>
      </c>
      <c r="CF1390" s="88" t="s">
        <v>566</v>
      </c>
      <c r="CG1390" s="88" t="s">
        <v>566</v>
      </c>
      <c r="CH1390" s="92" t="s">
        <v>566</v>
      </c>
      <c r="CI1390" s="91">
        <v>0</v>
      </c>
      <c r="CJ1390" s="91">
        <v>0</v>
      </c>
      <c r="CK1390" s="90" t="s">
        <v>566</v>
      </c>
      <c r="CL1390" s="91">
        <v>-0.76415334030000004</v>
      </c>
      <c r="CM1390" s="91">
        <v>3.1533402999999998E-3</v>
      </c>
      <c r="CN1390" s="88" t="s">
        <v>566</v>
      </c>
      <c r="CO1390" s="91">
        <v>97.5</v>
      </c>
      <c r="CP1390" s="91">
        <v>260.80728321959998</v>
      </c>
      <c r="CQ1390" s="91">
        <v>5.9882725574000002</v>
      </c>
      <c r="CR1390" s="91">
        <v>-22.074202867299999</v>
      </c>
      <c r="CS1390" s="91">
        <v>-0.50772744260000002</v>
      </c>
      <c r="CT1390" s="90" t="s">
        <v>566</v>
      </c>
      <c r="CU1390" s="96">
        <v>1.01475</v>
      </c>
      <c r="CV1390" s="96">
        <v>0.85550000000000004</v>
      </c>
      <c r="CW1390" s="96">
        <v>0.80700000000000005</v>
      </c>
      <c r="CX1390" s="93">
        <v>2338</v>
      </c>
      <c r="CY1390" s="93">
        <v>2323.011</v>
      </c>
      <c r="CZ1390" s="93">
        <v>88</v>
      </c>
      <c r="DA1390" s="90">
        <v>45.3</v>
      </c>
      <c r="DB1390" s="90" t="s">
        <v>566</v>
      </c>
      <c r="DC1390" s="90">
        <v>78</v>
      </c>
      <c r="DD1390" s="91">
        <v>237</v>
      </c>
      <c r="DE1390" s="91">
        <v>-17.1603375527</v>
      </c>
      <c r="DF1390" s="93">
        <v>7.2333333299999997E-2</v>
      </c>
      <c r="DG1390" s="88" t="s">
        <v>393</v>
      </c>
      <c r="DH1390" s="88" t="s">
        <v>566</v>
      </c>
      <c r="DI1390" s="88">
        <v>1</v>
      </c>
      <c r="DJ1390" s="88" t="s">
        <v>566</v>
      </c>
      <c r="DK1390" s="90" t="s">
        <v>566</v>
      </c>
      <c r="DL1390" s="91">
        <v>97.316000000000003</v>
      </c>
      <c r="DM1390" s="91" t="s">
        <v>566</v>
      </c>
      <c r="DN1390" s="91">
        <v>276.85651575690002</v>
      </c>
      <c r="DO1390" s="91">
        <v>6.3552614784000001</v>
      </c>
      <c r="DP1390" s="91">
        <v>-6.0249703300000004</v>
      </c>
      <c r="DQ1390" s="91">
        <v>-0.1407385216</v>
      </c>
      <c r="DR1390" s="91">
        <v>258.09157251200003</v>
      </c>
      <c r="DS1390" s="91">
        <v>5.9233000813999999</v>
      </c>
      <c r="DT1390" s="91">
        <v>-24.789913574900002</v>
      </c>
      <c r="DU1390" s="91">
        <v>-0.57269991860000002</v>
      </c>
      <c r="DV1390" s="91">
        <v>105.4720757222</v>
      </c>
      <c r="DW1390" s="97"/>
      <c r="DX1390" s="98" t="s">
        <v>566</v>
      </c>
      <c r="DY1390" s="99" t="s">
        <v>689</v>
      </c>
      <c r="DZ1390" s="98" t="s">
        <v>689</v>
      </c>
      <c r="EA1390" s="100" t="s">
        <v>566</v>
      </c>
      <c r="EB1390" s="101" t="s">
        <v>2761</v>
      </c>
      <c r="EC1390" s="38"/>
    </row>
    <row r="1391" spans="1:133" s="9" customFormat="1" ht="15" customHeight="1" x14ac:dyDescent="0.25">
      <c r="A1391" s="17" t="str">
        <f t="shared" si="21"/>
        <v>4546_Дружное (Кумалиягунское и Танеевское)</v>
      </c>
      <c r="B1391" s="87">
        <v>226</v>
      </c>
      <c r="C1391" s="88" t="s">
        <v>733</v>
      </c>
      <c r="D1391" s="88" t="s">
        <v>568</v>
      </c>
      <c r="E1391" s="88" t="s">
        <v>1585</v>
      </c>
      <c r="F1391" s="88" t="s">
        <v>30</v>
      </c>
      <c r="G1391" s="88" t="s">
        <v>1504</v>
      </c>
      <c r="H1391" s="88" t="s">
        <v>1586</v>
      </c>
      <c r="I1391" s="89">
        <v>4546</v>
      </c>
      <c r="J1391" s="88" t="s">
        <v>49</v>
      </c>
      <c r="K1391" s="88" t="s">
        <v>1593</v>
      </c>
      <c r="L1391" s="88" t="s">
        <v>705</v>
      </c>
      <c r="M1391" s="88" t="s">
        <v>1554</v>
      </c>
      <c r="N1391" s="88" t="s">
        <v>9</v>
      </c>
      <c r="O1391" s="90">
        <v>16</v>
      </c>
      <c r="P1391" s="90">
        <v>2657</v>
      </c>
      <c r="Q1391" s="90">
        <v>2673</v>
      </c>
      <c r="R1391" s="91">
        <v>263.226</v>
      </c>
      <c r="S1391" s="90" t="s">
        <v>150</v>
      </c>
      <c r="T1391" s="90">
        <v>2703.8</v>
      </c>
      <c r="U1391" s="90">
        <v>8.1999999999999993</v>
      </c>
      <c r="V1391" s="88" t="s">
        <v>31</v>
      </c>
      <c r="W1391" s="88" t="s">
        <v>94</v>
      </c>
      <c r="X1391" s="88" t="s">
        <v>267</v>
      </c>
      <c r="Y1391" s="90" t="s">
        <v>924</v>
      </c>
      <c r="Z1391" s="90" t="s">
        <v>566</v>
      </c>
      <c r="AA1391" s="90">
        <v>73</v>
      </c>
      <c r="AB1391" s="91" t="s">
        <v>3951</v>
      </c>
      <c r="AC1391" s="88" t="s">
        <v>566</v>
      </c>
      <c r="AD1391" s="90" t="s">
        <v>566</v>
      </c>
      <c r="AE1391" s="90" t="s">
        <v>1958</v>
      </c>
      <c r="AF1391" s="90" t="s">
        <v>94</v>
      </c>
      <c r="AG1391" s="91" t="s">
        <v>3436</v>
      </c>
      <c r="AH1391" s="92" t="s">
        <v>2818</v>
      </c>
      <c r="AI1391" s="93">
        <v>577</v>
      </c>
      <c r="AJ1391" s="88" t="s">
        <v>2666</v>
      </c>
      <c r="AK1391" s="90" t="s">
        <v>566</v>
      </c>
      <c r="AL1391" s="91">
        <v>19.7</v>
      </c>
      <c r="AM1391" s="91">
        <v>16.274364672800001</v>
      </c>
      <c r="AN1391" s="91">
        <v>2036</v>
      </c>
      <c r="AO1391" s="90">
        <v>19.399999999999999</v>
      </c>
      <c r="AP1391" s="91">
        <v>248.30799999999999</v>
      </c>
      <c r="AQ1391" s="91">
        <v>41.096666666700003</v>
      </c>
      <c r="AR1391" s="91">
        <v>76</v>
      </c>
      <c r="AS1391" s="91">
        <v>71.9580021214</v>
      </c>
      <c r="AT1391" s="91">
        <v>74.104105205899998</v>
      </c>
      <c r="AU1391" s="90">
        <v>863</v>
      </c>
      <c r="AV1391" s="90">
        <v>19</v>
      </c>
      <c r="AW1391" s="91">
        <v>88.28</v>
      </c>
      <c r="AX1391" s="91" t="s">
        <v>566</v>
      </c>
      <c r="AY1391" s="91">
        <v>169.62</v>
      </c>
      <c r="AZ1391" s="88" t="s">
        <v>4928</v>
      </c>
      <c r="BA1391" s="91">
        <v>171.8</v>
      </c>
      <c r="BB1391" s="91">
        <v>97.661997878600005</v>
      </c>
      <c r="BC1391" s="94">
        <v>0.59785176500000003</v>
      </c>
      <c r="BD1391" s="91">
        <v>58.613999999999997</v>
      </c>
      <c r="BE1391" s="95">
        <v>99</v>
      </c>
      <c r="BF1391" s="91">
        <v>0.5</v>
      </c>
      <c r="BG1391" s="91">
        <v>31</v>
      </c>
      <c r="BH1391" s="94" t="s">
        <v>566</v>
      </c>
      <c r="BI1391" s="94" t="s">
        <v>566</v>
      </c>
      <c r="BJ1391" s="93">
        <v>743</v>
      </c>
      <c r="BK1391" s="94">
        <v>1</v>
      </c>
      <c r="BL1391" s="91">
        <v>15.53288</v>
      </c>
      <c r="BM1391" s="96">
        <v>0.69897942000000002</v>
      </c>
      <c r="BN1391" s="96" t="s">
        <v>566</v>
      </c>
      <c r="BO1391" s="88" t="s">
        <v>430</v>
      </c>
      <c r="BP1391" s="88" t="s">
        <v>566</v>
      </c>
      <c r="BQ1391" s="91">
        <v>58.613999999999997</v>
      </c>
      <c r="BR1391" s="95">
        <v>99</v>
      </c>
      <c r="BS1391" s="91">
        <v>0.5</v>
      </c>
      <c r="BT1391" s="90">
        <v>30</v>
      </c>
      <c r="BU1391" s="91">
        <v>0</v>
      </c>
      <c r="BV1391" s="91">
        <v>15.06</v>
      </c>
      <c r="BW1391" s="96">
        <v>0.67769999999999997</v>
      </c>
      <c r="BX1391" s="96" t="s">
        <v>566</v>
      </c>
      <c r="BY1391" s="96" t="s">
        <v>566</v>
      </c>
      <c r="BZ1391" s="96" t="s">
        <v>566</v>
      </c>
      <c r="CA1391" s="96" t="s">
        <v>566</v>
      </c>
      <c r="CB1391" s="96" t="s">
        <v>566</v>
      </c>
      <c r="CC1391" s="96" t="s">
        <v>566</v>
      </c>
      <c r="CD1391" s="96" t="s">
        <v>566</v>
      </c>
      <c r="CE1391" s="96" t="s">
        <v>566</v>
      </c>
      <c r="CF1391" s="88" t="s">
        <v>566</v>
      </c>
      <c r="CG1391" s="88" t="s">
        <v>566</v>
      </c>
      <c r="CH1391" s="92" t="s">
        <v>566</v>
      </c>
      <c r="CI1391" s="91">
        <v>0</v>
      </c>
      <c r="CJ1391" s="91">
        <v>0</v>
      </c>
      <c r="CK1391" s="90" t="s">
        <v>566</v>
      </c>
      <c r="CL1391" s="91">
        <v>-0.36756347480000001</v>
      </c>
      <c r="CM1391" s="91">
        <v>4.15634748E-2</v>
      </c>
      <c r="CN1391" s="88" t="s">
        <v>566</v>
      </c>
      <c r="CO1391" s="91">
        <v>66.3</v>
      </c>
      <c r="CP1391" s="91">
        <v>61.456510536099998</v>
      </c>
      <c r="CQ1391" s="91">
        <v>0.52607412649999996</v>
      </c>
      <c r="CR1391" s="91">
        <v>2.8426210071</v>
      </c>
      <c r="CS1391" s="91">
        <v>2.4074126500000001E-2</v>
      </c>
      <c r="CT1391" s="90" t="s">
        <v>566</v>
      </c>
      <c r="CU1391" s="96">
        <v>1.0147999999999999</v>
      </c>
      <c r="CV1391" s="96">
        <v>0.85599999999999998</v>
      </c>
      <c r="CW1391" s="96">
        <v>0.80459999999999998</v>
      </c>
      <c r="CX1391" s="93">
        <v>2338</v>
      </c>
      <c r="CY1391" s="93">
        <v>2315.7979999999998</v>
      </c>
      <c r="CZ1391" s="93">
        <v>87.9</v>
      </c>
      <c r="DA1391" s="90">
        <v>45</v>
      </c>
      <c r="DB1391" s="90" t="s">
        <v>566</v>
      </c>
      <c r="DC1391" s="90">
        <v>78</v>
      </c>
      <c r="DD1391" s="91">
        <v>237</v>
      </c>
      <c r="DE1391" s="91">
        <v>-28.4303797468</v>
      </c>
      <c r="DF1391" s="93">
        <v>0.10349999999999999</v>
      </c>
      <c r="DG1391" s="88" t="s">
        <v>393</v>
      </c>
      <c r="DH1391" s="88" t="s">
        <v>566</v>
      </c>
      <c r="DI1391" s="88" t="s">
        <v>566</v>
      </c>
      <c r="DJ1391" s="88" t="s">
        <v>566</v>
      </c>
      <c r="DK1391" s="90" t="s">
        <v>566</v>
      </c>
      <c r="DL1391" s="91">
        <v>99</v>
      </c>
      <c r="DM1391" s="91" t="s">
        <v>566</v>
      </c>
      <c r="DN1391" s="91">
        <v>66.179900828599997</v>
      </c>
      <c r="DO1391" s="91">
        <v>0.56649984840000001</v>
      </c>
      <c r="DP1391" s="91">
        <v>7.5660112996000004</v>
      </c>
      <c r="DQ1391" s="91">
        <v>6.4499848400000004E-2</v>
      </c>
      <c r="DR1391" s="91">
        <v>69.389453680100004</v>
      </c>
      <c r="DS1391" s="91">
        <v>0.59398094550000002</v>
      </c>
      <c r="DT1391" s="91">
        <v>10.775564151099999</v>
      </c>
      <c r="DU1391" s="91">
        <v>9.1980945499999994E-2</v>
      </c>
      <c r="DV1391" s="91" t="s">
        <v>566</v>
      </c>
      <c r="DW1391" s="97"/>
      <c r="DX1391" s="98" t="s">
        <v>689</v>
      </c>
      <c r="DY1391" s="99" t="s">
        <v>689</v>
      </c>
      <c r="DZ1391" s="98" t="s">
        <v>689</v>
      </c>
      <c r="EA1391" s="100" t="s">
        <v>566</v>
      </c>
      <c r="EB1391" s="101" t="s">
        <v>2761</v>
      </c>
      <c r="EC1391" s="38"/>
    </row>
    <row r="1392" spans="1:133" s="9" customFormat="1" ht="15" customHeight="1" x14ac:dyDescent="0.25">
      <c r="A1392" s="17" t="str">
        <f t="shared" si="21"/>
        <v>4572Л_Дружное (Кумалиягунское и Танеевское)</v>
      </c>
      <c r="B1392" s="87">
        <v>227</v>
      </c>
      <c r="C1392" s="88" t="s">
        <v>733</v>
      </c>
      <c r="D1392" s="88" t="s">
        <v>568</v>
      </c>
      <c r="E1392" s="88" t="s">
        <v>1585</v>
      </c>
      <c r="F1392" s="88" t="s">
        <v>30</v>
      </c>
      <c r="G1392" s="88" t="s">
        <v>1504</v>
      </c>
      <c r="H1392" s="88" t="s">
        <v>1586</v>
      </c>
      <c r="I1392" s="89" t="s">
        <v>2477</v>
      </c>
      <c r="J1392" s="88" t="s">
        <v>62</v>
      </c>
      <c r="K1392" s="88" t="s">
        <v>1593</v>
      </c>
      <c r="L1392" s="88" t="s">
        <v>1590</v>
      </c>
      <c r="M1392" s="88" t="s">
        <v>119</v>
      </c>
      <c r="N1392" s="88" t="s">
        <v>9</v>
      </c>
      <c r="O1392" s="90">
        <v>232.97</v>
      </c>
      <c r="P1392" s="90">
        <v>2660.35</v>
      </c>
      <c r="Q1392" s="90">
        <v>2893.32</v>
      </c>
      <c r="R1392" s="91">
        <v>259.53300000000002</v>
      </c>
      <c r="S1392" s="90" t="s">
        <v>690</v>
      </c>
      <c r="T1392" s="90">
        <v>2733.2</v>
      </c>
      <c r="U1392" s="90">
        <v>3.5</v>
      </c>
      <c r="V1392" s="88" t="s">
        <v>31</v>
      </c>
      <c r="W1392" s="88" t="s">
        <v>118</v>
      </c>
      <c r="X1392" s="88" t="s">
        <v>33</v>
      </c>
      <c r="Y1392" s="90" t="s">
        <v>1849</v>
      </c>
      <c r="Z1392" s="90" t="s">
        <v>566</v>
      </c>
      <c r="AA1392" s="90">
        <v>73</v>
      </c>
      <c r="AB1392" s="91" t="s">
        <v>4413</v>
      </c>
      <c r="AC1392" s="88" t="s">
        <v>566</v>
      </c>
      <c r="AD1392" s="90" t="s">
        <v>566</v>
      </c>
      <c r="AE1392" s="90" t="s">
        <v>2021</v>
      </c>
      <c r="AF1392" s="90" t="s">
        <v>118</v>
      </c>
      <c r="AG1392" s="91" t="s">
        <v>3414</v>
      </c>
      <c r="AH1392" s="92" t="s">
        <v>3863</v>
      </c>
      <c r="AI1392" s="93">
        <v>258</v>
      </c>
      <c r="AJ1392" s="88" t="s">
        <v>722</v>
      </c>
      <c r="AK1392" s="90" t="s">
        <v>566</v>
      </c>
      <c r="AL1392" s="91">
        <v>15.8</v>
      </c>
      <c r="AM1392" s="91">
        <v>14.892672099</v>
      </c>
      <c r="AN1392" s="91">
        <v>1723</v>
      </c>
      <c r="AO1392" s="90">
        <v>20.399999999999999</v>
      </c>
      <c r="AP1392" s="91">
        <v>85.771000000000001</v>
      </c>
      <c r="AQ1392" s="91">
        <v>43.29</v>
      </c>
      <c r="AR1392" s="91">
        <v>77</v>
      </c>
      <c r="AS1392" s="91">
        <v>87.309383633099998</v>
      </c>
      <c r="AT1392" s="91">
        <v>88.225979320899995</v>
      </c>
      <c r="AU1392" s="90">
        <v>1215</v>
      </c>
      <c r="AV1392" s="90">
        <v>13.3</v>
      </c>
      <c r="AW1392" s="91">
        <v>73.67</v>
      </c>
      <c r="AX1392" s="91" t="s">
        <v>566</v>
      </c>
      <c r="AY1392" s="91">
        <v>122.74</v>
      </c>
      <c r="AZ1392" s="88" t="s">
        <v>4928</v>
      </c>
      <c r="BA1392" s="91">
        <v>123.7</v>
      </c>
      <c r="BB1392" s="91">
        <v>35.430616366899997</v>
      </c>
      <c r="BC1392" s="94">
        <v>4.1703479971000004</v>
      </c>
      <c r="BD1392" s="91">
        <v>147.75800000000001</v>
      </c>
      <c r="BE1392" s="95">
        <v>80.611000000000004</v>
      </c>
      <c r="BF1392" s="91">
        <v>24.44</v>
      </c>
      <c r="BG1392" s="91">
        <v>31</v>
      </c>
      <c r="BH1392" s="94" t="s">
        <v>566</v>
      </c>
      <c r="BI1392" s="94" t="s">
        <v>566</v>
      </c>
      <c r="BJ1392" s="93">
        <v>744</v>
      </c>
      <c r="BK1392" s="94">
        <v>0</v>
      </c>
      <c r="BL1392" s="91">
        <v>757.56899999999996</v>
      </c>
      <c r="BM1392" s="96">
        <v>34.317875890000003</v>
      </c>
      <c r="BN1392" s="96" t="s">
        <v>566</v>
      </c>
      <c r="BO1392" s="88" t="s">
        <v>430</v>
      </c>
      <c r="BP1392" s="88" t="s">
        <v>566</v>
      </c>
      <c r="BQ1392" s="91">
        <v>147.75800000000001</v>
      </c>
      <c r="BR1392" s="95">
        <v>80.611000000000004</v>
      </c>
      <c r="BS1392" s="91">
        <v>24.44</v>
      </c>
      <c r="BT1392" s="90">
        <v>30</v>
      </c>
      <c r="BU1392" s="91">
        <v>0</v>
      </c>
      <c r="BV1392" s="91">
        <v>733.14</v>
      </c>
      <c r="BW1392" s="96">
        <v>33.211241999999999</v>
      </c>
      <c r="BX1392" s="96" t="s">
        <v>566</v>
      </c>
      <c r="BY1392" s="96" t="s">
        <v>566</v>
      </c>
      <c r="BZ1392" s="96" t="s">
        <v>566</v>
      </c>
      <c r="CA1392" s="96" t="s">
        <v>566</v>
      </c>
      <c r="CB1392" s="96" t="s">
        <v>566</v>
      </c>
      <c r="CC1392" s="96" t="s">
        <v>566</v>
      </c>
      <c r="CD1392" s="96" t="s">
        <v>566</v>
      </c>
      <c r="CE1392" s="96" t="s">
        <v>566</v>
      </c>
      <c r="CF1392" s="88" t="s">
        <v>566</v>
      </c>
      <c r="CG1392" s="88" t="s">
        <v>566</v>
      </c>
      <c r="CH1392" s="92" t="s">
        <v>566</v>
      </c>
      <c r="CI1392" s="91">
        <v>0</v>
      </c>
      <c r="CJ1392" s="91">
        <v>0</v>
      </c>
      <c r="CK1392" s="90" t="s">
        <v>566</v>
      </c>
      <c r="CL1392" s="91">
        <v>-0.19818852200000001</v>
      </c>
      <c r="CM1392" s="91">
        <v>0.33418852199999999</v>
      </c>
      <c r="CN1392" s="88" t="s">
        <v>566</v>
      </c>
      <c r="CO1392" s="91">
        <v>66.3</v>
      </c>
      <c r="CP1392" s="91">
        <v>232.1221776264</v>
      </c>
      <c r="CQ1392" s="91">
        <v>38.390608683300002</v>
      </c>
      <c r="CR1392" s="91">
        <v>84.363790529599996</v>
      </c>
      <c r="CS1392" s="91">
        <v>13.952608683299999</v>
      </c>
      <c r="CT1392" s="90">
        <v>-0.25</v>
      </c>
      <c r="CU1392" s="96">
        <v>1.016</v>
      </c>
      <c r="CV1392" s="96">
        <v>0.85299999999999998</v>
      </c>
      <c r="CW1392" s="96">
        <v>0.80700000000000005</v>
      </c>
      <c r="CX1392" s="93">
        <v>2326</v>
      </c>
      <c r="CY1392" s="93">
        <v>2316.2269999999999</v>
      </c>
      <c r="CZ1392" s="93">
        <v>84.59</v>
      </c>
      <c r="DA1392" s="90">
        <v>45.3</v>
      </c>
      <c r="DB1392" s="90" t="s">
        <v>566</v>
      </c>
      <c r="DC1392" s="90">
        <v>78</v>
      </c>
      <c r="DD1392" s="91">
        <v>237</v>
      </c>
      <c r="DE1392" s="91">
        <v>-48.210970464100001</v>
      </c>
      <c r="DF1392" s="93">
        <v>6.7000000000000004E-2</v>
      </c>
      <c r="DG1392" s="88" t="s">
        <v>393</v>
      </c>
      <c r="DH1392" s="88" t="s">
        <v>566</v>
      </c>
      <c r="DI1392" s="88" t="s">
        <v>566</v>
      </c>
      <c r="DJ1392" s="88" t="s">
        <v>566</v>
      </c>
      <c r="DK1392" s="90">
        <v>0</v>
      </c>
      <c r="DL1392" s="91">
        <v>80.611000000000004</v>
      </c>
      <c r="DM1392" s="91">
        <v>4.0357791198999999</v>
      </c>
      <c r="DN1392" s="91">
        <v>142.99014173929999</v>
      </c>
      <c r="DO1392" s="91">
        <v>23.649091324299999</v>
      </c>
      <c r="DP1392" s="91">
        <v>-4.7682453574999997</v>
      </c>
      <c r="DQ1392" s="91">
        <v>-0.78890867570000001</v>
      </c>
      <c r="DR1392" s="91">
        <v>224.63146581449999</v>
      </c>
      <c r="DS1392" s="91">
        <v>37.151722382700001</v>
      </c>
      <c r="DT1392" s="91">
        <v>76.873078717699997</v>
      </c>
      <c r="DU1392" s="91">
        <v>12.7137223827</v>
      </c>
      <c r="DV1392" s="91" t="s">
        <v>566</v>
      </c>
      <c r="DW1392" s="97"/>
      <c r="DX1392" s="98" t="s">
        <v>689</v>
      </c>
      <c r="DY1392" s="99" t="s">
        <v>689</v>
      </c>
      <c r="DZ1392" s="98" t="s">
        <v>689</v>
      </c>
      <c r="EA1392" s="100" t="s">
        <v>689</v>
      </c>
      <c r="EB1392" s="101" t="s">
        <v>2764</v>
      </c>
      <c r="EC1392" s="38"/>
    </row>
    <row r="1393" spans="1:133" s="9" customFormat="1" ht="15" customHeight="1" x14ac:dyDescent="0.25">
      <c r="A1393" s="17" t="str">
        <f t="shared" si="21"/>
        <v>5000_Дружное (Кумалиягунское и Танеевское)</v>
      </c>
      <c r="B1393" s="87">
        <v>228</v>
      </c>
      <c r="C1393" s="88" t="s">
        <v>733</v>
      </c>
      <c r="D1393" s="88" t="s">
        <v>568</v>
      </c>
      <c r="E1393" s="88" t="s">
        <v>1585</v>
      </c>
      <c r="F1393" s="88" t="s">
        <v>30</v>
      </c>
      <c r="G1393" s="88" t="s">
        <v>1504</v>
      </c>
      <c r="H1393" s="88" t="s">
        <v>1586</v>
      </c>
      <c r="I1393" s="89">
        <v>5000</v>
      </c>
      <c r="J1393" s="88" t="s">
        <v>22</v>
      </c>
      <c r="K1393" s="88" t="s">
        <v>1593</v>
      </c>
      <c r="L1393" s="88" t="s">
        <v>396</v>
      </c>
      <c r="M1393" s="88" t="s">
        <v>1508</v>
      </c>
      <c r="N1393" s="88" t="s">
        <v>1610</v>
      </c>
      <c r="O1393" s="90">
        <v>9.9</v>
      </c>
      <c r="P1393" s="90">
        <v>2380</v>
      </c>
      <c r="Q1393" s="90">
        <v>2399.3000000000002</v>
      </c>
      <c r="R1393" s="91">
        <v>24.55</v>
      </c>
      <c r="S1393" s="90" t="s">
        <v>150</v>
      </c>
      <c r="T1393" s="90">
        <v>2406</v>
      </c>
      <c r="U1393" s="90">
        <v>7.6</v>
      </c>
      <c r="V1393" s="88" t="s">
        <v>31</v>
      </c>
      <c r="W1393" s="88" t="s">
        <v>190</v>
      </c>
      <c r="X1393" s="88" t="s">
        <v>2794</v>
      </c>
      <c r="Y1393" s="90" t="s">
        <v>899</v>
      </c>
      <c r="Z1393" s="90" t="s">
        <v>566</v>
      </c>
      <c r="AA1393" s="90">
        <v>73</v>
      </c>
      <c r="AB1393" s="91" t="s">
        <v>4414</v>
      </c>
      <c r="AC1393" s="88" t="s">
        <v>566</v>
      </c>
      <c r="AD1393" s="90" t="s">
        <v>566</v>
      </c>
      <c r="AE1393" s="90" t="s">
        <v>566</v>
      </c>
      <c r="AF1393" s="90" t="s">
        <v>190</v>
      </c>
      <c r="AG1393" s="91" t="s">
        <v>3436</v>
      </c>
      <c r="AH1393" s="92" t="s">
        <v>4835</v>
      </c>
      <c r="AI1393" s="93">
        <v>115</v>
      </c>
      <c r="AJ1393" s="88" t="s">
        <v>566</v>
      </c>
      <c r="AK1393" s="90" t="s">
        <v>566</v>
      </c>
      <c r="AL1393" s="91">
        <v>22.6</v>
      </c>
      <c r="AM1393" s="91">
        <v>20.725388606999999</v>
      </c>
      <c r="AN1393" s="91">
        <v>1772</v>
      </c>
      <c r="AO1393" s="90">
        <v>22.4</v>
      </c>
      <c r="AP1393" s="91">
        <v>23.786000000000001</v>
      </c>
      <c r="AQ1393" s="91" t="s">
        <v>566</v>
      </c>
      <c r="AR1393" s="91" t="s">
        <v>566</v>
      </c>
      <c r="AS1393" s="91">
        <v>73.790000000000006</v>
      </c>
      <c r="AT1393" s="91">
        <v>74.650000000000006</v>
      </c>
      <c r="AU1393" s="90">
        <v>390</v>
      </c>
      <c r="AV1393" s="90">
        <v>0</v>
      </c>
      <c r="AW1393" s="91">
        <v>6.11</v>
      </c>
      <c r="AX1393" s="91" t="s">
        <v>566</v>
      </c>
      <c r="AY1393" s="91">
        <v>182.93</v>
      </c>
      <c r="AZ1393" s="88" t="s">
        <v>4928</v>
      </c>
      <c r="BA1393" s="91">
        <v>183.8</v>
      </c>
      <c r="BB1393" s="91">
        <v>109.14</v>
      </c>
      <c r="BC1393" s="94">
        <v>2.2256440601</v>
      </c>
      <c r="BD1393" s="91">
        <v>244.48699999999999</v>
      </c>
      <c r="BE1393" s="95">
        <v>98.415999999999997</v>
      </c>
      <c r="BF1393" s="91">
        <v>3.35</v>
      </c>
      <c r="BG1393" s="91">
        <v>31</v>
      </c>
      <c r="BH1393" s="94" t="s">
        <v>566</v>
      </c>
      <c r="BI1393" s="94" t="s">
        <v>566</v>
      </c>
      <c r="BJ1393" s="93">
        <v>743</v>
      </c>
      <c r="BK1393" s="94">
        <v>1</v>
      </c>
      <c r="BL1393" s="91">
        <v>103.56119</v>
      </c>
      <c r="BM1393" s="96">
        <v>4.3495700800000003</v>
      </c>
      <c r="BN1393" s="96" t="s">
        <v>566</v>
      </c>
      <c r="BO1393" s="88" t="s">
        <v>430</v>
      </c>
      <c r="BP1393" s="88" t="s">
        <v>566</v>
      </c>
      <c r="BQ1393" s="91">
        <v>244.48699999999999</v>
      </c>
      <c r="BR1393" s="95">
        <v>98.415999999999997</v>
      </c>
      <c r="BS1393" s="91">
        <v>3.35</v>
      </c>
      <c r="BT1393" s="90">
        <v>30</v>
      </c>
      <c r="BU1393" s="91">
        <v>0</v>
      </c>
      <c r="BV1393" s="91">
        <v>100.35</v>
      </c>
      <c r="BW1393" s="96">
        <v>4.2146999999999997</v>
      </c>
      <c r="BX1393" s="96" t="s">
        <v>566</v>
      </c>
      <c r="BY1393" s="96" t="s">
        <v>566</v>
      </c>
      <c r="BZ1393" s="96" t="s">
        <v>566</v>
      </c>
      <c r="CA1393" s="96" t="s">
        <v>566</v>
      </c>
      <c r="CB1393" s="96" t="s">
        <v>566</v>
      </c>
      <c r="CC1393" s="96" t="s">
        <v>566</v>
      </c>
      <c r="CD1393" s="96" t="s">
        <v>566</v>
      </c>
      <c r="CE1393" s="96" t="s">
        <v>566</v>
      </c>
      <c r="CF1393" s="88" t="s">
        <v>566</v>
      </c>
      <c r="CG1393" s="88" t="s">
        <v>566</v>
      </c>
      <c r="CH1393" s="92" t="s">
        <v>566</v>
      </c>
      <c r="CI1393" s="91">
        <v>0</v>
      </c>
      <c r="CJ1393" s="91">
        <v>0</v>
      </c>
      <c r="CK1393" s="90" t="s">
        <v>566</v>
      </c>
      <c r="CL1393" s="91">
        <v>-0.87993324709999998</v>
      </c>
      <c r="CM1393" s="91">
        <v>2.5933247100000001E-2</v>
      </c>
      <c r="CN1393" s="88" t="s">
        <v>566</v>
      </c>
      <c r="CO1393" s="91">
        <v>100</v>
      </c>
      <c r="CP1393" s="91">
        <v>242.2188653588</v>
      </c>
      <c r="CQ1393" s="91">
        <v>3.3143740456000002</v>
      </c>
      <c r="CR1393" s="91">
        <v>-2.2682699305999998</v>
      </c>
      <c r="CS1393" s="91">
        <v>-3.0625954399999999E-2</v>
      </c>
      <c r="CT1393" s="90" t="s">
        <v>566</v>
      </c>
      <c r="CU1393" s="96">
        <v>1.01448</v>
      </c>
      <c r="CV1393" s="96">
        <v>0.86404000000000003</v>
      </c>
      <c r="CW1393" s="96">
        <v>0.80852000000000002</v>
      </c>
      <c r="CX1393" s="93">
        <v>2290</v>
      </c>
      <c r="CY1393" s="93">
        <v>2281.143</v>
      </c>
      <c r="CZ1393" s="93">
        <v>87.9</v>
      </c>
      <c r="DA1393" s="90">
        <v>42</v>
      </c>
      <c r="DB1393" s="90" t="s">
        <v>566</v>
      </c>
      <c r="DC1393" s="90">
        <v>80</v>
      </c>
      <c r="DD1393" s="91">
        <v>232</v>
      </c>
      <c r="DE1393" s="91">
        <v>-21.150862068999999</v>
      </c>
      <c r="DF1393" s="93">
        <v>0.10349999999999999</v>
      </c>
      <c r="DG1393" s="88" t="s">
        <v>393</v>
      </c>
      <c r="DH1393" s="88" t="s">
        <v>566</v>
      </c>
      <c r="DI1393" s="88">
        <v>1</v>
      </c>
      <c r="DJ1393" s="88" t="s">
        <v>566</v>
      </c>
      <c r="DK1393" s="90" t="s">
        <v>566</v>
      </c>
      <c r="DL1393" s="91">
        <v>98.415999999999997</v>
      </c>
      <c r="DM1393" s="91" t="s">
        <v>566</v>
      </c>
      <c r="DN1393" s="91">
        <v>449.62026807209998</v>
      </c>
      <c r="DO1393" s="91">
        <v>6.1550193808999998</v>
      </c>
      <c r="DP1393" s="91">
        <v>205.13313278269999</v>
      </c>
      <c r="DQ1393" s="91">
        <v>2.8100193809</v>
      </c>
      <c r="DR1393" s="91">
        <v>457.15283064059997</v>
      </c>
      <c r="DS1393" s="91">
        <v>6.2584619205000003</v>
      </c>
      <c r="DT1393" s="91">
        <v>212.66569535119999</v>
      </c>
      <c r="DU1393" s="91">
        <v>2.9134619205000001</v>
      </c>
      <c r="DV1393" s="91">
        <v>101.3791511111</v>
      </c>
      <c r="DW1393" s="97"/>
      <c r="DX1393" s="98" t="s">
        <v>689</v>
      </c>
      <c r="DY1393" s="99" t="s">
        <v>689</v>
      </c>
      <c r="DZ1393" s="98" t="s">
        <v>689</v>
      </c>
      <c r="EA1393" s="100" t="s">
        <v>566</v>
      </c>
      <c r="EB1393" s="101" t="s">
        <v>2761</v>
      </c>
      <c r="EC1393" s="38"/>
    </row>
    <row r="1394" spans="1:133" s="9" customFormat="1" ht="15" customHeight="1" x14ac:dyDescent="0.25">
      <c r="A1394" s="17" t="str">
        <f t="shared" si="21"/>
        <v>5003_Дружное (Кумалиягунское и Танеевское)</v>
      </c>
      <c r="B1394" s="87">
        <v>229</v>
      </c>
      <c r="C1394" s="88" t="s">
        <v>733</v>
      </c>
      <c r="D1394" s="88" t="s">
        <v>568</v>
      </c>
      <c r="E1394" s="88" t="s">
        <v>1585</v>
      </c>
      <c r="F1394" s="88" t="s">
        <v>30</v>
      </c>
      <c r="G1394" s="88" t="s">
        <v>1504</v>
      </c>
      <c r="H1394" s="88" t="s">
        <v>1586</v>
      </c>
      <c r="I1394" s="89">
        <v>5003</v>
      </c>
      <c r="J1394" s="88" t="s">
        <v>45</v>
      </c>
      <c r="K1394" s="88" t="s">
        <v>1593</v>
      </c>
      <c r="L1394" s="88" t="s">
        <v>396</v>
      </c>
      <c r="M1394" s="88" t="s">
        <v>32</v>
      </c>
      <c r="N1394" s="88" t="s">
        <v>7</v>
      </c>
      <c r="O1394" s="90">
        <v>10</v>
      </c>
      <c r="P1394" s="90">
        <v>2459</v>
      </c>
      <c r="Q1394" s="90">
        <v>2471</v>
      </c>
      <c r="R1394" s="91">
        <v>92.05</v>
      </c>
      <c r="S1394" s="90" t="s">
        <v>150</v>
      </c>
      <c r="T1394" s="90">
        <v>2476</v>
      </c>
      <c r="U1394" s="90">
        <v>17.2</v>
      </c>
      <c r="V1394" s="88" t="s">
        <v>31</v>
      </c>
      <c r="W1394" s="88" t="s">
        <v>94</v>
      </c>
      <c r="X1394" s="88" t="s">
        <v>229</v>
      </c>
      <c r="Y1394" s="90" t="s">
        <v>915</v>
      </c>
      <c r="Z1394" s="90" t="s">
        <v>566</v>
      </c>
      <c r="AA1394" s="90">
        <v>73</v>
      </c>
      <c r="AB1394" s="91" t="s">
        <v>3497</v>
      </c>
      <c r="AC1394" s="88" t="s">
        <v>566</v>
      </c>
      <c r="AD1394" s="90" t="s">
        <v>566</v>
      </c>
      <c r="AE1394" s="90" t="s">
        <v>2021</v>
      </c>
      <c r="AF1394" s="90" t="s">
        <v>94</v>
      </c>
      <c r="AG1394" s="91" t="s">
        <v>3424</v>
      </c>
      <c r="AH1394" s="92" t="s">
        <v>1937</v>
      </c>
      <c r="AI1394" s="93">
        <v>1339</v>
      </c>
      <c r="AJ1394" s="88" t="s">
        <v>722</v>
      </c>
      <c r="AK1394" s="90" t="s">
        <v>566</v>
      </c>
      <c r="AL1394" s="91">
        <v>24.9</v>
      </c>
      <c r="AM1394" s="91">
        <v>22.9</v>
      </c>
      <c r="AN1394" s="91">
        <v>2033</v>
      </c>
      <c r="AO1394" s="90">
        <v>24.5</v>
      </c>
      <c r="AP1394" s="91">
        <v>86.311999999999998</v>
      </c>
      <c r="AQ1394" s="91">
        <v>38.49</v>
      </c>
      <c r="AR1394" s="91" t="s">
        <v>566</v>
      </c>
      <c r="AS1394" s="91">
        <v>61.565651168499997</v>
      </c>
      <c r="AT1394" s="91">
        <v>62.986921649300001</v>
      </c>
      <c r="AU1394" s="90">
        <v>703</v>
      </c>
      <c r="AV1394" s="90">
        <v>14.3</v>
      </c>
      <c r="AW1394" s="91">
        <v>25.44</v>
      </c>
      <c r="AX1394" s="91" t="s">
        <v>566</v>
      </c>
      <c r="AY1394" s="91">
        <v>172.75</v>
      </c>
      <c r="AZ1394" s="88" t="s">
        <v>4928</v>
      </c>
      <c r="BA1394" s="91">
        <v>174.2</v>
      </c>
      <c r="BB1394" s="91">
        <v>111.1843488315</v>
      </c>
      <c r="BC1394" s="94">
        <v>0.59538083200000003</v>
      </c>
      <c r="BD1394" s="91">
        <v>65.072999999999993</v>
      </c>
      <c r="BE1394" s="95">
        <v>96.71</v>
      </c>
      <c r="BF1394" s="91">
        <v>1.85</v>
      </c>
      <c r="BG1394" s="91">
        <v>31</v>
      </c>
      <c r="BH1394" s="94" t="s">
        <v>566</v>
      </c>
      <c r="BI1394" s="94" t="s">
        <v>566</v>
      </c>
      <c r="BJ1394" s="93">
        <v>744</v>
      </c>
      <c r="BK1394" s="94">
        <v>0</v>
      </c>
      <c r="BL1394" s="91">
        <v>57.409880000000001</v>
      </c>
      <c r="BM1394" s="96">
        <v>2.41121483</v>
      </c>
      <c r="BN1394" s="96" t="s">
        <v>566</v>
      </c>
      <c r="BO1394" s="88" t="s">
        <v>430</v>
      </c>
      <c r="BP1394" s="88" t="s">
        <v>566</v>
      </c>
      <c r="BQ1394" s="91">
        <v>65.072999999999993</v>
      </c>
      <c r="BR1394" s="95">
        <v>96.71</v>
      </c>
      <c r="BS1394" s="91">
        <v>1.85</v>
      </c>
      <c r="BT1394" s="90">
        <v>30</v>
      </c>
      <c r="BU1394" s="91">
        <v>0</v>
      </c>
      <c r="BV1394" s="91">
        <v>55.56</v>
      </c>
      <c r="BW1394" s="96">
        <v>2.33352</v>
      </c>
      <c r="BX1394" s="96" t="s">
        <v>566</v>
      </c>
      <c r="BY1394" s="96" t="s">
        <v>566</v>
      </c>
      <c r="BZ1394" s="96" t="s">
        <v>566</v>
      </c>
      <c r="CA1394" s="96" t="s">
        <v>566</v>
      </c>
      <c r="CB1394" s="96" t="s">
        <v>566</v>
      </c>
      <c r="CC1394" s="96" t="s">
        <v>566</v>
      </c>
      <c r="CD1394" s="96" t="s">
        <v>566</v>
      </c>
      <c r="CE1394" s="96" t="s">
        <v>566</v>
      </c>
      <c r="CF1394" s="88" t="s">
        <v>566</v>
      </c>
      <c r="CG1394" s="88" t="s">
        <v>566</v>
      </c>
      <c r="CH1394" s="92" t="s">
        <v>566</v>
      </c>
      <c r="CI1394" s="91">
        <v>0</v>
      </c>
      <c r="CJ1394" s="91">
        <v>0</v>
      </c>
      <c r="CK1394" s="90" t="s">
        <v>566</v>
      </c>
      <c r="CL1394" s="91">
        <v>-0.2118419886</v>
      </c>
      <c r="CM1394" s="91">
        <v>-1.81580114E-2</v>
      </c>
      <c r="CN1394" s="88" t="s">
        <v>566</v>
      </c>
      <c r="CO1394" s="91">
        <v>68</v>
      </c>
      <c r="CP1394" s="91">
        <v>61.890052247100002</v>
      </c>
      <c r="CQ1394" s="91">
        <v>1.7613409643</v>
      </c>
      <c r="CR1394" s="91">
        <v>-3.1831735594000001</v>
      </c>
      <c r="CS1394" s="91">
        <v>-9.0659035700000001E-2</v>
      </c>
      <c r="CT1394" s="90">
        <v>17.600000000000001</v>
      </c>
      <c r="CU1394" s="96">
        <v>1.014</v>
      </c>
      <c r="CV1394" s="96">
        <v>0.86499999999999999</v>
      </c>
      <c r="CW1394" s="96">
        <v>0.80900000000000005</v>
      </c>
      <c r="CX1394" s="93">
        <v>2290</v>
      </c>
      <c r="CY1394" s="93">
        <v>2275.25</v>
      </c>
      <c r="CZ1394" s="93">
        <v>91.7</v>
      </c>
      <c r="DA1394" s="90">
        <v>42</v>
      </c>
      <c r="DB1394" s="90" t="s">
        <v>566</v>
      </c>
      <c r="DC1394" s="90">
        <v>80</v>
      </c>
      <c r="DD1394" s="91">
        <v>232</v>
      </c>
      <c r="DE1394" s="91">
        <v>-25.5387931034</v>
      </c>
      <c r="DF1394" s="93">
        <v>0.11600000000000001</v>
      </c>
      <c r="DG1394" s="88" t="s">
        <v>393</v>
      </c>
      <c r="DH1394" s="88" t="s">
        <v>566</v>
      </c>
      <c r="DI1394" s="88" t="s">
        <v>566</v>
      </c>
      <c r="DJ1394" s="88" t="s">
        <v>566</v>
      </c>
      <c r="DK1394" s="90">
        <v>0</v>
      </c>
      <c r="DL1394" s="91">
        <v>96.71</v>
      </c>
      <c r="DM1394" s="91">
        <v>1.9480018479000001</v>
      </c>
      <c r="DN1394" s="91">
        <v>212.90964947820001</v>
      </c>
      <c r="DO1394" s="91">
        <v>6.0592368837999997</v>
      </c>
      <c r="DP1394" s="91">
        <v>147.8364236717</v>
      </c>
      <c r="DQ1394" s="91">
        <v>4.2072368838000003</v>
      </c>
      <c r="DR1394" s="91">
        <v>202.4947920882</v>
      </c>
      <c r="DS1394" s="91">
        <v>5.7628384433999997</v>
      </c>
      <c r="DT1394" s="91">
        <v>137.4215662817</v>
      </c>
      <c r="DU1394" s="91">
        <v>3.9108384433999999</v>
      </c>
      <c r="DV1394" s="91" t="s">
        <v>566</v>
      </c>
      <c r="DW1394" s="97"/>
      <c r="DX1394" s="98" t="s">
        <v>689</v>
      </c>
      <c r="DY1394" s="99" t="s">
        <v>689</v>
      </c>
      <c r="DZ1394" s="98" t="s">
        <v>689</v>
      </c>
      <c r="EA1394" s="100" t="s">
        <v>689</v>
      </c>
      <c r="EB1394" s="101" t="s">
        <v>2761</v>
      </c>
      <c r="EC1394" s="38"/>
    </row>
    <row r="1395" spans="1:133" s="9" customFormat="1" ht="15" customHeight="1" x14ac:dyDescent="0.25">
      <c r="A1395" s="17" t="str">
        <f t="shared" si="21"/>
        <v>5004_Дружное (Кумалиягунское и Танеевское)</v>
      </c>
      <c r="B1395" s="87">
        <v>230</v>
      </c>
      <c r="C1395" s="88" t="s">
        <v>733</v>
      </c>
      <c r="D1395" s="88" t="s">
        <v>568</v>
      </c>
      <c r="E1395" s="88" t="s">
        <v>1585</v>
      </c>
      <c r="F1395" s="88" t="s">
        <v>30</v>
      </c>
      <c r="G1395" s="88" t="s">
        <v>1504</v>
      </c>
      <c r="H1395" s="88" t="s">
        <v>1586</v>
      </c>
      <c r="I1395" s="89">
        <v>5004</v>
      </c>
      <c r="J1395" s="88" t="s">
        <v>45</v>
      </c>
      <c r="K1395" s="88" t="s">
        <v>1593</v>
      </c>
      <c r="L1395" s="88" t="s">
        <v>396</v>
      </c>
      <c r="M1395" s="88" t="s">
        <v>32</v>
      </c>
      <c r="N1395" s="88" t="s">
        <v>7</v>
      </c>
      <c r="O1395" s="90">
        <v>9</v>
      </c>
      <c r="P1395" s="90">
        <v>2385.9</v>
      </c>
      <c r="Q1395" s="90">
        <v>2393.5</v>
      </c>
      <c r="R1395" s="91">
        <v>15.32</v>
      </c>
      <c r="S1395" s="90" t="s">
        <v>150</v>
      </c>
      <c r="T1395" s="90">
        <v>2402</v>
      </c>
      <c r="U1395" s="90">
        <v>5.9</v>
      </c>
      <c r="V1395" s="88" t="s">
        <v>31</v>
      </c>
      <c r="W1395" s="88" t="s">
        <v>156</v>
      </c>
      <c r="X1395" s="88" t="s">
        <v>513</v>
      </c>
      <c r="Y1395" s="90" t="s">
        <v>952</v>
      </c>
      <c r="Z1395" s="90" t="s">
        <v>566</v>
      </c>
      <c r="AA1395" s="90">
        <v>73</v>
      </c>
      <c r="AB1395" s="91" t="s">
        <v>4415</v>
      </c>
      <c r="AC1395" s="88" t="s">
        <v>566</v>
      </c>
      <c r="AD1395" s="90" t="s">
        <v>566</v>
      </c>
      <c r="AE1395" s="90" t="s">
        <v>2019</v>
      </c>
      <c r="AF1395" s="90" t="s">
        <v>156</v>
      </c>
      <c r="AG1395" s="91" t="s">
        <v>3464</v>
      </c>
      <c r="AH1395" s="92" t="s">
        <v>2845</v>
      </c>
      <c r="AI1395" s="93">
        <v>547</v>
      </c>
      <c r="AJ1395" s="88" t="s">
        <v>566</v>
      </c>
      <c r="AK1395" s="90" t="s">
        <v>566</v>
      </c>
      <c r="AL1395" s="91">
        <v>25.3</v>
      </c>
      <c r="AM1395" s="91">
        <v>22.649888977700002</v>
      </c>
      <c r="AN1395" s="91">
        <v>1833</v>
      </c>
      <c r="AO1395" s="90">
        <v>24.4</v>
      </c>
      <c r="AP1395" s="91">
        <v>15.14</v>
      </c>
      <c r="AQ1395" s="91" t="s">
        <v>566</v>
      </c>
      <c r="AR1395" s="91" t="s">
        <v>566</v>
      </c>
      <c r="AS1395" s="91">
        <v>72.09</v>
      </c>
      <c r="AT1395" s="91">
        <v>73.16</v>
      </c>
      <c r="AU1395" s="90">
        <v>528</v>
      </c>
      <c r="AV1395" s="90">
        <v>15</v>
      </c>
      <c r="AW1395" s="91">
        <v>6.78</v>
      </c>
      <c r="AX1395" s="91" t="s">
        <v>566</v>
      </c>
      <c r="AY1395" s="91">
        <v>188.01</v>
      </c>
      <c r="AZ1395" s="88" t="s">
        <v>4928</v>
      </c>
      <c r="BA1395" s="91">
        <v>189.1</v>
      </c>
      <c r="BB1395" s="91">
        <v>115.92</v>
      </c>
      <c r="BC1395" s="94">
        <v>1.2546680755999999</v>
      </c>
      <c r="BD1395" s="91">
        <v>145.005</v>
      </c>
      <c r="BE1395" s="95">
        <v>97.71</v>
      </c>
      <c r="BF1395" s="91">
        <v>2.87</v>
      </c>
      <c r="BG1395" s="91">
        <v>31</v>
      </c>
      <c r="BH1395" s="94" t="s">
        <v>566</v>
      </c>
      <c r="BI1395" s="94" t="s">
        <v>566</v>
      </c>
      <c r="BJ1395" s="93">
        <v>744</v>
      </c>
      <c r="BK1395" s="94">
        <v>0</v>
      </c>
      <c r="BL1395" s="91">
        <v>89.051509999999993</v>
      </c>
      <c r="BM1395" s="96">
        <v>3.7401634100000001</v>
      </c>
      <c r="BN1395" s="96" t="s">
        <v>566</v>
      </c>
      <c r="BO1395" s="88" t="s">
        <v>430</v>
      </c>
      <c r="BP1395" s="88" t="s">
        <v>566</v>
      </c>
      <c r="BQ1395" s="91">
        <v>145.005</v>
      </c>
      <c r="BR1395" s="95">
        <v>97.71</v>
      </c>
      <c r="BS1395" s="91">
        <v>2.87</v>
      </c>
      <c r="BT1395" s="90">
        <v>30</v>
      </c>
      <c r="BU1395" s="91">
        <v>0</v>
      </c>
      <c r="BV1395" s="91">
        <v>86.19</v>
      </c>
      <c r="BW1395" s="96">
        <v>3.61998</v>
      </c>
      <c r="BX1395" s="96" t="s">
        <v>566</v>
      </c>
      <c r="BY1395" s="96" t="s">
        <v>566</v>
      </c>
      <c r="BZ1395" s="96" t="s">
        <v>566</v>
      </c>
      <c r="CA1395" s="96" t="s">
        <v>566</v>
      </c>
      <c r="CB1395" s="96" t="s">
        <v>566</v>
      </c>
      <c r="CC1395" s="96" t="s">
        <v>566</v>
      </c>
      <c r="CD1395" s="96" t="s">
        <v>566</v>
      </c>
      <c r="CE1395" s="96" t="s">
        <v>566</v>
      </c>
      <c r="CF1395" s="88" t="s">
        <v>566</v>
      </c>
      <c r="CG1395" s="88" t="s">
        <v>566</v>
      </c>
      <c r="CH1395" s="92" t="s">
        <v>566</v>
      </c>
      <c r="CI1395" s="91">
        <v>0</v>
      </c>
      <c r="CJ1395" s="91">
        <v>0</v>
      </c>
      <c r="CK1395" s="90" t="s">
        <v>566</v>
      </c>
      <c r="CL1395" s="91">
        <v>-0.30049753689999997</v>
      </c>
      <c r="CM1395" s="91">
        <v>-5.8502463099999999E-2</v>
      </c>
      <c r="CN1395" s="88" t="s">
        <v>566</v>
      </c>
      <c r="CO1395" s="91">
        <v>68</v>
      </c>
      <c r="CP1395" s="91">
        <v>149.56914764979999</v>
      </c>
      <c r="CQ1395" s="91">
        <v>2.9630442785</v>
      </c>
      <c r="CR1395" s="91">
        <v>4.5639863595000003</v>
      </c>
      <c r="CS1395" s="91">
        <v>9.0044278500000005E-2</v>
      </c>
      <c r="CT1395" s="90">
        <v>1</v>
      </c>
      <c r="CU1395" s="96">
        <v>1.014</v>
      </c>
      <c r="CV1395" s="96">
        <v>0.86499999999999999</v>
      </c>
      <c r="CW1395" s="96">
        <v>0.80900000000000005</v>
      </c>
      <c r="CX1395" s="93">
        <v>2290</v>
      </c>
      <c r="CY1395" s="93">
        <v>2278.88</v>
      </c>
      <c r="CZ1395" s="93">
        <v>91.7</v>
      </c>
      <c r="DA1395" s="90">
        <v>42</v>
      </c>
      <c r="DB1395" s="90" t="s">
        <v>566</v>
      </c>
      <c r="DC1395" s="90">
        <v>80</v>
      </c>
      <c r="DD1395" s="91">
        <v>232</v>
      </c>
      <c r="DE1395" s="91">
        <v>-18.9612068966</v>
      </c>
      <c r="DF1395" s="93">
        <v>0.11600000000000001</v>
      </c>
      <c r="DG1395" s="88" t="s">
        <v>393</v>
      </c>
      <c r="DH1395" s="88" t="s">
        <v>566</v>
      </c>
      <c r="DI1395" s="88" t="s">
        <v>566</v>
      </c>
      <c r="DJ1395" s="88" t="s">
        <v>566</v>
      </c>
      <c r="DK1395" s="90">
        <v>0</v>
      </c>
      <c r="DL1395" s="91">
        <v>97.71</v>
      </c>
      <c r="DM1395" s="91">
        <v>1.4166249984999999</v>
      </c>
      <c r="DN1395" s="91">
        <v>163.7227501946</v>
      </c>
      <c r="DO1395" s="91">
        <v>3.2434346645000001</v>
      </c>
      <c r="DP1395" s="91">
        <v>18.717588904300001</v>
      </c>
      <c r="DQ1395" s="91">
        <v>0.37043466450000001</v>
      </c>
      <c r="DR1395" s="91">
        <v>168.87586607630001</v>
      </c>
      <c r="DS1395" s="91">
        <v>3.3455206278</v>
      </c>
      <c r="DT1395" s="91">
        <v>23.870704786000001</v>
      </c>
      <c r="DU1395" s="91">
        <v>0.47252062779999998</v>
      </c>
      <c r="DV1395" s="91">
        <v>101.38719166670001</v>
      </c>
      <c r="DW1395" s="97"/>
      <c r="DX1395" s="98" t="s">
        <v>689</v>
      </c>
      <c r="DY1395" s="99" t="s">
        <v>689</v>
      </c>
      <c r="DZ1395" s="98" t="s">
        <v>689</v>
      </c>
      <c r="EA1395" s="100" t="s">
        <v>689</v>
      </c>
      <c r="EB1395" s="101" t="s">
        <v>2761</v>
      </c>
      <c r="EC1395" s="38"/>
    </row>
    <row r="1396" spans="1:133" s="9" customFormat="1" ht="15" customHeight="1" x14ac:dyDescent="0.25">
      <c r="A1396" s="17" t="str">
        <f t="shared" si="21"/>
        <v>5009_Дружное (Кумалиягунское и Танеевское)</v>
      </c>
      <c r="B1396" s="87">
        <v>231</v>
      </c>
      <c r="C1396" s="88" t="s">
        <v>733</v>
      </c>
      <c r="D1396" s="88" t="s">
        <v>568</v>
      </c>
      <c r="E1396" s="88" t="s">
        <v>1585</v>
      </c>
      <c r="F1396" s="88" t="s">
        <v>30</v>
      </c>
      <c r="G1396" s="88" t="s">
        <v>1504</v>
      </c>
      <c r="H1396" s="88" t="s">
        <v>1586</v>
      </c>
      <c r="I1396" s="89">
        <v>5009</v>
      </c>
      <c r="J1396" s="88" t="s">
        <v>45</v>
      </c>
      <c r="K1396" s="88" t="s">
        <v>1593</v>
      </c>
      <c r="L1396" s="88" t="s">
        <v>385</v>
      </c>
      <c r="M1396" s="88" t="s">
        <v>32</v>
      </c>
      <c r="N1396" s="88" t="s">
        <v>7</v>
      </c>
      <c r="O1396" s="90">
        <v>17.100000000000001</v>
      </c>
      <c r="P1396" s="90">
        <v>2445</v>
      </c>
      <c r="Q1396" s="90">
        <v>2457</v>
      </c>
      <c r="R1396" s="91">
        <v>79.25</v>
      </c>
      <c r="S1396" s="90" t="s">
        <v>150</v>
      </c>
      <c r="T1396" s="90">
        <v>2471</v>
      </c>
      <c r="U1396" s="90">
        <v>5.0999999999999996</v>
      </c>
      <c r="V1396" s="88" t="s">
        <v>31</v>
      </c>
      <c r="W1396" s="88" t="s">
        <v>40</v>
      </c>
      <c r="X1396" s="88" t="s">
        <v>352</v>
      </c>
      <c r="Y1396" s="90" t="s">
        <v>1821</v>
      </c>
      <c r="Z1396" s="90" t="s">
        <v>566</v>
      </c>
      <c r="AA1396" s="90">
        <v>73</v>
      </c>
      <c r="AB1396" s="91" t="s">
        <v>3410</v>
      </c>
      <c r="AC1396" s="88" t="s">
        <v>566</v>
      </c>
      <c r="AD1396" s="90" t="s">
        <v>566</v>
      </c>
      <c r="AE1396" s="90" t="s">
        <v>2019</v>
      </c>
      <c r="AF1396" s="90" t="s">
        <v>40</v>
      </c>
      <c r="AG1396" s="91" t="s">
        <v>3478</v>
      </c>
      <c r="AH1396" s="92" t="s">
        <v>2733</v>
      </c>
      <c r="AI1396" s="93">
        <v>675</v>
      </c>
      <c r="AJ1396" s="88" t="s">
        <v>566</v>
      </c>
      <c r="AK1396" s="90" t="s">
        <v>566</v>
      </c>
      <c r="AL1396" s="91">
        <v>25.3</v>
      </c>
      <c r="AM1396" s="91">
        <v>22.649888977700002</v>
      </c>
      <c r="AN1396" s="91">
        <v>1907</v>
      </c>
      <c r="AO1396" s="90">
        <v>19.899999999999999</v>
      </c>
      <c r="AP1396" s="91">
        <v>75.299000000000007</v>
      </c>
      <c r="AQ1396" s="91" t="s">
        <v>566</v>
      </c>
      <c r="AR1396" s="91" t="s">
        <v>566</v>
      </c>
      <c r="AS1396" s="91">
        <v>68.209999999999994</v>
      </c>
      <c r="AT1396" s="91">
        <v>69.75</v>
      </c>
      <c r="AU1396" s="90">
        <v>802</v>
      </c>
      <c r="AV1396" s="90">
        <v>17</v>
      </c>
      <c r="AW1396" s="91">
        <v>27.707999999999998</v>
      </c>
      <c r="AX1396" s="91" t="s">
        <v>566</v>
      </c>
      <c r="AY1396" s="91">
        <v>168.43</v>
      </c>
      <c r="AZ1396" s="88" t="s">
        <v>4928</v>
      </c>
      <c r="BA1396" s="91">
        <v>170</v>
      </c>
      <c r="BB1396" s="91">
        <v>100.22</v>
      </c>
      <c r="BC1396" s="94">
        <v>3.2002834051</v>
      </c>
      <c r="BD1396" s="91">
        <v>318.26100000000002</v>
      </c>
      <c r="BE1396" s="95">
        <v>98</v>
      </c>
      <c r="BF1396" s="91">
        <v>5.51</v>
      </c>
      <c r="BG1396" s="91">
        <v>31</v>
      </c>
      <c r="BH1396" s="94" t="s">
        <v>566</v>
      </c>
      <c r="BI1396" s="94" t="s">
        <v>566</v>
      </c>
      <c r="BJ1396" s="93">
        <v>743</v>
      </c>
      <c r="BK1396" s="94">
        <v>1</v>
      </c>
      <c r="BL1396" s="91">
        <v>170.45379</v>
      </c>
      <c r="BM1396" s="96">
        <v>7.15905931</v>
      </c>
      <c r="BN1396" s="96" t="s">
        <v>566</v>
      </c>
      <c r="BO1396" s="88" t="s">
        <v>430</v>
      </c>
      <c r="BP1396" s="88" t="s">
        <v>566</v>
      </c>
      <c r="BQ1396" s="91">
        <v>318.26100000000002</v>
      </c>
      <c r="BR1396" s="95">
        <v>98</v>
      </c>
      <c r="BS1396" s="91">
        <v>5.51</v>
      </c>
      <c r="BT1396" s="90">
        <v>30</v>
      </c>
      <c r="BU1396" s="91">
        <v>0</v>
      </c>
      <c r="BV1396" s="91">
        <v>165.18</v>
      </c>
      <c r="BW1396" s="96">
        <v>6.9375600000000004</v>
      </c>
      <c r="BX1396" s="96" t="s">
        <v>566</v>
      </c>
      <c r="BY1396" s="96" t="s">
        <v>566</v>
      </c>
      <c r="BZ1396" s="96" t="s">
        <v>566</v>
      </c>
      <c r="CA1396" s="96" t="s">
        <v>566</v>
      </c>
      <c r="CB1396" s="96" t="s">
        <v>566</v>
      </c>
      <c r="CC1396" s="96" t="s">
        <v>566</v>
      </c>
      <c r="CD1396" s="96" t="s">
        <v>566</v>
      </c>
      <c r="CE1396" s="96" t="s">
        <v>566</v>
      </c>
      <c r="CF1396" s="88" t="s">
        <v>566</v>
      </c>
      <c r="CG1396" s="88" t="s">
        <v>566</v>
      </c>
      <c r="CH1396" s="92" t="s">
        <v>566</v>
      </c>
      <c r="CI1396" s="91">
        <v>0</v>
      </c>
      <c r="CJ1396" s="91">
        <v>0</v>
      </c>
      <c r="CK1396" s="90" t="s">
        <v>566</v>
      </c>
      <c r="CL1396" s="91">
        <v>0.85080773860000003</v>
      </c>
      <c r="CM1396" s="91">
        <v>-0.1958077386</v>
      </c>
      <c r="CN1396" s="88" t="s">
        <v>566</v>
      </c>
      <c r="CO1396" s="91">
        <v>100</v>
      </c>
      <c r="CP1396" s="91">
        <v>218.9951776991</v>
      </c>
      <c r="CQ1396" s="91">
        <v>3.7886166049000001</v>
      </c>
      <c r="CR1396" s="91">
        <v>-99.265508815000004</v>
      </c>
      <c r="CS1396" s="91">
        <v>-1.7173833950999999</v>
      </c>
      <c r="CT1396" s="90">
        <v>1</v>
      </c>
      <c r="CU1396" s="96">
        <v>1.014</v>
      </c>
      <c r="CV1396" s="96">
        <v>0.86499999999999999</v>
      </c>
      <c r="CW1396" s="96">
        <v>0.80900000000000005</v>
      </c>
      <c r="CX1396" s="93">
        <v>2290</v>
      </c>
      <c r="CY1396" s="93">
        <v>2274.0500000000002</v>
      </c>
      <c r="CZ1396" s="93">
        <v>91.7</v>
      </c>
      <c r="DA1396" s="90">
        <v>42</v>
      </c>
      <c r="DB1396" s="90" t="s">
        <v>566</v>
      </c>
      <c r="DC1396" s="90">
        <v>80</v>
      </c>
      <c r="DD1396" s="91">
        <v>232</v>
      </c>
      <c r="DE1396" s="91">
        <v>-27.400862068999999</v>
      </c>
      <c r="DF1396" s="93">
        <v>0.11600000000000001</v>
      </c>
      <c r="DG1396" s="88" t="s">
        <v>393</v>
      </c>
      <c r="DH1396" s="88" t="s">
        <v>566</v>
      </c>
      <c r="DI1396" s="88">
        <v>1</v>
      </c>
      <c r="DJ1396" s="88" t="s">
        <v>566</v>
      </c>
      <c r="DK1396" s="90">
        <v>0</v>
      </c>
      <c r="DL1396" s="91">
        <v>98</v>
      </c>
      <c r="DM1396" s="91">
        <v>3.6133795496999999</v>
      </c>
      <c r="DN1396" s="91">
        <v>359.34248417689997</v>
      </c>
      <c r="DO1396" s="91">
        <v>6.2166250266</v>
      </c>
      <c r="DP1396" s="91">
        <v>41.0817976628</v>
      </c>
      <c r="DQ1396" s="91">
        <v>0.71062502660000004</v>
      </c>
      <c r="DR1396" s="91">
        <v>247.2635625835</v>
      </c>
      <c r="DS1396" s="91">
        <v>4.2776596673</v>
      </c>
      <c r="DT1396" s="91">
        <v>-70.997123930599997</v>
      </c>
      <c r="DU1396" s="91">
        <v>-1.2283403327</v>
      </c>
      <c r="DV1396" s="91">
        <v>101.3838888889</v>
      </c>
      <c r="DW1396" s="97"/>
      <c r="DX1396" s="98" t="s">
        <v>689</v>
      </c>
      <c r="DY1396" s="99" t="s">
        <v>689</v>
      </c>
      <c r="DZ1396" s="98" t="s">
        <v>689</v>
      </c>
      <c r="EA1396" s="100" t="s">
        <v>689</v>
      </c>
      <c r="EB1396" s="101" t="s">
        <v>2761</v>
      </c>
      <c r="EC1396" s="38"/>
    </row>
    <row r="1397" spans="1:133" s="9" customFormat="1" ht="15" customHeight="1" x14ac:dyDescent="0.25">
      <c r="A1397" s="17" t="str">
        <f t="shared" si="21"/>
        <v>6042_Дружное (Кумалиягунское и Танеевское)</v>
      </c>
      <c r="B1397" s="87">
        <v>232</v>
      </c>
      <c r="C1397" s="88" t="s">
        <v>733</v>
      </c>
      <c r="D1397" s="88" t="s">
        <v>568</v>
      </c>
      <c r="E1397" s="88" t="s">
        <v>1585</v>
      </c>
      <c r="F1397" s="88" t="s">
        <v>7</v>
      </c>
      <c r="G1397" s="88" t="s">
        <v>1504</v>
      </c>
      <c r="H1397" s="88" t="s">
        <v>1586</v>
      </c>
      <c r="I1397" s="89">
        <v>6042</v>
      </c>
      <c r="J1397" s="88" t="s">
        <v>98</v>
      </c>
      <c r="K1397" s="88" t="s">
        <v>1593</v>
      </c>
      <c r="L1397" s="88" t="s">
        <v>410</v>
      </c>
      <c r="M1397" s="88" t="s">
        <v>1782</v>
      </c>
      <c r="N1397" s="88" t="s">
        <v>9</v>
      </c>
      <c r="O1397" s="90">
        <v>4.5999999999999996</v>
      </c>
      <c r="P1397" s="90">
        <v>2501.6999999999998</v>
      </c>
      <c r="Q1397" s="90">
        <v>2506.3000000000002</v>
      </c>
      <c r="R1397" s="91">
        <v>102.81699999999999</v>
      </c>
      <c r="S1397" s="90" t="s">
        <v>150</v>
      </c>
      <c r="T1397" s="90">
        <v>2521</v>
      </c>
      <c r="U1397" s="90">
        <v>1</v>
      </c>
      <c r="V1397" s="88" t="s">
        <v>31</v>
      </c>
      <c r="W1397" s="88" t="s">
        <v>112</v>
      </c>
      <c r="X1397" s="88" t="s">
        <v>1364</v>
      </c>
      <c r="Y1397" s="90" t="s">
        <v>1400</v>
      </c>
      <c r="Z1397" s="90" t="s">
        <v>566</v>
      </c>
      <c r="AA1397" s="90">
        <v>73</v>
      </c>
      <c r="AB1397" s="91" t="s">
        <v>3721</v>
      </c>
      <c r="AC1397" s="88" t="s">
        <v>566</v>
      </c>
      <c r="AD1397" s="90" t="s">
        <v>566</v>
      </c>
      <c r="AE1397" s="90" t="s">
        <v>1955</v>
      </c>
      <c r="AF1397" s="90" t="s">
        <v>112</v>
      </c>
      <c r="AG1397" s="91" t="s">
        <v>3535</v>
      </c>
      <c r="AH1397" s="92" t="s">
        <v>3528</v>
      </c>
      <c r="AI1397" s="93">
        <v>244</v>
      </c>
      <c r="AJ1397" s="88" t="s">
        <v>722</v>
      </c>
      <c r="AK1397" s="90" t="s">
        <v>566</v>
      </c>
      <c r="AL1397" s="91">
        <v>10.4</v>
      </c>
      <c r="AM1397" s="91">
        <v>8.6553170516000009</v>
      </c>
      <c r="AN1397" s="91">
        <v>1330</v>
      </c>
      <c r="AO1397" s="90">
        <v>0.9</v>
      </c>
      <c r="AP1397" s="91">
        <v>70.941999999999993</v>
      </c>
      <c r="AQ1397" s="91">
        <v>82.839285714300004</v>
      </c>
      <c r="AR1397" s="91" t="s">
        <v>566</v>
      </c>
      <c r="AS1397" s="91">
        <v>92.113739986400006</v>
      </c>
      <c r="AT1397" s="91">
        <v>92.940449914599995</v>
      </c>
      <c r="AU1397" s="90">
        <v>387</v>
      </c>
      <c r="AV1397" s="90">
        <v>0</v>
      </c>
      <c r="AW1397" s="91">
        <v>17.690000000000001</v>
      </c>
      <c r="AX1397" s="91" t="s">
        <v>566</v>
      </c>
      <c r="AY1397" s="91">
        <v>188.85</v>
      </c>
      <c r="AZ1397" s="88" t="s">
        <v>4928</v>
      </c>
      <c r="BA1397" s="91">
        <v>189.7</v>
      </c>
      <c r="BB1397" s="91">
        <v>96.736260013600003</v>
      </c>
      <c r="BC1397" s="94">
        <v>1.0336558388999999</v>
      </c>
      <c r="BD1397" s="91">
        <v>99.992000000000004</v>
      </c>
      <c r="BE1397" s="95">
        <v>92.257999999999996</v>
      </c>
      <c r="BF1397" s="91">
        <v>6.6</v>
      </c>
      <c r="BG1397" s="91">
        <v>30.9</v>
      </c>
      <c r="BH1397" s="94" t="s">
        <v>566</v>
      </c>
      <c r="BI1397" s="94" t="s">
        <v>566</v>
      </c>
      <c r="BJ1397" s="93">
        <v>742</v>
      </c>
      <c r="BK1397" s="94">
        <v>2</v>
      </c>
      <c r="BL1397" s="91">
        <v>204.16484</v>
      </c>
      <c r="BM1397" s="96">
        <v>9.1874179900000001</v>
      </c>
      <c r="BN1397" s="96" t="s">
        <v>566</v>
      </c>
      <c r="BO1397" s="88" t="s">
        <v>430</v>
      </c>
      <c r="BP1397" s="88" t="s">
        <v>566</v>
      </c>
      <c r="BQ1397" s="91">
        <v>99.992000000000004</v>
      </c>
      <c r="BR1397" s="95">
        <v>92.257999999999996</v>
      </c>
      <c r="BS1397" s="91">
        <v>6.6</v>
      </c>
      <c r="BT1397" s="90">
        <v>30</v>
      </c>
      <c r="BU1397" s="91">
        <v>0</v>
      </c>
      <c r="BV1397" s="91">
        <v>198.12</v>
      </c>
      <c r="BW1397" s="96">
        <v>8.9154</v>
      </c>
      <c r="BX1397" s="96" t="s">
        <v>566</v>
      </c>
      <c r="BY1397" s="96" t="s">
        <v>566</v>
      </c>
      <c r="BZ1397" s="96" t="s">
        <v>566</v>
      </c>
      <c r="CA1397" s="96" t="s">
        <v>566</v>
      </c>
      <c r="CB1397" s="96" t="s">
        <v>566</v>
      </c>
      <c r="CC1397" s="96" t="s">
        <v>566</v>
      </c>
      <c r="CD1397" s="96" t="s">
        <v>566</v>
      </c>
      <c r="CE1397" s="96" t="s">
        <v>566</v>
      </c>
      <c r="CF1397" s="88" t="s">
        <v>566</v>
      </c>
      <c r="CG1397" s="88" t="s">
        <v>566</v>
      </c>
      <c r="CH1397" s="92" t="s">
        <v>566</v>
      </c>
      <c r="CI1397" s="91">
        <v>0</v>
      </c>
      <c r="CJ1397" s="91">
        <v>0</v>
      </c>
      <c r="CK1397" s="90" t="s">
        <v>566</v>
      </c>
      <c r="CL1397" s="91">
        <v>0.63350648239999996</v>
      </c>
      <c r="CM1397" s="91">
        <v>-0.2055064824</v>
      </c>
      <c r="CN1397" s="88" t="s">
        <v>566</v>
      </c>
      <c r="CO1397" s="91">
        <v>63.75</v>
      </c>
      <c r="CP1397" s="91">
        <v>128.5344835084</v>
      </c>
      <c r="CQ1397" s="91">
        <v>8.4887704592999995</v>
      </c>
      <c r="CR1397" s="91">
        <v>28.542965880400001</v>
      </c>
      <c r="CS1397" s="91">
        <v>1.8847704593000001</v>
      </c>
      <c r="CT1397" s="90">
        <v>1</v>
      </c>
      <c r="CU1397" s="96">
        <v>1.0149999999999999</v>
      </c>
      <c r="CV1397" s="96">
        <v>0.85299999999999998</v>
      </c>
      <c r="CW1397" s="96">
        <v>0.81499999999999995</v>
      </c>
      <c r="CX1397" s="93">
        <v>2314</v>
      </c>
      <c r="CY1397" s="93">
        <v>2305.3829999999998</v>
      </c>
      <c r="CZ1397" s="93">
        <v>93.5</v>
      </c>
      <c r="DA1397" s="90">
        <v>45</v>
      </c>
      <c r="DB1397" s="90" t="s">
        <v>566</v>
      </c>
      <c r="DC1397" s="90">
        <v>75</v>
      </c>
      <c r="DD1397" s="91">
        <v>237</v>
      </c>
      <c r="DE1397" s="91">
        <v>-20.316455696199998</v>
      </c>
      <c r="DF1397" s="93">
        <v>0.01</v>
      </c>
      <c r="DG1397" s="88" t="s">
        <v>393</v>
      </c>
      <c r="DH1397" s="88" t="s">
        <v>566</v>
      </c>
      <c r="DI1397" s="88" t="s">
        <v>566</v>
      </c>
      <c r="DJ1397" s="88" t="s">
        <v>566</v>
      </c>
      <c r="DK1397" s="90">
        <v>0</v>
      </c>
      <c r="DL1397" s="91">
        <v>92.257999999999996</v>
      </c>
      <c r="DM1397" s="91">
        <v>1.1670768048</v>
      </c>
      <c r="DN1397" s="91">
        <v>112.8986452454</v>
      </c>
      <c r="DO1397" s="91">
        <v>7.4561367384999997</v>
      </c>
      <c r="DP1397" s="91">
        <v>12.9071276174</v>
      </c>
      <c r="DQ1397" s="91">
        <v>0.85213673850000005</v>
      </c>
      <c r="DR1397" s="91">
        <v>145.12600067739999</v>
      </c>
      <c r="DS1397" s="91">
        <v>9.5845198409000005</v>
      </c>
      <c r="DT1397" s="91">
        <v>45.134483049400004</v>
      </c>
      <c r="DU1397" s="91">
        <v>2.9805198409</v>
      </c>
      <c r="DV1397" s="91" t="s">
        <v>566</v>
      </c>
      <c r="DW1397" s="97"/>
      <c r="DX1397" s="98" t="s">
        <v>689</v>
      </c>
      <c r="DY1397" s="99" t="s">
        <v>689</v>
      </c>
      <c r="DZ1397" s="98" t="s">
        <v>689</v>
      </c>
      <c r="EA1397" s="100" t="s">
        <v>689</v>
      </c>
      <c r="EB1397" s="101" t="s">
        <v>2761</v>
      </c>
      <c r="EC1397" s="38"/>
    </row>
    <row r="1398" spans="1:133" s="9" customFormat="1" ht="15" customHeight="1" x14ac:dyDescent="0.25">
      <c r="A1398" s="17" t="str">
        <f t="shared" si="21"/>
        <v>6044_Дружное (Кумалиягунское и Танеевское)</v>
      </c>
      <c r="B1398" s="87">
        <v>233</v>
      </c>
      <c r="C1398" s="88" t="s">
        <v>733</v>
      </c>
      <c r="D1398" s="88" t="s">
        <v>568</v>
      </c>
      <c r="E1398" s="88" t="s">
        <v>1585</v>
      </c>
      <c r="F1398" s="88" t="s">
        <v>7</v>
      </c>
      <c r="G1398" s="88" t="s">
        <v>1504</v>
      </c>
      <c r="H1398" s="88" t="s">
        <v>1586</v>
      </c>
      <c r="I1398" s="89">
        <v>6044</v>
      </c>
      <c r="J1398" s="88" t="s">
        <v>98</v>
      </c>
      <c r="K1398" s="88" t="s">
        <v>1650</v>
      </c>
      <c r="L1398" s="88" t="s">
        <v>410</v>
      </c>
      <c r="M1398" s="88" t="s">
        <v>1607</v>
      </c>
      <c r="N1398" s="88" t="s">
        <v>9</v>
      </c>
      <c r="O1398" s="90">
        <v>19.600000000000001</v>
      </c>
      <c r="P1398" s="90">
        <v>2432</v>
      </c>
      <c r="Q1398" s="90">
        <v>2444</v>
      </c>
      <c r="R1398" s="91">
        <v>27.596</v>
      </c>
      <c r="S1398" s="90" t="s">
        <v>150</v>
      </c>
      <c r="T1398" s="90">
        <v>2449.3000000000002</v>
      </c>
      <c r="U1398" s="90">
        <v>8.3000000000000007</v>
      </c>
      <c r="V1398" s="88" t="s">
        <v>31</v>
      </c>
      <c r="W1398" s="88" t="s">
        <v>65</v>
      </c>
      <c r="X1398" s="88" t="s">
        <v>234</v>
      </c>
      <c r="Y1398" s="90" t="s">
        <v>865</v>
      </c>
      <c r="Z1398" s="90" t="s">
        <v>566</v>
      </c>
      <c r="AA1398" s="90">
        <v>73</v>
      </c>
      <c r="AB1398" s="91" t="s">
        <v>3952</v>
      </c>
      <c r="AC1398" s="88" t="s">
        <v>566</v>
      </c>
      <c r="AD1398" s="90" t="s">
        <v>566</v>
      </c>
      <c r="AE1398" s="90" t="s">
        <v>566</v>
      </c>
      <c r="AF1398" s="90" t="s">
        <v>65</v>
      </c>
      <c r="AG1398" s="91" t="s">
        <v>5235</v>
      </c>
      <c r="AH1398" s="92" t="s">
        <v>2162</v>
      </c>
      <c r="AI1398" s="93">
        <v>1182</v>
      </c>
      <c r="AJ1398" s="88" t="s">
        <v>566</v>
      </c>
      <c r="AK1398" s="90" t="s">
        <v>566</v>
      </c>
      <c r="AL1398" s="91">
        <v>11.8</v>
      </c>
      <c r="AM1398" s="91">
        <v>9.4</v>
      </c>
      <c r="AN1398" s="91">
        <v>635</v>
      </c>
      <c r="AO1398" s="90">
        <v>0.3</v>
      </c>
      <c r="AP1398" s="91">
        <v>10.898</v>
      </c>
      <c r="AQ1398" s="91" t="s">
        <v>566</v>
      </c>
      <c r="AR1398" s="91" t="s">
        <v>566</v>
      </c>
      <c r="AS1398" s="91">
        <v>142.44999999999999</v>
      </c>
      <c r="AT1398" s="91">
        <v>143.65</v>
      </c>
      <c r="AU1398" s="90" t="s">
        <v>566</v>
      </c>
      <c r="AV1398" s="90">
        <v>0</v>
      </c>
      <c r="AW1398" s="91" t="s">
        <v>566</v>
      </c>
      <c r="AX1398" s="91" t="s">
        <v>566</v>
      </c>
      <c r="AY1398" s="91">
        <v>194.88</v>
      </c>
      <c r="AZ1398" s="88" t="s">
        <v>4928</v>
      </c>
      <c r="BA1398" s="91">
        <v>196.1</v>
      </c>
      <c r="BB1398" s="91">
        <v>52.43</v>
      </c>
      <c r="BC1398" s="94">
        <v>1.1888374783</v>
      </c>
      <c r="BD1398" s="91">
        <v>61.664999999999999</v>
      </c>
      <c r="BE1398" s="95">
        <v>98.968000000000004</v>
      </c>
      <c r="BF1398" s="91">
        <v>0.54</v>
      </c>
      <c r="BG1398" s="91">
        <v>31</v>
      </c>
      <c r="BH1398" s="94" t="s">
        <v>566</v>
      </c>
      <c r="BI1398" s="94" t="s">
        <v>566</v>
      </c>
      <c r="BJ1398" s="93">
        <v>744</v>
      </c>
      <c r="BK1398" s="94">
        <v>0</v>
      </c>
      <c r="BL1398" s="91">
        <v>16.824680000000001</v>
      </c>
      <c r="BM1398" s="96">
        <v>0.76210727</v>
      </c>
      <c r="BN1398" s="96" t="s">
        <v>566</v>
      </c>
      <c r="BO1398" s="88" t="s">
        <v>430</v>
      </c>
      <c r="BP1398" s="88" t="s">
        <v>566</v>
      </c>
      <c r="BQ1398" s="91">
        <v>61.664999999999999</v>
      </c>
      <c r="BR1398" s="95">
        <v>98.968000000000004</v>
      </c>
      <c r="BS1398" s="91">
        <v>0.54</v>
      </c>
      <c r="BT1398" s="90">
        <v>30</v>
      </c>
      <c r="BU1398" s="91">
        <v>0</v>
      </c>
      <c r="BV1398" s="91">
        <v>16.260000000000002</v>
      </c>
      <c r="BW1398" s="96">
        <v>0.73653299999999999</v>
      </c>
      <c r="BX1398" s="96" t="s">
        <v>566</v>
      </c>
      <c r="BY1398" s="96" t="s">
        <v>566</v>
      </c>
      <c r="BZ1398" s="96" t="s">
        <v>566</v>
      </c>
      <c r="CA1398" s="96" t="s">
        <v>566</v>
      </c>
      <c r="CB1398" s="96" t="s">
        <v>566</v>
      </c>
      <c r="CC1398" s="96" t="s">
        <v>566</v>
      </c>
      <c r="CD1398" s="96" t="s">
        <v>566</v>
      </c>
      <c r="CE1398" s="96" t="s">
        <v>566</v>
      </c>
      <c r="CF1398" s="88" t="s">
        <v>566</v>
      </c>
      <c r="CG1398" s="88" t="s">
        <v>566</v>
      </c>
      <c r="CH1398" s="92" t="s">
        <v>566</v>
      </c>
      <c r="CI1398" s="91">
        <v>0</v>
      </c>
      <c r="CJ1398" s="91">
        <v>0</v>
      </c>
      <c r="CK1398" s="90" t="s">
        <v>566</v>
      </c>
      <c r="CL1398" s="91">
        <v>-0.3691284487</v>
      </c>
      <c r="CM1398" s="91">
        <v>-1.8871551300000001E-2</v>
      </c>
      <c r="CN1398" s="88" t="s">
        <v>566</v>
      </c>
      <c r="CO1398" s="91">
        <v>66.3</v>
      </c>
      <c r="CP1398" s="91">
        <v>150.353735384</v>
      </c>
      <c r="CQ1398" s="91">
        <v>1.3233155464999999</v>
      </c>
      <c r="CR1398" s="91">
        <v>88.689155061400001</v>
      </c>
      <c r="CS1398" s="91">
        <v>0.78131554650000001</v>
      </c>
      <c r="CT1398" s="90" t="s">
        <v>566</v>
      </c>
      <c r="CU1398" s="96">
        <v>1.0159899999999999</v>
      </c>
      <c r="CV1398" s="96">
        <v>0.85299999999999998</v>
      </c>
      <c r="CW1398" s="96">
        <v>0.80708000000000002</v>
      </c>
      <c r="CX1398" s="93">
        <v>2326</v>
      </c>
      <c r="CY1398" s="93">
        <v>2313.6030000000001</v>
      </c>
      <c r="CZ1398" s="93">
        <v>93.5</v>
      </c>
      <c r="DA1398" s="90">
        <v>45</v>
      </c>
      <c r="DB1398" s="90" t="s">
        <v>566</v>
      </c>
      <c r="DC1398" s="90">
        <v>78</v>
      </c>
      <c r="DD1398" s="91">
        <v>237</v>
      </c>
      <c r="DE1398" s="91">
        <v>-17.772151898699999</v>
      </c>
      <c r="DF1398" s="93">
        <v>3.85E-2</v>
      </c>
      <c r="DG1398" s="88" t="s">
        <v>393</v>
      </c>
      <c r="DH1398" s="88" t="s">
        <v>566</v>
      </c>
      <c r="DI1398" s="88" t="s">
        <v>566</v>
      </c>
      <c r="DJ1398" s="88" t="s">
        <v>566</v>
      </c>
      <c r="DK1398" s="90" t="s">
        <v>566</v>
      </c>
      <c r="DL1398" s="91">
        <v>98.968000000000004</v>
      </c>
      <c r="DM1398" s="91" t="s">
        <v>566</v>
      </c>
      <c r="DN1398" s="91">
        <v>69.624381572800004</v>
      </c>
      <c r="DO1398" s="91">
        <v>0.61278841179999999</v>
      </c>
      <c r="DP1398" s="91">
        <v>7.9598012502</v>
      </c>
      <c r="DQ1398" s="91">
        <v>7.0788411800000006E-2</v>
      </c>
      <c r="DR1398" s="91">
        <v>169.76173014119999</v>
      </c>
      <c r="DS1398" s="91">
        <v>1.4941320622000001</v>
      </c>
      <c r="DT1398" s="91">
        <v>108.0971498186</v>
      </c>
      <c r="DU1398" s="91">
        <v>0.95213206220000002</v>
      </c>
      <c r="DV1398" s="91">
        <v>105.08162777779999</v>
      </c>
      <c r="DW1398" s="97"/>
      <c r="DX1398" s="98" t="s">
        <v>566</v>
      </c>
      <c r="DY1398" s="99" t="s">
        <v>689</v>
      </c>
      <c r="DZ1398" s="98" t="s">
        <v>689</v>
      </c>
      <c r="EA1398" s="100" t="s">
        <v>566</v>
      </c>
      <c r="EB1398" s="101" t="s">
        <v>2761</v>
      </c>
      <c r="EC1398" s="38"/>
    </row>
    <row r="1399" spans="1:133" s="9" customFormat="1" ht="15" customHeight="1" x14ac:dyDescent="0.25">
      <c r="A1399" s="17" t="str">
        <f t="shared" si="21"/>
        <v>6045_Дружное (Кумалиягунское и Танеевское)</v>
      </c>
      <c r="B1399" s="87">
        <v>234</v>
      </c>
      <c r="C1399" s="88" t="s">
        <v>733</v>
      </c>
      <c r="D1399" s="88" t="s">
        <v>568</v>
      </c>
      <c r="E1399" s="88" t="s">
        <v>1585</v>
      </c>
      <c r="F1399" s="88" t="s">
        <v>7</v>
      </c>
      <c r="G1399" s="88" t="s">
        <v>1504</v>
      </c>
      <c r="H1399" s="88" t="s">
        <v>1586</v>
      </c>
      <c r="I1399" s="89">
        <v>6045</v>
      </c>
      <c r="J1399" s="88" t="s">
        <v>98</v>
      </c>
      <c r="K1399" s="88" t="s">
        <v>1593</v>
      </c>
      <c r="L1399" s="88" t="s">
        <v>410</v>
      </c>
      <c r="M1399" s="88" t="s">
        <v>1607</v>
      </c>
      <c r="N1399" s="88" t="s">
        <v>9</v>
      </c>
      <c r="O1399" s="90">
        <v>15.3</v>
      </c>
      <c r="P1399" s="90">
        <v>2553</v>
      </c>
      <c r="Q1399" s="90">
        <v>2565.1999999999998</v>
      </c>
      <c r="R1399" s="91">
        <v>151.71</v>
      </c>
      <c r="S1399" s="90" t="s">
        <v>150</v>
      </c>
      <c r="T1399" s="90">
        <v>2586.6</v>
      </c>
      <c r="U1399" s="90">
        <v>5.6</v>
      </c>
      <c r="V1399" s="88" t="s">
        <v>31</v>
      </c>
      <c r="W1399" s="88" t="s">
        <v>94</v>
      </c>
      <c r="X1399" s="88" t="s">
        <v>1639</v>
      </c>
      <c r="Y1399" s="90" t="s">
        <v>975</v>
      </c>
      <c r="Z1399" s="90" t="s">
        <v>566</v>
      </c>
      <c r="AA1399" s="90">
        <v>73</v>
      </c>
      <c r="AB1399" s="91" t="s">
        <v>3953</v>
      </c>
      <c r="AC1399" s="88" t="s">
        <v>566</v>
      </c>
      <c r="AD1399" s="90" t="s">
        <v>566</v>
      </c>
      <c r="AE1399" s="90" t="s">
        <v>2152</v>
      </c>
      <c r="AF1399" s="90" t="s">
        <v>94</v>
      </c>
      <c r="AG1399" s="91" t="s">
        <v>3409</v>
      </c>
      <c r="AH1399" s="92" t="s">
        <v>2754</v>
      </c>
      <c r="AI1399" s="93">
        <v>661</v>
      </c>
      <c r="AJ1399" s="88" t="s">
        <v>566</v>
      </c>
      <c r="AK1399" s="90" t="s">
        <v>566</v>
      </c>
      <c r="AL1399" s="91">
        <v>11.8</v>
      </c>
      <c r="AM1399" s="91">
        <v>9.4</v>
      </c>
      <c r="AN1399" s="91">
        <v>1762</v>
      </c>
      <c r="AO1399" s="90">
        <v>7.4</v>
      </c>
      <c r="AP1399" s="91">
        <v>110.8</v>
      </c>
      <c r="AQ1399" s="91" t="s">
        <v>566</v>
      </c>
      <c r="AR1399" s="91" t="s">
        <v>566</v>
      </c>
      <c r="AS1399" s="91">
        <v>70.45</v>
      </c>
      <c r="AT1399" s="91">
        <v>71.989999999999995</v>
      </c>
      <c r="AU1399" s="90" t="s">
        <v>566</v>
      </c>
      <c r="AV1399" s="90">
        <v>0</v>
      </c>
      <c r="AW1399" s="91" t="s">
        <v>566</v>
      </c>
      <c r="AX1399" s="91" t="s">
        <v>566</v>
      </c>
      <c r="AY1399" s="91">
        <v>200.23</v>
      </c>
      <c r="AZ1399" s="88" t="s">
        <v>4928</v>
      </c>
      <c r="BA1399" s="91">
        <v>201.8</v>
      </c>
      <c r="BB1399" s="91">
        <v>129.78</v>
      </c>
      <c r="BC1399" s="94">
        <v>0.47245499969999999</v>
      </c>
      <c r="BD1399" s="91">
        <v>61.399000000000001</v>
      </c>
      <c r="BE1399" s="95">
        <v>94.968000000000004</v>
      </c>
      <c r="BF1399" s="91">
        <v>2.64</v>
      </c>
      <c r="BG1399" s="91">
        <v>31</v>
      </c>
      <c r="BH1399" s="94" t="s">
        <v>566</v>
      </c>
      <c r="BI1399" s="94" t="s">
        <v>566</v>
      </c>
      <c r="BJ1399" s="93">
        <v>744</v>
      </c>
      <c r="BK1399" s="94">
        <v>0</v>
      </c>
      <c r="BL1399" s="91">
        <v>81.698639999999997</v>
      </c>
      <c r="BM1399" s="96">
        <v>3.6886936800000001</v>
      </c>
      <c r="BN1399" s="96" t="s">
        <v>566</v>
      </c>
      <c r="BO1399" s="88" t="s">
        <v>430</v>
      </c>
      <c r="BP1399" s="88" t="s">
        <v>566</v>
      </c>
      <c r="BQ1399" s="91">
        <v>61.399000000000001</v>
      </c>
      <c r="BR1399" s="95">
        <v>94.968000000000004</v>
      </c>
      <c r="BS1399" s="91">
        <v>2.64</v>
      </c>
      <c r="BT1399" s="90">
        <v>30</v>
      </c>
      <c r="BU1399" s="91">
        <v>0</v>
      </c>
      <c r="BV1399" s="91">
        <v>79.08</v>
      </c>
      <c r="BW1399" s="96">
        <v>3.570462</v>
      </c>
      <c r="BX1399" s="96" t="s">
        <v>566</v>
      </c>
      <c r="BY1399" s="96" t="s">
        <v>566</v>
      </c>
      <c r="BZ1399" s="96" t="s">
        <v>566</v>
      </c>
      <c r="CA1399" s="96" t="s">
        <v>566</v>
      </c>
      <c r="CB1399" s="96" t="s">
        <v>566</v>
      </c>
      <c r="CC1399" s="96" t="s">
        <v>566</v>
      </c>
      <c r="CD1399" s="96" t="s">
        <v>566</v>
      </c>
      <c r="CE1399" s="96" t="s">
        <v>566</v>
      </c>
      <c r="CF1399" s="88" t="s">
        <v>566</v>
      </c>
      <c r="CG1399" s="88" t="s">
        <v>566</v>
      </c>
      <c r="CH1399" s="92" t="s">
        <v>566</v>
      </c>
      <c r="CI1399" s="91">
        <v>0</v>
      </c>
      <c r="CJ1399" s="91">
        <v>0</v>
      </c>
      <c r="CK1399" s="90" t="s">
        <v>566</v>
      </c>
      <c r="CL1399" s="91">
        <v>-0.2785773788</v>
      </c>
      <c r="CM1399" s="91">
        <v>-0.1134226212</v>
      </c>
      <c r="CN1399" s="88" t="s">
        <v>566</v>
      </c>
      <c r="CO1399" s="91">
        <v>97.5</v>
      </c>
      <c r="CP1399" s="91">
        <v>56.532634570600003</v>
      </c>
      <c r="CQ1399" s="91">
        <v>2.4265712129999999</v>
      </c>
      <c r="CR1399" s="91">
        <v>-4.8660809132000002</v>
      </c>
      <c r="CS1399" s="91">
        <v>-0.20942878700000001</v>
      </c>
      <c r="CT1399" s="90" t="s">
        <v>566</v>
      </c>
      <c r="CU1399" s="96">
        <v>1.0155000000000001</v>
      </c>
      <c r="CV1399" s="96">
        <v>0.85299999999999998</v>
      </c>
      <c r="CW1399" s="96">
        <v>0.81100000000000005</v>
      </c>
      <c r="CX1399" s="93">
        <v>2326</v>
      </c>
      <c r="CY1399" s="93">
        <v>2310.047</v>
      </c>
      <c r="CZ1399" s="93">
        <v>93.5</v>
      </c>
      <c r="DA1399" s="90">
        <v>45.3</v>
      </c>
      <c r="DB1399" s="90" t="s">
        <v>566</v>
      </c>
      <c r="DC1399" s="90">
        <v>78</v>
      </c>
      <c r="DD1399" s="91">
        <v>237</v>
      </c>
      <c r="DE1399" s="91">
        <v>-15.5147679325</v>
      </c>
      <c r="DF1399" s="93">
        <v>3.85E-2</v>
      </c>
      <c r="DG1399" s="88" t="s">
        <v>393</v>
      </c>
      <c r="DH1399" s="88" t="s">
        <v>566</v>
      </c>
      <c r="DI1399" s="88">
        <v>1</v>
      </c>
      <c r="DJ1399" s="88" t="s">
        <v>566</v>
      </c>
      <c r="DK1399" s="90" t="s">
        <v>566</v>
      </c>
      <c r="DL1399" s="91">
        <v>94.968000000000004</v>
      </c>
      <c r="DM1399" s="91" t="s">
        <v>566</v>
      </c>
      <c r="DN1399" s="91">
        <v>69.324198300800006</v>
      </c>
      <c r="DO1399" s="91">
        <v>2.9756282409999999</v>
      </c>
      <c r="DP1399" s="91">
        <v>7.9254828169999998</v>
      </c>
      <c r="DQ1399" s="91">
        <v>0.339628241</v>
      </c>
      <c r="DR1399" s="91">
        <v>63.8299928474</v>
      </c>
      <c r="DS1399" s="91">
        <v>2.7397984253000001</v>
      </c>
      <c r="DT1399" s="91">
        <v>2.4312773636</v>
      </c>
      <c r="DU1399" s="91">
        <v>0.1037984253</v>
      </c>
      <c r="DV1399" s="91">
        <v>105.499893</v>
      </c>
      <c r="DW1399" s="97"/>
      <c r="DX1399" s="98" t="s">
        <v>566</v>
      </c>
      <c r="DY1399" s="99" t="s">
        <v>689</v>
      </c>
      <c r="DZ1399" s="98" t="s">
        <v>689</v>
      </c>
      <c r="EA1399" s="100" t="s">
        <v>566</v>
      </c>
      <c r="EB1399" s="101" t="s">
        <v>2761</v>
      </c>
      <c r="EC1399" s="38"/>
    </row>
    <row r="1400" spans="1:133" s="9" customFormat="1" ht="15" customHeight="1" x14ac:dyDescent="0.25">
      <c r="A1400" s="17" t="str">
        <f t="shared" si="21"/>
        <v>6046_Дружное (Кумалиягунское и Танеевское)</v>
      </c>
      <c r="B1400" s="87">
        <v>235</v>
      </c>
      <c r="C1400" s="88" t="s">
        <v>733</v>
      </c>
      <c r="D1400" s="88" t="s">
        <v>568</v>
      </c>
      <c r="E1400" s="88" t="s">
        <v>1585</v>
      </c>
      <c r="F1400" s="88" t="s">
        <v>7</v>
      </c>
      <c r="G1400" s="88" t="s">
        <v>1504</v>
      </c>
      <c r="H1400" s="88" t="s">
        <v>1586</v>
      </c>
      <c r="I1400" s="89">
        <v>6046</v>
      </c>
      <c r="J1400" s="88" t="s">
        <v>98</v>
      </c>
      <c r="K1400" s="88" t="s">
        <v>1593</v>
      </c>
      <c r="L1400" s="88" t="s">
        <v>1156</v>
      </c>
      <c r="M1400" s="88" t="s">
        <v>119</v>
      </c>
      <c r="N1400" s="88" t="s">
        <v>9</v>
      </c>
      <c r="O1400" s="90">
        <v>7.4</v>
      </c>
      <c r="P1400" s="90">
        <v>2628.4</v>
      </c>
      <c r="Q1400" s="90">
        <v>2635.8</v>
      </c>
      <c r="R1400" s="91">
        <v>233.58799999999999</v>
      </c>
      <c r="S1400" s="90" t="s">
        <v>150</v>
      </c>
      <c r="T1400" s="90">
        <v>2678</v>
      </c>
      <c r="U1400" s="90">
        <v>7.2</v>
      </c>
      <c r="V1400" s="88" t="s">
        <v>31</v>
      </c>
      <c r="W1400" s="88" t="s">
        <v>118</v>
      </c>
      <c r="X1400" s="88" t="s">
        <v>450</v>
      </c>
      <c r="Y1400" s="90" t="s">
        <v>856</v>
      </c>
      <c r="Z1400" s="90" t="s">
        <v>566</v>
      </c>
      <c r="AA1400" s="90">
        <v>73</v>
      </c>
      <c r="AB1400" s="91" t="s">
        <v>4248</v>
      </c>
      <c r="AC1400" s="88" t="s">
        <v>566</v>
      </c>
      <c r="AD1400" s="90" t="s">
        <v>566</v>
      </c>
      <c r="AE1400" s="90" t="s">
        <v>80</v>
      </c>
      <c r="AF1400" s="90" t="s">
        <v>118</v>
      </c>
      <c r="AG1400" s="91" t="s">
        <v>3451</v>
      </c>
      <c r="AH1400" s="92" t="s">
        <v>2690</v>
      </c>
      <c r="AI1400" s="93">
        <v>714</v>
      </c>
      <c r="AJ1400" s="88" t="s">
        <v>566</v>
      </c>
      <c r="AK1400" s="90" t="s">
        <v>566</v>
      </c>
      <c r="AL1400" s="91">
        <v>10.4</v>
      </c>
      <c r="AM1400" s="91">
        <v>8.6553170516000009</v>
      </c>
      <c r="AN1400" s="91">
        <v>1799</v>
      </c>
      <c r="AO1400" s="90">
        <v>11.3</v>
      </c>
      <c r="AP1400" s="91">
        <v>105.14100000000001</v>
      </c>
      <c r="AQ1400" s="91" t="s">
        <v>566</v>
      </c>
      <c r="AR1400" s="91" t="s">
        <v>566</v>
      </c>
      <c r="AS1400" s="91">
        <v>70.39</v>
      </c>
      <c r="AT1400" s="91">
        <v>72.72</v>
      </c>
      <c r="AU1400" s="90" t="s">
        <v>566</v>
      </c>
      <c r="AV1400" s="90">
        <v>0</v>
      </c>
      <c r="AW1400" s="91" t="s">
        <v>566</v>
      </c>
      <c r="AX1400" s="91" t="s">
        <v>566</v>
      </c>
      <c r="AY1400" s="91">
        <v>172.07</v>
      </c>
      <c r="AZ1400" s="88" t="s">
        <v>4928</v>
      </c>
      <c r="BA1400" s="91">
        <v>174.5</v>
      </c>
      <c r="BB1400" s="91">
        <v>101.68</v>
      </c>
      <c r="BC1400" s="94">
        <v>1.1009272994999999</v>
      </c>
      <c r="BD1400" s="91">
        <v>111.57899999999999</v>
      </c>
      <c r="BE1400" s="95">
        <v>84.935000000000002</v>
      </c>
      <c r="BF1400" s="91">
        <v>14.34</v>
      </c>
      <c r="BG1400" s="91">
        <v>31</v>
      </c>
      <c r="BH1400" s="94" t="s">
        <v>566</v>
      </c>
      <c r="BI1400" s="94" t="s">
        <v>566</v>
      </c>
      <c r="BJ1400" s="93">
        <v>744</v>
      </c>
      <c r="BK1400" s="94">
        <v>0</v>
      </c>
      <c r="BL1400" s="91">
        <v>444.49547999999999</v>
      </c>
      <c r="BM1400" s="96">
        <v>20.13564543</v>
      </c>
      <c r="BN1400" s="96" t="s">
        <v>566</v>
      </c>
      <c r="BO1400" s="88" t="s">
        <v>430</v>
      </c>
      <c r="BP1400" s="88" t="s">
        <v>566</v>
      </c>
      <c r="BQ1400" s="91">
        <v>111.57899999999999</v>
      </c>
      <c r="BR1400" s="95">
        <v>84.935000000000002</v>
      </c>
      <c r="BS1400" s="91">
        <v>14.34</v>
      </c>
      <c r="BT1400" s="90">
        <v>30</v>
      </c>
      <c r="BU1400" s="91">
        <v>0</v>
      </c>
      <c r="BV1400" s="91">
        <v>430.17</v>
      </c>
      <c r="BW1400" s="96">
        <v>19.486701</v>
      </c>
      <c r="BX1400" s="96" t="s">
        <v>566</v>
      </c>
      <c r="BY1400" s="96" t="s">
        <v>566</v>
      </c>
      <c r="BZ1400" s="96" t="s">
        <v>566</v>
      </c>
      <c r="CA1400" s="96" t="s">
        <v>566</v>
      </c>
      <c r="CB1400" s="96" t="s">
        <v>566</v>
      </c>
      <c r="CC1400" s="96" t="s">
        <v>566</v>
      </c>
      <c r="CD1400" s="96" t="s">
        <v>566</v>
      </c>
      <c r="CE1400" s="96" t="s">
        <v>566</v>
      </c>
      <c r="CF1400" s="88" t="s">
        <v>566</v>
      </c>
      <c r="CG1400" s="88" t="s">
        <v>566</v>
      </c>
      <c r="CH1400" s="92" t="s">
        <v>566</v>
      </c>
      <c r="CI1400" s="91">
        <v>0</v>
      </c>
      <c r="CJ1400" s="91">
        <v>0</v>
      </c>
      <c r="CK1400" s="90" t="s">
        <v>566</v>
      </c>
      <c r="CL1400" s="91">
        <v>-0.34938065559999998</v>
      </c>
      <c r="CM1400" s="91">
        <v>-0.25861934440000001</v>
      </c>
      <c r="CN1400" s="88" t="s">
        <v>566</v>
      </c>
      <c r="CO1400" s="91">
        <v>97.5</v>
      </c>
      <c r="CP1400" s="91">
        <v>82.095824277099993</v>
      </c>
      <c r="CQ1400" s="91">
        <v>10.5498425831</v>
      </c>
      <c r="CR1400" s="91">
        <v>-29.482734755199999</v>
      </c>
      <c r="CS1400" s="91">
        <v>-3.7891574169000002</v>
      </c>
      <c r="CT1400" s="90">
        <v>-0.81</v>
      </c>
      <c r="CU1400" s="96">
        <v>1.016</v>
      </c>
      <c r="CV1400" s="96">
        <v>0.85299999999999998</v>
      </c>
      <c r="CW1400" s="96">
        <v>0.80700000000000005</v>
      </c>
      <c r="CX1400" s="93">
        <v>2326</v>
      </c>
      <c r="CY1400" s="93">
        <v>2301.3119999999999</v>
      </c>
      <c r="CZ1400" s="93">
        <v>93.5</v>
      </c>
      <c r="DA1400" s="90">
        <v>45.3</v>
      </c>
      <c r="DB1400" s="90" t="s">
        <v>566</v>
      </c>
      <c r="DC1400" s="90">
        <v>78</v>
      </c>
      <c r="DD1400" s="91">
        <v>237</v>
      </c>
      <c r="DE1400" s="91">
        <v>-27.396624472599999</v>
      </c>
      <c r="DF1400" s="93">
        <v>6.7000000000000004E-2</v>
      </c>
      <c r="DG1400" s="88" t="s">
        <v>393</v>
      </c>
      <c r="DH1400" s="88" t="s">
        <v>566</v>
      </c>
      <c r="DI1400" s="88">
        <v>1</v>
      </c>
      <c r="DJ1400" s="88" t="s">
        <v>566</v>
      </c>
      <c r="DK1400" s="90">
        <v>0</v>
      </c>
      <c r="DL1400" s="91">
        <v>84.935000000000002</v>
      </c>
      <c r="DM1400" s="91">
        <v>0.98581418539999999</v>
      </c>
      <c r="DN1400" s="91">
        <v>99.912283982000005</v>
      </c>
      <c r="DO1400" s="91">
        <v>12.839372494399999</v>
      </c>
      <c r="DP1400" s="91">
        <v>-11.666275050299999</v>
      </c>
      <c r="DQ1400" s="91">
        <v>-1.4996275055999999</v>
      </c>
      <c r="DR1400" s="91">
        <v>73.512163806700002</v>
      </c>
      <c r="DS1400" s="91">
        <v>9.4467868850999999</v>
      </c>
      <c r="DT1400" s="91">
        <v>-38.066395225599997</v>
      </c>
      <c r="DU1400" s="91">
        <v>-4.8922131148999997</v>
      </c>
      <c r="DV1400" s="91">
        <v>105.6187561806</v>
      </c>
      <c r="DW1400" s="97"/>
      <c r="DX1400" s="98" t="s">
        <v>566</v>
      </c>
      <c r="DY1400" s="99" t="s">
        <v>689</v>
      </c>
      <c r="DZ1400" s="98" t="s">
        <v>689</v>
      </c>
      <c r="EA1400" s="100" t="s">
        <v>689</v>
      </c>
      <c r="EB1400" s="101" t="s">
        <v>2764</v>
      </c>
      <c r="EC1400" s="38"/>
    </row>
    <row r="1401" spans="1:133" s="9" customFormat="1" ht="15" customHeight="1" x14ac:dyDescent="0.25">
      <c r="A1401" s="17" t="str">
        <f t="shared" si="21"/>
        <v>6048_Дружное (Кумалиягунское и Танеевское)</v>
      </c>
      <c r="B1401" s="87">
        <v>236</v>
      </c>
      <c r="C1401" s="88" t="s">
        <v>733</v>
      </c>
      <c r="D1401" s="88" t="s">
        <v>568</v>
      </c>
      <c r="E1401" s="88" t="s">
        <v>1585</v>
      </c>
      <c r="F1401" s="88" t="s">
        <v>7</v>
      </c>
      <c r="G1401" s="88" t="s">
        <v>1504</v>
      </c>
      <c r="H1401" s="88" t="s">
        <v>1586</v>
      </c>
      <c r="I1401" s="89">
        <v>6048</v>
      </c>
      <c r="J1401" s="88" t="s">
        <v>98</v>
      </c>
      <c r="K1401" s="88" t="s">
        <v>1650</v>
      </c>
      <c r="L1401" s="88" t="s">
        <v>1156</v>
      </c>
      <c r="M1401" s="88" t="s">
        <v>1607</v>
      </c>
      <c r="N1401" s="88" t="s">
        <v>9</v>
      </c>
      <c r="O1401" s="90">
        <v>12</v>
      </c>
      <c r="P1401" s="90">
        <v>2484</v>
      </c>
      <c r="Q1401" s="90">
        <v>2496</v>
      </c>
      <c r="R1401" s="91">
        <v>79.25</v>
      </c>
      <c r="S1401" s="90" t="s">
        <v>150</v>
      </c>
      <c r="T1401" s="90">
        <v>2494</v>
      </c>
      <c r="U1401" s="90">
        <v>7.3</v>
      </c>
      <c r="V1401" s="88" t="s">
        <v>31</v>
      </c>
      <c r="W1401" s="88" t="s">
        <v>156</v>
      </c>
      <c r="X1401" s="88" t="s">
        <v>1500</v>
      </c>
      <c r="Y1401" s="90" t="s">
        <v>960</v>
      </c>
      <c r="Z1401" s="90" t="s">
        <v>566</v>
      </c>
      <c r="AA1401" s="90">
        <v>73</v>
      </c>
      <c r="AB1401" s="91" t="s">
        <v>3954</v>
      </c>
      <c r="AC1401" s="88" t="s">
        <v>566</v>
      </c>
      <c r="AD1401" s="90" t="s">
        <v>566</v>
      </c>
      <c r="AE1401" s="90" t="s">
        <v>2128</v>
      </c>
      <c r="AF1401" s="90" t="s">
        <v>156</v>
      </c>
      <c r="AG1401" s="91" t="s">
        <v>3595</v>
      </c>
      <c r="AH1401" s="92" t="s">
        <v>4906</v>
      </c>
      <c r="AI1401" s="93">
        <v>62</v>
      </c>
      <c r="AJ1401" s="88" t="s">
        <v>722</v>
      </c>
      <c r="AK1401" s="90" t="s">
        <v>566</v>
      </c>
      <c r="AL1401" s="91">
        <v>10.4</v>
      </c>
      <c r="AM1401" s="91">
        <v>8.6553170516000009</v>
      </c>
      <c r="AN1401" s="91">
        <v>1949</v>
      </c>
      <c r="AO1401" s="90">
        <v>9.5</v>
      </c>
      <c r="AP1401" s="91">
        <v>76.09</v>
      </c>
      <c r="AQ1401" s="91">
        <v>40.004117647100003</v>
      </c>
      <c r="AR1401" s="91" t="s">
        <v>566</v>
      </c>
      <c r="AS1401" s="91">
        <v>53.769242501800001</v>
      </c>
      <c r="AT1401" s="91">
        <v>54.922591253900002</v>
      </c>
      <c r="AU1401" s="90">
        <v>402</v>
      </c>
      <c r="AV1401" s="90">
        <v>0</v>
      </c>
      <c r="AW1401" s="91">
        <v>17.510000000000002</v>
      </c>
      <c r="AX1401" s="91" t="s">
        <v>566</v>
      </c>
      <c r="AY1401" s="91">
        <v>173.01</v>
      </c>
      <c r="AZ1401" s="88" t="s">
        <v>4928</v>
      </c>
      <c r="BA1401" s="91">
        <v>174.2</v>
      </c>
      <c r="BB1401" s="91">
        <v>119.2407574982</v>
      </c>
      <c r="BC1401" s="94">
        <v>0.98503698669999995</v>
      </c>
      <c r="BD1401" s="91">
        <v>115.464</v>
      </c>
      <c r="BE1401" s="95">
        <v>93.522999999999996</v>
      </c>
      <c r="BF1401" s="91">
        <v>6.38</v>
      </c>
      <c r="BG1401" s="91">
        <v>30.8</v>
      </c>
      <c r="BH1401" s="94" t="s">
        <v>566</v>
      </c>
      <c r="BI1401" s="94" t="s">
        <v>566</v>
      </c>
      <c r="BJ1401" s="93">
        <v>738</v>
      </c>
      <c r="BK1401" s="94">
        <v>6</v>
      </c>
      <c r="BL1401" s="91">
        <v>196.16013000000001</v>
      </c>
      <c r="BM1401" s="96">
        <v>8.8825228000000003</v>
      </c>
      <c r="BN1401" s="96" t="s">
        <v>566</v>
      </c>
      <c r="BO1401" s="88" t="s">
        <v>430</v>
      </c>
      <c r="BP1401" s="88" t="s">
        <v>566</v>
      </c>
      <c r="BQ1401" s="91">
        <v>115.464</v>
      </c>
      <c r="BR1401" s="95">
        <v>93.522999999999996</v>
      </c>
      <c r="BS1401" s="91">
        <v>6.38</v>
      </c>
      <c r="BT1401" s="90">
        <v>30</v>
      </c>
      <c r="BU1401" s="91">
        <v>0</v>
      </c>
      <c r="BV1401" s="91">
        <v>191.37</v>
      </c>
      <c r="BW1401" s="96">
        <v>8.6656139999999997</v>
      </c>
      <c r="BX1401" s="96" t="s">
        <v>566</v>
      </c>
      <c r="BY1401" s="96" t="s">
        <v>566</v>
      </c>
      <c r="BZ1401" s="96" t="s">
        <v>566</v>
      </c>
      <c r="CA1401" s="96" t="s">
        <v>566</v>
      </c>
      <c r="CB1401" s="96" t="s">
        <v>566</v>
      </c>
      <c r="CC1401" s="96" t="s">
        <v>566</v>
      </c>
      <c r="CD1401" s="96" t="s">
        <v>566</v>
      </c>
      <c r="CE1401" s="96" t="s">
        <v>566</v>
      </c>
      <c r="CF1401" s="88" t="s">
        <v>566</v>
      </c>
      <c r="CG1401" s="88" t="s">
        <v>566</v>
      </c>
      <c r="CH1401" s="92" t="s">
        <v>566</v>
      </c>
      <c r="CI1401" s="91">
        <v>0</v>
      </c>
      <c r="CJ1401" s="91">
        <v>0</v>
      </c>
      <c r="CK1401" s="90" t="s">
        <v>566</v>
      </c>
      <c r="CL1401" s="91">
        <v>0.4696672885</v>
      </c>
      <c r="CM1401" s="91">
        <v>-7.8667288500000002E-2</v>
      </c>
      <c r="CN1401" s="88" t="s">
        <v>566</v>
      </c>
      <c r="CO1401" s="91">
        <v>97.5</v>
      </c>
      <c r="CP1401" s="91">
        <v>75.435344038799997</v>
      </c>
      <c r="CQ1401" s="91">
        <v>4.1676869052000001</v>
      </c>
      <c r="CR1401" s="91">
        <v>-40.028338888</v>
      </c>
      <c r="CS1401" s="91">
        <v>-2.2113130947999999</v>
      </c>
      <c r="CT1401" s="90" t="s">
        <v>566</v>
      </c>
      <c r="CU1401" s="96">
        <v>1.0159400000000001</v>
      </c>
      <c r="CV1401" s="96">
        <v>0.85299999999999998</v>
      </c>
      <c r="CW1401" s="96">
        <v>0.80747999999999998</v>
      </c>
      <c r="CX1401" s="93">
        <v>2326</v>
      </c>
      <c r="CY1401" s="93">
        <v>2313.9499999999998</v>
      </c>
      <c r="CZ1401" s="93">
        <v>93.5</v>
      </c>
      <c r="DA1401" s="90">
        <v>45.3</v>
      </c>
      <c r="DB1401" s="90" t="s">
        <v>566</v>
      </c>
      <c r="DC1401" s="90">
        <v>78</v>
      </c>
      <c r="DD1401" s="91">
        <v>237</v>
      </c>
      <c r="DE1401" s="91">
        <v>-27</v>
      </c>
      <c r="DF1401" s="93">
        <v>3.85E-2</v>
      </c>
      <c r="DG1401" s="88" t="s">
        <v>393</v>
      </c>
      <c r="DH1401" s="88" t="s">
        <v>566</v>
      </c>
      <c r="DI1401" s="88">
        <v>1</v>
      </c>
      <c r="DJ1401" s="88" t="s">
        <v>566</v>
      </c>
      <c r="DK1401" s="90" t="s">
        <v>566</v>
      </c>
      <c r="DL1401" s="91">
        <v>93.522999999999996</v>
      </c>
      <c r="DM1401" s="91" t="s">
        <v>566</v>
      </c>
      <c r="DN1401" s="91">
        <v>138.9141229292</v>
      </c>
      <c r="DO1401" s="91">
        <v>7.6747919455</v>
      </c>
      <c r="DP1401" s="91">
        <v>23.450440002400001</v>
      </c>
      <c r="DQ1401" s="91">
        <v>1.2957919455</v>
      </c>
      <c r="DR1401" s="91">
        <v>90.7408214628</v>
      </c>
      <c r="DS1401" s="91">
        <v>5.0132910255000001</v>
      </c>
      <c r="DT1401" s="91">
        <v>-24.722861464000001</v>
      </c>
      <c r="DU1401" s="91">
        <v>-1.3657089745</v>
      </c>
      <c r="DV1401" s="91" t="s">
        <v>566</v>
      </c>
      <c r="DW1401" s="97"/>
      <c r="DX1401" s="98" t="s">
        <v>5037</v>
      </c>
      <c r="DY1401" s="99" t="s">
        <v>689</v>
      </c>
      <c r="DZ1401" s="98" t="s">
        <v>689</v>
      </c>
      <c r="EA1401" s="100" t="s">
        <v>566</v>
      </c>
      <c r="EB1401" s="101" t="s">
        <v>2761</v>
      </c>
      <c r="EC1401" s="38"/>
    </row>
    <row r="1402" spans="1:133" s="9" customFormat="1" ht="15" customHeight="1" x14ac:dyDescent="0.25">
      <c r="A1402" s="17" t="str">
        <f t="shared" si="21"/>
        <v>6059_Дружное (Кумалиягунское и Танеевское)</v>
      </c>
      <c r="B1402" s="87">
        <v>237</v>
      </c>
      <c r="C1402" s="88" t="s">
        <v>733</v>
      </c>
      <c r="D1402" s="88" t="s">
        <v>568</v>
      </c>
      <c r="E1402" s="88" t="s">
        <v>1585</v>
      </c>
      <c r="F1402" s="88" t="s">
        <v>7</v>
      </c>
      <c r="G1402" s="88" t="s">
        <v>1504</v>
      </c>
      <c r="H1402" s="88" t="s">
        <v>1586</v>
      </c>
      <c r="I1402" s="89">
        <v>6059</v>
      </c>
      <c r="J1402" s="88" t="s">
        <v>87</v>
      </c>
      <c r="K1402" s="88" t="s">
        <v>1593</v>
      </c>
      <c r="L1402" s="88" t="s">
        <v>397</v>
      </c>
      <c r="M1402" s="88" t="s">
        <v>32</v>
      </c>
      <c r="N1402" s="88" t="s">
        <v>7</v>
      </c>
      <c r="O1402" s="90">
        <v>3.5</v>
      </c>
      <c r="P1402" s="90">
        <v>2603</v>
      </c>
      <c r="Q1402" s="90">
        <v>2606.5</v>
      </c>
      <c r="R1402" s="91">
        <v>241.13</v>
      </c>
      <c r="S1402" s="90" t="s">
        <v>150</v>
      </c>
      <c r="T1402" s="90">
        <v>2505.4</v>
      </c>
      <c r="U1402" s="90">
        <v>3.4</v>
      </c>
      <c r="V1402" s="88" t="s">
        <v>31</v>
      </c>
      <c r="W1402" s="88" t="s">
        <v>94</v>
      </c>
      <c r="X1402" s="88" t="s">
        <v>472</v>
      </c>
      <c r="Y1402" s="90" t="s">
        <v>990</v>
      </c>
      <c r="Z1402" s="90" t="s">
        <v>566</v>
      </c>
      <c r="AA1402" s="90">
        <v>73</v>
      </c>
      <c r="AB1402" s="91" t="s">
        <v>4416</v>
      </c>
      <c r="AC1402" s="88" t="s">
        <v>566</v>
      </c>
      <c r="AD1402" s="90" t="s">
        <v>566</v>
      </c>
      <c r="AE1402" s="90" t="s">
        <v>566</v>
      </c>
      <c r="AF1402" s="90" t="s">
        <v>94</v>
      </c>
      <c r="AG1402" s="91" t="s">
        <v>566</v>
      </c>
      <c r="AH1402" s="92" t="s">
        <v>2713</v>
      </c>
      <c r="AI1402" s="93" t="s">
        <v>566</v>
      </c>
      <c r="AJ1402" s="88" t="s">
        <v>3121</v>
      </c>
      <c r="AK1402" s="90" t="s">
        <v>566</v>
      </c>
      <c r="AL1402" s="91" t="s">
        <v>566</v>
      </c>
      <c r="AM1402" s="91" t="s">
        <v>566</v>
      </c>
      <c r="AN1402" s="91" t="s">
        <v>566</v>
      </c>
      <c r="AO1402" s="90" t="s">
        <v>566</v>
      </c>
      <c r="AP1402" s="91" t="s">
        <v>566</v>
      </c>
      <c r="AQ1402" s="91" t="s">
        <v>566</v>
      </c>
      <c r="AR1402" s="91" t="s">
        <v>566</v>
      </c>
      <c r="AS1402" s="91" t="s">
        <v>566</v>
      </c>
      <c r="AT1402" s="91" t="s">
        <v>566</v>
      </c>
      <c r="AU1402" s="90">
        <v>1254</v>
      </c>
      <c r="AV1402" s="90">
        <v>25.5</v>
      </c>
      <c r="AW1402" s="91">
        <v>100.38</v>
      </c>
      <c r="AX1402" s="91" t="s">
        <v>566</v>
      </c>
      <c r="AY1402" s="91">
        <v>137.83000000000001</v>
      </c>
      <c r="AZ1402" s="88" t="s">
        <v>4990</v>
      </c>
      <c r="BA1402" s="91">
        <v>139.35</v>
      </c>
      <c r="BB1402" s="91" t="s">
        <v>566</v>
      </c>
      <c r="BC1402" s="94" t="s">
        <v>566</v>
      </c>
      <c r="BD1402" s="91" t="s">
        <v>566</v>
      </c>
      <c r="BE1402" s="95">
        <v>0</v>
      </c>
      <c r="BF1402" s="91" t="s">
        <v>566</v>
      </c>
      <c r="BG1402" s="91">
        <v>0</v>
      </c>
      <c r="BH1402" s="94" t="s">
        <v>566</v>
      </c>
      <c r="BI1402" s="94" t="s">
        <v>566</v>
      </c>
      <c r="BJ1402" s="93">
        <v>0</v>
      </c>
      <c r="BK1402" s="94">
        <v>0</v>
      </c>
      <c r="BL1402" s="91" t="s">
        <v>566</v>
      </c>
      <c r="BM1402" s="96">
        <v>0</v>
      </c>
      <c r="BN1402" s="96" t="s">
        <v>566</v>
      </c>
      <c r="BO1402" s="88" t="s">
        <v>743</v>
      </c>
      <c r="BP1402" s="88" t="s">
        <v>290</v>
      </c>
      <c r="BQ1402" s="91" t="s">
        <v>566</v>
      </c>
      <c r="BR1402" s="95">
        <v>0</v>
      </c>
      <c r="BS1402" s="91" t="s">
        <v>566</v>
      </c>
      <c r="BT1402" s="90" t="s">
        <v>566</v>
      </c>
      <c r="BU1402" s="91" t="s">
        <v>566</v>
      </c>
      <c r="BV1402" s="91" t="s">
        <v>566</v>
      </c>
      <c r="BW1402" s="96" t="s">
        <v>566</v>
      </c>
      <c r="BX1402" s="96" t="s">
        <v>566</v>
      </c>
      <c r="BY1402" s="96" t="s">
        <v>290</v>
      </c>
      <c r="BZ1402" s="96" t="s">
        <v>566</v>
      </c>
      <c r="CA1402" s="96" t="s">
        <v>566</v>
      </c>
      <c r="CB1402" s="96" t="s">
        <v>566</v>
      </c>
      <c r="CC1402" s="96" t="s">
        <v>566</v>
      </c>
      <c r="CD1402" s="96" t="s">
        <v>566</v>
      </c>
      <c r="CE1402" s="96" t="s">
        <v>566</v>
      </c>
      <c r="CF1402" s="88" t="s">
        <v>566</v>
      </c>
      <c r="CG1402" s="88" t="s">
        <v>566</v>
      </c>
      <c r="CH1402" s="92" t="s">
        <v>566</v>
      </c>
      <c r="CI1402" s="91">
        <v>0</v>
      </c>
      <c r="CJ1402" s="91">
        <v>0</v>
      </c>
      <c r="CK1402" s="90" t="s">
        <v>566</v>
      </c>
      <c r="CL1402" s="91">
        <v>0</v>
      </c>
      <c r="CM1402" s="91">
        <v>-1.0620000000000001</v>
      </c>
      <c r="CN1402" s="88" t="s">
        <v>566</v>
      </c>
      <c r="CO1402" s="91">
        <v>100</v>
      </c>
      <c r="CP1402" s="91" t="s">
        <v>566</v>
      </c>
      <c r="CQ1402" s="91" t="s">
        <v>566</v>
      </c>
      <c r="CR1402" s="91" t="s">
        <v>566</v>
      </c>
      <c r="CS1402" s="91" t="s">
        <v>566</v>
      </c>
      <c r="CT1402" s="90">
        <v>1</v>
      </c>
      <c r="CU1402" s="96">
        <v>1.014</v>
      </c>
      <c r="CV1402" s="96">
        <v>0.86499999999999999</v>
      </c>
      <c r="CW1402" s="96">
        <v>0.80900000000000005</v>
      </c>
      <c r="CX1402" s="93">
        <v>2290</v>
      </c>
      <c r="CY1402" s="93">
        <v>2274.27</v>
      </c>
      <c r="CZ1402" s="93">
        <v>87.6</v>
      </c>
      <c r="DA1402" s="90">
        <v>42</v>
      </c>
      <c r="DB1402" s="90" t="s">
        <v>566</v>
      </c>
      <c r="DC1402" s="90">
        <v>80</v>
      </c>
      <c r="DD1402" s="91">
        <v>232</v>
      </c>
      <c r="DE1402" s="91">
        <v>-40.590517241400001</v>
      </c>
      <c r="DF1402" s="93">
        <v>0.11600000000000001</v>
      </c>
      <c r="DG1402" s="88" t="s">
        <v>393</v>
      </c>
      <c r="DH1402" s="88" t="s">
        <v>566</v>
      </c>
      <c r="DI1402" s="88">
        <v>1</v>
      </c>
      <c r="DJ1402" s="88" t="s">
        <v>566</v>
      </c>
      <c r="DK1402" s="90">
        <v>0</v>
      </c>
      <c r="DL1402" s="91">
        <v>0</v>
      </c>
      <c r="DM1402" s="91" t="s">
        <v>566</v>
      </c>
      <c r="DN1402" s="91" t="s">
        <v>566</v>
      </c>
      <c r="DO1402" s="91" t="s">
        <v>566</v>
      </c>
      <c r="DP1402" s="91" t="s">
        <v>566</v>
      </c>
      <c r="DQ1402" s="91" t="s">
        <v>566</v>
      </c>
      <c r="DR1402" s="91" t="s">
        <v>566</v>
      </c>
      <c r="DS1402" s="91" t="s">
        <v>566</v>
      </c>
      <c r="DT1402" s="91" t="s">
        <v>566</v>
      </c>
      <c r="DU1402" s="91" t="s">
        <v>566</v>
      </c>
      <c r="DV1402" s="91">
        <v>102.5</v>
      </c>
      <c r="DW1402" s="97"/>
      <c r="DX1402" s="98" t="s">
        <v>566</v>
      </c>
      <c r="DY1402" s="99" t="s">
        <v>689</v>
      </c>
      <c r="DZ1402" s="98" t="s">
        <v>689</v>
      </c>
      <c r="EA1402" s="100" t="s">
        <v>689</v>
      </c>
      <c r="EB1402" s="101" t="s">
        <v>2761</v>
      </c>
      <c r="EC1402" s="38"/>
    </row>
    <row r="1403" spans="1:133" s="9" customFormat="1" ht="15" customHeight="1" x14ac:dyDescent="0.25">
      <c r="A1403" s="17" t="str">
        <f t="shared" si="21"/>
        <v>6060_Дружное (Кумалиягунское и Танеевское)</v>
      </c>
      <c r="B1403" s="87">
        <v>238</v>
      </c>
      <c r="C1403" s="88" t="s">
        <v>733</v>
      </c>
      <c r="D1403" s="88" t="s">
        <v>568</v>
      </c>
      <c r="E1403" s="88" t="s">
        <v>1585</v>
      </c>
      <c r="F1403" s="88" t="s">
        <v>6</v>
      </c>
      <c r="G1403" s="88" t="s">
        <v>1504</v>
      </c>
      <c r="H1403" s="88" t="s">
        <v>1586</v>
      </c>
      <c r="I1403" s="89">
        <v>6060</v>
      </c>
      <c r="J1403" s="88" t="s">
        <v>88</v>
      </c>
      <c r="K1403" s="88" t="s">
        <v>1593</v>
      </c>
      <c r="L1403" s="88" t="s">
        <v>702</v>
      </c>
      <c r="M1403" s="88" t="s">
        <v>1608</v>
      </c>
      <c r="N1403" s="88" t="s">
        <v>9</v>
      </c>
      <c r="O1403" s="90">
        <v>13.4</v>
      </c>
      <c r="P1403" s="90">
        <v>2556.4</v>
      </c>
      <c r="Q1403" s="90">
        <v>2583.5</v>
      </c>
      <c r="R1403" s="91">
        <v>163.30000000000001</v>
      </c>
      <c r="S1403" s="90" t="s">
        <v>150</v>
      </c>
      <c r="T1403" s="90">
        <v>2600</v>
      </c>
      <c r="U1403" s="90">
        <v>16</v>
      </c>
      <c r="V1403" s="88" t="s">
        <v>31</v>
      </c>
      <c r="W1403" s="88" t="s">
        <v>112</v>
      </c>
      <c r="X1403" s="88" t="s">
        <v>153</v>
      </c>
      <c r="Y1403" s="90" t="s">
        <v>886</v>
      </c>
      <c r="Z1403" s="90" t="s">
        <v>566</v>
      </c>
      <c r="AA1403" s="90">
        <v>73</v>
      </c>
      <c r="AB1403" s="91" t="s">
        <v>3955</v>
      </c>
      <c r="AC1403" s="88" t="s">
        <v>566</v>
      </c>
      <c r="AD1403" s="90" t="s">
        <v>566</v>
      </c>
      <c r="AE1403" s="90" t="s">
        <v>566</v>
      </c>
      <c r="AF1403" s="90" t="s">
        <v>112</v>
      </c>
      <c r="AG1403" s="91" t="s">
        <v>3535</v>
      </c>
      <c r="AH1403" s="92" t="s">
        <v>1571</v>
      </c>
      <c r="AI1403" s="93">
        <v>1373</v>
      </c>
      <c r="AJ1403" s="88" t="s">
        <v>566</v>
      </c>
      <c r="AK1403" s="90" t="s">
        <v>566</v>
      </c>
      <c r="AL1403" s="91">
        <v>27.5</v>
      </c>
      <c r="AM1403" s="91">
        <v>22.551196651000001</v>
      </c>
      <c r="AN1403" s="91">
        <v>1600</v>
      </c>
      <c r="AO1403" s="90">
        <v>24.1</v>
      </c>
      <c r="AP1403" s="91">
        <v>107.75</v>
      </c>
      <c r="AQ1403" s="91" t="s">
        <v>566</v>
      </c>
      <c r="AR1403" s="91" t="s">
        <v>566</v>
      </c>
      <c r="AS1403" s="91">
        <v>99.38</v>
      </c>
      <c r="AT1403" s="91">
        <v>100.86</v>
      </c>
      <c r="AU1403" s="90" t="s">
        <v>566</v>
      </c>
      <c r="AV1403" s="90">
        <v>0</v>
      </c>
      <c r="AW1403" s="91" t="s">
        <v>566</v>
      </c>
      <c r="AX1403" s="91" t="s">
        <v>566</v>
      </c>
      <c r="AY1403" s="91">
        <v>192.19</v>
      </c>
      <c r="AZ1403" s="88" t="s">
        <v>4928</v>
      </c>
      <c r="BA1403" s="91">
        <v>193.7</v>
      </c>
      <c r="BB1403" s="91">
        <v>92.81</v>
      </c>
      <c r="BC1403" s="94">
        <v>1.0733737734</v>
      </c>
      <c r="BD1403" s="91">
        <v>100.271</v>
      </c>
      <c r="BE1403" s="95">
        <v>94.676000000000002</v>
      </c>
      <c r="BF1403" s="91">
        <v>4.57</v>
      </c>
      <c r="BG1403" s="91">
        <v>31</v>
      </c>
      <c r="BH1403" s="94" t="s">
        <v>566</v>
      </c>
      <c r="BI1403" s="94" t="s">
        <v>566</v>
      </c>
      <c r="BJ1403" s="93">
        <v>744</v>
      </c>
      <c r="BK1403" s="94">
        <v>0</v>
      </c>
      <c r="BL1403" s="91">
        <v>141.66851</v>
      </c>
      <c r="BM1403" s="96">
        <v>6.3899061799999997</v>
      </c>
      <c r="BN1403" s="96" t="s">
        <v>566</v>
      </c>
      <c r="BO1403" s="88" t="s">
        <v>430</v>
      </c>
      <c r="BP1403" s="88" t="s">
        <v>566</v>
      </c>
      <c r="BQ1403" s="91">
        <v>100.271</v>
      </c>
      <c r="BR1403" s="95">
        <v>94.676000000000002</v>
      </c>
      <c r="BS1403" s="91">
        <v>4.57</v>
      </c>
      <c r="BT1403" s="90">
        <v>30</v>
      </c>
      <c r="BU1403" s="91">
        <v>0</v>
      </c>
      <c r="BV1403" s="91">
        <v>137.1</v>
      </c>
      <c r="BW1403" s="96">
        <v>6.183846</v>
      </c>
      <c r="BX1403" s="96" t="s">
        <v>566</v>
      </c>
      <c r="BY1403" s="96" t="s">
        <v>566</v>
      </c>
      <c r="BZ1403" s="96" t="s">
        <v>566</v>
      </c>
      <c r="CA1403" s="96" t="s">
        <v>566</v>
      </c>
      <c r="CB1403" s="96" t="s">
        <v>566</v>
      </c>
      <c r="CC1403" s="96" t="s">
        <v>566</v>
      </c>
      <c r="CD1403" s="96" t="s">
        <v>566</v>
      </c>
      <c r="CE1403" s="96" t="s">
        <v>566</v>
      </c>
      <c r="CF1403" s="88" t="s">
        <v>566</v>
      </c>
      <c r="CG1403" s="88" t="s">
        <v>566</v>
      </c>
      <c r="CH1403" s="92" t="s">
        <v>566</v>
      </c>
      <c r="CI1403" s="91">
        <v>0</v>
      </c>
      <c r="CJ1403" s="91">
        <v>0</v>
      </c>
      <c r="CK1403" s="90" t="s">
        <v>566</v>
      </c>
      <c r="CL1403" s="91">
        <v>0.1689947114</v>
      </c>
      <c r="CM1403" s="91">
        <v>-9.4994711400000001E-2</v>
      </c>
      <c r="CN1403" s="88" t="s">
        <v>566</v>
      </c>
      <c r="CO1403" s="91">
        <v>66.3</v>
      </c>
      <c r="CP1403" s="91">
        <v>134.98607347590001</v>
      </c>
      <c r="CQ1403" s="91">
        <v>6.1521772609000003</v>
      </c>
      <c r="CR1403" s="91">
        <v>34.715428314500002</v>
      </c>
      <c r="CS1403" s="91">
        <v>1.5821772609</v>
      </c>
      <c r="CT1403" s="90" t="s">
        <v>566</v>
      </c>
      <c r="CU1403" s="96">
        <v>1.01475</v>
      </c>
      <c r="CV1403" s="96">
        <v>0.85599999999999998</v>
      </c>
      <c r="CW1403" s="96">
        <v>0.80500000000000005</v>
      </c>
      <c r="CX1403" s="93">
        <v>2338</v>
      </c>
      <c r="CY1403" s="93">
        <v>2322.6</v>
      </c>
      <c r="CZ1403" s="93">
        <v>89.1</v>
      </c>
      <c r="DA1403" s="90">
        <v>45</v>
      </c>
      <c r="DB1403" s="90" t="s">
        <v>566</v>
      </c>
      <c r="DC1403" s="90">
        <v>78</v>
      </c>
      <c r="DD1403" s="91">
        <v>237</v>
      </c>
      <c r="DE1403" s="91">
        <v>-18.9071729958</v>
      </c>
      <c r="DF1403" s="93">
        <v>7.2333333299999997E-2</v>
      </c>
      <c r="DG1403" s="88" t="s">
        <v>393</v>
      </c>
      <c r="DH1403" s="88" t="s">
        <v>566</v>
      </c>
      <c r="DI1403" s="88" t="s">
        <v>566</v>
      </c>
      <c r="DJ1403" s="88" t="s">
        <v>566</v>
      </c>
      <c r="DK1403" s="90" t="s">
        <v>566</v>
      </c>
      <c r="DL1403" s="91">
        <v>94.676000000000002</v>
      </c>
      <c r="DM1403" s="91" t="s">
        <v>566</v>
      </c>
      <c r="DN1403" s="91">
        <v>86.343807139899994</v>
      </c>
      <c r="DO1403" s="91">
        <v>3.9323588144000001</v>
      </c>
      <c r="DP1403" s="91">
        <v>-13.9268380215</v>
      </c>
      <c r="DQ1403" s="91">
        <v>-0.63764118560000005</v>
      </c>
      <c r="DR1403" s="91">
        <v>116.1890077951</v>
      </c>
      <c r="DS1403" s="91">
        <v>5.2916256350999999</v>
      </c>
      <c r="DT1403" s="91">
        <v>15.918362633699999</v>
      </c>
      <c r="DU1403" s="91">
        <v>0.7216256351</v>
      </c>
      <c r="DV1403" s="91">
        <v>105.13229722219999</v>
      </c>
      <c r="DW1403" s="97"/>
      <c r="DX1403" s="98" t="s">
        <v>566</v>
      </c>
      <c r="DY1403" s="99" t="s">
        <v>689</v>
      </c>
      <c r="DZ1403" s="98" t="s">
        <v>689</v>
      </c>
      <c r="EA1403" s="100" t="s">
        <v>566</v>
      </c>
      <c r="EB1403" s="101" t="s">
        <v>2761</v>
      </c>
      <c r="EC1403" s="38"/>
    </row>
    <row r="1404" spans="1:133" s="9" customFormat="1" ht="15" customHeight="1" x14ac:dyDescent="0.25">
      <c r="A1404" s="17" t="str">
        <f t="shared" si="21"/>
        <v>6061_Дружное (Кумалиягунское и Танеевское)</v>
      </c>
      <c r="B1404" s="87">
        <v>239</v>
      </c>
      <c r="C1404" s="88" t="s">
        <v>733</v>
      </c>
      <c r="D1404" s="88" t="s">
        <v>568</v>
      </c>
      <c r="E1404" s="88" t="s">
        <v>1585</v>
      </c>
      <c r="F1404" s="88" t="s">
        <v>6</v>
      </c>
      <c r="G1404" s="88" t="s">
        <v>1504</v>
      </c>
      <c r="H1404" s="88" t="s">
        <v>1586</v>
      </c>
      <c r="I1404" s="89">
        <v>6061</v>
      </c>
      <c r="J1404" s="88" t="s">
        <v>88</v>
      </c>
      <c r="K1404" s="88" t="s">
        <v>1593</v>
      </c>
      <c r="L1404" s="88" t="s">
        <v>397</v>
      </c>
      <c r="M1404" s="88" t="s">
        <v>1607</v>
      </c>
      <c r="N1404" s="88" t="s">
        <v>9</v>
      </c>
      <c r="O1404" s="90">
        <v>8.1999999999999993</v>
      </c>
      <c r="P1404" s="90">
        <v>2512</v>
      </c>
      <c r="Q1404" s="90">
        <v>2524</v>
      </c>
      <c r="R1404" s="91">
        <v>129.262</v>
      </c>
      <c r="S1404" s="90" t="s">
        <v>150</v>
      </c>
      <c r="T1404" s="90">
        <v>2529</v>
      </c>
      <c r="U1404" s="90">
        <v>7</v>
      </c>
      <c r="V1404" s="88" t="s">
        <v>31</v>
      </c>
      <c r="W1404" s="88" t="s">
        <v>44</v>
      </c>
      <c r="X1404" s="88" t="s">
        <v>257</v>
      </c>
      <c r="Y1404" s="90" t="s">
        <v>872</v>
      </c>
      <c r="Z1404" s="90" t="s">
        <v>566</v>
      </c>
      <c r="AA1404" s="90">
        <v>73</v>
      </c>
      <c r="AB1404" s="91" t="s">
        <v>3956</v>
      </c>
      <c r="AC1404" s="88" t="s">
        <v>566</v>
      </c>
      <c r="AD1404" s="90" t="s">
        <v>566</v>
      </c>
      <c r="AE1404" s="90" t="s">
        <v>2147</v>
      </c>
      <c r="AF1404" s="90" t="s">
        <v>44</v>
      </c>
      <c r="AG1404" s="91" t="s">
        <v>3522</v>
      </c>
      <c r="AH1404" s="92" t="s">
        <v>2255</v>
      </c>
      <c r="AI1404" s="93">
        <v>1056</v>
      </c>
      <c r="AJ1404" s="88" t="s">
        <v>566</v>
      </c>
      <c r="AK1404" s="90" t="s">
        <v>566</v>
      </c>
      <c r="AL1404" s="91">
        <v>27.2</v>
      </c>
      <c r="AM1404" s="91">
        <v>22.472242789599999</v>
      </c>
      <c r="AN1404" s="91">
        <v>1878</v>
      </c>
      <c r="AO1404" s="90">
        <v>26.4</v>
      </c>
      <c r="AP1404" s="91">
        <v>103.21299999999999</v>
      </c>
      <c r="AQ1404" s="91" t="s">
        <v>566</v>
      </c>
      <c r="AR1404" s="91" t="s">
        <v>566</v>
      </c>
      <c r="AS1404" s="91">
        <v>78.86</v>
      </c>
      <c r="AT1404" s="91">
        <v>81.290000000000006</v>
      </c>
      <c r="AU1404" s="90">
        <v>1350</v>
      </c>
      <c r="AV1404" s="90">
        <v>21</v>
      </c>
      <c r="AW1404" s="91">
        <v>54.645000000000003</v>
      </c>
      <c r="AX1404" s="91" t="s">
        <v>566</v>
      </c>
      <c r="AY1404" s="91">
        <v>167.09</v>
      </c>
      <c r="AZ1404" s="88" t="s">
        <v>4928</v>
      </c>
      <c r="BA1404" s="91">
        <v>169.6</v>
      </c>
      <c r="BB1404" s="91">
        <v>88.23</v>
      </c>
      <c r="BC1404" s="94">
        <v>0.18057509429999999</v>
      </c>
      <c r="BD1404" s="91">
        <v>16.045000000000002</v>
      </c>
      <c r="BE1404" s="95">
        <v>61.152999999999999</v>
      </c>
      <c r="BF1404" s="91">
        <v>5.32</v>
      </c>
      <c r="BG1404" s="91">
        <v>31</v>
      </c>
      <c r="BH1404" s="94" t="s">
        <v>566</v>
      </c>
      <c r="BI1404" s="94" t="s">
        <v>566</v>
      </c>
      <c r="BJ1404" s="93">
        <v>744</v>
      </c>
      <c r="BK1404" s="94">
        <v>0</v>
      </c>
      <c r="BL1404" s="91">
        <v>164.81667999999999</v>
      </c>
      <c r="BM1404" s="96">
        <v>7.4414731600000001</v>
      </c>
      <c r="BN1404" s="96" t="s">
        <v>566</v>
      </c>
      <c r="BO1404" s="88" t="s">
        <v>430</v>
      </c>
      <c r="BP1404" s="88" t="s">
        <v>566</v>
      </c>
      <c r="BQ1404" s="91">
        <v>16.045000000000002</v>
      </c>
      <c r="BR1404" s="95">
        <v>61.152999999999999</v>
      </c>
      <c r="BS1404" s="91">
        <v>5.32</v>
      </c>
      <c r="BT1404" s="90">
        <v>30</v>
      </c>
      <c r="BU1404" s="91">
        <v>0</v>
      </c>
      <c r="BV1404" s="91">
        <v>159.47999999999999</v>
      </c>
      <c r="BW1404" s="96">
        <v>7.2005220000000003</v>
      </c>
      <c r="BX1404" s="96" t="s">
        <v>566</v>
      </c>
      <c r="BY1404" s="96" t="s">
        <v>566</v>
      </c>
      <c r="BZ1404" s="96" t="s">
        <v>566</v>
      </c>
      <c r="CA1404" s="96" t="s">
        <v>566</v>
      </c>
      <c r="CB1404" s="96" t="s">
        <v>566</v>
      </c>
      <c r="CC1404" s="96" t="s">
        <v>566</v>
      </c>
      <c r="CD1404" s="96" t="s">
        <v>566</v>
      </c>
      <c r="CE1404" s="96" t="s">
        <v>566</v>
      </c>
      <c r="CF1404" s="88" t="s">
        <v>566</v>
      </c>
      <c r="CG1404" s="88" t="s">
        <v>566</v>
      </c>
      <c r="CH1404" s="92" t="s">
        <v>566</v>
      </c>
      <c r="CI1404" s="91">
        <v>0</v>
      </c>
      <c r="CJ1404" s="91">
        <v>0</v>
      </c>
      <c r="CK1404" s="90" t="s">
        <v>566</v>
      </c>
      <c r="CL1404" s="91">
        <v>7.8205113399999998E-2</v>
      </c>
      <c r="CM1404" s="91">
        <v>-7.0205113400000005E-2</v>
      </c>
      <c r="CN1404" s="88" t="s">
        <v>566</v>
      </c>
      <c r="CO1404" s="91">
        <v>66.3</v>
      </c>
      <c r="CP1404" s="91">
        <v>18.375444976499999</v>
      </c>
      <c r="CQ1404" s="91">
        <v>6.0889438480000004</v>
      </c>
      <c r="CR1404" s="91">
        <v>2.3306062668999998</v>
      </c>
      <c r="CS1404" s="91">
        <v>0.77294384800000004</v>
      </c>
      <c r="CT1404" s="90" t="s">
        <v>566</v>
      </c>
      <c r="CU1404" s="96">
        <v>1.0155000000000001</v>
      </c>
      <c r="CV1404" s="96">
        <v>0.85299999999999998</v>
      </c>
      <c r="CW1404" s="96">
        <v>0.81100000000000005</v>
      </c>
      <c r="CX1404" s="93">
        <v>2326</v>
      </c>
      <c r="CY1404" s="93">
        <v>2300.509</v>
      </c>
      <c r="CZ1404" s="93">
        <v>89.1</v>
      </c>
      <c r="DA1404" s="90">
        <v>45.3</v>
      </c>
      <c r="DB1404" s="90" t="s">
        <v>566</v>
      </c>
      <c r="DC1404" s="90">
        <v>78</v>
      </c>
      <c r="DD1404" s="91">
        <v>237</v>
      </c>
      <c r="DE1404" s="91">
        <v>-29.497890295400001</v>
      </c>
      <c r="DF1404" s="93">
        <v>3.85E-2</v>
      </c>
      <c r="DG1404" s="88" t="s">
        <v>393</v>
      </c>
      <c r="DH1404" s="88" t="s">
        <v>566</v>
      </c>
      <c r="DI1404" s="88" t="s">
        <v>566</v>
      </c>
      <c r="DJ1404" s="88" t="s">
        <v>566</v>
      </c>
      <c r="DK1404" s="90" t="s">
        <v>566</v>
      </c>
      <c r="DL1404" s="91">
        <v>61.152999999999999</v>
      </c>
      <c r="DM1404" s="91" t="s">
        <v>566</v>
      </c>
      <c r="DN1404" s="91">
        <v>18.115942198599999</v>
      </c>
      <c r="DO1404" s="91">
        <v>6.0029542109999996</v>
      </c>
      <c r="DP1404" s="91">
        <v>2.071103489</v>
      </c>
      <c r="DQ1404" s="91">
        <v>0.68695421099999998</v>
      </c>
      <c r="DR1404" s="91">
        <v>20.747388306400001</v>
      </c>
      <c r="DS1404" s="91">
        <v>6.8749182700000002</v>
      </c>
      <c r="DT1404" s="91">
        <v>4.7025495968</v>
      </c>
      <c r="DU1404" s="91">
        <v>1.5589182699999999</v>
      </c>
      <c r="DV1404" s="91">
        <v>105.90050681939999</v>
      </c>
      <c r="DW1404" s="97"/>
      <c r="DX1404" s="98" t="s">
        <v>689</v>
      </c>
      <c r="DY1404" s="99" t="s">
        <v>689</v>
      </c>
      <c r="DZ1404" s="98" t="s">
        <v>689</v>
      </c>
      <c r="EA1404" s="100" t="s">
        <v>566</v>
      </c>
      <c r="EB1404" s="101" t="s">
        <v>2761</v>
      </c>
      <c r="EC1404" s="38"/>
    </row>
    <row r="1405" spans="1:133" s="9" customFormat="1" ht="15" customHeight="1" x14ac:dyDescent="0.25">
      <c r="A1405" s="17" t="str">
        <f t="shared" si="21"/>
        <v>6062_Дружное (Кумалиягунское и Танеевское)</v>
      </c>
      <c r="B1405" s="87">
        <v>240</v>
      </c>
      <c r="C1405" s="88" t="s">
        <v>733</v>
      </c>
      <c r="D1405" s="88" t="s">
        <v>568</v>
      </c>
      <c r="E1405" s="88" t="s">
        <v>1585</v>
      </c>
      <c r="F1405" s="88" t="s">
        <v>6</v>
      </c>
      <c r="G1405" s="88" t="s">
        <v>1504</v>
      </c>
      <c r="H1405" s="88" t="s">
        <v>1586</v>
      </c>
      <c r="I1405" s="89">
        <v>6062</v>
      </c>
      <c r="J1405" s="88" t="s">
        <v>88</v>
      </c>
      <c r="K1405" s="88" t="s">
        <v>1593</v>
      </c>
      <c r="L1405" s="88" t="s">
        <v>397</v>
      </c>
      <c r="M1405" s="88" t="s">
        <v>1607</v>
      </c>
      <c r="N1405" s="88" t="s">
        <v>9</v>
      </c>
      <c r="O1405" s="90">
        <v>15.3</v>
      </c>
      <c r="P1405" s="90">
        <v>2560</v>
      </c>
      <c r="Q1405" s="90">
        <v>2575.3000000000002</v>
      </c>
      <c r="R1405" s="91">
        <v>171.46</v>
      </c>
      <c r="S1405" s="90" t="s">
        <v>150</v>
      </c>
      <c r="T1405" s="90">
        <v>2571.1999999999998</v>
      </c>
      <c r="U1405" s="90">
        <v>3.8</v>
      </c>
      <c r="V1405" s="88" t="s">
        <v>31</v>
      </c>
      <c r="W1405" s="88" t="s">
        <v>65</v>
      </c>
      <c r="X1405" s="88" t="s">
        <v>268</v>
      </c>
      <c r="Y1405" s="90" t="s">
        <v>537</v>
      </c>
      <c r="Z1405" s="90" t="s">
        <v>566</v>
      </c>
      <c r="AA1405" s="90">
        <v>73</v>
      </c>
      <c r="AB1405" s="91" t="s">
        <v>4075</v>
      </c>
      <c r="AC1405" s="88" t="s">
        <v>566</v>
      </c>
      <c r="AD1405" s="90" t="s">
        <v>566</v>
      </c>
      <c r="AE1405" s="90" t="s">
        <v>1249</v>
      </c>
      <c r="AF1405" s="90" t="s">
        <v>65</v>
      </c>
      <c r="AG1405" s="91" t="s">
        <v>3423</v>
      </c>
      <c r="AH1405" s="92" t="s">
        <v>4616</v>
      </c>
      <c r="AI1405" s="93">
        <v>220</v>
      </c>
      <c r="AJ1405" s="88" t="s">
        <v>566</v>
      </c>
      <c r="AK1405" s="90" t="s">
        <v>566</v>
      </c>
      <c r="AL1405" s="91">
        <v>27.5</v>
      </c>
      <c r="AM1405" s="91">
        <v>22.403158160899999</v>
      </c>
      <c r="AN1405" s="91">
        <v>2090</v>
      </c>
      <c r="AO1405" s="90">
        <v>25.9</v>
      </c>
      <c r="AP1405" s="91">
        <v>162.22</v>
      </c>
      <c r="AQ1405" s="91" t="s">
        <v>566</v>
      </c>
      <c r="AR1405" s="91" t="s">
        <v>566</v>
      </c>
      <c r="AS1405" s="91">
        <v>64.930000000000007</v>
      </c>
      <c r="AT1405" s="91">
        <v>66.790000000000006</v>
      </c>
      <c r="AU1405" s="90">
        <v>751</v>
      </c>
      <c r="AV1405" s="90">
        <v>0</v>
      </c>
      <c r="AW1405" s="91">
        <v>47.67</v>
      </c>
      <c r="AX1405" s="91" t="s">
        <v>566</v>
      </c>
      <c r="AY1405" s="91">
        <v>135.1</v>
      </c>
      <c r="AZ1405" s="88" t="s">
        <v>4928</v>
      </c>
      <c r="BA1405" s="91">
        <v>137</v>
      </c>
      <c r="BB1405" s="91">
        <v>70.17</v>
      </c>
      <c r="BC1405" s="94">
        <v>0.54432685940000003</v>
      </c>
      <c r="BD1405" s="91">
        <v>38.197000000000003</v>
      </c>
      <c r="BE1405" s="95">
        <v>92.558999999999997</v>
      </c>
      <c r="BF1405" s="91">
        <v>2.42</v>
      </c>
      <c r="BG1405" s="91">
        <v>31</v>
      </c>
      <c r="BH1405" s="94" t="s">
        <v>566</v>
      </c>
      <c r="BI1405" s="94" t="s">
        <v>566</v>
      </c>
      <c r="BJ1405" s="93">
        <v>744</v>
      </c>
      <c r="BK1405" s="94">
        <v>0</v>
      </c>
      <c r="BL1405" s="91">
        <v>75.155360000000002</v>
      </c>
      <c r="BM1405" s="96">
        <v>3.3950680599999998</v>
      </c>
      <c r="BN1405" s="96" t="s">
        <v>566</v>
      </c>
      <c r="BO1405" s="88" t="s">
        <v>430</v>
      </c>
      <c r="BP1405" s="88" t="s">
        <v>566</v>
      </c>
      <c r="BQ1405" s="91">
        <v>38.197000000000003</v>
      </c>
      <c r="BR1405" s="95">
        <v>92.558999999999997</v>
      </c>
      <c r="BS1405" s="91">
        <v>2.42</v>
      </c>
      <c r="BT1405" s="90">
        <v>30</v>
      </c>
      <c r="BU1405" s="91">
        <v>0</v>
      </c>
      <c r="BV1405" s="91">
        <v>72.72</v>
      </c>
      <c r="BW1405" s="96">
        <v>3.2850540000000001</v>
      </c>
      <c r="BX1405" s="96" t="s">
        <v>566</v>
      </c>
      <c r="BY1405" s="96" t="s">
        <v>566</v>
      </c>
      <c r="BZ1405" s="96" t="s">
        <v>566</v>
      </c>
      <c r="CA1405" s="96" t="s">
        <v>566</v>
      </c>
      <c r="CB1405" s="96" t="s">
        <v>566</v>
      </c>
      <c r="CC1405" s="96" t="s">
        <v>566</v>
      </c>
      <c r="CD1405" s="96" t="s">
        <v>566</v>
      </c>
      <c r="CE1405" s="96" t="s">
        <v>566</v>
      </c>
      <c r="CF1405" s="88" t="s">
        <v>566</v>
      </c>
      <c r="CG1405" s="88" t="s">
        <v>566</v>
      </c>
      <c r="CH1405" s="92" t="s">
        <v>566</v>
      </c>
      <c r="CI1405" s="91">
        <v>0</v>
      </c>
      <c r="CJ1405" s="91">
        <v>0</v>
      </c>
      <c r="CK1405" s="90" t="s">
        <v>566</v>
      </c>
      <c r="CL1405" s="91">
        <v>-0.8798590221</v>
      </c>
      <c r="CM1405" s="91">
        <v>-6.0140977900000003E-2</v>
      </c>
      <c r="CN1405" s="88" t="s">
        <v>566</v>
      </c>
      <c r="CO1405" s="91">
        <v>66.3</v>
      </c>
      <c r="CP1405" s="91">
        <v>37.970918257699999</v>
      </c>
      <c r="CQ1405" s="91">
        <v>2.4100311535999999</v>
      </c>
      <c r="CR1405" s="91">
        <v>-0.2258559359</v>
      </c>
      <c r="CS1405" s="91">
        <v>-1.39688464E-2</v>
      </c>
      <c r="CT1405" s="90" t="s">
        <v>566</v>
      </c>
      <c r="CU1405" s="96">
        <v>1.0155799999999999</v>
      </c>
      <c r="CV1405" s="96">
        <v>0.85299999999999998</v>
      </c>
      <c r="CW1405" s="96">
        <v>0.81035999999999997</v>
      </c>
      <c r="CX1405" s="93">
        <v>2326</v>
      </c>
      <c r="CY1405" s="93">
        <v>2306.69</v>
      </c>
      <c r="CZ1405" s="93">
        <v>89.1</v>
      </c>
      <c r="DA1405" s="90">
        <v>45</v>
      </c>
      <c r="DB1405" s="90" t="s">
        <v>566</v>
      </c>
      <c r="DC1405" s="90">
        <v>78</v>
      </c>
      <c r="DD1405" s="91">
        <v>237</v>
      </c>
      <c r="DE1405" s="91">
        <v>-42.995780590700001</v>
      </c>
      <c r="DF1405" s="93">
        <v>3.85E-2</v>
      </c>
      <c r="DG1405" s="88" t="s">
        <v>393</v>
      </c>
      <c r="DH1405" s="88" t="s">
        <v>566</v>
      </c>
      <c r="DI1405" s="88" t="s">
        <v>566</v>
      </c>
      <c r="DJ1405" s="88" t="s">
        <v>1372</v>
      </c>
      <c r="DK1405" s="90" t="s">
        <v>566</v>
      </c>
      <c r="DL1405" s="91">
        <v>92.558999999999997</v>
      </c>
      <c r="DM1405" s="91" t="s">
        <v>566</v>
      </c>
      <c r="DN1405" s="91">
        <v>131.7840410586</v>
      </c>
      <c r="DO1405" s="91">
        <v>8.3643919236999995</v>
      </c>
      <c r="DP1405" s="91">
        <v>93.587266865000004</v>
      </c>
      <c r="DQ1405" s="91">
        <v>5.9403919237</v>
      </c>
      <c r="DR1405" s="91">
        <v>131.32010412259999</v>
      </c>
      <c r="DS1405" s="91">
        <v>8.3349456341000003</v>
      </c>
      <c r="DT1405" s="91">
        <v>93.123329928999993</v>
      </c>
      <c r="DU1405" s="91">
        <v>5.9109456341</v>
      </c>
      <c r="DV1405" s="91">
        <v>105.1572895833</v>
      </c>
      <c r="DW1405" s="97"/>
      <c r="DX1405" s="98" t="s">
        <v>5584</v>
      </c>
      <c r="DY1405" s="99" t="s">
        <v>689</v>
      </c>
      <c r="DZ1405" s="98" t="s">
        <v>689</v>
      </c>
      <c r="EA1405" s="100" t="s">
        <v>566</v>
      </c>
      <c r="EB1405" s="101" t="s">
        <v>2761</v>
      </c>
      <c r="EC1405" s="38"/>
    </row>
    <row r="1406" spans="1:133" s="9" customFormat="1" ht="15" customHeight="1" x14ac:dyDescent="0.25">
      <c r="A1406" s="17" t="str">
        <f t="shared" si="21"/>
        <v>6063_Дружное (Кумалиягунское и Танеевское)</v>
      </c>
      <c r="B1406" s="87">
        <v>241</v>
      </c>
      <c r="C1406" s="88" t="s">
        <v>733</v>
      </c>
      <c r="D1406" s="88" t="s">
        <v>568</v>
      </c>
      <c r="E1406" s="88" t="s">
        <v>1585</v>
      </c>
      <c r="F1406" s="88" t="s">
        <v>6</v>
      </c>
      <c r="G1406" s="88" t="s">
        <v>1504</v>
      </c>
      <c r="H1406" s="88" t="s">
        <v>1586</v>
      </c>
      <c r="I1406" s="89">
        <v>6063</v>
      </c>
      <c r="J1406" s="88" t="s">
        <v>85</v>
      </c>
      <c r="K1406" s="88" t="s">
        <v>1593</v>
      </c>
      <c r="L1406" s="88" t="s">
        <v>702</v>
      </c>
      <c r="M1406" s="88" t="s">
        <v>1608</v>
      </c>
      <c r="N1406" s="88" t="s">
        <v>9</v>
      </c>
      <c r="O1406" s="90">
        <v>20.9</v>
      </c>
      <c r="P1406" s="90">
        <v>2757.9</v>
      </c>
      <c r="Q1406" s="90">
        <v>2787</v>
      </c>
      <c r="R1406" s="91">
        <v>354.2</v>
      </c>
      <c r="S1406" s="90" t="s">
        <v>150</v>
      </c>
      <c r="T1406" s="90">
        <v>2802</v>
      </c>
      <c r="U1406" s="90">
        <v>13</v>
      </c>
      <c r="V1406" s="88" t="s">
        <v>31</v>
      </c>
      <c r="W1406" s="88" t="s">
        <v>112</v>
      </c>
      <c r="X1406" s="88" t="s">
        <v>832</v>
      </c>
      <c r="Y1406" s="90" t="s">
        <v>980</v>
      </c>
      <c r="Z1406" s="90" t="s">
        <v>566</v>
      </c>
      <c r="AA1406" s="90">
        <v>73</v>
      </c>
      <c r="AB1406" s="91" t="s">
        <v>4706</v>
      </c>
      <c r="AC1406" s="88" t="s">
        <v>566</v>
      </c>
      <c r="AD1406" s="90" t="s">
        <v>566</v>
      </c>
      <c r="AE1406" s="90" t="s">
        <v>566</v>
      </c>
      <c r="AF1406" s="90" t="s">
        <v>112</v>
      </c>
      <c r="AG1406" s="91" t="s">
        <v>3418</v>
      </c>
      <c r="AH1406" s="92" t="s">
        <v>4631</v>
      </c>
      <c r="AI1406" s="93">
        <v>202</v>
      </c>
      <c r="AJ1406" s="88" t="s">
        <v>566</v>
      </c>
      <c r="AK1406" s="90" t="s">
        <v>566</v>
      </c>
      <c r="AL1406" s="91">
        <v>10.3</v>
      </c>
      <c r="AM1406" s="91">
        <v>8.4776708635000002</v>
      </c>
      <c r="AN1406" s="91">
        <v>1963</v>
      </c>
      <c r="AO1406" s="90">
        <v>8.1</v>
      </c>
      <c r="AP1406" s="91">
        <v>254.61799999999999</v>
      </c>
      <c r="AQ1406" s="91" t="s">
        <v>566</v>
      </c>
      <c r="AR1406" s="91" t="s">
        <v>566</v>
      </c>
      <c r="AS1406" s="91">
        <v>69.63</v>
      </c>
      <c r="AT1406" s="91">
        <v>70.06</v>
      </c>
      <c r="AU1406" s="90" t="s">
        <v>566</v>
      </c>
      <c r="AV1406" s="90">
        <v>0</v>
      </c>
      <c r="AW1406" s="91" t="s">
        <v>566</v>
      </c>
      <c r="AX1406" s="91" t="s">
        <v>566</v>
      </c>
      <c r="AY1406" s="91">
        <v>193.07</v>
      </c>
      <c r="AZ1406" s="88" t="s">
        <v>4928</v>
      </c>
      <c r="BA1406" s="91">
        <v>193.5</v>
      </c>
      <c r="BB1406" s="91">
        <v>123.44</v>
      </c>
      <c r="BC1406" s="94">
        <v>0.75261103529999995</v>
      </c>
      <c r="BD1406" s="91">
        <v>88.896000000000001</v>
      </c>
      <c r="BE1406" s="95">
        <v>99</v>
      </c>
      <c r="BF1406" s="91">
        <v>0.76</v>
      </c>
      <c r="BG1406" s="91">
        <v>31</v>
      </c>
      <c r="BH1406" s="94" t="s">
        <v>566</v>
      </c>
      <c r="BI1406" s="94" t="s">
        <v>566</v>
      </c>
      <c r="BJ1406" s="93">
        <v>744</v>
      </c>
      <c r="BK1406" s="94">
        <v>0</v>
      </c>
      <c r="BL1406" s="91">
        <v>23.575700000000001</v>
      </c>
      <c r="BM1406" s="96">
        <v>1.06266942</v>
      </c>
      <c r="BN1406" s="96" t="s">
        <v>566</v>
      </c>
      <c r="BO1406" s="88" t="s">
        <v>430</v>
      </c>
      <c r="BP1406" s="88" t="s">
        <v>566</v>
      </c>
      <c r="BQ1406" s="91">
        <v>88.896000000000001</v>
      </c>
      <c r="BR1406" s="95">
        <v>99</v>
      </c>
      <c r="BS1406" s="91">
        <v>0.76</v>
      </c>
      <c r="BT1406" s="90">
        <v>30</v>
      </c>
      <c r="BU1406" s="91">
        <v>0</v>
      </c>
      <c r="BV1406" s="91">
        <v>22.83</v>
      </c>
      <c r="BW1406" s="96">
        <v>1.0290600000000001</v>
      </c>
      <c r="BX1406" s="96" t="s">
        <v>566</v>
      </c>
      <c r="BY1406" s="96" t="s">
        <v>566</v>
      </c>
      <c r="BZ1406" s="96" t="s">
        <v>566</v>
      </c>
      <c r="CA1406" s="96" t="s">
        <v>566</v>
      </c>
      <c r="CB1406" s="96" t="s">
        <v>566</v>
      </c>
      <c r="CC1406" s="96" t="s">
        <v>566</v>
      </c>
      <c r="CD1406" s="96" t="s">
        <v>566</v>
      </c>
      <c r="CE1406" s="96" t="s">
        <v>566</v>
      </c>
      <c r="CF1406" s="88" t="s">
        <v>566</v>
      </c>
      <c r="CG1406" s="88" t="s">
        <v>566</v>
      </c>
      <c r="CH1406" s="92" t="s">
        <v>566</v>
      </c>
      <c r="CI1406" s="91">
        <v>0</v>
      </c>
      <c r="CJ1406" s="91">
        <v>0</v>
      </c>
      <c r="CK1406" s="90" t="s">
        <v>566</v>
      </c>
      <c r="CL1406" s="91">
        <v>-0.3797831505</v>
      </c>
      <c r="CM1406" s="91">
        <v>-3.1216849500000001E-2</v>
      </c>
      <c r="CN1406" s="88" t="s">
        <v>566</v>
      </c>
      <c r="CO1406" s="91">
        <v>97.5</v>
      </c>
      <c r="CP1406" s="91">
        <v>73.619727474499996</v>
      </c>
      <c r="CQ1406" s="91">
        <v>0.62970249180000004</v>
      </c>
      <c r="CR1406" s="91">
        <v>-15.2764015578</v>
      </c>
      <c r="CS1406" s="91">
        <v>-0.1312975082</v>
      </c>
      <c r="CT1406" s="90" t="s">
        <v>566</v>
      </c>
      <c r="CU1406" s="96">
        <v>1.01475</v>
      </c>
      <c r="CV1406" s="96">
        <v>0.85550000000000004</v>
      </c>
      <c r="CW1406" s="96">
        <v>0.80700000000000005</v>
      </c>
      <c r="CX1406" s="93">
        <v>2338</v>
      </c>
      <c r="CY1406" s="93">
        <v>2333.6</v>
      </c>
      <c r="CZ1406" s="93">
        <v>89.7</v>
      </c>
      <c r="DA1406" s="90">
        <v>45.3</v>
      </c>
      <c r="DB1406" s="90" t="s">
        <v>566</v>
      </c>
      <c r="DC1406" s="90">
        <v>78</v>
      </c>
      <c r="DD1406" s="91">
        <v>237</v>
      </c>
      <c r="DE1406" s="91">
        <v>-18.535864978900001</v>
      </c>
      <c r="DF1406" s="93">
        <v>7.2333333299999997E-2</v>
      </c>
      <c r="DG1406" s="88" t="s">
        <v>393</v>
      </c>
      <c r="DH1406" s="88" t="s">
        <v>566</v>
      </c>
      <c r="DI1406" s="88">
        <v>1</v>
      </c>
      <c r="DJ1406" s="88" t="s">
        <v>566</v>
      </c>
      <c r="DK1406" s="90" t="s">
        <v>566</v>
      </c>
      <c r="DL1406" s="91">
        <v>99</v>
      </c>
      <c r="DM1406" s="91" t="s">
        <v>566</v>
      </c>
      <c r="DN1406" s="91">
        <v>100.3710391991</v>
      </c>
      <c r="DO1406" s="91">
        <v>0.85867424039999996</v>
      </c>
      <c r="DP1406" s="91">
        <v>11.474910166800001</v>
      </c>
      <c r="DQ1406" s="91">
        <v>9.7674240400000001E-2</v>
      </c>
      <c r="DR1406" s="91">
        <v>83.122725728600003</v>
      </c>
      <c r="DS1406" s="91">
        <v>0.71098589069999996</v>
      </c>
      <c r="DT1406" s="91">
        <v>-5.7734033037000003</v>
      </c>
      <c r="DU1406" s="91">
        <v>-5.0014109299999998E-2</v>
      </c>
      <c r="DV1406" s="91">
        <v>105.452125</v>
      </c>
      <c r="DW1406" s="97"/>
      <c r="DX1406" s="98" t="s">
        <v>566</v>
      </c>
      <c r="DY1406" s="99" t="s">
        <v>689</v>
      </c>
      <c r="DZ1406" s="98" t="s">
        <v>689</v>
      </c>
      <c r="EA1406" s="100" t="s">
        <v>566</v>
      </c>
      <c r="EB1406" s="101" t="s">
        <v>2761</v>
      </c>
      <c r="EC1406" s="38"/>
    </row>
    <row r="1407" spans="1:133" s="9" customFormat="1" ht="15" customHeight="1" x14ac:dyDescent="0.25">
      <c r="A1407" s="17" t="str">
        <f t="shared" si="21"/>
        <v>6069_Дружное (Кумалиягунское и Танеевское)</v>
      </c>
      <c r="B1407" s="87">
        <v>242</v>
      </c>
      <c r="C1407" s="88" t="s">
        <v>733</v>
      </c>
      <c r="D1407" s="88" t="s">
        <v>568</v>
      </c>
      <c r="E1407" s="88" t="s">
        <v>1585</v>
      </c>
      <c r="F1407" s="88" t="s">
        <v>6</v>
      </c>
      <c r="G1407" s="88" t="s">
        <v>1504</v>
      </c>
      <c r="H1407" s="88" t="s">
        <v>1586</v>
      </c>
      <c r="I1407" s="89">
        <v>6069</v>
      </c>
      <c r="J1407" s="88" t="s">
        <v>88</v>
      </c>
      <c r="K1407" s="88" t="s">
        <v>1593</v>
      </c>
      <c r="L1407" s="88" t="s">
        <v>397</v>
      </c>
      <c r="M1407" s="88" t="s">
        <v>32</v>
      </c>
      <c r="N1407" s="88" t="s">
        <v>7</v>
      </c>
      <c r="O1407" s="90">
        <v>4.2</v>
      </c>
      <c r="P1407" s="90">
        <v>2510.8000000000002</v>
      </c>
      <c r="Q1407" s="90">
        <v>2515</v>
      </c>
      <c r="R1407" s="91">
        <v>147.14599999999999</v>
      </c>
      <c r="S1407" s="90" t="s">
        <v>150</v>
      </c>
      <c r="T1407" s="90">
        <v>2535</v>
      </c>
      <c r="U1407" s="90">
        <v>4.2</v>
      </c>
      <c r="V1407" s="88" t="s">
        <v>31</v>
      </c>
      <c r="W1407" s="88" t="s">
        <v>112</v>
      </c>
      <c r="X1407" s="88" t="s">
        <v>1364</v>
      </c>
      <c r="Y1407" s="90" t="s">
        <v>1024</v>
      </c>
      <c r="Z1407" s="90" t="s">
        <v>566</v>
      </c>
      <c r="AA1407" s="90">
        <v>73</v>
      </c>
      <c r="AB1407" s="91" t="s">
        <v>4417</v>
      </c>
      <c r="AC1407" s="88" t="s">
        <v>566</v>
      </c>
      <c r="AD1407" s="90" t="s">
        <v>566</v>
      </c>
      <c r="AE1407" s="90" t="s">
        <v>1265</v>
      </c>
      <c r="AF1407" s="90" t="s">
        <v>112</v>
      </c>
      <c r="AG1407" s="91" t="s">
        <v>3556</v>
      </c>
      <c r="AH1407" s="92" t="s">
        <v>3335</v>
      </c>
      <c r="AI1407" s="93">
        <v>308</v>
      </c>
      <c r="AJ1407" s="88" t="s">
        <v>722</v>
      </c>
      <c r="AK1407" s="90" t="s">
        <v>566</v>
      </c>
      <c r="AL1407" s="91">
        <v>27.5</v>
      </c>
      <c r="AM1407" s="91">
        <v>22.551196651000001</v>
      </c>
      <c r="AN1407" s="91">
        <v>2173</v>
      </c>
      <c r="AO1407" s="90">
        <v>27.5</v>
      </c>
      <c r="AP1407" s="91">
        <v>142.50700000000001</v>
      </c>
      <c r="AQ1407" s="91">
        <v>41.3007692308</v>
      </c>
      <c r="AR1407" s="91" t="s">
        <v>566</v>
      </c>
      <c r="AS1407" s="91">
        <v>56.179787558400001</v>
      </c>
      <c r="AT1407" s="91">
        <v>57.673962540600002</v>
      </c>
      <c r="AU1407" s="90">
        <v>1200</v>
      </c>
      <c r="AV1407" s="90">
        <v>28</v>
      </c>
      <c r="AW1407" s="91">
        <v>76.47</v>
      </c>
      <c r="AX1407" s="91" t="s">
        <v>566</v>
      </c>
      <c r="AY1407" s="91">
        <v>159.88</v>
      </c>
      <c r="AZ1407" s="88" t="s">
        <v>4928</v>
      </c>
      <c r="BA1407" s="91">
        <v>161.4</v>
      </c>
      <c r="BB1407" s="91">
        <v>103.7002124416</v>
      </c>
      <c r="BC1407" s="94">
        <v>0.2943868302</v>
      </c>
      <c r="BD1407" s="91">
        <v>29.6</v>
      </c>
      <c r="BE1407" s="95">
        <v>98</v>
      </c>
      <c r="BF1407" s="91">
        <v>0.51</v>
      </c>
      <c r="BG1407" s="91">
        <v>31</v>
      </c>
      <c r="BH1407" s="94">
        <v>0.33333000000000002</v>
      </c>
      <c r="BI1407" s="94">
        <v>0.16667000000000001</v>
      </c>
      <c r="BJ1407" s="93">
        <v>496</v>
      </c>
      <c r="BK1407" s="94">
        <v>0</v>
      </c>
      <c r="BL1407" s="91">
        <v>15.874650000000001</v>
      </c>
      <c r="BM1407" s="96">
        <v>0.66673543000000002</v>
      </c>
      <c r="BN1407" s="96" t="s">
        <v>566</v>
      </c>
      <c r="BO1407" s="88" t="s">
        <v>696</v>
      </c>
      <c r="BP1407" s="88" t="s">
        <v>566</v>
      </c>
      <c r="BQ1407" s="91">
        <v>29.6</v>
      </c>
      <c r="BR1407" s="95">
        <v>98</v>
      </c>
      <c r="BS1407" s="91">
        <v>0.51</v>
      </c>
      <c r="BT1407" s="90">
        <v>30</v>
      </c>
      <c r="BU1407" s="91">
        <v>0</v>
      </c>
      <c r="BV1407" s="91">
        <v>15.36</v>
      </c>
      <c r="BW1407" s="96">
        <v>0.64512000000000003</v>
      </c>
      <c r="BX1407" s="96" t="s">
        <v>566</v>
      </c>
      <c r="BY1407" s="96" t="s">
        <v>566</v>
      </c>
      <c r="BZ1407" s="96" t="s">
        <v>566</v>
      </c>
      <c r="CA1407" s="96" t="s">
        <v>566</v>
      </c>
      <c r="CB1407" s="96" t="s">
        <v>566</v>
      </c>
      <c r="CC1407" s="96" t="s">
        <v>566</v>
      </c>
      <c r="CD1407" s="96" t="s">
        <v>566</v>
      </c>
      <c r="CE1407" s="96" t="s">
        <v>566</v>
      </c>
      <c r="CF1407" s="88" t="s">
        <v>566</v>
      </c>
      <c r="CG1407" s="88" t="s">
        <v>566</v>
      </c>
      <c r="CH1407" s="92" t="s">
        <v>566</v>
      </c>
      <c r="CI1407" s="91">
        <v>0</v>
      </c>
      <c r="CJ1407" s="91">
        <v>0</v>
      </c>
      <c r="CK1407" s="90" t="s">
        <v>566</v>
      </c>
      <c r="CL1407" s="91">
        <v>-0.1011605116</v>
      </c>
      <c r="CM1407" s="91">
        <v>-1.9839488400000001E-2</v>
      </c>
      <c r="CN1407" s="88" t="s">
        <v>566</v>
      </c>
      <c r="CO1407" s="91">
        <v>68</v>
      </c>
      <c r="CP1407" s="91">
        <v>26.813044697500001</v>
      </c>
      <c r="CQ1407" s="91">
        <v>0.4638656733</v>
      </c>
      <c r="CR1407" s="91">
        <v>-2.7872778830999998</v>
      </c>
      <c r="CS1407" s="91">
        <v>-4.8134326700000001E-2</v>
      </c>
      <c r="CT1407" s="90">
        <v>-2.9</v>
      </c>
      <c r="CU1407" s="96">
        <v>1.014</v>
      </c>
      <c r="CV1407" s="96">
        <v>0.86499999999999999</v>
      </c>
      <c r="CW1407" s="96">
        <v>0.80900000000000005</v>
      </c>
      <c r="CX1407" s="93">
        <v>2290</v>
      </c>
      <c r="CY1407" s="93">
        <v>2274.5540000000001</v>
      </c>
      <c r="CZ1407" s="93">
        <v>89.1</v>
      </c>
      <c r="DA1407" s="90">
        <v>42</v>
      </c>
      <c r="DB1407" s="90" t="s">
        <v>566</v>
      </c>
      <c r="DC1407" s="90">
        <v>80</v>
      </c>
      <c r="DD1407" s="91">
        <v>232</v>
      </c>
      <c r="DE1407" s="91">
        <v>-31.0862068966</v>
      </c>
      <c r="DF1407" s="93">
        <v>0.11600000000000001</v>
      </c>
      <c r="DG1407" s="88" t="s">
        <v>393</v>
      </c>
      <c r="DH1407" s="88" t="s">
        <v>566</v>
      </c>
      <c r="DI1407" s="88" t="s">
        <v>566</v>
      </c>
      <c r="DJ1407" s="88" t="s">
        <v>1558</v>
      </c>
      <c r="DK1407" s="90">
        <v>-5.5</v>
      </c>
      <c r="DL1407" s="91">
        <v>98</v>
      </c>
      <c r="DM1407" s="91">
        <v>0.63502826710000004</v>
      </c>
      <c r="DN1407" s="91">
        <v>63.850807094099999</v>
      </c>
      <c r="DO1407" s="91">
        <v>1.1046189627</v>
      </c>
      <c r="DP1407" s="91">
        <v>34.250484513499998</v>
      </c>
      <c r="DQ1407" s="91">
        <v>0.59261896270000003</v>
      </c>
      <c r="DR1407" s="91">
        <v>57.838374565499997</v>
      </c>
      <c r="DS1407" s="91">
        <v>1.0006038799999999</v>
      </c>
      <c r="DT1407" s="91">
        <v>28.2380519849</v>
      </c>
      <c r="DU1407" s="91">
        <v>0.48860387999999999</v>
      </c>
      <c r="DV1407" s="91" t="s">
        <v>566</v>
      </c>
      <c r="DW1407" s="97"/>
      <c r="DX1407" s="98" t="s">
        <v>689</v>
      </c>
      <c r="DY1407" s="99" t="s">
        <v>689</v>
      </c>
      <c r="DZ1407" s="98" t="s">
        <v>689</v>
      </c>
      <c r="EA1407" s="100" t="s">
        <v>689</v>
      </c>
      <c r="EB1407" s="101" t="s">
        <v>2761</v>
      </c>
      <c r="EC1407" s="38"/>
    </row>
    <row r="1408" spans="1:133" s="9" customFormat="1" ht="15" customHeight="1" x14ac:dyDescent="0.25">
      <c r="A1408" s="17" t="str">
        <f t="shared" si="21"/>
        <v>6070Л_Дружное (Кумалиягунское и Танеевское)</v>
      </c>
      <c r="B1408" s="87">
        <v>243</v>
      </c>
      <c r="C1408" s="88" t="s">
        <v>733</v>
      </c>
      <c r="D1408" s="88" t="s">
        <v>568</v>
      </c>
      <c r="E1408" s="88" t="s">
        <v>1585</v>
      </c>
      <c r="F1408" s="88" t="s">
        <v>6</v>
      </c>
      <c r="G1408" s="88" t="s">
        <v>1504</v>
      </c>
      <c r="H1408" s="88" t="s">
        <v>1586</v>
      </c>
      <c r="I1408" s="89" t="s">
        <v>1668</v>
      </c>
      <c r="J1408" s="88" t="s">
        <v>88</v>
      </c>
      <c r="K1408" s="88" t="s">
        <v>1593</v>
      </c>
      <c r="L1408" s="88" t="s">
        <v>414</v>
      </c>
      <c r="M1408" s="88" t="s">
        <v>92</v>
      </c>
      <c r="N1408" s="88" t="s">
        <v>9</v>
      </c>
      <c r="O1408" s="90">
        <v>139.4</v>
      </c>
      <c r="P1408" s="90">
        <v>2586.4</v>
      </c>
      <c r="Q1408" s="90">
        <v>2725.8</v>
      </c>
      <c r="R1408" s="91">
        <v>176.26599999999999</v>
      </c>
      <c r="S1408" s="90" t="s">
        <v>690</v>
      </c>
      <c r="T1408" s="90">
        <v>2725.8</v>
      </c>
      <c r="U1408" s="90">
        <v>3.3</v>
      </c>
      <c r="V1408" s="88" t="s">
        <v>31</v>
      </c>
      <c r="W1408" s="88" t="s">
        <v>118</v>
      </c>
      <c r="X1408" s="88" t="s">
        <v>220</v>
      </c>
      <c r="Y1408" s="90" t="s">
        <v>1419</v>
      </c>
      <c r="Z1408" s="90" t="s">
        <v>566</v>
      </c>
      <c r="AA1408" s="90">
        <v>73</v>
      </c>
      <c r="AB1408" s="91" t="s">
        <v>3842</v>
      </c>
      <c r="AC1408" s="88" t="s">
        <v>566</v>
      </c>
      <c r="AD1408" s="90" t="s">
        <v>566</v>
      </c>
      <c r="AE1408" s="90" t="s">
        <v>2021</v>
      </c>
      <c r="AF1408" s="90" t="s">
        <v>118</v>
      </c>
      <c r="AG1408" s="91" t="s">
        <v>3434</v>
      </c>
      <c r="AH1408" s="92" t="s">
        <v>2070</v>
      </c>
      <c r="AI1408" s="93">
        <v>1206</v>
      </c>
      <c r="AJ1408" s="88" t="s">
        <v>566</v>
      </c>
      <c r="AK1408" s="90" t="s">
        <v>566</v>
      </c>
      <c r="AL1408" s="91">
        <v>27.5</v>
      </c>
      <c r="AM1408" s="91">
        <v>22.551196651000001</v>
      </c>
      <c r="AN1408" s="91">
        <v>1613</v>
      </c>
      <c r="AO1408" s="90">
        <v>25.8</v>
      </c>
      <c r="AP1408" s="91">
        <v>25.02</v>
      </c>
      <c r="AQ1408" s="91" t="s">
        <v>566</v>
      </c>
      <c r="AR1408" s="91" t="s">
        <v>566</v>
      </c>
      <c r="AS1408" s="91">
        <v>97.21</v>
      </c>
      <c r="AT1408" s="91">
        <v>98.84</v>
      </c>
      <c r="AU1408" s="90">
        <v>891</v>
      </c>
      <c r="AV1408" s="90">
        <v>3.6</v>
      </c>
      <c r="AW1408" s="91">
        <v>17.21</v>
      </c>
      <c r="AX1408" s="91" t="s">
        <v>566</v>
      </c>
      <c r="AY1408" s="91">
        <v>192.43</v>
      </c>
      <c r="AZ1408" s="88" t="s">
        <v>4928</v>
      </c>
      <c r="BA1408" s="91">
        <v>194.1</v>
      </c>
      <c r="BB1408" s="91">
        <v>95.22</v>
      </c>
      <c r="BC1408" s="94">
        <v>1.5072043688000001</v>
      </c>
      <c r="BD1408" s="91">
        <v>143.51599999999999</v>
      </c>
      <c r="BE1408" s="95">
        <v>96.486000000000004</v>
      </c>
      <c r="BF1408" s="91">
        <v>4.33</v>
      </c>
      <c r="BG1408" s="91">
        <v>31</v>
      </c>
      <c r="BH1408" s="94" t="s">
        <v>566</v>
      </c>
      <c r="BI1408" s="94" t="s">
        <v>566</v>
      </c>
      <c r="BJ1408" s="93">
        <v>744</v>
      </c>
      <c r="BK1408" s="94">
        <v>0</v>
      </c>
      <c r="BL1408" s="91">
        <v>134.14553000000001</v>
      </c>
      <c r="BM1408" s="96">
        <v>6.0365486700000002</v>
      </c>
      <c r="BN1408" s="96" t="s">
        <v>566</v>
      </c>
      <c r="BO1408" s="88" t="s">
        <v>430</v>
      </c>
      <c r="BP1408" s="88" t="s">
        <v>566</v>
      </c>
      <c r="BQ1408" s="91">
        <v>143.51599999999999</v>
      </c>
      <c r="BR1408" s="95">
        <v>96.486000000000004</v>
      </c>
      <c r="BS1408" s="91">
        <v>4.33</v>
      </c>
      <c r="BT1408" s="90">
        <v>30</v>
      </c>
      <c r="BU1408" s="91">
        <v>0</v>
      </c>
      <c r="BV1408" s="91">
        <v>129.81</v>
      </c>
      <c r="BW1408" s="96">
        <v>5.84145</v>
      </c>
      <c r="BX1408" s="96" t="s">
        <v>566</v>
      </c>
      <c r="BY1408" s="96" t="s">
        <v>566</v>
      </c>
      <c r="BZ1408" s="96" t="s">
        <v>566</v>
      </c>
      <c r="CA1408" s="96" t="s">
        <v>566</v>
      </c>
      <c r="CB1408" s="96" t="s">
        <v>566</v>
      </c>
      <c r="CC1408" s="96" t="s">
        <v>566</v>
      </c>
      <c r="CD1408" s="96" t="s">
        <v>566</v>
      </c>
      <c r="CE1408" s="96" t="s">
        <v>566</v>
      </c>
      <c r="CF1408" s="88" t="s">
        <v>566</v>
      </c>
      <c r="CG1408" s="88" t="s">
        <v>566</v>
      </c>
      <c r="CH1408" s="92" t="s">
        <v>566</v>
      </c>
      <c r="CI1408" s="91">
        <v>0</v>
      </c>
      <c r="CJ1408" s="91">
        <v>0</v>
      </c>
      <c r="CK1408" s="90" t="s">
        <v>566</v>
      </c>
      <c r="CL1408" s="91">
        <v>-1.9113086444</v>
      </c>
      <c r="CM1408" s="91">
        <v>-7.0691355600000005E-2</v>
      </c>
      <c r="CN1408" s="88" t="s">
        <v>566</v>
      </c>
      <c r="CO1408" s="91">
        <v>66.3</v>
      </c>
      <c r="CP1408" s="91">
        <v>188.92781284270001</v>
      </c>
      <c r="CQ1408" s="91">
        <v>5.69653367</v>
      </c>
      <c r="CR1408" s="91">
        <v>45.4120063911</v>
      </c>
      <c r="CS1408" s="91">
        <v>1.36953367</v>
      </c>
      <c r="CT1408" s="90">
        <v>-4.5</v>
      </c>
      <c r="CU1408" s="96">
        <v>1.014</v>
      </c>
      <c r="CV1408" s="96">
        <v>0.85799999999999998</v>
      </c>
      <c r="CW1408" s="96">
        <v>0.80300000000000005</v>
      </c>
      <c r="CX1408" s="93">
        <v>2338</v>
      </c>
      <c r="CY1408" s="93">
        <v>2321.0340000000001</v>
      </c>
      <c r="CZ1408" s="93">
        <v>89.1</v>
      </c>
      <c r="DA1408" s="90">
        <v>45</v>
      </c>
      <c r="DB1408" s="90" t="s">
        <v>566</v>
      </c>
      <c r="DC1408" s="90">
        <v>78</v>
      </c>
      <c r="DD1408" s="91">
        <v>237</v>
      </c>
      <c r="DE1408" s="91">
        <v>-18.805907173000001</v>
      </c>
      <c r="DF1408" s="93">
        <v>0.14000000000000001</v>
      </c>
      <c r="DG1408" s="88" t="s">
        <v>393</v>
      </c>
      <c r="DH1408" s="88" t="s">
        <v>566</v>
      </c>
      <c r="DI1408" s="88" t="s">
        <v>566</v>
      </c>
      <c r="DJ1408" s="88" t="s">
        <v>3284</v>
      </c>
      <c r="DK1408" s="90">
        <v>-5.5</v>
      </c>
      <c r="DL1408" s="91">
        <v>96.486000000000004</v>
      </c>
      <c r="DM1408" s="91">
        <v>2.1779643906000001</v>
      </c>
      <c r="DN1408" s="91">
        <v>207.38576927139999</v>
      </c>
      <c r="DO1408" s="91">
        <v>6.2530762388000003</v>
      </c>
      <c r="DP1408" s="91">
        <v>63.869962819800001</v>
      </c>
      <c r="DQ1408" s="91">
        <v>1.9260762387999999</v>
      </c>
      <c r="DR1408" s="91">
        <v>273.00783635969998</v>
      </c>
      <c r="DS1408" s="91">
        <v>8.2317066428000008</v>
      </c>
      <c r="DT1408" s="91">
        <v>129.49202990809999</v>
      </c>
      <c r="DU1408" s="91">
        <v>3.9047066427999999</v>
      </c>
      <c r="DV1408" s="91">
        <v>105.1109291667</v>
      </c>
      <c r="DW1408" s="97"/>
      <c r="DX1408" s="98" t="s">
        <v>689</v>
      </c>
      <c r="DY1408" s="99" t="s">
        <v>689</v>
      </c>
      <c r="DZ1408" s="98" t="s">
        <v>689</v>
      </c>
      <c r="EA1408" s="100" t="s">
        <v>689</v>
      </c>
      <c r="EB1408" s="101" t="s">
        <v>2761</v>
      </c>
      <c r="EC1408" s="38"/>
    </row>
    <row r="1409" spans="1:133" s="9" customFormat="1" ht="15" customHeight="1" x14ac:dyDescent="0.25">
      <c r="A1409" s="17" t="str">
        <f t="shared" si="21"/>
        <v>6071_Дружное (Кумалиягунское и Танеевское)</v>
      </c>
      <c r="B1409" s="87">
        <v>244</v>
      </c>
      <c r="C1409" s="88" t="s">
        <v>733</v>
      </c>
      <c r="D1409" s="88" t="s">
        <v>568</v>
      </c>
      <c r="E1409" s="88" t="s">
        <v>1585</v>
      </c>
      <c r="F1409" s="88" t="s">
        <v>6</v>
      </c>
      <c r="G1409" s="88" t="s">
        <v>1504</v>
      </c>
      <c r="H1409" s="88" t="s">
        <v>1586</v>
      </c>
      <c r="I1409" s="89">
        <v>6071</v>
      </c>
      <c r="J1409" s="88" t="s">
        <v>88</v>
      </c>
      <c r="K1409" s="88" t="s">
        <v>1593</v>
      </c>
      <c r="L1409" s="88" t="s">
        <v>701</v>
      </c>
      <c r="M1409" s="88" t="s">
        <v>1607</v>
      </c>
      <c r="N1409" s="88" t="s">
        <v>9</v>
      </c>
      <c r="O1409" s="90">
        <v>10.5</v>
      </c>
      <c r="P1409" s="90">
        <v>2427.5</v>
      </c>
      <c r="Q1409" s="90">
        <v>2438.4</v>
      </c>
      <c r="R1409" s="91">
        <v>37.42</v>
      </c>
      <c r="S1409" s="90" t="s">
        <v>150</v>
      </c>
      <c r="T1409" s="90">
        <v>2444</v>
      </c>
      <c r="U1409" s="90">
        <v>4.4000000000000004</v>
      </c>
      <c r="V1409" s="88" t="s">
        <v>31</v>
      </c>
      <c r="W1409" s="88" t="s">
        <v>65</v>
      </c>
      <c r="X1409" s="88" t="s">
        <v>235</v>
      </c>
      <c r="Y1409" s="90" t="s">
        <v>1007</v>
      </c>
      <c r="Z1409" s="90" t="s">
        <v>566</v>
      </c>
      <c r="AA1409" s="90">
        <v>73</v>
      </c>
      <c r="AB1409" s="91" t="s">
        <v>3957</v>
      </c>
      <c r="AC1409" s="88" t="s">
        <v>566</v>
      </c>
      <c r="AD1409" s="90" t="s">
        <v>566</v>
      </c>
      <c r="AE1409" s="90" t="s">
        <v>1924</v>
      </c>
      <c r="AF1409" s="90" t="s">
        <v>65</v>
      </c>
      <c r="AG1409" s="91" t="s">
        <v>3503</v>
      </c>
      <c r="AH1409" s="92" t="s">
        <v>2823</v>
      </c>
      <c r="AI1409" s="93">
        <v>607</v>
      </c>
      <c r="AJ1409" s="88" t="s">
        <v>566</v>
      </c>
      <c r="AK1409" s="90" t="s">
        <v>566</v>
      </c>
      <c r="AL1409" s="91">
        <v>27.5</v>
      </c>
      <c r="AM1409" s="91">
        <v>22.403158160899999</v>
      </c>
      <c r="AN1409" s="91">
        <v>2142</v>
      </c>
      <c r="AO1409" s="90">
        <v>25.1</v>
      </c>
      <c r="AP1409" s="91">
        <v>37.07</v>
      </c>
      <c r="AQ1409" s="91" t="s">
        <v>566</v>
      </c>
      <c r="AR1409" s="91" t="s">
        <v>566</v>
      </c>
      <c r="AS1409" s="91">
        <v>49.36</v>
      </c>
      <c r="AT1409" s="91">
        <v>51.18</v>
      </c>
      <c r="AU1409" s="90" t="s">
        <v>566</v>
      </c>
      <c r="AV1409" s="90">
        <v>0</v>
      </c>
      <c r="AW1409" s="91" t="s">
        <v>566</v>
      </c>
      <c r="AX1409" s="91" t="s">
        <v>566</v>
      </c>
      <c r="AY1409" s="91">
        <v>117</v>
      </c>
      <c r="AZ1409" s="88" t="s">
        <v>4983</v>
      </c>
      <c r="BA1409" s="91">
        <v>118.86</v>
      </c>
      <c r="BB1409" s="91">
        <v>67.64</v>
      </c>
      <c r="BC1409" s="94">
        <v>0.55021426839999998</v>
      </c>
      <c r="BD1409" s="91">
        <v>35.036000000000001</v>
      </c>
      <c r="BE1409" s="95">
        <v>84.78</v>
      </c>
      <c r="BF1409" s="91">
        <v>4.55</v>
      </c>
      <c r="BG1409" s="91">
        <v>31</v>
      </c>
      <c r="BH1409" s="94" t="s">
        <v>566</v>
      </c>
      <c r="BI1409" s="94" t="s">
        <v>566</v>
      </c>
      <c r="BJ1409" s="93">
        <v>744</v>
      </c>
      <c r="BK1409" s="94">
        <v>0</v>
      </c>
      <c r="BL1409" s="91">
        <v>141.00692000000001</v>
      </c>
      <c r="BM1409" s="96">
        <v>6.3558866399999996</v>
      </c>
      <c r="BN1409" s="96" t="s">
        <v>566</v>
      </c>
      <c r="BO1409" s="88" t="s">
        <v>430</v>
      </c>
      <c r="BP1409" s="88" t="s">
        <v>566</v>
      </c>
      <c r="BQ1409" s="91">
        <v>35.036000000000001</v>
      </c>
      <c r="BR1409" s="95">
        <v>84.78</v>
      </c>
      <c r="BS1409" s="91">
        <v>4.55</v>
      </c>
      <c r="BT1409" s="90">
        <v>30</v>
      </c>
      <c r="BU1409" s="91">
        <v>0</v>
      </c>
      <c r="BV1409" s="91">
        <v>136.44</v>
      </c>
      <c r="BW1409" s="96">
        <v>6.1500329999999996</v>
      </c>
      <c r="BX1409" s="96" t="s">
        <v>566</v>
      </c>
      <c r="BY1409" s="96" t="s">
        <v>566</v>
      </c>
      <c r="BZ1409" s="96" t="s">
        <v>566</v>
      </c>
      <c r="CA1409" s="96" t="s">
        <v>566</v>
      </c>
      <c r="CB1409" s="96" t="s">
        <v>566</v>
      </c>
      <c r="CC1409" s="96" t="s">
        <v>566</v>
      </c>
      <c r="CD1409" s="96" t="s">
        <v>566</v>
      </c>
      <c r="CE1409" s="96" t="s">
        <v>566</v>
      </c>
      <c r="CF1409" s="88" t="s">
        <v>566</v>
      </c>
      <c r="CG1409" s="88" t="s">
        <v>566</v>
      </c>
      <c r="CH1409" s="92" t="s">
        <v>566</v>
      </c>
      <c r="CI1409" s="91">
        <v>0</v>
      </c>
      <c r="CJ1409" s="91">
        <v>0</v>
      </c>
      <c r="CK1409" s="90" t="s">
        <v>566</v>
      </c>
      <c r="CL1409" s="91">
        <v>-0.37517187559999998</v>
      </c>
      <c r="CM1409" s="91">
        <v>-0.34082812439999999</v>
      </c>
      <c r="CN1409" s="88" t="s">
        <v>566</v>
      </c>
      <c r="CO1409" s="91">
        <v>66.3</v>
      </c>
      <c r="CP1409" s="91">
        <v>28.413716344699999</v>
      </c>
      <c r="CQ1409" s="91">
        <v>3.6888469495999998</v>
      </c>
      <c r="CR1409" s="91">
        <v>-6.6224126875999998</v>
      </c>
      <c r="CS1409" s="91">
        <v>-0.85915305040000001</v>
      </c>
      <c r="CT1409" s="90" t="s">
        <v>566</v>
      </c>
      <c r="CU1409" s="96">
        <v>1.01525</v>
      </c>
      <c r="CV1409" s="96">
        <v>0.85299999999999998</v>
      </c>
      <c r="CW1409" s="96">
        <v>0.81299999999999994</v>
      </c>
      <c r="CX1409" s="93">
        <v>2326</v>
      </c>
      <c r="CY1409" s="93">
        <v>2307.0700000000002</v>
      </c>
      <c r="CZ1409" s="93">
        <v>89.1</v>
      </c>
      <c r="DA1409" s="90">
        <v>45.3</v>
      </c>
      <c r="DB1409" s="90" t="s">
        <v>566</v>
      </c>
      <c r="DC1409" s="90">
        <v>78</v>
      </c>
      <c r="DD1409" s="91">
        <v>237</v>
      </c>
      <c r="DE1409" s="91">
        <v>-50.632911392399997</v>
      </c>
      <c r="DF1409" s="93">
        <v>3.85E-2</v>
      </c>
      <c r="DG1409" s="88" t="s">
        <v>393</v>
      </c>
      <c r="DH1409" s="88" t="s">
        <v>566</v>
      </c>
      <c r="DI1409" s="88" t="s">
        <v>566</v>
      </c>
      <c r="DJ1409" s="88" t="s">
        <v>566</v>
      </c>
      <c r="DK1409" s="90" t="s">
        <v>566</v>
      </c>
      <c r="DL1409" s="91">
        <v>84.78</v>
      </c>
      <c r="DM1409" s="91" t="s">
        <v>566</v>
      </c>
      <c r="DN1409" s="91">
        <v>42.724449592500001</v>
      </c>
      <c r="DO1409" s="91">
        <v>5.5467561110999997</v>
      </c>
      <c r="DP1409" s="91">
        <v>7.6883205602000002</v>
      </c>
      <c r="DQ1409" s="91">
        <v>0.99875611109999995</v>
      </c>
      <c r="DR1409" s="91">
        <v>34.591271135200003</v>
      </c>
      <c r="DS1409" s="91">
        <v>4.4908558562999996</v>
      </c>
      <c r="DT1409" s="91">
        <v>-0.44485789710000001</v>
      </c>
      <c r="DU1409" s="91">
        <v>-5.7144143699999997E-2</v>
      </c>
      <c r="DV1409" s="91">
        <v>105.6205925</v>
      </c>
      <c r="DW1409" s="97"/>
      <c r="DX1409" s="98" t="s">
        <v>566</v>
      </c>
      <c r="DY1409" s="99" t="s">
        <v>689</v>
      </c>
      <c r="DZ1409" s="98" t="s">
        <v>689</v>
      </c>
      <c r="EA1409" s="100" t="s">
        <v>566</v>
      </c>
      <c r="EB1409" s="101" t="s">
        <v>2761</v>
      </c>
      <c r="EC1409" s="38"/>
    </row>
    <row r="1410" spans="1:133" s="9" customFormat="1" ht="15" customHeight="1" x14ac:dyDescent="0.25">
      <c r="A1410" s="17" t="str">
        <f t="shared" si="21"/>
        <v>6075_Дружное (Кумалиягунское и Танеевское)</v>
      </c>
      <c r="B1410" s="87">
        <v>245</v>
      </c>
      <c r="C1410" s="88" t="s">
        <v>733</v>
      </c>
      <c r="D1410" s="88" t="s">
        <v>568</v>
      </c>
      <c r="E1410" s="88" t="s">
        <v>1585</v>
      </c>
      <c r="F1410" s="88" t="s">
        <v>6</v>
      </c>
      <c r="G1410" s="88" t="s">
        <v>1504</v>
      </c>
      <c r="H1410" s="88" t="s">
        <v>1586</v>
      </c>
      <c r="I1410" s="89">
        <v>6075</v>
      </c>
      <c r="J1410" s="88" t="s">
        <v>90</v>
      </c>
      <c r="K1410" s="88" t="s">
        <v>688</v>
      </c>
      <c r="L1410" s="88" t="s">
        <v>397</v>
      </c>
      <c r="M1410" s="88" t="s">
        <v>32</v>
      </c>
      <c r="N1410" s="88" t="s">
        <v>7</v>
      </c>
      <c r="O1410" s="90">
        <v>5.5</v>
      </c>
      <c r="P1410" s="90">
        <v>2379.5</v>
      </c>
      <c r="Q1410" s="90">
        <v>2385</v>
      </c>
      <c r="R1410" s="91">
        <v>14.42</v>
      </c>
      <c r="S1410" s="90" t="s">
        <v>150</v>
      </c>
      <c r="T1410" s="90">
        <v>2405</v>
      </c>
      <c r="U1410" s="90">
        <v>4.9000000000000004</v>
      </c>
      <c r="V1410" s="88" t="s">
        <v>31</v>
      </c>
      <c r="W1410" s="88" t="s">
        <v>94</v>
      </c>
      <c r="X1410" s="88" t="s">
        <v>1440</v>
      </c>
      <c r="Y1410" s="90" t="s">
        <v>1019</v>
      </c>
      <c r="Z1410" s="90" t="s">
        <v>566</v>
      </c>
      <c r="AA1410" s="90">
        <v>73</v>
      </c>
      <c r="AB1410" s="91" t="s">
        <v>4370</v>
      </c>
      <c r="AC1410" s="88" t="s">
        <v>566</v>
      </c>
      <c r="AD1410" s="90" t="s">
        <v>566</v>
      </c>
      <c r="AE1410" s="90" t="s">
        <v>2019</v>
      </c>
      <c r="AF1410" s="90" t="s">
        <v>94</v>
      </c>
      <c r="AG1410" s="91" t="s">
        <v>3454</v>
      </c>
      <c r="AH1410" s="92" t="s">
        <v>3188</v>
      </c>
      <c r="AI1410" s="93">
        <v>389</v>
      </c>
      <c r="AJ1410" s="88" t="s">
        <v>722</v>
      </c>
      <c r="AK1410" s="90" t="s">
        <v>566</v>
      </c>
      <c r="AL1410" s="91">
        <v>26.7</v>
      </c>
      <c r="AM1410" s="91">
        <v>20.310880834900001</v>
      </c>
      <c r="AN1410" s="91">
        <v>2125</v>
      </c>
      <c r="AO1410" s="90">
        <v>25.8</v>
      </c>
      <c r="AP1410" s="91">
        <v>14.135</v>
      </c>
      <c r="AQ1410" s="91">
        <v>43.033999999999999</v>
      </c>
      <c r="AR1410" s="91" t="s">
        <v>566</v>
      </c>
      <c r="AS1410" s="91">
        <v>56.755330717900002</v>
      </c>
      <c r="AT1410" s="91">
        <v>57.973152436100001</v>
      </c>
      <c r="AU1410" s="90">
        <v>200</v>
      </c>
      <c r="AV1410" s="90">
        <v>0</v>
      </c>
      <c r="AW1410" s="91">
        <v>0.03</v>
      </c>
      <c r="AX1410" s="91" t="s">
        <v>566</v>
      </c>
      <c r="AY1410" s="91">
        <v>208.24</v>
      </c>
      <c r="AZ1410" s="88" t="s">
        <v>4928</v>
      </c>
      <c r="BA1410" s="91">
        <v>209.5</v>
      </c>
      <c r="BB1410" s="91">
        <v>151.48466928209999</v>
      </c>
      <c r="BC1410" s="94">
        <v>7.4904237499999998E-2</v>
      </c>
      <c r="BD1410" s="91">
        <v>11.122</v>
      </c>
      <c r="BE1410" s="95">
        <v>59.249000000000002</v>
      </c>
      <c r="BF1410" s="91">
        <v>3.92</v>
      </c>
      <c r="BG1410" s="91">
        <v>31</v>
      </c>
      <c r="BH1410" s="94">
        <v>0.13333</v>
      </c>
      <c r="BI1410" s="94">
        <v>0.48332999999999998</v>
      </c>
      <c r="BJ1410" s="93">
        <v>161</v>
      </c>
      <c r="BK1410" s="94">
        <v>0</v>
      </c>
      <c r="BL1410" s="91">
        <v>121.53857000000001</v>
      </c>
      <c r="BM1410" s="96">
        <v>5.1046201099999999</v>
      </c>
      <c r="BN1410" s="96" t="s">
        <v>566</v>
      </c>
      <c r="BO1410" s="88" t="s">
        <v>696</v>
      </c>
      <c r="BP1410" s="88" t="s">
        <v>566</v>
      </c>
      <c r="BQ1410" s="91">
        <v>11.122</v>
      </c>
      <c r="BR1410" s="95">
        <v>59.249000000000002</v>
      </c>
      <c r="BS1410" s="91">
        <v>3.92</v>
      </c>
      <c r="BT1410" s="90">
        <v>30</v>
      </c>
      <c r="BU1410" s="91">
        <v>0</v>
      </c>
      <c r="BV1410" s="91">
        <v>117.63</v>
      </c>
      <c r="BW1410" s="96">
        <v>4.9404599999999999</v>
      </c>
      <c r="BX1410" s="96" t="s">
        <v>566</v>
      </c>
      <c r="BY1410" s="96" t="s">
        <v>566</v>
      </c>
      <c r="BZ1410" s="96" t="s">
        <v>566</v>
      </c>
      <c r="CA1410" s="96" t="s">
        <v>566</v>
      </c>
      <c r="CB1410" s="96" t="s">
        <v>566</v>
      </c>
      <c r="CC1410" s="96" t="s">
        <v>566</v>
      </c>
      <c r="CD1410" s="96" t="s">
        <v>566</v>
      </c>
      <c r="CE1410" s="96" t="s">
        <v>566</v>
      </c>
      <c r="CF1410" s="88" t="s">
        <v>566</v>
      </c>
      <c r="CG1410" s="88" t="s">
        <v>566</v>
      </c>
      <c r="CH1410" s="92" t="s">
        <v>566</v>
      </c>
      <c r="CI1410" s="91">
        <v>0</v>
      </c>
      <c r="CJ1410" s="91">
        <v>0</v>
      </c>
      <c r="CK1410" s="90" t="s">
        <v>566</v>
      </c>
      <c r="CL1410" s="91">
        <v>-0.32241945049999998</v>
      </c>
      <c r="CM1410" s="91">
        <v>-5.6580549500000001E-2</v>
      </c>
      <c r="CN1410" s="88" t="s">
        <v>566</v>
      </c>
      <c r="CO1410" s="91">
        <v>68</v>
      </c>
      <c r="CP1410" s="91">
        <v>10.444889223700001</v>
      </c>
      <c r="CQ1410" s="91">
        <v>3.6818263989000002</v>
      </c>
      <c r="CR1410" s="91">
        <v>-0.67736884080000004</v>
      </c>
      <c r="CS1410" s="91">
        <v>-0.23917360109999999</v>
      </c>
      <c r="CT1410" s="90">
        <v>1</v>
      </c>
      <c r="CU1410" s="96">
        <v>1.014</v>
      </c>
      <c r="CV1410" s="96">
        <v>0.86499999999999999</v>
      </c>
      <c r="CW1410" s="96">
        <v>0.80900000000000005</v>
      </c>
      <c r="CX1410" s="93">
        <v>2290</v>
      </c>
      <c r="CY1410" s="93">
        <v>2277.17</v>
      </c>
      <c r="CZ1410" s="93">
        <v>87.9</v>
      </c>
      <c r="DA1410" s="90">
        <v>42</v>
      </c>
      <c r="DB1410" s="90" t="s">
        <v>566</v>
      </c>
      <c r="DC1410" s="90">
        <v>80</v>
      </c>
      <c r="DD1410" s="91">
        <v>232</v>
      </c>
      <c r="DE1410" s="91">
        <v>-10.241379310299999</v>
      </c>
      <c r="DF1410" s="93">
        <v>0.11600000000000001</v>
      </c>
      <c r="DG1410" s="88" t="s">
        <v>393</v>
      </c>
      <c r="DH1410" s="88" t="s">
        <v>566</v>
      </c>
      <c r="DI1410" s="88" t="s">
        <v>566</v>
      </c>
      <c r="DJ1410" s="88" t="s">
        <v>566</v>
      </c>
      <c r="DK1410" s="90">
        <v>0</v>
      </c>
      <c r="DL1410" s="91">
        <v>59.249000000000002</v>
      </c>
      <c r="DM1410" s="91">
        <v>8.4575005499999995E-2</v>
      </c>
      <c r="DN1410" s="91">
        <v>12.5579438811</v>
      </c>
      <c r="DO1410" s="91">
        <v>4.4266787619999999</v>
      </c>
      <c r="DP1410" s="91">
        <v>1.4356858165999999</v>
      </c>
      <c r="DQ1410" s="91">
        <v>0.50567876199999995</v>
      </c>
      <c r="DR1410" s="91">
        <v>11.7931387685</v>
      </c>
      <c r="DS1410" s="91">
        <v>4.1570847438999996</v>
      </c>
      <c r="DT1410" s="91">
        <v>0.67088070399999999</v>
      </c>
      <c r="DU1410" s="91">
        <v>0.2360847439</v>
      </c>
      <c r="DV1410" s="91" t="s">
        <v>566</v>
      </c>
      <c r="DW1410" s="97"/>
      <c r="DX1410" s="98" t="s">
        <v>689</v>
      </c>
      <c r="DY1410" s="99" t="s">
        <v>689</v>
      </c>
      <c r="DZ1410" s="98" t="s">
        <v>689</v>
      </c>
      <c r="EA1410" s="100" t="s">
        <v>689</v>
      </c>
      <c r="EB1410" s="101" t="s">
        <v>2761</v>
      </c>
      <c r="EC1410" s="38"/>
    </row>
    <row r="1411" spans="1:133" s="9" customFormat="1" ht="15" customHeight="1" x14ac:dyDescent="0.25">
      <c r="A1411" s="17" t="str">
        <f t="shared" si="21"/>
        <v>6076_Дружное (Кумалиягунское и Танеевское)</v>
      </c>
      <c r="B1411" s="87">
        <v>246</v>
      </c>
      <c r="C1411" s="88" t="s">
        <v>733</v>
      </c>
      <c r="D1411" s="88" t="s">
        <v>568</v>
      </c>
      <c r="E1411" s="88" t="s">
        <v>1585</v>
      </c>
      <c r="F1411" s="88" t="s">
        <v>6</v>
      </c>
      <c r="G1411" s="88" t="s">
        <v>1504</v>
      </c>
      <c r="H1411" s="88" t="s">
        <v>1586</v>
      </c>
      <c r="I1411" s="89">
        <v>6076</v>
      </c>
      <c r="J1411" s="88" t="s">
        <v>90</v>
      </c>
      <c r="K1411" s="88" t="s">
        <v>1593</v>
      </c>
      <c r="L1411" s="88" t="s">
        <v>397</v>
      </c>
      <c r="M1411" s="88" t="s">
        <v>32</v>
      </c>
      <c r="N1411" s="88" t="s">
        <v>7</v>
      </c>
      <c r="O1411" s="90">
        <v>8.5</v>
      </c>
      <c r="P1411" s="90">
        <v>2393.6</v>
      </c>
      <c r="Q1411" s="90">
        <v>2398.5</v>
      </c>
      <c r="R1411" s="91">
        <v>33.484000000000002</v>
      </c>
      <c r="S1411" s="90" t="s">
        <v>150</v>
      </c>
      <c r="T1411" s="90">
        <v>2404.1999999999998</v>
      </c>
      <c r="U1411" s="90">
        <v>3.6</v>
      </c>
      <c r="V1411" s="88" t="s">
        <v>31</v>
      </c>
      <c r="W1411" s="88" t="s">
        <v>94</v>
      </c>
      <c r="X1411" s="88" t="s">
        <v>308</v>
      </c>
      <c r="Y1411" s="90" t="s">
        <v>1671</v>
      </c>
      <c r="Z1411" s="90" t="s">
        <v>566</v>
      </c>
      <c r="AA1411" s="90">
        <v>73</v>
      </c>
      <c r="AB1411" s="91" t="s">
        <v>4418</v>
      </c>
      <c r="AC1411" s="88" t="s">
        <v>566</v>
      </c>
      <c r="AD1411" s="90" t="s">
        <v>566</v>
      </c>
      <c r="AE1411" s="90" t="s">
        <v>2019</v>
      </c>
      <c r="AF1411" s="90" t="s">
        <v>94</v>
      </c>
      <c r="AG1411" s="91" t="s">
        <v>3430</v>
      </c>
      <c r="AH1411" s="92" t="s">
        <v>2779</v>
      </c>
      <c r="AI1411" s="93">
        <v>610</v>
      </c>
      <c r="AJ1411" s="88" t="s">
        <v>566</v>
      </c>
      <c r="AK1411" s="90" t="s">
        <v>566</v>
      </c>
      <c r="AL1411" s="91">
        <v>26.7</v>
      </c>
      <c r="AM1411" s="91">
        <v>20.310880834900001</v>
      </c>
      <c r="AN1411" s="91">
        <v>1671</v>
      </c>
      <c r="AO1411" s="90">
        <v>19</v>
      </c>
      <c r="AP1411" s="91">
        <v>33.220999999999997</v>
      </c>
      <c r="AQ1411" s="91" t="s">
        <v>566</v>
      </c>
      <c r="AR1411" s="91" t="s">
        <v>566</v>
      </c>
      <c r="AS1411" s="91">
        <v>78.209999999999994</v>
      </c>
      <c r="AT1411" s="91">
        <v>79.930000000000007</v>
      </c>
      <c r="AU1411" s="90" t="s">
        <v>566</v>
      </c>
      <c r="AV1411" s="90">
        <v>0</v>
      </c>
      <c r="AW1411" s="91" t="s">
        <v>566</v>
      </c>
      <c r="AX1411" s="91" t="s">
        <v>566</v>
      </c>
      <c r="AY1411" s="91">
        <v>184.85</v>
      </c>
      <c r="AZ1411" s="88" t="s">
        <v>4928</v>
      </c>
      <c r="BA1411" s="91">
        <v>186.6</v>
      </c>
      <c r="BB1411" s="91">
        <v>106.64</v>
      </c>
      <c r="BC1411" s="94">
        <v>0.12706547109999999</v>
      </c>
      <c r="BD1411" s="91">
        <v>13.548</v>
      </c>
      <c r="BE1411" s="95">
        <v>91.617999999999995</v>
      </c>
      <c r="BF1411" s="91">
        <v>0.98</v>
      </c>
      <c r="BG1411" s="91">
        <v>31</v>
      </c>
      <c r="BH1411" s="94">
        <v>8.3330000000000001E-2</v>
      </c>
      <c r="BI1411" s="94">
        <v>0.33333000000000002</v>
      </c>
      <c r="BJ1411" s="93">
        <v>149</v>
      </c>
      <c r="BK1411" s="94">
        <v>0</v>
      </c>
      <c r="BL1411" s="91">
        <v>30.450050000000001</v>
      </c>
      <c r="BM1411" s="96">
        <v>1.2789022800000001</v>
      </c>
      <c r="BN1411" s="96" t="s">
        <v>566</v>
      </c>
      <c r="BO1411" s="88" t="s">
        <v>696</v>
      </c>
      <c r="BP1411" s="88" t="s">
        <v>566</v>
      </c>
      <c r="BQ1411" s="91">
        <v>13.548</v>
      </c>
      <c r="BR1411" s="95">
        <v>91.617999999999995</v>
      </c>
      <c r="BS1411" s="91">
        <v>0.98</v>
      </c>
      <c r="BT1411" s="90">
        <v>30</v>
      </c>
      <c r="BU1411" s="91">
        <v>0</v>
      </c>
      <c r="BV1411" s="91">
        <v>29.46</v>
      </c>
      <c r="BW1411" s="96">
        <v>1.23732</v>
      </c>
      <c r="BX1411" s="96" t="s">
        <v>566</v>
      </c>
      <c r="BY1411" s="96" t="s">
        <v>566</v>
      </c>
      <c r="BZ1411" s="96" t="s">
        <v>566</v>
      </c>
      <c r="CA1411" s="96" t="s">
        <v>566</v>
      </c>
      <c r="CB1411" s="96" t="s">
        <v>566</v>
      </c>
      <c r="CC1411" s="96" t="s">
        <v>566</v>
      </c>
      <c r="CD1411" s="96" t="s">
        <v>566</v>
      </c>
      <c r="CE1411" s="96" t="s">
        <v>566</v>
      </c>
      <c r="CF1411" s="88" t="s">
        <v>566</v>
      </c>
      <c r="CG1411" s="88" t="s">
        <v>566</v>
      </c>
      <c r="CH1411" s="92" t="s">
        <v>566</v>
      </c>
      <c r="CI1411" s="91">
        <v>0</v>
      </c>
      <c r="CJ1411" s="91">
        <v>0</v>
      </c>
      <c r="CK1411" s="90" t="s">
        <v>566</v>
      </c>
      <c r="CL1411" s="91">
        <v>-0.46348792950000001</v>
      </c>
      <c r="CM1411" s="91">
        <v>-0.1645120705</v>
      </c>
      <c r="CN1411" s="88" t="s">
        <v>566</v>
      </c>
      <c r="CO1411" s="91">
        <v>100</v>
      </c>
      <c r="CP1411" s="91">
        <v>10.781813533799999</v>
      </c>
      <c r="CQ1411" s="91">
        <v>0.78168296950000005</v>
      </c>
      <c r="CR1411" s="91">
        <v>-2.7665738856000002</v>
      </c>
      <c r="CS1411" s="91">
        <v>-0.20031703049999999</v>
      </c>
      <c r="CT1411" s="90">
        <v>1</v>
      </c>
      <c r="CU1411" s="96">
        <v>1.014</v>
      </c>
      <c r="CV1411" s="96">
        <v>0.86499999999999999</v>
      </c>
      <c r="CW1411" s="96">
        <v>0.80900000000000005</v>
      </c>
      <c r="CX1411" s="93">
        <v>2290</v>
      </c>
      <c r="CY1411" s="93">
        <v>2272.2159999999999</v>
      </c>
      <c r="CZ1411" s="93">
        <v>87.9</v>
      </c>
      <c r="DA1411" s="90">
        <v>42</v>
      </c>
      <c r="DB1411" s="90" t="s">
        <v>566</v>
      </c>
      <c r="DC1411" s="90">
        <v>80</v>
      </c>
      <c r="DD1411" s="91">
        <v>232</v>
      </c>
      <c r="DE1411" s="91">
        <v>-20.323275862100001</v>
      </c>
      <c r="DF1411" s="93">
        <v>0.11600000000000001</v>
      </c>
      <c r="DG1411" s="88" t="s">
        <v>393</v>
      </c>
      <c r="DH1411" s="88" t="s">
        <v>566</v>
      </c>
      <c r="DI1411" s="88">
        <v>1</v>
      </c>
      <c r="DJ1411" s="88" t="s">
        <v>566</v>
      </c>
      <c r="DK1411" s="90">
        <v>0</v>
      </c>
      <c r="DL1411" s="91">
        <v>91.617999999999995</v>
      </c>
      <c r="DM1411" s="91">
        <v>0.14347146750000001</v>
      </c>
      <c r="DN1411" s="91">
        <v>15.297243423599999</v>
      </c>
      <c r="DO1411" s="91">
        <v>1.1090522598000001</v>
      </c>
      <c r="DP1411" s="91">
        <v>1.7488560042000001</v>
      </c>
      <c r="DQ1411" s="91">
        <v>0.12705225980000001</v>
      </c>
      <c r="DR1411" s="91">
        <v>12.173554018300001</v>
      </c>
      <c r="DS1411" s="91">
        <v>0.88258434669999997</v>
      </c>
      <c r="DT1411" s="91">
        <v>-1.3748334011000001</v>
      </c>
      <c r="DU1411" s="91">
        <v>-9.9415653300000004E-2</v>
      </c>
      <c r="DV1411" s="91">
        <v>101.45657277780001</v>
      </c>
      <c r="DW1411" s="97"/>
      <c r="DX1411" s="98" t="s">
        <v>566</v>
      </c>
      <c r="DY1411" s="99" t="s">
        <v>689</v>
      </c>
      <c r="DZ1411" s="98" t="s">
        <v>689</v>
      </c>
      <c r="EA1411" s="100" t="s">
        <v>689</v>
      </c>
      <c r="EB1411" s="101" t="s">
        <v>2761</v>
      </c>
      <c r="EC1411" s="38"/>
    </row>
    <row r="1412" spans="1:133" s="9" customFormat="1" ht="15" customHeight="1" x14ac:dyDescent="0.25">
      <c r="A1412" s="17" t="str">
        <f t="shared" si="21"/>
        <v>6077_Дружное (Кумалиягунское и Танеевское)</v>
      </c>
      <c r="B1412" s="87">
        <v>247</v>
      </c>
      <c r="C1412" s="88" t="s">
        <v>733</v>
      </c>
      <c r="D1412" s="88" t="s">
        <v>568</v>
      </c>
      <c r="E1412" s="88" t="s">
        <v>1585</v>
      </c>
      <c r="F1412" s="88" t="s">
        <v>6</v>
      </c>
      <c r="G1412" s="88" t="s">
        <v>1504</v>
      </c>
      <c r="H1412" s="88" t="s">
        <v>1586</v>
      </c>
      <c r="I1412" s="89">
        <v>6077</v>
      </c>
      <c r="J1412" s="88" t="s">
        <v>23</v>
      </c>
      <c r="K1412" s="88" t="s">
        <v>1593</v>
      </c>
      <c r="L1412" s="88" t="s">
        <v>397</v>
      </c>
      <c r="M1412" s="88" t="s">
        <v>32</v>
      </c>
      <c r="N1412" s="88" t="s">
        <v>7</v>
      </c>
      <c r="O1412" s="90">
        <v>4</v>
      </c>
      <c r="P1412" s="90">
        <v>2393.1</v>
      </c>
      <c r="Q1412" s="90">
        <v>2397.1</v>
      </c>
      <c r="R1412" s="91">
        <v>28.91</v>
      </c>
      <c r="S1412" s="90" t="s">
        <v>150</v>
      </c>
      <c r="T1412" s="90">
        <v>2406.1999999999998</v>
      </c>
      <c r="U1412" s="90">
        <v>1.8</v>
      </c>
      <c r="V1412" s="88" t="s">
        <v>31</v>
      </c>
      <c r="W1412" s="88" t="s">
        <v>65</v>
      </c>
      <c r="X1412" s="88" t="s">
        <v>2053</v>
      </c>
      <c r="Y1412" s="90" t="s">
        <v>875</v>
      </c>
      <c r="Z1412" s="90" t="s">
        <v>566</v>
      </c>
      <c r="AA1412" s="90">
        <v>73</v>
      </c>
      <c r="AB1412" s="91" t="s">
        <v>4419</v>
      </c>
      <c r="AC1412" s="88" t="s">
        <v>566</v>
      </c>
      <c r="AD1412" s="90" t="s">
        <v>566</v>
      </c>
      <c r="AE1412" s="90" t="s">
        <v>2019</v>
      </c>
      <c r="AF1412" s="90" t="s">
        <v>65</v>
      </c>
      <c r="AG1412" s="91" t="s">
        <v>3424</v>
      </c>
      <c r="AH1412" s="92" t="s">
        <v>4597</v>
      </c>
      <c r="AI1412" s="93">
        <v>233</v>
      </c>
      <c r="AJ1412" s="88" t="s">
        <v>566</v>
      </c>
      <c r="AK1412" s="90" t="s">
        <v>566</v>
      </c>
      <c r="AL1412" s="91">
        <v>23.3</v>
      </c>
      <c r="AM1412" s="91">
        <v>20.518134720900001</v>
      </c>
      <c r="AN1412" s="91">
        <v>1424</v>
      </c>
      <c r="AO1412" s="90">
        <v>24.1</v>
      </c>
      <c r="AP1412" s="91">
        <v>21.55</v>
      </c>
      <c r="AQ1412" s="91" t="s">
        <v>566</v>
      </c>
      <c r="AR1412" s="91" t="s">
        <v>566</v>
      </c>
      <c r="AS1412" s="91">
        <v>102.36</v>
      </c>
      <c r="AT1412" s="91">
        <v>103.88</v>
      </c>
      <c r="AU1412" s="90">
        <v>129</v>
      </c>
      <c r="AV1412" s="90">
        <v>0</v>
      </c>
      <c r="AW1412" s="91">
        <v>0.01</v>
      </c>
      <c r="AX1412" s="91" t="s">
        <v>566</v>
      </c>
      <c r="AY1412" s="91">
        <v>159.55000000000001</v>
      </c>
      <c r="AZ1412" s="88" t="s">
        <v>4928</v>
      </c>
      <c r="BA1412" s="91">
        <v>161.1</v>
      </c>
      <c r="BB1412" s="91">
        <v>57.19</v>
      </c>
      <c r="BC1412" s="94">
        <v>0.76506382230000003</v>
      </c>
      <c r="BD1412" s="91">
        <v>43.753999999999998</v>
      </c>
      <c r="BE1412" s="95">
        <v>95.453999999999994</v>
      </c>
      <c r="BF1412" s="91">
        <v>1.72</v>
      </c>
      <c r="BG1412" s="91">
        <v>31</v>
      </c>
      <c r="BH1412" s="94" t="s">
        <v>566</v>
      </c>
      <c r="BI1412" s="94" t="s">
        <v>566</v>
      </c>
      <c r="BJ1412" s="93">
        <v>744</v>
      </c>
      <c r="BK1412" s="94">
        <v>0</v>
      </c>
      <c r="BL1412" s="91">
        <v>53.337629999999997</v>
      </c>
      <c r="BM1412" s="96">
        <v>2.2401804599999999</v>
      </c>
      <c r="BN1412" s="96" t="s">
        <v>566</v>
      </c>
      <c r="BO1412" s="88" t="s">
        <v>430</v>
      </c>
      <c r="BP1412" s="88" t="s">
        <v>566</v>
      </c>
      <c r="BQ1412" s="91">
        <v>43.753999999999998</v>
      </c>
      <c r="BR1412" s="95">
        <v>95.453999999999994</v>
      </c>
      <c r="BS1412" s="91">
        <v>1.72</v>
      </c>
      <c r="BT1412" s="90">
        <v>30</v>
      </c>
      <c r="BU1412" s="91">
        <v>0</v>
      </c>
      <c r="BV1412" s="91">
        <v>51.63</v>
      </c>
      <c r="BW1412" s="96">
        <v>2.1684600000000001</v>
      </c>
      <c r="BX1412" s="96" t="s">
        <v>566</v>
      </c>
      <c r="BY1412" s="96" t="s">
        <v>566</v>
      </c>
      <c r="BZ1412" s="96" t="s">
        <v>566</v>
      </c>
      <c r="CA1412" s="96" t="s">
        <v>566</v>
      </c>
      <c r="CB1412" s="96" t="s">
        <v>566</v>
      </c>
      <c r="CC1412" s="96" t="s">
        <v>566</v>
      </c>
      <c r="CD1412" s="96" t="s">
        <v>566</v>
      </c>
      <c r="CE1412" s="96" t="s">
        <v>566</v>
      </c>
      <c r="CF1412" s="88" t="s">
        <v>566</v>
      </c>
      <c r="CG1412" s="88" t="s">
        <v>566</v>
      </c>
      <c r="CH1412" s="92" t="s">
        <v>566</v>
      </c>
      <c r="CI1412" s="91">
        <v>0</v>
      </c>
      <c r="CJ1412" s="91">
        <v>0</v>
      </c>
      <c r="CK1412" s="90" t="s">
        <v>566</v>
      </c>
      <c r="CL1412" s="91">
        <v>-0.69794140680000005</v>
      </c>
      <c r="CM1412" s="91">
        <v>7.6941406800000001E-2</v>
      </c>
      <c r="CN1412" s="88" t="s">
        <v>566</v>
      </c>
      <c r="CO1412" s="91">
        <v>100</v>
      </c>
      <c r="CP1412" s="91">
        <v>45.559080369500002</v>
      </c>
      <c r="CQ1412" s="91">
        <v>1.7915696216000001</v>
      </c>
      <c r="CR1412" s="91">
        <v>1.8055319824</v>
      </c>
      <c r="CS1412" s="91">
        <v>7.0569621599999993E-2</v>
      </c>
      <c r="CT1412" s="90">
        <v>1</v>
      </c>
      <c r="CU1412" s="96">
        <v>1.014</v>
      </c>
      <c r="CV1412" s="96">
        <v>0.86499999999999999</v>
      </c>
      <c r="CW1412" s="96">
        <v>0.80900000000000005</v>
      </c>
      <c r="CX1412" s="93">
        <v>2290</v>
      </c>
      <c r="CY1412" s="93">
        <v>2274.11</v>
      </c>
      <c r="CZ1412" s="93">
        <v>90</v>
      </c>
      <c r="DA1412" s="90">
        <v>42</v>
      </c>
      <c r="DB1412" s="90" t="s">
        <v>566</v>
      </c>
      <c r="DC1412" s="90">
        <v>80</v>
      </c>
      <c r="DD1412" s="91">
        <v>232</v>
      </c>
      <c r="DE1412" s="91">
        <v>-31.2284482759</v>
      </c>
      <c r="DF1412" s="93">
        <v>0.11600000000000001</v>
      </c>
      <c r="DG1412" s="88" t="s">
        <v>393</v>
      </c>
      <c r="DH1412" s="88" t="s">
        <v>566</v>
      </c>
      <c r="DI1412" s="88">
        <v>1</v>
      </c>
      <c r="DJ1412" s="88" t="s">
        <v>566</v>
      </c>
      <c r="DK1412" s="90">
        <v>0</v>
      </c>
      <c r="DL1412" s="91">
        <v>95.453999999999994</v>
      </c>
      <c r="DM1412" s="91">
        <v>0.863811047</v>
      </c>
      <c r="DN1412" s="91">
        <v>49.401353778800001</v>
      </c>
      <c r="DO1412" s="91">
        <v>1.9426635475</v>
      </c>
      <c r="DP1412" s="91">
        <v>5.6478053917000004</v>
      </c>
      <c r="DQ1412" s="91">
        <v>0.2216635475</v>
      </c>
      <c r="DR1412" s="91">
        <v>51.439947849699998</v>
      </c>
      <c r="DS1412" s="91">
        <v>2.0228294151999999</v>
      </c>
      <c r="DT1412" s="91">
        <v>7.6863994625999998</v>
      </c>
      <c r="DU1412" s="91">
        <v>0.30182941520000001</v>
      </c>
      <c r="DV1412" s="91">
        <v>101.412885</v>
      </c>
      <c r="DW1412" s="97"/>
      <c r="DX1412" s="98" t="s">
        <v>5053</v>
      </c>
      <c r="DY1412" s="99" t="s">
        <v>689</v>
      </c>
      <c r="DZ1412" s="98" t="s">
        <v>689</v>
      </c>
      <c r="EA1412" s="100" t="s">
        <v>689</v>
      </c>
      <c r="EB1412" s="101" t="s">
        <v>2761</v>
      </c>
      <c r="EC1412" s="38"/>
    </row>
    <row r="1413" spans="1:133" s="9" customFormat="1" ht="15" customHeight="1" x14ac:dyDescent="0.25">
      <c r="A1413" s="17" t="str">
        <f t="shared" si="21"/>
        <v>6080Н_Дружное (Кумалиягунское и Танеевское)</v>
      </c>
      <c r="B1413" s="87">
        <v>248</v>
      </c>
      <c r="C1413" s="88" t="s">
        <v>733</v>
      </c>
      <c r="D1413" s="88" t="s">
        <v>568</v>
      </c>
      <c r="E1413" s="88" t="s">
        <v>1585</v>
      </c>
      <c r="F1413" s="88" t="s">
        <v>6</v>
      </c>
      <c r="G1413" s="88" t="s">
        <v>1504</v>
      </c>
      <c r="H1413" s="88" t="s">
        <v>1586</v>
      </c>
      <c r="I1413" s="89" t="s">
        <v>1669</v>
      </c>
      <c r="J1413" s="88" t="s">
        <v>7</v>
      </c>
      <c r="K1413" s="88" t="s">
        <v>688</v>
      </c>
      <c r="L1413" s="88" t="s">
        <v>1158</v>
      </c>
      <c r="M1413" s="88" t="s">
        <v>119</v>
      </c>
      <c r="N1413" s="88" t="s">
        <v>9</v>
      </c>
      <c r="O1413" s="90">
        <v>10</v>
      </c>
      <c r="P1413" s="90">
        <v>2631</v>
      </c>
      <c r="Q1413" s="90">
        <v>2641</v>
      </c>
      <c r="R1413" s="91">
        <v>228.5</v>
      </c>
      <c r="S1413" s="90" t="s">
        <v>690</v>
      </c>
      <c r="T1413" s="90">
        <v>2689.3</v>
      </c>
      <c r="U1413" s="90">
        <v>3.8</v>
      </c>
      <c r="V1413" s="88" t="s">
        <v>31</v>
      </c>
      <c r="W1413" s="88" t="s">
        <v>94</v>
      </c>
      <c r="X1413" s="88" t="s">
        <v>1566</v>
      </c>
      <c r="Y1413" s="90" t="s">
        <v>853</v>
      </c>
      <c r="Z1413" s="90" t="s">
        <v>566</v>
      </c>
      <c r="AA1413" s="90">
        <v>73</v>
      </c>
      <c r="AB1413" s="91" t="s">
        <v>3854</v>
      </c>
      <c r="AC1413" s="88" t="s">
        <v>566</v>
      </c>
      <c r="AD1413" s="90" t="s">
        <v>566</v>
      </c>
      <c r="AE1413" s="90" t="s">
        <v>2019</v>
      </c>
      <c r="AF1413" s="90" t="s">
        <v>94</v>
      </c>
      <c r="AG1413" s="91" t="s">
        <v>3470</v>
      </c>
      <c r="AH1413" s="92" t="s">
        <v>4698</v>
      </c>
      <c r="AI1413" s="93">
        <v>157</v>
      </c>
      <c r="AJ1413" s="88" t="s">
        <v>566</v>
      </c>
      <c r="AK1413" s="90" t="s">
        <v>566</v>
      </c>
      <c r="AL1413" s="91">
        <v>10.5</v>
      </c>
      <c r="AM1413" s="91">
        <v>9.0599555910999996</v>
      </c>
      <c r="AN1413" s="91">
        <v>1978</v>
      </c>
      <c r="AO1413" s="90">
        <v>12.4</v>
      </c>
      <c r="AP1413" s="91">
        <v>94.14</v>
      </c>
      <c r="AQ1413" s="91" t="s">
        <v>566</v>
      </c>
      <c r="AR1413" s="91" t="s">
        <v>566</v>
      </c>
      <c r="AS1413" s="91">
        <v>61.34</v>
      </c>
      <c r="AT1413" s="91">
        <v>62.51</v>
      </c>
      <c r="AU1413" s="90">
        <v>415</v>
      </c>
      <c r="AV1413" s="90">
        <v>0.2</v>
      </c>
      <c r="AW1413" s="91">
        <v>7.53</v>
      </c>
      <c r="AX1413" s="91" t="s">
        <v>566</v>
      </c>
      <c r="AY1413" s="91">
        <v>185.61</v>
      </c>
      <c r="AZ1413" s="88" t="s">
        <v>4928</v>
      </c>
      <c r="BA1413" s="91">
        <v>186.8</v>
      </c>
      <c r="BB1413" s="91">
        <v>124.27</v>
      </c>
      <c r="BC1413" s="94">
        <v>0.12738766639999999</v>
      </c>
      <c r="BD1413" s="91">
        <v>15.629</v>
      </c>
      <c r="BE1413" s="95">
        <v>91.935000000000002</v>
      </c>
      <c r="BF1413" s="91">
        <v>1.08</v>
      </c>
      <c r="BG1413" s="91">
        <v>31</v>
      </c>
      <c r="BH1413" s="94">
        <v>8.3330000000000001E-2</v>
      </c>
      <c r="BI1413" s="94">
        <v>0.21667</v>
      </c>
      <c r="BJ1413" s="93">
        <v>207</v>
      </c>
      <c r="BK1413" s="94">
        <v>0</v>
      </c>
      <c r="BL1413" s="91">
        <v>33.330010000000001</v>
      </c>
      <c r="BM1413" s="96">
        <v>1.50984954</v>
      </c>
      <c r="BN1413" s="96" t="s">
        <v>566</v>
      </c>
      <c r="BO1413" s="88" t="s">
        <v>696</v>
      </c>
      <c r="BP1413" s="88" t="s">
        <v>566</v>
      </c>
      <c r="BQ1413" s="91">
        <v>15.629</v>
      </c>
      <c r="BR1413" s="95">
        <v>91.935000000000002</v>
      </c>
      <c r="BS1413" s="91">
        <v>1.08</v>
      </c>
      <c r="BT1413" s="90">
        <v>30</v>
      </c>
      <c r="BU1413" s="91">
        <v>0</v>
      </c>
      <c r="BV1413" s="91">
        <v>32.25</v>
      </c>
      <c r="BW1413" s="96">
        <v>1.460925</v>
      </c>
      <c r="BX1413" s="96" t="s">
        <v>566</v>
      </c>
      <c r="BY1413" s="96" t="s">
        <v>566</v>
      </c>
      <c r="BZ1413" s="96" t="s">
        <v>566</v>
      </c>
      <c r="CA1413" s="96" t="s">
        <v>566</v>
      </c>
      <c r="CB1413" s="96" t="s">
        <v>566</v>
      </c>
      <c r="CC1413" s="96" t="s">
        <v>566</v>
      </c>
      <c r="CD1413" s="96" t="s">
        <v>566</v>
      </c>
      <c r="CE1413" s="96" t="s">
        <v>566</v>
      </c>
      <c r="CF1413" s="88" t="s">
        <v>566</v>
      </c>
      <c r="CG1413" s="88" t="s">
        <v>566</v>
      </c>
      <c r="CH1413" s="92" t="s">
        <v>566</v>
      </c>
      <c r="CI1413" s="91">
        <v>0</v>
      </c>
      <c r="CJ1413" s="91">
        <v>0</v>
      </c>
      <c r="CK1413" s="90" t="s">
        <v>566</v>
      </c>
      <c r="CL1413" s="91">
        <v>-0.44690853200000002</v>
      </c>
      <c r="CM1413" s="91">
        <v>-0.12709146800000001</v>
      </c>
      <c r="CN1413" s="88" t="s">
        <v>566</v>
      </c>
      <c r="CO1413" s="91">
        <v>66.3</v>
      </c>
      <c r="CP1413" s="91">
        <v>15.099291259899999</v>
      </c>
      <c r="CQ1413" s="91">
        <v>1.038719392</v>
      </c>
      <c r="CR1413" s="91">
        <v>-0.52974099819999998</v>
      </c>
      <c r="CS1413" s="91">
        <v>-3.6280607999999999E-2</v>
      </c>
      <c r="CT1413" s="90">
        <v>-2.67</v>
      </c>
      <c r="CU1413" s="96">
        <v>1.016</v>
      </c>
      <c r="CV1413" s="96">
        <v>0.85299999999999998</v>
      </c>
      <c r="CW1413" s="96">
        <v>0.80700000000000005</v>
      </c>
      <c r="CX1413" s="93">
        <v>2326</v>
      </c>
      <c r="CY1413" s="93">
        <v>2313.85</v>
      </c>
      <c r="CZ1413" s="93">
        <v>88.6</v>
      </c>
      <c r="DA1413" s="90">
        <v>45.3</v>
      </c>
      <c r="DB1413" s="90" t="s">
        <v>566</v>
      </c>
      <c r="DC1413" s="90">
        <v>78</v>
      </c>
      <c r="DD1413" s="91">
        <v>237</v>
      </c>
      <c r="DE1413" s="91">
        <v>-21.683544303800002</v>
      </c>
      <c r="DF1413" s="93">
        <v>6.7000000000000004E-2</v>
      </c>
      <c r="DG1413" s="88" t="s">
        <v>393</v>
      </c>
      <c r="DH1413" s="88" t="s">
        <v>566</v>
      </c>
      <c r="DI1413" s="88" t="s">
        <v>566</v>
      </c>
      <c r="DJ1413" s="88" t="s">
        <v>566</v>
      </c>
      <c r="DK1413" s="90">
        <v>0</v>
      </c>
      <c r="DL1413" s="91">
        <v>91.935000000000002</v>
      </c>
      <c r="DM1413" s="91">
        <v>8.3483737799999999E-2</v>
      </c>
      <c r="DN1413" s="91">
        <v>10.2424934523</v>
      </c>
      <c r="DO1413" s="91">
        <v>0.7046076792</v>
      </c>
      <c r="DP1413" s="91">
        <v>-5.3865388057999999</v>
      </c>
      <c r="DQ1413" s="91">
        <v>-0.37039232080000001</v>
      </c>
      <c r="DR1413" s="91">
        <v>9.8953274462999996</v>
      </c>
      <c r="DS1413" s="91">
        <v>0.68072522960000004</v>
      </c>
      <c r="DT1413" s="91">
        <v>-5.7337048118</v>
      </c>
      <c r="DU1413" s="91">
        <v>-0.39427477039999997</v>
      </c>
      <c r="DV1413" s="91">
        <v>105.535825625</v>
      </c>
      <c r="DW1413" s="97"/>
      <c r="DX1413" s="98" t="s">
        <v>5014</v>
      </c>
      <c r="DY1413" s="99" t="s">
        <v>689</v>
      </c>
      <c r="DZ1413" s="98" t="s">
        <v>689</v>
      </c>
      <c r="EA1413" s="100" t="s">
        <v>689</v>
      </c>
      <c r="EB1413" s="101" t="s">
        <v>2761</v>
      </c>
      <c r="EC1413" s="38"/>
    </row>
    <row r="1414" spans="1:133" s="9" customFormat="1" ht="15" customHeight="1" x14ac:dyDescent="0.25">
      <c r="A1414" s="17" t="str">
        <f t="shared" si="21"/>
        <v>6082_Дружное (Кумалиягунское и Танеевское)</v>
      </c>
      <c r="B1414" s="87">
        <v>249</v>
      </c>
      <c r="C1414" s="88" t="s">
        <v>733</v>
      </c>
      <c r="D1414" s="88" t="s">
        <v>568</v>
      </c>
      <c r="E1414" s="88" t="s">
        <v>1585</v>
      </c>
      <c r="F1414" s="88" t="s">
        <v>6</v>
      </c>
      <c r="G1414" s="88" t="s">
        <v>1504</v>
      </c>
      <c r="H1414" s="88" t="s">
        <v>1586</v>
      </c>
      <c r="I1414" s="89">
        <v>6082</v>
      </c>
      <c r="J1414" s="88" t="s">
        <v>23</v>
      </c>
      <c r="K1414" s="88" t="s">
        <v>1593</v>
      </c>
      <c r="L1414" s="88" t="s">
        <v>1158</v>
      </c>
      <c r="M1414" s="88" t="s">
        <v>1607</v>
      </c>
      <c r="N1414" s="88" t="s">
        <v>9</v>
      </c>
      <c r="O1414" s="90">
        <v>19.5</v>
      </c>
      <c r="P1414" s="90">
        <v>2536.3000000000002</v>
      </c>
      <c r="Q1414" s="90">
        <v>2553.6</v>
      </c>
      <c r="R1414" s="91">
        <v>148.619</v>
      </c>
      <c r="S1414" s="90" t="s">
        <v>150</v>
      </c>
      <c r="T1414" s="90">
        <v>2576</v>
      </c>
      <c r="U1414" s="90">
        <v>7</v>
      </c>
      <c r="V1414" s="88" t="s">
        <v>31</v>
      </c>
      <c r="W1414" s="88" t="s">
        <v>94</v>
      </c>
      <c r="X1414" s="88" t="s">
        <v>472</v>
      </c>
      <c r="Y1414" s="90" t="s">
        <v>993</v>
      </c>
      <c r="Z1414" s="90" t="s">
        <v>566</v>
      </c>
      <c r="AA1414" s="90">
        <v>73</v>
      </c>
      <c r="AB1414" s="91" t="s">
        <v>3435</v>
      </c>
      <c r="AC1414" s="88" t="s">
        <v>566</v>
      </c>
      <c r="AD1414" s="90" t="s">
        <v>566</v>
      </c>
      <c r="AE1414" s="90" t="s">
        <v>2019</v>
      </c>
      <c r="AF1414" s="90" t="s">
        <v>94</v>
      </c>
      <c r="AG1414" s="91" t="s">
        <v>3457</v>
      </c>
      <c r="AH1414" s="92" t="s">
        <v>4779</v>
      </c>
      <c r="AI1414" s="93">
        <v>144</v>
      </c>
      <c r="AJ1414" s="88" t="s">
        <v>722</v>
      </c>
      <c r="AK1414" s="90" t="s">
        <v>566</v>
      </c>
      <c r="AL1414" s="91">
        <v>23.3</v>
      </c>
      <c r="AM1414" s="91">
        <v>20.518134720900001</v>
      </c>
      <c r="AN1414" s="91">
        <v>2075</v>
      </c>
      <c r="AO1414" s="90">
        <v>23.2</v>
      </c>
      <c r="AP1414" s="91">
        <v>127.923</v>
      </c>
      <c r="AQ1414" s="91">
        <v>40.5423076923</v>
      </c>
      <c r="AR1414" s="91" t="s">
        <v>566</v>
      </c>
      <c r="AS1414" s="91">
        <v>61.962817285699998</v>
      </c>
      <c r="AT1414" s="91">
        <v>63.847049320399996</v>
      </c>
      <c r="AU1414" s="90">
        <v>700</v>
      </c>
      <c r="AV1414" s="90">
        <v>16</v>
      </c>
      <c r="AW1414" s="91">
        <v>36.65</v>
      </c>
      <c r="AX1414" s="91" t="s">
        <v>566</v>
      </c>
      <c r="AY1414" s="91">
        <v>150.18</v>
      </c>
      <c r="AZ1414" s="88" t="s">
        <v>4928</v>
      </c>
      <c r="BA1414" s="91">
        <v>152.1</v>
      </c>
      <c r="BB1414" s="91">
        <v>88.217182714299994</v>
      </c>
      <c r="BC1414" s="94">
        <v>0.12297048620000001</v>
      </c>
      <c r="BD1414" s="91">
        <v>10.832000000000001</v>
      </c>
      <c r="BE1414" s="95">
        <v>99</v>
      </c>
      <c r="BF1414" s="91">
        <v>0.09</v>
      </c>
      <c r="BG1414" s="91">
        <v>31</v>
      </c>
      <c r="BH1414" s="94">
        <v>0.2</v>
      </c>
      <c r="BI1414" s="94">
        <v>0.45</v>
      </c>
      <c r="BJ1414" s="93">
        <v>229</v>
      </c>
      <c r="BK1414" s="94">
        <v>0</v>
      </c>
      <c r="BL1414" s="91">
        <v>2.8645800000000001</v>
      </c>
      <c r="BM1414" s="96">
        <v>0.1296195</v>
      </c>
      <c r="BN1414" s="96" t="s">
        <v>566</v>
      </c>
      <c r="BO1414" s="88" t="s">
        <v>696</v>
      </c>
      <c r="BP1414" s="88" t="s">
        <v>566</v>
      </c>
      <c r="BQ1414" s="91">
        <v>10.832000000000001</v>
      </c>
      <c r="BR1414" s="95">
        <v>99</v>
      </c>
      <c r="BS1414" s="91">
        <v>0.09</v>
      </c>
      <c r="BT1414" s="90">
        <v>30</v>
      </c>
      <c r="BU1414" s="91">
        <v>0</v>
      </c>
      <c r="BV1414" s="91">
        <v>2.79</v>
      </c>
      <c r="BW1414" s="96">
        <v>0.12624299999999999</v>
      </c>
      <c r="BX1414" s="96" t="s">
        <v>566</v>
      </c>
      <c r="BY1414" s="96" t="s">
        <v>566</v>
      </c>
      <c r="BZ1414" s="96" t="s">
        <v>566</v>
      </c>
      <c r="CA1414" s="96" t="s">
        <v>566</v>
      </c>
      <c r="CB1414" s="96" t="s">
        <v>566</v>
      </c>
      <c r="CC1414" s="96" t="s">
        <v>566</v>
      </c>
      <c r="CD1414" s="96" t="s">
        <v>566</v>
      </c>
      <c r="CE1414" s="96" t="s">
        <v>566</v>
      </c>
      <c r="CF1414" s="88" t="s">
        <v>566</v>
      </c>
      <c r="CG1414" s="88" t="s">
        <v>566</v>
      </c>
      <c r="CH1414" s="92" t="s">
        <v>566</v>
      </c>
      <c r="CI1414" s="91">
        <v>0</v>
      </c>
      <c r="CJ1414" s="91">
        <v>0</v>
      </c>
      <c r="CK1414" s="90" t="s">
        <v>566</v>
      </c>
      <c r="CL1414" s="91">
        <v>-1.6054233099999999E-2</v>
      </c>
      <c r="CM1414" s="91">
        <v>-9.9457668999999999E-3</v>
      </c>
      <c r="CN1414" s="88" t="s">
        <v>566</v>
      </c>
      <c r="CO1414" s="91">
        <v>97.5</v>
      </c>
      <c r="CP1414" s="91">
        <v>7.2541550072999996</v>
      </c>
      <c r="CQ1414" s="91">
        <v>6.1882356600000001E-2</v>
      </c>
      <c r="CR1414" s="91">
        <v>-3.5781030571999999</v>
      </c>
      <c r="CS1414" s="91">
        <v>-3.1117643399999999E-2</v>
      </c>
      <c r="CT1414" s="90" t="s">
        <v>566</v>
      </c>
      <c r="CU1414" s="96">
        <v>1.01583</v>
      </c>
      <c r="CV1414" s="96">
        <v>0.85299999999999998</v>
      </c>
      <c r="CW1414" s="96">
        <v>0.80835999999999997</v>
      </c>
      <c r="CX1414" s="93">
        <v>2326</v>
      </c>
      <c r="CY1414" s="93">
        <v>2306.52</v>
      </c>
      <c r="CZ1414" s="93">
        <v>90.04</v>
      </c>
      <c r="DA1414" s="90">
        <v>45</v>
      </c>
      <c r="DB1414" s="90" t="s">
        <v>566</v>
      </c>
      <c r="DC1414" s="90">
        <v>78</v>
      </c>
      <c r="DD1414" s="91">
        <v>237</v>
      </c>
      <c r="DE1414" s="91">
        <v>-36.632911392399997</v>
      </c>
      <c r="DF1414" s="93">
        <v>3.85E-2</v>
      </c>
      <c r="DG1414" s="88" t="s">
        <v>393</v>
      </c>
      <c r="DH1414" s="88" t="s">
        <v>566</v>
      </c>
      <c r="DI1414" s="88">
        <v>1</v>
      </c>
      <c r="DJ1414" s="88" t="s">
        <v>434</v>
      </c>
      <c r="DK1414" s="90" t="s">
        <v>566</v>
      </c>
      <c r="DL1414" s="91">
        <v>99</v>
      </c>
      <c r="DM1414" s="91" t="s">
        <v>566</v>
      </c>
      <c r="DN1414" s="91">
        <v>16.6970431604</v>
      </c>
      <c r="DO1414" s="91">
        <v>0.14243595740000001</v>
      </c>
      <c r="DP1414" s="91">
        <v>5.8647850959000003</v>
      </c>
      <c r="DQ1414" s="91">
        <v>4.9435957400000001E-2</v>
      </c>
      <c r="DR1414" s="91">
        <v>11.1816888499</v>
      </c>
      <c r="DS1414" s="91">
        <v>9.5386610400000002E-2</v>
      </c>
      <c r="DT1414" s="91">
        <v>0.3494307854</v>
      </c>
      <c r="DU1414" s="91">
        <v>2.3866104000000001E-3</v>
      </c>
      <c r="DV1414" s="91" t="s">
        <v>566</v>
      </c>
      <c r="DW1414" s="97"/>
      <c r="DX1414" s="98" t="s">
        <v>5078</v>
      </c>
      <c r="DY1414" s="99" t="s">
        <v>689</v>
      </c>
      <c r="DZ1414" s="98" t="s">
        <v>689</v>
      </c>
      <c r="EA1414" s="100" t="s">
        <v>566</v>
      </c>
      <c r="EB1414" s="101" t="s">
        <v>2761</v>
      </c>
      <c r="EC1414" s="38"/>
    </row>
    <row r="1415" spans="1:133" s="9" customFormat="1" ht="15" customHeight="1" x14ac:dyDescent="0.25">
      <c r="A1415" s="17" t="str">
        <f t="shared" si="21"/>
        <v>6089_Дружное (Кумалиягунское и Танеевское)</v>
      </c>
      <c r="B1415" s="87">
        <v>250</v>
      </c>
      <c r="C1415" s="88" t="s">
        <v>733</v>
      </c>
      <c r="D1415" s="88" t="s">
        <v>568</v>
      </c>
      <c r="E1415" s="88" t="s">
        <v>1585</v>
      </c>
      <c r="F1415" s="88" t="s">
        <v>6</v>
      </c>
      <c r="G1415" s="88" t="s">
        <v>1504</v>
      </c>
      <c r="H1415" s="88" t="s">
        <v>1586</v>
      </c>
      <c r="I1415" s="89">
        <v>6089</v>
      </c>
      <c r="J1415" s="88" t="s">
        <v>8</v>
      </c>
      <c r="K1415" s="88" t="s">
        <v>688</v>
      </c>
      <c r="L1415" s="88" t="s">
        <v>1633</v>
      </c>
      <c r="M1415" s="88" t="s">
        <v>1608</v>
      </c>
      <c r="N1415" s="88" t="s">
        <v>9</v>
      </c>
      <c r="O1415" s="90">
        <v>22.5</v>
      </c>
      <c r="P1415" s="90">
        <v>2557</v>
      </c>
      <c r="Q1415" s="90">
        <v>2579.6</v>
      </c>
      <c r="R1415" s="91">
        <v>156.72999999999999</v>
      </c>
      <c r="S1415" s="90" t="s">
        <v>150</v>
      </c>
      <c r="T1415" s="90">
        <v>2585.9</v>
      </c>
      <c r="U1415" s="90">
        <v>11.2</v>
      </c>
      <c r="V1415" s="88" t="s">
        <v>31</v>
      </c>
      <c r="W1415" s="88" t="s">
        <v>65</v>
      </c>
      <c r="X1415" s="88" t="s">
        <v>1093</v>
      </c>
      <c r="Y1415" s="90" t="s">
        <v>873</v>
      </c>
      <c r="Z1415" s="90" t="s">
        <v>566</v>
      </c>
      <c r="AA1415" s="90">
        <v>73</v>
      </c>
      <c r="AB1415" s="91" t="s">
        <v>4070</v>
      </c>
      <c r="AC1415" s="88" t="s">
        <v>566</v>
      </c>
      <c r="AD1415" s="90" t="s">
        <v>566</v>
      </c>
      <c r="AE1415" s="90" t="s">
        <v>2019</v>
      </c>
      <c r="AF1415" s="90" t="s">
        <v>65</v>
      </c>
      <c r="AG1415" s="91" t="s">
        <v>3479</v>
      </c>
      <c r="AH1415" s="92" t="s">
        <v>2257</v>
      </c>
      <c r="AI1415" s="93">
        <v>1039</v>
      </c>
      <c r="AJ1415" s="88" t="s">
        <v>566</v>
      </c>
      <c r="AK1415" s="90" t="s">
        <v>566</v>
      </c>
      <c r="AL1415" s="91">
        <v>14.2</v>
      </c>
      <c r="AM1415" s="91">
        <v>11.714779179300001</v>
      </c>
      <c r="AN1415" s="91">
        <v>1631</v>
      </c>
      <c r="AO1415" s="90">
        <v>7</v>
      </c>
      <c r="AP1415" s="91">
        <v>95.578999999999994</v>
      </c>
      <c r="AQ1415" s="91" t="s">
        <v>566</v>
      </c>
      <c r="AR1415" s="91" t="s">
        <v>566</v>
      </c>
      <c r="AS1415" s="91">
        <v>79.959999999999994</v>
      </c>
      <c r="AT1415" s="91">
        <v>80.400000000000006</v>
      </c>
      <c r="AU1415" s="90" t="s">
        <v>566</v>
      </c>
      <c r="AV1415" s="90">
        <v>0</v>
      </c>
      <c r="AW1415" s="91" t="s">
        <v>566</v>
      </c>
      <c r="AX1415" s="91" t="s">
        <v>566</v>
      </c>
      <c r="AY1415" s="91">
        <v>131.94</v>
      </c>
      <c r="AZ1415" s="88" t="s">
        <v>5195</v>
      </c>
      <c r="BA1415" s="91">
        <v>132.38999999999999</v>
      </c>
      <c r="BB1415" s="91">
        <v>51.98</v>
      </c>
      <c r="BC1415" s="94">
        <v>0.48735622909999998</v>
      </c>
      <c r="BD1415" s="91">
        <v>40.253999999999998</v>
      </c>
      <c r="BE1415" s="95">
        <v>99</v>
      </c>
      <c r="BF1415" s="91">
        <v>0.34</v>
      </c>
      <c r="BG1415" s="91">
        <v>19.100000000000001</v>
      </c>
      <c r="BH1415" s="94" t="s">
        <v>566</v>
      </c>
      <c r="BI1415" s="94" t="s">
        <v>566</v>
      </c>
      <c r="BJ1415" s="93">
        <v>458</v>
      </c>
      <c r="BK1415" s="94">
        <v>286</v>
      </c>
      <c r="BL1415" s="91">
        <v>6.5583499999999999</v>
      </c>
      <c r="BM1415" s="96">
        <v>0.29650151000000002</v>
      </c>
      <c r="BN1415" s="96" t="s">
        <v>566</v>
      </c>
      <c r="BO1415" s="88" t="s">
        <v>430</v>
      </c>
      <c r="BP1415" s="88" t="s">
        <v>1201</v>
      </c>
      <c r="BQ1415" s="91">
        <v>40.253999999999998</v>
      </c>
      <c r="BR1415" s="95">
        <v>99</v>
      </c>
      <c r="BS1415" s="91">
        <v>0.34</v>
      </c>
      <c r="BT1415" s="90">
        <v>30</v>
      </c>
      <c r="BU1415" s="91">
        <v>0</v>
      </c>
      <c r="BV1415" s="91">
        <v>10.32</v>
      </c>
      <c r="BW1415" s="96">
        <v>0.46655999999999997</v>
      </c>
      <c r="BX1415" s="96" t="s">
        <v>566</v>
      </c>
      <c r="BY1415" s="96" t="s">
        <v>1201</v>
      </c>
      <c r="BZ1415" s="96" t="s">
        <v>566</v>
      </c>
      <c r="CA1415" s="96" t="s">
        <v>566</v>
      </c>
      <c r="CB1415" s="96" t="s">
        <v>566</v>
      </c>
      <c r="CC1415" s="96" t="s">
        <v>566</v>
      </c>
      <c r="CD1415" s="96" t="s">
        <v>566</v>
      </c>
      <c r="CE1415" s="96" t="s">
        <v>566</v>
      </c>
      <c r="CF1415" s="88" t="s">
        <v>566</v>
      </c>
      <c r="CG1415" s="88" t="s">
        <v>566</v>
      </c>
      <c r="CH1415" s="92" t="s">
        <v>566</v>
      </c>
      <c r="CI1415" s="91">
        <v>0</v>
      </c>
      <c r="CJ1415" s="91">
        <v>0</v>
      </c>
      <c r="CK1415" s="90" t="s">
        <v>566</v>
      </c>
      <c r="CL1415" s="91">
        <v>-0.16225199409999999</v>
      </c>
      <c r="CM1415" s="91">
        <v>-1.27480059E-2</v>
      </c>
      <c r="CN1415" s="88" t="s">
        <v>566</v>
      </c>
      <c r="CO1415" s="91">
        <v>66.3</v>
      </c>
      <c r="CP1415" s="91">
        <v>46.076841543599997</v>
      </c>
      <c r="CQ1415" s="91">
        <v>0.39341224879999998</v>
      </c>
      <c r="CR1415" s="91">
        <v>5.8228242510000001</v>
      </c>
      <c r="CS1415" s="91">
        <v>4.9412248800000003E-2</v>
      </c>
      <c r="CT1415" s="90" t="s">
        <v>566</v>
      </c>
      <c r="CU1415" s="96">
        <v>1.01555</v>
      </c>
      <c r="CV1415" s="96">
        <v>0.85375000000000001</v>
      </c>
      <c r="CW1415" s="96">
        <v>0.80759999999999998</v>
      </c>
      <c r="CX1415" s="93">
        <v>2338</v>
      </c>
      <c r="CY1415" s="93">
        <v>2333.4</v>
      </c>
      <c r="CZ1415" s="93">
        <v>86.5</v>
      </c>
      <c r="DA1415" s="90">
        <v>45</v>
      </c>
      <c r="DB1415" s="90" t="s">
        <v>566</v>
      </c>
      <c r="DC1415" s="90">
        <v>78</v>
      </c>
      <c r="DD1415" s="91">
        <v>237</v>
      </c>
      <c r="DE1415" s="91">
        <v>-44.3291139241</v>
      </c>
      <c r="DF1415" s="93">
        <v>7.2333333299999997E-2</v>
      </c>
      <c r="DG1415" s="88" t="s">
        <v>393</v>
      </c>
      <c r="DH1415" s="88" t="s">
        <v>566</v>
      </c>
      <c r="DI1415" s="88" t="s">
        <v>566</v>
      </c>
      <c r="DJ1415" s="88" t="s">
        <v>566</v>
      </c>
      <c r="DK1415" s="90" t="s">
        <v>566</v>
      </c>
      <c r="DL1415" s="91">
        <v>99</v>
      </c>
      <c r="DM1415" s="91" t="s">
        <v>566</v>
      </c>
      <c r="DN1415" s="91">
        <v>45.395536608599997</v>
      </c>
      <c r="DO1415" s="91">
        <v>0.38756216100000002</v>
      </c>
      <c r="DP1415" s="91">
        <v>5.1415193160000001</v>
      </c>
      <c r="DQ1415" s="91">
        <v>4.3562161000000002E-2</v>
      </c>
      <c r="DR1415" s="91">
        <v>51.956464970900001</v>
      </c>
      <c r="DS1415" s="91">
        <v>0.4436106702</v>
      </c>
      <c r="DT1415" s="91">
        <v>11.7024476783</v>
      </c>
      <c r="DU1415" s="91">
        <v>9.9610670200000001E-2</v>
      </c>
      <c r="DV1415" s="91">
        <v>105.08125</v>
      </c>
      <c r="DW1415" s="97"/>
      <c r="DX1415" s="98" t="s">
        <v>566</v>
      </c>
      <c r="DY1415" s="99" t="s">
        <v>689</v>
      </c>
      <c r="DZ1415" s="98" t="s">
        <v>689</v>
      </c>
      <c r="EA1415" s="100" t="s">
        <v>566</v>
      </c>
      <c r="EB1415" s="101" t="s">
        <v>2761</v>
      </c>
      <c r="EC1415" s="38"/>
    </row>
    <row r="1416" spans="1:133" s="9" customFormat="1" ht="15" customHeight="1" x14ac:dyDescent="0.25">
      <c r="A1416" s="17" t="str">
        <f t="shared" si="21"/>
        <v>6090_Дружное (Кумалиягунское и Танеевское)</v>
      </c>
      <c r="B1416" s="87">
        <v>251</v>
      </c>
      <c r="C1416" s="88" t="s">
        <v>733</v>
      </c>
      <c r="D1416" s="88" t="s">
        <v>568</v>
      </c>
      <c r="E1416" s="88" t="s">
        <v>1585</v>
      </c>
      <c r="F1416" s="88" t="s">
        <v>6</v>
      </c>
      <c r="G1416" s="88" t="s">
        <v>1504</v>
      </c>
      <c r="H1416" s="88" t="s">
        <v>1586</v>
      </c>
      <c r="I1416" s="89">
        <v>6090</v>
      </c>
      <c r="J1416" s="88" t="s">
        <v>107</v>
      </c>
      <c r="K1416" s="88" t="s">
        <v>688</v>
      </c>
      <c r="L1416" s="88" t="s">
        <v>1633</v>
      </c>
      <c r="M1416" s="88" t="s">
        <v>1554</v>
      </c>
      <c r="N1416" s="88" t="s">
        <v>9</v>
      </c>
      <c r="O1416" s="90">
        <v>10.5</v>
      </c>
      <c r="P1416" s="90">
        <v>2485</v>
      </c>
      <c r="Q1416" s="90">
        <v>2501</v>
      </c>
      <c r="R1416" s="91">
        <v>73.91</v>
      </c>
      <c r="S1416" s="90" t="s">
        <v>150</v>
      </c>
      <c r="T1416" s="90">
        <v>2548</v>
      </c>
      <c r="U1416" s="90">
        <v>11.4</v>
      </c>
      <c r="V1416" s="88" t="s">
        <v>31</v>
      </c>
      <c r="W1416" s="88" t="s">
        <v>112</v>
      </c>
      <c r="X1416" s="88" t="s">
        <v>2202</v>
      </c>
      <c r="Y1416" s="90" t="s">
        <v>988</v>
      </c>
      <c r="Z1416" s="90" t="s">
        <v>566</v>
      </c>
      <c r="AA1416" s="90">
        <v>73</v>
      </c>
      <c r="AB1416" s="91" t="s">
        <v>3958</v>
      </c>
      <c r="AC1416" s="88" t="s">
        <v>566</v>
      </c>
      <c r="AD1416" s="90" t="s">
        <v>566</v>
      </c>
      <c r="AE1416" s="90" t="s">
        <v>2019</v>
      </c>
      <c r="AF1416" s="90" t="s">
        <v>112</v>
      </c>
      <c r="AG1416" s="91" t="s">
        <v>3448</v>
      </c>
      <c r="AH1416" s="92" t="s">
        <v>2168</v>
      </c>
      <c r="AI1416" s="93">
        <v>1136</v>
      </c>
      <c r="AJ1416" s="88" t="s">
        <v>566</v>
      </c>
      <c r="AK1416" s="90" t="s">
        <v>566</v>
      </c>
      <c r="AL1416" s="91">
        <v>10.7</v>
      </c>
      <c r="AM1416" s="91">
        <v>8.0434246261000002</v>
      </c>
      <c r="AN1416" s="91">
        <v>1934</v>
      </c>
      <c r="AO1416" s="90">
        <v>9</v>
      </c>
      <c r="AP1416" s="91">
        <v>70.680000000000007</v>
      </c>
      <c r="AQ1416" s="91" t="s">
        <v>566</v>
      </c>
      <c r="AR1416" s="91" t="s">
        <v>566</v>
      </c>
      <c r="AS1416" s="91">
        <v>57.11</v>
      </c>
      <c r="AT1416" s="91">
        <v>57.73</v>
      </c>
      <c r="AU1416" s="90">
        <v>991</v>
      </c>
      <c r="AV1416" s="90">
        <v>2.2000000000000002</v>
      </c>
      <c r="AW1416" s="91">
        <v>30.77</v>
      </c>
      <c r="AX1416" s="91" t="s">
        <v>566</v>
      </c>
      <c r="AY1416" s="91">
        <v>139.18</v>
      </c>
      <c r="AZ1416" s="88" t="s">
        <v>4928</v>
      </c>
      <c r="BA1416" s="91">
        <v>139.80000000000001</v>
      </c>
      <c r="BB1416" s="91">
        <v>82.07</v>
      </c>
      <c r="BC1416" s="94">
        <v>0.78727327390000001</v>
      </c>
      <c r="BD1416" s="91">
        <v>62.889000000000003</v>
      </c>
      <c r="BE1416" s="95">
        <v>98.775000000000006</v>
      </c>
      <c r="BF1416" s="91">
        <v>0.66</v>
      </c>
      <c r="BG1416" s="91">
        <v>31</v>
      </c>
      <c r="BH1416" s="94" t="s">
        <v>566</v>
      </c>
      <c r="BI1416" s="94" t="s">
        <v>566</v>
      </c>
      <c r="BJ1416" s="93">
        <v>744</v>
      </c>
      <c r="BK1416" s="94">
        <v>0</v>
      </c>
      <c r="BL1416" s="91">
        <v>20.4284</v>
      </c>
      <c r="BM1416" s="96">
        <v>0.92233324999999999</v>
      </c>
      <c r="BN1416" s="96" t="s">
        <v>566</v>
      </c>
      <c r="BO1416" s="88" t="s">
        <v>430</v>
      </c>
      <c r="BP1416" s="88" t="s">
        <v>566</v>
      </c>
      <c r="BQ1416" s="91">
        <v>62.889000000000003</v>
      </c>
      <c r="BR1416" s="95">
        <v>98.775000000000006</v>
      </c>
      <c r="BS1416" s="91">
        <v>0.66</v>
      </c>
      <c r="BT1416" s="90">
        <v>30</v>
      </c>
      <c r="BU1416" s="91">
        <v>0</v>
      </c>
      <c r="BV1416" s="91">
        <v>19.77</v>
      </c>
      <c r="BW1416" s="96">
        <v>0.89261100000000004</v>
      </c>
      <c r="BX1416" s="96" t="s">
        <v>566</v>
      </c>
      <c r="BY1416" s="96" t="s">
        <v>566</v>
      </c>
      <c r="BZ1416" s="96" t="s">
        <v>566</v>
      </c>
      <c r="CA1416" s="96" t="s">
        <v>566</v>
      </c>
      <c r="CB1416" s="96" t="s">
        <v>566</v>
      </c>
      <c r="CC1416" s="96" t="s">
        <v>566</v>
      </c>
      <c r="CD1416" s="96" t="s">
        <v>566</v>
      </c>
      <c r="CE1416" s="96" t="s">
        <v>566</v>
      </c>
      <c r="CF1416" s="88" t="s">
        <v>566</v>
      </c>
      <c r="CG1416" s="88" t="s">
        <v>566</v>
      </c>
      <c r="CH1416" s="92" t="s">
        <v>566</v>
      </c>
      <c r="CI1416" s="91">
        <v>0</v>
      </c>
      <c r="CJ1416" s="91">
        <v>0</v>
      </c>
      <c r="CK1416" s="90" t="s">
        <v>566</v>
      </c>
      <c r="CL1416" s="91">
        <v>8.5102593800000001E-2</v>
      </c>
      <c r="CM1416" s="91">
        <v>5.8974062000000001E-3</v>
      </c>
      <c r="CN1416" s="88" t="s">
        <v>566</v>
      </c>
      <c r="CO1416" s="91">
        <v>97.5</v>
      </c>
      <c r="CP1416" s="91">
        <v>32.655891516600001</v>
      </c>
      <c r="CQ1416" s="91">
        <v>0.34219226019999999</v>
      </c>
      <c r="CR1416" s="91">
        <v>-30.2331407414</v>
      </c>
      <c r="CS1416" s="91">
        <v>-0.31680773979999999</v>
      </c>
      <c r="CT1416" s="90" t="s">
        <v>566</v>
      </c>
      <c r="CU1416" s="96">
        <v>1.0149999999999999</v>
      </c>
      <c r="CV1416" s="96">
        <v>0.85550000000000004</v>
      </c>
      <c r="CW1416" s="96">
        <v>0.80500000000000005</v>
      </c>
      <c r="CX1416" s="93">
        <v>2338</v>
      </c>
      <c r="CY1416" s="93">
        <v>2331.67</v>
      </c>
      <c r="CZ1416" s="93">
        <v>89.9</v>
      </c>
      <c r="DA1416" s="90">
        <v>45</v>
      </c>
      <c r="DB1416" s="90" t="s">
        <v>566</v>
      </c>
      <c r="DC1416" s="90">
        <v>78</v>
      </c>
      <c r="DD1416" s="91">
        <v>237</v>
      </c>
      <c r="DE1416" s="91">
        <v>-41.274261603399999</v>
      </c>
      <c r="DF1416" s="93">
        <v>0.10349999999999999</v>
      </c>
      <c r="DG1416" s="88" t="s">
        <v>393</v>
      </c>
      <c r="DH1416" s="88" t="s">
        <v>566</v>
      </c>
      <c r="DI1416" s="88">
        <v>1</v>
      </c>
      <c r="DJ1416" s="88" t="s">
        <v>1902</v>
      </c>
      <c r="DK1416" s="90" t="s">
        <v>566</v>
      </c>
      <c r="DL1416" s="91">
        <v>98.775000000000006</v>
      </c>
      <c r="DM1416" s="91" t="s">
        <v>566</v>
      </c>
      <c r="DN1416" s="91">
        <v>93.907674693800004</v>
      </c>
      <c r="DO1416" s="91">
        <v>0.98391561279999995</v>
      </c>
      <c r="DP1416" s="91">
        <v>31.0186424358</v>
      </c>
      <c r="DQ1416" s="91">
        <v>0.32491561279999998</v>
      </c>
      <c r="DR1416" s="91">
        <v>48.749165475600002</v>
      </c>
      <c r="DS1416" s="91">
        <v>0.51078114350000003</v>
      </c>
      <c r="DT1416" s="91">
        <v>-14.1398667824</v>
      </c>
      <c r="DU1416" s="91">
        <v>-0.1482188565</v>
      </c>
      <c r="DV1416" s="91">
        <v>105.08390625</v>
      </c>
      <c r="DW1416" s="97"/>
      <c r="DX1416" s="98" t="s">
        <v>689</v>
      </c>
      <c r="DY1416" s="99" t="s">
        <v>689</v>
      </c>
      <c r="DZ1416" s="98" t="s">
        <v>689</v>
      </c>
      <c r="EA1416" s="100" t="s">
        <v>566</v>
      </c>
      <c r="EB1416" s="101" t="s">
        <v>2761</v>
      </c>
      <c r="EC1416" s="38"/>
    </row>
    <row r="1417" spans="1:133" s="9" customFormat="1" ht="15" customHeight="1" x14ac:dyDescent="0.25">
      <c r="A1417" s="17" t="str">
        <f t="shared" si="21"/>
        <v>6094_Дружное (Кумалиягунское и Танеевское)</v>
      </c>
      <c r="B1417" s="87">
        <v>252</v>
      </c>
      <c r="C1417" s="88" t="s">
        <v>733</v>
      </c>
      <c r="D1417" s="88" t="s">
        <v>568</v>
      </c>
      <c r="E1417" s="88" t="s">
        <v>1585</v>
      </c>
      <c r="F1417" s="88" t="s">
        <v>30</v>
      </c>
      <c r="G1417" s="88" t="s">
        <v>1504</v>
      </c>
      <c r="H1417" s="88" t="s">
        <v>1586</v>
      </c>
      <c r="I1417" s="89">
        <v>6094</v>
      </c>
      <c r="J1417" s="88" t="s">
        <v>55</v>
      </c>
      <c r="K1417" s="88" t="s">
        <v>688</v>
      </c>
      <c r="L1417" s="88" t="s">
        <v>385</v>
      </c>
      <c r="M1417" s="88" t="s">
        <v>32</v>
      </c>
      <c r="N1417" s="88" t="s">
        <v>7</v>
      </c>
      <c r="O1417" s="90">
        <v>7</v>
      </c>
      <c r="P1417" s="90">
        <v>2489.4</v>
      </c>
      <c r="Q1417" s="90">
        <v>2496.4</v>
      </c>
      <c r="R1417" s="91">
        <v>127.539</v>
      </c>
      <c r="S1417" s="90" t="s">
        <v>150</v>
      </c>
      <c r="T1417" s="90">
        <v>2531</v>
      </c>
      <c r="U1417" s="90">
        <v>0.6</v>
      </c>
      <c r="V1417" s="88" t="s">
        <v>31</v>
      </c>
      <c r="W1417" s="88" t="s">
        <v>566</v>
      </c>
      <c r="X1417" s="88" t="s">
        <v>566</v>
      </c>
      <c r="Y1417" s="90" t="s">
        <v>566</v>
      </c>
      <c r="Z1417" s="90" t="s">
        <v>566</v>
      </c>
      <c r="AA1417" s="90">
        <v>73</v>
      </c>
      <c r="AB1417" s="91" t="s">
        <v>566</v>
      </c>
      <c r="AC1417" s="88" t="s">
        <v>566</v>
      </c>
      <c r="AD1417" s="90" t="s">
        <v>566</v>
      </c>
      <c r="AE1417" s="90" t="s">
        <v>566</v>
      </c>
      <c r="AF1417" s="90" t="s">
        <v>566</v>
      </c>
      <c r="AG1417" s="91" t="s">
        <v>566</v>
      </c>
      <c r="AH1417" s="92" t="s">
        <v>566</v>
      </c>
      <c r="AI1417" s="93" t="s">
        <v>566</v>
      </c>
      <c r="AJ1417" s="88" t="s">
        <v>39</v>
      </c>
      <c r="AK1417" s="90" t="s">
        <v>566</v>
      </c>
      <c r="AL1417" s="91" t="s">
        <v>566</v>
      </c>
      <c r="AM1417" s="91" t="s">
        <v>566</v>
      </c>
      <c r="AN1417" s="91" t="s">
        <v>566</v>
      </c>
      <c r="AO1417" s="90" t="s">
        <v>566</v>
      </c>
      <c r="AP1417" s="91" t="s">
        <v>566</v>
      </c>
      <c r="AQ1417" s="91" t="s">
        <v>566</v>
      </c>
      <c r="AR1417" s="91" t="s">
        <v>566</v>
      </c>
      <c r="AS1417" s="91" t="s">
        <v>566</v>
      </c>
      <c r="AT1417" s="91" t="s">
        <v>566</v>
      </c>
      <c r="AU1417" s="90">
        <v>0</v>
      </c>
      <c r="AV1417" s="90">
        <v>15</v>
      </c>
      <c r="AW1417" s="91">
        <v>0</v>
      </c>
      <c r="AX1417" s="91" t="s">
        <v>566</v>
      </c>
      <c r="AY1417" s="91">
        <v>240.88</v>
      </c>
      <c r="AZ1417" s="88" t="s">
        <v>4928</v>
      </c>
      <c r="BA1417" s="91">
        <v>242.3</v>
      </c>
      <c r="BB1417" s="91" t="s">
        <v>566</v>
      </c>
      <c r="BC1417" s="94" t="s">
        <v>566</v>
      </c>
      <c r="BD1417" s="91" t="s">
        <v>566</v>
      </c>
      <c r="BE1417" s="95">
        <v>0</v>
      </c>
      <c r="BF1417" s="91" t="s">
        <v>566</v>
      </c>
      <c r="BG1417" s="91">
        <v>0</v>
      </c>
      <c r="BH1417" s="94" t="s">
        <v>566</v>
      </c>
      <c r="BI1417" s="94" t="s">
        <v>566</v>
      </c>
      <c r="BJ1417" s="93">
        <v>0</v>
      </c>
      <c r="BK1417" s="94">
        <v>0</v>
      </c>
      <c r="BL1417" s="91" t="s">
        <v>566</v>
      </c>
      <c r="BM1417" s="96">
        <v>0</v>
      </c>
      <c r="BN1417" s="96" t="s">
        <v>566</v>
      </c>
      <c r="BO1417" s="88" t="s">
        <v>745</v>
      </c>
      <c r="BP1417" s="88" t="s">
        <v>1214</v>
      </c>
      <c r="BQ1417" s="91" t="s">
        <v>566</v>
      </c>
      <c r="BR1417" s="95">
        <v>0</v>
      </c>
      <c r="BS1417" s="91" t="s">
        <v>566</v>
      </c>
      <c r="BT1417" s="90" t="s">
        <v>566</v>
      </c>
      <c r="BU1417" s="91" t="s">
        <v>566</v>
      </c>
      <c r="BV1417" s="91" t="s">
        <v>566</v>
      </c>
      <c r="BW1417" s="96" t="s">
        <v>566</v>
      </c>
      <c r="BX1417" s="96" t="s">
        <v>566</v>
      </c>
      <c r="BY1417" s="96" t="s">
        <v>1214</v>
      </c>
      <c r="BZ1417" s="96" t="s">
        <v>566</v>
      </c>
      <c r="CA1417" s="96" t="s">
        <v>566</v>
      </c>
      <c r="CB1417" s="96" t="s">
        <v>566</v>
      </c>
      <c r="CC1417" s="96" t="s">
        <v>566</v>
      </c>
      <c r="CD1417" s="96" t="s">
        <v>566</v>
      </c>
      <c r="CE1417" s="96" t="s">
        <v>566</v>
      </c>
      <c r="CF1417" s="88" t="s">
        <v>566</v>
      </c>
      <c r="CG1417" s="88" t="s">
        <v>566</v>
      </c>
      <c r="CH1417" s="92" t="s">
        <v>566</v>
      </c>
      <c r="CI1417" s="91">
        <v>0</v>
      </c>
      <c r="CJ1417" s="91">
        <v>0</v>
      </c>
      <c r="CK1417" s="90" t="s">
        <v>566</v>
      </c>
      <c r="CL1417" s="91" t="s">
        <v>566</v>
      </c>
      <c r="CM1417" s="91" t="s">
        <v>566</v>
      </c>
      <c r="CN1417" s="88" t="s">
        <v>566</v>
      </c>
      <c r="CO1417" s="91">
        <v>100</v>
      </c>
      <c r="CP1417" s="91" t="s">
        <v>566</v>
      </c>
      <c r="CQ1417" s="91" t="s">
        <v>566</v>
      </c>
      <c r="CR1417" s="91" t="s">
        <v>566</v>
      </c>
      <c r="CS1417" s="91" t="s">
        <v>566</v>
      </c>
      <c r="CT1417" s="90">
        <v>1</v>
      </c>
      <c r="CU1417" s="96">
        <v>1.014</v>
      </c>
      <c r="CV1417" s="96">
        <v>0.86499999999999999</v>
      </c>
      <c r="CW1417" s="96">
        <v>0.80900000000000005</v>
      </c>
      <c r="CX1417" s="93">
        <v>2290</v>
      </c>
      <c r="CY1417" s="93">
        <v>2275.5610000000001</v>
      </c>
      <c r="CZ1417" s="93">
        <v>86.3</v>
      </c>
      <c r="DA1417" s="90">
        <v>42</v>
      </c>
      <c r="DB1417" s="90" t="s">
        <v>566</v>
      </c>
      <c r="DC1417" s="90">
        <v>80</v>
      </c>
      <c r="DD1417" s="91">
        <v>232</v>
      </c>
      <c r="DE1417" s="91">
        <v>3.8275862069</v>
      </c>
      <c r="DF1417" s="93">
        <v>0.11600000000000001</v>
      </c>
      <c r="DG1417" s="88" t="s">
        <v>393</v>
      </c>
      <c r="DH1417" s="88" t="s">
        <v>566</v>
      </c>
      <c r="DI1417" s="88">
        <v>1</v>
      </c>
      <c r="DJ1417" s="88" t="s">
        <v>566</v>
      </c>
      <c r="DK1417" s="90">
        <v>0</v>
      </c>
      <c r="DL1417" s="91">
        <v>0</v>
      </c>
      <c r="DM1417" s="91" t="s">
        <v>566</v>
      </c>
      <c r="DN1417" s="91" t="s">
        <v>566</v>
      </c>
      <c r="DO1417" s="91" t="s">
        <v>566</v>
      </c>
      <c r="DP1417" s="91" t="s">
        <v>566</v>
      </c>
      <c r="DQ1417" s="91" t="s">
        <v>566</v>
      </c>
      <c r="DR1417" s="91" t="s">
        <v>566</v>
      </c>
      <c r="DS1417" s="91" t="s">
        <v>566</v>
      </c>
      <c r="DT1417" s="91" t="s">
        <v>566</v>
      </c>
      <c r="DU1417" s="91" t="s">
        <v>566</v>
      </c>
      <c r="DV1417" s="91">
        <v>102.5</v>
      </c>
      <c r="DW1417" s="97"/>
      <c r="DX1417" s="98" t="s">
        <v>566</v>
      </c>
      <c r="DY1417" s="99" t="s">
        <v>689</v>
      </c>
      <c r="DZ1417" s="98" t="s">
        <v>689</v>
      </c>
      <c r="EA1417" s="100" t="s">
        <v>689</v>
      </c>
      <c r="EB1417" s="101" t="s">
        <v>566</v>
      </c>
      <c r="EC1417" s="38"/>
    </row>
    <row r="1418" spans="1:133" s="9" customFormat="1" ht="15" customHeight="1" x14ac:dyDescent="0.25">
      <c r="A1418" s="17" t="str">
        <f t="shared" si="21"/>
        <v>6100_Дружное (Кумалиягунское и Танеевское)</v>
      </c>
      <c r="B1418" s="87">
        <v>253</v>
      </c>
      <c r="C1418" s="88" t="s">
        <v>733</v>
      </c>
      <c r="D1418" s="88" t="s">
        <v>568</v>
      </c>
      <c r="E1418" s="88" t="s">
        <v>1585</v>
      </c>
      <c r="F1418" s="88" t="s">
        <v>30</v>
      </c>
      <c r="G1418" s="88" t="s">
        <v>1504</v>
      </c>
      <c r="H1418" s="88" t="s">
        <v>1586</v>
      </c>
      <c r="I1418" s="89">
        <v>6100</v>
      </c>
      <c r="J1418" s="88" t="s">
        <v>22</v>
      </c>
      <c r="K1418" s="88" t="s">
        <v>1593</v>
      </c>
      <c r="L1418" s="88" t="s">
        <v>396</v>
      </c>
      <c r="M1418" s="88" t="s">
        <v>32</v>
      </c>
      <c r="N1418" s="88" t="s">
        <v>7</v>
      </c>
      <c r="O1418" s="90">
        <v>10.7</v>
      </c>
      <c r="P1418" s="90">
        <v>2504.5</v>
      </c>
      <c r="Q1418" s="90">
        <v>2515.1999999999998</v>
      </c>
      <c r="R1418" s="91">
        <v>142.72200000000001</v>
      </c>
      <c r="S1418" s="90" t="s">
        <v>150</v>
      </c>
      <c r="T1418" s="90">
        <v>2523</v>
      </c>
      <c r="U1418" s="90">
        <v>9</v>
      </c>
      <c r="V1418" s="88" t="s">
        <v>31</v>
      </c>
      <c r="W1418" s="88" t="s">
        <v>40</v>
      </c>
      <c r="X1418" s="88" t="s">
        <v>352</v>
      </c>
      <c r="Y1418" s="90" t="s">
        <v>1027</v>
      </c>
      <c r="Z1418" s="90" t="s">
        <v>566</v>
      </c>
      <c r="AA1418" s="90">
        <v>73</v>
      </c>
      <c r="AB1418" s="91" t="s">
        <v>4420</v>
      </c>
      <c r="AC1418" s="88" t="s">
        <v>566</v>
      </c>
      <c r="AD1418" s="90" t="s">
        <v>566</v>
      </c>
      <c r="AE1418" s="90" t="s">
        <v>4789</v>
      </c>
      <c r="AF1418" s="90" t="s">
        <v>40</v>
      </c>
      <c r="AG1418" s="91" t="s">
        <v>3464</v>
      </c>
      <c r="AH1418" s="92" t="s">
        <v>2076</v>
      </c>
      <c r="AI1418" s="93">
        <v>1209</v>
      </c>
      <c r="AJ1418" s="88" t="s">
        <v>566</v>
      </c>
      <c r="AK1418" s="90" t="s">
        <v>566</v>
      </c>
      <c r="AL1418" s="91">
        <v>22.6</v>
      </c>
      <c r="AM1418" s="91">
        <v>20.725388606999999</v>
      </c>
      <c r="AN1418" s="91">
        <v>1544</v>
      </c>
      <c r="AO1418" s="90">
        <v>22.2</v>
      </c>
      <c r="AP1418" s="91">
        <v>100.29</v>
      </c>
      <c r="AQ1418" s="91" t="s">
        <v>566</v>
      </c>
      <c r="AR1418" s="91" t="s">
        <v>566</v>
      </c>
      <c r="AS1418" s="91">
        <v>99.89</v>
      </c>
      <c r="AT1418" s="91">
        <v>101.45</v>
      </c>
      <c r="AU1418" s="90">
        <v>952</v>
      </c>
      <c r="AV1418" s="90">
        <v>28</v>
      </c>
      <c r="AW1418" s="91">
        <v>52.603999999999999</v>
      </c>
      <c r="AX1418" s="91" t="s">
        <v>566</v>
      </c>
      <c r="AY1418" s="91">
        <v>159.02000000000001</v>
      </c>
      <c r="AZ1418" s="88" t="s">
        <v>4928</v>
      </c>
      <c r="BA1418" s="91">
        <v>160.6</v>
      </c>
      <c r="BB1418" s="91">
        <v>59.13</v>
      </c>
      <c r="BC1418" s="94">
        <v>6.1192795535000002</v>
      </c>
      <c r="BD1418" s="91">
        <v>361.83300000000003</v>
      </c>
      <c r="BE1418" s="95">
        <v>98.712000000000003</v>
      </c>
      <c r="BF1418" s="91">
        <v>4.03</v>
      </c>
      <c r="BG1418" s="91">
        <v>30.8</v>
      </c>
      <c r="BH1418" s="94" t="s">
        <v>566</v>
      </c>
      <c r="BI1418" s="94" t="s">
        <v>566</v>
      </c>
      <c r="BJ1418" s="93">
        <v>738</v>
      </c>
      <c r="BK1418" s="94">
        <v>6</v>
      </c>
      <c r="BL1418" s="91">
        <v>123.96913000000001</v>
      </c>
      <c r="BM1418" s="96">
        <v>5.2067032900000001</v>
      </c>
      <c r="BN1418" s="96" t="s">
        <v>566</v>
      </c>
      <c r="BO1418" s="88" t="s">
        <v>430</v>
      </c>
      <c r="BP1418" s="88" t="s">
        <v>566</v>
      </c>
      <c r="BQ1418" s="91">
        <v>361.83300000000003</v>
      </c>
      <c r="BR1418" s="95">
        <v>98.712000000000003</v>
      </c>
      <c r="BS1418" s="91">
        <v>4.03</v>
      </c>
      <c r="BT1418" s="90">
        <v>30</v>
      </c>
      <c r="BU1418" s="91">
        <v>0</v>
      </c>
      <c r="BV1418" s="91">
        <v>120.96</v>
      </c>
      <c r="BW1418" s="96">
        <v>5.0803200000000004</v>
      </c>
      <c r="BX1418" s="96" t="s">
        <v>566</v>
      </c>
      <c r="BY1418" s="96" t="s">
        <v>566</v>
      </c>
      <c r="BZ1418" s="96" t="s">
        <v>566</v>
      </c>
      <c r="CA1418" s="96" t="s">
        <v>566</v>
      </c>
      <c r="CB1418" s="96" t="s">
        <v>566</v>
      </c>
      <c r="CC1418" s="96" t="s">
        <v>566</v>
      </c>
      <c r="CD1418" s="96" t="s">
        <v>566</v>
      </c>
      <c r="CE1418" s="96" t="s">
        <v>566</v>
      </c>
      <c r="CF1418" s="88" t="s">
        <v>566</v>
      </c>
      <c r="CG1418" s="88" t="s">
        <v>566</v>
      </c>
      <c r="CH1418" s="92" t="s">
        <v>566</v>
      </c>
      <c r="CI1418" s="91">
        <v>0</v>
      </c>
      <c r="CJ1418" s="91">
        <v>0</v>
      </c>
      <c r="CK1418" s="90" t="s">
        <v>566</v>
      </c>
      <c r="CL1418" s="91">
        <v>-2.0193086187999998</v>
      </c>
      <c r="CM1418" s="91">
        <v>-4.9691381200000002E-2</v>
      </c>
      <c r="CN1418" s="88" t="s">
        <v>566</v>
      </c>
      <c r="CO1418" s="91">
        <v>100</v>
      </c>
      <c r="CP1418" s="91">
        <v>361.15946993210002</v>
      </c>
      <c r="CQ1418" s="91">
        <v>4.0240164689000002</v>
      </c>
      <c r="CR1418" s="91">
        <v>-0.67311998660000005</v>
      </c>
      <c r="CS1418" s="91">
        <v>-7.9835310999999999E-3</v>
      </c>
      <c r="CT1418" s="90">
        <v>1</v>
      </c>
      <c r="CU1418" s="96">
        <v>1.014</v>
      </c>
      <c r="CV1418" s="96">
        <v>0.86499999999999999</v>
      </c>
      <c r="CW1418" s="96">
        <v>0.80900000000000005</v>
      </c>
      <c r="CX1418" s="93">
        <v>2290</v>
      </c>
      <c r="CY1418" s="93">
        <v>2273.8780000000002</v>
      </c>
      <c r="CZ1418" s="93">
        <v>87.9</v>
      </c>
      <c r="DA1418" s="90">
        <v>42</v>
      </c>
      <c r="DB1418" s="90" t="s">
        <v>566</v>
      </c>
      <c r="DC1418" s="90">
        <v>80</v>
      </c>
      <c r="DD1418" s="91">
        <v>232</v>
      </c>
      <c r="DE1418" s="91">
        <v>-31.456896551700002</v>
      </c>
      <c r="DF1418" s="93">
        <v>0.11600000000000001</v>
      </c>
      <c r="DG1418" s="88" t="s">
        <v>393</v>
      </c>
      <c r="DH1418" s="88" t="s">
        <v>566</v>
      </c>
      <c r="DI1418" s="88">
        <v>1</v>
      </c>
      <c r="DJ1418" s="88" t="s">
        <v>566</v>
      </c>
      <c r="DK1418" s="90">
        <v>0</v>
      </c>
      <c r="DL1418" s="91">
        <v>98.712000000000003</v>
      </c>
      <c r="DM1418" s="91">
        <v>6.9091619456000002</v>
      </c>
      <c r="DN1418" s="91">
        <v>408.53874584110002</v>
      </c>
      <c r="DO1418" s="91">
        <v>4.5519134296999999</v>
      </c>
      <c r="DP1418" s="91">
        <v>46.706155922400001</v>
      </c>
      <c r="DQ1418" s="91">
        <v>0.51991342969999998</v>
      </c>
      <c r="DR1418" s="91">
        <v>407.77873802710002</v>
      </c>
      <c r="DS1418" s="91">
        <v>4.5434454697</v>
      </c>
      <c r="DT1418" s="91">
        <v>45.946148108400003</v>
      </c>
      <c r="DU1418" s="91">
        <v>0.51144546970000004</v>
      </c>
      <c r="DV1418" s="91">
        <v>101.37578000000001</v>
      </c>
      <c r="DW1418" s="97"/>
      <c r="DX1418" s="98" t="s">
        <v>689</v>
      </c>
      <c r="DY1418" s="99" t="s">
        <v>689</v>
      </c>
      <c r="DZ1418" s="98" t="s">
        <v>689</v>
      </c>
      <c r="EA1418" s="100" t="s">
        <v>689</v>
      </c>
      <c r="EB1418" s="101" t="s">
        <v>2761</v>
      </c>
      <c r="EC1418" s="38"/>
    </row>
    <row r="1419" spans="1:133" s="9" customFormat="1" ht="15" customHeight="1" x14ac:dyDescent="0.25">
      <c r="A1419" s="17" t="str">
        <f t="shared" si="21"/>
        <v>6101У_Дружное (Кумалиягунское и Танеевское)</v>
      </c>
      <c r="B1419" s="87">
        <v>254</v>
      </c>
      <c r="C1419" s="88" t="s">
        <v>733</v>
      </c>
      <c r="D1419" s="88" t="s">
        <v>568</v>
      </c>
      <c r="E1419" s="88" t="s">
        <v>1585</v>
      </c>
      <c r="F1419" s="88" t="s">
        <v>30</v>
      </c>
      <c r="G1419" s="88" t="s">
        <v>1504</v>
      </c>
      <c r="H1419" s="88" t="s">
        <v>1586</v>
      </c>
      <c r="I1419" s="89" t="s">
        <v>1672</v>
      </c>
      <c r="J1419" s="88" t="s">
        <v>109</v>
      </c>
      <c r="K1419" s="88" t="s">
        <v>1593</v>
      </c>
      <c r="L1419" s="88" t="s">
        <v>384</v>
      </c>
      <c r="M1419" s="88" t="s">
        <v>119</v>
      </c>
      <c r="N1419" s="88" t="s">
        <v>9</v>
      </c>
      <c r="O1419" s="90">
        <v>4.5999999999999996</v>
      </c>
      <c r="P1419" s="90">
        <v>2425</v>
      </c>
      <c r="Q1419" s="90">
        <v>2429.6</v>
      </c>
      <c r="R1419" s="91">
        <v>22.013000000000002</v>
      </c>
      <c r="S1419" s="90" t="s">
        <v>150</v>
      </c>
      <c r="T1419" s="90">
        <v>2445</v>
      </c>
      <c r="U1419" s="90">
        <v>4.5</v>
      </c>
      <c r="V1419" s="88" t="s">
        <v>31</v>
      </c>
      <c r="W1419" s="88" t="s">
        <v>65</v>
      </c>
      <c r="X1419" s="88" t="s">
        <v>1439</v>
      </c>
      <c r="Y1419" s="90" t="s">
        <v>960</v>
      </c>
      <c r="Z1419" s="90" t="s">
        <v>566</v>
      </c>
      <c r="AA1419" s="90">
        <v>73</v>
      </c>
      <c r="AB1419" s="91" t="s">
        <v>4299</v>
      </c>
      <c r="AC1419" s="88" t="s">
        <v>566</v>
      </c>
      <c r="AD1419" s="90" t="s">
        <v>566</v>
      </c>
      <c r="AE1419" s="90" t="s">
        <v>2019</v>
      </c>
      <c r="AF1419" s="90" t="s">
        <v>65</v>
      </c>
      <c r="AG1419" s="91" t="s">
        <v>3520</v>
      </c>
      <c r="AH1419" s="92" t="s">
        <v>3331</v>
      </c>
      <c r="AI1419" s="93">
        <v>361</v>
      </c>
      <c r="AJ1419" s="88" t="s">
        <v>722</v>
      </c>
      <c r="AK1419" s="90" t="s">
        <v>566</v>
      </c>
      <c r="AL1419" s="91">
        <v>19.600000000000001</v>
      </c>
      <c r="AM1419" s="91">
        <v>16.185541578799999</v>
      </c>
      <c r="AN1419" s="91">
        <v>2045</v>
      </c>
      <c r="AO1419" s="90">
        <v>17</v>
      </c>
      <c r="AP1419" s="91">
        <v>21.797000000000001</v>
      </c>
      <c r="AQ1419" s="91">
        <v>40.195</v>
      </c>
      <c r="AR1419" s="91" t="s">
        <v>566</v>
      </c>
      <c r="AS1419" s="91">
        <v>48.220246232699999</v>
      </c>
      <c r="AT1419" s="91">
        <v>49.332083229699997</v>
      </c>
      <c r="AU1419" s="90">
        <v>355</v>
      </c>
      <c r="AV1419" s="90">
        <v>0</v>
      </c>
      <c r="AW1419" s="91">
        <v>3.55</v>
      </c>
      <c r="AX1419" s="91" t="s">
        <v>566</v>
      </c>
      <c r="AY1419" s="91">
        <v>191.67</v>
      </c>
      <c r="AZ1419" s="88" t="s">
        <v>4928</v>
      </c>
      <c r="BA1419" s="91">
        <v>192.8</v>
      </c>
      <c r="BB1419" s="91">
        <v>143.4497537673</v>
      </c>
      <c r="BC1419" s="94">
        <v>0.21272926040000001</v>
      </c>
      <c r="BD1419" s="91">
        <v>29.440999999999999</v>
      </c>
      <c r="BE1419" s="95">
        <v>98.680999999999997</v>
      </c>
      <c r="BF1419" s="91">
        <v>0.33</v>
      </c>
      <c r="BG1419" s="91">
        <v>31</v>
      </c>
      <c r="BH1419" s="94" t="s">
        <v>566</v>
      </c>
      <c r="BI1419" s="94" t="s">
        <v>566</v>
      </c>
      <c r="BJ1419" s="93">
        <v>744</v>
      </c>
      <c r="BK1419" s="94">
        <v>0</v>
      </c>
      <c r="BL1419" s="91">
        <v>10.267480000000001</v>
      </c>
      <c r="BM1419" s="96">
        <v>0.46511665000000002</v>
      </c>
      <c r="BN1419" s="96" t="s">
        <v>566</v>
      </c>
      <c r="BO1419" s="88" t="s">
        <v>430</v>
      </c>
      <c r="BP1419" s="88" t="s">
        <v>566</v>
      </c>
      <c r="BQ1419" s="91">
        <v>29.440999999999999</v>
      </c>
      <c r="BR1419" s="95">
        <v>98.680999999999997</v>
      </c>
      <c r="BS1419" s="91">
        <v>0.33</v>
      </c>
      <c r="BT1419" s="90">
        <v>30</v>
      </c>
      <c r="BU1419" s="91">
        <v>0</v>
      </c>
      <c r="BV1419" s="91">
        <v>9.93</v>
      </c>
      <c r="BW1419" s="96">
        <v>0.44982899999999998</v>
      </c>
      <c r="BX1419" s="96" t="s">
        <v>566</v>
      </c>
      <c r="BY1419" s="96" t="s">
        <v>566</v>
      </c>
      <c r="BZ1419" s="96" t="s">
        <v>566</v>
      </c>
      <c r="CA1419" s="96" t="s">
        <v>566</v>
      </c>
      <c r="CB1419" s="96" t="s">
        <v>566</v>
      </c>
      <c r="CC1419" s="96" t="s">
        <v>566</v>
      </c>
      <c r="CD1419" s="96" t="s">
        <v>566</v>
      </c>
      <c r="CE1419" s="96" t="s">
        <v>566</v>
      </c>
      <c r="CF1419" s="88" t="s">
        <v>566</v>
      </c>
      <c r="CG1419" s="88" t="s">
        <v>566</v>
      </c>
      <c r="CH1419" s="92" t="s">
        <v>566</v>
      </c>
      <c r="CI1419" s="91">
        <v>0</v>
      </c>
      <c r="CJ1419" s="91">
        <v>0</v>
      </c>
      <c r="CK1419" s="90" t="s">
        <v>566</v>
      </c>
      <c r="CL1419" s="91">
        <v>-0.10361228560000001</v>
      </c>
      <c r="CM1419" s="91">
        <v>8.6122856000000001E-3</v>
      </c>
      <c r="CN1419" s="88" t="s">
        <v>566</v>
      </c>
      <c r="CO1419" s="91">
        <v>97.5</v>
      </c>
      <c r="CP1419" s="91">
        <v>20.032912001700002</v>
      </c>
      <c r="CQ1419" s="91">
        <v>0.22536643419999999</v>
      </c>
      <c r="CR1419" s="91">
        <v>-9.4083783209000007</v>
      </c>
      <c r="CS1419" s="91">
        <v>-0.1056335658</v>
      </c>
      <c r="CT1419" s="90">
        <v>1</v>
      </c>
      <c r="CU1419" s="96">
        <v>1.016</v>
      </c>
      <c r="CV1419" s="96">
        <v>0.85299999999999998</v>
      </c>
      <c r="CW1419" s="96">
        <v>0.80700000000000005</v>
      </c>
      <c r="CX1419" s="93">
        <v>2326</v>
      </c>
      <c r="CY1419" s="93">
        <v>2314.4879999999998</v>
      </c>
      <c r="CZ1419" s="93">
        <v>88.5</v>
      </c>
      <c r="DA1419" s="90">
        <v>45.3</v>
      </c>
      <c r="DB1419" s="90" t="s">
        <v>566</v>
      </c>
      <c r="DC1419" s="90">
        <v>78</v>
      </c>
      <c r="DD1419" s="91">
        <v>237</v>
      </c>
      <c r="DE1419" s="91">
        <v>-19.126582278499999</v>
      </c>
      <c r="DF1419" s="93">
        <v>6.7000000000000004E-2</v>
      </c>
      <c r="DG1419" s="88" t="s">
        <v>393</v>
      </c>
      <c r="DH1419" s="88" t="s">
        <v>566</v>
      </c>
      <c r="DI1419" s="88">
        <v>1</v>
      </c>
      <c r="DJ1419" s="88" t="s">
        <v>566</v>
      </c>
      <c r="DK1419" s="90">
        <v>0</v>
      </c>
      <c r="DL1419" s="91">
        <v>98.680999999999997</v>
      </c>
      <c r="DM1419" s="91">
        <v>0.24019119529999999</v>
      </c>
      <c r="DN1419" s="91">
        <v>33.241637599900002</v>
      </c>
      <c r="DO1419" s="91">
        <v>0.37396207460000003</v>
      </c>
      <c r="DP1419" s="91">
        <v>3.8003472773000002</v>
      </c>
      <c r="DQ1419" s="91">
        <v>4.2962074599999997E-2</v>
      </c>
      <c r="DR1419" s="91">
        <v>22.618804863699999</v>
      </c>
      <c r="DS1419" s="91">
        <v>0.25445723510000001</v>
      </c>
      <c r="DT1419" s="91">
        <v>-6.8224854589000001</v>
      </c>
      <c r="DU1419" s="91">
        <v>-7.6542764900000004E-2</v>
      </c>
      <c r="DV1419" s="91" t="s">
        <v>566</v>
      </c>
      <c r="DW1419" s="97"/>
      <c r="DX1419" s="98" t="s">
        <v>689</v>
      </c>
      <c r="DY1419" s="99" t="s">
        <v>689</v>
      </c>
      <c r="DZ1419" s="98" t="s">
        <v>689</v>
      </c>
      <c r="EA1419" s="100" t="s">
        <v>689</v>
      </c>
      <c r="EB1419" s="101" t="s">
        <v>2761</v>
      </c>
      <c r="EC1419" s="38"/>
    </row>
    <row r="1420" spans="1:133" s="9" customFormat="1" ht="15" customHeight="1" x14ac:dyDescent="0.25">
      <c r="A1420" s="17" t="str">
        <f t="shared" si="21"/>
        <v>6102_Дружное (Кумалиягунское и Танеевское)</v>
      </c>
      <c r="B1420" s="87">
        <v>255</v>
      </c>
      <c r="C1420" s="88" t="s">
        <v>733</v>
      </c>
      <c r="D1420" s="88" t="s">
        <v>568</v>
      </c>
      <c r="E1420" s="88" t="s">
        <v>1585</v>
      </c>
      <c r="F1420" s="88" t="s">
        <v>30</v>
      </c>
      <c r="G1420" s="88" t="s">
        <v>1504</v>
      </c>
      <c r="H1420" s="88" t="s">
        <v>1586</v>
      </c>
      <c r="I1420" s="89">
        <v>6102</v>
      </c>
      <c r="J1420" s="88" t="s">
        <v>109</v>
      </c>
      <c r="K1420" s="88" t="s">
        <v>1593</v>
      </c>
      <c r="L1420" s="88" t="s">
        <v>385</v>
      </c>
      <c r="M1420" s="88" t="s">
        <v>34</v>
      </c>
      <c r="N1420" s="88" t="s">
        <v>6</v>
      </c>
      <c r="O1420" s="90">
        <v>5.6</v>
      </c>
      <c r="P1420" s="90">
        <v>2464.8000000000002</v>
      </c>
      <c r="Q1420" s="90">
        <v>2470.4</v>
      </c>
      <c r="R1420" s="91">
        <v>117.806</v>
      </c>
      <c r="S1420" s="90" t="s">
        <v>150</v>
      </c>
      <c r="T1420" s="90">
        <v>2495.1999999999998</v>
      </c>
      <c r="U1420" s="90">
        <v>7</v>
      </c>
      <c r="V1420" s="88" t="s">
        <v>31</v>
      </c>
      <c r="W1420" s="88" t="s">
        <v>175</v>
      </c>
      <c r="X1420" s="88" t="s">
        <v>360</v>
      </c>
      <c r="Y1420" s="90" t="s">
        <v>872</v>
      </c>
      <c r="Z1420" s="90" t="s">
        <v>566</v>
      </c>
      <c r="AA1420" s="90">
        <v>73</v>
      </c>
      <c r="AB1420" s="91" t="s">
        <v>4421</v>
      </c>
      <c r="AC1420" s="88" t="s">
        <v>566</v>
      </c>
      <c r="AD1420" s="90" t="s">
        <v>566</v>
      </c>
      <c r="AE1420" s="90" t="s">
        <v>1929</v>
      </c>
      <c r="AF1420" s="90" t="s">
        <v>175</v>
      </c>
      <c r="AG1420" s="91" t="s">
        <v>3479</v>
      </c>
      <c r="AH1420" s="92" t="s">
        <v>3095</v>
      </c>
      <c r="AI1420" s="93">
        <v>392</v>
      </c>
      <c r="AJ1420" s="88" t="s">
        <v>722</v>
      </c>
      <c r="AK1420" s="90" t="s">
        <v>566</v>
      </c>
      <c r="AL1420" s="91">
        <v>18.899999999999999</v>
      </c>
      <c r="AM1420" s="91">
        <v>17.399999999999999</v>
      </c>
      <c r="AN1420" s="91">
        <v>1832</v>
      </c>
      <c r="AO1420" s="90">
        <v>18.2</v>
      </c>
      <c r="AP1420" s="91">
        <v>77.12</v>
      </c>
      <c r="AQ1420" s="91" t="s">
        <v>566</v>
      </c>
      <c r="AR1420" s="91" t="s">
        <v>566</v>
      </c>
      <c r="AS1420" s="91">
        <v>67.78</v>
      </c>
      <c r="AT1420" s="91">
        <v>69.37</v>
      </c>
      <c r="AU1420" s="90">
        <v>593</v>
      </c>
      <c r="AV1420" s="90">
        <v>0</v>
      </c>
      <c r="AW1420" s="91">
        <v>30.614999999999998</v>
      </c>
      <c r="AX1420" s="91" t="s">
        <v>566</v>
      </c>
      <c r="AY1420" s="91">
        <v>154.58000000000001</v>
      </c>
      <c r="AZ1420" s="88" t="s">
        <v>4928</v>
      </c>
      <c r="BA1420" s="91">
        <v>156.19999999999999</v>
      </c>
      <c r="BB1420" s="91">
        <v>86.8</v>
      </c>
      <c r="BC1420" s="94">
        <v>2.3307142857000001</v>
      </c>
      <c r="BD1420" s="91">
        <v>202.30600000000001</v>
      </c>
      <c r="BE1420" s="95">
        <v>97.679000000000002</v>
      </c>
      <c r="BF1420" s="91">
        <v>4.05</v>
      </c>
      <c r="BG1420" s="91">
        <v>31</v>
      </c>
      <c r="BH1420" s="94" t="s">
        <v>566</v>
      </c>
      <c r="BI1420" s="94" t="s">
        <v>566</v>
      </c>
      <c r="BJ1420" s="93">
        <v>744</v>
      </c>
      <c r="BK1420" s="94">
        <v>0</v>
      </c>
      <c r="BL1420" s="91">
        <v>125.60361</v>
      </c>
      <c r="BM1420" s="96">
        <v>5.2753515799999997</v>
      </c>
      <c r="BN1420" s="96" t="s">
        <v>566</v>
      </c>
      <c r="BO1420" s="88" t="s">
        <v>430</v>
      </c>
      <c r="BP1420" s="88" t="s">
        <v>566</v>
      </c>
      <c r="BQ1420" s="91">
        <v>202.30600000000001</v>
      </c>
      <c r="BR1420" s="95">
        <v>97.679000000000002</v>
      </c>
      <c r="BS1420" s="91">
        <v>4.05</v>
      </c>
      <c r="BT1420" s="90">
        <v>30</v>
      </c>
      <c r="BU1420" s="91">
        <v>0</v>
      </c>
      <c r="BV1420" s="91">
        <v>121.56</v>
      </c>
      <c r="BW1420" s="96">
        <v>5.1055200000000003</v>
      </c>
      <c r="BX1420" s="96" t="s">
        <v>566</v>
      </c>
      <c r="BY1420" s="96" t="s">
        <v>566</v>
      </c>
      <c r="BZ1420" s="96" t="s">
        <v>566</v>
      </c>
      <c r="CA1420" s="96" t="s">
        <v>566</v>
      </c>
      <c r="CB1420" s="96" t="s">
        <v>566</v>
      </c>
      <c r="CC1420" s="96" t="s">
        <v>566</v>
      </c>
      <c r="CD1420" s="96" t="s">
        <v>566</v>
      </c>
      <c r="CE1420" s="96" t="s">
        <v>566</v>
      </c>
      <c r="CF1420" s="88" t="s">
        <v>566</v>
      </c>
      <c r="CG1420" s="88" t="s">
        <v>566</v>
      </c>
      <c r="CH1420" s="92" t="s">
        <v>566</v>
      </c>
      <c r="CI1420" s="91">
        <v>0</v>
      </c>
      <c r="CJ1420" s="91">
        <v>0</v>
      </c>
      <c r="CK1420" s="90" t="s">
        <v>566</v>
      </c>
      <c r="CL1420" s="91">
        <v>-1.1245611761000001</v>
      </c>
      <c r="CM1420" s="91">
        <v>-0.26543882390000001</v>
      </c>
      <c r="CN1420" s="88" t="s">
        <v>566</v>
      </c>
      <c r="CO1420" s="91">
        <v>80</v>
      </c>
      <c r="CP1420" s="91">
        <v>173.82478229809999</v>
      </c>
      <c r="CQ1420" s="91">
        <v>3.4813130516999999</v>
      </c>
      <c r="CR1420" s="91">
        <v>-28.481346734199999</v>
      </c>
      <c r="CS1420" s="91">
        <v>-0.5706869483</v>
      </c>
      <c r="CT1420" s="90">
        <v>5.68</v>
      </c>
      <c r="CU1420" s="96">
        <v>1.014</v>
      </c>
      <c r="CV1420" s="96">
        <v>0.86299999999999999</v>
      </c>
      <c r="CW1420" s="96">
        <v>0.80400000000000005</v>
      </c>
      <c r="CX1420" s="93">
        <v>2275</v>
      </c>
      <c r="CY1420" s="93">
        <v>2258.4940000000001</v>
      </c>
      <c r="CZ1420" s="93">
        <v>88.5</v>
      </c>
      <c r="DA1420" s="90">
        <v>42</v>
      </c>
      <c r="DB1420" s="90" t="s">
        <v>566</v>
      </c>
      <c r="DC1420" s="90">
        <v>64</v>
      </c>
      <c r="DD1420" s="91">
        <v>225</v>
      </c>
      <c r="DE1420" s="91">
        <v>-31.2977777778</v>
      </c>
      <c r="DF1420" s="93">
        <v>9.0999999999999998E-2</v>
      </c>
      <c r="DG1420" s="88" t="s">
        <v>393</v>
      </c>
      <c r="DH1420" s="88" t="s">
        <v>566</v>
      </c>
      <c r="DI1420" s="88">
        <v>1</v>
      </c>
      <c r="DJ1420" s="88" t="s">
        <v>566</v>
      </c>
      <c r="DK1420" s="90">
        <v>0</v>
      </c>
      <c r="DL1420" s="91">
        <v>97.679000000000002</v>
      </c>
      <c r="DM1420" s="91">
        <v>4.0395663708000003</v>
      </c>
      <c r="DN1420" s="91">
        <v>350.6343609864</v>
      </c>
      <c r="DO1420" s="91">
        <v>7.0224047522999999</v>
      </c>
      <c r="DP1420" s="91">
        <v>148.3282319541</v>
      </c>
      <c r="DQ1420" s="91">
        <v>2.9704047522999999</v>
      </c>
      <c r="DR1420" s="91">
        <v>301.27085993510002</v>
      </c>
      <c r="DS1420" s="91">
        <v>6.0337666638999998</v>
      </c>
      <c r="DT1420" s="91">
        <v>98.9647309028</v>
      </c>
      <c r="DU1420" s="91">
        <v>1.9817666639</v>
      </c>
      <c r="DV1420" s="91">
        <v>101.3875447222</v>
      </c>
      <c r="DW1420" s="97"/>
      <c r="DX1420" s="98" t="s">
        <v>4947</v>
      </c>
      <c r="DY1420" s="99" t="s">
        <v>689</v>
      </c>
      <c r="DZ1420" s="98" t="s">
        <v>689</v>
      </c>
      <c r="EA1420" s="100" t="s">
        <v>689</v>
      </c>
      <c r="EB1420" s="101" t="s">
        <v>2761</v>
      </c>
      <c r="EC1420" s="38"/>
    </row>
    <row r="1421" spans="1:133" s="9" customFormat="1" ht="15" customHeight="1" x14ac:dyDescent="0.25">
      <c r="A1421" s="17" t="str">
        <f t="shared" si="21"/>
        <v>6103_Дружное (Кумалиягунское и Танеевское)</v>
      </c>
      <c r="B1421" s="87">
        <v>256</v>
      </c>
      <c r="C1421" s="88" t="s">
        <v>733</v>
      </c>
      <c r="D1421" s="88" t="s">
        <v>568</v>
      </c>
      <c r="E1421" s="88" t="s">
        <v>1585</v>
      </c>
      <c r="F1421" s="88" t="s">
        <v>30</v>
      </c>
      <c r="G1421" s="88" t="s">
        <v>1504</v>
      </c>
      <c r="H1421" s="88" t="s">
        <v>1586</v>
      </c>
      <c r="I1421" s="89">
        <v>6103</v>
      </c>
      <c r="J1421" s="88" t="s">
        <v>109</v>
      </c>
      <c r="K1421" s="88" t="s">
        <v>1593</v>
      </c>
      <c r="L1421" s="88" t="s">
        <v>384</v>
      </c>
      <c r="M1421" s="88" t="s">
        <v>119</v>
      </c>
      <c r="N1421" s="88" t="s">
        <v>9</v>
      </c>
      <c r="O1421" s="90">
        <v>12.4</v>
      </c>
      <c r="P1421" s="90">
        <v>2753</v>
      </c>
      <c r="Q1421" s="90">
        <v>2763</v>
      </c>
      <c r="R1421" s="91">
        <v>346.649</v>
      </c>
      <c r="S1421" s="90" t="s">
        <v>150</v>
      </c>
      <c r="T1421" s="90">
        <v>2792.7</v>
      </c>
      <c r="U1421" s="90">
        <v>2.4</v>
      </c>
      <c r="V1421" s="88" t="s">
        <v>31</v>
      </c>
      <c r="W1421" s="88" t="s">
        <v>112</v>
      </c>
      <c r="X1421" s="88" t="s">
        <v>1364</v>
      </c>
      <c r="Y1421" s="90" t="s">
        <v>856</v>
      </c>
      <c r="Z1421" s="90" t="s">
        <v>566</v>
      </c>
      <c r="AA1421" s="90">
        <v>73</v>
      </c>
      <c r="AB1421" s="91" t="s">
        <v>4422</v>
      </c>
      <c r="AC1421" s="88" t="s">
        <v>566</v>
      </c>
      <c r="AD1421" s="90" t="s">
        <v>566</v>
      </c>
      <c r="AE1421" s="90" t="s">
        <v>1997</v>
      </c>
      <c r="AF1421" s="90" t="s">
        <v>112</v>
      </c>
      <c r="AG1421" s="91" t="s">
        <v>3520</v>
      </c>
      <c r="AH1421" s="92" t="s">
        <v>2833</v>
      </c>
      <c r="AI1421" s="93">
        <v>566</v>
      </c>
      <c r="AJ1421" s="88" t="s">
        <v>566</v>
      </c>
      <c r="AK1421" s="90" t="s">
        <v>566</v>
      </c>
      <c r="AL1421" s="91">
        <v>18.899999999999999</v>
      </c>
      <c r="AM1421" s="91">
        <v>17.399999999999999</v>
      </c>
      <c r="AN1421" s="91">
        <v>2170</v>
      </c>
      <c r="AO1421" s="90">
        <v>18.7</v>
      </c>
      <c r="AP1421" s="91">
        <v>302.76</v>
      </c>
      <c r="AQ1421" s="91" t="s">
        <v>566</v>
      </c>
      <c r="AR1421" s="91" t="s">
        <v>566</v>
      </c>
      <c r="AS1421" s="91">
        <v>68.2</v>
      </c>
      <c r="AT1421" s="91">
        <v>68.98</v>
      </c>
      <c r="AU1421" s="90">
        <v>253</v>
      </c>
      <c r="AV1421" s="90">
        <v>0</v>
      </c>
      <c r="AW1421" s="91">
        <v>2.09</v>
      </c>
      <c r="AX1421" s="91" t="s">
        <v>566</v>
      </c>
      <c r="AY1421" s="91">
        <v>206.4</v>
      </c>
      <c r="AZ1421" s="88" t="s">
        <v>4928</v>
      </c>
      <c r="BA1421" s="91">
        <v>207.2</v>
      </c>
      <c r="BB1421" s="91">
        <v>138.19999999999999</v>
      </c>
      <c r="BC1421" s="94">
        <v>0.42894162450000001</v>
      </c>
      <c r="BD1421" s="91">
        <v>59.045000000000002</v>
      </c>
      <c r="BE1421" s="95">
        <v>96.966999999999999</v>
      </c>
      <c r="BF1421" s="91">
        <v>1.53</v>
      </c>
      <c r="BG1421" s="91">
        <v>31</v>
      </c>
      <c r="BH1421" s="94" t="s">
        <v>566</v>
      </c>
      <c r="BI1421" s="94" t="s">
        <v>566</v>
      </c>
      <c r="BJ1421" s="93">
        <v>744</v>
      </c>
      <c r="BK1421" s="94">
        <v>0</v>
      </c>
      <c r="BL1421" s="91">
        <v>47.348410000000001</v>
      </c>
      <c r="BM1421" s="96">
        <v>2.14488294</v>
      </c>
      <c r="BN1421" s="96" t="s">
        <v>566</v>
      </c>
      <c r="BO1421" s="88" t="s">
        <v>430</v>
      </c>
      <c r="BP1421" s="88" t="s">
        <v>566</v>
      </c>
      <c r="BQ1421" s="91">
        <v>59.045000000000002</v>
      </c>
      <c r="BR1421" s="95">
        <v>96.966999999999999</v>
      </c>
      <c r="BS1421" s="91">
        <v>1.53</v>
      </c>
      <c r="BT1421" s="90">
        <v>30</v>
      </c>
      <c r="BU1421" s="91">
        <v>0</v>
      </c>
      <c r="BV1421" s="91">
        <v>45.81</v>
      </c>
      <c r="BW1421" s="96">
        <v>2.0751930000000001</v>
      </c>
      <c r="BX1421" s="96" t="s">
        <v>566</v>
      </c>
      <c r="BY1421" s="96" t="s">
        <v>566</v>
      </c>
      <c r="BZ1421" s="96" t="s">
        <v>566</v>
      </c>
      <c r="CA1421" s="96" t="s">
        <v>566</v>
      </c>
      <c r="CB1421" s="96" t="s">
        <v>566</v>
      </c>
      <c r="CC1421" s="96" t="s">
        <v>566</v>
      </c>
      <c r="CD1421" s="96" t="s">
        <v>566</v>
      </c>
      <c r="CE1421" s="96" t="s">
        <v>566</v>
      </c>
      <c r="CF1421" s="88" t="s">
        <v>566</v>
      </c>
      <c r="CG1421" s="88" t="s">
        <v>566</v>
      </c>
      <c r="CH1421" s="92" t="s">
        <v>566</v>
      </c>
      <c r="CI1421" s="91">
        <v>0</v>
      </c>
      <c r="CJ1421" s="91">
        <v>0</v>
      </c>
      <c r="CK1421" s="90" t="s">
        <v>566</v>
      </c>
      <c r="CL1421" s="91">
        <v>-0.7238861513</v>
      </c>
      <c r="CM1421" s="91">
        <v>-3.1113848699999998E-2</v>
      </c>
      <c r="CN1421" s="88" t="s">
        <v>566</v>
      </c>
      <c r="CO1421" s="91">
        <v>66.3</v>
      </c>
      <c r="CP1421" s="91">
        <v>59.760310366600002</v>
      </c>
      <c r="CQ1421" s="91">
        <v>1.5458673705999999</v>
      </c>
      <c r="CR1421" s="91">
        <v>0.71514907630000002</v>
      </c>
      <c r="CS1421" s="91">
        <v>1.8867370599999999E-2</v>
      </c>
      <c r="CT1421" s="90">
        <v>-2.97</v>
      </c>
      <c r="CU1421" s="96">
        <v>1.016</v>
      </c>
      <c r="CV1421" s="96">
        <v>0.85299999999999998</v>
      </c>
      <c r="CW1421" s="96">
        <v>0.80700000000000005</v>
      </c>
      <c r="CX1421" s="93">
        <v>2326</v>
      </c>
      <c r="CY1421" s="93">
        <v>2317.8510000000001</v>
      </c>
      <c r="CZ1421" s="93">
        <v>88.5</v>
      </c>
      <c r="DA1421" s="90">
        <v>45.3</v>
      </c>
      <c r="DB1421" s="90" t="s">
        <v>566</v>
      </c>
      <c r="DC1421" s="90">
        <v>78</v>
      </c>
      <c r="DD1421" s="91">
        <v>237</v>
      </c>
      <c r="DE1421" s="91">
        <v>-12.911392405100001</v>
      </c>
      <c r="DF1421" s="93">
        <v>6.7000000000000004E-2</v>
      </c>
      <c r="DG1421" s="88" t="s">
        <v>393</v>
      </c>
      <c r="DH1421" s="88" t="s">
        <v>566</v>
      </c>
      <c r="DI1421" s="88" t="s">
        <v>566</v>
      </c>
      <c r="DJ1421" s="88" t="s">
        <v>566</v>
      </c>
      <c r="DK1421" s="90">
        <v>0</v>
      </c>
      <c r="DL1421" s="91">
        <v>96.966999999999999</v>
      </c>
      <c r="DM1421" s="91">
        <v>0.2644971908</v>
      </c>
      <c r="DN1421" s="91">
        <v>36.408769266</v>
      </c>
      <c r="DO1421" s="91">
        <v>0.94181452649999997</v>
      </c>
      <c r="DP1421" s="91">
        <v>-22.636392024300001</v>
      </c>
      <c r="DQ1421" s="91">
        <v>-0.58518547350000005</v>
      </c>
      <c r="DR1421" s="91">
        <v>36.849748628</v>
      </c>
      <c r="DS1421" s="91">
        <v>0.95322168959999998</v>
      </c>
      <c r="DT1421" s="91">
        <v>-22.195412662300001</v>
      </c>
      <c r="DU1421" s="91">
        <v>-0.57377831040000005</v>
      </c>
      <c r="DV1421" s="91">
        <v>105.47621040280001</v>
      </c>
      <c r="DW1421" s="97"/>
      <c r="DX1421" s="98" t="s">
        <v>689</v>
      </c>
      <c r="DY1421" s="99" t="s">
        <v>689</v>
      </c>
      <c r="DZ1421" s="98" t="s">
        <v>689</v>
      </c>
      <c r="EA1421" s="100" t="s">
        <v>689</v>
      </c>
      <c r="EB1421" s="101" t="s">
        <v>2761</v>
      </c>
      <c r="EC1421" s="38"/>
    </row>
    <row r="1422" spans="1:133" s="9" customFormat="1" ht="15" customHeight="1" x14ac:dyDescent="0.25">
      <c r="A1422" s="17" t="str">
        <f t="shared" si="21"/>
        <v>6109Л_Дружное (Кумалиягунское и Танеевское)</v>
      </c>
      <c r="B1422" s="87">
        <v>257</v>
      </c>
      <c r="C1422" s="88" t="s">
        <v>733</v>
      </c>
      <c r="D1422" s="88" t="s">
        <v>568</v>
      </c>
      <c r="E1422" s="88" t="s">
        <v>1585</v>
      </c>
      <c r="F1422" s="88" t="s">
        <v>30</v>
      </c>
      <c r="G1422" s="88" t="s">
        <v>1504</v>
      </c>
      <c r="H1422" s="88" t="s">
        <v>1586</v>
      </c>
      <c r="I1422" s="89" t="s">
        <v>5585</v>
      </c>
      <c r="J1422" s="88" t="s">
        <v>49</v>
      </c>
      <c r="K1422" s="88" t="s">
        <v>1593</v>
      </c>
      <c r="L1422" s="88" t="s">
        <v>384</v>
      </c>
      <c r="M1422" s="88" t="s">
        <v>119</v>
      </c>
      <c r="N1422" s="88" t="s">
        <v>9</v>
      </c>
      <c r="O1422" s="90">
        <v>164</v>
      </c>
      <c r="P1422" s="90">
        <v>2875.31</v>
      </c>
      <c r="Q1422" s="90">
        <v>3039.31</v>
      </c>
      <c r="R1422" s="91">
        <v>467.95499999999998</v>
      </c>
      <c r="S1422" s="90" t="s">
        <v>690</v>
      </c>
      <c r="T1422" s="90">
        <v>3246.16</v>
      </c>
      <c r="U1422" s="90">
        <v>1.31</v>
      </c>
      <c r="V1422" s="88" t="s">
        <v>31</v>
      </c>
      <c r="W1422" s="88" t="s">
        <v>118</v>
      </c>
      <c r="X1422" s="88" t="s">
        <v>2604</v>
      </c>
      <c r="Y1422" s="90" t="s">
        <v>1005</v>
      </c>
      <c r="Z1422" s="90" t="s">
        <v>566</v>
      </c>
      <c r="AA1422" s="90">
        <v>73</v>
      </c>
      <c r="AB1422" s="91" t="s">
        <v>5586</v>
      </c>
      <c r="AC1422" s="88" t="s">
        <v>566</v>
      </c>
      <c r="AD1422" s="90" t="s">
        <v>566</v>
      </c>
      <c r="AE1422" s="90" t="s">
        <v>2019</v>
      </c>
      <c r="AF1422" s="90" t="s">
        <v>118</v>
      </c>
      <c r="AG1422" s="91" t="s">
        <v>30</v>
      </c>
      <c r="AH1422" s="92" t="s">
        <v>5195</v>
      </c>
      <c r="AI1422" s="93">
        <v>5</v>
      </c>
      <c r="AJ1422" s="88" t="s">
        <v>722</v>
      </c>
      <c r="AK1422" s="90" t="s">
        <v>566</v>
      </c>
      <c r="AL1422" s="91">
        <v>20</v>
      </c>
      <c r="AM1422" s="91" t="s">
        <v>566</v>
      </c>
      <c r="AN1422" s="91" t="s">
        <v>566</v>
      </c>
      <c r="AO1422" s="90" t="s">
        <v>566</v>
      </c>
      <c r="AP1422" s="91" t="s">
        <v>566</v>
      </c>
      <c r="AQ1422" s="91" t="s">
        <v>566</v>
      </c>
      <c r="AR1422" s="91" t="s">
        <v>566</v>
      </c>
      <c r="AS1422" s="91" t="s">
        <v>566</v>
      </c>
      <c r="AT1422" s="91" t="s">
        <v>566</v>
      </c>
      <c r="AU1422" s="90">
        <v>1426</v>
      </c>
      <c r="AV1422" s="90">
        <v>0</v>
      </c>
      <c r="AW1422" s="91">
        <v>99.44</v>
      </c>
      <c r="AX1422" s="91" t="s">
        <v>566</v>
      </c>
      <c r="AY1422" s="91">
        <v>106.29</v>
      </c>
      <c r="AZ1422" s="88" t="s">
        <v>5195</v>
      </c>
      <c r="BA1422" s="91">
        <v>106.94</v>
      </c>
      <c r="BB1422" s="91" t="s">
        <v>566</v>
      </c>
      <c r="BC1422" s="94" t="s">
        <v>566</v>
      </c>
      <c r="BD1422" s="91" t="s">
        <v>566</v>
      </c>
      <c r="BE1422" s="95">
        <v>0</v>
      </c>
      <c r="BF1422" s="91" t="s">
        <v>566</v>
      </c>
      <c r="BG1422" s="91">
        <v>0</v>
      </c>
      <c r="BH1422" s="94" t="s">
        <v>566</v>
      </c>
      <c r="BI1422" s="94" t="s">
        <v>566</v>
      </c>
      <c r="BJ1422" s="93">
        <v>0</v>
      </c>
      <c r="BK1422" s="94">
        <v>0</v>
      </c>
      <c r="BL1422" s="91" t="s">
        <v>566</v>
      </c>
      <c r="BM1422" s="96">
        <v>0</v>
      </c>
      <c r="BN1422" s="96" t="s">
        <v>566</v>
      </c>
      <c r="BO1422" s="88" t="s">
        <v>5079</v>
      </c>
      <c r="BP1422" s="88" t="s">
        <v>4843</v>
      </c>
      <c r="BQ1422" s="91">
        <v>100</v>
      </c>
      <c r="BR1422" s="95">
        <v>81.477000000000004</v>
      </c>
      <c r="BS1422" s="91">
        <v>15.8</v>
      </c>
      <c r="BT1422" s="90">
        <v>18</v>
      </c>
      <c r="BU1422" s="91">
        <v>288</v>
      </c>
      <c r="BV1422" s="91">
        <v>284.39999999999998</v>
      </c>
      <c r="BW1422" s="96">
        <v>12.883319999999999</v>
      </c>
      <c r="BX1422" s="96" t="s">
        <v>566</v>
      </c>
      <c r="BY1422" s="96" t="s">
        <v>4843</v>
      </c>
      <c r="BZ1422" s="96" t="s">
        <v>1069</v>
      </c>
      <c r="CA1422" s="96">
        <v>2100</v>
      </c>
      <c r="CB1422" s="96">
        <v>1700</v>
      </c>
      <c r="CC1422" s="96">
        <v>19</v>
      </c>
      <c r="CD1422" s="96">
        <v>94.242000000000004</v>
      </c>
      <c r="CE1422" s="96">
        <v>106.29</v>
      </c>
      <c r="CF1422" s="88" t="s">
        <v>5587</v>
      </c>
      <c r="CG1422" s="88" t="s">
        <v>5197</v>
      </c>
      <c r="CH1422" s="92" t="s">
        <v>5528</v>
      </c>
      <c r="CI1422" s="91">
        <v>100</v>
      </c>
      <c r="CJ1422" s="91">
        <v>15.8</v>
      </c>
      <c r="CK1422" s="90" t="s">
        <v>566</v>
      </c>
      <c r="CL1422" s="91" t="s">
        <v>566</v>
      </c>
      <c r="CM1422" s="91" t="s">
        <v>566</v>
      </c>
      <c r="CN1422" s="88" t="s">
        <v>566</v>
      </c>
      <c r="CO1422" s="91">
        <v>66.3</v>
      </c>
      <c r="CP1422" s="91">
        <v>0</v>
      </c>
      <c r="CQ1422" s="91">
        <v>0</v>
      </c>
      <c r="CR1422" s="91">
        <v>0</v>
      </c>
      <c r="CS1422" s="91">
        <v>0</v>
      </c>
      <c r="CT1422" s="90">
        <v>0</v>
      </c>
      <c r="CU1422" s="96">
        <v>1.016</v>
      </c>
      <c r="CV1422" s="96">
        <v>0.85299999999999998</v>
      </c>
      <c r="CW1422" s="96">
        <v>0.80700000000000005</v>
      </c>
      <c r="CX1422" s="93">
        <v>2326</v>
      </c>
      <c r="CY1422" s="93">
        <v>2319.4549999999999</v>
      </c>
      <c r="CZ1422" s="93">
        <v>87.9</v>
      </c>
      <c r="DA1422" s="90">
        <v>45.3</v>
      </c>
      <c r="DB1422" s="90" t="s">
        <v>566</v>
      </c>
      <c r="DC1422" s="90">
        <v>78</v>
      </c>
      <c r="DD1422" s="91">
        <v>237</v>
      </c>
      <c r="DE1422" s="91">
        <v>-55.151898734200003</v>
      </c>
      <c r="DF1422" s="93">
        <v>6.7000000000000004E-2</v>
      </c>
      <c r="DG1422" s="88" t="s">
        <v>393</v>
      </c>
      <c r="DH1422" s="88" t="s">
        <v>566</v>
      </c>
      <c r="DI1422" s="88" t="s">
        <v>566</v>
      </c>
      <c r="DJ1422" s="88" t="s">
        <v>566</v>
      </c>
      <c r="DK1422" s="90">
        <v>0</v>
      </c>
      <c r="DL1422" s="91">
        <v>0</v>
      </c>
      <c r="DM1422" s="91">
        <v>0</v>
      </c>
      <c r="DN1422" s="91">
        <v>0</v>
      </c>
      <c r="DO1422" s="91">
        <v>0</v>
      </c>
      <c r="DP1422" s="91">
        <v>0</v>
      </c>
      <c r="DQ1422" s="91">
        <v>0</v>
      </c>
      <c r="DR1422" s="91">
        <v>0</v>
      </c>
      <c r="DS1422" s="91">
        <v>0</v>
      </c>
      <c r="DT1422" s="91">
        <v>0</v>
      </c>
      <c r="DU1422" s="91">
        <v>0</v>
      </c>
      <c r="DV1422" s="91">
        <v>106.625</v>
      </c>
      <c r="DW1422" s="97"/>
      <c r="DX1422" s="98" t="s">
        <v>566</v>
      </c>
      <c r="DY1422" s="99" t="s">
        <v>689</v>
      </c>
      <c r="DZ1422" s="98" t="s">
        <v>689</v>
      </c>
      <c r="EA1422" s="100" t="s">
        <v>689</v>
      </c>
      <c r="EB1422" s="101" t="s">
        <v>566</v>
      </c>
      <c r="EC1422" s="38"/>
    </row>
    <row r="1423" spans="1:133" s="9" customFormat="1" ht="15" customHeight="1" x14ac:dyDescent="0.25">
      <c r="A1423" s="17" t="str">
        <f t="shared" si="21"/>
        <v>6110Л_Дружное (Кумалиягунское и Танеевское)</v>
      </c>
      <c r="B1423" s="87">
        <v>258</v>
      </c>
      <c r="C1423" s="88" t="s">
        <v>733</v>
      </c>
      <c r="D1423" s="88" t="s">
        <v>568</v>
      </c>
      <c r="E1423" s="88" t="s">
        <v>1585</v>
      </c>
      <c r="F1423" s="88" t="s">
        <v>30</v>
      </c>
      <c r="G1423" s="88" t="s">
        <v>1504</v>
      </c>
      <c r="H1423" s="88" t="s">
        <v>1586</v>
      </c>
      <c r="I1423" s="89" t="s">
        <v>1674</v>
      </c>
      <c r="J1423" s="88" t="s">
        <v>49</v>
      </c>
      <c r="K1423" s="88" t="s">
        <v>1593</v>
      </c>
      <c r="L1423" s="88" t="s">
        <v>384</v>
      </c>
      <c r="M1423" s="88" t="s">
        <v>119</v>
      </c>
      <c r="N1423" s="88" t="s">
        <v>9</v>
      </c>
      <c r="O1423" s="90">
        <v>181.1</v>
      </c>
      <c r="P1423" s="90">
        <v>2988.6</v>
      </c>
      <c r="Q1423" s="90">
        <v>3169.7</v>
      </c>
      <c r="R1423" s="91">
        <v>584.20799999999997</v>
      </c>
      <c r="S1423" s="90" t="s">
        <v>690</v>
      </c>
      <c r="T1423" s="90">
        <v>3169.7</v>
      </c>
      <c r="U1423" s="90">
        <v>184</v>
      </c>
      <c r="V1423" s="88" t="s">
        <v>31</v>
      </c>
      <c r="W1423" s="88" t="s">
        <v>175</v>
      </c>
      <c r="X1423" s="88" t="s">
        <v>474</v>
      </c>
      <c r="Y1423" s="90" t="s">
        <v>857</v>
      </c>
      <c r="Z1423" s="90" t="s">
        <v>566</v>
      </c>
      <c r="AA1423" s="90">
        <v>73</v>
      </c>
      <c r="AB1423" s="91" t="s">
        <v>4423</v>
      </c>
      <c r="AC1423" s="88" t="s">
        <v>566</v>
      </c>
      <c r="AD1423" s="90" t="s">
        <v>566</v>
      </c>
      <c r="AE1423" s="90" t="s">
        <v>566</v>
      </c>
      <c r="AF1423" s="90" t="s">
        <v>175</v>
      </c>
      <c r="AG1423" s="91" t="s">
        <v>3482</v>
      </c>
      <c r="AH1423" s="92" t="s">
        <v>2648</v>
      </c>
      <c r="AI1423" s="93">
        <v>789</v>
      </c>
      <c r="AJ1423" s="88" t="s">
        <v>566</v>
      </c>
      <c r="AK1423" s="90" t="s">
        <v>566</v>
      </c>
      <c r="AL1423" s="91">
        <v>19.7</v>
      </c>
      <c r="AM1423" s="91">
        <v>18.100000000000001</v>
      </c>
      <c r="AN1423" s="91">
        <v>1988</v>
      </c>
      <c r="AO1423" s="90">
        <v>21.6</v>
      </c>
      <c r="AP1423" s="91">
        <v>320.8</v>
      </c>
      <c r="AQ1423" s="91" t="s">
        <v>566</v>
      </c>
      <c r="AR1423" s="91" t="s">
        <v>566</v>
      </c>
      <c r="AS1423" s="91">
        <v>87.29</v>
      </c>
      <c r="AT1423" s="91">
        <v>88.21</v>
      </c>
      <c r="AU1423" s="90" t="s">
        <v>566</v>
      </c>
      <c r="AV1423" s="90">
        <v>0</v>
      </c>
      <c r="AW1423" s="91" t="s">
        <v>566</v>
      </c>
      <c r="AX1423" s="91" t="s">
        <v>566</v>
      </c>
      <c r="AY1423" s="91">
        <v>145.66</v>
      </c>
      <c r="AZ1423" s="88" t="s">
        <v>4928</v>
      </c>
      <c r="BA1423" s="91">
        <v>146.6</v>
      </c>
      <c r="BB1423" s="91">
        <v>58.37</v>
      </c>
      <c r="BC1423" s="94">
        <v>4.0113585746</v>
      </c>
      <c r="BD1423" s="91">
        <v>234.143</v>
      </c>
      <c r="BE1423" s="95">
        <v>96</v>
      </c>
      <c r="BF1423" s="91">
        <v>7.99</v>
      </c>
      <c r="BG1423" s="91">
        <v>31</v>
      </c>
      <c r="BH1423" s="94" t="s">
        <v>566</v>
      </c>
      <c r="BI1423" s="94" t="s">
        <v>566</v>
      </c>
      <c r="BJ1423" s="93">
        <v>744</v>
      </c>
      <c r="BK1423" s="94">
        <v>0</v>
      </c>
      <c r="BL1423" s="91">
        <v>247.65763000000001</v>
      </c>
      <c r="BM1423" s="96">
        <v>11.21889071</v>
      </c>
      <c r="BN1423" s="96" t="s">
        <v>566</v>
      </c>
      <c r="BO1423" s="88" t="s">
        <v>430</v>
      </c>
      <c r="BP1423" s="88" t="s">
        <v>566</v>
      </c>
      <c r="BQ1423" s="91">
        <v>234.143</v>
      </c>
      <c r="BR1423" s="95">
        <v>96</v>
      </c>
      <c r="BS1423" s="91">
        <v>7.99</v>
      </c>
      <c r="BT1423" s="90">
        <v>30</v>
      </c>
      <c r="BU1423" s="91">
        <v>0</v>
      </c>
      <c r="BV1423" s="91">
        <v>239.67</v>
      </c>
      <c r="BW1423" s="96">
        <v>10.857051</v>
      </c>
      <c r="BX1423" s="96" t="s">
        <v>566</v>
      </c>
      <c r="BY1423" s="96" t="s">
        <v>566</v>
      </c>
      <c r="BZ1423" s="96" t="s">
        <v>566</v>
      </c>
      <c r="CA1423" s="96" t="s">
        <v>566</v>
      </c>
      <c r="CB1423" s="96" t="s">
        <v>566</v>
      </c>
      <c r="CC1423" s="96" t="s">
        <v>566</v>
      </c>
      <c r="CD1423" s="96" t="s">
        <v>566</v>
      </c>
      <c r="CE1423" s="96" t="s">
        <v>566</v>
      </c>
      <c r="CF1423" s="88" t="s">
        <v>566</v>
      </c>
      <c r="CG1423" s="88" t="s">
        <v>566</v>
      </c>
      <c r="CH1423" s="92" t="s">
        <v>566</v>
      </c>
      <c r="CI1423" s="91">
        <v>0</v>
      </c>
      <c r="CJ1423" s="91">
        <v>0</v>
      </c>
      <c r="CK1423" s="90" t="s">
        <v>566</v>
      </c>
      <c r="CL1423" s="91">
        <v>4.4268399999999998E-5</v>
      </c>
      <c r="CM1423" s="91">
        <v>4.6955731600000002E-2</v>
      </c>
      <c r="CN1423" s="88" t="s">
        <v>566</v>
      </c>
      <c r="CO1423" s="91">
        <v>66.3</v>
      </c>
      <c r="CP1423" s="91">
        <v>315.21242651429998</v>
      </c>
      <c r="CQ1423" s="91">
        <v>10.7550479927</v>
      </c>
      <c r="CR1423" s="91">
        <v>81.069523288499994</v>
      </c>
      <c r="CS1423" s="91">
        <v>2.7660479926999999</v>
      </c>
      <c r="CT1423" s="90">
        <v>0.76</v>
      </c>
      <c r="CU1423" s="96">
        <v>1.016</v>
      </c>
      <c r="CV1423" s="96">
        <v>0.85299999999999998</v>
      </c>
      <c r="CW1423" s="96">
        <v>0.80700000000000005</v>
      </c>
      <c r="CX1423" s="93">
        <v>2326</v>
      </c>
      <c r="CY1423" s="93">
        <v>2316.4920000000002</v>
      </c>
      <c r="CZ1423" s="93">
        <v>87.9</v>
      </c>
      <c r="DA1423" s="90">
        <v>45.3</v>
      </c>
      <c r="DB1423" s="90" t="s">
        <v>566</v>
      </c>
      <c r="DC1423" s="90">
        <v>78</v>
      </c>
      <c r="DD1423" s="91">
        <v>237</v>
      </c>
      <c r="DE1423" s="91">
        <v>-38.5400843882</v>
      </c>
      <c r="DF1423" s="93">
        <v>6.7000000000000004E-2</v>
      </c>
      <c r="DG1423" s="88" t="s">
        <v>393</v>
      </c>
      <c r="DH1423" s="88" t="s">
        <v>566</v>
      </c>
      <c r="DI1423" s="88" t="s">
        <v>566</v>
      </c>
      <c r="DJ1423" s="88" t="s">
        <v>566</v>
      </c>
      <c r="DK1423" s="90">
        <v>0</v>
      </c>
      <c r="DL1423" s="91">
        <v>96</v>
      </c>
      <c r="DM1423" s="91">
        <v>4.4048810236999998</v>
      </c>
      <c r="DN1423" s="91">
        <v>257.11290535159998</v>
      </c>
      <c r="DO1423" s="91">
        <v>8.7726923306</v>
      </c>
      <c r="DP1423" s="91">
        <v>22.970002125800001</v>
      </c>
      <c r="DQ1423" s="91">
        <v>0.78369233059999999</v>
      </c>
      <c r="DR1423" s="91">
        <v>346.13555083990002</v>
      </c>
      <c r="DS1423" s="91">
        <v>11.8101449947</v>
      </c>
      <c r="DT1423" s="91">
        <v>111.99264761409999</v>
      </c>
      <c r="DU1423" s="91">
        <v>3.8211449947</v>
      </c>
      <c r="DV1423" s="91">
        <v>105.48766666669999</v>
      </c>
      <c r="DW1423" s="97"/>
      <c r="DX1423" s="98" t="s">
        <v>566</v>
      </c>
      <c r="DY1423" s="99" t="s">
        <v>689</v>
      </c>
      <c r="DZ1423" s="98" t="s">
        <v>689</v>
      </c>
      <c r="EA1423" s="100" t="s">
        <v>689</v>
      </c>
      <c r="EB1423" s="101" t="s">
        <v>2761</v>
      </c>
      <c r="EC1423" s="38"/>
    </row>
    <row r="1424" spans="1:133" s="9" customFormat="1" ht="15" customHeight="1" x14ac:dyDescent="0.25">
      <c r="A1424" s="17" t="str">
        <f t="shared" si="21"/>
        <v>6192_Дружное (Кумалиягунское и Танеевское)</v>
      </c>
      <c r="B1424" s="87">
        <v>259</v>
      </c>
      <c r="C1424" s="88" t="s">
        <v>733</v>
      </c>
      <c r="D1424" s="88" t="s">
        <v>568</v>
      </c>
      <c r="E1424" s="88" t="s">
        <v>1585</v>
      </c>
      <c r="F1424" s="88" t="s">
        <v>6</v>
      </c>
      <c r="G1424" s="88" t="s">
        <v>1504</v>
      </c>
      <c r="H1424" s="88" t="s">
        <v>1586</v>
      </c>
      <c r="I1424" s="89">
        <v>6192</v>
      </c>
      <c r="J1424" s="88" t="s">
        <v>88</v>
      </c>
      <c r="K1424" s="88" t="s">
        <v>1593</v>
      </c>
      <c r="L1424" s="88" t="s">
        <v>701</v>
      </c>
      <c r="M1424" s="88" t="s">
        <v>1608</v>
      </c>
      <c r="N1424" s="88" t="s">
        <v>9</v>
      </c>
      <c r="O1424" s="90">
        <v>22.8</v>
      </c>
      <c r="P1424" s="90">
        <v>2445</v>
      </c>
      <c r="Q1424" s="90">
        <v>2479.8000000000002</v>
      </c>
      <c r="R1424" s="91">
        <v>63.343000000000004</v>
      </c>
      <c r="S1424" s="90" t="s">
        <v>150</v>
      </c>
      <c r="T1424" s="90">
        <v>2506.6</v>
      </c>
      <c r="U1424" s="90">
        <v>16.399999999999999</v>
      </c>
      <c r="V1424" s="88" t="s">
        <v>31</v>
      </c>
      <c r="W1424" s="88" t="s">
        <v>190</v>
      </c>
      <c r="X1424" s="88" t="s">
        <v>4640</v>
      </c>
      <c r="Y1424" s="90" t="s">
        <v>1146</v>
      </c>
      <c r="Z1424" s="90" t="s">
        <v>566</v>
      </c>
      <c r="AA1424" s="90">
        <v>73</v>
      </c>
      <c r="AB1424" s="91" t="s">
        <v>4641</v>
      </c>
      <c r="AC1424" s="88" t="s">
        <v>566</v>
      </c>
      <c r="AD1424" s="90" t="s">
        <v>566</v>
      </c>
      <c r="AE1424" s="90" t="s">
        <v>1249</v>
      </c>
      <c r="AF1424" s="90" t="s">
        <v>190</v>
      </c>
      <c r="AG1424" s="91" t="s">
        <v>3443</v>
      </c>
      <c r="AH1424" s="92" t="s">
        <v>4612</v>
      </c>
      <c r="AI1424" s="93">
        <v>223</v>
      </c>
      <c r="AJ1424" s="88" t="s">
        <v>566</v>
      </c>
      <c r="AK1424" s="90" t="s">
        <v>566</v>
      </c>
      <c r="AL1424" s="91">
        <v>27.5</v>
      </c>
      <c r="AM1424" s="91">
        <v>22.551196651000001</v>
      </c>
      <c r="AN1424" s="91">
        <v>1530</v>
      </c>
      <c r="AO1424" s="90">
        <v>27.8</v>
      </c>
      <c r="AP1424" s="91">
        <v>40.034999999999997</v>
      </c>
      <c r="AQ1424" s="91" t="s">
        <v>566</v>
      </c>
      <c r="AR1424" s="91" t="s">
        <v>566</v>
      </c>
      <c r="AS1424" s="91">
        <v>103.87</v>
      </c>
      <c r="AT1424" s="91">
        <v>106.27</v>
      </c>
      <c r="AU1424" s="90" t="s">
        <v>566</v>
      </c>
      <c r="AV1424" s="90">
        <v>0</v>
      </c>
      <c r="AW1424" s="91" t="s">
        <v>566</v>
      </c>
      <c r="AX1424" s="91" t="s">
        <v>566</v>
      </c>
      <c r="AY1424" s="91">
        <v>190.15</v>
      </c>
      <c r="AZ1424" s="88" t="s">
        <v>4928</v>
      </c>
      <c r="BA1424" s="91">
        <v>192.6</v>
      </c>
      <c r="BB1424" s="91">
        <v>86.28</v>
      </c>
      <c r="BC1424" s="94">
        <v>2.9014311269999999</v>
      </c>
      <c r="BD1424" s="91">
        <v>243.285</v>
      </c>
      <c r="BE1424" s="95">
        <v>97.671999999999997</v>
      </c>
      <c r="BF1424" s="91">
        <v>4.8499999999999996</v>
      </c>
      <c r="BG1424" s="91">
        <v>31</v>
      </c>
      <c r="BH1424" s="94" t="s">
        <v>566</v>
      </c>
      <c r="BI1424" s="94" t="s">
        <v>566</v>
      </c>
      <c r="BJ1424" s="93">
        <v>743</v>
      </c>
      <c r="BK1424" s="94">
        <v>1</v>
      </c>
      <c r="BL1424" s="91">
        <v>150.19177999999999</v>
      </c>
      <c r="BM1424" s="96">
        <v>6.7676050700000001</v>
      </c>
      <c r="BN1424" s="96" t="s">
        <v>566</v>
      </c>
      <c r="BO1424" s="88" t="s">
        <v>430</v>
      </c>
      <c r="BP1424" s="88" t="s">
        <v>566</v>
      </c>
      <c r="BQ1424" s="91">
        <v>243.285</v>
      </c>
      <c r="BR1424" s="95">
        <v>97.671999999999997</v>
      </c>
      <c r="BS1424" s="91">
        <v>4.8499999999999996</v>
      </c>
      <c r="BT1424" s="90">
        <v>30</v>
      </c>
      <c r="BU1424" s="91">
        <v>0</v>
      </c>
      <c r="BV1424" s="91">
        <v>145.53</v>
      </c>
      <c r="BW1424" s="96">
        <v>6.557544</v>
      </c>
      <c r="BX1424" s="96" t="s">
        <v>566</v>
      </c>
      <c r="BY1424" s="96" t="s">
        <v>566</v>
      </c>
      <c r="BZ1424" s="96" t="s">
        <v>566</v>
      </c>
      <c r="CA1424" s="96" t="s">
        <v>566</v>
      </c>
      <c r="CB1424" s="96" t="s">
        <v>566</v>
      </c>
      <c r="CC1424" s="96" t="s">
        <v>566</v>
      </c>
      <c r="CD1424" s="96" t="s">
        <v>566</v>
      </c>
      <c r="CE1424" s="96" t="s">
        <v>566</v>
      </c>
      <c r="CF1424" s="88" t="s">
        <v>566</v>
      </c>
      <c r="CG1424" s="88" t="s">
        <v>566</v>
      </c>
      <c r="CH1424" s="92" t="s">
        <v>566</v>
      </c>
      <c r="CI1424" s="91">
        <v>0</v>
      </c>
      <c r="CJ1424" s="91">
        <v>0</v>
      </c>
      <c r="CK1424" s="90" t="s">
        <v>566</v>
      </c>
      <c r="CL1424" s="91">
        <v>-1.4001958285</v>
      </c>
      <c r="CM1424" s="91">
        <v>1.3195828499999999E-2</v>
      </c>
      <c r="CN1424" s="88" t="s">
        <v>566</v>
      </c>
      <c r="CO1424" s="91">
        <v>97.5</v>
      </c>
      <c r="CP1424" s="91">
        <v>269.8600581014</v>
      </c>
      <c r="CQ1424" s="91">
        <v>5.3806667506999997</v>
      </c>
      <c r="CR1424" s="91">
        <v>26.575534709700001</v>
      </c>
      <c r="CS1424" s="91">
        <v>0.52966675070000002</v>
      </c>
      <c r="CT1424" s="90" t="s">
        <v>566</v>
      </c>
      <c r="CU1424" s="96">
        <v>1.0145</v>
      </c>
      <c r="CV1424" s="96">
        <v>0.85650000000000004</v>
      </c>
      <c r="CW1424" s="96">
        <v>0.80500000000000005</v>
      </c>
      <c r="CX1424" s="93">
        <v>2338</v>
      </c>
      <c r="CY1424" s="93">
        <v>2313.056</v>
      </c>
      <c r="CZ1424" s="93">
        <v>89.1</v>
      </c>
      <c r="DA1424" s="90">
        <v>45</v>
      </c>
      <c r="DB1424" s="90" t="s">
        <v>566</v>
      </c>
      <c r="DC1424" s="90">
        <v>78</v>
      </c>
      <c r="DD1424" s="91">
        <v>237</v>
      </c>
      <c r="DE1424" s="91">
        <v>-19.767932489500001</v>
      </c>
      <c r="DF1424" s="93">
        <v>7.2333333299999997E-2</v>
      </c>
      <c r="DG1424" s="88" t="s">
        <v>393</v>
      </c>
      <c r="DH1424" s="88" t="s">
        <v>566</v>
      </c>
      <c r="DI1424" s="88">
        <v>1</v>
      </c>
      <c r="DJ1424" s="88" t="s">
        <v>566</v>
      </c>
      <c r="DK1424" s="90" t="s">
        <v>566</v>
      </c>
      <c r="DL1424" s="91">
        <v>97.671999999999997</v>
      </c>
      <c r="DM1424" s="91" t="s">
        <v>566</v>
      </c>
      <c r="DN1424" s="91">
        <v>274.68823106569999</v>
      </c>
      <c r="DO1424" s="91">
        <v>5.4776488531999998</v>
      </c>
      <c r="DP1424" s="91">
        <v>31.403707674</v>
      </c>
      <c r="DQ1424" s="91">
        <v>0.62664885319999997</v>
      </c>
      <c r="DR1424" s="91">
        <v>304.69419494160002</v>
      </c>
      <c r="DS1424" s="91">
        <v>6.0752151888999997</v>
      </c>
      <c r="DT1424" s="91">
        <v>61.409671549899997</v>
      </c>
      <c r="DU1424" s="91">
        <v>1.2242151888999999</v>
      </c>
      <c r="DV1424" s="91">
        <v>105.0969277778</v>
      </c>
      <c r="DW1424" s="97"/>
      <c r="DX1424" s="98" t="s">
        <v>566</v>
      </c>
      <c r="DY1424" s="99" t="s">
        <v>689</v>
      </c>
      <c r="DZ1424" s="98" t="s">
        <v>689</v>
      </c>
      <c r="EA1424" s="100" t="s">
        <v>566</v>
      </c>
      <c r="EB1424" s="101" t="s">
        <v>2761</v>
      </c>
      <c r="EC1424" s="38"/>
    </row>
    <row r="1425" spans="1:133" s="9" customFormat="1" ht="15" customHeight="1" x14ac:dyDescent="0.25">
      <c r="A1425" s="17" t="str">
        <f t="shared" si="21"/>
        <v>6194Л_Дружное (Кумалиягунское и Танеевское)</v>
      </c>
      <c r="B1425" s="87">
        <v>260</v>
      </c>
      <c r="C1425" s="88" t="s">
        <v>733</v>
      </c>
      <c r="D1425" s="88" t="s">
        <v>568</v>
      </c>
      <c r="E1425" s="88" t="s">
        <v>1585</v>
      </c>
      <c r="F1425" s="88" t="s">
        <v>6</v>
      </c>
      <c r="G1425" s="88" t="s">
        <v>1504</v>
      </c>
      <c r="H1425" s="88" t="s">
        <v>1586</v>
      </c>
      <c r="I1425" s="89" t="s">
        <v>2783</v>
      </c>
      <c r="J1425" s="88" t="s">
        <v>88</v>
      </c>
      <c r="K1425" s="88" t="s">
        <v>1593</v>
      </c>
      <c r="L1425" s="88" t="s">
        <v>397</v>
      </c>
      <c r="M1425" s="88" t="s">
        <v>119</v>
      </c>
      <c r="N1425" s="88" t="s">
        <v>9</v>
      </c>
      <c r="O1425" s="90">
        <v>194.35</v>
      </c>
      <c r="P1425" s="90">
        <v>2621.91</v>
      </c>
      <c r="Q1425" s="90">
        <v>2816.26</v>
      </c>
      <c r="R1425" s="91">
        <v>220.04499999999999</v>
      </c>
      <c r="S1425" s="90" t="s">
        <v>690</v>
      </c>
      <c r="T1425" s="90">
        <v>2816.26</v>
      </c>
      <c r="U1425" s="90">
        <v>68.599999999999994</v>
      </c>
      <c r="V1425" s="88" t="s">
        <v>31</v>
      </c>
      <c r="W1425" s="88" t="s">
        <v>44</v>
      </c>
      <c r="X1425" s="88" t="s">
        <v>3051</v>
      </c>
      <c r="Y1425" s="90" t="s">
        <v>1077</v>
      </c>
      <c r="Z1425" s="90" t="s">
        <v>566</v>
      </c>
      <c r="AA1425" s="90">
        <v>73</v>
      </c>
      <c r="AB1425" s="91" t="s">
        <v>3530</v>
      </c>
      <c r="AC1425" s="88" t="s">
        <v>566</v>
      </c>
      <c r="AD1425" s="90" t="s">
        <v>566</v>
      </c>
      <c r="AE1425" s="90" t="s">
        <v>2019</v>
      </c>
      <c r="AF1425" s="90" t="s">
        <v>44</v>
      </c>
      <c r="AG1425" s="91" t="s">
        <v>3482</v>
      </c>
      <c r="AH1425" s="92" t="s">
        <v>5002</v>
      </c>
      <c r="AI1425" s="93">
        <v>58</v>
      </c>
      <c r="AJ1425" s="88" t="s">
        <v>566</v>
      </c>
      <c r="AK1425" s="90" t="s">
        <v>566</v>
      </c>
      <c r="AL1425" s="91">
        <v>27.4</v>
      </c>
      <c r="AM1425" s="91">
        <v>22.403158160899999</v>
      </c>
      <c r="AN1425" s="91">
        <v>1804</v>
      </c>
      <c r="AO1425" s="90">
        <v>27.4</v>
      </c>
      <c r="AP1425" s="91">
        <v>47.93</v>
      </c>
      <c r="AQ1425" s="91" t="s">
        <v>566</v>
      </c>
      <c r="AR1425" s="91" t="s">
        <v>566</v>
      </c>
      <c r="AS1425" s="91">
        <v>86.72</v>
      </c>
      <c r="AT1425" s="91">
        <v>87.98</v>
      </c>
      <c r="AU1425" s="90">
        <v>1128</v>
      </c>
      <c r="AV1425" s="90">
        <v>1.3</v>
      </c>
      <c r="AW1425" s="91">
        <v>30.77</v>
      </c>
      <c r="AX1425" s="91" t="s">
        <v>566</v>
      </c>
      <c r="AY1425" s="91">
        <v>118.4</v>
      </c>
      <c r="AZ1425" s="88" t="s">
        <v>4928</v>
      </c>
      <c r="BA1425" s="91">
        <v>119.7</v>
      </c>
      <c r="BB1425" s="91">
        <v>31.68</v>
      </c>
      <c r="BC1425" s="94">
        <v>0.92086489900000001</v>
      </c>
      <c r="BD1425" s="91">
        <v>29.172999999999998</v>
      </c>
      <c r="BE1425" s="95">
        <v>76.902000000000001</v>
      </c>
      <c r="BF1425" s="91">
        <v>5.75</v>
      </c>
      <c r="BG1425" s="91">
        <v>31</v>
      </c>
      <c r="BH1425" s="94" t="s">
        <v>566</v>
      </c>
      <c r="BI1425" s="94" t="s">
        <v>566</v>
      </c>
      <c r="BJ1425" s="93">
        <v>744</v>
      </c>
      <c r="BK1425" s="94">
        <v>0</v>
      </c>
      <c r="BL1425" s="91">
        <v>178.18045000000001</v>
      </c>
      <c r="BM1425" s="96">
        <v>8.0715742699999993</v>
      </c>
      <c r="BN1425" s="96" t="s">
        <v>566</v>
      </c>
      <c r="BO1425" s="88" t="s">
        <v>430</v>
      </c>
      <c r="BP1425" s="88" t="s">
        <v>566</v>
      </c>
      <c r="BQ1425" s="91">
        <v>29.172999999999998</v>
      </c>
      <c r="BR1425" s="95">
        <v>76.902000000000001</v>
      </c>
      <c r="BS1425" s="91">
        <v>5.75</v>
      </c>
      <c r="BT1425" s="90">
        <v>30</v>
      </c>
      <c r="BU1425" s="91">
        <v>0</v>
      </c>
      <c r="BV1425" s="91">
        <v>172.44</v>
      </c>
      <c r="BW1425" s="96">
        <v>7.8115319999999997</v>
      </c>
      <c r="BX1425" s="96" t="s">
        <v>566</v>
      </c>
      <c r="BY1425" s="96" t="s">
        <v>566</v>
      </c>
      <c r="BZ1425" s="96" t="s">
        <v>566</v>
      </c>
      <c r="CA1425" s="96" t="s">
        <v>566</v>
      </c>
      <c r="CB1425" s="96" t="s">
        <v>566</v>
      </c>
      <c r="CC1425" s="96" t="s">
        <v>566</v>
      </c>
      <c r="CD1425" s="96" t="s">
        <v>566</v>
      </c>
      <c r="CE1425" s="96" t="s">
        <v>566</v>
      </c>
      <c r="CF1425" s="88" t="s">
        <v>566</v>
      </c>
      <c r="CG1425" s="88" t="s">
        <v>566</v>
      </c>
      <c r="CH1425" s="92" t="s">
        <v>566</v>
      </c>
      <c r="CI1425" s="91">
        <v>0</v>
      </c>
      <c r="CJ1425" s="91">
        <v>0</v>
      </c>
      <c r="CK1425" s="90" t="s">
        <v>566</v>
      </c>
      <c r="CL1425" s="91">
        <v>-0.55784466519999998</v>
      </c>
      <c r="CM1425" s="91">
        <v>-0.52515533479999998</v>
      </c>
      <c r="CN1425" s="88" t="s">
        <v>566</v>
      </c>
      <c r="CO1425" s="91">
        <v>66.3</v>
      </c>
      <c r="CP1425" s="91">
        <v>47.258629844300003</v>
      </c>
      <c r="CQ1425" s="91">
        <v>9.3110751045000004</v>
      </c>
      <c r="CR1425" s="91">
        <v>18.085726618500001</v>
      </c>
      <c r="CS1425" s="91">
        <v>3.5630751045000002</v>
      </c>
      <c r="CT1425" s="90">
        <v>0.45</v>
      </c>
      <c r="CU1425" s="96">
        <v>1.016</v>
      </c>
      <c r="CV1425" s="96">
        <v>0.85299999999999998</v>
      </c>
      <c r="CW1425" s="96">
        <v>0.80700000000000005</v>
      </c>
      <c r="CX1425" s="93">
        <v>2326</v>
      </c>
      <c r="CY1425" s="93">
        <v>2312.7649999999999</v>
      </c>
      <c r="CZ1425" s="93">
        <v>89.1</v>
      </c>
      <c r="DA1425" s="90">
        <v>45.3</v>
      </c>
      <c r="DB1425" s="90" t="s">
        <v>566</v>
      </c>
      <c r="DC1425" s="90">
        <v>78</v>
      </c>
      <c r="DD1425" s="91">
        <v>237</v>
      </c>
      <c r="DE1425" s="91">
        <v>-50.042194092800003</v>
      </c>
      <c r="DF1425" s="93">
        <v>6.7000000000000004E-2</v>
      </c>
      <c r="DG1425" s="88" t="s">
        <v>393</v>
      </c>
      <c r="DH1425" s="88" t="s">
        <v>566</v>
      </c>
      <c r="DI1425" s="88" t="s">
        <v>566</v>
      </c>
      <c r="DJ1425" s="88" t="s">
        <v>566</v>
      </c>
      <c r="DK1425" s="90">
        <v>0</v>
      </c>
      <c r="DL1425" s="91">
        <v>76.902000000000001</v>
      </c>
      <c r="DM1425" s="91">
        <v>0.97435194749999998</v>
      </c>
      <c r="DN1425" s="91">
        <v>30.867469695299999</v>
      </c>
      <c r="DO1425" s="91">
        <v>6.0816263518999998</v>
      </c>
      <c r="DP1425" s="91">
        <v>1.6945664695</v>
      </c>
      <c r="DQ1425" s="91">
        <v>0.33362635190000001</v>
      </c>
      <c r="DR1425" s="91">
        <v>50.003741943199998</v>
      </c>
      <c r="DS1425" s="91">
        <v>9.8519275372999999</v>
      </c>
      <c r="DT1425" s="91">
        <v>20.830838717399999</v>
      </c>
      <c r="DU1425" s="91">
        <v>4.1039275372999997</v>
      </c>
      <c r="DV1425" s="91">
        <v>105.71392491669999</v>
      </c>
      <c r="DW1425" s="97"/>
      <c r="DX1425" s="98" t="s">
        <v>689</v>
      </c>
      <c r="DY1425" s="99" t="s">
        <v>689</v>
      </c>
      <c r="DZ1425" s="98" t="s">
        <v>689</v>
      </c>
      <c r="EA1425" s="100" t="s">
        <v>689</v>
      </c>
      <c r="EB1425" s="101" t="s">
        <v>2761</v>
      </c>
      <c r="EC1425" s="38"/>
    </row>
    <row r="1426" spans="1:133" s="9" customFormat="1" ht="15" customHeight="1" x14ac:dyDescent="0.25">
      <c r="A1426" s="17" t="str">
        <f t="shared" si="21"/>
        <v>6200_Дружное (Кумалиягунское и Танеевское)</v>
      </c>
      <c r="B1426" s="87">
        <v>261</v>
      </c>
      <c r="C1426" s="88" t="s">
        <v>733</v>
      </c>
      <c r="D1426" s="88" t="s">
        <v>568</v>
      </c>
      <c r="E1426" s="88" t="s">
        <v>1585</v>
      </c>
      <c r="F1426" s="88" t="s">
        <v>7</v>
      </c>
      <c r="G1426" s="88" t="s">
        <v>1504</v>
      </c>
      <c r="H1426" s="88" t="s">
        <v>1586</v>
      </c>
      <c r="I1426" s="89">
        <v>6200</v>
      </c>
      <c r="J1426" s="88" t="s">
        <v>94</v>
      </c>
      <c r="K1426" s="88" t="s">
        <v>1593</v>
      </c>
      <c r="L1426" s="88" t="s">
        <v>414</v>
      </c>
      <c r="M1426" s="88" t="s">
        <v>1607</v>
      </c>
      <c r="N1426" s="88" t="s">
        <v>9</v>
      </c>
      <c r="O1426" s="90">
        <v>10.5</v>
      </c>
      <c r="P1426" s="90">
        <v>2670</v>
      </c>
      <c r="Q1426" s="90">
        <v>2682.3</v>
      </c>
      <c r="R1426" s="91">
        <v>276.64800000000002</v>
      </c>
      <c r="S1426" s="90" t="s">
        <v>150</v>
      </c>
      <c r="T1426" s="90">
        <v>2692</v>
      </c>
      <c r="U1426" s="90">
        <v>6.4</v>
      </c>
      <c r="V1426" s="88" t="s">
        <v>31</v>
      </c>
      <c r="W1426" s="88" t="s">
        <v>65</v>
      </c>
      <c r="X1426" s="88" t="s">
        <v>1442</v>
      </c>
      <c r="Y1426" s="90" t="s">
        <v>1979</v>
      </c>
      <c r="Z1426" s="90" t="s">
        <v>566</v>
      </c>
      <c r="AA1426" s="90">
        <v>73</v>
      </c>
      <c r="AB1426" s="91" t="s">
        <v>4757</v>
      </c>
      <c r="AC1426" s="88" t="s">
        <v>566</v>
      </c>
      <c r="AD1426" s="90" t="s">
        <v>566</v>
      </c>
      <c r="AE1426" s="90" t="s">
        <v>2019</v>
      </c>
      <c r="AF1426" s="90" t="s">
        <v>65</v>
      </c>
      <c r="AG1426" s="91" t="s">
        <v>3432</v>
      </c>
      <c r="AH1426" s="92" t="s">
        <v>4726</v>
      </c>
      <c r="AI1426" s="93">
        <v>167</v>
      </c>
      <c r="AJ1426" s="88" t="s">
        <v>722</v>
      </c>
      <c r="AK1426" s="90" t="s">
        <v>566</v>
      </c>
      <c r="AL1426" s="91">
        <v>17.899999999999999</v>
      </c>
      <c r="AM1426" s="91">
        <v>16.3237108362</v>
      </c>
      <c r="AN1426" s="91">
        <v>1832</v>
      </c>
      <c r="AO1426" s="90">
        <v>16.2</v>
      </c>
      <c r="AP1426" s="91">
        <v>199.86099999999999</v>
      </c>
      <c r="AQ1426" s="91">
        <v>61.19</v>
      </c>
      <c r="AR1426" s="91" t="s">
        <v>566</v>
      </c>
      <c r="AS1426" s="91">
        <v>75.544459308699999</v>
      </c>
      <c r="AT1426" s="91">
        <v>76.926441687700006</v>
      </c>
      <c r="AU1426" s="90" t="s">
        <v>566</v>
      </c>
      <c r="AV1426" s="90">
        <v>0</v>
      </c>
      <c r="AW1426" s="91" t="s">
        <v>566</v>
      </c>
      <c r="AX1426" s="91" t="s">
        <v>566</v>
      </c>
      <c r="AY1426" s="91">
        <v>169.38</v>
      </c>
      <c r="AZ1426" s="88" t="s">
        <v>4928</v>
      </c>
      <c r="BA1426" s="91">
        <v>170.9</v>
      </c>
      <c r="BB1426" s="91">
        <v>93.835540691299997</v>
      </c>
      <c r="BC1426" s="94">
        <v>0.4522327787</v>
      </c>
      <c r="BD1426" s="91">
        <v>42.765999999999998</v>
      </c>
      <c r="BE1426" s="95">
        <v>75.641000000000005</v>
      </c>
      <c r="BF1426" s="91">
        <v>8.89</v>
      </c>
      <c r="BG1426" s="91">
        <v>31</v>
      </c>
      <c r="BH1426" s="94" t="s">
        <v>566</v>
      </c>
      <c r="BI1426" s="94" t="s">
        <v>566</v>
      </c>
      <c r="BJ1426" s="93">
        <v>744</v>
      </c>
      <c r="BK1426" s="94">
        <v>0</v>
      </c>
      <c r="BL1426" s="91">
        <v>275.47102999999998</v>
      </c>
      <c r="BM1426" s="96">
        <v>12.40446088</v>
      </c>
      <c r="BN1426" s="96" t="s">
        <v>566</v>
      </c>
      <c r="BO1426" s="88" t="s">
        <v>430</v>
      </c>
      <c r="BP1426" s="88" t="s">
        <v>566</v>
      </c>
      <c r="BQ1426" s="91">
        <v>42.765999999999998</v>
      </c>
      <c r="BR1426" s="95">
        <v>75.641000000000005</v>
      </c>
      <c r="BS1426" s="91">
        <v>8.89</v>
      </c>
      <c r="BT1426" s="90">
        <v>30</v>
      </c>
      <c r="BU1426" s="91">
        <v>0</v>
      </c>
      <c r="BV1426" s="91">
        <v>266.61</v>
      </c>
      <c r="BW1426" s="96">
        <v>12.005451000000001</v>
      </c>
      <c r="BX1426" s="96" t="s">
        <v>566</v>
      </c>
      <c r="BY1426" s="96" t="s">
        <v>566</v>
      </c>
      <c r="BZ1426" s="96" t="s">
        <v>566</v>
      </c>
      <c r="CA1426" s="96" t="s">
        <v>566</v>
      </c>
      <c r="CB1426" s="96" t="s">
        <v>566</v>
      </c>
      <c r="CC1426" s="96" t="s">
        <v>566</v>
      </c>
      <c r="CD1426" s="96" t="s">
        <v>566</v>
      </c>
      <c r="CE1426" s="96" t="s">
        <v>566</v>
      </c>
      <c r="CF1426" s="88" t="s">
        <v>566</v>
      </c>
      <c r="CG1426" s="88" t="s">
        <v>566</v>
      </c>
      <c r="CH1426" s="92" t="s">
        <v>566</v>
      </c>
      <c r="CI1426" s="91">
        <v>0</v>
      </c>
      <c r="CJ1426" s="91">
        <v>0</v>
      </c>
      <c r="CK1426" s="90" t="s">
        <v>566</v>
      </c>
      <c r="CL1426" s="91">
        <v>-0.18440771989999999</v>
      </c>
      <c r="CM1426" s="91">
        <v>-6.9592280100000001E-2</v>
      </c>
      <c r="CN1426" s="88" t="s">
        <v>566</v>
      </c>
      <c r="CO1426" s="91">
        <v>97.5</v>
      </c>
      <c r="CP1426" s="91">
        <v>46.0891101928</v>
      </c>
      <c r="CQ1426" s="91">
        <v>9.5766285440000001</v>
      </c>
      <c r="CR1426" s="91">
        <v>3.3229811605999999</v>
      </c>
      <c r="CS1426" s="91">
        <v>0.68962854399999995</v>
      </c>
      <c r="CT1426" s="90" t="s">
        <v>566</v>
      </c>
      <c r="CU1426" s="96">
        <v>1.0150999999999999</v>
      </c>
      <c r="CV1426" s="96">
        <v>0.85299999999999998</v>
      </c>
      <c r="CW1426" s="96">
        <v>0.81420000000000003</v>
      </c>
      <c r="CX1426" s="93">
        <v>2326</v>
      </c>
      <c r="CY1426" s="93">
        <v>2310.5189999999998</v>
      </c>
      <c r="CZ1426" s="93">
        <v>87.7</v>
      </c>
      <c r="DA1426" s="90">
        <v>45.3</v>
      </c>
      <c r="DB1426" s="90" t="s">
        <v>566</v>
      </c>
      <c r="DC1426" s="90">
        <v>78</v>
      </c>
      <c r="DD1426" s="91">
        <v>237</v>
      </c>
      <c r="DE1426" s="91">
        <v>-28.531645569599998</v>
      </c>
      <c r="DF1426" s="93">
        <v>3.85E-2</v>
      </c>
      <c r="DG1426" s="88" t="s">
        <v>393</v>
      </c>
      <c r="DH1426" s="88" t="s">
        <v>566</v>
      </c>
      <c r="DI1426" s="88">
        <v>1</v>
      </c>
      <c r="DJ1426" s="88" t="s">
        <v>566</v>
      </c>
      <c r="DK1426" s="90" t="s">
        <v>566</v>
      </c>
      <c r="DL1426" s="91">
        <v>75.641000000000005</v>
      </c>
      <c r="DM1426" s="91" t="s">
        <v>566</v>
      </c>
      <c r="DN1426" s="91">
        <v>46.116979719299998</v>
      </c>
      <c r="DO1426" s="91">
        <v>9.5824194063999997</v>
      </c>
      <c r="DP1426" s="91">
        <v>3.3508506870999999</v>
      </c>
      <c r="DQ1426" s="91">
        <v>0.6954194064</v>
      </c>
      <c r="DR1426" s="91">
        <v>50.375906462000003</v>
      </c>
      <c r="DS1426" s="91">
        <v>10.4673607436</v>
      </c>
      <c r="DT1426" s="91">
        <v>7.6097774298000003</v>
      </c>
      <c r="DU1426" s="91">
        <v>1.5803607436</v>
      </c>
      <c r="DV1426" s="91" t="s">
        <v>566</v>
      </c>
      <c r="DW1426" s="97"/>
      <c r="DX1426" s="98" t="s">
        <v>566</v>
      </c>
      <c r="DY1426" s="99" t="s">
        <v>689</v>
      </c>
      <c r="DZ1426" s="98" t="s">
        <v>689</v>
      </c>
      <c r="EA1426" s="100" t="s">
        <v>566</v>
      </c>
      <c r="EB1426" s="101" t="s">
        <v>2763</v>
      </c>
      <c r="EC1426" s="38"/>
    </row>
    <row r="1427" spans="1:133" s="9" customFormat="1" ht="15" customHeight="1" x14ac:dyDescent="0.25">
      <c r="A1427" s="17" t="str">
        <f t="shared" ref="A1427:A1490" si="22">CONCATENATE(I1427,"_",G1427)</f>
        <v>6300_Дружное (Кумалиягунское и Танеевское)</v>
      </c>
      <c r="B1427" s="87">
        <v>262</v>
      </c>
      <c r="C1427" s="88" t="s">
        <v>733</v>
      </c>
      <c r="D1427" s="88" t="s">
        <v>568</v>
      </c>
      <c r="E1427" s="88" t="s">
        <v>1585</v>
      </c>
      <c r="F1427" s="88" t="s">
        <v>7</v>
      </c>
      <c r="G1427" s="88" t="s">
        <v>1504</v>
      </c>
      <c r="H1427" s="88" t="s">
        <v>1586</v>
      </c>
      <c r="I1427" s="89">
        <v>6300</v>
      </c>
      <c r="J1427" s="88" t="s">
        <v>94</v>
      </c>
      <c r="K1427" s="88" t="s">
        <v>1593</v>
      </c>
      <c r="L1427" s="88" t="s">
        <v>414</v>
      </c>
      <c r="M1427" s="88" t="s">
        <v>32</v>
      </c>
      <c r="N1427" s="88" t="s">
        <v>7</v>
      </c>
      <c r="O1427" s="90">
        <v>1.8</v>
      </c>
      <c r="P1427" s="90">
        <v>2445</v>
      </c>
      <c r="Q1427" s="90">
        <v>2446.8000000000002</v>
      </c>
      <c r="R1427" s="91">
        <v>86.24</v>
      </c>
      <c r="S1427" s="90" t="s">
        <v>150</v>
      </c>
      <c r="T1427" s="90">
        <v>2463</v>
      </c>
      <c r="U1427" s="90">
        <v>2.2000000000000002</v>
      </c>
      <c r="V1427" s="88" t="s">
        <v>31</v>
      </c>
      <c r="W1427" s="88" t="s">
        <v>112</v>
      </c>
      <c r="X1427" s="88" t="s">
        <v>278</v>
      </c>
      <c r="Y1427" s="90" t="s">
        <v>939</v>
      </c>
      <c r="Z1427" s="90" t="s">
        <v>566</v>
      </c>
      <c r="AA1427" s="90">
        <v>73</v>
      </c>
      <c r="AB1427" s="91" t="s">
        <v>4424</v>
      </c>
      <c r="AC1427" s="88" t="s">
        <v>566</v>
      </c>
      <c r="AD1427" s="90" t="s">
        <v>566</v>
      </c>
      <c r="AE1427" s="90" t="s">
        <v>4875</v>
      </c>
      <c r="AF1427" s="90" t="s">
        <v>112</v>
      </c>
      <c r="AG1427" s="91" t="s">
        <v>5588</v>
      </c>
      <c r="AH1427" s="92" t="s">
        <v>3132</v>
      </c>
      <c r="AI1427" s="93">
        <v>344</v>
      </c>
      <c r="AJ1427" s="88" t="s">
        <v>2324</v>
      </c>
      <c r="AK1427" s="90" t="s">
        <v>566</v>
      </c>
      <c r="AL1427" s="91">
        <v>17.8</v>
      </c>
      <c r="AM1427" s="91">
        <v>16.3237108362</v>
      </c>
      <c r="AN1427" s="91">
        <v>1443</v>
      </c>
      <c r="AO1427" s="90">
        <v>0.1</v>
      </c>
      <c r="AP1427" s="91">
        <v>61.496000000000002</v>
      </c>
      <c r="AQ1427" s="91">
        <v>53.44</v>
      </c>
      <c r="AR1427" s="91" t="s">
        <v>566</v>
      </c>
      <c r="AS1427" s="91">
        <v>81.750862867999999</v>
      </c>
      <c r="AT1427" s="91">
        <v>83.592507471800005</v>
      </c>
      <c r="AU1427" s="90">
        <v>85</v>
      </c>
      <c r="AV1427" s="90">
        <v>0</v>
      </c>
      <c r="AW1427" s="91">
        <v>0.04</v>
      </c>
      <c r="AX1427" s="91" t="s">
        <v>566</v>
      </c>
      <c r="AY1427" s="91">
        <v>221.33</v>
      </c>
      <c r="AZ1427" s="88" t="s">
        <v>4928</v>
      </c>
      <c r="BA1427" s="91">
        <v>223.2</v>
      </c>
      <c r="BB1427" s="91">
        <v>139.579137132</v>
      </c>
      <c r="BC1427" s="94">
        <v>4.7593072600000001E-2</v>
      </c>
      <c r="BD1427" s="91">
        <v>6.6429999999999998</v>
      </c>
      <c r="BE1427" s="95">
        <v>79.783000000000001</v>
      </c>
      <c r="BF1427" s="91">
        <v>1.1599999999999999</v>
      </c>
      <c r="BG1427" s="91">
        <v>31</v>
      </c>
      <c r="BH1427" s="94" t="s">
        <v>566</v>
      </c>
      <c r="BI1427" s="94" t="s">
        <v>566</v>
      </c>
      <c r="BJ1427" s="93">
        <v>744</v>
      </c>
      <c r="BK1427" s="94">
        <v>0</v>
      </c>
      <c r="BL1427" s="91">
        <v>36.014699999999998</v>
      </c>
      <c r="BM1427" s="96">
        <v>1.51261731</v>
      </c>
      <c r="BN1427" s="96" t="s">
        <v>566</v>
      </c>
      <c r="BO1427" s="88" t="s">
        <v>430</v>
      </c>
      <c r="BP1427" s="88" t="s">
        <v>566</v>
      </c>
      <c r="BQ1427" s="91">
        <v>6.6429999999999998</v>
      </c>
      <c r="BR1427" s="95">
        <v>79.783000000000001</v>
      </c>
      <c r="BS1427" s="91">
        <v>1.1599999999999999</v>
      </c>
      <c r="BT1427" s="90">
        <v>30</v>
      </c>
      <c r="BU1427" s="91">
        <v>0</v>
      </c>
      <c r="BV1427" s="91">
        <v>34.86</v>
      </c>
      <c r="BW1427" s="96">
        <v>1.4641200000000001</v>
      </c>
      <c r="BX1427" s="96" t="s">
        <v>566</v>
      </c>
      <c r="BY1427" s="96" t="s">
        <v>566</v>
      </c>
      <c r="BZ1427" s="96" t="s">
        <v>566</v>
      </c>
      <c r="CA1427" s="96" t="s">
        <v>566</v>
      </c>
      <c r="CB1427" s="96" t="s">
        <v>566</v>
      </c>
      <c r="CC1427" s="96" t="s">
        <v>566</v>
      </c>
      <c r="CD1427" s="96" t="s">
        <v>566</v>
      </c>
      <c r="CE1427" s="96" t="s">
        <v>566</v>
      </c>
      <c r="CF1427" s="88" t="s">
        <v>566</v>
      </c>
      <c r="CG1427" s="88" t="s">
        <v>566</v>
      </c>
      <c r="CH1427" s="92" t="s">
        <v>566</v>
      </c>
      <c r="CI1427" s="91">
        <v>0</v>
      </c>
      <c r="CJ1427" s="91">
        <v>0</v>
      </c>
      <c r="CK1427" s="90" t="s">
        <v>566</v>
      </c>
      <c r="CL1427" s="91">
        <v>-0.19703185670000001</v>
      </c>
      <c r="CM1427" s="91">
        <v>-7.2968143299999996E-2</v>
      </c>
      <c r="CN1427" s="88" t="s">
        <v>566</v>
      </c>
      <c r="CO1427" s="91">
        <v>68</v>
      </c>
      <c r="CP1427" s="91">
        <v>7.2596963745999998</v>
      </c>
      <c r="CQ1427" s="91">
        <v>1.2695589019</v>
      </c>
      <c r="CR1427" s="91">
        <v>0.61639895519999999</v>
      </c>
      <c r="CS1427" s="91">
        <v>0.1075589019</v>
      </c>
      <c r="CT1427" s="90">
        <v>-4.5</v>
      </c>
      <c r="CU1427" s="96">
        <v>1.014</v>
      </c>
      <c r="CV1427" s="96">
        <v>0.86499999999999999</v>
      </c>
      <c r="CW1427" s="96">
        <v>0.80900000000000005</v>
      </c>
      <c r="CX1427" s="93">
        <v>2290</v>
      </c>
      <c r="CY1427" s="93">
        <v>2270.96</v>
      </c>
      <c r="CZ1427" s="93">
        <v>87.8</v>
      </c>
      <c r="DA1427" s="90">
        <v>42</v>
      </c>
      <c r="DB1427" s="90" t="s">
        <v>566</v>
      </c>
      <c r="DC1427" s="90">
        <v>80</v>
      </c>
      <c r="DD1427" s="91">
        <v>232</v>
      </c>
      <c r="DE1427" s="91">
        <v>-4.5991379309999996</v>
      </c>
      <c r="DF1427" s="93">
        <v>0.11600000000000001</v>
      </c>
      <c r="DG1427" s="88" t="s">
        <v>393</v>
      </c>
      <c r="DH1427" s="88" t="s">
        <v>566</v>
      </c>
      <c r="DI1427" s="88" t="s">
        <v>566</v>
      </c>
      <c r="DJ1427" s="88" t="s">
        <v>2596</v>
      </c>
      <c r="DK1427" s="90">
        <v>-5.5</v>
      </c>
      <c r="DL1427" s="91">
        <v>79.783000000000001</v>
      </c>
      <c r="DM1427" s="91">
        <v>6.8776869399999996E-2</v>
      </c>
      <c r="DN1427" s="91">
        <v>9.5998160792</v>
      </c>
      <c r="DO1427" s="91">
        <v>1.6787936204</v>
      </c>
      <c r="DP1427" s="91">
        <v>2.9565186597999999</v>
      </c>
      <c r="DQ1427" s="91">
        <v>0.51679362039999999</v>
      </c>
      <c r="DR1427" s="91">
        <v>10.4905358827</v>
      </c>
      <c r="DS1427" s="91">
        <v>1.8345606383999999</v>
      </c>
      <c r="DT1427" s="91">
        <v>3.8472384633000001</v>
      </c>
      <c r="DU1427" s="91">
        <v>0.67256063840000002</v>
      </c>
      <c r="DV1427" s="91" t="s">
        <v>566</v>
      </c>
      <c r="DW1427" s="97"/>
      <c r="DX1427" s="98" t="s">
        <v>689</v>
      </c>
      <c r="DY1427" s="99" t="s">
        <v>689</v>
      </c>
      <c r="DZ1427" s="98" t="s">
        <v>689</v>
      </c>
      <c r="EA1427" s="100" t="s">
        <v>689</v>
      </c>
      <c r="EB1427" s="101" t="s">
        <v>566</v>
      </c>
      <c r="EC1427" s="38"/>
    </row>
    <row r="1428" spans="1:133" s="9" customFormat="1" ht="15" customHeight="1" x14ac:dyDescent="0.25">
      <c r="A1428" s="17" t="str">
        <f t="shared" si="22"/>
        <v>6301_Дружное (Кумалиягунское и Танеевское)</v>
      </c>
      <c r="B1428" s="87">
        <v>263</v>
      </c>
      <c r="C1428" s="88" t="s">
        <v>733</v>
      </c>
      <c r="D1428" s="88" t="s">
        <v>568</v>
      </c>
      <c r="E1428" s="88" t="s">
        <v>1585</v>
      </c>
      <c r="F1428" s="88" t="s">
        <v>7</v>
      </c>
      <c r="G1428" s="88" t="s">
        <v>1504</v>
      </c>
      <c r="H1428" s="88" t="s">
        <v>1586</v>
      </c>
      <c r="I1428" s="89">
        <v>6301</v>
      </c>
      <c r="J1428" s="88" t="s">
        <v>94</v>
      </c>
      <c r="K1428" s="88" t="s">
        <v>1593</v>
      </c>
      <c r="L1428" s="88" t="s">
        <v>1156</v>
      </c>
      <c r="M1428" s="88" t="s">
        <v>1554</v>
      </c>
      <c r="N1428" s="88" t="s">
        <v>9</v>
      </c>
      <c r="O1428" s="90">
        <v>18.100000000000001</v>
      </c>
      <c r="P1428" s="90">
        <v>2544.5</v>
      </c>
      <c r="Q1428" s="90">
        <v>2576</v>
      </c>
      <c r="R1428" s="91">
        <v>156.499</v>
      </c>
      <c r="S1428" s="90" t="s">
        <v>150</v>
      </c>
      <c r="T1428" s="90">
        <v>2618.4</v>
      </c>
      <c r="U1428" s="90">
        <v>13.6</v>
      </c>
      <c r="V1428" s="88" t="s">
        <v>31</v>
      </c>
      <c r="W1428" s="88" t="s">
        <v>190</v>
      </c>
      <c r="X1428" s="88" t="s">
        <v>565</v>
      </c>
      <c r="Y1428" s="90" t="s">
        <v>872</v>
      </c>
      <c r="Z1428" s="90" t="s">
        <v>566</v>
      </c>
      <c r="AA1428" s="90">
        <v>73</v>
      </c>
      <c r="AB1428" s="91" t="s">
        <v>3959</v>
      </c>
      <c r="AC1428" s="88" t="s">
        <v>566</v>
      </c>
      <c r="AD1428" s="90" t="s">
        <v>566</v>
      </c>
      <c r="AE1428" s="90" t="s">
        <v>566</v>
      </c>
      <c r="AF1428" s="90" t="s">
        <v>190</v>
      </c>
      <c r="AG1428" s="91" t="s">
        <v>3409</v>
      </c>
      <c r="AH1428" s="92" t="s">
        <v>2558</v>
      </c>
      <c r="AI1428" s="93">
        <v>864</v>
      </c>
      <c r="AJ1428" s="88" t="s">
        <v>566</v>
      </c>
      <c r="AK1428" s="90" t="s">
        <v>566</v>
      </c>
      <c r="AL1428" s="91">
        <v>17.899999999999999</v>
      </c>
      <c r="AM1428" s="91">
        <v>16.3237108362</v>
      </c>
      <c r="AN1428" s="91">
        <v>1731</v>
      </c>
      <c r="AO1428" s="90">
        <v>14.9</v>
      </c>
      <c r="AP1428" s="91">
        <v>104.76300000000001</v>
      </c>
      <c r="AQ1428" s="91" t="s">
        <v>566</v>
      </c>
      <c r="AR1428" s="91" t="s">
        <v>566</v>
      </c>
      <c r="AS1428" s="91">
        <v>81.12</v>
      </c>
      <c r="AT1428" s="91">
        <v>82.72</v>
      </c>
      <c r="AU1428" s="90">
        <v>968</v>
      </c>
      <c r="AV1428" s="90">
        <v>0</v>
      </c>
      <c r="AW1428" s="91">
        <v>51.5</v>
      </c>
      <c r="AX1428" s="91" t="s">
        <v>566</v>
      </c>
      <c r="AY1428" s="91">
        <v>149.80000000000001</v>
      </c>
      <c r="AZ1428" s="88" t="s">
        <v>5291</v>
      </c>
      <c r="BA1428" s="91">
        <v>151.44</v>
      </c>
      <c r="BB1428" s="91">
        <v>68.680000000000007</v>
      </c>
      <c r="BC1428" s="94">
        <v>3.6481337926999999</v>
      </c>
      <c r="BD1428" s="91">
        <v>254.12899999999999</v>
      </c>
      <c r="BE1428" s="95">
        <v>95.308999999999997</v>
      </c>
      <c r="BF1428" s="91">
        <v>10.210000000000001</v>
      </c>
      <c r="BG1428" s="91">
        <v>29</v>
      </c>
      <c r="BH1428" s="94" t="s">
        <v>566</v>
      </c>
      <c r="BI1428" s="94" t="s">
        <v>566</v>
      </c>
      <c r="BJ1428" s="93">
        <v>697</v>
      </c>
      <c r="BK1428" s="94">
        <v>47</v>
      </c>
      <c r="BL1428" s="91">
        <v>296.52847000000003</v>
      </c>
      <c r="BM1428" s="96">
        <v>13.37035951</v>
      </c>
      <c r="BN1428" s="96" t="s">
        <v>566</v>
      </c>
      <c r="BO1428" s="88" t="s">
        <v>430</v>
      </c>
      <c r="BP1428" s="88" t="s">
        <v>566</v>
      </c>
      <c r="BQ1428" s="91">
        <v>254.12899999999999</v>
      </c>
      <c r="BR1428" s="95">
        <v>95.308999999999997</v>
      </c>
      <c r="BS1428" s="91">
        <v>10.210000000000001</v>
      </c>
      <c r="BT1428" s="90">
        <v>30</v>
      </c>
      <c r="BU1428" s="91">
        <v>0</v>
      </c>
      <c r="BV1428" s="91">
        <v>306.33</v>
      </c>
      <c r="BW1428" s="96">
        <v>13.812309000000001</v>
      </c>
      <c r="BX1428" s="96" t="s">
        <v>566</v>
      </c>
      <c r="BY1428" s="96" t="s">
        <v>566</v>
      </c>
      <c r="BZ1428" s="96" t="s">
        <v>566</v>
      </c>
      <c r="CA1428" s="96" t="s">
        <v>566</v>
      </c>
      <c r="CB1428" s="96" t="s">
        <v>566</v>
      </c>
      <c r="CC1428" s="96" t="s">
        <v>566</v>
      </c>
      <c r="CD1428" s="96" t="s">
        <v>566</v>
      </c>
      <c r="CE1428" s="96" t="s">
        <v>566</v>
      </c>
      <c r="CF1428" s="88" t="s">
        <v>566</v>
      </c>
      <c r="CG1428" s="88" t="s">
        <v>566</v>
      </c>
      <c r="CH1428" s="92" t="s">
        <v>566</v>
      </c>
      <c r="CI1428" s="91">
        <v>0</v>
      </c>
      <c r="CJ1428" s="91">
        <v>0</v>
      </c>
      <c r="CK1428" s="90" t="s">
        <v>566</v>
      </c>
      <c r="CL1428" s="91">
        <v>0.92588868710000005</v>
      </c>
      <c r="CM1428" s="91">
        <v>1.4111312900000001E-2</v>
      </c>
      <c r="CN1428" s="88" t="s">
        <v>566</v>
      </c>
      <c r="CO1428" s="91">
        <v>66.3</v>
      </c>
      <c r="CP1428" s="91">
        <v>304.06797543469997</v>
      </c>
      <c r="CQ1428" s="91">
        <v>12.217246566</v>
      </c>
      <c r="CR1428" s="91">
        <v>49.939147888100003</v>
      </c>
      <c r="CS1428" s="91">
        <v>2.0062465660000002</v>
      </c>
      <c r="CT1428" s="90" t="s">
        <v>566</v>
      </c>
      <c r="CU1428" s="96">
        <v>1.0145999999999999</v>
      </c>
      <c r="CV1428" s="96">
        <v>0.85650000000000004</v>
      </c>
      <c r="CW1428" s="96">
        <v>0.80420000000000003</v>
      </c>
      <c r="CX1428" s="93">
        <v>2338</v>
      </c>
      <c r="CY1428" s="93">
        <v>2321.3000000000002</v>
      </c>
      <c r="CZ1428" s="93">
        <v>87.8</v>
      </c>
      <c r="DA1428" s="90">
        <v>45</v>
      </c>
      <c r="DB1428" s="90" t="s">
        <v>566</v>
      </c>
      <c r="DC1428" s="90">
        <v>78</v>
      </c>
      <c r="DD1428" s="91">
        <v>237</v>
      </c>
      <c r="DE1428" s="91">
        <v>-36.793248945099997</v>
      </c>
      <c r="DF1428" s="93">
        <v>0.10349999999999999</v>
      </c>
      <c r="DG1428" s="88" t="s">
        <v>393</v>
      </c>
      <c r="DH1428" s="88" t="s">
        <v>566</v>
      </c>
      <c r="DI1428" s="88" t="s">
        <v>566</v>
      </c>
      <c r="DJ1428" s="88" t="s">
        <v>566</v>
      </c>
      <c r="DK1428" s="90" t="s">
        <v>566</v>
      </c>
      <c r="DL1428" s="91">
        <v>95.308999999999997</v>
      </c>
      <c r="DM1428" s="91" t="s">
        <v>566</v>
      </c>
      <c r="DN1428" s="91">
        <v>337.44975461630003</v>
      </c>
      <c r="DO1428" s="91">
        <v>13.561692108100001</v>
      </c>
      <c r="DP1428" s="91">
        <v>83.320927069700005</v>
      </c>
      <c r="DQ1428" s="91">
        <v>3.3506921081000001</v>
      </c>
      <c r="DR1428" s="91">
        <v>404.16224782239999</v>
      </c>
      <c r="DS1428" s="91">
        <v>16.243182261699999</v>
      </c>
      <c r="DT1428" s="91">
        <v>150.03342027580001</v>
      </c>
      <c r="DU1428" s="91">
        <v>6.0321822617</v>
      </c>
      <c r="DV1428" s="91">
        <v>105.1248243056</v>
      </c>
      <c r="DW1428" s="97"/>
      <c r="DX1428" s="98" t="s">
        <v>689</v>
      </c>
      <c r="DY1428" s="99" t="s">
        <v>689</v>
      </c>
      <c r="DZ1428" s="98" t="s">
        <v>689</v>
      </c>
      <c r="EA1428" s="100" t="s">
        <v>566</v>
      </c>
      <c r="EB1428" s="101" t="s">
        <v>2761</v>
      </c>
      <c r="EC1428" s="38"/>
    </row>
    <row r="1429" spans="1:133" s="9" customFormat="1" ht="15" customHeight="1" x14ac:dyDescent="0.25">
      <c r="A1429" s="17" t="str">
        <f t="shared" si="22"/>
        <v>7517_Дружное (Кумалиягунское и Танеевское)</v>
      </c>
      <c r="B1429" s="87">
        <v>264</v>
      </c>
      <c r="C1429" s="88" t="s">
        <v>733</v>
      </c>
      <c r="D1429" s="88" t="s">
        <v>568</v>
      </c>
      <c r="E1429" s="88" t="s">
        <v>1585</v>
      </c>
      <c r="F1429" s="88" t="s">
        <v>7</v>
      </c>
      <c r="G1429" s="88" t="s">
        <v>1504</v>
      </c>
      <c r="H1429" s="88" t="s">
        <v>1586</v>
      </c>
      <c r="I1429" s="89">
        <v>7517</v>
      </c>
      <c r="J1429" s="88" t="s">
        <v>98</v>
      </c>
      <c r="K1429" s="88" t="s">
        <v>1650</v>
      </c>
      <c r="L1429" s="88" t="s">
        <v>410</v>
      </c>
      <c r="M1429" s="88" t="s">
        <v>1607</v>
      </c>
      <c r="N1429" s="88" t="s">
        <v>9</v>
      </c>
      <c r="O1429" s="90">
        <v>17</v>
      </c>
      <c r="P1429" s="90">
        <v>2459.4</v>
      </c>
      <c r="Q1429" s="90">
        <v>2471.6</v>
      </c>
      <c r="R1429" s="91">
        <v>60.594000000000001</v>
      </c>
      <c r="S1429" s="90" t="s">
        <v>150</v>
      </c>
      <c r="T1429" s="90">
        <v>2535.3000000000002</v>
      </c>
      <c r="U1429" s="90">
        <v>6.6</v>
      </c>
      <c r="V1429" s="88" t="s">
        <v>31</v>
      </c>
      <c r="W1429" s="88" t="s">
        <v>118</v>
      </c>
      <c r="X1429" s="88" t="s">
        <v>450</v>
      </c>
      <c r="Y1429" s="90" t="s">
        <v>1002</v>
      </c>
      <c r="Z1429" s="90" t="s">
        <v>566</v>
      </c>
      <c r="AA1429" s="90">
        <v>73</v>
      </c>
      <c r="AB1429" s="91" t="s">
        <v>3700</v>
      </c>
      <c r="AC1429" s="88" t="s">
        <v>566</v>
      </c>
      <c r="AD1429" s="90" t="s">
        <v>566</v>
      </c>
      <c r="AE1429" s="90" t="s">
        <v>79</v>
      </c>
      <c r="AF1429" s="90" t="s">
        <v>118</v>
      </c>
      <c r="AG1429" s="91" t="s">
        <v>3421</v>
      </c>
      <c r="AH1429" s="92" t="s">
        <v>2848</v>
      </c>
      <c r="AI1429" s="93">
        <v>531</v>
      </c>
      <c r="AJ1429" s="88" t="s">
        <v>566</v>
      </c>
      <c r="AK1429" s="90" t="s">
        <v>566</v>
      </c>
      <c r="AL1429" s="91">
        <v>11.8</v>
      </c>
      <c r="AM1429" s="91">
        <v>9.4</v>
      </c>
      <c r="AN1429" s="91">
        <v>1609</v>
      </c>
      <c r="AO1429" s="90">
        <v>7.5</v>
      </c>
      <c r="AP1429" s="91">
        <v>39.75</v>
      </c>
      <c r="AQ1429" s="91" t="s">
        <v>566</v>
      </c>
      <c r="AR1429" s="91" t="s">
        <v>566</v>
      </c>
      <c r="AS1429" s="91">
        <v>76.98</v>
      </c>
      <c r="AT1429" s="91">
        <v>78.64</v>
      </c>
      <c r="AU1429" s="90" t="s">
        <v>566</v>
      </c>
      <c r="AV1429" s="90">
        <v>0</v>
      </c>
      <c r="AW1429" s="91" t="s">
        <v>566</v>
      </c>
      <c r="AX1429" s="91" t="s">
        <v>566</v>
      </c>
      <c r="AY1429" s="91">
        <v>182.01</v>
      </c>
      <c r="AZ1429" s="88" t="s">
        <v>4928</v>
      </c>
      <c r="BA1429" s="91">
        <v>183.7</v>
      </c>
      <c r="BB1429" s="91">
        <v>105.03</v>
      </c>
      <c r="BC1429" s="94">
        <v>1.3324619771999999</v>
      </c>
      <c r="BD1429" s="91">
        <v>140.17500000000001</v>
      </c>
      <c r="BE1429" s="95">
        <v>96.513999999999996</v>
      </c>
      <c r="BF1429" s="91">
        <v>4.17</v>
      </c>
      <c r="BG1429" s="91">
        <v>31</v>
      </c>
      <c r="BH1429" s="94" t="s">
        <v>566</v>
      </c>
      <c r="BI1429" s="94" t="s">
        <v>566</v>
      </c>
      <c r="BJ1429" s="93">
        <v>744</v>
      </c>
      <c r="BK1429" s="94">
        <v>0</v>
      </c>
      <c r="BL1429" s="91">
        <v>129.20500000000001</v>
      </c>
      <c r="BM1429" s="96">
        <v>5.8491104299999996</v>
      </c>
      <c r="BN1429" s="96" t="s">
        <v>566</v>
      </c>
      <c r="BO1429" s="88" t="s">
        <v>430</v>
      </c>
      <c r="BP1429" s="88" t="s">
        <v>566</v>
      </c>
      <c r="BQ1429" s="91">
        <v>140.17500000000001</v>
      </c>
      <c r="BR1429" s="95">
        <v>96.513999999999996</v>
      </c>
      <c r="BS1429" s="91">
        <v>4.17</v>
      </c>
      <c r="BT1429" s="90">
        <v>30</v>
      </c>
      <c r="BU1429" s="91">
        <v>0</v>
      </c>
      <c r="BV1429" s="91">
        <v>125.04</v>
      </c>
      <c r="BW1429" s="96">
        <v>5.6605590000000001</v>
      </c>
      <c r="BX1429" s="96" t="s">
        <v>566</v>
      </c>
      <c r="BY1429" s="96" t="s">
        <v>566</v>
      </c>
      <c r="BZ1429" s="96" t="s">
        <v>566</v>
      </c>
      <c r="CA1429" s="96" t="s">
        <v>566</v>
      </c>
      <c r="CB1429" s="96" t="s">
        <v>566</v>
      </c>
      <c r="CC1429" s="96" t="s">
        <v>566</v>
      </c>
      <c r="CD1429" s="96" t="s">
        <v>566</v>
      </c>
      <c r="CE1429" s="96" t="s">
        <v>566</v>
      </c>
      <c r="CF1429" s="88" t="s">
        <v>566</v>
      </c>
      <c r="CG1429" s="88" t="s">
        <v>566</v>
      </c>
      <c r="CH1429" s="92" t="s">
        <v>566</v>
      </c>
      <c r="CI1429" s="91">
        <v>0</v>
      </c>
      <c r="CJ1429" s="91">
        <v>0</v>
      </c>
      <c r="CK1429" s="90" t="s">
        <v>566</v>
      </c>
      <c r="CL1429" s="91">
        <v>2.1861843200000002E-2</v>
      </c>
      <c r="CM1429" s="91">
        <v>-0.1678618432</v>
      </c>
      <c r="CN1429" s="88" t="s">
        <v>566</v>
      </c>
      <c r="CO1429" s="91">
        <v>66.3</v>
      </c>
      <c r="CP1429" s="91">
        <v>153.7634403751</v>
      </c>
      <c r="CQ1429" s="91">
        <v>4.5719445680000002</v>
      </c>
      <c r="CR1429" s="91">
        <v>13.5886987622</v>
      </c>
      <c r="CS1429" s="91">
        <v>0.403944568</v>
      </c>
      <c r="CT1429" s="90" t="s">
        <v>566</v>
      </c>
      <c r="CU1429" s="96">
        <v>1.0159</v>
      </c>
      <c r="CV1429" s="96">
        <v>0.85299999999999998</v>
      </c>
      <c r="CW1429" s="96">
        <v>0.80779999999999996</v>
      </c>
      <c r="CX1429" s="93">
        <v>2326</v>
      </c>
      <c r="CY1429" s="93">
        <v>2308.7710000000002</v>
      </c>
      <c r="CZ1429" s="93">
        <v>93.5</v>
      </c>
      <c r="DA1429" s="90">
        <v>45.3</v>
      </c>
      <c r="DB1429" s="90" t="s">
        <v>566</v>
      </c>
      <c r="DC1429" s="90">
        <v>78</v>
      </c>
      <c r="DD1429" s="91">
        <v>237</v>
      </c>
      <c r="DE1429" s="91">
        <v>-23.202531645600001</v>
      </c>
      <c r="DF1429" s="93">
        <v>3.85E-2</v>
      </c>
      <c r="DG1429" s="88" t="s">
        <v>393</v>
      </c>
      <c r="DH1429" s="88" t="s">
        <v>566</v>
      </c>
      <c r="DI1429" s="88" t="s">
        <v>566</v>
      </c>
      <c r="DJ1429" s="88" t="s">
        <v>566</v>
      </c>
      <c r="DK1429" s="90" t="s">
        <v>566</v>
      </c>
      <c r="DL1429" s="91">
        <v>96.513999999999996</v>
      </c>
      <c r="DM1429" s="91" t="s">
        <v>566</v>
      </c>
      <c r="DN1429" s="91">
        <v>173.08785056030001</v>
      </c>
      <c r="DO1429" s="91">
        <v>5.1465293374999996</v>
      </c>
      <c r="DP1429" s="91">
        <v>32.913108947399998</v>
      </c>
      <c r="DQ1429" s="91">
        <v>0.97852933750000004</v>
      </c>
      <c r="DR1429" s="91">
        <v>189.8283489218</v>
      </c>
      <c r="DS1429" s="91">
        <v>5.6442850490999996</v>
      </c>
      <c r="DT1429" s="91">
        <v>49.6536073089</v>
      </c>
      <c r="DU1429" s="91">
        <v>1.4762850490999999</v>
      </c>
      <c r="DV1429" s="91">
        <v>105.4815771944</v>
      </c>
      <c r="DW1429" s="97"/>
      <c r="DX1429" s="98" t="s">
        <v>566</v>
      </c>
      <c r="DY1429" s="99" t="s">
        <v>689</v>
      </c>
      <c r="DZ1429" s="98" t="s">
        <v>689</v>
      </c>
      <c r="EA1429" s="100" t="s">
        <v>566</v>
      </c>
      <c r="EB1429" s="101" t="s">
        <v>2761</v>
      </c>
      <c r="EC1429" s="38"/>
    </row>
    <row r="1430" spans="1:133" s="9" customFormat="1" ht="15" customHeight="1" x14ac:dyDescent="0.25">
      <c r="A1430" s="17" t="str">
        <f t="shared" si="22"/>
        <v>7533_Дружное (Кумалиягунское и Танеевское)</v>
      </c>
      <c r="B1430" s="87">
        <v>265</v>
      </c>
      <c r="C1430" s="88" t="s">
        <v>733</v>
      </c>
      <c r="D1430" s="88" t="s">
        <v>568</v>
      </c>
      <c r="E1430" s="88" t="s">
        <v>1585</v>
      </c>
      <c r="F1430" s="88" t="s">
        <v>30</v>
      </c>
      <c r="G1430" s="88" t="s">
        <v>1504</v>
      </c>
      <c r="H1430" s="88" t="s">
        <v>1586</v>
      </c>
      <c r="I1430" s="89">
        <v>7533</v>
      </c>
      <c r="J1430" s="88" t="s">
        <v>49</v>
      </c>
      <c r="K1430" s="88" t="s">
        <v>1593</v>
      </c>
      <c r="L1430" s="88" t="s">
        <v>705</v>
      </c>
      <c r="M1430" s="88" t="s">
        <v>1554</v>
      </c>
      <c r="N1430" s="88" t="s">
        <v>9</v>
      </c>
      <c r="O1430" s="90">
        <v>14.2</v>
      </c>
      <c r="P1430" s="90">
        <v>2606.8000000000002</v>
      </c>
      <c r="Q1430" s="90">
        <v>2623</v>
      </c>
      <c r="R1430" s="91">
        <v>201.03700000000001</v>
      </c>
      <c r="S1430" s="90" t="s">
        <v>150</v>
      </c>
      <c r="T1430" s="90">
        <v>2639.7</v>
      </c>
      <c r="U1430" s="90">
        <v>11.5</v>
      </c>
      <c r="V1430" s="88" t="s">
        <v>31</v>
      </c>
      <c r="W1430" s="88" t="s">
        <v>112</v>
      </c>
      <c r="X1430" s="88" t="s">
        <v>1121</v>
      </c>
      <c r="Y1430" s="90" t="s">
        <v>987</v>
      </c>
      <c r="Z1430" s="90" t="s">
        <v>566</v>
      </c>
      <c r="AA1430" s="90">
        <v>73</v>
      </c>
      <c r="AB1430" s="91" t="s">
        <v>3960</v>
      </c>
      <c r="AC1430" s="88" t="s">
        <v>566</v>
      </c>
      <c r="AD1430" s="90" t="s">
        <v>566</v>
      </c>
      <c r="AE1430" s="90" t="s">
        <v>5589</v>
      </c>
      <c r="AF1430" s="90" t="s">
        <v>112</v>
      </c>
      <c r="AG1430" s="91" t="s">
        <v>3503</v>
      </c>
      <c r="AH1430" s="92" t="s">
        <v>3105</v>
      </c>
      <c r="AI1430" s="93">
        <v>394</v>
      </c>
      <c r="AJ1430" s="88" t="s">
        <v>722</v>
      </c>
      <c r="AK1430" s="90" t="s">
        <v>566</v>
      </c>
      <c r="AL1430" s="91">
        <v>19.7</v>
      </c>
      <c r="AM1430" s="91">
        <v>16.274364672800001</v>
      </c>
      <c r="AN1430" s="91">
        <v>2113</v>
      </c>
      <c r="AO1430" s="90">
        <v>18.399999999999999</v>
      </c>
      <c r="AP1430" s="91">
        <v>200.625</v>
      </c>
      <c r="AQ1430" s="91">
        <v>40.47</v>
      </c>
      <c r="AR1430" s="91" t="s">
        <v>566</v>
      </c>
      <c r="AS1430" s="91">
        <v>61.349099349500001</v>
      </c>
      <c r="AT1430" s="91">
        <v>62.645901860000002</v>
      </c>
      <c r="AU1430" s="90" t="s">
        <v>566</v>
      </c>
      <c r="AV1430" s="90">
        <v>0</v>
      </c>
      <c r="AW1430" s="91" t="s">
        <v>566</v>
      </c>
      <c r="AX1430" s="91" t="s">
        <v>566</v>
      </c>
      <c r="AY1430" s="91">
        <v>191.48</v>
      </c>
      <c r="AZ1430" s="88" t="s">
        <v>4928</v>
      </c>
      <c r="BA1430" s="91">
        <v>192.8</v>
      </c>
      <c r="BB1430" s="91">
        <v>130.1309006505</v>
      </c>
      <c r="BC1430" s="94">
        <v>0.5711899252</v>
      </c>
      <c r="BD1430" s="91">
        <v>70.417000000000002</v>
      </c>
      <c r="BE1430" s="95">
        <v>98</v>
      </c>
      <c r="BF1430" s="91">
        <v>1.2</v>
      </c>
      <c r="BG1430" s="91">
        <v>31</v>
      </c>
      <c r="BH1430" s="94" t="s">
        <v>566</v>
      </c>
      <c r="BI1430" s="94" t="s">
        <v>566</v>
      </c>
      <c r="BJ1430" s="93">
        <v>744</v>
      </c>
      <c r="BK1430" s="94">
        <v>0</v>
      </c>
      <c r="BL1430" s="91">
        <v>37.350110000000001</v>
      </c>
      <c r="BM1430" s="96">
        <v>1.68634079</v>
      </c>
      <c r="BN1430" s="96" t="s">
        <v>566</v>
      </c>
      <c r="BO1430" s="88" t="s">
        <v>430</v>
      </c>
      <c r="BP1430" s="88" t="s">
        <v>566</v>
      </c>
      <c r="BQ1430" s="91">
        <v>70.417000000000002</v>
      </c>
      <c r="BR1430" s="95">
        <v>98</v>
      </c>
      <c r="BS1430" s="91">
        <v>1.2</v>
      </c>
      <c r="BT1430" s="90">
        <v>30</v>
      </c>
      <c r="BU1430" s="91">
        <v>0</v>
      </c>
      <c r="BV1430" s="91">
        <v>36.15</v>
      </c>
      <c r="BW1430" s="96">
        <v>1.6321589999999999</v>
      </c>
      <c r="BX1430" s="96" t="s">
        <v>566</v>
      </c>
      <c r="BY1430" s="96" t="s">
        <v>566</v>
      </c>
      <c r="BZ1430" s="96" t="s">
        <v>566</v>
      </c>
      <c r="CA1430" s="96" t="s">
        <v>566</v>
      </c>
      <c r="CB1430" s="96" t="s">
        <v>566</v>
      </c>
      <c r="CC1430" s="96" t="s">
        <v>566</v>
      </c>
      <c r="CD1430" s="96" t="s">
        <v>566</v>
      </c>
      <c r="CE1430" s="96" t="s">
        <v>566</v>
      </c>
      <c r="CF1430" s="88" t="s">
        <v>566</v>
      </c>
      <c r="CG1430" s="88" t="s">
        <v>566</v>
      </c>
      <c r="CH1430" s="92" t="s">
        <v>566</v>
      </c>
      <c r="CI1430" s="91">
        <v>0</v>
      </c>
      <c r="CJ1430" s="91">
        <v>0</v>
      </c>
      <c r="CK1430" s="90" t="s">
        <v>566</v>
      </c>
      <c r="CL1430" s="91">
        <v>-0.30501772640000002</v>
      </c>
      <c r="CM1430" s="91">
        <v>8.6017726399999994E-2</v>
      </c>
      <c r="CN1430" s="88" t="s">
        <v>566</v>
      </c>
      <c r="CO1430" s="91">
        <v>97.5</v>
      </c>
      <c r="CP1430" s="91">
        <v>50.432954686899997</v>
      </c>
      <c r="CQ1430" s="91">
        <v>0.86296021379999999</v>
      </c>
      <c r="CR1430" s="91">
        <v>-19.984464667899999</v>
      </c>
      <c r="CS1430" s="91">
        <v>-0.34203978619999997</v>
      </c>
      <c r="CT1430" s="90" t="s">
        <v>566</v>
      </c>
      <c r="CU1430" s="96">
        <v>1.0149999999999999</v>
      </c>
      <c r="CV1430" s="96">
        <v>0.85550000000000004</v>
      </c>
      <c r="CW1430" s="96">
        <v>0.80500000000000005</v>
      </c>
      <c r="CX1430" s="93">
        <v>2338</v>
      </c>
      <c r="CY1430" s="93">
        <v>2324.56</v>
      </c>
      <c r="CZ1430" s="93">
        <v>87.9</v>
      </c>
      <c r="DA1430" s="90">
        <v>45.3</v>
      </c>
      <c r="DB1430" s="90" t="s">
        <v>566</v>
      </c>
      <c r="DC1430" s="90">
        <v>78</v>
      </c>
      <c r="DD1430" s="91">
        <v>237</v>
      </c>
      <c r="DE1430" s="91">
        <v>-19.2067510549</v>
      </c>
      <c r="DF1430" s="93">
        <v>0.10349999999999999</v>
      </c>
      <c r="DG1430" s="88" t="s">
        <v>393</v>
      </c>
      <c r="DH1430" s="88" t="s">
        <v>566</v>
      </c>
      <c r="DI1430" s="88">
        <v>1</v>
      </c>
      <c r="DJ1430" s="88" t="s">
        <v>566</v>
      </c>
      <c r="DK1430" s="90" t="s">
        <v>566</v>
      </c>
      <c r="DL1430" s="91">
        <v>98</v>
      </c>
      <c r="DM1430" s="91" t="s">
        <v>566</v>
      </c>
      <c r="DN1430" s="91">
        <v>79.5070565563</v>
      </c>
      <c r="DO1430" s="91">
        <v>1.3603657377</v>
      </c>
      <c r="DP1430" s="91">
        <v>9.0896372015000004</v>
      </c>
      <c r="DQ1430" s="91">
        <v>0.15536573770000001</v>
      </c>
      <c r="DR1430" s="91">
        <v>56.942952710299998</v>
      </c>
      <c r="DS1430" s="91">
        <v>0.97435303870000001</v>
      </c>
      <c r="DT1430" s="91">
        <v>-13.4744666445</v>
      </c>
      <c r="DU1430" s="91">
        <v>-0.23064696130000001</v>
      </c>
      <c r="DV1430" s="91" t="s">
        <v>566</v>
      </c>
      <c r="DW1430" s="97"/>
      <c r="DX1430" s="98" t="s">
        <v>566</v>
      </c>
      <c r="DY1430" s="99" t="s">
        <v>689</v>
      </c>
      <c r="DZ1430" s="98" t="s">
        <v>689</v>
      </c>
      <c r="EA1430" s="100" t="s">
        <v>566</v>
      </c>
      <c r="EB1430" s="101" t="s">
        <v>2761</v>
      </c>
      <c r="EC1430" s="38"/>
    </row>
    <row r="1431" spans="1:133" s="9" customFormat="1" ht="15" customHeight="1" x14ac:dyDescent="0.25">
      <c r="A1431" s="17" t="str">
        <f t="shared" si="22"/>
        <v>7554_Дружное (Кумалиягунское и Танеевское)</v>
      </c>
      <c r="B1431" s="87">
        <v>266</v>
      </c>
      <c r="C1431" s="88" t="s">
        <v>733</v>
      </c>
      <c r="D1431" s="88" t="s">
        <v>568</v>
      </c>
      <c r="E1431" s="88" t="s">
        <v>1585</v>
      </c>
      <c r="F1431" s="88" t="s">
        <v>7</v>
      </c>
      <c r="G1431" s="88" t="s">
        <v>1504</v>
      </c>
      <c r="H1431" s="88" t="s">
        <v>1586</v>
      </c>
      <c r="I1431" s="89">
        <v>7554</v>
      </c>
      <c r="J1431" s="88" t="s">
        <v>84</v>
      </c>
      <c r="K1431" s="88" t="s">
        <v>1593</v>
      </c>
      <c r="L1431" s="88" t="s">
        <v>1678</v>
      </c>
      <c r="M1431" s="88" t="s">
        <v>1608</v>
      </c>
      <c r="N1431" s="88" t="s">
        <v>9</v>
      </c>
      <c r="O1431" s="90">
        <v>22.3</v>
      </c>
      <c r="P1431" s="90">
        <v>2712.4</v>
      </c>
      <c r="Q1431" s="90">
        <v>2743</v>
      </c>
      <c r="R1431" s="91">
        <v>321.12400000000002</v>
      </c>
      <c r="S1431" s="90" t="s">
        <v>150</v>
      </c>
      <c r="T1431" s="90">
        <v>2774.4</v>
      </c>
      <c r="U1431" s="90">
        <v>10.6</v>
      </c>
      <c r="V1431" s="88" t="s">
        <v>31</v>
      </c>
      <c r="W1431" s="88" t="s">
        <v>156</v>
      </c>
      <c r="X1431" s="88" t="s">
        <v>456</v>
      </c>
      <c r="Y1431" s="90" t="s">
        <v>2117</v>
      </c>
      <c r="Z1431" s="90" t="s">
        <v>566</v>
      </c>
      <c r="AA1431" s="90">
        <v>73</v>
      </c>
      <c r="AB1431" s="91" t="s">
        <v>3961</v>
      </c>
      <c r="AC1431" s="88" t="s">
        <v>566</v>
      </c>
      <c r="AD1431" s="90" t="s">
        <v>566</v>
      </c>
      <c r="AE1431" s="90" t="s">
        <v>1955</v>
      </c>
      <c r="AF1431" s="90" t="s">
        <v>156</v>
      </c>
      <c r="AG1431" s="91" t="s">
        <v>3411</v>
      </c>
      <c r="AH1431" s="92" t="s">
        <v>2229</v>
      </c>
      <c r="AI1431" s="93">
        <v>1080</v>
      </c>
      <c r="AJ1431" s="88" t="s">
        <v>566</v>
      </c>
      <c r="AK1431" s="90" t="s">
        <v>566</v>
      </c>
      <c r="AL1431" s="91">
        <v>14.1</v>
      </c>
      <c r="AM1431" s="91">
        <v>13.1754256145</v>
      </c>
      <c r="AN1431" s="91">
        <v>1656</v>
      </c>
      <c r="AO1431" s="90">
        <v>15.7</v>
      </c>
      <c r="AP1431" s="91">
        <v>248.33</v>
      </c>
      <c r="AQ1431" s="91" t="s">
        <v>566</v>
      </c>
      <c r="AR1431" s="91" t="s">
        <v>566</v>
      </c>
      <c r="AS1431" s="91">
        <v>103.77</v>
      </c>
      <c r="AT1431" s="91">
        <v>105.04</v>
      </c>
      <c r="AU1431" s="90">
        <v>1071</v>
      </c>
      <c r="AV1431" s="90">
        <v>19.399999999999999</v>
      </c>
      <c r="AW1431" s="91">
        <v>133.24</v>
      </c>
      <c r="AX1431" s="91" t="s">
        <v>566</v>
      </c>
      <c r="AY1431" s="91">
        <v>142.69999999999999</v>
      </c>
      <c r="AZ1431" s="88" t="s">
        <v>4928</v>
      </c>
      <c r="BA1431" s="91">
        <v>144</v>
      </c>
      <c r="BB1431" s="91">
        <v>38.93</v>
      </c>
      <c r="BC1431" s="94">
        <v>4.8774282377000002</v>
      </c>
      <c r="BD1431" s="91">
        <v>194.83699999999999</v>
      </c>
      <c r="BE1431" s="95">
        <v>95.049000000000007</v>
      </c>
      <c r="BF1431" s="91">
        <v>8.27</v>
      </c>
      <c r="BG1431" s="91">
        <v>30.5</v>
      </c>
      <c r="BH1431" s="94" t="s">
        <v>566</v>
      </c>
      <c r="BI1431" s="94" t="s">
        <v>566</v>
      </c>
      <c r="BJ1431" s="93">
        <v>732</v>
      </c>
      <c r="BK1431" s="94">
        <v>12</v>
      </c>
      <c r="BL1431" s="91">
        <v>252.20618999999999</v>
      </c>
      <c r="BM1431" s="96">
        <v>11.353042889999999</v>
      </c>
      <c r="BN1431" s="96" t="s">
        <v>566</v>
      </c>
      <c r="BO1431" s="88" t="s">
        <v>430</v>
      </c>
      <c r="BP1431" s="88" t="s">
        <v>566</v>
      </c>
      <c r="BQ1431" s="91">
        <v>194.83699999999999</v>
      </c>
      <c r="BR1431" s="95">
        <v>95.049000000000007</v>
      </c>
      <c r="BS1431" s="91">
        <v>8.27</v>
      </c>
      <c r="BT1431" s="90">
        <v>30</v>
      </c>
      <c r="BU1431" s="91">
        <v>0</v>
      </c>
      <c r="BV1431" s="91">
        <v>248.07</v>
      </c>
      <c r="BW1431" s="96">
        <v>11.166848999999999</v>
      </c>
      <c r="BX1431" s="96" t="s">
        <v>566</v>
      </c>
      <c r="BY1431" s="96" t="s">
        <v>566</v>
      </c>
      <c r="BZ1431" s="96" t="s">
        <v>566</v>
      </c>
      <c r="CA1431" s="96" t="s">
        <v>566</v>
      </c>
      <c r="CB1431" s="96" t="s">
        <v>566</v>
      </c>
      <c r="CC1431" s="96" t="s">
        <v>566</v>
      </c>
      <c r="CD1431" s="96" t="s">
        <v>566</v>
      </c>
      <c r="CE1431" s="96" t="s">
        <v>566</v>
      </c>
      <c r="CF1431" s="88" t="s">
        <v>566</v>
      </c>
      <c r="CG1431" s="88" t="s">
        <v>566</v>
      </c>
      <c r="CH1431" s="92" t="s">
        <v>566</v>
      </c>
      <c r="CI1431" s="91">
        <v>0</v>
      </c>
      <c r="CJ1431" s="91">
        <v>0</v>
      </c>
      <c r="CK1431" s="90" t="s">
        <v>566</v>
      </c>
      <c r="CL1431" s="91">
        <v>0.91892761590000005</v>
      </c>
      <c r="CM1431" s="91">
        <v>-2.9276159E-3</v>
      </c>
      <c r="CN1431" s="88" t="s">
        <v>566</v>
      </c>
      <c r="CO1431" s="91">
        <v>97.5</v>
      </c>
      <c r="CP1431" s="91">
        <v>241.3718844604</v>
      </c>
      <c r="CQ1431" s="91">
        <v>10.240855187499999</v>
      </c>
      <c r="CR1431" s="91">
        <v>46.535010362000001</v>
      </c>
      <c r="CS1431" s="91">
        <v>1.9718551875000001</v>
      </c>
      <c r="CT1431" s="90" t="s">
        <v>566</v>
      </c>
      <c r="CU1431" s="96">
        <v>1.0142</v>
      </c>
      <c r="CV1431" s="96">
        <v>0.85724999999999996</v>
      </c>
      <c r="CW1431" s="96">
        <v>0.8044</v>
      </c>
      <c r="CX1431" s="93">
        <v>2338</v>
      </c>
      <c r="CY1431" s="93">
        <v>2324.75</v>
      </c>
      <c r="CZ1431" s="93">
        <v>88</v>
      </c>
      <c r="DA1431" s="90">
        <v>45.3</v>
      </c>
      <c r="DB1431" s="90" t="s">
        <v>566</v>
      </c>
      <c r="DC1431" s="90">
        <v>78</v>
      </c>
      <c r="DD1431" s="91">
        <v>237</v>
      </c>
      <c r="DE1431" s="91">
        <v>-39.789029535899999</v>
      </c>
      <c r="DF1431" s="93">
        <v>7.2333333299999997E-2</v>
      </c>
      <c r="DG1431" s="88" t="s">
        <v>393</v>
      </c>
      <c r="DH1431" s="88" t="s">
        <v>566</v>
      </c>
      <c r="DI1431" s="88">
        <v>1</v>
      </c>
      <c r="DJ1431" s="88" t="s">
        <v>566</v>
      </c>
      <c r="DK1431" s="90" t="s">
        <v>566</v>
      </c>
      <c r="DL1431" s="91">
        <v>95.049000000000007</v>
      </c>
      <c r="DM1431" s="91" t="s">
        <v>566</v>
      </c>
      <c r="DN1431" s="91">
        <v>151.36513835630001</v>
      </c>
      <c r="DO1431" s="91">
        <v>6.4215271645999996</v>
      </c>
      <c r="DP1431" s="91">
        <v>-43.471735742100002</v>
      </c>
      <c r="DQ1431" s="91">
        <v>-1.8474728354000001</v>
      </c>
      <c r="DR1431" s="91">
        <v>192.85489430140001</v>
      </c>
      <c r="DS1431" s="91">
        <v>8.1783797333999999</v>
      </c>
      <c r="DT1431" s="91">
        <v>-1.9819797969999999</v>
      </c>
      <c r="DU1431" s="91">
        <v>-9.0620266599999999E-2</v>
      </c>
      <c r="DV1431" s="91">
        <v>105.49893337499999</v>
      </c>
      <c r="DW1431" s="97"/>
      <c r="DX1431" s="98" t="s">
        <v>4794</v>
      </c>
      <c r="DY1431" s="99" t="s">
        <v>689</v>
      </c>
      <c r="DZ1431" s="98" t="s">
        <v>689</v>
      </c>
      <c r="EA1431" s="100" t="s">
        <v>566</v>
      </c>
      <c r="EB1431" s="101" t="s">
        <v>2761</v>
      </c>
      <c r="EC1431" s="38"/>
    </row>
    <row r="1432" spans="1:133" s="9" customFormat="1" ht="15" customHeight="1" x14ac:dyDescent="0.25">
      <c r="A1432" s="17" t="str">
        <f t="shared" si="22"/>
        <v>7555_Дружное (Кумалиягунское и Танеевское)</v>
      </c>
      <c r="B1432" s="87">
        <v>267</v>
      </c>
      <c r="C1432" s="88" t="s">
        <v>733</v>
      </c>
      <c r="D1432" s="88" t="s">
        <v>568</v>
      </c>
      <c r="E1432" s="88" t="s">
        <v>1585</v>
      </c>
      <c r="F1432" s="88" t="s">
        <v>7</v>
      </c>
      <c r="G1432" s="88" t="s">
        <v>1504</v>
      </c>
      <c r="H1432" s="88" t="s">
        <v>1586</v>
      </c>
      <c r="I1432" s="89">
        <v>7555</v>
      </c>
      <c r="J1432" s="88" t="s">
        <v>84</v>
      </c>
      <c r="K1432" s="88" t="s">
        <v>1593</v>
      </c>
      <c r="L1432" s="88" t="s">
        <v>1678</v>
      </c>
      <c r="M1432" s="88" t="s">
        <v>1608</v>
      </c>
      <c r="N1432" s="88" t="s">
        <v>9</v>
      </c>
      <c r="O1432" s="90">
        <v>16.399999999999999</v>
      </c>
      <c r="P1432" s="90">
        <v>2586</v>
      </c>
      <c r="Q1432" s="90">
        <v>2617</v>
      </c>
      <c r="R1432" s="91">
        <v>196.8</v>
      </c>
      <c r="S1432" s="90" t="s">
        <v>150</v>
      </c>
      <c r="T1432" s="90">
        <v>2654</v>
      </c>
      <c r="U1432" s="90">
        <v>14.8</v>
      </c>
      <c r="V1432" s="88" t="s">
        <v>31</v>
      </c>
      <c r="W1432" s="88" t="s">
        <v>118</v>
      </c>
      <c r="X1432" s="88" t="s">
        <v>46</v>
      </c>
      <c r="Y1432" s="90" t="s">
        <v>1679</v>
      </c>
      <c r="Z1432" s="90" t="s">
        <v>566</v>
      </c>
      <c r="AA1432" s="90">
        <v>73</v>
      </c>
      <c r="AB1432" s="91" t="s">
        <v>3962</v>
      </c>
      <c r="AC1432" s="88" t="s">
        <v>566</v>
      </c>
      <c r="AD1432" s="90" t="s">
        <v>566</v>
      </c>
      <c r="AE1432" s="90" t="s">
        <v>566</v>
      </c>
      <c r="AF1432" s="90" t="s">
        <v>118</v>
      </c>
      <c r="AG1432" s="91" t="s">
        <v>3473</v>
      </c>
      <c r="AH1432" s="92" t="s">
        <v>1302</v>
      </c>
      <c r="AI1432" s="93">
        <v>1601</v>
      </c>
      <c r="AJ1432" s="88" t="s">
        <v>566</v>
      </c>
      <c r="AK1432" s="90" t="s">
        <v>566</v>
      </c>
      <c r="AL1432" s="91">
        <v>14.1</v>
      </c>
      <c r="AM1432" s="91">
        <v>13.1754256145</v>
      </c>
      <c r="AN1432" s="91">
        <v>1609</v>
      </c>
      <c r="AO1432" s="90">
        <v>13.8</v>
      </c>
      <c r="AP1432" s="91">
        <v>116.79</v>
      </c>
      <c r="AQ1432" s="91" t="s">
        <v>566</v>
      </c>
      <c r="AR1432" s="91" t="s">
        <v>566</v>
      </c>
      <c r="AS1432" s="91">
        <v>90.24</v>
      </c>
      <c r="AT1432" s="91">
        <v>91.86</v>
      </c>
      <c r="AU1432" s="90" t="s">
        <v>566</v>
      </c>
      <c r="AV1432" s="90">
        <v>0</v>
      </c>
      <c r="AW1432" s="91" t="s">
        <v>566</v>
      </c>
      <c r="AX1432" s="91" t="s">
        <v>566</v>
      </c>
      <c r="AY1432" s="91">
        <v>170.75</v>
      </c>
      <c r="AZ1432" s="88" t="s">
        <v>4928</v>
      </c>
      <c r="BA1432" s="91">
        <v>172.4</v>
      </c>
      <c r="BB1432" s="91">
        <v>80.510000000000005</v>
      </c>
      <c r="BC1432" s="94">
        <v>1.6776999370000001</v>
      </c>
      <c r="BD1432" s="91">
        <v>142.09</v>
      </c>
      <c r="BE1432" s="95">
        <v>94.13</v>
      </c>
      <c r="BF1432" s="91">
        <v>7.15</v>
      </c>
      <c r="BG1432" s="91">
        <v>31</v>
      </c>
      <c r="BH1432" s="94" t="s">
        <v>566</v>
      </c>
      <c r="BI1432" s="94" t="s">
        <v>566</v>
      </c>
      <c r="BJ1432" s="93">
        <v>744</v>
      </c>
      <c r="BK1432" s="94">
        <v>0</v>
      </c>
      <c r="BL1432" s="91">
        <v>221.59627</v>
      </c>
      <c r="BM1432" s="96">
        <v>9.9817572699999992</v>
      </c>
      <c r="BN1432" s="96" t="s">
        <v>566</v>
      </c>
      <c r="BO1432" s="88" t="s">
        <v>430</v>
      </c>
      <c r="BP1432" s="88" t="s">
        <v>566</v>
      </c>
      <c r="BQ1432" s="91">
        <v>142.09</v>
      </c>
      <c r="BR1432" s="95">
        <v>94.13</v>
      </c>
      <c r="BS1432" s="91">
        <v>7.15</v>
      </c>
      <c r="BT1432" s="90">
        <v>30</v>
      </c>
      <c r="BU1432" s="91">
        <v>0</v>
      </c>
      <c r="BV1432" s="91">
        <v>214.44</v>
      </c>
      <c r="BW1432" s="96">
        <v>9.6594029999999993</v>
      </c>
      <c r="BX1432" s="96" t="s">
        <v>566</v>
      </c>
      <c r="BY1432" s="96" t="s">
        <v>566</v>
      </c>
      <c r="BZ1432" s="96" t="s">
        <v>566</v>
      </c>
      <c r="CA1432" s="96" t="s">
        <v>566</v>
      </c>
      <c r="CB1432" s="96" t="s">
        <v>566</v>
      </c>
      <c r="CC1432" s="96" t="s">
        <v>566</v>
      </c>
      <c r="CD1432" s="96" t="s">
        <v>566</v>
      </c>
      <c r="CE1432" s="96" t="s">
        <v>566</v>
      </c>
      <c r="CF1432" s="88" t="s">
        <v>566</v>
      </c>
      <c r="CG1432" s="88" t="s">
        <v>566</v>
      </c>
      <c r="CH1432" s="92" t="s">
        <v>566</v>
      </c>
      <c r="CI1432" s="91">
        <v>0</v>
      </c>
      <c r="CJ1432" s="91">
        <v>0</v>
      </c>
      <c r="CK1432" s="90" t="s">
        <v>566</v>
      </c>
      <c r="CL1432" s="91">
        <v>0.1151941878</v>
      </c>
      <c r="CM1432" s="91">
        <v>-2.4194187799999999E-2</v>
      </c>
      <c r="CN1432" s="88" t="s">
        <v>566</v>
      </c>
      <c r="CO1432" s="91">
        <v>97.5</v>
      </c>
      <c r="CP1432" s="91">
        <v>170.62701614439999</v>
      </c>
      <c r="CQ1432" s="91">
        <v>8.8065659655000008</v>
      </c>
      <c r="CR1432" s="91">
        <v>28.537509370199999</v>
      </c>
      <c r="CS1432" s="91">
        <v>1.6585659655</v>
      </c>
      <c r="CT1432" s="90" t="s">
        <v>566</v>
      </c>
      <c r="CU1432" s="96">
        <v>1.0149999999999999</v>
      </c>
      <c r="CV1432" s="96">
        <v>0.85699999999999998</v>
      </c>
      <c r="CW1432" s="96">
        <v>0.80420000000000003</v>
      </c>
      <c r="CX1432" s="93">
        <v>2338</v>
      </c>
      <c r="CY1432" s="93">
        <v>2321.1999999999998</v>
      </c>
      <c r="CZ1432" s="93">
        <v>88</v>
      </c>
      <c r="DA1432" s="90">
        <v>45.3</v>
      </c>
      <c r="DB1432" s="90" t="s">
        <v>566</v>
      </c>
      <c r="DC1432" s="90">
        <v>78</v>
      </c>
      <c r="DD1432" s="91">
        <v>237</v>
      </c>
      <c r="DE1432" s="91">
        <v>-27.953586497900002</v>
      </c>
      <c r="DF1432" s="93">
        <v>7.2333333299999997E-2</v>
      </c>
      <c r="DG1432" s="88" t="s">
        <v>393</v>
      </c>
      <c r="DH1432" s="88" t="s">
        <v>566</v>
      </c>
      <c r="DI1432" s="88">
        <v>1</v>
      </c>
      <c r="DJ1432" s="88" t="s">
        <v>566</v>
      </c>
      <c r="DK1432" s="90" t="s">
        <v>566</v>
      </c>
      <c r="DL1432" s="91">
        <v>94.13</v>
      </c>
      <c r="DM1432" s="91" t="s">
        <v>566</v>
      </c>
      <c r="DN1432" s="91">
        <v>160.43073651559999</v>
      </c>
      <c r="DO1432" s="91">
        <v>8.0709807391999995</v>
      </c>
      <c r="DP1432" s="91">
        <v>18.341229741399999</v>
      </c>
      <c r="DQ1432" s="91">
        <v>0.92298073920000001</v>
      </c>
      <c r="DR1432" s="91">
        <v>192.65193109789999</v>
      </c>
      <c r="DS1432" s="91">
        <v>9.9433370983000007</v>
      </c>
      <c r="DT1432" s="91">
        <v>50.5624243237</v>
      </c>
      <c r="DU1432" s="91">
        <v>2.7953370983000001</v>
      </c>
      <c r="DV1432" s="91">
        <v>105.5098209722</v>
      </c>
      <c r="DW1432" s="97"/>
      <c r="DX1432" s="98" t="s">
        <v>566</v>
      </c>
      <c r="DY1432" s="99" t="s">
        <v>689</v>
      </c>
      <c r="DZ1432" s="98" t="s">
        <v>689</v>
      </c>
      <c r="EA1432" s="100" t="s">
        <v>566</v>
      </c>
      <c r="EB1432" s="101" t="s">
        <v>2761</v>
      </c>
      <c r="EC1432" s="38"/>
    </row>
    <row r="1433" spans="1:133" s="9" customFormat="1" ht="15" customHeight="1" x14ac:dyDescent="0.25">
      <c r="A1433" s="17" t="str">
        <f t="shared" si="22"/>
        <v>7557_Дружное (Кумалиягунское и Танеевское)</v>
      </c>
      <c r="B1433" s="87">
        <v>268</v>
      </c>
      <c r="C1433" s="88" t="s">
        <v>733</v>
      </c>
      <c r="D1433" s="88" t="s">
        <v>568</v>
      </c>
      <c r="E1433" s="88" t="s">
        <v>1585</v>
      </c>
      <c r="F1433" s="88" t="s">
        <v>7</v>
      </c>
      <c r="G1433" s="88" t="s">
        <v>1504</v>
      </c>
      <c r="H1433" s="88" t="s">
        <v>1586</v>
      </c>
      <c r="I1433" s="89">
        <v>7557</v>
      </c>
      <c r="J1433" s="88" t="s">
        <v>84</v>
      </c>
      <c r="K1433" s="88" t="s">
        <v>1593</v>
      </c>
      <c r="L1433" s="88" t="s">
        <v>702</v>
      </c>
      <c r="M1433" s="88" t="s">
        <v>2457</v>
      </c>
      <c r="N1433" s="88" t="s">
        <v>2458</v>
      </c>
      <c r="O1433" s="90">
        <v>26.6</v>
      </c>
      <c r="P1433" s="90">
        <v>2467</v>
      </c>
      <c r="Q1433" s="90">
        <v>2524</v>
      </c>
      <c r="R1433" s="91">
        <v>104.98</v>
      </c>
      <c r="S1433" s="90" t="s">
        <v>150</v>
      </c>
      <c r="T1433" s="90">
        <v>2539.6999999999998</v>
      </c>
      <c r="U1433" s="90">
        <v>18.8</v>
      </c>
      <c r="V1433" s="88" t="s">
        <v>835</v>
      </c>
      <c r="W1433" s="88" t="s">
        <v>190</v>
      </c>
      <c r="X1433" s="88" t="s">
        <v>470</v>
      </c>
      <c r="Y1433" s="90" t="s">
        <v>940</v>
      </c>
      <c r="Z1433" s="90" t="s">
        <v>566</v>
      </c>
      <c r="AA1433" s="90">
        <v>73</v>
      </c>
      <c r="AB1433" s="91" t="s">
        <v>3963</v>
      </c>
      <c r="AC1433" s="88" t="s">
        <v>566</v>
      </c>
      <c r="AD1433" s="90" t="s">
        <v>566</v>
      </c>
      <c r="AE1433" s="90" t="s">
        <v>80</v>
      </c>
      <c r="AF1433" s="90" t="s">
        <v>190</v>
      </c>
      <c r="AG1433" s="91" t="s">
        <v>5590</v>
      </c>
      <c r="AH1433" s="92" t="s">
        <v>2403</v>
      </c>
      <c r="AI1433" s="93">
        <v>982</v>
      </c>
      <c r="AJ1433" s="88" t="s">
        <v>4425</v>
      </c>
      <c r="AK1433" s="90" t="s">
        <v>566</v>
      </c>
      <c r="AL1433" s="91">
        <v>14.1</v>
      </c>
      <c r="AM1433" s="91">
        <v>13.1754256145</v>
      </c>
      <c r="AN1433" s="91">
        <v>1348</v>
      </c>
      <c r="AO1433" s="90">
        <v>13.9</v>
      </c>
      <c r="AP1433" s="91">
        <v>83.623999999999995</v>
      </c>
      <c r="AQ1433" s="91" t="s">
        <v>566</v>
      </c>
      <c r="AR1433" s="91" t="s">
        <v>566</v>
      </c>
      <c r="AS1433" s="91" t="s">
        <v>566</v>
      </c>
      <c r="AT1433" s="91" t="s">
        <v>566</v>
      </c>
      <c r="AU1433" s="90">
        <v>870</v>
      </c>
      <c r="AV1433" s="90">
        <v>0</v>
      </c>
      <c r="AW1433" s="91">
        <v>62.86</v>
      </c>
      <c r="AX1433" s="91" t="s">
        <v>566</v>
      </c>
      <c r="AY1433" s="91" t="s">
        <v>566</v>
      </c>
      <c r="AZ1433" s="88" t="s">
        <v>566</v>
      </c>
      <c r="BA1433" s="91" t="s">
        <v>566</v>
      </c>
      <c r="BB1433" s="91" t="s">
        <v>566</v>
      </c>
      <c r="BC1433" s="94" t="s">
        <v>566</v>
      </c>
      <c r="BD1433" s="91">
        <v>285.27999999999997</v>
      </c>
      <c r="BE1433" s="95">
        <v>95.903000000000006</v>
      </c>
      <c r="BF1433" s="91">
        <v>10.08</v>
      </c>
      <c r="BG1433" s="91">
        <v>31</v>
      </c>
      <c r="BH1433" s="94" t="s">
        <v>566</v>
      </c>
      <c r="BI1433" s="94" t="s">
        <v>566</v>
      </c>
      <c r="BJ1433" s="93">
        <v>744</v>
      </c>
      <c r="BK1433" s="94">
        <v>0</v>
      </c>
      <c r="BL1433" s="91">
        <v>312.40535</v>
      </c>
      <c r="BM1433" s="96">
        <v>13.433423599999999</v>
      </c>
      <c r="BN1433" s="96" t="s">
        <v>566</v>
      </c>
      <c r="BO1433" s="88" t="s">
        <v>430</v>
      </c>
      <c r="BP1433" s="88" t="s">
        <v>566</v>
      </c>
      <c r="BQ1433" s="91">
        <v>285.27999999999997</v>
      </c>
      <c r="BR1433" s="95">
        <v>95.903000000000006</v>
      </c>
      <c r="BS1433" s="91">
        <v>10.08</v>
      </c>
      <c r="BT1433" s="90">
        <v>30</v>
      </c>
      <c r="BU1433" s="91">
        <v>0</v>
      </c>
      <c r="BV1433" s="91">
        <v>302.31</v>
      </c>
      <c r="BW1433" s="96">
        <v>12.999321</v>
      </c>
      <c r="BX1433" s="96" t="s">
        <v>566</v>
      </c>
      <c r="BY1433" s="96" t="s">
        <v>566</v>
      </c>
      <c r="BZ1433" s="96" t="s">
        <v>566</v>
      </c>
      <c r="CA1433" s="96" t="s">
        <v>566</v>
      </c>
      <c r="CB1433" s="96" t="s">
        <v>566</v>
      </c>
      <c r="CC1433" s="96" t="s">
        <v>566</v>
      </c>
      <c r="CD1433" s="96" t="s">
        <v>566</v>
      </c>
      <c r="CE1433" s="96" t="s">
        <v>566</v>
      </c>
      <c r="CF1433" s="88" t="s">
        <v>566</v>
      </c>
      <c r="CG1433" s="88" t="s">
        <v>566</v>
      </c>
      <c r="CH1433" s="92" t="s">
        <v>566</v>
      </c>
      <c r="CI1433" s="91">
        <v>0</v>
      </c>
      <c r="CJ1433" s="91">
        <v>0</v>
      </c>
      <c r="CK1433" s="90" t="s">
        <v>566</v>
      </c>
      <c r="CL1433" s="91">
        <v>-0.49863177590000002</v>
      </c>
      <c r="CM1433" s="91">
        <v>-3.2368224100000002E-2</v>
      </c>
      <c r="CN1433" s="88" t="s">
        <v>566</v>
      </c>
      <c r="CO1433" s="91" t="s">
        <v>566</v>
      </c>
      <c r="CP1433" s="91">
        <v>378.41370868450002</v>
      </c>
      <c r="CQ1433" s="91">
        <v>13.3684971316</v>
      </c>
      <c r="CR1433" s="91">
        <v>93.133860297400005</v>
      </c>
      <c r="CS1433" s="91">
        <v>3.2914971315999999</v>
      </c>
      <c r="CT1433" s="90" t="s">
        <v>566</v>
      </c>
      <c r="CU1433" s="96" t="s">
        <v>566</v>
      </c>
      <c r="CV1433" s="96" t="s">
        <v>566</v>
      </c>
      <c r="CW1433" s="96" t="s">
        <v>566</v>
      </c>
      <c r="CX1433" s="93" t="s">
        <v>566</v>
      </c>
      <c r="CY1433" s="93" t="s">
        <v>566</v>
      </c>
      <c r="CZ1433" s="93">
        <v>88</v>
      </c>
      <c r="DA1433" s="90" t="s">
        <v>566</v>
      </c>
      <c r="DB1433" s="90" t="s">
        <v>566</v>
      </c>
      <c r="DC1433" s="90" t="s">
        <v>566</v>
      </c>
      <c r="DD1433" s="91" t="s">
        <v>566</v>
      </c>
      <c r="DE1433" s="91" t="s">
        <v>566</v>
      </c>
      <c r="DF1433" s="93">
        <v>8.3250000000000005E-2</v>
      </c>
      <c r="DG1433" s="88" t="s">
        <v>566</v>
      </c>
      <c r="DH1433" s="88" t="s">
        <v>566</v>
      </c>
      <c r="DI1433" s="88">
        <v>1</v>
      </c>
      <c r="DJ1433" s="88" t="s">
        <v>566</v>
      </c>
      <c r="DK1433" s="90" t="s">
        <v>566</v>
      </c>
      <c r="DL1433" s="91" t="s">
        <v>566</v>
      </c>
      <c r="DM1433" s="91" t="s">
        <v>566</v>
      </c>
      <c r="DN1433" s="91">
        <v>322.10440606430001</v>
      </c>
      <c r="DO1433" s="91">
        <v>11.378429950499999</v>
      </c>
      <c r="DP1433" s="91">
        <v>36.824557677199998</v>
      </c>
      <c r="DQ1433" s="91">
        <v>1.3014299505</v>
      </c>
      <c r="DR1433" s="91">
        <v>427.26019231480001</v>
      </c>
      <c r="DS1433" s="91">
        <v>15.0941324914</v>
      </c>
      <c r="DT1433" s="91">
        <v>141.98034392770001</v>
      </c>
      <c r="DU1433" s="91">
        <v>5.0171324913999999</v>
      </c>
      <c r="DV1433" s="91" t="s">
        <v>566</v>
      </c>
      <c r="DW1433" s="97"/>
      <c r="DX1433" s="98" t="s">
        <v>566</v>
      </c>
      <c r="DY1433" s="99" t="s">
        <v>566</v>
      </c>
      <c r="DZ1433" s="98" t="s">
        <v>566</v>
      </c>
      <c r="EA1433" s="100" t="s">
        <v>566</v>
      </c>
      <c r="EB1433" s="101" t="s">
        <v>2763</v>
      </c>
      <c r="EC1433" s="38"/>
    </row>
    <row r="1434" spans="1:133" s="9" customFormat="1" ht="15" customHeight="1" x14ac:dyDescent="0.25">
      <c r="A1434" s="17" t="str">
        <f t="shared" si="22"/>
        <v>7559_Дружное (Кумалиягунское и Танеевское)</v>
      </c>
      <c r="B1434" s="87">
        <v>269</v>
      </c>
      <c r="C1434" s="88" t="s">
        <v>733</v>
      </c>
      <c r="D1434" s="88" t="s">
        <v>568</v>
      </c>
      <c r="E1434" s="88" t="s">
        <v>1585</v>
      </c>
      <c r="F1434" s="88" t="s">
        <v>7</v>
      </c>
      <c r="G1434" s="88" t="s">
        <v>1504</v>
      </c>
      <c r="H1434" s="88" t="s">
        <v>1586</v>
      </c>
      <c r="I1434" s="89">
        <v>7559</v>
      </c>
      <c r="J1434" s="88" t="s">
        <v>94</v>
      </c>
      <c r="K1434" s="88" t="s">
        <v>1593</v>
      </c>
      <c r="L1434" s="88" t="s">
        <v>1156</v>
      </c>
      <c r="M1434" s="88" t="s">
        <v>1608</v>
      </c>
      <c r="N1434" s="88" t="s">
        <v>9</v>
      </c>
      <c r="O1434" s="90">
        <v>13.7</v>
      </c>
      <c r="P1434" s="90">
        <v>2729.7</v>
      </c>
      <c r="Q1434" s="90">
        <v>2756</v>
      </c>
      <c r="R1434" s="91">
        <v>336.4</v>
      </c>
      <c r="S1434" s="90" t="s">
        <v>150</v>
      </c>
      <c r="T1434" s="90">
        <v>2784.8</v>
      </c>
      <c r="U1434" s="90">
        <v>13.8</v>
      </c>
      <c r="V1434" s="88" t="s">
        <v>31</v>
      </c>
      <c r="W1434" s="88" t="s">
        <v>112</v>
      </c>
      <c r="X1434" s="88" t="s">
        <v>1758</v>
      </c>
      <c r="Y1434" s="90" t="s">
        <v>1101</v>
      </c>
      <c r="Z1434" s="90" t="s">
        <v>566</v>
      </c>
      <c r="AA1434" s="90">
        <v>73</v>
      </c>
      <c r="AB1434" s="91" t="s">
        <v>3964</v>
      </c>
      <c r="AC1434" s="88" t="s">
        <v>566</v>
      </c>
      <c r="AD1434" s="90" t="s">
        <v>566</v>
      </c>
      <c r="AE1434" s="90" t="s">
        <v>2019</v>
      </c>
      <c r="AF1434" s="90" t="s">
        <v>112</v>
      </c>
      <c r="AG1434" s="91" t="s">
        <v>6</v>
      </c>
      <c r="AH1434" s="92" t="s">
        <v>3257</v>
      </c>
      <c r="AI1434" s="93">
        <v>373</v>
      </c>
      <c r="AJ1434" s="88" t="s">
        <v>722</v>
      </c>
      <c r="AK1434" s="90" t="s">
        <v>566</v>
      </c>
      <c r="AL1434" s="91">
        <v>17.899999999999999</v>
      </c>
      <c r="AM1434" s="91">
        <v>16.3237108362</v>
      </c>
      <c r="AN1434" s="91">
        <v>2181</v>
      </c>
      <c r="AO1434" s="90">
        <v>19</v>
      </c>
      <c r="AP1434" s="91">
        <v>307.60000000000002</v>
      </c>
      <c r="AQ1434" s="91">
        <v>40.47</v>
      </c>
      <c r="AR1434" s="91" t="s">
        <v>566</v>
      </c>
      <c r="AS1434" s="91">
        <v>61.916528003800003</v>
      </c>
      <c r="AT1434" s="91">
        <v>63.139586851899999</v>
      </c>
      <c r="AU1434" s="90" t="s">
        <v>566</v>
      </c>
      <c r="AV1434" s="90">
        <v>0</v>
      </c>
      <c r="AW1434" s="91" t="s">
        <v>566</v>
      </c>
      <c r="AX1434" s="91" t="s">
        <v>566</v>
      </c>
      <c r="AY1434" s="91">
        <v>185.14</v>
      </c>
      <c r="AZ1434" s="88" t="s">
        <v>4928</v>
      </c>
      <c r="BA1434" s="91">
        <v>186.4</v>
      </c>
      <c r="BB1434" s="91">
        <v>123.2234719962</v>
      </c>
      <c r="BC1434" s="94">
        <v>0.62530442470000003</v>
      </c>
      <c r="BD1434" s="91">
        <v>79.905000000000001</v>
      </c>
      <c r="BE1434" s="95">
        <v>90.007999999999996</v>
      </c>
      <c r="BF1434" s="91">
        <v>6.83</v>
      </c>
      <c r="BG1434" s="91">
        <v>30.8</v>
      </c>
      <c r="BH1434" s="94" t="s">
        <v>566</v>
      </c>
      <c r="BI1434" s="94" t="s">
        <v>566</v>
      </c>
      <c r="BJ1434" s="93">
        <v>740</v>
      </c>
      <c r="BK1434" s="94">
        <v>4</v>
      </c>
      <c r="BL1434" s="91">
        <v>210.72748000000001</v>
      </c>
      <c r="BM1434" s="96">
        <v>9.4953361899999997</v>
      </c>
      <c r="BN1434" s="96" t="s">
        <v>566</v>
      </c>
      <c r="BO1434" s="88" t="s">
        <v>430</v>
      </c>
      <c r="BP1434" s="88" t="s">
        <v>566</v>
      </c>
      <c r="BQ1434" s="91">
        <v>79.905000000000001</v>
      </c>
      <c r="BR1434" s="95">
        <v>90.007999999999996</v>
      </c>
      <c r="BS1434" s="91">
        <v>6.83</v>
      </c>
      <c r="BT1434" s="90">
        <v>30</v>
      </c>
      <c r="BU1434" s="91">
        <v>0</v>
      </c>
      <c r="BV1434" s="91">
        <v>205.02</v>
      </c>
      <c r="BW1434" s="96">
        <v>9.2381580000000003</v>
      </c>
      <c r="BX1434" s="96" t="s">
        <v>566</v>
      </c>
      <c r="BY1434" s="96" t="s">
        <v>566</v>
      </c>
      <c r="BZ1434" s="96" t="s">
        <v>566</v>
      </c>
      <c r="CA1434" s="96" t="s">
        <v>566</v>
      </c>
      <c r="CB1434" s="96" t="s">
        <v>566</v>
      </c>
      <c r="CC1434" s="96" t="s">
        <v>566</v>
      </c>
      <c r="CD1434" s="96" t="s">
        <v>566</v>
      </c>
      <c r="CE1434" s="96" t="s">
        <v>566</v>
      </c>
      <c r="CF1434" s="88" t="s">
        <v>566</v>
      </c>
      <c r="CG1434" s="88" t="s">
        <v>566</v>
      </c>
      <c r="CH1434" s="92" t="s">
        <v>566</v>
      </c>
      <c r="CI1434" s="91">
        <v>0</v>
      </c>
      <c r="CJ1434" s="91">
        <v>0</v>
      </c>
      <c r="CK1434" s="90" t="s">
        <v>566</v>
      </c>
      <c r="CL1434" s="91">
        <v>-4.9291676600000001E-2</v>
      </c>
      <c r="CM1434" s="91">
        <v>-1.4708323400000001E-2</v>
      </c>
      <c r="CN1434" s="88" t="s">
        <v>566</v>
      </c>
      <c r="CO1434" s="91">
        <v>97.5</v>
      </c>
      <c r="CP1434" s="91">
        <v>73.890734062600004</v>
      </c>
      <c r="CQ1434" s="91">
        <v>6.3210871373000002</v>
      </c>
      <c r="CR1434" s="91">
        <v>-6.0140703698999998</v>
      </c>
      <c r="CS1434" s="91">
        <v>-0.51291286270000003</v>
      </c>
      <c r="CT1434" s="90" t="s">
        <v>566</v>
      </c>
      <c r="CU1434" s="96">
        <v>1.0145999999999999</v>
      </c>
      <c r="CV1434" s="96">
        <v>0.85599999999999998</v>
      </c>
      <c r="CW1434" s="96">
        <v>0.80620000000000003</v>
      </c>
      <c r="CX1434" s="93">
        <v>2338</v>
      </c>
      <c r="CY1434" s="93">
        <v>2325.1999999999998</v>
      </c>
      <c r="CZ1434" s="93">
        <v>87.8</v>
      </c>
      <c r="DA1434" s="90">
        <v>45.3</v>
      </c>
      <c r="DB1434" s="90" t="s">
        <v>566</v>
      </c>
      <c r="DC1434" s="90">
        <v>78</v>
      </c>
      <c r="DD1434" s="91">
        <v>237</v>
      </c>
      <c r="DE1434" s="91">
        <v>-21.881856540099999</v>
      </c>
      <c r="DF1434" s="93">
        <v>7.2333333299999997E-2</v>
      </c>
      <c r="DG1434" s="88" t="s">
        <v>393</v>
      </c>
      <c r="DH1434" s="88" t="s">
        <v>566</v>
      </c>
      <c r="DI1434" s="88">
        <v>1</v>
      </c>
      <c r="DJ1434" s="88" t="s">
        <v>566</v>
      </c>
      <c r="DK1434" s="90" t="s">
        <v>566</v>
      </c>
      <c r="DL1434" s="91">
        <v>90.007999999999996</v>
      </c>
      <c r="DM1434" s="91" t="s">
        <v>566</v>
      </c>
      <c r="DN1434" s="91">
        <v>90.219094398400003</v>
      </c>
      <c r="DO1434" s="91">
        <v>7.7166048499000004</v>
      </c>
      <c r="DP1434" s="91">
        <v>10.3142899659</v>
      </c>
      <c r="DQ1434" s="91">
        <v>0.88260484989999999</v>
      </c>
      <c r="DR1434" s="91">
        <v>83.428714450300006</v>
      </c>
      <c r="DS1434" s="91">
        <v>7.1370271318</v>
      </c>
      <c r="DT1434" s="91">
        <v>3.5239100178</v>
      </c>
      <c r="DU1434" s="91">
        <v>0.30302713180000002</v>
      </c>
      <c r="DV1434" s="91" t="s">
        <v>566</v>
      </c>
      <c r="DW1434" s="97"/>
      <c r="DX1434" s="98" t="s">
        <v>566</v>
      </c>
      <c r="DY1434" s="99" t="s">
        <v>689</v>
      </c>
      <c r="DZ1434" s="98" t="s">
        <v>689</v>
      </c>
      <c r="EA1434" s="100" t="s">
        <v>566</v>
      </c>
      <c r="EB1434" s="101" t="s">
        <v>2761</v>
      </c>
      <c r="EC1434" s="38"/>
    </row>
    <row r="1435" spans="1:133" s="9" customFormat="1" ht="15" customHeight="1" x14ac:dyDescent="0.25">
      <c r="A1435" s="17" t="str">
        <f t="shared" si="22"/>
        <v>8022Л_Дружное (Кумалиягунское и Танеевское)</v>
      </c>
      <c r="B1435" s="87">
        <v>270</v>
      </c>
      <c r="C1435" s="88" t="s">
        <v>733</v>
      </c>
      <c r="D1435" s="88" t="s">
        <v>568</v>
      </c>
      <c r="E1435" s="88" t="s">
        <v>1585</v>
      </c>
      <c r="F1435" s="88" t="s">
        <v>30</v>
      </c>
      <c r="G1435" s="88" t="s">
        <v>1504</v>
      </c>
      <c r="H1435" s="88" t="s">
        <v>1586</v>
      </c>
      <c r="I1435" s="89" t="s">
        <v>1680</v>
      </c>
      <c r="J1435" s="88" t="s">
        <v>75</v>
      </c>
      <c r="K1435" s="88" t="s">
        <v>688</v>
      </c>
      <c r="L1435" s="88" t="s">
        <v>1590</v>
      </c>
      <c r="M1435" s="88" t="s">
        <v>34</v>
      </c>
      <c r="N1435" s="88" t="s">
        <v>6</v>
      </c>
      <c r="O1435" s="90">
        <v>242.5</v>
      </c>
      <c r="P1435" s="90">
        <v>2681.2</v>
      </c>
      <c r="Q1435" s="90">
        <v>2923.7</v>
      </c>
      <c r="R1435" s="91">
        <v>330.24799999999999</v>
      </c>
      <c r="S1435" s="90" t="s">
        <v>690</v>
      </c>
      <c r="T1435" s="90">
        <v>2922.8</v>
      </c>
      <c r="U1435" s="90">
        <v>262.8</v>
      </c>
      <c r="V1435" s="88" t="s">
        <v>31</v>
      </c>
      <c r="W1435" s="88" t="s">
        <v>118</v>
      </c>
      <c r="X1435" s="88" t="s">
        <v>2695</v>
      </c>
      <c r="Y1435" s="90" t="s">
        <v>1681</v>
      </c>
      <c r="Z1435" s="90" t="s">
        <v>566</v>
      </c>
      <c r="AA1435" s="90">
        <v>73</v>
      </c>
      <c r="AB1435" s="91" t="s">
        <v>4023</v>
      </c>
      <c r="AC1435" s="88" t="s">
        <v>566</v>
      </c>
      <c r="AD1435" s="90" t="s">
        <v>566</v>
      </c>
      <c r="AE1435" s="90" t="s">
        <v>1955</v>
      </c>
      <c r="AF1435" s="90" t="s">
        <v>118</v>
      </c>
      <c r="AG1435" s="91" t="s">
        <v>3443</v>
      </c>
      <c r="AH1435" s="92" t="s">
        <v>2899</v>
      </c>
      <c r="AI1435" s="93">
        <v>510</v>
      </c>
      <c r="AJ1435" s="88" t="s">
        <v>3278</v>
      </c>
      <c r="AK1435" s="90" t="s">
        <v>566</v>
      </c>
      <c r="AL1435" s="91">
        <v>19.8</v>
      </c>
      <c r="AM1435" s="91">
        <v>13.6195410846</v>
      </c>
      <c r="AN1435" s="91">
        <v>1415</v>
      </c>
      <c r="AO1435" s="90">
        <v>11.4</v>
      </c>
      <c r="AP1435" s="91">
        <v>67.260000000000005</v>
      </c>
      <c r="AQ1435" s="91" t="s">
        <v>566</v>
      </c>
      <c r="AR1435" s="91" t="s">
        <v>566</v>
      </c>
      <c r="AS1435" s="91">
        <v>97.4</v>
      </c>
      <c r="AT1435" s="91">
        <v>98.43</v>
      </c>
      <c r="AU1435" s="90">
        <v>85</v>
      </c>
      <c r="AV1435" s="90">
        <v>0.6</v>
      </c>
      <c r="AW1435" s="91">
        <v>0.01</v>
      </c>
      <c r="AX1435" s="91" t="s">
        <v>566</v>
      </c>
      <c r="AY1435" s="91">
        <v>208.95</v>
      </c>
      <c r="AZ1435" s="88" t="s">
        <v>4928</v>
      </c>
      <c r="BA1435" s="91">
        <v>210</v>
      </c>
      <c r="BB1435" s="91">
        <v>111.55</v>
      </c>
      <c r="BC1435" s="94">
        <v>1.0848677723</v>
      </c>
      <c r="BD1435" s="91">
        <v>121.017</v>
      </c>
      <c r="BE1435" s="95">
        <v>97.194999999999993</v>
      </c>
      <c r="BF1435" s="91">
        <v>2.93</v>
      </c>
      <c r="BG1435" s="91">
        <v>30.9</v>
      </c>
      <c r="BH1435" s="94" t="s">
        <v>566</v>
      </c>
      <c r="BI1435" s="94" t="s">
        <v>566</v>
      </c>
      <c r="BJ1435" s="93">
        <v>741</v>
      </c>
      <c r="BK1435" s="94">
        <v>3</v>
      </c>
      <c r="BL1435" s="91">
        <v>90.459289999999996</v>
      </c>
      <c r="BM1435" s="96">
        <v>3.79929016</v>
      </c>
      <c r="BN1435" s="96" t="s">
        <v>566</v>
      </c>
      <c r="BO1435" s="88" t="s">
        <v>430</v>
      </c>
      <c r="BP1435" s="88" t="s">
        <v>566</v>
      </c>
      <c r="BQ1435" s="91">
        <v>121.017</v>
      </c>
      <c r="BR1435" s="95">
        <v>97.194999999999993</v>
      </c>
      <c r="BS1435" s="91">
        <v>2.93</v>
      </c>
      <c r="BT1435" s="90">
        <v>30</v>
      </c>
      <c r="BU1435" s="91">
        <v>0</v>
      </c>
      <c r="BV1435" s="91">
        <v>87.9</v>
      </c>
      <c r="BW1435" s="96">
        <v>3.6918000000000002</v>
      </c>
      <c r="BX1435" s="96" t="s">
        <v>566</v>
      </c>
      <c r="BY1435" s="96" t="s">
        <v>566</v>
      </c>
      <c r="BZ1435" s="96" t="s">
        <v>566</v>
      </c>
      <c r="CA1435" s="96" t="s">
        <v>566</v>
      </c>
      <c r="CB1435" s="96" t="s">
        <v>566</v>
      </c>
      <c r="CC1435" s="96" t="s">
        <v>566</v>
      </c>
      <c r="CD1435" s="96" t="s">
        <v>566</v>
      </c>
      <c r="CE1435" s="96" t="s">
        <v>566</v>
      </c>
      <c r="CF1435" s="88" t="s">
        <v>566</v>
      </c>
      <c r="CG1435" s="88" t="s">
        <v>566</v>
      </c>
      <c r="CH1435" s="92" t="s">
        <v>566</v>
      </c>
      <c r="CI1435" s="91">
        <v>0</v>
      </c>
      <c r="CJ1435" s="91">
        <v>0</v>
      </c>
      <c r="CK1435" s="90" t="s">
        <v>566</v>
      </c>
      <c r="CL1435" s="91">
        <v>0.28358674160000003</v>
      </c>
      <c r="CM1435" s="91">
        <v>-3.7586741600000001E-2</v>
      </c>
      <c r="CN1435" s="88" t="s">
        <v>566</v>
      </c>
      <c r="CO1435" s="91">
        <v>80</v>
      </c>
      <c r="CP1435" s="91">
        <v>139.89404201299999</v>
      </c>
      <c r="CQ1435" s="91">
        <v>3.3868656943</v>
      </c>
      <c r="CR1435" s="91">
        <v>18.876745494800002</v>
      </c>
      <c r="CS1435" s="91">
        <v>0.45686569430000001</v>
      </c>
      <c r="CT1435" s="90">
        <v>1</v>
      </c>
      <c r="CU1435" s="96">
        <v>1.014</v>
      </c>
      <c r="CV1435" s="96">
        <v>0.86299999999999999</v>
      </c>
      <c r="CW1435" s="96">
        <v>0.80400000000000005</v>
      </c>
      <c r="CX1435" s="93">
        <v>2275</v>
      </c>
      <c r="CY1435" s="93">
        <v>2264.252</v>
      </c>
      <c r="CZ1435" s="93">
        <v>86.7</v>
      </c>
      <c r="DA1435" s="90">
        <v>42</v>
      </c>
      <c r="DB1435" s="90" t="s">
        <v>566</v>
      </c>
      <c r="DC1435" s="90">
        <v>64</v>
      </c>
      <c r="DD1435" s="91">
        <v>225</v>
      </c>
      <c r="DE1435" s="91">
        <v>-7.1333333333000004</v>
      </c>
      <c r="DF1435" s="93">
        <v>9.0999999999999998E-2</v>
      </c>
      <c r="DG1435" s="88" t="s">
        <v>393</v>
      </c>
      <c r="DH1435" s="88" t="s">
        <v>566</v>
      </c>
      <c r="DI1435" s="88">
        <v>1</v>
      </c>
      <c r="DJ1435" s="88" t="s">
        <v>566</v>
      </c>
      <c r="DK1435" s="90">
        <v>0</v>
      </c>
      <c r="DL1435" s="91">
        <v>97.194999999999993</v>
      </c>
      <c r="DM1435" s="91">
        <v>1.2249079198999999</v>
      </c>
      <c r="DN1435" s="91">
        <v>136.6384784665</v>
      </c>
      <c r="DO1435" s="91">
        <v>3.3080477807999999</v>
      </c>
      <c r="DP1435" s="91">
        <v>15.6211819483</v>
      </c>
      <c r="DQ1435" s="91">
        <v>0.37804778080000001</v>
      </c>
      <c r="DR1435" s="91">
        <v>157.9518762731</v>
      </c>
      <c r="DS1435" s="91">
        <v>3.8240498551000002</v>
      </c>
      <c r="DT1435" s="91">
        <v>36.9345797549</v>
      </c>
      <c r="DU1435" s="91">
        <v>0.89404985510000001</v>
      </c>
      <c r="DV1435" s="91">
        <v>101.3930569444</v>
      </c>
      <c r="DW1435" s="97"/>
      <c r="DX1435" s="98" t="s">
        <v>689</v>
      </c>
      <c r="DY1435" s="99" t="s">
        <v>689</v>
      </c>
      <c r="DZ1435" s="98" t="s">
        <v>689</v>
      </c>
      <c r="EA1435" s="100" t="s">
        <v>689</v>
      </c>
      <c r="EB1435" s="101" t="s">
        <v>2761</v>
      </c>
      <c r="EC1435" s="38"/>
    </row>
    <row r="1436" spans="1:133" s="9" customFormat="1" ht="15" customHeight="1" x14ac:dyDescent="0.25">
      <c r="A1436" s="17" t="str">
        <f t="shared" si="22"/>
        <v>8024_Дружное (Кумалиягунское и Танеевское)</v>
      </c>
      <c r="B1436" s="87">
        <v>271</v>
      </c>
      <c r="C1436" s="88" t="s">
        <v>733</v>
      </c>
      <c r="D1436" s="88" t="s">
        <v>568</v>
      </c>
      <c r="E1436" s="88" t="s">
        <v>1585</v>
      </c>
      <c r="F1436" s="88" t="s">
        <v>30</v>
      </c>
      <c r="G1436" s="88" t="s">
        <v>1504</v>
      </c>
      <c r="H1436" s="88" t="s">
        <v>1586</v>
      </c>
      <c r="I1436" s="89">
        <v>8024</v>
      </c>
      <c r="J1436" s="88" t="s">
        <v>75</v>
      </c>
      <c r="K1436" s="88" t="s">
        <v>688</v>
      </c>
      <c r="L1436" s="88" t="s">
        <v>1590</v>
      </c>
      <c r="M1436" s="88" t="s">
        <v>1591</v>
      </c>
      <c r="N1436" s="88" t="s">
        <v>6</v>
      </c>
      <c r="O1436" s="90">
        <v>15.9</v>
      </c>
      <c r="P1436" s="90">
        <v>2396</v>
      </c>
      <c r="Q1436" s="90">
        <v>2424</v>
      </c>
      <c r="R1436" s="91">
        <v>66.676000000000002</v>
      </c>
      <c r="S1436" s="90" t="s">
        <v>150</v>
      </c>
      <c r="T1436" s="90">
        <v>2470.4</v>
      </c>
      <c r="U1436" s="90">
        <v>9.6</v>
      </c>
      <c r="V1436" s="88" t="s">
        <v>31</v>
      </c>
      <c r="W1436" s="88" t="s">
        <v>156</v>
      </c>
      <c r="X1436" s="88" t="s">
        <v>3390</v>
      </c>
      <c r="Y1436" s="90" t="s">
        <v>1940</v>
      </c>
      <c r="Z1436" s="90" t="s">
        <v>566</v>
      </c>
      <c r="AA1436" s="90">
        <v>73</v>
      </c>
      <c r="AB1436" s="91" t="s">
        <v>3965</v>
      </c>
      <c r="AC1436" s="88" t="s">
        <v>566</v>
      </c>
      <c r="AD1436" s="90" t="s">
        <v>566</v>
      </c>
      <c r="AE1436" s="90" t="s">
        <v>566</v>
      </c>
      <c r="AF1436" s="90" t="s">
        <v>156</v>
      </c>
      <c r="AG1436" s="91" t="s">
        <v>3514</v>
      </c>
      <c r="AH1436" s="92" t="s">
        <v>3335</v>
      </c>
      <c r="AI1436" s="93">
        <v>308</v>
      </c>
      <c r="AJ1436" s="88" t="s">
        <v>566</v>
      </c>
      <c r="AK1436" s="90" t="s">
        <v>566</v>
      </c>
      <c r="AL1436" s="91">
        <v>19.8</v>
      </c>
      <c r="AM1436" s="91">
        <v>13.6195410846</v>
      </c>
      <c r="AN1436" s="91">
        <v>604</v>
      </c>
      <c r="AO1436" s="90">
        <v>9</v>
      </c>
      <c r="AP1436" s="91">
        <v>8.0500000000000007</v>
      </c>
      <c r="AQ1436" s="91" t="s">
        <v>566</v>
      </c>
      <c r="AR1436" s="91" t="s">
        <v>566</v>
      </c>
      <c r="AS1436" s="91">
        <v>155.91999999999999</v>
      </c>
      <c r="AT1436" s="91">
        <v>157.22</v>
      </c>
      <c r="AU1436" s="90">
        <v>45</v>
      </c>
      <c r="AV1436" s="90">
        <v>6.3</v>
      </c>
      <c r="AW1436" s="91">
        <v>0</v>
      </c>
      <c r="AX1436" s="91" t="s">
        <v>566</v>
      </c>
      <c r="AY1436" s="91">
        <v>195.17</v>
      </c>
      <c r="AZ1436" s="88" t="s">
        <v>4928</v>
      </c>
      <c r="BA1436" s="91">
        <v>196.5</v>
      </c>
      <c r="BB1436" s="91">
        <v>39.25</v>
      </c>
      <c r="BC1436" s="94">
        <v>5.5579075425999998</v>
      </c>
      <c r="BD1436" s="91">
        <v>228.43</v>
      </c>
      <c r="BE1436" s="95">
        <v>97.322999999999993</v>
      </c>
      <c r="BF1436" s="91">
        <v>5.28</v>
      </c>
      <c r="BG1436" s="91">
        <v>30.9</v>
      </c>
      <c r="BH1436" s="94" t="s">
        <v>566</v>
      </c>
      <c r="BI1436" s="94" t="s">
        <v>566</v>
      </c>
      <c r="BJ1436" s="93">
        <v>741</v>
      </c>
      <c r="BK1436" s="94">
        <v>3</v>
      </c>
      <c r="BL1436" s="91">
        <v>162.92192</v>
      </c>
      <c r="BM1436" s="96">
        <v>8.4719397799999996</v>
      </c>
      <c r="BN1436" s="96" t="s">
        <v>566</v>
      </c>
      <c r="BO1436" s="88" t="s">
        <v>430</v>
      </c>
      <c r="BP1436" s="88" t="s">
        <v>566</v>
      </c>
      <c r="BQ1436" s="91">
        <v>228.43</v>
      </c>
      <c r="BR1436" s="95">
        <v>97.322999999999993</v>
      </c>
      <c r="BS1436" s="91">
        <v>5.28</v>
      </c>
      <c r="BT1436" s="90">
        <v>30</v>
      </c>
      <c r="BU1436" s="91">
        <v>0</v>
      </c>
      <c r="BV1436" s="91">
        <v>158.28</v>
      </c>
      <c r="BW1436" s="96">
        <v>8.2305600000000005</v>
      </c>
      <c r="BX1436" s="96" t="s">
        <v>566</v>
      </c>
      <c r="BY1436" s="96" t="s">
        <v>566</v>
      </c>
      <c r="BZ1436" s="96" t="s">
        <v>566</v>
      </c>
      <c r="CA1436" s="96" t="s">
        <v>566</v>
      </c>
      <c r="CB1436" s="96" t="s">
        <v>566</v>
      </c>
      <c r="CC1436" s="96" t="s">
        <v>566</v>
      </c>
      <c r="CD1436" s="96" t="s">
        <v>566</v>
      </c>
      <c r="CE1436" s="96" t="s">
        <v>566</v>
      </c>
      <c r="CF1436" s="88" t="s">
        <v>566</v>
      </c>
      <c r="CG1436" s="88" t="s">
        <v>566</v>
      </c>
      <c r="CH1436" s="92" t="s">
        <v>566</v>
      </c>
      <c r="CI1436" s="91">
        <v>0</v>
      </c>
      <c r="CJ1436" s="91">
        <v>0</v>
      </c>
      <c r="CK1436" s="90" t="s">
        <v>566</v>
      </c>
      <c r="CL1436" s="91">
        <v>8.6244300600000004E-2</v>
      </c>
      <c r="CM1436" s="91">
        <v>-4.2443005999999997E-3</v>
      </c>
      <c r="CN1436" s="88" t="s">
        <v>566</v>
      </c>
      <c r="CO1436" s="91">
        <v>80</v>
      </c>
      <c r="CP1436" s="91">
        <v>722.61775624480003</v>
      </c>
      <c r="CQ1436" s="91">
        <v>16.692744134400002</v>
      </c>
      <c r="CR1436" s="91">
        <v>494.18759397759999</v>
      </c>
      <c r="CS1436" s="91">
        <v>11.4167441344</v>
      </c>
      <c r="CT1436" s="90" t="s">
        <v>566</v>
      </c>
      <c r="CU1436" s="96">
        <v>1.0135000000000001</v>
      </c>
      <c r="CV1436" s="96">
        <v>0.86299999999999999</v>
      </c>
      <c r="CW1436" s="96">
        <v>0.80600000000000005</v>
      </c>
      <c r="CX1436" s="93">
        <v>2275</v>
      </c>
      <c r="CY1436" s="93">
        <v>2261.4299999999998</v>
      </c>
      <c r="CZ1436" s="93">
        <v>86.7</v>
      </c>
      <c r="DA1436" s="90">
        <v>62</v>
      </c>
      <c r="DB1436" s="90" t="s">
        <v>566</v>
      </c>
      <c r="DC1436" s="90">
        <v>64</v>
      </c>
      <c r="DD1436" s="91">
        <v>225</v>
      </c>
      <c r="DE1436" s="91">
        <v>-13.257777777799999</v>
      </c>
      <c r="DF1436" s="93">
        <v>5.8000000000000003E-2</v>
      </c>
      <c r="DG1436" s="88" t="s">
        <v>393</v>
      </c>
      <c r="DH1436" s="88" t="s">
        <v>566</v>
      </c>
      <c r="DI1436" s="88">
        <v>1</v>
      </c>
      <c r="DJ1436" s="88" t="s">
        <v>1773</v>
      </c>
      <c r="DK1436" s="90" t="s">
        <v>566</v>
      </c>
      <c r="DL1436" s="91">
        <v>97.322999999999993</v>
      </c>
      <c r="DM1436" s="91" t="s">
        <v>566</v>
      </c>
      <c r="DN1436" s="91">
        <v>259.34924215900003</v>
      </c>
      <c r="DO1436" s="91">
        <v>5.9910658206000003</v>
      </c>
      <c r="DP1436" s="91">
        <v>30.919079891799999</v>
      </c>
      <c r="DQ1436" s="91">
        <v>0.71506582060000001</v>
      </c>
      <c r="DR1436" s="91">
        <v>841.68183456190002</v>
      </c>
      <c r="DS1436" s="91">
        <v>19.4431694841</v>
      </c>
      <c r="DT1436" s="91">
        <v>613.25167229470003</v>
      </c>
      <c r="DU1436" s="91">
        <v>14.1671694841</v>
      </c>
      <c r="DV1436" s="91">
        <v>126.1212575</v>
      </c>
      <c r="DW1436" s="97"/>
      <c r="DX1436" s="98" t="s">
        <v>4935</v>
      </c>
      <c r="DY1436" s="99" t="s">
        <v>689</v>
      </c>
      <c r="DZ1436" s="98" t="s">
        <v>689</v>
      </c>
      <c r="EA1436" s="100" t="s">
        <v>566</v>
      </c>
      <c r="EB1436" s="101" t="s">
        <v>2761</v>
      </c>
      <c r="EC1436" s="38"/>
    </row>
    <row r="1437" spans="1:133" s="9" customFormat="1" ht="15" customHeight="1" x14ac:dyDescent="0.25">
      <c r="A1437" s="17" t="str">
        <f t="shared" si="22"/>
        <v>8027Л_Дружное (Кумалиягунское и Танеевское)</v>
      </c>
      <c r="B1437" s="87">
        <v>272</v>
      </c>
      <c r="C1437" s="88" t="s">
        <v>733</v>
      </c>
      <c r="D1437" s="88" t="s">
        <v>568</v>
      </c>
      <c r="E1437" s="88" t="s">
        <v>1585</v>
      </c>
      <c r="F1437" s="88" t="s">
        <v>30</v>
      </c>
      <c r="G1437" s="88" t="s">
        <v>1504</v>
      </c>
      <c r="H1437" s="88" t="s">
        <v>1586</v>
      </c>
      <c r="I1437" s="89" t="s">
        <v>1682</v>
      </c>
      <c r="J1437" s="88" t="s">
        <v>75</v>
      </c>
      <c r="K1437" s="88" t="s">
        <v>688</v>
      </c>
      <c r="L1437" s="88" t="s">
        <v>1590</v>
      </c>
      <c r="M1437" s="88" t="s">
        <v>34</v>
      </c>
      <c r="N1437" s="88" t="s">
        <v>6</v>
      </c>
      <c r="O1437" s="90">
        <v>241.7</v>
      </c>
      <c r="P1437" s="90">
        <v>2535.9</v>
      </c>
      <c r="Q1437" s="90">
        <v>2777.6</v>
      </c>
      <c r="R1437" s="91">
        <v>184.708</v>
      </c>
      <c r="S1437" s="90" t="s">
        <v>690</v>
      </c>
      <c r="T1437" s="90">
        <v>2777.6</v>
      </c>
      <c r="U1437" s="90">
        <v>239.9</v>
      </c>
      <c r="V1437" s="88" t="s">
        <v>31</v>
      </c>
      <c r="W1437" s="88" t="s">
        <v>118</v>
      </c>
      <c r="X1437" s="88" t="s">
        <v>2637</v>
      </c>
      <c r="Y1437" s="90" t="s">
        <v>368</v>
      </c>
      <c r="Z1437" s="90" t="s">
        <v>566</v>
      </c>
      <c r="AA1437" s="90">
        <v>73</v>
      </c>
      <c r="AB1437" s="91" t="s">
        <v>3777</v>
      </c>
      <c r="AC1437" s="88" t="s">
        <v>566</v>
      </c>
      <c r="AD1437" s="90" t="s">
        <v>566</v>
      </c>
      <c r="AE1437" s="90" t="s">
        <v>2021</v>
      </c>
      <c r="AF1437" s="90" t="s">
        <v>118</v>
      </c>
      <c r="AG1437" s="91" t="s">
        <v>3409</v>
      </c>
      <c r="AH1437" s="92" t="s">
        <v>2599</v>
      </c>
      <c r="AI1437" s="93">
        <v>806</v>
      </c>
      <c r="AJ1437" s="88" t="s">
        <v>722</v>
      </c>
      <c r="AK1437" s="90" t="s">
        <v>566</v>
      </c>
      <c r="AL1437" s="91">
        <v>19.8</v>
      </c>
      <c r="AM1437" s="91">
        <v>13.6195410846</v>
      </c>
      <c r="AN1437" s="91">
        <v>1238</v>
      </c>
      <c r="AO1437" s="90">
        <v>11.1</v>
      </c>
      <c r="AP1437" s="91">
        <v>12.397</v>
      </c>
      <c r="AQ1437" s="91">
        <v>50.34</v>
      </c>
      <c r="AR1437" s="91" t="s">
        <v>566</v>
      </c>
      <c r="AS1437" s="91">
        <v>109.9179066299</v>
      </c>
      <c r="AT1437" s="91">
        <v>110.92513473450001</v>
      </c>
      <c r="AU1437" s="90">
        <v>282</v>
      </c>
      <c r="AV1437" s="90">
        <v>0</v>
      </c>
      <c r="AW1437" s="91">
        <v>0.01</v>
      </c>
      <c r="AX1437" s="91" t="s">
        <v>566</v>
      </c>
      <c r="AY1437" s="91">
        <v>179.1</v>
      </c>
      <c r="AZ1437" s="88" t="s">
        <v>5118</v>
      </c>
      <c r="BA1437" s="91">
        <v>180.13</v>
      </c>
      <c r="BB1437" s="91">
        <v>69.182093370100006</v>
      </c>
      <c r="BC1437" s="94">
        <v>1.8381779707000001</v>
      </c>
      <c r="BD1437" s="91">
        <v>127.169</v>
      </c>
      <c r="BE1437" s="95">
        <v>95.42</v>
      </c>
      <c r="BF1437" s="91">
        <v>5.03</v>
      </c>
      <c r="BG1437" s="91">
        <v>27.9</v>
      </c>
      <c r="BH1437" s="94" t="s">
        <v>566</v>
      </c>
      <c r="BI1437" s="94" t="s">
        <v>566</v>
      </c>
      <c r="BJ1437" s="93">
        <v>669</v>
      </c>
      <c r="BK1437" s="94">
        <v>75</v>
      </c>
      <c r="BL1437" s="91">
        <v>140.09796</v>
      </c>
      <c r="BM1437" s="96">
        <v>5.8841143799999998</v>
      </c>
      <c r="BN1437" s="96" t="s">
        <v>566</v>
      </c>
      <c r="BO1437" s="88" t="s">
        <v>430</v>
      </c>
      <c r="BP1437" s="88" t="s">
        <v>566</v>
      </c>
      <c r="BQ1437" s="91">
        <v>127.169</v>
      </c>
      <c r="BR1437" s="95">
        <v>95.42</v>
      </c>
      <c r="BS1437" s="91">
        <v>5.03</v>
      </c>
      <c r="BT1437" s="90">
        <v>30</v>
      </c>
      <c r="BU1437" s="91">
        <v>0</v>
      </c>
      <c r="BV1437" s="91">
        <v>150.78</v>
      </c>
      <c r="BW1437" s="96">
        <v>6.3327600000000004</v>
      </c>
      <c r="BX1437" s="96" t="s">
        <v>566</v>
      </c>
      <c r="BY1437" s="96" t="s">
        <v>566</v>
      </c>
      <c r="BZ1437" s="96" t="s">
        <v>566</v>
      </c>
      <c r="CA1437" s="96" t="s">
        <v>566</v>
      </c>
      <c r="CB1437" s="96" t="s">
        <v>566</v>
      </c>
      <c r="CC1437" s="96" t="s">
        <v>566</v>
      </c>
      <c r="CD1437" s="96" t="s">
        <v>566</v>
      </c>
      <c r="CE1437" s="96" t="s">
        <v>566</v>
      </c>
      <c r="CF1437" s="88" t="s">
        <v>566</v>
      </c>
      <c r="CG1437" s="88" t="s">
        <v>566</v>
      </c>
      <c r="CH1437" s="92" t="s">
        <v>566</v>
      </c>
      <c r="CI1437" s="91">
        <v>0</v>
      </c>
      <c r="CJ1437" s="91">
        <v>0</v>
      </c>
      <c r="CK1437" s="90" t="s">
        <v>566</v>
      </c>
      <c r="CL1437" s="91">
        <v>-1.0064935331</v>
      </c>
      <c r="CM1437" s="91">
        <v>7.4493533099999995E-2</v>
      </c>
      <c r="CN1437" s="88" t="s">
        <v>566</v>
      </c>
      <c r="CO1437" s="91">
        <v>80</v>
      </c>
      <c r="CP1437" s="91">
        <v>182.162929435</v>
      </c>
      <c r="CQ1437" s="91">
        <v>7.1994098101999997</v>
      </c>
      <c r="CR1437" s="91">
        <v>54.994283695100002</v>
      </c>
      <c r="CS1437" s="91">
        <v>2.1734098101999999</v>
      </c>
      <c r="CT1437" s="90">
        <v>-1</v>
      </c>
      <c r="CU1437" s="96">
        <v>1.014</v>
      </c>
      <c r="CV1437" s="96">
        <v>0.86299999999999999</v>
      </c>
      <c r="CW1437" s="96">
        <v>0.80400000000000005</v>
      </c>
      <c r="CX1437" s="93">
        <v>2275</v>
      </c>
      <c r="CY1437" s="93">
        <v>2264.4920000000002</v>
      </c>
      <c r="CZ1437" s="93">
        <v>86.7</v>
      </c>
      <c r="DA1437" s="90">
        <v>42</v>
      </c>
      <c r="DB1437" s="90" t="s">
        <v>566</v>
      </c>
      <c r="DC1437" s="90">
        <v>64</v>
      </c>
      <c r="DD1437" s="91">
        <v>225</v>
      </c>
      <c r="DE1437" s="91">
        <v>-20.399999999999999</v>
      </c>
      <c r="DF1437" s="93">
        <v>9.0999999999999998E-2</v>
      </c>
      <c r="DG1437" s="88" t="s">
        <v>393</v>
      </c>
      <c r="DH1437" s="88" t="s">
        <v>566</v>
      </c>
      <c r="DI1437" s="88">
        <v>1</v>
      </c>
      <c r="DJ1437" s="88" t="s">
        <v>742</v>
      </c>
      <c r="DK1437" s="90">
        <v>-5.9</v>
      </c>
      <c r="DL1437" s="91">
        <v>95.42</v>
      </c>
      <c r="DM1437" s="91">
        <v>6.7147548559999999</v>
      </c>
      <c r="DN1437" s="91">
        <v>464.5407974021</v>
      </c>
      <c r="DO1437" s="91">
        <v>18.359495998700002</v>
      </c>
      <c r="DP1437" s="91">
        <v>337.3721516622</v>
      </c>
      <c r="DQ1437" s="91">
        <v>13.3334959987</v>
      </c>
      <c r="DR1437" s="91">
        <v>665.43220622520005</v>
      </c>
      <c r="DS1437" s="91">
        <v>26.299089328499999</v>
      </c>
      <c r="DT1437" s="91">
        <v>538.26356048529999</v>
      </c>
      <c r="DU1437" s="91">
        <v>21.273089328499999</v>
      </c>
      <c r="DV1437" s="91" t="s">
        <v>566</v>
      </c>
      <c r="DW1437" s="97"/>
      <c r="DX1437" s="98" t="s">
        <v>5591</v>
      </c>
      <c r="DY1437" s="99" t="s">
        <v>689</v>
      </c>
      <c r="DZ1437" s="98" t="s">
        <v>689</v>
      </c>
      <c r="EA1437" s="100" t="s">
        <v>689</v>
      </c>
      <c r="EB1437" s="101" t="s">
        <v>2761</v>
      </c>
      <c r="EC1437" s="38"/>
    </row>
    <row r="1438" spans="1:133" s="9" customFormat="1" ht="15" customHeight="1" x14ac:dyDescent="0.25">
      <c r="A1438" s="17" t="str">
        <f t="shared" si="22"/>
        <v>8029_Дружное (Кумалиягунское и Танеевское)</v>
      </c>
      <c r="B1438" s="87">
        <v>273</v>
      </c>
      <c r="C1438" s="88" t="s">
        <v>733</v>
      </c>
      <c r="D1438" s="88" t="s">
        <v>568</v>
      </c>
      <c r="E1438" s="88" t="s">
        <v>1585</v>
      </c>
      <c r="F1438" s="88" t="s">
        <v>30</v>
      </c>
      <c r="G1438" s="88" t="s">
        <v>1504</v>
      </c>
      <c r="H1438" s="88" t="s">
        <v>2638</v>
      </c>
      <c r="I1438" s="89">
        <v>8029</v>
      </c>
      <c r="J1438" s="88" t="s">
        <v>75</v>
      </c>
      <c r="K1438" s="88" t="s">
        <v>688</v>
      </c>
      <c r="L1438" s="88" t="s">
        <v>1992</v>
      </c>
      <c r="M1438" s="88" t="s">
        <v>1518</v>
      </c>
      <c r="N1438" s="88" t="s">
        <v>1728</v>
      </c>
      <c r="O1438" s="90">
        <v>16.600000000000001</v>
      </c>
      <c r="P1438" s="90">
        <v>2489.1999999999998</v>
      </c>
      <c r="Q1438" s="90">
        <v>2554.5</v>
      </c>
      <c r="R1438" s="91">
        <v>143.36000000000001</v>
      </c>
      <c r="S1438" s="90" t="s">
        <v>150</v>
      </c>
      <c r="T1438" s="90">
        <v>2574.5</v>
      </c>
      <c r="U1438" s="90">
        <v>16.399999999999999</v>
      </c>
      <c r="V1438" s="88" t="s">
        <v>31</v>
      </c>
      <c r="W1438" s="88" t="s">
        <v>65</v>
      </c>
      <c r="X1438" s="88" t="s">
        <v>466</v>
      </c>
      <c r="Y1438" s="90" t="s">
        <v>913</v>
      </c>
      <c r="Z1438" s="90" t="s">
        <v>566</v>
      </c>
      <c r="AA1438" s="90">
        <v>73</v>
      </c>
      <c r="AB1438" s="91" t="s">
        <v>4246</v>
      </c>
      <c r="AC1438" s="88" t="s">
        <v>566</v>
      </c>
      <c r="AD1438" s="90" t="s">
        <v>566</v>
      </c>
      <c r="AE1438" s="90" t="s">
        <v>1265</v>
      </c>
      <c r="AF1438" s="90" t="s">
        <v>65</v>
      </c>
      <c r="AG1438" s="91" t="s">
        <v>5592</v>
      </c>
      <c r="AH1438" s="92" t="s">
        <v>4984</v>
      </c>
      <c r="AI1438" s="93">
        <v>52</v>
      </c>
      <c r="AJ1438" s="88" t="s">
        <v>566</v>
      </c>
      <c r="AK1438" s="90" t="s">
        <v>566</v>
      </c>
      <c r="AL1438" s="91">
        <v>19.8</v>
      </c>
      <c r="AM1438" s="91">
        <v>13.6195410846</v>
      </c>
      <c r="AN1438" s="91">
        <v>1390</v>
      </c>
      <c r="AO1438" s="90">
        <v>7.4</v>
      </c>
      <c r="AP1438" s="91">
        <v>70.819999999999993</v>
      </c>
      <c r="AQ1438" s="91" t="s">
        <v>566</v>
      </c>
      <c r="AR1438" s="91" t="s">
        <v>566</v>
      </c>
      <c r="AS1438" s="91">
        <v>95.16</v>
      </c>
      <c r="AT1438" s="91">
        <v>96.03</v>
      </c>
      <c r="AU1438" s="90">
        <v>582</v>
      </c>
      <c r="AV1438" s="90">
        <v>0</v>
      </c>
      <c r="AW1438" s="91">
        <v>7.85</v>
      </c>
      <c r="AX1438" s="91" t="s">
        <v>566</v>
      </c>
      <c r="AY1438" s="91">
        <v>172.17</v>
      </c>
      <c r="AZ1438" s="88" t="s">
        <v>4987</v>
      </c>
      <c r="BA1438" s="91">
        <v>172.99</v>
      </c>
      <c r="BB1438" s="91">
        <v>77.010000000000005</v>
      </c>
      <c r="BC1438" s="94">
        <v>0.68444722049999995</v>
      </c>
      <c r="BD1438" s="91">
        <v>54.79</v>
      </c>
      <c r="BE1438" s="95">
        <v>84.927999999999997</v>
      </c>
      <c r="BF1438" s="91">
        <v>7.1</v>
      </c>
      <c r="BG1438" s="91">
        <v>30.9</v>
      </c>
      <c r="BH1438" s="94">
        <v>0.16667000000000001</v>
      </c>
      <c r="BI1438" s="94">
        <v>0.25</v>
      </c>
      <c r="BJ1438" s="93">
        <v>296</v>
      </c>
      <c r="BK1438" s="94">
        <v>3</v>
      </c>
      <c r="BL1438" s="91">
        <v>219.14084</v>
      </c>
      <c r="BM1438" s="96">
        <v>9.4551086899999994</v>
      </c>
      <c r="BN1438" s="96" t="s">
        <v>566</v>
      </c>
      <c r="BO1438" s="88" t="s">
        <v>696</v>
      </c>
      <c r="BP1438" s="88" t="s">
        <v>566</v>
      </c>
      <c r="BQ1438" s="91">
        <v>54.79</v>
      </c>
      <c r="BR1438" s="95">
        <v>84.927999999999997</v>
      </c>
      <c r="BS1438" s="91">
        <v>7.1</v>
      </c>
      <c r="BT1438" s="90">
        <v>30</v>
      </c>
      <c r="BU1438" s="91">
        <v>0</v>
      </c>
      <c r="BV1438" s="91">
        <v>212.91</v>
      </c>
      <c r="BW1438" s="96">
        <v>9.1862549999999992</v>
      </c>
      <c r="BX1438" s="96" t="s">
        <v>566</v>
      </c>
      <c r="BY1438" s="96" t="s">
        <v>566</v>
      </c>
      <c r="BZ1438" s="96" t="s">
        <v>566</v>
      </c>
      <c r="CA1438" s="96" t="s">
        <v>566</v>
      </c>
      <c r="CB1438" s="96" t="s">
        <v>566</v>
      </c>
      <c r="CC1438" s="96" t="s">
        <v>566</v>
      </c>
      <c r="CD1438" s="96" t="s">
        <v>566</v>
      </c>
      <c r="CE1438" s="96" t="s">
        <v>566</v>
      </c>
      <c r="CF1438" s="88" t="s">
        <v>566</v>
      </c>
      <c r="CG1438" s="88" t="s">
        <v>566</v>
      </c>
      <c r="CH1438" s="92" t="s">
        <v>566</v>
      </c>
      <c r="CI1438" s="91">
        <v>0</v>
      </c>
      <c r="CJ1438" s="91">
        <v>0</v>
      </c>
      <c r="CK1438" s="90" t="s">
        <v>566</v>
      </c>
      <c r="CL1438" s="91">
        <v>-0.89468524449999998</v>
      </c>
      <c r="CM1438" s="91">
        <v>-0.1763147555</v>
      </c>
      <c r="CN1438" s="88" t="s">
        <v>566</v>
      </c>
      <c r="CO1438" s="91">
        <v>97.5</v>
      </c>
      <c r="CP1438" s="91">
        <v>69.976993502900001</v>
      </c>
      <c r="CQ1438" s="91">
        <v>9.074014644</v>
      </c>
      <c r="CR1438" s="91">
        <v>15.1874297782</v>
      </c>
      <c r="CS1438" s="91">
        <v>1.977014644</v>
      </c>
      <c r="CT1438" s="90" t="s">
        <v>566</v>
      </c>
      <c r="CU1438" s="96">
        <v>1.0146999999999999</v>
      </c>
      <c r="CV1438" s="96">
        <v>0.85950000000000004</v>
      </c>
      <c r="CW1438" s="96">
        <v>0.80505000000000004</v>
      </c>
      <c r="CX1438" s="93">
        <v>2327</v>
      </c>
      <c r="CY1438" s="93">
        <v>2317.9949999999999</v>
      </c>
      <c r="CZ1438" s="93">
        <v>86.7</v>
      </c>
      <c r="DA1438" s="90">
        <v>45.3</v>
      </c>
      <c r="DB1438" s="90" t="s">
        <v>566</v>
      </c>
      <c r="DC1438" s="90">
        <v>78</v>
      </c>
      <c r="DD1438" s="91">
        <v>237</v>
      </c>
      <c r="DE1438" s="91">
        <v>-27.354430379699998</v>
      </c>
      <c r="DF1438" s="93">
        <v>7.9000000000000001E-2</v>
      </c>
      <c r="DG1438" s="88" t="s">
        <v>393</v>
      </c>
      <c r="DH1438" s="88" t="s">
        <v>566</v>
      </c>
      <c r="DI1438" s="88">
        <v>1</v>
      </c>
      <c r="DJ1438" s="88" t="s">
        <v>566</v>
      </c>
      <c r="DK1438" s="90" t="s">
        <v>566</v>
      </c>
      <c r="DL1438" s="91">
        <v>84.927999999999997</v>
      </c>
      <c r="DM1438" s="91" t="s">
        <v>566</v>
      </c>
      <c r="DN1438" s="91">
        <v>61.861922538800002</v>
      </c>
      <c r="DO1438" s="91">
        <v>8.0138630855000006</v>
      </c>
      <c r="DP1438" s="91">
        <v>7.0723588141000002</v>
      </c>
      <c r="DQ1438" s="91">
        <v>0.91686308549999995</v>
      </c>
      <c r="DR1438" s="91">
        <v>79.009779549399994</v>
      </c>
      <c r="DS1438" s="91">
        <v>10.2453086474</v>
      </c>
      <c r="DT1438" s="91">
        <v>24.220215824699999</v>
      </c>
      <c r="DU1438" s="91">
        <v>3.1483086473999999</v>
      </c>
      <c r="DV1438" s="91">
        <v>105.6188391111</v>
      </c>
      <c r="DW1438" s="97"/>
      <c r="DX1438" s="98" t="s">
        <v>689</v>
      </c>
      <c r="DY1438" s="99" t="s">
        <v>689</v>
      </c>
      <c r="DZ1438" s="98" t="s">
        <v>689</v>
      </c>
      <c r="EA1438" s="100" t="s">
        <v>566</v>
      </c>
      <c r="EB1438" s="101" t="s">
        <v>2761</v>
      </c>
      <c r="EC1438" s="38"/>
    </row>
    <row r="1439" spans="1:133" s="9" customFormat="1" ht="15" customHeight="1" x14ac:dyDescent="0.25">
      <c r="A1439" s="17" t="str">
        <f t="shared" si="22"/>
        <v>8031_Дружное (Кумалиягунское и Танеевское)</v>
      </c>
      <c r="B1439" s="87">
        <v>274</v>
      </c>
      <c r="C1439" s="88" t="s">
        <v>733</v>
      </c>
      <c r="D1439" s="88" t="s">
        <v>568</v>
      </c>
      <c r="E1439" s="88" t="s">
        <v>1585</v>
      </c>
      <c r="F1439" s="88" t="s">
        <v>30</v>
      </c>
      <c r="G1439" s="88" t="s">
        <v>1504</v>
      </c>
      <c r="H1439" s="88" t="s">
        <v>2639</v>
      </c>
      <c r="I1439" s="89">
        <v>8031</v>
      </c>
      <c r="J1439" s="88" t="s">
        <v>75</v>
      </c>
      <c r="K1439" s="88" t="s">
        <v>688</v>
      </c>
      <c r="L1439" s="88" t="s">
        <v>412</v>
      </c>
      <c r="M1439" s="88" t="s">
        <v>119</v>
      </c>
      <c r="N1439" s="88" t="s">
        <v>9</v>
      </c>
      <c r="O1439" s="90">
        <v>6.5</v>
      </c>
      <c r="P1439" s="90">
        <v>2426</v>
      </c>
      <c r="Q1439" s="90">
        <v>2432.5</v>
      </c>
      <c r="R1439" s="91">
        <v>22.481999999999999</v>
      </c>
      <c r="S1439" s="90" t="s">
        <v>150</v>
      </c>
      <c r="T1439" s="90">
        <v>2459.1</v>
      </c>
      <c r="U1439" s="90">
        <v>7.6</v>
      </c>
      <c r="V1439" s="88" t="s">
        <v>31</v>
      </c>
      <c r="W1439" s="88" t="s">
        <v>94</v>
      </c>
      <c r="X1439" s="88" t="s">
        <v>266</v>
      </c>
      <c r="Y1439" s="90" t="s">
        <v>953</v>
      </c>
      <c r="Z1439" s="90" t="s">
        <v>566</v>
      </c>
      <c r="AA1439" s="90">
        <v>73</v>
      </c>
      <c r="AB1439" s="91" t="s">
        <v>3696</v>
      </c>
      <c r="AC1439" s="88" t="s">
        <v>566</v>
      </c>
      <c r="AD1439" s="90" t="s">
        <v>566</v>
      </c>
      <c r="AE1439" s="90" t="s">
        <v>2021</v>
      </c>
      <c r="AF1439" s="90" t="s">
        <v>94</v>
      </c>
      <c r="AG1439" s="91" t="s">
        <v>3508</v>
      </c>
      <c r="AH1439" s="92" t="s">
        <v>2933</v>
      </c>
      <c r="AI1439" s="93">
        <v>475</v>
      </c>
      <c r="AJ1439" s="88" t="s">
        <v>566</v>
      </c>
      <c r="AK1439" s="90" t="s">
        <v>566</v>
      </c>
      <c r="AL1439" s="91">
        <v>16.600000000000001</v>
      </c>
      <c r="AM1439" s="91">
        <v>13.6195410846</v>
      </c>
      <c r="AN1439" s="91">
        <v>2087</v>
      </c>
      <c r="AO1439" s="90">
        <v>11.1</v>
      </c>
      <c r="AP1439" s="91">
        <v>21.123000000000001</v>
      </c>
      <c r="AQ1439" s="91" t="s">
        <v>566</v>
      </c>
      <c r="AR1439" s="91" t="s">
        <v>566</v>
      </c>
      <c r="AS1439" s="91">
        <v>38.92</v>
      </c>
      <c r="AT1439" s="91">
        <v>39.869999999999997</v>
      </c>
      <c r="AU1439" s="90" t="s">
        <v>566</v>
      </c>
      <c r="AV1439" s="90">
        <v>0</v>
      </c>
      <c r="AW1439" s="91" t="s">
        <v>566</v>
      </c>
      <c r="AX1439" s="91" t="s">
        <v>566</v>
      </c>
      <c r="AY1439" s="91">
        <v>137</v>
      </c>
      <c r="AZ1439" s="88" t="s">
        <v>4928</v>
      </c>
      <c r="BA1439" s="91">
        <v>138</v>
      </c>
      <c r="BB1439" s="91">
        <v>98.08</v>
      </c>
      <c r="BC1439" s="94">
        <v>0.52320632980000004</v>
      </c>
      <c r="BD1439" s="91">
        <v>46.762999999999998</v>
      </c>
      <c r="BE1439" s="95">
        <v>67.337000000000003</v>
      </c>
      <c r="BF1439" s="91">
        <v>13.03</v>
      </c>
      <c r="BG1439" s="91">
        <v>30.9</v>
      </c>
      <c r="BH1439" s="94" t="s">
        <v>566</v>
      </c>
      <c r="BI1439" s="94" t="s">
        <v>566</v>
      </c>
      <c r="BJ1439" s="93">
        <v>741</v>
      </c>
      <c r="BK1439" s="94">
        <v>3</v>
      </c>
      <c r="BL1439" s="91">
        <v>402.27001999999999</v>
      </c>
      <c r="BM1439" s="96">
        <v>18.222832050000001</v>
      </c>
      <c r="BN1439" s="96" t="s">
        <v>566</v>
      </c>
      <c r="BO1439" s="88" t="s">
        <v>430</v>
      </c>
      <c r="BP1439" s="88" t="s">
        <v>566</v>
      </c>
      <c r="BQ1439" s="91">
        <v>46.762999999999998</v>
      </c>
      <c r="BR1439" s="95">
        <v>67.337000000000003</v>
      </c>
      <c r="BS1439" s="91">
        <v>13.03</v>
      </c>
      <c r="BT1439" s="90">
        <v>30</v>
      </c>
      <c r="BU1439" s="91">
        <v>0</v>
      </c>
      <c r="BV1439" s="91">
        <v>390.87</v>
      </c>
      <c r="BW1439" s="96">
        <v>17.706410999999999</v>
      </c>
      <c r="BX1439" s="96" t="s">
        <v>566</v>
      </c>
      <c r="BY1439" s="96" t="s">
        <v>566</v>
      </c>
      <c r="BZ1439" s="96" t="s">
        <v>566</v>
      </c>
      <c r="CA1439" s="96" t="s">
        <v>566</v>
      </c>
      <c r="CB1439" s="96" t="s">
        <v>566</v>
      </c>
      <c r="CC1439" s="96" t="s">
        <v>566</v>
      </c>
      <c r="CD1439" s="96" t="s">
        <v>566</v>
      </c>
      <c r="CE1439" s="96" t="s">
        <v>566</v>
      </c>
      <c r="CF1439" s="88" t="s">
        <v>566</v>
      </c>
      <c r="CG1439" s="88" t="s">
        <v>566</v>
      </c>
      <c r="CH1439" s="92" t="s">
        <v>566</v>
      </c>
      <c r="CI1439" s="91">
        <v>0</v>
      </c>
      <c r="CJ1439" s="91">
        <v>0</v>
      </c>
      <c r="CK1439" s="90" t="s">
        <v>566</v>
      </c>
      <c r="CL1439" s="91">
        <v>0.34446291800000001</v>
      </c>
      <c r="CM1439" s="91">
        <v>-0.12746291800000001</v>
      </c>
      <c r="CN1439" s="88" t="s">
        <v>566</v>
      </c>
      <c r="CO1439" s="91">
        <v>66.3</v>
      </c>
      <c r="CP1439" s="91">
        <v>36.582393383700001</v>
      </c>
      <c r="CQ1439" s="91">
        <v>10.1925476071</v>
      </c>
      <c r="CR1439" s="91">
        <v>-10.1803596527</v>
      </c>
      <c r="CS1439" s="91">
        <v>-2.8364523929000001</v>
      </c>
      <c r="CT1439" s="90">
        <v>0.73</v>
      </c>
      <c r="CU1439" s="96">
        <v>1.016</v>
      </c>
      <c r="CV1439" s="96">
        <v>0.85299999999999998</v>
      </c>
      <c r="CW1439" s="96">
        <v>0.80700000000000005</v>
      </c>
      <c r="CX1439" s="93">
        <v>2327</v>
      </c>
      <c r="CY1439" s="93">
        <v>2316.8180000000002</v>
      </c>
      <c r="CZ1439" s="93">
        <v>86.7</v>
      </c>
      <c r="DA1439" s="90">
        <v>45.3</v>
      </c>
      <c r="DB1439" s="90" t="s">
        <v>566</v>
      </c>
      <c r="DC1439" s="90">
        <v>78</v>
      </c>
      <c r="DD1439" s="91">
        <v>237</v>
      </c>
      <c r="DE1439" s="91">
        <v>-42.194092826999999</v>
      </c>
      <c r="DF1439" s="93">
        <v>6.7000000000000004E-2</v>
      </c>
      <c r="DG1439" s="88" t="s">
        <v>393</v>
      </c>
      <c r="DH1439" s="88" t="s">
        <v>566</v>
      </c>
      <c r="DI1439" s="88" t="s">
        <v>566</v>
      </c>
      <c r="DJ1439" s="88" t="s">
        <v>566</v>
      </c>
      <c r="DK1439" s="90">
        <v>0</v>
      </c>
      <c r="DL1439" s="91">
        <v>67.337000000000003</v>
      </c>
      <c r="DM1439" s="91">
        <v>0.57250505159999998</v>
      </c>
      <c r="DN1439" s="91">
        <v>51.169208402899997</v>
      </c>
      <c r="DO1439" s="91">
        <v>14.256710521800001</v>
      </c>
      <c r="DP1439" s="91">
        <v>4.4064553665000004</v>
      </c>
      <c r="DQ1439" s="91">
        <v>1.2277105218</v>
      </c>
      <c r="DR1439" s="91">
        <v>40.0295532094</v>
      </c>
      <c r="DS1439" s="91">
        <v>11.1529916181</v>
      </c>
      <c r="DT1439" s="91">
        <v>-6.733199827</v>
      </c>
      <c r="DU1439" s="91">
        <v>-1.8760083819</v>
      </c>
      <c r="DV1439" s="91">
        <v>105.8272435972</v>
      </c>
      <c r="DW1439" s="97"/>
      <c r="DX1439" s="98" t="s">
        <v>566</v>
      </c>
      <c r="DY1439" s="99" t="s">
        <v>689</v>
      </c>
      <c r="DZ1439" s="98" t="s">
        <v>689</v>
      </c>
      <c r="EA1439" s="100" t="s">
        <v>689</v>
      </c>
      <c r="EB1439" s="101" t="s">
        <v>2764</v>
      </c>
      <c r="EC1439" s="38"/>
    </row>
    <row r="1440" spans="1:133" s="9" customFormat="1" ht="15" customHeight="1" x14ac:dyDescent="0.25">
      <c r="A1440" s="17" t="str">
        <f t="shared" si="22"/>
        <v>8034Л_Дружное (Кумалиягунское и Танеевское)</v>
      </c>
      <c r="B1440" s="87">
        <v>275</v>
      </c>
      <c r="C1440" s="88" t="s">
        <v>733</v>
      </c>
      <c r="D1440" s="88" t="s">
        <v>568</v>
      </c>
      <c r="E1440" s="88" t="s">
        <v>1585</v>
      </c>
      <c r="F1440" s="88" t="s">
        <v>30</v>
      </c>
      <c r="G1440" s="88" t="s">
        <v>1504</v>
      </c>
      <c r="H1440" s="88" t="s">
        <v>2639</v>
      </c>
      <c r="I1440" s="89" t="s">
        <v>1684</v>
      </c>
      <c r="J1440" s="88" t="s">
        <v>75</v>
      </c>
      <c r="K1440" s="88" t="s">
        <v>688</v>
      </c>
      <c r="L1440" s="88" t="s">
        <v>412</v>
      </c>
      <c r="M1440" s="88" t="s">
        <v>119</v>
      </c>
      <c r="N1440" s="88" t="s">
        <v>9</v>
      </c>
      <c r="O1440" s="90">
        <v>227.1</v>
      </c>
      <c r="P1440" s="90">
        <v>2570</v>
      </c>
      <c r="Q1440" s="90">
        <v>2797.7</v>
      </c>
      <c r="R1440" s="91">
        <v>165.19</v>
      </c>
      <c r="S1440" s="90" t="s">
        <v>690</v>
      </c>
      <c r="T1440" s="90">
        <v>2789</v>
      </c>
      <c r="U1440" s="90">
        <v>257</v>
      </c>
      <c r="V1440" s="88" t="s">
        <v>31</v>
      </c>
      <c r="W1440" s="88" t="s">
        <v>65</v>
      </c>
      <c r="X1440" s="88" t="s">
        <v>236</v>
      </c>
      <c r="Y1440" s="90" t="s">
        <v>1942</v>
      </c>
      <c r="Z1440" s="90" t="s">
        <v>566</v>
      </c>
      <c r="AA1440" s="90">
        <v>73</v>
      </c>
      <c r="AB1440" s="91" t="s">
        <v>3599</v>
      </c>
      <c r="AC1440" s="88" t="s">
        <v>566</v>
      </c>
      <c r="AD1440" s="90" t="s">
        <v>566</v>
      </c>
      <c r="AE1440" s="90" t="s">
        <v>566</v>
      </c>
      <c r="AF1440" s="90" t="s">
        <v>65</v>
      </c>
      <c r="AG1440" s="91" t="s">
        <v>3409</v>
      </c>
      <c r="AH1440" s="92" t="s">
        <v>2187</v>
      </c>
      <c r="AI1440" s="93">
        <v>1155</v>
      </c>
      <c r="AJ1440" s="88" t="s">
        <v>566</v>
      </c>
      <c r="AK1440" s="90">
        <v>5</v>
      </c>
      <c r="AL1440" s="91">
        <v>25</v>
      </c>
      <c r="AM1440" s="91">
        <v>13.6195410846</v>
      </c>
      <c r="AN1440" s="91">
        <v>1664</v>
      </c>
      <c r="AO1440" s="90">
        <v>11.3</v>
      </c>
      <c r="AP1440" s="91">
        <v>40.1</v>
      </c>
      <c r="AQ1440" s="91" t="s">
        <v>566</v>
      </c>
      <c r="AR1440" s="91" t="s">
        <v>566</v>
      </c>
      <c r="AS1440" s="91">
        <v>81.81</v>
      </c>
      <c r="AT1440" s="91">
        <v>82.65</v>
      </c>
      <c r="AU1440" s="90">
        <v>1024</v>
      </c>
      <c r="AV1440" s="90">
        <v>11.1</v>
      </c>
      <c r="AW1440" s="91">
        <v>14.67</v>
      </c>
      <c r="AX1440" s="91" t="s">
        <v>566</v>
      </c>
      <c r="AY1440" s="91">
        <v>172.53</v>
      </c>
      <c r="AZ1440" s="88" t="s">
        <v>4928</v>
      </c>
      <c r="BA1440" s="91">
        <v>173.4</v>
      </c>
      <c r="BB1440" s="91">
        <v>90.72</v>
      </c>
      <c r="BC1440" s="94">
        <v>0.44746472659999997</v>
      </c>
      <c r="BD1440" s="91">
        <v>40.594000000000001</v>
      </c>
      <c r="BE1440" s="95">
        <v>81.024000000000001</v>
      </c>
      <c r="BF1440" s="91">
        <v>6.57</v>
      </c>
      <c r="BG1440" s="91">
        <v>30.9</v>
      </c>
      <c r="BH1440" s="94" t="s">
        <v>566</v>
      </c>
      <c r="BI1440" s="94" t="s">
        <v>566</v>
      </c>
      <c r="BJ1440" s="93">
        <v>741</v>
      </c>
      <c r="BK1440" s="94">
        <v>3</v>
      </c>
      <c r="BL1440" s="91">
        <v>202.87451999999999</v>
      </c>
      <c r="BM1440" s="96">
        <v>9.19021577</v>
      </c>
      <c r="BN1440" s="96" t="s">
        <v>566</v>
      </c>
      <c r="BO1440" s="88" t="s">
        <v>430</v>
      </c>
      <c r="BP1440" s="88" t="s">
        <v>566</v>
      </c>
      <c r="BQ1440" s="91">
        <v>40.594000000000001</v>
      </c>
      <c r="BR1440" s="95">
        <v>81.024000000000001</v>
      </c>
      <c r="BS1440" s="91">
        <v>6.57</v>
      </c>
      <c r="BT1440" s="90">
        <v>30</v>
      </c>
      <c r="BU1440" s="91">
        <v>0</v>
      </c>
      <c r="BV1440" s="91">
        <v>197.13</v>
      </c>
      <c r="BW1440" s="96">
        <v>8.9299890000000008</v>
      </c>
      <c r="BX1440" s="96" t="s">
        <v>566</v>
      </c>
      <c r="BY1440" s="96" t="s">
        <v>566</v>
      </c>
      <c r="BZ1440" s="96" t="s">
        <v>566</v>
      </c>
      <c r="CA1440" s="96" t="s">
        <v>566</v>
      </c>
      <c r="CB1440" s="96" t="s">
        <v>566</v>
      </c>
      <c r="CC1440" s="96" t="s">
        <v>566</v>
      </c>
      <c r="CD1440" s="96" t="s">
        <v>566</v>
      </c>
      <c r="CE1440" s="96" t="s">
        <v>566</v>
      </c>
      <c r="CF1440" s="88" t="s">
        <v>566</v>
      </c>
      <c r="CG1440" s="88" t="s">
        <v>566</v>
      </c>
      <c r="CH1440" s="92" t="s">
        <v>566</v>
      </c>
      <c r="CI1440" s="91">
        <v>0</v>
      </c>
      <c r="CJ1440" s="91">
        <v>0</v>
      </c>
      <c r="CK1440" s="90" t="s">
        <v>566</v>
      </c>
      <c r="CL1440" s="91">
        <v>-0.72496993399999998</v>
      </c>
      <c r="CM1440" s="91">
        <v>1.5969934000000002E-2</v>
      </c>
      <c r="CN1440" s="88" t="s">
        <v>566</v>
      </c>
      <c r="CO1440" s="91">
        <v>97.5</v>
      </c>
      <c r="CP1440" s="91">
        <v>33.573017264900002</v>
      </c>
      <c r="CQ1440" s="91">
        <v>5.4344104717999997</v>
      </c>
      <c r="CR1440" s="91">
        <v>-7.0206669456000004</v>
      </c>
      <c r="CS1440" s="91">
        <v>-1.1365895282</v>
      </c>
      <c r="CT1440" s="90">
        <v>3.89</v>
      </c>
      <c r="CU1440" s="96">
        <v>1.016</v>
      </c>
      <c r="CV1440" s="96">
        <v>0.85299999999999998</v>
      </c>
      <c r="CW1440" s="96">
        <v>0.80700000000000005</v>
      </c>
      <c r="CX1440" s="93">
        <v>2327</v>
      </c>
      <c r="CY1440" s="93">
        <v>2318.11</v>
      </c>
      <c r="CZ1440" s="93">
        <v>86.7</v>
      </c>
      <c r="DA1440" s="90">
        <v>45.3</v>
      </c>
      <c r="DB1440" s="90" t="s">
        <v>566</v>
      </c>
      <c r="DC1440" s="90">
        <v>78</v>
      </c>
      <c r="DD1440" s="91">
        <v>237</v>
      </c>
      <c r="DE1440" s="91">
        <v>-27.202531645600001</v>
      </c>
      <c r="DF1440" s="93">
        <v>6.7000000000000004E-2</v>
      </c>
      <c r="DG1440" s="88" t="s">
        <v>393</v>
      </c>
      <c r="DH1440" s="88" t="s">
        <v>566</v>
      </c>
      <c r="DI1440" s="88">
        <v>1</v>
      </c>
      <c r="DJ1440" s="88" t="s">
        <v>566</v>
      </c>
      <c r="DK1440" s="90">
        <v>0</v>
      </c>
      <c r="DL1440" s="91">
        <v>81.024000000000001</v>
      </c>
      <c r="DM1440" s="91">
        <v>0.67214489690000001</v>
      </c>
      <c r="DN1440" s="91">
        <v>60.976985045900001</v>
      </c>
      <c r="DO1440" s="91">
        <v>9.8702467954999999</v>
      </c>
      <c r="DP1440" s="91">
        <v>20.3833008354</v>
      </c>
      <c r="DQ1440" s="91">
        <v>3.2992467955000002</v>
      </c>
      <c r="DR1440" s="91">
        <v>50.4310316137</v>
      </c>
      <c r="DS1440" s="91">
        <v>8.1631902233999991</v>
      </c>
      <c r="DT1440" s="91">
        <v>9.8373474032000008</v>
      </c>
      <c r="DU1440" s="91">
        <v>1.5921902234</v>
      </c>
      <c r="DV1440" s="91">
        <v>105.6650906667</v>
      </c>
      <c r="DW1440" s="97"/>
      <c r="DX1440" s="98" t="s">
        <v>689</v>
      </c>
      <c r="DY1440" s="99" t="s">
        <v>689</v>
      </c>
      <c r="DZ1440" s="98" t="s">
        <v>689</v>
      </c>
      <c r="EA1440" s="100" t="s">
        <v>689</v>
      </c>
      <c r="EB1440" s="101" t="s">
        <v>2761</v>
      </c>
      <c r="EC1440" s="38"/>
    </row>
    <row r="1441" spans="1:133" s="9" customFormat="1" ht="15" customHeight="1" x14ac:dyDescent="0.25">
      <c r="A1441" s="17" t="str">
        <f t="shared" si="22"/>
        <v>8036_Дружное (Кумалиягунское и Танеевское)</v>
      </c>
      <c r="B1441" s="87">
        <v>276</v>
      </c>
      <c r="C1441" s="88" t="s">
        <v>733</v>
      </c>
      <c r="D1441" s="88" t="s">
        <v>568</v>
      </c>
      <c r="E1441" s="88" t="s">
        <v>1585</v>
      </c>
      <c r="F1441" s="88" t="s">
        <v>30</v>
      </c>
      <c r="G1441" s="88" t="s">
        <v>1504</v>
      </c>
      <c r="H1441" s="88" t="s">
        <v>2638</v>
      </c>
      <c r="I1441" s="89">
        <v>8036</v>
      </c>
      <c r="J1441" s="88" t="s">
        <v>75</v>
      </c>
      <c r="K1441" s="88" t="s">
        <v>688</v>
      </c>
      <c r="L1441" s="88" t="s">
        <v>1992</v>
      </c>
      <c r="M1441" s="88" t="s">
        <v>1518</v>
      </c>
      <c r="N1441" s="88" t="s">
        <v>1728</v>
      </c>
      <c r="O1441" s="90">
        <v>13.2</v>
      </c>
      <c r="P1441" s="90">
        <v>2498</v>
      </c>
      <c r="Q1441" s="90">
        <v>2562</v>
      </c>
      <c r="R1441" s="91">
        <v>147.79</v>
      </c>
      <c r="S1441" s="90" t="s">
        <v>150</v>
      </c>
      <c r="T1441" s="90">
        <v>2588.5</v>
      </c>
      <c r="U1441" s="90">
        <v>12.3</v>
      </c>
      <c r="V1441" s="88" t="s">
        <v>835</v>
      </c>
      <c r="W1441" s="88" t="s">
        <v>112</v>
      </c>
      <c r="X1441" s="88" t="s">
        <v>509</v>
      </c>
      <c r="Y1441" s="90" t="s">
        <v>918</v>
      </c>
      <c r="Z1441" s="90" t="s">
        <v>566</v>
      </c>
      <c r="AA1441" s="90">
        <v>73</v>
      </c>
      <c r="AB1441" s="91" t="s">
        <v>3966</v>
      </c>
      <c r="AC1441" s="88" t="s">
        <v>566</v>
      </c>
      <c r="AD1441" s="90" t="s">
        <v>566</v>
      </c>
      <c r="AE1441" s="90" t="s">
        <v>79</v>
      </c>
      <c r="AF1441" s="90" t="s">
        <v>112</v>
      </c>
      <c r="AG1441" s="91" t="s">
        <v>5593</v>
      </c>
      <c r="AH1441" s="92" t="s">
        <v>4056</v>
      </c>
      <c r="AI1441" s="93">
        <v>272</v>
      </c>
      <c r="AJ1441" s="88" t="s">
        <v>2226</v>
      </c>
      <c r="AK1441" s="90" t="s">
        <v>566</v>
      </c>
      <c r="AL1441" s="91">
        <v>16.600000000000001</v>
      </c>
      <c r="AM1441" s="91">
        <v>13.6195410846</v>
      </c>
      <c r="AN1441" s="91">
        <v>1800</v>
      </c>
      <c r="AO1441" s="90">
        <v>12.8</v>
      </c>
      <c r="AP1441" s="91">
        <v>98.268000000000001</v>
      </c>
      <c r="AQ1441" s="91" t="s">
        <v>566</v>
      </c>
      <c r="AR1441" s="91" t="s">
        <v>566</v>
      </c>
      <c r="AS1441" s="91" t="s">
        <v>566</v>
      </c>
      <c r="AT1441" s="91" t="s">
        <v>566</v>
      </c>
      <c r="AU1441" s="90">
        <v>930</v>
      </c>
      <c r="AV1441" s="90">
        <v>0</v>
      </c>
      <c r="AW1441" s="91">
        <v>29.59</v>
      </c>
      <c r="AX1441" s="91" t="s">
        <v>566</v>
      </c>
      <c r="AY1441" s="91" t="s">
        <v>566</v>
      </c>
      <c r="AZ1441" s="88" t="s">
        <v>566</v>
      </c>
      <c r="BA1441" s="91" t="s">
        <v>566</v>
      </c>
      <c r="BB1441" s="91" t="s">
        <v>566</v>
      </c>
      <c r="BC1441" s="94" t="s">
        <v>566</v>
      </c>
      <c r="BD1441" s="91">
        <v>72.92</v>
      </c>
      <c r="BE1441" s="95">
        <v>84.293999999999997</v>
      </c>
      <c r="BF1441" s="91">
        <v>9.7799999999999994</v>
      </c>
      <c r="BG1441" s="91">
        <v>30.9</v>
      </c>
      <c r="BH1441" s="94" t="s">
        <v>566</v>
      </c>
      <c r="BI1441" s="94" t="s">
        <v>566</v>
      </c>
      <c r="BJ1441" s="93">
        <v>741</v>
      </c>
      <c r="BK1441" s="94">
        <v>3</v>
      </c>
      <c r="BL1441" s="91">
        <v>301.91906</v>
      </c>
      <c r="BM1441" s="96">
        <v>13.59247397</v>
      </c>
      <c r="BN1441" s="96" t="s">
        <v>566</v>
      </c>
      <c r="BO1441" s="88" t="s">
        <v>430</v>
      </c>
      <c r="BP1441" s="88" t="s">
        <v>566</v>
      </c>
      <c r="BQ1441" s="91">
        <v>72.92</v>
      </c>
      <c r="BR1441" s="95">
        <v>84.293999999999997</v>
      </c>
      <c r="BS1441" s="91">
        <v>9.7799999999999994</v>
      </c>
      <c r="BT1441" s="90">
        <v>30</v>
      </c>
      <c r="BU1441" s="91">
        <v>0</v>
      </c>
      <c r="BV1441" s="91">
        <v>293.37</v>
      </c>
      <c r="BW1441" s="96">
        <v>13.20759</v>
      </c>
      <c r="BX1441" s="96" t="s">
        <v>566</v>
      </c>
      <c r="BY1441" s="96" t="s">
        <v>566</v>
      </c>
      <c r="BZ1441" s="96" t="s">
        <v>566</v>
      </c>
      <c r="CA1441" s="96" t="s">
        <v>566</v>
      </c>
      <c r="CB1441" s="96" t="s">
        <v>566</v>
      </c>
      <c r="CC1441" s="96" t="s">
        <v>566</v>
      </c>
      <c r="CD1441" s="96" t="s">
        <v>566</v>
      </c>
      <c r="CE1441" s="96" t="s">
        <v>566</v>
      </c>
      <c r="CF1441" s="88" t="s">
        <v>566</v>
      </c>
      <c r="CG1441" s="88" t="s">
        <v>566</v>
      </c>
      <c r="CH1441" s="92" t="s">
        <v>566</v>
      </c>
      <c r="CI1441" s="91">
        <v>0</v>
      </c>
      <c r="CJ1441" s="91">
        <v>0</v>
      </c>
      <c r="CK1441" s="90" t="s">
        <v>566</v>
      </c>
      <c r="CL1441" s="91">
        <v>0.81273375240000001</v>
      </c>
      <c r="CM1441" s="91">
        <v>-1.6733752399999999E-2</v>
      </c>
      <c r="CN1441" s="88" t="s">
        <v>566</v>
      </c>
      <c r="CO1441" s="91" t="s">
        <v>566</v>
      </c>
      <c r="CP1441" s="91">
        <v>46.840746002899998</v>
      </c>
      <c r="CQ1441" s="91">
        <v>6.2831316034000002</v>
      </c>
      <c r="CR1441" s="91">
        <v>-26.079375454600001</v>
      </c>
      <c r="CS1441" s="91">
        <v>-3.4958683966000001</v>
      </c>
      <c r="CT1441" s="90" t="s">
        <v>566</v>
      </c>
      <c r="CU1441" s="96" t="s">
        <v>566</v>
      </c>
      <c r="CV1441" s="96" t="s">
        <v>566</v>
      </c>
      <c r="CW1441" s="96" t="s">
        <v>566</v>
      </c>
      <c r="CX1441" s="93" t="s">
        <v>566</v>
      </c>
      <c r="CY1441" s="93" t="s">
        <v>566</v>
      </c>
      <c r="CZ1441" s="93">
        <v>86.7</v>
      </c>
      <c r="DA1441" s="90" t="s">
        <v>566</v>
      </c>
      <c r="DB1441" s="90" t="s">
        <v>566</v>
      </c>
      <c r="DC1441" s="90" t="s">
        <v>566</v>
      </c>
      <c r="DD1441" s="91" t="s">
        <v>566</v>
      </c>
      <c r="DE1441" s="91" t="s">
        <v>566</v>
      </c>
      <c r="DF1441" s="93">
        <v>7.9000000000000001E-2</v>
      </c>
      <c r="DG1441" s="88" t="s">
        <v>566</v>
      </c>
      <c r="DH1441" s="88" t="s">
        <v>566</v>
      </c>
      <c r="DI1441" s="88">
        <v>1</v>
      </c>
      <c r="DJ1441" s="88" t="s">
        <v>566</v>
      </c>
      <c r="DK1441" s="90" t="s">
        <v>566</v>
      </c>
      <c r="DL1441" s="91" t="s">
        <v>566</v>
      </c>
      <c r="DM1441" s="91" t="s">
        <v>566</v>
      </c>
      <c r="DN1441" s="91">
        <v>62.067139583200003</v>
      </c>
      <c r="DO1441" s="91">
        <v>8.3261557072999999</v>
      </c>
      <c r="DP1441" s="91">
        <v>-10.852981874299999</v>
      </c>
      <c r="DQ1441" s="91">
        <v>-1.4528442927</v>
      </c>
      <c r="DR1441" s="91">
        <v>40.177377333599999</v>
      </c>
      <c r="DS1441" s="91">
        <v>5.3915379830000001</v>
      </c>
      <c r="DT1441" s="91">
        <v>-32.742744123900003</v>
      </c>
      <c r="DU1441" s="91">
        <v>-4.3874620169999998</v>
      </c>
      <c r="DV1441" s="91" t="s">
        <v>566</v>
      </c>
      <c r="DW1441" s="97"/>
      <c r="DX1441" s="98" t="s">
        <v>566</v>
      </c>
      <c r="DY1441" s="99" t="s">
        <v>566</v>
      </c>
      <c r="DZ1441" s="98" t="s">
        <v>566</v>
      </c>
      <c r="EA1441" s="100" t="s">
        <v>566</v>
      </c>
      <c r="EB1441" s="101" t="s">
        <v>2761</v>
      </c>
      <c r="EC1441" s="38"/>
    </row>
    <row r="1442" spans="1:133" s="9" customFormat="1" ht="15" customHeight="1" x14ac:dyDescent="0.25">
      <c r="A1442" s="17" t="str">
        <f t="shared" si="22"/>
        <v>8037_Дружное (Кумалиягунское и Танеевское)</v>
      </c>
      <c r="B1442" s="87">
        <v>277</v>
      </c>
      <c r="C1442" s="88" t="s">
        <v>733</v>
      </c>
      <c r="D1442" s="88" t="s">
        <v>568</v>
      </c>
      <c r="E1442" s="88" t="s">
        <v>1585</v>
      </c>
      <c r="F1442" s="88" t="s">
        <v>30</v>
      </c>
      <c r="G1442" s="88" t="s">
        <v>1504</v>
      </c>
      <c r="H1442" s="88" t="s">
        <v>1586</v>
      </c>
      <c r="I1442" s="89">
        <v>8037</v>
      </c>
      <c r="J1442" s="88" t="s">
        <v>75</v>
      </c>
      <c r="K1442" s="88" t="s">
        <v>688</v>
      </c>
      <c r="L1442" s="88" t="s">
        <v>1590</v>
      </c>
      <c r="M1442" s="88" t="s">
        <v>34</v>
      </c>
      <c r="N1442" s="88" t="s">
        <v>6</v>
      </c>
      <c r="O1442" s="90">
        <v>7</v>
      </c>
      <c r="P1442" s="90">
        <v>2462</v>
      </c>
      <c r="Q1442" s="90">
        <v>2469</v>
      </c>
      <c r="R1442" s="91">
        <v>110.622</v>
      </c>
      <c r="S1442" s="90" t="s">
        <v>150</v>
      </c>
      <c r="T1442" s="90">
        <v>2520.8000000000002</v>
      </c>
      <c r="U1442" s="90">
        <v>5.4</v>
      </c>
      <c r="V1442" s="88" t="s">
        <v>31</v>
      </c>
      <c r="W1442" s="88" t="s">
        <v>65</v>
      </c>
      <c r="X1442" s="88" t="s">
        <v>2174</v>
      </c>
      <c r="Y1442" s="90" t="s">
        <v>2656</v>
      </c>
      <c r="Z1442" s="90" t="s">
        <v>566</v>
      </c>
      <c r="AA1442" s="90">
        <v>73</v>
      </c>
      <c r="AB1442" s="91" t="s">
        <v>4145</v>
      </c>
      <c r="AC1442" s="88" t="s">
        <v>566</v>
      </c>
      <c r="AD1442" s="90" t="s">
        <v>566</v>
      </c>
      <c r="AE1442" s="90" t="s">
        <v>75</v>
      </c>
      <c r="AF1442" s="90" t="s">
        <v>65</v>
      </c>
      <c r="AG1442" s="91" t="s">
        <v>3428</v>
      </c>
      <c r="AH1442" s="92" t="s">
        <v>3022</v>
      </c>
      <c r="AI1442" s="93">
        <v>416</v>
      </c>
      <c r="AJ1442" s="88" t="s">
        <v>3388</v>
      </c>
      <c r="AK1442" s="90" t="s">
        <v>566</v>
      </c>
      <c r="AL1442" s="91">
        <v>16.600000000000001</v>
      </c>
      <c r="AM1442" s="91">
        <v>13.6195410846</v>
      </c>
      <c r="AN1442" s="91">
        <v>1354</v>
      </c>
      <c r="AO1442" s="90">
        <v>12</v>
      </c>
      <c r="AP1442" s="91">
        <v>49.293999999999997</v>
      </c>
      <c r="AQ1442" s="91">
        <v>44</v>
      </c>
      <c r="AR1442" s="91">
        <v>84</v>
      </c>
      <c r="AS1442" s="91">
        <v>104.6357372871</v>
      </c>
      <c r="AT1442" s="91">
        <v>105.62377766269999</v>
      </c>
      <c r="AU1442" s="90">
        <v>327</v>
      </c>
      <c r="AV1442" s="90">
        <v>0</v>
      </c>
      <c r="AW1442" s="91">
        <v>0.52400000000000002</v>
      </c>
      <c r="AX1442" s="91" t="s">
        <v>566</v>
      </c>
      <c r="AY1442" s="91">
        <v>198.79</v>
      </c>
      <c r="AZ1442" s="88" t="s">
        <v>4928</v>
      </c>
      <c r="BA1442" s="91">
        <v>199.8</v>
      </c>
      <c r="BB1442" s="91">
        <v>94.154262712900007</v>
      </c>
      <c r="BC1442" s="94">
        <v>0.28751751879999998</v>
      </c>
      <c r="BD1442" s="91">
        <v>27.071000000000002</v>
      </c>
      <c r="BE1442" s="95">
        <v>87.936999999999998</v>
      </c>
      <c r="BF1442" s="91">
        <v>2.82</v>
      </c>
      <c r="BG1442" s="91">
        <v>30.8</v>
      </c>
      <c r="BH1442" s="94" t="s">
        <v>566</v>
      </c>
      <c r="BI1442" s="94" t="s">
        <v>566</v>
      </c>
      <c r="BJ1442" s="93">
        <v>740</v>
      </c>
      <c r="BK1442" s="94">
        <v>4</v>
      </c>
      <c r="BL1442" s="91">
        <v>86.895809999999997</v>
      </c>
      <c r="BM1442" s="96">
        <v>3.6496241</v>
      </c>
      <c r="BN1442" s="96" t="s">
        <v>566</v>
      </c>
      <c r="BO1442" s="88" t="s">
        <v>430</v>
      </c>
      <c r="BP1442" s="88" t="s">
        <v>566</v>
      </c>
      <c r="BQ1442" s="91">
        <v>27.071000000000002</v>
      </c>
      <c r="BR1442" s="95">
        <v>87.936999999999998</v>
      </c>
      <c r="BS1442" s="91">
        <v>2.82</v>
      </c>
      <c r="BT1442" s="90">
        <v>30</v>
      </c>
      <c r="BU1442" s="91">
        <v>0</v>
      </c>
      <c r="BV1442" s="91">
        <v>84.54</v>
      </c>
      <c r="BW1442" s="96">
        <v>3.5506799999999998</v>
      </c>
      <c r="BX1442" s="96" t="s">
        <v>566</v>
      </c>
      <c r="BY1442" s="96" t="s">
        <v>566</v>
      </c>
      <c r="BZ1442" s="96" t="s">
        <v>566</v>
      </c>
      <c r="CA1442" s="96" t="s">
        <v>566</v>
      </c>
      <c r="CB1442" s="96" t="s">
        <v>566</v>
      </c>
      <c r="CC1442" s="96" t="s">
        <v>566</v>
      </c>
      <c r="CD1442" s="96" t="s">
        <v>566</v>
      </c>
      <c r="CE1442" s="96" t="s">
        <v>566</v>
      </c>
      <c r="CF1442" s="88" t="s">
        <v>566</v>
      </c>
      <c r="CG1442" s="88" t="s">
        <v>566</v>
      </c>
      <c r="CH1442" s="92" t="s">
        <v>566</v>
      </c>
      <c r="CI1442" s="91">
        <v>0</v>
      </c>
      <c r="CJ1442" s="91">
        <v>0</v>
      </c>
      <c r="CK1442" s="90" t="s">
        <v>566</v>
      </c>
      <c r="CL1442" s="91">
        <v>0.119604867</v>
      </c>
      <c r="CM1442" s="91">
        <v>-0.23460486699999999</v>
      </c>
      <c r="CN1442" s="88" t="s">
        <v>566</v>
      </c>
      <c r="CO1442" s="91">
        <v>80</v>
      </c>
      <c r="CP1442" s="91">
        <v>34.154274528800002</v>
      </c>
      <c r="CQ1442" s="91">
        <v>3.5556440607000002</v>
      </c>
      <c r="CR1442" s="91">
        <v>7.0832202584999999</v>
      </c>
      <c r="CS1442" s="91">
        <v>0.73764406069999999</v>
      </c>
      <c r="CT1442" s="90">
        <v>0.39</v>
      </c>
      <c r="CU1442" s="96">
        <v>1.014</v>
      </c>
      <c r="CV1442" s="96">
        <v>0.86299999999999999</v>
      </c>
      <c r="CW1442" s="96">
        <v>0.80400000000000005</v>
      </c>
      <c r="CX1442" s="93">
        <v>2275</v>
      </c>
      <c r="CY1442" s="93">
        <v>2264.6779999999999</v>
      </c>
      <c r="CZ1442" s="93">
        <v>86.7</v>
      </c>
      <c r="DA1442" s="90">
        <v>42</v>
      </c>
      <c r="DB1442" s="90" t="s">
        <v>566</v>
      </c>
      <c r="DC1442" s="90">
        <v>64</v>
      </c>
      <c r="DD1442" s="91">
        <v>225</v>
      </c>
      <c r="DE1442" s="91">
        <v>-11.6488888889</v>
      </c>
      <c r="DF1442" s="93">
        <v>9.0999999999999998E-2</v>
      </c>
      <c r="DG1442" s="88" t="s">
        <v>393</v>
      </c>
      <c r="DH1442" s="88" t="s">
        <v>566</v>
      </c>
      <c r="DI1442" s="88">
        <v>1</v>
      </c>
      <c r="DJ1442" s="88" t="s">
        <v>566</v>
      </c>
      <c r="DK1442" s="90">
        <v>0</v>
      </c>
      <c r="DL1442" s="91">
        <v>87.936999999999998</v>
      </c>
      <c r="DM1442" s="91">
        <v>0.30199235070000002</v>
      </c>
      <c r="DN1442" s="91">
        <v>28.433867122300001</v>
      </c>
      <c r="DO1442" s="91">
        <v>2.9601188181999998</v>
      </c>
      <c r="DP1442" s="91">
        <v>1.362812852</v>
      </c>
      <c r="DQ1442" s="91">
        <v>0.1421188182</v>
      </c>
      <c r="DR1442" s="91">
        <v>35.873671336100003</v>
      </c>
      <c r="DS1442" s="91">
        <v>3.7346425353999999</v>
      </c>
      <c r="DT1442" s="91">
        <v>8.8026170657999998</v>
      </c>
      <c r="DU1442" s="91">
        <v>0.91664253539999996</v>
      </c>
      <c r="DV1442" s="91" t="s">
        <v>566</v>
      </c>
      <c r="DW1442" s="97"/>
      <c r="DX1442" s="98" t="s">
        <v>689</v>
      </c>
      <c r="DY1442" s="99" t="s">
        <v>689</v>
      </c>
      <c r="DZ1442" s="98" t="s">
        <v>689</v>
      </c>
      <c r="EA1442" s="100" t="s">
        <v>689</v>
      </c>
      <c r="EB1442" s="101" t="s">
        <v>2761</v>
      </c>
      <c r="EC1442" s="38"/>
    </row>
    <row r="1443" spans="1:133" s="9" customFormat="1" ht="15" customHeight="1" x14ac:dyDescent="0.25">
      <c r="A1443" s="17" t="str">
        <f t="shared" si="22"/>
        <v>8061_Дружное (Кумалиягунское и Танеевское)</v>
      </c>
      <c r="B1443" s="87">
        <v>278</v>
      </c>
      <c r="C1443" s="88" t="s">
        <v>733</v>
      </c>
      <c r="D1443" s="88" t="s">
        <v>568</v>
      </c>
      <c r="E1443" s="88" t="s">
        <v>1585</v>
      </c>
      <c r="F1443" s="88" t="s">
        <v>7</v>
      </c>
      <c r="G1443" s="88" t="s">
        <v>1504</v>
      </c>
      <c r="H1443" s="88" t="s">
        <v>2640</v>
      </c>
      <c r="I1443" s="89">
        <v>8061</v>
      </c>
      <c r="J1443" s="88" t="s">
        <v>102</v>
      </c>
      <c r="K1443" s="88" t="s">
        <v>1593</v>
      </c>
      <c r="L1443" s="88" t="s">
        <v>1157</v>
      </c>
      <c r="M1443" s="88" t="s">
        <v>1608</v>
      </c>
      <c r="N1443" s="88" t="s">
        <v>9</v>
      </c>
      <c r="O1443" s="90">
        <v>20.5</v>
      </c>
      <c r="P1443" s="90">
        <v>2452</v>
      </c>
      <c r="Q1443" s="90">
        <v>2483</v>
      </c>
      <c r="R1443" s="91">
        <v>48.88</v>
      </c>
      <c r="S1443" s="90" t="s">
        <v>150</v>
      </c>
      <c r="T1443" s="90">
        <v>2494.9</v>
      </c>
      <c r="U1443" s="90">
        <v>20.7</v>
      </c>
      <c r="V1443" s="88" t="s">
        <v>31</v>
      </c>
      <c r="W1443" s="88" t="s">
        <v>156</v>
      </c>
      <c r="X1443" s="88" t="s">
        <v>363</v>
      </c>
      <c r="Y1443" s="90" t="s">
        <v>929</v>
      </c>
      <c r="Z1443" s="90" t="s">
        <v>566</v>
      </c>
      <c r="AA1443" s="90">
        <v>73</v>
      </c>
      <c r="AB1443" s="91" t="s">
        <v>3895</v>
      </c>
      <c r="AC1443" s="88" t="s">
        <v>566</v>
      </c>
      <c r="AD1443" s="90" t="s">
        <v>566</v>
      </c>
      <c r="AE1443" s="90" t="s">
        <v>566</v>
      </c>
      <c r="AF1443" s="90" t="s">
        <v>156</v>
      </c>
      <c r="AG1443" s="91" t="s">
        <v>3418</v>
      </c>
      <c r="AH1443" s="92" t="s">
        <v>1241</v>
      </c>
      <c r="AI1443" s="93">
        <v>1752</v>
      </c>
      <c r="AJ1443" s="88" t="s">
        <v>566</v>
      </c>
      <c r="AK1443" s="90" t="s">
        <v>566</v>
      </c>
      <c r="AL1443" s="91">
        <v>13.7</v>
      </c>
      <c r="AM1443" s="91">
        <v>12.3069331395</v>
      </c>
      <c r="AN1443" s="91">
        <v>1274</v>
      </c>
      <c r="AO1443" s="90">
        <v>6.8</v>
      </c>
      <c r="AP1443" s="91">
        <v>23.43</v>
      </c>
      <c r="AQ1443" s="91" t="s">
        <v>566</v>
      </c>
      <c r="AR1443" s="91" t="s">
        <v>566</v>
      </c>
      <c r="AS1443" s="91">
        <v>100.99</v>
      </c>
      <c r="AT1443" s="91">
        <v>102.11</v>
      </c>
      <c r="AU1443" s="90">
        <v>495</v>
      </c>
      <c r="AV1443" s="90">
        <v>6.5</v>
      </c>
      <c r="AW1443" s="91">
        <v>3.23</v>
      </c>
      <c r="AX1443" s="91" t="s">
        <v>566</v>
      </c>
      <c r="AY1443" s="91">
        <v>175.16</v>
      </c>
      <c r="AZ1443" s="88" t="s">
        <v>4928</v>
      </c>
      <c r="BA1443" s="91">
        <v>176.3</v>
      </c>
      <c r="BB1443" s="91">
        <v>74.17</v>
      </c>
      <c r="BC1443" s="94">
        <v>2.3836246877999998</v>
      </c>
      <c r="BD1443" s="91">
        <v>178.16800000000001</v>
      </c>
      <c r="BE1443" s="95">
        <v>97.483999999999995</v>
      </c>
      <c r="BF1443" s="91">
        <v>3.84</v>
      </c>
      <c r="BG1443" s="91">
        <v>31</v>
      </c>
      <c r="BH1443" s="94" t="s">
        <v>566</v>
      </c>
      <c r="BI1443" s="94" t="s">
        <v>566</v>
      </c>
      <c r="BJ1443" s="93">
        <v>744</v>
      </c>
      <c r="BK1443" s="94">
        <v>0</v>
      </c>
      <c r="BL1443" s="91">
        <v>119.13160999999999</v>
      </c>
      <c r="BM1443" s="96">
        <v>5.3644784100000003</v>
      </c>
      <c r="BN1443" s="96" t="s">
        <v>566</v>
      </c>
      <c r="BO1443" s="88" t="s">
        <v>430</v>
      </c>
      <c r="BP1443" s="88" t="s">
        <v>566</v>
      </c>
      <c r="BQ1443" s="91">
        <v>178.16800000000001</v>
      </c>
      <c r="BR1443" s="95">
        <v>97.483999999999995</v>
      </c>
      <c r="BS1443" s="91">
        <v>3.84</v>
      </c>
      <c r="BT1443" s="90">
        <v>30</v>
      </c>
      <c r="BU1443" s="91">
        <v>0</v>
      </c>
      <c r="BV1443" s="91">
        <v>115.26</v>
      </c>
      <c r="BW1443" s="96">
        <v>5.1901380000000001</v>
      </c>
      <c r="BX1443" s="96" t="s">
        <v>566</v>
      </c>
      <c r="BY1443" s="96" t="s">
        <v>566</v>
      </c>
      <c r="BZ1443" s="96" t="s">
        <v>566</v>
      </c>
      <c r="CA1443" s="96" t="s">
        <v>566</v>
      </c>
      <c r="CB1443" s="96" t="s">
        <v>566</v>
      </c>
      <c r="CC1443" s="96" t="s">
        <v>566</v>
      </c>
      <c r="CD1443" s="96" t="s">
        <v>566</v>
      </c>
      <c r="CE1443" s="96" t="s">
        <v>566</v>
      </c>
      <c r="CF1443" s="88" t="s">
        <v>566</v>
      </c>
      <c r="CG1443" s="88" t="s">
        <v>566</v>
      </c>
      <c r="CH1443" s="92" t="s">
        <v>566</v>
      </c>
      <c r="CI1443" s="91">
        <v>0</v>
      </c>
      <c r="CJ1443" s="91">
        <v>0</v>
      </c>
      <c r="CK1443" s="90" t="s">
        <v>566</v>
      </c>
      <c r="CL1443" s="91">
        <v>-0.48734889479999999</v>
      </c>
      <c r="CM1443" s="91">
        <v>6.3488948000000002E-3</v>
      </c>
      <c r="CN1443" s="88" t="s">
        <v>566</v>
      </c>
      <c r="CO1443" s="91">
        <v>97.5</v>
      </c>
      <c r="CP1443" s="91">
        <v>190.10394888170001</v>
      </c>
      <c r="CQ1443" s="91">
        <v>4.1000311173000004</v>
      </c>
      <c r="CR1443" s="91">
        <v>11.9362063011</v>
      </c>
      <c r="CS1443" s="91">
        <v>0.2580311173</v>
      </c>
      <c r="CT1443" s="90" t="s">
        <v>566</v>
      </c>
      <c r="CU1443" s="96">
        <v>1.0142500000000001</v>
      </c>
      <c r="CV1443" s="96">
        <v>0.85724999999999996</v>
      </c>
      <c r="CW1443" s="96">
        <v>0.80400000000000005</v>
      </c>
      <c r="CX1443" s="93">
        <v>2343</v>
      </c>
      <c r="CY1443" s="93">
        <v>2331.39</v>
      </c>
      <c r="CZ1443" s="93">
        <v>92</v>
      </c>
      <c r="DA1443" s="90">
        <v>45.3</v>
      </c>
      <c r="DB1443" s="90" t="s">
        <v>566</v>
      </c>
      <c r="DC1443" s="90">
        <v>78</v>
      </c>
      <c r="DD1443" s="91">
        <v>237</v>
      </c>
      <c r="DE1443" s="91">
        <v>-26.0928270042</v>
      </c>
      <c r="DF1443" s="93">
        <v>7.2333333299999997E-2</v>
      </c>
      <c r="DG1443" s="88" t="s">
        <v>393</v>
      </c>
      <c r="DH1443" s="88" t="s">
        <v>566</v>
      </c>
      <c r="DI1443" s="88">
        <v>1</v>
      </c>
      <c r="DJ1443" s="88" t="s">
        <v>566</v>
      </c>
      <c r="DK1443" s="90" t="s">
        <v>566</v>
      </c>
      <c r="DL1443" s="91">
        <v>97.483999999999995</v>
      </c>
      <c r="DM1443" s="91" t="s">
        <v>566</v>
      </c>
      <c r="DN1443" s="91">
        <v>352.8627433277</v>
      </c>
      <c r="DO1443" s="91">
        <v>7.6138683796000004</v>
      </c>
      <c r="DP1443" s="91">
        <v>174.69500074710001</v>
      </c>
      <c r="DQ1443" s="91">
        <v>3.7718683795999999</v>
      </c>
      <c r="DR1443" s="91">
        <v>373.47764865779999</v>
      </c>
      <c r="DS1443" s="91">
        <v>8.0582234672999995</v>
      </c>
      <c r="DT1443" s="91">
        <v>195.3099060772</v>
      </c>
      <c r="DU1443" s="91">
        <v>4.2162234672999999</v>
      </c>
      <c r="DV1443" s="91">
        <v>105.4700853889</v>
      </c>
      <c r="DW1443" s="97"/>
      <c r="DX1443" s="98" t="s">
        <v>689</v>
      </c>
      <c r="DY1443" s="99" t="s">
        <v>689</v>
      </c>
      <c r="DZ1443" s="98" t="s">
        <v>689</v>
      </c>
      <c r="EA1443" s="100" t="s">
        <v>566</v>
      </c>
      <c r="EB1443" s="101" t="s">
        <v>2761</v>
      </c>
      <c r="EC1443" s="38"/>
    </row>
    <row r="1444" spans="1:133" s="9" customFormat="1" ht="15" customHeight="1" x14ac:dyDescent="0.25">
      <c r="A1444" s="17" t="str">
        <f t="shared" si="22"/>
        <v>8086Л_Дружное (Кумалиягунское и Танеевское)</v>
      </c>
      <c r="B1444" s="87">
        <v>279</v>
      </c>
      <c r="C1444" s="88" t="s">
        <v>733</v>
      </c>
      <c r="D1444" s="88" t="s">
        <v>568</v>
      </c>
      <c r="E1444" s="88" t="s">
        <v>1585</v>
      </c>
      <c r="F1444" s="88" t="s">
        <v>30</v>
      </c>
      <c r="G1444" s="88" t="s">
        <v>1504</v>
      </c>
      <c r="H1444" s="88" t="s">
        <v>2639</v>
      </c>
      <c r="I1444" s="89" t="s">
        <v>1457</v>
      </c>
      <c r="J1444" s="88" t="s">
        <v>75</v>
      </c>
      <c r="K1444" s="88" t="s">
        <v>688</v>
      </c>
      <c r="L1444" s="88" t="s">
        <v>412</v>
      </c>
      <c r="M1444" s="88" t="s">
        <v>119</v>
      </c>
      <c r="N1444" s="88" t="s">
        <v>9</v>
      </c>
      <c r="O1444" s="90">
        <v>253.06</v>
      </c>
      <c r="P1444" s="90">
        <v>2702.14</v>
      </c>
      <c r="Q1444" s="90">
        <v>2955.2</v>
      </c>
      <c r="R1444" s="91">
        <v>292.94</v>
      </c>
      <c r="S1444" s="90" t="s">
        <v>690</v>
      </c>
      <c r="T1444" s="90">
        <v>2955.4</v>
      </c>
      <c r="U1444" s="90">
        <v>252.98</v>
      </c>
      <c r="V1444" s="88" t="s">
        <v>31</v>
      </c>
      <c r="W1444" s="88" t="s">
        <v>112</v>
      </c>
      <c r="X1444" s="88" t="s">
        <v>114</v>
      </c>
      <c r="Y1444" s="90" t="s">
        <v>2084</v>
      </c>
      <c r="Z1444" s="90" t="s">
        <v>566</v>
      </c>
      <c r="AA1444" s="90">
        <v>73</v>
      </c>
      <c r="AB1444" s="91" t="s">
        <v>4426</v>
      </c>
      <c r="AC1444" s="88" t="s">
        <v>566</v>
      </c>
      <c r="AD1444" s="90" t="s">
        <v>566</v>
      </c>
      <c r="AE1444" s="90" t="s">
        <v>2019</v>
      </c>
      <c r="AF1444" s="90" t="s">
        <v>112</v>
      </c>
      <c r="AG1444" s="91" t="s">
        <v>3494</v>
      </c>
      <c r="AH1444" s="92" t="s">
        <v>2876</v>
      </c>
      <c r="AI1444" s="93">
        <v>507</v>
      </c>
      <c r="AJ1444" s="88" t="s">
        <v>722</v>
      </c>
      <c r="AK1444" s="90" t="s">
        <v>566</v>
      </c>
      <c r="AL1444" s="91">
        <v>16.600000000000001</v>
      </c>
      <c r="AM1444" s="91">
        <v>13.6195410846</v>
      </c>
      <c r="AN1444" s="91">
        <v>1662</v>
      </c>
      <c r="AO1444" s="90">
        <v>13.4</v>
      </c>
      <c r="AP1444" s="91">
        <v>68.438000000000002</v>
      </c>
      <c r="AQ1444" s="91">
        <v>41.253999999999998</v>
      </c>
      <c r="AR1444" s="91" t="s">
        <v>566</v>
      </c>
      <c r="AS1444" s="91">
        <v>84.024718708400002</v>
      </c>
      <c r="AT1444" s="91">
        <v>84.447506381799997</v>
      </c>
      <c r="AU1444" s="90" t="s">
        <v>566</v>
      </c>
      <c r="AV1444" s="90">
        <v>0</v>
      </c>
      <c r="AW1444" s="91" t="s">
        <v>566</v>
      </c>
      <c r="AX1444" s="91" t="s">
        <v>566</v>
      </c>
      <c r="AY1444" s="91">
        <v>169.36</v>
      </c>
      <c r="AZ1444" s="88" t="s">
        <v>4928</v>
      </c>
      <c r="BA1444" s="91">
        <v>169.8</v>
      </c>
      <c r="BB1444" s="91">
        <v>85.335281291599998</v>
      </c>
      <c r="BC1444" s="94">
        <v>1.0825885683000001</v>
      </c>
      <c r="BD1444" s="91">
        <v>92.382999999999996</v>
      </c>
      <c r="BE1444" s="95">
        <v>84.057000000000002</v>
      </c>
      <c r="BF1444" s="91">
        <v>12.56</v>
      </c>
      <c r="BG1444" s="91">
        <v>30.9</v>
      </c>
      <c r="BH1444" s="94" t="s">
        <v>566</v>
      </c>
      <c r="BI1444" s="94" t="s">
        <v>566</v>
      </c>
      <c r="BJ1444" s="93">
        <v>741</v>
      </c>
      <c r="BK1444" s="94">
        <v>3</v>
      </c>
      <c r="BL1444" s="91">
        <v>387.90944999999999</v>
      </c>
      <c r="BM1444" s="96">
        <v>17.572298010000001</v>
      </c>
      <c r="BN1444" s="96" t="s">
        <v>566</v>
      </c>
      <c r="BO1444" s="88" t="s">
        <v>430</v>
      </c>
      <c r="BP1444" s="88" t="s">
        <v>566</v>
      </c>
      <c r="BQ1444" s="91">
        <v>92.382999999999996</v>
      </c>
      <c r="BR1444" s="95">
        <v>84.057000000000002</v>
      </c>
      <c r="BS1444" s="91">
        <v>12.56</v>
      </c>
      <c r="BT1444" s="90">
        <v>30</v>
      </c>
      <c r="BU1444" s="91">
        <v>0</v>
      </c>
      <c r="BV1444" s="91">
        <v>376.92</v>
      </c>
      <c r="BW1444" s="96">
        <v>17.074476000000001</v>
      </c>
      <c r="BX1444" s="96" t="s">
        <v>566</v>
      </c>
      <c r="BY1444" s="96" t="s">
        <v>566</v>
      </c>
      <c r="BZ1444" s="96" t="s">
        <v>566</v>
      </c>
      <c r="CA1444" s="96" t="s">
        <v>566</v>
      </c>
      <c r="CB1444" s="96" t="s">
        <v>566</v>
      </c>
      <c r="CC1444" s="96" t="s">
        <v>566</v>
      </c>
      <c r="CD1444" s="96" t="s">
        <v>566</v>
      </c>
      <c r="CE1444" s="96" t="s">
        <v>566</v>
      </c>
      <c r="CF1444" s="88" t="s">
        <v>566</v>
      </c>
      <c r="CG1444" s="88" t="s">
        <v>566</v>
      </c>
      <c r="CH1444" s="92" t="s">
        <v>566</v>
      </c>
      <c r="CI1444" s="91">
        <v>0</v>
      </c>
      <c r="CJ1444" s="91">
        <v>0</v>
      </c>
      <c r="CK1444" s="90" t="s">
        <v>566</v>
      </c>
      <c r="CL1444" s="91">
        <v>0.114224703</v>
      </c>
      <c r="CM1444" s="91">
        <v>-1.7224703000000001E-2</v>
      </c>
      <c r="CN1444" s="88" t="s">
        <v>566</v>
      </c>
      <c r="CO1444" s="91">
        <v>66.3</v>
      </c>
      <c r="CP1444" s="91">
        <v>110.726911289</v>
      </c>
      <c r="CQ1444" s="91">
        <v>15.058630998</v>
      </c>
      <c r="CR1444" s="91">
        <v>18.344117766699998</v>
      </c>
      <c r="CS1444" s="91">
        <v>2.4946309979999999</v>
      </c>
      <c r="CT1444" s="90">
        <v>-5.86</v>
      </c>
      <c r="CU1444" s="96">
        <v>1.016</v>
      </c>
      <c r="CV1444" s="96">
        <v>0.85299999999999998</v>
      </c>
      <c r="CW1444" s="96">
        <v>0.80700000000000005</v>
      </c>
      <c r="CX1444" s="93">
        <v>2327</v>
      </c>
      <c r="CY1444" s="93">
        <v>2322.5</v>
      </c>
      <c r="CZ1444" s="93">
        <v>86.7</v>
      </c>
      <c r="DA1444" s="90">
        <v>45.3</v>
      </c>
      <c r="DB1444" s="90" t="s">
        <v>566</v>
      </c>
      <c r="DC1444" s="90">
        <v>78</v>
      </c>
      <c r="DD1444" s="91">
        <v>237</v>
      </c>
      <c r="DE1444" s="91">
        <v>-28.5400843882</v>
      </c>
      <c r="DF1444" s="93">
        <v>6.7000000000000004E-2</v>
      </c>
      <c r="DG1444" s="88" t="s">
        <v>393</v>
      </c>
      <c r="DH1444" s="88" t="s">
        <v>566</v>
      </c>
      <c r="DI1444" s="88" t="s">
        <v>566</v>
      </c>
      <c r="DJ1444" s="88" t="s">
        <v>566</v>
      </c>
      <c r="DK1444" s="90">
        <v>0</v>
      </c>
      <c r="DL1444" s="91">
        <v>84.057000000000002</v>
      </c>
      <c r="DM1444" s="91">
        <v>0.26369434139999998</v>
      </c>
      <c r="DN1444" s="91">
        <v>22.502430795900001</v>
      </c>
      <c r="DO1444" s="91">
        <v>3.0602840626000001</v>
      </c>
      <c r="DP1444" s="91">
        <v>-69.880362726399994</v>
      </c>
      <c r="DQ1444" s="91">
        <v>-9.5037159374000009</v>
      </c>
      <c r="DR1444" s="91">
        <v>26.970657235400001</v>
      </c>
      <c r="DS1444" s="91">
        <v>3.6679536199</v>
      </c>
      <c r="DT1444" s="91">
        <v>-65.412136286899994</v>
      </c>
      <c r="DU1444" s="91">
        <v>-8.8960463800999996</v>
      </c>
      <c r="DV1444" s="91" t="s">
        <v>566</v>
      </c>
      <c r="DW1444" s="97"/>
      <c r="DX1444" s="98" t="s">
        <v>566</v>
      </c>
      <c r="DY1444" s="99" t="s">
        <v>689</v>
      </c>
      <c r="DZ1444" s="98" t="s">
        <v>689</v>
      </c>
      <c r="EA1444" s="100" t="s">
        <v>689</v>
      </c>
      <c r="EB1444" s="101" t="s">
        <v>2763</v>
      </c>
      <c r="EC1444" s="38"/>
    </row>
    <row r="1445" spans="1:133" s="9" customFormat="1" ht="15" customHeight="1" x14ac:dyDescent="0.25">
      <c r="A1445" s="17" t="str">
        <f t="shared" si="22"/>
        <v>8091Л_Дружное (Кумалиягунское и Танеевское)</v>
      </c>
      <c r="B1445" s="87">
        <v>280</v>
      </c>
      <c r="C1445" s="88" t="s">
        <v>733</v>
      </c>
      <c r="D1445" s="88" t="s">
        <v>568</v>
      </c>
      <c r="E1445" s="88" t="s">
        <v>1585</v>
      </c>
      <c r="F1445" s="88" t="s">
        <v>7</v>
      </c>
      <c r="G1445" s="88" t="s">
        <v>1504</v>
      </c>
      <c r="H1445" s="88" t="s">
        <v>1685</v>
      </c>
      <c r="I1445" s="89" t="s">
        <v>1687</v>
      </c>
      <c r="J1445" s="88" t="s">
        <v>102</v>
      </c>
      <c r="K1445" s="88" t="s">
        <v>1593</v>
      </c>
      <c r="L1445" s="88" t="s">
        <v>566</v>
      </c>
      <c r="M1445" s="88" t="s">
        <v>32</v>
      </c>
      <c r="N1445" s="88" t="s">
        <v>7</v>
      </c>
      <c r="O1445" s="90">
        <v>214.8</v>
      </c>
      <c r="P1445" s="90">
        <v>2655.9</v>
      </c>
      <c r="Q1445" s="90">
        <v>2870.7</v>
      </c>
      <c r="R1445" s="91">
        <v>281.35399999999998</v>
      </c>
      <c r="S1445" s="90" t="s">
        <v>690</v>
      </c>
      <c r="T1445" s="90">
        <v>2596.8000000000002</v>
      </c>
      <c r="U1445" s="90">
        <v>152</v>
      </c>
      <c r="V1445" s="88" t="s">
        <v>31</v>
      </c>
      <c r="W1445" s="88" t="s">
        <v>118</v>
      </c>
      <c r="X1445" s="88" t="s">
        <v>3967</v>
      </c>
      <c r="Y1445" s="90" t="s">
        <v>1635</v>
      </c>
      <c r="Z1445" s="90" t="s">
        <v>566</v>
      </c>
      <c r="AA1445" s="90">
        <v>73</v>
      </c>
      <c r="AB1445" s="91" t="s">
        <v>4427</v>
      </c>
      <c r="AC1445" s="88" t="s">
        <v>566</v>
      </c>
      <c r="AD1445" s="90" t="s">
        <v>566</v>
      </c>
      <c r="AE1445" s="90" t="s">
        <v>1950</v>
      </c>
      <c r="AF1445" s="90" t="s">
        <v>118</v>
      </c>
      <c r="AG1445" s="91" t="s">
        <v>3535</v>
      </c>
      <c r="AH1445" s="92" t="s">
        <v>3381</v>
      </c>
      <c r="AI1445" s="93">
        <v>290</v>
      </c>
      <c r="AJ1445" s="88" t="s">
        <v>722</v>
      </c>
      <c r="AK1445" s="90" t="s">
        <v>566</v>
      </c>
      <c r="AL1445" s="91">
        <v>13.7</v>
      </c>
      <c r="AM1445" s="91">
        <v>12.3069331395</v>
      </c>
      <c r="AN1445" s="91">
        <v>670</v>
      </c>
      <c r="AO1445" s="90">
        <v>3.8</v>
      </c>
      <c r="AP1445" s="91">
        <v>0.62</v>
      </c>
      <c r="AQ1445" s="91">
        <v>102.99</v>
      </c>
      <c r="AR1445" s="91">
        <v>77</v>
      </c>
      <c r="AS1445" s="91">
        <v>145.00795202949999</v>
      </c>
      <c r="AT1445" s="91">
        <v>145.3386301699</v>
      </c>
      <c r="AU1445" s="90">
        <v>166</v>
      </c>
      <c r="AV1445" s="90">
        <v>11.7</v>
      </c>
      <c r="AW1445" s="91">
        <v>0.1</v>
      </c>
      <c r="AX1445" s="91" t="s">
        <v>566</v>
      </c>
      <c r="AY1445" s="91">
        <v>202.36</v>
      </c>
      <c r="AZ1445" s="88" t="s">
        <v>4997</v>
      </c>
      <c r="BA1445" s="91">
        <v>202.69</v>
      </c>
      <c r="BB1445" s="91">
        <v>57.352047970500003</v>
      </c>
      <c r="BC1445" s="94">
        <v>2.7334159031</v>
      </c>
      <c r="BD1445" s="91">
        <v>156.767</v>
      </c>
      <c r="BE1445" s="95">
        <v>93.968000000000004</v>
      </c>
      <c r="BF1445" s="91">
        <v>8.18</v>
      </c>
      <c r="BG1445" s="91">
        <v>31</v>
      </c>
      <c r="BH1445" s="94" t="s">
        <v>566</v>
      </c>
      <c r="BI1445" s="94" t="s">
        <v>566</v>
      </c>
      <c r="BJ1445" s="93">
        <v>744</v>
      </c>
      <c r="BK1445" s="94">
        <v>0</v>
      </c>
      <c r="BL1445" s="91">
        <v>253.5539</v>
      </c>
      <c r="BM1445" s="96">
        <v>10.64926395</v>
      </c>
      <c r="BN1445" s="96" t="s">
        <v>566</v>
      </c>
      <c r="BO1445" s="88" t="s">
        <v>430</v>
      </c>
      <c r="BP1445" s="88" t="s">
        <v>566</v>
      </c>
      <c r="BQ1445" s="91">
        <v>156.767</v>
      </c>
      <c r="BR1445" s="95">
        <v>93.968000000000004</v>
      </c>
      <c r="BS1445" s="91">
        <v>8.18</v>
      </c>
      <c r="BT1445" s="90">
        <v>30</v>
      </c>
      <c r="BU1445" s="91">
        <v>0</v>
      </c>
      <c r="BV1445" s="91">
        <v>245.37</v>
      </c>
      <c r="BW1445" s="96">
        <v>10.305540000000001</v>
      </c>
      <c r="BX1445" s="96" t="s">
        <v>566</v>
      </c>
      <c r="BY1445" s="96" t="s">
        <v>566</v>
      </c>
      <c r="BZ1445" s="96" t="s">
        <v>566</v>
      </c>
      <c r="CA1445" s="96" t="s">
        <v>566</v>
      </c>
      <c r="CB1445" s="96" t="s">
        <v>566</v>
      </c>
      <c r="CC1445" s="96" t="s">
        <v>566</v>
      </c>
      <c r="CD1445" s="96" t="s">
        <v>566</v>
      </c>
      <c r="CE1445" s="96" t="s">
        <v>566</v>
      </c>
      <c r="CF1445" s="88" t="s">
        <v>566</v>
      </c>
      <c r="CG1445" s="88" t="s">
        <v>566</v>
      </c>
      <c r="CH1445" s="92" t="s">
        <v>566</v>
      </c>
      <c r="CI1445" s="91">
        <v>0</v>
      </c>
      <c r="CJ1445" s="91">
        <v>0</v>
      </c>
      <c r="CK1445" s="90" t="s">
        <v>566</v>
      </c>
      <c r="CL1445" s="91">
        <v>4.2804381900000001E-2</v>
      </c>
      <c r="CM1445" s="91">
        <v>2.41956181E-2</v>
      </c>
      <c r="CN1445" s="88" t="s">
        <v>566</v>
      </c>
      <c r="CO1445" s="91">
        <v>100</v>
      </c>
      <c r="CP1445" s="91">
        <v>279.7920488295</v>
      </c>
      <c r="CQ1445" s="91">
        <v>14.597885527200001</v>
      </c>
      <c r="CR1445" s="91">
        <v>123.02527463600001</v>
      </c>
      <c r="CS1445" s="91">
        <v>6.4188855271999996</v>
      </c>
      <c r="CT1445" s="90">
        <v>14.7</v>
      </c>
      <c r="CU1445" s="96">
        <v>1.014</v>
      </c>
      <c r="CV1445" s="96">
        <v>0.86499999999999999</v>
      </c>
      <c r="CW1445" s="96">
        <v>0.80900000000000005</v>
      </c>
      <c r="CX1445" s="93">
        <v>2286</v>
      </c>
      <c r="CY1445" s="93">
        <v>2282.5459999999998</v>
      </c>
      <c r="CZ1445" s="93">
        <v>92</v>
      </c>
      <c r="DA1445" s="90">
        <v>42</v>
      </c>
      <c r="DB1445" s="90" t="s">
        <v>566</v>
      </c>
      <c r="DC1445" s="90">
        <v>80</v>
      </c>
      <c r="DD1445" s="91">
        <v>232</v>
      </c>
      <c r="DE1445" s="91">
        <v>-12.775862069</v>
      </c>
      <c r="DF1445" s="93">
        <v>0.11600000000000001</v>
      </c>
      <c r="DG1445" s="88" t="s">
        <v>393</v>
      </c>
      <c r="DH1445" s="88" t="s">
        <v>566</v>
      </c>
      <c r="DI1445" s="88">
        <v>1</v>
      </c>
      <c r="DJ1445" s="88" t="s">
        <v>566</v>
      </c>
      <c r="DK1445" s="90">
        <v>0</v>
      </c>
      <c r="DL1445" s="91">
        <v>93.968000000000004</v>
      </c>
      <c r="DM1445" s="91">
        <v>7.9200849876000001</v>
      </c>
      <c r="DN1445" s="91">
        <v>454.23309413649997</v>
      </c>
      <c r="DO1445" s="91">
        <v>23.699182084</v>
      </c>
      <c r="DP1445" s="91">
        <v>297.46631994299997</v>
      </c>
      <c r="DQ1445" s="91">
        <v>15.520182084</v>
      </c>
      <c r="DR1445" s="91">
        <v>810.69989932570002</v>
      </c>
      <c r="DS1445" s="91">
        <v>42.297500507199999</v>
      </c>
      <c r="DT1445" s="91">
        <v>653.93312513219996</v>
      </c>
      <c r="DU1445" s="91">
        <v>34.118500507199997</v>
      </c>
      <c r="DV1445" s="91" t="s">
        <v>566</v>
      </c>
      <c r="DW1445" s="97"/>
      <c r="DX1445" s="98" t="s">
        <v>689</v>
      </c>
      <c r="DY1445" s="99" t="s">
        <v>689</v>
      </c>
      <c r="DZ1445" s="98" t="s">
        <v>689</v>
      </c>
      <c r="EA1445" s="100" t="s">
        <v>689</v>
      </c>
      <c r="EB1445" s="101" t="s">
        <v>2761</v>
      </c>
      <c r="EC1445" s="38"/>
    </row>
    <row r="1446" spans="1:133" s="9" customFormat="1" ht="15" customHeight="1" x14ac:dyDescent="0.25">
      <c r="A1446" s="17" t="str">
        <f t="shared" si="22"/>
        <v>8092_Дружное (Кумалиягунское и Танеевское)</v>
      </c>
      <c r="B1446" s="87">
        <v>281</v>
      </c>
      <c r="C1446" s="88" t="s">
        <v>733</v>
      </c>
      <c r="D1446" s="88" t="s">
        <v>568</v>
      </c>
      <c r="E1446" s="88" t="s">
        <v>1585</v>
      </c>
      <c r="F1446" s="88" t="s">
        <v>7</v>
      </c>
      <c r="G1446" s="88" t="s">
        <v>1504</v>
      </c>
      <c r="H1446" s="88" t="s">
        <v>1685</v>
      </c>
      <c r="I1446" s="89">
        <v>8092</v>
      </c>
      <c r="J1446" s="88" t="s">
        <v>102</v>
      </c>
      <c r="K1446" s="88" t="s">
        <v>1593</v>
      </c>
      <c r="L1446" s="88" t="s">
        <v>1157</v>
      </c>
      <c r="M1446" s="88" t="s">
        <v>1554</v>
      </c>
      <c r="N1446" s="88" t="s">
        <v>9</v>
      </c>
      <c r="O1446" s="90">
        <v>12.6</v>
      </c>
      <c r="P1446" s="90">
        <v>2601.4</v>
      </c>
      <c r="Q1446" s="90">
        <v>2624</v>
      </c>
      <c r="R1446" s="91">
        <v>192.91399999999999</v>
      </c>
      <c r="S1446" s="90" t="s">
        <v>150</v>
      </c>
      <c r="T1446" s="90">
        <v>2650</v>
      </c>
      <c r="U1446" s="90">
        <v>14.9</v>
      </c>
      <c r="V1446" s="88" t="s">
        <v>31</v>
      </c>
      <c r="W1446" s="88" t="s">
        <v>156</v>
      </c>
      <c r="X1446" s="88" t="s">
        <v>2867</v>
      </c>
      <c r="Y1446" s="90" t="s">
        <v>1703</v>
      </c>
      <c r="Z1446" s="90" t="s">
        <v>566</v>
      </c>
      <c r="AA1446" s="90">
        <v>73</v>
      </c>
      <c r="AB1446" s="91" t="s">
        <v>3872</v>
      </c>
      <c r="AC1446" s="88" t="s">
        <v>566</v>
      </c>
      <c r="AD1446" s="90" t="s">
        <v>566</v>
      </c>
      <c r="AE1446" s="90" t="s">
        <v>2019</v>
      </c>
      <c r="AF1446" s="90" t="s">
        <v>156</v>
      </c>
      <c r="AG1446" s="91" t="s">
        <v>3504</v>
      </c>
      <c r="AH1446" s="92" t="s">
        <v>4642</v>
      </c>
      <c r="AI1446" s="93">
        <v>228</v>
      </c>
      <c r="AJ1446" s="88" t="s">
        <v>566</v>
      </c>
      <c r="AK1446" s="90" t="s">
        <v>566</v>
      </c>
      <c r="AL1446" s="91">
        <v>13.7</v>
      </c>
      <c r="AM1446" s="91">
        <v>12.3069331395</v>
      </c>
      <c r="AN1446" s="91">
        <v>1589</v>
      </c>
      <c r="AO1446" s="90">
        <v>12.8</v>
      </c>
      <c r="AP1446" s="91">
        <v>123.57</v>
      </c>
      <c r="AQ1446" s="91" t="s">
        <v>566</v>
      </c>
      <c r="AR1446" s="91" t="s">
        <v>566</v>
      </c>
      <c r="AS1446" s="91">
        <v>91.64</v>
      </c>
      <c r="AT1446" s="91">
        <v>92.6</v>
      </c>
      <c r="AU1446" s="90">
        <v>764</v>
      </c>
      <c r="AV1446" s="90">
        <v>21.9</v>
      </c>
      <c r="AW1446" s="91">
        <v>29.74</v>
      </c>
      <c r="AX1446" s="91" t="s">
        <v>566</v>
      </c>
      <c r="AY1446" s="91">
        <v>172.29</v>
      </c>
      <c r="AZ1446" s="88" t="s">
        <v>5003</v>
      </c>
      <c r="BA1446" s="91">
        <v>173.26</v>
      </c>
      <c r="BB1446" s="91">
        <v>80.650000000000006</v>
      </c>
      <c r="BC1446" s="94">
        <v>2.1700749662000001</v>
      </c>
      <c r="BD1446" s="91">
        <v>176.57900000000001</v>
      </c>
      <c r="BE1446" s="95">
        <v>97</v>
      </c>
      <c r="BF1446" s="91">
        <v>4.53</v>
      </c>
      <c r="BG1446" s="91">
        <v>31</v>
      </c>
      <c r="BH1446" s="94" t="s">
        <v>566</v>
      </c>
      <c r="BI1446" s="94" t="s">
        <v>566</v>
      </c>
      <c r="BJ1446" s="93">
        <v>744</v>
      </c>
      <c r="BK1446" s="94">
        <v>0</v>
      </c>
      <c r="BL1446" s="91">
        <v>140.48867000000001</v>
      </c>
      <c r="BM1446" s="96">
        <v>6.3430018700000002</v>
      </c>
      <c r="BN1446" s="96" t="s">
        <v>566</v>
      </c>
      <c r="BO1446" s="88" t="s">
        <v>430</v>
      </c>
      <c r="BP1446" s="88" t="s">
        <v>566</v>
      </c>
      <c r="BQ1446" s="91">
        <v>176.57900000000001</v>
      </c>
      <c r="BR1446" s="95">
        <v>97</v>
      </c>
      <c r="BS1446" s="91">
        <v>4.53</v>
      </c>
      <c r="BT1446" s="90">
        <v>30</v>
      </c>
      <c r="BU1446" s="91">
        <v>0</v>
      </c>
      <c r="BV1446" s="91">
        <v>135.96</v>
      </c>
      <c r="BW1446" s="96">
        <v>6.1385310000000004</v>
      </c>
      <c r="BX1446" s="96" t="s">
        <v>566</v>
      </c>
      <c r="BY1446" s="96" t="s">
        <v>566</v>
      </c>
      <c r="BZ1446" s="96" t="s">
        <v>566</v>
      </c>
      <c r="CA1446" s="96" t="s">
        <v>566</v>
      </c>
      <c r="CB1446" s="96" t="s">
        <v>566</v>
      </c>
      <c r="CC1446" s="96" t="s">
        <v>566</v>
      </c>
      <c r="CD1446" s="96" t="s">
        <v>566</v>
      </c>
      <c r="CE1446" s="96" t="s">
        <v>566</v>
      </c>
      <c r="CF1446" s="88" t="s">
        <v>566</v>
      </c>
      <c r="CG1446" s="88" t="s">
        <v>566</v>
      </c>
      <c r="CH1446" s="92" t="s">
        <v>566</v>
      </c>
      <c r="CI1446" s="91">
        <v>0</v>
      </c>
      <c r="CJ1446" s="91">
        <v>0</v>
      </c>
      <c r="CK1446" s="90" t="s">
        <v>566</v>
      </c>
      <c r="CL1446" s="91">
        <v>-1.3493209302</v>
      </c>
      <c r="CM1446" s="91">
        <v>-4.56790698E-2</v>
      </c>
      <c r="CN1446" s="88" t="s">
        <v>566</v>
      </c>
      <c r="CO1446" s="91">
        <v>97.5</v>
      </c>
      <c r="CP1446" s="91">
        <v>195.57497015269999</v>
      </c>
      <c r="CQ1446" s="91">
        <v>5.0170446284999999</v>
      </c>
      <c r="CR1446" s="91">
        <v>18.996260475300002</v>
      </c>
      <c r="CS1446" s="91">
        <v>0.48504462850000002</v>
      </c>
      <c r="CT1446" s="90" t="s">
        <v>566</v>
      </c>
      <c r="CU1446" s="96">
        <v>1.0149999999999999</v>
      </c>
      <c r="CV1446" s="96">
        <v>0.85550000000000004</v>
      </c>
      <c r="CW1446" s="96">
        <v>0.80500000000000005</v>
      </c>
      <c r="CX1446" s="93">
        <v>2343</v>
      </c>
      <c r="CY1446" s="93">
        <v>2333</v>
      </c>
      <c r="CZ1446" s="93">
        <v>92</v>
      </c>
      <c r="DA1446" s="90">
        <v>45</v>
      </c>
      <c r="DB1446" s="90" t="s">
        <v>566</v>
      </c>
      <c r="DC1446" s="90">
        <v>78</v>
      </c>
      <c r="DD1446" s="91">
        <v>237</v>
      </c>
      <c r="DE1446" s="91">
        <v>-27.303797468399999</v>
      </c>
      <c r="DF1446" s="93">
        <v>0.10349999999999999</v>
      </c>
      <c r="DG1446" s="88" t="s">
        <v>393</v>
      </c>
      <c r="DH1446" s="88" t="s">
        <v>566</v>
      </c>
      <c r="DI1446" s="88">
        <v>1</v>
      </c>
      <c r="DJ1446" s="88" t="s">
        <v>566</v>
      </c>
      <c r="DK1446" s="90" t="s">
        <v>566</v>
      </c>
      <c r="DL1446" s="91">
        <v>97</v>
      </c>
      <c r="DM1446" s="91" t="s">
        <v>566</v>
      </c>
      <c r="DN1446" s="91">
        <v>168.94299679029999</v>
      </c>
      <c r="DO1446" s="91">
        <v>4.3353493342</v>
      </c>
      <c r="DP1446" s="91">
        <v>-7.6357128871000004</v>
      </c>
      <c r="DQ1446" s="91">
        <v>-0.19665066580000001</v>
      </c>
      <c r="DR1446" s="91">
        <v>188.49406541740001</v>
      </c>
      <c r="DS1446" s="91">
        <v>4.8347821405999998</v>
      </c>
      <c r="DT1446" s="91">
        <v>11.915355740000001</v>
      </c>
      <c r="DU1446" s="91">
        <v>0.30278214060000003</v>
      </c>
      <c r="DV1446" s="91">
        <v>105.10486111110001</v>
      </c>
      <c r="DW1446" s="97"/>
      <c r="DX1446" s="98" t="s">
        <v>689</v>
      </c>
      <c r="DY1446" s="99" t="s">
        <v>689</v>
      </c>
      <c r="DZ1446" s="98" t="s">
        <v>689</v>
      </c>
      <c r="EA1446" s="100" t="s">
        <v>566</v>
      </c>
      <c r="EB1446" s="101" t="s">
        <v>2761</v>
      </c>
      <c r="EC1446" s="38"/>
    </row>
    <row r="1447" spans="1:133" s="9" customFormat="1" ht="15" customHeight="1" x14ac:dyDescent="0.25">
      <c r="A1447" s="17" t="str">
        <f t="shared" si="22"/>
        <v>8093_Дружное (Кумалиягунское и Танеевское)</v>
      </c>
      <c r="B1447" s="87">
        <v>282</v>
      </c>
      <c r="C1447" s="88" t="s">
        <v>733</v>
      </c>
      <c r="D1447" s="88" t="s">
        <v>568</v>
      </c>
      <c r="E1447" s="88" t="s">
        <v>1585</v>
      </c>
      <c r="F1447" s="88" t="s">
        <v>7</v>
      </c>
      <c r="G1447" s="88" t="s">
        <v>1504</v>
      </c>
      <c r="H1447" s="88" t="s">
        <v>1685</v>
      </c>
      <c r="I1447" s="89">
        <v>8093</v>
      </c>
      <c r="J1447" s="88" t="s">
        <v>102</v>
      </c>
      <c r="K1447" s="88" t="s">
        <v>1593</v>
      </c>
      <c r="L1447" s="88" t="s">
        <v>399</v>
      </c>
      <c r="M1447" s="88" t="s">
        <v>119</v>
      </c>
      <c r="N1447" s="88" t="s">
        <v>9</v>
      </c>
      <c r="O1447" s="90">
        <v>5</v>
      </c>
      <c r="P1447" s="90">
        <v>2717</v>
      </c>
      <c r="Q1447" s="90">
        <v>2722</v>
      </c>
      <c r="R1447" s="91">
        <v>303.88</v>
      </c>
      <c r="S1447" s="90" t="s">
        <v>150</v>
      </c>
      <c r="T1447" s="90">
        <v>2733</v>
      </c>
      <c r="U1447" s="90">
        <v>7.4</v>
      </c>
      <c r="V1447" s="88" t="s">
        <v>31</v>
      </c>
      <c r="W1447" s="88" t="s">
        <v>65</v>
      </c>
      <c r="X1447" s="88" t="s">
        <v>1093</v>
      </c>
      <c r="Y1447" s="90" t="s">
        <v>1411</v>
      </c>
      <c r="Z1447" s="90" t="s">
        <v>566</v>
      </c>
      <c r="AA1447" s="90">
        <v>73</v>
      </c>
      <c r="AB1447" s="91" t="s">
        <v>5594</v>
      </c>
      <c r="AC1447" s="88" t="s">
        <v>566</v>
      </c>
      <c r="AD1447" s="90" t="s">
        <v>566</v>
      </c>
      <c r="AE1447" s="90" t="s">
        <v>2420</v>
      </c>
      <c r="AF1447" s="90" t="s">
        <v>65</v>
      </c>
      <c r="AG1447" s="91" t="s">
        <v>3436</v>
      </c>
      <c r="AH1447" s="92" t="s">
        <v>5006</v>
      </c>
      <c r="AI1447" s="93">
        <v>7</v>
      </c>
      <c r="AJ1447" s="88" t="s">
        <v>722</v>
      </c>
      <c r="AK1447" s="90" t="s">
        <v>566</v>
      </c>
      <c r="AL1447" s="91">
        <v>13.7</v>
      </c>
      <c r="AM1447" s="91">
        <v>12.3069331395</v>
      </c>
      <c r="AN1447" s="91">
        <v>1754</v>
      </c>
      <c r="AO1447" s="90">
        <v>1</v>
      </c>
      <c r="AP1447" s="91">
        <v>196.661</v>
      </c>
      <c r="AQ1447" s="91">
        <v>43.265000000000001</v>
      </c>
      <c r="AR1447" s="91">
        <v>3</v>
      </c>
      <c r="AS1447" s="91">
        <v>71.016114285699999</v>
      </c>
      <c r="AT1447" s="91">
        <v>71.585298285700006</v>
      </c>
      <c r="AU1447" s="90">
        <v>548</v>
      </c>
      <c r="AV1447" s="90">
        <v>2.5</v>
      </c>
      <c r="AW1447" s="91">
        <v>9.2899999999999991</v>
      </c>
      <c r="AX1447" s="91" t="s">
        <v>566</v>
      </c>
      <c r="AY1447" s="91">
        <v>179.51</v>
      </c>
      <c r="AZ1447" s="88" t="s">
        <v>5110</v>
      </c>
      <c r="BA1447" s="91">
        <v>180.08</v>
      </c>
      <c r="BB1447" s="91">
        <v>108.49388571430001</v>
      </c>
      <c r="BC1447" s="94">
        <v>0.36357850819999998</v>
      </c>
      <c r="BD1447" s="91">
        <v>39.344999999999999</v>
      </c>
      <c r="BE1447" s="95">
        <v>96.548000000000002</v>
      </c>
      <c r="BF1447" s="91">
        <v>1.1599999999999999</v>
      </c>
      <c r="BG1447" s="91">
        <v>13.3</v>
      </c>
      <c r="BH1447" s="94" t="s">
        <v>566</v>
      </c>
      <c r="BI1447" s="94" t="s">
        <v>566</v>
      </c>
      <c r="BJ1447" s="93">
        <v>318</v>
      </c>
      <c r="BK1447" s="94">
        <v>426</v>
      </c>
      <c r="BL1447" s="91">
        <v>15.353</v>
      </c>
      <c r="BM1447" s="96">
        <v>0.69549075999999999</v>
      </c>
      <c r="BN1447" s="96" t="s">
        <v>566</v>
      </c>
      <c r="BO1447" s="88" t="s">
        <v>430</v>
      </c>
      <c r="BP1447" s="88" t="s">
        <v>566</v>
      </c>
      <c r="BQ1447" s="91">
        <v>39.344999999999999</v>
      </c>
      <c r="BR1447" s="95">
        <v>96.548000000000002</v>
      </c>
      <c r="BS1447" s="91">
        <v>1.1599999999999999</v>
      </c>
      <c r="BT1447" s="90">
        <v>30</v>
      </c>
      <c r="BU1447" s="91">
        <v>0</v>
      </c>
      <c r="BV1447" s="91">
        <v>34.770000000000003</v>
      </c>
      <c r="BW1447" s="96">
        <v>1.575081</v>
      </c>
      <c r="BX1447" s="96" t="s">
        <v>566</v>
      </c>
      <c r="BY1447" s="96" t="s">
        <v>566</v>
      </c>
      <c r="BZ1447" s="96" t="s">
        <v>566</v>
      </c>
      <c r="CA1447" s="96" t="s">
        <v>566</v>
      </c>
      <c r="CB1447" s="96" t="s">
        <v>566</v>
      </c>
      <c r="CC1447" s="96" t="s">
        <v>566</v>
      </c>
      <c r="CD1447" s="96" t="s">
        <v>566</v>
      </c>
      <c r="CE1447" s="96" t="s">
        <v>566</v>
      </c>
      <c r="CF1447" s="88" t="s">
        <v>566</v>
      </c>
      <c r="CG1447" s="88" t="s">
        <v>566</v>
      </c>
      <c r="CH1447" s="92" t="s">
        <v>566</v>
      </c>
      <c r="CI1447" s="91">
        <v>0</v>
      </c>
      <c r="CJ1447" s="91">
        <v>0</v>
      </c>
      <c r="CK1447" s="90" t="s">
        <v>566</v>
      </c>
      <c r="CL1447" s="91">
        <v>-9.6855919999999998E-4</v>
      </c>
      <c r="CM1447" s="91">
        <v>-5.5031440799999998E-2</v>
      </c>
      <c r="CN1447" s="88" t="s">
        <v>566</v>
      </c>
      <c r="CO1447" s="91">
        <v>97.5</v>
      </c>
      <c r="CP1447" s="91">
        <v>29.817414340199999</v>
      </c>
      <c r="CQ1447" s="91">
        <v>0.8781175403</v>
      </c>
      <c r="CR1447" s="91">
        <v>-9.5280354711000008</v>
      </c>
      <c r="CS1447" s="91">
        <v>-0.28088245969999998</v>
      </c>
      <c r="CT1447" s="90">
        <v>-0.93</v>
      </c>
      <c r="CU1447" s="96">
        <v>1.016</v>
      </c>
      <c r="CV1447" s="96">
        <v>0.85299999999999998</v>
      </c>
      <c r="CW1447" s="96">
        <v>0.80700000000000005</v>
      </c>
      <c r="CX1447" s="93">
        <v>2327</v>
      </c>
      <c r="CY1447" s="93">
        <v>2321.12</v>
      </c>
      <c r="CZ1447" s="93">
        <v>92</v>
      </c>
      <c r="DA1447" s="90">
        <v>45.3</v>
      </c>
      <c r="DB1447" s="90" t="s">
        <v>566</v>
      </c>
      <c r="DC1447" s="90">
        <v>78</v>
      </c>
      <c r="DD1447" s="91">
        <v>237</v>
      </c>
      <c r="DE1447" s="91">
        <v>-24.257383966199999</v>
      </c>
      <c r="DF1447" s="93">
        <v>6.7000000000000004E-2</v>
      </c>
      <c r="DG1447" s="88" t="s">
        <v>393</v>
      </c>
      <c r="DH1447" s="88" t="s">
        <v>566</v>
      </c>
      <c r="DI1447" s="88">
        <v>1</v>
      </c>
      <c r="DJ1447" s="88" t="s">
        <v>566</v>
      </c>
      <c r="DK1447" s="90">
        <v>0</v>
      </c>
      <c r="DL1447" s="91">
        <v>96.548000000000002</v>
      </c>
      <c r="DM1447" s="91">
        <v>0.31993584949999998</v>
      </c>
      <c r="DN1447" s="91">
        <v>34.622167465899999</v>
      </c>
      <c r="DO1447" s="91">
        <v>1.0196166638999999</v>
      </c>
      <c r="DP1447" s="91">
        <v>-4.7232823454000004</v>
      </c>
      <c r="DQ1447" s="91">
        <v>-0.1393833361</v>
      </c>
      <c r="DR1447" s="91">
        <v>26.2379390161</v>
      </c>
      <c r="DS1447" s="91">
        <v>0.77270262970000003</v>
      </c>
      <c r="DT1447" s="91">
        <v>-13.1075107952</v>
      </c>
      <c r="DU1447" s="91">
        <v>-0.3862973703</v>
      </c>
      <c r="DV1447" s="91" t="s">
        <v>566</v>
      </c>
      <c r="DW1447" s="97"/>
      <c r="DX1447" s="98" t="s">
        <v>689</v>
      </c>
      <c r="DY1447" s="99" t="s">
        <v>689</v>
      </c>
      <c r="DZ1447" s="98" t="s">
        <v>689</v>
      </c>
      <c r="EA1447" s="100" t="s">
        <v>689</v>
      </c>
      <c r="EB1447" s="101" t="s">
        <v>2761</v>
      </c>
      <c r="EC1447" s="38"/>
    </row>
    <row r="1448" spans="1:133" s="9" customFormat="1" ht="15" customHeight="1" x14ac:dyDescent="0.25">
      <c r="A1448" s="17" t="str">
        <f t="shared" si="22"/>
        <v>8100Г_Дружное (Кумалиягунское и Танеевское)</v>
      </c>
      <c r="B1448" s="87">
        <v>283</v>
      </c>
      <c r="C1448" s="88" t="s">
        <v>733</v>
      </c>
      <c r="D1448" s="88" t="s">
        <v>568</v>
      </c>
      <c r="E1448" s="88" t="s">
        <v>1585</v>
      </c>
      <c r="F1448" s="88" t="s">
        <v>7</v>
      </c>
      <c r="G1448" s="88" t="s">
        <v>1504</v>
      </c>
      <c r="H1448" s="88" t="s">
        <v>1586</v>
      </c>
      <c r="I1448" s="89" t="s">
        <v>1689</v>
      </c>
      <c r="J1448" s="88" t="s">
        <v>97</v>
      </c>
      <c r="K1448" s="88" t="s">
        <v>1593</v>
      </c>
      <c r="L1448" s="88" t="s">
        <v>410</v>
      </c>
      <c r="M1448" s="88" t="s">
        <v>92</v>
      </c>
      <c r="N1448" s="88" t="s">
        <v>9</v>
      </c>
      <c r="O1448" s="90">
        <v>139.30000000000001</v>
      </c>
      <c r="P1448" s="90">
        <v>2612.08</v>
      </c>
      <c r="Q1448" s="90">
        <v>2751.38</v>
      </c>
      <c r="R1448" s="91">
        <v>194.8</v>
      </c>
      <c r="S1448" s="90" t="s">
        <v>707</v>
      </c>
      <c r="T1448" s="90">
        <v>2762.4</v>
      </c>
      <c r="U1448" s="90">
        <v>36</v>
      </c>
      <c r="V1448" s="88" t="s">
        <v>31</v>
      </c>
      <c r="W1448" s="88" t="s">
        <v>40</v>
      </c>
      <c r="X1448" s="88" t="s">
        <v>1074</v>
      </c>
      <c r="Y1448" s="90" t="s">
        <v>1246</v>
      </c>
      <c r="Z1448" s="90" t="s">
        <v>566</v>
      </c>
      <c r="AA1448" s="90">
        <v>73</v>
      </c>
      <c r="AB1448" s="91" t="s">
        <v>4428</v>
      </c>
      <c r="AC1448" s="88" t="s">
        <v>566</v>
      </c>
      <c r="AD1448" s="90" t="s">
        <v>566</v>
      </c>
      <c r="AE1448" s="90" t="s">
        <v>3049</v>
      </c>
      <c r="AF1448" s="90" t="s">
        <v>40</v>
      </c>
      <c r="AG1448" s="91" t="s">
        <v>3494</v>
      </c>
      <c r="AH1448" s="92" t="s">
        <v>2203</v>
      </c>
      <c r="AI1448" s="93">
        <v>1108</v>
      </c>
      <c r="AJ1448" s="88" t="s">
        <v>566</v>
      </c>
      <c r="AK1448" s="90" t="s">
        <v>566</v>
      </c>
      <c r="AL1448" s="91">
        <v>12.5</v>
      </c>
      <c r="AM1448" s="91">
        <v>10.5600789569</v>
      </c>
      <c r="AN1448" s="91">
        <v>1317</v>
      </c>
      <c r="AO1448" s="90">
        <v>12.3</v>
      </c>
      <c r="AP1448" s="91">
        <v>4.1900000000000004</v>
      </c>
      <c r="AQ1448" s="91" t="s">
        <v>566</v>
      </c>
      <c r="AR1448" s="91" t="s">
        <v>566</v>
      </c>
      <c r="AS1448" s="91">
        <v>105.42</v>
      </c>
      <c r="AT1448" s="91">
        <v>106.55</v>
      </c>
      <c r="AU1448" s="90" t="s">
        <v>566</v>
      </c>
      <c r="AV1448" s="90">
        <v>0</v>
      </c>
      <c r="AW1448" s="91" t="s">
        <v>566</v>
      </c>
      <c r="AX1448" s="91" t="s">
        <v>566</v>
      </c>
      <c r="AY1448" s="91">
        <v>195.26</v>
      </c>
      <c r="AZ1448" s="88" t="s">
        <v>4928</v>
      </c>
      <c r="BA1448" s="91">
        <v>196.4</v>
      </c>
      <c r="BB1448" s="91">
        <v>89.84</v>
      </c>
      <c r="BC1448" s="94">
        <v>5.1553650935000004</v>
      </c>
      <c r="BD1448" s="91">
        <v>463.15800000000002</v>
      </c>
      <c r="BE1448" s="95">
        <v>96.84</v>
      </c>
      <c r="BF1448" s="91">
        <v>12.56</v>
      </c>
      <c r="BG1448" s="91">
        <v>31</v>
      </c>
      <c r="BH1448" s="94" t="s">
        <v>566</v>
      </c>
      <c r="BI1448" s="94" t="s">
        <v>566</v>
      </c>
      <c r="BJ1448" s="93">
        <v>744</v>
      </c>
      <c r="BK1448" s="94">
        <v>0</v>
      </c>
      <c r="BL1448" s="91">
        <v>389.30266</v>
      </c>
      <c r="BM1448" s="96">
        <v>17.51861955</v>
      </c>
      <c r="BN1448" s="96" t="s">
        <v>566</v>
      </c>
      <c r="BO1448" s="88" t="s">
        <v>430</v>
      </c>
      <c r="BP1448" s="88" t="s">
        <v>566</v>
      </c>
      <c r="BQ1448" s="91">
        <v>463.15800000000002</v>
      </c>
      <c r="BR1448" s="95">
        <v>96.84</v>
      </c>
      <c r="BS1448" s="91">
        <v>12.56</v>
      </c>
      <c r="BT1448" s="90">
        <v>30</v>
      </c>
      <c r="BU1448" s="91">
        <v>0</v>
      </c>
      <c r="BV1448" s="91">
        <v>376.74</v>
      </c>
      <c r="BW1448" s="96">
        <v>16.953299999999999</v>
      </c>
      <c r="BX1448" s="96" t="s">
        <v>566</v>
      </c>
      <c r="BY1448" s="96" t="s">
        <v>566</v>
      </c>
      <c r="BZ1448" s="96" t="s">
        <v>566</v>
      </c>
      <c r="CA1448" s="96" t="s">
        <v>566</v>
      </c>
      <c r="CB1448" s="96" t="s">
        <v>566</v>
      </c>
      <c r="CC1448" s="96" t="s">
        <v>566</v>
      </c>
      <c r="CD1448" s="96" t="s">
        <v>566</v>
      </c>
      <c r="CE1448" s="96" t="s">
        <v>566</v>
      </c>
      <c r="CF1448" s="88" t="s">
        <v>566</v>
      </c>
      <c r="CG1448" s="88" t="s">
        <v>566</v>
      </c>
      <c r="CH1448" s="92" t="s">
        <v>566</v>
      </c>
      <c r="CI1448" s="91">
        <v>0</v>
      </c>
      <c r="CJ1448" s="91">
        <v>0</v>
      </c>
      <c r="CK1448" s="90" t="s">
        <v>566</v>
      </c>
      <c r="CL1448" s="91">
        <v>-2.4604553500000001E-2</v>
      </c>
      <c r="CM1448" s="91">
        <v>-6.9395446499999999E-2</v>
      </c>
      <c r="CN1448" s="88" t="s">
        <v>566</v>
      </c>
      <c r="CO1448" s="91">
        <v>97.5</v>
      </c>
      <c r="CP1448" s="91">
        <v>503.98821072499999</v>
      </c>
      <c r="CQ1448" s="91">
        <v>13.665235583199999</v>
      </c>
      <c r="CR1448" s="91">
        <v>40.830468789500003</v>
      </c>
      <c r="CS1448" s="91">
        <v>1.1072355832</v>
      </c>
      <c r="CT1448" s="90">
        <v>1</v>
      </c>
      <c r="CU1448" s="96">
        <v>1.014</v>
      </c>
      <c r="CV1448" s="96">
        <v>0.85799999999999998</v>
      </c>
      <c r="CW1448" s="96">
        <v>0.80300000000000005</v>
      </c>
      <c r="CX1448" s="93">
        <v>2338</v>
      </c>
      <c r="CY1448" s="93">
        <v>2326.38</v>
      </c>
      <c r="CZ1448" s="93">
        <v>90.9</v>
      </c>
      <c r="DA1448" s="90">
        <v>45</v>
      </c>
      <c r="DB1448" s="90" t="s">
        <v>566</v>
      </c>
      <c r="DC1448" s="90">
        <v>78</v>
      </c>
      <c r="DD1448" s="91">
        <v>237</v>
      </c>
      <c r="DE1448" s="91">
        <v>-17.611814345999999</v>
      </c>
      <c r="DF1448" s="93">
        <v>0.14000000000000001</v>
      </c>
      <c r="DG1448" s="88" t="s">
        <v>393</v>
      </c>
      <c r="DH1448" s="88" t="s">
        <v>566</v>
      </c>
      <c r="DI1448" s="88">
        <v>1</v>
      </c>
      <c r="DJ1448" s="88" t="s">
        <v>566</v>
      </c>
      <c r="DK1448" s="90">
        <v>0</v>
      </c>
      <c r="DL1448" s="91">
        <v>96.84</v>
      </c>
      <c r="DM1448" s="91">
        <v>5.8208278490999996</v>
      </c>
      <c r="DN1448" s="91">
        <v>522.94317396439999</v>
      </c>
      <c r="DO1448" s="91">
        <v>14.179184188800001</v>
      </c>
      <c r="DP1448" s="91">
        <v>59.785432028899997</v>
      </c>
      <c r="DQ1448" s="91">
        <v>1.6211841888</v>
      </c>
      <c r="DR1448" s="91">
        <v>569.04413052940004</v>
      </c>
      <c r="DS1448" s="91">
        <v>15.4291746026</v>
      </c>
      <c r="DT1448" s="91">
        <v>105.88638859389999</v>
      </c>
      <c r="DU1448" s="91">
        <v>2.8711746026</v>
      </c>
      <c r="DV1448" s="91">
        <v>105.10675000000001</v>
      </c>
      <c r="DW1448" s="97"/>
      <c r="DX1448" s="98" t="s">
        <v>566</v>
      </c>
      <c r="DY1448" s="99" t="s">
        <v>689</v>
      </c>
      <c r="DZ1448" s="98" t="s">
        <v>689</v>
      </c>
      <c r="EA1448" s="100" t="s">
        <v>689</v>
      </c>
      <c r="EB1448" s="101" t="s">
        <v>2763</v>
      </c>
      <c r="EC1448" s="38"/>
    </row>
    <row r="1449" spans="1:133" s="9" customFormat="1" ht="15" customHeight="1" x14ac:dyDescent="0.25">
      <c r="A1449" s="17" t="str">
        <f t="shared" si="22"/>
        <v>8101Г_Дружное (Кумалиягунское и Танеевское)</v>
      </c>
      <c r="B1449" s="87">
        <v>284</v>
      </c>
      <c r="C1449" s="88" t="s">
        <v>733</v>
      </c>
      <c r="D1449" s="88" t="s">
        <v>568</v>
      </c>
      <c r="E1449" s="88" t="s">
        <v>1585</v>
      </c>
      <c r="F1449" s="88" t="s">
        <v>7</v>
      </c>
      <c r="G1449" s="88" t="s">
        <v>1504</v>
      </c>
      <c r="H1449" s="88" t="s">
        <v>1586</v>
      </c>
      <c r="I1449" s="89" t="s">
        <v>1691</v>
      </c>
      <c r="J1449" s="88" t="s">
        <v>97</v>
      </c>
      <c r="K1449" s="88" t="s">
        <v>1593</v>
      </c>
      <c r="L1449" s="88" t="s">
        <v>410</v>
      </c>
      <c r="M1449" s="88" t="s">
        <v>92</v>
      </c>
      <c r="N1449" s="88" t="s">
        <v>9</v>
      </c>
      <c r="O1449" s="90">
        <v>192.9</v>
      </c>
      <c r="P1449" s="90">
        <v>2641.1</v>
      </c>
      <c r="Q1449" s="90">
        <v>2834</v>
      </c>
      <c r="R1449" s="91">
        <v>220.7</v>
      </c>
      <c r="S1449" s="90" t="s">
        <v>707</v>
      </c>
      <c r="T1449" s="90">
        <v>2844</v>
      </c>
      <c r="U1449" s="90">
        <v>129.4</v>
      </c>
      <c r="V1449" s="88" t="s">
        <v>31</v>
      </c>
      <c r="W1449" s="88" t="s">
        <v>190</v>
      </c>
      <c r="X1449" s="88" t="s">
        <v>3391</v>
      </c>
      <c r="Y1449" s="90" t="s">
        <v>3035</v>
      </c>
      <c r="Z1449" s="90" t="s">
        <v>566</v>
      </c>
      <c r="AA1449" s="90">
        <v>73</v>
      </c>
      <c r="AB1449" s="91" t="s">
        <v>3706</v>
      </c>
      <c r="AC1449" s="88" t="s">
        <v>566</v>
      </c>
      <c r="AD1449" s="90" t="s">
        <v>566</v>
      </c>
      <c r="AE1449" s="90" t="s">
        <v>2019</v>
      </c>
      <c r="AF1449" s="90" t="s">
        <v>190</v>
      </c>
      <c r="AG1449" s="91" t="s">
        <v>3475</v>
      </c>
      <c r="AH1449" s="92" t="s">
        <v>3353</v>
      </c>
      <c r="AI1449" s="93">
        <v>323</v>
      </c>
      <c r="AJ1449" s="88" t="s">
        <v>722</v>
      </c>
      <c r="AK1449" s="90" t="s">
        <v>566</v>
      </c>
      <c r="AL1449" s="91">
        <v>12.5</v>
      </c>
      <c r="AM1449" s="91">
        <v>10.5600789569</v>
      </c>
      <c r="AN1449" s="91">
        <v>1359</v>
      </c>
      <c r="AO1449" s="90">
        <v>12.5</v>
      </c>
      <c r="AP1449" s="91">
        <v>15.465999999999999</v>
      </c>
      <c r="AQ1449" s="91">
        <v>58.23</v>
      </c>
      <c r="AR1449" s="91" t="s">
        <v>566</v>
      </c>
      <c r="AS1449" s="91">
        <v>105.4229724467</v>
      </c>
      <c r="AT1449" s="91">
        <v>106.2441566384</v>
      </c>
      <c r="AU1449" s="90">
        <v>649</v>
      </c>
      <c r="AV1449" s="90">
        <v>17.100000000000001</v>
      </c>
      <c r="AW1449" s="91">
        <v>5.03</v>
      </c>
      <c r="AX1449" s="91" t="s">
        <v>566</v>
      </c>
      <c r="AY1449" s="91">
        <v>169.07</v>
      </c>
      <c r="AZ1449" s="88" t="s">
        <v>4928</v>
      </c>
      <c r="BA1449" s="91">
        <v>169.9</v>
      </c>
      <c r="BB1449" s="91">
        <v>63.647027553299999</v>
      </c>
      <c r="BC1449" s="94">
        <v>4.2267959768000001</v>
      </c>
      <c r="BD1449" s="91">
        <v>269.02300000000002</v>
      </c>
      <c r="BE1449" s="95">
        <v>99</v>
      </c>
      <c r="BF1449" s="91">
        <v>2.31</v>
      </c>
      <c r="BG1449" s="91">
        <v>30.7</v>
      </c>
      <c r="BH1449" s="94" t="s">
        <v>566</v>
      </c>
      <c r="BI1449" s="94" t="s">
        <v>566</v>
      </c>
      <c r="BJ1449" s="93">
        <v>736</v>
      </c>
      <c r="BK1449" s="94">
        <v>8</v>
      </c>
      <c r="BL1449" s="91">
        <v>70.785330000000002</v>
      </c>
      <c r="BM1449" s="96">
        <v>3.1853398400000001</v>
      </c>
      <c r="BN1449" s="96" t="s">
        <v>566</v>
      </c>
      <c r="BO1449" s="88" t="s">
        <v>430</v>
      </c>
      <c r="BP1449" s="88" t="s">
        <v>566</v>
      </c>
      <c r="BQ1449" s="91">
        <v>269.02300000000002</v>
      </c>
      <c r="BR1449" s="95">
        <v>99</v>
      </c>
      <c r="BS1449" s="91">
        <v>2.31</v>
      </c>
      <c r="BT1449" s="90">
        <v>30</v>
      </c>
      <c r="BU1449" s="91">
        <v>0</v>
      </c>
      <c r="BV1449" s="91">
        <v>69.239999999999995</v>
      </c>
      <c r="BW1449" s="96">
        <v>3.1158000000000001</v>
      </c>
      <c r="BX1449" s="96" t="s">
        <v>566</v>
      </c>
      <c r="BY1449" s="96" t="s">
        <v>566</v>
      </c>
      <c r="BZ1449" s="96" t="s">
        <v>566</v>
      </c>
      <c r="CA1449" s="96" t="s">
        <v>566</v>
      </c>
      <c r="CB1449" s="96" t="s">
        <v>566</v>
      </c>
      <c r="CC1449" s="96" t="s">
        <v>566</v>
      </c>
      <c r="CD1449" s="96" t="s">
        <v>566</v>
      </c>
      <c r="CE1449" s="96" t="s">
        <v>566</v>
      </c>
      <c r="CF1449" s="88" t="s">
        <v>566</v>
      </c>
      <c r="CG1449" s="88" t="s">
        <v>566</v>
      </c>
      <c r="CH1449" s="92" t="s">
        <v>566</v>
      </c>
      <c r="CI1449" s="91">
        <v>0</v>
      </c>
      <c r="CJ1449" s="91">
        <v>0</v>
      </c>
      <c r="CK1449" s="90" t="s">
        <v>566</v>
      </c>
      <c r="CL1449" s="91">
        <v>-0.76951359009999998</v>
      </c>
      <c r="CM1449" s="91">
        <v>-5.4864099000000001E-3</v>
      </c>
      <c r="CN1449" s="88" t="s">
        <v>566</v>
      </c>
      <c r="CO1449" s="91">
        <v>97.5</v>
      </c>
      <c r="CP1449" s="91">
        <v>302.51177938529997</v>
      </c>
      <c r="CQ1449" s="91">
        <v>2.5955509319000001</v>
      </c>
      <c r="CR1449" s="91">
        <v>33.488787102700002</v>
      </c>
      <c r="CS1449" s="91">
        <v>0.28755093189999997</v>
      </c>
      <c r="CT1449" s="90">
        <v>10.6</v>
      </c>
      <c r="CU1449" s="96">
        <v>1.014</v>
      </c>
      <c r="CV1449" s="96">
        <v>0.85799999999999998</v>
      </c>
      <c r="CW1449" s="96">
        <v>0.80300000000000005</v>
      </c>
      <c r="CX1449" s="93">
        <v>2338</v>
      </c>
      <c r="CY1449" s="93">
        <v>2329.5</v>
      </c>
      <c r="CZ1449" s="93">
        <v>90.9</v>
      </c>
      <c r="DA1449" s="90">
        <v>45</v>
      </c>
      <c r="DB1449" s="90" t="s">
        <v>566</v>
      </c>
      <c r="DC1449" s="90">
        <v>78</v>
      </c>
      <c r="DD1449" s="91">
        <v>237</v>
      </c>
      <c r="DE1449" s="91">
        <v>-28.6624472574</v>
      </c>
      <c r="DF1449" s="93">
        <v>0.14000000000000001</v>
      </c>
      <c r="DG1449" s="88" t="s">
        <v>393</v>
      </c>
      <c r="DH1449" s="88" t="s">
        <v>566</v>
      </c>
      <c r="DI1449" s="88">
        <v>1</v>
      </c>
      <c r="DJ1449" s="88" t="s">
        <v>566</v>
      </c>
      <c r="DK1449" s="90">
        <v>0</v>
      </c>
      <c r="DL1449" s="91">
        <v>99</v>
      </c>
      <c r="DM1449" s="91">
        <v>10.010200537299999</v>
      </c>
      <c r="DN1449" s="91">
        <v>637.11950941350005</v>
      </c>
      <c r="DO1449" s="91">
        <v>5.4664851060000004</v>
      </c>
      <c r="DP1449" s="91">
        <v>368.0965171309</v>
      </c>
      <c r="DQ1449" s="91">
        <v>3.1584851060000001</v>
      </c>
      <c r="DR1449" s="91">
        <v>716.43005245669997</v>
      </c>
      <c r="DS1449" s="91">
        <v>6.1469695297999998</v>
      </c>
      <c r="DT1449" s="91">
        <v>447.40706017410002</v>
      </c>
      <c r="DU1449" s="91">
        <v>3.8389695297999999</v>
      </c>
      <c r="DV1449" s="91" t="s">
        <v>566</v>
      </c>
      <c r="DW1449" s="97"/>
      <c r="DX1449" s="98" t="s">
        <v>4785</v>
      </c>
      <c r="DY1449" s="99" t="s">
        <v>689</v>
      </c>
      <c r="DZ1449" s="98" t="s">
        <v>689</v>
      </c>
      <c r="EA1449" s="100" t="s">
        <v>689</v>
      </c>
      <c r="EB1449" s="101" t="s">
        <v>2761</v>
      </c>
      <c r="EC1449" s="38"/>
    </row>
    <row r="1450" spans="1:133" s="9" customFormat="1" ht="15" customHeight="1" x14ac:dyDescent="0.25">
      <c r="A1450" s="17" t="str">
        <f t="shared" si="22"/>
        <v>8102Г_Дружное (Кумалиягунское и Танеевское)</v>
      </c>
      <c r="B1450" s="87">
        <v>285</v>
      </c>
      <c r="C1450" s="88" t="s">
        <v>733</v>
      </c>
      <c r="D1450" s="88" t="s">
        <v>568</v>
      </c>
      <c r="E1450" s="88" t="s">
        <v>1585</v>
      </c>
      <c r="F1450" s="88" t="s">
        <v>7</v>
      </c>
      <c r="G1450" s="88" t="s">
        <v>1504</v>
      </c>
      <c r="H1450" s="88" t="s">
        <v>1586</v>
      </c>
      <c r="I1450" s="89" t="s">
        <v>1692</v>
      </c>
      <c r="J1450" s="88" t="s">
        <v>97</v>
      </c>
      <c r="K1450" s="88" t="s">
        <v>1593</v>
      </c>
      <c r="L1450" s="88" t="s">
        <v>410</v>
      </c>
      <c r="M1450" s="88" t="s">
        <v>92</v>
      </c>
      <c r="N1450" s="88" t="s">
        <v>9</v>
      </c>
      <c r="O1450" s="90">
        <v>175</v>
      </c>
      <c r="P1450" s="90">
        <v>2615</v>
      </c>
      <c r="Q1450" s="90">
        <v>2790</v>
      </c>
      <c r="R1450" s="91">
        <v>201.5</v>
      </c>
      <c r="S1450" s="90" t="s">
        <v>707</v>
      </c>
      <c r="T1450" s="90">
        <v>2800</v>
      </c>
      <c r="U1450" s="90">
        <v>172.2</v>
      </c>
      <c r="V1450" s="88" t="s">
        <v>31</v>
      </c>
      <c r="W1450" s="88" t="s">
        <v>249</v>
      </c>
      <c r="X1450" s="88" t="s">
        <v>3352</v>
      </c>
      <c r="Y1450" s="90" t="s">
        <v>853</v>
      </c>
      <c r="Z1450" s="90" t="s">
        <v>566</v>
      </c>
      <c r="AA1450" s="90">
        <v>73</v>
      </c>
      <c r="AB1450" s="91" t="s">
        <v>4643</v>
      </c>
      <c r="AC1450" s="88" t="s">
        <v>566</v>
      </c>
      <c r="AD1450" s="90" t="s">
        <v>566</v>
      </c>
      <c r="AE1450" s="90" t="s">
        <v>4790</v>
      </c>
      <c r="AF1450" s="90" t="s">
        <v>249</v>
      </c>
      <c r="AG1450" s="91" t="s">
        <v>3478</v>
      </c>
      <c r="AH1450" s="92" t="s">
        <v>4616</v>
      </c>
      <c r="AI1450" s="93">
        <v>220</v>
      </c>
      <c r="AJ1450" s="88" t="s">
        <v>566</v>
      </c>
      <c r="AK1450" s="90" t="s">
        <v>566</v>
      </c>
      <c r="AL1450" s="91">
        <v>12.5</v>
      </c>
      <c r="AM1450" s="91">
        <v>10.5600789569</v>
      </c>
      <c r="AN1450" s="91">
        <v>942</v>
      </c>
      <c r="AO1450" s="90">
        <v>11.2</v>
      </c>
      <c r="AP1450" s="91">
        <v>8.23</v>
      </c>
      <c r="AQ1450" s="91" t="s">
        <v>566</v>
      </c>
      <c r="AR1450" s="91" t="s">
        <v>566</v>
      </c>
      <c r="AS1450" s="91">
        <v>133.51</v>
      </c>
      <c r="AT1450" s="91">
        <v>134.99</v>
      </c>
      <c r="AU1450" s="90">
        <v>586</v>
      </c>
      <c r="AV1450" s="90">
        <v>0</v>
      </c>
      <c r="AW1450" s="91">
        <v>2.95</v>
      </c>
      <c r="AX1450" s="91" t="s">
        <v>566</v>
      </c>
      <c r="AY1450" s="91">
        <v>156.09</v>
      </c>
      <c r="AZ1450" s="88" t="s">
        <v>4928</v>
      </c>
      <c r="BA1450" s="91">
        <v>157.6</v>
      </c>
      <c r="BB1450" s="91">
        <v>22.58</v>
      </c>
      <c r="BC1450" s="94">
        <v>17.756908768799999</v>
      </c>
      <c r="BD1450" s="91">
        <v>400.95100000000002</v>
      </c>
      <c r="BE1450" s="95">
        <v>97.870999999999995</v>
      </c>
      <c r="BF1450" s="91">
        <v>7.32</v>
      </c>
      <c r="BG1450" s="91">
        <v>31</v>
      </c>
      <c r="BH1450" s="94" t="s">
        <v>566</v>
      </c>
      <c r="BI1450" s="94" t="s">
        <v>566</v>
      </c>
      <c r="BJ1450" s="93">
        <v>744</v>
      </c>
      <c r="BK1450" s="94">
        <v>0</v>
      </c>
      <c r="BL1450" s="91">
        <v>227.06480999999999</v>
      </c>
      <c r="BM1450" s="96">
        <v>10.21791642</v>
      </c>
      <c r="BN1450" s="96" t="s">
        <v>566</v>
      </c>
      <c r="BO1450" s="88" t="s">
        <v>430</v>
      </c>
      <c r="BP1450" s="88" t="s">
        <v>566</v>
      </c>
      <c r="BQ1450" s="91">
        <v>400.95100000000002</v>
      </c>
      <c r="BR1450" s="95">
        <v>97.870999999999995</v>
      </c>
      <c r="BS1450" s="91">
        <v>7.32</v>
      </c>
      <c r="BT1450" s="90">
        <v>30</v>
      </c>
      <c r="BU1450" s="91">
        <v>0</v>
      </c>
      <c r="BV1450" s="91">
        <v>219.75</v>
      </c>
      <c r="BW1450" s="96">
        <v>9.8887499999999999</v>
      </c>
      <c r="BX1450" s="96" t="s">
        <v>566</v>
      </c>
      <c r="BY1450" s="96" t="s">
        <v>566</v>
      </c>
      <c r="BZ1450" s="96" t="s">
        <v>566</v>
      </c>
      <c r="CA1450" s="96" t="s">
        <v>566</v>
      </c>
      <c r="CB1450" s="96" t="s">
        <v>566</v>
      </c>
      <c r="CC1450" s="96" t="s">
        <v>566</v>
      </c>
      <c r="CD1450" s="96" t="s">
        <v>566</v>
      </c>
      <c r="CE1450" s="96" t="s">
        <v>566</v>
      </c>
      <c r="CF1450" s="88" t="s">
        <v>566</v>
      </c>
      <c r="CG1450" s="88" t="s">
        <v>566</v>
      </c>
      <c r="CH1450" s="92" t="s">
        <v>566</v>
      </c>
      <c r="CI1450" s="91">
        <v>0</v>
      </c>
      <c r="CJ1450" s="91">
        <v>0</v>
      </c>
      <c r="CK1450" s="90" t="s">
        <v>566</v>
      </c>
      <c r="CL1450" s="91">
        <v>0.44468692900000001</v>
      </c>
      <c r="CM1450" s="91">
        <v>-3.7686929000000001E-2</v>
      </c>
      <c r="CN1450" s="88" t="s">
        <v>566</v>
      </c>
      <c r="CO1450" s="91">
        <v>66.3</v>
      </c>
      <c r="CP1450" s="91">
        <v>1580.5410507454001</v>
      </c>
      <c r="CQ1450" s="91">
        <v>28.873737370299999</v>
      </c>
      <c r="CR1450" s="91">
        <v>1179.5904055840999</v>
      </c>
      <c r="CS1450" s="91">
        <v>21.5487373703</v>
      </c>
      <c r="CT1450" s="90">
        <v>-2.88</v>
      </c>
      <c r="CU1450" s="96">
        <v>1.014</v>
      </c>
      <c r="CV1450" s="96">
        <v>0.85799999999999998</v>
      </c>
      <c r="CW1450" s="96">
        <v>0.80300000000000005</v>
      </c>
      <c r="CX1450" s="93">
        <v>2338</v>
      </c>
      <c r="CY1450" s="93">
        <v>2322.6</v>
      </c>
      <c r="CZ1450" s="93">
        <v>90.9</v>
      </c>
      <c r="DA1450" s="90">
        <v>45</v>
      </c>
      <c r="DB1450" s="90" t="s">
        <v>566</v>
      </c>
      <c r="DC1450" s="90">
        <v>78</v>
      </c>
      <c r="DD1450" s="91">
        <v>237</v>
      </c>
      <c r="DE1450" s="91">
        <v>-34.139240506299998</v>
      </c>
      <c r="DF1450" s="93">
        <v>0.14000000000000001</v>
      </c>
      <c r="DG1450" s="88" t="s">
        <v>393</v>
      </c>
      <c r="DH1450" s="88" t="s">
        <v>566</v>
      </c>
      <c r="DI1450" s="88" t="s">
        <v>566</v>
      </c>
      <c r="DJ1450" s="88" t="s">
        <v>566</v>
      </c>
      <c r="DK1450" s="90">
        <v>0</v>
      </c>
      <c r="DL1450" s="91">
        <v>97.870999999999995</v>
      </c>
      <c r="DM1450" s="91">
        <v>11.155647153</v>
      </c>
      <c r="DN1450" s="91">
        <v>251.89451271479999</v>
      </c>
      <c r="DO1450" s="91">
        <v>4.6016748516000003</v>
      </c>
      <c r="DP1450" s="91">
        <v>-149.05613244649999</v>
      </c>
      <c r="DQ1450" s="91">
        <v>-2.7233251483999998</v>
      </c>
      <c r="DR1450" s="91">
        <v>992.96415308869996</v>
      </c>
      <c r="DS1450" s="91">
        <v>18.1397288991</v>
      </c>
      <c r="DT1450" s="91">
        <v>592.01350792740004</v>
      </c>
      <c r="DU1450" s="91">
        <v>10.8147288991</v>
      </c>
      <c r="DV1450" s="91">
        <v>105.0945784722</v>
      </c>
      <c r="DW1450" s="97"/>
      <c r="DX1450" s="98" t="s">
        <v>689</v>
      </c>
      <c r="DY1450" s="99" t="s">
        <v>689</v>
      </c>
      <c r="DZ1450" s="98" t="s">
        <v>689</v>
      </c>
      <c r="EA1450" s="100" t="s">
        <v>689</v>
      </c>
      <c r="EB1450" s="101" t="s">
        <v>2761</v>
      </c>
      <c r="EC1450" s="38"/>
    </row>
    <row r="1451" spans="1:133" s="9" customFormat="1" ht="15" customHeight="1" x14ac:dyDescent="0.25">
      <c r="A1451" s="17" t="str">
        <f t="shared" si="22"/>
        <v>8103Л_Дружное (Кумалиягунское и Танеевское)</v>
      </c>
      <c r="B1451" s="87">
        <v>286</v>
      </c>
      <c r="C1451" s="88" t="s">
        <v>733</v>
      </c>
      <c r="D1451" s="88" t="s">
        <v>568</v>
      </c>
      <c r="E1451" s="88" t="s">
        <v>1585</v>
      </c>
      <c r="F1451" s="88" t="s">
        <v>7</v>
      </c>
      <c r="G1451" s="88" t="s">
        <v>1504</v>
      </c>
      <c r="H1451" s="88" t="s">
        <v>1586</v>
      </c>
      <c r="I1451" s="89" t="s">
        <v>2742</v>
      </c>
      <c r="J1451" s="88" t="s">
        <v>91</v>
      </c>
      <c r="K1451" s="88" t="s">
        <v>1593</v>
      </c>
      <c r="L1451" s="88" t="s">
        <v>385</v>
      </c>
      <c r="M1451" s="88" t="s">
        <v>32</v>
      </c>
      <c r="N1451" s="88" t="s">
        <v>7</v>
      </c>
      <c r="O1451" s="90">
        <v>300.22000000000003</v>
      </c>
      <c r="P1451" s="90">
        <v>2593.56</v>
      </c>
      <c r="Q1451" s="90">
        <v>2815.78</v>
      </c>
      <c r="R1451" s="91">
        <v>222.054</v>
      </c>
      <c r="S1451" s="90" t="s">
        <v>1686</v>
      </c>
      <c r="T1451" s="90">
        <v>2390.3000000000002</v>
      </c>
      <c r="U1451" s="90">
        <v>132.69999999999999</v>
      </c>
      <c r="V1451" s="88" t="s">
        <v>31</v>
      </c>
      <c r="W1451" s="88" t="s">
        <v>566</v>
      </c>
      <c r="X1451" s="88" t="s">
        <v>566</v>
      </c>
      <c r="Y1451" s="90" t="s">
        <v>566</v>
      </c>
      <c r="Z1451" s="90" t="s">
        <v>566</v>
      </c>
      <c r="AA1451" s="90">
        <v>73</v>
      </c>
      <c r="AB1451" s="91" t="s">
        <v>566</v>
      </c>
      <c r="AC1451" s="88" t="s">
        <v>566</v>
      </c>
      <c r="AD1451" s="90" t="s">
        <v>566</v>
      </c>
      <c r="AE1451" s="90" t="s">
        <v>4796</v>
      </c>
      <c r="AF1451" s="90" t="s">
        <v>566</v>
      </c>
      <c r="AG1451" s="91" t="s">
        <v>566</v>
      </c>
      <c r="AH1451" s="92" t="s">
        <v>566</v>
      </c>
      <c r="AI1451" s="93" t="s">
        <v>566</v>
      </c>
      <c r="AJ1451" s="88" t="s">
        <v>39</v>
      </c>
      <c r="AK1451" s="90" t="s">
        <v>566</v>
      </c>
      <c r="AL1451" s="91" t="s">
        <v>566</v>
      </c>
      <c r="AM1451" s="91" t="s">
        <v>566</v>
      </c>
      <c r="AN1451" s="91" t="s">
        <v>566</v>
      </c>
      <c r="AO1451" s="90" t="s">
        <v>566</v>
      </c>
      <c r="AP1451" s="91" t="s">
        <v>566</v>
      </c>
      <c r="AQ1451" s="91" t="s">
        <v>566</v>
      </c>
      <c r="AR1451" s="91" t="s">
        <v>566</v>
      </c>
      <c r="AS1451" s="91" t="s">
        <v>566</v>
      </c>
      <c r="AT1451" s="91" t="s">
        <v>566</v>
      </c>
      <c r="AU1451" s="90">
        <v>535</v>
      </c>
      <c r="AV1451" s="90">
        <v>0</v>
      </c>
      <c r="AW1451" s="91">
        <v>1.06</v>
      </c>
      <c r="AX1451" s="91" t="s">
        <v>566</v>
      </c>
      <c r="AY1451" s="91">
        <v>221.96</v>
      </c>
      <c r="AZ1451" s="88" t="s">
        <v>4928</v>
      </c>
      <c r="BA1451" s="91">
        <v>222.7</v>
      </c>
      <c r="BB1451" s="91" t="s">
        <v>566</v>
      </c>
      <c r="BC1451" s="94" t="s">
        <v>566</v>
      </c>
      <c r="BD1451" s="91" t="s">
        <v>566</v>
      </c>
      <c r="BE1451" s="95">
        <v>0</v>
      </c>
      <c r="BF1451" s="91" t="s">
        <v>566</v>
      </c>
      <c r="BG1451" s="91">
        <v>0</v>
      </c>
      <c r="BH1451" s="94" t="s">
        <v>566</v>
      </c>
      <c r="BI1451" s="94" t="s">
        <v>566</v>
      </c>
      <c r="BJ1451" s="93">
        <v>0</v>
      </c>
      <c r="BK1451" s="94">
        <v>0</v>
      </c>
      <c r="BL1451" s="91" t="s">
        <v>566</v>
      </c>
      <c r="BM1451" s="96">
        <v>0</v>
      </c>
      <c r="BN1451" s="96" t="s">
        <v>566</v>
      </c>
      <c r="BO1451" s="88" t="s">
        <v>743</v>
      </c>
      <c r="BP1451" s="88" t="s">
        <v>3324</v>
      </c>
      <c r="BQ1451" s="91" t="s">
        <v>566</v>
      </c>
      <c r="BR1451" s="95">
        <v>0</v>
      </c>
      <c r="BS1451" s="91" t="s">
        <v>566</v>
      </c>
      <c r="BT1451" s="90" t="s">
        <v>566</v>
      </c>
      <c r="BU1451" s="91" t="s">
        <v>566</v>
      </c>
      <c r="BV1451" s="91" t="s">
        <v>566</v>
      </c>
      <c r="BW1451" s="96" t="s">
        <v>566</v>
      </c>
      <c r="BX1451" s="96" t="s">
        <v>566</v>
      </c>
      <c r="BY1451" s="96" t="s">
        <v>3324</v>
      </c>
      <c r="BZ1451" s="96" t="s">
        <v>566</v>
      </c>
      <c r="CA1451" s="96" t="s">
        <v>566</v>
      </c>
      <c r="CB1451" s="96" t="s">
        <v>566</v>
      </c>
      <c r="CC1451" s="96" t="s">
        <v>566</v>
      </c>
      <c r="CD1451" s="96" t="s">
        <v>566</v>
      </c>
      <c r="CE1451" s="96" t="s">
        <v>566</v>
      </c>
      <c r="CF1451" s="88" t="s">
        <v>566</v>
      </c>
      <c r="CG1451" s="88" t="s">
        <v>566</v>
      </c>
      <c r="CH1451" s="92" t="s">
        <v>566</v>
      </c>
      <c r="CI1451" s="91">
        <v>0</v>
      </c>
      <c r="CJ1451" s="91">
        <v>0</v>
      </c>
      <c r="CK1451" s="90" t="s">
        <v>566</v>
      </c>
      <c r="CL1451" s="91" t="s">
        <v>566</v>
      </c>
      <c r="CM1451" s="91" t="s">
        <v>566</v>
      </c>
      <c r="CN1451" s="88" t="s">
        <v>566</v>
      </c>
      <c r="CO1451" s="91">
        <v>68</v>
      </c>
      <c r="CP1451" s="91" t="s">
        <v>566</v>
      </c>
      <c r="CQ1451" s="91" t="s">
        <v>566</v>
      </c>
      <c r="CR1451" s="91" t="s">
        <v>566</v>
      </c>
      <c r="CS1451" s="91" t="s">
        <v>566</v>
      </c>
      <c r="CT1451" s="90">
        <v>1</v>
      </c>
      <c r="CU1451" s="96">
        <v>1.014</v>
      </c>
      <c r="CV1451" s="96">
        <v>0.86499999999999999</v>
      </c>
      <c r="CW1451" s="96">
        <v>0.80900000000000005</v>
      </c>
      <c r="CX1451" s="93">
        <v>2290</v>
      </c>
      <c r="CY1451" s="93">
        <v>2282.5059999999999</v>
      </c>
      <c r="CZ1451" s="93">
        <v>89</v>
      </c>
      <c r="DA1451" s="90">
        <v>42</v>
      </c>
      <c r="DB1451" s="90" t="s">
        <v>566</v>
      </c>
      <c r="DC1451" s="90">
        <v>80</v>
      </c>
      <c r="DD1451" s="91">
        <v>232</v>
      </c>
      <c r="DE1451" s="91">
        <v>-4.3275862069000004</v>
      </c>
      <c r="DF1451" s="93">
        <v>0.11600000000000001</v>
      </c>
      <c r="DG1451" s="88" t="s">
        <v>393</v>
      </c>
      <c r="DH1451" s="88" t="s">
        <v>566</v>
      </c>
      <c r="DI1451" s="88" t="s">
        <v>566</v>
      </c>
      <c r="DJ1451" s="88" t="s">
        <v>566</v>
      </c>
      <c r="DK1451" s="90">
        <v>0</v>
      </c>
      <c r="DL1451" s="91">
        <v>0</v>
      </c>
      <c r="DM1451" s="91" t="s">
        <v>566</v>
      </c>
      <c r="DN1451" s="91" t="s">
        <v>566</v>
      </c>
      <c r="DO1451" s="91" t="s">
        <v>566</v>
      </c>
      <c r="DP1451" s="91" t="s">
        <v>566</v>
      </c>
      <c r="DQ1451" s="91" t="s">
        <v>566</v>
      </c>
      <c r="DR1451" s="91" t="s">
        <v>566</v>
      </c>
      <c r="DS1451" s="91" t="s">
        <v>566</v>
      </c>
      <c r="DT1451" s="91" t="s">
        <v>566</v>
      </c>
      <c r="DU1451" s="91" t="s">
        <v>566</v>
      </c>
      <c r="DV1451" s="91">
        <v>102.5</v>
      </c>
      <c r="DW1451" s="97"/>
      <c r="DX1451" s="98" t="s">
        <v>566</v>
      </c>
      <c r="DY1451" s="99" t="s">
        <v>689</v>
      </c>
      <c r="DZ1451" s="98" t="s">
        <v>689</v>
      </c>
      <c r="EA1451" s="100" t="s">
        <v>689</v>
      </c>
      <c r="EB1451" s="101" t="s">
        <v>2761</v>
      </c>
      <c r="EC1451" s="38"/>
    </row>
    <row r="1452" spans="1:133" s="9" customFormat="1" ht="15" customHeight="1" x14ac:dyDescent="0.25">
      <c r="A1452" s="17" t="str">
        <f t="shared" si="22"/>
        <v>8105Г_Дружное (Кумалиягунское и Танеевское)</v>
      </c>
      <c r="B1452" s="87">
        <v>287</v>
      </c>
      <c r="C1452" s="88" t="s">
        <v>733</v>
      </c>
      <c r="D1452" s="88" t="s">
        <v>568</v>
      </c>
      <c r="E1452" s="88" t="s">
        <v>1585</v>
      </c>
      <c r="F1452" s="88" t="s">
        <v>7</v>
      </c>
      <c r="G1452" s="88" t="s">
        <v>1504</v>
      </c>
      <c r="H1452" s="88" t="s">
        <v>1586</v>
      </c>
      <c r="I1452" s="89" t="s">
        <v>1693</v>
      </c>
      <c r="J1452" s="88" t="s">
        <v>91</v>
      </c>
      <c r="K1452" s="88" t="s">
        <v>1593</v>
      </c>
      <c r="L1452" s="88" t="s">
        <v>410</v>
      </c>
      <c r="M1452" s="88" t="s">
        <v>92</v>
      </c>
      <c r="N1452" s="88" t="s">
        <v>9</v>
      </c>
      <c r="O1452" s="90">
        <v>148.80000000000001</v>
      </c>
      <c r="P1452" s="90">
        <v>2572.5</v>
      </c>
      <c r="Q1452" s="90">
        <v>2721.3</v>
      </c>
      <c r="R1452" s="91">
        <v>156.48500000000001</v>
      </c>
      <c r="S1452" s="90" t="s">
        <v>707</v>
      </c>
      <c r="T1452" s="90">
        <v>2733</v>
      </c>
      <c r="U1452" s="90">
        <v>123.8</v>
      </c>
      <c r="V1452" s="88" t="s">
        <v>31</v>
      </c>
      <c r="W1452" s="88" t="s">
        <v>190</v>
      </c>
      <c r="X1452" s="88" t="s">
        <v>1598</v>
      </c>
      <c r="Y1452" s="90" t="s">
        <v>1942</v>
      </c>
      <c r="Z1452" s="90" t="s">
        <v>566</v>
      </c>
      <c r="AA1452" s="90">
        <v>73</v>
      </c>
      <c r="AB1452" s="91" t="s">
        <v>4330</v>
      </c>
      <c r="AC1452" s="88" t="s">
        <v>566</v>
      </c>
      <c r="AD1452" s="90" t="s">
        <v>566</v>
      </c>
      <c r="AE1452" s="90" t="s">
        <v>81</v>
      </c>
      <c r="AF1452" s="90" t="s">
        <v>190</v>
      </c>
      <c r="AG1452" s="91" t="s">
        <v>3473</v>
      </c>
      <c r="AH1452" s="92" t="s">
        <v>1984</v>
      </c>
      <c r="AI1452" s="93">
        <v>1308</v>
      </c>
      <c r="AJ1452" s="88" t="s">
        <v>566</v>
      </c>
      <c r="AK1452" s="90" t="s">
        <v>566</v>
      </c>
      <c r="AL1452" s="91">
        <v>18.5</v>
      </c>
      <c r="AM1452" s="91">
        <v>16.076980019400001</v>
      </c>
      <c r="AN1452" s="91">
        <v>1230</v>
      </c>
      <c r="AO1452" s="90">
        <v>17.5</v>
      </c>
      <c r="AP1452" s="91">
        <v>0.63</v>
      </c>
      <c r="AQ1452" s="91" t="s">
        <v>566</v>
      </c>
      <c r="AR1452" s="91" t="s">
        <v>566</v>
      </c>
      <c r="AS1452" s="91">
        <v>119.83</v>
      </c>
      <c r="AT1452" s="91">
        <v>120.89</v>
      </c>
      <c r="AU1452" s="90" t="s">
        <v>566</v>
      </c>
      <c r="AV1452" s="90">
        <v>0</v>
      </c>
      <c r="AW1452" s="91" t="s">
        <v>566</v>
      </c>
      <c r="AX1452" s="91" t="s">
        <v>566</v>
      </c>
      <c r="AY1452" s="91">
        <v>172.42</v>
      </c>
      <c r="AZ1452" s="88" t="s">
        <v>4928</v>
      </c>
      <c r="BA1452" s="91">
        <v>173.5</v>
      </c>
      <c r="BB1452" s="91">
        <v>52.59</v>
      </c>
      <c r="BC1452" s="94">
        <v>5.4047537554999998</v>
      </c>
      <c r="BD1452" s="91">
        <v>284.23599999999999</v>
      </c>
      <c r="BE1452" s="95">
        <v>96.027000000000001</v>
      </c>
      <c r="BF1452" s="91">
        <v>9.69</v>
      </c>
      <c r="BG1452" s="91">
        <v>31</v>
      </c>
      <c r="BH1452" s="94" t="s">
        <v>566</v>
      </c>
      <c r="BI1452" s="94" t="s">
        <v>566</v>
      </c>
      <c r="BJ1452" s="93">
        <v>744</v>
      </c>
      <c r="BK1452" s="94">
        <v>0</v>
      </c>
      <c r="BL1452" s="91">
        <v>300.35568000000001</v>
      </c>
      <c r="BM1452" s="96">
        <v>13.516005789999999</v>
      </c>
      <c r="BN1452" s="96" t="s">
        <v>566</v>
      </c>
      <c r="BO1452" s="88" t="s">
        <v>430</v>
      </c>
      <c r="BP1452" s="88" t="s">
        <v>566</v>
      </c>
      <c r="BQ1452" s="91">
        <v>284.23599999999999</v>
      </c>
      <c r="BR1452" s="95">
        <v>96.027000000000001</v>
      </c>
      <c r="BS1452" s="91">
        <v>9.69</v>
      </c>
      <c r="BT1452" s="90">
        <v>30</v>
      </c>
      <c r="BU1452" s="91">
        <v>0</v>
      </c>
      <c r="BV1452" s="91">
        <v>290.67</v>
      </c>
      <c r="BW1452" s="96">
        <v>13.08015</v>
      </c>
      <c r="BX1452" s="96" t="s">
        <v>566</v>
      </c>
      <c r="BY1452" s="96" t="s">
        <v>566</v>
      </c>
      <c r="BZ1452" s="96" t="s">
        <v>566</v>
      </c>
      <c r="CA1452" s="96" t="s">
        <v>566</v>
      </c>
      <c r="CB1452" s="96" t="s">
        <v>566</v>
      </c>
      <c r="CC1452" s="96" t="s">
        <v>566</v>
      </c>
      <c r="CD1452" s="96" t="s">
        <v>566</v>
      </c>
      <c r="CE1452" s="96" t="s">
        <v>566</v>
      </c>
      <c r="CF1452" s="88" t="s">
        <v>566</v>
      </c>
      <c r="CG1452" s="88" t="s">
        <v>566</v>
      </c>
      <c r="CH1452" s="92" t="s">
        <v>566</v>
      </c>
      <c r="CI1452" s="91">
        <v>0</v>
      </c>
      <c r="CJ1452" s="91">
        <v>0</v>
      </c>
      <c r="CK1452" s="90" t="s">
        <v>566</v>
      </c>
      <c r="CL1452" s="91">
        <v>-2.5047437742000001</v>
      </c>
      <c r="CM1452" s="91">
        <v>-4.3256225799999999E-2</v>
      </c>
      <c r="CN1452" s="88" t="s">
        <v>566</v>
      </c>
      <c r="CO1452" s="91">
        <v>66.3</v>
      </c>
      <c r="CP1452" s="91">
        <v>569.33766520109998</v>
      </c>
      <c r="CQ1452" s="91">
        <v>19.407263599499998</v>
      </c>
      <c r="CR1452" s="91">
        <v>285.10121358819998</v>
      </c>
      <c r="CS1452" s="91">
        <v>9.7182635995000002</v>
      </c>
      <c r="CT1452" s="90">
        <v>1</v>
      </c>
      <c r="CU1452" s="96">
        <v>1.014</v>
      </c>
      <c r="CV1452" s="96">
        <v>0.85799999999999998</v>
      </c>
      <c r="CW1452" s="96">
        <v>0.80300000000000005</v>
      </c>
      <c r="CX1452" s="93">
        <v>2338</v>
      </c>
      <c r="CY1452" s="93">
        <v>2327.0149999999999</v>
      </c>
      <c r="CZ1452" s="93">
        <v>89</v>
      </c>
      <c r="DA1452" s="90">
        <v>45</v>
      </c>
      <c r="DB1452" s="90" t="s">
        <v>566</v>
      </c>
      <c r="DC1452" s="90">
        <v>78</v>
      </c>
      <c r="DD1452" s="91">
        <v>237</v>
      </c>
      <c r="DE1452" s="91">
        <v>-27.248945147699999</v>
      </c>
      <c r="DF1452" s="93">
        <v>0.14000000000000001</v>
      </c>
      <c r="DG1452" s="88" t="s">
        <v>393</v>
      </c>
      <c r="DH1452" s="88" t="s">
        <v>566</v>
      </c>
      <c r="DI1452" s="88" t="s">
        <v>566</v>
      </c>
      <c r="DJ1452" s="88" t="s">
        <v>566</v>
      </c>
      <c r="DK1452" s="90">
        <v>0</v>
      </c>
      <c r="DL1452" s="91">
        <v>96.027000000000001</v>
      </c>
      <c r="DM1452" s="91">
        <v>6.1024210938000003</v>
      </c>
      <c r="DN1452" s="91">
        <v>320.9263253208</v>
      </c>
      <c r="DO1452" s="91">
        <v>10.939556913600001</v>
      </c>
      <c r="DP1452" s="91">
        <v>36.689873707899999</v>
      </c>
      <c r="DQ1452" s="91">
        <v>1.2505569136000001</v>
      </c>
      <c r="DR1452" s="91">
        <v>642.82903801650002</v>
      </c>
      <c r="DS1452" s="91">
        <v>21.9123963734</v>
      </c>
      <c r="DT1452" s="91">
        <v>358.59258640360002</v>
      </c>
      <c r="DU1452" s="91">
        <v>12.2233963734</v>
      </c>
      <c r="DV1452" s="91">
        <v>105.11634791669999</v>
      </c>
      <c r="DW1452" s="97"/>
      <c r="DX1452" s="98" t="s">
        <v>566</v>
      </c>
      <c r="DY1452" s="99" t="s">
        <v>689</v>
      </c>
      <c r="DZ1452" s="98" t="s">
        <v>689</v>
      </c>
      <c r="EA1452" s="100" t="s">
        <v>689</v>
      </c>
      <c r="EB1452" s="101" t="s">
        <v>2763</v>
      </c>
      <c r="EC1452" s="38"/>
    </row>
    <row r="1453" spans="1:133" s="9" customFormat="1" ht="15" customHeight="1" x14ac:dyDescent="0.25">
      <c r="A1453" s="17" t="str">
        <f t="shared" si="22"/>
        <v>8107Г_Дружное (Кумалиягунское и Танеевское)</v>
      </c>
      <c r="B1453" s="87">
        <v>288</v>
      </c>
      <c r="C1453" s="88" t="s">
        <v>733</v>
      </c>
      <c r="D1453" s="88" t="s">
        <v>568</v>
      </c>
      <c r="E1453" s="88" t="s">
        <v>1585</v>
      </c>
      <c r="F1453" s="88" t="s">
        <v>7</v>
      </c>
      <c r="G1453" s="88" t="s">
        <v>1504</v>
      </c>
      <c r="H1453" s="88" t="s">
        <v>1586</v>
      </c>
      <c r="I1453" s="89" t="s">
        <v>1694</v>
      </c>
      <c r="J1453" s="88" t="s">
        <v>91</v>
      </c>
      <c r="K1453" s="88" t="s">
        <v>1593</v>
      </c>
      <c r="L1453" s="88" t="s">
        <v>410</v>
      </c>
      <c r="M1453" s="88" t="s">
        <v>92</v>
      </c>
      <c r="N1453" s="88" t="s">
        <v>9</v>
      </c>
      <c r="O1453" s="90">
        <v>186</v>
      </c>
      <c r="P1453" s="90">
        <v>2689</v>
      </c>
      <c r="Q1453" s="90">
        <v>2884</v>
      </c>
      <c r="R1453" s="91">
        <v>286</v>
      </c>
      <c r="S1453" s="90" t="s">
        <v>707</v>
      </c>
      <c r="T1453" s="90">
        <v>2811</v>
      </c>
      <c r="U1453" s="90">
        <v>187.6</v>
      </c>
      <c r="V1453" s="88" t="s">
        <v>31</v>
      </c>
      <c r="W1453" s="88" t="s">
        <v>190</v>
      </c>
      <c r="X1453" s="88" t="s">
        <v>1695</v>
      </c>
      <c r="Y1453" s="90" t="s">
        <v>1130</v>
      </c>
      <c r="Z1453" s="90" t="s">
        <v>566</v>
      </c>
      <c r="AA1453" s="90">
        <v>73</v>
      </c>
      <c r="AB1453" s="91" t="s">
        <v>4049</v>
      </c>
      <c r="AC1453" s="88" t="s">
        <v>566</v>
      </c>
      <c r="AD1453" s="90" t="s">
        <v>566</v>
      </c>
      <c r="AE1453" s="90" t="s">
        <v>566</v>
      </c>
      <c r="AF1453" s="90" t="s">
        <v>190</v>
      </c>
      <c r="AG1453" s="91" t="s">
        <v>6</v>
      </c>
      <c r="AH1453" s="92" t="s">
        <v>1696</v>
      </c>
      <c r="AI1453" s="93">
        <v>1956</v>
      </c>
      <c r="AJ1453" s="88" t="s">
        <v>566</v>
      </c>
      <c r="AK1453" s="90" t="s">
        <v>566</v>
      </c>
      <c r="AL1453" s="91">
        <v>18.5</v>
      </c>
      <c r="AM1453" s="91">
        <v>16.076980019400001</v>
      </c>
      <c r="AN1453" s="91">
        <v>1331</v>
      </c>
      <c r="AO1453" s="90">
        <v>17.7</v>
      </c>
      <c r="AP1453" s="91">
        <v>15.38</v>
      </c>
      <c r="AQ1453" s="91" t="s">
        <v>566</v>
      </c>
      <c r="AR1453" s="91" t="s">
        <v>566</v>
      </c>
      <c r="AS1453" s="91">
        <v>110.97</v>
      </c>
      <c r="AT1453" s="91">
        <v>113.27</v>
      </c>
      <c r="AU1453" s="90">
        <v>930</v>
      </c>
      <c r="AV1453" s="90">
        <v>19.3</v>
      </c>
      <c r="AW1453" s="91">
        <v>10.96</v>
      </c>
      <c r="AX1453" s="91" t="s">
        <v>566</v>
      </c>
      <c r="AY1453" s="91">
        <v>150.44</v>
      </c>
      <c r="AZ1453" s="88" t="s">
        <v>4928</v>
      </c>
      <c r="BA1453" s="91">
        <v>152.80000000000001</v>
      </c>
      <c r="BB1453" s="91">
        <v>39.47</v>
      </c>
      <c r="BC1453" s="94">
        <v>6.3619711173000004</v>
      </c>
      <c r="BD1453" s="91">
        <v>251.107</v>
      </c>
      <c r="BE1453" s="95">
        <v>96</v>
      </c>
      <c r="BF1453" s="91">
        <v>8.6199999999999992</v>
      </c>
      <c r="BG1453" s="91">
        <v>31</v>
      </c>
      <c r="BH1453" s="94" t="s">
        <v>566</v>
      </c>
      <c r="BI1453" s="94" t="s">
        <v>566</v>
      </c>
      <c r="BJ1453" s="93">
        <v>744</v>
      </c>
      <c r="BK1453" s="94">
        <v>0</v>
      </c>
      <c r="BL1453" s="91">
        <v>267.15786000000003</v>
      </c>
      <c r="BM1453" s="96">
        <v>12.022103810000001</v>
      </c>
      <c r="BN1453" s="96" t="s">
        <v>566</v>
      </c>
      <c r="BO1453" s="88" t="s">
        <v>430</v>
      </c>
      <c r="BP1453" s="88" t="s">
        <v>566</v>
      </c>
      <c r="BQ1453" s="91">
        <v>251.107</v>
      </c>
      <c r="BR1453" s="95">
        <v>96</v>
      </c>
      <c r="BS1453" s="91">
        <v>8.6199999999999992</v>
      </c>
      <c r="BT1453" s="90">
        <v>30</v>
      </c>
      <c r="BU1453" s="91">
        <v>0</v>
      </c>
      <c r="BV1453" s="91">
        <v>258.54000000000002</v>
      </c>
      <c r="BW1453" s="96">
        <v>11.6343</v>
      </c>
      <c r="BX1453" s="96" t="s">
        <v>566</v>
      </c>
      <c r="BY1453" s="96" t="s">
        <v>566</v>
      </c>
      <c r="BZ1453" s="96" t="s">
        <v>566</v>
      </c>
      <c r="CA1453" s="96" t="s">
        <v>566</v>
      </c>
      <c r="CB1453" s="96" t="s">
        <v>566</v>
      </c>
      <c r="CC1453" s="96" t="s">
        <v>566</v>
      </c>
      <c r="CD1453" s="96" t="s">
        <v>566</v>
      </c>
      <c r="CE1453" s="96" t="s">
        <v>566</v>
      </c>
      <c r="CF1453" s="88" t="s">
        <v>566</v>
      </c>
      <c r="CG1453" s="88" t="s">
        <v>566</v>
      </c>
      <c r="CH1453" s="92" t="s">
        <v>566</v>
      </c>
      <c r="CI1453" s="91">
        <v>0</v>
      </c>
      <c r="CJ1453" s="91">
        <v>0</v>
      </c>
      <c r="CK1453" s="90" t="s">
        <v>566</v>
      </c>
      <c r="CL1453" s="91">
        <v>1.6540614118000001</v>
      </c>
      <c r="CM1453" s="91">
        <v>-4.7061411800000001E-2</v>
      </c>
      <c r="CN1453" s="88" t="s">
        <v>566</v>
      </c>
      <c r="CO1453" s="91">
        <v>97.5</v>
      </c>
      <c r="CP1453" s="91">
        <v>336.80288074819998</v>
      </c>
      <c r="CQ1453" s="91">
        <v>11.5590748673</v>
      </c>
      <c r="CR1453" s="91">
        <v>85.695783973999994</v>
      </c>
      <c r="CS1453" s="91">
        <v>2.9410748672999998</v>
      </c>
      <c r="CT1453" s="90">
        <v>-5.48</v>
      </c>
      <c r="CU1453" s="96">
        <v>1.014</v>
      </c>
      <c r="CV1453" s="96">
        <v>0.85799999999999998</v>
      </c>
      <c r="CW1453" s="96">
        <v>0.80300000000000005</v>
      </c>
      <c r="CX1453" s="93">
        <v>2338</v>
      </c>
      <c r="CY1453" s="93">
        <v>2314</v>
      </c>
      <c r="CZ1453" s="93">
        <v>89</v>
      </c>
      <c r="DA1453" s="90">
        <v>45</v>
      </c>
      <c r="DB1453" s="90" t="s">
        <v>566</v>
      </c>
      <c r="DC1453" s="90">
        <v>78</v>
      </c>
      <c r="DD1453" s="91">
        <v>237</v>
      </c>
      <c r="DE1453" s="91">
        <v>-36.523206751099998</v>
      </c>
      <c r="DF1453" s="93">
        <v>0.14000000000000001</v>
      </c>
      <c r="DG1453" s="88" t="s">
        <v>393</v>
      </c>
      <c r="DH1453" s="88" t="s">
        <v>566</v>
      </c>
      <c r="DI1453" s="88">
        <v>1</v>
      </c>
      <c r="DJ1453" s="88" t="s">
        <v>566</v>
      </c>
      <c r="DK1453" s="90">
        <v>0</v>
      </c>
      <c r="DL1453" s="91">
        <v>96</v>
      </c>
      <c r="DM1453" s="91">
        <v>1.8617005396999999</v>
      </c>
      <c r="DN1453" s="91">
        <v>73.481320302399993</v>
      </c>
      <c r="DO1453" s="91">
        <v>2.5218789128000001</v>
      </c>
      <c r="DP1453" s="91">
        <v>-177.62577647180001</v>
      </c>
      <c r="DQ1453" s="91">
        <v>-6.0961210872000002</v>
      </c>
      <c r="DR1453" s="91">
        <v>98.558426572399995</v>
      </c>
      <c r="DS1453" s="91">
        <v>3.3825251999999999</v>
      </c>
      <c r="DT1453" s="91">
        <v>-152.54867020180001</v>
      </c>
      <c r="DU1453" s="91">
        <v>-5.2354748000000004</v>
      </c>
      <c r="DV1453" s="91">
        <v>105.1166666667</v>
      </c>
      <c r="DW1453" s="97"/>
      <c r="DX1453" s="98" t="s">
        <v>689</v>
      </c>
      <c r="DY1453" s="99" t="s">
        <v>689</v>
      </c>
      <c r="DZ1453" s="98" t="s">
        <v>689</v>
      </c>
      <c r="EA1453" s="100" t="s">
        <v>689</v>
      </c>
      <c r="EB1453" s="101" t="s">
        <v>2761</v>
      </c>
      <c r="EC1453" s="38"/>
    </row>
    <row r="1454" spans="1:133" s="9" customFormat="1" ht="15" customHeight="1" x14ac:dyDescent="0.25">
      <c r="A1454" s="17" t="str">
        <f t="shared" si="22"/>
        <v>8109Г_Дружное (Кумалиягунское и Танеевское)</v>
      </c>
      <c r="B1454" s="87">
        <v>289</v>
      </c>
      <c r="C1454" s="88" t="s">
        <v>733</v>
      </c>
      <c r="D1454" s="88" t="s">
        <v>568</v>
      </c>
      <c r="E1454" s="88" t="s">
        <v>1585</v>
      </c>
      <c r="F1454" s="88" t="s">
        <v>7</v>
      </c>
      <c r="G1454" s="88" t="s">
        <v>1504</v>
      </c>
      <c r="H1454" s="88" t="s">
        <v>1586</v>
      </c>
      <c r="I1454" s="89" t="s">
        <v>1697</v>
      </c>
      <c r="J1454" s="88" t="s">
        <v>91</v>
      </c>
      <c r="K1454" s="88" t="s">
        <v>1593</v>
      </c>
      <c r="L1454" s="88" t="s">
        <v>410</v>
      </c>
      <c r="M1454" s="88" t="s">
        <v>92</v>
      </c>
      <c r="N1454" s="88" t="s">
        <v>9</v>
      </c>
      <c r="O1454" s="90">
        <v>107</v>
      </c>
      <c r="P1454" s="90">
        <v>2615</v>
      </c>
      <c r="Q1454" s="90">
        <v>2754</v>
      </c>
      <c r="R1454" s="91">
        <v>201</v>
      </c>
      <c r="S1454" s="90" t="s">
        <v>707</v>
      </c>
      <c r="T1454" s="90">
        <v>2768</v>
      </c>
      <c r="U1454" s="90">
        <v>154.4</v>
      </c>
      <c r="V1454" s="88" t="s">
        <v>31</v>
      </c>
      <c r="W1454" s="88" t="s">
        <v>156</v>
      </c>
      <c r="X1454" s="88" t="s">
        <v>203</v>
      </c>
      <c r="Y1454" s="90" t="s">
        <v>2478</v>
      </c>
      <c r="Z1454" s="90" t="s">
        <v>566</v>
      </c>
      <c r="AA1454" s="90">
        <v>73</v>
      </c>
      <c r="AB1454" s="91" t="s">
        <v>4060</v>
      </c>
      <c r="AC1454" s="88" t="s">
        <v>566</v>
      </c>
      <c r="AD1454" s="90" t="s">
        <v>566</v>
      </c>
      <c r="AE1454" s="90" t="s">
        <v>2019</v>
      </c>
      <c r="AF1454" s="90" t="s">
        <v>156</v>
      </c>
      <c r="AG1454" s="91" t="s">
        <v>3500</v>
      </c>
      <c r="AH1454" s="92" t="s">
        <v>2464</v>
      </c>
      <c r="AI1454" s="93">
        <v>972</v>
      </c>
      <c r="AJ1454" s="88" t="s">
        <v>566</v>
      </c>
      <c r="AK1454" s="90" t="s">
        <v>566</v>
      </c>
      <c r="AL1454" s="91">
        <v>18.5</v>
      </c>
      <c r="AM1454" s="91">
        <v>16.076980019400001</v>
      </c>
      <c r="AN1454" s="91">
        <v>987</v>
      </c>
      <c r="AO1454" s="90">
        <v>14.4</v>
      </c>
      <c r="AP1454" s="91">
        <v>6.88</v>
      </c>
      <c r="AQ1454" s="91" t="s">
        <v>566</v>
      </c>
      <c r="AR1454" s="91" t="s">
        <v>566</v>
      </c>
      <c r="AS1454" s="91">
        <v>135.19</v>
      </c>
      <c r="AT1454" s="91">
        <v>136.44</v>
      </c>
      <c r="AU1454" s="90">
        <v>620</v>
      </c>
      <c r="AV1454" s="90">
        <v>2.7</v>
      </c>
      <c r="AW1454" s="91">
        <v>3.64</v>
      </c>
      <c r="AX1454" s="91" t="s">
        <v>566</v>
      </c>
      <c r="AY1454" s="91">
        <v>159.72</v>
      </c>
      <c r="AZ1454" s="88" t="s">
        <v>4928</v>
      </c>
      <c r="BA1454" s="91">
        <v>161</v>
      </c>
      <c r="BB1454" s="91">
        <v>24.53</v>
      </c>
      <c r="BC1454" s="94">
        <v>8.0517733388000003</v>
      </c>
      <c r="BD1454" s="91">
        <v>197.51</v>
      </c>
      <c r="BE1454" s="95">
        <v>98.966999999999999</v>
      </c>
      <c r="BF1454" s="91">
        <v>1.75</v>
      </c>
      <c r="BG1454" s="91">
        <v>30.6</v>
      </c>
      <c r="BH1454" s="94" t="s">
        <v>566</v>
      </c>
      <c r="BI1454" s="94" t="s">
        <v>566</v>
      </c>
      <c r="BJ1454" s="93">
        <v>734</v>
      </c>
      <c r="BK1454" s="94">
        <v>10</v>
      </c>
      <c r="BL1454" s="91">
        <v>53.524520000000003</v>
      </c>
      <c r="BM1454" s="96">
        <v>2.4086032500000001</v>
      </c>
      <c r="BN1454" s="96" t="s">
        <v>566</v>
      </c>
      <c r="BO1454" s="88" t="s">
        <v>430</v>
      </c>
      <c r="BP1454" s="88" t="s">
        <v>566</v>
      </c>
      <c r="BQ1454" s="91">
        <v>197.51</v>
      </c>
      <c r="BR1454" s="95">
        <v>98.966999999999999</v>
      </c>
      <c r="BS1454" s="91">
        <v>1.75</v>
      </c>
      <c r="BT1454" s="90">
        <v>30</v>
      </c>
      <c r="BU1454" s="91">
        <v>0</v>
      </c>
      <c r="BV1454" s="91">
        <v>52.5</v>
      </c>
      <c r="BW1454" s="96">
        <v>2.3624999999999998</v>
      </c>
      <c r="BX1454" s="96" t="s">
        <v>566</v>
      </c>
      <c r="BY1454" s="96" t="s">
        <v>566</v>
      </c>
      <c r="BZ1454" s="96" t="s">
        <v>566</v>
      </c>
      <c r="CA1454" s="96" t="s">
        <v>566</v>
      </c>
      <c r="CB1454" s="96" t="s">
        <v>566</v>
      </c>
      <c r="CC1454" s="96" t="s">
        <v>566</v>
      </c>
      <c r="CD1454" s="96" t="s">
        <v>566</v>
      </c>
      <c r="CE1454" s="96" t="s">
        <v>566</v>
      </c>
      <c r="CF1454" s="88" t="s">
        <v>566</v>
      </c>
      <c r="CG1454" s="88" t="s">
        <v>566</v>
      </c>
      <c r="CH1454" s="92" t="s">
        <v>566</v>
      </c>
      <c r="CI1454" s="91">
        <v>0</v>
      </c>
      <c r="CJ1454" s="91">
        <v>0</v>
      </c>
      <c r="CK1454" s="90" t="s">
        <v>566</v>
      </c>
      <c r="CL1454" s="91">
        <v>-0.33912360540000003</v>
      </c>
      <c r="CM1454" s="91">
        <v>-1.18763946E-2</v>
      </c>
      <c r="CN1454" s="88" t="s">
        <v>566</v>
      </c>
      <c r="CO1454" s="91">
        <v>66.3</v>
      </c>
      <c r="CP1454" s="91">
        <v>745.91807305999998</v>
      </c>
      <c r="CQ1454" s="91">
        <v>6.6095053457999997</v>
      </c>
      <c r="CR1454" s="91">
        <v>548.40759883659996</v>
      </c>
      <c r="CS1454" s="91">
        <v>4.8595053457999997</v>
      </c>
      <c r="CT1454" s="90">
        <v>-4.8</v>
      </c>
      <c r="CU1454" s="96">
        <v>1.014</v>
      </c>
      <c r="CV1454" s="96">
        <v>0.85799999999999998</v>
      </c>
      <c r="CW1454" s="96">
        <v>0.80300000000000005</v>
      </c>
      <c r="CX1454" s="93">
        <v>2338</v>
      </c>
      <c r="CY1454" s="93">
        <v>2325</v>
      </c>
      <c r="CZ1454" s="93">
        <v>89</v>
      </c>
      <c r="DA1454" s="90">
        <v>45</v>
      </c>
      <c r="DB1454" s="90" t="s">
        <v>566</v>
      </c>
      <c r="DC1454" s="90">
        <v>78</v>
      </c>
      <c r="DD1454" s="91">
        <v>237</v>
      </c>
      <c r="DE1454" s="91">
        <v>-32.607594936700004</v>
      </c>
      <c r="DF1454" s="93">
        <v>0.14000000000000001</v>
      </c>
      <c r="DG1454" s="88" t="s">
        <v>393</v>
      </c>
      <c r="DH1454" s="88" t="s">
        <v>566</v>
      </c>
      <c r="DI1454" s="88" t="s">
        <v>566</v>
      </c>
      <c r="DJ1454" s="88" t="s">
        <v>566</v>
      </c>
      <c r="DK1454" s="90">
        <v>0</v>
      </c>
      <c r="DL1454" s="91">
        <v>98.966999999999999</v>
      </c>
      <c r="DM1454" s="91">
        <v>3.0629447531</v>
      </c>
      <c r="DN1454" s="91">
        <v>75.134034792799994</v>
      </c>
      <c r="DO1454" s="91">
        <v>0.66575515799999996</v>
      </c>
      <c r="DP1454" s="91">
        <v>-122.3764394306</v>
      </c>
      <c r="DQ1454" s="91">
        <v>-1.0842448419999999</v>
      </c>
      <c r="DR1454" s="91">
        <v>283.75120192430001</v>
      </c>
      <c r="DS1454" s="91">
        <v>2.5142909841000001</v>
      </c>
      <c r="DT1454" s="91">
        <v>86.240727700899996</v>
      </c>
      <c r="DU1454" s="91">
        <v>0.76429098409999996</v>
      </c>
      <c r="DV1454" s="91">
        <v>105.0816395833</v>
      </c>
      <c r="DW1454" s="97"/>
      <c r="DX1454" s="98" t="s">
        <v>689</v>
      </c>
      <c r="DY1454" s="99" t="s">
        <v>689</v>
      </c>
      <c r="DZ1454" s="98" t="s">
        <v>689</v>
      </c>
      <c r="EA1454" s="100" t="s">
        <v>689</v>
      </c>
      <c r="EB1454" s="101" t="s">
        <v>2761</v>
      </c>
      <c r="EC1454" s="38"/>
    </row>
    <row r="1455" spans="1:133" s="9" customFormat="1" ht="15" customHeight="1" x14ac:dyDescent="0.25">
      <c r="A1455" s="17" t="str">
        <f t="shared" si="22"/>
        <v>8125Л_Дружное (Кумалиягунское и Танеевское)</v>
      </c>
      <c r="B1455" s="87">
        <v>290</v>
      </c>
      <c r="C1455" s="88" t="s">
        <v>733</v>
      </c>
      <c r="D1455" s="88" t="s">
        <v>568</v>
      </c>
      <c r="E1455" s="88" t="s">
        <v>1585</v>
      </c>
      <c r="F1455" s="88" t="s">
        <v>7</v>
      </c>
      <c r="G1455" s="88" t="s">
        <v>1504</v>
      </c>
      <c r="H1455" s="88" t="s">
        <v>1685</v>
      </c>
      <c r="I1455" s="89" t="s">
        <v>1698</v>
      </c>
      <c r="J1455" s="88" t="s">
        <v>102</v>
      </c>
      <c r="K1455" s="88" t="s">
        <v>1593</v>
      </c>
      <c r="L1455" s="88" t="s">
        <v>412</v>
      </c>
      <c r="M1455" s="88" t="s">
        <v>92</v>
      </c>
      <c r="N1455" s="88" t="s">
        <v>9</v>
      </c>
      <c r="O1455" s="90">
        <v>198.9</v>
      </c>
      <c r="P1455" s="90">
        <v>2660.8</v>
      </c>
      <c r="Q1455" s="90">
        <v>2859.7</v>
      </c>
      <c r="R1455" s="91">
        <v>231.94</v>
      </c>
      <c r="S1455" s="90" t="s">
        <v>690</v>
      </c>
      <c r="T1455" s="90">
        <v>2746.7</v>
      </c>
      <c r="U1455" s="90">
        <v>138.4</v>
      </c>
      <c r="V1455" s="88" t="s">
        <v>31</v>
      </c>
      <c r="W1455" s="88" t="s">
        <v>190</v>
      </c>
      <c r="X1455" s="88" t="s">
        <v>1699</v>
      </c>
      <c r="Y1455" s="90" t="s">
        <v>357</v>
      </c>
      <c r="Z1455" s="90" t="s">
        <v>566</v>
      </c>
      <c r="AA1455" s="90">
        <v>73</v>
      </c>
      <c r="AB1455" s="91" t="s">
        <v>4379</v>
      </c>
      <c r="AC1455" s="88" t="s">
        <v>566</v>
      </c>
      <c r="AD1455" s="90" t="s">
        <v>566</v>
      </c>
      <c r="AE1455" s="90" t="s">
        <v>2019</v>
      </c>
      <c r="AF1455" s="90" t="s">
        <v>190</v>
      </c>
      <c r="AG1455" s="91" t="s">
        <v>3535</v>
      </c>
      <c r="AH1455" s="92" t="s">
        <v>1485</v>
      </c>
      <c r="AI1455" s="93">
        <v>1428</v>
      </c>
      <c r="AJ1455" s="88" t="s">
        <v>566</v>
      </c>
      <c r="AK1455" s="90" t="s">
        <v>566</v>
      </c>
      <c r="AL1455" s="91">
        <v>13.7</v>
      </c>
      <c r="AM1455" s="91">
        <v>12.3069331395</v>
      </c>
      <c r="AN1455" s="91">
        <v>792</v>
      </c>
      <c r="AO1455" s="90">
        <v>0.6</v>
      </c>
      <c r="AP1455" s="91">
        <v>10.53</v>
      </c>
      <c r="AQ1455" s="91" t="s">
        <v>566</v>
      </c>
      <c r="AR1455" s="91" t="s">
        <v>566</v>
      </c>
      <c r="AS1455" s="91">
        <v>143.26</v>
      </c>
      <c r="AT1455" s="91">
        <v>143.85</v>
      </c>
      <c r="AU1455" s="90">
        <v>490</v>
      </c>
      <c r="AV1455" s="90">
        <v>0.8</v>
      </c>
      <c r="AW1455" s="91">
        <v>4.05</v>
      </c>
      <c r="AX1455" s="91" t="s">
        <v>566</v>
      </c>
      <c r="AY1455" s="91">
        <v>171.2</v>
      </c>
      <c r="AZ1455" s="88" t="s">
        <v>4928</v>
      </c>
      <c r="BA1455" s="91">
        <v>171.8</v>
      </c>
      <c r="BB1455" s="91">
        <v>27.94</v>
      </c>
      <c r="BC1455" s="94">
        <v>11.1691839656</v>
      </c>
      <c r="BD1455" s="91">
        <v>312.06700000000001</v>
      </c>
      <c r="BE1455" s="95">
        <v>98.775999999999996</v>
      </c>
      <c r="BF1455" s="91">
        <v>3.28</v>
      </c>
      <c r="BG1455" s="91">
        <v>30.9</v>
      </c>
      <c r="BH1455" s="94" t="s">
        <v>566</v>
      </c>
      <c r="BI1455" s="94" t="s">
        <v>566</v>
      </c>
      <c r="BJ1455" s="93">
        <v>742</v>
      </c>
      <c r="BK1455" s="94">
        <v>2</v>
      </c>
      <c r="BL1455" s="91">
        <v>101.35205000000001</v>
      </c>
      <c r="BM1455" s="96">
        <v>4.5608422900000001</v>
      </c>
      <c r="BN1455" s="96" t="s">
        <v>566</v>
      </c>
      <c r="BO1455" s="88" t="s">
        <v>430</v>
      </c>
      <c r="BP1455" s="88" t="s">
        <v>566</v>
      </c>
      <c r="BQ1455" s="91">
        <v>312.06700000000001</v>
      </c>
      <c r="BR1455" s="95">
        <v>98.775999999999996</v>
      </c>
      <c r="BS1455" s="91">
        <v>3.28</v>
      </c>
      <c r="BT1455" s="90">
        <v>30</v>
      </c>
      <c r="BU1455" s="91">
        <v>0</v>
      </c>
      <c r="BV1455" s="91">
        <v>98.34</v>
      </c>
      <c r="BW1455" s="96">
        <v>4.4253</v>
      </c>
      <c r="BX1455" s="96" t="s">
        <v>566</v>
      </c>
      <c r="BY1455" s="96" t="s">
        <v>566</v>
      </c>
      <c r="BZ1455" s="96" t="s">
        <v>566</v>
      </c>
      <c r="CA1455" s="96" t="s">
        <v>566</v>
      </c>
      <c r="CB1455" s="96" t="s">
        <v>566</v>
      </c>
      <c r="CC1455" s="96" t="s">
        <v>566</v>
      </c>
      <c r="CD1455" s="96" t="s">
        <v>566</v>
      </c>
      <c r="CE1455" s="96" t="s">
        <v>566</v>
      </c>
      <c r="CF1455" s="88" t="s">
        <v>566</v>
      </c>
      <c r="CG1455" s="88" t="s">
        <v>566</v>
      </c>
      <c r="CH1455" s="92" t="s">
        <v>566</v>
      </c>
      <c r="CI1455" s="91">
        <v>0</v>
      </c>
      <c r="CJ1455" s="91">
        <v>0</v>
      </c>
      <c r="CK1455" s="90" t="s">
        <v>566</v>
      </c>
      <c r="CL1455" s="91">
        <v>-1.4535040244999999</v>
      </c>
      <c r="CM1455" s="91">
        <v>1.35040245E-2</v>
      </c>
      <c r="CN1455" s="88" t="s">
        <v>566</v>
      </c>
      <c r="CO1455" s="91">
        <v>97.5</v>
      </c>
      <c r="CP1455" s="91">
        <v>823.16973222139995</v>
      </c>
      <c r="CQ1455" s="91">
        <v>8.6473084597999996</v>
      </c>
      <c r="CR1455" s="91">
        <v>511.1024009006</v>
      </c>
      <c r="CS1455" s="91">
        <v>5.3693084598</v>
      </c>
      <c r="CT1455" s="90">
        <v>1</v>
      </c>
      <c r="CU1455" s="96">
        <v>1.014</v>
      </c>
      <c r="CV1455" s="96">
        <v>0.85799999999999998</v>
      </c>
      <c r="CW1455" s="96">
        <v>0.80300000000000005</v>
      </c>
      <c r="CX1455" s="93">
        <v>2343</v>
      </c>
      <c r="CY1455" s="93">
        <v>2336.86</v>
      </c>
      <c r="CZ1455" s="93">
        <v>92</v>
      </c>
      <c r="DA1455" s="90">
        <v>45</v>
      </c>
      <c r="DB1455" s="90" t="s">
        <v>566</v>
      </c>
      <c r="DC1455" s="90">
        <v>78</v>
      </c>
      <c r="DD1455" s="91">
        <v>237</v>
      </c>
      <c r="DE1455" s="91">
        <v>-27.763713080199999</v>
      </c>
      <c r="DF1455" s="93">
        <v>0.14000000000000001</v>
      </c>
      <c r="DG1455" s="88" t="s">
        <v>393</v>
      </c>
      <c r="DH1455" s="88" t="s">
        <v>566</v>
      </c>
      <c r="DI1455" s="88">
        <v>1</v>
      </c>
      <c r="DJ1455" s="88" t="s">
        <v>566</v>
      </c>
      <c r="DK1455" s="90">
        <v>0</v>
      </c>
      <c r="DL1455" s="91">
        <v>98.775999999999996</v>
      </c>
      <c r="DM1455" s="91">
        <v>12.6109404765</v>
      </c>
      <c r="DN1455" s="91">
        <v>352.34967691420002</v>
      </c>
      <c r="DO1455" s="91">
        <v>3.7013950134</v>
      </c>
      <c r="DP1455" s="91">
        <v>40.282345593400002</v>
      </c>
      <c r="DQ1455" s="91">
        <v>0.42339501340000002</v>
      </c>
      <c r="DR1455" s="91">
        <v>929.42631312000003</v>
      </c>
      <c r="DS1455" s="91">
        <v>9.7635222794000001</v>
      </c>
      <c r="DT1455" s="91">
        <v>617.35898179920002</v>
      </c>
      <c r="DU1455" s="91">
        <v>6.4855222793999996</v>
      </c>
      <c r="DV1455" s="91">
        <v>105.0838944444</v>
      </c>
      <c r="DW1455" s="97"/>
      <c r="DX1455" s="98" t="s">
        <v>689</v>
      </c>
      <c r="DY1455" s="99" t="s">
        <v>689</v>
      </c>
      <c r="DZ1455" s="98" t="s">
        <v>689</v>
      </c>
      <c r="EA1455" s="100" t="s">
        <v>689</v>
      </c>
      <c r="EB1455" s="101" t="s">
        <v>2761</v>
      </c>
      <c r="EC1455" s="38"/>
    </row>
    <row r="1456" spans="1:133" s="9" customFormat="1" ht="15" customHeight="1" x14ac:dyDescent="0.25">
      <c r="A1456" s="17" t="str">
        <f t="shared" si="22"/>
        <v>8127Л_Дружное (Кумалиягунское и Танеевское)</v>
      </c>
      <c r="B1456" s="87">
        <v>291</v>
      </c>
      <c r="C1456" s="88" t="s">
        <v>733</v>
      </c>
      <c r="D1456" s="88" t="s">
        <v>568</v>
      </c>
      <c r="E1456" s="88" t="s">
        <v>1585</v>
      </c>
      <c r="F1456" s="88" t="s">
        <v>7</v>
      </c>
      <c r="G1456" s="88" t="s">
        <v>1504</v>
      </c>
      <c r="H1456" s="88" t="s">
        <v>1685</v>
      </c>
      <c r="I1456" s="89" t="s">
        <v>1700</v>
      </c>
      <c r="J1456" s="88" t="s">
        <v>102</v>
      </c>
      <c r="K1456" s="88" t="s">
        <v>1593</v>
      </c>
      <c r="L1456" s="88" t="s">
        <v>412</v>
      </c>
      <c r="M1456" s="88" t="s">
        <v>92</v>
      </c>
      <c r="N1456" s="88" t="s">
        <v>9</v>
      </c>
      <c r="O1456" s="90">
        <v>129.5</v>
      </c>
      <c r="P1456" s="90">
        <v>2809.2</v>
      </c>
      <c r="Q1456" s="90">
        <v>2938.7</v>
      </c>
      <c r="R1456" s="91">
        <v>382.01400000000001</v>
      </c>
      <c r="S1456" s="90" t="s">
        <v>690</v>
      </c>
      <c r="T1456" s="90">
        <v>2938.7</v>
      </c>
      <c r="U1456" s="90">
        <v>78.900000000000006</v>
      </c>
      <c r="V1456" s="88" t="s">
        <v>31</v>
      </c>
      <c r="W1456" s="88" t="s">
        <v>40</v>
      </c>
      <c r="X1456" s="88" t="s">
        <v>2673</v>
      </c>
      <c r="Y1456" s="90" t="s">
        <v>2692</v>
      </c>
      <c r="Z1456" s="90" t="s">
        <v>566</v>
      </c>
      <c r="AA1456" s="90">
        <v>73</v>
      </c>
      <c r="AB1456" s="91" t="s">
        <v>4429</v>
      </c>
      <c r="AC1456" s="88" t="s">
        <v>566</v>
      </c>
      <c r="AD1456" s="90" t="s">
        <v>566</v>
      </c>
      <c r="AE1456" s="90" t="s">
        <v>84</v>
      </c>
      <c r="AF1456" s="90" t="s">
        <v>40</v>
      </c>
      <c r="AG1456" s="91" t="s">
        <v>3421</v>
      </c>
      <c r="AH1456" s="92" t="s">
        <v>2632</v>
      </c>
      <c r="AI1456" s="93">
        <v>783</v>
      </c>
      <c r="AJ1456" s="88" t="s">
        <v>566</v>
      </c>
      <c r="AK1456" s="90" t="s">
        <v>566</v>
      </c>
      <c r="AL1456" s="91">
        <v>13.7</v>
      </c>
      <c r="AM1456" s="91">
        <v>12.3069331395</v>
      </c>
      <c r="AN1456" s="91">
        <v>1042</v>
      </c>
      <c r="AO1456" s="90">
        <v>13.1</v>
      </c>
      <c r="AP1456" s="91">
        <v>42.07</v>
      </c>
      <c r="AQ1456" s="91" t="s">
        <v>566</v>
      </c>
      <c r="AR1456" s="91" t="s">
        <v>566</v>
      </c>
      <c r="AS1456" s="91">
        <v>136.86000000000001</v>
      </c>
      <c r="AT1456" s="91">
        <v>137.62</v>
      </c>
      <c r="AU1456" s="90" t="s">
        <v>566</v>
      </c>
      <c r="AV1456" s="90">
        <v>0</v>
      </c>
      <c r="AW1456" s="91" t="s">
        <v>566</v>
      </c>
      <c r="AX1456" s="91" t="s">
        <v>566</v>
      </c>
      <c r="AY1456" s="91">
        <v>177.03</v>
      </c>
      <c r="AZ1456" s="88" t="s">
        <v>4928</v>
      </c>
      <c r="BA1456" s="91">
        <v>177.8</v>
      </c>
      <c r="BB1456" s="91">
        <v>40.17</v>
      </c>
      <c r="BC1456" s="94">
        <v>11.195195419499999</v>
      </c>
      <c r="BD1456" s="91">
        <v>449.71100000000001</v>
      </c>
      <c r="BE1456" s="95">
        <v>97.486000000000004</v>
      </c>
      <c r="BF1456" s="91">
        <v>9.6999999999999993</v>
      </c>
      <c r="BG1456" s="91">
        <v>31</v>
      </c>
      <c r="BH1456" s="94" t="s">
        <v>566</v>
      </c>
      <c r="BI1456" s="94" t="s">
        <v>566</v>
      </c>
      <c r="BJ1456" s="93">
        <v>744</v>
      </c>
      <c r="BK1456" s="94">
        <v>0</v>
      </c>
      <c r="BL1456" s="91">
        <v>300.76787000000002</v>
      </c>
      <c r="BM1456" s="96">
        <v>13.534554030000001</v>
      </c>
      <c r="BN1456" s="96" t="s">
        <v>566</v>
      </c>
      <c r="BO1456" s="88" t="s">
        <v>430</v>
      </c>
      <c r="BP1456" s="88" t="s">
        <v>566</v>
      </c>
      <c r="BQ1456" s="91">
        <v>449.71100000000001</v>
      </c>
      <c r="BR1456" s="95">
        <v>97.486000000000004</v>
      </c>
      <c r="BS1456" s="91">
        <v>9.6999999999999993</v>
      </c>
      <c r="BT1456" s="90">
        <v>30</v>
      </c>
      <c r="BU1456" s="91">
        <v>0</v>
      </c>
      <c r="BV1456" s="91">
        <v>291.06</v>
      </c>
      <c r="BW1456" s="96">
        <v>13.0977</v>
      </c>
      <c r="BX1456" s="96" t="s">
        <v>566</v>
      </c>
      <c r="BY1456" s="96" t="s">
        <v>566</v>
      </c>
      <c r="BZ1456" s="96" t="s">
        <v>566</v>
      </c>
      <c r="CA1456" s="96" t="s">
        <v>566</v>
      </c>
      <c r="CB1456" s="96" t="s">
        <v>566</v>
      </c>
      <c r="CC1456" s="96" t="s">
        <v>566</v>
      </c>
      <c r="CD1456" s="96" t="s">
        <v>566</v>
      </c>
      <c r="CE1456" s="96" t="s">
        <v>566</v>
      </c>
      <c r="CF1456" s="88" t="s">
        <v>566</v>
      </c>
      <c r="CG1456" s="88" t="s">
        <v>566</v>
      </c>
      <c r="CH1456" s="92" t="s">
        <v>566</v>
      </c>
      <c r="CI1456" s="91">
        <v>0</v>
      </c>
      <c r="CJ1456" s="91">
        <v>0</v>
      </c>
      <c r="CK1456" s="90" t="s">
        <v>566</v>
      </c>
      <c r="CL1456" s="91">
        <v>-0.97840600200000005</v>
      </c>
      <c r="CM1456" s="91">
        <v>-0.12859399799999999</v>
      </c>
      <c r="CN1456" s="88" t="s">
        <v>566</v>
      </c>
      <c r="CO1456" s="91">
        <v>66.3</v>
      </c>
      <c r="CP1456" s="91">
        <v>1230.9125310157001</v>
      </c>
      <c r="CQ1456" s="91">
        <v>26.556029632400001</v>
      </c>
      <c r="CR1456" s="91">
        <v>781.20124069309998</v>
      </c>
      <c r="CS1456" s="91">
        <v>16.8540296324</v>
      </c>
      <c r="CT1456" s="90">
        <v>1</v>
      </c>
      <c r="CU1456" s="96">
        <v>1.014</v>
      </c>
      <c r="CV1456" s="96">
        <v>0.85799999999999998</v>
      </c>
      <c r="CW1456" s="96">
        <v>0.80300000000000005</v>
      </c>
      <c r="CX1456" s="93">
        <v>2343</v>
      </c>
      <c r="CY1456" s="93">
        <v>2335.1860000000001</v>
      </c>
      <c r="CZ1456" s="93">
        <v>92</v>
      </c>
      <c r="DA1456" s="90">
        <v>45</v>
      </c>
      <c r="DB1456" s="90" t="s">
        <v>566</v>
      </c>
      <c r="DC1456" s="90">
        <v>78</v>
      </c>
      <c r="DD1456" s="91">
        <v>237</v>
      </c>
      <c r="DE1456" s="91">
        <v>-25.303797468399999</v>
      </c>
      <c r="DF1456" s="93">
        <v>0.14000000000000001</v>
      </c>
      <c r="DG1456" s="88" t="s">
        <v>393</v>
      </c>
      <c r="DH1456" s="88" t="s">
        <v>566</v>
      </c>
      <c r="DI1456" s="88" t="s">
        <v>566</v>
      </c>
      <c r="DJ1456" s="88" t="s">
        <v>566</v>
      </c>
      <c r="DK1456" s="90">
        <v>0</v>
      </c>
      <c r="DL1456" s="91">
        <v>97.486000000000004</v>
      </c>
      <c r="DM1456" s="91">
        <v>12.640304318</v>
      </c>
      <c r="DN1456" s="91">
        <v>507.76102445409998</v>
      </c>
      <c r="DO1456" s="91">
        <v>10.954569453</v>
      </c>
      <c r="DP1456" s="91">
        <v>58.049734131500003</v>
      </c>
      <c r="DQ1456" s="91">
        <v>1.252569453</v>
      </c>
      <c r="DR1456" s="91">
        <v>1389.8014597643</v>
      </c>
      <c r="DS1456" s="91">
        <v>29.983941034600001</v>
      </c>
      <c r="DT1456" s="91">
        <v>940.09016944170003</v>
      </c>
      <c r="DU1456" s="91">
        <v>20.281941034599999</v>
      </c>
      <c r="DV1456" s="91">
        <v>105.0991236111</v>
      </c>
      <c r="DW1456" s="97"/>
      <c r="DX1456" s="98" t="s">
        <v>566</v>
      </c>
      <c r="DY1456" s="99" t="s">
        <v>689</v>
      </c>
      <c r="DZ1456" s="98" t="s">
        <v>689</v>
      </c>
      <c r="EA1456" s="100" t="s">
        <v>689</v>
      </c>
      <c r="EB1456" s="101" t="s">
        <v>2763</v>
      </c>
      <c r="EC1456" s="38"/>
    </row>
    <row r="1457" spans="1:133" s="9" customFormat="1" ht="15" customHeight="1" x14ac:dyDescent="0.25">
      <c r="A1457" s="17" t="str">
        <f t="shared" si="22"/>
        <v>8134_Дружное (Кумалиягунское и Танеевское)</v>
      </c>
      <c r="B1457" s="87">
        <v>292</v>
      </c>
      <c r="C1457" s="88" t="s">
        <v>733</v>
      </c>
      <c r="D1457" s="88" t="s">
        <v>568</v>
      </c>
      <c r="E1457" s="88" t="s">
        <v>1585</v>
      </c>
      <c r="F1457" s="88" t="s">
        <v>7</v>
      </c>
      <c r="G1457" s="88" t="s">
        <v>1504</v>
      </c>
      <c r="H1457" s="88" t="s">
        <v>1701</v>
      </c>
      <c r="I1457" s="89">
        <v>8134</v>
      </c>
      <c r="J1457" s="88" t="s">
        <v>104</v>
      </c>
      <c r="K1457" s="88" t="s">
        <v>1650</v>
      </c>
      <c r="L1457" s="88" t="s">
        <v>566</v>
      </c>
      <c r="M1457" s="88" t="s">
        <v>735</v>
      </c>
      <c r="N1457" s="88" t="s">
        <v>12</v>
      </c>
      <c r="O1457" s="90">
        <v>3</v>
      </c>
      <c r="P1457" s="90">
        <v>2992.5</v>
      </c>
      <c r="Q1457" s="90">
        <v>2995.5</v>
      </c>
      <c r="R1457" s="91">
        <v>107.79</v>
      </c>
      <c r="S1457" s="90" t="s">
        <v>150</v>
      </c>
      <c r="T1457" s="90">
        <v>3029</v>
      </c>
      <c r="U1457" s="90">
        <v>1.8</v>
      </c>
      <c r="V1457" s="88" t="s">
        <v>48</v>
      </c>
      <c r="W1457" s="88" t="s">
        <v>566</v>
      </c>
      <c r="X1457" s="88" t="s">
        <v>566</v>
      </c>
      <c r="Y1457" s="90" t="s">
        <v>566</v>
      </c>
      <c r="Z1457" s="90" t="s">
        <v>566</v>
      </c>
      <c r="AA1457" s="90">
        <v>73</v>
      </c>
      <c r="AB1457" s="91" t="s">
        <v>566</v>
      </c>
      <c r="AC1457" s="88" t="s">
        <v>566</v>
      </c>
      <c r="AD1457" s="90" t="s">
        <v>566</v>
      </c>
      <c r="AE1457" s="90" t="s">
        <v>566</v>
      </c>
      <c r="AF1457" s="90" t="s">
        <v>566</v>
      </c>
      <c r="AG1457" s="91" t="s">
        <v>566</v>
      </c>
      <c r="AH1457" s="92" t="s">
        <v>566</v>
      </c>
      <c r="AI1457" s="93" t="s">
        <v>566</v>
      </c>
      <c r="AJ1457" s="88" t="s">
        <v>39</v>
      </c>
      <c r="AK1457" s="90" t="s">
        <v>566</v>
      </c>
      <c r="AL1457" s="91" t="s">
        <v>566</v>
      </c>
      <c r="AM1457" s="91" t="s">
        <v>566</v>
      </c>
      <c r="AN1457" s="91" t="s">
        <v>566</v>
      </c>
      <c r="AO1457" s="90" t="s">
        <v>566</v>
      </c>
      <c r="AP1457" s="91" t="s">
        <v>566</v>
      </c>
      <c r="AQ1457" s="91" t="s">
        <v>566</v>
      </c>
      <c r="AR1457" s="91" t="s">
        <v>566</v>
      </c>
      <c r="AS1457" s="91" t="s">
        <v>566</v>
      </c>
      <c r="AT1457" s="91" t="s">
        <v>566</v>
      </c>
      <c r="AU1457" s="90">
        <v>0</v>
      </c>
      <c r="AV1457" s="90">
        <v>22</v>
      </c>
      <c r="AW1457" s="91">
        <v>0</v>
      </c>
      <c r="AX1457" s="91" t="s">
        <v>566</v>
      </c>
      <c r="AY1457" s="91">
        <v>296.81</v>
      </c>
      <c r="AZ1457" s="88" t="s">
        <v>5252</v>
      </c>
      <c r="BA1457" s="91">
        <v>296.85000000000002</v>
      </c>
      <c r="BB1457" s="91" t="s">
        <v>566</v>
      </c>
      <c r="BC1457" s="94" t="s">
        <v>566</v>
      </c>
      <c r="BD1457" s="91" t="s">
        <v>566</v>
      </c>
      <c r="BE1457" s="95">
        <v>0</v>
      </c>
      <c r="BF1457" s="91" t="s">
        <v>566</v>
      </c>
      <c r="BG1457" s="91">
        <v>0</v>
      </c>
      <c r="BH1457" s="94" t="s">
        <v>566</v>
      </c>
      <c r="BI1457" s="94" t="s">
        <v>566</v>
      </c>
      <c r="BJ1457" s="93">
        <v>0</v>
      </c>
      <c r="BK1457" s="94">
        <v>0</v>
      </c>
      <c r="BL1457" s="91" t="s">
        <v>566</v>
      </c>
      <c r="BM1457" s="96">
        <v>0</v>
      </c>
      <c r="BN1457" s="96" t="s">
        <v>566</v>
      </c>
      <c r="BO1457" s="88" t="s">
        <v>745</v>
      </c>
      <c r="BP1457" s="88" t="s">
        <v>1211</v>
      </c>
      <c r="BQ1457" s="91" t="s">
        <v>566</v>
      </c>
      <c r="BR1457" s="95">
        <v>0</v>
      </c>
      <c r="BS1457" s="91" t="s">
        <v>566</v>
      </c>
      <c r="BT1457" s="90" t="s">
        <v>566</v>
      </c>
      <c r="BU1457" s="91" t="s">
        <v>566</v>
      </c>
      <c r="BV1457" s="91" t="s">
        <v>566</v>
      </c>
      <c r="BW1457" s="96" t="s">
        <v>566</v>
      </c>
      <c r="BX1457" s="96" t="s">
        <v>566</v>
      </c>
      <c r="BY1457" s="96" t="s">
        <v>1211</v>
      </c>
      <c r="BZ1457" s="96" t="s">
        <v>566</v>
      </c>
      <c r="CA1457" s="96" t="s">
        <v>566</v>
      </c>
      <c r="CB1457" s="96" t="s">
        <v>566</v>
      </c>
      <c r="CC1457" s="96" t="s">
        <v>566</v>
      </c>
      <c r="CD1457" s="96" t="s">
        <v>566</v>
      </c>
      <c r="CE1457" s="96" t="s">
        <v>566</v>
      </c>
      <c r="CF1457" s="88" t="s">
        <v>566</v>
      </c>
      <c r="CG1457" s="88" t="s">
        <v>566</v>
      </c>
      <c r="CH1457" s="92" t="s">
        <v>566</v>
      </c>
      <c r="CI1457" s="91">
        <v>0</v>
      </c>
      <c r="CJ1457" s="91">
        <v>0</v>
      </c>
      <c r="CK1457" s="90" t="s">
        <v>566</v>
      </c>
      <c r="CL1457" s="91" t="s">
        <v>566</v>
      </c>
      <c r="CM1457" s="91" t="s">
        <v>566</v>
      </c>
      <c r="CN1457" s="88" t="s">
        <v>566</v>
      </c>
      <c r="CO1457" s="91">
        <v>81.599999999999994</v>
      </c>
      <c r="CP1457" s="91" t="s">
        <v>566</v>
      </c>
      <c r="CQ1457" s="91" t="s">
        <v>566</v>
      </c>
      <c r="CR1457" s="91" t="s">
        <v>566</v>
      </c>
      <c r="CS1457" s="91" t="s">
        <v>566</v>
      </c>
      <c r="CT1457" s="90">
        <v>1</v>
      </c>
      <c r="CU1457" s="96">
        <v>1.02</v>
      </c>
      <c r="CV1457" s="96">
        <v>0.83299999999999996</v>
      </c>
      <c r="CW1457" s="96">
        <v>0.74399999999999999</v>
      </c>
      <c r="CX1457" s="93">
        <v>2792</v>
      </c>
      <c r="CY1457" s="93">
        <v>2791.51</v>
      </c>
      <c r="CZ1457" s="93">
        <v>93.2</v>
      </c>
      <c r="DA1457" s="90">
        <v>77</v>
      </c>
      <c r="DB1457" s="90" t="s">
        <v>566</v>
      </c>
      <c r="DC1457" s="90">
        <v>96</v>
      </c>
      <c r="DD1457" s="91">
        <v>281</v>
      </c>
      <c r="DE1457" s="91">
        <v>5.6263345196000003</v>
      </c>
      <c r="DF1457" s="93">
        <v>0.02</v>
      </c>
      <c r="DG1457" s="88" t="s">
        <v>393</v>
      </c>
      <c r="DH1457" s="88" t="s">
        <v>566</v>
      </c>
      <c r="DI1457" s="88" t="s">
        <v>566</v>
      </c>
      <c r="DJ1457" s="88" t="s">
        <v>566</v>
      </c>
      <c r="DK1457" s="90">
        <v>0</v>
      </c>
      <c r="DL1457" s="91">
        <v>0</v>
      </c>
      <c r="DM1457" s="91" t="s">
        <v>566</v>
      </c>
      <c r="DN1457" s="91" t="s">
        <v>566</v>
      </c>
      <c r="DO1457" s="91" t="s">
        <v>566</v>
      </c>
      <c r="DP1457" s="91" t="s">
        <v>566</v>
      </c>
      <c r="DQ1457" s="91" t="s">
        <v>566</v>
      </c>
      <c r="DR1457" s="91" t="s">
        <v>566</v>
      </c>
      <c r="DS1457" s="91" t="s">
        <v>566</v>
      </c>
      <c r="DT1457" s="91" t="s">
        <v>566</v>
      </c>
      <c r="DU1457" s="91" t="s">
        <v>566</v>
      </c>
      <c r="DV1457" s="91">
        <v>28.5</v>
      </c>
      <c r="DW1457" s="97"/>
      <c r="DX1457" s="98" t="s">
        <v>566</v>
      </c>
      <c r="DY1457" s="99" t="s">
        <v>689</v>
      </c>
      <c r="DZ1457" s="98" t="s">
        <v>689</v>
      </c>
      <c r="EA1457" s="100" t="s">
        <v>689</v>
      </c>
      <c r="EB1457" s="101" t="s">
        <v>566</v>
      </c>
      <c r="EC1457" s="38"/>
    </row>
    <row r="1458" spans="1:133" s="9" customFormat="1" ht="15" customHeight="1" x14ac:dyDescent="0.25">
      <c r="A1458" s="17" t="str">
        <f t="shared" si="22"/>
        <v>8138Л_Дружное (Кумалиягунское и Танеевское)</v>
      </c>
      <c r="B1458" s="87">
        <v>293</v>
      </c>
      <c r="C1458" s="88" t="s">
        <v>733</v>
      </c>
      <c r="D1458" s="88" t="s">
        <v>568</v>
      </c>
      <c r="E1458" s="88" t="s">
        <v>1585</v>
      </c>
      <c r="F1458" s="88" t="s">
        <v>7</v>
      </c>
      <c r="G1458" s="88" t="s">
        <v>1504</v>
      </c>
      <c r="H1458" s="88" t="s">
        <v>1701</v>
      </c>
      <c r="I1458" s="89" t="s">
        <v>1702</v>
      </c>
      <c r="J1458" s="88" t="s">
        <v>104</v>
      </c>
      <c r="K1458" s="88" t="s">
        <v>1650</v>
      </c>
      <c r="L1458" s="88" t="s">
        <v>566</v>
      </c>
      <c r="M1458" s="88" t="s">
        <v>735</v>
      </c>
      <c r="N1458" s="88" t="s">
        <v>12</v>
      </c>
      <c r="O1458" s="90">
        <v>191.4</v>
      </c>
      <c r="P1458" s="90">
        <v>3137.1</v>
      </c>
      <c r="Q1458" s="90">
        <v>3328.5</v>
      </c>
      <c r="R1458" s="91">
        <v>265.75</v>
      </c>
      <c r="S1458" s="90" t="s">
        <v>690</v>
      </c>
      <c r="T1458" s="90">
        <v>3331.6</v>
      </c>
      <c r="U1458" s="90">
        <v>153.19999999999999</v>
      </c>
      <c r="V1458" s="88" t="s">
        <v>31</v>
      </c>
      <c r="W1458" s="88" t="s">
        <v>65</v>
      </c>
      <c r="X1458" s="88" t="s">
        <v>1439</v>
      </c>
      <c r="Y1458" s="90" t="s">
        <v>971</v>
      </c>
      <c r="Z1458" s="90" t="s">
        <v>566</v>
      </c>
      <c r="AA1458" s="90">
        <v>73</v>
      </c>
      <c r="AB1458" s="91" t="s">
        <v>4030</v>
      </c>
      <c r="AC1458" s="88" t="s">
        <v>566</v>
      </c>
      <c r="AD1458" s="90" t="s">
        <v>566</v>
      </c>
      <c r="AE1458" s="90" t="s">
        <v>566</v>
      </c>
      <c r="AF1458" s="90" t="s">
        <v>65</v>
      </c>
      <c r="AG1458" s="91" t="s">
        <v>3415</v>
      </c>
      <c r="AH1458" s="92" t="s">
        <v>3021</v>
      </c>
      <c r="AI1458" s="93">
        <v>403</v>
      </c>
      <c r="AJ1458" s="88" t="s">
        <v>3116</v>
      </c>
      <c r="AK1458" s="90" t="s">
        <v>566</v>
      </c>
      <c r="AL1458" s="91">
        <v>16.5</v>
      </c>
      <c r="AM1458" s="91">
        <v>12.1983715801</v>
      </c>
      <c r="AN1458" s="91">
        <v>2064</v>
      </c>
      <c r="AO1458" s="90">
        <v>15.6</v>
      </c>
      <c r="AP1458" s="91">
        <v>106.58</v>
      </c>
      <c r="AQ1458" s="91" t="s">
        <v>566</v>
      </c>
      <c r="AR1458" s="91" t="s">
        <v>566</v>
      </c>
      <c r="AS1458" s="91">
        <v>96.4</v>
      </c>
      <c r="AT1458" s="91">
        <v>97.74</v>
      </c>
      <c r="AU1458" s="90">
        <v>730</v>
      </c>
      <c r="AV1458" s="90">
        <v>0</v>
      </c>
      <c r="AW1458" s="91">
        <v>19.47</v>
      </c>
      <c r="AX1458" s="91" t="s">
        <v>566</v>
      </c>
      <c r="AY1458" s="91">
        <v>210.43</v>
      </c>
      <c r="AZ1458" s="88" t="s">
        <v>4928</v>
      </c>
      <c r="BA1458" s="91">
        <v>211.8</v>
      </c>
      <c r="BB1458" s="91">
        <v>114.03</v>
      </c>
      <c r="BC1458" s="94">
        <v>0.34818907310000002</v>
      </c>
      <c r="BD1458" s="91">
        <v>39.704000000000001</v>
      </c>
      <c r="BE1458" s="95">
        <v>96.343000000000004</v>
      </c>
      <c r="BF1458" s="91">
        <v>1.21</v>
      </c>
      <c r="BG1458" s="91">
        <v>30.7</v>
      </c>
      <c r="BH1458" s="94" t="s">
        <v>566</v>
      </c>
      <c r="BI1458" s="94" t="s">
        <v>566</v>
      </c>
      <c r="BJ1458" s="93">
        <v>737</v>
      </c>
      <c r="BK1458" s="94">
        <v>7</v>
      </c>
      <c r="BL1458" s="91">
        <v>37.141939999999998</v>
      </c>
      <c r="BM1458" s="96">
        <v>2.8599296000000001</v>
      </c>
      <c r="BN1458" s="96" t="s">
        <v>566</v>
      </c>
      <c r="BO1458" s="88" t="s">
        <v>430</v>
      </c>
      <c r="BP1458" s="88" t="s">
        <v>566</v>
      </c>
      <c r="BQ1458" s="91">
        <v>39.704000000000001</v>
      </c>
      <c r="BR1458" s="95">
        <v>96.343000000000004</v>
      </c>
      <c r="BS1458" s="91">
        <v>1.21</v>
      </c>
      <c r="BT1458" s="90">
        <v>30</v>
      </c>
      <c r="BU1458" s="91">
        <v>0</v>
      </c>
      <c r="BV1458" s="91">
        <v>36.299999999999997</v>
      </c>
      <c r="BW1458" s="96">
        <v>2.7951000000000001</v>
      </c>
      <c r="BX1458" s="96" t="s">
        <v>566</v>
      </c>
      <c r="BY1458" s="96" t="s">
        <v>566</v>
      </c>
      <c r="BZ1458" s="96" t="s">
        <v>566</v>
      </c>
      <c r="CA1458" s="96" t="s">
        <v>566</v>
      </c>
      <c r="CB1458" s="96" t="s">
        <v>566</v>
      </c>
      <c r="CC1458" s="96" t="s">
        <v>566</v>
      </c>
      <c r="CD1458" s="96" t="s">
        <v>566</v>
      </c>
      <c r="CE1458" s="96" t="s">
        <v>566</v>
      </c>
      <c r="CF1458" s="88" t="s">
        <v>566</v>
      </c>
      <c r="CG1458" s="88" t="s">
        <v>566</v>
      </c>
      <c r="CH1458" s="92" t="s">
        <v>566</v>
      </c>
      <c r="CI1458" s="91">
        <v>0</v>
      </c>
      <c r="CJ1458" s="91">
        <v>0</v>
      </c>
      <c r="CK1458" s="90" t="s">
        <v>566</v>
      </c>
      <c r="CL1458" s="91">
        <v>-0.44368321449999998</v>
      </c>
      <c r="CM1458" s="91">
        <v>-2.3316785499999999E-2</v>
      </c>
      <c r="CN1458" s="88" t="s">
        <v>566</v>
      </c>
      <c r="CO1458" s="91">
        <v>81.599999999999994</v>
      </c>
      <c r="CP1458" s="91">
        <v>44.5232494706</v>
      </c>
      <c r="CQ1458" s="91">
        <v>1.3563068162</v>
      </c>
      <c r="CR1458" s="91">
        <v>4.8189706104000001</v>
      </c>
      <c r="CS1458" s="91">
        <v>0.14630681619999999</v>
      </c>
      <c r="CT1458" s="90">
        <v>1.42</v>
      </c>
      <c r="CU1458" s="96">
        <v>1.02</v>
      </c>
      <c r="CV1458" s="96">
        <v>0.83299999999999996</v>
      </c>
      <c r="CW1458" s="96">
        <v>0.74399999999999999</v>
      </c>
      <c r="CX1458" s="93">
        <v>2792</v>
      </c>
      <c r="CY1458" s="93">
        <v>2778.15</v>
      </c>
      <c r="CZ1458" s="93">
        <v>93.2</v>
      </c>
      <c r="DA1458" s="90">
        <v>77</v>
      </c>
      <c r="DB1458" s="90" t="s">
        <v>566</v>
      </c>
      <c r="DC1458" s="90">
        <v>96</v>
      </c>
      <c r="DD1458" s="91">
        <v>281</v>
      </c>
      <c r="DE1458" s="91">
        <v>-25.113879003600001</v>
      </c>
      <c r="DF1458" s="93">
        <v>0.02</v>
      </c>
      <c r="DG1458" s="88" t="s">
        <v>393</v>
      </c>
      <c r="DH1458" s="88" t="s">
        <v>566</v>
      </c>
      <c r="DI1458" s="88" t="s">
        <v>566</v>
      </c>
      <c r="DJ1458" s="88" t="s">
        <v>3285</v>
      </c>
      <c r="DK1458" s="90">
        <v>-5.9</v>
      </c>
      <c r="DL1458" s="91">
        <v>96.343000000000004</v>
      </c>
      <c r="DM1458" s="91">
        <v>1.7281384137</v>
      </c>
      <c r="DN1458" s="91">
        <v>197.05962331329999</v>
      </c>
      <c r="DO1458" s="91">
        <v>6.0030054741000001</v>
      </c>
      <c r="DP1458" s="91">
        <v>157.3553444531</v>
      </c>
      <c r="DQ1458" s="91">
        <v>4.7930054741000001</v>
      </c>
      <c r="DR1458" s="91">
        <v>220.9770589588</v>
      </c>
      <c r="DS1458" s="91">
        <v>6.7315996665000002</v>
      </c>
      <c r="DT1458" s="91">
        <v>181.27278009860001</v>
      </c>
      <c r="DU1458" s="91">
        <v>5.5215996665000002</v>
      </c>
      <c r="DV1458" s="91">
        <v>144.68442625</v>
      </c>
      <c r="DW1458" s="97"/>
      <c r="DX1458" s="98" t="s">
        <v>689</v>
      </c>
      <c r="DY1458" s="99" t="s">
        <v>689</v>
      </c>
      <c r="DZ1458" s="98" t="s">
        <v>689</v>
      </c>
      <c r="EA1458" s="100" t="s">
        <v>689</v>
      </c>
      <c r="EB1458" s="101" t="s">
        <v>2761</v>
      </c>
      <c r="EC1458" s="38"/>
    </row>
    <row r="1459" spans="1:133" s="9" customFormat="1" ht="15" customHeight="1" x14ac:dyDescent="0.25">
      <c r="A1459" s="17" t="str">
        <f t="shared" si="22"/>
        <v>8154_Дружное (Кумалиягунское и Танеевское)</v>
      </c>
      <c r="B1459" s="87">
        <v>294</v>
      </c>
      <c r="C1459" s="88" t="s">
        <v>733</v>
      </c>
      <c r="D1459" s="88" t="s">
        <v>568</v>
      </c>
      <c r="E1459" s="88" t="s">
        <v>1585</v>
      </c>
      <c r="F1459" s="88" t="s">
        <v>7</v>
      </c>
      <c r="G1459" s="88" t="s">
        <v>1504</v>
      </c>
      <c r="H1459" s="88" t="s">
        <v>1685</v>
      </c>
      <c r="I1459" s="89">
        <v>8154</v>
      </c>
      <c r="J1459" s="88" t="s">
        <v>102</v>
      </c>
      <c r="K1459" s="88" t="s">
        <v>1650</v>
      </c>
      <c r="L1459" s="88" t="s">
        <v>1157</v>
      </c>
      <c r="M1459" s="88" t="s">
        <v>1554</v>
      </c>
      <c r="N1459" s="88" t="s">
        <v>9</v>
      </c>
      <c r="O1459" s="90">
        <v>15.7</v>
      </c>
      <c r="P1459" s="90">
        <v>2653</v>
      </c>
      <c r="Q1459" s="90">
        <v>2680.3</v>
      </c>
      <c r="R1459" s="91">
        <v>243.93</v>
      </c>
      <c r="S1459" s="90" t="s">
        <v>150</v>
      </c>
      <c r="T1459" s="90">
        <v>2721</v>
      </c>
      <c r="U1459" s="90">
        <v>19.399999999999999</v>
      </c>
      <c r="V1459" s="88" t="s">
        <v>31</v>
      </c>
      <c r="W1459" s="88" t="s">
        <v>175</v>
      </c>
      <c r="X1459" s="88" t="s">
        <v>1336</v>
      </c>
      <c r="Y1459" s="90" t="s">
        <v>556</v>
      </c>
      <c r="Z1459" s="90" t="s">
        <v>566</v>
      </c>
      <c r="AA1459" s="90">
        <v>73</v>
      </c>
      <c r="AB1459" s="91" t="s">
        <v>3968</v>
      </c>
      <c r="AC1459" s="88" t="s">
        <v>566</v>
      </c>
      <c r="AD1459" s="90" t="s">
        <v>566</v>
      </c>
      <c r="AE1459" s="90" t="s">
        <v>5569</v>
      </c>
      <c r="AF1459" s="90" t="s">
        <v>175</v>
      </c>
      <c r="AG1459" s="91" t="s">
        <v>3464</v>
      </c>
      <c r="AH1459" s="92" t="s">
        <v>2684</v>
      </c>
      <c r="AI1459" s="93">
        <v>730</v>
      </c>
      <c r="AJ1459" s="88" t="s">
        <v>722</v>
      </c>
      <c r="AK1459" s="90" t="s">
        <v>566</v>
      </c>
      <c r="AL1459" s="91">
        <v>13.7</v>
      </c>
      <c r="AM1459" s="91">
        <v>12.3069331395</v>
      </c>
      <c r="AN1459" s="91">
        <v>2056</v>
      </c>
      <c r="AO1459" s="90">
        <v>13.1</v>
      </c>
      <c r="AP1459" s="91">
        <v>181.08</v>
      </c>
      <c r="AQ1459" s="91">
        <v>40.276666666700002</v>
      </c>
      <c r="AR1459" s="91" t="s">
        <v>566</v>
      </c>
      <c r="AS1459" s="91">
        <v>57.798953799099998</v>
      </c>
      <c r="AT1459" s="91">
        <v>58.759450903000001</v>
      </c>
      <c r="AU1459" s="90">
        <v>640</v>
      </c>
      <c r="AV1459" s="90">
        <v>13</v>
      </c>
      <c r="AW1459" s="91">
        <v>11.44</v>
      </c>
      <c r="AX1459" s="91" t="s">
        <v>566</v>
      </c>
      <c r="AY1459" s="91">
        <v>173.92</v>
      </c>
      <c r="AZ1459" s="88" t="s">
        <v>4928</v>
      </c>
      <c r="BA1459" s="91">
        <v>174.9</v>
      </c>
      <c r="BB1459" s="91">
        <v>116.1210462009</v>
      </c>
      <c r="BC1459" s="94">
        <v>1.570073032</v>
      </c>
      <c r="BD1459" s="91">
        <v>182.44900000000001</v>
      </c>
      <c r="BE1459" s="95">
        <v>95.287999999999997</v>
      </c>
      <c r="BF1459" s="91">
        <v>7.36</v>
      </c>
      <c r="BG1459" s="91">
        <v>31</v>
      </c>
      <c r="BH1459" s="94" t="s">
        <v>566</v>
      </c>
      <c r="BI1459" s="94" t="s">
        <v>566</v>
      </c>
      <c r="BJ1459" s="93">
        <v>744</v>
      </c>
      <c r="BK1459" s="94">
        <v>0</v>
      </c>
      <c r="BL1459" s="91">
        <v>228.00631999999999</v>
      </c>
      <c r="BM1459" s="96">
        <v>10.29438541</v>
      </c>
      <c r="BN1459" s="96" t="s">
        <v>566</v>
      </c>
      <c r="BO1459" s="88" t="s">
        <v>430</v>
      </c>
      <c r="BP1459" s="88" t="s">
        <v>566</v>
      </c>
      <c r="BQ1459" s="91">
        <v>182.44900000000001</v>
      </c>
      <c r="BR1459" s="95">
        <v>95.287999999999997</v>
      </c>
      <c r="BS1459" s="91">
        <v>7.36</v>
      </c>
      <c r="BT1459" s="90">
        <v>30</v>
      </c>
      <c r="BU1459" s="91">
        <v>0</v>
      </c>
      <c r="BV1459" s="91">
        <v>220.65</v>
      </c>
      <c r="BW1459" s="96">
        <v>9.9622530000000005</v>
      </c>
      <c r="BX1459" s="96" t="s">
        <v>566</v>
      </c>
      <c r="BY1459" s="96" t="s">
        <v>566</v>
      </c>
      <c r="BZ1459" s="96" t="s">
        <v>566</v>
      </c>
      <c r="CA1459" s="96" t="s">
        <v>566</v>
      </c>
      <c r="CB1459" s="96" t="s">
        <v>566</v>
      </c>
      <c r="CC1459" s="96" t="s">
        <v>566</v>
      </c>
      <c r="CD1459" s="96" t="s">
        <v>566</v>
      </c>
      <c r="CE1459" s="96" t="s">
        <v>566</v>
      </c>
      <c r="CF1459" s="88" t="s">
        <v>566</v>
      </c>
      <c r="CG1459" s="88" t="s">
        <v>566</v>
      </c>
      <c r="CH1459" s="92" t="s">
        <v>566</v>
      </c>
      <c r="CI1459" s="91">
        <v>0</v>
      </c>
      <c r="CJ1459" s="91">
        <v>0</v>
      </c>
      <c r="CK1459" s="90" t="s">
        <v>566</v>
      </c>
      <c r="CL1459" s="91">
        <v>1.9250244400000002E-2</v>
      </c>
      <c r="CM1459" s="91">
        <v>1.8749755600000001E-2</v>
      </c>
      <c r="CN1459" s="88" t="s">
        <v>566</v>
      </c>
      <c r="CO1459" s="91">
        <v>97.5</v>
      </c>
      <c r="CP1459" s="91">
        <v>122.5579124751</v>
      </c>
      <c r="CQ1459" s="91">
        <v>4.9406562077</v>
      </c>
      <c r="CR1459" s="91">
        <v>-59.891119782899999</v>
      </c>
      <c r="CS1459" s="91">
        <v>-2.4143437923</v>
      </c>
      <c r="CT1459" s="90" t="s">
        <v>566</v>
      </c>
      <c r="CU1459" s="96">
        <v>1.0149999999999999</v>
      </c>
      <c r="CV1459" s="96">
        <v>0.85550000000000004</v>
      </c>
      <c r="CW1459" s="96">
        <v>0.80500000000000005</v>
      </c>
      <c r="CX1459" s="93">
        <v>2343</v>
      </c>
      <c r="CY1459" s="93">
        <v>2332.98</v>
      </c>
      <c r="CZ1459" s="93">
        <v>92</v>
      </c>
      <c r="DA1459" s="90">
        <v>45.3</v>
      </c>
      <c r="DB1459" s="90" t="s">
        <v>566</v>
      </c>
      <c r="DC1459" s="90">
        <v>78</v>
      </c>
      <c r="DD1459" s="91">
        <v>237</v>
      </c>
      <c r="DE1459" s="91">
        <v>-26.616033755299998</v>
      </c>
      <c r="DF1459" s="93">
        <v>0.10349999999999999</v>
      </c>
      <c r="DG1459" s="88" t="s">
        <v>393</v>
      </c>
      <c r="DH1459" s="88" t="s">
        <v>566</v>
      </c>
      <c r="DI1459" s="88">
        <v>1</v>
      </c>
      <c r="DJ1459" s="88" t="s">
        <v>566</v>
      </c>
      <c r="DK1459" s="90" t="s">
        <v>566</v>
      </c>
      <c r="DL1459" s="91">
        <v>95.287999999999997</v>
      </c>
      <c r="DM1459" s="91" t="s">
        <v>566</v>
      </c>
      <c r="DN1459" s="91">
        <v>343.7728829001</v>
      </c>
      <c r="DO1459" s="91">
        <v>13.8746989808</v>
      </c>
      <c r="DP1459" s="91">
        <v>161.32385064210001</v>
      </c>
      <c r="DQ1459" s="91">
        <v>6.5196989808000003</v>
      </c>
      <c r="DR1459" s="91">
        <v>230.89989580400001</v>
      </c>
      <c r="DS1459" s="91">
        <v>9.3191306192999992</v>
      </c>
      <c r="DT1459" s="91">
        <v>48.450863546000001</v>
      </c>
      <c r="DU1459" s="91">
        <v>1.9641306193000001</v>
      </c>
      <c r="DV1459" s="91" t="s">
        <v>566</v>
      </c>
      <c r="DW1459" s="97"/>
      <c r="DX1459" s="98" t="s">
        <v>689</v>
      </c>
      <c r="DY1459" s="99" t="s">
        <v>689</v>
      </c>
      <c r="DZ1459" s="98" t="s">
        <v>689</v>
      </c>
      <c r="EA1459" s="100" t="s">
        <v>566</v>
      </c>
      <c r="EB1459" s="101" t="s">
        <v>2761</v>
      </c>
      <c r="EC1459" s="38"/>
    </row>
    <row r="1460" spans="1:133" s="9" customFormat="1" ht="15" customHeight="1" x14ac:dyDescent="0.25">
      <c r="A1460" s="17" t="str">
        <f t="shared" si="22"/>
        <v>9002Л_Дружное (Кумалиягунское и Танеевское)</v>
      </c>
      <c r="B1460" s="87">
        <v>295</v>
      </c>
      <c r="C1460" s="88" t="s">
        <v>733</v>
      </c>
      <c r="D1460" s="88" t="s">
        <v>568</v>
      </c>
      <c r="E1460" s="88" t="s">
        <v>1585</v>
      </c>
      <c r="F1460" s="88" t="s">
        <v>7</v>
      </c>
      <c r="G1460" s="88" t="s">
        <v>1504</v>
      </c>
      <c r="H1460" s="88" t="s">
        <v>1685</v>
      </c>
      <c r="I1460" s="89" t="s">
        <v>1704</v>
      </c>
      <c r="J1460" s="88" t="s">
        <v>102</v>
      </c>
      <c r="K1460" s="88" t="s">
        <v>1593</v>
      </c>
      <c r="L1460" s="88" t="s">
        <v>412</v>
      </c>
      <c r="M1460" s="88" t="s">
        <v>92</v>
      </c>
      <c r="N1460" s="88" t="s">
        <v>9</v>
      </c>
      <c r="O1460" s="90">
        <v>149.4</v>
      </c>
      <c r="P1460" s="90">
        <v>2712.3</v>
      </c>
      <c r="Q1460" s="90">
        <v>2861.7</v>
      </c>
      <c r="R1460" s="91">
        <v>284.33800000000002</v>
      </c>
      <c r="S1460" s="90" t="s">
        <v>690</v>
      </c>
      <c r="T1460" s="90">
        <v>2861</v>
      </c>
      <c r="U1460" s="90">
        <v>2.09</v>
      </c>
      <c r="V1460" s="88" t="s">
        <v>31</v>
      </c>
      <c r="W1460" s="88" t="s">
        <v>156</v>
      </c>
      <c r="X1460" s="88" t="s">
        <v>324</v>
      </c>
      <c r="Y1460" s="90" t="s">
        <v>2104</v>
      </c>
      <c r="Z1460" s="90" t="s">
        <v>566</v>
      </c>
      <c r="AA1460" s="90">
        <v>73</v>
      </c>
      <c r="AB1460" s="91" t="s">
        <v>4166</v>
      </c>
      <c r="AC1460" s="88" t="s">
        <v>566</v>
      </c>
      <c r="AD1460" s="90" t="s">
        <v>566</v>
      </c>
      <c r="AE1460" s="90" t="s">
        <v>2019</v>
      </c>
      <c r="AF1460" s="90" t="s">
        <v>156</v>
      </c>
      <c r="AG1460" s="91" t="s">
        <v>3409</v>
      </c>
      <c r="AH1460" s="92" t="s">
        <v>5002</v>
      </c>
      <c r="AI1460" s="93">
        <v>58</v>
      </c>
      <c r="AJ1460" s="88" t="s">
        <v>722</v>
      </c>
      <c r="AK1460" s="90" t="s">
        <v>566</v>
      </c>
      <c r="AL1460" s="91">
        <v>13.7</v>
      </c>
      <c r="AM1460" s="91">
        <v>12.3069331395</v>
      </c>
      <c r="AN1460" s="91">
        <v>1627</v>
      </c>
      <c r="AO1460" s="90">
        <v>16</v>
      </c>
      <c r="AP1460" s="91">
        <v>59.171999999999997</v>
      </c>
      <c r="AQ1460" s="91">
        <v>42.6033333333</v>
      </c>
      <c r="AR1460" s="91" t="s">
        <v>566</v>
      </c>
      <c r="AS1460" s="91">
        <v>92.215539827200004</v>
      </c>
      <c r="AT1460" s="91">
        <v>92.894237033899998</v>
      </c>
      <c r="AU1460" s="90" t="s">
        <v>566</v>
      </c>
      <c r="AV1460" s="90">
        <v>0</v>
      </c>
      <c r="AW1460" s="91" t="s">
        <v>566</v>
      </c>
      <c r="AX1460" s="91" t="s">
        <v>566</v>
      </c>
      <c r="AY1460" s="91">
        <v>182.51</v>
      </c>
      <c r="AZ1460" s="88" t="s">
        <v>4928</v>
      </c>
      <c r="BA1460" s="91">
        <v>183.2</v>
      </c>
      <c r="BB1460" s="91">
        <v>90.294460172800001</v>
      </c>
      <c r="BC1460" s="94">
        <v>1.804795108</v>
      </c>
      <c r="BD1460" s="91">
        <v>162.96299999999999</v>
      </c>
      <c r="BE1460" s="95">
        <v>98.26</v>
      </c>
      <c r="BF1460" s="91">
        <v>2.4300000000000002</v>
      </c>
      <c r="BG1460" s="91">
        <v>31</v>
      </c>
      <c r="BH1460" s="94" t="s">
        <v>566</v>
      </c>
      <c r="BI1460" s="94" t="s">
        <v>566</v>
      </c>
      <c r="BJ1460" s="93">
        <v>743</v>
      </c>
      <c r="BK1460" s="94">
        <v>1</v>
      </c>
      <c r="BL1460" s="91">
        <v>75.331890000000001</v>
      </c>
      <c r="BM1460" s="96">
        <v>3.3899348699999998</v>
      </c>
      <c r="BN1460" s="96" t="s">
        <v>566</v>
      </c>
      <c r="BO1460" s="88" t="s">
        <v>430</v>
      </c>
      <c r="BP1460" s="88" t="s">
        <v>566</v>
      </c>
      <c r="BQ1460" s="91">
        <v>162.96299999999999</v>
      </c>
      <c r="BR1460" s="95">
        <v>98.26</v>
      </c>
      <c r="BS1460" s="91">
        <v>2.4300000000000002</v>
      </c>
      <c r="BT1460" s="90">
        <v>30</v>
      </c>
      <c r="BU1460" s="91">
        <v>0</v>
      </c>
      <c r="BV1460" s="91">
        <v>72.989999999999995</v>
      </c>
      <c r="BW1460" s="96">
        <v>3.2845499999999999</v>
      </c>
      <c r="BX1460" s="96" t="s">
        <v>566</v>
      </c>
      <c r="BY1460" s="96" t="s">
        <v>566</v>
      </c>
      <c r="BZ1460" s="96" t="s">
        <v>566</v>
      </c>
      <c r="CA1460" s="96" t="s">
        <v>566</v>
      </c>
      <c r="CB1460" s="96" t="s">
        <v>566</v>
      </c>
      <c r="CC1460" s="96" t="s">
        <v>566</v>
      </c>
      <c r="CD1460" s="96" t="s">
        <v>566</v>
      </c>
      <c r="CE1460" s="96" t="s">
        <v>566</v>
      </c>
      <c r="CF1460" s="88" t="s">
        <v>566</v>
      </c>
      <c r="CG1460" s="88" t="s">
        <v>566</v>
      </c>
      <c r="CH1460" s="92" t="s">
        <v>566</v>
      </c>
      <c r="CI1460" s="91">
        <v>0</v>
      </c>
      <c r="CJ1460" s="91">
        <v>0</v>
      </c>
      <c r="CK1460" s="90" t="s">
        <v>566</v>
      </c>
      <c r="CL1460" s="91">
        <v>-0.72854909810000001</v>
      </c>
      <c r="CM1460" s="91">
        <v>-8.44509019E-2</v>
      </c>
      <c r="CN1460" s="88" t="s">
        <v>566</v>
      </c>
      <c r="CO1460" s="91">
        <v>66.3</v>
      </c>
      <c r="CP1460" s="91">
        <v>208.3273847291</v>
      </c>
      <c r="CQ1460" s="91">
        <v>3.1107051887999999</v>
      </c>
      <c r="CR1460" s="91">
        <v>45.364474365699998</v>
      </c>
      <c r="CS1460" s="91">
        <v>0.67770518879999997</v>
      </c>
      <c r="CT1460" s="90">
        <v>1</v>
      </c>
      <c r="CU1460" s="96">
        <v>1.014</v>
      </c>
      <c r="CV1460" s="96">
        <v>0.85799999999999998</v>
      </c>
      <c r="CW1460" s="96">
        <v>0.80300000000000005</v>
      </c>
      <c r="CX1460" s="93">
        <v>2343</v>
      </c>
      <c r="CY1460" s="93">
        <v>2336.462</v>
      </c>
      <c r="CZ1460" s="93">
        <v>92</v>
      </c>
      <c r="DA1460" s="90">
        <v>45</v>
      </c>
      <c r="DB1460" s="90" t="s">
        <v>566</v>
      </c>
      <c r="DC1460" s="90">
        <v>78</v>
      </c>
      <c r="DD1460" s="91">
        <v>237</v>
      </c>
      <c r="DE1460" s="91">
        <v>-22.991561181400002</v>
      </c>
      <c r="DF1460" s="93">
        <v>0.14000000000000001</v>
      </c>
      <c r="DG1460" s="88" t="s">
        <v>393</v>
      </c>
      <c r="DH1460" s="88" t="s">
        <v>566</v>
      </c>
      <c r="DI1460" s="88" t="s">
        <v>566</v>
      </c>
      <c r="DJ1460" s="88" t="s">
        <v>566</v>
      </c>
      <c r="DK1460" s="90">
        <v>0</v>
      </c>
      <c r="DL1460" s="91">
        <v>98.26</v>
      </c>
      <c r="DM1460" s="91">
        <v>2.0377609561000001</v>
      </c>
      <c r="DN1460" s="91">
        <v>183.9985254879</v>
      </c>
      <c r="DO1460" s="91">
        <v>2.7474312544999999</v>
      </c>
      <c r="DP1460" s="91">
        <v>21.035615124500001</v>
      </c>
      <c r="DQ1460" s="91">
        <v>0.31443125449999998</v>
      </c>
      <c r="DR1460" s="91">
        <v>235.218747157</v>
      </c>
      <c r="DS1460" s="91">
        <v>3.5122419370000002</v>
      </c>
      <c r="DT1460" s="91">
        <v>72.255836793599997</v>
      </c>
      <c r="DU1460" s="91">
        <v>1.0792419369999999</v>
      </c>
      <c r="DV1460" s="91" t="s">
        <v>566</v>
      </c>
      <c r="DW1460" s="97"/>
      <c r="DX1460" s="98" t="s">
        <v>566</v>
      </c>
      <c r="DY1460" s="99" t="s">
        <v>689</v>
      </c>
      <c r="DZ1460" s="98" t="s">
        <v>689</v>
      </c>
      <c r="EA1460" s="100" t="s">
        <v>689</v>
      </c>
      <c r="EB1460" s="101" t="s">
        <v>2761</v>
      </c>
      <c r="EC1460" s="38"/>
    </row>
    <row r="1461" spans="1:133" s="9" customFormat="1" ht="15" customHeight="1" x14ac:dyDescent="0.25">
      <c r="A1461" s="17" t="str">
        <f t="shared" si="22"/>
        <v>9004_Дружное (Кумалиягунское и Танеевское)</v>
      </c>
      <c r="B1461" s="87">
        <v>296</v>
      </c>
      <c r="C1461" s="88" t="s">
        <v>733</v>
      </c>
      <c r="D1461" s="88" t="s">
        <v>568</v>
      </c>
      <c r="E1461" s="88" t="s">
        <v>1585</v>
      </c>
      <c r="F1461" s="88" t="s">
        <v>7</v>
      </c>
      <c r="G1461" s="88" t="s">
        <v>1504</v>
      </c>
      <c r="H1461" s="88" t="s">
        <v>1685</v>
      </c>
      <c r="I1461" s="89">
        <v>9004</v>
      </c>
      <c r="J1461" s="88" t="s">
        <v>102</v>
      </c>
      <c r="K1461" s="88" t="s">
        <v>1650</v>
      </c>
      <c r="L1461" s="88" t="s">
        <v>1157</v>
      </c>
      <c r="M1461" s="88" t="s">
        <v>1554</v>
      </c>
      <c r="N1461" s="88" t="s">
        <v>9</v>
      </c>
      <c r="O1461" s="90">
        <v>13.5</v>
      </c>
      <c r="P1461" s="90">
        <v>2614</v>
      </c>
      <c r="Q1461" s="90">
        <v>2641</v>
      </c>
      <c r="R1461" s="91">
        <v>208.76</v>
      </c>
      <c r="S1461" s="90" t="s">
        <v>150</v>
      </c>
      <c r="T1461" s="90">
        <v>2656</v>
      </c>
      <c r="U1461" s="90">
        <v>16.3</v>
      </c>
      <c r="V1461" s="88" t="s">
        <v>31</v>
      </c>
      <c r="W1461" s="88" t="s">
        <v>175</v>
      </c>
      <c r="X1461" s="88" t="s">
        <v>360</v>
      </c>
      <c r="Y1461" s="90" t="s">
        <v>974</v>
      </c>
      <c r="Z1461" s="90" t="s">
        <v>566</v>
      </c>
      <c r="AA1461" s="90">
        <v>73</v>
      </c>
      <c r="AB1461" s="91" t="s">
        <v>3969</v>
      </c>
      <c r="AC1461" s="88" t="s">
        <v>566</v>
      </c>
      <c r="AD1461" s="90" t="s">
        <v>566</v>
      </c>
      <c r="AE1461" s="90" t="s">
        <v>2021</v>
      </c>
      <c r="AF1461" s="90" t="s">
        <v>175</v>
      </c>
      <c r="AG1461" s="91" t="s">
        <v>3464</v>
      </c>
      <c r="AH1461" s="92" t="s">
        <v>5046</v>
      </c>
      <c r="AI1461" s="93">
        <v>10</v>
      </c>
      <c r="AJ1461" s="88" t="s">
        <v>722</v>
      </c>
      <c r="AK1461" s="90" t="s">
        <v>566</v>
      </c>
      <c r="AL1461" s="91">
        <v>13.7</v>
      </c>
      <c r="AM1461" s="91">
        <v>12.3069331395</v>
      </c>
      <c r="AN1461" s="91">
        <v>2036</v>
      </c>
      <c r="AO1461" s="90">
        <v>17</v>
      </c>
      <c r="AP1461" s="91">
        <v>185.19300000000001</v>
      </c>
      <c r="AQ1461" s="91">
        <v>42.44</v>
      </c>
      <c r="AR1461" s="91">
        <v>2</v>
      </c>
      <c r="AS1461" s="91">
        <v>64.4916731876</v>
      </c>
      <c r="AT1461" s="91">
        <v>65.446557228100005</v>
      </c>
      <c r="AU1461" s="90" t="s">
        <v>566</v>
      </c>
      <c r="AV1461" s="90">
        <v>0</v>
      </c>
      <c r="AW1461" s="91" t="s">
        <v>566</v>
      </c>
      <c r="AX1461" s="91" t="s">
        <v>566</v>
      </c>
      <c r="AY1461" s="91">
        <v>173.22</v>
      </c>
      <c r="AZ1461" s="88" t="s">
        <v>4928</v>
      </c>
      <c r="BA1461" s="91">
        <v>174.2</v>
      </c>
      <c r="BB1461" s="91">
        <v>108.7283268124</v>
      </c>
      <c r="BC1461" s="94">
        <v>1.6807973671000001</v>
      </c>
      <c r="BD1461" s="91">
        <v>182.77199999999999</v>
      </c>
      <c r="BE1461" s="95">
        <v>97.049000000000007</v>
      </c>
      <c r="BF1461" s="91">
        <v>4.62</v>
      </c>
      <c r="BG1461" s="91">
        <v>22.2</v>
      </c>
      <c r="BH1461" s="94" t="s">
        <v>566</v>
      </c>
      <c r="BI1461" s="94" t="s">
        <v>566</v>
      </c>
      <c r="BJ1461" s="93">
        <v>533</v>
      </c>
      <c r="BK1461" s="94">
        <v>211</v>
      </c>
      <c r="BL1461" s="91">
        <v>102.60133999999999</v>
      </c>
      <c r="BM1461" s="96">
        <v>4.6262565000000002</v>
      </c>
      <c r="BN1461" s="96" t="s">
        <v>566</v>
      </c>
      <c r="BO1461" s="88" t="s">
        <v>430</v>
      </c>
      <c r="BP1461" s="88" t="s">
        <v>566</v>
      </c>
      <c r="BQ1461" s="91">
        <v>182.77199999999999</v>
      </c>
      <c r="BR1461" s="95">
        <v>97.049000000000007</v>
      </c>
      <c r="BS1461" s="91">
        <v>4.62</v>
      </c>
      <c r="BT1461" s="90">
        <v>30</v>
      </c>
      <c r="BU1461" s="91">
        <v>0</v>
      </c>
      <c r="BV1461" s="91">
        <v>138.6</v>
      </c>
      <c r="BW1461" s="96">
        <v>6.2494199999999998</v>
      </c>
      <c r="BX1461" s="96" t="s">
        <v>566</v>
      </c>
      <c r="BY1461" s="96" t="s">
        <v>566</v>
      </c>
      <c r="BZ1461" s="96" t="s">
        <v>566</v>
      </c>
      <c r="CA1461" s="96" t="s">
        <v>566</v>
      </c>
      <c r="CB1461" s="96" t="s">
        <v>566</v>
      </c>
      <c r="CC1461" s="96" t="s">
        <v>566</v>
      </c>
      <c r="CD1461" s="96" t="s">
        <v>566</v>
      </c>
      <c r="CE1461" s="96" t="s">
        <v>566</v>
      </c>
      <c r="CF1461" s="88" t="s">
        <v>566</v>
      </c>
      <c r="CG1461" s="88" t="s">
        <v>566</v>
      </c>
      <c r="CH1461" s="92" t="s">
        <v>566</v>
      </c>
      <c r="CI1461" s="91">
        <v>0</v>
      </c>
      <c r="CJ1461" s="91">
        <v>0</v>
      </c>
      <c r="CK1461" s="90" t="s">
        <v>566</v>
      </c>
      <c r="CL1461" s="91">
        <v>-7.6334638999999996E-2</v>
      </c>
      <c r="CM1461" s="91">
        <v>2.8334638999999998E-2</v>
      </c>
      <c r="CN1461" s="88" t="s">
        <v>566</v>
      </c>
      <c r="CO1461" s="91">
        <v>97.5</v>
      </c>
      <c r="CP1461" s="91">
        <v>127.7876202778</v>
      </c>
      <c r="CQ1461" s="91">
        <v>3.2301709084999999</v>
      </c>
      <c r="CR1461" s="91">
        <v>-54.984694919200003</v>
      </c>
      <c r="CS1461" s="91">
        <v>-1.3898290915</v>
      </c>
      <c r="CT1461" s="90" t="s">
        <v>566</v>
      </c>
      <c r="CU1461" s="96">
        <v>1.0145999999999999</v>
      </c>
      <c r="CV1461" s="96">
        <v>0.85650000000000004</v>
      </c>
      <c r="CW1461" s="96">
        <v>0.80420000000000003</v>
      </c>
      <c r="CX1461" s="93">
        <v>2343</v>
      </c>
      <c r="CY1461" s="93">
        <v>2333.06</v>
      </c>
      <c r="CZ1461" s="93">
        <v>92</v>
      </c>
      <c r="DA1461" s="90">
        <v>45</v>
      </c>
      <c r="DB1461" s="90" t="s">
        <v>566</v>
      </c>
      <c r="DC1461" s="90">
        <v>78</v>
      </c>
      <c r="DD1461" s="91">
        <v>237</v>
      </c>
      <c r="DE1461" s="91">
        <v>-26.911392405099999</v>
      </c>
      <c r="DF1461" s="93">
        <v>0.10349999999999999</v>
      </c>
      <c r="DG1461" s="88" t="s">
        <v>393</v>
      </c>
      <c r="DH1461" s="88" t="s">
        <v>566</v>
      </c>
      <c r="DI1461" s="88">
        <v>1</v>
      </c>
      <c r="DJ1461" s="88" t="s">
        <v>566</v>
      </c>
      <c r="DK1461" s="90" t="s">
        <v>566</v>
      </c>
      <c r="DL1461" s="91">
        <v>97.049000000000007</v>
      </c>
      <c r="DM1461" s="91" t="s">
        <v>566</v>
      </c>
      <c r="DN1461" s="91">
        <v>322.4644383726</v>
      </c>
      <c r="DO1461" s="91">
        <v>8.1560937327000005</v>
      </c>
      <c r="DP1461" s="91">
        <v>139.69212317559999</v>
      </c>
      <c r="DQ1461" s="91">
        <v>3.5360937326999999</v>
      </c>
      <c r="DR1461" s="91">
        <v>225.91674658459999</v>
      </c>
      <c r="DS1461" s="91">
        <v>5.7142105789000004</v>
      </c>
      <c r="DT1461" s="91">
        <v>43.144431387600001</v>
      </c>
      <c r="DU1461" s="91">
        <v>1.0942105789000001</v>
      </c>
      <c r="DV1461" s="91" t="s">
        <v>566</v>
      </c>
      <c r="DW1461" s="97"/>
      <c r="DX1461" s="98" t="s">
        <v>566</v>
      </c>
      <c r="DY1461" s="99" t="s">
        <v>689</v>
      </c>
      <c r="DZ1461" s="98" t="s">
        <v>689</v>
      </c>
      <c r="EA1461" s="100" t="s">
        <v>566</v>
      </c>
      <c r="EB1461" s="101" t="s">
        <v>2761</v>
      </c>
      <c r="EC1461" s="38"/>
    </row>
    <row r="1462" spans="1:133" s="9" customFormat="1" ht="15" customHeight="1" x14ac:dyDescent="0.25">
      <c r="A1462" s="17" t="str">
        <f t="shared" si="22"/>
        <v>9009Л_Дружное (Кумалиягунское и Танеевское)</v>
      </c>
      <c r="B1462" s="87">
        <v>297</v>
      </c>
      <c r="C1462" s="88" t="s">
        <v>733</v>
      </c>
      <c r="D1462" s="88" t="s">
        <v>568</v>
      </c>
      <c r="E1462" s="88" t="s">
        <v>1585</v>
      </c>
      <c r="F1462" s="88" t="s">
        <v>30</v>
      </c>
      <c r="G1462" s="88" t="s">
        <v>1504</v>
      </c>
      <c r="H1462" s="88" t="s">
        <v>2639</v>
      </c>
      <c r="I1462" s="89" t="s">
        <v>1705</v>
      </c>
      <c r="J1462" s="88" t="s">
        <v>75</v>
      </c>
      <c r="K1462" s="88" t="s">
        <v>688</v>
      </c>
      <c r="L1462" s="88" t="s">
        <v>412</v>
      </c>
      <c r="M1462" s="88" t="s">
        <v>119</v>
      </c>
      <c r="N1462" s="88" t="s">
        <v>9</v>
      </c>
      <c r="O1462" s="90">
        <v>219.3</v>
      </c>
      <c r="P1462" s="90">
        <v>2794.4</v>
      </c>
      <c r="Q1462" s="90">
        <v>3013.7</v>
      </c>
      <c r="R1462" s="91">
        <v>387.25799999999998</v>
      </c>
      <c r="S1462" s="90" t="s">
        <v>690</v>
      </c>
      <c r="T1462" s="90">
        <v>3013.7</v>
      </c>
      <c r="U1462" s="90">
        <v>224</v>
      </c>
      <c r="V1462" s="88" t="s">
        <v>31</v>
      </c>
      <c r="W1462" s="88" t="s">
        <v>118</v>
      </c>
      <c r="X1462" s="88" t="s">
        <v>2695</v>
      </c>
      <c r="Y1462" s="90" t="s">
        <v>2114</v>
      </c>
      <c r="Z1462" s="90" t="s">
        <v>566</v>
      </c>
      <c r="AA1462" s="90">
        <v>73</v>
      </c>
      <c r="AB1462" s="91" t="s">
        <v>5595</v>
      </c>
      <c r="AC1462" s="88" t="s">
        <v>566</v>
      </c>
      <c r="AD1462" s="90" t="s">
        <v>566</v>
      </c>
      <c r="AE1462" s="90" t="s">
        <v>2019</v>
      </c>
      <c r="AF1462" s="90" t="s">
        <v>118</v>
      </c>
      <c r="AG1462" s="91" t="s">
        <v>3425</v>
      </c>
      <c r="AH1462" s="92" t="s">
        <v>5112</v>
      </c>
      <c r="AI1462" s="93">
        <v>3</v>
      </c>
      <c r="AJ1462" s="88" t="s">
        <v>722</v>
      </c>
      <c r="AK1462" s="90" t="s">
        <v>566</v>
      </c>
      <c r="AL1462" s="91">
        <v>16.600000000000001</v>
      </c>
      <c r="AM1462" s="91">
        <v>13.6195410846</v>
      </c>
      <c r="AN1462" s="91">
        <v>1717</v>
      </c>
      <c r="AO1462" s="90">
        <v>14</v>
      </c>
      <c r="AP1462" s="91">
        <v>142.63999999999999</v>
      </c>
      <c r="AQ1462" s="91" t="s">
        <v>566</v>
      </c>
      <c r="AR1462" s="91" t="s">
        <v>566</v>
      </c>
      <c r="AS1462" s="91">
        <v>87.59</v>
      </c>
      <c r="AT1462" s="91">
        <v>88.2</v>
      </c>
      <c r="AU1462" s="90" t="s">
        <v>566</v>
      </c>
      <c r="AV1462" s="90">
        <v>0</v>
      </c>
      <c r="AW1462" s="91" t="s">
        <v>566</v>
      </c>
      <c r="AX1462" s="91" t="s">
        <v>566</v>
      </c>
      <c r="AY1462" s="91">
        <v>170.96</v>
      </c>
      <c r="AZ1462" s="88" t="s">
        <v>4928</v>
      </c>
      <c r="BA1462" s="91">
        <v>171.6</v>
      </c>
      <c r="BB1462" s="91">
        <v>83.37</v>
      </c>
      <c r="BC1462" s="94">
        <v>1.2617368358000001</v>
      </c>
      <c r="BD1462" s="91">
        <v>105.191</v>
      </c>
      <c r="BE1462" s="95">
        <v>81.506</v>
      </c>
      <c r="BF1462" s="91">
        <v>16.59</v>
      </c>
      <c r="BG1462" s="91">
        <v>27.5</v>
      </c>
      <c r="BH1462" s="94" t="s">
        <v>566</v>
      </c>
      <c r="BI1462" s="94" t="s">
        <v>566</v>
      </c>
      <c r="BJ1462" s="93">
        <v>659</v>
      </c>
      <c r="BK1462" s="94">
        <v>85</v>
      </c>
      <c r="BL1462" s="91">
        <v>455.65550999999999</v>
      </c>
      <c r="BM1462" s="96">
        <v>20.641194460000001</v>
      </c>
      <c r="BN1462" s="96" t="s">
        <v>566</v>
      </c>
      <c r="BO1462" s="88" t="s">
        <v>430</v>
      </c>
      <c r="BP1462" s="88" t="s">
        <v>566</v>
      </c>
      <c r="BQ1462" s="91">
        <v>105.191</v>
      </c>
      <c r="BR1462" s="95">
        <v>81.506</v>
      </c>
      <c r="BS1462" s="91">
        <v>16.59</v>
      </c>
      <c r="BT1462" s="90">
        <v>30</v>
      </c>
      <c r="BU1462" s="91">
        <v>0</v>
      </c>
      <c r="BV1462" s="91">
        <v>497.82</v>
      </c>
      <c r="BW1462" s="96">
        <v>22.551245999999999</v>
      </c>
      <c r="BX1462" s="96" t="s">
        <v>566</v>
      </c>
      <c r="BY1462" s="96" t="s">
        <v>566</v>
      </c>
      <c r="BZ1462" s="96" t="s">
        <v>566</v>
      </c>
      <c r="CA1462" s="96" t="s">
        <v>566</v>
      </c>
      <c r="CB1462" s="96" t="s">
        <v>566</v>
      </c>
      <c r="CC1462" s="96" t="s">
        <v>566</v>
      </c>
      <c r="CD1462" s="96" t="s">
        <v>566</v>
      </c>
      <c r="CE1462" s="96" t="s">
        <v>566</v>
      </c>
      <c r="CF1462" s="88" t="s">
        <v>566</v>
      </c>
      <c r="CG1462" s="88" t="s">
        <v>566</v>
      </c>
      <c r="CH1462" s="92" t="s">
        <v>566</v>
      </c>
      <c r="CI1462" s="91">
        <v>0</v>
      </c>
      <c r="CJ1462" s="91">
        <v>0</v>
      </c>
      <c r="CK1462" s="90" t="s">
        <v>566</v>
      </c>
      <c r="CL1462" s="91">
        <v>0.11491108479999999</v>
      </c>
      <c r="CM1462" s="91">
        <v>0.4550889152</v>
      </c>
      <c r="CN1462" s="88" t="s">
        <v>566</v>
      </c>
      <c r="CO1462" s="91">
        <v>97.5</v>
      </c>
      <c r="CP1462" s="91">
        <v>92.687171539600001</v>
      </c>
      <c r="CQ1462" s="91">
        <v>14.6218920082</v>
      </c>
      <c r="CR1462" s="91">
        <v>-12.503809826099999</v>
      </c>
      <c r="CS1462" s="91">
        <v>-1.9721079918</v>
      </c>
      <c r="CT1462" s="90">
        <v>1</v>
      </c>
      <c r="CU1462" s="96">
        <v>1.016</v>
      </c>
      <c r="CV1462" s="96">
        <v>0.85299999999999998</v>
      </c>
      <c r="CW1462" s="96">
        <v>0.80700000000000005</v>
      </c>
      <c r="CX1462" s="93">
        <v>2327</v>
      </c>
      <c r="CY1462" s="93">
        <v>2320.442</v>
      </c>
      <c r="CZ1462" s="93">
        <v>86.7</v>
      </c>
      <c r="DA1462" s="90">
        <v>45.3</v>
      </c>
      <c r="DB1462" s="90" t="s">
        <v>566</v>
      </c>
      <c r="DC1462" s="90">
        <v>78</v>
      </c>
      <c r="DD1462" s="91">
        <v>237</v>
      </c>
      <c r="DE1462" s="91">
        <v>-27.864978903000001</v>
      </c>
      <c r="DF1462" s="93">
        <v>6.7000000000000004E-2</v>
      </c>
      <c r="DG1462" s="88" t="s">
        <v>393</v>
      </c>
      <c r="DH1462" s="88" t="s">
        <v>566</v>
      </c>
      <c r="DI1462" s="88">
        <v>1</v>
      </c>
      <c r="DJ1462" s="88" t="s">
        <v>566</v>
      </c>
      <c r="DK1462" s="90">
        <v>0</v>
      </c>
      <c r="DL1462" s="91">
        <v>81.506</v>
      </c>
      <c r="DM1462" s="91">
        <v>1.4246043821000001</v>
      </c>
      <c r="DN1462" s="91">
        <v>118.769267332</v>
      </c>
      <c r="DO1462" s="91">
        <v>18.736480701400001</v>
      </c>
      <c r="DP1462" s="91">
        <v>13.578285966299999</v>
      </c>
      <c r="DQ1462" s="91">
        <v>2.1424807013999998</v>
      </c>
      <c r="DR1462" s="91">
        <v>104.65143790579999</v>
      </c>
      <c r="DS1462" s="91">
        <v>16.509318367900001</v>
      </c>
      <c r="DT1462" s="91">
        <v>-0.53954345989999997</v>
      </c>
      <c r="DU1462" s="91">
        <v>-8.4681632100000001E-2</v>
      </c>
      <c r="DV1462" s="91">
        <v>105.6593803056</v>
      </c>
      <c r="DW1462" s="97"/>
      <c r="DX1462" s="98" t="s">
        <v>566</v>
      </c>
      <c r="DY1462" s="99" t="s">
        <v>689</v>
      </c>
      <c r="DZ1462" s="98" t="s">
        <v>689</v>
      </c>
      <c r="EA1462" s="100" t="s">
        <v>689</v>
      </c>
      <c r="EB1462" s="101" t="s">
        <v>2764</v>
      </c>
      <c r="EC1462" s="38"/>
    </row>
    <row r="1463" spans="1:133" s="9" customFormat="1" ht="15" customHeight="1" x14ac:dyDescent="0.25">
      <c r="A1463" s="17" t="str">
        <f t="shared" si="22"/>
        <v>9012Л_Дружное (Кумалиягунское и Танеевское)</v>
      </c>
      <c r="B1463" s="87">
        <v>298</v>
      </c>
      <c r="C1463" s="88" t="s">
        <v>733</v>
      </c>
      <c r="D1463" s="88" t="s">
        <v>568</v>
      </c>
      <c r="E1463" s="88" t="s">
        <v>1585</v>
      </c>
      <c r="F1463" s="88" t="s">
        <v>30</v>
      </c>
      <c r="G1463" s="88" t="s">
        <v>1504</v>
      </c>
      <c r="H1463" s="88" t="s">
        <v>2639</v>
      </c>
      <c r="I1463" s="89" t="s">
        <v>1458</v>
      </c>
      <c r="J1463" s="88" t="s">
        <v>74</v>
      </c>
      <c r="K1463" s="88" t="s">
        <v>688</v>
      </c>
      <c r="L1463" s="88" t="s">
        <v>412</v>
      </c>
      <c r="M1463" s="88" t="s">
        <v>119</v>
      </c>
      <c r="N1463" s="88" t="s">
        <v>9</v>
      </c>
      <c r="O1463" s="90">
        <v>141.4</v>
      </c>
      <c r="P1463" s="90">
        <v>2756.3</v>
      </c>
      <c r="Q1463" s="90">
        <v>2897.7</v>
      </c>
      <c r="R1463" s="91">
        <v>347.99099999999999</v>
      </c>
      <c r="S1463" s="90" t="s">
        <v>690</v>
      </c>
      <c r="T1463" s="90">
        <v>2898</v>
      </c>
      <c r="U1463" s="90">
        <v>148</v>
      </c>
      <c r="V1463" s="88" t="s">
        <v>31</v>
      </c>
      <c r="W1463" s="88" t="s">
        <v>94</v>
      </c>
      <c r="X1463" s="88" t="s">
        <v>1748</v>
      </c>
      <c r="Y1463" s="90" t="s">
        <v>2932</v>
      </c>
      <c r="Z1463" s="90" t="s">
        <v>566</v>
      </c>
      <c r="AA1463" s="90">
        <v>73</v>
      </c>
      <c r="AB1463" s="91" t="s">
        <v>3489</v>
      </c>
      <c r="AC1463" s="88" t="s">
        <v>566</v>
      </c>
      <c r="AD1463" s="90" t="s">
        <v>566</v>
      </c>
      <c r="AE1463" s="90" t="s">
        <v>4863</v>
      </c>
      <c r="AF1463" s="90" t="s">
        <v>94</v>
      </c>
      <c r="AG1463" s="91" t="s">
        <v>3494</v>
      </c>
      <c r="AH1463" s="92" t="s">
        <v>3064</v>
      </c>
      <c r="AI1463" s="93">
        <v>367</v>
      </c>
      <c r="AJ1463" s="88" t="s">
        <v>722</v>
      </c>
      <c r="AK1463" s="90" t="s">
        <v>566</v>
      </c>
      <c r="AL1463" s="91">
        <v>24.3</v>
      </c>
      <c r="AM1463" s="91">
        <v>21.238588705800002</v>
      </c>
      <c r="AN1463" s="91">
        <v>1713</v>
      </c>
      <c r="AO1463" s="90">
        <v>22.3</v>
      </c>
      <c r="AP1463" s="91">
        <v>66.41</v>
      </c>
      <c r="AQ1463" s="91">
        <v>49.35</v>
      </c>
      <c r="AR1463" s="91" t="s">
        <v>566</v>
      </c>
      <c r="AS1463" s="91">
        <v>88.508631266999998</v>
      </c>
      <c r="AT1463" s="91">
        <v>88.735824284700001</v>
      </c>
      <c r="AU1463" s="90" t="s">
        <v>566</v>
      </c>
      <c r="AV1463" s="90">
        <v>0</v>
      </c>
      <c r="AW1463" s="91" t="s">
        <v>566</v>
      </c>
      <c r="AX1463" s="91" t="s">
        <v>566</v>
      </c>
      <c r="AY1463" s="91">
        <v>186.56</v>
      </c>
      <c r="AZ1463" s="88" t="s">
        <v>4928</v>
      </c>
      <c r="BA1463" s="91">
        <v>186.8</v>
      </c>
      <c r="BB1463" s="91">
        <v>98.051368733000004</v>
      </c>
      <c r="BC1463" s="94">
        <v>0.71228990380000001</v>
      </c>
      <c r="BD1463" s="91">
        <v>69.840999999999994</v>
      </c>
      <c r="BE1463" s="95">
        <v>91.807000000000002</v>
      </c>
      <c r="BF1463" s="91">
        <v>4.88</v>
      </c>
      <c r="BG1463" s="91">
        <v>30.8</v>
      </c>
      <c r="BH1463" s="94" t="s">
        <v>566</v>
      </c>
      <c r="BI1463" s="94" t="s">
        <v>566</v>
      </c>
      <c r="BJ1463" s="93">
        <v>740</v>
      </c>
      <c r="BK1463" s="94">
        <v>4</v>
      </c>
      <c r="BL1463" s="91">
        <v>150.49104</v>
      </c>
      <c r="BM1463" s="96">
        <v>6.8172439000000002</v>
      </c>
      <c r="BN1463" s="96" t="s">
        <v>566</v>
      </c>
      <c r="BO1463" s="88" t="s">
        <v>430</v>
      </c>
      <c r="BP1463" s="88" t="s">
        <v>566</v>
      </c>
      <c r="BQ1463" s="91">
        <v>69.840999999999994</v>
      </c>
      <c r="BR1463" s="95">
        <v>91.807000000000002</v>
      </c>
      <c r="BS1463" s="91">
        <v>4.88</v>
      </c>
      <c r="BT1463" s="90">
        <v>30</v>
      </c>
      <c r="BU1463" s="91">
        <v>0</v>
      </c>
      <c r="BV1463" s="91">
        <v>146.43</v>
      </c>
      <c r="BW1463" s="96">
        <v>6.6332789999999999</v>
      </c>
      <c r="BX1463" s="96" t="s">
        <v>566</v>
      </c>
      <c r="BY1463" s="96" t="s">
        <v>566</v>
      </c>
      <c r="BZ1463" s="96" t="s">
        <v>566</v>
      </c>
      <c r="CA1463" s="96" t="s">
        <v>566</v>
      </c>
      <c r="CB1463" s="96" t="s">
        <v>566</v>
      </c>
      <c r="CC1463" s="96" t="s">
        <v>566</v>
      </c>
      <c r="CD1463" s="96" t="s">
        <v>566</v>
      </c>
      <c r="CE1463" s="96" t="s">
        <v>566</v>
      </c>
      <c r="CF1463" s="88" t="s">
        <v>566</v>
      </c>
      <c r="CG1463" s="88" t="s">
        <v>566</v>
      </c>
      <c r="CH1463" s="92" t="s">
        <v>566</v>
      </c>
      <c r="CI1463" s="91">
        <v>0</v>
      </c>
      <c r="CJ1463" s="91">
        <v>0</v>
      </c>
      <c r="CK1463" s="90" t="s">
        <v>566</v>
      </c>
      <c r="CL1463" s="91">
        <v>-0.2824750036</v>
      </c>
      <c r="CM1463" s="91">
        <v>6.6475003599999999E-2</v>
      </c>
      <c r="CN1463" s="88" t="s">
        <v>566</v>
      </c>
      <c r="CO1463" s="91">
        <v>97.5</v>
      </c>
      <c r="CP1463" s="91">
        <v>63.436169910300002</v>
      </c>
      <c r="CQ1463" s="91">
        <v>4.4332190062999999</v>
      </c>
      <c r="CR1463" s="91">
        <v>-6.4044239274999999</v>
      </c>
      <c r="CS1463" s="91">
        <v>-0.44778099370000002</v>
      </c>
      <c r="CT1463" s="90">
        <v>1</v>
      </c>
      <c r="CU1463" s="96">
        <v>1.016</v>
      </c>
      <c r="CV1463" s="96">
        <v>0.85299999999999998</v>
      </c>
      <c r="CW1463" s="96">
        <v>0.80700000000000005</v>
      </c>
      <c r="CX1463" s="93">
        <v>2327</v>
      </c>
      <c r="CY1463" s="93">
        <v>2324.6089999999999</v>
      </c>
      <c r="CZ1463" s="93">
        <v>83.7</v>
      </c>
      <c r="DA1463" s="90">
        <v>45.3</v>
      </c>
      <c r="DB1463" s="90" t="s">
        <v>566</v>
      </c>
      <c r="DC1463" s="90">
        <v>78</v>
      </c>
      <c r="DD1463" s="91">
        <v>237</v>
      </c>
      <c r="DE1463" s="91">
        <v>-21.2827004219</v>
      </c>
      <c r="DF1463" s="93">
        <v>6.7000000000000004E-2</v>
      </c>
      <c r="DG1463" s="88" t="s">
        <v>393</v>
      </c>
      <c r="DH1463" s="88" t="s">
        <v>566</v>
      </c>
      <c r="DI1463" s="88">
        <v>1</v>
      </c>
      <c r="DJ1463" s="88" t="s">
        <v>566</v>
      </c>
      <c r="DK1463" s="90">
        <v>0</v>
      </c>
      <c r="DL1463" s="91">
        <v>91.807000000000002</v>
      </c>
      <c r="DM1463" s="91">
        <v>0.80422919260000003</v>
      </c>
      <c r="DN1463" s="91">
        <v>78.855773108099996</v>
      </c>
      <c r="DO1463" s="91">
        <v>5.5108136665999998</v>
      </c>
      <c r="DP1463" s="91">
        <v>9.0151792703000009</v>
      </c>
      <c r="DQ1463" s="91">
        <v>0.62981366660000004</v>
      </c>
      <c r="DR1463" s="91">
        <v>71.624651891699997</v>
      </c>
      <c r="DS1463" s="91">
        <v>5.0054687812000003</v>
      </c>
      <c r="DT1463" s="91">
        <v>1.7840580538999999</v>
      </c>
      <c r="DU1463" s="91">
        <v>0.1244687812</v>
      </c>
      <c r="DV1463" s="91" t="s">
        <v>566</v>
      </c>
      <c r="DW1463" s="97"/>
      <c r="DX1463" s="98" t="s">
        <v>566</v>
      </c>
      <c r="DY1463" s="99" t="s">
        <v>689</v>
      </c>
      <c r="DZ1463" s="98" t="s">
        <v>689</v>
      </c>
      <c r="EA1463" s="100" t="s">
        <v>689</v>
      </c>
      <c r="EB1463" s="101" t="s">
        <v>2761</v>
      </c>
      <c r="EC1463" s="38"/>
    </row>
    <row r="1464" spans="1:133" s="9" customFormat="1" ht="15" customHeight="1" x14ac:dyDescent="0.25">
      <c r="A1464" s="17" t="str">
        <f t="shared" si="22"/>
        <v>9013_Дружное (Кумалиягунское и Танеевское)</v>
      </c>
      <c r="B1464" s="87">
        <v>299</v>
      </c>
      <c r="C1464" s="88" t="s">
        <v>733</v>
      </c>
      <c r="D1464" s="88" t="s">
        <v>568</v>
      </c>
      <c r="E1464" s="88" t="s">
        <v>1585</v>
      </c>
      <c r="F1464" s="88" t="s">
        <v>30</v>
      </c>
      <c r="G1464" s="88" t="s">
        <v>1504</v>
      </c>
      <c r="H1464" s="88" t="s">
        <v>2638</v>
      </c>
      <c r="I1464" s="89">
        <v>9013</v>
      </c>
      <c r="J1464" s="88" t="s">
        <v>74</v>
      </c>
      <c r="K1464" s="88" t="s">
        <v>688</v>
      </c>
      <c r="L1464" s="88" t="s">
        <v>1992</v>
      </c>
      <c r="M1464" s="88" t="s">
        <v>1518</v>
      </c>
      <c r="N1464" s="88" t="s">
        <v>1728</v>
      </c>
      <c r="O1464" s="90">
        <v>12</v>
      </c>
      <c r="P1464" s="90">
        <v>2507</v>
      </c>
      <c r="Q1464" s="90">
        <v>2566</v>
      </c>
      <c r="R1464" s="91">
        <v>156.44</v>
      </c>
      <c r="S1464" s="90" t="s">
        <v>150</v>
      </c>
      <c r="T1464" s="90">
        <v>2599.6</v>
      </c>
      <c r="U1464" s="90">
        <v>10.6</v>
      </c>
      <c r="V1464" s="88" t="s">
        <v>835</v>
      </c>
      <c r="W1464" s="88" t="s">
        <v>118</v>
      </c>
      <c r="X1464" s="88" t="s">
        <v>1069</v>
      </c>
      <c r="Y1464" s="90" t="s">
        <v>871</v>
      </c>
      <c r="Z1464" s="90" t="s">
        <v>566</v>
      </c>
      <c r="AA1464" s="90">
        <v>73</v>
      </c>
      <c r="AB1464" s="91" t="s">
        <v>3728</v>
      </c>
      <c r="AC1464" s="88" t="s">
        <v>566</v>
      </c>
      <c r="AD1464" s="90" t="s">
        <v>566</v>
      </c>
      <c r="AE1464" s="90" t="s">
        <v>75</v>
      </c>
      <c r="AF1464" s="90" t="s">
        <v>118</v>
      </c>
      <c r="AG1464" s="91" t="s">
        <v>5596</v>
      </c>
      <c r="AH1464" s="92" t="s">
        <v>2595</v>
      </c>
      <c r="AI1464" s="93">
        <v>840</v>
      </c>
      <c r="AJ1464" s="88" t="s">
        <v>2226</v>
      </c>
      <c r="AK1464" s="90" t="s">
        <v>566</v>
      </c>
      <c r="AL1464" s="91">
        <v>24.3</v>
      </c>
      <c r="AM1464" s="91">
        <v>21.238588705800002</v>
      </c>
      <c r="AN1464" s="91">
        <v>1929</v>
      </c>
      <c r="AO1464" s="90">
        <v>23</v>
      </c>
      <c r="AP1464" s="91">
        <v>126.456</v>
      </c>
      <c r="AQ1464" s="91" t="s">
        <v>566</v>
      </c>
      <c r="AR1464" s="91" t="s">
        <v>566</v>
      </c>
      <c r="AS1464" s="91" t="s">
        <v>566</v>
      </c>
      <c r="AT1464" s="91" t="s">
        <v>566</v>
      </c>
      <c r="AU1464" s="90">
        <v>386</v>
      </c>
      <c r="AV1464" s="90">
        <v>0</v>
      </c>
      <c r="AW1464" s="91">
        <v>1.66</v>
      </c>
      <c r="AX1464" s="91" t="s">
        <v>566</v>
      </c>
      <c r="AY1464" s="91" t="s">
        <v>566</v>
      </c>
      <c r="AZ1464" s="88" t="s">
        <v>566</v>
      </c>
      <c r="BA1464" s="91" t="s">
        <v>566</v>
      </c>
      <c r="BB1464" s="91" t="s">
        <v>566</v>
      </c>
      <c r="BC1464" s="94" t="s">
        <v>566</v>
      </c>
      <c r="BD1464" s="91">
        <v>126.34</v>
      </c>
      <c r="BE1464" s="95">
        <v>92.448999999999998</v>
      </c>
      <c r="BF1464" s="91">
        <v>8.18</v>
      </c>
      <c r="BG1464" s="91">
        <v>30.8</v>
      </c>
      <c r="BH1464" s="94" t="s">
        <v>566</v>
      </c>
      <c r="BI1464" s="94" t="s">
        <v>566</v>
      </c>
      <c r="BJ1464" s="93">
        <v>740</v>
      </c>
      <c r="BK1464" s="94">
        <v>4</v>
      </c>
      <c r="BL1464" s="91">
        <v>252.14695</v>
      </c>
      <c r="BM1464" s="96">
        <v>11.069011379999999</v>
      </c>
      <c r="BN1464" s="96" t="s">
        <v>566</v>
      </c>
      <c r="BO1464" s="88" t="s">
        <v>430</v>
      </c>
      <c r="BP1464" s="88" t="s">
        <v>566</v>
      </c>
      <c r="BQ1464" s="91">
        <v>126.34</v>
      </c>
      <c r="BR1464" s="95">
        <v>92.448999999999998</v>
      </c>
      <c r="BS1464" s="91">
        <v>8.18</v>
      </c>
      <c r="BT1464" s="90">
        <v>30</v>
      </c>
      <c r="BU1464" s="91">
        <v>0</v>
      </c>
      <c r="BV1464" s="91">
        <v>245.34</v>
      </c>
      <c r="BW1464" s="96">
        <v>10.770174000000001</v>
      </c>
      <c r="BX1464" s="96" t="s">
        <v>566</v>
      </c>
      <c r="BY1464" s="96" t="s">
        <v>566</v>
      </c>
      <c r="BZ1464" s="96" t="s">
        <v>566</v>
      </c>
      <c r="CA1464" s="96" t="s">
        <v>566</v>
      </c>
      <c r="CB1464" s="96" t="s">
        <v>566</v>
      </c>
      <c r="CC1464" s="96" t="s">
        <v>566</v>
      </c>
      <c r="CD1464" s="96" t="s">
        <v>566</v>
      </c>
      <c r="CE1464" s="96" t="s">
        <v>566</v>
      </c>
      <c r="CF1464" s="88" t="s">
        <v>566</v>
      </c>
      <c r="CG1464" s="88" t="s">
        <v>566</v>
      </c>
      <c r="CH1464" s="92" t="s">
        <v>566</v>
      </c>
      <c r="CI1464" s="91">
        <v>0</v>
      </c>
      <c r="CJ1464" s="91">
        <v>0</v>
      </c>
      <c r="CK1464" s="90" t="s">
        <v>566</v>
      </c>
      <c r="CL1464" s="91">
        <v>-0.8491130979</v>
      </c>
      <c r="CM1464" s="91">
        <v>-0.2778869021</v>
      </c>
      <c r="CN1464" s="88" t="s">
        <v>566</v>
      </c>
      <c r="CO1464" s="91" t="s">
        <v>566</v>
      </c>
      <c r="CP1464" s="91">
        <v>136.66230779750001</v>
      </c>
      <c r="CQ1464" s="91">
        <v>8.8467245083999995</v>
      </c>
      <c r="CR1464" s="91">
        <v>10.3225780677</v>
      </c>
      <c r="CS1464" s="91">
        <v>0.66872450839999997</v>
      </c>
      <c r="CT1464" s="90" t="s">
        <v>566</v>
      </c>
      <c r="CU1464" s="96" t="s">
        <v>566</v>
      </c>
      <c r="CV1464" s="96" t="s">
        <v>566</v>
      </c>
      <c r="CW1464" s="96" t="s">
        <v>566</v>
      </c>
      <c r="CX1464" s="93" t="s">
        <v>566</v>
      </c>
      <c r="CY1464" s="93" t="s">
        <v>566</v>
      </c>
      <c r="CZ1464" s="93">
        <v>83.7</v>
      </c>
      <c r="DA1464" s="90" t="s">
        <v>566</v>
      </c>
      <c r="DB1464" s="90" t="s">
        <v>566</v>
      </c>
      <c r="DC1464" s="90" t="s">
        <v>566</v>
      </c>
      <c r="DD1464" s="91" t="s">
        <v>566</v>
      </c>
      <c r="DE1464" s="91" t="s">
        <v>566</v>
      </c>
      <c r="DF1464" s="93">
        <v>7.9000000000000001E-2</v>
      </c>
      <c r="DG1464" s="88" t="s">
        <v>566</v>
      </c>
      <c r="DH1464" s="88" t="s">
        <v>566</v>
      </c>
      <c r="DI1464" s="88" t="s">
        <v>566</v>
      </c>
      <c r="DJ1464" s="88" t="s">
        <v>566</v>
      </c>
      <c r="DK1464" s="90" t="s">
        <v>566</v>
      </c>
      <c r="DL1464" s="91" t="s">
        <v>566</v>
      </c>
      <c r="DM1464" s="91" t="s">
        <v>566</v>
      </c>
      <c r="DN1464" s="91">
        <v>136.42309731980001</v>
      </c>
      <c r="DO1464" s="91">
        <v>8.8324123129000007</v>
      </c>
      <c r="DP1464" s="91">
        <v>10.08336759</v>
      </c>
      <c r="DQ1464" s="91">
        <v>0.65441231290000001</v>
      </c>
      <c r="DR1464" s="91">
        <v>147.66187335719999</v>
      </c>
      <c r="DS1464" s="91">
        <v>9.5609414170000004</v>
      </c>
      <c r="DT1464" s="91">
        <v>21.322143627399999</v>
      </c>
      <c r="DU1464" s="91">
        <v>1.3829414170000001</v>
      </c>
      <c r="DV1464" s="91" t="s">
        <v>566</v>
      </c>
      <c r="DW1464" s="97"/>
      <c r="DX1464" s="98" t="s">
        <v>566</v>
      </c>
      <c r="DY1464" s="99" t="s">
        <v>566</v>
      </c>
      <c r="DZ1464" s="98" t="s">
        <v>566</v>
      </c>
      <c r="EA1464" s="100" t="s">
        <v>566</v>
      </c>
      <c r="EB1464" s="101" t="s">
        <v>2761</v>
      </c>
      <c r="EC1464" s="38"/>
    </row>
    <row r="1465" spans="1:133" s="9" customFormat="1" ht="15" customHeight="1" x14ac:dyDescent="0.25">
      <c r="A1465" s="17" t="str">
        <f t="shared" si="22"/>
        <v>9014_Дружное (Кумалиягунское и Танеевское)</v>
      </c>
      <c r="B1465" s="87">
        <v>300</v>
      </c>
      <c r="C1465" s="88" t="s">
        <v>733</v>
      </c>
      <c r="D1465" s="88" t="s">
        <v>568</v>
      </c>
      <c r="E1465" s="88" t="s">
        <v>1585</v>
      </c>
      <c r="F1465" s="88" t="s">
        <v>30</v>
      </c>
      <c r="G1465" s="88" t="s">
        <v>1504</v>
      </c>
      <c r="H1465" s="88" t="s">
        <v>2638</v>
      </c>
      <c r="I1465" s="89">
        <v>9014</v>
      </c>
      <c r="J1465" s="88" t="s">
        <v>74</v>
      </c>
      <c r="K1465" s="88" t="s">
        <v>688</v>
      </c>
      <c r="L1465" s="88" t="s">
        <v>1992</v>
      </c>
      <c r="M1465" s="88" t="s">
        <v>1518</v>
      </c>
      <c r="N1465" s="88" t="s">
        <v>1728</v>
      </c>
      <c r="O1465" s="90">
        <v>13.2</v>
      </c>
      <c r="P1465" s="90">
        <v>2618.8000000000002</v>
      </c>
      <c r="Q1465" s="90">
        <v>2678.6</v>
      </c>
      <c r="R1465" s="91">
        <v>270.61599999999999</v>
      </c>
      <c r="S1465" s="90" t="s">
        <v>150</v>
      </c>
      <c r="T1465" s="90">
        <v>2725</v>
      </c>
      <c r="U1465" s="90">
        <v>8.5</v>
      </c>
      <c r="V1465" s="88" t="s">
        <v>835</v>
      </c>
      <c r="W1465" s="88" t="s">
        <v>1172</v>
      </c>
      <c r="X1465" s="88" t="s">
        <v>2743</v>
      </c>
      <c r="Y1465" s="90" t="s">
        <v>907</v>
      </c>
      <c r="Z1465" s="90" t="s">
        <v>566</v>
      </c>
      <c r="AA1465" s="90">
        <v>73</v>
      </c>
      <c r="AB1465" s="91" t="s">
        <v>3970</v>
      </c>
      <c r="AC1465" s="88" t="s">
        <v>566</v>
      </c>
      <c r="AD1465" s="90" t="s">
        <v>566</v>
      </c>
      <c r="AE1465" s="90" t="s">
        <v>74</v>
      </c>
      <c r="AF1465" s="90" t="s">
        <v>1172</v>
      </c>
      <c r="AG1465" s="91" t="s">
        <v>5597</v>
      </c>
      <c r="AH1465" s="92" t="s">
        <v>1047</v>
      </c>
      <c r="AI1465" s="93">
        <v>2206</v>
      </c>
      <c r="AJ1465" s="88" t="s">
        <v>4255</v>
      </c>
      <c r="AK1465" s="90" t="s">
        <v>566</v>
      </c>
      <c r="AL1465" s="91">
        <v>24.3</v>
      </c>
      <c r="AM1465" s="91">
        <v>21.238588705800002</v>
      </c>
      <c r="AN1465" s="91">
        <v>2144</v>
      </c>
      <c r="AO1465" s="90">
        <v>23</v>
      </c>
      <c r="AP1465" s="91">
        <v>247.33</v>
      </c>
      <c r="AQ1465" s="91" t="s">
        <v>566</v>
      </c>
      <c r="AR1465" s="91" t="s">
        <v>566</v>
      </c>
      <c r="AS1465" s="91" t="s">
        <v>566</v>
      </c>
      <c r="AT1465" s="91" t="s">
        <v>566</v>
      </c>
      <c r="AU1465" s="90" t="s">
        <v>566</v>
      </c>
      <c r="AV1465" s="90">
        <v>0</v>
      </c>
      <c r="AW1465" s="91" t="s">
        <v>566</v>
      </c>
      <c r="AX1465" s="91" t="s">
        <v>566</v>
      </c>
      <c r="AY1465" s="91" t="s">
        <v>566</v>
      </c>
      <c r="AZ1465" s="88" t="s">
        <v>566</v>
      </c>
      <c r="BA1465" s="91" t="s">
        <v>566</v>
      </c>
      <c r="BB1465" s="91" t="s">
        <v>566</v>
      </c>
      <c r="BC1465" s="94" t="s">
        <v>566</v>
      </c>
      <c r="BD1465" s="91">
        <v>22.969000000000001</v>
      </c>
      <c r="BE1465" s="95">
        <v>87.546999999999997</v>
      </c>
      <c r="BF1465" s="91">
        <v>2.4500000000000002</v>
      </c>
      <c r="BG1465" s="91">
        <v>30.8</v>
      </c>
      <c r="BH1465" s="94" t="s">
        <v>566</v>
      </c>
      <c r="BI1465" s="94" t="s">
        <v>566</v>
      </c>
      <c r="BJ1465" s="93">
        <v>739</v>
      </c>
      <c r="BK1465" s="94">
        <v>5</v>
      </c>
      <c r="BL1465" s="91">
        <v>75.374539999999996</v>
      </c>
      <c r="BM1465" s="96">
        <v>3.3442330899999999</v>
      </c>
      <c r="BN1465" s="96" t="s">
        <v>566</v>
      </c>
      <c r="BO1465" s="88" t="s">
        <v>430</v>
      </c>
      <c r="BP1465" s="88" t="s">
        <v>566</v>
      </c>
      <c r="BQ1465" s="91">
        <v>22.969000000000001</v>
      </c>
      <c r="BR1465" s="95">
        <v>87.546999999999997</v>
      </c>
      <c r="BS1465" s="91">
        <v>2.4500000000000002</v>
      </c>
      <c r="BT1465" s="90">
        <v>30</v>
      </c>
      <c r="BU1465" s="91">
        <v>0</v>
      </c>
      <c r="BV1465" s="91">
        <v>73.44</v>
      </c>
      <c r="BW1465" s="96">
        <v>3.2584230000000001</v>
      </c>
      <c r="BX1465" s="96" t="s">
        <v>566</v>
      </c>
      <c r="BY1465" s="96" t="s">
        <v>566</v>
      </c>
      <c r="BZ1465" s="96" t="s">
        <v>566</v>
      </c>
      <c r="CA1465" s="96" t="s">
        <v>566</v>
      </c>
      <c r="CB1465" s="96" t="s">
        <v>566</v>
      </c>
      <c r="CC1465" s="96" t="s">
        <v>566</v>
      </c>
      <c r="CD1465" s="96" t="s">
        <v>566</v>
      </c>
      <c r="CE1465" s="96" t="s">
        <v>566</v>
      </c>
      <c r="CF1465" s="88" t="s">
        <v>566</v>
      </c>
      <c r="CG1465" s="88" t="s">
        <v>566</v>
      </c>
      <c r="CH1465" s="92" t="s">
        <v>566</v>
      </c>
      <c r="CI1465" s="91">
        <v>0</v>
      </c>
      <c r="CJ1465" s="91">
        <v>0</v>
      </c>
      <c r="CK1465" s="90" t="s">
        <v>566</v>
      </c>
      <c r="CL1465" s="91">
        <v>-0.2411456971</v>
      </c>
      <c r="CM1465" s="91">
        <v>-0.24285430290000001</v>
      </c>
      <c r="CN1465" s="88" t="s">
        <v>566</v>
      </c>
      <c r="CO1465" s="91" t="s">
        <v>566</v>
      </c>
      <c r="CP1465" s="91">
        <v>18.9481124771</v>
      </c>
      <c r="CQ1465" s="91">
        <v>2.0198765340999998</v>
      </c>
      <c r="CR1465" s="91">
        <v>-4.0209189708000004</v>
      </c>
      <c r="CS1465" s="91">
        <v>-0.4281234659</v>
      </c>
      <c r="CT1465" s="90" t="s">
        <v>566</v>
      </c>
      <c r="CU1465" s="96" t="s">
        <v>566</v>
      </c>
      <c r="CV1465" s="96" t="s">
        <v>566</v>
      </c>
      <c r="CW1465" s="96" t="s">
        <v>566</v>
      </c>
      <c r="CX1465" s="93" t="s">
        <v>566</v>
      </c>
      <c r="CY1465" s="93" t="s">
        <v>566</v>
      </c>
      <c r="CZ1465" s="93">
        <v>83.7</v>
      </c>
      <c r="DA1465" s="90" t="s">
        <v>566</v>
      </c>
      <c r="DB1465" s="90" t="s">
        <v>566</v>
      </c>
      <c r="DC1465" s="90" t="s">
        <v>566</v>
      </c>
      <c r="DD1465" s="91" t="s">
        <v>566</v>
      </c>
      <c r="DE1465" s="91" t="s">
        <v>566</v>
      </c>
      <c r="DF1465" s="93">
        <v>7.9000000000000001E-2</v>
      </c>
      <c r="DG1465" s="88" t="s">
        <v>566</v>
      </c>
      <c r="DH1465" s="88" t="s">
        <v>566</v>
      </c>
      <c r="DI1465" s="88">
        <v>1</v>
      </c>
      <c r="DJ1465" s="88" t="s">
        <v>566</v>
      </c>
      <c r="DK1465" s="90" t="s">
        <v>566</v>
      </c>
      <c r="DL1465" s="91" t="s">
        <v>566</v>
      </c>
      <c r="DM1465" s="91" t="s">
        <v>566</v>
      </c>
      <c r="DN1465" s="91">
        <v>25.933925138300001</v>
      </c>
      <c r="DO1465" s="91">
        <v>2.7638663749000001</v>
      </c>
      <c r="DP1465" s="91">
        <v>2.9648936903999998</v>
      </c>
      <c r="DQ1465" s="91">
        <v>0.31586637490000002</v>
      </c>
      <c r="DR1465" s="91">
        <v>21.3939770024</v>
      </c>
      <c r="DS1465" s="91">
        <v>2.2806066921000001</v>
      </c>
      <c r="DT1465" s="91">
        <v>-1.5750544455</v>
      </c>
      <c r="DU1465" s="91">
        <v>-0.16739330790000001</v>
      </c>
      <c r="DV1465" s="91" t="s">
        <v>566</v>
      </c>
      <c r="DW1465" s="97"/>
      <c r="DX1465" s="98" t="s">
        <v>566</v>
      </c>
      <c r="DY1465" s="99" t="s">
        <v>566</v>
      </c>
      <c r="DZ1465" s="98" t="s">
        <v>566</v>
      </c>
      <c r="EA1465" s="100" t="s">
        <v>566</v>
      </c>
      <c r="EB1465" s="101" t="s">
        <v>2761</v>
      </c>
      <c r="EC1465" s="38"/>
    </row>
    <row r="1466" spans="1:133" s="9" customFormat="1" ht="15" customHeight="1" x14ac:dyDescent="0.25">
      <c r="A1466" s="17" t="str">
        <f t="shared" si="22"/>
        <v>9015Л_Дружное (Кумалиягунское и Танеевское)</v>
      </c>
      <c r="B1466" s="87">
        <v>301</v>
      </c>
      <c r="C1466" s="88" t="s">
        <v>733</v>
      </c>
      <c r="D1466" s="88" t="s">
        <v>568</v>
      </c>
      <c r="E1466" s="88" t="s">
        <v>1585</v>
      </c>
      <c r="F1466" s="88" t="s">
        <v>30</v>
      </c>
      <c r="G1466" s="88" t="s">
        <v>1504</v>
      </c>
      <c r="H1466" s="88" t="s">
        <v>2639</v>
      </c>
      <c r="I1466" s="89" t="s">
        <v>1706</v>
      </c>
      <c r="J1466" s="88" t="s">
        <v>74</v>
      </c>
      <c r="K1466" s="88" t="s">
        <v>688</v>
      </c>
      <c r="L1466" s="88" t="s">
        <v>412</v>
      </c>
      <c r="M1466" s="88" t="s">
        <v>119</v>
      </c>
      <c r="N1466" s="88" t="s">
        <v>9</v>
      </c>
      <c r="O1466" s="90">
        <v>243.3</v>
      </c>
      <c r="P1466" s="90">
        <v>2913.4</v>
      </c>
      <c r="Q1466" s="90">
        <v>3156.7</v>
      </c>
      <c r="R1466" s="91">
        <v>511.86</v>
      </c>
      <c r="S1466" s="90" t="s">
        <v>690</v>
      </c>
      <c r="T1466" s="90">
        <v>3157</v>
      </c>
      <c r="U1466" s="90">
        <v>156.69999999999999</v>
      </c>
      <c r="V1466" s="88" t="s">
        <v>31</v>
      </c>
      <c r="W1466" s="88" t="s">
        <v>118</v>
      </c>
      <c r="X1466" s="88" t="s">
        <v>1807</v>
      </c>
      <c r="Y1466" s="90" t="s">
        <v>1279</v>
      </c>
      <c r="Z1466" s="90" t="s">
        <v>566</v>
      </c>
      <c r="AA1466" s="90">
        <v>73</v>
      </c>
      <c r="AB1466" s="91" t="s">
        <v>4430</v>
      </c>
      <c r="AC1466" s="88" t="s">
        <v>566</v>
      </c>
      <c r="AD1466" s="90" t="s">
        <v>566</v>
      </c>
      <c r="AE1466" s="90" t="s">
        <v>2019</v>
      </c>
      <c r="AF1466" s="90" t="s">
        <v>118</v>
      </c>
      <c r="AG1466" s="91" t="s">
        <v>3430</v>
      </c>
      <c r="AH1466" s="92" t="s">
        <v>2820</v>
      </c>
      <c r="AI1466" s="93">
        <v>598</v>
      </c>
      <c r="AJ1466" s="88" t="s">
        <v>722</v>
      </c>
      <c r="AK1466" s="90" t="s">
        <v>566</v>
      </c>
      <c r="AL1466" s="91">
        <v>24.3</v>
      </c>
      <c r="AM1466" s="91">
        <v>21.238588705800002</v>
      </c>
      <c r="AN1466" s="91">
        <v>883</v>
      </c>
      <c r="AO1466" s="90">
        <v>24</v>
      </c>
      <c r="AP1466" s="91">
        <v>67.025999999999996</v>
      </c>
      <c r="AQ1466" s="91">
        <v>92.78</v>
      </c>
      <c r="AR1466" s="91">
        <v>1</v>
      </c>
      <c r="AS1466" s="91">
        <v>158.06044848010001</v>
      </c>
      <c r="AT1466" s="91">
        <v>158.92201307650001</v>
      </c>
      <c r="AU1466" s="90">
        <v>1100</v>
      </c>
      <c r="AV1466" s="90">
        <v>23</v>
      </c>
      <c r="AW1466" s="91">
        <v>105.86</v>
      </c>
      <c r="AX1466" s="91" t="s">
        <v>566</v>
      </c>
      <c r="AY1466" s="91">
        <v>171.1</v>
      </c>
      <c r="AZ1466" s="88" t="s">
        <v>4928</v>
      </c>
      <c r="BA1466" s="91">
        <v>172</v>
      </c>
      <c r="BB1466" s="91">
        <v>13.0395515199</v>
      </c>
      <c r="BC1466" s="94">
        <v>10.8549745583</v>
      </c>
      <c r="BD1466" s="91">
        <v>141.54400000000001</v>
      </c>
      <c r="BE1466" s="95">
        <v>85.32</v>
      </c>
      <c r="BF1466" s="91">
        <v>17.72</v>
      </c>
      <c r="BG1466" s="91">
        <v>30.8</v>
      </c>
      <c r="BH1466" s="94" t="s">
        <v>566</v>
      </c>
      <c r="BI1466" s="94" t="s">
        <v>566</v>
      </c>
      <c r="BJ1466" s="93">
        <v>740</v>
      </c>
      <c r="BK1466" s="94">
        <v>4</v>
      </c>
      <c r="BL1466" s="91">
        <v>546.50904000000003</v>
      </c>
      <c r="BM1466" s="96">
        <v>24.756859469999998</v>
      </c>
      <c r="BN1466" s="96" t="s">
        <v>566</v>
      </c>
      <c r="BO1466" s="88" t="s">
        <v>430</v>
      </c>
      <c r="BP1466" s="88" t="s">
        <v>566</v>
      </c>
      <c r="BQ1466" s="91">
        <v>141.54400000000001</v>
      </c>
      <c r="BR1466" s="95">
        <v>85.32</v>
      </c>
      <c r="BS1466" s="91">
        <v>17.72</v>
      </c>
      <c r="BT1466" s="90">
        <v>30</v>
      </c>
      <c r="BU1466" s="91">
        <v>0</v>
      </c>
      <c r="BV1466" s="91">
        <v>531.75</v>
      </c>
      <c r="BW1466" s="96">
        <v>24.088274999999999</v>
      </c>
      <c r="BX1466" s="96" t="s">
        <v>566</v>
      </c>
      <c r="BY1466" s="96" t="s">
        <v>566</v>
      </c>
      <c r="BZ1466" s="96" t="s">
        <v>566</v>
      </c>
      <c r="CA1466" s="96" t="s">
        <v>566</v>
      </c>
      <c r="CB1466" s="96" t="s">
        <v>566</v>
      </c>
      <c r="CC1466" s="96" t="s">
        <v>566</v>
      </c>
      <c r="CD1466" s="96" t="s">
        <v>566</v>
      </c>
      <c r="CE1466" s="96" t="s">
        <v>566</v>
      </c>
      <c r="CF1466" s="88" t="s">
        <v>566</v>
      </c>
      <c r="CG1466" s="88" t="s">
        <v>566</v>
      </c>
      <c r="CH1466" s="92" t="s">
        <v>566</v>
      </c>
      <c r="CI1466" s="91">
        <v>0</v>
      </c>
      <c r="CJ1466" s="91">
        <v>0</v>
      </c>
      <c r="CK1466" s="90" t="s">
        <v>566</v>
      </c>
      <c r="CL1466" s="91">
        <v>-0.18036959129999999</v>
      </c>
      <c r="CM1466" s="91">
        <v>0.2843695913</v>
      </c>
      <c r="CN1466" s="88" t="s">
        <v>566</v>
      </c>
      <c r="CO1466" s="91">
        <v>177.61977576000001</v>
      </c>
      <c r="CP1466" s="91">
        <v>-70.7719730277</v>
      </c>
      <c r="CQ1466" s="91">
        <v>-8.8623087429999998</v>
      </c>
      <c r="CR1466" s="91">
        <v>-212.31591908179999</v>
      </c>
      <c r="CS1466" s="91">
        <v>-26.587308743000001</v>
      </c>
      <c r="CT1466" s="90">
        <v>0.86</v>
      </c>
      <c r="CU1466" s="96">
        <v>1.016</v>
      </c>
      <c r="CV1466" s="96">
        <v>0.85299999999999998</v>
      </c>
      <c r="CW1466" s="96">
        <v>0.80700000000000005</v>
      </c>
      <c r="CX1466" s="93">
        <v>2327</v>
      </c>
      <c r="CY1466" s="93">
        <v>2317.84</v>
      </c>
      <c r="CZ1466" s="93">
        <v>83.7</v>
      </c>
      <c r="DA1466" s="90">
        <v>45.3</v>
      </c>
      <c r="DB1466" s="90" t="s">
        <v>566</v>
      </c>
      <c r="DC1466" s="90">
        <v>78</v>
      </c>
      <c r="DD1466" s="91">
        <v>237</v>
      </c>
      <c r="DE1466" s="91">
        <v>-27.805907173000001</v>
      </c>
      <c r="DF1466" s="93">
        <v>6.7000000000000004E-2</v>
      </c>
      <c r="DG1466" s="88" t="s">
        <v>393</v>
      </c>
      <c r="DH1466" s="88" t="s">
        <v>566</v>
      </c>
      <c r="DI1466" s="88" t="s">
        <v>566</v>
      </c>
      <c r="DJ1466" s="88" t="s">
        <v>566</v>
      </c>
      <c r="DK1466" s="90">
        <v>0</v>
      </c>
      <c r="DL1466" s="91">
        <v>85.32</v>
      </c>
      <c r="DM1466" s="91">
        <v>12.059988436199999</v>
      </c>
      <c r="DN1466" s="91">
        <v>157.2568405433</v>
      </c>
      <c r="DO1466" s="91">
        <v>19.692239925300001</v>
      </c>
      <c r="DP1466" s="91">
        <v>15.7128944892</v>
      </c>
      <c r="DQ1466" s="91">
        <v>1.9672399252999999</v>
      </c>
      <c r="DR1466" s="91">
        <v>-78.628420272200003</v>
      </c>
      <c r="DS1466" s="91">
        <v>-9.8461199626999996</v>
      </c>
      <c r="DT1466" s="91">
        <v>-220.17236632629999</v>
      </c>
      <c r="DU1466" s="91">
        <v>-27.571119962699999</v>
      </c>
      <c r="DV1466" s="91" t="s">
        <v>566</v>
      </c>
      <c r="DW1466" s="97"/>
      <c r="DX1466" s="98" t="s">
        <v>689</v>
      </c>
      <c r="DY1466" s="99" t="s">
        <v>689</v>
      </c>
      <c r="DZ1466" s="98" t="s">
        <v>689</v>
      </c>
      <c r="EA1466" s="100" t="s">
        <v>689</v>
      </c>
      <c r="EB1466" s="101" t="s">
        <v>2764</v>
      </c>
      <c r="EC1466" s="38"/>
    </row>
    <row r="1467" spans="1:133" s="9" customFormat="1" ht="15" customHeight="1" x14ac:dyDescent="0.25">
      <c r="A1467" s="17" t="str">
        <f t="shared" si="22"/>
        <v>9017_Дружное (Кумалиягунское и Танеевское)</v>
      </c>
      <c r="B1467" s="87">
        <v>302</v>
      </c>
      <c r="C1467" s="88" t="s">
        <v>733</v>
      </c>
      <c r="D1467" s="88" t="s">
        <v>568</v>
      </c>
      <c r="E1467" s="88" t="s">
        <v>1585</v>
      </c>
      <c r="F1467" s="88" t="s">
        <v>30</v>
      </c>
      <c r="G1467" s="88" t="s">
        <v>1504</v>
      </c>
      <c r="H1467" s="88" t="s">
        <v>2638</v>
      </c>
      <c r="I1467" s="89">
        <v>9017</v>
      </c>
      <c r="J1467" s="88" t="s">
        <v>74</v>
      </c>
      <c r="K1467" s="88" t="s">
        <v>688</v>
      </c>
      <c r="L1467" s="88" t="s">
        <v>1590</v>
      </c>
      <c r="M1467" s="88" t="s">
        <v>1518</v>
      </c>
      <c r="N1467" s="88" t="s">
        <v>1728</v>
      </c>
      <c r="O1467" s="90">
        <v>13.3</v>
      </c>
      <c r="P1467" s="90">
        <v>2629</v>
      </c>
      <c r="Q1467" s="90">
        <v>2688</v>
      </c>
      <c r="R1467" s="91">
        <v>276.18</v>
      </c>
      <c r="S1467" s="90" t="s">
        <v>150</v>
      </c>
      <c r="T1467" s="90">
        <v>2721.2</v>
      </c>
      <c r="U1467" s="90">
        <v>10</v>
      </c>
      <c r="V1467" s="88" t="s">
        <v>835</v>
      </c>
      <c r="W1467" s="88" t="s">
        <v>1172</v>
      </c>
      <c r="X1467" s="88" t="s">
        <v>4820</v>
      </c>
      <c r="Y1467" s="90" t="s">
        <v>896</v>
      </c>
      <c r="Z1467" s="90" t="s">
        <v>566</v>
      </c>
      <c r="AA1467" s="90">
        <v>73</v>
      </c>
      <c r="AB1467" s="91" t="s">
        <v>3971</v>
      </c>
      <c r="AC1467" s="88" t="s">
        <v>566</v>
      </c>
      <c r="AD1467" s="90" t="s">
        <v>566</v>
      </c>
      <c r="AE1467" s="90" t="s">
        <v>2420</v>
      </c>
      <c r="AF1467" s="90" t="s">
        <v>1172</v>
      </c>
      <c r="AG1467" s="91" t="s">
        <v>5598</v>
      </c>
      <c r="AH1467" s="92" t="s">
        <v>4764</v>
      </c>
      <c r="AI1467" s="93">
        <v>147</v>
      </c>
      <c r="AJ1467" s="88" t="s">
        <v>4431</v>
      </c>
      <c r="AK1467" s="90" t="s">
        <v>566</v>
      </c>
      <c r="AL1467" s="91">
        <v>24.3</v>
      </c>
      <c r="AM1467" s="91">
        <v>21.238588705800002</v>
      </c>
      <c r="AN1467" s="91">
        <v>1951</v>
      </c>
      <c r="AO1467" s="90">
        <v>22.6</v>
      </c>
      <c r="AP1467" s="91">
        <v>215.64699999999999</v>
      </c>
      <c r="AQ1467" s="91" t="s">
        <v>566</v>
      </c>
      <c r="AR1467" s="91" t="s">
        <v>566</v>
      </c>
      <c r="AS1467" s="91" t="s">
        <v>566</v>
      </c>
      <c r="AT1467" s="91" t="s">
        <v>566</v>
      </c>
      <c r="AU1467" s="90">
        <v>930</v>
      </c>
      <c r="AV1467" s="90">
        <v>0</v>
      </c>
      <c r="AW1467" s="91">
        <v>57.28</v>
      </c>
      <c r="AX1467" s="91" t="s">
        <v>566</v>
      </c>
      <c r="AY1467" s="91" t="s">
        <v>566</v>
      </c>
      <c r="AZ1467" s="88" t="s">
        <v>566</v>
      </c>
      <c r="BA1467" s="91" t="s">
        <v>566</v>
      </c>
      <c r="BB1467" s="91" t="s">
        <v>566</v>
      </c>
      <c r="BC1467" s="94" t="s">
        <v>566</v>
      </c>
      <c r="BD1467" s="91">
        <v>38.673000000000002</v>
      </c>
      <c r="BE1467" s="95">
        <v>87.680999999999997</v>
      </c>
      <c r="BF1467" s="91">
        <v>4.09</v>
      </c>
      <c r="BG1467" s="91">
        <v>30.8</v>
      </c>
      <c r="BH1467" s="94" t="s">
        <v>566</v>
      </c>
      <c r="BI1467" s="94" t="s">
        <v>566</v>
      </c>
      <c r="BJ1467" s="93">
        <v>740</v>
      </c>
      <c r="BK1467" s="94">
        <v>4</v>
      </c>
      <c r="BL1467" s="91">
        <v>126.09753000000001</v>
      </c>
      <c r="BM1467" s="96">
        <v>5.4863040099999996</v>
      </c>
      <c r="BN1467" s="96" t="s">
        <v>566</v>
      </c>
      <c r="BO1467" s="88" t="s">
        <v>430</v>
      </c>
      <c r="BP1467" s="88" t="s">
        <v>566</v>
      </c>
      <c r="BQ1467" s="91">
        <v>38.673000000000002</v>
      </c>
      <c r="BR1467" s="95">
        <v>87.680999999999997</v>
      </c>
      <c r="BS1467" s="91">
        <v>4.09</v>
      </c>
      <c r="BT1467" s="90">
        <v>30</v>
      </c>
      <c r="BU1467" s="91">
        <v>0</v>
      </c>
      <c r="BV1467" s="91">
        <v>122.67</v>
      </c>
      <c r="BW1467" s="96">
        <v>5.3371709999999997</v>
      </c>
      <c r="BX1467" s="96" t="s">
        <v>566</v>
      </c>
      <c r="BY1467" s="96" t="s">
        <v>566</v>
      </c>
      <c r="BZ1467" s="96" t="s">
        <v>566</v>
      </c>
      <c r="CA1467" s="96" t="s">
        <v>566</v>
      </c>
      <c r="CB1467" s="96" t="s">
        <v>566</v>
      </c>
      <c r="CC1467" s="96" t="s">
        <v>566</v>
      </c>
      <c r="CD1467" s="96" t="s">
        <v>566</v>
      </c>
      <c r="CE1467" s="96" t="s">
        <v>566</v>
      </c>
      <c r="CF1467" s="88" t="s">
        <v>566</v>
      </c>
      <c r="CG1467" s="88" t="s">
        <v>566</v>
      </c>
      <c r="CH1467" s="92" t="s">
        <v>566</v>
      </c>
      <c r="CI1467" s="91">
        <v>0</v>
      </c>
      <c r="CJ1467" s="91">
        <v>0</v>
      </c>
      <c r="CK1467" s="90" t="s">
        <v>566</v>
      </c>
      <c r="CL1467" s="91">
        <v>-3.7042104200000002E-2</v>
      </c>
      <c r="CM1467" s="91">
        <v>-0.1579578958</v>
      </c>
      <c r="CN1467" s="88" t="s">
        <v>566</v>
      </c>
      <c r="CO1467" s="91" t="s">
        <v>566</v>
      </c>
      <c r="CP1467" s="91">
        <v>45.309083588100002</v>
      </c>
      <c r="CQ1467" s="91">
        <v>4.7922939856999998</v>
      </c>
      <c r="CR1467" s="91">
        <v>6.6362726692000003</v>
      </c>
      <c r="CS1467" s="91">
        <v>0.70329398570000001</v>
      </c>
      <c r="CT1467" s="90" t="s">
        <v>566</v>
      </c>
      <c r="CU1467" s="96" t="s">
        <v>566</v>
      </c>
      <c r="CV1467" s="96" t="s">
        <v>566</v>
      </c>
      <c r="CW1467" s="96" t="s">
        <v>566</v>
      </c>
      <c r="CX1467" s="93" t="s">
        <v>566</v>
      </c>
      <c r="CY1467" s="93" t="s">
        <v>566</v>
      </c>
      <c r="CZ1467" s="93">
        <v>83.7</v>
      </c>
      <c r="DA1467" s="90" t="s">
        <v>566</v>
      </c>
      <c r="DB1467" s="90" t="s">
        <v>566</v>
      </c>
      <c r="DC1467" s="90" t="s">
        <v>566</v>
      </c>
      <c r="DD1467" s="91" t="s">
        <v>566</v>
      </c>
      <c r="DE1467" s="91" t="s">
        <v>566</v>
      </c>
      <c r="DF1467" s="93">
        <v>7.9000000000000001E-2</v>
      </c>
      <c r="DG1467" s="88" t="s">
        <v>566</v>
      </c>
      <c r="DH1467" s="88" t="s">
        <v>566</v>
      </c>
      <c r="DI1467" s="88" t="s">
        <v>566</v>
      </c>
      <c r="DJ1467" s="88" t="s">
        <v>566</v>
      </c>
      <c r="DK1467" s="90" t="s">
        <v>566</v>
      </c>
      <c r="DL1467" s="91" t="s">
        <v>566</v>
      </c>
      <c r="DM1467" s="91" t="s">
        <v>566</v>
      </c>
      <c r="DN1467" s="91">
        <v>50.576508515100002</v>
      </c>
      <c r="DO1467" s="91">
        <v>5.3438687532999998</v>
      </c>
      <c r="DP1467" s="91">
        <v>11.903697596200001</v>
      </c>
      <c r="DQ1467" s="91">
        <v>1.2548687533</v>
      </c>
      <c r="DR1467" s="91">
        <v>58.984647339699997</v>
      </c>
      <c r="DS1467" s="91">
        <v>6.2333899706000002</v>
      </c>
      <c r="DT1467" s="91">
        <v>20.311836420799999</v>
      </c>
      <c r="DU1467" s="91">
        <v>2.1443899705999998</v>
      </c>
      <c r="DV1467" s="91" t="s">
        <v>566</v>
      </c>
      <c r="DW1467" s="97"/>
      <c r="DX1467" s="98" t="s">
        <v>566</v>
      </c>
      <c r="DY1467" s="99" t="s">
        <v>566</v>
      </c>
      <c r="DZ1467" s="98" t="s">
        <v>566</v>
      </c>
      <c r="EA1467" s="100" t="s">
        <v>566</v>
      </c>
      <c r="EB1467" s="101" t="s">
        <v>2761</v>
      </c>
      <c r="EC1467" s="38"/>
    </row>
    <row r="1468" spans="1:133" s="9" customFormat="1" ht="15" customHeight="1" x14ac:dyDescent="0.25">
      <c r="A1468" s="17" t="str">
        <f t="shared" si="22"/>
        <v>9026_Дружное (Кумалиягунское и Танеевское)</v>
      </c>
      <c r="B1468" s="87">
        <v>303</v>
      </c>
      <c r="C1468" s="88" t="s">
        <v>733</v>
      </c>
      <c r="D1468" s="88" t="s">
        <v>568</v>
      </c>
      <c r="E1468" s="88" t="s">
        <v>1585</v>
      </c>
      <c r="F1468" s="88" t="s">
        <v>30</v>
      </c>
      <c r="G1468" s="88" t="s">
        <v>1504</v>
      </c>
      <c r="H1468" s="88" t="s">
        <v>2639</v>
      </c>
      <c r="I1468" s="89">
        <v>9026</v>
      </c>
      <c r="J1468" s="88" t="s">
        <v>74</v>
      </c>
      <c r="K1468" s="88" t="s">
        <v>688</v>
      </c>
      <c r="L1468" s="88" t="s">
        <v>412</v>
      </c>
      <c r="M1468" s="88" t="s">
        <v>119</v>
      </c>
      <c r="N1468" s="88" t="s">
        <v>9</v>
      </c>
      <c r="O1468" s="90">
        <v>8.5</v>
      </c>
      <c r="P1468" s="90">
        <v>2805</v>
      </c>
      <c r="Q1468" s="90">
        <v>2810</v>
      </c>
      <c r="R1468" s="91">
        <v>406.45</v>
      </c>
      <c r="S1468" s="90" t="s">
        <v>150</v>
      </c>
      <c r="T1468" s="90">
        <v>2829.6</v>
      </c>
      <c r="U1468" s="90">
        <v>4.2</v>
      </c>
      <c r="V1468" s="88" t="s">
        <v>31</v>
      </c>
      <c r="W1468" s="88" t="s">
        <v>65</v>
      </c>
      <c r="X1468" s="88" t="s">
        <v>1439</v>
      </c>
      <c r="Y1468" s="90" t="s">
        <v>1025</v>
      </c>
      <c r="Z1468" s="90" t="s">
        <v>566</v>
      </c>
      <c r="AA1468" s="90">
        <v>73</v>
      </c>
      <c r="AB1468" s="91" t="s">
        <v>4758</v>
      </c>
      <c r="AC1468" s="88" t="s">
        <v>566</v>
      </c>
      <c r="AD1468" s="90" t="s">
        <v>566</v>
      </c>
      <c r="AE1468" s="90" t="s">
        <v>1931</v>
      </c>
      <c r="AF1468" s="90" t="s">
        <v>65</v>
      </c>
      <c r="AG1468" s="91" t="s">
        <v>3576</v>
      </c>
      <c r="AH1468" s="92" t="s">
        <v>4716</v>
      </c>
      <c r="AI1468" s="93">
        <v>180</v>
      </c>
      <c r="AJ1468" s="88" t="s">
        <v>566</v>
      </c>
      <c r="AK1468" s="90" t="s">
        <v>566</v>
      </c>
      <c r="AL1468" s="91">
        <v>24.3</v>
      </c>
      <c r="AM1468" s="91">
        <v>21.238588705800002</v>
      </c>
      <c r="AN1468" s="91">
        <v>2083</v>
      </c>
      <c r="AO1468" s="90">
        <v>23.4</v>
      </c>
      <c r="AP1468" s="91">
        <v>310.91000000000003</v>
      </c>
      <c r="AQ1468" s="91" t="s">
        <v>566</v>
      </c>
      <c r="AR1468" s="91" t="s">
        <v>566</v>
      </c>
      <c r="AS1468" s="91">
        <v>78.319999999999993</v>
      </c>
      <c r="AT1468" s="91">
        <v>79.44</v>
      </c>
      <c r="AU1468" s="90">
        <v>940</v>
      </c>
      <c r="AV1468" s="90">
        <v>0</v>
      </c>
      <c r="AW1468" s="91">
        <v>81.319999999999993</v>
      </c>
      <c r="AX1468" s="91" t="s">
        <v>566</v>
      </c>
      <c r="AY1468" s="91">
        <v>135</v>
      </c>
      <c r="AZ1468" s="88" t="s">
        <v>5168</v>
      </c>
      <c r="BA1468" s="91">
        <v>136.19</v>
      </c>
      <c r="BB1468" s="91">
        <v>56.68</v>
      </c>
      <c r="BC1468" s="94">
        <v>0.48747353560000001</v>
      </c>
      <c r="BD1468" s="91">
        <v>27.63</v>
      </c>
      <c r="BE1468" s="95">
        <v>45.512</v>
      </c>
      <c r="BF1468" s="91">
        <v>12.84</v>
      </c>
      <c r="BG1468" s="91">
        <v>29.7</v>
      </c>
      <c r="BH1468" s="94" t="s">
        <v>566</v>
      </c>
      <c r="BI1468" s="94" t="s">
        <v>566</v>
      </c>
      <c r="BJ1468" s="93">
        <v>713</v>
      </c>
      <c r="BK1468" s="94">
        <v>31</v>
      </c>
      <c r="BL1468" s="91">
        <v>381.51884000000001</v>
      </c>
      <c r="BM1468" s="96">
        <v>17.28280329</v>
      </c>
      <c r="BN1468" s="96" t="s">
        <v>566</v>
      </c>
      <c r="BO1468" s="88" t="s">
        <v>430</v>
      </c>
      <c r="BP1468" s="88" t="s">
        <v>566</v>
      </c>
      <c r="BQ1468" s="91">
        <v>27.63</v>
      </c>
      <c r="BR1468" s="95">
        <v>45.512</v>
      </c>
      <c r="BS1468" s="91">
        <v>12.84</v>
      </c>
      <c r="BT1468" s="90">
        <v>30</v>
      </c>
      <c r="BU1468" s="91">
        <v>0</v>
      </c>
      <c r="BV1468" s="91">
        <v>385.26</v>
      </c>
      <c r="BW1468" s="96">
        <v>17.452278</v>
      </c>
      <c r="BX1468" s="96" t="s">
        <v>566</v>
      </c>
      <c r="BY1468" s="96" t="s">
        <v>566</v>
      </c>
      <c r="BZ1468" s="96" t="s">
        <v>566</v>
      </c>
      <c r="CA1468" s="96" t="s">
        <v>566</v>
      </c>
      <c r="CB1468" s="96" t="s">
        <v>566</v>
      </c>
      <c r="CC1468" s="96" t="s">
        <v>566</v>
      </c>
      <c r="CD1468" s="96" t="s">
        <v>566</v>
      </c>
      <c r="CE1468" s="96" t="s">
        <v>566</v>
      </c>
      <c r="CF1468" s="88" t="s">
        <v>566</v>
      </c>
      <c r="CG1468" s="88" t="s">
        <v>566</v>
      </c>
      <c r="CH1468" s="92" t="s">
        <v>566</v>
      </c>
      <c r="CI1468" s="91">
        <v>0</v>
      </c>
      <c r="CJ1468" s="91">
        <v>0</v>
      </c>
      <c r="CK1468" s="90" t="s">
        <v>566</v>
      </c>
      <c r="CL1468" s="91">
        <v>-0.76449198620000003</v>
      </c>
      <c r="CM1468" s="91">
        <v>0.12849198619999999</v>
      </c>
      <c r="CN1468" s="88" t="s">
        <v>566</v>
      </c>
      <c r="CO1468" s="91">
        <v>97.5</v>
      </c>
      <c r="CP1468" s="91">
        <v>18.2804152575</v>
      </c>
      <c r="CQ1468" s="91">
        <v>8.4964816290999998</v>
      </c>
      <c r="CR1468" s="91">
        <v>-9.3498230595000003</v>
      </c>
      <c r="CS1468" s="91">
        <v>-4.3455183708999998</v>
      </c>
      <c r="CT1468" s="90">
        <v>-1.83</v>
      </c>
      <c r="CU1468" s="96">
        <v>1.016</v>
      </c>
      <c r="CV1468" s="96">
        <v>0.85299999999999998</v>
      </c>
      <c r="CW1468" s="96">
        <v>0.80700000000000005</v>
      </c>
      <c r="CX1468" s="93">
        <v>2327</v>
      </c>
      <c r="CY1468" s="93">
        <v>2314.85</v>
      </c>
      <c r="CZ1468" s="93">
        <v>83.7</v>
      </c>
      <c r="DA1468" s="90">
        <v>45.3</v>
      </c>
      <c r="DB1468" s="90" t="s">
        <v>566</v>
      </c>
      <c r="DC1468" s="90">
        <v>78</v>
      </c>
      <c r="DD1468" s="91">
        <v>237</v>
      </c>
      <c r="DE1468" s="91">
        <v>-43.037974683500003</v>
      </c>
      <c r="DF1468" s="93">
        <v>6.7000000000000004E-2</v>
      </c>
      <c r="DG1468" s="88" t="s">
        <v>393</v>
      </c>
      <c r="DH1468" s="88" t="s">
        <v>566</v>
      </c>
      <c r="DI1468" s="88">
        <v>1</v>
      </c>
      <c r="DJ1468" s="88" t="s">
        <v>566</v>
      </c>
      <c r="DK1468" s="90">
        <v>0</v>
      </c>
      <c r="DL1468" s="91">
        <v>45.512</v>
      </c>
      <c r="DM1468" s="91">
        <v>0.37232551809999997</v>
      </c>
      <c r="DN1468" s="91">
        <v>21.103410366199999</v>
      </c>
      <c r="DO1468" s="91">
        <v>9.8085703175999992</v>
      </c>
      <c r="DP1468" s="91">
        <v>-6.5268279507999996</v>
      </c>
      <c r="DQ1468" s="91">
        <v>-3.0334296824</v>
      </c>
      <c r="DR1468" s="91">
        <v>13.962206929000001</v>
      </c>
      <c r="DS1468" s="91">
        <v>6.4894387246000003</v>
      </c>
      <c r="DT1468" s="91">
        <v>-13.668031387999999</v>
      </c>
      <c r="DU1468" s="91">
        <v>-6.3525612754000003</v>
      </c>
      <c r="DV1468" s="91">
        <v>106.0858092222</v>
      </c>
      <c r="DW1468" s="97"/>
      <c r="DX1468" s="98" t="s">
        <v>689</v>
      </c>
      <c r="DY1468" s="99" t="s">
        <v>689</v>
      </c>
      <c r="DZ1468" s="98" t="s">
        <v>689</v>
      </c>
      <c r="EA1468" s="100" t="s">
        <v>689</v>
      </c>
      <c r="EB1468" s="101" t="s">
        <v>2764</v>
      </c>
      <c r="EC1468" s="38"/>
    </row>
    <row r="1469" spans="1:133" s="9" customFormat="1" ht="15" customHeight="1" x14ac:dyDescent="0.25">
      <c r="A1469" s="17" t="str">
        <f t="shared" si="22"/>
        <v>9042_Дружное (Кумалиягунское и Танеевское)</v>
      </c>
      <c r="B1469" s="87">
        <v>304</v>
      </c>
      <c r="C1469" s="88" t="s">
        <v>733</v>
      </c>
      <c r="D1469" s="88" t="s">
        <v>568</v>
      </c>
      <c r="E1469" s="88" t="s">
        <v>1585</v>
      </c>
      <c r="F1469" s="88" t="s">
        <v>30</v>
      </c>
      <c r="G1469" s="88" t="s">
        <v>1504</v>
      </c>
      <c r="H1469" s="88" t="s">
        <v>1586</v>
      </c>
      <c r="I1469" s="89">
        <v>9042</v>
      </c>
      <c r="J1469" s="88" t="s">
        <v>74</v>
      </c>
      <c r="K1469" s="88" t="s">
        <v>688</v>
      </c>
      <c r="L1469" s="88" t="s">
        <v>1590</v>
      </c>
      <c r="M1469" s="88" t="s">
        <v>34</v>
      </c>
      <c r="N1469" s="88" t="s">
        <v>6</v>
      </c>
      <c r="O1469" s="90">
        <v>3.2</v>
      </c>
      <c r="P1469" s="90">
        <v>2430.8000000000002</v>
      </c>
      <c r="Q1469" s="90">
        <v>2434</v>
      </c>
      <c r="R1469" s="91">
        <v>79.108000000000004</v>
      </c>
      <c r="S1469" s="90" t="s">
        <v>150</v>
      </c>
      <c r="T1469" s="90">
        <v>2470</v>
      </c>
      <c r="U1469" s="90">
        <v>6.8</v>
      </c>
      <c r="V1469" s="88" t="s">
        <v>31</v>
      </c>
      <c r="W1469" s="88" t="s">
        <v>44</v>
      </c>
      <c r="X1469" s="88" t="s">
        <v>257</v>
      </c>
      <c r="Y1469" s="90" t="s">
        <v>887</v>
      </c>
      <c r="Z1469" s="90" t="s">
        <v>566</v>
      </c>
      <c r="AA1469" s="90">
        <v>73</v>
      </c>
      <c r="AB1469" s="91" t="s">
        <v>3410</v>
      </c>
      <c r="AC1469" s="88" t="s">
        <v>566</v>
      </c>
      <c r="AD1469" s="90" t="s">
        <v>566</v>
      </c>
      <c r="AE1469" s="90" t="s">
        <v>3343</v>
      </c>
      <c r="AF1469" s="90" t="s">
        <v>44</v>
      </c>
      <c r="AG1469" s="91" t="s">
        <v>3442</v>
      </c>
      <c r="AH1469" s="92" t="s">
        <v>1981</v>
      </c>
      <c r="AI1469" s="93">
        <v>1326</v>
      </c>
      <c r="AJ1469" s="88" t="s">
        <v>722</v>
      </c>
      <c r="AK1469" s="90" t="s">
        <v>566</v>
      </c>
      <c r="AL1469" s="91">
        <v>24.7</v>
      </c>
      <c r="AM1469" s="91">
        <v>21.238588705800002</v>
      </c>
      <c r="AN1469" s="91">
        <v>2161</v>
      </c>
      <c r="AO1469" s="90">
        <v>2.1</v>
      </c>
      <c r="AP1469" s="91">
        <v>74.34</v>
      </c>
      <c r="AQ1469" s="91">
        <v>38.167999999999999</v>
      </c>
      <c r="AR1469" s="91" t="s">
        <v>566</v>
      </c>
      <c r="AS1469" s="91">
        <v>25.4</v>
      </c>
      <c r="AT1469" s="91">
        <v>26.07</v>
      </c>
      <c r="AU1469" s="90">
        <v>50</v>
      </c>
      <c r="AV1469" s="90">
        <v>1.9</v>
      </c>
      <c r="AW1469" s="91">
        <v>0</v>
      </c>
      <c r="AX1469" s="91" t="s">
        <v>566</v>
      </c>
      <c r="AY1469" s="91">
        <v>214.82</v>
      </c>
      <c r="AZ1469" s="88" t="s">
        <v>5120</v>
      </c>
      <c r="BA1469" s="91">
        <v>215.49</v>
      </c>
      <c r="BB1469" s="91">
        <v>189.42</v>
      </c>
      <c r="BC1469" s="94">
        <v>8.4071832900000004E-2</v>
      </c>
      <c r="BD1469" s="91">
        <v>15.055</v>
      </c>
      <c r="BE1469" s="95">
        <v>87.195999999999998</v>
      </c>
      <c r="BF1469" s="91">
        <v>1.66</v>
      </c>
      <c r="BG1469" s="91">
        <v>23.3</v>
      </c>
      <c r="BH1469" s="94" t="s">
        <v>566</v>
      </c>
      <c r="BI1469" s="94" t="s">
        <v>566</v>
      </c>
      <c r="BJ1469" s="93">
        <v>559</v>
      </c>
      <c r="BK1469" s="94">
        <v>185</v>
      </c>
      <c r="BL1469" s="91">
        <v>38.746049999999997</v>
      </c>
      <c r="BM1469" s="96">
        <v>1.6273342500000001</v>
      </c>
      <c r="BN1469" s="96" t="s">
        <v>566</v>
      </c>
      <c r="BO1469" s="88" t="s">
        <v>430</v>
      </c>
      <c r="BP1469" s="88" t="s">
        <v>566</v>
      </c>
      <c r="BQ1469" s="91">
        <v>15.055</v>
      </c>
      <c r="BR1469" s="95">
        <v>87.195999999999998</v>
      </c>
      <c r="BS1469" s="91">
        <v>1.66</v>
      </c>
      <c r="BT1469" s="90">
        <v>30</v>
      </c>
      <c r="BU1469" s="91">
        <v>0</v>
      </c>
      <c r="BV1469" s="91">
        <v>49.92</v>
      </c>
      <c r="BW1469" s="96">
        <v>2.0966399999999998</v>
      </c>
      <c r="BX1469" s="96" t="s">
        <v>566</v>
      </c>
      <c r="BY1469" s="96" t="s">
        <v>566</v>
      </c>
      <c r="BZ1469" s="96" t="s">
        <v>566</v>
      </c>
      <c r="CA1469" s="96" t="s">
        <v>566</v>
      </c>
      <c r="CB1469" s="96" t="s">
        <v>566</v>
      </c>
      <c r="CC1469" s="96" t="s">
        <v>566</v>
      </c>
      <c r="CD1469" s="96" t="s">
        <v>566</v>
      </c>
      <c r="CE1469" s="96" t="s">
        <v>566</v>
      </c>
      <c r="CF1469" s="88" t="s">
        <v>566</v>
      </c>
      <c r="CG1469" s="88" t="s">
        <v>566</v>
      </c>
      <c r="CH1469" s="92" t="s">
        <v>566</v>
      </c>
      <c r="CI1469" s="91">
        <v>0</v>
      </c>
      <c r="CJ1469" s="91">
        <v>0</v>
      </c>
      <c r="CK1469" s="90" t="s">
        <v>566</v>
      </c>
      <c r="CL1469" s="91">
        <v>0.49796981629999998</v>
      </c>
      <c r="CM1469" s="91">
        <v>4.4030183700000003E-2</v>
      </c>
      <c r="CN1469" s="88" t="s">
        <v>566</v>
      </c>
      <c r="CO1469" s="91">
        <v>80</v>
      </c>
      <c r="CP1469" s="91">
        <v>11.3342884137</v>
      </c>
      <c r="CQ1469" s="91">
        <v>1.2524227671999999</v>
      </c>
      <c r="CR1469" s="91">
        <v>-3.72034486</v>
      </c>
      <c r="CS1469" s="91">
        <v>-0.41157723280000003</v>
      </c>
      <c r="CT1469" s="90">
        <v>4.93</v>
      </c>
      <c r="CU1469" s="96">
        <v>1.014</v>
      </c>
      <c r="CV1469" s="96">
        <v>0.86299999999999999</v>
      </c>
      <c r="CW1469" s="96">
        <v>0.80400000000000005</v>
      </c>
      <c r="CX1469" s="93">
        <v>2275</v>
      </c>
      <c r="CY1469" s="93">
        <v>2267.9920000000002</v>
      </c>
      <c r="CZ1469" s="93">
        <v>83.7</v>
      </c>
      <c r="DA1469" s="90">
        <v>42</v>
      </c>
      <c r="DB1469" s="90" t="s">
        <v>566</v>
      </c>
      <c r="DC1469" s="90">
        <v>64</v>
      </c>
      <c r="DD1469" s="91">
        <v>225</v>
      </c>
      <c r="DE1469" s="91">
        <v>-4.5244444444000003</v>
      </c>
      <c r="DF1469" s="93">
        <v>9.0999999999999998E-2</v>
      </c>
      <c r="DG1469" s="88" t="s">
        <v>393</v>
      </c>
      <c r="DH1469" s="88" t="s">
        <v>566</v>
      </c>
      <c r="DI1469" s="88">
        <v>1</v>
      </c>
      <c r="DJ1469" s="88" t="s">
        <v>566</v>
      </c>
      <c r="DK1469" s="90">
        <v>0</v>
      </c>
      <c r="DL1469" s="91">
        <v>87.195999999999998</v>
      </c>
      <c r="DM1469" s="91">
        <v>0.1375697256</v>
      </c>
      <c r="DN1469" s="91">
        <v>24.635031120299999</v>
      </c>
      <c r="DO1469" s="91">
        <v>2.7221359400999998</v>
      </c>
      <c r="DP1469" s="91">
        <v>9.5803978466000004</v>
      </c>
      <c r="DQ1469" s="91">
        <v>1.0581359400999999</v>
      </c>
      <c r="DR1469" s="91">
        <v>18.547150409299999</v>
      </c>
      <c r="DS1469" s="91">
        <v>2.0494337704999999</v>
      </c>
      <c r="DT1469" s="91">
        <v>3.4925171356</v>
      </c>
      <c r="DU1469" s="91">
        <v>0.38543377049999999</v>
      </c>
      <c r="DV1469" s="91" t="s">
        <v>566</v>
      </c>
      <c r="DW1469" s="97"/>
      <c r="DX1469" s="98" t="s">
        <v>4909</v>
      </c>
      <c r="DY1469" s="99" t="s">
        <v>689</v>
      </c>
      <c r="DZ1469" s="98" t="s">
        <v>689</v>
      </c>
      <c r="EA1469" s="100" t="s">
        <v>689</v>
      </c>
      <c r="EB1469" s="101" t="s">
        <v>2761</v>
      </c>
      <c r="EC1469" s="38"/>
    </row>
    <row r="1470" spans="1:133" s="9" customFormat="1" ht="15" customHeight="1" x14ac:dyDescent="0.25">
      <c r="A1470" s="17" t="str">
        <f t="shared" si="22"/>
        <v>9078_Дружное (Кумалиягунское и Танеевское)</v>
      </c>
      <c r="B1470" s="87">
        <v>305</v>
      </c>
      <c r="C1470" s="88" t="s">
        <v>733</v>
      </c>
      <c r="D1470" s="88" t="s">
        <v>568</v>
      </c>
      <c r="E1470" s="88" t="s">
        <v>1585</v>
      </c>
      <c r="F1470" s="88" t="s">
        <v>7</v>
      </c>
      <c r="G1470" s="88" t="s">
        <v>1504</v>
      </c>
      <c r="H1470" s="88" t="s">
        <v>1701</v>
      </c>
      <c r="I1470" s="89">
        <v>9078</v>
      </c>
      <c r="J1470" s="88" t="s">
        <v>105</v>
      </c>
      <c r="K1470" s="88" t="s">
        <v>1650</v>
      </c>
      <c r="L1470" s="88" t="s">
        <v>566</v>
      </c>
      <c r="M1470" s="88" t="s">
        <v>735</v>
      </c>
      <c r="N1470" s="88" t="s">
        <v>12</v>
      </c>
      <c r="O1470" s="90">
        <v>5.4</v>
      </c>
      <c r="P1470" s="90">
        <v>3280</v>
      </c>
      <c r="Q1470" s="90">
        <v>3285.4</v>
      </c>
      <c r="R1470" s="91">
        <v>399.48</v>
      </c>
      <c r="S1470" s="90" t="s">
        <v>150</v>
      </c>
      <c r="T1470" s="90">
        <v>3310.6</v>
      </c>
      <c r="U1470" s="90">
        <v>2.1</v>
      </c>
      <c r="V1470" s="88" t="s">
        <v>31</v>
      </c>
      <c r="W1470" s="88" t="s">
        <v>112</v>
      </c>
      <c r="X1470" s="88" t="s">
        <v>1768</v>
      </c>
      <c r="Y1470" s="90" t="s">
        <v>858</v>
      </c>
      <c r="Z1470" s="90" t="s">
        <v>566</v>
      </c>
      <c r="AA1470" s="90">
        <v>73</v>
      </c>
      <c r="AB1470" s="91" t="s">
        <v>4432</v>
      </c>
      <c r="AC1470" s="88" t="s">
        <v>566</v>
      </c>
      <c r="AD1470" s="90" t="s">
        <v>566</v>
      </c>
      <c r="AE1470" s="90" t="s">
        <v>2019</v>
      </c>
      <c r="AF1470" s="90" t="s">
        <v>112</v>
      </c>
      <c r="AG1470" s="91" t="s">
        <v>3606</v>
      </c>
      <c r="AH1470" s="92" t="s">
        <v>2821</v>
      </c>
      <c r="AI1470" s="93">
        <v>586</v>
      </c>
      <c r="AJ1470" s="88" t="s">
        <v>566</v>
      </c>
      <c r="AK1470" s="90" t="s">
        <v>566</v>
      </c>
      <c r="AL1470" s="91">
        <v>16.600000000000001</v>
      </c>
      <c r="AM1470" s="91">
        <v>13.0668640551</v>
      </c>
      <c r="AN1470" s="91">
        <v>2284</v>
      </c>
      <c r="AO1470" s="90">
        <v>15.3</v>
      </c>
      <c r="AP1470" s="91">
        <v>312.49</v>
      </c>
      <c r="AQ1470" s="91" t="s">
        <v>566</v>
      </c>
      <c r="AR1470" s="91" t="s">
        <v>566</v>
      </c>
      <c r="AS1470" s="91">
        <v>100.35</v>
      </c>
      <c r="AT1470" s="91">
        <v>101.5</v>
      </c>
      <c r="AU1470" s="90" t="s">
        <v>566</v>
      </c>
      <c r="AV1470" s="90">
        <v>0</v>
      </c>
      <c r="AW1470" s="91" t="s">
        <v>566</v>
      </c>
      <c r="AX1470" s="91" t="s">
        <v>566</v>
      </c>
      <c r="AY1470" s="91">
        <v>279.13</v>
      </c>
      <c r="AZ1470" s="88" t="s">
        <v>4928</v>
      </c>
      <c r="BA1470" s="91">
        <v>280.3</v>
      </c>
      <c r="BB1470" s="91">
        <v>178.78</v>
      </c>
      <c r="BC1470" s="94">
        <v>9.4697393399999996E-2</v>
      </c>
      <c r="BD1470" s="91">
        <v>16.93</v>
      </c>
      <c r="BE1470" s="95">
        <v>95.936000000000007</v>
      </c>
      <c r="BF1470" s="91">
        <v>0.56999999999999995</v>
      </c>
      <c r="BG1470" s="91">
        <v>31</v>
      </c>
      <c r="BH1470" s="94">
        <v>0.1</v>
      </c>
      <c r="BI1470" s="94">
        <v>0.23333000000000001</v>
      </c>
      <c r="BJ1470" s="93">
        <v>223</v>
      </c>
      <c r="BK1470" s="94">
        <v>0</v>
      </c>
      <c r="BL1470" s="91">
        <v>17.768809999999998</v>
      </c>
      <c r="BM1470" s="96">
        <v>1.3681980899999999</v>
      </c>
      <c r="BN1470" s="96" t="s">
        <v>566</v>
      </c>
      <c r="BO1470" s="88" t="s">
        <v>696</v>
      </c>
      <c r="BP1470" s="88" t="s">
        <v>566</v>
      </c>
      <c r="BQ1470" s="91">
        <v>16.93</v>
      </c>
      <c r="BR1470" s="95">
        <v>95.936000000000007</v>
      </c>
      <c r="BS1470" s="91">
        <v>0.56999999999999995</v>
      </c>
      <c r="BT1470" s="90">
        <v>30</v>
      </c>
      <c r="BU1470" s="91">
        <v>0</v>
      </c>
      <c r="BV1470" s="91">
        <v>17.190000000000001</v>
      </c>
      <c r="BW1470" s="96">
        <v>1.3236300000000001</v>
      </c>
      <c r="BX1470" s="96" t="s">
        <v>566</v>
      </c>
      <c r="BY1470" s="96" t="s">
        <v>566</v>
      </c>
      <c r="BZ1470" s="96" t="s">
        <v>566</v>
      </c>
      <c r="CA1470" s="96" t="s">
        <v>566</v>
      </c>
      <c r="CB1470" s="96" t="s">
        <v>566</v>
      </c>
      <c r="CC1470" s="96" t="s">
        <v>566</v>
      </c>
      <c r="CD1470" s="96" t="s">
        <v>566</v>
      </c>
      <c r="CE1470" s="96" t="s">
        <v>566</v>
      </c>
      <c r="CF1470" s="88" t="s">
        <v>566</v>
      </c>
      <c r="CG1470" s="88" t="s">
        <v>566</v>
      </c>
      <c r="CH1470" s="92" t="s">
        <v>566</v>
      </c>
      <c r="CI1470" s="91">
        <v>0</v>
      </c>
      <c r="CJ1470" s="91">
        <v>0</v>
      </c>
      <c r="CK1470" s="90" t="s">
        <v>566</v>
      </c>
      <c r="CL1470" s="91">
        <v>0.12249587250000001</v>
      </c>
      <c r="CM1470" s="91">
        <v>3.15041275E-2</v>
      </c>
      <c r="CN1470" s="88" t="s">
        <v>566</v>
      </c>
      <c r="CO1470" s="91">
        <v>120</v>
      </c>
      <c r="CP1470" s="91">
        <v>15.0691962117</v>
      </c>
      <c r="CQ1470" s="91">
        <v>0.51018735319999997</v>
      </c>
      <c r="CR1470" s="91">
        <v>-1.8608037882999999</v>
      </c>
      <c r="CS1470" s="91">
        <v>-6.2812646799999997E-2</v>
      </c>
      <c r="CT1470" s="90">
        <v>-4.9000000000000004</v>
      </c>
      <c r="CU1470" s="96">
        <v>1.02</v>
      </c>
      <c r="CV1470" s="96">
        <v>0.83299999999999996</v>
      </c>
      <c r="CW1470" s="96">
        <v>0.74399999999999999</v>
      </c>
      <c r="CX1470" s="93">
        <v>2792</v>
      </c>
      <c r="CY1470" s="93">
        <v>2781.12</v>
      </c>
      <c r="CZ1470" s="93">
        <v>99.4</v>
      </c>
      <c r="DA1470" s="90">
        <v>77</v>
      </c>
      <c r="DB1470" s="90" t="s">
        <v>566</v>
      </c>
      <c r="DC1470" s="90">
        <v>96</v>
      </c>
      <c r="DD1470" s="91">
        <v>281</v>
      </c>
      <c r="DE1470" s="91">
        <v>-0.66548042699999999</v>
      </c>
      <c r="DF1470" s="93">
        <v>0.02</v>
      </c>
      <c r="DG1470" s="88" t="s">
        <v>393</v>
      </c>
      <c r="DH1470" s="88" t="s">
        <v>566</v>
      </c>
      <c r="DI1470" s="88">
        <v>1</v>
      </c>
      <c r="DJ1470" s="88" t="s">
        <v>821</v>
      </c>
      <c r="DK1470" s="90">
        <v>-5.9</v>
      </c>
      <c r="DL1470" s="91">
        <v>95.936000000000007</v>
      </c>
      <c r="DM1470" s="91">
        <v>0.14596831569999999</v>
      </c>
      <c r="DN1470" s="91">
        <v>26.096215472299999</v>
      </c>
      <c r="DO1470" s="91">
        <v>0.88352151720000005</v>
      </c>
      <c r="DP1470" s="91">
        <v>9.1662154722999993</v>
      </c>
      <c r="DQ1470" s="91">
        <v>0.31052151719999999</v>
      </c>
      <c r="DR1470" s="91">
        <v>23.2279380698</v>
      </c>
      <c r="DS1470" s="91">
        <v>0.78641223309999997</v>
      </c>
      <c r="DT1470" s="91">
        <v>6.2979380697999998</v>
      </c>
      <c r="DU1470" s="91">
        <v>0.21341223309999999</v>
      </c>
      <c r="DV1470" s="91">
        <v>144.69103999999999</v>
      </c>
      <c r="DW1470" s="97"/>
      <c r="DX1470" s="98" t="s">
        <v>566</v>
      </c>
      <c r="DY1470" s="99" t="s">
        <v>689</v>
      </c>
      <c r="DZ1470" s="98" t="s">
        <v>689</v>
      </c>
      <c r="EA1470" s="100" t="s">
        <v>689</v>
      </c>
      <c r="EB1470" s="101" t="s">
        <v>2761</v>
      </c>
      <c r="EC1470" s="38"/>
    </row>
    <row r="1471" spans="1:133" s="9" customFormat="1" ht="15" customHeight="1" x14ac:dyDescent="0.25">
      <c r="A1471" s="17" t="str">
        <f t="shared" si="22"/>
        <v>9079_Дружное (Кумалиягунское и Танеевское)</v>
      </c>
      <c r="B1471" s="87">
        <v>306</v>
      </c>
      <c r="C1471" s="88" t="s">
        <v>733</v>
      </c>
      <c r="D1471" s="88" t="s">
        <v>568</v>
      </c>
      <c r="E1471" s="88" t="s">
        <v>1585</v>
      </c>
      <c r="F1471" s="88" t="s">
        <v>7</v>
      </c>
      <c r="G1471" s="88" t="s">
        <v>1504</v>
      </c>
      <c r="H1471" s="88" t="s">
        <v>1701</v>
      </c>
      <c r="I1471" s="89">
        <v>9079</v>
      </c>
      <c r="J1471" s="88" t="s">
        <v>105</v>
      </c>
      <c r="K1471" s="88" t="s">
        <v>1650</v>
      </c>
      <c r="L1471" s="88" t="s">
        <v>566</v>
      </c>
      <c r="M1471" s="88" t="s">
        <v>735</v>
      </c>
      <c r="N1471" s="88" t="s">
        <v>12</v>
      </c>
      <c r="O1471" s="90">
        <v>16</v>
      </c>
      <c r="P1471" s="90">
        <v>3305.5</v>
      </c>
      <c r="Q1471" s="90">
        <v>3317</v>
      </c>
      <c r="R1471" s="91">
        <v>434.70499999999998</v>
      </c>
      <c r="S1471" s="90" t="s">
        <v>150</v>
      </c>
      <c r="T1471" s="90">
        <v>3341</v>
      </c>
      <c r="U1471" s="90">
        <v>3.3</v>
      </c>
      <c r="V1471" s="88" t="s">
        <v>31</v>
      </c>
      <c r="W1471" s="88" t="s">
        <v>94</v>
      </c>
      <c r="X1471" s="88" t="s">
        <v>472</v>
      </c>
      <c r="Y1471" s="90" t="s">
        <v>975</v>
      </c>
      <c r="Z1471" s="90" t="s">
        <v>566</v>
      </c>
      <c r="AA1471" s="90">
        <v>73</v>
      </c>
      <c r="AB1471" s="91" t="s">
        <v>4433</v>
      </c>
      <c r="AC1471" s="88" t="s">
        <v>566</v>
      </c>
      <c r="AD1471" s="90" t="s">
        <v>566</v>
      </c>
      <c r="AE1471" s="90" t="s">
        <v>566</v>
      </c>
      <c r="AF1471" s="90" t="s">
        <v>94</v>
      </c>
      <c r="AG1471" s="91" t="s">
        <v>3409</v>
      </c>
      <c r="AH1471" s="92" t="s">
        <v>2942</v>
      </c>
      <c r="AI1471" s="93">
        <v>430</v>
      </c>
      <c r="AJ1471" s="88" t="s">
        <v>566</v>
      </c>
      <c r="AK1471" s="90" t="s">
        <v>566</v>
      </c>
      <c r="AL1471" s="91">
        <v>16.600000000000001</v>
      </c>
      <c r="AM1471" s="91">
        <v>13.0668640551</v>
      </c>
      <c r="AN1471" s="91">
        <v>2228</v>
      </c>
      <c r="AO1471" s="90">
        <v>13.6</v>
      </c>
      <c r="AP1471" s="91">
        <v>269.43</v>
      </c>
      <c r="AQ1471" s="91" t="s">
        <v>566</v>
      </c>
      <c r="AR1471" s="91" t="s">
        <v>566</v>
      </c>
      <c r="AS1471" s="91">
        <v>99.84</v>
      </c>
      <c r="AT1471" s="91">
        <v>101.83</v>
      </c>
      <c r="AU1471" s="90">
        <v>659</v>
      </c>
      <c r="AV1471" s="90">
        <v>36.700000000000003</v>
      </c>
      <c r="AW1471" s="91">
        <v>3.58</v>
      </c>
      <c r="AX1471" s="91" t="s">
        <v>566</v>
      </c>
      <c r="AY1471" s="91">
        <v>229.5</v>
      </c>
      <c r="AZ1471" s="88" t="s">
        <v>4984</v>
      </c>
      <c r="BA1471" s="91">
        <v>231.53</v>
      </c>
      <c r="BB1471" s="91">
        <v>129.66</v>
      </c>
      <c r="BC1471" s="94">
        <v>9.7038408100000001E-2</v>
      </c>
      <c r="BD1471" s="91">
        <v>12.582000000000001</v>
      </c>
      <c r="BE1471" s="95">
        <v>89.768000000000001</v>
      </c>
      <c r="BF1471" s="91">
        <v>1.07</v>
      </c>
      <c r="BG1471" s="91">
        <v>30.9</v>
      </c>
      <c r="BH1471" s="94">
        <v>0.11667</v>
      </c>
      <c r="BI1471" s="94">
        <v>0.45</v>
      </c>
      <c r="BJ1471" s="93">
        <v>153</v>
      </c>
      <c r="BK1471" s="94">
        <v>2</v>
      </c>
      <c r="BL1471" s="91">
        <v>33.155549999999998</v>
      </c>
      <c r="BM1471" s="96">
        <v>2.5529774999999999</v>
      </c>
      <c r="BN1471" s="96" t="s">
        <v>566</v>
      </c>
      <c r="BO1471" s="88" t="s">
        <v>696</v>
      </c>
      <c r="BP1471" s="88" t="s">
        <v>566</v>
      </c>
      <c r="BQ1471" s="91">
        <v>12.582000000000001</v>
      </c>
      <c r="BR1471" s="95">
        <v>89.768000000000001</v>
      </c>
      <c r="BS1471" s="91">
        <v>1.07</v>
      </c>
      <c r="BT1471" s="90">
        <v>30</v>
      </c>
      <c r="BU1471" s="91">
        <v>0</v>
      </c>
      <c r="BV1471" s="91">
        <v>32.159999999999997</v>
      </c>
      <c r="BW1471" s="96">
        <v>2.4763199999999999</v>
      </c>
      <c r="BX1471" s="96" t="s">
        <v>566</v>
      </c>
      <c r="BY1471" s="96" t="s">
        <v>566</v>
      </c>
      <c r="BZ1471" s="96" t="s">
        <v>566</v>
      </c>
      <c r="CA1471" s="96" t="s">
        <v>566</v>
      </c>
      <c r="CB1471" s="96" t="s">
        <v>566</v>
      </c>
      <c r="CC1471" s="96" t="s">
        <v>566</v>
      </c>
      <c r="CD1471" s="96" t="s">
        <v>566</v>
      </c>
      <c r="CE1471" s="96" t="s">
        <v>566</v>
      </c>
      <c r="CF1471" s="88" t="s">
        <v>566</v>
      </c>
      <c r="CG1471" s="88" t="s">
        <v>566</v>
      </c>
      <c r="CH1471" s="92" t="s">
        <v>566</v>
      </c>
      <c r="CI1471" s="91">
        <v>0</v>
      </c>
      <c r="CJ1471" s="91">
        <v>0</v>
      </c>
      <c r="CK1471" s="90" t="s">
        <v>566</v>
      </c>
      <c r="CL1471" s="91">
        <v>-3.6918471299999998E-2</v>
      </c>
      <c r="CM1471" s="91">
        <v>0.1869184713</v>
      </c>
      <c r="CN1471" s="88" t="s">
        <v>566</v>
      </c>
      <c r="CO1471" s="91">
        <v>120</v>
      </c>
      <c r="CP1471" s="91">
        <v>10.6255417983</v>
      </c>
      <c r="CQ1471" s="91">
        <v>0.90567350680000003</v>
      </c>
      <c r="CR1471" s="91">
        <v>-1.9562641316</v>
      </c>
      <c r="CS1471" s="91">
        <v>-0.16632649320000001</v>
      </c>
      <c r="CT1471" s="90">
        <v>2</v>
      </c>
      <c r="CU1471" s="96">
        <v>1.02</v>
      </c>
      <c r="CV1471" s="96">
        <v>0.83299999999999996</v>
      </c>
      <c r="CW1471" s="96">
        <v>0.74399999999999999</v>
      </c>
      <c r="CX1471" s="93">
        <v>2792</v>
      </c>
      <c r="CY1471" s="93">
        <v>2771.395</v>
      </c>
      <c r="CZ1471" s="93">
        <v>99.4</v>
      </c>
      <c r="DA1471" s="90">
        <v>77</v>
      </c>
      <c r="DB1471" s="90" t="s">
        <v>566</v>
      </c>
      <c r="DC1471" s="90">
        <v>96</v>
      </c>
      <c r="DD1471" s="91">
        <v>281</v>
      </c>
      <c r="DE1471" s="91">
        <v>-18.3274021352</v>
      </c>
      <c r="DF1471" s="93">
        <v>0.02</v>
      </c>
      <c r="DG1471" s="88" t="s">
        <v>393</v>
      </c>
      <c r="DH1471" s="88" t="s">
        <v>566</v>
      </c>
      <c r="DI1471" s="88">
        <v>1</v>
      </c>
      <c r="DJ1471" s="88" t="s">
        <v>2394</v>
      </c>
      <c r="DK1471" s="90">
        <v>-5.9</v>
      </c>
      <c r="DL1471" s="91">
        <v>89.768000000000001</v>
      </c>
      <c r="DM1471" s="91">
        <v>0.51208379829999995</v>
      </c>
      <c r="DN1471" s="91">
        <v>66.396785284499998</v>
      </c>
      <c r="DO1471" s="91">
        <v>5.6593640598999997</v>
      </c>
      <c r="DP1471" s="91">
        <v>53.814979354599998</v>
      </c>
      <c r="DQ1471" s="91">
        <v>4.5873640598999996</v>
      </c>
      <c r="DR1471" s="91">
        <v>56.073175911200003</v>
      </c>
      <c r="DS1471" s="91">
        <v>4.7794259182000003</v>
      </c>
      <c r="DT1471" s="91">
        <v>43.491369981299997</v>
      </c>
      <c r="DU1471" s="91">
        <v>3.7074259181999998</v>
      </c>
      <c r="DV1471" s="91">
        <v>144.79127</v>
      </c>
      <c r="DW1471" s="97"/>
      <c r="DX1471" s="98" t="s">
        <v>5599</v>
      </c>
      <c r="DY1471" s="99" t="s">
        <v>689</v>
      </c>
      <c r="DZ1471" s="98" t="s">
        <v>689</v>
      </c>
      <c r="EA1471" s="100" t="s">
        <v>689</v>
      </c>
      <c r="EB1471" s="101" t="s">
        <v>2761</v>
      </c>
      <c r="EC1471" s="38"/>
    </row>
    <row r="1472" spans="1:133" s="9" customFormat="1" ht="15" customHeight="1" x14ac:dyDescent="0.25">
      <c r="A1472" s="17" t="str">
        <f t="shared" si="22"/>
        <v>9084_Дружное (Кумалиягунское и Танеевское)</v>
      </c>
      <c r="B1472" s="87">
        <v>307</v>
      </c>
      <c r="C1472" s="88" t="s">
        <v>733</v>
      </c>
      <c r="D1472" s="88" t="s">
        <v>568</v>
      </c>
      <c r="E1472" s="88" t="s">
        <v>1585</v>
      </c>
      <c r="F1472" s="88" t="s">
        <v>7</v>
      </c>
      <c r="G1472" s="88" t="s">
        <v>1504</v>
      </c>
      <c r="H1472" s="88" t="s">
        <v>1701</v>
      </c>
      <c r="I1472" s="89">
        <v>9084</v>
      </c>
      <c r="J1472" s="88" t="s">
        <v>105</v>
      </c>
      <c r="K1472" s="88" t="s">
        <v>1650</v>
      </c>
      <c r="L1472" s="88" t="s">
        <v>566</v>
      </c>
      <c r="M1472" s="88" t="s">
        <v>735</v>
      </c>
      <c r="N1472" s="88" t="s">
        <v>12</v>
      </c>
      <c r="O1472" s="90">
        <v>15.7</v>
      </c>
      <c r="P1472" s="90">
        <v>2954</v>
      </c>
      <c r="Q1472" s="90">
        <v>2964</v>
      </c>
      <c r="R1472" s="91">
        <v>78</v>
      </c>
      <c r="S1472" s="90" t="s">
        <v>150</v>
      </c>
      <c r="T1472" s="90">
        <v>2989</v>
      </c>
      <c r="U1472" s="90">
        <v>10</v>
      </c>
      <c r="V1472" s="88" t="s">
        <v>31</v>
      </c>
      <c r="W1472" s="88" t="s">
        <v>65</v>
      </c>
      <c r="X1472" s="88" t="s">
        <v>1442</v>
      </c>
      <c r="Y1472" s="90" t="s">
        <v>927</v>
      </c>
      <c r="Z1472" s="90" t="s">
        <v>566</v>
      </c>
      <c r="AA1472" s="90">
        <v>73</v>
      </c>
      <c r="AB1472" s="91" t="s">
        <v>3615</v>
      </c>
      <c r="AC1472" s="88" t="s">
        <v>566</v>
      </c>
      <c r="AD1472" s="90" t="s">
        <v>566</v>
      </c>
      <c r="AE1472" s="90" t="s">
        <v>2019</v>
      </c>
      <c r="AF1472" s="90" t="s">
        <v>65</v>
      </c>
      <c r="AG1472" s="91" t="s">
        <v>3504</v>
      </c>
      <c r="AH1472" s="92" t="s">
        <v>4953</v>
      </c>
      <c r="AI1472" s="93">
        <v>40</v>
      </c>
      <c r="AJ1472" s="88" t="s">
        <v>566</v>
      </c>
      <c r="AK1472" s="90" t="s">
        <v>566</v>
      </c>
      <c r="AL1472" s="91">
        <v>16.600000000000001</v>
      </c>
      <c r="AM1472" s="91">
        <v>13.0668640551</v>
      </c>
      <c r="AN1472" s="91">
        <v>1739</v>
      </c>
      <c r="AO1472" s="90">
        <v>18.8</v>
      </c>
      <c r="AP1472" s="91">
        <v>47.76</v>
      </c>
      <c r="AQ1472" s="91" t="s">
        <v>566</v>
      </c>
      <c r="AR1472" s="91" t="s">
        <v>566</v>
      </c>
      <c r="AS1472" s="91">
        <v>118.9</v>
      </c>
      <c r="AT1472" s="91">
        <v>120.38</v>
      </c>
      <c r="AU1472" s="90" t="s">
        <v>566</v>
      </c>
      <c r="AV1472" s="90">
        <v>0</v>
      </c>
      <c r="AW1472" s="91" t="s">
        <v>566</v>
      </c>
      <c r="AX1472" s="91" t="s">
        <v>566</v>
      </c>
      <c r="AY1472" s="91">
        <v>208.01</v>
      </c>
      <c r="AZ1472" s="88" t="s">
        <v>4953</v>
      </c>
      <c r="BA1472" s="91">
        <v>209.49</v>
      </c>
      <c r="BB1472" s="91">
        <v>89.11</v>
      </c>
      <c r="BC1472" s="94">
        <v>0.49159465829999999</v>
      </c>
      <c r="BD1472" s="91">
        <v>43.805999999999997</v>
      </c>
      <c r="BE1472" s="95">
        <v>98.623000000000005</v>
      </c>
      <c r="BF1472" s="91">
        <v>0.5</v>
      </c>
      <c r="BG1472" s="91">
        <v>27.1</v>
      </c>
      <c r="BH1472" s="94" t="s">
        <v>566</v>
      </c>
      <c r="BI1472" s="94" t="s">
        <v>566</v>
      </c>
      <c r="BJ1472" s="93">
        <v>650</v>
      </c>
      <c r="BK1472" s="94">
        <v>94</v>
      </c>
      <c r="BL1472" s="91">
        <v>13.61102</v>
      </c>
      <c r="BM1472" s="96">
        <v>1.0480484400000001</v>
      </c>
      <c r="BN1472" s="96" t="s">
        <v>566</v>
      </c>
      <c r="BO1472" s="88" t="s">
        <v>430</v>
      </c>
      <c r="BP1472" s="88" t="s">
        <v>2340</v>
      </c>
      <c r="BQ1472" s="91">
        <v>43.805999999999997</v>
      </c>
      <c r="BR1472" s="95">
        <v>98.623000000000005</v>
      </c>
      <c r="BS1472" s="91">
        <v>0.5</v>
      </c>
      <c r="BT1472" s="90">
        <v>30</v>
      </c>
      <c r="BU1472" s="91">
        <v>0</v>
      </c>
      <c r="BV1472" s="91">
        <v>15.09</v>
      </c>
      <c r="BW1472" s="96">
        <v>1.1619299999999999</v>
      </c>
      <c r="BX1472" s="96" t="s">
        <v>566</v>
      </c>
      <c r="BY1472" s="96" t="s">
        <v>2340</v>
      </c>
      <c r="BZ1472" s="96" t="s">
        <v>566</v>
      </c>
      <c r="CA1472" s="96" t="s">
        <v>566</v>
      </c>
      <c r="CB1472" s="96" t="s">
        <v>566</v>
      </c>
      <c r="CC1472" s="96" t="s">
        <v>566</v>
      </c>
      <c r="CD1472" s="96" t="s">
        <v>566</v>
      </c>
      <c r="CE1472" s="96" t="s">
        <v>566</v>
      </c>
      <c r="CF1472" s="88" t="s">
        <v>566</v>
      </c>
      <c r="CG1472" s="88" t="s">
        <v>566</v>
      </c>
      <c r="CH1472" s="92" t="s">
        <v>566</v>
      </c>
      <c r="CI1472" s="91">
        <v>0</v>
      </c>
      <c r="CJ1472" s="91">
        <v>0</v>
      </c>
      <c r="CK1472" s="90" t="s">
        <v>566</v>
      </c>
      <c r="CL1472" s="91">
        <v>0.23383293569999999</v>
      </c>
      <c r="CM1472" s="91">
        <v>1.11670643E-2</v>
      </c>
      <c r="CN1472" s="88" t="s">
        <v>566</v>
      </c>
      <c r="CO1472" s="91">
        <v>120</v>
      </c>
      <c r="CP1472" s="91">
        <v>43.265367673999997</v>
      </c>
      <c r="CQ1472" s="91">
        <v>0.496356984</v>
      </c>
      <c r="CR1472" s="91">
        <v>-0.54075564909999996</v>
      </c>
      <c r="CS1472" s="91">
        <v>-6.6430159999999999E-3</v>
      </c>
      <c r="CT1472" s="90">
        <v>-5.41</v>
      </c>
      <c r="CU1472" s="96">
        <v>1.02</v>
      </c>
      <c r="CV1472" s="96">
        <v>0.83299999999999996</v>
      </c>
      <c r="CW1472" s="96">
        <v>0.74399999999999999</v>
      </c>
      <c r="CX1472" s="93">
        <v>2792</v>
      </c>
      <c r="CY1472" s="93">
        <v>2776.6</v>
      </c>
      <c r="CZ1472" s="93">
        <v>99.4</v>
      </c>
      <c r="DA1472" s="90">
        <v>77</v>
      </c>
      <c r="DB1472" s="90" t="s">
        <v>566</v>
      </c>
      <c r="DC1472" s="90">
        <v>96</v>
      </c>
      <c r="DD1472" s="91">
        <v>281</v>
      </c>
      <c r="DE1472" s="91">
        <v>-25.975088968000001</v>
      </c>
      <c r="DF1472" s="93">
        <v>0.02</v>
      </c>
      <c r="DG1472" s="88" t="s">
        <v>393</v>
      </c>
      <c r="DH1472" s="88" t="s">
        <v>566</v>
      </c>
      <c r="DI1472" s="88">
        <v>1</v>
      </c>
      <c r="DJ1472" s="88" t="s">
        <v>2318</v>
      </c>
      <c r="DK1472" s="90">
        <v>-5.9</v>
      </c>
      <c r="DL1472" s="91">
        <v>98.623000000000005</v>
      </c>
      <c r="DM1472" s="91">
        <v>0.62201405009999999</v>
      </c>
      <c r="DN1472" s="91">
        <v>55.427672008599998</v>
      </c>
      <c r="DO1472" s="91">
        <v>0.63588763000000004</v>
      </c>
      <c r="DP1472" s="91">
        <v>11.621548685500001</v>
      </c>
      <c r="DQ1472" s="91">
        <v>0.13288763000000001</v>
      </c>
      <c r="DR1472" s="91">
        <v>54.743456553400001</v>
      </c>
      <c r="DS1472" s="91">
        <v>0.62803804640000005</v>
      </c>
      <c r="DT1472" s="91">
        <v>10.9373332303</v>
      </c>
      <c r="DU1472" s="91">
        <v>0.12503804639999999</v>
      </c>
      <c r="DV1472" s="91">
        <v>144.64737625000001</v>
      </c>
      <c r="DW1472" s="97"/>
      <c r="DX1472" s="98" t="s">
        <v>566</v>
      </c>
      <c r="DY1472" s="99" t="s">
        <v>689</v>
      </c>
      <c r="DZ1472" s="98" t="s">
        <v>689</v>
      </c>
      <c r="EA1472" s="100" t="s">
        <v>689</v>
      </c>
      <c r="EB1472" s="101" t="s">
        <v>2761</v>
      </c>
      <c r="EC1472" s="38"/>
    </row>
    <row r="1473" spans="1:133" s="9" customFormat="1" ht="15" customHeight="1" x14ac:dyDescent="0.25">
      <c r="A1473" s="17" t="str">
        <f t="shared" si="22"/>
        <v>9102_Дружное (Кумалиягунское и Танеевское)</v>
      </c>
      <c r="B1473" s="87">
        <v>308</v>
      </c>
      <c r="C1473" s="88" t="s">
        <v>733</v>
      </c>
      <c r="D1473" s="88" t="s">
        <v>568</v>
      </c>
      <c r="E1473" s="88" t="s">
        <v>1585</v>
      </c>
      <c r="F1473" s="88" t="s">
        <v>7</v>
      </c>
      <c r="G1473" s="88" t="s">
        <v>1504</v>
      </c>
      <c r="H1473" s="88" t="s">
        <v>1701</v>
      </c>
      <c r="I1473" s="89">
        <v>9102</v>
      </c>
      <c r="J1473" s="88" t="s">
        <v>104</v>
      </c>
      <c r="K1473" s="88" t="s">
        <v>1650</v>
      </c>
      <c r="L1473" s="88" t="s">
        <v>566</v>
      </c>
      <c r="M1473" s="88" t="s">
        <v>735</v>
      </c>
      <c r="N1473" s="88" t="s">
        <v>12</v>
      </c>
      <c r="O1473" s="90">
        <v>18</v>
      </c>
      <c r="P1473" s="90">
        <v>2982</v>
      </c>
      <c r="Q1473" s="90">
        <v>3000</v>
      </c>
      <c r="R1473" s="91">
        <v>108.33</v>
      </c>
      <c r="S1473" s="90" t="s">
        <v>150</v>
      </c>
      <c r="T1473" s="90">
        <v>3018</v>
      </c>
      <c r="U1473" s="90">
        <v>4.0999999999999996</v>
      </c>
      <c r="V1473" s="88" t="s">
        <v>31</v>
      </c>
      <c r="W1473" s="88" t="s">
        <v>65</v>
      </c>
      <c r="X1473" s="88" t="s">
        <v>1439</v>
      </c>
      <c r="Y1473" s="90" t="s">
        <v>979</v>
      </c>
      <c r="Z1473" s="90" t="s">
        <v>566</v>
      </c>
      <c r="AA1473" s="90">
        <v>73</v>
      </c>
      <c r="AB1473" s="91" t="s">
        <v>4384</v>
      </c>
      <c r="AC1473" s="88" t="s">
        <v>566</v>
      </c>
      <c r="AD1473" s="90" t="s">
        <v>566</v>
      </c>
      <c r="AE1473" s="90" t="s">
        <v>2019</v>
      </c>
      <c r="AF1473" s="90" t="s">
        <v>65</v>
      </c>
      <c r="AG1473" s="91" t="s">
        <v>3467</v>
      </c>
      <c r="AH1473" s="92" t="s">
        <v>5010</v>
      </c>
      <c r="AI1473" s="93">
        <v>47</v>
      </c>
      <c r="AJ1473" s="88" t="s">
        <v>566</v>
      </c>
      <c r="AK1473" s="90" t="s">
        <v>566</v>
      </c>
      <c r="AL1473" s="91">
        <v>16.5</v>
      </c>
      <c r="AM1473" s="91">
        <v>12.1983715801</v>
      </c>
      <c r="AN1473" s="91">
        <v>1465</v>
      </c>
      <c r="AO1473" s="90">
        <v>15</v>
      </c>
      <c r="AP1473" s="91">
        <v>51.45</v>
      </c>
      <c r="AQ1473" s="91" t="s">
        <v>566</v>
      </c>
      <c r="AR1473" s="91" t="s">
        <v>566</v>
      </c>
      <c r="AS1473" s="91">
        <v>134.16</v>
      </c>
      <c r="AT1473" s="91">
        <v>135.27000000000001</v>
      </c>
      <c r="AU1473" s="90">
        <v>397</v>
      </c>
      <c r="AV1473" s="90">
        <v>4.3</v>
      </c>
      <c r="AW1473" s="91">
        <v>1.26</v>
      </c>
      <c r="AX1473" s="91" t="s">
        <v>566</v>
      </c>
      <c r="AY1473" s="91">
        <v>229.9</v>
      </c>
      <c r="AZ1473" s="88" t="s">
        <v>4981</v>
      </c>
      <c r="BA1473" s="91">
        <v>231.02</v>
      </c>
      <c r="BB1473" s="91">
        <v>95.74</v>
      </c>
      <c r="BC1473" s="94">
        <v>0.4352412785</v>
      </c>
      <c r="BD1473" s="91">
        <v>41.67</v>
      </c>
      <c r="BE1473" s="95">
        <v>99.763999999999996</v>
      </c>
      <c r="BF1473" s="91">
        <v>0.08</v>
      </c>
      <c r="BG1473" s="91">
        <v>30.7</v>
      </c>
      <c r="BH1473" s="94" t="s">
        <v>566</v>
      </c>
      <c r="BI1473" s="94" t="s">
        <v>566</v>
      </c>
      <c r="BJ1473" s="93">
        <v>737</v>
      </c>
      <c r="BK1473" s="94">
        <v>7</v>
      </c>
      <c r="BL1473" s="91">
        <v>2.5157400000000001</v>
      </c>
      <c r="BM1473" s="96">
        <v>0.19371223000000001</v>
      </c>
      <c r="BN1473" s="96" t="s">
        <v>566</v>
      </c>
      <c r="BO1473" s="88" t="s">
        <v>430</v>
      </c>
      <c r="BP1473" s="88" t="s">
        <v>566</v>
      </c>
      <c r="BQ1473" s="91">
        <v>41.67</v>
      </c>
      <c r="BR1473" s="95">
        <v>99.763999999999996</v>
      </c>
      <c r="BS1473" s="91">
        <v>0.08</v>
      </c>
      <c r="BT1473" s="90">
        <v>30</v>
      </c>
      <c r="BU1473" s="91">
        <v>0</v>
      </c>
      <c r="BV1473" s="91">
        <v>2.46</v>
      </c>
      <c r="BW1473" s="96">
        <v>0.18942000000000001</v>
      </c>
      <c r="BX1473" s="96" t="s">
        <v>566</v>
      </c>
      <c r="BY1473" s="96" t="s">
        <v>566</v>
      </c>
      <c r="BZ1473" s="96" t="s">
        <v>566</v>
      </c>
      <c r="CA1473" s="96" t="s">
        <v>566</v>
      </c>
      <c r="CB1473" s="96" t="s">
        <v>566</v>
      </c>
      <c r="CC1473" s="96" t="s">
        <v>566</v>
      </c>
      <c r="CD1473" s="96" t="s">
        <v>566</v>
      </c>
      <c r="CE1473" s="96" t="s">
        <v>566</v>
      </c>
      <c r="CF1473" s="88" t="s">
        <v>566</v>
      </c>
      <c r="CG1473" s="88" t="s">
        <v>566</v>
      </c>
      <c r="CH1473" s="92" t="s">
        <v>566</v>
      </c>
      <c r="CI1473" s="91">
        <v>0</v>
      </c>
      <c r="CJ1473" s="91">
        <v>0</v>
      </c>
      <c r="CK1473" s="90" t="s">
        <v>566</v>
      </c>
      <c r="CL1473" s="91">
        <v>8.2000000000000003E-2</v>
      </c>
      <c r="CM1473" s="91">
        <v>0</v>
      </c>
      <c r="CN1473" s="88" t="s">
        <v>566</v>
      </c>
      <c r="CO1473" s="91">
        <v>120</v>
      </c>
      <c r="CP1473" s="91">
        <v>47.832555597499997</v>
      </c>
      <c r="CQ1473" s="91">
        <v>9.4040373999999996E-2</v>
      </c>
      <c r="CR1473" s="91">
        <v>6.1629571172000004</v>
      </c>
      <c r="CS1473" s="91">
        <v>1.2040374E-2</v>
      </c>
      <c r="CT1473" s="90">
        <v>-4.9000000000000004</v>
      </c>
      <c r="CU1473" s="96">
        <v>1.02</v>
      </c>
      <c r="CV1473" s="96">
        <v>0.83299999999999996</v>
      </c>
      <c r="CW1473" s="96">
        <v>0.74399999999999999</v>
      </c>
      <c r="CX1473" s="93">
        <v>2792</v>
      </c>
      <c r="CY1473" s="93">
        <v>2780.47</v>
      </c>
      <c r="CZ1473" s="93">
        <v>93.2</v>
      </c>
      <c r="DA1473" s="90">
        <v>77</v>
      </c>
      <c r="DB1473" s="90" t="s">
        <v>566</v>
      </c>
      <c r="DC1473" s="90">
        <v>96</v>
      </c>
      <c r="DD1473" s="91">
        <v>281</v>
      </c>
      <c r="DE1473" s="91">
        <v>-18.185053380799999</v>
      </c>
      <c r="DF1473" s="93">
        <v>0.02</v>
      </c>
      <c r="DG1473" s="88" t="s">
        <v>393</v>
      </c>
      <c r="DH1473" s="88" t="s">
        <v>566</v>
      </c>
      <c r="DI1473" s="88">
        <v>1</v>
      </c>
      <c r="DJ1473" s="88" t="s">
        <v>3286</v>
      </c>
      <c r="DK1473" s="90">
        <v>-5.9</v>
      </c>
      <c r="DL1473" s="91">
        <v>99.763999999999996</v>
      </c>
      <c r="DM1473" s="91">
        <v>0.67088250130000004</v>
      </c>
      <c r="DN1473" s="91">
        <v>64.230290672099997</v>
      </c>
      <c r="DO1473" s="91">
        <v>0.12627885929999999</v>
      </c>
      <c r="DP1473" s="91">
        <v>22.560692191800001</v>
      </c>
      <c r="DQ1473" s="91">
        <v>4.4278859300000001E-2</v>
      </c>
      <c r="DR1473" s="91">
        <v>73.729986890199996</v>
      </c>
      <c r="DS1473" s="91">
        <v>0.14495557379999999</v>
      </c>
      <c r="DT1473" s="91">
        <v>32.0603884099</v>
      </c>
      <c r="DU1473" s="91">
        <v>6.2955573799999998E-2</v>
      </c>
      <c r="DV1473" s="91">
        <v>144.62883500000001</v>
      </c>
      <c r="DW1473" s="97"/>
      <c r="DX1473" s="98" t="s">
        <v>689</v>
      </c>
      <c r="DY1473" s="99" t="s">
        <v>689</v>
      </c>
      <c r="DZ1473" s="98" t="s">
        <v>689</v>
      </c>
      <c r="EA1473" s="100" t="s">
        <v>689</v>
      </c>
      <c r="EB1473" s="101" t="s">
        <v>2761</v>
      </c>
      <c r="EC1473" s="38"/>
    </row>
    <row r="1474" spans="1:133" s="9" customFormat="1" ht="15" customHeight="1" x14ac:dyDescent="0.25">
      <c r="A1474" s="17" t="str">
        <f t="shared" si="22"/>
        <v>9117_Дружное (Кумалиягунское и Танеевское)</v>
      </c>
      <c r="B1474" s="87">
        <v>309</v>
      </c>
      <c r="C1474" s="88" t="s">
        <v>733</v>
      </c>
      <c r="D1474" s="88" t="s">
        <v>568</v>
      </c>
      <c r="E1474" s="88" t="s">
        <v>1585</v>
      </c>
      <c r="F1474" s="88" t="s">
        <v>7</v>
      </c>
      <c r="G1474" s="88" t="s">
        <v>1504</v>
      </c>
      <c r="H1474" s="88" t="s">
        <v>1701</v>
      </c>
      <c r="I1474" s="89">
        <v>9117</v>
      </c>
      <c r="J1474" s="88" t="s">
        <v>106</v>
      </c>
      <c r="K1474" s="88" t="s">
        <v>1593</v>
      </c>
      <c r="L1474" s="88" t="s">
        <v>566</v>
      </c>
      <c r="M1474" s="88" t="s">
        <v>735</v>
      </c>
      <c r="N1474" s="88" t="s">
        <v>12</v>
      </c>
      <c r="O1474" s="90">
        <v>5</v>
      </c>
      <c r="P1474" s="90">
        <v>2898</v>
      </c>
      <c r="Q1474" s="90">
        <v>2903</v>
      </c>
      <c r="R1474" s="91">
        <v>20.6</v>
      </c>
      <c r="S1474" s="90" t="s">
        <v>150</v>
      </c>
      <c r="T1474" s="90">
        <v>2901</v>
      </c>
      <c r="U1474" s="90">
        <v>22.9</v>
      </c>
      <c r="V1474" s="88" t="s">
        <v>31</v>
      </c>
      <c r="W1474" s="88" t="s">
        <v>65</v>
      </c>
      <c r="X1474" s="88" t="s">
        <v>1439</v>
      </c>
      <c r="Y1474" s="90" t="s">
        <v>986</v>
      </c>
      <c r="Z1474" s="90" t="s">
        <v>566</v>
      </c>
      <c r="AA1474" s="90">
        <v>73</v>
      </c>
      <c r="AB1474" s="91" t="s">
        <v>4434</v>
      </c>
      <c r="AC1474" s="88" t="s">
        <v>566</v>
      </c>
      <c r="AD1474" s="90" t="s">
        <v>566</v>
      </c>
      <c r="AE1474" s="90" t="s">
        <v>80</v>
      </c>
      <c r="AF1474" s="90" t="s">
        <v>65</v>
      </c>
      <c r="AG1474" s="91" t="s">
        <v>3504</v>
      </c>
      <c r="AH1474" s="92" t="s">
        <v>3019</v>
      </c>
      <c r="AI1474" s="93">
        <v>404</v>
      </c>
      <c r="AJ1474" s="88" t="s">
        <v>3116</v>
      </c>
      <c r="AK1474" s="90" t="s">
        <v>566</v>
      </c>
      <c r="AL1474" s="91">
        <v>16.899999999999999</v>
      </c>
      <c r="AM1474" s="91">
        <v>14.0340488567</v>
      </c>
      <c r="AN1474" s="91">
        <v>1539</v>
      </c>
      <c r="AO1474" s="90">
        <v>14.5</v>
      </c>
      <c r="AP1474" s="91">
        <v>10.07</v>
      </c>
      <c r="AQ1474" s="91" t="s">
        <v>566</v>
      </c>
      <c r="AR1474" s="91" t="s">
        <v>566</v>
      </c>
      <c r="AS1474" s="91">
        <v>128.09</v>
      </c>
      <c r="AT1474" s="91">
        <v>129.16</v>
      </c>
      <c r="AU1474" s="90" t="s">
        <v>566</v>
      </c>
      <c r="AV1474" s="90">
        <v>0</v>
      </c>
      <c r="AW1474" s="91" t="s">
        <v>566</v>
      </c>
      <c r="AX1474" s="91" t="s">
        <v>566</v>
      </c>
      <c r="AY1474" s="91">
        <v>243.79</v>
      </c>
      <c r="AZ1474" s="88" t="s">
        <v>4928</v>
      </c>
      <c r="BA1474" s="91">
        <v>244.9</v>
      </c>
      <c r="BB1474" s="91">
        <v>115.7</v>
      </c>
      <c r="BC1474" s="94">
        <v>0.3817113224</v>
      </c>
      <c r="BD1474" s="91">
        <v>44.164000000000001</v>
      </c>
      <c r="BE1474" s="95">
        <v>88.581999999999994</v>
      </c>
      <c r="BF1474" s="91">
        <v>4.2</v>
      </c>
      <c r="BG1474" s="91">
        <v>31</v>
      </c>
      <c r="BH1474" s="94" t="s">
        <v>566</v>
      </c>
      <c r="BI1474" s="94" t="s">
        <v>566</v>
      </c>
      <c r="BJ1474" s="93">
        <v>744</v>
      </c>
      <c r="BK1474" s="94">
        <v>0</v>
      </c>
      <c r="BL1474" s="91">
        <v>130.21154999999999</v>
      </c>
      <c r="BM1474" s="96">
        <v>10.0262894</v>
      </c>
      <c r="BN1474" s="96" t="s">
        <v>566</v>
      </c>
      <c r="BO1474" s="88" t="s">
        <v>430</v>
      </c>
      <c r="BP1474" s="88" t="s">
        <v>566</v>
      </c>
      <c r="BQ1474" s="91">
        <v>44.164000000000001</v>
      </c>
      <c r="BR1474" s="95">
        <v>88.581999999999994</v>
      </c>
      <c r="BS1474" s="91">
        <v>4.2</v>
      </c>
      <c r="BT1474" s="90">
        <v>30</v>
      </c>
      <c r="BU1474" s="91">
        <v>0</v>
      </c>
      <c r="BV1474" s="91">
        <v>126</v>
      </c>
      <c r="BW1474" s="96">
        <v>9.702</v>
      </c>
      <c r="BX1474" s="96" t="s">
        <v>566</v>
      </c>
      <c r="BY1474" s="96" t="s">
        <v>566</v>
      </c>
      <c r="BZ1474" s="96" t="s">
        <v>566</v>
      </c>
      <c r="CA1474" s="96" t="s">
        <v>566</v>
      </c>
      <c r="CB1474" s="96" t="s">
        <v>566</v>
      </c>
      <c r="CC1474" s="96" t="s">
        <v>566</v>
      </c>
      <c r="CD1474" s="96" t="s">
        <v>566</v>
      </c>
      <c r="CE1474" s="96" t="s">
        <v>566</v>
      </c>
      <c r="CF1474" s="88" t="s">
        <v>566</v>
      </c>
      <c r="CG1474" s="88" t="s">
        <v>566</v>
      </c>
      <c r="CH1474" s="92" t="s">
        <v>566</v>
      </c>
      <c r="CI1474" s="91">
        <v>0</v>
      </c>
      <c r="CJ1474" s="91">
        <v>0</v>
      </c>
      <c r="CK1474" s="90" t="s">
        <v>566</v>
      </c>
      <c r="CL1474" s="91">
        <v>1.3904158448999999</v>
      </c>
      <c r="CM1474" s="91">
        <v>4.1584155099999999E-2</v>
      </c>
      <c r="CN1474" s="88" t="s">
        <v>566</v>
      </c>
      <c r="CO1474" s="91">
        <v>120</v>
      </c>
      <c r="CP1474" s="91">
        <v>47.251906549300003</v>
      </c>
      <c r="CQ1474" s="91">
        <v>4.4940720249000004</v>
      </c>
      <c r="CR1474" s="91">
        <v>3.0880355815999998</v>
      </c>
      <c r="CS1474" s="91">
        <v>0.29407202490000001</v>
      </c>
      <c r="CT1474" s="90">
        <v>-3.62</v>
      </c>
      <c r="CU1474" s="96">
        <v>1.02</v>
      </c>
      <c r="CV1474" s="96">
        <v>0.83299999999999996</v>
      </c>
      <c r="CW1474" s="96">
        <v>0.74399999999999999</v>
      </c>
      <c r="CX1474" s="93">
        <v>2792</v>
      </c>
      <c r="CY1474" s="93">
        <v>2780.8</v>
      </c>
      <c r="CZ1474" s="93">
        <v>96.6</v>
      </c>
      <c r="DA1474" s="90">
        <v>77</v>
      </c>
      <c r="DB1474" s="90" t="s">
        <v>566</v>
      </c>
      <c r="DC1474" s="90">
        <v>96</v>
      </c>
      <c r="DD1474" s="91">
        <v>281</v>
      </c>
      <c r="DE1474" s="91">
        <v>-13.2419928826</v>
      </c>
      <c r="DF1474" s="93">
        <v>0.02</v>
      </c>
      <c r="DG1474" s="88" t="s">
        <v>393</v>
      </c>
      <c r="DH1474" s="88" t="s">
        <v>566</v>
      </c>
      <c r="DI1474" s="88">
        <v>1</v>
      </c>
      <c r="DJ1474" s="88" t="s">
        <v>796</v>
      </c>
      <c r="DK1474" s="90">
        <v>-5.9</v>
      </c>
      <c r="DL1474" s="91">
        <v>88.581999999999994</v>
      </c>
      <c r="DM1474" s="91">
        <v>0.8529063482</v>
      </c>
      <c r="DN1474" s="91">
        <v>98.681264486100005</v>
      </c>
      <c r="DO1474" s="91">
        <v>9.3854564290999996</v>
      </c>
      <c r="DP1474" s="91">
        <v>54.517393518399999</v>
      </c>
      <c r="DQ1474" s="91">
        <v>5.1854564291000003</v>
      </c>
      <c r="DR1474" s="91">
        <v>105.5812768429</v>
      </c>
      <c r="DS1474" s="91">
        <v>10.041708309000001</v>
      </c>
      <c r="DT1474" s="91">
        <v>61.417405875199997</v>
      </c>
      <c r="DU1474" s="91">
        <v>5.8417083090000004</v>
      </c>
      <c r="DV1474" s="91">
        <v>144.8105425</v>
      </c>
      <c r="DW1474" s="97"/>
      <c r="DX1474" s="98" t="s">
        <v>566</v>
      </c>
      <c r="DY1474" s="99" t="s">
        <v>689</v>
      </c>
      <c r="DZ1474" s="98" t="s">
        <v>689</v>
      </c>
      <c r="EA1474" s="100" t="s">
        <v>689</v>
      </c>
      <c r="EB1474" s="101" t="s">
        <v>2761</v>
      </c>
      <c r="EC1474" s="38"/>
    </row>
    <row r="1475" spans="1:133" s="9" customFormat="1" ht="15" customHeight="1" x14ac:dyDescent="0.25">
      <c r="A1475" s="17" t="str">
        <f t="shared" si="22"/>
        <v>9121_Дружное (Кумалиягунское и Танеевское)</v>
      </c>
      <c r="B1475" s="87">
        <v>310</v>
      </c>
      <c r="C1475" s="88" t="s">
        <v>733</v>
      </c>
      <c r="D1475" s="88" t="s">
        <v>568</v>
      </c>
      <c r="E1475" s="88" t="s">
        <v>1585</v>
      </c>
      <c r="F1475" s="88" t="s">
        <v>7</v>
      </c>
      <c r="G1475" s="88" t="s">
        <v>1504</v>
      </c>
      <c r="H1475" s="88" t="s">
        <v>1701</v>
      </c>
      <c r="I1475" s="89">
        <v>9121</v>
      </c>
      <c r="J1475" s="88" t="s">
        <v>106</v>
      </c>
      <c r="K1475" s="88" t="s">
        <v>1593</v>
      </c>
      <c r="L1475" s="88" t="s">
        <v>566</v>
      </c>
      <c r="M1475" s="88" t="s">
        <v>735</v>
      </c>
      <c r="N1475" s="88" t="s">
        <v>12</v>
      </c>
      <c r="O1475" s="90">
        <v>4.5999999999999996</v>
      </c>
      <c r="P1475" s="90">
        <v>3251.4</v>
      </c>
      <c r="Q1475" s="90">
        <v>3256</v>
      </c>
      <c r="R1475" s="91">
        <v>376.904</v>
      </c>
      <c r="S1475" s="90" t="s">
        <v>150</v>
      </c>
      <c r="T1475" s="90">
        <v>3290.62</v>
      </c>
      <c r="U1475" s="90">
        <v>13.3</v>
      </c>
      <c r="V1475" s="88" t="s">
        <v>31</v>
      </c>
      <c r="W1475" s="88" t="s">
        <v>112</v>
      </c>
      <c r="X1475" s="88" t="s">
        <v>260</v>
      </c>
      <c r="Y1475" s="90" t="s">
        <v>1110</v>
      </c>
      <c r="Z1475" s="90" t="s">
        <v>566</v>
      </c>
      <c r="AA1475" s="90">
        <v>73</v>
      </c>
      <c r="AB1475" s="91" t="s">
        <v>4435</v>
      </c>
      <c r="AC1475" s="88" t="s">
        <v>566</v>
      </c>
      <c r="AD1475" s="90" t="s">
        <v>566</v>
      </c>
      <c r="AE1475" s="90" t="s">
        <v>2019</v>
      </c>
      <c r="AF1475" s="90" t="s">
        <v>112</v>
      </c>
      <c r="AG1475" s="91" t="s">
        <v>3455</v>
      </c>
      <c r="AH1475" s="92" t="s">
        <v>2170</v>
      </c>
      <c r="AI1475" s="93">
        <v>1146</v>
      </c>
      <c r="AJ1475" s="88" t="s">
        <v>3116</v>
      </c>
      <c r="AK1475" s="90" t="s">
        <v>566</v>
      </c>
      <c r="AL1475" s="91">
        <v>16.899999999999999</v>
      </c>
      <c r="AM1475" s="91">
        <v>14.0340488567</v>
      </c>
      <c r="AN1475" s="91">
        <v>2153</v>
      </c>
      <c r="AO1475" s="90">
        <v>16.100000000000001</v>
      </c>
      <c r="AP1475" s="91">
        <v>272.38</v>
      </c>
      <c r="AQ1475" s="91" t="s">
        <v>566</v>
      </c>
      <c r="AR1475" s="91" t="s">
        <v>566</v>
      </c>
      <c r="AS1475" s="91">
        <v>109.25</v>
      </c>
      <c r="AT1475" s="91">
        <v>110.61</v>
      </c>
      <c r="AU1475" s="90" t="s">
        <v>566</v>
      </c>
      <c r="AV1475" s="90">
        <v>0</v>
      </c>
      <c r="AW1475" s="91" t="s">
        <v>566</v>
      </c>
      <c r="AX1475" s="91" t="s">
        <v>566</v>
      </c>
      <c r="AY1475" s="91">
        <v>237.51</v>
      </c>
      <c r="AZ1475" s="88" t="s">
        <v>4928</v>
      </c>
      <c r="BA1475" s="91">
        <v>238.9</v>
      </c>
      <c r="BB1475" s="91">
        <v>128.26</v>
      </c>
      <c r="BC1475" s="94">
        <v>0.1237096523</v>
      </c>
      <c r="BD1475" s="91">
        <v>15.867000000000001</v>
      </c>
      <c r="BE1475" s="95">
        <v>92.712000000000003</v>
      </c>
      <c r="BF1475" s="91">
        <v>0.96</v>
      </c>
      <c r="BG1475" s="91">
        <v>31</v>
      </c>
      <c r="BH1475" s="94">
        <v>8.3330000000000001E-2</v>
      </c>
      <c r="BI1475" s="94">
        <v>0.28333000000000003</v>
      </c>
      <c r="BJ1475" s="93">
        <v>169</v>
      </c>
      <c r="BK1475" s="94">
        <v>0</v>
      </c>
      <c r="BL1475" s="91">
        <v>29.863340000000001</v>
      </c>
      <c r="BM1475" s="96">
        <v>2.2994770899999999</v>
      </c>
      <c r="BN1475" s="96" t="s">
        <v>566</v>
      </c>
      <c r="BO1475" s="88" t="s">
        <v>696</v>
      </c>
      <c r="BP1475" s="88" t="s">
        <v>566</v>
      </c>
      <c r="BQ1475" s="91">
        <v>15.867000000000001</v>
      </c>
      <c r="BR1475" s="95">
        <v>92.712000000000003</v>
      </c>
      <c r="BS1475" s="91">
        <v>0.96</v>
      </c>
      <c r="BT1475" s="90">
        <v>30</v>
      </c>
      <c r="BU1475" s="91">
        <v>0</v>
      </c>
      <c r="BV1475" s="91">
        <v>28.89</v>
      </c>
      <c r="BW1475" s="96">
        <v>2.2245300000000001</v>
      </c>
      <c r="BX1475" s="96" t="s">
        <v>566</v>
      </c>
      <c r="BY1475" s="96" t="s">
        <v>566</v>
      </c>
      <c r="BZ1475" s="96" t="s">
        <v>566</v>
      </c>
      <c r="CA1475" s="96" t="s">
        <v>566</v>
      </c>
      <c r="CB1475" s="96" t="s">
        <v>566</v>
      </c>
      <c r="CC1475" s="96" t="s">
        <v>566</v>
      </c>
      <c r="CD1475" s="96" t="s">
        <v>566</v>
      </c>
      <c r="CE1475" s="96" t="s">
        <v>566</v>
      </c>
      <c r="CF1475" s="88" t="s">
        <v>566</v>
      </c>
      <c r="CG1475" s="88" t="s">
        <v>566</v>
      </c>
      <c r="CH1475" s="92" t="s">
        <v>566</v>
      </c>
      <c r="CI1475" s="91">
        <v>0</v>
      </c>
      <c r="CJ1475" s="91">
        <v>0</v>
      </c>
      <c r="CK1475" s="90" t="s">
        <v>566</v>
      </c>
      <c r="CL1475" s="91">
        <v>-0.35077440729999998</v>
      </c>
      <c r="CM1475" s="91">
        <v>-5.2225592699999997E-2</v>
      </c>
      <c r="CN1475" s="88" t="s">
        <v>566</v>
      </c>
      <c r="CO1475" s="91">
        <v>120</v>
      </c>
      <c r="CP1475" s="91">
        <v>14.537147540499999</v>
      </c>
      <c r="CQ1475" s="91">
        <v>0.88259263320000003</v>
      </c>
      <c r="CR1475" s="91">
        <v>-1.3298811692000001</v>
      </c>
      <c r="CS1475" s="91">
        <v>-8.0407366800000005E-2</v>
      </c>
      <c r="CT1475" s="90">
        <v>-4.9000000000000004</v>
      </c>
      <c r="CU1475" s="96">
        <v>1.02</v>
      </c>
      <c r="CV1475" s="96">
        <v>0.83299999999999996</v>
      </c>
      <c r="CW1475" s="96">
        <v>0.74399999999999999</v>
      </c>
      <c r="CX1475" s="93">
        <v>2792</v>
      </c>
      <c r="CY1475" s="93">
        <v>2777.8960000000002</v>
      </c>
      <c r="CZ1475" s="93">
        <v>96.6</v>
      </c>
      <c r="DA1475" s="90">
        <v>77</v>
      </c>
      <c r="DB1475" s="90" t="s">
        <v>566</v>
      </c>
      <c r="DC1475" s="90">
        <v>96</v>
      </c>
      <c r="DD1475" s="91">
        <v>281</v>
      </c>
      <c r="DE1475" s="91">
        <v>-15.4768683274</v>
      </c>
      <c r="DF1475" s="93">
        <v>0.02</v>
      </c>
      <c r="DG1475" s="88" t="s">
        <v>393</v>
      </c>
      <c r="DH1475" s="88" t="s">
        <v>566</v>
      </c>
      <c r="DI1475" s="88">
        <v>1</v>
      </c>
      <c r="DJ1475" s="88" t="s">
        <v>2395</v>
      </c>
      <c r="DK1475" s="90">
        <v>-5.9</v>
      </c>
      <c r="DL1475" s="91">
        <v>92.712000000000003</v>
      </c>
      <c r="DM1475" s="91">
        <v>0.19068869369999999</v>
      </c>
      <c r="DN1475" s="91">
        <v>24.4577318535</v>
      </c>
      <c r="DO1475" s="91">
        <v>1.484900246</v>
      </c>
      <c r="DP1475" s="91">
        <v>8.5907031438000008</v>
      </c>
      <c r="DQ1475" s="91">
        <v>0.52190024599999996</v>
      </c>
      <c r="DR1475" s="91">
        <v>22.407828396199999</v>
      </c>
      <c r="DS1475" s="91">
        <v>1.3604446273999999</v>
      </c>
      <c r="DT1475" s="91">
        <v>6.5407996864999998</v>
      </c>
      <c r="DU1475" s="91">
        <v>0.39744462739999997</v>
      </c>
      <c r="DV1475" s="91">
        <v>144.74342999999999</v>
      </c>
      <c r="DW1475" s="97"/>
      <c r="DX1475" s="98" t="s">
        <v>566</v>
      </c>
      <c r="DY1475" s="99" t="s">
        <v>689</v>
      </c>
      <c r="DZ1475" s="98" t="s">
        <v>689</v>
      </c>
      <c r="EA1475" s="100" t="s">
        <v>689</v>
      </c>
      <c r="EB1475" s="101" t="s">
        <v>2761</v>
      </c>
      <c r="EC1475" s="38"/>
    </row>
    <row r="1476" spans="1:133" s="9" customFormat="1" ht="15" customHeight="1" x14ac:dyDescent="0.25">
      <c r="A1476" s="17" t="str">
        <f t="shared" si="22"/>
        <v>9122_Дружное (Кумалиягунское и Танеевское)</v>
      </c>
      <c r="B1476" s="87">
        <v>311</v>
      </c>
      <c r="C1476" s="88" t="s">
        <v>733</v>
      </c>
      <c r="D1476" s="88" t="s">
        <v>568</v>
      </c>
      <c r="E1476" s="88" t="s">
        <v>1585</v>
      </c>
      <c r="F1476" s="88" t="s">
        <v>7</v>
      </c>
      <c r="G1476" s="88" t="s">
        <v>1504</v>
      </c>
      <c r="H1476" s="88" t="s">
        <v>1701</v>
      </c>
      <c r="I1476" s="89">
        <v>9122</v>
      </c>
      <c r="J1476" s="88" t="s">
        <v>106</v>
      </c>
      <c r="K1476" s="88" t="s">
        <v>1593</v>
      </c>
      <c r="L1476" s="88" t="s">
        <v>566</v>
      </c>
      <c r="M1476" s="88" t="s">
        <v>735</v>
      </c>
      <c r="N1476" s="88" t="s">
        <v>12</v>
      </c>
      <c r="O1476" s="90">
        <v>4</v>
      </c>
      <c r="P1476" s="90">
        <v>3160</v>
      </c>
      <c r="Q1476" s="90">
        <v>3164</v>
      </c>
      <c r="R1476" s="91">
        <v>285.58999999999997</v>
      </c>
      <c r="S1476" s="90" t="s">
        <v>150</v>
      </c>
      <c r="T1476" s="90">
        <v>3196</v>
      </c>
      <c r="U1476" s="90">
        <v>19.8</v>
      </c>
      <c r="V1476" s="88" t="s">
        <v>31</v>
      </c>
      <c r="W1476" s="88" t="s">
        <v>65</v>
      </c>
      <c r="X1476" s="88" t="s">
        <v>1442</v>
      </c>
      <c r="Y1476" s="90" t="s">
        <v>1032</v>
      </c>
      <c r="Z1476" s="90" t="s">
        <v>566</v>
      </c>
      <c r="AA1476" s="90">
        <v>73</v>
      </c>
      <c r="AB1476" s="91" t="s">
        <v>4436</v>
      </c>
      <c r="AC1476" s="88" t="s">
        <v>566</v>
      </c>
      <c r="AD1476" s="90" t="s">
        <v>566</v>
      </c>
      <c r="AE1476" s="90" t="s">
        <v>1249</v>
      </c>
      <c r="AF1476" s="90" t="s">
        <v>65</v>
      </c>
      <c r="AG1476" s="91" t="s">
        <v>3443</v>
      </c>
      <c r="AH1476" s="92" t="s">
        <v>3101</v>
      </c>
      <c r="AI1476" s="93">
        <v>382</v>
      </c>
      <c r="AJ1476" s="88" t="s">
        <v>3149</v>
      </c>
      <c r="AK1476" s="90" t="s">
        <v>566</v>
      </c>
      <c r="AL1476" s="91">
        <v>16.899999999999999</v>
      </c>
      <c r="AM1476" s="91">
        <v>14.0340488567</v>
      </c>
      <c r="AN1476" s="91">
        <v>1914</v>
      </c>
      <c r="AO1476" s="90">
        <v>19.5</v>
      </c>
      <c r="AP1476" s="91">
        <v>161.94800000000001</v>
      </c>
      <c r="AQ1476" s="91">
        <v>47.38</v>
      </c>
      <c r="AR1476" s="91" t="s">
        <v>566</v>
      </c>
      <c r="AS1476" s="91">
        <v>116.69150739609999</v>
      </c>
      <c r="AT1476" s="91">
        <v>118.0582050365</v>
      </c>
      <c r="AU1476" s="90">
        <v>609</v>
      </c>
      <c r="AV1476" s="90">
        <v>14.2</v>
      </c>
      <c r="AW1476" s="91">
        <v>12.84</v>
      </c>
      <c r="AX1476" s="91" t="s">
        <v>566</v>
      </c>
      <c r="AY1476" s="91">
        <v>252.6</v>
      </c>
      <c r="AZ1476" s="88" t="s">
        <v>4928</v>
      </c>
      <c r="BA1476" s="91">
        <v>254</v>
      </c>
      <c r="BB1476" s="91">
        <v>135.90849260389999</v>
      </c>
      <c r="BC1476" s="94">
        <v>0.2861999221</v>
      </c>
      <c r="BD1476" s="91">
        <v>38.896999999999998</v>
      </c>
      <c r="BE1476" s="95">
        <v>95.343000000000004</v>
      </c>
      <c r="BF1476" s="91">
        <v>1.51</v>
      </c>
      <c r="BG1476" s="91">
        <v>31</v>
      </c>
      <c r="BH1476" s="94" t="s">
        <v>566</v>
      </c>
      <c r="BI1476" s="94" t="s">
        <v>566</v>
      </c>
      <c r="BJ1476" s="93">
        <v>744</v>
      </c>
      <c r="BK1476" s="94">
        <v>0</v>
      </c>
      <c r="BL1476" s="91">
        <v>46.773620000000001</v>
      </c>
      <c r="BM1476" s="96">
        <v>3.6015684600000002</v>
      </c>
      <c r="BN1476" s="96" t="s">
        <v>566</v>
      </c>
      <c r="BO1476" s="88" t="s">
        <v>430</v>
      </c>
      <c r="BP1476" s="88" t="s">
        <v>566</v>
      </c>
      <c r="BQ1476" s="91">
        <v>38.896999999999998</v>
      </c>
      <c r="BR1476" s="95">
        <v>95.343000000000004</v>
      </c>
      <c r="BS1476" s="91">
        <v>1.51</v>
      </c>
      <c r="BT1476" s="90">
        <v>30</v>
      </c>
      <c r="BU1476" s="91">
        <v>0</v>
      </c>
      <c r="BV1476" s="91">
        <v>45.27</v>
      </c>
      <c r="BW1476" s="96">
        <v>3.4857900000000002</v>
      </c>
      <c r="BX1476" s="96" t="s">
        <v>566</v>
      </c>
      <c r="BY1476" s="96" t="s">
        <v>566</v>
      </c>
      <c r="BZ1476" s="96" t="s">
        <v>566</v>
      </c>
      <c r="CA1476" s="96" t="s">
        <v>566</v>
      </c>
      <c r="CB1476" s="96" t="s">
        <v>566</v>
      </c>
      <c r="CC1476" s="96" t="s">
        <v>566</v>
      </c>
      <c r="CD1476" s="96" t="s">
        <v>566</v>
      </c>
      <c r="CE1476" s="96" t="s">
        <v>566</v>
      </c>
      <c r="CF1476" s="88" t="s">
        <v>566</v>
      </c>
      <c r="CG1476" s="88" t="s">
        <v>566</v>
      </c>
      <c r="CH1476" s="92" t="s">
        <v>566</v>
      </c>
      <c r="CI1476" s="91">
        <v>0</v>
      </c>
      <c r="CJ1476" s="91">
        <v>0</v>
      </c>
      <c r="CK1476" s="90" t="s">
        <v>566</v>
      </c>
      <c r="CL1476" s="91">
        <v>-0.2261374253</v>
      </c>
      <c r="CM1476" s="91">
        <v>3.81374253E-2</v>
      </c>
      <c r="CN1476" s="88" t="s">
        <v>566</v>
      </c>
      <c r="CO1476" s="91">
        <v>120</v>
      </c>
      <c r="CP1476" s="91">
        <v>37.950204094900002</v>
      </c>
      <c r="CQ1476" s="91">
        <v>1.4720961749000001</v>
      </c>
      <c r="CR1476" s="91">
        <v>-0.94689267929999998</v>
      </c>
      <c r="CS1476" s="91">
        <v>-3.6903825100000003E-2</v>
      </c>
      <c r="CT1476" s="90">
        <v>-4.9000000000000004</v>
      </c>
      <c r="CU1476" s="96">
        <v>1.02</v>
      </c>
      <c r="CV1476" s="96">
        <v>0.83299999999999996</v>
      </c>
      <c r="CW1476" s="96">
        <v>0.74399999999999999</v>
      </c>
      <c r="CX1476" s="93">
        <v>2792</v>
      </c>
      <c r="CY1476" s="93">
        <v>2777.81</v>
      </c>
      <c r="CZ1476" s="93">
        <v>96.6</v>
      </c>
      <c r="DA1476" s="90">
        <v>77</v>
      </c>
      <c r="DB1476" s="90" t="s">
        <v>566</v>
      </c>
      <c r="DC1476" s="90">
        <v>96</v>
      </c>
      <c r="DD1476" s="91">
        <v>281</v>
      </c>
      <c r="DE1476" s="91">
        <v>-10.106761565799999</v>
      </c>
      <c r="DF1476" s="93">
        <v>0.02</v>
      </c>
      <c r="DG1476" s="88" t="s">
        <v>393</v>
      </c>
      <c r="DH1476" s="88" t="s">
        <v>566</v>
      </c>
      <c r="DI1476" s="88">
        <v>1</v>
      </c>
      <c r="DJ1476" s="88" t="s">
        <v>1707</v>
      </c>
      <c r="DK1476" s="90">
        <v>-5.9</v>
      </c>
      <c r="DL1476" s="91">
        <v>95.343000000000004</v>
      </c>
      <c r="DM1476" s="91">
        <v>0.44115495700000001</v>
      </c>
      <c r="DN1476" s="91">
        <v>59.956705209799999</v>
      </c>
      <c r="DO1476" s="91">
        <v>2.3257328517999998</v>
      </c>
      <c r="DP1476" s="91">
        <v>21.059608435600001</v>
      </c>
      <c r="DQ1476" s="91">
        <v>0.81673285179999999</v>
      </c>
      <c r="DR1476" s="91">
        <v>58.497147297399998</v>
      </c>
      <c r="DS1476" s="91">
        <v>2.2691163021</v>
      </c>
      <c r="DT1476" s="91">
        <v>19.6000505232</v>
      </c>
      <c r="DU1476" s="91">
        <v>0.76011630210000003</v>
      </c>
      <c r="DV1476" s="91" t="s">
        <v>566</v>
      </c>
      <c r="DW1476" s="97"/>
      <c r="DX1476" s="98" t="s">
        <v>689</v>
      </c>
      <c r="DY1476" s="99" t="s">
        <v>689</v>
      </c>
      <c r="DZ1476" s="98" t="s">
        <v>689</v>
      </c>
      <c r="EA1476" s="100" t="s">
        <v>689</v>
      </c>
      <c r="EB1476" s="101" t="s">
        <v>2761</v>
      </c>
      <c r="EC1476" s="38"/>
    </row>
    <row r="1477" spans="1:133" s="9" customFormat="1" ht="15" customHeight="1" x14ac:dyDescent="0.25">
      <c r="A1477" s="17" t="str">
        <f t="shared" si="22"/>
        <v>_</v>
      </c>
      <c r="B1477" s="87" t="s">
        <v>566</v>
      </c>
      <c r="C1477" s="88" t="s">
        <v>566</v>
      </c>
      <c r="D1477" s="88" t="s">
        <v>566</v>
      </c>
      <c r="E1477" s="88" t="s">
        <v>566</v>
      </c>
      <c r="F1477" s="88" t="s">
        <v>566</v>
      </c>
      <c r="G1477" s="88" t="s">
        <v>566</v>
      </c>
      <c r="H1477" s="88" t="s">
        <v>566</v>
      </c>
      <c r="I1477" s="89" t="s">
        <v>566</v>
      </c>
      <c r="J1477" s="88" t="s">
        <v>566</v>
      </c>
      <c r="K1477" s="88" t="s">
        <v>566</v>
      </c>
      <c r="L1477" s="88" t="s">
        <v>566</v>
      </c>
      <c r="M1477" s="88" t="s">
        <v>566</v>
      </c>
      <c r="N1477" s="88" t="s">
        <v>566</v>
      </c>
      <c r="O1477" s="90" t="s">
        <v>566</v>
      </c>
      <c r="P1477" s="90" t="s">
        <v>566</v>
      </c>
      <c r="Q1477" s="90" t="s">
        <v>566</v>
      </c>
      <c r="R1477" s="91" t="s">
        <v>566</v>
      </c>
      <c r="S1477" s="90" t="s">
        <v>566</v>
      </c>
      <c r="T1477" s="90" t="s">
        <v>566</v>
      </c>
      <c r="U1477" s="90" t="s">
        <v>566</v>
      </c>
      <c r="V1477" s="88" t="s">
        <v>566</v>
      </c>
      <c r="W1477" s="88" t="s">
        <v>566</v>
      </c>
      <c r="X1477" s="88" t="s">
        <v>566</v>
      </c>
      <c r="Y1477" s="90" t="s">
        <v>566</v>
      </c>
      <c r="Z1477" s="90" t="s">
        <v>566</v>
      </c>
      <c r="AA1477" s="90" t="s">
        <v>566</v>
      </c>
      <c r="AB1477" s="91" t="s">
        <v>566</v>
      </c>
      <c r="AC1477" s="88" t="s">
        <v>566</v>
      </c>
      <c r="AD1477" s="90" t="s">
        <v>566</v>
      </c>
      <c r="AE1477" s="90" t="s">
        <v>566</v>
      </c>
      <c r="AF1477" s="90" t="s">
        <v>566</v>
      </c>
      <c r="AG1477" s="91" t="s">
        <v>566</v>
      </c>
      <c r="AH1477" s="92" t="s">
        <v>566</v>
      </c>
      <c r="AI1477" s="93" t="s">
        <v>566</v>
      </c>
      <c r="AJ1477" s="88" t="s">
        <v>566</v>
      </c>
      <c r="AK1477" s="90" t="s">
        <v>566</v>
      </c>
      <c r="AL1477" s="91" t="s">
        <v>566</v>
      </c>
      <c r="AM1477" s="91" t="s">
        <v>566</v>
      </c>
      <c r="AN1477" s="91" t="s">
        <v>566</v>
      </c>
      <c r="AO1477" s="90" t="s">
        <v>566</v>
      </c>
      <c r="AP1477" s="91" t="s">
        <v>566</v>
      </c>
      <c r="AQ1477" s="91" t="s">
        <v>566</v>
      </c>
      <c r="AR1477" s="91" t="s">
        <v>566</v>
      </c>
      <c r="AS1477" s="91" t="s">
        <v>566</v>
      </c>
      <c r="AT1477" s="91" t="s">
        <v>566</v>
      </c>
      <c r="AU1477" s="90" t="s">
        <v>566</v>
      </c>
      <c r="AV1477" s="90" t="s">
        <v>566</v>
      </c>
      <c r="AW1477" s="91" t="s">
        <v>566</v>
      </c>
      <c r="AX1477" s="91" t="s">
        <v>566</v>
      </c>
      <c r="AY1477" s="91" t="s">
        <v>566</v>
      </c>
      <c r="AZ1477" s="88" t="s">
        <v>566</v>
      </c>
      <c r="BA1477" s="91" t="s">
        <v>566</v>
      </c>
      <c r="BB1477" s="91" t="s">
        <v>566</v>
      </c>
      <c r="BC1477" s="94" t="s">
        <v>566</v>
      </c>
      <c r="BD1477" s="91" t="s">
        <v>566</v>
      </c>
      <c r="BE1477" s="95">
        <v>0</v>
      </c>
      <c r="BF1477" s="91" t="s">
        <v>566</v>
      </c>
      <c r="BG1477" s="91" t="s">
        <v>566</v>
      </c>
      <c r="BH1477" s="94" t="s">
        <v>566</v>
      </c>
      <c r="BI1477" s="94" t="s">
        <v>566</v>
      </c>
      <c r="BJ1477" s="93" t="s">
        <v>566</v>
      </c>
      <c r="BK1477" s="94" t="s">
        <v>566</v>
      </c>
      <c r="BL1477" s="91" t="s">
        <v>566</v>
      </c>
      <c r="BM1477" s="96" t="s">
        <v>566</v>
      </c>
      <c r="BN1477" s="96" t="s">
        <v>566</v>
      </c>
      <c r="BO1477" s="88" t="s">
        <v>566</v>
      </c>
      <c r="BP1477" s="88" t="s">
        <v>566</v>
      </c>
      <c r="BQ1477" s="91" t="s">
        <v>566</v>
      </c>
      <c r="BR1477" s="95">
        <v>0</v>
      </c>
      <c r="BS1477" s="91" t="s">
        <v>566</v>
      </c>
      <c r="BT1477" s="90" t="s">
        <v>566</v>
      </c>
      <c r="BU1477" s="91" t="s">
        <v>566</v>
      </c>
      <c r="BV1477" s="91" t="s">
        <v>566</v>
      </c>
      <c r="BW1477" s="96" t="s">
        <v>566</v>
      </c>
      <c r="BX1477" s="96" t="s">
        <v>566</v>
      </c>
      <c r="BY1477" s="96" t="s">
        <v>566</v>
      </c>
      <c r="BZ1477" s="96" t="s">
        <v>566</v>
      </c>
      <c r="CA1477" s="96" t="s">
        <v>566</v>
      </c>
      <c r="CB1477" s="96" t="s">
        <v>566</v>
      </c>
      <c r="CC1477" s="96" t="s">
        <v>566</v>
      </c>
      <c r="CD1477" s="96" t="s">
        <v>566</v>
      </c>
      <c r="CE1477" s="96" t="s">
        <v>566</v>
      </c>
      <c r="CF1477" s="88" t="s">
        <v>566</v>
      </c>
      <c r="CG1477" s="88" t="s">
        <v>566</v>
      </c>
      <c r="CH1477" s="92" t="s">
        <v>566</v>
      </c>
      <c r="CI1477" s="91" t="s">
        <v>566</v>
      </c>
      <c r="CJ1477" s="91" t="s">
        <v>566</v>
      </c>
      <c r="CK1477" s="90" t="s">
        <v>566</v>
      </c>
      <c r="CL1477" s="91" t="s">
        <v>566</v>
      </c>
      <c r="CM1477" s="91" t="s">
        <v>566</v>
      </c>
      <c r="CN1477" s="88" t="s">
        <v>566</v>
      </c>
      <c r="CO1477" s="91" t="s">
        <v>566</v>
      </c>
      <c r="CP1477" s="91" t="s">
        <v>566</v>
      </c>
      <c r="CQ1477" s="91" t="s">
        <v>566</v>
      </c>
      <c r="CR1477" s="91" t="s">
        <v>566</v>
      </c>
      <c r="CS1477" s="91" t="s">
        <v>566</v>
      </c>
      <c r="CT1477" s="90" t="s">
        <v>566</v>
      </c>
      <c r="CU1477" s="96" t="s">
        <v>566</v>
      </c>
      <c r="CV1477" s="96" t="s">
        <v>566</v>
      </c>
      <c r="CW1477" s="96" t="s">
        <v>566</v>
      </c>
      <c r="CX1477" s="93" t="s">
        <v>566</v>
      </c>
      <c r="CY1477" s="93" t="s">
        <v>566</v>
      </c>
      <c r="CZ1477" s="93" t="s">
        <v>566</v>
      </c>
      <c r="DA1477" s="90" t="s">
        <v>566</v>
      </c>
      <c r="DB1477" s="90" t="s">
        <v>566</v>
      </c>
      <c r="DC1477" s="90" t="s">
        <v>566</v>
      </c>
      <c r="DD1477" s="91" t="s">
        <v>566</v>
      </c>
      <c r="DE1477" s="91" t="s">
        <v>566</v>
      </c>
      <c r="DF1477" s="93" t="s">
        <v>566</v>
      </c>
      <c r="DG1477" s="88" t="s">
        <v>566</v>
      </c>
      <c r="DH1477" s="88" t="s">
        <v>566</v>
      </c>
      <c r="DI1477" s="88" t="s">
        <v>566</v>
      </c>
      <c r="DJ1477" s="88" t="s">
        <v>566</v>
      </c>
      <c r="DK1477" s="90" t="s">
        <v>566</v>
      </c>
      <c r="DL1477" s="91">
        <v>0</v>
      </c>
      <c r="DM1477" s="91" t="s">
        <v>566</v>
      </c>
      <c r="DN1477" s="91" t="s">
        <v>566</v>
      </c>
      <c r="DO1477" s="91" t="s">
        <v>566</v>
      </c>
      <c r="DP1477" s="91" t="s">
        <v>566</v>
      </c>
      <c r="DQ1477" s="91" t="s">
        <v>566</v>
      </c>
      <c r="DR1477" s="91" t="s">
        <v>566</v>
      </c>
      <c r="DS1477" s="91" t="s">
        <v>566</v>
      </c>
      <c r="DT1477" s="91" t="s">
        <v>566</v>
      </c>
      <c r="DU1477" s="91" t="s">
        <v>566</v>
      </c>
      <c r="DV1477" s="91" t="s">
        <v>566</v>
      </c>
      <c r="DW1477" s="97"/>
      <c r="DX1477" s="98" t="s">
        <v>566</v>
      </c>
      <c r="DY1477" s="99" t="s">
        <v>566</v>
      </c>
      <c r="DZ1477" s="98" t="s">
        <v>566</v>
      </c>
      <c r="EA1477" s="100" t="s">
        <v>566</v>
      </c>
      <c r="EB1477" s="101" t="s">
        <v>566</v>
      </c>
      <c r="EC1477" s="38"/>
    </row>
    <row r="1478" spans="1:133" s="9" customFormat="1" ht="15" customHeight="1" x14ac:dyDescent="0.25">
      <c r="A1478" s="17" t="str">
        <f t="shared" si="22"/>
        <v>_</v>
      </c>
      <c r="B1478" s="163" t="s">
        <v>3001</v>
      </c>
      <c r="C1478" s="164"/>
      <c r="D1478" s="164"/>
      <c r="E1478" s="164"/>
      <c r="F1478" s="164"/>
      <c r="G1478" s="164"/>
      <c r="H1478" s="164"/>
      <c r="I1478" s="164"/>
      <c r="J1478" s="164"/>
      <c r="K1478" s="164"/>
      <c r="L1478" s="164"/>
      <c r="M1478" s="164"/>
      <c r="N1478" s="164"/>
      <c r="O1478" s="164"/>
      <c r="P1478" s="164"/>
      <c r="Q1478" s="164"/>
      <c r="R1478" s="164"/>
      <c r="S1478" s="164"/>
      <c r="T1478" s="164"/>
      <c r="U1478" s="164"/>
      <c r="V1478" s="164"/>
      <c r="W1478" s="164"/>
      <c r="X1478" s="164"/>
      <c r="Y1478" s="164"/>
      <c r="Z1478" s="164"/>
      <c r="AA1478" s="164"/>
      <c r="AB1478" s="164"/>
      <c r="AC1478" s="164"/>
      <c r="AD1478" s="164"/>
      <c r="AE1478" s="164"/>
      <c r="AF1478" s="164"/>
      <c r="AG1478" s="164"/>
      <c r="AH1478" s="164"/>
      <c r="AI1478" s="164"/>
      <c r="AJ1478" s="164"/>
      <c r="AK1478" s="102"/>
      <c r="AL1478" s="102"/>
      <c r="AM1478" s="102"/>
      <c r="AN1478" s="102"/>
      <c r="AO1478" s="102"/>
      <c r="AP1478" s="102"/>
      <c r="AQ1478" s="103"/>
      <c r="AR1478" s="103"/>
      <c r="AS1478" s="103"/>
      <c r="AT1478" s="103"/>
      <c r="AU1478" s="102"/>
      <c r="AV1478" s="102"/>
      <c r="AW1478" s="102"/>
      <c r="AX1478" s="103"/>
      <c r="AY1478" s="103"/>
      <c r="AZ1478" s="104"/>
      <c r="BA1478" s="103"/>
      <c r="BB1478" s="103"/>
      <c r="BC1478" s="103"/>
      <c r="BD1478" s="103">
        <v>37843.381000000001</v>
      </c>
      <c r="BE1478" s="103">
        <v>95.733028166241823</v>
      </c>
      <c r="BF1478" s="103">
        <v>1384.38</v>
      </c>
      <c r="BG1478" s="104"/>
      <c r="BH1478" s="104"/>
      <c r="BI1478" s="104"/>
      <c r="BJ1478" s="105"/>
      <c r="BK1478" s="104"/>
      <c r="BL1478" s="103">
        <v>41342.581140000002</v>
      </c>
      <c r="BM1478" s="103">
        <v>1884.6379430899999</v>
      </c>
      <c r="BN1478" s="106"/>
      <c r="BO1478" s="104"/>
      <c r="BP1478" s="104"/>
      <c r="BQ1478" s="103">
        <v>37618.057000000001</v>
      </c>
      <c r="BR1478" s="103">
        <v>95.708358408934842</v>
      </c>
      <c r="BS1478" s="103">
        <v>1384.2539999999999</v>
      </c>
      <c r="BT1478" s="102"/>
      <c r="BU1478" s="102"/>
      <c r="BV1478" s="103">
        <v>40867.593999999997</v>
      </c>
      <c r="BW1478" s="103">
        <v>1862.541375</v>
      </c>
      <c r="BX1478" s="106"/>
      <c r="BY1478" s="106"/>
      <c r="BZ1478" s="106"/>
      <c r="CA1478" s="106"/>
      <c r="CB1478" s="106"/>
      <c r="CC1478" s="106"/>
      <c r="CD1478" s="106"/>
      <c r="CE1478" s="106"/>
      <c r="CF1478" s="104"/>
      <c r="CG1478" s="104"/>
      <c r="CH1478" s="107"/>
      <c r="CI1478" s="108"/>
      <c r="CJ1478" s="108"/>
      <c r="CK1478" s="104"/>
      <c r="CL1478" s="108"/>
      <c r="CM1478" s="108"/>
      <c r="CN1478" s="108"/>
      <c r="CO1478" s="108"/>
      <c r="CP1478" s="103">
        <v>63260.998336896293</v>
      </c>
      <c r="CQ1478" s="103">
        <v>1896.4452898077043</v>
      </c>
      <c r="CR1478" s="97"/>
      <c r="CS1478" s="103">
        <v>544.21528980770427</v>
      </c>
      <c r="CT1478" s="102"/>
      <c r="CU1478" s="109"/>
      <c r="CV1478" s="109"/>
      <c r="CW1478" s="109"/>
      <c r="CX1478" s="110"/>
      <c r="CY1478" s="110"/>
      <c r="CZ1478" s="110"/>
      <c r="DA1478" s="102"/>
      <c r="DB1478" s="102"/>
      <c r="DC1478" s="102"/>
      <c r="DD1478" s="102"/>
      <c r="DE1478" s="103"/>
      <c r="DF1478" s="110"/>
      <c r="DG1478" s="104"/>
      <c r="DH1478" s="104"/>
      <c r="DI1478" s="104"/>
      <c r="DJ1478" s="104"/>
      <c r="DK1478" s="102"/>
      <c r="DL1478" s="103"/>
      <c r="DM1478" s="103"/>
      <c r="DN1478" s="103"/>
      <c r="DO1478" s="103"/>
      <c r="DP1478" s="103"/>
      <c r="DQ1478" s="111"/>
      <c r="DR1478" s="103"/>
      <c r="DS1478" s="103"/>
      <c r="DT1478" s="103"/>
      <c r="DU1478" s="111"/>
      <c r="DV1478" s="103"/>
      <c r="DW1478" s="103"/>
      <c r="DX1478" s="112"/>
      <c r="DY1478" s="58"/>
      <c r="DZ1478" s="112"/>
      <c r="EA1478" s="112"/>
      <c r="EB1478" s="113"/>
      <c r="EC1478" s="38"/>
    </row>
    <row r="1479" spans="1:133" s="9" customFormat="1" ht="15" customHeight="1" x14ac:dyDescent="0.25">
      <c r="A1479" s="17" t="str">
        <f t="shared" si="22"/>
        <v>_</v>
      </c>
      <c r="B1479" s="165" t="s">
        <v>3002</v>
      </c>
      <c r="C1479" s="166"/>
      <c r="D1479" s="166"/>
      <c r="E1479" s="166"/>
      <c r="F1479" s="166"/>
      <c r="G1479" s="166"/>
      <c r="H1479" s="166"/>
      <c r="I1479" s="166"/>
      <c r="J1479" s="166"/>
      <c r="K1479" s="166"/>
      <c r="L1479" s="166"/>
      <c r="M1479" s="166"/>
      <c r="N1479" s="166"/>
      <c r="O1479" s="166"/>
      <c r="P1479" s="166"/>
      <c r="Q1479" s="166"/>
      <c r="R1479" s="166"/>
      <c r="S1479" s="166"/>
      <c r="T1479" s="166"/>
      <c r="U1479" s="166"/>
      <c r="V1479" s="166"/>
      <c r="W1479" s="166"/>
      <c r="X1479" s="166"/>
      <c r="Y1479" s="166"/>
      <c r="Z1479" s="166"/>
      <c r="AA1479" s="166"/>
      <c r="AB1479" s="166"/>
      <c r="AC1479" s="166"/>
      <c r="AD1479" s="166"/>
      <c r="AE1479" s="166"/>
      <c r="AF1479" s="166"/>
      <c r="AG1479" s="166"/>
      <c r="AH1479" s="166"/>
      <c r="AI1479" s="166"/>
      <c r="AJ1479" s="166"/>
      <c r="AK1479" s="102"/>
      <c r="AL1479" s="102"/>
      <c r="AM1479" s="102"/>
      <c r="AN1479" s="102"/>
      <c r="AO1479" s="102"/>
      <c r="AP1479" s="102"/>
      <c r="AQ1479" s="103"/>
      <c r="AR1479" s="103"/>
      <c r="AS1479" s="103"/>
      <c r="AT1479" s="103"/>
      <c r="AU1479" s="102"/>
      <c r="AV1479" s="102"/>
      <c r="AW1479" s="102"/>
      <c r="AX1479" s="103"/>
      <c r="AY1479" s="103"/>
      <c r="AZ1479" s="104"/>
      <c r="BA1479" s="103"/>
      <c r="BB1479" s="103"/>
      <c r="BC1479" s="103"/>
      <c r="BD1479" s="114">
        <v>37843.381000000001</v>
      </c>
      <c r="BE1479" s="103">
        <v>95.733028166241823</v>
      </c>
      <c r="BF1479" s="114">
        <v>1384.38</v>
      </c>
      <c r="BG1479" s="104"/>
      <c r="BH1479" s="104"/>
      <c r="BI1479" s="104"/>
      <c r="BJ1479" s="105"/>
      <c r="BK1479" s="104"/>
      <c r="BL1479" s="114">
        <v>41342.581140000002</v>
      </c>
      <c r="BM1479" s="114">
        <v>1884.6379430899999</v>
      </c>
      <c r="BN1479" s="106"/>
      <c r="BO1479" s="104"/>
      <c r="BP1479" s="104"/>
      <c r="BQ1479" s="114">
        <v>37618.057000000001</v>
      </c>
      <c r="BR1479" s="103">
        <v>95.708358408934842</v>
      </c>
      <c r="BS1479" s="114">
        <v>1384.2539999999999</v>
      </c>
      <c r="BT1479" s="102"/>
      <c r="BU1479" s="102"/>
      <c r="BV1479" s="114">
        <v>40867.593999999997</v>
      </c>
      <c r="BW1479" s="114">
        <v>1862.541375</v>
      </c>
      <c r="BX1479" s="106"/>
      <c r="BY1479" s="106"/>
      <c r="BZ1479" s="106"/>
      <c r="CA1479" s="106"/>
      <c r="CB1479" s="106"/>
      <c r="CC1479" s="106"/>
      <c r="CD1479" s="106"/>
      <c r="CE1479" s="106"/>
      <c r="CF1479" s="104"/>
      <c r="CG1479" s="104"/>
      <c r="CH1479" s="107"/>
      <c r="CI1479" s="108"/>
      <c r="CJ1479" s="108"/>
      <c r="CK1479" s="104"/>
      <c r="CL1479" s="108"/>
      <c r="CM1479" s="108"/>
      <c r="CN1479" s="108"/>
      <c r="CO1479" s="108"/>
      <c r="CP1479" s="114">
        <v>63260.998336896293</v>
      </c>
      <c r="CQ1479" s="114">
        <v>1896.4452898077043</v>
      </c>
      <c r="CR1479" s="97"/>
      <c r="CS1479" s="114">
        <v>544.21528980770427</v>
      </c>
      <c r="CT1479" s="102"/>
      <c r="CU1479" s="109"/>
      <c r="CV1479" s="109"/>
      <c r="CW1479" s="109"/>
      <c r="CX1479" s="110"/>
      <c r="CY1479" s="110"/>
      <c r="CZ1479" s="110"/>
      <c r="DA1479" s="102"/>
      <c r="DB1479" s="102"/>
      <c r="DC1479" s="102"/>
      <c r="DD1479" s="102"/>
      <c r="DE1479" s="103"/>
      <c r="DF1479" s="110"/>
      <c r="DG1479" s="104"/>
      <c r="DH1479" s="104"/>
      <c r="DI1479" s="104"/>
      <c r="DJ1479" s="104"/>
      <c r="DK1479" s="102"/>
      <c r="DL1479" s="103"/>
      <c r="DM1479" s="103"/>
      <c r="DN1479" s="103"/>
      <c r="DO1479" s="103"/>
      <c r="DP1479" s="103"/>
      <c r="DQ1479" s="111"/>
      <c r="DR1479" s="103"/>
      <c r="DS1479" s="103"/>
      <c r="DT1479" s="103"/>
      <c r="DU1479" s="111"/>
      <c r="DV1479" s="103"/>
      <c r="DW1479" s="103"/>
      <c r="DX1479" s="112"/>
      <c r="DY1479" s="58"/>
      <c r="DZ1479" s="112"/>
      <c r="EA1479" s="112"/>
      <c r="EB1479" s="113"/>
      <c r="EC1479" s="38"/>
    </row>
    <row r="1480" spans="1:133" s="9" customFormat="1" ht="15" customHeight="1" x14ac:dyDescent="0.25">
      <c r="A1480" s="17" t="str">
        <f t="shared" si="22"/>
        <v>_</v>
      </c>
      <c r="B1480" s="146" t="s">
        <v>2232</v>
      </c>
      <c r="C1480" s="147"/>
      <c r="D1480" s="147" t="s">
        <v>1450</v>
      </c>
      <c r="E1480" s="147"/>
      <c r="F1480" s="147"/>
      <c r="G1480" s="147"/>
      <c r="H1480" s="147"/>
      <c r="I1480" s="147"/>
      <c r="J1480" s="147"/>
      <c r="K1480" s="147"/>
      <c r="L1480" s="147"/>
      <c r="M1480" s="147"/>
      <c r="N1480" s="147"/>
      <c r="O1480" s="147"/>
      <c r="P1480" s="147"/>
      <c r="Q1480" s="147"/>
      <c r="R1480" s="147"/>
      <c r="S1480" s="147"/>
      <c r="T1480" s="82"/>
      <c r="U1480" s="82"/>
      <c r="V1480" s="83"/>
      <c r="W1480" s="83"/>
      <c r="X1480" s="83"/>
      <c r="Y1480" s="82"/>
      <c r="Z1480" s="82"/>
      <c r="AA1480" s="82"/>
      <c r="AB1480" s="82"/>
      <c r="AC1480" s="83"/>
      <c r="AD1480" s="82"/>
      <c r="AE1480" s="82"/>
      <c r="AF1480" s="82"/>
      <c r="AG1480" s="82"/>
      <c r="AH1480" s="83"/>
      <c r="AI1480" s="82"/>
      <c r="AJ1480" s="83"/>
      <c r="AK1480" s="82"/>
      <c r="AL1480" s="82"/>
      <c r="AM1480" s="82"/>
      <c r="AN1480" s="82"/>
      <c r="AO1480" s="82"/>
      <c r="AP1480" s="82"/>
      <c r="AQ1480" s="82"/>
      <c r="AR1480" s="82"/>
      <c r="AS1480" s="82"/>
      <c r="AT1480" s="82"/>
      <c r="AU1480" s="82"/>
      <c r="AV1480" s="82"/>
      <c r="AW1480" s="82"/>
      <c r="AX1480" s="82"/>
      <c r="AY1480" s="82"/>
      <c r="AZ1480" s="83"/>
      <c r="BA1480" s="82"/>
      <c r="BB1480" s="82"/>
      <c r="BC1480" s="82"/>
      <c r="BD1480" s="82"/>
      <c r="BE1480" s="82"/>
      <c r="BF1480" s="82"/>
      <c r="BG1480" s="82"/>
      <c r="BH1480" s="82"/>
      <c r="BI1480" s="82"/>
      <c r="BJ1480" s="82"/>
      <c r="BK1480" s="82"/>
      <c r="BL1480" s="82"/>
      <c r="BM1480" s="82"/>
      <c r="BN1480" s="82"/>
      <c r="BO1480" s="83"/>
      <c r="BP1480" s="83"/>
      <c r="BQ1480" s="82"/>
      <c r="BR1480" s="82"/>
      <c r="BS1480" s="82"/>
      <c r="BT1480" s="82"/>
      <c r="BU1480" s="82"/>
      <c r="BV1480" s="82"/>
      <c r="BW1480" s="82"/>
      <c r="BX1480" s="82"/>
      <c r="BY1480" s="82"/>
      <c r="BZ1480" s="82"/>
      <c r="CA1480" s="82"/>
      <c r="CB1480" s="82"/>
      <c r="CC1480" s="82"/>
      <c r="CD1480" s="82"/>
      <c r="CE1480" s="82"/>
      <c r="CF1480" s="83"/>
      <c r="CG1480" s="83"/>
      <c r="CH1480" s="83"/>
      <c r="CI1480" s="82"/>
      <c r="CJ1480" s="82"/>
      <c r="CK1480" s="82"/>
      <c r="CL1480" s="82"/>
      <c r="CM1480" s="82"/>
      <c r="CN1480" s="83"/>
      <c r="CO1480" s="82"/>
      <c r="CP1480" s="82"/>
      <c r="CQ1480" s="82"/>
      <c r="CR1480" s="82"/>
      <c r="CS1480" s="82"/>
      <c r="CT1480" s="82"/>
      <c r="CU1480" s="82"/>
      <c r="CV1480" s="82"/>
      <c r="CW1480" s="82"/>
      <c r="CX1480" s="82"/>
      <c r="CY1480" s="82"/>
      <c r="CZ1480" s="82"/>
      <c r="DA1480" s="82"/>
      <c r="DB1480" s="82"/>
      <c r="DC1480" s="82"/>
      <c r="DD1480" s="82"/>
      <c r="DE1480" s="82"/>
      <c r="DF1480" s="82"/>
      <c r="DG1480" s="83"/>
      <c r="DH1480" s="83"/>
      <c r="DI1480" s="83"/>
      <c r="DJ1480" s="83"/>
      <c r="DK1480" s="82"/>
      <c r="DL1480" s="82"/>
      <c r="DM1480" s="82"/>
      <c r="DN1480" s="82"/>
      <c r="DO1480" s="82"/>
      <c r="DP1480" s="82"/>
      <c r="DQ1480" s="82"/>
      <c r="DR1480" s="82"/>
      <c r="DS1480" s="82"/>
      <c r="DT1480" s="82"/>
      <c r="DU1480" s="82"/>
      <c r="DV1480" s="82"/>
      <c r="DW1480" s="115"/>
      <c r="DX1480" s="84"/>
      <c r="DY1480" s="84"/>
      <c r="DZ1480" s="84"/>
      <c r="EA1480" s="84"/>
      <c r="EB1480" s="85"/>
      <c r="EC1480" s="38"/>
    </row>
    <row r="1481" spans="1:133" s="9" customFormat="1" ht="15" customHeight="1" x14ac:dyDescent="0.25">
      <c r="A1481" s="17" t="str">
        <f t="shared" si="22"/>
        <v>_</v>
      </c>
      <c r="B1481" s="140" t="s">
        <v>2266</v>
      </c>
      <c r="C1481" s="141"/>
      <c r="D1481" s="141"/>
      <c r="E1481" s="141"/>
      <c r="F1481" s="141"/>
      <c r="G1481" s="141"/>
      <c r="H1481" s="141"/>
      <c r="I1481" s="141"/>
      <c r="J1481" s="141"/>
      <c r="K1481" s="141"/>
      <c r="L1481" s="141"/>
      <c r="M1481" s="141"/>
      <c r="N1481" s="141"/>
      <c r="O1481" s="141"/>
      <c r="P1481" s="141"/>
      <c r="Q1481" s="141"/>
      <c r="R1481" s="141"/>
      <c r="S1481" s="141"/>
      <c r="T1481" s="82"/>
      <c r="U1481" s="82"/>
      <c r="V1481" s="83"/>
      <c r="W1481" s="83"/>
      <c r="X1481" s="83"/>
      <c r="Y1481" s="82"/>
      <c r="Z1481" s="82"/>
      <c r="AA1481" s="82"/>
      <c r="AB1481" s="82"/>
      <c r="AC1481" s="83"/>
      <c r="AD1481" s="82"/>
      <c r="AE1481" s="82"/>
      <c r="AF1481" s="82"/>
      <c r="AG1481" s="82"/>
      <c r="AH1481" s="83"/>
      <c r="AI1481" s="82"/>
      <c r="AJ1481" s="83"/>
      <c r="AK1481" s="82"/>
      <c r="AL1481" s="82"/>
      <c r="AM1481" s="82"/>
      <c r="AN1481" s="82"/>
      <c r="AO1481" s="82"/>
      <c r="AP1481" s="82"/>
      <c r="AQ1481" s="82"/>
      <c r="AR1481" s="82"/>
      <c r="AS1481" s="82"/>
      <c r="AT1481" s="82"/>
      <c r="AU1481" s="82"/>
      <c r="AV1481" s="82"/>
      <c r="AW1481" s="82"/>
      <c r="AX1481" s="82"/>
      <c r="AY1481" s="82"/>
      <c r="AZ1481" s="83"/>
      <c r="BA1481" s="82"/>
      <c r="BB1481" s="82"/>
      <c r="BC1481" s="82"/>
      <c r="BD1481" s="82"/>
      <c r="BE1481" s="82"/>
      <c r="BF1481" s="82"/>
      <c r="BG1481" s="82"/>
      <c r="BH1481" s="82"/>
      <c r="BI1481" s="82"/>
      <c r="BJ1481" s="82"/>
      <c r="BK1481" s="82"/>
      <c r="BL1481" s="82"/>
      <c r="BM1481" s="82"/>
      <c r="BN1481" s="82"/>
      <c r="BO1481" s="83"/>
      <c r="BP1481" s="83"/>
      <c r="BQ1481" s="82"/>
      <c r="BR1481" s="82"/>
      <c r="BS1481" s="82"/>
      <c r="BT1481" s="82"/>
      <c r="BU1481" s="82"/>
      <c r="BV1481" s="82"/>
      <c r="BW1481" s="82"/>
      <c r="BX1481" s="82"/>
      <c r="BY1481" s="82"/>
      <c r="BZ1481" s="82"/>
      <c r="CA1481" s="82"/>
      <c r="CB1481" s="82"/>
      <c r="CC1481" s="82"/>
      <c r="CD1481" s="82"/>
      <c r="CE1481" s="82"/>
      <c r="CF1481" s="83"/>
      <c r="CG1481" s="83"/>
      <c r="CH1481" s="83"/>
      <c r="CI1481" s="82"/>
      <c r="CJ1481" s="82"/>
      <c r="CK1481" s="82"/>
      <c r="CL1481" s="82"/>
      <c r="CM1481" s="82"/>
      <c r="CN1481" s="83"/>
      <c r="CO1481" s="82"/>
      <c r="CP1481" s="82"/>
      <c r="CQ1481" s="82"/>
      <c r="CR1481" s="82"/>
      <c r="CS1481" s="82"/>
      <c r="CT1481" s="82"/>
      <c r="CU1481" s="82"/>
      <c r="CV1481" s="82"/>
      <c r="CW1481" s="82"/>
      <c r="CX1481" s="82"/>
      <c r="CY1481" s="82"/>
      <c r="CZ1481" s="82"/>
      <c r="DA1481" s="82"/>
      <c r="DB1481" s="82"/>
      <c r="DC1481" s="82"/>
      <c r="DD1481" s="82"/>
      <c r="DE1481" s="82"/>
      <c r="DF1481" s="82"/>
      <c r="DG1481" s="83"/>
      <c r="DH1481" s="83"/>
      <c r="DI1481" s="83"/>
      <c r="DJ1481" s="83"/>
      <c r="DK1481" s="82"/>
      <c r="DL1481" s="82"/>
      <c r="DM1481" s="82"/>
      <c r="DN1481" s="82"/>
      <c r="DO1481" s="82"/>
      <c r="DP1481" s="82"/>
      <c r="DQ1481" s="82"/>
      <c r="DR1481" s="82"/>
      <c r="DS1481" s="82"/>
      <c r="DT1481" s="82"/>
      <c r="DU1481" s="86"/>
      <c r="DV1481" s="82"/>
      <c r="DW1481" s="115"/>
      <c r="DX1481" s="84"/>
      <c r="DY1481" s="84"/>
      <c r="DZ1481" s="84"/>
      <c r="EA1481" s="84"/>
      <c r="EB1481" s="85"/>
      <c r="EC1481" s="38"/>
    </row>
    <row r="1482" spans="1:133" s="9" customFormat="1" ht="15" customHeight="1" x14ac:dyDescent="0.25">
      <c r="A1482" s="17" t="str">
        <f t="shared" si="22"/>
        <v>129Г_Свободное</v>
      </c>
      <c r="B1482" s="87">
        <v>1</v>
      </c>
      <c r="C1482" s="88" t="s">
        <v>733</v>
      </c>
      <c r="D1482" s="88" t="s">
        <v>568</v>
      </c>
      <c r="E1482" s="88" t="s">
        <v>1585</v>
      </c>
      <c r="F1482" s="88" t="s">
        <v>30</v>
      </c>
      <c r="G1482" s="88" t="s">
        <v>1450</v>
      </c>
      <c r="H1482" s="88" t="s">
        <v>2641</v>
      </c>
      <c r="I1482" s="89" t="s">
        <v>1712</v>
      </c>
      <c r="J1482" s="88" t="s">
        <v>259</v>
      </c>
      <c r="K1482" s="88" t="s">
        <v>1593</v>
      </c>
      <c r="L1482" s="88" t="s">
        <v>1590</v>
      </c>
      <c r="M1482" s="88" t="s">
        <v>1709</v>
      </c>
      <c r="N1482" s="88" t="s">
        <v>7</v>
      </c>
      <c r="O1482" s="90">
        <v>509.3</v>
      </c>
      <c r="P1482" s="90">
        <v>3152.8</v>
      </c>
      <c r="Q1482" s="90">
        <v>3662.1</v>
      </c>
      <c r="R1482" s="91">
        <v>269.39800000000002</v>
      </c>
      <c r="S1482" s="90" t="s">
        <v>703</v>
      </c>
      <c r="T1482" s="90">
        <v>3745</v>
      </c>
      <c r="U1482" s="90">
        <v>60</v>
      </c>
      <c r="V1482" s="88" t="s">
        <v>31</v>
      </c>
      <c r="W1482" s="88" t="s">
        <v>94</v>
      </c>
      <c r="X1482" s="88" t="s">
        <v>2553</v>
      </c>
      <c r="Y1482" s="90" t="s">
        <v>974</v>
      </c>
      <c r="Z1482" s="90" t="s">
        <v>566</v>
      </c>
      <c r="AA1482" s="90">
        <v>73</v>
      </c>
      <c r="AB1482" s="91" t="s">
        <v>3773</v>
      </c>
      <c r="AC1482" s="88" t="s">
        <v>566</v>
      </c>
      <c r="AD1482" s="90" t="s">
        <v>566</v>
      </c>
      <c r="AE1482" s="90" t="s">
        <v>2027</v>
      </c>
      <c r="AF1482" s="90" t="s">
        <v>94</v>
      </c>
      <c r="AG1482" s="91" t="s">
        <v>3525</v>
      </c>
      <c r="AH1482" s="92" t="s">
        <v>3405</v>
      </c>
      <c r="AI1482" s="93">
        <v>288</v>
      </c>
      <c r="AJ1482" s="88" t="s">
        <v>3186</v>
      </c>
      <c r="AK1482" s="90" t="s">
        <v>566</v>
      </c>
      <c r="AL1482" s="91">
        <v>25.5</v>
      </c>
      <c r="AM1482" s="91">
        <v>21.722181106699999</v>
      </c>
      <c r="AN1482" s="91">
        <v>2173</v>
      </c>
      <c r="AO1482" s="90">
        <v>26</v>
      </c>
      <c r="AP1482" s="91">
        <v>61.094999999999999</v>
      </c>
      <c r="AQ1482" s="91">
        <v>41.45</v>
      </c>
      <c r="AR1482" s="91" t="s">
        <v>566</v>
      </c>
      <c r="AS1482" s="91">
        <v>85.2837127982</v>
      </c>
      <c r="AT1482" s="91">
        <v>85.73621996</v>
      </c>
      <c r="AU1482" s="90" t="s">
        <v>566</v>
      </c>
      <c r="AV1482" s="90">
        <v>0</v>
      </c>
      <c r="AW1482" s="91" t="s">
        <v>566</v>
      </c>
      <c r="AX1482" s="91" t="s">
        <v>566</v>
      </c>
      <c r="AY1482" s="91">
        <v>270.64</v>
      </c>
      <c r="AZ1482" s="88" t="s">
        <v>4928</v>
      </c>
      <c r="BA1482" s="91">
        <v>271.2</v>
      </c>
      <c r="BB1482" s="91">
        <v>185.3562872018</v>
      </c>
      <c r="BC1482" s="94">
        <v>0.29817510450000001</v>
      </c>
      <c r="BD1482" s="91">
        <v>54.154000000000003</v>
      </c>
      <c r="BE1482" s="95">
        <v>4.1710000000000003</v>
      </c>
      <c r="BF1482" s="91">
        <v>42.71</v>
      </c>
      <c r="BG1482" s="91">
        <v>30.9</v>
      </c>
      <c r="BH1482" s="94" t="s">
        <v>566</v>
      </c>
      <c r="BI1482" s="94" t="s">
        <v>566</v>
      </c>
      <c r="BJ1482" s="93">
        <v>742</v>
      </c>
      <c r="BK1482" s="94">
        <v>2</v>
      </c>
      <c r="BL1482" s="91">
        <v>1320.45172</v>
      </c>
      <c r="BM1482" s="96">
        <v>125.44291315</v>
      </c>
      <c r="BN1482" s="96" t="s">
        <v>566</v>
      </c>
      <c r="BO1482" s="88" t="s">
        <v>430</v>
      </c>
      <c r="BP1482" s="88" t="s">
        <v>566</v>
      </c>
      <c r="BQ1482" s="91">
        <v>54.154000000000003</v>
      </c>
      <c r="BR1482" s="95">
        <v>4.1710000000000003</v>
      </c>
      <c r="BS1482" s="91">
        <v>42.71</v>
      </c>
      <c r="BT1482" s="90">
        <v>30</v>
      </c>
      <c r="BU1482" s="91">
        <v>0</v>
      </c>
      <c r="BV1482" s="91">
        <v>1281.3</v>
      </c>
      <c r="BW1482" s="96">
        <v>121.7235</v>
      </c>
      <c r="BX1482" s="96" t="s">
        <v>566</v>
      </c>
      <c r="BY1482" s="96" t="s">
        <v>566</v>
      </c>
      <c r="BZ1482" s="96" t="s">
        <v>566</v>
      </c>
      <c r="CA1482" s="96" t="s">
        <v>566</v>
      </c>
      <c r="CB1482" s="96" t="s">
        <v>566</v>
      </c>
      <c r="CC1482" s="96" t="s">
        <v>566</v>
      </c>
      <c r="CD1482" s="96" t="s">
        <v>566</v>
      </c>
      <c r="CE1482" s="96" t="s">
        <v>566</v>
      </c>
      <c r="CF1482" s="88" t="s">
        <v>566</v>
      </c>
      <c r="CG1482" s="88" t="s">
        <v>566</v>
      </c>
      <c r="CH1482" s="92" t="s">
        <v>566</v>
      </c>
      <c r="CI1482" s="91">
        <v>0</v>
      </c>
      <c r="CJ1482" s="91">
        <v>0</v>
      </c>
      <c r="CK1482" s="90" t="s">
        <v>566</v>
      </c>
      <c r="CL1482" s="91">
        <v>-0.75694740859999998</v>
      </c>
      <c r="CM1482" s="91">
        <v>-0.55205259139999996</v>
      </c>
      <c r="CN1482" s="88" t="s">
        <v>566</v>
      </c>
      <c r="CO1482" s="91">
        <v>145.75</v>
      </c>
      <c r="CP1482" s="91">
        <v>37.239313078499997</v>
      </c>
      <c r="CQ1482" s="91">
        <v>29.369622687100001</v>
      </c>
      <c r="CR1482" s="91">
        <v>-16.915013067099999</v>
      </c>
      <c r="CS1482" s="91">
        <v>-13.340377312899999</v>
      </c>
      <c r="CT1482" s="90">
        <v>-5.99</v>
      </c>
      <c r="CU1482" s="96">
        <v>1.02</v>
      </c>
      <c r="CV1482" s="96">
        <v>0.82299999999999995</v>
      </c>
      <c r="CW1482" s="96">
        <v>0.73899999999999999</v>
      </c>
      <c r="CX1482" s="93">
        <v>2796</v>
      </c>
      <c r="CY1482" s="93">
        <v>2790.3020000000001</v>
      </c>
      <c r="CZ1482" s="93">
        <v>93.1</v>
      </c>
      <c r="DA1482" s="90">
        <v>95</v>
      </c>
      <c r="DB1482" s="90" t="s">
        <v>566</v>
      </c>
      <c r="DC1482" s="90">
        <v>116.6</v>
      </c>
      <c r="DD1482" s="91">
        <v>271</v>
      </c>
      <c r="DE1482" s="91">
        <v>-0.13284132840000001</v>
      </c>
      <c r="DF1482" s="93">
        <v>9.4</v>
      </c>
      <c r="DG1482" s="88" t="s">
        <v>393</v>
      </c>
      <c r="DH1482" s="88" t="s">
        <v>566</v>
      </c>
      <c r="DI1482" s="88">
        <v>1</v>
      </c>
      <c r="DJ1482" s="88" t="s">
        <v>3288</v>
      </c>
      <c r="DK1482" s="90">
        <v>-5</v>
      </c>
      <c r="DL1482" s="91">
        <v>4.1710000000000003</v>
      </c>
      <c r="DM1482" s="91">
        <v>0.19071598610000001</v>
      </c>
      <c r="DN1482" s="91">
        <v>34.637477629800003</v>
      </c>
      <c r="DO1482" s="91">
        <v>27.317626581300001</v>
      </c>
      <c r="DP1482" s="91">
        <v>-19.5168485158</v>
      </c>
      <c r="DQ1482" s="91">
        <v>-15.3923734187</v>
      </c>
      <c r="DR1482" s="91">
        <v>23.818519504499999</v>
      </c>
      <c r="DS1482" s="91">
        <v>18.785011671399999</v>
      </c>
      <c r="DT1482" s="91">
        <v>-30.3358066411</v>
      </c>
      <c r="DU1482" s="91">
        <v>-23.924988328600001</v>
      </c>
      <c r="DV1482" s="91" t="s">
        <v>566</v>
      </c>
      <c r="DW1482" s="97"/>
      <c r="DX1482" s="98" t="s">
        <v>566</v>
      </c>
      <c r="DY1482" s="99" t="s">
        <v>689</v>
      </c>
      <c r="DZ1482" s="98" t="s">
        <v>689</v>
      </c>
      <c r="EA1482" s="100" t="s">
        <v>689</v>
      </c>
      <c r="EB1482" s="101" t="s">
        <v>2764</v>
      </c>
      <c r="EC1482" s="38"/>
    </row>
    <row r="1483" spans="1:133" s="9" customFormat="1" ht="15" customHeight="1" x14ac:dyDescent="0.25">
      <c r="A1483" s="17" t="str">
        <f t="shared" si="22"/>
        <v>192П_Свободное</v>
      </c>
      <c r="B1483" s="87">
        <v>2</v>
      </c>
      <c r="C1483" s="88" t="s">
        <v>733</v>
      </c>
      <c r="D1483" s="88" t="s">
        <v>568</v>
      </c>
      <c r="E1483" s="88" t="s">
        <v>1585</v>
      </c>
      <c r="F1483" s="88" t="s">
        <v>30</v>
      </c>
      <c r="G1483" s="88" t="s">
        <v>1450</v>
      </c>
      <c r="H1483" s="88" t="s">
        <v>2641</v>
      </c>
      <c r="I1483" s="89" t="s">
        <v>1713</v>
      </c>
      <c r="J1483" s="88" t="s">
        <v>30</v>
      </c>
      <c r="K1483" s="88" t="s">
        <v>1593</v>
      </c>
      <c r="L1483" s="88" t="s">
        <v>1590</v>
      </c>
      <c r="M1483" s="88" t="s">
        <v>1709</v>
      </c>
      <c r="N1483" s="88" t="s">
        <v>7</v>
      </c>
      <c r="O1483" s="90">
        <v>19.600000000000001</v>
      </c>
      <c r="P1483" s="90">
        <v>2881</v>
      </c>
      <c r="Q1483" s="90">
        <v>2896</v>
      </c>
      <c r="R1483" s="91">
        <v>0.61</v>
      </c>
      <c r="S1483" s="90" t="s">
        <v>150</v>
      </c>
      <c r="T1483" s="90">
        <v>2921.1</v>
      </c>
      <c r="U1483" s="90">
        <v>4.5999999999999996</v>
      </c>
      <c r="V1483" s="88" t="s">
        <v>31</v>
      </c>
      <c r="W1483" s="88" t="s">
        <v>94</v>
      </c>
      <c r="X1483" s="88" t="s">
        <v>1090</v>
      </c>
      <c r="Y1483" s="90" t="s">
        <v>1406</v>
      </c>
      <c r="Z1483" s="90" t="s">
        <v>566</v>
      </c>
      <c r="AA1483" s="90">
        <v>73</v>
      </c>
      <c r="AB1483" s="91" t="s">
        <v>3442</v>
      </c>
      <c r="AC1483" s="88" t="s">
        <v>566</v>
      </c>
      <c r="AD1483" s="90" t="s">
        <v>566</v>
      </c>
      <c r="AE1483" s="90" t="s">
        <v>5082</v>
      </c>
      <c r="AF1483" s="90" t="s">
        <v>94</v>
      </c>
      <c r="AG1483" s="91" t="s">
        <v>3446</v>
      </c>
      <c r="AH1483" s="92" t="s">
        <v>2918</v>
      </c>
      <c r="AI1483" s="93">
        <v>471</v>
      </c>
      <c r="AJ1483" s="88" t="s">
        <v>5083</v>
      </c>
      <c r="AK1483" s="90" t="s">
        <v>566</v>
      </c>
      <c r="AL1483" s="91">
        <v>25.5</v>
      </c>
      <c r="AM1483" s="91">
        <v>21.722181106699999</v>
      </c>
      <c r="AN1483" s="91">
        <v>1280</v>
      </c>
      <c r="AO1483" s="90">
        <v>23.9</v>
      </c>
      <c r="AP1483" s="91">
        <v>0.17</v>
      </c>
      <c r="AQ1483" s="91" t="s">
        <v>566</v>
      </c>
      <c r="AR1483" s="91" t="s">
        <v>566</v>
      </c>
      <c r="AS1483" s="91">
        <v>145.63</v>
      </c>
      <c r="AT1483" s="91">
        <v>146.4</v>
      </c>
      <c r="AU1483" s="90" t="s">
        <v>566</v>
      </c>
      <c r="AV1483" s="90">
        <v>0</v>
      </c>
      <c r="AW1483" s="91" t="s">
        <v>566</v>
      </c>
      <c r="AX1483" s="91" t="s">
        <v>566</v>
      </c>
      <c r="AY1483" s="91">
        <v>279.01</v>
      </c>
      <c r="AZ1483" s="88" t="s">
        <v>4928</v>
      </c>
      <c r="BA1483" s="91">
        <v>279.8</v>
      </c>
      <c r="BB1483" s="91">
        <v>133.38</v>
      </c>
      <c r="BC1483" s="94">
        <v>5.74224022E-2</v>
      </c>
      <c r="BD1483" s="91">
        <v>7.6589999999999998</v>
      </c>
      <c r="BE1483" s="95">
        <v>71.602999999999994</v>
      </c>
      <c r="BF1483" s="91">
        <v>1.79</v>
      </c>
      <c r="BG1483" s="91">
        <v>31</v>
      </c>
      <c r="BH1483" s="94">
        <v>6.6669999999999993E-2</v>
      </c>
      <c r="BI1483" s="94">
        <v>0.41666999999999998</v>
      </c>
      <c r="BJ1483" s="93">
        <v>103</v>
      </c>
      <c r="BK1483" s="94">
        <v>1</v>
      </c>
      <c r="BL1483" s="91">
        <v>55.411409999999997</v>
      </c>
      <c r="BM1483" s="96">
        <v>5.2640835199999998</v>
      </c>
      <c r="BN1483" s="96" t="s">
        <v>566</v>
      </c>
      <c r="BO1483" s="88" t="s">
        <v>696</v>
      </c>
      <c r="BP1483" s="88" t="s">
        <v>566</v>
      </c>
      <c r="BQ1483" s="91">
        <v>7.6589999999999998</v>
      </c>
      <c r="BR1483" s="95">
        <v>71.602999999999994</v>
      </c>
      <c r="BS1483" s="91">
        <v>1.79</v>
      </c>
      <c r="BT1483" s="90">
        <v>30</v>
      </c>
      <c r="BU1483" s="91">
        <v>0</v>
      </c>
      <c r="BV1483" s="91">
        <v>53.7</v>
      </c>
      <c r="BW1483" s="96">
        <v>5.1014999999999997</v>
      </c>
      <c r="BX1483" s="96" t="s">
        <v>566</v>
      </c>
      <c r="BY1483" s="96" t="s">
        <v>566</v>
      </c>
      <c r="BZ1483" s="96" t="s">
        <v>566</v>
      </c>
      <c r="CA1483" s="96" t="s">
        <v>566</v>
      </c>
      <c r="CB1483" s="96" t="s">
        <v>566</v>
      </c>
      <c r="CC1483" s="96" t="s">
        <v>566</v>
      </c>
      <c r="CD1483" s="96" t="s">
        <v>566</v>
      </c>
      <c r="CE1483" s="96" t="s">
        <v>566</v>
      </c>
      <c r="CF1483" s="88" t="s">
        <v>566</v>
      </c>
      <c r="CG1483" s="88" t="s">
        <v>566</v>
      </c>
      <c r="CH1483" s="92" t="s">
        <v>566</v>
      </c>
      <c r="CI1483" s="91">
        <v>0</v>
      </c>
      <c r="CJ1483" s="91">
        <v>0</v>
      </c>
      <c r="CK1483" s="90" t="s">
        <v>566</v>
      </c>
      <c r="CL1483" s="91">
        <v>7.6769953000000004E-3</v>
      </c>
      <c r="CM1483" s="91">
        <v>-7.1676995300000004E-2</v>
      </c>
      <c r="CN1483" s="88" t="s">
        <v>566</v>
      </c>
      <c r="CO1483" s="91">
        <v>145.75</v>
      </c>
      <c r="CP1483" s="91">
        <v>7.6516963844000001</v>
      </c>
      <c r="CQ1483" s="91">
        <v>1.7882600931999999</v>
      </c>
      <c r="CR1483" s="91">
        <v>-6.8903182000000004E-3</v>
      </c>
      <c r="CS1483" s="91">
        <v>-1.7399068000000001E-3</v>
      </c>
      <c r="CT1483" s="90">
        <v>2.66</v>
      </c>
      <c r="CU1483" s="96">
        <v>1.02</v>
      </c>
      <c r="CV1483" s="96">
        <v>0.82299999999999995</v>
      </c>
      <c r="CW1483" s="96">
        <v>0.73899999999999999</v>
      </c>
      <c r="CX1483" s="93">
        <v>2796</v>
      </c>
      <c r="CY1483" s="93">
        <v>2787.99</v>
      </c>
      <c r="CZ1483" s="93">
        <v>92.4</v>
      </c>
      <c r="DA1483" s="90">
        <v>95</v>
      </c>
      <c r="DB1483" s="90" t="s">
        <v>566</v>
      </c>
      <c r="DC1483" s="90">
        <v>116.6</v>
      </c>
      <c r="DD1483" s="91">
        <v>271</v>
      </c>
      <c r="DE1483" s="91">
        <v>2.9557195572000001</v>
      </c>
      <c r="DF1483" s="93">
        <v>9.4</v>
      </c>
      <c r="DG1483" s="88" t="s">
        <v>393</v>
      </c>
      <c r="DH1483" s="88" t="s">
        <v>566</v>
      </c>
      <c r="DI1483" s="88">
        <v>1</v>
      </c>
      <c r="DJ1483" s="88" t="s">
        <v>566</v>
      </c>
      <c r="DK1483" s="90">
        <v>0</v>
      </c>
      <c r="DL1483" s="91">
        <v>71.602999999999994</v>
      </c>
      <c r="DM1483" s="91">
        <v>7.7134722000000003E-2</v>
      </c>
      <c r="DN1483" s="91">
        <v>10.2882292236</v>
      </c>
      <c r="DO1483" s="91">
        <v>2.4044380259999998</v>
      </c>
      <c r="DP1483" s="91">
        <v>2.6296425210000001</v>
      </c>
      <c r="DQ1483" s="91">
        <v>0.61443802599999997</v>
      </c>
      <c r="DR1483" s="91">
        <v>10.278973057</v>
      </c>
      <c r="DS1483" s="91">
        <v>2.4022747888999998</v>
      </c>
      <c r="DT1483" s="91">
        <v>2.6203863543999999</v>
      </c>
      <c r="DU1483" s="91">
        <v>0.61227478889999998</v>
      </c>
      <c r="DV1483" s="91">
        <v>167.40744375</v>
      </c>
      <c r="DW1483" s="97"/>
      <c r="DX1483" s="98" t="s">
        <v>566</v>
      </c>
      <c r="DY1483" s="99" t="s">
        <v>689</v>
      </c>
      <c r="DZ1483" s="98" t="s">
        <v>689</v>
      </c>
      <c r="EA1483" s="100" t="s">
        <v>689</v>
      </c>
      <c r="EB1483" s="101" t="s">
        <v>2761</v>
      </c>
      <c r="EC1483" s="38"/>
    </row>
    <row r="1484" spans="1:133" s="9" customFormat="1" ht="15" customHeight="1" x14ac:dyDescent="0.25">
      <c r="A1484" s="17" t="str">
        <f t="shared" si="22"/>
        <v>197Н_Свободное</v>
      </c>
      <c r="B1484" s="87">
        <v>3</v>
      </c>
      <c r="C1484" s="88" t="s">
        <v>733</v>
      </c>
      <c r="D1484" s="88" t="s">
        <v>568</v>
      </c>
      <c r="E1484" s="88" t="s">
        <v>1585</v>
      </c>
      <c r="F1484" s="88" t="s">
        <v>30</v>
      </c>
      <c r="G1484" s="88" t="s">
        <v>1450</v>
      </c>
      <c r="H1484" s="88" t="s">
        <v>2641</v>
      </c>
      <c r="I1484" s="89" t="s">
        <v>1936</v>
      </c>
      <c r="J1484" s="88" t="s">
        <v>259</v>
      </c>
      <c r="K1484" s="88" t="s">
        <v>1593</v>
      </c>
      <c r="L1484" s="88" t="s">
        <v>1590</v>
      </c>
      <c r="M1484" s="88" t="s">
        <v>1709</v>
      </c>
      <c r="N1484" s="88" t="s">
        <v>7</v>
      </c>
      <c r="O1484" s="90">
        <v>8.5</v>
      </c>
      <c r="P1484" s="90">
        <v>3251.5</v>
      </c>
      <c r="Q1484" s="90">
        <v>3260</v>
      </c>
      <c r="R1484" s="91">
        <v>370.9</v>
      </c>
      <c r="S1484" s="90" t="s">
        <v>690</v>
      </c>
      <c r="T1484" s="90">
        <v>3265.2</v>
      </c>
      <c r="U1484" s="90">
        <v>3.25</v>
      </c>
      <c r="V1484" s="88" t="s">
        <v>31</v>
      </c>
      <c r="W1484" s="88" t="s">
        <v>112</v>
      </c>
      <c r="X1484" s="88" t="s">
        <v>1315</v>
      </c>
      <c r="Y1484" s="90" t="s">
        <v>537</v>
      </c>
      <c r="Z1484" s="90" t="s">
        <v>566</v>
      </c>
      <c r="AA1484" s="90">
        <v>73</v>
      </c>
      <c r="AB1484" s="91" t="s">
        <v>4437</v>
      </c>
      <c r="AC1484" s="88" t="s">
        <v>566</v>
      </c>
      <c r="AD1484" s="90" t="s">
        <v>566</v>
      </c>
      <c r="AE1484" s="90" t="s">
        <v>1265</v>
      </c>
      <c r="AF1484" s="90" t="s">
        <v>112</v>
      </c>
      <c r="AG1484" s="91" t="s">
        <v>3594</v>
      </c>
      <c r="AH1484" s="92" t="s">
        <v>2940</v>
      </c>
      <c r="AI1484" s="93">
        <v>478</v>
      </c>
      <c r="AJ1484" s="88" t="s">
        <v>722</v>
      </c>
      <c r="AK1484" s="90" t="s">
        <v>566</v>
      </c>
      <c r="AL1484" s="91">
        <v>25.5</v>
      </c>
      <c r="AM1484" s="91">
        <v>21.722181106699999</v>
      </c>
      <c r="AN1484" s="91">
        <v>2146</v>
      </c>
      <c r="AO1484" s="90">
        <v>27</v>
      </c>
      <c r="AP1484" s="91">
        <v>262.74299999999999</v>
      </c>
      <c r="AQ1484" s="91">
        <v>41.149230769200003</v>
      </c>
      <c r="AR1484" s="91" t="s">
        <v>566</v>
      </c>
      <c r="AS1484" s="91">
        <v>110.91346017719999</v>
      </c>
      <c r="AT1484" s="91">
        <v>111.6886086295</v>
      </c>
      <c r="AU1484" s="90" t="s">
        <v>566</v>
      </c>
      <c r="AV1484" s="90">
        <v>0</v>
      </c>
      <c r="AW1484" s="91" t="s">
        <v>566</v>
      </c>
      <c r="AX1484" s="91" t="s">
        <v>566</v>
      </c>
      <c r="AY1484" s="91">
        <v>290.16000000000003</v>
      </c>
      <c r="AZ1484" s="88" t="s">
        <v>4928</v>
      </c>
      <c r="BA1484" s="91">
        <v>291</v>
      </c>
      <c r="BB1484" s="91">
        <v>179.2465398228</v>
      </c>
      <c r="BC1484" s="94">
        <v>0.14510118250000001</v>
      </c>
      <c r="BD1484" s="91">
        <v>25.991</v>
      </c>
      <c r="BE1484" s="95">
        <v>59.292999999999999</v>
      </c>
      <c r="BF1484" s="91">
        <v>8.7100000000000009</v>
      </c>
      <c r="BG1484" s="91">
        <v>31</v>
      </c>
      <c r="BH1484" s="94">
        <v>0.33333000000000002</v>
      </c>
      <c r="BI1484" s="94">
        <v>0.11667</v>
      </c>
      <c r="BJ1484" s="93">
        <v>550</v>
      </c>
      <c r="BK1484" s="94">
        <v>1</v>
      </c>
      <c r="BL1484" s="91">
        <v>269.57175999999998</v>
      </c>
      <c r="BM1484" s="96">
        <v>25.609316960000001</v>
      </c>
      <c r="BN1484" s="96" t="s">
        <v>566</v>
      </c>
      <c r="BO1484" s="88" t="s">
        <v>696</v>
      </c>
      <c r="BP1484" s="88" t="s">
        <v>566</v>
      </c>
      <c r="BQ1484" s="91">
        <v>25.991</v>
      </c>
      <c r="BR1484" s="95">
        <v>59.292999999999999</v>
      </c>
      <c r="BS1484" s="91">
        <v>8.7100000000000009</v>
      </c>
      <c r="BT1484" s="90">
        <v>30</v>
      </c>
      <c r="BU1484" s="91">
        <v>0</v>
      </c>
      <c r="BV1484" s="91">
        <v>261.24</v>
      </c>
      <c r="BW1484" s="96">
        <v>24.817799999999998</v>
      </c>
      <c r="BX1484" s="96" t="s">
        <v>566</v>
      </c>
      <c r="BY1484" s="96" t="s">
        <v>566</v>
      </c>
      <c r="BZ1484" s="96" t="s">
        <v>566</v>
      </c>
      <c r="CA1484" s="96" t="s">
        <v>566</v>
      </c>
      <c r="CB1484" s="96" t="s">
        <v>566</v>
      </c>
      <c r="CC1484" s="96" t="s">
        <v>566</v>
      </c>
      <c r="CD1484" s="96" t="s">
        <v>566</v>
      </c>
      <c r="CE1484" s="96" t="s">
        <v>566</v>
      </c>
      <c r="CF1484" s="88" t="s">
        <v>566</v>
      </c>
      <c r="CG1484" s="88" t="s">
        <v>566</v>
      </c>
      <c r="CH1484" s="92" t="s">
        <v>566</v>
      </c>
      <c r="CI1484" s="91">
        <v>0</v>
      </c>
      <c r="CJ1484" s="91">
        <v>0</v>
      </c>
      <c r="CK1484" s="90" t="s">
        <v>566</v>
      </c>
      <c r="CL1484" s="91">
        <v>0.17122338500000001</v>
      </c>
      <c r="CM1484" s="91">
        <v>3.7766150000000001E-3</v>
      </c>
      <c r="CN1484" s="88" t="s">
        <v>566</v>
      </c>
      <c r="CO1484" s="91">
        <v>145.75</v>
      </c>
      <c r="CP1484" s="91">
        <v>20.954101824199999</v>
      </c>
      <c r="CQ1484" s="91">
        <v>7.0200797817999998</v>
      </c>
      <c r="CR1484" s="91">
        <v>-5.0369478662000002</v>
      </c>
      <c r="CS1484" s="91">
        <v>-1.6879202181999999</v>
      </c>
      <c r="CT1484" s="90">
        <v>-4</v>
      </c>
      <c r="CU1484" s="96">
        <v>1.02</v>
      </c>
      <c r="CV1484" s="96">
        <v>0.82299999999999995</v>
      </c>
      <c r="CW1484" s="96">
        <v>0.73899999999999999</v>
      </c>
      <c r="CX1484" s="93">
        <v>2796</v>
      </c>
      <c r="CY1484" s="93">
        <v>2787.54</v>
      </c>
      <c r="CZ1484" s="93">
        <v>93.06</v>
      </c>
      <c r="DA1484" s="90">
        <v>95</v>
      </c>
      <c r="DB1484" s="90" t="s">
        <v>566</v>
      </c>
      <c r="DC1484" s="90">
        <v>116.6</v>
      </c>
      <c r="DD1484" s="91">
        <v>271</v>
      </c>
      <c r="DE1484" s="91">
        <v>7.0701107011</v>
      </c>
      <c r="DF1484" s="93">
        <v>9.4</v>
      </c>
      <c r="DG1484" s="88" t="s">
        <v>393</v>
      </c>
      <c r="DH1484" s="88" t="s">
        <v>566</v>
      </c>
      <c r="DI1484" s="88">
        <v>1</v>
      </c>
      <c r="DJ1484" s="88" t="s">
        <v>1517</v>
      </c>
      <c r="DK1484" s="90">
        <v>-5</v>
      </c>
      <c r="DL1484" s="91">
        <v>59.292999999999999</v>
      </c>
      <c r="DM1484" s="91">
        <v>0.19792325089999999</v>
      </c>
      <c r="DN1484" s="91">
        <v>35.4526622526</v>
      </c>
      <c r="DO1484" s="91">
        <v>11.877412812999999</v>
      </c>
      <c r="DP1484" s="91">
        <v>9.4616125621999991</v>
      </c>
      <c r="DQ1484" s="91">
        <v>3.1694128130000001</v>
      </c>
      <c r="DR1484" s="91">
        <v>28.5820966637</v>
      </c>
      <c r="DS1484" s="91">
        <v>9.5756239323999992</v>
      </c>
      <c r="DT1484" s="91">
        <v>2.5910469733000001</v>
      </c>
      <c r="DU1484" s="91">
        <v>0.86762393240000002</v>
      </c>
      <c r="DV1484" s="91" t="s">
        <v>566</v>
      </c>
      <c r="DW1484" s="97"/>
      <c r="DX1484" s="98" t="s">
        <v>566</v>
      </c>
      <c r="DY1484" s="99" t="s">
        <v>689</v>
      </c>
      <c r="DZ1484" s="98" t="s">
        <v>689</v>
      </c>
      <c r="EA1484" s="100" t="s">
        <v>689</v>
      </c>
      <c r="EB1484" s="101" t="s">
        <v>2763</v>
      </c>
      <c r="EC1484" s="38"/>
    </row>
    <row r="1485" spans="1:133" s="9" customFormat="1" ht="15" customHeight="1" x14ac:dyDescent="0.25">
      <c r="A1485" s="17" t="str">
        <f t="shared" si="22"/>
        <v>206_Свободное</v>
      </c>
      <c r="B1485" s="87">
        <v>4</v>
      </c>
      <c r="C1485" s="88" t="s">
        <v>733</v>
      </c>
      <c r="D1485" s="88" t="s">
        <v>568</v>
      </c>
      <c r="E1485" s="88" t="s">
        <v>1585</v>
      </c>
      <c r="F1485" s="88" t="s">
        <v>30</v>
      </c>
      <c r="G1485" s="88" t="s">
        <v>1450</v>
      </c>
      <c r="H1485" s="88" t="s">
        <v>2641</v>
      </c>
      <c r="I1485" s="89">
        <v>206</v>
      </c>
      <c r="J1485" s="88" t="s">
        <v>259</v>
      </c>
      <c r="K1485" s="88" t="s">
        <v>1593</v>
      </c>
      <c r="L1485" s="88" t="s">
        <v>1590</v>
      </c>
      <c r="M1485" s="88" t="s">
        <v>1709</v>
      </c>
      <c r="N1485" s="88" t="s">
        <v>7</v>
      </c>
      <c r="O1485" s="90">
        <v>7.4</v>
      </c>
      <c r="P1485" s="90">
        <v>2932</v>
      </c>
      <c r="Q1485" s="90">
        <v>2939.4</v>
      </c>
      <c r="R1485" s="91">
        <v>44.21</v>
      </c>
      <c r="S1485" s="90" t="s">
        <v>150</v>
      </c>
      <c r="T1485" s="90">
        <v>2979.8</v>
      </c>
      <c r="U1485" s="90">
        <v>21.4</v>
      </c>
      <c r="V1485" s="88" t="s">
        <v>31</v>
      </c>
      <c r="W1485" s="88" t="s">
        <v>65</v>
      </c>
      <c r="X1485" s="88" t="s">
        <v>1365</v>
      </c>
      <c r="Y1485" s="90" t="s">
        <v>1053</v>
      </c>
      <c r="Z1485" s="90" t="s">
        <v>566</v>
      </c>
      <c r="AA1485" s="90">
        <v>73</v>
      </c>
      <c r="AB1485" s="91" t="s">
        <v>4438</v>
      </c>
      <c r="AC1485" s="88" t="s">
        <v>566</v>
      </c>
      <c r="AD1485" s="90" t="s">
        <v>566</v>
      </c>
      <c r="AE1485" s="90" t="s">
        <v>566</v>
      </c>
      <c r="AF1485" s="90" t="s">
        <v>65</v>
      </c>
      <c r="AG1485" s="91" t="s">
        <v>566</v>
      </c>
      <c r="AH1485" s="92" t="s">
        <v>2037</v>
      </c>
      <c r="AI1485" s="93" t="s">
        <v>566</v>
      </c>
      <c r="AJ1485" s="88" t="s">
        <v>3116</v>
      </c>
      <c r="AK1485" s="90" t="s">
        <v>566</v>
      </c>
      <c r="AL1485" s="91" t="s">
        <v>566</v>
      </c>
      <c r="AM1485" s="91" t="s">
        <v>566</v>
      </c>
      <c r="AN1485" s="91" t="s">
        <v>566</v>
      </c>
      <c r="AO1485" s="90" t="s">
        <v>566</v>
      </c>
      <c r="AP1485" s="91" t="s">
        <v>566</v>
      </c>
      <c r="AQ1485" s="91" t="s">
        <v>566</v>
      </c>
      <c r="AR1485" s="91" t="s">
        <v>566</v>
      </c>
      <c r="AS1485" s="91" t="s">
        <v>566</v>
      </c>
      <c r="AT1485" s="91" t="s">
        <v>566</v>
      </c>
      <c r="AU1485" s="90">
        <v>0</v>
      </c>
      <c r="AV1485" s="90">
        <v>20</v>
      </c>
      <c r="AW1485" s="91">
        <v>0</v>
      </c>
      <c r="AX1485" s="91" t="s">
        <v>566</v>
      </c>
      <c r="AY1485" s="91">
        <v>298.07</v>
      </c>
      <c r="AZ1485" s="88" t="s">
        <v>4928</v>
      </c>
      <c r="BA1485" s="91">
        <v>298.2</v>
      </c>
      <c r="BB1485" s="91" t="s">
        <v>566</v>
      </c>
      <c r="BC1485" s="94" t="s">
        <v>566</v>
      </c>
      <c r="BD1485" s="91" t="s">
        <v>566</v>
      </c>
      <c r="BE1485" s="95">
        <v>0</v>
      </c>
      <c r="BF1485" s="91" t="s">
        <v>566</v>
      </c>
      <c r="BG1485" s="91">
        <v>0</v>
      </c>
      <c r="BH1485" s="94" t="s">
        <v>566</v>
      </c>
      <c r="BI1485" s="94" t="s">
        <v>566</v>
      </c>
      <c r="BJ1485" s="93">
        <v>0</v>
      </c>
      <c r="BK1485" s="94">
        <v>0</v>
      </c>
      <c r="BL1485" s="91" t="s">
        <v>566</v>
      </c>
      <c r="BM1485" s="96">
        <v>0</v>
      </c>
      <c r="BN1485" s="96" t="s">
        <v>566</v>
      </c>
      <c r="BO1485" s="88" t="s">
        <v>743</v>
      </c>
      <c r="BP1485" s="88" t="s">
        <v>290</v>
      </c>
      <c r="BQ1485" s="91" t="s">
        <v>566</v>
      </c>
      <c r="BR1485" s="95">
        <v>0</v>
      </c>
      <c r="BS1485" s="91" t="s">
        <v>566</v>
      </c>
      <c r="BT1485" s="90" t="s">
        <v>566</v>
      </c>
      <c r="BU1485" s="91" t="s">
        <v>566</v>
      </c>
      <c r="BV1485" s="91" t="s">
        <v>566</v>
      </c>
      <c r="BW1485" s="96" t="s">
        <v>566</v>
      </c>
      <c r="BX1485" s="96" t="s">
        <v>566</v>
      </c>
      <c r="BY1485" s="96" t="s">
        <v>290</v>
      </c>
      <c r="BZ1485" s="96" t="s">
        <v>566</v>
      </c>
      <c r="CA1485" s="96" t="s">
        <v>566</v>
      </c>
      <c r="CB1485" s="96" t="s">
        <v>566</v>
      </c>
      <c r="CC1485" s="96" t="s">
        <v>566</v>
      </c>
      <c r="CD1485" s="96" t="s">
        <v>566</v>
      </c>
      <c r="CE1485" s="96" t="s">
        <v>566</v>
      </c>
      <c r="CF1485" s="88" t="s">
        <v>566</v>
      </c>
      <c r="CG1485" s="88" t="s">
        <v>566</v>
      </c>
      <c r="CH1485" s="92" t="s">
        <v>566</v>
      </c>
      <c r="CI1485" s="91">
        <v>0</v>
      </c>
      <c r="CJ1485" s="91">
        <v>0</v>
      </c>
      <c r="CK1485" s="90" t="s">
        <v>566</v>
      </c>
      <c r="CL1485" s="91" t="s">
        <v>566</v>
      </c>
      <c r="CM1485" s="91" t="s">
        <v>566</v>
      </c>
      <c r="CN1485" s="88" t="s">
        <v>566</v>
      </c>
      <c r="CO1485" s="91">
        <v>145.75</v>
      </c>
      <c r="CP1485" s="91" t="s">
        <v>566</v>
      </c>
      <c r="CQ1485" s="91" t="s">
        <v>566</v>
      </c>
      <c r="CR1485" s="91" t="s">
        <v>566</v>
      </c>
      <c r="CS1485" s="91" t="s">
        <v>566</v>
      </c>
      <c r="CT1485" s="90">
        <v>0.06</v>
      </c>
      <c r="CU1485" s="96">
        <v>1.02</v>
      </c>
      <c r="CV1485" s="96">
        <v>0.82299999999999995</v>
      </c>
      <c r="CW1485" s="96">
        <v>0.73899999999999999</v>
      </c>
      <c r="CX1485" s="93">
        <v>2796</v>
      </c>
      <c r="CY1485" s="93">
        <v>2794.69</v>
      </c>
      <c r="CZ1485" s="93">
        <v>93.1</v>
      </c>
      <c r="DA1485" s="90">
        <v>95</v>
      </c>
      <c r="DB1485" s="90" t="s">
        <v>566</v>
      </c>
      <c r="DC1485" s="90">
        <v>116.6</v>
      </c>
      <c r="DD1485" s="91">
        <v>271</v>
      </c>
      <c r="DE1485" s="91">
        <v>9.9889298892999996</v>
      </c>
      <c r="DF1485" s="93">
        <v>9.4</v>
      </c>
      <c r="DG1485" s="88" t="s">
        <v>393</v>
      </c>
      <c r="DH1485" s="88" t="s">
        <v>566</v>
      </c>
      <c r="DI1485" s="88">
        <v>1</v>
      </c>
      <c r="DJ1485" s="88" t="s">
        <v>3289</v>
      </c>
      <c r="DK1485" s="90">
        <v>-5</v>
      </c>
      <c r="DL1485" s="91">
        <v>0</v>
      </c>
      <c r="DM1485" s="91" t="s">
        <v>566</v>
      </c>
      <c r="DN1485" s="91" t="s">
        <v>566</v>
      </c>
      <c r="DO1485" s="91" t="s">
        <v>566</v>
      </c>
      <c r="DP1485" s="91" t="s">
        <v>566</v>
      </c>
      <c r="DQ1485" s="91" t="s">
        <v>566</v>
      </c>
      <c r="DR1485" s="91" t="s">
        <v>566</v>
      </c>
      <c r="DS1485" s="91" t="s">
        <v>566</v>
      </c>
      <c r="DT1485" s="91" t="s">
        <v>566</v>
      </c>
      <c r="DU1485" s="91" t="s">
        <v>566</v>
      </c>
      <c r="DV1485" s="91">
        <v>168.75</v>
      </c>
      <c r="DW1485" s="97"/>
      <c r="DX1485" s="98" t="s">
        <v>566</v>
      </c>
      <c r="DY1485" s="99" t="s">
        <v>689</v>
      </c>
      <c r="DZ1485" s="98" t="s">
        <v>689</v>
      </c>
      <c r="EA1485" s="100" t="s">
        <v>689</v>
      </c>
      <c r="EB1485" s="101" t="s">
        <v>566</v>
      </c>
      <c r="EC1485" s="38"/>
    </row>
    <row r="1486" spans="1:133" s="9" customFormat="1" ht="15" customHeight="1" x14ac:dyDescent="0.25">
      <c r="A1486" s="17" t="str">
        <f t="shared" si="22"/>
        <v>207_Свободное</v>
      </c>
      <c r="B1486" s="87">
        <v>5</v>
      </c>
      <c r="C1486" s="88" t="s">
        <v>733</v>
      </c>
      <c r="D1486" s="88" t="s">
        <v>568</v>
      </c>
      <c r="E1486" s="88" t="s">
        <v>1585</v>
      </c>
      <c r="F1486" s="88" t="s">
        <v>30</v>
      </c>
      <c r="G1486" s="88" t="s">
        <v>1450</v>
      </c>
      <c r="H1486" s="88" t="s">
        <v>2641</v>
      </c>
      <c r="I1486" s="89">
        <v>207</v>
      </c>
      <c r="J1486" s="88" t="s">
        <v>259</v>
      </c>
      <c r="K1486" s="88" t="s">
        <v>1593</v>
      </c>
      <c r="L1486" s="88" t="s">
        <v>1590</v>
      </c>
      <c r="M1486" s="88" t="s">
        <v>1709</v>
      </c>
      <c r="N1486" s="88" t="s">
        <v>7</v>
      </c>
      <c r="O1486" s="90">
        <v>8</v>
      </c>
      <c r="P1486" s="90">
        <v>3160</v>
      </c>
      <c r="Q1486" s="90">
        <v>3168</v>
      </c>
      <c r="R1486" s="91">
        <v>272.13</v>
      </c>
      <c r="S1486" s="90" t="s">
        <v>150</v>
      </c>
      <c r="T1486" s="90">
        <v>3193.1</v>
      </c>
      <c r="U1486" s="90">
        <v>8</v>
      </c>
      <c r="V1486" s="88" t="s">
        <v>31</v>
      </c>
      <c r="W1486" s="88" t="s">
        <v>94</v>
      </c>
      <c r="X1486" s="88" t="s">
        <v>1437</v>
      </c>
      <c r="Y1486" s="90" t="s">
        <v>1338</v>
      </c>
      <c r="Z1486" s="90" t="s">
        <v>566</v>
      </c>
      <c r="AA1486" s="90">
        <v>73</v>
      </c>
      <c r="AB1486" s="91" t="s">
        <v>4968</v>
      </c>
      <c r="AC1486" s="88" t="s">
        <v>566</v>
      </c>
      <c r="AD1486" s="90" t="s">
        <v>566</v>
      </c>
      <c r="AE1486" s="90" t="s">
        <v>2019</v>
      </c>
      <c r="AF1486" s="90" t="s">
        <v>94</v>
      </c>
      <c r="AG1486" s="91" t="s">
        <v>6</v>
      </c>
      <c r="AH1486" s="92" t="s">
        <v>4899</v>
      </c>
      <c r="AI1486" s="93">
        <v>76</v>
      </c>
      <c r="AJ1486" s="88" t="s">
        <v>5084</v>
      </c>
      <c r="AK1486" s="90" t="s">
        <v>566</v>
      </c>
      <c r="AL1486" s="91">
        <v>25.5</v>
      </c>
      <c r="AM1486" s="91">
        <v>21.722181106699999</v>
      </c>
      <c r="AN1486" s="91">
        <v>2212</v>
      </c>
      <c r="AO1486" s="90">
        <v>27</v>
      </c>
      <c r="AP1486" s="91">
        <v>203.161</v>
      </c>
      <c r="AQ1486" s="91">
        <v>40.49</v>
      </c>
      <c r="AR1486" s="91" t="s">
        <v>566</v>
      </c>
      <c r="AS1486" s="91">
        <v>105.15651642029999</v>
      </c>
      <c r="AT1486" s="91">
        <v>105.2749956041</v>
      </c>
      <c r="AU1486" s="90">
        <v>997</v>
      </c>
      <c r="AV1486" s="90">
        <v>0</v>
      </c>
      <c r="AW1486" s="91">
        <v>66.540000000000006</v>
      </c>
      <c r="AX1486" s="91" t="s">
        <v>566</v>
      </c>
      <c r="AY1486" s="91">
        <v>182.48</v>
      </c>
      <c r="AZ1486" s="88" t="s">
        <v>4928</v>
      </c>
      <c r="BA1486" s="91">
        <v>182.6</v>
      </c>
      <c r="BB1486" s="91">
        <v>77.323483579699996</v>
      </c>
      <c r="BC1486" s="94">
        <v>0.1560833687</v>
      </c>
      <c r="BD1486" s="91">
        <v>11.991</v>
      </c>
      <c r="BE1486" s="95">
        <v>90.323999999999998</v>
      </c>
      <c r="BF1486" s="91">
        <v>0.95</v>
      </c>
      <c r="BG1486" s="91">
        <v>31</v>
      </c>
      <c r="BH1486" s="94">
        <v>8.3330000000000001E-2</v>
      </c>
      <c r="BI1486" s="94">
        <v>0.33333000000000002</v>
      </c>
      <c r="BJ1486" s="93">
        <v>149</v>
      </c>
      <c r="BK1486" s="94">
        <v>1</v>
      </c>
      <c r="BL1486" s="91">
        <v>29.559840000000001</v>
      </c>
      <c r="BM1486" s="96">
        <v>2.8081843399999999</v>
      </c>
      <c r="BN1486" s="96" t="s">
        <v>566</v>
      </c>
      <c r="BO1486" s="88" t="s">
        <v>696</v>
      </c>
      <c r="BP1486" s="88" t="s">
        <v>566</v>
      </c>
      <c r="BQ1486" s="91">
        <v>11.991</v>
      </c>
      <c r="BR1486" s="95">
        <v>90.323999999999998</v>
      </c>
      <c r="BS1486" s="91">
        <v>0.95</v>
      </c>
      <c r="BT1486" s="90">
        <v>30</v>
      </c>
      <c r="BU1486" s="91">
        <v>0</v>
      </c>
      <c r="BV1486" s="91">
        <v>28.65</v>
      </c>
      <c r="BW1486" s="96">
        <v>2.7217500000000001</v>
      </c>
      <c r="BX1486" s="96" t="s">
        <v>566</v>
      </c>
      <c r="BY1486" s="96" t="s">
        <v>566</v>
      </c>
      <c r="BZ1486" s="96" t="s">
        <v>566</v>
      </c>
      <c r="CA1486" s="96" t="s">
        <v>566</v>
      </c>
      <c r="CB1486" s="96" t="s">
        <v>566</v>
      </c>
      <c r="CC1486" s="96" t="s">
        <v>566</v>
      </c>
      <c r="CD1486" s="96" t="s">
        <v>566</v>
      </c>
      <c r="CE1486" s="96" t="s">
        <v>566</v>
      </c>
      <c r="CF1486" s="88" t="s">
        <v>566</v>
      </c>
      <c r="CG1486" s="88" t="s">
        <v>566</v>
      </c>
      <c r="CH1486" s="92" t="s">
        <v>566</v>
      </c>
      <c r="CI1486" s="91">
        <v>0</v>
      </c>
      <c r="CJ1486" s="91">
        <v>0</v>
      </c>
      <c r="CK1486" s="90" t="s">
        <v>566</v>
      </c>
      <c r="CL1486" s="91">
        <v>-6.5558415999999994E-2</v>
      </c>
      <c r="CM1486" s="91">
        <v>-0.15244158399999999</v>
      </c>
      <c r="CN1486" s="88" t="s">
        <v>566</v>
      </c>
      <c r="CO1486" s="91">
        <v>145.75</v>
      </c>
      <c r="CP1486" s="91">
        <v>5.7327471584999996</v>
      </c>
      <c r="CQ1486" s="91">
        <v>0.45650616760000001</v>
      </c>
      <c r="CR1486" s="91">
        <v>-6.2578450352999999</v>
      </c>
      <c r="CS1486" s="91">
        <v>-0.4984938324</v>
      </c>
      <c r="CT1486" s="90">
        <v>0.37</v>
      </c>
      <c r="CU1486" s="96">
        <v>1.02</v>
      </c>
      <c r="CV1486" s="96">
        <v>0.82299999999999995</v>
      </c>
      <c r="CW1486" s="96">
        <v>0.73899999999999999</v>
      </c>
      <c r="CX1486" s="93">
        <v>2796</v>
      </c>
      <c r="CY1486" s="93">
        <v>2794.77</v>
      </c>
      <c r="CZ1486" s="93">
        <v>93.1</v>
      </c>
      <c r="DA1486" s="90">
        <v>95</v>
      </c>
      <c r="DB1486" s="90" t="s">
        <v>566</v>
      </c>
      <c r="DC1486" s="90">
        <v>116.6</v>
      </c>
      <c r="DD1486" s="91">
        <v>271</v>
      </c>
      <c r="DE1486" s="91">
        <v>-32.664206642099998</v>
      </c>
      <c r="DF1486" s="93">
        <v>9.4</v>
      </c>
      <c r="DG1486" s="88" t="s">
        <v>393</v>
      </c>
      <c r="DH1486" s="88" t="s">
        <v>566</v>
      </c>
      <c r="DI1486" s="88">
        <v>1</v>
      </c>
      <c r="DJ1486" s="88" t="s">
        <v>3258</v>
      </c>
      <c r="DK1486" s="90">
        <v>-5</v>
      </c>
      <c r="DL1486" s="91">
        <v>90.323999999999998</v>
      </c>
      <c r="DM1486" s="91">
        <v>0.46118879369999999</v>
      </c>
      <c r="DN1486" s="91">
        <v>35.430519419900001</v>
      </c>
      <c r="DO1486" s="91">
        <v>2.8213786843999999</v>
      </c>
      <c r="DP1486" s="91">
        <v>23.4399272261</v>
      </c>
      <c r="DQ1486" s="91">
        <v>1.8663786844000001</v>
      </c>
      <c r="DR1486" s="91">
        <v>16.939464392200001</v>
      </c>
      <c r="DS1486" s="91">
        <v>1.3489117445000001</v>
      </c>
      <c r="DT1486" s="91">
        <v>4.9488721984000001</v>
      </c>
      <c r="DU1486" s="91">
        <v>0.39391174449999999</v>
      </c>
      <c r="DV1486" s="91" t="s">
        <v>566</v>
      </c>
      <c r="DW1486" s="97"/>
      <c r="DX1486" s="98" t="s">
        <v>689</v>
      </c>
      <c r="DY1486" s="99" t="s">
        <v>689</v>
      </c>
      <c r="DZ1486" s="98" t="s">
        <v>689</v>
      </c>
      <c r="EA1486" s="100" t="s">
        <v>689</v>
      </c>
      <c r="EB1486" s="101" t="s">
        <v>2761</v>
      </c>
      <c r="EC1486" s="38"/>
    </row>
    <row r="1487" spans="1:133" s="9" customFormat="1" ht="15" customHeight="1" x14ac:dyDescent="0.25">
      <c r="A1487" s="17" t="str">
        <f t="shared" si="22"/>
        <v>208_Свободное</v>
      </c>
      <c r="B1487" s="87">
        <v>6</v>
      </c>
      <c r="C1487" s="88" t="s">
        <v>733</v>
      </c>
      <c r="D1487" s="88" t="s">
        <v>568</v>
      </c>
      <c r="E1487" s="88" t="s">
        <v>1585</v>
      </c>
      <c r="F1487" s="88" t="s">
        <v>30</v>
      </c>
      <c r="G1487" s="88" t="s">
        <v>1450</v>
      </c>
      <c r="H1487" s="88" t="s">
        <v>2641</v>
      </c>
      <c r="I1487" s="89">
        <v>208</v>
      </c>
      <c r="J1487" s="88" t="s">
        <v>259</v>
      </c>
      <c r="K1487" s="88" t="s">
        <v>1593</v>
      </c>
      <c r="L1487" s="88" t="s">
        <v>1590</v>
      </c>
      <c r="M1487" s="88" t="s">
        <v>1709</v>
      </c>
      <c r="N1487" s="88" t="s">
        <v>7</v>
      </c>
      <c r="O1487" s="90">
        <v>9</v>
      </c>
      <c r="P1487" s="90">
        <v>3077</v>
      </c>
      <c r="Q1487" s="90">
        <v>3086</v>
      </c>
      <c r="R1487" s="91">
        <v>192.22399999999999</v>
      </c>
      <c r="S1487" s="90" t="s">
        <v>150</v>
      </c>
      <c r="T1487" s="90">
        <v>3123.8</v>
      </c>
      <c r="U1487" s="90">
        <v>9</v>
      </c>
      <c r="V1487" s="88" t="s">
        <v>31</v>
      </c>
      <c r="W1487" s="88" t="s">
        <v>112</v>
      </c>
      <c r="X1487" s="88" t="s">
        <v>1364</v>
      </c>
      <c r="Y1487" s="90" t="s">
        <v>2878</v>
      </c>
      <c r="Z1487" s="90" t="s">
        <v>566</v>
      </c>
      <c r="AA1487" s="90">
        <v>73</v>
      </c>
      <c r="AB1487" s="91" t="s">
        <v>4439</v>
      </c>
      <c r="AC1487" s="88" t="s">
        <v>566</v>
      </c>
      <c r="AD1487" s="90" t="s">
        <v>566</v>
      </c>
      <c r="AE1487" s="90" t="s">
        <v>2019</v>
      </c>
      <c r="AF1487" s="90" t="s">
        <v>112</v>
      </c>
      <c r="AG1487" s="91" t="s">
        <v>3522</v>
      </c>
      <c r="AH1487" s="92" t="s">
        <v>2854</v>
      </c>
      <c r="AI1487" s="93">
        <v>546</v>
      </c>
      <c r="AJ1487" s="88" t="s">
        <v>722</v>
      </c>
      <c r="AK1487" s="90" t="s">
        <v>566</v>
      </c>
      <c r="AL1487" s="91">
        <v>25.5</v>
      </c>
      <c r="AM1487" s="91">
        <v>21.722181106699999</v>
      </c>
      <c r="AN1487" s="91">
        <v>2341</v>
      </c>
      <c r="AO1487" s="90">
        <v>28</v>
      </c>
      <c r="AP1487" s="91">
        <v>150.54</v>
      </c>
      <c r="AQ1487" s="91">
        <v>41.32</v>
      </c>
      <c r="AR1487" s="91" t="s">
        <v>566</v>
      </c>
      <c r="AS1487" s="91">
        <v>84.0186756903</v>
      </c>
      <c r="AT1487" s="91">
        <v>84.390304831600005</v>
      </c>
      <c r="AU1487" s="90">
        <v>1032</v>
      </c>
      <c r="AV1487" s="90">
        <v>20.2</v>
      </c>
      <c r="AW1487" s="91">
        <v>37.606000000000002</v>
      </c>
      <c r="AX1487" s="91" t="s">
        <v>566</v>
      </c>
      <c r="AY1487" s="91">
        <v>175.07</v>
      </c>
      <c r="AZ1487" s="88" t="s">
        <v>4928</v>
      </c>
      <c r="BA1487" s="91">
        <v>175.5</v>
      </c>
      <c r="BB1487" s="91">
        <v>91.051324309699993</v>
      </c>
      <c r="BC1487" s="94">
        <v>0.25041078090000002</v>
      </c>
      <c r="BD1487" s="91">
        <v>21.786999999999999</v>
      </c>
      <c r="BE1487" s="95">
        <v>42.023000000000003</v>
      </c>
      <c r="BF1487" s="91">
        <v>10.4</v>
      </c>
      <c r="BG1487" s="91">
        <v>30.8</v>
      </c>
      <c r="BH1487" s="94">
        <v>0.25</v>
      </c>
      <c r="BI1487" s="94">
        <v>0.33333000000000002</v>
      </c>
      <c r="BJ1487" s="93">
        <v>316</v>
      </c>
      <c r="BK1487" s="94">
        <v>6</v>
      </c>
      <c r="BL1487" s="91">
        <v>319.67498000000001</v>
      </c>
      <c r="BM1487" s="96">
        <v>30.36912336</v>
      </c>
      <c r="BN1487" s="96" t="s">
        <v>566</v>
      </c>
      <c r="BO1487" s="88" t="s">
        <v>696</v>
      </c>
      <c r="BP1487" s="88" t="s">
        <v>566</v>
      </c>
      <c r="BQ1487" s="91">
        <v>21.786999999999999</v>
      </c>
      <c r="BR1487" s="95">
        <v>42.023000000000003</v>
      </c>
      <c r="BS1487" s="91">
        <v>10.4</v>
      </c>
      <c r="BT1487" s="90">
        <v>30</v>
      </c>
      <c r="BU1487" s="91">
        <v>0</v>
      </c>
      <c r="BV1487" s="91">
        <v>311.88</v>
      </c>
      <c r="BW1487" s="96">
        <v>29.628599999999999</v>
      </c>
      <c r="BX1487" s="96" t="s">
        <v>566</v>
      </c>
      <c r="BY1487" s="96" t="s">
        <v>566</v>
      </c>
      <c r="BZ1487" s="96" t="s">
        <v>566</v>
      </c>
      <c r="CA1487" s="96" t="s">
        <v>566</v>
      </c>
      <c r="CB1487" s="96" t="s">
        <v>566</v>
      </c>
      <c r="CC1487" s="96" t="s">
        <v>566</v>
      </c>
      <c r="CD1487" s="96" t="s">
        <v>566</v>
      </c>
      <c r="CE1487" s="96" t="s">
        <v>566</v>
      </c>
      <c r="CF1487" s="88" t="s">
        <v>566</v>
      </c>
      <c r="CG1487" s="88" t="s">
        <v>566</v>
      </c>
      <c r="CH1487" s="92" t="s">
        <v>566</v>
      </c>
      <c r="CI1487" s="91">
        <v>0</v>
      </c>
      <c r="CJ1487" s="91">
        <v>0</v>
      </c>
      <c r="CK1487" s="90" t="s">
        <v>566</v>
      </c>
      <c r="CL1487" s="91">
        <v>0.41785427450000001</v>
      </c>
      <c r="CM1487" s="91">
        <v>-0.16385427450000001</v>
      </c>
      <c r="CN1487" s="88" t="s">
        <v>566</v>
      </c>
      <c r="CO1487" s="91">
        <v>145.75</v>
      </c>
      <c r="CP1487" s="91">
        <v>7.3422076047999996</v>
      </c>
      <c r="CQ1487" s="91">
        <v>3.5033464569000001</v>
      </c>
      <c r="CR1487" s="91">
        <v>-14.445277598500001</v>
      </c>
      <c r="CS1487" s="91">
        <v>-6.8926535430999998</v>
      </c>
      <c r="CT1487" s="90">
        <v>0</v>
      </c>
      <c r="CU1487" s="96">
        <v>1.02</v>
      </c>
      <c r="CV1487" s="96">
        <v>0.82299999999999995</v>
      </c>
      <c r="CW1487" s="96">
        <v>0.73899999999999999</v>
      </c>
      <c r="CX1487" s="93">
        <v>2796</v>
      </c>
      <c r="CY1487" s="93">
        <v>2791.6759999999999</v>
      </c>
      <c r="CZ1487" s="93">
        <v>93.1</v>
      </c>
      <c r="DA1487" s="90">
        <v>95</v>
      </c>
      <c r="DB1487" s="90" t="s">
        <v>566</v>
      </c>
      <c r="DC1487" s="90">
        <v>116.6</v>
      </c>
      <c r="DD1487" s="91">
        <v>271</v>
      </c>
      <c r="DE1487" s="91">
        <v>-35.398523985200001</v>
      </c>
      <c r="DF1487" s="93">
        <v>9.4</v>
      </c>
      <c r="DG1487" s="88" t="s">
        <v>393</v>
      </c>
      <c r="DH1487" s="88" t="s">
        <v>566</v>
      </c>
      <c r="DI1487" s="88">
        <v>1</v>
      </c>
      <c r="DJ1487" s="88" t="s">
        <v>693</v>
      </c>
      <c r="DK1487" s="90">
        <v>-5</v>
      </c>
      <c r="DL1487" s="91">
        <v>42.023000000000003</v>
      </c>
      <c r="DM1487" s="91">
        <v>0.70621606199999998</v>
      </c>
      <c r="DN1487" s="91">
        <v>61.444356709600001</v>
      </c>
      <c r="DO1487" s="91">
        <v>29.318276049800001</v>
      </c>
      <c r="DP1487" s="91">
        <v>39.6568715063</v>
      </c>
      <c r="DQ1487" s="91">
        <v>18.922276049800001</v>
      </c>
      <c r="DR1487" s="91">
        <v>20.706254938000001</v>
      </c>
      <c r="DS1487" s="91">
        <v>9.8800236626999993</v>
      </c>
      <c r="DT1487" s="91">
        <v>-1.0812302653000001</v>
      </c>
      <c r="DU1487" s="91">
        <v>-0.51597633730000003</v>
      </c>
      <c r="DV1487" s="91" t="s">
        <v>566</v>
      </c>
      <c r="DW1487" s="97"/>
      <c r="DX1487" s="98" t="s">
        <v>3287</v>
      </c>
      <c r="DY1487" s="99" t="s">
        <v>689</v>
      </c>
      <c r="DZ1487" s="98" t="s">
        <v>689</v>
      </c>
      <c r="EA1487" s="100" t="s">
        <v>689</v>
      </c>
      <c r="EB1487" s="101" t="s">
        <v>2764</v>
      </c>
      <c r="EC1487" s="38"/>
    </row>
    <row r="1488" spans="1:133" s="9" customFormat="1" ht="15" customHeight="1" x14ac:dyDescent="0.25">
      <c r="A1488" s="17" t="str">
        <f t="shared" si="22"/>
        <v>_</v>
      </c>
      <c r="B1488" s="87" t="s">
        <v>566</v>
      </c>
      <c r="C1488" s="88" t="s">
        <v>566</v>
      </c>
      <c r="D1488" s="88" t="s">
        <v>566</v>
      </c>
      <c r="E1488" s="88" t="s">
        <v>566</v>
      </c>
      <c r="F1488" s="88" t="s">
        <v>566</v>
      </c>
      <c r="G1488" s="88" t="s">
        <v>566</v>
      </c>
      <c r="H1488" s="88" t="s">
        <v>566</v>
      </c>
      <c r="I1488" s="89" t="s">
        <v>566</v>
      </c>
      <c r="J1488" s="88" t="s">
        <v>566</v>
      </c>
      <c r="K1488" s="88" t="s">
        <v>566</v>
      </c>
      <c r="L1488" s="88" t="s">
        <v>566</v>
      </c>
      <c r="M1488" s="88" t="s">
        <v>566</v>
      </c>
      <c r="N1488" s="88" t="s">
        <v>566</v>
      </c>
      <c r="O1488" s="90" t="s">
        <v>566</v>
      </c>
      <c r="P1488" s="90" t="s">
        <v>566</v>
      </c>
      <c r="Q1488" s="90" t="s">
        <v>566</v>
      </c>
      <c r="R1488" s="91" t="s">
        <v>566</v>
      </c>
      <c r="S1488" s="90" t="s">
        <v>566</v>
      </c>
      <c r="T1488" s="90" t="s">
        <v>566</v>
      </c>
      <c r="U1488" s="90" t="s">
        <v>566</v>
      </c>
      <c r="V1488" s="88" t="s">
        <v>566</v>
      </c>
      <c r="W1488" s="88" t="s">
        <v>566</v>
      </c>
      <c r="X1488" s="88" t="s">
        <v>566</v>
      </c>
      <c r="Y1488" s="90" t="s">
        <v>566</v>
      </c>
      <c r="Z1488" s="90" t="s">
        <v>566</v>
      </c>
      <c r="AA1488" s="90" t="s">
        <v>566</v>
      </c>
      <c r="AB1488" s="91" t="s">
        <v>566</v>
      </c>
      <c r="AC1488" s="88" t="s">
        <v>566</v>
      </c>
      <c r="AD1488" s="90" t="s">
        <v>566</v>
      </c>
      <c r="AE1488" s="90" t="s">
        <v>566</v>
      </c>
      <c r="AF1488" s="90" t="s">
        <v>566</v>
      </c>
      <c r="AG1488" s="91" t="s">
        <v>566</v>
      </c>
      <c r="AH1488" s="92" t="s">
        <v>566</v>
      </c>
      <c r="AI1488" s="93" t="s">
        <v>566</v>
      </c>
      <c r="AJ1488" s="88" t="s">
        <v>566</v>
      </c>
      <c r="AK1488" s="90" t="s">
        <v>566</v>
      </c>
      <c r="AL1488" s="91" t="s">
        <v>566</v>
      </c>
      <c r="AM1488" s="91" t="s">
        <v>566</v>
      </c>
      <c r="AN1488" s="91" t="s">
        <v>566</v>
      </c>
      <c r="AO1488" s="90" t="s">
        <v>566</v>
      </c>
      <c r="AP1488" s="91" t="s">
        <v>566</v>
      </c>
      <c r="AQ1488" s="91" t="s">
        <v>566</v>
      </c>
      <c r="AR1488" s="91" t="s">
        <v>566</v>
      </c>
      <c r="AS1488" s="91" t="s">
        <v>566</v>
      </c>
      <c r="AT1488" s="91" t="s">
        <v>566</v>
      </c>
      <c r="AU1488" s="90" t="s">
        <v>566</v>
      </c>
      <c r="AV1488" s="90" t="s">
        <v>566</v>
      </c>
      <c r="AW1488" s="91" t="s">
        <v>566</v>
      </c>
      <c r="AX1488" s="91" t="s">
        <v>566</v>
      </c>
      <c r="AY1488" s="91" t="s">
        <v>566</v>
      </c>
      <c r="AZ1488" s="88" t="s">
        <v>566</v>
      </c>
      <c r="BA1488" s="91" t="s">
        <v>566</v>
      </c>
      <c r="BB1488" s="91" t="s">
        <v>566</v>
      </c>
      <c r="BC1488" s="94" t="s">
        <v>566</v>
      </c>
      <c r="BD1488" s="91" t="s">
        <v>566</v>
      </c>
      <c r="BE1488" s="95">
        <v>0</v>
      </c>
      <c r="BF1488" s="91" t="s">
        <v>566</v>
      </c>
      <c r="BG1488" s="91" t="s">
        <v>566</v>
      </c>
      <c r="BH1488" s="94" t="s">
        <v>566</v>
      </c>
      <c r="BI1488" s="94" t="s">
        <v>566</v>
      </c>
      <c r="BJ1488" s="93" t="s">
        <v>566</v>
      </c>
      <c r="BK1488" s="94" t="s">
        <v>566</v>
      </c>
      <c r="BL1488" s="91" t="s">
        <v>566</v>
      </c>
      <c r="BM1488" s="96" t="s">
        <v>566</v>
      </c>
      <c r="BN1488" s="96" t="s">
        <v>566</v>
      </c>
      <c r="BO1488" s="88" t="s">
        <v>566</v>
      </c>
      <c r="BP1488" s="88" t="s">
        <v>566</v>
      </c>
      <c r="BQ1488" s="91" t="s">
        <v>566</v>
      </c>
      <c r="BR1488" s="95">
        <v>0</v>
      </c>
      <c r="BS1488" s="91" t="s">
        <v>566</v>
      </c>
      <c r="BT1488" s="90" t="s">
        <v>566</v>
      </c>
      <c r="BU1488" s="91" t="s">
        <v>566</v>
      </c>
      <c r="BV1488" s="91" t="s">
        <v>566</v>
      </c>
      <c r="BW1488" s="96" t="s">
        <v>566</v>
      </c>
      <c r="BX1488" s="96" t="s">
        <v>566</v>
      </c>
      <c r="BY1488" s="96" t="s">
        <v>566</v>
      </c>
      <c r="BZ1488" s="96" t="s">
        <v>566</v>
      </c>
      <c r="CA1488" s="96" t="s">
        <v>566</v>
      </c>
      <c r="CB1488" s="96" t="s">
        <v>566</v>
      </c>
      <c r="CC1488" s="96" t="s">
        <v>566</v>
      </c>
      <c r="CD1488" s="96" t="s">
        <v>566</v>
      </c>
      <c r="CE1488" s="96" t="s">
        <v>566</v>
      </c>
      <c r="CF1488" s="88" t="s">
        <v>566</v>
      </c>
      <c r="CG1488" s="88" t="s">
        <v>566</v>
      </c>
      <c r="CH1488" s="92" t="s">
        <v>566</v>
      </c>
      <c r="CI1488" s="91" t="s">
        <v>566</v>
      </c>
      <c r="CJ1488" s="91" t="s">
        <v>566</v>
      </c>
      <c r="CK1488" s="90" t="s">
        <v>566</v>
      </c>
      <c r="CL1488" s="91" t="s">
        <v>566</v>
      </c>
      <c r="CM1488" s="91" t="s">
        <v>566</v>
      </c>
      <c r="CN1488" s="88" t="s">
        <v>566</v>
      </c>
      <c r="CO1488" s="91" t="s">
        <v>566</v>
      </c>
      <c r="CP1488" s="91" t="s">
        <v>566</v>
      </c>
      <c r="CQ1488" s="91" t="s">
        <v>566</v>
      </c>
      <c r="CR1488" s="91" t="s">
        <v>566</v>
      </c>
      <c r="CS1488" s="91" t="s">
        <v>566</v>
      </c>
      <c r="CT1488" s="90" t="s">
        <v>566</v>
      </c>
      <c r="CU1488" s="96" t="s">
        <v>566</v>
      </c>
      <c r="CV1488" s="96" t="s">
        <v>566</v>
      </c>
      <c r="CW1488" s="96" t="s">
        <v>566</v>
      </c>
      <c r="CX1488" s="93" t="s">
        <v>566</v>
      </c>
      <c r="CY1488" s="93" t="s">
        <v>566</v>
      </c>
      <c r="CZ1488" s="93" t="s">
        <v>566</v>
      </c>
      <c r="DA1488" s="90" t="s">
        <v>566</v>
      </c>
      <c r="DB1488" s="90" t="s">
        <v>566</v>
      </c>
      <c r="DC1488" s="90" t="s">
        <v>566</v>
      </c>
      <c r="DD1488" s="91" t="s">
        <v>566</v>
      </c>
      <c r="DE1488" s="91" t="s">
        <v>566</v>
      </c>
      <c r="DF1488" s="93" t="s">
        <v>566</v>
      </c>
      <c r="DG1488" s="88" t="s">
        <v>566</v>
      </c>
      <c r="DH1488" s="88" t="s">
        <v>566</v>
      </c>
      <c r="DI1488" s="88" t="s">
        <v>566</v>
      </c>
      <c r="DJ1488" s="88" t="s">
        <v>566</v>
      </c>
      <c r="DK1488" s="90" t="s">
        <v>566</v>
      </c>
      <c r="DL1488" s="91">
        <v>0</v>
      </c>
      <c r="DM1488" s="91" t="s">
        <v>566</v>
      </c>
      <c r="DN1488" s="91" t="s">
        <v>566</v>
      </c>
      <c r="DO1488" s="91" t="s">
        <v>566</v>
      </c>
      <c r="DP1488" s="91" t="s">
        <v>566</v>
      </c>
      <c r="DQ1488" s="91" t="s">
        <v>566</v>
      </c>
      <c r="DR1488" s="91" t="s">
        <v>566</v>
      </c>
      <c r="DS1488" s="91" t="s">
        <v>566</v>
      </c>
      <c r="DT1488" s="91" t="s">
        <v>566</v>
      </c>
      <c r="DU1488" s="91" t="s">
        <v>566</v>
      </c>
      <c r="DV1488" s="91" t="s">
        <v>566</v>
      </c>
      <c r="DW1488" s="97"/>
      <c r="DX1488" s="98" t="s">
        <v>566</v>
      </c>
      <c r="DY1488" s="99" t="s">
        <v>566</v>
      </c>
      <c r="DZ1488" s="98" t="s">
        <v>566</v>
      </c>
      <c r="EA1488" s="100" t="s">
        <v>566</v>
      </c>
      <c r="EB1488" s="101" t="s">
        <v>566</v>
      </c>
      <c r="EC1488" s="38"/>
    </row>
    <row r="1489" spans="1:133" s="9" customFormat="1" ht="15" customHeight="1" x14ac:dyDescent="0.25">
      <c r="A1489" s="17" t="str">
        <f t="shared" si="22"/>
        <v>_</v>
      </c>
      <c r="B1489" s="163" t="s">
        <v>3003</v>
      </c>
      <c r="C1489" s="164"/>
      <c r="D1489" s="164"/>
      <c r="E1489" s="164"/>
      <c r="F1489" s="164"/>
      <c r="G1489" s="164"/>
      <c r="H1489" s="164"/>
      <c r="I1489" s="164"/>
      <c r="J1489" s="164"/>
      <c r="K1489" s="164"/>
      <c r="L1489" s="164"/>
      <c r="M1489" s="164"/>
      <c r="N1489" s="164"/>
      <c r="O1489" s="164"/>
      <c r="P1489" s="164"/>
      <c r="Q1489" s="164"/>
      <c r="R1489" s="164"/>
      <c r="S1489" s="164"/>
      <c r="T1489" s="164"/>
      <c r="U1489" s="164"/>
      <c r="V1489" s="164"/>
      <c r="W1489" s="164"/>
      <c r="X1489" s="164"/>
      <c r="Y1489" s="164"/>
      <c r="Z1489" s="164"/>
      <c r="AA1489" s="164"/>
      <c r="AB1489" s="164"/>
      <c r="AC1489" s="164"/>
      <c r="AD1489" s="164"/>
      <c r="AE1489" s="164"/>
      <c r="AF1489" s="164"/>
      <c r="AG1489" s="164"/>
      <c r="AH1489" s="164"/>
      <c r="AI1489" s="164"/>
      <c r="AJ1489" s="164"/>
      <c r="AK1489" s="102"/>
      <c r="AL1489" s="102"/>
      <c r="AM1489" s="102"/>
      <c r="AN1489" s="102"/>
      <c r="AO1489" s="102"/>
      <c r="AP1489" s="102"/>
      <c r="AQ1489" s="103"/>
      <c r="AR1489" s="103"/>
      <c r="AS1489" s="103"/>
      <c r="AT1489" s="103"/>
      <c r="AU1489" s="102"/>
      <c r="AV1489" s="102"/>
      <c r="AW1489" s="102"/>
      <c r="AX1489" s="103"/>
      <c r="AY1489" s="103"/>
      <c r="AZ1489" s="104"/>
      <c r="BA1489" s="103"/>
      <c r="BB1489" s="103"/>
      <c r="BC1489" s="103"/>
      <c r="BD1489" s="103">
        <v>121.58199999999999</v>
      </c>
      <c r="BE1489" s="103">
        <v>35.479993371308858</v>
      </c>
      <c r="BF1489" s="103">
        <v>64.56</v>
      </c>
      <c r="BG1489" s="104"/>
      <c r="BH1489" s="104"/>
      <c r="BI1489" s="104"/>
      <c r="BJ1489" s="105"/>
      <c r="BK1489" s="104"/>
      <c r="BL1489" s="103">
        <v>1994.6697099999999</v>
      </c>
      <c r="BM1489" s="103">
        <v>189.49362133</v>
      </c>
      <c r="BN1489" s="106"/>
      <c r="BO1489" s="104"/>
      <c r="BP1489" s="104"/>
      <c r="BQ1489" s="103">
        <v>121.58199999999999</v>
      </c>
      <c r="BR1489" s="103">
        <v>35.479993371308858</v>
      </c>
      <c r="BS1489" s="103">
        <v>64.56</v>
      </c>
      <c r="BT1489" s="102"/>
      <c r="BU1489" s="102"/>
      <c r="BV1489" s="103">
        <v>1936.77</v>
      </c>
      <c r="BW1489" s="103">
        <v>183.99315000000001</v>
      </c>
      <c r="BX1489" s="106"/>
      <c r="BY1489" s="106"/>
      <c r="BZ1489" s="106"/>
      <c r="CA1489" s="106"/>
      <c r="CB1489" s="106"/>
      <c r="CC1489" s="106"/>
      <c r="CD1489" s="106"/>
      <c r="CE1489" s="106"/>
      <c r="CF1489" s="104"/>
      <c r="CG1489" s="104"/>
      <c r="CH1489" s="107"/>
      <c r="CI1489" s="108"/>
      <c r="CJ1489" s="108"/>
      <c r="CK1489" s="104"/>
      <c r="CL1489" s="108"/>
      <c r="CM1489" s="108"/>
      <c r="CN1489" s="108"/>
      <c r="CO1489" s="108"/>
      <c r="CP1489" s="103">
        <v>120.1737187735858</v>
      </c>
      <c r="CQ1489" s="103">
        <v>55.358727263961498</v>
      </c>
      <c r="CR1489" s="97"/>
      <c r="CS1489" s="103">
        <v>-9.2002727360385013</v>
      </c>
      <c r="CT1489" s="102"/>
      <c r="CU1489" s="109"/>
      <c r="CV1489" s="109"/>
      <c r="CW1489" s="109"/>
      <c r="CX1489" s="110"/>
      <c r="CY1489" s="110"/>
      <c r="CZ1489" s="110"/>
      <c r="DA1489" s="102"/>
      <c r="DB1489" s="102"/>
      <c r="DC1489" s="102"/>
      <c r="DD1489" s="102"/>
      <c r="DE1489" s="103"/>
      <c r="DF1489" s="110"/>
      <c r="DG1489" s="104"/>
      <c r="DH1489" s="104"/>
      <c r="DI1489" s="104"/>
      <c r="DJ1489" s="104"/>
      <c r="DK1489" s="102"/>
      <c r="DL1489" s="103"/>
      <c r="DM1489" s="103"/>
      <c r="DN1489" s="103"/>
      <c r="DO1489" s="103"/>
      <c r="DP1489" s="103"/>
      <c r="DQ1489" s="111"/>
      <c r="DR1489" s="103"/>
      <c r="DS1489" s="103"/>
      <c r="DT1489" s="103"/>
      <c r="DU1489" s="111"/>
      <c r="DV1489" s="103"/>
      <c r="DW1489" s="103"/>
      <c r="DX1489" s="112"/>
      <c r="DY1489" s="58"/>
      <c r="DZ1489" s="112"/>
      <c r="EA1489" s="112"/>
      <c r="EB1489" s="113"/>
      <c r="EC1489" s="38"/>
    </row>
    <row r="1490" spans="1:133" s="9" customFormat="1" ht="15" customHeight="1" x14ac:dyDescent="0.25">
      <c r="A1490" s="17" t="str">
        <f t="shared" si="22"/>
        <v>_</v>
      </c>
      <c r="B1490" s="165" t="s">
        <v>3004</v>
      </c>
      <c r="C1490" s="166"/>
      <c r="D1490" s="166"/>
      <c r="E1490" s="166"/>
      <c r="F1490" s="166"/>
      <c r="G1490" s="166"/>
      <c r="H1490" s="166"/>
      <c r="I1490" s="166"/>
      <c r="J1490" s="166"/>
      <c r="K1490" s="166"/>
      <c r="L1490" s="166"/>
      <c r="M1490" s="166"/>
      <c r="N1490" s="166"/>
      <c r="O1490" s="166"/>
      <c r="P1490" s="166"/>
      <c r="Q1490" s="166"/>
      <c r="R1490" s="166"/>
      <c r="S1490" s="166"/>
      <c r="T1490" s="166"/>
      <c r="U1490" s="166"/>
      <c r="V1490" s="166"/>
      <c r="W1490" s="166"/>
      <c r="X1490" s="166"/>
      <c r="Y1490" s="166"/>
      <c r="Z1490" s="166"/>
      <c r="AA1490" s="166"/>
      <c r="AB1490" s="166"/>
      <c r="AC1490" s="166"/>
      <c r="AD1490" s="166"/>
      <c r="AE1490" s="166"/>
      <c r="AF1490" s="166"/>
      <c r="AG1490" s="166"/>
      <c r="AH1490" s="166"/>
      <c r="AI1490" s="166"/>
      <c r="AJ1490" s="166"/>
      <c r="AK1490" s="102"/>
      <c r="AL1490" s="102"/>
      <c r="AM1490" s="102"/>
      <c r="AN1490" s="102"/>
      <c r="AO1490" s="102"/>
      <c r="AP1490" s="102"/>
      <c r="AQ1490" s="103"/>
      <c r="AR1490" s="103"/>
      <c r="AS1490" s="103"/>
      <c r="AT1490" s="103"/>
      <c r="AU1490" s="102"/>
      <c r="AV1490" s="102"/>
      <c r="AW1490" s="102"/>
      <c r="AX1490" s="103"/>
      <c r="AY1490" s="103"/>
      <c r="AZ1490" s="104"/>
      <c r="BA1490" s="103"/>
      <c r="BB1490" s="103"/>
      <c r="BC1490" s="103"/>
      <c r="BD1490" s="114">
        <v>121.58199999999999</v>
      </c>
      <c r="BE1490" s="103">
        <v>35.479993371308858</v>
      </c>
      <c r="BF1490" s="114">
        <v>64.56</v>
      </c>
      <c r="BG1490" s="104"/>
      <c r="BH1490" s="104"/>
      <c r="BI1490" s="104"/>
      <c r="BJ1490" s="105"/>
      <c r="BK1490" s="104"/>
      <c r="BL1490" s="114">
        <v>1994.6697099999999</v>
      </c>
      <c r="BM1490" s="114">
        <v>189.49362133</v>
      </c>
      <c r="BN1490" s="106"/>
      <c r="BO1490" s="104"/>
      <c r="BP1490" s="104"/>
      <c r="BQ1490" s="114">
        <v>121.58199999999999</v>
      </c>
      <c r="BR1490" s="103">
        <v>35.479993371308858</v>
      </c>
      <c r="BS1490" s="114">
        <v>64.56</v>
      </c>
      <c r="BT1490" s="102"/>
      <c r="BU1490" s="102"/>
      <c r="BV1490" s="114">
        <v>1936.77</v>
      </c>
      <c r="BW1490" s="114">
        <v>183.99315000000001</v>
      </c>
      <c r="BX1490" s="106"/>
      <c r="BY1490" s="106"/>
      <c r="BZ1490" s="106"/>
      <c r="CA1490" s="106"/>
      <c r="CB1490" s="106"/>
      <c r="CC1490" s="106"/>
      <c r="CD1490" s="106"/>
      <c r="CE1490" s="106"/>
      <c r="CF1490" s="104"/>
      <c r="CG1490" s="104"/>
      <c r="CH1490" s="107"/>
      <c r="CI1490" s="108"/>
      <c r="CJ1490" s="108"/>
      <c r="CK1490" s="104"/>
      <c r="CL1490" s="108"/>
      <c r="CM1490" s="108"/>
      <c r="CN1490" s="108"/>
      <c r="CO1490" s="108"/>
      <c r="CP1490" s="114">
        <v>120.1737187735858</v>
      </c>
      <c r="CQ1490" s="114">
        <v>55.358727263961498</v>
      </c>
      <c r="CR1490" s="97"/>
      <c r="CS1490" s="114">
        <v>-9.2002727360385013</v>
      </c>
      <c r="CT1490" s="102"/>
      <c r="CU1490" s="109"/>
      <c r="CV1490" s="109"/>
      <c r="CW1490" s="109"/>
      <c r="CX1490" s="110"/>
      <c r="CY1490" s="110"/>
      <c r="CZ1490" s="110"/>
      <c r="DA1490" s="102"/>
      <c r="DB1490" s="102"/>
      <c r="DC1490" s="102"/>
      <c r="DD1490" s="102"/>
      <c r="DE1490" s="103"/>
      <c r="DF1490" s="110"/>
      <c r="DG1490" s="104"/>
      <c r="DH1490" s="104"/>
      <c r="DI1490" s="104"/>
      <c r="DJ1490" s="104"/>
      <c r="DK1490" s="102"/>
      <c r="DL1490" s="103"/>
      <c r="DM1490" s="103"/>
      <c r="DN1490" s="103"/>
      <c r="DO1490" s="103"/>
      <c r="DP1490" s="103"/>
      <c r="DQ1490" s="111"/>
      <c r="DR1490" s="103"/>
      <c r="DS1490" s="103"/>
      <c r="DT1490" s="103"/>
      <c r="DU1490" s="111"/>
      <c r="DV1490" s="103"/>
      <c r="DW1490" s="103"/>
      <c r="DX1490" s="112"/>
      <c r="DY1490" s="58"/>
      <c r="DZ1490" s="112"/>
      <c r="EA1490" s="112"/>
      <c r="EB1490" s="113"/>
      <c r="EC1490" s="38"/>
    </row>
    <row r="1491" spans="1:133" s="9" customFormat="1" ht="15" customHeight="1" x14ac:dyDescent="0.25">
      <c r="A1491" s="17" t="str">
        <f t="shared" ref="A1491:A1554" si="23">CONCATENATE(I1491,"_",G1491)</f>
        <v>_</v>
      </c>
      <c r="B1491" s="146" t="s">
        <v>2232</v>
      </c>
      <c r="C1491" s="147"/>
      <c r="D1491" s="147" t="s">
        <v>1443</v>
      </c>
      <c r="E1491" s="147"/>
      <c r="F1491" s="147"/>
      <c r="G1491" s="147"/>
      <c r="H1491" s="147"/>
      <c r="I1491" s="147"/>
      <c r="J1491" s="147"/>
      <c r="K1491" s="147"/>
      <c r="L1491" s="147"/>
      <c r="M1491" s="147"/>
      <c r="N1491" s="147"/>
      <c r="O1491" s="147"/>
      <c r="P1491" s="147"/>
      <c r="Q1491" s="147"/>
      <c r="R1491" s="147"/>
      <c r="S1491" s="147"/>
      <c r="T1491" s="82"/>
      <c r="U1491" s="82"/>
      <c r="V1491" s="83"/>
      <c r="W1491" s="83"/>
      <c r="X1491" s="83"/>
      <c r="Y1491" s="82"/>
      <c r="Z1491" s="82"/>
      <c r="AA1491" s="82"/>
      <c r="AB1491" s="82"/>
      <c r="AC1491" s="83"/>
      <c r="AD1491" s="82"/>
      <c r="AE1491" s="82"/>
      <c r="AF1491" s="82"/>
      <c r="AG1491" s="82"/>
      <c r="AH1491" s="83"/>
      <c r="AI1491" s="82"/>
      <c r="AJ1491" s="83"/>
      <c r="AK1491" s="82"/>
      <c r="AL1491" s="82"/>
      <c r="AM1491" s="82"/>
      <c r="AN1491" s="82"/>
      <c r="AO1491" s="82"/>
      <c r="AP1491" s="82"/>
      <c r="AQ1491" s="82"/>
      <c r="AR1491" s="82"/>
      <c r="AS1491" s="82"/>
      <c r="AT1491" s="82"/>
      <c r="AU1491" s="82"/>
      <c r="AV1491" s="82"/>
      <c r="AW1491" s="82"/>
      <c r="AX1491" s="82"/>
      <c r="AY1491" s="82"/>
      <c r="AZ1491" s="83"/>
      <c r="BA1491" s="82"/>
      <c r="BB1491" s="82"/>
      <c r="BC1491" s="82"/>
      <c r="BD1491" s="82"/>
      <c r="BE1491" s="82"/>
      <c r="BF1491" s="82"/>
      <c r="BG1491" s="82"/>
      <c r="BH1491" s="82"/>
      <c r="BI1491" s="82"/>
      <c r="BJ1491" s="82"/>
      <c r="BK1491" s="82"/>
      <c r="BL1491" s="82"/>
      <c r="BM1491" s="82"/>
      <c r="BN1491" s="82"/>
      <c r="BO1491" s="83"/>
      <c r="BP1491" s="83"/>
      <c r="BQ1491" s="82"/>
      <c r="BR1491" s="82"/>
      <c r="BS1491" s="82"/>
      <c r="BT1491" s="82"/>
      <c r="BU1491" s="82"/>
      <c r="BV1491" s="82"/>
      <c r="BW1491" s="82"/>
      <c r="BX1491" s="82"/>
      <c r="BY1491" s="82"/>
      <c r="BZ1491" s="82"/>
      <c r="CA1491" s="82"/>
      <c r="CB1491" s="82"/>
      <c r="CC1491" s="82"/>
      <c r="CD1491" s="82"/>
      <c r="CE1491" s="82"/>
      <c r="CF1491" s="83"/>
      <c r="CG1491" s="83"/>
      <c r="CH1491" s="83"/>
      <c r="CI1491" s="82"/>
      <c r="CJ1491" s="82"/>
      <c r="CK1491" s="82"/>
      <c r="CL1491" s="82"/>
      <c r="CM1491" s="82"/>
      <c r="CN1491" s="83"/>
      <c r="CO1491" s="82"/>
      <c r="CP1491" s="82"/>
      <c r="CQ1491" s="82"/>
      <c r="CR1491" s="82"/>
      <c r="CS1491" s="82"/>
      <c r="CT1491" s="82"/>
      <c r="CU1491" s="82"/>
      <c r="CV1491" s="82"/>
      <c r="CW1491" s="82"/>
      <c r="CX1491" s="82"/>
      <c r="CY1491" s="82"/>
      <c r="CZ1491" s="82"/>
      <c r="DA1491" s="82"/>
      <c r="DB1491" s="82"/>
      <c r="DC1491" s="82"/>
      <c r="DD1491" s="82"/>
      <c r="DE1491" s="82"/>
      <c r="DF1491" s="82"/>
      <c r="DG1491" s="83"/>
      <c r="DH1491" s="83"/>
      <c r="DI1491" s="83"/>
      <c r="DJ1491" s="83"/>
      <c r="DK1491" s="82"/>
      <c r="DL1491" s="82"/>
      <c r="DM1491" s="82"/>
      <c r="DN1491" s="82"/>
      <c r="DO1491" s="82"/>
      <c r="DP1491" s="82"/>
      <c r="DQ1491" s="82"/>
      <c r="DR1491" s="82"/>
      <c r="DS1491" s="82"/>
      <c r="DT1491" s="82"/>
      <c r="DU1491" s="82"/>
      <c r="DV1491" s="82"/>
      <c r="DW1491" s="115"/>
      <c r="DX1491" s="84"/>
      <c r="DY1491" s="84"/>
      <c r="DZ1491" s="84"/>
      <c r="EA1491" s="84"/>
      <c r="EB1491" s="85"/>
      <c r="EC1491" s="38"/>
    </row>
    <row r="1492" spans="1:133" s="9" customFormat="1" ht="15" customHeight="1" x14ac:dyDescent="0.25">
      <c r="A1492" s="17" t="str">
        <f t="shared" si="23"/>
        <v>_</v>
      </c>
      <c r="B1492" s="140" t="s">
        <v>2269</v>
      </c>
      <c r="C1492" s="141"/>
      <c r="D1492" s="141"/>
      <c r="E1492" s="141"/>
      <c r="F1492" s="141"/>
      <c r="G1492" s="141"/>
      <c r="H1492" s="141"/>
      <c r="I1492" s="141"/>
      <c r="J1492" s="141"/>
      <c r="K1492" s="141"/>
      <c r="L1492" s="141"/>
      <c r="M1492" s="141"/>
      <c r="N1492" s="141"/>
      <c r="O1492" s="141"/>
      <c r="P1492" s="141"/>
      <c r="Q1492" s="141"/>
      <c r="R1492" s="141"/>
      <c r="S1492" s="141"/>
      <c r="T1492" s="82"/>
      <c r="U1492" s="82"/>
      <c r="V1492" s="83"/>
      <c r="W1492" s="83"/>
      <c r="X1492" s="83"/>
      <c r="Y1492" s="82"/>
      <c r="Z1492" s="82"/>
      <c r="AA1492" s="82"/>
      <c r="AB1492" s="82"/>
      <c r="AC1492" s="83"/>
      <c r="AD1492" s="82"/>
      <c r="AE1492" s="82"/>
      <c r="AF1492" s="82"/>
      <c r="AG1492" s="82"/>
      <c r="AH1492" s="83"/>
      <c r="AI1492" s="82"/>
      <c r="AJ1492" s="83"/>
      <c r="AK1492" s="82"/>
      <c r="AL1492" s="82"/>
      <c r="AM1492" s="82"/>
      <c r="AN1492" s="82"/>
      <c r="AO1492" s="82"/>
      <c r="AP1492" s="82"/>
      <c r="AQ1492" s="82"/>
      <c r="AR1492" s="82"/>
      <c r="AS1492" s="82"/>
      <c r="AT1492" s="82"/>
      <c r="AU1492" s="82"/>
      <c r="AV1492" s="82"/>
      <c r="AW1492" s="82"/>
      <c r="AX1492" s="82"/>
      <c r="AY1492" s="82"/>
      <c r="AZ1492" s="83"/>
      <c r="BA1492" s="82"/>
      <c r="BB1492" s="82"/>
      <c r="BC1492" s="82"/>
      <c r="BD1492" s="82"/>
      <c r="BE1492" s="82"/>
      <c r="BF1492" s="82"/>
      <c r="BG1492" s="82"/>
      <c r="BH1492" s="82"/>
      <c r="BI1492" s="82"/>
      <c r="BJ1492" s="82"/>
      <c r="BK1492" s="82"/>
      <c r="BL1492" s="82"/>
      <c r="BM1492" s="82"/>
      <c r="BN1492" s="82"/>
      <c r="BO1492" s="83"/>
      <c r="BP1492" s="83"/>
      <c r="BQ1492" s="82"/>
      <c r="BR1492" s="82"/>
      <c r="BS1492" s="82"/>
      <c r="BT1492" s="82"/>
      <c r="BU1492" s="82"/>
      <c r="BV1492" s="82"/>
      <c r="BW1492" s="82"/>
      <c r="BX1492" s="82"/>
      <c r="BY1492" s="82"/>
      <c r="BZ1492" s="82"/>
      <c r="CA1492" s="82"/>
      <c r="CB1492" s="82"/>
      <c r="CC1492" s="82"/>
      <c r="CD1492" s="82"/>
      <c r="CE1492" s="82"/>
      <c r="CF1492" s="83"/>
      <c r="CG1492" s="83"/>
      <c r="CH1492" s="83"/>
      <c r="CI1492" s="82"/>
      <c r="CJ1492" s="82"/>
      <c r="CK1492" s="82"/>
      <c r="CL1492" s="82"/>
      <c r="CM1492" s="82"/>
      <c r="CN1492" s="83"/>
      <c r="CO1492" s="82"/>
      <c r="CP1492" s="82"/>
      <c r="CQ1492" s="82"/>
      <c r="CR1492" s="82"/>
      <c r="CS1492" s="82"/>
      <c r="CT1492" s="82"/>
      <c r="CU1492" s="82"/>
      <c r="CV1492" s="82"/>
      <c r="CW1492" s="82"/>
      <c r="CX1492" s="82"/>
      <c r="CY1492" s="82"/>
      <c r="CZ1492" s="82"/>
      <c r="DA1492" s="82"/>
      <c r="DB1492" s="82"/>
      <c r="DC1492" s="82"/>
      <c r="DD1492" s="82"/>
      <c r="DE1492" s="82"/>
      <c r="DF1492" s="82"/>
      <c r="DG1492" s="83"/>
      <c r="DH1492" s="83"/>
      <c r="DI1492" s="83"/>
      <c r="DJ1492" s="83"/>
      <c r="DK1492" s="82"/>
      <c r="DL1492" s="82"/>
      <c r="DM1492" s="82"/>
      <c r="DN1492" s="82"/>
      <c r="DO1492" s="82"/>
      <c r="DP1492" s="82"/>
      <c r="DQ1492" s="82"/>
      <c r="DR1492" s="82"/>
      <c r="DS1492" s="82"/>
      <c r="DT1492" s="82"/>
      <c r="DU1492" s="86"/>
      <c r="DV1492" s="82"/>
      <c r="DW1492" s="115"/>
      <c r="DX1492" s="84"/>
      <c r="DY1492" s="84"/>
      <c r="DZ1492" s="84"/>
      <c r="EA1492" s="84"/>
      <c r="EB1492" s="85"/>
      <c r="EC1492" s="38"/>
    </row>
    <row r="1493" spans="1:133" s="9" customFormat="1" ht="15" customHeight="1" x14ac:dyDescent="0.25">
      <c r="A1493" s="17" t="str">
        <f t="shared" si="23"/>
        <v>110_Яркое</v>
      </c>
      <c r="B1493" s="87">
        <v>1</v>
      </c>
      <c r="C1493" s="88" t="s">
        <v>733</v>
      </c>
      <c r="D1493" s="88" t="s">
        <v>568</v>
      </c>
      <c r="E1493" s="88" t="s">
        <v>1585</v>
      </c>
      <c r="F1493" s="88" t="s">
        <v>7</v>
      </c>
      <c r="G1493" s="88" t="s">
        <v>1443</v>
      </c>
      <c r="H1493" s="88" t="s">
        <v>1708</v>
      </c>
      <c r="I1493" s="89">
        <v>110</v>
      </c>
      <c r="J1493" s="88" t="s">
        <v>6</v>
      </c>
      <c r="K1493" s="88" t="s">
        <v>1593</v>
      </c>
      <c r="L1493" s="88" t="s">
        <v>1590</v>
      </c>
      <c r="M1493" s="88" t="s">
        <v>1709</v>
      </c>
      <c r="N1493" s="88" t="s">
        <v>6</v>
      </c>
      <c r="O1493" s="90">
        <v>7</v>
      </c>
      <c r="P1493" s="90">
        <v>2989</v>
      </c>
      <c r="Q1493" s="90">
        <v>2996</v>
      </c>
      <c r="R1493" s="91">
        <v>92.68</v>
      </c>
      <c r="S1493" s="90" t="s">
        <v>150</v>
      </c>
      <c r="T1493" s="90">
        <v>3042</v>
      </c>
      <c r="U1493" s="90">
        <v>8</v>
      </c>
      <c r="V1493" s="88" t="s">
        <v>31</v>
      </c>
      <c r="W1493" s="88" t="s">
        <v>112</v>
      </c>
      <c r="X1493" s="88" t="s">
        <v>1756</v>
      </c>
      <c r="Y1493" s="90" t="s">
        <v>2705</v>
      </c>
      <c r="Z1493" s="90" t="s">
        <v>566</v>
      </c>
      <c r="AA1493" s="90">
        <v>73</v>
      </c>
      <c r="AB1493" s="91" t="s">
        <v>4440</v>
      </c>
      <c r="AC1493" s="88" t="s">
        <v>566</v>
      </c>
      <c r="AD1493" s="90" t="s">
        <v>566</v>
      </c>
      <c r="AE1493" s="90" t="s">
        <v>2019</v>
      </c>
      <c r="AF1493" s="90" t="s">
        <v>112</v>
      </c>
      <c r="AG1493" s="91" t="s">
        <v>3425</v>
      </c>
      <c r="AH1493" s="92" t="s">
        <v>3111</v>
      </c>
      <c r="AI1493" s="93">
        <v>370</v>
      </c>
      <c r="AJ1493" s="88" t="s">
        <v>4644</v>
      </c>
      <c r="AK1493" s="90" t="s">
        <v>566</v>
      </c>
      <c r="AL1493" s="91">
        <v>20.8</v>
      </c>
      <c r="AM1493" s="91">
        <v>17.537626454600002</v>
      </c>
      <c r="AN1493" s="91">
        <v>2189</v>
      </c>
      <c r="AO1493" s="90">
        <v>18.100000000000001</v>
      </c>
      <c r="AP1493" s="91">
        <v>26.888999999999999</v>
      </c>
      <c r="AQ1493" s="91">
        <v>37.466000000000001</v>
      </c>
      <c r="AR1493" s="91">
        <v>90</v>
      </c>
      <c r="AS1493" s="91">
        <v>80.315538689299999</v>
      </c>
      <c r="AT1493" s="91">
        <v>81.694334730199998</v>
      </c>
      <c r="AU1493" s="90">
        <v>280</v>
      </c>
      <c r="AV1493" s="90">
        <v>0</v>
      </c>
      <c r="AW1493" s="91">
        <v>0.28999999999999998</v>
      </c>
      <c r="AX1493" s="91" t="s">
        <v>566</v>
      </c>
      <c r="AY1493" s="91">
        <v>296.3</v>
      </c>
      <c r="AZ1493" s="88" t="s">
        <v>4982</v>
      </c>
      <c r="BA1493" s="91">
        <v>297.74</v>
      </c>
      <c r="BB1493" s="91">
        <v>215.9844613107</v>
      </c>
      <c r="BC1493" s="94">
        <v>0.1071511881</v>
      </c>
      <c r="BD1493" s="91">
        <v>22.518000000000001</v>
      </c>
      <c r="BE1493" s="95">
        <v>80.653999999999996</v>
      </c>
      <c r="BF1493" s="91">
        <v>3.56</v>
      </c>
      <c r="BG1493" s="91">
        <v>30.5</v>
      </c>
      <c r="BH1493" s="94">
        <v>0.33333000000000002</v>
      </c>
      <c r="BI1493" s="94">
        <v>0.66666999999999998</v>
      </c>
      <c r="BJ1493" s="93">
        <v>244</v>
      </c>
      <c r="BK1493" s="94">
        <v>11</v>
      </c>
      <c r="BL1493" s="91">
        <v>108.83499999999999</v>
      </c>
      <c r="BM1493" s="96">
        <v>10.883499629999999</v>
      </c>
      <c r="BN1493" s="96" t="s">
        <v>566</v>
      </c>
      <c r="BO1493" s="88" t="s">
        <v>696</v>
      </c>
      <c r="BP1493" s="88" t="s">
        <v>5600</v>
      </c>
      <c r="BQ1493" s="91">
        <v>22.518000000000001</v>
      </c>
      <c r="BR1493" s="95">
        <v>80.653999999999996</v>
      </c>
      <c r="BS1493" s="91">
        <v>3.56</v>
      </c>
      <c r="BT1493" s="90">
        <v>30</v>
      </c>
      <c r="BU1493" s="91">
        <v>0</v>
      </c>
      <c r="BV1493" s="91">
        <v>106.89</v>
      </c>
      <c r="BW1493" s="96">
        <v>10.689</v>
      </c>
      <c r="BX1493" s="96" t="s">
        <v>566</v>
      </c>
      <c r="BY1493" s="96" t="s">
        <v>5600</v>
      </c>
      <c r="BZ1493" s="96" t="s">
        <v>566</v>
      </c>
      <c r="CA1493" s="96" t="s">
        <v>566</v>
      </c>
      <c r="CB1493" s="96" t="s">
        <v>566</v>
      </c>
      <c r="CC1493" s="96" t="s">
        <v>566</v>
      </c>
      <c r="CD1493" s="96" t="s">
        <v>566</v>
      </c>
      <c r="CE1493" s="96" t="s">
        <v>566</v>
      </c>
      <c r="CF1493" s="88" t="s">
        <v>566</v>
      </c>
      <c r="CG1493" s="88" t="s">
        <v>566</v>
      </c>
      <c r="CH1493" s="92" t="s">
        <v>566</v>
      </c>
      <c r="CI1493" s="91">
        <v>0</v>
      </c>
      <c r="CJ1493" s="91">
        <v>0</v>
      </c>
      <c r="CK1493" s="90" t="s">
        <v>566</v>
      </c>
      <c r="CL1493" s="91">
        <v>-0.35233928689999999</v>
      </c>
      <c r="CM1493" s="91">
        <v>-0.22266071309999999</v>
      </c>
      <c r="CN1493" s="88" t="s">
        <v>566</v>
      </c>
      <c r="CO1493" s="91">
        <v>150</v>
      </c>
      <c r="CP1493" s="91">
        <v>15.676263264999999</v>
      </c>
      <c r="CQ1493" s="91">
        <v>2.4807748105999998</v>
      </c>
      <c r="CR1493" s="91">
        <v>-6.8418005822000003</v>
      </c>
      <c r="CS1493" s="91">
        <v>-1.0822251893999999</v>
      </c>
      <c r="CT1493" s="90">
        <v>0.7</v>
      </c>
      <c r="CU1493" s="96">
        <v>1.0229999999999999</v>
      </c>
      <c r="CV1493" s="96">
        <v>0.81799999999999995</v>
      </c>
      <c r="CW1493" s="96">
        <v>0.71899999999999997</v>
      </c>
      <c r="CX1493" s="93">
        <v>2812</v>
      </c>
      <c r="CY1493" s="93">
        <v>2797.42</v>
      </c>
      <c r="CZ1493" s="93">
        <v>98.9</v>
      </c>
      <c r="DA1493" s="90">
        <v>100</v>
      </c>
      <c r="DB1493" s="90" t="s">
        <v>566</v>
      </c>
      <c r="DC1493" s="90">
        <v>120</v>
      </c>
      <c r="DD1493" s="91">
        <v>294</v>
      </c>
      <c r="DE1493" s="91">
        <v>0.78231292519999995</v>
      </c>
      <c r="DF1493" s="93">
        <v>32</v>
      </c>
      <c r="DG1493" s="88" t="s">
        <v>393</v>
      </c>
      <c r="DH1493" s="88" t="s">
        <v>566</v>
      </c>
      <c r="DI1493" s="88">
        <v>1</v>
      </c>
      <c r="DJ1493" s="88" t="s">
        <v>566</v>
      </c>
      <c r="DK1493" s="90">
        <v>0</v>
      </c>
      <c r="DL1493" s="91">
        <v>80.653999999999996</v>
      </c>
      <c r="DM1493" s="91">
        <v>0.116833439</v>
      </c>
      <c r="DN1493" s="91">
        <v>24.552741103300001</v>
      </c>
      <c r="DO1493" s="91">
        <v>3.8854809102000001</v>
      </c>
      <c r="DP1493" s="91">
        <v>2.0346772561000002</v>
      </c>
      <c r="DQ1493" s="91">
        <v>0.32248091020000003</v>
      </c>
      <c r="DR1493" s="91">
        <v>17.0927321285</v>
      </c>
      <c r="DS1493" s="91">
        <v>2.7049315638000002</v>
      </c>
      <c r="DT1493" s="91">
        <v>-5.4253317186999999</v>
      </c>
      <c r="DU1493" s="91">
        <v>-0.85806843619999995</v>
      </c>
      <c r="DV1493" s="91" t="s">
        <v>566</v>
      </c>
      <c r="DW1493" s="97"/>
      <c r="DX1493" s="98" t="s">
        <v>689</v>
      </c>
      <c r="DY1493" s="99" t="s">
        <v>689</v>
      </c>
      <c r="DZ1493" s="98" t="s">
        <v>689</v>
      </c>
      <c r="EA1493" s="100" t="s">
        <v>689</v>
      </c>
      <c r="EB1493" s="101" t="s">
        <v>2764</v>
      </c>
      <c r="EC1493" s="38"/>
    </row>
    <row r="1494" spans="1:133" s="9" customFormat="1" ht="15" customHeight="1" x14ac:dyDescent="0.25">
      <c r="A1494" s="17" t="str">
        <f t="shared" si="23"/>
        <v>121Г_Яркое</v>
      </c>
      <c r="B1494" s="87">
        <v>2</v>
      </c>
      <c r="C1494" s="88" t="s">
        <v>733</v>
      </c>
      <c r="D1494" s="88" t="s">
        <v>568</v>
      </c>
      <c r="E1494" s="88" t="s">
        <v>1585</v>
      </c>
      <c r="F1494" s="88" t="s">
        <v>7</v>
      </c>
      <c r="G1494" s="88" t="s">
        <v>1443</v>
      </c>
      <c r="H1494" s="88" t="s">
        <v>1708</v>
      </c>
      <c r="I1494" s="89" t="s">
        <v>1711</v>
      </c>
      <c r="J1494" s="88" t="s">
        <v>6</v>
      </c>
      <c r="K1494" s="88" t="s">
        <v>1593</v>
      </c>
      <c r="L1494" s="88" t="s">
        <v>1590</v>
      </c>
      <c r="M1494" s="88" t="s">
        <v>1709</v>
      </c>
      <c r="N1494" s="88" t="s">
        <v>6</v>
      </c>
      <c r="O1494" s="90">
        <v>250.63</v>
      </c>
      <c r="P1494" s="90">
        <v>3294.22</v>
      </c>
      <c r="Q1494" s="90">
        <v>3544.85</v>
      </c>
      <c r="R1494" s="91">
        <v>397.839</v>
      </c>
      <c r="S1494" s="90" t="s">
        <v>699</v>
      </c>
      <c r="T1494" s="90">
        <v>3587</v>
      </c>
      <c r="U1494" s="90">
        <v>31.1</v>
      </c>
      <c r="V1494" s="88" t="s">
        <v>31</v>
      </c>
      <c r="W1494" s="88" t="s">
        <v>175</v>
      </c>
      <c r="X1494" s="88" t="s">
        <v>4832</v>
      </c>
      <c r="Y1494" s="90" t="s">
        <v>1280</v>
      </c>
      <c r="Z1494" s="90" t="s">
        <v>566</v>
      </c>
      <c r="AA1494" s="90">
        <v>73</v>
      </c>
      <c r="AB1494" s="91" t="s">
        <v>4890</v>
      </c>
      <c r="AC1494" s="88" t="s">
        <v>566</v>
      </c>
      <c r="AD1494" s="90" t="s">
        <v>566</v>
      </c>
      <c r="AE1494" s="90" t="s">
        <v>1924</v>
      </c>
      <c r="AF1494" s="90" t="s">
        <v>175</v>
      </c>
      <c r="AG1494" s="91" t="s">
        <v>3475</v>
      </c>
      <c r="AH1494" s="92" t="s">
        <v>4835</v>
      </c>
      <c r="AI1494" s="93">
        <v>115</v>
      </c>
      <c r="AJ1494" s="88" t="s">
        <v>3149</v>
      </c>
      <c r="AK1494" s="90" t="s">
        <v>566</v>
      </c>
      <c r="AL1494" s="91">
        <v>20.8</v>
      </c>
      <c r="AM1494" s="91">
        <v>17.537626454600002</v>
      </c>
      <c r="AN1494" s="91">
        <v>1427</v>
      </c>
      <c r="AO1494" s="90">
        <v>21.9</v>
      </c>
      <c r="AP1494" s="91">
        <v>67.204999999999998</v>
      </c>
      <c r="AQ1494" s="91">
        <v>62.229500000000002</v>
      </c>
      <c r="AR1494" s="91">
        <v>101</v>
      </c>
      <c r="AS1494" s="91">
        <v>153.9307624292</v>
      </c>
      <c r="AT1494" s="91">
        <v>155.3284081109</v>
      </c>
      <c r="AU1494" s="90">
        <v>355</v>
      </c>
      <c r="AV1494" s="90">
        <v>0</v>
      </c>
      <c r="AW1494" s="91">
        <v>0.05</v>
      </c>
      <c r="AX1494" s="91" t="s">
        <v>566</v>
      </c>
      <c r="AY1494" s="91">
        <v>211.06</v>
      </c>
      <c r="AZ1494" s="88" t="s">
        <v>4928</v>
      </c>
      <c r="BA1494" s="91">
        <v>212.5</v>
      </c>
      <c r="BB1494" s="91">
        <v>57.129237570800001</v>
      </c>
      <c r="BC1494" s="94">
        <v>3.7812337287000002</v>
      </c>
      <c r="BD1494" s="91">
        <v>216.01900000000001</v>
      </c>
      <c r="BE1494" s="95">
        <v>97.322999999999993</v>
      </c>
      <c r="BF1494" s="91">
        <v>4.7300000000000004</v>
      </c>
      <c r="BG1494" s="91">
        <v>30.9</v>
      </c>
      <c r="BH1494" s="94" t="s">
        <v>566</v>
      </c>
      <c r="BI1494" s="94" t="s">
        <v>566</v>
      </c>
      <c r="BJ1494" s="93">
        <v>741</v>
      </c>
      <c r="BK1494" s="94">
        <v>3</v>
      </c>
      <c r="BL1494" s="91">
        <v>146.03509</v>
      </c>
      <c r="BM1494" s="96">
        <v>14.6035086</v>
      </c>
      <c r="BN1494" s="96" t="s">
        <v>566</v>
      </c>
      <c r="BO1494" s="88" t="s">
        <v>430</v>
      </c>
      <c r="BP1494" s="88" t="s">
        <v>566</v>
      </c>
      <c r="BQ1494" s="91">
        <v>216.01900000000001</v>
      </c>
      <c r="BR1494" s="95">
        <v>97.322999999999993</v>
      </c>
      <c r="BS1494" s="91">
        <v>4.7300000000000004</v>
      </c>
      <c r="BT1494" s="90">
        <v>30</v>
      </c>
      <c r="BU1494" s="91">
        <v>0</v>
      </c>
      <c r="BV1494" s="91">
        <v>141.9</v>
      </c>
      <c r="BW1494" s="96">
        <v>14.19</v>
      </c>
      <c r="BX1494" s="96" t="s">
        <v>566</v>
      </c>
      <c r="BY1494" s="96" t="s">
        <v>566</v>
      </c>
      <c r="BZ1494" s="96" t="s">
        <v>566</v>
      </c>
      <c r="CA1494" s="96" t="s">
        <v>566</v>
      </c>
      <c r="CB1494" s="96" t="s">
        <v>566</v>
      </c>
      <c r="CC1494" s="96" t="s">
        <v>566</v>
      </c>
      <c r="CD1494" s="96" t="s">
        <v>566</v>
      </c>
      <c r="CE1494" s="96" t="s">
        <v>566</v>
      </c>
      <c r="CF1494" s="88" t="s">
        <v>566</v>
      </c>
      <c r="CG1494" s="88" t="s">
        <v>566</v>
      </c>
      <c r="CH1494" s="92" t="s">
        <v>566</v>
      </c>
      <c r="CI1494" s="91">
        <v>0</v>
      </c>
      <c r="CJ1494" s="91">
        <v>0</v>
      </c>
      <c r="CK1494" s="90" t="s">
        <v>566</v>
      </c>
      <c r="CL1494" s="91">
        <v>1.1371576211000001</v>
      </c>
      <c r="CM1494" s="91">
        <v>-1.01576211E-2</v>
      </c>
      <c r="CN1494" s="88" t="s">
        <v>566</v>
      </c>
      <c r="CO1494" s="91">
        <v>150</v>
      </c>
      <c r="CP1494" s="91">
        <v>230.8825944802</v>
      </c>
      <c r="CQ1494" s="91">
        <v>5.0553195904999999</v>
      </c>
      <c r="CR1494" s="91">
        <v>14.8631612818</v>
      </c>
      <c r="CS1494" s="91">
        <v>0.32531959049999998</v>
      </c>
      <c r="CT1494" s="90">
        <v>0.41</v>
      </c>
      <c r="CU1494" s="96">
        <v>1.0229999999999999</v>
      </c>
      <c r="CV1494" s="96">
        <v>0.81799999999999995</v>
      </c>
      <c r="CW1494" s="96">
        <v>0.71899999999999997</v>
      </c>
      <c r="CX1494" s="93">
        <v>2812</v>
      </c>
      <c r="CY1494" s="93">
        <v>2797.3809999999999</v>
      </c>
      <c r="CZ1494" s="93">
        <v>98.9</v>
      </c>
      <c r="DA1494" s="90">
        <v>100</v>
      </c>
      <c r="DB1494" s="90" t="s">
        <v>566</v>
      </c>
      <c r="DC1494" s="90">
        <v>120</v>
      </c>
      <c r="DD1494" s="91">
        <v>294</v>
      </c>
      <c r="DE1494" s="91">
        <v>-28.210884353699999</v>
      </c>
      <c r="DF1494" s="93">
        <v>32</v>
      </c>
      <c r="DG1494" s="88" t="s">
        <v>393</v>
      </c>
      <c r="DH1494" s="88" t="s">
        <v>566</v>
      </c>
      <c r="DI1494" s="88">
        <v>1</v>
      </c>
      <c r="DJ1494" s="88" t="s">
        <v>566</v>
      </c>
      <c r="DK1494" s="90">
        <v>0</v>
      </c>
      <c r="DL1494" s="91">
        <v>97.322999999999993</v>
      </c>
      <c r="DM1494" s="91">
        <v>3.9813586392000002</v>
      </c>
      <c r="DN1494" s="91">
        <v>227.4519835536</v>
      </c>
      <c r="DO1494" s="91">
        <v>4.9802042069999999</v>
      </c>
      <c r="DP1494" s="91">
        <v>11.4325503552</v>
      </c>
      <c r="DQ1494" s="91">
        <v>0.25020420700000001</v>
      </c>
      <c r="DR1494" s="91">
        <v>243.10175850970001</v>
      </c>
      <c r="DS1494" s="91">
        <v>5.3228658706000003</v>
      </c>
      <c r="DT1494" s="91">
        <v>27.0823253113</v>
      </c>
      <c r="DU1494" s="91">
        <v>0.59286587059999996</v>
      </c>
      <c r="DV1494" s="91" t="s">
        <v>566</v>
      </c>
      <c r="DW1494" s="97"/>
      <c r="DX1494" s="98" t="s">
        <v>5601</v>
      </c>
      <c r="DY1494" s="99" t="s">
        <v>689</v>
      </c>
      <c r="DZ1494" s="98" t="s">
        <v>689</v>
      </c>
      <c r="EA1494" s="100" t="s">
        <v>689</v>
      </c>
      <c r="EB1494" s="101" t="s">
        <v>2761</v>
      </c>
      <c r="EC1494" s="38"/>
    </row>
    <row r="1495" spans="1:133" s="9" customFormat="1" ht="15" customHeight="1" x14ac:dyDescent="0.25">
      <c r="A1495" s="17" t="str">
        <f t="shared" si="23"/>
        <v>124_Яркое</v>
      </c>
      <c r="B1495" s="87">
        <v>3</v>
      </c>
      <c r="C1495" s="88" t="s">
        <v>733</v>
      </c>
      <c r="D1495" s="88" t="s">
        <v>568</v>
      </c>
      <c r="E1495" s="88" t="s">
        <v>1585</v>
      </c>
      <c r="F1495" s="88" t="s">
        <v>7</v>
      </c>
      <c r="G1495" s="88" t="s">
        <v>1443</v>
      </c>
      <c r="H1495" s="88" t="s">
        <v>1708</v>
      </c>
      <c r="I1495" s="89">
        <v>124</v>
      </c>
      <c r="J1495" s="88" t="s">
        <v>6</v>
      </c>
      <c r="K1495" s="88" t="s">
        <v>1593</v>
      </c>
      <c r="L1495" s="88" t="s">
        <v>1590</v>
      </c>
      <c r="M1495" s="88" t="s">
        <v>1709</v>
      </c>
      <c r="N1495" s="88" t="s">
        <v>6</v>
      </c>
      <c r="O1495" s="90">
        <v>9.1</v>
      </c>
      <c r="P1495" s="90">
        <v>3295.9</v>
      </c>
      <c r="Q1495" s="90">
        <v>3305</v>
      </c>
      <c r="R1495" s="91">
        <v>400.899</v>
      </c>
      <c r="S1495" s="90" t="s">
        <v>150</v>
      </c>
      <c r="T1495" s="90">
        <v>3341</v>
      </c>
      <c r="U1495" s="90">
        <v>5.05</v>
      </c>
      <c r="V1495" s="88" t="s">
        <v>31</v>
      </c>
      <c r="W1495" s="88" t="s">
        <v>94</v>
      </c>
      <c r="X1495" s="88" t="s">
        <v>2553</v>
      </c>
      <c r="Y1495" s="90" t="s">
        <v>1053</v>
      </c>
      <c r="Z1495" s="90" t="s">
        <v>566</v>
      </c>
      <c r="AA1495" s="90">
        <v>73</v>
      </c>
      <c r="AB1495" s="91" t="s">
        <v>4441</v>
      </c>
      <c r="AC1495" s="88" t="s">
        <v>566</v>
      </c>
      <c r="AD1495" s="90" t="s">
        <v>566</v>
      </c>
      <c r="AE1495" s="90" t="s">
        <v>2019</v>
      </c>
      <c r="AF1495" s="90" t="s">
        <v>94</v>
      </c>
      <c r="AG1495" s="91" t="s">
        <v>3538</v>
      </c>
      <c r="AH1495" s="92" t="s">
        <v>4294</v>
      </c>
      <c r="AI1495" s="93">
        <v>234</v>
      </c>
      <c r="AJ1495" s="88" t="s">
        <v>722</v>
      </c>
      <c r="AK1495" s="90" t="s">
        <v>566</v>
      </c>
      <c r="AL1495" s="91">
        <v>20.8</v>
      </c>
      <c r="AM1495" s="91">
        <v>17.537626454600002</v>
      </c>
      <c r="AN1495" s="91">
        <v>2111</v>
      </c>
      <c r="AO1495" s="90">
        <v>19.2</v>
      </c>
      <c r="AP1495" s="91">
        <v>262.089</v>
      </c>
      <c r="AQ1495" s="91">
        <v>41.123333333300003</v>
      </c>
      <c r="AR1495" s="91">
        <v>79</v>
      </c>
      <c r="AS1495" s="91">
        <v>108.1956935275</v>
      </c>
      <c r="AT1495" s="91">
        <v>109.7338626894</v>
      </c>
      <c r="AU1495" s="90">
        <v>574</v>
      </c>
      <c r="AV1495" s="90">
        <v>0</v>
      </c>
      <c r="AW1495" s="91">
        <v>8.3000000000000007</v>
      </c>
      <c r="AX1495" s="91" t="s">
        <v>566</v>
      </c>
      <c r="AY1495" s="91">
        <v>267.43</v>
      </c>
      <c r="AZ1495" s="88" t="s">
        <v>4928</v>
      </c>
      <c r="BA1495" s="91">
        <v>269</v>
      </c>
      <c r="BB1495" s="91">
        <v>159.23430647250001</v>
      </c>
      <c r="BC1495" s="94">
        <v>7.8755920399999998E-2</v>
      </c>
      <c r="BD1495" s="91">
        <v>12.5</v>
      </c>
      <c r="BE1495" s="95">
        <v>91.635000000000005</v>
      </c>
      <c r="BF1495" s="91">
        <v>0.86</v>
      </c>
      <c r="BG1495" s="91">
        <v>31</v>
      </c>
      <c r="BH1495" s="94">
        <v>0.11667</v>
      </c>
      <c r="BI1495" s="94">
        <v>0.4</v>
      </c>
      <c r="BJ1495" s="93">
        <v>168</v>
      </c>
      <c r="BK1495" s="94">
        <v>0</v>
      </c>
      <c r="BL1495" s="91">
        <v>26.512920000000001</v>
      </c>
      <c r="BM1495" s="96">
        <v>2.6512919099999999</v>
      </c>
      <c r="BN1495" s="96" t="s">
        <v>566</v>
      </c>
      <c r="BO1495" s="88" t="s">
        <v>696</v>
      </c>
      <c r="BP1495" s="88" t="s">
        <v>566</v>
      </c>
      <c r="BQ1495" s="91">
        <v>12.5</v>
      </c>
      <c r="BR1495" s="95">
        <v>91.635000000000005</v>
      </c>
      <c r="BS1495" s="91">
        <v>0.86</v>
      </c>
      <c r="BT1495" s="90">
        <v>30</v>
      </c>
      <c r="BU1495" s="91">
        <v>0</v>
      </c>
      <c r="BV1495" s="91">
        <v>25.65</v>
      </c>
      <c r="BW1495" s="96">
        <v>2.5649999999999999</v>
      </c>
      <c r="BX1495" s="96" t="s">
        <v>566</v>
      </c>
      <c r="BY1495" s="96" t="s">
        <v>566</v>
      </c>
      <c r="BZ1495" s="96" t="s">
        <v>566</v>
      </c>
      <c r="CA1495" s="96" t="s">
        <v>566</v>
      </c>
      <c r="CB1495" s="96" t="s">
        <v>566</v>
      </c>
      <c r="CC1495" s="96" t="s">
        <v>566</v>
      </c>
      <c r="CD1495" s="96" t="s">
        <v>566</v>
      </c>
      <c r="CE1495" s="96" t="s">
        <v>566</v>
      </c>
      <c r="CF1495" s="88" t="s">
        <v>566</v>
      </c>
      <c r="CG1495" s="88" t="s">
        <v>566</v>
      </c>
      <c r="CH1495" s="92" t="s">
        <v>566</v>
      </c>
      <c r="CI1495" s="91">
        <v>0</v>
      </c>
      <c r="CJ1495" s="91">
        <v>0</v>
      </c>
      <c r="CK1495" s="90" t="s">
        <v>566</v>
      </c>
      <c r="CL1495" s="91">
        <v>0.1221669187</v>
      </c>
      <c r="CM1495" s="91">
        <v>2.2833081299999999E-2</v>
      </c>
      <c r="CN1495" s="88" t="s">
        <v>566</v>
      </c>
      <c r="CO1495" s="91">
        <v>150</v>
      </c>
      <c r="CP1495" s="91">
        <v>9.2480690677999995</v>
      </c>
      <c r="CQ1495" s="91">
        <v>0.63277322089999999</v>
      </c>
      <c r="CR1495" s="91">
        <v>-3.2516083515999998</v>
      </c>
      <c r="CS1495" s="91">
        <v>-0.22222677909999999</v>
      </c>
      <c r="CT1495" s="90">
        <v>1</v>
      </c>
      <c r="CU1495" s="96">
        <v>1.0229999999999999</v>
      </c>
      <c r="CV1495" s="96">
        <v>0.81799999999999995</v>
      </c>
      <c r="CW1495" s="96">
        <v>0.71899999999999997</v>
      </c>
      <c r="CX1495" s="93">
        <v>2812</v>
      </c>
      <c r="CY1495" s="93">
        <v>2796.1010000000001</v>
      </c>
      <c r="CZ1495" s="93">
        <v>98.9</v>
      </c>
      <c r="DA1495" s="90">
        <v>100</v>
      </c>
      <c r="DB1495" s="90" t="s">
        <v>566</v>
      </c>
      <c r="DC1495" s="90">
        <v>120</v>
      </c>
      <c r="DD1495" s="91">
        <v>294</v>
      </c>
      <c r="DE1495" s="91">
        <v>-9.037414966</v>
      </c>
      <c r="DF1495" s="93">
        <v>32</v>
      </c>
      <c r="DG1495" s="88" t="s">
        <v>393</v>
      </c>
      <c r="DH1495" s="88" t="s">
        <v>566</v>
      </c>
      <c r="DI1495" s="88">
        <v>1</v>
      </c>
      <c r="DJ1495" s="88" t="s">
        <v>566</v>
      </c>
      <c r="DK1495" s="90">
        <v>0</v>
      </c>
      <c r="DL1495" s="91">
        <v>91.635000000000005</v>
      </c>
      <c r="DM1495" s="91">
        <v>8.8919615100000002E-2</v>
      </c>
      <c r="DN1495" s="91">
        <v>14.1131635936</v>
      </c>
      <c r="DO1495" s="91">
        <v>0.96565368610000002</v>
      </c>
      <c r="DP1495" s="91">
        <v>1.6134861742</v>
      </c>
      <c r="DQ1495" s="91">
        <v>0.1106536861</v>
      </c>
      <c r="DR1495" s="91">
        <v>10.441830403599999</v>
      </c>
      <c r="DS1495" s="91">
        <v>0.71445299640000004</v>
      </c>
      <c r="DT1495" s="91">
        <v>-2.0578470158000002</v>
      </c>
      <c r="DU1495" s="91">
        <v>-0.1405470036</v>
      </c>
      <c r="DV1495" s="91" t="s">
        <v>566</v>
      </c>
      <c r="DW1495" s="97"/>
      <c r="DX1495" s="98" t="s">
        <v>689</v>
      </c>
      <c r="DY1495" s="99" t="s">
        <v>689</v>
      </c>
      <c r="DZ1495" s="98" t="s">
        <v>689</v>
      </c>
      <c r="EA1495" s="100" t="s">
        <v>689</v>
      </c>
      <c r="EB1495" s="101" t="s">
        <v>2761</v>
      </c>
      <c r="EC1495" s="38"/>
    </row>
    <row r="1496" spans="1:133" s="9" customFormat="1" ht="15" customHeight="1" x14ac:dyDescent="0.25">
      <c r="A1496" s="17" t="str">
        <f t="shared" si="23"/>
        <v>172Г_Яркое</v>
      </c>
      <c r="B1496" s="87">
        <v>4</v>
      </c>
      <c r="C1496" s="88" t="s">
        <v>733</v>
      </c>
      <c r="D1496" s="88" t="s">
        <v>568</v>
      </c>
      <c r="E1496" s="88" t="s">
        <v>1585</v>
      </c>
      <c r="F1496" s="88" t="s">
        <v>7</v>
      </c>
      <c r="G1496" s="88" t="s">
        <v>1443</v>
      </c>
      <c r="H1496" s="88" t="s">
        <v>2582</v>
      </c>
      <c r="I1496" s="89" t="s">
        <v>2166</v>
      </c>
      <c r="J1496" s="88" t="s">
        <v>8</v>
      </c>
      <c r="K1496" s="88" t="s">
        <v>1593</v>
      </c>
      <c r="L1496" s="88" t="s">
        <v>566</v>
      </c>
      <c r="M1496" s="88" t="s">
        <v>1709</v>
      </c>
      <c r="N1496" s="88" t="s">
        <v>6</v>
      </c>
      <c r="O1496" s="90">
        <v>454.53</v>
      </c>
      <c r="P1496" s="90">
        <v>3238.58</v>
      </c>
      <c r="Q1496" s="90">
        <v>3693.11</v>
      </c>
      <c r="R1496" s="91">
        <v>330.20299999999997</v>
      </c>
      <c r="S1496" s="90" t="s">
        <v>703</v>
      </c>
      <c r="T1496" s="90">
        <v>3693.61</v>
      </c>
      <c r="U1496" s="90">
        <v>326</v>
      </c>
      <c r="V1496" s="88" t="s">
        <v>31</v>
      </c>
      <c r="W1496" s="88" t="s">
        <v>94</v>
      </c>
      <c r="X1496" s="88" t="s">
        <v>308</v>
      </c>
      <c r="Y1496" s="90" t="s">
        <v>532</v>
      </c>
      <c r="Z1496" s="90" t="s">
        <v>566</v>
      </c>
      <c r="AA1496" s="90">
        <v>73</v>
      </c>
      <c r="AB1496" s="91" t="s">
        <v>4025</v>
      </c>
      <c r="AC1496" s="88" t="s">
        <v>566</v>
      </c>
      <c r="AD1496" s="90" t="s">
        <v>566</v>
      </c>
      <c r="AE1496" s="90" t="s">
        <v>1311</v>
      </c>
      <c r="AF1496" s="90" t="s">
        <v>94</v>
      </c>
      <c r="AG1496" s="91" t="s">
        <v>3906</v>
      </c>
      <c r="AH1496" s="92" t="s">
        <v>2543</v>
      </c>
      <c r="AI1496" s="93">
        <v>854</v>
      </c>
      <c r="AJ1496" s="88" t="s">
        <v>722</v>
      </c>
      <c r="AK1496" s="90" t="s">
        <v>566</v>
      </c>
      <c r="AL1496" s="91">
        <v>23.8</v>
      </c>
      <c r="AM1496" s="91">
        <v>18.968665191700001</v>
      </c>
      <c r="AN1496" s="91">
        <v>1391</v>
      </c>
      <c r="AO1496" s="90">
        <v>25.2</v>
      </c>
      <c r="AP1496" s="91">
        <v>18.149000000000001</v>
      </c>
      <c r="AQ1496" s="91">
        <v>86.238888888899993</v>
      </c>
      <c r="AR1496" s="91">
        <v>88</v>
      </c>
      <c r="AS1496" s="91">
        <v>140.18445202550001</v>
      </c>
      <c r="AT1496" s="91">
        <v>140.83165366840001</v>
      </c>
      <c r="AU1496" s="90">
        <v>0</v>
      </c>
      <c r="AV1496" s="90">
        <v>63</v>
      </c>
      <c r="AW1496" s="91">
        <v>0</v>
      </c>
      <c r="AX1496" s="91" t="s">
        <v>566</v>
      </c>
      <c r="AY1496" s="91">
        <v>303.32</v>
      </c>
      <c r="AZ1496" s="88" t="s">
        <v>4928</v>
      </c>
      <c r="BA1496" s="91">
        <v>304.10000000000002</v>
      </c>
      <c r="BB1496" s="91">
        <v>163.13554797450001</v>
      </c>
      <c r="BC1496" s="94">
        <v>0.50536502329999999</v>
      </c>
      <c r="BD1496" s="91">
        <v>82.442999999999998</v>
      </c>
      <c r="BE1496" s="95">
        <v>17.93</v>
      </c>
      <c r="BF1496" s="91">
        <v>55.35</v>
      </c>
      <c r="BG1496" s="91">
        <v>31</v>
      </c>
      <c r="BH1496" s="94" t="s">
        <v>566</v>
      </c>
      <c r="BI1496" s="94" t="s">
        <v>566</v>
      </c>
      <c r="BJ1496" s="93">
        <v>744</v>
      </c>
      <c r="BK1496" s="94">
        <v>0</v>
      </c>
      <c r="BL1496" s="91">
        <v>1715.7293199999999</v>
      </c>
      <c r="BM1496" s="96">
        <v>171.57293179000001</v>
      </c>
      <c r="BN1496" s="96" t="s">
        <v>566</v>
      </c>
      <c r="BO1496" s="88" t="s">
        <v>430</v>
      </c>
      <c r="BP1496" s="88" t="s">
        <v>566</v>
      </c>
      <c r="BQ1496" s="91">
        <v>82.442999999999998</v>
      </c>
      <c r="BR1496" s="95">
        <v>17.93</v>
      </c>
      <c r="BS1496" s="91">
        <v>55.35</v>
      </c>
      <c r="BT1496" s="90">
        <v>30</v>
      </c>
      <c r="BU1496" s="91">
        <v>0</v>
      </c>
      <c r="BV1496" s="91">
        <v>1660.38</v>
      </c>
      <c r="BW1496" s="96">
        <v>166.03800000000001</v>
      </c>
      <c r="BX1496" s="96" t="s">
        <v>566</v>
      </c>
      <c r="BY1496" s="96" t="s">
        <v>566</v>
      </c>
      <c r="BZ1496" s="96" t="s">
        <v>566</v>
      </c>
      <c r="CA1496" s="96" t="s">
        <v>566</v>
      </c>
      <c r="CB1496" s="96" t="s">
        <v>566</v>
      </c>
      <c r="CC1496" s="96" t="s">
        <v>566</v>
      </c>
      <c r="CD1496" s="96" t="s">
        <v>566</v>
      </c>
      <c r="CE1496" s="96" t="s">
        <v>566</v>
      </c>
      <c r="CF1496" s="88" t="s">
        <v>566</v>
      </c>
      <c r="CG1496" s="88" t="s">
        <v>566</v>
      </c>
      <c r="CH1496" s="92" t="s">
        <v>566</v>
      </c>
      <c r="CI1496" s="91">
        <v>0</v>
      </c>
      <c r="CJ1496" s="91">
        <v>0</v>
      </c>
      <c r="CK1496" s="90" t="s">
        <v>566</v>
      </c>
      <c r="CL1496" s="91">
        <v>-10.246971949700001</v>
      </c>
      <c r="CM1496" s="91">
        <v>-0.21402805029999999</v>
      </c>
      <c r="CN1496" s="88" t="s">
        <v>566</v>
      </c>
      <c r="CO1496" s="91">
        <v>102</v>
      </c>
      <c r="CP1496" s="91">
        <v>101.1331823033</v>
      </c>
      <c r="CQ1496" s="91">
        <v>67.893620093899997</v>
      </c>
      <c r="CR1496" s="91">
        <v>18.690562303299998</v>
      </c>
      <c r="CS1496" s="91">
        <v>12.547620093900001</v>
      </c>
      <c r="CT1496" s="90">
        <v>1</v>
      </c>
      <c r="CU1496" s="96">
        <v>1.0229999999999999</v>
      </c>
      <c r="CV1496" s="96">
        <v>0.81799999999999995</v>
      </c>
      <c r="CW1496" s="96">
        <v>0.71899999999999997</v>
      </c>
      <c r="CX1496" s="93">
        <v>2822</v>
      </c>
      <c r="CY1496" s="93">
        <v>2814.0970000000002</v>
      </c>
      <c r="CZ1496" s="93">
        <v>94.28</v>
      </c>
      <c r="DA1496" s="90">
        <v>100</v>
      </c>
      <c r="DB1496" s="90" t="s">
        <v>566</v>
      </c>
      <c r="DC1496" s="90">
        <v>120</v>
      </c>
      <c r="DD1496" s="91">
        <v>294</v>
      </c>
      <c r="DE1496" s="91">
        <v>3.1700680272000001</v>
      </c>
      <c r="DF1496" s="93">
        <v>39</v>
      </c>
      <c r="DG1496" s="88" t="s">
        <v>393</v>
      </c>
      <c r="DH1496" s="88" t="s">
        <v>566</v>
      </c>
      <c r="DI1496" s="88" t="s">
        <v>566</v>
      </c>
      <c r="DJ1496" s="88" t="s">
        <v>566</v>
      </c>
      <c r="DK1496" s="90">
        <v>0</v>
      </c>
      <c r="DL1496" s="91">
        <v>17.93</v>
      </c>
      <c r="DM1496" s="91">
        <v>0.57059603510000001</v>
      </c>
      <c r="DN1496" s="91">
        <v>93.084496850199997</v>
      </c>
      <c r="DO1496" s="91">
        <v>62.490305573800001</v>
      </c>
      <c r="DP1496" s="91">
        <v>10.641876850199999</v>
      </c>
      <c r="DQ1496" s="91">
        <v>7.1443055737999996</v>
      </c>
      <c r="DR1496" s="91">
        <v>114.18767853449999</v>
      </c>
      <c r="DS1496" s="91">
        <v>76.657479664600004</v>
      </c>
      <c r="DT1496" s="91">
        <v>31.7450585345</v>
      </c>
      <c r="DU1496" s="91">
        <v>21.3114796646</v>
      </c>
      <c r="DV1496" s="91" t="s">
        <v>566</v>
      </c>
      <c r="DW1496" s="97"/>
      <c r="DX1496" s="98" t="s">
        <v>689</v>
      </c>
      <c r="DY1496" s="99" t="s">
        <v>689</v>
      </c>
      <c r="DZ1496" s="98" t="s">
        <v>689</v>
      </c>
      <c r="EA1496" s="100" t="s">
        <v>689</v>
      </c>
      <c r="EB1496" s="101" t="s">
        <v>2764</v>
      </c>
      <c r="EC1496" s="38"/>
    </row>
    <row r="1497" spans="1:133" s="9" customFormat="1" ht="15" customHeight="1" x14ac:dyDescent="0.25">
      <c r="A1497" s="17" t="str">
        <f t="shared" si="23"/>
        <v>173_Яркое</v>
      </c>
      <c r="B1497" s="87">
        <v>5</v>
      </c>
      <c r="C1497" s="88" t="s">
        <v>733</v>
      </c>
      <c r="D1497" s="88" t="s">
        <v>568</v>
      </c>
      <c r="E1497" s="88" t="s">
        <v>1585</v>
      </c>
      <c r="F1497" s="88" t="s">
        <v>7</v>
      </c>
      <c r="G1497" s="88" t="s">
        <v>1443</v>
      </c>
      <c r="H1497" s="88" t="s">
        <v>2582</v>
      </c>
      <c r="I1497" s="89">
        <v>173</v>
      </c>
      <c r="J1497" s="88" t="s">
        <v>8</v>
      </c>
      <c r="K1497" s="88" t="s">
        <v>688</v>
      </c>
      <c r="L1497" s="88" t="s">
        <v>566</v>
      </c>
      <c r="M1497" s="88" t="s">
        <v>1709</v>
      </c>
      <c r="N1497" s="88" t="s">
        <v>6</v>
      </c>
      <c r="O1497" s="90">
        <v>7</v>
      </c>
      <c r="P1497" s="90">
        <v>3029</v>
      </c>
      <c r="Q1497" s="90">
        <v>3036</v>
      </c>
      <c r="R1497" s="91">
        <v>123.51</v>
      </c>
      <c r="S1497" s="90" t="s">
        <v>150</v>
      </c>
      <c r="T1497" s="90">
        <v>3079.4</v>
      </c>
      <c r="U1497" s="90">
        <v>4.5999999999999996</v>
      </c>
      <c r="V1497" s="88" t="s">
        <v>31</v>
      </c>
      <c r="W1497" s="88" t="s">
        <v>112</v>
      </c>
      <c r="X1497" s="88" t="s">
        <v>1364</v>
      </c>
      <c r="Y1497" s="90" t="s">
        <v>857</v>
      </c>
      <c r="Z1497" s="90" t="s">
        <v>566</v>
      </c>
      <c r="AA1497" s="90">
        <v>73</v>
      </c>
      <c r="AB1497" s="91" t="s">
        <v>4278</v>
      </c>
      <c r="AC1497" s="88" t="s">
        <v>566</v>
      </c>
      <c r="AD1497" s="90" t="s">
        <v>566</v>
      </c>
      <c r="AE1497" s="90" t="s">
        <v>1966</v>
      </c>
      <c r="AF1497" s="90" t="s">
        <v>112</v>
      </c>
      <c r="AG1497" s="91" t="s">
        <v>3480</v>
      </c>
      <c r="AH1497" s="92" t="s">
        <v>3024</v>
      </c>
      <c r="AI1497" s="93">
        <v>415</v>
      </c>
      <c r="AJ1497" s="88" t="s">
        <v>722</v>
      </c>
      <c r="AK1497" s="90" t="s">
        <v>566</v>
      </c>
      <c r="AL1497" s="91">
        <v>23.8</v>
      </c>
      <c r="AM1497" s="91">
        <v>18.968665191700001</v>
      </c>
      <c r="AN1497" s="91">
        <v>2118</v>
      </c>
      <c r="AO1497" s="90">
        <v>25.1</v>
      </c>
      <c r="AP1497" s="91">
        <v>80.781999999999996</v>
      </c>
      <c r="AQ1497" s="91">
        <v>38.842857142900002</v>
      </c>
      <c r="AR1497" s="91">
        <v>78</v>
      </c>
      <c r="AS1497" s="91">
        <v>97.922031078200007</v>
      </c>
      <c r="AT1497" s="91">
        <v>98.877119605700003</v>
      </c>
      <c r="AU1497" s="90">
        <v>644</v>
      </c>
      <c r="AV1497" s="90">
        <v>0</v>
      </c>
      <c r="AW1497" s="91">
        <v>9.4499999999999993</v>
      </c>
      <c r="AX1497" s="91" t="s">
        <v>566</v>
      </c>
      <c r="AY1497" s="91">
        <v>198.93</v>
      </c>
      <c r="AZ1497" s="88" t="s">
        <v>4928</v>
      </c>
      <c r="BA1497" s="91">
        <v>200</v>
      </c>
      <c r="BB1497" s="91">
        <v>101.0079689218</v>
      </c>
      <c r="BC1497" s="94">
        <v>0.16484439040000001</v>
      </c>
      <c r="BD1497" s="91">
        <v>16.353000000000002</v>
      </c>
      <c r="BE1497" s="95">
        <v>4.8719999999999999</v>
      </c>
      <c r="BF1497" s="91">
        <v>12.72</v>
      </c>
      <c r="BG1497" s="91">
        <v>31</v>
      </c>
      <c r="BH1497" s="94">
        <v>0.33333000000000002</v>
      </c>
      <c r="BI1497" s="94">
        <v>0.5</v>
      </c>
      <c r="BJ1497" s="93">
        <v>297</v>
      </c>
      <c r="BK1497" s="94">
        <v>1</v>
      </c>
      <c r="BL1497" s="91">
        <v>393.93682000000001</v>
      </c>
      <c r="BM1497" s="96">
        <v>39.393681829999998</v>
      </c>
      <c r="BN1497" s="96" t="s">
        <v>566</v>
      </c>
      <c r="BO1497" s="88" t="s">
        <v>696</v>
      </c>
      <c r="BP1497" s="88" t="s">
        <v>566</v>
      </c>
      <c r="BQ1497" s="91">
        <v>16.353000000000002</v>
      </c>
      <c r="BR1497" s="95">
        <v>4.8719999999999999</v>
      </c>
      <c r="BS1497" s="91">
        <v>12.72</v>
      </c>
      <c r="BT1497" s="90">
        <v>30</v>
      </c>
      <c r="BU1497" s="91">
        <v>0</v>
      </c>
      <c r="BV1497" s="91">
        <v>381.75</v>
      </c>
      <c r="BW1497" s="96">
        <v>38.174999999999997</v>
      </c>
      <c r="BX1497" s="96" t="s">
        <v>566</v>
      </c>
      <c r="BY1497" s="96" t="s">
        <v>566</v>
      </c>
      <c r="BZ1497" s="96" t="s">
        <v>566</v>
      </c>
      <c r="CA1497" s="96" t="s">
        <v>566</v>
      </c>
      <c r="CB1497" s="96" t="s">
        <v>566</v>
      </c>
      <c r="CC1497" s="96" t="s">
        <v>566</v>
      </c>
      <c r="CD1497" s="96" t="s">
        <v>566</v>
      </c>
      <c r="CE1497" s="96" t="s">
        <v>566</v>
      </c>
      <c r="CF1497" s="88" t="s">
        <v>566</v>
      </c>
      <c r="CG1497" s="88" t="s">
        <v>566</v>
      </c>
      <c r="CH1497" s="92" t="s">
        <v>566</v>
      </c>
      <c r="CI1497" s="91">
        <v>0</v>
      </c>
      <c r="CJ1497" s="91">
        <v>0</v>
      </c>
      <c r="CK1497" s="90" t="s">
        <v>566</v>
      </c>
      <c r="CL1497" s="91">
        <v>-0.21583596469999999</v>
      </c>
      <c r="CM1497" s="91">
        <v>0.2278359647</v>
      </c>
      <c r="CN1497" s="88" t="s">
        <v>566</v>
      </c>
      <c r="CO1497" s="91">
        <v>102</v>
      </c>
      <c r="CP1497" s="91">
        <v>15.780119127700001</v>
      </c>
      <c r="CQ1497" s="91">
        <v>12.279305195399999</v>
      </c>
      <c r="CR1497" s="91">
        <v>-0.57243075119999998</v>
      </c>
      <c r="CS1497" s="91">
        <v>-0.44569480459999999</v>
      </c>
      <c r="CT1497" s="90">
        <v>-1.06</v>
      </c>
      <c r="CU1497" s="96">
        <v>1.0229999999999999</v>
      </c>
      <c r="CV1497" s="96">
        <v>0.81799999999999995</v>
      </c>
      <c r="CW1497" s="96">
        <v>0.71899999999999997</v>
      </c>
      <c r="CX1497" s="93">
        <v>2822</v>
      </c>
      <c r="CY1497" s="93">
        <v>2811.21</v>
      </c>
      <c r="CZ1497" s="93">
        <v>94.28</v>
      </c>
      <c r="DA1497" s="90">
        <v>100</v>
      </c>
      <c r="DB1497" s="90" t="s">
        <v>566</v>
      </c>
      <c r="DC1497" s="90">
        <v>120</v>
      </c>
      <c r="DD1497" s="91">
        <v>294</v>
      </c>
      <c r="DE1497" s="91">
        <v>-32.336734693899999</v>
      </c>
      <c r="DF1497" s="93">
        <v>39</v>
      </c>
      <c r="DG1497" s="88" t="s">
        <v>393</v>
      </c>
      <c r="DH1497" s="88" t="s">
        <v>566</v>
      </c>
      <c r="DI1497" s="88" t="s">
        <v>566</v>
      </c>
      <c r="DJ1497" s="88" t="s">
        <v>566</v>
      </c>
      <c r="DK1497" s="90">
        <v>0</v>
      </c>
      <c r="DL1497" s="91">
        <v>4.8719999999999999</v>
      </c>
      <c r="DM1497" s="91">
        <v>0.1422852842</v>
      </c>
      <c r="DN1497" s="91">
        <v>14.115076934999999</v>
      </c>
      <c r="DO1497" s="91">
        <v>10.9836520333</v>
      </c>
      <c r="DP1497" s="91">
        <v>-2.2374729438999998</v>
      </c>
      <c r="DQ1497" s="91">
        <v>-1.7413479667</v>
      </c>
      <c r="DR1497" s="91">
        <v>13.6209702603</v>
      </c>
      <c r="DS1497" s="91">
        <v>10.5991627523</v>
      </c>
      <c r="DT1497" s="91">
        <v>-2.7315796186000001</v>
      </c>
      <c r="DU1497" s="91">
        <v>-2.1258372476999998</v>
      </c>
      <c r="DV1497" s="91" t="s">
        <v>566</v>
      </c>
      <c r="DW1497" s="97"/>
      <c r="DX1497" s="98" t="s">
        <v>689</v>
      </c>
      <c r="DY1497" s="99" t="s">
        <v>689</v>
      </c>
      <c r="DZ1497" s="98" t="s">
        <v>689</v>
      </c>
      <c r="EA1497" s="100" t="s">
        <v>689</v>
      </c>
      <c r="EB1497" s="101" t="s">
        <v>2764</v>
      </c>
      <c r="EC1497" s="38"/>
    </row>
    <row r="1498" spans="1:133" s="9" customFormat="1" ht="15" customHeight="1" x14ac:dyDescent="0.25">
      <c r="A1498" s="17" t="str">
        <f t="shared" si="23"/>
        <v>202_Яркое</v>
      </c>
      <c r="B1498" s="87">
        <v>6</v>
      </c>
      <c r="C1498" s="88" t="s">
        <v>733</v>
      </c>
      <c r="D1498" s="88" t="s">
        <v>568</v>
      </c>
      <c r="E1498" s="88" t="s">
        <v>1585</v>
      </c>
      <c r="F1498" s="88" t="s">
        <v>7</v>
      </c>
      <c r="G1498" s="88" t="s">
        <v>1443</v>
      </c>
      <c r="H1498" s="88" t="s">
        <v>1708</v>
      </c>
      <c r="I1498" s="89">
        <v>202</v>
      </c>
      <c r="J1498" s="88" t="s">
        <v>6</v>
      </c>
      <c r="K1498" s="88" t="s">
        <v>1593</v>
      </c>
      <c r="L1498" s="88" t="s">
        <v>1590</v>
      </c>
      <c r="M1498" s="88" t="s">
        <v>1709</v>
      </c>
      <c r="N1498" s="88" t="s">
        <v>6</v>
      </c>
      <c r="O1498" s="90">
        <v>6</v>
      </c>
      <c r="P1498" s="90">
        <v>2997</v>
      </c>
      <c r="Q1498" s="90">
        <v>3003</v>
      </c>
      <c r="R1498" s="91">
        <v>99.72</v>
      </c>
      <c r="S1498" s="90" t="s">
        <v>150</v>
      </c>
      <c r="T1498" s="90">
        <v>3036.8</v>
      </c>
      <c r="U1498" s="90">
        <v>3</v>
      </c>
      <c r="V1498" s="88" t="s">
        <v>31</v>
      </c>
      <c r="W1498" s="88" t="s">
        <v>112</v>
      </c>
      <c r="X1498" s="88" t="s">
        <v>2172</v>
      </c>
      <c r="Y1498" s="90" t="s">
        <v>552</v>
      </c>
      <c r="Z1498" s="90" t="s">
        <v>566</v>
      </c>
      <c r="AA1498" s="90">
        <v>73</v>
      </c>
      <c r="AB1498" s="91" t="s">
        <v>4140</v>
      </c>
      <c r="AC1498" s="88" t="s">
        <v>566</v>
      </c>
      <c r="AD1498" s="90" t="s">
        <v>566</v>
      </c>
      <c r="AE1498" s="90" t="s">
        <v>4969</v>
      </c>
      <c r="AF1498" s="90" t="s">
        <v>112</v>
      </c>
      <c r="AG1498" s="91" t="s">
        <v>3451</v>
      </c>
      <c r="AH1498" s="92" t="s">
        <v>3013</v>
      </c>
      <c r="AI1498" s="93">
        <v>417</v>
      </c>
      <c r="AJ1498" s="88" t="s">
        <v>722</v>
      </c>
      <c r="AK1498" s="90" t="s">
        <v>566</v>
      </c>
      <c r="AL1498" s="91">
        <v>20.8</v>
      </c>
      <c r="AM1498" s="91">
        <v>17.537626454600002</v>
      </c>
      <c r="AN1498" s="91">
        <v>2192</v>
      </c>
      <c r="AO1498" s="90">
        <v>21</v>
      </c>
      <c r="AP1498" s="91">
        <v>74.558000000000007</v>
      </c>
      <c r="AQ1498" s="91">
        <v>37.417272727300002</v>
      </c>
      <c r="AR1498" s="91">
        <v>85</v>
      </c>
      <c r="AS1498" s="91">
        <v>83.6803068002</v>
      </c>
      <c r="AT1498" s="91">
        <v>84.8454983349</v>
      </c>
      <c r="AU1498" s="90">
        <v>536</v>
      </c>
      <c r="AV1498" s="90">
        <v>0</v>
      </c>
      <c r="AW1498" s="91">
        <v>3.98</v>
      </c>
      <c r="AX1498" s="91" t="s">
        <v>566</v>
      </c>
      <c r="AY1498" s="91">
        <v>250.55</v>
      </c>
      <c r="AZ1498" s="88" t="s">
        <v>4928</v>
      </c>
      <c r="BA1498" s="91">
        <v>251.9</v>
      </c>
      <c r="BB1498" s="91">
        <v>166.8696931998</v>
      </c>
      <c r="BC1498" s="94">
        <v>0.18792589470000001</v>
      </c>
      <c r="BD1498" s="91">
        <v>30.440999999999999</v>
      </c>
      <c r="BE1498" s="95">
        <v>12.084</v>
      </c>
      <c r="BF1498" s="91">
        <v>21.89</v>
      </c>
      <c r="BG1498" s="91">
        <v>30.8</v>
      </c>
      <c r="BH1498" s="94">
        <v>0.25</v>
      </c>
      <c r="BI1498" s="94">
        <v>0.33333000000000002</v>
      </c>
      <c r="BJ1498" s="93">
        <v>317</v>
      </c>
      <c r="BK1498" s="94">
        <v>5</v>
      </c>
      <c r="BL1498" s="91">
        <v>674.09258999999997</v>
      </c>
      <c r="BM1498" s="96">
        <v>67.409259140000003</v>
      </c>
      <c r="BN1498" s="96" t="s">
        <v>566</v>
      </c>
      <c r="BO1498" s="88" t="s">
        <v>696</v>
      </c>
      <c r="BP1498" s="88" t="s">
        <v>566</v>
      </c>
      <c r="BQ1498" s="91">
        <v>30.440999999999999</v>
      </c>
      <c r="BR1498" s="95">
        <v>12.084</v>
      </c>
      <c r="BS1498" s="91">
        <v>21.89</v>
      </c>
      <c r="BT1498" s="90">
        <v>30</v>
      </c>
      <c r="BU1498" s="91">
        <v>0</v>
      </c>
      <c r="BV1498" s="91">
        <v>656.76</v>
      </c>
      <c r="BW1498" s="96">
        <v>65.676000000000002</v>
      </c>
      <c r="BX1498" s="96" t="s">
        <v>566</v>
      </c>
      <c r="BY1498" s="96" t="s">
        <v>566</v>
      </c>
      <c r="BZ1498" s="96" t="s">
        <v>566</v>
      </c>
      <c r="CA1498" s="96" t="s">
        <v>566</v>
      </c>
      <c r="CB1498" s="96" t="s">
        <v>566</v>
      </c>
      <c r="CC1498" s="96" t="s">
        <v>566</v>
      </c>
      <c r="CD1498" s="96" t="s">
        <v>566</v>
      </c>
      <c r="CE1498" s="96" t="s">
        <v>566</v>
      </c>
      <c r="CF1498" s="88" t="s">
        <v>566</v>
      </c>
      <c r="CG1498" s="88" t="s">
        <v>566</v>
      </c>
      <c r="CH1498" s="92" t="s">
        <v>566</v>
      </c>
      <c r="CI1498" s="91">
        <v>0</v>
      </c>
      <c r="CJ1498" s="91">
        <v>0</v>
      </c>
      <c r="CK1498" s="90" t="s">
        <v>566</v>
      </c>
      <c r="CL1498" s="91">
        <v>3.4662916911999999</v>
      </c>
      <c r="CM1498" s="91">
        <v>-1.0412916912000001</v>
      </c>
      <c r="CN1498" s="88" t="s">
        <v>566</v>
      </c>
      <c r="CO1498" s="91">
        <v>150</v>
      </c>
      <c r="CP1498" s="91">
        <v>18.896250603399999</v>
      </c>
      <c r="CQ1498" s="91">
        <v>13.5892704681</v>
      </c>
      <c r="CR1498" s="91">
        <v>-11.5452357295</v>
      </c>
      <c r="CS1498" s="91">
        <v>-8.3027295319000007</v>
      </c>
      <c r="CT1498" s="90">
        <v>2.14</v>
      </c>
      <c r="CU1498" s="96">
        <v>1.0229999999999999</v>
      </c>
      <c r="CV1498" s="96">
        <v>0.81799999999999995</v>
      </c>
      <c r="CW1498" s="96">
        <v>0.71899999999999997</v>
      </c>
      <c r="CX1498" s="93">
        <v>2812</v>
      </c>
      <c r="CY1498" s="93">
        <v>2798.38</v>
      </c>
      <c r="CZ1498" s="93">
        <v>98.9</v>
      </c>
      <c r="DA1498" s="90">
        <v>100</v>
      </c>
      <c r="DB1498" s="90" t="s">
        <v>566</v>
      </c>
      <c r="DC1498" s="90">
        <v>120</v>
      </c>
      <c r="DD1498" s="91">
        <v>294</v>
      </c>
      <c r="DE1498" s="91">
        <v>-14.7789115646</v>
      </c>
      <c r="DF1498" s="93">
        <v>32</v>
      </c>
      <c r="DG1498" s="88" t="s">
        <v>393</v>
      </c>
      <c r="DH1498" s="88" t="s">
        <v>566</v>
      </c>
      <c r="DI1498" s="88">
        <v>1</v>
      </c>
      <c r="DJ1498" s="88" t="s">
        <v>566</v>
      </c>
      <c r="DK1498" s="90">
        <v>0</v>
      </c>
      <c r="DL1498" s="91">
        <v>12.084</v>
      </c>
      <c r="DM1498" s="91">
        <v>0.23984161679999999</v>
      </c>
      <c r="DN1498" s="91">
        <v>38.850519606900001</v>
      </c>
      <c r="DO1498" s="91">
        <v>27.9394166517</v>
      </c>
      <c r="DP1498" s="91">
        <v>8.4090332740000004</v>
      </c>
      <c r="DQ1498" s="91">
        <v>6.0474166516999999</v>
      </c>
      <c r="DR1498" s="91">
        <v>24.116074572799999</v>
      </c>
      <c r="DS1498" s="91">
        <v>17.343115672900002</v>
      </c>
      <c r="DT1498" s="91">
        <v>-6.3254117600999997</v>
      </c>
      <c r="DU1498" s="91">
        <v>-4.5488843270999997</v>
      </c>
      <c r="DV1498" s="91" t="s">
        <v>566</v>
      </c>
      <c r="DW1498" s="97"/>
      <c r="DX1498" s="98" t="s">
        <v>689</v>
      </c>
      <c r="DY1498" s="99" t="s">
        <v>689</v>
      </c>
      <c r="DZ1498" s="98" t="s">
        <v>689</v>
      </c>
      <c r="EA1498" s="100" t="s">
        <v>689</v>
      </c>
      <c r="EB1498" s="101" t="s">
        <v>2764</v>
      </c>
      <c r="EC1498" s="38"/>
    </row>
    <row r="1499" spans="1:133" s="9" customFormat="1" ht="15" customHeight="1" x14ac:dyDescent="0.25">
      <c r="A1499" s="17" t="str">
        <f t="shared" si="23"/>
        <v>205_Яркое</v>
      </c>
      <c r="B1499" s="87">
        <v>7</v>
      </c>
      <c r="C1499" s="88" t="s">
        <v>733</v>
      </c>
      <c r="D1499" s="88" t="s">
        <v>568</v>
      </c>
      <c r="E1499" s="88" t="s">
        <v>1585</v>
      </c>
      <c r="F1499" s="88" t="s">
        <v>7</v>
      </c>
      <c r="G1499" s="88" t="s">
        <v>1443</v>
      </c>
      <c r="H1499" s="88" t="s">
        <v>1708</v>
      </c>
      <c r="I1499" s="89">
        <v>205</v>
      </c>
      <c r="J1499" s="88" t="s">
        <v>6</v>
      </c>
      <c r="K1499" s="88" t="s">
        <v>1593</v>
      </c>
      <c r="L1499" s="88" t="s">
        <v>1590</v>
      </c>
      <c r="M1499" s="88" t="s">
        <v>1709</v>
      </c>
      <c r="N1499" s="88" t="s">
        <v>6</v>
      </c>
      <c r="O1499" s="90">
        <v>13</v>
      </c>
      <c r="P1499" s="90">
        <v>2947</v>
      </c>
      <c r="Q1499" s="90">
        <v>2955</v>
      </c>
      <c r="R1499" s="91">
        <v>53.69</v>
      </c>
      <c r="S1499" s="90" t="s">
        <v>150</v>
      </c>
      <c r="T1499" s="90">
        <v>3007.6</v>
      </c>
      <c r="U1499" s="90">
        <v>8.1999999999999993</v>
      </c>
      <c r="V1499" s="88" t="s">
        <v>31</v>
      </c>
      <c r="W1499" s="88" t="s">
        <v>94</v>
      </c>
      <c r="X1499" s="88" t="s">
        <v>1075</v>
      </c>
      <c r="Y1499" s="90" t="s">
        <v>910</v>
      </c>
      <c r="Z1499" s="90" t="s">
        <v>566</v>
      </c>
      <c r="AA1499" s="90">
        <v>73</v>
      </c>
      <c r="AB1499" s="91" t="s">
        <v>4442</v>
      </c>
      <c r="AC1499" s="88" t="s">
        <v>566</v>
      </c>
      <c r="AD1499" s="90" t="s">
        <v>566</v>
      </c>
      <c r="AE1499" s="90" t="s">
        <v>1929</v>
      </c>
      <c r="AF1499" s="90" t="s">
        <v>94</v>
      </c>
      <c r="AG1499" s="91" t="s">
        <v>3441</v>
      </c>
      <c r="AH1499" s="92" t="s">
        <v>4667</v>
      </c>
      <c r="AI1499" s="93">
        <v>200</v>
      </c>
      <c r="AJ1499" s="88" t="s">
        <v>3116</v>
      </c>
      <c r="AK1499" s="90" t="s">
        <v>566</v>
      </c>
      <c r="AL1499" s="91">
        <v>20.8</v>
      </c>
      <c r="AM1499" s="91">
        <v>17.537626454600002</v>
      </c>
      <c r="AN1499" s="91">
        <v>1754</v>
      </c>
      <c r="AO1499" s="90">
        <v>19.7</v>
      </c>
      <c r="AP1499" s="91">
        <v>31.7</v>
      </c>
      <c r="AQ1499" s="91" t="s">
        <v>566</v>
      </c>
      <c r="AR1499" s="91" t="s">
        <v>566</v>
      </c>
      <c r="AS1499" s="91">
        <v>119.24</v>
      </c>
      <c r="AT1499" s="91">
        <v>120.92</v>
      </c>
      <c r="AU1499" s="90">
        <v>104</v>
      </c>
      <c r="AV1499" s="90">
        <v>0</v>
      </c>
      <c r="AW1499" s="91">
        <v>0</v>
      </c>
      <c r="AX1499" s="91" t="s">
        <v>566</v>
      </c>
      <c r="AY1499" s="91">
        <v>266.95999999999998</v>
      </c>
      <c r="AZ1499" s="88" t="s">
        <v>4928</v>
      </c>
      <c r="BA1499" s="91">
        <v>268.7</v>
      </c>
      <c r="BB1499" s="91">
        <v>147.72</v>
      </c>
      <c r="BC1499" s="94">
        <v>0.52242159219999995</v>
      </c>
      <c r="BD1499" s="91">
        <v>77.171000000000006</v>
      </c>
      <c r="BE1499" s="95">
        <v>95.177999999999997</v>
      </c>
      <c r="BF1499" s="91">
        <v>3.04</v>
      </c>
      <c r="BG1499" s="91">
        <v>31</v>
      </c>
      <c r="BH1499" s="94" t="s">
        <v>566</v>
      </c>
      <c r="BI1499" s="94" t="s">
        <v>566</v>
      </c>
      <c r="BJ1499" s="93">
        <v>744</v>
      </c>
      <c r="BK1499" s="94">
        <v>0</v>
      </c>
      <c r="BL1499" s="91">
        <v>94.354830000000007</v>
      </c>
      <c r="BM1499" s="96">
        <v>9.4354827599999993</v>
      </c>
      <c r="BN1499" s="96" t="s">
        <v>566</v>
      </c>
      <c r="BO1499" s="88" t="s">
        <v>430</v>
      </c>
      <c r="BP1499" s="88" t="s">
        <v>566</v>
      </c>
      <c r="BQ1499" s="91">
        <v>77.171000000000006</v>
      </c>
      <c r="BR1499" s="95">
        <v>95.177999999999997</v>
      </c>
      <c r="BS1499" s="91">
        <v>3.04</v>
      </c>
      <c r="BT1499" s="90">
        <v>30</v>
      </c>
      <c r="BU1499" s="91">
        <v>0</v>
      </c>
      <c r="BV1499" s="91">
        <v>91.32</v>
      </c>
      <c r="BW1499" s="96">
        <v>9.1319999999999997</v>
      </c>
      <c r="BX1499" s="96" t="s">
        <v>566</v>
      </c>
      <c r="BY1499" s="96" t="s">
        <v>566</v>
      </c>
      <c r="BZ1499" s="96" t="s">
        <v>566</v>
      </c>
      <c r="CA1499" s="96" t="s">
        <v>566</v>
      </c>
      <c r="CB1499" s="96" t="s">
        <v>566</v>
      </c>
      <c r="CC1499" s="96" t="s">
        <v>566</v>
      </c>
      <c r="CD1499" s="96" t="s">
        <v>566</v>
      </c>
      <c r="CE1499" s="96" t="s">
        <v>566</v>
      </c>
      <c r="CF1499" s="88" t="s">
        <v>566</v>
      </c>
      <c r="CG1499" s="88" t="s">
        <v>566</v>
      </c>
      <c r="CH1499" s="92" t="s">
        <v>566</v>
      </c>
      <c r="CI1499" s="91">
        <v>0</v>
      </c>
      <c r="CJ1499" s="91">
        <v>0</v>
      </c>
      <c r="CK1499" s="90" t="s">
        <v>566</v>
      </c>
      <c r="CL1499" s="91">
        <v>0.49748782809999997</v>
      </c>
      <c r="CM1499" s="91">
        <v>-7.1487828099999998E-2</v>
      </c>
      <c r="CN1499" s="88" t="s">
        <v>566</v>
      </c>
      <c r="CO1499" s="91">
        <v>150</v>
      </c>
      <c r="CP1499" s="91">
        <v>61.102659296900001</v>
      </c>
      <c r="CQ1499" s="91">
        <v>2.4099430607999999</v>
      </c>
      <c r="CR1499" s="91">
        <v>-16.0686310257</v>
      </c>
      <c r="CS1499" s="91">
        <v>-0.63405693919999995</v>
      </c>
      <c r="CT1499" s="90">
        <v>-3.5</v>
      </c>
      <c r="CU1499" s="96">
        <v>1.0229999999999999</v>
      </c>
      <c r="CV1499" s="96">
        <v>0.81799999999999995</v>
      </c>
      <c r="CW1499" s="96">
        <v>0.71899999999999997</v>
      </c>
      <c r="CX1499" s="93">
        <v>2812</v>
      </c>
      <c r="CY1499" s="93">
        <v>2794.41</v>
      </c>
      <c r="CZ1499" s="93">
        <v>98.9</v>
      </c>
      <c r="DA1499" s="90">
        <v>100</v>
      </c>
      <c r="DB1499" s="90" t="s">
        <v>566</v>
      </c>
      <c r="DC1499" s="90">
        <v>120</v>
      </c>
      <c r="DD1499" s="91">
        <v>294</v>
      </c>
      <c r="DE1499" s="91">
        <v>-9.1972789115999998</v>
      </c>
      <c r="DF1499" s="93">
        <v>32</v>
      </c>
      <c r="DG1499" s="88" t="s">
        <v>393</v>
      </c>
      <c r="DH1499" s="88" t="s">
        <v>566</v>
      </c>
      <c r="DI1499" s="88">
        <v>1</v>
      </c>
      <c r="DJ1499" s="88" t="s">
        <v>1058</v>
      </c>
      <c r="DK1499" s="90">
        <v>-4.5</v>
      </c>
      <c r="DL1499" s="91">
        <v>95.177999999999997</v>
      </c>
      <c r="DM1499" s="91">
        <v>0.68331778539999999</v>
      </c>
      <c r="DN1499" s="91">
        <v>100.9382414624</v>
      </c>
      <c r="DO1499" s="91">
        <v>3.9810937426000002</v>
      </c>
      <c r="DP1499" s="91">
        <v>23.7669511398</v>
      </c>
      <c r="DQ1499" s="91">
        <v>0.9370937426</v>
      </c>
      <c r="DR1499" s="91">
        <v>79.920848178</v>
      </c>
      <c r="DS1499" s="91">
        <v>3.1521491158999999</v>
      </c>
      <c r="DT1499" s="91">
        <v>2.7495578554</v>
      </c>
      <c r="DU1499" s="91">
        <v>0.1081491159</v>
      </c>
      <c r="DV1499" s="91">
        <v>173.1493166667</v>
      </c>
      <c r="DW1499" s="97"/>
      <c r="DX1499" s="98" t="s">
        <v>689</v>
      </c>
      <c r="DY1499" s="99" t="s">
        <v>689</v>
      </c>
      <c r="DZ1499" s="98" t="s">
        <v>689</v>
      </c>
      <c r="EA1499" s="100" t="s">
        <v>689</v>
      </c>
      <c r="EB1499" s="101" t="s">
        <v>2761</v>
      </c>
      <c r="EC1499" s="38"/>
    </row>
    <row r="1500" spans="1:133" s="9" customFormat="1" ht="15" customHeight="1" x14ac:dyDescent="0.25">
      <c r="A1500" s="17" t="str">
        <f t="shared" si="23"/>
        <v>_</v>
      </c>
      <c r="B1500" s="87" t="s">
        <v>566</v>
      </c>
      <c r="C1500" s="88" t="s">
        <v>566</v>
      </c>
      <c r="D1500" s="88" t="s">
        <v>566</v>
      </c>
      <c r="E1500" s="88" t="s">
        <v>566</v>
      </c>
      <c r="F1500" s="88" t="s">
        <v>566</v>
      </c>
      <c r="G1500" s="88" t="s">
        <v>566</v>
      </c>
      <c r="H1500" s="88" t="s">
        <v>566</v>
      </c>
      <c r="I1500" s="89" t="s">
        <v>566</v>
      </c>
      <c r="J1500" s="88" t="s">
        <v>566</v>
      </c>
      <c r="K1500" s="88" t="s">
        <v>566</v>
      </c>
      <c r="L1500" s="88" t="s">
        <v>566</v>
      </c>
      <c r="M1500" s="88" t="s">
        <v>566</v>
      </c>
      <c r="N1500" s="88" t="s">
        <v>566</v>
      </c>
      <c r="O1500" s="90" t="s">
        <v>566</v>
      </c>
      <c r="P1500" s="90" t="s">
        <v>566</v>
      </c>
      <c r="Q1500" s="90" t="s">
        <v>566</v>
      </c>
      <c r="R1500" s="91" t="s">
        <v>566</v>
      </c>
      <c r="S1500" s="90" t="s">
        <v>566</v>
      </c>
      <c r="T1500" s="90" t="s">
        <v>566</v>
      </c>
      <c r="U1500" s="90" t="s">
        <v>566</v>
      </c>
      <c r="V1500" s="88" t="s">
        <v>566</v>
      </c>
      <c r="W1500" s="88" t="s">
        <v>566</v>
      </c>
      <c r="X1500" s="88" t="s">
        <v>566</v>
      </c>
      <c r="Y1500" s="90" t="s">
        <v>566</v>
      </c>
      <c r="Z1500" s="90" t="s">
        <v>566</v>
      </c>
      <c r="AA1500" s="90" t="s">
        <v>566</v>
      </c>
      <c r="AB1500" s="91" t="s">
        <v>566</v>
      </c>
      <c r="AC1500" s="88" t="s">
        <v>566</v>
      </c>
      <c r="AD1500" s="90" t="s">
        <v>566</v>
      </c>
      <c r="AE1500" s="90" t="s">
        <v>566</v>
      </c>
      <c r="AF1500" s="90" t="s">
        <v>566</v>
      </c>
      <c r="AG1500" s="91" t="s">
        <v>566</v>
      </c>
      <c r="AH1500" s="92" t="s">
        <v>566</v>
      </c>
      <c r="AI1500" s="93" t="s">
        <v>566</v>
      </c>
      <c r="AJ1500" s="88" t="s">
        <v>566</v>
      </c>
      <c r="AK1500" s="90" t="s">
        <v>566</v>
      </c>
      <c r="AL1500" s="91" t="s">
        <v>566</v>
      </c>
      <c r="AM1500" s="91" t="s">
        <v>566</v>
      </c>
      <c r="AN1500" s="91" t="s">
        <v>566</v>
      </c>
      <c r="AO1500" s="90" t="s">
        <v>566</v>
      </c>
      <c r="AP1500" s="91" t="s">
        <v>566</v>
      </c>
      <c r="AQ1500" s="91" t="s">
        <v>566</v>
      </c>
      <c r="AR1500" s="91" t="s">
        <v>566</v>
      </c>
      <c r="AS1500" s="91" t="s">
        <v>566</v>
      </c>
      <c r="AT1500" s="91" t="s">
        <v>566</v>
      </c>
      <c r="AU1500" s="90" t="s">
        <v>566</v>
      </c>
      <c r="AV1500" s="90" t="s">
        <v>566</v>
      </c>
      <c r="AW1500" s="91" t="s">
        <v>566</v>
      </c>
      <c r="AX1500" s="91" t="s">
        <v>566</v>
      </c>
      <c r="AY1500" s="91" t="s">
        <v>566</v>
      </c>
      <c r="AZ1500" s="88" t="s">
        <v>566</v>
      </c>
      <c r="BA1500" s="91" t="s">
        <v>566</v>
      </c>
      <c r="BB1500" s="91" t="s">
        <v>566</v>
      </c>
      <c r="BC1500" s="94" t="s">
        <v>566</v>
      </c>
      <c r="BD1500" s="91" t="s">
        <v>566</v>
      </c>
      <c r="BE1500" s="95">
        <v>0</v>
      </c>
      <c r="BF1500" s="91" t="s">
        <v>566</v>
      </c>
      <c r="BG1500" s="91" t="s">
        <v>566</v>
      </c>
      <c r="BH1500" s="94" t="s">
        <v>566</v>
      </c>
      <c r="BI1500" s="94" t="s">
        <v>566</v>
      </c>
      <c r="BJ1500" s="93" t="s">
        <v>566</v>
      </c>
      <c r="BK1500" s="94" t="s">
        <v>566</v>
      </c>
      <c r="BL1500" s="91" t="s">
        <v>566</v>
      </c>
      <c r="BM1500" s="96" t="s">
        <v>566</v>
      </c>
      <c r="BN1500" s="96" t="s">
        <v>566</v>
      </c>
      <c r="BO1500" s="88" t="s">
        <v>566</v>
      </c>
      <c r="BP1500" s="88" t="s">
        <v>566</v>
      </c>
      <c r="BQ1500" s="91" t="s">
        <v>566</v>
      </c>
      <c r="BR1500" s="95">
        <v>0</v>
      </c>
      <c r="BS1500" s="91" t="s">
        <v>566</v>
      </c>
      <c r="BT1500" s="90" t="s">
        <v>566</v>
      </c>
      <c r="BU1500" s="91" t="s">
        <v>566</v>
      </c>
      <c r="BV1500" s="91" t="s">
        <v>566</v>
      </c>
      <c r="BW1500" s="96" t="s">
        <v>566</v>
      </c>
      <c r="BX1500" s="96" t="s">
        <v>566</v>
      </c>
      <c r="BY1500" s="96" t="s">
        <v>566</v>
      </c>
      <c r="BZ1500" s="96" t="s">
        <v>566</v>
      </c>
      <c r="CA1500" s="96" t="s">
        <v>566</v>
      </c>
      <c r="CB1500" s="96" t="s">
        <v>566</v>
      </c>
      <c r="CC1500" s="96" t="s">
        <v>566</v>
      </c>
      <c r="CD1500" s="96" t="s">
        <v>566</v>
      </c>
      <c r="CE1500" s="96" t="s">
        <v>566</v>
      </c>
      <c r="CF1500" s="88" t="s">
        <v>566</v>
      </c>
      <c r="CG1500" s="88" t="s">
        <v>566</v>
      </c>
      <c r="CH1500" s="92" t="s">
        <v>566</v>
      </c>
      <c r="CI1500" s="91" t="s">
        <v>566</v>
      </c>
      <c r="CJ1500" s="91" t="s">
        <v>566</v>
      </c>
      <c r="CK1500" s="90" t="s">
        <v>566</v>
      </c>
      <c r="CL1500" s="91" t="s">
        <v>566</v>
      </c>
      <c r="CM1500" s="91" t="s">
        <v>566</v>
      </c>
      <c r="CN1500" s="88" t="s">
        <v>566</v>
      </c>
      <c r="CO1500" s="91" t="s">
        <v>566</v>
      </c>
      <c r="CP1500" s="91" t="s">
        <v>566</v>
      </c>
      <c r="CQ1500" s="91" t="s">
        <v>566</v>
      </c>
      <c r="CR1500" s="91" t="s">
        <v>566</v>
      </c>
      <c r="CS1500" s="91" t="s">
        <v>566</v>
      </c>
      <c r="CT1500" s="90" t="s">
        <v>566</v>
      </c>
      <c r="CU1500" s="96" t="s">
        <v>566</v>
      </c>
      <c r="CV1500" s="96" t="s">
        <v>566</v>
      </c>
      <c r="CW1500" s="96" t="s">
        <v>566</v>
      </c>
      <c r="CX1500" s="93" t="s">
        <v>566</v>
      </c>
      <c r="CY1500" s="93" t="s">
        <v>566</v>
      </c>
      <c r="CZ1500" s="93" t="s">
        <v>566</v>
      </c>
      <c r="DA1500" s="90" t="s">
        <v>566</v>
      </c>
      <c r="DB1500" s="90" t="s">
        <v>566</v>
      </c>
      <c r="DC1500" s="90" t="s">
        <v>566</v>
      </c>
      <c r="DD1500" s="91" t="s">
        <v>566</v>
      </c>
      <c r="DE1500" s="91" t="s">
        <v>566</v>
      </c>
      <c r="DF1500" s="93" t="s">
        <v>566</v>
      </c>
      <c r="DG1500" s="88" t="s">
        <v>566</v>
      </c>
      <c r="DH1500" s="88" t="s">
        <v>566</v>
      </c>
      <c r="DI1500" s="88" t="s">
        <v>566</v>
      </c>
      <c r="DJ1500" s="88" t="s">
        <v>566</v>
      </c>
      <c r="DK1500" s="90" t="s">
        <v>566</v>
      </c>
      <c r="DL1500" s="91">
        <v>0</v>
      </c>
      <c r="DM1500" s="91" t="s">
        <v>566</v>
      </c>
      <c r="DN1500" s="91" t="s">
        <v>566</v>
      </c>
      <c r="DO1500" s="91" t="s">
        <v>566</v>
      </c>
      <c r="DP1500" s="91" t="s">
        <v>566</v>
      </c>
      <c r="DQ1500" s="91" t="s">
        <v>566</v>
      </c>
      <c r="DR1500" s="91" t="s">
        <v>566</v>
      </c>
      <c r="DS1500" s="91" t="s">
        <v>566</v>
      </c>
      <c r="DT1500" s="91" t="s">
        <v>566</v>
      </c>
      <c r="DU1500" s="91" t="s">
        <v>566</v>
      </c>
      <c r="DV1500" s="91" t="s">
        <v>566</v>
      </c>
      <c r="DW1500" s="97"/>
      <c r="DX1500" s="98" t="s">
        <v>566</v>
      </c>
      <c r="DY1500" s="99" t="s">
        <v>566</v>
      </c>
      <c r="DZ1500" s="98" t="s">
        <v>566</v>
      </c>
      <c r="EA1500" s="100" t="s">
        <v>566</v>
      </c>
      <c r="EB1500" s="101" t="s">
        <v>566</v>
      </c>
      <c r="EC1500" s="38"/>
    </row>
    <row r="1501" spans="1:133" s="9" customFormat="1" ht="15" customHeight="1" x14ac:dyDescent="0.25">
      <c r="A1501" s="17" t="str">
        <f t="shared" si="23"/>
        <v>_</v>
      </c>
      <c r="B1501" s="163" t="s">
        <v>3005</v>
      </c>
      <c r="C1501" s="164"/>
      <c r="D1501" s="164"/>
      <c r="E1501" s="164"/>
      <c r="F1501" s="164"/>
      <c r="G1501" s="164"/>
      <c r="H1501" s="164"/>
      <c r="I1501" s="164"/>
      <c r="J1501" s="164"/>
      <c r="K1501" s="164"/>
      <c r="L1501" s="164"/>
      <c r="M1501" s="164"/>
      <c r="N1501" s="164"/>
      <c r="O1501" s="164"/>
      <c r="P1501" s="164"/>
      <c r="Q1501" s="164"/>
      <c r="R1501" s="164"/>
      <c r="S1501" s="164"/>
      <c r="T1501" s="164"/>
      <c r="U1501" s="164"/>
      <c r="V1501" s="164"/>
      <c r="W1501" s="164"/>
      <c r="X1501" s="164"/>
      <c r="Y1501" s="164"/>
      <c r="Z1501" s="164"/>
      <c r="AA1501" s="164"/>
      <c r="AB1501" s="164"/>
      <c r="AC1501" s="164"/>
      <c r="AD1501" s="164"/>
      <c r="AE1501" s="164"/>
      <c r="AF1501" s="164"/>
      <c r="AG1501" s="164"/>
      <c r="AH1501" s="164"/>
      <c r="AI1501" s="164"/>
      <c r="AJ1501" s="164"/>
      <c r="AK1501" s="102"/>
      <c r="AL1501" s="102"/>
      <c r="AM1501" s="102"/>
      <c r="AN1501" s="102"/>
      <c r="AO1501" s="102"/>
      <c r="AP1501" s="102"/>
      <c r="AQ1501" s="103"/>
      <c r="AR1501" s="103"/>
      <c r="AS1501" s="103"/>
      <c r="AT1501" s="103"/>
      <c r="AU1501" s="102"/>
      <c r="AV1501" s="102"/>
      <c r="AW1501" s="102"/>
      <c r="AX1501" s="103"/>
      <c r="AY1501" s="103"/>
      <c r="AZ1501" s="104"/>
      <c r="BA1501" s="103"/>
      <c r="BB1501" s="103"/>
      <c r="BC1501" s="103"/>
      <c r="BD1501" s="103">
        <v>457.44499999999999</v>
      </c>
      <c r="BE1501" s="103">
        <v>72.701034963493555</v>
      </c>
      <c r="BF1501" s="103">
        <v>102.15</v>
      </c>
      <c r="BG1501" s="104"/>
      <c r="BH1501" s="104"/>
      <c r="BI1501" s="104"/>
      <c r="BJ1501" s="105"/>
      <c r="BK1501" s="104"/>
      <c r="BL1501" s="103">
        <v>3159.4965699999998</v>
      </c>
      <c r="BM1501" s="103">
        <v>315.94965566000002</v>
      </c>
      <c r="BN1501" s="106"/>
      <c r="BO1501" s="104"/>
      <c r="BP1501" s="104"/>
      <c r="BQ1501" s="103">
        <v>457.44499999999999</v>
      </c>
      <c r="BR1501" s="103">
        <v>72.701034963493555</v>
      </c>
      <c r="BS1501" s="103">
        <v>102.15</v>
      </c>
      <c r="BT1501" s="102"/>
      <c r="BU1501" s="102"/>
      <c r="BV1501" s="103">
        <v>3064.65</v>
      </c>
      <c r="BW1501" s="103">
        <v>306.46499999999997</v>
      </c>
      <c r="BX1501" s="106"/>
      <c r="BY1501" s="106"/>
      <c r="BZ1501" s="106"/>
      <c r="CA1501" s="106"/>
      <c r="CB1501" s="106"/>
      <c r="CC1501" s="106"/>
      <c r="CD1501" s="106"/>
      <c r="CE1501" s="106"/>
      <c r="CF1501" s="104"/>
      <c r="CG1501" s="104"/>
      <c r="CH1501" s="107"/>
      <c r="CI1501" s="108"/>
      <c r="CJ1501" s="108"/>
      <c r="CK1501" s="104"/>
      <c r="CL1501" s="108"/>
      <c r="CM1501" s="108"/>
      <c r="CN1501" s="108"/>
      <c r="CO1501" s="108"/>
      <c r="CP1501" s="103">
        <v>671.62609818173905</v>
      </c>
      <c r="CQ1501" s="103">
        <v>102.44498331525578</v>
      </c>
      <c r="CR1501" s="97"/>
      <c r="CS1501" s="103">
        <v>0.2899833152557878</v>
      </c>
      <c r="CT1501" s="102"/>
      <c r="CU1501" s="109"/>
      <c r="CV1501" s="109"/>
      <c r="CW1501" s="109"/>
      <c r="CX1501" s="110"/>
      <c r="CY1501" s="110"/>
      <c r="CZ1501" s="110"/>
      <c r="DA1501" s="102"/>
      <c r="DB1501" s="102"/>
      <c r="DC1501" s="102"/>
      <c r="DD1501" s="102"/>
      <c r="DE1501" s="103"/>
      <c r="DF1501" s="110"/>
      <c r="DG1501" s="104"/>
      <c r="DH1501" s="104"/>
      <c r="DI1501" s="104"/>
      <c r="DJ1501" s="104"/>
      <c r="DK1501" s="102"/>
      <c r="DL1501" s="103"/>
      <c r="DM1501" s="103"/>
      <c r="DN1501" s="103"/>
      <c r="DO1501" s="103"/>
      <c r="DP1501" s="103"/>
      <c r="DQ1501" s="111"/>
      <c r="DR1501" s="103"/>
      <c r="DS1501" s="103"/>
      <c r="DT1501" s="103"/>
      <c r="DU1501" s="111"/>
      <c r="DV1501" s="103"/>
      <c r="DW1501" s="103"/>
      <c r="DX1501" s="112"/>
      <c r="DY1501" s="58"/>
      <c r="DZ1501" s="112"/>
      <c r="EA1501" s="112"/>
      <c r="EB1501" s="113"/>
      <c r="EC1501" s="38"/>
    </row>
    <row r="1502" spans="1:133" s="9" customFormat="1" ht="15" customHeight="1" x14ac:dyDescent="0.25">
      <c r="A1502" s="17" t="str">
        <f t="shared" si="23"/>
        <v>_</v>
      </c>
      <c r="B1502" s="165" t="s">
        <v>3006</v>
      </c>
      <c r="C1502" s="166"/>
      <c r="D1502" s="166"/>
      <c r="E1502" s="166"/>
      <c r="F1502" s="166"/>
      <c r="G1502" s="166"/>
      <c r="H1502" s="166"/>
      <c r="I1502" s="166"/>
      <c r="J1502" s="166"/>
      <c r="K1502" s="166"/>
      <c r="L1502" s="166"/>
      <c r="M1502" s="166"/>
      <c r="N1502" s="166"/>
      <c r="O1502" s="166"/>
      <c r="P1502" s="166"/>
      <c r="Q1502" s="166"/>
      <c r="R1502" s="166"/>
      <c r="S1502" s="166"/>
      <c r="T1502" s="166"/>
      <c r="U1502" s="166"/>
      <c r="V1502" s="166"/>
      <c r="W1502" s="166"/>
      <c r="X1502" s="166"/>
      <c r="Y1502" s="166"/>
      <c r="Z1502" s="166"/>
      <c r="AA1502" s="166"/>
      <c r="AB1502" s="166"/>
      <c r="AC1502" s="166"/>
      <c r="AD1502" s="166"/>
      <c r="AE1502" s="166"/>
      <c r="AF1502" s="166"/>
      <c r="AG1502" s="166"/>
      <c r="AH1502" s="166"/>
      <c r="AI1502" s="166"/>
      <c r="AJ1502" s="166"/>
      <c r="AK1502" s="102"/>
      <c r="AL1502" s="102"/>
      <c r="AM1502" s="102"/>
      <c r="AN1502" s="102"/>
      <c r="AO1502" s="102"/>
      <c r="AP1502" s="102"/>
      <c r="AQ1502" s="103"/>
      <c r="AR1502" s="103"/>
      <c r="AS1502" s="103"/>
      <c r="AT1502" s="103"/>
      <c r="AU1502" s="102"/>
      <c r="AV1502" s="102"/>
      <c r="AW1502" s="102"/>
      <c r="AX1502" s="103"/>
      <c r="AY1502" s="103"/>
      <c r="AZ1502" s="104"/>
      <c r="BA1502" s="103"/>
      <c r="BB1502" s="103"/>
      <c r="BC1502" s="103"/>
      <c r="BD1502" s="114">
        <v>457.44499999999999</v>
      </c>
      <c r="BE1502" s="103">
        <v>72.701034963493555</v>
      </c>
      <c r="BF1502" s="114">
        <v>102.15</v>
      </c>
      <c r="BG1502" s="104"/>
      <c r="BH1502" s="104"/>
      <c r="BI1502" s="104"/>
      <c r="BJ1502" s="105"/>
      <c r="BK1502" s="104"/>
      <c r="BL1502" s="114">
        <v>3159.4965699999998</v>
      </c>
      <c r="BM1502" s="114">
        <v>315.94965566000002</v>
      </c>
      <c r="BN1502" s="106"/>
      <c r="BO1502" s="104"/>
      <c r="BP1502" s="104"/>
      <c r="BQ1502" s="114">
        <v>457.44499999999999</v>
      </c>
      <c r="BR1502" s="103">
        <v>72.701034963493555</v>
      </c>
      <c r="BS1502" s="114">
        <v>102.15</v>
      </c>
      <c r="BT1502" s="102"/>
      <c r="BU1502" s="102"/>
      <c r="BV1502" s="114">
        <v>3064.65</v>
      </c>
      <c r="BW1502" s="114">
        <v>306.46499999999997</v>
      </c>
      <c r="BX1502" s="106"/>
      <c r="BY1502" s="106"/>
      <c r="BZ1502" s="106"/>
      <c r="CA1502" s="106"/>
      <c r="CB1502" s="106"/>
      <c r="CC1502" s="106"/>
      <c r="CD1502" s="106"/>
      <c r="CE1502" s="106"/>
      <c r="CF1502" s="104"/>
      <c r="CG1502" s="104"/>
      <c r="CH1502" s="107"/>
      <c r="CI1502" s="108"/>
      <c r="CJ1502" s="108"/>
      <c r="CK1502" s="104"/>
      <c r="CL1502" s="108"/>
      <c r="CM1502" s="108"/>
      <c r="CN1502" s="108"/>
      <c r="CO1502" s="108"/>
      <c r="CP1502" s="114">
        <v>671.62609818173905</v>
      </c>
      <c r="CQ1502" s="114">
        <v>102.44498331525578</v>
      </c>
      <c r="CR1502" s="97"/>
      <c r="CS1502" s="114">
        <v>0.2899833152557878</v>
      </c>
      <c r="CT1502" s="102"/>
      <c r="CU1502" s="109"/>
      <c r="CV1502" s="109"/>
      <c r="CW1502" s="109"/>
      <c r="CX1502" s="110"/>
      <c r="CY1502" s="110"/>
      <c r="CZ1502" s="110"/>
      <c r="DA1502" s="102"/>
      <c r="DB1502" s="102"/>
      <c r="DC1502" s="102"/>
      <c r="DD1502" s="102"/>
      <c r="DE1502" s="103"/>
      <c r="DF1502" s="110"/>
      <c r="DG1502" s="104"/>
      <c r="DH1502" s="104"/>
      <c r="DI1502" s="104"/>
      <c r="DJ1502" s="104"/>
      <c r="DK1502" s="102"/>
      <c r="DL1502" s="103"/>
      <c r="DM1502" s="103"/>
      <c r="DN1502" s="103"/>
      <c r="DO1502" s="103"/>
      <c r="DP1502" s="103"/>
      <c r="DQ1502" s="111"/>
      <c r="DR1502" s="103"/>
      <c r="DS1502" s="103"/>
      <c r="DT1502" s="103"/>
      <c r="DU1502" s="111"/>
      <c r="DV1502" s="103"/>
      <c r="DW1502" s="103"/>
      <c r="DX1502" s="112"/>
      <c r="DY1502" s="58"/>
      <c r="DZ1502" s="112"/>
      <c r="EA1502" s="112"/>
      <c r="EB1502" s="113"/>
      <c r="EC1502" s="38"/>
    </row>
    <row r="1503" spans="1:133" s="9" customFormat="1" ht="15" customHeight="1" x14ac:dyDescent="0.25">
      <c r="A1503" s="17" t="str">
        <f t="shared" si="23"/>
        <v>_</v>
      </c>
      <c r="B1503" s="146" t="s">
        <v>2232</v>
      </c>
      <c r="C1503" s="147"/>
      <c r="D1503" s="147" t="s">
        <v>1505</v>
      </c>
      <c r="E1503" s="147"/>
      <c r="F1503" s="147"/>
      <c r="G1503" s="147"/>
      <c r="H1503" s="147"/>
      <c r="I1503" s="147"/>
      <c r="J1503" s="147"/>
      <c r="K1503" s="147"/>
      <c r="L1503" s="147"/>
      <c r="M1503" s="147"/>
      <c r="N1503" s="147"/>
      <c r="O1503" s="147"/>
      <c r="P1503" s="147"/>
      <c r="Q1503" s="147"/>
      <c r="R1503" s="147"/>
      <c r="S1503" s="147"/>
      <c r="T1503" s="82"/>
      <c r="U1503" s="82"/>
      <c r="V1503" s="83"/>
      <c r="W1503" s="83"/>
      <c r="X1503" s="83"/>
      <c r="Y1503" s="82"/>
      <c r="Z1503" s="82"/>
      <c r="AA1503" s="82"/>
      <c r="AB1503" s="82"/>
      <c r="AC1503" s="83"/>
      <c r="AD1503" s="82"/>
      <c r="AE1503" s="82"/>
      <c r="AF1503" s="82"/>
      <c r="AG1503" s="82"/>
      <c r="AH1503" s="83"/>
      <c r="AI1503" s="82"/>
      <c r="AJ1503" s="83"/>
      <c r="AK1503" s="82"/>
      <c r="AL1503" s="82"/>
      <c r="AM1503" s="82"/>
      <c r="AN1503" s="82"/>
      <c r="AO1503" s="82"/>
      <c r="AP1503" s="82"/>
      <c r="AQ1503" s="82"/>
      <c r="AR1503" s="82"/>
      <c r="AS1503" s="82"/>
      <c r="AT1503" s="82"/>
      <c r="AU1503" s="82"/>
      <c r="AV1503" s="82"/>
      <c r="AW1503" s="82"/>
      <c r="AX1503" s="82"/>
      <c r="AY1503" s="82"/>
      <c r="AZ1503" s="83"/>
      <c r="BA1503" s="82"/>
      <c r="BB1503" s="82"/>
      <c r="BC1503" s="82"/>
      <c r="BD1503" s="82"/>
      <c r="BE1503" s="82"/>
      <c r="BF1503" s="82"/>
      <c r="BG1503" s="82"/>
      <c r="BH1503" s="82"/>
      <c r="BI1503" s="82"/>
      <c r="BJ1503" s="82"/>
      <c r="BK1503" s="82"/>
      <c r="BL1503" s="82"/>
      <c r="BM1503" s="82"/>
      <c r="BN1503" s="82"/>
      <c r="BO1503" s="83"/>
      <c r="BP1503" s="83"/>
      <c r="BQ1503" s="82"/>
      <c r="BR1503" s="82"/>
      <c r="BS1503" s="82"/>
      <c r="BT1503" s="82"/>
      <c r="BU1503" s="82"/>
      <c r="BV1503" s="82"/>
      <c r="BW1503" s="82"/>
      <c r="BX1503" s="82"/>
      <c r="BY1503" s="82"/>
      <c r="BZ1503" s="82"/>
      <c r="CA1503" s="82"/>
      <c r="CB1503" s="82"/>
      <c r="CC1503" s="82"/>
      <c r="CD1503" s="82"/>
      <c r="CE1503" s="82"/>
      <c r="CF1503" s="83"/>
      <c r="CG1503" s="83"/>
      <c r="CH1503" s="83"/>
      <c r="CI1503" s="82"/>
      <c r="CJ1503" s="82"/>
      <c r="CK1503" s="82"/>
      <c r="CL1503" s="82"/>
      <c r="CM1503" s="82"/>
      <c r="CN1503" s="83"/>
      <c r="CO1503" s="82"/>
      <c r="CP1503" s="82"/>
      <c r="CQ1503" s="82"/>
      <c r="CR1503" s="82"/>
      <c r="CS1503" s="82"/>
      <c r="CT1503" s="82"/>
      <c r="CU1503" s="82"/>
      <c r="CV1503" s="82"/>
      <c r="CW1503" s="82"/>
      <c r="CX1503" s="82"/>
      <c r="CY1503" s="82"/>
      <c r="CZ1503" s="82"/>
      <c r="DA1503" s="82"/>
      <c r="DB1503" s="82"/>
      <c r="DC1503" s="82"/>
      <c r="DD1503" s="82"/>
      <c r="DE1503" s="82"/>
      <c r="DF1503" s="82"/>
      <c r="DG1503" s="83"/>
      <c r="DH1503" s="83"/>
      <c r="DI1503" s="83"/>
      <c r="DJ1503" s="83"/>
      <c r="DK1503" s="82"/>
      <c r="DL1503" s="82"/>
      <c r="DM1503" s="82"/>
      <c r="DN1503" s="82"/>
      <c r="DO1503" s="82"/>
      <c r="DP1503" s="82"/>
      <c r="DQ1503" s="82"/>
      <c r="DR1503" s="82"/>
      <c r="DS1503" s="82"/>
      <c r="DT1503" s="82"/>
      <c r="DU1503" s="82"/>
      <c r="DV1503" s="82"/>
      <c r="DW1503" s="115"/>
      <c r="DX1503" s="84"/>
      <c r="DY1503" s="84"/>
      <c r="DZ1503" s="84"/>
      <c r="EA1503" s="84"/>
      <c r="EB1503" s="85"/>
      <c r="EC1503" s="38"/>
    </row>
    <row r="1504" spans="1:133" s="9" customFormat="1" ht="15" customHeight="1" x14ac:dyDescent="0.25">
      <c r="A1504" s="17" t="str">
        <f t="shared" si="23"/>
        <v>_</v>
      </c>
      <c r="B1504" s="140" t="s">
        <v>2268</v>
      </c>
      <c r="C1504" s="141"/>
      <c r="D1504" s="141"/>
      <c r="E1504" s="141"/>
      <c r="F1504" s="141"/>
      <c r="G1504" s="141"/>
      <c r="H1504" s="141"/>
      <c r="I1504" s="141"/>
      <c r="J1504" s="141"/>
      <c r="K1504" s="141"/>
      <c r="L1504" s="141"/>
      <c r="M1504" s="141"/>
      <c r="N1504" s="141"/>
      <c r="O1504" s="141"/>
      <c r="P1504" s="141"/>
      <c r="Q1504" s="141"/>
      <c r="R1504" s="141"/>
      <c r="S1504" s="141"/>
      <c r="T1504" s="82"/>
      <c r="U1504" s="82"/>
      <c r="V1504" s="83"/>
      <c r="W1504" s="83"/>
      <c r="X1504" s="83"/>
      <c r="Y1504" s="82"/>
      <c r="Z1504" s="82"/>
      <c r="AA1504" s="82"/>
      <c r="AB1504" s="82"/>
      <c r="AC1504" s="83"/>
      <c r="AD1504" s="82"/>
      <c r="AE1504" s="82"/>
      <c r="AF1504" s="82"/>
      <c r="AG1504" s="82"/>
      <c r="AH1504" s="83"/>
      <c r="AI1504" s="82"/>
      <c r="AJ1504" s="83"/>
      <c r="AK1504" s="82"/>
      <c r="AL1504" s="82"/>
      <c r="AM1504" s="82"/>
      <c r="AN1504" s="82"/>
      <c r="AO1504" s="82"/>
      <c r="AP1504" s="82"/>
      <c r="AQ1504" s="82"/>
      <c r="AR1504" s="82"/>
      <c r="AS1504" s="82"/>
      <c r="AT1504" s="82"/>
      <c r="AU1504" s="82"/>
      <c r="AV1504" s="82"/>
      <c r="AW1504" s="82"/>
      <c r="AX1504" s="82"/>
      <c r="AY1504" s="82"/>
      <c r="AZ1504" s="83"/>
      <c r="BA1504" s="82"/>
      <c r="BB1504" s="82"/>
      <c r="BC1504" s="82"/>
      <c r="BD1504" s="82"/>
      <c r="BE1504" s="82"/>
      <c r="BF1504" s="82"/>
      <c r="BG1504" s="82"/>
      <c r="BH1504" s="82"/>
      <c r="BI1504" s="82"/>
      <c r="BJ1504" s="82"/>
      <c r="BK1504" s="82"/>
      <c r="BL1504" s="82"/>
      <c r="BM1504" s="82"/>
      <c r="BN1504" s="82"/>
      <c r="BO1504" s="83"/>
      <c r="BP1504" s="83"/>
      <c r="BQ1504" s="82"/>
      <c r="BR1504" s="82"/>
      <c r="BS1504" s="82"/>
      <c r="BT1504" s="82"/>
      <c r="BU1504" s="82"/>
      <c r="BV1504" s="82"/>
      <c r="BW1504" s="82"/>
      <c r="BX1504" s="82"/>
      <c r="BY1504" s="82"/>
      <c r="BZ1504" s="82"/>
      <c r="CA1504" s="82"/>
      <c r="CB1504" s="82"/>
      <c r="CC1504" s="82"/>
      <c r="CD1504" s="82"/>
      <c r="CE1504" s="82"/>
      <c r="CF1504" s="83"/>
      <c r="CG1504" s="83"/>
      <c r="CH1504" s="83"/>
      <c r="CI1504" s="82"/>
      <c r="CJ1504" s="82"/>
      <c r="CK1504" s="82"/>
      <c r="CL1504" s="82"/>
      <c r="CM1504" s="82"/>
      <c r="CN1504" s="83"/>
      <c r="CO1504" s="82"/>
      <c r="CP1504" s="82"/>
      <c r="CQ1504" s="82"/>
      <c r="CR1504" s="82"/>
      <c r="CS1504" s="82"/>
      <c r="CT1504" s="82"/>
      <c r="CU1504" s="82"/>
      <c r="CV1504" s="82"/>
      <c r="CW1504" s="82"/>
      <c r="CX1504" s="82"/>
      <c r="CY1504" s="82"/>
      <c r="CZ1504" s="82"/>
      <c r="DA1504" s="82"/>
      <c r="DB1504" s="82"/>
      <c r="DC1504" s="82"/>
      <c r="DD1504" s="82"/>
      <c r="DE1504" s="82"/>
      <c r="DF1504" s="82"/>
      <c r="DG1504" s="83"/>
      <c r="DH1504" s="83"/>
      <c r="DI1504" s="83"/>
      <c r="DJ1504" s="83"/>
      <c r="DK1504" s="82"/>
      <c r="DL1504" s="82"/>
      <c r="DM1504" s="82"/>
      <c r="DN1504" s="82"/>
      <c r="DO1504" s="82"/>
      <c r="DP1504" s="82"/>
      <c r="DQ1504" s="82"/>
      <c r="DR1504" s="82"/>
      <c r="DS1504" s="82"/>
      <c r="DT1504" s="82"/>
      <c r="DU1504" s="86"/>
      <c r="DV1504" s="82"/>
      <c r="DW1504" s="115"/>
      <c r="DX1504" s="84"/>
      <c r="DY1504" s="84"/>
      <c r="DZ1504" s="84"/>
      <c r="EA1504" s="84"/>
      <c r="EB1504" s="85"/>
      <c r="EC1504" s="38"/>
    </row>
    <row r="1505" spans="1:133" s="9" customFormat="1" ht="15" customHeight="1" x14ac:dyDescent="0.25">
      <c r="A1505" s="17" t="str">
        <f t="shared" si="23"/>
        <v>184Р_Новоортъягунское</v>
      </c>
      <c r="B1505" s="87">
        <v>1</v>
      </c>
      <c r="C1505" s="88" t="s">
        <v>733</v>
      </c>
      <c r="D1505" s="88" t="s">
        <v>568</v>
      </c>
      <c r="E1505" s="88" t="s">
        <v>1585</v>
      </c>
      <c r="F1505" s="88" t="s">
        <v>7</v>
      </c>
      <c r="G1505" s="88" t="s">
        <v>1505</v>
      </c>
      <c r="H1505" s="88" t="s">
        <v>5085</v>
      </c>
      <c r="I1505" s="89" t="s">
        <v>1714</v>
      </c>
      <c r="J1505" s="88" t="s">
        <v>30</v>
      </c>
      <c r="K1505" s="88" t="s">
        <v>1593</v>
      </c>
      <c r="L1505" s="88" t="s">
        <v>1590</v>
      </c>
      <c r="M1505" s="88" t="s">
        <v>735</v>
      </c>
      <c r="N1505" s="88" t="s">
        <v>6</v>
      </c>
      <c r="O1505" s="90">
        <v>11</v>
      </c>
      <c r="P1505" s="90">
        <v>2905</v>
      </c>
      <c r="Q1505" s="90">
        <v>2912</v>
      </c>
      <c r="R1505" s="91">
        <v>0.1</v>
      </c>
      <c r="S1505" s="90" t="s">
        <v>150</v>
      </c>
      <c r="T1505" s="90">
        <v>2950.5</v>
      </c>
      <c r="U1505" s="90">
        <v>6.8</v>
      </c>
      <c r="V1505" s="88" t="s">
        <v>31</v>
      </c>
      <c r="W1505" s="88" t="s">
        <v>65</v>
      </c>
      <c r="X1505" s="88" t="s">
        <v>2934</v>
      </c>
      <c r="Y1505" s="90" t="s">
        <v>1311</v>
      </c>
      <c r="Z1505" s="90" t="s">
        <v>566</v>
      </c>
      <c r="AA1505" s="90">
        <v>73</v>
      </c>
      <c r="AB1505" s="91" t="s">
        <v>4009</v>
      </c>
      <c r="AC1505" s="88" t="s">
        <v>566</v>
      </c>
      <c r="AD1505" s="90" t="s">
        <v>566</v>
      </c>
      <c r="AE1505" s="90" t="s">
        <v>80</v>
      </c>
      <c r="AF1505" s="90" t="s">
        <v>65</v>
      </c>
      <c r="AG1505" s="91" t="s">
        <v>3535</v>
      </c>
      <c r="AH1505" s="92" t="s">
        <v>4665</v>
      </c>
      <c r="AI1505" s="93">
        <v>209</v>
      </c>
      <c r="AJ1505" s="88" t="s">
        <v>3290</v>
      </c>
      <c r="AK1505" s="90" t="s">
        <v>566</v>
      </c>
      <c r="AL1505" s="91">
        <v>21.8</v>
      </c>
      <c r="AM1505" s="91">
        <v>13.9550949954</v>
      </c>
      <c r="AN1505" s="91">
        <v>1649</v>
      </c>
      <c r="AO1505" s="90">
        <v>24</v>
      </c>
      <c r="AP1505" s="91">
        <v>0.08</v>
      </c>
      <c r="AQ1505" s="91">
        <v>89.34</v>
      </c>
      <c r="AR1505" s="91">
        <v>107</v>
      </c>
      <c r="AS1505" s="91">
        <v>116.4461875834</v>
      </c>
      <c r="AT1505" s="91">
        <v>117.03276694029999</v>
      </c>
      <c r="AU1505" s="90">
        <v>0</v>
      </c>
      <c r="AV1505" s="90">
        <v>17</v>
      </c>
      <c r="AW1505" s="91">
        <v>0</v>
      </c>
      <c r="AX1505" s="91" t="s">
        <v>566</v>
      </c>
      <c r="AY1505" s="91">
        <v>264.55</v>
      </c>
      <c r="AZ1505" s="88" t="s">
        <v>4928</v>
      </c>
      <c r="BA1505" s="91">
        <v>265.2</v>
      </c>
      <c r="BB1505" s="91">
        <v>148.10381241659999</v>
      </c>
      <c r="BC1505" s="94">
        <v>0.33945056109999999</v>
      </c>
      <c r="BD1505" s="91">
        <v>49.927</v>
      </c>
      <c r="BE1505" s="95">
        <v>40.633000000000003</v>
      </c>
      <c r="BF1505" s="91">
        <v>24.42</v>
      </c>
      <c r="BG1505" s="91">
        <v>30.4</v>
      </c>
      <c r="BH1505" s="94" t="s">
        <v>566</v>
      </c>
      <c r="BI1505" s="94" t="s">
        <v>566</v>
      </c>
      <c r="BJ1505" s="93">
        <v>729</v>
      </c>
      <c r="BK1505" s="94">
        <v>15</v>
      </c>
      <c r="BL1505" s="91">
        <v>741.86051999999995</v>
      </c>
      <c r="BM1505" s="96">
        <v>90.136052719999995</v>
      </c>
      <c r="BN1505" s="96" t="s">
        <v>566</v>
      </c>
      <c r="BO1505" s="88" t="s">
        <v>430</v>
      </c>
      <c r="BP1505" s="88" t="s">
        <v>566</v>
      </c>
      <c r="BQ1505" s="91">
        <v>49.927</v>
      </c>
      <c r="BR1505" s="95">
        <v>40.633000000000003</v>
      </c>
      <c r="BS1505" s="91">
        <v>24.42</v>
      </c>
      <c r="BT1505" s="90">
        <v>30</v>
      </c>
      <c r="BU1505" s="91">
        <v>0</v>
      </c>
      <c r="BV1505" s="91">
        <v>732.69</v>
      </c>
      <c r="BW1505" s="96">
        <v>89.021834999999996</v>
      </c>
      <c r="BX1505" s="96" t="s">
        <v>566</v>
      </c>
      <c r="BY1505" s="96" t="s">
        <v>566</v>
      </c>
      <c r="BZ1505" s="96" t="s">
        <v>566</v>
      </c>
      <c r="CA1505" s="96" t="s">
        <v>566</v>
      </c>
      <c r="CB1505" s="96" t="s">
        <v>566</v>
      </c>
      <c r="CC1505" s="96" t="s">
        <v>566</v>
      </c>
      <c r="CD1505" s="96" t="s">
        <v>566</v>
      </c>
      <c r="CE1505" s="96" t="s">
        <v>566</v>
      </c>
      <c r="CF1505" s="88" t="s">
        <v>566</v>
      </c>
      <c r="CG1505" s="88" t="s">
        <v>566</v>
      </c>
      <c r="CH1505" s="92" t="s">
        <v>566</v>
      </c>
      <c r="CI1505" s="91">
        <v>0</v>
      </c>
      <c r="CJ1505" s="91">
        <v>0</v>
      </c>
      <c r="CK1505" s="90" t="s">
        <v>566</v>
      </c>
      <c r="CL1505" s="91">
        <v>0.50676448900000004</v>
      </c>
      <c r="CM1505" s="91">
        <v>-1.6527644889999999</v>
      </c>
      <c r="CN1505" s="88" t="s">
        <v>566</v>
      </c>
      <c r="CO1505" s="91">
        <v>167.5</v>
      </c>
      <c r="CP1505" s="91">
        <v>32.943380107899998</v>
      </c>
      <c r="CQ1505" s="91">
        <v>16.115454936599999</v>
      </c>
      <c r="CR1505" s="91">
        <v>-16.983170015599999</v>
      </c>
      <c r="CS1505" s="91">
        <v>-8.3075450633999992</v>
      </c>
      <c r="CT1505" s="90">
        <v>3.83</v>
      </c>
      <c r="CU1505" s="96">
        <v>1.0229999999999999</v>
      </c>
      <c r="CV1505" s="96">
        <v>0.82399999999999995</v>
      </c>
      <c r="CW1505" s="96">
        <v>0.71</v>
      </c>
      <c r="CX1505" s="93">
        <v>2813</v>
      </c>
      <c r="CY1505" s="93">
        <v>2806.4</v>
      </c>
      <c r="CZ1505" s="93">
        <v>98.5</v>
      </c>
      <c r="DA1505" s="90">
        <v>121.5</v>
      </c>
      <c r="DB1505" s="90" t="s">
        <v>566</v>
      </c>
      <c r="DC1505" s="90">
        <v>134</v>
      </c>
      <c r="DD1505" s="91">
        <v>290</v>
      </c>
      <c r="DE1505" s="91">
        <v>-8.7758620690000004</v>
      </c>
      <c r="DF1505" s="93">
        <v>45</v>
      </c>
      <c r="DG1505" s="88" t="s">
        <v>393</v>
      </c>
      <c r="DH1505" s="88" t="s">
        <v>566</v>
      </c>
      <c r="DI1505" s="88">
        <v>1</v>
      </c>
      <c r="DJ1505" s="88" t="s">
        <v>4603</v>
      </c>
      <c r="DK1505" s="90">
        <v>-3.5</v>
      </c>
      <c r="DL1505" s="91">
        <v>40.633000000000003</v>
      </c>
      <c r="DM1505" s="91">
        <v>0.92530815519999998</v>
      </c>
      <c r="DN1505" s="91">
        <v>136.09599029500001</v>
      </c>
      <c r="DO1505" s="91">
        <v>66.576313404000004</v>
      </c>
      <c r="DP1505" s="91">
        <v>86.1694401715</v>
      </c>
      <c r="DQ1505" s="91">
        <v>42.153313404000002</v>
      </c>
      <c r="DR1505" s="91">
        <v>89.801156465600002</v>
      </c>
      <c r="DS1505" s="91">
        <v>43.929508312000003</v>
      </c>
      <c r="DT1505" s="91">
        <v>39.874606342100002</v>
      </c>
      <c r="DU1505" s="91">
        <v>19.506508312000001</v>
      </c>
      <c r="DV1505" s="91" t="s">
        <v>566</v>
      </c>
      <c r="DW1505" s="97"/>
      <c r="DX1505" s="98" t="s">
        <v>689</v>
      </c>
      <c r="DY1505" s="99" t="s">
        <v>689</v>
      </c>
      <c r="DZ1505" s="98" t="s">
        <v>689</v>
      </c>
      <c r="EA1505" s="100" t="s">
        <v>689</v>
      </c>
      <c r="EB1505" s="101" t="s">
        <v>2764</v>
      </c>
      <c r="EC1505" s="38"/>
    </row>
    <row r="1506" spans="1:133" s="9" customFormat="1" ht="15" customHeight="1" x14ac:dyDescent="0.25">
      <c r="A1506" s="17" t="str">
        <f t="shared" si="23"/>
        <v>_</v>
      </c>
      <c r="B1506" s="87" t="s">
        <v>566</v>
      </c>
      <c r="C1506" s="88" t="s">
        <v>566</v>
      </c>
      <c r="D1506" s="88" t="s">
        <v>566</v>
      </c>
      <c r="E1506" s="88" t="s">
        <v>566</v>
      </c>
      <c r="F1506" s="88" t="s">
        <v>566</v>
      </c>
      <c r="G1506" s="88" t="s">
        <v>566</v>
      </c>
      <c r="H1506" s="88" t="s">
        <v>566</v>
      </c>
      <c r="I1506" s="89" t="s">
        <v>566</v>
      </c>
      <c r="J1506" s="88" t="s">
        <v>566</v>
      </c>
      <c r="K1506" s="88" t="s">
        <v>566</v>
      </c>
      <c r="L1506" s="88" t="s">
        <v>566</v>
      </c>
      <c r="M1506" s="88" t="s">
        <v>566</v>
      </c>
      <c r="N1506" s="88" t="s">
        <v>566</v>
      </c>
      <c r="O1506" s="90" t="s">
        <v>566</v>
      </c>
      <c r="P1506" s="90" t="s">
        <v>566</v>
      </c>
      <c r="Q1506" s="90" t="s">
        <v>566</v>
      </c>
      <c r="R1506" s="91" t="s">
        <v>566</v>
      </c>
      <c r="S1506" s="90" t="s">
        <v>566</v>
      </c>
      <c r="T1506" s="90" t="s">
        <v>566</v>
      </c>
      <c r="U1506" s="90" t="s">
        <v>566</v>
      </c>
      <c r="V1506" s="88" t="s">
        <v>566</v>
      </c>
      <c r="W1506" s="88" t="s">
        <v>566</v>
      </c>
      <c r="X1506" s="88" t="s">
        <v>566</v>
      </c>
      <c r="Y1506" s="90" t="s">
        <v>566</v>
      </c>
      <c r="Z1506" s="90" t="s">
        <v>566</v>
      </c>
      <c r="AA1506" s="90" t="s">
        <v>566</v>
      </c>
      <c r="AB1506" s="91" t="s">
        <v>566</v>
      </c>
      <c r="AC1506" s="88" t="s">
        <v>566</v>
      </c>
      <c r="AD1506" s="90" t="s">
        <v>566</v>
      </c>
      <c r="AE1506" s="90" t="s">
        <v>566</v>
      </c>
      <c r="AF1506" s="90" t="s">
        <v>566</v>
      </c>
      <c r="AG1506" s="91" t="s">
        <v>566</v>
      </c>
      <c r="AH1506" s="92" t="s">
        <v>566</v>
      </c>
      <c r="AI1506" s="93" t="s">
        <v>566</v>
      </c>
      <c r="AJ1506" s="88" t="s">
        <v>566</v>
      </c>
      <c r="AK1506" s="90" t="s">
        <v>566</v>
      </c>
      <c r="AL1506" s="91" t="s">
        <v>566</v>
      </c>
      <c r="AM1506" s="91" t="s">
        <v>566</v>
      </c>
      <c r="AN1506" s="91" t="s">
        <v>566</v>
      </c>
      <c r="AO1506" s="90" t="s">
        <v>566</v>
      </c>
      <c r="AP1506" s="91" t="s">
        <v>566</v>
      </c>
      <c r="AQ1506" s="91" t="s">
        <v>566</v>
      </c>
      <c r="AR1506" s="91" t="s">
        <v>566</v>
      </c>
      <c r="AS1506" s="91" t="s">
        <v>566</v>
      </c>
      <c r="AT1506" s="91" t="s">
        <v>566</v>
      </c>
      <c r="AU1506" s="90" t="s">
        <v>566</v>
      </c>
      <c r="AV1506" s="90" t="s">
        <v>566</v>
      </c>
      <c r="AW1506" s="91" t="s">
        <v>566</v>
      </c>
      <c r="AX1506" s="91" t="s">
        <v>566</v>
      </c>
      <c r="AY1506" s="91" t="s">
        <v>566</v>
      </c>
      <c r="AZ1506" s="88" t="s">
        <v>566</v>
      </c>
      <c r="BA1506" s="91" t="s">
        <v>566</v>
      </c>
      <c r="BB1506" s="91" t="s">
        <v>566</v>
      </c>
      <c r="BC1506" s="94" t="s">
        <v>566</v>
      </c>
      <c r="BD1506" s="91" t="s">
        <v>566</v>
      </c>
      <c r="BE1506" s="95">
        <v>0</v>
      </c>
      <c r="BF1506" s="91" t="s">
        <v>566</v>
      </c>
      <c r="BG1506" s="91" t="s">
        <v>566</v>
      </c>
      <c r="BH1506" s="94" t="s">
        <v>566</v>
      </c>
      <c r="BI1506" s="94" t="s">
        <v>566</v>
      </c>
      <c r="BJ1506" s="93" t="s">
        <v>566</v>
      </c>
      <c r="BK1506" s="94" t="s">
        <v>566</v>
      </c>
      <c r="BL1506" s="91" t="s">
        <v>566</v>
      </c>
      <c r="BM1506" s="96" t="s">
        <v>566</v>
      </c>
      <c r="BN1506" s="96" t="s">
        <v>566</v>
      </c>
      <c r="BO1506" s="88" t="s">
        <v>566</v>
      </c>
      <c r="BP1506" s="88" t="s">
        <v>566</v>
      </c>
      <c r="BQ1506" s="91" t="s">
        <v>566</v>
      </c>
      <c r="BR1506" s="95">
        <v>0</v>
      </c>
      <c r="BS1506" s="91" t="s">
        <v>566</v>
      </c>
      <c r="BT1506" s="90" t="s">
        <v>566</v>
      </c>
      <c r="BU1506" s="91" t="s">
        <v>566</v>
      </c>
      <c r="BV1506" s="91" t="s">
        <v>566</v>
      </c>
      <c r="BW1506" s="96" t="s">
        <v>566</v>
      </c>
      <c r="BX1506" s="96" t="s">
        <v>566</v>
      </c>
      <c r="BY1506" s="96" t="s">
        <v>566</v>
      </c>
      <c r="BZ1506" s="96" t="s">
        <v>566</v>
      </c>
      <c r="CA1506" s="96" t="s">
        <v>566</v>
      </c>
      <c r="CB1506" s="96" t="s">
        <v>566</v>
      </c>
      <c r="CC1506" s="96" t="s">
        <v>566</v>
      </c>
      <c r="CD1506" s="96" t="s">
        <v>566</v>
      </c>
      <c r="CE1506" s="96" t="s">
        <v>566</v>
      </c>
      <c r="CF1506" s="88" t="s">
        <v>566</v>
      </c>
      <c r="CG1506" s="88" t="s">
        <v>566</v>
      </c>
      <c r="CH1506" s="92" t="s">
        <v>566</v>
      </c>
      <c r="CI1506" s="91" t="s">
        <v>566</v>
      </c>
      <c r="CJ1506" s="91" t="s">
        <v>566</v>
      </c>
      <c r="CK1506" s="90" t="s">
        <v>566</v>
      </c>
      <c r="CL1506" s="91" t="s">
        <v>566</v>
      </c>
      <c r="CM1506" s="91" t="s">
        <v>566</v>
      </c>
      <c r="CN1506" s="88" t="s">
        <v>566</v>
      </c>
      <c r="CO1506" s="91" t="s">
        <v>566</v>
      </c>
      <c r="CP1506" s="91" t="s">
        <v>566</v>
      </c>
      <c r="CQ1506" s="91" t="s">
        <v>566</v>
      </c>
      <c r="CR1506" s="91" t="s">
        <v>566</v>
      </c>
      <c r="CS1506" s="91" t="s">
        <v>566</v>
      </c>
      <c r="CT1506" s="90" t="s">
        <v>566</v>
      </c>
      <c r="CU1506" s="96" t="s">
        <v>566</v>
      </c>
      <c r="CV1506" s="96" t="s">
        <v>566</v>
      </c>
      <c r="CW1506" s="96" t="s">
        <v>566</v>
      </c>
      <c r="CX1506" s="93" t="s">
        <v>566</v>
      </c>
      <c r="CY1506" s="93" t="s">
        <v>566</v>
      </c>
      <c r="CZ1506" s="93" t="s">
        <v>566</v>
      </c>
      <c r="DA1506" s="90" t="s">
        <v>566</v>
      </c>
      <c r="DB1506" s="90" t="s">
        <v>566</v>
      </c>
      <c r="DC1506" s="90" t="s">
        <v>566</v>
      </c>
      <c r="DD1506" s="91" t="s">
        <v>566</v>
      </c>
      <c r="DE1506" s="91" t="s">
        <v>566</v>
      </c>
      <c r="DF1506" s="93" t="s">
        <v>566</v>
      </c>
      <c r="DG1506" s="88" t="s">
        <v>566</v>
      </c>
      <c r="DH1506" s="88" t="s">
        <v>566</v>
      </c>
      <c r="DI1506" s="88" t="s">
        <v>566</v>
      </c>
      <c r="DJ1506" s="88" t="s">
        <v>566</v>
      </c>
      <c r="DK1506" s="90" t="s">
        <v>566</v>
      </c>
      <c r="DL1506" s="91">
        <v>0</v>
      </c>
      <c r="DM1506" s="91" t="s">
        <v>566</v>
      </c>
      <c r="DN1506" s="91" t="s">
        <v>566</v>
      </c>
      <c r="DO1506" s="91" t="s">
        <v>566</v>
      </c>
      <c r="DP1506" s="91" t="s">
        <v>566</v>
      </c>
      <c r="DQ1506" s="91" t="s">
        <v>566</v>
      </c>
      <c r="DR1506" s="91" t="s">
        <v>566</v>
      </c>
      <c r="DS1506" s="91" t="s">
        <v>566</v>
      </c>
      <c r="DT1506" s="91" t="s">
        <v>566</v>
      </c>
      <c r="DU1506" s="91" t="s">
        <v>566</v>
      </c>
      <c r="DV1506" s="91" t="s">
        <v>566</v>
      </c>
      <c r="DW1506" s="97"/>
      <c r="DX1506" s="98" t="s">
        <v>566</v>
      </c>
      <c r="DY1506" s="99" t="s">
        <v>566</v>
      </c>
      <c r="DZ1506" s="98" t="s">
        <v>566</v>
      </c>
      <c r="EA1506" s="100" t="s">
        <v>566</v>
      </c>
      <c r="EB1506" s="101" t="s">
        <v>566</v>
      </c>
      <c r="EC1506" s="38"/>
    </row>
    <row r="1507" spans="1:133" s="9" customFormat="1" ht="15" customHeight="1" x14ac:dyDescent="0.25">
      <c r="A1507" s="17" t="str">
        <f t="shared" si="23"/>
        <v>_</v>
      </c>
      <c r="B1507" s="163" t="s">
        <v>3007</v>
      </c>
      <c r="C1507" s="164"/>
      <c r="D1507" s="164"/>
      <c r="E1507" s="164"/>
      <c r="F1507" s="164"/>
      <c r="G1507" s="164"/>
      <c r="H1507" s="164"/>
      <c r="I1507" s="164"/>
      <c r="J1507" s="164"/>
      <c r="K1507" s="164"/>
      <c r="L1507" s="164"/>
      <c r="M1507" s="164"/>
      <c r="N1507" s="164"/>
      <c r="O1507" s="164"/>
      <c r="P1507" s="164"/>
      <c r="Q1507" s="164"/>
      <c r="R1507" s="164"/>
      <c r="S1507" s="164"/>
      <c r="T1507" s="164"/>
      <c r="U1507" s="164"/>
      <c r="V1507" s="164"/>
      <c r="W1507" s="164"/>
      <c r="X1507" s="164"/>
      <c r="Y1507" s="164"/>
      <c r="Z1507" s="164"/>
      <c r="AA1507" s="164"/>
      <c r="AB1507" s="164"/>
      <c r="AC1507" s="164"/>
      <c r="AD1507" s="164"/>
      <c r="AE1507" s="164"/>
      <c r="AF1507" s="164"/>
      <c r="AG1507" s="164"/>
      <c r="AH1507" s="164"/>
      <c r="AI1507" s="164"/>
      <c r="AJ1507" s="164"/>
      <c r="AK1507" s="102"/>
      <c r="AL1507" s="102"/>
      <c r="AM1507" s="102"/>
      <c r="AN1507" s="102"/>
      <c r="AO1507" s="102"/>
      <c r="AP1507" s="102"/>
      <c r="AQ1507" s="103"/>
      <c r="AR1507" s="103"/>
      <c r="AS1507" s="103"/>
      <c r="AT1507" s="103"/>
      <c r="AU1507" s="102"/>
      <c r="AV1507" s="102"/>
      <c r="AW1507" s="102"/>
      <c r="AX1507" s="103"/>
      <c r="AY1507" s="103"/>
      <c r="AZ1507" s="104"/>
      <c r="BA1507" s="103"/>
      <c r="BB1507" s="103"/>
      <c r="BC1507" s="103"/>
      <c r="BD1507" s="103">
        <v>49.927</v>
      </c>
      <c r="BE1507" s="103">
        <v>40.64149191800611</v>
      </c>
      <c r="BF1507" s="103">
        <v>24.42</v>
      </c>
      <c r="BG1507" s="104"/>
      <c r="BH1507" s="104"/>
      <c r="BI1507" s="104"/>
      <c r="BJ1507" s="105"/>
      <c r="BK1507" s="104"/>
      <c r="BL1507" s="103">
        <v>741.86051999999995</v>
      </c>
      <c r="BM1507" s="103">
        <v>90.136052719999995</v>
      </c>
      <c r="BN1507" s="106"/>
      <c r="BO1507" s="104"/>
      <c r="BP1507" s="104"/>
      <c r="BQ1507" s="103">
        <v>49.927</v>
      </c>
      <c r="BR1507" s="103">
        <v>40.64149191800611</v>
      </c>
      <c r="BS1507" s="103">
        <v>24.42</v>
      </c>
      <c r="BT1507" s="102"/>
      <c r="BU1507" s="102"/>
      <c r="BV1507" s="103">
        <v>732.69</v>
      </c>
      <c r="BW1507" s="103">
        <v>89.021834999999996</v>
      </c>
      <c r="BX1507" s="106"/>
      <c r="BY1507" s="106"/>
      <c r="BZ1507" s="106"/>
      <c r="CA1507" s="106"/>
      <c r="CB1507" s="106"/>
      <c r="CC1507" s="106"/>
      <c r="CD1507" s="106"/>
      <c r="CE1507" s="106"/>
      <c r="CF1507" s="104"/>
      <c r="CG1507" s="104"/>
      <c r="CH1507" s="107"/>
      <c r="CI1507" s="108"/>
      <c r="CJ1507" s="108"/>
      <c r="CK1507" s="104"/>
      <c r="CL1507" s="108"/>
      <c r="CM1507" s="108"/>
      <c r="CN1507" s="108"/>
      <c r="CO1507" s="108"/>
      <c r="CP1507" s="103">
        <v>50.682906583344</v>
      </c>
      <c r="CQ1507" s="103">
        <v>21.363237213507627</v>
      </c>
      <c r="CR1507" s="97"/>
      <c r="CS1507" s="103">
        <v>-3.059762786492374</v>
      </c>
      <c r="CT1507" s="102"/>
      <c r="CU1507" s="109"/>
      <c r="CV1507" s="109"/>
      <c r="CW1507" s="109"/>
      <c r="CX1507" s="110"/>
      <c r="CY1507" s="110"/>
      <c r="CZ1507" s="110"/>
      <c r="DA1507" s="102"/>
      <c r="DB1507" s="102"/>
      <c r="DC1507" s="102"/>
      <c r="DD1507" s="102"/>
      <c r="DE1507" s="103"/>
      <c r="DF1507" s="110"/>
      <c r="DG1507" s="104"/>
      <c r="DH1507" s="104"/>
      <c r="DI1507" s="104"/>
      <c r="DJ1507" s="104"/>
      <c r="DK1507" s="102"/>
      <c r="DL1507" s="103"/>
      <c r="DM1507" s="103"/>
      <c r="DN1507" s="103"/>
      <c r="DO1507" s="103"/>
      <c r="DP1507" s="103"/>
      <c r="DQ1507" s="111"/>
      <c r="DR1507" s="103"/>
      <c r="DS1507" s="103"/>
      <c r="DT1507" s="103"/>
      <c r="DU1507" s="111"/>
      <c r="DV1507" s="103"/>
      <c r="DW1507" s="103"/>
      <c r="DX1507" s="112"/>
      <c r="DY1507" s="58"/>
      <c r="DZ1507" s="112"/>
      <c r="EA1507" s="112"/>
      <c r="EB1507" s="113"/>
      <c r="EC1507" s="38"/>
    </row>
    <row r="1508" spans="1:133" s="9" customFormat="1" ht="15" customHeight="1" x14ac:dyDescent="0.25">
      <c r="A1508" s="17" t="str">
        <f t="shared" si="23"/>
        <v>_</v>
      </c>
      <c r="B1508" s="165" t="s">
        <v>3008</v>
      </c>
      <c r="C1508" s="166"/>
      <c r="D1508" s="166"/>
      <c r="E1508" s="166"/>
      <c r="F1508" s="166"/>
      <c r="G1508" s="166"/>
      <c r="H1508" s="166"/>
      <c r="I1508" s="166"/>
      <c r="J1508" s="166"/>
      <c r="K1508" s="166"/>
      <c r="L1508" s="166"/>
      <c r="M1508" s="166"/>
      <c r="N1508" s="166"/>
      <c r="O1508" s="166"/>
      <c r="P1508" s="166"/>
      <c r="Q1508" s="166"/>
      <c r="R1508" s="166"/>
      <c r="S1508" s="166"/>
      <c r="T1508" s="166"/>
      <c r="U1508" s="166"/>
      <c r="V1508" s="166"/>
      <c r="W1508" s="166"/>
      <c r="X1508" s="166"/>
      <c r="Y1508" s="166"/>
      <c r="Z1508" s="166"/>
      <c r="AA1508" s="166"/>
      <c r="AB1508" s="166"/>
      <c r="AC1508" s="166"/>
      <c r="AD1508" s="166"/>
      <c r="AE1508" s="166"/>
      <c r="AF1508" s="166"/>
      <c r="AG1508" s="166"/>
      <c r="AH1508" s="166"/>
      <c r="AI1508" s="166"/>
      <c r="AJ1508" s="166"/>
      <c r="AK1508" s="102"/>
      <c r="AL1508" s="102"/>
      <c r="AM1508" s="102"/>
      <c r="AN1508" s="102"/>
      <c r="AO1508" s="102"/>
      <c r="AP1508" s="102"/>
      <c r="AQ1508" s="103"/>
      <c r="AR1508" s="103"/>
      <c r="AS1508" s="103"/>
      <c r="AT1508" s="103"/>
      <c r="AU1508" s="102"/>
      <c r="AV1508" s="102"/>
      <c r="AW1508" s="102"/>
      <c r="AX1508" s="103"/>
      <c r="AY1508" s="103"/>
      <c r="AZ1508" s="104"/>
      <c r="BA1508" s="103"/>
      <c r="BB1508" s="103"/>
      <c r="BC1508" s="103"/>
      <c r="BD1508" s="114">
        <v>49.927</v>
      </c>
      <c r="BE1508" s="103">
        <v>40.64149191800611</v>
      </c>
      <c r="BF1508" s="114">
        <v>24.42</v>
      </c>
      <c r="BG1508" s="104"/>
      <c r="BH1508" s="104"/>
      <c r="BI1508" s="104"/>
      <c r="BJ1508" s="105"/>
      <c r="BK1508" s="104"/>
      <c r="BL1508" s="114">
        <v>741.86051999999995</v>
      </c>
      <c r="BM1508" s="114">
        <v>90.136052719999995</v>
      </c>
      <c r="BN1508" s="106"/>
      <c r="BO1508" s="104"/>
      <c r="BP1508" s="104"/>
      <c r="BQ1508" s="114">
        <v>49.927</v>
      </c>
      <c r="BR1508" s="103">
        <v>40.64149191800611</v>
      </c>
      <c r="BS1508" s="114">
        <v>24.42</v>
      </c>
      <c r="BT1508" s="102"/>
      <c r="BU1508" s="102"/>
      <c r="BV1508" s="114">
        <v>732.69</v>
      </c>
      <c r="BW1508" s="114">
        <v>89.021834999999996</v>
      </c>
      <c r="BX1508" s="106"/>
      <c r="BY1508" s="106"/>
      <c r="BZ1508" s="106"/>
      <c r="CA1508" s="106"/>
      <c r="CB1508" s="106"/>
      <c r="CC1508" s="106"/>
      <c r="CD1508" s="106"/>
      <c r="CE1508" s="106"/>
      <c r="CF1508" s="104"/>
      <c r="CG1508" s="104"/>
      <c r="CH1508" s="107"/>
      <c r="CI1508" s="108"/>
      <c r="CJ1508" s="108"/>
      <c r="CK1508" s="104"/>
      <c r="CL1508" s="108"/>
      <c r="CM1508" s="108"/>
      <c r="CN1508" s="108"/>
      <c r="CO1508" s="108"/>
      <c r="CP1508" s="114">
        <v>50.682906583344</v>
      </c>
      <c r="CQ1508" s="114">
        <v>21.363237213507627</v>
      </c>
      <c r="CR1508" s="97"/>
      <c r="CS1508" s="114">
        <v>-3.059762786492374</v>
      </c>
      <c r="CT1508" s="102"/>
      <c r="CU1508" s="109"/>
      <c r="CV1508" s="109"/>
      <c r="CW1508" s="109"/>
      <c r="CX1508" s="110"/>
      <c r="CY1508" s="110"/>
      <c r="CZ1508" s="110"/>
      <c r="DA1508" s="102"/>
      <c r="DB1508" s="102"/>
      <c r="DC1508" s="102"/>
      <c r="DD1508" s="102"/>
      <c r="DE1508" s="103"/>
      <c r="DF1508" s="110"/>
      <c r="DG1508" s="104"/>
      <c r="DH1508" s="104"/>
      <c r="DI1508" s="104"/>
      <c r="DJ1508" s="104"/>
      <c r="DK1508" s="102"/>
      <c r="DL1508" s="103"/>
      <c r="DM1508" s="103"/>
      <c r="DN1508" s="103"/>
      <c r="DO1508" s="103"/>
      <c r="DP1508" s="103"/>
      <c r="DQ1508" s="111"/>
      <c r="DR1508" s="103"/>
      <c r="DS1508" s="103"/>
      <c r="DT1508" s="103"/>
      <c r="DU1508" s="111"/>
      <c r="DV1508" s="103"/>
      <c r="DW1508" s="103"/>
      <c r="DX1508" s="112"/>
      <c r="DY1508" s="58"/>
      <c r="DZ1508" s="112"/>
      <c r="EA1508" s="112"/>
      <c r="EB1508" s="113"/>
      <c r="EC1508" s="38"/>
    </row>
    <row r="1509" spans="1:133" s="9" customFormat="1" ht="15" customHeight="1" x14ac:dyDescent="0.25">
      <c r="A1509" s="17" t="str">
        <f t="shared" si="23"/>
        <v>_</v>
      </c>
      <c r="B1509" s="165" t="s">
        <v>3009</v>
      </c>
      <c r="C1509" s="166"/>
      <c r="D1509" s="166"/>
      <c r="E1509" s="166"/>
      <c r="F1509" s="166"/>
      <c r="G1509" s="166"/>
      <c r="H1509" s="166"/>
      <c r="I1509" s="166"/>
      <c r="J1509" s="166"/>
      <c r="K1509" s="166"/>
      <c r="L1509" s="166"/>
      <c r="M1509" s="166"/>
      <c r="N1509" s="166"/>
      <c r="O1509" s="166"/>
      <c r="P1509" s="166"/>
      <c r="Q1509" s="166"/>
      <c r="R1509" s="166"/>
      <c r="S1509" s="166"/>
      <c r="T1509" s="166"/>
      <c r="U1509" s="166"/>
      <c r="V1509" s="166"/>
      <c r="W1509" s="166"/>
      <c r="X1509" s="166"/>
      <c r="Y1509" s="166"/>
      <c r="Z1509" s="166"/>
      <c r="AA1509" s="166"/>
      <c r="AB1509" s="166"/>
      <c r="AC1509" s="166"/>
      <c r="AD1509" s="166"/>
      <c r="AE1509" s="166"/>
      <c r="AF1509" s="166"/>
      <c r="AG1509" s="166"/>
      <c r="AH1509" s="166"/>
      <c r="AI1509" s="166"/>
      <c r="AJ1509" s="166"/>
      <c r="AK1509" s="102"/>
      <c r="AL1509" s="102"/>
      <c r="AM1509" s="102"/>
      <c r="AN1509" s="102"/>
      <c r="AO1509" s="102"/>
      <c r="AP1509" s="102"/>
      <c r="AQ1509" s="103"/>
      <c r="AR1509" s="103"/>
      <c r="AS1509" s="103"/>
      <c r="AT1509" s="103"/>
      <c r="AU1509" s="102"/>
      <c r="AV1509" s="102"/>
      <c r="AW1509" s="102"/>
      <c r="AX1509" s="103"/>
      <c r="AY1509" s="103"/>
      <c r="AZ1509" s="104"/>
      <c r="BA1509" s="103"/>
      <c r="BB1509" s="103"/>
      <c r="BC1509" s="103"/>
      <c r="BD1509" s="114">
        <v>38472.335000000006</v>
      </c>
      <c r="BE1509" s="103">
        <v>95.197263707512363</v>
      </c>
      <c r="BF1509" s="114">
        <v>1575.5100000000002</v>
      </c>
      <c r="BG1509" s="104"/>
      <c r="BH1509" s="104"/>
      <c r="BI1509" s="104"/>
      <c r="BJ1509" s="105"/>
      <c r="BK1509" s="104"/>
      <c r="BL1509" s="114">
        <v>47238.607940000009</v>
      </c>
      <c r="BM1509" s="114">
        <v>2480.2172728</v>
      </c>
      <c r="BN1509" s="106"/>
      <c r="BO1509" s="104"/>
      <c r="BP1509" s="104"/>
      <c r="BQ1509" s="114">
        <v>38247.011000000006</v>
      </c>
      <c r="BR1509" s="103">
        <v>95.169843292164089</v>
      </c>
      <c r="BS1509" s="114">
        <v>1575.384</v>
      </c>
      <c r="BT1509" s="102"/>
      <c r="BU1509" s="102"/>
      <c r="BV1509" s="114">
        <v>46601.703999999998</v>
      </c>
      <c r="BW1509" s="114">
        <v>2442.0213600000002</v>
      </c>
      <c r="BX1509" s="106"/>
      <c r="BY1509" s="106"/>
      <c r="BZ1509" s="106"/>
      <c r="CA1509" s="106"/>
      <c r="CB1509" s="106"/>
      <c r="CC1509" s="106"/>
      <c r="CD1509" s="106"/>
      <c r="CE1509" s="106"/>
      <c r="CF1509" s="104"/>
      <c r="CG1509" s="104"/>
      <c r="CH1509" s="107"/>
      <c r="CI1509" s="108"/>
      <c r="CJ1509" s="108"/>
      <c r="CK1509" s="104"/>
      <c r="CL1509" s="108"/>
      <c r="CM1509" s="108"/>
      <c r="CN1509" s="108"/>
      <c r="CO1509" s="108"/>
      <c r="CP1509" s="114">
        <v>64103.481060434962</v>
      </c>
      <c r="CQ1509" s="114">
        <v>2075.6122376004291</v>
      </c>
      <c r="CR1509" s="97"/>
      <c r="CS1509" s="114">
        <v>532.24523760042916</v>
      </c>
      <c r="CT1509" s="102"/>
      <c r="CU1509" s="109"/>
      <c r="CV1509" s="109"/>
      <c r="CW1509" s="109"/>
      <c r="CX1509" s="110"/>
      <c r="CY1509" s="110"/>
      <c r="CZ1509" s="110"/>
      <c r="DA1509" s="102"/>
      <c r="DB1509" s="102"/>
      <c r="DC1509" s="102"/>
      <c r="DD1509" s="102"/>
      <c r="DE1509" s="103"/>
      <c r="DF1509" s="110"/>
      <c r="DG1509" s="104"/>
      <c r="DH1509" s="104"/>
      <c r="DI1509" s="104"/>
      <c r="DJ1509" s="104"/>
      <c r="DK1509" s="102"/>
      <c r="DL1509" s="103"/>
      <c r="DM1509" s="103"/>
      <c r="DN1509" s="103"/>
      <c r="DO1509" s="103"/>
      <c r="DP1509" s="103"/>
      <c r="DQ1509" s="111"/>
      <c r="DR1509" s="103"/>
      <c r="DS1509" s="103"/>
      <c r="DT1509" s="103"/>
      <c r="DU1509" s="111"/>
      <c r="DV1509" s="103"/>
      <c r="DW1509" s="103"/>
      <c r="DX1509" s="112"/>
      <c r="DY1509" s="58"/>
      <c r="DZ1509" s="112"/>
      <c r="EA1509" s="112"/>
      <c r="EB1509" s="113"/>
      <c r="EC1509" s="38"/>
    </row>
    <row r="1510" spans="1:133" s="9" customFormat="1" ht="15" customHeight="1" x14ac:dyDescent="0.25">
      <c r="A1510" s="17" t="str">
        <f t="shared" si="23"/>
        <v>_</v>
      </c>
      <c r="B1510" s="146" t="s">
        <v>2233</v>
      </c>
      <c r="C1510" s="147"/>
      <c r="D1510" s="147" t="s">
        <v>1715</v>
      </c>
      <c r="E1510" s="147"/>
      <c r="F1510" s="147"/>
      <c r="G1510" s="147"/>
      <c r="H1510" s="147"/>
      <c r="I1510" s="147"/>
      <c r="J1510" s="147"/>
      <c r="K1510" s="147"/>
      <c r="L1510" s="147"/>
      <c r="M1510" s="147"/>
      <c r="N1510" s="147"/>
      <c r="O1510" s="147"/>
      <c r="P1510" s="147"/>
      <c r="Q1510" s="147"/>
      <c r="R1510" s="147"/>
      <c r="S1510" s="147"/>
      <c r="T1510" s="82"/>
      <c r="U1510" s="78"/>
      <c r="V1510" s="58"/>
      <c r="W1510" s="78"/>
      <c r="X1510" s="58"/>
      <c r="Y1510" s="78"/>
      <c r="Z1510" s="58"/>
      <c r="AA1510" s="58"/>
      <c r="AB1510" s="78"/>
      <c r="AC1510" s="58"/>
      <c r="AD1510" s="78"/>
      <c r="AE1510" s="58"/>
      <c r="AF1510" s="78"/>
      <c r="AG1510" s="58"/>
      <c r="AH1510" s="78"/>
      <c r="AI1510" s="58"/>
      <c r="AJ1510" s="78"/>
      <c r="AK1510" s="58"/>
      <c r="AL1510" s="78"/>
      <c r="AM1510" s="58"/>
      <c r="AN1510" s="78"/>
      <c r="AO1510" s="58"/>
      <c r="AP1510" s="78"/>
      <c r="AQ1510" s="58"/>
      <c r="AR1510" s="78"/>
      <c r="AS1510" s="58"/>
      <c r="AT1510" s="78"/>
      <c r="AU1510" s="58"/>
      <c r="AV1510" s="78"/>
      <c r="AW1510" s="58"/>
      <c r="AX1510" s="78"/>
      <c r="AY1510" s="58"/>
      <c r="AZ1510" s="78"/>
      <c r="BA1510" s="58"/>
      <c r="BB1510" s="78"/>
      <c r="BC1510" s="58"/>
      <c r="BD1510" s="78"/>
      <c r="BE1510" s="58"/>
      <c r="BF1510" s="78"/>
      <c r="BG1510" s="58"/>
      <c r="BH1510" s="78"/>
      <c r="BI1510" s="58"/>
      <c r="BJ1510" s="78"/>
      <c r="BK1510" s="58"/>
      <c r="BL1510" s="78"/>
      <c r="BM1510" s="58"/>
      <c r="BN1510" s="58"/>
      <c r="BO1510" s="78"/>
      <c r="BP1510" s="58"/>
      <c r="BQ1510" s="78"/>
      <c r="BR1510" s="58"/>
      <c r="BS1510" s="78"/>
      <c r="BT1510" s="58"/>
      <c r="BU1510" s="78"/>
      <c r="BV1510" s="58"/>
      <c r="BW1510" s="78"/>
      <c r="BX1510" s="78"/>
      <c r="BY1510" s="78"/>
      <c r="BZ1510" s="78"/>
      <c r="CA1510" s="78"/>
      <c r="CB1510" s="78"/>
      <c r="CC1510" s="78"/>
      <c r="CD1510" s="78"/>
      <c r="CE1510" s="78"/>
      <c r="CF1510" s="78"/>
      <c r="CG1510" s="58"/>
      <c r="CH1510" s="78"/>
      <c r="CI1510" s="58"/>
      <c r="CJ1510" s="78"/>
      <c r="CK1510" s="58"/>
      <c r="CL1510" s="78"/>
      <c r="CM1510" s="58"/>
      <c r="CN1510" s="78"/>
      <c r="CO1510" s="78"/>
      <c r="CP1510" s="78"/>
      <c r="CQ1510" s="78"/>
      <c r="CR1510" s="78"/>
      <c r="CS1510" s="78"/>
      <c r="CT1510" s="78"/>
      <c r="CU1510" s="78"/>
      <c r="CV1510" s="78"/>
      <c r="CW1510" s="78"/>
      <c r="CX1510" s="78"/>
      <c r="CY1510" s="78"/>
      <c r="CZ1510" s="78"/>
      <c r="DA1510" s="78"/>
      <c r="DB1510" s="78"/>
      <c r="DC1510" s="78"/>
      <c r="DD1510" s="78"/>
      <c r="DE1510" s="78"/>
      <c r="DF1510" s="78"/>
      <c r="DG1510" s="78"/>
      <c r="DH1510" s="78"/>
      <c r="DI1510" s="78"/>
      <c r="DJ1510" s="78"/>
      <c r="DK1510" s="78"/>
      <c r="DL1510" s="78"/>
      <c r="DM1510" s="78"/>
      <c r="DN1510" s="78"/>
      <c r="DO1510" s="78"/>
      <c r="DP1510" s="78"/>
      <c r="DQ1510" s="78"/>
      <c r="DR1510" s="78"/>
      <c r="DS1510" s="78"/>
      <c r="DT1510" s="78"/>
      <c r="DU1510" s="78"/>
      <c r="DV1510" s="78"/>
      <c r="DW1510" s="75"/>
      <c r="DX1510" s="78"/>
      <c r="DY1510" s="78"/>
      <c r="DZ1510" s="78"/>
      <c r="EA1510" s="78"/>
      <c r="EB1510" s="80"/>
      <c r="EC1510" s="38"/>
    </row>
    <row r="1511" spans="1:133" s="9" customFormat="1" ht="15" customHeight="1" x14ac:dyDescent="0.25">
      <c r="A1511" s="17" t="str">
        <f t="shared" si="23"/>
        <v>_</v>
      </c>
      <c r="B1511" s="146" t="s">
        <v>2232</v>
      </c>
      <c r="C1511" s="147"/>
      <c r="D1511" s="147" t="s">
        <v>1444</v>
      </c>
      <c r="E1511" s="147"/>
      <c r="F1511" s="147"/>
      <c r="G1511" s="147"/>
      <c r="H1511" s="147"/>
      <c r="I1511" s="147"/>
      <c r="J1511" s="147"/>
      <c r="K1511" s="147"/>
      <c r="L1511" s="147"/>
      <c r="M1511" s="147"/>
      <c r="N1511" s="147"/>
      <c r="O1511" s="147"/>
      <c r="P1511" s="147"/>
      <c r="Q1511" s="147"/>
      <c r="R1511" s="147"/>
      <c r="S1511" s="147"/>
      <c r="T1511" s="82"/>
      <c r="U1511" s="82"/>
      <c r="V1511" s="83"/>
      <c r="W1511" s="83"/>
      <c r="X1511" s="83"/>
      <c r="Y1511" s="82"/>
      <c r="Z1511" s="82"/>
      <c r="AA1511" s="82"/>
      <c r="AB1511" s="82"/>
      <c r="AC1511" s="83"/>
      <c r="AD1511" s="82"/>
      <c r="AE1511" s="82"/>
      <c r="AF1511" s="82"/>
      <c r="AG1511" s="82"/>
      <c r="AH1511" s="83"/>
      <c r="AI1511" s="82"/>
      <c r="AJ1511" s="83"/>
      <c r="AK1511" s="82"/>
      <c r="AL1511" s="82"/>
      <c r="AM1511" s="82"/>
      <c r="AN1511" s="82"/>
      <c r="AO1511" s="82"/>
      <c r="AP1511" s="82"/>
      <c r="AQ1511" s="82"/>
      <c r="AR1511" s="82"/>
      <c r="AS1511" s="82"/>
      <c r="AT1511" s="82"/>
      <c r="AU1511" s="82"/>
      <c r="AV1511" s="82"/>
      <c r="AW1511" s="82"/>
      <c r="AX1511" s="82"/>
      <c r="AY1511" s="82"/>
      <c r="AZ1511" s="83"/>
      <c r="BA1511" s="82"/>
      <c r="BB1511" s="82"/>
      <c r="BC1511" s="82"/>
      <c r="BD1511" s="82"/>
      <c r="BE1511" s="82"/>
      <c r="BF1511" s="82"/>
      <c r="BG1511" s="82"/>
      <c r="BH1511" s="82"/>
      <c r="BI1511" s="82"/>
      <c r="BJ1511" s="82"/>
      <c r="BK1511" s="82"/>
      <c r="BL1511" s="82"/>
      <c r="BM1511" s="82"/>
      <c r="BN1511" s="82"/>
      <c r="BO1511" s="83"/>
      <c r="BP1511" s="83"/>
      <c r="BQ1511" s="82"/>
      <c r="BR1511" s="82"/>
      <c r="BS1511" s="82"/>
      <c r="BT1511" s="82"/>
      <c r="BU1511" s="82"/>
      <c r="BV1511" s="82"/>
      <c r="BW1511" s="82"/>
      <c r="BX1511" s="82"/>
      <c r="BY1511" s="82"/>
      <c r="BZ1511" s="82"/>
      <c r="CA1511" s="82"/>
      <c r="CB1511" s="82"/>
      <c r="CC1511" s="82"/>
      <c r="CD1511" s="82"/>
      <c r="CE1511" s="82"/>
      <c r="CF1511" s="83"/>
      <c r="CG1511" s="83"/>
      <c r="CH1511" s="83"/>
      <c r="CI1511" s="82"/>
      <c r="CJ1511" s="82"/>
      <c r="CK1511" s="82"/>
      <c r="CL1511" s="82"/>
      <c r="CM1511" s="82"/>
      <c r="CN1511" s="83"/>
      <c r="CO1511" s="82"/>
      <c r="CP1511" s="82"/>
      <c r="CQ1511" s="82"/>
      <c r="CR1511" s="82"/>
      <c r="CS1511" s="82"/>
      <c r="CT1511" s="82"/>
      <c r="CU1511" s="82"/>
      <c r="CV1511" s="82"/>
      <c r="CW1511" s="82"/>
      <c r="CX1511" s="82"/>
      <c r="CY1511" s="82"/>
      <c r="CZ1511" s="82"/>
      <c r="DA1511" s="82"/>
      <c r="DB1511" s="82"/>
      <c r="DC1511" s="82"/>
      <c r="DD1511" s="82"/>
      <c r="DE1511" s="82"/>
      <c r="DF1511" s="82"/>
      <c r="DG1511" s="83"/>
      <c r="DH1511" s="83"/>
      <c r="DI1511" s="83"/>
      <c r="DJ1511" s="83"/>
      <c r="DK1511" s="82"/>
      <c r="DL1511" s="82"/>
      <c r="DM1511" s="82"/>
      <c r="DN1511" s="82"/>
      <c r="DO1511" s="82"/>
      <c r="DP1511" s="82"/>
      <c r="DQ1511" s="82"/>
      <c r="DR1511" s="82"/>
      <c r="DS1511" s="82"/>
      <c r="DT1511" s="82"/>
      <c r="DU1511" s="82"/>
      <c r="DV1511" s="82"/>
      <c r="DW1511" s="115"/>
      <c r="DX1511" s="84"/>
      <c r="DY1511" s="84"/>
      <c r="DZ1511" s="84"/>
      <c r="EA1511" s="84"/>
      <c r="EB1511" s="85"/>
      <c r="EC1511" s="38"/>
    </row>
    <row r="1512" spans="1:133" s="9" customFormat="1" ht="15" customHeight="1" x14ac:dyDescent="0.25">
      <c r="A1512" s="17" t="str">
        <f t="shared" si="23"/>
        <v>_</v>
      </c>
      <c r="B1512" s="140" t="s">
        <v>2267</v>
      </c>
      <c r="C1512" s="141"/>
      <c r="D1512" s="141"/>
      <c r="E1512" s="141"/>
      <c r="F1512" s="141"/>
      <c r="G1512" s="141"/>
      <c r="H1512" s="141"/>
      <c r="I1512" s="141"/>
      <c r="J1512" s="141"/>
      <c r="K1512" s="141"/>
      <c r="L1512" s="141"/>
      <c r="M1512" s="141"/>
      <c r="N1512" s="141"/>
      <c r="O1512" s="141"/>
      <c r="P1512" s="141"/>
      <c r="Q1512" s="141"/>
      <c r="R1512" s="141"/>
      <c r="S1512" s="141"/>
      <c r="T1512" s="82"/>
      <c r="U1512" s="82"/>
      <c r="V1512" s="83"/>
      <c r="W1512" s="83"/>
      <c r="X1512" s="83"/>
      <c r="Y1512" s="82"/>
      <c r="Z1512" s="82"/>
      <c r="AA1512" s="82"/>
      <c r="AB1512" s="82"/>
      <c r="AC1512" s="83"/>
      <c r="AD1512" s="82"/>
      <c r="AE1512" s="82"/>
      <c r="AF1512" s="82"/>
      <c r="AG1512" s="82"/>
      <c r="AH1512" s="83"/>
      <c r="AI1512" s="82"/>
      <c r="AJ1512" s="83"/>
      <c r="AK1512" s="82"/>
      <c r="AL1512" s="82"/>
      <c r="AM1512" s="82"/>
      <c r="AN1512" s="82"/>
      <c r="AO1512" s="82"/>
      <c r="AP1512" s="82"/>
      <c r="AQ1512" s="82"/>
      <c r="AR1512" s="82"/>
      <c r="AS1512" s="82"/>
      <c r="AT1512" s="82"/>
      <c r="AU1512" s="82"/>
      <c r="AV1512" s="82"/>
      <c r="AW1512" s="82"/>
      <c r="AX1512" s="82"/>
      <c r="AY1512" s="82"/>
      <c r="AZ1512" s="83"/>
      <c r="BA1512" s="82"/>
      <c r="BB1512" s="82"/>
      <c r="BC1512" s="82"/>
      <c r="BD1512" s="82"/>
      <c r="BE1512" s="82"/>
      <c r="BF1512" s="82"/>
      <c r="BG1512" s="82"/>
      <c r="BH1512" s="82"/>
      <c r="BI1512" s="82"/>
      <c r="BJ1512" s="82"/>
      <c r="BK1512" s="82"/>
      <c r="BL1512" s="82"/>
      <c r="BM1512" s="82"/>
      <c r="BN1512" s="82"/>
      <c r="BO1512" s="83"/>
      <c r="BP1512" s="83"/>
      <c r="BQ1512" s="82"/>
      <c r="BR1512" s="82"/>
      <c r="BS1512" s="82"/>
      <c r="BT1512" s="82"/>
      <c r="BU1512" s="82"/>
      <c r="BV1512" s="82"/>
      <c r="BW1512" s="82"/>
      <c r="BX1512" s="82"/>
      <c r="BY1512" s="82"/>
      <c r="BZ1512" s="82"/>
      <c r="CA1512" s="82"/>
      <c r="CB1512" s="82"/>
      <c r="CC1512" s="82"/>
      <c r="CD1512" s="82"/>
      <c r="CE1512" s="82"/>
      <c r="CF1512" s="83"/>
      <c r="CG1512" s="83"/>
      <c r="CH1512" s="83"/>
      <c r="CI1512" s="82"/>
      <c r="CJ1512" s="82"/>
      <c r="CK1512" s="82"/>
      <c r="CL1512" s="82"/>
      <c r="CM1512" s="82"/>
      <c r="CN1512" s="83"/>
      <c r="CO1512" s="82"/>
      <c r="CP1512" s="82"/>
      <c r="CQ1512" s="82"/>
      <c r="CR1512" s="82"/>
      <c r="CS1512" s="82"/>
      <c r="CT1512" s="82"/>
      <c r="CU1512" s="82"/>
      <c r="CV1512" s="82"/>
      <c r="CW1512" s="82"/>
      <c r="CX1512" s="82"/>
      <c r="CY1512" s="82"/>
      <c r="CZ1512" s="82"/>
      <c r="DA1512" s="82"/>
      <c r="DB1512" s="82"/>
      <c r="DC1512" s="82"/>
      <c r="DD1512" s="82"/>
      <c r="DE1512" s="82"/>
      <c r="DF1512" s="82"/>
      <c r="DG1512" s="83"/>
      <c r="DH1512" s="83"/>
      <c r="DI1512" s="83"/>
      <c r="DJ1512" s="83"/>
      <c r="DK1512" s="82"/>
      <c r="DL1512" s="82"/>
      <c r="DM1512" s="82"/>
      <c r="DN1512" s="82"/>
      <c r="DO1512" s="82"/>
      <c r="DP1512" s="82"/>
      <c r="DQ1512" s="82"/>
      <c r="DR1512" s="82"/>
      <c r="DS1512" s="82"/>
      <c r="DT1512" s="82"/>
      <c r="DU1512" s="86"/>
      <c r="DV1512" s="82"/>
      <c r="DW1512" s="115"/>
      <c r="DX1512" s="84"/>
      <c r="DY1512" s="84"/>
      <c r="DZ1512" s="84"/>
      <c r="EA1512" s="84"/>
      <c r="EB1512" s="85"/>
      <c r="EC1512" s="38"/>
    </row>
    <row r="1513" spans="1:133" s="9" customFormat="1" ht="15" customHeight="1" x14ac:dyDescent="0.25">
      <c r="A1513" s="17" t="str">
        <f t="shared" si="23"/>
        <v>102Л_Равенское</v>
      </c>
      <c r="B1513" s="87">
        <v>1</v>
      </c>
      <c r="C1513" s="88" t="s">
        <v>733</v>
      </c>
      <c r="D1513" s="88" t="s">
        <v>568</v>
      </c>
      <c r="E1513" s="88" t="s">
        <v>1715</v>
      </c>
      <c r="F1513" s="88" t="s">
        <v>7</v>
      </c>
      <c r="G1513" s="88" t="s">
        <v>1444</v>
      </c>
      <c r="H1513" s="88" t="s">
        <v>5104</v>
      </c>
      <c r="I1513" s="89" t="s">
        <v>1876</v>
      </c>
      <c r="J1513" s="88" t="s">
        <v>6</v>
      </c>
      <c r="K1513" s="88" t="s">
        <v>1874</v>
      </c>
      <c r="L1513" s="88" t="s">
        <v>384</v>
      </c>
      <c r="M1513" s="88" t="s">
        <v>1875</v>
      </c>
      <c r="N1513" s="88" t="s">
        <v>6</v>
      </c>
      <c r="O1513" s="90">
        <v>69.44</v>
      </c>
      <c r="P1513" s="90">
        <v>2885.34</v>
      </c>
      <c r="Q1513" s="90">
        <v>2954.78</v>
      </c>
      <c r="R1513" s="91">
        <v>252.19</v>
      </c>
      <c r="S1513" s="90" t="s">
        <v>690</v>
      </c>
      <c r="T1513" s="90">
        <v>2936.5</v>
      </c>
      <c r="U1513" s="90">
        <v>69.44</v>
      </c>
      <c r="V1513" s="88" t="s">
        <v>31</v>
      </c>
      <c r="W1513" s="88" t="s">
        <v>94</v>
      </c>
      <c r="X1513" s="88" t="s">
        <v>472</v>
      </c>
      <c r="Y1513" s="90" t="s">
        <v>912</v>
      </c>
      <c r="Z1513" s="90" t="s">
        <v>566</v>
      </c>
      <c r="AA1513" s="90">
        <v>73</v>
      </c>
      <c r="AB1513" s="91" t="s">
        <v>4583</v>
      </c>
      <c r="AC1513" s="88" t="s">
        <v>566</v>
      </c>
      <c r="AD1513" s="90" t="s">
        <v>566</v>
      </c>
      <c r="AE1513" s="90" t="s">
        <v>82</v>
      </c>
      <c r="AF1513" s="90" t="s">
        <v>94</v>
      </c>
      <c r="AG1513" s="91" t="s">
        <v>3594</v>
      </c>
      <c r="AH1513" s="92" t="s">
        <v>2650</v>
      </c>
      <c r="AI1513" s="93">
        <v>788</v>
      </c>
      <c r="AJ1513" s="88" t="s">
        <v>566</v>
      </c>
      <c r="AK1513" s="90" t="s">
        <v>566</v>
      </c>
      <c r="AL1513" s="91">
        <v>30.9</v>
      </c>
      <c r="AM1513" s="91">
        <v>27.377251426600001</v>
      </c>
      <c r="AN1513" s="91">
        <v>1787</v>
      </c>
      <c r="AO1513" s="90">
        <v>30.2</v>
      </c>
      <c r="AP1513" s="91">
        <v>31.25</v>
      </c>
      <c r="AQ1513" s="91" t="s">
        <v>566</v>
      </c>
      <c r="AR1513" s="91" t="s">
        <v>566</v>
      </c>
      <c r="AS1513" s="91">
        <v>104.41</v>
      </c>
      <c r="AT1513" s="91">
        <v>106.45</v>
      </c>
      <c r="AU1513" s="90" t="s">
        <v>566</v>
      </c>
      <c r="AV1513" s="90">
        <v>0</v>
      </c>
      <c r="AW1513" s="91" t="s">
        <v>566</v>
      </c>
      <c r="AX1513" s="91" t="s">
        <v>566</v>
      </c>
      <c r="AY1513" s="91">
        <v>216.84</v>
      </c>
      <c r="AZ1513" s="88" t="s">
        <v>4928</v>
      </c>
      <c r="BA1513" s="91">
        <v>219</v>
      </c>
      <c r="BB1513" s="91">
        <v>112.43</v>
      </c>
      <c r="BC1513" s="94">
        <v>7.2968653699999997E-2</v>
      </c>
      <c r="BD1513" s="91">
        <v>8.1940000000000008</v>
      </c>
      <c r="BE1513" s="95">
        <v>4.1769999999999996</v>
      </c>
      <c r="BF1513" s="91">
        <v>6.53</v>
      </c>
      <c r="BG1513" s="91">
        <v>31</v>
      </c>
      <c r="BH1513" s="94">
        <v>0.13333</v>
      </c>
      <c r="BI1513" s="94">
        <v>0.3</v>
      </c>
      <c r="BJ1513" s="93">
        <v>229</v>
      </c>
      <c r="BK1513" s="94">
        <v>0</v>
      </c>
      <c r="BL1513" s="91">
        <v>202.50179</v>
      </c>
      <c r="BM1513" s="96">
        <v>18.711165009999998</v>
      </c>
      <c r="BN1513" s="96" t="s">
        <v>566</v>
      </c>
      <c r="BO1513" s="88" t="s">
        <v>696</v>
      </c>
      <c r="BP1513" s="88" t="s">
        <v>566</v>
      </c>
      <c r="BQ1513" s="91">
        <v>8.1940000000000008</v>
      </c>
      <c r="BR1513" s="95">
        <v>4.1769999999999996</v>
      </c>
      <c r="BS1513" s="91">
        <v>6.53</v>
      </c>
      <c r="BT1513" s="90">
        <v>30</v>
      </c>
      <c r="BU1513" s="91">
        <v>0</v>
      </c>
      <c r="BV1513" s="91">
        <v>195.96</v>
      </c>
      <c r="BW1513" s="96">
        <v>18.106704000000001</v>
      </c>
      <c r="BX1513" s="96" t="s">
        <v>566</v>
      </c>
      <c r="BY1513" s="96" t="s">
        <v>566</v>
      </c>
      <c r="BZ1513" s="96" t="s">
        <v>566</v>
      </c>
      <c r="CA1513" s="96" t="s">
        <v>566</v>
      </c>
      <c r="CB1513" s="96" t="s">
        <v>566</v>
      </c>
      <c r="CC1513" s="96" t="s">
        <v>566</v>
      </c>
      <c r="CD1513" s="96" t="s">
        <v>566</v>
      </c>
      <c r="CE1513" s="96" t="s">
        <v>566</v>
      </c>
      <c r="CF1513" s="88" t="s">
        <v>566</v>
      </c>
      <c r="CG1513" s="88" t="s">
        <v>566</v>
      </c>
      <c r="CH1513" s="92" t="s">
        <v>566</v>
      </c>
      <c r="CI1513" s="91">
        <v>0</v>
      </c>
      <c r="CJ1513" s="91">
        <v>0</v>
      </c>
      <c r="CK1513" s="90" t="s">
        <v>566</v>
      </c>
      <c r="CL1513" s="91">
        <v>0.1516726662</v>
      </c>
      <c r="CM1513" s="91">
        <v>-0.29067266619999999</v>
      </c>
      <c r="CN1513" s="88" t="s">
        <v>566</v>
      </c>
      <c r="CO1513" s="91">
        <v>137.75</v>
      </c>
      <c r="CP1513" s="91">
        <v>5.7707727449000004</v>
      </c>
      <c r="CQ1513" s="91">
        <v>4.6007550741000003</v>
      </c>
      <c r="CR1513" s="91">
        <v>-2.4227756422</v>
      </c>
      <c r="CS1513" s="91">
        <v>-1.9312449259</v>
      </c>
      <c r="CT1513" s="90">
        <v>-3.86</v>
      </c>
      <c r="CU1513" s="96">
        <v>1.016</v>
      </c>
      <c r="CV1513" s="96">
        <v>0.83199999999999996</v>
      </c>
      <c r="CW1513" s="96">
        <v>0.77200000000000002</v>
      </c>
      <c r="CX1513" s="93">
        <v>2595</v>
      </c>
      <c r="CY1513" s="93">
        <v>2572.71</v>
      </c>
      <c r="CZ1513" s="93">
        <v>60.1</v>
      </c>
      <c r="DA1513" s="90">
        <v>92.4</v>
      </c>
      <c r="DB1513" s="90" t="s">
        <v>566</v>
      </c>
      <c r="DC1513" s="90">
        <v>110.2</v>
      </c>
      <c r="DD1513" s="91">
        <v>263</v>
      </c>
      <c r="DE1513" s="91">
        <v>-17.5513307985</v>
      </c>
      <c r="DF1513" s="93">
        <v>7</v>
      </c>
      <c r="DG1513" s="88" t="s">
        <v>393</v>
      </c>
      <c r="DH1513" s="88" t="s">
        <v>566</v>
      </c>
      <c r="DI1513" s="88">
        <v>1</v>
      </c>
      <c r="DJ1513" s="88" t="s">
        <v>566</v>
      </c>
      <c r="DK1513" s="90">
        <v>0</v>
      </c>
      <c r="DL1513" s="91">
        <v>4.1769999999999996</v>
      </c>
      <c r="DM1513" s="91">
        <v>3.6609464899999999E-2</v>
      </c>
      <c r="DN1513" s="91">
        <v>4.1110523530999998</v>
      </c>
      <c r="DO1513" s="91">
        <v>3.2775411213000001</v>
      </c>
      <c r="DP1513" s="91">
        <v>-4.0824960340000001</v>
      </c>
      <c r="DQ1513" s="91">
        <v>-3.2544588786999999</v>
      </c>
      <c r="DR1513" s="91">
        <v>2.895442579</v>
      </c>
      <c r="DS1513" s="91">
        <v>2.3083948589999999</v>
      </c>
      <c r="DT1513" s="91">
        <v>-5.2981058080999999</v>
      </c>
      <c r="DU1513" s="91">
        <v>-4.2236051410000002</v>
      </c>
      <c r="DV1513" s="91">
        <v>165.42318961110001</v>
      </c>
      <c r="DW1513" s="97"/>
      <c r="DX1513" s="98" t="s">
        <v>566</v>
      </c>
      <c r="DY1513" s="99" t="s">
        <v>689</v>
      </c>
      <c r="DZ1513" s="98" t="s">
        <v>689</v>
      </c>
      <c r="EA1513" s="100" t="s">
        <v>689</v>
      </c>
      <c r="EB1513" s="101" t="s">
        <v>2761</v>
      </c>
      <c r="EC1513" s="38"/>
    </row>
    <row r="1514" spans="1:133" s="9" customFormat="1" ht="15" customHeight="1" x14ac:dyDescent="0.25">
      <c r="A1514" s="17" t="str">
        <f t="shared" si="23"/>
        <v>103Л_Равенское</v>
      </c>
      <c r="B1514" s="87">
        <v>2</v>
      </c>
      <c r="C1514" s="88" t="s">
        <v>733</v>
      </c>
      <c r="D1514" s="88" t="s">
        <v>568</v>
      </c>
      <c r="E1514" s="88" t="s">
        <v>1715</v>
      </c>
      <c r="F1514" s="88" t="s">
        <v>7</v>
      </c>
      <c r="G1514" s="88" t="s">
        <v>1444</v>
      </c>
      <c r="H1514" s="88" t="s">
        <v>5104</v>
      </c>
      <c r="I1514" s="89" t="s">
        <v>345</v>
      </c>
      <c r="J1514" s="88" t="s">
        <v>30</v>
      </c>
      <c r="K1514" s="88" t="s">
        <v>1874</v>
      </c>
      <c r="L1514" s="88" t="s">
        <v>384</v>
      </c>
      <c r="M1514" s="88" t="s">
        <v>1875</v>
      </c>
      <c r="N1514" s="88" t="s">
        <v>6</v>
      </c>
      <c r="O1514" s="90">
        <v>198.1</v>
      </c>
      <c r="P1514" s="90">
        <v>2765.6</v>
      </c>
      <c r="Q1514" s="90">
        <v>2963.7</v>
      </c>
      <c r="R1514" s="91">
        <v>138.53</v>
      </c>
      <c r="S1514" s="90" t="s">
        <v>690</v>
      </c>
      <c r="T1514" s="90">
        <v>2944</v>
      </c>
      <c r="U1514" s="90">
        <v>1.57</v>
      </c>
      <c r="V1514" s="88" t="s">
        <v>31</v>
      </c>
      <c r="W1514" s="88" t="s">
        <v>112</v>
      </c>
      <c r="X1514" s="88" t="s">
        <v>1364</v>
      </c>
      <c r="Y1514" s="90" t="s">
        <v>934</v>
      </c>
      <c r="Z1514" s="90" t="s">
        <v>566</v>
      </c>
      <c r="AA1514" s="90">
        <v>73</v>
      </c>
      <c r="AB1514" s="91" t="s">
        <v>4009</v>
      </c>
      <c r="AC1514" s="88" t="s">
        <v>566</v>
      </c>
      <c r="AD1514" s="90" t="s">
        <v>566</v>
      </c>
      <c r="AE1514" s="90" t="s">
        <v>1265</v>
      </c>
      <c r="AF1514" s="90" t="s">
        <v>112</v>
      </c>
      <c r="AG1514" s="91" t="s">
        <v>3595</v>
      </c>
      <c r="AH1514" s="92" t="s">
        <v>3381</v>
      </c>
      <c r="AI1514" s="93">
        <v>290</v>
      </c>
      <c r="AJ1514" s="88" t="s">
        <v>566</v>
      </c>
      <c r="AK1514" s="90" t="s">
        <v>566</v>
      </c>
      <c r="AL1514" s="91">
        <v>30.9</v>
      </c>
      <c r="AM1514" s="91">
        <v>27.377251426600001</v>
      </c>
      <c r="AN1514" s="91">
        <v>1940</v>
      </c>
      <c r="AO1514" s="90">
        <v>31</v>
      </c>
      <c r="AP1514" s="91">
        <v>0.12</v>
      </c>
      <c r="AQ1514" s="91" t="s">
        <v>566</v>
      </c>
      <c r="AR1514" s="91" t="s">
        <v>566</v>
      </c>
      <c r="AS1514" s="91">
        <v>88.04</v>
      </c>
      <c r="AT1514" s="91">
        <v>90.38</v>
      </c>
      <c r="AU1514" s="90" t="s">
        <v>566</v>
      </c>
      <c r="AV1514" s="90">
        <v>0</v>
      </c>
      <c r="AW1514" s="91" t="s">
        <v>566</v>
      </c>
      <c r="AX1514" s="91" t="s">
        <v>566</v>
      </c>
      <c r="AY1514" s="91">
        <v>206.94</v>
      </c>
      <c r="AZ1514" s="88" t="s">
        <v>4928</v>
      </c>
      <c r="BA1514" s="91">
        <v>209.5</v>
      </c>
      <c r="BB1514" s="91">
        <v>118.9</v>
      </c>
      <c r="BC1514" s="94">
        <v>0.16344579309999999</v>
      </c>
      <c r="BD1514" s="91">
        <v>19.11</v>
      </c>
      <c r="BE1514" s="95">
        <v>3.198</v>
      </c>
      <c r="BF1514" s="91">
        <v>15.39</v>
      </c>
      <c r="BG1514" s="91">
        <v>31</v>
      </c>
      <c r="BH1514" s="94">
        <v>8.3330000000000001E-2</v>
      </c>
      <c r="BI1514" s="94">
        <v>0.16667000000000001</v>
      </c>
      <c r="BJ1514" s="93">
        <v>248</v>
      </c>
      <c r="BK1514" s="94">
        <v>0</v>
      </c>
      <c r="BL1514" s="91">
        <v>477.11218000000002</v>
      </c>
      <c r="BM1514" s="96">
        <v>44.085165179999997</v>
      </c>
      <c r="BN1514" s="96" t="s">
        <v>566</v>
      </c>
      <c r="BO1514" s="88" t="s">
        <v>696</v>
      </c>
      <c r="BP1514" s="88" t="s">
        <v>566</v>
      </c>
      <c r="BQ1514" s="91">
        <v>19.11</v>
      </c>
      <c r="BR1514" s="95">
        <v>3.198</v>
      </c>
      <c r="BS1514" s="91">
        <v>15.39</v>
      </c>
      <c r="BT1514" s="90">
        <v>30</v>
      </c>
      <c r="BU1514" s="91">
        <v>0</v>
      </c>
      <c r="BV1514" s="91">
        <v>461.73</v>
      </c>
      <c r="BW1514" s="96">
        <v>42.663851999999999</v>
      </c>
      <c r="BX1514" s="96" t="s">
        <v>566</v>
      </c>
      <c r="BY1514" s="96" t="s">
        <v>566</v>
      </c>
      <c r="BZ1514" s="96" t="s">
        <v>566</v>
      </c>
      <c r="CA1514" s="96" t="s">
        <v>566</v>
      </c>
      <c r="CB1514" s="96" t="s">
        <v>566</v>
      </c>
      <c r="CC1514" s="96" t="s">
        <v>566</v>
      </c>
      <c r="CD1514" s="96" t="s">
        <v>566</v>
      </c>
      <c r="CE1514" s="96" t="s">
        <v>566</v>
      </c>
      <c r="CF1514" s="88" t="s">
        <v>566</v>
      </c>
      <c r="CG1514" s="88" t="s">
        <v>566</v>
      </c>
      <c r="CH1514" s="92" t="s">
        <v>566</v>
      </c>
      <c r="CI1514" s="91">
        <v>0</v>
      </c>
      <c r="CJ1514" s="91">
        <v>0</v>
      </c>
      <c r="CK1514" s="90" t="s">
        <v>566</v>
      </c>
      <c r="CL1514" s="91">
        <v>3.5032574900000002E-2</v>
      </c>
      <c r="CM1514" s="91">
        <v>0.79296742509999996</v>
      </c>
      <c r="CN1514" s="88" t="s">
        <v>566</v>
      </c>
      <c r="CO1514" s="91">
        <v>93.67</v>
      </c>
      <c r="CP1514" s="91">
        <v>18.333078260099999</v>
      </c>
      <c r="CQ1514" s="91">
        <v>14.765251424100001</v>
      </c>
      <c r="CR1514" s="91">
        <v>-0.77659915930000001</v>
      </c>
      <c r="CS1514" s="91">
        <v>-0.62574857589999999</v>
      </c>
      <c r="CT1514" s="90">
        <v>-3.26</v>
      </c>
      <c r="CU1514" s="96">
        <v>1.016</v>
      </c>
      <c r="CV1514" s="96">
        <v>0.83199999999999996</v>
      </c>
      <c r="CW1514" s="96">
        <v>0.77200000000000002</v>
      </c>
      <c r="CX1514" s="93">
        <v>2595</v>
      </c>
      <c r="CY1514" s="93">
        <v>2568.9699999999998</v>
      </c>
      <c r="CZ1514" s="93">
        <v>58.1</v>
      </c>
      <c r="DA1514" s="90">
        <v>92.4</v>
      </c>
      <c r="DB1514" s="90" t="s">
        <v>566</v>
      </c>
      <c r="DC1514" s="90">
        <v>110.2</v>
      </c>
      <c r="DD1514" s="91">
        <v>263</v>
      </c>
      <c r="DE1514" s="91">
        <v>-21.3155893536</v>
      </c>
      <c r="DF1514" s="93">
        <v>7</v>
      </c>
      <c r="DG1514" s="88" t="s">
        <v>393</v>
      </c>
      <c r="DH1514" s="88" t="s">
        <v>566</v>
      </c>
      <c r="DI1514" s="88" t="s">
        <v>566</v>
      </c>
      <c r="DJ1514" s="88" t="s">
        <v>566</v>
      </c>
      <c r="DK1514" s="90">
        <v>0</v>
      </c>
      <c r="DL1514" s="91">
        <v>3.198</v>
      </c>
      <c r="DM1514" s="91">
        <v>9.4664888899999994E-2</v>
      </c>
      <c r="DN1514" s="91">
        <v>11.0681712413</v>
      </c>
      <c r="DO1514" s="91">
        <v>8.9141784518999998</v>
      </c>
      <c r="DP1514" s="91">
        <v>-8.0415061781000006</v>
      </c>
      <c r="DQ1514" s="91">
        <v>-6.4768215481000002</v>
      </c>
      <c r="DR1514" s="91">
        <v>10.6183712603</v>
      </c>
      <c r="DS1514" s="91">
        <v>8.5519146947000007</v>
      </c>
      <c r="DT1514" s="91">
        <v>-8.4913061591000005</v>
      </c>
      <c r="DU1514" s="91">
        <v>-6.8390853053000003</v>
      </c>
      <c r="DV1514" s="91">
        <v>165.44119233329999</v>
      </c>
      <c r="DW1514" s="97"/>
      <c r="DX1514" s="98" t="s">
        <v>566</v>
      </c>
      <c r="DY1514" s="99" t="s">
        <v>689</v>
      </c>
      <c r="DZ1514" s="98" t="s">
        <v>689</v>
      </c>
      <c r="EA1514" s="100" t="s">
        <v>689</v>
      </c>
      <c r="EB1514" s="101" t="s">
        <v>2764</v>
      </c>
      <c r="EC1514" s="38"/>
    </row>
    <row r="1515" spans="1:133" s="9" customFormat="1" ht="15" customHeight="1" x14ac:dyDescent="0.25">
      <c r="A1515" s="17" t="str">
        <f t="shared" si="23"/>
        <v>108_Равенское</v>
      </c>
      <c r="B1515" s="87">
        <v>3</v>
      </c>
      <c r="C1515" s="88" t="s">
        <v>733</v>
      </c>
      <c r="D1515" s="88" t="s">
        <v>568</v>
      </c>
      <c r="E1515" s="88" t="s">
        <v>1715</v>
      </c>
      <c r="F1515" s="88" t="s">
        <v>7</v>
      </c>
      <c r="G1515" s="88" t="s">
        <v>1444</v>
      </c>
      <c r="H1515" s="88" t="s">
        <v>5104</v>
      </c>
      <c r="I1515" s="89">
        <v>108</v>
      </c>
      <c r="J1515" s="88" t="s">
        <v>8</v>
      </c>
      <c r="K1515" s="88" t="s">
        <v>1874</v>
      </c>
      <c r="L1515" s="88" t="s">
        <v>384</v>
      </c>
      <c r="M1515" s="88" t="s">
        <v>1875</v>
      </c>
      <c r="N1515" s="88" t="s">
        <v>6</v>
      </c>
      <c r="O1515" s="90">
        <v>9</v>
      </c>
      <c r="P1515" s="90">
        <v>2760</v>
      </c>
      <c r="Q1515" s="90">
        <v>2769</v>
      </c>
      <c r="R1515" s="91">
        <v>126.12</v>
      </c>
      <c r="S1515" s="90" t="s">
        <v>150</v>
      </c>
      <c r="T1515" s="90">
        <v>2795</v>
      </c>
      <c r="U1515" s="90">
        <v>21</v>
      </c>
      <c r="V1515" s="88" t="s">
        <v>31</v>
      </c>
      <c r="W1515" s="88" t="s">
        <v>65</v>
      </c>
      <c r="X1515" s="88" t="s">
        <v>1439</v>
      </c>
      <c r="Y1515" s="90" t="s">
        <v>930</v>
      </c>
      <c r="Z1515" s="90" t="s">
        <v>566</v>
      </c>
      <c r="AA1515" s="90">
        <v>73</v>
      </c>
      <c r="AB1515" s="91" t="s">
        <v>3666</v>
      </c>
      <c r="AC1515" s="88" t="s">
        <v>566</v>
      </c>
      <c r="AD1515" s="90" t="s">
        <v>566</v>
      </c>
      <c r="AE1515" s="90" t="s">
        <v>2021</v>
      </c>
      <c r="AF1515" s="90" t="s">
        <v>65</v>
      </c>
      <c r="AG1515" s="91" t="s">
        <v>3503</v>
      </c>
      <c r="AH1515" s="92" t="s">
        <v>2788</v>
      </c>
      <c r="AI1515" s="93">
        <v>615</v>
      </c>
      <c r="AJ1515" s="88" t="s">
        <v>566</v>
      </c>
      <c r="AK1515" s="90" t="s">
        <v>566</v>
      </c>
      <c r="AL1515" s="91">
        <v>28.9</v>
      </c>
      <c r="AM1515" s="91">
        <v>24.988897120400001</v>
      </c>
      <c r="AN1515" s="91">
        <v>1818</v>
      </c>
      <c r="AO1515" s="90">
        <v>29</v>
      </c>
      <c r="AP1515" s="91">
        <v>92.914000000000001</v>
      </c>
      <c r="AQ1515" s="91" t="s">
        <v>566</v>
      </c>
      <c r="AR1515" s="91" t="s">
        <v>566</v>
      </c>
      <c r="AS1515" s="91">
        <v>105.89</v>
      </c>
      <c r="AT1515" s="91">
        <v>108.23</v>
      </c>
      <c r="AU1515" s="90" t="s">
        <v>566</v>
      </c>
      <c r="AV1515" s="90">
        <v>0</v>
      </c>
      <c r="AW1515" s="91" t="s">
        <v>566</v>
      </c>
      <c r="AX1515" s="91" t="s">
        <v>566</v>
      </c>
      <c r="AY1515" s="91">
        <v>214.51</v>
      </c>
      <c r="AZ1515" s="88" t="s">
        <v>4928</v>
      </c>
      <c r="BA1515" s="91">
        <v>216.9</v>
      </c>
      <c r="BB1515" s="91">
        <v>108.62</v>
      </c>
      <c r="BC1515" s="94">
        <v>0.32316526540000001</v>
      </c>
      <c r="BD1515" s="91">
        <v>35.078000000000003</v>
      </c>
      <c r="BE1515" s="95">
        <v>96.028999999999996</v>
      </c>
      <c r="BF1515" s="91">
        <v>1.1599999999999999</v>
      </c>
      <c r="BG1515" s="91">
        <v>31</v>
      </c>
      <c r="BH1515" s="94" t="s">
        <v>566</v>
      </c>
      <c r="BI1515" s="94" t="s">
        <v>566</v>
      </c>
      <c r="BJ1515" s="93">
        <v>744</v>
      </c>
      <c r="BK1515" s="94">
        <v>0</v>
      </c>
      <c r="BL1515" s="91">
        <v>35.925930000000001</v>
      </c>
      <c r="BM1515" s="96">
        <v>3.3195556000000002</v>
      </c>
      <c r="BN1515" s="96" t="s">
        <v>566</v>
      </c>
      <c r="BO1515" s="88" t="s">
        <v>430</v>
      </c>
      <c r="BP1515" s="88" t="s">
        <v>566</v>
      </c>
      <c r="BQ1515" s="91">
        <v>35.078000000000003</v>
      </c>
      <c r="BR1515" s="95">
        <v>96.028999999999996</v>
      </c>
      <c r="BS1515" s="91">
        <v>1.1599999999999999</v>
      </c>
      <c r="BT1515" s="90">
        <v>30</v>
      </c>
      <c r="BU1515" s="91">
        <v>0</v>
      </c>
      <c r="BV1515" s="91">
        <v>34.770000000000003</v>
      </c>
      <c r="BW1515" s="96">
        <v>3.2127479999999999</v>
      </c>
      <c r="BX1515" s="96" t="s">
        <v>566</v>
      </c>
      <c r="BY1515" s="96" t="s">
        <v>566</v>
      </c>
      <c r="BZ1515" s="96" t="s">
        <v>566</v>
      </c>
      <c r="CA1515" s="96" t="s">
        <v>566</v>
      </c>
      <c r="CB1515" s="96" t="s">
        <v>566</v>
      </c>
      <c r="CC1515" s="96" t="s">
        <v>566</v>
      </c>
      <c r="CD1515" s="96" t="s">
        <v>566</v>
      </c>
      <c r="CE1515" s="96" t="s">
        <v>566</v>
      </c>
      <c r="CF1515" s="88" t="s">
        <v>566</v>
      </c>
      <c r="CG1515" s="88" t="s">
        <v>566</v>
      </c>
      <c r="CH1515" s="92" t="s">
        <v>566</v>
      </c>
      <c r="CI1515" s="91">
        <v>0</v>
      </c>
      <c r="CJ1515" s="91">
        <v>0</v>
      </c>
      <c r="CK1515" s="90" t="s">
        <v>566</v>
      </c>
      <c r="CL1515" s="91">
        <v>7.9110520899999995E-2</v>
      </c>
      <c r="CM1515" s="91">
        <v>-1.41105209E-2</v>
      </c>
      <c r="CN1515" s="88" t="s">
        <v>566</v>
      </c>
      <c r="CO1515" s="91">
        <v>137.75</v>
      </c>
      <c r="CP1515" s="91">
        <v>24.8064395213</v>
      </c>
      <c r="CQ1515" s="91">
        <v>0.81954178239999997</v>
      </c>
      <c r="CR1515" s="91">
        <v>-10.2719475755</v>
      </c>
      <c r="CS1515" s="91">
        <v>-0.3394582176</v>
      </c>
      <c r="CT1515" s="90">
        <v>1</v>
      </c>
      <c r="CU1515" s="96">
        <v>1.016</v>
      </c>
      <c r="CV1515" s="96">
        <v>0.83199999999999996</v>
      </c>
      <c r="CW1515" s="96">
        <v>0.77200000000000002</v>
      </c>
      <c r="CX1515" s="93">
        <v>2595</v>
      </c>
      <c r="CY1515" s="93">
        <v>2570.6799999999998</v>
      </c>
      <c r="CZ1515" s="93">
        <v>63.2</v>
      </c>
      <c r="DA1515" s="90">
        <v>92.4</v>
      </c>
      <c r="DB1515" s="90" t="s">
        <v>566</v>
      </c>
      <c r="DC1515" s="90">
        <v>110.2</v>
      </c>
      <c r="DD1515" s="91">
        <v>263</v>
      </c>
      <c r="DE1515" s="91">
        <v>-18.437262357400002</v>
      </c>
      <c r="DF1515" s="93">
        <v>7</v>
      </c>
      <c r="DG1515" s="88" t="s">
        <v>393</v>
      </c>
      <c r="DH1515" s="88" t="s">
        <v>566</v>
      </c>
      <c r="DI1515" s="88">
        <v>1</v>
      </c>
      <c r="DJ1515" s="88" t="s">
        <v>566</v>
      </c>
      <c r="DK1515" s="90">
        <v>0</v>
      </c>
      <c r="DL1515" s="91">
        <v>96.028999999999996</v>
      </c>
      <c r="DM1515" s="91">
        <v>0.36488418369999998</v>
      </c>
      <c r="DN1515" s="91">
        <v>39.606383369100001</v>
      </c>
      <c r="DO1515" s="91">
        <v>1.3084943525999999</v>
      </c>
      <c r="DP1515" s="91">
        <v>4.5279962723000002</v>
      </c>
      <c r="DQ1515" s="91">
        <v>0.14949435259999999</v>
      </c>
      <c r="DR1515" s="91">
        <v>28.0085099384</v>
      </c>
      <c r="DS1515" s="91">
        <v>0.92533005950000002</v>
      </c>
      <c r="DT1515" s="91">
        <v>-7.0698771583999998</v>
      </c>
      <c r="DU1515" s="91">
        <v>-0.23366994050000001</v>
      </c>
      <c r="DV1515" s="91">
        <v>163.73413338890001</v>
      </c>
      <c r="DW1515" s="97"/>
      <c r="DX1515" s="98" t="s">
        <v>566</v>
      </c>
      <c r="DY1515" s="99" t="s">
        <v>689</v>
      </c>
      <c r="DZ1515" s="98" t="s">
        <v>689</v>
      </c>
      <c r="EA1515" s="100" t="s">
        <v>689</v>
      </c>
      <c r="EB1515" s="101" t="s">
        <v>2761</v>
      </c>
      <c r="EC1515" s="38"/>
    </row>
    <row r="1516" spans="1:133" s="9" customFormat="1" ht="15" customHeight="1" x14ac:dyDescent="0.25">
      <c r="A1516" s="17" t="str">
        <f t="shared" si="23"/>
        <v>109Г_Равенское</v>
      </c>
      <c r="B1516" s="87">
        <v>4</v>
      </c>
      <c r="C1516" s="88" t="s">
        <v>733</v>
      </c>
      <c r="D1516" s="88" t="s">
        <v>568</v>
      </c>
      <c r="E1516" s="88" t="s">
        <v>1715</v>
      </c>
      <c r="F1516" s="88" t="s">
        <v>7</v>
      </c>
      <c r="G1516" s="88" t="s">
        <v>1444</v>
      </c>
      <c r="H1516" s="88" t="s">
        <v>5104</v>
      </c>
      <c r="I1516" s="89" t="s">
        <v>1469</v>
      </c>
      <c r="J1516" s="88" t="s">
        <v>8</v>
      </c>
      <c r="K1516" s="88" t="s">
        <v>1874</v>
      </c>
      <c r="L1516" s="88" t="s">
        <v>384</v>
      </c>
      <c r="M1516" s="88" t="s">
        <v>1875</v>
      </c>
      <c r="N1516" s="88" t="s">
        <v>6</v>
      </c>
      <c r="O1516" s="90">
        <v>180.02</v>
      </c>
      <c r="P1516" s="90">
        <v>2977.38</v>
      </c>
      <c r="Q1516" s="90">
        <v>3359.38</v>
      </c>
      <c r="R1516" s="91">
        <v>340.7</v>
      </c>
      <c r="S1516" s="90" t="s">
        <v>707</v>
      </c>
      <c r="T1516" s="90">
        <v>3431</v>
      </c>
      <c r="U1516" s="90">
        <v>2.15</v>
      </c>
      <c r="V1516" s="88" t="s">
        <v>31</v>
      </c>
      <c r="W1516" s="88" t="s">
        <v>65</v>
      </c>
      <c r="X1516" s="88" t="s">
        <v>1365</v>
      </c>
      <c r="Y1516" s="90" t="s">
        <v>1404</v>
      </c>
      <c r="Z1516" s="90" t="s">
        <v>566</v>
      </c>
      <c r="AA1516" s="90">
        <v>73</v>
      </c>
      <c r="AB1516" s="91" t="s">
        <v>4584</v>
      </c>
      <c r="AC1516" s="88" t="s">
        <v>566</v>
      </c>
      <c r="AD1516" s="90" t="s">
        <v>566</v>
      </c>
      <c r="AE1516" s="90" t="s">
        <v>4789</v>
      </c>
      <c r="AF1516" s="90" t="s">
        <v>65</v>
      </c>
      <c r="AG1516" s="91" t="s">
        <v>3555</v>
      </c>
      <c r="AH1516" s="92" t="s">
        <v>2889</v>
      </c>
      <c r="AI1516" s="93">
        <v>506</v>
      </c>
      <c r="AJ1516" s="88" t="s">
        <v>722</v>
      </c>
      <c r="AK1516" s="90" t="s">
        <v>566</v>
      </c>
      <c r="AL1516" s="91">
        <v>28.9</v>
      </c>
      <c r="AM1516" s="91">
        <v>24.988897120400001</v>
      </c>
      <c r="AN1516" s="91">
        <v>2283</v>
      </c>
      <c r="AO1516" s="90">
        <v>28</v>
      </c>
      <c r="AP1516" s="91">
        <v>16.835000000000001</v>
      </c>
      <c r="AQ1516" s="91">
        <v>43.628</v>
      </c>
      <c r="AR1516" s="91" t="s">
        <v>566</v>
      </c>
      <c r="AS1516" s="91">
        <v>58.560391778899998</v>
      </c>
      <c r="AT1516" s="91">
        <v>60.556153438099997</v>
      </c>
      <c r="AU1516" s="90">
        <v>800</v>
      </c>
      <c r="AV1516" s="90">
        <v>0</v>
      </c>
      <c r="AW1516" s="91">
        <v>0.66</v>
      </c>
      <c r="AX1516" s="91" t="s">
        <v>566</v>
      </c>
      <c r="AY1516" s="91">
        <v>156.28</v>
      </c>
      <c r="AZ1516" s="88" t="s">
        <v>4928</v>
      </c>
      <c r="BA1516" s="91">
        <v>158.4</v>
      </c>
      <c r="BB1516" s="91">
        <v>97.719608221100003</v>
      </c>
      <c r="BC1516" s="94">
        <v>0.33652687580000001</v>
      </c>
      <c r="BD1516" s="91">
        <v>29.265999999999998</v>
      </c>
      <c r="BE1516" s="95">
        <v>70.637</v>
      </c>
      <c r="BF1516" s="91">
        <v>7.15</v>
      </c>
      <c r="BG1516" s="91">
        <v>31</v>
      </c>
      <c r="BH1516" s="94" t="s">
        <v>566</v>
      </c>
      <c r="BI1516" s="94" t="s">
        <v>566</v>
      </c>
      <c r="BJ1516" s="93">
        <v>744</v>
      </c>
      <c r="BK1516" s="94">
        <v>0</v>
      </c>
      <c r="BL1516" s="91">
        <v>221.63972000000001</v>
      </c>
      <c r="BM1516" s="96">
        <v>20.479509820000001</v>
      </c>
      <c r="BN1516" s="96" t="s">
        <v>566</v>
      </c>
      <c r="BO1516" s="88" t="s">
        <v>430</v>
      </c>
      <c r="BP1516" s="88" t="s">
        <v>566</v>
      </c>
      <c r="BQ1516" s="91">
        <v>29.265999999999998</v>
      </c>
      <c r="BR1516" s="95">
        <v>70.637</v>
      </c>
      <c r="BS1516" s="91">
        <v>7.15</v>
      </c>
      <c r="BT1516" s="90">
        <v>30</v>
      </c>
      <c r="BU1516" s="91">
        <v>0</v>
      </c>
      <c r="BV1516" s="91">
        <v>214.5</v>
      </c>
      <c r="BW1516" s="96">
        <v>19.819800000000001</v>
      </c>
      <c r="BX1516" s="96" t="s">
        <v>566</v>
      </c>
      <c r="BY1516" s="96" t="s">
        <v>566</v>
      </c>
      <c r="BZ1516" s="96" t="s">
        <v>566</v>
      </c>
      <c r="CA1516" s="96" t="s">
        <v>566</v>
      </c>
      <c r="CB1516" s="96" t="s">
        <v>566</v>
      </c>
      <c r="CC1516" s="96" t="s">
        <v>566</v>
      </c>
      <c r="CD1516" s="96" t="s">
        <v>566</v>
      </c>
      <c r="CE1516" s="96" t="s">
        <v>566</v>
      </c>
      <c r="CF1516" s="88" t="s">
        <v>566</v>
      </c>
      <c r="CG1516" s="88" t="s">
        <v>566</v>
      </c>
      <c r="CH1516" s="92" t="s">
        <v>566</v>
      </c>
      <c r="CI1516" s="91">
        <v>0</v>
      </c>
      <c r="CJ1516" s="91">
        <v>0</v>
      </c>
      <c r="CK1516" s="90" t="s">
        <v>566</v>
      </c>
      <c r="CL1516" s="91">
        <v>0.27750768619999999</v>
      </c>
      <c r="CM1516" s="91">
        <v>-7.5507686199999993E-2</v>
      </c>
      <c r="CN1516" s="88" t="s">
        <v>566</v>
      </c>
      <c r="CO1516" s="91">
        <v>137.75</v>
      </c>
      <c r="CP1516" s="91">
        <v>6.2358924280999997</v>
      </c>
      <c r="CQ1516" s="91">
        <v>1.5234131387000001</v>
      </c>
      <c r="CR1516" s="91">
        <v>-23.030339507400001</v>
      </c>
      <c r="CS1516" s="91">
        <v>-5.6265868612999999</v>
      </c>
      <c r="CT1516" s="90">
        <v>1</v>
      </c>
      <c r="CU1516" s="96">
        <v>1.016</v>
      </c>
      <c r="CV1516" s="96">
        <v>0.83199999999999996</v>
      </c>
      <c r="CW1516" s="96">
        <v>0.77200000000000002</v>
      </c>
      <c r="CX1516" s="93">
        <v>2595</v>
      </c>
      <c r="CY1516" s="93">
        <v>2573.48</v>
      </c>
      <c r="CZ1516" s="93">
        <v>63.2</v>
      </c>
      <c r="DA1516" s="90">
        <v>92.4</v>
      </c>
      <c r="DB1516" s="90" t="s">
        <v>566</v>
      </c>
      <c r="DC1516" s="90">
        <v>110.2</v>
      </c>
      <c r="DD1516" s="91">
        <v>263</v>
      </c>
      <c r="DE1516" s="91">
        <v>-40.577946768099999</v>
      </c>
      <c r="DF1516" s="93">
        <v>7</v>
      </c>
      <c r="DG1516" s="88" t="s">
        <v>393</v>
      </c>
      <c r="DH1516" s="88" t="s">
        <v>566</v>
      </c>
      <c r="DI1516" s="88">
        <v>1</v>
      </c>
      <c r="DJ1516" s="88" t="s">
        <v>566</v>
      </c>
      <c r="DK1516" s="90">
        <v>0</v>
      </c>
      <c r="DL1516" s="91">
        <v>70.637</v>
      </c>
      <c r="DM1516" s="91">
        <v>0.37996952509999998</v>
      </c>
      <c r="DN1516" s="91">
        <v>33.043982277799998</v>
      </c>
      <c r="DO1516" s="91">
        <v>8.0725633640000005</v>
      </c>
      <c r="DP1516" s="91">
        <v>3.7777503423000001</v>
      </c>
      <c r="DQ1516" s="91">
        <v>0.92256336400000005</v>
      </c>
      <c r="DR1516" s="91">
        <v>7.0408352999000003</v>
      </c>
      <c r="DS1516" s="91">
        <v>1.7200586968</v>
      </c>
      <c r="DT1516" s="91">
        <v>-22.225396635599999</v>
      </c>
      <c r="DU1516" s="91">
        <v>-5.4299413031999997</v>
      </c>
      <c r="DV1516" s="91" t="s">
        <v>566</v>
      </c>
      <c r="DW1516" s="97"/>
      <c r="DX1516" s="98" t="s">
        <v>5422</v>
      </c>
      <c r="DY1516" s="99" t="s">
        <v>689</v>
      </c>
      <c r="DZ1516" s="98" t="s">
        <v>689</v>
      </c>
      <c r="EA1516" s="100" t="s">
        <v>689</v>
      </c>
      <c r="EB1516" s="101" t="s">
        <v>2761</v>
      </c>
      <c r="EC1516" s="38"/>
    </row>
    <row r="1517" spans="1:133" s="9" customFormat="1" ht="15" customHeight="1" x14ac:dyDescent="0.25">
      <c r="A1517" s="17" t="str">
        <f t="shared" si="23"/>
        <v>110Г_Равенское</v>
      </c>
      <c r="B1517" s="87">
        <v>5</v>
      </c>
      <c r="C1517" s="88" t="s">
        <v>733</v>
      </c>
      <c r="D1517" s="88" t="s">
        <v>568</v>
      </c>
      <c r="E1517" s="88" t="s">
        <v>1715</v>
      </c>
      <c r="F1517" s="88" t="s">
        <v>7</v>
      </c>
      <c r="G1517" s="88" t="s">
        <v>1444</v>
      </c>
      <c r="H1517" s="88" t="s">
        <v>5104</v>
      </c>
      <c r="I1517" s="89" t="s">
        <v>1877</v>
      </c>
      <c r="J1517" s="88" t="s">
        <v>7</v>
      </c>
      <c r="K1517" s="88" t="s">
        <v>1874</v>
      </c>
      <c r="L1517" s="88" t="s">
        <v>384</v>
      </c>
      <c r="M1517" s="88" t="s">
        <v>1875</v>
      </c>
      <c r="N1517" s="88" t="s">
        <v>6</v>
      </c>
      <c r="O1517" s="90">
        <v>594.27</v>
      </c>
      <c r="P1517" s="90">
        <v>2923.47</v>
      </c>
      <c r="Q1517" s="90">
        <v>3517.74</v>
      </c>
      <c r="R1517" s="91">
        <v>292.35700000000003</v>
      </c>
      <c r="S1517" s="90" t="s">
        <v>707</v>
      </c>
      <c r="T1517" s="90">
        <v>3000</v>
      </c>
      <c r="U1517" s="90">
        <v>6.3</v>
      </c>
      <c r="V1517" s="88" t="s">
        <v>31</v>
      </c>
      <c r="W1517" s="88" t="s">
        <v>94</v>
      </c>
      <c r="X1517" s="88" t="s">
        <v>1440</v>
      </c>
      <c r="Y1517" s="90" t="s">
        <v>1479</v>
      </c>
      <c r="Z1517" s="90" t="s">
        <v>566</v>
      </c>
      <c r="AA1517" s="90">
        <v>73</v>
      </c>
      <c r="AB1517" s="91" t="s">
        <v>3822</v>
      </c>
      <c r="AC1517" s="88" t="s">
        <v>566</v>
      </c>
      <c r="AD1517" s="90" t="s">
        <v>566</v>
      </c>
      <c r="AE1517" s="90" t="s">
        <v>2019</v>
      </c>
      <c r="AF1517" s="90" t="s">
        <v>94</v>
      </c>
      <c r="AG1517" s="91" t="s">
        <v>566</v>
      </c>
      <c r="AH1517" s="92" t="s">
        <v>2845</v>
      </c>
      <c r="AI1517" s="93" t="s">
        <v>566</v>
      </c>
      <c r="AJ1517" s="88" t="s">
        <v>722</v>
      </c>
      <c r="AK1517" s="90" t="s">
        <v>566</v>
      </c>
      <c r="AL1517" s="91" t="s">
        <v>566</v>
      </c>
      <c r="AM1517" s="91" t="s">
        <v>566</v>
      </c>
      <c r="AN1517" s="91" t="s">
        <v>566</v>
      </c>
      <c r="AO1517" s="90" t="s">
        <v>566</v>
      </c>
      <c r="AP1517" s="91" t="s">
        <v>566</v>
      </c>
      <c r="AQ1517" s="91" t="s">
        <v>566</v>
      </c>
      <c r="AR1517" s="91" t="s">
        <v>566</v>
      </c>
      <c r="AS1517" s="91" t="s">
        <v>566</v>
      </c>
      <c r="AT1517" s="91" t="s">
        <v>566</v>
      </c>
      <c r="AU1517" s="90">
        <v>493</v>
      </c>
      <c r="AV1517" s="90">
        <v>0</v>
      </c>
      <c r="AW1517" s="91">
        <v>0.33</v>
      </c>
      <c r="AX1517" s="91" t="s">
        <v>566</v>
      </c>
      <c r="AY1517" s="91">
        <v>199.2</v>
      </c>
      <c r="AZ1517" s="88" t="s">
        <v>5252</v>
      </c>
      <c r="BA1517" s="91">
        <v>201.42</v>
      </c>
      <c r="BB1517" s="91" t="s">
        <v>566</v>
      </c>
      <c r="BC1517" s="94" t="s">
        <v>566</v>
      </c>
      <c r="BD1517" s="91" t="s">
        <v>566</v>
      </c>
      <c r="BE1517" s="95">
        <v>0</v>
      </c>
      <c r="BF1517" s="91" t="s">
        <v>566</v>
      </c>
      <c r="BG1517" s="91">
        <v>0</v>
      </c>
      <c r="BH1517" s="94" t="s">
        <v>566</v>
      </c>
      <c r="BI1517" s="94" t="s">
        <v>566</v>
      </c>
      <c r="BJ1517" s="93">
        <v>0</v>
      </c>
      <c r="BK1517" s="94">
        <v>0</v>
      </c>
      <c r="BL1517" s="91" t="s">
        <v>566</v>
      </c>
      <c r="BM1517" s="96">
        <v>0</v>
      </c>
      <c r="BN1517" s="96" t="s">
        <v>566</v>
      </c>
      <c r="BO1517" s="88" t="s">
        <v>743</v>
      </c>
      <c r="BP1517" s="88" t="s">
        <v>1216</v>
      </c>
      <c r="BQ1517" s="91" t="s">
        <v>566</v>
      </c>
      <c r="BR1517" s="95">
        <v>0</v>
      </c>
      <c r="BS1517" s="91" t="s">
        <v>566</v>
      </c>
      <c r="BT1517" s="90" t="s">
        <v>566</v>
      </c>
      <c r="BU1517" s="91" t="s">
        <v>566</v>
      </c>
      <c r="BV1517" s="91" t="s">
        <v>566</v>
      </c>
      <c r="BW1517" s="96" t="s">
        <v>566</v>
      </c>
      <c r="BX1517" s="96" t="s">
        <v>566</v>
      </c>
      <c r="BY1517" s="96" t="s">
        <v>1216</v>
      </c>
      <c r="BZ1517" s="96" t="s">
        <v>566</v>
      </c>
      <c r="CA1517" s="96" t="s">
        <v>566</v>
      </c>
      <c r="CB1517" s="96" t="s">
        <v>566</v>
      </c>
      <c r="CC1517" s="96" t="s">
        <v>566</v>
      </c>
      <c r="CD1517" s="96" t="s">
        <v>566</v>
      </c>
      <c r="CE1517" s="96" t="s">
        <v>566</v>
      </c>
      <c r="CF1517" s="88" t="s">
        <v>566</v>
      </c>
      <c r="CG1517" s="88" t="s">
        <v>566</v>
      </c>
      <c r="CH1517" s="92" t="s">
        <v>566</v>
      </c>
      <c r="CI1517" s="91">
        <v>0</v>
      </c>
      <c r="CJ1517" s="91">
        <v>0</v>
      </c>
      <c r="CK1517" s="90" t="s">
        <v>566</v>
      </c>
      <c r="CL1517" s="91" t="s">
        <v>566</v>
      </c>
      <c r="CM1517" s="91" t="s">
        <v>566</v>
      </c>
      <c r="CN1517" s="88" t="s">
        <v>566</v>
      </c>
      <c r="CO1517" s="91">
        <v>137.75</v>
      </c>
      <c r="CP1517" s="91" t="s">
        <v>566</v>
      </c>
      <c r="CQ1517" s="91" t="s">
        <v>566</v>
      </c>
      <c r="CR1517" s="91" t="s">
        <v>566</v>
      </c>
      <c r="CS1517" s="91" t="s">
        <v>566</v>
      </c>
      <c r="CT1517" s="90">
        <v>1</v>
      </c>
      <c r="CU1517" s="96">
        <v>1.016</v>
      </c>
      <c r="CV1517" s="96">
        <v>0.83199999999999996</v>
      </c>
      <c r="CW1517" s="96">
        <v>0.77200000000000002</v>
      </c>
      <c r="CX1517" s="93">
        <v>2595</v>
      </c>
      <c r="CY1517" s="93">
        <v>2571.1529999999998</v>
      </c>
      <c r="CZ1517" s="93">
        <v>59.96</v>
      </c>
      <c r="DA1517" s="90">
        <v>92.4</v>
      </c>
      <c r="DB1517" s="90" t="s">
        <v>566</v>
      </c>
      <c r="DC1517" s="90">
        <v>110.2</v>
      </c>
      <c r="DD1517" s="91">
        <v>263</v>
      </c>
      <c r="DE1517" s="91">
        <v>-24.2585551331</v>
      </c>
      <c r="DF1517" s="93">
        <v>7</v>
      </c>
      <c r="DG1517" s="88" t="s">
        <v>393</v>
      </c>
      <c r="DH1517" s="88" t="s">
        <v>566</v>
      </c>
      <c r="DI1517" s="88">
        <v>1</v>
      </c>
      <c r="DJ1517" s="88" t="s">
        <v>566</v>
      </c>
      <c r="DK1517" s="90">
        <v>0</v>
      </c>
      <c r="DL1517" s="91">
        <v>0</v>
      </c>
      <c r="DM1517" s="91" t="s">
        <v>566</v>
      </c>
      <c r="DN1517" s="91" t="s">
        <v>566</v>
      </c>
      <c r="DO1517" s="91" t="s">
        <v>566</v>
      </c>
      <c r="DP1517" s="91" t="s">
        <v>566</v>
      </c>
      <c r="DQ1517" s="91" t="s">
        <v>566</v>
      </c>
      <c r="DR1517" s="91" t="s">
        <v>566</v>
      </c>
      <c r="DS1517" s="91" t="s">
        <v>566</v>
      </c>
      <c r="DT1517" s="91" t="s">
        <v>566</v>
      </c>
      <c r="DU1517" s="91" t="s">
        <v>566</v>
      </c>
      <c r="DV1517" s="91">
        <v>165.5</v>
      </c>
      <c r="DW1517" s="97"/>
      <c r="DX1517" s="98" t="s">
        <v>566</v>
      </c>
      <c r="DY1517" s="99" t="s">
        <v>689</v>
      </c>
      <c r="DZ1517" s="98" t="s">
        <v>689</v>
      </c>
      <c r="EA1517" s="100" t="s">
        <v>689</v>
      </c>
      <c r="EB1517" s="101" t="s">
        <v>566</v>
      </c>
      <c r="EC1517" s="38"/>
    </row>
    <row r="1518" spans="1:133" s="9" customFormat="1" ht="15" customHeight="1" x14ac:dyDescent="0.25">
      <c r="A1518" s="17" t="str">
        <f t="shared" si="23"/>
        <v>111_Равенское</v>
      </c>
      <c r="B1518" s="87">
        <v>6</v>
      </c>
      <c r="C1518" s="88" t="s">
        <v>733</v>
      </c>
      <c r="D1518" s="88" t="s">
        <v>568</v>
      </c>
      <c r="E1518" s="88" t="s">
        <v>1715</v>
      </c>
      <c r="F1518" s="88" t="s">
        <v>7</v>
      </c>
      <c r="G1518" s="88" t="s">
        <v>1444</v>
      </c>
      <c r="H1518" s="88" t="s">
        <v>5104</v>
      </c>
      <c r="I1518" s="89">
        <v>111</v>
      </c>
      <c r="J1518" s="88" t="s">
        <v>6</v>
      </c>
      <c r="K1518" s="88" t="s">
        <v>1874</v>
      </c>
      <c r="L1518" s="88" t="s">
        <v>384</v>
      </c>
      <c r="M1518" s="88" t="s">
        <v>1875</v>
      </c>
      <c r="N1518" s="88" t="s">
        <v>6</v>
      </c>
      <c r="O1518" s="90">
        <v>24.4</v>
      </c>
      <c r="P1518" s="90">
        <v>2659</v>
      </c>
      <c r="Q1518" s="90">
        <v>2675</v>
      </c>
      <c r="R1518" s="91">
        <v>32.597999999999999</v>
      </c>
      <c r="S1518" s="90" t="s">
        <v>150</v>
      </c>
      <c r="T1518" s="90">
        <v>2697.6</v>
      </c>
      <c r="U1518" s="90">
        <v>14</v>
      </c>
      <c r="V1518" s="88" t="s">
        <v>31</v>
      </c>
      <c r="W1518" s="88" t="s">
        <v>94</v>
      </c>
      <c r="X1518" s="88" t="s">
        <v>2553</v>
      </c>
      <c r="Y1518" s="90" t="s">
        <v>1978</v>
      </c>
      <c r="Z1518" s="90" t="s">
        <v>566</v>
      </c>
      <c r="AA1518" s="90">
        <v>73</v>
      </c>
      <c r="AB1518" s="91" t="s">
        <v>4585</v>
      </c>
      <c r="AC1518" s="88" t="s">
        <v>566</v>
      </c>
      <c r="AD1518" s="90" t="s">
        <v>566</v>
      </c>
      <c r="AE1518" s="90" t="s">
        <v>84</v>
      </c>
      <c r="AF1518" s="90" t="s">
        <v>94</v>
      </c>
      <c r="AG1518" s="91" t="s">
        <v>3521</v>
      </c>
      <c r="AH1518" s="92" t="s">
        <v>2949</v>
      </c>
      <c r="AI1518" s="93">
        <v>444</v>
      </c>
      <c r="AJ1518" s="88" t="s">
        <v>722</v>
      </c>
      <c r="AK1518" s="90" t="s">
        <v>566</v>
      </c>
      <c r="AL1518" s="91">
        <v>30.9</v>
      </c>
      <c r="AM1518" s="91">
        <v>27.377251426600001</v>
      </c>
      <c r="AN1518" s="91">
        <v>2341</v>
      </c>
      <c r="AO1518" s="90">
        <v>31.6</v>
      </c>
      <c r="AP1518" s="91">
        <v>30.384</v>
      </c>
      <c r="AQ1518" s="91">
        <v>41.621666666700001</v>
      </c>
      <c r="AR1518" s="91">
        <v>80</v>
      </c>
      <c r="AS1518" s="91">
        <v>56.356158783799998</v>
      </c>
      <c r="AT1518" s="91">
        <v>58.690569314900003</v>
      </c>
      <c r="AU1518" s="90" t="s">
        <v>566</v>
      </c>
      <c r="AV1518" s="90">
        <v>0</v>
      </c>
      <c r="AW1518" s="91" t="s">
        <v>566</v>
      </c>
      <c r="AX1518" s="91" t="s">
        <v>566</v>
      </c>
      <c r="AY1518" s="91">
        <v>209.88</v>
      </c>
      <c r="AZ1518" s="88" t="s">
        <v>4928</v>
      </c>
      <c r="BA1518" s="91">
        <v>212.7</v>
      </c>
      <c r="BB1518" s="91">
        <v>153.5238412162</v>
      </c>
      <c r="BC1518" s="94">
        <v>8.34089363E-2</v>
      </c>
      <c r="BD1518" s="91">
        <v>11.83</v>
      </c>
      <c r="BE1518" s="95">
        <v>18.72</v>
      </c>
      <c r="BF1518" s="91">
        <v>8</v>
      </c>
      <c r="BG1518" s="91">
        <v>30.9</v>
      </c>
      <c r="BH1518" s="94">
        <v>0.15</v>
      </c>
      <c r="BI1518" s="94">
        <v>0.5</v>
      </c>
      <c r="BJ1518" s="93">
        <v>171</v>
      </c>
      <c r="BK1518" s="94">
        <v>3</v>
      </c>
      <c r="BL1518" s="91">
        <v>247.00353000000001</v>
      </c>
      <c r="BM1518" s="96">
        <v>22.823126299999998</v>
      </c>
      <c r="BN1518" s="96" t="s">
        <v>566</v>
      </c>
      <c r="BO1518" s="88" t="s">
        <v>696</v>
      </c>
      <c r="BP1518" s="88" t="s">
        <v>566</v>
      </c>
      <c r="BQ1518" s="91">
        <v>11.83</v>
      </c>
      <c r="BR1518" s="95">
        <v>18.72</v>
      </c>
      <c r="BS1518" s="91">
        <v>8</v>
      </c>
      <c r="BT1518" s="90">
        <v>30</v>
      </c>
      <c r="BU1518" s="91">
        <v>0</v>
      </c>
      <c r="BV1518" s="91">
        <v>240</v>
      </c>
      <c r="BW1518" s="96">
        <v>22.175999999999998</v>
      </c>
      <c r="BX1518" s="96" t="s">
        <v>566</v>
      </c>
      <c r="BY1518" s="96" t="s">
        <v>566</v>
      </c>
      <c r="BZ1518" s="96" t="s">
        <v>566</v>
      </c>
      <c r="CA1518" s="96" t="s">
        <v>566</v>
      </c>
      <c r="CB1518" s="96" t="s">
        <v>566</v>
      </c>
      <c r="CC1518" s="96" t="s">
        <v>566</v>
      </c>
      <c r="CD1518" s="96" t="s">
        <v>566</v>
      </c>
      <c r="CE1518" s="96" t="s">
        <v>566</v>
      </c>
      <c r="CF1518" s="88" t="s">
        <v>566</v>
      </c>
      <c r="CG1518" s="88" t="s">
        <v>566</v>
      </c>
      <c r="CH1518" s="92" t="s">
        <v>566</v>
      </c>
      <c r="CI1518" s="91">
        <v>0</v>
      </c>
      <c r="CJ1518" s="91">
        <v>0</v>
      </c>
      <c r="CK1518" s="90" t="s">
        <v>566</v>
      </c>
      <c r="CL1518" s="91">
        <v>4.1888297200000001E-2</v>
      </c>
      <c r="CM1518" s="91">
        <v>0.82111170280000001</v>
      </c>
      <c r="CN1518" s="88" t="s">
        <v>566</v>
      </c>
      <c r="CO1518" s="91">
        <v>137.75</v>
      </c>
      <c r="CP1518" s="91">
        <v>6.0163666251999999</v>
      </c>
      <c r="CQ1518" s="91">
        <v>4.0685528305999998</v>
      </c>
      <c r="CR1518" s="91">
        <v>-5.8137907837</v>
      </c>
      <c r="CS1518" s="91">
        <v>-3.9314471694000002</v>
      </c>
      <c r="CT1518" s="90">
        <v>-0.59</v>
      </c>
      <c r="CU1518" s="96">
        <v>1.016</v>
      </c>
      <c r="CV1518" s="96">
        <v>0.83199999999999996</v>
      </c>
      <c r="CW1518" s="96">
        <v>0.77200000000000002</v>
      </c>
      <c r="CX1518" s="93">
        <v>2595</v>
      </c>
      <c r="CY1518" s="93">
        <v>2566.3020000000001</v>
      </c>
      <c r="CZ1518" s="93">
        <v>60.1</v>
      </c>
      <c r="DA1518" s="90">
        <v>92.4</v>
      </c>
      <c r="DB1518" s="90" t="s">
        <v>566</v>
      </c>
      <c r="DC1518" s="90">
        <v>110.2</v>
      </c>
      <c r="DD1518" s="91">
        <v>263</v>
      </c>
      <c r="DE1518" s="91">
        <v>-20.197718631200001</v>
      </c>
      <c r="DF1518" s="93">
        <v>7</v>
      </c>
      <c r="DG1518" s="88" t="s">
        <v>393</v>
      </c>
      <c r="DH1518" s="88" t="s">
        <v>566</v>
      </c>
      <c r="DI1518" s="88">
        <v>1</v>
      </c>
      <c r="DJ1518" s="88" t="s">
        <v>566</v>
      </c>
      <c r="DK1518" s="90">
        <v>0</v>
      </c>
      <c r="DL1518" s="91">
        <v>18.72</v>
      </c>
      <c r="DM1518" s="91">
        <v>7.7057661E-2</v>
      </c>
      <c r="DN1518" s="91">
        <v>10.9291902135</v>
      </c>
      <c r="DO1518" s="91">
        <v>7.3908374522000004</v>
      </c>
      <c r="DP1518" s="91">
        <v>-0.90096719540000003</v>
      </c>
      <c r="DQ1518" s="91">
        <v>-0.60916254780000001</v>
      </c>
      <c r="DR1518" s="91">
        <v>5.5581690894999998</v>
      </c>
      <c r="DS1518" s="91">
        <v>3.7586978970999998</v>
      </c>
      <c r="DT1518" s="91">
        <v>-6.2719883194000001</v>
      </c>
      <c r="DU1518" s="91">
        <v>-4.2413021028999998</v>
      </c>
      <c r="DV1518" s="91" t="s">
        <v>566</v>
      </c>
      <c r="DW1518" s="97"/>
      <c r="DX1518" s="98" t="s">
        <v>566</v>
      </c>
      <c r="DY1518" s="99" t="s">
        <v>689</v>
      </c>
      <c r="DZ1518" s="98" t="s">
        <v>689</v>
      </c>
      <c r="EA1518" s="100" t="s">
        <v>689</v>
      </c>
      <c r="EB1518" s="101" t="s">
        <v>2761</v>
      </c>
      <c r="EC1518" s="38"/>
    </row>
    <row r="1519" spans="1:133" s="9" customFormat="1" ht="15" customHeight="1" x14ac:dyDescent="0.25">
      <c r="A1519" s="17" t="str">
        <f t="shared" si="23"/>
        <v>117Г_Равенское</v>
      </c>
      <c r="B1519" s="87">
        <v>7</v>
      </c>
      <c r="C1519" s="88" t="s">
        <v>733</v>
      </c>
      <c r="D1519" s="88" t="s">
        <v>568</v>
      </c>
      <c r="E1519" s="88" t="s">
        <v>1715</v>
      </c>
      <c r="F1519" s="88" t="s">
        <v>7</v>
      </c>
      <c r="G1519" s="88" t="s">
        <v>1444</v>
      </c>
      <c r="H1519" s="88" t="s">
        <v>5104</v>
      </c>
      <c r="I1519" s="89" t="s">
        <v>1878</v>
      </c>
      <c r="J1519" s="88" t="s">
        <v>7</v>
      </c>
      <c r="K1519" s="88" t="s">
        <v>1874</v>
      </c>
      <c r="L1519" s="88" t="s">
        <v>384</v>
      </c>
      <c r="M1519" s="88" t="s">
        <v>1875</v>
      </c>
      <c r="N1519" s="88" t="s">
        <v>6</v>
      </c>
      <c r="O1519" s="90">
        <v>184.8</v>
      </c>
      <c r="P1519" s="90">
        <v>2896.2</v>
      </c>
      <c r="Q1519" s="90">
        <v>3081</v>
      </c>
      <c r="R1519" s="91">
        <v>253.654</v>
      </c>
      <c r="S1519" s="90" t="s">
        <v>707</v>
      </c>
      <c r="T1519" s="90">
        <v>3099</v>
      </c>
      <c r="U1519" s="90">
        <v>3.31</v>
      </c>
      <c r="V1519" s="88" t="s">
        <v>31</v>
      </c>
      <c r="W1519" s="88" t="s">
        <v>112</v>
      </c>
      <c r="X1519" s="88" t="s">
        <v>2172</v>
      </c>
      <c r="Y1519" s="90" t="s">
        <v>873</v>
      </c>
      <c r="Z1519" s="90" t="s">
        <v>566</v>
      </c>
      <c r="AA1519" s="90">
        <v>73</v>
      </c>
      <c r="AB1519" s="91" t="s">
        <v>4586</v>
      </c>
      <c r="AC1519" s="88" t="s">
        <v>566</v>
      </c>
      <c r="AD1519" s="90" t="s">
        <v>566</v>
      </c>
      <c r="AE1519" s="90" t="s">
        <v>1265</v>
      </c>
      <c r="AF1519" s="90" t="s">
        <v>112</v>
      </c>
      <c r="AG1519" s="91" t="s">
        <v>3526</v>
      </c>
      <c r="AH1519" s="92" t="s">
        <v>2920</v>
      </c>
      <c r="AI1519" s="93">
        <v>473</v>
      </c>
      <c r="AJ1519" s="88" t="s">
        <v>722</v>
      </c>
      <c r="AK1519" s="90" t="s">
        <v>566</v>
      </c>
      <c r="AL1519" s="91">
        <v>31.8</v>
      </c>
      <c r="AM1519" s="91">
        <v>27.367382193899999</v>
      </c>
      <c r="AN1519" s="91">
        <v>2197</v>
      </c>
      <c r="AO1519" s="90">
        <v>31.9</v>
      </c>
      <c r="AP1519" s="91">
        <v>13.404999999999999</v>
      </c>
      <c r="AQ1519" s="91">
        <v>42.961052631599998</v>
      </c>
      <c r="AR1519" s="91" t="s">
        <v>566</v>
      </c>
      <c r="AS1519" s="91">
        <v>71.8431822955</v>
      </c>
      <c r="AT1519" s="91">
        <v>72.999381037700005</v>
      </c>
      <c r="AU1519" s="90" t="s">
        <v>566</v>
      </c>
      <c r="AV1519" s="90">
        <v>0</v>
      </c>
      <c r="AW1519" s="91" t="s">
        <v>566</v>
      </c>
      <c r="AX1519" s="91" t="s">
        <v>566</v>
      </c>
      <c r="AY1519" s="91">
        <v>254.18</v>
      </c>
      <c r="AZ1519" s="88" t="s">
        <v>4928</v>
      </c>
      <c r="BA1519" s="91">
        <v>255.4</v>
      </c>
      <c r="BB1519" s="91">
        <v>182.33681770449999</v>
      </c>
      <c r="BC1519" s="94">
        <v>8.6239941900000006E-2</v>
      </c>
      <c r="BD1519" s="91">
        <v>15.212999999999999</v>
      </c>
      <c r="BE1519" s="95">
        <v>97.606999999999999</v>
      </c>
      <c r="BF1519" s="91">
        <v>0.3</v>
      </c>
      <c r="BG1519" s="91">
        <v>31</v>
      </c>
      <c r="BH1519" s="94">
        <v>8.3330000000000001E-2</v>
      </c>
      <c r="BI1519" s="94">
        <v>0.25</v>
      </c>
      <c r="BJ1519" s="93">
        <v>186</v>
      </c>
      <c r="BK1519" s="94">
        <v>0</v>
      </c>
      <c r="BL1519" s="91">
        <v>9.3890999999999991</v>
      </c>
      <c r="BM1519" s="96">
        <v>0.86755249999999995</v>
      </c>
      <c r="BN1519" s="96" t="s">
        <v>566</v>
      </c>
      <c r="BO1519" s="88" t="s">
        <v>696</v>
      </c>
      <c r="BP1519" s="88" t="s">
        <v>566</v>
      </c>
      <c r="BQ1519" s="91">
        <v>15.212999999999999</v>
      </c>
      <c r="BR1519" s="95">
        <v>97.606999999999999</v>
      </c>
      <c r="BS1519" s="91">
        <v>0.3</v>
      </c>
      <c r="BT1519" s="90">
        <v>30</v>
      </c>
      <c r="BU1519" s="91">
        <v>0</v>
      </c>
      <c r="BV1519" s="91">
        <v>9.09</v>
      </c>
      <c r="BW1519" s="96">
        <v>0.839916</v>
      </c>
      <c r="BX1519" s="96" t="s">
        <v>566</v>
      </c>
      <c r="BY1519" s="96" t="s">
        <v>566</v>
      </c>
      <c r="BZ1519" s="96" t="s">
        <v>566</v>
      </c>
      <c r="CA1519" s="96" t="s">
        <v>566</v>
      </c>
      <c r="CB1519" s="96" t="s">
        <v>566</v>
      </c>
      <c r="CC1519" s="96" t="s">
        <v>566</v>
      </c>
      <c r="CD1519" s="96" t="s">
        <v>566</v>
      </c>
      <c r="CE1519" s="96" t="s">
        <v>566</v>
      </c>
      <c r="CF1519" s="88" t="s">
        <v>566</v>
      </c>
      <c r="CG1519" s="88" t="s">
        <v>566</v>
      </c>
      <c r="CH1519" s="92" t="s">
        <v>566</v>
      </c>
      <c r="CI1519" s="91">
        <v>0</v>
      </c>
      <c r="CJ1519" s="91">
        <v>0</v>
      </c>
      <c r="CK1519" s="90" t="s">
        <v>566</v>
      </c>
      <c r="CL1519" s="91">
        <v>-0.2358790036</v>
      </c>
      <c r="CM1519" s="91">
        <v>-2.31209964E-2</v>
      </c>
      <c r="CN1519" s="88" t="s">
        <v>566</v>
      </c>
      <c r="CO1519" s="91">
        <v>137.75</v>
      </c>
      <c r="CP1519" s="91">
        <v>10.0408525619</v>
      </c>
      <c r="CQ1519" s="91">
        <v>0.1999035602</v>
      </c>
      <c r="CR1519" s="91">
        <v>-5.1720506639000003</v>
      </c>
      <c r="CS1519" s="91">
        <v>-0.10309643979999999</v>
      </c>
      <c r="CT1519" s="90">
        <v>-4.57</v>
      </c>
      <c r="CU1519" s="96">
        <v>1.016</v>
      </c>
      <c r="CV1519" s="96">
        <v>0.83199999999999996</v>
      </c>
      <c r="CW1519" s="96">
        <v>0.77200000000000002</v>
      </c>
      <c r="CX1519" s="93">
        <v>2595</v>
      </c>
      <c r="CY1519" s="93">
        <v>2582.5859999999998</v>
      </c>
      <c r="CZ1519" s="93">
        <v>59.96</v>
      </c>
      <c r="DA1519" s="90">
        <v>92.4</v>
      </c>
      <c r="DB1519" s="90" t="s">
        <v>566</v>
      </c>
      <c r="DC1519" s="90">
        <v>110.2</v>
      </c>
      <c r="DD1519" s="91">
        <v>263</v>
      </c>
      <c r="DE1519" s="91">
        <v>-3.3536121673000001</v>
      </c>
      <c r="DF1519" s="93">
        <v>7</v>
      </c>
      <c r="DG1519" s="88" t="s">
        <v>393</v>
      </c>
      <c r="DH1519" s="88" t="s">
        <v>566</v>
      </c>
      <c r="DI1519" s="88">
        <v>1</v>
      </c>
      <c r="DJ1519" s="88" t="s">
        <v>566</v>
      </c>
      <c r="DK1519" s="90">
        <v>0</v>
      </c>
      <c r="DL1519" s="91">
        <v>97.606999999999999</v>
      </c>
      <c r="DM1519" s="91">
        <v>3.5366277600000003E-2</v>
      </c>
      <c r="DN1519" s="91">
        <v>6.2387238327999999</v>
      </c>
      <c r="DO1519" s="91">
        <v>0.1242068935</v>
      </c>
      <c r="DP1519" s="91">
        <v>-8.974179393</v>
      </c>
      <c r="DQ1519" s="91">
        <v>-0.17879310649999999</v>
      </c>
      <c r="DR1519" s="91">
        <v>4.1176957001999996</v>
      </c>
      <c r="DS1519" s="91">
        <v>8.1979296600000001E-2</v>
      </c>
      <c r="DT1519" s="91">
        <v>-11.095207525599999</v>
      </c>
      <c r="DU1519" s="91">
        <v>-0.22102070339999999</v>
      </c>
      <c r="DV1519" s="91" t="s">
        <v>566</v>
      </c>
      <c r="DW1519" s="97"/>
      <c r="DX1519" s="98" t="s">
        <v>566</v>
      </c>
      <c r="DY1519" s="99" t="s">
        <v>689</v>
      </c>
      <c r="DZ1519" s="98" t="s">
        <v>689</v>
      </c>
      <c r="EA1519" s="100" t="s">
        <v>689</v>
      </c>
      <c r="EB1519" s="101" t="s">
        <v>2761</v>
      </c>
      <c r="EC1519" s="38"/>
    </row>
    <row r="1520" spans="1:133" s="9" customFormat="1" ht="15" customHeight="1" x14ac:dyDescent="0.25">
      <c r="A1520" s="17" t="str">
        <f t="shared" si="23"/>
        <v>120_Равенское</v>
      </c>
      <c r="B1520" s="87">
        <v>8</v>
      </c>
      <c r="C1520" s="88" t="s">
        <v>733</v>
      </c>
      <c r="D1520" s="88" t="s">
        <v>568</v>
      </c>
      <c r="E1520" s="88" t="s">
        <v>1715</v>
      </c>
      <c r="F1520" s="88" t="s">
        <v>7</v>
      </c>
      <c r="G1520" s="88" t="s">
        <v>1444</v>
      </c>
      <c r="H1520" s="88" t="s">
        <v>5104</v>
      </c>
      <c r="I1520" s="89">
        <v>120</v>
      </c>
      <c r="J1520" s="88" t="s">
        <v>7</v>
      </c>
      <c r="K1520" s="88" t="s">
        <v>1874</v>
      </c>
      <c r="L1520" s="88" t="s">
        <v>384</v>
      </c>
      <c r="M1520" s="88" t="s">
        <v>1875</v>
      </c>
      <c r="N1520" s="88" t="s">
        <v>6</v>
      </c>
      <c r="O1520" s="90">
        <v>13.25</v>
      </c>
      <c r="P1520" s="90">
        <v>2976.75</v>
      </c>
      <c r="Q1520" s="90">
        <v>2990</v>
      </c>
      <c r="R1520" s="91">
        <v>351.84800000000001</v>
      </c>
      <c r="S1520" s="90" t="s">
        <v>150</v>
      </c>
      <c r="T1520" s="90">
        <v>3016</v>
      </c>
      <c r="U1520" s="90">
        <v>32.9</v>
      </c>
      <c r="V1520" s="88" t="s">
        <v>31</v>
      </c>
      <c r="W1520" s="88" t="s">
        <v>112</v>
      </c>
      <c r="X1520" s="88" t="s">
        <v>2025</v>
      </c>
      <c r="Y1520" s="90" t="s">
        <v>2426</v>
      </c>
      <c r="Z1520" s="90" t="s">
        <v>566</v>
      </c>
      <c r="AA1520" s="90">
        <v>73</v>
      </c>
      <c r="AB1520" s="91" t="s">
        <v>4588</v>
      </c>
      <c r="AC1520" s="88" t="s">
        <v>566</v>
      </c>
      <c r="AD1520" s="90" t="s">
        <v>566</v>
      </c>
      <c r="AE1520" s="90" t="s">
        <v>1265</v>
      </c>
      <c r="AF1520" s="90" t="s">
        <v>112</v>
      </c>
      <c r="AG1520" s="91" t="s">
        <v>3496</v>
      </c>
      <c r="AH1520" s="92" t="s">
        <v>3350</v>
      </c>
      <c r="AI1520" s="93">
        <v>358</v>
      </c>
      <c r="AJ1520" s="88" t="s">
        <v>722</v>
      </c>
      <c r="AK1520" s="90" t="s">
        <v>566</v>
      </c>
      <c r="AL1520" s="91">
        <v>31.8</v>
      </c>
      <c r="AM1520" s="91">
        <v>27.367382193899999</v>
      </c>
      <c r="AN1520" s="91">
        <v>2265</v>
      </c>
      <c r="AO1520" s="90">
        <v>31.8</v>
      </c>
      <c r="AP1520" s="91">
        <v>287.10000000000002</v>
      </c>
      <c r="AQ1520" s="91">
        <v>40.067741935500003</v>
      </c>
      <c r="AR1520" s="91">
        <v>71</v>
      </c>
      <c r="AS1520" s="91">
        <v>84.389231658200003</v>
      </c>
      <c r="AT1520" s="91">
        <v>87.061776179600002</v>
      </c>
      <c r="AU1520" s="90" t="s">
        <v>566</v>
      </c>
      <c r="AV1520" s="90">
        <v>0</v>
      </c>
      <c r="AW1520" s="91" t="s">
        <v>566</v>
      </c>
      <c r="AX1520" s="91" t="s">
        <v>566</v>
      </c>
      <c r="AY1520" s="91">
        <v>197.94</v>
      </c>
      <c r="AZ1520" s="88" t="s">
        <v>4928</v>
      </c>
      <c r="BA1520" s="91">
        <v>200.9</v>
      </c>
      <c r="BB1520" s="91">
        <v>113.55076834179999</v>
      </c>
      <c r="BC1520" s="94">
        <v>0.21327040280000001</v>
      </c>
      <c r="BD1520" s="91">
        <v>23.643999999999998</v>
      </c>
      <c r="BE1520" s="95">
        <v>40.287999999999997</v>
      </c>
      <c r="BF1520" s="91">
        <v>11.75</v>
      </c>
      <c r="BG1520" s="91">
        <v>31</v>
      </c>
      <c r="BH1520" s="94">
        <v>6.6669999999999993E-2</v>
      </c>
      <c r="BI1520" s="94">
        <v>0.11667</v>
      </c>
      <c r="BJ1520" s="93">
        <v>270</v>
      </c>
      <c r="BK1520" s="94">
        <v>1</v>
      </c>
      <c r="BL1520" s="91">
        <v>363.65330999999998</v>
      </c>
      <c r="BM1520" s="96">
        <v>33.601566290000001</v>
      </c>
      <c r="BN1520" s="96" t="s">
        <v>566</v>
      </c>
      <c r="BO1520" s="88" t="s">
        <v>696</v>
      </c>
      <c r="BP1520" s="88" t="s">
        <v>566</v>
      </c>
      <c r="BQ1520" s="91">
        <v>23.643999999999998</v>
      </c>
      <c r="BR1520" s="95">
        <v>40.287999999999997</v>
      </c>
      <c r="BS1520" s="91">
        <v>11.75</v>
      </c>
      <c r="BT1520" s="90">
        <v>30</v>
      </c>
      <c r="BU1520" s="91">
        <v>0</v>
      </c>
      <c r="BV1520" s="91">
        <v>352.41</v>
      </c>
      <c r="BW1520" s="96">
        <v>32.562683999999997</v>
      </c>
      <c r="BX1520" s="96" t="s">
        <v>566</v>
      </c>
      <c r="BY1520" s="96" t="s">
        <v>566</v>
      </c>
      <c r="BZ1520" s="96" t="s">
        <v>566</v>
      </c>
      <c r="CA1520" s="96" t="s">
        <v>566</v>
      </c>
      <c r="CB1520" s="96" t="s">
        <v>566</v>
      </c>
      <c r="CC1520" s="96" t="s">
        <v>566</v>
      </c>
      <c r="CD1520" s="96" t="s">
        <v>566</v>
      </c>
      <c r="CE1520" s="96" t="s">
        <v>566</v>
      </c>
      <c r="CF1520" s="88" t="s">
        <v>566</v>
      </c>
      <c r="CG1520" s="88" t="s">
        <v>566</v>
      </c>
      <c r="CH1520" s="92" t="s">
        <v>566</v>
      </c>
      <c r="CI1520" s="91">
        <v>0</v>
      </c>
      <c r="CJ1520" s="91">
        <v>0</v>
      </c>
      <c r="CK1520" s="90" t="s">
        <v>566</v>
      </c>
      <c r="CL1520" s="91">
        <v>0.69927630289999998</v>
      </c>
      <c r="CM1520" s="91">
        <v>-0.4682763029</v>
      </c>
      <c r="CN1520" s="88" t="s">
        <v>566</v>
      </c>
      <c r="CO1520" s="91">
        <v>137.75</v>
      </c>
      <c r="CP1520" s="91">
        <v>12.836787924299999</v>
      </c>
      <c r="CQ1520" s="91">
        <v>6.3774044331999997</v>
      </c>
      <c r="CR1520" s="91">
        <v>-10.807290137600001</v>
      </c>
      <c r="CS1520" s="91">
        <v>-5.3695955668000002</v>
      </c>
      <c r="CT1520" s="90">
        <v>1</v>
      </c>
      <c r="CU1520" s="96">
        <v>1.016</v>
      </c>
      <c r="CV1520" s="96">
        <v>0.83199999999999996</v>
      </c>
      <c r="CW1520" s="96">
        <v>0.77200000000000002</v>
      </c>
      <c r="CX1520" s="93">
        <v>2595</v>
      </c>
      <c r="CY1520" s="93">
        <v>2564.8020000000001</v>
      </c>
      <c r="CZ1520" s="93">
        <v>59.96</v>
      </c>
      <c r="DA1520" s="90">
        <v>92.4</v>
      </c>
      <c r="DB1520" s="90" t="s">
        <v>566</v>
      </c>
      <c r="DC1520" s="90">
        <v>110.2</v>
      </c>
      <c r="DD1520" s="91">
        <v>263</v>
      </c>
      <c r="DE1520" s="91">
        <v>-24.7376425856</v>
      </c>
      <c r="DF1520" s="93">
        <v>7</v>
      </c>
      <c r="DG1520" s="88" t="s">
        <v>393</v>
      </c>
      <c r="DH1520" s="88" t="s">
        <v>566</v>
      </c>
      <c r="DI1520" s="88">
        <v>1</v>
      </c>
      <c r="DJ1520" s="88" t="s">
        <v>566</v>
      </c>
      <c r="DK1520" s="90">
        <v>0</v>
      </c>
      <c r="DL1520" s="91">
        <v>40.287999999999997</v>
      </c>
      <c r="DM1520" s="91">
        <v>0.240800616</v>
      </c>
      <c r="DN1520" s="91">
        <v>26.696108271899998</v>
      </c>
      <c r="DO1520" s="91">
        <v>13.2628099994</v>
      </c>
      <c r="DP1520" s="91">
        <v>3.0520302099999999</v>
      </c>
      <c r="DQ1520" s="91">
        <v>1.5158099994000001</v>
      </c>
      <c r="DR1520" s="91">
        <v>14.493789076300001</v>
      </c>
      <c r="DS1520" s="91">
        <v>7.2006139895999999</v>
      </c>
      <c r="DT1520" s="91">
        <v>-9.1502889855999996</v>
      </c>
      <c r="DU1520" s="91">
        <v>-4.5463860104</v>
      </c>
      <c r="DV1520" s="91" t="s">
        <v>566</v>
      </c>
      <c r="DW1520" s="97"/>
      <c r="DX1520" s="98" t="s">
        <v>566</v>
      </c>
      <c r="DY1520" s="99" t="s">
        <v>689</v>
      </c>
      <c r="DZ1520" s="98" t="s">
        <v>689</v>
      </c>
      <c r="EA1520" s="100" t="s">
        <v>689</v>
      </c>
      <c r="EB1520" s="101" t="s">
        <v>2763</v>
      </c>
      <c r="EC1520" s="38"/>
    </row>
    <row r="1521" spans="1:133" s="9" customFormat="1" ht="15" customHeight="1" x14ac:dyDescent="0.25">
      <c r="A1521" s="17" t="str">
        <f t="shared" si="23"/>
        <v>122Г_Равенское</v>
      </c>
      <c r="B1521" s="87">
        <v>9</v>
      </c>
      <c r="C1521" s="88" t="s">
        <v>733</v>
      </c>
      <c r="D1521" s="88" t="s">
        <v>568</v>
      </c>
      <c r="E1521" s="88" t="s">
        <v>1715</v>
      </c>
      <c r="F1521" s="88" t="s">
        <v>7</v>
      </c>
      <c r="G1521" s="88" t="s">
        <v>1444</v>
      </c>
      <c r="H1521" s="88" t="s">
        <v>5104</v>
      </c>
      <c r="I1521" s="89" t="s">
        <v>1879</v>
      </c>
      <c r="J1521" s="88" t="s">
        <v>9</v>
      </c>
      <c r="K1521" s="88" t="s">
        <v>1874</v>
      </c>
      <c r="L1521" s="88" t="s">
        <v>384</v>
      </c>
      <c r="M1521" s="88" t="s">
        <v>1875</v>
      </c>
      <c r="N1521" s="88" t="s">
        <v>6</v>
      </c>
      <c r="O1521" s="90">
        <v>118.56</v>
      </c>
      <c r="P1521" s="90">
        <v>2927.49</v>
      </c>
      <c r="Q1521" s="90">
        <v>3321.95</v>
      </c>
      <c r="R1521" s="91">
        <v>282.96499999999997</v>
      </c>
      <c r="S1521" s="90" t="s">
        <v>707</v>
      </c>
      <c r="T1521" s="90">
        <v>3331</v>
      </c>
      <c r="U1521" s="90">
        <v>3.98</v>
      </c>
      <c r="V1521" s="88" t="s">
        <v>31</v>
      </c>
      <c r="W1521" s="88" t="s">
        <v>65</v>
      </c>
      <c r="X1521" s="88" t="s">
        <v>1442</v>
      </c>
      <c r="Y1521" s="90" t="s">
        <v>892</v>
      </c>
      <c r="Z1521" s="90" t="s">
        <v>566</v>
      </c>
      <c r="AA1521" s="90">
        <v>73</v>
      </c>
      <c r="AB1521" s="91" t="s">
        <v>4378</v>
      </c>
      <c r="AC1521" s="88" t="s">
        <v>566</v>
      </c>
      <c r="AD1521" s="90" t="s">
        <v>566</v>
      </c>
      <c r="AE1521" s="90" t="s">
        <v>1930</v>
      </c>
      <c r="AF1521" s="90" t="s">
        <v>65</v>
      </c>
      <c r="AG1521" s="91" t="s">
        <v>3423</v>
      </c>
      <c r="AH1521" s="92" t="s">
        <v>2991</v>
      </c>
      <c r="AI1521" s="93">
        <v>423</v>
      </c>
      <c r="AJ1521" s="88" t="s">
        <v>566</v>
      </c>
      <c r="AK1521" s="90" t="s">
        <v>566</v>
      </c>
      <c r="AL1521" s="91">
        <v>27.9</v>
      </c>
      <c r="AM1521" s="91">
        <v>23.232173705200001</v>
      </c>
      <c r="AN1521" s="91">
        <v>1903</v>
      </c>
      <c r="AO1521" s="90">
        <v>27.4</v>
      </c>
      <c r="AP1521" s="91">
        <v>19.8</v>
      </c>
      <c r="AQ1521" s="91" t="s">
        <v>566</v>
      </c>
      <c r="AR1521" s="91" t="s">
        <v>566</v>
      </c>
      <c r="AS1521" s="91">
        <v>90.2</v>
      </c>
      <c r="AT1521" s="91">
        <v>91.51</v>
      </c>
      <c r="AU1521" s="90">
        <v>103</v>
      </c>
      <c r="AV1521" s="90">
        <v>0</v>
      </c>
      <c r="AW1521" s="91">
        <v>0.03</v>
      </c>
      <c r="AX1521" s="91" t="s">
        <v>566</v>
      </c>
      <c r="AY1521" s="91">
        <v>207.28</v>
      </c>
      <c r="AZ1521" s="88" t="s">
        <v>4928</v>
      </c>
      <c r="BA1521" s="91">
        <v>208.7</v>
      </c>
      <c r="BB1521" s="91">
        <v>117.08</v>
      </c>
      <c r="BC1521" s="94">
        <v>0.33098699729999997</v>
      </c>
      <c r="BD1521" s="91">
        <v>38.218000000000004</v>
      </c>
      <c r="BE1521" s="95">
        <v>45.515000000000001</v>
      </c>
      <c r="BF1521" s="91">
        <v>17.32</v>
      </c>
      <c r="BG1521" s="91">
        <v>31</v>
      </c>
      <c r="BH1521" s="94" t="s">
        <v>566</v>
      </c>
      <c r="BI1521" s="94" t="s">
        <v>566</v>
      </c>
      <c r="BJ1521" s="93">
        <v>743</v>
      </c>
      <c r="BK1521" s="94">
        <v>1</v>
      </c>
      <c r="BL1521" s="91">
        <v>536.34610999999995</v>
      </c>
      <c r="BM1521" s="96">
        <v>49.558380229999997</v>
      </c>
      <c r="BN1521" s="96" t="s">
        <v>566</v>
      </c>
      <c r="BO1521" s="88" t="s">
        <v>430</v>
      </c>
      <c r="BP1521" s="88" t="s">
        <v>566</v>
      </c>
      <c r="BQ1521" s="91">
        <v>38.218000000000004</v>
      </c>
      <c r="BR1521" s="95">
        <v>45.515000000000001</v>
      </c>
      <c r="BS1521" s="91">
        <v>17.32</v>
      </c>
      <c r="BT1521" s="90">
        <v>30</v>
      </c>
      <c r="BU1521" s="91">
        <v>0</v>
      </c>
      <c r="BV1521" s="91">
        <v>519.75</v>
      </c>
      <c r="BW1521" s="96">
        <v>48.024900000000002</v>
      </c>
      <c r="BX1521" s="96" t="s">
        <v>566</v>
      </c>
      <c r="BY1521" s="96" t="s">
        <v>566</v>
      </c>
      <c r="BZ1521" s="96" t="s">
        <v>566</v>
      </c>
      <c r="CA1521" s="96" t="s">
        <v>566</v>
      </c>
      <c r="CB1521" s="96" t="s">
        <v>566</v>
      </c>
      <c r="CC1521" s="96" t="s">
        <v>566</v>
      </c>
      <c r="CD1521" s="96" t="s">
        <v>566</v>
      </c>
      <c r="CE1521" s="96" t="s">
        <v>566</v>
      </c>
      <c r="CF1521" s="88" t="s">
        <v>566</v>
      </c>
      <c r="CG1521" s="88" t="s">
        <v>566</v>
      </c>
      <c r="CH1521" s="92" t="s">
        <v>566</v>
      </c>
      <c r="CI1521" s="91">
        <v>0</v>
      </c>
      <c r="CJ1521" s="91">
        <v>0</v>
      </c>
      <c r="CK1521" s="90" t="s">
        <v>566</v>
      </c>
      <c r="CL1521" s="91">
        <v>1.572260999</v>
      </c>
      <c r="CM1521" s="91">
        <v>-0.10426099899999999</v>
      </c>
      <c r="CN1521" s="88" t="s">
        <v>566</v>
      </c>
      <c r="CO1521" s="91">
        <v>137.75</v>
      </c>
      <c r="CP1521" s="91">
        <v>23.0133930087</v>
      </c>
      <c r="CQ1521" s="91">
        <v>10.4323647925</v>
      </c>
      <c r="CR1521" s="91">
        <v>-15.2043862645</v>
      </c>
      <c r="CS1521" s="91">
        <v>-6.8926352074999997</v>
      </c>
      <c r="CT1521" s="90">
        <v>1.06</v>
      </c>
      <c r="CU1521" s="96">
        <v>1.016</v>
      </c>
      <c r="CV1521" s="96">
        <v>0.83199999999999996</v>
      </c>
      <c r="CW1521" s="96">
        <v>0.77200000000000002</v>
      </c>
      <c r="CX1521" s="93">
        <v>2595</v>
      </c>
      <c r="CY1521" s="93">
        <v>2580.625</v>
      </c>
      <c r="CZ1521" s="93">
        <v>63.92</v>
      </c>
      <c r="DA1521" s="90">
        <v>92.4</v>
      </c>
      <c r="DB1521" s="90" t="s">
        <v>566</v>
      </c>
      <c r="DC1521" s="90">
        <v>110.2</v>
      </c>
      <c r="DD1521" s="91">
        <v>263</v>
      </c>
      <c r="DE1521" s="91">
        <v>-21.186311787099999</v>
      </c>
      <c r="DF1521" s="93">
        <v>7</v>
      </c>
      <c r="DG1521" s="88" t="s">
        <v>393</v>
      </c>
      <c r="DH1521" s="88" t="s">
        <v>566</v>
      </c>
      <c r="DI1521" s="88">
        <v>1</v>
      </c>
      <c r="DJ1521" s="88" t="s">
        <v>566</v>
      </c>
      <c r="DK1521" s="90">
        <v>0</v>
      </c>
      <c r="DL1521" s="91">
        <v>45.515000000000001</v>
      </c>
      <c r="DM1521" s="91">
        <v>0.37627283459999999</v>
      </c>
      <c r="DN1521" s="91">
        <v>43.447009426100003</v>
      </c>
      <c r="DO1521" s="91">
        <v>19.6952727181</v>
      </c>
      <c r="DP1521" s="91">
        <v>5.2292301528999996</v>
      </c>
      <c r="DQ1521" s="91">
        <v>2.3702727180999998</v>
      </c>
      <c r="DR1521" s="91">
        <v>26.162250190799998</v>
      </c>
      <c r="DS1521" s="91">
        <v>11.859795627700001</v>
      </c>
      <c r="DT1521" s="91">
        <v>-12.0555290824</v>
      </c>
      <c r="DU1521" s="91">
        <v>-5.4652043722999997</v>
      </c>
      <c r="DV1521" s="91">
        <v>164.66302972220001</v>
      </c>
      <c r="DW1521" s="97"/>
      <c r="DX1521" s="98" t="s">
        <v>5037</v>
      </c>
      <c r="DY1521" s="99" t="s">
        <v>689</v>
      </c>
      <c r="DZ1521" s="98" t="s">
        <v>689</v>
      </c>
      <c r="EA1521" s="100" t="s">
        <v>689</v>
      </c>
      <c r="EB1521" s="101" t="s">
        <v>2764</v>
      </c>
      <c r="EC1521" s="38"/>
    </row>
    <row r="1522" spans="1:133" s="9" customFormat="1" ht="15" customHeight="1" x14ac:dyDescent="0.25">
      <c r="A1522" s="17" t="str">
        <f t="shared" si="23"/>
        <v>123_Равенское</v>
      </c>
      <c r="B1522" s="87">
        <v>10</v>
      </c>
      <c r="C1522" s="88" t="s">
        <v>733</v>
      </c>
      <c r="D1522" s="88" t="s">
        <v>568</v>
      </c>
      <c r="E1522" s="88" t="s">
        <v>1715</v>
      </c>
      <c r="F1522" s="88" t="s">
        <v>7</v>
      </c>
      <c r="G1522" s="88" t="s">
        <v>1444</v>
      </c>
      <c r="H1522" s="88" t="s">
        <v>5104</v>
      </c>
      <c r="I1522" s="89">
        <v>123</v>
      </c>
      <c r="J1522" s="88" t="s">
        <v>9</v>
      </c>
      <c r="K1522" s="88" t="s">
        <v>1874</v>
      </c>
      <c r="L1522" s="88" t="s">
        <v>384</v>
      </c>
      <c r="M1522" s="88" t="s">
        <v>1875</v>
      </c>
      <c r="N1522" s="88" t="s">
        <v>6</v>
      </c>
      <c r="O1522" s="90">
        <v>17.600000000000001</v>
      </c>
      <c r="P1522" s="90">
        <v>2903.6</v>
      </c>
      <c r="Q1522" s="90">
        <v>2918</v>
      </c>
      <c r="R1522" s="91">
        <v>265.09399999999999</v>
      </c>
      <c r="S1522" s="90" t="s">
        <v>150</v>
      </c>
      <c r="T1522" s="90">
        <v>2942</v>
      </c>
      <c r="U1522" s="90">
        <v>43.6</v>
      </c>
      <c r="V1522" s="88" t="s">
        <v>31</v>
      </c>
      <c r="W1522" s="88" t="s">
        <v>94</v>
      </c>
      <c r="X1522" s="88" t="s">
        <v>2261</v>
      </c>
      <c r="Y1522" s="90" t="s">
        <v>524</v>
      </c>
      <c r="Z1522" s="90" t="s">
        <v>566</v>
      </c>
      <c r="AA1522" s="90">
        <v>73</v>
      </c>
      <c r="AB1522" s="91" t="s">
        <v>4589</v>
      </c>
      <c r="AC1522" s="88" t="s">
        <v>566</v>
      </c>
      <c r="AD1522" s="90" t="s">
        <v>566</v>
      </c>
      <c r="AE1522" s="90" t="s">
        <v>2019</v>
      </c>
      <c r="AF1522" s="90" t="s">
        <v>94</v>
      </c>
      <c r="AG1522" s="91" t="s">
        <v>3423</v>
      </c>
      <c r="AH1522" s="92" t="s">
        <v>2815</v>
      </c>
      <c r="AI1522" s="93">
        <v>589</v>
      </c>
      <c r="AJ1522" s="88" t="s">
        <v>3121</v>
      </c>
      <c r="AK1522" s="90" t="s">
        <v>566</v>
      </c>
      <c r="AL1522" s="91">
        <v>27.6</v>
      </c>
      <c r="AM1522" s="91">
        <v>23.232173705200001</v>
      </c>
      <c r="AN1522" s="91">
        <v>2236</v>
      </c>
      <c r="AO1522" s="90">
        <v>27.1</v>
      </c>
      <c r="AP1522" s="91">
        <v>219.976</v>
      </c>
      <c r="AQ1522" s="91" t="s">
        <v>566</v>
      </c>
      <c r="AR1522" s="91" t="s">
        <v>566</v>
      </c>
      <c r="AS1522" s="91">
        <v>80.61</v>
      </c>
      <c r="AT1522" s="91">
        <v>82.56</v>
      </c>
      <c r="AU1522" s="90" t="s">
        <v>566</v>
      </c>
      <c r="AV1522" s="90">
        <v>0</v>
      </c>
      <c r="AW1522" s="91" t="s">
        <v>566</v>
      </c>
      <c r="AX1522" s="91" t="s">
        <v>566</v>
      </c>
      <c r="AY1522" s="91">
        <v>247.09</v>
      </c>
      <c r="AZ1522" s="88" t="s">
        <v>4928</v>
      </c>
      <c r="BA1522" s="91">
        <v>249.1</v>
      </c>
      <c r="BB1522" s="91">
        <v>166.48</v>
      </c>
      <c r="BC1522" s="94">
        <v>7.6901469599999994E-2</v>
      </c>
      <c r="BD1522" s="91">
        <v>12.531000000000001</v>
      </c>
      <c r="BE1522" s="95">
        <v>72.643000000000001</v>
      </c>
      <c r="BF1522" s="91">
        <v>2.85</v>
      </c>
      <c r="BG1522" s="91">
        <v>31</v>
      </c>
      <c r="BH1522" s="94">
        <v>8.3330000000000001E-2</v>
      </c>
      <c r="BI1522" s="94">
        <v>0.3</v>
      </c>
      <c r="BJ1522" s="93">
        <v>162</v>
      </c>
      <c r="BK1522" s="94">
        <v>0</v>
      </c>
      <c r="BL1522" s="91">
        <v>88.414439999999999</v>
      </c>
      <c r="BM1522" s="96">
        <v>8.1694944500000002</v>
      </c>
      <c r="BN1522" s="96" t="s">
        <v>566</v>
      </c>
      <c r="BO1522" s="88" t="s">
        <v>696</v>
      </c>
      <c r="BP1522" s="88" t="s">
        <v>566</v>
      </c>
      <c r="BQ1522" s="91">
        <v>12.531000000000001</v>
      </c>
      <c r="BR1522" s="95">
        <v>72.643000000000001</v>
      </c>
      <c r="BS1522" s="91">
        <v>2.85</v>
      </c>
      <c r="BT1522" s="90">
        <v>30</v>
      </c>
      <c r="BU1522" s="91">
        <v>0</v>
      </c>
      <c r="BV1522" s="91">
        <v>85.56</v>
      </c>
      <c r="BW1522" s="96">
        <v>7.9057440000000003</v>
      </c>
      <c r="BX1522" s="96" t="s">
        <v>566</v>
      </c>
      <c r="BY1522" s="96" t="s">
        <v>566</v>
      </c>
      <c r="BZ1522" s="96" t="s">
        <v>566</v>
      </c>
      <c r="CA1522" s="96" t="s">
        <v>566</v>
      </c>
      <c r="CB1522" s="96" t="s">
        <v>566</v>
      </c>
      <c r="CC1522" s="96" t="s">
        <v>566</v>
      </c>
      <c r="CD1522" s="96" t="s">
        <v>566</v>
      </c>
      <c r="CE1522" s="96" t="s">
        <v>566</v>
      </c>
      <c r="CF1522" s="88" t="s">
        <v>566</v>
      </c>
      <c r="CG1522" s="88" t="s">
        <v>566</v>
      </c>
      <c r="CH1522" s="92" t="s">
        <v>566</v>
      </c>
      <c r="CI1522" s="91">
        <v>0</v>
      </c>
      <c r="CJ1522" s="91">
        <v>0</v>
      </c>
      <c r="CK1522" s="90" t="s">
        <v>566</v>
      </c>
      <c r="CL1522" s="91">
        <v>-5.5354939999999998E-2</v>
      </c>
      <c r="CM1522" s="91">
        <v>7.3354939999999993E-2</v>
      </c>
      <c r="CN1522" s="88" t="s">
        <v>566</v>
      </c>
      <c r="CO1522" s="91">
        <v>137.75</v>
      </c>
      <c r="CP1522" s="91">
        <v>8.4081685873000005</v>
      </c>
      <c r="CQ1522" s="91">
        <v>1.9137689448999999</v>
      </c>
      <c r="CR1522" s="91">
        <v>-4.1224765740000002</v>
      </c>
      <c r="CS1522" s="91">
        <v>-0.93823105510000004</v>
      </c>
      <c r="CT1522" s="90">
        <v>-1.73</v>
      </c>
      <c r="CU1522" s="96">
        <v>1.016</v>
      </c>
      <c r="CV1522" s="96">
        <v>0.83199999999999996</v>
      </c>
      <c r="CW1522" s="96">
        <v>0.77200000000000002</v>
      </c>
      <c r="CX1522" s="93">
        <v>2595</v>
      </c>
      <c r="CY1522" s="93">
        <v>2574.6060000000002</v>
      </c>
      <c r="CZ1522" s="93">
        <v>63.92</v>
      </c>
      <c r="DA1522" s="90">
        <v>92.4</v>
      </c>
      <c r="DB1522" s="90" t="s">
        <v>566</v>
      </c>
      <c r="DC1522" s="90">
        <v>110.2</v>
      </c>
      <c r="DD1522" s="91">
        <v>263</v>
      </c>
      <c r="DE1522" s="91">
        <v>-6.0494296578000002</v>
      </c>
      <c r="DF1522" s="93">
        <v>7</v>
      </c>
      <c r="DG1522" s="88" t="s">
        <v>393</v>
      </c>
      <c r="DH1522" s="88" t="s">
        <v>566</v>
      </c>
      <c r="DI1522" s="88">
        <v>1</v>
      </c>
      <c r="DJ1522" s="88" t="s">
        <v>566</v>
      </c>
      <c r="DK1522" s="90">
        <v>0</v>
      </c>
      <c r="DL1522" s="91">
        <v>72.643000000000001</v>
      </c>
      <c r="DM1522" s="91">
        <v>5.9726738100000003E-2</v>
      </c>
      <c r="DN1522" s="91">
        <v>9.7323985985999997</v>
      </c>
      <c r="DO1522" s="91">
        <v>2.2151746845</v>
      </c>
      <c r="DP1522" s="91">
        <v>-2.7982465627000002</v>
      </c>
      <c r="DQ1522" s="91">
        <v>-0.63682531549999999</v>
      </c>
      <c r="DR1522" s="91">
        <v>6.5305215424999998</v>
      </c>
      <c r="DS1522" s="91">
        <v>1.4864008960999999</v>
      </c>
      <c r="DT1522" s="91">
        <v>-6.0001236188</v>
      </c>
      <c r="DU1522" s="91">
        <v>-1.3655991038999999</v>
      </c>
      <c r="DV1522" s="91">
        <v>164.1641759444</v>
      </c>
      <c r="DW1522" s="97"/>
      <c r="DX1522" s="98" t="s">
        <v>566</v>
      </c>
      <c r="DY1522" s="99" t="s">
        <v>689</v>
      </c>
      <c r="DZ1522" s="98" t="s">
        <v>689</v>
      </c>
      <c r="EA1522" s="100" t="s">
        <v>689</v>
      </c>
      <c r="EB1522" s="101" t="s">
        <v>2761</v>
      </c>
      <c r="EC1522" s="38"/>
    </row>
    <row r="1523" spans="1:133" s="9" customFormat="1" ht="15" customHeight="1" x14ac:dyDescent="0.25">
      <c r="A1523" s="17" t="str">
        <f t="shared" si="23"/>
        <v>130Г_Равенское</v>
      </c>
      <c r="B1523" s="87">
        <v>11</v>
      </c>
      <c r="C1523" s="88" t="s">
        <v>733</v>
      </c>
      <c r="D1523" s="88" t="s">
        <v>568</v>
      </c>
      <c r="E1523" s="88" t="s">
        <v>1715</v>
      </c>
      <c r="F1523" s="88" t="s">
        <v>7</v>
      </c>
      <c r="G1523" s="88" t="s">
        <v>1444</v>
      </c>
      <c r="H1523" s="88" t="s">
        <v>5104</v>
      </c>
      <c r="I1523" s="89" t="s">
        <v>1880</v>
      </c>
      <c r="J1523" s="88" t="s">
        <v>9</v>
      </c>
      <c r="K1523" s="88" t="s">
        <v>1874</v>
      </c>
      <c r="L1523" s="88" t="s">
        <v>384</v>
      </c>
      <c r="M1523" s="88" t="s">
        <v>1875</v>
      </c>
      <c r="N1523" s="88" t="s">
        <v>6</v>
      </c>
      <c r="O1523" s="90">
        <v>182.56</v>
      </c>
      <c r="P1523" s="90">
        <v>3020.48</v>
      </c>
      <c r="Q1523" s="90">
        <v>3577.87</v>
      </c>
      <c r="R1523" s="91">
        <v>374.6</v>
      </c>
      <c r="S1523" s="90" t="s">
        <v>707</v>
      </c>
      <c r="T1523" s="90">
        <v>3599.4</v>
      </c>
      <c r="U1523" s="90">
        <v>8.94</v>
      </c>
      <c r="V1523" s="88" t="s">
        <v>31</v>
      </c>
      <c r="W1523" s="88" t="s">
        <v>112</v>
      </c>
      <c r="X1523" s="88" t="s">
        <v>1884</v>
      </c>
      <c r="Y1523" s="90" t="s">
        <v>918</v>
      </c>
      <c r="Z1523" s="90" t="s">
        <v>566</v>
      </c>
      <c r="AA1523" s="90">
        <v>73</v>
      </c>
      <c r="AB1523" s="91" t="s">
        <v>4251</v>
      </c>
      <c r="AC1523" s="88" t="s">
        <v>566</v>
      </c>
      <c r="AD1523" s="90" t="s">
        <v>566</v>
      </c>
      <c r="AE1523" s="90" t="s">
        <v>2019</v>
      </c>
      <c r="AF1523" s="90" t="s">
        <v>112</v>
      </c>
      <c r="AG1523" s="91" t="s">
        <v>3408</v>
      </c>
      <c r="AH1523" s="92" t="s">
        <v>2881</v>
      </c>
      <c r="AI1523" s="93">
        <v>509</v>
      </c>
      <c r="AJ1523" s="88" t="s">
        <v>722</v>
      </c>
      <c r="AK1523" s="90" t="s">
        <v>566</v>
      </c>
      <c r="AL1523" s="91">
        <v>27.9</v>
      </c>
      <c r="AM1523" s="91">
        <v>23.232173705200001</v>
      </c>
      <c r="AN1523" s="91">
        <v>2020</v>
      </c>
      <c r="AO1523" s="90">
        <v>27</v>
      </c>
      <c r="AP1523" s="91">
        <v>68.644999999999996</v>
      </c>
      <c r="AQ1523" s="91">
        <v>41.123333333300003</v>
      </c>
      <c r="AR1523" s="91" t="s">
        <v>566</v>
      </c>
      <c r="AS1523" s="91">
        <v>87.786088022399994</v>
      </c>
      <c r="AT1523" s="91">
        <v>88.996158759500005</v>
      </c>
      <c r="AU1523" s="90" t="s">
        <v>566</v>
      </c>
      <c r="AV1523" s="90">
        <v>0</v>
      </c>
      <c r="AW1523" s="91" t="s">
        <v>566</v>
      </c>
      <c r="AX1523" s="91" t="s">
        <v>566</v>
      </c>
      <c r="AY1523" s="91">
        <v>232.82</v>
      </c>
      <c r="AZ1523" s="88" t="s">
        <v>4928</v>
      </c>
      <c r="BA1523" s="91">
        <v>234.1</v>
      </c>
      <c r="BB1523" s="91">
        <v>145.03391197760001</v>
      </c>
      <c r="BC1523" s="94">
        <v>0.1883813808</v>
      </c>
      <c r="BD1523" s="91">
        <v>26.94</v>
      </c>
      <c r="BE1523" s="95">
        <v>80.406000000000006</v>
      </c>
      <c r="BF1523" s="91">
        <v>4.3899999999999997</v>
      </c>
      <c r="BG1523" s="91">
        <v>31</v>
      </c>
      <c r="BH1523" s="94">
        <v>0.21667</v>
      </c>
      <c r="BI1523" s="94">
        <v>0.23333000000000001</v>
      </c>
      <c r="BJ1523" s="93">
        <v>358</v>
      </c>
      <c r="BK1523" s="94">
        <v>0</v>
      </c>
      <c r="BL1523" s="91">
        <v>136.14771999999999</v>
      </c>
      <c r="BM1523" s="96">
        <v>12.58004972</v>
      </c>
      <c r="BN1523" s="96" t="s">
        <v>566</v>
      </c>
      <c r="BO1523" s="88" t="s">
        <v>696</v>
      </c>
      <c r="BP1523" s="88" t="s">
        <v>566</v>
      </c>
      <c r="BQ1523" s="91">
        <v>26.94</v>
      </c>
      <c r="BR1523" s="95">
        <v>80.406000000000006</v>
      </c>
      <c r="BS1523" s="91">
        <v>4.3899999999999997</v>
      </c>
      <c r="BT1523" s="90">
        <v>30</v>
      </c>
      <c r="BU1523" s="91">
        <v>0</v>
      </c>
      <c r="BV1523" s="91">
        <v>131.76</v>
      </c>
      <c r="BW1523" s="96">
        <v>12.174624</v>
      </c>
      <c r="BX1523" s="96" t="s">
        <v>566</v>
      </c>
      <c r="BY1523" s="96" t="s">
        <v>566</v>
      </c>
      <c r="BZ1523" s="96" t="s">
        <v>566</v>
      </c>
      <c r="CA1523" s="96" t="s">
        <v>566</v>
      </c>
      <c r="CB1523" s="96" t="s">
        <v>566</v>
      </c>
      <c r="CC1523" s="96" t="s">
        <v>566</v>
      </c>
      <c r="CD1523" s="96" t="s">
        <v>566</v>
      </c>
      <c r="CE1523" s="96" t="s">
        <v>566</v>
      </c>
      <c r="CF1523" s="88" t="s">
        <v>566</v>
      </c>
      <c r="CG1523" s="88" t="s">
        <v>566</v>
      </c>
      <c r="CH1523" s="92" t="s">
        <v>566</v>
      </c>
      <c r="CI1523" s="91">
        <v>0</v>
      </c>
      <c r="CJ1523" s="91">
        <v>0</v>
      </c>
      <c r="CK1523" s="90" t="s">
        <v>566</v>
      </c>
      <c r="CL1523" s="91">
        <v>0.11668068249999999</v>
      </c>
      <c r="CM1523" s="91">
        <v>-4.0680682500000002E-2</v>
      </c>
      <c r="CN1523" s="88" t="s">
        <v>566</v>
      </c>
      <c r="CO1523" s="91">
        <v>137.75</v>
      </c>
      <c r="CP1523" s="91">
        <v>17.909203423299999</v>
      </c>
      <c r="CQ1523" s="91">
        <v>2.9196619264999999</v>
      </c>
      <c r="CR1523" s="91">
        <v>-9.0304739960999996</v>
      </c>
      <c r="CS1523" s="91">
        <v>-1.4723380735</v>
      </c>
      <c r="CT1523" s="90">
        <v>-1</v>
      </c>
      <c r="CU1523" s="96">
        <v>1.016</v>
      </c>
      <c r="CV1523" s="96">
        <v>0.83199999999999996</v>
      </c>
      <c r="CW1523" s="96">
        <v>0.77200000000000002</v>
      </c>
      <c r="CX1523" s="93">
        <v>2595</v>
      </c>
      <c r="CY1523" s="93">
        <v>2581.98</v>
      </c>
      <c r="CZ1523" s="93">
        <v>63.92</v>
      </c>
      <c r="DA1523" s="90">
        <v>92.4</v>
      </c>
      <c r="DB1523" s="90" t="s">
        <v>566</v>
      </c>
      <c r="DC1523" s="90">
        <v>110.2</v>
      </c>
      <c r="DD1523" s="91">
        <v>263</v>
      </c>
      <c r="DE1523" s="91">
        <v>-11.475285171099999</v>
      </c>
      <c r="DF1523" s="93">
        <v>7</v>
      </c>
      <c r="DG1523" s="88" t="s">
        <v>393</v>
      </c>
      <c r="DH1523" s="88" t="s">
        <v>566</v>
      </c>
      <c r="DI1523" s="88">
        <v>1</v>
      </c>
      <c r="DJ1523" s="88" t="s">
        <v>566</v>
      </c>
      <c r="DK1523" s="90">
        <v>0</v>
      </c>
      <c r="DL1523" s="91">
        <v>80.406000000000006</v>
      </c>
      <c r="DM1523" s="91">
        <v>0.1640627284</v>
      </c>
      <c r="DN1523" s="91">
        <v>23.462243907600001</v>
      </c>
      <c r="DO1523" s="91">
        <v>3.8249507042999999</v>
      </c>
      <c r="DP1523" s="91">
        <v>-3.4774335118000002</v>
      </c>
      <c r="DQ1523" s="91">
        <v>-0.56704929569999996</v>
      </c>
      <c r="DR1523" s="91">
        <v>15.597443590599999</v>
      </c>
      <c r="DS1523" s="91">
        <v>2.5427854676999999</v>
      </c>
      <c r="DT1523" s="91">
        <v>-11.3422338288</v>
      </c>
      <c r="DU1523" s="91">
        <v>-1.8492145323</v>
      </c>
      <c r="DV1523" s="91" t="s">
        <v>566</v>
      </c>
      <c r="DW1523" s="97"/>
      <c r="DX1523" s="98" t="s">
        <v>566</v>
      </c>
      <c r="DY1523" s="99" t="s">
        <v>689</v>
      </c>
      <c r="DZ1523" s="98" t="s">
        <v>689</v>
      </c>
      <c r="EA1523" s="100" t="s">
        <v>689</v>
      </c>
      <c r="EB1523" s="101" t="s">
        <v>2761</v>
      </c>
      <c r="EC1523" s="38"/>
    </row>
    <row r="1524" spans="1:133" s="9" customFormat="1" ht="15" customHeight="1" x14ac:dyDescent="0.25">
      <c r="A1524" s="17" t="str">
        <f t="shared" si="23"/>
        <v>209У_Равенское</v>
      </c>
      <c r="B1524" s="87">
        <v>12</v>
      </c>
      <c r="C1524" s="88" t="s">
        <v>733</v>
      </c>
      <c r="D1524" s="88" t="s">
        <v>568</v>
      </c>
      <c r="E1524" s="88" t="s">
        <v>1715</v>
      </c>
      <c r="F1524" s="88" t="s">
        <v>7</v>
      </c>
      <c r="G1524" s="88" t="s">
        <v>1444</v>
      </c>
      <c r="H1524" s="88" t="s">
        <v>5104</v>
      </c>
      <c r="I1524" s="89" t="s">
        <v>1881</v>
      </c>
      <c r="J1524" s="88" t="s">
        <v>7</v>
      </c>
      <c r="K1524" s="88" t="s">
        <v>1874</v>
      </c>
      <c r="L1524" s="88" t="s">
        <v>384</v>
      </c>
      <c r="M1524" s="88" t="s">
        <v>1875</v>
      </c>
      <c r="N1524" s="88" t="s">
        <v>6</v>
      </c>
      <c r="O1524" s="90">
        <v>15</v>
      </c>
      <c r="P1524" s="90">
        <v>2739</v>
      </c>
      <c r="Q1524" s="90">
        <v>2754</v>
      </c>
      <c r="R1524" s="91">
        <v>113.61</v>
      </c>
      <c r="S1524" s="90" t="s">
        <v>150</v>
      </c>
      <c r="T1524" s="90">
        <v>2906.4</v>
      </c>
      <c r="U1524" s="90">
        <v>14.2</v>
      </c>
      <c r="V1524" s="88" t="s">
        <v>31</v>
      </c>
      <c r="W1524" s="88" t="s">
        <v>65</v>
      </c>
      <c r="X1524" s="88" t="s">
        <v>1365</v>
      </c>
      <c r="Y1524" s="90" t="s">
        <v>549</v>
      </c>
      <c r="Z1524" s="90" t="s">
        <v>566</v>
      </c>
      <c r="AA1524" s="90">
        <v>73</v>
      </c>
      <c r="AB1524" s="91" t="s">
        <v>3782</v>
      </c>
      <c r="AC1524" s="88" t="s">
        <v>566</v>
      </c>
      <c r="AD1524" s="90" t="s">
        <v>566</v>
      </c>
      <c r="AE1524" s="90" t="s">
        <v>2019</v>
      </c>
      <c r="AF1524" s="90" t="s">
        <v>65</v>
      </c>
      <c r="AG1524" s="91" t="s">
        <v>3445</v>
      </c>
      <c r="AH1524" s="92" t="s">
        <v>4737</v>
      </c>
      <c r="AI1524" s="93">
        <v>128</v>
      </c>
      <c r="AJ1524" s="88" t="s">
        <v>722</v>
      </c>
      <c r="AK1524" s="90" t="s">
        <v>566</v>
      </c>
      <c r="AL1524" s="91">
        <v>31.8</v>
      </c>
      <c r="AM1524" s="91">
        <v>27.367382193899999</v>
      </c>
      <c r="AN1524" s="91">
        <v>2084</v>
      </c>
      <c r="AO1524" s="90">
        <v>31.9</v>
      </c>
      <c r="AP1524" s="91">
        <v>87.185000000000002</v>
      </c>
      <c r="AQ1524" s="91">
        <v>61.142000000000003</v>
      </c>
      <c r="AR1524" s="91" t="s">
        <v>566</v>
      </c>
      <c r="AS1524" s="91">
        <v>80.826943651600004</v>
      </c>
      <c r="AT1524" s="91">
        <v>83.334320739600003</v>
      </c>
      <c r="AU1524" s="90">
        <v>436</v>
      </c>
      <c r="AV1524" s="90">
        <v>0</v>
      </c>
      <c r="AW1524" s="91">
        <v>1.91</v>
      </c>
      <c r="AX1524" s="91" t="s">
        <v>566</v>
      </c>
      <c r="AY1524" s="91">
        <v>233.39</v>
      </c>
      <c r="AZ1524" s="88" t="s">
        <v>4928</v>
      </c>
      <c r="BA1524" s="91">
        <v>236.3</v>
      </c>
      <c r="BB1524" s="91">
        <v>152.56305634840001</v>
      </c>
      <c r="BC1524" s="94">
        <v>0.28143975160000001</v>
      </c>
      <c r="BD1524" s="91">
        <v>41.957999999999998</v>
      </c>
      <c r="BE1524" s="95">
        <v>39.326999999999998</v>
      </c>
      <c r="BF1524" s="91">
        <v>21.18</v>
      </c>
      <c r="BG1524" s="91">
        <v>31</v>
      </c>
      <c r="BH1524" s="94" t="s">
        <v>566</v>
      </c>
      <c r="BI1524" s="94" t="s">
        <v>566</v>
      </c>
      <c r="BJ1524" s="93">
        <v>744</v>
      </c>
      <c r="BK1524" s="94">
        <v>0</v>
      </c>
      <c r="BL1524" s="91">
        <v>656.59285999999997</v>
      </c>
      <c r="BM1524" s="96">
        <v>60.669180109999999</v>
      </c>
      <c r="BN1524" s="96" t="s">
        <v>566</v>
      </c>
      <c r="BO1524" s="88" t="s">
        <v>430</v>
      </c>
      <c r="BP1524" s="88" t="s">
        <v>566</v>
      </c>
      <c r="BQ1524" s="91">
        <v>41.957999999999998</v>
      </c>
      <c r="BR1524" s="95">
        <v>39.326999999999998</v>
      </c>
      <c r="BS1524" s="91">
        <v>21.18</v>
      </c>
      <c r="BT1524" s="90">
        <v>30</v>
      </c>
      <c r="BU1524" s="91">
        <v>0</v>
      </c>
      <c r="BV1524" s="91">
        <v>635.4</v>
      </c>
      <c r="BW1524" s="96">
        <v>58.71096</v>
      </c>
      <c r="BX1524" s="96" t="s">
        <v>566</v>
      </c>
      <c r="BY1524" s="96" t="s">
        <v>566</v>
      </c>
      <c r="BZ1524" s="96" t="s">
        <v>566</v>
      </c>
      <c r="CA1524" s="96" t="s">
        <v>566</v>
      </c>
      <c r="CB1524" s="96" t="s">
        <v>566</v>
      </c>
      <c r="CC1524" s="96" t="s">
        <v>566</v>
      </c>
      <c r="CD1524" s="96" t="s">
        <v>566</v>
      </c>
      <c r="CE1524" s="96" t="s">
        <v>566</v>
      </c>
      <c r="CF1524" s="88" t="s">
        <v>566</v>
      </c>
      <c r="CG1524" s="88" t="s">
        <v>566</v>
      </c>
      <c r="CH1524" s="92" t="s">
        <v>566</v>
      </c>
      <c r="CI1524" s="91">
        <v>0</v>
      </c>
      <c r="CJ1524" s="91">
        <v>0</v>
      </c>
      <c r="CK1524" s="90" t="s">
        <v>566</v>
      </c>
      <c r="CL1524" s="91">
        <v>1.2943558346999999</v>
      </c>
      <c r="CM1524" s="91">
        <v>-1.3323558347</v>
      </c>
      <c r="CN1524" s="88" t="s">
        <v>566</v>
      </c>
      <c r="CO1524" s="91">
        <v>137.75</v>
      </c>
      <c r="CP1524" s="91">
        <v>26.917059876300002</v>
      </c>
      <c r="CQ1524" s="91">
        <v>13.5876605658</v>
      </c>
      <c r="CR1524" s="91">
        <v>-15.0411927043</v>
      </c>
      <c r="CS1524" s="91">
        <v>-7.5923394342000003</v>
      </c>
      <c r="CT1524" s="90">
        <v>-4</v>
      </c>
      <c r="CU1524" s="96">
        <v>1.016</v>
      </c>
      <c r="CV1524" s="96">
        <v>0.83199999999999996</v>
      </c>
      <c r="CW1524" s="96">
        <v>0.77200000000000002</v>
      </c>
      <c r="CX1524" s="93">
        <v>2595</v>
      </c>
      <c r="CY1524" s="93">
        <v>2565.29</v>
      </c>
      <c r="CZ1524" s="93">
        <v>59.96</v>
      </c>
      <c r="DA1524" s="90">
        <v>92.4</v>
      </c>
      <c r="DB1524" s="90" t="s">
        <v>566</v>
      </c>
      <c r="DC1524" s="90">
        <v>110.2</v>
      </c>
      <c r="DD1524" s="91">
        <v>263</v>
      </c>
      <c r="DE1524" s="91">
        <v>-11.2585551331</v>
      </c>
      <c r="DF1524" s="93">
        <v>7</v>
      </c>
      <c r="DG1524" s="88" t="s">
        <v>393</v>
      </c>
      <c r="DH1524" s="88" t="s">
        <v>566</v>
      </c>
      <c r="DI1524" s="88">
        <v>1</v>
      </c>
      <c r="DJ1524" s="88" t="s">
        <v>1908</v>
      </c>
      <c r="DK1524" s="90">
        <v>-5</v>
      </c>
      <c r="DL1524" s="91">
        <v>39.326999999999998</v>
      </c>
      <c r="DM1524" s="91">
        <v>0.38389555780000001</v>
      </c>
      <c r="DN1524" s="91">
        <v>57.2324617477</v>
      </c>
      <c r="DO1524" s="91">
        <v>28.890795174099999</v>
      </c>
      <c r="DP1524" s="91">
        <v>15.2742091671</v>
      </c>
      <c r="DQ1524" s="91">
        <v>7.7107951741000003</v>
      </c>
      <c r="DR1524" s="91">
        <v>36.7157711527</v>
      </c>
      <c r="DS1524" s="91">
        <v>18.534024077200002</v>
      </c>
      <c r="DT1524" s="91">
        <v>-5.2424814278999996</v>
      </c>
      <c r="DU1524" s="91">
        <v>-2.6459759227999999</v>
      </c>
      <c r="DV1524" s="91" t="s">
        <v>566</v>
      </c>
      <c r="DW1524" s="97"/>
      <c r="DX1524" s="98" t="s">
        <v>689</v>
      </c>
      <c r="DY1524" s="99" t="s">
        <v>689</v>
      </c>
      <c r="DZ1524" s="98" t="s">
        <v>689</v>
      </c>
      <c r="EA1524" s="100" t="s">
        <v>689</v>
      </c>
      <c r="EB1524" s="101" t="s">
        <v>2764</v>
      </c>
      <c r="EC1524" s="38"/>
    </row>
    <row r="1525" spans="1:133" s="9" customFormat="1" ht="15" customHeight="1" x14ac:dyDescent="0.25">
      <c r="A1525" s="17" t="str">
        <f t="shared" si="23"/>
        <v>211Л_Равенское</v>
      </c>
      <c r="B1525" s="87">
        <v>13</v>
      </c>
      <c r="C1525" s="88" t="s">
        <v>733</v>
      </c>
      <c r="D1525" s="88" t="s">
        <v>568</v>
      </c>
      <c r="E1525" s="88" t="s">
        <v>1715</v>
      </c>
      <c r="F1525" s="88" t="s">
        <v>7</v>
      </c>
      <c r="G1525" s="88" t="s">
        <v>1444</v>
      </c>
      <c r="H1525" s="88" t="s">
        <v>5104</v>
      </c>
      <c r="I1525" s="89" t="s">
        <v>1882</v>
      </c>
      <c r="J1525" s="88" t="s">
        <v>6</v>
      </c>
      <c r="K1525" s="88" t="s">
        <v>1874</v>
      </c>
      <c r="L1525" s="88" t="s">
        <v>384</v>
      </c>
      <c r="M1525" s="88" t="s">
        <v>1875</v>
      </c>
      <c r="N1525" s="88" t="s">
        <v>6</v>
      </c>
      <c r="O1525" s="90">
        <v>242.48</v>
      </c>
      <c r="P1525" s="90">
        <v>2827.17</v>
      </c>
      <c r="Q1525" s="90">
        <v>3069.65</v>
      </c>
      <c r="R1525" s="91">
        <v>200.07</v>
      </c>
      <c r="S1525" s="90" t="s">
        <v>690</v>
      </c>
      <c r="T1525" s="90">
        <v>3070</v>
      </c>
      <c r="U1525" s="90">
        <v>10.11</v>
      </c>
      <c r="V1525" s="88" t="s">
        <v>31</v>
      </c>
      <c r="W1525" s="88" t="s">
        <v>112</v>
      </c>
      <c r="X1525" s="88" t="s">
        <v>260</v>
      </c>
      <c r="Y1525" s="90" t="s">
        <v>1070</v>
      </c>
      <c r="Z1525" s="90" t="s">
        <v>566</v>
      </c>
      <c r="AA1525" s="90">
        <v>73</v>
      </c>
      <c r="AB1525" s="91" t="s">
        <v>4590</v>
      </c>
      <c r="AC1525" s="88" t="s">
        <v>566</v>
      </c>
      <c r="AD1525" s="90" t="s">
        <v>566</v>
      </c>
      <c r="AE1525" s="90" t="s">
        <v>85</v>
      </c>
      <c r="AF1525" s="90" t="s">
        <v>112</v>
      </c>
      <c r="AG1525" s="91" t="s">
        <v>3584</v>
      </c>
      <c r="AH1525" s="92" t="s">
        <v>2593</v>
      </c>
      <c r="AI1525" s="93">
        <v>794</v>
      </c>
      <c r="AJ1525" s="88" t="s">
        <v>566</v>
      </c>
      <c r="AK1525" s="90" t="s">
        <v>566</v>
      </c>
      <c r="AL1525" s="91">
        <v>30.9</v>
      </c>
      <c r="AM1525" s="91">
        <v>27.377251426600001</v>
      </c>
      <c r="AN1525" s="91">
        <v>1893</v>
      </c>
      <c r="AO1525" s="90">
        <v>15.1</v>
      </c>
      <c r="AP1525" s="91">
        <v>51.12</v>
      </c>
      <c r="AQ1525" s="91" t="s">
        <v>566</v>
      </c>
      <c r="AR1525" s="91" t="s">
        <v>566</v>
      </c>
      <c r="AS1525" s="91">
        <v>82.89</v>
      </c>
      <c r="AT1525" s="91">
        <v>85.53</v>
      </c>
      <c r="AU1525" s="90" t="s">
        <v>566</v>
      </c>
      <c r="AV1525" s="90">
        <v>0</v>
      </c>
      <c r="AW1525" s="91" t="s">
        <v>566</v>
      </c>
      <c r="AX1525" s="91" t="s">
        <v>566</v>
      </c>
      <c r="AY1525" s="91">
        <v>218.15</v>
      </c>
      <c r="AZ1525" s="88" t="s">
        <v>4928</v>
      </c>
      <c r="BA1525" s="91">
        <v>220.9</v>
      </c>
      <c r="BB1525" s="91">
        <v>135.26</v>
      </c>
      <c r="BC1525" s="94">
        <v>8.7318156899999999E-2</v>
      </c>
      <c r="BD1525" s="91">
        <v>11.548</v>
      </c>
      <c r="BE1525" s="95">
        <v>52.52</v>
      </c>
      <c r="BF1525" s="91">
        <v>4.5599999999999996</v>
      </c>
      <c r="BG1525" s="91">
        <v>31</v>
      </c>
      <c r="BH1525" s="94">
        <v>0.1</v>
      </c>
      <c r="BI1525" s="94">
        <v>0.33333000000000002</v>
      </c>
      <c r="BJ1525" s="93">
        <v>172</v>
      </c>
      <c r="BK1525" s="94">
        <v>0</v>
      </c>
      <c r="BL1525" s="91">
        <v>141.42231000000001</v>
      </c>
      <c r="BM1525" s="96">
        <v>13.067421299999999</v>
      </c>
      <c r="BN1525" s="96" t="s">
        <v>566</v>
      </c>
      <c r="BO1525" s="88" t="s">
        <v>696</v>
      </c>
      <c r="BP1525" s="88" t="s">
        <v>566</v>
      </c>
      <c r="BQ1525" s="91">
        <v>11.548</v>
      </c>
      <c r="BR1525" s="95">
        <v>52.52</v>
      </c>
      <c r="BS1525" s="91">
        <v>4.5599999999999996</v>
      </c>
      <c r="BT1525" s="90">
        <v>30</v>
      </c>
      <c r="BU1525" s="91">
        <v>0</v>
      </c>
      <c r="BV1525" s="91">
        <v>136.86000000000001</v>
      </c>
      <c r="BW1525" s="96">
        <v>12.645864</v>
      </c>
      <c r="BX1525" s="96" t="s">
        <v>566</v>
      </c>
      <c r="BY1525" s="96" t="s">
        <v>566</v>
      </c>
      <c r="BZ1525" s="96" t="s">
        <v>566</v>
      </c>
      <c r="CA1525" s="96" t="s">
        <v>566</v>
      </c>
      <c r="CB1525" s="96" t="s">
        <v>566</v>
      </c>
      <c r="CC1525" s="96" t="s">
        <v>566</v>
      </c>
      <c r="CD1525" s="96" t="s">
        <v>566</v>
      </c>
      <c r="CE1525" s="96" t="s">
        <v>566</v>
      </c>
      <c r="CF1525" s="88" t="s">
        <v>566</v>
      </c>
      <c r="CG1525" s="88" t="s">
        <v>566</v>
      </c>
      <c r="CH1525" s="92" t="s">
        <v>566</v>
      </c>
      <c r="CI1525" s="91">
        <v>0</v>
      </c>
      <c r="CJ1525" s="91">
        <v>0</v>
      </c>
      <c r="CK1525" s="90" t="s">
        <v>566</v>
      </c>
      <c r="CL1525" s="91">
        <v>0.1549602635</v>
      </c>
      <c r="CM1525" s="91">
        <v>0.1320397365</v>
      </c>
      <c r="CN1525" s="88" t="s">
        <v>566</v>
      </c>
      <c r="CO1525" s="91">
        <v>137.75</v>
      </c>
      <c r="CP1525" s="91">
        <v>7.0206151375000001</v>
      </c>
      <c r="CQ1525" s="91">
        <v>2.7733844195000001</v>
      </c>
      <c r="CR1525" s="91">
        <v>-4.5277719592999999</v>
      </c>
      <c r="CS1525" s="91">
        <v>-1.7886155804999999</v>
      </c>
      <c r="CT1525" s="90">
        <v>1</v>
      </c>
      <c r="CU1525" s="96">
        <v>1.016</v>
      </c>
      <c r="CV1525" s="96">
        <v>0.83199999999999996</v>
      </c>
      <c r="CW1525" s="96">
        <v>0.77200000000000002</v>
      </c>
      <c r="CX1525" s="93">
        <v>2595</v>
      </c>
      <c r="CY1525" s="93">
        <v>2567</v>
      </c>
      <c r="CZ1525" s="93">
        <v>60.1</v>
      </c>
      <c r="DA1525" s="90">
        <v>92.4</v>
      </c>
      <c r="DB1525" s="90" t="s">
        <v>566</v>
      </c>
      <c r="DC1525" s="90">
        <v>110.2</v>
      </c>
      <c r="DD1525" s="91">
        <v>263</v>
      </c>
      <c r="DE1525" s="91">
        <v>-17.0532319392</v>
      </c>
      <c r="DF1525" s="93">
        <v>7</v>
      </c>
      <c r="DG1525" s="88" t="s">
        <v>393</v>
      </c>
      <c r="DH1525" s="88" t="s">
        <v>566</v>
      </c>
      <c r="DI1525" s="88">
        <v>1</v>
      </c>
      <c r="DJ1525" s="88" t="s">
        <v>566</v>
      </c>
      <c r="DK1525" s="90">
        <v>0</v>
      </c>
      <c r="DL1525" s="91">
        <v>52.52</v>
      </c>
      <c r="DM1525" s="91">
        <v>9.8592683599999995E-2</v>
      </c>
      <c r="DN1525" s="91">
        <v>13.0390785999</v>
      </c>
      <c r="DO1525" s="91">
        <v>5.1508844630999997</v>
      </c>
      <c r="DP1525" s="91">
        <v>1.4906915031000001</v>
      </c>
      <c r="DQ1525" s="91">
        <v>0.58888446309999998</v>
      </c>
      <c r="DR1525" s="91">
        <v>7.9268517630000002</v>
      </c>
      <c r="DS1525" s="91">
        <v>3.1313790520999998</v>
      </c>
      <c r="DT1525" s="91">
        <v>-3.6215353337999998</v>
      </c>
      <c r="DU1525" s="91">
        <v>-1.4306209479000001</v>
      </c>
      <c r="DV1525" s="91">
        <v>164.53421555560001</v>
      </c>
      <c r="DW1525" s="97"/>
      <c r="DX1525" s="98" t="s">
        <v>566</v>
      </c>
      <c r="DY1525" s="99" t="s">
        <v>689</v>
      </c>
      <c r="DZ1525" s="98" t="s">
        <v>689</v>
      </c>
      <c r="EA1525" s="100" t="s">
        <v>689</v>
      </c>
      <c r="EB1525" s="101" t="s">
        <v>2761</v>
      </c>
      <c r="EC1525" s="38"/>
    </row>
    <row r="1526" spans="1:133" s="9" customFormat="1" ht="15" customHeight="1" x14ac:dyDescent="0.25">
      <c r="A1526" s="17" t="str">
        <f t="shared" si="23"/>
        <v>212Л_Равенское</v>
      </c>
      <c r="B1526" s="87">
        <v>14</v>
      </c>
      <c r="C1526" s="88" t="s">
        <v>733</v>
      </c>
      <c r="D1526" s="88" t="s">
        <v>568</v>
      </c>
      <c r="E1526" s="88" t="s">
        <v>1715</v>
      </c>
      <c r="F1526" s="88" t="s">
        <v>7</v>
      </c>
      <c r="G1526" s="88" t="s">
        <v>1444</v>
      </c>
      <c r="H1526" s="88" t="s">
        <v>5104</v>
      </c>
      <c r="I1526" s="89" t="s">
        <v>1883</v>
      </c>
      <c r="J1526" s="88" t="s">
        <v>6</v>
      </c>
      <c r="K1526" s="88" t="s">
        <v>1874</v>
      </c>
      <c r="L1526" s="88" t="s">
        <v>384</v>
      </c>
      <c r="M1526" s="88" t="s">
        <v>1875</v>
      </c>
      <c r="N1526" s="88" t="s">
        <v>6</v>
      </c>
      <c r="O1526" s="90">
        <v>175.49</v>
      </c>
      <c r="P1526" s="90">
        <v>2993.44</v>
      </c>
      <c r="Q1526" s="90">
        <v>3168.93</v>
      </c>
      <c r="R1526" s="91">
        <v>366.17700000000002</v>
      </c>
      <c r="S1526" s="90" t="s">
        <v>690</v>
      </c>
      <c r="T1526" s="90">
        <v>3166</v>
      </c>
      <c r="U1526" s="90">
        <v>154.80000000000001</v>
      </c>
      <c r="V1526" s="88" t="s">
        <v>31</v>
      </c>
      <c r="W1526" s="88" t="s">
        <v>112</v>
      </c>
      <c r="X1526" s="88" t="s">
        <v>1884</v>
      </c>
      <c r="Y1526" s="90" t="s">
        <v>893</v>
      </c>
      <c r="Z1526" s="90" t="s">
        <v>566</v>
      </c>
      <c r="AA1526" s="90">
        <v>73</v>
      </c>
      <c r="AB1526" s="91" t="s">
        <v>3554</v>
      </c>
      <c r="AC1526" s="88" t="s">
        <v>566</v>
      </c>
      <c r="AD1526" s="90" t="s">
        <v>566</v>
      </c>
      <c r="AE1526" s="90" t="s">
        <v>566</v>
      </c>
      <c r="AF1526" s="90" t="s">
        <v>112</v>
      </c>
      <c r="AG1526" s="91" t="s">
        <v>3525</v>
      </c>
      <c r="AH1526" s="92" t="s">
        <v>4614</v>
      </c>
      <c r="AI1526" s="93">
        <v>207</v>
      </c>
      <c r="AJ1526" s="88" t="s">
        <v>722</v>
      </c>
      <c r="AK1526" s="90" t="s">
        <v>566</v>
      </c>
      <c r="AL1526" s="91">
        <v>30.9</v>
      </c>
      <c r="AM1526" s="91">
        <v>27.377251426600001</v>
      </c>
      <c r="AN1526" s="91">
        <v>2136</v>
      </c>
      <c r="AO1526" s="90">
        <v>32.5</v>
      </c>
      <c r="AP1526" s="91">
        <v>176.38300000000001</v>
      </c>
      <c r="AQ1526" s="91">
        <v>42.299130434799999</v>
      </c>
      <c r="AR1526" s="91">
        <v>77</v>
      </c>
      <c r="AS1526" s="91">
        <v>91.562000714800007</v>
      </c>
      <c r="AT1526" s="91">
        <v>94.184132829999996</v>
      </c>
      <c r="AU1526" s="90">
        <v>752</v>
      </c>
      <c r="AV1526" s="90">
        <v>0</v>
      </c>
      <c r="AW1526" s="91">
        <v>36.520000000000003</v>
      </c>
      <c r="AX1526" s="91" t="s">
        <v>566</v>
      </c>
      <c r="AY1526" s="91">
        <v>175.56</v>
      </c>
      <c r="AZ1526" s="88" t="s">
        <v>4928</v>
      </c>
      <c r="BA1526" s="91">
        <v>178.3</v>
      </c>
      <c r="BB1526" s="91">
        <v>83.997999285199995</v>
      </c>
      <c r="BC1526" s="94">
        <v>0.29140279619999998</v>
      </c>
      <c r="BD1526" s="91">
        <v>24.068999999999999</v>
      </c>
      <c r="BE1526" s="95">
        <v>59.738</v>
      </c>
      <c r="BF1526" s="91">
        <v>8.06</v>
      </c>
      <c r="BG1526" s="91">
        <v>31</v>
      </c>
      <c r="BH1526" s="94">
        <v>8.3330000000000001E-2</v>
      </c>
      <c r="BI1526" s="94">
        <v>0.16667000000000001</v>
      </c>
      <c r="BJ1526" s="93">
        <v>248</v>
      </c>
      <c r="BK1526" s="94">
        <v>0</v>
      </c>
      <c r="BL1526" s="91">
        <v>249.94003000000001</v>
      </c>
      <c r="BM1526" s="96">
        <v>23.09445874</v>
      </c>
      <c r="BN1526" s="96" t="s">
        <v>566</v>
      </c>
      <c r="BO1526" s="88" t="s">
        <v>696</v>
      </c>
      <c r="BP1526" s="88" t="s">
        <v>566</v>
      </c>
      <c r="BQ1526" s="91">
        <v>24.068999999999999</v>
      </c>
      <c r="BR1526" s="95">
        <v>59.738</v>
      </c>
      <c r="BS1526" s="91">
        <v>8.06</v>
      </c>
      <c r="BT1526" s="90">
        <v>30</v>
      </c>
      <c r="BU1526" s="91">
        <v>0</v>
      </c>
      <c r="BV1526" s="91">
        <v>241.89</v>
      </c>
      <c r="BW1526" s="96">
        <v>22.350636000000002</v>
      </c>
      <c r="BX1526" s="96" t="s">
        <v>566</v>
      </c>
      <c r="BY1526" s="96" t="s">
        <v>566</v>
      </c>
      <c r="BZ1526" s="96" t="s">
        <v>566</v>
      </c>
      <c r="CA1526" s="96" t="s">
        <v>566</v>
      </c>
      <c r="CB1526" s="96" t="s">
        <v>566</v>
      </c>
      <c r="CC1526" s="96" t="s">
        <v>566</v>
      </c>
      <c r="CD1526" s="96" t="s">
        <v>566</v>
      </c>
      <c r="CE1526" s="96" t="s">
        <v>566</v>
      </c>
      <c r="CF1526" s="88" t="s">
        <v>566</v>
      </c>
      <c r="CG1526" s="88" t="s">
        <v>566</v>
      </c>
      <c r="CH1526" s="92" t="s">
        <v>566</v>
      </c>
      <c r="CI1526" s="91">
        <v>0</v>
      </c>
      <c r="CJ1526" s="91">
        <v>0</v>
      </c>
      <c r="CK1526" s="90" t="s">
        <v>566</v>
      </c>
      <c r="CL1526" s="91">
        <v>-0.28055417900000001</v>
      </c>
      <c r="CM1526" s="91">
        <v>0.30855417899999998</v>
      </c>
      <c r="CN1526" s="88" t="s">
        <v>566</v>
      </c>
      <c r="CO1526" s="91">
        <v>137.75</v>
      </c>
      <c r="CP1526" s="91">
        <v>11.017806825999999</v>
      </c>
      <c r="CQ1526" s="91">
        <v>3.6907656433999998</v>
      </c>
      <c r="CR1526" s="91">
        <v>-13.0509028514</v>
      </c>
      <c r="CS1526" s="91">
        <v>-4.3722343565999999</v>
      </c>
      <c r="CT1526" s="90">
        <v>-4</v>
      </c>
      <c r="CU1526" s="96">
        <v>1.016</v>
      </c>
      <c r="CV1526" s="96">
        <v>0.83199999999999996</v>
      </c>
      <c r="CW1526" s="96">
        <v>0.77200000000000002</v>
      </c>
      <c r="CX1526" s="93">
        <v>2595</v>
      </c>
      <c r="CY1526" s="93">
        <v>2567.163</v>
      </c>
      <c r="CZ1526" s="93">
        <v>60.1</v>
      </c>
      <c r="DA1526" s="90">
        <v>92.4</v>
      </c>
      <c r="DB1526" s="90" t="s">
        <v>566</v>
      </c>
      <c r="DC1526" s="90">
        <v>110.2</v>
      </c>
      <c r="DD1526" s="91">
        <v>263</v>
      </c>
      <c r="DE1526" s="91">
        <v>-33.247148289000002</v>
      </c>
      <c r="DF1526" s="93">
        <v>7</v>
      </c>
      <c r="DG1526" s="88" t="s">
        <v>393</v>
      </c>
      <c r="DH1526" s="88" t="s">
        <v>566</v>
      </c>
      <c r="DI1526" s="88">
        <v>1</v>
      </c>
      <c r="DJ1526" s="88" t="s">
        <v>1885</v>
      </c>
      <c r="DK1526" s="90">
        <v>-5</v>
      </c>
      <c r="DL1526" s="91">
        <v>59.738</v>
      </c>
      <c r="DM1526" s="91">
        <v>0.39747837899999999</v>
      </c>
      <c r="DN1526" s="91">
        <v>32.830526084900001</v>
      </c>
      <c r="DO1526" s="91">
        <v>10.9976313474</v>
      </c>
      <c r="DP1526" s="91">
        <v>8.7618164074999996</v>
      </c>
      <c r="DQ1526" s="91">
        <v>2.9346313473999999</v>
      </c>
      <c r="DR1526" s="91">
        <v>15.0286575089</v>
      </c>
      <c r="DS1526" s="91">
        <v>5.0343279453000003</v>
      </c>
      <c r="DT1526" s="91">
        <v>-9.0400521685000008</v>
      </c>
      <c r="DU1526" s="91">
        <v>-3.0286720546999999</v>
      </c>
      <c r="DV1526" s="91" t="s">
        <v>566</v>
      </c>
      <c r="DW1526" s="97"/>
      <c r="DX1526" s="98" t="s">
        <v>689</v>
      </c>
      <c r="DY1526" s="99" t="s">
        <v>689</v>
      </c>
      <c r="DZ1526" s="98" t="s">
        <v>689</v>
      </c>
      <c r="EA1526" s="100" t="s">
        <v>689</v>
      </c>
      <c r="EB1526" s="101" t="s">
        <v>2761</v>
      </c>
      <c r="EC1526" s="38"/>
    </row>
    <row r="1527" spans="1:133" s="9" customFormat="1" ht="15" customHeight="1" x14ac:dyDescent="0.25">
      <c r="A1527" s="17" t="str">
        <f t="shared" si="23"/>
        <v>231Л_Равенское</v>
      </c>
      <c r="B1527" s="87">
        <v>15</v>
      </c>
      <c r="C1527" s="88" t="s">
        <v>733</v>
      </c>
      <c r="D1527" s="88" t="s">
        <v>568</v>
      </c>
      <c r="E1527" s="88" t="s">
        <v>1715</v>
      </c>
      <c r="F1527" s="88" t="s">
        <v>7</v>
      </c>
      <c r="G1527" s="88" t="s">
        <v>1444</v>
      </c>
      <c r="H1527" s="88" t="s">
        <v>5104</v>
      </c>
      <c r="I1527" s="89" t="s">
        <v>1886</v>
      </c>
      <c r="J1527" s="88" t="s">
        <v>8</v>
      </c>
      <c r="K1527" s="88" t="s">
        <v>1874</v>
      </c>
      <c r="L1527" s="88" t="s">
        <v>384</v>
      </c>
      <c r="M1527" s="88" t="s">
        <v>1875</v>
      </c>
      <c r="N1527" s="88" t="s">
        <v>6</v>
      </c>
      <c r="O1527" s="90">
        <v>193.4</v>
      </c>
      <c r="P1527" s="90">
        <v>3108.3</v>
      </c>
      <c r="Q1527" s="90">
        <v>3301.7</v>
      </c>
      <c r="R1527" s="91">
        <v>473.40300000000002</v>
      </c>
      <c r="S1527" s="90" t="s">
        <v>690</v>
      </c>
      <c r="T1527" s="90">
        <v>3301</v>
      </c>
      <c r="U1527" s="90">
        <v>100</v>
      </c>
      <c r="V1527" s="88" t="s">
        <v>31</v>
      </c>
      <c r="W1527" s="88" t="s">
        <v>112</v>
      </c>
      <c r="X1527" s="88" t="s">
        <v>1758</v>
      </c>
      <c r="Y1527" s="90" t="s">
        <v>865</v>
      </c>
      <c r="Z1527" s="90" t="s">
        <v>566</v>
      </c>
      <c r="AA1527" s="90">
        <v>73</v>
      </c>
      <c r="AB1527" s="91" t="s">
        <v>4591</v>
      </c>
      <c r="AC1527" s="88" t="s">
        <v>566</v>
      </c>
      <c r="AD1527" s="90" t="s">
        <v>566</v>
      </c>
      <c r="AE1527" s="90" t="s">
        <v>4796</v>
      </c>
      <c r="AF1527" s="90" t="s">
        <v>112</v>
      </c>
      <c r="AG1527" s="91" t="s">
        <v>3525</v>
      </c>
      <c r="AH1527" s="92" t="s">
        <v>2545</v>
      </c>
      <c r="AI1527" s="93">
        <v>873</v>
      </c>
      <c r="AJ1527" s="88" t="s">
        <v>722</v>
      </c>
      <c r="AK1527" s="90" t="s">
        <v>566</v>
      </c>
      <c r="AL1527" s="91">
        <v>28.9</v>
      </c>
      <c r="AM1527" s="91">
        <v>24.988897120400001</v>
      </c>
      <c r="AN1527" s="91">
        <v>2116</v>
      </c>
      <c r="AO1527" s="90">
        <v>28</v>
      </c>
      <c r="AP1527" s="91">
        <v>184.46700000000001</v>
      </c>
      <c r="AQ1527" s="91">
        <v>37.506666666699999</v>
      </c>
      <c r="AR1527" s="91" t="s">
        <v>566</v>
      </c>
      <c r="AS1527" s="91">
        <v>89.946292291000006</v>
      </c>
      <c r="AT1527" s="91">
        <v>92.133447140300007</v>
      </c>
      <c r="AU1527" s="90" t="s">
        <v>566</v>
      </c>
      <c r="AV1527" s="90">
        <v>0</v>
      </c>
      <c r="AW1527" s="91" t="s">
        <v>566</v>
      </c>
      <c r="AX1527" s="91" t="s">
        <v>566</v>
      </c>
      <c r="AY1527" s="91">
        <v>209.21</v>
      </c>
      <c r="AZ1527" s="88" t="s">
        <v>4928</v>
      </c>
      <c r="BA1527" s="91">
        <v>211.5</v>
      </c>
      <c r="BB1527" s="91">
        <v>119.263707709</v>
      </c>
      <c r="BC1527" s="94">
        <v>0.20368288800000001</v>
      </c>
      <c r="BD1527" s="91">
        <v>23.954999999999998</v>
      </c>
      <c r="BE1527" s="95">
        <v>71.968000000000004</v>
      </c>
      <c r="BF1527" s="91">
        <v>5.59</v>
      </c>
      <c r="BG1527" s="91">
        <v>31</v>
      </c>
      <c r="BH1527" s="94">
        <v>0.15</v>
      </c>
      <c r="BI1527" s="94">
        <v>0.3</v>
      </c>
      <c r="BJ1527" s="93">
        <v>248</v>
      </c>
      <c r="BK1527" s="94">
        <v>0</v>
      </c>
      <c r="BL1527" s="91">
        <v>173.19148000000001</v>
      </c>
      <c r="BM1527" s="96">
        <v>16.00289296</v>
      </c>
      <c r="BN1527" s="96" t="s">
        <v>566</v>
      </c>
      <c r="BO1527" s="88" t="s">
        <v>696</v>
      </c>
      <c r="BP1527" s="88" t="s">
        <v>566</v>
      </c>
      <c r="BQ1527" s="91">
        <v>23.954999999999998</v>
      </c>
      <c r="BR1527" s="95">
        <v>71.968000000000004</v>
      </c>
      <c r="BS1527" s="91">
        <v>5.59</v>
      </c>
      <c r="BT1527" s="90">
        <v>30</v>
      </c>
      <c r="BU1527" s="91">
        <v>0</v>
      </c>
      <c r="BV1527" s="91">
        <v>167.61</v>
      </c>
      <c r="BW1527" s="96">
        <v>15.487164</v>
      </c>
      <c r="BX1527" s="96" t="s">
        <v>566</v>
      </c>
      <c r="BY1527" s="96" t="s">
        <v>566</v>
      </c>
      <c r="BZ1527" s="96" t="s">
        <v>566</v>
      </c>
      <c r="CA1527" s="96" t="s">
        <v>566</v>
      </c>
      <c r="CB1527" s="96" t="s">
        <v>566</v>
      </c>
      <c r="CC1527" s="96" t="s">
        <v>566</v>
      </c>
      <c r="CD1527" s="96" t="s">
        <v>566</v>
      </c>
      <c r="CE1527" s="96" t="s">
        <v>566</v>
      </c>
      <c r="CF1527" s="88" t="s">
        <v>566</v>
      </c>
      <c r="CG1527" s="88" t="s">
        <v>566</v>
      </c>
      <c r="CH1527" s="92" t="s">
        <v>566</v>
      </c>
      <c r="CI1527" s="91">
        <v>0</v>
      </c>
      <c r="CJ1527" s="91">
        <v>0</v>
      </c>
      <c r="CK1527" s="90" t="s">
        <v>566</v>
      </c>
      <c r="CL1527" s="91">
        <v>0.37100766060000001</v>
      </c>
      <c r="CM1527" s="91">
        <v>-0.26600766059999997</v>
      </c>
      <c r="CN1527" s="88" t="s">
        <v>566</v>
      </c>
      <c r="CO1527" s="91">
        <v>137.75</v>
      </c>
      <c r="CP1527" s="91">
        <v>14.5550811762</v>
      </c>
      <c r="CQ1527" s="91">
        <v>3.3945813254999999</v>
      </c>
      <c r="CR1527" s="91">
        <v>-9.3997575335000008</v>
      </c>
      <c r="CS1527" s="91">
        <v>-2.1924186744999998</v>
      </c>
      <c r="CT1527" s="90">
        <v>-4</v>
      </c>
      <c r="CU1527" s="96">
        <v>1.016</v>
      </c>
      <c r="CV1527" s="96">
        <v>0.83199999999999996</v>
      </c>
      <c r="CW1527" s="96">
        <v>0.77200000000000002</v>
      </c>
      <c r="CX1527" s="93">
        <v>2595</v>
      </c>
      <c r="CY1527" s="93">
        <v>2571.6970000000001</v>
      </c>
      <c r="CZ1527" s="93">
        <v>63.2</v>
      </c>
      <c r="DA1527" s="90">
        <v>92.4</v>
      </c>
      <c r="DB1527" s="90" t="s">
        <v>566</v>
      </c>
      <c r="DC1527" s="90">
        <v>110.2</v>
      </c>
      <c r="DD1527" s="91">
        <v>263</v>
      </c>
      <c r="DE1527" s="91">
        <v>-20.452471482899998</v>
      </c>
      <c r="DF1527" s="93">
        <v>7</v>
      </c>
      <c r="DG1527" s="88" t="s">
        <v>393</v>
      </c>
      <c r="DH1527" s="88" t="s">
        <v>566</v>
      </c>
      <c r="DI1527" s="88">
        <v>1</v>
      </c>
      <c r="DJ1527" s="88" t="s">
        <v>787</v>
      </c>
      <c r="DK1527" s="90">
        <v>-5</v>
      </c>
      <c r="DL1527" s="91">
        <v>71.968000000000004</v>
      </c>
      <c r="DM1527" s="91">
        <v>0.27782841019999999</v>
      </c>
      <c r="DN1527" s="91">
        <v>32.6752022788</v>
      </c>
      <c r="DO1527" s="91">
        <v>7.6206123566999997</v>
      </c>
      <c r="DP1527" s="91">
        <v>8.7203635690999999</v>
      </c>
      <c r="DQ1527" s="91">
        <v>2.0336123567</v>
      </c>
      <c r="DR1527" s="91">
        <v>19.853618189799999</v>
      </c>
      <c r="DS1527" s="91">
        <v>4.6303226162</v>
      </c>
      <c r="DT1527" s="91">
        <v>-4.1012205199</v>
      </c>
      <c r="DU1527" s="91">
        <v>-0.9566773838</v>
      </c>
      <c r="DV1527" s="91" t="s">
        <v>566</v>
      </c>
      <c r="DW1527" s="97"/>
      <c r="DX1527" s="98" t="s">
        <v>566</v>
      </c>
      <c r="DY1527" s="99" t="s">
        <v>689</v>
      </c>
      <c r="DZ1527" s="98" t="s">
        <v>689</v>
      </c>
      <c r="EA1527" s="100" t="s">
        <v>689</v>
      </c>
      <c r="EB1527" s="101" t="s">
        <v>2761</v>
      </c>
      <c r="EC1527" s="38"/>
    </row>
    <row r="1528" spans="1:133" s="9" customFormat="1" ht="15" customHeight="1" x14ac:dyDescent="0.25">
      <c r="A1528" s="17" t="str">
        <f t="shared" si="23"/>
        <v>301Г_Равенское</v>
      </c>
      <c r="B1528" s="87">
        <v>16</v>
      </c>
      <c r="C1528" s="88" t="s">
        <v>733</v>
      </c>
      <c r="D1528" s="88" t="s">
        <v>568</v>
      </c>
      <c r="E1528" s="88" t="s">
        <v>1715</v>
      </c>
      <c r="F1528" s="88" t="s">
        <v>7</v>
      </c>
      <c r="G1528" s="88" t="s">
        <v>1444</v>
      </c>
      <c r="H1528" s="88" t="s">
        <v>5104</v>
      </c>
      <c r="I1528" s="89" t="s">
        <v>1887</v>
      </c>
      <c r="J1528" s="88" t="s">
        <v>10</v>
      </c>
      <c r="K1528" s="88" t="s">
        <v>1874</v>
      </c>
      <c r="L1528" s="88" t="s">
        <v>384</v>
      </c>
      <c r="M1528" s="88" t="s">
        <v>226</v>
      </c>
      <c r="N1528" s="88" t="s">
        <v>10</v>
      </c>
      <c r="O1528" s="90">
        <v>271.04000000000002</v>
      </c>
      <c r="P1528" s="90">
        <v>3108.16</v>
      </c>
      <c r="Q1528" s="90">
        <v>3379.2</v>
      </c>
      <c r="R1528" s="91">
        <v>336.96199999999999</v>
      </c>
      <c r="S1528" s="90" t="s">
        <v>699</v>
      </c>
      <c r="T1528" s="90">
        <v>3410</v>
      </c>
      <c r="U1528" s="90">
        <v>211.1</v>
      </c>
      <c r="V1528" s="88" t="s">
        <v>31</v>
      </c>
      <c r="W1528" s="88" t="s">
        <v>118</v>
      </c>
      <c r="X1528" s="88" t="s">
        <v>3000</v>
      </c>
      <c r="Y1528" s="90" t="s">
        <v>993</v>
      </c>
      <c r="Z1528" s="90" t="s">
        <v>566</v>
      </c>
      <c r="AA1528" s="90">
        <v>73</v>
      </c>
      <c r="AB1528" s="91" t="s">
        <v>4189</v>
      </c>
      <c r="AC1528" s="88" t="s">
        <v>566</v>
      </c>
      <c r="AD1528" s="90" t="s">
        <v>566</v>
      </c>
      <c r="AE1528" s="90" t="s">
        <v>2019</v>
      </c>
      <c r="AF1528" s="90" t="s">
        <v>118</v>
      </c>
      <c r="AG1528" s="91" t="s">
        <v>3479</v>
      </c>
      <c r="AH1528" s="92" t="s">
        <v>3509</v>
      </c>
      <c r="AI1528" s="93">
        <v>297</v>
      </c>
      <c r="AJ1528" s="88" t="s">
        <v>566</v>
      </c>
      <c r="AK1528" s="90" t="s">
        <v>566</v>
      </c>
      <c r="AL1528" s="91">
        <v>31.8</v>
      </c>
      <c r="AM1528" s="91">
        <v>27.999013084800001</v>
      </c>
      <c r="AN1528" s="91">
        <v>1637</v>
      </c>
      <c r="AO1528" s="90">
        <v>31.1</v>
      </c>
      <c r="AP1528" s="91">
        <v>45.438000000000002</v>
      </c>
      <c r="AQ1528" s="91" t="s">
        <v>566</v>
      </c>
      <c r="AR1528" s="91" t="s">
        <v>566</v>
      </c>
      <c r="AS1528" s="91">
        <v>130.13999999999999</v>
      </c>
      <c r="AT1528" s="91">
        <v>131.9</v>
      </c>
      <c r="AU1528" s="90">
        <v>626</v>
      </c>
      <c r="AV1528" s="90">
        <v>0</v>
      </c>
      <c r="AW1528" s="91">
        <v>3.8279999999999998</v>
      </c>
      <c r="AX1528" s="91" t="s">
        <v>566</v>
      </c>
      <c r="AY1528" s="91">
        <v>156.5</v>
      </c>
      <c r="AZ1528" s="88" t="s">
        <v>4928</v>
      </c>
      <c r="BA1528" s="91">
        <v>158.1</v>
      </c>
      <c r="BB1528" s="91">
        <v>26.36</v>
      </c>
      <c r="BC1528" s="94">
        <v>4.7897951442000002</v>
      </c>
      <c r="BD1528" s="91">
        <v>126.259</v>
      </c>
      <c r="BE1528" s="95">
        <v>95.581999999999994</v>
      </c>
      <c r="BF1528" s="91">
        <v>4.63</v>
      </c>
      <c r="BG1528" s="91">
        <v>31</v>
      </c>
      <c r="BH1528" s="94" t="s">
        <v>566</v>
      </c>
      <c r="BI1528" s="94" t="s">
        <v>566</v>
      </c>
      <c r="BJ1528" s="93">
        <v>744</v>
      </c>
      <c r="BK1528" s="94">
        <v>0</v>
      </c>
      <c r="BL1528" s="91">
        <v>143.68455</v>
      </c>
      <c r="BM1528" s="96">
        <v>12.902872909999999</v>
      </c>
      <c r="BN1528" s="96" t="s">
        <v>566</v>
      </c>
      <c r="BO1528" s="88" t="s">
        <v>430</v>
      </c>
      <c r="BP1528" s="88" t="s">
        <v>566</v>
      </c>
      <c r="BQ1528" s="91">
        <v>126.259</v>
      </c>
      <c r="BR1528" s="95">
        <v>95.581999999999994</v>
      </c>
      <c r="BS1528" s="91">
        <v>4.63</v>
      </c>
      <c r="BT1528" s="90">
        <v>30</v>
      </c>
      <c r="BU1528" s="91">
        <v>0</v>
      </c>
      <c r="BV1528" s="91">
        <v>139.05000000000001</v>
      </c>
      <c r="BW1528" s="96">
        <v>12.486689999999999</v>
      </c>
      <c r="BX1528" s="96" t="s">
        <v>566</v>
      </c>
      <c r="BY1528" s="96" t="s">
        <v>566</v>
      </c>
      <c r="BZ1528" s="96" t="s">
        <v>566</v>
      </c>
      <c r="CA1528" s="96" t="s">
        <v>566</v>
      </c>
      <c r="CB1528" s="96" t="s">
        <v>566</v>
      </c>
      <c r="CC1528" s="96" t="s">
        <v>566</v>
      </c>
      <c r="CD1528" s="96" t="s">
        <v>566</v>
      </c>
      <c r="CE1528" s="96" t="s">
        <v>566</v>
      </c>
      <c r="CF1528" s="88" t="s">
        <v>566</v>
      </c>
      <c r="CG1528" s="88" t="s">
        <v>566</v>
      </c>
      <c r="CH1528" s="92" t="s">
        <v>566</v>
      </c>
      <c r="CI1528" s="91">
        <v>0</v>
      </c>
      <c r="CJ1528" s="91">
        <v>0</v>
      </c>
      <c r="CK1528" s="90" t="s">
        <v>566</v>
      </c>
      <c r="CL1528" s="91">
        <v>0.18921078420000001</v>
      </c>
      <c r="CM1528" s="91">
        <v>-5.32107842E-2</v>
      </c>
      <c r="CN1528" s="88" t="s">
        <v>566</v>
      </c>
      <c r="CO1528" s="91">
        <v>115</v>
      </c>
      <c r="CP1528" s="91">
        <v>198.7760414116</v>
      </c>
      <c r="CQ1528" s="91">
        <v>7.2971131410999996</v>
      </c>
      <c r="CR1528" s="91">
        <v>72.517331734199999</v>
      </c>
      <c r="CS1528" s="91">
        <v>2.6621131410999999</v>
      </c>
      <c r="CT1528" s="90">
        <v>-1</v>
      </c>
      <c r="CU1528" s="96">
        <v>1.02</v>
      </c>
      <c r="CV1528" s="96">
        <v>0.83099999999999996</v>
      </c>
      <c r="CW1528" s="96">
        <v>0.77100000000000002</v>
      </c>
      <c r="CX1528" s="93">
        <v>2730.1</v>
      </c>
      <c r="CY1528" s="93">
        <v>2711.7979999999998</v>
      </c>
      <c r="CZ1528" s="93">
        <v>59.4</v>
      </c>
      <c r="DA1528" s="90">
        <v>89.8</v>
      </c>
      <c r="DB1528" s="90" t="s">
        <v>566</v>
      </c>
      <c r="DC1528" s="90">
        <v>92</v>
      </c>
      <c r="DD1528" s="91">
        <v>283</v>
      </c>
      <c r="DE1528" s="91">
        <v>-44.699646643100003</v>
      </c>
      <c r="DF1528" s="93">
        <v>10.3</v>
      </c>
      <c r="DG1528" s="88" t="s">
        <v>393</v>
      </c>
      <c r="DH1528" s="88" t="s">
        <v>566</v>
      </c>
      <c r="DI1528" s="88">
        <v>1</v>
      </c>
      <c r="DJ1528" s="88" t="s">
        <v>566</v>
      </c>
      <c r="DK1528" s="90">
        <v>0</v>
      </c>
      <c r="DL1528" s="91">
        <v>95.581999999999994</v>
      </c>
      <c r="DM1528" s="91">
        <v>4.1715081357999999</v>
      </c>
      <c r="DN1528" s="91">
        <v>109.96095445890001</v>
      </c>
      <c r="DO1528" s="91">
        <v>4.0366913442000003</v>
      </c>
      <c r="DP1528" s="91">
        <v>-16.297755218500001</v>
      </c>
      <c r="DQ1528" s="91">
        <v>-0.59830865580000003</v>
      </c>
      <c r="DR1528" s="91">
        <v>173.1175876344</v>
      </c>
      <c r="DS1528" s="91">
        <v>6.3551855380999998</v>
      </c>
      <c r="DT1528" s="91">
        <v>46.858877956999997</v>
      </c>
      <c r="DU1528" s="91">
        <v>1.7201855381</v>
      </c>
      <c r="DV1528" s="91">
        <v>160.52686894440001</v>
      </c>
      <c r="DW1528" s="97"/>
      <c r="DX1528" s="98" t="s">
        <v>5041</v>
      </c>
      <c r="DY1528" s="99" t="s">
        <v>689</v>
      </c>
      <c r="DZ1528" s="98" t="s">
        <v>689</v>
      </c>
      <c r="EA1528" s="100" t="s">
        <v>689</v>
      </c>
      <c r="EB1528" s="101" t="s">
        <v>2761</v>
      </c>
      <c r="EC1528" s="38"/>
    </row>
    <row r="1529" spans="1:133" s="9" customFormat="1" ht="15" customHeight="1" x14ac:dyDescent="0.25">
      <c r="A1529" s="17" t="str">
        <f t="shared" si="23"/>
        <v>310Г_Равенское</v>
      </c>
      <c r="B1529" s="87">
        <v>17</v>
      </c>
      <c r="C1529" s="88" t="s">
        <v>733</v>
      </c>
      <c r="D1529" s="88" t="s">
        <v>568</v>
      </c>
      <c r="E1529" s="88" t="s">
        <v>1715</v>
      </c>
      <c r="F1529" s="88" t="s">
        <v>7</v>
      </c>
      <c r="G1529" s="88" t="s">
        <v>1444</v>
      </c>
      <c r="H1529" s="88" t="s">
        <v>5104</v>
      </c>
      <c r="I1529" s="89" t="s">
        <v>1454</v>
      </c>
      <c r="J1529" s="88" t="s">
        <v>10</v>
      </c>
      <c r="K1529" s="88" t="s">
        <v>1874</v>
      </c>
      <c r="L1529" s="88" t="s">
        <v>384</v>
      </c>
      <c r="M1529" s="88" t="s">
        <v>226</v>
      </c>
      <c r="N1529" s="88" t="s">
        <v>10</v>
      </c>
      <c r="O1529" s="90">
        <v>25.55</v>
      </c>
      <c r="P1529" s="90">
        <v>2939.55</v>
      </c>
      <c r="Q1529" s="90">
        <v>2965.1</v>
      </c>
      <c r="R1529" s="91">
        <v>166.85</v>
      </c>
      <c r="S1529" s="90" t="s">
        <v>699</v>
      </c>
      <c r="T1529" s="90">
        <v>3161</v>
      </c>
      <c r="U1529" s="90">
        <v>10</v>
      </c>
      <c r="V1529" s="88" t="s">
        <v>31</v>
      </c>
      <c r="W1529" s="88" t="s">
        <v>190</v>
      </c>
      <c r="X1529" s="88" t="s">
        <v>838</v>
      </c>
      <c r="Y1529" s="90" t="s">
        <v>856</v>
      </c>
      <c r="Z1529" s="90" t="s">
        <v>566</v>
      </c>
      <c r="AA1529" s="90">
        <v>73</v>
      </c>
      <c r="AB1529" s="91" t="s">
        <v>4728</v>
      </c>
      <c r="AC1529" s="88" t="s">
        <v>566</v>
      </c>
      <c r="AD1529" s="90" t="s">
        <v>566</v>
      </c>
      <c r="AE1529" s="90" t="s">
        <v>566</v>
      </c>
      <c r="AF1529" s="90" t="s">
        <v>190</v>
      </c>
      <c r="AG1529" s="91" t="s">
        <v>3424</v>
      </c>
      <c r="AH1529" s="92" t="s">
        <v>4781</v>
      </c>
      <c r="AI1529" s="93">
        <v>120</v>
      </c>
      <c r="AJ1529" s="88" t="s">
        <v>566</v>
      </c>
      <c r="AK1529" s="90" t="s">
        <v>566</v>
      </c>
      <c r="AL1529" s="91">
        <v>31.8</v>
      </c>
      <c r="AM1529" s="91">
        <v>27.999013084800001</v>
      </c>
      <c r="AN1529" s="91">
        <v>1678</v>
      </c>
      <c r="AO1529" s="90">
        <v>31.8</v>
      </c>
      <c r="AP1529" s="91">
        <v>18.077999999999999</v>
      </c>
      <c r="AQ1529" s="91" t="s">
        <v>566</v>
      </c>
      <c r="AR1529" s="91" t="s">
        <v>566</v>
      </c>
      <c r="AS1529" s="91">
        <v>124.77</v>
      </c>
      <c r="AT1529" s="91">
        <v>126.37</v>
      </c>
      <c r="AU1529" s="90">
        <v>850</v>
      </c>
      <c r="AV1529" s="90">
        <v>9.6</v>
      </c>
      <c r="AW1529" s="91">
        <v>5.61</v>
      </c>
      <c r="AX1529" s="91" t="s">
        <v>566</v>
      </c>
      <c r="AY1529" s="91">
        <v>209.25</v>
      </c>
      <c r="AZ1529" s="88" t="s">
        <v>4928</v>
      </c>
      <c r="BA1529" s="91">
        <v>210.7</v>
      </c>
      <c r="BB1529" s="91">
        <v>84.48</v>
      </c>
      <c r="BC1529" s="94">
        <v>3.2130800188999999</v>
      </c>
      <c r="BD1529" s="91">
        <v>271.44099999999997</v>
      </c>
      <c r="BE1529" s="95">
        <v>92.935000000000002</v>
      </c>
      <c r="BF1529" s="91">
        <v>15.94</v>
      </c>
      <c r="BG1529" s="91">
        <v>30.9</v>
      </c>
      <c r="BH1529" s="94" t="s">
        <v>566</v>
      </c>
      <c r="BI1529" s="94" t="s">
        <v>566</v>
      </c>
      <c r="BJ1529" s="93">
        <v>741</v>
      </c>
      <c r="BK1529" s="94">
        <v>3</v>
      </c>
      <c r="BL1529" s="91">
        <v>492.06355000000002</v>
      </c>
      <c r="BM1529" s="96">
        <v>44.187307220000001</v>
      </c>
      <c r="BN1529" s="96" t="s">
        <v>566</v>
      </c>
      <c r="BO1529" s="88" t="s">
        <v>430</v>
      </c>
      <c r="BP1529" s="88" t="s">
        <v>566</v>
      </c>
      <c r="BQ1529" s="91">
        <v>271.44099999999997</v>
      </c>
      <c r="BR1529" s="95">
        <v>92.935000000000002</v>
      </c>
      <c r="BS1529" s="91">
        <v>15.94</v>
      </c>
      <c r="BT1529" s="90">
        <v>30</v>
      </c>
      <c r="BU1529" s="91">
        <v>0</v>
      </c>
      <c r="BV1529" s="91">
        <v>478.11</v>
      </c>
      <c r="BW1529" s="96">
        <v>42.934277999999999</v>
      </c>
      <c r="BX1529" s="96" t="s">
        <v>566</v>
      </c>
      <c r="BY1529" s="96" t="s">
        <v>566</v>
      </c>
      <c r="BZ1529" s="96" t="s">
        <v>566</v>
      </c>
      <c r="CA1529" s="96" t="s">
        <v>566</v>
      </c>
      <c r="CB1529" s="96" t="s">
        <v>566</v>
      </c>
      <c r="CC1529" s="96" t="s">
        <v>566</v>
      </c>
      <c r="CD1529" s="96" t="s">
        <v>566</v>
      </c>
      <c r="CE1529" s="96" t="s">
        <v>566</v>
      </c>
      <c r="CF1529" s="88" t="s">
        <v>566</v>
      </c>
      <c r="CG1529" s="88" t="s">
        <v>566</v>
      </c>
      <c r="CH1529" s="92" t="s">
        <v>566</v>
      </c>
      <c r="CI1529" s="91">
        <v>0</v>
      </c>
      <c r="CJ1529" s="91">
        <v>0</v>
      </c>
      <c r="CK1529" s="90" t="s">
        <v>566</v>
      </c>
      <c r="CL1529" s="91">
        <v>-1.5811696384</v>
      </c>
      <c r="CM1529" s="91">
        <v>0.19416963840000001</v>
      </c>
      <c r="CN1529" s="88" t="s">
        <v>566</v>
      </c>
      <c r="CO1529" s="91">
        <v>115</v>
      </c>
      <c r="CP1529" s="91">
        <v>302.83309151520001</v>
      </c>
      <c r="CQ1529" s="91">
        <v>17.780406511100001</v>
      </c>
      <c r="CR1529" s="91">
        <v>31.391822851200001</v>
      </c>
      <c r="CS1529" s="91">
        <v>1.8434065111</v>
      </c>
      <c r="CT1529" s="90">
        <v>-6.01</v>
      </c>
      <c r="CU1529" s="96">
        <v>1.02</v>
      </c>
      <c r="CV1529" s="96">
        <v>0.83099999999999996</v>
      </c>
      <c r="CW1529" s="96">
        <v>0.77100000000000002</v>
      </c>
      <c r="CX1529" s="93">
        <v>2730.1</v>
      </c>
      <c r="CY1529" s="93">
        <v>2713.3</v>
      </c>
      <c r="CZ1529" s="93">
        <v>59.4</v>
      </c>
      <c r="DA1529" s="90">
        <v>89.8</v>
      </c>
      <c r="DB1529" s="90" t="s">
        <v>566</v>
      </c>
      <c r="DC1529" s="90">
        <v>92</v>
      </c>
      <c r="DD1529" s="91">
        <v>283</v>
      </c>
      <c r="DE1529" s="91">
        <v>-26.060070671399998</v>
      </c>
      <c r="DF1529" s="93">
        <v>10.3</v>
      </c>
      <c r="DG1529" s="88" t="s">
        <v>393</v>
      </c>
      <c r="DH1529" s="88" t="s">
        <v>566</v>
      </c>
      <c r="DI1529" s="88">
        <v>1</v>
      </c>
      <c r="DJ1529" s="88" t="s">
        <v>566</v>
      </c>
      <c r="DK1529" s="90">
        <v>0</v>
      </c>
      <c r="DL1529" s="91">
        <v>92.935000000000002</v>
      </c>
      <c r="DM1529" s="91">
        <v>0.72042410180000005</v>
      </c>
      <c r="DN1529" s="91">
        <v>60.861428122200003</v>
      </c>
      <c r="DO1529" s="91">
        <v>3.5733906338999999</v>
      </c>
      <c r="DP1529" s="91">
        <v>-210.5798405418</v>
      </c>
      <c r="DQ1529" s="91">
        <v>-12.3636093661</v>
      </c>
      <c r="DR1529" s="91">
        <v>67.899971597000004</v>
      </c>
      <c r="DS1529" s="91">
        <v>3.9866485233</v>
      </c>
      <c r="DT1529" s="91">
        <v>-203.54129706699999</v>
      </c>
      <c r="DU1529" s="91">
        <v>-11.9503514767</v>
      </c>
      <c r="DV1529" s="91">
        <v>160.57458847219999</v>
      </c>
      <c r="DW1529" s="97"/>
      <c r="DX1529" s="98" t="s">
        <v>689</v>
      </c>
      <c r="DY1529" s="99" t="s">
        <v>689</v>
      </c>
      <c r="DZ1529" s="98" t="s">
        <v>689</v>
      </c>
      <c r="EA1529" s="100" t="s">
        <v>689</v>
      </c>
      <c r="EB1529" s="101" t="s">
        <v>2764</v>
      </c>
      <c r="EC1529" s="38"/>
    </row>
    <row r="1530" spans="1:133" s="9" customFormat="1" ht="15" customHeight="1" x14ac:dyDescent="0.25">
      <c r="A1530" s="17" t="str">
        <f t="shared" si="23"/>
        <v>311Л_Равенское</v>
      </c>
      <c r="B1530" s="87">
        <v>18</v>
      </c>
      <c r="C1530" s="88" t="s">
        <v>733</v>
      </c>
      <c r="D1530" s="88" t="s">
        <v>568</v>
      </c>
      <c r="E1530" s="88" t="s">
        <v>1715</v>
      </c>
      <c r="F1530" s="88" t="s">
        <v>7</v>
      </c>
      <c r="G1530" s="88" t="s">
        <v>1444</v>
      </c>
      <c r="H1530" s="88" t="s">
        <v>5104</v>
      </c>
      <c r="I1530" s="89" t="s">
        <v>1888</v>
      </c>
      <c r="J1530" s="88" t="s">
        <v>7</v>
      </c>
      <c r="K1530" s="88" t="s">
        <v>1874</v>
      </c>
      <c r="L1530" s="88" t="s">
        <v>384</v>
      </c>
      <c r="M1530" s="88" t="s">
        <v>1875</v>
      </c>
      <c r="N1530" s="88" t="s">
        <v>6</v>
      </c>
      <c r="O1530" s="90">
        <v>6</v>
      </c>
      <c r="P1530" s="90">
        <v>2660.8</v>
      </c>
      <c r="Q1530" s="90">
        <v>2666.8</v>
      </c>
      <c r="R1530" s="91">
        <v>27.643000000000001</v>
      </c>
      <c r="S1530" s="90" t="s">
        <v>707</v>
      </c>
      <c r="T1530" s="90">
        <v>2734</v>
      </c>
      <c r="U1530" s="90">
        <v>21.6</v>
      </c>
      <c r="V1530" s="88" t="s">
        <v>31</v>
      </c>
      <c r="W1530" s="88" t="s">
        <v>112</v>
      </c>
      <c r="X1530" s="88" t="s">
        <v>563</v>
      </c>
      <c r="Y1530" s="90" t="s">
        <v>955</v>
      </c>
      <c r="Z1530" s="90" t="s">
        <v>566</v>
      </c>
      <c r="AA1530" s="90">
        <v>73</v>
      </c>
      <c r="AB1530" s="91" t="s">
        <v>4022</v>
      </c>
      <c r="AC1530" s="88" t="s">
        <v>566</v>
      </c>
      <c r="AD1530" s="90" t="s">
        <v>566</v>
      </c>
      <c r="AE1530" s="90" t="s">
        <v>2019</v>
      </c>
      <c r="AF1530" s="90" t="s">
        <v>112</v>
      </c>
      <c r="AG1530" s="91" t="s">
        <v>6</v>
      </c>
      <c r="AH1530" s="92" t="s">
        <v>2928</v>
      </c>
      <c r="AI1530" s="93">
        <v>480</v>
      </c>
      <c r="AJ1530" s="88" t="s">
        <v>566</v>
      </c>
      <c r="AK1530" s="90" t="s">
        <v>566</v>
      </c>
      <c r="AL1530" s="91">
        <v>31.8</v>
      </c>
      <c r="AM1530" s="91">
        <v>27.367382193899999</v>
      </c>
      <c r="AN1530" s="91">
        <v>1887</v>
      </c>
      <c r="AO1530" s="90">
        <v>31.1</v>
      </c>
      <c r="AP1530" s="91">
        <v>6.9390000000000001</v>
      </c>
      <c r="AQ1530" s="91" t="s">
        <v>566</v>
      </c>
      <c r="AR1530" s="91" t="s">
        <v>566</v>
      </c>
      <c r="AS1530" s="91">
        <v>97.13</v>
      </c>
      <c r="AT1530" s="91">
        <v>99.24</v>
      </c>
      <c r="AU1530" s="90">
        <v>238</v>
      </c>
      <c r="AV1530" s="90">
        <v>0</v>
      </c>
      <c r="AW1530" s="91">
        <v>3.7999999999999999E-2</v>
      </c>
      <c r="AX1530" s="91" t="s">
        <v>566</v>
      </c>
      <c r="AY1530" s="91">
        <v>242.16</v>
      </c>
      <c r="AZ1530" s="88" t="s">
        <v>4928</v>
      </c>
      <c r="BA1530" s="91">
        <v>244.3</v>
      </c>
      <c r="BB1530" s="91">
        <v>145.03</v>
      </c>
      <c r="BC1530" s="94">
        <v>0.18381465159999999</v>
      </c>
      <c r="BD1530" s="91">
        <v>26.532</v>
      </c>
      <c r="BE1530" s="95">
        <v>96.177999999999997</v>
      </c>
      <c r="BF1530" s="91">
        <v>0.84</v>
      </c>
      <c r="BG1530" s="91">
        <v>31</v>
      </c>
      <c r="BH1530" s="94">
        <v>8.3330000000000001E-2</v>
      </c>
      <c r="BI1530" s="94">
        <v>0.16667000000000001</v>
      </c>
      <c r="BJ1530" s="93">
        <v>248</v>
      </c>
      <c r="BK1530" s="94">
        <v>0</v>
      </c>
      <c r="BL1530" s="91">
        <v>26.153130000000001</v>
      </c>
      <c r="BM1530" s="96">
        <v>2.4165489600000001</v>
      </c>
      <c r="BN1530" s="96" t="s">
        <v>566</v>
      </c>
      <c r="BO1530" s="88" t="s">
        <v>696</v>
      </c>
      <c r="BP1530" s="88" t="s">
        <v>566</v>
      </c>
      <c r="BQ1530" s="91">
        <v>26.532</v>
      </c>
      <c r="BR1530" s="95">
        <v>96.177999999999997</v>
      </c>
      <c r="BS1530" s="91">
        <v>0.84</v>
      </c>
      <c r="BT1530" s="90">
        <v>30</v>
      </c>
      <c r="BU1530" s="91">
        <v>0</v>
      </c>
      <c r="BV1530" s="91">
        <v>25.32</v>
      </c>
      <c r="BW1530" s="96">
        <v>2.3395679999999999</v>
      </c>
      <c r="BX1530" s="96" t="s">
        <v>566</v>
      </c>
      <c r="BY1530" s="96" t="s">
        <v>566</v>
      </c>
      <c r="BZ1530" s="96" t="s">
        <v>566</v>
      </c>
      <c r="CA1530" s="96" t="s">
        <v>566</v>
      </c>
      <c r="CB1530" s="96" t="s">
        <v>566</v>
      </c>
      <c r="CC1530" s="96" t="s">
        <v>566</v>
      </c>
      <c r="CD1530" s="96" t="s">
        <v>566</v>
      </c>
      <c r="CE1530" s="96" t="s">
        <v>566</v>
      </c>
      <c r="CF1530" s="88" t="s">
        <v>566</v>
      </c>
      <c r="CG1530" s="88" t="s">
        <v>566</v>
      </c>
      <c r="CH1530" s="92" t="s">
        <v>566</v>
      </c>
      <c r="CI1530" s="91">
        <v>0</v>
      </c>
      <c r="CJ1530" s="91">
        <v>0</v>
      </c>
      <c r="CK1530" s="90" t="s">
        <v>566</v>
      </c>
      <c r="CL1530" s="91">
        <v>-2.4624782299999998E-2</v>
      </c>
      <c r="CM1530" s="91">
        <v>-3.9375217699999999E-2</v>
      </c>
      <c r="CN1530" s="88" t="s">
        <v>566</v>
      </c>
      <c r="CO1530" s="91">
        <v>93.67</v>
      </c>
      <c r="CP1530" s="91">
        <v>27.091678590099999</v>
      </c>
      <c r="CQ1530" s="91">
        <v>0.86145824979999996</v>
      </c>
      <c r="CR1530" s="91">
        <v>0.56006568690000003</v>
      </c>
      <c r="CS1530" s="91">
        <v>1.7458249799999999E-2</v>
      </c>
      <c r="CT1530" s="90">
        <v>-4</v>
      </c>
      <c r="CU1530" s="96">
        <v>1.016</v>
      </c>
      <c r="CV1530" s="96">
        <v>0.83199999999999996</v>
      </c>
      <c r="CW1530" s="96">
        <v>0.77200000000000002</v>
      </c>
      <c r="CX1530" s="93">
        <v>2595</v>
      </c>
      <c r="CY1530" s="93">
        <v>2573.1970000000001</v>
      </c>
      <c r="CZ1530" s="93">
        <v>59.96</v>
      </c>
      <c r="DA1530" s="90">
        <v>92.4</v>
      </c>
      <c r="DB1530" s="90" t="s">
        <v>566</v>
      </c>
      <c r="DC1530" s="90">
        <v>110.2</v>
      </c>
      <c r="DD1530" s="91">
        <v>263</v>
      </c>
      <c r="DE1530" s="91">
        <v>-7.9239543725999999</v>
      </c>
      <c r="DF1530" s="93">
        <v>7</v>
      </c>
      <c r="DG1530" s="88" t="s">
        <v>393</v>
      </c>
      <c r="DH1530" s="88" t="s">
        <v>566</v>
      </c>
      <c r="DI1530" s="88" t="s">
        <v>566</v>
      </c>
      <c r="DJ1530" s="88" t="s">
        <v>2730</v>
      </c>
      <c r="DK1530" s="90">
        <v>-5</v>
      </c>
      <c r="DL1530" s="91">
        <v>96.177999999999997</v>
      </c>
      <c r="DM1530" s="91">
        <v>0.25072568270000001</v>
      </c>
      <c r="DN1530" s="91">
        <v>36.190008562899997</v>
      </c>
      <c r="DO1530" s="91">
        <v>1.1507659567999999</v>
      </c>
      <c r="DP1530" s="91">
        <v>9.6583956597</v>
      </c>
      <c r="DQ1530" s="91">
        <v>0.30676595680000002</v>
      </c>
      <c r="DR1530" s="91">
        <v>36.9539569266</v>
      </c>
      <c r="DS1530" s="91">
        <v>1.1750579038</v>
      </c>
      <c r="DT1530" s="91">
        <v>10.422344023400001</v>
      </c>
      <c r="DU1530" s="91">
        <v>0.3310579038</v>
      </c>
      <c r="DV1530" s="91">
        <v>163.7313934444</v>
      </c>
      <c r="DW1530" s="97"/>
      <c r="DX1530" s="98" t="s">
        <v>689</v>
      </c>
      <c r="DY1530" s="99" t="s">
        <v>689</v>
      </c>
      <c r="DZ1530" s="98" t="s">
        <v>689</v>
      </c>
      <c r="EA1530" s="100" t="s">
        <v>689</v>
      </c>
      <c r="EB1530" s="101" t="s">
        <v>2761</v>
      </c>
      <c r="EC1530" s="38"/>
    </row>
    <row r="1531" spans="1:133" s="9" customFormat="1" ht="15" customHeight="1" x14ac:dyDescent="0.25">
      <c r="A1531" s="17" t="str">
        <f t="shared" si="23"/>
        <v>316Г_Равенское</v>
      </c>
      <c r="B1531" s="87">
        <v>19</v>
      </c>
      <c r="C1531" s="88" t="s">
        <v>733</v>
      </c>
      <c r="D1531" s="88" t="s">
        <v>568</v>
      </c>
      <c r="E1531" s="88" t="s">
        <v>1715</v>
      </c>
      <c r="F1531" s="88" t="s">
        <v>7</v>
      </c>
      <c r="G1531" s="88" t="s">
        <v>1444</v>
      </c>
      <c r="H1531" s="88" t="s">
        <v>5104</v>
      </c>
      <c r="I1531" s="89" t="s">
        <v>1889</v>
      </c>
      <c r="J1531" s="88" t="s">
        <v>6</v>
      </c>
      <c r="K1531" s="88" t="s">
        <v>1874</v>
      </c>
      <c r="L1531" s="88" t="s">
        <v>384</v>
      </c>
      <c r="M1531" s="88" t="s">
        <v>226</v>
      </c>
      <c r="N1531" s="88" t="s">
        <v>10</v>
      </c>
      <c r="O1531" s="90">
        <v>44.08</v>
      </c>
      <c r="P1531" s="90">
        <v>3125.18</v>
      </c>
      <c r="Q1531" s="90">
        <v>3571.3</v>
      </c>
      <c r="R1531" s="91">
        <v>348.6</v>
      </c>
      <c r="S1531" s="90" t="s">
        <v>707</v>
      </c>
      <c r="T1531" s="90">
        <v>3576.5</v>
      </c>
      <c r="U1531" s="90">
        <v>15.6</v>
      </c>
      <c r="V1531" s="88" t="s">
        <v>31</v>
      </c>
      <c r="W1531" s="88" t="s">
        <v>112</v>
      </c>
      <c r="X1531" s="88" t="s">
        <v>1884</v>
      </c>
      <c r="Y1531" s="90" t="s">
        <v>1061</v>
      </c>
      <c r="Z1531" s="90" t="s">
        <v>566</v>
      </c>
      <c r="AA1531" s="90">
        <v>73</v>
      </c>
      <c r="AB1531" s="91" t="s">
        <v>3681</v>
      </c>
      <c r="AC1531" s="88" t="s">
        <v>566</v>
      </c>
      <c r="AD1531" s="90" t="s">
        <v>566</v>
      </c>
      <c r="AE1531" s="90" t="s">
        <v>2019</v>
      </c>
      <c r="AF1531" s="90" t="s">
        <v>112</v>
      </c>
      <c r="AG1531" s="91" t="s">
        <v>3521</v>
      </c>
      <c r="AH1531" s="92" t="s">
        <v>4660</v>
      </c>
      <c r="AI1531" s="93">
        <v>203</v>
      </c>
      <c r="AJ1531" s="88" t="s">
        <v>3149</v>
      </c>
      <c r="AK1531" s="90" t="s">
        <v>566</v>
      </c>
      <c r="AL1531" s="91">
        <v>30.9</v>
      </c>
      <c r="AM1531" s="91">
        <v>27.377251426600001</v>
      </c>
      <c r="AN1531" s="91">
        <v>2055</v>
      </c>
      <c r="AO1531" s="90">
        <v>31</v>
      </c>
      <c r="AP1531" s="91">
        <v>47.595999999999997</v>
      </c>
      <c r="AQ1531" s="91">
        <v>41.241052631599999</v>
      </c>
      <c r="AR1531" s="91">
        <v>75</v>
      </c>
      <c r="AS1531" s="91">
        <v>100.99083042940001</v>
      </c>
      <c r="AT1531" s="91">
        <v>102.2820021181</v>
      </c>
      <c r="AU1531" s="90">
        <v>1309</v>
      </c>
      <c r="AV1531" s="90">
        <v>9.9</v>
      </c>
      <c r="AW1531" s="91">
        <v>24.945</v>
      </c>
      <c r="AX1531" s="91" t="s">
        <v>566</v>
      </c>
      <c r="AY1531" s="91">
        <v>151.96</v>
      </c>
      <c r="AZ1531" s="88" t="s">
        <v>4928</v>
      </c>
      <c r="BA1531" s="91">
        <v>153.1</v>
      </c>
      <c r="BB1531" s="91">
        <v>50.969169570600002</v>
      </c>
      <c r="BC1531" s="94">
        <v>0.44303252710000002</v>
      </c>
      <c r="BD1531" s="91">
        <v>22.581</v>
      </c>
      <c r="BE1531" s="95">
        <v>93.32</v>
      </c>
      <c r="BF1531" s="91">
        <v>1.25</v>
      </c>
      <c r="BG1531" s="91">
        <v>31</v>
      </c>
      <c r="BH1531" s="94">
        <v>0.16667000000000001</v>
      </c>
      <c r="BI1531" s="94">
        <v>0.33333000000000002</v>
      </c>
      <c r="BJ1531" s="93">
        <v>248</v>
      </c>
      <c r="BK1531" s="94">
        <v>0</v>
      </c>
      <c r="BL1531" s="91">
        <v>38.856810000000003</v>
      </c>
      <c r="BM1531" s="96">
        <v>3.4893410999999999</v>
      </c>
      <c r="BN1531" s="96" t="s">
        <v>566</v>
      </c>
      <c r="BO1531" s="88" t="s">
        <v>696</v>
      </c>
      <c r="BP1531" s="88" t="s">
        <v>566</v>
      </c>
      <c r="BQ1531" s="91">
        <v>22.581</v>
      </c>
      <c r="BR1531" s="95">
        <v>93.32</v>
      </c>
      <c r="BS1531" s="91">
        <v>1.25</v>
      </c>
      <c r="BT1531" s="90">
        <v>30</v>
      </c>
      <c r="BU1531" s="91">
        <v>0</v>
      </c>
      <c r="BV1531" s="91">
        <v>37.590000000000003</v>
      </c>
      <c r="BW1531" s="96">
        <v>3.3755820000000001</v>
      </c>
      <c r="BX1531" s="96" t="s">
        <v>566</v>
      </c>
      <c r="BY1531" s="96" t="s">
        <v>566</v>
      </c>
      <c r="BZ1531" s="96" t="s">
        <v>566</v>
      </c>
      <c r="CA1531" s="96" t="s">
        <v>566</v>
      </c>
      <c r="CB1531" s="96" t="s">
        <v>566</v>
      </c>
      <c r="CC1531" s="96" t="s">
        <v>566</v>
      </c>
      <c r="CD1531" s="96" t="s">
        <v>566</v>
      </c>
      <c r="CE1531" s="96" t="s">
        <v>566</v>
      </c>
      <c r="CF1531" s="88" t="s">
        <v>566</v>
      </c>
      <c r="CG1531" s="88" t="s">
        <v>566</v>
      </c>
      <c r="CH1531" s="92" t="s">
        <v>566</v>
      </c>
      <c r="CI1531" s="91">
        <v>0</v>
      </c>
      <c r="CJ1531" s="91">
        <v>0</v>
      </c>
      <c r="CK1531" s="90" t="s">
        <v>566</v>
      </c>
      <c r="CL1531" s="91">
        <v>1.0194380579</v>
      </c>
      <c r="CM1531" s="91">
        <v>-3.2438057899999997E-2</v>
      </c>
      <c r="CN1531" s="88" t="s">
        <v>566</v>
      </c>
      <c r="CO1531" s="91">
        <v>115</v>
      </c>
      <c r="CP1531" s="91">
        <v>16.374224893499999</v>
      </c>
      <c r="CQ1531" s="91">
        <v>0.90892863410000002</v>
      </c>
      <c r="CR1531" s="91">
        <v>-6.2064202677999996</v>
      </c>
      <c r="CS1531" s="91">
        <v>-0.34407136589999998</v>
      </c>
      <c r="CT1531" s="90">
        <v>-0.23</v>
      </c>
      <c r="CU1531" s="96">
        <v>1.02</v>
      </c>
      <c r="CV1531" s="96">
        <v>0.83099999999999996</v>
      </c>
      <c r="CW1531" s="96">
        <v>0.77100000000000002</v>
      </c>
      <c r="CX1531" s="93">
        <v>2730.1</v>
      </c>
      <c r="CY1531" s="93">
        <v>2716.48</v>
      </c>
      <c r="CZ1531" s="93">
        <v>60.1</v>
      </c>
      <c r="DA1531" s="90">
        <v>89.8</v>
      </c>
      <c r="DB1531" s="90" t="s">
        <v>566</v>
      </c>
      <c r="DC1531" s="90">
        <v>92</v>
      </c>
      <c r="DD1531" s="91">
        <v>283</v>
      </c>
      <c r="DE1531" s="91">
        <v>-46.303886925800001</v>
      </c>
      <c r="DF1531" s="93">
        <v>10.3</v>
      </c>
      <c r="DG1531" s="88" t="s">
        <v>393</v>
      </c>
      <c r="DH1531" s="88" t="s">
        <v>566</v>
      </c>
      <c r="DI1531" s="88">
        <v>1</v>
      </c>
      <c r="DJ1531" s="88" t="s">
        <v>3308</v>
      </c>
      <c r="DK1531" s="90">
        <v>-4.5</v>
      </c>
      <c r="DL1531" s="91">
        <v>93.32</v>
      </c>
      <c r="DM1531" s="91">
        <v>1.0256307898000001</v>
      </c>
      <c r="DN1531" s="91">
        <v>52.2755496403</v>
      </c>
      <c r="DO1531" s="91">
        <v>2.9018011076999999</v>
      </c>
      <c r="DP1531" s="91">
        <v>29.694904479000002</v>
      </c>
      <c r="DQ1531" s="91">
        <v>1.6488011077</v>
      </c>
      <c r="DR1531" s="91">
        <v>37.907313989599999</v>
      </c>
      <c r="DS1531" s="91">
        <v>2.1042243741000002</v>
      </c>
      <c r="DT1531" s="91">
        <v>15.326668828300001</v>
      </c>
      <c r="DU1531" s="91">
        <v>0.85122437409999996</v>
      </c>
      <c r="DV1531" s="91" t="s">
        <v>566</v>
      </c>
      <c r="DW1531" s="97"/>
      <c r="DX1531" s="98" t="s">
        <v>689</v>
      </c>
      <c r="DY1531" s="99" t="s">
        <v>689</v>
      </c>
      <c r="DZ1531" s="98" t="s">
        <v>689</v>
      </c>
      <c r="EA1531" s="100" t="s">
        <v>689</v>
      </c>
      <c r="EB1531" s="101" t="s">
        <v>2761</v>
      </c>
      <c r="EC1531" s="38"/>
    </row>
    <row r="1532" spans="1:133" s="9" customFormat="1" ht="15" customHeight="1" x14ac:dyDescent="0.25">
      <c r="A1532" s="17" t="str">
        <f t="shared" si="23"/>
        <v>317Л_Равенское</v>
      </c>
      <c r="B1532" s="87">
        <v>20</v>
      </c>
      <c r="C1532" s="88" t="s">
        <v>733</v>
      </c>
      <c r="D1532" s="88" t="s">
        <v>568</v>
      </c>
      <c r="E1532" s="88" t="s">
        <v>1715</v>
      </c>
      <c r="F1532" s="88" t="s">
        <v>7</v>
      </c>
      <c r="G1532" s="88" t="s">
        <v>1444</v>
      </c>
      <c r="H1532" s="88" t="s">
        <v>5104</v>
      </c>
      <c r="I1532" s="89" t="s">
        <v>1890</v>
      </c>
      <c r="J1532" s="88" t="s">
        <v>6</v>
      </c>
      <c r="K1532" s="88" t="s">
        <v>1874</v>
      </c>
      <c r="L1532" s="88" t="s">
        <v>384</v>
      </c>
      <c r="M1532" s="88" t="s">
        <v>1875</v>
      </c>
      <c r="N1532" s="88" t="s">
        <v>6</v>
      </c>
      <c r="O1532" s="90">
        <v>254.27</v>
      </c>
      <c r="P1532" s="90">
        <v>2797.4</v>
      </c>
      <c r="Q1532" s="90">
        <v>3051.67</v>
      </c>
      <c r="R1532" s="91">
        <v>170.166</v>
      </c>
      <c r="S1532" s="90" t="s">
        <v>690</v>
      </c>
      <c r="T1532" s="90">
        <v>3051.3</v>
      </c>
      <c r="U1532" s="90">
        <v>5.0599999999999996</v>
      </c>
      <c r="V1532" s="88" t="s">
        <v>31</v>
      </c>
      <c r="W1532" s="88" t="s">
        <v>94</v>
      </c>
      <c r="X1532" s="88" t="s">
        <v>308</v>
      </c>
      <c r="Y1532" s="90" t="s">
        <v>1314</v>
      </c>
      <c r="Z1532" s="90" t="s">
        <v>566</v>
      </c>
      <c r="AA1532" s="90">
        <v>73</v>
      </c>
      <c r="AB1532" s="91" t="s">
        <v>4379</v>
      </c>
      <c r="AC1532" s="88" t="s">
        <v>566</v>
      </c>
      <c r="AD1532" s="90" t="s">
        <v>566</v>
      </c>
      <c r="AE1532" s="90" t="s">
        <v>1923</v>
      </c>
      <c r="AF1532" s="90" t="s">
        <v>94</v>
      </c>
      <c r="AG1532" s="91" t="s">
        <v>3437</v>
      </c>
      <c r="AH1532" s="92" t="s">
        <v>2674</v>
      </c>
      <c r="AI1532" s="93">
        <v>749</v>
      </c>
      <c r="AJ1532" s="88" t="s">
        <v>566</v>
      </c>
      <c r="AK1532" s="90" t="s">
        <v>566</v>
      </c>
      <c r="AL1532" s="91">
        <v>30.9</v>
      </c>
      <c r="AM1532" s="91">
        <v>27.377251426600001</v>
      </c>
      <c r="AN1532" s="91">
        <v>1724</v>
      </c>
      <c r="AO1532" s="90">
        <v>29.2</v>
      </c>
      <c r="AP1532" s="91">
        <v>20.312000000000001</v>
      </c>
      <c r="AQ1532" s="91" t="s">
        <v>566</v>
      </c>
      <c r="AR1532" s="91" t="s">
        <v>566</v>
      </c>
      <c r="AS1532" s="91">
        <v>110.2</v>
      </c>
      <c r="AT1532" s="91">
        <v>112.89</v>
      </c>
      <c r="AU1532" s="90" t="s">
        <v>566</v>
      </c>
      <c r="AV1532" s="90">
        <v>0</v>
      </c>
      <c r="AW1532" s="91" t="s">
        <v>566</v>
      </c>
      <c r="AX1532" s="91" t="s">
        <v>566</v>
      </c>
      <c r="AY1532" s="91">
        <v>175.86</v>
      </c>
      <c r="AZ1532" s="88" t="s">
        <v>4928</v>
      </c>
      <c r="BA1532" s="91">
        <v>178.6</v>
      </c>
      <c r="BB1532" s="91">
        <v>65.66</v>
      </c>
      <c r="BC1532" s="94">
        <v>0.2168748096</v>
      </c>
      <c r="BD1532" s="91">
        <v>14.24</v>
      </c>
      <c r="BE1532" s="95">
        <v>91.751999999999995</v>
      </c>
      <c r="BF1532" s="91">
        <v>0.98</v>
      </c>
      <c r="BG1532" s="91">
        <v>31</v>
      </c>
      <c r="BH1532" s="94">
        <v>8.3330000000000001E-2</v>
      </c>
      <c r="BI1532" s="94">
        <v>0.25</v>
      </c>
      <c r="BJ1532" s="93">
        <v>148</v>
      </c>
      <c r="BK1532" s="94">
        <v>0</v>
      </c>
      <c r="BL1532" s="91">
        <v>30.292400000000001</v>
      </c>
      <c r="BM1532" s="96">
        <v>2.7990173700000001</v>
      </c>
      <c r="BN1532" s="96" t="s">
        <v>566</v>
      </c>
      <c r="BO1532" s="88" t="s">
        <v>696</v>
      </c>
      <c r="BP1532" s="88" t="s">
        <v>566</v>
      </c>
      <c r="BQ1532" s="91">
        <v>14.24</v>
      </c>
      <c r="BR1532" s="95">
        <v>91.751999999999995</v>
      </c>
      <c r="BS1532" s="91">
        <v>0.98</v>
      </c>
      <c r="BT1532" s="90">
        <v>30</v>
      </c>
      <c r="BU1532" s="91">
        <v>0</v>
      </c>
      <c r="BV1532" s="91">
        <v>29.31</v>
      </c>
      <c r="BW1532" s="96">
        <v>2.7082440000000001</v>
      </c>
      <c r="BX1532" s="96" t="s">
        <v>566</v>
      </c>
      <c r="BY1532" s="96" t="s">
        <v>566</v>
      </c>
      <c r="BZ1532" s="96" t="s">
        <v>566</v>
      </c>
      <c r="CA1532" s="96" t="s">
        <v>566</v>
      </c>
      <c r="CB1532" s="96" t="s">
        <v>566</v>
      </c>
      <c r="CC1532" s="96" t="s">
        <v>566</v>
      </c>
      <c r="CD1532" s="96" t="s">
        <v>566</v>
      </c>
      <c r="CE1532" s="96" t="s">
        <v>566</v>
      </c>
      <c r="CF1532" s="88" t="s">
        <v>566</v>
      </c>
      <c r="CG1532" s="88" t="s">
        <v>566</v>
      </c>
      <c r="CH1532" s="92" t="s">
        <v>566</v>
      </c>
      <c r="CI1532" s="91">
        <v>0</v>
      </c>
      <c r="CJ1532" s="91">
        <v>0</v>
      </c>
      <c r="CK1532" s="90" t="s">
        <v>566</v>
      </c>
      <c r="CL1532" s="91">
        <v>-0.58537836210000005</v>
      </c>
      <c r="CM1532" s="91">
        <v>0.23537836209999999</v>
      </c>
      <c r="CN1532" s="88" t="s">
        <v>566</v>
      </c>
      <c r="CO1532" s="91">
        <v>137.75</v>
      </c>
      <c r="CP1532" s="91">
        <v>8.2652862245000005</v>
      </c>
      <c r="CQ1532" s="91">
        <v>0.56716575989999995</v>
      </c>
      <c r="CR1532" s="91">
        <v>-5.9750363561000004</v>
      </c>
      <c r="CS1532" s="91">
        <v>-0.40983424010000002</v>
      </c>
      <c r="CT1532" s="90">
        <v>-0.03</v>
      </c>
      <c r="CU1532" s="96">
        <v>1.016</v>
      </c>
      <c r="CV1532" s="96">
        <v>0.83199999999999996</v>
      </c>
      <c r="CW1532" s="96">
        <v>0.77200000000000002</v>
      </c>
      <c r="CX1532" s="93">
        <v>2595</v>
      </c>
      <c r="CY1532" s="93">
        <v>2567.134</v>
      </c>
      <c r="CZ1532" s="93">
        <v>60.1</v>
      </c>
      <c r="DA1532" s="90">
        <v>92.4</v>
      </c>
      <c r="DB1532" s="90" t="s">
        <v>566</v>
      </c>
      <c r="DC1532" s="90">
        <v>110.2</v>
      </c>
      <c r="DD1532" s="91">
        <v>263</v>
      </c>
      <c r="DE1532" s="91">
        <v>-33.133079847899999</v>
      </c>
      <c r="DF1532" s="93">
        <v>7</v>
      </c>
      <c r="DG1532" s="88" t="s">
        <v>393</v>
      </c>
      <c r="DH1532" s="88" t="s">
        <v>566</v>
      </c>
      <c r="DI1532" s="88">
        <v>1</v>
      </c>
      <c r="DJ1532" s="88" t="s">
        <v>1891</v>
      </c>
      <c r="DK1532" s="90">
        <v>-5</v>
      </c>
      <c r="DL1532" s="91">
        <v>91.751999999999995</v>
      </c>
      <c r="DM1532" s="91">
        <v>0.60926859069999995</v>
      </c>
      <c r="DN1532" s="91">
        <v>40.004575662500002</v>
      </c>
      <c r="DO1532" s="91">
        <v>2.7451227867000001</v>
      </c>
      <c r="DP1532" s="91">
        <v>25.764253081900002</v>
      </c>
      <c r="DQ1532" s="91">
        <v>1.7681227867</v>
      </c>
      <c r="DR1532" s="91">
        <v>23.2192259899</v>
      </c>
      <c r="DS1532" s="91">
        <v>1.5933083978</v>
      </c>
      <c r="DT1532" s="91">
        <v>8.9789034093000009</v>
      </c>
      <c r="DU1532" s="91">
        <v>0.61630839780000002</v>
      </c>
      <c r="DV1532" s="91">
        <v>163.8127826667</v>
      </c>
      <c r="DW1532" s="97"/>
      <c r="DX1532" s="98" t="s">
        <v>566</v>
      </c>
      <c r="DY1532" s="99" t="s">
        <v>689</v>
      </c>
      <c r="DZ1532" s="98" t="s">
        <v>689</v>
      </c>
      <c r="EA1532" s="100" t="s">
        <v>689</v>
      </c>
      <c r="EB1532" s="101" t="s">
        <v>2761</v>
      </c>
      <c r="EC1532" s="38"/>
    </row>
    <row r="1533" spans="1:133" s="9" customFormat="1" ht="15" customHeight="1" x14ac:dyDescent="0.25">
      <c r="A1533" s="17" t="str">
        <f t="shared" si="23"/>
        <v>318Г_Равенское</v>
      </c>
      <c r="B1533" s="87">
        <v>21</v>
      </c>
      <c r="C1533" s="88" t="s">
        <v>733</v>
      </c>
      <c r="D1533" s="88" t="s">
        <v>568</v>
      </c>
      <c r="E1533" s="88" t="s">
        <v>1715</v>
      </c>
      <c r="F1533" s="88" t="s">
        <v>7</v>
      </c>
      <c r="G1533" s="88" t="s">
        <v>1444</v>
      </c>
      <c r="H1533" s="88" t="s">
        <v>5104</v>
      </c>
      <c r="I1533" s="89" t="s">
        <v>1892</v>
      </c>
      <c r="J1533" s="88" t="s">
        <v>6</v>
      </c>
      <c r="K1533" s="88" t="s">
        <v>1874</v>
      </c>
      <c r="L1533" s="88" t="s">
        <v>384</v>
      </c>
      <c r="M1533" s="88" t="s">
        <v>226</v>
      </c>
      <c r="N1533" s="88" t="s">
        <v>10</v>
      </c>
      <c r="O1533" s="90">
        <v>44.6</v>
      </c>
      <c r="P1533" s="90">
        <v>3108.3</v>
      </c>
      <c r="Q1533" s="90">
        <v>3534.8</v>
      </c>
      <c r="R1533" s="91">
        <v>330.3</v>
      </c>
      <c r="S1533" s="90" t="s">
        <v>707</v>
      </c>
      <c r="T1533" s="90">
        <v>3559.6</v>
      </c>
      <c r="U1533" s="90">
        <v>9.6199999999999992</v>
      </c>
      <c r="V1533" s="88" t="s">
        <v>31</v>
      </c>
      <c r="W1533" s="88" t="s">
        <v>118</v>
      </c>
      <c r="X1533" s="88" t="s">
        <v>1069</v>
      </c>
      <c r="Y1533" s="90" t="s">
        <v>1011</v>
      </c>
      <c r="Z1533" s="90" t="s">
        <v>566</v>
      </c>
      <c r="AA1533" s="90">
        <v>73</v>
      </c>
      <c r="AB1533" s="91" t="s">
        <v>4592</v>
      </c>
      <c r="AC1533" s="88" t="s">
        <v>566</v>
      </c>
      <c r="AD1533" s="90" t="s">
        <v>566</v>
      </c>
      <c r="AE1533" s="90" t="s">
        <v>566</v>
      </c>
      <c r="AF1533" s="90" t="s">
        <v>118</v>
      </c>
      <c r="AG1533" s="91" t="s">
        <v>3446</v>
      </c>
      <c r="AH1533" s="92" t="s">
        <v>1330</v>
      </c>
      <c r="AI1533" s="93">
        <v>1554</v>
      </c>
      <c r="AJ1533" s="88" t="s">
        <v>3116</v>
      </c>
      <c r="AK1533" s="90" t="s">
        <v>566</v>
      </c>
      <c r="AL1533" s="91">
        <v>30.9</v>
      </c>
      <c r="AM1533" s="91">
        <v>27.377251426600001</v>
      </c>
      <c r="AN1533" s="91">
        <v>1837</v>
      </c>
      <c r="AO1533" s="90">
        <v>30.7</v>
      </c>
      <c r="AP1533" s="91">
        <v>31.981999999999999</v>
      </c>
      <c r="AQ1533" s="91" t="s">
        <v>566</v>
      </c>
      <c r="AR1533" s="91" t="s">
        <v>566</v>
      </c>
      <c r="AS1533" s="91">
        <v>119.09</v>
      </c>
      <c r="AT1533" s="91">
        <v>120.26</v>
      </c>
      <c r="AU1533" s="90">
        <v>800</v>
      </c>
      <c r="AV1533" s="90">
        <v>14.9</v>
      </c>
      <c r="AW1533" s="91">
        <v>11.16</v>
      </c>
      <c r="AX1533" s="91" t="s">
        <v>566</v>
      </c>
      <c r="AY1533" s="91">
        <v>202.5</v>
      </c>
      <c r="AZ1533" s="88" t="s">
        <v>4928</v>
      </c>
      <c r="BA1533" s="91">
        <v>203.5</v>
      </c>
      <c r="BB1533" s="91">
        <v>83.41</v>
      </c>
      <c r="BC1533" s="94">
        <v>1.3923630259999999</v>
      </c>
      <c r="BD1533" s="91">
        <v>116.137</v>
      </c>
      <c r="BE1533" s="95">
        <v>96.224999999999994</v>
      </c>
      <c r="BF1533" s="91">
        <v>3.64</v>
      </c>
      <c r="BG1533" s="91">
        <v>31</v>
      </c>
      <c r="BH1533" s="94" t="s">
        <v>566</v>
      </c>
      <c r="BI1533" s="94" t="s">
        <v>566</v>
      </c>
      <c r="BJ1533" s="93">
        <v>744</v>
      </c>
      <c r="BK1533" s="94">
        <v>0</v>
      </c>
      <c r="BL1533" s="91">
        <v>112.93980000000001</v>
      </c>
      <c r="BM1533" s="96">
        <v>10.1419938</v>
      </c>
      <c r="BN1533" s="96" t="s">
        <v>566</v>
      </c>
      <c r="BO1533" s="88" t="s">
        <v>430</v>
      </c>
      <c r="BP1533" s="88" t="s">
        <v>566</v>
      </c>
      <c r="BQ1533" s="91">
        <v>116.137</v>
      </c>
      <c r="BR1533" s="95">
        <v>96.224999999999994</v>
      </c>
      <c r="BS1533" s="91">
        <v>3.64</v>
      </c>
      <c r="BT1533" s="90">
        <v>30</v>
      </c>
      <c r="BU1533" s="91">
        <v>0</v>
      </c>
      <c r="BV1533" s="91">
        <v>109.29</v>
      </c>
      <c r="BW1533" s="96">
        <v>9.8142420000000001</v>
      </c>
      <c r="BX1533" s="96" t="s">
        <v>566</v>
      </c>
      <c r="BY1533" s="96" t="s">
        <v>566</v>
      </c>
      <c r="BZ1533" s="96" t="s">
        <v>566</v>
      </c>
      <c r="CA1533" s="96" t="s">
        <v>566</v>
      </c>
      <c r="CB1533" s="96" t="s">
        <v>566</v>
      </c>
      <c r="CC1533" s="96" t="s">
        <v>566</v>
      </c>
      <c r="CD1533" s="96" t="s">
        <v>566</v>
      </c>
      <c r="CE1533" s="96" t="s">
        <v>566</v>
      </c>
      <c r="CF1533" s="88" t="s">
        <v>566</v>
      </c>
      <c r="CG1533" s="88" t="s">
        <v>566</v>
      </c>
      <c r="CH1533" s="92" t="s">
        <v>566</v>
      </c>
      <c r="CI1533" s="91">
        <v>0</v>
      </c>
      <c r="CJ1533" s="91">
        <v>0</v>
      </c>
      <c r="CK1533" s="90" t="s">
        <v>566</v>
      </c>
      <c r="CL1533" s="91">
        <v>0.39143945689999998</v>
      </c>
      <c r="CM1533" s="91">
        <v>3.5605430999999998E-3</v>
      </c>
      <c r="CN1533" s="88" t="s">
        <v>566</v>
      </c>
      <c r="CO1533" s="91">
        <v>115</v>
      </c>
      <c r="CP1533" s="91">
        <v>121.83152789499999</v>
      </c>
      <c r="CQ1533" s="91">
        <v>3.8218641161</v>
      </c>
      <c r="CR1533" s="91">
        <v>5.6947537014999998</v>
      </c>
      <c r="CS1533" s="91">
        <v>0.1788641161</v>
      </c>
      <c r="CT1533" s="90">
        <v>0.01</v>
      </c>
      <c r="CU1533" s="96">
        <v>1.02</v>
      </c>
      <c r="CV1533" s="96">
        <v>0.83099999999999996</v>
      </c>
      <c r="CW1533" s="96">
        <v>0.77100000000000002</v>
      </c>
      <c r="CX1533" s="93">
        <v>2730.1</v>
      </c>
      <c r="CY1533" s="93">
        <v>2717.9</v>
      </c>
      <c r="CZ1533" s="93">
        <v>60.1</v>
      </c>
      <c r="DA1533" s="90">
        <v>89.8</v>
      </c>
      <c r="DB1533" s="90" t="s">
        <v>566</v>
      </c>
      <c r="DC1533" s="90">
        <v>92</v>
      </c>
      <c r="DD1533" s="91">
        <v>283</v>
      </c>
      <c r="DE1533" s="91">
        <v>-28.445229682000001</v>
      </c>
      <c r="DF1533" s="93">
        <v>10.3</v>
      </c>
      <c r="DG1533" s="88" t="s">
        <v>393</v>
      </c>
      <c r="DH1533" s="88" t="s">
        <v>566</v>
      </c>
      <c r="DI1533" s="88">
        <v>1</v>
      </c>
      <c r="DJ1533" s="88" t="s">
        <v>566</v>
      </c>
      <c r="DK1533" s="90">
        <v>0</v>
      </c>
      <c r="DL1533" s="91">
        <v>96.224999999999994</v>
      </c>
      <c r="DM1533" s="91">
        <v>1.3941576085</v>
      </c>
      <c r="DN1533" s="91">
        <v>116.28668612369999</v>
      </c>
      <c r="DO1533" s="91">
        <v>3.6479220161999999</v>
      </c>
      <c r="DP1533" s="91">
        <v>0.14991193019999999</v>
      </c>
      <c r="DQ1533" s="91">
        <v>4.9220161999999996E-3</v>
      </c>
      <c r="DR1533" s="91">
        <v>121.9887907424</v>
      </c>
      <c r="DS1533" s="91">
        <v>3.8267974633000001</v>
      </c>
      <c r="DT1533" s="91">
        <v>5.8520165489</v>
      </c>
      <c r="DU1533" s="91">
        <v>0.18379746329999999</v>
      </c>
      <c r="DV1533" s="91">
        <v>160.51527708329999</v>
      </c>
      <c r="DW1533" s="97"/>
      <c r="DX1533" s="98" t="s">
        <v>689</v>
      </c>
      <c r="DY1533" s="99" t="s">
        <v>689</v>
      </c>
      <c r="DZ1533" s="98" t="s">
        <v>689</v>
      </c>
      <c r="EA1533" s="100" t="s">
        <v>689</v>
      </c>
      <c r="EB1533" s="101" t="s">
        <v>2761</v>
      </c>
      <c r="EC1533" s="38"/>
    </row>
    <row r="1534" spans="1:133" s="9" customFormat="1" ht="15" customHeight="1" x14ac:dyDescent="0.25">
      <c r="A1534" s="17" t="str">
        <f t="shared" si="23"/>
        <v>319Л_Равенское</v>
      </c>
      <c r="B1534" s="87">
        <v>22</v>
      </c>
      <c r="C1534" s="88" t="s">
        <v>733</v>
      </c>
      <c r="D1534" s="88" t="s">
        <v>568</v>
      </c>
      <c r="E1534" s="88" t="s">
        <v>1715</v>
      </c>
      <c r="F1534" s="88" t="s">
        <v>7</v>
      </c>
      <c r="G1534" s="88" t="s">
        <v>1444</v>
      </c>
      <c r="H1534" s="88" t="s">
        <v>5104</v>
      </c>
      <c r="I1534" s="89" t="s">
        <v>1893</v>
      </c>
      <c r="J1534" s="88" t="s">
        <v>6</v>
      </c>
      <c r="K1534" s="88" t="s">
        <v>1874</v>
      </c>
      <c r="L1534" s="88" t="s">
        <v>384</v>
      </c>
      <c r="M1534" s="88" t="s">
        <v>1875</v>
      </c>
      <c r="N1534" s="88" t="s">
        <v>6</v>
      </c>
      <c r="O1534" s="90">
        <v>140.80000000000001</v>
      </c>
      <c r="P1534" s="90">
        <v>3122.2</v>
      </c>
      <c r="Q1534" s="90">
        <v>3263</v>
      </c>
      <c r="R1534" s="91">
        <v>492.23</v>
      </c>
      <c r="S1534" s="90" t="s">
        <v>690</v>
      </c>
      <c r="T1534" s="90">
        <v>3262.7</v>
      </c>
      <c r="U1534" s="90">
        <v>3.2</v>
      </c>
      <c r="V1534" s="88" t="s">
        <v>31</v>
      </c>
      <c r="W1534" s="88" t="s">
        <v>94</v>
      </c>
      <c r="X1534" s="88" t="s">
        <v>1437</v>
      </c>
      <c r="Y1534" s="90" t="s">
        <v>857</v>
      </c>
      <c r="Z1534" s="90" t="s">
        <v>566</v>
      </c>
      <c r="AA1534" s="90">
        <v>73</v>
      </c>
      <c r="AB1534" s="91" t="s">
        <v>4305</v>
      </c>
      <c r="AC1534" s="88" t="s">
        <v>566</v>
      </c>
      <c r="AD1534" s="90" t="s">
        <v>566</v>
      </c>
      <c r="AE1534" s="90" t="s">
        <v>1265</v>
      </c>
      <c r="AF1534" s="90" t="s">
        <v>94</v>
      </c>
      <c r="AG1534" s="91" t="s">
        <v>3479</v>
      </c>
      <c r="AH1534" s="92" t="s">
        <v>3321</v>
      </c>
      <c r="AI1534" s="93">
        <v>319</v>
      </c>
      <c r="AJ1534" s="88" t="s">
        <v>566</v>
      </c>
      <c r="AK1534" s="90" t="s">
        <v>566</v>
      </c>
      <c r="AL1534" s="91">
        <v>30.9</v>
      </c>
      <c r="AM1534" s="91">
        <v>27.377251426600001</v>
      </c>
      <c r="AN1534" s="91">
        <v>1815</v>
      </c>
      <c r="AO1534" s="90">
        <v>32</v>
      </c>
      <c r="AP1534" s="91">
        <v>126.03</v>
      </c>
      <c r="AQ1534" s="91" t="s">
        <v>566</v>
      </c>
      <c r="AR1534" s="91" t="s">
        <v>566</v>
      </c>
      <c r="AS1534" s="91">
        <v>111.1</v>
      </c>
      <c r="AT1534" s="91">
        <v>113.44</v>
      </c>
      <c r="AU1534" s="90">
        <v>1050</v>
      </c>
      <c r="AV1534" s="90">
        <v>30</v>
      </c>
      <c r="AW1534" s="91">
        <v>63.04</v>
      </c>
      <c r="AX1534" s="91" t="s">
        <v>566</v>
      </c>
      <c r="AY1534" s="91">
        <v>204.23</v>
      </c>
      <c r="AZ1534" s="88" t="s">
        <v>4928</v>
      </c>
      <c r="BA1534" s="91">
        <v>206.7</v>
      </c>
      <c r="BB1534" s="91">
        <v>93.13</v>
      </c>
      <c r="BC1534" s="94">
        <v>0.18510683989999999</v>
      </c>
      <c r="BD1534" s="91">
        <v>17.239000000000001</v>
      </c>
      <c r="BE1534" s="95">
        <v>43.412999999999997</v>
      </c>
      <c r="BF1534" s="91">
        <v>8.1199999999999992</v>
      </c>
      <c r="BG1534" s="91">
        <v>31</v>
      </c>
      <c r="BH1534" s="94">
        <v>0.1</v>
      </c>
      <c r="BI1534" s="94">
        <v>0.25</v>
      </c>
      <c r="BJ1534" s="93">
        <v>213</v>
      </c>
      <c r="BK1534" s="94">
        <v>0</v>
      </c>
      <c r="BL1534" s="91">
        <v>251.59752</v>
      </c>
      <c r="BM1534" s="96">
        <v>23.247611160000002</v>
      </c>
      <c r="BN1534" s="96" t="s">
        <v>566</v>
      </c>
      <c r="BO1534" s="88" t="s">
        <v>696</v>
      </c>
      <c r="BP1534" s="88" t="s">
        <v>566</v>
      </c>
      <c r="BQ1534" s="91">
        <v>17.239000000000001</v>
      </c>
      <c r="BR1534" s="95">
        <v>43.412999999999997</v>
      </c>
      <c r="BS1534" s="91">
        <v>8.1199999999999992</v>
      </c>
      <c r="BT1534" s="90">
        <v>30</v>
      </c>
      <c r="BU1534" s="91">
        <v>0</v>
      </c>
      <c r="BV1534" s="91">
        <v>243.48</v>
      </c>
      <c r="BW1534" s="96">
        <v>22.497551999999999</v>
      </c>
      <c r="BX1534" s="96" t="s">
        <v>566</v>
      </c>
      <c r="BY1534" s="96" t="s">
        <v>566</v>
      </c>
      <c r="BZ1534" s="96" t="s">
        <v>566</v>
      </c>
      <c r="CA1534" s="96" t="s">
        <v>566</v>
      </c>
      <c r="CB1534" s="96" t="s">
        <v>566</v>
      </c>
      <c r="CC1534" s="96" t="s">
        <v>566</v>
      </c>
      <c r="CD1534" s="96" t="s">
        <v>566</v>
      </c>
      <c r="CE1534" s="96" t="s">
        <v>566</v>
      </c>
      <c r="CF1534" s="88" t="s">
        <v>566</v>
      </c>
      <c r="CG1534" s="88" t="s">
        <v>566</v>
      </c>
      <c r="CH1534" s="92" t="s">
        <v>566</v>
      </c>
      <c r="CI1534" s="91">
        <v>0</v>
      </c>
      <c r="CJ1534" s="91">
        <v>0</v>
      </c>
      <c r="CK1534" s="90" t="s">
        <v>566</v>
      </c>
      <c r="CL1534" s="91">
        <v>0.36318695359999997</v>
      </c>
      <c r="CM1534" s="91">
        <v>0.21381304640000001</v>
      </c>
      <c r="CN1534" s="88" t="s">
        <v>566</v>
      </c>
      <c r="CO1534" s="91">
        <v>137.75</v>
      </c>
      <c r="CP1534" s="91">
        <v>12.3056954718</v>
      </c>
      <c r="CQ1534" s="91">
        <v>5.7935675707999996</v>
      </c>
      <c r="CR1534" s="91">
        <v>-4.9330142056000001</v>
      </c>
      <c r="CS1534" s="91">
        <v>-2.3224324292</v>
      </c>
      <c r="CT1534" s="90">
        <v>-4</v>
      </c>
      <c r="CU1534" s="96">
        <v>1.016</v>
      </c>
      <c r="CV1534" s="96">
        <v>0.83199999999999996</v>
      </c>
      <c r="CW1534" s="96">
        <v>0.77200000000000002</v>
      </c>
      <c r="CX1534" s="93">
        <v>2595</v>
      </c>
      <c r="CY1534" s="93">
        <v>2569.87</v>
      </c>
      <c r="CZ1534" s="93">
        <v>60.1</v>
      </c>
      <c r="DA1534" s="90">
        <v>92.4</v>
      </c>
      <c r="DB1534" s="90" t="s">
        <v>566</v>
      </c>
      <c r="DC1534" s="90">
        <v>110.2</v>
      </c>
      <c r="DD1534" s="91">
        <v>263</v>
      </c>
      <c r="DE1534" s="91">
        <v>-22.3460076046</v>
      </c>
      <c r="DF1534" s="93">
        <v>7</v>
      </c>
      <c r="DG1534" s="88" t="s">
        <v>393</v>
      </c>
      <c r="DH1534" s="88" t="s">
        <v>566</v>
      </c>
      <c r="DI1534" s="88">
        <v>1</v>
      </c>
      <c r="DJ1534" s="88" t="s">
        <v>444</v>
      </c>
      <c r="DK1534" s="90">
        <v>-5</v>
      </c>
      <c r="DL1534" s="91">
        <v>43.412999999999997</v>
      </c>
      <c r="DM1534" s="91">
        <v>0.2524876768</v>
      </c>
      <c r="DN1534" s="91">
        <v>23.514177341700002</v>
      </c>
      <c r="DO1534" s="91">
        <v>11.070562863599999</v>
      </c>
      <c r="DP1534" s="91">
        <v>6.2754676642999998</v>
      </c>
      <c r="DQ1534" s="91">
        <v>2.9545628636000001</v>
      </c>
      <c r="DR1534" s="91">
        <v>16.785380754599998</v>
      </c>
      <c r="DS1534" s="91">
        <v>7.9026201994000003</v>
      </c>
      <c r="DT1534" s="91">
        <v>-0.45332892279999998</v>
      </c>
      <c r="DU1534" s="91">
        <v>-0.2133798006</v>
      </c>
      <c r="DV1534" s="91">
        <v>164.70168316670001</v>
      </c>
      <c r="DW1534" s="97"/>
      <c r="DX1534" s="98" t="s">
        <v>689</v>
      </c>
      <c r="DY1534" s="99" t="s">
        <v>689</v>
      </c>
      <c r="DZ1534" s="98" t="s">
        <v>689</v>
      </c>
      <c r="EA1534" s="100" t="s">
        <v>689</v>
      </c>
      <c r="EB1534" s="101" t="s">
        <v>2761</v>
      </c>
      <c r="EC1534" s="38"/>
    </row>
    <row r="1535" spans="1:133" s="9" customFormat="1" ht="15" customHeight="1" x14ac:dyDescent="0.25">
      <c r="A1535" s="17" t="str">
        <f t="shared" si="23"/>
        <v>403Л_Равенское</v>
      </c>
      <c r="B1535" s="87">
        <v>23</v>
      </c>
      <c r="C1535" s="88" t="s">
        <v>733</v>
      </c>
      <c r="D1535" s="88" t="s">
        <v>568</v>
      </c>
      <c r="E1535" s="88" t="s">
        <v>1715</v>
      </c>
      <c r="F1535" s="88" t="s">
        <v>7</v>
      </c>
      <c r="G1535" s="88" t="s">
        <v>1444</v>
      </c>
      <c r="H1535" s="88" t="s">
        <v>5104</v>
      </c>
      <c r="I1535" s="89" t="s">
        <v>1894</v>
      </c>
      <c r="J1535" s="88" t="s">
        <v>6</v>
      </c>
      <c r="K1535" s="88" t="s">
        <v>1874</v>
      </c>
      <c r="L1535" s="88" t="s">
        <v>384</v>
      </c>
      <c r="M1535" s="88" t="s">
        <v>1875</v>
      </c>
      <c r="N1535" s="88" t="s">
        <v>6</v>
      </c>
      <c r="O1535" s="90">
        <v>254.5</v>
      </c>
      <c r="P1535" s="90">
        <v>2894.2</v>
      </c>
      <c r="Q1535" s="90">
        <v>3148.7</v>
      </c>
      <c r="R1535" s="91">
        <v>265.57799999999997</v>
      </c>
      <c r="S1535" s="90" t="s">
        <v>690</v>
      </c>
      <c r="T1535" s="90">
        <v>3148.7</v>
      </c>
      <c r="U1535" s="90">
        <v>5.4</v>
      </c>
      <c r="V1535" s="88" t="s">
        <v>31</v>
      </c>
      <c r="W1535" s="88" t="s">
        <v>94</v>
      </c>
      <c r="X1535" s="88" t="s">
        <v>269</v>
      </c>
      <c r="Y1535" s="90" t="s">
        <v>1578</v>
      </c>
      <c r="Z1535" s="90" t="s">
        <v>566</v>
      </c>
      <c r="AA1535" s="90">
        <v>73</v>
      </c>
      <c r="AB1535" s="91" t="s">
        <v>4002</v>
      </c>
      <c r="AC1535" s="88" t="s">
        <v>566</v>
      </c>
      <c r="AD1535" s="90" t="s">
        <v>566</v>
      </c>
      <c r="AE1535" s="90" t="s">
        <v>1265</v>
      </c>
      <c r="AF1535" s="90" t="s">
        <v>94</v>
      </c>
      <c r="AG1535" s="91" t="s">
        <v>3487</v>
      </c>
      <c r="AH1535" s="92" t="s">
        <v>4996</v>
      </c>
      <c r="AI1535" s="93">
        <v>35</v>
      </c>
      <c r="AJ1535" s="88" t="s">
        <v>566</v>
      </c>
      <c r="AK1535" s="90" t="s">
        <v>566</v>
      </c>
      <c r="AL1535" s="91">
        <v>30.9</v>
      </c>
      <c r="AM1535" s="91">
        <v>27.377251426600001</v>
      </c>
      <c r="AN1535" s="91">
        <v>1758</v>
      </c>
      <c r="AO1535" s="90">
        <v>28.8</v>
      </c>
      <c r="AP1535" s="91">
        <v>78.08</v>
      </c>
      <c r="AQ1535" s="91" t="s">
        <v>566</v>
      </c>
      <c r="AR1535" s="91" t="s">
        <v>566</v>
      </c>
      <c r="AS1535" s="91">
        <v>111.69</v>
      </c>
      <c r="AT1535" s="91">
        <v>114.21</v>
      </c>
      <c r="AU1535" s="90">
        <v>814</v>
      </c>
      <c r="AV1535" s="90">
        <v>0</v>
      </c>
      <c r="AW1535" s="91">
        <v>26.46</v>
      </c>
      <c r="AX1535" s="91" t="s">
        <v>566</v>
      </c>
      <c r="AY1535" s="91">
        <v>169.1</v>
      </c>
      <c r="AZ1535" s="88" t="s">
        <v>4928</v>
      </c>
      <c r="BA1535" s="91">
        <v>171.7</v>
      </c>
      <c r="BB1535" s="91">
        <v>57.41</v>
      </c>
      <c r="BC1535" s="94">
        <v>0.1747256576</v>
      </c>
      <c r="BD1535" s="91">
        <v>10.031000000000001</v>
      </c>
      <c r="BE1535" s="95">
        <v>47.308999999999997</v>
      </c>
      <c r="BF1535" s="91">
        <v>4.4000000000000004</v>
      </c>
      <c r="BG1535" s="91">
        <v>30.8</v>
      </c>
      <c r="BH1535" s="94">
        <v>8.3330000000000001E-2</v>
      </c>
      <c r="BI1535" s="94">
        <v>0.25</v>
      </c>
      <c r="BJ1535" s="93">
        <v>185</v>
      </c>
      <c r="BK1535" s="94">
        <v>4</v>
      </c>
      <c r="BL1535" s="91">
        <v>135.59144000000001</v>
      </c>
      <c r="BM1535" s="96">
        <v>12.528649250000001</v>
      </c>
      <c r="BN1535" s="96" t="s">
        <v>566</v>
      </c>
      <c r="BO1535" s="88" t="s">
        <v>696</v>
      </c>
      <c r="BP1535" s="88" t="s">
        <v>566</v>
      </c>
      <c r="BQ1535" s="91">
        <v>10.031000000000001</v>
      </c>
      <c r="BR1535" s="95">
        <v>47.308999999999997</v>
      </c>
      <c r="BS1535" s="91">
        <v>4.4000000000000004</v>
      </c>
      <c r="BT1535" s="90">
        <v>30</v>
      </c>
      <c r="BU1535" s="91">
        <v>0</v>
      </c>
      <c r="BV1535" s="91">
        <v>131.94</v>
      </c>
      <c r="BW1535" s="96">
        <v>12.191255999999999</v>
      </c>
      <c r="BX1535" s="96" t="s">
        <v>566</v>
      </c>
      <c r="BY1535" s="96" t="s">
        <v>566</v>
      </c>
      <c r="BZ1535" s="96" t="s">
        <v>566</v>
      </c>
      <c r="CA1535" s="96" t="s">
        <v>566</v>
      </c>
      <c r="CB1535" s="96" t="s">
        <v>566</v>
      </c>
      <c r="CC1535" s="96" t="s">
        <v>566</v>
      </c>
      <c r="CD1535" s="96" t="s">
        <v>566</v>
      </c>
      <c r="CE1535" s="96" t="s">
        <v>566</v>
      </c>
      <c r="CF1535" s="88" t="s">
        <v>566</v>
      </c>
      <c r="CG1535" s="88" t="s">
        <v>566</v>
      </c>
      <c r="CH1535" s="92" t="s">
        <v>566</v>
      </c>
      <c r="CI1535" s="91">
        <v>0</v>
      </c>
      <c r="CJ1535" s="91">
        <v>0</v>
      </c>
      <c r="CK1535" s="90" t="s">
        <v>566</v>
      </c>
      <c r="CL1535" s="91">
        <v>0.29925178120000001</v>
      </c>
      <c r="CM1535" s="91">
        <v>-0.2202517812</v>
      </c>
      <c r="CN1535" s="88" t="s">
        <v>566</v>
      </c>
      <c r="CO1535" s="91">
        <v>137.75</v>
      </c>
      <c r="CP1535" s="91">
        <v>5.4777230978000002</v>
      </c>
      <c r="CQ1535" s="91">
        <v>2.4013849870000001</v>
      </c>
      <c r="CR1535" s="91">
        <v>-4.5534119292000002</v>
      </c>
      <c r="CS1535" s="91">
        <v>-1.996615013</v>
      </c>
      <c r="CT1535" s="90">
        <v>0.17</v>
      </c>
      <c r="CU1535" s="96">
        <v>1.016</v>
      </c>
      <c r="CV1535" s="96">
        <v>0.83199999999999996</v>
      </c>
      <c r="CW1535" s="96">
        <v>0.77200000000000002</v>
      </c>
      <c r="CX1535" s="93">
        <v>2595</v>
      </c>
      <c r="CY1535" s="93">
        <v>2568.5219999999999</v>
      </c>
      <c r="CZ1535" s="93">
        <v>60.1</v>
      </c>
      <c r="DA1535" s="90">
        <v>92.4</v>
      </c>
      <c r="DB1535" s="90" t="s">
        <v>566</v>
      </c>
      <c r="DC1535" s="90">
        <v>110.2</v>
      </c>
      <c r="DD1535" s="91">
        <v>263</v>
      </c>
      <c r="DE1535" s="91">
        <v>-35.703422053200001</v>
      </c>
      <c r="DF1535" s="93">
        <v>7</v>
      </c>
      <c r="DG1535" s="88" t="s">
        <v>393</v>
      </c>
      <c r="DH1535" s="88" t="s">
        <v>566</v>
      </c>
      <c r="DI1535" s="88">
        <v>1</v>
      </c>
      <c r="DJ1535" s="88" t="s">
        <v>566</v>
      </c>
      <c r="DK1535" s="90">
        <v>0</v>
      </c>
      <c r="DL1535" s="91">
        <v>47.308999999999997</v>
      </c>
      <c r="DM1535" s="91">
        <v>0.1785622372</v>
      </c>
      <c r="DN1535" s="91">
        <v>10.251258034899999</v>
      </c>
      <c r="DO1535" s="91">
        <v>4.4940601603000001</v>
      </c>
      <c r="DP1535" s="91">
        <v>0.2201230079</v>
      </c>
      <c r="DQ1535" s="91">
        <v>9.6060160300000003E-2</v>
      </c>
      <c r="DR1535" s="91">
        <v>5.5979261346999998</v>
      </c>
      <c r="DS1535" s="91">
        <v>2.4540809271000001</v>
      </c>
      <c r="DT1535" s="91">
        <v>-4.4332088922999997</v>
      </c>
      <c r="DU1535" s="91">
        <v>-1.9439190729</v>
      </c>
      <c r="DV1535" s="91">
        <v>164.63004005560001</v>
      </c>
      <c r="DW1535" s="97"/>
      <c r="DX1535" s="98" t="s">
        <v>689</v>
      </c>
      <c r="DY1535" s="99" t="s">
        <v>689</v>
      </c>
      <c r="DZ1535" s="98" t="s">
        <v>689</v>
      </c>
      <c r="EA1535" s="100" t="s">
        <v>689</v>
      </c>
      <c r="EB1535" s="101" t="s">
        <v>2761</v>
      </c>
      <c r="EC1535" s="38"/>
    </row>
    <row r="1536" spans="1:133" s="9" customFormat="1" ht="15" customHeight="1" x14ac:dyDescent="0.25">
      <c r="A1536" s="17" t="str">
        <f t="shared" si="23"/>
        <v>_</v>
      </c>
      <c r="B1536" s="87" t="s">
        <v>566</v>
      </c>
      <c r="C1536" s="88" t="s">
        <v>566</v>
      </c>
      <c r="D1536" s="88" t="s">
        <v>566</v>
      </c>
      <c r="E1536" s="88" t="s">
        <v>566</v>
      </c>
      <c r="F1536" s="88" t="s">
        <v>566</v>
      </c>
      <c r="G1536" s="88" t="s">
        <v>566</v>
      </c>
      <c r="H1536" s="88" t="s">
        <v>566</v>
      </c>
      <c r="I1536" s="89" t="s">
        <v>566</v>
      </c>
      <c r="J1536" s="88" t="s">
        <v>566</v>
      </c>
      <c r="K1536" s="88" t="s">
        <v>566</v>
      </c>
      <c r="L1536" s="88" t="s">
        <v>566</v>
      </c>
      <c r="M1536" s="88" t="s">
        <v>566</v>
      </c>
      <c r="N1536" s="88" t="s">
        <v>566</v>
      </c>
      <c r="O1536" s="90" t="s">
        <v>566</v>
      </c>
      <c r="P1536" s="90" t="s">
        <v>566</v>
      </c>
      <c r="Q1536" s="90" t="s">
        <v>566</v>
      </c>
      <c r="R1536" s="91" t="s">
        <v>566</v>
      </c>
      <c r="S1536" s="90" t="s">
        <v>566</v>
      </c>
      <c r="T1536" s="90" t="s">
        <v>566</v>
      </c>
      <c r="U1536" s="90" t="s">
        <v>566</v>
      </c>
      <c r="V1536" s="88" t="s">
        <v>566</v>
      </c>
      <c r="W1536" s="88" t="s">
        <v>566</v>
      </c>
      <c r="X1536" s="88" t="s">
        <v>566</v>
      </c>
      <c r="Y1536" s="90" t="s">
        <v>566</v>
      </c>
      <c r="Z1536" s="90" t="s">
        <v>566</v>
      </c>
      <c r="AA1536" s="90" t="s">
        <v>566</v>
      </c>
      <c r="AB1536" s="91" t="s">
        <v>566</v>
      </c>
      <c r="AC1536" s="88" t="s">
        <v>566</v>
      </c>
      <c r="AD1536" s="90" t="s">
        <v>566</v>
      </c>
      <c r="AE1536" s="90" t="s">
        <v>566</v>
      </c>
      <c r="AF1536" s="90" t="s">
        <v>566</v>
      </c>
      <c r="AG1536" s="91" t="s">
        <v>566</v>
      </c>
      <c r="AH1536" s="92" t="s">
        <v>566</v>
      </c>
      <c r="AI1536" s="93" t="s">
        <v>566</v>
      </c>
      <c r="AJ1536" s="88" t="s">
        <v>566</v>
      </c>
      <c r="AK1536" s="90" t="s">
        <v>566</v>
      </c>
      <c r="AL1536" s="91" t="s">
        <v>566</v>
      </c>
      <c r="AM1536" s="91" t="s">
        <v>566</v>
      </c>
      <c r="AN1536" s="91" t="s">
        <v>566</v>
      </c>
      <c r="AO1536" s="90" t="s">
        <v>566</v>
      </c>
      <c r="AP1536" s="91" t="s">
        <v>566</v>
      </c>
      <c r="AQ1536" s="91" t="s">
        <v>566</v>
      </c>
      <c r="AR1536" s="91" t="s">
        <v>566</v>
      </c>
      <c r="AS1536" s="91" t="s">
        <v>566</v>
      </c>
      <c r="AT1536" s="91" t="s">
        <v>566</v>
      </c>
      <c r="AU1536" s="90" t="s">
        <v>566</v>
      </c>
      <c r="AV1536" s="90" t="s">
        <v>566</v>
      </c>
      <c r="AW1536" s="91" t="s">
        <v>566</v>
      </c>
      <c r="AX1536" s="91" t="s">
        <v>566</v>
      </c>
      <c r="AY1536" s="91" t="s">
        <v>566</v>
      </c>
      <c r="AZ1536" s="88" t="s">
        <v>566</v>
      </c>
      <c r="BA1536" s="91" t="s">
        <v>566</v>
      </c>
      <c r="BB1536" s="91" t="s">
        <v>566</v>
      </c>
      <c r="BC1536" s="94" t="s">
        <v>566</v>
      </c>
      <c r="BD1536" s="91" t="s">
        <v>566</v>
      </c>
      <c r="BE1536" s="95">
        <v>0</v>
      </c>
      <c r="BF1536" s="91" t="s">
        <v>566</v>
      </c>
      <c r="BG1536" s="91" t="s">
        <v>566</v>
      </c>
      <c r="BH1536" s="94" t="s">
        <v>566</v>
      </c>
      <c r="BI1536" s="94" t="s">
        <v>566</v>
      </c>
      <c r="BJ1536" s="93" t="s">
        <v>566</v>
      </c>
      <c r="BK1536" s="94" t="s">
        <v>566</v>
      </c>
      <c r="BL1536" s="91" t="s">
        <v>566</v>
      </c>
      <c r="BM1536" s="96" t="s">
        <v>566</v>
      </c>
      <c r="BN1536" s="96" t="s">
        <v>566</v>
      </c>
      <c r="BO1536" s="88" t="s">
        <v>566</v>
      </c>
      <c r="BP1536" s="88" t="s">
        <v>566</v>
      </c>
      <c r="BQ1536" s="91" t="s">
        <v>566</v>
      </c>
      <c r="BR1536" s="95">
        <v>0</v>
      </c>
      <c r="BS1536" s="91" t="s">
        <v>566</v>
      </c>
      <c r="BT1536" s="90" t="s">
        <v>566</v>
      </c>
      <c r="BU1536" s="91" t="s">
        <v>566</v>
      </c>
      <c r="BV1536" s="91" t="s">
        <v>566</v>
      </c>
      <c r="BW1536" s="96" t="s">
        <v>566</v>
      </c>
      <c r="BX1536" s="96" t="s">
        <v>566</v>
      </c>
      <c r="BY1536" s="96" t="s">
        <v>566</v>
      </c>
      <c r="BZ1536" s="96" t="s">
        <v>566</v>
      </c>
      <c r="CA1536" s="96" t="s">
        <v>566</v>
      </c>
      <c r="CB1536" s="96" t="s">
        <v>566</v>
      </c>
      <c r="CC1536" s="96" t="s">
        <v>566</v>
      </c>
      <c r="CD1536" s="96" t="s">
        <v>566</v>
      </c>
      <c r="CE1536" s="96" t="s">
        <v>566</v>
      </c>
      <c r="CF1536" s="88" t="s">
        <v>566</v>
      </c>
      <c r="CG1536" s="88" t="s">
        <v>566</v>
      </c>
      <c r="CH1536" s="92" t="s">
        <v>566</v>
      </c>
      <c r="CI1536" s="91" t="s">
        <v>566</v>
      </c>
      <c r="CJ1536" s="91" t="s">
        <v>566</v>
      </c>
      <c r="CK1536" s="90" t="s">
        <v>566</v>
      </c>
      <c r="CL1536" s="91" t="s">
        <v>566</v>
      </c>
      <c r="CM1536" s="91" t="s">
        <v>566</v>
      </c>
      <c r="CN1536" s="88" t="s">
        <v>566</v>
      </c>
      <c r="CO1536" s="91" t="s">
        <v>566</v>
      </c>
      <c r="CP1536" s="91" t="s">
        <v>566</v>
      </c>
      <c r="CQ1536" s="91" t="s">
        <v>566</v>
      </c>
      <c r="CR1536" s="91" t="s">
        <v>566</v>
      </c>
      <c r="CS1536" s="91" t="s">
        <v>566</v>
      </c>
      <c r="CT1536" s="90" t="s">
        <v>566</v>
      </c>
      <c r="CU1536" s="96" t="s">
        <v>566</v>
      </c>
      <c r="CV1536" s="96" t="s">
        <v>566</v>
      </c>
      <c r="CW1536" s="96" t="s">
        <v>566</v>
      </c>
      <c r="CX1536" s="93" t="s">
        <v>566</v>
      </c>
      <c r="CY1536" s="93" t="s">
        <v>566</v>
      </c>
      <c r="CZ1536" s="93" t="s">
        <v>566</v>
      </c>
      <c r="DA1536" s="90" t="s">
        <v>566</v>
      </c>
      <c r="DB1536" s="90" t="s">
        <v>566</v>
      </c>
      <c r="DC1536" s="90" t="s">
        <v>566</v>
      </c>
      <c r="DD1536" s="91" t="s">
        <v>566</v>
      </c>
      <c r="DE1536" s="91" t="s">
        <v>566</v>
      </c>
      <c r="DF1536" s="93" t="s">
        <v>566</v>
      </c>
      <c r="DG1536" s="88" t="s">
        <v>566</v>
      </c>
      <c r="DH1536" s="88" t="s">
        <v>566</v>
      </c>
      <c r="DI1536" s="88" t="s">
        <v>566</v>
      </c>
      <c r="DJ1536" s="88" t="s">
        <v>566</v>
      </c>
      <c r="DK1536" s="90" t="s">
        <v>566</v>
      </c>
      <c r="DL1536" s="91">
        <v>0</v>
      </c>
      <c r="DM1536" s="91" t="s">
        <v>566</v>
      </c>
      <c r="DN1536" s="91" t="s">
        <v>566</v>
      </c>
      <c r="DO1536" s="91" t="s">
        <v>566</v>
      </c>
      <c r="DP1536" s="91" t="s">
        <v>566</v>
      </c>
      <c r="DQ1536" s="91" t="s">
        <v>566</v>
      </c>
      <c r="DR1536" s="91" t="s">
        <v>566</v>
      </c>
      <c r="DS1536" s="91" t="s">
        <v>566</v>
      </c>
      <c r="DT1536" s="91" t="s">
        <v>566</v>
      </c>
      <c r="DU1536" s="91" t="s">
        <v>566</v>
      </c>
      <c r="DV1536" s="91" t="s">
        <v>566</v>
      </c>
      <c r="DW1536" s="97"/>
      <c r="DX1536" s="98" t="s">
        <v>566</v>
      </c>
      <c r="DY1536" s="99" t="s">
        <v>566</v>
      </c>
      <c r="DZ1536" s="98" t="s">
        <v>566</v>
      </c>
      <c r="EA1536" s="100" t="s">
        <v>566</v>
      </c>
      <c r="EB1536" s="101" t="s">
        <v>566</v>
      </c>
      <c r="EC1536" s="38"/>
    </row>
    <row r="1537" spans="1:133" s="9" customFormat="1" ht="15" customHeight="1" x14ac:dyDescent="0.25">
      <c r="A1537" s="17" t="str">
        <f t="shared" si="23"/>
        <v>_</v>
      </c>
      <c r="B1537" s="163" t="s">
        <v>2909</v>
      </c>
      <c r="C1537" s="164"/>
      <c r="D1537" s="164"/>
      <c r="E1537" s="164"/>
      <c r="F1537" s="164"/>
      <c r="G1537" s="164"/>
      <c r="H1537" s="164"/>
      <c r="I1537" s="164"/>
      <c r="J1537" s="164"/>
      <c r="K1537" s="164"/>
      <c r="L1537" s="164"/>
      <c r="M1537" s="164"/>
      <c r="N1537" s="164"/>
      <c r="O1537" s="164"/>
      <c r="P1537" s="164"/>
      <c r="Q1537" s="164"/>
      <c r="R1537" s="164"/>
      <c r="S1537" s="164"/>
      <c r="T1537" s="164"/>
      <c r="U1537" s="164"/>
      <c r="V1537" s="164"/>
      <c r="W1537" s="164"/>
      <c r="X1537" s="164"/>
      <c r="Y1537" s="164"/>
      <c r="Z1537" s="164"/>
      <c r="AA1537" s="164"/>
      <c r="AB1537" s="164"/>
      <c r="AC1537" s="164"/>
      <c r="AD1537" s="164"/>
      <c r="AE1537" s="164"/>
      <c r="AF1537" s="164"/>
      <c r="AG1537" s="164"/>
      <c r="AH1537" s="164"/>
      <c r="AI1537" s="164"/>
      <c r="AJ1537" s="164"/>
      <c r="AK1537" s="102"/>
      <c r="AL1537" s="102"/>
      <c r="AM1537" s="102"/>
      <c r="AN1537" s="102"/>
      <c r="AO1537" s="102"/>
      <c r="AP1537" s="102"/>
      <c r="AQ1537" s="103"/>
      <c r="AR1537" s="103"/>
      <c r="AS1537" s="103"/>
      <c r="AT1537" s="103"/>
      <c r="AU1537" s="102"/>
      <c r="AV1537" s="102"/>
      <c r="AW1537" s="102"/>
      <c r="AX1537" s="103"/>
      <c r="AY1537" s="103"/>
      <c r="AZ1537" s="104"/>
      <c r="BA1537" s="103"/>
      <c r="BB1537" s="103"/>
      <c r="BC1537" s="103"/>
      <c r="BD1537" s="103">
        <v>926.01400000000001</v>
      </c>
      <c r="BE1537" s="103">
        <v>80.003646186748725</v>
      </c>
      <c r="BF1537" s="103">
        <v>154.03</v>
      </c>
      <c r="BG1537" s="104"/>
      <c r="BH1537" s="104"/>
      <c r="BI1537" s="104"/>
      <c r="BJ1537" s="105"/>
      <c r="BK1537" s="104"/>
      <c r="BL1537" s="103">
        <v>4770.4597100000001</v>
      </c>
      <c r="BM1537" s="103">
        <v>438.74285997999999</v>
      </c>
      <c r="BN1537" s="106"/>
      <c r="BO1537" s="104"/>
      <c r="BP1537" s="104"/>
      <c r="BQ1537" s="103">
        <v>926.01400000000001</v>
      </c>
      <c r="BR1537" s="103">
        <v>80.003646186748725</v>
      </c>
      <c r="BS1537" s="103">
        <v>154.03</v>
      </c>
      <c r="BT1537" s="102"/>
      <c r="BU1537" s="102"/>
      <c r="BV1537" s="103">
        <v>4621.38</v>
      </c>
      <c r="BW1537" s="103">
        <v>425.02900799999998</v>
      </c>
      <c r="BX1537" s="106"/>
      <c r="BY1537" s="106"/>
      <c r="BZ1537" s="106"/>
      <c r="CA1537" s="106"/>
      <c r="CB1537" s="106"/>
      <c r="CC1537" s="106"/>
      <c r="CD1537" s="106"/>
      <c r="CE1537" s="106"/>
      <c r="CF1537" s="104"/>
      <c r="CG1537" s="104"/>
      <c r="CH1537" s="107"/>
      <c r="CI1537" s="108"/>
      <c r="CJ1537" s="108"/>
      <c r="CK1537" s="104"/>
      <c r="CL1537" s="108"/>
      <c r="CM1537" s="108"/>
      <c r="CN1537" s="108"/>
      <c r="CO1537" s="108"/>
      <c r="CP1537" s="103">
        <v>1374.317238680951</v>
      </c>
      <c r="CQ1537" s="103">
        <v>157.35898337997054</v>
      </c>
      <c r="CR1537" s="97"/>
      <c r="CS1537" s="103">
        <v>3.3129833799705359</v>
      </c>
      <c r="CT1537" s="102"/>
      <c r="CU1537" s="109"/>
      <c r="CV1537" s="109"/>
      <c r="CW1537" s="109"/>
      <c r="CX1537" s="110"/>
      <c r="CY1537" s="110"/>
      <c r="CZ1537" s="110"/>
      <c r="DA1537" s="102"/>
      <c r="DB1537" s="102"/>
      <c r="DC1537" s="102"/>
      <c r="DD1537" s="102"/>
      <c r="DE1537" s="103"/>
      <c r="DF1537" s="110"/>
      <c r="DG1537" s="104"/>
      <c r="DH1537" s="104"/>
      <c r="DI1537" s="104"/>
      <c r="DJ1537" s="104"/>
      <c r="DK1537" s="102"/>
      <c r="DL1537" s="103"/>
      <c r="DM1537" s="103"/>
      <c r="DN1537" s="103"/>
      <c r="DO1537" s="103"/>
      <c r="DP1537" s="103"/>
      <c r="DQ1537" s="111"/>
      <c r="DR1537" s="103"/>
      <c r="DS1537" s="103"/>
      <c r="DT1537" s="103"/>
      <c r="DU1537" s="111"/>
      <c r="DV1537" s="103"/>
      <c r="DW1537" s="103"/>
      <c r="DX1537" s="112"/>
      <c r="DY1537" s="58"/>
      <c r="DZ1537" s="112"/>
      <c r="EA1537" s="112"/>
      <c r="EB1537" s="113"/>
      <c r="EC1537" s="38"/>
    </row>
    <row r="1538" spans="1:133" s="9" customFormat="1" ht="15" customHeight="1" x14ac:dyDescent="0.25">
      <c r="A1538" s="17" t="str">
        <f t="shared" si="23"/>
        <v>_</v>
      </c>
      <c r="B1538" s="165" t="s">
        <v>2910</v>
      </c>
      <c r="C1538" s="166"/>
      <c r="D1538" s="166"/>
      <c r="E1538" s="166"/>
      <c r="F1538" s="166"/>
      <c r="G1538" s="166"/>
      <c r="H1538" s="166"/>
      <c r="I1538" s="166"/>
      <c r="J1538" s="166"/>
      <c r="K1538" s="166"/>
      <c r="L1538" s="166"/>
      <c r="M1538" s="166"/>
      <c r="N1538" s="166"/>
      <c r="O1538" s="166"/>
      <c r="P1538" s="166"/>
      <c r="Q1538" s="166"/>
      <c r="R1538" s="166"/>
      <c r="S1538" s="166"/>
      <c r="T1538" s="166"/>
      <c r="U1538" s="166"/>
      <c r="V1538" s="166"/>
      <c r="W1538" s="166"/>
      <c r="X1538" s="166"/>
      <c r="Y1538" s="166"/>
      <c r="Z1538" s="166"/>
      <c r="AA1538" s="166"/>
      <c r="AB1538" s="166"/>
      <c r="AC1538" s="166"/>
      <c r="AD1538" s="166"/>
      <c r="AE1538" s="166"/>
      <c r="AF1538" s="166"/>
      <c r="AG1538" s="166"/>
      <c r="AH1538" s="166"/>
      <c r="AI1538" s="166"/>
      <c r="AJ1538" s="166"/>
      <c r="AK1538" s="102"/>
      <c r="AL1538" s="102"/>
      <c r="AM1538" s="102"/>
      <c r="AN1538" s="102"/>
      <c r="AO1538" s="102"/>
      <c r="AP1538" s="102"/>
      <c r="AQ1538" s="103"/>
      <c r="AR1538" s="103"/>
      <c r="AS1538" s="103"/>
      <c r="AT1538" s="103"/>
      <c r="AU1538" s="102"/>
      <c r="AV1538" s="102"/>
      <c r="AW1538" s="102"/>
      <c r="AX1538" s="103"/>
      <c r="AY1538" s="103"/>
      <c r="AZ1538" s="104"/>
      <c r="BA1538" s="103"/>
      <c r="BB1538" s="103"/>
      <c r="BC1538" s="103"/>
      <c r="BD1538" s="114">
        <v>926.01400000000001</v>
      </c>
      <c r="BE1538" s="103">
        <v>80.003646186748725</v>
      </c>
      <c r="BF1538" s="114">
        <v>154.03</v>
      </c>
      <c r="BG1538" s="104"/>
      <c r="BH1538" s="104"/>
      <c r="BI1538" s="104"/>
      <c r="BJ1538" s="105"/>
      <c r="BK1538" s="104"/>
      <c r="BL1538" s="114">
        <v>4770.4597100000001</v>
      </c>
      <c r="BM1538" s="114">
        <v>438.74285997999999</v>
      </c>
      <c r="BN1538" s="106"/>
      <c r="BO1538" s="104"/>
      <c r="BP1538" s="104"/>
      <c r="BQ1538" s="114">
        <v>926.01400000000001</v>
      </c>
      <c r="BR1538" s="103">
        <v>80.003646186748725</v>
      </c>
      <c r="BS1538" s="114">
        <v>154.03</v>
      </c>
      <c r="BT1538" s="102"/>
      <c r="BU1538" s="102"/>
      <c r="BV1538" s="114">
        <v>4621.38</v>
      </c>
      <c r="BW1538" s="114">
        <v>425.02900799999998</v>
      </c>
      <c r="BX1538" s="106"/>
      <c r="BY1538" s="106"/>
      <c r="BZ1538" s="106"/>
      <c r="CA1538" s="106"/>
      <c r="CB1538" s="106"/>
      <c r="CC1538" s="106"/>
      <c r="CD1538" s="106"/>
      <c r="CE1538" s="106"/>
      <c r="CF1538" s="104"/>
      <c r="CG1538" s="104"/>
      <c r="CH1538" s="107"/>
      <c r="CI1538" s="108"/>
      <c r="CJ1538" s="108"/>
      <c r="CK1538" s="104"/>
      <c r="CL1538" s="108"/>
      <c r="CM1538" s="108"/>
      <c r="CN1538" s="108"/>
      <c r="CO1538" s="108"/>
      <c r="CP1538" s="114">
        <v>1374.317238680951</v>
      </c>
      <c r="CQ1538" s="114">
        <v>157.35898337997054</v>
      </c>
      <c r="CR1538" s="97"/>
      <c r="CS1538" s="114">
        <v>3.3129833799705359</v>
      </c>
      <c r="CT1538" s="102"/>
      <c r="CU1538" s="109"/>
      <c r="CV1538" s="109"/>
      <c r="CW1538" s="109"/>
      <c r="CX1538" s="110"/>
      <c r="CY1538" s="110"/>
      <c r="CZ1538" s="110"/>
      <c r="DA1538" s="102"/>
      <c r="DB1538" s="102"/>
      <c r="DC1538" s="102"/>
      <c r="DD1538" s="102"/>
      <c r="DE1538" s="103"/>
      <c r="DF1538" s="110"/>
      <c r="DG1538" s="104"/>
      <c r="DH1538" s="104"/>
      <c r="DI1538" s="104"/>
      <c r="DJ1538" s="104"/>
      <c r="DK1538" s="102"/>
      <c r="DL1538" s="103"/>
      <c r="DM1538" s="103"/>
      <c r="DN1538" s="103"/>
      <c r="DO1538" s="103"/>
      <c r="DP1538" s="103"/>
      <c r="DQ1538" s="111"/>
      <c r="DR1538" s="103"/>
      <c r="DS1538" s="103"/>
      <c r="DT1538" s="103"/>
      <c r="DU1538" s="111"/>
      <c r="DV1538" s="103"/>
      <c r="DW1538" s="103"/>
      <c r="DX1538" s="112"/>
      <c r="DY1538" s="58"/>
      <c r="DZ1538" s="112"/>
      <c r="EA1538" s="112"/>
      <c r="EB1538" s="113"/>
      <c r="EC1538" s="38"/>
    </row>
    <row r="1539" spans="1:133" s="9" customFormat="1" ht="15" customHeight="1" x14ac:dyDescent="0.25">
      <c r="A1539" s="17" t="str">
        <f t="shared" si="23"/>
        <v>_</v>
      </c>
      <c r="B1539" s="146" t="s">
        <v>2232</v>
      </c>
      <c r="C1539" s="147"/>
      <c r="D1539" s="147" t="s">
        <v>489</v>
      </c>
      <c r="E1539" s="147"/>
      <c r="F1539" s="147"/>
      <c r="G1539" s="147"/>
      <c r="H1539" s="147"/>
      <c r="I1539" s="147"/>
      <c r="J1539" s="147"/>
      <c r="K1539" s="147"/>
      <c r="L1539" s="147"/>
      <c r="M1539" s="147"/>
      <c r="N1539" s="147"/>
      <c r="O1539" s="147"/>
      <c r="P1539" s="147"/>
      <c r="Q1539" s="147"/>
      <c r="R1539" s="147"/>
      <c r="S1539" s="147"/>
      <c r="T1539" s="82"/>
      <c r="U1539" s="82"/>
      <c r="V1539" s="83"/>
      <c r="W1539" s="83"/>
      <c r="X1539" s="83"/>
      <c r="Y1539" s="82"/>
      <c r="Z1539" s="82"/>
      <c r="AA1539" s="82"/>
      <c r="AB1539" s="82"/>
      <c r="AC1539" s="83"/>
      <c r="AD1539" s="82"/>
      <c r="AE1539" s="82"/>
      <c r="AF1539" s="82"/>
      <c r="AG1539" s="82"/>
      <c r="AH1539" s="83"/>
      <c r="AI1539" s="82"/>
      <c r="AJ1539" s="83"/>
      <c r="AK1539" s="82"/>
      <c r="AL1539" s="82"/>
      <c r="AM1539" s="82"/>
      <c r="AN1539" s="82"/>
      <c r="AO1539" s="82"/>
      <c r="AP1539" s="82"/>
      <c r="AQ1539" s="82"/>
      <c r="AR1539" s="82"/>
      <c r="AS1539" s="82"/>
      <c r="AT1539" s="82"/>
      <c r="AU1539" s="82"/>
      <c r="AV1539" s="82"/>
      <c r="AW1539" s="82"/>
      <c r="AX1539" s="82"/>
      <c r="AY1539" s="82"/>
      <c r="AZ1539" s="83"/>
      <c r="BA1539" s="82"/>
      <c r="BB1539" s="82"/>
      <c r="BC1539" s="82"/>
      <c r="BD1539" s="82"/>
      <c r="BE1539" s="82"/>
      <c r="BF1539" s="82"/>
      <c r="BG1539" s="82"/>
      <c r="BH1539" s="82"/>
      <c r="BI1539" s="82"/>
      <c r="BJ1539" s="82"/>
      <c r="BK1539" s="82"/>
      <c r="BL1539" s="82"/>
      <c r="BM1539" s="82"/>
      <c r="BN1539" s="82"/>
      <c r="BO1539" s="83"/>
      <c r="BP1539" s="83"/>
      <c r="BQ1539" s="82"/>
      <c r="BR1539" s="82"/>
      <c r="BS1539" s="82"/>
      <c r="BT1539" s="82"/>
      <c r="BU1539" s="82"/>
      <c r="BV1539" s="82"/>
      <c r="BW1539" s="82"/>
      <c r="BX1539" s="82"/>
      <c r="BY1539" s="82"/>
      <c r="BZ1539" s="82"/>
      <c r="CA1539" s="82"/>
      <c r="CB1539" s="82"/>
      <c r="CC1539" s="82"/>
      <c r="CD1539" s="82"/>
      <c r="CE1539" s="82"/>
      <c r="CF1539" s="83"/>
      <c r="CG1539" s="83"/>
      <c r="CH1539" s="83"/>
      <c r="CI1539" s="82"/>
      <c r="CJ1539" s="82"/>
      <c r="CK1539" s="82"/>
      <c r="CL1539" s="82"/>
      <c r="CM1539" s="82"/>
      <c r="CN1539" s="83"/>
      <c r="CO1539" s="82"/>
      <c r="CP1539" s="82"/>
      <c r="CQ1539" s="82"/>
      <c r="CR1539" s="82"/>
      <c r="CS1539" s="82"/>
      <c r="CT1539" s="82"/>
      <c r="CU1539" s="82"/>
      <c r="CV1539" s="82"/>
      <c r="CW1539" s="82"/>
      <c r="CX1539" s="82"/>
      <c r="CY1539" s="82"/>
      <c r="CZ1539" s="82"/>
      <c r="DA1539" s="82"/>
      <c r="DB1539" s="82"/>
      <c r="DC1539" s="82"/>
      <c r="DD1539" s="82"/>
      <c r="DE1539" s="82"/>
      <c r="DF1539" s="82"/>
      <c r="DG1539" s="83"/>
      <c r="DH1539" s="83"/>
      <c r="DI1539" s="83"/>
      <c r="DJ1539" s="83"/>
      <c r="DK1539" s="82"/>
      <c r="DL1539" s="82"/>
      <c r="DM1539" s="82"/>
      <c r="DN1539" s="82"/>
      <c r="DO1539" s="82"/>
      <c r="DP1539" s="82"/>
      <c r="DQ1539" s="82"/>
      <c r="DR1539" s="82"/>
      <c r="DS1539" s="82"/>
      <c r="DT1539" s="82"/>
      <c r="DU1539" s="82"/>
      <c r="DV1539" s="82"/>
      <c r="DW1539" s="115"/>
      <c r="DX1539" s="84"/>
      <c r="DY1539" s="84"/>
      <c r="DZ1539" s="84"/>
      <c r="EA1539" s="84"/>
      <c r="EB1539" s="85"/>
      <c r="EC1539" s="38"/>
    </row>
    <row r="1540" spans="1:133" s="9" customFormat="1" ht="15" customHeight="1" x14ac:dyDescent="0.25">
      <c r="A1540" s="17" t="str">
        <f t="shared" si="23"/>
        <v>_</v>
      </c>
      <c r="B1540" s="140" t="s">
        <v>2264</v>
      </c>
      <c r="C1540" s="141"/>
      <c r="D1540" s="141"/>
      <c r="E1540" s="141"/>
      <c r="F1540" s="141"/>
      <c r="G1540" s="141"/>
      <c r="H1540" s="141"/>
      <c r="I1540" s="141"/>
      <c r="J1540" s="141"/>
      <c r="K1540" s="141"/>
      <c r="L1540" s="141"/>
      <c r="M1540" s="141"/>
      <c r="N1540" s="141"/>
      <c r="O1540" s="141"/>
      <c r="P1540" s="141"/>
      <c r="Q1540" s="141"/>
      <c r="R1540" s="141"/>
      <c r="S1540" s="141"/>
      <c r="T1540" s="82"/>
      <c r="U1540" s="82"/>
      <c r="V1540" s="83"/>
      <c r="W1540" s="83"/>
      <c r="X1540" s="83"/>
      <c r="Y1540" s="82"/>
      <c r="Z1540" s="82"/>
      <c r="AA1540" s="82"/>
      <c r="AB1540" s="82"/>
      <c r="AC1540" s="83"/>
      <c r="AD1540" s="82"/>
      <c r="AE1540" s="82"/>
      <c r="AF1540" s="82"/>
      <c r="AG1540" s="82"/>
      <c r="AH1540" s="83"/>
      <c r="AI1540" s="82"/>
      <c r="AJ1540" s="83"/>
      <c r="AK1540" s="82"/>
      <c r="AL1540" s="82"/>
      <c r="AM1540" s="82"/>
      <c r="AN1540" s="82"/>
      <c r="AO1540" s="82"/>
      <c r="AP1540" s="82"/>
      <c r="AQ1540" s="82"/>
      <c r="AR1540" s="82"/>
      <c r="AS1540" s="82"/>
      <c r="AT1540" s="82"/>
      <c r="AU1540" s="82"/>
      <c r="AV1540" s="82"/>
      <c r="AW1540" s="82"/>
      <c r="AX1540" s="82"/>
      <c r="AY1540" s="82"/>
      <c r="AZ1540" s="83"/>
      <c r="BA1540" s="82"/>
      <c r="BB1540" s="82"/>
      <c r="BC1540" s="82"/>
      <c r="BD1540" s="82"/>
      <c r="BE1540" s="82"/>
      <c r="BF1540" s="82"/>
      <c r="BG1540" s="82"/>
      <c r="BH1540" s="82"/>
      <c r="BI1540" s="82"/>
      <c r="BJ1540" s="82"/>
      <c r="BK1540" s="82"/>
      <c r="BL1540" s="82"/>
      <c r="BM1540" s="82"/>
      <c r="BN1540" s="82"/>
      <c r="BO1540" s="83"/>
      <c r="BP1540" s="83"/>
      <c r="BQ1540" s="82"/>
      <c r="BR1540" s="82"/>
      <c r="BS1540" s="82"/>
      <c r="BT1540" s="82"/>
      <c r="BU1540" s="82"/>
      <c r="BV1540" s="82"/>
      <c r="BW1540" s="82"/>
      <c r="BX1540" s="82"/>
      <c r="BY1540" s="82"/>
      <c r="BZ1540" s="82"/>
      <c r="CA1540" s="82"/>
      <c r="CB1540" s="82"/>
      <c r="CC1540" s="82"/>
      <c r="CD1540" s="82"/>
      <c r="CE1540" s="82"/>
      <c r="CF1540" s="83"/>
      <c r="CG1540" s="83"/>
      <c r="CH1540" s="83"/>
      <c r="CI1540" s="82"/>
      <c r="CJ1540" s="82"/>
      <c r="CK1540" s="82"/>
      <c r="CL1540" s="82"/>
      <c r="CM1540" s="82"/>
      <c r="CN1540" s="83"/>
      <c r="CO1540" s="82"/>
      <c r="CP1540" s="82"/>
      <c r="CQ1540" s="82"/>
      <c r="CR1540" s="82"/>
      <c r="CS1540" s="82"/>
      <c r="CT1540" s="82"/>
      <c r="CU1540" s="82"/>
      <c r="CV1540" s="82"/>
      <c r="CW1540" s="82"/>
      <c r="CX1540" s="82"/>
      <c r="CY1540" s="82"/>
      <c r="CZ1540" s="82"/>
      <c r="DA1540" s="82"/>
      <c r="DB1540" s="82"/>
      <c r="DC1540" s="82"/>
      <c r="DD1540" s="82"/>
      <c r="DE1540" s="82"/>
      <c r="DF1540" s="82"/>
      <c r="DG1540" s="83"/>
      <c r="DH1540" s="83"/>
      <c r="DI1540" s="83"/>
      <c r="DJ1540" s="83"/>
      <c r="DK1540" s="82"/>
      <c r="DL1540" s="82"/>
      <c r="DM1540" s="82"/>
      <c r="DN1540" s="82"/>
      <c r="DO1540" s="82"/>
      <c r="DP1540" s="82"/>
      <c r="DQ1540" s="82"/>
      <c r="DR1540" s="82"/>
      <c r="DS1540" s="82"/>
      <c r="DT1540" s="82"/>
      <c r="DU1540" s="86"/>
      <c r="DV1540" s="82"/>
      <c r="DW1540" s="115"/>
      <c r="DX1540" s="84"/>
      <c r="DY1540" s="84"/>
      <c r="DZ1540" s="84"/>
      <c r="EA1540" s="84"/>
      <c r="EB1540" s="85"/>
      <c r="EC1540" s="38"/>
    </row>
    <row r="1541" spans="1:133" s="9" customFormat="1" ht="15" customHeight="1" x14ac:dyDescent="0.25">
      <c r="A1541" s="17" t="str">
        <f t="shared" si="23"/>
        <v>107Р_Кустовое (Видное и Восточно-Ягунское)</v>
      </c>
      <c r="B1541" s="87">
        <v>1</v>
      </c>
      <c r="C1541" s="88" t="s">
        <v>733</v>
      </c>
      <c r="D1541" s="88" t="s">
        <v>568</v>
      </c>
      <c r="E1541" s="88" t="s">
        <v>1715</v>
      </c>
      <c r="F1541" s="88" t="s">
        <v>7</v>
      </c>
      <c r="G1541" s="88" t="s">
        <v>489</v>
      </c>
      <c r="H1541" s="88" t="s">
        <v>1762</v>
      </c>
      <c r="I1541" s="89" t="s">
        <v>1763</v>
      </c>
      <c r="J1541" s="88" t="s">
        <v>30</v>
      </c>
      <c r="K1541" s="88" t="s">
        <v>688</v>
      </c>
      <c r="L1541" s="88" t="s">
        <v>1590</v>
      </c>
      <c r="M1541" s="88" t="s">
        <v>34</v>
      </c>
      <c r="N1541" s="88" t="s">
        <v>7</v>
      </c>
      <c r="O1541" s="90">
        <v>4</v>
      </c>
      <c r="P1541" s="90">
        <v>2326</v>
      </c>
      <c r="Q1541" s="90">
        <v>2330</v>
      </c>
      <c r="R1541" s="91">
        <v>0.99</v>
      </c>
      <c r="S1541" s="90" t="s">
        <v>150</v>
      </c>
      <c r="T1541" s="90">
        <v>2317</v>
      </c>
      <c r="U1541" s="90">
        <v>8.8000000000000007</v>
      </c>
      <c r="V1541" s="88" t="s">
        <v>31</v>
      </c>
      <c r="W1541" s="88" t="s">
        <v>65</v>
      </c>
      <c r="X1541" s="88" t="s">
        <v>1491</v>
      </c>
      <c r="Y1541" s="90" t="s">
        <v>875</v>
      </c>
      <c r="Z1541" s="90" t="s">
        <v>566</v>
      </c>
      <c r="AA1541" s="90">
        <v>73</v>
      </c>
      <c r="AB1541" s="91" t="s">
        <v>4021</v>
      </c>
      <c r="AC1541" s="88" t="s">
        <v>566</v>
      </c>
      <c r="AD1541" s="90" t="s">
        <v>566</v>
      </c>
      <c r="AE1541" s="90" t="s">
        <v>2019</v>
      </c>
      <c r="AF1541" s="90" t="s">
        <v>65</v>
      </c>
      <c r="AG1541" s="91" t="s">
        <v>3432</v>
      </c>
      <c r="AH1541" s="92" t="s">
        <v>4284</v>
      </c>
      <c r="AI1541" s="93">
        <v>215</v>
      </c>
      <c r="AJ1541" s="88" t="s">
        <v>722</v>
      </c>
      <c r="AK1541" s="90" t="s">
        <v>566</v>
      </c>
      <c r="AL1541" s="91">
        <v>23.8</v>
      </c>
      <c r="AM1541" s="91">
        <v>22.985442888400001</v>
      </c>
      <c r="AN1541" s="91">
        <v>1839</v>
      </c>
      <c r="AO1541" s="90">
        <v>23.3</v>
      </c>
      <c r="AP1541" s="91">
        <v>0.96</v>
      </c>
      <c r="AQ1541" s="91">
        <v>54.927</v>
      </c>
      <c r="AR1541" s="91" t="s">
        <v>566</v>
      </c>
      <c r="AS1541" s="91">
        <v>64.185838207000003</v>
      </c>
      <c r="AT1541" s="91">
        <v>64.765140174500004</v>
      </c>
      <c r="AU1541" s="90">
        <v>896</v>
      </c>
      <c r="AV1541" s="90">
        <v>7.9</v>
      </c>
      <c r="AW1541" s="91">
        <v>0.63600000000000001</v>
      </c>
      <c r="AX1541" s="91" t="s">
        <v>566</v>
      </c>
      <c r="AY1541" s="91">
        <v>139.19999999999999</v>
      </c>
      <c r="AZ1541" s="88" t="s">
        <v>4994</v>
      </c>
      <c r="BA1541" s="91">
        <v>139.79</v>
      </c>
      <c r="BB1541" s="91">
        <v>75.014161793</v>
      </c>
      <c r="BC1541" s="94">
        <v>0.58690450829999996</v>
      </c>
      <c r="BD1541" s="91">
        <v>42.807000000000002</v>
      </c>
      <c r="BE1541" s="95">
        <v>98.302000000000007</v>
      </c>
      <c r="BF1541" s="91">
        <v>0.63</v>
      </c>
      <c r="BG1541" s="91">
        <v>31</v>
      </c>
      <c r="BH1541" s="94" t="s">
        <v>566</v>
      </c>
      <c r="BI1541" s="94" t="s">
        <v>566</v>
      </c>
      <c r="BJ1541" s="93">
        <v>744</v>
      </c>
      <c r="BK1541" s="94">
        <v>0</v>
      </c>
      <c r="BL1541" s="91">
        <v>19.496210000000001</v>
      </c>
      <c r="BM1541" s="96">
        <v>0.99430677000000001</v>
      </c>
      <c r="BN1541" s="96" t="s">
        <v>566</v>
      </c>
      <c r="BO1541" s="88" t="s">
        <v>430</v>
      </c>
      <c r="BP1541" s="88" t="s">
        <v>566</v>
      </c>
      <c r="BQ1541" s="91">
        <v>42.807000000000002</v>
      </c>
      <c r="BR1541" s="95">
        <v>98.302000000000007</v>
      </c>
      <c r="BS1541" s="91">
        <v>0.63</v>
      </c>
      <c r="BT1541" s="90">
        <v>30</v>
      </c>
      <c r="BU1541" s="91">
        <v>0</v>
      </c>
      <c r="BV1541" s="91">
        <v>18.87</v>
      </c>
      <c r="BW1541" s="96">
        <v>0.96236999999999995</v>
      </c>
      <c r="BX1541" s="96" t="s">
        <v>566</v>
      </c>
      <c r="BY1541" s="96" t="s">
        <v>566</v>
      </c>
      <c r="BZ1541" s="96" t="s">
        <v>566</v>
      </c>
      <c r="CA1541" s="96" t="s">
        <v>566</v>
      </c>
      <c r="CB1541" s="96" t="s">
        <v>566</v>
      </c>
      <c r="CC1541" s="96" t="s">
        <v>566</v>
      </c>
      <c r="CD1541" s="96" t="s">
        <v>566</v>
      </c>
      <c r="CE1541" s="96" t="s">
        <v>566</v>
      </c>
      <c r="CF1541" s="88" t="s">
        <v>566</v>
      </c>
      <c r="CG1541" s="88" t="s">
        <v>566</v>
      </c>
      <c r="CH1541" s="92" t="s">
        <v>566</v>
      </c>
      <c r="CI1541" s="91">
        <v>0</v>
      </c>
      <c r="CJ1541" s="91">
        <v>0</v>
      </c>
      <c r="CK1541" s="90" t="s">
        <v>566</v>
      </c>
      <c r="CL1541" s="91">
        <v>-0.46214510539999998</v>
      </c>
      <c r="CM1541" s="91">
        <v>-4.1854894599999998E-2</v>
      </c>
      <c r="CN1541" s="88" t="s">
        <v>566</v>
      </c>
      <c r="CO1541" s="91">
        <v>71.400000000000006</v>
      </c>
      <c r="CP1541" s="91">
        <v>39.299133281499998</v>
      </c>
      <c r="CQ1541" s="91">
        <v>0.57737314110000004</v>
      </c>
      <c r="CR1541" s="91">
        <v>-3.5078747830000001</v>
      </c>
      <c r="CS1541" s="91">
        <v>-5.1626858900000003E-2</v>
      </c>
      <c r="CT1541" s="90">
        <v>0.7</v>
      </c>
      <c r="CU1541" s="96">
        <v>1.014</v>
      </c>
      <c r="CV1541" s="96">
        <v>0.86499999999999999</v>
      </c>
      <c r="CW1541" s="96">
        <v>0.83399999999999996</v>
      </c>
      <c r="CX1541" s="93">
        <v>2252</v>
      </c>
      <c r="CY1541" s="93">
        <v>2246.0100000000002</v>
      </c>
      <c r="CZ1541" s="93">
        <v>79</v>
      </c>
      <c r="DA1541" s="90">
        <v>51</v>
      </c>
      <c r="DB1541" s="90" t="s">
        <v>566</v>
      </c>
      <c r="DC1541" s="90">
        <v>84</v>
      </c>
      <c r="DD1541" s="91">
        <v>225</v>
      </c>
      <c r="DE1541" s="91">
        <v>-38.133333333300001</v>
      </c>
      <c r="DF1541" s="93">
        <v>50</v>
      </c>
      <c r="DG1541" s="88" t="s">
        <v>393</v>
      </c>
      <c r="DH1541" s="88" t="s">
        <v>566</v>
      </c>
      <c r="DI1541" s="88" t="s">
        <v>566</v>
      </c>
      <c r="DJ1541" s="88" t="s">
        <v>566</v>
      </c>
      <c r="DK1541" s="90">
        <v>0</v>
      </c>
      <c r="DL1541" s="91">
        <v>98.302000000000007</v>
      </c>
      <c r="DM1541" s="91">
        <v>0.63993588690000003</v>
      </c>
      <c r="DN1541" s="91">
        <v>46.674944771299998</v>
      </c>
      <c r="DO1541" s="91">
        <v>0.68573673830000004</v>
      </c>
      <c r="DP1541" s="91">
        <v>3.8679367068000001</v>
      </c>
      <c r="DQ1541" s="91">
        <v>5.6736738299999999E-2</v>
      </c>
      <c r="DR1541" s="91">
        <v>42.850106987099998</v>
      </c>
      <c r="DS1541" s="91">
        <v>0.62954316799999999</v>
      </c>
      <c r="DT1541" s="91">
        <v>4.3098922599999999E-2</v>
      </c>
      <c r="DU1541" s="91">
        <v>5.4316800000000001E-4</v>
      </c>
      <c r="DV1541" s="91" t="s">
        <v>566</v>
      </c>
      <c r="DW1541" s="97"/>
      <c r="DX1541" s="98" t="s">
        <v>689</v>
      </c>
      <c r="DY1541" s="99" t="s">
        <v>689</v>
      </c>
      <c r="DZ1541" s="98" t="s">
        <v>689</v>
      </c>
      <c r="EA1541" s="100" t="s">
        <v>689</v>
      </c>
      <c r="EB1541" s="101" t="s">
        <v>2761</v>
      </c>
      <c r="EC1541" s="38"/>
    </row>
    <row r="1542" spans="1:133" s="9" customFormat="1" ht="15" customHeight="1" x14ac:dyDescent="0.25">
      <c r="A1542" s="17" t="str">
        <f t="shared" si="23"/>
        <v>107_Кустовое (Видное и Восточно-Ягунское)</v>
      </c>
      <c r="B1542" s="87">
        <v>2</v>
      </c>
      <c r="C1542" s="88" t="s">
        <v>733</v>
      </c>
      <c r="D1542" s="88" t="s">
        <v>568</v>
      </c>
      <c r="E1542" s="88" t="s">
        <v>1715</v>
      </c>
      <c r="F1542" s="88" t="s">
        <v>7</v>
      </c>
      <c r="G1542" s="88" t="s">
        <v>489</v>
      </c>
      <c r="H1542" s="88" t="s">
        <v>1764</v>
      </c>
      <c r="I1542" s="89">
        <v>107</v>
      </c>
      <c r="J1542" s="88" t="s">
        <v>61</v>
      </c>
      <c r="K1542" s="88" t="s">
        <v>688</v>
      </c>
      <c r="L1542" s="88" t="s">
        <v>1590</v>
      </c>
      <c r="M1542" s="88" t="s">
        <v>92</v>
      </c>
      <c r="N1542" s="88" t="s">
        <v>18</v>
      </c>
      <c r="O1542" s="90">
        <v>4.5999999999999996</v>
      </c>
      <c r="P1542" s="90">
        <v>2834</v>
      </c>
      <c r="Q1542" s="90">
        <v>2837</v>
      </c>
      <c r="R1542" s="91">
        <v>445.09</v>
      </c>
      <c r="S1542" s="90" t="s">
        <v>150</v>
      </c>
      <c r="T1542" s="90">
        <v>2851.3</v>
      </c>
      <c r="U1542" s="90">
        <v>3.4</v>
      </c>
      <c r="V1542" s="88" t="s">
        <v>31</v>
      </c>
      <c r="W1542" s="88" t="s">
        <v>118</v>
      </c>
      <c r="X1542" s="88" t="s">
        <v>320</v>
      </c>
      <c r="Y1542" s="90" t="s">
        <v>947</v>
      </c>
      <c r="Z1542" s="90" t="s">
        <v>566</v>
      </c>
      <c r="AA1542" s="90">
        <v>73</v>
      </c>
      <c r="AB1542" s="91" t="s">
        <v>4487</v>
      </c>
      <c r="AC1542" s="88" t="s">
        <v>566</v>
      </c>
      <c r="AD1542" s="90" t="s">
        <v>566</v>
      </c>
      <c r="AE1542" s="90" t="s">
        <v>566</v>
      </c>
      <c r="AF1542" s="90" t="s">
        <v>118</v>
      </c>
      <c r="AG1542" s="91" t="s">
        <v>3427</v>
      </c>
      <c r="AH1542" s="92" t="s">
        <v>1973</v>
      </c>
      <c r="AI1542" s="93">
        <v>1321</v>
      </c>
      <c r="AJ1542" s="88" t="s">
        <v>722</v>
      </c>
      <c r="AK1542" s="90" t="s">
        <v>566</v>
      </c>
      <c r="AL1542" s="91">
        <v>25.6</v>
      </c>
      <c r="AM1542" s="91">
        <v>24.564520115600001</v>
      </c>
      <c r="AN1542" s="91">
        <v>1854</v>
      </c>
      <c r="AO1542" s="90">
        <v>25.1</v>
      </c>
      <c r="AP1542" s="91">
        <v>291.21899999999999</v>
      </c>
      <c r="AQ1542" s="91">
        <v>42.197499999999998</v>
      </c>
      <c r="AR1542" s="91" t="s">
        <v>566</v>
      </c>
      <c r="AS1542" s="91">
        <v>94.125390193499996</v>
      </c>
      <c r="AT1542" s="91">
        <v>94.606019585300004</v>
      </c>
      <c r="AU1542" s="90">
        <v>230</v>
      </c>
      <c r="AV1542" s="90">
        <v>0</v>
      </c>
      <c r="AW1542" s="91">
        <v>3.17</v>
      </c>
      <c r="AX1542" s="91" t="s">
        <v>566</v>
      </c>
      <c r="AY1542" s="91">
        <v>177.91</v>
      </c>
      <c r="AZ1542" s="88" t="s">
        <v>4928</v>
      </c>
      <c r="BA1542" s="91">
        <v>178.4</v>
      </c>
      <c r="BB1542" s="91">
        <v>83.784609806500001</v>
      </c>
      <c r="BC1542" s="94">
        <v>1.5342435835999999</v>
      </c>
      <c r="BD1542" s="91">
        <v>128.54599999999999</v>
      </c>
      <c r="BE1542" s="95">
        <v>96.42</v>
      </c>
      <c r="BF1542" s="91">
        <v>3.85</v>
      </c>
      <c r="BG1542" s="91">
        <v>31</v>
      </c>
      <c r="BH1542" s="94" t="s">
        <v>566</v>
      </c>
      <c r="BI1542" s="94" t="s">
        <v>566</v>
      </c>
      <c r="BJ1542" s="93">
        <v>744</v>
      </c>
      <c r="BK1542" s="94">
        <v>0</v>
      </c>
      <c r="BL1542" s="91">
        <v>119.27957000000001</v>
      </c>
      <c r="BM1542" s="96">
        <v>8.8266884999999995</v>
      </c>
      <c r="BN1542" s="96" t="s">
        <v>566</v>
      </c>
      <c r="BO1542" s="88" t="s">
        <v>430</v>
      </c>
      <c r="BP1542" s="88" t="s">
        <v>566</v>
      </c>
      <c r="BQ1542" s="91">
        <v>128.54599999999999</v>
      </c>
      <c r="BR1542" s="95">
        <v>96.42</v>
      </c>
      <c r="BS1542" s="91">
        <v>3.85</v>
      </c>
      <c r="BT1542" s="90">
        <v>30</v>
      </c>
      <c r="BU1542" s="91">
        <v>0</v>
      </c>
      <c r="BV1542" s="91">
        <v>115.44</v>
      </c>
      <c r="BW1542" s="96">
        <v>8.5425599999999999</v>
      </c>
      <c r="BX1542" s="96" t="s">
        <v>566</v>
      </c>
      <c r="BY1542" s="96" t="s">
        <v>566</v>
      </c>
      <c r="BZ1542" s="96" t="s">
        <v>566</v>
      </c>
      <c r="CA1542" s="96" t="s">
        <v>566</v>
      </c>
      <c r="CB1542" s="96" t="s">
        <v>566</v>
      </c>
      <c r="CC1542" s="96" t="s">
        <v>566</v>
      </c>
      <c r="CD1542" s="96" t="s">
        <v>566</v>
      </c>
      <c r="CE1542" s="96" t="s">
        <v>566</v>
      </c>
      <c r="CF1542" s="88" t="s">
        <v>566</v>
      </c>
      <c r="CG1542" s="88" t="s">
        <v>566</v>
      </c>
      <c r="CH1542" s="92" t="s">
        <v>566</v>
      </c>
      <c r="CI1542" s="91">
        <v>0</v>
      </c>
      <c r="CJ1542" s="91">
        <v>0</v>
      </c>
      <c r="CK1542" s="90" t="s">
        <v>566</v>
      </c>
      <c r="CL1542" s="91">
        <v>-0.55887252620000005</v>
      </c>
      <c r="CM1542" s="91">
        <v>-9.6127473800000002E-2</v>
      </c>
      <c r="CN1542" s="88" t="s">
        <v>566</v>
      </c>
      <c r="CO1542" s="91">
        <v>105.5</v>
      </c>
      <c r="CP1542" s="91">
        <v>111.0949681929</v>
      </c>
      <c r="CQ1542" s="91">
        <v>3.3253601876999999</v>
      </c>
      <c r="CR1542" s="91">
        <v>-17.451483419999999</v>
      </c>
      <c r="CS1542" s="91">
        <v>-0.52263981230000001</v>
      </c>
      <c r="CT1542" s="90">
        <v>12.9</v>
      </c>
      <c r="CU1542" s="96">
        <v>1.0149999999999999</v>
      </c>
      <c r="CV1542" s="96">
        <v>0.83599999999999997</v>
      </c>
      <c r="CW1542" s="96">
        <v>0.75800000000000001</v>
      </c>
      <c r="CX1542" s="93">
        <v>2314</v>
      </c>
      <c r="CY1542" s="93">
        <v>2309</v>
      </c>
      <c r="CZ1542" s="93">
        <v>79.91</v>
      </c>
      <c r="DA1542" s="90">
        <v>74</v>
      </c>
      <c r="DB1542" s="90" t="s">
        <v>566</v>
      </c>
      <c r="DC1542" s="90">
        <v>84.4</v>
      </c>
      <c r="DD1542" s="91">
        <v>235</v>
      </c>
      <c r="DE1542" s="91">
        <v>-24.293617021300001</v>
      </c>
      <c r="DF1542" s="93">
        <v>338.8</v>
      </c>
      <c r="DG1542" s="88" t="s">
        <v>393</v>
      </c>
      <c r="DH1542" s="88" t="s">
        <v>566</v>
      </c>
      <c r="DI1542" s="88">
        <v>1</v>
      </c>
      <c r="DJ1542" s="88" t="s">
        <v>566</v>
      </c>
      <c r="DK1542" s="90">
        <v>0</v>
      </c>
      <c r="DL1542" s="91">
        <v>96.42</v>
      </c>
      <c r="DM1542" s="91">
        <v>4.0890200803000001</v>
      </c>
      <c r="DN1542" s="91">
        <v>342.5969519185</v>
      </c>
      <c r="DO1542" s="91">
        <v>10.2548142626</v>
      </c>
      <c r="DP1542" s="91">
        <v>214.0505003056</v>
      </c>
      <c r="DQ1542" s="91">
        <v>6.4068142626000002</v>
      </c>
      <c r="DR1542" s="91">
        <v>296.08594401419998</v>
      </c>
      <c r="DS1542" s="91">
        <v>8.8626193100999995</v>
      </c>
      <c r="DT1542" s="91">
        <v>167.53949240130001</v>
      </c>
      <c r="DU1542" s="91">
        <v>5.0146193100999996</v>
      </c>
      <c r="DV1542" s="91" t="s">
        <v>566</v>
      </c>
      <c r="DW1542" s="97"/>
      <c r="DX1542" s="98" t="s">
        <v>4943</v>
      </c>
      <c r="DY1542" s="99" t="s">
        <v>689</v>
      </c>
      <c r="DZ1542" s="98" t="s">
        <v>689</v>
      </c>
      <c r="EA1542" s="100" t="s">
        <v>689</v>
      </c>
      <c r="EB1542" s="101" t="s">
        <v>2761</v>
      </c>
      <c r="EC1542" s="38"/>
    </row>
    <row r="1543" spans="1:133" s="9" customFormat="1" ht="15" customHeight="1" x14ac:dyDescent="0.25">
      <c r="A1543" s="17" t="str">
        <f t="shared" si="23"/>
        <v>108П_Кустовое (Видное и Восточно-Ягунское)</v>
      </c>
      <c r="B1543" s="87">
        <v>3</v>
      </c>
      <c r="C1543" s="88" t="s">
        <v>733</v>
      </c>
      <c r="D1543" s="88" t="s">
        <v>568</v>
      </c>
      <c r="E1543" s="88" t="s">
        <v>1715</v>
      </c>
      <c r="F1543" s="88" t="s">
        <v>30</v>
      </c>
      <c r="G1543" s="88" t="s">
        <v>489</v>
      </c>
      <c r="H1543" s="88" t="s">
        <v>2722</v>
      </c>
      <c r="I1543" s="89" t="s">
        <v>1765</v>
      </c>
      <c r="J1543" s="88" t="s">
        <v>30</v>
      </c>
      <c r="K1543" s="88" t="s">
        <v>1766</v>
      </c>
      <c r="L1543" s="88" t="s">
        <v>1590</v>
      </c>
      <c r="M1543" s="88" t="s">
        <v>1518</v>
      </c>
      <c r="N1543" s="88" t="s">
        <v>1812</v>
      </c>
      <c r="O1543" s="90">
        <v>21.6</v>
      </c>
      <c r="P1543" s="90">
        <v>2324</v>
      </c>
      <c r="Q1543" s="90">
        <v>2379.3000000000002</v>
      </c>
      <c r="R1543" s="91">
        <v>1.034</v>
      </c>
      <c r="S1543" s="90" t="s">
        <v>150</v>
      </c>
      <c r="T1543" s="90">
        <v>2470</v>
      </c>
      <c r="U1543" s="90">
        <v>14.7</v>
      </c>
      <c r="V1543" s="88" t="s">
        <v>31</v>
      </c>
      <c r="W1543" s="88" t="s">
        <v>44</v>
      </c>
      <c r="X1543" s="88" t="s">
        <v>257</v>
      </c>
      <c r="Y1543" s="90" t="s">
        <v>848</v>
      </c>
      <c r="Z1543" s="90" t="s">
        <v>566</v>
      </c>
      <c r="AA1543" s="90">
        <v>73</v>
      </c>
      <c r="AB1543" s="91" t="s">
        <v>4021</v>
      </c>
      <c r="AC1543" s="88" t="s">
        <v>566</v>
      </c>
      <c r="AD1543" s="90" t="s">
        <v>566</v>
      </c>
      <c r="AE1543" s="90" t="s">
        <v>80</v>
      </c>
      <c r="AF1543" s="90" t="s">
        <v>44</v>
      </c>
      <c r="AG1543" s="91" t="s">
        <v>3504</v>
      </c>
      <c r="AH1543" s="92" t="s">
        <v>2592</v>
      </c>
      <c r="AI1543" s="93">
        <v>813</v>
      </c>
      <c r="AJ1543" s="88" t="s">
        <v>566</v>
      </c>
      <c r="AK1543" s="90" t="s">
        <v>566</v>
      </c>
      <c r="AL1543" s="91">
        <v>19.5</v>
      </c>
      <c r="AM1543" s="91">
        <v>16.471749326200001</v>
      </c>
      <c r="AN1543" s="91">
        <v>1321</v>
      </c>
      <c r="AO1543" s="90">
        <v>20.2</v>
      </c>
      <c r="AP1543" s="91">
        <v>0.96</v>
      </c>
      <c r="AQ1543" s="91" t="s">
        <v>566</v>
      </c>
      <c r="AR1543" s="91" t="s">
        <v>566</v>
      </c>
      <c r="AS1543" s="91">
        <v>103.36</v>
      </c>
      <c r="AT1543" s="91">
        <v>105.84</v>
      </c>
      <c r="AU1543" s="90">
        <v>628</v>
      </c>
      <c r="AV1543" s="90">
        <v>3.2</v>
      </c>
      <c r="AW1543" s="91">
        <v>0.17799999999999999</v>
      </c>
      <c r="AX1543" s="91" t="s">
        <v>566</v>
      </c>
      <c r="AY1543" s="91">
        <v>154.56</v>
      </c>
      <c r="AZ1543" s="88" t="s">
        <v>4928</v>
      </c>
      <c r="BA1543" s="91">
        <v>157.1</v>
      </c>
      <c r="BB1543" s="91">
        <v>51.2</v>
      </c>
      <c r="BC1543" s="94">
        <v>0.53760124909999996</v>
      </c>
      <c r="BD1543" s="91">
        <v>27.544</v>
      </c>
      <c r="BE1543" s="95">
        <v>84.855999999999995</v>
      </c>
      <c r="BF1543" s="91">
        <v>3.56</v>
      </c>
      <c r="BG1543" s="91">
        <v>30.9</v>
      </c>
      <c r="BH1543" s="94" t="s">
        <v>566</v>
      </c>
      <c r="BI1543" s="94" t="s">
        <v>566</v>
      </c>
      <c r="BJ1543" s="93">
        <v>741</v>
      </c>
      <c r="BK1543" s="94">
        <v>3</v>
      </c>
      <c r="BL1543" s="91">
        <v>109.96031000000001</v>
      </c>
      <c r="BM1543" s="96">
        <v>5.1695772800000004</v>
      </c>
      <c r="BN1543" s="96" t="s">
        <v>566</v>
      </c>
      <c r="BO1543" s="88" t="s">
        <v>430</v>
      </c>
      <c r="BP1543" s="88" t="s">
        <v>566</v>
      </c>
      <c r="BQ1543" s="91">
        <v>27.544</v>
      </c>
      <c r="BR1543" s="95">
        <v>84.855999999999995</v>
      </c>
      <c r="BS1543" s="91">
        <v>3.56</v>
      </c>
      <c r="BT1543" s="90">
        <v>30</v>
      </c>
      <c r="BU1543" s="91">
        <v>0</v>
      </c>
      <c r="BV1543" s="91">
        <v>106.86</v>
      </c>
      <c r="BW1543" s="96">
        <v>5.02386</v>
      </c>
      <c r="BX1543" s="96" t="s">
        <v>566</v>
      </c>
      <c r="BY1543" s="96" t="s">
        <v>566</v>
      </c>
      <c r="BZ1543" s="96" t="s">
        <v>566</v>
      </c>
      <c r="CA1543" s="96" t="s">
        <v>566</v>
      </c>
      <c r="CB1543" s="96" t="s">
        <v>566</v>
      </c>
      <c r="CC1543" s="96" t="s">
        <v>566</v>
      </c>
      <c r="CD1543" s="96" t="s">
        <v>566</v>
      </c>
      <c r="CE1543" s="96" t="s">
        <v>566</v>
      </c>
      <c r="CF1543" s="88" t="s">
        <v>566</v>
      </c>
      <c r="CG1543" s="88" t="s">
        <v>566</v>
      </c>
      <c r="CH1543" s="92" t="s">
        <v>566</v>
      </c>
      <c r="CI1543" s="91">
        <v>0</v>
      </c>
      <c r="CJ1543" s="91">
        <v>0</v>
      </c>
      <c r="CK1543" s="90" t="s">
        <v>566</v>
      </c>
      <c r="CL1543" s="91">
        <v>0.30634951799999999</v>
      </c>
      <c r="CM1543" s="91">
        <v>5.6650482000000002E-2</v>
      </c>
      <c r="CN1543" s="88" t="s">
        <v>566</v>
      </c>
      <c r="CO1543" s="91">
        <v>104.5</v>
      </c>
      <c r="CP1543" s="91">
        <v>40.860873959599999</v>
      </c>
      <c r="CQ1543" s="91">
        <v>5.2849356522999997</v>
      </c>
      <c r="CR1543" s="91">
        <v>13.3172979272</v>
      </c>
      <c r="CS1543" s="91">
        <v>1.7229356522999999</v>
      </c>
      <c r="CT1543" s="90" t="s">
        <v>566</v>
      </c>
      <c r="CU1543" s="96">
        <v>1.0147999999999999</v>
      </c>
      <c r="CV1543" s="96">
        <v>0.8538</v>
      </c>
      <c r="CW1543" s="96">
        <v>0.80120000000000002</v>
      </c>
      <c r="CX1543" s="93">
        <v>2308</v>
      </c>
      <c r="CY1543" s="93">
        <v>2282.16</v>
      </c>
      <c r="CZ1543" s="93">
        <v>80.2</v>
      </c>
      <c r="DA1543" s="90">
        <v>46</v>
      </c>
      <c r="DB1543" s="90" t="s">
        <v>566</v>
      </c>
      <c r="DC1543" s="90">
        <v>83.6</v>
      </c>
      <c r="DD1543" s="91">
        <v>233</v>
      </c>
      <c r="DE1543" s="91">
        <v>-33.665236051500003</v>
      </c>
      <c r="DF1543" s="93">
        <v>89.65</v>
      </c>
      <c r="DG1543" s="88" t="s">
        <v>393</v>
      </c>
      <c r="DH1543" s="88" t="s">
        <v>566</v>
      </c>
      <c r="DI1543" s="88">
        <v>1</v>
      </c>
      <c r="DJ1543" s="88" t="s">
        <v>566</v>
      </c>
      <c r="DK1543" s="90" t="s">
        <v>566</v>
      </c>
      <c r="DL1543" s="91">
        <v>84.855999999999995</v>
      </c>
      <c r="DM1543" s="91" t="s">
        <v>566</v>
      </c>
      <c r="DN1543" s="91">
        <v>31.098962122900002</v>
      </c>
      <c r="DO1543" s="91">
        <v>4.0211897892000001</v>
      </c>
      <c r="DP1543" s="91">
        <v>3.5553860904999999</v>
      </c>
      <c r="DQ1543" s="91">
        <v>0.45918978919999998</v>
      </c>
      <c r="DR1543" s="91">
        <v>46.1352865012</v>
      </c>
      <c r="DS1543" s="91">
        <v>5.9671269071999999</v>
      </c>
      <c r="DT1543" s="91">
        <v>18.591710468799999</v>
      </c>
      <c r="DU1543" s="91">
        <v>2.4051269072000001</v>
      </c>
      <c r="DV1543" s="91">
        <v>106.4864422222</v>
      </c>
      <c r="DW1543" s="97"/>
      <c r="DX1543" s="98" t="s">
        <v>689</v>
      </c>
      <c r="DY1543" s="99" t="s">
        <v>689</v>
      </c>
      <c r="DZ1543" s="98" t="s">
        <v>689</v>
      </c>
      <c r="EA1543" s="100" t="s">
        <v>566</v>
      </c>
      <c r="EB1543" s="101" t="s">
        <v>2761</v>
      </c>
      <c r="EC1543" s="38"/>
    </row>
    <row r="1544" spans="1:133" s="9" customFormat="1" ht="15" customHeight="1" x14ac:dyDescent="0.25">
      <c r="A1544" s="17" t="str">
        <f t="shared" si="23"/>
        <v>112_Кустовое (Видное и Восточно-Ягунское)</v>
      </c>
      <c r="B1544" s="87">
        <v>4</v>
      </c>
      <c r="C1544" s="88" t="s">
        <v>733</v>
      </c>
      <c r="D1544" s="88" t="s">
        <v>568</v>
      </c>
      <c r="E1544" s="88" t="s">
        <v>1715</v>
      </c>
      <c r="F1544" s="88" t="s">
        <v>7</v>
      </c>
      <c r="G1544" s="88" t="s">
        <v>489</v>
      </c>
      <c r="H1544" s="88" t="s">
        <v>1764</v>
      </c>
      <c r="I1544" s="89">
        <v>112</v>
      </c>
      <c r="J1544" s="88" t="s">
        <v>61</v>
      </c>
      <c r="K1544" s="88" t="s">
        <v>688</v>
      </c>
      <c r="L1544" s="88" t="s">
        <v>1590</v>
      </c>
      <c r="M1544" s="88" t="s">
        <v>1767</v>
      </c>
      <c r="N1544" s="88" t="s">
        <v>11</v>
      </c>
      <c r="O1544" s="90">
        <v>6</v>
      </c>
      <c r="P1544" s="90">
        <v>2668</v>
      </c>
      <c r="Q1544" s="90">
        <v>2674</v>
      </c>
      <c r="R1544" s="91">
        <v>322.95999999999998</v>
      </c>
      <c r="S1544" s="90" t="s">
        <v>150</v>
      </c>
      <c r="T1544" s="90">
        <v>2688.9</v>
      </c>
      <c r="U1544" s="90">
        <v>5.7</v>
      </c>
      <c r="V1544" s="88" t="s">
        <v>31</v>
      </c>
      <c r="W1544" s="88" t="s">
        <v>118</v>
      </c>
      <c r="X1544" s="88" t="s">
        <v>487</v>
      </c>
      <c r="Y1544" s="90" t="s">
        <v>843</v>
      </c>
      <c r="Z1544" s="90" t="s">
        <v>566</v>
      </c>
      <c r="AA1544" s="90">
        <v>73</v>
      </c>
      <c r="AB1544" s="91" t="s">
        <v>4488</v>
      </c>
      <c r="AC1544" s="88" t="s">
        <v>566</v>
      </c>
      <c r="AD1544" s="90" t="s">
        <v>566</v>
      </c>
      <c r="AE1544" s="90" t="s">
        <v>5589</v>
      </c>
      <c r="AF1544" s="90" t="s">
        <v>118</v>
      </c>
      <c r="AG1544" s="91" t="s">
        <v>3538</v>
      </c>
      <c r="AH1544" s="92" t="s">
        <v>3110</v>
      </c>
      <c r="AI1544" s="93">
        <v>395</v>
      </c>
      <c r="AJ1544" s="88" t="s">
        <v>722</v>
      </c>
      <c r="AK1544" s="90" t="s">
        <v>566</v>
      </c>
      <c r="AL1544" s="91">
        <v>25.6</v>
      </c>
      <c r="AM1544" s="91">
        <v>24.564520115600001</v>
      </c>
      <c r="AN1544" s="91">
        <v>2221</v>
      </c>
      <c r="AO1544" s="90">
        <v>27.1</v>
      </c>
      <c r="AP1544" s="91">
        <v>281.04399999999998</v>
      </c>
      <c r="AQ1544" s="91">
        <v>41.106999999999999</v>
      </c>
      <c r="AR1544" s="91" t="s">
        <v>566</v>
      </c>
      <c r="AS1544" s="91">
        <v>58.869635094899998</v>
      </c>
      <c r="AT1544" s="91">
        <v>59.687937378699999</v>
      </c>
      <c r="AU1544" s="90" t="s">
        <v>566</v>
      </c>
      <c r="AV1544" s="90">
        <v>0</v>
      </c>
      <c r="AW1544" s="91" t="s">
        <v>566</v>
      </c>
      <c r="AX1544" s="91" t="s">
        <v>566</v>
      </c>
      <c r="AY1544" s="91">
        <v>197.93</v>
      </c>
      <c r="AZ1544" s="88" t="s">
        <v>4928</v>
      </c>
      <c r="BA1544" s="91">
        <v>198.8</v>
      </c>
      <c r="BB1544" s="91">
        <v>139.06036490509999</v>
      </c>
      <c r="BC1544" s="94">
        <v>0.83550251750000004</v>
      </c>
      <c r="BD1544" s="91">
        <v>114.42700000000001</v>
      </c>
      <c r="BE1544" s="95">
        <v>69.646000000000001</v>
      </c>
      <c r="BF1544" s="91">
        <v>30.04</v>
      </c>
      <c r="BG1544" s="91">
        <v>31</v>
      </c>
      <c r="BH1544" s="94" t="s">
        <v>566</v>
      </c>
      <c r="BI1544" s="94" t="s">
        <v>566</v>
      </c>
      <c r="BJ1544" s="93">
        <v>744</v>
      </c>
      <c r="BK1544" s="94">
        <v>0</v>
      </c>
      <c r="BL1544" s="91">
        <v>931.35933999999997</v>
      </c>
      <c r="BM1544" s="96">
        <v>47.499326340000003</v>
      </c>
      <c r="BN1544" s="96" t="s">
        <v>566</v>
      </c>
      <c r="BO1544" s="88" t="s">
        <v>430</v>
      </c>
      <c r="BP1544" s="88" t="s">
        <v>566</v>
      </c>
      <c r="BQ1544" s="91">
        <v>114.42700000000001</v>
      </c>
      <c r="BR1544" s="95">
        <v>69.646000000000001</v>
      </c>
      <c r="BS1544" s="91">
        <v>30.04</v>
      </c>
      <c r="BT1544" s="90">
        <v>30</v>
      </c>
      <c r="BU1544" s="91">
        <v>0</v>
      </c>
      <c r="BV1544" s="91">
        <v>901.32</v>
      </c>
      <c r="BW1544" s="96">
        <v>45.967320000000001</v>
      </c>
      <c r="BX1544" s="96" t="s">
        <v>566</v>
      </c>
      <c r="BY1544" s="96" t="s">
        <v>566</v>
      </c>
      <c r="BZ1544" s="96" t="s">
        <v>566</v>
      </c>
      <c r="CA1544" s="96" t="s">
        <v>566</v>
      </c>
      <c r="CB1544" s="96" t="s">
        <v>566</v>
      </c>
      <c r="CC1544" s="96" t="s">
        <v>566</v>
      </c>
      <c r="CD1544" s="96" t="s">
        <v>566</v>
      </c>
      <c r="CE1544" s="96" t="s">
        <v>566</v>
      </c>
      <c r="CF1544" s="88" t="s">
        <v>566</v>
      </c>
      <c r="CG1544" s="88" t="s">
        <v>566</v>
      </c>
      <c r="CH1544" s="92" t="s">
        <v>566</v>
      </c>
      <c r="CI1544" s="91">
        <v>0</v>
      </c>
      <c r="CJ1544" s="91">
        <v>0</v>
      </c>
      <c r="CK1544" s="90" t="s">
        <v>566</v>
      </c>
      <c r="CL1544" s="91">
        <v>-0.60591144019999998</v>
      </c>
      <c r="CM1544" s="91">
        <v>-0.97308855979999997</v>
      </c>
      <c r="CN1544" s="88" t="s">
        <v>566</v>
      </c>
      <c r="CO1544" s="91">
        <v>97.625</v>
      </c>
      <c r="CP1544" s="91">
        <v>83.805387151700003</v>
      </c>
      <c r="CQ1544" s="91">
        <v>22.0037860501</v>
      </c>
      <c r="CR1544" s="91">
        <v>-30.622032203100002</v>
      </c>
      <c r="CS1544" s="91">
        <v>-8.0402139499</v>
      </c>
      <c r="CT1544" s="90">
        <v>1</v>
      </c>
      <c r="CU1544" s="96">
        <v>1.0149999999999999</v>
      </c>
      <c r="CV1544" s="96">
        <v>0.86499999999999999</v>
      </c>
      <c r="CW1544" s="96">
        <v>0.84199999999999997</v>
      </c>
      <c r="CX1544" s="93">
        <v>2279</v>
      </c>
      <c r="CY1544" s="93">
        <v>2270.13</v>
      </c>
      <c r="CZ1544" s="93">
        <v>74.91</v>
      </c>
      <c r="DA1544" s="90">
        <v>51</v>
      </c>
      <c r="DB1544" s="90" t="s">
        <v>566</v>
      </c>
      <c r="DC1544" s="90">
        <v>78.099999999999994</v>
      </c>
      <c r="DD1544" s="91">
        <v>230</v>
      </c>
      <c r="DE1544" s="91">
        <v>-13.943478260899999</v>
      </c>
      <c r="DF1544" s="93">
        <v>56.9</v>
      </c>
      <c r="DG1544" s="88" t="s">
        <v>393</v>
      </c>
      <c r="DH1544" s="88" t="s">
        <v>566</v>
      </c>
      <c r="DI1544" s="88">
        <v>1</v>
      </c>
      <c r="DJ1544" s="88" t="s">
        <v>566</v>
      </c>
      <c r="DK1544" s="90">
        <v>0</v>
      </c>
      <c r="DL1544" s="91">
        <v>69.646000000000001</v>
      </c>
      <c r="DM1544" s="91">
        <v>0.94335449900000001</v>
      </c>
      <c r="DN1544" s="91">
        <v>129.19796529659999</v>
      </c>
      <c r="DO1544" s="91">
        <v>33.921976654600002</v>
      </c>
      <c r="DP1544" s="91">
        <v>14.7705459418</v>
      </c>
      <c r="DQ1544" s="91">
        <v>3.8779766545999999</v>
      </c>
      <c r="DR1544" s="91">
        <v>94.623173023899994</v>
      </c>
      <c r="DS1544" s="91">
        <v>24.844083720099999</v>
      </c>
      <c r="DT1544" s="91">
        <v>-19.8042463309</v>
      </c>
      <c r="DU1544" s="91">
        <v>-5.1999162799</v>
      </c>
      <c r="DV1544" s="91" t="s">
        <v>566</v>
      </c>
      <c r="DW1544" s="97"/>
      <c r="DX1544" s="98" t="s">
        <v>566</v>
      </c>
      <c r="DY1544" s="99" t="s">
        <v>689</v>
      </c>
      <c r="DZ1544" s="98" t="s">
        <v>689</v>
      </c>
      <c r="EA1544" s="100" t="s">
        <v>689</v>
      </c>
      <c r="EB1544" s="101" t="s">
        <v>2764</v>
      </c>
      <c r="EC1544" s="38"/>
    </row>
    <row r="1545" spans="1:133" s="9" customFormat="1" ht="15" customHeight="1" x14ac:dyDescent="0.25">
      <c r="A1545" s="17" t="str">
        <f t="shared" si="23"/>
        <v>113_Кустовое (Видное и Восточно-Ягунское)</v>
      </c>
      <c r="B1545" s="87">
        <v>5</v>
      </c>
      <c r="C1545" s="88" t="s">
        <v>733</v>
      </c>
      <c r="D1545" s="88" t="s">
        <v>568</v>
      </c>
      <c r="E1545" s="88" t="s">
        <v>1715</v>
      </c>
      <c r="F1545" s="88" t="s">
        <v>7</v>
      </c>
      <c r="G1545" s="88" t="s">
        <v>489</v>
      </c>
      <c r="H1545" s="88" t="s">
        <v>1764</v>
      </c>
      <c r="I1545" s="89">
        <v>113</v>
      </c>
      <c r="J1545" s="88" t="s">
        <v>61</v>
      </c>
      <c r="K1545" s="88" t="s">
        <v>688</v>
      </c>
      <c r="L1545" s="88" t="s">
        <v>1590</v>
      </c>
      <c r="M1545" s="88" t="s">
        <v>1767</v>
      </c>
      <c r="N1545" s="88" t="s">
        <v>11</v>
      </c>
      <c r="O1545" s="90">
        <v>5</v>
      </c>
      <c r="P1545" s="90">
        <v>2473.5</v>
      </c>
      <c r="Q1545" s="90">
        <v>2478.5</v>
      </c>
      <c r="R1545" s="91">
        <v>128.61500000000001</v>
      </c>
      <c r="S1545" s="90" t="s">
        <v>150</v>
      </c>
      <c r="T1545" s="90">
        <v>2320</v>
      </c>
      <c r="U1545" s="90">
        <v>1.4</v>
      </c>
      <c r="V1545" s="88" t="s">
        <v>31</v>
      </c>
      <c r="W1545" s="88" t="s">
        <v>112</v>
      </c>
      <c r="X1545" s="88" t="s">
        <v>260</v>
      </c>
      <c r="Y1545" s="90" t="s">
        <v>918</v>
      </c>
      <c r="Z1545" s="90" t="s">
        <v>566</v>
      </c>
      <c r="AA1545" s="90">
        <v>73</v>
      </c>
      <c r="AB1545" s="91" t="s">
        <v>4489</v>
      </c>
      <c r="AC1545" s="88" t="s">
        <v>566</v>
      </c>
      <c r="AD1545" s="90" t="s">
        <v>566</v>
      </c>
      <c r="AE1545" s="90" t="s">
        <v>566</v>
      </c>
      <c r="AF1545" s="90" t="s">
        <v>112</v>
      </c>
      <c r="AG1545" s="91" t="s">
        <v>3555</v>
      </c>
      <c r="AH1545" s="92" t="s">
        <v>2950</v>
      </c>
      <c r="AI1545" s="93">
        <v>434</v>
      </c>
      <c r="AJ1545" s="88" t="s">
        <v>566</v>
      </c>
      <c r="AK1545" s="90" t="s">
        <v>566</v>
      </c>
      <c r="AL1545" s="91">
        <v>25.6</v>
      </c>
      <c r="AM1545" s="91">
        <v>24.564520115600001</v>
      </c>
      <c r="AN1545" s="91">
        <v>1869</v>
      </c>
      <c r="AO1545" s="90">
        <v>24.3</v>
      </c>
      <c r="AP1545" s="91">
        <v>100.12</v>
      </c>
      <c r="AQ1545" s="91" t="s">
        <v>566</v>
      </c>
      <c r="AR1545" s="91" t="s">
        <v>566</v>
      </c>
      <c r="AS1545" s="91">
        <v>74.91</v>
      </c>
      <c r="AT1545" s="91">
        <v>75.78</v>
      </c>
      <c r="AU1545" s="90">
        <v>849</v>
      </c>
      <c r="AV1545" s="90">
        <v>28</v>
      </c>
      <c r="AW1545" s="91">
        <v>27.98</v>
      </c>
      <c r="AX1545" s="91" t="s">
        <v>566</v>
      </c>
      <c r="AY1545" s="91">
        <v>153.81</v>
      </c>
      <c r="AZ1545" s="88" t="s">
        <v>4928</v>
      </c>
      <c r="BA1545" s="91">
        <v>154.69999999999999</v>
      </c>
      <c r="BB1545" s="91">
        <v>78.900000000000006</v>
      </c>
      <c r="BC1545" s="94">
        <v>0.2460868276</v>
      </c>
      <c r="BD1545" s="91">
        <v>19.402000000000001</v>
      </c>
      <c r="BE1545" s="95">
        <v>93.960999999999999</v>
      </c>
      <c r="BF1545" s="91">
        <v>1.01</v>
      </c>
      <c r="BG1545" s="91">
        <v>31</v>
      </c>
      <c r="BH1545" s="94">
        <v>8.3330000000000001E-2</v>
      </c>
      <c r="BI1545" s="94">
        <v>0.16667000000000001</v>
      </c>
      <c r="BJ1545" s="93">
        <v>247</v>
      </c>
      <c r="BK1545" s="94">
        <v>1</v>
      </c>
      <c r="BL1545" s="91">
        <v>31.377420000000001</v>
      </c>
      <c r="BM1545" s="96">
        <v>1.60024828</v>
      </c>
      <c r="BN1545" s="96" t="s">
        <v>566</v>
      </c>
      <c r="BO1545" s="88" t="s">
        <v>696</v>
      </c>
      <c r="BP1545" s="88" t="s">
        <v>566</v>
      </c>
      <c r="BQ1545" s="91">
        <v>19.402000000000001</v>
      </c>
      <c r="BR1545" s="95">
        <v>93.960999999999999</v>
      </c>
      <c r="BS1545" s="91">
        <v>1.01</v>
      </c>
      <c r="BT1545" s="90">
        <v>30</v>
      </c>
      <c r="BU1545" s="91">
        <v>0</v>
      </c>
      <c r="BV1545" s="91">
        <v>30.42</v>
      </c>
      <c r="BW1545" s="96">
        <v>1.55142</v>
      </c>
      <c r="BX1545" s="96" t="s">
        <v>566</v>
      </c>
      <c r="BY1545" s="96" t="s">
        <v>566</v>
      </c>
      <c r="BZ1545" s="96" t="s">
        <v>566</v>
      </c>
      <c r="CA1545" s="96" t="s">
        <v>566</v>
      </c>
      <c r="CB1545" s="96" t="s">
        <v>566</v>
      </c>
      <c r="CC1545" s="96" t="s">
        <v>566</v>
      </c>
      <c r="CD1545" s="96" t="s">
        <v>566</v>
      </c>
      <c r="CE1545" s="96" t="s">
        <v>566</v>
      </c>
      <c r="CF1545" s="88" t="s">
        <v>566</v>
      </c>
      <c r="CG1545" s="88" t="s">
        <v>566</v>
      </c>
      <c r="CH1545" s="92" t="s">
        <v>566</v>
      </c>
      <c r="CI1545" s="91">
        <v>0</v>
      </c>
      <c r="CJ1545" s="91">
        <v>0</v>
      </c>
      <c r="CK1545" s="90" t="s">
        <v>566</v>
      </c>
      <c r="CL1545" s="91">
        <v>-0.13634618309999999</v>
      </c>
      <c r="CM1545" s="91">
        <v>-5.4653816899999999E-2</v>
      </c>
      <c r="CN1545" s="88" t="s">
        <v>566</v>
      </c>
      <c r="CO1545" s="91">
        <v>97.625</v>
      </c>
      <c r="CP1545" s="91">
        <v>13.826689650200001</v>
      </c>
      <c r="CQ1545" s="91">
        <v>0.72227380399999996</v>
      </c>
      <c r="CR1545" s="91">
        <v>-5.5757330684999999</v>
      </c>
      <c r="CS1545" s="91">
        <v>-0.29172619599999999</v>
      </c>
      <c r="CT1545" s="90">
        <v>-3.17</v>
      </c>
      <c r="CU1545" s="96">
        <v>1.0149999999999999</v>
      </c>
      <c r="CV1545" s="96">
        <v>0.86499999999999999</v>
      </c>
      <c r="CW1545" s="96">
        <v>0.84199999999999997</v>
      </c>
      <c r="CX1545" s="93">
        <v>2279</v>
      </c>
      <c r="CY1545" s="93">
        <v>2269.9749999999999</v>
      </c>
      <c r="CZ1545" s="93">
        <v>74.91</v>
      </c>
      <c r="DA1545" s="90">
        <v>51</v>
      </c>
      <c r="DB1545" s="90" t="s">
        <v>566</v>
      </c>
      <c r="DC1545" s="90">
        <v>78.099999999999994</v>
      </c>
      <c r="DD1545" s="91">
        <v>230</v>
      </c>
      <c r="DE1545" s="91">
        <v>-33.126086956499996</v>
      </c>
      <c r="DF1545" s="93">
        <v>56.9</v>
      </c>
      <c r="DG1545" s="88" t="s">
        <v>393</v>
      </c>
      <c r="DH1545" s="88" t="s">
        <v>566</v>
      </c>
      <c r="DI1545" s="88">
        <v>1</v>
      </c>
      <c r="DJ1545" s="88" t="s">
        <v>566</v>
      </c>
      <c r="DK1545" s="90">
        <v>0</v>
      </c>
      <c r="DL1545" s="91">
        <v>93.960999999999999</v>
      </c>
      <c r="DM1545" s="91">
        <v>0.14539356519999999</v>
      </c>
      <c r="DN1545" s="91">
        <v>11.4631326681</v>
      </c>
      <c r="DO1545" s="91">
        <v>0.59880713659999996</v>
      </c>
      <c r="DP1545" s="91">
        <v>-7.9392900506000004</v>
      </c>
      <c r="DQ1545" s="91">
        <v>-0.4151928634</v>
      </c>
      <c r="DR1545" s="91">
        <v>8.1689374634000007</v>
      </c>
      <c r="DS1545" s="91">
        <v>0.4267261134</v>
      </c>
      <c r="DT1545" s="91">
        <v>-11.2334852553</v>
      </c>
      <c r="DU1545" s="91">
        <v>-0.58727388660000002</v>
      </c>
      <c r="DV1545" s="91">
        <v>112.5624373611</v>
      </c>
      <c r="DW1545" s="97"/>
      <c r="DX1545" s="98" t="s">
        <v>4862</v>
      </c>
      <c r="DY1545" s="99" t="s">
        <v>689</v>
      </c>
      <c r="DZ1545" s="98" t="s">
        <v>689</v>
      </c>
      <c r="EA1545" s="100" t="s">
        <v>689</v>
      </c>
      <c r="EB1545" s="101" t="s">
        <v>2761</v>
      </c>
      <c r="EC1545" s="38"/>
    </row>
    <row r="1546" spans="1:133" s="9" customFormat="1" ht="15" customHeight="1" x14ac:dyDescent="0.25">
      <c r="A1546" s="17" t="str">
        <f t="shared" si="23"/>
        <v>114_Кустовое (Видное и Восточно-Ягунское)</v>
      </c>
      <c r="B1546" s="87">
        <v>6</v>
      </c>
      <c r="C1546" s="88" t="s">
        <v>733</v>
      </c>
      <c r="D1546" s="88" t="s">
        <v>568</v>
      </c>
      <c r="E1546" s="88" t="s">
        <v>1715</v>
      </c>
      <c r="F1546" s="88" t="s">
        <v>7</v>
      </c>
      <c r="G1546" s="88" t="s">
        <v>489</v>
      </c>
      <c r="H1546" s="88" t="s">
        <v>1769</v>
      </c>
      <c r="I1546" s="89">
        <v>114</v>
      </c>
      <c r="J1546" s="88" t="s">
        <v>61</v>
      </c>
      <c r="K1546" s="88" t="s">
        <v>688</v>
      </c>
      <c r="L1546" s="88" t="s">
        <v>1590</v>
      </c>
      <c r="M1546" s="88" t="s">
        <v>1770</v>
      </c>
      <c r="N1546" s="88" t="s">
        <v>700</v>
      </c>
      <c r="O1546" s="90">
        <v>10.4</v>
      </c>
      <c r="P1546" s="90">
        <v>2363</v>
      </c>
      <c r="Q1546" s="90">
        <v>2390</v>
      </c>
      <c r="R1546" s="91">
        <v>38.54</v>
      </c>
      <c r="S1546" s="90" t="s">
        <v>150</v>
      </c>
      <c r="T1546" s="90">
        <v>2434</v>
      </c>
      <c r="U1546" s="90">
        <v>8.4</v>
      </c>
      <c r="V1546" s="88" t="s">
        <v>835</v>
      </c>
      <c r="W1546" s="88" t="s">
        <v>1176</v>
      </c>
      <c r="X1546" s="88" t="s">
        <v>4490</v>
      </c>
      <c r="Y1546" s="90" t="s">
        <v>1030</v>
      </c>
      <c r="Z1546" s="90" t="s">
        <v>566</v>
      </c>
      <c r="AA1546" s="90">
        <v>73</v>
      </c>
      <c r="AB1546" s="91" t="s">
        <v>58</v>
      </c>
      <c r="AC1546" s="88" t="s">
        <v>566</v>
      </c>
      <c r="AD1546" s="90" t="s">
        <v>566</v>
      </c>
      <c r="AE1546" s="90" t="s">
        <v>77</v>
      </c>
      <c r="AF1546" s="90" t="s">
        <v>1176</v>
      </c>
      <c r="AG1546" s="91" t="s">
        <v>5602</v>
      </c>
      <c r="AH1546" s="92" t="s">
        <v>4011</v>
      </c>
      <c r="AI1546" s="93">
        <v>246</v>
      </c>
      <c r="AJ1546" s="88" t="s">
        <v>4077</v>
      </c>
      <c r="AK1546" s="90" t="s">
        <v>566</v>
      </c>
      <c r="AL1546" s="91">
        <v>25.6</v>
      </c>
      <c r="AM1546" s="91">
        <v>24.564520115600001</v>
      </c>
      <c r="AN1546" s="91">
        <v>1660</v>
      </c>
      <c r="AO1546" s="90">
        <v>25.1</v>
      </c>
      <c r="AP1546" s="91">
        <v>24.43</v>
      </c>
      <c r="AQ1546" s="91" t="s">
        <v>566</v>
      </c>
      <c r="AR1546" s="91" t="s">
        <v>566</v>
      </c>
      <c r="AS1546" s="91" t="s">
        <v>566</v>
      </c>
      <c r="AT1546" s="91" t="s">
        <v>566</v>
      </c>
      <c r="AU1546" s="90" t="s">
        <v>566</v>
      </c>
      <c r="AV1546" s="90">
        <v>0</v>
      </c>
      <c r="AW1546" s="91" t="s">
        <v>566</v>
      </c>
      <c r="AX1546" s="91" t="s">
        <v>566</v>
      </c>
      <c r="AY1546" s="91" t="s">
        <v>566</v>
      </c>
      <c r="AZ1546" s="88" t="s">
        <v>566</v>
      </c>
      <c r="BA1546" s="91" t="s">
        <v>566</v>
      </c>
      <c r="BB1546" s="91" t="s">
        <v>566</v>
      </c>
      <c r="BC1546" s="94" t="s">
        <v>566</v>
      </c>
      <c r="BD1546" s="91">
        <v>76.578999999999994</v>
      </c>
      <c r="BE1546" s="95">
        <v>89.543999999999997</v>
      </c>
      <c r="BF1546" s="91">
        <v>6.93</v>
      </c>
      <c r="BG1546" s="91">
        <v>31</v>
      </c>
      <c r="BH1546" s="94" t="s">
        <v>566</v>
      </c>
      <c r="BI1546" s="94" t="s">
        <v>566</v>
      </c>
      <c r="BJ1546" s="93">
        <v>744</v>
      </c>
      <c r="BK1546" s="94">
        <v>0</v>
      </c>
      <c r="BL1546" s="91">
        <v>214.70399</v>
      </c>
      <c r="BM1546" s="96">
        <v>10.949903259999999</v>
      </c>
      <c r="BN1546" s="96" t="s">
        <v>566</v>
      </c>
      <c r="BO1546" s="88" t="s">
        <v>430</v>
      </c>
      <c r="BP1546" s="88" t="s">
        <v>566</v>
      </c>
      <c r="BQ1546" s="91">
        <v>76.578999999999994</v>
      </c>
      <c r="BR1546" s="95">
        <v>89.543999999999997</v>
      </c>
      <c r="BS1546" s="91">
        <v>6.93</v>
      </c>
      <c r="BT1546" s="90">
        <v>30</v>
      </c>
      <c r="BU1546" s="91">
        <v>0</v>
      </c>
      <c r="BV1546" s="91">
        <v>207.78</v>
      </c>
      <c r="BW1546" s="96">
        <v>10.596780000000001</v>
      </c>
      <c r="BX1546" s="96" t="s">
        <v>566</v>
      </c>
      <c r="BY1546" s="96" t="s">
        <v>566</v>
      </c>
      <c r="BZ1546" s="96" t="s">
        <v>566</v>
      </c>
      <c r="CA1546" s="96" t="s">
        <v>566</v>
      </c>
      <c r="CB1546" s="96" t="s">
        <v>566</v>
      </c>
      <c r="CC1546" s="96" t="s">
        <v>566</v>
      </c>
      <c r="CD1546" s="96" t="s">
        <v>566</v>
      </c>
      <c r="CE1546" s="96" t="s">
        <v>566</v>
      </c>
      <c r="CF1546" s="88" t="s">
        <v>566</v>
      </c>
      <c r="CG1546" s="88" t="s">
        <v>566</v>
      </c>
      <c r="CH1546" s="92" t="s">
        <v>566</v>
      </c>
      <c r="CI1546" s="91">
        <v>0</v>
      </c>
      <c r="CJ1546" s="91">
        <v>0</v>
      </c>
      <c r="CK1546" s="90" t="s">
        <v>566</v>
      </c>
      <c r="CL1546" s="91">
        <v>5.3675311500000003E-2</v>
      </c>
      <c r="CM1546" s="91">
        <v>-0.1076753115</v>
      </c>
      <c r="CN1546" s="88" t="s">
        <v>566</v>
      </c>
      <c r="CO1546" s="91" t="s">
        <v>566</v>
      </c>
      <c r="CP1546" s="91">
        <v>75.083647568299995</v>
      </c>
      <c r="CQ1546" s="91">
        <v>6.7900423513000003</v>
      </c>
      <c r="CR1546" s="91">
        <v>-1.4957072704000001</v>
      </c>
      <c r="CS1546" s="91">
        <v>-0.13595764869999999</v>
      </c>
      <c r="CT1546" s="90" t="s">
        <v>566</v>
      </c>
      <c r="CU1546" s="96" t="s">
        <v>566</v>
      </c>
      <c r="CV1546" s="96" t="s">
        <v>566</v>
      </c>
      <c r="CW1546" s="96" t="s">
        <v>566</v>
      </c>
      <c r="CX1546" s="93" t="s">
        <v>566</v>
      </c>
      <c r="CY1546" s="93" t="s">
        <v>566</v>
      </c>
      <c r="CZ1546" s="93">
        <v>74.91</v>
      </c>
      <c r="DA1546" s="90" t="s">
        <v>566</v>
      </c>
      <c r="DB1546" s="90" t="s">
        <v>566</v>
      </c>
      <c r="DC1546" s="90" t="s">
        <v>566</v>
      </c>
      <c r="DD1546" s="91" t="s">
        <v>566</v>
      </c>
      <c r="DE1546" s="91" t="s">
        <v>566</v>
      </c>
      <c r="DF1546" s="93">
        <v>53.6</v>
      </c>
      <c r="DG1546" s="88" t="s">
        <v>566</v>
      </c>
      <c r="DH1546" s="88" t="s">
        <v>566</v>
      </c>
      <c r="DI1546" s="88">
        <v>1</v>
      </c>
      <c r="DJ1546" s="88" t="s">
        <v>566</v>
      </c>
      <c r="DK1546" s="90" t="s">
        <v>566</v>
      </c>
      <c r="DL1546" s="91" t="s">
        <v>566</v>
      </c>
      <c r="DM1546" s="91" t="s">
        <v>566</v>
      </c>
      <c r="DN1546" s="91">
        <v>81.088209543700003</v>
      </c>
      <c r="DO1546" s="91">
        <v>7.3334453659000003</v>
      </c>
      <c r="DP1546" s="91">
        <v>4.5088547050000001</v>
      </c>
      <c r="DQ1546" s="91">
        <v>0.40744536590000002</v>
      </c>
      <c r="DR1546" s="91">
        <v>79.992893554199995</v>
      </c>
      <c r="DS1546" s="91">
        <v>7.2337151965000004</v>
      </c>
      <c r="DT1546" s="91">
        <v>3.4135387155000001</v>
      </c>
      <c r="DU1546" s="91">
        <v>0.30771519650000001</v>
      </c>
      <c r="DV1546" s="91" t="s">
        <v>566</v>
      </c>
      <c r="DW1546" s="97"/>
      <c r="DX1546" s="98" t="s">
        <v>566</v>
      </c>
      <c r="DY1546" s="99" t="s">
        <v>566</v>
      </c>
      <c r="DZ1546" s="98" t="s">
        <v>566</v>
      </c>
      <c r="EA1546" s="100" t="s">
        <v>566</v>
      </c>
      <c r="EB1546" s="101" t="s">
        <v>2761</v>
      </c>
      <c r="EC1546" s="38"/>
    </row>
    <row r="1547" spans="1:133" s="9" customFormat="1" ht="15" customHeight="1" x14ac:dyDescent="0.25">
      <c r="A1547" s="17" t="str">
        <f t="shared" si="23"/>
        <v>115_Кустовое (Видное и Восточно-Ягунское)</v>
      </c>
      <c r="B1547" s="87">
        <v>7</v>
      </c>
      <c r="C1547" s="88" t="s">
        <v>733</v>
      </c>
      <c r="D1547" s="88" t="s">
        <v>568</v>
      </c>
      <c r="E1547" s="88" t="s">
        <v>1715</v>
      </c>
      <c r="F1547" s="88" t="s">
        <v>7</v>
      </c>
      <c r="G1547" s="88" t="s">
        <v>489</v>
      </c>
      <c r="H1547" s="88" t="s">
        <v>1764</v>
      </c>
      <c r="I1547" s="89">
        <v>115</v>
      </c>
      <c r="J1547" s="88" t="s">
        <v>61</v>
      </c>
      <c r="K1547" s="88" t="s">
        <v>688</v>
      </c>
      <c r="L1547" s="88" t="s">
        <v>1590</v>
      </c>
      <c r="M1547" s="88" t="s">
        <v>92</v>
      </c>
      <c r="N1547" s="88" t="s">
        <v>18</v>
      </c>
      <c r="O1547" s="90">
        <v>1.5</v>
      </c>
      <c r="P1547" s="90">
        <v>2445.5</v>
      </c>
      <c r="Q1547" s="90">
        <v>2447</v>
      </c>
      <c r="R1547" s="91">
        <v>59.9</v>
      </c>
      <c r="S1547" s="90" t="s">
        <v>150</v>
      </c>
      <c r="T1547" s="90">
        <v>2456</v>
      </c>
      <c r="U1547" s="90">
        <v>7.6</v>
      </c>
      <c r="V1547" s="88" t="s">
        <v>31</v>
      </c>
      <c r="W1547" s="88" t="s">
        <v>175</v>
      </c>
      <c r="X1547" s="88" t="s">
        <v>2051</v>
      </c>
      <c r="Y1547" s="90" t="s">
        <v>966</v>
      </c>
      <c r="Z1547" s="90" t="s">
        <v>566</v>
      </c>
      <c r="AA1547" s="90">
        <v>73</v>
      </c>
      <c r="AB1547" s="91" t="s">
        <v>3608</v>
      </c>
      <c r="AC1547" s="88" t="s">
        <v>566</v>
      </c>
      <c r="AD1547" s="90" t="s">
        <v>566</v>
      </c>
      <c r="AE1547" s="90" t="s">
        <v>2019</v>
      </c>
      <c r="AF1547" s="90" t="s">
        <v>175</v>
      </c>
      <c r="AG1547" s="91" t="s">
        <v>3414</v>
      </c>
      <c r="AH1547" s="92" t="s">
        <v>2890</v>
      </c>
      <c r="AI1547" s="93">
        <v>487</v>
      </c>
      <c r="AJ1547" s="88" t="s">
        <v>566</v>
      </c>
      <c r="AK1547" s="90" t="s">
        <v>566</v>
      </c>
      <c r="AL1547" s="91">
        <v>25.6</v>
      </c>
      <c r="AM1547" s="91">
        <v>24.564520115600001</v>
      </c>
      <c r="AN1547" s="91">
        <v>1600</v>
      </c>
      <c r="AO1547" s="90">
        <v>24.2</v>
      </c>
      <c r="AP1547" s="91">
        <v>41.03</v>
      </c>
      <c r="AQ1547" s="91" t="s">
        <v>566</v>
      </c>
      <c r="AR1547" s="91" t="s">
        <v>566</v>
      </c>
      <c r="AS1547" s="91">
        <v>87.61</v>
      </c>
      <c r="AT1547" s="91">
        <v>87.93</v>
      </c>
      <c r="AU1547" s="90">
        <v>537</v>
      </c>
      <c r="AV1547" s="90">
        <v>9.1</v>
      </c>
      <c r="AW1547" s="91">
        <v>4.05</v>
      </c>
      <c r="AX1547" s="91" t="s">
        <v>566</v>
      </c>
      <c r="AY1547" s="91">
        <v>162.66999999999999</v>
      </c>
      <c r="AZ1547" s="88" t="s">
        <v>4928</v>
      </c>
      <c r="BA1547" s="91">
        <v>163</v>
      </c>
      <c r="BB1547" s="91">
        <v>75.06</v>
      </c>
      <c r="BC1547" s="94">
        <v>3.1497335464999998</v>
      </c>
      <c r="BD1547" s="91">
        <v>236.41900000000001</v>
      </c>
      <c r="BE1547" s="95">
        <v>98</v>
      </c>
      <c r="BF1547" s="91">
        <v>3.95</v>
      </c>
      <c r="BG1547" s="91">
        <v>31</v>
      </c>
      <c r="BH1547" s="94" t="s">
        <v>566</v>
      </c>
      <c r="BI1547" s="94" t="s">
        <v>566</v>
      </c>
      <c r="BJ1547" s="93">
        <v>744</v>
      </c>
      <c r="BK1547" s="94">
        <v>0</v>
      </c>
      <c r="BL1547" s="91">
        <v>122.54207</v>
      </c>
      <c r="BM1547" s="96">
        <v>9.0681132699999996</v>
      </c>
      <c r="BN1547" s="96" t="s">
        <v>566</v>
      </c>
      <c r="BO1547" s="88" t="s">
        <v>430</v>
      </c>
      <c r="BP1547" s="88" t="s">
        <v>566</v>
      </c>
      <c r="BQ1547" s="91">
        <v>236.41900000000001</v>
      </c>
      <c r="BR1547" s="95">
        <v>98</v>
      </c>
      <c r="BS1547" s="91">
        <v>3.95</v>
      </c>
      <c r="BT1547" s="90">
        <v>30</v>
      </c>
      <c r="BU1547" s="91">
        <v>0</v>
      </c>
      <c r="BV1547" s="91">
        <v>118.59</v>
      </c>
      <c r="BW1547" s="96">
        <v>8.7756600000000002</v>
      </c>
      <c r="BX1547" s="96" t="s">
        <v>566</v>
      </c>
      <c r="BY1547" s="96" t="s">
        <v>566</v>
      </c>
      <c r="BZ1547" s="96" t="s">
        <v>566</v>
      </c>
      <c r="CA1547" s="96" t="s">
        <v>566</v>
      </c>
      <c r="CB1547" s="96" t="s">
        <v>566</v>
      </c>
      <c r="CC1547" s="96" t="s">
        <v>566</v>
      </c>
      <c r="CD1547" s="96" t="s">
        <v>566</v>
      </c>
      <c r="CE1547" s="96" t="s">
        <v>566</v>
      </c>
      <c r="CF1547" s="88" t="s">
        <v>566</v>
      </c>
      <c r="CG1547" s="88" t="s">
        <v>566</v>
      </c>
      <c r="CH1547" s="92" t="s">
        <v>566</v>
      </c>
      <c r="CI1547" s="91">
        <v>0</v>
      </c>
      <c r="CJ1547" s="91">
        <v>0</v>
      </c>
      <c r="CK1547" s="90" t="s">
        <v>566</v>
      </c>
      <c r="CL1547" s="91">
        <v>7.3780600000000003E-5</v>
      </c>
      <c r="CM1547" s="91">
        <v>-6.8073780599999995E-2</v>
      </c>
      <c r="CN1547" s="88" t="s">
        <v>566</v>
      </c>
      <c r="CO1547" s="91">
        <v>105.5</v>
      </c>
      <c r="CP1547" s="91">
        <v>180.07029142510001</v>
      </c>
      <c r="CQ1547" s="91">
        <v>3.0108085476999999</v>
      </c>
      <c r="CR1547" s="91">
        <v>-56.348740833000001</v>
      </c>
      <c r="CS1547" s="91">
        <v>-0.94219145230000001</v>
      </c>
      <c r="CT1547" s="90">
        <v>-1.3</v>
      </c>
      <c r="CU1547" s="96">
        <v>1.0149999999999999</v>
      </c>
      <c r="CV1547" s="96">
        <v>0.83599999999999997</v>
      </c>
      <c r="CW1547" s="96">
        <v>0.75800000000000001</v>
      </c>
      <c r="CX1547" s="93">
        <v>2314</v>
      </c>
      <c r="CY1547" s="93">
        <v>2310.69</v>
      </c>
      <c r="CZ1547" s="93">
        <v>74.91</v>
      </c>
      <c r="DA1547" s="90">
        <v>74</v>
      </c>
      <c r="DB1547" s="90" t="s">
        <v>566</v>
      </c>
      <c r="DC1547" s="90">
        <v>84.4</v>
      </c>
      <c r="DD1547" s="91">
        <v>235</v>
      </c>
      <c r="DE1547" s="91">
        <v>-30.778723404299999</v>
      </c>
      <c r="DF1547" s="93">
        <v>338.8</v>
      </c>
      <c r="DG1547" s="88" t="s">
        <v>393</v>
      </c>
      <c r="DH1547" s="88" t="s">
        <v>566</v>
      </c>
      <c r="DI1547" s="88">
        <v>1</v>
      </c>
      <c r="DJ1547" s="88" t="s">
        <v>566</v>
      </c>
      <c r="DK1547" s="90">
        <v>0</v>
      </c>
      <c r="DL1547" s="91">
        <v>98</v>
      </c>
      <c r="DM1547" s="91">
        <v>2.621186904</v>
      </c>
      <c r="DN1547" s="91">
        <v>196.7462890134</v>
      </c>
      <c r="DO1547" s="91">
        <v>3.2896343089000002</v>
      </c>
      <c r="DP1547" s="91">
        <v>-39.672743244700001</v>
      </c>
      <c r="DQ1547" s="91">
        <v>-0.66336569109999999</v>
      </c>
      <c r="DR1547" s="91">
        <v>149.85325530110001</v>
      </c>
      <c r="DS1547" s="91">
        <v>2.5055741198999999</v>
      </c>
      <c r="DT1547" s="91">
        <v>-86.565776956999997</v>
      </c>
      <c r="DU1547" s="91">
        <v>-1.4474258801</v>
      </c>
      <c r="DV1547" s="91">
        <v>140.94833333330001</v>
      </c>
      <c r="DW1547" s="97"/>
      <c r="DX1547" s="98" t="s">
        <v>4105</v>
      </c>
      <c r="DY1547" s="99" t="s">
        <v>689</v>
      </c>
      <c r="DZ1547" s="98" t="s">
        <v>689</v>
      </c>
      <c r="EA1547" s="100" t="s">
        <v>689</v>
      </c>
      <c r="EB1547" s="101" t="s">
        <v>2761</v>
      </c>
      <c r="EC1547" s="38"/>
    </row>
    <row r="1548" spans="1:133" s="9" customFormat="1" ht="15" customHeight="1" x14ac:dyDescent="0.25">
      <c r="A1548" s="17" t="str">
        <f t="shared" si="23"/>
        <v>122_Кустовое (Видное и Восточно-Ягунское)</v>
      </c>
      <c r="B1548" s="87">
        <v>8</v>
      </c>
      <c r="C1548" s="88" t="s">
        <v>733</v>
      </c>
      <c r="D1548" s="88" t="s">
        <v>568</v>
      </c>
      <c r="E1548" s="88" t="s">
        <v>1715</v>
      </c>
      <c r="F1548" s="88" t="s">
        <v>7</v>
      </c>
      <c r="G1548" s="88" t="s">
        <v>489</v>
      </c>
      <c r="H1548" s="88" t="s">
        <v>1771</v>
      </c>
      <c r="I1548" s="89">
        <v>122</v>
      </c>
      <c r="J1548" s="88" t="s">
        <v>65</v>
      </c>
      <c r="K1548" s="88" t="s">
        <v>1766</v>
      </c>
      <c r="L1548" s="88" t="s">
        <v>1590</v>
      </c>
      <c r="M1548" s="88" t="s">
        <v>1767</v>
      </c>
      <c r="N1548" s="88" t="s">
        <v>11</v>
      </c>
      <c r="O1548" s="90">
        <v>12.5</v>
      </c>
      <c r="P1548" s="90">
        <v>2650.5</v>
      </c>
      <c r="Q1548" s="90">
        <v>2660</v>
      </c>
      <c r="R1548" s="91">
        <v>301.64</v>
      </c>
      <c r="S1548" s="90" t="s">
        <v>150</v>
      </c>
      <c r="T1548" s="90">
        <v>2697</v>
      </c>
      <c r="U1548" s="90">
        <v>17.600000000000001</v>
      </c>
      <c r="V1548" s="88" t="s">
        <v>31</v>
      </c>
      <c r="W1548" s="88" t="s">
        <v>112</v>
      </c>
      <c r="X1548" s="88" t="s">
        <v>260</v>
      </c>
      <c r="Y1548" s="90" t="s">
        <v>907</v>
      </c>
      <c r="Z1548" s="90" t="s">
        <v>566</v>
      </c>
      <c r="AA1548" s="90">
        <v>73</v>
      </c>
      <c r="AB1548" s="91" t="s">
        <v>4080</v>
      </c>
      <c r="AC1548" s="88" t="s">
        <v>566</v>
      </c>
      <c r="AD1548" s="90" t="s">
        <v>566</v>
      </c>
      <c r="AE1548" s="90" t="s">
        <v>2021</v>
      </c>
      <c r="AF1548" s="90" t="s">
        <v>112</v>
      </c>
      <c r="AG1548" s="91" t="s">
        <v>3446</v>
      </c>
      <c r="AH1548" s="92" t="s">
        <v>2751</v>
      </c>
      <c r="AI1548" s="93">
        <v>660</v>
      </c>
      <c r="AJ1548" s="88" t="s">
        <v>566</v>
      </c>
      <c r="AK1548" s="90" t="s">
        <v>566</v>
      </c>
      <c r="AL1548" s="91">
        <v>27.3</v>
      </c>
      <c r="AM1548" s="91">
        <v>25.452751055899999</v>
      </c>
      <c r="AN1548" s="91">
        <v>1885</v>
      </c>
      <c r="AO1548" s="90">
        <v>24.4</v>
      </c>
      <c r="AP1548" s="91">
        <v>214.83</v>
      </c>
      <c r="AQ1548" s="91" t="s">
        <v>566</v>
      </c>
      <c r="AR1548" s="91" t="s">
        <v>566</v>
      </c>
      <c r="AS1548" s="91">
        <v>84.3</v>
      </c>
      <c r="AT1548" s="91">
        <v>85.62</v>
      </c>
      <c r="AU1548" s="90" t="s">
        <v>566</v>
      </c>
      <c r="AV1548" s="90">
        <v>0</v>
      </c>
      <c r="AW1548" s="91" t="s">
        <v>566</v>
      </c>
      <c r="AX1548" s="91" t="s">
        <v>566</v>
      </c>
      <c r="AY1548" s="91">
        <v>193.92</v>
      </c>
      <c r="AZ1548" s="88" t="s">
        <v>4928</v>
      </c>
      <c r="BA1548" s="91">
        <v>195.3</v>
      </c>
      <c r="BB1548" s="91">
        <v>109.62</v>
      </c>
      <c r="BC1548" s="94">
        <v>0.68092501370000003</v>
      </c>
      <c r="BD1548" s="91">
        <v>74.643000000000001</v>
      </c>
      <c r="BE1548" s="95">
        <v>77.126999999999995</v>
      </c>
      <c r="BF1548" s="91">
        <v>14.77</v>
      </c>
      <c r="BG1548" s="91">
        <v>31</v>
      </c>
      <c r="BH1548" s="94" t="s">
        <v>566</v>
      </c>
      <c r="BI1548" s="94" t="s">
        <v>566</v>
      </c>
      <c r="BJ1548" s="93">
        <v>744</v>
      </c>
      <c r="BK1548" s="94">
        <v>0</v>
      </c>
      <c r="BL1548" s="91">
        <v>457.81560999999999</v>
      </c>
      <c r="BM1548" s="96">
        <v>23.348596059999998</v>
      </c>
      <c r="BN1548" s="96" t="s">
        <v>566</v>
      </c>
      <c r="BO1548" s="88" t="s">
        <v>430</v>
      </c>
      <c r="BP1548" s="88" t="s">
        <v>566</v>
      </c>
      <c r="BQ1548" s="91">
        <v>74.643000000000001</v>
      </c>
      <c r="BR1548" s="95">
        <v>77.126999999999995</v>
      </c>
      <c r="BS1548" s="91">
        <v>14.77</v>
      </c>
      <c r="BT1548" s="90">
        <v>30</v>
      </c>
      <c r="BU1548" s="91">
        <v>0</v>
      </c>
      <c r="BV1548" s="91">
        <v>443.04</v>
      </c>
      <c r="BW1548" s="96">
        <v>22.595040000000001</v>
      </c>
      <c r="BX1548" s="96" t="s">
        <v>566</v>
      </c>
      <c r="BY1548" s="96" t="s">
        <v>566</v>
      </c>
      <c r="BZ1548" s="96" t="s">
        <v>566</v>
      </c>
      <c r="CA1548" s="96" t="s">
        <v>566</v>
      </c>
      <c r="CB1548" s="96" t="s">
        <v>566</v>
      </c>
      <c r="CC1548" s="96" t="s">
        <v>566</v>
      </c>
      <c r="CD1548" s="96" t="s">
        <v>566</v>
      </c>
      <c r="CE1548" s="96" t="s">
        <v>566</v>
      </c>
      <c r="CF1548" s="88" t="s">
        <v>566</v>
      </c>
      <c r="CG1548" s="88" t="s">
        <v>566</v>
      </c>
      <c r="CH1548" s="92" t="s">
        <v>566</v>
      </c>
      <c r="CI1548" s="91">
        <v>0</v>
      </c>
      <c r="CJ1548" s="91">
        <v>0</v>
      </c>
      <c r="CK1548" s="90" t="s">
        <v>566</v>
      </c>
      <c r="CL1548" s="91">
        <v>0.75421986630000004</v>
      </c>
      <c r="CM1548" s="91">
        <v>-9.2198663000000007E-3</v>
      </c>
      <c r="CN1548" s="88" t="s">
        <v>566</v>
      </c>
      <c r="CO1548" s="91">
        <v>97.625</v>
      </c>
      <c r="CP1548" s="91">
        <v>65.569872552299998</v>
      </c>
      <c r="CQ1548" s="91">
        <v>12.973072393600001</v>
      </c>
      <c r="CR1548" s="91">
        <v>-9.0733532542000006</v>
      </c>
      <c r="CS1548" s="91">
        <v>-1.7949276063999999</v>
      </c>
      <c r="CT1548" s="90">
        <v>1</v>
      </c>
      <c r="CU1548" s="96">
        <v>1.0149999999999999</v>
      </c>
      <c r="CV1548" s="96">
        <v>0.86499999999999999</v>
      </c>
      <c r="CW1548" s="96">
        <v>0.84199999999999997</v>
      </c>
      <c r="CX1548" s="93">
        <v>2285</v>
      </c>
      <c r="CY1548" s="93">
        <v>2270.96</v>
      </c>
      <c r="CZ1548" s="93">
        <v>77.900000000000006</v>
      </c>
      <c r="DA1548" s="90">
        <v>51</v>
      </c>
      <c r="DB1548" s="90" t="s">
        <v>566</v>
      </c>
      <c r="DC1548" s="90">
        <v>78.099999999999994</v>
      </c>
      <c r="DD1548" s="91">
        <v>230</v>
      </c>
      <c r="DE1548" s="91">
        <v>-15.686956521700001</v>
      </c>
      <c r="DF1548" s="93">
        <v>56.9</v>
      </c>
      <c r="DG1548" s="88" t="s">
        <v>393</v>
      </c>
      <c r="DH1548" s="88" t="s">
        <v>566</v>
      </c>
      <c r="DI1548" s="88">
        <v>1</v>
      </c>
      <c r="DJ1548" s="88" t="s">
        <v>566</v>
      </c>
      <c r="DK1548" s="90">
        <v>0</v>
      </c>
      <c r="DL1548" s="91">
        <v>77.126999999999995</v>
      </c>
      <c r="DM1548" s="91">
        <v>0.76882265559999996</v>
      </c>
      <c r="DN1548" s="91">
        <v>84.2783395047</v>
      </c>
      <c r="DO1548" s="91">
        <v>16.6745634398</v>
      </c>
      <c r="DP1548" s="91">
        <v>9.6351136981999996</v>
      </c>
      <c r="DQ1548" s="91">
        <v>1.9065634398</v>
      </c>
      <c r="DR1548" s="91">
        <v>74.033777619099993</v>
      </c>
      <c r="DS1548" s="91">
        <v>14.6476654482</v>
      </c>
      <c r="DT1548" s="91">
        <v>-0.60944818739999995</v>
      </c>
      <c r="DU1548" s="91">
        <v>-0.12033455179999999</v>
      </c>
      <c r="DV1548" s="91">
        <v>112.7752004167</v>
      </c>
      <c r="DW1548" s="97"/>
      <c r="DX1548" s="98" t="s">
        <v>566</v>
      </c>
      <c r="DY1548" s="99" t="s">
        <v>689</v>
      </c>
      <c r="DZ1548" s="98" t="s">
        <v>689</v>
      </c>
      <c r="EA1548" s="100" t="s">
        <v>689</v>
      </c>
      <c r="EB1548" s="101" t="s">
        <v>2764</v>
      </c>
      <c r="EC1548" s="38"/>
    </row>
    <row r="1549" spans="1:133" s="9" customFormat="1" ht="15" customHeight="1" x14ac:dyDescent="0.25">
      <c r="A1549" s="17" t="str">
        <f t="shared" si="23"/>
        <v>123_Кустовое (Видное и Восточно-Ягунское)</v>
      </c>
      <c r="B1549" s="87">
        <v>9</v>
      </c>
      <c r="C1549" s="88" t="s">
        <v>733</v>
      </c>
      <c r="D1549" s="88" t="s">
        <v>568</v>
      </c>
      <c r="E1549" s="88" t="s">
        <v>1715</v>
      </c>
      <c r="F1549" s="88" t="s">
        <v>7</v>
      </c>
      <c r="G1549" s="88" t="s">
        <v>489</v>
      </c>
      <c r="H1549" s="88" t="s">
        <v>1771</v>
      </c>
      <c r="I1549" s="89">
        <v>123</v>
      </c>
      <c r="J1549" s="88" t="s">
        <v>65</v>
      </c>
      <c r="K1549" s="88" t="s">
        <v>1766</v>
      </c>
      <c r="L1549" s="88" t="s">
        <v>1590</v>
      </c>
      <c r="M1549" s="88" t="s">
        <v>1767</v>
      </c>
      <c r="N1549" s="88" t="s">
        <v>11</v>
      </c>
      <c r="O1549" s="90">
        <v>6.3</v>
      </c>
      <c r="P1549" s="90">
        <v>2459</v>
      </c>
      <c r="Q1549" s="90">
        <v>2465.3000000000002</v>
      </c>
      <c r="R1549" s="91">
        <v>112</v>
      </c>
      <c r="S1549" s="90" t="s">
        <v>150</v>
      </c>
      <c r="T1549" s="90">
        <v>2482</v>
      </c>
      <c r="U1549" s="90">
        <v>18.8</v>
      </c>
      <c r="V1549" s="88" t="s">
        <v>31</v>
      </c>
      <c r="W1549" s="88" t="s">
        <v>175</v>
      </c>
      <c r="X1549" s="88" t="s">
        <v>1336</v>
      </c>
      <c r="Y1549" s="90" t="s">
        <v>1094</v>
      </c>
      <c r="Z1549" s="90" t="s">
        <v>566</v>
      </c>
      <c r="AA1549" s="90">
        <v>73</v>
      </c>
      <c r="AB1549" s="91" t="s">
        <v>4491</v>
      </c>
      <c r="AC1549" s="88" t="s">
        <v>566</v>
      </c>
      <c r="AD1549" s="90" t="s">
        <v>566</v>
      </c>
      <c r="AE1549" s="90" t="s">
        <v>1265</v>
      </c>
      <c r="AF1549" s="90" t="s">
        <v>175</v>
      </c>
      <c r="AG1549" s="91" t="s">
        <v>3532</v>
      </c>
      <c r="AH1549" s="92" t="s">
        <v>1329</v>
      </c>
      <c r="AI1549" s="93">
        <v>1540</v>
      </c>
      <c r="AJ1549" s="88" t="s">
        <v>566</v>
      </c>
      <c r="AK1549" s="90" t="s">
        <v>566</v>
      </c>
      <c r="AL1549" s="91">
        <v>27.3</v>
      </c>
      <c r="AM1549" s="91">
        <v>25.660004942</v>
      </c>
      <c r="AN1549" s="91">
        <v>1579</v>
      </c>
      <c r="AO1549" s="90">
        <v>25.4</v>
      </c>
      <c r="AP1549" s="91">
        <v>77.52</v>
      </c>
      <c r="AQ1549" s="91" t="s">
        <v>566</v>
      </c>
      <c r="AR1549" s="91" t="s">
        <v>566</v>
      </c>
      <c r="AS1549" s="91">
        <v>99.23</v>
      </c>
      <c r="AT1549" s="91">
        <v>100.76</v>
      </c>
      <c r="AU1549" s="90" t="s">
        <v>566</v>
      </c>
      <c r="AV1549" s="90">
        <v>0</v>
      </c>
      <c r="AW1549" s="91" t="s">
        <v>566</v>
      </c>
      <c r="AX1549" s="91" t="s">
        <v>566</v>
      </c>
      <c r="AY1549" s="91">
        <v>189.74</v>
      </c>
      <c r="AZ1549" s="88" t="s">
        <v>4928</v>
      </c>
      <c r="BA1549" s="91">
        <v>191.3</v>
      </c>
      <c r="BB1549" s="91">
        <v>90.51</v>
      </c>
      <c r="BC1549" s="94">
        <v>2.8169815489999999</v>
      </c>
      <c r="BD1549" s="91">
        <v>254.965</v>
      </c>
      <c r="BE1549" s="95">
        <v>93.096999999999994</v>
      </c>
      <c r="BF1549" s="91">
        <v>15.22</v>
      </c>
      <c r="BG1549" s="91">
        <v>31</v>
      </c>
      <c r="BH1549" s="94" t="s">
        <v>566</v>
      </c>
      <c r="BI1549" s="94" t="s">
        <v>566</v>
      </c>
      <c r="BJ1549" s="93">
        <v>744</v>
      </c>
      <c r="BK1549" s="94">
        <v>0</v>
      </c>
      <c r="BL1549" s="91">
        <v>471.96381000000002</v>
      </c>
      <c r="BM1549" s="96">
        <v>24.07015423</v>
      </c>
      <c r="BN1549" s="96" t="s">
        <v>566</v>
      </c>
      <c r="BO1549" s="88" t="s">
        <v>430</v>
      </c>
      <c r="BP1549" s="88" t="s">
        <v>566</v>
      </c>
      <c r="BQ1549" s="91">
        <v>254.965</v>
      </c>
      <c r="BR1549" s="95">
        <v>93.096999999999994</v>
      </c>
      <c r="BS1549" s="91">
        <v>15.22</v>
      </c>
      <c r="BT1549" s="90">
        <v>30</v>
      </c>
      <c r="BU1549" s="91">
        <v>0</v>
      </c>
      <c r="BV1549" s="91">
        <v>456.75</v>
      </c>
      <c r="BW1549" s="96">
        <v>23.294250000000002</v>
      </c>
      <c r="BX1549" s="96" t="s">
        <v>566</v>
      </c>
      <c r="BY1549" s="96" t="s">
        <v>566</v>
      </c>
      <c r="BZ1549" s="96" t="s">
        <v>566</v>
      </c>
      <c r="CA1549" s="96" t="s">
        <v>566</v>
      </c>
      <c r="CB1549" s="96" t="s">
        <v>566</v>
      </c>
      <c r="CC1549" s="96" t="s">
        <v>566</v>
      </c>
      <c r="CD1549" s="96" t="s">
        <v>566</v>
      </c>
      <c r="CE1549" s="96" t="s">
        <v>566</v>
      </c>
      <c r="CF1549" s="88" t="s">
        <v>566</v>
      </c>
      <c r="CG1549" s="88" t="s">
        <v>566</v>
      </c>
      <c r="CH1549" s="92" t="s">
        <v>566</v>
      </c>
      <c r="CI1549" s="91">
        <v>0</v>
      </c>
      <c r="CJ1549" s="91">
        <v>0</v>
      </c>
      <c r="CK1549" s="90" t="s">
        <v>566</v>
      </c>
      <c r="CL1549" s="91">
        <v>0.74311456809999998</v>
      </c>
      <c r="CM1549" s="91">
        <v>4.8854318999999998E-3</v>
      </c>
      <c r="CN1549" s="88" t="s">
        <v>566</v>
      </c>
      <c r="CO1549" s="91">
        <v>97.625</v>
      </c>
      <c r="CP1549" s="91">
        <v>259.48609123720001</v>
      </c>
      <c r="CQ1549" s="91">
        <v>15.4946151807</v>
      </c>
      <c r="CR1549" s="91">
        <v>4.5212525274999997</v>
      </c>
      <c r="CS1549" s="91">
        <v>0.26961518070000001</v>
      </c>
      <c r="CT1549" s="90">
        <v>1</v>
      </c>
      <c r="CU1549" s="96">
        <v>1.0149999999999999</v>
      </c>
      <c r="CV1549" s="96">
        <v>0.86499999999999999</v>
      </c>
      <c r="CW1549" s="96">
        <v>0.84199999999999997</v>
      </c>
      <c r="CX1549" s="93">
        <v>2285</v>
      </c>
      <c r="CY1549" s="93">
        <v>2269.09</v>
      </c>
      <c r="CZ1549" s="93">
        <v>77.900000000000006</v>
      </c>
      <c r="DA1549" s="90">
        <v>51</v>
      </c>
      <c r="DB1549" s="90" t="s">
        <v>566</v>
      </c>
      <c r="DC1549" s="90">
        <v>78.099999999999994</v>
      </c>
      <c r="DD1549" s="91">
        <v>230</v>
      </c>
      <c r="DE1549" s="91">
        <v>-17.504347826099998</v>
      </c>
      <c r="DF1549" s="93">
        <v>56.9</v>
      </c>
      <c r="DG1549" s="88" t="s">
        <v>393</v>
      </c>
      <c r="DH1549" s="88" t="s">
        <v>566</v>
      </c>
      <c r="DI1549" s="88">
        <v>1</v>
      </c>
      <c r="DJ1549" s="88" t="s">
        <v>566</v>
      </c>
      <c r="DK1549" s="90">
        <v>0</v>
      </c>
      <c r="DL1549" s="91">
        <v>93.096999999999994</v>
      </c>
      <c r="DM1549" s="91">
        <v>3.1806017841999998</v>
      </c>
      <c r="DN1549" s="91">
        <v>287.87626748500003</v>
      </c>
      <c r="DO1549" s="91">
        <v>17.189869264599999</v>
      </c>
      <c r="DP1549" s="91">
        <v>32.911428775300003</v>
      </c>
      <c r="DQ1549" s="91">
        <v>1.9648692646000001</v>
      </c>
      <c r="DR1549" s="91">
        <v>292.9811333486</v>
      </c>
      <c r="DS1549" s="91">
        <v>17.494694589600002</v>
      </c>
      <c r="DT1549" s="91">
        <v>38.0162946389</v>
      </c>
      <c r="DU1549" s="91">
        <v>2.2696945895999998</v>
      </c>
      <c r="DV1549" s="91">
        <v>112.57335736109999</v>
      </c>
      <c r="DW1549" s="97"/>
      <c r="DX1549" s="98" t="s">
        <v>566</v>
      </c>
      <c r="DY1549" s="99" t="s">
        <v>689</v>
      </c>
      <c r="DZ1549" s="98" t="s">
        <v>689</v>
      </c>
      <c r="EA1549" s="100" t="s">
        <v>689</v>
      </c>
      <c r="EB1549" s="101" t="s">
        <v>2764</v>
      </c>
      <c r="EC1549" s="38"/>
    </row>
    <row r="1550" spans="1:133" s="9" customFormat="1" ht="15" customHeight="1" x14ac:dyDescent="0.25">
      <c r="A1550" s="17" t="str">
        <f t="shared" si="23"/>
        <v>128_Кустовое (Видное и Восточно-Ягунское)</v>
      </c>
      <c r="B1550" s="87">
        <v>10</v>
      </c>
      <c r="C1550" s="88" t="s">
        <v>733</v>
      </c>
      <c r="D1550" s="88" t="s">
        <v>568</v>
      </c>
      <c r="E1550" s="88" t="s">
        <v>1715</v>
      </c>
      <c r="F1550" s="88" t="s">
        <v>7</v>
      </c>
      <c r="G1550" s="88" t="s">
        <v>489</v>
      </c>
      <c r="H1550" s="88" t="s">
        <v>1771</v>
      </c>
      <c r="I1550" s="89">
        <v>128</v>
      </c>
      <c r="J1550" s="88" t="s">
        <v>65</v>
      </c>
      <c r="K1550" s="88" t="s">
        <v>1766</v>
      </c>
      <c r="L1550" s="88" t="s">
        <v>1590</v>
      </c>
      <c r="M1550" s="88" t="s">
        <v>1767</v>
      </c>
      <c r="N1550" s="88" t="s">
        <v>11</v>
      </c>
      <c r="O1550" s="90">
        <v>6</v>
      </c>
      <c r="P1550" s="90">
        <v>2595</v>
      </c>
      <c r="Q1550" s="90">
        <v>2601</v>
      </c>
      <c r="R1550" s="91">
        <v>245.39</v>
      </c>
      <c r="S1550" s="90" t="s">
        <v>150</v>
      </c>
      <c r="T1550" s="90">
        <v>2634</v>
      </c>
      <c r="U1550" s="90">
        <v>12.2</v>
      </c>
      <c r="V1550" s="88" t="s">
        <v>31</v>
      </c>
      <c r="W1550" s="88" t="s">
        <v>65</v>
      </c>
      <c r="X1550" s="88" t="s">
        <v>1439</v>
      </c>
      <c r="Y1550" s="90" t="s">
        <v>975</v>
      </c>
      <c r="Z1550" s="90" t="s">
        <v>566</v>
      </c>
      <c r="AA1550" s="90">
        <v>73</v>
      </c>
      <c r="AB1550" s="91" t="s">
        <v>4492</v>
      </c>
      <c r="AC1550" s="88" t="s">
        <v>566</v>
      </c>
      <c r="AD1550" s="90" t="s">
        <v>566</v>
      </c>
      <c r="AE1550" s="90" t="s">
        <v>566</v>
      </c>
      <c r="AF1550" s="90" t="s">
        <v>65</v>
      </c>
      <c r="AG1550" s="91" t="s">
        <v>6</v>
      </c>
      <c r="AH1550" s="92" t="s">
        <v>2699</v>
      </c>
      <c r="AI1550" s="93">
        <v>721</v>
      </c>
      <c r="AJ1550" s="88" t="s">
        <v>566</v>
      </c>
      <c r="AK1550" s="90" t="s">
        <v>566</v>
      </c>
      <c r="AL1550" s="91">
        <v>27.3</v>
      </c>
      <c r="AM1550" s="91">
        <v>25.660004942</v>
      </c>
      <c r="AN1550" s="91">
        <v>1997</v>
      </c>
      <c r="AO1550" s="90">
        <v>25.3</v>
      </c>
      <c r="AP1550" s="91">
        <v>208.47</v>
      </c>
      <c r="AQ1550" s="91" t="s">
        <v>566</v>
      </c>
      <c r="AR1550" s="91" t="s">
        <v>566</v>
      </c>
      <c r="AS1550" s="91">
        <v>74.91</v>
      </c>
      <c r="AT1550" s="91">
        <v>76.19</v>
      </c>
      <c r="AU1550" s="90">
        <v>1123</v>
      </c>
      <c r="AV1550" s="90">
        <v>36.700000000000003</v>
      </c>
      <c r="AW1550" s="91">
        <v>90.88</v>
      </c>
      <c r="AX1550" s="91" t="s">
        <v>566</v>
      </c>
      <c r="AY1550" s="91">
        <v>159.49</v>
      </c>
      <c r="AZ1550" s="88" t="s">
        <v>4928</v>
      </c>
      <c r="BA1550" s="91">
        <v>160.80000000000001</v>
      </c>
      <c r="BB1550" s="91">
        <v>84.58</v>
      </c>
      <c r="BC1550" s="94">
        <v>0.47095380199999998</v>
      </c>
      <c r="BD1550" s="91">
        <v>39.805999999999997</v>
      </c>
      <c r="BE1550" s="95">
        <v>93.224999999999994</v>
      </c>
      <c r="BF1550" s="91">
        <v>2.33</v>
      </c>
      <c r="BG1550" s="91">
        <v>31</v>
      </c>
      <c r="BH1550" s="94" t="s">
        <v>566</v>
      </c>
      <c r="BI1550" s="94" t="s">
        <v>566</v>
      </c>
      <c r="BJ1550" s="93">
        <v>744</v>
      </c>
      <c r="BK1550" s="94">
        <v>0</v>
      </c>
      <c r="BL1550" s="91">
        <v>72.312439999999995</v>
      </c>
      <c r="BM1550" s="96">
        <v>3.6879345899999998</v>
      </c>
      <c r="BN1550" s="96" t="s">
        <v>566</v>
      </c>
      <c r="BO1550" s="88" t="s">
        <v>430</v>
      </c>
      <c r="BP1550" s="88" t="s">
        <v>566</v>
      </c>
      <c r="BQ1550" s="91">
        <v>39.805999999999997</v>
      </c>
      <c r="BR1550" s="95">
        <v>93.224999999999994</v>
      </c>
      <c r="BS1550" s="91">
        <v>2.33</v>
      </c>
      <c r="BT1550" s="90">
        <v>30</v>
      </c>
      <c r="BU1550" s="91">
        <v>0</v>
      </c>
      <c r="BV1550" s="91">
        <v>69.989999999999995</v>
      </c>
      <c r="BW1550" s="96">
        <v>3.5694900000000001</v>
      </c>
      <c r="BX1550" s="96" t="s">
        <v>566</v>
      </c>
      <c r="BY1550" s="96" t="s">
        <v>566</v>
      </c>
      <c r="BZ1550" s="96" t="s">
        <v>566</v>
      </c>
      <c r="CA1550" s="96" t="s">
        <v>566</v>
      </c>
      <c r="CB1550" s="96" t="s">
        <v>566</v>
      </c>
      <c r="CC1550" s="96" t="s">
        <v>566</v>
      </c>
      <c r="CD1550" s="96" t="s">
        <v>566</v>
      </c>
      <c r="CE1550" s="96" t="s">
        <v>566</v>
      </c>
      <c r="CF1550" s="88" t="s">
        <v>566</v>
      </c>
      <c r="CG1550" s="88" t="s">
        <v>566</v>
      </c>
      <c r="CH1550" s="92" t="s">
        <v>566</v>
      </c>
      <c r="CI1550" s="91">
        <v>0</v>
      </c>
      <c r="CJ1550" s="91">
        <v>0</v>
      </c>
      <c r="CK1550" s="90" t="s">
        <v>566</v>
      </c>
      <c r="CL1550" s="91">
        <v>-1.0634355671</v>
      </c>
      <c r="CM1550" s="91">
        <v>2.14355671E-2</v>
      </c>
      <c r="CN1550" s="88" t="s">
        <v>566</v>
      </c>
      <c r="CO1550" s="91">
        <v>97.625</v>
      </c>
      <c r="CP1550" s="91">
        <v>29.135651403800001</v>
      </c>
      <c r="CQ1550" s="91">
        <v>1.7073640236000001</v>
      </c>
      <c r="CR1550" s="91">
        <v>-10.6704776285</v>
      </c>
      <c r="CS1550" s="91">
        <v>-0.62563597640000002</v>
      </c>
      <c r="CT1550" s="90">
        <v>5.82</v>
      </c>
      <c r="CU1550" s="96">
        <v>1.0149999999999999</v>
      </c>
      <c r="CV1550" s="96">
        <v>0.86499999999999999</v>
      </c>
      <c r="CW1550" s="96">
        <v>0.84199999999999997</v>
      </c>
      <c r="CX1550" s="93">
        <v>2285</v>
      </c>
      <c r="CY1550" s="93">
        <v>2271.71</v>
      </c>
      <c r="CZ1550" s="93">
        <v>77.900000000000006</v>
      </c>
      <c r="DA1550" s="90">
        <v>51</v>
      </c>
      <c r="DB1550" s="90" t="s">
        <v>566</v>
      </c>
      <c r="DC1550" s="90">
        <v>78.099999999999994</v>
      </c>
      <c r="DD1550" s="91">
        <v>230</v>
      </c>
      <c r="DE1550" s="91">
        <v>-30.6565217391</v>
      </c>
      <c r="DF1550" s="93">
        <v>56.9</v>
      </c>
      <c r="DG1550" s="88" t="s">
        <v>393</v>
      </c>
      <c r="DH1550" s="88" t="s">
        <v>566</v>
      </c>
      <c r="DI1550" s="88">
        <v>1</v>
      </c>
      <c r="DJ1550" s="88" t="s">
        <v>566</v>
      </c>
      <c r="DK1550" s="90">
        <v>0</v>
      </c>
      <c r="DL1550" s="91">
        <v>93.224999999999994</v>
      </c>
      <c r="DM1550" s="91">
        <v>0.82476454669999999</v>
      </c>
      <c r="DN1550" s="91">
        <v>69.710823875599999</v>
      </c>
      <c r="DO1550" s="91">
        <v>4.0850898126999997</v>
      </c>
      <c r="DP1550" s="91">
        <v>29.9046948433</v>
      </c>
      <c r="DQ1550" s="91">
        <v>1.7520898127</v>
      </c>
      <c r="DR1550" s="91">
        <v>51.0240586802</v>
      </c>
      <c r="DS1550" s="91">
        <v>2.9900358471000001</v>
      </c>
      <c r="DT1550" s="91">
        <v>11.2179296479</v>
      </c>
      <c r="DU1550" s="91">
        <v>0.65703584709999996</v>
      </c>
      <c r="DV1550" s="91">
        <v>112.5717395833</v>
      </c>
      <c r="DW1550" s="97"/>
      <c r="DX1550" s="98" t="s">
        <v>689</v>
      </c>
      <c r="DY1550" s="99" t="s">
        <v>689</v>
      </c>
      <c r="DZ1550" s="98" t="s">
        <v>689</v>
      </c>
      <c r="EA1550" s="100" t="s">
        <v>689</v>
      </c>
      <c r="EB1550" s="101" t="s">
        <v>2761</v>
      </c>
      <c r="EC1550" s="38"/>
    </row>
    <row r="1551" spans="1:133" s="9" customFormat="1" ht="15" customHeight="1" x14ac:dyDescent="0.25">
      <c r="A1551" s="17" t="str">
        <f t="shared" si="23"/>
        <v>129_Кустовое (Видное и Восточно-Ягунское)</v>
      </c>
      <c r="B1551" s="87">
        <v>11</v>
      </c>
      <c r="C1551" s="88" t="s">
        <v>733</v>
      </c>
      <c r="D1551" s="88" t="s">
        <v>568</v>
      </c>
      <c r="E1551" s="88" t="s">
        <v>1715</v>
      </c>
      <c r="F1551" s="88" t="s">
        <v>7</v>
      </c>
      <c r="G1551" s="88" t="s">
        <v>489</v>
      </c>
      <c r="H1551" s="88" t="s">
        <v>1771</v>
      </c>
      <c r="I1551" s="89">
        <v>129</v>
      </c>
      <c r="J1551" s="88" t="s">
        <v>65</v>
      </c>
      <c r="K1551" s="88" t="s">
        <v>1766</v>
      </c>
      <c r="L1551" s="88" t="s">
        <v>1590</v>
      </c>
      <c r="M1551" s="88" t="s">
        <v>1767</v>
      </c>
      <c r="N1551" s="88" t="s">
        <v>11</v>
      </c>
      <c r="O1551" s="90">
        <v>10.5</v>
      </c>
      <c r="P1551" s="90">
        <v>2467.5</v>
      </c>
      <c r="Q1551" s="90">
        <v>2478</v>
      </c>
      <c r="R1551" s="91">
        <v>121.965</v>
      </c>
      <c r="S1551" s="90" t="s">
        <v>150</v>
      </c>
      <c r="T1551" s="90">
        <v>2503</v>
      </c>
      <c r="U1551" s="90">
        <v>24.1</v>
      </c>
      <c r="V1551" s="88" t="s">
        <v>31</v>
      </c>
      <c r="W1551" s="88" t="s">
        <v>118</v>
      </c>
      <c r="X1551" s="88" t="s">
        <v>515</v>
      </c>
      <c r="Y1551" s="90" t="s">
        <v>863</v>
      </c>
      <c r="Z1551" s="90" t="s">
        <v>566</v>
      </c>
      <c r="AA1551" s="90">
        <v>73</v>
      </c>
      <c r="AB1551" s="91" t="s">
        <v>4493</v>
      </c>
      <c r="AC1551" s="88" t="s">
        <v>566</v>
      </c>
      <c r="AD1551" s="90" t="s">
        <v>566</v>
      </c>
      <c r="AE1551" s="90" t="s">
        <v>1923</v>
      </c>
      <c r="AF1551" s="90" t="s">
        <v>118</v>
      </c>
      <c r="AG1551" s="91" t="s">
        <v>3504</v>
      </c>
      <c r="AH1551" s="92" t="s">
        <v>2791</v>
      </c>
      <c r="AI1551" s="93">
        <v>620</v>
      </c>
      <c r="AJ1551" s="88" t="s">
        <v>566</v>
      </c>
      <c r="AK1551" s="90" t="s">
        <v>566</v>
      </c>
      <c r="AL1551" s="91">
        <v>27.3</v>
      </c>
      <c r="AM1551" s="91">
        <v>25.660004942</v>
      </c>
      <c r="AN1551" s="91">
        <v>1905</v>
      </c>
      <c r="AO1551" s="90">
        <v>25.1</v>
      </c>
      <c r="AP1551" s="91">
        <v>97.8</v>
      </c>
      <c r="AQ1551" s="91" t="s">
        <v>566</v>
      </c>
      <c r="AR1551" s="91" t="s">
        <v>566</v>
      </c>
      <c r="AS1551" s="91">
        <v>71.760000000000005</v>
      </c>
      <c r="AT1551" s="91">
        <v>73.42</v>
      </c>
      <c r="AU1551" s="90">
        <v>432</v>
      </c>
      <c r="AV1551" s="90">
        <v>19</v>
      </c>
      <c r="AW1551" s="91">
        <v>1.93</v>
      </c>
      <c r="AX1551" s="91" t="s">
        <v>566</v>
      </c>
      <c r="AY1551" s="91">
        <v>181.69</v>
      </c>
      <c r="AZ1551" s="88" t="s">
        <v>4928</v>
      </c>
      <c r="BA1551" s="91">
        <v>183.4</v>
      </c>
      <c r="BB1551" s="91">
        <v>109.93</v>
      </c>
      <c r="BC1551" s="94">
        <v>1.2578251324</v>
      </c>
      <c r="BD1551" s="91">
        <v>137.98500000000001</v>
      </c>
      <c r="BE1551" s="95">
        <v>94.870999999999995</v>
      </c>
      <c r="BF1551" s="91">
        <v>6.12</v>
      </c>
      <c r="BG1551" s="91">
        <v>31</v>
      </c>
      <c r="BH1551" s="94" t="s">
        <v>566</v>
      </c>
      <c r="BI1551" s="94" t="s">
        <v>566</v>
      </c>
      <c r="BJ1551" s="93">
        <v>744</v>
      </c>
      <c r="BK1551" s="94">
        <v>0</v>
      </c>
      <c r="BL1551" s="91">
        <v>189.77356</v>
      </c>
      <c r="BM1551" s="96">
        <v>9.6784516099999998</v>
      </c>
      <c r="BN1551" s="96" t="s">
        <v>566</v>
      </c>
      <c r="BO1551" s="88" t="s">
        <v>430</v>
      </c>
      <c r="BP1551" s="88" t="s">
        <v>566</v>
      </c>
      <c r="BQ1551" s="91">
        <v>137.98500000000001</v>
      </c>
      <c r="BR1551" s="95">
        <v>94.870999999999995</v>
      </c>
      <c r="BS1551" s="91">
        <v>6.12</v>
      </c>
      <c r="BT1551" s="90">
        <v>30</v>
      </c>
      <c r="BU1551" s="91">
        <v>0</v>
      </c>
      <c r="BV1551" s="91">
        <v>183.66</v>
      </c>
      <c r="BW1551" s="96">
        <v>9.3666599999999995</v>
      </c>
      <c r="BX1551" s="96" t="s">
        <v>566</v>
      </c>
      <c r="BY1551" s="96" t="s">
        <v>566</v>
      </c>
      <c r="BZ1551" s="96" t="s">
        <v>566</v>
      </c>
      <c r="CA1551" s="96" t="s">
        <v>566</v>
      </c>
      <c r="CB1551" s="96" t="s">
        <v>566</v>
      </c>
      <c r="CC1551" s="96" t="s">
        <v>566</v>
      </c>
      <c r="CD1551" s="96" t="s">
        <v>566</v>
      </c>
      <c r="CE1551" s="96" t="s">
        <v>566</v>
      </c>
      <c r="CF1551" s="88" t="s">
        <v>566</v>
      </c>
      <c r="CG1551" s="88" t="s">
        <v>566</v>
      </c>
      <c r="CH1551" s="92" t="s">
        <v>566</v>
      </c>
      <c r="CI1551" s="91">
        <v>0</v>
      </c>
      <c r="CJ1551" s="91">
        <v>0</v>
      </c>
      <c r="CK1551" s="90" t="s">
        <v>566</v>
      </c>
      <c r="CL1551" s="91">
        <v>0.67086208000000003</v>
      </c>
      <c r="CM1551" s="91">
        <v>-1.9862080000000001E-2</v>
      </c>
      <c r="CN1551" s="88" t="s">
        <v>566</v>
      </c>
      <c r="CO1551" s="91">
        <v>97.625</v>
      </c>
      <c r="CP1551" s="91">
        <v>105.739193356</v>
      </c>
      <c r="CQ1551" s="91">
        <v>4.6911316457999996</v>
      </c>
      <c r="CR1551" s="91">
        <v>-32.245967934299998</v>
      </c>
      <c r="CS1551" s="91">
        <v>-1.4308683542</v>
      </c>
      <c r="CT1551" s="90">
        <v>1</v>
      </c>
      <c r="CU1551" s="96">
        <v>1.0149999999999999</v>
      </c>
      <c r="CV1551" s="96">
        <v>0.86499999999999999</v>
      </c>
      <c r="CW1551" s="96">
        <v>0.84199999999999997</v>
      </c>
      <c r="CX1551" s="93">
        <v>2285</v>
      </c>
      <c r="CY1551" s="93">
        <v>2267.6350000000002</v>
      </c>
      <c r="CZ1551" s="93">
        <v>77.900000000000006</v>
      </c>
      <c r="DA1551" s="90">
        <v>51</v>
      </c>
      <c r="DB1551" s="90" t="s">
        <v>566</v>
      </c>
      <c r="DC1551" s="90">
        <v>78.099999999999994</v>
      </c>
      <c r="DD1551" s="91">
        <v>230</v>
      </c>
      <c r="DE1551" s="91">
        <v>-21.004347826099998</v>
      </c>
      <c r="DF1551" s="93">
        <v>56.9</v>
      </c>
      <c r="DG1551" s="88" t="s">
        <v>393</v>
      </c>
      <c r="DH1551" s="88" t="s">
        <v>566</v>
      </c>
      <c r="DI1551" s="88">
        <v>1</v>
      </c>
      <c r="DJ1551" s="88" t="s">
        <v>566</v>
      </c>
      <c r="DK1551" s="90">
        <v>0</v>
      </c>
      <c r="DL1551" s="91">
        <v>94.870999999999995</v>
      </c>
      <c r="DM1551" s="91">
        <v>1.4201896597000001</v>
      </c>
      <c r="DN1551" s="91">
        <v>155.79659298019999</v>
      </c>
      <c r="DO1551" s="91">
        <v>6.9119340185000002</v>
      </c>
      <c r="DP1551" s="91">
        <v>17.811431689900001</v>
      </c>
      <c r="DQ1551" s="91">
        <v>0.7899340185</v>
      </c>
      <c r="DR1551" s="91">
        <v>119.38824374399999</v>
      </c>
      <c r="DS1551" s="91">
        <v>5.2966733581999996</v>
      </c>
      <c r="DT1551" s="91">
        <v>-18.596917546299998</v>
      </c>
      <c r="DU1551" s="91">
        <v>-0.82532664180000004</v>
      </c>
      <c r="DV1551" s="91">
        <v>112.55093597219999</v>
      </c>
      <c r="DW1551" s="97"/>
      <c r="DX1551" s="98" t="s">
        <v>4965</v>
      </c>
      <c r="DY1551" s="99" t="s">
        <v>689</v>
      </c>
      <c r="DZ1551" s="98" t="s">
        <v>689</v>
      </c>
      <c r="EA1551" s="100" t="s">
        <v>689</v>
      </c>
      <c r="EB1551" s="101" t="s">
        <v>2761</v>
      </c>
      <c r="EC1551" s="38"/>
    </row>
    <row r="1552" spans="1:133" s="9" customFormat="1" ht="15" customHeight="1" x14ac:dyDescent="0.25">
      <c r="A1552" s="17" t="str">
        <f t="shared" si="23"/>
        <v>130_Кустовое (Видное и Восточно-Ягунское)</v>
      </c>
      <c r="B1552" s="87">
        <v>12</v>
      </c>
      <c r="C1552" s="88" t="s">
        <v>733</v>
      </c>
      <c r="D1552" s="88" t="s">
        <v>568</v>
      </c>
      <c r="E1552" s="88" t="s">
        <v>1715</v>
      </c>
      <c r="F1552" s="88" t="s">
        <v>7</v>
      </c>
      <c r="G1552" s="88" t="s">
        <v>489</v>
      </c>
      <c r="H1552" s="88" t="s">
        <v>1771</v>
      </c>
      <c r="I1552" s="89">
        <v>130</v>
      </c>
      <c r="J1552" s="88" t="s">
        <v>65</v>
      </c>
      <c r="K1552" s="88" t="s">
        <v>1766</v>
      </c>
      <c r="L1552" s="88" t="s">
        <v>1590</v>
      </c>
      <c r="M1552" s="88" t="s">
        <v>1767</v>
      </c>
      <c r="N1552" s="88" t="s">
        <v>11</v>
      </c>
      <c r="O1552" s="90">
        <v>4.5</v>
      </c>
      <c r="P1552" s="90">
        <v>2523.5</v>
      </c>
      <c r="Q1552" s="90">
        <v>2528</v>
      </c>
      <c r="R1552" s="91">
        <v>174.11</v>
      </c>
      <c r="S1552" s="90" t="s">
        <v>150</v>
      </c>
      <c r="T1552" s="90">
        <v>2540</v>
      </c>
      <c r="U1552" s="90">
        <v>17.2</v>
      </c>
      <c r="V1552" s="88" t="s">
        <v>31</v>
      </c>
      <c r="W1552" s="88" t="s">
        <v>118</v>
      </c>
      <c r="X1552" s="88" t="s">
        <v>1069</v>
      </c>
      <c r="Y1552" s="90" t="s">
        <v>996</v>
      </c>
      <c r="Z1552" s="90" t="s">
        <v>566</v>
      </c>
      <c r="AA1552" s="90">
        <v>73</v>
      </c>
      <c r="AB1552" s="91" t="s">
        <v>4116</v>
      </c>
      <c r="AC1552" s="88" t="s">
        <v>566</v>
      </c>
      <c r="AD1552" s="90" t="s">
        <v>566</v>
      </c>
      <c r="AE1552" s="90" t="s">
        <v>566</v>
      </c>
      <c r="AF1552" s="90" t="s">
        <v>118</v>
      </c>
      <c r="AG1552" s="91" t="s">
        <v>3427</v>
      </c>
      <c r="AH1552" s="92" t="s">
        <v>2492</v>
      </c>
      <c r="AI1552" s="93">
        <v>913</v>
      </c>
      <c r="AJ1552" s="88" t="s">
        <v>566</v>
      </c>
      <c r="AK1552" s="90" t="s">
        <v>566</v>
      </c>
      <c r="AL1552" s="91">
        <v>27.3</v>
      </c>
      <c r="AM1552" s="91">
        <v>25.660004942</v>
      </c>
      <c r="AN1552" s="91">
        <v>1825</v>
      </c>
      <c r="AO1552" s="90">
        <v>25</v>
      </c>
      <c r="AP1552" s="91">
        <v>107.58</v>
      </c>
      <c r="AQ1552" s="91" t="s">
        <v>566</v>
      </c>
      <c r="AR1552" s="91" t="s">
        <v>566</v>
      </c>
      <c r="AS1552" s="91">
        <v>80.41</v>
      </c>
      <c r="AT1552" s="91">
        <v>81.709999999999994</v>
      </c>
      <c r="AU1552" s="90">
        <v>681</v>
      </c>
      <c r="AV1552" s="90">
        <v>0</v>
      </c>
      <c r="AW1552" s="91">
        <v>7.2</v>
      </c>
      <c r="AX1552" s="91" t="s">
        <v>566</v>
      </c>
      <c r="AY1552" s="91">
        <v>184.97</v>
      </c>
      <c r="AZ1552" s="88" t="s">
        <v>4928</v>
      </c>
      <c r="BA1552" s="91">
        <v>186.3</v>
      </c>
      <c r="BB1552" s="91">
        <v>104.56</v>
      </c>
      <c r="BC1552" s="94">
        <v>1.232010329</v>
      </c>
      <c r="BD1552" s="91">
        <v>128.81899999999999</v>
      </c>
      <c r="BE1552" s="95">
        <v>96.677999999999997</v>
      </c>
      <c r="BF1552" s="91">
        <v>3.7</v>
      </c>
      <c r="BG1552" s="91">
        <v>31</v>
      </c>
      <c r="BH1552" s="94" t="s">
        <v>566</v>
      </c>
      <c r="BI1552" s="94" t="s">
        <v>566</v>
      </c>
      <c r="BJ1552" s="93">
        <v>744</v>
      </c>
      <c r="BK1552" s="94">
        <v>0</v>
      </c>
      <c r="BL1552" s="91">
        <v>114.73602</v>
      </c>
      <c r="BM1552" s="96">
        <v>5.8515371199999997</v>
      </c>
      <c r="BN1552" s="96" t="s">
        <v>566</v>
      </c>
      <c r="BO1552" s="88" t="s">
        <v>430</v>
      </c>
      <c r="BP1552" s="88" t="s">
        <v>566</v>
      </c>
      <c r="BQ1552" s="91">
        <v>128.81899999999999</v>
      </c>
      <c r="BR1552" s="95">
        <v>96.677999999999997</v>
      </c>
      <c r="BS1552" s="91">
        <v>3.7</v>
      </c>
      <c r="BT1552" s="90">
        <v>30</v>
      </c>
      <c r="BU1552" s="91">
        <v>0</v>
      </c>
      <c r="BV1552" s="91">
        <v>111.03</v>
      </c>
      <c r="BW1552" s="96">
        <v>5.6625300000000003</v>
      </c>
      <c r="BX1552" s="96" t="s">
        <v>566</v>
      </c>
      <c r="BY1552" s="96" t="s">
        <v>566</v>
      </c>
      <c r="BZ1552" s="96" t="s">
        <v>566</v>
      </c>
      <c r="CA1552" s="96" t="s">
        <v>566</v>
      </c>
      <c r="CB1552" s="96" t="s">
        <v>566</v>
      </c>
      <c r="CC1552" s="96" t="s">
        <v>566</v>
      </c>
      <c r="CD1552" s="96" t="s">
        <v>566</v>
      </c>
      <c r="CE1552" s="96" t="s">
        <v>566</v>
      </c>
      <c r="CF1552" s="88" t="s">
        <v>566</v>
      </c>
      <c r="CG1552" s="88" t="s">
        <v>566</v>
      </c>
      <c r="CH1552" s="92" t="s">
        <v>566</v>
      </c>
      <c r="CI1552" s="91">
        <v>0</v>
      </c>
      <c r="CJ1552" s="91">
        <v>0</v>
      </c>
      <c r="CK1552" s="90" t="s">
        <v>566</v>
      </c>
      <c r="CL1552" s="91">
        <v>-0.75612735480000004</v>
      </c>
      <c r="CM1552" s="91">
        <v>9.1273547999999993E-3</v>
      </c>
      <c r="CN1552" s="88" t="s">
        <v>566</v>
      </c>
      <c r="CO1552" s="91">
        <v>97.625</v>
      </c>
      <c r="CP1552" s="91">
        <v>107.6096996644</v>
      </c>
      <c r="CQ1552" s="91">
        <v>3.0917941362999999</v>
      </c>
      <c r="CR1552" s="91">
        <v>-21.209010013</v>
      </c>
      <c r="CS1552" s="91">
        <v>-0.60920586369999996</v>
      </c>
      <c r="CT1552" s="90">
        <v>1</v>
      </c>
      <c r="CU1552" s="96">
        <v>1.0149999999999999</v>
      </c>
      <c r="CV1552" s="96">
        <v>0.86499999999999999</v>
      </c>
      <c r="CW1552" s="96">
        <v>0.84199999999999997</v>
      </c>
      <c r="CX1552" s="93">
        <v>2285</v>
      </c>
      <c r="CY1552" s="93">
        <v>2271.4899999999998</v>
      </c>
      <c r="CZ1552" s="93">
        <v>77.900000000000006</v>
      </c>
      <c r="DA1552" s="90">
        <v>51</v>
      </c>
      <c r="DB1552" s="90" t="s">
        <v>566</v>
      </c>
      <c r="DC1552" s="90">
        <v>78.099999999999994</v>
      </c>
      <c r="DD1552" s="91">
        <v>230</v>
      </c>
      <c r="DE1552" s="91">
        <v>-19.578260869600001</v>
      </c>
      <c r="DF1552" s="93">
        <v>56.9</v>
      </c>
      <c r="DG1552" s="88" t="s">
        <v>393</v>
      </c>
      <c r="DH1552" s="88" t="s">
        <v>566</v>
      </c>
      <c r="DI1552" s="88">
        <v>1</v>
      </c>
      <c r="DJ1552" s="88" t="s">
        <v>566</v>
      </c>
      <c r="DK1552" s="90">
        <v>0</v>
      </c>
      <c r="DL1552" s="91">
        <v>96.677999999999997</v>
      </c>
      <c r="DM1552" s="91">
        <v>1.3910378289000001</v>
      </c>
      <c r="DN1552" s="91">
        <v>145.44691539460001</v>
      </c>
      <c r="DO1552" s="91">
        <v>4.1789162275000002</v>
      </c>
      <c r="DP1552" s="91">
        <v>16.6282057172</v>
      </c>
      <c r="DQ1552" s="91">
        <v>0.47791622750000001</v>
      </c>
      <c r="DR1552" s="91">
        <v>121.5001991693</v>
      </c>
      <c r="DS1552" s="91">
        <v>3.4908898038</v>
      </c>
      <c r="DT1552" s="91">
        <v>-7.3185105081000001</v>
      </c>
      <c r="DU1552" s="91">
        <v>-0.21011019619999999</v>
      </c>
      <c r="DV1552" s="91">
        <v>112.5280975</v>
      </c>
      <c r="DW1552" s="97"/>
      <c r="DX1552" s="98" t="s">
        <v>689</v>
      </c>
      <c r="DY1552" s="99" t="s">
        <v>689</v>
      </c>
      <c r="DZ1552" s="98" t="s">
        <v>689</v>
      </c>
      <c r="EA1552" s="100" t="s">
        <v>689</v>
      </c>
      <c r="EB1552" s="101" t="s">
        <v>2761</v>
      </c>
      <c r="EC1552" s="38"/>
    </row>
    <row r="1553" spans="1:133" s="9" customFormat="1" ht="15" customHeight="1" x14ac:dyDescent="0.25">
      <c r="A1553" s="17" t="str">
        <f t="shared" si="23"/>
        <v>132Л_Кустовое (Видное и Восточно-Ягунское)</v>
      </c>
      <c r="B1553" s="87">
        <v>13</v>
      </c>
      <c r="C1553" s="88" t="s">
        <v>733</v>
      </c>
      <c r="D1553" s="88" t="s">
        <v>568</v>
      </c>
      <c r="E1553" s="88" t="s">
        <v>1715</v>
      </c>
      <c r="F1553" s="88" t="s">
        <v>7</v>
      </c>
      <c r="G1553" s="88" t="s">
        <v>489</v>
      </c>
      <c r="H1553" s="88" t="s">
        <v>1771</v>
      </c>
      <c r="I1553" s="89" t="s">
        <v>1772</v>
      </c>
      <c r="J1553" s="88" t="s">
        <v>65</v>
      </c>
      <c r="K1553" s="88" t="s">
        <v>1766</v>
      </c>
      <c r="L1553" s="88" t="s">
        <v>1590</v>
      </c>
      <c r="M1553" s="88" t="s">
        <v>1767</v>
      </c>
      <c r="N1553" s="88" t="s">
        <v>11</v>
      </c>
      <c r="O1553" s="90">
        <v>222</v>
      </c>
      <c r="P1553" s="90">
        <v>2946</v>
      </c>
      <c r="Q1553" s="90">
        <v>3168</v>
      </c>
      <c r="R1553" s="91">
        <v>592.85</v>
      </c>
      <c r="S1553" s="90" t="s">
        <v>690</v>
      </c>
      <c r="T1553" s="90">
        <v>3167.7</v>
      </c>
      <c r="U1553" s="90">
        <v>222</v>
      </c>
      <c r="V1553" s="88" t="s">
        <v>31</v>
      </c>
      <c r="W1553" s="88" t="s">
        <v>65</v>
      </c>
      <c r="X1553" s="88" t="s">
        <v>466</v>
      </c>
      <c r="Y1553" s="90" t="s">
        <v>842</v>
      </c>
      <c r="Z1553" s="90" t="s">
        <v>566</v>
      </c>
      <c r="AA1553" s="90">
        <v>73</v>
      </c>
      <c r="AB1553" s="91" t="s">
        <v>4759</v>
      </c>
      <c r="AC1553" s="88" t="s">
        <v>566</v>
      </c>
      <c r="AD1553" s="90" t="s">
        <v>566</v>
      </c>
      <c r="AE1553" s="90" t="s">
        <v>566</v>
      </c>
      <c r="AF1553" s="90" t="s">
        <v>65</v>
      </c>
      <c r="AG1553" s="91" t="s">
        <v>3421</v>
      </c>
      <c r="AH1553" s="92" t="s">
        <v>4729</v>
      </c>
      <c r="AI1553" s="93">
        <v>175</v>
      </c>
      <c r="AJ1553" s="88" t="s">
        <v>722</v>
      </c>
      <c r="AK1553" s="90" t="s">
        <v>566</v>
      </c>
      <c r="AL1553" s="91">
        <v>27.3</v>
      </c>
      <c r="AM1553" s="91">
        <v>25.452751055899999</v>
      </c>
      <c r="AN1553" s="91">
        <v>1819</v>
      </c>
      <c r="AO1553" s="90">
        <v>27.7</v>
      </c>
      <c r="AP1553" s="91">
        <v>270.99099999999999</v>
      </c>
      <c r="AQ1553" s="91">
        <v>57.113124999999997</v>
      </c>
      <c r="AR1553" s="91" t="s">
        <v>566</v>
      </c>
      <c r="AS1553" s="91">
        <v>94.935957981800001</v>
      </c>
      <c r="AT1553" s="91">
        <v>95.870908724900005</v>
      </c>
      <c r="AU1553" s="90" t="s">
        <v>566</v>
      </c>
      <c r="AV1553" s="90">
        <v>0</v>
      </c>
      <c r="AW1553" s="91" t="s">
        <v>566</v>
      </c>
      <c r="AX1553" s="91" t="s">
        <v>566</v>
      </c>
      <c r="AY1553" s="91">
        <v>180.74</v>
      </c>
      <c r="AZ1553" s="88" t="s">
        <v>4928</v>
      </c>
      <c r="BA1553" s="91">
        <v>181.7</v>
      </c>
      <c r="BB1553" s="91">
        <v>85.804042018199993</v>
      </c>
      <c r="BC1553" s="94">
        <v>0.52038341030000002</v>
      </c>
      <c r="BD1553" s="91">
        <v>44.651000000000003</v>
      </c>
      <c r="BE1553" s="95">
        <v>90.677999999999997</v>
      </c>
      <c r="BF1553" s="91">
        <v>3.6</v>
      </c>
      <c r="BG1553" s="91">
        <v>31</v>
      </c>
      <c r="BH1553" s="94" t="s">
        <v>566</v>
      </c>
      <c r="BI1553" s="94" t="s">
        <v>566</v>
      </c>
      <c r="BJ1553" s="93">
        <v>744</v>
      </c>
      <c r="BK1553" s="94">
        <v>0</v>
      </c>
      <c r="BL1553" s="91">
        <v>111.61908</v>
      </c>
      <c r="BM1553" s="96">
        <v>5.6925731300000004</v>
      </c>
      <c r="BN1553" s="96" t="s">
        <v>566</v>
      </c>
      <c r="BO1553" s="88" t="s">
        <v>430</v>
      </c>
      <c r="BP1553" s="88" t="s">
        <v>566</v>
      </c>
      <c r="BQ1553" s="91">
        <v>44.651000000000003</v>
      </c>
      <c r="BR1553" s="95">
        <v>90.677999999999997</v>
      </c>
      <c r="BS1553" s="91">
        <v>3.6</v>
      </c>
      <c r="BT1553" s="90">
        <v>30</v>
      </c>
      <c r="BU1553" s="91">
        <v>0</v>
      </c>
      <c r="BV1553" s="91">
        <v>108.03</v>
      </c>
      <c r="BW1553" s="96">
        <v>5.5095299999999998</v>
      </c>
      <c r="BX1553" s="96" t="s">
        <v>566</v>
      </c>
      <c r="BY1553" s="96" t="s">
        <v>566</v>
      </c>
      <c r="BZ1553" s="96" t="s">
        <v>566</v>
      </c>
      <c r="CA1553" s="96" t="s">
        <v>566</v>
      </c>
      <c r="CB1553" s="96" t="s">
        <v>566</v>
      </c>
      <c r="CC1553" s="96" t="s">
        <v>566</v>
      </c>
      <c r="CD1553" s="96" t="s">
        <v>566</v>
      </c>
      <c r="CE1553" s="96" t="s">
        <v>566</v>
      </c>
      <c r="CF1553" s="88" t="s">
        <v>566</v>
      </c>
      <c r="CG1553" s="88" t="s">
        <v>566</v>
      </c>
      <c r="CH1553" s="92" t="s">
        <v>566</v>
      </c>
      <c r="CI1553" s="91">
        <v>0</v>
      </c>
      <c r="CJ1553" s="91">
        <v>0</v>
      </c>
      <c r="CK1553" s="90" t="s">
        <v>566</v>
      </c>
      <c r="CL1553" s="91">
        <v>-0.66010411800000002</v>
      </c>
      <c r="CM1553" s="91">
        <v>1.1104118E-2</v>
      </c>
      <c r="CN1553" s="88" t="s">
        <v>566</v>
      </c>
      <c r="CO1553" s="91">
        <v>66.385000000000005</v>
      </c>
      <c r="CP1553" s="91">
        <v>59.101982737599997</v>
      </c>
      <c r="CQ1553" s="91">
        <v>4.7659328978</v>
      </c>
      <c r="CR1553" s="91">
        <v>14.4510149957</v>
      </c>
      <c r="CS1553" s="91">
        <v>1.1649328978</v>
      </c>
      <c r="CT1553" s="90">
        <v>1</v>
      </c>
      <c r="CU1553" s="96">
        <v>1.0149999999999999</v>
      </c>
      <c r="CV1553" s="96">
        <v>0.86499999999999999</v>
      </c>
      <c r="CW1553" s="96">
        <v>0.84199999999999997</v>
      </c>
      <c r="CX1553" s="93">
        <v>2285</v>
      </c>
      <c r="CY1553" s="93">
        <v>2275.25</v>
      </c>
      <c r="CZ1553" s="93">
        <v>77.900000000000006</v>
      </c>
      <c r="DA1553" s="90">
        <v>51</v>
      </c>
      <c r="DB1553" s="90" t="s">
        <v>566</v>
      </c>
      <c r="DC1553" s="90">
        <v>78.099999999999994</v>
      </c>
      <c r="DD1553" s="91">
        <v>230</v>
      </c>
      <c r="DE1553" s="91">
        <v>-21.417391304300001</v>
      </c>
      <c r="DF1553" s="93">
        <v>56.9</v>
      </c>
      <c r="DG1553" s="88" t="s">
        <v>393</v>
      </c>
      <c r="DH1553" s="88" t="s">
        <v>566</v>
      </c>
      <c r="DI1553" s="88" t="s">
        <v>566</v>
      </c>
      <c r="DJ1553" s="88" t="s">
        <v>566</v>
      </c>
      <c r="DK1553" s="90">
        <v>0</v>
      </c>
      <c r="DL1553" s="91">
        <v>90.677999999999997</v>
      </c>
      <c r="DM1553" s="91">
        <v>0.58755523440000001</v>
      </c>
      <c r="DN1553" s="91">
        <v>50.4146140219</v>
      </c>
      <c r="DO1553" s="91">
        <v>4.0653909796000001</v>
      </c>
      <c r="DP1553" s="91">
        <v>5.7636462799999997</v>
      </c>
      <c r="DQ1553" s="91">
        <v>0.46439097959999998</v>
      </c>
      <c r="DR1553" s="91">
        <v>66.730998193600001</v>
      </c>
      <c r="DS1553" s="91">
        <v>5.3811301222000001</v>
      </c>
      <c r="DT1553" s="91">
        <v>22.080030451700001</v>
      </c>
      <c r="DU1553" s="91">
        <v>1.7801301222000001</v>
      </c>
      <c r="DV1553" s="91" t="s">
        <v>566</v>
      </c>
      <c r="DW1553" s="97"/>
      <c r="DX1553" s="98" t="s">
        <v>566</v>
      </c>
      <c r="DY1553" s="99" t="s">
        <v>689</v>
      </c>
      <c r="DZ1553" s="98" t="s">
        <v>689</v>
      </c>
      <c r="EA1553" s="100" t="s">
        <v>689</v>
      </c>
      <c r="EB1553" s="101" t="s">
        <v>2761</v>
      </c>
      <c r="EC1553" s="38"/>
    </row>
    <row r="1554" spans="1:133" ht="15" customHeight="1" x14ac:dyDescent="0.25">
      <c r="A1554" s="17" t="str">
        <f t="shared" si="23"/>
        <v>134_Кустовое (Видное и Восточно-Ягунское)</v>
      </c>
      <c r="B1554" s="87">
        <v>14</v>
      </c>
      <c r="C1554" s="88" t="s">
        <v>733</v>
      </c>
      <c r="D1554" s="88" t="s">
        <v>568</v>
      </c>
      <c r="E1554" s="88" t="s">
        <v>1715</v>
      </c>
      <c r="F1554" s="88" t="s">
        <v>7</v>
      </c>
      <c r="G1554" s="88" t="s">
        <v>489</v>
      </c>
      <c r="H1554" s="88" t="s">
        <v>1771</v>
      </c>
      <c r="I1554" s="89">
        <v>134</v>
      </c>
      <c r="J1554" s="88" t="s">
        <v>65</v>
      </c>
      <c r="K1554" s="88" t="s">
        <v>1766</v>
      </c>
      <c r="L1554" s="88" t="s">
        <v>1590</v>
      </c>
      <c r="M1554" s="88" t="s">
        <v>1767</v>
      </c>
      <c r="N1554" s="88" t="s">
        <v>11</v>
      </c>
      <c r="O1554" s="90">
        <v>10.1</v>
      </c>
      <c r="P1554" s="90">
        <v>2554.9</v>
      </c>
      <c r="Q1554" s="90">
        <v>2565</v>
      </c>
      <c r="R1554" s="91">
        <v>206.12</v>
      </c>
      <c r="S1554" s="90" t="s">
        <v>150</v>
      </c>
      <c r="T1554" s="90">
        <v>2599</v>
      </c>
      <c r="U1554" s="90">
        <v>10.1</v>
      </c>
      <c r="V1554" s="88" t="s">
        <v>31</v>
      </c>
      <c r="W1554" s="88" t="s">
        <v>94</v>
      </c>
      <c r="X1554" s="88" t="s">
        <v>308</v>
      </c>
      <c r="Y1554" s="90" t="s">
        <v>902</v>
      </c>
      <c r="Z1554" s="90" t="s">
        <v>566</v>
      </c>
      <c r="AA1554" s="90">
        <v>73</v>
      </c>
      <c r="AB1554" s="91" t="s">
        <v>4248</v>
      </c>
      <c r="AC1554" s="88" t="s">
        <v>566</v>
      </c>
      <c r="AD1554" s="90" t="s">
        <v>566</v>
      </c>
      <c r="AE1554" s="90" t="s">
        <v>2029</v>
      </c>
      <c r="AF1554" s="90" t="s">
        <v>94</v>
      </c>
      <c r="AG1554" s="91" t="s">
        <v>3464</v>
      </c>
      <c r="AH1554" s="92" t="s">
        <v>2654</v>
      </c>
      <c r="AI1554" s="93">
        <v>761</v>
      </c>
      <c r="AJ1554" s="88" t="s">
        <v>566</v>
      </c>
      <c r="AK1554" s="90" t="s">
        <v>566</v>
      </c>
      <c r="AL1554" s="91">
        <v>27.3</v>
      </c>
      <c r="AM1554" s="91">
        <v>25.452751055899999</v>
      </c>
      <c r="AN1554" s="91">
        <v>1985</v>
      </c>
      <c r="AO1554" s="90">
        <v>19.100000000000001</v>
      </c>
      <c r="AP1554" s="91">
        <v>167.86</v>
      </c>
      <c r="AQ1554" s="91" t="s">
        <v>566</v>
      </c>
      <c r="AR1554" s="91" t="s">
        <v>566</v>
      </c>
      <c r="AS1554" s="91">
        <v>65.91</v>
      </c>
      <c r="AT1554" s="91">
        <v>67.27</v>
      </c>
      <c r="AU1554" s="90" t="s">
        <v>566</v>
      </c>
      <c r="AV1554" s="90">
        <v>0</v>
      </c>
      <c r="AW1554" s="91" t="s">
        <v>566</v>
      </c>
      <c r="AX1554" s="91" t="s">
        <v>566</v>
      </c>
      <c r="AY1554" s="91">
        <v>178.41</v>
      </c>
      <c r="AZ1554" s="88" t="s">
        <v>4928</v>
      </c>
      <c r="BA1554" s="91">
        <v>179.8</v>
      </c>
      <c r="BB1554" s="91">
        <v>112.5</v>
      </c>
      <c r="BC1554" s="94">
        <v>0.49120328889999998</v>
      </c>
      <c r="BD1554" s="91">
        <v>54.844999999999999</v>
      </c>
      <c r="BE1554" s="95">
        <v>91.774000000000001</v>
      </c>
      <c r="BF1554" s="91">
        <v>3.9</v>
      </c>
      <c r="BG1554" s="91">
        <v>31</v>
      </c>
      <c r="BH1554" s="94" t="s">
        <v>566</v>
      </c>
      <c r="BI1554" s="94" t="s">
        <v>566</v>
      </c>
      <c r="BJ1554" s="93">
        <v>744</v>
      </c>
      <c r="BK1554" s="94">
        <v>0</v>
      </c>
      <c r="BL1554" s="91">
        <v>120.97153</v>
      </c>
      <c r="BM1554" s="96">
        <v>6.1695481900000004</v>
      </c>
      <c r="BN1554" s="96" t="s">
        <v>566</v>
      </c>
      <c r="BO1554" s="88" t="s">
        <v>430</v>
      </c>
      <c r="BP1554" s="88" t="s">
        <v>566</v>
      </c>
      <c r="BQ1554" s="91">
        <v>54.844999999999999</v>
      </c>
      <c r="BR1554" s="95">
        <v>91.774000000000001</v>
      </c>
      <c r="BS1554" s="91">
        <v>3.9</v>
      </c>
      <c r="BT1554" s="90">
        <v>30</v>
      </c>
      <c r="BU1554" s="91">
        <v>0</v>
      </c>
      <c r="BV1554" s="91">
        <v>117.06</v>
      </c>
      <c r="BW1554" s="96">
        <v>5.9700600000000001</v>
      </c>
      <c r="BX1554" s="96" t="s">
        <v>566</v>
      </c>
      <c r="BY1554" s="96" t="s">
        <v>566</v>
      </c>
      <c r="BZ1554" s="96" t="s">
        <v>566</v>
      </c>
      <c r="CA1554" s="96" t="s">
        <v>566</v>
      </c>
      <c r="CB1554" s="96" t="s">
        <v>566</v>
      </c>
      <c r="CC1554" s="96" t="s">
        <v>566</v>
      </c>
      <c r="CD1554" s="96" t="s">
        <v>566</v>
      </c>
      <c r="CE1554" s="96" t="s">
        <v>566</v>
      </c>
      <c r="CF1554" s="88" t="s">
        <v>566</v>
      </c>
      <c r="CG1554" s="88" t="s">
        <v>566</v>
      </c>
      <c r="CH1554" s="92" t="s">
        <v>566</v>
      </c>
      <c r="CI1554" s="91">
        <v>0</v>
      </c>
      <c r="CJ1554" s="91">
        <v>0</v>
      </c>
      <c r="CK1554" s="90" t="s">
        <v>566</v>
      </c>
      <c r="CL1554" s="91">
        <v>-0.26655063280000002</v>
      </c>
      <c r="CM1554" s="91">
        <v>-4.54493672E-2</v>
      </c>
      <c r="CN1554" s="88" t="s">
        <v>566</v>
      </c>
      <c r="CO1554" s="91">
        <v>97.625</v>
      </c>
      <c r="CP1554" s="91">
        <v>39.682207783700001</v>
      </c>
      <c r="CQ1554" s="91">
        <v>2.8234261634000002</v>
      </c>
      <c r="CR1554" s="91">
        <v>-15.1632760873</v>
      </c>
      <c r="CS1554" s="91">
        <v>-1.0785738365999999</v>
      </c>
      <c r="CT1554" s="90">
        <v>1</v>
      </c>
      <c r="CU1554" s="96">
        <v>1.0149999999999999</v>
      </c>
      <c r="CV1554" s="96">
        <v>0.86499999999999999</v>
      </c>
      <c r="CW1554" s="96">
        <v>0.84199999999999997</v>
      </c>
      <c r="CX1554" s="93">
        <v>2285</v>
      </c>
      <c r="CY1554" s="93">
        <v>2270.88</v>
      </c>
      <c r="CZ1554" s="93">
        <v>77.900000000000006</v>
      </c>
      <c r="DA1554" s="90">
        <v>51</v>
      </c>
      <c r="DB1554" s="90" t="s">
        <v>566</v>
      </c>
      <c r="DC1554" s="90">
        <v>78.099999999999994</v>
      </c>
      <c r="DD1554" s="91">
        <v>230</v>
      </c>
      <c r="DE1554" s="91">
        <v>-22.430434782599999</v>
      </c>
      <c r="DF1554" s="93">
        <v>56.9</v>
      </c>
      <c r="DG1554" s="88" t="s">
        <v>393</v>
      </c>
      <c r="DH1554" s="88" t="s">
        <v>566</v>
      </c>
      <c r="DI1554" s="88">
        <v>1</v>
      </c>
      <c r="DJ1554" s="88" t="s">
        <v>566</v>
      </c>
      <c r="DK1554" s="90">
        <v>0</v>
      </c>
      <c r="DL1554" s="91">
        <v>91.774000000000001</v>
      </c>
      <c r="DM1554" s="91">
        <v>0.55461379550000001</v>
      </c>
      <c r="DN1554" s="91">
        <v>61.925060977500003</v>
      </c>
      <c r="DO1554" s="91">
        <v>4.4060259522000003</v>
      </c>
      <c r="DP1554" s="91">
        <v>7.0795771065000004</v>
      </c>
      <c r="DQ1554" s="91">
        <v>0.50402595220000002</v>
      </c>
      <c r="DR1554" s="91">
        <v>44.804475472299998</v>
      </c>
      <c r="DS1554" s="91">
        <v>3.1878802957999999</v>
      </c>
      <c r="DT1554" s="91">
        <v>-10.041008398700001</v>
      </c>
      <c r="DU1554" s="91">
        <v>-0.71411970420000004</v>
      </c>
      <c r="DV1554" s="91">
        <v>112.5900786111</v>
      </c>
      <c r="DW1554" s="97"/>
      <c r="DX1554" s="98" t="s">
        <v>566</v>
      </c>
      <c r="DY1554" s="99" t="s">
        <v>689</v>
      </c>
      <c r="DZ1554" s="98" t="s">
        <v>689</v>
      </c>
      <c r="EA1554" s="100" t="s">
        <v>689</v>
      </c>
      <c r="EB1554" s="101" t="s">
        <v>2761</v>
      </c>
      <c r="EC1554" s="38"/>
    </row>
    <row r="1555" spans="1:133" ht="15" customHeight="1" x14ac:dyDescent="0.25">
      <c r="A1555" s="17" t="str">
        <f t="shared" ref="A1555:A1618" si="24">CONCATENATE(I1555,"_",G1555)</f>
        <v>135_Кустовое (Видное и Восточно-Ягунское)</v>
      </c>
      <c r="B1555" s="87">
        <v>15</v>
      </c>
      <c r="C1555" s="88" t="s">
        <v>733</v>
      </c>
      <c r="D1555" s="88" t="s">
        <v>568</v>
      </c>
      <c r="E1555" s="88" t="s">
        <v>1715</v>
      </c>
      <c r="F1555" s="88" t="s">
        <v>7</v>
      </c>
      <c r="G1555" s="88" t="s">
        <v>489</v>
      </c>
      <c r="H1555" s="88" t="s">
        <v>1771</v>
      </c>
      <c r="I1555" s="89">
        <v>135</v>
      </c>
      <c r="J1555" s="88" t="s">
        <v>65</v>
      </c>
      <c r="K1555" s="88" t="s">
        <v>1766</v>
      </c>
      <c r="L1555" s="88" t="s">
        <v>1590</v>
      </c>
      <c r="M1555" s="88" t="s">
        <v>1767</v>
      </c>
      <c r="N1555" s="88" t="s">
        <v>11</v>
      </c>
      <c r="O1555" s="90">
        <v>13</v>
      </c>
      <c r="P1555" s="90">
        <v>2579</v>
      </c>
      <c r="Q1555" s="90">
        <v>2588.5</v>
      </c>
      <c r="R1555" s="91">
        <v>235.28</v>
      </c>
      <c r="S1555" s="90" t="s">
        <v>150</v>
      </c>
      <c r="T1555" s="90">
        <v>2625</v>
      </c>
      <c r="U1555" s="90">
        <v>23.8</v>
      </c>
      <c r="V1555" s="88" t="s">
        <v>31</v>
      </c>
      <c r="W1555" s="88" t="s">
        <v>156</v>
      </c>
      <c r="X1555" s="88" t="s">
        <v>289</v>
      </c>
      <c r="Y1555" s="90" t="s">
        <v>972</v>
      </c>
      <c r="Z1555" s="90" t="s">
        <v>566</v>
      </c>
      <c r="AA1555" s="90">
        <v>73</v>
      </c>
      <c r="AB1555" s="91" t="s">
        <v>4406</v>
      </c>
      <c r="AC1555" s="88" t="s">
        <v>566</v>
      </c>
      <c r="AD1555" s="90" t="s">
        <v>566</v>
      </c>
      <c r="AE1555" s="90" t="s">
        <v>566</v>
      </c>
      <c r="AF1555" s="90" t="s">
        <v>156</v>
      </c>
      <c r="AG1555" s="91" t="s">
        <v>3430</v>
      </c>
      <c r="AH1555" s="92" t="s">
        <v>1773</v>
      </c>
      <c r="AI1555" s="93">
        <v>1959</v>
      </c>
      <c r="AJ1555" s="88" t="s">
        <v>566</v>
      </c>
      <c r="AK1555" s="90" t="s">
        <v>566</v>
      </c>
      <c r="AL1555" s="91">
        <v>27.3</v>
      </c>
      <c r="AM1555" s="91">
        <v>25.660004942</v>
      </c>
      <c r="AN1555" s="91">
        <v>1370</v>
      </c>
      <c r="AO1555" s="90">
        <v>2.2000000000000002</v>
      </c>
      <c r="AP1555" s="91">
        <v>113.64</v>
      </c>
      <c r="AQ1555" s="91" t="s">
        <v>566</v>
      </c>
      <c r="AR1555" s="91" t="s">
        <v>566</v>
      </c>
      <c r="AS1555" s="91">
        <v>96.87</v>
      </c>
      <c r="AT1555" s="91">
        <v>98.71</v>
      </c>
      <c r="AU1555" s="90">
        <v>601</v>
      </c>
      <c r="AV1555" s="90">
        <v>1.1000000000000001</v>
      </c>
      <c r="AW1555" s="91">
        <v>22.09</v>
      </c>
      <c r="AX1555" s="91" t="s">
        <v>566</v>
      </c>
      <c r="AY1555" s="91">
        <v>161.91999999999999</v>
      </c>
      <c r="AZ1555" s="88" t="s">
        <v>4928</v>
      </c>
      <c r="BA1555" s="91">
        <v>163.80000000000001</v>
      </c>
      <c r="BB1555" s="91">
        <v>65.05</v>
      </c>
      <c r="BC1555" s="94">
        <v>2.7861183705000001</v>
      </c>
      <c r="BD1555" s="91">
        <v>181.23699999999999</v>
      </c>
      <c r="BE1555" s="95">
        <v>95.87</v>
      </c>
      <c r="BF1555" s="91">
        <v>6.47</v>
      </c>
      <c r="BG1555" s="91">
        <v>31</v>
      </c>
      <c r="BH1555" s="94" t="s">
        <v>566</v>
      </c>
      <c r="BI1555" s="94" t="s">
        <v>566</v>
      </c>
      <c r="BJ1555" s="93">
        <v>744</v>
      </c>
      <c r="BK1555" s="94">
        <v>0</v>
      </c>
      <c r="BL1555" s="91">
        <v>200.69618</v>
      </c>
      <c r="BM1555" s="96">
        <v>10.235504949999999</v>
      </c>
      <c r="BN1555" s="96" t="s">
        <v>566</v>
      </c>
      <c r="BO1555" s="88" t="s">
        <v>430</v>
      </c>
      <c r="BP1555" s="88" t="s">
        <v>566</v>
      </c>
      <c r="BQ1555" s="91">
        <v>181.23699999999999</v>
      </c>
      <c r="BR1555" s="95">
        <v>95.87</v>
      </c>
      <c r="BS1555" s="91">
        <v>6.47</v>
      </c>
      <c r="BT1555" s="90">
        <v>30</v>
      </c>
      <c r="BU1555" s="91">
        <v>0</v>
      </c>
      <c r="BV1555" s="91">
        <v>194.22</v>
      </c>
      <c r="BW1555" s="96">
        <v>9.9052199999999999</v>
      </c>
      <c r="BX1555" s="96" t="s">
        <v>566</v>
      </c>
      <c r="BY1555" s="96" t="s">
        <v>566</v>
      </c>
      <c r="BZ1555" s="96" t="s">
        <v>566</v>
      </c>
      <c r="CA1555" s="96" t="s">
        <v>566</v>
      </c>
      <c r="CB1555" s="96" t="s">
        <v>566</v>
      </c>
      <c r="CC1555" s="96" t="s">
        <v>566</v>
      </c>
      <c r="CD1555" s="96" t="s">
        <v>566</v>
      </c>
      <c r="CE1555" s="96" t="s">
        <v>566</v>
      </c>
      <c r="CF1555" s="88" t="s">
        <v>566</v>
      </c>
      <c r="CG1555" s="88" t="s">
        <v>566</v>
      </c>
      <c r="CH1555" s="92" t="s">
        <v>566</v>
      </c>
      <c r="CI1555" s="91">
        <v>0</v>
      </c>
      <c r="CJ1555" s="91">
        <v>0</v>
      </c>
      <c r="CK1555" s="90" t="s">
        <v>566</v>
      </c>
      <c r="CL1555" s="91">
        <v>0.88507730279999997</v>
      </c>
      <c r="CM1555" s="91">
        <v>1.29226972E-2</v>
      </c>
      <c r="CN1555" s="88" t="s">
        <v>566</v>
      </c>
      <c r="CO1555" s="91">
        <v>97.625</v>
      </c>
      <c r="CP1555" s="91">
        <v>179.13389511540001</v>
      </c>
      <c r="CQ1555" s="91">
        <v>6.398929163</v>
      </c>
      <c r="CR1555" s="91">
        <v>-2.1035242394</v>
      </c>
      <c r="CS1555" s="91">
        <v>-7.5070837000000001E-2</v>
      </c>
      <c r="CT1555" s="90">
        <v>-0.85</v>
      </c>
      <c r="CU1555" s="96">
        <v>1.0149999999999999</v>
      </c>
      <c r="CV1555" s="96">
        <v>0.86499999999999999</v>
      </c>
      <c r="CW1555" s="96">
        <v>0.84199999999999997</v>
      </c>
      <c r="CX1555" s="93">
        <v>2285</v>
      </c>
      <c r="CY1555" s="93">
        <v>2265.8200000000002</v>
      </c>
      <c r="CZ1555" s="93">
        <v>77.900000000000006</v>
      </c>
      <c r="DA1555" s="90">
        <v>51</v>
      </c>
      <c r="DB1555" s="90" t="s">
        <v>566</v>
      </c>
      <c r="DC1555" s="90">
        <v>78.099999999999994</v>
      </c>
      <c r="DD1555" s="91">
        <v>230</v>
      </c>
      <c r="DE1555" s="91">
        <v>-29.6</v>
      </c>
      <c r="DF1555" s="93">
        <v>56.9</v>
      </c>
      <c r="DG1555" s="88" t="s">
        <v>393</v>
      </c>
      <c r="DH1555" s="88" t="s">
        <v>566</v>
      </c>
      <c r="DI1555" s="88">
        <v>1</v>
      </c>
      <c r="DJ1555" s="88" t="s">
        <v>566</v>
      </c>
      <c r="DK1555" s="90">
        <v>0</v>
      </c>
      <c r="DL1555" s="91">
        <v>95.87</v>
      </c>
      <c r="DM1555" s="91">
        <v>2.4804315042999998</v>
      </c>
      <c r="DN1555" s="91">
        <v>161.35206935240001</v>
      </c>
      <c r="DO1555" s="91">
        <v>5.7637358994000003</v>
      </c>
      <c r="DP1555" s="91">
        <v>-19.885350002399999</v>
      </c>
      <c r="DQ1555" s="91">
        <v>-0.7102641006</v>
      </c>
      <c r="DR1555" s="91">
        <v>159.47934356670001</v>
      </c>
      <c r="DS1555" s="91">
        <v>5.6968393490000002</v>
      </c>
      <c r="DT1555" s="91">
        <v>-21.758075788100001</v>
      </c>
      <c r="DU1555" s="91">
        <v>-0.77716065099999998</v>
      </c>
      <c r="DV1555" s="91">
        <v>112.5383097222</v>
      </c>
      <c r="DW1555" s="97"/>
      <c r="DX1555" s="98" t="s">
        <v>689</v>
      </c>
      <c r="DY1555" s="99" t="s">
        <v>689</v>
      </c>
      <c r="DZ1555" s="98" t="s">
        <v>689</v>
      </c>
      <c r="EA1555" s="100" t="s">
        <v>689</v>
      </c>
      <c r="EB1555" s="101" t="s">
        <v>2761</v>
      </c>
      <c r="EC1555" s="38"/>
    </row>
    <row r="1556" spans="1:133" ht="15" customHeight="1" x14ac:dyDescent="0.25">
      <c r="A1556" s="17" t="str">
        <f t="shared" si="24"/>
        <v>136Л_Кустовое (Видное и Восточно-Ягунское)</v>
      </c>
      <c r="B1556" s="87">
        <v>16</v>
      </c>
      <c r="C1556" s="88" t="s">
        <v>733</v>
      </c>
      <c r="D1556" s="88" t="s">
        <v>568</v>
      </c>
      <c r="E1556" s="88" t="s">
        <v>1715</v>
      </c>
      <c r="F1556" s="88" t="s">
        <v>7</v>
      </c>
      <c r="G1556" s="88" t="s">
        <v>489</v>
      </c>
      <c r="H1556" s="88" t="s">
        <v>1771</v>
      </c>
      <c r="I1556" s="89" t="s">
        <v>1774</v>
      </c>
      <c r="J1556" s="88" t="s">
        <v>65</v>
      </c>
      <c r="K1556" s="88" t="s">
        <v>1766</v>
      </c>
      <c r="L1556" s="88" t="s">
        <v>1590</v>
      </c>
      <c r="M1556" s="88" t="s">
        <v>1767</v>
      </c>
      <c r="N1556" s="88" t="s">
        <v>11</v>
      </c>
      <c r="O1556" s="90">
        <v>196.1</v>
      </c>
      <c r="P1556" s="90">
        <v>2874.6</v>
      </c>
      <c r="Q1556" s="90">
        <v>3070.7</v>
      </c>
      <c r="R1556" s="91">
        <v>523.75</v>
      </c>
      <c r="S1556" s="90" t="s">
        <v>690</v>
      </c>
      <c r="T1556" s="90">
        <v>3068.6</v>
      </c>
      <c r="U1556" s="90">
        <v>19.399999999999999</v>
      </c>
      <c r="V1556" s="88" t="s">
        <v>31</v>
      </c>
      <c r="W1556" s="88" t="s">
        <v>190</v>
      </c>
      <c r="X1556" s="88" t="s">
        <v>89</v>
      </c>
      <c r="Y1556" s="90" t="s">
        <v>1351</v>
      </c>
      <c r="Z1556" s="90" t="s">
        <v>566</v>
      </c>
      <c r="AA1556" s="90">
        <v>73</v>
      </c>
      <c r="AB1556" s="91" t="s">
        <v>4494</v>
      </c>
      <c r="AC1556" s="88" t="s">
        <v>566</v>
      </c>
      <c r="AD1556" s="90" t="s">
        <v>566</v>
      </c>
      <c r="AE1556" s="90" t="s">
        <v>566</v>
      </c>
      <c r="AF1556" s="90" t="s">
        <v>190</v>
      </c>
      <c r="AG1556" s="91" t="s">
        <v>3467</v>
      </c>
      <c r="AH1556" s="92" t="s">
        <v>2590</v>
      </c>
      <c r="AI1556" s="93">
        <v>833</v>
      </c>
      <c r="AJ1556" s="88" t="s">
        <v>566</v>
      </c>
      <c r="AK1556" s="90" t="s">
        <v>566</v>
      </c>
      <c r="AL1556" s="91">
        <v>27.3</v>
      </c>
      <c r="AM1556" s="91">
        <v>25.660004942</v>
      </c>
      <c r="AN1556" s="91">
        <v>1231</v>
      </c>
      <c r="AO1556" s="90">
        <v>25.1</v>
      </c>
      <c r="AP1556" s="91">
        <v>129.94999999999999</v>
      </c>
      <c r="AQ1556" s="91" t="s">
        <v>566</v>
      </c>
      <c r="AR1556" s="91" t="s">
        <v>566</v>
      </c>
      <c r="AS1556" s="91">
        <v>135.05000000000001</v>
      </c>
      <c r="AT1556" s="91">
        <v>136.19999999999999</v>
      </c>
      <c r="AU1556" s="90">
        <v>714</v>
      </c>
      <c r="AV1556" s="90">
        <v>24.5</v>
      </c>
      <c r="AW1556" s="91">
        <v>46.97</v>
      </c>
      <c r="AX1556" s="91" t="s">
        <v>566</v>
      </c>
      <c r="AY1556" s="91">
        <v>176.73</v>
      </c>
      <c r="AZ1556" s="88" t="s">
        <v>4928</v>
      </c>
      <c r="BA1556" s="91">
        <v>177.9</v>
      </c>
      <c r="BB1556" s="91">
        <v>41.68</v>
      </c>
      <c r="BC1556" s="94">
        <v>6.2422264875</v>
      </c>
      <c r="BD1556" s="91">
        <v>260.17599999999999</v>
      </c>
      <c r="BE1556" s="95">
        <v>97.096999999999994</v>
      </c>
      <c r="BF1556" s="91">
        <v>6.53</v>
      </c>
      <c r="BG1556" s="91">
        <v>31</v>
      </c>
      <c r="BH1556" s="94" t="s">
        <v>566</v>
      </c>
      <c r="BI1556" s="94" t="s">
        <v>566</v>
      </c>
      <c r="BJ1556" s="93">
        <v>744</v>
      </c>
      <c r="BK1556" s="94">
        <v>0</v>
      </c>
      <c r="BL1556" s="91">
        <v>202.56085999999999</v>
      </c>
      <c r="BM1556" s="96">
        <v>10.33060366</v>
      </c>
      <c r="BN1556" s="96" t="s">
        <v>566</v>
      </c>
      <c r="BO1556" s="88" t="s">
        <v>430</v>
      </c>
      <c r="BP1556" s="88" t="s">
        <v>566</v>
      </c>
      <c r="BQ1556" s="91">
        <v>260.17599999999999</v>
      </c>
      <c r="BR1556" s="95">
        <v>97.096999999999994</v>
      </c>
      <c r="BS1556" s="91">
        <v>6.53</v>
      </c>
      <c r="BT1556" s="90">
        <v>30</v>
      </c>
      <c r="BU1556" s="91">
        <v>0</v>
      </c>
      <c r="BV1556" s="91">
        <v>196.02</v>
      </c>
      <c r="BW1556" s="96">
        <v>9.9970199999999991</v>
      </c>
      <c r="BX1556" s="96" t="s">
        <v>566</v>
      </c>
      <c r="BY1556" s="96" t="s">
        <v>566</v>
      </c>
      <c r="BZ1556" s="96" t="s">
        <v>566</v>
      </c>
      <c r="CA1556" s="96" t="s">
        <v>566</v>
      </c>
      <c r="CB1556" s="96" t="s">
        <v>566</v>
      </c>
      <c r="CC1556" s="96" t="s">
        <v>566</v>
      </c>
      <c r="CD1556" s="96" t="s">
        <v>566</v>
      </c>
      <c r="CE1556" s="96" t="s">
        <v>566</v>
      </c>
      <c r="CF1556" s="88" t="s">
        <v>566</v>
      </c>
      <c r="CG1556" s="88" t="s">
        <v>566</v>
      </c>
      <c r="CH1556" s="92" t="s">
        <v>566</v>
      </c>
      <c r="CI1556" s="91">
        <v>0</v>
      </c>
      <c r="CJ1556" s="91">
        <v>0</v>
      </c>
      <c r="CK1556" s="90" t="s">
        <v>566</v>
      </c>
      <c r="CL1556" s="91">
        <v>0.61050594650000001</v>
      </c>
      <c r="CM1556" s="91">
        <v>-3.5505946500000003E-2</v>
      </c>
      <c r="CN1556" s="88" t="s">
        <v>566</v>
      </c>
      <c r="CO1556" s="91">
        <v>97.625</v>
      </c>
      <c r="CP1556" s="91">
        <v>493.79095895379999</v>
      </c>
      <c r="CQ1556" s="91">
        <v>12.401381117</v>
      </c>
      <c r="CR1556" s="91">
        <v>233.6151525022</v>
      </c>
      <c r="CS1556" s="91">
        <v>5.8673811169999999</v>
      </c>
      <c r="CT1556" s="90">
        <v>1</v>
      </c>
      <c r="CU1556" s="96">
        <v>1.0149999999999999</v>
      </c>
      <c r="CV1556" s="96">
        <v>0.86499999999999999</v>
      </c>
      <c r="CW1556" s="96">
        <v>0.84199999999999997</v>
      </c>
      <c r="CX1556" s="93">
        <v>2285</v>
      </c>
      <c r="CY1556" s="93">
        <v>2273.0500000000002</v>
      </c>
      <c r="CZ1556" s="93">
        <v>77.8</v>
      </c>
      <c r="DA1556" s="90">
        <v>51</v>
      </c>
      <c r="DB1556" s="90" t="s">
        <v>566</v>
      </c>
      <c r="DC1556" s="90">
        <v>78.099999999999994</v>
      </c>
      <c r="DD1556" s="91">
        <v>230</v>
      </c>
      <c r="DE1556" s="91">
        <v>-23.160869565199999</v>
      </c>
      <c r="DF1556" s="93">
        <v>56.9</v>
      </c>
      <c r="DG1556" s="88" t="s">
        <v>393</v>
      </c>
      <c r="DH1556" s="88" t="s">
        <v>566</v>
      </c>
      <c r="DI1556" s="88">
        <v>1</v>
      </c>
      <c r="DJ1556" s="88" t="s">
        <v>566</v>
      </c>
      <c r="DK1556" s="90">
        <v>0</v>
      </c>
      <c r="DL1556" s="91">
        <v>97.096999999999994</v>
      </c>
      <c r="DM1556" s="91">
        <v>7.0479817307000001</v>
      </c>
      <c r="DN1556" s="91">
        <v>293.75987853549998</v>
      </c>
      <c r="DO1556" s="91">
        <v>7.3776729697999999</v>
      </c>
      <c r="DP1556" s="91">
        <v>33.584072083899997</v>
      </c>
      <c r="DQ1556" s="91">
        <v>0.84367296979999995</v>
      </c>
      <c r="DR1556" s="91">
        <v>557.53059480690001</v>
      </c>
      <c r="DS1556" s="91">
        <v>14.002178989300001</v>
      </c>
      <c r="DT1556" s="91">
        <v>297.3547883553</v>
      </c>
      <c r="DU1556" s="91">
        <v>7.4681789893000001</v>
      </c>
      <c r="DV1556" s="91">
        <v>112.5228018056</v>
      </c>
      <c r="DW1556" s="97"/>
      <c r="DX1556" s="98" t="s">
        <v>689</v>
      </c>
      <c r="DY1556" s="99" t="s">
        <v>689</v>
      </c>
      <c r="DZ1556" s="98" t="s">
        <v>689</v>
      </c>
      <c r="EA1556" s="100" t="s">
        <v>689</v>
      </c>
      <c r="EB1556" s="101" t="s">
        <v>2761</v>
      </c>
      <c r="EC1556" s="38"/>
    </row>
    <row r="1557" spans="1:133" ht="15" customHeight="1" x14ac:dyDescent="0.25">
      <c r="A1557" s="17" t="str">
        <f t="shared" si="24"/>
        <v>137Л_Кустовое (Видное и Восточно-Ягунское)</v>
      </c>
      <c r="B1557" s="87">
        <v>17</v>
      </c>
      <c r="C1557" s="88" t="s">
        <v>733</v>
      </c>
      <c r="D1557" s="88" t="s">
        <v>568</v>
      </c>
      <c r="E1557" s="88" t="s">
        <v>1715</v>
      </c>
      <c r="F1557" s="88" t="s">
        <v>7</v>
      </c>
      <c r="G1557" s="88" t="s">
        <v>489</v>
      </c>
      <c r="H1557" s="88" t="s">
        <v>1771</v>
      </c>
      <c r="I1557" s="89" t="s">
        <v>1775</v>
      </c>
      <c r="J1557" s="88" t="s">
        <v>65</v>
      </c>
      <c r="K1557" s="88" t="s">
        <v>1766</v>
      </c>
      <c r="L1557" s="88" t="s">
        <v>1590</v>
      </c>
      <c r="M1557" s="88" t="s">
        <v>1767</v>
      </c>
      <c r="N1557" s="88" t="s">
        <v>11</v>
      </c>
      <c r="O1557" s="90">
        <v>182.2</v>
      </c>
      <c r="P1557" s="90">
        <v>2940.5</v>
      </c>
      <c r="Q1557" s="90">
        <v>3122.7</v>
      </c>
      <c r="R1557" s="91">
        <v>594.07500000000005</v>
      </c>
      <c r="S1557" s="90" t="s">
        <v>690</v>
      </c>
      <c r="T1557" s="90">
        <v>3112</v>
      </c>
      <c r="U1557" s="90">
        <v>15</v>
      </c>
      <c r="V1557" s="88" t="s">
        <v>31</v>
      </c>
      <c r="W1557" s="88" t="s">
        <v>44</v>
      </c>
      <c r="X1557" s="88" t="s">
        <v>451</v>
      </c>
      <c r="Y1557" s="90" t="s">
        <v>910</v>
      </c>
      <c r="Z1557" s="90" t="s">
        <v>566</v>
      </c>
      <c r="AA1557" s="90">
        <v>73</v>
      </c>
      <c r="AB1557" s="91" t="s">
        <v>3516</v>
      </c>
      <c r="AC1557" s="88" t="s">
        <v>566</v>
      </c>
      <c r="AD1557" s="90" t="s">
        <v>566</v>
      </c>
      <c r="AE1557" s="90" t="s">
        <v>566</v>
      </c>
      <c r="AF1557" s="90" t="s">
        <v>44</v>
      </c>
      <c r="AG1557" s="91" t="s">
        <v>3415</v>
      </c>
      <c r="AH1557" s="92" t="s">
        <v>1261</v>
      </c>
      <c r="AI1557" s="93">
        <v>1676</v>
      </c>
      <c r="AJ1557" s="88" t="s">
        <v>566</v>
      </c>
      <c r="AK1557" s="90" t="s">
        <v>566</v>
      </c>
      <c r="AL1557" s="91">
        <v>27.3</v>
      </c>
      <c r="AM1557" s="91">
        <v>25.452751055899999</v>
      </c>
      <c r="AN1557" s="91">
        <v>1676</v>
      </c>
      <c r="AO1557" s="90">
        <v>24.9</v>
      </c>
      <c r="AP1557" s="91">
        <v>251.15</v>
      </c>
      <c r="AQ1557" s="91" t="s">
        <v>566</v>
      </c>
      <c r="AR1557" s="91" t="s">
        <v>566</v>
      </c>
      <c r="AS1557" s="91">
        <v>106.99</v>
      </c>
      <c r="AT1557" s="91">
        <v>108.57</v>
      </c>
      <c r="AU1557" s="90">
        <v>1262</v>
      </c>
      <c r="AV1557" s="90">
        <v>42.5</v>
      </c>
      <c r="AW1557" s="91">
        <v>166.8</v>
      </c>
      <c r="AX1557" s="91" t="s">
        <v>566</v>
      </c>
      <c r="AY1557" s="91">
        <v>175.98</v>
      </c>
      <c r="AZ1557" s="88" t="s">
        <v>4928</v>
      </c>
      <c r="BA1557" s="91">
        <v>177.6</v>
      </c>
      <c r="BB1557" s="91">
        <v>68.989999999999995</v>
      </c>
      <c r="BC1557" s="94">
        <v>0.35825481949999999</v>
      </c>
      <c r="BD1557" s="91">
        <v>24.716000000000001</v>
      </c>
      <c r="BE1557" s="95">
        <v>91.194999999999993</v>
      </c>
      <c r="BF1557" s="91">
        <v>1.88</v>
      </c>
      <c r="BG1557" s="91">
        <v>31</v>
      </c>
      <c r="BH1557" s="94" t="s">
        <v>566</v>
      </c>
      <c r="BI1557" s="94" t="s">
        <v>566</v>
      </c>
      <c r="BJ1557" s="93">
        <v>744</v>
      </c>
      <c r="BK1557" s="94">
        <v>0</v>
      </c>
      <c r="BL1557" s="91">
        <v>58.358960000000003</v>
      </c>
      <c r="BM1557" s="96">
        <v>2.9763067099999998</v>
      </c>
      <c r="BN1557" s="96" t="s">
        <v>566</v>
      </c>
      <c r="BO1557" s="88" t="s">
        <v>430</v>
      </c>
      <c r="BP1557" s="88" t="s">
        <v>566</v>
      </c>
      <c r="BQ1557" s="91">
        <v>24.716000000000001</v>
      </c>
      <c r="BR1557" s="95">
        <v>91.194999999999993</v>
      </c>
      <c r="BS1557" s="91">
        <v>1.88</v>
      </c>
      <c r="BT1557" s="90">
        <v>30</v>
      </c>
      <c r="BU1557" s="91">
        <v>0</v>
      </c>
      <c r="BV1557" s="91">
        <v>56.49</v>
      </c>
      <c r="BW1557" s="96">
        <v>2.8809900000000002</v>
      </c>
      <c r="BX1557" s="96" t="s">
        <v>566</v>
      </c>
      <c r="BY1557" s="96" t="s">
        <v>566</v>
      </c>
      <c r="BZ1557" s="96" t="s">
        <v>566</v>
      </c>
      <c r="CA1557" s="96" t="s">
        <v>566</v>
      </c>
      <c r="CB1557" s="96" t="s">
        <v>566</v>
      </c>
      <c r="CC1557" s="96" t="s">
        <v>566</v>
      </c>
      <c r="CD1557" s="96" t="s">
        <v>566</v>
      </c>
      <c r="CE1557" s="96" t="s">
        <v>566</v>
      </c>
      <c r="CF1557" s="88" t="s">
        <v>566</v>
      </c>
      <c r="CG1557" s="88" t="s">
        <v>566</v>
      </c>
      <c r="CH1557" s="92" t="s">
        <v>566</v>
      </c>
      <c r="CI1557" s="91">
        <v>0</v>
      </c>
      <c r="CJ1557" s="91">
        <v>0</v>
      </c>
      <c r="CK1557" s="90" t="s">
        <v>566</v>
      </c>
      <c r="CL1557" s="91">
        <v>0.38081609719999998</v>
      </c>
      <c r="CM1557" s="91">
        <v>4.1839028E-3</v>
      </c>
      <c r="CN1557" s="88" t="s">
        <v>566</v>
      </c>
      <c r="CO1557" s="91">
        <v>66.385000000000005</v>
      </c>
      <c r="CP1557" s="91">
        <v>38.983343443899997</v>
      </c>
      <c r="CQ1557" s="91">
        <v>2.9692341240000002</v>
      </c>
      <c r="CR1557" s="91">
        <v>14.267214411599999</v>
      </c>
      <c r="CS1557" s="91">
        <v>1.086234124</v>
      </c>
      <c r="CT1557" s="90">
        <v>1</v>
      </c>
      <c r="CU1557" s="96">
        <v>1.0149999999999999</v>
      </c>
      <c r="CV1557" s="96">
        <v>0.86499999999999999</v>
      </c>
      <c r="CW1557" s="96">
        <v>0.84199999999999997</v>
      </c>
      <c r="CX1557" s="93">
        <v>2285</v>
      </c>
      <c r="CY1557" s="93">
        <v>2268.5250000000001</v>
      </c>
      <c r="CZ1557" s="93">
        <v>77.900000000000006</v>
      </c>
      <c r="DA1557" s="90">
        <v>51</v>
      </c>
      <c r="DB1557" s="90" t="s">
        <v>566</v>
      </c>
      <c r="DC1557" s="90">
        <v>78.099999999999994</v>
      </c>
      <c r="DD1557" s="91">
        <v>230</v>
      </c>
      <c r="DE1557" s="91">
        <v>-23.486956521700002</v>
      </c>
      <c r="DF1557" s="93">
        <v>56.9</v>
      </c>
      <c r="DG1557" s="88" t="s">
        <v>393</v>
      </c>
      <c r="DH1557" s="88" t="s">
        <v>566</v>
      </c>
      <c r="DI1557" s="88" t="s">
        <v>566</v>
      </c>
      <c r="DJ1557" s="88" t="s">
        <v>566</v>
      </c>
      <c r="DK1557" s="90">
        <v>0</v>
      </c>
      <c r="DL1557" s="91">
        <v>91.194999999999993</v>
      </c>
      <c r="DM1557" s="91">
        <v>0.40450126060000002</v>
      </c>
      <c r="DN1557" s="91">
        <v>27.906541967100001</v>
      </c>
      <c r="DO1557" s="91">
        <v>2.1255502829999999</v>
      </c>
      <c r="DP1557" s="91">
        <v>3.1904129347999999</v>
      </c>
      <c r="DQ1557" s="91">
        <v>0.24255028300000001</v>
      </c>
      <c r="DR1557" s="91">
        <v>44.015400168299998</v>
      </c>
      <c r="DS1557" s="91">
        <v>3.3525094724</v>
      </c>
      <c r="DT1557" s="91">
        <v>19.299271136000002</v>
      </c>
      <c r="DU1557" s="91">
        <v>1.4695094724</v>
      </c>
      <c r="DV1557" s="91">
        <v>112.5973965278</v>
      </c>
      <c r="DW1557" s="97"/>
      <c r="DX1557" s="98" t="s">
        <v>689</v>
      </c>
      <c r="DY1557" s="99" t="s">
        <v>689</v>
      </c>
      <c r="DZ1557" s="98" t="s">
        <v>689</v>
      </c>
      <c r="EA1557" s="100" t="s">
        <v>689</v>
      </c>
      <c r="EB1557" s="101" t="s">
        <v>2761</v>
      </c>
      <c r="EC1557" s="38"/>
    </row>
    <row r="1558" spans="1:133" ht="15" customHeight="1" x14ac:dyDescent="0.25">
      <c r="A1558" s="17" t="str">
        <f t="shared" si="24"/>
        <v>138Л_Кустовое (Видное и Восточно-Ягунское)</v>
      </c>
      <c r="B1558" s="87">
        <v>18</v>
      </c>
      <c r="C1558" s="88" t="s">
        <v>733</v>
      </c>
      <c r="D1558" s="88" t="s">
        <v>568</v>
      </c>
      <c r="E1558" s="88" t="s">
        <v>1715</v>
      </c>
      <c r="F1558" s="88" t="s">
        <v>7</v>
      </c>
      <c r="G1558" s="88" t="s">
        <v>489</v>
      </c>
      <c r="H1558" s="88" t="s">
        <v>1771</v>
      </c>
      <c r="I1558" s="89" t="s">
        <v>1776</v>
      </c>
      <c r="J1558" s="88" t="s">
        <v>65</v>
      </c>
      <c r="K1558" s="88" t="s">
        <v>1766</v>
      </c>
      <c r="L1558" s="88" t="s">
        <v>1590</v>
      </c>
      <c r="M1558" s="88" t="s">
        <v>1767</v>
      </c>
      <c r="N1558" s="88" t="s">
        <v>11</v>
      </c>
      <c r="O1558" s="90">
        <v>251.78</v>
      </c>
      <c r="P1558" s="90">
        <v>2922.92</v>
      </c>
      <c r="Q1558" s="90">
        <v>3174.7</v>
      </c>
      <c r="R1558" s="91">
        <v>578.322</v>
      </c>
      <c r="S1558" s="90" t="s">
        <v>690</v>
      </c>
      <c r="T1558" s="90">
        <v>3163.8</v>
      </c>
      <c r="U1558" s="90">
        <v>12.5</v>
      </c>
      <c r="V1558" s="88" t="s">
        <v>31</v>
      </c>
      <c r="W1558" s="88" t="s">
        <v>44</v>
      </c>
      <c r="X1558" s="88" t="s">
        <v>451</v>
      </c>
      <c r="Y1558" s="90" t="s">
        <v>886</v>
      </c>
      <c r="Z1558" s="90" t="s">
        <v>566</v>
      </c>
      <c r="AA1558" s="90">
        <v>73</v>
      </c>
      <c r="AB1558" s="91" t="s">
        <v>4495</v>
      </c>
      <c r="AC1558" s="88" t="s">
        <v>566</v>
      </c>
      <c r="AD1558" s="90" t="s">
        <v>566</v>
      </c>
      <c r="AE1558" s="90" t="s">
        <v>2295</v>
      </c>
      <c r="AF1558" s="90" t="s">
        <v>44</v>
      </c>
      <c r="AG1558" s="91" t="s">
        <v>3485</v>
      </c>
      <c r="AH1558" s="92" t="s">
        <v>1576</v>
      </c>
      <c r="AI1558" s="93">
        <v>1612</v>
      </c>
      <c r="AJ1558" s="88" t="s">
        <v>722</v>
      </c>
      <c r="AK1558" s="90" t="s">
        <v>566</v>
      </c>
      <c r="AL1558" s="91">
        <v>27.3</v>
      </c>
      <c r="AM1558" s="91">
        <v>25.660004942</v>
      </c>
      <c r="AN1558" s="91">
        <v>1611</v>
      </c>
      <c r="AO1558" s="90">
        <v>25.8</v>
      </c>
      <c r="AP1558" s="91">
        <v>231.58600000000001</v>
      </c>
      <c r="AQ1558" s="91" t="s">
        <v>566</v>
      </c>
      <c r="AR1558" s="91" t="s">
        <v>566</v>
      </c>
      <c r="AS1558" s="91">
        <v>109.95</v>
      </c>
      <c r="AT1558" s="91">
        <v>111.85</v>
      </c>
      <c r="AU1558" s="90" t="s">
        <v>566</v>
      </c>
      <c r="AV1558" s="90">
        <v>0</v>
      </c>
      <c r="AW1558" s="91" t="s">
        <v>566</v>
      </c>
      <c r="AX1558" s="91" t="s">
        <v>566</v>
      </c>
      <c r="AY1558" s="91">
        <v>185.75</v>
      </c>
      <c r="AZ1558" s="88" t="s">
        <v>4928</v>
      </c>
      <c r="BA1558" s="91">
        <v>187.7</v>
      </c>
      <c r="BB1558" s="91">
        <v>75.8</v>
      </c>
      <c r="BC1558" s="94">
        <v>0.43956464379999999</v>
      </c>
      <c r="BD1558" s="91">
        <v>33.319000000000003</v>
      </c>
      <c r="BE1558" s="95">
        <v>93.396000000000001</v>
      </c>
      <c r="BF1558" s="91">
        <v>1.9</v>
      </c>
      <c r="BG1558" s="91">
        <v>31</v>
      </c>
      <c r="BH1558" s="94" t="s">
        <v>566</v>
      </c>
      <c r="BI1558" s="94" t="s">
        <v>566</v>
      </c>
      <c r="BJ1558" s="93">
        <v>743</v>
      </c>
      <c r="BK1558" s="94">
        <v>1</v>
      </c>
      <c r="BL1558" s="91">
        <v>58.922620000000002</v>
      </c>
      <c r="BM1558" s="96">
        <v>3.0050535100000002</v>
      </c>
      <c r="BN1558" s="96" t="s">
        <v>566</v>
      </c>
      <c r="BO1558" s="88" t="s">
        <v>430</v>
      </c>
      <c r="BP1558" s="88" t="s">
        <v>566</v>
      </c>
      <c r="BQ1558" s="91">
        <v>33.319000000000003</v>
      </c>
      <c r="BR1558" s="95">
        <v>93.396000000000001</v>
      </c>
      <c r="BS1558" s="91">
        <v>1.9</v>
      </c>
      <c r="BT1558" s="90">
        <v>30</v>
      </c>
      <c r="BU1558" s="91">
        <v>0</v>
      </c>
      <c r="BV1558" s="91">
        <v>57.09</v>
      </c>
      <c r="BW1558" s="96">
        <v>2.9115899999999999</v>
      </c>
      <c r="BX1558" s="96" t="s">
        <v>566</v>
      </c>
      <c r="BY1558" s="96" t="s">
        <v>566</v>
      </c>
      <c r="BZ1558" s="96" t="s">
        <v>566</v>
      </c>
      <c r="CA1558" s="96" t="s">
        <v>566</v>
      </c>
      <c r="CB1558" s="96" t="s">
        <v>566</v>
      </c>
      <c r="CC1558" s="96" t="s">
        <v>566</v>
      </c>
      <c r="CD1558" s="96" t="s">
        <v>566</v>
      </c>
      <c r="CE1558" s="96" t="s">
        <v>566</v>
      </c>
      <c r="CF1558" s="88" t="s">
        <v>566</v>
      </c>
      <c r="CG1558" s="88" t="s">
        <v>566</v>
      </c>
      <c r="CH1558" s="92" t="s">
        <v>566</v>
      </c>
      <c r="CI1558" s="91">
        <v>0</v>
      </c>
      <c r="CJ1558" s="91">
        <v>0</v>
      </c>
      <c r="CK1558" s="90" t="s">
        <v>566</v>
      </c>
      <c r="CL1558" s="91">
        <v>0.1083054104</v>
      </c>
      <c r="CM1558" s="91">
        <v>-1.7305410399999999E-2</v>
      </c>
      <c r="CN1558" s="88" t="s">
        <v>566</v>
      </c>
      <c r="CO1558" s="91">
        <v>66.385000000000005</v>
      </c>
      <c r="CP1558" s="91">
        <v>52.125466202399998</v>
      </c>
      <c r="CQ1558" s="91">
        <v>2.9775655442</v>
      </c>
      <c r="CR1558" s="91">
        <v>18.8063815187</v>
      </c>
      <c r="CS1558" s="91">
        <v>1.0745655441999999</v>
      </c>
      <c r="CT1558" s="90">
        <v>1</v>
      </c>
      <c r="CU1558" s="96">
        <v>1.0149999999999999</v>
      </c>
      <c r="CV1558" s="96">
        <v>0.86499999999999999</v>
      </c>
      <c r="CW1558" s="96">
        <v>0.84199999999999997</v>
      </c>
      <c r="CX1558" s="93">
        <v>2285</v>
      </c>
      <c r="CY1558" s="93">
        <v>2265.1979999999999</v>
      </c>
      <c r="CZ1558" s="93">
        <v>79.400000000000006</v>
      </c>
      <c r="DA1558" s="90">
        <v>51</v>
      </c>
      <c r="DB1558" s="90" t="s">
        <v>566</v>
      </c>
      <c r="DC1558" s="90">
        <v>78.099999999999994</v>
      </c>
      <c r="DD1558" s="91">
        <v>230</v>
      </c>
      <c r="DE1558" s="91">
        <v>-19.2391304348</v>
      </c>
      <c r="DF1558" s="93">
        <v>56.9</v>
      </c>
      <c r="DG1558" s="88" t="s">
        <v>393</v>
      </c>
      <c r="DH1558" s="88" t="s">
        <v>566</v>
      </c>
      <c r="DI1558" s="88" t="s">
        <v>566</v>
      </c>
      <c r="DJ1558" s="88" t="s">
        <v>566</v>
      </c>
      <c r="DK1558" s="90">
        <v>0</v>
      </c>
      <c r="DL1558" s="91">
        <v>93.396000000000001</v>
      </c>
      <c r="DM1558" s="91">
        <v>0.4963058876</v>
      </c>
      <c r="DN1558" s="91">
        <v>37.619986282299998</v>
      </c>
      <c r="DO1558" s="91">
        <v>2.1489683083000002</v>
      </c>
      <c r="DP1558" s="91">
        <v>4.3009015986000003</v>
      </c>
      <c r="DQ1558" s="91">
        <v>0.24596830829999999</v>
      </c>
      <c r="DR1558" s="91">
        <v>58.853937378700003</v>
      </c>
      <c r="DS1558" s="91">
        <v>3.3619163308000002</v>
      </c>
      <c r="DT1558" s="91">
        <v>25.534852695000001</v>
      </c>
      <c r="DU1558" s="91">
        <v>1.4589163307999999</v>
      </c>
      <c r="DV1558" s="91">
        <v>112.5695783333</v>
      </c>
      <c r="DW1558" s="97"/>
      <c r="DX1558" s="98" t="s">
        <v>566</v>
      </c>
      <c r="DY1558" s="99" t="s">
        <v>689</v>
      </c>
      <c r="DZ1558" s="98" t="s">
        <v>689</v>
      </c>
      <c r="EA1558" s="100" t="s">
        <v>689</v>
      </c>
      <c r="EB1558" s="101" t="s">
        <v>2761</v>
      </c>
      <c r="EC1558" s="38"/>
    </row>
    <row r="1559" spans="1:133" ht="15" customHeight="1" x14ac:dyDescent="0.25">
      <c r="A1559" s="17" t="str">
        <f t="shared" si="24"/>
        <v>140_Кустовое (Видное и Восточно-Ягунское)</v>
      </c>
      <c r="B1559" s="87">
        <v>19</v>
      </c>
      <c r="C1559" s="88" t="s">
        <v>733</v>
      </c>
      <c r="D1559" s="88" t="s">
        <v>568</v>
      </c>
      <c r="E1559" s="88" t="s">
        <v>1715</v>
      </c>
      <c r="F1559" s="88" t="s">
        <v>7</v>
      </c>
      <c r="G1559" s="88" t="s">
        <v>489</v>
      </c>
      <c r="H1559" s="88" t="s">
        <v>1764</v>
      </c>
      <c r="I1559" s="89">
        <v>140</v>
      </c>
      <c r="J1559" s="88" t="s">
        <v>61</v>
      </c>
      <c r="K1559" s="88" t="s">
        <v>688</v>
      </c>
      <c r="L1559" s="88" t="s">
        <v>1590</v>
      </c>
      <c r="M1559" s="88" t="s">
        <v>92</v>
      </c>
      <c r="N1559" s="88" t="s">
        <v>18</v>
      </c>
      <c r="O1559" s="90">
        <v>6</v>
      </c>
      <c r="P1559" s="90">
        <v>2633</v>
      </c>
      <c r="Q1559" s="90">
        <v>2639</v>
      </c>
      <c r="R1559" s="91">
        <v>247.19</v>
      </c>
      <c r="S1559" s="90" t="s">
        <v>150</v>
      </c>
      <c r="T1559" s="90">
        <v>2654</v>
      </c>
      <c r="U1559" s="90">
        <v>7.6</v>
      </c>
      <c r="V1559" s="88" t="s">
        <v>31</v>
      </c>
      <c r="W1559" s="88" t="s">
        <v>175</v>
      </c>
      <c r="X1559" s="88" t="s">
        <v>360</v>
      </c>
      <c r="Y1559" s="90" t="s">
        <v>1182</v>
      </c>
      <c r="Z1559" s="90" t="s">
        <v>566</v>
      </c>
      <c r="AA1559" s="90">
        <v>73</v>
      </c>
      <c r="AB1559" s="91" t="s">
        <v>5091</v>
      </c>
      <c r="AC1559" s="88" t="s">
        <v>566</v>
      </c>
      <c r="AD1559" s="90" t="s">
        <v>566</v>
      </c>
      <c r="AE1559" s="90" t="s">
        <v>82</v>
      </c>
      <c r="AF1559" s="90" t="s">
        <v>175</v>
      </c>
      <c r="AG1559" s="91" t="s">
        <v>3531</v>
      </c>
      <c r="AH1559" s="92" t="s">
        <v>5004</v>
      </c>
      <c r="AI1559" s="93">
        <v>56</v>
      </c>
      <c r="AJ1559" s="88" t="s">
        <v>566</v>
      </c>
      <c r="AK1559" s="90" t="s">
        <v>566</v>
      </c>
      <c r="AL1559" s="91">
        <v>25.6</v>
      </c>
      <c r="AM1559" s="91">
        <v>24.564520115600001</v>
      </c>
      <c r="AN1559" s="91">
        <v>1322</v>
      </c>
      <c r="AO1559" s="90">
        <v>24.8</v>
      </c>
      <c r="AP1559" s="91">
        <v>121.6</v>
      </c>
      <c r="AQ1559" s="91" t="s">
        <v>566</v>
      </c>
      <c r="AR1559" s="91" t="s">
        <v>566</v>
      </c>
      <c r="AS1559" s="91">
        <v>115.86</v>
      </c>
      <c r="AT1559" s="91">
        <v>116.16</v>
      </c>
      <c r="AU1559" s="90">
        <v>445</v>
      </c>
      <c r="AV1559" s="90">
        <v>3.2</v>
      </c>
      <c r="AW1559" s="91">
        <v>9.2200000000000006</v>
      </c>
      <c r="AX1559" s="91" t="s">
        <v>566</v>
      </c>
      <c r="AY1559" s="91">
        <v>165.2</v>
      </c>
      <c r="AZ1559" s="88" t="s">
        <v>4928</v>
      </c>
      <c r="BA1559" s="91">
        <v>165.5</v>
      </c>
      <c r="BB1559" s="91">
        <v>49.34</v>
      </c>
      <c r="BC1559" s="94">
        <v>5.1284758816</v>
      </c>
      <c r="BD1559" s="91">
        <v>253.03899999999999</v>
      </c>
      <c r="BE1559" s="95">
        <v>97.224999999999994</v>
      </c>
      <c r="BF1559" s="91">
        <v>5.87</v>
      </c>
      <c r="BG1559" s="91">
        <v>31</v>
      </c>
      <c r="BH1559" s="94" t="s">
        <v>566</v>
      </c>
      <c r="BI1559" s="94" t="s">
        <v>566</v>
      </c>
      <c r="BJ1559" s="93">
        <v>744</v>
      </c>
      <c r="BK1559" s="94">
        <v>0</v>
      </c>
      <c r="BL1559" s="91">
        <v>181.99458000000001</v>
      </c>
      <c r="BM1559" s="96">
        <v>13.467598710000001</v>
      </c>
      <c r="BN1559" s="96" t="s">
        <v>566</v>
      </c>
      <c r="BO1559" s="88" t="s">
        <v>430</v>
      </c>
      <c r="BP1559" s="88" t="s">
        <v>566</v>
      </c>
      <c r="BQ1559" s="91">
        <v>253.03899999999999</v>
      </c>
      <c r="BR1559" s="95">
        <v>97.224999999999994</v>
      </c>
      <c r="BS1559" s="91">
        <v>5.87</v>
      </c>
      <c r="BT1559" s="90">
        <v>30</v>
      </c>
      <c r="BU1559" s="91">
        <v>0</v>
      </c>
      <c r="BV1559" s="91">
        <v>176.13</v>
      </c>
      <c r="BW1559" s="96">
        <v>13.033620000000001</v>
      </c>
      <c r="BX1559" s="96" t="s">
        <v>566</v>
      </c>
      <c r="BY1559" s="96" t="s">
        <v>566</v>
      </c>
      <c r="BZ1559" s="96" t="s">
        <v>566</v>
      </c>
      <c r="CA1559" s="96" t="s">
        <v>566</v>
      </c>
      <c r="CB1559" s="96" t="s">
        <v>566</v>
      </c>
      <c r="CC1559" s="96" t="s">
        <v>566</v>
      </c>
      <c r="CD1559" s="96" t="s">
        <v>566</v>
      </c>
      <c r="CE1559" s="96" t="s">
        <v>566</v>
      </c>
      <c r="CF1559" s="88" t="s">
        <v>566</v>
      </c>
      <c r="CG1559" s="88" t="s">
        <v>566</v>
      </c>
      <c r="CH1559" s="92" t="s">
        <v>566</v>
      </c>
      <c r="CI1559" s="91">
        <v>0</v>
      </c>
      <c r="CJ1559" s="91">
        <v>0</v>
      </c>
      <c r="CK1559" s="90" t="s">
        <v>566</v>
      </c>
      <c r="CL1559" s="91">
        <v>-2.590825857</v>
      </c>
      <c r="CM1559" s="91">
        <v>-3.2174143000000002E-2</v>
      </c>
      <c r="CN1559" s="88" t="s">
        <v>566</v>
      </c>
      <c r="CO1559" s="91">
        <v>105.5</v>
      </c>
      <c r="CP1559" s="91">
        <v>306.16965885079998</v>
      </c>
      <c r="CQ1559" s="91">
        <v>7.1034926350000003</v>
      </c>
      <c r="CR1559" s="91">
        <v>53.130949173399998</v>
      </c>
      <c r="CS1559" s="91">
        <v>1.2324926350000001</v>
      </c>
      <c r="CT1559" s="90">
        <v>1</v>
      </c>
      <c r="CU1559" s="96">
        <v>1.0149999999999999</v>
      </c>
      <c r="CV1559" s="96">
        <v>0.83599999999999997</v>
      </c>
      <c r="CW1559" s="96">
        <v>0.75800000000000001</v>
      </c>
      <c r="CX1559" s="93">
        <v>2314</v>
      </c>
      <c r="CY1559" s="93">
        <v>2310.9</v>
      </c>
      <c r="CZ1559" s="93">
        <v>74.91</v>
      </c>
      <c r="DA1559" s="90">
        <v>74</v>
      </c>
      <c r="DB1559" s="90" t="s">
        <v>566</v>
      </c>
      <c r="DC1559" s="90">
        <v>84.4</v>
      </c>
      <c r="DD1559" s="91">
        <v>235</v>
      </c>
      <c r="DE1559" s="91">
        <v>-29.702127659599999</v>
      </c>
      <c r="DF1559" s="93">
        <v>338.8</v>
      </c>
      <c r="DG1559" s="88" t="s">
        <v>393</v>
      </c>
      <c r="DH1559" s="88" t="s">
        <v>566</v>
      </c>
      <c r="DI1559" s="88">
        <v>1</v>
      </c>
      <c r="DJ1559" s="88" t="s">
        <v>566</v>
      </c>
      <c r="DK1559" s="90">
        <v>0</v>
      </c>
      <c r="DL1559" s="91">
        <v>97.224999999999994</v>
      </c>
      <c r="DM1559" s="91">
        <v>5.7904643175999997</v>
      </c>
      <c r="DN1559" s="91">
        <v>285.70150942840002</v>
      </c>
      <c r="DO1559" s="91">
        <v>6.6286077322999999</v>
      </c>
      <c r="DP1559" s="91">
        <v>32.662799751000001</v>
      </c>
      <c r="DQ1559" s="91">
        <v>0.7576077323</v>
      </c>
      <c r="DR1559" s="91">
        <v>345.69071975830002</v>
      </c>
      <c r="DS1559" s="91">
        <v>8.0204272722999992</v>
      </c>
      <c r="DT1559" s="91">
        <v>92.652010080899998</v>
      </c>
      <c r="DU1559" s="91">
        <v>2.1494272723000001</v>
      </c>
      <c r="DV1559" s="91">
        <v>140.96060416669999</v>
      </c>
      <c r="DW1559" s="97"/>
      <c r="DX1559" s="98" t="s">
        <v>689</v>
      </c>
      <c r="DY1559" s="99" t="s">
        <v>689</v>
      </c>
      <c r="DZ1559" s="98" t="s">
        <v>689</v>
      </c>
      <c r="EA1559" s="100" t="s">
        <v>689</v>
      </c>
      <c r="EB1559" s="101" t="s">
        <v>2761</v>
      </c>
      <c r="EC1559" s="38"/>
    </row>
    <row r="1560" spans="1:133" ht="15" customHeight="1" x14ac:dyDescent="0.25">
      <c r="A1560" s="17" t="str">
        <f t="shared" si="24"/>
        <v>147Г_Кустовое (Видное и Восточно-Ягунское)</v>
      </c>
      <c r="B1560" s="87">
        <v>20</v>
      </c>
      <c r="C1560" s="88" t="s">
        <v>733</v>
      </c>
      <c r="D1560" s="88" t="s">
        <v>568</v>
      </c>
      <c r="E1560" s="88" t="s">
        <v>1715</v>
      </c>
      <c r="F1560" s="88" t="s">
        <v>7</v>
      </c>
      <c r="G1560" s="88" t="s">
        <v>489</v>
      </c>
      <c r="H1560" s="88" t="s">
        <v>1762</v>
      </c>
      <c r="I1560" s="89" t="s">
        <v>1777</v>
      </c>
      <c r="J1560" s="88" t="s">
        <v>60</v>
      </c>
      <c r="K1560" s="88" t="s">
        <v>688</v>
      </c>
      <c r="L1560" s="88" t="s">
        <v>1590</v>
      </c>
      <c r="M1560" s="88" t="s">
        <v>34</v>
      </c>
      <c r="N1560" s="88" t="s">
        <v>7</v>
      </c>
      <c r="O1560" s="90">
        <v>380</v>
      </c>
      <c r="P1560" s="90">
        <v>2675</v>
      </c>
      <c r="Q1560" s="90">
        <v>3055</v>
      </c>
      <c r="R1560" s="91">
        <v>346.79599999999999</v>
      </c>
      <c r="S1560" s="90" t="s">
        <v>707</v>
      </c>
      <c r="T1560" s="90">
        <v>3059</v>
      </c>
      <c r="U1560" s="90">
        <v>14.4</v>
      </c>
      <c r="V1560" s="88" t="s">
        <v>31</v>
      </c>
      <c r="W1560" s="88" t="s">
        <v>190</v>
      </c>
      <c r="X1560" s="88" t="s">
        <v>37</v>
      </c>
      <c r="Y1560" s="90" t="s">
        <v>378</v>
      </c>
      <c r="Z1560" s="90" t="s">
        <v>566</v>
      </c>
      <c r="AA1560" s="90">
        <v>73</v>
      </c>
      <c r="AB1560" s="91" t="s">
        <v>3605</v>
      </c>
      <c r="AC1560" s="88" t="s">
        <v>566</v>
      </c>
      <c r="AD1560" s="90" t="s">
        <v>566</v>
      </c>
      <c r="AE1560" s="90" t="s">
        <v>79</v>
      </c>
      <c r="AF1560" s="90" t="s">
        <v>190</v>
      </c>
      <c r="AG1560" s="91" t="s">
        <v>566</v>
      </c>
      <c r="AH1560" s="92" t="s">
        <v>1123</v>
      </c>
      <c r="AI1560" s="93" t="s">
        <v>566</v>
      </c>
      <c r="AJ1560" s="88" t="s">
        <v>566</v>
      </c>
      <c r="AK1560" s="90" t="s">
        <v>566</v>
      </c>
      <c r="AL1560" s="91" t="s">
        <v>566</v>
      </c>
      <c r="AM1560" s="91" t="s">
        <v>566</v>
      </c>
      <c r="AN1560" s="91" t="s">
        <v>566</v>
      </c>
      <c r="AO1560" s="90" t="s">
        <v>566</v>
      </c>
      <c r="AP1560" s="91" t="s">
        <v>566</v>
      </c>
      <c r="AQ1560" s="91" t="s">
        <v>566</v>
      </c>
      <c r="AR1560" s="91" t="s">
        <v>566</v>
      </c>
      <c r="AS1560" s="91" t="s">
        <v>566</v>
      </c>
      <c r="AT1560" s="91" t="s">
        <v>566</v>
      </c>
      <c r="AU1560" s="90">
        <v>225</v>
      </c>
      <c r="AV1560" s="90">
        <v>0</v>
      </c>
      <c r="AW1560" s="91">
        <v>0.59</v>
      </c>
      <c r="AX1560" s="91" t="s">
        <v>566</v>
      </c>
      <c r="AY1560" s="91">
        <v>186.39</v>
      </c>
      <c r="AZ1560" s="88" t="s">
        <v>4928</v>
      </c>
      <c r="BA1560" s="91">
        <v>186.8</v>
      </c>
      <c r="BB1560" s="91" t="s">
        <v>566</v>
      </c>
      <c r="BC1560" s="94" t="s">
        <v>566</v>
      </c>
      <c r="BD1560" s="91" t="s">
        <v>566</v>
      </c>
      <c r="BE1560" s="95">
        <v>0</v>
      </c>
      <c r="BF1560" s="91" t="s">
        <v>566</v>
      </c>
      <c r="BG1560" s="91">
        <v>0</v>
      </c>
      <c r="BH1560" s="94" t="s">
        <v>566</v>
      </c>
      <c r="BI1560" s="94" t="s">
        <v>566</v>
      </c>
      <c r="BJ1560" s="93">
        <v>0</v>
      </c>
      <c r="BK1560" s="94">
        <v>0</v>
      </c>
      <c r="BL1560" s="91" t="s">
        <v>566</v>
      </c>
      <c r="BM1560" s="96">
        <v>0</v>
      </c>
      <c r="BN1560" s="96" t="s">
        <v>566</v>
      </c>
      <c r="BO1560" s="88" t="s">
        <v>745</v>
      </c>
      <c r="BP1560" s="88" t="s">
        <v>1205</v>
      </c>
      <c r="BQ1560" s="91" t="s">
        <v>566</v>
      </c>
      <c r="BR1560" s="95">
        <v>0</v>
      </c>
      <c r="BS1560" s="91" t="s">
        <v>566</v>
      </c>
      <c r="BT1560" s="90" t="s">
        <v>566</v>
      </c>
      <c r="BU1560" s="91" t="s">
        <v>566</v>
      </c>
      <c r="BV1560" s="91" t="s">
        <v>566</v>
      </c>
      <c r="BW1560" s="96" t="s">
        <v>566</v>
      </c>
      <c r="BX1560" s="96" t="s">
        <v>566</v>
      </c>
      <c r="BY1560" s="96" t="s">
        <v>1205</v>
      </c>
      <c r="BZ1560" s="96" t="s">
        <v>566</v>
      </c>
      <c r="CA1560" s="96" t="s">
        <v>566</v>
      </c>
      <c r="CB1560" s="96" t="s">
        <v>566</v>
      </c>
      <c r="CC1560" s="96" t="s">
        <v>566</v>
      </c>
      <c r="CD1560" s="96" t="s">
        <v>566</v>
      </c>
      <c r="CE1560" s="96" t="s">
        <v>566</v>
      </c>
      <c r="CF1560" s="88" t="s">
        <v>566</v>
      </c>
      <c r="CG1560" s="88" t="s">
        <v>566</v>
      </c>
      <c r="CH1560" s="92" t="s">
        <v>566</v>
      </c>
      <c r="CI1560" s="91">
        <v>0</v>
      </c>
      <c r="CJ1560" s="91">
        <v>0</v>
      </c>
      <c r="CK1560" s="90" t="s">
        <v>566</v>
      </c>
      <c r="CL1560" s="91" t="s">
        <v>566</v>
      </c>
      <c r="CM1560" s="91" t="s">
        <v>566</v>
      </c>
      <c r="CN1560" s="88" t="s">
        <v>566</v>
      </c>
      <c r="CO1560" s="91">
        <v>105</v>
      </c>
      <c r="CP1560" s="91" t="s">
        <v>566</v>
      </c>
      <c r="CQ1560" s="91" t="s">
        <v>566</v>
      </c>
      <c r="CR1560" s="91" t="s">
        <v>566</v>
      </c>
      <c r="CS1560" s="91" t="s">
        <v>566</v>
      </c>
      <c r="CT1560" s="90">
        <v>1</v>
      </c>
      <c r="CU1560" s="96">
        <v>1.014</v>
      </c>
      <c r="CV1560" s="96">
        <v>0.86499999999999999</v>
      </c>
      <c r="CW1560" s="96">
        <v>0.83399999999999996</v>
      </c>
      <c r="CX1560" s="93">
        <v>2252</v>
      </c>
      <c r="CY1560" s="93">
        <v>2247.8040000000001</v>
      </c>
      <c r="CZ1560" s="93">
        <v>80.400000000000006</v>
      </c>
      <c r="DA1560" s="90">
        <v>51</v>
      </c>
      <c r="DB1560" s="90" t="s">
        <v>566</v>
      </c>
      <c r="DC1560" s="90">
        <v>84</v>
      </c>
      <c r="DD1560" s="91">
        <v>225</v>
      </c>
      <c r="DE1560" s="91">
        <v>-17.16</v>
      </c>
      <c r="DF1560" s="93">
        <v>50</v>
      </c>
      <c r="DG1560" s="88" t="s">
        <v>393</v>
      </c>
      <c r="DH1560" s="88" t="s">
        <v>566</v>
      </c>
      <c r="DI1560" s="88">
        <v>1</v>
      </c>
      <c r="DJ1560" s="88" t="s">
        <v>566</v>
      </c>
      <c r="DK1560" s="90">
        <v>0</v>
      </c>
      <c r="DL1560" s="91">
        <v>0</v>
      </c>
      <c r="DM1560" s="91" t="s">
        <v>566</v>
      </c>
      <c r="DN1560" s="91" t="s">
        <v>566</v>
      </c>
      <c r="DO1560" s="91" t="s">
        <v>566</v>
      </c>
      <c r="DP1560" s="91" t="s">
        <v>566</v>
      </c>
      <c r="DQ1560" s="91" t="s">
        <v>566</v>
      </c>
      <c r="DR1560" s="91" t="s">
        <v>566</v>
      </c>
      <c r="DS1560" s="91" t="s">
        <v>566</v>
      </c>
      <c r="DT1560" s="91" t="s">
        <v>566</v>
      </c>
      <c r="DU1560" s="91" t="s">
        <v>566</v>
      </c>
      <c r="DV1560" s="91">
        <v>113.75</v>
      </c>
      <c r="DW1560" s="97"/>
      <c r="DX1560" s="98" t="s">
        <v>566</v>
      </c>
      <c r="DY1560" s="99" t="s">
        <v>689</v>
      </c>
      <c r="DZ1560" s="98" t="s">
        <v>689</v>
      </c>
      <c r="EA1560" s="100" t="s">
        <v>689</v>
      </c>
      <c r="EB1560" s="101" t="s">
        <v>566</v>
      </c>
      <c r="EC1560" s="38"/>
    </row>
    <row r="1561" spans="1:133" ht="15" customHeight="1" x14ac:dyDescent="0.25">
      <c r="A1561" s="17" t="str">
        <f t="shared" si="24"/>
        <v>149_Кустовое (Видное и Восточно-Ягунское)</v>
      </c>
      <c r="B1561" s="87">
        <v>21</v>
      </c>
      <c r="C1561" s="88" t="s">
        <v>733</v>
      </c>
      <c r="D1561" s="88" t="s">
        <v>568</v>
      </c>
      <c r="E1561" s="88" t="s">
        <v>1715</v>
      </c>
      <c r="F1561" s="88" t="s">
        <v>7</v>
      </c>
      <c r="G1561" s="88" t="s">
        <v>489</v>
      </c>
      <c r="H1561" s="88" t="s">
        <v>1769</v>
      </c>
      <c r="I1561" s="89">
        <v>149</v>
      </c>
      <c r="J1561" s="88" t="s">
        <v>60</v>
      </c>
      <c r="K1561" s="88" t="s">
        <v>688</v>
      </c>
      <c r="L1561" s="88" t="s">
        <v>1590</v>
      </c>
      <c r="M1561" s="88" t="s">
        <v>1770</v>
      </c>
      <c r="N1561" s="88" t="s">
        <v>700</v>
      </c>
      <c r="O1561" s="90">
        <v>8</v>
      </c>
      <c r="P1561" s="90">
        <v>2334</v>
      </c>
      <c r="Q1561" s="90">
        <v>2360</v>
      </c>
      <c r="R1561" s="91">
        <v>12.61</v>
      </c>
      <c r="S1561" s="90" t="s">
        <v>150</v>
      </c>
      <c r="T1561" s="90">
        <v>2436.8000000000002</v>
      </c>
      <c r="U1561" s="90">
        <v>8.9</v>
      </c>
      <c r="V1561" s="88" t="s">
        <v>835</v>
      </c>
      <c r="W1561" s="88" t="s">
        <v>94</v>
      </c>
      <c r="X1561" s="88" t="s">
        <v>113</v>
      </c>
      <c r="Y1561" s="90" t="s">
        <v>852</v>
      </c>
      <c r="Z1561" s="90" t="s">
        <v>566</v>
      </c>
      <c r="AA1561" s="90">
        <v>73</v>
      </c>
      <c r="AB1561" s="91" t="s">
        <v>3991</v>
      </c>
      <c r="AC1561" s="88" t="s">
        <v>566</v>
      </c>
      <c r="AD1561" s="90" t="s">
        <v>566</v>
      </c>
      <c r="AE1561" s="90" t="s">
        <v>5092</v>
      </c>
      <c r="AF1561" s="90" t="s">
        <v>94</v>
      </c>
      <c r="AG1561" s="91" t="s">
        <v>5603</v>
      </c>
      <c r="AH1561" s="92" t="s">
        <v>4649</v>
      </c>
      <c r="AI1561" s="93">
        <v>893</v>
      </c>
      <c r="AJ1561" s="88" t="s">
        <v>3298</v>
      </c>
      <c r="AK1561" s="90" t="s">
        <v>566</v>
      </c>
      <c r="AL1561" s="91">
        <v>25.8</v>
      </c>
      <c r="AM1561" s="91">
        <v>23.8341968981</v>
      </c>
      <c r="AN1561" s="91">
        <v>1749</v>
      </c>
      <c r="AO1561" s="90">
        <v>26.8</v>
      </c>
      <c r="AP1561" s="91">
        <v>12.12</v>
      </c>
      <c r="AQ1561" s="91" t="s">
        <v>566</v>
      </c>
      <c r="AR1561" s="91" t="s">
        <v>566</v>
      </c>
      <c r="AS1561" s="91" t="s">
        <v>566</v>
      </c>
      <c r="AT1561" s="91" t="s">
        <v>566</v>
      </c>
      <c r="AU1561" s="90" t="s">
        <v>566</v>
      </c>
      <c r="AV1561" s="90">
        <v>0</v>
      </c>
      <c r="AW1561" s="91" t="s">
        <v>566</v>
      </c>
      <c r="AX1561" s="91" t="s">
        <v>566</v>
      </c>
      <c r="AY1561" s="91" t="s">
        <v>566</v>
      </c>
      <c r="AZ1561" s="88" t="s">
        <v>566</v>
      </c>
      <c r="BA1561" s="91" t="s">
        <v>566</v>
      </c>
      <c r="BB1561" s="91" t="s">
        <v>566</v>
      </c>
      <c r="BC1561" s="94" t="s">
        <v>566</v>
      </c>
      <c r="BD1561" s="91">
        <v>72.766000000000005</v>
      </c>
      <c r="BE1561" s="95">
        <v>93.322999999999993</v>
      </c>
      <c r="BF1561" s="91">
        <v>4.2</v>
      </c>
      <c r="BG1561" s="91">
        <v>31</v>
      </c>
      <c r="BH1561" s="94" t="s">
        <v>566</v>
      </c>
      <c r="BI1561" s="94" t="s">
        <v>566</v>
      </c>
      <c r="BJ1561" s="93">
        <v>744</v>
      </c>
      <c r="BK1561" s="94">
        <v>0</v>
      </c>
      <c r="BL1561" s="91">
        <v>130.28162</v>
      </c>
      <c r="BM1561" s="96">
        <v>6.6443629900000003</v>
      </c>
      <c r="BN1561" s="96" t="s">
        <v>566</v>
      </c>
      <c r="BO1561" s="88" t="s">
        <v>430</v>
      </c>
      <c r="BP1561" s="88" t="s">
        <v>566</v>
      </c>
      <c r="BQ1561" s="91">
        <v>72.766000000000005</v>
      </c>
      <c r="BR1561" s="95">
        <v>93.322999999999993</v>
      </c>
      <c r="BS1561" s="91">
        <v>4.2</v>
      </c>
      <c r="BT1561" s="90">
        <v>30</v>
      </c>
      <c r="BU1561" s="91">
        <v>0</v>
      </c>
      <c r="BV1561" s="91">
        <v>126.09</v>
      </c>
      <c r="BW1561" s="96">
        <v>6.4305899999999996</v>
      </c>
      <c r="BX1561" s="96" t="s">
        <v>566</v>
      </c>
      <c r="BY1561" s="96" t="s">
        <v>566</v>
      </c>
      <c r="BZ1561" s="96" t="s">
        <v>566</v>
      </c>
      <c r="CA1561" s="96" t="s">
        <v>566</v>
      </c>
      <c r="CB1561" s="96" t="s">
        <v>566</v>
      </c>
      <c r="CC1561" s="96" t="s">
        <v>566</v>
      </c>
      <c r="CD1561" s="96" t="s">
        <v>566</v>
      </c>
      <c r="CE1561" s="96" t="s">
        <v>566</v>
      </c>
      <c r="CF1561" s="88" t="s">
        <v>566</v>
      </c>
      <c r="CG1561" s="88" t="s">
        <v>566</v>
      </c>
      <c r="CH1561" s="92" t="s">
        <v>566</v>
      </c>
      <c r="CI1561" s="91">
        <v>0</v>
      </c>
      <c r="CJ1561" s="91">
        <v>0</v>
      </c>
      <c r="CK1561" s="90" t="s">
        <v>566</v>
      </c>
      <c r="CL1561" s="91">
        <v>-1.3321175371</v>
      </c>
      <c r="CM1561" s="91">
        <v>9.3117537099999995E-2</v>
      </c>
      <c r="CN1561" s="88" t="s">
        <v>566</v>
      </c>
      <c r="CO1561" s="91" t="s">
        <v>566</v>
      </c>
      <c r="CP1561" s="91">
        <v>68.765791469999996</v>
      </c>
      <c r="CQ1561" s="91">
        <v>3.9725451353999999</v>
      </c>
      <c r="CR1561" s="91">
        <v>-4.0003375623000004</v>
      </c>
      <c r="CS1561" s="91">
        <v>-0.2304548646</v>
      </c>
      <c r="CT1561" s="90" t="s">
        <v>566</v>
      </c>
      <c r="CU1561" s="96" t="s">
        <v>566</v>
      </c>
      <c r="CV1561" s="96" t="s">
        <v>566</v>
      </c>
      <c r="CW1561" s="96" t="s">
        <v>566</v>
      </c>
      <c r="CX1561" s="93" t="s">
        <v>566</v>
      </c>
      <c r="CY1561" s="93" t="s">
        <v>566</v>
      </c>
      <c r="CZ1561" s="93">
        <v>80.400000000000006</v>
      </c>
      <c r="DA1561" s="90" t="s">
        <v>566</v>
      </c>
      <c r="DB1561" s="90" t="s">
        <v>566</v>
      </c>
      <c r="DC1561" s="90" t="s">
        <v>566</v>
      </c>
      <c r="DD1561" s="91" t="s">
        <v>566</v>
      </c>
      <c r="DE1561" s="91" t="s">
        <v>566</v>
      </c>
      <c r="DF1561" s="93">
        <v>53.5</v>
      </c>
      <c r="DG1561" s="88" t="s">
        <v>566</v>
      </c>
      <c r="DH1561" s="88" t="s">
        <v>566</v>
      </c>
      <c r="DI1561" s="88">
        <v>1</v>
      </c>
      <c r="DJ1561" s="88" t="s">
        <v>566</v>
      </c>
      <c r="DK1561" s="90" t="s">
        <v>566</v>
      </c>
      <c r="DL1561" s="91" t="s">
        <v>566</v>
      </c>
      <c r="DM1561" s="91" t="s">
        <v>566</v>
      </c>
      <c r="DN1561" s="91">
        <v>82.158942897900005</v>
      </c>
      <c r="DO1561" s="91">
        <v>4.7451181235000002</v>
      </c>
      <c r="DP1561" s="91">
        <v>9.3928138656000009</v>
      </c>
      <c r="DQ1561" s="91">
        <v>0.54211812349999999</v>
      </c>
      <c r="DR1561" s="91">
        <v>77.6422328628</v>
      </c>
      <c r="DS1561" s="91">
        <v>4.4853301019999998</v>
      </c>
      <c r="DT1561" s="91">
        <v>4.8761038305</v>
      </c>
      <c r="DU1561" s="91">
        <v>0.28233010200000003</v>
      </c>
      <c r="DV1561" s="91" t="s">
        <v>566</v>
      </c>
      <c r="DW1561" s="97"/>
      <c r="DX1561" s="98" t="s">
        <v>566</v>
      </c>
      <c r="DY1561" s="99" t="s">
        <v>566</v>
      </c>
      <c r="DZ1561" s="98" t="s">
        <v>566</v>
      </c>
      <c r="EA1561" s="100" t="s">
        <v>566</v>
      </c>
      <c r="EB1561" s="101" t="s">
        <v>2761</v>
      </c>
      <c r="EC1561" s="38"/>
    </row>
    <row r="1562" spans="1:133" ht="15" customHeight="1" x14ac:dyDescent="0.25">
      <c r="A1562" s="17" t="str">
        <f t="shared" si="24"/>
        <v>150Г_Кустовое (Видное и Восточно-Ягунское)</v>
      </c>
      <c r="B1562" s="87">
        <v>22</v>
      </c>
      <c r="C1562" s="88" t="s">
        <v>733</v>
      </c>
      <c r="D1562" s="88" t="s">
        <v>568</v>
      </c>
      <c r="E1562" s="88" t="s">
        <v>1715</v>
      </c>
      <c r="F1562" s="88" t="s">
        <v>7</v>
      </c>
      <c r="G1562" s="88" t="s">
        <v>489</v>
      </c>
      <c r="H1562" s="88" t="s">
        <v>1762</v>
      </c>
      <c r="I1562" s="89" t="s">
        <v>1778</v>
      </c>
      <c r="J1562" s="88" t="s">
        <v>60</v>
      </c>
      <c r="K1562" s="88" t="s">
        <v>688</v>
      </c>
      <c r="L1562" s="88" t="s">
        <v>1590</v>
      </c>
      <c r="M1562" s="88" t="s">
        <v>34</v>
      </c>
      <c r="N1562" s="88" t="s">
        <v>7</v>
      </c>
      <c r="O1562" s="90">
        <v>468.51</v>
      </c>
      <c r="P1562" s="90">
        <v>2592.4899999999998</v>
      </c>
      <c r="Q1562" s="90">
        <v>3061</v>
      </c>
      <c r="R1562" s="91">
        <v>266.80200000000002</v>
      </c>
      <c r="S1562" s="90" t="s">
        <v>707</v>
      </c>
      <c r="T1562" s="90">
        <v>3073</v>
      </c>
      <c r="U1562" s="90">
        <v>17.600000000000001</v>
      </c>
      <c r="V1562" s="88" t="s">
        <v>31</v>
      </c>
      <c r="W1562" s="88" t="s">
        <v>175</v>
      </c>
      <c r="X1562" s="88" t="s">
        <v>2745</v>
      </c>
      <c r="Y1562" s="90" t="s">
        <v>368</v>
      </c>
      <c r="Z1562" s="90" t="s">
        <v>566</v>
      </c>
      <c r="AA1562" s="90">
        <v>73</v>
      </c>
      <c r="AB1562" s="91" t="s">
        <v>4496</v>
      </c>
      <c r="AC1562" s="88" t="s">
        <v>566</v>
      </c>
      <c r="AD1562" s="90" t="s">
        <v>566</v>
      </c>
      <c r="AE1562" s="90" t="s">
        <v>2130</v>
      </c>
      <c r="AF1562" s="90" t="s">
        <v>175</v>
      </c>
      <c r="AG1562" s="91" t="s">
        <v>3455</v>
      </c>
      <c r="AH1562" s="92" t="s">
        <v>2710</v>
      </c>
      <c r="AI1562" s="93">
        <v>671</v>
      </c>
      <c r="AJ1562" s="88" t="s">
        <v>722</v>
      </c>
      <c r="AK1562" s="90" t="s">
        <v>566</v>
      </c>
      <c r="AL1562" s="91">
        <v>25.8</v>
      </c>
      <c r="AM1562" s="91">
        <v>23.8341968981</v>
      </c>
      <c r="AN1562" s="91">
        <v>1466</v>
      </c>
      <c r="AO1562" s="90">
        <v>25.4</v>
      </c>
      <c r="AP1562" s="91">
        <v>3.5230000000000001</v>
      </c>
      <c r="AQ1562" s="91">
        <v>47.96</v>
      </c>
      <c r="AR1562" s="91">
        <v>69</v>
      </c>
      <c r="AS1562" s="91">
        <v>102.4169535292</v>
      </c>
      <c r="AT1562" s="91">
        <v>103.0435457829</v>
      </c>
      <c r="AU1562" s="90" t="s">
        <v>566</v>
      </c>
      <c r="AV1562" s="90">
        <v>0</v>
      </c>
      <c r="AW1562" s="91" t="s">
        <v>566</v>
      </c>
      <c r="AX1562" s="91" t="s">
        <v>566</v>
      </c>
      <c r="AY1562" s="91">
        <v>135.94</v>
      </c>
      <c r="AZ1562" s="88" t="s">
        <v>4928</v>
      </c>
      <c r="BA1562" s="91">
        <v>136.6</v>
      </c>
      <c r="BB1562" s="91">
        <v>33.523046470799997</v>
      </c>
      <c r="BC1562" s="94">
        <v>5.2093714140999996</v>
      </c>
      <c r="BD1562" s="91">
        <v>174.63399999999999</v>
      </c>
      <c r="BE1562" s="95">
        <v>77.518000000000001</v>
      </c>
      <c r="BF1562" s="91">
        <v>33.96</v>
      </c>
      <c r="BG1562" s="91">
        <v>31</v>
      </c>
      <c r="BH1562" s="94" t="s">
        <v>566</v>
      </c>
      <c r="BI1562" s="94" t="s">
        <v>566</v>
      </c>
      <c r="BJ1562" s="93">
        <v>744</v>
      </c>
      <c r="BK1562" s="94">
        <v>0</v>
      </c>
      <c r="BL1562" s="91">
        <v>1052.7900299999999</v>
      </c>
      <c r="BM1562" s="96">
        <v>53.692291500000003</v>
      </c>
      <c r="BN1562" s="96" t="s">
        <v>566</v>
      </c>
      <c r="BO1562" s="88" t="s">
        <v>430</v>
      </c>
      <c r="BP1562" s="88" t="s">
        <v>566</v>
      </c>
      <c r="BQ1562" s="91">
        <v>174.63399999999999</v>
      </c>
      <c r="BR1562" s="95">
        <v>77.518000000000001</v>
      </c>
      <c r="BS1562" s="91">
        <v>33.96</v>
      </c>
      <c r="BT1562" s="90">
        <v>30</v>
      </c>
      <c r="BU1562" s="91">
        <v>0</v>
      </c>
      <c r="BV1562" s="91">
        <v>1018.83</v>
      </c>
      <c r="BW1562" s="96">
        <v>51.960329999999999</v>
      </c>
      <c r="BX1562" s="96" t="s">
        <v>566</v>
      </c>
      <c r="BY1562" s="96" t="s">
        <v>566</v>
      </c>
      <c r="BZ1562" s="96" t="s">
        <v>566</v>
      </c>
      <c r="CA1562" s="96" t="s">
        <v>566</v>
      </c>
      <c r="CB1562" s="96" t="s">
        <v>566</v>
      </c>
      <c r="CC1562" s="96" t="s">
        <v>566</v>
      </c>
      <c r="CD1562" s="96" t="s">
        <v>566</v>
      </c>
      <c r="CE1562" s="96" t="s">
        <v>566</v>
      </c>
      <c r="CF1562" s="88" t="s">
        <v>566</v>
      </c>
      <c r="CG1562" s="88" t="s">
        <v>566</v>
      </c>
      <c r="CH1562" s="92" t="s">
        <v>566</v>
      </c>
      <c r="CI1562" s="91">
        <v>0</v>
      </c>
      <c r="CJ1562" s="91">
        <v>0</v>
      </c>
      <c r="CK1562" s="90" t="s">
        <v>566</v>
      </c>
      <c r="CL1562" s="91">
        <v>-1.7668487300000001E-2</v>
      </c>
      <c r="CM1562" s="91">
        <v>-2.0083315126999999</v>
      </c>
      <c r="CN1562" s="88" t="s">
        <v>566</v>
      </c>
      <c r="CO1562" s="91">
        <v>105</v>
      </c>
      <c r="CP1562" s="91">
        <v>161.1781301874</v>
      </c>
      <c r="CQ1562" s="91">
        <v>31.344179064599999</v>
      </c>
      <c r="CR1562" s="91">
        <v>-13.456063361</v>
      </c>
      <c r="CS1562" s="91">
        <v>-2.6168209353999998</v>
      </c>
      <c r="CT1562" s="90">
        <v>-0.05</v>
      </c>
      <c r="CU1562" s="96">
        <v>1.014</v>
      </c>
      <c r="CV1562" s="96">
        <v>0.86499999999999999</v>
      </c>
      <c r="CW1562" s="96">
        <v>0.83399999999999996</v>
      </c>
      <c r="CX1562" s="93">
        <v>2252</v>
      </c>
      <c r="CY1562" s="93">
        <v>2245.288</v>
      </c>
      <c r="CZ1562" s="93">
        <v>80.400000000000006</v>
      </c>
      <c r="DA1562" s="90">
        <v>51</v>
      </c>
      <c r="DB1562" s="90" t="s">
        <v>566</v>
      </c>
      <c r="DC1562" s="90">
        <v>84</v>
      </c>
      <c r="DD1562" s="91">
        <v>225</v>
      </c>
      <c r="DE1562" s="91">
        <v>-39.582222222200002</v>
      </c>
      <c r="DF1562" s="93">
        <v>50</v>
      </c>
      <c r="DG1562" s="88" t="s">
        <v>393</v>
      </c>
      <c r="DH1562" s="88" t="s">
        <v>566</v>
      </c>
      <c r="DI1562" s="88">
        <v>1</v>
      </c>
      <c r="DJ1562" s="88" t="s">
        <v>566</v>
      </c>
      <c r="DK1562" s="90">
        <v>0</v>
      </c>
      <c r="DL1562" s="91">
        <v>77.518000000000001</v>
      </c>
      <c r="DM1562" s="91">
        <v>5.1757552877000004</v>
      </c>
      <c r="DN1562" s="91">
        <v>173.50708503070001</v>
      </c>
      <c r="DO1562" s="91">
        <v>33.741780822599999</v>
      </c>
      <c r="DP1562" s="91">
        <v>-1.1271085177</v>
      </c>
      <c r="DQ1562" s="91">
        <v>-0.21921917739999999</v>
      </c>
      <c r="DR1562" s="91">
        <v>160.1378686011</v>
      </c>
      <c r="DS1562" s="91">
        <v>31.141880245300001</v>
      </c>
      <c r="DT1562" s="91">
        <v>-14.4963249473</v>
      </c>
      <c r="DU1562" s="91">
        <v>-2.8191197547</v>
      </c>
      <c r="DV1562" s="91" t="s">
        <v>566</v>
      </c>
      <c r="DW1562" s="97"/>
      <c r="DX1562" s="98" t="s">
        <v>566</v>
      </c>
      <c r="DY1562" s="99" t="s">
        <v>689</v>
      </c>
      <c r="DZ1562" s="98" t="s">
        <v>689</v>
      </c>
      <c r="EA1562" s="100" t="s">
        <v>689</v>
      </c>
      <c r="EB1562" s="101" t="s">
        <v>2764</v>
      </c>
      <c r="EC1562" s="38"/>
    </row>
    <row r="1563" spans="1:133" ht="15" customHeight="1" x14ac:dyDescent="0.25">
      <c r="A1563" s="17" t="str">
        <f t="shared" si="24"/>
        <v>153_Кустовое (Видное и Восточно-Ягунское)</v>
      </c>
      <c r="B1563" s="87">
        <v>23</v>
      </c>
      <c r="C1563" s="88" t="s">
        <v>733</v>
      </c>
      <c r="D1563" s="88" t="s">
        <v>568</v>
      </c>
      <c r="E1563" s="88" t="s">
        <v>1715</v>
      </c>
      <c r="F1563" s="88" t="s">
        <v>7</v>
      </c>
      <c r="G1563" s="88" t="s">
        <v>489</v>
      </c>
      <c r="H1563" s="88" t="s">
        <v>1769</v>
      </c>
      <c r="I1563" s="89">
        <v>153</v>
      </c>
      <c r="J1563" s="88" t="s">
        <v>60</v>
      </c>
      <c r="K1563" s="88" t="s">
        <v>688</v>
      </c>
      <c r="L1563" s="88" t="s">
        <v>1590</v>
      </c>
      <c r="M1563" s="88" t="s">
        <v>1770</v>
      </c>
      <c r="N1563" s="88" t="s">
        <v>700</v>
      </c>
      <c r="O1563" s="90">
        <v>13</v>
      </c>
      <c r="P1563" s="90">
        <v>2348</v>
      </c>
      <c r="Q1563" s="90">
        <v>2374</v>
      </c>
      <c r="R1563" s="91">
        <v>24.9</v>
      </c>
      <c r="S1563" s="90" t="s">
        <v>150</v>
      </c>
      <c r="T1563" s="90">
        <v>2421</v>
      </c>
      <c r="U1563" s="90">
        <v>8</v>
      </c>
      <c r="V1563" s="88" t="s">
        <v>835</v>
      </c>
      <c r="W1563" s="88" t="s">
        <v>118</v>
      </c>
      <c r="X1563" s="88" t="s">
        <v>450</v>
      </c>
      <c r="Y1563" s="90" t="s">
        <v>910</v>
      </c>
      <c r="Z1563" s="90" t="s">
        <v>566</v>
      </c>
      <c r="AA1563" s="90">
        <v>73</v>
      </c>
      <c r="AB1563" s="91" t="s">
        <v>3420</v>
      </c>
      <c r="AC1563" s="88" t="s">
        <v>566</v>
      </c>
      <c r="AD1563" s="90" t="s">
        <v>566</v>
      </c>
      <c r="AE1563" s="90" t="s">
        <v>4877</v>
      </c>
      <c r="AF1563" s="90" t="s">
        <v>118</v>
      </c>
      <c r="AG1563" s="91" t="s">
        <v>5604</v>
      </c>
      <c r="AH1563" s="92" t="s">
        <v>4920</v>
      </c>
      <c r="AI1563" s="93">
        <v>78</v>
      </c>
      <c r="AJ1563" s="88" t="s">
        <v>2226</v>
      </c>
      <c r="AK1563" s="90" t="s">
        <v>566</v>
      </c>
      <c r="AL1563" s="91">
        <v>25.8</v>
      </c>
      <c r="AM1563" s="91">
        <v>23.8341968981</v>
      </c>
      <c r="AN1563" s="91">
        <v>1875</v>
      </c>
      <c r="AO1563" s="90">
        <v>27.4</v>
      </c>
      <c r="AP1563" s="91">
        <v>20.864000000000001</v>
      </c>
      <c r="AQ1563" s="91" t="s">
        <v>566</v>
      </c>
      <c r="AR1563" s="91" t="s">
        <v>566</v>
      </c>
      <c r="AS1563" s="91" t="s">
        <v>566</v>
      </c>
      <c r="AT1563" s="91" t="s">
        <v>566</v>
      </c>
      <c r="AU1563" s="90">
        <v>990</v>
      </c>
      <c r="AV1563" s="90">
        <v>0</v>
      </c>
      <c r="AW1563" s="91">
        <v>10.15</v>
      </c>
      <c r="AX1563" s="91" t="s">
        <v>566</v>
      </c>
      <c r="AY1563" s="91" t="s">
        <v>566</v>
      </c>
      <c r="AZ1563" s="88" t="s">
        <v>566</v>
      </c>
      <c r="BA1563" s="91" t="s">
        <v>566</v>
      </c>
      <c r="BB1563" s="91" t="s">
        <v>566</v>
      </c>
      <c r="BC1563" s="94" t="s">
        <v>566</v>
      </c>
      <c r="BD1563" s="91">
        <v>109.42400000000001</v>
      </c>
      <c r="BE1563" s="95">
        <v>91.835999999999999</v>
      </c>
      <c r="BF1563" s="91">
        <v>7.73</v>
      </c>
      <c r="BG1563" s="91">
        <v>31</v>
      </c>
      <c r="BH1563" s="94" t="s">
        <v>566</v>
      </c>
      <c r="BI1563" s="94" t="s">
        <v>566</v>
      </c>
      <c r="BJ1563" s="93">
        <v>744</v>
      </c>
      <c r="BK1563" s="94">
        <v>0</v>
      </c>
      <c r="BL1563" s="91">
        <v>239.55552</v>
      </c>
      <c r="BM1563" s="96">
        <v>12.21733162</v>
      </c>
      <c r="BN1563" s="96" t="s">
        <v>566</v>
      </c>
      <c r="BO1563" s="88" t="s">
        <v>430</v>
      </c>
      <c r="BP1563" s="88" t="s">
        <v>566</v>
      </c>
      <c r="BQ1563" s="91">
        <v>109.42400000000001</v>
      </c>
      <c r="BR1563" s="95">
        <v>91.835999999999999</v>
      </c>
      <c r="BS1563" s="91">
        <v>7.73</v>
      </c>
      <c r="BT1563" s="90">
        <v>30</v>
      </c>
      <c r="BU1563" s="91">
        <v>0</v>
      </c>
      <c r="BV1563" s="91">
        <v>231.84</v>
      </c>
      <c r="BW1563" s="96">
        <v>11.823840000000001</v>
      </c>
      <c r="BX1563" s="96" t="s">
        <v>566</v>
      </c>
      <c r="BY1563" s="96" t="s">
        <v>566</v>
      </c>
      <c r="BZ1563" s="96" t="s">
        <v>566</v>
      </c>
      <c r="CA1563" s="96" t="s">
        <v>566</v>
      </c>
      <c r="CB1563" s="96" t="s">
        <v>566</v>
      </c>
      <c r="CC1563" s="96" t="s">
        <v>566</v>
      </c>
      <c r="CD1563" s="96" t="s">
        <v>566</v>
      </c>
      <c r="CE1563" s="96" t="s">
        <v>566</v>
      </c>
      <c r="CF1563" s="88" t="s">
        <v>566</v>
      </c>
      <c r="CG1563" s="88" t="s">
        <v>566</v>
      </c>
      <c r="CH1563" s="92" t="s">
        <v>566</v>
      </c>
      <c r="CI1563" s="91">
        <v>0</v>
      </c>
      <c r="CJ1563" s="91">
        <v>0</v>
      </c>
      <c r="CK1563" s="90" t="s">
        <v>566</v>
      </c>
      <c r="CL1563" s="91">
        <v>0.34722991199999997</v>
      </c>
      <c r="CM1563" s="91">
        <v>-0.16922991200000001</v>
      </c>
      <c r="CN1563" s="88" t="s">
        <v>566</v>
      </c>
      <c r="CO1563" s="91" t="s">
        <v>566</v>
      </c>
      <c r="CP1563" s="91">
        <v>98.078345425999998</v>
      </c>
      <c r="CQ1563" s="91">
        <v>6.9275826711999997</v>
      </c>
      <c r="CR1563" s="91">
        <v>-11.345525541800001</v>
      </c>
      <c r="CS1563" s="91">
        <v>-0.80041732880000005</v>
      </c>
      <c r="CT1563" s="90" t="s">
        <v>566</v>
      </c>
      <c r="CU1563" s="96" t="s">
        <v>566</v>
      </c>
      <c r="CV1563" s="96" t="s">
        <v>566</v>
      </c>
      <c r="CW1563" s="96" t="s">
        <v>566</v>
      </c>
      <c r="CX1563" s="93" t="s">
        <v>566</v>
      </c>
      <c r="CY1563" s="93" t="s">
        <v>566</v>
      </c>
      <c r="CZ1563" s="93">
        <v>80.400000000000006</v>
      </c>
      <c r="DA1563" s="90" t="s">
        <v>566</v>
      </c>
      <c r="DB1563" s="90" t="s">
        <v>566</v>
      </c>
      <c r="DC1563" s="90" t="s">
        <v>566</v>
      </c>
      <c r="DD1563" s="91" t="s">
        <v>566</v>
      </c>
      <c r="DE1563" s="91" t="s">
        <v>566</v>
      </c>
      <c r="DF1563" s="93">
        <v>53.5</v>
      </c>
      <c r="DG1563" s="88" t="s">
        <v>566</v>
      </c>
      <c r="DH1563" s="88" t="s">
        <v>566</v>
      </c>
      <c r="DI1563" s="88">
        <v>1</v>
      </c>
      <c r="DJ1563" s="88" t="s">
        <v>566</v>
      </c>
      <c r="DK1563" s="90" t="s">
        <v>566</v>
      </c>
      <c r="DL1563" s="91" t="s">
        <v>566</v>
      </c>
      <c r="DM1563" s="91" t="s">
        <v>566</v>
      </c>
      <c r="DN1563" s="91">
        <v>123.5485477437</v>
      </c>
      <c r="DO1563" s="91">
        <v>8.7250929640999999</v>
      </c>
      <c r="DP1563" s="91">
        <v>14.124676775899999</v>
      </c>
      <c r="DQ1563" s="91">
        <v>0.99709296410000003</v>
      </c>
      <c r="DR1563" s="91">
        <v>110.7385165149</v>
      </c>
      <c r="DS1563" s="91">
        <v>7.8218104588999999</v>
      </c>
      <c r="DT1563" s="91">
        <v>1.3146455471</v>
      </c>
      <c r="DU1563" s="91">
        <v>9.3810458900000004E-2</v>
      </c>
      <c r="DV1563" s="91" t="s">
        <v>566</v>
      </c>
      <c r="DW1563" s="97"/>
      <c r="DX1563" s="98" t="s">
        <v>566</v>
      </c>
      <c r="DY1563" s="99" t="s">
        <v>566</v>
      </c>
      <c r="DZ1563" s="98" t="s">
        <v>566</v>
      </c>
      <c r="EA1563" s="100" t="s">
        <v>566</v>
      </c>
      <c r="EB1563" s="101" t="s">
        <v>2761</v>
      </c>
      <c r="EC1563" s="38"/>
    </row>
    <row r="1564" spans="1:133" ht="15" customHeight="1" x14ac:dyDescent="0.25">
      <c r="A1564" s="17" t="str">
        <f t="shared" si="24"/>
        <v>154Г_Кустовое (Видное и Восточно-Ягунское)</v>
      </c>
      <c r="B1564" s="87">
        <v>24</v>
      </c>
      <c r="C1564" s="88" t="s">
        <v>733</v>
      </c>
      <c r="D1564" s="88" t="s">
        <v>568</v>
      </c>
      <c r="E1564" s="88" t="s">
        <v>1715</v>
      </c>
      <c r="F1564" s="88" t="s">
        <v>7</v>
      </c>
      <c r="G1564" s="88" t="s">
        <v>489</v>
      </c>
      <c r="H1564" s="88" t="s">
        <v>1762</v>
      </c>
      <c r="I1564" s="89" t="s">
        <v>1780</v>
      </c>
      <c r="J1564" s="88" t="s">
        <v>60</v>
      </c>
      <c r="K1564" s="88" t="s">
        <v>688</v>
      </c>
      <c r="L1564" s="88" t="s">
        <v>1590</v>
      </c>
      <c r="M1564" s="88" t="s">
        <v>34</v>
      </c>
      <c r="N1564" s="88" t="s">
        <v>7</v>
      </c>
      <c r="O1564" s="90">
        <v>278.17</v>
      </c>
      <c r="P1564" s="90">
        <v>2680.03</v>
      </c>
      <c r="Q1564" s="90">
        <v>2970.25</v>
      </c>
      <c r="R1564" s="91">
        <v>357.50299999999999</v>
      </c>
      <c r="S1564" s="90" t="s">
        <v>707</v>
      </c>
      <c r="T1564" s="90">
        <v>2968</v>
      </c>
      <c r="U1564" s="90">
        <v>1.5</v>
      </c>
      <c r="V1564" s="88" t="s">
        <v>31</v>
      </c>
      <c r="W1564" s="88" t="s">
        <v>175</v>
      </c>
      <c r="X1564" s="88" t="s">
        <v>2453</v>
      </c>
      <c r="Y1564" s="90" t="s">
        <v>1361</v>
      </c>
      <c r="Z1564" s="90" t="s">
        <v>566</v>
      </c>
      <c r="AA1564" s="90">
        <v>73</v>
      </c>
      <c r="AB1564" s="91" t="s">
        <v>4497</v>
      </c>
      <c r="AC1564" s="88" t="s">
        <v>566</v>
      </c>
      <c r="AD1564" s="90" t="s">
        <v>566</v>
      </c>
      <c r="AE1564" s="90" t="s">
        <v>1964</v>
      </c>
      <c r="AF1564" s="90" t="s">
        <v>175</v>
      </c>
      <c r="AG1564" s="91" t="s">
        <v>3445</v>
      </c>
      <c r="AH1564" s="92" t="s">
        <v>2786</v>
      </c>
      <c r="AI1564" s="93">
        <v>636</v>
      </c>
      <c r="AJ1564" s="88" t="s">
        <v>722</v>
      </c>
      <c r="AK1564" s="90" t="s">
        <v>566</v>
      </c>
      <c r="AL1564" s="91">
        <v>25.8</v>
      </c>
      <c r="AM1564" s="91">
        <v>23.8341968981</v>
      </c>
      <c r="AN1564" s="91">
        <v>1666</v>
      </c>
      <c r="AO1564" s="90">
        <v>26.3</v>
      </c>
      <c r="AP1564" s="91">
        <v>31.887</v>
      </c>
      <c r="AQ1564" s="91">
        <v>50.34</v>
      </c>
      <c r="AR1564" s="91" t="s">
        <v>566</v>
      </c>
      <c r="AS1564" s="91">
        <v>87.659167253199996</v>
      </c>
      <c r="AT1564" s="91">
        <v>88.603838814200003</v>
      </c>
      <c r="AU1564" s="90" t="s">
        <v>566</v>
      </c>
      <c r="AV1564" s="90">
        <v>0</v>
      </c>
      <c r="AW1564" s="91" t="s">
        <v>566</v>
      </c>
      <c r="AX1564" s="91" t="s">
        <v>566</v>
      </c>
      <c r="AY1564" s="91">
        <v>151.63</v>
      </c>
      <c r="AZ1564" s="88" t="s">
        <v>4928</v>
      </c>
      <c r="BA1564" s="91">
        <v>152.6</v>
      </c>
      <c r="BB1564" s="91">
        <v>63.970832746799999</v>
      </c>
      <c r="BC1564" s="94">
        <v>3.2792444773999998</v>
      </c>
      <c r="BD1564" s="91">
        <v>209.77600000000001</v>
      </c>
      <c r="BE1564" s="95">
        <v>92.701999999999998</v>
      </c>
      <c r="BF1564" s="91">
        <v>13.24</v>
      </c>
      <c r="BG1564" s="91">
        <v>31</v>
      </c>
      <c r="BH1564" s="94" t="s">
        <v>566</v>
      </c>
      <c r="BI1564" s="94" t="s">
        <v>566</v>
      </c>
      <c r="BJ1564" s="93">
        <v>744</v>
      </c>
      <c r="BK1564" s="94">
        <v>0</v>
      </c>
      <c r="BL1564" s="91">
        <v>410.49534999999997</v>
      </c>
      <c r="BM1564" s="96">
        <v>20.93526293</v>
      </c>
      <c r="BN1564" s="96" t="s">
        <v>566</v>
      </c>
      <c r="BO1564" s="88" t="s">
        <v>430</v>
      </c>
      <c r="BP1564" s="88" t="s">
        <v>566</v>
      </c>
      <c r="BQ1564" s="91">
        <v>209.77600000000001</v>
      </c>
      <c r="BR1564" s="95">
        <v>92.701999999999998</v>
      </c>
      <c r="BS1564" s="91">
        <v>13.24</v>
      </c>
      <c r="BT1564" s="90">
        <v>30</v>
      </c>
      <c r="BU1564" s="91">
        <v>0</v>
      </c>
      <c r="BV1564" s="91">
        <v>397.26</v>
      </c>
      <c r="BW1564" s="96">
        <v>20.260259999999999</v>
      </c>
      <c r="BX1564" s="96" t="s">
        <v>566</v>
      </c>
      <c r="BY1564" s="96" t="s">
        <v>566</v>
      </c>
      <c r="BZ1564" s="96" t="s">
        <v>566</v>
      </c>
      <c r="CA1564" s="96" t="s">
        <v>566</v>
      </c>
      <c r="CB1564" s="96" t="s">
        <v>566</v>
      </c>
      <c r="CC1564" s="96" t="s">
        <v>566</v>
      </c>
      <c r="CD1564" s="96" t="s">
        <v>566</v>
      </c>
      <c r="CE1564" s="96" t="s">
        <v>566</v>
      </c>
      <c r="CF1564" s="88" t="s">
        <v>566</v>
      </c>
      <c r="CG1564" s="88" t="s">
        <v>566</v>
      </c>
      <c r="CH1564" s="92" t="s">
        <v>566</v>
      </c>
      <c r="CI1564" s="91">
        <v>0</v>
      </c>
      <c r="CJ1564" s="91">
        <v>0</v>
      </c>
      <c r="CK1564" s="90" t="s">
        <v>566</v>
      </c>
      <c r="CL1564" s="91">
        <v>-0.36687249669999999</v>
      </c>
      <c r="CM1564" s="91">
        <v>-0.45112750330000001</v>
      </c>
      <c r="CN1564" s="88" t="s">
        <v>566</v>
      </c>
      <c r="CO1564" s="91">
        <v>105</v>
      </c>
      <c r="CP1564" s="91">
        <v>152.9110288974</v>
      </c>
      <c r="CQ1564" s="91">
        <v>9.6522810921000008</v>
      </c>
      <c r="CR1564" s="91">
        <v>-56.864777554200003</v>
      </c>
      <c r="CS1564" s="91">
        <v>-3.5897189079</v>
      </c>
      <c r="CT1564" s="90">
        <v>1</v>
      </c>
      <c r="CU1564" s="96">
        <v>1.014</v>
      </c>
      <c r="CV1564" s="96">
        <v>0.86499999999999999</v>
      </c>
      <c r="CW1564" s="96">
        <v>0.83399999999999996</v>
      </c>
      <c r="CX1564" s="93">
        <v>2252</v>
      </c>
      <c r="CY1564" s="93">
        <v>2242.127</v>
      </c>
      <c r="CZ1564" s="93">
        <v>80.400000000000006</v>
      </c>
      <c r="DA1564" s="90">
        <v>51</v>
      </c>
      <c r="DB1564" s="90" t="s">
        <v>566</v>
      </c>
      <c r="DC1564" s="90">
        <v>84</v>
      </c>
      <c r="DD1564" s="91">
        <v>225</v>
      </c>
      <c r="DE1564" s="91">
        <v>-32.608888888899997</v>
      </c>
      <c r="DF1564" s="93">
        <v>50</v>
      </c>
      <c r="DG1564" s="88" t="s">
        <v>393</v>
      </c>
      <c r="DH1564" s="88" t="s">
        <v>566</v>
      </c>
      <c r="DI1564" s="88">
        <v>1</v>
      </c>
      <c r="DJ1564" s="88" t="s">
        <v>566</v>
      </c>
      <c r="DK1564" s="90">
        <v>0</v>
      </c>
      <c r="DL1564" s="91">
        <v>92.701999999999998</v>
      </c>
      <c r="DM1564" s="91">
        <v>3.7025332358999998</v>
      </c>
      <c r="DN1564" s="91">
        <v>236.85413437630001</v>
      </c>
      <c r="DO1564" s="91">
        <v>14.9510646767</v>
      </c>
      <c r="DP1564" s="91">
        <v>27.078327924700002</v>
      </c>
      <c r="DQ1564" s="91">
        <v>1.7090646767</v>
      </c>
      <c r="DR1564" s="91">
        <v>172.6491247923</v>
      </c>
      <c r="DS1564" s="91">
        <v>10.8982190154</v>
      </c>
      <c r="DT1564" s="91">
        <v>-37.126681659299997</v>
      </c>
      <c r="DU1564" s="91">
        <v>-2.3437809846</v>
      </c>
      <c r="DV1564" s="91" t="s">
        <v>566</v>
      </c>
      <c r="DW1564" s="97"/>
      <c r="DX1564" s="98" t="s">
        <v>566</v>
      </c>
      <c r="DY1564" s="99" t="s">
        <v>689</v>
      </c>
      <c r="DZ1564" s="98" t="s">
        <v>689</v>
      </c>
      <c r="EA1564" s="100" t="s">
        <v>689</v>
      </c>
      <c r="EB1564" s="101" t="s">
        <v>2764</v>
      </c>
      <c r="EC1564" s="38"/>
    </row>
    <row r="1565" spans="1:133" ht="15" customHeight="1" x14ac:dyDescent="0.25">
      <c r="A1565" s="17" t="str">
        <f t="shared" si="24"/>
        <v>158_Кустовое (Видное и Восточно-Ягунское)</v>
      </c>
      <c r="B1565" s="87">
        <v>25</v>
      </c>
      <c r="C1565" s="88" t="s">
        <v>733</v>
      </c>
      <c r="D1565" s="88" t="s">
        <v>568</v>
      </c>
      <c r="E1565" s="88" t="s">
        <v>1715</v>
      </c>
      <c r="F1565" s="88" t="s">
        <v>7</v>
      </c>
      <c r="G1565" s="88" t="s">
        <v>489</v>
      </c>
      <c r="H1565" s="88" t="s">
        <v>1762</v>
      </c>
      <c r="I1565" s="89">
        <v>158</v>
      </c>
      <c r="J1565" s="88" t="s">
        <v>60</v>
      </c>
      <c r="K1565" s="88" t="s">
        <v>688</v>
      </c>
      <c r="L1565" s="88" t="s">
        <v>1590</v>
      </c>
      <c r="M1565" s="88" t="s">
        <v>34</v>
      </c>
      <c r="N1565" s="88" t="s">
        <v>7</v>
      </c>
      <c r="O1565" s="90">
        <v>4.5</v>
      </c>
      <c r="P1565" s="90">
        <v>2608.5</v>
      </c>
      <c r="Q1565" s="90">
        <v>2613</v>
      </c>
      <c r="R1565" s="91">
        <v>285.69499999999999</v>
      </c>
      <c r="S1565" s="90" t="s">
        <v>150</v>
      </c>
      <c r="T1565" s="90">
        <v>2683</v>
      </c>
      <c r="U1565" s="90">
        <v>6</v>
      </c>
      <c r="V1565" s="88" t="s">
        <v>31</v>
      </c>
      <c r="W1565" s="88" t="s">
        <v>65</v>
      </c>
      <c r="X1565" s="88" t="s">
        <v>1439</v>
      </c>
      <c r="Y1565" s="90" t="s">
        <v>884</v>
      </c>
      <c r="Z1565" s="90" t="s">
        <v>566</v>
      </c>
      <c r="AA1565" s="90">
        <v>73</v>
      </c>
      <c r="AB1565" s="91" t="s">
        <v>4020</v>
      </c>
      <c r="AC1565" s="88" t="s">
        <v>566</v>
      </c>
      <c r="AD1565" s="90" t="s">
        <v>566</v>
      </c>
      <c r="AE1565" s="90" t="s">
        <v>566</v>
      </c>
      <c r="AF1565" s="90" t="s">
        <v>65</v>
      </c>
      <c r="AG1565" s="91" t="s">
        <v>3460</v>
      </c>
      <c r="AH1565" s="92" t="s">
        <v>2971</v>
      </c>
      <c r="AI1565" s="93">
        <v>437</v>
      </c>
      <c r="AJ1565" s="88" t="s">
        <v>722</v>
      </c>
      <c r="AK1565" s="90" t="s">
        <v>566</v>
      </c>
      <c r="AL1565" s="91">
        <v>25.8</v>
      </c>
      <c r="AM1565" s="91">
        <v>24.455958556300001</v>
      </c>
      <c r="AN1565" s="91">
        <v>1804</v>
      </c>
      <c r="AO1565" s="90">
        <v>26.1</v>
      </c>
      <c r="AP1565" s="91">
        <v>213.78299999999999</v>
      </c>
      <c r="AQ1565" s="91">
        <v>55.369</v>
      </c>
      <c r="AR1565" s="91" t="s">
        <v>566</v>
      </c>
      <c r="AS1565" s="91">
        <v>87.678384685099999</v>
      </c>
      <c r="AT1565" s="91">
        <v>88.588151553399996</v>
      </c>
      <c r="AU1565" s="90">
        <v>1257</v>
      </c>
      <c r="AV1565" s="90">
        <v>25</v>
      </c>
      <c r="AW1565" s="91">
        <v>128.16</v>
      </c>
      <c r="AX1565" s="91" t="s">
        <v>566</v>
      </c>
      <c r="AY1565" s="91">
        <v>131</v>
      </c>
      <c r="AZ1565" s="88" t="s">
        <v>4980</v>
      </c>
      <c r="BA1565" s="91">
        <v>131.94</v>
      </c>
      <c r="BB1565" s="91">
        <v>43.321615314900001</v>
      </c>
      <c r="BC1565" s="94">
        <v>1.0977660841000001</v>
      </c>
      <c r="BD1565" s="91">
        <v>47.557000000000002</v>
      </c>
      <c r="BE1565" s="95">
        <v>81.567999999999998</v>
      </c>
      <c r="BF1565" s="91">
        <v>7.58</v>
      </c>
      <c r="BG1565" s="91">
        <v>31</v>
      </c>
      <c r="BH1565" s="94" t="s">
        <v>566</v>
      </c>
      <c r="BI1565" s="94" t="s">
        <v>566</v>
      </c>
      <c r="BJ1565" s="93">
        <v>744</v>
      </c>
      <c r="BK1565" s="94">
        <v>0</v>
      </c>
      <c r="BL1565" s="91">
        <v>235.05086</v>
      </c>
      <c r="BM1565" s="96">
        <v>11.98759394</v>
      </c>
      <c r="BN1565" s="96" t="s">
        <v>566</v>
      </c>
      <c r="BO1565" s="88" t="s">
        <v>430</v>
      </c>
      <c r="BP1565" s="88" t="s">
        <v>566</v>
      </c>
      <c r="BQ1565" s="91">
        <v>47.557000000000002</v>
      </c>
      <c r="BR1565" s="95">
        <v>81.567999999999998</v>
      </c>
      <c r="BS1565" s="91">
        <v>7.58</v>
      </c>
      <c r="BT1565" s="90">
        <v>30</v>
      </c>
      <c r="BU1565" s="91">
        <v>0</v>
      </c>
      <c r="BV1565" s="91">
        <v>227.46</v>
      </c>
      <c r="BW1565" s="96">
        <v>11.60046</v>
      </c>
      <c r="BX1565" s="96" t="s">
        <v>566</v>
      </c>
      <c r="BY1565" s="96" t="s">
        <v>566</v>
      </c>
      <c r="BZ1565" s="96" t="s">
        <v>566</v>
      </c>
      <c r="CA1565" s="96" t="s">
        <v>566</v>
      </c>
      <c r="CB1565" s="96" t="s">
        <v>566</v>
      </c>
      <c r="CC1565" s="96" t="s">
        <v>566</v>
      </c>
      <c r="CD1565" s="96" t="s">
        <v>566</v>
      </c>
      <c r="CE1565" s="96" t="s">
        <v>566</v>
      </c>
      <c r="CF1565" s="88" t="s">
        <v>566</v>
      </c>
      <c r="CG1565" s="88" t="s">
        <v>566</v>
      </c>
      <c r="CH1565" s="92" t="s">
        <v>566</v>
      </c>
      <c r="CI1565" s="91">
        <v>0</v>
      </c>
      <c r="CJ1565" s="91">
        <v>0</v>
      </c>
      <c r="CK1565" s="90" t="s">
        <v>566</v>
      </c>
      <c r="CL1565" s="91">
        <v>0.27534178860000003</v>
      </c>
      <c r="CM1565" s="91">
        <v>9.1658211399999995E-2</v>
      </c>
      <c r="CN1565" s="88" t="s">
        <v>566</v>
      </c>
      <c r="CO1565" s="91">
        <v>105</v>
      </c>
      <c r="CP1565" s="91">
        <v>28.541976265399999</v>
      </c>
      <c r="CQ1565" s="91">
        <v>4.5506020674999998</v>
      </c>
      <c r="CR1565" s="91">
        <v>-19.015120508799999</v>
      </c>
      <c r="CS1565" s="91">
        <v>-3.0313979325</v>
      </c>
      <c r="CT1565" s="90">
        <v>2.58</v>
      </c>
      <c r="CU1565" s="96">
        <v>1.014</v>
      </c>
      <c r="CV1565" s="96">
        <v>0.86499999999999999</v>
      </c>
      <c r="CW1565" s="96">
        <v>0.83399999999999996</v>
      </c>
      <c r="CX1565" s="93">
        <v>2252</v>
      </c>
      <c r="CY1565" s="93">
        <v>2242.4050000000002</v>
      </c>
      <c r="CZ1565" s="93">
        <v>80.400000000000006</v>
      </c>
      <c r="DA1565" s="90">
        <v>51</v>
      </c>
      <c r="DB1565" s="90" t="s">
        <v>566</v>
      </c>
      <c r="DC1565" s="90">
        <v>84</v>
      </c>
      <c r="DD1565" s="91">
        <v>225</v>
      </c>
      <c r="DE1565" s="91">
        <v>-41.777777777799997</v>
      </c>
      <c r="DF1565" s="93">
        <v>50</v>
      </c>
      <c r="DG1565" s="88" t="s">
        <v>393</v>
      </c>
      <c r="DH1565" s="88" t="s">
        <v>566</v>
      </c>
      <c r="DI1565" s="88">
        <v>1</v>
      </c>
      <c r="DJ1565" s="88" t="s">
        <v>566</v>
      </c>
      <c r="DK1565" s="90">
        <v>0</v>
      </c>
      <c r="DL1565" s="91">
        <v>81.567999999999998</v>
      </c>
      <c r="DM1565" s="91">
        <v>1.4633604517000001</v>
      </c>
      <c r="DN1565" s="91">
        <v>63.395138553499997</v>
      </c>
      <c r="DO1565" s="91">
        <v>10.107430750100001</v>
      </c>
      <c r="DP1565" s="91">
        <v>15.838041779299999</v>
      </c>
      <c r="DQ1565" s="91">
        <v>2.5254307501</v>
      </c>
      <c r="DR1565" s="91">
        <v>38.047371742999999</v>
      </c>
      <c r="DS1565" s="91">
        <v>6.0660988190999996</v>
      </c>
      <c r="DT1565" s="91">
        <v>-9.5097250312000003</v>
      </c>
      <c r="DU1565" s="91">
        <v>-1.5159011809</v>
      </c>
      <c r="DV1565" s="91" t="s">
        <v>566</v>
      </c>
      <c r="DW1565" s="97"/>
      <c r="DX1565" s="98" t="s">
        <v>689</v>
      </c>
      <c r="DY1565" s="99" t="s">
        <v>689</v>
      </c>
      <c r="DZ1565" s="98" t="s">
        <v>689</v>
      </c>
      <c r="EA1565" s="100" t="s">
        <v>689</v>
      </c>
      <c r="EB1565" s="101" t="s">
        <v>2763</v>
      </c>
      <c r="EC1565" s="38"/>
    </row>
    <row r="1566" spans="1:133" ht="15" customHeight="1" x14ac:dyDescent="0.25">
      <c r="A1566" s="17" t="str">
        <f t="shared" si="24"/>
        <v>169_Кустовое (Видное и Восточно-Ягунское)</v>
      </c>
      <c r="B1566" s="87">
        <v>26</v>
      </c>
      <c r="C1566" s="88" t="s">
        <v>733</v>
      </c>
      <c r="D1566" s="88" t="s">
        <v>568</v>
      </c>
      <c r="E1566" s="88" t="s">
        <v>1715</v>
      </c>
      <c r="F1566" s="88" t="s">
        <v>30</v>
      </c>
      <c r="G1566" s="88" t="s">
        <v>489</v>
      </c>
      <c r="H1566" s="88" t="s">
        <v>2722</v>
      </c>
      <c r="I1566" s="89">
        <v>169</v>
      </c>
      <c r="J1566" s="88" t="s">
        <v>68</v>
      </c>
      <c r="K1566" s="88" t="s">
        <v>1766</v>
      </c>
      <c r="L1566" s="88" t="s">
        <v>1590</v>
      </c>
      <c r="M1566" s="88" t="s">
        <v>1652</v>
      </c>
      <c r="N1566" s="88" t="s">
        <v>1812</v>
      </c>
      <c r="O1566" s="90">
        <v>17.3</v>
      </c>
      <c r="P1566" s="90">
        <v>2704.6</v>
      </c>
      <c r="Q1566" s="90">
        <v>2757</v>
      </c>
      <c r="R1566" s="91">
        <v>376.61099999999999</v>
      </c>
      <c r="S1566" s="90" t="s">
        <v>150</v>
      </c>
      <c r="T1566" s="90">
        <v>2793.7</v>
      </c>
      <c r="U1566" s="90">
        <v>13.9</v>
      </c>
      <c r="V1566" s="88" t="s">
        <v>31</v>
      </c>
      <c r="W1566" s="88" t="s">
        <v>65</v>
      </c>
      <c r="X1566" s="88" t="s">
        <v>2357</v>
      </c>
      <c r="Y1566" s="90" t="s">
        <v>5605</v>
      </c>
      <c r="Z1566" s="90" t="s">
        <v>566</v>
      </c>
      <c r="AA1566" s="90">
        <v>73</v>
      </c>
      <c r="AB1566" s="91" t="s">
        <v>5606</v>
      </c>
      <c r="AC1566" s="88" t="s">
        <v>566</v>
      </c>
      <c r="AD1566" s="90" t="s">
        <v>566</v>
      </c>
      <c r="AE1566" s="90" t="s">
        <v>1265</v>
      </c>
      <c r="AF1566" s="90" t="s">
        <v>65</v>
      </c>
      <c r="AG1566" s="91" t="s">
        <v>6</v>
      </c>
      <c r="AH1566" s="92" t="s">
        <v>5005</v>
      </c>
      <c r="AI1566" s="93">
        <v>31</v>
      </c>
      <c r="AJ1566" s="88" t="s">
        <v>722</v>
      </c>
      <c r="AK1566" s="90" t="s">
        <v>566</v>
      </c>
      <c r="AL1566" s="91">
        <v>19.5</v>
      </c>
      <c r="AM1566" s="91">
        <v>16.402664697500001</v>
      </c>
      <c r="AN1566" s="91">
        <v>2035</v>
      </c>
      <c r="AO1566" s="90">
        <v>17</v>
      </c>
      <c r="AP1566" s="91">
        <v>284.70400000000001</v>
      </c>
      <c r="AQ1566" s="91">
        <v>48.236666666700003</v>
      </c>
      <c r="AR1566" s="91">
        <v>80</v>
      </c>
      <c r="AS1566" s="91">
        <v>63.703746410199997</v>
      </c>
      <c r="AT1566" s="91">
        <v>65.422271920900002</v>
      </c>
      <c r="AU1566" s="90">
        <v>914</v>
      </c>
      <c r="AV1566" s="90">
        <v>0</v>
      </c>
      <c r="AW1566" s="91">
        <v>78.378</v>
      </c>
      <c r="AX1566" s="91" t="s">
        <v>566</v>
      </c>
      <c r="AY1566" s="91">
        <v>141.77000000000001</v>
      </c>
      <c r="AZ1566" s="88" t="s">
        <v>5005</v>
      </c>
      <c r="BA1566" s="91">
        <v>143.66999999999999</v>
      </c>
      <c r="BB1566" s="91">
        <v>78.066253589799999</v>
      </c>
      <c r="BC1566" s="94">
        <v>0.51527420010000002</v>
      </c>
      <c r="BD1566" s="91">
        <v>39.997999999999998</v>
      </c>
      <c r="BE1566" s="95">
        <v>30.175999999999998</v>
      </c>
      <c r="BF1566" s="91">
        <v>23.88</v>
      </c>
      <c r="BG1566" s="91">
        <v>29</v>
      </c>
      <c r="BH1566" s="94" t="s">
        <v>566</v>
      </c>
      <c r="BI1566" s="94" t="s">
        <v>566</v>
      </c>
      <c r="BJ1566" s="93">
        <v>696</v>
      </c>
      <c r="BK1566" s="94">
        <v>48</v>
      </c>
      <c r="BL1566" s="91">
        <v>692.63601000000006</v>
      </c>
      <c r="BM1566" s="96">
        <v>32.912115700000001</v>
      </c>
      <c r="BN1566" s="96" t="s">
        <v>566</v>
      </c>
      <c r="BO1566" s="88" t="s">
        <v>430</v>
      </c>
      <c r="BP1566" s="88" t="s">
        <v>566</v>
      </c>
      <c r="BQ1566" s="91">
        <v>39.997999999999998</v>
      </c>
      <c r="BR1566" s="95">
        <v>30.175999999999998</v>
      </c>
      <c r="BS1566" s="91">
        <v>23.88</v>
      </c>
      <c r="BT1566" s="90">
        <v>30</v>
      </c>
      <c r="BU1566" s="91">
        <v>0</v>
      </c>
      <c r="BV1566" s="91">
        <v>716.52</v>
      </c>
      <c r="BW1566" s="96">
        <v>34.046970000000002</v>
      </c>
      <c r="BX1566" s="96" t="s">
        <v>566</v>
      </c>
      <c r="BY1566" s="96" t="s">
        <v>566</v>
      </c>
      <c r="BZ1566" s="96" t="s">
        <v>566</v>
      </c>
      <c r="CA1566" s="96" t="s">
        <v>566</v>
      </c>
      <c r="CB1566" s="96" t="s">
        <v>566</v>
      </c>
      <c r="CC1566" s="96" t="s">
        <v>566</v>
      </c>
      <c r="CD1566" s="96" t="s">
        <v>566</v>
      </c>
      <c r="CE1566" s="96" t="s">
        <v>566</v>
      </c>
      <c r="CF1566" s="88" t="s">
        <v>566</v>
      </c>
      <c r="CG1566" s="88" t="s">
        <v>566</v>
      </c>
      <c r="CH1566" s="92" t="s">
        <v>566</v>
      </c>
      <c r="CI1566" s="91">
        <v>0</v>
      </c>
      <c r="CJ1566" s="91">
        <v>0</v>
      </c>
      <c r="CK1566" s="90" t="s">
        <v>566</v>
      </c>
      <c r="CL1566" s="91">
        <v>1.8400500654</v>
      </c>
      <c r="CM1566" s="91">
        <v>2.7649499346000002</v>
      </c>
      <c r="CN1566" s="88" t="s">
        <v>566</v>
      </c>
      <c r="CO1566" s="91">
        <v>71.06</v>
      </c>
      <c r="CP1566" s="91">
        <v>42.086089328100002</v>
      </c>
      <c r="CQ1566" s="91">
        <v>24.7950745389</v>
      </c>
      <c r="CR1566" s="91">
        <v>2.0883093280999998</v>
      </c>
      <c r="CS1566" s="91">
        <v>0.91107453890000001</v>
      </c>
      <c r="CT1566" s="90" t="s">
        <v>566</v>
      </c>
      <c r="CU1566" s="96">
        <v>1.0148999999999999</v>
      </c>
      <c r="CV1566" s="96">
        <v>0.85519999999999996</v>
      </c>
      <c r="CW1566" s="96">
        <v>0.80530000000000002</v>
      </c>
      <c r="CX1566" s="93">
        <v>2308</v>
      </c>
      <c r="CY1566" s="93">
        <v>2288.3679999999999</v>
      </c>
      <c r="CZ1566" s="93">
        <v>83.73</v>
      </c>
      <c r="DA1566" s="90">
        <v>46</v>
      </c>
      <c r="DB1566" s="90" t="s">
        <v>566</v>
      </c>
      <c r="DC1566" s="90">
        <v>83.6</v>
      </c>
      <c r="DD1566" s="91">
        <v>233</v>
      </c>
      <c r="DE1566" s="91">
        <v>-39.154506437800002</v>
      </c>
      <c r="DF1566" s="93">
        <v>80.933333333299998</v>
      </c>
      <c r="DG1566" s="88" t="s">
        <v>393</v>
      </c>
      <c r="DH1566" s="88" t="s">
        <v>566</v>
      </c>
      <c r="DI1566" s="88" t="s">
        <v>566</v>
      </c>
      <c r="DJ1566" s="88" t="s">
        <v>566</v>
      </c>
      <c r="DK1566" s="90" t="s">
        <v>566</v>
      </c>
      <c r="DL1566" s="91">
        <v>30.175999999999998</v>
      </c>
      <c r="DM1566" s="91" t="s">
        <v>566</v>
      </c>
      <c r="DN1566" s="91">
        <v>45.160782461300002</v>
      </c>
      <c r="DO1566" s="91">
        <v>26.966999813699999</v>
      </c>
      <c r="DP1566" s="91">
        <v>5.1630024612999996</v>
      </c>
      <c r="DQ1566" s="91">
        <v>3.0829998136999999</v>
      </c>
      <c r="DR1566" s="91">
        <v>47.518655396</v>
      </c>
      <c r="DS1566" s="91">
        <v>27.995677938899998</v>
      </c>
      <c r="DT1566" s="91">
        <v>7.5208753960000001</v>
      </c>
      <c r="DU1566" s="91">
        <v>4.1116779388999998</v>
      </c>
      <c r="DV1566" s="91" t="s">
        <v>566</v>
      </c>
      <c r="DW1566" s="97"/>
      <c r="DX1566" s="98" t="s">
        <v>689</v>
      </c>
      <c r="DY1566" s="99" t="s">
        <v>689</v>
      </c>
      <c r="DZ1566" s="98" t="s">
        <v>689</v>
      </c>
      <c r="EA1566" s="100" t="s">
        <v>566</v>
      </c>
      <c r="EB1566" s="101" t="s">
        <v>2764</v>
      </c>
      <c r="EC1566" s="38"/>
    </row>
    <row r="1567" spans="1:133" ht="15" customHeight="1" x14ac:dyDescent="0.25">
      <c r="A1567" s="17" t="str">
        <f t="shared" si="24"/>
        <v>170Л_Кустовое (Видное и Восточно-Ягунское)</v>
      </c>
      <c r="B1567" s="87">
        <v>27</v>
      </c>
      <c r="C1567" s="88" t="s">
        <v>733</v>
      </c>
      <c r="D1567" s="88" t="s">
        <v>568</v>
      </c>
      <c r="E1567" s="88" t="s">
        <v>1715</v>
      </c>
      <c r="F1567" s="88" t="s">
        <v>30</v>
      </c>
      <c r="G1567" s="88" t="s">
        <v>489</v>
      </c>
      <c r="H1567" s="88" t="s">
        <v>2723</v>
      </c>
      <c r="I1567" s="89" t="s">
        <v>1781</v>
      </c>
      <c r="J1567" s="88" t="s">
        <v>68</v>
      </c>
      <c r="K1567" s="88" t="s">
        <v>1766</v>
      </c>
      <c r="L1567" s="88" t="s">
        <v>1590</v>
      </c>
      <c r="M1567" s="88" t="s">
        <v>1782</v>
      </c>
      <c r="N1567" s="88" t="s">
        <v>13</v>
      </c>
      <c r="O1567" s="90">
        <v>242.3</v>
      </c>
      <c r="P1567" s="90">
        <v>2749.2</v>
      </c>
      <c r="Q1567" s="90">
        <v>2991.5</v>
      </c>
      <c r="R1567" s="91">
        <v>381.5</v>
      </c>
      <c r="S1567" s="90" t="s">
        <v>690</v>
      </c>
      <c r="T1567" s="90">
        <v>2988.6</v>
      </c>
      <c r="U1567" s="90">
        <v>242.3</v>
      </c>
      <c r="V1567" s="88" t="s">
        <v>31</v>
      </c>
      <c r="W1567" s="88" t="s">
        <v>51</v>
      </c>
      <c r="X1567" s="88" t="s">
        <v>1749</v>
      </c>
      <c r="Y1567" s="90" t="s">
        <v>879</v>
      </c>
      <c r="Z1567" s="90" t="s">
        <v>566</v>
      </c>
      <c r="AA1567" s="90">
        <v>73</v>
      </c>
      <c r="AB1567" s="91" t="s">
        <v>4058</v>
      </c>
      <c r="AC1567" s="88" t="s">
        <v>566</v>
      </c>
      <c r="AD1567" s="90" t="s">
        <v>566</v>
      </c>
      <c r="AE1567" s="90" t="s">
        <v>566</v>
      </c>
      <c r="AF1567" s="90" t="s">
        <v>51</v>
      </c>
      <c r="AG1567" s="91" t="s">
        <v>3443</v>
      </c>
      <c r="AH1567" s="92" t="s">
        <v>1969</v>
      </c>
      <c r="AI1567" s="93">
        <v>1320</v>
      </c>
      <c r="AJ1567" s="88" t="s">
        <v>566</v>
      </c>
      <c r="AK1567" s="90" t="s">
        <v>566</v>
      </c>
      <c r="AL1567" s="91">
        <v>19.5</v>
      </c>
      <c r="AM1567" s="91">
        <v>16.402664697500001</v>
      </c>
      <c r="AN1567" s="91">
        <v>1967</v>
      </c>
      <c r="AO1567" s="90">
        <v>18.2</v>
      </c>
      <c r="AP1567" s="91">
        <v>137.56</v>
      </c>
      <c r="AQ1567" s="91" t="s">
        <v>566</v>
      </c>
      <c r="AR1567" s="91" t="s">
        <v>566</v>
      </c>
      <c r="AS1567" s="91">
        <v>64.150000000000006</v>
      </c>
      <c r="AT1567" s="91">
        <v>64.95</v>
      </c>
      <c r="AU1567" s="90" t="s">
        <v>566</v>
      </c>
      <c r="AV1567" s="90">
        <v>0</v>
      </c>
      <c r="AW1567" s="91" t="s">
        <v>566</v>
      </c>
      <c r="AX1567" s="91" t="s">
        <v>566</v>
      </c>
      <c r="AY1567" s="91">
        <v>191.22</v>
      </c>
      <c r="AZ1567" s="88" t="s">
        <v>4928</v>
      </c>
      <c r="BA1567" s="91">
        <v>192.1</v>
      </c>
      <c r="BB1567" s="91">
        <v>127.07</v>
      </c>
      <c r="BC1567" s="94">
        <v>0.22896831640000001</v>
      </c>
      <c r="BD1567" s="91">
        <v>29.094999999999999</v>
      </c>
      <c r="BE1567" s="95">
        <v>4.1079999999999997</v>
      </c>
      <c r="BF1567" s="91">
        <v>23.74</v>
      </c>
      <c r="BG1567" s="91">
        <v>31</v>
      </c>
      <c r="BH1567" s="94" t="s">
        <v>566</v>
      </c>
      <c r="BI1567" s="94" t="s">
        <v>566</v>
      </c>
      <c r="BJ1567" s="93">
        <v>744</v>
      </c>
      <c r="BK1567" s="94">
        <v>0</v>
      </c>
      <c r="BL1567" s="91">
        <v>736.02678000000003</v>
      </c>
      <c r="BM1567" s="96">
        <v>33.857231859999999</v>
      </c>
      <c r="BN1567" s="96" t="s">
        <v>566</v>
      </c>
      <c r="BO1567" s="88" t="s">
        <v>430</v>
      </c>
      <c r="BP1567" s="88" t="s">
        <v>566</v>
      </c>
      <c r="BQ1567" s="91">
        <v>29.094999999999999</v>
      </c>
      <c r="BR1567" s="95">
        <v>4.1079999999999997</v>
      </c>
      <c r="BS1567" s="91">
        <v>23.74</v>
      </c>
      <c r="BT1567" s="90">
        <v>30</v>
      </c>
      <c r="BU1567" s="91">
        <v>0</v>
      </c>
      <c r="BV1567" s="91">
        <v>712.29</v>
      </c>
      <c r="BW1567" s="96">
        <v>32.765340000000002</v>
      </c>
      <c r="BX1567" s="96" t="s">
        <v>566</v>
      </c>
      <c r="BY1567" s="96" t="s">
        <v>566</v>
      </c>
      <c r="BZ1567" s="96" t="s">
        <v>566</v>
      </c>
      <c r="CA1567" s="96" t="s">
        <v>566</v>
      </c>
      <c r="CB1567" s="96" t="s">
        <v>566</v>
      </c>
      <c r="CC1567" s="96" t="s">
        <v>566</v>
      </c>
      <c r="CD1567" s="96" t="s">
        <v>566</v>
      </c>
      <c r="CE1567" s="96" t="s">
        <v>566</v>
      </c>
      <c r="CF1567" s="88" t="s">
        <v>566</v>
      </c>
      <c r="CG1567" s="88" t="s">
        <v>566</v>
      </c>
      <c r="CH1567" s="92" t="s">
        <v>566</v>
      </c>
      <c r="CI1567" s="91">
        <v>0</v>
      </c>
      <c r="CJ1567" s="91">
        <v>0</v>
      </c>
      <c r="CK1567" s="90" t="s">
        <v>566</v>
      </c>
      <c r="CL1567" s="91">
        <v>0.46359203910000002</v>
      </c>
      <c r="CM1567" s="91">
        <v>1.1544079609</v>
      </c>
      <c r="CN1567" s="88" t="s">
        <v>566</v>
      </c>
      <c r="CO1567" s="91">
        <v>54.57</v>
      </c>
      <c r="CP1567" s="91">
        <v>31.141695411899999</v>
      </c>
      <c r="CQ1567" s="91">
        <v>25.41285182</v>
      </c>
      <c r="CR1567" s="91">
        <v>2.0465341216000001</v>
      </c>
      <c r="CS1567" s="91">
        <v>1.6698518200000001</v>
      </c>
      <c r="CT1567" s="90">
        <v>1.56</v>
      </c>
      <c r="CU1567" s="96">
        <v>1.0149999999999999</v>
      </c>
      <c r="CV1567" s="96">
        <v>0.85099999999999998</v>
      </c>
      <c r="CW1567" s="96">
        <v>0.79300000000000004</v>
      </c>
      <c r="CX1567" s="93">
        <v>2293</v>
      </c>
      <c r="CY1567" s="93">
        <v>2284</v>
      </c>
      <c r="CZ1567" s="93">
        <v>83.7</v>
      </c>
      <c r="DA1567" s="90">
        <v>46</v>
      </c>
      <c r="DB1567" s="90" t="s">
        <v>566</v>
      </c>
      <c r="DC1567" s="90">
        <v>64.2</v>
      </c>
      <c r="DD1567" s="91">
        <v>232</v>
      </c>
      <c r="DE1567" s="91">
        <v>-17.577586206900001</v>
      </c>
      <c r="DF1567" s="93">
        <v>63.5</v>
      </c>
      <c r="DG1567" s="88" t="s">
        <v>393</v>
      </c>
      <c r="DH1567" s="88" t="s">
        <v>566</v>
      </c>
      <c r="DI1567" s="88" t="s">
        <v>566</v>
      </c>
      <c r="DJ1567" s="88" t="s">
        <v>1368</v>
      </c>
      <c r="DK1567" s="90">
        <v>-3.5</v>
      </c>
      <c r="DL1567" s="91">
        <v>4.1079999999999997</v>
      </c>
      <c r="DM1567" s="91">
        <v>0.5017706461</v>
      </c>
      <c r="DN1567" s="91">
        <v>63.759987319499999</v>
      </c>
      <c r="DO1567" s="91">
        <v>52.0306646238</v>
      </c>
      <c r="DP1567" s="91">
        <v>34.6648260292</v>
      </c>
      <c r="DQ1567" s="91">
        <v>28.287664623800001</v>
      </c>
      <c r="DR1567" s="91">
        <v>68.244822038699994</v>
      </c>
      <c r="DS1567" s="91">
        <v>55.6904666561</v>
      </c>
      <c r="DT1567" s="91">
        <v>39.149660748400002</v>
      </c>
      <c r="DU1567" s="91">
        <v>31.947466656100001</v>
      </c>
      <c r="DV1567" s="91">
        <v>107.4509322222</v>
      </c>
      <c r="DW1567" s="97"/>
      <c r="DX1567" s="98" t="s">
        <v>566</v>
      </c>
      <c r="DY1567" s="99" t="s">
        <v>689</v>
      </c>
      <c r="DZ1567" s="98" t="s">
        <v>689</v>
      </c>
      <c r="EA1567" s="100" t="s">
        <v>689</v>
      </c>
      <c r="EB1567" s="101" t="s">
        <v>2764</v>
      </c>
      <c r="EC1567" s="38"/>
    </row>
    <row r="1568" spans="1:133" ht="15" customHeight="1" x14ac:dyDescent="0.25">
      <c r="A1568" s="17" t="str">
        <f t="shared" si="24"/>
        <v>171_Кустовое (Видное и Восточно-Ягунское)</v>
      </c>
      <c r="B1568" s="87">
        <v>28</v>
      </c>
      <c r="C1568" s="88" t="s">
        <v>733</v>
      </c>
      <c r="D1568" s="88" t="s">
        <v>568</v>
      </c>
      <c r="E1568" s="88" t="s">
        <v>1715</v>
      </c>
      <c r="F1568" s="88" t="s">
        <v>30</v>
      </c>
      <c r="G1568" s="88" t="s">
        <v>489</v>
      </c>
      <c r="H1568" s="88" t="s">
        <v>2723</v>
      </c>
      <c r="I1568" s="89">
        <v>171</v>
      </c>
      <c r="J1568" s="88" t="s">
        <v>68</v>
      </c>
      <c r="K1568" s="88" t="s">
        <v>1766</v>
      </c>
      <c r="L1568" s="88" t="s">
        <v>1590</v>
      </c>
      <c r="M1568" s="88" t="s">
        <v>1607</v>
      </c>
      <c r="N1568" s="88" t="s">
        <v>13</v>
      </c>
      <c r="O1568" s="90">
        <v>15.1</v>
      </c>
      <c r="P1568" s="90">
        <v>2395.3000000000002</v>
      </c>
      <c r="Q1568" s="90">
        <v>2411.6</v>
      </c>
      <c r="R1568" s="91">
        <v>32.947000000000003</v>
      </c>
      <c r="S1568" s="90" t="s">
        <v>150</v>
      </c>
      <c r="T1568" s="90">
        <v>2442.6</v>
      </c>
      <c r="U1568" s="90">
        <v>7</v>
      </c>
      <c r="V1568" s="88" t="s">
        <v>31</v>
      </c>
      <c r="W1568" s="88" t="s">
        <v>65</v>
      </c>
      <c r="X1568" s="88" t="s">
        <v>1439</v>
      </c>
      <c r="Y1568" s="90" t="s">
        <v>1174</v>
      </c>
      <c r="Z1568" s="90" t="s">
        <v>566</v>
      </c>
      <c r="AA1568" s="90">
        <v>73</v>
      </c>
      <c r="AB1568" s="91" t="s">
        <v>3992</v>
      </c>
      <c r="AC1568" s="88" t="s">
        <v>566</v>
      </c>
      <c r="AD1568" s="90" t="s">
        <v>566</v>
      </c>
      <c r="AE1568" s="90" t="s">
        <v>80</v>
      </c>
      <c r="AF1568" s="90" t="s">
        <v>65</v>
      </c>
      <c r="AG1568" s="91" t="s">
        <v>3520</v>
      </c>
      <c r="AH1568" s="92" t="s">
        <v>2177</v>
      </c>
      <c r="AI1568" s="93">
        <v>1154</v>
      </c>
      <c r="AJ1568" s="88" t="s">
        <v>566</v>
      </c>
      <c r="AK1568" s="90" t="s">
        <v>566</v>
      </c>
      <c r="AL1568" s="91">
        <v>19.5</v>
      </c>
      <c r="AM1568" s="91">
        <v>16.402664697500001</v>
      </c>
      <c r="AN1568" s="91">
        <v>2131</v>
      </c>
      <c r="AO1568" s="90">
        <v>18.100000000000001</v>
      </c>
      <c r="AP1568" s="91">
        <v>30.97</v>
      </c>
      <c r="AQ1568" s="91" t="s">
        <v>566</v>
      </c>
      <c r="AR1568" s="91" t="s">
        <v>566</v>
      </c>
      <c r="AS1568" s="91">
        <v>41.55</v>
      </c>
      <c r="AT1568" s="91">
        <v>43.45</v>
      </c>
      <c r="AU1568" s="90" t="s">
        <v>566</v>
      </c>
      <c r="AV1568" s="90">
        <v>0</v>
      </c>
      <c r="AW1568" s="91" t="s">
        <v>566</v>
      </c>
      <c r="AX1568" s="91" t="s">
        <v>566</v>
      </c>
      <c r="AY1568" s="91">
        <v>191.66</v>
      </c>
      <c r="AZ1568" s="88" t="s">
        <v>4928</v>
      </c>
      <c r="BA1568" s="91">
        <v>193.6</v>
      </c>
      <c r="BB1568" s="91">
        <v>150.11000000000001</v>
      </c>
      <c r="BC1568" s="94">
        <v>0.19847183830000001</v>
      </c>
      <c r="BD1568" s="91">
        <v>29.503</v>
      </c>
      <c r="BE1568" s="95">
        <v>59.338999999999999</v>
      </c>
      <c r="BF1568" s="91">
        <v>10.210000000000001</v>
      </c>
      <c r="BG1568" s="91">
        <v>31</v>
      </c>
      <c r="BH1568" s="94" t="s">
        <v>566</v>
      </c>
      <c r="BI1568" s="94" t="s">
        <v>566</v>
      </c>
      <c r="BJ1568" s="93">
        <v>744</v>
      </c>
      <c r="BK1568" s="94">
        <v>0</v>
      </c>
      <c r="BL1568" s="91">
        <v>316.47345000000001</v>
      </c>
      <c r="BM1568" s="96">
        <v>14.55777889</v>
      </c>
      <c r="BN1568" s="96" t="s">
        <v>566</v>
      </c>
      <c r="BO1568" s="88" t="s">
        <v>430</v>
      </c>
      <c r="BP1568" s="88" t="s">
        <v>566</v>
      </c>
      <c r="BQ1568" s="91">
        <v>29.503</v>
      </c>
      <c r="BR1568" s="95">
        <v>59.338999999999999</v>
      </c>
      <c r="BS1568" s="91">
        <v>10.210000000000001</v>
      </c>
      <c r="BT1568" s="90">
        <v>30</v>
      </c>
      <c r="BU1568" s="91">
        <v>0</v>
      </c>
      <c r="BV1568" s="91">
        <v>306.27</v>
      </c>
      <c r="BW1568" s="96">
        <v>14.088419999999999</v>
      </c>
      <c r="BX1568" s="96" t="s">
        <v>566</v>
      </c>
      <c r="BY1568" s="96" t="s">
        <v>566</v>
      </c>
      <c r="BZ1568" s="96" t="s">
        <v>566</v>
      </c>
      <c r="CA1568" s="96" t="s">
        <v>566</v>
      </c>
      <c r="CB1568" s="96" t="s">
        <v>566</v>
      </c>
      <c r="CC1568" s="96" t="s">
        <v>566</v>
      </c>
      <c r="CD1568" s="96" t="s">
        <v>566</v>
      </c>
      <c r="CE1568" s="96" t="s">
        <v>566</v>
      </c>
      <c r="CF1568" s="88" t="s">
        <v>566</v>
      </c>
      <c r="CG1568" s="88" t="s">
        <v>566</v>
      </c>
      <c r="CH1568" s="92" t="s">
        <v>566</v>
      </c>
      <c r="CI1568" s="91">
        <v>0</v>
      </c>
      <c r="CJ1568" s="91">
        <v>0</v>
      </c>
      <c r="CK1568" s="90" t="s">
        <v>566</v>
      </c>
      <c r="CL1568" s="91">
        <v>-0.30219888820000002</v>
      </c>
      <c r="CM1568" s="91">
        <v>-1.58011118E-2</v>
      </c>
      <c r="CN1568" s="88" t="s">
        <v>566</v>
      </c>
      <c r="CO1568" s="91">
        <v>80.25</v>
      </c>
      <c r="CP1568" s="91">
        <v>22.398859532399999</v>
      </c>
      <c r="CQ1568" s="91">
        <v>7.7506253581999998</v>
      </c>
      <c r="CR1568" s="91">
        <v>-7.1040436934000004</v>
      </c>
      <c r="CS1568" s="91">
        <v>-2.4583746417999999</v>
      </c>
      <c r="CT1568" s="90" t="s">
        <v>566</v>
      </c>
      <c r="CU1568" s="96">
        <v>1.0149999999999999</v>
      </c>
      <c r="CV1568" s="96">
        <v>0.85099999999999998</v>
      </c>
      <c r="CW1568" s="96">
        <v>0.79300000000000004</v>
      </c>
      <c r="CX1568" s="93">
        <v>2308</v>
      </c>
      <c r="CY1568" s="93">
        <v>2288.3049999999998</v>
      </c>
      <c r="CZ1568" s="93">
        <v>83.7</v>
      </c>
      <c r="DA1568" s="90">
        <v>46</v>
      </c>
      <c r="DB1568" s="90" t="s">
        <v>566</v>
      </c>
      <c r="DC1568" s="90">
        <v>64.2</v>
      </c>
      <c r="DD1568" s="91">
        <v>233</v>
      </c>
      <c r="DE1568" s="91">
        <v>-17.7424892704</v>
      </c>
      <c r="DF1568" s="93">
        <v>96.25</v>
      </c>
      <c r="DG1568" s="88" t="s">
        <v>393</v>
      </c>
      <c r="DH1568" s="88" t="s">
        <v>566</v>
      </c>
      <c r="DI1568" s="88">
        <v>1</v>
      </c>
      <c r="DJ1568" s="88" t="s">
        <v>2401</v>
      </c>
      <c r="DK1568" s="90" t="s">
        <v>566</v>
      </c>
      <c r="DL1568" s="91">
        <v>59.338999999999999</v>
      </c>
      <c r="DM1568" s="91" t="s">
        <v>566</v>
      </c>
      <c r="DN1568" s="91">
        <v>36.436426913200002</v>
      </c>
      <c r="DO1568" s="91">
        <v>12.608012209</v>
      </c>
      <c r="DP1568" s="91">
        <v>6.9335236874000001</v>
      </c>
      <c r="DQ1568" s="91">
        <v>2.3990122089999999</v>
      </c>
      <c r="DR1568" s="91">
        <v>27.662837948500002</v>
      </c>
      <c r="DS1568" s="91">
        <v>9.5721075893999998</v>
      </c>
      <c r="DT1568" s="91">
        <v>-1.8400652772999999</v>
      </c>
      <c r="DU1568" s="91">
        <v>-0.63689241060000001</v>
      </c>
      <c r="DV1568" s="91">
        <v>106.7912286111</v>
      </c>
      <c r="DW1568" s="97"/>
      <c r="DX1568" s="98" t="s">
        <v>566</v>
      </c>
      <c r="DY1568" s="99" t="s">
        <v>689</v>
      </c>
      <c r="DZ1568" s="98" t="s">
        <v>689</v>
      </c>
      <c r="EA1568" s="100" t="s">
        <v>566</v>
      </c>
      <c r="EB1568" s="101" t="s">
        <v>2763</v>
      </c>
      <c r="EC1568" s="38"/>
    </row>
    <row r="1569" spans="1:133" ht="15" customHeight="1" x14ac:dyDescent="0.25">
      <c r="A1569" s="17" t="str">
        <f t="shared" si="24"/>
        <v>172У_Кустовое (Видное и Восточно-Ягунское)</v>
      </c>
      <c r="B1569" s="87">
        <v>29</v>
      </c>
      <c r="C1569" s="88" t="s">
        <v>733</v>
      </c>
      <c r="D1569" s="88" t="s">
        <v>568</v>
      </c>
      <c r="E1569" s="88" t="s">
        <v>1715</v>
      </c>
      <c r="F1569" s="88" t="s">
        <v>30</v>
      </c>
      <c r="G1569" s="88" t="s">
        <v>489</v>
      </c>
      <c r="H1569" s="88" t="s">
        <v>2723</v>
      </c>
      <c r="I1569" s="89" t="s">
        <v>1455</v>
      </c>
      <c r="J1569" s="88" t="s">
        <v>68</v>
      </c>
      <c r="K1569" s="88" t="s">
        <v>1766</v>
      </c>
      <c r="L1569" s="88" t="s">
        <v>1590</v>
      </c>
      <c r="M1569" s="88" t="s">
        <v>1607</v>
      </c>
      <c r="N1569" s="88" t="s">
        <v>13</v>
      </c>
      <c r="O1569" s="90">
        <v>20.37</v>
      </c>
      <c r="P1569" s="90">
        <v>2376.1</v>
      </c>
      <c r="Q1569" s="90">
        <v>2393.1999999999998</v>
      </c>
      <c r="R1569" s="91">
        <v>13.9</v>
      </c>
      <c r="S1569" s="90" t="s">
        <v>150</v>
      </c>
      <c r="T1569" s="90">
        <v>2817.1</v>
      </c>
      <c r="U1569" s="90">
        <v>8.4</v>
      </c>
      <c r="V1569" s="88" t="s">
        <v>31</v>
      </c>
      <c r="W1569" s="88" t="s">
        <v>65</v>
      </c>
      <c r="X1569" s="88" t="s">
        <v>234</v>
      </c>
      <c r="Y1569" s="90" t="s">
        <v>1002</v>
      </c>
      <c r="Z1569" s="90" t="s">
        <v>566</v>
      </c>
      <c r="AA1569" s="90">
        <v>73</v>
      </c>
      <c r="AB1569" s="91" t="s">
        <v>3993</v>
      </c>
      <c r="AC1569" s="88" t="s">
        <v>566</v>
      </c>
      <c r="AD1569" s="90" t="s">
        <v>566</v>
      </c>
      <c r="AE1569" s="90" t="s">
        <v>5607</v>
      </c>
      <c r="AF1569" s="90" t="s">
        <v>65</v>
      </c>
      <c r="AG1569" s="91" t="s">
        <v>3446</v>
      </c>
      <c r="AH1569" s="92" t="s">
        <v>4829</v>
      </c>
      <c r="AI1569" s="93">
        <v>119</v>
      </c>
      <c r="AJ1569" s="88" t="s">
        <v>722</v>
      </c>
      <c r="AK1569" s="90" t="s">
        <v>566</v>
      </c>
      <c r="AL1569" s="91">
        <v>19.5</v>
      </c>
      <c r="AM1569" s="91">
        <v>16.471749326200001</v>
      </c>
      <c r="AN1569" s="91">
        <v>1956</v>
      </c>
      <c r="AO1569" s="90">
        <v>19</v>
      </c>
      <c r="AP1569" s="91">
        <v>13.090999999999999</v>
      </c>
      <c r="AQ1569" s="91">
        <v>38.836500000000001</v>
      </c>
      <c r="AR1569" s="91" t="s">
        <v>566</v>
      </c>
      <c r="AS1569" s="91">
        <v>54.874491521800003</v>
      </c>
      <c r="AT1569" s="91">
        <v>57.049137101100001</v>
      </c>
      <c r="AU1569" s="90">
        <v>390</v>
      </c>
      <c r="AV1569" s="90">
        <v>0</v>
      </c>
      <c r="AW1569" s="91">
        <v>0.05</v>
      </c>
      <c r="AX1569" s="91" t="s">
        <v>566</v>
      </c>
      <c r="AY1569" s="91">
        <v>181.47</v>
      </c>
      <c r="AZ1569" s="88" t="s">
        <v>4928</v>
      </c>
      <c r="BA1569" s="91">
        <v>183.7</v>
      </c>
      <c r="BB1569" s="91">
        <v>126.5955084782</v>
      </c>
      <c r="BC1569" s="94">
        <v>0.29391142460000003</v>
      </c>
      <c r="BD1569" s="91">
        <v>37.11</v>
      </c>
      <c r="BE1569" s="95">
        <v>87.385000000000005</v>
      </c>
      <c r="BF1569" s="91">
        <v>3.98</v>
      </c>
      <c r="BG1569" s="91">
        <v>31</v>
      </c>
      <c r="BH1569" s="94" t="s">
        <v>566</v>
      </c>
      <c r="BI1569" s="94" t="s">
        <v>566</v>
      </c>
      <c r="BJ1569" s="93">
        <v>744</v>
      </c>
      <c r="BK1569" s="94">
        <v>0</v>
      </c>
      <c r="BL1569" s="91">
        <v>123.49831</v>
      </c>
      <c r="BM1569" s="96">
        <v>5.6809223299999996</v>
      </c>
      <c r="BN1569" s="96" t="s">
        <v>566</v>
      </c>
      <c r="BO1569" s="88" t="s">
        <v>430</v>
      </c>
      <c r="BP1569" s="88" t="s">
        <v>566</v>
      </c>
      <c r="BQ1569" s="91">
        <v>37.11</v>
      </c>
      <c r="BR1569" s="95">
        <v>87.385000000000005</v>
      </c>
      <c r="BS1569" s="91">
        <v>3.98</v>
      </c>
      <c r="BT1569" s="90">
        <v>30</v>
      </c>
      <c r="BU1569" s="91">
        <v>0</v>
      </c>
      <c r="BV1569" s="91">
        <v>119.52</v>
      </c>
      <c r="BW1569" s="96">
        <v>5.4979199999999997</v>
      </c>
      <c r="BX1569" s="96" t="s">
        <v>566</v>
      </c>
      <c r="BY1569" s="96" t="s">
        <v>566</v>
      </c>
      <c r="BZ1569" s="96" t="s">
        <v>566</v>
      </c>
      <c r="CA1569" s="96" t="s">
        <v>566</v>
      </c>
      <c r="CB1569" s="96" t="s">
        <v>566</v>
      </c>
      <c r="CC1569" s="96" t="s">
        <v>566</v>
      </c>
      <c r="CD1569" s="96" t="s">
        <v>566</v>
      </c>
      <c r="CE1569" s="96" t="s">
        <v>566</v>
      </c>
      <c r="CF1569" s="88" t="s">
        <v>566</v>
      </c>
      <c r="CG1569" s="88" t="s">
        <v>566</v>
      </c>
      <c r="CH1569" s="92" t="s">
        <v>566</v>
      </c>
      <c r="CI1569" s="91">
        <v>0</v>
      </c>
      <c r="CJ1569" s="91">
        <v>0</v>
      </c>
      <c r="CK1569" s="90" t="s">
        <v>566</v>
      </c>
      <c r="CL1569" s="91">
        <v>-0.34422783280000002</v>
      </c>
      <c r="CM1569" s="91">
        <v>-7.4772167200000003E-2</v>
      </c>
      <c r="CN1569" s="88" t="s">
        <v>566</v>
      </c>
      <c r="CO1569" s="91">
        <v>80.25</v>
      </c>
      <c r="CP1569" s="91">
        <v>29.748111274399999</v>
      </c>
      <c r="CQ1569" s="91">
        <v>3.1934784767000002</v>
      </c>
      <c r="CR1569" s="91">
        <v>-7.3622113062999999</v>
      </c>
      <c r="CS1569" s="91">
        <v>-0.79052152330000003</v>
      </c>
      <c r="CT1569" s="90" t="s">
        <v>566</v>
      </c>
      <c r="CU1569" s="96">
        <v>1.0149999999999999</v>
      </c>
      <c r="CV1569" s="96">
        <v>0.85099999999999998</v>
      </c>
      <c r="CW1569" s="96">
        <v>0.79300000000000004</v>
      </c>
      <c r="CX1569" s="93">
        <v>2308</v>
      </c>
      <c r="CY1569" s="93">
        <v>2285.297</v>
      </c>
      <c r="CZ1569" s="93">
        <v>83.7</v>
      </c>
      <c r="DA1569" s="90">
        <v>46</v>
      </c>
      <c r="DB1569" s="90" t="s">
        <v>566</v>
      </c>
      <c r="DC1569" s="90">
        <v>64.2</v>
      </c>
      <c r="DD1569" s="91">
        <v>233</v>
      </c>
      <c r="DE1569" s="91">
        <v>-22.115879828299999</v>
      </c>
      <c r="DF1569" s="93">
        <v>96.25</v>
      </c>
      <c r="DG1569" s="88" t="s">
        <v>393</v>
      </c>
      <c r="DH1569" s="88" t="s">
        <v>566</v>
      </c>
      <c r="DI1569" s="88">
        <v>1</v>
      </c>
      <c r="DJ1569" s="88" t="s">
        <v>566</v>
      </c>
      <c r="DK1569" s="90" t="s">
        <v>566</v>
      </c>
      <c r="DL1569" s="91">
        <v>87.385000000000005</v>
      </c>
      <c r="DM1569" s="91" t="s">
        <v>566</v>
      </c>
      <c r="DN1569" s="91">
        <v>41.900605599899997</v>
      </c>
      <c r="DO1569" s="91">
        <v>4.4980563951999999</v>
      </c>
      <c r="DP1569" s="91">
        <v>4.7902830192000003</v>
      </c>
      <c r="DQ1569" s="91">
        <v>0.51405639520000002</v>
      </c>
      <c r="DR1569" s="91">
        <v>33.588063678600001</v>
      </c>
      <c r="DS1569" s="91">
        <v>3.6056997851000001</v>
      </c>
      <c r="DT1569" s="91">
        <v>-3.5222589020999999</v>
      </c>
      <c r="DU1569" s="91">
        <v>-0.37830021489999999</v>
      </c>
      <c r="DV1569" s="91" t="s">
        <v>566</v>
      </c>
      <c r="DW1569" s="97"/>
      <c r="DX1569" s="98" t="s">
        <v>689</v>
      </c>
      <c r="DY1569" s="99" t="s">
        <v>689</v>
      </c>
      <c r="DZ1569" s="98" t="s">
        <v>689</v>
      </c>
      <c r="EA1569" s="100" t="s">
        <v>566</v>
      </c>
      <c r="EB1569" s="101" t="s">
        <v>2761</v>
      </c>
      <c r="EC1569" s="38"/>
    </row>
    <row r="1570" spans="1:133" ht="15" customHeight="1" x14ac:dyDescent="0.25">
      <c r="A1570" s="17" t="str">
        <f t="shared" si="24"/>
        <v>174Л_Кустовое (Видное и Восточно-Ягунское)</v>
      </c>
      <c r="B1570" s="87">
        <v>30</v>
      </c>
      <c r="C1570" s="88" t="s">
        <v>733</v>
      </c>
      <c r="D1570" s="88" t="s">
        <v>568</v>
      </c>
      <c r="E1570" s="88" t="s">
        <v>1715</v>
      </c>
      <c r="F1570" s="88" t="s">
        <v>30</v>
      </c>
      <c r="G1570" s="88" t="s">
        <v>489</v>
      </c>
      <c r="H1570" s="88" t="s">
        <v>2723</v>
      </c>
      <c r="I1570" s="89" t="s">
        <v>1783</v>
      </c>
      <c r="J1570" s="88" t="s">
        <v>68</v>
      </c>
      <c r="K1570" s="88" t="s">
        <v>1766</v>
      </c>
      <c r="L1570" s="88" t="s">
        <v>1590</v>
      </c>
      <c r="M1570" s="88" t="s">
        <v>1782</v>
      </c>
      <c r="N1570" s="88" t="s">
        <v>13</v>
      </c>
      <c r="O1570" s="90">
        <v>262.3</v>
      </c>
      <c r="P1570" s="90">
        <v>2844.4</v>
      </c>
      <c r="Q1570" s="90">
        <v>3106.7</v>
      </c>
      <c r="R1570" s="91">
        <v>475.07600000000002</v>
      </c>
      <c r="S1570" s="90" t="s">
        <v>690</v>
      </c>
      <c r="T1570" s="90">
        <v>3106.7</v>
      </c>
      <c r="U1570" s="90">
        <v>3.8</v>
      </c>
      <c r="V1570" s="88" t="s">
        <v>31</v>
      </c>
      <c r="W1570" s="88" t="s">
        <v>94</v>
      </c>
      <c r="X1570" s="88" t="s">
        <v>1748</v>
      </c>
      <c r="Y1570" s="90" t="s">
        <v>766</v>
      </c>
      <c r="Z1570" s="90" t="s">
        <v>566</v>
      </c>
      <c r="AA1570" s="90">
        <v>73</v>
      </c>
      <c r="AB1570" s="91" t="s">
        <v>4498</v>
      </c>
      <c r="AC1570" s="88" t="s">
        <v>566</v>
      </c>
      <c r="AD1570" s="90" t="s">
        <v>566</v>
      </c>
      <c r="AE1570" s="90" t="s">
        <v>4788</v>
      </c>
      <c r="AF1570" s="90" t="s">
        <v>94</v>
      </c>
      <c r="AG1570" s="91" t="s">
        <v>5235</v>
      </c>
      <c r="AH1570" s="92" t="s">
        <v>2919</v>
      </c>
      <c r="AI1570" s="93">
        <v>458</v>
      </c>
      <c r="AJ1570" s="88" t="s">
        <v>722</v>
      </c>
      <c r="AK1570" s="90" t="s">
        <v>566</v>
      </c>
      <c r="AL1570" s="91">
        <v>19.5</v>
      </c>
      <c r="AM1570" s="91">
        <v>16.402664697500001</v>
      </c>
      <c r="AN1570" s="91">
        <v>1549</v>
      </c>
      <c r="AO1570" s="90">
        <v>19.3</v>
      </c>
      <c r="AP1570" s="91">
        <v>184.84100000000001</v>
      </c>
      <c r="AQ1570" s="91">
        <v>41.105294117600003</v>
      </c>
      <c r="AR1570" s="91" t="s">
        <v>566</v>
      </c>
      <c r="AS1570" s="91">
        <v>107.7813350886</v>
      </c>
      <c r="AT1570" s="91">
        <v>108.4928967574</v>
      </c>
      <c r="AU1570" s="90" t="s">
        <v>566</v>
      </c>
      <c r="AV1570" s="90">
        <v>0</v>
      </c>
      <c r="AW1570" s="91" t="s">
        <v>566</v>
      </c>
      <c r="AX1570" s="91" t="s">
        <v>566</v>
      </c>
      <c r="AY1570" s="91">
        <v>132.47</v>
      </c>
      <c r="AZ1570" s="88" t="s">
        <v>4928</v>
      </c>
      <c r="BA1570" s="91">
        <v>133.19999999999999</v>
      </c>
      <c r="BB1570" s="91">
        <v>24.6886649114</v>
      </c>
      <c r="BC1570" s="94">
        <v>0.51720091170000004</v>
      </c>
      <c r="BD1570" s="91">
        <v>12.769</v>
      </c>
      <c r="BE1570" s="95">
        <v>72.908000000000001</v>
      </c>
      <c r="BF1570" s="91">
        <v>2.94</v>
      </c>
      <c r="BG1570" s="91">
        <v>31</v>
      </c>
      <c r="BH1570" s="94">
        <v>6.6669999999999993E-2</v>
      </c>
      <c r="BI1570" s="94">
        <v>0.41666999999999998</v>
      </c>
      <c r="BJ1570" s="93">
        <v>103</v>
      </c>
      <c r="BK1570" s="94">
        <v>0</v>
      </c>
      <c r="BL1570" s="91">
        <v>91.264889999999994</v>
      </c>
      <c r="BM1570" s="96">
        <v>4.1981847200000004</v>
      </c>
      <c r="BN1570" s="96" t="s">
        <v>566</v>
      </c>
      <c r="BO1570" s="88" t="s">
        <v>696</v>
      </c>
      <c r="BP1570" s="88" t="s">
        <v>566</v>
      </c>
      <c r="BQ1570" s="91">
        <v>12.769</v>
      </c>
      <c r="BR1570" s="95">
        <v>72.908000000000001</v>
      </c>
      <c r="BS1570" s="91">
        <v>2.94</v>
      </c>
      <c r="BT1570" s="90">
        <v>30</v>
      </c>
      <c r="BU1570" s="91">
        <v>0</v>
      </c>
      <c r="BV1570" s="91">
        <v>88.32</v>
      </c>
      <c r="BW1570" s="96">
        <v>4.0627199999999997</v>
      </c>
      <c r="BX1570" s="96" t="s">
        <v>566</v>
      </c>
      <c r="BY1570" s="96" t="s">
        <v>566</v>
      </c>
      <c r="BZ1570" s="96" t="s">
        <v>566</v>
      </c>
      <c r="CA1570" s="96" t="s">
        <v>566</v>
      </c>
      <c r="CB1570" s="96" t="s">
        <v>566</v>
      </c>
      <c r="CC1570" s="96" t="s">
        <v>566</v>
      </c>
      <c r="CD1570" s="96" t="s">
        <v>566</v>
      </c>
      <c r="CE1570" s="96" t="s">
        <v>566</v>
      </c>
      <c r="CF1570" s="88" t="s">
        <v>566</v>
      </c>
      <c r="CG1570" s="88" t="s">
        <v>566</v>
      </c>
      <c r="CH1570" s="92" t="s">
        <v>566</v>
      </c>
      <c r="CI1570" s="91">
        <v>0</v>
      </c>
      <c r="CJ1570" s="91">
        <v>0</v>
      </c>
      <c r="CK1570" s="90" t="s">
        <v>566</v>
      </c>
      <c r="CL1570" s="91">
        <v>-0.69200252490000003</v>
      </c>
      <c r="CM1570" s="91">
        <v>0.15500252489999999</v>
      </c>
      <c r="CN1570" s="88" t="s">
        <v>566</v>
      </c>
      <c r="CO1570" s="91">
        <v>54.57</v>
      </c>
      <c r="CP1570" s="91">
        <v>39.959018426699998</v>
      </c>
      <c r="CQ1570" s="91">
        <v>9.2127197491999997</v>
      </c>
      <c r="CR1570" s="91">
        <v>27.189663587999998</v>
      </c>
      <c r="CS1570" s="91">
        <v>6.2687197491999997</v>
      </c>
      <c r="CT1570" s="90">
        <v>-0.09</v>
      </c>
      <c r="CU1570" s="96">
        <v>1.0149999999999999</v>
      </c>
      <c r="CV1570" s="96">
        <v>0.85099999999999998</v>
      </c>
      <c r="CW1570" s="96">
        <v>0.79300000000000004</v>
      </c>
      <c r="CX1570" s="93">
        <v>2293</v>
      </c>
      <c r="CY1570" s="93">
        <v>2285.5940000000001</v>
      </c>
      <c r="CZ1570" s="93">
        <v>83.73</v>
      </c>
      <c r="DA1570" s="90">
        <v>46</v>
      </c>
      <c r="DB1570" s="90" t="s">
        <v>566</v>
      </c>
      <c r="DC1570" s="90">
        <v>64.2</v>
      </c>
      <c r="DD1570" s="91">
        <v>232</v>
      </c>
      <c r="DE1570" s="91">
        <v>-42.900862068999999</v>
      </c>
      <c r="DF1570" s="93">
        <v>63.5</v>
      </c>
      <c r="DG1570" s="88" t="s">
        <v>393</v>
      </c>
      <c r="DH1570" s="88" t="s">
        <v>566</v>
      </c>
      <c r="DI1570" s="88" t="s">
        <v>566</v>
      </c>
      <c r="DJ1570" s="88" t="s">
        <v>566</v>
      </c>
      <c r="DK1570" s="90">
        <v>0</v>
      </c>
      <c r="DL1570" s="91">
        <v>72.908000000000001</v>
      </c>
      <c r="DM1570" s="91">
        <v>0.51120658720000001</v>
      </c>
      <c r="DN1570" s="91">
        <v>12.6210081321</v>
      </c>
      <c r="DO1570" s="91">
        <v>2.9098265036000002</v>
      </c>
      <c r="DP1570" s="91">
        <v>-0.14834670659999999</v>
      </c>
      <c r="DQ1570" s="91">
        <v>-3.4173496400000003E-2</v>
      </c>
      <c r="DR1570" s="91">
        <v>39.494798514700001</v>
      </c>
      <c r="DS1570" s="91">
        <v>9.1056918961999997</v>
      </c>
      <c r="DT1570" s="91">
        <v>26.725443676000001</v>
      </c>
      <c r="DU1570" s="91">
        <v>6.1616918961999998</v>
      </c>
      <c r="DV1570" s="91" t="s">
        <v>566</v>
      </c>
      <c r="DW1570" s="97"/>
      <c r="DX1570" s="98" t="s">
        <v>566</v>
      </c>
      <c r="DY1570" s="99" t="s">
        <v>689</v>
      </c>
      <c r="DZ1570" s="98" t="s">
        <v>689</v>
      </c>
      <c r="EA1570" s="100" t="s">
        <v>689</v>
      </c>
      <c r="EB1570" s="101" t="s">
        <v>2761</v>
      </c>
      <c r="EC1570" s="38"/>
    </row>
    <row r="1571" spans="1:133" ht="15" customHeight="1" x14ac:dyDescent="0.25">
      <c r="A1571" s="17" t="str">
        <f t="shared" si="24"/>
        <v>176Л_Кустовое (Видное и Восточно-Ягунское)</v>
      </c>
      <c r="B1571" s="87">
        <v>31</v>
      </c>
      <c r="C1571" s="88" t="s">
        <v>733</v>
      </c>
      <c r="D1571" s="88" t="s">
        <v>568</v>
      </c>
      <c r="E1571" s="88" t="s">
        <v>1715</v>
      </c>
      <c r="F1571" s="88" t="s">
        <v>30</v>
      </c>
      <c r="G1571" s="88" t="s">
        <v>489</v>
      </c>
      <c r="H1571" s="88" t="s">
        <v>2723</v>
      </c>
      <c r="I1571" s="89" t="s">
        <v>1784</v>
      </c>
      <c r="J1571" s="88" t="s">
        <v>68</v>
      </c>
      <c r="K1571" s="88" t="s">
        <v>1766</v>
      </c>
      <c r="L1571" s="88" t="s">
        <v>1590</v>
      </c>
      <c r="M1571" s="88" t="s">
        <v>119</v>
      </c>
      <c r="N1571" s="88" t="s">
        <v>13</v>
      </c>
      <c r="O1571" s="90">
        <v>171.2</v>
      </c>
      <c r="P1571" s="90">
        <v>2655.3</v>
      </c>
      <c r="Q1571" s="90">
        <v>2826.5</v>
      </c>
      <c r="R1571" s="91">
        <v>285.012</v>
      </c>
      <c r="S1571" s="90" t="s">
        <v>690</v>
      </c>
      <c r="T1571" s="90">
        <v>2830</v>
      </c>
      <c r="U1571" s="90">
        <v>179.1</v>
      </c>
      <c r="V1571" s="88" t="s">
        <v>31</v>
      </c>
      <c r="W1571" s="88" t="s">
        <v>65</v>
      </c>
      <c r="X1571" s="88" t="s">
        <v>145</v>
      </c>
      <c r="Y1571" s="90" t="s">
        <v>3038</v>
      </c>
      <c r="Z1571" s="90" t="s">
        <v>566</v>
      </c>
      <c r="AA1571" s="90">
        <v>73</v>
      </c>
      <c r="AB1571" s="91" t="s">
        <v>4499</v>
      </c>
      <c r="AC1571" s="88" t="s">
        <v>566</v>
      </c>
      <c r="AD1571" s="90" t="s">
        <v>566</v>
      </c>
      <c r="AE1571" s="90" t="s">
        <v>2021</v>
      </c>
      <c r="AF1571" s="90" t="s">
        <v>65</v>
      </c>
      <c r="AG1571" s="91" t="s">
        <v>3521</v>
      </c>
      <c r="AH1571" s="92" t="s">
        <v>4039</v>
      </c>
      <c r="AI1571" s="93">
        <v>255</v>
      </c>
      <c r="AJ1571" s="88" t="s">
        <v>566</v>
      </c>
      <c r="AK1571" s="90" t="s">
        <v>566</v>
      </c>
      <c r="AL1571" s="91">
        <v>19.5</v>
      </c>
      <c r="AM1571" s="91">
        <v>16.402664697500001</v>
      </c>
      <c r="AN1571" s="91">
        <v>1768</v>
      </c>
      <c r="AO1571" s="90">
        <v>17.600000000000001</v>
      </c>
      <c r="AP1571" s="91">
        <v>54.37</v>
      </c>
      <c r="AQ1571" s="91" t="s">
        <v>566</v>
      </c>
      <c r="AR1571" s="91" t="s">
        <v>566</v>
      </c>
      <c r="AS1571" s="91">
        <v>76.34</v>
      </c>
      <c r="AT1571" s="91">
        <v>78.41</v>
      </c>
      <c r="AU1571" s="90">
        <v>559</v>
      </c>
      <c r="AV1571" s="90">
        <v>2.6</v>
      </c>
      <c r="AW1571" s="91">
        <v>4.1399999999999997</v>
      </c>
      <c r="AX1571" s="91" t="s">
        <v>566</v>
      </c>
      <c r="AY1571" s="91">
        <v>165.39</v>
      </c>
      <c r="AZ1571" s="88" t="s">
        <v>4928</v>
      </c>
      <c r="BA1571" s="91">
        <v>167.5</v>
      </c>
      <c r="BB1571" s="91">
        <v>89.05</v>
      </c>
      <c r="BC1571" s="94">
        <v>0.38150477259999999</v>
      </c>
      <c r="BD1571" s="91">
        <v>33.972999999999999</v>
      </c>
      <c r="BE1571" s="95">
        <v>96.539000000000001</v>
      </c>
      <c r="BF1571" s="91">
        <v>1</v>
      </c>
      <c r="BG1571" s="91">
        <v>31</v>
      </c>
      <c r="BH1571" s="94" t="s">
        <v>566</v>
      </c>
      <c r="BI1571" s="94" t="s">
        <v>566</v>
      </c>
      <c r="BJ1571" s="93">
        <v>744</v>
      </c>
      <c r="BK1571" s="94">
        <v>0</v>
      </c>
      <c r="BL1571" s="91">
        <v>31.014869999999998</v>
      </c>
      <c r="BM1571" s="96">
        <v>1.4266837999999999</v>
      </c>
      <c r="BN1571" s="96" t="s">
        <v>566</v>
      </c>
      <c r="BO1571" s="88" t="s">
        <v>430</v>
      </c>
      <c r="BP1571" s="88" t="s">
        <v>566</v>
      </c>
      <c r="BQ1571" s="91">
        <v>33.972999999999999</v>
      </c>
      <c r="BR1571" s="95">
        <v>96.539000000000001</v>
      </c>
      <c r="BS1571" s="91">
        <v>1</v>
      </c>
      <c r="BT1571" s="90">
        <v>30</v>
      </c>
      <c r="BU1571" s="91">
        <v>0</v>
      </c>
      <c r="BV1571" s="91">
        <v>30</v>
      </c>
      <c r="BW1571" s="96">
        <v>1.38</v>
      </c>
      <c r="BX1571" s="96" t="s">
        <v>566</v>
      </c>
      <c r="BY1571" s="96" t="s">
        <v>566</v>
      </c>
      <c r="BZ1571" s="96" t="s">
        <v>566</v>
      </c>
      <c r="CA1571" s="96" t="s">
        <v>566</v>
      </c>
      <c r="CB1571" s="96" t="s">
        <v>566</v>
      </c>
      <c r="CC1571" s="96" t="s">
        <v>566</v>
      </c>
      <c r="CD1571" s="96" t="s">
        <v>566</v>
      </c>
      <c r="CE1571" s="96" t="s">
        <v>566</v>
      </c>
      <c r="CF1571" s="88" t="s">
        <v>566</v>
      </c>
      <c r="CG1571" s="88" t="s">
        <v>566</v>
      </c>
      <c r="CH1571" s="92" t="s">
        <v>566</v>
      </c>
      <c r="CI1571" s="91">
        <v>0</v>
      </c>
      <c r="CJ1571" s="91">
        <v>0</v>
      </c>
      <c r="CK1571" s="90" t="s">
        <v>566</v>
      </c>
      <c r="CL1571" s="91">
        <v>-0.14448366809999999</v>
      </c>
      <c r="CM1571" s="91">
        <v>-1.7516331900000001E-2</v>
      </c>
      <c r="CN1571" s="88" t="s">
        <v>566</v>
      </c>
      <c r="CO1571" s="91">
        <v>54.57</v>
      </c>
      <c r="CP1571" s="91">
        <v>42.033712213900003</v>
      </c>
      <c r="CQ1571" s="91">
        <v>1.2378532603000001</v>
      </c>
      <c r="CR1571" s="91">
        <v>8.0604864074000009</v>
      </c>
      <c r="CS1571" s="91">
        <v>0.23785326030000001</v>
      </c>
      <c r="CT1571" s="90">
        <v>1</v>
      </c>
      <c r="CU1571" s="96">
        <v>1.0149999999999999</v>
      </c>
      <c r="CV1571" s="96">
        <v>0.85099999999999998</v>
      </c>
      <c r="CW1571" s="96">
        <v>0.79300000000000004</v>
      </c>
      <c r="CX1571" s="93">
        <v>2308</v>
      </c>
      <c r="CY1571" s="93">
        <v>2286.558</v>
      </c>
      <c r="CZ1571" s="93">
        <v>83.73</v>
      </c>
      <c r="DA1571" s="90">
        <v>46</v>
      </c>
      <c r="DB1571" s="90" t="s">
        <v>566</v>
      </c>
      <c r="DC1571" s="90">
        <v>64.2</v>
      </c>
      <c r="DD1571" s="91">
        <v>233</v>
      </c>
      <c r="DE1571" s="91">
        <v>-29.017167382</v>
      </c>
      <c r="DF1571" s="93">
        <v>129</v>
      </c>
      <c r="DG1571" s="88" t="s">
        <v>393</v>
      </c>
      <c r="DH1571" s="88" t="s">
        <v>566</v>
      </c>
      <c r="DI1571" s="88" t="s">
        <v>566</v>
      </c>
      <c r="DJ1571" s="88" t="s">
        <v>566</v>
      </c>
      <c r="DK1571" s="90">
        <v>0</v>
      </c>
      <c r="DL1571" s="91">
        <v>96.539000000000001</v>
      </c>
      <c r="DM1571" s="91">
        <v>0.43075312069999999</v>
      </c>
      <c r="DN1571" s="91">
        <v>38.358565394199999</v>
      </c>
      <c r="DO1571" s="91">
        <v>1.1296236457</v>
      </c>
      <c r="DP1571" s="91">
        <v>4.3853395876999999</v>
      </c>
      <c r="DQ1571" s="91">
        <v>0.12962364570000001</v>
      </c>
      <c r="DR1571" s="91">
        <v>47.459517327299999</v>
      </c>
      <c r="DS1571" s="91">
        <v>1.3976381138</v>
      </c>
      <c r="DT1571" s="91">
        <v>13.4862915208</v>
      </c>
      <c r="DU1571" s="91">
        <v>0.39763811380000003</v>
      </c>
      <c r="DV1571" s="91">
        <v>106.3468952778</v>
      </c>
      <c r="DW1571" s="97"/>
      <c r="DX1571" s="98" t="s">
        <v>3378</v>
      </c>
      <c r="DY1571" s="99" t="s">
        <v>689</v>
      </c>
      <c r="DZ1571" s="98" t="s">
        <v>689</v>
      </c>
      <c r="EA1571" s="100" t="s">
        <v>689</v>
      </c>
      <c r="EB1571" s="101" t="s">
        <v>2761</v>
      </c>
      <c r="EC1571" s="38"/>
    </row>
    <row r="1572" spans="1:133" ht="15" customHeight="1" x14ac:dyDescent="0.25">
      <c r="A1572" s="17" t="str">
        <f t="shared" si="24"/>
        <v>177_Кустовое (Видное и Восточно-Ягунское)</v>
      </c>
      <c r="B1572" s="87">
        <v>32</v>
      </c>
      <c r="C1572" s="88" t="s">
        <v>733</v>
      </c>
      <c r="D1572" s="88" t="s">
        <v>568</v>
      </c>
      <c r="E1572" s="88" t="s">
        <v>1715</v>
      </c>
      <c r="F1572" s="88" t="s">
        <v>30</v>
      </c>
      <c r="G1572" s="88" t="s">
        <v>489</v>
      </c>
      <c r="H1572" s="88" t="s">
        <v>2723</v>
      </c>
      <c r="I1572" s="89">
        <v>177</v>
      </c>
      <c r="J1572" s="88" t="s">
        <v>68</v>
      </c>
      <c r="K1572" s="88" t="s">
        <v>1766</v>
      </c>
      <c r="L1572" s="88" t="s">
        <v>1590</v>
      </c>
      <c r="M1572" s="88" t="s">
        <v>1607</v>
      </c>
      <c r="N1572" s="88" t="s">
        <v>13</v>
      </c>
      <c r="O1572" s="90">
        <v>21.8</v>
      </c>
      <c r="P1572" s="90">
        <v>2474.4</v>
      </c>
      <c r="Q1572" s="90">
        <v>2492.1999999999998</v>
      </c>
      <c r="R1572" s="91">
        <v>108.804</v>
      </c>
      <c r="S1572" s="90" t="s">
        <v>150</v>
      </c>
      <c r="T1572" s="90">
        <v>2507</v>
      </c>
      <c r="U1572" s="90">
        <v>12.7</v>
      </c>
      <c r="V1572" s="88" t="s">
        <v>31</v>
      </c>
      <c r="W1572" s="88" t="s">
        <v>65</v>
      </c>
      <c r="X1572" s="88" t="s">
        <v>268</v>
      </c>
      <c r="Y1572" s="90" t="s">
        <v>948</v>
      </c>
      <c r="Z1572" s="90" t="s">
        <v>566</v>
      </c>
      <c r="AA1572" s="90">
        <v>73</v>
      </c>
      <c r="AB1572" s="91" t="s">
        <v>3456</v>
      </c>
      <c r="AC1572" s="88" t="s">
        <v>566</v>
      </c>
      <c r="AD1572" s="90" t="s">
        <v>566</v>
      </c>
      <c r="AE1572" s="90" t="s">
        <v>566</v>
      </c>
      <c r="AF1572" s="90" t="s">
        <v>65</v>
      </c>
      <c r="AG1572" s="91" t="s">
        <v>3538</v>
      </c>
      <c r="AH1572" s="92" t="s">
        <v>2691</v>
      </c>
      <c r="AI1572" s="93">
        <v>711</v>
      </c>
      <c r="AJ1572" s="88" t="s">
        <v>566</v>
      </c>
      <c r="AK1572" s="90" t="s">
        <v>566</v>
      </c>
      <c r="AL1572" s="91">
        <v>19.5</v>
      </c>
      <c r="AM1572" s="91">
        <v>16.471749326200001</v>
      </c>
      <c r="AN1572" s="91">
        <v>2041</v>
      </c>
      <c r="AO1572" s="90">
        <v>18.899999999999999</v>
      </c>
      <c r="AP1572" s="91">
        <v>87.694000000000003</v>
      </c>
      <c r="AQ1572" s="91" t="s">
        <v>566</v>
      </c>
      <c r="AR1572" s="91" t="s">
        <v>566</v>
      </c>
      <c r="AS1572" s="91" t="s">
        <v>566</v>
      </c>
      <c r="AT1572" s="91" t="s">
        <v>566</v>
      </c>
      <c r="AU1572" s="90">
        <v>850</v>
      </c>
      <c r="AV1572" s="90">
        <v>1.2</v>
      </c>
      <c r="AW1572" s="91">
        <v>19.96</v>
      </c>
      <c r="AX1572" s="91" t="s">
        <v>566</v>
      </c>
      <c r="AY1572" s="91">
        <v>145.59</v>
      </c>
      <c r="AZ1572" s="88" t="s">
        <v>5195</v>
      </c>
      <c r="BA1572" s="91">
        <v>147.46</v>
      </c>
      <c r="BB1572" s="91">
        <v>91.77</v>
      </c>
      <c r="BC1572" s="94" t="s">
        <v>566</v>
      </c>
      <c r="BD1572" s="91">
        <v>36.826999999999998</v>
      </c>
      <c r="BE1572" s="95">
        <v>95.896000000000001</v>
      </c>
      <c r="BF1572" s="91">
        <v>1.29</v>
      </c>
      <c r="BG1572" s="91">
        <v>14.5</v>
      </c>
      <c r="BH1572" s="94" t="s">
        <v>566</v>
      </c>
      <c r="BI1572" s="94" t="s">
        <v>566</v>
      </c>
      <c r="BJ1572" s="93">
        <v>347</v>
      </c>
      <c r="BK1572" s="94">
        <v>397</v>
      </c>
      <c r="BL1572" s="91">
        <v>18.598050000000001</v>
      </c>
      <c r="BM1572" s="96">
        <v>0.85551038000000001</v>
      </c>
      <c r="BN1572" s="96" t="s">
        <v>566</v>
      </c>
      <c r="BO1572" s="88" t="s">
        <v>535</v>
      </c>
      <c r="BP1572" s="88" t="s">
        <v>5608</v>
      </c>
      <c r="BQ1572" s="91" t="s">
        <v>566</v>
      </c>
      <c r="BR1572" s="95">
        <v>0</v>
      </c>
      <c r="BS1572" s="91" t="s">
        <v>566</v>
      </c>
      <c r="BT1572" s="90" t="s">
        <v>566</v>
      </c>
      <c r="BU1572" s="91" t="s">
        <v>566</v>
      </c>
      <c r="BV1572" s="91" t="s">
        <v>566</v>
      </c>
      <c r="BW1572" s="96" t="s">
        <v>566</v>
      </c>
      <c r="BX1572" s="96" t="s">
        <v>566</v>
      </c>
      <c r="BY1572" s="96" t="s">
        <v>5608</v>
      </c>
      <c r="BZ1572" s="96" t="s">
        <v>566</v>
      </c>
      <c r="CA1572" s="96" t="s">
        <v>566</v>
      </c>
      <c r="CB1572" s="96" t="s">
        <v>566</v>
      </c>
      <c r="CC1572" s="96" t="s">
        <v>566</v>
      </c>
      <c r="CD1572" s="96" t="s">
        <v>566</v>
      </c>
      <c r="CE1572" s="96" t="s">
        <v>566</v>
      </c>
      <c r="CF1572" s="88" t="s">
        <v>566</v>
      </c>
      <c r="CG1572" s="88" t="s">
        <v>566</v>
      </c>
      <c r="CH1572" s="92" t="s">
        <v>566</v>
      </c>
      <c r="CI1572" s="91">
        <v>0</v>
      </c>
      <c r="CJ1572" s="91">
        <v>0</v>
      </c>
      <c r="CK1572" s="90" t="s">
        <v>566</v>
      </c>
      <c r="CL1572" s="91">
        <v>-8.1962700599999994E-2</v>
      </c>
      <c r="CM1572" s="91">
        <v>4.9627005999999998E-3</v>
      </c>
      <c r="CN1572" s="88" t="s">
        <v>566</v>
      </c>
      <c r="CO1572" s="91">
        <v>80.25</v>
      </c>
      <c r="CP1572" s="91">
        <v>26.345607830500001</v>
      </c>
      <c r="CQ1572" s="91">
        <v>0.92022232820000005</v>
      </c>
      <c r="CR1572" s="91">
        <v>-10.4812509592</v>
      </c>
      <c r="CS1572" s="91">
        <v>-0.36677767179999998</v>
      </c>
      <c r="CT1572" s="90" t="s">
        <v>566</v>
      </c>
      <c r="CU1572" s="96">
        <v>1.0149999999999999</v>
      </c>
      <c r="CV1572" s="96">
        <v>0.85099999999999998</v>
      </c>
      <c r="CW1572" s="96">
        <v>0.79300000000000004</v>
      </c>
      <c r="CX1572" s="93">
        <v>2308</v>
      </c>
      <c r="CY1572" s="93">
        <v>2288.6179999999999</v>
      </c>
      <c r="CZ1572" s="93">
        <v>83.7</v>
      </c>
      <c r="DA1572" s="90">
        <v>46</v>
      </c>
      <c r="DB1572" s="90" t="s">
        <v>566</v>
      </c>
      <c r="DC1572" s="90">
        <v>64.2</v>
      </c>
      <c r="DD1572" s="91">
        <v>233</v>
      </c>
      <c r="DE1572" s="91">
        <v>-37.5150214592</v>
      </c>
      <c r="DF1572" s="93">
        <v>96.25</v>
      </c>
      <c r="DG1572" s="88" t="s">
        <v>393</v>
      </c>
      <c r="DH1572" s="88" t="s">
        <v>566</v>
      </c>
      <c r="DI1572" s="88">
        <v>1</v>
      </c>
      <c r="DJ1572" s="88" t="s">
        <v>566</v>
      </c>
      <c r="DK1572" s="90" t="s">
        <v>566</v>
      </c>
      <c r="DL1572" s="91">
        <v>95.896000000000001</v>
      </c>
      <c r="DM1572" s="91" t="s">
        <v>566</v>
      </c>
      <c r="DN1572" s="91">
        <v>24.879877823699999</v>
      </c>
      <c r="DO1572" s="91">
        <v>0.86902614519999999</v>
      </c>
      <c r="DP1572" s="91">
        <v>-11.946980966</v>
      </c>
      <c r="DQ1572" s="91">
        <v>-0.41797385479999999</v>
      </c>
      <c r="DR1572" s="91">
        <v>17.769684693199999</v>
      </c>
      <c r="DS1572" s="91">
        <v>0.62067509649999997</v>
      </c>
      <c r="DT1572" s="91">
        <v>-19.057174096499999</v>
      </c>
      <c r="DU1572" s="91">
        <v>-0.66632490349999995</v>
      </c>
      <c r="DV1572" s="91">
        <v>106.35457555559999</v>
      </c>
      <c r="DW1572" s="97"/>
      <c r="DX1572" s="98" t="s">
        <v>689</v>
      </c>
      <c r="DY1572" s="99" t="s">
        <v>689</v>
      </c>
      <c r="DZ1572" s="98" t="s">
        <v>689</v>
      </c>
      <c r="EA1572" s="100" t="s">
        <v>566</v>
      </c>
      <c r="EB1572" s="101" t="s">
        <v>2761</v>
      </c>
      <c r="EC1572" s="38"/>
    </row>
    <row r="1573" spans="1:133" ht="15" customHeight="1" x14ac:dyDescent="0.25">
      <c r="A1573" s="17" t="str">
        <f t="shared" si="24"/>
        <v>179_Кустовое (Видное и Восточно-Ягунское)</v>
      </c>
      <c r="B1573" s="87">
        <v>33</v>
      </c>
      <c r="C1573" s="88" t="s">
        <v>733</v>
      </c>
      <c r="D1573" s="88" t="s">
        <v>568</v>
      </c>
      <c r="E1573" s="88" t="s">
        <v>1715</v>
      </c>
      <c r="F1573" s="88" t="s">
        <v>30</v>
      </c>
      <c r="G1573" s="88" t="s">
        <v>489</v>
      </c>
      <c r="H1573" s="88" t="s">
        <v>2723</v>
      </c>
      <c r="I1573" s="89">
        <v>179</v>
      </c>
      <c r="J1573" s="88" t="s">
        <v>68</v>
      </c>
      <c r="K1573" s="88" t="s">
        <v>1766</v>
      </c>
      <c r="L1573" s="88" t="s">
        <v>1590</v>
      </c>
      <c r="M1573" s="88" t="s">
        <v>1607</v>
      </c>
      <c r="N1573" s="88" t="s">
        <v>13</v>
      </c>
      <c r="O1573" s="90">
        <v>21.4</v>
      </c>
      <c r="P1573" s="90">
        <v>2731.4</v>
      </c>
      <c r="Q1573" s="90">
        <v>2750.5</v>
      </c>
      <c r="R1573" s="91">
        <v>370.19400000000002</v>
      </c>
      <c r="S1573" s="90" t="s">
        <v>150</v>
      </c>
      <c r="T1573" s="90">
        <v>2770.2</v>
      </c>
      <c r="U1573" s="90">
        <v>11.2</v>
      </c>
      <c r="V1573" s="88" t="s">
        <v>31</v>
      </c>
      <c r="W1573" s="88" t="s">
        <v>94</v>
      </c>
      <c r="X1573" s="88" t="s">
        <v>1440</v>
      </c>
      <c r="Y1573" s="90" t="s">
        <v>552</v>
      </c>
      <c r="Z1573" s="90" t="s">
        <v>566</v>
      </c>
      <c r="AA1573" s="90">
        <v>73</v>
      </c>
      <c r="AB1573" s="91" t="s">
        <v>4279</v>
      </c>
      <c r="AC1573" s="88" t="s">
        <v>566</v>
      </c>
      <c r="AD1573" s="90" t="s">
        <v>566</v>
      </c>
      <c r="AE1573" s="90" t="s">
        <v>5609</v>
      </c>
      <c r="AF1573" s="90" t="s">
        <v>94</v>
      </c>
      <c r="AG1573" s="91" t="s">
        <v>3478</v>
      </c>
      <c r="AH1573" s="92" t="s">
        <v>4731</v>
      </c>
      <c r="AI1573" s="93">
        <v>137</v>
      </c>
      <c r="AJ1573" s="88" t="s">
        <v>722</v>
      </c>
      <c r="AK1573" s="90" t="s">
        <v>566</v>
      </c>
      <c r="AL1573" s="91">
        <v>19.5</v>
      </c>
      <c r="AM1573" s="91">
        <v>16.402664697500001</v>
      </c>
      <c r="AN1573" s="91">
        <v>2048</v>
      </c>
      <c r="AO1573" s="90">
        <v>18.5</v>
      </c>
      <c r="AP1573" s="91">
        <v>262.50599999999997</v>
      </c>
      <c r="AQ1573" s="91">
        <v>39.875999999999998</v>
      </c>
      <c r="AR1573" s="91" t="s">
        <v>566</v>
      </c>
      <c r="AS1573" s="91">
        <v>64.321899972699995</v>
      </c>
      <c r="AT1573" s="91">
        <v>66.586901148300001</v>
      </c>
      <c r="AU1573" s="90">
        <v>328</v>
      </c>
      <c r="AV1573" s="90">
        <v>0</v>
      </c>
      <c r="AW1573" s="91">
        <v>3.86</v>
      </c>
      <c r="AX1573" s="91" t="s">
        <v>566</v>
      </c>
      <c r="AY1573" s="91">
        <v>186.71</v>
      </c>
      <c r="AZ1573" s="88" t="s">
        <v>4928</v>
      </c>
      <c r="BA1573" s="91">
        <v>189.1</v>
      </c>
      <c r="BB1573" s="91">
        <v>122.3881000273</v>
      </c>
      <c r="BC1573" s="94">
        <v>0.3883759805</v>
      </c>
      <c r="BD1573" s="91">
        <v>47.670999999999999</v>
      </c>
      <c r="BE1573" s="95">
        <v>76.186000000000007</v>
      </c>
      <c r="BF1573" s="91">
        <v>9.66</v>
      </c>
      <c r="BG1573" s="91">
        <v>30.8</v>
      </c>
      <c r="BH1573" s="94" t="s">
        <v>566</v>
      </c>
      <c r="BI1573" s="94" t="s">
        <v>566</v>
      </c>
      <c r="BJ1573" s="93">
        <v>738</v>
      </c>
      <c r="BK1573" s="94">
        <v>6</v>
      </c>
      <c r="BL1573" s="91">
        <v>297.06918000000002</v>
      </c>
      <c r="BM1573" s="96">
        <v>13.665182160000001</v>
      </c>
      <c r="BN1573" s="96" t="s">
        <v>566</v>
      </c>
      <c r="BO1573" s="88" t="s">
        <v>430</v>
      </c>
      <c r="BP1573" s="88" t="s">
        <v>566</v>
      </c>
      <c r="BQ1573" s="91">
        <v>47.670999999999999</v>
      </c>
      <c r="BR1573" s="95">
        <v>76.186000000000007</v>
      </c>
      <c r="BS1573" s="91">
        <v>9.66</v>
      </c>
      <c r="BT1573" s="90">
        <v>30</v>
      </c>
      <c r="BU1573" s="91">
        <v>0</v>
      </c>
      <c r="BV1573" s="91">
        <v>289.83</v>
      </c>
      <c r="BW1573" s="96">
        <v>13.332179999999999</v>
      </c>
      <c r="BX1573" s="96" t="s">
        <v>566</v>
      </c>
      <c r="BY1573" s="96" t="s">
        <v>566</v>
      </c>
      <c r="BZ1573" s="96" t="s">
        <v>566</v>
      </c>
      <c r="CA1573" s="96" t="s">
        <v>566</v>
      </c>
      <c r="CB1573" s="96" t="s">
        <v>566</v>
      </c>
      <c r="CC1573" s="96" t="s">
        <v>566</v>
      </c>
      <c r="CD1573" s="96" t="s">
        <v>566</v>
      </c>
      <c r="CE1573" s="96" t="s">
        <v>566</v>
      </c>
      <c r="CF1573" s="88" t="s">
        <v>566</v>
      </c>
      <c r="CG1573" s="88" t="s">
        <v>566</v>
      </c>
      <c r="CH1573" s="92" t="s">
        <v>566</v>
      </c>
      <c r="CI1573" s="91">
        <v>0</v>
      </c>
      <c r="CJ1573" s="91">
        <v>0</v>
      </c>
      <c r="CK1573" s="90" t="s">
        <v>566</v>
      </c>
      <c r="CL1573" s="91">
        <v>0.9959094825</v>
      </c>
      <c r="CM1573" s="91">
        <v>-9.8909482500000007E-2</v>
      </c>
      <c r="CN1573" s="88" t="s">
        <v>566</v>
      </c>
      <c r="CO1573" s="91">
        <v>54.57</v>
      </c>
      <c r="CP1573" s="91">
        <v>51.143753915399998</v>
      </c>
      <c r="CQ1573" s="91">
        <v>10.364621289900001</v>
      </c>
      <c r="CR1573" s="91">
        <v>3.4730426958999998</v>
      </c>
      <c r="CS1573" s="91">
        <v>0.70362128989999995</v>
      </c>
      <c r="CT1573" s="90" t="s">
        <v>566</v>
      </c>
      <c r="CU1573" s="96">
        <v>1.0149999999999999</v>
      </c>
      <c r="CV1573" s="96">
        <v>0.85099999999999998</v>
      </c>
      <c r="CW1573" s="96">
        <v>0.79300000000000004</v>
      </c>
      <c r="CX1573" s="93">
        <v>2308</v>
      </c>
      <c r="CY1573" s="93">
        <v>2283.6799999999998</v>
      </c>
      <c r="CZ1573" s="93">
        <v>83.73</v>
      </c>
      <c r="DA1573" s="90">
        <v>46</v>
      </c>
      <c r="DB1573" s="90" t="s">
        <v>566</v>
      </c>
      <c r="DC1573" s="90">
        <v>64.2</v>
      </c>
      <c r="DD1573" s="91">
        <v>233</v>
      </c>
      <c r="DE1573" s="91">
        <v>-19.866952789700001</v>
      </c>
      <c r="DF1573" s="93">
        <v>96.25</v>
      </c>
      <c r="DG1573" s="88" t="s">
        <v>393</v>
      </c>
      <c r="DH1573" s="88" t="s">
        <v>566</v>
      </c>
      <c r="DI1573" s="88" t="s">
        <v>566</v>
      </c>
      <c r="DJ1573" s="88" t="s">
        <v>566</v>
      </c>
      <c r="DK1573" s="90" t="s">
        <v>566</v>
      </c>
      <c r="DL1573" s="91">
        <v>76.186000000000007</v>
      </c>
      <c r="DM1573" s="91" t="s">
        <v>566</v>
      </c>
      <c r="DN1573" s="91">
        <v>56.174152020900003</v>
      </c>
      <c r="DO1573" s="91">
        <v>11.384064866699999</v>
      </c>
      <c r="DP1573" s="91">
        <v>8.5034408014</v>
      </c>
      <c r="DQ1573" s="91">
        <v>1.7230648666999999</v>
      </c>
      <c r="DR1573" s="91">
        <v>60.270423875200002</v>
      </c>
      <c r="DS1573" s="91">
        <v>12.214201554800001</v>
      </c>
      <c r="DT1573" s="91">
        <v>12.599712655699999</v>
      </c>
      <c r="DU1573" s="91">
        <v>2.5532015548000002</v>
      </c>
      <c r="DV1573" s="91" t="s">
        <v>566</v>
      </c>
      <c r="DW1573" s="97"/>
      <c r="DX1573" s="98" t="s">
        <v>689</v>
      </c>
      <c r="DY1573" s="99" t="s">
        <v>689</v>
      </c>
      <c r="DZ1573" s="98" t="s">
        <v>689</v>
      </c>
      <c r="EA1573" s="100" t="s">
        <v>566</v>
      </c>
      <c r="EB1573" s="101" t="s">
        <v>2763</v>
      </c>
      <c r="EC1573" s="38"/>
    </row>
    <row r="1574" spans="1:133" ht="15" customHeight="1" x14ac:dyDescent="0.25">
      <c r="A1574" s="17" t="str">
        <f t="shared" si="24"/>
        <v>181_Кустовое (Видное и Восточно-Ягунское)</v>
      </c>
      <c r="B1574" s="87">
        <v>34</v>
      </c>
      <c r="C1574" s="88" t="s">
        <v>733</v>
      </c>
      <c r="D1574" s="88" t="s">
        <v>568</v>
      </c>
      <c r="E1574" s="88" t="s">
        <v>1715</v>
      </c>
      <c r="F1574" s="88" t="s">
        <v>30</v>
      </c>
      <c r="G1574" s="88" t="s">
        <v>489</v>
      </c>
      <c r="H1574" s="88" t="s">
        <v>2723</v>
      </c>
      <c r="I1574" s="89">
        <v>181</v>
      </c>
      <c r="J1574" s="88" t="s">
        <v>68</v>
      </c>
      <c r="K1574" s="88" t="s">
        <v>1766</v>
      </c>
      <c r="L1574" s="88" t="s">
        <v>1590</v>
      </c>
      <c r="M1574" s="88" t="s">
        <v>1607</v>
      </c>
      <c r="N1574" s="88" t="s">
        <v>13</v>
      </c>
      <c r="O1574" s="90">
        <v>38.299999999999997</v>
      </c>
      <c r="P1574" s="90">
        <v>2607.5</v>
      </c>
      <c r="Q1574" s="90">
        <v>2633</v>
      </c>
      <c r="R1574" s="91">
        <v>246.708</v>
      </c>
      <c r="S1574" s="90" t="s">
        <v>150</v>
      </c>
      <c r="T1574" s="90">
        <v>2632.7</v>
      </c>
      <c r="U1574" s="90">
        <v>20.6</v>
      </c>
      <c r="V1574" s="88" t="s">
        <v>31</v>
      </c>
      <c r="W1574" s="88" t="s">
        <v>112</v>
      </c>
      <c r="X1574" s="88" t="s">
        <v>1271</v>
      </c>
      <c r="Y1574" s="90" t="s">
        <v>2175</v>
      </c>
      <c r="Z1574" s="90" t="s">
        <v>566</v>
      </c>
      <c r="AA1574" s="90">
        <v>73</v>
      </c>
      <c r="AB1574" s="91" t="s">
        <v>3994</v>
      </c>
      <c r="AC1574" s="88" t="s">
        <v>566</v>
      </c>
      <c r="AD1574" s="90" t="s">
        <v>566</v>
      </c>
      <c r="AE1574" s="90" t="s">
        <v>1249</v>
      </c>
      <c r="AF1574" s="90" t="s">
        <v>112</v>
      </c>
      <c r="AG1574" s="91" t="s">
        <v>3595</v>
      </c>
      <c r="AH1574" s="92" t="s">
        <v>3314</v>
      </c>
      <c r="AI1574" s="93">
        <v>353</v>
      </c>
      <c r="AJ1574" s="88" t="s">
        <v>722</v>
      </c>
      <c r="AK1574" s="90" t="s">
        <v>566</v>
      </c>
      <c r="AL1574" s="91">
        <v>19.5</v>
      </c>
      <c r="AM1574" s="91">
        <v>16.402664697500001</v>
      </c>
      <c r="AN1574" s="91">
        <v>2118</v>
      </c>
      <c r="AO1574" s="90">
        <v>19.399999999999999</v>
      </c>
      <c r="AP1574" s="91">
        <v>203.33099999999999</v>
      </c>
      <c r="AQ1574" s="91">
        <v>40.017142857099998</v>
      </c>
      <c r="AR1574" s="91">
        <v>81</v>
      </c>
      <c r="AS1574" s="91">
        <v>55.405997060099999</v>
      </c>
      <c r="AT1574" s="91">
        <v>57.670066454800001</v>
      </c>
      <c r="AU1574" s="90" t="s">
        <v>566</v>
      </c>
      <c r="AV1574" s="90">
        <v>0</v>
      </c>
      <c r="AW1574" s="91" t="s">
        <v>566</v>
      </c>
      <c r="AX1574" s="91" t="s">
        <v>566</v>
      </c>
      <c r="AY1574" s="91">
        <v>167.62</v>
      </c>
      <c r="AZ1574" s="88" t="s">
        <v>4928</v>
      </c>
      <c r="BA1574" s="91">
        <v>170</v>
      </c>
      <c r="BB1574" s="91">
        <v>112.2140029399</v>
      </c>
      <c r="BC1574" s="94">
        <v>0.45296846019999998</v>
      </c>
      <c r="BD1574" s="91">
        <v>57.656999999999996</v>
      </c>
      <c r="BE1574" s="95">
        <v>77.432000000000002</v>
      </c>
      <c r="BF1574" s="91">
        <v>11.07</v>
      </c>
      <c r="BG1574" s="91">
        <v>31</v>
      </c>
      <c r="BH1574" s="94" t="s">
        <v>566</v>
      </c>
      <c r="BI1574" s="94" t="s">
        <v>566</v>
      </c>
      <c r="BJ1574" s="93">
        <v>744</v>
      </c>
      <c r="BK1574" s="94">
        <v>0</v>
      </c>
      <c r="BL1574" s="91">
        <v>343.27717000000001</v>
      </c>
      <c r="BM1574" s="96">
        <v>15.790750020000001</v>
      </c>
      <c r="BN1574" s="96" t="s">
        <v>566</v>
      </c>
      <c r="BO1574" s="88" t="s">
        <v>430</v>
      </c>
      <c r="BP1574" s="88" t="s">
        <v>566</v>
      </c>
      <c r="BQ1574" s="91">
        <v>57.656999999999996</v>
      </c>
      <c r="BR1574" s="95">
        <v>77.432000000000002</v>
      </c>
      <c r="BS1574" s="91">
        <v>11.07</v>
      </c>
      <c r="BT1574" s="90">
        <v>30</v>
      </c>
      <c r="BU1574" s="91">
        <v>0</v>
      </c>
      <c r="BV1574" s="91">
        <v>332.22</v>
      </c>
      <c r="BW1574" s="96">
        <v>15.282120000000001</v>
      </c>
      <c r="BX1574" s="96" t="s">
        <v>566</v>
      </c>
      <c r="BY1574" s="96" t="s">
        <v>566</v>
      </c>
      <c r="BZ1574" s="96" t="s">
        <v>566</v>
      </c>
      <c r="CA1574" s="96" t="s">
        <v>566</v>
      </c>
      <c r="CB1574" s="96" t="s">
        <v>566</v>
      </c>
      <c r="CC1574" s="96" t="s">
        <v>566</v>
      </c>
      <c r="CD1574" s="96" t="s">
        <v>566</v>
      </c>
      <c r="CE1574" s="96" t="s">
        <v>566</v>
      </c>
      <c r="CF1574" s="88" t="s">
        <v>566</v>
      </c>
      <c r="CG1574" s="88" t="s">
        <v>566</v>
      </c>
      <c r="CH1574" s="92" t="s">
        <v>566</v>
      </c>
      <c r="CI1574" s="91">
        <v>0</v>
      </c>
      <c r="CJ1574" s="91">
        <v>0</v>
      </c>
      <c r="CK1574" s="90" t="s">
        <v>566</v>
      </c>
      <c r="CL1574" s="91">
        <v>-0.97194082390000003</v>
      </c>
      <c r="CM1574" s="91">
        <v>-8.4059176099999994E-2</v>
      </c>
      <c r="CN1574" s="88" t="s">
        <v>566</v>
      </c>
      <c r="CO1574" s="91">
        <v>54.57</v>
      </c>
      <c r="CP1574" s="91">
        <v>58.0309251571</v>
      </c>
      <c r="CQ1574" s="91">
        <v>11.145191197899999</v>
      </c>
      <c r="CR1574" s="91">
        <v>0.37350580230000002</v>
      </c>
      <c r="CS1574" s="91">
        <v>7.1191197900000003E-2</v>
      </c>
      <c r="CT1574" s="90" t="s">
        <v>566</v>
      </c>
      <c r="CU1574" s="96">
        <v>1.0149999999999999</v>
      </c>
      <c r="CV1574" s="96">
        <v>0.85099999999999998</v>
      </c>
      <c r="CW1574" s="96">
        <v>0.79300000000000004</v>
      </c>
      <c r="CX1574" s="93">
        <v>2308</v>
      </c>
      <c r="CY1574" s="93">
        <v>2283.8240000000001</v>
      </c>
      <c r="CZ1574" s="93">
        <v>83.73</v>
      </c>
      <c r="DA1574" s="90">
        <v>46</v>
      </c>
      <c r="DB1574" s="90" t="s">
        <v>566</v>
      </c>
      <c r="DC1574" s="90">
        <v>64.2</v>
      </c>
      <c r="DD1574" s="91">
        <v>233</v>
      </c>
      <c r="DE1574" s="91">
        <v>-28.060085836900001</v>
      </c>
      <c r="DF1574" s="93">
        <v>96.25</v>
      </c>
      <c r="DG1574" s="88" t="s">
        <v>393</v>
      </c>
      <c r="DH1574" s="88" t="s">
        <v>566</v>
      </c>
      <c r="DI1574" s="88" t="s">
        <v>566</v>
      </c>
      <c r="DJ1574" s="88" t="s">
        <v>566</v>
      </c>
      <c r="DK1574" s="90" t="s">
        <v>566</v>
      </c>
      <c r="DL1574" s="91">
        <v>77.432000000000002</v>
      </c>
      <c r="DM1574" s="91" t="s">
        <v>566</v>
      </c>
      <c r="DN1574" s="91">
        <v>65.099967355999993</v>
      </c>
      <c r="DO1574" s="91">
        <v>12.5028436338</v>
      </c>
      <c r="DP1574" s="91">
        <v>7.4425480011999996</v>
      </c>
      <c r="DQ1574" s="91">
        <v>1.4288436337999999</v>
      </c>
      <c r="DR1574" s="91">
        <v>65.521686117100003</v>
      </c>
      <c r="DS1574" s="91">
        <v>12.583837279899999</v>
      </c>
      <c r="DT1574" s="91">
        <v>7.8642667622999998</v>
      </c>
      <c r="DU1574" s="91">
        <v>1.5098372798999999</v>
      </c>
      <c r="DV1574" s="91" t="s">
        <v>566</v>
      </c>
      <c r="DW1574" s="97"/>
      <c r="DX1574" s="98" t="s">
        <v>566</v>
      </c>
      <c r="DY1574" s="99" t="s">
        <v>689</v>
      </c>
      <c r="DZ1574" s="98" t="s">
        <v>689</v>
      </c>
      <c r="EA1574" s="100" t="s">
        <v>566</v>
      </c>
      <c r="EB1574" s="101" t="s">
        <v>2764</v>
      </c>
      <c r="EC1574" s="38"/>
    </row>
    <row r="1575" spans="1:133" ht="15" customHeight="1" x14ac:dyDescent="0.25">
      <c r="A1575" s="17" t="str">
        <f t="shared" si="24"/>
        <v>182_Кустовое (Видное и Восточно-Ягунское)</v>
      </c>
      <c r="B1575" s="87">
        <v>35</v>
      </c>
      <c r="C1575" s="88" t="s">
        <v>733</v>
      </c>
      <c r="D1575" s="88" t="s">
        <v>568</v>
      </c>
      <c r="E1575" s="88" t="s">
        <v>1715</v>
      </c>
      <c r="F1575" s="88" t="s">
        <v>30</v>
      </c>
      <c r="G1575" s="88" t="s">
        <v>489</v>
      </c>
      <c r="H1575" s="88" t="s">
        <v>2723</v>
      </c>
      <c r="I1575" s="89">
        <v>182</v>
      </c>
      <c r="J1575" s="88" t="s">
        <v>68</v>
      </c>
      <c r="K1575" s="88" t="s">
        <v>1766</v>
      </c>
      <c r="L1575" s="88" t="s">
        <v>1590</v>
      </c>
      <c r="M1575" s="88" t="s">
        <v>1607</v>
      </c>
      <c r="N1575" s="88" t="s">
        <v>13</v>
      </c>
      <c r="O1575" s="90">
        <v>21.6</v>
      </c>
      <c r="P1575" s="90">
        <v>2704</v>
      </c>
      <c r="Q1575" s="90">
        <v>2723</v>
      </c>
      <c r="R1575" s="91">
        <v>338.34</v>
      </c>
      <c r="S1575" s="90" t="s">
        <v>150</v>
      </c>
      <c r="T1575" s="90">
        <v>2755</v>
      </c>
      <c r="U1575" s="90">
        <v>13.9</v>
      </c>
      <c r="V1575" s="88" t="s">
        <v>31</v>
      </c>
      <c r="W1575" s="88" t="s">
        <v>65</v>
      </c>
      <c r="X1575" s="88" t="s">
        <v>268</v>
      </c>
      <c r="Y1575" s="90" t="s">
        <v>1182</v>
      </c>
      <c r="Z1575" s="90" t="s">
        <v>566</v>
      </c>
      <c r="AA1575" s="90">
        <v>73</v>
      </c>
      <c r="AB1575" s="91" t="s">
        <v>3995</v>
      </c>
      <c r="AC1575" s="88" t="s">
        <v>566</v>
      </c>
      <c r="AD1575" s="90" t="s">
        <v>566</v>
      </c>
      <c r="AE1575" s="90" t="s">
        <v>566</v>
      </c>
      <c r="AF1575" s="90" t="s">
        <v>65</v>
      </c>
      <c r="AG1575" s="91" t="s">
        <v>3415</v>
      </c>
      <c r="AH1575" s="92" t="s">
        <v>2468</v>
      </c>
      <c r="AI1575" s="93">
        <v>964</v>
      </c>
      <c r="AJ1575" s="88" t="s">
        <v>566</v>
      </c>
      <c r="AK1575" s="90" t="s">
        <v>566</v>
      </c>
      <c r="AL1575" s="91">
        <v>19.5</v>
      </c>
      <c r="AM1575" s="91">
        <v>16.471749326200001</v>
      </c>
      <c r="AN1575" s="91">
        <v>2183</v>
      </c>
      <c r="AO1575" s="90">
        <v>17.7</v>
      </c>
      <c r="AP1575" s="91">
        <v>279.52999999999997</v>
      </c>
      <c r="AQ1575" s="91" t="s">
        <v>566</v>
      </c>
      <c r="AR1575" s="91" t="s">
        <v>566</v>
      </c>
      <c r="AS1575" s="91">
        <v>58.5</v>
      </c>
      <c r="AT1575" s="91">
        <v>60.33</v>
      </c>
      <c r="AU1575" s="90" t="s">
        <v>566</v>
      </c>
      <c r="AV1575" s="90">
        <v>0</v>
      </c>
      <c r="AW1575" s="91" t="s">
        <v>566</v>
      </c>
      <c r="AX1575" s="91" t="s">
        <v>566</v>
      </c>
      <c r="AY1575" s="91">
        <v>186.5</v>
      </c>
      <c r="AZ1575" s="88" t="s">
        <v>5004</v>
      </c>
      <c r="BA1575" s="91">
        <v>188.36</v>
      </c>
      <c r="BB1575" s="91">
        <v>128</v>
      </c>
      <c r="BC1575" s="94">
        <v>0.31002645699999998</v>
      </c>
      <c r="BD1575" s="91">
        <v>39.618000000000002</v>
      </c>
      <c r="BE1575" s="95">
        <v>97.194000000000003</v>
      </c>
      <c r="BF1575" s="91">
        <v>0.95</v>
      </c>
      <c r="BG1575" s="91">
        <v>31</v>
      </c>
      <c r="BH1575" s="94" t="s">
        <v>566</v>
      </c>
      <c r="BI1575" s="94" t="s">
        <v>566</v>
      </c>
      <c r="BJ1575" s="93">
        <v>744</v>
      </c>
      <c r="BK1575" s="94">
        <v>0</v>
      </c>
      <c r="BL1575" s="91">
        <v>29.322990000000001</v>
      </c>
      <c r="BM1575" s="96">
        <v>1.3488576400000001</v>
      </c>
      <c r="BN1575" s="96" t="s">
        <v>566</v>
      </c>
      <c r="BO1575" s="88" t="s">
        <v>430</v>
      </c>
      <c r="BP1575" s="88" t="s">
        <v>566</v>
      </c>
      <c r="BQ1575" s="91">
        <v>39.618000000000002</v>
      </c>
      <c r="BR1575" s="95">
        <v>97.194000000000003</v>
      </c>
      <c r="BS1575" s="91">
        <v>0.95</v>
      </c>
      <c r="BT1575" s="90">
        <v>30</v>
      </c>
      <c r="BU1575" s="91">
        <v>0</v>
      </c>
      <c r="BV1575" s="91">
        <v>28.38</v>
      </c>
      <c r="BW1575" s="96">
        <v>1.30548</v>
      </c>
      <c r="BX1575" s="96" t="s">
        <v>566</v>
      </c>
      <c r="BY1575" s="96" t="s">
        <v>566</v>
      </c>
      <c r="BZ1575" s="96" t="s">
        <v>566</v>
      </c>
      <c r="CA1575" s="96" t="s">
        <v>566</v>
      </c>
      <c r="CB1575" s="96" t="s">
        <v>566</v>
      </c>
      <c r="CC1575" s="96" t="s">
        <v>566</v>
      </c>
      <c r="CD1575" s="96" t="s">
        <v>566</v>
      </c>
      <c r="CE1575" s="96" t="s">
        <v>566</v>
      </c>
      <c r="CF1575" s="88" t="s">
        <v>566</v>
      </c>
      <c r="CG1575" s="88" t="s">
        <v>566</v>
      </c>
      <c r="CH1575" s="92" t="s">
        <v>566</v>
      </c>
      <c r="CI1575" s="91">
        <v>0</v>
      </c>
      <c r="CJ1575" s="91">
        <v>0</v>
      </c>
      <c r="CK1575" s="90" t="s">
        <v>566</v>
      </c>
      <c r="CL1575" s="91">
        <v>-5.5432324800000002E-2</v>
      </c>
      <c r="CM1575" s="91">
        <v>1.4323248000000001E-3</v>
      </c>
      <c r="CN1575" s="88" t="s">
        <v>566</v>
      </c>
      <c r="CO1575" s="91">
        <v>80.25</v>
      </c>
      <c r="CP1575" s="91">
        <v>32.870982914000002</v>
      </c>
      <c r="CQ1575" s="91">
        <v>0.78480631580000004</v>
      </c>
      <c r="CR1575" s="91">
        <v>-6.7474041828000004</v>
      </c>
      <c r="CS1575" s="91">
        <v>-0.16119368419999999</v>
      </c>
      <c r="CT1575" s="90" t="s">
        <v>566</v>
      </c>
      <c r="CU1575" s="96">
        <v>1.0149999999999999</v>
      </c>
      <c r="CV1575" s="96">
        <v>0.85099999999999998</v>
      </c>
      <c r="CW1575" s="96">
        <v>0.79300000000000004</v>
      </c>
      <c r="CX1575" s="93">
        <v>2308</v>
      </c>
      <c r="CY1575" s="93">
        <v>2289.0349999999999</v>
      </c>
      <c r="CZ1575" s="93">
        <v>83.73</v>
      </c>
      <c r="DA1575" s="90">
        <v>46</v>
      </c>
      <c r="DB1575" s="90" t="s">
        <v>566</v>
      </c>
      <c r="DC1575" s="90">
        <v>64.2</v>
      </c>
      <c r="DD1575" s="91">
        <v>233</v>
      </c>
      <c r="DE1575" s="91">
        <v>-19.957081545099999</v>
      </c>
      <c r="DF1575" s="93">
        <v>96.25</v>
      </c>
      <c r="DG1575" s="88" t="s">
        <v>393</v>
      </c>
      <c r="DH1575" s="88" t="s">
        <v>566</v>
      </c>
      <c r="DI1575" s="88">
        <v>1</v>
      </c>
      <c r="DJ1575" s="88" t="s">
        <v>566</v>
      </c>
      <c r="DK1575" s="90" t="s">
        <v>566</v>
      </c>
      <c r="DL1575" s="91">
        <v>97.194000000000003</v>
      </c>
      <c r="DM1575" s="91" t="s">
        <v>566</v>
      </c>
      <c r="DN1575" s="91">
        <v>46.582672568900001</v>
      </c>
      <c r="DO1575" s="91">
        <v>1.1121777497000001</v>
      </c>
      <c r="DP1575" s="91">
        <v>6.9642854722000003</v>
      </c>
      <c r="DQ1575" s="91">
        <v>0.16617774969999999</v>
      </c>
      <c r="DR1575" s="91">
        <v>38.652603051299998</v>
      </c>
      <c r="DS1575" s="91">
        <v>0.92284454140000005</v>
      </c>
      <c r="DT1575" s="91">
        <v>-0.96578404539999996</v>
      </c>
      <c r="DU1575" s="91">
        <v>-2.3155458600000001E-2</v>
      </c>
      <c r="DV1575" s="91">
        <v>106.33907166669999</v>
      </c>
      <c r="DW1575" s="97"/>
      <c r="DX1575" s="98" t="s">
        <v>566</v>
      </c>
      <c r="DY1575" s="99" t="s">
        <v>689</v>
      </c>
      <c r="DZ1575" s="98" t="s">
        <v>689</v>
      </c>
      <c r="EA1575" s="100" t="s">
        <v>566</v>
      </c>
      <c r="EB1575" s="101" t="s">
        <v>2761</v>
      </c>
      <c r="EC1575" s="38"/>
    </row>
    <row r="1576" spans="1:133" ht="15" customHeight="1" x14ac:dyDescent="0.25">
      <c r="A1576" s="17" t="str">
        <f t="shared" si="24"/>
        <v>184У_Кустовое (Видное и Восточно-Ягунское)</v>
      </c>
      <c r="B1576" s="87">
        <v>36</v>
      </c>
      <c r="C1576" s="88" t="s">
        <v>733</v>
      </c>
      <c r="D1576" s="88" t="s">
        <v>568</v>
      </c>
      <c r="E1576" s="88" t="s">
        <v>1715</v>
      </c>
      <c r="F1576" s="88" t="s">
        <v>30</v>
      </c>
      <c r="G1576" s="88" t="s">
        <v>489</v>
      </c>
      <c r="H1576" s="88" t="s">
        <v>2723</v>
      </c>
      <c r="I1576" s="89" t="s">
        <v>1786</v>
      </c>
      <c r="J1576" s="88" t="s">
        <v>11</v>
      </c>
      <c r="K1576" s="88" t="s">
        <v>1766</v>
      </c>
      <c r="L1576" s="88" t="s">
        <v>1590</v>
      </c>
      <c r="M1576" s="88" t="s">
        <v>119</v>
      </c>
      <c r="N1576" s="88" t="s">
        <v>13</v>
      </c>
      <c r="O1576" s="90">
        <v>11</v>
      </c>
      <c r="P1576" s="90">
        <v>2525</v>
      </c>
      <c r="Q1576" s="90">
        <v>2536</v>
      </c>
      <c r="R1576" s="91">
        <v>155.4</v>
      </c>
      <c r="S1576" s="90" t="s">
        <v>150</v>
      </c>
      <c r="T1576" s="90">
        <v>2573</v>
      </c>
      <c r="U1576" s="90">
        <v>7.4</v>
      </c>
      <c r="V1576" s="88" t="s">
        <v>31</v>
      </c>
      <c r="W1576" s="88" t="s">
        <v>112</v>
      </c>
      <c r="X1576" s="88" t="s">
        <v>2172</v>
      </c>
      <c r="Y1576" s="90" t="s">
        <v>922</v>
      </c>
      <c r="Z1576" s="90" t="s">
        <v>566</v>
      </c>
      <c r="AA1576" s="90">
        <v>73</v>
      </c>
      <c r="AB1576" s="91" t="s">
        <v>4760</v>
      </c>
      <c r="AC1576" s="88" t="s">
        <v>566</v>
      </c>
      <c r="AD1576" s="90" t="s">
        <v>566</v>
      </c>
      <c r="AE1576" s="90" t="s">
        <v>2019</v>
      </c>
      <c r="AF1576" s="90" t="s">
        <v>112</v>
      </c>
      <c r="AG1576" s="91" t="s">
        <v>3645</v>
      </c>
      <c r="AH1576" s="92" t="s">
        <v>4727</v>
      </c>
      <c r="AI1576" s="93">
        <v>162</v>
      </c>
      <c r="AJ1576" s="88" t="s">
        <v>722</v>
      </c>
      <c r="AK1576" s="90" t="s">
        <v>566</v>
      </c>
      <c r="AL1576" s="91">
        <v>18.600000000000001</v>
      </c>
      <c r="AM1576" s="91">
        <v>15.642733782000001</v>
      </c>
      <c r="AN1576" s="91">
        <v>2114</v>
      </c>
      <c r="AO1576" s="90">
        <v>17.3</v>
      </c>
      <c r="AP1576" s="91">
        <v>142.03299999999999</v>
      </c>
      <c r="AQ1576" s="91">
        <v>37.451111111099998</v>
      </c>
      <c r="AR1576" s="91" t="s">
        <v>566</v>
      </c>
      <c r="AS1576" s="91">
        <v>49.001590507300001</v>
      </c>
      <c r="AT1576" s="91">
        <v>50.752046959899999</v>
      </c>
      <c r="AU1576" s="90">
        <v>712</v>
      </c>
      <c r="AV1576" s="90">
        <v>20.5</v>
      </c>
      <c r="AW1576" s="91">
        <v>19.11</v>
      </c>
      <c r="AX1576" s="91" t="s">
        <v>566</v>
      </c>
      <c r="AY1576" s="91">
        <v>151.53</v>
      </c>
      <c r="AZ1576" s="88" t="s">
        <v>4928</v>
      </c>
      <c r="BA1576" s="91">
        <v>153.4</v>
      </c>
      <c r="BB1576" s="91">
        <v>102.52840949270001</v>
      </c>
      <c r="BC1576" s="94">
        <v>0.1914013114</v>
      </c>
      <c r="BD1576" s="91">
        <v>19.318000000000001</v>
      </c>
      <c r="BE1576" s="95">
        <v>71.741</v>
      </c>
      <c r="BF1576" s="91">
        <v>4.6500000000000004</v>
      </c>
      <c r="BG1576" s="91">
        <v>31</v>
      </c>
      <c r="BH1576" s="94">
        <v>0.16667000000000001</v>
      </c>
      <c r="BI1576" s="94">
        <v>0.16667000000000001</v>
      </c>
      <c r="BJ1576" s="93">
        <v>372</v>
      </c>
      <c r="BK1576" s="94">
        <v>0</v>
      </c>
      <c r="BL1576" s="91">
        <v>144.01687999999999</v>
      </c>
      <c r="BM1576" s="96">
        <v>6.6247766700000001</v>
      </c>
      <c r="BN1576" s="96" t="s">
        <v>566</v>
      </c>
      <c r="BO1576" s="88" t="s">
        <v>696</v>
      </c>
      <c r="BP1576" s="88" t="s">
        <v>566</v>
      </c>
      <c r="BQ1576" s="91">
        <v>19.318000000000001</v>
      </c>
      <c r="BR1576" s="95">
        <v>71.741</v>
      </c>
      <c r="BS1576" s="91">
        <v>4.6500000000000004</v>
      </c>
      <c r="BT1576" s="90">
        <v>30</v>
      </c>
      <c r="BU1576" s="91">
        <v>0</v>
      </c>
      <c r="BV1576" s="91">
        <v>139.38</v>
      </c>
      <c r="BW1576" s="96">
        <v>6.4114800000000001</v>
      </c>
      <c r="BX1576" s="96" t="s">
        <v>566</v>
      </c>
      <c r="BY1576" s="96" t="s">
        <v>566</v>
      </c>
      <c r="BZ1576" s="96" t="s">
        <v>566</v>
      </c>
      <c r="CA1576" s="96" t="s">
        <v>566</v>
      </c>
      <c r="CB1576" s="96" t="s">
        <v>566</v>
      </c>
      <c r="CC1576" s="96" t="s">
        <v>566</v>
      </c>
      <c r="CD1576" s="96" t="s">
        <v>566</v>
      </c>
      <c r="CE1576" s="96" t="s">
        <v>566</v>
      </c>
      <c r="CF1576" s="88" t="s">
        <v>566</v>
      </c>
      <c r="CG1576" s="88" t="s">
        <v>566</v>
      </c>
      <c r="CH1576" s="92" t="s">
        <v>566</v>
      </c>
      <c r="CI1576" s="91">
        <v>0</v>
      </c>
      <c r="CJ1576" s="91">
        <v>0</v>
      </c>
      <c r="CK1576" s="90" t="s">
        <v>566</v>
      </c>
      <c r="CL1576" s="91">
        <v>0.57821666910000002</v>
      </c>
      <c r="CM1576" s="91">
        <v>-4.0216669099999998E-2</v>
      </c>
      <c r="CN1576" s="88" t="s">
        <v>566</v>
      </c>
      <c r="CO1576" s="91">
        <v>54.57</v>
      </c>
      <c r="CP1576" s="91">
        <v>18.4354530779</v>
      </c>
      <c r="CQ1576" s="91">
        <v>4.4334510395000004</v>
      </c>
      <c r="CR1576" s="91">
        <v>-0.88261143819999999</v>
      </c>
      <c r="CS1576" s="91">
        <v>-0.21254896049999999</v>
      </c>
      <c r="CT1576" s="90">
        <v>1</v>
      </c>
      <c r="CU1576" s="96">
        <v>1.0149999999999999</v>
      </c>
      <c r="CV1576" s="96">
        <v>0.85099999999999998</v>
      </c>
      <c r="CW1576" s="96">
        <v>0.79300000000000004</v>
      </c>
      <c r="CX1576" s="93">
        <v>2308</v>
      </c>
      <c r="CY1576" s="93">
        <v>2289</v>
      </c>
      <c r="CZ1576" s="93">
        <v>80.599999999999994</v>
      </c>
      <c r="DA1576" s="90">
        <v>46</v>
      </c>
      <c r="DB1576" s="90" t="s">
        <v>566</v>
      </c>
      <c r="DC1576" s="90">
        <v>64.2</v>
      </c>
      <c r="DD1576" s="91">
        <v>233</v>
      </c>
      <c r="DE1576" s="91">
        <v>-34.965665236100001</v>
      </c>
      <c r="DF1576" s="93">
        <v>129</v>
      </c>
      <c r="DG1576" s="88" t="s">
        <v>393</v>
      </c>
      <c r="DH1576" s="88" t="s">
        <v>566</v>
      </c>
      <c r="DI1576" s="88" t="s">
        <v>566</v>
      </c>
      <c r="DJ1576" s="88" t="s">
        <v>566</v>
      </c>
      <c r="DK1576" s="90">
        <v>0</v>
      </c>
      <c r="DL1576" s="91">
        <v>71.741</v>
      </c>
      <c r="DM1576" s="91">
        <v>0.21610854030000001</v>
      </c>
      <c r="DN1576" s="91">
        <v>21.8116832728</v>
      </c>
      <c r="DO1576" s="91">
        <v>5.2453839604999999</v>
      </c>
      <c r="DP1576" s="91">
        <v>2.4936187567000001</v>
      </c>
      <c r="DQ1576" s="91">
        <v>0.59938396049999998</v>
      </c>
      <c r="DR1576" s="91">
        <v>20.815142387000002</v>
      </c>
      <c r="DS1576" s="91">
        <v>5.0057307658000001</v>
      </c>
      <c r="DT1576" s="91">
        <v>1.4970778709000001</v>
      </c>
      <c r="DU1576" s="91">
        <v>0.35973076580000002</v>
      </c>
      <c r="DV1576" s="91" t="s">
        <v>566</v>
      </c>
      <c r="DW1576" s="97"/>
      <c r="DX1576" s="98" t="s">
        <v>4605</v>
      </c>
      <c r="DY1576" s="99" t="s">
        <v>689</v>
      </c>
      <c r="DZ1576" s="98" t="s">
        <v>689</v>
      </c>
      <c r="EA1576" s="100" t="s">
        <v>689</v>
      </c>
      <c r="EB1576" s="101" t="s">
        <v>2761</v>
      </c>
      <c r="EC1576" s="38"/>
    </row>
    <row r="1577" spans="1:133" ht="15" customHeight="1" x14ac:dyDescent="0.25">
      <c r="A1577" s="17" t="str">
        <f t="shared" si="24"/>
        <v>185Г_Кустовое (Видное и Восточно-Ягунское)</v>
      </c>
      <c r="B1577" s="87">
        <v>37</v>
      </c>
      <c r="C1577" s="88" t="s">
        <v>733</v>
      </c>
      <c r="D1577" s="88" t="s">
        <v>568</v>
      </c>
      <c r="E1577" s="88" t="s">
        <v>1715</v>
      </c>
      <c r="F1577" s="88" t="s">
        <v>30</v>
      </c>
      <c r="G1577" s="88" t="s">
        <v>489</v>
      </c>
      <c r="H1577" s="88" t="s">
        <v>2723</v>
      </c>
      <c r="I1577" s="89" t="s">
        <v>1787</v>
      </c>
      <c r="J1577" s="88" t="s">
        <v>11</v>
      </c>
      <c r="K1577" s="88" t="s">
        <v>1766</v>
      </c>
      <c r="L1577" s="88" t="s">
        <v>1590</v>
      </c>
      <c r="M1577" s="88" t="s">
        <v>119</v>
      </c>
      <c r="N1577" s="88" t="s">
        <v>13</v>
      </c>
      <c r="O1577" s="90">
        <v>197</v>
      </c>
      <c r="P1577" s="90">
        <v>2609</v>
      </c>
      <c r="Q1577" s="90">
        <v>2806</v>
      </c>
      <c r="R1577" s="91">
        <v>238.44</v>
      </c>
      <c r="S1577" s="90" t="s">
        <v>707</v>
      </c>
      <c r="T1577" s="90">
        <v>2803</v>
      </c>
      <c r="U1577" s="90">
        <v>3.27</v>
      </c>
      <c r="V1577" s="88" t="s">
        <v>31</v>
      </c>
      <c r="W1577" s="88" t="s">
        <v>94</v>
      </c>
      <c r="X1577" s="88" t="s">
        <v>113</v>
      </c>
      <c r="Y1577" s="90" t="s">
        <v>3038</v>
      </c>
      <c r="Z1577" s="90" t="s">
        <v>566</v>
      </c>
      <c r="AA1577" s="90">
        <v>73</v>
      </c>
      <c r="AB1577" s="91" t="s">
        <v>4500</v>
      </c>
      <c r="AC1577" s="88" t="s">
        <v>566</v>
      </c>
      <c r="AD1577" s="90" t="s">
        <v>566</v>
      </c>
      <c r="AE1577" s="90" t="s">
        <v>566</v>
      </c>
      <c r="AF1577" s="90" t="s">
        <v>94</v>
      </c>
      <c r="AG1577" s="91" t="s">
        <v>3442</v>
      </c>
      <c r="AH1577" s="92" t="s">
        <v>3087</v>
      </c>
      <c r="AI1577" s="93">
        <v>368</v>
      </c>
      <c r="AJ1577" s="88" t="s">
        <v>3151</v>
      </c>
      <c r="AK1577" s="90" t="s">
        <v>566</v>
      </c>
      <c r="AL1577" s="91">
        <v>18.600000000000001</v>
      </c>
      <c r="AM1577" s="91">
        <v>15.642733782000001</v>
      </c>
      <c r="AN1577" s="91">
        <v>1682</v>
      </c>
      <c r="AO1577" s="90">
        <v>17.399999999999999</v>
      </c>
      <c r="AP1577" s="91">
        <v>18.766999999999999</v>
      </c>
      <c r="AQ1577" s="91">
        <v>41.005454545500001</v>
      </c>
      <c r="AR1577" s="91" t="s">
        <v>566</v>
      </c>
      <c r="AS1577" s="91">
        <v>79.420194022800004</v>
      </c>
      <c r="AT1577" s="91">
        <v>81.156391534600004</v>
      </c>
      <c r="AU1577" s="90" t="s">
        <v>566</v>
      </c>
      <c r="AV1577" s="90">
        <v>0</v>
      </c>
      <c r="AW1577" s="91" t="s">
        <v>566</v>
      </c>
      <c r="AX1577" s="91" t="s">
        <v>566</v>
      </c>
      <c r="AY1577" s="91">
        <v>180.53</v>
      </c>
      <c r="AZ1577" s="88" t="s">
        <v>4928</v>
      </c>
      <c r="BA1577" s="91">
        <v>182.3</v>
      </c>
      <c r="BB1577" s="91">
        <v>101.1098059772</v>
      </c>
      <c r="BC1577" s="94">
        <v>8.9308845100000006E-2</v>
      </c>
      <c r="BD1577" s="91">
        <v>9.0299999999999994</v>
      </c>
      <c r="BE1577" s="95">
        <v>84.504000000000005</v>
      </c>
      <c r="BF1577" s="91">
        <v>1.19</v>
      </c>
      <c r="BG1577" s="91">
        <v>31</v>
      </c>
      <c r="BH1577" s="94">
        <v>8.3330000000000001E-2</v>
      </c>
      <c r="BI1577" s="94">
        <v>0.25</v>
      </c>
      <c r="BJ1577" s="93">
        <v>186</v>
      </c>
      <c r="BK1577" s="94">
        <v>0</v>
      </c>
      <c r="BL1577" s="91">
        <v>36.912550000000003</v>
      </c>
      <c r="BM1577" s="96">
        <v>1.6979770700000001</v>
      </c>
      <c r="BN1577" s="96" t="s">
        <v>566</v>
      </c>
      <c r="BO1577" s="88" t="s">
        <v>696</v>
      </c>
      <c r="BP1577" s="88" t="s">
        <v>566</v>
      </c>
      <c r="BQ1577" s="91">
        <v>9.0299999999999994</v>
      </c>
      <c r="BR1577" s="95">
        <v>84.504000000000005</v>
      </c>
      <c r="BS1577" s="91">
        <v>1.19</v>
      </c>
      <c r="BT1577" s="90">
        <v>30</v>
      </c>
      <c r="BU1577" s="91">
        <v>0</v>
      </c>
      <c r="BV1577" s="91">
        <v>35.729999999999997</v>
      </c>
      <c r="BW1577" s="96">
        <v>1.64358</v>
      </c>
      <c r="BX1577" s="96" t="s">
        <v>566</v>
      </c>
      <c r="BY1577" s="96" t="s">
        <v>566</v>
      </c>
      <c r="BZ1577" s="96" t="s">
        <v>566</v>
      </c>
      <c r="CA1577" s="96" t="s">
        <v>566</v>
      </c>
      <c r="CB1577" s="96" t="s">
        <v>566</v>
      </c>
      <c r="CC1577" s="96" t="s">
        <v>566</v>
      </c>
      <c r="CD1577" s="96" t="s">
        <v>566</v>
      </c>
      <c r="CE1577" s="96" t="s">
        <v>566</v>
      </c>
      <c r="CF1577" s="88" t="s">
        <v>566</v>
      </c>
      <c r="CG1577" s="88" t="s">
        <v>566</v>
      </c>
      <c r="CH1577" s="92" t="s">
        <v>566</v>
      </c>
      <c r="CI1577" s="91">
        <v>0</v>
      </c>
      <c r="CJ1577" s="91">
        <v>0</v>
      </c>
      <c r="CK1577" s="90" t="s">
        <v>566</v>
      </c>
      <c r="CL1577" s="91">
        <v>0.15088117279999999</v>
      </c>
      <c r="CM1577" s="91">
        <v>-1.1881172799999999E-2</v>
      </c>
      <c r="CN1577" s="88" t="s">
        <v>566</v>
      </c>
      <c r="CO1577" s="91">
        <v>54.57</v>
      </c>
      <c r="CP1577" s="91">
        <v>11.1916060357</v>
      </c>
      <c r="CQ1577" s="91">
        <v>1.4758167609999999</v>
      </c>
      <c r="CR1577" s="91">
        <v>2.1619286163</v>
      </c>
      <c r="CS1577" s="91">
        <v>0.28481676099999997</v>
      </c>
      <c r="CT1577" s="90">
        <v>-5.92</v>
      </c>
      <c r="CU1577" s="96">
        <v>1.0149999999999999</v>
      </c>
      <c r="CV1577" s="96">
        <v>0.85099999999999998</v>
      </c>
      <c r="CW1577" s="96">
        <v>0.79300000000000004</v>
      </c>
      <c r="CX1577" s="93">
        <v>2308</v>
      </c>
      <c r="CY1577" s="93">
        <v>2289.96</v>
      </c>
      <c r="CZ1577" s="93">
        <v>80.599999999999994</v>
      </c>
      <c r="DA1577" s="90">
        <v>46</v>
      </c>
      <c r="DB1577" s="90" t="s">
        <v>566</v>
      </c>
      <c r="DC1577" s="90">
        <v>64.2</v>
      </c>
      <c r="DD1577" s="91">
        <v>233</v>
      </c>
      <c r="DE1577" s="91">
        <v>-22.519313304699999</v>
      </c>
      <c r="DF1577" s="93">
        <v>129</v>
      </c>
      <c r="DG1577" s="88" t="s">
        <v>393</v>
      </c>
      <c r="DH1577" s="88" t="s">
        <v>566</v>
      </c>
      <c r="DI1577" s="88" t="s">
        <v>566</v>
      </c>
      <c r="DJ1577" s="88" t="s">
        <v>566</v>
      </c>
      <c r="DK1577" s="90">
        <v>0</v>
      </c>
      <c r="DL1577" s="91">
        <v>84.504000000000005</v>
      </c>
      <c r="DM1577" s="91">
        <v>2.10612406E-2</v>
      </c>
      <c r="DN1577" s="91">
        <v>2.1294979534</v>
      </c>
      <c r="DO1577" s="91">
        <v>0.28081302740000003</v>
      </c>
      <c r="DP1577" s="91">
        <v>-6.900179466</v>
      </c>
      <c r="DQ1577" s="91">
        <v>-0.91018697260000003</v>
      </c>
      <c r="DR1577" s="91">
        <v>2.6393525529000001</v>
      </c>
      <c r="DS1577" s="91">
        <v>0.34804662739999997</v>
      </c>
      <c r="DT1577" s="91">
        <v>-6.3903248665000003</v>
      </c>
      <c r="DU1577" s="91">
        <v>-0.84295337260000003</v>
      </c>
      <c r="DV1577" s="91" t="s">
        <v>566</v>
      </c>
      <c r="DW1577" s="97"/>
      <c r="DX1577" s="98" t="s">
        <v>566</v>
      </c>
      <c r="DY1577" s="99" t="s">
        <v>689</v>
      </c>
      <c r="DZ1577" s="98" t="s">
        <v>689</v>
      </c>
      <c r="EA1577" s="100" t="s">
        <v>689</v>
      </c>
      <c r="EB1577" s="101" t="s">
        <v>2761</v>
      </c>
      <c r="EC1577" s="38"/>
    </row>
    <row r="1578" spans="1:133" ht="15" customHeight="1" x14ac:dyDescent="0.25">
      <c r="A1578" s="17" t="str">
        <f t="shared" si="24"/>
        <v>186_Кустовое (Видное и Восточно-Ягунское)</v>
      </c>
      <c r="B1578" s="87">
        <v>38</v>
      </c>
      <c r="C1578" s="88" t="s">
        <v>733</v>
      </c>
      <c r="D1578" s="88" t="s">
        <v>568</v>
      </c>
      <c r="E1578" s="88" t="s">
        <v>1715</v>
      </c>
      <c r="F1578" s="88" t="s">
        <v>30</v>
      </c>
      <c r="G1578" s="88" t="s">
        <v>489</v>
      </c>
      <c r="H1578" s="88" t="s">
        <v>2723</v>
      </c>
      <c r="I1578" s="89">
        <v>186</v>
      </c>
      <c r="J1578" s="88" t="s">
        <v>69</v>
      </c>
      <c r="K1578" s="88" t="s">
        <v>1766</v>
      </c>
      <c r="L1578" s="88" t="s">
        <v>1590</v>
      </c>
      <c r="M1578" s="88" t="s">
        <v>1607</v>
      </c>
      <c r="N1578" s="88" t="s">
        <v>13</v>
      </c>
      <c r="O1578" s="90">
        <v>16.7</v>
      </c>
      <c r="P1578" s="90">
        <v>2674.4</v>
      </c>
      <c r="Q1578" s="90">
        <v>2691.4</v>
      </c>
      <c r="R1578" s="91">
        <v>312.11</v>
      </c>
      <c r="S1578" s="90" t="s">
        <v>150</v>
      </c>
      <c r="T1578" s="90">
        <v>2724.6</v>
      </c>
      <c r="U1578" s="90">
        <v>22</v>
      </c>
      <c r="V1578" s="88" t="s">
        <v>31</v>
      </c>
      <c r="W1578" s="88" t="s">
        <v>44</v>
      </c>
      <c r="X1578" s="88" t="s">
        <v>2280</v>
      </c>
      <c r="Y1578" s="90" t="s">
        <v>1254</v>
      </c>
      <c r="Z1578" s="90" t="s">
        <v>566</v>
      </c>
      <c r="AA1578" s="90">
        <v>73</v>
      </c>
      <c r="AB1578" s="91" t="s">
        <v>3996</v>
      </c>
      <c r="AC1578" s="88" t="s">
        <v>566</v>
      </c>
      <c r="AD1578" s="90" t="s">
        <v>566</v>
      </c>
      <c r="AE1578" s="90" t="s">
        <v>566</v>
      </c>
      <c r="AF1578" s="90" t="s">
        <v>44</v>
      </c>
      <c r="AG1578" s="91" t="s">
        <v>3467</v>
      </c>
      <c r="AH1578" s="92" t="s">
        <v>2249</v>
      </c>
      <c r="AI1578" s="93">
        <v>1038</v>
      </c>
      <c r="AJ1578" s="88" t="s">
        <v>566</v>
      </c>
      <c r="AK1578" s="90" t="s">
        <v>566</v>
      </c>
      <c r="AL1578" s="91">
        <v>15.2</v>
      </c>
      <c r="AM1578" s="91">
        <v>12.139156184100001</v>
      </c>
      <c r="AN1578" s="91">
        <v>1874</v>
      </c>
      <c r="AO1578" s="90">
        <v>12.1</v>
      </c>
      <c r="AP1578" s="91">
        <v>211.88399999999999</v>
      </c>
      <c r="AQ1578" s="91" t="s">
        <v>566</v>
      </c>
      <c r="AR1578" s="91" t="s">
        <v>566</v>
      </c>
      <c r="AS1578" s="91">
        <v>72.14</v>
      </c>
      <c r="AT1578" s="91">
        <v>74.260000000000005</v>
      </c>
      <c r="AU1578" s="90">
        <v>938</v>
      </c>
      <c r="AV1578" s="90">
        <v>21</v>
      </c>
      <c r="AW1578" s="91">
        <v>63.896000000000001</v>
      </c>
      <c r="AX1578" s="91" t="s">
        <v>566</v>
      </c>
      <c r="AY1578" s="91">
        <v>170.45</v>
      </c>
      <c r="AZ1578" s="88" t="s">
        <v>4928</v>
      </c>
      <c r="BA1578" s="91">
        <v>172.6</v>
      </c>
      <c r="BB1578" s="91">
        <v>98.31</v>
      </c>
      <c r="BC1578" s="94">
        <v>0.2205359422</v>
      </c>
      <c r="BD1578" s="91">
        <v>25.923999999999999</v>
      </c>
      <c r="BE1578" s="95">
        <v>91.585999999999999</v>
      </c>
      <c r="BF1578" s="91">
        <v>1.86</v>
      </c>
      <c r="BG1578" s="91">
        <v>30.1</v>
      </c>
      <c r="BH1578" s="94" t="s">
        <v>566</v>
      </c>
      <c r="BI1578" s="94" t="s">
        <v>566</v>
      </c>
      <c r="BJ1578" s="93">
        <v>723</v>
      </c>
      <c r="BK1578" s="94">
        <v>21</v>
      </c>
      <c r="BL1578" s="91">
        <v>55.919899999999998</v>
      </c>
      <c r="BM1578" s="96">
        <v>2.5723153000000001</v>
      </c>
      <c r="BN1578" s="96" t="s">
        <v>566</v>
      </c>
      <c r="BO1578" s="88" t="s">
        <v>430</v>
      </c>
      <c r="BP1578" s="88" t="s">
        <v>566</v>
      </c>
      <c r="BQ1578" s="91">
        <v>25.923999999999999</v>
      </c>
      <c r="BR1578" s="95">
        <v>91.585999999999999</v>
      </c>
      <c r="BS1578" s="91">
        <v>1.86</v>
      </c>
      <c r="BT1578" s="90">
        <v>30</v>
      </c>
      <c r="BU1578" s="91">
        <v>0</v>
      </c>
      <c r="BV1578" s="91">
        <v>55.68</v>
      </c>
      <c r="BW1578" s="96">
        <v>2.56128</v>
      </c>
      <c r="BX1578" s="96" t="s">
        <v>566</v>
      </c>
      <c r="BY1578" s="96" t="s">
        <v>566</v>
      </c>
      <c r="BZ1578" s="96" t="s">
        <v>566</v>
      </c>
      <c r="CA1578" s="96" t="s">
        <v>566</v>
      </c>
      <c r="CB1578" s="96" t="s">
        <v>566</v>
      </c>
      <c r="CC1578" s="96" t="s">
        <v>566</v>
      </c>
      <c r="CD1578" s="96" t="s">
        <v>566</v>
      </c>
      <c r="CE1578" s="96" t="s">
        <v>566</v>
      </c>
      <c r="CF1578" s="88" t="s">
        <v>566</v>
      </c>
      <c r="CG1578" s="88" t="s">
        <v>566</v>
      </c>
      <c r="CH1578" s="92" t="s">
        <v>566</v>
      </c>
      <c r="CI1578" s="91">
        <v>0</v>
      </c>
      <c r="CJ1578" s="91">
        <v>0</v>
      </c>
      <c r="CK1578" s="90" t="s">
        <v>566</v>
      </c>
      <c r="CL1578" s="91">
        <v>0.39415679590000002</v>
      </c>
      <c r="CM1578" s="91">
        <v>-2.1567958999999999E-3</v>
      </c>
      <c r="CN1578" s="88" t="s">
        <v>566</v>
      </c>
      <c r="CO1578" s="91">
        <v>54.57</v>
      </c>
      <c r="CP1578" s="91">
        <v>30.0233556974</v>
      </c>
      <c r="CQ1578" s="91">
        <v>2.1498099261000001</v>
      </c>
      <c r="CR1578" s="91">
        <v>4.0995658218999997</v>
      </c>
      <c r="CS1578" s="91">
        <v>0.29380992610000001</v>
      </c>
      <c r="CT1578" s="90" t="s">
        <v>566</v>
      </c>
      <c r="CU1578" s="96">
        <v>1.0149999999999999</v>
      </c>
      <c r="CV1578" s="96">
        <v>0.85099999999999998</v>
      </c>
      <c r="CW1578" s="96">
        <v>0.79300000000000004</v>
      </c>
      <c r="CX1578" s="93">
        <v>2308</v>
      </c>
      <c r="CY1578" s="93">
        <v>2286.067</v>
      </c>
      <c r="CZ1578" s="93">
        <v>82.4</v>
      </c>
      <c r="DA1578" s="90">
        <v>46</v>
      </c>
      <c r="DB1578" s="90" t="s">
        <v>566</v>
      </c>
      <c r="DC1578" s="90">
        <v>64.2</v>
      </c>
      <c r="DD1578" s="91">
        <v>233</v>
      </c>
      <c r="DE1578" s="91">
        <v>-26.845493562200001</v>
      </c>
      <c r="DF1578" s="93">
        <v>96.25</v>
      </c>
      <c r="DG1578" s="88" t="s">
        <v>393</v>
      </c>
      <c r="DH1578" s="88" t="s">
        <v>566</v>
      </c>
      <c r="DI1578" s="88" t="s">
        <v>566</v>
      </c>
      <c r="DJ1578" s="88" t="s">
        <v>566</v>
      </c>
      <c r="DK1578" s="90" t="s">
        <v>566</v>
      </c>
      <c r="DL1578" s="91">
        <v>91.585999999999999</v>
      </c>
      <c r="DM1578" s="91" t="s">
        <v>566</v>
      </c>
      <c r="DN1578" s="91">
        <v>29.270090360699999</v>
      </c>
      <c r="DO1578" s="91">
        <v>2.0958726755999999</v>
      </c>
      <c r="DP1578" s="91">
        <v>3.3463004852</v>
      </c>
      <c r="DQ1578" s="91">
        <v>0.2398726756</v>
      </c>
      <c r="DR1578" s="91">
        <v>33.898837264100003</v>
      </c>
      <c r="DS1578" s="91">
        <v>2.4273121755</v>
      </c>
      <c r="DT1578" s="91">
        <v>7.9750473886000002</v>
      </c>
      <c r="DU1578" s="91">
        <v>0.57131217550000002</v>
      </c>
      <c r="DV1578" s="91">
        <v>106.4060561111</v>
      </c>
      <c r="DW1578" s="97"/>
      <c r="DX1578" s="98" t="s">
        <v>689</v>
      </c>
      <c r="DY1578" s="99" t="s">
        <v>689</v>
      </c>
      <c r="DZ1578" s="98" t="s">
        <v>689</v>
      </c>
      <c r="EA1578" s="100" t="s">
        <v>566</v>
      </c>
      <c r="EB1578" s="101" t="s">
        <v>2761</v>
      </c>
      <c r="EC1578" s="38"/>
    </row>
    <row r="1579" spans="1:133" ht="15" customHeight="1" x14ac:dyDescent="0.25">
      <c r="A1579" s="17" t="str">
        <f t="shared" si="24"/>
        <v>187_Кустовое (Видное и Восточно-Ягунское)</v>
      </c>
      <c r="B1579" s="87">
        <v>39</v>
      </c>
      <c r="C1579" s="88" t="s">
        <v>733</v>
      </c>
      <c r="D1579" s="88" t="s">
        <v>568</v>
      </c>
      <c r="E1579" s="88" t="s">
        <v>1715</v>
      </c>
      <c r="F1579" s="88" t="s">
        <v>30</v>
      </c>
      <c r="G1579" s="88" t="s">
        <v>489</v>
      </c>
      <c r="H1579" s="88" t="s">
        <v>1788</v>
      </c>
      <c r="I1579" s="89">
        <v>187</v>
      </c>
      <c r="J1579" s="88" t="s">
        <v>69</v>
      </c>
      <c r="K1579" s="88" t="s">
        <v>1766</v>
      </c>
      <c r="L1579" s="88" t="s">
        <v>1590</v>
      </c>
      <c r="M1579" s="88" t="s">
        <v>34</v>
      </c>
      <c r="N1579" s="88" t="s">
        <v>7</v>
      </c>
      <c r="O1579" s="90">
        <v>11.2</v>
      </c>
      <c r="P1579" s="90">
        <v>2526</v>
      </c>
      <c r="Q1579" s="90">
        <v>2532</v>
      </c>
      <c r="R1579" s="91">
        <v>200.45</v>
      </c>
      <c r="S1579" s="90" t="s">
        <v>150</v>
      </c>
      <c r="T1579" s="90">
        <v>2540.8000000000002</v>
      </c>
      <c r="U1579" s="90">
        <v>3.6</v>
      </c>
      <c r="V1579" s="88" t="s">
        <v>31</v>
      </c>
      <c r="W1579" s="88" t="s">
        <v>94</v>
      </c>
      <c r="X1579" s="88" t="s">
        <v>1437</v>
      </c>
      <c r="Y1579" s="90" t="s">
        <v>537</v>
      </c>
      <c r="Z1579" s="90" t="s">
        <v>566</v>
      </c>
      <c r="AA1579" s="90">
        <v>73</v>
      </c>
      <c r="AB1579" s="91" t="s">
        <v>4761</v>
      </c>
      <c r="AC1579" s="88" t="s">
        <v>566</v>
      </c>
      <c r="AD1579" s="90" t="s">
        <v>566</v>
      </c>
      <c r="AE1579" s="90" t="s">
        <v>2019</v>
      </c>
      <c r="AF1579" s="90" t="s">
        <v>94</v>
      </c>
      <c r="AG1579" s="91" t="s">
        <v>3421</v>
      </c>
      <c r="AH1579" s="92" t="s">
        <v>4697</v>
      </c>
      <c r="AI1579" s="93">
        <v>177</v>
      </c>
      <c r="AJ1579" s="88" t="s">
        <v>3151</v>
      </c>
      <c r="AK1579" s="90" t="s">
        <v>566</v>
      </c>
      <c r="AL1579" s="91">
        <v>15.2</v>
      </c>
      <c r="AM1579" s="91">
        <v>12.139156184100001</v>
      </c>
      <c r="AN1579" s="91">
        <v>2095</v>
      </c>
      <c r="AO1579" s="90">
        <v>13.3</v>
      </c>
      <c r="AP1579" s="91">
        <v>163.251</v>
      </c>
      <c r="AQ1579" s="91">
        <v>36.752941176500002</v>
      </c>
      <c r="AR1579" s="91" t="s">
        <v>566</v>
      </c>
      <c r="AS1579" s="91">
        <v>45.164622466499999</v>
      </c>
      <c r="AT1579" s="91">
        <v>45.906635300600001</v>
      </c>
      <c r="AU1579" s="90">
        <v>1059</v>
      </c>
      <c r="AV1579" s="90">
        <v>0</v>
      </c>
      <c r="AW1579" s="91">
        <v>57.820999999999998</v>
      </c>
      <c r="AX1579" s="91" t="s">
        <v>566</v>
      </c>
      <c r="AY1579" s="91">
        <v>151.19999999999999</v>
      </c>
      <c r="AZ1579" s="88" t="s">
        <v>5039</v>
      </c>
      <c r="BA1579" s="91">
        <v>151.97</v>
      </c>
      <c r="BB1579" s="91">
        <v>106.0353775335</v>
      </c>
      <c r="BC1579" s="94">
        <v>0.1071788414</v>
      </c>
      <c r="BD1579" s="91">
        <v>10.523</v>
      </c>
      <c r="BE1579" s="95">
        <v>42.064999999999998</v>
      </c>
      <c r="BF1579" s="91">
        <v>5.27</v>
      </c>
      <c r="BG1579" s="91">
        <v>27.2</v>
      </c>
      <c r="BH1579" s="94">
        <v>8.3330000000000001E-2</v>
      </c>
      <c r="BI1579" s="94">
        <v>0.45</v>
      </c>
      <c r="BJ1579" s="93">
        <v>102</v>
      </c>
      <c r="BK1579" s="94">
        <v>91</v>
      </c>
      <c r="BL1579" s="91">
        <v>143.48666</v>
      </c>
      <c r="BM1579" s="96">
        <v>7.3178196700000004</v>
      </c>
      <c r="BN1579" s="96" t="s">
        <v>566</v>
      </c>
      <c r="BO1579" s="88" t="s">
        <v>696</v>
      </c>
      <c r="BP1579" s="88" t="s">
        <v>566</v>
      </c>
      <c r="BQ1579" s="91">
        <v>10.523</v>
      </c>
      <c r="BR1579" s="95">
        <v>42.064999999999998</v>
      </c>
      <c r="BS1579" s="91">
        <v>5.27</v>
      </c>
      <c r="BT1579" s="90">
        <v>30</v>
      </c>
      <c r="BU1579" s="91">
        <v>0</v>
      </c>
      <c r="BV1579" s="91">
        <v>158.22</v>
      </c>
      <c r="BW1579" s="96">
        <v>8.0692199999999996</v>
      </c>
      <c r="BX1579" s="96" t="s">
        <v>566</v>
      </c>
      <c r="BY1579" s="96" t="s">
        <v>566</v>
      </c>
      <c r="BZ1579" s="96" t="s">
        <v>566</v>
      </c>
      <c r="CA1579" s="96" t="s">
        <v>566</v>
      </c>
      <c r="CB1579" s="96" t="s">
        <v>566</v>
      </c>
      <c r="CC1579" s="96" t="s">
        <v>566</v>
      </c>
      <c r="CD1579" s="96" t="s">
        <v>566</v>
      </c>
      <c r="CE1579" s="96" t="s">
        <v>566</v>
      </c>
      <c r="CF1579" s="88" t="s">
        <v>566</v>
      </c>
      <c r="CG1579" s="88" t="s">
        <v>566</v>
      </c>
      <c r="CH1579" s="92" t="s">
        <v>566</v>
      </c>
      <c r="CI1579" s="91">
        <v>0</v>
      </c>
      <c r="CJ1579" s="91">
        <v>0</v>
      </c>
      <c r="CK1579" s="90" t="s">
        <v>566</v>
      </c>
      <c r="CL1579" s="91">
        <v>0.38029636039999998</v>
      </c>
      <c r="CM1579" s="91">
        <v>-5.42963604E-2</v>
      </c>
      <c r="CN1579" s="88" t="s">
        <v>566</v>
      </c>
      <c r="CO1579" s="91">
        <v>71.06</v>
      </c>
      <c r="CP1579" s="91">
        <v>8.4999263152999998</v>
      </c>
      <c r="CQ1579" s="91">
        <v>4.2596524212000002</v>
      </c>
      <c r="CR1579" s="91">
        <v>-2.0233404534999999</v>
      </c>
      <c r="CS1579" s="91">
        <v>-1.0143475788</v>
      </c>
      <c r="CT1579" s="90">
        <v>2</v>
      </c>
      <c r="CU1579" s="96">
        <v>1.014</v>
      </c>
      <c r="CV1579" s="96">
        <v>0.86499999999999999</v>
      </c>
      <c r="CW1579" s="96">
        <v>0.83399999999999996</v>
      </c>
      <c r="CX1579" s="93">
        <v>2251</v>
      </c>
      <c r="CY1579" s="93">
        <v>2243.15</v>
      </c>
      <c r="CZ1579" s="93">
        <v>82.4</v>
      </c>
      <c r="DA1579" s="90">
        <v>51</v>
      </c>
      <c r="DB1579" s="90" t="s">
        <v>566</v>
      </c>
      <c r="DC1579" s="90">
        <v>83.6</v>
      </c>
      <c r="DD1579" s="91">
        <v>225</v>
      </c>
      <c r="DE1579" s="91">
        <v>-32.799999999999997</v>
      </c>
      <c r="DF1579" s="93">
        <v>50.3</v>
      </c>
      <c r="DG1579" s="88" t="s">
        <v>393</v>
      </c>
      <c r="DH1579" s="88" t="s">
        <v>566</v>
      </c>
      <c r="DI1579" s="88" t="s">
        <v>566</v>
      </c>
      <c r="DJ1579" s="88" t="s">
        <v>566</v>
      </c>
      <c r="DK1579" s="90">
        <v>0</v>
      </c>
      <c r="DL1579" s="91">
        <v>42.064999999999998</v>
      </c>
      <c r="DM1579" s="91">
        <v>0.13485202669999999</v>
      </c>
      <c r="DN1579" s="91">
        <v>13.2400001511</v>
      </c>
      <c r="DO1579" s="91">
        <v>6.6350926594999997</v>
      </c>
      <c r="DP1579" s="91">
        <v>2.7167333823000002</v>
      </c>
      <c r="DQ1579" s="91">
        <v>1.3610926594999999</v>
      </c>
      <c r="DR1579" s="91">
        <v>10.6943051239</v>
      </c>
      <c r="DS1579" s="91">
        <v>5.3593432489000001</v>
      </c>
      <c r="DT1579" s="91">
        <v>0.17103835510000001</v>
      </c>
      <c r="DU1579" s="91">
        <v>8.5343248900000002E-2</v>
      </c>
      <c r="DV1579" s="91" t="s">
        <v>566</v>
      </c>
      <c r="DW1579" s="97"/>
      <c r="DX1579" s="98" t="s">
        <v>689</v>
      </c>
      <c r="DY1579" s="99" t="s">
        <v>689</v>
      </c>
      <c r="DZ1579" s="98" t="s">
        <v>689</v>
      </c>
      <c r="EA1579" s="100" t="s">
        <v>689</v>
      </c>
      <c r="EB1579" s="101" t="s">
        <v>2761</v>
      </c>
      <c r="EC1579" s="38"/>
    </row>
    <row r="1580" spans="1:133" ht="15" customHeight="1" x14ac:dyDescent="0.25">
      <c r="A1580" s="17" t="str">
        <f t="shared" si="24"/>
        <v>189Г_Кустовое (Видное и Восточно-Ягунское)</v>
      </c>
      <c r="B1580" s="87">
        <v>40</v>
      </c>
      <c r="C1580" s="88" t="s">
        <v>733</v>
      </c>
      <c r="D1580" s="88" t="s">
        <v>568</v>
      </c>
      <c r="E1580" s="88" t="s">
        <v>1715</v>
      </c>
      <c r="F1580" s="88" t="s">
        <v>30</v>
      </c>
      <c r="G1580" s="88" t="s">
        <v>489</v>
      </c>
      <c r="H1580" s="88" t="s">
        <v>2723</v>
      </c>
      <c r="I1580" s="89" t="s">
        <v>1789</v>
      </c>
      <c r="J1580" s="88" t="s">
        <v>11</v>
      </c>
      <c r="K1580" s="88" t="s">
        <v>1766</v>
      </c>
      <c r="L1580" s="88" t="s">
        <v>1590</v>
      </c>
      <c r="M1580" s="88" t="s">
        <v>119</v>
      </c>
      <c r="N1580" s="88" t="s">
        <v>13</v>
      </c>
      <c r="O1580" s="90">
        <v>180.71</v>
      </c>
      <c r="P1580" s="90">
        <v>2600.12</v>
      </c>
      <c r="Q1580" s="90">
        <v>2846.85</v>
      </c>
      <c r="R1580" s="91">
        <v>229.46899999999999</v>
      </c>
      <c r="S1580" s="90" t="s">
        <v>707</v>
      </c>
      <c r="T1580" s="90">
        <v>2857.4</v>
      </c>
      <c r="U1580" s="90">
        <v>4.0999999999999996</v>
      </c>
      <c r="V1580" s="88" t="s">
        <v>31</v>
      </c>
      <c r="W1580" s="88" t="s">
        <v>175</v>
      </c>
      <c r="X1580" s="88" t="s">
        <v>3012</v>
      </c>
      <c r="Y1580" s="90" t="s">
        <v>766</v>
      </c>
      <c r="Z1580" s="90" t="s">
        <v>566</v>
      </c>
      <c r="AA1580" s="90">
        <v>73</v>
      </c>
      <c r="AB1580" s="91" t="s">
        <v>4388</v>
      </c>
      <c r="AC1580" s="88" t="s">
        <v>566</v>
      </c>
      <c r="AD1580" s="90" t="s">
        <v>566</v>
      </c>
      <c r="AE1580" s="90" t="s">
        <v>566</v>
      </c>
      <c r="AF1580" s="90" t="s">
        <v>175</v>
      </c>
      <c r="AG1580" s="91" t="s">
        <v>3436</v>
      </c>
      <c r="AH1580" s="92" t="s">
        <v>2996</v>
      </c>
      <c r="AI1580" s="93">
        <v>450</v>
      </c>
      <c r="AJ1580" s="88" t="s">
        <v>566</v>
      </c>
      <c r="AK1580" s="90" t="s">
        <v>566</v>
      </c>
      <c r="AL1580" s="91">
        <v>18.600000000000001</v>
      </c>
      <c r="AM1580" s="91">
        <v>15.642733782000001</v>
      </c>
      <c r="AN1580" s="91">
        <v>1305</v>
      </c>
      <c r="AO1580" s="90">
        <v>17.8</v>
      </c>
      <c r="AP1580" s="91">
        <v>7.21</v>
      </c>
      <c r="AQ1580" s="91" t="s">
        <v>566</v>
      </c>
      <c r="AR1580" s="91" t="s">
        <v>566</v>
      </c>
      <c r="AS1580" s="91">
        <v>109.07</v>
      </c>
      <c r="AT1580" s="91">
        <v>110.8</v>
      </c>
      <c r="AU1580" s="90">
        <v>160</v>
      </c>
      <c r="AV1580" s="90">
        <v>0</v>
      </c>
      <c r="AW1580" s="91">
        <v>0.01</v>
      </c>
      <c r="AX1580" s="91" t="s">
        <v>566</v>
      </c>
      <c r="AY1580" s="91">
        <v>199.74</v>
      </c>
      <c r="AZ1580" s="88" t="s">
        <v>4928</v>
      </c>
      <c r="BA1580" s="91">
        <v>201.5</v>
      </c>
      <c r="BB1580" s="91">
        <v>90.67</v>
      </c>
      <c r="BC1580" s="94">
        <v>2.1608911436999998</v>
      </c>
      <c r="BD1580" s="91">
        <v>195.928</v>
      </c>
      <c r="BE1580" s="95">
        <v>97.322000000000003</v>
      </c>
      <c r="BF1580" s="91">
        <v>4.46</v>
      </c>
      <c r="BG1580" s="91">
        <v>31</v>
      </c>
      <c r="BH1580" s="94" t="s">
        <v>566</v>
      </c>
      <c r="BI1580" s="94" t="s">
        <v>566</v>
      </c>
      <c r="BJ1580" s="93">
        <v>744</v>
      </c>
      <c r="BK1580" s="94">
        <v>0</v>
      </c>
      <c r="BL1580" s="91">
        <v>138.40839</v>
      </c>
      <c r="BM1580" s="96">
        <v>6.3667858600000002</v>
      </c>
      <c r="BN1580" s="96" t="s">
        <v>566</v>
      </c>
      <c r="BO1580" s="88" t="s">
        <v>430</v>
      </c>
      <c r="BP1580" s="88" t="s">
        <v>566</v>
      </c>
      <c r="BQ1580" s="91">
        <v>195.928</v>
      </c>
      <c r="BR1580" s="95">
        <v>97.322000000000003</v>
      </c>
      <c r="BS1580" s="91">
        <v>4.46</v>
      </c>
      <c r="BT1580" s="90">
        <v>30</v>
      </c>
      <c r="BU1580" s="91">
        <v>0</v>
      </c>
      <c r="BV1580" s="91">
        <v>133.94999999999999</v>
      </c>
      <c r="BW1580" s="96">
        <v>6.1616999999999997</v>
      </c>
      <c r="BX1580" s="96" t="s">
        <v>566</v>
      </c>
      <c r="BY1580" s="96" t="s">
        <v>566</v>
      </c>
      <c r="BZ1580" s="96" t="s">
        <v>566</v>
      </c>
      <c r="CA1580" s="96" t="s">
        <v>566</v>
      </c>
      <c r="CB1580" s="96" t="s">
        <v>566</v>
      </c>
      <c r="CC1580" s="96" t="s">
        <v>566</v>
      </c>
      <c r="CD1580" s="96" t="s">
        <v>566</v>
      </c>
      <c r="CE1580" s="96" t="s">
        <v>566</v>
      </c>
      <c r="CF1580" s="88" t="s">
        <v>566</v>
      </c>
      <c r="CG1580" s="88" t="s">
        <v>566</v>
      </c>
      <c r="CH1580" s="92" t="s">
        <v>566</v>
      </c>
      <c r="CI1580" s="91">
        <v>0</v>
      </c>
      <c r="CJ1580" s="91">
        <v>0</v>
      </c>
      <c r="CK1580" s="90" t="s">
        <v>566</v>
      </c>
      <c r="CL1580" s="91">
        <v>-2.0355789226000001</v>
      </c>
      <c r="CM1580" s="91">
        <v>-5.6421077399999998E-2</v>
      </c>
      <c r="CN1580" s="88" t="s">
        <v>566</v>
      </c>
      <c r="CO1580" s="91">
        <v>80.25</v>
      </c>
      <c r="CP1580" s="91">
        <v>258.20454266830001</v>
      </c>
      <c r="CQ1580" s="91">
        <v>5.8839456339999998</v>
      </c>
      <c r="CR1580" s="91">
        <v>62.276800732799998</v>
      </c>
      <c r="CS1580" s="91">
        <v>1.418945634</v>
      </c>
      <c r="CT1580" s="90">
        <v>-5.58</v>
      </c>
      <c r="CU1580" s="96">
        <v>1.0149999999999999</v>
      </c>
      <c r="CV1580" s="96">
        <v>0.85099999999999998</v>
      </c>
      <c r="CW1580" s="96">
        <v>0.79300000000000004</v>
      </c>
      <c r="CX1580" s="93">
        <v>2308</v>
      </c>
      <c r="CY1580" s="93">
        <v>2290.0509999999999</v>
      </c>
      <c r="CZ1580" s="93">
        <v>80.599999999999994</v>
      </c>
      <c r="DA1580" s="90">
        <v>46</v>
      </c>
      <c r="DB1580" s="90" t="s">
        <v>566</v>
      </c>
      <c r="DC1580" s="90">
        <v>64.2</v>
      </c>
      <c r="DD1580" s="91">
        <v>233</v>
      </c>
      <c r="DE1580" s="91">
        <v>-14.2746781116</v>
      </c>
      <c r="DF1580" s="93">
        <v>129</v>
      </c>
      <c r="DG1580" s="88" t="s">
        <v>393</v>
      </c>
      <c r="DH1580" s="88" t="s">
        <v>566</v>
      </c>
      <c r="DI1580" s="88">
        <v>1</v>
      </c>
      <c r="DJ1580" s="88" t="s">
        <v>566</v>
      </c>
      <c r="DK1580" s="90">
        <v>0</v>
      </c>
      <c r="DL1580" s="91">
        <v>97.322000000000003</v>
      </c>
      <c r="DM1580" s="91">
        <v>0.60444622960000005</v>
      </c>
      <c r="DN1580" s="91">
        <v>54.805139637499998</v>
      </c>
      <c r="DO1580" s="91">
        <v>1.2488953864000001</v>
      </c>
      <c r="DP1580" s="91">
        <v>-141.122602298</v>
      </c>
      <c r="DQ1580" s="91">
        <v>-3.2161046136000002</v>
      </c>
      <c r="DR1580" s="91">
        <v>72.225279974499998</v>
      </c>
      <c r="DS1580" s="91">
        <v>1.6458642298999999</v>
      </c>
      <c r="DT1580" s="91">
        <v>-123.702461961</v>
      </c>
      <c r="DU1580" s="91">
        <v>-2.8191357700999999</v>
      </c>
      <c r="DV1580" s="91">
        <v>106.3375427778</v>
      </c>
      <c r="DW1580" s="97"/>
      <c r="DX1580" s="98" t="s">
        <v>689</v>
      </c>
      <c r="DY1580" s="99" t="s">
        <v>689</v>
      </c>
      <c r="DZ1580" s="98" t="s">
        <v>689</v>
      </c>
      <c r="EA1580" s="100" t="s">
        <v>689</v>
      </c>
      <c r="EB1580" s="101" t="s">
        <v>2761</v>
      </c>
      <c r="EC1580" s="38"/>
    </row>
    <row r="1581" spans="1:133" ht="15" customHeight="1" x14ac:dyDescent="0.25">
      <c r="A1581" s="17" t="str">
        <f t="shared" si="24"/>
        <v>190_Кустовое (Видное и Восточно-Ягунское)</v>
      </c>
      <c r="B1581" s="87">
        <v>41</v>
      </c>
      <c r="C1581" s="88" t="s">
        <v>733</v>
      </c>
      <c r="D1581" s="88" t="s">
        <v>568</v>
      </c>
      <c r="E1581" s="88" t="s">
        <v>1715</v>
      </c>
      <c r="F1581" s="88" t="s">
        <v>30</v>
      </c>
      <c r="G1581" s="88" t="s">
        <v>489</v>
      </c>
      <c r="H1581" s="88" t="s">
        <v>2723</v>
      </c>
      <c r="I1581" s="89">
        <v>190</v>
      </c>
      <c r="J1581" s="88" t="s">
        <v>69</v>
      </c>
      <c r="K1581" s="88" t="s">
        <v>1766</v>
      </c>
      <c r="L1581" s="88" t="s">
        <v>1590</v>
      </c>
      <c r="M1581" s="88" t="s">
        <v>1607</v>
      </c>
      <c r="N1581" s="88" t="s">
        <v>13</v>
      </c>
      <c r="O1581" s="90">
        <v>13.3</v>
      </c>
      <c r="P1581" s="90">
        <v>2664.5</v>
      </c>
      <c r="Q1581" s="90">
        <v>2678.8</v>
      </c>
      <c r="R1581" s="91">
        <v>297.858</v>
      </c>
      <c r="S1581" s="90" t="s">
        <v>150</v>
      </c>
      <c r="T1581" s="90">
        <v>2706</v>
      </c>
      <c r="U1581" s="90">
        <v>15.7</v>
      </c>
      <c r="V1581" s="88" t="s">
        <v>31</v>
      </c>
      <c r="W1581" s="88" t="s">
        <v>112</v>
      </c>
      <c r="X1581" s="88" t="s">
        <v>1364</v>
      </c>
      <c r="Y1581" s="90" t="s">
        <v>842</v>
      </c>
      <c r="Z1581" s="90" t="s">
        <v>566</v>
      </c>
      <c r="AA1581" s="90">
        <v>73</v>
      </c>
      <c r="AB1581" s="91" t="s">
        <v>5093</v>
      </c>
      <c r="AC1581" s="88" t="s">
        <v>566</v>
      </c>
      <c r="AD1581" s="90" t="s">
        <v>566</v>
      </c>
      <c r="AE1581" s="90" t="s">
        <v>2019</v>
      </c>
      <c r="AF1581" s="90" t="s">
        <v>112</v>
      </c>
      <c r="AG1581" s="91" t="s">
        <v>3494</v>
      </c>
      <c r="AH1581" s="92" t="s">
        <v>4985</v>
      </c>
      <c r="AI1581" s="93">
        <v>42</v>
      </c>
      <c r="AJ1581" s="88" t="s">
        <v>566</v>
      </c>
      <c r="AK1581" s="90" t="s">
        <v>566</v>
      </c>
      <c r="AL1581" s="91">
        <v>15.2</v>
      </c>
      <c r="AM1581" s="91">
        <v>12.139156184100001</v>
      </c>
      <c r="AN1581" s="91">
        <v>2050</v>
      </c>
      <c r="AO1581" s="90">
        <v>13.1</v>
      </c>
      <c r="AP1581" s="91">
        <v>232.75</v>
      </c>
      <c r="AQ1581" s="91" t="s">
        <v>566</v>
      </c>
      <c r="AR1581" s="91" t="s">
        <v>566</v>
      </c>
      <c r="AS1581" s="91">
        <v>61.36</v>
      </c>
      <c r="AT1581" s="91">
        <v>63.48</v>
      </c>
      <c r="AU1581" s="90" t="s">
        <v>566</v>
      </c>
      <c r="AV1581" s="90">
        <v>0</v>
      </c>
      <c r="AW1581" s="91" t="s">
        <v>566</v>
      </c>
      <c r="AX1581" s="91" t="s">
        <v>566</v>
      </c>
      <c r="AY1581" s="91">
        <v>75.81</v>
      </c>
      <c r="AZ1581" s="88" t="s">
        <v>4983</v>
      </c>
      <c r="BA1581" s="91">
        <v>77.92</v>
      </c>
      <c r="BB1581" s="91">
        <v>14.45</v>
      </c>
      <c r="BC1581" s="94">
        <v>0.28059900719999997</v>
      </c>
      <c r="BD1581" s="91">
        <v>23.187000000000001</v>
      </c>
      <c r="BE1581" s="95">
        <v>95.555000000000007</v>
      </c>
      <c r="BF1581" s="91">
        <v>0.88</v>
      </c>
      <c r="BG1581" s="91">
        <v>31</v>
      </c>
      <c r="BH1581" s="94">
        <v>8.3330000000000001E-2</v>
      </c>
      <c r="BI1581" s="94">
        <v>0.25</v>
      </c>
      <c r="BJ1581" s="93">
        <v>186</v>
      </c>
      <c r="BK1581" s="94">
        <v>0</v>
      </c>
      <c r="BL1581" s="91">
        <v>27.187329999999999</v>
      </c>
      <c r="BM1581" s="96">
        <v>1.25061749</v>
      </c>
      <c r="BN1581" s="96" t="s">
        <v>566</v>
      </c>
      <c r="BO1581" s="88" t="s">
        <v>696</v>
      </c>
      <c r="BP1581" s="88" t="s">
        <v>566</v>
      </c>
      <c r="BQ1581" s="91">
        <v>23.187000000000001</v>
      </c>
      <c r="BR1581" s="95">
        <v>95.555000000000007</v>
      </c>
      <c r="BS1581" s="91">
        <v>0.88</v>
      </c>
      <c r="BT1581" s="90">
        <v>30</v>
      </c>
      <c r="BU1581" s="91">
        <v>0</v>
      </c>
      <c r="BV1581" s="91">
        <v>26.31</v>
      </c>
      <c r="BW1581" s="96">
        <v>1.2102599999999999</v>
      </c>
      <c r="BX1581" s="96" t="s">
        <v>566</v>
      </c>
      <c r="BY1581" s="96" t="s">
        <v>566</v>
      </c>
      <c r="BZ1581" s="96" t="s">
        <v>566</v>
      </c>
      <c r="CA1581" s="96" t="s">
        <v>566</v>
      </c>
      <c r="CB1581" s="96" t="s">
        <v>566</v>
      </c>
      <c r="CC1581" s="96" t="s">
        <v>566</v>
      </c>
      <c r="CD1581" s="96" t="s">
        <v>566</v>
      </c>
      <c r="CE1581" s="96" t="s">
        <v>566</v>
      </c>
      <c r="CF1581" s="88" t="s">
        <v>566</v>
      </c>
      <c r="CG1581" s="88" t="s">
        <v>566</v>
      </c>
      <c r="CH1581" s="92" t="s">
        <v>566</v>
      </c>
      <c r="CI1581" s="91">
        <v>0</v>
      </c>
      <c r="CJ1581" s="91">
        <v>0</v>
      </c>
      <c r="CK1581" s="90" t="s">
        <v>566</v>
      </c>
      <c r="CL1581" s="91">
        <v>0.62175279829999996</v>
      </c>
      <c r="CM1581" s="91">
        <v>8.2472016999999998E-3</v>
      </c>
      <c r="CN1581" s="88" t="s">
        <v>566</v>
      </c>
      <c r="CO1581" s="91">
        <v>80.25</v>
      </c>
      <c r="CP1581" s="91">
        <v>-4.0248151130999998</v>
      </c>
      <c r="CQ1581" s="91">
        <v>-0.15223158810000001</v>
      </c>
      <c r="CR1581" s="91">
        <v>-27.211912209899999</v>
      </c>
      <c r="CS1581" s="91">
        <v>-1.0292315881</v>
      </c>
      <c r="CT1581" s="90" t="s">
        <v>566</v>
      </c>
      <c r="CU1581" s="96">
        <v>1.0149999999999999</v>
      </c>
      <c r="CV1581" s="96">
        <v>0.85099999999999998</v>
      </c>
      <c r="CW1581" s="96">
        <v>0.79300000000000004</v>
      </c>
      <c r="CX1581" s="93">
        <v>2308</v>
      </c>
      <c r="CY1581" s="93">
        <v>2286.1329999999998</v>
      </c>
      <c r="CZ1581" s="93">
        <v>82.4</v>
      </c>
      <c r="DA1581" s="90">
        <v>46</v>
      </c>
      <c r="DB1581" s="90" t="s">
        <v>566</v>
      </c>
      <c r="DC1581" s="90">
        <v>64.2</v>
      </c>
      <c r="DD1581" s="91">
        <v>233</v>
      </c>
      <c r="DE1581" s="91">
        <v>-67.463519313299997</v>
      </c>
      <c r="DF1581" s="93">
        <v>96.25</v>
      </c>
      <c r="DG1581" s="88" t="s">
        <v>393</v>
      </c>
      <c r="DH1581" s="88" t="s">
        <v>566</v>
      </c>
      <c r="DI1581" s="88">
        <v>1</v>
      </c>
      <c r="DJ1581" s="88" t="s">
        <v>566</v>
      </c>
      <c r="DK1581" s="90" t="s">
        <v>566</v>
      </c>
      <c r="DL1581" s="91">
        <v>95.555000000000007</v>
      </c>
      <c r="DM1581" s="91" t="s">
        <v>566</v>
      </c>
      <c r="DN1581" s="91">
        <v>26.180139185400002</v>
      </c>
      <c r="DO1581" s="91">
        <v>0.9902174775</v>
      </c>
      <c r="DP1581" s="91">
        <v>2.9930420886000002</v>
      </c>
      <c r="DQ1581" s="91">
        <v>0.1132174775</v>
      </c>
      <c r="DR1581" s="91">
        <v>-4.5443472046000002</v>
      </c>
      <c r="DS1581" s="91">
        <v>-0.17188198020000001</v>
      </c>
      <c r="DT1581" s="91">
        <v>-27.7314443014</v>
      </c>
      <c r="DU1581" s="91">
        <v>-1.0488819802</v>
      </c>
      <c r="DV1581" s="91">
        <v>106.35864861109999</v>
      </c>
      <c r="DW1581" s="97"/>
      <c r="DX1581" s="98" t="s">
        <v>566</v>
      </c>
      <c r="DY1581" s="99" t="s">
        <v>689</v>
      </c>
      <c r="DZ1581" s="98" t="s">
        <v>689</v>
      </c>
      <c r="EA1581" s="100" t="s">
        <v>566</v>
      </c>
      <c r="EB1581" s="101" t="s">
        <v>2761</v>
      </c>
      <c r="EC1581" s="38"/>
    </row>
    <row r="1582" spans="1:133" ht="15" customHeight="1" x14ac:dyDescent="0.25">
      <c r="A1582" s="17" t="str">
        <f t="shared" si="24"/>
        <v>191_Кустовое (Видное и Восточно-Ягунское)</v>
      </c>
      <c r="B1582" s="87">
        <v>42</v>
      </c>
      <c r="C1582" s="88" t="s">
        <v>733</v>
      </c>
      <c r="D1582" s="88" t="s">
        <v>568</v>
      </c>
      <c r="E1582" s="88" t="s">
        <v>1715</v>
      </c>
      <c r="F1582" s="88" t="s">
        <v>30</v>
      </c>
      <c r="G1582" s="88" t="s">
        <v>489</v>
      </c>
      <c r="H1582" s="88" t="s">
        <v>1788</v>
      </c>
      <c r="I1582" s="89">
        <v>191</v>
      </c>
      <c r="J1582" s="88" t="s">
        <v>69</v>
      </c>
      <c r="K1582" s="88" t="s">
        <v>1766</v>
      </c>
      <c r="L1582" s="88" t="s">
        <v>1590</v>
      </c>
      <c r="M1582" s="88" t="s">
        <v>34</v>
      </c>
      <c r="N1582" s="88" t="s">
        <v>7</v>
      </c>
      <c r="O1582" s="90">
        <v>3.3</v>
      </c>
      <c r="P1582" s="90">
        <v>2440.6999999999998</v>
      </c>
      <c r="Q1582" s="90">
        <v>2444</v>
      </c>
      <c r="R1582" s="91">
        <v>112.292</v>
      </c>
      <c r="S1582" s="90" t="s">
        <v>150</v>
      </c>
      <c r="T1582" s="90">
        <v>2453.9</v>
      </c>
      <c r="U1582" s="90">
        <v>2</v>
      </c>
      <c r="V1582" s="88" t="s">
        <v>31</v>
      </c>
      <c r="W1582" s="88" t="s">
        <v>94</v>
      </c>
      <c r="X1582" s="88" t="s">
        <v>1090</v>
      </c>
      <c r="Y1582" s="90" t="s">
        <v>892</v>
      </c>
      <c r="Z1582" s="90" t="s">
        <v>566</v>
      </c>
      <c r="AA1582" s="90">
        <v>73</v>
      </c>
      <c r="AB1582" s="91" t="s">
        <v>4502</v>
      </c>
      <c r="AC1582" s="88" t="s">
        <v>566</v>
      </c>
      <c r="AD1582" s="90" t="s">
        <v>566</v>
      </c>
      <c r="AE1582" s="90" t="s">
        <v>566</v>
      </c>
      <c r="AF1582" s="90" t="s">
        <v>94</v>
      </c>
      <c r="AG1582" s="91" t="s">
        <v>3423</v>
      </c>
      <c r="AH1582" s="92" t="s">
        <v>2336</v>
      </c>
      <c r="AI1582" s="93">
        <v>995</v>
      </c>
      <c r="AJ1582" s="88" t="s">
        <v>566</v>
      </c>
      <c r="AK1582" s="90" t="s">
        <v>566</v>
      </c>
      <c r="AL1582" s="91">
        <v>15.2</v>
      </c>
      <c r="AM1582" s="91">
        <v>12.139156184100001</v>
      </c>
      <c r="AN1582" s="91">
        <v>1871</v>
      </c>
      <c r="AO1582" s="90">
        <v>12.1</v>
      </c>
      <c r="AP1582" s="91">
        <v>86.983000000000004</v>
      </c>
      <c r="AQ1582" s="91" t="s">
        <v>566</v>
      </c>
      <c r="AR1582" s="91" t="s">
        <v>566</v>
      </c>
      <c r="AS1582" s="91">
        <v>58.1</v>
      </c>
      <c r="AT1582" s="91">
        <v>58.58</v>
      </c>
      <c r="AU1582" s="90" t="s">
        <v>566</v>
      </c>
      <c r="AV1582" s="90">
        <v>0</v>
      </c>
      <c r="AW1582" s="91" t="s">
        <v>566</v>
      </c>
      <c r="AX1582" s="91" t="s">
        <v>566</v>
      </c>
      <c r="AY1582" s="91">
        <v>177.61</v>
      </c>
      <c r="AZ1582" s="88" t="s">
        <v>4928</v>
      </c>
      <c r="BA1582" s="91">
        <v>178.1</v>
      </c>
      <c r="BB1582" s="91">
        <v>119.51</v>
      </c>
      <c r="BC1582" s="94">
        <v>3.10375266E-2</v>
      </c>
      <c r="BD1582" s="91">
        <v>3.6019999999999999</v>
      </c>
      <c r="BE1582" s="95">
        <v>7.6159999999999997</v>
      </c>
      <c r="BF1582" s="91">
        <v>2.88</v>
      </c>
      <c r="BG1582" s="91">
        <v>31</v>
      </c>
      <c r="BH1582" s="94">
        <v>0.05</v>
      </c>
      <c r="BI1582" s="94">
        <v>0.75</v>
      </c>
      <c r="BJ1582" s="93">
        <v>47</v>
      </c>
      <c r="BK1582" s="94">
        <v>0</v>
      </c>
      <c r="BL1582" s="91">
        <v>89.229889999999997</v>
      </c>
      <c r="BM1582" s="96">
        <v>4.55072426</v>
      </c>
      <c r="BN1582" s="96" t="s">
        <v>566</v>
      </c>
      <c r="BO1582" s="88" t="s">
        <v>696</v>
      </c>
      <c r="BP1582" s="88" t="s">
        <v>566</v>
      </c>
      <c r="BQ1582" s="91">
        <v>3.6019999999999999</v>
      </c>
      <c r="BR1582" s="95">
        <v>7.6159999999999997</v>
      </c>
      <c r="BS1582" s="91">
        <v>2.88</v>
      </c>
      <c r="BT1582" s="90">
        <v>30</v>
      </c>
      <c r="BU1582" s="91">
        <v>0</v>
      </c>
      <c r="BV1582" s="91">
        <v>86.34</v>
      </c>
      <c r="BW1582" s="96">
        <v>4.40334</v>
      </c>
      <c r="BX1582" s="96" t="s">
        <v>566</v>
      </c>
      <c r="BY1582" s="96" t="s">
        <v>566</v>
      </c>
      <c r="BZ1582" s="96" t="s">
        <v>566</v>
      </c>
      <c r="CA1582" s="96" t="s">
        <v>566</v>
      </c>
      <c r="CB1582" s="96" t="s">
        <v>566</v>
      </c>
      <c r="CC1582" s="96" t="s">
        <v>566</v>
      </c>
      <c r="CD1582" s="96" t="s">
        <v>566</v>
      </c>
      <c r="CE1582" s="96" t="s">
        <v>566</v>
      </c>
      <c r="CF1582" s="88" t="s">
        <v>566</v>
      </c>
      <c r="CG1582" s="88" t="s">
        <v>566</v>
      </c>
      <c r="CH1582" s="92" t="s">
        <v>566</v>
      </c>
      <c r="CI1582" s="91">
        <v>0</v>
      </c>
      <c r="CJ1582" s="91">
        <v>0</v>
      </c>
      <c r="CK1582" s="90" t="s">
        <v>566</v>
      </c>
      <c r="CL1582" s="91">
        <v>-7.2074619699999995E-2</v>
      </c>
      <c r="CM1582" s="91">
        <v>0.32507461970000001</v>
      </c>
      <c r="CN1582" s="88" t="s">
        <v>566</v>
      </c>
      <c r="CO1582" s="91">
        <v>71.06</v>
      </c>
      <c r="CP1582" s="91">
        <v>3.2810423100000001</v>
      </c>
      <c r="CQ1582" s="91">
        <v>2.6219509060999999</v>
      </c>
      <c r="CR1582" s="91">
        <v>-0.32089317389999999</v>
      </c>
      <c r="CS1582" s="91">
        <v>-0.25604909390000002</v>
      </c>
      <c r="CT1582" s="90">
        <v>1</v>
      </c>
      <c r="CU1582" s="96">
        <v>1.014</v>
      </c>
      <c r="CV1582" s="96">
        <v>0.86499999999999999</v>
      </c>
      <c r="CW1582" s="96">
        <v>0.83399999999999996</v>
      </c>
      <c r="CX1582" s="93">
        <v>2251</v>
      </c>
      <c r="CY1582" s="93">
        <v>2246.0079999999998</v>
      </c>
      <c r="CZ1582" s="93">
        <v>82.4</v>
      </c>
      <c r="DA1582" s="90">
        <v>51</v>
      </c>
      <c r="DB1582" s="90" t="s">
        <v>566</v>
      </c>
      <c r="DC1582" s="90">
        <v>83.6</v>
      </c>
      <c r="DD1582" s="91">
        <v>225</v>
      </c>
      <c r="DE1582" s="91">
        <v>-21.062222222199999</v>
      </c>
      <c r="DF1582" s="93">
        <v>50.3</v>
      </c>
      <c r="DG1582" s="88" t="s">
        <v>393</v>
      </c>
      <c r="DH1582" s="88" t="s">
        <v>566</v>
      </c>
      <c r="DI1582" s="88" t="s">
        <v>566</v>
      </c>
      <c r="DJ1582" s="88" t="s">
        <v>566</v>
      </c>
      <c r="DK1582" s="90">
        <v>0</v>
      </c>
      <c r="DL1582" s="91">
        <v>7.6159999999999997</v>
      </c>
      <c r="DM1582" s="91">
        <v>3.5043291800000001E-2</v>
      </c>
      <c r="DN1582" s="91">
        <v>4.0668813268999999</v>
      </c>
      <c r="DO1582" s="91">
        <v>3.2499316291999998</v>
      </c>
      <c r="DP1582" s="91">
        <v>0.46494584300000003</v>
      </c>
      <c r="DQ1582" s="91">
        <v>0.3719316292</v>
      </c>
      <c r="DR1582" s="91">
        <v>3.7045665528999998</v>
      </c>
      <c r="DS1582" s="91">
        <v>2.9603981638999999</v>
      </c>
      <c r="DT1582" s="91">
        <v>0.10263106900000001</v>
      </c>
      <c r="DU1582" s="91">
        <v>8.2398163900000002E-2</v>
      </c>
      <c r="DV1582" s="91">
        <v>113.65374222219999</v>
      </c>
      <c r="DW1582" s="97"/>
      <c r="DX1582" s="98" t="s">
        <v>566</v>
      </c>
      <c r="DY1582" s="99" t="s">
        <v>689</v>
      </c>
      <c r="DZ1582" s="98" t="s">
        <v>689</v>
      </c>
      <c r="EA1582" s="100" t="s">
        <v>689</v>
      </c>
      <c r="EB1582" s="101" t="s">
        <v>2761</v>
      </c>
      <c r="EC1582" s="38"/>
    </row>
    <row r="1583" spans="1:133" ht="15" customHeight="1" x14ac:dyDescent="0.25">
      <c r="A1583" s="17" t="str">
        <f t="shared" si="24"/>
        <v>195Л_Кустовое (Видное и Восточно-Ягунское)</v>
      </c>
      <c r="B1583" s="87">
        <v>43</v>
      </c>
      <c r="C1583" s="88" t="s">
        <v>733</v>
      </c>
      <c r="D1583" s="88" t="s">
        <v>568</v>
      </c>
      <c r="E1583" s="88" t="s">
        <v>1715</v>
      </c>
      <c r="F1583" s="88" t="s">
        <v>30</v>
      </c>
      <c r="G1583" s="88" t="s">
        <v>489</v>
      </c>
      <c r="H1583" s="88" t="s">
        <v>2723</v>
      </c>
      <c r="I1583" s="89" t="s">
        <v>1790</v>
      </c>
      <c r="J1583" s="88" t="s">
        <v>69</v>
      </c>
      <c r="K1583" s="88" t="s">
        <v>1766</v>
      </c>
      <c r="L1583" s="88" t="s">
        <v>1590</v>
      </c>
      <c r="M1583" s="88" t="s">
        <v>119</v>
      </c>
      <c r="N1583" s="88" t="s">
        <v>13</v>
      </c>
      <c r="O1583" s="90">
        <v>139.34</v>
      </c>
      <c r="P1583" s="90">
        <v>2625.06</v>
      </c>
      <c r="Q1583" s="90">
        <v>2764.4</v>
      </c>
      <c r="R1583" s="91">
        <v>257.73099999999999</v>
      </c>
      <c r="S1583" s="90" t="s">
        <v>690</v>
      </c>
      <c r="T1583" s="90">
        <v>2764.4</v>
      </c>
      <c r="U1583" s="90">
        <v>130.4</v>
      </c>
      <c r="V1583" s="88" t="s">
        <v>31</v>
      </c>
      <c r="W1583" s="88" t="s">
        <v>112</v>
      </c>
      <c r="X1583" s="88" t="s">
        <v>2240</v>
      </c>
      <c r="Y1583" s="90" t="s">
        <v>901</v>
      </c>
      <c r="Z1583" s="90" t="s">
        <v>566</v>
      </c>
      <c r="AA1583" s="90">
        <v>73</v>
      </c>
      <c r="AB1583" s="91" t="s">
        <v>4503</v>
      </c>
      <c r="AC1583" s="88" t="s">
        <v>566</v>
      </c>
      <c r="AD1583" s="90" t="s">
        <v>566</v>
      </c>
      <c r="AE1583" s="90" t="s">
        <v>1966</v>
      </c>
      <c r="AF1583" s="90" t="s">
        <v>112</v>
      </c>
      <c r="AG1583" s="91" t="s">
        <v>3454</v>
      </c>
      <c r="AH1583" s="92" t="s">
        <v>4737</v>
      </c>
      <c r="AI1583" s="93">
        <v>128</v>
      </c>
      <c r="AJ1583" s="88" t="s">
        <v>566</v>
      </c>
      <c r="AK1583" s="90" t="s">
        <v>566</v>
      </c>
      <c r="AL1583" s="91">
        <v>15.2</v>
      </c>
      <c r="AM1583" s="91">
        <v>12.139156184100001</v>
      </c>
      <c r="AN1583" s="91">
        <v>1876</v>
      </c>
      <c r="AO1583" s="90">
        <v>12.1</v>
      </c>
      <c r="AP1583" s="91">
        <v>118.76</v>
      </c>
      <c r="AQ1583" s="91" t="s">
        <v>566</v>
      </c>
      <c r="AR1583" s="91" t="s">
        <v>566</v>
      </c>
      <c r="AS1583" s="91">
        <v>68.150000000000006</v>
      </c>
      <c r="AT1583" s="91">
        <v>70.38</v>
      </c>
      <c r="AU1583" s="90" t="s">
        <v>566</v>
      </c>
      <c r="AV1583" s="90">
        <v>0</v>
      </c>
      <c r="AW1583" s="91" t="s">
        <v>566</v>
      </c>
      <c r="AX1583" s="91" t="s">
        <v>566</v>
      </c>
      <c r="AY1583" s="91">
        <v>181.63</v>
      </c>
      <c r="AZ1583" s="88" t="s">
        <v>4928</v>
      </c>
      <c r="BA1583" s="91">
        <v>183.9</v>
      </c>
      <c r="BB1583" s="91">
        <v>113.48</v>
      </c>
      <c r="BC1583" s="94">
        <v>0.17238279870000001</v>
      </c>
      <c r="BD1583" s="91">
        <v>19.562000000000001</v>
      </c>
      <c r="BE1583" s="95">
        <v>93.281000000000006</v>
      </c>
      <c r="BF1583" s="91">
        <v>1.1200000000000001</v>
      </c>
      <c r="BG1583" s="91">
        <v>31</v>
      </c>
      <c r="BH1583" s="94">
        <v>0.16667000000000001</v>
      </c>
      <c r="BI1583" s="94">
        <v>0.41666999999999998</v>
      </c>
      <c r="BJ1583" s="93">
        <v>213</v>
      </c>
      <c r="BK1583" s="94">
        <v>0</v>
      </c>
      <c r="BL1583" s="91">
        <v>34.673999999999999</v>
      </c>
      <c r="BM1583" s="96">
        <v>1.59500397</v>
      </c>
      <c r="BN1583" s="96" t="s">
        <v>566</v>
      </c>
      <c r="BO1583" s="88" t="s">
        <v>696</v>
      </c>
      <c r="BP1583" s="88" t="s">
        <v>566</v>
      </c>
      <c r="BQ1583" s="91">
        <v>19.562000000000001</v>
      </c>
      <c r="BR1583" s="95">
        <v>93.281000000000006</v>
      </c>
      <c r="BS1583" s="91">
        <v>1.1200000000000001</v>
      </c>
      <c r="BT1583" s="90">
        <v>30</v>
      </c>
      <c r="BU1583" s="91">
        <v>0</v>
      </c>
      <c r="BV1583" s="91">
        <v>33.57</v>
      </c>
      <c r="BW1583" s="96">
        <v>1.5442199999999999</v>
      </c>
      <c r="BX1583" s="96" t="s">
        <v>566</v>
      </c>
      <c r="BY1583" s="96" t="s">
        <v>566</v>
      </c>
      <c r="BZ1583" s="96" t="s">
        <v>566</v>
      </c>
      <c r="CA1583" s="96" t="s">
        <v>566</v>
      </c>
      <c r="CB1583" s="96" t="s">
        <v>566</v>
      </c>
      <c r="CC1583" s="96" t="s">
        <v>566</v>
      </c>
      <c r="CD1583" s="96" t="s">
        <v>566</v>
      </c>
      <c r="CE1583" s="96" t="s">
        <v>566</v>
      </c>
      <c r="CF1583" s="88" t="s">
        <v>566</v>
      </c>
      <c r="CG1583" s="88" t="s">
        <v>566</v>
      </c>
      <c r="CH1583" s="92" t="s">
        <v>566</v>
      </c>
      <c r="CI1583" s="91">
        <v>0</v>
      </c>
      <c r="CJ1583" s="91">
        <v>0</v>
      </c>
      <c r="CK1583" s="90" t="s">
        <v>566</v>
      </c>
      <c r="CL1583" s="91">
        <v>0.37439106560000002</v>
      </c>
      <c r="CM1583" s="91">
        <v>8.6089344000000005E-3</v>
      </c>
      <c r="CN1583" s="88" t="s">
        <v>566</v>
      </c>
      <c r="CO1583" s="91">
        <v>80.25</v>
      </c>
      <c r="CP1583" s="91">
        <v>17.4763989745</v>
      </c>
      <c r="CQ1583" s="91">
        <v>0.99925252610000004</v>
      </c>
      <c r="CR1583" s="91">
        <v>-2.0858594126000001</v>
      </c>
      <c r="CS1583" s="91">
        <v>-0.1197474739</v>
      </c>
      <c r="CT1583" s="90">
        <v>-3.84</v>
      </c>
      <c r="CU1583" s="96">
        <v>1.0149999999999999</v>
      </c>
      <c r="CV1583" s="96">
        <v>0.85099999999999998</v>
      </c>
      <c r="CW1583" s="96">
        <v>0.79300000000000004</v>
      </c>
      <c r="CX1583" s="93">
        <v>2308</v>
      </c>
      <c r="CY1583" s="93">
        <v>2284.9290000000001</v>
      </c>
      <c r="CZ1583" s="93">
        <v>82.4</v>
      </c>
      <c r="DA1583" s="90">
        <v>46</v>
      </c>
      <c r="DB1583" s="90" t="s">
        <v>566</v>
      </c>
      <c r="DC1583" s="90">
        <v>64.2</v>
      </c>
      <c r="DD1583" s="91">
        <v>233</v>
      </c>
      <c r="DE1583" s="91">
        <v>-22.0472103004</v>
      </c>
      <c r="DF1583" s="93">
        <v>129</v>
      </c>
      <c r="DG1583" s="88" t="s">
        <v>393</v>
      </c>
      <c r="DH1583" s="88" t="s">
        <v>566</v>
      </c>
      <c r="DI1583" s="88">
        <v>1</v>
      </c>
      <c r="DJ1583" s="88" t="s">
        <v>566</v>
      </c>
      <c r="DK1583" s="90">
        <v>0</v>
      </c>
      <c r="DL1583" s="91">
        <v>93.281000000000006</v>
      </c>
      <c r="DM1583" s="91">
        <v>8.6937974799999998E-2</v>
      </c>
      <c r="DN1583" s="91">
        <v>9.8657213801000001</v>
      </c>
      <c r="DO1583" s="91">
        <v>0.56409487020000004</v>
      </c>
      <c r="DP1583" s="91">
        <v>-9.6965370069999999</v>
      </c>
      <c r="DQ1583" s="91">
        <v>-0.55490512979999995</v>
      </c>
      <c r="DR1583" s="91">
        <v>8.8137718849999995</v>
      </c>
      <c r="DS1583" s="91">
        <v>0.50394728529999999</v>
      </c>
      <c r="DT1583" s="91">
        <v>-10.7484865021</v>
      </c>
      <c r="DU1583" s="91">
        <v>-0.6150527147</v>
      </c>
      <c r="DV1583" s="91">
        <v>106.3858102778</v>
      </c>
      <c r="DW1583" s="97"/>
      <c r="DX1583" s="98" t="s">
        <v>566</v>
      </c>
      <c r="DY1583" s="99" t="s">
        <v>689</v>
      </c>
      <c r="DZ1583" s="98" t="s">
        <v>689</v>
      </c>
      <c r="EA1583" s="100" t="s">
        <v>689</v>
      </c>
      <c r="EB1583" s="101" t="s">
        <v>2761</v>
      </c>
      <c r="EC1583" s="38"/>
    </row>
    <row r="1584" spans="1:133" ht="15" customHeight="1" x14ac:dyDescent="0.25">
      <c r="A1584" s="17" t="str">
        <f t="shared" si="24"/>
        <v>197_Кустовое (Видное и Восточно-Ягунское)</v>
      </c>
      <c r="B1584" s="87">
        <v>44</v>
      </c>
      <c r="C1584" s="88" t="s">
        <v>733</v>
      </c>
      <c r="D1584" s="88" t="s">
        <v>568</v>
      </c>
      <c r="E1584" s="88" t="s">
        <v>1715</v>
      </c>
      <c r="F1584" s="88" t="s">
        <v>30</v>
      </c>
      <c r="G1584" s="88" t="s">
        <v>489</v>
      </c>
      <c r="H1584" s="88" t="s">
        <v>2723</v>
      </c>
      <c r="I1584" s="89">
        <v>197</v>
      </c>
      <c r="J1584" s="88" t="s">
        <v>69</v>
      </c>
      <c r="K1584" s="88" t="s">
        <v>1766</v>
      </c>
      <c r="L1584" s="88" t="s">
        <v>1590</v>
      </c>
      <c r="M1584" s="88" t="s">
        <v>1607</v>
      </c>
      <c r="N1584" s="88" t="s">
        <v>13</v>
      </c>
      <c r="O1584" s="90">
        <v>14.8</v>
      </c>
      <c r="P1584" s="90">
        <v>2383.9</v>
      </c>
      <c r="Q1584" s="90">
        <v>2396.1999999999998</v>
      </c>
      <c r="R1584" s="91">
        <v>10.91</v>
      </c>
      <c r="S1584" s="90" t="s">
        <v>150</v>
      </c>
      <c r="T1584" s="90">
        <v>2425</v>
      </c>
      <c r="U1584" s="90">
        <v>13.2</v>
      </c>
      <c r="V1584" s="88" t="s">
        <v>31</v>
      </c>
      <c r="W1584" s="88" t="s">
        <v>112</v>
      </c>
      <c r="X1584" s="88" t="s">
        <v>998</v>
      </c>
      <c r="Y1584" s="90" t="s">
        <v>848</v>
      </c>
      <c r="Z1584" s="90" t="s">
        <v>566</v>
      </c>
      <c r="AA1584" s="90">
        <v>73</v>
      </c>
      <c r="AB1584" s="91" t="s">
        <v>3998</v>
      </c>
      <c r="AC1584" s="88" t="s">
        <v>566</v>
      </c>
      <c r="AD1584" s="90" t="s">
        <v>566</v>
      </c>
      <c r="AE1584" s="90" t="s">
        <v>566</v>
      </c>
      <c r="AF1584" s="90" t="s">
        <v>112</v>
      </c>
      <c r="AG1584" s="91" t="s">
        <v>3511</v>
      </c>
      <c r="AH1584" s="92" t="s">
        <v>2461</v>
      </c>
      <c r="AI1584" s="93">
        <v>969</v>
      </c>
      <c r="AJ1584" s="88" t="s">
        <v>566</v>
      </c>
      <c r="AK1584" s="90" t="s">
        <v>566</v>
      </c>
      <c r="AL1584" s="91">
        <v>15.2</v>
      </c>
      <c r="AM1584" s="91">
        <v>12.8</v>
      </c>
      <c r="AN1584" s="91">
        <v>1720</v>
      </c>
      <c r="AO1584" s="90">
        <v>12.3</v>
      </c>
      <c r="AP1584" s="91">
        <v>9.5</v>
      </c>
      <c r="AQ1584" s="91" t="s">
        <v>566</v>
      </c>
      <c r="AR1584" s="91" t="s">
        <v>566</v>
      </c>
      <c r="AS1584" s="91">
        <v>67</v>
      </c>
      <c r="AT1584" s="91">
        <v>68.42</v>
      </c>
      <c r="AU1584" s="90">
        <v>0</v>
      </c>
      <c r="AV1584" s="90">
        <v>6</v>
      </c>
      <c r="AW1584" s="91">
        <v>0</v>
      </c>
      <c r="AX1584" s="91" t="s">
        <v>566</v>
      </c>
      <c r="AY1584" s="91">
        <v>226.94</v>
      </c>
      <c r="AZ1584" s="88" t="s">
        <v>4928</v>
      </c>
      <c r="BA1584" s="91">
        <v>228.4</v>
      </c>
      <c r="BB1584" s="91">
        <v>159.94</v>
      </c>
      <c r="BC1584" s="94">
        <v>0.52849196929999998</v>
      </c>
      <c r="BD1584" s="91">
        <v>84.563999999999993</v>
      </c>
      <c r="BE1584" s="95">
        <v>97.846000000000004</v>
      </c>
      <c r="BF1584" s="91">
        <v>1.55</v>
      </c>
      <c r="BG1584" s="91">
        <v>31</v>
      </c>
      <c r="BH1584" s="94" t="s">
        <v>566</v>
      </c>
      <c r="BI1584" s="94" t="s">
        <v>566</v>
      </c>
      <c r="BJ1584" s="93">
        <v>743</v>
      </c>
      <c r="BK1584" s="94">
        <v>1</v>
      </c>
      <c r="BL1584" s="91">
        <v>47.985280000000003</v>
      </c>
      <c r="BM1584" s="96">
        <v>2.2073228899999999</v>
      </c>
      <c r="BN1584" s="96" t="s">
        <v>566</v>
      </c>
      <c r="BO1584" s="88" t="s">
        <v>430</v>
      </c>
      <c r="BP1584" s="88" t="s">
        <v>566</v>
      </c>
      <c r="BQ1584" s="91">
        <v>84.563999999999993</v>
      </c>
      <c r="BR1584" s="95">
        <v>97.846000000000004</v>
      </c>
      <c r="BS1584" s="91">
        <v>1.55</v>
      </c>
      <c r="BT1584" s="90">
        <v>30</v>
      </c>
      <c r="BU1584" s="91">
        <v>0</v>
      </c>
      <c r="BV1584" s="91">
        <v>46.47</v>
      </c>
      <c r="BW1584" s="96">
        <v>2.1376200000000001</v>
      </c>
      <c r="BX1584" s="96" t="s">
        <v>566</v>
      </c>
      <c r="BY1584" s="96" t="s">
        <v>566</v>
      </c>
      <c r="BZ1584" s="96" t="s">
        <v>566</v>
      </c>
      <c r="CA1584" s="96" t="s">
        <v>566</v>
      </c>
      <c r="CB1584" s="96" t="s">
        <v>566</v>
      </c>
      <c r="CC1584" s="96" t="s">
        <v>566</v>
      </c>
      <c r="CD1584" s="96" t="s">
        <v>566</v>
      </c>
      <c r="CE1584" s="96" t="s">
        <v>566</v>
      </c>
      <c r="CF1584" s="88" t="s">
        <v>566</v>
      </c>
      <c r="CG1584" s="88" t="s">
        <v>566</v>
      </c>
      <c r="CH1584" s="92" t="s">
        <v>566</v>
      </c>
      <c r="CI1584" s="91">
        <v>0</v>
      </c>
      <c r="CJ1584" s="91">
        <v>0</v>
      </c>
      <c r="CK1584" s="90" t="s">
        <v>566</v>
      </c>
      <c r="CL1584" s="91">
        <v>0.23042728270000001</v>
      </c>
      <c r="CM1584" s="91">
        <v>-6.4272827000000001E-3</v>
      </c>
      <c r="CN1584" s="88" t="s">
        <v>566</v>
      </c>
      <c r="CO1584" s="91">
        <v>80.25</v>
      </c>
      <c r="CP1584" s="91">
        <v>77.557481246899997</v>
      </c>
      <c r="CQ1584" s="91">
        <v>1.4215726788</v>
      </c>
      <c r="CR1584" s="91">
        <v>-7.0064308931000001</v>
      </c>
      <c r="CS1584" s="91">
        <v>-0.1274273212</v>
      </c>
      <c r="CT1584" s="90" t="s">
        <v>566</v>
      </c>
      <c r="CU1584" s="96">
        <v>1.0149999999999999</v>
      </c>
      <c r="CV1584" s="96">
        <v>0.85099999999999998</v>
      </c>
      <c r="CW1584" s="96">
        <v>0.79300000000000004</v>
      </c>
      <c r="CX1584" s="93">
        <v>2308</v>
      </c>
      <c r="CY1584" s="93">
        <v>2293.19</v>
      </c>
      <c r="CZ1584" s="93">
        <v>82.4</v>
      </c>
      <c r="DA1584" s="90">
        <v>46</v>
      </c>
      <c r="DB1584" s="90" t="s">
        <v>566</v>
      </c>
      <c r="DC1584" s="90">
        <v>64.2</v>
      </c>
      <c r="DD1584" s="91">
        <v>233</v>
      </c>
      <c r="DE1584" s="91">
        <v>-2.6008583691</v>
      </c>
      <c r="DF1584" s="93">
        <v>96.25</v>
      </c>
      <c r="DG1584" s="88" t="s">
        <v>393</v>
      </c>
      <c r="DH1584" s="88" t="s">
        <v>566</v>
      </c>
      <c r="DI1584" s="88">
        <v>1</v>
      </c>
      <c r="DJ1584" s="88" t="s">
        <v>566</v>
      </c>
      <c r="DK1584" s="90" t="s">
        <v>566</v>
      </c>
      <c r="DL1584" s="91">
        <v>97.846000000000004</v>
      </c>
      <c r="DM1584" s="91" t="s">
        <v>566</v>
      </c>
      <c r="DN1584" s="91">
        <v>95.479610100299993</v>
      </c>
      <c r="DO1584" s="91">
        <v>1.7500723710999999</v>
      </c>
      <c r="DP1584" s="91">
        <v>10.915697960299999</v>
      </c>
      <c r="DQ1584" s="91">
        <v>0.20107237110000001</v>
      </c>
      <c r="DR1584" s="91">
        <v>87.568773520899995</v>
      </c>
      <c r="DS1584" s="91">
        <v>1.6050724437999999</v>
      </c>
      <c r="DT1584" s="91">
        <v>3.0048613809</v>
      </c>
      <c r="DU1584" s="91">
        <v>5.6072443800000003E-2</v>
      </c>
      <c r="DV1584" s="91">
        <v>106.3312838889</v>
      </c>
      <c r="DW1584" s="97"/>
      <c r="DX1584" s="98" t="s">
        <v>689</v>
      </c>
      <c r="DY1584" s="99" t="s">
        <v>689</v>
      </c>
      <c r="DZ1584" s="98" t="s">
        <v>689</v>
      </c>
      <c r="EA1584" s="100" t="s">
        <v>566</v>
      </c>
      <c r="EB1584" s="101" t="s">
        <v>2761</v>
      </c>
      <c r="EC1584" s="38"/>
    </row>
    <row r="1585" spans="1:133" ht="15" customHeight="1" x14ac:dyDescent="0.25">
      <c r="A1585" s="17" t="str">
        <f t="shared" si="24"/>
        <v>201Л_Кустовое (Видное и Восточно-Ягунское)</v>
      </c>
      <c r="B1585" s="87">
        <v>45</v>
      </c>
      <c r="C1585" s="88" t="s">
        <v>733</v>
      </c>
      <c r="D1585" s="88" t="s">
        <v>568</v>
      </c>
      <c r="E1585" s="88" t="s">
        <v>1715</v>
      </c>
      <c r="F1585" s="88" t="s">
        <v>30</v>
      </c>
      <c r="G1585" s="88" t="s">
        <v>489</v>
      </c>
      <c r="H1585" s="88" t="s">
        <v>2723</v>
      </c>
      <c r="I1585" s="89" t="s">
        <v>1451</v>
      </c>
      <c r="J1585" s="88" t="s">
        <v>69</v>
      </c>
      <c r="K1585" s="88" t="s">
        <v>1766</v>
      </c>
      <c r="L1585" s="88" t="s">
        <v>1590</v>
      </c>
      <c r="M1585" s="88" t="s">
        <v>119</v>
      </c>
      <c r="N1585" s="88" t="s">
        <v>13</v>
      </c>
      <c r="O1585" s="90">
        <v>241.9</v>
      </c>
      <c r="P1585" s="90">
        <v>2640.1</v>
      </c>
      <c r="Q1585" s="90">
        <v>2882</v>
      </c>
      <c r="R1585" s="91">
        <v>262.50599999999997</v>
      </c>
      <c r="S1585" s="90" t="s">
        <v>690</v>
      </c>
      <c r="T1585" s="90">
        <v>2881.7</v>
      </c>
      <c r="U1585" s="90">
        <v>222.1</v>
      </c>
      <c r="V1585" s="88" t="s">
        <v>31</v>
      </c>
      <c r="W1585" s="88" t="s">
        <v>94</v>
      </c>
      <c r="X1585" s="88" t="s">
        <v>5610</v>
      </c>
      <c r="Y1585" s="90" t="s">
        <v>372</v>
      </c>
      <c r="Z1585" s="90" t="s">
        <v>566</v>
      </c>
      <c r="AA1585" s="90">
        <v>73</v>
      </c>
      <c r="AB1585" s="91" t="s">
        <v>4504</v>
      </c>
      <c r="AC1585" s="88" t="s">
        <v>566</v>
      </c>
      <c r="AD1585" s="90" t="s">
        <v>566</v>
      </c>
      <c r="AE1585" s="90" t="s">
        <v>2030</v>
      </c>
      <c r="AF1585" s="90" t="s">
        <v>94</v>
      </c>
      <c r="AG1585" s="91" t="s">
        <v>4004</v>
      </c>
      <c r="AH1585" s="92" t="s">
        <v>5039</v>
      </c>
      <c r="AI1585" s="93">
        <v>22</v>
      </c>
      <c r="AJ1585" s="88" t="s">
        <v>566</v>
      </c>
      <c r="AK1585" s="90" t="s">
        <v>566</v>
      </c>
      <c r="AL1585" s="91">
        <v>15.2</v>
      </c>
      <c r="AM1585" s="91">
        <v>12.139156184100001</v>
      </c>
      <c r="AN1585" s="91">
        <v>1311</v>
      </c>
      <c r="AO1585" s="90">
        <v>13</v>
      </c>
      <c r="AP1585" s="91">
        <v>60.29</v>
      </c>
      <c r="AQ1585" s="91" t="s">
        <v>566</v>
      </c>
      <c r="AR1585" s="91" t="s">
        <v>566</v>
      </c>
      <c r="AS1585" s="91">
        <v>113.17</v>
      </c>
      <c r="AT1585" s="91">
        <v>114.4</v>
      </c>
      <c r="AU1585" s="90" t="s">
        <v>566</v>
      </c>
      <c r="AV1585" s="90">
        <v>0</v>
      </c>
      <c r="AW1585" s="91" t="s">
        <v>566</v>
      </c>
      <c r="AX1585" s="91" t="s">
        <v>566</v>
      </c>
      <c r="AY1585" s="91">
        <v>202.84</v>
      </c>
      <c r="AZ1585" s="88" t="s">
        <v>4928</v>
      </c>
      <c r="BA1585" s="91">
        <v>204.1</v>
      </c>
      <c r="BB1585" s="91">
        <v>89.67</v>
      </c>
      <c r="BC1585" s="94">
        <v>0.62598416420000003</v>
      </c>
      <c r="BD1585" s="91">
        <v>56.131999999999998</v>
      </c>
      <c r="BE1585" s="95">
        <v>95.537999999999997</v>
      </c>
      <c r="BF1585" s="91">
        <v>2.13</v>
      </c>
      <c r="BG1585" s="91">
        <v>25.5</v>
      </c>
      <c r="BH1585" s="94">
        <v>0.16667000000000001</v>
      </c>
      <c r="BI1585" s="94">
        <v>8.3330000000000001E-2</v>
      </c>
      <c r="BJ1585" s="93">
        <v>407</v>
      </c>
      <c r="BK1585" s="94">
        <v>133</v>
      </c>
      <c r="BL1585" s="91">
        <v>54.264690000000002</v>
      </c>
      <c r="BM1585" s="96">
        <v>2.49617595</v>
      </c>
      <c r="BN1585" s="96" t="s">
        <v>566</v>
      </c>
      <c r="BO1585" s="88" t="s">
        <v>696</v>
      </c>
      <c r="BP1585" s="88" t="s">
        <v>566</v>
      </c>
      <c r="BQ1585" s="91">
        <v>56.131999999999998</v>
      </c>
      <c r="BR1585" s="95">
        <v>95.537999999999997</v>
      </c>
      <c r="BS1585" s="91">
        <v>2.13</v>
      </c>
      <c r="BT1585" s="90">
        <v>30</v>
      </c>
      <c r="BU1585" s="91">
        <v>0</v>
      </c>
      <c r="BV1585" s="91">
        <v>63.96</v>
      </c>
      <c r="BW1585" s="96">
        <v>2.9421599999999999</v>
      </c>
      <c r="BX1585" s="96" t="s">
        <v>566</v>
      </c>
      <c r="BY1585" s="96" t="s">
        <v>566</v>
      </c>
      <c r="BZ1585" s="96" t="s">
        <v>566</v>
      </c>
      <c r="CA1585" s="96" t="s">
        <v>566</v>
      </c>
      <c r="CB1585" s="96" t="s">
        <v>566</v>
      </c>
      <c r="CC1585" s="96" t="s">
        <v>566</v>
      </c>
      <c r="CD1585" s="96" t="s">
        <v>566</v>
      </c>
      <c r="CE1585" s="96" t="s">
        <v>566</v>
      </c>
      <c r="CF1585" s="88" t="s">
        <v>566</v>
      </c>
      <c r="CG1585" s="88" t="s">
        <v>566</v>
      </c>
      <c r="CH1585" s="92" t="s">
        <v>566</v>
      </c>
      <c r="CI1585" s="91">
        <v>0</v>
      </c>
      <c r="CJ1585" s="91">
        <v>0</v>
      </c>
      <c r="CK1585" s="90" t="s">
        <v>566</v>
      </c>
      <c r="CL1585" s="91">
        <v>-0.49621219589999999</v>
      </c>
      <c r="CM1585" s="91">
        <v>-0.1777878041</v>
      </c>
      <c r="CN1585" s="88" t="s">
        <v>566</v>
      </c>
      <c r="CO1585" s="91">
        <v>54.57</v>
      </c>
      <c r="CP1585" s="91">
        <v>92.412434719100006</v>
      </c>
      <c r="CQ1585" s="91">
        <v>3.5092068675000001</v>
      </c>
      <c r="CR1585" s="91">
        <v>36.2806506274</v>
      </c>
      <c r="CS1585" s="91">
        <v>1.3772068675</v>
      </c>
      <c r="CT1585" s="90">
        <v>1</v>
      </c>
      <c r="CU1585" s="96">
        <v>1.0149999999999999</v>
      </c>
      <c r="CV1585" s="96">
        <v>0.85099999999999998</v>
      </c>
      <c r="CW1585" s="96">
        <v>0.79300000000000004</v>
      </c>
      <c r="CX1585" s="93">
        <v>2308</v>
      </c>
      <c r="CY1585" s="93">
        <v>2295.194</v>
      </c>
      <c r="CZ1585" s="93">
        <v>82.4</v>
      </c>
      <c r="DA1585" s="90">
        <v>46</v>
      </c>
      <c r="DB1585" s="90" t="s">
        <v>566</v>
      </c>
      <c r="DC1585" s="90">
        <v>64.2</v>
      </c>
      <c r="DD1585" s="91">
        <v>233</v>
      </c>
      <c r="DE1585" s="91">
        <v>-12.9442060086</v>
      </c>
      <c r="DF1585" s="93">
        <v>129</v>
      </c>
      <c r="DG1585" s="88" t="s">
        <v>393</v>
      </c>
      <c r="DH1585" s="88" t="s">
        <v>566</v>
      </c>
      <c r="DI1585" s="88" t="s">
        <v>566</v>
      </c>
      <c r="DJ1585" s="88" t="s">
        <v>566</v>
      </c>
      <c r="DK1585" s="90">
        <v>0</v>
      </c>
      <c r="DL1585" s="91">
        <v>95.537999999999997</v>
      </c>
      <c r="DM1585" s="91">
        <v>0.70678487440000004</v>
      </c>
      <c r="DN1585" s="91">
        <v>63.377399691800001</v>
      </c>
      <c r="DO1585" s="91">
        <v>2.4066502188999999</v>
      </c>
      <c r="DP1585" s="91">
        <v>7.2456156000999998</v>
      </c>
      <c r="DQ1585" s="91">
        <v>0.27465021890000002</v>
      </c>
      <c r="DR1585" s="91">
        <v>104.34123744519999</v>
      </c>
      <c r="DS1585" s="91">
        <v>3.9621830992999998</v>
      </c>
      <c r="DT1585" s="91">
        <v>48.209453353500002</v>
      </c>
      <c r="DU1585" s="91">
        <v>1.8301830992999999</v>
      </c>
      <c r="DV1585" s="91">
        <v>106.35885166670001</v>
      </c>
      <c r="DW1585" s="97"/>
      <c r="DX1585" s="98" t="s">
        <v>566</v>
      </c>
      <c r="DY1585" s="99" t="s">
        <v>689</v>
      </c>
      <c r="DZ1585" s="98" t="s">
        <v>689</v>
      </c>
      <c r="EA1585" s="100" t="s">
        <v>689</v>
      </c>
      <c r="EB1585" s="101" t="s">
        <v>2761</v>
      </c>
      <c r="EC1585" s="38"/>
    </row>
    <row r="1586" spans="1:133" ht="15" customHeight="1" x14ac:dyDescent="0.25">
      <c r="A1586" s="17" t="str">
        <f t="shared" si="24"/>
        <v>202_Кустовое (Видное и Восточно-Ягунское)</v>
      </c>
      <c r="B1586" s="87">
        <v>46</v>
      </c>
      <c r="C1586" s="88" t="s">
        <v>733</v>
      </c>
      <c r="D1586" s="88" t="s">
        <v>568</v>
      </c>
      <c r="E1586" s="88" t="s">
        <v>1715</v>
      </c>
      <c r="F1586" s="88" t="s">
        <v>30</v>
      </c>
      <c r="G1586" s="88" t="s">
        <v>489</v>
      </c>
      <c r="H1586" s="88" t="s">
        <v>2723</v>
      </c>
      <c r="I1586" s="89">
        <v>202</v>
      </c>
      <c r="J1586" s="88" t="s">
        <v>69</v>
      </c>
      <c r="K1586" s="88" t="s">
        <v>1766</v>
      </c>
      <c r="L1586" s="88" t="s">
        <v>1590</v>
      </c>
      <c r="M1586" s="88" t="s">
        <v>1607</v>
      </c>
      <c r="N1586" s="88" t="s">
        <v>13</v>
      </c>
      <c r="O1586" s="90">
        <v>30.1</v>
      </c>
      <c r="P1586" s="90">
        <v>2423.1999999999998</v>
      </c>
      <c r="Q1586" s="90">
        <v>2435.4</v>
      </c>
      <c r="R1586" s="91">
        <v>47.84</v>
      </c>
      <c r="S1586" s="90" t="s">
        <v>150</v>
      </c>
      <c r="T1586" s="90">
        <v>2460</v>
      </c>
      <c r="U1586" s="90">
        <v>10.9</v>
      </c>
      <c r="V1586" s="88" t="s">
        <v>31</v>
      </c>
      <c r="W1586" s="88" t="s">
        <v>51</v>
      </c>
      <c r="X1586" s="88" t="s">
        <v>836</v>
      </c>
      <c r="Y1586" s="90" t="s">
        <v>1750</v>
      </c>
      <c r="Z1586" s="90" t="s">
        <v>566</v>
      </c>
      <c r="AA1586" s="90">
        <v>73</v>
      </c>
      <c r="AB1586" s="91" t="s">
        <v>3999</v>
      </c>
      <c r="AC1586" s="88" t="s">
        <v>566</v>
      </c>
      <c r="AD1586" s="90" t="s">
        <v>566</v>
      </c>
      <c r="AE1586" s="90" t="s">
        <v>1931</v>
      </c>
      <c r="AF1586" s="90" t="s">
        <v>51</v>
      </c>
      <c r="AG1586" s="91" t="s">
        <v>3584</v>
      </c>
      <c r="AH1586" s="92" t="s">
        <v>1362</v>
      </c>
      <c r="AI1586" s="93">
        <v>1500</v>
      </c>
      <c r="AJ1586" s="88" t="s">
        <v>566</v>
      </c>
      <c r="AK1586" s="90" t="s">
        <v>566</v>
      </c>
      <c r="AL1586" s="91">
        <v>15.2</v>
      </c>
      <c r="AM1586" s="91">
        <v>12.8</v>
      </c>
      <c r="AN1586" s="91">
        <v>1915</v>
      </c>
      <c r="AO1586" s="90">
        <v>12.9</v>
      </c>
      <c r="AP1586" s="91">
        <v>44.97</v>
      </c>
      <c r="AQ1586" s="91" t="s">
        <v>566</v>
      </c>
      <c r="AR1586" s="91" t="s">
        <v>566</v>
      </c>
      <c r="AS1586" s="91">
        <v>58.33</v>
      </c>
      <c r="AT1586" s="91">
        <v>59.77</v>
      </c>
      <c r="AU1586" s="90">
        <v>390</v>
      </c>
      <c r="AV1586" s="90">
        <v>11</v>
      </c>
      <c r="AW1586" s="91">
        <v>0.02</v>
      </c>
      <c r="AX1586" s="91" t="s">
        <v>566</v>
      </c>
      <c r="AY1586" s="91">
        <v>198.72</v>
      </c>
      <c r="AZ1586" s="88" t="s">
        <v>4983</v>
      </c>
      <c r="BA1586" s="91">
        <v>200.16</v>
      </c>
      <c r="BB1586" s="91">
        <v>140.38999999999999</v>
      </c>
      <c r="BC1586" s="94">
        <v>0.13519030269999999</v>
      </c>
      <c r="BD1586" s="91">
        <v>18.928999999999998</v>
      </c>
      <c r="BE1586" s="95">
        <v>90.2</v>
      </c>
      <c r="BF1586" s="91">
        <v>1.58</v>
      </c>
      <c r="BG1586" s="91">
        <v>31</v>
      </c>
      <c r="BH1586" s="94" t="s">
        <v>566</v>
      </c>
      <c r="BI1586" s="94" t="s">
        <v>566</v>
      </c>
      <c r="BJ1586" s="93">
        <v>744</v>
      </c>
      <c r="BK1586" s="94">
        <v>0</v>
      </c>
      <c r="BL1586" s="91">
        <v>48.939300000000003</v>
      </c>
      <c r="BM1586" s="96">
        <v>2.25120816</v>
      </c>
      <c r="BN1586" s="96" t="s">
        <v>566</v>
      </c>
      <c r="BO1586" s="88" t="s">
        <v>430</v>
      </c>
      <c r="BP1586" s="88" t="s">
        <v>566</v>
      </c>
      <c r="BQ1586" s="91">
        <v>18.928999999999998</v>
      </c>
      <c r="BR1586" s="95">
        <v>90.2</v>
      </c>
      <c r="BS1586" s="91">
        <v>1.58</v>
      </c>
      <c r="BT1586" s="90">
        <v>30</v>
      </c>
      <c r="BU1586" s="91">
        <v>0</v>
      </c>
      <c r="BV1586" s="91">
        <v>47.37</v>
      </c>
      <c r="BW1586" s="96">
        <v>2.17902</v>
      </c>
      <c r="BX1586" s="96" t="s">
        <v>566</v>
      </c>
      <c r="BY1586" s="96" t="s">
        <v>566</v>
      </c>
      <c r="BZ1586" s="96" t="s">
        <v>566</v>
      </c>
      <c r="CA1586" s="96" t="s">
        <v>566</v>
      </c>
      <c r="CB1586" s="96" t="s">
        <v>566</v>
      </c>
      <c r="CC1586" s="96" t="s">
        <v>566</v>
      </c>
      <c r="CD1586" s="96" t="s">
        <v>566</v>
      </c>
      <c r="CE1586" s="96" t="s">
        <v>566</v>
      </c>
      <c r="CF1586" s="88" t="s">
        <v>566</v>
      </c>
      <c r="CG1586" s="88" t="s">
        <v>566</v>
      </c>
      <c r="CH1586" s="92" t="s">
        <v>566</v>
      </c>
      <c r="CI1586" s="91">
        <v>0</v>
      </c>
      <c r="CJ1586" s="91">
        <v>0</v>
      </c>
      <c r="CK1586" s="90" t="s">
        <v>566</v>
      </c>
      <c r="CL1586" s="91">
        <v>0.5067575621</v>
      </c>
      <c r="CM1586" s="91">
        <v>-7.2757562100000006E-2</v>
      </c>
      <c r="CN1586" s="88" t="s">
        <v>566</v>
      </c>
      <c r="CO1586" s="91">
        <v>54.57</v>
      </c>
      <c r="CP1586" s="91">
        <v>19.385890328199999</v>
      </c>
      <c r="CQ1586" s="91">
        <v>1.6167894643</v>
      </c>
      <c r="CR1586" s="91">
        <v>0.45685807020000002</v>
      </c>
      <c r="CS1586" s="91">
        <v>3.7789464299999999E-2</v>
      </c>
      <c r="CT1586" s="90" t="s">
        <v>566</v>
      </c>
      <c r="CU1586" s="96">
        <v>1.0149999999999999</v>
      </c>
      <c r="CV1586" s="96">
        <v>0.85099999999999998</v>
      </c>
      <c r="CW1586" s="96">
        <v>0.79300000000000004</v>
      </c>
      <c r="CX1586" s="93">
        <v>2308</v>
      </c>
      <c r="CY1586" s="93">
        <v>2293</v>
      </c>
      <c r="CZ1586" s="93">
        <v>82.36</v>
      </c>
      <c r="DA1586" s="90">
        <v>46</v>
      </c>
      <c r="DB1586" s="90" t="s">
        <v>566</v>
      </c>
      <c r="DC1586" s="90">
        <v>64.2</v>
      </c>
      <c r="DD1586" s="91">
        <v>233</v>
      </c>
      <c r="DE1586" s="91">
        <v>-14.712446351900001</v>
      </c>
      <c r="DF1586" s="93">
        <v>96.25</v>
      </c>
      <c r="DG1586" s="88" t="s">
        <v>393</v>
      </c>
      <c r="DH1586" s="88" t="s">
        <v>566</v>
      </c>
      <c r="DI1586" s="88" t="s">
        <v>566</v>
      </c>
      <c r="DJ1586" s="88" t="s">
        <v>566</v>
      </c>
      <c r="DK1586" s="90" t="s">
        <v>566</v>
      </c>
      <c r="DL1586" s="91">
        <v>90.2</v>
      </c>
      <c r="DM1586" s="91" t="s">
        <v>566</v>
      </c>
      <c r="DN1586" s="91">
        <v>13.7025962201</v>
      </c>
      <c r="DO1586" s="91">
        <v>1.1428009148</v>
      </c>
      <c r="DP1586" s="91">
        <v>-5.2264360379000001</v>
      </c>
      <c r="DQ1586" s="91">
        <v>-0.4361990852</v>
      </c>
      <c r="DR1586" s="91">
        <v>14.0347388014</v>
      </c>
      <c r="DS1586" s="91">
        <v>1.1705017124999999</v>
      </c>
      <c r="DT1586" s="91">
        <v>-4.8942934565999998</v>
      </c>
      <c r="DU1586" s="91">
        <v>-0.4084982875</v>
      </c>
      <c r="DV1586" s="91">
        <v>106.4226111111</v>
      </c>
      <c r="DW1586" s="97"/>
      <c r="DX1586" s="98" t="s">
        <v>689</v>
      </c>
      <c r="DY1586" s="99" t="s">
        <v>689</v>
      </c>
      <c r="DZ1586" s="98" t="s">
        <v>689</v>
      </c>
      <c r="EA1586" s="100" t="s">
        <v>566</v>
      </c>
      <c r="EB1586" s="101" t="s">
        <v>2761</v>
      </c>
      <c r="EC1586" s="38"/>
    </row>
    <row r="1587" spans="1:133" ht="15" customHeight="1" x14ac:dyDescent="0.25">
      <c r="A1587" s="17" t="str">
        <f t="shared" si="24"/>
        <v>208Г_Кустовое (Видное и Восточно-Ягунское)</v>
      </c>
      <c r="B1587" s="87">
        <v>47</v>
      </c>
      <c r="C1587" s="88" t="s">
        <v>733</v>
      </c>
      <c r="D1587" s="88" t="s">
        <v>568</v>
      </c>
      <c r="E1587" s="88" t="s">
        <v>1715</v>
      </c>
      <c r="F1587" s="88" t="s">
        <v>30</v>
      </c>
      <c r="G1587" s="88" t="s">
        <v>489</v>
      </c>
      <c r="H1587" s="88" t="s">
        <v>1788</v>
      </c>
      <c r="I1587" s="89" t="s">
        <v>1470</v>
      </c>
      <c r="J1587" s="88" t="s">
        <v>69</v>
      </c>
      <c r="K1587" s="88" t="s">
        <v>1766</v>
      </c>
      <c r="L1587" s="88" t="s">
        <v>566</v>
      </c>
      <c r="M1587" s="88" t="s">
        <v>34</v>
      </c>
      <c r="N1587" s="88" t="s">
        <v>7</v>
      </c>
      <c r="O1587" s="90">
        <v>8.1</v>
      </c>
      <c r="P1587" s="90">
        <v>2435.6</v>
      </c>
      <c r="Q1587" s="90">
        <v>2443.6999999999998</v>
      </c>
      <c r="R1587" s="91">
        <v>102.2</v>
      </c>
      <c r="S1587" s="90" t="s">
        <v>707</v>
      </c>
      <c r="T1587" s="90">
        <v>2446.6999999999998</v>
      </c>
      <c r="U1587" s="90">
        <v>1.5</v>
      </c>
      <c r="V1587" s="88" t="s">
        <v>31</v>
      </c>
      <c r="W1587" s="88" t="s">
        <v>94</v>
      </c>
      <c r="X1587" s="88" t="s">
        <v>999</v>
      </c>
      <c r="Y1587" s="90" t="s">
        <v>1821</v>
      </c>
      <c r="Z1587" s="90" t="s">
        <v>566</v>
      </c>
      <c r="AA1587" s="90">
        <v>73</v>
      </c>
      <c r="AB1587" s="91" t="s">
        <v>4650</v>
      </c>
      <c r="AC1587" s="88" t="s">
        <v>566</v>
      </c>
      <c r="AD1587" s="90" t="s">
        <v>566</v>
      </c>
      <c r="AE1587" s="90" t="s">
        <v>2019</v>
      </c>
      <c r="AF1587" s="90" t="s">
        <v>94</v>
      </c>
      <c r="AG1587" s="91" t="s">
        <v>3556</v>
      </c>
      <c r="AH1587" s="92" t="s">
        <v>4601</v>
      </c>
      <c r="AI1587" s="93">
        <v>237</v>
      </c>
      <c r="AJ1587" s="88" t="s">
        <v>722</v>
      </c>
      <c r="AK1587" s="90" t="s">
        <v>566</v>
      </c>
      <c r="AL1587" s="91">
        <v>15.2</v>
      </c>
      <c r="AM1587" s="91">
        <v>12</v>
      </c>
      <c r="AN1587" s="91">
        <v>1690</v>
      </c>
      <c r="AO1587" s="90">
        <v>12</v>
      </c>
      <c r="AP1587" s="91">
        <v>32.320999999999998</v>
      </c>
      <c r="AQ1587" s="91">
        <v>42.905882352900001</v>
      </c>
      <c r="AR1587" s="91">
        <v>76</v>
      </c>
      <c r="AS1587" s="91">
        <v>70.446551150600001</v>
      </c>
      <c r="AT1587" s="91">
        <v>70.446551150600001</v>
      </c>
      <c r="AU1587" s="90">
        <v>35</v>
      </c>
      <c r="AV1587" s="90">
        <v>0</v>
      </c>
      <c r="AW1587" s="91">
        <v>0</v>
      </c>
      <c r="AX1587" s="91" t="s">
        <v>566</v>
      </c>
      <c r="AY1587" s="91">
        <v>186.9</v>
      </c>
      <c r="AZ1587" s="88" t="s">
        <v>4928</v>
      </c>
      <c r="BA1587" s="91">
        <v>186.9</v>
      </c>
      <c r="BB1587" s="91">
        <v>116.4534488494</v>
      </c>
      <c r="BC1587" s="94">
        <v>0.1313037313</v>
      </c>
      <c r="BD1587" s="91">
        <v>15.17</v>
      </c>
      <c r="BE1587" s="95">
        <v>31.007999999999999</v>
      </c>
      <c r="BF1587" s="91">
        <v>9.0500000000000007</v>
      </c>
      <c r="BG1587" s="91">
        <v>30.3</v>
      </c>
      <c r="BH1587" s="94">
        <v>0.41666999999999998</v>
      </c>
      <c r="BI1587" s="94">
        <v>0.5</v>
      </c>
      <c r="BJ1587" s="93">
        <v>331</v>
      </c>
      <c r="BK1587" s="94">
        <v>16</v>
      </c>
      <c r="BL1587" s="91">
        <v>274.61971999999997</v>
      </c>
      <c r="BM1587" s="96">
        <v>14.005605940000001</v>
      </c>
      <c r="BN1587" s="96" t="s">
        <v>566</v>
      </c>
      <c r="BO1587" s="88" t="s">
        <v>696</v>
      </c>
      <c r="BP1587" s="88" t="s">
        <v>566</v>
      </c>
      <c r="BQ1587" s="91">
        <v>15.17</v>
      </c>
      <c r="BR1587" s="95">
        <v>31.007999999999999</v>
      </c>
      <c r="BS1587" s="91">
        <v>9.0500000000000007</v>
      </c>
      <c r="BT1587" s="90">
        <v>30</v>
      </c>
      <c r="BU1587" s="91">
        <v>0</v>
      </c>
      <c r="BV1587" s="91">
        <v>271.58999999999997</v>
      </c>
      <c r="BW1587" s="96">
        <v>13.851089999999999</v>
      </c>
      <c r="BX1587" s="96" t="s">
        <v>566</v>
      </c>
      <c r="BY1587" s="96" t="s">
        <v>566</v>
      </c>
      <c r="BZ1587" s="96" t="s">
        <v>566</v>
      </c>
      <c r="CA1587" s="96" t="s">
        <v>566</v>
      </c>
      <c r="CB1587" s="96" t="s">
        <v>566</v>
      </c>
      <c r="CC1587" s="96" t="s">
        <v>566</v>
      </c>
      <c r="CD1587" s="96" t="s">
        <v>566</v>
      </c>
      <c r="CE1587" s="96" t="s">
        <v>566</v>
      </c>
      <c r="CF1587" s="88" t="s">
        <v>566</v>
      </c>
      <c r="CG1587" s="88" t="s">
        <v>566</v>
      </c>
      <c r="CH1587" s="92" t="s">
        <v>566</v>
      </c>
      <c r="CI1587" s="91">
        <v>0</v>
      </c>
      <c r="CJ1587" s="91">
        <v>0</v>
      </c>
      <c r="CK1587" s="90" t="s">
        <v>566</v>
      </c>
      <c r="CL1587" s="91">
        <v>-0.3892081651</v>
      </c>
      <c r="CM1587" s="91">
        <v>-0.4837918349</v>
      </c>
      <c r="CN1587" s="88" t="s">
        <v>566</v>
      </c>
      <c r="CO1587" s="91">
        <v>71.06</v>
      </c>
      <c r="CP1587" s="91">
        <v>15.100929603000001</v>
      </c>
      <c r="CQ1587" s="91">
        <v>9.0118929087000001</v>
      </c>
      <c r="CR1587" s="91">
        <v>-6.9547869499999998E-2</v>
      </c>
      <c r="CS1587" s="91">
        <v>-4.1107091300000002E-2</v>
      </c>
      <c r="CT1587" s="90">
        <v>4.17</v>
      </c>
      <c r="CU1587" s="96">
        <v>1.014</v>
      </c>
      <c r="CV1587" s="96">
        <v>0.86499999999999999</v>
      </c>
      <c r="CW1587" s="96">
        <v>0.83399999999999996</v>
      </c>
      <c r="CX1587" s="93">
        <v>2251</v>
      </c>
      <c r="CY1587" s="93">
        <v>2251</v>
      </c>
      <c r="CZ1587" s="93">
        <v>82.4</v>
      </c>
      <c r="DA1587" s="90">
        <v>51</v>
      </c>
      <c r="DB1587" s="90" t="s">
        <v>566</v>
      </c>
      <c r="DC1587" s="90">
        <v>83.6</v>
      </c>
      <c r="DD1587" s="91">
        <v>225</v>
      </c>
      <c r="DE1587" s="91">
        <v>-16.933333333299998</v>
      </c>
      <c r="DF1587" s="93">
        <v>50.3</v>
      </c>
      <c r="DG1587" s="88" t="s">
        <v>393</v>
      </c>
      <c r="DH1587" s="88" t="s">
        <v>566</v>
      </c>
      <c r="DI1587" s="88" t="s">
        <v>566</v>
      </c>
      <c r="DJ1587" s="88" t="s">
        <v>566</v>
      </c>
      <c r="DK1587" s="90">
        <v>0</v>
      </c>
      <c r="DL1587" s="91">
        <v>31.007999999999999</v>
      </c>
      <c r="DM1587" s="91">
        <v>0.20198732629999999</v>
      </c>
      <c r="DN1587" s="91">
        <v>23.3363340726</v>
      </c>
      <c r="DO1587" s="91">
        <v>13.9265958503</v>
      </c>
      <c r="DP1587" s="91">
        <v>8.1658566000999997</v>
      </c>
      <c r="DQ1587" s="91">
        <v>4.8735958503000001</v>
      </c>
      <c r="DR1587" s="91">
        <v>23.2293504684</v>
      </c>
      <c r="DS1587" s="91">
        <v>13.862750457400001</v>
      </c>
      <c r="DT1587" s="91">
        <v>8.0588729958999998</v>
      </c>
      <c r="DU1587" s="91">
        <v>4.8097504573999998</v>
      </c>
      <c r="DV1587" s="91" t="s">
        <v>566</v>
      </c>
      <c r="DW1587" s="97"/>
      <c r="DX1587" s="98" t="s">
        <v>4950</v>
      </c>
      <c r="DY1587" s="99" t="s">
        <v>689</v>
      </c>
      <c r="DZ1587" s="98" t="s">
        <v>689</v>
      </c>
      <c r="EA1587" s="100" t="s">
        <v>689</v>
      </c>
      <c r="EB1587" s="101" t="s">
        <v>2764</v>
      </c>
      <c r="EC1587" s="38"/>
    </row>
    <row r="1588" spans="1:133" ht="15" customHeight="1" x14ac:dyDescent="0.25">
      <c r="A1588" s="17" t="str">
        <f t="shared" si="24"/>
        <v>223Г_Кустовое (Видное и Восточно-Ягунское)</v>
      </c>
      <c r="B1588" s="87">
        <v>48</v>
      </c>
      <c r="C1588" s="88" t="s">
        <v>733</v>
      </c>
      <c r="D1588" s="88" t="s">
        <v>568</v>
      </c>
      <c r="E1588" s="88" t="s">
        <v>1715</v>
      </c>
      <c r="F1588" s="88" t="s">
        <v>7</v>
      </c>
      <c r="G1588" s="88" t="s">
        <v>489</v>
      </c>
      <c r="H1588" s="88" t="s">
        <v>1771</v>
      </c>
      <c r="I1588" s="89" t="s">
        <v>1791</v>
      </c>
      <c r="J1588" s="88" t="s">
        <v>65</v>
      </c>
      <c r="K1588" s="88" t="s">
        <v>1766</v>
      </c>
      <c r="L1588" s="88" t="s">
        <v>1590</v>
      </c>
      <c r="M1588" s="88" t="s">
        <v>1767</v>
      </c>
      <c r="N1588" s="88" t="s">
        <v>11</v>
      </c>
      <c r="O1588" s="90">
        <v>127.4</v>
      </c>
      <c r="P1588" s="90">
        <v>2812</v>
      </c>
      <c r="Q1588" s="90">
        <v>3007.5</v>
      </c>
      <c r="R1588" s="91">
        <v>455.4</v>
      </c>
      <c r="S1588" s="90" t="s">
        <v>707</v>
      </c>
      <c r="T1588" s="90">
        <v>3015</v>
      </c>
      <c r="U1588" s="90">
        <v>2.9</v>
      </c>
      <c r="V1588" s="88" t="s">
        <v>31</v>
      </c>
      <c r="W1588" s="88" t="s">
        <v>156</v>
      </c>
      <c r="X1588" s="88" t="s">
        <v>262</v>
      </c>
      <c r="Y1588" s="90" t="s">
        <v>940</v>
      </c>
      <c r="Z1588" s="90" t="s">
        <v>566</v>
      </c>
      <c r="AA1588" s="90">
        <v>73</v>
      </c>
      <c r="AB1588" s="91" t="s">
        <v>4505</v>
      </c>
      <c r="AC1588" s="88" t="s">
        <v>566</v>
      </c>
      <c r="AD1588" s="90" t="s">
        <v>566</v>
      </c>
      <c r="AE1588" s="90" t="s">
        <v>566</v>
      </c>
      <c r="AF1588" s="90" t="s">
        <v>156</v>
      </c>
      <c r="AG1588" s="91" t="s">
        <v>3421</v>
      </c>
      <c r="AH1588" s="92" t="s">
        <v>1999</v>
      </c>
      <c r="AI1588" s="93">
        <v>1302</v>
      </c>
      <c r="AJ1588" s="88" t="s">
        <v>566</v>
      </c>
      <c r="AK1588" s="90" t="s">
        <v>566</v>
      </c>
      <c r="AL1588" s="91">
        <v>27.3</v>
      </c>
      <c r="AM1588" s="91">
        <v>25.452751055899999</v>
      </c>
      <c r="AN1588" s="91">
        <v>1611</v>
      </c>
      <c r="AO1588" s="90">
        <v>25.8</v>
      </c>
      <c r="AP1588" s="91">
        <v>182.59</v>
      </c>
      <c r="AQ1588" s="91" t="s">
        <v>566</v>
      </c>
      <c r="AR1588" s="91" t="s">
        <v>566</v>
      </c>
      <c r="AS1588" s="91">
        <v>109.21</v>
      </c>
      <c r="AT1588" s="91">
        <v>109.81</v>
      </c>
      <c r="AU1588" s="90" t="s">
        <v>566</v>
      </c>
      <c r="AV1588" s="90">
        <v>0</v>
      </c>
      <c r="AW1588" s="91" t="s">
        <v>566</v>
      </c>
      <c r="AX1588" s="91" t="s">
        <v>566</v>
      </c>
      <c r="AY1588" s="91">
        <v>186.38</v>
      </c>
      <c r="AZ1588" s="88" t="s">
        <v>4928</v>
      </c>
      <c r="BA1588" s="91">
        <v>187</v>
      </c>
      <c r="BB1588" s="91">
        <v>77.17</v>
      </c>
      <c r="BC1588" s="94">
        <v>2.3253725540999999</v>
      </c>
      <c r="BD1588" s="91">
        <v>179.44900000000001</v>
      </c>
      <c r="BE1588" s="95">
        <v>97.194999999999993</v>
      </c>
      <c r="BF1588" s="91">
        <v>4.3499999999999996</v>
      </c>
      <c r="BG1588" s="91">
        <v>30.9</v>
      </c>
      <c r="BH1588" s="94" t="s">
        <v>566</v>
      </c>
      <c r="BI1588" s="94" t="s">
        <v>566</v>
      </c>
      <c r="BJ1588" s="93">
        <v>742</v>
      </c>
      <c r="BK1588" s="94">
        <v>2</v>
      </c>
      <c r="BL1588" s="91">
        <v>134.62654000000001</v>
      </c>
      <c r="BM1588" s="96">
        <v>6.8659534999999998</v>
      </c>
      <c r="BN1588" s="96" t="s">
        <v>566</v>
      </c>
      <c r="BO1588" s="88" t="s">
        <v>430</v>
      </c>
      <c r="BP1588" s="88" t="s">
        <v>566</v>
      </c>
      <c r="BQ1588" s="91">
        <v>179.44900000000001</v>
      </c>
      <c r="BR1588" s="95">
        <v>97.194999999999993</v>
      </c>
      <c r="BS1588" s="91">
        <v>4.3499999999999996</v>
      </c>
      <c r="BT1588" s="90">
        <v>30</v>
      </c>
      <c r="BU1588" s="91">
        <v>0</v>
      </c>
      <c r="BV1588" s="91">
        <v>130.62</v>
      </c>
      <c r="BW1588" s="96">
        <v>6.6616200000000001</v>
      </c>
      <c r="BX1588" s="96" t="s">
        <v>566</v>
      </c>
      <c r="BY1588" s="96" t="s">
        <v>566</v>
      </c>
      <c r="BZ1588" s="96" t="s">
        <v>566</v>
      </c>
      <c r="CA1588" s="96" t="s">
        <v>566</v>
      </c>
      <c r="CB1588" s="96" t="s">
        <v>566</v>
      </c>
      <c r="CC1588" s="96" t="s">
        <v>566</v>
      </c>
      <c r="CD1588" s="96" t="s">
        <v>566</v>
      </c>
      <c r="CE1588" s="96" t="s">
        <v>566</v>
      </c>
      <c r="CF1588" s="88" t="s">
        <v>566</v>
      </c>
      <c r="CG1588" s="88" t="s">
        <v>566</v>
      </c>
      <c r="CH1588" s="92" t="s">
        <v>566</v>
      </c>
      <c r="CI1588" s="91">
        <v>0</v>
      </c>
      <c r="CJ1588" s="91">
        <v>0</v>
      </c>
      <c r="CK1588" s="90" t="s">
        <v>566</v>
      </c>
      <c r="CL1588" s="91">
        <v>-0.56329372470000005</v>
      </c>
      <c r="CM1588" s="91">
        <v>1.9293724700000001E-2</v>
      </c>
      <c r="CN1588" s="88" t="s">
        <v>566</v>
      </c>
      <c r="CO1588" s="91">
        <v>97.625</v>
      </c>
      <c r="CP1588" s="91">
        <v>206.38877597390001</v>
      </c>
      <c r="CQ1588" s="91">
        <v>5.0082079463999998</v>
      </c>
      <c r="CR1588" s="91">
        <v>26.939484760999999</v>
      </c>
      <c r="CS1588" s="91">
        <v>0.65420794640000002</v>
      </c>
      <c r="CT1588" s="90">
        <v>1</v>
      </c>
      <c r="CU1588" s="96">
        <v>1.0149999999999999</v>
      </c>
      <c r="CV1588" s="96">
        <v>0.86499999999999999</v>
      </c>
      <c r="CW1588" s="96">
        <v>0.84199999999999997</v>
      </c>
      <c r="CX1588" s="93">
        <v>2285</v>
      </c>
      <c r="CY1588" s="93">
        <v>2278.6999999999998</v>
      </c>
      <c r="CZ1588" s="93">
        <v>77.900000000000006</v>
      </c>
      <c r="DA1588" s="90">
        <v>51</v>
      </c>
      <c r="DB1588" s="90" t="s">
        <v>566</v>
      </c>
      <c r="DC1588" s="90">
        <v>78.099999999999994</v>
      </c>
      <c r="DD1588" s="91">
        <v>230</v>
      </c>
      <c r="DE1588" s="91">
        <v>-18.965217391300001</v>
      </c>
      <c r="DF1588" s="93">
        <v>56.9</v>
      </c>
      <c r="DG1588" s="88" t="s">
        <v>393</v>
      </c>
      <c r="DH1588" s="88" t="s">
        <v>566</v>
      </c>
      <c r="DI1588" s="88">
        <v>1</v>
      </c>
      <c r="DJ1588" s="88" t="s">
        <v>566</v>
      </c>
      <c r="DK1588" s="90">
        <v>0</v>
      </c>
      <c r="DL1588" s="91">
        <v>97.194999999999993</v>
      </c>
      <c r="DM1588" s="91">
        <v>2.625541079</v>
      </c>
      <c r="DN1588" s="91">
        <v>202.613005069</v>
      </c>
      <c r="DO1588" s="91">
        <v>4.9165854938000004</v>
      </c>
      <c r="DP1588" s="91">
        <v>23.163713856099999</v>
      </c>
      <c r="DQ1588" s="91">
        <v>0.5625854938</v>
      </c>
      <c r="DR1588" s="91">
        <v>233.0298984696</v>
      </c>
      <c r="DS1588" s="91">
        <v>5.6546785733</v>
      </c>
      <c r="DT1588" s="91">
        <v>53.580607256699999</v>
      </c>
      <c r="DU1588" s="91">
        <v>1.3006785732999999</v>
      </c>
      <c r="DV1588" s="91">
        <v>112.5215631944</v>
      </c>
      <c r="DW1588" s="97"/>
      <c r="DX1588" s="98" t="s">
        <v>566</v>
      </c>
      <c r="DY1588" s="99" t="s">
        <v>689</v>
      </c>
      <c r="DZ1588" s="98" t="s">
        <v>689</v>
      </c>
      <c r="EA1588" s="100" t="s">
        <v>689</v>
      </c>
      <c r="EB1588" s="101" t="s">
        <v>2761</v>
      </c>
      <c r="EC1588" s="38"/>
    </row>
    <row r="1589" spans="1:133" ht="15" customHeight="1" x14ac:dyDescent="0.25">
      <c r="A1589" s="17" t="str">
        <f t="shared" si="24"/>
        <v>225Г_Кустовое (Видное и Восточно-Ягунское)</v>
      </c>
      <c r="B1589" s="87">
        <v>49</v>
      </c>
      <c r="C1589" s="88" t="s">
        <v>733</v>
      </c>
      <c r="D1589" s="88" t="s">
        <v>568</v>
      </c>
      <c r="E1589" s="88" t="s">
        <v>1715</v>
      </c>
      <c r="F1589" s="88" t="s">
        <v>7</v>
      </c>
      <c r="G1589" s="88" t="s">
        <v>489</v>
      </c>
      <c r="H1589" s="88" t="s">
        <v>1771</v>
      </c>
      <c r="I1589" s="89" t="s">
        <v>1792</v>
      </c>
      <c r="J1589" s="88" t="s">
        <v>65</v>
      </c>
      <c r="K1589" s="88" t="s">
        <v>1766</v>
      </c>
      <c r="L1589" s="88" t="s">
        <v>1590</v>
      </c>
      <c r="M1589" s="88" t="s">
        <v>1767</v>
      </c>
      <c r="N1589" s="88" t="s">
        <v>11</v>
      </c>
      <c r="O1589" s="90">
        <v>112.08</v>
      </c>
      <c r="P1589" s="90">
        <v>2839.11</v>
      </c>
      <c r="Q1589" s="90">
        <v>3102.06</v>
      </c>
      <c r="R1589" s="91">
        <v>488.53500000000003</v>
      </c>
      <c r="S1589" s="90" t="s">
        <v>707</v>
      </c>
      <c r="T1589" s="90">
        <v>2939.4</v>
      </c>
      <c r="U1589" s="90">
        <v>0.88</v>
      </c>
      <c r="V1589" s="88" t="s">
        <v>31</v>
      </c>
      <c r="W1589" s="88" t="s">
        <v>112</v>
      </c>
      <c r="X1589" s="88" t="s">
        <v>998</v>
      </c>
      <c r="Y1589" s="90" t="s">
        <v>754</v>
      </c>
      <c r="Z1589" s="90" t="s">
        <v>566</v>
      </c>
      <c r="AA1589" s="90">
        <v>73</v>
      </c>
      <c r="AB1589" s="91" t="s">
        <v>4506</v>
      </c>
      <c r="AC1589" s="88" t="s">
        <v>566</v>
      </c>
      <c r="AD1589" s="90" t="s">
        <v>566</v>
      </c>
      <c r="AE1589" s="90" t="s">
        <v>566</v>
      </c>
      <c r="AF1589" s="90" t="s">
        <v>112</v>
      </c>
      <c r="AG1589" s="91" t="s">
        <v>6</v>
      </c>
      <c r="AH1589" s="92" t="s">
        <v>2343</v>
      </c>
      <c r="AI1589" s="93">
        <v>993</v>
      </c>
      <c r="AJ1589" s="88" t="s">
        <v>722</v>
      </c>
      <c r="AK1589" s="90">
        <v>5</v>
      </c>
      <c r="AL1589" s="91">
        <v>40</v>
      </c>
      <c r="AM1589" s="91">
        <v>25.452751055899999</v>
      </c>
      <c r="AN1589" s="91">
        <v>1953</v>
      </c>
      <c r="AO1589" s="90">
        <v>27.7</v>
      </c>
      <c r="AP1589" s="91">
        <v>204.35599999999999</v>
      </c>
      <c r="AQ1589" s="91">
        <v>39.479999999999997</v>
      </c>
      <c r="AR1589" s="91" t="s">
        <v>566</v>
      </c>
      <c r="AS1589" s="91">
        <v>80.992707003099994</v>
      </c>
      <c r="AT1589" s="91">
        <v>82.181208876100001</v>
      </c>
      <c r="AU1589" s="90">
        <v>561</v>
      </c>
      <c r="AV1589" s="90">
        <v>37</v>
      </c>
      <c r="AW1589" s="91">
        <v>11.22</v>
      </c>
      <c r="AX1589" s="91" t="s">
        <v>566</v>
      </c>
      <c r="AY1589" s="91">
        <v>157.19</v>
      </c>
      <c r="AZ1589" s="88" t="s">
        <v>4928</v>
      </c>
      <c r="BA1589" s="91">
        <v>158.4</v>
      </c>
      <c r="BB1589" s="91">
        <v>76.197292996900003</v>
      </c>
      <c r="BC1589" s="94">
        <v>1.0503260267000001</v>
      </c>
      <c r="BD1589" s="91">
        <v>80.031999999999996</v>
      </c>
      <c r="BE1589" s="95">
        <v>97.292000000000002</v>
      </c>
      <c r="BF1589" s="91">
        <v>1.87</v>
      </c>
      <c r="BG1589" s="91">
        <v>31</v>
      </c>
      <c r="BH1589" s="94" t="s">
        <v>566</v>
      </c>
      <c r="BI1589" s="94" t="s">
        <v>566</v>
      </c>
      <c r="BJ1589" s="93">
        <v>744</v>
      </c>
      <c r="BK1589" s="94">
        <v>0</v>
      </c>
      <c r="BL1589" s="91">
        <v>58.124630000000003</v>
      </c>
      <c r="BM1589" s="96">
        <v>2.9643559499999999</v>
      </c>
      <c r="BN1589" s="96" t="s">
        <v>566</v>
      </c>
      <c r="BO1589" s="88" t="s">
        <v>430</v>
      </c>
      <c r="BP1589" s="88" t="s">
        <v>566</v>
      </c>
      <c r="BQ1589" s="91">
        <v>80.031999999999996</v>
      </c>
      <c r="BR1589" s="95">
        <v>97.292000000000002</v>
      </c>
      <c r="BS1589" s="91">
        <v>1.87</v>
      </c>
      <c r="BT1589" s="90">
        <v>30</v>
      </c>
      <c r="BU1589" s="91">
        <v>0</v>
      </c>
      <c r="BV1589" s="91">
        <v>56.25</v>
      </c>
      <c r="BW1589" s="96">
        <v>2.8687499999999999</v>
      </c>
      <c r="BX1589" s="96" t="s">
        <v>566</v>
      </c>
      <c r="BY1589" s="96" t="s">
        <v>566</v>
      </c>
      <c r="BZ1589" s="96" t="s">
        <v>566</v>
      </c>
      <c r="CA1589" s="96" t="s">
        <v>566</v>
      </c>
      <c r="CB1589" s="96" t="s">
        <v>566</v>
      </c>
      <c r="CC1589" s="96" t="s">
        <v>566</v>
      </c>
      <c r="CD1589" s="96" t="s">
        <v>566</v>
      </c>
      <c r="CE1589" s="96" t="s">
        <v>566</v>
      </c>
      <c r="CF1589" s="88" t="s">
        <v>566</v>
      </c>
      <c r="CG1589" s="88" t="s">
        <v>566</v>
      </c>
      <c r="CH1589" s="92" t="s">
        <v>566</v>
      </c>
      <c r="CI1589" s="91">
        <v>0</v>
      </c>
      <c r="CJ1589" s="91">
        <v>0</v>
      </c>
      <c r="CK1589" s="90" t="s">
        <v>566</v>
      </c>
      <c r="CL1589" s="91">
        <v>0.41940441369999998</v>
      </c>
      <c r="CM1589" s="91">
        <v>9.5955863000000002E-3</v>
      </c>
      <c r="CN1589" s="88" t="s">
        <v>566</v>
      </c>
      <c r="CO1589" s="91">
        <v>97.625</v>
      </c>
      <c r="CP1589" s="91">
        <v>62.562619346699996</v>
      </c>
      <c r="CQ1589" s="91">
        <v>1.465716864</v>
      </c>
      <c r="CR1589" s="91">
        <v>-17.4693161372</v>
      </c>
      <c r="CS1589" s="91">
        <v>-0.40928313599999999</v>
      </c>
      <c r="CT1589" s="90">
        <v>3.3</v>
      </c>
      <c r="CU1589" s="96">
        <v>1.0149999999999999</v>
      </c>
      <c r="CV1589" s="96">
        <v>0.86499999999999999</v>
      </c>
      <c r="CW1589" s="96">
        <v>0.84199999999999997</v>
      </c>
      <c r="CX1589" s="93">
        <v>2285</v>
      </c>
      <c r="CY1589" s="93">
        <v>2272.6750000000002</v>
      </c>
      <c r="CZ1589" s="93">
        <v>77.900000000000006</v>
      </c>
      <c r="DA1589" s="90">
        <v>51</v>
      </c>
      <c r="DB1589" s="90" t="s">
        <v>566</v>
      </c>
      <c r="DC1589" s="90">
        <v>78.099999999999994</v>
      </c>
      <c r="DD1589" s="91">
        <v>230</v>
      </c>
      <c r="DE1589" s="91">
        <v>-31.6565217391</v>
      </c>
      <c r="DF1589" s="93">
        <v>56.9</v>
      </c>
      <c r="DG1589" s="88" t="s">
        <v>393</v>
      </c>
      <c r="DH1589" s="88" t="s">
        <v>566</v>
      </c>
      <c r="DI1589" s="88">
        <v>1</v>
      </c>
      <c r="DJ1589" s="88" t="s">
        <v>566</v>
      </c>
      <c r="DK1589" s="90">
        <v>0</v>
      </c>
      <c r="DL1589" s="91">
        <v>97.292000000000002</v>
      </c>
      <c r="DM1589" s="91">
        <v>1.4977336082999999</v>
      </c>
      <c r="DN1589" s="91">
        <v>114.1232465825</v>
      </c>
      <c r="DO1589" s="91">
        <v>2.6736790888000002</v>
      </c>
      <c r="DP1589" s="91">
        <v>34.091311098600002</v>
      </c>
      <c r="DQ1589" s="91">
        <v>0.79867908880000005</v>
      </c>
      <c r="DR1589" s="91">
        <v>89.212502378099998</v>
      </c>
      <c r="DS1589" s="91">
        <v>2.0900702460999998</v>
      </c>
      <c r="DT1589" s="91">
        <v>9.1805668942</v>
      </c>
      <c r="DU1589" s="91">
        <v>0.2150702461</v>
      </c>
      <c r="DV1589" s="91" t="s">
        <v>566</v>
      </c>
      <c r="DW1589" s="97"/>
      <c r="DX1589" s="98" t="s">
        <v>5611</v>
      </c>
      <c r="DY1589" s="99" t="s">
        <v>689</v>
      </c>
      <c r="DZ1589" s="98" t="s">
        <v>689</v>
      </c>
      <c r="EA1589" s="100" t="s">
        <v>689</v>
      </c>
      <c r="EB1589" s="101" t="s">
        <v>2761</v>
      </c>
      <c r="EC1589" s="38"/>
    </row>
    <row r="1590" spans="1:133" ht="15" customHeight="1" x14ac:dyDescent="0.25">
      <c r="A1590" s="17" t="str">
        <f t="shared" si="24"/>
        <v>226Г_Кустовое (Видное и Восточно-Ягунское)</v>
      </c>
      <c r="B1590" s="87">
        <v>50</v>
      </c>
      <c r="C1590" s="88" t="s">
        <v>733</v>
      </c>
      <c r="D1590" s="88" t="s">
        <v>568</v>
      </c>
      <c r="E1590" s="88" t="s">
        <v>1715</v>
      </c>
      <c r="F1590" s="88" t="s">
        <v>7</v>
      </c>
      <c r="G1590" s="88" t="s">
        <v>489</v>
      </c>
      <c r="H1590" s="88" t="s">
        <v>1771</v>
      </c>
      <c r="I1590" s="89" t="s">
        <v>1793</v>
      </c>
      <c r="J1590" s="88" t="s">
        <v>65</v>
      </c>
      <c r="K1590" s="88" t="s">
        <v>1766</v>
      </c>
      <c r="L1590" s="88" t="s">
        <v>1590</v>
      </c>
      <c r="M1590" s="88" t="s">
        <v>1767</v>
      </c>
      <c r="N1590" s="88" t="s">
        <v>11</v>
      </c>
      <c r="O1590" s="90">
        <v>162.16999999999999</v>
      </c>
      <c r="P1590" s="90">
        <v>2860.2</v>
      </c>
      <c r="Q1590" s="90">
        <v>3054.99</v>
      </c>
      <c r="R1590" s="91">
        <v>512.41399999999999</v>
      </c>
      <c r="S1590" s="90" t="s">
        <v>707</v>
      </c>
      <c r="T1590" s="90">
        <v>3067</v>
      </c>
      <c r="U1590" s="90">
        <v>200.6</v>
      </c>
      <c r="V1590" s="88" t="s">
        <v>31</v>
      </c>
      <c r="W1590" s="88" t="s">
        <v>112</v>
      </c>
      <c r="X1590" s="88" t="s">
        <v>509</v>
      </c>
      <c r="Y1590" s="90" t="s">
        <v>939</v>
      </c>
      <c r="Z1590" s="90" t="s">
        <v>566</v>
      </c>
      <c r="AA1590" s="90">
        <v>73</v>
      </c>
      <c r="AB1590" s="91" t="s">
        <v>4239</v>
      </c>
      <c r="AC1590" s="88" t="s">
        <v>566</v>
      </c>
      <c r="AD1590" s="90" t="s">
        <v>566</v>
      </c>
      <c r="AE1590" s="90" t="s">
        <v>2244</v>
      </c>
      <c r="AF1590" s="90" t="s">
        <v>112</v>
      </c>
      <c r="AG1590" s="91" t="s">
        <v>3504</v>
      </c>
      <c r="AH1590" s="92" t="s">
        <v>1970</v>
      </c>
      <c r="AI1590" s="93">
        <v>1325</v>
      </c>
      <c r="AJ1590" s="88" t="s">
        <v>566</v>
      </c>
      <c r="AK1590" s="90" t="s">
        <v>566</v>
      </c>
      <c r="AL1590" s="91">
        <v>27.3</v>
      </c>
      <c r="AM1590" s="91">
        <v>25.452751055899999</v>
      </c>
      <c r="AN1590" s="91">
        <v>1869</v>
      </c>
      <c r="AO1590" s="90">
        <v>14.4</v>
      </c>
      <c r="AP1590" s="91">
        <v>177.82</v>
      </c>
      <c r="AQ1590" s="91" t="s">
        <v>566</v>
      </c>
      <c r="AR1590" s="91" t="s">
        <v>566</v>
      </c>
      <c r="AS1590" s="91">
        <v>74.010000000000005</v>
      </c>
      <c r="AT1590" s="91">
        <v>75.459999999999994</v>
      </c>
      <c r="AU1590" s="90" t="s">
        <v>566</v>
      </c>
      <c r="AV1590" s="90">
        <v>0</v>
      </c>
      <c r="AW1590" s="91" t="s">
        <v>566</v>
      </c>
      <c r="AX1590" s="91" t="s">
        <v>566</v>
      </c>
      <c r="AY1590" s="91">
        <v>180.92</v>
      </c>
      <c r="AZ1590" s="88" t="s">
        <v>4928</v>
      </c>
      <c r="BA1590" s="91">
        <v>182.4</v>
      </c>
      <c r="BB1590" s="91">
        <v>106.91</v>
      </c>
      <c r="BC1590" s="94">
        <v>0.82480139159999999</v>
      </c>
      <c r="BD1590" s="91">
        <v>88.100999999999999</v>
      </c>
      <c r="BE1590" s="95">
        <v>94</v>
      </c>
      <c r="BF1590" s="91">
        <v>4.57</v>
      </c>
      <c r="BG1590" s="91">
        <v>31</v>
      </c>
      <c r="BH1590" s="94" t="s">
        <v>566</v>
      </c>
      <c r="BI1590" s="94" t="s">
        <v>566</v>
      </c>
      <c r="BJ1590" s="93">
        <v>744</v>
      </c>
      <c r="BK1590" s="94">
        <v>0</v>
      </c>
      <c r="BL1590" s="91">
        <v>141.74098000000001</v>
      </c>
      <c r="BM1590" s="96">
        <v>7.2287897799999996</v>
      </c>
      <c r="BN1590" s="96" t="s">
        <v>566</v>
      </c>
      <c r="BO1590" s="88" t="s">
        <v>430</v>
      </c>
      <c r="BP1590" s="88" t="s">
        <v>566</v>
      </c>
      <c r="BQ1590" s="91">
        <v>88.100999999999999</v>
      </c>
      <c r="BR1590" s="95">
        <v>94</v>
      </c>
      <c r="BS1590" s="91">
        <v>4.57</v>
      </c>
      <c r="BT1590" s="90">
        <v>30</v>
      </c>
      <c r="BU1590" s="91">
        <v>0</v>
      </c>
      <c r="BV1590" s="91">
        <v>137.16</v>
      </c>
      <c r="BW1590" s="96">
        <v>6.9951600000000003</v>
      </c>
      <c r="BX1590" s="96" t="s">
        <v>566</v>
      </c>
      <c r="BY1590" s="96" t="s">
        <v>566</v>
      </c>
      <c r="BZ1590" s="96" t="s">
        <v>566</v>
      </c>
      <c r="CA1590" s="96" t="s">
        <v>566</v>
      </c>
      <c r="CB1590" s="96" t="s">
        <v>566</v>
      </c>
      <c r="CC1590" s="96" t="s">
        <v>566</v>
      </c>
      <c r="CD1590" s="96" t="s">
        <v>566</v>
      </c>
      <c r="CE1590" s="96" t="s">
        <v>566</v>
      </c>
      <c r="CF1590" s="88" t="s">
        <v>566</v>
      </c>
      <c r="CG1590" s="88" t="s">
        <v>566</v>
      </c>
      <c r="CH1590" s="92" t="s">
        <v>566</v>
      </c>
      <c r="CI1590" s="91">
        <v>0</v>
      </c>
      <c r="CJ1590" s="91">
        <v>0</v>
      </c>
      <c r="CK1590" s="90" t="s">
        <v>566</v>
      </c>
      <c r="CL1590" s="91">
        <v>0.55790400439999999</v>
      </c>
      <c r="CM1590" s="91">
        <v>-2.59040044E-2</v>
      </c>
      <c r="CN1590" s="88" t="s">
        <v>566</v>
      </c>
      <c r="CO1590" s="91">
        <v>97.625</v>
      </c>
      <c r="CP1590" s="91">
        <v>68.702058309099996</v>
      </c>
      <c r="CQ1590" s="91">
        <v>3.5655062712999999</v>
      </c>
      <c r="CR1590" s="91">
        <v>-19.399232013500001</v>
      </c>
      <c r="CS1590" s="91">
        <v>-1.0064937287</v>
      </c>
      <c r="CT1590" s="90">
        <v>-3.41</v>
      </c>
      <c r="CU1590" s="96">
        <v>1.0149999999999999</v>
      </c>
      <c r="CV1590" s="96">
        <v>0.86499999999999999</v>
      </c>
      <c r="CW1590" s="96">
        <v>0.84199999999999997</v>
      </c>
      <c r="CX1590" s="93">
        <v>2285</v>
      </c>
      <c r="CY1590" s="93">
        <v>2269.886</v>
      </c>
      <c r="CZ1590" s="93">
        <v>77.900000000000006</v>
      </c>
      <c r="DA1590" s="90">
        <v>51</v>
      </c>
      <c r="DB1590" s="90" t="s">
        <v>566</v>
      </c>
      <c r="DC1590" s="90">
        <v>78.099999999999994</v>
      </c>
      <c r="DD1590" s="91">
        <v>230</v>
      </c>
      <c r="DE1590" s="91">
        <v>-21.339130434800001</v>
      </c>
      <c r="DF1590" s="93">
        <v>56.9</v>
      </c>
      <c r="DG1590" s="88" t="s">
        <v>393</v>
      </c>
      <c r="DH1590" s="88" t="s">
        <v>566</v>
      </c>
      <c r="DI1590" s="88">
        <v>1</v>
      </c>
      <c r="DJ1590" s="88" t="s">
        <v>566</v>
      </c>
      <c r="DK1590" s="90">
        <v>0</v>
      </c>
      <c r="DL1590" s="91">
        <v>94</v>
      </c>
      <c r="DM1590" s="91">
        <v>0.46174976420000002</v>
      </c>
      <c r="DN1590" s="91">
        <v>49.321711131599997</v>
      </c>
      <c r="DO1590" s="91">
        <v>2.5597030813999999</v>
      </c>
      <c r="DP1590" s="91">
        <v>-38.779579191000003</v>
      </c>
      <c r="DQ1590" s="91">
        <v>-2.0122969186000002</v>
      </c>
      <c r="DR1590" s="91">
        <v>38.461446609900001</v>
      </c>
      <c r="DS1590" s="91">
        <v>1.9960759906000001</v>
      </c>
      <c r="DT1590" s="91">
        <v>-49.639843712699999</v>
      </c>
      <c r="DU1590" s="91">
        <v>-2.5759240094</v>
      </c>
      <c r="DV1590" s="91">
        <v>112.5619444444</v>
      </c>
      <c r="DW1590" s="97"/>
      <c r="DX1590" s="98" t="s">
        <v>566</v>
      </c>
      <c r="DY1590" s="99" t="s">
        <v>689</v>
      </c>
      <c r="DZ1590" s="98" t="s">
        <v>689</v>
      </c>
      <c r="EA1590" s="100" t="s">
        <v>689</v>
      </c>
      <c r="EB1590" s="101" t="s">
        <v>2761</v>
      </c>
      <c r="EC1590" s="38"/>
    </row>
    <row r="1591" spans="1:133" ht="15" customHeight="1" x14ac:dyDescent="0.25">
      <c r="A1591" s="17" t="str">
        <f t="shared" si="24"/>
        <v>228Г_Кустовое (Видное и Восточно-Ягунское)</v>
      </c>
      <c r="B1591" s="87">
        <v>51</v>
      </c>
      <c r="C1591" s="88" t="s">
        <v>733</v>
      </c>
      <c r="D1591" s="88" t="s">
        <v>568</v>
      </c>
      <c r="E1591" s="88" t="s">
        <v>1715</v>
      </c>
      <c r="F1591" s="88" t="s">
        <v>7</v>
      </c>
      <c r="G1591" s="88" t="s">
        <v>489</v>
      </c>
      <c r="H1591" s="88" t="s">
        <v>2724</v>
      </c>
      <c r="I1591" s="89" t="s">
        <v>1795</v>
      </c>
      <c r="J1591" s="88" t="s">
        <v>71</v>
      </c>
      <c r="K1591" s="88" t="s">
        <v>688</v>
      </c>
      <c r="L1591" s="88" t="s">
        <v>1590</v>
      </c>
      <c r="M1591" s="88" t="s">
        <v>1796</v>
      </c>
      <c r="N1591" s="88" t="s">
        <v>55</v>
      </c>
      <c r="O1591" s="90">
        <v>12.92</v>
      </c>
      <c r="P1591" s="90">
        <v>3069.86</v>
      </c>
      <c r="Q1591" s="90">
        <v>3258.5</v>
      </c>
      <c r="R1591" s="91">
        <v>409.233</v>
      </c>
      <c r="S1591" s="90" t="s">
        <v>699</v>
      </c>
      <c r="T1591" s="90">
        <v>3572</v>
      </c>
      <c r="U1591" s="90">
        <v>4.5</v>
      </c>
      <c r="V1591" s="88" t="s">
        <v>31</v>
      </c>
      <c r="W1591" s="88" t="s">
        <v>118</v>
      </c>
      <c r="X1591" s="88" t="s">
        <v>33</v>
      </c>
      <c r="Y1591" s="90" t="s">
        <v>1011</v>
      </c>
      <c r="Z1591" s="90" t="s">
        <v>566</v>
      </c>
      <c r="AA1591" s="90">
        <v>73</v>
      </c>
      <c r="AB1591" s="91" t="s">
        <v>3907</v>
      </c>
      <c r="AC1591" s="88" t="s">
        <v>566</v>
      </c>
      <c r="AD1591" s="90" t="s">
        <v>566</v>
      </c>
      <c r="AE1591" s="90" t="s">
        <v>566</v>
      </c>
      <c r="AF1591" s="90" t="s">
        <v>118</v>
      </c>
      <c r="AG1591" s="91" t="s">
        <v>3422</v>
      </c>
      <c r="AH1591" s="92" t="s">
        <v>1731</v>
      </c>
      <c r="AI1591" s="93">
        <v>1645</v>
      </c>
      <c r="AJ1591" s="88" t="s">
        <v>722</v>
      </c>
      <c r="AK1591" s="90">
        <v>6.5</v>
      </c>
      <c r="AL1591" s="91">
        <v>33</v>
      </c>
      <c r="AM1591" s="91">
        <v>18.011349622800001</v>
      </c>
      <c r="AN1591" s="91">
        <v>1811</v>
      </c>
      <c r="AO1591" s="90">
        <v>18.600000000000001</v>
      </c>
      <c r="AP1591" s="91">
        <v>106.038</v>
      </c>
      <c r="AQ1591" s="91" t="s">
        <v>566</v>
      </c>
      <c r="AR1591" s="91" t="s">
        <v>566</v>
      </c>
      <c r="AS1591" s="91">
        <v>103.18</v>
      </c>
      <c r="AT1591" s="91">
        <v>105.06</v>
      </c>
      <c r="AU1591" s="90" t="s">
        <v>566</v>
      </c>
      <c r="AV1591" s="90">
        <v>0</v>
      </c>
      <c r="AW1591" s="91" t="s">
        <v>566</v>
      </c>
      <c r="AX1591" s="91" t="s">
        <v>566</v>
      </c>
      <c r="AY1591" s="91">
        <v>213.44</v>
      </c>
      <c r="AZ1591" s="88" t="s">
        <v>4928</v>
      </c>
      <c r="BA1591" s="91">
        <v>215.4</v>
      </c>
      <c r="BB1591" s="91">
        <v>110.26</v>
      </c>
      <c r="BC1591" s="94">
        <v>0.62329481090000005</v>
      </c>
      <c r="BD1591" s="91">
        <v>68.44</v>
      </c>
      <c r="BE1591" s="95">
        <v>90.025000000000006</v>
      </c>
      <c r="BF1591" s="91">
        <v>5.87</v>
      </c>
      <c r="BG1591" s="91">
        <v>31</v>
      </c>
      <c r="BH1591" s="94" t="s">
        <v>566</v>
      </c>
      <c r="BI1591" s="94" t="s">
        <v>566</v>
      </c>
      <c r="BJ1591" s="93">
        <v>744</v>
      </c>
      <c r="BK1591" s="94">
        <v>0</v>
      </c>
      <c r="BL1591" s="91">
        <v>181.88972999999999</v>
      </c>
      <c r="BM1591" s="96">
        <v>18.73464208</v>
      </c>
      <c r="BN1591" s="96" t="s">
        <v>566</v>
      </c>
      <c r="BO1591" s="88" t="s">
        <v>430</v>
      </c>
      <c r="BP1591" s="88" t="s">
        <v>566</v>
      </c>
      <c r="BQ1591" s="91">
        <v>68.44</v>
      </c>
      <c r="BR1591" s="95">
        <v>90.025000000000006</v>
      </c>
      <c r="BS1591" s="91">
        <v>5.87</v>
      </c>
      <c r="BT1591" s="90">
        <v>30</v>
      </c>
      <c r="BU1591" s="91">
        <v>0</v>
      </c>
      <c r="BV1591" s="91">
        <v>176.01</v>
      </c>
      <c r="BW1591" s="96">
        <v>18.12903</v>
      </c>
      <c r="BX1591" s="96" t="s">
        <v>566</v>
      </c>
      <c r="BY1591" s="96" t="s">
        <v>566</v>
      </c>
      <c r="BZ1591" s="96" t="s">
        <v>566</v>
      </c>
      <c r="CA1591" s="96" t="s">
        <v>566</v>
      </c>
      <c r="CB1591" s="96" t="s">
        <v>566</v>
      </c>
      <c r="CC1591" s="96" t="s">
        <v>566</v>
      </c>
      <c r="CD1591" s="96" t="s">
        <v>566</v>
      </c>
      <c r="CE1591" s="96" t="s">
        <v>566</v>
      </c>
      <c r="CF1591" s="88" t="s">
        <v>566</v>
      </c>
      <c r="CG1591" s="88" t="s">
        <v>566</v>
      </c>
      <c r="CH1591" s="92" t="s">
        <v>566</v>
      </c>
      <c r="CI1591" s="91">
        <v>0</v>
      </c>
      <c r="CJ1591" s="91">
        <v>0</v>
      </c>
      <c r="CK1591" s="90" t="s">
        <v>566</v>
      </c>
      <c r="CL1591" s="91">
        <v>0.72670436890000001</v>
      </c>
      <c r="CM1591" s="91">
        <v>6.0295631099999997E-2</v>
      </c>
      <c r="CN1591" s="88" t="s">
        <v>566</v>
      </c>
      <c r="CO1591" s="91">
        <v>96.9</v>
      </c>
      <c r="CP1591" s="91">
        <v>71.928221177899999</v>
      </c>
      <c r="CQ1591" s="91">
        <v>6.1706347696000003</v>
      </c>
      <c r="CR1591" s="91">
        <v>3.4882211778999999</v>
      </c>
      <c r="CS1591" s="91">
        <v>0.30363476960000002</v>
      </c>
      <c r="CT1591" s="90">
        <v>-0.2</v>
      </c>
      <c r="CU1591" s="96">
        <v>1.016</v>
      </c>
      <c r="CV1591" s="96">
        <v>0.86</v>
      </c>
      <c r="CW1591" s="96">
        <v>0.73499999999999999</v>
      </c>
      <c r="CX1591" s="93">
        <v>2599</v>
      </c>
      <c r="CY1591" s="93">
        <v>2579.087</v>
      </c>
      <c r="CZ1591" s="93">
        <v>81.540000000000006</v>
      </c>
      <c r="DA1591" s="90">
        <v>103</v>
      </c>
      <c r="DB1591" s="90" t="s">
        <v>566</v>
      </c>
      <c r="DC1591" s="90">
        <v>114</v>
      </c>
      <c r="DD1591" s="91">
        <v>257</v>
      </c>
      <c r="DE1591" s="91">
        <v>-16.949416342399999</v>
      </c>
      <c r="DF1591" s="93">
        <v>10</v>
      </c>
      <c r="DG1591" s="88" t="s">
        <v>393</v>
      </c>
      <c r="DH1591" s="88" t="s">
        <v>566</v>
      </c>
      <c r="DI1591" s="88" t="s">
        <v>566</v>
      </c>
      <c r="DJ1591" s="88" t="s">
        <v>1275</v>
      </c>
      <c r="DK1591" s="90">
        <v>-5</v>
      </c>
      <c r="DL1591" s="91">
        <v>90.025000000000006</v>
      </c>
      <c r="DM1591" s="91">
        <v>1.7124157036000001</v>
      </c>
      <c r="DN1591" s="91">
        <v>188.02937023339999</v>
      </c>
      <c r="DO1591" s="91">
        <v>16.1308113933</v>
      </c>
      <c r="DP1591" s="91">
        <v>119.5893702334</v>
      </c>
      <c r="DQ1591" s="91">
        <v>10.263811393299999</v>
      </c>
      <c r="DR1591" s="91">
        <v>197.61277219850001</v>
      </c>
      <c r="DS1591" s="91">
        <v>16.952959813</v>
      </c>
      <c r="DT1591" s="91">
        <v>129.17277219850001</v>
      </c>
      <c r="DU1591" s="91">
        <v>11.085959813000001</v>
      </c>
      <c r="DV1591" s="91">
        <v>176.9620034722</v>
      </c>
      <c r="DW1591" s="97"/>
      <c r="DX1591" s="98" t="s">
        <v>566</v>
      </c>
      <c r="DY1591" s="99" t="s">
        <v>689</v>
      </c>
      <c r="DZ1591" s="98" t="s">
        <v>689</v>
      </c>
      <c r="EA1591" s="100" t="s">
        <v>689</v>
      </c>
      <c r="EB1591" s="101" t="s">
        <v>2763</v>
      </c>
      <c r="EC1591" s="38"/>
    </row>
    <row r="1592" spans="1:133" ht="15" customHeight="1" x14ac:dyDescent="0.25">
      <c r="A1592" s="17" t="str">
        <f t="shared" si="24"/>
        <v>231У_Кустовое (Видное и Восточно-Ягунское)</v>
      </c>
      <c r="B1592" s="87">
        <v>52</v>
      </c>
      <c r="C1592" s="88" t="s">
        <v>733</v>
      </c>
      <c r="D1592" s="88" t="s">
        <v>568</v>
      </c>
      <c r="E1592" s="88" t="s">
        <v>1715</v>
      </c>
      <c r="F1592" s="88" t="s">
        <v>7</v>
      </c>
      <c r="G1592" s="88" t="s">
        <v>489</v>
      </c>
      <c r="H1592" s="88" t="s">
        <v>2725</v>
      </c>
      <c r="I1592" s="89" t="s">
        <v>1797</v>
      </c>
      <c r="J1592" s="88" t="s">
        <v>71</v>
      </c>
      <c r="K1592" s="88" t="s">
        <v>688</v>
      </c>
      <c r="L1592" s="88" t="s">
        <v>1590</v>
      </c>
      <c r="M1592" s="88" t="s">
        <v>1798</v>
      </c>
      <c r="N1592" s="88" t="s">
        <v>1799</v>
      </c>
      <c r="O1592" s="90">
        <v>25</v>
      </c>
      <c r="P1592" s="90">
        <v>2934</v>
      </c>
      <c r="Q1592" s="90">
        <v>3127</v>
      </c>
      <c r="R1592" s="91">
        <v>273.48</v>
      </c>
      <c r="S1592" s="90" t="s">
        <v>150</v>
      </c>
      <c r="T1592" s="90">
        <v>3156.5</v>
      </c>
      <c r="U1592" s="90">
        <v>9.8000000000000007</v>
      </c>
      <c r="V1592" s="88" t="s">
        <v>835</v>
      </c>
      <c r="W1592" s="88" t="s">
        <v>1172</v>
      </c>
      <c r="X1592" s="88" t="s">
        <v>2911</v>
      </c>
      <c r="Y1592" s="90" t="s">
        <v>842</v>
      </c>
      <c r="Z1592" s="90" t="s">
        <v>566</v>
      </c>
      <c r="AA1592" s="90">
        <v>73</v>
      </c>
      <c r="AB1592" s="91" t="s">
        <v>4000</v>
      </c>
      <c r="AC1592" s="88" t="s">
        <v>566</v>
      </c>
      <c r="AD1592" s="90" t="s">
        <v>566</v>
      </c>
      <c r="AE1592" s="90" t="s">
        <v>74</v>
      </c>
      <c r="AF1592" s="90" t="s">
        <v>1172</v>
      </c>
      <c r="AG1592" s="91" t="s">
        <v>5612</v>
      </c>
      <c r="AH1592" s="92" t="s">
        <v>2889</v>
      </c>
      <c r="AI1592" s="93">
        <v>506</v>
      </c>
      <c r="AJ1592" s="88" t="s">
        <v>4507</v>
      </c>
      <c r="AK1592" s="90" t="s">
        <v>566</v>
      </c>
      <c r="AL1592" s="91">
        <v>19.399999999999999</v>
      </c>
      <c r="AM1592" s="91">
        <v>17.251418707199999</v>
      </c>
      <c r="AN1592" s="91">
        <v>1962</v>
      </c>
      <c r="AO1592" s="90">
        <v>19.7</v>
      </c>
      <c r="AP1592" s="91">
        <v>132.005</v>
      </c>
      <c r="AQ1592" s="91" t="s">
        <v>566</v>
      </c>
      <c r="AR1592" s="91" t="s">
        <v>566</v>
      </c>
      <c r="AS1592" s="91" t="s">
        <v>566</v>
      </c>
      <c r="AT1592" s="91" t="s">
        <v>566</v>
      </c>
      <c r="AU1592" s="90">
        <v>590</v>
      </c>
      <c r="AV1592" s="90">
        <v>0</v>
      </c>
      <c r="AW1592" s="91">
        <v>11.47</v>
      </c>
      <c r="AX1592" s="91" t="s">
        <v>566</v>
      </c>
      <c r="AY1592" s="91" t="s">
        <v>566</v>
      </c>
      <c r="AZ1592" s="88" t="s">
        <v>566</v>
      </c>
      <c r="BA1592" s="91" t="s">
        <v>566</v>
      </c>
      <c r="BB1592" s="91" t="s">
        <v>566</v>
      </c>
      <c r="BC1592" s="94" t="s">
        <v>566</v>
      </c>
      <c r="BD1592" s="91">
        <v>42.381999999999998</v>
      </c>
      <c r="BE1592" s="95">
        <v>71.367000000000004</v>
      </c>
      <c r="BF1592" s="91">
        <v>10.18</v>
      </c>
      <c r="BG1592" s="91">
        <v>30.9</v>
      </c>
      <c r="BH1592" s="94" t="s">
        <v>566</v>
      </c>
      <c r="BI1592" s="94" t="s">
        <v>566</v>
      </c>
      <c r="BJ1592" s="93">
        <v>742</v>
      </c>
      <c r="BK1592" s="94">
        <v>2</v>
      </c>
      <c r="BL1592" s="91">
        <v>314.62891999999999</v>
      </c>
      <c r="BM1592" s="96">
        <v>32.01762952</v>
      </c>
      <c r="BN1592" s="96" t="s">
        <v>566</v>
      </c>
      <c r="BO1592" s="88" t="s">
        <v>430</v>
      </c>
      <c r="BP1592" s="88" t="s">
        <v>566</v>
      </c>
      <c r="BQ1592" s="91">
        <v>42.381999999999998</v>
      </c>
      <c r="BR1592" s="95">
        <v>71.367000000000004</v>
      </c>
      <c r="BS1592" s="91">
        <v>10.18</v>
      </c>
      <c r="BT1592" s="90">
        <v>30</v>
      </c>
      <c r="BU1592" s="91">
        <v>0</v>
      </c>
      <c r="BV1592" s="91">
        <v>305.31</v>
      </c>
      <c r="BW1592" s="96">
        <v>31.069289999999999</v>
      </c>
      <c r="BX1592" s="96" t="s">
        <v>566</v>
      </c>
      <c r="BY1592" s="96" t="s">
        <v>566</v>
      </c>
      <c r="BZ1592" s="96" t="s">
        <v>566</v>
      </c>
      <c r="CA1592" s="96" t="s">
        <v>566</v>
      </c>
      <c r="CB1592" s="96" t="s">
        <v>566</v>
      </c>
      <c r="CC1592" s="96" t="s">
        <v>566</v>
      </c>
      <c r="CD1592" s="96" t="s">
        <v>566</v>
      </c>
      <c r="CE1592" s="96" t="s">
        <v>566</v>
      </c>
      <c r="CF1592" s="88" t="s">
        <v>566</v>
      </c>
      <c r="CG1592" s="88" t="s">
        <v>566</v>
      </c>
      <c r="CH1592" s="92" t="s">
        <v>566</v>
      </c>
      <c r="CI1592" s="91">
        <v>0</v>
      </c>
      <c r="CJ1592" s="91">
        <v>0</v>
      </c>
      <c r="CK1592" s="90" t="s">
        <v>566</v>
      </c>
      <c r="CL1592" s="91">
        <v>1.7155369753</v>
      </c>
      <c r="CM1592" s="91">
        <v>-0.1615369753</v>
      </c>
      <c r="CN1592" s="88" t="s">
        <v>566</v>
      </c>
      <c r="CO1592" s="91" t="s">
        <v>566</v>
      </c>
      <c r="CP1592" s="91">
        <v>40.347172543500001</v>
      </c>
      <c r="CQ1592" s="91">
        <v>9.6880837585999995</v>
      </c>
      <c r="CR1592" s="91">
        <v>-2.0351584537999998</v>
      </c>
      <c r="CS1592" s="91">
        <v>-0.48891624140000001</v>
      </c>
      <c r="CT1592" s="90" t="s">
        <v>566</v>
      </c>
      <c r="CU1592" s="96" t="s">
        <v>566</v>
      </c>
      <c r="CV1592" s="96" t="s">
        <v>566</v>
      </c>
      <c r="CW1592" s="96" t="s">
        <v>566</v>
      </c>
      <c r="CX1592" s="93" t="s">
        <v>566</v>
      </c>
      <c r="CY1592" s="93" t="s">
        <v>566</v>
      </c>
      <c r="CZ1592" s="93">
        <v>81.540000000000006</v>
      </c>
      <c r="DA1592" s="90" t="s">
        <v>566</v>
      </c>
      <c r="DB1592" s="90" t="s">
        <v>566</v>
      </c>
      <c r="DC1592" s="90" t="s">
        <v>566</v>
      </c>
      <c r="DD1592" s="91" t="s">
        <v>566</v>
      </c>
      <c r="DE1592" s="91" t="s">
        <v>566</v>
      </c>
      <c r="DF1592" s="93">
        <v>44</v>
      </c>
      <c r="DG1592" s="88" t="s">
        <v>566</v>
      </c>
      <c r="DH1592" s="88" t="s">
        <v>566</v>
      </c>
      <c r="DI1592" s="88" t="s">
        <v>566</v>
      </c>
      <c r="DJ1592" s="88" t="s">
        <v>1422</v>
      </c>
      <c r="DK1592" s="90" t="s">
        <v>566</v>
      </c>
      <c r="DL1592" s="91" t="s">
        <v>566</v>
      </c>
      <c r="DM1592" s="91" t="s">
        <v>566</v>
      </c>
      <c r="DN1592" s="91">
        <v>56.687799333800001</v>
      </c>
      <c r="DO1592" s="91">
        <v>13.611601906100001</v>
      </c>
      <c r="DP1592" s="91">
        <v>14.305468336500001</v>
      </c>
      <c r="DQ1592" s="91">
        <v>3.4346019061000002</v>
      </c>
      <c r="DR1592" s="91">
        <v>53.764988858199999</v>
      </c>
      <c r="DS1592" s="91">
        <v>12.909893374699999</v>
      </c>
      <c r="DT1592" s="91">
        <v>11.3826578609</v>
      </c>
      <c r="DU1592" s="91">
        <v>2.7328933747000002</v>
      </c>
      <c r="DV1592" s="91" t="s">
        <v>566</v>
      </c>
      <c r="DW1592" s="97"/>
      <c r="DX1592" s="98" t="s">
        <v>566</v>
      </c>
      <c r="DY1592" s="99" t="s">
        <v>566</v>
      </c>
      <c r="DZ1592" s="98" t="s">
        <v>566</v>
      </c>
      <c r="EA1592" s="100" t="s">
        <v>566</v>
      </c>
      <c r="EB1592" s="101" t="s">
        <v>2763</v>
      </c>
      <c r="EC1592" s="38"/>
    </row>
    <row r="1593" spans="1:133" ht="15" customHeight="1" x14ac:dyDescent="0.25">
      <c r="A1593" s="17" t="str">
        <f t="shared" si="24"/>
        <v>234Г_Кустовое (Видное и Восточно-Ягунское)</v>
      </c>
      <c r="B1593" s="87">
        <v>53</v>
      </c>
      <c r="C1593" s="88" t="s">
        <v>733</v>
      </c>
      <c r="D1593" s="88" t="s">
        <v>568</v>
      </c>
      <c r="E1593" s="88" t="s">
        <v>1715</v>
      </c>
      <c r="F1593" s="88" t="s">
        <v>7</v>
      </c>
      <c r="G1593" s="88" t="s">
        <v>489</v>
      </c>
      <c r="H1593" s="88" t="s">
        <v>2724</v>
      </c>
      <c r="I1593" s="89" t="s">
        <v>1800</v>
      </c>
      <c r="J1593" s="88" t="s">
        <v>71</v>
      </c>
      <c r="K1593" s="88" t="s">
        <v>688</v>
      </c>
      <c r="L1593" s="88" t="s">
        <v>1590</v>
      </c>
      <c r="M1593" s="88" t="s">
        <v>1796</v>
      </c>
      <c r="N1593" s="88" t="s">
        <v>55</v>
      </c>
      <c r="O1593" s="90">
        <v>3.45</v>
      </c>
      <c r="P1593" s="90">
        <v>3097.68</v>
      </c>
      <c r="Q1593" s="90">
        <v>3440.5</v>
      </c>
      <c r="R1593" s="91">
        <v>426.98500000000001</v>
      </c>
      <c r="S1593" s="90" t="s">
        <v>699</v>
      </c>
      <c r="T1593" s="90">
        <v>3495</v>
      </c>
      <c r="U1593" s="90">
        <v>15</v>
      </c>
      <c r="V1593" s="88" t="s">
        <v>31</v>
      </c>
      <c r="W1593" s="88" t="s">
        <v>112</v>
      </c>
      <c r="X1593" s="88" t="s">
        <v>260</v>
      </c>
      <c r="Y1593" s="90" t="s">
        <v>857</v>
      </c>
      <c r="Z1593" s="90" t="s">
        <v>566</v>
      </c>
      <c r="AA1593" s="90">
        <v>73</v>
      </c>
      <c r="AB1593" s="91" t="s">
        <v>4508</v>
      </c>
      <c r="AC1593" s="88" t="s">
        <v>566</v>
      </c>
      <c r="AD1593" s="90" t="s">
        <v>566</v>
      </c>
      <c r="AE1593" s="90" t="s">
        <v>4793</v>
      </c>
      <c r="AF1593" s="90" t="s">
        <v>112</v>
      </c>
      <c r="AG1593" s="91" t="s">
        <v>3467</v>
      </c>
      <c r="AH1593" s="92" t="s">
        <v>2947</v>
      </c>
      <c r="AI1593" s="93">
        <v>447</v>
      </c>
      <c r="AJ1593" s="88" t="s">
        <v>722</v>
      </c>
      <c r="AK1593" s="90" t="s">
        <v>566</v>
      </c>
      <c r="AL1593" s="91">
        <v>19.399999999999999</v>
      </c>
      <c r="AM1593" s="91">
        <v>17.251418707199999</v>
      </c>
      <c r="AN1593" s="91">
        <v>1713</v>
      </c>
      <c r="AO1593" s="90">
        <v>18.2</v>
      </c>
      <c r="AP1593" s="91">
        <v>55.59</v>
      </c>
      <c r="AQ1593" s="91">
        <v>60.137999999999998</v>
      </c>
      <c r="AR1593" s="91" t="s">
        <v>566</v>
      </c>
      <c r="AS1593" s="91">
        <v>100.7409697577</v>
      </c>
      <c r="AT1593" s="91">
        <v>101.68853761219999</v>
      </c>
      <c r="AU1593" s="90" t="s">
        <v>566</v>
      </c>
      <c r="AV1593" s="90">
        <v>0</v>
      </c>
      <c r="AW1593" s="91" t="s">
        <v>566</v>
      </c>
      <c r="AX1593" s="91" t="s">
        <v>566</v>
      </c>
      <c r="AY1593" s="91">
        <v>200.93</v>
      </c>
      <c r="AZ1593" s="88" t="s">
        <v>4928</v>
      </c>
      <c r="BA1593" s="91">
        <v>201.9</v>
      </c>
      <c r="BB1593" s="91">
        <v>100.18903024230001</v>
      </c>
      <c r="BC1593" s="94">
        <v>0.83622064149999997</v>
      </c>
      <c r="BD1593" s="91">
        <v>83.206999999999994</v>
      </c>
      <c r="BE1593" s="95">
        <v>97.29</v>
      </c>
      <c r="BF1593" s="91">
        <v>1.94</v>
      </c>
      <c r="BG1593" s="91">
        <v>31</v>
      </c>
      <c r="BH1593" s="94" t="s">
        <v>566</v>
      </c>
      <c r="BI1593" s="94" t="s">
        <v>566</v>
      </c>
      <c r="BJ1593" s="93">
        <v>744</v>
      </c>
      <c r="BK1593" s="94">
        <v>0</v>
      </c>
      <c r="BL1593" s="91">
        <v>60.227980000000002</v>
      </c>
      <c r="BM1593" s="96">
        <v>6.20348218</v>
      </c>
      <c r="BN1593" s="96" t="s">
        <v>566</v>
      </c>
      <c r="BO1593" s="88" t="s">
        <v>430</v>
      </c>
      <c r="BP1593" s="88" t="s">
        <v>566</v>
      </c>
      <c r="BQ1593" s="91">
        <v>83.206999999999994</v>
      </c>
      <c r="BR1593" s="95">
        <v>97.29</v>
      </c>
      <c r="BS1593" s="91">
        <v>1.94</v>
      </c>
      <c r="BT1593" s="90">
        <v>30</v>
      </c>
      <c r="BU1593" s="91">
        <v>0</v>
      </c>
      <c r="BV1593" s="91">
        <v>58.29</v>
      </c>
      <c r="BW1593" s="96">
        <v>6.00387</v>
      </c>
      <c r="BX1593" s="96" t="s">
        <v>566</v>
      </c>
      <c r="BY1593" s="96" t="s">
        <v>566</v>
      </c>
      <c r="BZ1593" s="96" t="s">
        <v>566</v>
      </c>
      <c r="CA1593" s="96" t="s">
        <v>566</v>
      </c>
      <c r="CB1593" s="96" t="s">
        <v>566</v>
      </c>
      <c r="CC1593" s="96" t="s">
        <v>566</v>
      </c>
      <c r="CD1593" s="96" t="s">
        <v>566</v>
      </c>
      <c r="CE1593" s="96" t="s">
        <v>566</v>
      </c>
      <c r="CF1593" s="88" t="s">
        <v>566</v>
      </c>
      <c r="CG1593" s="88" t="s">
        <v>566</v>
      </c>
      <c r="CH1593" s="92" t="s">
        <v>566</v>
      </c>
      <c r="CI1593" s="91">
        <v>0</v>
      </c>
      <c r="CJ1593" s="91">
        <v>0</v>
      </c>
      <c r="CK1593" s="90" t="s">
        <v>566</v>
      </c>
      <c r="CL1593" s="91">
        <v>-0.15223967790000001</v>
      </c>
      <c r="CM1593" s="91">
        <v>-3.2760322100000003E-2</v>
      </c>
      <c r="CN1593" s="88" t="s">
        <v>566</v>
      </c>
      <c r="CO1593" s="91">
        <v>96.9</v>
      </c>
      <c r="CP1593" s="91">
        <v>86.039175433799997</v>
      </c>
      <c r="CQ1593" s="91">
        <v>2.0054010529999999</v>
      </c>
      <c r="CR1593" s="91">
        <v>2.8317560789999998</v>
      </c>
      <c r="CS1593" s="91">
        <v>6.2401052999999998E-2</v>
      </c>
      <c r="CT1593" s="90">
        <v>0</v>
      </c>
      <c r="CU1593" s="96">
        <v>1.0149999999999999</v>
      </c>
      <c r="CV1593" s="96">
        <v>0.86</v>
      </c>
      <c r="CW1593" s="96">
        <v>0.73499999999999999</v>
      </c>
      <c r="CX1593" s="93">
        <v>2599</v>
      </c>
      <c r="CY1593" s="93">
        <v>2589.1550000000002</v>
      </c>
      <c r="CZ1593" s="93">
        <v>81.540000000000006</v>
      </c>
      <c r="DA1593" s="90">
        <v>103</v>
      </c>
      <c r="DB1593" s="90" t="s">
        <v>566</v>
      </c>
      <c r="DC1593" s="90">
        <v>114</v>
      </c>
      <c r="DD1593" s="91">
        <v>257</v>
      </c>
      <c r="DE1593" s="91">
        <v>-21.817120622600001</v>
      </c>
      <c r="DF1593" s="93">
        <v>10</v>
      </c>
      <c r="DG1593" s="88" t="s">
        <v>393</v>
      </c>
      <c r="DH1593" s="88" t="s">
        <v>566</v>
      </c>
      <c r="DI1593" s="88" t="s">
        <v>566</v>
      </c>
      <c r="DJ1593" s="88" t="s">
        <v>1413</v>
      </c>
      <c r="DK1593" s="90">
        <v>-5</v>
      </c>
      <c r="DL1593" s="91">
        <v>97.29</v>
      </c>
      <c r="DM1593" s="91">
        <v>2.3582941243</v>
      </c>
      <c r="DN1593" s="91">
        <v>234.65885612400001</v>
      </c>
      <c r="DO1593" s="91">
        <v>5.4694284875000001</v>
      </c>
      <c r="DP1593" s="91">
        <v>151.4514367692</v>
      </c>
      <c r="DQ1593" s="91">
        <v>3.5264284875</v>
      </c>
      <c r="DR1593" s="91">
        <v>242.6448824485</v>
      </c>
      <c r="DS1593" s="91">
        <v>5.6555667846000004</v>
      </c>
      <c r="DT1593" s="91">
        <v>159.43746309369999</v>
      </c>
      <c r="DU1593" s="91">
        <v>3.7125667845999999</v>
      </c>
      <c r="DV1593" s="91" t="s">
        <v>566</v>
      </c>
      <c r="DW1593" s="97"/>
      <c r="DX1593" s="98" t="s">
        <v>566</v>
      </c>
      <c r="DY1593" s="99" t="s">
        <v>689</v>
      </c>
      <c r="DZ1593" s="98" t="s">
        <v>689</v>
      </c>
      <c r="EA1593" s="100" t="s">
        <v>689</v>
      </c>
      <c r="EB1593" s="101" t="s">
        <v>2761</v>
      </c>
      <c r="EC1593" s="38"/>
    </row>
    <row r="1594" spans="1:133" ht="15" customHeight="1" x14ac:dyDescent="0.25">
      <c r="A1594" s="17" t="str">
        <f t="shared" si="24"/>
        <v>235У_Кустовое (Видное и Восточно-Ягунское)</v>
      </c>
      <c r="B1594" s="87">
        <v>54</v>
      </c>
      <c r="C1594" s="88" t="s">
        <v>733</v>
      </c>
      <c r="D1594" s="88" t="s">
        <v>568</v>
      </c>
      <c r="E1594" s="88" t="s">
        <v>1715</v>
      </c>
      <c r="F1594" s="88" t="s">
        <v>7</v>
      </c>
      <c r="G1594" s="88" t="s">
        <v>489</v>
      </c>
      <c r="H1594" s="88" t="s">
        <v>2724</v>
      </c>
      <c r="I1594" s="89" t="s">
        <v>1801</v>
      </c>
      <c r="J1594" s="88" t="s">
        <v>71</v>
      </c>
      <c r="K1594" s="88" t="s">
        <v>688</v>
      </c>
      <c r="L1594" s="88" t="s">
        <v>1590</v>
      </c>
      <c r="M1594" s="88" t="s">
        <v>1796</v>
      </c>
      <c r="N1594" s="88" t="s">
        <v>55</v>
      </c>
      <c r="O1594" s="90">
        <v>14</v>
      </c>
      <c r="P1594" s="90">
        <v>2681</v>
      </c>
      <c r="Q1594" s="90">
        <v>2695</v>
      </c>
      <c r="R1594" s="91">
        <v>25.88</v>
      </c>
      <c r="S1594" s="90" t="s">
        <v>150</v>
      </c>
      <c r="T1594" s="90">
        <v>2728</v>
      </c>
      <c r="U1594" s="90">
        <v>6.6</v>
      </c>
      <c r="V1594" s="88" t="s">
        <v>31</v>
      </c>
      <c r="W1594" s="88" t="s">
        <v>112</v>
      </c>
      <c r="X1594" s="88" t="s">
        <v>2025</v>
      </c>
      <c r="Y1594" s="90" t="s">
        <v>2287</v>
      </c>
      <c r="Z1594" s="90" t="s">
        <v>566</v>
      </c>
      <c r="AA1594" s="90">
        <v>73</v>
      </c>
      <c r="AB1594" s="91" t="s">
        <v>4509</v>
      </c>
      <c r="AC1594" s="88" t="s">
        <v>566</v>
      </c>
      <c r="AD1594" s="90" t="s">
        <v>566</v>
      </c>
      <c r="AE1594" s="90" t="s">
        <v>566</v>
      </c>
      <c r="AF1594" s="90" t="s">
        <v>112</v>
      </c>
      <c r="AG1594" s="91" t="s">
        <v>3461</v>
      </c>
      <c r="AH1594" s="92" t="s">
        <v>2862</v>
      </c>
      <c r="AI1594" s="93">
        <v>527</v>
      </c>
      <c r="AJ1594" s="88" t="s">
        <v>722</v>
      </c>
      <c r="AK1594" s="90" t="s">
        <v>566</v>
      </c>
      <c r="AL1594" s="91">
        <v>19.399999999999999</v>
      </c>
      <c r="AM1594" s="91">
        <v>17.251418707199999</v>
      </c>
      <c r="AN1594" s="91">
        <v>2227</v>
      </c>
      <c r="AO1594" s="90">
        <v>19.8</v>
      </c>
      <c r="AP1594" s="91">
        <v>25.114999999999998</v>
      </c>
      <c r="AQ1594" s="91">
        <v>39.945555555600002</v>
      </c>
      <c r="AR1594" s="91">
        <v>86</v>
      </c>
      <c r="AS1594" s="91">
        <v>55.995732595699998</v>
      </c>
      <c r="AT1594" s="91">
        <v>58.396129726700003</v>
      </c>
      <c r="AU1594" s="90" t="s">
        <v>566</v>
      </c>
      <c r="AV1594" s="90">
        <v>0</v>
      </c>
      <c r="AW1594" s="91" t="s">
        <v>566</v>
      </c>
      <c r="AX1594" s="91" t="s">
        <v>566</v>
      </c>
      <c r="AY1594" s="91">
        <v>185.4</v>
      </c>
      <c r="AZ1594" s="88" t="s">
        <v>4928</v>
      </c>
      <c r="BA1594" s="91">
        <v>187.9</v>
      </c>
      <c r="BB1594" s="91">
        <v>129.40426740429999</v>
      </c>
      <c r="BC1594" s="94">
        <v>0.24852235040000001</v>
      </c>
      <c r="BD1594" s="91">
        <v>28.9</v>
      </c>
      <c r="BE1594" s="95">
        <v>79.450999999999993</v>
      </c>
      <c r="BF1594" s="91">
        <v>5.1100000000000003</v>
      </c>
      <c r="BG1594" s="91">
        <v>31</v>
      </c>
      <c r="BH1594" s="94">
        <v>0.56667000000000001</v>
      </c>
      <c r="BI1594" s="94">
        <v>0.35</v>
      </c>
      <c r="BJ1594" s="93">
        <v>460</v>
      </c>
      <c r="BK1594" s="94">
        <v>0</v>
      </c>
      <c r="BL1594" s="91">
        <v>158.36886999999999</v>
      </c>
      <c r="BM1594" s="96">
        <v>16.31199368</v>
      </c>
      <c r="BN1594" s="96" t="s">
        <v>566</v>
      </c>
      <c r="BO1594" s="88" t="s">
        <v>696</v>
      </c>
      <c r="BP1594" s="88" t="s">
        <v>566</v>
      </c>
      <c r="BQ1594" s="91">
        <v>28.9</v>
      </c>
      <c r="BR1594" s="95">
        <v>79.450999999999993</v>
      </c>
      <c r="BS1594" s="91">
        <v>5.1100000000000003</v>
      </c>
      <c r="BT1594" s="90">
        <v>30</v>
      </c>
      <c r="BU1594" s="91">
        <v>0</v>
      </c>
      <c r="BV1594" s="91">
        <v>153.27000000000001</v>
      </c>
      <c r="BW1594" s="96">
        <v>15.786809999999999</v>
      </c>
      <c r="BX1594" s="96" t="s">
        <v>566</v>
      </c>
      <c r="BY1594" s="96" t="s">
        <v>566</v>
      </c>
      <c r="BZ1594" s="96" t="s">
        <v>566</v>
      </c>
      <c r="CA1594" s="96" t="s">
        <v>566</v>
      </c>
      <c r="CB1594" s="96" t="s">
        <v>566</v>
      </c>
      <c r="CC1594" s="96" t="s">
        <v>566</v>
      </c>
      <c r="CD1594" s="96" t="s">
        <v>566</v>
      </c>
      <c r="CE1594" s="96" t="s">
        <v>566</v>
      </c>
      <c r="CF1594" s="88" t="s">
        <v>566</v>
      </c>
      <c r="CG1594" s="88" t="s">
        <v>566</v>
      </c>
      <c r="CH1594" s="92" t="s">
        <v>566</v>
      </c>
      <c r="CI1594" s="91">
        <v>0</v>
      </c>
      <c r="CJ1594" s="91">
        <v>0</v>
      </c>
      <c r="CK1594" s="90" t="s">
        <v>566</v>
      </c>
      <c r="CL1594" s="91">
        <v>0.72663686449999998</v>
      </c>
      <c r="CM1594" s="91">
        <v>-0.2186368645</v>
      </c>
      <c r="CN1594" s="88" t="s">
        <v>566</v>
      </c>
      <c r="CO1594" s="91">
        <v>96.9</v>
      </c>
      <c r="CP1594" s="91">
        <v>21.7109125309</v>
      </c>
      <c r="CQ1594" s="91">
        <v>3.8368528623999998</v>
      </c>
      <c r="CR1594" s="91">
        <v>-7.1890874691000004</v>
      </c>
      <c r="CS1594" s="91">
        <v>-1.2721471376</v>
      </c>
      <c r="CT1594" s="90">
        <v>0.12</v>
      </c>
      <c r="CU1594" s="96">
        <v>1.016</v>
      </c>
      <c r="CV1594" s="96">
        <v>0.86</v>
      </c>
      <c r="CW1594" s="96">
        <v>0.73499999999999999</v>
      </c>
      <c r="CX1594" s="93">
        <v>2599</v>
      </c>
      <c r="CY1594" s="93">
        <v>2573.58</v>
      </c>
      <c r="CZ1594" s="93">
        <v>81.540000000000006</v>
      </c>
      <c r="DA1594" s="90">
        <v>103</v>
      </c>
      <c r="DB1594" s="90" t="s">
        <v>566</v>
      </c>
      <c r="DC1594" s="90">
        <v>114</v>
      </c>
      <c r="DD1594" s="91">
        <v>257</v>
      </c>
      <c r="DE1594" s="91">
        <v>-27.859922179000002</v>
      </c>
      <c r="DF1594" s="93">
        <v>10</v>
      </c>
      <c r="DG1594" s="88" t="s">
        <v>393</v>
      </c>
      <c r="DH1594" s="88" t="s">
        <v>566</v>
      </c>
      <c r="DI1594" s="88" t="s">
        <v>566</v>
      </c>
      <c r="DJ1594" s="88" t="s">
        <v>2402</v>
      </c>
      <c r="DK1594" s="90">
        <v>-5</v>
      </c>
      <c r="DL1594" s="91">
        <v>79.450999999999993</v>
      </c>
      <c r="DM1594" s="91">
        <v>0.71173109960000003</v>
      </c>
      <c r="DN1594" s="91">
        <v>82.765307605100006</v>
      </c>
      <c r="DO1594" s="91">
        <v>14.626667899799999</v>
      </c>
      <c r="DP1594" s="91">
        <v>53.8653076051</v>
      </c>
      <c r="DQ1594" s="91">
        <v>9.5176678997999993</v>
      </c>
      <c r="DR1594" s="91">
        <v>62.176828860900002</v>
      </c>
      <c r="DS1594" s="91">
        <v>10.988176726800001</v>
      </c>
      <c r="DT1594" s="91">
        <v>33.276828860899997</v>
      </c>
      <c r="DU1594" s="91">
        <v>5.8791767267999999</v>
      </c>
      <c r="DV1594" s="91" t="s">
        <v>566</v>
      </c>
      <c r="DW1594" s="97"/>
      <c r="DX1594" s="98" t="s">
        <v>566</v>
      </c>
      <c r="DY1594" s="99" t="s">
        <v>689</v>
      </c>
      <c r="DZ1594" s="98" t="s">
        <v>689</v>
      </c>
      <c r="EA1594" s="100" t="s">
        <v>689</v>
      </c>
      <c r="EB1594" s="101" t="s">
        <v>2761</v>
      </c>
      <c r="EC1594" s="38"/>
    </row>
    <row r="1595" spans="1:133" ht="15" customHeight="1" x14ac:dyDescent="0.25">
      <c r="A1595" s="17" t="str">
        <f t="shared" si="24"/>
        <v>241У_Кустовое (Видное и Восточно-Ягунское)</v>
      </c>
      <c r="B1595" s="87">
        <v>55</v>
      </c>
      <c r="C1595" s="88" t="s">
        <v>733</v>
      </c>
      <c r="D1595" s="88" t="s">
        <v>568</v>
      </c>
      <c r="E1595" s="88" t="s">
        <v>1715</v>
      </c>
      <c r="F1595" s="88" t="s">
        <v>7</v>
      </c>
      <c r="G1595" s="88" t="s">
        <v>489</v>
      </c>
      <c r="H1595" s="88" t="s">
        <v>2725</v>
      </c>
      <c r="I1595" s="89" t="s">
        <v>1802</v>
      </c>
      <c r="J1595" s="88" t="s">
        <v>71</v>
      </c>
      <c r="K1595" s="88" t="s">
        <v>688</v>
      </c>
      <c r="L1595" s="88" t="s">
        <v>1590</v>
      </c>
      <c r="M1595" s="88" t="s">
        <v>1798</v>
      </c>
      <c r="N1595" s="88" t="s">
        <v>1799</v>
      </c>
      <c r="O1595" s="90">
        <v>22.8</v>
      </c>
      <c r="P1595" s="90">
        <v>2897.5</v>
      </c>
      <c r="Q1595" s="90">
        <v>3092</v>
      </c>
      <c r="R1595" s="91">
        <v>230.27500000000001</v>
      </c>
      <c r="S1595" s="90" t="s">
        <v>150</v>
      </c>
      <c r="T1595" s="90">
        <v>3105</v>
      </c>
      <c r="U1595" s="90">
        <v>23.8</v>
      </c>
      <c r="V1595" s="88" t="s">
        <v>835</v>
      </c>
      <c r="W1595" s="88" t="s">
        <v>112</v>
      </c>
      <c r="X1595" s="88" t="s">
        <v>1121</v>
      </c>
      <c r="Y1595" s="90" t="s">
        <v>908</v>
      </c>
      <c r="Z1595" s="90" t="s">
        <v>566</v>
      </c>
      <c r="AA1595" s="90">
        <v>73</v>
      </c>
      <c r="AB1595" s="91" t="s">
        <v>4001</v>
      </c>
      <c r="AC1595" s="88" t="s">
        <v>566</v>
      </c>
      <c r="AD1595" s="90" t="s">
        <v>566</v>
      </c>
      <c r="AE1595" s="90" t="s">
        <v>80</v>
      </c>
      <c r="AF1595" s="90" t="s">
        <v>112</v>
      </c>
      <c r="AG1595" s="91" t="s">
        <v>4967</v>
      </c>
      <c r="AH1595" s="92" t="s">
        <v>3336</v>
      </c>
      <c r="AI1595" s="93">
        <v>343</v>
      </c>
      <c r="AJ1595" s="88" t="s">
        <v>3346</v>
      </c>
      <c r="AK1595" s="90" t="s">
        <v>566</v>
      </c>
      <c r="AL1595" s="91">
        <v>19.399999999999999</v>
      </c>
      <c r="AM1595" s="91">
        <v>17.251418707199999</v>
      </c>
      <c r="AN1595" s="91">
        <v>2000</v>
      </c>
      <c r="AO1595" s="90">
        <v>19.2</v>
      </c>
      <c r="AP1595" s="91">
        <v>164.33600000000001</v>
      </c>
      <c r="AQ1595" s="91" t="s">
        <v>566</v>
      </c>
      <c r="AR1595" s="91" t="s">
        <v>566</v>
      </c>
      <c r="AS1595" s="91" t="s">
        <v>566</v>
      </c>
      <c r="AT1595" s="91" t="s">
        <v>566</v>
      </c>
      <c r="AU1595" s="90" t="s">
        <v>566</v>
      </c>
      <c r="AV1595" s="90">
        <v>0</v>
      </c>
      <c r="AW1595" s="91" t="s">
        <v>566</v>
      </c>
      <c r="AX1595" s="91" t="s">
        <v>566</v>
      </c>
      <c r="AY1595" s="91" t="s">
        <v>566</v>
      </c>
      <c r="AZ1595" s="88" t="s">
        <v>566</v>
      </c>
      <c r="BA1595" s="91" t="s">
        <v>566</v>
      </c>
      <c r="BB1595" s="91" t="s">
        <v>566</v>
      </c>
      <c r="BC1595" s="94" t="s">
        <v>566</v>
      </c>
      <c r="BD1595" s="91">
        <v>19.423999999999999</v>
      </c>
      <c r="BE1595" s="95">
        <v>74.271000000000001</v>
      </c>
      <c r="BF1595" s="91">
        <v>4.1900000000000004</v>
      </c>
      <c r="BG1595" s="91">
        <v>31</v>
      </c>
      <c r="BH1595" s="94">
        <v>0.1</v>
      </c>
      <c r="BI1595" s="94">
        <v>0.33333000000000002</v>
      </c>
      <c r="BJ1595" s="93">
        <v>172</v>
      </c>
      <c r="BK1595" s="94">
        <v>0</v>
      </c>
      <c r="BL1595" s="91">
        <v>129.85182</v>
      </c>
      <c r="BM1595" s="96">
        <v>13.05640032</v>
      </c>
      <c r="BN1595" s="96" t="s">
        <v>566</v>
      </c>
      <c r="BO1595" s="88" t="s">
        <v>696</v>
      </c>
      <c r="BP1595" s="88" t="s">
        <v>566</v>
      </c>
      <c r="BQ1595" s="91">
        <v>19.423999999999999</v>
      </c>
      <c r="BR1595" s="95">
        <v>74.271000000000001</v>
      </c>
      <c r="BS1595" s="91">
        <v>4.1900000000000004</v>
      </c>
      <c r="BT1595" s="90">
        <v>30</v>
      </c>
      <c r="BU1595" s="91">
        <v>0</v>
      </c>
      <c r="BV1595" s="91">
        <v>125.64</v>
      </c>
      <c r="BW1595" s="96">
        <v>12.63294</v>
      </c>
      <c r="BX1595" s="96" t="s">
        <v>566</v>
      </c>
      <c r="BY1595" s="96" t="s">
        <v>566</v>
      </c>
      <c r="BZ1595" s="96" t="s">
        <v>566</v>
      </c>
      <c r="CA1595" s="96" t="s">
        <v>566</v>
      </c>
      <c r="CB1595" s="96" t="s">
        <v>566</v>
      </c>
      <c r="CC1595" s="96" t="s">
        <v>566</v>
      </c>
      <c r="CD1595" s="96" t="s">
        <v>566</v>
      </c>
      <c r="CE1595" s="96" t="s">
        <v>566</v>
      </c>
      <c r="CF1595" s="88" t="s">
        <v>566</v>
      </c>
      <c r="CG1595" s="88" t="s">
        <v>566</v>
      </c>
      <c r="CH1595" s="92" t="s">
        <v>566</v>
      </c>
      <c r="CI1595" s="91">
        <v>0</v>
      </c>
      <c r="CJ1595" s="91">
        <v>0</v>
      </c>
      <c r="CK1595" s="90" t="s">
        <v>566</v>
      </c>
      <c r="CL1595" s="91">
        <v>-0.10044648220000001</v>
      </c>
      <c r="CM1595" s="91">
        <v>4.7446482200000001E-2</v>
      </c>
      <c r="CN1595" s="88" t="s">
        <v>566</v>
      </c>
      <c r="CO1595" s="91" t="s">
        <v>566</v>
      </c>
      <c r="CP1595" s="91">
        <v>19.839851385999999</v>
      </c>
      <c r="CQ1595" s="91">
        <v>4.2780492863999999</v>
      </c>
      <c r="CR1595" s="91">
        <v>0.4163029989</v>
      </c>
      <c r="CS1595" s="91">
        <v>9.0049286399999998E-2</v>
      </c>
      <c r="CT1595" s="90" t="s">
        <v>566</v>
      </c>
      <c r="CU1595" s="96" t="s">
        <v>566</v>
      </c>
      <c r="CV1595" s="96" t="s">
        <v>566</v>
      </c>
      <c r="CW1595" s="96" t="s">
        <v>566</v>
      </c>
      <c r="CX1595" s="93" t="s">
        <v>566</v>
      </c>
      <c r="CY1595" s="93" t="s">
        <v>566</v>
      </c>
      <c r="CZ1595" s="93">
        <v>81.540000000000006</v>
      </c>
      <c r="DA1595" s="90" t="s">
        <v>566</v>
      </c>
      <c r="DB1595" s="90" t="s">
        <v>566</v>
      </c>
      <c r="DC1595" s="90" t="s">
        <v>566</v>
      </c>
      <c r="DD1595" s="91" t="s">
        <v>566</v>
      </c>
      <c r="DE1595" s="91" t="s">
        <v>566</v>
      </c>
      <c r="DF1595" s="93">
        <v>44</v>
      </c>
      <c r="DG1595" s="88" t="s">
        <v>566</v>
      </c>
      <c r="DH1595" s="88" t="s">
        <v>566</v>
      </c>
      <c r="DI1595" s="88" t="s">
        <v>566</v>
      </c>
      <c r="DJ1595" s="88" t="s">
        <v>1240</v>
      </c>
      <c r="DK1595" s="90" t="s">
        <v>566</v>
      </c>
      <c r="DL1595" s="91" t="s">
        <v>566</v>
      </c>
      <c r="DM1595" s="91" t="s">
        <v>566</v>
      </c>
      <c r="DN1595" s="91">
        <v>25.472213847199999</v>
      </c>
      <c r="DO1595" s="91">
        <v>5.4935689783999999</v>
      </c>
      <c r="DP1595" s="91">
        <v>6.0486654600999996</v>
      </c>
      <c r="DQ1595" s="91">
        <v>1.3055689784</v>
      </c>
      <c r="DR1595" s="91">
        <v>25.916875683899999</v>
      </c>
      <c r="DS1595" s="91">
        <v>5.5888304963</v>
      </c>
      <c r="DT1595" s="91">
        <v>6.4933272968000004</v>
      </c>
      <c r="DU1595" s="91">
        <v>1.4008304963</v>
      </c>
      <c r="DV1595" s="91" t="s">
        <v>566</v>
      </c>
      <c r="DW1595" s="97"/>
      <c r="DX1595" s="98" t="s">
        <v>566</v>
      </c>
      <c r="DY1595" s="99" t="s">
        <v>566</v>
      </c>
      <c r="DZ1595" s="98" t="s">
        <v>566</v>
      </c>
      <c r="EA1595" s="100" t="s">
        <v>566</v>
      </c>
      <c r="EB1595" s="101" t="s">
        <v>2761</v>
      </c>
      <c r="EC1595" s="38"/>
    </row>
    <row r="1596" spans="1:133" ht="15" customHeight="1" x14ac:dyDescent="0.25">
      <c r="A1596" s="17" t="str">
        <f t="shared" si="24"/>
        <v>242Г_Кустовое (Видное и Восточно-Ягунское)</v>
      </c>
      <c r="B1596" s="87">
        <v>56</v>
      </c>
      <c r="C1596" s="88" t="s">
        <v>733</v>
      </c>
      <c r="D1596" s="88" t="s">
        <v>568</v>
      </c>
      <c r="E1596" s="88" t="s">
        <v>1715</v>
      </c>
      <c r="F1596" s="88" t="s">
        <v>7</v>
      </c>
      <c r="G1596" s="88" t="s">
        <v>489</v>
      </c>
      <c r="H1596" s="88" t="s">
        <v>2724</v>
      </c>
      <c r="I1596" s="89" t="s">
        <v>1803</v>
      </c>
      <c r="J1596" s="88" t="s">
        <v>71</v>
      </c>
      <c r="K1596" s="88" t="s">
        <v>688</v>
      </c>
      <c r="L1596" s="88" t="s">
        <v>1590</v>
      </c>
      <c r="M1596" s="88" t="s">
        <v>1796</v>
      </c>
      <c r="N1596" s="88" t="s">
        <v>55</v>
      </c>
      <c r="O1596" s="90">
        <v>179.34</v>
      </c>
      <c r="P1596" s="90">
        <v>3146.3</v>
      </c>
      <c r="Q1596" s="90">
        <v>3325.64</v>
      </c>
      <c r="R1596" s="91">
        <v>482.85599999999999</v>
      </c>
      <c r="S1596" s="90" t="s">
        <v>699</v>
      </c>
      <c r="T1596" s="90">
        <v>3479</v>
      </c>
      <c r="U1596" s="90">
        <v>11.6</v>
      </c>
      <c r="V1596" s="88" t="s">
        <v>31</v>
      </c>
      <c r="W1596" s="88" t="s">
        <v>65</v>
      </c>
      <c r="X1596" s="88" t="s">
        <v>2042</v>
      </c>
      <c r="Y1596" s="90" t="s">
        <v>858</v>
      </c>
      <c r="Z1596" s="90" t="s">
        <v>566</v>
      </c>
      <c r="AA1596" s="90">
        <v>73</v>
      </c>
      <c r="AB1596" s="91" t="s">
        <v>4038</v>
      </c>
      <c r="AC1596" s="88" t="s">
        <v>566</v>
      </c>
      <c r="AD1596" s="90" t="s">
        <v>566</v>
      </c>
      <c r="AE1596" s="90" t="s">
        <v>2129</v>
      </c>
      <c r="AF1596" s="90" t="s">
        <v>65</v>
      </c>
      <c r="AG1596" s="91" t="s">
        <v>3431</v>
      </c>
      <c r="AH1596" s="92" t="s">
        <v>2753</v>
      </c>
      <c r="AI1596" s="93">
        <v>656</v>
      </c>
      <c r="AJ1596" s="88" t="s">
        <v>722</v>
      </c>
      <c r="AK1596" s="90" t="s">
        <v>566</v>
      </c>
      <c r="AL1596" s="91">
        <v>19.399999999999999</v>
      </c>
      <c r="AM1596" s="91">
        <v>17.251418707199999</v>
      </c>
      <c r="AN1596" s="91">
        <v>2094</v>
      </c>
      <c r="AO1596" s="90">
        <v>18.3</v>
      </c>
      <c r="AP1596" s="91">
        <v>113.705</v>
      </c>
      <c r="AQ1596" s="91">
        <v>40.013333333299997</v>
      </c>
      <c r="AR1596" s="91" t="s">
        <v>566</v>
      </c>
      <c r="AS1596" s="91">
        <v>73.388068388500002</v>
      </c>
      <c r="AT1596" s="91">
        <v>74.913652260600003</v>
      </c>
      <c r="AU1596" s="90" t="s">
        <v>566</v>
      </c>
      <c r="AV1596" s="90">
        <v>0</v>
      </c>
      <c r="AW1596" s="91" t="s">
        <v>566</v>
      </c>
      <c r="AX1596" s="91" t="s">
        <v>566</v>
      </c>
      <c r="AY1596" s="91">
        <v>221.72</v>
      </c>
      <c r="AZ1596" s="88" t="s">
        <v>4928</v>
      </c>
      <c r="BA1596" s="91">
        <v>223.4</v>
      </c>
      <c r="BB1596" s="91">
        <v>148.33193161150001</v>
      </c>
      <c r="BC1596" s="94">
        <v>0.18660087589999999</v>
      </c>
      <c r="BD1596" s="91">
        <v>26.478999999999999</v>
      </c>
      <c r="BE1596" s="95">
        <v>34.289000000000001</v>
      </c>
      <c r="BF1596" s="91">
        <v>14.96</v>
      </c>
      <c r="BG1596" s="91">
        <v>31</v>
      </c>
      <c r="BH1596" s="94" t="s">
        <v>566</v>
      </c>
      <c r="BI1596" s="94" t="s">
        <v>566</v>
      </c>
      <c r="BJ1596" s="93">
        <v>744</v>
      </c>
      <c r="BK1596" s="94">
        <v>0</v>
      </c>
      <c r="BL1596" s="91">
        <v>463.65755999999999</v>
      </c>
      <c r="BM1596" s="96">
        <v>47.75672917</v>
      </c>
      <c r="BN1596" s="96" t="s">
        <v>566</v>
      </c>
      <c r="BO1596" s="88" t="s">
        <v>430</v>
      </c>
      <c r="BP1596" s="88" t="s">
        <v>566</v>
      </c>
      <c r="BQ1596" s="91">
        <v>26.478999999999999</v>
      </c>
      <c r="BR1596" s="95">
        <v>34.289000000000001</v>
      </c>
      <c r="BS1596" s="91">
        <v>14.96</v>
      </c>
      <c r="BT1596" s="90">
        <v>30</v>
      </c>
      <c r="BU1596" s="91">
        <v>0</v>
      </c>
      <c r="BV1596" s="91">
        <v>448.71</v>
      </c>
      <c r="BW1596" s="96">
        <v>46.217129999999997</v>
      </c>
      <c r="BX1596" s="96" t="s">
        <v>566</v>
      </c>
      <c r="BY1596" s="96" t="s">
        <v>566</v>
      </c>
      <c r="BZ1596" s="96" t="s">
        <v>566</v>
      </c>
      <c r="CA1596" s="96" t="s">
        <v>566</v>
      </c>
      <c r="CB1596" s="96" t="s">
        <v>566</v>
      </c>
      <c r="CC1596" s="96" t="s">
        <v>566</v>
      </c>
      <c r="CD1596" s="96" t="s">
        <v>566</v>
      </c>
      <c r="CE1596" s="96" t="s">
        <v>566</v>
      </c>
      <c r="CF1596" s="88" t="s">
        <v>566</v>
      </c>
      <c r="CG1596" s="88" t="s">
        <v>566</v>
      </c>
      <c r="CH1596" s="92" t="s">
        <v>566</v>
      </c>
      <c r="CI1596" s="91">
        <v>0</v>
      </c>
      <c r="CJ1596" s="91">
        <v>0</v>
      </c>
      <c r="CK1596" s="90" t="s">
        <v>566</v>
      </c>
      <c r="CL1596" s="91">
        <v>5.9719999599999997E-2</v>
      </c>
      <c r="CM1596" s="91">
        <v>-0.1337199996</v>
      </c>
      <c r="CN1596" s="88" t="s">
        <v>566</v>
      </c>
      <c r="CO1596" s="91">
        <v>96.9</v>
      </c>
      <c r="CP1596" s="91">
        <v>23.079142437400002</v>
      </c>
      <c r="CQ1596" s="91">
        <v>13.0271077356</v>
      </c>
      <c r="CR1596" s="91">
        <v>-3.4002546593999998</v>
      </c>
      <c r="CS1596" s="91">
        <v>-1.9298922644000001</v>
      </c>
      <c r="CT1596" s="90">
        <v>-4</v>
      </c>
      <c r="CU1596" s="96">
        <v>1.0149999999999999</v>
      </c>
      <c r="CV1596" s="96">
        <v>0.85899999999999999</v>
      </c>
      <c r="CW1596" s="96">
        <v>0.73499999999999999</v>
      </c>
      <c r="CX1596" s="93">
        <v>2599</v>
      </c>
      <c r="CY1596" s="93">
        <v>2581.904</v>
      </c>
      <c r="CZ1596" s="93">
        <v>81.540000000000006</v>
      </c>
      <c r="DA1596" s="90">
        <v>103</v>
      </c>
      <c r="DB1596" s="90" t="s">
        <v>566</v>
      </c>
      <c r="DC1596" s="90">
        <v>114</v>
      </c>
      <c r="DD1596" s="91">
        <v>257</v>
      </c>
      <c r="DE1596" s="91">
        <v>-13.7276264591</v>
      </c>
      <c r="DF1596" s="93">
        <v>10</v>
      </c>
      <c r="DG1596" s="88" t="s">
        <v>393</v>
      </c>
      <c r="DH1596" s="88" t="s">
        <v>566</v>
      </c>
      <c r="DI1596" s="88" t="s">
        <v>566</v>
      </c>
      <c r="DJ1596" s="88" t="s">
        <v>1184</v>
      </c>
      <c r="DK1596" s="90">
        <v>-5</v>
      </c>
      <c r="DL1596" s="91">
        <v>34.289000000000001</v>
      </c>
      <c r="DM1596" s="91">
        <v>0.25453366129999999</v>
      </c>
      <c r="DN1596" s="91">
        <v>36.118784470500003</v>
      </c>
      <c r="DO1596" s="91">
        <v>20.387382150499999</v>
      </c>
      <c r="DP1596" s="91">
        <v>9.6393873737</v>
      </c>
      <c r="DQ1596" s="91">
        <v>5.4303821504999998</v>
      </c>
      <c r="DR1596" s="91">
        <v>31.480723230100001</v>
      </c>
      <c r="DS1596" s="91">
        <v>17.769411243299999</v>
      </c>
      <c r="DT1596" s="91">
        <v>5.0013261333000001</v>
      </c>
      <c r="DU1596" s="91">
        <v>2.8124112433000001</v>
      </c>
      <c r="DV1596" s="91" t="s">
        <v>566</v>
      </c>
      <c r="DW1596" s="97"/>
      <c r="DX1596" s="98" t="s">
        <v>566</v>
      </c>
      <c r="DY1596" s="99" t="s">
        <v>689</v>
      </c>
      <c r="DZ1596" s="98" t="s">
        <v>689</v>
      </c>
      <c r="EA1596" s="100" t="s">
        <v>689</v>
      </c>
      <c r="EB1596" s="101" t="s">
        <v>2764</v>
      </c>
      <c r="EC1596" s="38"/>
    </row>
    <row r="1597" spans="1:133" ht="15" customHeight="1" x14ac:dyDescent="0.25">
      <c r="A1597" s="17" t="str">
        <f t="shared" si="24"/>
        <v>244У_Кустовое (Видное и Восточно-Ягунское)</v>
      </c>
      <c r="B1597" s="87">
        <v>57</v>
      </c>
      <c r="C1597" s="88" t="s">
        <v>733</v>
      </c>
      <c r="D1597" s="88" t="s">
        <v>568</v>
      </c>
      <c r="E1597" s="88" t="s">
        <v>1715</v>
      </c>
      <c r="F1597" s="88" t="s">
        <v>7</v>
      </c>
      <c r="G1597" s="88" t="s">
        <v>489</v>
      </c>
      <c r="H1597" s="88" t="s">
        <v>2724</v>
      </c>
      <c r="I1597" s="89" t="s">
        <v>1804</v>
      </c>
      <c r="J1597" s="88" t="s">
        <v>71</v>
      </c>
      <c r="K1597" s="88" t="s">
        <v>688</v>
      </c>
      <c r="L1597" s="88" t="s">
        <v>1590</v>
      </c>
      <c r="M1597" s="88" t="s">
        <v>1796</v>
      </c>
      <c r="N1597" s="88" t="s">
        <v>55</v>
      </c>
      <c r="O1597" s="90">
        <v>6</v>
      </c>
      <c r="P1597" s="90">
        <v>2969</v>
      </c>
      <c r="Q1597" s="90">
        <v>2975</v>
      </c>
      <c r="R1597" s="91">
        <v>294.64</v>
      </c>
      <c r="S1597" s="90" t="s">
        <v>150</v>
      </c>
      <c r="T1597" s="90">
        <v>3142</v>
      </c>
      <c r="U1597" s="90">
        <v>6.3</v>
      </c>
      <c r="V1597" s="88" t="s">
        <v>31</v>
      </c>
      <c r="W1597" s="88" t="s">
        <v>94</v>
      </c>
      <c r="X1597" s="88" t="s">
        <v>2553</v>
      </c>
      <c r="Y1597" s="90" t="s">
        <v>545</v>
      </c>
      <c r="Z1597" s="90" t="s">
        <v>566</v>
      </c>
      <c r="AA1597" s="90">
        <v>73</v>
      </c>
      <c r="AB1597" s="91" t="s">
        <v>4173</v>
      </c>
      <c r="AC1597" s="88" t="s">
        <v>566</v>
      </c>
      <c r="AD1597" s="90" t="s">
        <v>566</v>
      </c>
      <c r="AE1597" s="90" t="s">
        <v>2019</v>
      </c>
      <c r="AF1597" s="90" t="s">
        <v>94</v>
      </c>
      <c r="AG1597" s="91" t="s">
        <v>3428</v>
      </c>
      <c r="AH1597" s="92" t="s">
        <v>2500</v>
      </c>
      <c r="AI1597" s="93">
        <v>885</v>
      </c>
      <c r="AJ1597" s="88" t="s">
        <v>3121</v>
      </c>
      <c r="AK1597" s="90" t="s">
        <v>566</v>
      </c>
      <c r="AL1597" s="91">
        <v>19.3</v>
      </c>
      <c r="AM1597" s="91">
        <v>16.7</v>
      </c>
      <c r="AN1597" s="91">
        <v>1947</v>
      </c>
      <c r="AO1597" s="90">
        <v>17.399999999999999</v>
      </c>
      <c r="AP1597" s="91">
        <v>183.15</v>
      </c>
      <c r="AQ1597" s="91" t="s">
        <v>566</v>
      </c>
      <c r="AR1597" s="91" t="s">
        <v>566</v>
      </c>
      <c r="AS1597" s="91">
        <v>91.71</v>
      </c>
      <c r="AT1597" s="91">
        <v>92.3</v>
      </c>
      <c r="AU1597" s="90">
        <v>1587</v>
      </c>
      <c r="AV1597" s="90">
        <v>19</v>
      </c>
      <c r="AW1597" s="91">
        <v>137.53200000000001</v>
      </c>
      <c r="AX1597" s="91" t="s">
        <v>566</v>
      </c>
      <c r="AY1597" s="91">
        <v>125.62</v>
      </c>
      <c r="AZ1597" s="88" t="s">
        <v>5109</v>
      </c>
      <c r="BA1597" s="91">
        <v>126.21</v>
      </c>
      <c r="BB1597" s="91">
        <v>33.909999999999997</v>
      </c>
      <c r="BC1597" s="94">
        <v>0.1913177583</v>
      </c>
      <c r="BD1597" s="91">
        <v>6.117</v>
      </c>
      <c r="BE1597" s="95">
        <v>59.768999999999998</v>
      </c>
      <c r="BF1597" s="91">
        <v>2.12</v>
      </c>
      <c r="BG1597" s="91">
        <v>20.7</v>
      </c>
      <c r="BH1597" s="94">
        <v>0.05</v>
      </c>
      <c r="BI1597" s="94">
        <v>0.28333000000000003</v>
      </c>
      <c r="BJ1597" s="93">
        <v>74</v>
      </c>
      <c r="BK1597" s="94">
        <v>248</v>
      </c>
      <c r="BL1597" s="91">
        <v>43.795140000000004</v>
      </c>
      <c r="BM1597" s="96">
        <v>4.5108989900000003</v>
      </c>
      <c r="BN1597" s="96" t="s">
        <v>566</v>
      </c>
      <c r="BO1597" s="88" t="s">
        <v>696</v>
      </c>
      <c r="BP1597" s="88" t="s">
        <v>566</v>
      </c>
      <c r="BQ1597" s="91">
        <v>6.117</v>
      </c>
      <c r="BR1597" s="95">
        <v>59.768999999999998</v>
      </c>
      <c r="BS1597" s="91">
        <v>2.12</v>
      </c>
      <c r="BT1597" s="90">
        <v>30</v>
      </c>
      <c r="BU1597" s="91">
        <v>0</v>
      </c>
      <c r="BV1597" s="91">
        <v>63.57</v>
      </c>
      <c r="BW1597" s="96">
        <v>6.5477100000000004</v>
      </c>
      <c r="BX1597" s="96" t="s">
        <v>566</v>
      </c>
      <c r="BY1597" s="96" t="s">
        <v>566</v>
      </c>
      <c r="BZ1597" s="96" t="s">
        <v>566</v>
      </c>
      <c r="CA1597" s="96" t="s">
        <v>566</v>
      </c>
      <c r="CB1597" s="96" t="s">
        <v>566</v>
      </c>
      <c r="CC1597" s="96" t="s">
        <v>566</v>
      </c>
      <c r="CD1597" s="96" t="s">
        <v>566</v>
      </c>
      <c r="CE1597" s="96" t="s">
        <v>566</v>
      </c>
      <c r="CF1597" s="88" t="s">
        <v>566</v>
      </c>
      <c r="CG1597" s="88" t="s">
        <v>566</v>
      </c>
      <c r="CH1597" s="92" t="s">
        <v>566</v>
      </c>
      <c r="CI1597" s="91">
        <v>0</v>
      </c>
      <c r="CJ1597" s="91">
        <v>0</v>
      </c>
      <c r="CK1597" s="90" t="s">
        <v>566</v>
      </c>
      <c r="CL1597" s="91">
        <v>-0.42103252720000001</v>
      </c>
      <c r="CM1597" s="91">
        <v>0.45603252719999998</v>
      </c>
      <c r="CN1597" s="88" t="s">
        <v>566</v>
      </c>
      <c r="CO1597" s="91">
        <v>96.9</v>
      </c>
      <c r="CP1597" s="91">
        <v>5.2768359454000002</v>
      </c>
      <c r="CQ1597" s="91">
        <v>1.8278460134000001</v>
      </c>
      <c r="CR1597" s="91">
        <v>-0.84050276430000004</v>
      </c>
      <c r="CS1597" s="91">
        <v>-0.29115398660000003</v>
      </c>
      <c r="CT1597" s="90">
        <v>0</v>
      </c>
      <c r="CU1597" s="96">
        <v>1.016</v>
      </c>
      <c r="CV1597" s="96">
        <v>0.86099999999999999</v>
      </c>
      <c r="CW1597" s="96">
        <v>0.73499999999999999</v>
      </c>
      <c r="CX1597" s="93">
        <v>2599</v>
      </c>
      <c r="CY1597" s="93">
        <v>2592.8200000000002</v>
      </c>
      <c r="CZ1597" s="93">
        <v>81.540000000000006</v>
      </c>
      <c r="DA1597" s="90">
        <v>103</v>
      </c>
      <c r="DB1597" s="90" t="s">
        <v>566</v>
      </c>
      <c r="DC1597" s="90">
        <v>114</v>
      </c>
      <c r="DD1597" s="91">
        <v>257</v>
      </c>
      <c r="DE1597" s="91">
        <v>-51.120622568100003</v>
      </c>
      <c r="DF1597" s="93">
        <v>10</v>
      </c>
      <c r="DG1597" s="88" t="s">
        <v>393</v>
      </c>
      <c r="DH1597" s="88" t="s">
        <v>566</v>
      </c>
      <c r="DI1597" s="88" t="s">
        <v>566</v>
      </c>
      <c r="DJ1597" s="88" t="s">
        <v>1296</v>
      </c>
      <c r="DK1597" s="90">
        <v>-5</v>
      </c>
      <c r="DL1597" s="91">
        <v>59.768999999999998</v>
      </c>
      <c r="DM1597" s="91">
        <v>0.53957799129999995</v>
      </c>
      <c r="DN1597" s="91">
        <v>17.2519195436</v>
      </c>
      <c r="DO1597" s="91">
        <v>5.9759015985000001</v>
      </c>
      <c r="DP1597" s="91">
        <v>11.134580833899999</v>
      </c>
      <c r="DQ1597" s="91">
        <v>3.8569015984999999</v>
      </c>
      <c r="DR1597" s="91">
        <v>14.8815610007</v>
      </c>
      <c r="DS1597" s="91">
        <v>5.1548318405</v>
      </c>
      <c r="DT1597" s="91">
        <v>8.7642222909999994</v>
      </c>
      <c r="DU1597" s="91">
        <v>3.0358318405000002</v>
      </c>
      <c r="DV1597" s="91">
        <v>177.56292124999999</v>
      </c>
      <c r="DW1597" s="97"/>
      <c r="DX1597" s="98" t="s">
        <v>689</v>
      </c>
      <c r="DY1597" s="99" t="s">
        <v>689</v>
      </c>
      <c r="DZ1597" s="98" t="s">
        <v>689</v>
      </c>
      <c r="EA1597" s="100" t="s">
        <v>689</v>
      </c>
      <c r="EB1597" s="101" t="s">
        <v>2761</v>
      </c>
      <c r="EC1597" s="38"/>
    </row>
    <row r="1598" spans="1:133" ht="15" customHeight="1" x14ac:dyDescent="0.25">
      <c r="A1598" s="17" t="str">
        <f t="shared" si="24"/>
        <v>245У_Кустовое (Видное и Восточно-Ягунское)</v>
      </c>
      <c r="B1598" s="87">
        <v>58</v>
      </c>
      <c r="C1598" s="88" t="s">
        <v>733</v>
      </c>
      <c r="D1598" s="88" t="s">
        <v>568</v>
      </c>
      <c r="E1598" s="88" t="s">
        <v>1715</v>
      </c>
      <c r="F1598" s="88" t="s">
        <v>7</v>
      </c>
      <c r="G1598" s="88" t="s">
        <v>489</v>
      </c>
      <c r="H1598" s="88" t="s">
        <v>2725</v>
      </c>
      <c r="I1598" s="89" t="s">
        <v>1449</v>
      </c>
      <c r="J1598" s="88" t="s">
        <v>71</v>
      </c>
      <c r="K1598" s="88" t="s">
        <v>688</v>
      </c>
      <c r="L1598" s="88" t="s">
        <v>1590</v>
      </c>
      <c r="M1598" s="88" t="s">
        <v>1798</v>
      </c>
      <c r="N1598" s="88" t="s">
        <v>1799</v>
      </c>
      <c r="O1598" s="90">
        <v>15</v>
      </c>
      <c r="P1598" s="90">
        <v>2767</v>
      </c>
      <c r="Q1598" s="90">
        <v>2968</v>
      </c>
      <c r="R1598" s="91">
        <v>102.298</v>
      </c>
      <c r="S1598" s="90" t="s">
        <v>150</v>
      </c>
      <c r="T1598" s="90">
        <v>3014</v>
      </c>
      <c r="U1598" s="90">
        <v>12.4</v>
      </c>
      <c r="V1598" s="88" t="s">
        <v>835</v>
      </c>
      <c r="W1598" s="88" t="s">
        <v>94</v>
      </c>
      <c r="X1598" s="88" t="s">
        <v>1437</v>
      </c>
      <c r="Y1598" s="90" t="s">
        <v>1338</v>
      </c>
      <c r="Z1598" s="90" t="s">
        <v>566</v>
      </c>
      <c r="AA1598" s="90">
        <v>73</v>
      </c>
      <c r="AB1598" s="91" t="s">
        <v>4002</v>
      </c>
      <c r="AC1598" s="88" t="s">
        <v>566</v>
      </c>
      <c r="AD1598" s="90" t="s">
        <v>566</v>
      </c>
      <c r="AE1598" s="90" t="s">
        <v>80</v>
      </c>
      <c r="AF1598" s="90" t="s">
        <v>94</v>
      </c>
      <c r="AG1598" s="91" t="s">
        <v>5613</v>
      </c>
      <c r="AH1598" s="92" t="s">
        <v>2510</v>
      </c>
      <c r="AI1598" s="93">
        <v>889</v>
      </c>
      <c r="AJ1598" s="88" t="s">
        <v>3299</v>
      </c>
      <c r="AK1598" s="90" t="s">
        <v>566</v>
      </c>
      <c r="AL1598" s="91">
        <v>19.399999999999999</v>
      </c>
      <c r="AM1598" s="91">
        <v>17.251418707199999</v>
      </c>
      <c r="AN1598" s="91">
        <v>1962</v>
      </c>
      <c r="AO1598" s="90">
        <v>18.399999999999999</v>
      </c>
      <c r="AP1598" s="91">
        <v>70.48</v>
      </c>
      <c r="AQ1598" s="91" t="s">
        <v>566</v>
      </c>
      <c r="AR1598" s="91" t="s">
        <v>566</v>
      </c>
      <c r="AS1598" s="91" t="s">
        <v>566</v>
      </c>
      <c r="AT1598" s="91" t="s">
        <v>566</v>
      </c>
      <c r="AU1598" s="90" t="s">
        <v>566</v>
      </c>
      <c r="AV1598" s="90">
        <v>0</v>
      </c>
      <c r="AW1598" s="91" t="s">
        <v>566</v>
      </c>
      <c r="AX1598" s="91" t="s">
        <v>566</v>
      </c>
      <c r="AY1598" s="91" t="s">
        <v>566</v>
      </c>
      <c r="AZ1598" s="88" t="s">
        <v>566</v>
      </c>
      <c r="BA1598" s="91" t="s">
        <v>566</v>
      </c>
      <c r="BB1598" s="91" t="s">
        <v>566</v>
      </c>
      <c r="BC1598" s="94" t="s">
        <v>566</v>
      </c>
      <c r="BD1598" s="91">
        <v>9.1489999999999991</v>
      </c>
      <c r="BE1598" s="95">
        <v>63.32</v>
      </c>
      <c r="BF1598" s="91">
        <v>2.81</v>
      </c>
      <c r="BG1598" s="91">
        <v>31</v>
      </c>
      <c r="BH1598" s="94">
        <v>0.1</v>
      </c>
      <c r="BI1598" s="94">
        <v>0.41666999999999998</v>
      </c>
      <c r="BJ1598" s="93">
        <v>144</v>
      </c>
      <c r="BK1598" s="94">
        <v>0</v>
      </c>
      <c r="BL1598" s="91">
        <v>87.203810000000004</v>
      </c>
      <c r="BM1598" s="96">
        <v>8.7906816600000006</v>
      </c>
      <c r="BN1598" s="96" t="s">
        <v>566</v>
      </c>
      <c r="BO1598" s="88" t="s">
        <v>696</v>
      </c>
      <c r="BP1598" s="88" t="s">
        <v>566</v>
      </c>
      <c r="BQ1598" s="91">
        <v>9.1489999999999991</v>
      </c>
      <c r="BR1598" s="95">
        <v>63.32</v>
      </c>
      <c r="BS1598" s="91">
        <v>2.81</v>
      </c>
      <c r="BT1598" s="90">
        <v>30</v>
      </c>
      <c r="BU1598" s="91">
        <v>0</v>
      </c>
      <c r="BV1598" s="91">
        <v>84.39</v>
      </c>
      <c r="BW1598" s="96">
        <v>8.5069499999999998</v>
      </c>
      <c r="BX1598" s="96" t="s">
        <v>566</v>
      </c>
      <c r="BY1598" s="96" t="s">
        <v>566</v>
      </c>
      <c r="BZ1598" s="96" t="s">
        <v>566</v>
      </c>
      <c r="CA1598" s="96" t="s">
        <v>566</v>
      </c>
      <c r="CB1598" s="96" t="s">
        <v>566</v>
      </c>
      <c r="CC1598" s="96" t="s">
        <v>566</v>
      </c>
      <c r="CD1598" s="96" t="s">
        <v>566</v>
      </c>
      <c r="CE1598" s="96" t="s">
        <v>566</v>
      </c>
      <c r="CF1598" s="88" t="s">
        <v>566</v>
      </c>
      <c r="CG1598" s="88" t="s">
        <v>566</v>
      </c>
      <c r="CH1598" s="92" t="s">
        <v>566</v>
      </c>
      <c r="CI1598" s="91">
        <v>0</v>
      </c>
      <c r="CJ1598" s="91">
        <v>0</v>
      </c>
      <c r="CK1598" s="90" t="s">
        <v>566</v>
      </c>
      <c r="CL1598" s="91">
        <v>2.9199244799999999E-2</v>
      </c>
      <c r="CM1598" s="91">
        <v>-6.1199244799999997E-2</v>
      </c>
      <c r="CN1598" s="88" t="s">
        <v>566</v>
      </c>
      <c r="CO1598" s="91" t="s">
        <v>566</v>
      </c>
      <c r="CP1598" s="91">
        <v>8.7780695962999999</v>
      </c>
      <c r="CQ1598" s="91">
        <v>2.6986816072000002</v>
      </c>
      <c r="CR1598" s="91">
        <v>-0.37064008110000002</v>
      </c>
      <c r="CS1598" s="91">
        <v>-0.1143183928</v>
      </c>
      <c r="CT1598" s="90" t="s">
        <v>566</v>
      </c>
      <c r="CU1598" s="96" t="s">
        <v>566</v>
      </c>
      <c r="CV1598" s="96" t="s">
        <v>566</v>
      </c>
      <c r="CW1598" s="96" t="s">
        <v>566</v>
      </c>
      <c r="CX1598" s="93" t="s">
        <v>566</v>
      </c>
      <c r="CY1598" s="93" t="s">
        <v>566</v>
      </c>
      <c r="CZ1598" s="93">
        <v>81.540000000000006</v>
      </c>
      <c r="DA1598" s="90" t="s">
        <v>566</v>
      </c>
      <c r="DB1598" s="90" t="s">
        <v>566</v>
      </c>
      <c r="DC1598" s="90" t="s">
        <v>566</v>
      </c>
      <c r="DD1598" s="91" t="s">
        <v>566</v>
      </c>
      <c r="DE1598" s="91" t="s">
        <v>566</v>
      </c>
      <c r="DF1598" s="93">
        <v>44</v>
      </c>
      <c r="DG1598" s="88" t="s">
        <v>566</v>
      </c>
      <c r="DH1598" s="88" t="s">
        <v>566</v>
      </c>
      <c r="DI1598" s="88" t="s">
        <v>566</v>
      </c>
      <c r="DJ1598" s="88" t="s">
        <v>1321</v>
      </c>
      <c r="DK1598" s="90" t="s">
        <v>566</v>
      </c>
      <c r="DL1598" s="91" t="s">
        <v>566</v>
      </c>
      <c r="DM1598" s="91" t="s">
        <v>566</v>
      </c>
      <c r="DN1598" s="91">
        <v>12.047223513200001</v>
      </c>
      <c r="DO1598" s="91">
        <v>3.7048175346000001</v>
      </c>
      <c r="DP1598" s="91">
        <v>2.8985138358000002</v>
      </c>
      <c r="DQ1598" s="91">
        <v>0.89181753460000002</v>
      </c>
      <c r="DR1598" s="91">
        <v>11.535371336800001</v>
      </c>
      <c r="DS1598" s="91">
        <v>3.5469231060999999</v>
      </c>
      <c r="DT1598" s="91">
        <v>2.3866616594000001</v>
      </c>
      <c r="DU1598" s="91">
        <v>0.7339231061</v>
      </c>
      <c r="DV1598" s="91" t="s">
        <v>566</v>
      </c>
      <c r="DW1598" s="97"/>
      <c r="DX1598" s="98" t="s">
        <v>566</v>
      </c>
      <c r="DY1598" s="99" t="s">
        <v>566</v>
      </c>
      <c r="DZ1598" s="98" t="s">
        <v>566</v>
      </c>
      <c r="EA1598" s="100" t="s">
        <v>566</v>
      </c>
      <c r="EB1598" s="101" t="s">
        <v>2761</v>
      </c>
      <c r="EC1598" s="38"/>
    </row>
    <row r="1599" spans="1:133" ht="15" customHeight="1" x14ac:dyDescent="0.25">
      <c r="A1599" s="17" t="str">
        <f t="shared" si="24"/>
        <v>246У_Кустовое (Видное и Восточно-Ягунское)</v>
      </c>
      <c r="B1599" s="87">
        <v>59</v>
      </c>
      <c r="C1599" s="88" t="s">
        <v>733</v>
      </c>
      <c r="D1599" s="88" t="s">
        <v>568</v>
      </c>
      <c r="E1599" s="88" t="s">
        <v>1715</v>
      </c>
      <c r="F1599" s="88" t="s">
        <v>7</v>
      </c>
      <c r="G1599" s="88" t="s">
        <v>489</v>
      </c>
      <c r="H1599" s="88" t="s">
        <v>2724</v>
      </c>
      <c r="I1599" s="89" t="s">
        <v>1805</v>
      </c>
      <c r="J1599" s="88" t="s">
        <v>71</v>
      </c>
      <c r="K1599" s="88" t="s">
        <v>688</v>
      </c>
      <c r="L1599" s="88" t="s">
        <v>1590</v>
      </c>
      <c r="M1599" s="88" t="s">
        <v>1796</v>
      </c>
      <c r="N1599" s="88" t="s">
        <v>55</v>
      </c>
      <c r="O1599" s="90">
        <v>16</v>
      </c>
      <c r="P1599" s="90">
        <v>2737</v>
      </c>
      <c r="Q1599" s="90">
        <v>2753</v>
      </c>
      <c r="R1599" s="91">
        <v>75.061000000000007</v>
      </c>
      <c r="S1599" s="90" t="s">
        <v>150</v>
      </c>
      <c r="T1599" s="90">
        <v>2939</v>
      </c>
      <c r="U1599" s="90">
        <v>7</v>
      </c>
      <c r="V1599" s="88" t="s">
        <v>31</v>
      </c>
      <c r="W1599" s="88" t="s">
        <v>94</v>
      </c>
      <c r="X1599" s="88" t="s">
        <v>1437</v>
      </c>
      <c r="Y1599" s="90" t="s">
        <v>544</v>
      </c>
      <c r="Z1599" s="90" t="s">
        <v>566</v>
      </c>
      <c r="AA1599" s="90">
        <v>73</v>
      </c>
      <c r="AB1599" s="91" t="s">
        <v>4510</v>
      </c>
      <c r="AC1599" s="88" t="s">
        <v>566</v>
      </c>
      <c r="AD1599" s="90" t="s">
        <v>566</v>
      </c>
      <c r="AE1599" s="90" t="s">
        <v>1265</v>
      </c>
      <c r="AF1599" s="90" t="s">
        <v>94</v>
      </c>
      <c r="AG1599" s="91" t="s">
        <v>3415</v>
      </c>
      <c r="AH1599" s="92" t="s">
        <v>5552</v>
      </c>
      <c r="AI1599" s="93">
        <v>11</v>
      </c>
      <c r="AJ1599" s="88" t="s">
        <v>722</v>
      </c>
      <c r="AK1599" s="90" t="s">
        <v>566</v>
      </c>
      <c r="AL1599" s="91">
        <v>19.399999999999999</v>
      </c>
      <c r="AM1599" s="91">
        <v>17.251418707199999</v>
      </c>
      <c r="AN1599" s="91">
        <v>1834</v>
      </c>
      <c r="AO1599" s="90">
        <v>18</v>
      </c>
      <c r="AP1599" s="91">
        <v>55.009</v>
      </c>
      <c r="AQ1599" s="91">
        <v>48</v>
      </c>
      <c r="AR1599" s="91" t="s">
        <v>566</v>
      </c>
      <c r="AS1599" s="91">
        <v>71.848762230099993</v>
      </c>
      <c r="AT1599" s="91">
        <v>73.645698009200004</v>
      </c>
      <c r="AU1599" s="90">
        <v>1340</v>
      </c>
      <c r="AV1599" s="90">
        <v>0</v>
      </c>
      <c r="AW1599" s="91">
        <v>36.89</v>
      </c>
      <c r="AX1599" s="91" t="s">
        <v>566</v>
      </c>
      <c r="AY1599" s="91">
        <v>124.68</v>
      </c>
      <c r="AZ1599" s="88" t="s">
        <v>5552</v>
      </c>
      <c r="BA1599" s="91">
        <v>126.47</v>
      </c>
      <c r="BB1599" s="91">
        <v>52.8312377699</v>
      </c>
      <c r="BC1599" s="94">
        <v>0.23973722380000001</v>
      </c>
      <c r="BD1599" s="91">
        <v>11.005000000000001</v>
      </c>
      <c r="BE1599" s="95">
        <v>45.393999999999998</v>
      </c>
      <c r="BF1599" s="91">
        <v>5.17</v>
      </c>
      <c r="BG1599" s="91">
        <v>25.2</v>
      </c>
      <c r="BH1599" s="94">
        <v>0.13333</v>
      </c>
      <c r="BI1599" s="94">
        <v>0.58333000000000002</v>
      </c>
      <c r="BJ1599" s="93">
        <v>96</v>
      </c>
      <c r="BK1599" s="94">
        <v>140</v>
      </c>
      <c r="BL1599" s="91">
        <v>130.11515</v>
      </c>
      <c r="BM1599" s="96">
        <v>13.40186018</v>
      </c>
      <c r="BN1599" s="96" t="s">
        <v>566</v>
      </c>
      <c r="BO1599" s="88" t="s">
        <v>696</v>
      </c>
      <c r="BP1599" s="88" t="s">
        <v>566</v>
      </c>
      <c r="BQ1599" s="91">
        <v>11.005000000000001</v>
      </c>
      <c r="BR1599" s="95">
        <v>45.393999999999998</v>
      </c>
      <c r="BS1599" s="91">
        <v>5.17</v>
      </c>
      <c r="BT1599" s="90">
        <v>30</v>
      </c>
      <c r="BU1599" s="91">
        <v>0</v>
      </c>
      <c r="BV1599" s="91">
        <v>155.1</v>
      </c>
      <c r="BW1599" s="96">
        <v>15.975300000000001</v>
      </c>
      <c r="BX1599" s="96" t="s">
        <v>566</v>
      </c>
      <c r="BY1599" s="96" t="s">
        <v>566</v>
      </c>
      <c r="BZ1599" s="96" t="s">
        <v>566</v>
      </c>
      <c r="CA1599" s="96" t="s">
        <v>566</v>
      </c>
      <c r="CB1599" s="96" t="s">
        <v>566</v>
      </c>
      <c r="CC1599" s="96" t="s">
        <v>566</v>
      </c>
      <c r="CD1599" s="96" t="s">
        <v>566</v>
      </c>
      <c r="CE1599" s="96" t="s">
        <v>566</v>
      </c>
      <c r="CF1599" s="88" t="s">
        <v>566</v>
      </c>
      <c r="CG1599" s="88" t="s">
        <v>566</v>
      </c>
      <c r="CH1599" s="92" t="s">
        <v>566</v>
      </c>
      <c r="CI1599" s="91">
        <v>0</v>
      </c>
      <c r="CJ1599" s="91">
        <v>0</v>
      </c>
      <c r="CK1599" s="90" t="s">
        <v>566</v>
      </c>
      <c r="CL1599" s="91">
        <v>-2.4867096299999999E-2</v>
      </c>
      <c r="CM1599" s="91">
        <v>-0.56413290370000002</v>
      </c>
      <c r="CN1599" s="88" t="s">
        <v>566</v>
      </c>
      <c r="CO1599" s="91">
        <v>96.9</v>
      </c>
      <c r="CP1599" s="91">
        <v>6.3863402990000004</v>
      </c>
      <c r="CQ1599" s="91">
        <v>2.9991064031999999</v>
      </c>
      <c r="CR1599" s="91">
        <v>-4.6182128135999996</v>
      </c>
      <c r="CS1599" s="91">
        <v>-2.1708935968</v>
      </c>
      <c r="CT1599" s="90">
        <v>-5.0999999999999996</v>
      </c>
      <c r="CU1599" s="96">
        <v>1.016</v>
      </c>
      <c r="CV1599" s="96">
        <v>0.86</v>
      </c>
      <c r="CW1599" s="96">
        <v>0.73499999999999999</v>
      </c>
      <c r="CX1599" s="93">
        <v>2599</v>
      </c>
      <c r="CY1599" s="93">
        <v>2580.3989999999999</v>
      </c>
      <c r="CZ1599" s="93">
        <v>81.540000000000006</v>
      </c>
      <c r="DA1599" s="90">
        <v>103</v>
      </c>
      <c r="DB1599" s="90" t="s">
        <v>566</v>
      </c>
      <c r="DC1599" s="90">
        <v>114</v>
      </c>
      <c r="DD1599" s="91">
        <v>257</v>
      </c>
      <c r="DE1599" s="91">
        <v>-51.486381323000003</v>
      </c>
      <c r="DF1599" s="93">
        <v>10</v>
      </c>
      <c r="DG1599" s="88" t="s">
        <v>393</v>
      </c>
      <c r="DH1599" s="88" t="s">
        <v>566</v>
      </c>
      <c r="DI1599" s="88" t="s">
        <v>566</v>
      </c>
      <c r="DJ1599" s="88" t="s">
        <v>2402</v>
      </c>
      <c r="DK1599" s="90">
        <v>-5</v>
      </c>
      <c r="DL1599" s="91">
        <v>45.393999999999998</v>
      </c>
      <c r="DM1599" s="91">
        <v>0.23100060519999999</v>
      </c>
      <c r="DN1599" s="91">
        <v>10.6039505254</v>
      </c>
      <c r="DO1599" s="91">
        <v>4.9797496581000003</v>
      </c>
      <c r="DP1599" s="91">
        <v>-0.40060258720000003</v>
      </c>
      <c r="DQ1599" s="91">
        <v>-0.19025034190000001</v>
      </c>
      <c r="DR1599" s="91">
        <v>6.1538561234999998</v>
      </c>
      <c r="DS1599" s="91">
        <v>2.8899288857999998</v>
      </c>
      <c r="DT1599" s="91">
        <v>-4.8506969891000002</v>
      </c>
      <c r="DU1599" s="91">
        <v>-2.2800711142000001</v>
      </c>
      <c r="DV1599" s="91" t="s">
        <v>566</v>
      </c>
      <c r="DW1599" s="97"/>
      <c r="DX1599" s="98" t="s">
        <v>689</v>
      </c>
      <c r="DY1599" s="99" t="s">
        <v>689</v>
      </c>
      <c r="DZ1599" s="98" t="s">
        <v>689</v>
      </c>
      <c r="EA1599" s="100" t="s">
        <v>689</v>
      </c>
      <c r="EB1599" s="101" t="s">
        <v>2763</v>
      </c>
      <c r="EC1599" s="38"/>
    </row>
    <row r="1600" spans="1:133" ht="15" customHeight="1" x14ac:dyDescent="0.25">
      <c r="A1600" s="17" t="str">
        <f t="shared" si="24"/>
        <v>252_Кустовое (Видное и Восточно-Ягунское)</v>
      </c>
      <c r="B1600" s="87">
        <v>60</v>
      </c>
      <c r="C1600" s="88" t="s">
        <v>733</v>
      </c>
      <c r="D1600" s="88" t="s">
        <v>568</v>
      </c>
      <c r="E1600" s="88" t="s">
        <v>1715</v>
      </c>
      <c r="F1600" s="88" t="s">
        <v>7</v>
      </c>
      <c r="G1600" s="88" t="s">
        <v>489</v>
      </c>
      <c r="H1600" s="88" t="s">
        <v>1764</v>
      </c>
      <c r="I1600" s="89">
        <v>252</v>
      </c>
      <c r="J1600" s="88" t="s">
        <v>60</v>
      </c>
      <c r="K1600" s="88" t="s">
        <v>688</v>
      </c>
      <c r="L1600" s="88" t="s">
        <v>1590</v>
      </c>
      <c r="M1600" s="88" t="s">
        <v>1767</v>
      </c>
      <c r="N1600" s="88" t="s">
        <v>11</v>
      </c>
      <c r="O1600" s="90">
        <v>12</v>
      </c>
      <c r="P1600" s="90">
        <v>2387</v>
      </c>
      <c r="Q1600" s="90">
        <v>2394</v>
      </c>
      <c r="R1600" s="91">
        <v>44.74</v>
      </c>
      <c r="S1600" s="90" t="s">
        <v>150</v>
      </c>
      <c r="T1600" s="90">
        <v>2461.9</v>
      </c>
      <c r="U1600" s="90">
        <v>5.6</v>
      </c>
      <c r="V1600" s="88" t="s">
        <v>31</v>
      </c>
      <c r="W1600" s="88" t="s">
        <v>112</v>
      </c>
      <c r="X1600" s="88" t="s">
        <v>260</v>
      </c>
      <c r="Y1600" s="90" t="s">
        <v>951</v>
      </c>
      <c r="Z1600" s="90" t="s">
        <v>566</v>
      </c>
      <c r="AA1600" s="90">
        <v>73</v>
      </c>
      <c r="AB1600" s="91" t="s">
        <v>4511</v>
      </c>
      <c r="AC1600" s="88" t="s">
        <v>566</v>
      </c>
      <c r="AD1600" s="90" t="s">
        <v>566</v>
      </c>
      <c r="AE1600" s="90" t="s">
        <v>2023</v>
      </c>
      <c r="AF1600" s="90" t="s">
        <v>112</v>
      </c>
      <c r="AG1600" s="91" t="s">
        <v>3411</v>
      </c>
      <c r="AH1600" s="92" t="s">
        <v>2662</v>
      </c>
      <c r="AI1600" s="93">
        <v>736</v>
      </c>
      <c r="AJ1600" s="88" t="s">
        <v>3186</v>
      </c>
      <c r="AK1600" s="90" t="s">
        <v>566</v>
      </c>
      <c r="AL1600" s="91">
        <v>25.8</v>
      </c>
      <c r="AM1600" s="91">
        <v>24.455958556300001</v>
      </c>
      <c r="AN1600" s="91">
        <v>1771</v>
      </c>
      <c r="AO1600" s="90">
        <v>26.2</v>
      </c>
      <c r="AP1600" s="91">
        <v>34.75</v>
      </c>
      <c r="AQ1600" s="91">
        <v>68.336190476200002</v>
      </c>
      <c r="AR1600" s="91" t="s">
        <v>566</v>
      </c>
      <c r="AS1600" s="91">
        <v>76.622703945400005</v>
      </c>
      <c r="AT1600" s="91">
        <v>78.239802413299998</v>
      </c>
      <c r="AU1600" s="90" t="s">
        <v>566</v>
      </c>
      <c r="AV1600" s="90">
        <v>0</v>
      </c>
      <c r="AW1600" s="91" t="s">
        <v>566</v>
      </c>
      <c r="AX1600" s="91" t="s">
        <v>566</v>
      </c>
      <c r="AY1600" s="91">
        <v>140.72</v>
      </c>
      <c r="AZ1600" s="88" t="s">
        <v>4928</v>
      </c>
      <c r="BA1600" s="91">
        <v>142.4</v>
      </c>
      <c r="BB1600" s="91">
        <v>64.097296054599994</v>
      </c>
      <c r="BC1600" s="94">
        <v>1.5215219958999999</v>
      </c>
      <c r="BD1600" s="91">
        <v>97.509</v>
      </c>
      <c r="BE1600" s="95">
        <v>79.613</v>
      </c>
      <c r="BF1600" s="91">
        <v>17.2</v>
      </c>
      <c r="BG1600" s="91">
        <v>31</v>
      </c>
      <c r="BH1600" s="94" t="s">
        <v>566</v>
      </c>
      <c r="BI1600" s="94" t="s">
        <v>566</v>
      </c>
      <c r="BJ1600" s="93">
        <v>744</v>
      </c>
      <c r="BK1600" s="94">
        <v>0</v>
      </c>
      <c r="BL1600" s="91">
        <v>533.06888000000004</v>
      </c>
      <c r="BM1600" s="96">
        <v>27.186512830000002</v>
      </c>
      <c r="BN1600" s="96" t="s">
        <v>566</v>
      </c>
      <c r="BO1600" s="88" t="s">
        <v>430</v>
      </c>
      <c r="BP1600" s="88" t="s">
        <v>566</v>
      </c>
      <c r="BQ1600" s="91">
        <v>97.509</v>
      </c>
      <c r="BR1600" s="95">
        <v>79.613</v>
      </c>
      <c r="BS1600" s="91">
        <v>17.2</v>
      </c>
      <c r="BT1600" s="90">
        <v>30</v>
      </c>
      <c r="BU1600" s="91">
        <v>0</v>
      </c>
      <c r="BV1600" s="91">
        <v>515.88</v>
      </c>
      <c r="BW1600" s="96">
        <v>26.30988</v>
      </c>
      <c r="BX1600" s="96" t="s">
        <v>566</v>
      </c>
      <c r="BY1600" s="96" t="s">
        <v>566</v>
      </c>
      <c r="BZ1600" s="96" t="s">
        <v>566</v>
      </c>
      <c r="CA1600" s="96" t="s">
        <v>566</v>
      </c>
      <c r="CB1600" s="96" t="s">
        <v>566</v>
      </c>
      <c r="CC1600" s="96" t="s">
        <v>566</v>
      </c>
      <c r="CD1600" s="96" t="s">
        <v>566</v>
      </c>
      <c r="CE1600" s="96" t="s">
        <v>566</v>
      </c>
      <c r="CF1600" s="88" t="s">
        <v>566</v>
      </c>
      <c r="CG1600" s="88" t="s">
        <v>566</v>
      </c>
      <c r="CH1600" s="92" t="s">
        <v>566</v>
      </c>
      <c r="CI1600" s="91">
        <v>0</v>
      </c>
      <c r="CJ1600" s="91">
        <v>0</v>
      </c>
      <c r="CK1600" s="90" t="s">
        <v>566</v>
      </c>
      <c r="CL1600" s="91">
        <v>0.27288844759999997</v>
      </c>
      <c r="CM1600" s="91">
        <v>-5.38884476E-2</v>
      </c>
      <c r="CN1600" s="88" t="s">
        <v>566</v>
      </c>
      <c r="CO1600" s="91">
        <v>66.3</v>
      </c>
      <c r="CP1600" s="91">
        <v>112.0445461815</v>
      </c>
      <c r="CQ1600" s="91">
        <v>19.759181357199999</v>
      </c>
      <c r="CR1600" s="91">
        <v>14.535836504100001</v>
      </c>
      <c r="CS1600" s="91">
        <v>2.5631813572</v>
      </c>
      <c r="CT1600" s="90">
        <v>0.35</v>
      </c>
      <c r="CU1600" s="96">
        <v>1.0149999999999999</v>
      </c>
      <c r="CV1600" s="96">
        <v>0.86499999999999999</v>
      </c>
      <c r="CW1600" s="96">
        <v>0.84199999999999997</v>
      </c>
      <c r="CX1600" s="93">
        <v>2279</v>
      </c>
      <c r="CY1600" s="93">
        <v>2261.86</v>
      </c>
      <c r="CZ1600" s="93">
        <v>80.400000000000006</v>
      </c>
      <c r="DA1600" s="90">
        <v>51</v>
      </c>
      <c r="DB1600" s="90" t="s">
        <v>566</v>
      </c>
      <c r="DC1600" s="90">
        <v>78</v>
      </c>
      <c r="DD1600" s="91">
        <v>230</v>
      </c>
      <c r="DE1600" s="91">
        <v>-38.817391304300003</v>
      </c>
      <c r="DF1600" s="93">
        <v>57</v>
      </c>
      <c r="DG1600" s="88" t="s">
        <v>393</v>
      </c>
      <c r="DH1600" s="88" t="s">
        <v>566</v>
      </c>
      <c r="DI1600" s="88" t="s">
        <v>566</v>
      </c>
      <c r="DJ1600" s="88" t="s">
        <v>566</v>
      </c>
      <c r="DK1600" s="90">
        <v>0</v>
      </c>
      <c r="DL1600" s="91">
        <v>79.613</v>
      </c>
      <c r="DM1600" s="91">
        <v>1.590257767</v>
      </c>
      <c r="DN1600" s="91">
        <v>101.9140341131</v>
      </c>
      <c r="DO1600" s="91">
        <v>17.9726541944</v>
      </c>
      <c r="DP1600" s="91">
        <v>4.4053244356999999</v>
      </c>
      <c r="DQ1600" s="91">
        <v>0.77665419440000005</v>
      </c>
      <c r="DR1600" s="91">
        <v>117.1065819584</v>
      </c>
      <c r="DS1600" s="91">
        <v>20.651877042700001</v>
      </c>
      <c r="DT1600" s="91">
        <v>19.597872281000001</v>
      </c>
      <c r="DU1600" s="91">
        <v>3.4558770427000001</v>
      </c>
      <c r="DV1600" s="91" t="s">
        <v>566</v>
      </c>
      <c r="DW1600" s="97"/>
      <c r="DX1600" s="98" t="s">
        <v>566</v>
      </c>
      <c r="DY1600" s="99" t="s">
        <v>689</v>
      </c>
      <c r="DZ1600" s="98" t="s">
        <v>689</v>
      </c>
      <c r="EA1600" s="100" t="s">
        <v>689</v>
      </c>
      <c r="EB1600" s="101" t="s">
        <v>2764</v>
      </c>
      <c r="EC1600" s="38"/>
    </row>
    <row r="1601" spans="1:133" ht="15" customHeight="1" x14ac:dyDescent="0.25">
      <c r="A1601" s="17" t="str">
        <f t="shared" si="24"/>
        <v>254_Кустовое (Видное и Восточно-Ягунское)</v>
      </c>
      <c r="B1601" s="87">
        <v>61</v>
      </c>
      <c r="C1601" s="88" t="s">
        <v>733</v>
      </c>
      <c r="D1601" s="88" t="s">
        <v>568</v>
      </c>
      <c r="E1601" s="88" t="s">
        <v>1715</v>
      </c>
      <c r="F1601" s="88" t="s">
        <v>7</v>
      </c>
      <c r="G1601" s="88" t="s">
        <v>489</v>
      </c>
      <c r="H1601" s="88" t="s">
        <v>1764</v>
      </c>
      <c r="I1601" s="89">
        <v>254</v>
      </c>
      <c r="J1601" s="88" t="s">
        <v>60</v>
      </c>
      <c r="K1601" s="88" t="s">
        <v>688</v>
      </c>
      <c r="L1601" s="88" t="s">
        <v>1590</v>
      </c>
      <c r="M1601" s="88" t="s">
        <v>92</v>
      </c>
      <c r="N1601" s="88" t="s">
        <v>18</v>
      </c>
      <c r="O1601" s="90">
        <v>1.4</v>
      </c>
      <c r="P1601" s="90">
        <v>2456.6</v>
      </c>
      <c r="Q1601" s="90">
        <v>2458</v>
      </c>
      <c r="R1601" s="91">
        <v>71.040000000000006</v>
      </c>
      <c r="S1601" s="90" t="s">
        <v>150</v>
      </c>
      <c r="T1601" s="90">
        <v>2476</v>
      </c>
      <c r="U1601" s="90">
        <v>4.9000000000000004</v>
      </c>
      <c r="V1601" s="88" t="s">
        <v>31</v>
      </c>
      <c r="W1601" s="88" t="s">
        <v>190</v>
      </c>
      <c r="X1601" s="88" t="s">
        <v>351</v>
      </c>
      <c r="Y1601" s="90" t="s">
        <v>1300</v>
      </c>
      <c r="Z1601" s="90" t="s">
        <v>566</v>
      </c>
      <c r="AA1601" s="90">
        <v>73</v>
      </c>
      <c r="AB1601" s="91" t="s">
        <v>3620</v>
      </c>
      <c r="AC1601" s="88" t="s">
        <v>566</v>
      </c>
      <c r="AD1601" s="90" t="s">
        <v>566</v>
      </c>
      <c r="AE1601" s="90" t="s">
        <v>2130</v>
      </c>
      <c r="AF1601" s="90" t="s">
        <v>190</v>
      </c>
      <c r="AG1601" s="91" t="s">
        <v>6</v>
      </c>
      <c r="AH1601" s="92" t="s">
        <v>5069</v>
      </c>
      <c r="AI1601" s="93">
        <v>15</v>
      </c>
      <c r="AJ1601" s="88" t="s">
        <v>566</v>
      </c>
      <c r="AK1601" s="90" t="s">
        <v>566</v>
      </c>
      <c r="AL1601" s="91">
        <v>25.8</v>
      </c>
      <c r="AM1601" s="91">
        <v>23.8341968981</v>
      </c>
      <c r="AN1601" s="91">
        <v>1665</v>
      </c>
      <c r="AO1601" s="90">
        <v>25</v>
      </c>
      <c r="AP1601" s="91">
        <v>47.8</v>
      </c>
      <c r="AQ1601" s="91" t="s">
        <v>566</v>
      </c>
      <c r="AR1601" s="91" t="s">
        <v>566</v>
      </c>
      <c r="AS1601" s="91">
        <v>88.78</v>
      </c>
      <c r="AT1601" s="91">
        <v>89.63</v>
      </c>
      <c r="AU1601" s="90">
        <v>250</v>
      </c>
      <c r="AV1601" s="90">
        <v>0</v>
      </c>
      <c r="AW1601" s="91">
        <v>0.56999999999999995</v>
      </c>
      <c r="AX1601" s="91" t="s">
        <v>566</v>
      </c>
      <c r="AY1601" s="91">
        <v>169.24</v>
      </c>
      <c r="AZ1601" s="88" t="s">
        <v>5069</v>
      </c>
      <c r="BA1601" s="91">
        <v>170.09</v>
      </c>
      <c r="BB1601" s="91">
        <v>80.459999999999994</v>
      </c>
      <c r="BC1601" s="94">
        <v>3.1206437982000002</v>
      </c>
      <c r="BD1601" s="91">
        <v>251.08699999999999</v>
      </c>
      <c r="BE1601" s="95">
        <v>97.706000000000003</v>
      </c>
      <c r="BF1601" s="91">
        <v>4.82</v>
      </c>
      <c r="BG1601" s="91">
        <v>26.9</v>
      </c>
      <c r="BH1601" s="94" t="s">
        <v>566</v>
      </c>
      <c r="BI1601" s="94" t="s">
        <v>566</v>
      </c>
      <c r="BJ1601" s="93">
        <v>645</v>
      </c>
      <c r="BK1601" s="94">
        <v>99</v>
      </c>
      <c r="BL1601" s="91">
        <v>129.41202000000001</v>
      </c>
      <c r="BM1601" s="96">
        <v>9.5764894300000005</v>
      </c>
      <c r="BN1601" s="96" t="s">
        <v>566</v>
      </c>
      <c r="BO1601" s="88" t="s">
        <v>430</v>
      </c>
      <c r="BP1601" s="88" t="s">
        <v>566</v>
      </c>
      <c r="BQ1601" s="91">
        <v>251.08699999999999</v>
      </c>
      <c r="BR1601" s="95">
        <v>97.706000000000003</v>
      </c>
      <c r="BS1601" s="91">
        <v>4.82</v>
      </c>
      <c r="BT1601" s="90">
        <v>30</v>
      </c>
      <c r="BU1601" s="91">
        <v>0</v>
      </c>
      <c r="BV1601" s="91">
        <v>144.44999999999999</v>
      </c>
      <c r="BW1601" s="96">
        <v>10.689299999999999</v>
      </c>
      <c r="BX1601" s="96" t="s">
        <v>566</v>
      </c>
      <c r="BY1601" s="96" t="s">
        <v>566</v>
      </c>
      <c r="BZ1601" s="96" t="s">
        <v>566</v>
      </c>
      <c r="CA1601" s="96" t="s">
        <v>566</v>
      </c>
      <c r="CB1601" s="96" t="s">
        <v>566</v>
      </c>
      <c r="CC1601" s="96" t="s">
        <v>566</v>
      </c>
      <c r="CD1601" s="96" t="s">
        <v>566</v>
      </c>
      <c r="CE1601" s="96" t="s">
        <v>566</v>
      </c>
      <c r="CF1601" s="88" t="s">
        <v>566</v>
      </c>
      <c r="CG1601" s="88" t="s">
        <v>566</v>
      </c>
      <c r="CH1601" s="92" t="s">
        <v>566</v>
      </c>
      <c r="CI1601" s="91">
        <v>0</v>
      </c>
      <c r="CJ1601" s="91">
        <v>0</v>
      </c>
      <c r="CK1601" s="90" t="s">
        <v>566</v>
      </c>
      <c r="CL1601" s="91">
        <v>-0.22334003429999999</v>
      </c>
      <c r="CM1601" s="91">
        <v>9.9340034300000005E-2</v>
      </c>
      <c r="CN1601" s="88" t="s">
        <v>566</v>
      </c>
      <c r="CO1601" s="91">
        <v>105</v>
      </c>
      <c r="CP1601" s="91">
        <v>200.4699298784</v>
      </c>
      <c r="CQ1601" s="91">
        <v>3.8446043743999998</v>
      </c>
      <c r="CR1601" s="91">
        <v>-50.616784912299998</v>
      </c>
      <c r="CS1601" s="91">
        <v>-0.97039562560000003</v>
      </c>
      <c r="CT1601" s="90">
        <v>1</v>
      </c>
      <c r="CU1601" s="96">
        <v>1.0149999999999999</v>
      </c>
      <c r="CV1601" s="96">
        <v>0.83599999999999997</v>
      </c>
      <c r="CW1601" s="96">
        <v>0.75800000000000001</v>
      </c>
      <c r="CX1601" s="93">
        <v>2314</v>
      </c>
      <c r="CY1601" s="93">
        <v>2305.16</v>
      </c>
      <c r="CZ1601" s="93">
        <v>80.400000000000006</v>
      </c>
      <c r="DA1601" s="90">
        <v>74</v>
      </c>
      <c r="DB1601" s="90" t="s">
        <v>566</v>
      </c>
      <c r="DC1601" s="90">
        <v>84</v>
      </c>
      <c r="DD1601" s="91">
        <v>235</v>
      </c>
      <c r="DE1601" s="91">
        <v>-27.982978723399999</v>
      </c>
      <c r="DF1601" s="93">
        <v>339</v>
      </c>
      <c r="DG1601" s="88" t="s">
        <v>393</v>
      </c>
      <c r="DH1601" s="88" t="s">
        <v>566</v>
      </c>
      <c r="DI1601" s="88">
        <v>1</v>
      </c>
      <c r="DJ1601" s="88" t="s">
        <v>566</v>
      </c>
      <c r="DK1601" s="90">
        <v>0</v>
      </c>
      <c r="DL1601" s="91">
        <v>97.706000000000003</v>
      </c>
      <c r="DM1601" s="91">
        <v>3.5234594419</v>
      </c>
      <c r="DN1601" s="91">
        <v>283.4975466962</v>
      </c>
      <c r="DO1601" s="91">
        <v>5.4369047209000003</v>
      </c>
      <c r="DP1601" s="91">
        <v>32.410831905499997</v>
      </c>
      <c r="DQ1601" s="91">
        <v>0.62190472090000004</v>
      </c>
      <c r="DR1601" s="91">
        <v>226.34703454839999</v>
      </c>
      <c r="DS1601" s="91">
        <v>4.3408744627000004</v>
      </c>
      <c r="DT1601" s="91">
        <v>-24.7396802423</v>
      </c>
      <c r="DU1601" s="91">
        <v>-0.47412553730000001</v>
      </c>
      <c r="DV1601" s="91">
        <v>140.9529883333</v>
      </c>
      <c r="DW1601" s="97"/>
      <c r="DX1601" s="98" t="s">
        <v>5575</v>
      </c>
      <c r="DY1601" s="99" t="s">
        <v>689</v>
      </c>
      <c r="DZ1601" s="98" t="s">
        <v>689</v>
      </c>
      <c r="EA1601" s="100" t="s">
        <v>689</v>
      </c>
      <c r="EB1601" s="101" t="s">
        <v>2761</v>
      </c>
      <c r="EC1601" s="38"/>
    </row>
    <row r="1602" spans="1:133" ht="15" customHeight="1" x14ac:dyDescent="0.25">
      <c r="A1602" s="17" t="str">
        <f t="shared" si="24"/>
        <v>256Г_Кустовое (Видное и Восточно-Ягунское)</v>
      </c>
      <c r="B1602" s="87">
        <v>62</v>
      </c>
      <c r="C1602" s="88" t="s">
        <v>733</v>
      </c>
      <c r="D1602" s="88" t="s">
        <v>568</v>
      </c>
      <c r="E1602" s="88" t="s">
        <v>1715</v>
      </c>
      <c r="F1602" s="88" t="s">
        <v>7</v>
      </c>
      <c r="G1602" s="88" t="s">
        <v>489</v>
      </c>
      <c r="H1602" s="88" t="s">
        <v>1764</v>
      </c>
      <c r="I1602" s="89" t="s">
        <v>1806</v>
      </c>
      <c r="J1602" s="88" t="s">
        <v>60</v>
      </c>
      <c r="K1602" s="88" t="s">
        <v>688</v>
      </c>
      <c r="L1602" s="88" t="s">
        <v>1590</v>
      </c>
      <c r="M1602" s="88" t="s">
        <v>1767</v>
      </c>
      <c r="N1602" s="88" t="s">
        <v>11</v>
      </c>
      <c r="O1602" s="90">
        <v>210</v>
      </c>
      <c r="P1602" s="90">
        <v>2560</v>
      </c>
      <c r="Q1602" s="90">
        <v>2770</v>
      </c>
      <c r="R1602" s="91">
        <v>214.96700000000001</v>
      </c>
      <c r="S1602" s="90" t="s">
        <v>707</v>
      </c>
      <c r="T1602" s="90">
        <v>2859.22</v>
      </c>
      <c r="U1602" s="90">
        <v>7.6</v>
      </c>
      <c r="V1602" s="88" t="s">
        <v>31</v>
      </c>
      <c r="W1602" s="88" t="s">
        <v>156</v>
      </c>
      <c r="X1602" s="88" t="s">
        <v>1088</v>
      </c>
      <c r="Y1602" s="90" t="s">
        <v>2693</v>
      </c>
      <c r="Z1602" s="90" t="s">
        <v>566</v>
      </c>
      <c r="AA1602" s="90">
        <v>73</v>
      </c>
      <c r="AB1602" s="91" t="s">
        <v>4385</v>
      </c>
      <c r="AC1602" s="88" t="s">
        <v>566</v>
      </c>
      <c r="AD1602" s="90" t="s">
        <v>566</v>
      </c>
      <c r="AE1602" s="90" t="s">
        <v>2021</v>
      </c>
      <c r="AF1602" s="90" t="s">
        <v>156</v>
      </c>
      <c r="AG1602" s="91" t="s">
        <v>3443</v>
      </c>
      <c r="AH1602" s="92" t="s">
        <v>2659</v>
      </c>
      <c r="AI1602" s="93">
        <v>738</v>
      </c>
      <c r="AJ1602" s="88" t="s">
        <v>722</v>
      </c>
      <c r="AK1602" s="90" t="s">
        <v>566</v>
      </c>
      <c r="AL1602" s="91">
        <v>25.8</v>
      </c>
      <c r="AM1602" s="91">
        <v>23.8341968981</v>
      </c>
      <c r="AN1602" s="91">
        <v>1720</v>
      </c>
      <c r="AO1602" s="90">
        <v>25.8</v>
      </c>
      <c r="AP1602" s="91">
        <v>6.39</v>
      </c>
      <c r="AQ1602" s="91">
        <v>42.445</v>
      </c>
      <c r="AR1602" s="91">
        <v>71</v>
      </c>
      <c r="AS1602" s="91">
        <v>81.566833612600007</v>
      </c>
      <c r="AT1602" s="91">
        <v>82.882238694199998</v>
      </c>
      <c r="AU1602" s="90" t="s">
        <v>566</v>
      </c>
      <c r="AV1602" s="90">
        <v>0</v>
      </c>
      <c r="AW1602" s="91" t="s">
        <v>566</v>
      </c>
      <c r="AX1602" s="91" t="s">
        <v>566</v>
      </c>
      <c r="AY1602" s="91">
        <v>189.49</v>
      </c>
      <c r="AZ1602" s="88" t="s">
        <v>4928</v>
      </c>
      <c r="BA1602" s="91">
        <v>190.9</v>
      </c>
      <c r="BB1602" s="91">
        <v>107.9231663874</v>
      </c>
      <c r="BC1602" s="94">
        <v>1.4329824187</v>
      </c>
      <c r="BD1602" s="91">
        <v>154.65199999999999</v>
      </c>
      <c r="BE1602" s="95">
        <v>64.385000000000005</v>
      </c>
      <c r="BF1602" s="91">
        <v>47.64</v>
      </c>
      <c r="BG1602" s="91">
        <v>30.9</v>
      </c>
      <c r="BH1602" s="94" t="s">
        <v>566</v>
      </c>
      <c r="BI1602" s="94" t="s">
        <v>566</v>
      </c>
      <c r="BJ1602" s="93">
        <v>741</v>
      </c>
      <c r="BK1602" s="94">
        <v>3</v>
      </c>
      <c r="BL1602" s="91">
        <v>1471.00962</v>
      </c>
      <c r="BM1602" s="96">
        <v>75.021490630000002</v>
      </c>
      <c r="BN1602" s="96" t="s">
        <v>566</v>
      </c>
      <c r="BO1602" s="88" t="s">
        <v>430</v>
      </c>
      <c r="BP1602" s="88" t="s">
        <v>566</v>
      </c>
      <c r="BQ1602" s="91">
        <v>154.65199999999999</v>
      </c>
      <c r="BR1602" s="95">
        <v>64.385000000000005</v>
      </c>
      <c r="BS1602" s="91">
        <v>47.64</v>
      </c>
      <c r="BT1602" s="90">
        <v>30</v>
      </c>
      <c r="BU1602" s="91">
        <v>0</v>
      </c>
      <c r="BV1602" s="91">
        <v>1429.32</v>
      </c>
      <c r="BW1602" s="96">
        <v>72.895319999999998</v>
      </c>
      <c r="BX1602" s="96" t="s">
        <v>566</v>
      </c>
      <c r="BY1602" s="96" t="s">
        <v>566</v>
      </c>
      <c r="BZ1602" s="96" t="s">
        <v>566</v>
      </c>
      <c r="CA1602" s="96" t="s">
        <v>566</v>
      </c>
      <c r="CB1602" s="96" t="s">
        <v>566</v>
      </c>
      <c r="CC1602" s="96" t="s">
        <v>566</v>
      </c>
      <c r="CD1602" s="96" t="s">
        <v>566</v>
      </c>
      <c r="CE1602" s="96" t="s">
        <v>566</v>
      </c>
      <c r="CF1602" s="88" t="s">
        <v>566</v>
      </c>
      <c r="CG1602" s="88" t="s">
        <v>566</v>
      </c>
      <c r="CH1602" s="92" t="s">
        <v>566</v>
      </c>
      <c r="CI1602" s="91">
        <v>0</v>
      </c>
      <c r="CJ1602" s="91">
        <v>0</v>
      </c>
      <c r="CK1602" s="90" t="s">
        <v>566</v>
      </c>
      <c r="CL1602" s="91">
        <v>0.59739206619999996</v>
      </c>
      <c r="CM1602" s="91">
        <v>-0.1003920662</v>
      </c>
      <c r="CN1602" s="88" t="s">
        <v>566</v>
      </c>
      <c r="CO1602" s="91">
        <v>97.5</v>
      </c>
      <c r="CP1602" s="91">
        <v>131.8203668605</v>
      </c>
      <c r="CQ1602" s="91">
        <v>40.610140100599999</v>
      </c>
      <c r="CR1602" s="91">
        <v>-22.832001722499999</v>
      </c>
      <c r="CS1602" s="91">
        <v>-7.0338598994000003</v>
      </c>
      <c r="CT1602" s="90">
        <v>1</v>
      </c>
      <c r="CU1602" s="96">
        <v>1.0149999999999999</v>
      </c>
      <c r="CV1602" s="96">
        <v>0.86499999999999999</v>
      </c>
      <c r="CW1602" s="96">
        <v>0.84199999999999997</v>
      </c>
      <c r="CX1602" s="93">
        <v>2279</v>
      </c>
      <c r="CY1602" s="93">
        <v>2264.6329999999998</v>
      </c>
      <c r="CZ1602" s="93">
        <v>80.400000000000006</v>
      </c>
      <c r="DA1602" s="90">
        <v>51</v>
      </c>
      <c r="DB1602" s="90" t="s">
        <v>566</v>
      </c>
      <c r="DC1602" s="90">
        <v>78</v>
      </c>
      <c r="DD1602" s="91">
        <v>230</v>
      </c>
      <c r="DE1602" s="91">
        <v>-17.6130434783</v>
      </c>
      <c r="DF1602" s="93">
        <v>57</v>
      </c>
      <c r="DG1602" s="88" t="s">
        <v>393</v>
      </c>
      <c r="DH1602" s="88" t="s">
        <v>566</v>
      </c>
      <c r="DI1602" s="88">
        <v>1</v>
      </c>
      <c r="DJ1602" s="88" t="s">
        <v>566</v>
      </c>
      <c r="DK1602" s="90">
        <v>0</v>
      </c>
      <c r="DL1602" s="91">
        <v>64.385000000000005</v>
      </c>
      <c r="DM1602" s="91">
        <v>1.6179588343</v>
      </c>
      <c r="DN1602" s="91">
        <v>174.6152404794</v>
      </c>
      <c r="DO1602" s="91">
        <v>53.794034627999999</v>
      </c>
      <c r="DP1602" s="91">
        <v>19.962871896399999</v>
      </c>
      <c r="DQ1602" s="91">
        <v>6.1500346280000002</v>
      </c>
      <c r="DR1602" s="91">
        <v>148.83603316489999</v>
      </c>
      <c r="DS1602" s="91">
        <v>45.852187357699997</v>
      </c>
      <c r="DT1602" s="91">
        <v>-5.8163354181000004</v>
      </c>
      <c r="DU1602" s="91">
        <v>-1.7918126423</v>
      </c>
      <c r="DV1602" s="91" t="s">
        <v>566</v>
      </c>
      <c r="DW1602" s="97"/>
      <c r="DX1602" s="98" t="s">
        <v>566</v>
      </c>
      <c r="DY1602" s="99" t="s">
        <v>689</v>
      </c>
      <c r="DZ1602" s="98" t="s">
        <v>689</v>
      </c>
      <c r="EA1602" s="100" t="s">
        <v>689</v>
      </c>
      <c r="EB1602" s="101" t="s">
        <v>2764</v>
      </c>
      <c r="EC1602" s="38"/>
    </row>
    <row r="1603" spans="1:133" ht="15" customHeight="1" x14ac:dyDescent="0.25">
      <c r="A1603" s="17" t="str">
        <f t="shared" si="24"/>
        <v>269Г_Кустовое (Видное и Восточно-Ягунское)</v>
      </c>
      <c r="B1603" s="87">
        <v>63</v>
      </c>
      <c r="C1603" s="88" t="s">
        <v>733</v>
      </c>
      <c r="D1603" s="88" t="s">
        <v>568</v>
      </c>
      <c r="E1603" s="88" t="s">
        <v>1715</v>
      </c>
      <c r="F1603" s="88" t="s">
        <v>7</v>
      </c>
      <c r="G1603" s="88" t="s">
        <v>489</v>
      </c>
      <c r="H1603" s="88" t="s">
        <v>1764</v>
      </c>
      <c r="I1603" s="89" t="s">
        <v>498</v>
      </c>
      <c r="J1603" s="88" t="s">
        <v>60</v>
      </c>
      <c r="K1603" s="88" t="s">
        <v>688</v>
      </c>
      <c r="L1603" s="88" t="s">
        <v>1590</v>
      </c>
      <c r="M1603" s="88" t="s">
        <v>92</v>
      </c>
      <c r="N1603" s="88" t="s">
        <v>18</v>
      </c>
      <c r="O1603" s="90">
        <v>479</v>
      </c>
      <c r="P1603" s="90">
        <v>2566.4</v>
      </c>
      <c r="Q1603" s="90">
        <v>3045.4</v>
      </c>
      <c r="R1603" s="91">
        <v>180.684</v>
      </c>
      <c r="S1603" s="90" t="s">
        <v>707</v>
      </c>
      <c r="T1603" s="90">
        <v>3038</v>
      </c>
      <c r="U1603" s="90">
        <v>2</v>
      </c>
      <c r="V1603" s="88" t="s">
        <v>31</v>
      </c>
      <c r="W1603" s="88" t="s">
        <v>190</v>
      </c>
      <c r="X1603" s="88" t="s">
        <v>2746</v>
      </c>
      <c r="Y1603" s="90" t="s">
        <v>1679</v>
      </c>
      <c r="Z1603" s="90" t="s">
        <v>566</v>
      </c>
      <c r="AA1603" s="90">
        <v>73</v>
      </c>
      <c r="AB1603" s="91" t="s">
        <v>4297</v>
      </c>
      <c r="AC1603" s="88" t="s">
        <v>566</v>
      </c>
      <c r="AD1603" s="90" t="s">
        <v>566</v>
      </c>
      <c r="AE1603" s="90" t="s">
        <v>4790</v>
      </c>
      <c r="AF1603" s="90" t="s">
        <v>190</v>
      </c>
      <c r="AG1603" s="91" t="s">
        <v>3500</v>
      </c>
      <c r="AH1603" s="92" t="s">
        <v>2730</v>
      </c>
      <c r="AI1603" s="93">
        <v>688</v>
      </c>
      <c r="AJ1603" s="88" t="s">
        <v>566</v>
      </c>
      <c r="AK1603" s="90" t="s">
        <v>566</v>
      </c>
      <c r="AL1603" s="91">
        <v>25.8</v>
      </c>
      <c r="AM1603" s="91">
        <v>24.455958556300001</v>
      </c>
      <c r="AN1603" s="91">
        <v>598</v>
      </c>
      <c r="AO1603" s="90">
        <v>0.6</v>
      </c>
      <c r="AP1603" s="91">
        <v>0.27</v>
      </c>
      <c r="AQ1603" s="91" t="s">
        <v>566</v>
      </c>
      <c r="AR1603" s="91" t="s">
        <v>566</v>
      </c>
      <c r="AS1603" s="91">
        <v>133.97999999999999</v>
      </c>
      <c r="AT1603" s="91">
        <v>134.81</v>
      </c>
      <c r="AU1603" s="90">
        <v>429</v>
      </c>
      <c r="AV1603" s="90">
        <v>0.8</v>
      </c>
      <c r="AW1603" s="91">
        <v>0.02</v>
      </c>
      <c r="AX1603" s="91" t="s">
        <v>566</v>
      </c>
      <c r="AY1603" s="91">
        <v>149.44999999999999</v>
      </c>
      <c r="AZ1603" s="88" t="s">
        <v>4928</v>
      </c>
      <c r="BA1603" s="91">
        <v>150.30000000000001</v>
      </c>
      <c r="BB1603" s="91">
        <v>15.47</v>
      </c>
      <c r="BC1603" s="94">
        <v>19.826373626399999</v>
      </c>
      <c r="BD1603" s="91">
        <v>306.714</v>
      </c>
      <c r="BE1603" s="95">
        <v>93.224999999999994</v>
      </c>
      <c r="BF1603" s="91">
        <v>17.37</v>
      </c>
      <c r="BG1603" s="91">
        <v>31</v>
      </c>
      <c r="BH1603" s="94" t="s">
        <v>566</v>
      </c>
      <c r="BI1603" s="94" t="s">
        <v>566</v>
      </c>
      <c r="BJ1603" s="93">
        <v>744</v>
      </c>
      <c r="BK1603" s="94">
        <v>0</v>
      </c>
      <c r="BL1603" s="91">
        <v>538.49895000000004</v>
      </c>
      <c r="BM1603" s="96">
        <v>39.848922299999998</v>
      </c>
      <c r="BN1603" s="96" t="s">
        <v>566</v>
      </c>
      <c r="BO1603" s="88" t="s">
        <v>430</v>
      </c>
      <c r="BP1603" s="88" t="s">
        <v>566</v>
      </c>
      <c r="BQ1603" s="91">
        <v>306.714</v>
      </c>
      <c r="BR1603" s="95">
        <v>93.224999999999994</v>
      </c>
      <c r="BS1603" s="91">
        <v>17.37</v>
      </c>
      <c r="BT1603" s="90">
        <v>30</v>
      </c>
      <c r="BU1603" s="91">
        <v>0</v>
      </c>
      <c r="BV1603" s="91">
        <v>521.13</v>
      </c>
      <c r="BW1603" s="96">
        <v>38.56362</v>
      </c>
      <c r="BX1603" s="96" t="s">
        <v>566</v>
      </c>
      <c r="BY1603" s="96" t="s">
        <v>566</v>
      </c>
      <c r="BZ1603" s="96" t="s">
        <v>566</v>
      </c>
      <c r="CA1603" s="96" t="s">
        <v>566</v>
      </c>
      <c r="CB1603" s="96" t="s">
        <v>566</v>
      </c>
      <c r="CC1603" s="96" t="s">
        <v>566</v>
      </c>
      <c r="CD1603" s="96" t="s">
        <v>566</v>
      </c>
      <c r="CE1603" s="96" t="s">
        <v>566</v>
      </c>
      <c r="CF1603" s="88" t="s">
        <v>566</v>
      </c>
      <c r="CG1603" s="88" t="s">
        <v>566</v>
      </c>
      <c r="CH1603" s="92" t="s">
        <v>566</v>
      </c>
      <c r="CI1603" s="91">
        <v>0</v>
      </c>
      <c r="CJ1603" s="91">
        <v>0</v>
      </c>
      <c r="CK1603" s="90" t="s">
        <v>566</v>
      </c>
      <c r="CL1603" s="91">
        <v>0.453104801</v>
      </c>
      <c r="CM1603" s="91">
        <v>-1.1048010000000001E-3</v>
      </c>
      <c r="CN1603" s="88" t="s">
        <v>566</v>
      </c>
      <c r="CO1603" s="91">
        <v>105</v>
      </c>
      <c r="CP1603" s="91">
        <v>881.28193694490005</v>
      </c>
      <c r="CQ1603" s="91">
        <v>49.911959312199997</v>
      </c>
      <c r="CR1603" s="91">
        <v>574.56806597720004</v>
      </c>
      <c r="CS1603" s="91">
        <v>32.540959312200002</v>
      </c>
      <c r="CT1603" s="90">
        <v>1</v>
      </c>
      <c r="CU1603" s="96">
        <v>1.0149999999999999</v>
      </c>
      <c r="CV1603" s="96">
        <v>0.83599999999999997</v>
      </c>
      <c r="CW1603" s="96">
        <v>0.75800000000000001</v>
      </c>
      <c r="CX1603" s="93">
        <v>2314</v>
      </c>
      <c r="CY1603" s="93">
        <v>2306</v>
      </c>
      <c r="CZ1603" s="93">
        <v>80.400000000000006</v>
      </c>
      <c r="DA1603" s="90">
        <v>74</v>
      </c>
      <c r="DB1603" s="90" t="s">
        <v>566</v>
      </c>
      <c r="DC1603" s="90">
        <v>84</v>
      </c>
      <c r="DD1603" s="91">
        <v>235</v>
      </c>
      <c r="DE1603" s="91">
        <v>-36.404255319100002</v>
      </c>
      <c r="DF1603" s="93">
        <v>339</v>
      </c>
      <c r="DG1603" s="88" t="s">
        <v>393</v>
      </c>
      <c r="DH1603" s="88" t="s">
        <v>566</v>
      </c>
      <c r="DI1603" s="88">
        <v>1</v>
      </c>
      <c r="DJ1603" s="88" t="s">
        <v>566</v>
      </c>
      <c r="DK1603" s="90">
        <v>0</v>
      </c>
      <c r="DL1603" s="91">
        <v>93.224999999999994</v>
      </c>
      <c r="DM1603" s="91">
        <v>22.385596637799999</v>
      </c>
      <c r="DN1603" s="91">
        <v>346.30517998699997</v>
      </c>
      <c r="DO1603" s="91">
        <v>19.613212671799999</v>
      </c>
      <c r="DP1603" s="91">
        <v>39.591309019299999</v>
      </c>
      <c r="DQ1603" s="91">
        <v>2.2422126717999999</v>
      </c>
      <c r="DR1603" s="91">
        <v>995.03977055079997</v>
      </c>
      <c r="DS1603" s="91">
        <v>56.354706093200001</v>
      </c>
      <c r="DT1603" s="91">
        <v>688.32589958309995</v>
      </c>
      <c r="DU1603" s="91">
        <v>38.983706093199999</v>
      </c>
      <c r="DV1603" s="91">
        <v>141.02393749999999</v>
      </c>
      <c r="DW1603" s="97"/>
      <c r="DX1603" s="98" t="s">
        <v>689</v>
      </c>
      <c r="DY1603" s="99" t="s">
        <v>689</v>
      </c>
      <c r="DZ1603" s="98" t="s">
        <v>689</v>
      </c>
      <c r="EA1603" s="100" t="s">
        <v>689</v>
      </c>
      <c r="EB1603" s="101" t="s">
        <v>2764</v>
      </c>
      <c r="EC1603" s="38"/>
    </row>
    <row r="1604" spans="1:133" ht="15" customHeight="1" x14ac:dyDescent="0.25">
      <c r="A1604" s="17" t="str">
        <f t="shared" si="24"/>
        <v>296_Кустовое (Видное и Восточно-Ягунское)</v>
      </c>
      <c r="B1604" s="87">
        <v>64</v>
      </c>
      <c r="C1604" s="88" t="s">
        <v>733</v>
      </c>
      <c r="D1604" s="88" t="s">
        <v>568</v>
      </c>
      <c r="E1604" s="88" t="s">
        <v>1715</v>
      </c>
      <c r="F1604" s="88" t="s">
        <v>7</v>
      </c>
      <c r="G1604" s="88" t="s">
        <v>489</v>
      </c>
      <c r="H1604" s="88" t="s">
        <v>2724</v>
      </c>
      <c r="I1604" s="89">
        <v>296</v>
      </c>
      <c r="J1604" s="88" t="s">
        <v>71</v>
      </c>
      <c r="K1604" s="88" t="s">
        <v>688</v>
      </c>
      <c r="L1604" s="88" t="s">
        <v>1590</v>
      </c>
      <c r="M1604" s="88" t="s">
        <v>1796</v>
      </c>
      <c r="N1604" s="88" t="s">
        <v>55</v>
      </c>
      <c r="O1604" s="90">
        <v>22</v>
      </c>
      <c r="P1604" s="90">
        <v>3081</v>
      </c>
      <c r="Q1604" s="90">
        <v>3103</v>
      </c>
      <c r="R1604" s="91">
        <v>413.64</v>
      </c>
      <c r="S1604" s="90" t="s">
        <v>150</v>
      </c>
      <c r="T1604" s="90">
        <v>3120.2</v>
      </c>
      <c r="U1604" s="90">
        <v>6</v>
      </c>
      <c r="V1604" s="88" t="s">
        <v>31</v>
      </c>
      <c r="W1604" s="88" t="s">
        <v>94</v>
      </c>
      <c r="X1604" s="88" t="s">
        <v>472</v>
      </c>
      <c r="Y1604" s="90" t="s">
        <v>957</v>
      </c>
      <c r="Z1604" s="90" t="s">
        <v>566</v>
      </c>
      <c r="AA1604" s="90">
        <v>73</v>
      </c>
      <c r="AB1604" s="91" t="s">
        <v>3714</v>
      </c>
      <c r="AC1604" s="88" t="s">
        <v>566</v>
      </c>
      <c r="AD1604" s="90" t="s">
        <v>566</v>
      </c>
      <c r="AE1604" s="90" t="s">
        <v>566</v>
      </c>
      <c r="AF1604" s="90" t="s">
        <v>94</v>
      </c>
      <c r="AG1604" s="91" t="s">
        <v>3470</v>
      </c>
      <c r="AH1604" s="92" t="s">
        <v>2012</v>
      </c>
      <c r="AI1604" s="93">
        <v>1262</v>
      </c>
      <c r="AJ1604" s="88" t="s">
        <v>3151</v>
      </c>
      <c r="AK1604" s="90" t="s">
        <v>566</v>
      </c>
      <c r="AL1604" s="91">
        <v>19.399999999999999</v>
      </c>
      <c r="AM1604" s="91">
        <v>17.251418707199999</v>
      </c>
      <c r="AN1604" s="91">
        <v>2024</v>
      </c>
      <c r="AO1604" s="90">
        <v>18.600000000000001</v>
      </c>
      <c r="AP1604" s="91">
        <v>208.518</v>
      </c>
      <c r="AQ1604" s="91">
        <v>31.908571428599998</v>
      </c>
      <c r="AR1604" s="91">
        <v>66</v>
      </c>
      <c r="AS1604" s="91">
        <v>93.349228462499994</v>
      </c>
      <c r="AT1604" s="91">
        <v>94.622940433300002</v>
      </c>
      <c r="AU1604" s="90" t="s">
        <v>566</v>
      </c>
      <c r="AV1604" s="90">
        <v>0</v>
      </c>
      <c r="AW1604" s="91" t="s">
        <v>566</v>
      </c>
      <c r="AX1604" s="91" t="s">
        <v>566</v>
      </c>
      <c r="AY1604" s="91">
        <v>100</v>
      </c>
      <c r="AZ1604" s="88" t="s">
        <v>4928</v>
      </c>
      <c r="BA1604" s="91">
        <v>101.3</v>
      </c>
      <c r="BB1604" s="91">
        <v>6.6507715374999998</v>
      </c>
      <c r="BC1604" s="94">
        <v>0.50122544710000005</v>
      </c>
      <c r="BD1604" s="91">
        <v>3.2349999999999999</v>
      </c>
      <c r="BE1604" s="95">
        <v>87.715000000000003</v>
      </c>
      <c r="BF1604" s="91">
        <v>0.34</v>
      </c>
      <c r="BG1604" s="91">
        <v>31</v>
      </c>
      <c r="BH1604" s="94">
        <v>3.3329999999999999E-2</v>
      </c>
      <c r="BI1604" s="94">
        <v>0.55000000000000004</v>
      </c>
      <c r="BJ1604" s="93">
        <v>43</v>
      </c>
      <c r="BK1604" s="94">
        <v>0</v>
      </c>
      <c r="BL1604" s="91">
        <v>10.60665</v>
      </c>
      <c r="BM1604" s="96">
        <v>1.0924848599999999</v>
      </c>
      <c r="BN1604" s="96" t="s">
        <v>566</v>
      </c>
      <c r="BO1604" s="88" t="s">
        <v>696</v>
      </c>
      <c r="BP1604" s="88" t="s">
        <v>566</v>
      </c>
      <c r="BQ1604" s="91">
        <v>3.2349999999999999</v>
      </c>
      <c r="BR1604" s="95">
        <v>87.715000000000003</v>
      </c>
      <c r="BS1604" s="91">
        <v>0.34</v>
      </c>
      <c r="BT1604" s="90">
        <v>30</v>
      </c>
      <c r="BU1604" s="91">
        <v>0</v>
      </c>
      <c r="BV1604" s="91">
        <v>10.26</v>
      </c>
      <c r="BW1604" s="96">
        <v>1.0567800000000001</v>
      </c>
      <c r="BX1604" s="96" t="s">
        <v>566</v>
      </c>
      <c r="BY1604" s="96" t="s">
        <v>566</v>
      </c>
      <c r="BZ1604" s="96" t="s">
        <v>566</v>
      </c>
      <c r="CA1604" s="96" t="s">
        <v>566</v>
      </c>
      <c r="CB1604" s="96" t="s">
        <v>566</v>
      </c>
      <c r="CC1604" s="96" t="s">
        <v>566</v>
      </c>
      <c r="CD1604" s="96" t="s">
        <v>566</v>
      </c>
      <c r="CE1604" s="96" t="s">
        <v>566</v>
      </c>
      <c r="CF1604" s="88" t="s">
        <v>566</v>
      </c>
      <c r="CG1604" s="88" t="s">
        <v>566</v>
      </c>
      <c r="CH1604" s="92" t="s">
        <v>566</v>
      </c>
      <c r="CI1604" s="91">
        <v>0</v>
      </c>
      <c r="CJ1604" s="91">
        <v>0</v>
      </c>
      <c r="CK1604" s="90" t="s">
        <v>566</v>
      </c>
      <c r="CL1604" s="91">
        <v>2.1096523900000001E-2</v>
      </c>
      <c r="CM1604" s="91">
        <v>-1.10965239E-2</v>
      </c>
      <c r="CN1604" s="88" t="s">
        <v>566</v>
      </c>
      <c r="CO1604" s="91">
        <v>103.3253857688</v>
      </c>
      <c r="CP1604" s="91">
        <v>-1.8893378243000001</v>
      </c>
      <c r="CQ1604" s="91">
        <v>-0.20007304919999999</v>
      </c>
      <c r="CR1604" s="91">
        <v>-5.1241765340000001</v>
      </c>
      <c r="CS1604" s="91">
        <v>-0.54207304919999999</v>
      </c>
      <c r="CT1604" s="90">
        <v>0.42</v>
      </c>
      <c r="CU1604" s="96">
        <v>1.0149999999999999</v>
      </c>
      <c r="CV1604" s="96">
        <v>0.86199999999999999</v>
      </c>
      <c r="CW1604" s="96">
        <v>0.73499999999999999</v>
      </c>
      <c r="CX1604" s="93">
        <v>2599</v>
      </c>
      <c r="CY1604" s="93">
        <v>2585.8200000000002</v>
      </c>
      <c r="CZ1604" s="93">
        <v>81.540000000000006</v>
      </c>
      <c r="DA1604" s="90">
        <v>103</v>
      </c>
      <c r="DB1604" s="90" t="s">
        <v>566</v>
      </c>
      <c r="DC1604" s="90">
        <v>114</v>
      </c>
      <c r="DD1604" s="91">
        <v>257</v>
      </c>
      <c r="DE1604" s="91">
        <v>-61.089494163399998</v>
      </c>
      <c r="DF1604" s="93">
        <v>10</v>
      </c>
      <c r="DG1604" s="88" t="s">
        <v>393</v>
      </c>
      <c r="DH1604" s="88" t="s">
        <v>566</v>
      </c>
      <c r="DI1604" s="88" t="s">
        <v>566</v>
      </c>
      <c r="DJ1604" s="88" t="s">
        <v>1917</v>
      </c>
      <c r="DK1604" s="90">
        <v>-5</v>
      </c>
      <c r="DL1604" s="91">
        <v>87.715000000000003</v>
      </c>
      <c r="DM1604" s="91">
        <v>1.4900997936</v>
      </c>
      <c r="DN1604" s="91">
        <v>7.4328881049</v>
      </c>
      <c r="DO1604" s="91">
        <v>0.78711206030000003</v>
      </c>
      <c r="DP1604" s="91">
        <v>4.1980493952</v>
      </c>
      <c r="DQ1604" s="91">
        <v>0.4451120603</v>
      </c>
      <c r="DR1604" s="91">
        <v>-5.6171175867000001</v>
      </c>
      <c r="DS1604" s="91">
        <v>-0.59482948410000003</v>
      </c>
      <c r="DT1604" s="91">
        <v>-8.8519562963999991</v>
      </c>
      <c r="DU1604" s="91">
        <v>-0.9368294841</v>
      </c>
      <c r="DV1604" s="91" t="s">
        <v>566</v>
      </c>
      <c r="DW1604" s="97"/>
      <c r="DX1604" s="98" t="s">
        <v>566</v>
      </c>
      <c r="DY1604" s="99" t="s">
        <v>689</v>
      </c>
      <c r="DZ1604" s="98" t="s">
        <v>689</v>
      </c>
      <c r="EA1604" s="100" t="s">
        <v>689</v>
      </c>
      <c r="EB1604" s="101" t="s">
        <v>2761</v>
      </c>
      <c r="EC1604" s="38"/>
    </row>
    <row r="1605" spans="1:133" ht="15" customHeight="1" x14ac:dyDescent="0.25">
      <c r="A1605" s="17" t="str">
        <f t="shared" si="24"/>
        <v>300Г_Кустовое (Видное и Восточно-Ягунское)</v>
      </c>
      <c r="B1605" s="87">
        <v>65</v>
      </c>
      <c r="C1605" s="88" t="s">
        <v>733</v>
      </c>
      <c r="D1605" s="88" t="s">
        <v>568</v>
      </c>
      <c r="E1605" s="88" t="s">
        <v>1715</v>
      </c>
      <c r="F1605" s="88" t="s">
        <v>7</v>
      </c>
      <c r="G1605" s="88" t="s">
        <v>489</v>
      </c>
      <c r="H1605" s="88" t="s">
        <v>1764</v>
      </c>
      <c r="I1605" s="89" t="s">
        <v>1808</v>
      </c>
      <c r="J1605" s="88" t="s">
        <v>60</v>
      </c>
      <c r="K1605" s="88" t="s">
        <v>688</v>
      </c>
      <c r="L1605" s="88" t="s">
        <v>1590</v>
      </c>
      <c r="M1605" s="88" t="s">
        <v>92</v>
      </c>
      <c r="N1605" s="88" t="s">
        <v>18</v>
      </c>
      <c r="O1605" s="90">
        <v>477.75</v>
      </c>
      <c r="P1605" s="90">
        <v>2930.66</v>
      </c>
      <c r="Q1605" s="90">
        <v>3408.41</v>
      </c>
      <c r="R1605" s="91">
        <v>546.46799999999996</v>
      </c>
      <c r="S1605" s="90" t="s">
        <v>707</v>
      </c>
      <c r="T1605" s="90">
        <v>3430</v>
      </c>
      <c r="U1605" s="90">
        <v>2</v>
      </c>
      <c r="V1605" s="88" t="s">
        <v>31</v>
      </c>
      <c r="W1605" s="88" t="s">
        <v>190</v>
      </c>
      <c r="X1605" s="88" t="s">
        <v>1598</v>
      </c>
      <c r="Y1605" s="90" t="s">
        <v>2095</v>
      </c>
      <c r="Z1605" s="90" t="s">
        <v>566</v>
      </c>
      <c r="AA1605" s="90">
        <v>73</v>
      </c>
      <c r="AB1605" s="91" t="s">
        <v>4038</v>
      </c>
      <c r="AC1605" s="88" t="s">
        <v>566</v>
      </c>
      <c r="AD1605" s="90" t="s">
        <v>566</v>
      </c>
      <c r="AE1605" s="90" t="s">
        <v>5089</v>
      </c>
      <c r="AF1605" s="90" t="s">
        <v>190</v>
      </c>
      <c r="AG1605" s="91" t="s">
        <v>3416</v>
      </c>
      <c r="AH1605" s="92" t="s">
        <v>2286</v>
      </c>
      <c r="AI1605" s="93">
        <v>1016</v>
      </c>
      <c r="AJ1605" s="88" t="s">
        <v>566</v>
      </c>
      <c r="AK1605" s="90" t="s">
        <v>566</v>
      </c>
      <c r="AL1605" s="91">
        <v>25.8</v>
      </c>
      <c r="AM1605" s="91">
        <v>24.455958556300001</v>
      </c>
      <c r="AN1605" s="91">
        <v>778</v>
      </c>
      <c r="AO1605" s="90">
        <v>25.5</v>
      </c>
      <c r="AP1605" s="91">
        <v>30.283999999999999</v>
      </c>
      <c r="AQ1605" s="91" t="s">
        <v>566</v>
      </c>
      <c r="AR1605" s="91" t="s">
        <v>566</v>
      </c>
      <c r="AS1605" s="91">
        <v>160.11000000000001</v>
      </c>
      <c r="AT1605" s="91">
        <v>161.08000000000001</v>
      </c>
      <c r="AU1605" s="90" t="s">
        <v>566</v>
      </c>
      <c r="AV1605" s="90">
        <v>0</v>
      </c>
      <c r="AW1605" s="91" t="s">
        <v>566</v>
      </c>
      <c r="AX1605" s="91" t="s">
        <v>566</v>
      </c>
      <c r="AY1605" s="91">
        <v>175.3</v>
      </c>
      <c r="AZ1605" s="88" t="s">
        <v>4928</v>
      </c>
      <c r="BA1605" s="91">
        <v>176.3</v>
      </c>
      <c r="BB1605" s="91">
        <v>15.19</v>
      </c>
      <c r="BC1605" s="94">
        <v>19.7267281106</v>
      </c>
      <c r="BD1605" s="91">
        <v>299.649</v>
      </c>
      <c r="BE1605" s="95">
        <v>95.257000000000005</v>
      </c>
      <c r="BF1605" s="91">
        <v>11.88</v>
      </c>
      <c r="BG1605" s="91">
        <v>31</v>
      </c>
      <c r="BH1605" s="94" t="s">
        <v>566</v>
      </c>
      <c r="BI1605" s="94" t="s">
        <v>566</v>
      </c>
      <c r="BJ1605" s="93">
        <v>744</v>
      </c>
      <c r="BK1605" s="94">
        <v>0</v>
      </c>
      <c r="BL1605" s="91">
        <v>368.29836999999998</v>
      </c>
      <c r="BM1605" s="96">
        <v>27.254079050000001</v>
      </c>
      <c r="BN1605" s="96" t="s">
        <v>566</v>
      </c>
      <c r="BO1605" s="88" t="s">
        <v>430</v>
      </c>
      <c r="BP1605" s="88" t="s">
        <v>566</v>
      </c>
      <c r="BQ1605" s="91">
        <v>299.649</v>
      </c>
      <c r="BR1605" s="95">
        <v>95.257000000000005</v>
      </c>
      <c r="BS1605" s="91">
        <v>11.88</v>
      </c>
      <c r="BT1605" s="90">
        <v>30</v>
      </c>
      <c r="BU1605" s="91">
        <v>0</v>
      </c>
      <c r="BV1605" s="91">
        <v>356.43</v>
      </c>
      <c r="BW1605" s="96">
        <v>26.375820000000001</v>
      </c>
      <c r="BX1605" s="96" t="s">
        <v>566</v>
      </c>
      <c r="BY1605" s="96" t="s">
        <v>566</v>
      </c>
      <c r="BZ1605" s="96" t="s">
        <v>566</v>
      </c>
      <c r="CA1605" s="96" t="s">
        <v>566</v>
      </c>
      <c r="CB1605" s="96" t="s">
        <v>566</v>
      </c>
      <c r="CC1605" s="96" t="s">
        <v>566</v>
      </c>
      <c r="CD1605" s="96" t="s">
        <v>566</v>
      </c>
      <c r="CE1605" s="96" t="s">
        <v>566</v>
      </c>
      <c r="CF1605" s="88" t="s">
        <v>566</v>
      </c>
      <c r="CG1605" s="88" t="s">
        <v>566</v>
      </c>
      <c r="CH1605" s="92" t="s">
        <v>566</v>
      </c>
      <c r="CI1605" s="91">
        <v>0</v>
      </c>
      <c r="CJ1605" s="91">
        <v>0</v>
      </c>
      <c r="CK1605" s="90" t="s">
        <v>566</v>
      </c>
      <c r="CL1605" s="91">
        <v>-1.5715364371</v>
      </c>
      <c r="CM1605" s="91">
        <v>4.5364371000000004E-3</v>
      </c>
      <c r="CN1605" s="88" t="s">
        <v>566</v>
      </c>
      <c r="CO1605" s="91">
        <v>105</v>
      </c>
      <c r="CP1605" s="91">
        <v>1386.7876425524</v>
      </c>
      <c r="CQ1605" s="91">
        <v>54.983913131500003</v>
      </c>
      <c r="CR1605" s="91">
        <v>1087.1389328749999</v>
      </c>
      <c r="CS1605" s="91">
        <v>43.102913131500003</v>
      </c>
      <c r="CT1605" s="90">
        <v>1</v>
      </c>
      <c r="CU1605" s="96">
        <v>1.0149999999999999</v>
      </c>
      <c r="CV1605" s="96">
        <v>0.83599999999999997</v>
      </c>
      <c r="CW1605" s="96">
        <v>0.75800000000000001</v>
      </c>
      <c r="CX1605" s="93">
        <v>2314</v>
      </c>
      <c r="CY1605" s="93">
        <v>2303.7919999999999</v>
      </c>
      <c r="CZ1605" s="93">
        <v>80.400000000000006</v>
      </c>
      <c r="DA1605" s="90">
        <v>74</v>
      </c>
      <c r="DB1605" s="90" t="s">
        <v>566</v>
      </c>
      <c r="DC1605" s="90">
        <v>84</v>
      </c>
      <c r="DD1605" s="91">
        <v>235</v>
      </c>
      <c r="DE1605" s="91">
        <v>-25.404255319099999</v>
      </c>
      <c r="DF1605" s="93">
        <v>339</v>
      </c>
      <c r="DG1605" s="88" t="s">
        <v>393</v>
      </c>
      <c r="DH1605" s="88" t="s">
        <v>566</v>
      </c>
      <c r="DI1605" s="88">
        <v>1</v>
      </c>
      <c r="DJ1605" s="88" t="s">
        <v>566</v>
      </c>
      <c r="DK1605" s="90">
        <v>0</v>
      </c>
      <c r="DL1605" s="91">
        <v>95.257000000000005</v>
      </c>
      <c r="DM1605" s="91">
        <v>22.2730764947</v>
      </c>
      <c r="DN1605" s="91">
        <v>338.32803195489998</v>
      </c>
      <c r="DO1605" s="91">
        <v>13.4141656214</v>
      </c>
      <c r="DP1605" s="91">
        <v>38.679322277499999</v>
      </c>
      <c r="DQ1605" s="91">
        <v>1.5331656214</v>
      </c>
      <c r="DR1605" s="91">
        <v>1565.7972775791</v>
      </c>
      <c r="DS1605" s="91">
        <v>62.081358998500001</v>
      </c>
      <c r="DT1605" s="91">
        <v>1266.1485679017001</v>
      </c>
      <c r="DU1605" s="91">
        <v>50.2003589985</v>
      </c>
      <c r="DV1605" s="91">
        <v>140.99176416669999</v>
      </c>
      <c r="DW1605" s="97"/>
      <c r="DX1605" s="98" t="s">
        <v>566</v>
      </c>
      <c r="DY1605" s="99" t="s">
        <v>689</v>
      </c>
      <c r="DZ1605" s="98" t="s">
        <v>689</v>
      </c>
      <c r="EA1605" s="100" t="s">
        <v>689</v>
      </c>
      <c r="EB1605" s="101" t="s">
        <v>2763</v>
      </c>
      <c r="EC1605" s="38"/>
    </row>
    <row r="1606" spans="1:133" ht="15" customHeight="1" x14ac:dyDescent="0.25">
      <c r="A1606" s="17" t="str">
        <f t="shared" si="24"/>
        <v>309Г_Кустовое (Видное и Восточно-Ягунское)</v>
      </c>
      <c r="B1606" s="87">
        <v>66</v>
      </c>
      <c r="C1606" s="88" t="s">
        <v>733</v>
      </c>
      <c r="D1606" s="88" t="s">
        <v>568</v>
      </c>
      <c r="E1606" s="88" t="s">
        <v>1715</v>
      </c>
      <c r="F1606" s="88" t="s">
        <v>7</v>
      </c>
      <c r="G1606" s="88" t="s">
        <v>489</v>
      </c>
      <c r="H1606" s="88" t="s">
        <v>1809</v>
      </c>
      <c r="I1606" s="89" t="s">
        <v>1464</v>
      </c>
      <c r="J1606" s="88" t="s">
        <v>21</v>
      </c>
      <c r="K1606" s="88" t="s">
        <v>688</v>
      </c>
      <c r="L1606" s="88" t="s">
        <v>1590</v>
      </c>
      <c r="M1606" s="88" t="s">
        <v>119</v>
      </c>
      <c r="N1606" s="88" t="s">
        <v>13</v>
      </c>
      <c r="O1606" s="90">
        <v>480.8</v>
      </c>
      <c r="P1606" s="90">
        <v>2557.1999999999998</v>
      </c>
      <c r="Q1606" s="90">
        <v>3038</v>
      </c>
      <c r="R1606" s="91">
        <v>201.16300000000001</v>
      </c>
      <c r="S1606" s="90" t="s">
        <v>707</v>
      </c>
      <c r="T1606" s="90">
        <v>3050</v>
      </c>
      <c r="U1606" s="90">
        <v>480.8</v>
      </c>
      <c r="V1606" s="88" t="s">
        <v>31</v>
      </c>
      <c r="W1606" s="88" t="s">
        <v>112</v>
      </c>
      <c r="X1606" s="88" t="s">
        <v>319</v>
      </c>
      <c r="Y1606" s="90" t="s">
        <v>353</v>
      </c>
      <c r="Z1606" s="90" t="s">
        <v>566</v>
      </c>
      <c r="AA1606" s="90">
        <v>73</v>
      </c>
      <c r="AB1606" s="91" t="s">
        <v>4512</v>
      </c>
      <c r="AC1606" s="88" t="s">
        <v>566</v>
      </c>
      <c r="AD1606" s="90" t="s">
        <v>566</v>
      </c>
      <c r="AE1606" s="90" t="s">
        <v>4879</v>
      </c>
      <c r="AF1606" s="90" t="s">
        <v>112</v>
      </c>
      <c r="AG1606" s="91" t="s">
        <v>3446</v>
      </c>
      <c r="AH1606" s="92" t="s">
        <v>2845</v>
      </c>
      <c r="AI1606" s="93">
        <v>547</v>
      </c>
      <c r="AJ1606" s="88" t="s">
        <v>722</v>
      </c>
      <c r="AK1606" s="90" t="s">
        <v>566</v>
      </c>
      <c r="AL1606" s="91">
        <v>17.8</v>
      </c>
      <c r="AM1606" s="91">
        <v>16.718480143000001</v>
      </c>
      <c r="AN1606" s="91">
        <v>1345</v>
      </c>
      <c r="AO1606" s="90">
        <v>19.2</v>
      </c>
      <c r="AP1606" s="91">
        <v>16.757000000000001</v>
      </c>
      <c r="AQ1606" s="91">
        <v>42.291499999999999</v>
      </c>
      <c r="AR1606" s="91" t="s">
        <v>566</v>
      </c>
      <c r="AS1606" s="91">
        <v>112.29109774370001</v>
      </c>
      <c r="AT1606" s="91">
        <v>113.4145682043</v>
      </c>
      <c r="AU1606" s="90" t="s">
        <v>566</v>
      </c>
      <c r="AV1606" s="90">
        <v>0</v>
      </c>
      <c r="AW1606" s="91" t="s">
        <v>566</v>
      </c>
      <c r="AX1606" s="91" t="s">
        <v>566</v>
      </c>
      <c r="AY1606" s="91">
        <v>176.65</v>
      </c>
      <c r="AZ1606" s="88" t="s">
        <v>4928</v>
      </c>
      <c r="BA1606" s="91">
        <v>177.8</v>
      </c>
      <c r="BB1606" s="91">
        <v>64.358902256299999</v>
      </c>
      <c r="BC1606" s="94">
        <v>1.1575088665</v>
      </c>
      <c r="BD1606" s="91">
        <v>74.495999999999995</v>
      </c>
      <c r="BE1606" s="95">
        <v>97.741</v>
      </c>
      <c r="BF1606" s="91">
        <v>1.43</v>
      </c>
      <c r="BG1606" s="91">
        <v>31</v>
      </c>
      <c r="BH1606" s="94" t="s">
        <v>566</v>
      </c>
      <c r="BI1606" s="94" t="s">
        <v>566</v>
      </c>
      <c r="BJ1606" s="93">
        <v>744</v>
      </c>
      <c r="BK1606" s="94">
        <v>0</v>
      </c>
      <c r="BL1606" s="91">
        <v>44.390799999999999</v>
      </c>
      <c r="BM1606" s="96">
        <v>2.0419767100000001</v>
      </c>
      <c r="BN1606" s="96" t="s">
        <v>566</v>
      </c>
      <c r="BO1606" s="88" t="s">
        <v>430</v>
      </c>
      <c r="BP1606" s="88" t="s">
        <v>566</v>
      </c>
      <c r="BQ1606" s="91">
        <v>74.495999999999995</v>
      </c>
      <c r="BR1606" s="95">
        <v>97.741</v>
      </c>
      <c r="BS1606" s="91">
        <v>1.43</v>
      </c>
      <c r="BT1606" s="90">
        <v>30</v>
      </c>
      <c r="BU1606" s="91">
        <v>0</v>
      </c>
      <c r="BV1606" s="91">
        <v>42.96</v>
      </c>
      <c r="BW1606" s="96">
        <v>1.9761599999999999</v>
      </c>
      <c r="BX1606" s="96" t="s">
        <v>566</v>
      </c>
      <c r="BY1606" s="96" t="s">
        <v>566</v>
      </c>
      <c r="BZ1606" s="96" t="s">
        <v>566</v>
      </c>
      <c r="CA1606" s="96" t="s">
        <v>566</v>
      </c>
      <c r="CB1606" s="96" t="s">
        <v>566</v>
      </c>
      <c r="CC1606" s="96" t="s">
        <v>566</v>
      </c>
      <c r="CD1606" s="96" t="s">
        <v>566</v>
      </c>
      <c r="CE1606" s="96" t="s">
        <v>566</v>
      </c>
      <c r="CF1606" s="88" t="s">
        <v>566</v>
      </c>
      <c r="CG1606" s="88" t="s">
        <v>566</v>
      </c>
      <c r="CH1606" s="92" t="s">
        <v>566</v>
      </c>
      <c r="CI1606" s="91">
        <v>0</v>
      </c>
      <c r="CJ1606" s="91">
        <v>0</v>
      </c>
      <c r="CK1606" s="90" t="s">
        <v>566</v>
      </c>
      <c r="CL1606" s="91">
        <v>-0.36412461400000001</v>
      </c>
      <c r="CM1606" s="91">
        <v>1.1246139999999999E-3</v>
      </c>
      <c r="CN1606" s="88" t="s">
        <v>566</v>
      </c>
      <c r="CO1606" s="91">
        <v>54.4</v>
      </c>
      <c r="CP1606" s="91">
        <v>140.76489707100001</v>
      </c>
      <c r="CQ1606" s="91">
        <v>2.7057764965</v>
      </c>
      <c r="CR1606" s="91">
        <v>66.268768038700003</v>
      </c>
      <c r="CS1606" s="91">
        <v>1.2737764965</v>
      </c>
      <c r="CT1606" s="90">
        <v>2.58</v>
      </c>
      <c r="CU1606" s="96">
        <v>1.0149999999999999</v>
      </c>
      <c r="CV1606" s="96">
        <v>0.85099999999999998</v>
      </c>
      <c r="CW1606" s="96">
        <v>0.79300000000000004</v>
      </c>
      <c r="CX1606" s="93">
        <v>2288</v>
      </c>
      <c r="CY1606" s="93">
        <v>2276.337</v>
      </c>
      <c r="CZ1606" s="93">
        <v>79.7</v>
      </c>
      <c r="DA1606" s="90">
        <v>46</v>
      </c>
      <c r="DB1606" s="90" t="s">
        <v>566</v>
      </c>
      <c r="DC1606" s="90">
        <v>64</v>
      </c>
      <c r="DD1606" s="91">
        <v>233</v>
      </c>
      <c r="DE1606" s="91">
        <v>-24.184549356200002</v>
      </c>
      <c r="DF1606" s="93">
        <v>129</v>
      </c>
      <c r="DG1606" s="88" t="s">
        <v>393</v>
      </c>
      <c r="DH1606" s="88" t="s">
        <v>566</v>
      </c>
      <c r="DI1606" s="88" t="s">
        <v>566</v>
      </c>
      <c r="DJ1606" s="88" t="s">
        <v>566</v>
      </c>
      <c r="DK1606" s="90">
        <v>0</v>
      </c>
      <c r="DL1606" s="91">
        <v>97.741</v>
      </c>
      <c r="DM1606" s="91">
        <v>1.5429991957</v>
      </c>
      <c r="DN1606" s="91">
        <v>99.3057344164</v>
      </c>
      <c r="DO1606" s="91">
        <v>1.9088503437</v>
      </c>
      <c r="DP1606" s="91">
        <v>24.809605384099999</v>
      </c>
      <c r="DQ1606" s="91">
        <v>0.47685034370000001</v>
      </c>
      <c r="DR1606" s="91">
        <v>187.64413218690001</v>
      </c>
      <c r="DS1606" s="91">
        <v>3.6068870374999999</v>
      </c>
      <c r="DT1606" s="91">
        <v>113.1480031546</v>
      </c>
      <c r="DU1606" s="91">
        <v>2.1748870375</v>
      </c>
      <c r="DV1606" s="91" t="s">
        <v>566</v>
      </c>
      <c r="DW1606" s="97"/>
      <c r="DX1606" s="98" t="s">
        <v>566</v>
      </c>
      <c r="DY1606" s="99" t="s">
        <v>689</v>
      </c>
      <c r="DZ1606" s="98" t="s">
        <v>689</v>
      </c>
      <c r="EA1606" s="100" t="s">
        <v>689</v>
      </c>
      <c r="EB1606" s="101" t="s">
        <v>2761</v>
      </c>
      <c r="EC1606" s="38"/>
    </row>
    <row r="1607" spans="1:133" ht="15" customHeight="1" x14ac:dyDescent="0.25">
      <c r="A1607" s="17" t="str">
        <f t="shared" si="24"/>
        <v>332_Кустовое (Видное и Восточно-Ягунское)</v>
      </c>
      <c r="B1607" s="87">
        <v>67</v>
      </c>
      <c r="C1607" s="88" t="s">
        <v>733</v>
      </c>
      <c r="D1607" s="88" t="s">
        <v>568</v>
      </c>
      <c r="E1607" s="88" t="s">
        <v>1715</v>
      </c>
      <c r="F1607" s="88" t="s">
        <v>7</v>
      </c>
      <c r="G1607" s="88" t="s">
        <v>489</v>
      </c>
      <c r="H1607" s="88" t="s">
        <v>1810</v>
      </c>
      <c r="I1607" s="89">
        <v>332</v>
      </c>
      <c r="J1607" s="88" t="s">
        <v>15</v>
      </c>
      <c r="K1607" s="88" t="s">
        <v>688</v>
      </c>
      <c r="L1607" s="88" t="s">
        <v>1590</v>
      </c>
      <c r="M1607" s="88" t="s">
        <v>34</v>
      </c>
      <c r="N1607" s="88" t="s">
        <v>7</v>
      </c>
      <c r="O1607" s="90">
        <v>9.1999999999999993</v>
      </c>
      <c r="P1607" s="90">
        <v>2496.1</v>
      </c>
      <c r="Q1607" s="90">
        <v>2501.4</v>
      </c>
      <c r="R1607" s="91">
        <v>181.64400000000001</v>
      </c>
      <c r="S1607" s="90" t="s">
        <v>150</v>
      </c>
      <c r="T1607" s="90">
        <v>2509</v>
      </c>
      <c r="U1607" s="90">
        <v>3.1</v>
      </c>
      <c r="V1607" s="88" t="s">
        <v>31</v>
      </c>
      <c r="W1607" s="88" t="s">
        <v>94</v>
      </c>
      <c r="X1607" s="88" t="s">
        <v>1440</v>
      </c>
      <c r="Y1607" s="90" t="s">
        <v>886</v>
      </c>
      <c r="Z1607" s="90" t="s">
        <v>566</v>
      </c>
      <c r="AA1607" s="90">
        <v>73</v>
      </c>
      <c r="AB1607" s="91" t="s">
        <v>3811</v>
      </c>
      <c r="AC1607" s="88" t="s">
        <v>566</v>
      </c>
      <c r="AD1607" s="90" t="s">
        <v>566</v>
      </c>
      <c r="AE1607" s="90" t="s">
        <v>1265</v>
      </c>
      <c r="AF1607" s="90" t="s">
        <v>94</v>
      </c>
      <c r="AG1607" s="91" t="s">
        <v>3488</v>
      </c>
      <c r="AH1607" s="92" t="s">
        <v>4896</v>
      </c>
      <c r="AI1607" s="93">
        <v>81</v>
      </c>
      <c r="AJ1607" s="88" t="s">
        <v>566</v>
      </c>
      <c r="AK1607" s="90" t="s">
        <v>566</v>
      </c>
      <c r="AL1607" s="91">
        <v>15.2</v>
      </c>
      <c r="AM1607" s="91">
        <v>13.6886257133</v>
      </c>
      <c r="AN1607" s="91">
        <v>1941</v>
      </c>
      <c r="AO1607" s="90">
        <v>15.7</v>
      </c>
      <c r="AP1607" s="91">
        <v>103.786</v>
      </c>
      <c r="AQ1607" s="91" t="s">
        <v>566</v>
      </c>
      <c r="AR1607" s="91" t="s">
        <v>566</v>
      </c>
      <c r="AS1607" s="91">
        <v>56</v>
      </c>
      <c r="AT1607" s="91">
        <v>56.78</v>
      </c>
      <c r="AU1607" s="90">
        <v>160</v>
      </c>
      <c r="AV1607" s="90">
        <v>0</v>
      </c>
      <c r="AW1607" s="91">
        <v>1.1399999999999999</v>
      </c>
      <c r="AX1607" s="91" t="s">
        <v>566</v>
      </c>
      <c r="AY1607" s="91">
        <v>193.59</v>
      </c>
      <c r="AZ1607" s="88" t="s">
        <v>4928</v>
      </c>
      <c r="BA1607" s="91">
        <v>194.4</v>
      </c>
      <c r="BB1607" s="91">
        <v>137.59</v>
      </c>
      <c r="BC1607" s="94">
        <v>0.10717027530000001</v>
      </c>
      <c r="BD1607" s="91">
        <v>14.301</v>
      </c>
      <c r="BE1607" s="95">
        <v>67.244</v>
      </c>
      <c r="BF1607" s="91">
        <v>4.05</v>
      </c>
      <c r="BG1607" s="91">
        <v>30.6</v>
      </c>
      <c r="BH1607" s="94">
        <v>0.13333</v>
      </c>
      <c r="BI1607" s="94">
        <v>0.18332999999999999</v>
      </c>
      <c r="BJ1607" s="93">
        <v>309</v>
      </c>
      <c r="BK1607" s="94">
        <v>10</v>
      </c>
      <c r="BL1607" s="91">
        <v>123.92583999999999</v>
      </c>
      <c r="BM1607" s="96">
        <v>6.3202177600000002</v>
      </c>
      <c r="BN1607" s="96" t="s">
        <v>566</v>
      </c>
      <c r="BO1607" s="88" t="s">
        <v>696</v>
      </c>
      <c r="BP1607" s="88" t="s">
        <v>566</v>
      </c>
      <c r="BQ1607" s="91">
        <v>14.301</v>
      </c>
      <c r="BR1607" s="95">
        <v>67.244</v>
      </c>
      <c r="BS1607" s="91">
        <v>4.05</v>
      </c>
      <c r="BT1607" s="90">
        <v>30</v>
      </c>
      <c r="BU1607" s="91">
        <v>0</v>
      </c>
      <c r="BV1607" s="91">
        <v>121.56</v>
      </c>
      <c r="BW1607" s="96">
        <v>6.19956</v>
      </c>
      <c r="BX1607" s="96" t="s">
        <v>566</v>
      </c>
      <c r="BY1607" s="96" t="s">
        <v>566</v>
      </c>
      <c r="BZ1607" s="96" t="s">
        <v>566</v>
      </c>
      <c r="CA1607" s="96" t="s">
        <v>566</v>
      </c>
      <c r="CB1607" s="96" t="s">
        <v>566</v>
      </c>
      <c r="CC1607" s="96" t="s">
        <v>566</v>
      </c>
      <c r="CD1607" s="96" t="s">
        <v>566</v>
      </c>
      <c r="CE1607" s="96" t="s">
        <v>566</v>
      </c>
      <c r="CF1607" s="88" t="s">
        <v>566</v>
      </c>
      <c r="CG1607" s="88" t="s">
        <v>566</v>
      </c>
      <c r="CH1607" s="92" t="s">
        <v>566</v>
      </c>
      <c r="CI1607" s="91">
        <v>0</v>
      </c>
      <c r="CJ1607" s="91">
        <v>0</v>
      </c>
      <c r="CK1607" s="90" t="s">
        <v>566</v>
      </c>
      <c r="CL1607" s="91">
        <v>-1.4295216012</v>
      </c>
      <c r="CM1607" s="91">
        <v>4.2521601200000002E-2</v>
      </c>
      <c r="CN1607" s="88" t="s">
        <v>566</v>
      </c>
      <c r="CO1607" s="91">
        <v>105</v>
      </c>
      <c r="CP1607" s="91">
        <v>9.4942383511999999</v>
      </c>
      <c r="CQ1607" s="91">
        <v>2.6901079226000002</v>
      </c>
      <c r="CR1607" s="91">
        <v>-4.8067972891000004</v>
      </c>
      <c r="CS1607" s="91">
        <v>-1.3618920774000001</v>
      </c>
      <c r="CT1607" s="90">
        <v>1</v>
      </c>
      <c r="CU1607" s="96">
        <v>1.014</v>
      </c>
      <c r="CV1607" s="96">
        <v>0.86499999999999999</v>
      </c>
      <c r="CW1607" s="96">
        <v>0.83399999999999996</v>
      </c>
      <c r="CX1607" s="93">
        <v>2245</v>
      </c>
      <c r="CY1607" s="93">
        <v>2236.7559999999999</v>
      </c>
      <c r="CZ1607" s="93">
        <v>77.7</v>
      </c>
      <c r="DA1607" s="90">
        <v>51</v>
      </c>
      <c r="DB1607" s="90" t="s">
        <v>566</v>
      </c>
      <c r="DC1607" s="90">
        <v>84</v>
      </c>
      <c r="DD1607" s="91">
        <v>225</v>
      </c>
      <c r="DE1607" s="91">
        <v>-13.96</v>
      </c>
      <c r="DF1607" s="93">
        <v>50</v>
      </c>
      <c r="DG1607" s="88" t="s">
        <v>393</v>
      </c>
      <c r="DH1607" s="88" t="s">
        <v>566</v>
      </c>
      <c r="DI1607" s="88">
        <v>1</v>
      </c>
      <c r="DJ1607" s="88" t="s">
        <v>566</v>
      </c>
      <c r="DK1607" s="90">
        <v>0</v>
      </c>
      <c r="DL1607" s="91">
        <v>67.244</v>
      </c>
      <c r="DM1607" s="91">
        <v>0.12100435449999999</v>
      </c>
      <c r="DN1607" s="91">
        <v>16.147045147699998</v>
      </c>
      <c r="DO1607" s="91">
        <v>4.5751215074999996</v>
      </c>
      <c r="DP1607" s="91">
        <v>1.8460095074</v>
      </c>
      <c r="DQ1607" s="91">
        <v>0.52312150749999997</v>
      </c>
      <c r="DR1607" s="91">
        <v>10.7197757659</v>
      </c>
      <c r="DS1607" s="91">
        <v>3.0373530397000001</v>
      </c>
      <c r="DT1607" s="91">
        <v>-3.5812598744000002</v>
      </c>
      <c r="DU1607" s="91">
        <v>-1.0146469602999999</v>
      </c>
      <c r="DV1607" s="91">
        <v>112.90011055559999</v>
      </c>
      <c r="DW1607" s="97"/>
      <c r="DX1607" s="98" t="s">
        <v>689</v>
      </c>
      <c r="DY1607" s="99" t="s">
        <v>689</v>
      </c>
      <c r="DZ1607" s="98" t="s">
        <v>689</v>
      </c>
      <c r="EA1607" s="100" t="s">
        <v>689</v>
      </c>
      <c r="EB1607" s="101" t="s">
        <v>2761</v>
      </c>
      <c r="EC1607" s="38"/>
    </row>
    <row r="1608" spans="1:133" ht="15" customHeight="1" x14ac:dyDescent="0.25">
      <c r="A1608" s="17" t="str">
        <f t="shared" si="24"/>
        <v>334_Кустовое (Видное и Восточно-Ягунское)</v>
      </c>
      <c r="B1608" s="87">
        <v>68</v>
      </c>
      <c r="C1608" s="88" t="s">
        <v>733</v>
      </c>
      <c r="D1608" s="88" t="s">
        <v>568</v>
      </c>
      <c r="E1608" s="88" t="s">
        <v>1715</v>
      </c>
      <c r="F1608" s="88" t="s">
        <v>7</v>
      </c>
      <c r="G1608" s="88" t="s">
        <v>489</v>
      </c>
      <c r="H1608" s="88" t="s">
        <v>1811</v>
      </c>
      <c r="I1608" s="89">
        <v>334</v>
      </c>
      <c r="J1608" s="88" t="s">
        <v>8</v>
      </c>
      <c r="K1608" s="88" t="s">
        <v>688</v>
      </c>
      <c r="L1608" s="88" t="s">
        <v>1590</v>
      </c>
      <c r="M1608" s="88" t="s">
        <v>1518</v>
      </c>
      <c r="N1608" s="88" t="s">
        <v>1812</v>
      </c>
      <c r="O1608" s="90">
        <v>14.8</v>
      </c>
      <c r="P1608" s="90">
        <v>2349</v>
      </c>
      <c r="Q1608" s="90">
        <v>2398.4</v>
      </c>
      <c r="R1608" s="91">
        <v>27.21</v>
      </c>
      <c r="S1608" s="90" t="s">
        <v>150</v>
      </c>
      <c r="T1608" s="90">
        <v>2212</v>
      </c>
      <c r="U1608" s="90">
        <v>7.4</v>
      </c>
      <c r="V1608" s="88" t="s">
        <v>31</v>
      </c>
      <c r="W1608" s="88" t="s">
        <v>566</v>
      </c>
      <c r="X1608" s="88" t="s">
        <v>566</v>
      </c>
      <c r="Y1608" s="90" t="s">
        <v>566</v>
      </c>
      <c r="Z1608" s="90" t="s">
        <v>566</v>
      </c>
      <c r="AA1608" s="90">
        <v>73</v>
      </c>
      <c r="AB1608" s="91" t="s">
        <v>566</v>
      </c>
      <c r="AC1608" s="88" t="s">
        <v>566</v>
      </c>
      <c r="AD1608" s="90" t="s">
        <v>566</v>
      </c>
      <c r="AE1608" s="90" t="s">
        <v>566</v>
      </c>
      <c r="AF1608" s="90" t="s">
        <v>566</v>
      </c>
      <c r="AG1608" s="91" t="s">
        <v>566</v>
      </c>
      <c r="AH1608" s="92" t="s">
        <v>566</v>
      </c>
      <c r="AI1608" s="93" t="s">
        <v>566</v>
      </c>
      <c r="AJ1608" s="88" t="s">
        <v>39</v>
      </c>
      <c r="AK1608" s="90" t="s">
        <v>566</v>
      </c>
      <c r="AL1608" s="91" t="s">
        <v>566</v>
      </c>
      <c r="AM1608" s="91" t="s">
        <v>566</v>
      </c>
      <c r="AN1608" s="91" t="s">
        <v>566</v>
      </c>
      <c r="AO1608" s="90" t="s">
        <v>566</v>
      </c>
      <c r="AP1608" s="91" t="s">
        <v>566</v>
      </c>
      <c r="AQ1608" s="91" t="s">
        <v>566</v>
      </c>
      <c r="AR1608" s="91" t="s">
        <v>566</v>
      </c>
      <c r="AS1608" s="91" t="s">
        <v>566</v>
      </c>
      <c r="AT1608" s="91" t="s">
        <v>566</v>
      </c>
      <c r="AU1608" s="90">
        <v>0</v>
      </c>
      <c r="AV1608" s="90">
        <v>33</v>
      </c>
      <c r="AW1608" s="91">
        <v>0</v>
      </c>
      <c r="AX1608" s="91" t="s">
        <v>566</v>
      </c>
      <c r="AY1608" s="91">
        <v>258.45</v>
      </c>
      <c r="AZ1608" s="88" t="s">
        <v>5327</v>
      </c>
      <c r="BA1608" s="91">
        <v>258.77</v>
      </c>
      <c r="BB1608" s="91" t="s">
        <v>566</v>
      </c>
      <c r="BC1608" s="94" t="s">
        <v>566</v>
      </c>
      <c r="BD1608" s="91" t="s">
        <v>566</v>
      </c>
      <c r="BE1608" s="95">
        <v>0</v>
      </c>
      <c r="BF1608" s="91" t="s">
        <v>566</v>
      </c>
      <c r="BG1608" s="91">
        <v>0</v>
      </c>
      <c r="BH1608" s="94" t="s">
        <v>566</v>
      </c>
      <c r="BI1608" s="94" t="s">
        <v>566</v>
      </c>
      <c r="BJ1608" s="93">
        <v>0</v>
      </c>
      <c r="BK1608" s="94">
        <v>0</v>
      </c>
      <c r="BL1608" s="91" t="s">
        <v>566</v>
      </c>
      <c r="BM1608" s="96">
        <v>0</v>
      </c>
      <c r="BN1608" s="96" t="s">
        <v>566</v>
      </c>
      <c r="BO1608" s="88" t="s">
        <v>745</v>
      </c>
      <c r="BP1608" s="88" t="s">
        <v>1211</v>
      </c>
      <c r="BQ1608" s="91" t="s">
        <v>566</v>
      </c>
      <c r="BR1608" s="95">
        <v>0</v>
      </c>
      <c r="BS1608" s="91" t="s">
        <v>566</v>
      </c>
      <c r="BT1608" s="90" t="s">
        <v>566</v>
      </c>
      <c r="BU1608" s="91" t="s">
        <v>566</v>
      </c>
      <c r="BV1608" s="91" t="s">
        <v>566</v>
      </c>
      <c r="BW1608" s="96" t="s">
        <v>566</v>
      </c>
      <c r="BX1608" s="96" t="s">
        <v>566</v>
      </c>
      <c r="BY1608" s="96" t="s">
        <v>1211</v>
      </c>
      <c r="BZ1608" s="96" t="s">
        <v>566</v>
      </c>
      <c r="CA1608" s="96" t="s">
        <v>566</v>
      </c>
      <c r="CB1608" s="96" t="s">
        <v>566</v>
      </c>
      <c r="CC1608" s="96" t="s">
        <v>566</v>
      </c>
      <c r="CD1608" s="96" t="s">
        <v>566</v>
      </c>
      <c r="CE1608" s="96" t="s">
        <v>566</v>
      </c>
      <c r="CF1608" s="88" t="s">
        <v>566</v>
      </c>
      <c r="CG1608" s="88" t="s">
        <v>566</v>
      </c>
      <c r="CH1608" s="92" t="s">
        <v>566</v>
      </c>
      <c r="CI1608" s="91">
        <v>0</v>
      </c>
      <c r="CJ1608" s="91">
        <v>0</v>
      </c>
      <c r="CK1608" s="90" t="s">
        <v>566</v>
      </c>
      <c r="CL1608" s="91" t="s">
        <v>566</v>
      </c>
      <c r="CM1608" s="91" t="s">
        <v>566</v>
      </c>
      <c r="CN1608" s="88" t="s">
        <v>566</v>
      </c>
      <c r="CO1608" s="91">
        <v>71.400000000000006</v>
      </c>
      <c r="CP1608" s="91" t="s">
        <v>566</v>
      </c>
      <c r="CQ1608" s="91" t="s">
        <v>566</v>
      </c>
      <c r="CR1608" s="91" t="s">
        <v>566</v>
      </c>
      <c r="CS1608" s="91" t="s">
        <v>566</v>
      </c>
      <c r="CT1608" s="90" t="s">
        <v>566</v>
      </c>
      <c r="CU1608" s="96">
        <v>1.0145</v>
      </c>
      <c r="CV1608" s="96">
        <v>0.85799999999999998</v>
      </c>
      <c r="CW1608" s="96">
        <v>0.8135</v>
      </c>
      <c r="CX1608" s="93">
        <v>2287.5</v>
      </c>
      <c r="CY1608" s="93">
        <v>2284.1799999999998</v>
      </c>
      <c r="CZ1608" s="93">
        <v>77.599999999999994</v>
      </c>
      <c r="DA1608" s="90">
        <v>51</v>
      </c>
      <c r="DB1608" s="90" t="s">
        <v>566</v>
      </c>
      <c r="DC1608" s="90">
        <v>84</v>
      </c>
      <c r="DD1608" s="91">
        <v>233</v>
      </c>
      <c r="DE1608" s="91">
        <v>10.922746781100001</v>
      </c>
      <c r="DF1608" s="93">
        <v>89.5</v>
      </c>
      <c r="DG1608" s="88" t="s">
        <v>393</v>
      </c>
      <c r="DH1608" s="88" t="s">
        <v>566</v>
      </c>
      <c r="DI1608" s="88" t="s">
        <v>566</v>
      </c>
      <c r="DJ1608" s="88" t="s">
        <v>566</v>
      </c>
      <c r="DK1608" s="90" t="s">
        <v>566</v>
      </c>
      <c r="DL1608" s="91">
        <v>0</v>
      </c>
      <c r="DM1608" s="91" t="s">
        <v>566</v>
      </c>
      <c r="DN1608" s="91" t="s">
        <v>566</v>
      </c>
      <c r="DO1608" s="91" t="s">
        <v>566</v>
      </c>
      <c r="DP1608" s="91" t="s">
        <v>566</v>
      </c>
      <c r="DQ1608" s="91" t="s">
        <v>566</v>
      </c>
      <c r="DR1608" s="91" t="s">
        <v>566</v>
      </c>
      <c r="DS1608" s="91" t="s">
        <v>566</v>
      </c>
      <c r="DT1608" s="91" t="s">
        <v>566</v>
      </c>
      <c r="DU1608" s="91" t="s">
        <v>566</v>
      </c>
      <c r="DV1608" s="91">
        <v>113.75</v>
      </c>
      <c r="DW1608" s="97"/>
      <c r="DX1608" s="98" t="s">
        <v>566</v>
      </c>
      <c r="DY1608" s="99" t="s">
        <v>689</v>
      </c>
      <c r="DZ1608" s="98" t="s">
        <v>689</v>
      </c>
      <c r="EA1608" s="100" t="s">
        <v>566</v>
      </c>
      <c r="EB1608" s="101" t="s">
        <v>566</v>
      </c>
      <c r="EC1608" s="38"/>
    </row>
    <row r="1609" spans="1:133" ht="15" customHeight="1" x14ac:dyDescent="0.25">
      <c r="A1609" s="17" t="str">
        <f t="shared" si="24"/>
        <v>351Л_Кустовое (Видное и Восточно-Ягунское)</v>
      </c>
      <c r="B1609" s="87">
        <v>69</v>
      </c>
      <c r="C1609" s="88" t="s">
        <v>733</v>
      </c>
      <c r="D1609" s="88" t="s">
        <v>568</v>
      </c>
      <c r="E1609" s="88" t="s">
        <v>1715</v>
      </c>
      <c r="F1609" s="88" t="s">
        <v>7</v>
      </c>
      <c r="G1609" s="88" t="s">
        <v>489</v>
      </c>
      <c r="H1609" s="88" t="s">
        <v>1810</v>
      </c>
      <c r="I1609" s="89" t="s">
        <v>1813</v>
      </c>
      <c r="J1609" s="88" t="s">
        <v>8</v>
      </c>
      <c r="K1609" s="88" t="s">
        <v>688</v>
      </c>
      <c r="L1609" s="88" t="s">
        <v>1590</v>
      </c>
      <c r="M1609" s="88" t="s">
        <v>34</v>
      </c>
      <c r="N1609" s="88" t="s">
        <v>7</v>
      </c>
      <c r="O1609" s="90">
        <v>230</v>
      </c>
      <c r="P1609" s="90">
        <v>2553.6999999999998</v>
      </c>
      <c r="Q1609" s="90">
        <v>2783.7</v>
      </c>
      <c r="R1609" s="91">
        <v>236.56200000000001</v>
      </c>
      <c r="S1609" s="90" t="s">
        <v>690</v>
      </c>
      <c r="T1609" s="90">
        <v>2783.2</v>
      </c>
      <c r="U1609" s="90">
        <v>1.02</v>
      </c>
      <c r="V1609" s="88" t="s">
        <v>31</v>
      </c>
      <c r="W1609" s="88" t="s">
        <v>112</v>
      </c>
      <c r="X1609" s="88" t="s">
        <v>2240</v>
      </c>
      <c r="Y1609" s="90" t="s">
        <v>1606</v>
      </c>
      <c r="Z1609" s="90" t="s">
        <v>566</v>
      </c>
      <c r="AA1609" s="90">
        <v>73</v>
      </c>
      <c r="AB1609" s="91" t="s">
        <v>4513</v>
      </c>
      <c r="AC1609" s="88" t="s">
        <v>566</v>
      </c>
      <c r="AD1609" s="90" t="s">
        <v>566</v>
      </c>
      <c r="AE1609" s="90" t="s">
        <v>2019</v>
      </c>
      <c r="AF1609" s="90" t="s">
        <v>112</v>
      </c>
      <c r="AG1609" s="91" t="s">
        <v>3436</v>
      </c>
      <c r="AH1609" s="92" t="s">
        <v>4883</v>
      </c>
      <c r="AI1609" s="93">
        <v>63</v>
      </c>
      <c r="AJ1609" s="88" t="s">
        <v>3116</v>
      </c>
      <c r="AK1609" s="90" t="s">
        <v>566</v>
      </c>
      <c r="AL1609" s="91">
        <v>12.7</v>
      </c>
      <c r="AM1609" s="91">
        <v>10.273871209499999</v>
      </c>
      <c r="AN1609" s="91">
        <v>1393</v>
      </c>
      <c r="AO1609" s="90">
        <v>12.6</v>
      </c>
      <c r="AP1609" s="91">
        <v>56.58</v>
      </c>
      <c r="AQ1609" s="91" t="s">
        <v>566</v>
      </c>
      <c r="AR1609" s="91" t="s">
        <v>566</v>
      </c>
      <c r="AS1609" s="91">
        <v>97.8</v>
      </c>
      <c r="AT1609" s="91">
        <v>98.32</v>
      </c>
      <c r="AU1609" s="90">
        <v>590</v>
      </c>
      <c r="AV1609" s="90">
        <v>0</v>
      </c>
      <c r="AW1609" s="91">
        <v>18.68</v>
      </c>
      <c r="AX1609" s="91" t="s">
        <v>566</v>
      </c>
      <c r="AY1609" s="91">
        <v>151.86000000000001</v>
      </c>
      <c r="AZ1609" s="88" t="s">
        <v>4928</v>
      </c>
      <c r="BA1609" s="91">
        <v>152.4</v>
      </c>
      <c r="BB1609" s="91">
        <v>54.06</v>
      </c>
      <c r="BC1609" s="94">
        <v>0.55196078429999995</v>
      </c>
      <c r="BD1609" s="91">
        <v>29.838999999999999</v>
      </c>
      <c r="BE1609" s="95">
        <v>92.382999999999996</v>
      </c>
      <c r="BF1609" s="91">
        <v>1.97</v>
      </c>
      <c r="BG1609" s="91">
        <v>30.8</v>
      </c>
      <c r="BH1609" s="94">
        <v>0.13333</v>
      </c>
      <c r="BI1609" s="94">
        <v>0.21667</v>
      </c>
      <c r="BJ1609" s="93">
        <v>281</v>
      </c>
      <c r="BK1609" s="94">
        <v>6</v>
      </c>
      <c r="BL1609" s="91">
        <v>60.452539999999999</v>
      </c>
      <c r="BM1609" s="96">
        <v>3.08307932</v>
      </c>
      <c r="BN1609" s="96" t="s">
        <v>566</v>
      </c>
      <c r="BO1609" s="88" t="s">
        <v>696</v>
      </c>
      <c r="BP1609" s="88" t="s">
        <v>566</v>
      </c>
      <c r="BQ1609" s="91">
        <v>29.838999999999999</v>
      </c>
      <c r="BR1609" s="95">
        <v>92.382999999999996</v>
      </c>
      <c r="BS1609" s="91">
        <v>1.97</v>
      </c>
      <c r="BT1609" s="90">
        <v>30</v>
      </c>
      <c r="BU1609" s="91">
        <v>0</v>
      </c>
      <c r="BV1609" s="91">
        <v>58.98</v>
      </c>
      <c r="BW1609" s="96">
        <v>3.0079799999999999</v>
      </c>
      <c r="BX1609" s="96" t="s">
        <v>566</v>
      </c>
      <c r="BY1609" s="96" t="s">
        <v>566</v>
      </c>
      <c r="BZ1609" s="96" t="s">
        <v>566</v>
      </c>
      <c r="CA1609" s="96" t="s">
        <v>566</v>
      </c>
      <c r="CB1609" s="96" t="s">
        <v>566</v>
      </c>
      <c r="CC1609" s="96" t="s">
        <v>566</v>
      </c>
      <c r="CD1609" s="96" t="s">
        <v>566</v>
      </c>
      <c r="CE1609" s="96" t="s">
        <v>566</v>
      </c>
      <c r="CF1609" s="88" t="s">
        <v>566</v>
      </c>
      <c r="CG1609" s="88" t="s">
        <v>566</v>
      </c>
      <c r="CH1609" s="92" t="s">
        <v>566</v>
      </c>
      <c r="CI1609" s="91">
        <v>0</v>
      </c>
      <c r="CJ1609" s="91">
        <v>0</v>
      </c>
      <c r="CK1609" s="90" t="s">
        <v>566</v>
      </c>
      <c r="CL1609" s="91">
        <v>9.92442885E-2</v>
      </c>
      <c r="CM1609" s="91">
        <v>-1.72442885E-2</v>
      </c>
      <c r="CN1609" s="88" t="s">
        <v>566</v>
      </c>
      <c r="CO1609" s="91">
        <v>105</v>
      </c>
      <c r="CP1609" s="91">
        <v>25.865255859299999</v>
      </c>
      <c r="CQ1609" s="91">
        <v>1.704102121</v>
      </c>
      <c r="CR1609" s="91">
        <v>-3.974175035</v>
      </c>
      <c r="CS1609" s="91">
        <v>-0.261897879</v>
      </c>
      <c r="CT1609" s="90">
        <v>-0.34</v>
      </c>
      <c r="CU1609" s="96">
        <v>1.014</v>
      </c>
      <c r="CV1609" s="96">
        <v>0.86499999999999999</v>
      </c>
      <c r="CW1609" s="96">
        <v>0.83399999999999996</v>
      </c>
      <c r="CX1609" s="93">
        <v>2245</v>
      </c>
      <c r="CY1609" s="93">
        <v>2239.538</v>
      </c>
      <c r="CZ1609" s="93">
        <v>77.599999999999994</v>
      </c>
      <c r="DA1609" s="90">
        <v>51</v>
      </c>
      <c r="DB1609" s="90" t="s">
        <v>566</v>
      </c>
      <c r="DC1609" s="90">
        <v>84</v>
      </c>
      <c r="DD1609" s="91">
        <v>225</v>
      </c>
      <c r="DE1609" s="91">
        <v>-32.506666666699999</v>
      </c>
      <c r="DF1609" s="93">
        <v>50</v>
      </c>
      <c r="DG1609" s="88" t="s">
        <v>393</v>
      </c>
      <c r="DH1609" s="88" t="s">
        <v>566</v>
      </c>
      <c r="DI1609" s="88">
        <v>1</v>
      </c>
      <c r="DJ1609" s="88" t="s">
        <v>566</v>
      </c>
      <c r="DK1609" s="90">
        <v>0</v>
      </c>
      <c r="DL1609" s="91">
        <v>92.382999999999996</v>
      </c>
      <c r="DM1609" s="91">
        <v>0.52774397419999997</v>
      </c>
      <c r="DN1609" s="91">
        <v>28.529839246400002</v>
      </c>
      <c r="DO1609" s="91">
        <v>1.87965508</v>
      </c>
      <c r="DP1609" s="91">
        <v>-1.3095916479</v>
      </c>
      <c r="DQ1609" s="91">
        <v>-8.6344920000000006E-2</v>
      </c>
      <c r="DR1609" s="91">
        <v>24.730082631999998</v>
      </c>
      <c r="DS1609" s="91">
        <v>1.6293125610000001</v>
      </c>
      <c r="DT1609" s="91">
        <v>-5.1093482623000002</v>
      </c>
      <c r="DU1609" s="91">
        <v>-0.33668743899999998</v>
      </c>
      <c r="DV1609" s="91">
        <v>112.5823815278</v>
      </c>
      <c r="DW1609" s="97"/>
      <c r="DX1609" s="98" t="s">
        <v>4637</v>
      </c>
      <c r="DY1609" s="99" t="s">
        <v>689</v>
      </c>
      <c r="DZ1609" s="98" t="s">
        <v>689</v>
      </c>
      <c r="EA1609" s="100" t="s">
        <v>689</v>
      </c>
      <c r="EB1609" s="101" t="s">
        <v>2761</v>
      </c>
      <c r="EC1609" s="38"/>
    </row>
    <row r="1610" spans="1:133" ht="15" customHeight="1" x14ac:dyDescent="0.25">
      <c r="A1610" s="17" t="str">
        <f t="shared" si="24"/>
        <v>354_Кустовое (Видное и Восточно-Ягунское)</v>
      </c>
      <c r="B1610" s="87">
        <v>70</v>
      </c>
      <c r="C1610" s="88" t="s">
        <v>733</v>
      </c>
      <c r="D1610" s="88" t="s">
        <v>568</v>
      </c>
      <c r="E1610" s="88" t="s">
        <v>1715</v>
      </c>
      <c r="F1610" s="88" t="s">
        <v>7</v>
      </c>
      <c r="G1610" s="88" t="s">
        <v>489</v>
      </c>
      <c r="H1610" s="88" t="s">
        <v>1810</v>
      </c>
      <c r="I1610" s="89">
        <v>354</v>
      </c>
      <c r="J1610" s="88" t="s">
        <v>15</v>
      </c>
      <c r="K1610" s="88" t="s">
        <v>688</v>
      </c>
      <c r="L1610" s="88" t="s">
        <v>1590</v>
      </c>
      <c r="M1610" s="88" t="s">
        <v>34</v>
      </c>
      <c r="N1610" s="88" t="s">
        <v>7</v>
      </c>
      <c r="O1610" s="90">
        <v>7.4</v>
      </c>
      <c r="P1610" s="90">
        <v>2365.5</v>
      </c>
      <c r="Q1610" s="90">
        <v>2370.5</v>
      </c>
      <c r="R1610" s="91">
        <v>54.075000000000003</v>
      </c>
      <c r="S1610" s="90" t="s">
        <v>150</v>
      </c>
      <c r="T1610" s="90">
        <v>2380.3000000000002</v>
      </c>
      <c r="U1610" s="90">
        <v>1.5</v>
      </c>
      <c r="V1610" s="88" t="s">
        <v>31</v>
      </c>
      <c r="W1610" s="88" t="s">
        <v>94</v>
      </c>
      <c r="X1610" s="88" t="s">
        <v>1566</v>
      </c>
      <c r="Y1610" s="90" t="s">
        <v>904</v>
      </c>
      <c r="Z1610" s="90" t="s">
        <v>566</v>
      </c>
      <c r="AA1610" s="90">
        <v>73</v>
      </c>
      <c r="AB1610" s="91" t="s">
        <v>4040</v>
      </c>
      <c r="AC1610" s="88" t="s">
        <v>566</v>
      </c>
      <c r="AD1610" s="90" t="s">
        <v>566</v>
      </c>
      <c r="AE1610" s="90" t="s">
        <v>902</v>
      </c>
      <c r="AF1610" s="90" t="s">
        <v>94</v>
      </c>
      <c r="AG1610" s="91" t="s">
        <v>3455</v>
      </c>
      <c r="AH1610" s="92" t="s">
        <v>2556</v>
      </c>
      <c r="AI1610" s="93">
        <v>871</v>
      </c>
      <c r="AJ1610" s="88" t="s">
        <v>566</v>
      </c>
      <c r="AK1610" s="90" t="s">
        <v>566</v>
      </c>
      <c r="AL1610" s="91">
        <v>15.2</v>
      </c>
      <c r="AM1610" s="91">
        <v>13.6886257133</v>
      </c>
      <c r="AN1610" s="91">
        <v>1786</v>
      </c>
      <c r="AO1610" s="90">
        <v>14.6</v>
      </c>
      <c r="AP1610" s="91">
        <v>33.24</v>
      </c>
      <c r="AQ1610" s="91" t="s">
        <v>566</v>
      </c>
      <c r="AR1610" s="91" t="s">
        <v>566</v>
      </c>
      <c r="AS1610" s="91">
        <v>63.85</v>
      </c>
      <c r="AT1610" s="91">
        <v>64.94</v>
      </c>
      <c r="AU1610" s="90">
        <v>190</v>
      </c>
      <c r="AV1610" s="90">
        <v>0</v>
      </c>
      <c r="AW1610" s="91">
        <v>2.0299999999999998</v>
      </c>
      <c r="AX1610" s="91" t="s">
        <v>566</v>
      </c>
      <c r="AY1610" s="91">
        <v>177.19</v>
      </c>
      <c r="AZ1610" s="88" t="s">
        <v>4928</v>
      </c>
      <c r="BA1610" s="91">
        <v>178.3</v>
      </c>
      <c r="BB1610" s="91">
        <v>113.34</v>
      </c>
      <c r="BC1610" s="94">
        <v>2.7448083799999998E-2</v>
      </c>
      <c r="BD1610" s="91">
        <v>3.052</v>
      </c>
      <c r="BE1610" s="95">
        <v>64.399000000000001</v>
      </c>
      <c r="BF1610" s="91">
        <v>0.94</v>
      </c>
      <c r="BG1610" s="91">
        <v>31</v>
      </c>
      <c r="BH1610" s="94">
        <v>8.3330000000000001E-2</v>
      </c>
      <c r="BI1610" s="94">
        <v>1.3333299999999999</v>
      </c>
      <c r="BJ1610" s="93">
        <v>44</v>
      </c>
      <c r="BK1610" s="94">
        <v>0</v>
      </c>
      <c r="BL1610" s="91">
        <v>29.138470000000002</v>
      </c>
      <c r="BM1610" s="96">
        <v>1.48606196</v>
      </c>
      <c r="BN1610" s="96" t="s">
        <v>566</v>
      </c>
      <c r="BO1610" s="88" t="s">
        <v>696</v>
      </c>
      <c r="BP1610" s="88" t="s">
        <v>566</v>
      </c>
      <c r="BQ1610" s="91">
        <v>3.052</v>
      </c>
      <c r="BR1610" s="95">
        <v>64.399000000000001</v>
      </c>
      <c r="BS1610" s="91">
        <v>0.94</v>
      </c>
      <c r="BT1610" s="90">
        <v>30</v>
      </c>
      <c r="BU1610" s="91">
        <v>0</v>
      </c>
      <c r="BV1610" s="91">
        <v>28.2</v>
      </c>
      <c r="BW1610" s="96">
        <v>1.4381999999999999</v>
      </c>
      <c r="BX1610" s="96" t="s">
        <v>566</v>
      </c>
      <c r="BY1610" s="96" t="s">
        <v>566</v>
      </c>
      <c r="BZ1610" s="96" t="s">
        <v>566</v>
      </c>
      <c r="CA1610" s="96" t="s">
        <v>566</v>
      </c>
      <c r="CB1610" s="96" t="s">
        <v>566</v>
      </c>
      <c r="CC1610" s="96" t="s">
        <v>566</v>
      </c>
      <c r="CD1610" s="96" t="s">
        <v>566</v>
      </c>
      <c r="CE1610" s="96" t="s">
        <v>566</v>
      </c>
      <c r="CF1610" s="88" t="s">
        <v>566</v>
      </c>
      <c r="CG1610" s="88" t="s">
        <v>566</v>
      </c>
      <c r="CH1610" s="92" t="s">
        <v>566</v>
      </c>
      <c r="CI1610" s="91">
        <v>0</v>
      </c>
      <c r="CJ1610" s="91">
        <v>0</v>
      </c>
      <c r="CK1610" s="90" t="s">
        <v>566</v>
      </c>
      <c r="CL1610" s="91">
        <v>-0.20259135189999999</v>
      </c>
      <c r="CM1610" s="91">
        <v>-3.5408648100000002E-2</v>
      </c>
      <c r="CN1610" s="88" t="s">
        <v>566</v>
      </c>
      <c r="CO1610" s="91">
        <v>105</v>
      </c>
      <c r="CP1610" s="91">
        <v>1.9816447153000001</v>
      </c>
      <c r="CQ1610" s="91">
        <v>0.61025249240000001</v>
      </c>
      <c r="CR1610" s="91">
        <v>-1.0706133492000001</v>
      </c>
      <c r="CS1610" s="91">
        <v>-0.32974750759999999</v>
      </c>
      <c r="CT1610" s="90">
        <v>1</v>
      </c>
      <c r="CU1610" s="96">
        <v>1.014</v>
      </c>
      <c r="CV1610" s="96">
        <v>0.86499999999999999</v>
      </c>
      <c r="CW1610" s="96">
        <v>0.83399999999999996</v>
      </c>
      <c r="CX1610" s="93">
        <v>2245</v>
      </c>
      <c r="CY1610" s="93">
        <v>2233.7249999999999</v>
      </c>
      <c r="CZ1610" s="93">
        <v>77.7</v>
      </c>
      <c r="DA1610" s="90">
        <v>51</v>
      </c>
      <c r="DB1610" s="90" t="s">
        <v>566</v>
      </c>
      <c r="DC1610" s="90">
        <v>84</v>
      </c>
      <c r="DD1610" s="91">
        <v>225</v>
      </c>
      <c r="DE1610" s="91">
        <v>-21.248888888900002</v>
      </c>
      <c r="DF1610" s="93">
        <v>50</v>
      </c>
      <c r="DG1610" s="88" t="s">
        <v>393</v>
      </c>
      <c r="DH1610" s="88" t="s">
        <v>566</v>
      </c>
      <c r="DI1610" s="88">
        <v>1</v>
      </c>
      <c r="DJ1610" s="88" t="s">
        <v>566</v>
      </c>
      <c r="DK1610" s="90">
        <v>0</v>
      </c>
      <c r="DL1610" s="91">
        <v>64.399000000000001</v>
      </c>
      <c r="DM1610" s="91">
        <v>3.0993764E-2</v>
      </c>
      <c r="DN1610" s="91">
        <v>3.4462503282000001</v>
      </c>
      <c r="DO1610" s="91">
        <v>1.0612814880000001</v>
      </c>
      <c r="DP1610" s="91">
        <v>0.39399226370000001</v>
      </c>
      <c r="DQ1610" s="91">
        <v>0.12128148800000001</v>
      </c>
      <c r="DR1610" s="91">
        <v>2.2374398251000001</v>
      </c>
      <c r="DS1610" s="91">
        <v>0.68902524210000005</v>
      </c>
      <c r="DT1610" s="91">
        <v>-0.81481823939999998</v>
      </c>
      <c r="DU1610" s="91">
        <v>-0.25097475790000001</v>
      </c>
      <c r="DV1610" s="91">
        <v>112.93606819439999</v>
      </c>
      <c r="DW1610" s="97"/>
      <c r="DX1610" s="98" t="s">
        <v>5309</v>
      </c>
      <c r="DY1610" s="99" t="s">
        <v>689</v>
      </c>
      <c r="DZ1610" s="98" t="s">
        <v>689</v>
      </c>
      <c r="EA1610" s="100" t="s">
        <v>689</v>
      </c>
      <c r="EB1610" s="101" t="s">
        <v>2761</v>
      </c>
      <c r="EC1610" s="38"/>
    </row>
    <row r="1611" spans="1:133" ht="15" customHeight="1" x14ac:dyDescent="0.25">
      <c r="A1611" s="17" t="str">
        <f t="shared" si="24"/>
        <v>357_Кустовое (Видное и Восточно-Ягунское)</v>
      </c>
      <c r="B1611" s="87">
        <v>71</v>
      </c>
      <c r="C1611" s="88" t="s">
        <v>733</v>
      </c>
      <c r="D1611" s="88" t="s">
        <v>568</v>
      </c>
      <c r="E1611" s="88" t="s">
        <v>1715</v>
      </c>
      <c r="F1611" s="88" t="s">
        <v>7</v>
      </c>
      <c r="G1611" s="88" t="s">
        <v>489</v>
      </c>
      <c r="H1611" s="88" t="s">
        <v>1814</v>
      </c>
      <c r="I1611" s="89">
        <v>357</v>
      </c>
      <c r="J1611" s="88" t="s">
        <v>9</v>
      </c>
      <c r="K1611" s="88" t="s">
        <v>688</v>
      </c>
      <c r="L1611" s="88" t="s">
        <v>1590</v>
      </c>
      <c r="M1611" s="88" t="s">
        <v>119</v>
      </c>
      <c r="N1611" s="88" t="s">
        <v>13</v>
      </c>
      <c r="O1611" s="90">
        <v>2.6</v>
      </c>
      <c r="P1611" s="90">
        <v>2384</v>
      </c>
      <c r="Q1611" s="90">
        <v>2386.6</v>
      </c>
      <c r="R1611" s="91">
        <v>25.391999999999999</v>
      </c>
      <c r="S1611" s="90" t="s">
        <v>150</v>
      </c>
      <c r="T1611" s="90">
        <v>1037.2</v>
      </c>
      <c r="U1611" s="90">
        <v>6.3</v>
      </c>
      <c r="V1611" s="88" t="s">
        <v>48</v>
      </c>
      <c r="W1611" s="88" t="s">
        <v>566</v>
      </c>
      <c r="X1611" s="88" t="s">
        <v>566</v>
      </c>
      <c r="Y1611" s="90" t="s">
        <v>566</v>
      </c>
      <c r="Z1611" s="90" t="s">
        <v>566</v>
      </c>
      <c r="AA1611" s="90">
        <v>73</v>
      </c>
      <c r="AB1611" s="91" t="s">
        <v>566</v>
      </c>
      <c r="AC1611" s="88" t="s">
        <v>403</v>
      </c>
      <c r="AD1611" s="90" t="s">
        <v>566</v>
      </c>
      <c r="AE1611" s="90" t="s">
        <v>566</v>
      </c>
      <c r="AF1611" s="90" t="s">
        <v>566</v>
      </c>
      <c r="AG1611" s="91" t="s">
        <v>566</v>
      </c>
      <c r="AH1611" s="92" t="s">
        <v>566</v>
      </c>
      <c r="AI1611" s="93" t="s">
        <v>566</v>
      </c>
      <c r="AJ1611" s="88" t="s">
        <v>39</v>
      </c>
      <c r="AK1611" s="90" t="s">
        <v>566</v>
      </c>
      <c r="AL1611" s="91" t="s">
        <v>566</v>
      </c>
      <c r="AM1611" s="91" t="s">
        <v>566</v>
      </c>
      <c r="AN1611" s="91" t="s">
        <v>566</v>
      </c>
      <c r="AO1611" s="90" t="s">
        <v>566</v>
      </c>
      <c r="AP1611" s="91" t="s">
        <v>566</v>
      </c>
      <c r="AQ1611" s="91" t="s">
        <v>566</v>
      </c>
      <c r="AR1611" s="91" t="s">
        <v>566</v>
      </c>
      <c r="AS1611" s="91" t="s">
        <v>566</v>
      </c>
      <c r="AT1611" s="91" t="s">
        <v>566</v>
      </c>
      <c r="AU1611" s="90">
        <v>0</v>
      </c>
      <c r="AV1611" s="90">
        <v>7.2</v>
      </c>
      <c r="AW1611" s="91">
        <v>0</v>
      </c>
      <c r="AX1611" s="91" t="s">
        <v>566</v>
      </c>
      <c r="AY1611" s="91">
        <v>238.43</v>
      </c>
      <c r="AZ1611" s="88" t="s">
        <v>5114</v>
      </c>
      <c r="BA1611" s="91">
        <v>239.12</v>
      </c>
      <c r="BB1611" s="91" t="s">
        <v>566</v>
      </c>
      <c r="BC1611" s="94" t="s">
        <v>566</v>
      </c>
      <c r="BD1611" s="91" t="s">
        <v>566</v>
      </c>
      <c r="BE1611" s="95">
        <v>0</v>
      </c>
      <c r="BF1611" s="91" t="s">
        <v>566</v>
      </c>
      <c r="BG1611" s="91">
        <v>0</v>
      </c>
      <c r="BH1611" s="94" t="s">
        <v>566</v>
      </c>
      <c r="BI1611" s="94" t="s">
        <v>566</v>
      </c>
      <c r="BJ1611" s="93">
        <v>0</v>
      </c>
      <c r="BK1611" s="94">
        <v>0</v>
      </c>
      <c r="BL1611" s="91" t="s">
        <v>566</v>
      </c>
      <c r="BM1611" s="96">
        <v>0</v>
      </c>
      <c r="BN1611" s="96" t="s">
        <v>566</v>
      </c>
      <c r="BO1611" s="88" t="s">
        <v>745</v>
      </c>
      <c r="BP1611" s="88" t="s">
        <v>1211</v>
      </c>
      <c r="BQ1611" s="91" t="s">
        <v>566</v>
      </c>
      <c r="BR1611" s="95">
        <v>0</v>
      </c>
      <c r="BS1611" s="91" t="s">
        <v>566</v>
      </c>
      <c r="BT1611" s="90" t="s">
        <v>566</v>
      </c>
      <c r="BU1611" s="91" t="s">
        <v>566</v>
      </c>
      <c r="BV1611" s="91" t="s">
        <v>566</v>
      </c>
      <c r="BW1611" s="96" t="s">
        <v>566</v>
      </c>
      <c r="BX1611" s="96" t="s">
        <v>566</v>
      </c>
      <c r="BY1611" s="96" t="s">
        <v>1211</v>
      </c>
      <c r="BZ1611" s="96" t="s">
        <v>566</v>
      </c>
      <c r="CA1611" s="96" t="s">
        <v>566</v>
      </c>
      <c r="CB1611" s="96" t="s">
        <v>566</v>
      </c>
      <c r="CC1611" s="96" t="s">
        <v>566</v>
      </c>
      <c r="CD1611" s="96" t="s">
        <v>566</v>
      </c>
      <c r="CE1611" s="96" t="s">
        <v>566</v>
      </c>
      <c r="CF1611" s="88" t="s">
        <v>566</v>
      </c>
      <c r="CG1611" s="88" t="s">
        <v>566</v>
      </c>
      <c r="CH1611" s="92" t="s">
        <v>566</v>
      </c>
      <c r="CI1611" s="91">
        <v>0</v>
      </c>
      <c r="CJ1611" s="91">
        <v>0</v>
      </c>
      <c r="CK1611" s="90" t="s">
        <v>566</v>
      </c>
      <c r="CL1611" s="91" t="s">
        <v>566</v>
      </c>
      <c r="CM1611" s="91" t="s">
        <v>566</v>
      </c>
      <c r="CN1611" s="88" t="s">
        <v>566</v>
      </c>
      <c r="CO1611" s="91">
        <v>54.4</v>
      </c>
      <c r="CP1611" s="91" t="s">
        <v>566</v>
      </c>
      <c r="CQ1611" s="91" t="s">
        <v>566</v>
      </c>
      <c r="CR1611" s="91" t="s">
        <v>566</v>
      </c>
      <c r="CS1611" s="91" t="s">
        <v>566</v>
      </c>
      <c r="CT1611" s="90">
        <v>1</v>
      </c>
      <c r="CU1611" s="96">
        <v>1.0149999999999999</v>
      </c>
      <c r="CV1611" s="96">
        <v>0.85099999999999998</v>
      </c>
      <c r="CW1611" s="96">
        <v>0.79300000000000004</v>
      </c>
      <c r="CX1611" s="93">
        <v>2287.5</v>
      </c>
      <c r="CY1611" s="93">
        <v>2280.85</v>
      </c>
      <c r="CZ1611" s="93">
        <v>78.099999999999994</v>
      </c>
      <c r="DA1611" s="90">
        <v>46</v>
      </c>
      <c r="DB1611" s="90" t="s">
        <v>566</v>
      </c>
      <c r="DC1611" s="90">
        <v>64</v>
      </c>
      <c r="DD1611" s="91">
        <v>233</v>
      </c>
      <c r="DE1611" s="91">
        <v>2.330472103</v>
      </c>
      <c r="DF1611" s="93">
        <v>129</v>
      </c>
      <c r="DG1611" s="88" t="s">
        <v>393</v>
      </c>
      <c r="DH1611" s="88" t="s">
        <v>566</v>
      </c>
      <c r="DI1611" s="88" t="s">
        <v>566</v>
      </c>
      <c r="DJ1611" s="88" t="s">
        <v>566</v>
      </c>
      <c r="DK1611" s="90">
        <v>0</v>
      </c>
      <c r="DL1611" s="91">
        <v>0</v>
      </c>
      <c r="DM1611" s="91" t="s">
        <v>566</v>
      </c>
      <c r="DN1611" s="91" t="s">
        <v>566</v>
      </c>
      <c r="DO1611" s="91" t="s">
        <v>566</v>
      </c>
      <c r="DP1611" s="91" t="s">
        <v>566</v>
      </c>
      <c r="DQ1611" s="91" t="s">
        <v>566</v>
      </c>
      <c r="DR1611" s="91" t="s">
        <v>566</v>
      </c>
      <c r="DS1611" s="91" t="s">
        <v>566</v>
      </c>
      <c r="DT1611" s="91" t="s">
        <v>566</v>
      </c>
      <c r="DU1611" s="91" t="s">
        <v>566</v>
      </c>
      <c r="DV1611" s="91">
        <v>13</v>
      </c>
      <c r="DW1611" s="97"/>
      <c r="DX1611" s="98" t="s">
        <v>566</v>
      </c>
      <c r="DY1611" s="99" t="s">
        <v>689</v>
      </c>
      <c r="DZ1611" s="98" t="s">
        <v>689</v>
      </c>
      <c r="EA1611" s="100" t="s">
        <v>689</v>
      </c>
      <c r="EB1611" s="101" t="s">
        <v>566</v>
      </c>
      <c r="EC1611" s="38"/>
    </row>
    <row r="1612" spans="1:133" ht="15" customHeight="1" x14ac:dyDescent="0.25">
      <c r="A1612" s="17" t="str">
        <f t="shared" si="24"/>
        <v>383Г_Кустовое (Видное и Восточно-Ягунское)</v>
      </c>
      <c r="B1612" s="87">
        <v>72</v>
      </c>
      <c r="C1612" s="88" t="s">
        <v>733</v>
      </c>
      <c r="D1612" s="88" t="s">
        <v>568</v>
      </c>
      <c r="E1612" s="88" t="s">
        <v>1715</v>
      </c>
      <c r="F1612" s="88" t="s">
        <v>7</v>
      </c>
      <c r="G1612" s="88" t="s">
        <v>489</v>
      </c>
      <c r="H1612" s="88" t="s">
        <v>2101</v>
      </c>
      <c r="I1612" s="89" t="s">
        <v>1472</v>
      </c>
      <c r="J1612" s="88" t="s">
        <v>21</v>
      </c>
      <c r="K1612" s="88" t="s">
        <v>688</v>
      </c>
      <c r="L1612" s="88" t="s">
        <v>1590</v>
      </c>
      <c r="M1612" s="88" t="s">
        <v>34</v>
      </c>
      <c r="N1612" s="88" t="s">
        <v>7</v>
      </c>
      <c r="O1612" s="90">
        <v>2</v>
      </c>
      <c r="P1612" s="90">
        <v>2667</v>
      </c>
      <c r="Q1612" s="90">
        <v>2669</v>
      </c>
      <c r="R1612" s="91">
        <v>351.72399999999999</v>
      </c>
      <c r="S1612" s="90" t="s">
        <v>707</v>
      </c>
      <c r="T1612" s="90">
        <v>2678.8</v>
      </c>
      <c r="U1612" s="90">
        <v>2</v>
      </c>
      <c r="V1612" s="88" t="s">
        <v>31</v>
      </c>
      <c r="W1612" s="88" t="s">
        <v>65</v>
      </c>
      <c r="X1612" s="88" t="s">
        <v>1439</v>
      </c>
      <c r="Y1612" s="90" t="s">
        <v>851</v>
      </c>
      <c r="Z1612" s="90" t="s">
        <v>566</v>
      </c>
      <c r="AA1612" s="90">
        <v>73</v>
      </c>
      <c r="AB1612" s="91" t="s">
        <v>4514</v>
      </c>
      <c r="AC1612" s="88" t="s">
        <v>566</v>
      </c>
      <c r="AD1612" s="90" t="s">
        <v>566</v>
      </c>
      <c r="AE1612" s="90" t="s">
        <v>2122</v>
      </c>
      <c r="AF1612" s="90" t="s">
        <v>65</v>
      </c>
      <c r="AG1612" s="91" t="s">
        <v>3555</v>
      </c>
      <c r="AH1612" s="92" t="s">
        <v>2691</v>
      </c>
      <c r="AI1612" s="93">
        <v>711</v>
      </c>
      <c r="AJ1612" s="88" t="s">
        <v>3232</v>
      </c>
      <c r="AK1612" s="90" t="s">
        <v>566</v>
      </c>
      <c r="AL1612" s="91">
        <v>17.8</v>
      </c>
      <c r="AM1612" s="91">
        <v>16.718480143000001</v>
      </c>
      <c r="AN1612" s="91">
        <v>1843</v>
      </c>
      <c r="AO1612" s="90">
        <v>19.2</v>
      </c>
      <c r="AP1612" s="91">
        <v>208.00800000000001</v>
      </c>
      <c r="AQ1612" s="91">
        <v>39.628500000000003</v>
      </c>
      <c r="AR1612" s="91" t="s">
        <v>566</v>
      </c>
      <c r="AS1612" s="91">
        <v>72.518653232700004</v>
      </c>
      <c r="AT1612" s="91">
        <v>73.258377124800006</v>
      </c>
      <c r="AU1612" s="90" t="s">
        <v>566</v>
      </c>
      <c r="AV1612" s="90">
        <v>0</v>
      </c>
      <c r="AW1612" s="91" t="s">
        <v>566</v>
      </c>
      <c r="AX1612" s="91" t="s">
        <v>566</v>
      </c>
      <c r="AY1612" s="91">
        <v>211.07</v>
      </c>
      <c r="AZ1612" s="88" t="s">
        <v>4928</v>
      </c>
      <c r="BA1612" s="91">
        <v>211.9</v>
      </c>
      <c r="BB1612" s="91">
        <v>138.5513467673</v>
      </c>
      <c r="BC1612" s="94">
        <v>0.21300089720000001</v>
      </c>
      <c r="BD1612" s="91">
        <v>29.363</v>
      </c>
      <c r="BE1612" s="95">
        <v>10.702</v>
      </c>
      <c r="BF1612" s="91">
        <v>22.68</v>
      </c>
      <c r="BG1612" s="91">
        <v>31</v>
      </c>
      <c r="BH1612" s="94" t="s">
        <v>566</v>
      </c>
      <c r="BI1612" s="94" t="s">
        <v>566</v>
      </c>
      <c r="BJ1612" s="93">
        <v>744</v>
      </c>
      <c r="BK1612" s="94">
        <v>0</v>
      </c>
      <c r="BL1612" s="91">
        <v>703.10603000000003</v>
      </c>
      <c r="BM1612" s="96">
        <v>35.858407360000001</v>
      </c>
      <c r="BN1612" s="96" t="s">
        <v>566</v>
      </c>
      <c r="BO1612" s="88" t="s">
        <v>430</v>
      </c>
      <c r="BP1612" s="88" t="s">
        <v>566</v>
      </c>
      <c r="BQ1612" s="91">
        <v>29.363</v>
      </c>
      <c r="BR1612" s="95">
        <v>10.702</v>
      </c>
      <c r="BS1612" s="91">
        <v>22.68</v>
      </c>
      <c r="BT1612" s="90">
        <v>30</v>
      </c>
      <c r="BU1612" s="91">
        <v>0</v>
      </c>
      <c r="BV1612" s="91">
        <v>680.43</v>
      </c>
      <c r="BW1612" s="96">
        <v>34.701929999999997</v>
      </c>
      <c r="BX1612" s="96" t="s">
        <v>566</v>
      </c>
      <c r="BY1612" s="96" t="s">
        <v>566</v>
      </c>
      <c r="BZ1612" s="96" t="s">
        <v>566</v>
      </c>
      <c r="CA1612" s="96" t="s">
        <v>566</v>
      </c>
      <c r="CB1612" s="96" t="s">
        <v>566</v>
      </c>
      <c r="CC1612" s="96" t="s">
        <v>566</v>
      </c>
      <c r="CD1612" s="96" t="s">
        <v>566</v>
      </c>
      <c r="CE1612" s="96" t="s">
        <v>566</v>
      </c>
      <c r="CF1612" s="88" t="s">
        <v>566</v>
      </c>
      <c r="CG1612" s="88" t="s">
        <v>566</v>
      </c>
      <c r="CH1612" s="92" t="s">
        <v>566</v>
      </c>
      <c r="CI1612" s="91">
        <v>0</v>
      </c>
      <c r="CJ1612" s="91">
        <v>0</v>
      </c>
      <c r="CK1612" s="90" t="s">
        <v>566</v>
      </c>
      <c r="CL1612" s="91">
        <v>-0.52573155469999999</v>
      </c>
      <c r="CM1612" s="91">
        <v>-0.38626844529999999</v>
      </c>
      <c r="CN1612" s="88" t="s">
        <v>566</v>
      </c>
      <c r="CO1612" s="91">
        <v>71.400000000000006</v>
      </c>
      <c r="CP1612" s="91">
        <v>29.570817099599999</v>
      </c>
      <c r="CQ1612" s="91">
        <v>22.841438932300001</v>
      </c>
      <c r="CR1612" s="91">
        <v>0.20791387380000001</v>
      </c>
      <c r="CS1612" s="91">
        <v>0.1604389323</v>
      </c>
      <c r="CT1612" s="90">
        <v>1</v>
      </c>
      <c r="CU1612" s="96">
        <v>1.014</v>
      </c>
      <c r="CV1612" s="96">
        <v>0.86499999999999999</v>
      </c>
      <c r="CW1612" s="96">
        <v>0.83399999999999996</v>
      </c>
      <c r="CX1612" s="93">
        <v>2244</v>
      </c>
      <c r="CY1612" s="93">
        <v>2235.576</v>
      </c>
      <c r="CZ1612" s="93">
        <v>79.7</v>
      </c>
      <c r="DA1612" s="90">
        <v>51</v>
      </c>
      <c r="DB1612" s="90" t="s">
        <v>566</v>
      </c>
      <c r="DC1612" s="90">
        <v>84</v>
      </c>
      <c r="DD1612" s="91">
        <v>225</v>
      </c>
      <c r="DE1612" s="91">
        <v>-6.1911111110999997</v>
      </c>
      <c r="DF1612" s="93">
        <v>50</v>
      </c>
      <c r="DG1612" s="88" t="s">
        <v>393</v>
      </c>
      <c r="DH1612" s="88" t="s">
        <v>566</v>
      </c>
      <c r="DI1612" s="88" t="s">
        <v>566</v>
      </c>
      <c r="DJ1612" s="88" t="s">
        <v>566</v>
      </c>
      <c r="DK1612" s="90">
        <v>0</v>
      </c>
      <c r="DL1612" s="91">
        <v>10.702</v>
      </c>
      <c r="DM1612" s="91">
        <v>0.24049473439999999</v>
      </c>
      <c r="DN1612" s="91">
        <v>33.153132123900001</v>
      </c>
      <c r="DO1612" s="91">
        <v>25.608532908400001</v>
      </c>
      <c r="DP1612" s="91">
        <v>3.7902288981000001</v>
      </c>
      <c r="DQ1612" s="91">
        <v>2.9275329083999999</v>
      </c>
      <c r="DR1612" s="91">
        <v>33.387883977100003</v>
      </c>
      <c r="DS1612" s="91">
        <v>25.789862700499999</v>
      </c>
      <c r="DT1612" s="91">
        <v>4.0249807513000002</v>
      </c>
      <c r="DU1612" s="91">
        <v>3.1088627005</v>
      </c>
      <c r="DV1612" s="91" t="s">
        <v>566</v>
      </c>
      <c r="DW1612" s="97"/>
      <c r="DX1612" s="98" t="s">
        <v>566</v>
      </c>
      <c r="DY1612" s="99" t="s">
        <v>689</v>
      </c>
      <c r="DZ1612" s="98" t="s">
        <v>689</v>
      </c>
      <c r="EA1612" s="100" t="s">
        <v>689</v>
      </c>
      <c r="EB1612" s="101" t="s">
        <v>2764</v>
      </c>
      <c r="EC1612" s="38"/>
    </row>
    <row r="1613" spans="1:133" ht="15" customHeight="1" x14ac:dyDescent="0.25">
      <c r="A1613" s="17" t="str">
        <f t="shared" si="24"/>
        <v>389Н_Кустовое (Видное и Восточно-Ягунское)</v>
      </c>
      <c r="B1613" s="87">
        <v>73</v>
      </c>
      <c r="C1613" s="88" t="s">
        <v>733</v>
      </c>
      <c r="D1613" s="88" t="s">
        <v>568</v>
      </c>
      <c r="E1613" s="88" t="s">
        <v>1715</v>
      </c>
      <c r="F1613" s="88" t="s">
        <v>7</v>
      </c>
      <c r="G1613" s="88" t="s">
        <v>489</v>
      </c>
      <c r="H1613" s="88" t="s">
        <v>1845</v>
      </c>
      <c r="I1613" s="89" t="s">
        <v>2184</v>
      </c>
      <c r="J1613" s="88" t="s">
        <v>15</v>
      </c>
      <c r="K1613" s="88" t="s">
        <v>688</v>
      </c>
      <c r="L1613" s="88" t="s">
        <v>1590</v>
      </c>
      <c r="M1613" s="88" t="s">
        <v>735</v>
      </c>
      <c r="N1613" s="88" t="s">
        <v>25</v>
      </c>
      <c r="O1613" s="90">
        <v>2.5</v>
      </c>
      <c r="P1613" s="90">
        <v>2985.5</v>
      </c>
      <c r="Q1613" s="90">
        <v>2988</v>
      </c>
      <c r="R1613" s="91">
        <v>148.52500000000001</v>
      </c>
      <c r="S1613" s="90" t="s">
        <v>690</v>
      </c>
      <c r="T1613" s="90">
        <v>3046.4</v>
      </c>
      <c r="U1613" s="90">
        <v>10.6</v>
      </c>
      <c r="V1613" s="88" t="s">
        <v>31</v>
      </c>
      <c r="W1613" s="88" t="s">
        <v>94</v>
      </c>
      <c r="X1613" s="88" t="s">
        <v>3347</v>
      </c>
      <c r="Y1613" s="90" t="s">
        <v>2102</v>
      </c>
      <c r="Z1613" s="90" t="s">
        <v>566</v>
      </c>
      <c r="AA1613" s="90">
        <v>73</v>
      </c>
      <c r="AB1613" s="91" t="s">
        <v>4082</v>
      </c>
      <c r="AC1613" s="88" t="s">
        <v>566</v>
      </c>
      <c r="AD1613" s="90" t="s">
        <v>566</v>
      </c>
      <c r="AE1613" s="90" t="s">
        <v>1265</v>
      </c>
      <c r="AF1613" s="90" t="s">
        <v>94</v>
      </c>
      <c r="AG1613" s="91" t="s">
        <v>3452</v>
      </c>
      <c r="AH1613" s="92" t="s">
        <v>3328</v>
      </c>
      <c r="AI1613" s="93">
        <v>349</v>
      </c>
      <c r="AJ1613" s="88" t="s">
        <v>3151</v>
      </c>
      <c r="AK1613" s="90" t="s">
        <v>566</v>
      </c>
      <c r="AL1613" s="91">
        <v>15.2</v>
      </c>
      <c r="AM1613" s="91">
        <v>13.6</v>
      </c>
      <c r="AN1613" s="91">
        <v>1801</v>
      </c>
      <c r="AO1613" s="90">
        <v>15.8</v>
      </c>
      <c r="AP1613" s="91">
        <v>47.015000000000001</v>
      </c>
      <c r="AQ1613" s="91">
        <v>41.89</v>
      </c>
      <c r="AR1613" s="91" t="s">
        <v>566</v>
      </c>
      <c r="AS1613" s="91">
        <v>110.9175119734</v>
      </c>
      <c r="AT1613" s="91">
        <v>113.0146116416</v>
      </c>
      <c r="AU1613" s="90" t="s">
        <v>566</v>
      </c>
      <c r="AV1613" s="90">
        <v>0</v>
      </c>
      <c r="AW1613" s="91" t="s">
        <v>566</v>
      </c>
      <c r="AX1613" s="91" t="s">
        <v>566</v>
      </c>
      <c r="AY1613" s="91">
        <v>158.16</v>
      </c>
      <c r="AZ1613" s="88" t="s">
        <v>4928</v>
      </c>
      <c r="BA1613" s="91">
        <v>160.30000000000001</v>
      </c>
      <c r="BB1613" s="91">
        <v>47.2424880266</v>
      </c>
      <c r="BC1613" s="94">
        <v>0.16046995650000001</v>
      </c>
      <c r="BD1613" s="91">
        <v>7.5810000000000004</v>
      </c>
      <c r="BE1613" s="95">
        <v>93.882000000000005</v>
      </c>
      <c r="BF1613" s="91">
        <v>0.39</v>
      </c>
      <c r="BG1613" s="91">
        <v>31</v>
      </c>
      <c r="BH1613" s="94">
        <v>0.11667</v>
      </c>
      <c r="BI1613" s="94">
        <v>0.36667</v>
      </c>
      <c r="BJ1613" s="93">
        <v>180</v>
      </c>
      <c r="BK1613" s="94">
        <v>0</v>
      </c>
      <c r="BL1613" s="91">
        <v>12.03486</v>
      </c>
      <c r="BM1613" s="96">
        <v>1.16738133</v>
      </c>
      <c r="BN1613" s="96" t="s">
        <v>566</v>
      </c>
      <c r="BO1613" s="88" t="s">
        <v>696</v>
      </c>
      <c r="BP1613" s="88" t="s">
        <v>566</v>
      </c>
      <c r="BQ1613" s="91">
        <v>7.5810000000000004</v>
      </c>
      <c r="BR1613" s="95">
        <v>93.882000000000005</v>
      </c>
      <c r="BS1613" s="91">
        <v>0.39</v>
      </c>
      <c r="BT1613" s="90">
        <v>30</v>
      </c>
      <c r="BU1613" s="91">
        <v>0</v>
      </c>
      <c r="BV1613" s="91">
        <v>11.64</v>
      </c>
      <c r="BW1613" s="96">
        <v>1.1290800000000001</v>
      </c>
      <c r="BX1613" s="96" t="s">
        <v>566</v>
      </c>
      <c r="BY1613" s="96" t="s">
        <v>566</v>
      </c>
      <c r="BZ1613" s="96" t="s">
        <v>566</v>
      </c>
      <c r="CA1613" s="96" t="s">
        <v>566</v>
      </c>
      <c r="CB1613" s="96" t="s">
        <v>566</v>
      </c>
      <c r="CC1613" s="96" t="s">
        <v>566</v>
      </c>
      <c r="CD1613" s="96" t="s">
        <v>566</v>
      </c>
      <c r="CE1613" s="96" t="s">
        <v>566</v>
      </c>
      <c r="CF1613" s="88" t="s">
        <v>566</v>
      </c>
      <c r="CG1613" s="88" t="s">
        <v>566</v>
      </c>
      <c r="CH1613" s="92" t="s">
        <v>566</v>
      </c>
      <c r="CI1613" s="91">
        <v>0</v>
      </c>
      <c r="CJ1613" s="91">
        <v>0</v>
      </c>
      <c r="CK1613" s="90" t="s">
        <v>566</v>
      </c>
      <c r="CL1613" s="91">
        <v>-0.15635993870000001</v>
      </c>
      <c r="CM1613" s="91">
        <v>-4.7640061300000001E-2</v>
      </c>
      <c r="CN1613" s="88" t="s">
        <v>566</v>
      </c>
      <c r="CO1613" s="91">
        <v>87.55</v>
      </c>
      <c r="CP1613" s="91">
        <v>11.165452064</v>
      </c>
      <c r="CQ1613" s="91">
        <v>0.57178284720000006</v>
      </c>
      <c r="CR1613" s="91">
        <v>3.5844843220999998</v>
      </c>
      <c r="CS1613" s="91">
        <v>0.18378284719999999</v>
      </c>
      <c r="CT1613" s="90">
        <v>-5.1100000000000003</v>
      </c>
      <c r="CU1613" s="96">
        <v>1.0169999999999999</v>
      </c>
      <c r="CV1613" s="96">
        <v>0.83699999999999997</v>
      </c>
      <c r="CW1613" s="96">
        <v>0.73399999999999999</v>
      </c>
      <c r="CX1613" s="93">
        <v>2781</v>
      </c>
      <c r="CY1613" s="93">
        <v>2759.2849999999999</v>
      </c>
      <c r="CZ1613" s="93">
        <v>77.69</v>
      </c>
      <c r="DA1613" s="90">
        <v>97</v>
      </c>
      <c r="DB1613" s="90" t="s">
        <v>566</v>
      </c>
      <c r="DC1613" s="90">
        <v>103</v>
      </c>
      <c r="DD1613" s="91">
        <v>259</v>
      </c>
      <c r="DE1613" s="91">
        <v>-38.934362934399999</v>
      </c>
      <c r="DF1613" s="93">
        <v>78</v>
      </c>
      <c r="DG1613" s="88" t="s">
        <v>393</v>
      </c>
      <c r="DH1613" s="88" t="s">
        <v>566</v>
      </c>
      <c r="DI1613" s="88" t="s">
        <v>566</v>
      </c>
      <c r="DJ1613" s="88" t="s">
        <v>566</v>
      </c>
      <c r="DK1613" s="90">
        <v>0</v>
      </c>
      <c r="DL1613" s="91">
        <v>93.882000000000005</v>
      </c>
      <c r="DM1613" s="91">
        <v>5.4622108500000002E-2</v>
      </c>
      <c r="DN1613" s="91">
        <v>2.5804843079999999</v>
      </c>
      <c r="DO1613" s="91">
        <v>0.13214661229999999</v>
      </c>
      <c r="DP1613" s="91">
        <v>-5.0004834339000004</v>
      </c>
      <c r="DQ1613" s="91">
        <v>-0.25585338769999999</v>
      </c>
      <c r="DR1613" s="91">
        <v>3.8006063112000001</v>
      </c>
      <c r="DS1613" s="91">
        <v>0.19462906520000001</v>
      </c>
      <c r="DT1613" s="91">
        <v>-3.7803614307000002</v>
      </c>
      <c r="DU1613" s="91">
        <v>-0.19337093480000001</v>
      </c>
      <c r="DV1613" s="91" t="s">
        <v>566</v>
      </c>
      <c r="DW1613" s="97"/>
      <c r="DX1613" s="98" t="s">
        <v>566</v>
      </c>
      <c r="DY1613" s="99" t="s">
        <v>689</v>
      </c>
      <c r="DZ1613" s="98" t="s">
        <v>689</v>
      </c>
      <c r="EA1613" s="100" t="s">
        <v>689</v>
      </c>
      <c r="EB1613" s="101" t="s">
        <v>2761</v>
      </c>
      <c r="EC1613" s="38"/>
    </row>
    <row r="1614" spans="1:133" ht="15" customHeight="1" x14ac:dyDescent="0.25">
      <c r="A1614" s="17" t="str">
        <f t="shared" si="24"/>
        <v>390_Кустовое (Видное и Восточно-Ягунское)</v>
      </c>
      <c r="B1614" s="87">
        <v>74</v>
      </c>
      <c r="C1614" s="88" t="s">
        <v>733</v>
      </c>
      <c r="D1614" s="88" t="s">
        <v>568</v>
      </c>
      <c r="E1614" s="88" t="s">
        <v>1715</v>
      </c>
      <c r="F1614" s="88" t="s">
        <v>7</v>
      </c>
      <c r="G1614" s="88" t="s">
        <v>489</v>
      </c>
      <c r="H1614" s="88" t="s">
        <v>1810</v>
      </c>
      <c r="I1614" s="89">
        <v>390</v>
      </c>
      <c r="J1614" s="88" t="s">
        <v>15</v>
      </c>
      <c r="K1614" s="88" t="s">
        <v>688</v>
      </c>
      <c r="L1614" s="88" t="s">
        <v>1590</v>
      </c>
      <c r="M1614" s="88" t="s">
        <v>34</v>
      </c>
      <c r="N1614" s="88" t="s">
        <v>7</v>
      </c>
      <c r="O1614" s="90">
        <v>6.4</v>
      </c>
      <c r="P1614" s="90">
        <v>2458.5</v>
      </c>
      <c r="Q1614" s="90">
        <v>2462.5</v>
      </c>
      <c r="R1614" s="91">
        <v>144.92500000000001</v>
      </c>
      <c r="S1614" s="90" t="s">
        <v>150</v>
      </c>
      <c r="T1614" s="90">
        <v>2470</v>
      </c>
      <c r="U1614" s="90">
        <v>1.9</v>
      </c>
      <c r="V1614" s="88" t="s">
        <v>31</v>
      </c>
      <c r="W1614" s="88" t="s">
        <v>94</v>
      </c>
      <c r="X1614" s="88" t="s">
        <v>472</v>
      </c>
      <c r="Y1614" s="90" t="s">
        <v>1111</v>
      </c>
      <c r="Z1614" s="90" t="s">
        <v>566</v>
      </c>
      <c r="AA1614" s="90">
        <v>73</v>
      </c>
      <c r="AB1614" s="91" t="s">
        <v>3944</v>
      </c>
      <c r="AC1614" s="88" t="s">
        <v>566</v>
      </c>
      <c r="AD1614" s="90" t="s">
        <v>566</v>
      </c>
      <c r="AE1614" s="90" t="s">
        <v>2019</v>
      </c>
      <c r="AF1614" s="90" t="s">
        <v>94</v>
      </c>
      <c r="AG1614" s="91" t="s">
        <v>3503</v>
      </c>
      <c r="AH1614" s="92" t="s">
        <v>3021</v>
      </c>
      <c r="AI1614" s="93">
        <v>403</v>
      </c>
      <c r="AJ1614" s="88" t="s">
        <v>566</v>
      </c>
      <c r="AK1614" s="90" t="s">
        <v>566</v>
      </c>
      <c r="AL1614" s="91">
        <v>15.2</v>
      </c>
      <c r="AM1614" s="91">
        <v>13.6886257133</v>
      </c>
      <c r="AN1614" s="91">
        <v>1632</v>
      </c>
      <c r="AO1614" s="90">
        <v>15</v>
      </c>
      <c r="AP1614" s="91">
        <v>115.81</v>
      </c>
      <c r="AQ1614" s="91" t="s">
        <v>566</v>
      </c>
      <c r="AR1614" s="91" t="s">
        <v>566</v>
      </c>
      <c r="AS1614" s="91">
        <v>82.01</v>
      </c>
      <c r="AT1614" s="91">
        <v>82.89</v>
      </c>
      <c r="AU1614" s="90" t="s">
        <v>566</v>
      </c>
      <c r="AV1614" s="90">
        <v>0</v>
      </c>
      <c r="AW1614" s="91" t="s">
        <v>566</v>
      </c>
      <c r="AX1614" s="91" t="s">
        <v>566</v>
      </c>
      <c r="AY1614" s="91">
        <v>188.2</v>
      </c>
      <c r="AZ1614" s="88" t="s">
        <v>5010</v>
      </c>
      <c r="BA1614" s="91">
        <v>189.1</v>
      </c>
      <c r="BB1614" s="91">
        <v>106.19</v>
      </c>
      <c r="BC1614" s="94">
        <v>4.4984862600000002E-2</v>
      </c>
      <c r="BD1614" s="91">
        <v>4.7759999999999998</v>
      </c>
      <c r="BE1614" s="95">
        <v>94.712999999999994</v>
      </c>
      <c r="BF1614" s="91">
        <v>0.22</v>
      </c>
      <c r="BG1614" s="91">
        <v>31</v>
      </c>
      <c r="BH1614" s="94">
        <v>8.3330000000000001E-2</v>
      </c>
      <c r="BI1614" s="94">
        <v>0.83333000000000002</v>
      </c>
      <c r="BJ1614" s="93">
        <v>68</v>
      </c>
      <c r="BK1614" s="94">
        <v>0</v>
      </c>
      <c r="BL1614" s="91">
        <v>6.7719399999999998</v>
      </c>
      <c r="BM1614" s="96">
        <v>0.34536879999999998</v>
      </c>
      <c r="BN1614" s="96" t="s">
        <v>566</v>
      </c>
      <c r="BO1614" s="88" t="s">
        <v>696</v>
      </c>
      <c r="BP1614" s="88" t="s">
        <v>566</v>
      </c>
      <c r="BQ1614" s="91">
        <v>4.7759999999999998</v>
      </c>
      <c r="BR1614" s="95">
        <v>94.712999999999994</v>
      </c>
      <c r="BS1614" s="91">
        <v>0.22</v>
      </c>
      <c r="BT1614" s="90">
        <v>30</v>
      </c>
      <c r="BU1614" s="91">
        <v>0</v>
      </c>
      <c r="BV1614" s="91">
        <v>6.54</v>
      </c>
      <c r="BW1614" s="96">
        <v>0.33354</v>
      </c>
      <c r="BX1614" s="96" t="s">
        <v>566</v>
      </c>
      <c r="BY1614" s="96" t="s">
        <v>566</v>
      </c>
      <c r="BZ1614" s="96" t="s">
        <v>566</v>
      </c>
      <c r="CA1614" s="96" t="s">
        <v>566</v>
      </c>
      <c r="CB1614" s="96" t="s">
        <v>566</v>
      </c>
      <c r="CC1614" s="96" t="s">
        <v>566</v>
      </c>
      <c r="CD1614" s="96" t="s">
        <v>566</v>
      </c>
      <c r="CE1614" s="96" t="s">
        <v>566</v>
      </c>
      <c r="CF1614" s="88" t="s">
        <v>566</v>
      </c>
      <c r="CG1614" s="88" t="s">
        <v>566</v>
      </c>
      <c r="CH1614" s="92" t="s">
        <v>566</v>
      </c>
      <c r="CI1614" s="91">
        <v>0</v>
      </c>
      <c r="CJ1614" s="91">
        <v>0</v>
      </c>
      <c r="CK1614" s="90" t="s">
        <v>566</v>
      </c>
      <c r="CL1614" s="91">
        <v>3.1936671100000001E-2</v>
      </c>
      <c r="CM1614" s="91">
        <v>-6.9366710999999998E-3</v>
      </c>
      <c r="CN1614" s="88" t="s">
        <v>566</v>
      </c>
      <c r="CO1614" s="91">
        <v>105</v>
      </c>
      <c r="CP1614" s="91">
        <v>3.7430944844999998</v>
      </c>
      <c r="CQ1614" s="91">
        <v>0.1711893266</v>
      </c>
      <c r="CR1614" s="91">
        <v>-1.0333571284</v>
      </c>
      <c r="CS1614" s="91">
        <v>-4.6810673400000002E-2</v>
      </c>
      <c r="CT1614" s="90">
        <v>0</v>
      </c>
      <c r="CU1614" s="96">
        <v>1.014</v>
      </c>
      <c r="CV1614" s="96">
        <v>0.86499999999999999</v>
      </c>
      <c r="CW1614" s="96">
        <v>0.83399999999999996</v>
      </c>
      <c r="CX1614" s="93">
        <v>2245</v>
      </c>
      <c r="CY1614" s="93">
        <v>2235.875</v>
      </c>
      <c r="CZ1614" s="93">
        <v>77.7</v>
      </c>
      <c r="DA1614" s="90">
        <v>51</v>
      </c>
      <c r="DB1614" s="90" t="s">
        <v>566</v>
      </c>
      <c r="DC1614" s="90">
        <v>84</v>
      </c>
      <c r="DD1614" s="91">
        <v>225</v>
      </c>
      <c r="DE1614" s="91">
        <v>-16.355555555599999</v>
      </c>
      <c r="DF1614" s="93">
        <v>50</v>
      </c>
      <c r="DG1614" s="88" t="s">
        <v>393</v>
      </c>
      <c r="DH1614" s="88" t="s">
        <v>566</v>
      </c>
      <c r="DI1614" s="88">
        <v>1</v>
      </c>
      <c r="DJ1614" s="88" t="s">
        <v>566</v>
      </c>
      <c r="DK1614" s="90">
        <v>0</v>
      </c>
      <c r="DL1614" s="91">
        <v>94.712999999999994</v>
      </c>
      <c r="DM1614" s="91">
        <v>4.4989116400000001E-2</v>
      </c>
      <c r="DN1614" s="91">
        <v>4.7764516176000003</v>
      </c>
      <c r="DO1614" s="91">
        <v>0.2184496115</v>
      </c>
      <c r="DP1614" s="91">
        <v>4.6999999999999999E-9</v>
      </c>
      <c r="DQ1614" s="91">
        <v>4.496115E-4</v>
      </c>
      <c r="DR1614" s="91">
        <v>3.7430944844999998</v>
      </c>
      <c r="DS1614" s="91">
        <v>0.1711893266</v>
      </c>
      <c r="DT1614" s="91">
        <v>-1.0333571284</v>
      </c>
      <c r="DU1614" s="91">
        <v>-4.6810673400000002E-2</v>
      </c>
      <c r="DV1614" s="91">
        <v>112.5529329167</v>
      </c>
      <c r="DW1614" s="97"/>
      <c r="DX1614" s="98" t="s">
        <v>566</v>
      </c>
      <c r="DY1614" s="99" t="s">
        <v>689</v>
      </c>
      <c r="DZ1614" s="98" t="s">
        <v>689</v>
      </c>
      <c r="EA1614" s="100" t="s">
        <v>689</v>
      </c>
      <c r="EB1614" s="101" t="s">
        <v>2761</v>
      </c>
      <c r="EC1614" s="38"/>
    </row>
    <row r="1615" spans="1:133" ht="15" customHeight="1" x14ac:dyDescent="0.25">
      <c r="A1615" s="17" t="str">
        <f t="shared" si="24"/>
        <v>392_Кустовое (Видное и Восточно-Ягунское)</v>
      </c>
      <c r="B1615" s="87">
        <v>75</v>
      </c>
      <c r="C1615" s="88" t="s">
        <v>733</v>
      </c>
      <c r="D1615" s="88" t="s">
        <v>568</v>
      </c>
      <c r="E1615" s="88" t="s">
        <v>1715</v>
      </c>
      <c r="F1615" s="88" t="s">
        <v>7</v>
      </c>
      <c r="G1615" s="88" t="s">
        <v>489</v>
      </c>
      <c r="H1615" s="88" t="s">
        <v>1810</v>
      </c>
      <c r="I1615" s="89">
        <v>392</v>
      </c>
      <c r="J1615" s="88" t="s">
        <v>10</v>
      </c>
      <c r="K1615" s="88" t="s">
        <v>688</v>
      </c>
      <c r="L1615" s="88" t="s">
        <v>1590</v>
      </c>
      <c r="M1615" s="88" t="s">
        <v>34</v>
      </c>
      <c r="N1615" s="88" t="s">
        <v>7</v>
      </c>
      <c r="O1615" s="90">
        <v>3.4</v>
      </c>
      <c r="P1615" s="90">
        <v>2560</v>
      </c>
      <c r="Q1615" s="90">
        <v>2563.4</v>
      </c>
      <c r="R1615" s="91">
        <v>260.94</v>
      </c>
      <c r="S1615" s="90" t="s">
        <v>150</v>
      </c>
      <c r="T1615" s="90">
        <v>2574</v>
      </c>
      <c r="U1615" s="90">
        <v>1.3</v>
      </c>
      <c r="V1615" s="88" t="s">
        <v>31</v>
      </c>
      <c r="W1615" s="88" t="s">
        <v>94</v>
      </c>
      <c r="X1615" s="88" t="s">
        <v>308</v>
      </c>
      <c r="Y1615" s="90" t="s">
        <v>962</v>
      </c>
      <c r="Z1615" s="90" t="s">
        <v>566</v>
      </c>
      <c r="AA1615" s="90">
        <v>73</v>
      </c>
      <c r="AB1615" s="91" t="s">
        <v>4515</v>
      </c>
      <c r="AC1615" s="88" t="s">
        <v>566</v>
      </c>
      <c r="AD1615" s="90" t="s">
        <v>566</v>
      </c>
      <c r="AE1615" s="90" t="s">
        <v>4796</v>
      </c>
      <c r="AF1615" s="90" t="s">
        <v>94</v>
      </c>
      <c r="AG1615" s="91" t="s">
        <v>3460</v>
      </c>
      <c r="AH1615" s="92" t="s">
        <v>2047</v>
      </c>
      <c r="AI1615" s="93">
        <v>1225</v>
      </c>
      <c r="AJ1615" s="88" t="s">
        <v>566</v>
      </c>
      <c r="AK1615" s="90" t="s">
        <v>566</v>
      </c>
      <c r="AL1615" s="91">
        <v>14.4</v>
      </c>
      <c r="AM1615" s="91">
        <v>12.3</v>
      </c>
      <c r="AN1615" s="91">
        <v>1755</v>
      </c>
      <c r="AO1615" s="90">
        <v>17.2</v>
      </c>
      <c r="AP1615" s="91">
        <v>162.69</v>
      </c>
      <c r="AQ1615" s="91" t="s">
        <v>566</v>
      </c>
      <c r="AR1615" s="91">
        <v>1</v>
      </c>
      <c r="AS1615" s="91">
        <v>78.510000000000005</v>
      </c>
      <c r="AT1615" s="91">
        <v>80.86</v>
      </c>
      <c r="AU1615" s="90" t="s">
        <v>566</v>
      </c>
      <c r="AV1615" s="90">
        <v>0</v>
      </c>
      <c r="AW1615" s="91" t="s">
        <v>566</v>
      </c>
      <c r="AX1615" s="91" t="s">
        <v>566</v>
      </c>
      <c r="AY1615" s="91">
        <v>202.31</v>
      </c>
      <c r="AZ1615" s="88" t="s">
        <v>4928</v>
      </c>
      <c r="BA1615" s="91">
        <v>204.7</v>
      </c>
      <c r="BB1615" s="91">
        <v>123.8</v>
      </c>
      <c r="BC1615" s="94">
        <v>0.1601416641</v>
      </c>
      <c r="BD1615" s="91">
        <v>19.8</v>
      </c>
      <c r="BE1615" s="95">
        <v>96.123999999999995</v>
      </c>
      <c r="BF1615" s="91">
        <v>0.66</v>
      </c>
      <c r="BG1615" s="91">
        <v>28.8</v>
      </c>
      <c r="BH1615" s="94">
        <v>8.3330000000000001E-2</v>
      </c>
      <c r="BI1615" s="94">
        <v>0.21667</v>
      </c>
      <c r="BJ1615" s="93">
        <v>192</v>
      </c>
      <c r="BK1615" s="94">
        <v>54</v>
      </c>
      <c r="BL1615" s="91">
        <v>19.08297</v>
      </c>
      <c r="BM1615" s="96">
        <v>0.97323148999999998</v>
      </c>
      <c r="BN1615" s="96" t="s">
        <v>566</v>
      </c>
      <c r="BO1615" s="88" t="s">
        <v>696</v>
      </c>
      <c r="BP1615" s="88" t="s">
        <v>566</v>
      </c>
      <c r="BQ1615" s="91">
        <v>19.8</v>
      </c>
      <c r="BR1615" s="95">
        <v>96.123999999999995</v>
      </c>
      <c r="BS1615" s="91">
        <v>0.66</v>
      </c>
      <c r="BT1615" s="90">
        <v>30</v>
      </c>
      <c r="BU1615" s="91">
        <v>0</v>
      </c>
      <c r="BV1615" s="91">
        <v>19.920000000000002</v>
      </c>
      <c r="BW1615" s="96">
        <v>1.0159199999999999</v>
      </c>
      <c r="BX1615" s="96" t="s">
        <v>566</v>
      </c>
      <c r="BY1615" s="96" t="s">
        <v>566</v>
      </c>
      <c r="BZ1615" s="96" t="s">
        <v>566</v>
      </c>
      <c r="CA1615" s="96" t="s">
        <v>566</v>
      </c>
      <c r="CB1615" s="96" t="s">
        <v>566</v>
      </c>
      <c r="CC1615" s="96" t="s">
        <v>566</v>
      </c>
      <c r="CD1615" s="96" t="s">
        <v>566</v>
      </c>
      <c r="CE1615" s="96" t="s">
        <v>566</v>
      </c>
      <c r="CF1615" s="88" t="s">
        <v>566</v>
      </c>
      <c r="CG1615" s="88" t="s">
        <v>566</v>
      </c>
      <c r="CH1615" s="92" t="s">
        <v>566</v>
      </c>
      <c r="CI1615" s="91">
        <v>0</v>
      </c>
      <c r="CJ1615" s="91">
        <v>0</v>
      </c>
      <c r="CK1615" s="90" t="s">
        <v>566</v>
      </c>
      <c r="CL1615" s="91">
        <v>0.11550964280000001</v>
      </c>
      <c r="CM1615" s="91">
        <v>8.4903571999999997E-3</v>
      </c>
      <c r="CN1615" s="88" t="s">
        <v>566</v>
      </c>
      <c r="CO1615" s="91">
        <v>105</v>
      </c>
      <c r="CP1615" s="91">
        <v>15.5830946102</v>
      </c>
      <c r="CQ1615" s="91">
        <v>0.5224019594</v>
      </c>
      <c r="CR1615" s="91">
        <v>-4.2165359985000004</v>
      </c>
      <c r="CS1615" s="91">
        <v>-0.1415980406</v>
      </c>
      <c r="CT1615" s="90">
        <v>1</v>
      </c>
      <c r="CU1615" s="96">
        <v>1.014</v>
      </c>
      <c r="CV1615" s="96">
        <v>0.86499999999999999</v>
      </c>
      <c r="CW1615" s="96">
        <v>0.83399999999999996</v>
      </c>
      <c r="CX1615" s="93">
        <v>2245</v>
      </c>
      <c r="CY1615" s="93">
        <v>2220.66</v>
      </c>
      <c r="CZ1615" s="93">
        <v>78.400000000000006</v>
      </c>
      <c r="DA1615" s="90">
        <v>51</v>
      </c>
      <c r="DB1615" s="90" t="s">
        <v>566</v>
      </c>
      <c r="DC1615" s="90">
        <v>84</v>
      </c>
      <c r="DD1615" s="91">
        <v>225</v>
      </c>
      <c r="DE1615" s="91">
        <v>-10.084444444400001</v>
      </c>
      <c r="DF1615" s="93">
        <v>50</v>
      </c>
      <c r="DG1615" s="88" t="s">
        <v>393</v>
      </c>
      <c r="DH1615" s="88" t="s">
        <v>566</v>
      </c>
      <c r="DI1615" s="88">
        <v>1</v>
      </c>
      <c r="DJ1615" s="88" t="s">
        <v>566</v>
      </c>
      <c r="DK1615" s="90">
        <v>0</v>
      </c>
      <c r="DL1615" s="91">
        <v>96.123999999999995</v>
      </c>
      <c r="DM1615" s="91">
        <v>0.18080973319999999</v>
      </c>
      <c r="DN1615" s="91">
        <v>22.355410987599999</v>
      </c>
      <c r="DO1615" s="91">
        <v>0.74943461460000005</v>
      </c>
      <c r="DP1615" s="91">
        <v>2.5557803789000002</v>
      </c>
      <c r="DQ1615" s="91">
        <v>8.54346146E-2</v>
      </c>
      <c r="DR1615" s="91">
        <v>17.594595140799999</v>
      </c>
      <c r="DS1615" s="91">
        <v>0.58983476680000002</v>
      </c>
      <c r="DT1615" s="91">
        <v>-2.2050354679000002</v>
      </c>
      <c r="DU1615" s="91">
        <v>-7.41652332E-2</v>
      </c>
      <c r="DV1615" s="91">
        <v>112.5350994444</v>
      </c>
      <c r="DW1615" s="97"/>
      <c r="DX1615" s="98" t="s">
        <v>566</v>
      </c>
      <c r="DY1615" s="99" t="s">
        <v>689</v>
      </c>
      <c r="DZ1615" s="98" t="s">
        <v>689</v>
      </c>
      <c r="EA1615" s="100" t="s">
        <v>689</v>
      </c>
      <c r="EB1615" s="101" t="s">
        <v>2761</v>
      </c>
      <c r="EC1615" s="38"/>
    </row>
    <row r="1616" spans="1:133" ht="15" customHeight="1" x14ac:dyDescent="0.25">
      <c r="A1616" s="17" t="str">
        <f t="shared" si="24"/>
        <v>394_Кустовое (Видное и Восточно-Ягунское)</v>
      </c>
      <c r="B1616" s="87">
        <v>76</v>
      </c>
      <c r="C1616" s="88" t="s">
        <v>733</v>
      </c>
      <c r="D1616" s="88" t="s">
        <v>568</v>
      </c>
      <c r="E1616" s="88" t="s">
        <v>1715</v>
      </c>
      <c r="F1616" s="88" t="s">
        <v>7</v>
      </c>
      <c r="G1616" s="88" t="s">
        <v>489</v>
      </c>
      <c r="H1616" s="88" t="s">
        <v>1811</v>
      </c>
      <c r="I1616" s="89">
        <v>394</v>
      </c>
      <c r="J1616" s="88" t="s">
        <v>10</v>
      </c>
      <c r="K1616" s="88" t="s">
        <v>688</v>
      </c>
      <c r="L1616" s="88" t="s">
        <v>1590</v>
      </c>
      <c r="M1616" s="88" t="s">
        <v>1518</v>
      </c>
      <c r="N1616" s="88" t="s">
        <v>1812</v>
      </c>
      <c r="O1616" s="90">
        <v>13.2</v>
      </c>
      <c r="P1616" s="90">
        <v>2347</v>
      </c>
      <c r="Q1616" s="90">
        <v>2395</v>
      </c>
      <c r="R1616" s="91">
        <v>36.549999999999997</v>
      </c>
      <c r="S1616" s="90" t="s">
        <v>150</v>
      </c>
      <c r="T1616" s="90">
        <v>2423.8000000000002</v>
      </c>
      <c r="U1616" s="90">
        <v>10.4</v>
      </c>
      <c r="V1616" s="88" t="s">
        <v>31</v>
      </c>
      <c r="W1616" s="88" t="s">
        <v>566</v>
      </c>
      <c r="X1616" s="88" t="s">
        <v>566</v>
      </c>
      <c r="Y1616" s="90" t="s">
        <v>566</v>
      </c>
      <c r="Z1616" s="90" t="s">
        <v>566</v>
      </c>
      <c r="AA1616" s="90">
        <v>73</v>
      </c>
      <c r="AB1616" s="91" t="s">
        <v>566</v>
      </c>
      <c r="AC1616" s="88" t="s">
        <v>566</v>
      </c>
      <c r="AD1616" s="90" t="s">
        <v>566</v>
      </c>
      <c r="AE1616" s="90" t="s">
        <v>566</v>
      </c>
      <c r="AF1616" s="90" t="s">
        <v>566</v>
      </c>
      <c r="AG1616" s="91" t="s">
        <v>566</v>
      </c>
      <c r="AH1616" s="92" t="s">
        <v>566</v>
      </c>
      <c r="AI1616" s="93" t="s">
        <v>566</v>
      </c>
      <c r="AJ1616" s="88" t="s">
        <v>39</v>
      </c>
      <c r="AK1616" s="90" t="s">
        <v>566</v>
      </c>
      <c r="AL1616" s="91" t="s">
        <v>566</v>
      </c>
      <c r="AM1616" s="91" t="s">
        <v>566</v>
      </c>
      <c r="AN1616" s="91" t="s">
        <v>566</v>
      </c>
      <c r="AO1616" s="90" t="s">
        <v>566</v>
      </c>
      <c r="AP1616" s="91" t="s">
        <v>566</v>
      </c>
      <c r="AQ1616" s="91" t="s">
        <v>566</v>
      </c>
      <c r="AR1616" s="91" t="s">
        <v>566</v>
      </c>
      <c r="AS1616" s="91" t="s">
        <v>566</v>
      </c>
      <c r="AT1616" s="91" t="s">
        <v>566</v>
      </c>
      <c r="AU1616" s="90">
        <v>155</v>
      </c>
      <c r="AV1616" s="90">
        <v>0</v>
      </c>
      <c r="AW1616" s="91">
        <v>5.2999999999999999E-2</v>
      </c>
      <c r="AX1616" s="91" t="s">
        <v>566</v>
      </c>
      <c r="AY1616" s="91">
        <v>210.61</v>
      </c>
      <c r="AZ1616" s="88" t="s">
        <v>5327</v>
      </c>
      <c r="BA1616" s="91">
        <v>212.48</v>
      </c>
      <c r="BB1616" s="91" t="s">
        <v>566</v>
      </c>
      <c r="BC1616" s="94" t="s">
        <v>566</v>
      </c>
      <c r="BD1616" s="91" t="s">
        <v>566</v>
      </c>
      <c r="BE1616" s="95">
        <v>0</v>
      </c>
      <c r="BF1616" s="91" t="s">
        <v>566</v>
      </c>
      <c r="BG1616" s="91">
        <v>0</v>
      </c>
      <c r="BH1616" s="94" t="s">
        <v>566</v>
      </c>
      <c r="BI1616" s="94" t="s">
        <v>566</v>
      </c>
      <c r="BJ1616" s="93">
        <v>0</v>
      </c>
      <c r="BK1616" s="94">
        <v>0</v>
      </c>
      <c r="BL1616" s="91" t="s">
        <v>566</v>
      </c>
      <c r="BM1616" s="96">
        <v>0</v>
      </c>
      <c r="BN1616" s="96" t="s">
        <v>566</v>
      </c>
      <c r="BO1616" s="88" t="s">
        <v>745</v>
      </c>
      <c r="BP1616" s="88" t="s">
        <v>1219</v>
      </c>
      <c r="BQ1616" s="91" t="s">
        <v>566</v>
      </c>
      <c r="BR1616" s="95">
        <v>0</v>
      </c>
      <c r="BS1616" s="91" t="s">
        <v>566</v>
      </c>
      <c r="BT1616" s="90" t="s">
        <v>566</v>
      </c>
      <c r="BU1616" s="91" t="s">
        <v>566</v>
      </c>
      <c r="BV1616" s="91" t="s">
        <v>566</v>
      </c>
      <c r="BW1616" s="96" t="s">
        <v>566</v>
      </c>
      <c r="BX1616" s="96" t="s">
        <v>566</v>
      </c>
      <c r="BY1616" s="96" t="s">
        <v>1219</v>
      </c>
      <c r="BZ1616" s="96" t="s">
        <v>566</v>
      </c>
      <c r="CA1616" s="96" t="s">
        <v>566</v>
      </c>
      <c r="CB1616" s="96" t="s">
        <v>566</v>
      </c>
      <c r="CC1616" s="96" t="s">
        <v>566</v>
      </c>
      <c r="CD1616" s="96" t="s">
        <v>566</v>
      </c>
      <c r="CE1616" s="96" t="s">
        <v>566</v>
      </c>
      <c r="CF1616" s="88" t="s">
        <v>566</v>
      </c>
      <c r="CG1616" s="88" t="s">
        <v>566</v>
      </c>
      <c r="CH1616" s="92" t="s">
        <v>566</v>
      </c>
      <c r="CI1616" s="91">
        <v>0</v>
      </c>
      <c r="CJ1616" s="91">
        <v>0</v>
      </c>
      <c r="CK1616" s="90" t="s">
        <v>566</v>
      </c>
      <c r="CL1616" s="91" t="s">
        <v>566</v>
      </c>
      <c r="CM1616" s="91" t="s">
        <v>566</v>
      </c>
      <c r="CN1616" s="88" t="s">
        <v>566</v>
      </c>
      <c r="CO1616" s="91">
        <v>71.400000000000006</v>
      </c>
      <c r="CP1616" s="91" t="s">
        <v>566</v>
      </c>
      <c r="CQ1616" s="91" t="s">
        <v>566</v>
      </c>
      <c r="CR1616" s="91" t="s">
        <v>566</v>
      </c>
      <c r="CS1616" s="91" t="s">
        <v>566</v>
      </c>
      <c r="CT1616" s="90" t="s">
        <v>566</v>
      </c>
      <c r="CU1616" s="96">
        <v>1.0141</v>
      </c>
      <c r="CV1616" s="96">
        <v>0.86360000000000003</v>
      </c>
      <c r="CW1616" s="96">
        <v>0.82989999999999997</v>
      </c>
      <c r="CX1616" s="93">
        <v>2287.5</v>
      </c>
      <c r="CY1616" s="93">
        <v>2268.0349999999999</v>
      </c>
      <c r="CZ1616" s="93">
        <v>78.400000000000006</v>
      </c>
      <c r="DA1616" s="90">
        <v>46</v>
      </c>
      <c r="DB1616" s="90" t="s">
        <v>566</v>
      </c>
      <c r="DC1616" s="90">
        <v>84</v>
      </c>
      <c r="DD1616" s="91">
        <v>233</v>
      </c>
      <c r="DE1616" s="91">
        <v>-9.6094420600999992</v>
      </c>
      <c r="DF1616" s="93">
        <v>89.5</v>
      </c>
      <c r="DG1616" s="88" t="s">
        <v>393</v>
      </c>
      <c r="DH1616" s="88" t="s">
        <v>566</v>
      </c>
      <c r="DI1616" s="88" t="s">
        <v>566</v>
      </c>
      <c r="DJ1616" s="88" t="s">
        <v>566</v>
      </c>
      <c r="DK1616" s="90" t="s">
        <v>566</v>
      </c>
      <c r="DL1616" s="91">
        <v>0</v>
      </c>
      <c r="DM1616" s="91" t="s">
        <v>566</v>
      </c>
      <c r="DN1616" s="91" t="s">
        <v>566</v>
      </c>
      <c r="DO1616" s="91" t="s">
        <v>566</v>
      </c>
      <c r="DP1616" s="91" t="s">
        <v>566</v>
      </c>
      <c r="DQ1616" s="91" t="s">
        <v>566</v>
      </c>
      <c r="DR1616" s="91" t="s">
        <v>566</v>
      </c>
      <c r="DS1616" s="91" t="s">
        <v>566</v>
      </c>
      <c r="DT1616" s="91" t="s">
        <v>566</v>
      </c>
      <c r="DU1616" s="91" t="s">
        <v>566</v>
      </c>
      <c r="DV1616" s="91">
        <v>107.5</v>
      </c>
      <c r="DW1616" s="97"/>
      <c r="DX1616" s="98" t="s">
        <v>566</v>
      </c>
      <c r="DY1616" s="99" t="s">
        <v>689</v>
      </c>
      <c r="DZ1616" s="98" t="s">
        <v>689</v>
      </c>
      <c r="EA1616" s="100" t="s">
        <v>566</v>
      </c>
      <c r="EB1616" s="101" t="s">
        <v>566</v>
      </c>
      <c r="EC1616" s="38"/>
    </row>
    <row r="1617" spans="1:133" ht="15" customHeight="1" x14ac:dyDescent="0.25">
      <c r="A1617" s="17" t="str">
        <f t="shared" si="24"/>
        <v>400_Кустовое (Видное и Восточно-Ягунское)</v>
      </c>
      <c r="B1617" s="87">
        <v>77</v>
      </c>
      <c r="C1617" s="88" t="s">
        <v>733</v>
      </c>
      <c r="D1617" s="88" t="s">
        <v>568</v>
      </c>
      <c r="E1617" s="88" t="s">
        <v>1715</v>
      </c>
      <c r="F1617" s="88" t="s">
        <v>7</v>
      </c>
      <c r="G1617" s="88" t="s">
        <v>489</v>
      </c>
      <c r="H1617" s="88" t="s">
        <v>1814</v>
      </c>
      <c r="I1617" s="89">
        <v>400</v>
      </c>
      <c r="J1617" s="88" t="s">
        <v>16</v>
      </c>
      <c r="K1617" s="88" t="s">
        <v>688</v>
      </c>
      <c r="L1617" s="88" t="s">
        <v>1590</v>
      </c>
      <c r="M1617" s="88" t="s">
        <v>92</v>
      </c>
      <c r="N1617" s="88" t="s">
        <v>18</v>
      </c>
      <c r="O1617" s="90">
        <v>10.1</v>
      </c>
      <c r="P1617" s="90">
        <v>2527.1</v>
      </c>
      <c r="Q1617" s="90">
        <v>2534.1999999999998</v>
      </c>
      <c r="R1617" s="91">
        <v>158.50700000000001</v>
      </c>
      <c r="S1617" s="90" t="s">
        <v>150</v>
      </c>
      <c r="T1617" s="90">
        <v>2557.1999999999998</v>
      </c>
      <c r="U1617" s="90">
        <v>6.3</v>
      </c>
      <c r="V1617" s="88" t="s">
        <v>31</v>
      </c>
      <c r="W1617" s="88" t="s">
        <v>190</v>
      </c>
      <c r="X1617" s="88" t="s">
        <v>36</v>
      </c>
      <c r="Y1617" s="90" t="s">
        <v>1004</v>
      </c>
      <c r="Z1617" s="90" t="s">
        <v>566</v>
      </c>
      <c r="AA1617" s="90">
        <v>73</v>
      </c>
      <c r="AB1617" s="91" t="s">
        <v>4817</v>
      </c>
      <c r="AC1617" s="88" t="s">
        <v>566</v>
      </c>
      <c r="AD1617" s="90" t="s">
        <v>566</v>
      </c>
      <c r="AE1617" s="90" t="s">
        <v>1265</v>
      </c>
      <c r="AF1617" s="90" t="s">
        <v>190</v>
      </c>
      <c r="AG1617" s="91" t="s">
        <v>3436</v>
      </c>
      <c r="AH1617" s="92" t="s">
        <v>4776</v>
      </c>
      <c r="AI1617" s="93">
        <v>134</v>
      </c>
      <c r="AJ1617" s="88" t="s">
        <v>722</v>
      </c>
      <c r="AK1617" s="90" t="s">
        <v>566</v>
      </c>
      <c r="AL1617" s="91">
        <v>14.6</v>
      </c>
      <c r="AM1617" s="91">
        <v>12.711571679</v>
      </c>
      <c r="AN1617" s="91">
        <v>1955</v>
      </c>
      <c r="AO1617" s="90">
        <v>14.2</v>
      </c>
      <c r="AP1617" s="91">
        <v>153.42400000000001</v>
      </c>
      <c r="AQ1617" s="91">
        <v>39.479999999999997</v>
      </c>
      <c r="AR1617" s="91" t="s">
        <v>566</v>
      </c>
      <c r="AS1617" s="91">
        <v>60.506816584600003</v>
      </c>
      <c r="AT1617" s="91">
        <v>61.569238859899997</v>
      </c>
      <c r="AU1617" s="90">
        <v>965</v>
      </c>
      <c r="AV1617" s="90">
        <v>0</v>
      </c>
      <c r="AW1617" s="91">
        <v>77.58</v>
      </c>
      <c r="AX1617" s="91" t="s">
        <v>566</v>
      </c>
      <c r="AY1617" s="91">
        <v>134.81</v>
      </c>
      <c r="AZ1617" s="88" t="s">
        <v>4928</v>
      </c>
      <c r="BA1617" s="91">
        <v>135.9</v>
      </c>
      <c r="BB1617" s="91">
        <v>74.303183415399999</v>
      </c>
      <c r="BC1617" s="94">
        <v>3.4374048840000002</v>
      </c>
      <c r="BD1617" s="91">
        <v>245.37200000000001</v>
      </c>
      <c r="BE1617" s="95">
        <v>96.063999999999993</v>
      </c>
      <c r="BF1617" s="91">
        <v>8.07</v>
      </c>
      <c r="BG1617" s="91">
        <v>30.9</v>
      </c>
      <c r="BH1617" s="94" t="s">
        <v>566</v>
      </c>
      <c r="BI1617" s="94" t="s">
        <v>566</v>
      </c>
      <c r="BJ1617" s="93">
        <v>742</v>
      </c>
      <c r="BK1617" s="94">
        <v>2</v>
      </c>
      <c r="BL1617" s="91">
        <v>249.61822000000001</v>
      </c>
      <c r="BM1617" s="96">
        <v>18.47174833</v>
      </c>
      <c r="BN1617" s="96" t="s">
        <v>566</v>
      </c>
      <c r="BO1617" s="88" t="s">
        <v>430</v>
      </c>
      <c r="BP1617" s="88" t="s">
        <v>566</v>
      </c>
      <c r="BQ1617" s="91">
        <v>245.37200000000001</v>
      </c>
      <c r="BR1617" s="95">
        <v>96.063999999999993</v>
      </c>
      <c r="BS1617" s="91">
        <v>8.07</v>
      </c>
      <c r="BT1617" s="90">
        <v>30</v>
      </c>
      <c r="BU1617" s="91">
        <v>0</v>
      </c>
      <c r="BV1617" s="91">
        <v>242.22</v>
      </c>
      <c r="BW1617" s="96">
        <v>17.92428</v>
      </c>
      <c r="BX1617" s="96" t="s">
        <v>566</v>
      </c>
      <c r="BY1617" s="96" t="s">
        <v>566</v>
      </c>
      <c r="BZ1617" s="96" t="s">
        <v>566</v>
      </c>
      <c r="CA1617" s="96" t="s">
        <v>566</v>
      </c>
      <c r="CB1617" s="96" t="s">
        <v>566</v>
      </c>
      <c r="CC1617" s="96" t="s">
        <v>566</v>
      </c>
      <c r="CD1617" s="96" t="s">
        <v>566</v>
      </c>
      <c r="CE1617" s="96" t="s">
        <v>566</v>
      </c>
      <c r="CF1617" s="88" t="s">
        <v>566</v>
      </c>
      <c r="CG1617" s="88" t="s">
        <v>566</v>
      </c>
      <c r="CH1617" s="92" t="s">
        <v>566</v>
      </c>
      <c r="CI1617" s="91">
        <v>0</v>
      </c>
      <c r="CJ1617" s="91">
        <v>0</v>
      </c>
      <c r="CK1617" s="90" t="s">
        <v>566</v>
      </c>
      <c r="CL1617" s="91">
        <v>7.2047722800000005E-2</v>
      </c>
      <c r="CM1617" s="91">
        <v>-0.1150477228</v>
      </c>
      <c r="CN1617" s="88" t="s">
        <v>566</v>
      </c>
      <c r="CO1617" s="91">
        <v>105</v>
      </c>
      <c r="CP1617" s="91">
        <v>102.4688943428</v>
      </c>
      <c r="CQ1617" s="91">
        <v>3.3717183139000002</v>
      </c>
      <c r="CR1617" s="91">
        <v>-142.90275784049999</v>
      </c>
      <c r="CS1617" s="91">
        <v>-4.7022816861000001</v>
      </c>
      <c r="CT1617" s="90">
        <v>13.5</v>
      </c>
      <c r="CU1617" s="96">
        <v>1.0149999999999999</v>
      </c>
      <c r="CV1617" s="96">
        <v>0.83599999999999997</v>
      </c>
      <c r="CW1617" s="96">
        <v>0.75800000000000001</v>
      </c>
      <c r="CX1617" s="93">
        <v>2303</v>
      </c>
      <c r="CY1617" s="93">
        <v>2291.893</v>
      </c>
      <c r="CZ1617" s="93">
        <v>76.7</v>
      </c>
      <c r="DA1617" s="90">
        <v>74</v>
      </c>
      <c r="DB1617" s="90" t="s">
        <v>566</v>
      </c>
      <c r="DC1617" s="90">
        <v>84</v>
      </c>
      <c r="DD1617" s="91">
        <v>235</v>
      </c>
      <c r="DE1617" s="91">
        <v>-42.634042553199997</v>
      </c>
      <c r="DF1617" s="93">
        <v>339</v>
      </c>
      <c r="DG1617" s="88" t="s">
        <v>393</v>
      </c>
      <c r="DH1617" s="88" t="s">
        <v>566</v>
      </c>
      <c r="DI1617" s="88">
        <v>1</v>
      </c>
      <c r="DJ1617" s="88" t="s">
        <v>566</v>
      </c>
      <c r="DK1617" s="90">
        <v>0</v>
      </c>
      <c r="DL1617" s="91">
        <v>96.063999999999993</v>
      </c>
      <c r="DM1617" s="91">
        <v>9.4274477920000006</v>
      </c>
      <c r="DN1617" s="91">
        <v>672.95875744980003</v>
      </c>
      <c r="DO1617" s="91">
        <v>22.143572267</v>
      </c>
      <c r="DP1617" s="91">
        <v>427.58710526649998</v>
      </c>
      <c r="DQ1617" s="91">
        <v>14.069572267</v>
      </c>
      <c r="DR1617" s="91">
        <v>281.0322186784</v>
      </c>
      <c r="DS1617" s="91">
        <v>9.2473085084999997</v>
      </c>
      <c r="DT1617" s="91">
        <v>35.660566495099999</v>
      </c>
      <c r="DU1617" s="91">
        <v>1.1733085084999999</v>
      </c>
      <c r="DV1617" s="91" t="s">
        <v>566</v>
      </c>
      <c r="DW1617" s="97"/>
      <c r="DX1617" s="98" t="s">
        <v>689</v>
      </c>
      <c r="DY1617" s="99" t="s">
        <v>689</v>
      </c>
      <c r="DZ1617" s="98" t="s">
        <v>689</v>
      </c>
      <c r="EA1617" s="100" t="s">
        <v>689</v>
      </c>
      <c r="EB1617" s="101" t="s">
        <v>2761</v>
      </c>
      <c r="EC1617" s="38"/>
    </row>
    <row r="1618" spans="1:133" ht="15" customHeight="1" x14ac:dyDescent="0.25">
      <c r="A1618" s="17" t="str">
        <f t="shared" si="24"/>
        <v>412Л_Кустовое (Видное и Восточно-Ягунское)</v>
      </c>
      <c r="B1618" s="87">
        <v>78</v>
      </c>
      <c r="C1618" s="88" t="s">
        <v>733</v>
      </c>
      <c r="D1618" s="88" t="s">
        <v>568</v>
      </c>
      <c r="E1618" s="88" t="s">
        <v>1715</v>
      </c>
      <c r="F1618" s="88" t="s">
        <v>7</v>
      </c>
      <c r="G1618" s="88" t="s">
        <v>489</v>
      </c>
      <c r="H1618" s="88" t="s">
        <v>1810</v>
      </c>
      <c r="I1618" s="89" t="s">
        <v>1815</v>
      </c>
      <c r="J1618" s="88" t="s">
        <v>15</v>
      </c>
      <c r="K1618" s="88" t="s">
        <v>688</v>
      </c>
      <c r="L1618" s="88" t="s">
        <v>1590</v>
      </c>
      <c r="M1618" s="88" t="s">
        <v>34</v>
      </c>
      <c r="N1618" s="88" t="s">
        <v>7</v>
      </c>
      <c r="O1618" s="90">
        <v>241.7</v>
      </c>
      <c r="P1618" s="90">
        <v>2711.35</v>
      </c>
      <c r="Q1618" s="90">
        <v>2953.05</v>
      </c>
      <c r="R1618" s="91">
        <v>395.98</v>
      </c>
      <c r="S1618" s="90" t="s">
        <v>690</v>
      </c>
      <c r="T1618" s="90">
        <v>2952.8</v>
      </c>
      <c r="U1618" s="90">
        <v>1.4</v>
      </c>
      <c r="V1618" s="88" t="s">
        <v>31</v>
      </c>
      <c r="W1618" s="88" t="s">
        <v>94</v>
      </c>
      <c r="X1618" s="88" t="s">
        <v>999</v>
      </c>
      <c r="Y1618" s="90" t="s">
        <v>1750</v>
      </c>
      <c r="Z1618" s="90" t="s">
        <v>566</v>
      </c>
      <c r="AA1618" s="90">
        <v>73</v>
      </c>
      <c r="AB1618" s="91" t="s">
        <v>4713</v>
      </c>
      <c r="AC1618" s="88" t="s">
        <v>566</v>
      </c>
      <c r="AD1618" s="90" t="s">
        <v>566</v>
      </c>
      <c r="AE1618" s="90" t="s">
        <v>2019</v>
      </c>
      <c r="AF1618" s="90" t="s">
        <v>94</v>
      </c>
      <c r="AG1618" s="91" t="s">
        <v>3432</v>
      </c>
      <c r="AH1618" s="92" t="s">
        <v>4614</v>
      </c>
      <c r="AI1618" s="93">
        <v>207</v>
      </c>
      <c r="AJ1618" s="88" t="s">
        <v>722</v>
      </c>
      <c r="AK1618" s="90" t="s">
        <v>566</v>
      </c>
      <c r="AL1618" s="91">
        <v>15.2</v>
      </c>
      <c r="AM1618" s="91">
        <v>13.6</v>
      </c>
      <c r="AN1618" s="91">
        <v>1725</v>
      </c>
      <c r="AO1618" s="90">
        <v>15.3</v>
      </c>
      <c r="AP1618" s="91">
        <v>88.628</v>
      </c>
      <c r="AQ1618" s="91">
        <v>40.687777777800001</v>
      </c>
      <c r="AR1618" s="91" t="s">
        <v>566</v>
      </c>
      <c r="AS1618" s="91">
        <v>73.615126915700003</v>
      </c>
      <c r="AT1618" s="91">
        <v>74.288190556399996</v>
      </c>
      <c r="AU1618" s="90">
        <v>808</v>
      </c>
      <c r="AV1618" s="90">
        <v>0</v>
      </c>
      <c r="AW1618" s="91">
        <v>37.723999999999997</v>
      </c>
      <c r="AX1618" s="91" t="s">
        <v>566</v>
      </c>
      <c r="AY1618" s="91">
        <v>133.08000000000001</v>
      </c>
      <c r="AZ1618" s="88" t="s">
        <v>4928</v>
      </c>
      <c r="BA1618" s="91">
        <v>133.80000000000001</v>
      </c>
      <c r="BB1618" s="91">
        <v>59.464873084300002</v>
      </c>
      <c r="BC1618" s="94">
        <v>0.12052108</v>
      </c>
      <c r="BD1618" s="91">
        <v>7.0979999999999999</v>
      </c>
      <c r="BE1618" s="95">
        <v>36.375999999999998</v>
      </c>
      <c r="BF1618" s="91">
        <v>3.91</v>
      </c>
      <c r="BG1618" s="91">
        <v>30.7</v>
      </c>
      <c r="BH1618" s="94">
        <v>8.3330000000000001E-2</v>
      </c>
      <c r="BI1618" s="94">
        <v>0.66666999999999998</v>
      </c>
      <c r="BJ1618" s="93">
        <v>82</v>
      </c>
      <c r="BK1618" s="94">
        <v>7</v>
      </c>
      <c r="BL1618" s="91">
        <v>119.95019000000001</v>
      </c>
      <c r="BM1618" s="96">
        <v>6.1174597100000003</v>
      </c>
      <c r="BN1618" s="96" t="s">
        <v>566</v>
      </c>
      <c r="BO1618" s="88" t="s">
        <v>696</v>
      </c>
      <c r="BP1618" s="88" t="s">
        <v>566</v>
      </c>
      <c r="BQ1618" s="91">
        <v>7.0979999999999999</v>
      </c>
      <c r="BR1618" s="95">
        <v>36.375999999999998</v>
      </c>
      <c r="BS1618" s="91">
        <v>3.91</v>
      </c>
      <c r="BT1618" s="90">
        <v>30</v>
      </c>
      <c r="BU1618" s="91">
        <v>0</v>
      </c>
      <c r="BV1618" s="91">
        <v>117.18</v>
      </c>
      <c r="BW1618" s="96">
        <v>5.9761800000000003</v>
      </c>
      <c r="BX1618" s="96" t="s">
        <v>566</v>
      </c>
      <c r="BY1618" s="96" t="s">
        <v>566</v>
      </c>
      <c r="BZ1618" s="96" t="s">
        <v>566</v>
      </c>
      <c r="CA1618" s="96" t="s">
        <v>566</v>
      </c>
      <c r="CB1618" s="96" t="s">
        <v>566</v>
      </c>
      <c r="CC1618" s="96" t="s">
        <v>566</v>
      </c>
      <c r="CD1618" s="96" t="s">
        <v>566</v>
      </c>
      <c r="CE1618" s="96" t="s">
        <v>566</v>
      </c>
      <c r="CF1618" s="88" t="s">
        <v>566</v>
      </c>
      <c r="CG1618" s="88" t="s">
        <v>566</v>
      </c>
      <c r="CH1618" s="92" t="s">
        <v>566</v>
      </c>
      <c r="CI1618" s="91">
        <v>0</v>
      </c>
      <c r="CJ1618" s="91">
        <v>0</v>
      </c>
      <c r="CK1618" s="90" t="s">
        <v>566</v>
      </c>
      <c r="CL1618" s="91">
        <v>2.29347583E-2</v>
      </c>
      <c r="CM1618" s="91">
        <v>2.80652417E-2</v>
      </c>
      <c r="CN1618" s="88" t="s">
        <v>566</v>
      </c>
      <c r="CO1618" s="91">
        <v>71.400000000000006</v>
      </c>
      <c r="CP1618" s="91">
        <v>7.3320244751999999</v>
      </c>
      <c r="CQ1618" s="91">
        <v>4.0351614826000004</v>
      </c>
      <c r="CR1618" s="91">
        <v>0.234487216</v>
      </c>
      <c r="CS1618" s="91">
        <v>0.12916148259999999</v>
      </c>
      <c r="CT1618" s="90">
        <v>-6.09</v>
      </c>
      <c r="CU1618" s="96">
        <v>1.014</v>
      </c>
      <c r="CV1618" s="96">
        <v>0.86499999999999999</v>
      </c>
      <c r="CW1618" s="96">
        <v>0.83399999999999996</v>
      </c>
      <c r="CX1618" s="93">
        <v>2245</v>
      </c>
      <c r="CY1618" s="93">
        <v>2237.67</v>
      </c>
      <c r="CZ1618" s="93">
        <v>77.7</v>
      </c>
      <c r="DA1618" s="90">
        <v>51</v>
      </c>
      <c r="DB1618" s="90" t="s">
        <v>566</v>
      </c>
      <c r="DC1618" s="90">
        <v>84</v>
      </c>
      <c r="DD1618" s="91">
        <v>225</v>
      </c>
      <c r="DE1618" s="91">
        <v>-40.8533333333</v>
      </c>
      <c r="DF1618" s="93">
        <v>50</v>
      </c>
      <c r="DG1618" s="88" t="s">
        <v>393</v>
      </c>
      <c r="DH1618" s="88" t="s">
        <v>566</v>
      </c>
      <c r="DI1618" s="88" t="s">
        <v>566</v>
      </c>
      <c r="DJ1618" s="88" t="s">
        <v>566</v>
      </c>
      <c r="DK1618" s="90">
        <v>0</v>
      </c>
      <c r="DL1618" s="91">
        <v>36.375999999999998</v>
      </c>
      <c r="DM1618" s="91">
        <v>2.57764825E-2</v>
      </c>
      <c r="DN1618" s="91">
        <v>1.5180869028999999</v>
      </c>
      <c r="DO1618" s="91">
        <v>0.83547536140000001</v>
      </c>
      <c r="DP1618" s="91">
        <v>-5.5794503562999997</v>
      </c>
      <c r="DQ1618" s="91">
        <v>-3.0705246385999998</v>
      </c>
      <c r="DR1618" s="91">
        <v>1.5682411972999999</v>
      </c>
      <c r="DS1618" s="91">
        <v>0.86307765290000005</v>
      </c>
      <c r="DT1618" s="91">
        <v>-5.5292960619000002</v>
      </c>
      <c r="DU1618" s="91">
        <v>-3.0429223471000002</v>
      </c>
      <c r="DV1618" s="91" t="s">
        <v>566</v>
      </c>
      <c r="DW1618" s="97"/>
      <c r="DX1618" s="98" t="s">
        <v>689</v>
      </c>
      <c r="DY1618" s="99" t="s">
        <v>689</v>
      </c>
      <c r="DZ1618" s="98" t="s">
        <v>689</v>
      </c>
      <c r="EA1618" s="100" t="s">
        <v>689</v>
      </c>
      <c r="EB1618" s="101" t="s">
        <v>2761</v>
      </c>
      <c r="EC1618" s="38"/>
    </row>
    <row r="1619" spans="1:133" ht="15" customHeight="1" x14ac:dyDescent="0.25">
      <c r="A1619" s="17" t="str">
        <f t="shared" ref="A1619:A1682" si="25">CONCATENATE(I1619,"_",G1619)</f>
        <v>416_Кустовое (Видное и Восточно-Ягунское)</v>
      </c>
      <c r="B1619" s="87">
        <v>79</v>
      </c>
      <c r="C1619" s="88" t="s">
        <v>733</v>
      </c>
      <c r="D1619" s="88" t="s">
        <v>568</v>
      </c>
      <c r="E1619" s="88" t="s">
        <v>1715</v>
      </c>
      <c r="F1619" s="88" t="s">
        <v>7</v>
      </c>
      <c r="G1619" s="88" t="s">
        <v>489</v>
      </c>
      <c r="H1619" s="88" t="s">
        <v>1814</v>
      </c>
      <c r="I1619" s="89">
        <v>416</v>
      </c>
      <c r="J1619" s="88" t="s">
        <v>10</v>
      </c>
      <c r="K1619" s="88" t="s">
        <v>688</v>
      </c>
      <c r="L1619" s="88" t="s">
        <v>1590</v>
      </c>
      <c r="M1619" s="88" t="s">
        <v>119</v>
      </c>
      <c r="N1619" s="88" t="s">
        <v>13</v>
      </c>
      <c r="O1619" s="90">
        <v>10</v>
      </c>
      <c r="P1619" s="90">
        <v>2387.3000000000002</v>
      </c>
      <c r="Q1619" s="90">
        <v>2397.3000000000002</v>
      </c>
      <c r="R1619" s="91">
        <v>38.743000000000002</v>
      </c>
      <c r="S1619" s="90" t="s">
        <v>150</v>
      </c>
      <c r="T1619" s="90">
        <v>2400.6999999999998</v>
      </c>
      <c r="U1619" s="90">
        <v>5.4</v>
      </c>
      <c r="V1619" s="88" t="s">
        <v>31</v>
      </c>
      <c r="W1619" s="88" t="s">
        <v>112</v>
      </c>
      <c r="X1619" s="88" t="s">
        <v>832</v>
      </c>
      <c r="Y1619" s="90" t="s">
        <v>955</v>
      </c>
      <c r="Z1619" s="90" t="s">
        <v>566</v>
      </c>
      <c r="AA1619" s="90">
        <v>73</v>
      </c>
      <c r="AB1619" s="91" t="s">
        <v>4379</v>
      </c>
      <c r="AC1619" s="88" t="s">
        <v>566</v>
      </c>
      <c r="AD1619" s="90" t="s">
        <v>566</v>
      </c>
      <c r="AE1619" s="90" t="s">
        <v>2019</v>
      </c>
      <c r="AF1619" s="90" t="s">
        <v>112</v>
      </c>
      <c r="AG1619" s="91" t="s">
        <v>3595</v>
      </c>
      <c r="AH1619" s="92" t="s">
        <v>4989</v>
      </c>
      <c r="AI1619" s="93">
        <v>44</v>
      </c>
      <c r="AJ1619" s="88" t="s">
        <v>722</v>
      </c>
      <c r="AK1619" s="90" t="s">
        <v>566</v>
      </c>
      <c r="AL1619" s="91">
        <v>14.4</v>
      </c>
      <c r="AM1619" s="91">
        <v>12.3</v>
      </c>
      <c r="AN1619" s="91">
        <v>1796</v>
      </c>
      <c r="AO1619" s="90">
        <v>13.4</v>
      </c>
      <c r="AP1619" s="91">
        <v>23.77</v>
      </c>
      <c r="AQ1619" s="91">
        <v>43.44</v>
      </c>
      <c r="AR1619" s="91">
        <v>76</v>
      </c>
      <c r="AS1619" s="91">
        <v>60.946033601300002</v>
      </c>
      <c r="AT1619" s="91">
        <v>62.599874446000001</v>
      </c>
      <c r="AU1619" s="90">
        <v>850</v>
      </c>
      <c r="AV1619" s="90">
        <v>0</v>
      </c>
      <c r="AW1619" s="91">
        <v>5.15</v>
      </c>
      <c r="AX1619" s="91" t="s">
        <v>566</v>
      </c>
      <c r="AY1619" s="91">
        <v>138.12</v>
      </c>
      <c r="AZ1619" s="88" t="s">
        <v>4994</v>
      </c>
      <c r="BA1619" s="91">
        <v>139.79</v>
      </c>
      <c r="BB1619" s="91">
        <v>77.173966398700003</v>
      </c>
      <c r="BC1619" s="94">
        <v>0.32837846580000002</v>
      </c>
      <c r="BD1619" s="91">
        <v>25.321000000000002</v>
      </c>
      <c r="BE1619" s="95">
        <v>93.805000000000007</v>
      </c>
      <c r="BF1619" s="91">
        <v>1.33</v>
      </c>
      <c r="BG1619" s="91">
        <v>30.4</v>
      </c>
      <c r="BH1619" s="94">
        <v>0.11667</v>
      </c>
      <c r="BI1619" s="94">
        <v>0.15</v>
      </c>
      <c r="BJ1619" s="93">
        <v>319</v>
      </c>
      <c r="BK1619" s="94">
        <v>14</v>
      </c>
      <c r="BL1619" s="91">
        <v>40.606070000000003</v>
      </c>
      <c r="BM1619" s="96">
        <v>1.8678792399999999</v>
      </c>
      <c r="BN1619" s="96" t="s">
        <v>566</v>
      </c>
      <c r="BO1619" s="88" t="s">
        <v>696</v>
      </c>
      <c r="BP1619" s="88" t="s">
        <v>566</v>
      </c>
      <c r="BQ1619" s="91">
        <v>25.321000000000002</v>
      </c>
      <c r="BR1619" s="95">
        <v>93.805000000000007</v>
      </c>
      <c r="BS1619" s="91">
        <v>1.33</v>
      </c>
      <c r="BT1619" s="90">
        <v>30</v>
      </c>
      <c r="BU1619" s="91">
        <v>0</v>
      </c>
      <c r="BV1619" s="91">
        <v>40.049999999999997</v>
      </c>
      <c r="BW1619" s="96">
        <v>1.8423</v>
      </c>
      <c r="BX1619" s="96" t="s">
        <v>566</v>
      </c>
      <c r="BY1619" s="96" t="s">
        <v>566</v>
      </c>
      <c r="BZ1619" s="96" t="s">
        <v>566</v>
      </c>
      <c r="CA1619" s="96" t="s">
        <v>566</v>
      </c>
      <c r="CB1619" s="96" t="s">
        <v>566</v>
      </c>
      <c r="CC1619" s="96" t="s">
        <v>566</v>
      </c>
      <c r="CD1619" s="96" t="s">
        <v>566</v>
      </c>
      <c r="CE1619" s="96" t="s">
        <v>566</v>
      </c>
      <c r="CF1619" s="88" t="s">
        <v>566</v>
      </c>
      <c r="CG1619" s="88" t="s">
        <v>566</v>
      </c>
      <c r="CH1619" s="92" t="s">
        <v>566</v>
      </c>
      <c r="CI1619" s="91">
        <v>0</v>
      </c>
      <c r="CJ1619" s="91">
        <v>0</v>
      </c>
      <c r="CK1619" s="90" t="s">
        <v>566</v>
      </c>
      <c r="CL1619" s="91">
        <v>-0.56115986780000005</v>
      </c>
      <c r="CM1619" s="91">
        <v>-0.49884013220000001</v>
      </c>
      <c r="CN1619" s="88" t="s">
        <v>566</v>
      </c>
      <c r="CO1619" s="91">
        <v>54.4</v>
      </c>
      <c r="CP1619" s="91">
        <v>27.282057122699999</v>
      </c>
      <c r="CQ1619" s="91">
        <v>1.4383667538</v>
      </c>
      <c r="CR1619" s="91">
        <v>1.9607098350000001</v>
      </c>
      <c r="CS1619" s="91">
        <v>0.1033667538</v>
      </c>
      <c r="CT1619" s="90">
        <v>-0.49</v>
      </c>
      <c r="CU1619" s="96">
        <v>1.0149999999999999</v>
      </c>
      <c r="CV1619" s="96">
        <v>0.85099999999999998</v>
      </c>
      <c r="CW1619" s="96">
        <v>0.79300000000000004</v>
      </c>
      <c r="CX1619" s="93">
        <v>2287.5</v>
      </c>
      <c r="CY1619" s="93">
        <v>2270.1570000000002</v>
      </c>
      <c r="CZ1619" s="93">
        <v>78.400000000000006</v>
      </c>
      <c r="DA1619" s="90">
        <v>46</v>
      </c>
      <c r="DB1619" s="90" t="s">
        <v>566</v>
      </c>
      <c r="DC1619" s="90">
        <v>64</v>
      </c>
      <c r="DD1619" s="91">
        <v>233</v>
      </c>
      <c r="DE1619" s="91">
        <v>-40.721030042899997</v>
      </c>
      <c r="DF1619" s="93">
        <v>129</v>
      </c>
      <c r="DG1619" s="88" t="s">
        <v>393</v>
      </c>
      <c r="DH1619" s="88" t="s">
        <v>566</v>
      </c>
      <c r="DI1619" s="88" t="s">
        <v>566</v>
      </c>
      <c r="DJ1619" s="88" t="s">
        <v>566</v>
      </c>
      <c r="DK1619" s="90">
        <v>0</v>
      </c>
      <c r="DL1619" s="91">
        <v>93.805000000000007</v>
      </c>
      <c r="DM1619" s="91">
        <v>0.3076126515</v>
      </c>
      <c r="DN1619" s="91">
        <v>23.719764720200001</v>
      </c>
      <c r="DO1619" s="91">
        <v>1.2505552946</v>
      </c>
      <c r="DP1619" s="91">
        <v>-1.6015825674999999</v>
      </c>
      <c r="DQ1619" s="91">
        <v>-8.44447054E-2</v>
      </c>
      <c r="DR1619" s="91">
        <v>25.556459086</v>
      </c>
      <c r="DS1619" s="91">
        <v>1.3473896389</v>
      </c>
      <c r="DT1619" s="91">
        <v>0.23511179830000001</v>
      </c>
      <c r="DU1619" s="91">
        <v>1.23896389E-2</v>
      </c>
      <c r="DV1619" s="91" t="s">
        <v>566</v>
      </c>
      <c r="DW1619" s="97"/>
      <c r="DX1619" s="98" t="s">
        <v>689</v>
      </c>
      <c r="DY1619" s="99" t="s">
        <v>689</v>
      </c>
      <c r="DZ1619" s="98" t="s">
        <v>689</v>
      </c>
      <c r="EA1619" s="100" t="s">
        <v>689</v>
      </c>
      <c r="EB1619" s="101" t="s">
        <v>2761</v>
      </c>
      <c r="EC1619" s="38"/>
    </row>
    <row r="1620" spans="1:133" ht="15" customHeight="1" x14ac:dyDescent="0.25">
      <c r="A1620" s="17" t="str">
        <f t="shared" si="25"/>
        <v>417У_Кустовое (Видное и Восточно-Ягунское)</v>
      </c>
      <c r="B1620" s="87">
        <v>80</v>
      </c>
      <c r="C1620" s="88" t="s">
        <v>733</v>
      </c>
      <c r="D1620" s="88" t="s">
        <v>568</v>
      </c>
      <c r="E1620" s="88" t="s">
        <v>1715</v>
      </c>
      <c r="F1620" s="88" t="s">
        <v>7</v>
      </c>
      <c r="G1620" s="88" t="s">
        <v>489</v>
      </c>
      <c r="H1620" s="88" t="s">
        <v>1811</v>
      </c>
      <c r="I1620" s="89" t="s">
        <v>1816</v>
      </c>
      <c r="J1620" s="88" t="s">
        <v>10</v>
      </c>
      <c r="K1620" s="88" t="s">
        <v>688</v>
      </c>
      <c r="L1620" s="88" t="s">
        <v>1590</v>
      </c>
      <c r="M1620" s="88" t="s">
        <v>1518</v>
      </c>
      <c r="N1620" s="88" t="s">
        <v>1812</v>
      </c>
      <c r="O1620" s="90">
        <v>26.5</v>
      </c>
      <c r="P1620" s="90">
        <v>2318.3000000000002</v>
      </c>
      <c r="Q1620" s="90">
        <v>2367.8000000000002</v>
      </c>
      <c r="R1620" s="91">
        <v>4.91</v>
      </c>
      <c r="S1620" s="90" t="s">
        <v>150</v>
      </c>
      <c r="T1620" s="90">
        <v>2391.1</v>
      </c>
      <c r="U1620" s="90">
        <v>8</v>
      </c>
      <c r="V1620" s="88" t="s">
        <v>31</v>
      </c>
      <c r="W1620" s="88" t="s">
        <v>94</v>
      </c>
      <c r="X1620" s="88" t="s">
        <v>2566</v>
      </c>
      <c r="Y1620" s="90" t="s">
        <v>959</v>
      </c>
      <c r="Z1620" s="90" t="s">
        <v>566</v>
      </c>
      <c r="AA1620" s="90">
        <v>73</v>
      </c>
      <c r="AB1620" s="91" t="s">
        <v>4003</v>
      </c>
      <c r="AC1620" s="88" t="s">
        <v>566</v>
      </c>
      <c r="AD1620" s="90" t="s">
        <v>566</v>
      </c>
      <c r="AE1620" s="90" t="s">
        <v>2021</v>
      </c>
      <c r="AF1620" s="90" t="s">
        <v>94</v>
      </c>
      <c r="AG1620" s="91" t="s">
        <v>3455</v>
      </c>
      <c r="AH1620" s="92" t="s">
        <v>3321</v>
      </c>
      <c r="AI1620" s="93">
        <v>319</v>
      </c>
      <c r="AJ1620" s="88" t="s">
        <v>722</v>
      </c>
      <c r="AK1620" s="90" t="s">
        <v>566</v>
      </c>
      <c r="AL1620" s="91">
        <v>14.4</v>
      </c>
      <c r="AM1620" s="91">
        <v>12.3</v>
      </c>
      <c r="AN1620" s="91">
        <v>1799</v>
      </c>
      <c r="AO1620" s="90">
        <v>11.2</v>
      </c>
      <c r="AP1620" s="91">
        <v>4.7</v>
      </c>
      <c r="AQ1620" s="91">
        <v>43.555555555600002</v>
      </c>
      <c r="AR1620" s="91">
        <v>83</v>
      </c>
      <c r="AS1620" s="91">
        <v>57.383727652899999</v>
      </c>
      <c r="AT1620" s="91">
        <v>58.754578635500003</v>
      </c>
      <c r="AU1620" s="90">
        <v>548</v>
      </c>
      <c r="AV1620" s="90">
        <v>10.4</v>
      </c>
      <c r="AW1620" s="91">
        <v>4.2679999999999998</v>
      </c>
      <c r="AX1620" s="91" t="s">
        <v>566</v>
      </c>
      <c r="AY1620" s="91">
        <v>178.19</v>
      </c>
      <c r="AZ1620" s="88" t="s">
        <v>4928</v>
      </c>
      <c r="BA1620" s="91">
        <v>179.6</v>
      </c>
      <c r="BB1620" s="91">
        <v>120.80627234710001</v>
      </c>
      <c r="BC1620" s="94">
        <v>0.43570867429999999</v>
      </c>
      <c r="BD1620" s="91">
        <v>51.963999999999999</v>
      </c>
      <c r="BE1620" s="95">
        <v>93.042000000000002</v>
      </c>
      <c r="BF1620" s="91">
        <v>3.1</v>
      </c>
      <c r="BG1620" s="91">
        <v>30.7</v>
      </c>
      <c r="BH1620" s="94" t="s">
        <v>566</v>
      </c>
      <c r="BI1620" s="94" t="s">
        <v>566</v>
      </c>
      <c r="BJ1620" s="93">
        <v>736</v>
      </c>
      <c r="BK1620" s="94">
        <v>8</v>
      </c>
      <c r="BL1620" s="91">
        <v>94.983400000000003</v>
      </c>
      <c r="BM1620" s="96">
        <v>4.5610663300000001</v>
      </c>
      <c r="BN1620" s="96" t="s">
        <v>566</v>
      </c>
      <c r="BO1620" s="88" t="s">
        <v>430</v>
      </c>
      <c r="BP1620" s="88" t="s">
        <v>566</v>
      </c>
      <c r="BQ1620" s="91">
        <v>51.963999999999999</v>
      </c>
      <c r="BR1620" s="95">
        <v>93.042000000000002</v>
      </c>
      <c r="BS1620" s="91">
        <v>3.1</v>
      </c>
      <c r="BT1620" s="90">
        <v>30</v>
      </c>
      <c r="BU1620" s="91">
        <v>0</v>
      </c>
      <c r="BV1620" s="91">
        <v>92.91</v>
      </c>
      <c r="BW1620" s="96">
        <v>4.4615099999999996</v>
      </c>
      <c r="BX1620" s="96" t="s">
        <v>566</v>
      </c>
      <c r="BY1620" s="96" t="s">
        <v>566</v>
      </c>
      <c r="BZ1620" s="96" t="s">
        <v>566</v>
      </c>
      <c r="CA1620" s="96" t="s">
        <v>566</v>
      </c>
      <c r="CB1620" s="96" t="s">
        <v>566</v>
      </c>
      <c r="CC1620" s="96" t="s">
        <v>566</v>
      </c>
      <c r="CD1620" s="96" t="s">
        <v>566</v>
      </c>
      <c r="CE1620" s="96" t="s">
        <v>566</v>
      </c>
      <c r="CF1620" s="88" t="s">
        <v>566</v>
      </c>
      <c r="CG1620" s="88" t="s">
        <v>566</v>
      </c>
      <c r="CH1620" s="92" t="s">
        <v>566</v>
      </c>
      <c r="CI1620" s="91">
        <v>0</v>
      </c>
      <c r="CJ1620" s="91">
        <v>0</v>
      </c>
      <c r="CK1620" s="90" t="s">
        <v>566</v>
      </c>
      <c r="CL1620" s="91">
        <v>0.1730025006</v>
      </c>
      <c r="CM1620" s="91">
        <v>-5.0025006000000002E-3</v>
      </c>
      <c r="CN1620" s="88" t="s">
        <v>566</v>
      </c>
      <c r="CO1620" s="91">
        <v>105</v>
      </c>
      <c r="CP1620" s="91">
        <v>44.537841731199997</v>
      </c>
      <c r="CQ1620" s="91">
        <v>2.6496607890999999</v>
      </c>
      <c r="CR1620" s="91">
        <v>-7.4258538122999997</v>
      </c>
      <c r="CS1620" s="91">
        <v>-0.44733921090000001</v>
      </c>
      <c r="CT1620" s="90" t="s">
        <v>566</v>
      </c>
      <c r="CU1620" s="96">
        <v>1.0145999999999999</v>
      </c>
      <c r="CV1620" s="96">
        <v>0.85660000000000003</v>
      </c>
      <c r="CW1620" s="96">
        <v>0.80940000000000001</v>
      </c>
      <c r="CX1620" s="93">
        <v>2287.5</v>
      </c>
      <c r="CY1620" s="93">
        <v>2273.1799999999998</v>
      </c>
      <c r="CZ1620" s="93">
        <v>78.400000000000006</v>
      </c>
      <c r="DA1620" s="90">
        <v>46</v>
      </c>
      <c r="DB1620" s="90" t="s">
        <v>566</v>
      </c>
      <c r="DC1620" s="90">
        <v>84</v>
      </c>
      <c r="DD1620" s="91">
        <v>233</v>
      </c>
      <c r="DE1620" s="91">
        <v>-23.523605150200002</v>
      </c>
      <c r="DF1620" s="93">
        <v>89.5</v>
      </c>
      <c r="DG1620" s="88" t="s">
        <v>393</v>
      </c>
      <c r="DH1620" s="88" t="s">
        <v>566</v>
      </c>
      <c r="DI1620" s="88">
        <v>1</v>
      </c>
      <c r="DJ1620" s="88" t="s">
        <v>566</v>
      </c>
      <c r="DK1620" s="90" t="s">
        <v>566</v>
      </c>
      <c r="DL1620" s="91">
        <v>93.042000000000002</v>
      </c>
      <c r="DM1620" s="91" t="s">
        <v>566</v>
      </c>
      <c r="DN1620" s="91">
        <v>80.242892744200006</v>
      </c>
      <c r="DO1620" s="91">
        <v>4.7744547783</v>
      </c>
      <c r="DP1620" s="91">
        <v>28.279197200700001</v>
      </c>
      <c r="DQ1620" s="91">
        <v>1.6774547783</v>
      </c>
      <c r="DR1620" s="91">
        <v>72.332472630799998</v>
      </c>
      <c r="DS1620" s="91">
        <v>4.2971170228000002</v>
      </c>
      <c r="DT1620" s="91">
        <v>20.3687770873</v>
      </c>
      <c r="DU1620" s="91">
        <v>1.2001170228</v>
      </c>
      <c r="DV1620" s="91" t="s">
        <v>566</v>
      </c>
      <c r="DW1620" s="97"/>
      <c r="DX1620" s="98" t="s">
        <v>689</v>
      </c>
      <c r="DY1620" s="99" t="s">
        <v>689</v>
      </c>
      <c r="DZ1620" s="98" t="s">
        <v>689</v>
      </c>
      <c r="EA1620" s="100" t="s">
        <v>566</v>
      </c>
      <c r="EB1620" s="101" t="s">
        <v>2761</v>
      </c>
      <c r="EC1620" s="38"/>
    </row>
    <row r="1621" spans="1:133" ht="15" customHeight="1" x14ac:dyDescent="0.25">
      <c r="A1621" s="17" t="str">
        <f t="shared" si="25"/>
        <v>418_Кустовое (Видное и Восточно-Ягунское)</v>
      </c>
      <c r="B1621" s="87">
        <v>81</v>
      </c>
      <c r="C1621" s="88" t="s">
        <v>733</v>
      </c>
      <c r="D1621" s="88" t="s">
        <v>568</v>
      </c>
      <c r="E1621" s="88" t="s">
        <v>1715</v>
      </c>
      <c r="F1621" s="88" t="s">
        <v>7</v>
      </c>
      <c r="G1621" s="88" t="s">
        <v>489</v>
      </c>
      <c r="H1621" s="88" t="s">
        <v>1811</v>
      </c>
      <c r="I1621" s="89">
        <v>418</v>
      </c>
      <c r="J1621" s="88" t="s">
        <v>10</v>
      </c>
      <c r="K1621" s="88" t="s">
        <v>688</v>
      </c>
      <c r="L1621" s="88" t="s">
        <v>1590</v>
      </c>
      <c r="M1621" s="88" t="s">
        <v>1518</v>
      </c>
      <c r="N1621" s="88" t="s">
        <v>1812</v>
      </c>
      <c r="O1621" s="90">
        <v>18.100000000000001</v>
      </c>
      <c r="P1621" s="90">
        <v>2399.5</v>
      </c>
      <c r="Q1621" s="90">
        <v>2448.9</v>
      </c>
      <c r="R1621" s="91">
        <v>85</v>
      </c>
      <c r="S1621" s="90" t="s">
        <v>150</v>
      </c>
      <c r="T1621" s="90">
        <v>2467.4</v>
      </c>
      <c r="U1621" s="90">
        <v>10.5</v>
      </c>
      <c r="V1621" s="88" t="s">
        <v>31</v>
      </c>
      <c r="W1621" s="88" t="s">
        <v>94</v>
      </c>
      <c r="X1621" s="88" t="s">
        <v>2853</v>
      </c>
      <c r="Y1621" s="90" t="s">
        <v>947</v>
      </c>
      <c r="Z1621" s="90" t="s">
        <v>566</v>
      </c>
      <c r="AA1621" s="90">
        <v>73</v>
      </c>
      <c r="AB1621" s="91" t="s">
        <v>4457</v>
      </c>
      <c r="AC1621" s="88" t="s">
        <v>566</v>
      </c>
      <c r="AD1621" s="90" t="s">
        <v>566</v>
      </c>
      <c r="AE1621" s="90" t="s">
        <v>2019</v>
      </c>
      <c r="AF1621" s="90" t="s">
        <v>94</v>
      </c>
      <c r="AG1621" s="91" t="s">
        <v>3525</v>
      </c>
      <c r="AH1621" s="92" t="s">
        <v>5111</v>
      </c>
      <c r="AI1621" s="93">
        <v>9</v>
      </c>
      <c r="AJ1621" s="88" t="s">
        <v>3388</v>
      </c>
      <c r="AK1621" s="90" t="s">
        <v>566</v>
      </c>
      <c r="AL1621" s="91">
        <v>14.4</v>
      </c>
      <c r="AM1621" s="91">
        <v>12.3</v>
      </c>
      <c r="AN1621" s="91">
        <v>1741</v>
      </c>
      <c r="AO1621" s="90">
        <v>12</v>
      </c>
      <c r="AP1621" s="91">
        <v>77.918000000000006</v>
      </c>
      <c r="AQ1621" s="91">
        <v>40.893333333299999</v>
      </c>
      <c r="AR1621" s="91">
        <v>80</v>
      </c>
      <c r="AS1621" s="91">
        <v>61.633664663600001</v>
      </c>
      <c r="AT1621" s="91">
        <v>62.281969317300003</v>
      </c>
      <c r="AU1621" s="90" t="s">
        <v>566</v>
      </c>
      <c r="AV1621" s="90">
        <v>0</v>
      </c>
      <c r="AW1621" s="91" t="s">
        <v>566</v>
      </c>
      <c r="AX1621" s="91" t="s">
        <v>566</v>
      </c>
      <c r="AY1621" s="91">
        <v>182.24</v>
      </c>
      <c r="AZ1621" s="88" t="s">
        <v>5327</v>
      </c>
      <c r="BA1621" s="91">
        <v>182.94</v>
      </c>
      <c r="BB1621" s="91">
        <v>120.60633533639999</v>
      </c>
      <c r="BC1621" s="94">
        <v>0.1338019164</v>
      </c>
      <c r="BD1621" s="91">
        <v>18.076000000000001</v>
      </c>
      <c r="BE1621" s="95">
        <v>92.825999999999993</v>
      </c>
      <c r="BF1621" s="91">
        <v>1.1100000000000001</v>
      </c>
      <c r="BG1621" s="91">
        <v>21.1</v>
      </c>
      <c r="BH1621" s="94">
        <v>8.3330000000000001E-2</v>
      </c>
      <c r="BI1621" s="94">
        <v>0.16667000000000001</v>
      </c>
      <c r="BJ1621" s="93">
        <v>169</v>
      </c>
      <c r="BK1621" s="94">
        <v>237</v>
      </c>
      <c r="BL1621" s="91">
        <v>23.368970000000001</v>
      </c>
      <c r="BM1621" s="96">
        <v>1.09274374</v>
      </c>
      <c r="BN1621" s="96" t="s">
        <v>566</v>
      </c>
      <c r="BO1621" s="88" t="s">
        <v>696</v>
      </c>
      <c r="BP1621" s="88" t="s">
        <v>566</v>
      </c>
      <c r="BQ1621" s="91">
        <v>18.076000000000001</v>
      </c>
      <c r="BR1621" s="95">
        <v>92.825999999999993</v>
      </c>
      <c r="BS1621" s="91">
        <v>1.1100000000000001</v>
      </c>
      <c r="BT1621" s="90">
        <v>30</v>
      </c>
      <c r="BU1621" s="91">
        <v>0</v>
      </c>
      <c r="BV1621" s="91">
        <v>33.18</v>
      </c>
      <c r="BW1621" s="96">
        <v>1.55148</v>
      </c>
      <c r="BX1621" s="96" t="s">
        <v>566</v>
      </c>
      <c r="BY1621" s="96" t="s">
        <v>566</v>
      </c>
      <c r="BZ1621" s="96" t="s">
        <v>566</v>
      </c>
      <c r="CA1621" s="96" t="s">
        <v>566</v>
      </c>
      <c r="CB1621" s="96" t="s">
        <v>566</v>
      </c>
      <c r="CC1621" s="96" t="s">
        <v>566</v>
      </c>
      <c r="CD1621" s="96" t="s">
        <v>566</v>
      </c>
      <c r="CE1621" s="96" t="s">
        <v>566</v>
      </c>
      <c r="CF1621" s="88" t="s">
        <v>566</v>
      </c>
      <c r="CG1621" s="88" t="s">
        <v>566</v>
      </c>
      <c r="CH1621" s="92" t="s">
        <v>566</v>
      </c>
      <c r="CI1621" s="91">
        <v>0</v>
      </c>
      <c r="CJ1621" s="91">
        <v>0</v>
      </c>
      <c r="CK1621" s="90" t="s">
        <v>566</v>
      </c>
      <c r="CL1621" s="91">
        <v>-0.27012776500000002</v>
      </c>
      <c r="CM1621" s="91">
        <v>1.6127764999999999E-2</v>
      </c>
      <c r="CN1621" s="88" t="s">
        <v>566</v>
      </c>
      <c r="CO1621" s="91">
        <v>71.400000000000006</v>
      </c>
      <c r="CP1621" s="91">
        <v>18.833024925899998</v>
      </c>
      <c r="CQ1621" s="91">
        <v>1.1457192166000001</v>
      </c>
      <c r="CR1621" s="91">
        <v>0.75669356489999995</v>
      </c>
      <c r="CS1621" s="91">
        <v>3.9719216600000003E-2</v>
      </c>
      <c r="CT1621" s="90" t="s">
        <v>566</v>
      </c>
      <c r="CU1621" s="96">
        <v>1.0148999999999999</v>
      </c>
      <c r="CV1621" s="96">
        <v>0.85309999999999997</v>
      </c>
      <c r="CW1621" s="96">
        <v>0.79915000000000003</v>
      </c>
      <c r="CX1621" s="93">
        <v>2287.5</v>
      </c>
      <c r="CY1621" s="93">
        <v>2280.3200000000002</v>
      </c>
      <c r="CZ1621" s="93">
        <v>78.400000000000006</v>
      </c>
      <c r="DA1621" s="90">
        <v>46</v>
      </c>
      <c r="DB1621" s="90" t="s">
        <v>566</v>
      </c>
      <c r="DC1621" s="90">
        <v>84</v>
      </c>
      <c r="DD1621" s="91">
        <v>233</v>
      </c>
      <c r="DE1621" s="91">
        <v>-21.785407725300001</v>
      </c>
      <c r="DF1621" s="93">
        <v>89.5</v>
      </c>
      <c r="DG1621" s="88" t="s">
        <v>393</v>
      </c>
      <c r="DH1621" s="88" t="s">
        <v>566</v>
      </c>
      <c r="DI1621" s="88" t="s">
        <v>566</v>
      </c>
      <c r="DJ1621" s="88" t="s">
        <v>566</v>
      </c>
      <c r="DK1621" s="90" t="s">
        <v>566</v>
      </c>
      <c r="DL1621" s="91">
        <v>92.825999999999993</v>
      </c>
      <c r="DM1621" s="91" t="s">
        <v>566</v>
      </c>
      <c r="DN1621" s="91">
        <v>20.409664445600001</v>
      </c>
      <c r="DO1621" s="91">
        <v>1.2490171238000001</v>
      </c>
      <c r="DP1621" s="91">
        <v>2.3333330846</v>
      </c>
      <c r="DQ1621" s="91">
        <v>0.14301712380000001</v>
      </c>
      <c r="DR1621" s="91">
        <v>21.2640336939</v>
      </c>
      <c r="DS1621" s="91">
        <v>1.2936112027</v>
      </c>
      <c r="DT1621" s="91">
        <v>3.1877023328999998</v>
      </c>
      <c r="DU1621" s="91">
        <v>0.18761120270000001</v>
      </c>
      <c r="DV1621" s="91" t="s">
        <v>566</v>
      </c>
      <c r="DW1621" s="97"/>
      <c r="DX1621" s="98" t="s">
        <v>566</v>
      </c>
      <c r="DY1621" s="99" t="s">
        <v>689</v>
      </c>
      <c r="DZ1621" s="98" t="s">
        <v>689</v>
      </c>
      <c r="EA1621" s="100" t="s">
        <v>566</v>
      </c>
      <c r="EB1621" s="101" t="s">
        <v>2761</v>
      </c>
      <c r="EC1621" s="38"/>
    </row>
    <row r="1622" spans="1:133" ht="15" customHeight="1" x14ac:dyDescent="0.25">
      <c r="A1622" s="17" t="str">
        <f t="shared" si="25"/>
        <v>434_Кустовое (Видное и Восточно-Ягунское)</v>
      </c>
      <c r="B1622" s="87">
        <v>82</v>
      </c>
      <c r="C1622" s="88" t="s">
        <v>733</v>
      </c>
      <c r="D1622" s="88" t="s">
        <v>568</v>
      </c>
      <c r="E1622" s="88" t="s">
        <v>1715</v>
      </c>
      <c r="F1622" s="88" t="s">
        <v>7</v>
      </c>
      <c r="G1622" s="88" t="s">
        <v>489</v>
      </c>
      <c r="H1622" s="88" t="s">
        <v>1810</v>
      </c>
      <c r="I1622" s="89">
        <v>434</v>
      </c>
      <c r="J1622" s="88" t="s">
        <v>15</v>
      </c>
      <c r="K1622" s="88" t="s">
        <v>688</v>
      </c>
      <c r="L1622" s="88" t="s">
        <v>1590</v>
      </c>
      <c r="M1622" s="88" t="s">
        <v>34</v>
      </c>
      <c r="N1622" s="88" t="s">
        <v>7</v>
      </c>
      <c r="O1622" s="90">
        <v>6.3</v>
      </c>
      <c r="P1622" s="90">
        <v>2856</v>
      </c>
      <c r="Q1622" s="90">
        <v>2860.3</v>
      </c>
      <c r="R1622" s="91">
        <v>537.95000000000005</v>
      </c>
      <c r="S1622" s="90" t="s">
        <v>150</v>
      </c>
      <c r="T1622" s="90">
        <v>2875.5</v>
      </c>
      <c r="U1622" s="90">
        <v>2</v>
      </c>
      <c r="V1622" s="88" t="s">
        <v>31</v>
      </c>
      <c r="W1622" s="88" t="s">
        <v>94</v>
      </c>
      <c r="X1622" s="88" t="s">
        <v>308</v>
      </c>
      <c r="Y1622" s="90" t="s">
        <v>872</v>
      </c>
      <c r="Z1622" s="90" t="s">
        <v>566</v>
      </c>
      <c r="AA1622" s="90">
        <v>73</v>
      </c>
      <c r="AB1622" s="91" t="s">
        <v>4516</v>
      </c>
      <c r="AC1622" s="88" t="s">
        <v>566</v>
      </c>
      <c r="AD1622" s="90" t="s">
        <v>566</v>
      </c>
      <c r="AE1622" s="90" t="s">
        <v>566</v>
      </c>
      <c r="AF1622" s="90" t="s">
        <v>94</v>
      </c>
      <c r="AG1622" s="91" t="s">
        <v>3441</v>
      </c>
      <c r="AH1622" s="92" t="s">
        <v>2467</v>
      </c>
      <c r="AI1622" s="93">
        <v>973</v>
      </c>
      <c r="AJ1622" s="88" t="s">
        <v>722</v>
      </c>
      <c r="AK1622" s="90" t="s">
        <v>566</v>
      </c>
      <c r="AL1622" s="91">
        <v>15.2</v>
      </c>
      <c r="AM1622" s="91">
        <v>13.6886257133</v>
      </c>
      <c r="AN1622" s="91">
        <v>1755</v>
      </c>
      <c r="AO1622" s="90">
        <v>15.3</v>
      </c>
      <c r="AP1622" s="91">
        <v>337.54599999999999</v>
      </c>
      <c r="AQ1622" s="91">
        <v>38.813749999999999</v>
      </c>
      <c r="AR1622" s="91">
        <v>62</v>
      </c>
      <c r="AS1622" s="91">
        <v>91.218220236700006</v>
      </c>
      <c r="AT1622" s="91">
        <v>91.667459376500005</v>
      </c>
      <c r="AU1622" s="90">
        <v>107</v>
      </c>
      <c r="AV1622" s="90">
        <v>0</v>
      </c>
      <c r="AW1622" s="91">
        <v>0.52</v>
      </c>
      <c r="AX1622" s="91" t="s">
        <v>566</v>
      </c>
      <c r="AY1622" s="91">
        <v>191.54</v>
      </c>
      <c r="AZ1622" s="88" t="s">
        <v>4928</v>
      </c>
      <c r="BA1622" s="91">
        <v>192</v>
      </c>
      <c r="BB1622" s="91">
        <v>100.3217797633</v>
      </c>
      <c r="BC1622" s="94">
        <v>7.0323712499999996E-2</v>
      </c>
      <c r="BD1622" s="91">
        <v>7.0549999999999997</v>
      </c>
      <c r="BE1622" s="95">
        <v>87.450999999999993</v>
      </c>
      <c r="BF1622" s="91">
        <v>0.77</v>
      </c>
      <c r="BG1622" s="91">
        <v>31</v>
      </c>
      <c r="BH1622" s="94">
        <v>0.1</v>
      </c>
      <c r="BI1622" s="94">
        <v>1</v>
      </c>
      <c r="BJ1622" s="93">
        <v>68</v>
      </c>
      <c r="BK1622" s="94">
        <v>0</v>
      </c>
      <c r="BL1622" s="91">
        <v>23.738849999999999</v>
      </c>
      <c r="BM1622" s="96">
        <v>1.21068149</v>
      </c>
      <c r="BN1622" s="96" t="s">
        <v>566</v>
      </c>
      <c r="BO1622" s="88" t="s">
        <v>696</v>
      </c>
      <c r="BP1622" s="88" t="s">
        <v>566</v>
      </c>
      <c r="BQ1622" s="91">
        <v>7.0549999999999997</v>
      </c>
      <c r="BR1622" s="95">
        <v>87.450999999999993</v>
      </c>
      <c r="BS1622" s="91">
        <v>0.77</v>
      </c>
      <c r="BT1622" s="90">
        <v>30</v>
      </c>
      <c r="BU1622" s="91">
        <v>0</v>
      </c>
      <c r="BV1622" s="91">
        <v>22.98</v>
      </c>
      <c r="BW1622" s="96">
        <v>1.17198</v>
      </c>
      <c r="BX1622" s="96" t="s">
        <v>566</v>
      </c>
      <c r="BY1622" s="96" t="s">
        <v>566</v>
      </c>
      <c r="BZ1622" s="96" t="s">
        <v>566</v>
      </c>
      <c r="CA1622" s="96" t="s">
        <v>566</v>
      </c>
      <c r="CB1622" s="96" t="s">
        <v>566</v>
      </c>
      <c r="CC1622" s="96" t="s">
        <v>566</v>
      </c>
      <c r="CD1622" s="96" t="s">
        <v>566</v>
      </c>
      <c r="CE1622" s="96" t="s">
        <v>566</v>
      </c>
      <c r="CF1622" s="88" t="s">
        <v>566</v>
      </c>
      <c r="CG1622" s="88" t="s">
        <v>566</v>
      </c>
      <c r="CH1622" s="92" t="s">
        <v>566</v>
      </c>
      <c r="CI1622" s="91">
        <v>0</v>
      </c>
      <c r="CJ1622" s="91">
        <v>0</v>
      </c>
      <c r="CK1622" s="90" t="s">
        <v>566</v>
      </c>
      <c r="CL1622" s="91">
        <v>0.41653913879999999</v>
      </c>
      <c r="CM1622" s="91">
        <v>1.6460861199999999E-2</v>
      </c>
      <c r="CN1622" s="88" t="s">
        <v>566</v>
      </c>
      <c r="CO1622" s="91">
        <v>105</v>
      </c>
      <c r="CP1622" s="91">
        <v>6.0856749494000004</v>
      </c>
      <c r="CQ1622" s="91">
        <v>0.66057128200000004</v>
      </c>
      <c r="CR1622" s="91">
        <v>-0.96916376029999995</v>
      </c>
      <c r="CS1622" s="91">
        <v>-0.105428718</v>
      </c>
      <c r="CT1622" s="90">
        <v>-3.73</v>
      </c>
      <c r="CU1622" s="96">
        <v>1.014</v>
      </c>
      <c r="CV1622" s="96">
        <v>0.86499999999999999</v>
      </c>
      <c r="CW1622" s="96">
        <v>0.83399999999999996</v>
      </c>
      <c r="CX1622" s="93">
        <v>2245</v>
      </c>
      <c r="CY1622" s="93">
        <v>2240.35</v>
      </c>
      <c r="CZ1622" s="93">
        <v>77.7</v>
      </c>
      <c r="DA1622" s="90">
        <v>51</v>
      </c>
      <c r="DB1622" s="90" t="s">
        <v>566</v>
      </c>
      <c r="DC1622" s="90">
        <v>84</v>
      </c>
      <c r="DD1622" s="91">
        <v>225</v>
      </c>
      <c r="DE1622" s="91">
        <v>-14.871111111099999</v>
      </c>
      <c r="DF1622" s="93">
        <v>50</v>
      </c>
      <c r="DG1622" s="88" t="s">
        <v>393</v>
      </c>
      <c r="DH1622" s="88" t="s">
        <v>566</v>
      </c>
      <c r="DI1622" s="88">
        <v>1</v>
      </c>
      <c r="DJ1622" s="88" t="s">
        <v>566</v>
      </c>
      <c r="DK1622" s="90">
        <v>0</v>
      </c>
      <c r="DL1622" s="91">
        <v>87.450999999999993</v>
      </c>
      <c r="DM1622" s="91">
        <v>3.6463649799999998E-2</v>
      </c>
      <c r="DN1622" s="91">
        <v>3.6580982444000001</v>
      </c>
      <c r="DO1622" s="91">
        <v>0.39706929260000001</v>
      </c>
      <c r="DP1622" s="91">
        <v>-3.3967404653000002</v>
      </c>
      <c r="DQ1622" s="91">
        <v>-0.3689307074</v>
      </c>
      <c r="DR1622" s="91">
        <v>3.1555642535000001</v>
      </c>
      <c r="DS1622" s="91">
        <v>0.34252160059999998</v>
      </c>
      <c r="DT1622" s="91">
        <v>-3.8992744562000001</v>
      </c>
      <c r="DU1622" s="91">
        <v>-0.42347839939999998</v>
      </c>
      <c r="DV1622" s="91" t="s">
        <v>566</v>
      </c>
      <c r="DW1622" s="97"/>
      <c r="DX1622" s="98" t="s">
        <v>5073</v>
      </c>
      <c r="DY1622" s="99" t="s">
        <v>689</v>
      </c>
      <c r="DZ1622" s="98" t="s">
        <v>689</v>
      </c>
      <c r="EA1622" s="100" t="s">
        <v>689</v>
      </c>
      <c r="EB1622" s="101" t="s">
        <v>2761</v>
      </c>
      <c r="EC1622" s="38"/>
    </row>
    <row r="1623" spans="1:133" ht="15" customHeight="1" x14ac:dyDescent="0.25">
      <c r="A1623" s="17" t="str">
        <f t="shared" si="25"/>
        <v>437Л_Кустовое (Видное и Восточно-Ягунское)</v>
      </c>
      <c r="B1623" s="87">
        <v>83</v>
      </c>
      <c r="C1623" s="88" t="s">
        <v>733</v>
      </c>
      <c r="D1623" s="88" t="s">
        <v>568</v>
      </c>
      <c r="E1623" s="88" t="s">
        <v>1715</v>
      </c>
      <c r="F1623" s="88" t="s">
        <v>7</v>
      </c>
      <c r="G1623" s="88" t="s">
        <v>489</v>
      </c>
      <c r="H1623" s="88" t="s">
        <v>1810</v>
      </c>
      <c r="I1623" s="89" t="s">
        <v>1468</v>
      </c>
      <c r="J1623" s="88" t="s">
        <v>10</v>
      </c>
      <c r="K1623" s="88" t="s">
        <v>688</v>
      </c>
      <c r="L1623" s="88" t="s">
        <v>1590</v>
      </c>
      <c r="M1623" s="88" t="s">
        <v>34</v>
      </c>
      <c r="N1623" s="88" t="s">
        <v>7</v>
      </c>
      <c r="O1623" s="90">
        <v>292.10000000000002</v>
      </c>
      <c r="P1623" s="90">
        <v>2469.9</v>
      </c>
      <c r="Q1623" s="90">
        <v>2762</v>
      </c>
      <c r="R1623" s="91">
        <v>162.048</v>
      </c>
      <c r="S1623" s="90" t="s">
        <v>690</v>
      </c>
      <c r="T1623" s="90">
        <v>2762</v>
      </c>
      <c r="U1623" s="90">
        <v>2.2999999999999998</v>
      </c>
      <c r="V1623" s="88" t="s">
        <v>31</v>
      </c>
      <c r="W1623" s="88" t="s">
        <v>94</v>
      </c>
      <c r="X1623" s="88" t="s">
        <v>5614</v>
      </c>
      <c r="Y1623" s="90" t="s">
        <v>2584</v>
      </c>
      <c r="Z1623" s="90" t="s">
        <v>566</v>
      </c>
      <c r="AA1623" s="90">
        <v>73</v>
      </c>
      <c r="AB1623" s="91" t="s">
        <v>4517</v>
      </c>
      <c r="AC1623" s="88" t="s">
        <v>566</v>
      </c>
      <c r="AD1623" s="90" t="s">
        <v>566</v>
      </c>
      <c r="AE1623" s="90" t="s">
        <v>5615</v>
      </c>
      <c r="AF1623" s="90" t="s">
        <v>94</v>
      </c>
      <c r="AG1623" s="91" t="s">
        <v>3408</v>
      </c>
      <c r="AH1623" s="92" t="s">
        <v>5252</v>
      </c>
      <c r="AI1623" s="93">
        <v>12</v>
      </c>
      <c r="AJ1623" s="88" t="s">
        <v>722</v>
      </c>
      <c r="AK1623" s="90" t="s">
        <v>566</v>
      </c>
      <c r="AL1623" s="91">
        <v>13.4</v>
      </c>
      <c r="AM1623" s="91">
        <v>11.053540590400001</v>
      </c>
      <c r="AN1623" s="91">
        <v>1573</v>
      </c>
      <c r="AO1623" s="90">
        <v>13</v>
      </c>
      <c r="AP1623" s="91">
        <v>15.298999999999999</v>
      </c>
      <c r="AQ1623" s="91">
        <v>38.737499999999997</v>
      </c>
      <c r="AR1623" s="91" t="s">
        <v>566</v>
      </c>
      <c r="AS1623" s="91">
        <v>78.795706995000003</v>
      </c>
      <c r="AT1623" s="91">
        <v>80.236270968499994</v>
      </c>
      <c r="AU1623" s="90">
        <v>788</v>
      </c>
      <c r="AV1623" s="90">
        <v>22</v>
      </c>
      <c r="AW1623" s="91">
        <v>8.6359999999999992</v>
      </c>
      <c r="AX1623" s="91" t="s">
        <v>566</v>
      </c>
      <c r="AY1623" s="91">
        <v>162.38</v>
      </c>
      <c r="AZ1623" s="88" t="s">
        <v>4928</v>
      </c>
      <c r="BA1623" s="91">
        <v>163.9</v>
      </c>
      <c r="BB1623" s="91">
        <v>83.584293005000006</v>
      </c>
      <c r="BC1623" s="94">
        <v>0.50334974519999998</v>
      </c>
      <c r="BD1623" s="91">
        <v>42</v>
      </c>
      <c r="BE1623" s="95">
        <v>67.998999999999995</v>
      </c>
      <c r="BF1623" s="91">
        <v>11.63</v>
      </c>
      <c r="BG1623" s="91">
        <v>23.2</v>
      </c>
      <c r="BH1623" s="94" t="s">
        <v>566</v>
      </c>
      <c r="BI1623" s="94" t="s">
        <v>566</v>
      </c>
      <c r="BJ1623" s="93">
        <v>557</v>
      </c>
      <c r="BK1623" s="94">
        <v>187</v>
      </c>
      <c r="BL1623" s="91">
        <v>269.82008000000002</v>
      </c>
      <c r="BM1623" s="96">
        <v>13.760824250000001</v>
      </c>
      <c r="BN1623" s="96" t="s">
        <v>566</v>
      </c>
      <c r="BO1623" s="88" t="s">
        <v>430</v>
      </c>
      <c r="BP1623" s="88" t="s">
        <v>566</v>
      </c>
      <c r="BQ1623" s="91">
        <v>42</v>
      </c>
      <c r="BR1623" s="95">
        <v>67.998999999999995</v>
      </c>
      <c r="BS1623" s="91">
        <v>11.63</v>
      </c>
      <c r="BT1623" s="90">
        <v>30</v>
      </c>
      <c r="BU1623" s="91">
        <v>0</v>
      </c>
      <c r="BV1623" s="91">
        <v>348.78</v>
      </c>
      <c r="BW1623" s="96">
        <v>17.787780000000001</v>
      </c>
      <c r="BX1623" s="96" t="s">
        <v>566</v>
      </c>
      <c r="BY1623" s="96" t="s">
        <v>566</v>
      </c>
      <c r="BZ1623" s="96" t="s">
        <v>566</v>
      </c>
      <c r="CA1623" s="96" t="s">
        <v>566</v>
      </c>
      <c r="CB1623" s="96" t="s">
        <v>566</v>
      </c>
      <c r="CC1623" s="96" t="s">
        <v>566</v>
      </c>
      <c r="CD1623" s="96" t="s">
        <v>566</v>
      </c>
      <c r="CE1623" s="96" t="s">
        <v>566</v>
      </c>
      <c r="CF1623" s="88" t="s">
        <v>566</v>
      </c>
      <c r="CG1623" s="88" t="s">
        <v>566</v>
      </c>
      <c r="CH1623" s="92" t="s">
        <v>566</v>
      </c>
      <c r="CI1623" s="91">
        <v>0</v>
      </c>
      <c r="CJ1623" s="91">
        <v>0</v>
      </c>
      <c r="CK1623" s="90" t="s">
        <v>566</v>
      </c>
      <c r="CL1623" s="91">
        <v>2.5427049541</v>
      </c>
      <c r="CM1623" s="91">
        <v>-0.34770495410000002</v>
      </c>
      <c r="CN1623" s="88" t="s">
        <v>566</v>
      </c>
      <c r="CO1623" s="91">
        <v>71.400000000000006</v>
      </c>
      <c r="CP1623" s="91">
        <v>45.371947429499997</v>
      </c>
      <c r="CQ1623" s="91">
        <v>12.5593866881</v>
      </c>
      <c r="CR1623" s="91">
        <v>3.3719461369000001</v>
      </c>
      <c r="CS1623" s="91">
        <v>0.93338668810000003</v>
      </c>
      <c r="CT1623" s="90">
        <v>-2.5</v>
      </c>
      <c r="CU1623" s="96">
        <v>1.014</v>
      </c>
      <c r="CV1623" s="96">
        <v>0.86499999999999999</v>
      </c>
      <c r="CW1623" s="96">
        <v>0.83399999999999996</v>
      </c>
      <c r="CX1623" s="93">
        <v>2245</v>
      </c>
      <c r="CY1623" s="93">
        <v>2229.502</v>
      </c>
      <c r="CZ1623" s="93">
        <v>78.349999999999994</v>
      </c>
      <c r="DA1623" s="90">
        <v>51</v>
      </c>
      <c r="DB1623" s="90" t="s">
        <v>566</v>
      </c>
      <c r="DC1623" s="90">
        <v>84</v>
      </c>
      <c r="DD1623" s="91">
        <v>225</v>
      </c>
      <c r="DE1623" s="91">
        <v>-27.8311111111</v>
      </c>
      <c r="DF1623" s="93">
        <v>50</v>
      </c>
      <c r="DG1623" s="88" t="s">
        <v>393</v>
      </c>
      <c r="DH1623" s="88" t="s">
        <v>566</v>
      </c>
      <c r="DI1623" s="88" t="s">
        <v>566</v>
      </c>
      <c r="DJ1623" s="88" t="s">
        <v>810</v>
      </c>
      <c r="DK1623" s="90">
        <v>-3.5</v>
      </c>
      <c r="DL1623" s="91">
        <v>67.998999999999995</v>
      </c>
      <c r="DM1623" s="91">
        <v>0.62186865889999998</v>
      </c>
      <c r="DN1623" s="91">
        <v>51.889335240800001</v>
      </c>
      <c r="DO1623" s="91">
        <v>14.3634616365</v>
      </c>
      <c r="DP1623" s="91">
        <v>9.8893339481999991</v>
      </c>
      <c r="DQ1623" s="91">
        <v>2.7374616365</v>
      </c>
      <c r="DR1623" s="91">
        <v>56.055240914199999</v>
      </c>
      <c r="DS1623" s="91">
        <v>15.5166239586</v>
      </c>
      <c r="DT1623" s="91">
        <v>14.0552396216</v>
      </c>
      <c r="DU1623" s="91">
        <v>3.8906239586</v>
      </c>
      <c r="DV1623" s="91" t="s">
        <v>566</v>
      </c>
      <c r="DW1623" s="97"/>
      <c r="DX1623" s="98" t="s">
        <v>689</v>
      </c>
      <c r="DY1623" s="99" t="s">
        <v>689</v>
      </c>
      <c r="DZ1623" s="98" t="s">
        <v>689</v>
      </c>
      <c r="EA1623" s="100" t="s">
        <v>689</v>
      </c>
      <c r="EB1623" s="101" t="s">
        <v>2763</v>
      </c>
      <c r="EC1623" s="38"/>
    </row>
    <row r="1624" spans="1:133" ht="15" customHeight="1" x14ac:dyDescent="0.25">
      <c r="A1624" s="17" t="str">
        <f t="shared" si="25"/>
        <v>439Л_Кустовое (Видное и Восточно-Ягунское)</v>
      </c>
      <c r="B1624" s="87">
        <v>84</v>
      </c>
      <c r="C1624" s="88" t="s">
        <v>733</v>
      </c>
      <c r="D1624" s="88" t="s">
        <v>568</v>
      </c>
      <c r="E1624" s="88" t="s">
        <v>1715</v>
      </c>
      <c r="F1624" s="88" t="s">
        <v>7</v>
      </c>
      <c r="G1624" s="88" t="s">
        <v>489</v>
      </c>
      <c r="H1624" s="88" t="s">
        <v>1810</v>
      </c>
      <c r="I1624" s="89" t="s">
        <v>1818</v>
      </c>
      <c r="J1624" s="88" t="s">
        <v>7</v>
      </c>
      <c r="K1624" s="88" t="s">
        <v>688</v>
      </c>
      <c r="L1624" s="88" t="s">
        <v>1590</v>
      </c>
      <c r="M1624" s="88" t="s">
        <v>34</v>
      </c>
      <c r="N1624" s="88" t="s">
        <v>7</v>
      </c>
      <c r="O1624" s="90">
        <v>190.67</v>
      </c>
      <c r="P1624" s="90">
        <v>2594</v>
      </c>
      <c r="Q1624" s="90">
        <v>2784.67</v>
      </c>
      <c r="R1624" s="91">
        <v>279.12</v>
      </c>
      <c r="S1624" s="90" t="s">
        <v>690</v>
      </c>
      <c r="T1624" s="90">
        <v>2784.7</v>
      </c>
      <c r="U1624" s="90">
        <v>115.3</v>
      </c>
      <c r="V1624" s="88" t="s">
        <v>31</v>
      </c>
      <c r="W1624" s="88" t="s">
        <v>112</v>
      </c>
      <c r="X1624" s="88" t="s">
        <v>1667</v>
      </c>
      <c r="Y1624" s="90" t="s">
        <v>1832</v>
      </c>
      <c r="Z1624" s="90" t="s">
        <v>566</v>
      </c>
      <c r="AA1624" s="90">
        <v>73</v>
      </c>
      <c r="AB1624" s="91" t="s">
        <v>4211</v>
      </c>
      <c r="AC1624" s="88" t="s">
        <v>566</v>
      </c>
      <c r="AD1624" s="90" t="s">
        <v>566</v>
      </c>
      <c r="AE1624" s="90" t="s">
        <v>5616</v>
      </c>
      <c r="AF1624" s="90" t="s">
        <v>112</v>
      </c>
      <c r="AG1624" s="91" t="s">
        <v>3478</v>
      </c>
      <c r="AH1624" s="92" t="s">
        <v>2842</v>
      </c>
      <c r="AI1624" s="93">
        <v>562</v>
      </c>
      <c r="AJ1624" s="88" t="s">
        <v>722</v>
      </c>
      <c r="AK1624" s="90" t="s">
        <v>566</v>
      </c>
      <c r="AL1624" s="91">
        <v>13.2</v>
      </c>
      <c r="AM1624" s="91">
        <v>11.616086852600001</v>
      </c>
      <c r="AN1624" s="91">
        <v>1700</v>
      </c>
      <c r="AO1624" s="90">
        <v>14.1</v>
      </c>
      <c r="AP1624" s="91">
        <v>103.934</v>
      </c>
      <c r="AQ1624" s="91">
        <v>39.975000000000001</v>
      </c>
      <c r="AR1624" s="91" t="s">
        <v>566</v>
      </c>
      <c r="AS1624" s="91">
        <v>77.498718802599996</v>
      </c>
      <c r="AT1624" s="91">
        <v>78.426440929400002</v>
      </c>
      <c r="AU1624" s="90">
        <v>330</v>
      </c>
      <c r="AV1624" s="90">
        <v>15.4</v>
      </c>
      <c r="AW1624" s="91">
        <v>12.23</v>
      </c>
      <c r="AX1624" s="91" t="s">
        <v>566</v>
      </c>
      <c r="AY1624" s="91">
        <v>199.16</v>
      </c>
      <c r="AZ1624" s="88" t="s">
        <v>4928</v>
      </c>
      <c r="BA1624" s="91">
        <v>200.1</v>
      </c>
      <c r="BB1624" s="91">
        <v>121.6612811974</v>
      </c>
      <c r="BC1624" s="94">
        <v>0.52457372980000005</v>
      </c>
      <c r="BD1624" s="91">
        <v>63.703000000000003</v>
      </c>
      <c r="BE1624" s="95">
        <v>97.14</v>
      </c>
      <c r="BF1624" s="91">
        <v>1.58</v>
      </c>
      <c r="BG1624" s="91">
        <v>31</v>
      </c>
      <c r="BH1624" s="94" t="s">
        <v>566</v>
      </c>
      <c r="BI1624" s="94" t="s">
        <v>566</v>
      </c>
      <c r="BJ1624" s="93">
        <v>744</v>
      </c>
      <c r="BK1624" s="94">
        <v>0</v>
      </c>
      <c r="BL1624" s="91">
        <v>48.862290000000002</v>
      </c>
      <c r="BM1624" s="96">
        <v>2.4919769399999998</v>
      </c>
      <c r="BN1624" s="96" t="s">
        <v>566</v>
      </c>
      <c r="BO1624" s="88" t="s">
        <v>430</v>
      </c>
      <c r="BP1624" s="88" t="s">
        <v>566</v>
      </c>
      <c r="BQ1624" s="91">
        <v>63.703000000000003</v>
      </c>
      <c r="BR1624" s="95">
        <v>97.14</v>
      </c>
      <c r="BS1624" s="91">
        <v>1.58</v>
      </c>
      <c r="BT1624" s="90">
        <v>30</v>
      </c>
      <c r="BU1624" s="91">
        <v>0</v>
      </c>
      <c r="BV1624" s="91">
        <v>47.28</v>
      </c>
      <c r="BW1624" s="96">
        <v>2.4112800000000001</v>
      </c>
      <c r="BX1624" s="96" t="s">
        <v>566</v>
      </c>
      <c r="BY1624" s="96" t="s">
        <v>566</v>
      </c>
      <c r="BZ1624" s="96" t="s">
        <v>566</v>
      </c>
      <c r="CA1624" s="96" t="s">
        <v>566</v>
      </c>
      <c r="CB1624" s="96" t="s">
        <v>566</v>
      </c>
      <c r="CC1624" s="96" t="s">
        <v>566</v>
      </c>
      <c r="CD1624" s="96" t="s">
        <v>566</v>
      </c>
      <c r="CE1624" s="96" t="s">
        <v>566</v>
      </c>
      <c r="CF1624" s="88" t="s">
        <v>566</v>
      </c>
      <c r="CG1624" s="88" t="s">
        <v>566</v>
      </c>
      <c r="CH1624" s="92" t="s">
        <v>566</v>
      </c>
      <c r="CI1624" s="91">
        <v>0</v>
      </c>
      <c r="CJ1624" s="91">
        <v>0</v>
      </c>
      <c r="CK1624" s="90" t="s">
        <v>566</v>
      </c>
      <c r="CL1624" s="91">
        <v>0.58791107870000003</v>
      </c>
      <c r="CM1624" s="91">
        <v>0.1190889213</v>
      </c>
      <c r="CN1624" s="88" t="s">
        <v>566</v>
      </c>
      <c r="CO1624" s="91">
        <v>71.400000000000006</v>
      </c>
      <c r="CP1624" s="91">
        <v>66.578459506100003</v>
      </c>
      <c r="CQ1624" s="91">
        <v>1.6473613242</v>
      </c>
      <c r="CR1624" s="91">
        <v>2.8758788608999999</v>
      </c>
      <c r="CS1624" s="91">
        <v>7.1361324200000006E-2</v>
      </c>
      <c r="CT1624" s="90">
        <v>1</v>
      </c>
      <c r="CU1624" s="96">
        <v>1.014</v>
      </c>
      <c r="CV1624" s="96">
        <v>0.86499999999999999</v>
      </c>
      <c r="CW1624" s="96">
        <v>0.83399999999999996</v>
      </c>
      <c r="CX1624" s="93">
        <v>2245</v>
      </c>
      <c r="CY1624" s="93">
        <v>2235.38</v>
      </c>
      <c r="CZ1624" s="93">
        <v>79.5</v>
      </c>
      <c r="DA1624" s="90">
        <v>51</v>
      </c>
      <c r="DB1624" s="90" t="s">
        <v>566</v>
      </c>
      <c r="DC1624" s="90">
        <v>84</v>
      </c>
      <c r="DD1624" s="91">
        <v>225</v>
      </c>
      <c r="DE1624" s="91">
        <v>-11.484444444399999</v>
      </c>
      <c r="DF1624" s="93">
        <v>50</v>
      </c>
      <c r="DG1624" s="88" t="s">
        <v>393</v>
      </c>
      <c r="DH1624" s="88" t="s">
        <v>566</v>
      </c>
      <c r="DI1624" s="88" t="s">
        <v>566</v>
      </c>
      <c r="DJ1624" s="88" t="s">
        <v>566</v>
      </c>
      <c r="DK1624" s="90">
        <v>0</v>
      </c>
      <c r="DL1624" s="91">
        <v>97.14</v>
      </c>
      <c r="DM1624" s="91">
        <v>0.59228297529999996</v>
      </c>
      <c r="DN1624" s="91">
        <v>71.925451520899998</v>
      </c>
      <c r="DO1624" s="91">
        <v>1.779662791</v>
      </c>
      <c r="DP1624" s="91">
        <v>8.2228708757</v>
      </c>
      <c r="DQ1624" s="91">
        <v>0.20366279100000001</v>
      </c>
      <c r="DR1624" s="91">
        <v>75.172555221300001</v>
      </c>
      <c r="DS1624" s="91">
        <v>1.8600063898999999</v>
      </c>
      <c r="DT1624" s="91">
        <v>11.4699745761</v>
      </c>
      <c r="DU1624" s="91">
        <v>0.28400638989999999</v>
      </c>
      <c r="DV1624" s="91" t="s">
        <v>566</v>
      </c>
      <c r="DW1624" s="97"/>
      <c r="DX1624" s="98" t="s">
        <v>689</v>
      </c>
      <c r="DY1624" s="99" t="s">
        <v>689</v>
      </c>
      <c r="DZ1624" s="98" t="s">
        <v>689</v>
      </c>
      <c r="EA1624" s="100" t="s">
        <v>689</v>
      </c>
      <c r="EB1624" s="101" t="s">
        <v>2761</v>
      </c>
      <c r="EC1624" s="38"/>
    </row>
    <row r="1625" spans="1:133" ht="15" customHeight="1" x14ac:dyDescent="0.25">
      <c r="A1625" s="17" t="str">
        <f t="shared" si="25"/>
        <v>441_Кустовое (Видное и Восточно-Ягунское)</v>
      </c>
      <c r="B1625" s="87">
        <v>85</v>
      </c>
      <c r="C1625" s="88" t="s">
        <v>733</v>
      </c>
      <c r="D1625" s="88" t="s">
        <v>568</v>
      </c>
      <c r="E1625" s="88" t="s">
        <v>1715</v>
      </c>
      <c r="F1625" s="88" t="s">
        <v>7</v>
      </c>
      <c r="G1625" s="88" t="s">
        <v>489</v>
      </c>
      <c r="H1625" s="88" t="s">
        <v>1814</v>
      </c>
      <c r="I1625" s="89">
        <v>441</v>
      </c>
      <c r="J1625" s="88" t="s">
        <v>7</v>
      </c>
      <c r="K1625" s="88" t="s">
        <v>688</v>
      </c>
      <c r="L1625" s="88" t="s">
        <v>1590</v>
      </c>
      <c r="M1625" s="88" t="s">
        <v>119</v>
      </c>
      <c r="N1625" s="88" t="s">
        <v>13</v>
      </c>
      <c r="O1625" s="90">
        <v>8.6999999999999993</v>
      </c>
      <c r="P1625" s="90">
        <v>2398</v>
      </c>
      <c r="Q1625" s="90">
        <v>2406.6999999999998</v>
      </c>
      <c r="R1625" s="91">
        <v>41.63</v>
      </c>
      <c r="S1625" s="90" t="s">
        <v>150</v>
      </c>
      <c r="T1625" s="90">
        <v>2455</v>
      </c>
      <c r="U1625" s="90">
        <v>7.5</v>
      </c>
      <c r="V1625" s="88" t="s">
        <v>31</v>
      </c>
      <c r="W1625" s="88" t="s">
        <v>112</v>
      </c>
      <c r="X1625" s="88" t="s">
        <v>832</v>
      </c>
      <c r="Y1625" s="90" t="s">
        <v>907</v>
      </c>
      <c r="Z1625" s="90" t="s">
        <v>566</v>
      </c>
      <c r="AA1625" s="90">
        <v>73</v>
      </c>
      <c r="AB1625" s="91" t="s">
        <v>3754</v>
      </c>
      <c r="AC1625" s="88" t="s">
        <v>566</v>
      </c>
      <c r="AD1625" s="90" t="s">
        <v>566</v>
      </c>
      <c r="AE1625" s="90" t="s">
        <v>2019</v>
      </c>
      <c r="AF1625" s="90" t="s">
        <v>112</v>
      </c>
      <c r="AG1625" s="91" t="s">
        <v>3496</v>
      </c>
      <c r="AH1625" s="92" t="s">
        <v>3612</v>
      </c>
      <c r="AI1625" s="93">
        <v>247</v>
      </c>
      <c r="AJ1625" s="88" t="s">
        <v>722</v>
      </c>
      <c r="AK1625" s="90" t="s">
        <v>566</v>
      </c>
      <c r="AL1625" s="91">
        <v>13.2</v>
      </c>
      <c r="AM1625" s="91">
        <v>11.6</v>
      </c>
      <c r="AN1625" s="91">
        <v>1879</v>
      </c>
      <c r="AO1625" s="90">
        <v>13.1</v>
      </c>
      <c r="AP1625" s="91">
        <v>36.433999999999997</v>
      </c>
      <c r="AQ1625" s="91">
        <v>41.353499999999997</v>
      </c>
      <c r="AR1625" s="91" t="s">
        <v>566</v>
      </c>
      <c r="AS1625" s="91">
        <v>55.390856538100003</v>
      </c>
      <c r="AT1625" s="91">
        <v>56.4169811469</v>
      </c>
      <c r="AU1625" s="90" t="s">
        <v>566</v>
      </c>
      <c r="AV1625" s="90">
        <v>0</v>
      </c>
      <c r="AW1625" s="91" t="s">
        <v>566</v>
      </c>
      <c r="AX1625" s="91" t="s">
        <v>566</v>
      </c>
      <c r="AY1625" s="91">
        <v>178.96</v>
      </c>
      <c r="AZ1625" s="88" t="s">
        <v>4928</v>
      </c>
      <c r="BA1625" s="91">
        <v>180</v>
      </c>
      <c r="BB1625" s="91">
        <v>123.5691434619</v>
      </c>
      <c r="BC1625" s="94">
        <v>0.26242856489999999</v>
      </c>
      <c r="BD1625" s="91">
        <v>32.292999999999999</v>
      </c>
      <c r="BE1625" s="95">
        <v>96.191999999999993</v>
      </c>
      <c r="BF1625" s="91">
        <v>1.05</v>
      </c>
      <c r="BG1625" s="91">
        <v>31</v>
      </c>
      <c r="BH1625" s="94">
        <v>0.15</v>
      </c>
      <c r="BI1625" s="94">
        <v>0.15</v>
      </c>
      <c r="BJ1625" s="93">
        <v>372</v>
      </c>
      <c r="BK1625" s="94">
        <v>0</v>
      </c>
      <c r="BL1625" s="91">
        <v>32.438299999999998</v>
      </c>
      <c r="BM1625" s="96">
        <v>1.4921620099999999</v>
      </c>
      <c r="BN1625" s="96" t="s">
        <v>566</v>
      </c>
      <c r="BO1625" s="88" t="s">
        <v>696</v>
      </c>
      <c r="BP1625" s="88" t="s">
        <v>566</v>
      </c>
      <c r="BQ1625" s="91">
        <v>32.292999999999999</v>
      </c>
      <c r="BR1625" s="95">
        <v>96.191999999999993</v>
      </c>
      <c r="BS1625" s="91">
        <v>1.05</v>
      </c>
      <c r="BT1625" s="90">
        <v>30</v>
      </c>
      <c r="BU1625" s="91">
        <v>0</v>
      </c>
      <c r="BV1625" s="91">
        <v>31.38</v>
      </c>
      <c r="BW1625" s="96">
        <v>1.4434800000000001</v>
      </c>
      <c r="BX1625" s="96" t="s">
        <v>566</v>
      </c>
      <c r="BY1625" s="96" t="s">
        <v>566</v>
      </c>
      <c r="BZ1625" s="96" t="s">
        <v>566</v>
      </c>
      <c r="CA1625" s="96" t="s">
        <v>566</v>
      </c>
      <c r="CB1625" s="96" t="s">
        <v>566</v>
      </c>
      <c r="CC1625" s="96" t="s">
        <v>566</v>
      </c>
      <c r="CD1625" s="96" t="s">
        <v>566</v>
      </c>
      <c r="CE1625" s="96" t="s">
        <v>566</v>
      </c>
      <c r="CF1625" s="88" t="s">
        <v>566</v>
      </c>
      <c r="CG1625" s="88" t="s">
        <v>566</v>
      </c>
      <c r="CH1625" s="92" t="s">
        <v>566</v>
      </c>
      <c r="CI1625" s="91">
        <v>0</v>
      </c>
      <c r="CJ1625" s="91">
        <v>0</v>
      </c>
      <c r="CK1625" s="90" t="s">
        <v>566</v>
      </c>
      <c r="CL1625" s="91">
        <v>-0.20785447200000001</v>
      </c>
      <c r="CM1625" s="91">
        <v>2.8544719999999998E-3</v>
      </c>
      <c r="CN1625" s="88" t="s">
        <v>566</v>
      </c>
      <c r="CO1625" s="91">
        <v>54.4</v>
      </c>
      <c r="CP1625" s="91">
        <v>32.520050311699997</v>
      </c>
      <c r="CQ1625" s="91">
        <v>1.0537573298</v>
      </c>
      <c r="CR1625" s="91">
        <v>0.22714708589999999</v>
      </c>
      <c r="CS1625" s="91">
        <v>7.7573297999999997E-3</v>
      </c>
      <c r="CT1625" s="90">
        <v>1</v>
      </c>
      <c r="CU1625" s="96">
        <v>1.0149999999999999</v>
      </c>
      <c r="CV1625" s="96">
        <v>0.85099999999999998</v>
      </c>
      <c r="CW1625" s="96">
        <v>0.79300000000000004</v>
      </c>
      <c r="CX1625" s="93">
        <v>2287.5</v>
      </c>
      <c r="CY1625" s="93">
        <v>2276.87</v>
      </c>
      <c r="CZ1625" s="93">
        <v>79.5</v>
      </c>
      <c r="DA1625" s="90">
        <v>46</v>
      </c>
      <c r="DB1625" s="90" t="s">
        <v>566</v>
      </c>
      <c r="DC1625" s="90">
        <v>64</v>
      </c>
      <c r="DD1625" s="91">
        <v>233</v>
      </c>
      <c r="DE1625" s="91">
        <v>-23.1931330472</v>
      </c>
      <c r="DF1625" s="93">
        <v>129</v>
      </c>
      <c r="DG1625" s="88" t="s">
        <v>393</v>
      </c>
      <c r="DH1625" s="88" t="s">
        <v>566</v>
      </c>
      <c r="DI1625" s="88" t="s">
        <v>566</v>
      </c>
      <c r="DJ1625" s="88" t="s">
        <v>566</v>
      </c>
      <c r="DK1625" s="90">
        <v>0</v>
      </c>
      <c r="DL1625" s="91">
        <v>96.191999999999993</v>
      </c>
      <c r="DM1625" s="91">
        <v>0.29630254010000001</v>
      </c>
      <c r="DN1625" s="91">
        <v>36.461343040400003</v>
      </c>
      <c r="DO1625" s="91">
        <v>1.1814682669000001</v>
      </c>
      <c r="DP1625" s="91">
        <v>4.1684398146000001</v>
      </c>
      <c r="DQ1625" s="91">
        <v>0.1354682669</v>
      </c>
      <c r="DR1625" s="91">
        <v>36.717810775300002</v>
      </c>
      <c r="DS1625" s="91">
        <v>1.1897786709</v>
      </c>
      <c r="DT1625" s="91">
        <v>4.4249075495000003</v>
      </c>
      <c r="DU1625" s="91">
        <v>0.14377867089999999</v>
      </c>
      <c r="DV1625" s="91" t="s">
        <v>566</v>
      </c>
      <c r="DW1625" s="97"/>
      <c r="DX1625" s="98" t="s">
        <v>566</v>
      </c>
      <c r="DY1625" s="99" t="s">
        <v>689</v>
      </c>
      <c r="DZ1625" s="98" t="s">
        <v>689</v>
      </c>
      <c r="EA1625" s="100" t="s">
        <v>689</v>
      </c>
      <c r="EB1625" s="101" t="s">
        <v>2761</v>
      </c>
      <c r="EC1625" s="38"/>
    </row>
    <row r="1626" spans="1:133" ht="15" customHeight="1" x14ac:dyDescent="0.25">
      <c r="A1626" s="17" t="str">
        <f t="shared" si="25"/>
        <v>457Л_Кустовое (Видное и Восточно-Ягунское)</v>
      </c>
      <c r="B1626" s="87">
        <v>86</v>
      </c>
      <c r="C1626" s="88" t="s">
        <v>733</v>
      </c>
      <c r="D1626" s="88" t="s">
        <v>568</v>
      </c>
      <c r="E1626" s="88" t="s">
        <v>1715</v>
      </c>
      <c r="F1626" s="88" t="s">
        <v>7</v>
      </c>
      <c r="G1626" s="88" t="s">
        <v>489</v>
      </c>
      <c r="H1626" s="88" t="s">
        <v>1810</v>
      </c>
      <c r="I1626" s="89" t="s">
        <v>2173</v>
      </c>
      <c r="J1626" s="88" t="s">
        <v>10</v>
      </c>
      <c r="K1626" s="88" t="s">
        <v>688</v>
      </c>
      <c r="L1626" s="88" t="s">
        <v>1590</v>
      </c>
      <c r="M1626" s="88" t="s">
        <v>34</v>
      </c>
      <c r="N1626" s="88" t="s">
        <v>7</v>
      </c>
      <c r="O1626" s="90">
        <v>294.38</v>
      </c>
      <c r="P1626" s="90">
        <v>2599.35</v>
      </c>
      <c r="Q1626" s="90">
        <v>2893.73</v>
      </c>
      <c r="R1626" s="91">
        <v>289.702</v>
      </c>
      <c r="S1626" s="90" t="s">
        <v>690</v>
      </c>
      <c r="T1626" s="90">
        <v>2895.2</v>
      </c>
      <c r="U1626" s="90">
        <v>1.22</v>
      </c>
      <c r="V1626" s="88" t="s">
        <v>31</v>
      </c>
      <c r="W1626" s="88" t="s">
        <v>44</v>
      </c>
      <c r="X1626" s="88" t="s">
        <v>230</v>
      </c>
      <c r="Y1626" s="90" t="s">
        <v>2097</v>
      </c>
      <c r="Z1626" s="90" t="s">
        <v>566</v>
      </c>
      <c r="AA1626" s="90">
        <v>73</v>
      </c>
      <c r="AB1626" s="91" t="s">
        <v>4518</v>
      </c>
      <c r="AC1626" s="88" t="s">
        <v>566</v>
      </c>
      <c r="AD1626" s="90" t="s">
        <v>566</v>
      </c>
      <c r="AE1626" s="90" t="s">
        <v>3348</v>
      </c>
      <c r="AF1626" s="90" t="s">
        <v>44</v>
      </c>
      <c r="AG1626" s="91" t="s">
        <v>3454</v>
      </c>
      <c r="AH1626" s="92" t="s">
        <v>2137</v>
      </c>
      <c r="AI1626" s="93">
        <v>1166</v>
      </c>
      <c r="AJ1626" s="88" t="s">
        <v>722</v>
      </c>
      <c r="AK1626" s="90" t="s">
        <v>566</v>
      </c>
      <c r="AL1626" s="91">
        <v>13.4</v>
      </c>
      <c r="AM1626" s="91">
        <v>11.053540590400001</v>
      </c>
      <c r="AN1626" s="91">
        <v>1377</v>
      </c>
      <c r="AO1626" s="90">
        <v>11.1</v>
      </c>
      <c r="AP1626" s="91">
        <v>68.397999999999996</v>
      </c>
      <c r="AQ1626" s="91">
        <v>50.191499999999998</v>
      </c>
      <c r="AR1626" s="91" t="s">
        <v>566</v>
      </c>
      <c r="AS1626" s="91">
        <v>99.770953992900004</v>
      </c>
      <c r="AT1626" s="91">
        <v>101.09591194950001</v>
      </c>
      <c r="AU1626" s="90" t="s">
        <v>566</v>
      </c>
      <c r="AV1626" s="90">
        <v>0</v>
      </c>
      <c r="AW1626" s="91" t="s">
        <v>566</v>
      </c>
      <c r="AX1626" s="91" t="s">
        <v>566</v>
      </c>
      <c r="AY1626" s="91">
        <v>143.06</v>
      </c>
      <c r="AZ1626" s="88" t="s">
        <v>4928</v>
      </c>
      <c r="BA1626" s="91">
        <v>144.4</v>
      </c>
      <c r="BB1626" s="91">
        <v>43.289046007099998</v>
      </c>
      <c r="BC1626" s="94">
        <v>0.49670764280000002</v>
      </c>
      <c r="BD1626" s="91">
        <v>21.501999999999999</v>
      </c>
      <c r="BE1626" s="95">
        <v>81.978999999999999</v>
      </c>
      <c r="BF1626" s="91">
        <v>3.35</v>
      </c>
      <c r="BG1626" s="91">
        <v>30.8</v>
      </c>
      <c r="BH1626" s="94" t="s">
        <v>566</v>
      </c>
      <c r="BI1626" s="94" t="s">
        <v>566</v>
      </c>
      <c r="BJ1626" s="93">
        <v>738</v>
      </c>
      <c r="BK1626" s="94">
        <v>6</v>
      </c>
      <c r="BL1626" s="91">
        <v>103.06659999999999</v>
      </c>
      <c r="BM1626" s="96">
        <v>5.25639667</v>
      </c>
      <c r="BN1626" s="96" t="s">
        <v>566</v>
      </c>
      <c r="BO1626" s="88" t="s">
        <v>430</v>
      </c>
      <c r="BP1626" s="88" t="s">
        <v>566</v>
      </c>
      <c r="BQ1626" s="91">
        <v>21.501999999999999</v>
      </c>
      <c r="BR1626" s="95">
        <v>81.978999999999999</v>
      </c>
      <c r="BS1626" s="91">
        <v>3.35</v>
      </c>
      <c r="BT1626" s="90">
        <v>30</v>
      </c>
      <c r="BU1626" s="91">
        <v>0</v>
      </c>
      <c r="BV1626" s="91">
        <v>100.56</v>
      </c>
      <c r="BW1626" s="96">
        <v>5.1285600000000002</v>
      </c>
      <c r="BX1626" s="96" t="s">
        <v>566</v>
      </c>
      <c r="BY1626" s="96" t="s">
        <v>566</v>
      </c>
      <c r="BZ1626" s="96" t="s">
        <v>566</v>
      </c>
      <c r="CA1626" s="96" t="s">
        <v>566</v>
      </c>
      <c r="CB1626" s="96" t="s">
        <v>566</v>
      </c>
      <c r="CC1626" s="96" t="s">
        <v>566</v>
      </c>
      <c r="CD1626" s="96" t="s">
        <v>566</v>
      </c>
      <c r="CE1626" s="96" t="s">
        <v>566</v>
      </c>
      <c r="CF1626" s="88" t="s">
        <v>566</v>
      </c>
      <c r="CG1626" s="88" t="s">
        <v>566</v>
      </c>
      <c r="CH1626" s="92" t="s">
        <v>566</v>
      </c>
      <c r="CI1626" s="91">
        <v>0</v>
      </c>
      <c r="CJ1626" s="91">
        <v>0</v>
      </c>
      <c r="CK1626" s="90" t="s">
        <v>566</v>
      </c>
      <c r="CL1626" s="91">
        <v>-0.23632654850000001</v>
      </c>
      <c r="CM1626" s="91">
        <v>0.1903265485</v>
      </c>
      <c r="CN1626" s="88" t="s">
        <v>566</v>
      </c>
      <c r="CO1626" s="91">
        <v>71.400000000000006</v>
      </c>
      <c r="CP1626" s="91">
        <v>35.1775534983</v>
      </c>
      <c r="CQ1626" s="91">
        <v>5.4834102753999998</v>
      </c>
      <c r="CR1626" s="91">
        <v>13.675114473900001</v>
      </c>
      <c r="CS1626" s="91">
        <v>2.1314102753999999</v>
      </c>
      <c r="CT1626" s="90">
        <v>-0.3</v>
      </c>
      <c r="CU1626" s="96">
        <v>1.014</v>
      </c>
      <c r="CV1626" s="96">
        <v>0.86499999999999999</v>
      </c>
      <c r="CW1626" s="96">
        <v>0.83399999999999996</v>
      </c>
      <c r="CX1626" s="93">
        <v>2245</v>
      </c>
      <c r="CY1626" s="93">
        <v>2231.2979999999998</v>
      </c>
      <c r="CZ1626" s="93">
        <v>78.349999999999994</v>
      </c>
      <c r="DA1626" s="90">
        <v>51</v>
      </c>
      <c r="DB1626" s="90" t="s">
        <v>566</v>
      </c>
      <c r="DC1626" s="90">
        <v>84</v>
      </c>
      <c r="DD1626" s="91">
        <v>225</v>
      </c>
      <c r="DE1626" s="91">
        <v>-36.417777777799998</v>
      </c>
      <c r="DF1626" s="93">
        <v>50</v>
      </c>
      <c r="DG1626" s="88" t="s">
        <v>393</v>
      </c>
      <c r="DH1626" s="88" t="s">
        <v>566</v>
      </c>
      <c r="DI1626" s="88" t="s">
        <v>566</v>
      </c>
      <c r="DJ1626" s="88" t="s">
        <v>566</v>
      </c>
      <c r="DK1626" s="90">
        <v>0</v>
      </c>
      <c r="DL1626" s="91">
        <v>81.978999999999999</v>
      </c>
      <c r="DM1626" s="91">
        <v>0.47748255340000001</v>
      </c>
      <c r="DN1626" s="91">
        <v>20.669764221600001</v>
      </c>
      <c r="DO1626" s="91">
        <v>3.2219636175000002</v>
      </c>
      <c r="DP1626" s="91">
        <v>-0.83267480279999995</v>
      </c>
      <c r="DQ1626" s="91">
        <v>-0.13003638249999999</v>
      </c>
      <c r="DR1626" s="91">
        <v>33.815314431600001</v>
      </c>
      <c r="DS1626" s="91">
        <v>5.2710670350999997</v>
      </c>
      <c r="DT1626" s="91">
        <v>12.3128754072</v>
      </c>
      <c r="DU1626" s="91">
        <v>1.9190670351000001</v>
      </c>
      <c r="DV1626" s="91" t="s">
        <v>566</v>
      </c>
      <c r="DW1626" s="97"/>
      <c r="DX1626" s="98" t="s">
        <v>566</v>
      </c>
      <c r="DY1626" s="99" t="s">
        <v>689</v>
      </c>
      <c r="DZ1626" s="98" t="s">
        <v>689</v>
      </c>
      <c r="EA1626" s="100" t="s">
        <v>689</v>
      </c>
      <c r="EB1626" s="101" t="s">
        <v>2761</v>
      </c>
      <c r="EC1626" s="38"/>
    </row>
    <row r="1627" spans="1:133" ht="15" customHeight="1" x14ac:dyDescent="0.25">
      <c r="A1627" s="17" t="str">
        <f t="shared" si="25"/>
        <v>486_Кустовое (Видное и Восточно-Ягунское)</v>
      </c>
      <c r="B1627" s="87">
        <v>87</v>
      </c>
      <c r="C1627" s="88" t="s">
        <v>733</v>
      </c>
      <c r="D1627" s="88" t="s">
        <v>568</v>
      </c>
      <c r="E1627" s="88" t="s">
        <v>1715</v>
      </c>
      <c r="F1627" s="88" t="s">
        <v>7</v>
      </c>
      <c r="G1627" s="88" t="s">
        <v>489</v>
      </c>
      <c r="H1627" s="88" t="s">
        <v>2726</v>
      </c>
      <c r="I1627" s="89">
        <v>486</v>
      </c>
      <c r="J1627" s="88" t="s">
        <v>45</v>
      </c>
      <c r="K1627" s="88" t="s">
        <v>1766</v>
      </c>
      <c r="L1627" s="88" t="s">
        <v>1590</v>
      </c>
      <c r="M1627" s="88" t="s">
        <v>1819</v>
      </c>
      <c r="N1627" s="88" t="s">
        <v>6</v>
      </c>
      <c r="O1627" s="90">
        <v>9.1999999999999993</v>
      </c>
      <c r="P1627" s="90">
        <v>2129.4</v>
      </c>
      <c r="Q1627" s="90">
        <v>2142.4</v>
      </c>
      <c r="R1627" s="91">
        <v>182.738</v>
      </c>
      <c r="S1627" s="90" t="s">
        <v>150</v>
      </c>
      <c r="T1627" s="90">
        <v>2140</v>
      </c>
      <c r="U1627" s="90">
        <v>5.2</v>
      </c>
      <c r="V1627" s="88" t="s">
        <v>31</v>
      </c>
      <c r="W1627" s="88" t="s">
        <v>94</v>
      </c>
      <c r="X1627" s="88" t="s">
        <v>131</v>
      </c>
      <c r="Y1627" s="90" t="s">
        <v>1942</v>
      </c>
      <c r="Z1627" s="90" t="s">
        <v>566</v>
      </c>
      <c r="AA1627" s="90">
        <v>73</v>
      </c>
      <c r="AB1627" s="91" t="s">
        <v>4259</v>
      </c>
      <c r="AC1627" s="88" t="s">
        <v>566</v>
      </c>
      <c r="AD1627" s="90" t="s">
        <v>566</v>
      </c>
      <c r="AE1627" s="90" t="s">
        <v>2019</v>
      </c>
      <c r="AF1627" s="90" t="s">
        <v>94</v>
      </c>
      <c r="AG1627" s="91" t="s">
        <v>3448</v>
      </c>
      <c r="AH1627" s="92" t="s">
        <v>2940</v>
      </c>
      <c r="AI1627" s="93">
        <v>478</v>
      </c>
      <c r="AJ1627" s="88" t="s">
        <v>566</v>
      </c>
      <c r="AK1627" s="90" t="s">
        <v>566</v>
      </c>
      <c r="AL1627" s="91">
        <v>17.600000000000001</v>
      </c>
      <c r="AM1627" s="91">
        <v>15.514433757200001</v>
      </c>
      <c r="AN1627" s="91">
        <v>1482</v>
      </c>
      <c r="AO1627" s="90">
        <v>16.5</v>
      </c>
      <c r="AP1627" s="91">
        <v>146.71</v>
      </c>
      <c r="AQ1627" s="91" t="s">
        <v>566</v>
      </c>
      <c r="AR1627" s="91" t="s">
        <v>566</v>
      </c>
      <c r="AS1627" s="91">
        <v>69.8</v>
      </c>
      <c r="AT1627" s="91">
        <v>71.28</v>
      </c>
      <c r="AU1627" s="90">
        <v>1015</v>
      </c>
      <c r="AV1627" s="90">
        <v>23.4</v>
      </c>
      <c r="AW1627" s="91">
        <v>109.65</v>
      </c>
      <c r="AX1627" s="91" t="s">
        <v>566</v>
      </c>
      <c r="AY1627" s="91">
        <v>117.47</v>
      </c>
      <c r="AZ1627" s="88" t="s">
        <v>4928</v>
      </c>
      <c r="BA1627" s="91">
        <v>119</v>
      </c>
      <c r="BB1627" s="91">
        <v>47.67</v>
      </c>
      <c r="BC1627" s="94">
        <v>1.0576151841000001</v>
      </c>
      <c r="BD1627" s="91">
        <v>47.295999999999999</v>
      </c>
      <c r="BE1627" s="95">
        <v>86.662000000000006</v>
      </c>
      <c r="BF1627" s="91">
        <v>5.51</v>
      </c>
      <c r="BG1627" s="91">
        <v>31</v>
      </c>
      <c r="BH1627" s="94" t="s">
        <v>566</v>
      </c>
      <c r="BI1627" s="94" t="s">
        <v>566</v>
      </c>
      <c r="BJ1627" s="93">
        <v>744</v>
      </c>
      <c r="BK1627" s="94">
        <v>0</v>
      </c>
      <c r="BL1627" s="91">
        <v>170.92326</v>
      </c>
      <c r="BM1627" s="96">
        <v>7.1787770200000001</v>
      </c>
      <c r="BN1627" s="96" t="s">
        <v>566</v>
      </c>
      <c r="BO1627" s="88" t="s">
        <v>430</v>
      </c>
      <c r="BP1627" s="88" t="s">
        <v>566</v>
      </c>
      <c r="BQ1627" s="91">
        <v>47.295999999999999</v>
      </c>
      <c r="BR1627" s="95">
        <v>86.662000000000006</v>
      </c>
      <c r="BS1627" s="91">
        <v>5.51</v>
      </c>
      <c r="BT1627" s="90">
        <v>30</v>
      </c>
      <c r="BU1627" s="91">
        <v>0</v>
      </c>
      <c r="BV1627" s="91">
        <v>165.42</v>
      </c>
      <c r="BW1627" s="96">
        <v>6.9476399999999998</v>
      </c>
      <c r="BX1627" s="96" t="s">
        <v>566</v>
      </c>
      <c r="BY1627" s="96" t="s">
        <v>566</v>
      </c>
      <c r="BZ1627" s="96" t="s">
        <v>566</v>
      </c>
      <c r="CA1627" s="96" t="s">
        <v>566</v>
      </c>
      <c r="CB1627" s="96" t="s">
        <v>566</v>
      </c>
      <c r="CC1627" s="96" t="s">
        <v>566</v>
      </c>
      <c r="CD1627" s="96" t="s">
        <v>566</v>
      </c>
      <c r="CE1627" s="96" t="s">
        <v>566</v>
      </c>
      <c r="CF1627" s="88" t="s">
        <v>566</v>
      </c>
      <c r="CG1627" s="88" t="s">
        <v>566</v>
      </c>
      <c r="CH1627" s="92" t="s">
        <v>566</v>
      </c>
      <c r="CI1627" s="91">
        <v>0</v>
      </c>
      <c r="CJ1627" s="91">
        <v>0</v>
      </c>
      <c r="CK1627" s="90" t="s">
        <v>566</v>
      </c>
      <c r="CL1627" s="91">
        <v>-0.79036063180000005</v>
      </c>
      <c r="CM1627" s="91">
        <v>0.30636063180000001</v>
      </c>
      <c r="CN1627" s="88" t="s">
        <v>566</v>
      </c>
      <c r="CO1627" s="91">
        <v>80.665000000000006</v>
      </c>
      <c r="CP1627" s="91">
        <v>37.9216948563</v>
      </c>
      <c r="CQ1627" s="91">
        <v>4.4208377514999997</v>
      </c>
      <c r="CR1627" s="91">
        <v>-9.3741115953000005</v>
      </c>
      <c r="CS1627" s="91">
        <v>-1.0931622485000001</v>
      </c>
      <c r="CT1627" s="90">
        <v>0.09</v>
      </c>
      <c r="CU1627" s="96">
        <v>1.0149999999999999</v>
      </c>
      <c r="CV1627" s="96">
        <v>0.874</v>
      </c>
      <c r="CW1627" s="96">
        <v>0.84899999999999998</v>
      </c>
      <c r="CX1627" s="93">
        <v>1875</v>
      </c>
      <c r="CY1627" s="93">
        <v>1859.462</v>
      </c>
      <c r="CZ1627" s="93">
        <v>87.2</v>
      </c>
      <c r="DA1627" s="90">
        <v>42</v>
      </c>
      <c r="DB1627" s="90" t="s">
        <v>566</v>
      </c>
      <c r="DC1627" s="90">
        <v>94.9</v>
      </c>
      <c r="DD1627" s="91">
        <v>189</v>
      </c>
      <c r="DE1627" s="91">
        <v>-37.846560846599999</v>
      </c>
      <c r="DF1627" s="93">
        <v>69.2</v>
      </c>
      <c r="DG1627" s="88" t="s">
        <v>393</v>
      </c>
      <c r="DH1627" s="88" t="s">
        <v>566</v>
      </c>
      <c r="DI1627" s="88" t="s">
        <v>566</v>
      </c>
      <c r="DJ1627" s="88" t="s">
        <v>566</v>
      </c>
      <c r="DK1627" s="90">
        <v>0</v>
      </c>
      <c r="DL1627" s="91">
        <v>86.662000000000006</v>
      </c>
      <c r="DM1627" s="91">
        <v>1.0698975448000001</v>
      </c>
      <c r="DN1627" s="91">
        <v>47.845260767600003</v>
      </c>
      <c r="DO1627" s="91">
        <v>5.5777078485000002</v>
      </c>
      <c r="DP1627" s="91">
        <v>0.54945431600000005</v>
      </c>
      <c r="DQ1627" s="91">
        <v>6.3707848499999997E-2</v>
      </c>
      <c r="DR1627" s="91">
        <v>38.362246364900003</v>
      </c>
      <c r="DS1627" s="91">
        <v>4.4721963932</v>
      </c>
      <c r="DT1627" s="91">
        <v>-8.9335600867</v>
      </c>
      <c r="DU1627" s="91">
        <v>-1.0418036068000001</v>
      </c>
      <c r="DV1627" s="91">
        <v>101.5130161111</v>
      </c>
      <c r="DW1627" s="97"/>
      <c r="DX1627" s="98" t="s">
        <v>689</v>
      </c>
      <c r="DY1627" s="99" t="s">
        <v>689</v>
      </c>
      <c r="DZ1627" s="98" t="s">
        <v>689</v>
      </c>
      <c r="EA1627" s="100" t="s">
        <v>689</v>
      </c>
      <c r="EB1627" s="101" t="s">
        <v>2761</v>
      </c>
      <c r="EC1627" s="38"/>
    </row>
    <row r="1628" spans="1:133" ht="15" customHeight="1" x14ac:dyDescent="0.25">
      <c r="A1628" s="17" t="str">
        <f t="shared" si="25"/>
        <v>499_Кустовое (Видное и Восточно-Ягунское)</v>
      </c>
      <c r="B1628" s="87">
        <v>88</v>
      </c>
      <c r="C1628" s="88" t="s">
        <v>733</v>
      </c>
      <c r="D1628" s="88" t="s">
        <v>568</v>
      </c>
      <c r="E1628" s="88" t="s">
        <v>1715</v>
      </c>
      <c r="F1628" s="88" t="s">
        <v>7</v>
      </c>
      <c r="G1628" s="88" t="s">
        <v>489</v>
      </c>
      <c r="H1628" s="88" t="s">
        <v>1814</v>
      </c>
      <c r="I1628" s="89">
        <v>499</v>
      </c>
      <c r="J1628" s="88" t="s">
        <v>11</v>
      </c>
      <c r="K1628" s="88" t="s">
        <v>688</v>
      </c>
      <c r="L1628" s="88" t="s">
        <v>1590</v>
      </c>
      <c r="M1628" s="88" t="s">
        <v>119</v>
      </c>
      <c r="N1628" s="88" t="s">
        <v>13</v>
      </c>
      <c r="O1628" s="90">
        <v>13</v>
      </c>
      <c r="P1628" s="90">
        <v>2428.4</v>
      </c>
      <c r="Q1628" s="90">
        <v>2441.4</v>
      </c>
      <c r="R1628" s="91">
        <v>76.5</v>
      </c>
      <c r="S1628" s="90" t="s">
        <v>150</v>
      </c>
      <c r="T1628" s="90">
        <v>2458.1999999999998</v>
      </c>
      <c r="U1628" s="90">
        <v>8</v>
      </c>
      <c r="V1628" s="88" t="s">
        <v>31</v>
      </c>
      <c r="W1628" s="88" t="s">
        <v>112</v>
      </c>
      <c r="X1628" s="88" t="s">
        <v>998</v>
      </c>
      <c r="Y1628" s="90" t="s">
        <v>848</v>
      </c>
      <c r="Z1628" s="90" t="s">
        <v>566</v>
      </c>
      <c r="AA1628" s="90">
        <v>73</v>
      </c>
      <c r="AB1628" s="91" t="s">
        <v>3833</v>
      </c>
      <c r="AC1628" s="88" t="s">
        <v>566</v>
      </c>
      <c r="AD1628" s="90" t="s">
        <v>566</v>
      </c>
      <c r="AE1628" s="90" t="s">
        <v>1962</v>
      </c>
      <c r="AF1628" s="90" t="s">
        <v>112</v>
      </c>
      <c r="AG1628" s="91" t="s">
        <v>3504</v>
      </c>
      <c r="AH1628" s="92" t="s">
        <v>3384</v>
      </c>
      <c r="AI1628" s="93">
        <v>305</v>
      </c>
      <c r="AJ1628" s="88" t="s">
        <v>722</v>
      </c>
      <c r="AK1628" s="90" t="s">
        <v>566</v>
      </c>
      <c r="AL1628" s="91">
        <v>18.8</v>
      </c>
      <c r="AM1628" s="91">
        <v>16.688872445000001</v>
      </c>
      <c r="AN1628" s="91">
        <v>1796</v>
      </c>
      <c r="AO1628" s="90">
        <v>18.100000000000001</v>
      </c>
      <c r="AP1628" s="91">
        <v>58.16</v>
      </c>
      <c r="AQ1628" s="91">
        <v>47.722999999999999</v>
      </c>
      <c r="AR1628" s="91" t="s">
        <v>566</v>
      </c>
      <c r="AS1628" s="91">
        <v>69.373010525400005</v>
      </c>
      <c r="AT1628" s="91">
        <v>70.765390217299995</v>
      </c>
      <c r="AU1628" s="90" t="s">
        <v>566</v>
      </c>
      <c r="AV1628" s="90">
        <v>0</v>
      </c>
      <c r="AW1628" s="91" t="s">
        <v>566</v>
      </c>
      <c r="AX1628" s="91" t="s">
        <v>566</v>
      </c>
      <c r="AY1628" s="91">
        <v>173.98</v>
      </c>
      <c r="AZ1628" s="88" t="s">
        <v>4928</v>
      </c>
      <c r="BA1628" s="91">
        <v>175.4</v>
      </c>
      <c r="BB1628" s="91">
        <v>104.6069894746</v>
      </c>
      <c r="BC1628" s="94">
        <v>0.83977180149999997</v>
      </c>
      <c r="BD1628" s="91">
        <v>87.846000000000004</v>
      </c>
      <c r="BE1628" s="95">
        <v>95.778000000000006</v>
      </c>
      <c r="BF1628" s="91">
        <v>3.16</v>
      </c>
      <c r="BG1628" s="91">
        <v>31</v>
      </c>
      <c r="BH1628" s="94" t="s">
        <v>566</v>
      </c>
      <c r="BI1628" s="94" t="s">
        <v>566</v>
      </c>
      <c r="BJ1628" s="93">
        <v>744</v>
      </c>
      <c r="BK1628" s="94">
        <v>0</v>
      </c>
      <c r="BL1628" s="91">
        <v>97.851129999999998</v>
      </c>
      <c r="BM1628" s="96">
        <v>4.5011519199999999</v>
      </c>
      <c r="BN1628" s="96" t="s">
        <v>566</v>
      </c>
      <c r="BO1628" s="88" t="s">
        <v>430</v>
      </c>
      <c r="BP1628" s="88" t="s">
        <v>566</v>
      </c>
      <c r="BQ1628" s="91">
        <v>87.846000000000004</v>
      </c>
      <c r="BR1628" s="95">
        <v>95.778000000000006</v>
      </c>
      <c r="BS1628" s="91">
        <v>3.16</v>
      </c>
      <c r="BT1628" s="90">
        <v>30</v>
      </c>
      <c r="BU1628" s="91">
        <v>0</v>
      </c>
      <c r="BV1628" s="91">
        <v>94.68</v>
      </c>
      <c r="BW1628" s="96">
        <v>4.3552799999999996</v>
      </c>
      <c r="BX1628" s="96" t="s">
        <v>566</v>
      </c>
      <c r="BY1628" s="96" t="s">
        <v>566</v>
      </c>
      <c r="BZ1628" s="96" t="s">
        <v>566</v>
      </c>
      <c r="CA1628" s="96" t="s">
        <v>566</v>
      </c>
      <c r="CB1628" s="96" t="s">
        <v>566</v>
      </c>
      <c r="CC1628" s="96" t="s">
        <v>566</v>
      </c>
      <c r="CD1628" s="96" t="s">
        <v>566</v>
      </c>
      <c r="CE1628" s="96" t="s">
        <v>566</v>
      </c>
      <c r="CF1628" s="88" t="s">
        <v>566</v>
      </c>
      <c r="CG1628" s="88" t="s">
        <v>566</v>
      </c>
      <c r="CH1628" s="92" t="s">
        <v>566</v>
      </c>
      <c r="CI1628" s="91">
        <v>0</v>
      </c>
      <c r="CJ1628" s="91">
        <v>0</v>
      </c>
      <c r="CK1628" s="90" t="s">
        <v>566</v>
      </c>
      <c r="CL1628" s="91">
        <v>1.0609606782000001</v>
      </c>
      <c r="CM1628" s="91">
        <v>-1.19606782E-2</v>
      </c>
      <c r="CN1628" s="88" t="s">
        <v>566</v>
      </c>
      <c r="CO1628" s="91">
        <v>80</v>
      </c>
      <c r="CP1628" s="91">
        <v>78.921869829299993</v>
      </c>
      <c r="CQ1628" s="91">
        <v>2.8358214479999999</v>
      </c>
      <c r="CR1628" s="91">
        <v>-8.9242592030000001</v>
      </c>
      <c r="CS1628" s="91">
        <v>-0.32017855200000001</v>
      </c>
      <c r="CT1628" s="90">
        <v>0.22</v>
      </c>
      <c r="CU1628" s="96">
        <v>1.0149999999999999</v>
      </c>
      <c r="CV1628" s="96">
        <v>0.85099999999999998</v>
      </c>
      <c r="CW1628" s="96">
        <v>0.79300000000000004</v>
      </c>
      <c r="CX1628" s="93">
        <v>2287.5</v>
      </c>
      <c r="CY1628" s="93">
        <v>2273</v>
      </c>
      <c r="CZ1628" s="93">
        <v>78.900000000000006</v>
      </c>
      <c r="DA1628" s="90">
        <v>46</v>
      </c>
      <c r="DB1628" s="90" t="s">
        <v>566</v>
      </c>
      <c r="DC1628" s="90">
        <v>64</v>
      </c>
      <c r="DD1628" s="91">
        <v>233</v>
      </c>
      <c r="DE1628" s="91">
        <v>-25.330472103000002</v>
      </c>
      <c r="DF1628" s="93">
        <v>129</v>
      </c>
      <c r="DG1628" s="88" t="s">
        <v>393</v>
      </c>
      <c r="DH1628" s="88" t="s">
        <v>566</v>
      </c>
      <c r="DI1628" s="88">
        <v>1</v>
      </c>
      <c r="DJ1628" s="88" t="s">
        <v>566</v>
      </c>
      <c r="DK1628" s="90">
        <v>0</v>
      </c>
      <c r="DL1628" s="91">
        <v>95.778000000000006</v>
      </c>
      <c r="DM1628" s="91">
        <v>0.86362098490000005</v>
      </c>
      <c r="DN1628" s="91">
        <v>90.340791275100003</v>
      </c>
      <c r="DO1628" s="91">
        <v>3.2461262522999998</v>
      </c>
      <c r="DP1628" s="91">
        <v>2.4946622428</v>
      </c>
      <c r="DQ1628" s="91">
        <v>9.0126252300000001E-2</v>
      </c>
      <c r="DR1628" s="91">
        <v>81.163100158800006</v>
      </c>
      <c r="DS1628" s="91">
        <v>2.9163533596</v>
      </c>
      <c r="DT1628" s="91">
        <v>-6.6830288734999996</v>
      </c>
      <c r="DU1628" s="91">
        <v>-0.2396466404</v>
      </c>
      <c r="DV1628" s="91" t="s">
        <v>566</v>
      </c>
      <c r="DW1628" s="97"/>
      <c r="DX1628" s="98" t="s">
        <v>566</v>
      </c>
      <c r="DY1628" s="99" t="s">
        <v>689</v>
      </c>
      <c r="DZ1628" s="98" t="s">
        <v>689</v>
      </c>
      <c r="EA1628" s="100" t="s">
        <v>689</v>
      </c>
      <c r="EB1628" s="101" t="s">
        <v>2761</v>
      </c>
      <c r="EC1628" s="38"/>
    </row>
    <row r="1629" spans="1:133" ht="15" customHeight="1" x14ac:dyDescent="0.25">
      <c r="A1629" s="17" t="str">
        <f t="shared" si="25"/>
        <v>519_Кустовое (Видное и Восточно-Ягунское)</v>
      </c>
      <c r="B1629" s="87">
        <v>89</v>
      </c>
      <c r="C1629" s="88" t="s">
        <v>733</v>
      </c>
      <c r="D1629" s="88" t="s">
        <v>568</v>
      </c>
      <c r="E1629" s="88" t="s">
        <v>1715</v>
      </c>
      <c r="F1629" s="88" t="s">
        <v>7</v>
      </c>
      <c r="G1629" s="88" t="s">
        <v>489</v>
      </c>
      <c r="H1629" s="88" t="s">
        <v>1814</v>
      </c>
      <c r="I1629" s="89">
        <v>519</v>
      </c>
      <c r="J1629" s="88" t="s">
        <v>11</v>
      </c>
      <c r="K1629" s="88" t="s">
        <v>688</v>
      </c>
      <c r="L1629" s="88" t="s">
        <v>1590</v>
      </c>
      <c r="M1629" s="88" t="s">
        <v>119</v>
      </c>
      <c r="N1629" s="88" t="s">
        <v>13</v>
      </c>
      <c r="O1629" s="90">
        <v>8</v>
      </c>
      <c r="P1629" s="90">
        <v>2448</v>
      </c>
      <c r="Q1629" s="90">
        <v>2456</v>
      </c>
      <c r="R1629" s="91">
        <v>95.427999999999997</v>
      </c>
      <c r="S1629" s="90" t="s">
        <v>150</v>
      </c>
      <c r="T1629" s="90">
        <v>2465</v>
      </c>
      <c r="U1629" s="90">
        <v>5</v>
      </c>
      <c r="V1629" s="88" t="s">
        <v>31</v>
      </c>
      <c r="W1629" s="88" t="s">
        <v>94</v>
      </c>
      <c r="X1629" s="88" t="s">
        <v>454</v>
      </c>
      <c r="Y1629" s="90" t="s">
        <v>918</v>
      </c>
      <c r="Z1629" s="90" t="s">
        <v>566</v>
      </c>
      <c r="AA1629" s="90">
        <v>73</v>
      </c>
      <c r="AB1629" s="91" t="s">
        <v>4513</v>
      </c>
      <c r="AC1629" s="88" t="s">
        <v>566</v>
      </c>
      <c r="AD1629" s="90" t="s">
        <v>566</v>
      </c>
      <c r="AE1629" s="90" t="s">
        <v>566</v>
      </c>
      <c r="AF1629" s="90" t="s">
        <v>94</v>
      </c>
      <c r="AG1629" s="91" t="s">
        <v>3421</v>
      </c>
      <c r="AH1629" s="92" t="s">
        <v>4646</v>
      </c>
      <c r="AI1629" s="93">
        <v>206</v>
      </c>
      <c r="AJ1629" s="88" t="s">
        <v>722</v>
      </c>
      <c r="AK1629" s="90" t="s">
        <v>566</v>
      </c>
      <c r="AL1629" s="91">
        <v>18.8</v>
      </c>
      <c r="AM1629" s="91">
        <v>16.688872445000001</v>
      </c>
      <c r="AN1629" s="91">
        <v>1487</v>
      </c>
      <c r="AO1629" s="90">
        <v>18.8</v>
      </c>
      <c r="AP1629" s="91">
        <v>79.864999999999995</v>
      </c>
      <c r="AQ1629" s="91">
        <v>73.498275862100002</v>
      </c>
      <c r="AR1629" s="91">
        <v>75</v>
      </c>
      <c r="AS1629" s="91">
        <v>95.4572324751</v>
      </c>
      <c r="AT1629" s="91">
        <v>96.789479700200005</v>
      </c>
      <c r="AU1629" s="90">
        <v>423</v>
      </c>
      <c r="AV1629" s="90">
        <v>0</v>
      </c>
      <c r="AW1629" s="91">
        <v>10.72</v>
      </c>
      <c r="AX1629" s="91" t="s">
        <v>566</v>
      </c>
      <c r="AY1629" s="91">
        <v>154.54</v>
      </c>
      <c r="AZ1629" s="88" t="s">
        <v>4928</v>
      </c>
      <c r="BA1629" s="91">
        <v>155.9</v>
      </c>
      <c r="BB1629" s="91">
        <v>59.0827675249</v>
      </c>
      <c r="BC1629" s="94">
        <v>1.1341716512</v>
      </c>
      <c r="BD1629" s="91">
        <v>67.010000000000005</v>
      </c>
      <c r="BE1629" s="95">
        <v>97.066999999999993</v>
      </c>
      <c r="BF1629" s="91">
        <v>1.67</v>
      </c>
      <c r="BG1629" s="91">
        <v>31</v>
      </c>
      <c r="BH1629" s="94" t="s">
        <v>566</v>
      </c>
      <c r="BI1629" s="94" t="s">
        <v>566</v>
      </c>
      <c r="BJ1629" s="93">
        <v>744</v>
      </c>
      <c r="BK1629" s="94">
        <v>0</v>
      </c>
      <c r="BL1629" s="91">
        <v>51.849299999999999</v>
      </c>
      <c r="BM1629" s="96">
        <v>2.38506792</v>
      </c>
      <c r="BN1629" s="96" t="s">
        <v>566</v>
      </c>
      <c r="BO1629" s="88" t="s">
        <v>430</v>
      </c>
      <c r="BP1629" s="88" t="s">
        <v>566</v>
      </c>
      <c r="BQ1629" s="91">
        <v>67.010000000000005</v>
      </c>
      <c r="BR1629" s="95">
        <v>97.066999999999993</v>
      </c>
      <c r="BS1629" s="91">
        <v>1.67</v>
      </c>
      <c r="BT1629" s="90">
        <v>30</v>
      </c>
      <c r="BU1629" s="91">
        <v>0</v>
      </c>
      <c r="BV1629" s="91">
        <v>50.19</v>
      </c>
      <c r="BW1629" s="96">
        <v>2.3087399999999998</v>
      </c>
      <c r="BX1629" s="96" t="s">
        <v>566</v>
      </c>
      <c r="BY1629" s="96" t="s">
        <v>566</v>
      </c>
      <c r="BZ1629" s="96" t="s">
        <v>566</v>
      </c>
      <c r="CA1629" s="96" t="s">
        <v>566</v>
      </c>
      <c r="CB1629" s="96" t="s">
        <v>566</v>
      </c>
      <c r="CC1629" s="96" t="s">
        <v>566</v>
      </c>
      <c r="CD1629" s="96" t="s">
        <v>566</v>
      </c>
      <c r="CE1629" s="96" t="s">
        <v>566</v>
      </c>
      <c r="CF1629" s="88" t="s">
        <v>566</v>
      </c>
      <c r="CG1629" s="88" t="s">
        <v>566</v>
      </c>
      <c r="CH1629" s="92" t="s">
        <v>566</v>
      </c>
      <c r="CI1629" s="91">
        <v>0</v>
      </c>
      <c r="CJ1629" s="91">
        <v>0</v>
      </c>
      <c r="CK1629" s="90" t="s">
        <v>566</v>
      </c>
      <c r="CL1629" s="91">
        <v>-0.26550845569999998</v>
      </c>
      <c r="CM1629" s="91">
        <v>-7.9491544299999994E-2</v>
      </c>
      <c r="CN1629" s="88" t="s">
        <v>566</v>
      </c>
      <c r="CO1629" s="91">
        <v>80</v>
      </c>
      <c r="CP1629" s="91">
        <v>84.541561853900006</v>
      </c>
      <c r="CQ1629" s="91">
        <v>2.1101327741000002</v>
      </c>
      <c r="CR1629" s="91">
        <v>17.531239273299999</v>
      </c>
      <c r="CS1629" s="91">
        <v>0.43713277410000001</v>
      </c>
      <c r="CT1629" s="90">
        <v>1</v>
      </c>
      <c r="CU1629" s="96">
        <v>1.0149999999999999</v>
      </c>
      <c r="CV1629" s="96">
        <v>0.85099999999999998</v>
      </c>
      <c r="CW1629" s="96">
        <v>0.79300000000000004</v>
      </c>
      <c r="CX1629" s="93">
        <v>2287.5</v>
      </c>
      <c r="CY1629" s="93">
        <v>2273.672</v>
      </c>
      <c r="CZ1629" s="93">
        <v>78.900000000000006</v>
      </c>
      <c r="DA1629" s="90">
        <v>46</v>
      </c>
      <c r="DB1629" s="90" t="s">
        <v>566</v>
      </c>
      <c r="DC1629" s="90">
        <v>64</v>
      </c>
      <c r="DD1629" s="91">
        <v>233</v>
      </c>
      <c r="DE1629" s="91">
        <v>-33.673819742500001</v>
      </c>
      <c r="DF1629" s="93">
        <v>129</v>
      </c>
      <c r="DG1629" s="88" t="s">
        <v>393</v>
      </c>
      <c r="DH1629" s="88" t="s">
        <v>566</v>
      </c>
      <c r="DI1629" s="88">
        <v>1</v>
      </c>
      <c r="DJ1629" s="88" t="s">
        <v>566</v>
      </c>
      <c r="DK1629" s="90">
        <v>0</v>
      </c>
      <c r="DL1629" s="91">
        <v>97.066999999999993</v>
      </c>
      <c r="DM1629" s="91">
        <v>1.2805792165000001</v>
      </c>
      <c r="DN1629" s="91">
        <v>75.660164143299994</v>
      </c>
      <c r="DO1629" s="91">
        <v>1.8884556725999999</v>
      </c>
      <c r="DP1629" s="91">
        <v>8.6498415627000007</v>
      </c>
      <c r="DQ1629" s="91">
        <v>0.21545567260000001</v>
      </c>
      <c r="DR1629" s="91">
        <v>95.454374794900005</v>
      </c>
      <c r="DS1629" s="91">
        <v>2.3825134084999999</v>
      </c>
      <c r="DT1629" s="91">
        <v>28.444052214300001</v>
      </c>
      <c r="DU1629" s="91">
        <v>0.7095134085</v>
      </c>
      <c r="DV1629" s="91" t="s">
        <v>566</v>
      </c>
      <c r="DW1629" s="97"/>
      <c r="DX1629" s="98" t="s">
        <v>5617</v>
      </c>
      <c r="DY1629" s="99" t="s">
        <v>689</v>
      </c>
      <c r="DZ1629" s="98" t="s">
        <v>689</v>
      </c>
      <c r="EA1629" s="100" t="s">
        <v>689</v>
      </c>
      <c r="EB1629" s="101" t="s">
        <v>2761</v>
      </c>
      <c r="EC1629" s="38"/>
    </row>
    <row r="1630" spans="1:133" ht="15" customHeight="1" x14ac:dyDescent="0.25">
      <c r="A1630" s="17" t="str">
        <f t="shared" si="25"/>
        <v>529Г_Кустовое (Видное и Восточно-Ягунское)</v>
      </c>
      <c r="B1630" s="87">
        <v>90</v>
      </c>
      <c r="C1630" s="88" t="s">
        <v>733</v>
      </c>
      <c r="D1630" s="88" t="s">
        <v>568</v>
      </c>
      <c r="E1630" s="88" t="s">
        <v>1715</v>
      </c>
      <c r="F1630" s="88" t="s">
        <v>7</v>
      </c>
      <c r="G1630" s="88" t="s">
        <v>489</v>
      </c>
      <c r="H1630" s="88" t="s">
        <v>1809</v>
      </c>
      <c r="I1630" s="89" t="s">
        <v>1448</v>
      </c>
      <c r="J1630" s="88" t="s">
        <v>23</v>
      </c>
      <c r="K1630" s="88" t="s">
        <v>688</v>
      </c>
      <c r="L1630" s="88" t="s">
        <v>1590</v>
      </c>
      <c r="M1630" s="88" t="s">
        <v>119</v>
      </c>
      <c r="N1630" s="88" t="s">
        <v>13</v>
      </c>
      <c r="O1630" s="90">
        <v>152.35</v>
      </c>
      <c r="P1630" s="90">
        <v>2584.0500000000002</v>
      </c>
      <c r="Q1630" s="90">
        <v>2736.4</v>
      </c>
      <c r="R1630" s="91">
        <v>229.899</v>
      </c>
      <c r="S1630" s="90" t="s">
        <v>707</v>
      </c>
      <c r="T1630" s="90">
        <v>2735.2</v>
      </c>
      <c r="U1630" s="90">
        <v>13.46</v>
      </c>
      <c r="V1630" s="88" t="s">
        <v>31</v>
      </c>
      <c r="W1630" s="88" t="s">
        <v>94</v>
      </c>
      <c r="X1630" s="88" t="s">
        <v>999</v>
      </c>
      <c r="Y1630" s="90" t="s">
        <v>1606</v>
      </c>
      <c r="Z1630" s="90" t="s">
        <v>566</v>
      </c>
      <c r="AA1630" s="90">
        <v>73</v>
      </c>
      <c r="AB1630" s="91" t="s">
        <v>3972</v>
      </c>
      <c r="AC1630" s="88" t="s">
        <v>566</v>
      </c>
      <c r="AD1630" s="90" t="s">
        <v>566</v>
      </c>
      <c r="AE1630" s="90" t="s">
        <v>1249</v>
      </c>
      <c r="AF1630" s="90" t="s">
        <v>94</v>
      </c>
      <c r="AG1630" s="91" t="s">
        <v>3423</v>
      </c>
      <c r="AH1630" s="92" t="s">
        <v>4661</v>
      </c>
      <c r="AI1630" s="93">
        <v>191</v>
      </c>
      <c r="AJ1630" s="88" t="s">
        <v>722</v>
      </c>
      <c r="AK1630" s="90" t="s">
        <v>566</v>
      </c>
      <c r="AL1630" s="91">
        <v>19.2</v>
      </c>
      <c r="AM1630" s="91">
        <v>17.823834202</v>
      </c>
      <c r="AN1630" s="91">
        <v>1699</v>
      </c>
      <c r="AO1630" s="90">
        <v>19.600000000000001</v>
      </c>
      <c r="AP1630" s="91">
        <v>27.89</v>
      </c>
      <c r="AQ1630" s="91">
        <v>44.42</v>
      </c>
      <c r="AR1630" s="91" t="s">
        <v>566</v>
      </c>
      <c r="AS1630" s="91">
        <v>78.4701844067</v>
      </c>
      <c r="AT1630" s="91">
        <v>79.318049545999997</v>
      </c>
      <c r="AU1630" s="90">
        <v>523</v>
      </c>
      <c r="AV1630" s="90">
        <v>0</v>
      </c>
      <c r="AW1630" s="91">
        <v>10.88</v>
      </c>
      <c r="AX1630" s="91" t="s">
        <v>566</v>
      </c>
      <c r="AY1630" s="91">
        <v>168.42</v>
      </c>
      <c r="AZ1630" s="88" t="s">
        <v>4928</v>
      </c>
      <c r="BA1630" s="91">
        <v>169.3</v>
      </c>
      <c r="BB1630" s="91">
        <v>89.949815593300002</v>
      </c>
      <c r="BC1630" s="94">
        <v>0.63686623060000003</v>
      </c>
      <c r="BD1630" s="91">
        <v>57.286000000000001</v>
      </c>
      <c r="BE1630" s="95">
        <v>84.36</v>
      </c>
      <c r="BF1630" s="91">
        <v>7.62</v>
      </c>
      <c r="BG1630" s="91">
        <v>31</v>
      </c>
      <c r="BH1630" s="94" t="s">
        <v>566</v>
      </c>
      <c r="BI1630" s="94" t="s">
        <v>566</v>
      </c>
      <c r="BJ1630" s="93">
        <v>744</v>
      </c>
      <c r="BK1630" s="94">
        <v>0</v>
      </c>
      <c r="BL1630" s="91">
        <v>236.36821</v>
      </c>
      <c r="BM1630" s="96">
        <v>10.872937569999999</v>
      </c>
      <c r="BN1630" s="96" t="s">
        <v>566</v>
      </c>
      <c r="BO1630" s="88" t="s">
        <v>430</v>
      </c>
      <c r="BP1630" s="88" t="s">
        <v>566</v>
      </c>
      <c r="BQ1630" s="91">
        <v>57.286000000000001</v>
      </c>
      <c r="BR1630" s="95">
        <v>84.36</v>
      </c>
      <c r="BS1630" s="91">
        <v>7.62</v>
      </c>
      <c r="BT1630" s="90">
        <v>30</v>
      </c>
      <c r="BU1630" s="91">
        <v>0</v>
      </c>
      <c r="BV1630" s="91">
        <v>228.75</v>
      </c>
      <c r="BW1630" s="96">
        <v>10.522500000000001</v>
      </c>
      <c r="BX1630" s="96" t="s">
        <v>566</v>
      </c>
      <c r="BY1630" s="96" t="s">
        <v>566</v>
      </c>
      <c r="BZ1630" s="96" t="s">
        <v>566</v>
      </c>
      <c r="CA1630" s="96" t="s">
        <v>566</v>
      </c>
      <c r="CB1630" s="96" t="s">
        <v>566</v>
      </c>
      <c r="CC1630" s="96" t="s">
        <v>566</v>
      </c>
      <c r="CD1630" s="96" t="s">
        <v>566</v>
      </c>
      <c r="CE1630" s="96" t="s">
        <v>566</v>
      </c>
      <c r="CF1630" s="88" t="s">
        <v>566</v>
      </c>
      <c r="CG1630" s="88" t="s">
        <v>566</v>
      </c>
      <c r="CH1630" s="92" t="s">
        <v>566</v>
      </c>
      <c r="CI1630" s="91">
        <v>0</v>
      </c>
      <c r="CJ1630" s="91">
        <v>0</v>
      </c>
      <c r="CK1630" s="90" t="s">
        <v>566</v>
      </c>
      <c r="CL1630" s="91">
        <v>0.53854589210000003</v>
      </c>
      <c r="CM1630" s="91">
        <v>4.4541079000000004E-3</v>
      </c>
      <c r="CN1630" s="88" t="s">
        <v>566</v>
      </c>
      <c r="CO1630" s="91">
        <v>54.4</v>
      </c>
      <c r="CP1630" s="91">
        <v>72.208055869000006</v>
      </c>
      <c r="CQ1630" s="91">
        <v>9.6108887588999998</v>
      </c>
      <c r="CR1630" s="91">
        <v>14.921926836700001</v>
      </c>
      <c r="CS1630" s="91">
        <v>1.9858887589000001</v>
      </c>
      <c r="CT1630" s="90">
        <v>2.25</v>
      </c>
      <c r="CU1630" s="96">
        <v>1.0149999999999999</v>
      </c>
      <c r="CV1630" s="96">
        <v>0.85099999999999998</v>
      </c>
      <c r="CW1630" s="96">
        <v>0.79300000000000004</v>
      </c>
      <c r="CX1630" s="93">
        <v>2288</v>
      </c>
      <c r="CY1630" s="93">
        <v>2279.0509999999999</v>
      </c>
      <c r="CZ1630" s="93">
        <v>75.099999999999994</v>
      </c>
      <c r="DA1630" s="90">
        <v>46</v>
      </c>
      <c r="DB1630" s="90" t="s">
        <v>566</v>
      </c>
      <c r="DC1630" s="90">
        <v>64</v>
      </c>
      <c r="DD1630" s="91">
        <v>233</v>
      </c>
      <c r="DE1630" s="91">
        <v>-27.716738197400002</v>
      </c>
      <c r="DF1630" s="93">
        <v>129</v>
      </c>
      <c r="DG1630" s="88" t="s">
        <v>393</v>
      </c>
      <c r="DH1630" s="88" t="s">
        <v>566</v>
      </c>
      <c r="DI1630" s="88" t="s">
        <v>566</v>
      </c>
      <c r="DJ1630" s="88" t="s">
        <v>566</v>
      </c>
      <c r="DK1630" s="90">
        <v>0</v>
      </c>
      <c r="DL1630" s="91">
        <v>84.36</v>
      </c>
      <c r="DM1630" s="91">
        <v>0.8218363299</v>
      </c>
      <c r="DN1630" s="91">
        <v>73.924026325499995</v>
      </c>
      <c r="DO1630" s="91">
        <v>9.8392843439999993</v>
      </c>
      <c r="DP1630" s="91">
        <v>16.637897293200002</v>
      </c>
      <c r="DQ1630" s="91">
        <v>2.2142843440000002</v>
      </c>
      <c r="DR1630" s="91">
        <v>93.179803088</v>
      </c>
      <c r="DS1630" s="91">
        <v>12.4022273038</v>
      </c>
      <c r="DT1630" s="91">
        <v>35.893674055699996</v>
      </c>
      <c r="DU1630" s="91">
        <v>4.7772273038000002</v>
      </c>
      <c r="DV1630" s="91" t="s">
        <v>566</v>
      </c>
      <c r="DW1630" s="97"/>
      <c r="DX1630" s="98" t="s">
        <v>689</v>
      </c>
      <c r="DY1630" s="99" t="s">
        <v>689</v>
      </c>
      <c r="DZ1630" s="98" t="s">
        <v>689</v>
      </c>
      <c r="EA1630" s="100" t="s">
        <v>689</v>
      </c>
      <c r="EB1630" s="101" t="s">
        <v>2761</v>
      </c>
      <c r="EC1630" s="38"/>
    </row>
    <row r="1631" spans="1:133" ht="15" customHeight="1" x14ac:dyDescent="0.25">
      <c r="A1631" s="17" t="str">
        <f t="shared" si="25"/>
        <v>534Г_Кустовое (Видное и Восточно-Ягунское)</v>
      </c>
      <c r="B1631" s="167">
        <v>91</v>
      </c>
      <c r="C1631" s="168" t="s">
        <v>733</v>
      </c>
      <c r="D1631" s="168" t="s">
        <v>568</v>
      </c>
      <c r="E1631" s="168" t="s">
        <v>1715</v>
      </c>
      <c r="F1631" s="168" t="s">
        <v>7</v>
      </c>
      <c r="G1631" s="168" t="s">
        <v>489</v>
      </c>
      <c r="H1631" s="168" t="s">
        <v>1809</v>
      </c>
      <c r="I1631" s="169" t="s">
        <v>1820</v>
      </c>
      <c r="J1631" s="168" t="s">
        <v>21</v>
      </c>
      <c r="K1631" s="168" t="s">
        <v>688</v>
      </c>
      <c r="L1631" s="168" t="s">
        <v>1590</v>
      </c>
      <c r="M1631" s="168" t="s">
        <v>119</v>
      </c>
      <c r="N1631" s="168" t="s">
        <v>13</v>
      </c>
      <c r="O1631" s="168">
        <v>432.56</v>
      </c>
      <c r="P1631" s="168">
        <v>2771.64</v>
      </c>
      <c r="Q1631" s="168">
        <v>3204.2</v>
      </c>
      <c r="R1631" s="170">
        <v>412.76100000000002</v>
      </c>
      <c r="S1631" s="168" t="s">
        <v>707</v>
      </c>
      <c r="T1631" s="168">
        <v>3205</v>
      </c>
      <c r="U1631" s="168">
        <v>432.6</v>
      </c>
      <c r="V1631" s="168" t="s">
        <v>31</v>
      </c>
      <c r="W1631" s="168" t="s">
        <v>156</v>
      </c>
      <c r="X1631" s="168" t="s">
        <v>83</v>
      </c>
      <c r="Y1631" s="168" t="s">
        <v>1011</v>
      </c>
      <c r="Z1631" s="168" t="s">
        <v>566</v>
      </c>
      <c r="AA1631" s="168">
        <v>73</v>
      </c>
      <c r="AB1631" s="170" t="s">
        <v>4519</v>
      </c>
      <c r="AC1631" s="168" t="s">
        <v>566</v>
      </c>
      <c r="AD1631" s="168" t="s">
        <v>566</v>
      </c>
      <c r="AE1631" s="168" t="s">
        <v>4793</v>
      </c>
      <c r="AF1631" s="168" t="s">
        <v>156</v>
      </c>
      <c r="AG1631" s="170" t="s">
        <v>3473</v>
      </c>
      <c r="AH1631" s="171" t="s">
        <v>2285</v>
      </c>
      <c r="AI1631" s="172">
        <v>1014</v>
      </c>
      <c r="AJ1631" s="168" t="s">
        <v>566</v>
      </c>
      <c r="AK1631" s="90" t="s">
        <v>566</v>
      </c>
      <c r="AL1631" s="91">
        <v>17.8</v>
      </c>
      <c r="AM1631" s="91">
        <v>16.718480143000001</v>
      </c>
      <c r="AN1631" s="91">
        <v>1103</v>
      </c>
      <c r="AO1631" s="90">
        <v>18.8</v>
      </c>
      <c r="AP1631" s="91">
        <v>53.670999999999999</v>
      </c>
      <c r="AQ1631" s="91" t="s">
        <v>566</v>
      </c>
      <c r="AR1631" s="91" t="s">
        <v>566</v>
      </c>
      <c r="AS1631" s="91">
        <v>127.64</v>
      </c>
      <c r="AT1631" s="91">
        <v>128.47999999999999</v>
      </c>
      <c r="AU1631" s="90" t="s">
        <v>566</v>
      </c>
      <c r="AV1631" s="90">
        <v>0</v>
      </c>
      <c r="AW1631" s="91" t="s">
        <v>566</v>
      </c>
      <c r="AX1631" s="91" t="s">
        <v>566</v>
      </c>
      <c r="AY1631" s="91">
        <v>194.43</v>
      </c>
      <c r="AZ1631" s="88" t="s">
        <v>4928</v>
      </c>
      <c r="BA1631" s="91">
        <v>195.3</v>
      </c>
      <c r="BB1631" s="91">
        <v>66.790000000000006</v>
      </c>
      <c r="BC1631" s="94">
        <v>2.7410390777</v>
      </c>
      <c r="BD1631" s="91">
        <v>183.07400000000001</v>
      </c>
      <c r="BE1631" s="95">
        <v>96.896000000000001</v>
      </c>
      <c r="BF1631" s="91">
        <v>4.84</v>
      </c>
      <c r="BG1631" s="91">
        <v>31</v>
      </c>
      <c r="BH1631" s="94" t="s">
        <v>566</v>
      </c>
      <c r="BI1631" s="94" t="s">
        <v>566</v>
      </c>
      <c r="BJ1631" s="93">
        <v>744</v>
      </c>
      <c r="BK1631" s="94">
        <v>0</v>
      </c>
      <c r="BL1631" s="91">
        <v>149.89308</v>
      </c>
      <c r="BM1631" s="96">
        <v>6.8950817100000004</v>
      </c>
      <c r="BN1631" s="96" t="s">
        <v>566</v>
      </c>
      <c r="BO1631" s="88" t="s">
        <v>430</v>
      </c>
      <c r="BP1631" s="88" t="s">
        <v>566</v>
      </c>
      <c r="BQ1631" s="91">
        <v>183.07400000000001</v>
      </c>
      <c r="BR1631" s="95">
        <v>96.896000000000001</v>
      </c>
      <c r="BS1631" s="91">
        <v>4.84</v>
      </c>
      <c r="BT1631" s="90">
        <v>30</v>
      </c>
      <c r="BU1631" s="91">
        <v>0</v>
      </c>
      <c r="BV1631" s="91">
        <v>145.05000000000001</v>
      </c>
      <c r="BW1631" s="96">
        <v>6.6722999999999999</v>
      </c>
      <c r="BX1631" s="96" t="s">
        <v>566</v>
      </c>
      <c r="BY1631" s="96" t="s">
        <v>566</v>
      </c>
      <c r="BZ1631" s="96" t="s">
        <v>566</v>
      </c>
      <c r="CA1631" s="96" t="s">
        <v>566</v>
      </c>
      <c r="CB1631" s="96" t="s">
        <v>566</v>
      </c>
      <c r="CC1631" s="96" t="s">
        <v>566</v>
      </c>
      <c r="CD1631" s="96" t="s">
        <v>566</v>
      </c>
      <c r="CE1631" s="96" t="s">
        <v>566</v>
      </c>
      <c r="CF1631" s="88" t="s">
        <v>566</v>
      </c>
      <c r="CG1631" s="88" t="s">
        <v>566</v>
      </c>
      <c r="CH1631" s="92" t="s">
        <v>566</v>
      </c>
      <c r="CI1631" s="91">
        <v>0</v>
      </c>
      <c r="CJ1631" s="91">
        <v>0</v>
      </c>
      <c r="CK1631" s="90" t="s">
        <v>566</v>
      </c>
      <c r="CL1631" s="91">
        <v>-0.56556592770000003</v>
      </c>
      <c r="CM1631" s="91">
        <v>-9.4340723000000005E-3</v>
      </c>
      <c r="CN1631" s="88" t="s">
        <v>566</v>
      </c>
      <c r="CO1631" s="91">
        <v>80</v>
      </c>
      <c r="CP1631" s="91">
        <v>313.65688059389998</v>
      </c>
      <c r="CQ1631" s="91">
        <v>8.2841574753000007</v>
      </c>
      <c r="CR1631" s="91">
        <v>130.58300962620001</v>
      </c>
      <c r="CS1631" s="91">
        <v>3.4491574752999998</v>
      </c>
      <c r="CT1631" s="90">
        <v>1</v>
      </c>
      <c r="CU1631" s="96">
        <v>1.0149999999999999</v>
      </c>
      <c r="CV1631" s="96">
        <v>0.85099999999999998</v>
      </c>
      <c r="CW1631" s="96">
        <v>0.79300000000000004</v>
      </c>
      <c r="CX1631" s="93">
        <v>2288</v>
      </c>
      <c r="CY1631" s="93">
        <v>2279.1790000000001</v>
      </c>
      <c r="CZ1631" s="93">
        <v>79.7</v>
      </c>
      <c r="DA1631" s="90">
        <v>46</v>
      </c>
      <c r="DB1631" s="90" t="s">
        <v>566</v>
      </c>
      <c r="DC1631" s="90">
        <v>64</v>
      </c>
      <c r="DD1631" s="91">
        <v>233</v>
      </c>
      <c r="DE1631" s="91">
        <v>-16.553648068699999</v>
      </c>
      <c r="DF1631" s="93">
        <v>129</v>
      </c>
      <c r="DG1631" s="88" t="s">
        <v>393</v>
      </c>
      <c r="DH1631" s="88" t="s">
        <v>566</v>
      </c>
      <c r="DI1631" s="88">
        <v>1</v>
      </c>
      <c r="DJ1631" s="88" t="s">
        <v>566</v>
      </c>
      <c r="DK1631" s="90">
        <v>0</v>
      </c>
      <c r="DL1631" s="91">
        <v>96.896000000000001</v>
      </c>
      <c r="DM1631" s="91">
        <v>3.0948563203999999</v>
      </c>
      <c r="DN1631" s="91">
        <v>206.70545364099999</v>
      </c>
      <c r="DO1631" s="91">
        <v>5.4594068706999996</v>
      </c>
      <c r="DP1631" s="91">
        <v>23.631582673299999</v>
      </c>
      <c r="DQ1631" s="91">
        <v>0.62440687070000001</v>
      </c>
      <c r="DR1631" s="91">
        <v>354.14440874590002</v>
      </c>
      <c r="DS1631" s="91">
        <v>9.3534949575000006</v>
      </c>
      <c r="DT1631" s="91">
        <v>171.07053777819999</v>
      </c>
      <c r="DU1631" s="91">
        <v>4.5184949574999997</v>
      </c>
      <c r="DV1631" s="91">
        <v>106.3426311111</v>
      </c>
      <c r="DW1631" s="97"/>
      <c r="DX1631" s="98" t="s">
        <v>566</v>
      </c>
      <c r="DY1631" s="99" t="s">
        <v>689</v>
      </c>
      <c r="DZ1631" s="98" t="s">
        <v>689</v>
      </c>
      <c r="EA1631" s="100" t="s">
        <v>689</v>
      </c>
      <c r="EB1631" s="101" t="s">
        <v>2761</v>
      </c>
      <c r="EC1631" s="38"/>
    </row>
    <row r="1632" spans="1:133" ht="15" customHeight="1" x14ac:dyDescent="0.25">
      <c r="A1632" s="17" t="str">
        <f t="shared" si="25"/>
        <v>555_Кустовое (Видное и Восточно-Ягунское)</v>
      </c>
      <c r="B1632" s="167">
        <v>92</v>
      </c>
      <c r="C1632" s="168" t="s">
        <v>733</v>
      </c>
      <c r="D1632" s="168" t="s">
        <v>568</v>
      </c>
      <c r="E1632" s="168" t="s">
        <v>1715</v>
      </c>
      <c r="F1632" s="168" t="s">
        <v>7</v>
      </c>
      <c r="G1632" s="168" t="s">
        <v>489</v>
      </c>
      <c r="H1632" s="168" t="s">
        <v>1822</v>
      </c>
      <c r="I1632" s="169">
        <v>555</v>
      </c>
      <c r="J1632" s="168" t="s">
        <v>1823</v>
      </c>
      <c r="K1632" s="168" t="s">
        <v>1766</v>
      </c>
      <c r="L1632" s="168" t="s">
        <v>1590</v>
      </c>
      <c r="M1632" s="168" t="s">
        <v>119</v>
      </c>
      <c r="N1632" s="168" t="s">
        <v>13</v>
      </c>
      <c r="O1632" s="168">
        <v>10.1</v>
      </c>
      <c r="P1632" s="168">
        <v>2704.4</v>
      </c>
      <c r="Q1632" s="168">
        <v>2716</v>
      </c>
      <c r="R1632" s="170">
        <v>347.50400000000002</v>
      </c>
      <c r="S1632" s="168" t="s">
        <v>150</v>
      </c>
      <c r="T1632" s="168">
        <v>2710</v>
      </c>
      <c r="U1632" s="168">
        <v>9.3000000000000007</v>
      </c>
      <c r="V1632" s="168" t="s">
        <v>31</v>
      </c>
      <c r="W1632" s="168" t="s">
        <v>94</v>
      </c>
      <c r="X1632" s="168" t="s">
        <v>1437</v>
      </c>
      <c r="Y1632" s="168" t="s">
        <v>1932</v>
      </c>
      <c r="Z1632" s="168" t="s">
        <v>566</v>
      </c>
      <c r="AA1632" s="168">
        <v>73</v>
      </c>
      <c r="AB1632" s="170" t="s">
        <v>5094</v>
      </c>
      <c r="AC1632" s="168" t="s">
        <v>566</v>
      </c>
      <c r="AD1632" s="168" t="s">
        <v>566</v>
      </c>
      <c r="AE1632" s="168" t="s">
        <v>1933</v>
      </c>
      <c r="AF1632" s="168" t="s">
        <v>94</v>
      </c>
      <c r="AG1632" s="170" t="s">
        <v>3511</v>
      </c>
      <c r="AH1632" s="171" t="s">
        <v>4936</v>
      </c>
      <c r="AI1632" s="172">
        <v>33</v>
      </c>
      <c r="AJ1632" s="168" t="s">
        <v>722</v>
      </c>
      <c r="AK1632" s="90" t="s">
        <v>566</v>
      </c>
      <c r="AL1632" s="91">
        <v>22.6</v>
      </c>
      <c r="AM1632" s="91">
        <v>21.278065636499999</v>
      </c>
      <c r="AN1632" s="91">
        <v>2211</v>
      </c>
      <c r="AO1632" s="90">
        <v>22</v>
      </c>
      <c r="AP1632" s="91">
        <v>325.875</v>
      </c>
      <c r="AQ1632" s="91">
        <v>40.255000000000003</v>
      </c>
      <c r="AR1632" s="91">
        <v>84</v>
      </c>
      <c r="AS1632" s="91">
        <v>56.434701120200003</v>
      </c>
      <c r="AT1632" s="91">
        <v>57.034565260299999</v>
      </c>
      <c r="AU1632" s="90" t="s">
        <v>566</v>
      </c>
      <c r="AV1632" s="90">
        <v>0</v>
      </c>
      <c r="AW1632" s="91" t="s">
        <v>566</v>
      </c>
      <c r="AX1632" s="91" t="s">
        <v>566</v>
      </c>
      <c r="AY1632" s="91">
        <v>194.79</v>
      </c>
      <c r="AZ1632" s="88" t="s">
        <v>4928</v>
      </c>
      <c r="BA1632" s="91">
        <v>195.4</v>
      </c>
      <c r="BB1632" s="91">
        <v>138.35529887979999</v>
      </c>
      <c r="BC1632" s="94">
        <v>0.13534355810000001</v>
      </c>
      <c r="BD1632" s="91">
        <v>18.669</v>
      </c>
      <c r="BE1632" s="95">
        <v>93.656999999999996</v>
      </c>
      <c r="BF1632" s="91">
        <v>1.01</v>
      </c>
      <c r="BG1632" s="91">
        <v>31</v>
      </c>
      <c r="BH1632" s="94">
        <v>8.3330000000000001E-2</v>
      </c>
      <c r="BI1632" s="94">
        <v>0.2</v>
      </c>
      <c r="BJ1632" s="93">
        <v>219</v>
      </c>
      <c r="BK1632" s="94">
        <v>0</v>
      </c>
      <c r="BL1632" s="91">
        <v>31.24164</v>
      </c>
      <c r="BM1632" s="96">
        <v>1.4371153000000001</v>
      </c>
      <c r="BN1632" s="96" t="s">
        <v>566</v>
      </c>
      <c r="BO1632" s="88" t="s">
        <v>696</v>
      </c>
      <c r="BP1632" s="88" t="s">
        <v>566</v>
      </c>
      <c r="BQ1632" s="91">
        <v>18.669</v>
      </c>
      <c r="BR1632" s="95">
        <v>93.656999999999996</v>
      </c>
      <c r="BS1632" s="91">
        <v>1.01</v>
      </c>
      <c r="BT1632" s="90">
        <v>30</v>
      </c>
      <c r="BU1632" s="91">
        <v>0</v>
      </c>
      <c r="BV1632" s="91">
        <v>30.24</v>
      </c>
      <c r="BW1632" s="96">
        <v>1.3910400000000001</v>
      </c>
      <c r="BX1632" s="96" t="s">
        <v>566</v>
      </c>
      <c r="BY1632" s="96" t="s">
        <v>566</v>
      </c>
      <c r="BZ1632" s="96" t="s">
        <v>566</v>
      </c>
      <c r="CA1632" s="96" t="s">
        <v>566</v>
      </c>
      <c r="CB1632" s="96" t="s">
        <v>566</v>
      </c>
      <c r="CC1632" s="96" t="s">
        <v>566</v>
      </c>
      <c r="CD1632" s="96" t="s">
        <v>566</v>
      </c>
      <c r="CE1632" s="96" t="s">
        <v>566</v>
      </c>
      <c r="CF1632" s="88" t="s">
        <v>566</v>
      </c>
      <c r="CG1632" s="88" t="s">
        <v>566</v>
      </c>
      <c r="CH1632" s="92" t="s">
        <v>566</v>
      </c>
      <c r="CI1632" s="91">
        <v>0</v>
      </c>
      <c r="CJ1632" s="91">
        <v>0</v>
      </c>
      <c r="CK1632" s="90" t="s">
        <v>566</v>
      </c>
      <c r="CL1632" s="91">
        <v>-0.66316864050000002</v>
      </c>
      <c r="CM1632" s="91">
        <v>-1.8313595E-3</v>
      </c>
      <c r="CN1632" s="88" t="s">
        <v>566</v>
      </c>
      <c r="CO1632" s="91">
        <v>80.25</v>
      </c>
      <c r="CP1632" s="91">
        <v>15.502428739000001</v>
      </c>
      <c r="CQ1632" s="91">
        <v>0.83684656560000004</v>
      </c>
      <c r="CR1632" s="91">
        <v>-3.1667851319999998</v>
      </c>
      <c r="CS1632" s="91">
        <v>-0.1711534344</v>
      </c>
      <c r="CT1632" s="90">
        <v>1</v>
      </c>
      <c r="CU1632" s="96">
        <v>1.0149999999999999</v>
      </c>
      <c r="CV1632" s="96">
        <v>0.85099999999999998</v>
      </c>
      <c r="CW1632" s="96">
        <v>0.79300000000000004</v>
      </c>
      <c r="CX1632" s="93">
        <v>2286</v>
      </c>
      <c r="CY1632" s="93">
        <v>2280</v>
      </c>
      <c r="CZ1632" s="93">
        <v>77.099999999999994</v>
      </c>
      <c r="DA1632" s="90">
        <v>46</v>
      </c>
      <c r="DB1632" s="90" t="s">
        <v>566</v>
      </c>
      <c r="DC1632" s="90">
        <v>64.2</v>
      </c>
      <c r="DD1632" s="91">
        <v>233</v>
      </c>
      <c r="DE1632" s="91">
        <v>-16.399141630900001</v>
      </c>
      <c r="DF1632" s="93">
        <v>129</v>
      </c>
      <c r="DG1632" s="88" t="s">
        <v>393</v>
      </c>
      <c r="DH1632" s="88" t="s">
        <v>566</v>
      </c>
      <c r="DI1632" s="88">
        <v>1</v>
      </c>
      <c r="DJ1632" s="88" t="s">
        <v>566</v>
      </c>
      <c r="DK1632" s="90">
        <v>0</v>
      </c>
      <c r="DL1632" s="91">
        <v>93.656999999999996</v>
      </c>
      <c r="DM1632" s="91">
        <v>0.1528157564</v>
      </c>
      <c r="DN1632" s="91">
        <v>21.079077545699999</v>
      </c>
      <c r="DO1632" s="91">
        <v>1.1378832276999999</v>
      </c>
      <c r="DP1632" s="91">
        <v>2.4098636747</v>
      </c>
      <c r="DQ1632" s="91">
        <v>0.12988322769999999</v>
      </c>
      <c r="DR1632" s="91">
        <v>17.503516739399998</v>
      </c>
      <c r="DS1632" s="91">
        <v>0.94486858259999995</v>
      </c>
      <c r="DT1632" s="91">
        <v>-1.1656971316</v>
      </c>
      <c r="DU1632" s="91">
        <v>-6.3131417400000001E-2</v>
      </c>
      <c r="DV1632" s="91" t="s">
        <v>566</v>
      </c>
      <c r="DW1632" s="97"/>
      <c r="DX1632" s="98" t="s">
        <v>566</v>
      </c>
      <c r="DY1632" s="99" t="s">
        <v>689</v>
      </c>
      <c r="DZ1632" s="98" t="s">
        <v>689</v>
      </c>
      <c r="EA1632" s="100" t="s">
        <v>689</v>
      </c>
      <c r="EB1632" s="101" t="s">
        <v>2761</v>
      </c>
      <c r="EC1632" s="38"/>
    </row>
    <row r="1633" spans="1:133" ht="15" customHeight="1" x14ac:dyDescent="0.25">
      <c r="A1633" s="17" t="str">
        <f t="shared" si="25"/>
        <v>560У_Кустовое (Видное и Восточно-Ягунское)</v>
      </c>
      <c r="B1633" s="167">
        <v>93</v>
      </c>
      <c r="C1633" s="168" t="s">
        <v>733</v>
      </c>
      <c r="D1633" s="168" t="s">
        <v>568</v>
      </c>
      <c r="E1633" s="168" t="s">
        <v>1715</v>
      </c>
      <c r="F1633" s="168" t="s">
        <v>7</v>
      </c>
      <c r="G1633" s="168" t="s">
        <v>489</v>
      </c>
      <c r="H1633" s="168" t="s">
        <v>1814</v>
      </c>
      <c r="I1633" s="169" t="s">
        <v>1824</v>
      </c>
      <c r="J1633" s="168" t="s">
        <v>6</v>
      </c>
      <c r="K1633" s="168" t="s">
        <v>688</v>
      </c>
      <c r="L1633" s="168" t="s">
        <v>1590</v>
      </c>
      <c r="M1633" s="168" t="s">
        <v>119</v>
      </c>
      <c r="N1633" s="168" t="s">
        <v>13</v>
      </c>
      <c r="O1633" s="168">
        <v>9.5</v>
      </c>
      <c r="P1633" s="168">
        <v>2424.5</v>
      </c>
      <c r="Q1633" s="168">
        <v>2431</v>
      </c>
      <c r="R1633" s="170">
        <v>73.36</v>
      </c>
      <c r="S1633" s="168" t="s">
        <v>150</v>
      </c>
      <c r="T1633" s="90">
        <v>2451</v>
      </c>
      <c r="U1633" s="90">
        <v>5.8</v>
      </c>
      <c r="V1633" s="88" t="s">
        <v>31</v>
      </c>
      <c r="W1633" s="88" t="s">
        <v>156</v>
      </c>
      <c r="X1633" s="88" t="s">
        <v>1501</v>
      </c>
      <c r="Y1633" s="90" t="s">
        <v>910</v>
      </c>
      <c r="Z1633" s="90" t="s">
        <v>566</v>
      </c>
      <c r="AA1633" s="90">
        <v>73</v>
      </c>
      <c r="AB1633" s="91" t="s">
        <v>4520</v>
      </c>
      <c r="AC1633" s="88" t="s">
        <v>566</v>
      </c>
      <c r="AD1633" s="90" t="s">
        <v>566</v>
      </c>
      <c r="AE1633" s="90" t="s">
        <v>1265</v>
      </c>
      <c r="AF1633" s="90" t="s">
        <v>156</v>
      </c>
      <c r="AG1633" s="91" t="s">
        <v>6</v>
      </c>
      <c r="AH1633" s="92" t="s">
        <v>2821</v>
      </c>
      <c r="AI1633" s="93">
        <v>586</v>
      </c>
      <c r="AJ1633" s="88" t="s">
        <v>566</v>
      </c>
      <c r="AK1633" s="90" t="s">
        <v>566</v>
      </c>
      <c r="AL1633" s="91">
        <v>19.8</v>
      </c>
      <c r="AM1633" s="91">
        <v>18.564026652300001</v>
      </c>
      <c r="AN1633" s="91">
        <v>1720</v>
      </c>
      <c r="AO1633" s="90">
        <v>20.399999999999999</v>
      </c>
      <c r="AP1633" s="91">
        <v>63.57</v>
      </c>
      <c r="AQ1633" s="91" t="s">
        <v>566</v>
      </c>
      <c r="AR1633" s="91" t="s">
        <v>566</v>
      </c>
      <c r="AS1633" s="91">
        <v>77.33</v>
      </c>
      <c r="AT1633" s="91">
        <v>78.59</v>
      </c>
      <c r="AU1633" s="90" t="s">
        <v>566</v>
      </c>
      <c r="AV1633" s="90">
        <v>0</v>
      </c>
      <c r="AW1633" s="91" t="s">
        <v>566</v>
      </c>
      <c r="AX1633" s="91" t="s">
        <v>566</v>
      </c>
      <c r="AY1633" s="91">
        <v>215.92</v>
      </c>
      <c r="AZ1633" s="88" t="s">
        <v>4928</v>
      </c>
      <c r="BA1633" s="91">
        <v>217.2</v>
      </c>
      <c r="BB1633" s="91">
        <v>138.59</v>
      </c>
      <c r="BC1633" s="94">
        <v>1.1489429252000001</v>
      </c>
      <c r="BD1633" s="91">
        <v>159.232</v>
      </c>
      <c r="BE1633" s="95">
        <v>98</v>
      </c>
      <c r="BF1633" s="91">
        <v>2.71</v>
      </c>
      <c r="BG1633" s="91">
        <v>31</v>
      </c>
      <c r="BH1633" s="94" t="s">
        <v>566</v>
      </c>
      <c r="BI1633" s="94" t="s">
        <v>566</v>
      </c>
      <c r="BJ1633" s="93">
        <v>744</v>
      </c>
      <c r="BK1633" s="94">
        <v>0</v>
      </c>
      <c r="BL1633" s="91">
        <v>84.013949999999994</v>
      </c>
      <c r="BM1633" s="96">
        <v>3.8646418699999998</v>
      </c>
      <c r="BN1633" s="96" t="s">
        <v>566</v>
      </c>
      <c r="BO1633" s="88" t="s">
        <v>430</v>
      </c>
      <c r="BP1633" s="88" t="s">
        <v>566</v>
      </c>
      <c r="BQ1633" s="91">
        <v>159.232</v>
      </c>
      <c r="BR1633" s="95">
        <v>98</v>
      </c>
      <c r="BS1633" s="91">
        <v>2.71</v>
      </c>
      <c r="BT1633" s="90">
        <v>30</v>
      </c>
      <c r="BU1633" s="91">
        <v>0</v>
      </c>
      <c r="BV1633" s="91">
        <v>81.3</v>
      </c>
      <c r="BW1633" s="96">
        <v>3.7397999999999998</v>
      </c>
      <c r="BX1633" s="96" t="s">
        <v>566</v>
      </c>
      <c r="BY1633" s="96" t="s">
        <v>566</v>
      </c>
      <c r="BZ1633" s="96" t="s">
        <v>566</v>
      </c>
      <c r="CA1633" s="96" t="s">
        <v>566</v>
      </c>
      <c r="CB1633" s="96" t="s">
        <v>566</v>
      </c>
      <c r="CC1633" s="96" t="s">
        <v>566</v>
      </c>
      <c r="CD1633" s="96" t="s">
        <v>566</v>
      </c>
      <c r="CE1633" s="96" t="s">
        <v>566</v>
      </c>
      <c r="CF1633" s="88" t="s">
        <v>566</v>
      </c>
      <c r="CG1633" s="88" t="s">
        <v>566</v>
      </c>
      <c r="CH1633" s="92" t="s">
        <v>566</v>
      </c>
      <c r="CI1633" s="91">
        <v>0</v>
      </c>
      <c r="CJ1633" s="91">
        <v>0</v>
      </c>
      <c r="CK1633" s="90" t="s">
        <v>566</v>
      </c>
      <c r="CL1633" s="91">
        <v>-0.3174437759</v>
      </c>
      <c r="CM1633" s="91">
        <v>-2.8556224099999999E-2</v>
      </c>
      <c r="CN1633" s="88" t="s">
        <v>566</v>
      </c>
      <c r="CO1633" s="91">
        <v>80</v>
      </c>
      <c r="CP1633" s="91">
        <v>156.16425912240001</v>
      </c>
      <c r="CQ1633" s="91">
        <v>2.6579156902999999</v>
      </c>
      <c r="CR1633" s="91">
        <v>-3.0676763614999998</v>
      </c>
      <c r="CS1633" s="91">
        <v>-5.2084309699999998E-2</v>
      </c>
      <c r="CT1633" s="90">
        <v>1</v>
      </c>
      <c r="CU1633" s="96">
        <v>1.0149999999999999</v>
      </c>
      <c r="CV1633" s="96">
        <v>0.85099999999999998</v>
      </c>
      <c r="CW1633" s="96">
        <v>0.79300000000000004</v>
      </c>
      <c r="CX1633" s="93">
        <v>2287.5</v>
      </c>
      <c r="CY1633" s="93">
        <v>2274.44</v>
      </c>
      <c r="CZ1633" s="93">
        <v>76.7</v>
      </c>
      <c r="DA1633" s="90">
        <v>46</v>
      </c>
      <c r="DB1633" s="90" t="s">
        <v>566</v>
      </c>
      <c r="DC1633" s="90">
        <v>64</v>
      </c>
      <c r="DD1633" s="91">
        <v>233</v>
      </c>
      <c r="DE1633" s="91">
        <v>-7.330472103</v>
      </c>
      <c r="DF1633" s="93">
        <v>129</v>
      </c>
      <c r="DG1633" s="88" t="s">
        <v>393</v>
      </c>
      <c r="DH1633" s="88" t="s">
        <v>566</v>
      </c>
      <c r="DI1633" s="88">
        <v>1</v>
      </c>
      <c r="DJ1633" s="88" t="s">
        <v>566</v>
      </c>
      <c r="DK1633" s="90">
        <v>0</v>
      </c>
      <c r="DL1633" s="91">
        <v>98</v>
      </c>
      <c r="DM1633" s="91">
        <v>1.2972505092</v>
      </c>
      <c r="DN1633" s="91">
        <v>179.785948074</v>
      </c>
      <c r="DO1633" s="91">
        <v>3.0599568362</v>
      </c>
      <c r="DP1633" s="91">
        <v>20.554012590100001</v>
      </c>
      <c r="DQ1633" s="91">
        <v>0.34995683620000001</v>
      </c>
      <c r="DR1633" s="91">
        <v>176.3222892144</v>
      </c>
      <c r="DS1633" s="91">
        <v>3.0010053623999999</v>
      </c>
      <c r="DT1633" s="91">
        <v>17.090353730499999</v>
      </c>
      <c r="DU1633" s="91">
        <v>0.29100536240000002</v>
      </c>
      <c r="DV1633" s="91">
        <v>106.3294444444</v>
      </c>
      <c r="DW1633" s="97"/>
      <c r="DX1633" s="98" t="s">
        <v>566</v>
      </c>
      <c r="DY1633" s="99" t="s">
        <v>689</v>
      </c>
      <c r="DZ1633" s="98" t="s">
        <v>689</v>
      </c>
      <c r="EA1633" s="100" t="s">
        <v>689</v>
      </c>
      <c r="EB1633" s="101" t="s">
        <v>2761</v>
      </c>
      <c r="EC1633" s="38"/>
    </row>
    <row r="1634" spans="1:133" ht="15" customHeight="1" x14ac:dyDescent="0.25">
      <c r="A1634" s="17" t="str">
        <f t="shared" si="25"/>
        <v>565Л_Кустовое (Видное и Восточно-Ягунское)</v>
      </c>
      <c r="B1634" s="167">
        <v>94</v>
      </c>
      <c r="C1634" s="168" t="s">
        <v>733</v>
      </c>
      <c r="D1634" s="168" t="s">
        <v>568</v>
      </c>
      <c r="E1634" s="168" t="s">
        <v>1715</v>
      </c>
      <c r="F1634" s="168" t="s">
        <v>7</v>
      </c>
      <c r="G1634" s="168" t="s">
        <v>489</v>
      </c>
      <c r="H1634" s="168" t="s">
        <v>1822</v>
      </c>
      <c r="I1634" s="169" t="s">
        <v>1467</v>
      </c>
      <c r="J1634" s="168" t="s">
        <v>1823</v>
      </c>
      <c r="K1634" s="168" t="s">
        <v>1766</v>
      </c>
      <c r="L1634" s="168" t="s">
        <v>1590</v>
      </c>
      <c r="M1634" s="168" t="s">
        <v>119</v>
      </c>
      <c r="N1634" s="168" t="s">
        <v>13</v>
      </c>
      <c r="O1634" s="168">
        <v>163.30000000000001</v>
      </c>
      <c r="P1634" s="168">
        <v>2523.4</v>
      </c>
      <c r="Q1634" s="168">
        <v>2686.7</v>
      </c>
      <c r="R1634" s="170">
        <v>166.6</v>
      </c>
      <c r="S1634" s="168" t="s">
        <v>690</v>
      </c>
      <c r="T1634" s="90">
        <v>2686.7</v>
      </c>
      <c r="U1634" s="90">
        <v>163.30000000000001</v>
      </c>
      <c r="V1634" s="88" t="s">
        <v>31</v>
      </c>
      <c r="W1634" s="88" t="s">
        <v>40</v>
      </c>
      <c r="X1634" s="88" t="s">
        <v>2851</v>
      </c>
      <c r="Y1634" s="90" t="s">
        <v>2880</v>
      </c>
      <c r="Z1634" s="90" t="s">
        <v>566</v>
      </c>
      <c r="AA1634" s="90">
        <v>73</v>
      </c>
      <c r="AB1634" s="91" t="s">
        <v>4521</v>
      </c>
      <c r="AC1634" s="88" t="s">
        <v>566</v>
      </c>
      <c r="AD1634" s="90" t="s">
        <v>566</v>
      </c>
      <c r="AE1634" s="90" t="s">
        <v>566</v>
      </c>
      <c r="AF1634" s="90" t="s">
        <v>40</v>
      </c>
      <c r="AG1634" s="91" t="s">
        <v>3437</v>
      </c>
      <c r="AH1634" s="92" t="s">
        <v>2828</v>
      </c>
      <c r="AI1634" s="93">
        <v>554</v>
      </c>
      <c r="AJ1634" s="88" t="s">
        <v>566</v>
      </c>
      <c r="AK1634" s="90" t="s">
        <v>566</v>
      </c>
      <c r="AL1634" s="91">
        <v>22.6</v>
      </c>
      <c r="AM1634" s="91">
        <v>21.278065636499999</v>
      </c>
      <c r="AN1634" s="91">
        <v>811</v>
      </c>
      <c r="AO1634" s="90">
        <v>23</v>
      </c>
      <c r="AP1634" s="91">
        <v>23.18</v>
      </c>
      <c r="AQ1634" s="91" t="s">
        <v>566</v>
      </c>
      <c r="AR1634" s="91" t="s">
        <v>566</v>
      </c>
      <c r="AS1634" s="91">
        <v>159</v>
      </c>
      <c r="AT1634" s="91">
        <v>159.6</v>
      </c>
      <c r="AU1634" s="90">
        <v>596</v>
      </c>
      <c r="AV1634" s="90">
        <v>25.8</v>
      </c>
      <c r="AW1634" s="91">
        <v>17.3</v>
      </c>
      <c r="AX1634" s="91" t="s">
        <v>566</v>
      </c>
      <c r="AY1634" s="91">
        <v>182.58</v>
      </c>
      <c r="AZ1634" s="88" t="s">
        <v>4928</v>
      </c>
      <c r="BA1634" s="91">
        <v>183.2</v>
      </c>
      <c r="BB1634" s="91">
        <v>23.58</v>
      </c>
      <c r="BC1634" s="94">
        <v>16.106318914300001</v>
      </c>
      <c r="BD1634" s="91">
        <v>379.78699999999998</v>
      </c>
      <c r="BE1634" s="95">
        <v>98</v>
      </c>
      <c r="BF1634" s="91">
        <v>6.46</v>
      </c>
      <c r="BG1634" s="91">
        <v>31</v>
      </c>
      <c r="BH1634" s="94" t="s">
        <v>566</v>
      </c>
      <c r="BI1634" s="94" t="s">
        <v>566</v>
      </c>
      <c r="BJ1634" s="93">
        <v>744</v>
      </c>
      <c r="BK1634" s="94">
        <v>0</v>
      </c>
      <c r="BL1634" s="91">
        <v>200.38344000000001</v>
      </c>
      <c r="BM1634" s="96">
        <v>9.2176381599999999</v>
      </c>
      <c r="BN1634" s="96" t="s">
        <v>566</v>
      </c>
      <c r="BO1634" s="88" t="s">
        <v>430</v>
      </c>
      <c r="BP1634" s="88" t="s">
        <v>566</v>
      </c>
      <c r="BQ1634" s="91">
        <v>379.78699999999998</v>
      </c>
      <c r="BR1634" s="95">
        <v>98</v>
      </c>
      <c r="BS1634" s="91">
        <v>6.46</v>
      </c>
      <c r="BT1634" s="90">
        <v>30</v>
      </c>
      <c r="BU1634" s="91">
        <v>0</v>
      </c>
      <c r="BV1634" s="91">
        <v>193.92</v>
      </c>
      <c r="BW1634" s="96">
        <v>8.9203200000000002</v>
      </c>
      <c r="BX1634" s="96" t="s">
        <v>566</v>
      </c>
      <c r="BY1634" s="96" t="s">
        <v>566</v>
      </c>
      <c r="BZ1634" s="96" t="s">
        <v>566</v>
      </c>
      <c r="CA1634" s="96" t="s">
        <v>566</v>
      </c>
      <c r="CB1634" s="96" t="s">
        <v>566</v>
      </c>
      <c r="CC1634" s="96" t="s">
        <v>566</v>
      </c>
      <c r="CD1634" s="96" t="s">
        <v>566</v>
      </c>
      <c r="CE1634" s="96" t="s">
        <v>566</v>
      </c>
      <c r="CF1634" s="88" t="s">
        <v>566</v>
      </c>
      <c r="CG1634" s="88" t="s">
        <v>566</v>
      </c>
      <c r="CH1634" s="92" t="s">
        <v>566</v>
      </c>
      <c r="CI1634" s="91">
        <v>0</v>
      </c>
      <c r="CJ1634" s="91">
        <v>0</v>
      </c>
      <c r="CK1634" s="90" t="s">
        <v>566</v>
      </c>
      <c r="CL1634" s="91">
        <v>-5.6174700000000003E-5</v>
      </c>
      <c r="CM1634" s="91">
        <v>9.7056174699999997E-2</v>
      </c>
      <c r="CN1634" s="88" t="s">
        <v>566</v>
      </c>
      <c r="CO1634" s="91">
        <v>80.25</v>
      </c>
      <c r="CP1634" s="91">
        <v>1648.161434378</v>
      </c>
      <c r="CQ1634" s="91">
        <v>28.0517076131</v>
      </c>
      <c r="CR1634" s="91">
        <v>1268.3740150231999</v>
      </c>
      <c r="CS1634" s="91">
        <v>21.587707613100001</v>
      </c>
      <c r="CT1634" s="90">
        <v>0.49</v>
      </c>
      <c r="CU1634" s="96">
        <v>1.0149999999999999</v>
      </c>
      <c r="CV1634" s="96">
        <v>0.85099999999999998</v>
      </c>
      <c r="CW1634" s="96">
        <v>0.79300000000000004</v>
      </c>
      <c r="CX1634" s="93">
        <v>2286</v>
      </c>
      <c r="CY1634" s="93">
        <v>2279.6999999999998</v>
      </c>
      <c r="CZ1634" s="93">
        <v>77.099999999999994</v>
      </c>
      <c r="DA1634" s="90">
        <v>46</v>
      </c>
      <c r="DB1634" s="90" t="s">
        <v>566</v>
      </c>
      <c r="DC1634" s="90">
        <v>64.2</v>
      </c>
      <c r="DD1634" s="91">
        <v>233</v>
      </c>
      <c r="DE1634" s="91">
        <v>-21.639484978500001</v>
      </c>
      <c r="DF1634" s="93">
        <v>129</v>
      </c>
      <c r="DG1634" s="88" t="s">
        <v>393</v>
      </c>
      <c r="DH1634" s="88" t="s">
        <v>566</v>
      </c>
      <c r="DI1634" s="88">
        <v>1</v>
      </c>
      <c r="DJ1634" s="88" t="s">
        <v>566</v>
      </c>
      <c r="DK1634" s="90">
        <v>0</v>
      </c>
      <c r="DL1634" s="91">
        <v>98</v>
      </c>
      <c r="DM1634" s="91">
        <v>17.1250671727</v>
      </c>
      <c r="DN1634" s="91">
        <v>403.8090839331</v>
      </c>
      <c r="DO1634" s="91">
        <v>6.8728306085000002</v>
      </c>
      <c r="DP1634" s="91">
        <v>24.021664578300001</v>
      </c>
      <c r="DQ1634" s="91">
        <v>0.40883060850000003</v>
      </c>
      <c r="DR1634" s="91">
        <v>1752.4081237861999</v>
      </c>
      <c r="DS1634" s="91">
        <v>29.825986266800001</v>
      </c>
      <c r="DT1634" s="91">
        <v>1372.6207044314001</v>
      </c>
      <c r="DU1634" s="91">
        <v>23.361986266799999</v>
      </c>
      <c r="DV1634" s="91">
        <v>106.3294444444</v>
      </c>
      <c r="DW1634" s="97"/>
      <c r="DX1634" s="98" t="s">
        <v>689</v>
      </c>
      <c r="DY1634" s="99" t="s">
        <v>689</v>
      </c>
      <c r="DZ1634" s="98" t="s">
        <v>689</v>
      </c>
      <c r="EA1634" s="100" t="s">
        <v>689</v>
      </c>
      <c r="EB1634" s="101" t="s">
        <v>2761</v>
      </c>
      <c r="EC1634" s="38"/>
    </row>
    <row r="1635" spans="1:133" ht="15" customHeight="1" x14ac:dyDescent="0.25">
      <c r="A1635" s="17" t="str">
        <f t="shared" si="25"/>
        <v>570_Кустовое (Видное и Восточно-Ягунское)</v>
      </c>
      <c r="B1635" s="87">
        <v>95</v>
      </c>
      <c r="C1635" s="88" t="s">
        <v>733</v>
      </c>
      <c r="D1635" s="88" t="s">
        <v>568</v>
      </c>
      <c r="E1635" s="88" t="s">
        <v>1715</v>
      </c>
      <c r="F1635" s="88" t="s">
        <v>7</v>
      </c>
      <c r="G1635" s="88" t="s">
        <v>489</v>
      </c>
      <c r="H1635" s="88" t="s">
        <v>2747</v>
      </c>
      <c r="I1635" s="89">
        <v>570</v>
      </c>
      <c r="J1635" s="88" t="s">
        <v>12</v>
      </c>
      <c r="K1635" s="88" t="s">
        <v>1766</v>
      </c>
      <c r="L1635" s="88" t="s">
        <v>1590</v>
      </c>
      <c r="M1635" s="88" t="s">
        <v>1826</v>
      </c>
      <c r="N1635" s="88" t="s">
        <v>6</v>
      </c>
      <c r="O1635" s="90">
        <v>8.6999999999999993</v>
      </c>
      <c r="P1635" s="90">
        <v>2087</v>
      </c>
      <c r="Q1635" s="90">
        <v>2098.6</v>
      </c>
      <c r="R1635" s="91">
        <v>145.47999999999999</v>
      </c>
      <c r="S1635" s="90" t="s">
        <v>150</v>
      </c>
      <c r="T1635" s="90">
        <v>2098</v>
      </c>
      <c r="U1635" s="90">
        <v>5.9</v>
      </c>
      <c r="V1635" s="88" t="s">
        <v>31</v>
      </c>
      <c r="W1635" s="88" t="s">
        <v>112</v>
      </c>
      <c r="X1635" s="88" t="s">
        <v>1097</v>
      </c>
      <c r="Y1635" s="90" t="s">
        <v>2153</v>
      </c>
      <c r="Z1635" s="90" t="s">
        <v>566</v>
      </c>
      <c r="AA1635" s="90">
        <v>73</v>
      </c>
      <c r="AB1635" s="91" t="s">
        <v>4522</v>
      </c>
      <c r="AC1635" s="88" t="s">
        <v>566</v>
      </c>
      <c r="AD1635" s="90" t="s">
        <v>566</v>
      </c>
      <c r="AE1635" s="90" t="s">
        <v>2019</v>
      </c>
      <c r="AF1635" s="90" t="s">
        <v>112</v>
      </c>
      <c r="AG1635" s="91" t="s">
        <v>3538</v>
      </c>
      <c r="AH1635" s="92" t="s">
        <v>3240</v>
      </c>
      <c r="AI1635" s="93">
        <v>374</v>
      </c>
      <c r="AJ1635" s="88" t="s">
        <v>3232</v>
      </c>
      <c r="AK1635" s="90" t="s">
        <v>566</v>
      </c>
      <c r="AL1635" s="91">
        <v>23.9</v>
      </c>
      <c r="AM1635" s="91">
        <v>22.077473482799999</v>
      </c>
      <c r="AN1635" s="91">
        <v>1638</v>
      </c>
      <c r="AO1635" s="90">
        <v>24.4</v>
      </c>
      <c r="AP1635" s="91">
        <v>77.402000000000001</v>
      </c>
      <c r="AQ1635" s="91">
        <v>40.316666666700002</v>
      </c>
      <c r="AR1635" s="91">
        <v>63</v>
      </c>
      <c r="AS1635" s="91">
        <v>65.481451274400001</v>
      </c>
      <c r="AT1635" s="91">
        <v>67.054652107699994</v>
      </c>
      <c r="AU1635" s="90" t="s">
        <v>566</v>
      </c>
      <c r="AV1635" s="90">
        <v>0</v>
      </c>
      <c r="AW1635" s="91" t="s">
        <v>566</v>
      </c>
      <c r="AX1635" s="91" t="s">
        <v>566</v>
      </c>
      <c r="AY1635" s="91">
        <v>128.82</v>
      </c>
      <c r="AZ1635" s="88" t="s">
        <v>4928</v>
      </c>
      <c r="BA1635" s="91">
        <v>130.5</v>
      </c>
      <c r="BB1635" s="91">
        <v>63.338548725599999</v>
      </c>
      <c r="BC1635" s="94">
        <v>0.51339471219999999</v>
      </c>
      <c r="BD1635" s="91">
        <v>30.568999999999999</v>
      </c>
      <c r="BE1635" s="95">
        <v>49.209000000000003</v>
      </c>
      <c r="BF1635" s="91">
        <v>13.57</v>
      </c>
      <c r="BG1635" s="91">
        <v>31</v>
      </c>
      <c r="BH1635" s="94">
        <v>8.3330000000000001E-2</v>
      </c>
      <c r="BI1635" s="94">
        <v>0.11667</v>
      </c>
      <c r="BJ1635" s="93">
        <v>310</v>
      </c>
      <c r="BK1635" s="94">
        <v>0</v>
      </c>
      <c r="BL1635" s="91">
        <v>420.66840000000002</v>
      </c>
      <c r="BM1635" s="96">
        <v>17.668073020000001</v>
      </c>
      <c r="BN1635" s="96" t="s">
        <v>566</v>
      </c>
      <c r="BO1635" s="88" t="s">
        <v>696</v>
      </c>
      <c r="BP1635" s="88" t="s">
        <v>566</v>
      </c>
      <c r="BQ1635" s="91">
        <v>30.568999999999999</v>
      </c>
      <c r="BR1635" s="95">
        <v>49.209000000000003</v>
      </c>
      <c r="BS1635" s="91">
        <v>13.57</v>
      </c>
      <c r="BT1635" s="90">
        <v>30</v>
      </c>
      <c r="BU1635" s="91">
        <v>0</v>
      </c>
      <c r="BV1635" s="91">
        <v>407.1</v>
      </c>
      <c r="BW1635" s="96">
        <v>17.098199999999999</v>
      </c>
      <c r="BX1635" s="96" t="s">
        <v>566</v>
      </c>
      <c r="BY1635" s="96" t="s">
        <v>566</v>
      </c>
      <c r="BZ1635" s="96" t="s">
        <v>566</v>
      </c>
      <c r="CA1635" s="96" t="s">
        <v>566</v>
      </c>
      <c r="CB1635" s="96" t="s">
        <v>566</v>
      </c>
      <c r="CC1635" s="96" t="s">
        <v>566</v>
      </c>
      <c r="CD1635" s="96" t="s">
        <v>566</v>
      </c>
      <c r="CE1635" s="96" t="s">
        <v>566</v>
      </c>
      <c r="CF1635" s="88" t="s">
        <v>566</v>
      </c>
      <c r="CG1635" s="88" t="s">
        <v>566</v>
      </c>
      <c r="CH1635" s="92" t="s">
        <v>566</v>
      </c>
      <c r="CI1635" s="91">
        <v>0</v>
      </c>
      <c r="CJ1635" s="91">
        <v>0</v>
      </c>
      <c r="CK1635" s="90" t="s">
        <v>566</v>
      </c>
      <c r="CL1635" s="91">
        <v>0.34669543759999999</v>
      </c>
      <c r="CM1635" s="91">
        <v>-0.1366954376</v>
      </c>
      <c r="CN1635" s="88" t="s">
        <v>566</v>
      </c>
      <c r="CO1635" s="91">
        <v>80.665000000000006</v>
      </c>
      <c r="CP1635" s="91">
        <v>24.234879748699999</v>
      </c>
      <c r="CQ1635" s="91">
        <v>10.7582580894</v>
      </c>
      <c r="CR1635" s="91">
        <v>-6.3338299287000002</v>
      </c>
      <c r="CS1635" s="91">
        <v>-2.8117419105999999</v>
      </c>
      <c r="CT1635" s="90" t="s">
        <v>566</v>
      </c>
      <c r="CU1635" s="96">
        <v>1.0145</v>
      </c>
      <c r="CV1635" s="96">
        <v>0.874</v>
      </c>
      <c r="CW1635" s="96">
        <v>0.84899999999999998</v>
      </c>
      <c r="CX1635" s="93">
        <v>1878</v>
      </c>
      <c r="CY1635" s="93">
        <v>1860.87</v>
      </c>
      <c r="CZ1635" s="93">
        <v>87.1</v>
      </c>
      <c r="DA1635" s="90">
        <v>42</v>
      </c>
      <c r="DB1635" s="90" t="s">
        <v>566</v>
      </c>
      <c r="DC1635" s="90">
        <v>94.9</v>
      </c>
      <c r="DD1635" s="91">
        <v>189</v>
      </c>
      <c r="DE1635" s="91">
        <v>-31.841269841300001</v>
      </c>
      <c r="DF1635" s="93">
        <v>233.3</v>
      </c>
      <c r="DG1635" s="88" t="s">
        <v>393</v>
      </c>
      <c r="DH1635" s="88" t="s">
        <v>566</v>
      </c>
      <c r="DI1635" s="88" t="s">
        <v>566</v>
      </c>
      <c r="DJ1635" s="88" t="s">
        <v>566</v>
      </c>
      <c r="DK1635" s="90" t="s">
        <v>566</v>
      </c>
      <c r="DL1635" s="91">
        <v>49.209000000000003</v>
      </c>
      <c r="DM1635" s="91" t="s">
        <v>566</v>
      </c>
      <c r="DN1635" s="91">
        <v>34.514586749400003</v>
      </c>
      <c r="DO1635" s="91">
        <v>15.321587560999999</v>
      </c>
      <c r="DP1635" s="91">
        <v>3.945877072</v>
      </c>
      <c r="DQ1635" s="91">
        <v>1.751587561</v>
      </c>
      <c r="DR1635" s="91">
        <v>27.363171958300001</v>
      </c>
      <c r="DS1635" s="91">
        <v>12.1469579847</v>
      </c>
      <c r="DT1635" s="91">
        <v>-3.2055377191000001</v>
      </c>
      <c r="DU1635" s="91">
        <v>-1.4230420153000001</v>
      </c>
      <c r="DV1635" s="91" t="s">
        <v>566</v>
      </c>
      <c r="DW1635" s="97"/>
      <c r="DX1635" s="98" t="s">
        <v>566</v>
      </c>
      <c r="DY1635" s="99" t="s">
        <v>689</v>
      </c>
      <c r="DZ1635" s="98" t="s">
        <v>689</v>
      </c>
      <c r="EA1635" s="100" t="s">
        <v>566</v>
      </c>
      <c r="EB1635" s="101" t="s">
        <v>2764</v>
      </c>
      <c r="EC1635" s="38"/>
    </row>
    <row r="1636" spans="1:133" ht="15" customHeight="1" x14ac:dyDescent="0.25">
      <c r="A1636" s="17" t="str">
        <f t="shared" si="25"/>
        <v>571Л_Кустовое (Видное и Восточно-Ягунское)</v>
      </c>
      <c r="B1636" s="87">
        <v>96</v>
      </c>
      <c r="C1636" s="88" t="s">
        <v>733</v>
      </c>
      <c r="D1636" s="88" t="s">
        <v>568</v>
      </c>
      <c r="E1636" s="88" t="s">
        <v>1715</v>
      </c>
      <c r="F1636" s="88" t="s">
        <v>7</v>
      </c>
      <c r="G1636" s="88" t="s">
        <v>489</v>
      </c>
      <c r="H1636" s="88" t="s">
        <v>2748</v>
      </c>
      <c r="I1636" s="89" t="s">
        <v>2489</v>
      </c>
      <c r="J1636" s="88" t="s">
        <v>12</v>
      </c>
      <c r="K1636" s="88" t="s">
        <v>1766</v>
      </c>
      <c r="L1636" s="88" t="s">
        <v>1590</v>
      </c>
      <c r="M1636" s="88" t="s">
        <v>1828</v>
      </c>
      <c r="N1636" s="88" t="s">
        <v>6</v>
      </c>
      <c r="O1636" s="90">
        <v>377.49</v>
      </c>
      <c r="P1636" s="90">
        <v>2076.73</v>
      </c>
      <c r="Q1636" s="90">
        <v>2370.2199999999998</v>
      </c>
      <c r="R1636" s="91">
        <v>137.42400000000001</v>
      </c>
      <c r="S1636" s="90" t="s">
        <v>690</v>
      </c>
      <c r="T1636" s="90">
        <v>2368</v>
      </c>
      <c r="U1636" s="90">
        <v>54.6</v>
      </c>
      <c r="V1636" s="88" t="s">
        <v>31</v>
      </c>
      <c r="W1636" s="88" t="s">
        <v>44</v>
      </c>
      <c r="X1636" s="88" t="s">
        <v>176</v>
      </c>
      <c r="Y1636" s="90" t="s">
        <v>2503</v>
      </c>
      <c r="Z1636" s="90" t="s">
        <v>566</v>
      </c>
      <c r="AA1636" s="90">
        <v>73</v>
      </c>
      <c r="AB1636" s="91" t="s">
        <v>4091</v>
      </c>
      <c r="AC1636" s="88" t="s">
        <v>566</v>
      </c>
      <c r="AD1636" s="90" t="s">
        <v>566</v>
      </c>
      <c r="AE1636" s="90" t="s">
        <v>4796</v>
      </c>
      <c r="AF1636" s="90" t="s">
        <v>44</v>
      </c>
      <c r="AG1636" s="91" t="s">
        <v>3422</v>
      </c>
      <c r="AH1636" s="92" t="s">
        <v>2495</v>
      </c>
      <c r="AI1636" s="93">
        <v>902</v>
      </c>
      <c r="AJ1636" s="88" t="s">
        <v>722</v>
      </c>
      <c r="AK1636" s="90" t="s">
        <v>566</v>
      </c>
      <c r="AL1636" s="91">
        <v>23.9</v>
      </c>
      <c r="AM1636" s="91">
        <v>22.077473482799999</v>
      </c>
      <c r="AN1636" s="91">
        <v>1429</v>
      </c>
      <c r="AO1636" s="90">
        <v>22.3</v>
      </c>
      <c r="AP1636" s="91">
        <v>49.37</v>
      </c>
      <c r="AQ1636" s="91">
        <v>31.397500000000001</v>
      </c>
      <c r="AR1636" s="91" t="s">
        <v>566</v>
      </c>
      <c r="AS1636" s="91">
        <v>74.832173201900005</v>
      </c>
      <c r="AT1636" s="91">
        <v>76.360326042599993</v>
      </c>
      <c r="AU1636" s="90">
        <v>701</v>
      </c>
      <c r="AV1636" s="90">
        <v>0</v>
      </c>
      <c r="AW1636" s="91">
        <v>40.31</v>
      </c>
      <c r="AX1636" s="91" t="s">
        <v>566</v>
      </c>
      <c r="AY1636" s="91">
        <v>114.65</v>
      </c>
      <c r="AZ1636" s="88" t="s">
        <v>4928</v>
      </c>
      <c r="BA1636" s="91">
        <v>116.2</v>
      </c>
      <c r="BB1636" s="91">
        <v>39.8178267981</v>
      </c>
      <c r="BC1636" s="94">
        <v>8.111931E-2</v>
      </c>
      <c r="BD1636" s="91">
        <v>3.077</v>
      </c>
      <c r="BE1636" s="95">
        <v>98.23</v>
      </c>
      <c r="BF1636" s="91">
        <v>0.05</v>
      </c>
      <c r="BG1636" s="91">
        <v>31</v>
      </c>
      <c r="BH1636" s="94">
        <v>0.21667</v>
      </c>
      <c r="BI1636" s="94">
        <v>0.75</v>
      </c>
      <c r="BJ1636" s="93">
        <v>167</v>
      </c>
      <c r="BK1636" s="94">
        <v>0</v>
      </c>
      <c r="BL1636" s="91">
        <v>1.476</v>
      </c>
      <c r="BM1636" s="96">
        <v>6.1991860000000003E-2</v>
      </c>
      <c r="BN1636" s="96" t="s">
        <v>566</v>
      </c>
      <c r="BO1636" s="88" t="s">
        <v>696</v>
      </c>
      <c r="BP1636" s="88" t="s">
        <v>566</v>
      </c>
      <c r="BQ1636" s="91">
        <v>3.077</v>
      </c>
      <c r="BR1636" s="95">
        <v>98.23</v>
      </c>
      <c r="BS1636" s="91">
        <v>0.05</v>
      </c>
      <c r="BT1636" s="90">
        <v>30</v>
      </c>
      <c r="BU1636" s="91">
        <v>0</v>
      </c>
      <c r="BV1636" s="91">
        <v>1.44</v>
      </c>
      <c r="BW1636" s="96">
        <v>6.0479999999999999E-2</v>
      </c>
      <c r="BX1636" s="96" t="s">
        <v>566</v>
      </c>
      <c r="BY1636" s="96" t="s">
        <v>566</v>
      </c>
      <c r="BZ1636" s="96" t="s">
        <v>566</v>
      </c>
      <c r="CA1636" s="96" t="s">
        <v>566</v>
      </c>
      <c r="CB1636" s="96" t="s">
        <v>566</v>
      </c>
      <c r="CC1636" s="96" t="s">
        <v>566</v>
      </c>
      <c r="CD1636" s="96" t="s">
        <v>566</v>
      </c>
      <c r="CE1636" s="96" t="s">
        <v>566</v>
      </c>
      <c r="CF1636" s="88" t="s">
        <v>566</v>
      </c>
      <c r="CG1636" s="88" t="s">
        <v>566</v>
      </c>
      <c r="CH1636" s="92" t="s">
        <v>566</v>
      </c>
      <c r="CI1636" s="91">
        <v>0</v>
      </c>
      <c r="CJ1636" s="91">
        <v>0</v>
      </c>
      <c r="CK1636" s="90" t="s">
        <v>566</v>
      </c>
      <c r="CL1636" s="91">
        <v>3.5525840099999997E-2</v>
      </c>
      <c r="CM1636" s="91">
        <v>-1.5258400999999999E-3</v>
      </c>
      <c r="CN1636" s="88" t="s">
        <v>566</v>
      </c>
      <c r="CO1636" s="91">
        <v>80.665000000000006</v>
      </c>
      <c r="CP1636" s="91">
        <v>2.6802227546999999</v>
      </c>
      <c r="CQ1636" s="91">
        <v>4.1467420900000003E-2</v>
      </c>
      <c r="CR1636" s="91">
        <v>-0.39719660010000002</v>
      </c>
      <c r="CS1636" s="91">
        <v>-6.5325790999999998E-3</v>
      </c>
      <c r="CT1636" s="90">
        <v>1</v>
      </c>
      <c r="CU1636" s="96">
        <v>1.014</v>
      </c>
      <c r="CV1636" s="96">
        <v>0.874</v>
      </c>
      <c r="CW1636" s="96">
        <v>0.84899999999999998</v>
      </c>
      <c r="CX1636" s="93">
        <v>1878</v>
      </c>
      <c r="CY1636" s="93">
        <v>1862.2059999999999</v>
      </c>
      <c r="CZ1636" s="93">
        <v>77.099999999999994</v>
      </c>
      <c r="DA1636" s="90">
        <v>42</v>
      </c>
      <c r="DB1636" s="90" t="s">
        <v>566</v>
      </c>
      <c r="DC1636" s="90">
        <v>94.9</v>
      </c>
      <c r="DD1636" s="91">
        <v>189</v>
      </c>
      <c r="DE1636" s="91">
        <v>-39.338624338599999</v>
      </c>
      <c r="DF1636" s="93">
        <v>397.4</v>
      </c>
      <c r="DG1636" s="88" t="s">
        <v>393</v>
      </c>
      <c r="DH1636" s="88" t="s">
        <v>566</v>
      </c>
      <c r="DI1636" s="88" t="s">
        <v>566</v>
      </c>
      <c r="DJ1636" s="88" t="s">
        <v>566</v>
      </c>
      <c r="DK1636" s="90">
        <v>0</v>
      </c>
      <c r="DL1636" s="91">
        <v>98.23</v>
      </c>
      <c r="DM1636" s="91">
        <v>9.1602853600000006E-2</v>
      </c>
      <c r="DN1636" s="91">
        <v>3.4746594927999999</v>
      </c>
      <c r="DO1636" s="91">
        <v>5.3758654000000003E-2</v>
      </c>
      <c r="DP1636" s="91">
        <v>0.39724013800000002</v>
      </c>
      <c r="DQ1636" s="91">
        <v>5.7586540000000002E-3</v>
      </c>
      <c r="DR1636" s="91">
        <v>3.0261918723000001</v>
      </c>
      <c r="DS1636" s="91">
        <v>4.6820127900000001E-2</v>
      </c>
      <c r="DT1636" s="91">
        <v>-5.1227482499999998E-2</v>
      </c>
      <c r="DU1636" s="91">
        <v>-1.1798721E-3</v>
      </c>
      <c r="DV1636" s="91" t="s">
        <v>566</v>
      </c>
      <c r="DW1636" s="97"/>
      <c r="DX1636" s="98" t="s">
        <v>4845</v>
      </c>
      <c r="DY1636" s="99" t="s">
        <v>689</v>
      </c>
      <c r="DZ1636" s="98" t="s">
        <v>689</v>
      </c>
      <c r="EA1636" s="100" t="s">
        <v>689</v>
      </c>
      <c r="EB1636" s="101" t="s">
        <v>2761</v>
      </c>
      <c r="EC1636" s="38"/>
    </row>
    <row r="1637" spans="1:133" ht="15" customHeight="1" x14ac:dyDescent="0.25">
      <c r="A1637" s="17" t="str">
        <f t="shared" si="25"/>
        <v>575Л_Кустовое (Видное и Восточно-Ягунское)</v>
      </c>
      <c r="B1637" s="87">
        <v>97</v>
      </c>
      <c r="C1637" s="88" t="s">
        <v>733</v>
      </c>
      <c r="D1637" s="88" t="s">
        <v>568</v>
      </c>
      <c r="E1637" s="88" t="s">
        <v>1715</v>
      </c>
      <c r="F1637" s="88" t="s">
        <v>7</v>
      </c>
      <c r="G1637" s="88" t="s">
        <v>489</v>
      </c>
      <c r="H1637" s="88" t="s">
        <v>1822</v>
      </c>
      <c r="I1637" s="89" t="s">
        <v>1827</v>
      </c>
      <c r="J1637" s="88" t="s">
        <v>18</v>
      </c>
      <c r="K1637" s="88" t="s">
        <v>1766</v>
      </c>
      <c r="L1637" s="88" t="s">
        <v>1590</v>
      </c>
      <c r="M1637" s="88" t="s">
        <v>92</v>
      </c>
      <c r="N1637" s="88" t="s">
        <v>18</v>
      </c>
      <c r="O1637" s="90">
        <v>190.8</v>
      </c>
      <c r="P1637" s="90">
        <v>2665</v>
      </c>
      <c r="Q1637" s="90">
        <v>2855.8</v>
      </c>
      <c r="R1637" s="91">
        <v>299.14999999999998</v>
      </c>
      <c r="S1637" s="90" t="s">
        <v>690</v>
      </c>
      <c r="T1637" s="90">
        <v>2855.8</v>
      </c>
      <c r="U1637" s="90">
        <v>19.399999999999999</v>
      </c>
      <c r="V1637" s="88" t="s">
        <v>31</v>
      </c>
      <c r="W1637" s="88" t="s">
        <v>190</v>
      </c>
      <c r="X1637" s="88" t="s">
        <v>4838</v>
      </c>
      <c r="Y1637" s="90" t="s">
        <v>1018</v>
      </c>
      <c r="Z1637" s="90" t="s">
        <v>566</v>
      </c>
      <c r="AA1637" s="90">
        <v>73</v>
      </c>
      <c r="AB1637" s="91" t="s">
        <v>3846</v>
      </c>
      <c r="AC1637" s="88" t="s">
        <v>566</v>
      </c>
      <c r="AD1637" s="90" t="s">
        <v>566</v>
      </c>
      <c r="AE1637" s="90" t="s">
        <v>550</v>
      </c>
      <c r="AF1637" s="90" t="s">
        <v>190</v>
      </c>
      <c r="AG1637" s="91" t="s">
        <v>3482</v>
      </c>
      <c r="AH1637" s="92" t="s">
        <v>4828</v>
      </c>
      <c r="AI1637" s="93">
        <v>114</v>
      </c>
      <c r="AJ1637" s="88" t="s">
        <v>722</v>
      </c>
      <c r="AK1637" s="90" t="s">
        <v>566</v>
      </c>
      <c r="AL1637" s="91">
        <v>26.5</v>
      </c>
      <c r="AM1637" s="91">
        <v>25.1369356105</v>
      </c>
      <c r="AN1637" s="91">
        <v>347</v>
      </c>
      <c r="AO1637" s="90">
        <v>1.7</v>
      </c>
      <c r="AP1637" s="91">
        <v>3.0350000000000001</v>
      </c>
      <c r="AQ1637" s="91">
        <v>115.795</v>
      </c>
      <c r="AR1637" s="91">
        <v>79</v>
      </c>
      <c r="AS1637" s="91">
        <v>160.23095975039999</v>
      </c>
      <c r="AT1637" s="91">
        <v>161.11151123549999</v>
      </c>
      <c r="AU1637" s="90">
        <v>225</v>
      </c>
      <c r="AV1637" s="90">
        <v>2</v>
      </c>
      <c r="AW1637" s="91">
        <v>1.345</v>
      </c>
      <c r="AX1637" s="91" t="s">
        <v>566</v>
      </c>
      <c r="AY1637" s="91">
        <v>197.49</v>
      </c>
      <c r="AZ1637" s="88" t="s">
        <v>4928</v>
      </c>
      <c r="BA1637" s="91">
        <v>198.4</v>
      </c>
      <c r="BB1637" s="91">
        <v>37.259040249599998</v>
      </c>
      <c r="BC1637" s="94">
        <v>7.8529666367999997</v>
      </c>
      <c r="BD1637" s="91">
        <v>292.59399999999999</v>
      </c>
      <c r="BE1637" s="95">
        <v>91.968000000000004</v>
      </c>
      <c r="BF1637" s="91">
        <v>19.649999999999999</v>
      </c>
      <c r="BG1637" s="91">
        <v>31</v>
      </c>
      <c r="BH1637" s="94" t="s">
        <v>566</v>
      </c>
      <c r="BI1637" s="94" t="s">
        <v>566</v>
      </c>
      <c r="BJ1637" s="93">
        <v>744</v>
      </c>
      <c r="BK1637" s="94">
        <v>0</v>
      </c>
      <c r="BL1637" s="91">
        <v>609.07285999999999</v>
      </c>
      <c r="BM1637" s="96">
        <v>45.071391990000002</v>
      </c>
      <c r="BN1637" s="96" t="s">
        <v>566</v>
      </c>
      <c r="BO1637" s="88" t="s">
        <v>430</v>
      </c>
      <c r="BP1637" s="88" t="s">
        <v>566</v>
      </c>
      <c r="BQ1637" s="91">
        <v>292.59399999999999</v>
      </c>
      <c r="BR1637" s="95">
        <v>91.968000000000004</v>
      </c>
      <c r="BS1637" s="91">
        <v>19.649999999999999</v>
      </c>
      <c r="BT1637" s="90">
        <v>30</v>
      </c>
      <c r="BU1637" s="91">
        <v>0</v>
      </c>
      <c r="BV1637" s="91">
        <v>589.44000000000005</v>
      </c>
      <c r="BW1637" s="96">
        <v>43.618560000000002</v>
      </c>
      <c r="BX1637" s="96" t="s">
        <v>566</v>
      </c>
      <c r="BY1637" s="96" t="s">
        <v>566</v>
      </c>
      <c r="BZ1637" s="96" t="s">
        <v>566</v>
      </c>
      <c r="CA1637" s="96" t="s">
        <v>566</v>
      </c>
      <c r="CB1637" s="96" t="s">
        <v>566</v>
      </c>
      <c r="CC1637" s="96" t="s">
        <v>566</v>
      </c>
      <c r="CD1637" s="96" t="s">
        <v>566</v>
      </c>
      <c r="CE1637" s="96" t="s">
        <v>566</v>
      </c>
      <c r="CF1637" s="88" t="s">
        <v>566</v>
      </c>
      <c r="CG1637" s="88" t="s">
        <v>566</v>
      </c>
      <c r="CH1637" s="92" t="s">
        <v>566</v>
      </c>
      <c r="CI1637" s="91">
        <v>0</v>
      </c>
      <c r="CJ1637" s="91">
        <v>0</v>
      </c>
      <c r="CK1637" s="90" t="s">
        <v>566</v>
      </c>
      <c r="CL1637" s="91">
        <v>-1.04453063E-2</v>
      </c>
      <c r="CM1637" s="91">
        <v>3.3445306299999998E-2</v>
      </c>
      <c r="CN1637" s="88" t="s">
        <v>566</v>
      </c>
      <c r="CO1637" s="91">
        <v>71.739999999999995</v>
      </c>
      <c r="CP1637" s="91">
        <v>980.88221817420003</v>
      </c>
      <c r="CQ1637" s="91">
        <v>65.865682365799998</v>
      </c>
      <c r="CR1637" s="91">
        <v>688.28834720650002</v>
      </c>
      <c r="CS1637" s="91">
        <v>46.217682365800002</v>
      </c>
      <c r="CT1637" s="90">
        <v>-0.94</v>
      </c>
      <c r="CU1637" s="96">
        <v>1.0149999999999999</v>
      </c>
      <c r="CV1637" s="96">
        <v>0.83599999999999997</v>
      </c>
      <c r="CW1637" s="96">
        <v>0.75800000000000001</v>
      </c>
      <c r="CX1637" s="93">
        <v>2296</v>
      </c>
      <c r="CY1637" s="93">
        <v>2286.75</v>
      </c>
      <c r="CZ1637" s="93">
        <v>79.099999999999994</v>
      </c>
      <c r="DA1637" s="90">
        <v>74</v>
      </c>
      <c r="DB1637" s="90" t="s">
        <v>566</v>
      </c>
      <c r="DC1637" s="90">
        <v>84.4</v>
      </c>
      <c r="DD1637" s="91">
        <v>235</v>
      </c>
      <c r="DE1637" s="91">
        <v>-15.961702127700001</v>
      </c>
      <c r="DF1637" s="93">
        <v>338.8</v>
      </c>
      <c r="DG1637" s="88" t="s">
        <v>393</v>
      </c>
      <c r="DH1637" s="88" t="s">
        <v>566</v>
      </c>
      <c r="DI1637" s="88" t="s">
        <v>566</v>
      </c>
      <c r="DJ1637" s="88" t="s">
        <v>566</v>
      </c>
      <c r="DK1637" s="90">
        <v>0</v>
      </c>
      <c r="DL1637" s="91">
        <v>91.968000000000004</v>
      </c>
      <c r="DM1637" s="91">
        <v>6.9001058891999998</v>
      </c>
      <c r="DN1637" s="91">
        <v>257.09132305100002</v>
      </c>
      <c r="DO1637" s="91">
        <v>17.263535936699999</v>
      </c>
      <c r="DP1637" s="91">
        <v>-35.502547916700003</v>
      </c>
      <c r="DQ1637" s="91">
        <v>-2.3844640632999998</v>
      </c>
      <c r="DR1637" s="91">
        <v>861.86462619229997</v>
      </c>
      <c r="DS1637" s="91">
        <v>57.873718841299997</v>
      </c>
      <c r="DT1637" s="91">
        <v>569.27075522459995</v>
      </c>
      <c r="DU1637" s="91">
        <v>38.225718841300001</v>
      </c>
      <c r="DV1637" s="91" t="s">
        <v>566</v>
      </c>
      <c r="DW1637" s="97"/>
      <c r="DX1637" s="98" t="s">
        <v>689</v>
      </c>
      <c r="DY1637" s="99" t="s">
        <v>689</v>
      </c>
      <c r="DZ1637" s="98" t="s">
        <v>689</v>
      </c>
      <c r="EA1637" s="100" t="s">
        <v>689</v>
      </c>
      <c r="EB1637" s="101" t="s">
        <v>2764</v>
      </c>
      <c r="EC1637" s="38"/>
    </row>
    <row r="1638" spans="1:133" ht="15" customHeight="1" x14ac:dyDescent="0.25">
      <c r="A1638" s="17" t="str">
        <f t="shared" si="25"/>
        <v>583_Кустовое (Видное и Восточно-Ягунское)</v>
      </c>
      <c r="B1638" s="87">
        <v>98</v>
      </c>
      <c r="C1638" s="88" t="s">
        <v>733</v>
      </c>
      <c r="D1638" s="88" t="s">
        <v>568</v>
      </c>
      <c r="E1638" s="88" t="s">
        <v>1715</v>
      </c>
      <c r="F1638" s="88" t="s">
        <v>7</v>
      </c>
      <c r="G1638" s="88" t="s">
        <v>489</v>
      </c>
      <c r="H1638" s="88" t="s">
        <v>2748</v>
      </c>
      <c r="I1638" s="89">
        <v>583</v>
      </c>
      <c r="J1638" s="88" t="s">
        <v>44</v>
      </c>
      <c r="K1638" s="88" t="s">
        <v>1766</v>
      </c>
      <c r="L1638" s="88" t="s">
        <v>1590</v>
      </c>
      <c r="M1638" s="88" t="s">
        <v>1828</v>
      </c>
      <c r="N1638" s="88" t="s">
        <v>6</v>
      </c>
      <c r="O1638" s="90">
        <v>8</v>
      </c>
      <c r="P1638" s="90">
        <v>2040</v>
      </c>
      <c r="Q1638" s="90">
        <v>2053</v>
      </c>
      <c r="R1638" s="91">
        <v>102.55</v>
      </c>
      <c r="S1638" s="90" t="s">
        <v>150</v>
      </c>
      <c r="T1638" s="90">
        <v>2386.8000000000002</v>
      </c>
      <c r="U1638" s="90">
        <v>6.2</v>
      </c>
      <c r="V1638" s="88" t="s">
        <v>31</v>
      </c>
      <c r="W1638" s="88" t="s">
        <v>175</v>
      </c>
      <c r="X1638" s="88" t="s">
        <v>4523</v>
      </c>
      <c r="Y1638" s="90" t="s">
        <v>1166</v>
      </c>
      <c r="Z1638" s="90" t="s">
        <v>566</v>
      </c>
      <c r="AA1638" s="90">
        <v>73</v>
      </c>
      <c r="AB1638" s="91" t="s">
        <v>3675</v>
      </c>
      <c r="AC1638" s="88" t="s">
        <v>566</v>
      </c>
      <c r="AD1638" s="90" t="s">
        <v>566</v>
      </c>
      <c r="AE1638" s="90" t="s">
        <v>1955</v>
      </c>
      <c r="AF1638" s="90" t="s">
        <v>175</v>
      </c>
      <c r="AG1638" s="91" t="s">
        <v>3434</v>
      </c>
      <c r="AH1638" s="92" t="s">
        <v>4669</v>
      </c>
      <c r="AI1638" s="93">
        <v>161</v>
      </c>
      <c r="AJ1638" s="88" t="s">
        <v>566</v>
      </c>
      <c r="AK1638" s="90" t="s">
        <v>566</v>
      </c>
      <c r="AL1638" s="91">
        <v>22.4</v>
      </c>
      <c r="AM1638" s="91">
        <v>20.5674808843</v>
      </c>
      <c r="AN1638" s="91">
        <v>1099</v>
      </c>
      <c r="AO1638" s="90">
        <v>22</v>
      </c>
      <c r="AP1638" s="91">
        <v>55.22</v>
      </c>
      <c r="AQ1638" s="91" t="s">
        <v>566</v>
      </c>
      <c r="AR1638" s="91" t="s">
        <v>566</v>
      </c>
      <c r="AS1638" s="91">
        <v>96.66</v>
      </c>
      <c r="AT1638" s="91">
        <v>98.5</v>
      </c>
      <c r="AU1638" s="90">
        <v>390</v>
      </c>
      <c r="AV1638" s="90">
        <v>0</v>
      </c>
      <c r="AW1638" s="91">
        <v>8.0500000000000007</v>
      </c>
      <c r="AX1638" s="91" t="s">
        <v>566</v>
      </c>
      <c r="AY1638" s="91">
        <v>149.22</v>
      </c>
      <c r="AZ1638" s="88" t="s">
        <v>4928</v>
      </c>
      <c r="BA1638" s="91">
        <v>151.1</v>
      </c>
      <c r="BB1638" s="91">
        <v>52.56</v>
      </c>
      <c r="BC1638" s="94">
        <v>4.3689307458000002</v>
      </c>
      <c r="BD1638" s="91">
        <v>229.631</v>
      </c>
      <c r="BE1638" s="95">
        <v>95.322999999999993</v>
      </c>
      <c r="BF1638" s="91">
        <v>9.39</v>
      </c>
      <c r="BG1638" s="91">
        <v>31</v>
      </c>
      <c r="BH1638" s="94" t="s">
        <v>566</v>
      </c>
      <c r="BI1638" s="94" t="s">
        <v>566</v>
      </c>
      <c r="BJ1638" s="93">
        <v>744</v>
      </c>
      <c r="BK1638" s="94">
        <v>0</v>
      </c>
      <c r="BL1638" s="91">
        <v>291.01001000000002</v>
      </c>
      <c r="BM1638" s="96">
        <v>12.222420489999999</v>
      </c>
      <c r="BN1638" s="96" t="s">
        <v>566</v>
      </c>
      <c r="BO1638" s="88" t="s">
        <v>430</v>
      </c>
      <c r="BP1638" s="88" t="s">
        <v>566</v>
      </c>
      <c r="BQ1638" s="91">
        <v>229.631</v>
      </c>
      <c r="BR1638" s="95">
        <v>95.322999999999993</v>
      </c>
      <c r="BS1638" s="91">
        <v>9.39</v>
      </c>
      <c r="BT1638" s="90">
        <v>30</v>
      </c>
      <c r="BU1638" s="91">
        <v>0</v>
      </c>
      <c r="BV1638" s="91">
        <v>281.61</v>
      </c>
      <c r="BW1638" s="96">
        <v>11.82762</v>
      </c>
      <c r="BX1638" s="96" t="s">
        <v>566</v>
      </c>
      <c r="BY1638" s="96" t="s">
        <v>566</v>
      </c>
      <c r="BZ1638" s="96" t="s">
        <v>566</v>
      </c>
      <c r="CA1638" s="96" t="s">
        <v>566</v>
      </c>
      <c r="CB1638" s="96" t="s">
        <v>566</v>
      </c>
      <c r="CC1638" s="96" t="s">
        <v>566</v>
      </c>
      <c r="CD1638" s="96" t="s">
        <v>566</v>
      </c>
      <c r="CE1638" s="96" t="s">
        <v>566</v>
      </c>
      <c r="CF1638" s="88" t="s">
        <v>566</v>
      </c>
      <c r="CG1638" s="88" t="s">
        <v>566</v>
      </c>
      <c r="CH1638" s="92" t="s">
        <v>566</v>
      </c>
      <c r="CI1638" s="91">
        <v>0</v>
      </c>
      <c r="CJ1638" s="91">
        <v>0</v>
      </c>
      <c r="CK1638" s="90" t="s">
        <v>566</v>
      </c>
      <c r="CL1638" s="91">
        <v>-0.71516738000000002</v>
      </c>
      <c r="CM1638" s="91">
        <v>-0.15883262000000001</v>
      </c>
      <c r="CN1638" s="88" t="s">
        <v>566</v>
      </c>
      <c r="CO1638" s="91">
        <v>80.665000000000006</v>
      </c>
      <c r="CP1638" s="91">
        <v>295.3658905108</v>
      </c>
      <c r="CQ1638" s="91">
        <v>12.0746936491</v>
      </c>
      <c r="CR1638" s="91">
        <v>65.734922768900006</v>
      </c>
      <c r="CS1638" s="91">
        <v>2.6876936490999999</v>
      </c>
      <c r="CT1638" s="90">
        <v>-1.1000000000000001</v>
      </c>
      <c r="CU1638" s="96">
        <v>1.014</v>
      </c>
      <c r="CV1638" s="96">
        <v>0.874</v>
      </c>
      <c r="CW1638" s="96">
        <v>0.84899999999999998</v>
      </c>
      <c r="CX1638" s="93">
        <v>1878</v>
      </c>
      <c r="CY1638" s="93">
        <v>1858.85</v>
      </c>
      <c r="CZ1638" s="93">
        <v>78.599999999999994</v>
      </c>
      <c r="DA1638" s="90">
        <v>42</v>
      </c>
      <c r="DB1638" s="90" t="s">
        <v>566</v>
      </c>
      <c r="DC1638" s="90">
        <v>94.9</v>
      </c>
      <c r="DD1638" s="91">
        <v>189</v>
      </c>
      <c r="DE1638" s="91">
        <v>-21.047619047600001</v>
      </c>
      <c r="DF1638" s="93">
        <v>397.4</v>
      </c>
      <c r="DG1638" s="88" t="s">
        <v>393</v>
      </c>
      <c r="DH1638" s="88" t="s">
        <v>566</v>
      </c>
      <c r="DI1638" s="88" t="s">
        <v>566</v>
      </c>
      <c r="DJ1638" s="88" t="s">
        <v>566</v>
      </c>
      <c r="DK1638" s="90">
        <v>0</v>
      </c>
      <c r="DL1638" s="91">
        <v>95.322999999999993</v>
      </c>
      <c r="DM1638" s="91">
        <v>3.7485837857000002</v>
      </c>
      <c r="DN1638" s="91">
        <v>197.02556377810001</v>
      </c>
      <c r="DO1638" s="91">
        <v>8.0544957968999995</v>
      </c>
      <c r="DP1638" s="91">
        <v>-32.605403963800001</v>
      </c>
      <c r="DQ1638" s="91">
        <v>-1.3325042031000001</v>
      </c>
      <c r="DR1638" s="91">
        <v>253.4267554182</v>
      </c>
      <c r="DS1638" s="91">
        <v>10.360202489400001</v>
      </c>
      <c r="DT1638" s="91">
        <v>23.795787676300002</v>
      </c>
      <c r="DU1638" s="91">
        <v>0.97320248939999998</v>
      </c>
      <c r="DV1638" s="91">
        <v>101.4143769444</v>
      </c>
      <c r="DW1638" s="97"/>
      <c r="DX1638" s="98" t="s">
        <v>689</v>
      </c>
      <c r="DY1638" s="99" t="s">
        <v>689</v>
      </c>
      <c r="DZ1638" s="98" t="s">
        <v>689</v>
      </c>
      <c r="EA1638" s="100" t="s">
        <v>689</v>
      </c>
      <c r="EB1638" s="101" t="s">
        <v>2763</v>
      </c>
      <c r="EC1638" s="38"/>
    </row>
    <row r="1639" spans="1:133" ht="15" customHeight="1" x14ac:dyDescent="0.25">
      <c r="A1639" s="17" t="str">
        <f t="shared" si="25"/>
        <v>584Л_Кустовое (Видное и Восточно-Ягунское)</v>
      </c>
      <c r="B1639" s="87">
        <v>99</v>
      </c>
      <c r="C1639" s="88" t="s">
        <v>733</v>
      </c>
      <c r="D1639" s="88" t="s">
        <v>568</v>
      </c>
      <c r="E1639" s="88" t="s">
        <v>1715</v>
      </c>
      <c r="F1639" s="88" t="s">
        <v>7</v>
      </c>
      <c r="G1639" s="88" t="s">
        <v>489</v>
      </c>
      <c r="H1639" s="88" t="s">
        <v>2748</v>
      </c>
      <c r="I1639" s="89" t="s">
        <v>1830</v>
      </c>
      <c r="J1639" s="88" t="s">
        <v>13</v>
      </c>
      <c r="K1639" s="88" t="s">
        <v>1766</v>
      </c>
      <c r="L1639" s="88" t="s">
        <v>1590</v>
      </c>
      <c r="M1639" s="88" t="s">
        <v>1828</v>
      </c>
      <c r="N1639" s="88" t="s">
        <v>6</v>
      </c>
      <c r="O1639" s="90">
        <v>243</v>
      </c>
      <c r="P1639" s="90">
        <v>2209</v>
      </c>
      <c r="Q1639" s="90">
        <v>2452</v>
      </c>
      <c r="R1639" s="91">
        <v>262.36</v>
      </c>
      <c r="S1639" s="90" t="s">
        <v>690</v>
      </c>
      <c r="T1639" s="90">
        <v>2451.6999999999998</v>
      </c>
      <c r="U1639" s="90">
        <v>4.8</v>
      </c>
      <c r="V1639" s="88" t="s">
        <v>31</v>
      </c>
      <c r="W1639" s="88" t="s">
        <v>65</v>
      </c>
      <c r="X1639" s="88" t="s">
        <v>1831</v>
      </c>
      <c r="Y1639" s="90" t="s">
        <v>344</v>
      </c>
      <c r="Z1639" s="90" t="s">
        <v>566</v>
      </c>
      <c r="AA1639" s="90">
        <v>73</v>
      </c>
      <c r="AB1639" s="91" t="s">
        <v>4762</v>
      </c>
      <c r="AC1639" s="88" t="s">
        <v>566</v>
      </c>
      <c r="AD1639" s="90" t="s">
        <v>566</v>
      </c>
      <c r="AE1639" s="90" t="s">
        <v>566</v>
      </c>
      <c r="AF1639" s="90" t="s">
        <v>65</v>
      </c>
      <c r="AG1639" s="91" t="s">
        <v>3467</v>
      </c>
      <c r="AH1639" s="92" t="s">
        <v>4668</v>
      </c>
      <c r="AI1639" s="93">
        <v>182</v>
      </c>
      <c r="AJ1639" s="88" t="s">
        <v>566</v>
      </c>
      <c r="AK1639" s="90" t="s">
        <v>566</v>
      </c>
      <c r="AL1639" s="91">
        <v>24.9</v>
      </c>
      <c r="AM1639" s="91">
        <v>23.143350611199999</v>
      </c>
      <c r="AN1639" s="91">
        <v>1078</v>
      </c>
      <c r="AO1639" s="90">
        <v>24.2</v>
      </c>
      <c r="AP1639" s="91">
        <v>36.020000000000003</v>
      </c>
      <c r="AQ1639" s="91" t="s">
        <v>566</v>
      </c>
      <c r="AR1639" s="91" t="s">
        <v>566</v>
      </c>
      <c r="AS1639" s="91">
        <v>104.49</v>
      </c>
      <c r="AT1639" s="91">
        <v>105.3</v>
      </c>
      <c r="AU1639" s="90">
        <v>500</v>
      </c>
      <c r="AV1639" s="90">
        <v>0</v>
      </c>
      <c r="AW1639" s="91">
        <v>18.32</v>
      </c>
      <c r="AX1639" s="91" t="s">
        <v>566</v>
      </c>
      <c r="AY1639" s="91">
        <v>132.1</v>
      </c>
      <c r="AZ1639" s="88" t="s">
        <v>4953</v>
      </c>
      <c r="BA1639" s="91">
        <v>132.93</v>
      </c>
      <c r="BB1639" s="91">
        <v>27.61</v>
      </c>
      <c r="BC1639" s="94">
        <v>1.5084389713999999</v>
      </c>
      <c r="BD1639" s="91">
        <v>41.648000000000003</v>
      </c>
      <c r="BE1639" s="95">
        <v>94.867999999999995</v>
      </c>
      <c r="BF1639" s="91">
        <v>1.87</v>
      </c>
      <c r="BG1639" s="91">
        <v>31</v>
      </c>
      <c r="BH1639" s="94" t="s">
        <v>566</v>
      </c>
      <c r="BI1639" s="94" t="s">
        <v>566</v>
      </c>
      <c r="BJ1639" s="93">
        <v>744</v>
      </c>
      <c r="BK1639" s="94">
        <v>0</v>
      </c>
      <c r="BL1639" s="91">
        <v>57.915439999999997</v>
      </c>
      <c r="BM1639" s="96">
        <v>2.43244828</v>
      </c>
      <c r="BN1639" s="96" t="s">
        <v>566</v>
      </c>
      <c r="BO1639" s="88" t="s">
        <v>430</v>
      </c>
      <c r="BP1639" s="88" t="s">
        <v>566</v>
      </c>
      <c r="BQ1639" s="91">
        <v>41.648000000000003</v>
      </c>
      <c r="BR1639" s="95">
        <v>94.867999999999995</v>
      </c>
      <c r="BS1639" s="91">
        <v>1.87</v>
      </c>
      <c r="BT1639" s="90">
        <v>30</v>
      </c>
      <c r="BU1639" s="91">
        <v>0</v>
      </c>
      <c r="BV1639" s="91">
        <v>56.04</v>
      </c>
      <c r="BW1639" s="96">
        <v>2.3536800000000002</v>
      </c>
      <c r="BX1639" s="96" t="s">
        <v>566</v>
      </c>
      <c r="BY1639" s="96" t="s">
        <v>566</v>
      </c>
      <c r="BZ1639" s="96" t="s">
        <v>566</v>
      </c>
      <c r="CA1639" s="96" t="s">
        <v>566</v>
      </c>
      <c r="CB1639" s="96" t="s">
        <v>566</v>
      </c>
      <c r="CC1639" s="96" t="s">
        <v>566</v>
      </c>
      <c r="CD1639" s="96" t="s">
        <v>566</v>
      </c>
      <c r="CE1639" s="96" t="s">
        <v>566</v>
      </c>
      <c r="CF1639" s="88" t="s">
        <v>566</v>
      </c>
      <c r="CG1639" s="88" t="s">
        <v>566</v>
      </c>
      <c r="CH1639" s="92" t="s">
        <v>566</v>
      </c>
      <c r="CI1639" s="91">
        <v>0</v>
      </c>
      <c r="CJ1639" s="91">
        <v>0</v>
      </c>
      <c r="CK1639" s="90" t="s">
        <v>566</v>
      </c>
      <c r="CL1639" s="91">
        <v>-0.13589739000000001</v>
      </c>
      <c r="CM1639" s="91">
        <v>5.9897390000000002E-2</v>
      </c>
      <c r="CN1639" s="88" t="s">
        <v>566</v>
      </c>
      <c r="CO1639" s="91">
        <v>80.665000000000006</v>
      </c>
      <c r="CP1639" s="91">
        <v>76.155167880700006</v>
      </c>
      <c r="CQ1639" s="91">
        <v>3.4161520038000002</v>
      </c>
      <c r="CR1639" s="91">
        <v>34.507103364599999</v>
      </c>
      <c r="CS1639" s="91">
        <v>1.5481520038000001</v>
      </c>
      <c r="CT1639" s="90">
        <v>0.5</v>
      </c>
      <c r="CU1639" s="96">
        <v>1.014</v>
      </c>
      <c r="CV1639" s="96">
        <v>0.874</v>
      </c>
      <c r="CW1639" s="96">
        <v>0.84899999999999998</v>
      </c>
      <c r="CX1639" s="93">
        <v>1878</v>
      </c>
      <c r="CY1639" s="93">
        <v>1869.54</v>
      </c>
      <c r="CZ1639" s="93">
        <v>77.099999999999994</v>
      </c>
      <c r="DA1639" s="90">
        <v>42</v>
      </c>
      <c r="DB1639" s="90" t="s">
        <v>566</v>
      </c>
      <c r="DC1639" s="90">
        <v>94.9</v>
      </c>
      <c r="DD1639" s="91">
        <v>189</v>
      </c>
      <c r="DE1639" s="91">
        <v>-30.105820105799999</v>
      </c>
      <c r="DF1639" s="93">
        <v>397.4</v>
      </c>
      <c r="DG1639" s="88" t="s">
        <v>393</v>
      </c>
      <c r="DH1639" s="88" t="s">
        <v>566</v>
      </c>
      <c r="DI1639" s="88" t="s">
        <v>566</v>
      </c>
      <c r="DJ1639" s="88" t="s">
        <v>566</v>
      </c>
      <c r="DK1639" s="90">
        <v>0</v>
      </c>
      <c r="DL1639" s="91">
        <v>94.867999999999995</v>
      </c>
      <c r="DM1639" s="91">
        <v>1.6057977886000001</v>
      </c>
      <c r="DN1639" s="91">
        <v>44.336076941899996</v>
      </c>
      <c r="DO1639" s="91">
        <v>1.9888181236</v>
      </c>
      <c r="DP1639" s="91">
        <v>2.6880124258000002</v>
      </c>
      <c r="DQ1639" s="91">
        <v>0.12081812359999999</v>
      </c>
      <c r="DR1639" s="91">
        <v>81.070307152799998</v>
      </c>
      <c r="DS1639" s="91">
        <v>3.6366342552000002</v>
      </c>
      <c r="DT1639" s="91">
        <v>39.422242636699998</v>
      </c>
      <c r="DU1639" s="91">
        <v>1.7686342552000001</v>
      </c>
      <c r="DV1639" s="91">
        <v>101.4195588889</v>
      </c>
      <c r="DW1639" s="97"/>
      <c r="DX1639" s="98" t="s">
        <v>689</v>
      </c>
      <c r="DY1639" s="99" t="s">
        <v>689</v>
      </c>
      <c r="DZ1639" s="98" t="s">
        <v>689</v>
      </c>
      <c r="EA1639" s="100" t="s">
        <v>689</v>
      </c>
      <c r="EB1639" s="101" t="s">
        <v>2761</v>
      </c>
      <c r="EC1639" s="38"/>
    </row>
    <row r="1640" spans="1:133" ht="15" customHeight="1" x14ac:dyDescent="0.25">
      <c r="A1640" s="17" t="str">
        <f t="shared" si="25"/>
        <v>587Т_Кустовое (Видное и Восточно-Ягунское)</v>
      </c>
      <c r="B1640" s="87">
        <v>100</v>
      </c>
      <c r="C1640" s="88" t="s">
        <v>733</v>
      </c>
      <c r="D1640" s="88" t="s">
        <v>568</v>
      </c>
      <c r="E1640" s="88" t="s">
        <v>1715</v>
      </c>
      <c r="F1640" s="88" t="s">
        <v>7</v>
      </c>
      <c r="G1640" s="88" t="s">
        <v>489</v>
      </c>
      <c r="H1640" s="88" t="s">
        <v>1822</v>
      </c>
      <c r="I1640" s="89" t="s">
        <v>2459</v>
      </c>
      <c r="J1640" s="88" t="s">
        <v>12</v>
      </c>
      <c r="K1640" s="88" t="s">
        <v>1766</v>
      </c>
      <c r="L1640" s="88" t="s">
        <v>1590</v>
      </c>
      <c r="M1640" s="88" t="s">
        <v>92</v>
      </c>
      <c r="N1640" s="88" t="s">
        <v>18</v>
      </c>
      <c r="O1640" s="90">
        <v>232.86</v>
      </c>
      <c r="P1640" s="90">
        <v>2735.46</v>
      </c>
      <c r="Q1640" s="90">
        <v>2968.32</v>
      </c>
      <c r="R1640" s="91">
        <v>373.46800000000002</v>
      </c>
      <c r="S1640" s="90" t="s">
        <v>690</v>
      </c>
      <c r="T1640" s="90">
        <v>2913.7</v>
      </c>
      <c r="U1640" s="90">
        <v>232.86</v>
      </c>
      <c r="V1640" s="88" t="s">
        <v>31</v>
      </c>
      <c r="W1640" s="88" t="s">
        <v>175</v>
      </c>
      <c r="X1640" s="88" t="s">
        <v>4523</v>
      </c>
      <c r="Y1640" s="90" t="s">
        <v>2440</v>
      </c>
      <c r="Z1640" s="90" t="s">
        <v>566</v>
      </c>
      <c r="AA1640" s="90">
        <v>73</v>
      </c>
      <c r="AB1640" s="91" t="s">
        <v>4524</v>
      </c>
      <c r="AC1640" s="88" t="s">
        <v>566</v>
      </c>
      <c r="AD1640" s="90" t="s">
        <v>566</v>
      </c>
      <c r="AE1640" s="90" t="s">
        <v>550</v>
      </c>
      <c r="AF1640" s="90" t="s">
        <v>175</v>
      </c>
      <c r="AG1640" s="91" t="s">
        <v>3421</v>
      </c>
      <c r="AH1640" s="92" t="s">
        <v>4010</v>
      </c>
      <c r="AI1640" s="93">
        <v>261</v>
      </c>
      <c r="AJ1640" s="88" t="s">
        <v>566</v>
      </c>
      <c r="AK1640" s="90" t="s">
        <v>566</v>
      </c>
      <c r="AL1640" s="91">
        <v>23.9</v>
      </c>
      <c r="AM1640" s="91">
        <v>22.077473482799999</v>
      </c>
      <c r="AN1640" s="91">
        <v>597</v>
      </c>
      <c r="AO1640" s="90">
        <v>12.6</v>
      </c>
      <c r="AP1640" s="91">
        <v>20.329999999999998</v>
      </c>
      <c r="AQ1640" s="91" t="s">
        <v>566</v>
      </c>
      <c r="AR1640" s="91" t="s">
        <v>566</v>
      </c>
      <c r="AS1640" s="91">
        <v>157.88</v>
      </c>
      <c r="AT1640" s="91">
        <v>158.94</v>
      </c>
      <c r="AU1640" s="90">
        <v>310</v>
      </c>
      <c r="AV1640" s="90">
        <v>0</v>
      </c>
      <c r="AW1640" s="91">
        <v>8.73</v>
      </c>
      <c r="AX1640" s="91" t="s">
        <v>566</v>
      </c>
      <c r="AY1640" s="91">
        <v>169.21</v>
      </c>
      <c r="AZ1640" s="88" t="s">
        <v>4928</v>
      </c>
      <c r="BA1640" s="91">
        <v>170.3</v>
      </c>
      <c r="BB1640" s="91">
        <v>11.33</v>
      </c>
      <c r="BC1640" s="94">
        <v>19.7902030009</v>
      </c>
      <c r="BD1640" s="91">
        <v>224.22300000000001</v>
      </c>
      <c r="BE1640" s="95">
        <v>95.29</v>
      </c>
      <c r="BF1640" s="91">
        <v>8.83</v>
      </c>
      <c r="BG1640" s="91">
        <v>31</v>
      </c>
      <c r="BH1640" s="94" t="s">
        <v>566</v>
      </c>
      <c r="BI1640" s="94" t="s">
        <v>566</v>
      </c>
      <c r="BJ1640" s="93">
        <v>744</v>
      </c>
      <c r="BK1640" s="94">
        <v>0</v>
      </c>
      <c r="BL1640" s="91">
        <v>273.71384</v>
      </c>
      <c r="BM1640" s="96">
        <v>20.254824190000001</v>
      </c>
      <c r="BN1640" s="96" t="s">
        <v>566</v>
      </c>
      <c r="BO1640" s="88" t="s">
        <v>430</v>
      </c>
      <c r="BP1640" s="88" t="s">
        <v>566</v>
      </c>
      <c r="BQ1640" s="91">
        <v>224.22300000000001</v>
      </c>
      <c r="BR1640" s="95">
        <v>95.29</v>
      </c>
      <c r="BS1640" s="91">
        <v>8.83</v>
      </c>
      <c r="BT1640" s="90">
        <v>30</v>
      </c>
      <c r="BU1640" s="91">
        <v>0</v>
      </c>
      <c r="BV1640" s="91">
        <v>264.87</v>
      </c>
      <c r="BW1640" s="96">
        <v>19.600380000000001</v>
      </c>
      <c r="BX1640" s="96" t="s">
        <v>566</v>
      </c>
      <c r="BY1640" s="96" t="s">
        <v>566</v>
      </c>
      <c r="BZ1640" s="96" t="s">
        <v>566</v>
      </c>
      <c r="CA1640" s="96" t="s">
        <v>566</v>
      </c>
      <c r="CB1640" s="96" t="s">
        <v>566</v>
      </c>
      <c r="CC1640" s="96" t="s">
        <v>566</v>
      </c>
      <c r="CD1640" s="96" t="s">
        <v>566</v>
      </c>
      <c r="CE1640" s="96" t="s">
        <v>566</v>
      </c>
      <c r="CF1640" s="88" t="s">
        <v>566</v>
      </c>
      <c r="CG1640" s="88" t="s">
        <v>566</v>
      </c>
      <c r="CH1640" s="92" t="s">
        <v>566</v>
      </c>
      <c r="CI1640" s="91">
        <v>0</v>
      </c>
      <c r="CJ1640" s="91">
        <v>0</v>
      </c>
      <c r="CK1640" s="90" t="s">
        <v>566</v>
      </c>
      <c r="CL1640" s="91">
        <v>-0.54353083869999996</v>
      </c>
      <c r="CM1640" s="91">
        <v>-0.17446916130000001</v>
      </c>
      <c r="CN1640" s="88" t="s">
        <v>566</v>
      </c>
      <c r="CO1640" s="91">
        <v>174.875</v>
      </c>
      <c r="CP1640" s="91">
        <v>-112.11161290299999</v>
      </c>
      <c r="CQ1640" s="91">
        <v>-4.4147393612999997</v>
      </c>
      <c r="CR1640" s="91">
        <v>-336.33483870949999</v>
      </c>
      <c r="CS1640" s="91">
        <v>-13.243739361299999</v>
      </c>
      <c r="CT1640" s="90">
        <v>-6.43</v>
      </c>
      <c r="CU1640" s="96">
        <v>1.0149999999999999</v>
      </c>
      <c r="CV1640" s="96">
        <v>0.83599999999999997</v>
      </c>
      <c r="CW1640" s="96">
        <v>0.75800000000000001</v>
      </c>
      <c r="CX1640" s="93">
        <v>2296</v>
      </c>
      <c r="CY1640" s="93">
        <v>2284.8919999999998</v>
      </c>
      <c r="CZ1640" s="93">
        <v>77.099999999999994</v>
      </c>
      <c r="DA1640" s="90">
        <v>74</v>
      </c>
      <c r="DB1640" s="90" t="s">
        <v>566</v>
      </c>
      <c r="DC1640" s="90">
        <v>84.4</v>
      </c>
      <c r="DD1640" s="91">
        <v>235</v>
      </c>
      <c r="DE1640" s="91">
        <v>-27.9957446809</v>
      </c>
      <c r="DF1640" s="93">
        <v>338.8</v>
      </c>
      <c r="DG1640" s="88" t="s">
        <v>393</v>
      </c>
      <c r="DH1640" s="88" t="s">
        <v>566</v>
      </c>
      <c r="DI1640" s="88" t="s">
        <v>566</v>
      </c>
      <c r="DJ1640" s="88" t="s">
        <v>566</v>
      </c>
      <c r="DK1640" s="90">
        <v>0</v>
      </c>
      <c r="DL1640" s="91">
        <v>95.29</v>
      </c>
      <c r="DM1640" s="91">
        <v>3.3643634438999999</v>
      </c>
      <c r="DN1640" s="91">
        <v>38.118237819299999</v>
      </c>
      <c r="DO1640" s="91">
        <v>1.5010227801</v>
      </c>
      <c r="DP1640" s="91">
        <v>-186.10498798719999</v>
      </c>
      <c r="DQ1640" s="91">
        <v>-7.3279772199000002</v>
      </c>
      <c r="DR1640" s="91">
        <v>-19.0591189097</v>
      </c>
      <c r="DS1640" s="91">
        <v>-0.75051139010000001</v>
      </c>
      <c r="DT1640" s="91">
        <v>-243.28234471619999</v>
      </c>
      <c r="DU1640" s="91">
        <v>-9.5795113901000004</v>
      </c>
      <c r="DV1640" s="91">
        <v>140.99124166670001</v>
      </c>
      <c r="DW1640" s="97"/>
      <c r="DX1640" s="98" t="s">
        <v>689</v>
      </c>
      <c r="DY1640" s="99" t="s">
        <v>689</v>
      </c>
      <c r="DZ1640" s="98" t="s">
        <v>689</v>
      </c>
      <c r="EA1640" s="100" t="s">
        <v>689</v>
      </c>
      <c r="EB1640" s="101" t="s">
        <v>2761</v>
      </c>
      <c r="EC1640" s="38"/>
    </row>
    <row r="1641" spans="1:133" ht="15" customHeight="1" x14ac:dyDescent="0.25">
      <c r="A1641" s="17" t="str">
        <f t="shared" si="25"/>
        <v>590_Кустовое (Видное и Восточно-Ягунское)</v>
      </c>
      <c r="B1641" s="87">
        <v>101</v>
      </c>
      <c r="C1641" s="88" t="s">
        <v>733</v>
      </c>
      <c r="D1641" s="88" t="s">
        <v>568</v>
      </c>
      <c r="E1641" s="88" t="s">
        <v>1715</v>
      </c>
      <c r="F1641" s="88" t="s">
        <v>7</v>
      </c>
      <c r="G1641" s="88" t="s">
        <v>489</v>
      </c>
      <c r="H1641" s="88" t="s">
        <v>2748</v>
      </c>
      <c r="I1641" s="89">
        <v>590</v>
      </c>
      <c r="J1641" s="88" t="s">
        <v>44</v>
      </c>
      <c r="K1641" s="88" t="s">
        <v>1766</v>
      </c>
      <c r="L1641" s="88" t="s">
        <v>1590</v>
      </c>
      <c r="M1641" s="88" t="s">
        <v>1828</v>
      </c>
      <c r="N1641" s="88" t="s">
        <v>6</v>
      </c>
      <c r="O1641" s="90">
        <v>5</v>
      </c>
      <c r="P1641" s="90">
        <v>2017</v>
      </c>
      <c r="Q1641" s="90">
        <v>2022</v>
      </c>
      <c r="R1641" s="91">
        <v>72.08</v>
      </c>
      <c r="S1641" s="90" t="s">
        <v>150</v>
      </c>
      <c r="T1641" s="90">
        <v>2408</v>
      </c>
      <c r="U1641" s="90">
        <v>17.399999999999999</v>
      </c>
      <c r="V1641" s="88" t="s">
        <v>31</v>
      </c>
      <c r="W1641" s="88" t="s">
        <v>156</v>
      </c>
      <c r="X1641" s="88" t="s">
        <v>174</v>
      </c>
      <c r="Y1641" s="90" t="s">
        <v>2143</v>
      </c>
      <c r="Z1641" s="90" t="s">
        <v>566</v>
      </c>
      <c r="AA1641" s="90">
        <v>73</v>
      </c>
      <c r="AB1641" s="91" t="s">
        <v>4525</v>
      </c>
      <c r="AC1641" s="88" t="s">
        <v>566</v>
      </c>
      <c r="AD1641" s="90" t="s">
        <v>566</v>
      </c>
      <c r="AE1641" s="90" t="s">
        <v>2021</v>
      </c>
      <c r="AF1641" s="90" t="s">
        <v>156</v>
      </c>
      <c r="AG1641" s="91" t="s">
        <v>3445</v>
      </c>
      <c r="AH1641" s="92" t="s">
        <v>3357</v>
      </c>
      <c r="AI1641" s="93">
        <v>325</v>
      </c>
      <c r="AJ1641" s="88" t="s">
        <v>722</v>
      </c>
      <c r="AK1641" s="90" t="s">
        <v>566</v>
      </c>
      <c r="AL1641" s="91">
        <v>22.4</v>
      </c>
      <c r="AM1641" s="91">
        <v>20.5674808843</v>
      </c>
      <c r="AN1641" s="91">
        <v>1384</v>
      </c>
      <c r="AO1641" s="90">
        <v>22.8</v>
      </c>
      <c r="AP1641" s="91">
        <v>48.881</v>
      </c>
      <c r="AQ1641" s="91">
        <v>58.23</v>
      </c>
      <c r="AR1641" s="91" t="s">
        <v>566</v>
      </c>
      <c r="AS1641" s="91">
        <v>75.2431587966</v>
      </c>
      <c r="AT1641" s="91">
        <v>76.367232191499994</v>
      </c>
      <c r="AU1641" s="90" t="s">
        <v>566</v>
      </c>
      <c r="AV1641" s="90">
        <v>0</v>
      </c>
      <c r="AW1641" s="91" t="s">
        <v>566</v>
      </c>
      <c r="AX1641" s="91" t="s">
        <v>566</v>
      </c>
      <c r="AY1641" s="91">
        <v>141.75</v>
      </c>
      <c r="AZ1641" s="88" t="s">
        <v>4928</v>
      </c>
      <c r="BA1641" s="91">
        <v>142.9</v>
      </c>
      <c r="BB1641" s="91">
        <v>66.5068412034</v>
      </c>
      <c r="BC1641" s="94">
        <v>2.5976371650000001</v>
      </c>
      <c r="BD1641" s="91">
        <v>168.06</v>
      </c>
      <c r="BE1641" s="95">
        <v>95.775000000000006</v>
      </c>
      <c r="BF1641" s="91">
        <v>6.21</v>
      </c>
      <c r="BG1641" s="91">
        <v>31</v>
      </c>
      <c r="BH1641" s="94" t="s">
        <v>566</v>
      </c>
      <c r="BI1641" s="94" t="s">
        <v>566</v>
      </c>
      <c r="BJ1641" s="93">
        <v>744</v>
      </c>
      <c r="BK1641" s="94">
        <v>0</v>
      </c>
      <c r="BL1641" s="91">
        <v>192.37622999999999</v>
      </c>
      <c r="BM1641" s="96">
        <v>8.0798015500000009</v>
      </c>
      <c r="BN1641" s="96" t="s">
        <v>566</v>
      </c>
      <c r="BO1641" s="88" t="s">
        <v>430</v>
      </c>
      <c r="BP1641" s="88" t="s">
        <v>566</v>
      </c>
      <c r="BQ1641" s="91">
        <v>168.06</v>
      </c>
      <c r="BR1641" s="95">
        <v>95.775000000000006</v>
      </c>
      <c r="BS1641" s="91">
        <v>6.21</v>
      </c>
      <c r="BT1641" s="90">
        <v>30</v>
      </c>
      <c r="BU1641" s="91">
        <v>0</v>
      </c>
      <c r="BV1641" s="91">
        <v>186.18</v>
      </c>
      <c r="BW1641" s="96">
        <v>7.8195600000000001</v>
      </c>
      <c r="BX1641" s="96" t="s">
        <v>566</v>
      </c>
      <c r="BY1641" s="96" t="s">
        <v>566</v>
      </c>
      <c r="BZ1641" s="96" t="s">
        <v>566</v>
      </c>
      <c r="CA1641" s="96" t="s">
        <v>566</v>
      </c>
      <c r="CB1641" s="96" t="s">
        <v>566</v>
      </c>
      <c r="CC1641" s="96" t="s">
        <v>566</v>
      </c>
      <c r="CD1641" s="96" t="s">
        <v>566</v>
      </c>
      <c r="CE1641" s="96" t="s">
        <v>566</v>
      </c>
      <c r="CF1641" s="88" t="s">
        <v>566</v>
      </c>
      <c r="CG1641" s="88" t="s">
        <v>566</v>
      </c>
      <c r="CH1641" s="92" t="s">
        <v>566</v>
      </c>
      <c r="CI1641" s="91">
        <v>0</v>
      </c>
      <c r="CJ1641" s="91">
        <v>0</v>
      </c>
      <c r="CK1641" s="90" t="s">
        <v>566</v>
      </c>
      <c r="CL1641" s="91">
        <v>0.23266987250000001</v>
      </c>
      <c r="CM1641" s="91">
        <v>1.33301275E-2</v>
      </c>
      <c r="CN1641" s="88" t="s">
        <v>566</v>
      </c>
      <c r="CO1641" s="91">
        <v>80.665000000000006</v>
      </c>
      <c r="CP1641" s="91">
        <v>156.21180839249999</v>
      </c>
      <c r="CQ1641" s="91">
        <v>5.7681743256000004</v>
      </c>
      <c r="CR1641" s="91">
        <v>-11.848514188099999</v>
      </c>
      <c r="CS1641" s="91">
        <v>-0.43782567439999998</v>
      </c>
      <c r="CT1641" s="90">
        <v>12.4</v>
      </c>
      <c r="CU1641" s="96">
        <v>1.014</v>
      </c>
      <c r="CV1641" s="96">
        <v>0.874</v>
      </c>
      <c r="CW1641" s="96">
        <v>0.84899999999999998</v>
      </c>
      <c r="CX1641" s="93">
        <v>1878</v>
      </c>
      <c r="CY1641" s="93">
        <v>1866.32</v>
      </c>
      <c r="CZ1641" s="93">
        <v>78.599999999999994</v>
      </c>
      <c r="DA1641" s="90">
        <v>42</v>
      </c>
      <c r="DB1641" s="90" t="s">
        <v>566</v>
      </c>
      <c r="DC1641" s="90">
        <v>94.9</v>
      </c>
      <c r="DD1641" s="91">
        <v>189</v>
      </c>
      <c r="DE1641" s="91">
        <v>-25</v>
      </c>
      <c r="DF1641" s="93">
        <v>397.4</v>
      </c>
      <c r="DG1641" s="88" t="s">
        <v>393</v>
      </c>
      <c r="DH1641" s="88" t="s">
        <v>566</v>
      </c>
      <c r="DI1641" s="88" t="s">
        <v>566</v>
      </c>
      <c r="DJ1641" s="88" t="s">
        <v>566</v>
      </c>
      <c r="DK1641" s="90">
        <v>0</v>
      </c>
      <c r="DL1641" s="91">
        <v>95.775000000000006</v>
      </c>
      <c r="DM1641" s="91">
        <v>6.7554790778999996</v>
      </c>
      <c r="DN1641" s="91">
        <v>437.06096798639999</v>
      </c>
      <c r="DO1641" s="91">
        <v>16.1386253716</v>
      </c>
      <c r="DP1641" s="91">
        <v>269.00064540580001</v>
      </c>
      <c r="DQ1641" s="91">
        <v>9.9326253716000004</v>
      </c>
      <c r="DR1641" s="91">
        <v>406.24748982630001</v>
      </c>
      <c r="DS1641" s="91">
        <v>15.0008271767</v>
      </c>
      <c r="DT1641" s="91">
        <v>238.18716724570001</v>
      </c>
      <c r="DU1641" s="91">
        <v>8.7948271767000001</v>
      </c>
      <c r="DV1641" s="91" t="s">
        <v>566</v>
      </c>
      <c r="DW1641" s="97"/>
      <c r="DX1641" s="98" t="s">
        <v>566</v>
      </c>
      <c r="DY1641" s="99" t="s">
        <v>689</v>
      </c>
      <c r="DZ1641" s="98" t="s">
        <v>689</v>
      </c>
      <c r="EA1641" s="100" t="s">
        <v>689</v>
      </c>
      <c r="EB1641" s="101" t="s">
        <v>2761</v>
      </c>
      <c r="EC1641" s="38"/>
    </row>
    <row r="1642" spans="1:133" ht="15" customHeight="1" x14ac:dyDescent="0.25">
      <c r="A1642" s="17" t="str">
        <f t="shared" si="25"/>
        <v>591_Кустовое (Видное и Восточно-Ягунское)</v>
      </c>
      <c r="B1642" s="87">
        <v>102</v>
      </c>
      <c r="C1642" s="88" t="s">
        <v>733</v>
      </c>
      <c r="D1642" s="88" t="s">
        <v>568</v>
      </c>
      <c r="E1642" s="88" t="s">
        <v>1715</v>
      </c>
      <c r="F1642" s="88" t="s">
        <v>7</v>
      </c>
      <c r="G1642" s="88" t="s">
        <v>489</v>
      </c>
      <c r="H1642" s="88" t="s">
        <v>1822</v>
      </c>
      <c r="I1642" s="89">
        <v>591</v>
      </c>
      <c r="J1642" s="88" t="s">
        <v>13</v>
      </c>
      <c r="K1642" s="88" t="s">
        <v>1766</v>
      </c>
      <c r="L1642" s="88" t="s">
        <v>1590</v>
      </c>
      <c r="M1642" s="88" t="s">
        <v>119</v>
      </c>
      <c r="N1642" s="88" t="s">
        <v>13</v>
      </c>
      <c r="O1642" s="90">
        <v>9.4</v>
      </c>
      <c r="P1642" s="90">
        <v>2361.4</v>
      </c>
      <c r="Q1642" s="90">
        <v>2372</v>
      </c>
      <c r="R1642" s="91">
        <v>8.14</v>
      </c>
      <c r="S1642" s="90" t="s">
        <v>150</v>
      </c>
      <c r="T1642" s="90">
        <v>2415</v>
      </c>
      <c r="U1642" s="90">
        <v>10.9</v>
      </c>
      <c r="V1642" s="88" t="s">
        <v>31</v>
      </c>
      <c r="W1642" s="88" t="s">
        <v>118</v>
      </c>
      <c r="X1642" s="88" t="s">
        <v>46</v>
      </c>
      <c r="Y1642" s="90" t="s">
        <v>854</v>
      </c>
      <c r="Z1642" s="90" t="s">
        <v>566</v>
      </c>
      <c r="AA1642" s="90">
        <v>73</v>
      </c>
      <c r="AB1642" s="91" t="s">
        <v>4460</v>
      </c>
      <c r="AC1642" s="88" t="s">
        <v>566</v>
      </c>
      <c r="AD1642" s="90" t="s">
        <v>566</v>
      </c>
      <c r="AE1642" s="90" t="s">
        <v>80</v>
      </c>
      <c r="AF1642" s="90" t="s">
        <v>118</v>
      </c>
      <c r="AG1642" s="91" t="s">
        <v>3409</v>
      </c>
      <c r="AH1642" s="92" t="s">
        <v>2969</v>
      </c>
      <c r="AI1642" s="93">
        <v>419</v>
      </c>
      <c r="AJ1642" s="88" t="s">
        <v>566</v>
      </c>
      <c r="AK1642" s="90" t="s">
        <v>566</v>
      </c>
      <c r="AL1642" s="91">
        <v>24.9</v>
      </c>
      <c r="AM1642" s="91">
        <v>22.7</v>
      </c>
      <c r="AN1642" s="91">
        <v>1690</v>
      </c>
      <c r="AO1642" s="90">
        <v>24.1</v>
      </c>
      <c r="AP1642" s="91">
        <v>7.7649999999999997</v>
      </c>
      <c r="AQ1642" s="91" t="s">
        <v>566</v>
      </c>
      <c r="AR1642" s="91" t="s">
        <v>566</v>
      </c>
      <c r="AS1642" s="91">
        <v>78.790000000000006</v>
      </c>
      <c r="AT1642" s="91">
        <v>79.83</v>
      </c>
      <c r="AU1642" s="90">
        <v>561</v>
      </c>
      <c r="AV1642" s="90">
        <v>0</v>
      </c>
      <c r="AW1642" s="91">
        <v>3.9780000000000002</v>
      </c>
      <c r="AX1642" s="91" t="s">
        <v>566</v>
      </c>
      <c r="AY1642" s="91">
        <v>188.64</v>
      </c>
      <c r="AZ1642" s="88" t="s">
        <v>4928</v>
      </c>
      <c r="BA1642" s="91">
        <v>189.7</v>
      </c>
      <c r="BB1642" s="91">
        <v>109.85</v>
      </c>
      <c r="BC1642" s="94">
        <v>1.155147929</v>
      </c>
      <c r="BD1642" s="91">
        <v>126.893</v>
      </c>
      <c r="BE1642" s="95">
        <v>96.537000000000006</v>
      </c>
      <c r="BF1642" s="91">
        <v>3.74</v>
      </c>
      <c r="BG1642" s="91">
        <v>29.6</v>
      </c>
      <c r="BH1642" s="94" t="s">
        <v>566</v>
      </c>
      <c r="BI1642" s="94" t="s">
        <v>566</v>
      </c>
      <c r="BJ1642" s="93">
        <v>711</v>
      </c>
      <c r="BK1642" s="94">
        <v>33</v>
      </c>
      <c r="BL1642" s="91">
        <v>110.77032</v>
      </c>
      <c r="BM1642" s="96">
        <v>5.0954346900000003</v>
      </c>
      <c r="BN1642" s="96" t="s">
        <v>566</v>
      </c>
      <c r="BO1642" s="88" t="s">
        <v>430</v>
      </c>
      <c r="BP1642" s="88" t="s">
        <v>566</v>
      </c>
      <c r="BQ1642" s="91">
        <v>126.893</v>
      </c>
      <c r="BR1642" s="95">
        <v>96.537000000000006</v>
      </c>
      <c r="BS1642" s="91">
        <v>3.74</v>
      </c>
      <c r="BT1642" s="90">
        <v>30</v>
      </c>
      <c r="BU1642" s="91">
        <v>0</v>
      </c>
      <c r="BV1642" s="91">
        <v>112.17</v>
      </c>
      <c r="BW1642" s="96">
        <v>5.1598199999999999</v>
      </c>
      <c r="BX1642" s="96" t="s">
        <v>566</v>
      </c>
      <c r="BY1642" s="96" t="s">
        <v>566</v>
      </c>
      <c r="BZ1642" s="96" t="s">
        <v>566</v>
      </c>
      <c r="CA1642" s="96" t="s">
        <v>566</v>
      </c>
      <c r="CB1642" s="96" t="s">
        <v>566</v>
      </c>
      <c r="CC1642" s="96" t="s">
        <v>566</v>
      </c>
      <c r="CD1642" s="96" t="s">
        <v>566</v>
      </c>
      <c r="CE1642" s="96" t="s">
        <v>566</v>
      </c>
      <c r="CF1642" s="88" t="s">
        <v>566</v>
      </c>
      <c r="CG1642" s="88" t="s">
        <v>566</v>
      </c>
      <c r="CH1642" s="92" t="s">
        <v>566</v>
      </c>
      <c r="CI1642" s="91">
        <v>0</v>
      </c>
      <c r="CJ1642" s="91">
        <v>0</v>
      </c>
      <c r="CK1642" s="90" t="s">
        <v>566</v>
      </c>
      <c r="CL1642" s="91">
        <v>0.71847411790000004</v>
      </c>
      <c r="CM1642" s="91">
        <v>-1.04741179E-2</v>
      </c>
      <c r="CN1642" s="88" t="s">
        <v>566</v>
      </c>
      <c r="CO1642" s="91">
        <v>54.57</v>
      </c>
      <c r="CP1642" s="91">
        <v>154.1287525331</v>
      </c>
      <c r="CQ1642" s="91">
        <v>4.5416323194999997</v>
      </c>
      <c r="CR1642" s="91">
        <v>27.236020381199999</v>
      </c>
      <c r="CS1642" s="91">
        <v>0.80263231950000002</v>
      </c>
      <c r="CT1642" s="90">
        <v>7.65</v>
      </c>
      <c r="CU1642" s="96">
        <v>1.0149999999999999</v>
      </c>
      <c r="CV1642" s="96">
        <v>0.85099999999999998</v>
      </c>
      <c r="CW1642" s="96">
        <v>0.79300000000000004</v>
      </c>
      <c r="CX1642" s="93">
        <v>2286</v>
      </c>
      <c r="CY1642" s="93">
        <v>2275.2600000000002</v>
      </c>
      <c r="CZ1642" s="93">
        <v>78</v>
      </c>
      <c r="DA1642" s="90">
        <v>46</v>
      </c>
      <c r="DB1642" s="90" t="s">
        <v>566</v>
      </c>
      <c r="DC1642" s="90">
        <v>64.2</v>
      </c>
      <c r="DD1642" s="91">
        <v>233</v>
      </c>
      <c r="DE1642" s="91">
        <v>-19.038626609400001</v>
      </c>
      <c r="DF1642" s="93">
        <v>129</v>
      </c>
      <c r="DG1642" s="88" t="s">
        <v>393</v>
      </c>
      <c r="DH1642" s="88" t="s">
        <v>566</v>
      </c>
      <c r="DI1642" s="88" t="s">
        <v>566</v>
      </c>
      <c r="DJ1642" s="88" t="s">
        <v>566</v>
      </c>
      <c r="DK1642" s="90">
        <v>0</v>
      </c>
      <c r="DL1642" s="91">
        <v>96.537000000000006</v>
      </c>
      <c r="DM1642" s="91">
        <v>2.2958274325999999</v>
      </c>
      <c r="DN1642" s="91">
        <v>252.19664347049999</v>
      </c>
      <c r="DO1642" s="91">
        <v>7.4313481944999999</v>
      </c>
      <c r="DP1642" s="91">
        <v>125.3039113186</v>
      </c>
      <c r="DQ1642" s="91">
        <v>3.6923481945000001</v>
      </c>
      <c r="DR1642" s="91">
        <v>306.32766267620002</v>
      </c>
      <c r="DS1642" s="91">
        <v>9.0263989704000007</v>
      </c>
      <c r="DT1642" s="91">
        <v>179.4349305243</v>
      </c>
      <c r="DU1642" s="91">
        <v>5.2873989704</v>
      </c>
      <c r="DV1642" s="91">
        <v>106.3469191667</v>
      </c>
      <c r="DW1642" s="97"/>
      <c r="DX1642" s="98" t="s">
        <v>689</v>
      </c>
      <c r="DY1642" s="99" t="s">
        <v>689</v>
      </c>
      <c r="DZ1642" s="98" t="s">
        <v>689</v>
      </c>
      <c r="EA1642" s="100" t="s">
        <v>689</v>
      </c>
      <c r="EB1642" s="101" t="s">
        <v>2761</v>
      </c>
      <c r="EC1642" s="38"/>
    </row>
    <row r="1643" spans="1:133" ht="15" customHeight="1" x14ac:dyDescent="0.25">
      <c r="A1643" s="17" t="str">
        <f t="shared" si="25"/>
        <v>592_Кустовое (Видное и Восточно-Ягунское)</v>
      </c>
      <c r="B1643" s="87">
        <v>103</v>
      </c>
      <c r="C1643" s="88" t="s">
        <v>733</v>
      </c>
      <c r="D1643" s="88" t="s">
        <v>568</v>
      </c>
      <c r="E1643" s="88" t="s">
        <v>1715</v>
      </c>
      <c r="F1643" s="88" t="s">
        <v>7</v>
      </c>
      <c r="G1643" s="88" t="s">
        <v>489</v>
      </c>
      <c r="H1643" s="88" t="s">
        <v>1822</v>
      </c>
      <c r="I1643" s="89">
        <v>592</v>
      </c>
      <c r="J1643" s="88" t="s">
        <v>13</v>
      </c>
      <c r="K1643" s="88" t="s">
        <v>1766</v>
      </c>
      <c r="L1643" s="88" t="s">
        <v>1590</v>
      </c>
      <c r="M1643" s="88" t="s">
        <v>119</v>
      </c>
      <c r="N1643" s="88" t="s">
        <v>13</v>
      </c>
      <c r="O1643" s="90">
        <v>27</v>
      </c>
      <c r="P1643" s="90">
        <v>2384</v>
      </c>
      <c r="Q1643" s="90">
        <v>2397.8000000000002</v>
      </c>
      <c r="R1643" s="91">
        <v>33.75</v>
      </c>
      <c r="S1643" s="90" t="s">
        <v>150</v>
      </c>
      <c r="T1643" s="90">
        <v>2414.4</v>
      </c>
      <c r="U1643" s="90">
        <v>10.7</v>
      </c>
      <c r="V1643" s="88" t="s">
        <v>31</v>
      </c>
      <c r="W1643" s="88" t="s">
        <v>112</v>
      </c>
      <c r="X1643" s="88" t="s">
        <v>1098</v>
      </c>
      <c r="Y1643" s="90" t="s">
        <v>528</v>
      </c>
      <c r="Z1643" s="90" t="s">
        <v>566</v>
      </c>
      <c r="AA1643" s="90">
        <v>73</v>
      </c>
      <c r="AB1643" s="91" t="s">
        <v>3990</v>
      </c>
      <c r="AC1643" s="88" t="s">
        <v>566</v>
      </c>
      <c r="AD1643" s="90" t="s">
        <v>566</v>
      </c>
      <c r="AE1643" s="90" t="s">
        <v>2019</v>
      </c>
      <c r="AF1643" s="90" t="s">
        <v>112</v>
      </c>
      <c r="AG1643" s="91" t="s">
        <v>3496</v>
      </c>
      <c r="AH1643" s="92" t="s">
        <v>2545</v>
      </c>
      <c r="AI1643" s="93">
        <v>873</v>
      </c>
      <c r="AJ1643" s="88" t="s">
        <v>3116</v>
      </c>
      <c r="AK1643" s="90">
        <v>7</v>
      </c>
      <c r="AL1643" s="91">
        <v>24</v>
      </c>
      <c r="AM1643" s="91">
        <v>23.143350611199999</v>
      </c>
      <c r="AN1643" s="91">
        <v>1686</v>
      </c>
      <c r="AO1643" s="90">
        <v>24.9</v>
      </c>
      <c r="AP1643" s="91">
        <v>32.555999999999997</v>
      </c>
      <c r="AQ1643" s="91" t="s">
        <v>566</v>
      </c>
      <c r="AR1643" s="91" t="s">
        <v>566</v>
      </c>
      <c r="AS1643" s="91">
        <v>82.22</v>
      </c>
      <c r="AT1643" s="91">
        <v>83.54</v>
      </c>
      <c r="AU1643" s="90">
        <v>800</v>
      </c>
      <c r="AV1643" s="90">
        <v>0</v>
      </c>
      <c r="AW1643" s="91">
        <v>19.34</v>
      </c>
      <c r="AX1643" s="91" t="s">
        <v>566</v>
      </c>
      <c r="AY1643" s="91">
        <v>174.25</v>
      </c>
      <c r="AZ1643" s="88" t="s">
        <v>4928</v>
      </c>
      <c r="BA1643" s="91">
        <v>175.6</v>
      </c>
      <c r="BB1643" s="91">
        <v>92.03</v>
      </c>
      <c r="BC1643" s="94">
        <v>0.70264044329999997</v>
      </c>
      <c r="BD1643" s="91">
        <v>64.664000000000001</v>
      </c>
      <c r="BE1643" s="95">
        <v>97.251000000000005</v>
      </c>
      <c r="BF1643" s="91">
        <v>1.51</v>
      </c>
      <c r="BG1643" s="91">
        <v>31</v>
      </c>
      <c r="BH1643" s="94" t="s">
        <v>566</v>
      </c>
      <c r="BI1643" s="94" t="s">
        <v>566</v>
      </c>
      <c r="BJ1643" s="93">
        <v>743</v>
      </c>
      <c r="BK1643" s="94">
        <v>1</v>
      </c>
      <c r="BL1643" s="91">
        <v>46.828629999999997</v>
      </c>
      <c r="BM1643" s="96">
        <v>2.1541171100000001</v>
      </c>
      <c r="BN1643" s="96" t="s">
        <v>566</v>
      </c>
      <c r="BO1643" s="88" t="s">
        <v>430</v>
      </c>
      <c r="BP1643" s="88" t="s">
        <v>566</v>
      </c>
      <c r="BQ1643" s="91">
        <v>64.664000000000001</v>
      </c>
      <c r="BR1643" s="95">
        <v>97.251000000000005</v>
      </c>
      <c r="BS1643" s="91">
        <v>1.51</v>
      </c>
      <c r="BT1643" s="90">
        <v>30</v>
      </c>
      <c r="BU1643" s="91">
        <v>0</v>
      </c>
      <c r="BV1643" s="91">
        <v>45.39</v>
      </c>
      <c r="BW1643" s="96">
        <v>2.0879400000000001</v>
      </c>
      <c r="BX1643" s="96" t="s">
        <v>566</v>
      </c>
      <c r="BY1643" s="96" t="s">
        <v>566</v>
      </c>
      <c r="BZ1643" s="96" t="s">
        <v>566</v>
      </c>
      <c r="CA1643" s="96" t="s">
        <v>566</v>
      </c>
      <c r="CB1643" s="96" t="s">
        <v>566</v>
      </c>
      <c r="CC1643" s="96" t="s">
        <v>566</v>
      </c>
      <c r="CD1643" s="96" t="s">
        <v>566</v>
      </c>
      <c r="CE1643" s="96" t="s">
        <v>566</v>
      </c>
      <c r="CF1643" s="88" t="s">
        <v>566</v>
      </c>
      <c r="CG1643" s="88" t="s">
        <v>566</v>
      </c>
      <c r="CH1643" s="92" t="s">
        <v>566</v>
      </c>
      <c r="CI1643" s="91">
        <v>0</v>
      </c>
      <c r="CJ1643" s="91">
        <v>0</v>
      </c>
      <c r="CK1643" s="90" t="s">
        <v>566</v>
      </c>
      <c r="CL1643" s="91">
        <v>3.8274463500000001E-2</v>
      </c>
      <c r="CM1643" s="91">
        <v>-2.3274463499999998E-2</v>
      </c>
      <c r="CN1643" s="88" t="s">
        <v>566</v>
      </c>
      <c r="CO1643" s="91">
        <v>54.57</v>
      </c>
      <c r="CP1643" s="91">
        <v>83.641283416799993</v>
      </c>
      <c r="CQ1643" s="91">
        <v>1.9565461710000001</v>
      </c>
      <c r="CR1643" s="91">
        <v>18.976997118</v>
      </c>
      <c r="CS1643" s="91">
        <v>0.44354617099999999</v>
      </c>
      <c r="CT1643" s="90">
        <v>0.48599999999999999</v>
      </c>
      <c r="CU1643" s="96">
        <v>1.0149999999999999</v>
      </c>
      <c r="CV1643" s="96">
        <v>0.85099999999999998</v>
      </c>
      <c r="CW1643" s="96">
        <v>0.79300000000000004</v>
      </c>
      <c r="CX1643" s="93">
        <v>2286</v>
      </c>
      <c r="CY1643" s="93">
        <v>2272.25</v>
      </c>
      <c r="CZ1643" s="93">
        <v>78</v>
      </c>
      <c r="DA1643" s="90">
        <v>46</v>
      </c>
      <c r="DB1643" s="90" t="s">
        <v>566</v>
      </c>
      <c r="DC1643" s="90">
        <v>64.2</v>
      </c>
      <c r="DD1643" s="91">
        <v>233</v>
      </c>
      <c r="DE1643" s="91">
        <v>-25.214592274699999</v>
      </c>
      <c r="DF1643" s="93">
        <v>129</v>
      </c>
      <c r="DG1643" s="88" t="s">
        <v>393</v>
      </c>
      <c r="DH1643" s="88" t="s">
        <v>566</v>
      </c>
      <c r="DI1643" s="88" t="s">
        <v>566</v>
      </c>
      <c r="DJ1643" s="88" t="s">
        <v>566</v>
      </c>
      <c r="DK1643" s="90">
        <v>0</v>
      </c>
      <c r="DL1643" s="91">
        <v>97.251000000000005</v>
      </c>
      <c r="DM1643" s="91">
        <v>0.74672316800000005</v>
      </c>
      <c r="DN1643" s="91">
        <v>68.720933151699995</v>
      </c>
      <c r="DO1643" s="91">
        <v>1.6075276840999999</v>
      </c>
      <c r="DP1643" s="91">
        <v>4.0566468529000002</v>
      </c>
      <c r="DQ1643" s="91">
        <v>9.4527684099999995E-2</v>
      </c>
      <c r="DR1643" s="91">
        <v>88.888432473199998</v>
      </c>
      <c r="DS1643" s="91">
        <v>2.0792880632999999</v>
      </c>
      <c r="DT1643" s="91">
        <v>24.224146174400001</v>
      </c>
      <c r="DU1643" s="91">
        <v>0.56628806330000003</v>
      </c>
      <c r="DV1643" s="91">
        <v>106.3383908333</v>
      </c>
      <c r="DW1643" s="97"/>
      <c r="DX1643" s="98" t="s">
        <v>689</v>
      </c>
      <c r="DY1643" s="99" t="s">
        <v>689</v>
      </c>
      <c r="DZ1643" s="98" t="s">
        <v>689</v>
      </c>
      <c r="EA1643" s="100" t="s">
        <v>689</v>
      </c>
      <c r="EB1643" s="101" t="s">
        <v>2761</v>
      </c>
      <c r="EC1643" s="38"/>
    </row>
    <row r="1644" spans="1:133" ht="15" customHeight="1" x14ac:dyDescent="0.25">
      <c r="A1644" s="17" t="str">
        <f t="shared" si="25"/>
        <v>597_Кустовое (Видное и Восточно-Ягунское)</v>
      </c>
      <c r="B1644" s="87">
        <v>104</v>
      </c>
      <c r="C1644" s="88" t="s">
        <v>733</v>
      </c>
      <c r="D1644" s="88" t="s">
        <v>568</v>
      </c>
      <c r="E1644" s="88" t="s">
        <v>1715</v>
      </c>
      <c r="F1644" s="88" t="s">
        <v>7</v>
      </c>
      <c r="G1644" s="88" t="s">
        <v>489</v>
      </c>
      <c r="H1644" s="88" t="s">
        <v>1822</v>
      </c>
      <c r="I1644" s="89">
        <v>597</v>
      </c>
      <c r="J1644" s="88" t="s">
        <v>13</v>
      </c>
      <c r="K1644" s="88" t="s">
        <v>1766</v>
      </c>
      <c r="L1644" s="88" t="s">
        <v>1590</v>
      </c>
      <c r="M1644" s="88" t="s">
        <v>119</v>
      </c>
      <c r="N1644" s="88" t="s">
        <v>13</v>
      </c>
      <c r="O1644" s="90">
        <v>15.4</v>
      </c>
      <c r="P1644" s="90">
        <v>2520.4</v>
      </c>
      <c r="Q1644" s="90">
        <v>2535.8000000000002</v>
      </c>
      <c r="R1644" s="91">
        <v>164.601</v>
      </c>
      <c r="S1644" s="90" t="s">
        <v>150</v>
      </c>
      <c r="T1644" s="90">
        <v>2571</v>
      </c>
      <c r="U1644" s="90">
        <v>12.4</v>
      </c>
      <c r="V1644" s="88" t="s">
        <v>31</v>
      </c>
      <c r="W1644" s="88" t="s">
        <v>118</v>
      </c>
      <c r="X1644" s="88" t="s">
        <v>2574</v>
      </c>
      <c r="Y1644" s="90" t="s">
        <v>856</v>
      </c>
      <c r="Z1644" s="90" t="s">
        <v>566</v>
      </c>
      <c r="AA1644" s="90">
        <v>73</v>
      </c>
      <c r="AB1644" s="91" t="s">
        <v>4526</v>
      </c>
      <c r="AC1644" s="88" t="s">
        <v>566</v>
      </c>
      <c r="AD1644" s="90" t="s">
        <v>566</v>
      </c>
      <c r="AE1644" s="90" t="s">
        <v>2019</v>
      </c>
      <c r="AF1644" s="90" t="s">
        <v>118</v>
      </c>
      <c r="AG1644" s="91" t="s">
        <v>3445</v>
      </c>
      <c r="AH1644" s="92" t="s">
        <v>4053</v>
      </c>
      <c r="AI1644" s="93">
        <v>270</v>
      </c>
      <c r="AJ1644" s="88" t="s">
        <v>566</v>
      </c>
      <c r="AK1644" s="90" t="s">
        <v>566</v>
      </c>
      <c r="AL1644" s="91">
        <v>24.9</v>
      </c>
      <c r="AM1644" s="91">
        <v>23.143350611199999</v>
      </c>
      <c r="AN1644" s="91">
        <v>1768</v>
      </c>
      <c r="AO1644" s="90">
        <v>4.5999999999999996</v>
      </c>
      <c r="AP1644" s="91">
        <v>133.494</v>
      </c>
      <c r="AQ1644" s="91" t="s">
        <v>566</v>
      </c>
      <c r="AR1644" s="91" t="s">
        <v>566</v>
      </c>
      <c r="AS1644" s="91">
        <v>63.72</v>
      </c>
      <c r="AT1644" s="91">
        <v>64.510000000000005</v>
      </c>
      <c r="AU1644" s="90">
        <v>996</v>
      </c>
      <c r="AV1644" s="90">
        <v>0</v>
      </c>
      <c r="AW1644" s="91">
        <v>77.414000000000001</v>
      </c>
      <c r="AX1644" s="91" t="s">
        <v>566</v>
      </c>
      <c r="AY1644" s="91">
        <v>136.38999999999999</v>
      </c>
      <c r="AZ1644" s="88" t="s">
        <v>4928</v>
      </c>
      <c r="BA1644" s="91">
        <v>137.19999999999999</v>
      </c>
      <c r="BB1644" s="91">
        <v>72.67</v>
      </c>
      <c r="BC1644" s="94">
        <v>1.8064384381</v>
      </c>
      <c r="BD1644" s="91">
        <v>131.27099999999999</v>
      </c>
      <c r="BE1644" s="95">
        <v>95.843999999999994</v>
      </c>
      <c r="BF1644" s="91">
        <v>4.6399999999999997</v>
      </c>
      <c r="BG1644" s="91">
        <v>30.9</v>
      </c>
      <c r="BH1644" s="94" t="s">
        <v>566</v>
      </c>
      <c r="BI1644" s="94" t="s">
        <v>566</v>
      </c>
      <c r="BJ1644" s="93">
        <v>741</v>
      </c>
      <c r="BK1644" s="94">
        <v>3</v>
      </c>
      <c r="BL1644" s="91">
        <v>143.35088999999999</v>
      </c>
      <c r="BM1644" s="96">
        <v>6.5941411399999996</v>
      </c>
      <c r="BN1644" s="96" t="s">
        <v>566</v>
      </c>
      <c r="BO1644" s="88" t="s">
        <v>430</v>
      </c>
      <c r="BP1644" s="88" t="s">
        <v>566</v>
      </c>
      <c r="BQ1644" s="91">
        <v>131.27099999999999</v>
      </c>
      <c r="BR1644" s="95">
        <v>95.843999999999994</v>
      </c>
      <c r="BS1644" s="91">
        <v>4.6399999999999997</v>
      </c>
      <c r="BT1644" s="90">
        <v>30</v>
      </c>
      <c r="BU1644" s="91">
        <v>0</v>
      </c>
      <c r="BV1644" s="91">
        <v>139.29</v>
      </c>
      <c r="BW1644" s="96">
        <v>6.4073399999999996</v>
      </c>
      <c r="BX1644" s="96" t="s">
        <v>566</v>
      </c>
      <c r="BY1644" s="96" t="s">
        <v>566</v>
      </c>
      <c r="BZ1644" s="96" t="s">
        <v>566</v>
      </c>
      <c r="CA1644" s="96" t="s">
        <v>566</v>
      </c>
      <c r="CB1644" s="96" t="s">
        <v>566</v>
      </c>
      <c r="CC1644" s="96" t="s">
        <v>566</v>
      </c>
      <c r="CD1644" s="96" t="s">
        <v>566</v>
      </c>
      <c r="CE1644" s="96" t="s">
        <v>566</v>
      </c>
      <c r="CF1644" s="88" t="s">
        <v>566</v>
      </c>
      <c r="CG1644" s="88" t="s">
        <v>566</v>
      </c>
      <c r="CH1644" s="92" t="s">
        <v>566</v>
      </c>
      <c r="CI1644" s="91">
        <v>0</v>
      </c>
      <c r="CJ1644" s="91">
        <v>0</v>
      </c>
      <c r="CK1644" s="90" t="s">
        <v>566</v>
      </c>
      <c r="CL1644" s="91">
        <v>0.38453611729999998</v>
      </c>
      <c r="CM1644" s="91">
        <v>-0.1915361173</v>
      </c>
      <c r="CN1644" s="88" t="s">
        <v>566</v>
      </c>
      <c r="CO1644" s="91">
        <v>54.57</v>
      </c>
      <c r="CP1644" s="91">
        <v>146.64337557030001</v>
      </c>
      <c r="CQ1644" s="91">
        <v>5.1866405138999996</v>
      </c>
      <c r="CR1644" s="91">
        <v>15.372092655299999</v>
      </c>
      <c r="CS1644" s="91">
        <v>0.54364051390000001</v>
      </c>
      <c r="CT1644" s="90">
        <v>1</v>
      </c>
      <c r="CU1644" s="96">
        <v>1.0149999999999999</v>
      </c>
      <c r="CV1644" s="96">
        <v>0.85099999999999998</v>
      </c>
      <c r="CW1644" s="96">
        <v>0.79300000000000004</v>
      </c>
      <c r="CX1644" s="93">
        <v>2286</v>
      </c>
      <c r="CY1644" s="93">
        <v>2277.799</v>
      </c>
      <c r="CZ1644" s="93">
        <v>78</v>
      </c>
      <c r="DA1644" s="90">
        <v>46</v>
      </c>
      <c r="DB1644" s="90" t="s">
        <v>566</v>
      </c>
      <c r="DC1644" s="90">
        <v>64.2</v>
      </c>
      <c r="DD1644" s="91">
        <v>233</v>
      </c>
      <c r="DE1644" s="91">
        <v>-41.463519313299997</v>
      </c>
      <c r="DF1644" s="93">
        <v>129</v>
      </c>
      <c r="DG1644" s="88" t="s">
        <v>393</v>
      </c>
      <c r="DH1644" s="88" t="s">
        <v>566</v>
      </c>
      <c r="DI1644" s="88" t="s">
        <v>566</v>
      </c>
      <c r="DJ1644" s="88" t="s">
        <v>566</v>
      </c>
      <c r="DK1644" s="90">
        <v>0</v>
      </c>
      <c r="DL1644" s="91">
        <v>95.843999999999994</v>
      </c>
      <c r="DM1644" s="91">
        <v>2.0396219273999998</v>
      </c>
      <c r="DN1644" s="91">
        <v>148.21607223839999</v>
      </c>
      <c r="DO1644" s="91">
        <v>5.2422653399000003</v>
      </c>
      <c r="DP1644" s="91">
        <v>16.944789323399998</v>
      </c>
      <c r="DQ1644" s="91">
        <v>0.59926533989999997</v>
      </c>
      <c r="DR1644" s="91">
        <v>165.57242882579999</v>
      </c>
      <c r="DS1644" s="91">
        <v>5.8561436136999996</v>
      </c>
      <c r="DT1644" s="91">
        <v>34.301145910800003</v>
      </c>
      <c r="DU1644" s="91">
        <v>1.2131436137</v>
      </c>
      <c r="DV1644" s="91">
        <v>106.3551966667</v>
      </c>
      <c r="DW1644" s="97"/>
      <c r="DX1644" s="98" t="s">
        <v>689</v>
      </c>
      <c r="DY1644" s="99" t="s">
        <v>689</v>
      </c>
      <c r="DZ1644" s="98" t="s">
        <v>689</v>
      </c>
      <c r="EA1644" s="100" t="s">
        <v>689</v>
      </c>
      <c r="EB1644" s="101" t="s">
        <v>2761</v>
      </c>
      <c r="EC1644" s="38"/>
    </row>
    <row r="1645" spans="1:133" ht="15" customHeight="1" x14ac:dyDescent="0.25">
      <c r="A1645" s="17" t="str">
        <f t="shared" si="25"/>
        <v>598Л_Кустовое (Видное и Восточно-Ягунское)</v>
      </c>
      <c r="B1645" s="87">
        <v>105</v>
      </c>
      <c r="C1645" s="88" t="s">
        <v>733</v>
      </c>
      <c r="D1645" s="88" t="s">
        <v>568</v>
      </c>
      <c r="E1645" s="88" t="s">
        <v>1715</v>
      </c>
      <c r="F1645" s="88" t="s">
        <v>7</v>
      </c>
      <c r="G1645" s="88" t="s">
        <v>489</v>
      </c>
      <c r="H1645" s="88" t="s">
        <v>1822</v>
      </c>
      <c r="I1645" s="89" t="s">
        <v>5618</v>
      </c>
      <c r="J1645" s="88" t="s">
        <v>13</v>
      </c>
      <c r="K1645" s="88" t="s">
        <v>1766</v>
      </c>
      <c r="L1645" s="88" t="s">
        <v>1590</v>
      </c>
      <c r="M1645" s="88" t="s">
        <v>92</v>
      </c>
      <c r="N1645" s="88" t="s">
        <v>18</v>
      </c>
      <c r="O1645" s="90">
        <v>305.60000000000002</v>
      </c>
      <c r="P1645" s="90">
        <v>3123.7</v>
      </c>
      <c r="Q1645" s="90">
        <v>3429.3</v>
      </c>
      <c r="R1645" s="91">
        <v>759.79200000000003</v>
      </c>
      <c r="S1645" s="90" t="s">
        <v>690</v>
      </c>
      <c r="T1645" s="90">
        <v>3429.3</v>
      </c>
      <c r="U1645" s="90">
        <v>3.1</v>
      </c>
      <c r="V1645" s="88" t="s">
        <v>31</v>
      </c>
      <c r="W1645" s="88" t="s">
        <v>112</v>
      </c>
      <c r="X1645" s="88" t="s">
        <v>4834</v>
      </c>
      <c r="Y1645" s="90" t="s">
        <v>875</v>
      </c>
      <c r="Z1645" s="90" t="s">
        <v>566</v>
      </c>
      <c r="AA1645" s="90">
        <v>73</v>
      </c>
      <c r="AB1645" s="91" t="s">
        <v>5619</v>
      </c>
      <c r="AC1645" s="88" t="s">
        <v>566</v>
      </c>
      <c r="AD1645" s="90" t="s">
        <v>566</v>
      </c>
      <c r="AE1645" s="90" t="s">
        <v>892</v>
      </c>
      <c r="AF1645" s="90" t="s">
        <v>112</v>
      </c>
      <c r="AG1645" s="91" t="s">
        <v>3475</v>
      </c>
      <c r="AH1645" s="92" t="s">
        <v>5039</v>
      </c>
      <c r="AI1645" s="93">
        <v>22</v>
      </c>
      <c r="AJ1645" s="88" t="s">
        <v>722</v>
      </c>
      <c r="AK1645" s="90" t="s">
        <v>566</v>
      </c>
      <c r="AL1645" s="91">
        <v>24.9</v>
      </c>
      <c r="AM1645" s="91">
        <v>23.143350611199999</v>
      </c>
      <c r="AN1645" s="91">
        <v>341</v>
      </c>
      <c r="AO1645" s="90">
        <v>5</v>
      </c>
      <c r="AP1645" s="91">
        <v>17.707999999999998</v>
      </c>
      <c r="AQ1645" s="91">
        <v>115.57</v>
      </c>
      <c r="AR1645" s="91">
        <v>74</v>
      </c>
      <c r="AS1645" s="91">
        <v>165.39672922459999</v>
      </c>
      <c r="AT1645" s="91">
        <v>166.34130289749999</v>
      </c>
      <c r="AU1645" s="90">
        <v>460</v>
      </c>
      <c r="AV1645" s="90">
        <v>0</v>
      </c>
      <c r="AW1645" s="91">
        <v>31.02</v>
      </c>
      <c r="AX1645" s="91" t="s">
        <v>566</v>
      </c>
      <c r="AY1645" s="91">
        <v>189.15</v>
      </c>
      <c r="AZ1645" s="88" t="s">
        <v>5039</v>
      </c>
      <c r="BA1645" s="91">
        <v>190.13</v>
      </c>
      <c r="BB1645" s="91">
        <v>23.753270775400001</v>
      </c>
      <c r="BC1645" s="94">
        <v>3.6205540203000002</v>
      </c>
      <c r="BD1645" s="91">
        <v>86</v>
      </c>
      <c r="BE1645" s="95">
        <v>80</v>
      </c>
      <c r="BF1645" s="91">
        <v>14.38</v>
      </c>
      <c r="BG1645" s="91">
        <v>19</v>
      </c>
      <c r="BH1645" s="94" t="s">
        <v>566</v>
      </c>
      <c r="BI1645" s="94" t="s">
        <v>566</v>
      </c>
      <c r="BJ1645" s="93">
        <v>456</v>
      </c>
      <c r="BK1645" s="94">
        <v>0</v>
      </c>
      <c r="BL1645" s="91">
        <v>273.20069999999998</v>
      </c>
      <c r="BM1645" s="96">
        <v>20.216851940000002</v>
      </c>
      <c r="BN1645" s="96" t="s">
        <v>566</v>
      </c>
      <c r="BO1645" s="88" t="s">
        <v>430</v>
      </c>
      <c r="BP1645" s="88" t="s">
        <v>566</v>
      </c>
      <c r="BQ1645" s="91">
        <v>86</v>
      </c>
      <c r="BR1645" s="95">
        <v>80</v>
      </c>
      <c r="BS1645" s="91">
        <v>14.38</v>
      </c>
      <c r="BT1645" s="90">
        <v>30</v>
      </c>
      <c r="BU1645" s="91">
        <v>0</v>
      </c>
      <c r="BV1645" s="91">
        <v>431.37</v>
      </c>
      <c r="BW1645" s="96">
        <v>31.921379999999999</v>
      </c>
      <c r="BX1645" s="96" t="s">
        <v>566</v>
      </c>
      <c r="BY1645" s="96" t="s">
        <v>566</v>
      </c>
      <c r="BZ1645" s="96" t="s">
        <v>566</v>
      </c>
      <c r="CA1645" s="96" t="s">
        <v>566</v>
      </c>
      <c r="CB1645" s="96" t="s">
        <v>566</v>
      </c>
      <c r="CC1645" s="96" t="s">
        <v>566</v>
      </c>
      <c r="CD1645" s="96" t="s">
        <v>566</v>
      </c>
      <c r="CE1645" s="96" t="s">
        <v>566</v>
      </c>
      <c r="CF1645" s="88" t="s">
        <v>566</v>
      </c>
      <c r="CG1645" s="88" t="s">
        <v>566</v>
      </c>
      <c r="CH1645" s="92" t="s">
        <v>566</v>
      </c>
      <c r="CI1645" s="91">
        <v>0</v>
      </c>
      <c r="CJ1645" s="91">
        <v>0</v>
      </c>
      <c r="CK1645" s="90" t="s">
        <v>566</v>
      </c>
      <c r="CL1645" s="91" t="s">
        <v>566</v>
      </c>
      <c r="CM1645" s="91" t="s">
        <v>566</v>
      </c>
      <c r="CN1645" s="88" t="s">
        <v>566</v>
      </c>
      <c r="CO1645" s="91">
        <v>71.739999999999995</v>
      </c>
      <c r="CP1645" s="91">
        <v>422.03349993030002</v>
      </c>
      <c r="CQ1645" s="91">
        <v>70.562943160200007</v>
      </c>
      <c r="CR1645" s="91">
        <v>336.03349993030002</v>
      </c>
      <c r="CS1645" s="91">
        <v>56.183943160200002</v>
      </c>
      <c r="CT1645" s="90">
        <v>0</v>
      </c>
      <c r="CU1645" s="96">
        <v>1.0149999999999999</v>
      </c>
      <c r="CV1645" s="96">
        <v>0.83599999999999997</v>
      </c>
      <c r="CW1645" s="96">
        <v>0.75800000000000001</v>
      </c>
      <c r="CX1645" s="93">
        <v>2296</v>
      </c>
      <c r="CY1645" s="93">
        <v>2285.9079999999999</v>
      </c>
      <c r="CZ1645" s="93">
        <v>78</v>
      </c>
      <c r="DA1645" s="90">
        <v>74</v>
      </c>
      <c r="DB1645" s="90" t="s">
        <v>566</v>
      </c>
      <c r="DC1645" s="90">
        <v>84.4</v>
      </c>
      <c r="DD1645" s="91">
        <v>235</v>
      </c>
      <c r="DE1645" s="91">
        <v>-19.510638297900002</v>
      </c>
      <c r="DF1645" s="93">
        <v>338.8</v>
      </c>
      <c r="DG1645" s="88" t="s">
        <v>393</v>
      </c>
      <c r="DH1645" s="88" t="s">
        <v>566</v>
      </c>
      <c r="DI1645" s="88" t="s">
        <v>566</v>
      </c>
      <c r="DJ1645" s="88" t="s">
        <v>566</v>
      </c>
      <c r="DK1645" s="90">
        <v>0</v>
      </c>
      <c r="DL1645" s="91">
        <v>80</v>
      </c>
      <c r="DM1645" s="91">
        <v>3.6205540203000002</v>
      </c>
      <c r="DN1645" s="91">
        <v>86.000000001100005</v>
      </c>
      <c r="DO1645" s="91">
        <v>14.3789844002</v>
      </c>
      <c r="DP1645" s="91">
        <v>1.0999999999999999E-9</v>
      </c>
      <c r="DQ1645" s="91">
        <v>-1.5599799999999999E-5</v>
      </c>
      <c r="DR1645" s="91">
        <v>422.03349993030002</v>
      </c>
      <c r="DS1645" s="91">
        <v>70.562943160200007</v>
      </c>
      <c r="DT1645" s="91">
        <v>336.03349993030002</v>
      </c>
      <c r="DU1645" s="91">
        <v>56.183943160200002</v>
      </c>
      <c r="DV1645" s="91" t="s">
        <v>566</v>
      </c>
      <c r="DW1645" s="97"/>
      <c r="DX1645" s="98" t="s">
        <v>689</v>
      </c>
      <c r="DY1645" s="99" t="s">
        <v>689</v>
      </c>
      <c r="DZ1645" s="98" t="s">
        <v>689</v>
      </c>
      <c r="EA1645" s="100" t="s">
        <v>689</v>
      </c>
      <c r="EB1645" s="101" t="s">
        <v>566</v>
      </c>
      <c r="EC1645" s="38"/>
    </row>
    <row r="1646" spans="1:133" ht="15" customHeight="1" x14ac:dyDescent="0.25">
      <c r="A1646" s="17" t="str">
        <f t="shared" si="25"/>
        <v>602_Кустовое (Видное и Восточно-Ягунское)</v>
      </c>
      <c r="B1646" s="87">
        <v>106</v>
      </c>
      <c r="C1646" s="88" t="s">
        <v>733</v>
      </c>
      <c r="D1646" s="88" t="s">
        <v>568</v>
      </c>
      <c r="E1646" s="88" t="s">
        <v>1715</v>
      </c>
      <c r="F1646" s="88" t="s">
        <v>7</v>
      </c>
      <c r="G1646" s="88" t="s">
        <v>489</v>
      </c>
      <c r="H1646" s="88" t="s">
        <v>2748</v>
      </c>
      <c r="I1646" s="89">
        <v>602</v>
      </c>
      <c r="J1646" s="88" t="s">
        <v>44</v>
      </c>
      <c r="K1646" s="88" t="s">
        <v>1766</v>
      </c>
      <c r="L1646" s="88" t="s">
        <v>1590</v>
      </c>
      <c r="M1646" s="88" t="s">
        <v>1828</v>
      </c>
      <c r="N1646" s="88" t="s">
        <v>6</v>
      </c>
      <c r="O1646" s="90">
        <v>5.5</v>
      </c>
      <c r="P1646" s="90">
        <v>2086</v>
      </c>
      <c r="Q1646" s="90">
        <v>2091.5</v>
      </c>
      <c r="R1646" s="91">
        <v>141.76</v>
      </c>
      <c r="S1646" s="90" t="s">
        <v>150</v>
      </c>
      <c r="T1646" s="90">
        <v>2474</v>
      </c>
      <c r="U1646" s="90">
        <v>13</v>
      </c>
      <c r="V1646" s="88" t="s">
        <v>31</v>
      </c>
      <c r="W1646" s="88" t="s">
        <v>156</v>
      </c>
      <c r="X1646" s="88" t="s">
        <v>1501</v>
      </c>
      <c r="Y1646" s="90" t="s">
        <v>2694</v>
      </c>
      <c r="Z1646" s="90" t="s">
        <v>566</v>
      </c>
      <c r="AA1646" s="90">
        <v>73</v>
      </c>
      <c r="AB1646" s="91" t="s">
        <v>4527</v>
      </c>
      <c r="AC1646" s="88" t="s">
        <v>566</v>
      </c>
      <c r="AD1646" s="90" t="s">
        <v>566</v>
      </c>
      <c r="AE1646" s="90" t="s">
        <v>566</v>
      </c>
      <c r="AF1646" s="90" t="s">
        <v>156</v>
      </c>
      <c r="AG1646" s="91" t="s">
        <v>3418</v>
      </c>
      <c r="AH1646" s="92" t="s">
        <v>2652</v>
      </c>
      <c r="AI1646" s="93">
        <v>773</v>
      </c>
      <c r="AJ1646" s="88" t="s">
        <v>566</v>
      </c>
      <c r="AK1646" s="90" t="s">
        <v>566</v>
      </c>
      <c r="AL1646" s="91">
        <v>22.4</v>
      </c>
      <c r="AM1646" s="91">
        <v>20.5674808843</v>
      </c>
      <c r="AN1646" s="91">
        <v>1067</v>
      </c>
      <c r="AO1646" s="90">
        <v>22.3</v>
      </c>
      <c r="AP1646" s="91">
        <v>72.930000000000007</v>
      </c>
      <c r="AQ1646" s="91" t="s">
        <v>566</v>
      </c>
      <c r="AR1646" s="91" t="s">
        <v>566</v>
      </c>
      <c r="AS1646" s="91">
        <v>102.02</v>
      </c>
      <c r="AT1646" s="91">
        <v>104.17</v>
      </c>
      <c r="AU1646" s="90" t="s">
        <v>566</v>
      </c>
      <c r="AV1646" s="90">
        <v>0</v>
      </c>
      <c r="AW1646" s="91" t="s">
        <v>566</v>
      </c>
      <c r="AX1646" s="91" t="s">
        <v>566</v>
      </c>
      <c r="AY1646" s="91">
        <v>151.11000000000001</v>
      </c>
      <c r="AZ1646" s="88" t="s">
        <v>4928</v>
      </c>
      <c r="BA1646" s="91">
        <v>153.30000000000001</v>
      </c>
      <c r="BB1646" s="91">
        <v>49.09</v>
      </c>
      <c r="BC1646" s="94">
        <v>3.6055612141000002</v>
      </c>
      <c r="BD1646" s="91">
        <v>176.99700000000001</v>
      </c>
      <c r="BE1646" s="95">
        <v>95.393000000000001</v>
      </c>
      <c r="BF1646" s="91">
        <v>7.13</v>
      </c>
      <c r="BG1646" s="91">
        <v>31</v>
      </c>
      <c r="BH1646" s="94" t="s">
        <v>566</v>
      </c>
      <c r="BI1646" s="94" t="s">
        <v>566</v>
      </c>
      <c r="BJ1646" s="93">
        <v>744</v>
      </c>
      <c r="BK1646" s="94">
        <v>0</v>
      </c>
      <c r="BL1646" s="91">
        <v>220.91831999999999</v>
      </c>
      <c r="BM1646" s="96">
        <v>9.2785692799999993</v>
      </c>
      <c r="BN1646" s="96" t="s">
        <v>566</v>
      </c>
      <c r="BO1646" s="88" t="s">
        <v>430</v>
      </c>
      <c r="BP1646" s="88" t="s">
        <v>566</v>
      </c>
      <c r="BQ1646" s="91">
        <v>176.99700000000001</v>
      </c>
      <c r="BR1646" s="95">
        <v>95.393000000000001</v>
      </c>
      <c r="BS1646" s="91">
        <v>7.13</v>
      </c>
      <c r="BT1646" s="90">
        <v>30</v>
      </c>
      <c r="BU1646" s="91">
        <v>0</v>
      </c>
      <c r="BV1646" s="91">
        <v>213.78</v>
      </c>
      <c r="BW1646" s="96">
        <v>8.9787599999999994</v>
      </c>
      <c r="BX1646" s="96" t="s">
        <v>566</v>
      </c>
      <c r="BY1646" s="96" t="s">
        <v>566</v>
      </c>
      <c r="BZ1646" s="96" t="s">
        <v>566</v>
      </c>
      <c r="CA1646" s="96" t="s">
        <v>566</v>
      </c>
      <c r="CB1646" s="96" t="s">
        <v>566</v>
      </c>
      <c r="CC1646" s="96" t="s">
        <v>566</v>
      </c>
      <c r="CD1646" s="96" t="s">
        <v>566</v>
      </c>
      <c r="CE1646" s="96" t="s">
        <v>566</v>
      </c>
      <c r="CF1646" s="88" t="s">
        <v>566</v>
      </c>
      <c r="CG1646" s="88" t="s">
        <v>566</v>
      </c>
      <c r="CH1646" s="92" t="s">
        <v>566</v>
      </c>
      <c r="CI1646" s="91">
        <v>0</v>
      </c>
      <c r="CJ1646" s="91">
        <v>0</v>
      </c>
      <c r="CK1646" s="90" t="s">
        <v>566</v>
      </c>
      <c r="CL1646" s="91">
        <v>1.1460123695</v>
      </c>
      <c r="CM1646" s="91">
        <v>-8.10123695E-2</v>
      </c>
      <c r="CN1646" s="88" t="s">
        <v>566</v>
      </c>
      <c r="CO1646" s="91">
        <v>80.665000000000006</v>
      </c>
      <c r="CP1646" s="91">
        <v>250.572164335</v>
      </c>
      <c r="CQ1646" s="91">
        <v>10.08873706</v>
      </c>
      <c r="CR1646" s="91">
        <v>73.575106270500001</v>
      </c>
      <c r="CS1646" s="91">
        <v>2.9627370599999998</v>
      </c>
      <c r="CT1646" s="90">
        <v>1</v>
      </c>
      <c r="CU1646" s="96">
        <v>1.014</v>
      </c>
      <c r="CV1646" s="96">
        <v>0.874</v>
      </c>
      <c r="CW1646" s="96">
        <v>0.84899999999999998</v>
      </c>
      <c r="CX1646" s="93">
        <v>1878</v>
      </c>
      <c r="CY1646" s="93">
        <v>1855.64</v>
      </c>
      <c r="CZ1646" s="93">
        <v>88.6</v>
      </c>
      <c r="DA1646" s="90">
        <v>42</v>
      </c>
      <c r="DB1646" s="90" t="s">
        <v>566</v>
      </c>
      <c r="DC1646" s="90">
        <v>94.9</v>
      </c>
      <c r="DD1646" s="91">
        <v>189</v>
      </c>
      <c r="DE1646" s="91">
        <v>-20.047619047600001</v>
      </c>
      <c r="DF1646" s="93">
        <v>397.4</v>
      </c>
      <c r="DG1646" s="88" t="s">
        <v>393</v>
      </c>
      <c r="DH1646" s="88" t="s">
        <v>566</v>
      </c>
      <c r="DI1646" s="88" t="s">
        <v>566</v>
      </c>
      <c r="DJ1646" s="88" t="s">
        <v>566</v>
      </c>
      <c r="DK1646" s="90">
        <v>0</v>
      </c>
      <c r="DL1646" s="91">
        <v>95.393000000000001</v>
      </c>
      <c r="DM1646" s="91">
        <v>4.0709764147999996</v>
      </c>
      <c r="DN1646" s="91">
        <v>199.84423220400001</v>
      </c>
      <c r="DO1646" s="91">
        <v>8.0462884495000004</v>
      </c>
      <c r="DP1646" s="91">
        <v>22.847174139500002</v>
      </c>
      <c r="DQ1646" s="91">
        <v>0.92028844949999999</v>
      </c>
      <c r="DR1646" s="91">
        <v>282.91657692500002</v>
      </c>
      <c r="DS1646" s="91">
        <v>11.391013690899999</v>
      </c>
      <c r="DT1646" s="91">
        <v>105.91951886050001</v>
      </c>
      <c r="DU1646" s="91">
        <v>4.2650136909</v>
      </c>
      <c r="DV1646" s="91">
        <v>101.4135797222</v>
      </c>
      <c r="DW1646" s="97"/>
      <c r="DX1646" s="98" t="s">
        <v>566</v>
      </c>
      <c r="DY1646" s="99" t="s">
        <v>689</v>
      </c>
      <c r="DZ1646" s="98" t="s">
        <v>689</v>
      </c>
      <c r="EA1646" s="100" t="s">
        <v>689</v>
      </c>
      <c r="EB1646" s="101" t="s">
        <v>2761</v>
      </c>
      <c r="EC1646" s="38"/>
    </row>
    <row r="1647" spans="1:133" ht="15" customHeight="1" x14ac:dyDescent="0.25">
      <c r="A1647" s="17" t="str">
        <f t="shared" si="25"/>
        <v>605Л_Кустовое (Видное и Восточно-Ягунское)</v>
      </c>
      <c r="B1647" s="87">
        <v>107</v>
      </c>
      <c r="C1647" s="88" t="s">
        <v>733</v>
      </c>
      <c r="D1647" s="88" t="s">
        <v>568</v>
      </c>
      <c r="E1647" s="88" t="s">
        <v>1715</v>
      </c>
      <c r="F1647" s="88" t="s">
        <v>7</v>
      </c>
      <c r="G1647" s="88" t="s">
        <v>489</v>
      </c>
      <c r="H1647" s="88" t="s">
        <v>1822</v>
      </c>
      <c r="I1647" s="89" t="s">
        <v>1460</v>
      </c>
      <c r="J1647" s="88" t="s">
        <v>18</v>
      </c>
      <c r="K1647" s="88" t="s">
        <v>1766</v>
      </c>
      <c r="L1647" s="88" t="s">
        <v>1590</v>
      </c>
      <c r="M1647" s="88" t="s">
        <v>119</v>
      </c>
      <c r="N1647" s="88" t="s">
        <v>13</v>
      </c>
      <c r="O1647" s="90">
        <v>261.39</v>
      </c>
      <c r="P1647" s="90">
        <v>2496.19</v>
      </c>
      <c r="Q1647" s="90">
        <v>2757.58</v>
      </c>
      <c r="R1647" s="91">
        <v>141.727</v>
      </c>
      <c r="S1647" s="90" t="s">
        <v>690</v>
      </c>
      <c r="T1647" s="90">
        <v>2756.7</v>
      </c>
      <c r="U1647" s="90">
        <v>2.9</v>
      </c>
      <c r="V1647" s="88" t="s">
        <v>31</v>
      </c>
      <c r="W1647" s="88" t="s">
        <v>112</v>
      </c>
      <c r="X1647" s="88" t="s">
        <v>1934</v>
      </c>
      <c r="Y1647" s="90" t="s">
        <v>335</v>
      </c>
      <c r="Z1647" s="90" t="s">
        <v>566</v>
      </c>
      <c r="AA1647" s="90">
        <v>73</v>
      </c>
      <c r="AB1647" s="91" t="s">
        <v>4528</v>
      </c>
      <c r="AC1647" s="88" t="s">
        <v>566</v>
      </c>
      <c r="AD1647" s="90" t="s">
        <v>566</v>
      </c>
      <c r="AE1647" s="90" t="s">
        <v>4976</v>
      </c>
      <c r="AF1647" s="90" t="s">
        <v>112</v>
      </c>
      <c r="AG1647" s="91" t="s">
        <v>3494</v>
      </c>
      <c r="AH1647" s="92" t="s">
        <v>2546</v>
      </c>
      <c r="AI1647" s="93">
        <v>901</v>
      </c>
      <c r="AJ1647" s="88" t="s">
        <v>722</v>
      </c>
      <c r="AK1647" s="90" t="s">
        <v>566</v>
      </c>
      <c r="AL1647" s="91">
        <v>26.5</v>
      </c>
      <c r="AM1647" s="91">
        <v>25.1369356105</v>
      </c>
      <c r="AN1647" s="91">
        <v>1234</v>
      </c>
      <c r="AO1647" s="90">
        <v>29.4</v>
      </c>
      <c r="AP1647" s="91">
        <v>2.9</v>
      </c>
      <c r="AQ1647" s="91">
        <v>69.64</v>
      </c>
      <c r="AR1647" s="91">
        <v>75</v>
      </c>
      <c r="AS1647" s="91">
        <v>124.885701531</v>
      </c>
      <c r="AT1647" s="91">
        <v>125.8659767514</v>
      </c>
      <c r="AU1647" s="90" t="s">
        <v>566</v>
      </c>
      <c r="AV1647" s="90">
        <v>0</v>
      </c>
      <c r="AW1647" s="91" t="s">
        <v>566</v>
      </c>
      <c r="AX1647" s="91" t="s">
        <v>566</v>
      </c>
      <c r="AY1647" s="91">
        <v>193.55</v>
      </c>
      <c r="AZ1647" s="88" t="s">
        <v>4928</v>
      </c>
      <c r="BA1647" s="91">
        <v>194.6</v>
      </c>
      <c r="BB1647" s="91">
        <v>68.664298469000002</v>
      </c>
      <c r="BC1647" s="94">
        <v>1.350265015</v>
      </c>
      <c r="BD1647" s="91">
        <v>92.715000000000003</v>
      </c>
      <c r="BE1647" s="95">
        <v>71.712000000000003</v>
      </c>
      <c r="BF1647" s="91">
        <v>22.32</v>
      </c>
      <c r="BG1647" s="91">
        <v>31</v>
      </c>
      <c r="BH1647" s="94" t="s">
        <v>566</v>
      </c>
      <c r="BI1647" s="94" t="s">
        <v>566</v>
      </c>
      <c r="BJ1647" s="93">
        <v>744</v>
      </c>
      <c r="BK1647" s="94">
        <v>0</v>
      </c>
      <c r="BL1647" s="91">
        <v>691.90399000000002</v>
      </c>
      <c r="BM1647" s="96">
        <v>31.827583560000001</v>
      </c>
      <c r="BN1647" s="96" t="s">
        <v>566</v>
      </c>
      <c r="BO1647" s="88" t="s">
        <v>430</v>
      </c>
      <c r="BP1647" s="88" t="s">
        <v>566</v>
      </c>
      <c r="BQ1647" s="91">
        <v>92.715000000000003</v>
      </c>
      <c r="BR1647" s="95">
        <v>71.712000000000003</v>
      </c>
      <c r="BS1647" s="91">
        <v>22.32</v>
      </c>
      <c r="BT1647" s="90">
        <v>30</v>
      </c>
      <c r="BU1647" s="91">
        <v>0</v>
      </c>
      <c r="BV1647" s="91">
        <v>669.57</v>
      </c>
      <c r="BW1647" s="96">
        <v>30.800219999999999</v>
      </c>
      <c r="BX1647" s="96" t="s">
        <v>566</v>
      </c>
      <c r="BY1647" s="96" t="s">
        <v>566</v>
      </c>
      <c r="BZ1647" s="96" t="s">
        <v>566</v>
      </c>
      <c r="CA1647" s="96" t="s">
        <v>566</v>
      </c>
      <c r="CB1647" s="96" t="s">
        <v>566</v>
      </c>
      <c r="CC1647" s="96" t="s">
        <v>566</v>
      </c>
      <c r="CD1647" s="96" t="s">
        <v>566</v>
      </c>
      <c r="CE1647" s="96" t="s">
        <v>566</v>
      </c>
      <c r="CF1647" s="88" t="s">
        <v>566</v>
      </c>
      <c r="CG1647" s="88" t="s">
        <v>566</v>
      </c>
      <c r="CH1647" s="92" t="s">
        <v>566</v>
      </c>
      <c r="CI1647" s="91">
        <v>0</v>
      </c>
      <c r="CJ1647" s="91">
        <v>0</v>
      </c>
      <c r="CK1647" s="90" t="s">
        <v>566</v>
      </c>
      <c r="CL1647" s="91">
        <v>-0.27883548959999999</v>
      </c>
      <c r="CM1647" s="91">
        <v>-0.1691645104</v>
      </c>
      <c r="CN1647" s="88" t="s">
        <v>566</v>
      </c>
      <c r="CO1647" s="91">
        <v>80.25</v>
      </c>
      <c r="CP1647" s="91">
        <v>152.98510604200001</v>
      </c>
      <c r="CQ1647" s="91">
        <v>36.828418148099999</v>
      </c>
      <c r="CR1647" s="91">
        <v>60.2700576549</v>
      </c>
      <c r="CS1647" s="91">
        <v>14.5094181481</v>
      </c>
      <c r="CT1647" s="90">
        <v>1</v>
      </c>
      <c r="CU1647" s="96">
        <v>1.0149999999999999</v>
      </c>
      <c r="CV1647" s="96">
        <v>0.85099999999999998</v>
      </c>
      <c r="CW1647" s="96">
        <v>0.79300000000000004</v>
      </c>
      <c r="CX1647" s="93">
        <v>2286</v>
      </c>
      <c r="CY1647" s="93">
        <v>2275.3629999999998</v>
      </c>
      <c r="CZ1647" s="93">
        <v>79.099999999999994</v>
      </c>
      <c r="DA1647" s="90">
        <v>46</v>
      </c>
      <c r="DB1647" s="90" t="s">
        <v>566</v>
      </c>
      <c r="DC1647" s="90">
        <v>64.2</v>
      </c>
      <c r="DD1647" s="91">
        <v>233</v>
      </c>
      <c r="DE1647" s="91">
        <v>-16.931330472100001</v>
      </c>
      <c r="DF1647" s="93">
        <v>129</v>
      </c>
      <c r="DG1647" s="88" t="s">
        <v>393</v>
      </c>
      <c r="DH1647" s="88" t="s">
        <v>566</v>
      </c>
      <c r="DI1647" s="88">
        <v>1</v>
      </c>
      <c r="DJ1647" s="88" t="s">
        <v>566</v>
      </c>
      <c r="DK1647" s="90">
        <v>0</v>
      </c>
      <c r="DL1647" s="91">
        <v>71.712000000000003</v>
      </c>
      <c r="DM1647" s="91">
        <v>1.5245610236</v>
      </c>
      <c r="DN1647" s="91">
        <v>104.68291316209999</v>
      </c>
      <c r="DO1647" s="91">
        <v>25.2005322521</v>
      </c>
      <c r="DP1647" s="91">
        <v>11.967864775000001</v>
      </c>
      <c r="DQ1647" s="91">
        <v>2.8815322521</v>
      </c>
      <c r="DR1647" s="91">
        <v>172.73276397949999</v>
      </c>
      <c r="DS1647" s="91">
        <v>41.582312319800003</v>
      </c>
      <c r="DT1647" s="91">
        <v>80.017715592399995</v>
      </c>
      <c r="DU1647" s="91">
        <v>19.263312319800001</v>
      </c>
      <c r="DV1647" s="91" t="s">
        <v>566</v>
      </c>
      <c r="DW1647" s="97"/>
      <c r="DX1647" s="98" t="s">
        <v>566</v>
      </c>
      <c r="DY1647" s="99" t="s">
        <v>689</v>
      </c>
      <c r="DZ1647" s="98" t="s">
        <v>689</v>
      </c>
      <c r="EA1647" s="100" t="s">
        <v>689</v>
      </c>
      <c r="EB1647" s="101" t="s">
        <v>2764</v>
      </c>
      <c r="EC1647" s="38"/>
    </row>
    <row r="1648" spans="1:133" ht="15" customHeight="1" x14ac:dyDescent="0.25">
      <c r="A1648" s="17" t="str">
        <f t="shared" si="25"/>
        <v>605_Кустовое (Видное и Восточно-Ягунское)</v>
      </c>
      <c r="B1648" s="87">
        <v>108</v>
      </c>
      <c r="C1648" s="88" t="s">
        <v>733</v>
      </c>
      <c r="D1648" s="88" t="s">
        <v>568</v>
      </c>
      <c r="E1648" s="88" t="s">
        <v>1715</v>
      </c>
      <c r="F1648" s="88" t="s">
        <v>7</v>
      </c>
      <c r="G1648" s="88" t="s">
        <v>489</v>
      </c>
      <c r="H1648" s="88" t="s">
        <v>1822</v>
      </c>
      <c r="I1648" s="89">
        <v>605</v>
      </c>
      <c r="J1648" s="88" t="s">
        <v>13</v>
      </c>
      <c r="K1648" s="88" t="s">
        <v>1766</v>
      </c>
      <c r="L1648" s="88" t="s">
        <v>1590</v>
      </c>
      <c r="M1648" s="88" t="s">
        <v>119</v>
      </c>
      <c r="N1648" s="88" t="s">
        <v>13</v>
      </c>
      <c r="O1648" s="90">
        <v>11</v>
      </c>
      <c r="P1648" s="90">
        <v>2712</v>
      </c>
      <c r="Q1648" s="90">
        <v>2723</v>
      </c>
      <c r="R1648" s="91">
        <v>365.70400000000001</v>
      </c>
      <c r="S1648" s="90" t="s">
        <v>150</v>
      </c>
      <c r="T1648" s="90">
        <v>2720.3</v>
      </c>
      <c r="U1648" s="90">
        <v>9.6999999999999993</v>
      </c>
      <c r="V1648" s="88" t="s">
        <v>31</v>
      </c>
      <c r="W1648" s="88" t="s">
        <v>118</v>
      </c>
      <c r="X1648" s="88" t="s">
        <v>4319</v>
      </c>
      <c r="Y1648" s="90" t="s">
        <v>1921</v>
      </c>
      <c r="Z1648" s="90" t="s">
        <v>566</v>
      </c>
      <c r="AA1648" s="90">
        <v>73</v>
      </c>
      <c r="AB1648" s="91" t="s">
        <v>5620</v>
      </c>
      <c r="AC1648" s="88" t="s">
        <v>566</v>
      </c>
      <c r="AD1648" s="90" t="s">
        <v>566</v>
      </c>
      <c r="AE1648" s="90" t="s">
        <v>1928</v>
      </c>
      <c r="AF1648" s="90" t="s">
        <v>118</v>
      </c>
      <c r="AG1648" s="91" t="s">
        <v>3443</v>
      </c>
      <c r="AH1648" s="92" t="s">
        <v>5115</v>
      </c>
      <c r="AI1648" s="93">
        <v>29</v>
      </c>
      <c r="AJ1648" s="88" t="s">
        <v>566</v>
      </c>
      <c r="AK1648" s="90" t="s">
        <v>566</v>
      </c>
      <c r="AL1648" s="91">
        <v>24.9</v>
      </c>
      <c r="AM1648" s="91">
        <v>23.1</v>
      </c>
      <c r="AN1648" s="91">
        <v>2094</v>
      </c>
      <c r="AO1648" s="90">
        <v>24</v>
      </c>
      <c r="AP1648" s="91">
        <v>351.84899999999999</v>
      </c>
      <c r="AQ1648" s="91" t="s">
        <v>566</v>
      </c>
      <c r="AR1648" s="91" t="s">
        <v>566</v>
      </c>
      <c r="AS1648" s="91">
        <v>76.2</v>
      </c>
      <c r="AT1648" s="91">
        <v>77.89</v>
      </c>
      <c r="AU1648" s="90" t="s">
        <v>566</v>
      </c>
      <c r="AV1648" s="90">
        <v>0</v>
      </c>
      <c r="AW1648" s="91" t="s">
        <v>566</v>
      </c>
      <c r="AX1648" s="91" t="s">
        <v>566</v>
      </c>
      <c r="AY1648" s="91">
        <v>173.76</v>
      </c>
      <c r="AZ1648" s="88" t="s">
        <v>4928</v>
      </c>
      <c r="BA1648" s="91">
        <v>175.5</v>
      </c>
      <c r="BB1648" s="91">
        <v>97.56</v>
      </c>
      <c r="BC1648" s="94">
        <v>1.2393501435000001</v>
      </c>
      <c r="BD1648" s="91">
        <v>120.911</v>
      </c>
      <c r="BE1648" s="95">
        <v>93.471999999999994</v>
      </c>
      <c r="BF1648" s="91">
        <v>6.72</v>
      </c>
      <c r="BG1648" s="91">
        <v>29</v>
      </c>
      <c r="BH1648" s="94" t="s">
        <v>566</v>
      </c>
      <c r="BI1648" s="94" t="s">
        <v>566</v>
      </c>
      <c r="BJ1648" s="93">
        <v>696</v>
      </c>
      <c r="BK1648" s="94">
        <v>0</v>
      </c>
      <c r="BL1648" s="91">
        <v>194.78711000000001</v>
      </c>
      <c r="BM1648" s="96">
        <v>8.9602068999999993</v>
      </c>
      <c r="BN1648" s="96" t="s">
        <v>566</v>
      </c>
      <c r="BO1648" s="88" t="s">
        <v>430</v>
      </c>
      <c r="BP1648" s="88" t="s">
        <v>566</v>
      </c>
      <c r="BQ1648" s="91">
        <v>120.911</v>
      </c>
      <c r="BR1648" s="95">
        <v>93.471999999999994</v>
      </c>
      <c r="BS1648" s="91">
        <v>6.72</v>
      </c>
      <c r="BT1648" s="90">
        <v>30</v>
      </c>
      <c r="BU1648" s="91">
        <v>0</v>
      </c>
      <c r="BV1648" s="91">
        <v>201.51</v>
      </c>
      <c r="BW1648" s="96">
        <v>9.2694600000000005</v>
      </c>
      <c r="BX1648" s="96" t="s">
        <v>566</v>
      </c>
      <c r="BY1648" s="96" t="s">
        <v>566</v>
      </c>
      <c r="BZ1648" s="96" t="s">
        <v>566</v>
      </c>
      <c r="CA1648" s="96" t="s">
        <v>566</v>
      </c>
      <c r="CB1648" s="96" t="s">
        <v>566</v>
      </c>
      <c r="CC1648" s="96" t="s">
        <v>566</v>
      </c>
      <c r="CD1648" s="96" t="s">
        <v>566</v>
      </c>
      <c r="CE1648" s="96" t="s">
        <v>566</v>
      </c>
      <c r="CF1648" s="88" t="s">
        <v>566</v>
      </c>
      <c r="CG1648" s="88" t="s">
        <v>566</v>
      </c>
      <c r="CH1648" s="92" t="s">
        <v>566</v>
      </c>
      <c r="CI1648" s="91">
        <v>0</v>
      </c>
      <c r="CJ1648" s="91">
        <v>0</v>
      </c>
      <c r="CK1648" s="90" t="s">
        <v>566</v>
      </c>
      <c r="CL1648" s="91" t="s">
        <v>566</v>
      </c>
      <c r="CM1648" s="91" t="s">
        <v>566</v>
      </c>
      <c r="CN1648" s="88" t="s">
        <v>566</v>
      </c>
      <c r="CO1648" s="91">
        <v>80.25</v>
      </c>
      <c r="CP1648" s="91">
        <v>115.89199548560001</v>
      </c>
      <c r="CQ1648" s="91">
        <v>6.4379630449</v>
      </c>
      <c r="CR1648" s="91">
        <v>-5.0193838247000002</v>
      </c>
      <c r="CS1648" s="91">
        <v>-0.27903695509999998</v>
      </c>
      <c r="CT1648" s="90">
        <v>1</v>
      </c>
      <c r="CU1648" s="96">
        <v>1.0149999999999999</v>
      </c>
      <c r="CV1648" s="96">
        <v>0.85099999999999998</v>
      </c>
      <c r="CW1648" s="96">
        <v>0.79300000000000004</v>
      </c>
      <c r="CX1648" s="93">
        <v>2286</v>
      </c>
      <c r="CY1648" s="93">
        <v>2268.2959999999998</v>
      </c>
      <c r="CZ1648" s="93">
        <v>78</v>
      </c>
      <c r="DA1648" s="90">
        <v>46</v>
      </c>
      <c r="DB1648" s="90" t="s">
        <v>566</v>
      </c>
      <c r="DC1648" s="90">
        <v>64.2</v>
      </c>
      <c r="DD1648" s="91">
        <v>233</v>
      </c>
      <c r="DE1648" s="91">
        <v>-25.424892703899999</v>
      </c>
      <c r="DF1648" s="93">
        <v>129</v>
      </c>
      <c r="DG1648" s="88" t="s">
        <v>393</v>
      </c>
      <c r="DH1648" s="88" t="s">
        <v>566</v>
      </c>
      <c r="DI1648" s="88">
        <v>1</v>
      </c>
      <c r="DJ1648" s="88" t="s">
        <v>566</v>
      </c>
      <c r="DK1648" s="90">
        <v>0</v>
      </c>
      <c r="DL1648" s="91">
        <v>93.471999999999994</v>
      </c>
      <c r="DM1648" s="91">
        <v>1.3993326078999999</v>
      </c>
      <c r="DN1648" s="91">
        <v>136.51888922840001</v>
      </c>
      <c r="DO1648" s="91">
        <v>7.5838159493999999</v>
      </c>
      <c r="DP1648" s="91">
        <v>15.6075099181</v>
      </c>
      <c r="DQ1648" s="91">
        <v>0.86681594939999995</v>
      </c>
      <c r="DR1648" s="91">
        <v>130.85159216630001</v>
      </c>
      <c r="DS1648" s="91">
        <v>7.2689896416000002</v>
      </c>
      <c r="DT1648" s="91">
        <v>9.9402128560000005</v>
      </c>
      <c r="DU1648" s="91">
        <v>0.55198964159999997</v>
      </c>
      <c r="DV1648" s="91">
        <v>106.3835288889</v>
      </c>
      <c r="DW1648" s="97"/>
      <c r="DX1648" s="98" t="s">
        <v>566</v>
      </c>
      <c r="DY1648" s="99" t="s">
        <v>689</v>
      </c>
      <c r="DZ1648" s="98" t="s">
        <v>689</v>
      </c>
      <c r="EA1648" s="100" t="s">
        <v>689</v>
      </c>
      <c r="EB1648" s="101" t="s">
        <v>2761</v>
      </c>
      <c r="EC1648" s="38"/>
    </row>
    <row r="1649" spans="1:133" ht="15" customHeight="1" x14ac:dyDescent="0.25">
      <c r="A1649" s="17" t="str">
        <f t="shared" si="25"/>
        <v>608_Кустовое (Видное и Восточно-Ягунское)</v>
      </c>
      <c r="B1649" s="87">
        <v>109</v>
      </c>
      <c r="C1649" s="88" t="s">
        <v>733</v>
      </c>
      <c r="D1649" s="88" t="s">
        <v>568</v>
      </c>
      <c r="E1649" s="88" t="s">
        <v>1715</v>
      </c>
      <c r="F1649" s="88" t="s">
        <v>7</v>
      </c>
      <c r="G1649" s="88" t="s">
        <v>489</v>
      </c>
      <c r="H1649" s="88" t="s">
        <v>2101</v>
      </c>
      <c r="I1649" s="89">
        <v>608</v>
      </c>
      <c r="J1649" s="88" t="s">
        <v>21</v>
      </c>
      <c r="K1649" s="88" t="s">
        <v>688</v>
      </c>
      <c r="L1649" s="88" t="s">
        <v>1590</v>
      </c>
      <c r="M1649" s="88" t="s">
        <v>34</v>
      </c>
      <c r="N1649" s="88" t="s">
        <v>7</v>
      </c>
      <c r="O1649" s="90">
        <v>4</v>
      </c>
      <c r="P1649" s="90">
        <v>2367</v>
      </c>
      <c r="Q1649" s="90">
        <v>2371</v>
      </c>
      <c r="R1649" s="91">
        <v>51.68</v>
      </c>
      <c r="S1649" s="90" t="s">
        <v>150</v>
      </c>
      <c r="T1649" s="90">
        <v>2390</v>
      </c>
      <c r="U1649" s="90">
        <v>2.5</v>
      </c>
      <c r="V1649" s="88" t="s">
        <v>31</v>
      </c>
      <c r="W1649" s="88" t="s">
        <v>112</v>
      </c>
      <c r="X1649" s="88" t="s">
        <v>103</v>
      </c>
      <c r="Y1649" s="90" t="s">
        <v>2113</v>
      </c>
      <c r="Z1649" s="90" t="s">
        <v>566</v>
      </c>
      <c r="AA1649" s="90">
        <v>73</v>
      </c>
      <c r="AB1649" s="91" t="s">
        <v>4529</v>
      </c>
      <c r="AC1649" s="88" t="s">
        <v>566</v>
      </c>
      <c r="AD1649" s="90" t="s">
        <v>566</v>
      </c>
      <c r="AE1649" s="90" t="s">
        <v>4788</v>
      </c>
      <c r="AF1649" s="90" t="s">
        <v>112</v>
      </c>
      <c r="AG1649" s="91" t="s">
        <v>3475</v>
      </c>
      <c r="AH1649" s="92" t="s">
        <v>2082</v>
      </c>
      <c r="AI1649" s="93">
        <v>1165</v>
      </c>
      <c r="AJ1649" s="88" t="s">
        <v>722</v>
      </c>
      <c r="AK1649" s="90" t="s">
        <v>566</v>
      </c>
      <c r="AL1649" s="91">
        <v>17.8</v>
      </c>
      <c r="AM1649" s="91">
        <v>16.718480143000001</v>
      </c>
      <c r="AN1649" s="91">
        <v>1717</v>
      </c>
      <c r="AO1649" s="90">
        <v>18.5</v>
      </c>
      <c r="AP1649" s="91">
        <v>38.393999999999998</v>
      </c>
      <c r="AQ1649" s="91">
        <v>44.988421052600003</v>
      </c>
      <c r="AR1649" s="91" t="s">
        <v>566</v>
      </c>
      <c r="AS1649" s="91">
        <v>74.263046558599996</v>
      </c>
      <c r="AT1649" s="91">
        <v>75.062555589900001</v>
      </c>
      <c r="AU1649" s="90" t="s">
        <v>566</v>
      </c>
      <c r="AV1649" s="90">
        <v>0</v>
      </c>
      <c r="AW1649" s="91" t="s">
        <v>566</v>
      </c>
      <c r="AX1649" s="91" t="s">
        <v>566</v>
      </c>
      <c r="AY1649" s="91">
        <v>185.57</v>
      </c>
      <c r="AZ1649" s="88" t="s">
        <v>4928</v>
      </c>
      <c r="BA1649" s="91">
        <v>186.4</v>
      </c>
      <c r="BB1649" s="91">
        <v>111.3069534414</v>
      </c>
      <c r="BC1649" s="94">
        <v>0.14528182989999999</v>
      </c>
      <c r="BD1649" s="91">
        <v>16.097999999999999</v>
      </c>
      <c r="BE1649" s="95">
        <v>69.951999999999998</v>
      </c>
      <c r="BF1649" s="91">
        <v>4.18</v>
      </c>
      <c r="BG1649" s="91">
        <v>31</v>
      </c>
      <c r="BH1649" s="94">
        <v>0.13333</v>
      </c>
      <c r="BI1649" s="94">
        <v>0.58333000000000002</v>
      </c>
      <c r="BJ1649" s="93">
        <v>138</v>
      </c>
      <c r="BK1649" s="94">
        <v>0</v>
      </c>
      <c r="BL1649" s="91">
        <v>129.70719</v>
      </c>
      <c r="BM1649" s="96">
        <v>6.6150667800000003</v>
      </c>
      <c r="BN1649" s="96" t="s">
        <v>566</v>
      </c>
      <c r="BO1649" s="88" t="s">
        <v>696</v>
      </c>
      <c r="BP1649" s="88" t="s">
        <v>566</v>
      </c>
      <c r="BQ1649" s="91">
        <v>16.097999999999999</v>
      </c>
      <c r="BR1649" s="95">
        <v>69.951999999999998</v>
      </c>
      <c r="BS1649" s="91">
        <v>4.18</v>
      </c>
      <c r="BT1649" s="90">
        <v>30</v>
      </c>
      <c r="BU1649" s="91">
        <v>0</v>
      </c>
      <c r="BV1649" s="91">
        <v>125.52</v>
      </c>
      <c r="BW1649" s="96">
        <v>6.4015199999999997</v>
      </c>
      <c r="BX1649" s="96" t="s">
        <v>566</v>
      </c>
      <c r="BY1649" s="96" t="s">
        <v>566</v>
      </c>
      <c r="BZ1649" s="96" t="s">
        <v>566</v>
      </c>
      <c r="CA1649" s="96" t="s">
        <v>566</v>
      </c>
      <c r="CB1649" s="96" t="s">
        <v>566</v>
      </c>
      <c r="CC1649" s="96" t="s">
        <v>566</v>
      </c>
      <c r="CD1649" s="96" t="s">
        <v>566</v>
      </c>
      <c r="CE1649" s="96" t="s">
        <v>566</v>
      </c>
      <c r="CF1649" s="88" t="s">
        <v>566</v>
      </c>
      <c r="CG1649" s="88" t="s">
        <v>566</v>
      </c>
      <c r="CH1649" s="92" t="s">
        <v>566</v>
      </c>
      <c r="CI1649" s="91">
        <v>0</v>
      </c>
      <c r="CJ1649" s="91">
        <v>0</v>
      </c>
      <c r="CK1649" s="90" t="s">
        <v>566</v>
      </c>
      <c r="CL1649" s="91">
        <v>-0.1867377053</v>
      </c>
      <c r="CM1649" s="91">
        <v>6.7737705300000006E-2</v>
      </c>
      <c r="CN1649" s="88" t="s">
        <v>566</v>
      </c>
      <c r="CO1649" s="91">
        <v>71.400000000000006</v>
      </c>
      <c r="CP1649" s="91">
        <v>16.464525837</v>
      </c>
      <c r="CQ1649" s="91">
        <v>4.2794369075000001</v>
      </c>
      <c r="CR1649" s="91">
        <v>0.36678390150000001</v>
      </c>
      <c r="CS1649" s="91">
        <v>9.5436907500000001E-2</v>
      </c>
      <c r="CT1649" s="90">
        <v>1.26</v>
      </c>
      <c r="CU1649" s="96">
        <v>1.014</v>
      </c>
      <c r="CV1649" s="96">
        <v>0.86499999999999999</v>
      </c>
      <c r="CW1649" s="96">
        <v>0.83399999999999996</v>
      </c>
      <c r="CX1649" s="93">
        <v>2244</v>
      </c>
      <c r="CY1649" s="93">
        <v>2235.59</v>
      </c>
      <c r="CZ1649" s="93">
        <v>79.73</v>
      </c>
      <c r="DA1649" s="90">
        <v>51</v>
      </c>
      <c r="DB1649" s="90" t="s">
        <v>566</v>
      </c>
      <c r="DC1649" s="90">
        <v>84</v>
      </c>
      <c r="DD1649" s="91">
        <v>225</v>
      </c>
      <c r="DE1649" s="91">
        <v>-17.5244444444</v>
      </c>
      <c r="DF1649" s="93">
        <v>50</v>
      </c>
      <c r="DG1649" s="88" t="s">
        <v>393</v>
      </c>
      <c r="DH1649" s="88" t="s">
        <v>566</v>
      </c>
      <c r="DI1649" s="88" t="s">
        <v>566</v>
      </c>
      <c r="DJ1649" s="88" t="s">
        <v>566</v>
      </c>
      <c r="DK1649" s="90">
        <v>0</v>
      </c>
      <c r="DL1649" s="91">
        <v>69.951999999999998</v>
      </c>
      <c r="DM1649" s="91">
        <v>0.16890828250000001</v>
      </c>
      <c r="DN1649" s="91">
        <v>18.715936703600001</v>
      </c>
      <c r="DO1649" s="91">
        <v>4.8646205229000001</v>
      </c>
      <c r="DP1649" s="91">
        <v>2.6181947681</v>
      </c>
      <c r="DQ1649" s="91">
        <v>0.68062052289999997</v>
      </c>
      <c r="DR1649" s="91">
        <v>19.142375656900001</v>
      </c>
      <c r="DS1649" s="91">
        <v>4.9754599491000002</v>
      </c>
      <c r="DT1649" s="91">
        <v>3.0446337213999999</v>
      </c>
      <c r="DU1649" s="91">
        <v>0.79145994909999995</v>
      </c>
      <c r="DV1649" s="91" t="s">
        <v>566</v>
      </c>
      <c r="DW1649" s="97"/>
      <c r="DX1649" s="98" t="s">
        <v>566</v>
      </c>
      <c r="DY1649" s="99" t="s">
        <v>689</v>
      </c>
      <c r="DZ1649" s="98" t="s">
        <v>689</v>
      </c>
      <c r="EA1649" s="100" t="s">
        <v>689</v>
      </c>
      <c r="EB1649" s="101" t="s">
        <v>2761</v>
      </c>
      <c r="EC1649" s="38"/>
    </row>
    <row r="1650" spans="1:133" ht="15" customHeight="1" x14ac:dyDescent="0.25">
      <c r="A1650" s="17" t="str">
        <f t="shared" si="25"/>
        <v>609Г_Кустовое (Видное и Восточно-Ягунское)</v>
      </c>
      <c r="B1650" s="87">
        <v>110</v>
      </c>
      <c r="C1650" s="88" t="s">
        <v>733</v>
      </c>
      <c r="D1650" s="88" t="s">
        <v>568</v>
      </c>
      <c r="E1650" s="88" t="s">
        <v>1715</v>
      </c>
      <c r="F1650" s="88" t="s">
        <v>7</v>
      </c>
      <c r="G1650" s="88" t="s">
        <v>489</v>
      </c>
      <c r="H1650" s="88" t="s">
        <v>1809</v>
      </c>
      <c r="I1650" s="89" t="s">
        <v>1453</v>
      </c>
      <c r="J1650" s="88" t="s">
        <v>21</v>
      </c>
      <c r="K1650" s="88" t="s">
        <v>688</v>
      </c>
      <c r="L1650" s="88" t="s">
        <v>1590</v>
      </c>
      <c r="M1650" s="88" t="s">
        <v>92</v>
      </c>
      <c r="N1650" s="88" t="s">
        <v>18</v>
      </c>
      <c r="O1650" s="90">
        <v>60</v>
      </c>
      <c r="P1650" s="90">
        <v>2636</v>
      </c>
      <c r="Q1650" s="90">
        <v>2696</v>
      </c>
      <c r="R1650" s="91">
        <v>256.3</v>
      </c>
      <c r="S1650" s="90" t="s">
        <v>690</v>
      </c>
      <c r="T1650" s="90">
        <v>2890</v>
      </c>
      <c r="U1650" s="90">
        <v>1.2</v>
      </c>
      <c r="V1650" s="88" t="s">
        <v>31</v>
      </c>
      <c r="W1650" s="88" t="s">
        <v>40</v>
      </c>
      <c r="X1650" s="88" t="s">
        <v>1074</v>
      </c>
      <c r="Y1650" s="90" t="s">
        <v>1474</v>
      </c>
      <c r="Z1650" s="90" t="s">
        <v>566</v>
      </c>
      <c r="AA1650" s="90">
        <v>73</v>
      </c>
      <c r="AB1650" s="91" t="s">
        <v>3481</v>
      </c>
      <c r="AC1650" s="88" t="s">
        <v>566</v>
      </c>
      <c r="AD1650" s="90" t="s">
        <v>566</v>
      </c>
      <c r="AE1650" s="90" t="s">
        <v>5621</v>
      </c>
      <c r="AF1650" s="90" t="s">
        <v>40</v>
      </c>
      <c r="AG1650" s="91" t="s">
        <v>3423</v>
      </c>
      <c r="AH1650" s="92" t="s">
        <v>4598</v>
      </c>
      <c r="AI1650" s="93">
        <v>232</v>
      </c>
      <c r="AJ1650" s="88" t="s">
        <v>722</v>
      </c>
      <c r="AK1650" s="90" t="s">
        <v>566</v>
      </c>
      <c r="AL1650" s="91">
        <v>17.8</v>
      </c>
      <c r="AM1650" s="91">
        <v>16.718480143000001</v>
      </c>
      <c r="AN1650" s="91">
        <v>1966</v>
      </c>
      <c r="AO1650" s="90">
        <v>18.600000000000001</v>
      </c>
      <c r="AP1650" s="91">
        <v>64.114999999999995</v>
      </c>
      <c r="AQ1650" s="91">
        <v>40.47</v>
      </c>
      <c r="AR1650" s="91" t="s">
        <v>566</v>
      </c>
      <c r="AS1650" s="91">
        <v>57.533883174300001</v>
      </c>
      <c r="AT1650" s="91">
        <v>57.820770774099998</v>
      </c>
      <c r="AU1650" s="90">
        <v>675</v>
      </c>
      <c r="AV1650" s="90">
        <v>0</v>
      </c>
      <c r="AW1650" s="91">
        <v>10.58</v>
      </c>
      <c r="AX1650" s="91" t="s">
        <v>566</v>
      </c>
      <c r="AY1650" s="91">
        <v>146.21</v>
      </c>
      <c r="AZ1650" s="88" t="s">
        <v>4928</v>
      </c>
      <c r="BA1650" s="91">
        <v>146.5</v>
      </c>
      <c r="BB1650" s="91">
        <v>88.676116825700007</v>
      </c>
      <c r="BC1650" s="94">
        <v>4.5276330735999997</v>
      </c>
      <c r="BD1650" s="91">
        <v>384.71300000000002</v>
      </c>
      <c r="BE1650" s="95">
        <v>97.260999999999996</v>
      </c>
      <c r="BF1650" s="91">
        <v>8.81</v>
      </c>
      <c r="BG1650" s="91">
        <v>31</v>
      </c>
      <c r="BH1650" s="94" t="s">
        <v>566</v>
      </c>
      <c r="BI1650" s="94" t="s">
        <v>566</v>
      </c>
      <c r="BJ1650" s="93">
        <v>743</v>
      </c>
      <c r="BK1650" s="94">
        <v>1</v>
      </c>
      <c r="BL1650" s="91">
        <v>272.67615999999998</v>
      </c>
      <c r="BM1650" s="96">
        <v>20.178035900000001</v>
      </c>
      <c r="BN1650" s="96" t="s">
        <v>566</v>
      </c>
      <c r="BO1650" s="88" t="s">
        <v>430</v>
      </c>
      <c r="BP1650" s="88" t="s">
        <v>566</v>
      </c>
      <c r="BQ1650" s="91">
        <v>384.71300000000002</v>
      </c>
      <c r="BR1650" s="95">
        <v>97.260999999999996</v>
      </c>
      <c r="BS1650" s="91">
        <v>8.81</v>
      </c>
      <c r="BT1650" s="90">
        <v>30</v>
      </c>
      <c r="BU1650" s="91">
        <v>0</v>
      </c>
      <c r="BV1650" s="91">
        <v>264.24</v>
      </c>
      <c r="BW1650" s="96">
        <v>19.55376</v>
      </c>
      <c r="BX1650" s="96" t="s">
        <v>566</v>
      </c>
      <c r="BY1650" s="96" t="s">
        <v>566</v>
      </c>
      <c r="BZ1650" s="96" t="s">
        <v>566</v>
      </c>
      <c r="CA1650" s="96" t="s">
        <v>566</v>
      </c>
      <c r="CB1650" s="96" t="s">
        <v>566</v>
      </c>
      <c r="CC1650" s="96" t="s">
        <v>566</v>
      </c>
      <c r="CD1650" s="96" t="s">
        <v>566</v>
      </c>
      <c r="CE1650" s="96" t="s">
        <v>566</v>
      </c>
      <c r="CF1650" s="88" t="s">
        <v>566</v>
      </c>
      <c r="CG1650" s="88" t="s">
        <v>566</v>
      </c>
      <c r="CH1650" s="92" t="s">
        <v>566</v>
      </c>
      <c r="CI1650" s="91">
        <v>0</v>
      </c>
      <c r="CJ1650" s="91">
        <v>0</v>
      </c>
      <c r="CK1650" s="90" t="s">
        <v>566</v>
      </c>
      <c r="CL1650" s="91">
        <v>-0.1991465681</v>
      </c>
      <c r="CM1650" s="91">
        <v>-0.16385343190000001</v>
      </c>
      <c r="CN1650" s="88" t="s">
        <v>566</v>
      </c>
      <c r="CO1650" s="91">
        <v>105</v>
      </c>
      <c r="CP1650" s="91">
        <v>186.58368468200001</v>
      </c>
      <c r="CQ1650" s="91">
        <v>4.2717573913000004</v>
      </c>
      <c r="CR1650" s="91">
        <v>-198.1291621551</v>
      </c>
      <c r="CS1650" s="91">
        <v>-4.5362426087000003</v>
      </c>
      <c r="CT1650" s="90">
        <v>-5.31</v>
      </c>
      <c r="CU1650" s="96">
        <v>1.0149999999999999</v>
      </c>
      <c r="CV1650" s="96">
        <v>0.83599999999999997</v>
      </c>
      <c r="CW1650" s="96">
        <v>0.75800000000000001</v>
      </c>
      <c r="CX1650" s="93">
        <v>2303</v>
      </c>
      <c r="CY1650" s="93">
        <v>2300</v>
      </c>
      <c r="CZ1650" s="93">
        <v>79.7</v>
      </c>
      <c r="DA1650" s="90">
        <v>74</v>
      </c>
      <c r="DB1650" s="90" t="s">
        <v>566</v>
      </c>
      <c r="DC1650" s="90">
        <v>84</v>
      </c>
      <c r="DD1650" s="91">
        <v>235</v>
      </c>
      <c r="DE1650" s="91">
        <v>-37.782978723399999</v>
      </c>
      <c r="DF1650" s="93">
        <v>339</v>
      </c>
      <c r="DG1650" s="88" t="s">
        <v>393</v>
      </c>
      <c r="DH1650" s="88" t="s">
        <v>566</v>
      </c>
      <c r="DI1650" s="88">
        <v>1</v>
      </c>
      <c r="DJ1650" s="88" t="s">
        <v>566</v>
      </c>
      <c r="DK1650" s="90">
        <v>0</v>
      </c>
      <c r="DL1650" s="91">
        <v>97.260999999999996</v>
      </c>
      <c r="DM1650" s="91">
        <v>1.424272287</v>
      </c>
      <c r="DN1650" s="91">
        <v>121.0204218077</v>
      </c>
      <c r="DO1650" s="91">
        <v>2.7707132177</v>
      </c>
      <c r="DP1650" s="91">
        <v>-263.6924250294</v>
      </c>
      <c r="DQ1650" s="91">
        <v>-6.0372867822999998</v>
      </c>
      <c r="DR1650" s="91">
        <v>58.6942609488</v>
      </c>
      <c r="DS1650" s="91">
        <v>1.3437811749999999</v>
      </c>
      <c r="DT1650" s="91">
        <v>-326.01858588829998</v>
      </c>
      <c r="DU1650" s="91">
        <v>-7.4642188249999997</v>
      </c>
      <c r="DV1650" s="91" t="s">
        <v>566</v>
      </c>
      <c r="DW1650" s="97"/>
      <c r="DX1650" s="98" t="s">
        <v>5622</v>
      </c>
      <c r="DY1650" s="99" t="s">
        <v>689</v>
      </c>
      <c r="DZ1650" s="98" t="s">
        <v>689</v>
      </c>
      <c r="EA1650" s="100" t="s">
        <v>689</v>
      </c>
      <c r="EB1650" s="101" t="s">
        <v>2761</v>
      </c>
      <c r="EC1650" s="38"/>
    </row>
    <row r="1651" spans="1:133" ht="15" customHeight="1" x14ac:dyDescent="0.25">
      <c r="A1651" s="17" t="str">
        <f t="shared" si="25"/>
        <v>614Т_Кустовое (Видное и Восточно-Ягунское)</v>
      </c>
      <c r="B1651" s="87">
        <v>111</v>
      </c>
      <c r="C1651" s="88" t="s">
        <v>733</v>
      </c>
      <c r="D1651" s="88" t="s">
        <v>568</v>
      </c>
      <c r="E1651" s="88" t="s">
        <v>1715</v>
      </c>
      <c r="F1651" s="88" t="s">
        <v>7</v>
      </c>
      <c r="G1651" s="88" t="s">
        <v>489</v>
      </c>
      <c r="H1651" s="88" t="s">
        <v>1822</v>
      </c>
      <c r="I1651" s="89" t="s">
        <v>1471</v>
      </c>
      <c r="J1651" s="88" t="s">
        <v>18</v>
      </c>
      <c r="K1651" s="88" t="s">
        <v>1766</v>
      </c>
      <c r="L1651" s="88" t="s">
        <v>1590</v>
      </c>
      <c r="M1651" s="88" t="s">
        <v>119</v>
      </c>
      <c r="N1651" s="88" t="s">
        <v>13</v>
      </c>
      <c r="O1651" s="90">
        <v>112.5</v>
      </c>
      <c r="P1651" s="90">
        <v>2697.2</v>
      </c>
      <c r="Q1651" s="90">
        <v>2809.7</v>
      </c>
      <c r="R1651" s="91">
        <v>333.1</v>
      </c>
      <c r="S1651" s="90" t="s">
        <v>690</v>
      </c>
      <c r="T1651" s="90">
        <v>2805.8</v>
      </c>
      <c r="U1651" s="90">
        <v>2.2000000000000002</v>
      </c>
      <c r="V1651" s="88" t="s">
        <v>31</v>
      </c>
      <c r="W1651" s="88" t="s">
        <v>156</v>
      </c>
      <c r="X1651" s="88" t="s">
        <v>3112</v>
      </c>
      <c r="Y1651" s="90" t="s">
        <v>1616</v>
      </c>
      <c r="Z1651" s="90" t="s">
        <v>566</v>
      </c>
      <c r="AA1651" s="90">
        <v>73</v>
      </c>
      <c r="AB1651" s="91" t="s">
        <v>4061</v>
      </c>
      <c r="AC1651" s="88" t="s">
        <v>566</v>
      </c>
      <c r="AD1651" s="90" t="s">
        <v>566</v>
      </c>
      <c r="AE1651" s="90" t="s">
        <v>2019</v>
      </c>
      <c r="AF1651" s="90" t="s">
        <v>156</v>
      </c>
      <c r="AG1651" s="91" t="s">
        <v>3409</v>
      </c>
      <c r="AH1651" s="92" t="s">
        <v>4911</v>
      </c>
      <c r="AI1651" s="93">
        <v>70</v>
      </c>
      <c r="AJ1651" s="88" t="s">
        <v>722</v>
      </c>
      <c r="AK1651" s="90" t="s">
        <v>566</v>
      </c>
      <c r="AL1651" s="91">
        <v>26.5</v>
      </c>
      <c r="AM1651" s="91">
        <v>25.1369356105</v>
      </c>
      <c r="AN1651" s="91">
        <v>1499</v>
      </c>
      <c r="AO1651" s="90">
        <v>26.3</v>
      </c>
      <c r="AP1651" s="91">
        <v>47.55</v>
      </c>
      <c r="AQ1651" s="91" t="s">
        <v>566</v>
      </c>
      <c r="AR1651" s="91" t="s">
        <v>566</v>
      </c>
      <c r="AS1651" s="91">
        <v>104.7</v>
      </c>
      <c r="AT1651" s="91">
        <v>104.79</v>
      </c>
      <c r="AU1651" s="90">
        <v>238</v>
      </c>
      <c r="AV1651" s="90">
        <v>0</v>
      </c>
      <c r="AW1651" s="91">
        <v>1.94</v>
      </c>
      <c r="AX1651" s="91" t="s">
        <v>566</v>
      </c>
      <c r="AY1651" s="91">
        <v>196.8</v>
      </c>
      <c r="AZ1651" s="88" t="s">
        <v>4928</v>
      </c>
      <c r="BA1651" s="91">
        <v>196.9</v>
      </c>
      <c r="BB1651" s="91">
        <v>92.1</v>
      </c>
      <c r="BC1651" s="94">
        <v>1.7690879478999999</v>
      </c>
      <c r="BD1651" s="91">
        <v>162.93299999999999</v>
      </c>
      <c r="BE1651" s="95">
        <v>97.162000000000006</v>
      </c>
      <c r="BF1651" s="91">
        <v>3.94</v>
      </c>
      <c r="BG1651" s="91">
        <v>30.9</v>
      </c>
      <c r="BH1651" s="94" t="s">
        <v>566</v>
      </c>
      <c r="BI1651" s="94" t="s">
        <v>566</v>
      </c>
      <c r="BJ1651" s="93">
        <v>742</v>
      </c>
      <c r="BK1651" s="94">
        <v>2</v>
      </c>
      <c r="BL1651" s="91">
        <v>121.67876</v>
      </c>
      <c r="BM1651" s="96">
        <v>5.59722309</v>
      </c>
      <c r="BN1651" s="96" t="s">
        <v>566</v>
      </c>
      <c r="BO1651" s="88" t="s">
        <v>430</v>
      </c>
      <c r="BP1651" s="88" t="s">
        <v>566</v>
      </c>
      <c r="BQ1651" s="91">
        <v>162.93299999999999</v>
      </c>
      <c r="BR1651" s="95">
        <v>97.162000000000006</v>
      </c>
      <c r="BS1651" s="91">
        <v>3.94</v>
      </c>
      <c r="BT1651" s="90">
        <v>30</v>
      </c>
      <c r="BU1651" s="91">
        <v>0</v>
      </c>
      <c r="BV1651" s="91">
        <v>118.08</v>
      </c>
      <c r="BW1651" s="96">
        <v>5.4316800000000001</v>
      </c>
      <c r="BX1651" s="96" t="s">
        <v>566</v>
      </c>
      <c r="BY1651" s="96" t="s">
        <v>566</v>
      </c>
      <c r="BZ1651" s="96" t="s">
        <v>566</v>
      </c>
      <c r="CA1651" s="96" t="s">
        <v>566</v>
      </c>
      <c r="CB1651" s="96" t="s">
        <v>566</v>
      </c>
      <c r="CC1651" s="96" t="s">
        <v>566</v>
      </c>
      <c r="CD1651" s="96" t="s">
        <v>566</v>
      </c>
      <c r="CE1651" s="96" t="s">
        <v>566</v>
      </c>
      <c r="CF1651" s="88" t="s">
        <v>566</v>
      </c>
      <c r="CG1651" s="88" t="s">
        <v>566</v>
      </c>
      <c r="CH1651" s="92" t="s">
        <v>566</v>
      </c>
      <c r="CI1651" s="91">
        <v>0</v>
      </c>
      <c r="CJ1651" s="91">
        <v>0</v>
      </c>
      <c r="CK1651" s="90" t="s">
        <v>566</v>
      </c>
      <c r="CL1651" s="91">
        <v>-0.50152160479999996</v>
      </c>
      <c r="CM1651" s="91">
        <v>3.5216048000000001E-3</v>
      </c>
      <c r="CN1651" s="88" t="s">
        <v>566</v>
      </c>
      <c r="CO1651" s="91">
        <v>80.25</v>
      </c>
      <c r="CP1651" s="91">
        <v>206.1869445005</v>
      </c>
      <c r="CQ1651" s="91">
        <v>4.9805209269999997</v>
      </c>
      <c r="CR1651" s="91">
        <v>43.254146656800003</v>
      </c>
      <c r="CS1651" s="91">
        <v>1.044520927</v>
      </c>
      <c r="CT1651" s="90">
        <v>6.68</v>
      </c>
      <c r="CU1651" s="96">
        <v>1.0149999999999999</v>
      </c>
      <c r="CV1651" s="96">
        <v>0.85099999999999998</v>
      </c>
      <c r="CW1651" s="96">
        <v>0.79300000000000004</v>
      </c>
      <c r="CX1651" s="93">
        <v>2286</v>
      </c>
      <c r="CY1651" s="93">
        <v>2285</v>
      </c>
      <c r="CZ1651" s="93">
        <v>79.099999999999994</v>
      </c>
      <c r="DA1651" s="90">
        <v>46</v>
      </c>
      <c r="DB1651" s="90" t="s">
        <v>566</v>
      </c>
      <c r="DC1651" s="90">
        <v>64.2</v>
      </c>
      <c r="DD1651" s="91">
        <v>233</v>
      </c>
      <c r="DE1651" s="91">
        <v>-15.536480686699999</v>
      </c>
      <c r="DF1651" s="93">
        <v>129</v>
      </c>
      <c r="DG1651" s="88" t="s">
        <v>393</v>
      </c>
      <c r="DH1651" s="88" t="s">
        <v>566</v>
      </c>
      <c r="DI1651" s="88">
        <v>1</v>
      </c>
      <c r="DJ1651" s="88" t="s">
        <v>566</v>
      </c>
      <c r="DK1651" s="90">
        <v>0</v>
      </c>
      <c r="DL1651" s="91">
        <v>97.162000000000006</v>
      </c>
      <c r="DM1651" s="91">
        <v>3.2945140256999998</v>
      </c>
      <c r="DN1651" s="91">
        <v>303.42474176690001</v>
      </c>
      <c r="DO1651" s="91">
        <v>7.3293354231999999</v>
      </c>
      <c r="DP1651" s="91">
        <v>140.49194392320001</v>
      </c>
      <c r="DQ1651" s="91">
        <v>3.3933354231999999</v>
      </c>
      <c r="DR1651" s="91">
        <v>383.97560969519998</v>
      </c>
      <c r="DS1651" s="91">
        <v>9.2750710485999992</v>
      </c>
      <c r="DT1651" s="91">
        <v>221.04281185150001</v>
      </c>
      <c r="DU1651" s="91">
        <v>5.3390710486000001</v>
      </c>
      <c r="DV1651" s="91">
        <v>106.3394538889</v>
      </c>
      <c r="DW1651" s="97"/>
      <c r="DX1651" s="98" t="s">
        <v>689</v>
      </c>
      <c r="DY1651" s="99" t="s">
        <v>689</v>
      </c>
      <c r="DZ1651" s="98" t="s">
        <v>689</v>
      </c>
      <c r="EA1651" s="100" t="s">
        <v>689</v>
      </c>
      <c r="EB1651" s="101" t="s">
        <v>2761</v>
      </c>
      <c r="EC1651" s="38"/>
    </row>
    <row r="1652" spans="1:133" ht="15" customHeight="1" x14ac:dyDescent="0.25">
      <c r="A1652" s="17" t="str">
        <f t="shared" si="25"/>
        <v>618Л_Кустовое (Видное и Восточно-Ягунское)</v>
      </c>
      <c r="B1652" s="87">
        <v>112</v>
      </c>
      <c r="C1652" s="88" t="s">
        <v>733</v>
      </c>
      <c r="D1652" s="88" t="s">
        <v>568</v>
      </c>
      <c r="E1652" s="88" t="s">
        <v>1715</v>
      </c>
      <c r="F1652" s="88" t="s">
        <v>7</v>
      </c>
      <c r="G1652" s="88" t="s">
        <v>489</v>
      </c>
      <c r="H1652" s="88" t="s">
        <v>1822</v>
      </c>
      <c r="I1652" s="89" t="s">
        <v>1466</v>
      </c>
      <c r="J1652" s="88" t="s">
        <v>17</v>
      </c>
      <c r="K1652" s="88" t="s">
        <v>1766</v>
      </c>
      <c r="L1652" s="88" t="s">
        <v>1590</v>
      </c>
      <c r="M1652" s="88" t="s">
        <v>119</v>
      </c>
      <c r="N1652" s="88" t="s">
        <v>13</v>
      </c>
      <c r="O1652" s="90">
        <v>169.1</v>
      </c>
      <c r="P1652" s="90">
        <v>2581.6999999999998</v>
      </c>
      <c r="Q1652" s="90">
        <v>2750.8</v>
      </c>
      <c r="R1652" s="91">
        <v>227</v>
      </c>
      <c r="S1652" s="90" t="s">
        <v>690</v>
      </c>
      <c r="T1652" s="90">
        <v>2750.8</v>
      </c>
      <c r="U1652" s="90">
        <v>139.80000000000001</v>
      </c>
      <c r="V1652" s="88" t="s">
        <v>31</v>
      </c>
      <c r="W1652" s="88" t="s">
        <v>94</v>
      </c>
      <c r="X1652" s="88" t="s">
        <v>1748</v>
      </c>
      <c r="Y1652" s="90" t="s">
        <v>1010</v>
      </c>
      <c r="Z1652" s="90" t="s">
        <v>566</v>
      </c>
      <c r="AA1652" s="90">
        <v>73</v>
      </c>
      <c r="AB1652" s="91" t="s">
        <v>3868</v>
      </c>
      <c r="AC1652" s="88" t="s">
        <v>566</v>
      </c>
      <c r="AD1652" s="90" t="s">
        <v>566</v>
      </c>
      <c r="AE1652" s="90" t="s">
        <v>566</v>
      </c>
      <c r="AF1652" s="90" t="s">
        <v>94</v>
      </c>
      <c r="AG1652" s="91" t="s">
        <v>3430</v>
      </c>
      <c r="AH1652" s="92" t="s">
        <v>2627</v>
      </c>
      <c r="AI1652" s="93">
        <v>802</v>
      </c>
      <c r="AJ1652" s="88" t="s">
        <v>566</v>
      </c>
      <c r="AK1652" s="90" t="s">
        <v>566</v>
      </c>
      <c r="AL1652" s="91">
        <v>25.4</v>
      </c>
      <c r="AM1652" s="91">
        <v>23.024919819099999</v>
      </c>
      <c r="AN1652" s="91">
        <v>1668</v>
      </c>
      <c r="AO1652" s="90">
        <v>24.4</v>
      </c>
      <c r="AP1652" s="91">
        <v>67.31</v>
      </c>
      <c r="AQ1652" s="91" t="s">
        <v>566</v>
      </c>
      <c r="AR1652" s="91" t="s">
        <v>566</v>
      </c>
      <c r="AS1652" s="91">
        <v>89.54</v>
      </c>
      <c r="AT1652" s="91">
        <v>90.46</v>
      </c>
      <c r="AU1652" s="90" t="s">
        <v>566</v>
      </c>
      <c r="AV1652" s="90">
        <v>0</v>
      </c>
      <c r="AW1652" s="91" t="s">
        <v>566</v>
      </c>
      <c r="AX1652" s="91" t="s">
        <v>566</v>
      </c>
      <c r="AY1652" s="91">
        <v>189.26</v>
      </c>
      <c r="AZ1652" s="88" t="s">
        <v>4928</v>
      </c>
      <c r="BA1652" s="91">
        <v>190.2</v>
      </c>
      <c r="BB1652" s="91">
        <v>99.72</v>
      </c>
      <c r="BC1652" s="94">
        <v>0.67718612109999998</v>
      </c>
      <c r="BD1652" s="91">
        <v>67.528999999999996</v>
      </c>
      <c r="BE1652" s="95">
        <v>92.164000000000001</v>
      </c>
      <c r="BF1652" s="91">
        <v>4.5</v>
      </c>
      <c r="BG1652" s="91">
        <v>31</v>
      </c>
      <c r="BH1652" s="94" t="s">
        <v>566</v>
      </c>
      <c r="BI1652" s="94" t="s">
        <v>566</v>
      </c>
      <c r="BJ1652" s="93">
        <v>744</v>
      </c>
      <c r="BK1652" s="94">
        <v>0</v>
      </c>
      <c r="BL1652" s="91">
        <v>139.60186999999999</v>
      </c>
      <c r="BM1652" s="96">
        <v>6.4216860000000002</v>
      </c>
      <c r="BN1652" s="96" t="s">
        <v>566</v>
      </c>
      <c r="BO1652" s="88" t="s">
        <v>430</v>
      </c>
      <c r="BP1652" s="88" t="s">
        <v>566</v>
      </c>
      <c r="BQ1652" s="91">
        <v>67.528999999999996</v>
      </c>
      <c r="BR1652" s="95">
        <v>92.164000000000001</v>
      </c>
      <c r="BS1652" s="91">
        <v>4.5</v>
      </c>
      <c r="BT1652" s="90">
        <v>30</v>
      </c>
      <c r="BU1652" s="91">
        <v>0</v>
      </c>
      <c r="BV1652" s="91">
        <v>135.09</v>
      </c>
      <c r="BW1652" s="96">
        <v>6.2141400000000004</v>
      </c>
      <c r="BX1652" s="96" t="s">
        <v>566</v>
      </c>
      <c r="BY1652" s="96" t="s">
        <v>566</v>
      </c>
      <c r="BZ1652" s="96" t="s">
        <v>566</v>
      </c>
      <c r="CA1652" s="96" t="s">
        <v>566</v>
      </c>
      <c r="CB1652" s="96" t="s">
        <v>566</v>
      </c>
      <c r="CC1652" s="96" t="s">
        <v>566</v>
      </c>
      <c r="CD1652" s="96" t="s">
        <v>566</v>
      </c>
      <c r="CE1652" s="96" t="s">
        <v>566</v>
      </c>
      <c r="CF1652" s="88" t="s">
        <v>566</v>
      </c>
      <c r="CG1652" s="88" t="s">
        <v>566</v>
      </c>
      <c r="CH1652" s="92" t="s">
        <v>566</v>
      </c>
      <c r="CI1652" s="91">
        <v>0</v>
      </c>
      <c r="CJ1652" s="91">
        <v>0</v>
      </c>
      <c r="CK1652" s="90" t="s">
        <v>566</v>
      </c>
      <c r="CL1652" s="91">
        <v>-0.1369310262</v>
      </c>
      <c r="CM1652" s="91">
        <v>5.09310262E-2</v>
      </c>
      <c r="CN1652" s="88" t="s">
        <v>566</v>
      </c>
      <c r="CO1652" s="91">
        <v>80.25</v>
      </c>
      <c r="CP1652" s="91">
        <v>73.8200943258</v>
      </c>
      <c r="CQ1652" s="91">
        <v>4.9228160765000002</v>
      </c>
      <c r="CR1652" s="91">
        <v>6.2910620677000004</v>
      </c>
      <c r="CS1652" s="91">
        <v>0.41981607650000002</v>
      </c>
      <c r="CT1652" s="90">
        <v>1</v>
      </c>
      <c r="CU1652" s="96">
        <v>1.0149999999999999</v>
      </c>
      <c r="CV1652" s="96">
        <v>0.85099999999999998</v>
      </c>
      <c r="CW1652" s="96">
        <v>0.79300000000000004</v>
      </c>
      <c r="CX1652" s="93">
        <v>2286</v>
      </c>
      <c r="CY1652" s="93">
        <v>2276.4</v>
      </c>
      <c r="CZ1652" s="93">
        <v>78.3</v>
      </c>
      <c r="DA1652" s="90">
        <v>46</v>
      </c>
      <c r="DB1652" s="90" t="s">
        <v>566</v>
      </c>
      <c r="DC1652" s="90">
        <v>64.2</v>
      </c>
      <c r="DD1652" s="91">
        <v>233</v>
      </c>
      <c r="DE1652" s="91">
        <v>-18.7725321888</v>
      </c>
      <c r="DF1652" s="93">
        <v>129</v>
      </c>
      <c r="DG1652" s="88" t="s">
        <v>393</v>
      </c>
      <c r="DH1652" s="88" t="s">
        <v>566</v>
      </c>
      <c r="DI1652" s="88">
        <v>1</v>
      </c>
      <c r="DJ1652" s="88" t="s">
        <v>566</v>
      </c>
      <c r="DK1652" s="90">
        <v>0</v>
      </c>
      <c r="DL1652" s="91">
        <v>92.164000000000001</v>
      </c>
      <c r="DM1652" s="91">
        <v>0.76459917789999998</v>
      </c>
      <c r="DN1652" s="91">
        <v>76.245830016599996</v>
      </c>
      <c r="DO1652" s="91">
        <v>5.0845803057000003</v>
      </c>
      <c r="DP1652" s="91">
        <v>8.7167977585000003</v>
      </c>
      <c r="DQ1652" s="91">
        <v>0.58158030569999997</v>
      </c>
      <c r="DR1652" s="91">
        <v>83.348956379000001</v>
      </c>
      <c r="DS1652" s="91">
        <v>5.5582641307999996</v>
      </c>
      <c r="DT1652" s="91">
        <v>15.8199241209</v>
      </c>
      <c r="DU1652" s="91">
        <v>1.0552641307999999</v>
      </c>
      <c r="DV1652" s="91">
        <v>106.3991522222</v>
      </c>
      <c r="DW1652" s="97"/>
      <c r="DX1652" s="98" t="s">
        <v>566</v>
      </c>
      <c r="DY1652" s="99" t="s">
        <v>689</v>
      </c>
      <c r="DZ1652" s="98" t="s">
        <v>689</v>
      </c>
      <c r="EA1652" s="100" t="s">
        <v>689</v>
      </c>
      <c r="EB1652" s="101" t="s">
        <v>2761</v>
      </c>
      <c r="EC1652" s="38"/>
    </row>
    <row r="1653" spans="1:133" ht="15" customHeight="1" x14ac:dyDescent="0.25">
      <c r="A1653" s="17" t="str">
        <f t="shared" si="25"/>
        <v>619Л_Кустовое (Видное и Восточно-Ягунское)</v>
      </c>
      <c r="B1653" s="87">
        <v>113</v>
      </c>
      <c r="C1653" s="88" t="s">
        <v>733</v>
      </c>
      <c r="D1653" s="88" t="s">
        <v>568</v>
      </c>
      <c r="E1653" s="88" t="s">
        <v>1715</v>
      </c>
      <c r="F1653" s="88" t="s">
        <v>7</v>
      </c>
      <c r="G1653" s="88" t="s">
        <v>489</v>
      </c>
      <c r="H1653" s="88" t="s">
        <v>1822</v>
      </c>
      <c r="I1653" s="89" t="s">
        <v>1833</v>
      </c>
      <c r="J1653" s="88" t="s">
        <v>17</v>
      </c>
      <c r="K1653" s="88" t="s">
        <v>1766</v>
      </c>
      <c r="L1653" s="88" t="s">
        <v>1590</v>
      </c>
      <c r="M1653" s="88" t="s">
        <v>119</v>
      </c>
      <c r="N1653" s="88" t="s">
        <v>13</v>
      </c>
      <c r="O1653" s="90">
        <v>147.6</v>
      </c>
      <c r="P1653" s="90">
        <v>2878.1</v>
      </c>
      <c r="Q1653" s="90">
        <v>3025.7</v>
      </c>
      <c r="R1653" s="91">
        <v>515.6</v>
      </c>
      <c r="S1653" s="90" t="s">
        <v>690</v>
      </c>
      <c r="T1653" s="90">
        <v>3025.7</v>
      </c>
      <c r="U1653" s="90">
        <v>2.98</v>
      </c>
      <c r="V1653" s="88" t="s">
        <v>31</v>
      </c>
      <c r="W1653" s="88" t="s">
        <v>94</v>
      </c>
      <c r="X1653" s="88" t="s">
        <v>229</v>
      </c>
      <c r="Y1653" s="90" t="s">
        <v>1354</v>
      </c>
      <c r="Z1653" s="90" t="s">
        <v>566</v>
      </c>
      <c r="AA1653" s="90">
        <v>73</v>
      </c>
      <c r="AB1653" s="91" t="s">
        <v>4232</v>
      </c>
      <c r="AC1653" s="88" t="s">
        <v>566</v>
      </c>
      <c r="AD1653" s="90" t="s">
        <v>566</v>
      </c>
      <c r="AE1653" s="90" t="s">
        <v>566</v>
      </c>
      <c r="AF1653" s="90" t="s">
        <v>94</v>
      </c>
      <c r="AG1653" s="91" t="s">
        <v>3531</v>
      </c>
      <c r="AH1653" s="92" t="s">
        <v>2008</v>
      </c>
      <c r="AI1653" s="93">
        <v>1257</v>
      </c>
      <c r="AJ1653" s="88" t="s">
        <v>722</v>
      </c>
      <c r="AK1653" s="90" t="s">
        <v>566</v>
      </c>
      <c r="AL1653" s="91">
        <v>25.4</v>
      </c>
      <c r="AM1653" s="91">
        <v>23.024919819099999</v>
      </c>
      <c r="AN1653" s="91">
        <v>1819</v>
      </c>
      <c r="AO1653" s="90">
        <v>25</v>
      </c>
      <c r="AP1653" s="91">
        <v>116.581</v>
      </c>
      <c r="AQ1653" s="91">
        <v>40.238823529400001</v>
      </c>
      <c r="AR1653" s="91">
        <v>72</v>
      </c>
      <c r="AS1653" s="91">
        <v>83.507669403999998</v>
      </c>
      <c r="AT1653" s="91">
        <v>84.6645130876</v>
      </c>
      <c r="AU1653" s="90" t="s">
        <v>566</v>
      </c>
      <c r="AV1653" s="90">
        <v>0</v>
      </c>
      <c r="AW1653" s="91" t="s">
        <v>566</v>
      </c>
      <c r="AX1653" s="91" t="s">
        <v>566</v>
      </c>
      <c r="AY1653" s="91">
        <v>168.72</v>
      </c>
      <c r="AZ1653" s="88" t="s">
        <v>4928</v>
      </c>
      <c r="BA1653" s="91">
        <v>169.9</v>
      </c>
      <c r="BB1653" s="91">
        <v>85.212330596000001</v>
      </c>
      <c r="BC1653" s="94">
        <v>0.31962510370000002</v>
      </c>
      <c r="BD1653" s="91">
        <v>27.236000000000001</v>
      </c>
      <c r="BE1653" s="95">
        <v>94.936999999999998</v>
      </c>
      <c r="BF1653" s="91">
        <v>1.17</v>
      </c>
      <c r="BG1653" s="91">
        <v>31</v>
      </c>
      <c r="BH1653" s="94">
        <v>0.16667000000000001</v>
      </c>
      <c r="BI1653" s="94">
        <v>0.3</v>
      </c>
      <c r="BJ1653" s="93">
        <v>266</v>
      </c>
      <c r="BK1653" s="94">
        <v>0</v>
      </c>
      <c r="BL1653" s="91">
        <v>36.379309999999997</v>
      </c>
      <c r="BM1653" s="96">
        <v>1.6734481699999999</v>
      </c>
      <c r="BN1653" s="96" t="s">
        <v>566</v>
      </c>
      <c r="BO1653" s="88" t="s">
        <v>696</v>
      </c>
      <c r="BP1653" s="88" t="s">
        <v>566</v>
      </c>
      <c r="BQ1653" s="91">
        <v>27.236000000000001</v>
      </c>
      <c r="BR1653" s="95">
        <v>94.936999999999998</v>
      </c>
      <c r="BS1653" s="91">
        <v>1.17</v>
      </c>
      <c r="BT1653" s="90">
        <v>30</v>
      </c>
      <c r="BU1653" s="91">
        <v>0</v>
      </c>
      <c r="BV1653" s="91">
        <v>35.22</v>
      </c>
      <c r="BW1653" s="96">
        <v>1.62012</v>
      </c>
      <c r="BX1653" s="96" t="s">
        <v>566</v>
      </c>
      <c r="BY1653" s="96" t="s">
        <v>566</v>
      </c>
      <c r="BZ1653" s="96" t="s">
        <v>566</v>
      </c>
      <c r="CA1653" s="96" t="s">
        <v>566</v>
      </c>
      <c r="CB1653" s="96" t="s">
        <v>566</v>
      </c>
      <c r="CC1653" s="96" t="s">
        <v>566</v>
      </c>
      <c r="CD1653" s="96" t="s">
        <v>566</v>
      </c>
      <c r="CE1653" s="96" t="s">
        <v>566</v>
      </c>
      <c r="CF1653" s="88" t="s">
        <v>566</v>
      </c>
      <c r="CG1653" s="88" t="s">
        <v>566</v>
      </c>
      <c r="CH1653" s="92" t="s">
        <v>566</v>
      </c>
      <c r="CI1653" s="91">
        <v>0</v>
      </c>
      <c r="CJ1653" s="91">
        <v>0</v>
      </c>
      <c r="CK1653" s="90" t="s">
        <v>566</v>
      </c>
      <c r="CL1653" s="91">
        <v>-4.5119456299999999E-2</v>
      </c>
      <c r="CM1653" s="91">
        <v>-1.48805437E-2</v>
      </c>
      <c r="CN1653" s="88" t="s">
        <v>566</v>
      </c>
      <c r="CO1653" s="91">
        <v>80.25</v>
      </c>
      <c r="CP1653" s="91">
        <v>28.277701797599999</v>
      </c>
      <c r="CQ1653" s="91">
        <v>1.2183899061000001</v>
      </c>
      <c r="CR1653" s="91">
        <v>1.0412501847</v>
      </c>
      <c r="CS1653" s="91">
        <v>4.4389906100000001E-2</v>
      </c>
      <c r="CT1653" s="90">
        <v>0.42</v>
      </c>
      <c r="CU1653" s="96">
        <v>1.0149999999999999</v>
      </c>
      <c r="CV1653" s="96">
        <v>0.85099999999999998</v>
      </c>
      <c r="CW1653" s="96">
        <v>0.79300000000000004</v>
      </c>
      <c r="CX1653" s="93">
        <v>2286</v>
      </c>
      <c r="CY1653" s="93">
        <v>2274</v>
      </c>
      <c r="CZ1653" s="93">
        <v>88.5</v>
      </c>
      <c r="DA1653" s="90">
        <v>46</v>
      </c>
      <c r="DB1653" s="90" t="s">
        <v>566</v>
      </c>
      <c r="DC1653" s="90">
        <v>64.2</v>
      </c>
      <c r="DD1653" s="91">
        <v>233</v>
      </c>
      <c r="DE1653" s="91">
        <v>-27.587982832600002</v>
      </c>
      <c r="DF1653" s="93">
        <v>129</v>
      </c>
      <c r="DG1653" s="88" t="s">
        <v>393</v>
      </c>
      <c r="DH1653" s="88" t="s">
        <v>566</v>
      </c>
      <c r="DI1653" s="88">
        <v>1</v>
      </c>
      <c r="DJ1653" s="88" t="s">
        <v>566</v>
      </c>
      <c r="DK1653" s="90">
        <v>0</v>
      </c>
      <c r="DL1653" s="91">
        <v>94.936999999999998</v>
      </c>
      <c r="DM1653" s="91">
        <v>0.33695901709999998</v>
      </c>
      <c r="DN1653" s="91">
        <v>28.713063161400001</v>
      </c>
      <c r="DO1653" s="91">
        <v>1.2371481451999999</v>
      </c>
      <c r="DP1653" s="91">
        <v>1.4766115485</v>
      </c>
      <c r="DQ1653" s="91">
        <v>6.3148145200000005E-2</v>
      </c>
      <c r="DR1653" s="91">
        <v>29.810764241800001</v>
      </c>
      <c r="DS1653" s="91">
        <v>1.2844443479000001</v>
      </c>
      <c r="DT1653" s="91">
        <v>2.5743126289</v>
      </c>
      <c r="DU1653" s="91">
        <v>0.1104443479</v>
      </c>
      <c r="DV1653" s="91" t="s">
        <v>566</v>
      </c>
      <c r="DW1653" s="97"/>
      <c r="DX1653" s="98" t="s">
        <v>566</v>
      </c>
      <c r="DY1653" s="99" t="s">
        <v>689</v>
      </c>
      <c r="DZ1653" s="98" t="s">
        <v>689</v>
      </c>
      <c r="EA1653" s="100" t="s">
        <v>689</v>
      </c>
      <c r="EB1653" s="101" t="s">
        <v>2761</v>
      </c>
      <c r="EC1653" s="38"/>
    </row>
    <row r="1654" spans="1:133" ht="15" customHeight="1" x14ac:dyDescent="0.25">
      <c r="A1654" s="17" t="str">
        <f t="shared" si="25"/>
        <v>620_Кустовое (Видное и Восточно-Ягунское)</v>
      </c>
      <c r="B1654" s="87">
        <v>114</v>
      </c>
      <c r="C1654" s="88" t="s">
        <v>733</v>
      </c>
      <c r="D1654" s="88" t="s">
        <v>568</v>
      </c>
      <c r="E1654" s="88" t="s">
        <v>1715</v>
      </c>
      <c r="F1654" s="88" t="s">
        <v>7</v>
      </c>
      <c r="G1654" s="88" t="s">
        <v>489</v>
      </c>
      <c r="H1654" s="88" t="s">
        <v>1822</v>
      </c>
      <c r="I1654" s="89">
        <v>620</v>
      </c>
      <c r="J1654" s="88" t="s">
        <v>18</v>
      </c>
      <c r="K1654" s="88" t="s">
        <v>1766</v>
      </c>
      <c r="L1654" s="88" t="s">
        <v>1590</v>
      </c>
      <c r="M1654" s="88" t="s">
        <v>119</v>
      </c>
      <c r="N1654" s="88" t="s">
        <v>13</v>
      </c>
      <c r="O1654" s="90">
        <v>13</v>
      </c>
      <c r="P1654" s="90">
        <v>2647</v>
      </c>
      <c r="Q1654" s="90">
        <v>2656.5</v>
      </c>
      <c r="R1654" s="91">
        <v>282.89999999999998</v>
      </c>
      <c r="S1654" s="90" t="s">
        <v>150</v>
      </c>
      <c r="T1654" s="90">
        <v>2666.4</v>
      </c>
      <c r="U1654" s="90">
        <v>11.6</v>
      </c>
      <c r="V1654" s="88" t="s">
        <v>31</v>
      </c>
      <c r="W1654" s="88" t="s">
        <v>156</v>
      </c>
      <c r="X1654" s="88" t="s">
        <v>1500</v>
      </c>
      <c r="Y1654" s="90" t="s">
        <v>1004</v>
      </c>
      <c r="Z1654" s="90" t="s">
        <v>566</v>
      </c>
      <c r="AA1654" s="90">
        <v>73</v>
      </c>
      <c r="AB1654" s="91" t="s">
        <v>4581</v>
      </c>
      <c r="AC1654" s="88" t="s">
        <v>566</v>
      </c>
      <c r="AD1654" s="90" t="s">
        <v>566</v>
      </c>
      <c r="AE1654" s="90" t="s">
        <v>1265</v>
      </c>
      <c r="AF1654" s="90" t="s">
        <v>156</v>
      </c>
      <c r="AG1654" s="91" t="s">
        <v>3436</v>
      </c>
      <c r="AH1654" s="92" t="s">
        <v>4871</v>
      </c>
      <c r="AI1654" s="93">
        <v>65</v>
      </c>
      <c r="AJ1654" s="88" t="s">
        <v>3116</v>
      </c>
      <c r="AK1654" s="90" t="s">
        <v>566</v>
      </c>
      <c r="AL1654" s="91">
        <v>26.5</v>
      </c>
      <c r="AM1654" s="91">
        <v>25.1369356105</v>
      </c>
      <c r="AN1654" s="91">
        <v>1937</v>
      </c>
      <c r="AO1654" s="90">
        <v>17.3</v>
      </c>
      <c r="AP1654" s="91">
        <v>204.708</v>
      </c>
      <c r="AQ1654" s="91" t="s">
        <v>566</v>
      </c>
      <c r="AR1654" s="91" t="s">
        <v>566</v>
      </c>
      <c r="AS1654" s="91">
        <v>71.94</v>
      </c>
      <c r="AT1654" s="91">
        <v>72.040000000000006</v>
      </c>
      <c r="AU1654" s="90">
        <v>324</v>
      </c>
      <c r="AV1654" s="90">
        <v>0</v>
      </c>
      <c r="AW1654" s="91">
        <v>1.766</v>
      </c>
      <c r="AX1654" s="91" t="s">
        <v>566</v>
      </c>
      <c r="AY1654" s="91">
        <v>182.1</v>
      </c>
      <c r="AZ1654" s="88" t="s">
        <v>4928</v>
      </c>
      <c r="BA1654" s="91">
        <v>182.2</v>
      </c>
      <c r="BB1654" s="91">
        <v>110.16</v>
      </c>
      <c r="BC1654" s="94">
        <v>1.4245551923999999</v>
      </c>
      <c r="BD1654" s="91">
        <v>156.929</v>
      </c>
      <c r="BE1654" s="95">
        <v>95.608999999999995</v>
      </c>
      <c r="BF1654" s="91">
        <v>5.86</v>
      </c>
      <c r="BG1654" s="91">
        <v>31</v>
      </c>
      <c r="BH1654" s="94" t="s">
        <v>566</v>
      </c>
      <c r="BI1654" s="94" t="s">
        <v>566</v>
      </c>
      <c r="BJ1654" s="93">
        <v>744</v>
      </c>
      <c r="BK1654" s="94">
        <v>0</v>
      </c>
      <c r="BL1654" s="91">
        <v>181.76560000000001</v>
      </c>
      <c r="BM1654" s="96">
        <v>8.3612176300000005</v>
      </c>
      <c r="BN1654" s="96" t="s">
        <v>566</v>
      </c>
      <c r="BO1654" s="88" t="s">
        <v>430</v>
      </c>
      <c r="BP1654" s="88" t="s">
        <v>566</v>
      </c>
      <c r="BQ1654" s="91">
        <v>156.929</v>
      </c>
      <c r="BR1654" s="95">
        <v>95.608999999999995</v>
      </c>
      <c r="BS1654" s="91">
        <v>5.86</v>
      </c>
      <c r="BT1654" s="90">
        <v>30</v>
      </c>
      <c r="BU1654" s="91">
        <v>0</v>
      </c>
      <c r="BV1654" s="91">
        <v>175.89</v>
      </c>
      <c r="BW1654" s="96">
        <v>8.0909399999999998</v>
      </c>
      <c r="BX1654" s="96" t="s">
        <v>566</v>
      </c>
      <c r="BY1654" s="96" t="s">
        <v>566</v>
      </c>
      <c r="BZ1654" s="96" t="s">
        <v>566</v>
      </c>
      <c r="CA1654" s="96" t="s">
        <v>566</v>
      </c>
      <c r="CB1654" s="96" t="s">
        <v>566</v>
      </c>
      <c r="CC1654" s="96" t="s">
        <v>566</v>
      </c>
      <c r="CD1654" s="96" t="s">
        <v>566</v>
      </c>
      <c r="CE1654" s="96" t="s">
        <v>566</v>
      </c>
      <c r="CF1654" s="88" t="s">
        <v>566</v>
      </c>
      <c r="CG1654" s="88" t="s">
        <v>566</v>
      </c>
      <c r="CH1654" s="92" t="s">
        <v>566</v>
      </c>
      <c r="CI1654" s="91">
        <v>0</v>
      </c>
      <c r="CJ1654" s="91">
        <v>0</v>
      </c>
      <c r="CK1654" s="90" t="s">
        <v>566</v>
      </c>
      <c r="CL1654" s="91">
        <v>-0.81474458989999998</v>
      </c>
      <c r="CM1654" s="91">
        <v>-0.17325541010000001</v>
      </c>
      <c r="CN1654" s="88" t="s">
        <v>566</v>
      </c>
      <c r="CO1654" s="91">
        <v>80.25</v>
      </c>
      <c r="CP1654" s="91">
        <v>145.0912744252</v>
      </c>
      <c r="CQ1654" s="91">
        <v>5.4210961246</v>
      </c>
      <c r="CR1654" s="91">
        <v>-11.8380804135</v>
      </c>
      <c r="CS1654" s="91">
        <v>-0.44190387539999998</v>
      </c>
      <c r="CT1654" s="90">
        <v>1</v>
      </c>
      <c r="CU1654" s="96">
        <v>1.0149999999999999</v>
      </c>
      <c r="CV1654" s="96">
        <v>0.85099999999999998</v>
      </c>
      <c r="CW1654" s="96">
        <v>0.79300000000000004</v>
      </c>
      <c r="CX1654" s="93">
        <v>2286</v>
      </c>
      <c r="CY1654" s="93">
        <v>2285</v>
      </c>
      <c r="CZ1654" s="93">
        <v>79.099999999999994</v>
      </c>
      <c r="DA1654" s="90">
        <v>46</v>
      </c>
      <c r="DB1654" s="90" t="s">
        <v>566</v>
      </c>
      <c r="DC1654" s="90">
        <v>64.2</v>
      </c>
      <c r="DD1654" s="91">
        <v>233</v>
      </c>
      <c r="DE1654" s="91">
        <v>-21.845493562200001</v>
      </c>
      <c r="DF1654" s="93">
        <v>129</v>
      </c>
      <c r="DG1654" s="88" t="s">
        <v>393</v>
      </c>
      <c r="DH1654" s="88" t="s">
        <v>566</v>
      </c>
      <c r="DI1654" s="88">
        <v>1</v>
      </c>
      <c r="DJ1654" s="88" t="s">
        <v>566</v>
      </c>
      <c r="DK1654" s="90">
        <v>0</v>
      </c>
      <c r="DL1654" s="91">
        <v>95.608999999999995</v>
      </c>
      <c r="DM1654" s="91">
        <v>1.6084435838</v>
      </c>
      <c r="DN1654" s="91">
        <v>177.18614519229999</v>
      </c>
      <c r="DO1654" s="91">
        <v>6.6202680266999998</v>
      </c>
      <c r="DP1654" s="91">
        <v>20.2567903536</v>
      </c>
      <c r="DQ1654" s="91">
        <v>0.75726802670000004</v>
      </c>
      <c r="DR1654" s="91">
        <v>163.81997901080001</v>
      </c>
      <c r="DS1654" s="91">
        <v>6.1208632762999997</v>
      </c>
      <c r="DT1654" s="91">
        <v>6.8906241720999999</v>
      </c>
      <c r="DU1654" s="91">
        <v>0.2578632763</v>
      </c>
      <c r="DV1654" s="91">
        <v>106.3580036111</v>
      </c>
      <c r="DW1654" s="97"/>
      <c r="DX1654" s="98" t="s">
        <v>4970</v>
      </c>
      <c r="DY1654" s="99" t="s">
        <v>689</v>
      </c>
      <c r="DZ1654" s="98" t="s">
        <v>689</v>
      </c>
      <c r="EA1654" s="100" t="s">
        <v>689</v>
      </c>
      <c r="EB1654" s="101" t="s">
        <v>2761</v>
      </c>
      <c r="EC1654" s="38"/>
    </row>
    <row r="1655" spans="1:133" ht="15" customHeight="1" x14ac:dyDescent="0.25">
      <c r="A1655" s="17" t="str">
        <f t="shared" si="25"/>
        <v>623Л_Кустовое (Видное и Восточно-Ягунское)</v>
      </c>
      <c r="B1655" s="87">
        <v>115</v>
      </c>
      <c r="C1655" s="88" t="s">
        <v>733</v>
      </c>
      <c r="D1655" s="88" t="s">
        <v>568</v>
      </c>
      <c r="E1655" s="88" t="s">
        <v>1715</v>
      </c>
      <c r="F1655" s="88" t="s">
        <v>7</v>
      </c>
      <c r="G1655" s="88" t="s">
        <v>489</v>
      </c>
      <c r="H1655" s="88" t="s">
        <v>2748</v>
      </c>
      <c r="I1655" s="89" t="s">
        <v>1834</v>
      </c>
      <c r="J1655" s="88" t="s">
        <v>17</v>
      </c>
      <c r="K1655" s="88" t="s">
        <v>1766</v>
      </c>
      <c r="L1655" s="88" t="s">
        <v>1590</v>
      </c>
      <c r="M1655" s="88" t="s">
        <v>1828</v>
      </c>
      <c r="N1655" s="88" t="s">
        <v>6</v>
      </c>
      <c r="O1655" s="90">
        <v>50.47</v>
      </c>
      <c r="P1655" s="90">
        <v>2183.17</v>
      </c>
      <c r="Q1655" s="90">
        <v>2233.64</v>
      </c>
      <c r="R1655" s="91">
        <v>232.172</v>
      </c>
      <c r="S1655" s="90" t="s">
        <v>690</v>
      </c>
      <c r="T1655" s="90">
        <v>2400.8000000000002</v>
      </c>
      <c r="U1655" s="90">
        <v>83.9</v>
      </c>
      <c r="V1655" s="88" t="s">
        <v>31</v>
      </c>
      <c r="W1655" s="88" t="s">
        <v>118</v>
      </c>
      <c r="X1655" s="88" t="s">
        <v>1935</v>
      </c>
      <c r="Y1655" s="90" t="s">
        <v>331</v>
      </c>
      <c r="Z1655" s="90" t="s">
        <v>566</v>
      </c>
      <c r="AA1655" s="90">
        <v>73</v>
      </c>
      <c r="AB1655" s="91" t="s">
        <v>3577</v>
      </c>
      <c r="AC1655" s="88" t="s">
        <v>566</v>
      </c>
      <c r="AD1655" s="90" t="s">
        <v>566</v>
      </c>
      <c r="AE1655" s="90" t="s">
        <v>2879</v>
      </c>
      <c r="AF1655" s="90" t="s">
        <v>118</v>
      </c>
      <c r="AG1655" s="91" t="s">
        <v>3445</v>
      </c>
      <c r="AH1655" s="92" t="s">
        <v>3405</v>
      </c>
      <c r="AI1655" s="93">
        <v>288</v>
      </c>
      <c r="AJ1655" s="88" t="s">
        <v>566</v>
      </c>
      <c r="AK1655" s="90" t="s">
        <v>566</v>
      </c>
      <c r="AL1655" s="91">
        <v>25.4</v>
      </c>
      <c r="AM1655" s="91">
        <v>23.024919819099999</v>
      </c>
      <c r="AN1655" s="91">
        <v>1071</v>
      </c>
      <c r="AO1655" s="90">
        <v>23.2</v>
      </c>
      <c r="AP1655" s="91">
        <v>39.049999999999997</v>
      </c>
      <c r="AQ1655" s="91" t="s">
        <v>566</v>
      </c>
      <c r="AR1655" s="91" t="s">
        <v>566</v>
      </c>
      <c r="AS1655" s="91">
        <v>107.32</v>
      </c>
      <c r="AT1655" s="91">
        <v>107.83</v>
      </c>
      <c r="AU1655" s="90" t="s">
        <v>566</v>
      </c>
      <c r="AV1655" s="90">
        <v>0</v>
      </c>
      <c r="AW1655" s="91" t="s">
        <v>566</v>
      </c>
      <c r="AX1655" s="91" t="s">
        <v>566</v>
      </c>
      <c r="AY1655" s="91">
        <v>138.28</v>
      </c>
      <c r="AZ1655" s="88" t="s">
        <v>4928</v>
      </c>
      <c r="BA1655" s="91">
        <v>138.80000000000001</v>
      </c>
      <c r="BB1655" s="91">
        <v>30.96</v>
      </c>
      <c r="BC1655" s="94">
        <v>4.2519056847999996</v>
      </c>
      <c r="BD1655" s="91">
        <v>131.63900000000001</v>
      </c>
      <c r="BE1655" s="95">
        <v>97.513000000000005</v>
      </c>
      <c r="BF1655" s="91">
        <v>2.86</v>
      </c>
      <c r="BG1655" s="91">
        <v>31</v>
      </c>
      <c r="BH1655" s="94" t="s">
        <v>566</v>
      </c>
      <c r="BI1655" s="94" t="s">
        <v>566</v>
      </c>
      <c r="BJ1655" s="93">
        <v>743</v>
      </c>
      <c r="BK1655" s="94">
        <v>1</v>
      </c>
      <c r="BL1655" s="91">
        <v>88.580650000000006</v>
      </c>
      <c r="BM1655" s="96">
        <v>3.7203874899999998</v>
      </c>
      <c r="BN1655" s="96" t="s">
        <v>566</v>
      </c>
      <c r="BO1655" s="88" t="s">
        <v>430</v>
      </c>
      <c r="BP1655" s="88" t="s">
        <v>566</v>
      </c>
      <c r="BQ1655" s="91">
        <v>131.63900000000001</v>
      </c>
      <c r="BR1655" s="95">
        <v>97.513000000000005</v>
      </c>
      <c r="BS1655" s="91">
        <v>2.86</v>
      </c>
      <c r="BT1655" s="90">
        <v>30</v>
      </c>
      <c r="BU1655" s="91">
        <v>0</v>
      </c>
      <c r="BV1655" s="91">
        <v>85.83</v>
      </c>
      <c r="BW1655" s="96">
        <v>3.60486</v>
      </c>
      <c r="BX1655" s="96" t="s">
        <v>566</v>
      </c>
      <c r="BY1655" s="96" t="s">
        <v>566</v>
      </c>
      <c r="BZ1655" s="96" t="s">
        <v>566</v>
      </c>
      <c r="CA1655" s="96" t="s">
        <v>566</v>
      </c>
      <c r="CB1655" s="96" t="s">
        <v>566</v>
      </c>
      <c r="CC1655" s="96" t="s">
        <v>566</v>
      </c>
      <c r="CD1655" s="96" t="s">
        <v>566</v>
      </c>
      <c r="CE1655" s="96" t="s">
        <v>566</v>
      </c>
      <c r="CF1655" s="88" t="s">
        <v>566</v>
      </c>
      <c r="CG1655" s="88" t="s">
        <v>566</v>
      </c>
      <c r="CH1655" s="92" t="s">
        <v>566</v>
      </c>
      <c r="CI1655" s="91">
        <v>0</v>
      </c>
      <c r="CJ1655" s="91">
        <v>0</v>
      </c>
      <c r="CK1655" s="90" t="s">
        <v>566</v>
      </c>
      <c r="CL1655" s="91">
        <v>9.9024148100000001E-2</v>
      </c>
      <c r="CM1655" s="91">
        <v>2.5975851899999999E-2</v>
      </c>
      <c r="CN1655" s="88" t="s">
        <v>566</v>
      </c>
      <c r="CO1655" s="91">
        <v>80.665000000000006</v>
      </c>
      <c r="CP1655" s="91">
        <v>240.93902662119999</v>
      </c>
      <c r="CQ1655" s="91">
        <v>5.2370039812</v>
      </c>
      <c r="CR1655" s="91">
        <v>109.2997320855</v>
      </c>
      <c r="CS1655" s="91">
        <v>2.3760039811999998</v>
      </c>
      <c r="CT1655" s="90">
        <v>0.36</v>
      </c>
      <c r="CU1655" s="96">
        <v>1.014</v>
      </c>
      <c r="CV1655" s="96">
        <v>0.874</v>
      </c>
      <c r="CW1655" s="96">
        <v>0.84899999999999998</v>
      </c>
      <c r="CX1655" s="93">
        <v>1878</v>
      </c>
      <c r="CY1655" s="93">
        <v>1872.6980000000001</v>
      </c>
      <c r="CZ1655" s="93">
        <v>78.3</v>
      </c>
      <c r="DA1655" s="90">
        <v>42</v>
      </c>
      <c r="DB1655" s="90" t="s">
        <v>566</v>
      </c>
      <c r="DC1655" s="90">
        <v>94.9</v>
      </c>
      <c r="DD1655" s="91">
        <v>189</v>
      </c>
      <c r="DE1655" s="91">
        <v>-26.835978835999999</v>
      </c>
      <c r="DF1655" s="93">
        <v>397.4</v>
      </c>
      <c r="DG1655" s="88" t="s">
        <v>393</v>
      </c>
      <c r="DH1655" s="88" t="s">
        <v>566</v>
      </c>
      <c r="DI1655" s="88" t="s">
        <v>566</v>
      </c>
      <c r="DJ1655" s="88" t="s">
        <v>566</v>
      </c>
      <c r="DK1655" s="90">
        <v>0</v>
      </c>
      <c r="DL1655" s="91">
        <v>97.513000000000005</v>
      </c>
      <c r="DM1655" s="91">
        <v>4.4495000014999997</v>
      </c>
      <c r="DN1655" s="91">
        <v>137.75652004720001</v>
      </c>
      <c r="DO1655" s="91">
        <v>2.9942490183000001</v>
      </c>
      <c r="DP1655" s="91">
        <v>6.1172255115</v>
      </c>
      <c r="DQ1655" s="91">
        <v>0.13324901829999999</v>
      </c>
      <c r="DR1655" s="91">
        <v>252.13536708640001</v>
      </c>
      <c r="DS1655" s="91">
        <v>5.4803654674000004</v>
      </c>
      <c r="DT1655" s="91">
        <v>120.49607255070001</v>
      </c>
      <c r="DU1655" s="91">
        <v>2.6193654674000002</v>
      </c>
      <c r="DV1655" s="91">
        <v>101.3894352778</v>
      </c>
      <c r="DW1655" s="97"/>
      <c r="DX1655" s="98" t="s">
        <v>566</v>
      </c>
      <c r="DY1655" s="99" t="s">
        <v>689</v>
      </c>
      <c r="DZ1655" s="98" t="s">
        <v>689</v>
      </c>
      <c r="EA1655" s="100" t="s">
        <v>689</v>
      </c>
      <c r="EB1655" s="101" t="s">
        <v>2761</v>
      </c>
      <c r="EC1655" s="38"/>
    </row>
    <row r="1656" spans="1:133" ht="15" customHeight="1" x14ac:dyDescent="0.25">
      <c r="A1656" s="17" t="str">
        <f t="shared" si="25"/>
        <v>625Л_Кустовое (Видное и Восточно-Ягунское)</v>
      </c>
      <c r="B1656" s="87">
        <v>116</v>
      </c>
      <c r="C1656" s="88" t="s">
        <v>733</v>
      </c>
      <c r="D1656" s="88" t="s">
        <v>568</v>
      </c>
      <c r="E1656" s="88" t="s">
        <v>1715</v>
      </c>
      <c r="F1656" s="88" t="s">
        <v>7</v>
      </c>
      <c r="G1656" s="88" t="s">
        <v>489</v>
      </c>
      <c r="H1656" s="88" t="s">
        <v>1822</v>
      </c>
      <c r="I1656" s="89" t="s">
        <v>1835</v>
      </c>
      <c r="J1656" s="88" t="s">
        <v>17</v>
      </c>
      <c r="K1656" s="88" t="s">
        <v>1766</v>
      </c>
      <c r="L1656" s="88" t="s">
        <v>1590</v>
      </c>
      <c r="M1656" s="88" t="s">
        <v>119</v>
      </c>
      <c r="N1656" s="88" t="s">
        <v>13</v>
      </c>
      <c r="O1656" s="90">
        <v>199.01</v>
      </c>
      <c r="P1656" s="90">
        <v>2625.69</v>
      </c>
      <c r="Q1656" s="90">
        <v>2824.7</v>
      </c>
      <c r="R1656" s="91">
        <v>268.46600000000001</v>
      </c>
      <c r="S1656" s="90" t="s">
        <v>690</v>
      </c>
      <c r="T1656" s="90">
        <v>2824</v>
      </c>
      <c r="U1656" s="90">
        <v>216.1</v>
      </c>
      <c r="V1656" s="88" t="s">
        <v>31</v>
      </c>
      <c r="W1656" s="88" t="s">
        <v>94</v>
      </c>
      <c r="X1656" s="88" t="s">
        <v>1615</v>
      </c>
      <c r="Y1656" s="90" t="s">
        <v>1018</v>
      </c>
      <c r="Z1656" s="90" t="s">
        <v>566</v>
      </c>
      <c r="AA1656" s="90">
        <v>73</v>
      </c>
      <c r="AB1656" s="91" t="s">
        <v>4532</v>
      </c>
      <c r="AC1656" s="88" t="s">
        <v>566</v>
      </c>
      <c r="AD1656" s="90" t="s">
        <v>566</v>
      </c>
      <c r="AE1656" s="90" t="s">
        <v>2019</v>
      </c>
      <c r="AF1656" s="90" t="s">
        <v>94</v>
      </c>
      <c r="AG1656" s="91" t="s">
        <v>3443</v>
      </c>
      <c r="AH1656" s="92" t="s">
        <v>2594</v>
      </c>
      <c r="AI1656" s="93">
        <v>850</v>
      </c>
      <c r="AJ1656" s="88" t="s">
        <v>566</v>
      </c>
      <c r="AK1656" s="90" t="s">
        <v>566</v>
      </c>
      <c r="AL1656" s="91">
        <v>25.4</v>
      </c>
      <c r="AM1656" s="91">
        <v>23.024919819099999</v>
      </c>
      <c r="AN1656" s="91">
        <v>1686</v>
      </c>
      <c r="AO1656" s="90">
        <v>24</v>
      </c>
      <c r="AP1656" s="91">
        <v>103.81</v>
      </c>
      <c r="AQ1656" s="91" t="s">
        <v>566</v>
      </c>
      <c r="AR1656" s="91" t="s">
        <v>566</v>
      </c>
      <c r="AS1656" s="91">
        <v>92.67</v>
      </c>
      <c r="AT1656" s="91">
        <v>93.35</v>
      </c>
      <c r="AU1656" s="90">
        <v>189</v>
      </c>
      <c r="AV1656" s="90">
        <v>0</v>
      </c>
      <c r="AW1656" s="91">
        <v>1.48</v>
      </c>
      <c r="AX1656" s="91" t="s">
        <v>566</v>
      </c>
      <c r="AY1656" s="91">
        <v>195.4</v>
      </c>
      <c r="AZ1656" s="88" t="s">
        <v>4928</v>
      </c>
      <c r="BA1656" s="91">
        <v>196.1</v>
      </c>
      <c r="BB1656" s="91">
        <v>102.73</v>
      </c>
      <c r="BC1656" s="94">
        <v>0.56789642750000002</v>
      </c>
      <c r="BD1656" s="91">
        <v>58.34</v>
      </c>
      <c r="BE1656" s="95">
        <v>95.587000000000003</v>
      </c>
      <c r="BF1656" s="91">
        <v>2.19</v>
      </c>
      <c r="BG1656" s="91">
        <v>31</v>
      </c>
      <c r="BH1656" s="94" t="s">
        <v>566</v>
      </c>
      <c r="BI1656" s="94" t="s">
        <v>566</v>
      </c>
      <c r="BJ1656" s="93">
        <v>744</v>
      </c>
      <c r="BK1656" s="94">
        <v>0</v>
      </c>
      <c r="BL1656" s="91">
        <v>67.920860000000005</v>
      </c>
      <c r="BM1656" s="96">
        <v>3.1243596999999999</v>
      </c>
      <c r="BN1656" s="96" t="s">
        <v>566</v>
      </c>
      <c r="BO1656" s="88" t="s">
        <v>430</v>
      </c>
      <c r="BP1656" s="88" t="s">
        <v>566</v>
      </c>
      <c r="BQ1656" s="91">
        <v>58.34</v>
      </c>
      <c r="BR1656" s="95">
        <v>95.587000000000003</v>
      </c>
      <c r="BS1656" s="91">
        <v>2.19</v>
      </c>
      <c r="BT1656" s="90">
        <v>30</v>
      </c>
      <c r="BU1656" s="91">
        <v>0</v>
      </c>
      <c r="BV1656" s="91">
        <v>65.73</v>
      </c>
      <c r="BW1656" s="96">
        <v>3.0235799999999999</v>
      </c>
      <c r="BX1656" s="96" t="s">
        <v>566</v>
      </c>
      <c r="BY1656" s="96" t="s">
        <v>566</v>
      </c>
      <c r="BZ1656" s="96" t="s">
        <v>566</v>
      </c>
      <c r="CA1656" s="96" t="s">
        <v>566</v>
      </c>
      <c r="CB1656" s="96" t="s">
        <v>566</v>
      </c>
      <c r="CC1656" s="96" t="s">
        <v>566</v>
      </c>
      <c r="CD1656" s="96" t="s">
        <v>566</v>
      </c>
      <c r="CE1656" s="96" t="s">
        <v>566</v>
      </c>
      <c r="CF1656" s="88" t="s">
        <v>566</v>
      </c>
      <c r="CG1656" s="88" t="s">
        <v>566</v>
      </c>
      <c r="CH1656" s="92" t="s">
        <v>566</v>
      </c>
      <c r="CI1656" s="91">
        <v>0</v>
      </c>
      <c r="CJ1656" s="91">
        <v>0</v>
      </c>
      <c r="CK1656" s="90" t="s">
        <v>566</v>
      </c>
      <c r="CL1656" s="91">
        <v>-0.15938897320000001</v>
      </c>
      <c r="CM1656" s="91">
        <v>3.3889732000000001E-3</v>
      </c>
      <c r="CN1656" s="88" t="s">
        <v>566</v>
      </c>
      <c r="CO1656" s="91">
        <v>80.25</v>
      </c>
      <c r="CP1656" s="91">
        <v>65.393635209099997</v>
      </c>
      <c r="CQ1656" s="91">
        <v>2.4558857305999999</v>
      </c>
      <c r="CR1656" s="91">
        <v>7.0533126284999996</v>
      </c>
      <c r="CS1656" s="91">
        <v>0.26488573059999998</v>
      </c>
      <c r="CT1656" s="90">
        <v>-4.5999999999999996</v>
      </c>
      <c r="CU1656" s="96">
        <v>1.0149999999999999</v>
      </c>
      <c r="CV1656" s="96">
        <v>0.85099999999999998</v>
      </c>
      <c r="CW1656" s="96">
        <v>0.79300000000000004</v>
      </c>
      <c r="CX1656" s="93">
        <v>2286</v>
      </c>
      <c r="CY1656" s="93">
        <v>2278.924</v>
      </c>
      <c r="CZ1656" s="93">
        <v>78.3</v>
      </c>
      <c r="DA1656" s="90">
        <v>46</v>
      </c>
      <c r="DB1656" s="90" t="s">
        <v>566</v>
      </c>
      <c r="DC1656" s="90">
        <v>64.2</v>
      </c>
      <c r="DD1656" s="91">
        <v>233</v>
      </c>
      <c r="DE1656" s="91">
        <v>-16.137339055799998</v>
      </c>
      <c r="DF1656" s="93">
        <v>129</v>
      </c>
      <c r="DG1656" s="88" t="s">
        <v>393</v>
      </c>
      <c r="DH1656" s="88" t="s">
        <v>566</v>
      </c>
      <c r="DI1656" s="88">
        <v>1</v>
      </c>
      <c r="DJ1656" s="88" t="s">
        <v>566</v>
      </c>
      <c r="DK1656" s="90">
        <v>0</v>
      </c>
      <c r="DL1656" s="91">
        <v>95.587000000000003</v>
      </c>
      <c r="DM1656" s="91">
        <v>0.23069316370000001</v>
      </c>
      <c r="DN1656" s="91">
        <v>23.699108707600001</v>
      </c>
      <c r="DO1656" s="91">
        <v>0.89003008809999995</v>
      </c>
      <c r="DP1656" s="91">
        <v>-34.641213872999998</v>
      </c>
      <c r="DQ1656" s="91">
        <v>-1.3009699119</v>
      </c>
      <c r="DR1656" s="91">
        <v>26.564317800800001</v>
      </c>
      <c r="DS1656" s="91">
        <v>0.9976342319</v>
      </c>
      <c r="DT1656" s="91">
        <v>-31.776004779800001</v>
      </c>
      <c r="DU1656" s="91">
        <v>-1.1933657681000001</v>
      </c>
      <c r="DV1656" s="91">
        <v>106.35826638890001</v>
      </c>
      <c r="DW1656" s="97"/>
      <c r="DX1656" s="98" t="s">
        <v>4935</v>
      </c>
      <c r="DY1656" s="99" t="s">
        <v>689</v>
      </c>
      <c r="DZ1656" s="98" t="s">
        <v>689</v>
      </c>
      <c r="EA1656" s="100" t="s">
        <v>689</v>
      </c>
      <c r="EB1656" s="101" t="s">
        <v>2761</v>
      </c>
      <c r="EC1656" s="38"/>
    </row>
    <row r="1657" spans="1:133" ht="15" customHeight="1" x14ac:dyDescent="0.25">
      <c r="A1657" s="17" t="str">
        <f t="shared" si="25"/>
        <v>627Л_Кустовое (Видное и Восточно-Ягунское)</v>
      </c>
      <c r="B1657" s="87">
        <v>117</v>
      </c>
      <c r="C1657" s="88" t="s">
        <v>733</v>
      </c>
      <c r="D1657" s="88" t="s">
        <v>568</v>
      </c>
      <c r="E1657" s="88" t="s">
        <v>1715</v>
      </c>
      <c r="F1657" s="88" t="s">
        <v>7</v>
      </c>
      <c r="G1657" s="88" t="s">
        <v>489</v>
      </c>
      <c r="H1657" s="88" t="s">
        <v>1809</v>
      </c>
      <c r="I1657" s="89" t="s">
        <v>1836</v>
      </c>
      <c r="J1657" s="88" t="s">
        <v>23</v>
      </c>
      <c r="K1657" s="88" t="s">
        <v>688</v>
      </c>
      <c r="L1657" s="88" t="s">
        <v>1590</v>
      </c>
      <c r="M1657" s="88" t="s">
        <v>92</v>
      </c>
      <c r="N1657" s="88" t="s">
        <v>18</v>
      </c>
      <c r="O1657" s="90">
        <v>192.43</v>
      </c>
      <c r="P1657" s="90">
        <v>2554.58</v>
      </c>
      <c r="Q1657" s="90">
        <v>2747.01</v>
      </c>
      <c r="R1657" s="91">
        <v>177.48</v>
      </c>
      <c r="S1657" s="90" t="s">
        <v>690</v>
      </c>
      <c r="T1657" s="90">
        <v>2747</v>
      </c>
      <c r="U1657" s="90">
        <v>1.85</v>
      </c>
      <c r="V1657" s="88" t="s">
        <v>31</v>
      </c>
      <c r="W1657" s="88" t="s">
        <v>118</v>
      </c>
      <c r="X1657" s="88" t="s">
        <v>450</v>
      </c>
      <c r="Y1657" s="90" t="s">
        <v>849</v>
      </c>
      <c r="Z1657" s="90" t="s">
        <v>566</v>
      </c>
      <c r="AA1657" s="90">
        <v>73</v>
      </c>
      <c r="AB1657" s="91" t="s">
        <v>4533</v>
      </c>
      <c r="AC1657" s="88" t="s">
        <v>566</v>
      </c>
      <c r="AD1657" s="90" t="s">
        <v>566</v>
      </c>
      <c r="AE1657" s="90" t="s">
        <v>566</v>
      </c>
      <c r="AF1657" s="90" t="s">
        <v>118</v>
      </c>
      <c r="AG1657" s="91" t="s">
        <v>3424</v>
      </c>
      <c r="AH1657" s="92" t="s">
        <v>1050</v>
      </c>
      <c r="AI1657" s="93">
        <v>2195</v>
      </c>
      <c r="AJ1657" s="88" t="s">
        <v>566</v>
      </c>
      <c r="AK1657" s="90" t="s">
        <v>566</v>
      </c>
      <c r="AL1657" s="91">
        <v>19.2</v>
      </c>
      <c r="AM1657" s="91">
        <v>17.823834202</v>
      </c>
      <c r="AN1657" s="91">
        <v>1249</v>
      </c>
      <c r="AO1657" s="90">
        <v>19.2</v>
      </c>
      <c r="AP1657" s="91">
        <v>18.7</v>
      </c>
      <c r="AQ1657" s="91" t="s">
        <v>566</v>
      </c>
      <c r="AR1657" s="91" t="s">
        <v>566</v>
      </c>
      <c r="AS1657" s="91">
        <v>110.16</v>
      </c>
      <c r="AT1657" s="91">
        <v>110.26</v>
      </c>
      <c r="AU1657" s="90">
        <v>350</v>
      </c>
      <c r="AV1657" s="90">
        <v>6.8</v>
      </c>
      <c r="AW1657" s="91">
        <v>5.55</v>
      </c>
      <c r="AX1657" s="91" t="s">
        <v>566</v>
      </c>
      <c r="AY1657" s="91">
        <v>189</v>
      </c>
      <c r="AZ1657" s="88" t="s">
        <v>4928</v>
      </c>
      <c r="BA1657" s="91">
        <v>189.1</v>
      </c>
      <c r="BB1657" s="91">
        <v>78.84</v>
      </c>
      <c r="BC1657" s="94">
        <v>1.7334601725000001</v>
      </c>
      <c r="BD1657" s="91">
        <v>136.666</v>
      </c>
      <c r="BE1657" s="95">
        <v>97.936000000000007</v>
      </c>
      <c r="BF1657" s="91">
        <v>2.36</v>
      </c>
      <c r="BG1657" s="91">
        <v>31</v>
      </c>
      <c r="BH1657" s="94" t="s">
        <v>566</v>
      </c>
      <c r="BI1657" s="94" t="s">
        <v>566</v>
      </c>
      <c r="BJ1657" s="93">
        <v>744</v>
      </c>
      <c r="BK1657" s="94">
        <v>0</v>
      </c>
      <c r="BL1657" s="91">
        <v>73.104349999999997</v>
      </c>
      <c r="BM1657" s="96">
        <v>5.4097222299999999</v>
      </c>
      <c r="BN1657" s="96" t="s">
        <v>566</v>
      </c>
      <c r="BO1657" s="88" t="s">
        <v>430</v>
      </c>
      <c r="BP1657" s="88" t="s">
        <v>566</v>
      </c>
      <c r="BQ1657" s="91">
        <v>136.666</v>
      </c>
      <c r="BR1657" s="95">
        <v>97.936000000000007</v>
      </c>
      <c r="BS1657" s="91">
        <v>2.36</v>
      </c>
      <c r="BT1657" s="90">
        <v>30</v>
      </c>
      <c r="BU1657" s="91">
        <v>0</v>
      </c>
      <c r="BV1657" s="91">
        <v>70.739999999999995</v>
      </c>
      <c r="BW1657" s="96">
        <v>5.2347599999999996</v>
      </c>
      <c r="BX1657" s="96" t="s">
        <v>566</v>
      </c>
      <c r="BY1657" s="96" t="s">
        <v>566</v>
      </c>
      <c r="BZ1657" s="96" t="s">
        <v>566</v>
      </c>
      <c r="CA1657" s="96" t="s">
        <v>566</v>
      </c>
      <c r="CB1657" s="96" t="s">
        <v>566</v>
      </c>
      <c r="CC1657" s="96" t="s">
        <v>566</v>
      </c>
      <c r="CD1657" s="96" t="s">
        <v>566</v>
      </c>
      <c r="CE1657" s="96" t="s">
        <v>566</v>
      </c>
      <c r="CF1657" s="88" t="s">
        <v>566</v>
      </c>
      <c r="CG1657" s="88" t="s">
        <v>566</v>
      </c>
      <c r="CH1657" s="92" t="s">
        <v>566</v>
      </c>
      <c r="CI1657" s="91">
        <v>0</v>
      </c>
      <c r="CJ1657" s="91">
        <v>0</v>
      </c>
      <c r="CK1657" s="90" t="s">
        <v>566</v>
      </c>
      <c r="CL1657" s="91">
        <v>-0.1175505313</v>
      </c>
      <c r="CM1657" s="91">
        <v>1.15505313E-2</v>
      </c>
      <c r="CN1657" s="88" t="s">
        <v>566</v>
      </c>
      <c r="CO1657" s="91">
        <v>71.400000000000006</v>
      </c>
      <c r="CP1657" s="91">
        <v>202.3990008305</v>
      </c>
      <c r="CQ1657" s="91">
        <v>3.4924405573000001</v>
      </c>
      <c r="CR1657" s="91">
        <v>65.732871798199994</v>
      </c>
      <c r="CS1657" s="91">
        <v>1.1344405573</v>
      </c>
      <c r="CT1657" s="90">
        <v>-3.76</v>
      </c>
      <c r="CU1657" s="96">
        <v>1.0149999999999999</v>
      </c>
      <c r="CV1657" s="96">
        <v>0.83599999999999997</v>
      </c>
      <c r="CW1657" s="96">
        <v>0.75800000000000001</v>
      </c>
      <c r="CX1657" s="93">
        <v>2303</v>
      </c>
      <c r="CY1657" s="93">
        <v>2302</v>
      </c>
      <c r="CZ1657" s="93">
        <v>75.099999999999994</v>
      </c>
      <c r="DA1657" s="90">
        <v>74</v>
      </c>
      <c r="DB1657" s="90" t="s">
        <v>566</v>
      </c>
      <c r="DC1657" s="90">
        <v>84</v>
      </c>
      <c r="DD1657" s="91">
        <v>235</v>
      </c>
      <c r="DE1657" s="91">
        <v>-19.574468085100001</v>
      </c>
      <c r="DF1657" s="93">
        <v>339</v>
      </c>
      <c r="DG1657" s="88" t="s">
        <v>393</v>
      </c>
      <c r="DH1657" s="88" t="s">
        <v>566</v>
      </c>
      <c r="DI1657" s="88" t="s">
        <v>566</v>
      </c>
      <c r="DJ1657" s="88" t="s">
        <v>3300</v>
      </c>
      <c r="DK1657" s="90">
        <v>-2.5</v>
      </c>
      <c r="DL1657" s="91">
        <v>97.936000000000007</v>
      </c>
      <c r="DM1657" s="91">
        <v>1.3171931071</v>
      </c>
      <c r="DN1657" s="91">
        <v>103.8475045627</v>
      </c>
      <c r="DO1657" s="91">
        <v>1.7919121894000001</v>
      </c>
      <c r="DP1657" s="91">
        <v>-32.818624469600003</v>
      </c>
      <c r="DQ1657" s="91">
        <v>-0.56608781060000002</v>
      </c>
      <c r="DR1657" s="91">
        <v>153.79546718340001</v>
      </c>
      <c r="DS1657" s="91">
        <v>2.6537755864000001</v>
      </c>
      <c r="DT1657" s="91">
        <v>17.129338151100001</v>
      </c>
      <c r="DU1657" s="91">
        <v>0.29577558640000001</v>
      </c>
      <c r="DV1657" s="91">
        <v>140.9493466667</v>
      </c>
      <c r="DW1657" s="97"/>
      <c r="DX1657" s="98" t="s">
        <v>689</v>
      </c>
      <c r="DY1657" s="99" t="s">
        <v>689</v>
      </c>
      <c r="DZ1657" s="98" t="s">
        <v>689</v>
      </c>
      <c r="EA1657" s="100" t="s">
        <v>689</v>
      </c>
      <c r="EB1657" s="101" t="s">
        <v>2761</v>
      </c>
      <c r="EC1657" s="38"/>
    </row>
    <row r="1658" spans="1:133" ht="15" customHeight="1" x14ac:dyDescent="0.25">
      <c r="A1658" s="17" t="str">
        <f t="shared" si="25"/>
        <v>628Г_Кустовое (Видное и Восточно-Ягунское)</v>
      </c>
      <c r="B1658" s="87">
        <v>118</v>
      </c>
      <c r="C1658" s="88" t="s">
        <v>733</v>
      </c>
      <c r="D1658" s="88" t="s">
        <v>568</v>
      </c>
      <c r="E1658" s="88" t="s">
        <v>1715</v>
      </c>
      <c r="F1658" s="88" t="s">
        <v>7</v>
      </c>
      <c r="G1658" s="88" t="s">
        <v>489</v>
      </c>
      <c r="H1658" s="88" t="s">
        <v>1809</v>
      </c>
      <c r="I1658" s="89" t="s">
        <v>1837</v>
      </c>
      <c r="J1658" s="88" t="s">
        <v>23</v>
      </c>
      <c r="K1658" s="88" t="s">
        <v>688</v>
      </c>
      <c r="L1658" s="88" t="s">
        <v>1590</v>
      </c>
      <c r="M1658" s="88" t="s">
        <v>92</v>
      </c>
      <c r="N1658" s="88" t="s">
        <v>18</v>
      </c>
      <c r="O1658" s="90">
        <v>192.1</v>
      </c>
      <c r="P1658" s="90">
        <v>2857.25</v>
      </c>
      <c r="Q1658" s="90">
        <v>3049.35</v>
      </c>
      <c r="R1658" s="91">
        <v>490.16500000000002</v>
      </c>
      <c r="S1658" s="90" t="s">
        <v>707</v>
      </c>
      <c r="T1658" s="90">
        <v>3050</v>
      </c>
      <c r="U1658" s="90">
        <v>192.1</v>
      </c>
      <c r="V1658" s="88" t="s">
        <v>31</v>
      </c>
      <c r="W1658" s="88" t="s">
        <v>190</v>
      </c>
      <c r="X1658" s="88" t="s">
        <v>198</v>
      </c>
      <c r="Y1658" s="90" t="s">
        <v>889</v>
      </c>
      <c r="Z1658" s="90" t="s">
        <v>566</v>
      </c>
      <c r="AA1658" s="90">
        <v>73</v>
      </c>
      <c r="AB1658" s="91" t="s">
        <v>4681</v>
      </c>
      <c r="AC1658" s="88" t="s">
        <v>566</v>
      </c>
      <c r="AD1658" s="90" t="s">
        <v>566</v>
      </c>
      <c r="AE1658" s="90" t="s">
        <v>1955</v>
      </c>
      <c r="AF1658" s="90" t="s">
        <v>190</v>
      </c>
      <c r="AG1658" s="91" t="s">
        <v>3511</v>
      </c>
      <c r="AH1658" s="92" t="s">
        <v>4657</v>
      </c>
      <c r="AI1658" s="93">
        <v>210</v>
      </c>
      <c r="AJ1658" s="88" t="s">
        <v>566</v>
      </c>
      <c r="AK1658" s="90" t="s">
        <v>566</v>
      </c>
      <c r="AL1658" s="91">
        <v>19.2</v>
      </c>
      <c r="AM1658" s="91">
        <v>17.823834202</v>
      </c>
      <c r="AN1658" s="91">
        <v>1327</v>
      </c>
      <c r="AO1658" s="90">
        <v>20.100000000000001</v>
      </c>
      <c r="AP1658" s="91">
        <v>94.96</v>
      </c>
      <c r="AQ1658" s="91" t="s">
        <v>566</v>
      </c>
      <c r="AR1658" s="91" t="s">
        <v>566</v>
      </c>
      <c r="AS1658" s="91">
        <v>109.55</v>
      </c>
      <c r="AT1658" s="91">
        <v>110.6</v>
      </c>
      <c r="AU1658" s="90" t="s">
        <v>566</v>
      </c>
      <c r="AV1658" s="90">
        <v>0</v>
      </c>
      <c r="AW1658" s="91" t="s">
        <v>566</v>
      </c>
      <c r="AX1658" s="91" t="s">
        <v>566</v>
      </c>
      <c r="AY1658" s="91">
        <v>165.12</v>
      </c>
      <c r="AZ1658" s="88" t="s">
        <v>4928</v>
      </c>
      <c r="BA1658" s="91">
        <v>166.2</v>
      </c>
      <c r="BB1658" s="91">
        <v>55.57</v>
      </c>
      <c r="BC1658" s="94">
        <v>4.7715673924999997</v>
      </c>
      <c r="BD1658" s="91">
        <v>265.15600000000001</v>
      </c>
      <c r="BE1658" s="95">
        <v>91.614000000000004</v>
      </c>
      <c r="BF1658" s="91">
        <v>18.59</v>
      </c>
      <c r="BG1658" s="91">
        <v>31</v>
      </c>
      <c r="BH1658" s="94" t="s">
        <v>566</v>
      </c>
      <c r="BI1658" s="94" t="s">
        <v>566</v>
      </c>
      <c r="BJ1658" s="93">
        <v>744</v>
      </c>
      <c r="BK1658" s="94">
        <v>0</v>
      </c>
      <c r="BL1658" s="91">
        <v>576.28062999999997</v>
      </c>
      <c r="BM1658" s="96">
        <v>42.644766799999999</v>
      </c>
      <c r="BN1658" s="96" t="s">
        <v>566</v>
      </c>
      <c r="BO1658" s="88" t="s">
        <v>430</v>
      </c>
      <c r="BP1658" s="88" t="s">
        <v>566</v>
      </c>
      <c r="BQ1658" s="91">
        <v>265.15600000000001</v>
      </c>
      <c r="BR1658" s="95">
        <v>91.614000000000004</v>
      </c>
      <c r="BS1658" s="91">
        <v>18.59</v>
      </c>
      <c r="BT1658" s="90">
        <v>30</v>
      </c>
      <c r="BU1658" s="91">
        <v>0</v>
      </c>
      <c r="BV1658" s="91">
        <v>557.70000000000005</v>
      </c>
      <c r="BW1658" s="96">
        <v>41.269799999999996</v>
      </c>
      <c r="BX1658" s="96" t="s">
        <v>566</v>
      </c>
      <c r="BY1658" s="96" t="s">
        <v>566</v>
      </c>
      <c r="BZ1658" s="96" t="s">
        <v>566</v>
      </c>
      <c r="CA1658" s="96" t="s">
        <v>566</v>
      </c>
      <c r="CB1658" s="96" t="s">
        <v>566</v>
      </c>
      <c r="CC1658" s="96" t="s">
        <v>566</v>
      </c>
      <c r="CD1658" s="96" t="s">
        <v>566</v>
      </c>
      <c r="CE1658" s="96" t="s">
        <v>566</v>
      </c>
      <c r="CF1658" s="88" t="s">
        <v>566</v>
      </c>
      <c r="CG1658" s="88" t="s">
        <v>566</v>
      </c>
      <c r="CH1658" s="92" t="s">
        <v>566</v>
      </c>
      <c r="CI1658" s="91">
        <v>0</v>
      </c>
      <c r="CJ1658" s="91">
        <v>0</v>
      </c>
      <c r="CK1658" s="90" t="s">
        <v>566</v>
      </c>
      <c r="CL1658" s="91">
        <v>-2.9833575905999998</v>
      </c>
      <c r="CM1658" s="91">
        <v>7.0357590600000006E-2</v>
      </c>
      <c r="CN1658" s="88" t="s">
        <v>566</v>
      </c>
      <c r="CO1658" s="91">
        <v>71.400000000000006</v>
      </c>
      <c r="CP1658" s="91">
        <v>443.18393424189998</v>
      </c>
      <c r="CQ1658" s="91">
        <v>31.070921962500002</v>
      </c>
      <c r="CR1658" s="91">
        <v>178.02748262899999</v>
      </c>
      <c r="CS1658" s="91">
        <v>12.4809219625</v>
      </c>
      <c r="CT1658" s="90">
        <v>1</v>
      </c>
      <c r="CU1658" s="96">
        <v>1.0149999999999999</v>
      </c>
      <c r="CV1658" s="96">
        <v>0.83599999999999997</v>
      </c>
      <c r="CW1658" s="96">
        <v>0.75800000000000001</v>
      </c>
      <c r="CX1658" s="93">
        <v>2303</v>
      </c>
      <c r="CY1658" s="93">
        <v>2291.9850000000001</v>
      </c>
      <c r="CZ1658" s="93">
        <v>75.099999999999994</v>
      </c>
      <c r="DA1658" s="90">
        <v>74</v>
      </c>
      <c r="DB1658" s="90" t="s">
        <v>566</v>
      </c>
      <c r="DC1658" s="90">
        <v>84</v>
      </c>
      <c r="DD1658" s="91">
        <v>235</v>
      </c>
      <c r="DE1658" s="91">
        <v>-29.736170212800001</v>
      </c>
      <c r="DF1658" s="93">
        <v>339</v>
      </c>
      <c r="DG1658" s="88" t="s">
        <v>393</v>
      </c>
      <c r="DH1658" s="88" t="s">
        <v>566</v>
      </c>
      <c r="DI1658" s="88" t="s">
        <v>566</v>
      </c>
      <c r="DJ1658" s="88" t="s">
        <v>566</v>
      </c>
      <c r="DK1658" s="90">
        <v>0</v>
      </c>
      <c r="DL1658" s="91">
        <v>91.614000000000004</v>
      </c>
      <c r="DM1658" s="91">
        <v>5.3875011060000002</v>
      </c>
      <c r="DN1658" s="91">
        <v>299.38343646049998</v>
      </c>
      <c r="DO1658" s="91">
        <v>20.989297382899998</v>
      </c>
      <c r="DP1658" s="91">
        <v>34.226984847600001</v>
      </c>
      <c r="DQ1658" s="91">
        <v>2.3992973828999999</v>
      </c>
      <c r="DR1658" s="91">
        <v>500.3911027254</v>
      </c>
      <c r="DS1658" s="91">
        <v>35.081625713999998</v>
      </c>
      <c r="DT1658" s="91">
        <v>235.23465111249999</v>
      </c>
      <c r="DU1658" s="91">
        <v>16.491625714000001</v>
      </c>
      <c r="DV1658" s="91">
        <v>141.04944499999999</v>
      </c>
      <c r="DW1658" s="97"/>
      <c r="DX1658" s="98" t="s">
        <v>566</v>
      </c>
      <c r="DY1658" s="99" t="s">
        <v>689</v>
      </c>
      <c r="DZ1658" s="98" t="s">
        <v>689</v>
      </c>
      <c r="EA1658" s="100" t="s">
        <v>689</v>
      </c>
      <c r="EB1658" s="101" t="s">
        <v>2764</v>
      </c>
      <c r="EC1658" s="38"/>
    </row>
    <row r="1659" spans="1:133" ht="15" customHeight="1" x14ac:dyDescent="0.25">
      <c r="A1659" s="17" t="str">
        <f t="shared" si="25"/>
        <v>629Г_Кустовое (Видное и Восточно-Ягунское)</v>
      </c>
      <c r="B1659" s="87">
        <v>119</v>
      </c>
      <c r="C1659" s="88" t="s">
        <v>733</v>
      </c>
      <c r="D1659" s="88" t="s">
        <v>568</v>
      </c>
      <c r="E1659" s="88" t="s">
        <v>1715</v>
      </c>
      <c r="F1659" s="88" t="s">
        <v>7</v>
      </c>
      <c r="G1659" s="88" t="s">
        <v>489</v>
      </c>
      <c r="H1659" s="88" t="s">
        <v>1809</v>
      </c>
      <c r="I1659" s="89" t="s">
        <v>1838</v>
      </c>
      <c r="J1659" s="88" t="s">
        <v>23</v>
      </c>
      <c r="K1659" s="88" t="s">
        <v>688</v>
      </c>
      <c r="L1659" s="88" t="s">
        <v>1590</v>
      </c>
      <c r="M1659" s="88" t="s">
        <v>92</v>
      </c>
      <c r="N1659" s="88" t="s">
        <v>18</v>
      </c>
      <c r="O1659" s="90">
        <v>22.6</v>
      </c>
      <c r="P1659" s="90">
        <v>2652.2</v>
      </c>
      <c r="Q1659" s="90">
        <v>2674.8</v>
      </c>
      <c r="R1659" s="91">
        <v>286.05</v>
      </c>
      <c r="S1659" s="90" t="s">
        <v>707</v>
      </c>
      <c r="T1659" s="90">
        <v>2848.4</v>
      </c>
      <c r="U1659" s="90">
        <v>2.6</v>
      </c>
      <c r="V1659" s="88" t="s">
        <v>31</v>
      </c>
      <c r="W1659" s="88" t="s">
        <v>156</v>
      </c>
      <c r="X1659" s="88" t="s">
        <v>83</v>
      </c>
      <c r="Y1659" s="90" t="s">
        <v>381</v>
      </c>
      <c r="Z1659" s="90" t="s">
        <v>566</v>
      </c>
      <c r="AA1659" s="90">
        <v>73</v>
      </c>
      <c r="AB1659" s="91" t="s">
        <v>4534</v>
      </c>
      <c r="AC1659" s="88" t="s">
        <v>566</v>
      </c>
      <c r="AD1659" s="90" t="s">
        <v>566</v>
      </c>
      <c r="AE1659" s="90" t="s">
        <v>1265</v>
      </c>
      <c r="AF1659" s="90" t="s">
        <v>156</v>
      </c>
      <c r="AG1659" s="91" t="s">
        <v>4004</v>
      </c>
      <c r="AH1659" s="92" t="s">
        <v>1498</v>
      </c>
      <c r="AI1659" s="93">
        <v>1399</v>
      </c>
      <c r="AJ1659" s="88" t="s">
        <v>3116</v>
      </c>
      <c r="AK1659" s="90" t="s">
        <v>566</v>
      </c>
      <c r="AL1659" s="91">
        <v>19.2</v>
      </c>
      <c r="AM1659" s="91">
        <v>17.823834202</v>
      </c>
      <c r="AN1659" s="91">
        <v>1154</v>
      </c>
      <c r="AO1659" s="90">
        <v>19.2</v>
      </c>
      <c r="AP1659" s="91">
        <v>27.64</v>
      </c>
      <c r="AQ1659" s="91" t="s">
        <v>566</v>
      </c>
      <c r="AR1659" s="91" t="s">
        <v>566</v>
      </c>
      <c r="AS1659" s="91">
        <v>121.33</v>
      </c>
      <c r="AT1659" s="91">
        <v>122.46</v>
      </c>
      <c r="AU1659" s="90" t="s">
        <v>566</v>
      </c>
      <c r="AV1659" s="90">
        <v>0</v>
      </c>
      <c r="AW1659" s="91" t="s">
        <v>566</v>
      </c>
      <c r="AX1659" s="91" t="s">
        <v>566</v>
      </c>
      <c r="AY1659" s="91">
        <v>178.03</v>
      </c>
      <c r="AZ1659" s="88" t="s">
        <v>4928</v>
      </c>
      <c r="BA1659" s="91">
        <v>179.2</v>
      </c>
      <c r="BB1659" s="91">
        <v>56.7</v>
      </c>
      <c r="BC1659" s="94">
        <v>3.9526455025999998</v>
      </c>
      <c r="BD1659" s="91">
        <v>224.11500000000001</v>
      </c>
      <c r="BE1659" s="95">
        <v>93.385999999999996</v>
      </c>
      <c r="BF1659" s="91">
        <v>12.39</v>
      </c>
      <c r="BG1659" s="91">
        <v>31</v>
      </c>
      <c r="BH1659" s="94" t="s">
        <v>566</v>
      </c>
      <c r="BI1659" s="94" t="s">
        <v>566</v>
      </c>
      <c r="BJ1659" s="93">
        <v>744</v>
      </c>
      <c r="BK1659" s="94">
        <v>0</v>
      </c>
      <c r="BL1659" s="91">
        <v>384.12840999999997</v>
      </c>
      <c r="BM1659" s="96">
        <v>28.425502179999999</v>
      </c>
      <c r="BN1659" s="96" t="s">
        <v>566</v>
      </c>
      <c r="BO1659" s="88" t="s">
        <v>430</v>
      </c>
      <c r="BP1659" s="88" t="s">
        <v>566</v>
      </c>
      <c r="BQ1659" s="91">
        <v>224.11500000000001</v>
      </c>
      <c r="BR1659" s="95">
        <v>93.385999999999996</v>
      </c>
      <c r="BS1659" s="91">
        <v>12.39</v>
      </c>
      <c r="BT1659" s="90">
        <v>30</v>
      </c>
      <c r="BU1659" s="91">
        <v>0</v>
      </c>
      <c r="BV1659" s="91">
        <v>371.73</v>
      </c>
      <c r="BW1659" s="96">
        <v>27.508019999999998</v>
      </c>
      <c r="BX1659" s="96" t="s">
        <v>566</v>
      </c>
      <c r="BY1659" s="96" t="s">
        <v>566</v>
      </c>
      <c r="BZ1659" s="96" t="s">
        <v>566</v>
      </c>
      <c r="CA1659" s="96" t="s">
        <v>566</v>
      </c>
      <c r="CB1659" s="96" t="s">
        <v>566</v>
      </c>
      <c r="CC1659" s="96" t="s">
        <v>566</v>
      </c>
      <c r="CD1659" s="96" t="s">
        <v>566</v>
      </c>
      <c r="CE1659" s="96" t="s">
        <v>566</v>
      </c>
      <c r="CF1659" s="88" t="s">
        <v>566</v>
      </c>
      <c r="CG1659" s="88" t="s">
        <v>566</v>
      </c>
      <c r="CH1659" s="92" t="s">
        <v>566</v>
      </c>
      <c r="CI1659" s="91">
        <v>0</v>
      </c>
      <c r="CJ1659" s="91">
        <v>0</v>
      </c>
      <c r="CK1659" s="90" t="s">
        <v>566</v>
      </c>
      <c r="CL1659" s="91">
        <v>-0.22488072579999999</v>
      </c>
      <c r="CM1659" s="91">
        <v>5.8880725799999999E-2</v>
      </c>
      <c r="CN1659" s="88" t="s">
        <v>566</v>
      </c>
      <c r="CO1659" s="91">
        <v>71.400000000000006</v>
      </c>
      <c r="CP1659" s="91">
        <v>418.15006678980001</v>
      </c>
      <c r="CQ1659" s="91">
        <v>23.119385639499999</v>
      </c>
      <c r="CR1659" s="91">
        <v>194.03522808010001</v>
      </c>
      <c r="CS1659" s="91">
        <v>10.728385639500001</v>
      </c>
      <c r="CT1659" s="90">
        <v>1</v>
      </c>
      <c r="CU1659" s="96">
        <v>1.0149999999999999</v>
      </c>
      <c r="CV1659" s="96">
        <v>0.83599999999999997</v>
      </c>
      <c r="CW1659" s="96">
        <v>0.75800000000000001</v>
      </c>
      <c r="CX1659" s="93">
        <v>2303</v>
      </c>
      <c r="CY1659" s="93">
        <v>2291.0500000000002</v>
      </c>
      <c r="CZ1659" s="93">
        <v>75.099999999999994</v>
      </c>
      <c r="DA1659" s="90">
        <v>74</v>
      </c>
      <c r="DB1659" s="90" t="s">
        <v>566</v>
      </c>
      <c r="DC1659" s="90">
        <v>84</v>
      </c>
      <c r="DD1659" s="91">
        <v>235</v>
      </c>
      <c r="DE1659" s="91">
        <v>-24.242553191500001</v>
      </c>
      <c r="DF1659" s="93">
        <v>339</v>
      </c>
      <c r="DG1659" s="88" t="s">
        <v>393</v>
      </c>
      <c r="DH1659" s="88" t="s">
        <v>566</v>
      </c>
      <c r="DI1659" s="88" t="s">
        <v>566</v>
      </c>
      <c r="DJ1659" s="88" t="s">
        <v>566</v>
      </c>
      <c r="DK1659" s="90">
        <v>0</v>
      </c>
      <c r="DL1659" s="91">
        <v>93.385999999999996</v>
      </c>
      <c r="DM1659" s="91">
        <v>4.4628585683999997</v>
      </c>
      <c r="DN1659" s="91">
        <v>253.0440808292</v>
      </c>
      <c r="DO1659" s="91">
        <v>13.990727619399999</v>
      </c>
      <c r="DP1659" s="91">
        <v>28.9292421195</v>
      </c>
      <c r="DQ1659" s="91">
        <v>1.5997276194000001</v>
      </c>
      <c r="DR1659" s="91">
        <v>472.12580795280002</v>
      </c>
      <c r="DS1659" s="91">
        <v>26.103687387200001</v>
      </c>
      <c r="DT1659" s="91">
        <v>248.01096924309999</v>
      </c>
      <c r="DU1659" s="91">
        <v>13.712687387200001</v>
      </c>
      <c r="DV1659" s="91">
        <v>141.0213883333</v>
      </c>
      <c r="DW1659" s="97"/>
      <c r="DX1659" s="98" t="s">
        <v>566</v>
      </c>
      <c r="DY1659" s="99" t="s">
        <v>689</v>
      </c>
      <c r="DZ1659" s="98" t="s">
        <v>689</v>
      </c>
      <c r="EA1659" s="100" t="s">
        <v>689</v>
      </c>
      <c r="EB1659" s="101" t="s">
        <v>2764</v>
      </c>
      <c r="EC1659" s="38"/>
    </row>
    <row r="1660" spans="1:133" ht="15" customHeight="1" x14ac:dyDescent="0.25">
      <c r="A1660" s="17" t="str">
        <f t="shared" si="25"/>
        <v>630Г_Кустовое (Видное и Восточно-Ягунское)</v>
      </c>
      <c r="B1660" s="87">
        <v>120</v>
      </c>
      <c r="C1660" s="88" t="s">
        <v>733</v>
      </c>
      <c r="D1660" s="88" t="s">
        <v>568</v>
      </c>
      <c r="E1660" s="88" t="s">
        <v>1715</v>
      </c>
      <c r="F1660" s="88" t="s">
        <v>7</v>
      </c>
      <c r="G1660" s="88" t="s">
        <v>489</v>
      </c>
      <c r="H1660" s="88" t="s">
        <v>1809</v>
      </c>
      <c r="I1660" s="89" t="s">
        <v>1839</v>
      </c>
      <c r="J1660" s="88" t="s">
        <v>23</v>
      </c>
      <c r="K1660" s="88" t="s">
        <v>688</v>
      </c>
      <c r="L1660" s="88" t="s">
        <v>1590</v>
      </c>
      <c r="M1660" s="88" t="s">
        <v>92</v>
      </c>
      <c r="N1660" s="88" t="s">
        <v>18</v>
      </c>
      <c r="O1660" s="90">
        <v>59</v>
      </c>
      <c r="P1660" s="90">
        <v>2892</v>
      </c>
      <c r="Q1660" s="90">
        <v>2970</v>
      </c>
      <c r="R1660" s="91">
        <v>519.15</v>
      </c>
      <c r="S1660" s="90" t="s">
        <v>707</v>
      </c>
      <c r="T1660" s="90">
        <v>2981.3</v>
      </c>
      <c r="U1660" s="90">
        <v>0.3</v>
      </c>
      <c r="V1660" s="88" t="s">
        <v>31</v>
      </c>
      <c r="W1660" s="88" t="s">
        <v>118</v>
      </c>
      <c r="X1660" s="88" t="s">
        <v>4751</v>
      </c>
      <c r="Y1660" s="90" t="s">
        <v>1034</v>
      </c>
      <c r="Z1660" s="90" t="s">
        <v>566</v>
      </c>
      <c r="AA1660" s="90">
        <v>73</v>
      </c>
      <c r="AB1660" s="91" t="s">
        <v>4763</v>
      </c>
      <c r="AC1660" s="88" t="s">
        <v>566</v>
      </c>
      <c r="AD1660" s="90" t="s">
        <v>566</v>
      </c>
      <c r="AE1660" s="90" t="s">
        <v>1249</v>
      </c>
      <c r="AF1660" s="90" t="s">
        <v>118</v>
      </c>
      <c r="AG1660" s="91" t="s">
        <v>3520</v>
      </c>
      <c r="AH1660" s="92" t="s">
        <v>4698</v>
      </c>
      <c r="AI1660" s="93">
        <v>157</v>
      </c>
      <c r="AJ1660" s="88" t="s">
        <v>566</v>
      </c>
      <c r="AK1660" s="90" t="s">
        <v>566</v>
      </c>
      <c r="AL1660" s="91">
        <v>19.2</v>
      </c>
      <c r="AM1660" s="91">
        <v>17.823834202</v>
      </c>
      <c r="AN1660" s="91">
        <v>2217</v>
      </c>
      <c r="AO1660" s="90">
        <v>18.8</v>
      </c>
      <c r="AP1660" s="91">
        <v>238.01</v>
      </c>
      <c r="AQ1660" s="91" t="s">
        <v>566</v>
      </c>
      <c r="AR1660" s="91" t="s">
        <v>566</v>
      </c>
      <c r="AS1660" s="91">
        <v>52.43</v>
      </c>
      <c r="AT1660" s="91">
        <v>53.09</v>
      </c>
      <c r="AU1660" s="90">
        <v>980</v>
      </c>
      <c r="AV1660" s="90">
        <v>25</v>
      </c>
      <c r="AW1660" s="91">
        <v>70.53</v>
      </c>
      <c r="AX1660" s="91" t="s">
        <v>566</v>
      </c>
      <c r="AY1660" s="91">
        <v>144</v>
      </c>
      <c r="AZ1660" s="88" t="s">
        <v>5455</v>
      </c>
      <c r="BA1660" s="91">
        <v>144.68</v>
      </c>
      <c r="BB1660" s="91">
        <v>91.57</v>
      </c>
      <c r="BC1660" s="94">
        <v>1.0773188759000001</v>
      </c>
      <c r="BD1660" s="91">
        <v>92.968999999999994</v>
      </c>
      <c r="BE1660" s="95">
        <v>97.316999999999993</v>
      </c>
      <c r="BF1660" s="91">
        <v>2.09</v>
      </c>
      <c r="BG1660" s="91">
        <v>26.9</v>
      </c>
      <c r="BH1660" s="94" t="s">
        <v>566</v>
      </c>
      <c r="BI1660" s="94" t="s">
        <v>566</v>
      </c>
      <c r="BJ1660" s="93">
        <v>646</v>
      </c>
      <c r="BK1660" s="94">
        <v>98</v>
      </c>
      <c r="BL1660" s="91">
        <v>56.121560000000002</v>
      </c>
      <c r="BM1660" s="96">
        <v>4.1529957900000003</v>
      </c>
      <c r="BN1660" s="96" t="s">
        <v>566</v>
      </c>
      <c r="BO1660" s="88" t="s">
        <v>430</v>
      </c>
      <c r="BP1660" s="88" t="s">
        <v>566</v>
      </c>
      <c r="BQ1660" s="91">
        <v>92.968999999999994</v>
      </c>
      <c r="BR1660" s="95">
        <v>97.316999999999993</v>
      </c>
      <c r="BS1660" s="91">
        <v>2.09</v>
      </c>
      <c r="BT1660" s="90">
        <v>30</v>
      </c>
      <c r="BU1660" s="91">
        <v>0</v>
      </c>
      <c r="BV1660" s="91">
        <v>62.55</v>
      </c>
      <c r="BW1660" s="96">
        <v>4.6287000000000003</v>
      </c>
      <c r="BX1660" s="96" t="s">
        <v>566</v>
      </c>
      <c r="BY1660" s="96" t="s">
        <v>566</v>
      </c>
      <c r="BZ1660" s="96" t="s">
        <v>566</v>
      </c>
      <c r="CA1660" s="96" t="s">
        <v>566</v>
      </c>
      <c r="CB1660" s="96" t="s">
        <v>566</v>
      </c>
      <c r="CC1660" s="96" t="s">
        <v>566</v>
      </c>
      <c r="CD1660" s="96" t="s">
        <v>566</v>
      </c>
      <c r="CE1660" s="96" t="s">
        <v>566</v>
      </c>
      <c r="CF1660" s="88" t="s">
        <v>566</v>
      </c>
      <c r="CG1660" s="88" t="s">
        <v>566</v>
      </c>
      <c r="CH1660" s="92" t="s">
        <v>566</v>
      </c>
      <c r="CI1660" s="91">
        <v>0</v>
      </c>
      <c r="CJ1660" s="91">
        <v>0</v>
      </c>
      <c r="CK1660" s="90" t="s">
        <v>566</v>
      </c>
      <c r="CL1660" s="91">
        <v>0.40343996830000001</v>
      </c>
      <c r="CM1660" s="91">
        <v>3.35600317E-2</v>
      </c>
      <c r="CN1660" s="88" t="s">
        <v>566</v>
      </c>
      <c r="CO1660" s="91">
        <v>71.400000000000006</v>
      </c>
      <c r="CP1660" s="91">
        <v>77.308629195699993</v>
      </c>
      <c r="CQ1660" s="91">
        <v>1.7337922034</v>
      </c>
      <c r="CR1660" s="91">
        <v>-15.660643373999999</v>
      </c>
      <c r="CS1660" s="91">
        <v>-0.35120779660000001</v>
      </c>
      <c r="CT1660" s="90">
        <v>3.4</v>
      </c>
      <c r="CU1660" s="96">
        <v>1.0149999999999999</v>
      </c>
      <c r="CV1660" s="96">
        <v>0.83599999999999997</v>
      </c>
      <c r="CW1660" s="96">
        <v>0.75800000000000001</v>
      </c>
      <c r="CX1660" s="93">
        <v>2303</v>
      </c>
      <c r="CY1660" s="93">
        <v>2296.0500000000002</v>
      </c>
      <c r="CZ1660" s="93">
        <v>76.8</v>
      </c>
      <c r="DA1660" s="90">
        <v>74</v>
      </c>
      <c r="DB1660" s="90" t="s">
        <v>566</v>
      </c>
      <c r="DC1660" s="90">
        <v>84</v>
      </c>
      <c r="DD1660" s="91">
        <v>235</v>
      </c>
      <c r="DE1660" s="91">
        <v>-38.723404255299997</v>
      </c>
      <c r="DF1660" s="93">
        <v>339</v>
      </c>
      <c r="DG1660" s="88" t="s">
        <v>393</v>
      </c>
      <c r="DH1660" s="88" t="s">
        <v>566</v>
      </c>
      <c r="DI1660" s="88" t="s">
        <v>566</v>
      </c>
      <c r="DJ1660" s="88" t="s">
        <v>566</v>
      </c>
      <c r="DK1660" s="90">
        <v>0</v>
      </c>
      <c r="DL1660" s="91">
        <v>97.316999999999993</v>
      </c>
      <c r="DM1660" s="91">
        <v>1.5501366617000001</v>
      </c>
      <c r="DN1660" s="91">
        <v>133.771586598</v>
      </c>
      <c r="DO1660" s="91">
        <v>3.0000807967999998</v>
      </c>
      <c r="DP1660" s="91">
        <v>40.802314028300003</v>
      </c>
      <c r="DQ1660" s="91">
        <v>0.91508079679999998</v>
      </c>
      <c r="DR1660" s="91">
        <v>111.2378068471</v>
      </c>
      <c r="DS1660" s="91">
        <v>2.4947181735999999</v>
      </c>
      <c r="DT1660" s="91">
        <v>18.268534277400001</v>
      </c>
      <c r="DU1660" s="91">
        <v>0.40971817360000001</v>
      </c>
      <c r="DV1660" s="91">
        <v>140.9591475</v>
      </c>
      <c r="DW1660" s="97"/>
      <c r="DX1660" s="98" t="s">
        <v>5090</v>
      </c>
      <c r="DY1660" s="99" t="s">
        <v>689</v>
      </c>
      <c r="DZ1660" s="98" t="s">
        <v>689</v>
      </c>
      <c r="EA1660" s="100" t="s">
        <v>689</v>
      </c>
      <c r="EB1660" s="101" t="s">
        <v>2761</v>
      </c>
      <c r="EC1660" s="38"/>
    </row>
    <row r="1661" spans="1:133" ht="15" customHeight="1" x14ac:dyDescent="0.25">
      <c r="A1661" s="17" t="str">
        <f t="shared" si="25"/>
        <v>631Г_Кустовое (Видное и Восточно-Ягунское)</v>
      </c>
      <c r="B1661" s="87">
        <v>121</v>
      </c>
      <c r="C1661" s="88" t="s">
        <v>733</v>
      </c>
      <c r="D1661" s="88" t="s">
        <v>568</v>
      </c>
      <c r="E1661" s="88" t="s">
        <v>1715</v>
      </c>
      <c r="F1661" s="88" t="s">
        <v>7</v>
      </c>
      <c r="G1661" s="88" t="s">
        <v>489</v>
      </c>
      <c r="H1661" s="88" t="s">
        <v>1809</v>
      </c>
      <c r="I1661" s="89" t="s">
        <v>1737</v>
      </c>
      <c r="J1661" s="88" t="s">
        <v>23</v>
      </c>
      <c r="K1661" s="88" t="s">
        <v>688</v>
      </c>
      <c r="L1661" s="88" t="s">
        <v>1590</v>
      </c>
      <c r="M1661" s="88" t="s">
        <v>92</v>
      </c>
      <c r="N1661" s="88" t="s">
        <v>18</v>
      </c>
      <c r="O1661" s="90">
        <v>155.19999999999999</v>
      </c>
      <c r="P1661" s="90">
        <v>2669.1</v>
      </c>
      <c r="Q1661" s="90">
        <v>2824.3</v>
      </c>
      <c r="R1661" s="91">
        <v>300.37700000000001</v>
      </c>
      <c r="S1661" s="90" t="s">
        <v>707</v>
      </c>
      <c r="T1661" s="90">
        <v>2835.4</v>
      </c>
      <c r="U1661" s="90">
        <v>3</v>
      </c>
      <c r="V1661" s="88" t="s">
        <v>31</v>
      </c>
      <c r="W1661" s="88" t="s">
        <v>118</v>
      </c>
      <c r="X1661" s="88" t="s">
        <v>279</v>
      </c>
      <c r="Y1661" s="90" t="s">
        <v>382</v>
      </c>
      <c r="Z1661" s="90" t="s">
        <v>566</v>
      </c>
      <c r="AA1661" s="90">
        <v>73</v>
      </c>
      <c r="AB1661" s="91" t="s">
        <v>4535</v>
      </c>
      <c r="AC1661" s="88" t="s">
        <v>566</v>
      </c>
      <c r="AD1661" s="90" t="s">
        <v>566</v>
      </c>
      <c r="AE1661" s="90" t="s">
        <v>566</v>
      </c>
      <c r="AF1661" s="90" t="s">
        <v>118</v>
      </c>
      <c r="AG1661" s="91" t="s">
        <v>3475</v>
      </c>
      <c r="AH1661" s="92" t="s">
        <v>1286</v>
      </c>
      <c r="AI1661" s="93">
        <v>1668</v>
      </c>
      <c r="AJ1661" s="88" t="s">
        <v>566</v>
      </c>
      <c r="AK1661" s="90" t="s">
        <v>566</v>
      </c>
      <c r="AL1661" s="91">
        <v>19.2</v>
      </c>
      <c r="AM1661" s="91">
        <v>17.823834202</v>
      </c>
      <c r="AN1661" s="91">
        <v>1506</v>
      </c>
      <c r="AO1661" s="90">
        <v>18.600000000000001</v>
      </c>
      <c r="AP1661" s="91">
        <v>4.6900000000000004</v>
      </c>
      <c r="AQ1661" s="91" t="s">
        <v>566</v>
      </c>
      <c r="AR1661" s="91" t="s">
        <v>566</v>
      </c>
      <c r="AS1661" s="91">
        <v>92.86</v>
      </c>
      <c r="AT1661" s="91">
        <v>93.92</v>
      </c>
      <c r="AU1661" s="90">
        <v>280</v>
      </c>
      <c r="AV1661" s="90">
        <v>0</v>
      </c>
      <c r="AW1661" s="91">
        <v>0.12</v>
      </c>
      <c r="AX1661" s="91" t="s">
        <v>566</v>
      </c>
      <c r="AY1661" s="91">
        <v>122.1</v>
      </c>
      <c r="AZ1661" s="88" t="s">
        <v>5119</v>
      </c>
      <c r="BA1661" s="91">
        <v>123.19</v>
      </c>
      <c r="BB1661" s="91">
        <v>29.24</v>
      </c>
      <c r="BC1661" s="94">
        <v>4.6062243501999998</v>
      </c>
      <c r="BD1661" s="91">
        <v>134.68600000000001</v>
      </c>
      <c r="BE1661" s="95">
        <v>95.765000000000001</v>
      </c>
      <c r="BF1661" s="91">
        <v>4.7699999999999996</v>
      </c>
      <c r="BG1661" s="91">
        <v>29.2</v>
      </c>
      <c r="BH1661" s="94" t="s">
        <v>566</v>
      </c>
      <c r="BI1661" s="94" t="s">
        <v>566</v>
      </c>
      <c r="BJ1661" s="93">
        <v>700</v>
      </c>
      <c r="BK1661" s="94">
        <v>44</v>
      </c>
      <c r="BL1661" s="91">
        <v>139.09632999999999</v>
      </c>
      <c r="BM1661" s="96">
        <v>10.29312822</v>
      </c>
      <c r="BN1661" s="96" t="s">
        <v>566</v>
      </c>
      <c r="BO1661" s="88" t="s">
        <v>430</v>
      </c>
      <c r="BP1661" s="88" t="s">
        <v>566</v>
      </c>
      <c r="BQ1661" s="91">
        <v>134.68600000000001</v>
      </c>
      <c r="BR1661" s="95">
        <v>95.765000000000001</v>
      </c>
      <c r="BS1661" s="91">
        <v>4.7699999999999996</v>
      </c>
      <c r="BT1661" s="90">
        <v>30</v>
      </c>
      <c r="BU1661" s="91">
        <v>0</v>
      </c>
      <c r="BV1661" s="91">
        <v>143.07</v>
      </c>
      <c r="BW1661" s="96">
        <v>10.58718</v>
      </c>
      <c r="BX1661" s="96" t="s">
        <v>566</v>
      </c>
      <c r="BY1661" s="96" t="s">
        <v>566</v>
      </c>
      <c r="BZ1661" s="96" t="s">
        <v>566</v>
      </c>
      <c r="CA1661" s="96" t="s">
        <v>566</v>
      </c>
      <c r="CB1661" s="96" t="s">
        <v>566</v>
      </c>
      <c r="CC1661" s="96" t="s">
        <v>566</v>
      </c>
      <c r="CD1661" s="96" t="s">
        <v>566</v>
      </c>
      <c r="CE1661" s="96" t="s">
        <v>566</v>
      </c>
      <c r="CF1661" s="88" t="s">
        <v>566</v>
      </c>
      <c r="CG1661" s="88" t="s">
        <v>566</v>
      </c>
      <c r="CH1661" s="92" t="s">
        <v>566</v>
      </c>
      <c r="CI1661" s="91">
        <v>0</v>
      </c>
      <c r="CJ1661" s="91">
        <v>0</v>
      </c>
      <c r="CK1661" s="90" t="s">
        <v>566</v>
      </c>
      <c r="CL1661" s="91">
        <v>0.18991487570000001</v>
      </c>
      <c r="CM1661" s="91">
        <v>-3.9148756999999998E-3</v>
      </c>
      <c r="CN1661" s="88" t="s">
        <v>566</v>
      </c>
      <c r="CO1661" s="91">
        <v>71.400000000000006</v>
      </c>
      <c r="CP1661" s="91">
        <v>229.66634629539999</v>
      </c>
      <c r="CQ1661" s="91">
        <v>8.1321200152999999</v>
      </c>
      <c r="CR1661" s="91">
        <v>94.980346181100003</v>
      </c>
      <c r="CS1661" s="91">
        <v>3.3631200152999998</v>
      </c>
      <c r="CT1661" s="90">
        <v>12.5</v>
      </c>
      <c r="CU1661" s="96">
        <v>1.0149999999999999</v>
      </c>
      <c r="CV1661" s="96">
        <v>0.83599999999999997</v>
      </c>
      <c r="CW1661" s="96">
        <v>0.75800000000000001</v>
      </c>
      <c r="CX1661" s="93">
        <v>2303</v>
      </c>
      <c r="CY1661" s="93">
        <v>2291.9229999999998</v>
      </c>
      <c r="CZ1661" s="93">
        <v>76.8</v>
      </c>
      <c r="DA1661" s="90">
        <v>74</v>
      </c>
      <c r="DB1661" s="90" t="s">
        <v>566</v>
      </c>
      <c r="DC1661" s="90">
        <v>84</v>
      </c>
      <c r="DD1661" s="91">
        <v>235</v>
      </c>
      <c r="DE1661" s="91">
        <v>-48.042553191499998</v>
      </c>
      <c r="DF1661" s="93">
        <v>339</v>
      </c>
      <c r="DG1661" s="88" t="s">
        <v>393</v>
      </c>
      <c r="DH1661" s="88" t="s">
        <v>566</v>
      </c>
      <c r="DI1661" s="88" t="s">
        <v>566</v>
      </c>
      <c r="DJ1661" s="88" t="s">
        <v>566</v>
      </c>
      <c r="DK1661" s="90">
        <v>0</v>
      </c>
      <c r="DL1661" s="91">
        <v>95.765000000000001</v>
      </c>
      <c r="DM1661" s="91">
        <v>12.0384954818</v>
      </c>
      <c r="DN1661" s="91">
        <v>352.00560788770002</v>
      </c>
      <c r="DO1661" s="91">
        <v>12.463958675600001</v>
      </c>
      <c r="DP1661" s="91">
        <v>217.31960777340001</v>
      </c>
      <c r="DQ1661" s="91">
        <v>7.6949586755999997</v>
      </c>
      <c r="DR1661" s="91">
        <v>600.23938472229997</v>
      </c>
      <c r="DS1661" s="91">
        <v>21.253521873</v>
      </c>
      <c r="DT1661" s="91">
        <v>465.55338460799999</v>
      </c>
      <c r="DU1661" s="91">
        <v>16.484521872999998</v>
      </c>
      <c r="DV1661" s="91">
        <v>140.9837208333</v>
      </c>
      <c r="DW1661" s="97"/>
      <c r="DX1661" s="98" t="s">
        <v>5623</v>
      </c>
      <c r="DY1661" s="99" t="s">
        <v>689</v>
      </c>
      <c r="DZ1661" s="98" t="s">
        <v>689</v>
      </c>
      <c r="EA1661" s="100" t="s">
        <v>689</v>
      </c>
      <c r="EB1661" s="101" t="s">
        <v>2761</v>
      </c>
      <c r="EC1661" s="38"/>
    </row>
    <row r="1662" spans="1:133" ht="15" customHeight="1" x14ac:dyDescent="0.25">
      <c r="A1662" s="17" t="str">
        <f t="shared" si="25"/>
        <v>632Г_Кустовое (Видное и Восточно-Ягунское)</v>
      </c>
      <c r="B1662" s="87">
        <v>122</v>
      </c>
      <c r="C1662" s="88" t="s">
        <v>733</v>
      </c>
      <c r="D1662" s="88" t="s">
        <v>568</v>
      </c>
      <c r="E1662" s="88" t="s">
        <v>1715</v>
      </c>
      <c r="F1662" s="88" t="s">
        <v>7</v>
      </c>
      <c r="G1662" s="88" t="s">
        <v>489</v>
      </c>
      <c r="H1662" s="88" t="s">
        <v>1809</v>
      </c>
      <c r="I1662" s="89" t="s">
        <v>1452</v>
      </c>
      <c r="J1662" s="88" t="s">
        <v>23</v>
      </c>
      <c r="K1662" s="88" t="s">
        <v>688</v>
      </c>
      <c r="L1662" s="88" t="s">
        <v>1590</v>
      </c>
      <c r="M1662" s="88" t="s">
        <v>92</v>
      </c>
      <c r="N1662" s="88" t="s">
        <v>18</v>
      </c>
      <c r="O1662" s="90">
        <v>185.86</v>
      </c>
      <c r="P1662" s="90">
        <v>2586</v>
      </c>
      <c r="Q1662" s="90">
        <v>2794.52</v>
      </c>
      <c r="R1662" s="91">
        <v>216.77</v>
      </c>
      <c r="S1662" s="90" t="s">
        <v>707</v>
      </c>
      <c r="T1662" s="90">
        <v>2806</v>
      </c>
      <c r="U1662" s="90">
        <v>0.7</v>
      </c>
      <c r="V1662" s="88" t="s">
        <v>31</v>
      </c>
      <c r="W1662" s="88" t="s">
        <v>175</v>
      </c>
      <c r="X1662" s="88" t="s">
        <v>461</v>
      </c>
      <c r="Y1662" s="90" t="s">
        <v>911</v>
      </c>
      <c r="Z1662" s="90" t="s">
        <v>566</v>
      </c>
      <c r="AA1662" s="90">
        <v>73</v>
      </c>
      <c r="AB1662" s="91" t="s">
        <v>4344</v>
      </c>
      <c r="AC1662" s="88" t="s">
        <v>566</v>
      </c>
      <c r="AD1662" s="90" t="s">
        <v>566</v>
      </c>
      <c r="AE1662" s="90" t="s">
        <v>1966</v>
      </c>
      <c r="AF1662" s="90" t="s">
        <v>175</v>
      </c>
      <c r="AG1662" s="91" t="s">
        <v>3560</v>
      </c>
      <c r="AH1662" s="92" t="s">
        <v>1337</v>
      </c>
      <c r="AI1662" s="93">
        <v>1535</v>
      </c>
      <c r="AJ1662" s="88" t="s">
        <v>566</v>
      </c>
      <c r="AK1662" s="90" t="s">
        <v>566</v>
      </c>
      <c r="AL1662" s="91">
        <v>19.2</v>
      </c>
      <c r="AM1662" s="91">
        <v>17.823834202</v>
      </c>
      <c r="AN1662" s="91">
        <v>1374</v>
      </c>
      <c r="AO1662" s="90">
        <v>20.2</v>
      </c>
      <c r="AP1662" s="91">
        <v>11.54</v>
      </c>
      <c r="AQ1662" s="91" t="s">
        <v>566</v>
      </c>
      <c r="AR1662" s="91" t="s">
        <v>566</v>
      </c>
      <c r="AS1662" s="91">
        <v>100.34</v>
      </c>
      <c r="AT1662" s="91">
        <v>101.2</v>
      </c>
      <c r="AU1662" s="90">
        <v>600</v>
      </c>
      <c r="AV1662" s="90">
        <v>0</v>
      </c>
      <c r="AW1662" s="91">
        <v>3.61</v>
      </c>
      <c r="AX1662" s="91" t="s">
        <v>566</v>
      </c>
      <c r="AY1662" s="91">
        <v>157.03</v>
      </c>
      <c r="AZ1662" s="88" t="s">
        <v>4928</v>
      </c>
      <c r="BA1662" s="91">
        <v>157.9</v>
      </c>
      <c r="BB1662" s="91">
        <v>56.69</v>
      </c>
      <c r="BC1662" s="94">
        <v>4.8651261244999997</v>
      </c>
      <c r="BD1662" s="91">
        <v>275.80399999999997</v>
      </c>
      <c r="BE1662" s="95">
        <v>97.46</v>
      </c>
      <c r="BF1662" s="91">
        <v>5.86</v>
      </c>
      <c r="BG1662" s="91">
        <v>29.4</v>
      </c>
      <c r="BH1662" s="94" t="s">
        <v>566</v>
      </c>
      <c r="BI1662" s="94" t="s">
        <v>566</v>
      </c>
      <c r="BJ1662" s="93">
        <v>705</v>
      </c>
      <c r="BK1662" s="94">
        <v>39</v>
      </c>
      <c r="BL1662" s="91">
        <v>172.06104999999999</v>
      </c>
      <c r="BM1662" s="96">
        <v>12.73251756</v>
      </c>
      <c r="BN1662" s="96" t="s">
        <v>566</v>
      </c>
      <c r="BO1662" s="88" t="s">
        <v>430</v>
      </c>
      <c r="BP1662" s="88" t="s">
        <v>566</v>
      </c>
      <c r="BQ1662" s="91">
        <v>275.80399999999997</v>
      </c>
      <c r="BR1662" s="95">
        <v>97.46</v>
      </c>
      <c r="BS1662" s="91">
        <v>5.86</v>
      </c>
      <c r="BT1662" s="90">
        <v>30</v>
      </c>
      <c r="BU1662" s="91">
        <v>0</v>
      </c>
      <c r="BV1662" s="91">
        <v>175.71</v>
      </c>
      <c r="BW1662" s="96">
        <v>13.00254</v>
      </c>
      <c r="BX1662" s="96" t="s">
        <v>566</v>
      </c>
      <c r="BY1662" s="96" t="s">
        <v>566</v>
      </c>
      <c r="BZ1662" s="96" t="s">
        <v>566</v>
      </c>
      <c r="CA1662" s="96" t="s">
        <v>566</v>
      </c>
      <c r="CB1662" s="96" t="s">
        <v>566</v>
      </c>
      <c r="CC1662" s="96" t="s">
        <v>566</v>
      </c>
      <c r="CD1662" s="96" t="s">
        <v>566</v>
      </c>
      <c r="CE1662" s="96" t="s">
        <v>566</v>
      </c>
      <c r="CF1662" s="88" t="s">
        <v>566</v>
      </c>
      <c r="CG1662" s="88" t="s">
        <v>566</v>
      </c>
      <c r="CH1662" s="92" t="s">
        <v>566</v>
      </c>
      <c r="CI1662" s="91">
        <v>0</v>
      </c>
      <c r="CJ1662" s="91">
        <v>0</v>
      </c>
      <c r="CK1662" s="90" t="s">
        <v>566</v>
      </c>
      <c r="CL1662" s="91">
        <v>1.40225808E-2</v>
      </c>
      <c r="CM1662" s="91">
        <v>1.29774192E-2</v>
      </c>
      <c r="CN1662" s="88" t="s">
        <v>566</v>
      </c>
      <c r="CO1662" s="91">
        <v>71.400000000000006</v>
      </c>
      <c r="CP1662" s="91">
        <v>412.51366629760003</v>
      </c>
      <c r="CQ1662" s="91">
        <v>8.7607818312999992</v>
      </c>
      <c r="CR1662" s="91">
        <v>136.7099188933</v>
      </c>
      <c r="CS1662" s="91">
        <v>2.9037818312999999</v>
      </c>
      <c r="CT1662" s="90">
        <v>1</v>
      </c>
      <c r="CU1662" s="96">
        <v>1.0149999999999999</v>
      </c>
      <c r="CV1662" s="96">
        <v>0.83599999999999997</v>
      </c>
      <c r="CW1662" s="96">
        <v>0.75800000000000001</v>
      </c>
      <c r="CX1662" s="93">
        <v>2303</v>
      </c>
      <c r="CY1662" s="93">
        <v>2294.13</v>
      </c>
      <c r="CZ1662" s="93">
        <v>75.099999999999994</v>
      </c>
      <c r="DA1662" s="90">
        <v>74</v>
      </c>
      <c r="DB1662" s="90" t="s">
        <v>566</v>
      </c>
      <c r="DC1662" s="90">
        <v>84</v>
      </c>
      <c r="DD1662" s="91">
        <v>235</v>
      </c>
      <c r="DE1662" s="91">
        <v>-33.178723404300001</v>
      </c>
      <c r="DF1662" s="93">
        <v>339</v>
      </c>
      <c r="DG1662" s="88" t="s">
        <v>393</v>
      </c>
      <c r="DH1662" s="88" t="s">
        <v>566</v>
      </c>
      <c r="DI1662" s="88" t="s">
        <v>566</v>
      </c>
      <c r="DJ1662" s="88" t="s">
        <v>566</v>
      </c>
      <c r="DK1662" s="90">
        <v>0</v>
      </c>
      <c r="DL1662" s="91">
        <v>97.46</v>
      </c>
      <c r="DM1662" s="91">
        <v>5.4931224004999999</v>
      </c>
      <c r="DN1662" s="91">
        <v>311.40510888670002</v>
      </c>
      <c r="DO1662" s="91">
        <v>6.6134832443000002</v>
      </c>
      <c r="DP1662" s="91">
        <v>35.601361482400002</v>
      </c>
      <c r="DQ1662" s="91">
        <v>0.75648324430000002</v>
      </c>
      <c r="DR1662" s="91">
        <v>465.76184834190002</v>
      </c>
      <c r="DS1662" s="91">
        <v>9.8916430461000004</v>
      </c>
      <c r="DT1662" s="91">
        <v>189.95810093759999</v>
      </c>
      <c r="DU1662" s="91">
        <v>4.0346430461000002</v>
      </c>
      <c r="DV1662" s="91">
        <v>140.9568833333</v>
      </c>
      <c r="DW1662" s="97"/>
      <c r="DX1662" s="98" t="s">
        <v>689</v>
      </c>
      <c r="DY1662" s="99" t="s">
        <v>689</v>
      </c>
      <c r="DZ1662" s="98" t="s">
        <v>689</v>
      </c>
      <c r="EA1662" s="100" t="s">
        <v>689</v>
      </c>
      <c r="EB1662" s="101" t="s">
        <v>2761</v>
      </c>
      <c r="EC1662" s="38"/>
    </row>
    <row r="1663" spans="1:133" ht="15" customHeight="1" x14ac:dyDescent="0.25">
      <c r="A1663" s="17" t="str">
        <f t="shared" si="25"/>
        <v>636Г_Кустовое (Видное и Восточно-Ягунское)</v>
      </c>
      <c r="B1663" s="87">
        <v>123</v>
      </c>
      <c r="C1663" s="88" t="s">
        <v>733</v>
      </c>
      <c r="D1663" s="88" t="s">
        <v>568</v>
      </c>
      <c r="E1663" s="88" t="s">
        <v>1715</v>
      </c>
      <c r="F1663" s="88" t="s">
        <v>7</v>
      </c>
      <c r="G1663" s="88" t="s">
        <v>489</v>
      </c>
      <c r="H1663" s="88" t="s">
        <v>1809</v>
      </c>
      <c r="I1663" s="89" t="s">
        <v>1840</v>
      </c>
      <c r="J1663" s="88" t="s">
        <v>23</v>
      </c>
      <c r="K1663" s="88" t="s">
        <v>688</v>
      </c>
      <c r="L1663" s="88" t="s">
        <v>1590</v>
      </c>
      <c r="M1663" s="88" t="s">
        <v>92</v>
      </c>
      <c r="N1663" s="88" t="s">
        <v>18</v>
      </c>
      <c r="O1663" s="90">
        <v>207.32</v>
      </c>
      <c r="P1663" s="90">
        <v>2752.63</v>
      </c>
      <c r="Q1663" s="90">
        <v>2959.95</v>
      </c>
      <c r="R1663" s="91">
        <v>384.40499999999997</v>
      </c>
      <c r="S1663" s="90" t="s">
        <v>707</v>
      </c>
      <c r="T1663" s="90">
        <v>2968</v>
      </c>
      <c r="U1663" s="90">
        <v>215.6</v>
      </c>
      <c r="V1663" s="88" t="s">
        <v>31</v>
      </c>
      <c r="W1663" s="88" t="s">
        <v>190</v>
      </c>
      <c r="X1663" s="88" t="s">
        <v>89</v>
      </c>
      <c r="Y1663" s="90" t="s">
        <v>1841</v>
      </c>
      <c r="Z1663" s="90" t="s">
        <v>566</v>
      </c>
      <c r="AA1663" s="90">
        <v>73</v>
      </c>
      <c r="AB1663" s="91" t="s">
        <v>3836</v>
      </c>
      <c r="AC1663" s="88" t="s">
        <v>566</v>
      </c>
      <c r="AD1663" s="90" t="s">
        <v>566</v>
      </c>
      <c r="AE1663" s="90" t="s">
        <v>566</v>
      </c>
      <c r="AF1663" s="90" t="s">
        <v>190</v>
      </c>
      <c r="AG1663" s="91" t="s">
        <v>3437</v>
      </c>
      <c r="AH1663" s="92" t="s">
        <v>1842</v>
      </c>
      <c r="AI1663" s="93">
        <v>2099</v>
      </c>
      <c r="AJ1663" s="88" t="s">
        <v>566</v>
      </c>
      <c r="AK1663" s="90" t="s">
        <v>566</v>
      </c>
      <c r="AL1663" s="91">
        <v>19.2</v>
      </c>
      <c r="AM1663" s="91">
        <v>17.823834202</v>
      </c>
      <c r="AN1663" s="91">
        <v>1212</v>
      </c>
      <c r="AO1663" s="90">
        <v>20</v>
      </c>
      <c r="AP1663" s="91">
        <v>50.29</v>
      </c>
      <c r="AQ1663" s="91" t="s">
        <v>566</v>
      </c>
      <c r="AR1663" s="91" t="s">
        <v>566</v>
      </c>
      <c r="AS1663" s="91">
        <v>117.65</v>
      </c>
      <c r="AT1663" s="91">
        <v>118.6</v>
      </c>
      <c r="AU1663" s="90">
        <v>300</v>
      </c>
      <c r="AV1663" s="90">
        <v>0</v>
      </c>
      <c r="AW1663" s="91">
        <v>0.6</v>
      </c>
      <c r="AX1663" s="91" t="s">
        <v>566</v>
      </c>
      <c r="AY1663" s="91">
        <v>184.73</v>
      </c>
      <c r="AZ1663" s="88" t="s">
        <v>4928</v>
      </c>
      <c r="BA1663" s="91">
        <v>185.7</v>
      </c>
      <c r="BB1663" s="91">
        <v>67.08</v>
      </c>
      <c r="BC1663" s="94">
        <v>3.5525939176999999</v>
      </c>
      <c r="BD1663" s="91">
        <v>238.30799999999999</v>
      </c>
      <c r="BE1663" s="95">
        <v>98</v>
      </c>
      <c r="BF1663" s="91">
        <v>3.98</v>
      </c>
      <c r="BG1663" s="91">
        <v>31</v>
      </c>
      <c r="BH1663" s="94" t="s">
        <v>566</v>
      </c>
      <c r="BI1663" s="94" t="s">
        <v>566</v>
      </c>
      <c r="BJ1663" s="93">
        <v>744</v>
      </c>
      <c r="BK1663" s="94">
        <v>0</v>
      </c>
      <c r="BL1663" s="91">
        <v>123.52</v>
      </c>
      <c r="BM1663" s="96">
        <v>9.1404802400000005</v>
      </c>
      <c r="BN1663" s="96" t="s">
        <v>566</v>
      </c>
      <c r="BO1663" s="88" t="s">
        <v>430</v>
      </c>
      <c r="BP1663" s="88" t="s">
        <v>566</v>
      </c>
      <c r="BQ1663" s="91">
        <v>238.30799999999999</v>
      </c>
      <c r="BR1663" s="95">
        <v>98</v>
      </c>
      <c r="BS1663" s="91">
        <v>3.98</v>
      </c>
      <c r="BT1663" s="90">
        <v>30</v>
      </c>
      <c r="BU1663" s="91">
        <v>0</v>
      </c>
      <c r="BV1663" s="91">
        <v>119.55</v>
      </c>
      <c r="BW1663" s="96">
        <v>8.8467000000000002</v>
      </c>
      <c r="BX1663" s="96" t="s">
        <v>566</v>
      </c>
      <c r="BY1663" s="96" t="s">
        <v>566</v>
      </c>
      <c r="BZ1663" s="96" t="s">
        <v>566</v>
      </c>
      <c r="CA1663" s="96" t="s">
        <v>566</v>
      </c>
      <c r="CB1663" s="96" t="s">
        <v>566</v>
      </c>
      <c r="CC1663" s="96" t="s">
        <v>566</v>
      </c>
      <c r="CD1663" s="96" t="s">
        <v>566</v>
      </c>
      <c r="CE1663" s="96" t="s">
        <v>566</v>
      </c>
      <c r="CF1663" s="88" t="s">
        <v>566</v>
      </c>
      <c r="CG1663" s="88" t="s">
        <v>566</v>
      </c>
      <c r="CH1663" s="92" t="s">
        <v>566</v>
      </c>
      <c r="CI1663" s="91">
        <v>0</v>
      </c>
      <c r="CJ1663" s="91">
        <v>0</v>
      </c>
      <c r="CK1663" s="90" t="s">
        <v>566</v>
      </c>
      <c r="CL1663" s="91">
        <v>0.52960718500000004</v>
      </c>
      <c r="CM1663" s="91">
        <v>4.0392814999999999E-2</v>
      </c>
      <c r="CN1663" s="88" t="s">
        <v>566</v>
      </c>
      <c r="CO1663" s="91">
        <v>105</v>
      </c>
      <c r="CP1663" s="91">
        <v>283.24877315610001</v>
      </c>
      <c r="CQ1663" s="91">
        <v>4.7359194872000003</v>
      </c>
      <c r="CR1663" s="91">
        <v>44.940386059300003</v>
      </c>
      <c r="CS1663" s="91">
        <v>0.75091948720000001</v>
      </c>
      <c r="CT1663" s="90">
        <v>1</v>
      </c>
      <c r="CU1663" s="96">
        <v>1.0149999999999999</v>
      </c>
      <c r="CV1663" s="96">
        <v>0.83599999999999997</v>
      </c>
      <c r="CW1663" s="96">
        <v>0.75800000000000001</v>
      </c>
      <c r="CX1663" s="93">
        <v>2303</v>
      </c>
      <c r="CY1663" s="93">
        <v>2293.125</v>
      </c>
      <c r="CZ1663" s="93">
        <v>75.099999999999994</v>
      </c>
      <c r="DA1663" s="90">
        <v>74</v>
      </c>
      <c r="DB1663" s="90" t="s">
        <v>566</v>
      </c>
      <c r="DC1663" s="90">
        <v>84</v>
      </c>
      <c r="DD1663" s="91">
        <v>235</v>
      </c>
      <c r="DE1663" s="91">
        <v>-21.3914893617</v>
      </c>
      <c r="DF1663" s="93">
        <v>339</v>
      </c>
      <c r="DG1663" s="88" t="s">
        <v>393</v>
      </c>
      <c r="DH1663" s="88" t="s">
        <v>566</v>
      </c>
      <c r="DI1663" s="88">
        <v>1</v>
      </c>
      <c r="DJ1663" s="88" t="s">
        <v>566</v>
      </c>
      <c r="DK1663" s="90">
        <v>0</v>
      </c>
      <c r="DL1663" s="91">
        <v>98</v>
      </c>
      <c r="DM1663" s="91">
        <v>4.0111771621000001</v>
      </c>
      <c r="DN1663" s="91">
        <v>269.06976403060003</v>
      </c>
      <c r="DO1663" s="91">
        <v>4.4988464545999998</v>
      </c>
      <c r="DP1663" s="91">
        <v>30.761376933800001</v>
      </c>
      <c r="DQ1663" s="91">
        <v>0.5138464546</v>
      </c>
      <c r="DR1663" s="91">
        <v>319.81115513060001</v>
      </c>
      <c r="DS1663" s="91">
        <v>5.3472425138000004</v>
      </c>
      <c r="DT1663" s="91">
        <v>81.502768033799995</v>
      </c>
      <c r="DU1663" s="91">
        <v>1.3622425138000001</v>
      </c>
      <c r="DV1663" s="91">
        <v>140.94833333330001</v>
      </c>
      <c r="DW1663" s="97"/>
      <c r="DX1663" s="98" t="s">
        <v>689</v>
      </c>
      <c r="DY1663" s="99" t="s">
        <v>689</v>
      </c>
      <c r="DZ1663" s="98" t="s">
        <v>689</v>
      </c>
      <c r="EA1663" s="100" t="s">
        <v>689</v>
      </c>
      <c r="EB1663" s="101" t="s">
        <v>2761</v>
      </c>
      <c r="EC1663" s="38"/>
    </row>
    <row r="1664" spans="1:133" ht="15" customHeight="1" x14ac:dyDescent="0.25">
      <c r="A1664" s="17" t="str">
        <f t="shared" si="25"/>
        <v>637Г_Кустовое (Видное и Восточно-Ягунское)</v>
      </c>
      <c r="B1664" s="87">
        <v>124</v>
      </c>
      <c r="C1664" s="88" t="s">
        <v>733</v>
      </c>
      <c r="D1664" s="88" t="s">
        <v>568</v>
      </c>
      <c r="E1664" s="88" t="s">
        <v>1715</v>
      </c>
      <c r="F1664" s="88" t="s">
        <v>7</v>
      </c>
      <c r="G1664" s="88" t="s">
        <v>489</v>
      </c>
      <c r="H1664" s="88" t="s">
        <v>1809</v>
      </c>
      <c r="I1664" s="89" t="s">
        <v>1843</v>
      </c>
      <c r="J1664" s="88" t="s">
        <v>23</v>
      </c>
      <c r="K1664" s="88" t="s">
        <v>688</v>
      </c>
      <c r="L1664" s="88" t="s">
        <v>1590</v>
      </c>
      <c r="M1664" s="88" t="s">
        <v>92</v>
      </c>
      <c r="N1664" s="88" t="s">
        <v>18</v>
      </c>
      <c r="O1664" s="90">
        <v>157.69999999999999</v>
      </c>
      <c r="P1664" s="90">
        <v>2681.5</v>
      </c>
      <c r="Q1664" s="90">
        <v>2839.2</v>
      </c>
      <c r="R1664" s="91">
        <v>310.77999999999997</v>
      </c>
      <c r="S1664" s="90" t="s">
        <v>707</v>
      </c>
      <c r="T1664" s="90">
        <v>2839</v>
      </c>
      <c r="U1664" s="90">
        <v>157.69999999999999</v>
      </c>
      <c r="V1664" s="88" t="s">
        <v>31</v>
      </c>
      <c r="W1664" s="88" t="s">
        <v>175</v>
      </c>
      <c r="X1664" s="88" t="s">
        <v>3345</v>
      </c>
      <c r="Y1664" s="90" t="s">
        <v>853</v>
      </c>
      <c r="Z1664" s="90" t="s">
        <v>566</v>
      </c>
      <c r="AA1664" s="90">
        <v>73</v>
      </c>
      <c r="AB1664" s="91" t="s">
        <v>3513</v>
      </c>
      <c r="AC1664" s="88" t="s">
        <v>566</v>
      </c>
      <c r="AD1664" s="90" t="s">
        <v>566</v>
      </c>
      <c r="AE1664" s="90" t="s">
        <v>1923</v>
      </c>
      <c r="AF1664" s="90" t="s">
        <v>175</v>
      </c>
      <c r="AG1664" s="91" t="s">
        <v>3423</v>
      </c>
      <c r="AH1664" s="92" t="s">
        <v>4826</v>
      </c>
      <c r="AI1664" s="93">
        <v>100</v>
      </c>
      <c r="AJ1664" s="88" t="s">
        <v>566</v>
      </c>
      <c r="AK1664" s="90" t="s">
        <v>566</v>
      </c>
      <c r="AL1664" s="91">
        <v>19.2</v>
      </c>
      <c r="AM1664" s="91">
        <v>17.823834202</v>
      </c>
      <c r="AN1664" s="91">
        <v>1701</v>
      </c>
      <c r="AO1664" s="90">
        <v>19.2</v>
      </c>
      <c r="AP1664" s="91">
        <v>34.6</v>
      </c>
      <c r="AQ1664" s="91" t="s">
        <v>566</v>
      </c>
      <c r="AR1664" s="91" t="s">
        <v>566</v>
      </c>
      <c r="AS1664" s="91">
        <v>79.2</v>
      </c>
      <c r="AT1664" s="91">
        <v>79.900000000000006</v>
      </c>
      <c r="AU1664" s="90">
        <v>363</v>
      </c>
      <c r="AV1664" s="90">
        <v>5</v>
      </c>
      <c r="AW1664" s="91">
        <v>3.8</v>
      </c>
      <c r="AX1664" s="91" t="s">
        <v>566</v>
      </c>
      <c r="AY1664" s="91">
        <v>194.17</v>
      </c>
      <c r="AZ1664" s="88" t="s">
        <v>4928</v>
      </c>
      <c r="BA1664" s="91">
        <v>194.9</v>
      </c>
      <c r="BB1664" s="91">
        <v>114.97</v>
      </c>
      <c r="BC1664" s="94">
        <v>1.6792006832999999</v>
      </c>
      <c r="BD1664" s="91">
        <v>192.85300000000001</v>
      </c>
      <c r="BE1664" s="95">
        <v>95.135000000000005</v>
      </c>
      <c r="BF1664" s="91">
        <v>7.84</v>
      </c>
      <c r="BG1664" s="91">
        <v>30.6</v>
      </c>
      <c r="BH1664" s="94" t="s">
        <v>566</v>
      </c>
      <c r="BI1664" s="94" t="s">
        <v>566</v>
      </c>
      <c r="BJ1664" s="93">
        <v>735</v>
      </c>
      <c r="BK1664" s="94">
        <v>9</v>
      </c>
      <c r="BL1664" s="91">
        <v>240.19333</v>
      </c>
      <c r="BM1664" s="96">
        <v>17.774306209999999</v>
      </c>
      <c r="BN1664" s="96" t="s">
        <v>566</v>
      </c>
      <c r="BO1664" s="88" t="s">
        <v>430</v>
      </c>
      <c r="BP1664" s="88" t="s">
        <v>566</v>
      </c>
      <c r="BQ1664" s="91">
        <v>192.85300000000001</v>
      </c>
      <c r="BR1664" s="95">
        <v>95.135000000000005</v>
      </c>
      <c r="BS1664" s="91">
        <v>7.84</v>
      </c>
      <c r="BT1664" s="90">
        <v>30</v>
      </c>
      <c r="BU1664" s="91">
        <v>0</v>
      </c>
      <c r="BV1664" s="91">
        <v>235.29</v>
      </c>
      <c r="BW1664" s="96">
        <v>17.411460000000002</v>
      </c>
      <c r="BX1664" s="96" t="s">
        <v>566</v>
      </c>
      <c r="BY1664" s="96" t="s">
        <v>566</v>
      </c>
      <c r="BZ1664" s="96" t="s">
        <v>566</v>
      </c>
      <c r="CA1664" s="96" t="s">
        <v>566</v>
      </c>
      <c r="CB1664" s="96" t="s">
        <v>566</v>
      </c>
      <c r="CC1664" s="96" t="s">
        <v>566</v>
      </c>
      <c r="CD1664" s="96" t="s">
        <v>566</v>
      </c>
      <c r="CE1664" s="96" t="s">
        <v>566</v>
      </c>
      <c r="CF1664" s="88" t="s">
        <v>566</v>
      </c>
      <c r="CG1664" s="88" t="s">
        <v>566</v>
      </c>
      <c r="CH1664" s="92" t="s">
        <v>566</v>
      </c>
      <c r="CI1664" s="91">
        <v>0</v>
      </c>
      <c r="CJ1664" s="91">
        <v>0</v>
      </c>
      <c r="CK1664" s="90" t="s">
        <v>566</v>
      </c>
      <c r="CL1664" s="91">
        <v>-1.6375432009999999</v>
      </c>
      <c r="CM1664" s="91">
        <v>8.1543200999999996E-2</v>
      </c>
      <c r="CN1664" s="88" t="s">
        <v>566</v>
      </c>
      <c r="CO1664" s="91">
        <v>105</v>
      </c>
      <c r="CP1664" s="91">
        <v>149.7339374149</v>
      </c>
      <c r="CQ1664" s="91">
        <v>6.0894743717999997</v>
      </c>
      <c r="CR1664" s="91">
        <v>-43.118563483099997</v>
      </c>
      <c r="CS1664" s="91">
        <v>-1.7535256282</v>
      </c>
      <c r="CT1664" s="90">
        <v>1</v>
      </c>
      <c r="CU1664" s="96">
        <v>1.0149999999999999</v>
      </c>
      <c r="CV1664" s="96">
        <v>0.83599999999999997</v>
      </c>
      <c r="CW1664" s="96">
        <v>0.75800000000000001</v>
      </c>
      <c r="CX1664" s="93">
        <v>2303</v>
      </c>
      <c r="CY1664" s="93">
        <v>2295.62</v>
      </c>
      <c r="CZ1664" s="93">
        <v>75.099999999999994</v>
      </c>
      <c r="DA1664" s="90">
        <v>74</v>
      </c>
      <c r="DB1664" s="90" t="s">
        <v>566</v>
      </c>
      <c r="DC1664" s="90">
        <v>84</v>
      </c>
      <c r="DD1664" s="91">
        <v>235</v>
      </c>
      <c r="DE1664" s="91">
        <v>-17.374468085099998</v>
      </c>
      <c r="DF1664" s="93">
        <v>339</v>
      </c>
      <c r="DG1664" s="88" t="s">
        <v>393</v>
      </c>
      <c r="DH1664" s="88" t="s">
        <v>566</v>
      </c>
      <c r="DI1664" s="88">
        <v>1</v>
      </c>
      <c r="DJ1664" s="88" t="s">
        <v>566</v>
      </c>
      <c r="DK1664" s="90">
        <v>0</v>
      </c>
      <c r="DL1664" s="91">
        <v>95.135000000000005</v>
      </c>
      <c r="DM1664" s="91">
        <v>1.8959507376</v>
      </c>
      <c r="DN1664" s="91">
        <v>217.74633087749999</v>
      </c>
      <c r="DO1664" s="91">
        <v>8.8554453607999992</v>
      </c>
      <c r="DP1664" s="91">
        <v>24.893829979500001</v>
      </c>
      <c r="DQ1664" s="91">
        <v>1.0124453607999999</v>
      </c>
      <c r="DR1664" s="91">
        <v>169.06192727089999</v>
      </c>
      <c r="DS1664" s="91">
        <v>6.8755172751</v>
      </c>
      <c r="DT1664" s="91">
        <v>-23.790573627099999</v>
      </c>
      <c r="DU1664" s="91">
        <v>-0.96748272489999998</v>
      </c>
      <c r="DV1664" s="91">
        <v>140.9936958333</v>
      </c>
      <c r="DW1664" s="97"/>
      <c r="DX1664" s="98" t="s">
        <v>689</v>
      </c>
      <c r="DY1664" s="99" t="s">
        <v>689</v>
      </c>
      <c r="DZ1664" s="98" t="s">
        <v>689</v>
      </c>
      <c r="EA1664" s="100" t="s">
        <v>689</v>
      </c>
      <c r="EB1664" s="101" t="s">
        <v>2763</v>
      </c>
      <c r="EC1664" s="38"/>
    </row>
    <row r="1665" spans="1:133" ht="15" customHeight="1" x14ac:dyDescent="0.25">
      <c r="A1665" s="17" t="str">
        <f t="shared" si="25"/>
        <v>647_Кустовое (Видное и Восточно-Ягунское)</v>
      </c>
      <c r="B1665" s="87">
        <v>125</v>
      </c>
      <c r="C1665" s="88" t="s">
        <v>733</v>
      </c>
      <c r="D1665" s="88" t="s">
        <v>568</v>
      </c>
      <c r="E1665" s="88" t="s">
        <v>1715</v>
      </c>
      <c r="F1665" s="88" t="s">
        <v>7</v>
      </c>
      <c r="G1665" s="88" t="s">
        <v>489</v>
      </c>
      <c r="H1665" s="88" t="s">
        <v>1809</v>
      </c>
      <c r="I1665" s="89">
        <v>647</v>
      </c>
      <c r="J1665" s="88" t="s">
        <v>25</v>
      </c>
      <c r="K1665" s="88" t="s">
        <v>688</v>
      </c>
      <c r="L1665" s="88" t="s">
        <v>1590</v>
      </c>
      <c r="M1665" s="88" t="s">
        <v>92</v>
      </c>
      <c r="N1665" s="88" t="s">
        <v>18</v>
      </c>
      <c r="O1665" s="90">
        <v>9.4</v>
      </c>
      <c r="P1665" s="90">
        <v>2407.6</v>
      </c>
      <c r="Q1665" s="90">
        <v>2417</v>
      </c>
      <c r="R1665" s="91">
        <v>35.317999999999998</v>
      </c>
      <c r="S1665" s="90" t="s">
        <v>150</v>
      </c>
      <c r="T1665" s="90">
        <v>2435</v>
      </c>
      <c r="U1665" s="90">
        <v>8.1</v>
      </c>
      <c r="V1665" s="88" t="s">
        <v>31</v>
      </c>
      <c r="W1665" s="88" t="s">
        <v>156</v>
      </c>
      <c r="X1665" s="88" t="s">
        <v>1623</v>
      </c>
      <c r="Y1665" s="90" t="s">
        <v>1354</v>
      </c>
      <c r="Z1665" s="90" t="s">
        <v>566</v>
      </c>
      <c r="AA1665" s="90">
        <v>73</v>
      </c>
      <c r="AB1665" s="91" t="s">
        <v>4069</v>
      </c>
      <c r="AC1665" s="88" t="s">
        <v>566</v>
      </c>
      <c r="AD1665" s="90" t="s">
        <v>566</v>
      </c>
      <c r="AE1665" s="90" t="s">
        <v>566</v>
      </c>
      <c r="AF1665" s="90" t="s">
        <v>156</v>
      </c>
      <c r="AG1665" s="91" t="s">
        <v>3462</v>
      </c>
      <c r="AH1665" s="92" t="s">
        <v>2160</v>
      </c>
      <c r="AI1665" s="93">
        <v>1180</v>
      </c>
      <c r="AJ1665" s="88" t="s">
        <v>566</v>
      </c>
      <c r="AK1665" s="90" t="s">
        <v>566</v>
      </c>
      <c r="AL1665" s="91">
        <v>20.5</v>
      </c>
      <c r="AM1665" s="91">
        <v>18.1001727168</v>
      </c>
      <c r="AN1665" s="91">
        <v>753</v>
      </c>
      <c r="AO1665" s="90">
        <v>0.5</v>
      </c>
      <c r="AP1665" s="91">
        <v>7.1760000000000002</v>
      </c>
      <c r="AQ1665" s="91" t="s">
        <v>566</v>
      </c>
      <c r="AR1665" s="91" t="s">
        <v>566</v>
      </c>
      <c r="AS1665" s="91">
        <v>127.49</v>
      </c>
      <c r="AT1665" s="91">
        <v>128.31</v>
      </c>
      <c r="AU1665" s="90">
        <v>260</v>
      </c>
      <c r="AV1665" s="90">
        <v>1.3</v>
      </c>
      <c r="AW1665" s="91">
        <v>0.04</v>
      </c>
      <c r="AX1665" s="91" t="s">
        <v>566</v>
      </c>
      <c r="AY1665" s="91">
        <v>174.57</v>
      </c>
      <c r="AZ1665" s="88" t="s">
        <v>4928</v>
      </c>
      <c r="BA1665" s="91">
        <v>175.4</v>
      </c>
      <c r="BB1665" s="91">
        <v>47.08</v>
      </c>
      <c r="BC1665" s="94">
        <v>4.4889974511000004</v>
      </c>
      <c r="BD1665" s="91">
        <v>211.34200000000001</v>
      </c>
      <c r="BE1665" s="95">
        <v>97.715000000000003</v>
      </c>
      <c r="BF1665" s="91">
        <v>4.04</v>
      </c>
      <c r="BG1665" s="91">
        <v>30.8</v>
      </c>
      <c r="BH1665" s="94" t="s">
        <v>566</v>
      </c>
      <c r="BI1665" s="94" t="s">
        <v>566</v>
      </c>
      <c r="BJ1665" s="93">
        <v>738</v>
      </c>
      <c r="BK1665" s="94">
        <v>6</v>
      </c>
      <c r="BL1665" s="91">
        <v>124.13342</v>
      </c>
      <c r="BM1665" s="96">
        <v>9.1858729500000003</v>
      </c>
      <c r="BN1665" s="96" t="s">
        <v>566</v>
      </c>
      <c r="BO1665" s="88" t="s">
        <v>430</v>
      </c>
      <c r="BP1665" s="88" t="s">
        <v>566</v>
      </c>
      <c r="BQ1665" s="91">
        <v>211.34200000000001</v>
      </c>
      <c r="BR1665" s="95">
        <v>97.715000000000003</v>
      </c>
      <c r="BS1665" s="91">
        <v>4.04</v>
      </c>
      <c r="BT1665" s="90">
        <v>30</v>
      </c>
      <c r="BU1665" s="91">
        <v>0</v>
      </c>
      <c r="BV1665" s="91">
        <v>121.11</v>
      </c>
      <c r="BW1665" s="96">
        <v>8.9621399999999998</v>
      </c>
      <c r="BX1665" s="96" t="s">
        <v>566</v>
      </c>
      <c r="BY1665" s="96" t="s">
        <v>566</v>
      </c>
      <c r="BZ1665" s="96" t="s">
        <v>566</v>
      </c>
      <c r="CA1665" s="96" t="s">
        <v>566</v>
      </c>
      <c r="CB1665" s="96" t="s">
        <v>566</v>
      </c>
      <c r="CC1665" s="96" t="s">
        <v>566</v>
      </c>
      <c r="CD1665" s="96" t="s">
        <v>566</v>
      </c>
      <c r="CE1665" s="96" t="s">
        <v>566</v>
      </c>
      <c r="CF1665" s="88" t="s">
        <v>566</v>
      </c>
      <c r="CG1665" s="88" t="s">
        <v>566</v>
      </c>
      <c r="CH1665" s="92" t="s">
        <v>566</v>
      </c>
      <c r="CI1665" s="91">
        <v>0</v>
      </c>
      <c r="CJ1665" s="91">
        <v>0</v>
      </c>
      <c r="CK1665" s="90" t="s">
        <v>566</v>
      </c>
      <c r="CL1665" s="91">
        <v>0.385617816</v>
      </c>
      <c r="CM1665" s="91">
        <v>3.5382183999999997E-2</v>
      </c>
      <c r="CN1665" s="88" t="s">
        <v>566</v>
      </c>
      <c r="CO1665" s="91">
        <v>105</v>
      </c>
      <c r="CP1665" s="91">
        <v>312.29996114630001</v>
      </c>
      <c r="CQ1665" s="91">
        <v>5.9652567877999996</v>
      </c>
      <c r="CR1665" s="91">
        <v>100.95768472349999</v>
      </c>
      <c r="CS1665" s="91">
        <v>1.9282567878000001</v>
      </c>
      <c r="CT1665" s="90">
        <v>1</v>
      </c>
      <c r="CU1665" s="96">
        <v>1.0149999999999999</v>
      </c>
      <c r="CV1665" s="96">
        <v>0.83599999999999997</v>
      </c>
      <c r="CW1665" s="96">
        <v>0.75800000000000001</v>
      </c>
      <c r="CX1665" s="93">
        <v>2303</v>
      </c>
      <c r="CY1665" s="93">
        <v>2294.5819999999999</v>
      </c>
      <c r="CZ1665" s="93">
        <v>77.7</v>
      </c>
      <c r="DA1665" s="90">
        <v>74</v>
      </c>
      <c r="DB1665" s="90" t="s">
        <v>566</v>
      </c>
      <c r="DC1665" s="90">
        <v>84</v>
      </c>
      <c r="DD1665" s="91">
        <v>235</v>
      </c>
      <c r="DE1665" s="91">
        <v>-25.714893617000001</v>
      </c>
      <c r="DF1665" s="93">
        <v>339</v>
      </c>
      <c r="DG1665" s="88" t="s">
        <v>393</v>
      </c>
      <c r="DH1665" s="88" t="s">
        <v>566</v>
      </c>
      <c r="DI1665" s="88">
        <v>1</v>
      </c>
      <c r="DJ1665" s="88" t="s">
        <v>566</v>
      </c>
      <c r="DK1665" s="90">
        <v>0</v>
      </c>
      <c r="DL1665" s="91">
        <v>97.715000000000003</v>
      </c>
      <c r="DM1665" s="91">
        <v>5.0684538611000001</v>
      </c>
      <c r="DN1665" s="91">
        <v>238.6228077804</v>
      </c>
      <c r="DO1665" s="91">
        <v>4.5579458882999999</v>
      </c>
      <c r="DP1665" s="91">
        <v>27.280531357600001</v>
      </c>
      <c r="DQ1665" s="91">
        <v>0.52094588829999999</v>
      </c>
      <c r="DR1665" s="91">
        <v>352.6123351164</v>
      </c>
      <c r="DS1665" s="91">
        <v>6.7352654089000001</v>
      </c>
      <c r="DT1665" s="91">
        <v>141.27005869359999</v>
      </c>
      <c r="DU1665" s="91">
        <v>2.6982654089000002</v>
      </c>
      <c r="DV1665" s="91">
        <v>140.95284583329999</v>
      </c>
      <c r="DW1665" s="97"/>
      <c r="DX1665" s="98" t="s">
        <v>689</v>
      </c>
      <c r="DY1665" s="99" t="s">
        <v>689</v>
      </c>
      <c r="DZ1665" s="98" t="s">
        <v>689</v>
      </c>
      <c r="EA1665" s="100" t="s">
        <v>689</v>
      </c>
      <c r="EB1665" s="101" t="s">
        <v>2761</v>
      </c>
      <c r="EC1665" s="38"/>
    </row>
    <row r="1666" spans="1:133" ht="15" customHeight="1" x14ac:dyDescent="0.25">
      <c r="A1666" s="17" t="str">
        <f t="shared" si="25"/>
        <v>653_Кустовое (Видное и Восточно-Ягунское)</v>
      </c>
      <c r="B1666" s="87">
        <v>126</v>
      </c>
      <c r="C1666" s="88" t="s">
        <v>733</v>
      </c>
      <c r="D1666" s="88" t="s">
        <v>568</v>
      </c>
      <c r="E1666" s="88" t="s">
        <v>1715</v>
      </c>
      <c r="F1666" s="88" t="s">
        <v>7</v>
      </c>
      <c r="G1666" s="88" t="s">
        <v>489</v>
      </c>
      <c r="H1666" s="88" t="s">
        <v>1809</v>
      </c>
      <c r="I1666" s="89">
        <v>653</v>
      </c>
      <c r="J1666" s="88" t="s">
        <v>25</v>
      </c>
      <c r="K1666" s="88" t="s">
        <v>688</v>
      </c>
      <c r="L1666" s="88" t="s">
        <v>1590</v>
      </c>
      <c r="M1666" s="88" t="s">
        <v>92</v>
      </c>
      <c r="N1666" s="88" t="s">
        <v>18</v>
      </c>
      <c r="O1666" s="90">
        <v>5.4</v>
      </c>
      <c r="P1666" s="90">
        <v>2505</v>
      </c>
      <c r="Q1666" s="90">
        <v>2510.4</v>
      </c>
      <c r="R1666" s="91">
        <v>132.6</v>
      </c>
      <c r="S1666" s="90" t="s">
        <v>150</v>
      </c>
      <c r="T1666" s="90">
        <v>2552</v>
      </c>
      <c r="U1666" s="90">
        <v>9.1</v>
      </c>
      <c r="V1666" s="88" t="s">
        <v>31</v>
      </c>
      <c r="W1666" s="88" t="s">
        <v>118</v>
      </c>
      <c r="X1666" s="88" t="s">
        <v>33</v>
      </c>
      <c r="Y1666" s="90" t="s">
        <v>883</v>
      </c>
      <c r="Z1666" s="90" t="s">
        <v>566</v>
      </c>
      <c r="AA1666" s="90">
        <v>73</v>
      </c>
      <c r="AB1666" s="91" t="s">
        <v>4218</v>
      </c>
      <c r="AC1666" s="88" t="s">
        <v>566</v>
      </c>
      <c r="AD1666" s="90" t="s">
        <v>566</v>
      </c>
      <c r="AE1666" s="90" t="s">
        <v>566</v>
      </c>
      <c r="AF1666" s="90" t="s">
        <v>118</v>
      </c>
      <c r="AG1666" s="91" t="s">
        <v>3479</v>
      </c>
      <c r="AH1666" s="92" t="s">
        <v>2013</v>
      </c>
      <c r="AI1666" s="93">
        <v>1253</v>
      </c>
      <c r="AJ1666" s="88" t="s">
        <v>566</v>
      </c>
      <c r="AK1666" s="90" t="s">
        <v>566</v>
      </c>
      <c r="AL1666" s="91">
        <v>20.5</v>
      </c>
      <c r="AM1666" s="91">
        <v>18.1001727168</v>
      </c>
      <c r="AN1666" s="91">
        <v>1702</v>
      </c>
      <c r="AO1666" s="90">
        <v>18.7</v>
      </c>
      <c r="AP1666" s="91">
        <v>102.114</v>
      </c>
      <c r="AQ1666" s="91" t="s">
        <v>566</v>
      </c>
      <c r="AR1666" s="91" t="s">
        <v>566</v>
      </c>
      <c r="AS1666" s="91">
        <v>81.319999999999993</v>
      </c>
      <c r="AT1666" s="91">
        <v>82.06</v>
      </c>
      <c r="AU1666" s="90">
        <v>827</v>
      </c>
      <c r="AV1666" s="90">
        <v>31.5</v>
      </c>
      <c r="AW1666" s="91">
        <v>29.446999999999999</v>
      </c>
      <c r="AX1666" s="91" t="s">
        <v>566</v>
      </c>
      <c r="AY1666" s="91">
        <v>172.54</v>
      </c>
      <c r="AZ1666" s="88" t="s">
        <v>4928</v>
      </c>
      <c r="BA1666" s="91">
        <v>173.3</v>
      </c>
      <c r="BB1666" s="91">
        <v>91.22</v>
      </c>
      <c r="BC1666" s="94">
        <v>1.3857340586</v>
      </c>
      <c r="BD1666" s="91">
        <v>126.354</v>
      </c>
      <c r="BE1666" s="95">
        <v>97.188000000000002</v>
      </c>
      <c r="BF1666" s="91">
        <v>2.97</v>
      </c>
      <c r="BG1666" s="91">
        <v>30.8</v>
      </c>
      <c r="BH1666" s="94" t="s">
        <v>566</v>
      </c>
      <c r="BI1666" s="94" t="s">
        <v>566</v>
      </c>
      <c r="BJ1666" s="93">
        <v>738</v>
      </c>
      <c r="BK1666" s="94">
        <v>6</v>
      </c>
      <c r="BL1666" s="91">
        <v>91.351849999999999</v>
      </c>
      <c r="BM1666" s="96">
        <v>6.7600370300000003</v>
      </c>
      <c r="BN1666" s="96" t="s">
        <v>566</v>
      </c>
      <c r="BO1666" s="88" t="s">
        <v>430</v>
      </c>
      <c r="BP1666" s="88" t="s">
        <v>566</v>
      </c>
      <c r="BQ1666" s="91">
        <v>126.354</v>
      </c>
      <c r="BR1666" s="95">
        <v>97.188000000000002</v>
      </c>
      <c r="BS1666" s="91">
        <v>2.97</v>
      </c>
      <c r="BT1666" s="90">
        <v>30</v>
      </c>
      <c r="BU1666" s="91">
        <v>0</v>
      </c>
      <c r="BV1666" s="91">
        <v>89.13</v>
      </c>
      <c r="BW1666" s="96">
        <v>6.5956200000000003</v>
      </c>
      <c r="BX1666" s="96" t="s">
        <v>566</v>
      </c>
      <c r="BY1666" s="96" t="s">
        <v>566</v>
      </c>
      <c r="BZ1666" s="96" t="s">
        <v>566</v>
      </c>
      <c r="CA1666" s="96" t="s">
        <v>566</v>
      </c>
      <c r="CB1666" s="96" t="s">
        <v>566</v>
      </c>
      <c r="CC1666" s="96" t="s">
        <v>566</v>
      </c>
      <c r="CD1666" s="96" t="s">
        <v>566</v>
      </c>
      <c r="CE1666" s="96" t="s">
        <v>566</v>
      </c>
      <c r="CF1666" s="88" t="s">
        <v>566</v>
      </c>
      <c r="CG1666" s="88" t="s">
        <v>566</v>
      </c>
      <c r="CH1666" s="92" t="s">
        <v>566</v>
      </c>
      <c r="CI1666" s="91">
        <v>0</v>
      </c>
      <c r="CJ1666" s="91">
        <v>0</v>
      </c>
      <c r="CK1666" s="90" t="s">
        <v>566</v>
      </c>
      <c r="CL1666" s="91">
        <v>-0.44468762610000001</v>
      </c>
      <c r="CM1666" s="91">
        <v>7.6876261E-3</v>
      </c>
      <c r="CN1666" s="88" t="s">
        <v>566</v>
      </c>
      <c r="CO1666" s="91">
        <v>105</v>
      </c>
      <c r="CP1666" s="91">
        <v>93.592285612699996</v>
      </c>
      <c r="CQ1666" s="91">
        <v>2.2005142627000001</v>
      </c>
      <c r="CR1666" s="91">
        <v>-32.761454224700003</v>
      </c>
      <c r="CS1666" s="91">
        <v>-0.77048573730000003</v>
      </c>
      <c r="CT1666" s="90">
        <v>-3.01</v>
      </c>
      <c r="CU1666" s="96">
        <v>1.0149999999999999</v>
      </c>
      <c r="CV1666" s="96">
        <v>0.83599999999999997</v>
      </c>
      <c r="CW1666" s="96">
        <v>0.75800000000000001</v>
      </c>
      <c r="CX1666" s="93">
        <v>2303</v>
      </c>
      <c r="CY1666" s="93">
        <v>2295.3000000000002</v>
      </c>
      <c r="CZ1666" s="93">
        <v>77.099999999999994</v>
      </c>
      <c r="DA1666" s="90">
        <v>74</v>
      </c>
      <c r="DB1666" s="90" t="s">
        <v>566</v>
      </c>
      <c r="DC1666" s="90">
        <v>84</v>
      </c>
      <c r="DD1666" s="91">
        <v>235</v>
      </c>
      <c r="DE1666" s="91">
        <v>-26.5787234043</v>
      </c>
      <c r="DF1666" s="93">
        <v>339</v>
      </c>
      <c r="DG1666" s="88" t="s">
        <v>393</v>
      </c>
      <c r="DH1666" s="88" t="s">
        <v>566</v>
      </c>
      <c r="DI1666" s="88">
        <v>1</v>
      </c>
      <c r="DJ1666" s="88" t="s">
        <v>566</v>
      </c>
      <c r="DK1666" s="90">
        <v>0</v>
      </c>
      <c r="DL1666" s="91">
        <v>97.188000000000002</v>
      </c>
      <c r="DM1666" s="91">
        <v>0.84732266940000001</v>
      </c>
      <c r="DN1666" s="91">
        <v>77.260573849599993</v>
      </c>
      <c r="DO1666" s="91">
        <v>1.8165278643</v>
      </c>
      <c r="DP1666" s="91">
        <v>-49.093165987799999</v>
      </c>
      <c r="DQ1666" s="91">
        <v>-1.1544721357000001</v>
      </c>
      <c r="DR1666" s="91">
        <v>57.228173092500001</v>
      </c>
      <c r="DS1666" s="91">
        <v>1.3455319559000001</v>
      </c>
      <c r="DT1666" s="91">
        <v>-69.125566744899999</v>
      </c>
      <c r="DU1666" s="91">
        <v>-1.6254680441</v>
      </c>
      <c r="DV1666" s="91">
        <v>140.96118999999999</v>
      </c>
      <c r="DW1666" s="97"/>
      <c r="DX1666" s="98" t="s">
        <v>689</v>
      </c>
      <c r="DY1666" s="99" t="s">
        <v>689</v>
      </c>
      <c r="DZ1666" s="98" t="s">
        <v>689</v>
      </c>
      <c r="EA1666" s="100" t="s">
        <v>689</v>
      </c>
      <c r="EB1666" s="101" t="s">
        <v>2761</v>
      </c>
      <c r="EC1666" s="38"/>
    </row>
    <row r="1667" spans="1:133" ht="15" customHeight="1" x14ac:dyDescent="0.25">
      <c r="A1667" s="17" t="str">
        <f t="shared" si="25"/>
        <v>660_Кустовое (Видное и Восточно-Ягунское)</v>
      </c>
      <c r="B1667" s="87">
        <v>127</v>
      </c>
      <c r="C1667" s="88" t="s">
        <v>733</v>
      </c>
      <c r="D1667" s="88" t="s">
        <v>568</v>
      </c>
      <c r="E1667" s="88" t="s">
        <v>1715</v>
      </c>
      <c r="F1667" s="88" t="s">
        <v>7</v>
      </c>
      <c r="G1667" s="88" t="s">
        <v>489</v>
      </c>
      <c r="H1667" s="88" t="s">
        <v>1809</v>
      </c>
      <c r="I1667" s="89">
        <v>660</v>
      </c>
      <c r="J1667" s="88" t="s">
        <v>25</v>
      </c>
      <c r="K1667" s="88" t="s">
        <v>688</v>
      </c>
      <c r="L1667" s="88" t="s">
        <v>1590</v>
      </c>
      <c r="M1667" s="88" t="s">
        <v>92</v>
      </c>
      <c r="N1667" s="88" t="s">
        <v>18</v>
      </c>
      <c r="O1667" s="90">
        <v>6.2</v>
      </c>
      <c r="P1667" s="90">
        <v>2717.8</v>
      </c>
      <c r="Q1667" s="90">
        <v>2722.4</v>
      </c>
      <c r="R1667" s="91">
        <v>346.4</v>
      </c>
      <c r="S1667" s="90" t="s">
        <v>150</v>
      </c>
      <c r="T1667" s="90">
        <v>2735</v>
      </c>
      <c r="U1667" s="90">
        <v>5.9</v>
      </c>
      <c r="V1667" s="88" t="s">
        <v>31</v>
      </c>
      <c r="W1667" s="88" t="s">
        <v>118</v>
      </c>
      <c r="X1667" s="88" t="s">
        <v>2695</v>
      </c>
      <c r="Y1667" s="90" t="s">
        <v>1578</v>
      </c>
      <c r="Z1667" s="90" t="s">
        <v>566</v>
      </c>
      <c r="AA1667" s="90">
        <v>73</v>
      </c>
      <c r="AB1667" s="91" t="s">
        <v>4536</v>
      </c>
      <c r="AC1667" s="88" t="s">
        <v>566</v>
      </c>
      <c r="AD1667" s="90" t="s">
        <v>566</v>
      </c>
      <c r="AE1667" s="90" t="s">
        <v>80</v>
      </c>
      <c r="AF1667" s="90" t="s">
        <v>118</v>
      </c>
      <c r="AG1667" s="91" t="s">
        <v>3475</v>
      </c>
      <c r="AH1667" s="92" t="s">
        <v>3311</v>
      </c>
      <c r="AI1667" s="93">
        <v>346</v>
      </c>
      <c r="AJ1667" s="88" t="s">
        <v>566</v>
      </c>
      <c r="AK1667" s="90" t="s">
        <v>566</v>
      </c>
      <c r="AL1667" s="91">
        <v>20.5</v>
      </c>
      <c r="AM1667" s="91">
        <v>18.1001727168</v>
      </c>
      <c r="AN1667" s="91">
        <v>1496</v>
      </c>
      <c r="AO1667" s="90">
        <v>19.3</v>
      </c>
      <c r="AP1667" s="91">
        <v>165.97200000000001</v>
      </c>
      <c r="AQ1667" s="91" t="s">
        <v>566</v>
      </c>
      <c r="AR1667" s="91" t="s">
        <v>566</v>
      </c>
      <c r="AS1667" s="91">
        <v>107</v>
      </c>
      <c r="AT1667" s="91">
        <v>107.83</v>
      </c>
      <c r="AU1667" s="90" t="s">
        <v>566</v>
      </c>
      <c r="AV1667" s="90">
        <v>0</v>
      </c>
      <c r="AW1667" s="91" t="s">
        <v>566</v>
      </c>
      <c r="AX1667" s="91" t="s">
        <v>566</v>
      </c>
      <c r="AY1667" s="91">
        <v>170.85</v>
      </c>
      <c r="AZ1667" s="88" t="s">
        <v>4928</v>
      </c>
      <c r="BA1667" s="91">
        <v>171.7</v>
      </c>
      <c r="BB1667" s="91">
        <v>63.85</v>
      </c>
      <c r="BC1667" s="94">
        <v>2.1228191072999998</v>
      </c>
      <c r="BD1667" s="91">
        <v>135.542</v>
      </c>
      <c r="BE1667" s="95">
        <v>94.347999999999999</v>
      </c>
      <c r="BF1667" s="91">
        <v>6.4</v>
      </c>
      <c r="BG1667" s="91">
        <v>30.8</v>
      </c>
      <c r="BH1667" s="94" t="s">
        <v>566</v>
      </c>
      <c r="BI1667" s="94" t="s">
        <v>566</v>
      </c>
      <c r="BJ1667" s="93">
        <v>738</v>
      </c>
      <c r="BK1667" s="94">
        <v>6</v>
      </c>
      <c r="BL1667" s="91">
        <v>196.93008</v>
      </c>
      <c r="BM1667" s="96">
        <v>14.572826129999999</v>
      </c>
      <c r="BN1667" s="96" t="s">
        <v>566</v>
      </c>
      <c r="BO1667" s="88" t="s">
        <v>430</v>
      </c>
      <c r="BP1667" s="88" t="s">
        <v>566</v>
      </c>
      <c r="BQ1667" s="91">
        <v>135.542</v>
      </c>
      <c r="BR1667" s="95">
        <v>94.347999999999999</v>
      </c>
      <c r="BS1667" s="91">
        <v>6.4</v>
      </c>
      <c r="BT1667" s="90">
        <v>30</v>
      </c>
      <c r="BU1667" s="91">
        <v>0</v>
      </c>
      <c r="BV1667" s="91">
        <v>192.12</v>
      </c>
      <c r="BW1667" s="96">
        <v>14.21688</v>
      </c>
      <c r="BX1667" s="96" t="s">
        <v>566</v>
      </c>
      <c r="BY1667" s="96" t="s">
        <v>566</v>
      </c>
      <c r="BZ1667" s="96" t="s">
        <v>566</v>
      </c>
      <c r="CA1667" s="96" t="s">
        <v>566</v>
      </c>
      <c r="CB1667" s="96" t="s">
        <v>566</v>
      </c>
      <c r="CC1667" s="96" t="s">
        <v>566</v>
      </c>
      <c r="CD1667" s="96" t="s">
        <v>566</v>
      </c>
      <c r="CE1667" s="96" t="s">
        <v>566</v>
      </c>
      <c r="CF1667" s="88" t="s">
        <v>566</v>
      </c>
      <c r="CG1667" s="88" t="s">
        <v>566</v>
      </c>
      <c r="CH1667" s="92" t="s">
        <v>566</v>
      </c>
      <c r="CI1667" s="91">
        <v>0</v>
      </c>
      <c r="CJ1667" s="91">
        <v>0</v>
      </c>
      <c r="CK1667" s="90" t="s">
        <v>566</v>
      </c>
      <c r="CL1667" s="91">
        <v>-0.65696746130000006</v>
      </c>
      <c r="CM1667" s="91">
        <v>2.9967461300000001E-2</v>
      </c>
      <c r="CN1667" s="88" t="s">
        <v>566</v>
      </c>
      <c r="CO1667" s="91">
        <v>105</v>
      </c>
      <c r="CP1667" s="91">
        <v>139.7880909937</v>
      </c>
      <c r="CQ1667" s="91">
        <v>6.6048326947999998</v>
      </c>
      <c r="CR1667" s="91">
        <v>4.2456519692999999</v>
      </c>
      <c r="CS1667" s="91">
        <v>0.20083269479999999</v>
      </c>
      <c r="CT1667" s="90">
        <v>1</v>
      </c>
      <c r="CU1667" s="96">
        <v>1.0149999999999999</v>
      </c>
      <c r="CV1667" s="96">
        <v>0.83599999999999997</v>
      </c>
      <c r="CW1667" s="96">
        <v>0.75800000000000001</v>
      </c>
      <c r="CX1667" s="93">
        <v>2303</v>
      </c>
      <c r="CY1667" s="93">
        <v>2294.3000000000002</v>
      </c>
      <c r="CZ1667" s="93">
        <v>77.099999999999994</v>
      </c>
      <c r="DA1667" s="90">
        <v>74</v>
      </c>
      <c r="DB1667" s="90" t="s">
        <v>566</v>
      </c>
      <c r="DC1667" s="90">
        <v>84</v>
      </c>
      <c r="DD1667" s="91">
        <v>235</v>
      </c>
      <c r="DE1667" s="91">
        <v>-27.297872340400001</v>
      </c>
      <c r="DF1667" s="93">
        <v>339</v>
      </c>
      <c r="DG1667" s="88" t="s">
        <v>393</v>
      </c>
      <c r="DH1667" s="88" t="s">
        <v>566</v>
      </c>
      <c r="DI1667" s="88">
        <v>1</v>
      </c>
      <c r="DJ1667" s="88" t="s">
        <v>566</v>
      </c>
      <c r="DK1667" s="90">
        <v>0</v>
      </c>
      <c r="DL1667" s="91">
        <v>94.347999999999999</v>
      </c>
      <c r="DM1667" s="91">
        <v>2.3968450851999998</v>
      </c>
      <c r="DN1667" s="91">
        <v>153.03855869009999</v>
      </c>
      <c r="DO1667" s="91">
        <v>7.2309026385999999</v>
      </c>
      <c r="DP1667" s="91">
        <v>17.4961196657</v>
      </c>
      <c r="DQ1667" s="91">
        <v>0.82690263860000002</v>
      </c>
      <c r="DR1667" s="91">
        <v>157.83224886049999</v>
      </c>
      <c r="DS1667" s="91">
        <v>7.4573991973</v>
      </c>
      <c r="DT1667" s="91">
        <v>22.289809836100002</v>
      </c>
      <c r="DU1667" s="91">
        <v>1.0533991973000001</v>
      </c>
      <c r="DV1667" s="91">
        <v>141.00615666670001</v>
      </c>
      <c r="DW1667" s="97"/>
      <c r="DX1667" s="98" t="s">
        <v>566</v>
      </c>
      <c r="DY1667" s="99" t="s">
        <v>689</v>
      </c>
      <c r="DZ1667" s="98" t="s">
        <v>689</v>
      </c>
      <c r="EA1667" s="100" t="s">
        <v>689</v>
      </c>
      <c r="EB1667" s="101" t="s">
        <v>2761</v>
      </c>
      <c r="EC1667" s="38"/>
    </row>
    <row r="1668" spans="1:133" ht="15" customHeight="1" x14ac:dyDescent="0.25">
      <c r="A1668" s="17" t="str">
        <f t="shared" si="25"/>
        <v>687_Кустовое (Видное и Восточно-Ягунское)</v>
      </c>
      <c r="B1668" s="87">
        <v>128</v>
      </c>
      <c r="C1668" s="88" t="s">
        <v>733</v>
      </c>
      <c r="D1668" s="88" t="s">
        <v>568</v>
      </c>
      <c r="E1668" s="88" t="s">
        <v>1715</v>
      </c>
      <c r="F1668" s="88" t="s">
        <v>7</v>
      </c>
      <c r="G1668" s="88" t="s">
        <v>489</v>
      </c>
      <c r="H1668" s="88" t="s">
        <v>1814</v>
      </c>
      <c r="I1668" s="89">
        <v>687</v>
      </c>
      <c r="J1668" s="88" t="s">
        <v>16</v>
      </c>
      <c r="K1668" s="88" t="s">
        <v>688</v>
      </c>
      <c r="L1668" s="88" t="s">
        <v>1590</v>
      </c>
      <c r="M1668" s="88" t="s">
        <v>92</v>
      </c>
      <c r="N1668" s="88" t="s">
        <v>18</v>
      </c>
      <c r="O1668" s="90">
        <v>5.6</v>
      </c>
      <c r="P1668" s="90">
        <v>2506.4</v>
      </c>
      <c r="Q1668" s="90">
        <v>2512</v>
      </c>
      <c r="R1668" s="91">
        <v>140.21</v>
      </c>
      <c r="S1668" s="90" t="s">
        <v>150</v>
      </c>
      <c r="T1668" s="90">
        <v>2513.1999999999998</v>
      </c>
      <c r="U1668" s="90">
        <v>8</v>
      </c>
      <c r="V1668" s="88" t="s">
        <v>31</v>
      </c>
      <c r="W1668" s="88" t="s">
        <v>175</v>
      </c>
      <c r="X1668" s="88" t="s">
        <v>213</v>
      </c>
      <c r="Y1668" s="90" t="s">
        <v>848</v>
      </c>
      <c r="Z1668" s="90" t="s">
        <v>566</v>
      </c>
      <c r="AA1668" s="90">
        <v>73</v>
      </c>
      <c r="AB1668" s="91" t="s">
        <v>4537</v>
      </c>
      <c r="AC1668" s="88" t="s">
        <v>566</v>
      </c>
      <c r="AD1668" s="90" t="s">
        <v>566</v>
      </c>
      <c r="AE1668" s="90" t="s">
        <v>2019</v>
      </c>
      <c r="AF1668" s="90" t="s">
        <v>175</v>
      </c>
      <c r="AG1668" s="91" t="s">
        <v>3415</v>
      </c>
      <c r="AH1668" s="92" t="s">
        <v>3314</v>
      </c>
      <c r="AI1668" s="93">
        <v>353</v>
      </c>
      <c r="AJ1668" s="88" t="s">
        <v>566</v>
      </c>
      <c r="AK1668" s="90" t="s">
        <v>566</v>
      </c>
      <c r="AL1668" s="91">
        <v>14.6</v>
      </c>
      <c r="AM1668" s="91">
        <v>12.711571679</v>
      </c>
      <c r="AN1668" s="91">
        <v>1617</v>
      </c>
      <c r="AO1668" s="90">
        <v>13.8</v>
      </c>
      <c r="AP1668" s="91">
        <v>127.976</v>
      </c>
      <c r="AQ1668" s="91" t="s">
        <v>566</v>
      </c>
      <c r="AR1668" s="91" t="s">
        <v>566</v>
      </c>
      <c r="AS1668" s="91">
        <v>84.98</v>
      </c>
      <c r="AT1668" s="91">
        <v>86.27</v>
      </c>
      <c r="AU1668" s="90" t="s">
        <v>566</v>
      </c>
      <c r="AV1668" s="90">
        <v>0</v>
      </c>
      <c r="AW1668" s="91" t="s">
        <v>566</v>
      </c>
      <c r="AX1668" s="91" t="s">
        <v>566</v>
      </c>
      <c r="AY1668" s="91">
        <v>176.97</v>
      </c>
      <c r="AZ1668" s="88" t="s">
        <v>4928</v>
      </c>
      <c r="BA1668" s="91">
        <v>178.3</v>
      </c>
      <c r="BB1668" s="91">
        <v>91.99</v>
      </c>
      <c r="BC1668" s="94">
        <v>2.1572670941999998</v>
      </c>
      <c r="BD1668" s="91">
        <v>198.447</v>
      </c>
      <c r="BE1668" s="95">
        <v>94.805000000000007</v>
      </c>
      <c r="BF1668" s="91">
        <v>8.6199999999999992</v>
      </c>
      <c r="BG1668" s="91">
        <v>31</v>
      </c>
      <c r="BH1668" s="94" t="s">
        <v>566</v>
      </c>
      <c r="BI1668" s="94" t="s">
        <v>566</v>
      </c>
      <c r="BJ1668" s="93">
        <v>744</v>
      </c>
      <c r="BK1668" s="94">
        <v>0</v>
      </c>
      <c r="BL1668" s="91">
        <v>267.19914</v>
      </c>
      <c r="BM1668" s="96">
        <v>19.772736600000002</v>
      </c>
      <c r="BN1668" s="96" t="s">
        <v>566</v>
      </c>
      <c r="BO1668" s="88" t="s">
        <v>430</v>
      </c>
      <c r="BP1668" s="88" t="s">
        <v>566</v>
      </c>
      <c r="BQ1668" s="91">
        <v>198.447</v>
      </c>
      <c r="BR1668" s="95">
        <v>94.805000000000007</v>
      </c>
      <c r="BS1668" s="91">
        <v>8.6199999999999992</v>
      </c>
      <c r="BT1668" s="90">
        <v>30</v>
      </c>
      <c r="BU1668" s="91">
        <v>0</v>
      </c>
      <c r="BV1668" s="91">
        <v>258.57</v>
      </c>
      <c r="BW1668" s="96">
        <v>19.134180000000001</v>
      </c>
      <c r="BX1668" s="96" t="s">
        <v>566</v>
      </c>
      <c r="BY1668" s="96" t="s">
        <v>566</v>
      </c>
      <c r="BZ1668" s="96" t="s">
        <v>566</v>
      </c>
      <c r="CA1668" s="96" t="s">
        <v>566</v>
      </c>
      <c r="CB1668" s="96" t="s">
        <v>566</v>
      </c>
      <c r="CC1668" s="96" t="s">
        <v>566</v>
      </c>
      <c r="CD1668" s="96" t="s">
        <v>566</v>
      </c>
      <c r="CE1668" s="96" t="s">
        <v>566</v>
      </c>
      <c r="CF1668" s="88" t="s">
        <v>566</v>
      </c>
      <c r="CG1668" s="88" t="s">
        <v>566</v>
      </c>
      <c r="CH1668" s="92" t="s">
        <v>566</v>
      </c>
      <c r="CI1668" s="91">
        <v>0</v>
      </c>
      <c r="CJ1668" s="91">
        <v>0</v>
      </c>
      <c r="CK1668" s="90" t="s">
        <v>566</v>
      </c>
      <c r="CL1668" s="91">
        <v>0.43622707370000002</v>
      </c>
      <c r="CM1668" s="91">
        <v>-1.22270737E-2</v>
      </c>
      <c r="CN1668" s="88" t="s">
        <v>566</v>
      </c>
      <c r="CO1668" s="91">
        <v>71.400000000000006</v>
      </c>
      <c r="CP1668" s="91">
        <v>225.93032570529999</v>
      </c>
      <c r="CQ1668" s="91">
        <v>9.8130463927000005</v>
      </c>
      <c r="CR1668" s="91">
        <v>27.483551511800002</v>
      </c>
      <c r="CS1668" s="91">
        <v>1.1940463927</v>
      </c>
      <c r="CT1668" s="90">
        <v>1</v>
      </c>
      <c r="CU1668" s="96">
        <v>1.0149999999999999</v>
      </c>
      <c r="CV1668" s="96">
        <v>0.83599999999999997</v>
      </c>
      <c r="CW1668" s="96">
        <v>0.75800000000000001</v>
      </c>
      <c r="CX1668" s="93">
        <v>2303</v>
      </c>
      <c r="CY1668" s="93">
        <v>2289.4899999999998</v>
      </c>
      <c r="CZ1668" s="93">
        <v>76.7</v>
      </c>
      <c r="DA1668" s="90">
        <v>74</v>
      </c>
      <c r="DB1668" s="90" t="s">
        <v>566</v>
      </c>
      <c r="DC1668" s="90">
        <v>84</v>
      </c>
      <c r="DD1668" s="91">
        <v>235</v>
      </c>
      <c r="DE1668" s="91">
        <v>-24.6936170213</v>
      </c>
      <c r="DF1668" s="93">
        <v>339</v>
      </c>
      <c r="DG1668" s="88" t="s">
        <v>393</v>
      </c>
      <c r="DH1668" s="88" t="s">
        <v>566</v>
      </c>
      <c r="DI1668" s="88" t="s">
        <v>566</v>
      </c>
      <c r="DJ1668" s="88" t="s">
        <v>566</v>
      </c>
      <c r="DK1668" s="90">
        <v>0</v>
      </c>
      <c r="DL1668" s="91">
        <v>94.805000000000007</v>
      </c>
      <c r="DM1668" s="91">
        <v>2.4357291600000002</v>
      </c>
      <c r="DN1668" s="91">
        <v>224.0627254291</v>
      </c>
      <c r="DO1668" s="91">
        <v>9.7319291363999998</v>
      </c>
      <c r="DP1668" s="91">
        <v>25.615951235600001</v>
      </c>
      <c r="DQ1668" s="91">
        <v>1.1129291364</v>
      </c>
      <c r="DR1668" s="91">
        <v>255.0939149276</v>
      </c>
      <c r="DS1668" s="91">
        <v>11.079736258800001</v>
      </c>
      <c r="DT1668" s="91">
        <v>56.647140734099999</v>
      </c>
      <c r="DU1668" s="91">
        <v>2.4607362587999999</v>
      </c>
      <c r="DV1668" s="91">
        <v>140.99892083329999</v>
      </c>
      <c r="DW1668" s="97"/>
      <c r="DX1668" s="98" t="s">
        <v>566</v>
      </c>
      <c r="DY1668" s="99" t="s">
        <v>689</v>
      </c>
      <c r="DZ1668" s="98" t="s">
        <v>689</v>
      </c>
      <c r="EA1668" s="100" t="s">
        <v>689</v>
      </c>
      <c r="EB1668" s="101" t="s">
        <v>2761</v>
      </c>
      <c r="EC1668" s="38"/>
    </row>
    <row r="1669" spans="1:133" ht="15" customHeight="1" x14ac:dyDescent="0.25">
      <c r="A1669" s="17" t="str">
        <f t="shared" si="25"/>
        <v>697_Кустовое (Видное и Восточно-Ягунское)</v>
      </c>
      <c r="B1669" s="87">
        <v>129</v>
      </c>
      <c r="C1669" s="88" t="s">
        <v>733</v>
      </c>
      <c r="D1669" s="88" t="s">
        <v>568</v>
      </c>
      <c r="E1669" s="88" t="s">
        <v>1715</v>
      </c>
      <c r="F1669" s="88" t="s">
        <v>7</v>
      </c>
      <c r="G1669" s="88" t="s">
        <v>489</v>
      </c>
      <c r="H1669" s="88" t="s">
        <v>1810</v>
      </c>
      <c r="I1669" s="89">
        <v>697</v>
      </c>
      <c r="J1669" s="88" t="s">
        <v>8</v>
      </c>
      <c r="K1669" s="88" t="s">
        <v>688</v>
      </c>
      <c r="L1669" s="88" t="s">
        <v>1590</v>
      </c>
      <c r="M1669" s="88" t="s">
        <v>34</v>
      </c>
      <c r="N1669" s="88" t="s">
        <v>7</v>
      </c>
      <c r="O1669" s="90">
        <v>9.9</v>
      </c>
      <c r="P1669" s="90">
        <v>2395.6999999999998</v>
      </c>
      <c r="Q1669" s="90">
        <v>2401.6</v>
      </c>
      <c r="R1669" s="91">
        <v>74.13</v>
      </c>
      <c r="S1669" s="90" t="s">
        <v>150</v>
      </c>
      <c r="T1669" s="90">
        <v>2405</v>
      </c>
      <c r="U1669" s="90">
        <v>2.9</v>
      </c>
      <c r="V1669" s="88" t="s">
        <v>31</v>
      </c>
      <c r="W1669" s="88" t="s">
        <v>94</v>
      </c>
      <c r="X1669" s="88" t="s">
        <v>561</v>
      </c>
      <c r="Y1669" s="90" t="s">
        <v>2145</v>
      </c>
      <c r="Z1669" s="90" t="s">
        <v>566</v>
      </c>
      <c r="AA1669" s="90">
        <v>73</v>
      </c>
      <c r="AB1669" s="91" t="s">
        <v>4538</v>
      </c>
      <c r="AC1669" s="88" t="s">
        <v>566</v>
      </c>
      <c r="AD1669" s="90" t="s">
        <v>566</v>
      </c>
      <c r="AE1669" s="90" t="s">
        <v>566</v>
      </c>
      <c r="AF1669" s="90" t="s">
        <v>94</v>
      </c>
      <c r="AG1669" s="91" t="s">
        <v>3455</v>
      </c>
      <c r="AH1669" s="92" t="s">
        <v>2169</v>
      </c>
      <c r="AI1669" s="93">
        <v>1141</v>
      </c>
      <c r="AJ1669" s="88" t="s">
        <v>566</v>
      </c>
      <c r="AK1669" s="90" t="s">
        <v>566</v>
      </c>
      <c r="AL1669" s="91">
        <v>12.7</v>
      </c>
      <c r="AM1669" s="91">
        <v>10.273871209499999</v>
      </c>
      <c r="AN1669" s="91">
        <v>1649</v>
      </c>
      <c r="AO1669" s="90">
        <v>11.5</v>
      </c>
      <c r="AP1669" s="91">
        <v>68.959999999999994</v>
      </c>
      <c r="AQ1669" s="91" t="s">
        <v>566</v>
      </c>
      <c r="AR1669" s="91" t="s">
        <v>566</v>
      </c>
      <c r="AS1669" s="91">
        <v>75.52</v>
      </c>
      <c r="AT1669" s="91">
        <v>75.62</v>
      </c>
      <c r="AU1669" s="90">
        <v>342</v>
      </c>
      <c r="AV1669" s="90">
        <v>0</v>
      </c>
      <c r="AW1669" s="91">
        <v>21.96</v>
      </c>
      <c r="AX1669" s="91" t="s">
        <v>566</v>
      </c>
      <c r="AY1669" s="91">
        <v>187.52</v>
      </c>
      <c r="AZ1669" s="88" t="s">
        <v>5118</v>
      </c>
      <c r="BA1669" s="91">
        <v>187.62</v>
      </c>
      <c r="BB1669" s="91">
        <v>112</v>
      </c>
      <c r="BC1669" s="94">
        <v>0.1173629828</v>
      </c>
      <c r="BD1669" s="91">
        <v>13.1</v>
      </c>
      <c r="BE1669" s="95">
        <v>98.453999999999994</v>
      </c>
      <c r="BF1669" s="91">
        <v>0.18</v>
      </c>
      <c r="BG1669" s="91">
        <v>0</v>
      </c>
      <c r="BH1669" s="94">
        <v>8.3330000000000001E-2</v>
      </c>
      <c r="BI1669" s="94">
        <v>0.25</v>
      </c>
      <c r="BJ1669" s="93">
        <v>0</v>
      </c>
      <c r="BK1669" s="94">
        <v>744</v>
      </c>
      <c r="BL1669" s="91">
        <v>0</v>
      </c>
      <c r="BM1669" s="96">
        <v>0</v>
      </c>
      <c r="BN1669" s="96" t="s">
        <v>566</v>
      </c>
      <c r="BO1669" s="88" t="s">
        <v>696</v>
      </c>
      <c r="BP1669" s="88" t="s">
        <v>1201</v>
      </c>
      <c r="BQ1669" s="91">
        <v>13.1</v>
      </c>
      <c r="BR1669" s="95">
        <v>98.453999999999994</v>
      </c>
      <c r="BS1669" s="91">
        <v>0.18</v>
      </c>
      <c r="BT1669" s="90">
        <v>30</v>
      </c>
      <c r="BU1669" s="91">
        <v>0</v>
      </c>
      <c r="BV1669" s="91">
        <v>5.25</v>
      </c>
      <c r="BW1669" s="96">
        <v>0.26774999999999999</v>
      </c>
      <c r="BX1669" s="96" t="s">
        <v>566</v>
      </c>
      <c r="BY1669" s="96" t="s">
        <v>1201</v>
      </c>
      <c r="BZ1669" s="96" t="s">
        <v>566</v>
      </c>
      <c r="CA1669" s="96" t="s">
        <v>566</v>
      </c>
      <c r="CB1669" s="96" t="s">
        <v>566</v>
      </c>
      <c r="CC1669" s="96" t="s">
        <v>566</v>
      </c>
      <c r="CD1669" s="96" t="s">
        <v>566</v>
      </c>
      <c r="CE1669" s="96" t="s">
        <v>566</v>
      </c>
      <c r="CF1669" s="88" t="s">
        <v>566</v>
      </c>
      <c r="CG1669" s="88" t="s">
        <v>566</v>
      </c>
      <c r="CH1669" s="92" t="s">
        <v>566</v>
      </c>
      <c r="CI1669" s="91">
        <v>0</v>
      </c>
      <c r="CJ1669" s="91">
        <v>0</v>
      </c>
      <c r="CK1669" s="90" t="s">
        <v>566</v>
      </c>
      <c r="CL1669" s="91">
        <v>-1.374247E-4</v>
      </c>
      <c r="CM1669" s="91">
        <v>1.374247E-4</v>
      </c>
      <c r="CN1669" s="88" t="s">
        <v>566</v>
      </c>
      <c r="CO1669" s="91">
        <v>105</v>
      </c>
      <c r="CP1669" s="91">
        <v>9.6846444827999996</v>
      </c>
      <c r="CQ1669" s="91">
        <v>0.129478608</v>
      </c>
      <c r="CR1669" s="91">
        <v>-3.4151541689</v>
      </c>
      <c r="CS1669" s="91">
        <v>-4.5521392000000001E-2</v>
      </c>
      <c r="CT1669" s="90">
        <v>1</v>
      </c>
      <c r="CU1669" s="96">
        <v>1.014</v>
      </c>
      <c r="CV1669" s="96">
        <v>0.86499999999999999</v>
      </c>
      <c r="CW1669" s="96">
        <v>0.83399999999999996</v>
      </c>
      <c r="CX1669" s="93">
        <v>2245</v>
      </c>
      <c r="CY1669" s="93">
        <v>2243.9699999999998</v>
      </c>
      <c r="CZ1669" s="93">
        <v>77.599999999999994</v>
      </c>
      <c r="DA1669" s="90">
        <v>51</v>
      </c>
      <c r="DB1669" s="90" t="s">
        <v>566</v>
      </c>
      <c r="DC1669" s="90">
        <v>84</v>
      </c>
      <c r="DD1669" s="91">
        <v>225</v>
      </c>
      <c r="DE1669" s="91">
        <v>-16.6577777778</v>
      </c>
      <c r="DF1669" s="93">
        <v>50</v>
      </c>
      <c r="DG1669" s="88" t="s">
        <v>393</v>
      </c>
      <c r="DH1669" s="88" t="s">
        <v>566</v>
      </c>
      <c r="DI1669" s="88">
        <v>1</v>
      </c>
      <c r="DJ1669" s="88" t="s">
        <v>566</v>
      </c>
      <c r="DK1669" s="90">
        <v>0</v>
      </c>
      <c r="DL1669" s="91">
        <v>98.453999999999994</v>
      </c>
      <c r="DM1669" s="91">
        <v>0.13251042099999999</v>
      </c>
      <c r="DN1669" s="91">
        <v>14.7907498164</v>
      </c>
      <c r="DO1669" s="91">
        <v>0.19774455329999999</v>
      </c>
      <c r="DP1669" s="91">
        <v>1.6909511647</v>
      </c>
      <c r="DQ1669" s="91">
        <v>2.2744553300000001E-2</v>
      </c>
      <c r="DR1669" s="91">
        <v>10.9347599447</v>
      </c>
      <c r="DS1669" s="91">
        <v>0.1461919948</v>
      </c>
      <c r="DT1669" s="91">
        <v>-2.1650387069999999</v>
      </c>
      <c r="DU1669" s="91">
        <v>-2.88080052E-2</v>
      </c>
      <c r="DV1669" s="91">
        <v>112.5056508333</v>
      </c>
      <c r="DW1669" s="97"/>
      <c r="DX1669" s="98" t="s">
        <v>689</v>
      </c>
      <c r="DY1669" s="99" t="s">
        <v>689</v>
      </c>
      <c r="DZ1669" s="98" t="s">
        <v>689</v>
      </c>
      <c r="EA1669" s="100" t="s">
        <v>689</v>
      </c>
      <c r="EB1669" s="101" t="s">
        <v>2761</v>
      </c>
      <c r="EC1669" s="38"/>
    </row>
    <row r="1670" spans="1:133" ht="15" customHeight="1" x14ac:dyDescent="0.25">
      <c r="A1670" s="17" t="str">
        <f t="shared" si="25"/>
        <v>703_Кустовое (Видное и Восточно-Ягунское)</v>
      </c>
      <c r="B1670" s="87">
        <v>130</v>
      </c>
      <c r="C1670" s="88" t="s">
        <v>733</v>
      </c>
      <c r="D1670" s="88" t="s">
        <v>568</v>
      </c>
      <c r="E1670" s="88" t="s">
        <v>1715</v>
      </c>
      <c r="F1670" s="88" t="s">
        <v>7</v>
      </c>
      <c r="G1670" s="88" t="s">
        <v>489</v>
      </c>
      <c r="H1670" s="88" t="s">
        <v>1810</v>
      </c>
      <c r="I1670" s="89">
        <v>703</v>
      </c>
      <c r="J1670" s="88" t="s">
        <v>8</v>
      </c>
      <c r="K1670" s="88" t="s">
        <v>688</v>
      </c>
      <c r="L1670" s="88" t="s">
        <v>1590</v>
      </c>
      <c r="M1670" s="88" t="s">
        <v>34</v>
      </c>
      <c r="N1670" s="88" t="s">
        <v>7</v>
      </c>
      <c r="O1670" s="90">
        <v>7.5</v>
      </c>
      <c r="P1670" s="90">
        <v>2361.6</v>
      </c>
      <c r="Q1670" s="90">
        <v>2366.9</v>
      </c>
      <c r="R1670" s="91">
        <v>45.811999999999998</v>
      </c>
      <c r="S1670" s="90" t="s">
        <v>150</v>
      </c>
      <c r="T1670" s="90">
        <v>2377</v>
      </c>
      <c r="U1670" s="90">
        <v>2.5</v>
      </c>
      <c r="V1670" s="88" t="s">
        <v>31</v>
      </c>
      <c r="W1670" s="88" t="s">
        <v>112</v>
      </c>
      <c r="X1670" s="88" t="s">
        <v>260</v>
      </c>
      <c r="Y1670" s="90" t="s">
        <v>872</v>
      </c>
      <c r="Z1670" s="90" t="s">
        <v>566</v>
      </c>
      <c r="AA1670" s="90">
        <v>73</v>
      </c>
      <c r="AB1670" s="91" t="s">
        <v>4539</v>
      </c>
      <c r="AC1670" s="88" t="s">
        <v>566</v>
      </c>
      <c r="AD1670" s="90" t="s">
        <v>566</v>
      </c>
      <c r="AE1670" s="90" t="s">
        <v>5449</v>
      </c>
      <c r="AF1670" s="90" t="s">
        <v>112</v>
      </c>
      <c r="AG1670" s="91" t="s">
        <v>3443</v>
      </c>
      <c r="AH1670" s="92" t="s">
        <v>3242</v>
      </c>
      <c r="AI1670" s="93">
        <v>350</v>
      </c>
      <c r="AJ1670" s="88" t="s">
        <v>566</v>
      </c>
      <c r="AK1670" s="90" t="s">
        <v>566</v>
      </c>
      <c r="AL1670" s="91">
        <v>12.7</v>
      </c>
      <c r="AM1670" s="91">
        <v>10.273871209499999</v>
      </c>
      <c r="AN1670" s="91">
        <v>1748</v>
      </c>
      <c r="AO1670" s="90">
        <v>10.9</v>
      </c>
      <c r="AP1670" s="91">
        <v>44.201999999999998</v>
      </c>
      <c r="AQ1670" s="91" t="s">
        <v>566</v>
      </c>
      <c r="AR1670" s="91" t="s">
        <v>566</v>
      </c>
      <c r="AS1670" s="91">
        <v>61.8</v>
      </c>
      <c r="AT1670" s="91">
        <v>62.45</v>
      </c>
      <c r="AU1670" s="90" t="s">
        <v>566</v>
      </c>
      <c r="AV1670" s="90">
        <v>0</v>
      </c>
      <c r="AW1670" s="91" t="s">
        <v>566</v>
      </c>
      <c r="AX1670" s="91" t="s">
        <v>566</v>
      </c>
      <c r="AY1670" s="91">
        <v>205.13</v>
      </c>
      <c r="AZ1670" s="88" t="s">
        <v>4928</v>
      </c>
      <c r="BA1670" s="91">
        <v>205.8</v>
      </c>
      <c r="BB1670" s="91">
        <v>143.33000000000001</v>
      </c>
      <c r="BC1670" s="94">
        <v>0.55150431280000001</v>
      </c>
      <c r="BD1670" s="91">
        <v>77.608999999999995</v>
      </c>
      <c r="BE1670" s="95">
        <v>89.679000000000002</v>
      </c>
      <c r="BF1670" s="91">
        <v>6.93</v>
      </c>
      <c r="BG1670" s="91">
        <v>31</v>
      </c>
      <c r="BH1670" s="94" t="s">
        <v>566</v>
      </c>
      <c r="BI1670" s="94" t="s">
        <v>566</v>
      </c>
      <c r="BJ1670" s="93">
        <v>744</v>
      </c>
      <c r="BK1670" s="94">
        <v>0</v>
      </c>
      <c r="BL1670" s="91">
        <v>214.79585</v>
      </c>
      <c r="BM1670" s="96">
        <v>10.95458827</v>
      </c>
      <c r="BN1670" s="96" t="s">
        <v>566</v>
      </c>
      <c r="BO1670" s="88" t="s">
        <v>430</v>
      </c>
      <c r="BP1670" s="88" t="s">
        <v>566</v>
      </c>
      <c r="BQ1670" s="91">
        <v>77.608999999999995</v>
      </c>
      <c r="BR1670" s="95">
        <v>89.679000000000002</v>
      </c>
      <c r="BS1670" s="91">
        <v>6.93</v>
      </c>
      <c r="BT1670" s="90">
        <v>30</v>
      </c>
      <c r="BU1670" s="91">
        <v>0</v>
      </c>
      <c r="BV1670" s="91">
        <v>207.87</v>
      </c>
      <c r="BW1670" s="96">
        <v>10.601369999999999</v>
      </c>
      <c r="BX1670" s="96" t="s">
        <v>566</v>
      </c>
      <c r="BY1670" s="96" t="s">
        <v>566</v>
      </c>
      <c r="BZ1670" s="96" t="s">
        <v>566</v>
      </c>
      <c r="CA1670" s="96" t="s">
        <v>566</v>
      </c>
      <c r="CB1670" s="96" t="s">
        <v>566</v>
      </c>
      <c r="CC1670" s="96" t="s">
        <v>566</v>
      </c>
      <c r="CD1670" s="96" t="s">
        <v>566</v>
      </c>
      <c r="CE1670" s="96" t="s">
        <v>566</v>
      </c>
      <c r="CF1670" s="88" t="s">
        <v>566</v>
      </c>
      <c r="CG1670" s="88" t="s">
        <v>566</v>
      </c>
      <c r="CH1670" s="92" t="s">
        <v>566</v>
      </c>
      <c r="CI1670" s="91">
        <v>0</v>
      </c>
      <c r="CJ1670" s="91">
        <v>0</v>
      </c>
      <c r="CK1670" s="90" t="s">
        <v>566</v>
      </c>
      <c r="CL1670" s="91">
        <v>1.7515149978</v>
      </c>
      <c r="CM1670" s="91">
        <v>-0.22851499780000001</v>
      </c>
      <c r="CN1670" s="88" t="s">
        <v>566</v>
      </c>
      <c r="CO1670" s="91">
        <v>105</v>
      </c>
      <c r="CP1670" s="91">
        <v>55.222379318500003</v>
      </c>
      <c r="CQ1670" s="91">
        <v>4.9302078739999997</v>
      </c>
      <c r="CR1670" s="91">
        <v>-22.3869755202</v>
      </c>
      <c r="CS1670" s="91">
        <v>-1.9987921259999999</v>
      </c>
      <c r="CT1670" s="90">
        <v>1</v>
      </c>
      <c r="CU1670" s="96">
        <v>1.014</v>
      </c>
      <c r="CV1670" s="96">
        <v>0.86499999999999999</v>
      </c>
      <c r="CW1670" s="96">
        <v>0.83399999999999996</v>
      </c>
      <c r="CX1670" s="93">
        <v>2245</v>
      </c>
      <c r="CY1670" s="93">
        <v>2238.1880000000001</v>
      </c>
      <c r="CZ1670" s="93">
        <v>77.599999999999994</v>
      </c>
      <c r="DA1670" s="90">
        <v>51</v>
      </c>
      <c r="DB1670" s="90" t="s">
        <v>566</v>
      </c>
      <c r="DC1670" s="90">
        <v>84</v>
      </c>
      <c r="DD1670" s="91">
        <v>225</v>
      </c>
      <c r="DE1670" s="91">
        <v>-8.8311111111000002</v>
      </c>
      <c r="DF1670" s="93">
        <v>50</v>
      </c>
      <c r="DG1670" s="88" t="s">
        <v>393</v>
      </c>
      <c r="DH1670" s="88" t="s">
        <v>566</v>
      </c>
      <c r="DI1670" s="88">
        <v>1</v>
      </c>
      <c r="DJ1670" s="88" t="s">
        <v>566</v>
      </c>
      <c r="DK1670" s="90">
        <v>0</v>
      </c>
      <c r="DL1670" s="91">
        <v>89.679000000000002</v>
      </c>
      <c r="DM1670" s="91">
        <v>0.62269656380000005</v>
      </c>
      <c r="DN1670" s="91">
        <v>87.6273430663</v>
      </c>
      <c r="DO1670" s="91">
        <v>7.8232959551999999</v>
      </c>
      <c r="DP1670" s="91">
        <v>10.0179882276</v>
      </c>
      <c r="DQ1670" s="91">
        <v>0.89429595520000005</v>
      </c>
      <c r="DR1670" s="91">
        <v>62.350606931500003</v>
      </c>
      <c r="DS1670" s="91">
        <v>5.5666100779000001</v>
      </c>
      <c r="DT1670" s="91">
        <v>-15.2587479072</v>
      </c>
      <c r="DU1670" s="91">
        <v>-1.3623899221</v>
      </c>
      <c r="DV1670" s="91">
        <v>112.61655708329999</v>
      </c>
      <c r="DW1670" s="97"/>
      <c r="DX1670" s="98" t="s">
        <v>566</v>
      </c>
      <c r="DY1670" s="99" t="s">
        <v>689</v>
      </c>
      <c r="DZ1670" s="98" t="s">
        <v>689</v>
      </c>
      <c r="EA1670" s="100" t="s">
        <v>689</v>
      </c>
      <c r="EB1670" s="101" t="s">
        <v>2761</v>
      </c>
      <c r="EC1670" s="38"/>
    </row>
    <row r="1671" spans="1:133" ht="15" customHeight="1" x14ac:dyDescent="0.25">
      <c r="A1671" s="17" t="str">
        <f t="shared" si="25"/>
        <v>716_Кустовое (Видное и Восточно-Ягунское)</v>
      </c>
      <c r="B1671" s="87">
        <v>131</v>
      </c>
      <c r="C1671" s="88" t="s">
        <v>733</v>
      </c>
      <c r="D1671" s="88" t="s">
        <v>568</v>
      </c>
      <c r="E1671" s="88" t="s">
        <v>1715</v>
      </c>
      <c r="F1671" s="88" t="s">
        <v>7</v>
      </c>
      <c r="G1671" s="88" t="s">
        <v>489</v>
      </c>
      <c r="H1671" s="88" t="s">
        <v>1814</v>
      </c>
      <c r="I1671" s="89">
        <v>716</v>
      </c>
      <c r="J1671" s="88" t="s">
        <v>8</v>
      </c>
      <c r="K1671" s="88" t="s">
        <v>688</v>
      </c>
      <c r="L1671" s="88" t="s">
        <v>1590</v>
      </c>
      <c r="M1671" s="88" t="s">
        <v>119</v>
      </c>
      <c r="N1671" s="88" t="s">
        <v>13</v>
      </c>
      <c r="O1671" s="90">
        <v>2.2000000000000002</v>
      </c>
      <c r="P1671" s="90">
        <v>2391.4</v>
      </c>
      <c r="Q1671" s="90">
        <v>2393.6</v>
      </c>
      <c r="R1671" s="91">
        <v>37.127000000000002</v>
      </c>
      <c r="S1671" s="90" t="s">
        <v>150</v>
      </c>
      <c r="T1671" s="90">
        <v>2382</v>
      </c>
      <c r="U1671" s="90">
        <v>5.0999999999999996</v>
      </c>
      <c r="V1671" s="88" t="s">
        <v>48</v>
      </c>
      <c r="W1671" s="88" t="s">
        <v>566</v>
      </c>
      <c r="X1671" s="88" t="s">
        <v>566</v>
      </c>
      <c r="Y1671" s="90" t="s">
        <v>566</v>
      </c>
      <c r="Z1671" s="90" t="s">
        <v>566</v>
      </c>
      <c r="AA1671" s="90">
        <v>73</v>
      </c>
      <c r="AB1671" s="91" t="s">
        <v>566</v>
      </c>
      <c r="AC1671" s="88" t="s">
        <v>403</v>
      </c>
      <c r="AD1671" s="90" t="s">
        <v>566</v>
      </c>
      <c r="AE1671" s="90" t="s">
        <v>566</v>
      </c>
      <c r="AF1671" s="90" t="s">
        <v>566</v>
      </c>
      <c r="AG1671" s="91" t="s">
        <v>566</v>
      </c>
      <c r="AH1671" s="92" t="s">
        <v>566</v>
      </c>
      <c r="AI1671" s="93" t="s">
        <v>566</v>
      </c>
      <c r="AJ1671" s="88" t="s">
        <v>39</v>
      </c>
      <c r="AK1671" s="90" t="s">
        <v>566</v>
      </c>
      <c r="AL1671" s="91" t="s">
        <v>566</v>
      </c>
      <c r="AM1671" s="91" t="s">
        <v>566</v>
      </c>
      <c r="AN1671" s="91" t="s">
        <v>566</v>
      </c>
      <c r="AO1671" s="90" t="s">
        <v>566</v>
      </c>
      <c r="AP1671" s="91" t="s">
        <v>566</v>
      </c>
      <c r="AQ1671" s="91" t="s">
        <v>566</v>
      </c>
      <c r="AR1671" s="91" t="s">
        <v>566</v>
      </c>
      <c r="AS1671" s="91" t="s">
        <v>566</v>
      </c>
      <c r="AT1671" s="91" t="s">
        <v>566</v>
      </c>
      <c r="AU1671" s="90">
        <v>0</v>
      </c>
      <c r="AV1671" s="90">
        <v>4</v>
      </c>
      <c r="AW1671" s="91">
        <v>0</v>
      </c>
      <c r="AX1671" s="91" t="s">
        <v>566</v>
      </c>
      <c r="AY1671" s="91">
        <v>234.3</v>
      </c>
      <c r="AZ1671" s="88" t="s">
        <v>5327</v>
      </c>
      <c r="BA1671" s="91">
        <v>235.36</v>
      </c>
      <c r="BB1671" s="91" t="s">
        <v>566</v>
      </c>
      <c r="BC1671" s="94" t="s">
        <v>566</v>
      </c>
      <c r="BD1671" s="91" t="s">
        <v>566</v>
      </c>
      <c r="BE1671" s="95">
        <v>0</v>
      </c>
      <c r="BF1671" s="91" t="s">
        <v>566</v>
      </c>
      <c r="BG1671" s="91">
        <v>0</v>
      </c>
      <c r="BH1671" s="94" t="s">
        <v>566</v>
      </c>
      <c r="BI1671" s="94" t="s">
        <v>566</v>
      </c>
      <c r="BJ1671" s="93">
        <v>0</v>
      </c>
      <c r="BK1671" s="94">
        <v>0</v>
      </c>
      <c r="BL1671" s="91" t="s">
        <v>566</v>
      </c>
      <c r="BM1671" s="96">
        <v>0</v>
      </c>
      <c r="BN1671" s="96" t="s">
        <v>566</v>
      </c>
      <c r="BO1671" s="88" t="s">
        <v>745</v>
      </c>
      <c r="BP1671" s="88" t="s">
        <v>1216</v>
      </c>
      <c r="BQ1671" s="91" t="s">
        <v>566</v>
      </c>
      <c r="BR1671" s="95">
        <v>0</v>
      </c>
      <c r="BS1671" s="91" t="s">
        <v>566</v>
      </c>
      <c r="BT1671" s="90" t="s">
        <v>566</v>
      </c>
      <c r="BU1671" s="91" t="s">
        <v>566</v>
      </c>
      <c r="BV1671" s="91" t="s">
        <v>566</v>
      </c>
      <c r="BW1671" s="96" t="s">
        <v>566</v>
      </c>
      <c r="BX1671" s="96" t="s">
        <v>566</v>
      </c>
      <c r="BY1671" s="96" t="s">
        <v>1216</v>
      </c>
      <c r="BZ1671" s="96" t="s">
        <v>566</v>
      </c>
      <c r="CA1671" s="96" t="s">
        <v>566</v>
      </c>
      <c r="CB1671" s="96" t="s">
        <v>566</v>
      </c>
      <c r="CC1671" s="96" t="s">
        <v>566</v>
      </c>
      <c r="CD1671" s="96" t="s">
        <v>566</v>
      </c>
      <c r="CE1671" s="96" t="s">
        <v>566</v>
      </c>
      <c r="CF1671" s="88" t="s">
        <v>566</v>
      </c>
      <c r="CG1671" s="88" t="s">
        <v>566</v>
      </c>
      <c r="CH1671" s="92" t="s">
        <v>566</v>
      </c>
      <c r="CI1671" s="91">
        <v>0</v>
      </c>
      <c r="CJ1671" s="91">
        <v>0</v>
      </c>
      <c r="CK1671" s="90" t="s">
        <v>566</v>
      </c>
      <c r="CL1671" s="91" t="s">
        <v>566</v>
      </c>
      <c r="CM1671" s="91" t="s">
        <v>566</v>
      </c>
      <c r="CN1671" s="88" t="s">
        <v>566</v>
      </c>
      <c r="CO1671" s="91">
        <v>54.4</v>
      </c>
      <c r="CP1671" s="91" t="s">
        <v>566</v>
      </c>
      <c r="CQ1671" s="91" t="s">
        <v>566</v>
      </c>
      <c r="CR1671" s="91" t="s">
        <v>566</v>
      </c>
      <c r="CS1671" s="91" t="s">
        <v>566</v>
      </c>
      <c r="CT1671" s="90">
        <v>-4.3</v>
      </c>
      <c r="CU1671" s="96">
        <v>1.0149999999999999</v>
      </c>
      <c r="CV1671" s="96">
        <v>0.85099999999999998</v>
      </c>
      <c r="CW1671" s="96">
        <v>0.79300000000000004</v>
      </c>
      <c r="CX1671" s="93">
        <v>2287.5</v>
      </c>
      <c r="CY1671" s="93">
        <v>2276.6729999999998</v>
      </c>
      <c r="CZ1671" s="93">
        <v>77.599999999999994</v>
      </c>
      <c r="DA1671" s="90">
        <v>46</v>
      </c>
      <c r="DB1671" s="90" t="s">
        <v>566</v>
      </c>
      <c r="DC1671" s="90">
        <v>64</v>
      </c>
      <c r="DD1671" s="91">
        <v>233</v>
      </c>
      <c r="DE1671" s="91">
        <v>0.5579399142</v>
      </c>
      <c r="DF1671" s="93">
        <v>129</v>
      </c>
      <c r="DG1671" s="88" t="s">
        <v>393</v>
      </c>
      <c r="DH1671" s="88" t="s">
        <v>566</v>
      </c>
      <c r="DI1671" s="88" t="s">
        <v>566</v>
      </c>
      <c r="DJ1671" s="88" t="s">
        <v>566</v>
      </c>
      <c r="DK1671" s="90">
        <v>0</v>
      </c>
      <c r="DL1671" s="91">
        <v>0</v>
      </c>
      <c r="DM1671" s="91" t="s">
        <v>566</v>
      </c>
      <c r="DN1671" s="91" t="s">
        <v>566</v>
      </c>
      <c r="DO1671" s="91" t="s">
        <v>566</v>
      </c>
      <c r="DP1671" s="91" t="s">
        <v>566</v>
      </c>
      <c r="DQ1671" s="91" t="s">
        <v>566</v>
      </c>
      <c r="DR1671" s="91" t="s">
        <v>566</v>
      </c>
      <c r="DS1671" s="91" t="s">
        <v>566</v>
      </c>
      <c r="DT1671" s="91" t="s">
        <v>566</v>
      </c>
      <c r="DU1671" s="91" t="s">
        <v>566</v>
      </c>
      <c r="DV1671" s="91">
        <v>13</v>
      </c>
      <c r="DW1671" s="97"/>
      <c r="DX1671" s="98" t="s">
        <v>566</v>
      </c>
      <c r="DY1671" s="99" t="s">
        <v>689</v>
      </c>
      <c r="DZ1671" s="98" t="s">
        <v>689</v>
      </c>
      <c r="EA1671" s="100" t="s">
        <v>689</v>
      </c>
      <c r="EB1671" s="101" t="s">
        <v>566</v>
      </c>
      <c r="EC1671" s="38"/>
    </row>
    <row r="1672" spans="1:133" ht="15" customHeight="1" x14ac:dyDescent="0.25">
      <c r="A1672" s="17" t="str">
        <f t="shared" si="25"/>
        <v>726_Кустовое (Видное и Восточно-Ягунское)</v>
      </c>
      <c r="B1672" s="87">
        <v>132</v>
      </c>
      <c r="C1672" s="88" t="s">
        <v>733</v>
      </c>
      <c r="D1672" s="88" t="s">
        <v>568</v>
      </c>
      <c r="E1672" s="88" t="s">
        <v>1715</v>
      </c>
      <c r="F1672" s="88" t="s">
        <v>7</v>
      </c>
      <c r="G1672" s="88" t="s">
        <v>489</v>
      </c>
      <c r="H1672" s="88" t="s">
        <v>1810</v>
      </c>
      <c r="I1672" s="89">
        <v>726</v>
      </c>
      <c r="J1672" s="88" t="s">
        <v>15</v>
      </c>
      <c r="K1672" s="88" t="s">
        <v>688</v>
      </c>
      <c r="L1672" s="88" t="s">
        <v>1590</v>
      </c>
      <c r="M1672" s="88" t="s">
        <v>34</v>
      </c>
      <c r="N1672" s="88" t="s">
        <v>7</v>
      </c>
      <c r="O1672" s="90">
        <v>3.2</v>
      </c>
      <c r="P1672" s="90">
        <v>2351.4</v>
      </c>
      <c r="Q1672" s="90">
        <v>2354.6</v>
      </c>
      <c r="R1672" s="91">
        <v>32.85</v>
      </c>
      <c r="S1672" s="90" t="s">
        <v>150</v>
      </c>
      <c r="T1672" s="90">
        <v>2402.4</v>
      </c>
      <c r="U1672" s="90">
        <v>2.1</v>
      </c>
      <c r="V1672" s="88" t="s">
        <v>31</v>
      </c>
      <c r="W1672" s="88" t="s">
        <v>94</v>
      </c>
      <c r="X1672" s="88" t="s">
        <v>2853</v>
      </c>
      <c r="Y1672" s="90" t="s">
        <v>875</v>
      </c>
      <c r="Z1672" s="90" t="s">
        <v>566</v>
      </c>
      <c r="AA1672" s="90">
        <v>73</v>
      </c>
      <c r="AB1672" s="91" t="s">
        <v>4540</v>
      </c>
      <c r="AC1672" s="88" t="s">
        <v>566</v>
      </c>
      <c r="AD1672" s="90" t="s">
        <v>566</v>
      </c>
      <c r="AE1672" s="90" t="s">
        <v>2026</v>
      </c>
      <c r="AF1672" s="90" t="s">
        <v>94</v>
      </c>
      <c r="AG1672" s="91" t="s">
        <v>3521</v>
      </c>
      <c r="AH1672" s="92" t="s">
        <v>4727</v>
      </c>
      <c r="AI1672" s="93">
        <v>162</v>
      </c>
      <c r="AJ1672" s="88" t="s">
        <v>566</v>
      </c>
      <c r="AK1672" s="90" t="s">
        <v>566</v>
      </c>
      <c r="AL1672" s="91">
        <v>15.2</v>
      </c>
      <c r="AM1672" s="91">
        <v>13.6</v>
      </c>
      <c r="AN1672" s="91">
        <v>1900</v>
      </c>
      <c r="AO1672" s="90">
        <v>9.6</v>
      </c>
      <c r="AP1672" s="91">
        <v>32.549999999999997</v>
      </c>
      <c r="AQ1672" s="91" t="s">
        <v>566</v>
      </c>
      <c r="AR1672" s="91" t="s">
        <v>566</v>
      </c>
      <c r="AS1672" s="91">
        <v>47.88</v>
      </c>
      <c r="AT1672" s="91">
        <v>49.24</v>
      </c>
      <c r="AU1672" s="90">
        <v>830</v>
      </c>
      <c r="AV1672" s="90">
        <v>5.8</v>
      </c>
      <c r="AW1672" s="91">
        <v>25.4</v>
      </c>
      <c r="AX1672" s="91" t="s">
        <v>566</v>
      </c>
      <c r="AY1672" s="91">
        <v>141.91</v>
      </c>
      <c r="AZ1672" s="88" t="s">
        <v>4928</v>
      </c>
      <c r="BA1672" s="91">
        <v>143.30000000000001</v>
      </c>
      <c r="BB1672" s="91">
        <v>94.03</v>
      </c>
      <c r="BC1672" s="94">
        <v>9.7891508599999996E-2</v>
      </c>
      <c r="BD1672" s="91">
        <v>8.5289999999999999</v>
      </c>
      <c r="BE1672" s="95">
        <v>69.436000000000007</v>
      </c>
      <c r="BF1672" s="91">
        <v>2.2599999999999998</v>
      </c>
      <c r="BG1672" s="91">
        <v>30.8</v>
      </c>
      <c r="BH1672" s="94">
        <v>8.3330000000000001E-2</v>
      </c>
      <c r="BI1672" s="94">
        <v>0.41666999999999998</v>
      </c>
      <c r="BJ1672" s="93">
        <v>123</v>
      </c>
      <c r="BK1672" s="94">
        <v>6</v>
      </c>
      <c r="BL1672" s="91">
        <v>69.341729999999998</v>
      </c>
      <c r="BM1672" s="96">
        <v>3.5364283300000001</v>
      </c>
      <c r="BN1672" s="96" t="s">
        <v>566</v>
      </c>
      <c r="BO1672" s="88" t="s">
        <v>696</v>
      </c>
      <c r="BP1672" s="88" t="s">
        <v>566</v>
      </c>
      <c r="BQ1672" s="91">
        <v>8.5289999999999999</v>
      </c>
      <c r="BR1672" s="95">
        <v>69.436000000000007</v>
      </c>
      <c r="BS1672" s="91">
        <v>2.2599999999999998</v>
      </c>
      <c r="BT1672" s="90">
        <v>30</v>
      </c>
      <c r="BU1672" s="91">
        <v>0</v>
      </c>
      <c r="BV1672" s="91">
        <v>67.650000000000006</v>
      </c>
      <c r="BW1672" s="96">
        <v>3.4501499999999998</v>
      </c>
      <c r="BX1672" s="96" t="s">
        <v>566</v>
      </c>
      <c r="BY1672" s="96" t="s">
        <v>566</v>
      </c>
      <c r="BZ1672" s="96" t="s">
        <v>566</v>
      </c>
      <c r="CA1672" s="96" t="s">
        <v>566</v>
      </c>
      <c r="CB1672" s="96" t="s">
        <v>566</v>
      </c>
      <c r="CC1672" s="96" t="s">
        <v>566</v>
      </c>
      <c r="CD1672" s="96" t="s">
        <v>566</v>
      </c>
      <c r="CE1672" s="96" t="s">
        <v>566</v>
      </c>
      <c r="CF1672" s="88" t="s">
        <v>566</v>
      </c>
      <c r="CG1672" s="88" t="s">
        <v>566</v>
      </c>
      <c r="CH1672" s="92" t="s">
        <v>566</v>
      </c>
      <c r="CI1672" s="91">
        <v>0</v>
      </c>
      <c r="CJ1672" s="91">
        <v>0</v>
      </c>
      <c r="CK1672" s="90" t="s">
        <v>566</v>
      </c>
      <c r="CL1672" s="91">
        <v>0.69450878790000004</v>
      </c>
      <c r="CM1672" s="91">
        <v>-0.29650878790000001</v>
      </c>
      <c r="CN1672" s="88" t="s">
        <v>566</v>
      </c>
      <c r="CO1672" s="91">
        <v>71.400000000000006</v>
      </c>
      <c r="CP1672" s="91">
        <v>6.8204241226000004</v>
      </c>
      <c r="CQ1672" s="91">
        <v>1.8031932452999999</v>
      </c>
      <c r="CR1672" s="91">
        <v>-1.7089794545999999</v>
      </c>
      <c r="CS1672" s="91">
        <v>-0.45180675469999998</v>
      </c>
      <c r="CT1672" s="90">
        <v>-5.69</v>
      </c>
      <c r="CU1672" s="96">
        <v>1.014</v>
      </c>
      <c r="CV1672" s="96">
        <v>0.86499999999999999</v>
      </c>
      <c r="CW1672" s="96">
        <v>0.83399999999999996</v>
      </c>
      <c r="CX1672" s="93">
        <v>2245</v>
      </c>
      <c r="CY1672" s="93">
        <v>2230.85</v>
      </c>
      <c r="CZ1672" s="93">
        <v>87.7</v>
      </c>
      <c r="DA1672" s="90">
        <v>51</v>
      </c>
      <c r="DB1672" s="90" t="s">
        <v>566</v>
      </c>
      <c r="DC1672" s="90">
        <v>84</v>
      </c>
      <c r="DD1672" s="91">
        <v>225</v>
      </c>
      <c r="DE1672" s="91">
        <v>-36.928888888899998</v>
      </c>
      <c r="DF1672" s="93">
        <v>50</v>
      </c>
      <c r="DG1672" s="88" t="s">
        <v>393</v>
      </c>
      <c r="DH1672" s="88" t="s">
        <v>566</v>
      </c>
      <c r="DI1672" s="88" t="s">
        <v>566</v>
      </c>
      <c r="DJ1672" s="88" t="s">
        <v>566</v>
      </c>
      <c r="DK1672" s="90">
        <v>0</v>
      </c>
      <c r="DL1672" s="91">
        <v>69.436000000000007</v>
      </c>
      <c r="DM1672" s="91">
        <v>2.5993592499999999E-2</v>
      </c>
      <c r="DN1672" s="91">
        <v>2.2647454702999998</v>
      </c>
      <c r="DO1672" s="91">
        <v>0.59875656720000003</v>
      </c>
      <c r="DP1672" s="91">
        <v>-6.2646581068999998</v>
      </c>
      <c r="DQ1672" s="91">
        <v>-1.6562434328</v>
      </c>
      <c r="DR1672" s="91">
        <v>1.8109735924000001</v>
      </c>
      <c r="DS1672" s="91">
        <v>0.478787725</v>
      </c>
      <c r="DT1672" s="91">
        <v>-6.7184299848000002</v>
      </c>
      <c r="DU1672" s="91">
        <v>-1.776212275</v>
      </c>
      <c r="DV1672" s="91">
        <v>112.87240611110001</v>
      </c>
      <c r="DW1672" s="97"/>
      <c r="DX1672" s="98" t="s">
        <v>689</v>
      </c>
      <c r="DY1672" s="99" t="s">
        <v>689</v>
      </c>
      <c r="DZ1672" s="98" t="s">
        <v>689</v>
      </c>
      <c r="EA1672" s="100" t="s">
        <v>689</v>
      </c>
      <c r="EB1672" s="101" t="s">
        <v>2761</v>
      </c>
      <c r="EC1672" s="38"/>
    </row>
    <row r="1673" spans="1:133" ht="15" customHeight="1" x14ac:dyDescent="0.25">
      <c r="A1673" s="17" t="str">
        <f t="shared" si="25"/>
        <v>728_Кустовое (Видное и Восточно-Ягунское)</v>
      </c>
      <c r="B1673" s="87">
        <v>133</v>
      </c>
      <c r="C1673" s="88" t="s">
        <v>733</v>
      </c>
      <c r="D1673" s="88" t="s">
        <v>568</v>
      </c>
      <c r="E1673" s="88" t="s">
        <v>1715</v>
      </c>
      <c r="F1673" s="88" t="s">
        <v>7</v>
      </c>
      <c r="G1673" s="88" t="s">
        <v>489</v>
      </c>
      <c r="H1673" s="88" t="s">
        <v>1810</v>
      </c>
      <c r="I1673" s="89">
        <v>728</v>
      </c>
      <c r="J1673" s="88" t="s">
        <v>8</v>
      </c>
      <c r="K1673" s="88" t="s">
        <v>688</v>
      </c>
      <c r="L1673" s="88" t="s">
        <v>1590</v>
      </c>
      <c r="M1673" s="88" t="s">
        <v>34</v>
      </c>
      <c r="N1673" s="88" t="s">
        <v>7</v>
      </c>
      <c r="O1673" s="90">
        <v>3.4</v>
      </c>
      <c r="P1673" s="90">
        <v>2421</v>
      </c>
      <c r="Q1673" s="90">
        <v>2424.4</v>
      </c>
      <c r="R1673" s="91">
        <v>106.36</v>
      </c>
      <c r="S1673" s="90" t="s">
        <v>150</v>
      </c>
      <c r="T1673" s="90">
        <v>2435</v>
      </c>
      <c r="U1673" s="90">
        <v>1.6</v>
      </c>
      <c r="V1673" s="88" t="s">
        <v>31</v>
      </c>
      <c r="W1673" s="88" t="s">
        <v>112</v>
      </c>
      <c r="X1673" s="88" t="s">
        <v>563</v>
      </c>
      <c r="Y1673" s="90" t="s">
        <v>844</v>
      </c>
      <c r="Z1673" s="90" t="s">
        <v>566</v>
      </c>
      <c r="AA1673" s="90">
        <v>73</v>
      </c>
      <c r="AB1673" s="91" t="s">
        <v>4522</v>
      </c>
      <c r="AC1673" s="88" t="s">
        <v>566</v>
      </c>
      <c r="AD1673" s="90" t="s">
        <v>566</v>
      </c>
      <c r="AE1673" s="90" t="s">
        <v>2019</v>
      </c>
      <c r="AF1673" s="90" t="s">
        <v>112</v>
      </c>
      <c r="AG1673" s="91" t="s">
        <v>4913</v>
      </c>
      <c r="AH1673" s="92" t="s">
        <v>3318</v>
      </c>
      <c r="AI1673" s="93">
        <v>347</v>
      </c>
      <c r="AJ1673" s="88" t="s">
        <v>722</v>
      </c>
      <c r="AK1673" s="90" t="s">
        <v>566</v>
      </c>
      <c r="AL1673" s="91">
        <v>12.7</v>
      </c>
      <c r="AM1673" s="91">
        <v>10.273871209499999</v>
      </c>
      <c r="AN1673" s="91">
        <v>1903</v>
      </c>
      <c r="AO1673" s="90">
        <v>10.9</v>
      </c>
      <c r="AP1673" s="91">
        <v>97.932000000000002</v>
      </c>
      <c r="AQ1673" s="91">
        <v>39.863333333299998</v>
      </c>
      <c r="AR1673" s="91" t="s">
        <v>566</v>
      </c>
      <c r="AS1673" s="91">
        <v>54.109608850599997</v>
      </c>
      <c r="AT1673" s="91">
        <v>54.877955981900001</v>
      </c>
      <c r="AU1673" s="90" t="s">
        <v>566</v>
      </c>
      <c r="AV1673" s="90">
        <v>0</v>
      </c>
      <c r="AW1673" s="91" t="s">
        <v>566</v>
      </c>
      <c r="AX1673" s="91" t="s">
        <v>566</v>
      </c>
      <c r="AY1673" s="91">
        <v>197.02</v>
      </c>
      <c r="AZ1673" s="88" t="s">
        <v>4928</v>
      </c>
      <c r="BA1673" s="91">
        <v>197.8</v>
      </c>
      <c r="BB1673" s="91">
        <v>142.9103911494</v>
      </c>
      <c r="BC1673" s="94">
        <v>9.8174004600000003E-2</v>
      </c>
      <c r="BD1673" s="91">
        <v>13.566000000000001</v>
      </c>
      <c r="BE1673" s="95">
        <v>95.954999999999998</v>
      </c>
      <c r="BF1673" s="91">
        <v>0.47</v>
      </c>
      <c r="BG1673" s="91">
        <v>30.9</v>
      </c>
      <c r="BH1673" s="94">
        <v>0.16667000000000001</v>
      </c>
      <c r="BI1673" s="94">
        <v>0.16667000000000001</v>
      </c>
      <c r="BJ1673" s="93">
        <v>371</v>
      </c>
      <c r="BK1673" s="94">
        <v>2</v>
      </c>
      <c r="BL1673" s="91">
        <v>14.67643</v>
      </c>
      <c r="BM1673" s="96">
        <v>0.74849785999999996</v>
      </c>
      <c r="BN1673" s="96" t="s">
        <v>566</v>
      </c>
      <c r="BO1673" s="88" t="s">
        <v>696</v>
      </c>
      <c r="BP1673" s="88" t="s">
        <v>566</v>
      </c>
      <c r="BQ1673" s="91">
        <v>13.566000000000001</v>
      </c>
      <c r="BR1673" s="95">
        <v>95.954999999999998</v>
      </c>
      <c r="BS1673" s="91">
        <v>0.47</v>
      </c>
      <c r="BT1673" s="90">
        <v>30</v>
      </c>
      <c r="BU1673" s="91">
        <v>0</v>
      </c>
      <c r="BV1673" s="91">
        <v>14.25</v>
      </c>
      <c r="BW1673" s="96">
        <v>0.72675000000000001</v>
      </c>
      <c r="BX1673" s="96" t="s">
        <v>566</v>
      </c>
      <c r="BY1673" s="96" t="s">
        <v>566</v>
      </c>
      <c r="BZ1673" s="96" t="s">
        <v>566</v>
      </c>
      <c r="CA1673" s="96" t="s">
        <v>566</v>
      </c>
      <c r="CB1673" s="96" t="s">
        <v>566</v>
      </c>
      <c r="CC1673" s="96" t="s">
        <v>566</v>
      </c>
      <c r="CD1673" s="96" t="s">
        <v>566</v>
      </c>
      <c r="CE1673" s="96" t="s">
        <v>566</v>
      </c>
      <c r="CF1673" s="88" t="s">
        <v>566</v>
      </c>
      <c r="CG1673" s="88" t="s">
        <v>566</v>
      </c>
      <c r="CH1673" s="92" t="s">
        <v>566</v>
      </c>
      <c r="CI1673" s="91">
        <v>0</v>
      </c>
      <c r="CJ1673" s="91">
        <v>0</v>
      </c>
      <c r="CK1673" s="90" t="s">
        <v>566</v>
      </c>
      <c r="CL1673" s="91">
        <v>-0.1015767925</v>
      </c>
      <c r="CM1673" s="91">
        <v>-3.6423207499999999E-2</v>
      </c>
      <c r="CN1673" s="88" t="s">
        <v>566</v>
      </c>
      <c r="CO1673" s="91">
        <v>105</v>
      </c>
      <c r="CP1673" s="91">
        <v>9.0341496030999995</v>
      </c>
      <c r="CQ1673" s="91">
        <v>0.31612195469999999</v>
      </c>
      <c r="CR1673" s="91">
        <v>-4.5321172433000001</v>
      </c>
      <c r="CS1673" s="91">
        <v>-0.15887804529999999</v>
      </c>
      <c r="CT1673" s="90">
        <v>1</v>
      </c>
      <c r="CU1673" s="96">
        <v>1.014</v>
      </c>
      <c r="CV1673" s="96">
        <v>0.86499999999999999</v>
      </c>
      <c r="CW1673" s="96">
        <v>0.83399999999999996</v>
      </c>
      <c r="CX1673" s="93">
        <v>2245</v>
      </c>
      <c r="CY1673" s="93">
        <v>2237.04</v>
      </c>
      <c r="CZ1673" s="93">
        <v>77.599999999999994</v>
      </c>
      <c r="DA1673" s="90">
        <v>51</v>
      </c>
      <c r="DB1673" s="90" t="s">
        <v>566</v>
      </c>
      <c r="DC1673" s="90">
        <v>84</v>
      </c>
      <c r="DD1673" s="91">
        <v>225</v>
      </c>
      <c r="DE1673" s="91">
        <v>-12.435555555600001</v>
      </c>
      <c r="DF1673" s="93">
        <v>50</v>
      </c>
      <c r="DG1673" s="88" t="s">
        <v>393</v>
      </c>
      <c r="DH1673" s="88" t="s">
        <v>566</v>
      </c>
      <c r="DI1673" s="88">
        <v>1</v>
      </c>
      <c r="DJ1673" s="88" t="s">
        <v>566</v>
      </c>
      <c r="DK1673" s="90">
        <v>0</v>
      </c>
      <c r="DL1673" s="91">
        <v>95.954999999999998</v>
      </c>
      <c r="DM1673" s="91">
        <v>0.11084870400000001</v>
      </c>
      <c r="DN1673" s="91">
        <v>15.317430766199999</v>
      </c>
      <c r="DO1673" s="91">
        <v>0.53598582790000004</v>
      </c>
      <c r="DP1673" s="91">
        <v>1.7511639198</v>
      </c>
      <c r="DQ1673" s="91">
        <v>6.0985827899999998E-2</v>
      </c>
      <c r="DR1673" s="91">
        <v>10.2002977383</v>
      </c>
      <c r="DS1673" s="91">
        <v>0.35692768000000002</v>
      </c>
      <c r="DT1673" s="91">
        <v>-3.3659691080999998</v>
      </c>
      <c r="DU1673" s="91">
        <v>-0.11807231999999999</v>
      </c>
      <c r="DV1673" s="91" t="s">
        <v>566</v>
      </c>
      <c r="DW1673" s="97"/>
      <c r="DX1673" s="98" t="s">
        <v>566</v>
      </c>
      <c r="DY1673" s="99" t="s">
        <v>689</v>
      </c>
      <c r="DZ1673" s="98" t="s">
        <v>689</v>
      </c>
      <c r="EA1673" s="100" t="s">
        <v>689</v>
      </c>
      <c r="EB1673" s="101" t="s">
        <v>2761</v>
      </c>
      <c r="EC1673" s="38"/>
    </row>
    <row r="1674" spans="1:133" ht="15" customHeight="1" x14ac:dyDescent="0.25">
      <c r="A1674" s="17" t="str">
        <f t="shared" si="25"/>
        <v>729_Кустовое (Видное и Восточно-Ягунское)</v>
      </c>
      <c r="B1674" s="87">
        <v>134</v>
      </c>
      <c r="C1674" s="88" t="s">
        <v>733</v>
      </c>
      <c r="D1674" s="88" t="s">
        <v>568</v>
      </c>
      <c r="E1674" s="88" t="s">
        <v>1715</v>
      </c>
      <c r="F1674" s="88" t="s">
        <v>7</v>
      </c>
      <c r="G1674" s="88" t="s">
        <v>489</v>
      </c>
      <c r="H1674" s="88" t="s">
        <v>1810</v>
      </c>
      <c r="I1674" s="89">
        <v>729</v>
      </c>
      <c r="J1674" s="88" t="s">
        <v>8</v>
      </c>
      <c r="K1674" s="88" t="s">
        <v>688</v>
      </c>
      <c r="L1674" s="88" t="s">
        <v>1590</v>
      </c>
      <c r="M1674" s="88" t="s">
        <v>34</v>
      </c>
      <c r="N1674" s="88" t="s">
        <v>7</v>
      </c>
      <c r="O1674" s="90">
        <v>2.8</v>
      </c>
      <c r="P1674" s="90">
        <v>2472.4</v>
      </c>
      <c r="Q1674" s="90">
        <v>2475.1999999999998</v>
      </c>
      <c r="R1674" s="91">
        <v>154.70400000000001</v>
      </c>
      <c r="S1674" s="90" t="s">
        <v>150</v>
      </c>
      <c r="T1674" s="90">
        <v>2498.8000000000002</v>
      </c>
      <c r="U1674" s="90">
        <v>2.5</v>
      </c>
      <c r="V1674" s="88" t="s">
        <v>31</v>
      </c>
      <c r="W1674" s="88" t="s">
        <v>566</v>
      </c>
      <c r="X1674" s="88" t="s">
        <v>566</v>
      </c>
      <c r="Y1674" s="90" t="s">
        <v>566</v>
      </c>
      <c r="Z1674" s="90" t="s">
        <v>566</v>
      </c>
      <c r="AA1674" s="90">
        <v>73</v>
      </c>
      <c r="AB1674" s="91" t="s">
        <v>566</v>
      </c>
      <c r="AC1674" s="88" t="s">
        <v>566</v>
      </c>
      <c r="AD1674" s="90" t="s">
        <v>566</v>
      </c>
      <c r="AE1674" s="90" t="s">
        <v>566</v>
      </c>
      <c r="AF1674" s="90" t="s">
        <v>566</v>
      </c>
      <c r="AG1674" s="91" t="s">
        <v>566</v>
      </c>
      <c r="AH1674" s="92" t="s">
        <v>566</v>
      </c>
      <c r="AI1674" s="93" t="s">
        <v>566</v>
      </c>
      <c r="AJ1674" s="88" t="s">
        <v>39</v>
      </c>
      <c r="AK1674" s="90" t="s">
        <v>566</v>
      </c>
      <c r="AL1674" s="91" t="s">
        <v>566</v>
      </c>
      <c r="AM1674" s="91" t="s">
        <v>566</v>
      </c>
      <c r="AN1674" s="91" t="s">
        <v>566</v>
      </c>
      <c r="AO1674" s="90" t="s">
        <v>566</v>
      </c>
      <c r="AP1674" s="91" t="s">
        <v>566</v>
      </c>
      <c r="AQ1674" s="91" t="s">
        <v>566</v>
      </c>
      <c r="AR1674" s="91" t="s">
        <v>566</v>
      </c>
      <c r="AS1674" s="91" t="s">
        <v>566</v>
      </c>
      <c r="AT1674" s="91" t="s">
        <v>566</v>
      </c>
      <c r="AU1674" s="90" t="s">
        <v>566</v>
      </c>
      <c r="AV1674" s="90">
        <v>0</v>
      </c>
      <c r="AW1674" s="91" t="s">
        <v>566</v>
      </c>
      <c r="AX1674" s="91" t="s">
        <v>566</v>
      </c>
      <c r="AY1674" s="91">
        <v>219.72</v>
      </c>
      <c r="AZ1674" s="88" t="s">
        <v>4928</v>
      </c>
      <c r="BA1674" s="91">
        <v>220.2</v>
      </c>
      <c r="BB1674" s="91" t="s">
        <v>566</v>
      </c>
      <c r="BC1674" s="94" t="s">
        <v>566</v>
      </c>
      <c r="BD1674" s="91" t="s">
        <v>566</v>
      </c>
      <c r="BE1674" s="95">
        <v>0</v>
      </c>
      <c r="BF1674" s="91" t="s">
        <v>566</v>
      </c>
      <c r="BG1674" s="91">
        <v>0</v>
      </c>
      <c r="BH1674" s="94" t="s">
        <v>566</v>
      </c>
      <c r="BI1674" s="94" t="s">
        <v>566</v>
      </c>
      <c r="BJ1674" s="93">
        <v>0</v>
      </c>
      <c r="BK1674" s="94">
        <v>0</v>
      </c>
      <c r="BL1674" s="91" t="s">
        <v>566</v>
      </c>
      <c r="BM1674" s="96">
        <v>0</v>
      </c>
      <c r="BN1674" s="96" t="s">
        <v>566</v>
      </c>
      <c r="BO1674" s="88" t="s">
        <v>745</v>
      </c>
      <c r="BP1674" s="88" t="s">
        <v>1205</v>
      </c>
      <c r="BQ1674" s="91" t="s">
        <v>566</v>
      </c>
      <c r="BR1674" s="95">
        <v>0</v>
      </c>
      <c r="BS1674" s="91" t="s">
        <v>566</v>
      </c>
      <c r="BT1674" s="90" t="s">
        <v>566</v>
      </c>
      <c r="BU1674" s="91" t="s">
        <v>566</v>
      </c>
      <c r="BV1674" s="91" t="s">
        <v>566</v>
      </c>
      <c r="BW1674" s="96" t="s">
        <v>566</v>
      </c>
      <c r="BX1674" s="96" t="s">
        <v>566</v>
      </c>
      <c r="BY1674" s="96" t="s">
        <v>1205</v>
      </c>
      <c r="BZ1674" s="96" t="s">
        <v>566</v>
      </c>
      <c r="CA1674" s="96" t="s">
        <v>566</v>
      </c>
      <c r="CB1674" s="96" t="s">
        <v>566</v>
      </c>
      <c r="CC1674" s="96" t="s">
        <v>566</v>
      </c>
      <c r="CD1674" s="96" t="s">
        <v>566</v>
      </c>
      <c r="CE1674" s="96" t="s">
        <v>566</v>
      </c>
      <c r="CF1674" s="88" t="s">
        <v>566</v>
      </c>
      <c r="CG1674" s="88" t="s">
        <v>566</v>
      </c>
      <c r="CH1674" s="92" t="s">
        <v>566</v>
      </c>
      <c r="CI1674" s="91">
        <v>0</v>
      </c>
      <c r="CJ1674" s="91">
        <v>0</v>
      </c>
      <c r="CK1674" s="90" t="s">
        <v>566</v>
      </c>
      <c r="CL1674" s="91" t="s">
        <v>566</v>
      </c>
      <c r="CM1674" s="91" t="s">
        <v>566</v>
      </c>
      <c r="CN1674" s="88" t="s">
        <v>566</v>
      </c>
      <c r="CO1674" s="91">
        <v>71.400000000000006</v>
      </c>
      <c r="CP1674" s="91" t="s">
        <v>566</v>
      </c>
      <c r="CQ1674" s="91" t="s">
        <v>566</v>
      </c>
      <c r="CR1674" s="91" t="s">
        <v>566</v>
      </c>
      <c r="CS1674" s="91" t="s">
        <v>566</v>
      </c>
      <c r="CT1674" s="90">
        <v>1</v>
      </c>
      <c r="CU1674" s="96">
        <v>1.014</v>
      </c>
      <c r="CV1674" s="96">
        <v>0.86499999999999999</v>
      </c>
      <c r="CW1674" s="96">
        <v>0.83399999999999996</v>
      </c>
      <c r="CX1674" s="93">
        <v>2245</v>
      </c>
      <c r="CY1674" s="93">
        <v>2240.096</v>
      </c>
      <c r="CZ1674" s="93">
        <v>77.599999999999994</v>
      </c>
      <c r="DA1674" s="90">
        <v>51</v>
      </c>
      <c r="DB1674" s="90" t="s">
        <v>566</v>
      </c>
      <c r="DC1674" s="90">
        <v>84</v>
      </c>
      <c r="DD1674" s="91">
        <v>225</v>
      </c>
      <c r="DE1674" s="91">
        <v>-2.3466666667</v>
      </c>
      <c r="DF1674" s="93">
        <v>50</v>
      </c>
      <c r="DG1674" s="88" t="s">
        <v>393</v>
      </c>
      <c r="DH1674" s="88" t="s">
        <v>566</v>
      </c>
      <c r="DI1674" s="88" t="s">
        <v>566</v>
      </c>
      <c r="DJ1674" s="88" t="s">
        <v>566</v>
      </c>
      <c r="DK1674" s="90">
        <v>0</v>
      </c>
      <c r="DL1674" s="91">
        <v>0</v>
      </c>
      <c r="DM1674" s="91" t="s">
        <v>566</v>
      </c>
      <c r="DN1674" s="91" t="s">
        <v>566</v>
      </c>
      <c r="DO1674" s="91" t="s">
        <v>566</v>
      </c>
      <c r="DP1674" s="91" t="s">
        <v>566</v>
      </c>
      <c r="DQ1674" s="91" t="s">
        <v>566</v>
      </c>
      <c r="DR1674" s="91" t="s">
        <v>566</v>
      </c>
      <c r="DS1674" s="91" t="s">
        <v>566</v>
      </c>
      <c r="DT1674" s="91" t="s">
        <v>566</v>
      </c>
      <c r="DU1674" s="91" t="s">
        <v>566</v>
      </c>
      <c r="DV1674" s="91">
        <v>113.75</v>
      </c>
      <c r="DW1674" s="97"/>
      <c r="DX1674" s="98" t="s">
        <v>566</v>
      </c>
      <c r="DY1674" s="99" t="s">
        <v>689</v>
      </c>
      <c r="DZ1674" s="98" t="s">
        <v>689</v>
      </c>
      <c r="EA1674" s="100" t="s">
        <v>689</v>
      </c>
      <c r="EB1674" s="101" t="s">
        <v>566</v>
      </c>
      <c r="EC1674" s="38"/>
    </row>
    <row r="1675" spans="1:133" ht="15" customHeight="1" x14ac:dyDescent="0.25">
      <c r="A1675" s="17" t="str">
        <f t="shared" si="25"/>
        <v>730_Кустовое (Видное и Восточно-Ягунское)</v>
      </c>
      <c r="B1675" s="87">
        <v>135</v>
      </c>
      <c r="C1675" s="88" t="s">
        <v>733</v>
      </c>
      <c r="D1675" s="88" t="s">
        <v>568</v>
      </c>
      <c r="E1675" s="88" t="s">
        <v>1715</v>
      </c>
      <c r="F1675" s="88" t="s">
        <v>7</v>
      </c>
      <c r="G1675" s="88" t="s">
        <v>489</v>
      </c>
      <c r="H1675" s="88" t="s">
        <v>1810</v>
      </c>
      <c r="I1675" s="89">
        <v>730</v>
      </c>
      <c r="J1675" s="88" t="s">
        <v>9</v>
      </c>
      <c r="K1675" s="88" t="s">
        <v>688</v>
      </c>
      <c r="L1675" s="88" t="s">
        <v>1590</v>
      </c>
      <c r="M1675" s="88" t="s">
        <v>34</v>
      </c>
      <c r="N1675" s="88" t="s">
        <v>7</v>
      </c>
      <c r="O1675" s="90">
        <v>4.2</v>
      </c>
      <c r="P1675" s="90">
        <v>2547</v>
      </c>
      <c r="Q1675" s="90">
        <v>2551.1999999999998</v>
      </c>
      <c r="R1675" s="91">
        <v>228.37</v>
      </c>
      <c r="S1675" s="90" t="s">
        <v>150</v>
      </c>
      <c r="T1675" s="90">
        <v>2586</v>
      </c>
      <c r="U1675" s="90">
        <v>2.8</v>
      </c>
      <c r="V1675" s="88" t="s">
        <v>31</v>
      </c>
      <c r="W1675" s="88" t="s">
        <v>112</v>
      </c>
      <c r="X1675" s="88" t="s">
        <v>1884</v>
      </c>
      <c r="Y1675" s="90" t="s">
        <v>848</v>
      </c>
      <c r="Z1675" s="90" t="s">
        <v>566</v>
      </c>
      <c r="AA1675" s="90">
        <v>73</v>
      </c>
      <c r="AB1675" s="91" t="s">
        <v>4541</v>
      </c>
      <c r="AC1675" s="88" t="s">
        <v>566</v>
      </c>
      <c r="AD1675" s="90" t="s">
        <v>566</v>
      </c>
      <c r="AE1675" s="90" t="s">
        <v>2019</v>
      </c>
      <c r="AF1675" s="90" t="s">
        <v>112</v>
      </c>
      <c r="AG1675" s="91" t="s">
        <v>3479</v>
      </c>
      <c r="AH1675" s="92" t="s">
        <v>5027</v>
      </c>
      <c r="AI1675" s="93">
        <v>59</v>
      </c>
      <c r="AJ1675" s="88" t="s">
        <v>566</v>
      </c>
      <c r="AK1675" s="90" t="s">
        <v>566</v>
      </c>
      <c r="AL1675" s="91">
        <v>12.6</v>
      </c>
      <c r="AM1675" s="91">
        <v>11.260794476499999</v>
      </c>
      <c r="AN1675" s="91">
        <v>1837</v>
      </c>
      <c r="AO1675" s="90">
        <v>10.6</v>
      </c>
      <c r="AP1675" s="91">
        <v>164.56</v>
      </c>
      <c r="AQ1675" s="91" t="s">
        <v>566</v>
      </c>
      <c r="AR1675" s="91" t="s">
        <v>566</v>
      </c>
      <c r="AS1675" s="91">
        <v>67.88</v>
      </c>
      <c r="AT1675" s="91">
        <v>69.27</v>
      </c>
      <c r="AU1675" s="90">
        <v>0</v>
      </c>
      <c r="AV1675" s="90">
        <v>61</v>
      </c>
      <c r="AW1675" s="91">
        <v>0</v>
      </c>
      <c r="AX1675" s="91" t="s">
        <v>566</v>
      </c>
      <c r="AY1675" s="91">
        <v>243.31</v>
      </c>
      <c r="AZ1675" s="88" t="s">
        <v>4928</v>
      </c>
      <c r="BA1675" s="91">
        <v>244.71</v>
      </c>
      <c r="BB1675" s="91">
        <v>175.43</v>
      </c>
      <c r="BC1675" s="94">
        <v>0.1903994671</v>
      </c>
      <c r="BD1675" s="91">
        <v>33.14</v>
      </c>
      <c r="BE1675" s="95">
        <v>96.971000000000004</v>
      </c>
      <c r="BF1675" s="91">
        <v>0.87</v>
      </c>
      <c r="BG1675" s="91">
        <v>30.8</v>
      </c>
      <c r="BH1675" s="94">
        <v>0.11667</v>
      </c>
      <c r="BI1675" s="94">
        <v>0.16667000000000001</v>
      </c>
      <c r="BJ1675" s="93">
        <v>304</v>
      </c>
      <c r="BK1675" s="94">
        <v>6</v>
      </c>
      <c r="BL1675" s="91">
        <v>26.698129999999999</v>
      </c>
      <c r="BM1675" s="96">
        <v>1.36160445</v>
      </c>
      <c r="BN1675" s="96" t="s">
        <v>566</v>
      </c>
      <c r="BO1675" s="88" t="s">
        <v>696</v>
      </c>
      <c r="BP1675" s="88" t="s">
        <v>566</v>
      </c>
      <c r="BQ1675" s="91">
        <v>33.14</v>
      </c>
      <c r="BR1675" s="95">
        <v>96.971000000000004</v>
      </c>
      <c r="BS1675" s="91">
        <v>0.87</v>
      </c>
      <c r="BT1675" s="90">
        <v>30</v>
      </c>
      <c r="BU1675" s="91">
        <v>0</v>
      </c>
      <c r="BV1675" s="91">
        <v>26.04</v>
      </c>
      <c r="BW1675" s="96">
        <v>1.3280400000000001</v>
      </c>
      <c r="BX1675" s="96" t="s">
        <v>566</v>
      </c>
      <c r="BY1675" s="96" t="s">
        <v>566</v>
      </c>
      <c r="BZ1675" s="96" t="s">
        <v>566</v>
      </c>
      <c r="CA1675" s="96" t="s">
        <v>566</v>
      </c>
      <c r="CB1675" s="96" t="s">
        <v>566</v>
      </c>
      <c r="CC1675" s="96" t="s">
        <v>566</v>
      </c>
      <c r="CD1675" s="96" t="s">
        <v>566</v>
      </c>
      <c r="CE1675" s="96" t="s">
        <v>566</v>
      </c>
      <c r="CF1675" s="88" t="s">
        <v>566</v>
      </c>
      <c r="CG1675" s="88" t="s">
        <v>566</v>
      </c>
      <c r="CH1675" s="92" t="s">
        <v>566</v>
      </c>
      <c r="CI1675" s="91">
        <v>0</v>
      </c>
      <c r="CJ1675" s="91">
        <v>0</v>
      </c>
      <c r="CK1675" s="90" t="s">
        <v>566</v>
      </c>
      <c r="CL1675" s="91">
        <v>-0.41551882489999997</v>
      </c>
      <c r="CM1675" s="91">
        <v>-8.7481175100000003E-2</v>
      </c>
      <c r="CN1675" s="88" t="s">
        <v>566</v>
      </c>
      <c r="CO1675" s="91">
        <v>105</v>
      </c>
      <c r="CP1675" s="91">
        <v>26.3340210854</v>
      </c>
      <c r="CQ1675" s="91">
        <v>0.6899260237</v>
      </c>
      <c r="CR1675" s="91">
        <v>-6.8058163130000002</v>
      </c>
      <c r="CS1675" s="91">
        <v>-0.17807397629999999</v>
      </c>
      <c r="CT1675" s="90">
        <v>1</v>
      </c>
      <c r="CU1675" s="96">
        <v>1.014</v>
      </c>
      <c r="CV1675" s="96">
        <v>0.86499999999999999</v>
      </c>
      <c r="CW1675" s="96">
        <v>0.83399999999999996</v>
      </c>
      <c r="CX1675" s="93">
        <v>2245</v>
      </c>
      <c r="CY1675" s="93">
        <v>2230.5300000000002</v>
      </c>
      <c r="CZ1675" s="93">
        <v>88.1</v>
      </c>
      <c r="DA1675" s="90">
        <v>51</v>
      </c>
      <c r="DB1675" s="90" t="s">
        <v>566</v>
      </c>
      <c r="DC1675" s="90">
        <v>84</v>
      </c>
      <c r="DD1675" s="91">
        <v>225</v>
      </c>
      <c r="DE1675" s="91">
        <v>8.1377777778000002</v>
      </c>
      <c r="DF1675" s="93">
        <v>50</v>
      </c>
      <c r="DG1675" s="88" t="s">
        <v>393</v>
      </c>
      <c r="DH1675" s="88" t="s">
        <v>566</v>
      </c>
      <c r="DI1675" s="88">
        <v>1</v>
      </c>
      <c r="DJ1675" s="88" t="s">
        <v>566</v>
      </c>
      <c r="DK1675" s="90">
        <v>0</v>
      </c>
      <c r="DL1675" s="91">
        <v>96.971000000000004</v>
      </c>
      <c r="DM1675" s="91">
        <v>0.21497559920000001</v>
      </c>
      <c r="DN1675" s="91">
        <v>37.4176013561</v>
      </c>
      <c r="DO1675" s="91">
        <v>0.98030516629999997</v>
      </c>
      <c r="DP1675" s="91">
        <v>4.2777639577000004</v>
      </c>
      <c r="DQ1675" s="91">
        <v>0.1123051663</v>
      </c>
      <c r="DR1675" s="91">
        <v>29.733275130199999</v>
      </c>
      <c r="DS1675" s="91">
        <v>0.77898321010000005</v>
      </c>
      <c r="DT1675" s="91">
        <v>-3.4065622682000001</v>
      </c>
      <c r="DU1675" s="91">
        <v>-8.9016789900000004E-2</v>
      </c>
      <c r="DV1675" s="91">
        <v>112.5243943056</v>
      </c>
      <c r="DW1675" s="97"/>
      <c r="DX1675" s="98" t="s">
        <v>5624</v>
      </c>
      <c r="DY1675" s="99" t="s">
        <v>689</v>
      </c>
      <c r="DZ1675" s="98" t="s">
        <v>689</v>
      </c>
      <c r="EA1675" s="100" t="s">
        <v>689</v>
      </c>
      <c r="EB1675" s="101" t="s">
        <v>2761</v>
      </c>
      <c r="EC1675" s="38"/>
    </row>
    <row r="1676" spans="1:133" ht="15" customHeight="1" x14ac:dyDescent="0.25">
      <c r="A1676" s="17" t="str">
        <f t="shared" si="25"/>
        <v>731_Кустовое (Видное и Восточно-Ягунское)</v>
      </c>
      <c r="B1676" s="87">
        <v>136</v>
      </c>
      <c r="C1676" s="88" t="s">
        <v>733</v>
      </c>
      <c r="D1676" s="88" t="s">
        <v>568</v>
      </c>
      <c r="E1676" s="88" t="s">
        <v>1715</v>
      </c>
      <c r="F1676" s="88" t="s">
        <v>7</v>
      </c>
      <c r="G1676" s="88" t="s">
        <v>489</v>
      </c>
      <c r="H1676" s="88" t="s">
        <v>1810</v>
      </c>
      <c r="I1676" s="89">
        <v>731</v>
      </c>
      <c r="J1676" s="88" t="s">
        <v>9</v>
      </c>
      <c r="K1676" s="88" t="s">
        <v>688</v>
      </c>
      <c r="L1676" s="88" t="s">
        <v>1590</v>
      </c>
      <c r="M1676" s="88" t="s">
        <v>34</v>
      </c>
      <c r="N1676" s="88" t="s">
        <v>7</v>
      </c>
      <c r="O1676" s="90">
        <v>2.6</v>
      </c>
      <c r="P1676" s="90">
        <v>2368.8000000000002</v>
      </c>
      <c r="Q1676" s="90">
        <v>2371.4</v>
      </c>
      <c r="R1676" s="91">
        <v>51.228000000000002</v>
      </c>
      <c r="S1676" s="90" t="s">
        <v>150</v>
      </c>
      <c r="T1676" s="90">
        <v>2423</v>
      </c>
      <c r="U1676" s="90">
        <v>2.8</v>
      </c>
      <c r="V1676" s="88" t="s">
        <v>31</v>
      </c>
      <c r="W1676" s="88" t="s">
        <v>112</v>
      </c>
      <c r="X1676" s="88" t="s">
        <v>832</v>
      </c>
      <c r="Y1676" s="90" t="s">
        <v>528</v>
      </c>
      <c r="Z1676" s="90" t="s">
        <v>566</v>
      </c>
      <c r="AA1676" s="90">
        <v>73</v>
      </c>
      <c r="AB1676" s="91" t="s">
        <v>4351</v>
      </c>
      <c r="AC1676" s="88" t="s">
        <v>566</v>
      </c>
      <c r="AD1676" s="90" t="s">
        <v>566</v>
      </c>
      <c r="AE1676" s="90" t="s">
        <v>2019</v>
      </c>
      <c r="AF1676" s="90" t="s">
        <v>112</v>
      </c>
      <c r="AG1676" s="91" t="s">
        <v>3409</v>
      </c>
      <c r="AH1676" s="92" t="s">
        <v>4777</v>
      </c>
      <c r="AI1676" s="93">
        <v>150</v>
      </c>
      <c r="AJ1676" s="88" t="s">
        <v>566</v>
      </c>
      <c r="AK1676" s="90" t="s">
        <v>566</v>
      </c>
      <c r="AL1676" s="91">
        <v>12.6</v>
      </c>
      <c r="AM1676" s="91">
        <v>11.260794476499999</v>
      </c>
      <c r="AN1676" s="91">
        <v>1813</v>
      </c>
      <c r="AO1676" s="90">
        <v>12</v>
      </c>
      <c r="AP1676" s="91">
        <v>44.59</v>
      </c>
      <c r="AQ1676" s="91" t="s">
        <v>566</v>
      </c>
      <c r="AR1676" s="91" t="s">
        <v>566</v>
      </c>
      <c r="AS1676" s="91">
        <v>59.15</v>
      </c>
      <c r="AT1676" s="91">
        <v>59.69</v>
      </c>
      <c r="AU1676" s="90">
        <v>0</v>
      </c>
      <c r="AV1676" s="90">
        <v>40</v>
      </c>
      <c r="AW1676" s="91">
        <v>0</v>
      </c>
      <c r="AX1676" s="91" t="s">
        <v>566</v>
      </c>
      <c r="AY1676" s="91">
        <v>206.66</v>
      </c>
      <c r="AZ1676" s="88" t="s">
        <v>4928</v>
      </c>
      <c r="BA1676" s="91">
        <v>207.2</v>
      </c>
      <c r="BB1676" s="91">
        <v>147.51</v>
      </c>
      <c r="BC1676" s="94">
        <v>0.21177503710000001</v>
      </c>
      <c r="BD1676" s="91">
        <v>30.547000000000001</v>
      </c>
      <c r="BE1676" s="95">
        <v>97.507999999999996</v>
      </c>
      <c r="BF1676" s="91">
        <v>0.66</v>
      </c>
      <c r="BG1676" s="91">
        <v>30.8</v>
      </c>
      <c r="BH1676" s="94">
        <v>0.15</v>
      </c>
      <c r="BI1676" s="94">
        <v>0.25</v>
      </c>
      <c r="BJ1676" s="93">
        <v>277</v>
      </c>
      <c r="BK1676" s="94">
        <v>6</v>
      </c>
      <c r="BL1676" s="91">
        <v>20.250109999999999</v>
      </c>
      <c r="BM1676" s="96">
        <v>1.0327553599999999</v>
      </c>
      <c r="BN1676" s="96" t="s">
        <v>566</v>
      </c>
      <c r="BO1676" s="88" t="s">
        <v>696</v>
      </c>
      <c r="BP1676" s="88" t="s">
        <v>566</v>
      </c>
      <c r="BQ1676" s="91">
        <v>30.547000000000001</v>
      </c>
      <c r="BR1676" s="95">
        <v>97.507999999999996</v>
      </c>
      <c r="BS1676" s="91">
        <v>0.66</v>
      </c>
      <c r="BT1676" s="90">
        <v>30</v>
      </c>
      <c r="BU1676" s="91">
        <v>0</v>
      </c>
      <c r="BV1676" s="91">
        <v>19.77</v>
      </c>
      <c r="BW1676" s="96">
        <v>1.00827</v>
      </c>
      <c r="BX1676" s="96" t="s">
        <v>566</v>
      </c>
      <c r="BY1676" s="96" t="s">
        <v>566</v>
      </c>
      <c r="BZ1676" s="96" t="s">
        <v>566</v>
      </c>
      <c r="CA1676" s="96" t="s">
        <v>566</v>
      </c>
      <c r="CB1676" s="96" t="s">
        <v>566</v>
      </c>
      <c r="CC1676" s="96" t="s">
        <v>566</v>
      </c>
      <c r="CD1676" s="96" t="s">
        <v>566</v>
      </c>
      <c r="CE1676" s="96" t="s">
        <v>566</v>
      </c>
      <c r="CF1676" s="88" t="s">
        <v>566</v>
      </c>
      <c r="CG1676" s="88" t="s">
        <v>566</v>
      </c>
      <c r="CH1676" s="92" t="s">
        <v>566</v>
      </c>
      <c r="CI1676" s="91">
        <v>0</v>
      </c>
      <c r="CJ1676" s="91">
        <v>0</v>
      </c>
      <c r="CK1676" s="90" t="s">
        <v>566</v>
      </c>
      <c r="CL1676" s="91">
        <v>-0.2814591608</v>
      </c>
      <c r="CM1676" s="91">
        <v>-5.3540839200000002E-2</v>
      </c>
      <c r="CN1676" s="88" t="s">
        <v>566</v>
      </c>
      <c r="CO1676" s="91">
        <v>105</v>
      </c>
      <c r="CP1676" s="91">
        <v>21.5292737304</v>
      </c>
      <c r="CQ1676" s="91">
        <v>0.46412882360000002</v>
      </c>
      <c r="CR1676" s="91">
        <v>-9.0180433428000004</v>
      </c>
      <c r="CS1676" s="91">
        <v>-0.19487117640000001</v>
      </c>
      <c r="CT1676" s="90">
        <v>1.3</v>
      </c>
      <c r="CU1676" s="96">
        <v>1.014</v>
      </c>
      <c r="CV1676" s="96">
        <v>0.86499999999999999</v>
      </c>
      <c r="CW1676" s="96">
        <v>0.83399999999999996</v>
      </c>
      <c r="CX1676" s="93">
        <v>2245</v>
      </c>
      <c r="CY1676" s="93">
        <v>2239.4720000000002</v>
      </c>
      <c r="CZ1676" s="93">
        <v>78.099999999999994</v>
      </c>
      <c r="DA1676" s="90">
        <v>51</v>
      </c>
      <c r="DB1676" s="90" t="s">
        <v>566</v>
      </c>
      <c r="DC1676" s="90">
        <v>84</v>
      </c>
      <c r="DD1676" s="91">
        <v>225</v>
      </c>
      <c r="DE1676" s="91">
        <v>-8.1511111111000005</v>
      </c>
      <c r="DF1676" s="93">
        <v>50</v>
      </c>
      <c r="DG1676" s="88" t="s">
        <v>393</v>
      </c>
      <c r="DH1676" s="88" t="s">
        <v>566</v>
      </c>
      <c r="DI1676" s="88">
        <v>1</v>
      </c>
      <c r="DJ1676" s="88" t="s">
        <v>566</v>
      </c>
      <c r="DK1676" s="90">
        <v>0</v>
      </c>
      <c r="DL1676" s="91">
        <v>97.507999999999996</v>
      </c>
      <c r="DM1676" s="91">
        <v>0.247314915</v>
      </c>
      <c r="DN1676" s="91">
        <v>35.673367432500001</v>
      </c>
      <c r="DO1676" s="91">
        <v>0.76904768219999997</v>
      </c>
      <c r="DP1676" s="91">
        <v>5.1260503592999997</v>
      </c>
      <c r="DQ1676" s="91">
        <v>0.1100476822</v>
      </c>
      <c r="DR1676" s="91">
        <v>25.142034263500001</v>
      </c>
      <c r="DS1676" s="91">
        <v>0.54201283950000001</v>
      </c>
      <c r="DT1676" s="91">
        <v>-5.4052828097000001</v>
      </c>
      <c r="DU1676" s="91">
        <v>-0.11698716050000001</v>
      </c>
      <c r="DV1676" s="91">
        <v>112.5176072222</v>
      </c>
      <c r="DW1676" s="97"/>
      <c r="DX1676" s="98" t="s">
        <v>5625</v>
      </c>
      <c r="DY1676" s="99" t="s">
        <v>689</v>
      </c>
      <c r="DZ1676" s="98" t="s">
        <v>689</v>
      </c>
      <c r="EA1676" s="100" t="s">
        <v>689</v>
      </c>
      <c r="EB1676" s="101" t="s">
        <v>2761</v>
      </c>
      <c r="EC1676" s="38"/>
    </row>
    <row r="1677" spans="1:133" ht="15" customHeight="1" x14ac:dyDescent="0.25">
      <c r="A1677" s="17" t="str">
        <f t="shared" si="25"/>
        <v>732_Кустовое (Видное и Восточно-Ягунское)</v>
      </c>
      <c r="B1677" s="87">
        <v>137</v>
      </c>
      <c r="C1677" s="88" t="s">
        <v>733</v>
      </c>
      <c r="D1677" s="88" t="s">
        <v>568</v>
      </c>
      <c r="E1677" s="88" t="s">
        <v>1715</v>
      </c>
      <c r="F1677" s="88" t="s">
        <v>7</v>
      </c>
      <c r="G1677" s="88" t="s">
        <v>489</v>
      </c>
      <c r="H1677" s="88" t="s">
        <v>1810</v>
      </c>
      <c r="I1677" s="89">
        <v>732</v>
      </c>
      <c r="J1677" s="88" t="s">
        <v>9</v>
      </c>
      <c r="K1677" s="88" t="s">
        <v>688</v>
      </c>
      <c r="L1677" s="88" t="s">
        <v>1590</v>
      </c>
      <c r="M1677" s="88" t="s">
        <v>34</v>
      </c>
      <c r="N1677" s="88" t="s">
        <v>7</v>
      </c>
      <c r="O1677" s="90">
        <v>4</v>
      </c>
      <c r="P1677" s="90">
        <v>2323</v>
      </c>
      <c r="Q1677" s="90">
        <v>2327</v>
      </c>
      <c r="R1677" s="91">
        <v>1.99</v>
      </c>
      <c r="S1677" s="90" t="s">
        <v>150</v>
      </c>
      <c r="T1677" s="90">
        <v>2362</v>
      </c>
      <c r="U1677" s="90">
        <v>3.5</v>
      </c>
      <c r="V1677" s="88" t="s">
        <v>31</v>
      </c>
      <c r="W1677" s="88" t="s">
        <v>65</v>
      </c>
      <c r="X1677" s="88" t="s">
        <v>1817</v>
      </c>
      <c r="Y1677" s="90" t="s">
        <v>955</v>
      </c>
      <c r="Z1677" s="90" t="s">
        <v>566</v>
      </c>
      <c r="AA1677" s="90">
        <v>73</v>
      </c>
      <c r="AB1677" s="91" t="s">
        <v>4542</v>
      </c>
      <c r="AC1677" s="88" t="s">
        <v>566</v>
      </c>
      <c r="AD1677" s="90" t="s">
        <v>566</v>
      </c>
      <c r="AE1677" s="90" t="s">
        <v>2019</v>
      </c>
      <c r="AF1677" s="90" t="s">
        <v>65</v>
      </c>
      <c r="AG1677" s="91" t="s">
        <v>3427</v>
      </c>
      <c r="AH1677" s="92" t="s">
        <v>2258</v>
      </c>
      <c r="AI1677" s="93">
        <v>1040</v>
      </c>
      <c r="AJ1677" s="88" t="s">
        <v>722</v>
      </c>
      <c r="AK1677" s="90" t="s">
        <v>566</v>
      </c>
      <c r="AL1677" s="91">
        <v>12.6</v>
      </c>
      <c r="AM1677" s="91">
        <v>11.260794476499999</v>
      </c>
      <c r="AN1677" s="91">
        <v>1568</v>
      </c>
      <c r="AO1677" s="90">
        <v>12.1</v>
      </c>
      <c r="AP1677" s="91">
        <v>1.95</v>
      </c>
      <c r="AQ1677" s="91">
        <v>63.17</v>
      </c>
      <c r="AR1677" s="91" t="s">
        <v>566</v>
      </c>
      <c r="AS1677" s="91">
        <v>74.941163884600002</v>
      </c>
      <c r="AT1677" s="91">
        <v>75.142817429800004</v>
      </c>
      <c r="AU1677" s="90">
        <v>0</v>
      </c>
      <c r="AV1677" s="90">
        <v>51</v>
      </c>
      <c r="AW1677" s="91">
        <v>0</v>
      </c>
      <c r="AX1677" s="91" t="s">
        <v>566</v>
      </c>
      <c r="AY1677" s="91">
        <v>260.99</v>
      </c>
      <c r="AZ1677" s="88" t="s">
        <v>4928</v>
      </c>
      <c r="BA1677" s="91">
        <v>261.2</v>
      </c>
      <c r="BB1677" s="91">
        <v>186.04883611540001</v>
      </c>
      <c r="BC1677" s="94">
        <v>0.22094162049999999</v>
      </c>
      <c r="BD1677" s="91">
        <v>41.01</v>
      </c>
      <c r="BE1677" s="95">
        <v>97.756</v>
      </c>
      <c r="BF1677" s="91">
        <v>0.8</v>
      </c>
      <c r="BG1677" s="91">
        <v>30.8</v>
      </c>
      <c r="BH1677" s="94" t="s">
        <v>566</v>
      </c>
      <c r="BI1677" s="94" t="s">
        <v>566</v>
      </c>
      <c r="BJ1677" s="93">
        <v>738</v>
      </c>
      <c r="BK1677" s="94">
        <v>6</v>
      </c>
      <c r="BL1677" s="91">
        <v>24.479669999999999</v>
      </c>
      <c r="BM1677" s="96">
        <v>1.2484633199999999</v>
      </c>
      <c r="BN1677" s="96" t="s">
        <v>566</v>
      </c>
      <c r="BO1677" s="88" t="s">
        <v>430</v>
      </c>
      <c r="BP1677" s="88" t="s">
        <v>566</v>
      </c>
      <c r="BQ1677" s="91">
        <v>41.01</v>
      </c>
      <c r="BR1677" s="95">
        <v>97.756</v>
      </c>
      <c r="BS1677" s="91">
        <v>0.8</v>
      </c>
      <c r="BT1677" s="90">
        <v>30</v>
      </c>
      <c r="BU1677" s="91">
        <v>0</v>
      </c>
      <c r="BV1677" s="91">
        <v>23.88</v>
      </c>
      <c r="BW1677" s="96">
        <v>1.2178800000000001</v>
      </c>
      <c r="BX1677" s="96" t="s">
        <v>566</v>
      </c>
      <c r="BY1677" s="96" t="s">
        <v>566</v>
      </c>
      <c r="BZ1677" s="96" t="s">
        <v>566</v>
      </c>
      <c r="CA1677" s="96" t="s">
        <v>566</v>
      </c>
      <c r="CB1677" s="96" t="s">
        <v>566</v>
      </c>
      <c r="CC1677" s="96" t="s">
        <v>566</v>
      </c>
      <c r="CD1677" s="96" t="s">
        <v>566</v>
      </c>
      <c r="CE1677" s="96" t="s">
        <v>566</v>
      </c>
      <c r="CF1677" s="88" t="s">
        <v>566</v>
      </c>
      <c r="CG1677" s="88" t="s">
        <v>566</v>
      </c>
      <c r="CH1677" s="92" t="s">
        <v>566</v>
      </c>
      <c r="CI1677" s="91">
        <v>0</v>
      </c>
      <c r="CJ1677" s="91">
        <v>0</v>
      </c>
      <c r="CK1677" s="90" t="s">
        <v>566</v>
      </c>
      <c r="CL1677" s="91">
        <v>1.3285557999999999E-2</v>
      </c>
      <c r="CM1677" s="91">
        <v>-1.2285558E-2</v>
      </c>
      <c r="CN1677" s="88" t="s">
        <v>566</v>
      </c>
      <c r="CO1677" s="91">
        <v>105</v>
      </c>
      <c r="CP1677" s="91">
        <v>34.4644784109</v>
      </c>
      <c r="CQ1677" s="91">
        <v>0.66902911200000004</v>
      </c>
      <c r="CR1677" s="91">
        <v>-6.5452776867000004</v>
      </c>
      <c r="CS1677" s="91">
        <v>-0.126970888</v>
      </c>
      <c r="CT1677" s="90">
        <v>1</v>
      </c>
      <c r="CU1677" s="96">
        <v>1.014</v>
      </c>
      <c r="CV1677" s="96">
        <v>0.86499999999999999</v>
      </c>
      <c r="CW1677" s="96">
        <v>0.83399999999999996</v>
      </c>
      <c r="CX1677" s="93">
        <v>2245</v>
      </c>
      <c r="CY1677" s="93">
        <v>2242.91</v>
      </c>
      <c r="CZ1677" s="93">
        <v>78.099999999999994</v>
      </c>
      <c r="DA1677" s="90">
        <v>51</v>
      </c>
      <c r="DB1677" s="90" t="s">
        <v>566</v>
      </c>
      <c r="DC1677" s="90">
        <v>84</v>
      </c>
      <c r="DD1677" s="91">
        <v>225</v>
      </c>
      <c r="DE1677" s="91">
        <v>15.995555555599999</v>
      </c>
      <c r="DF1677" s="93">
        <v>50</v>
      </c>
      <c r="DG1677" s="88" t="s">
        <v>393</v>
      </c>
      <c r="DH1677" s="88" t="s">
        <v>566</v>
      </c>
      <c r="DI1677" s="88">
        <v>1</v>
      </c>
      <c r="DJ1677" s="88" t="s">
        <v>566</v>
      </c>
      <c r="DK1677" s="90">
        <v>0</v>
      </c>
      <c r="DL1677" s="91">
        <v>97.756</v>
      </c>
      <c r="DM1677" s="91">
        <v>0.24945977289999999</v>
      </c>
      <c r="DN1677" s="91">
        <v>46.303386679799999</v>
      </c>
      <c r="DO1677" s="91">
        <v>0.898847599</v>
      </c>
      <c r="DP1677" s="91">
        <v>5.2936305821999996</v>
      </c>
      <c r="DQ1677" s="91">
        <v>0.102847599</v>
      </c>
      <c r="DR1677" s="91">
        <v>38.913229980700002</v>
      </c>
      <c r="DS1677" s="91">
        <v>0.75538887860000004</v>
      </c>
      <c r="DT1677" s="91">
        <v>-2.0965261168999998</v>
      </c>
      <c r="DU1677" s="91">
        <v>-4.0611121399999998E-2</v>
      </c>
      <c r="DV1677" s="91" t="s">
        <v>566</v>
      </c>
      <c r="DW1677" s="97"/>
      <c r="DX1677" s="98" t="s">
        <v>5477</v>
      </c>
      <c r="DY1677" s="99" t="s">
        <v>689</v>
      </c>
      <c r="DZ1677" s="98" t="s">
        <v>689</v>
      </c>
      <c r="EA1677" s="100" t="s">
        <v>689</v>
      </c>
      <c r="EB1677" s="101" t="s">
        <v>2761</v>
      </c>
      <c r="EC1677" s="38"/>
    </row>
    <row r="1678" spans="1:133" ht="15" customHeight="1" x14ac:dyDescent="0.25">
      <c r="A1678" s="17" t="str">
        <f t="shared" si="25"/>
        <v>740Л_Кустовое (Видное и Восточно-Ягунское)</v>
      </c>
      <c r="B1678" s="87">
        <v>138</v>
      </c>
      <c r="C1678" s="88" t="s">
        <v>733</v>
      </c>
      <c r="D1678" s="88" t="s">
        <v>568</v>
      </c>
      <c r="E1678" s="88" t="s">
        <v>1715</v>
      </c>
      <c r="F1678" s="88" t="s">
        <v>7</v>
      </c>
      <c r="G1678" s="88" t="s">
        <v>489</v>
      </c>
      <c r="H1678" s="88" t="s">
        <v>1845</v>
      </c>
      <c r="I1678" s="89" t="s">
        <v>1846</v>
      </c>
      <c r="J1678" s="88" t="s">
        <v>15</v>
      </c>
      <c r="K1678" s="88" t="s">
        <v>688</v>
      </c>
      <c r="L1678" s="88" t="s">
        <v>1590</v>
      </c>
      <c r="M1678" s="88" t="s">
        <v>735</v>
      </c>
      <c r="N1678" s="88" t="s">
        <v>25</v>
      </c>
      <c r="O1678" s="90">
        <v>2.1</v>
      </c>
      <c r="P1678" s="90">
        <v>3025.53</v>
      </c>
      <c r="Q1678" s="90">
        <v>3239.2</v>
      </c>
      <c r="R1678" s="91">
        <v>186.494</v>
      </c>
      <c r="S1678" s="90" t="s">
        <v>690</v>
      </c>
      <c r="T1678" s="90">
        <v>3275</v>
      </c>
      <c r="U1678" s="90">
        <v>8.3000000000000007</v>
      </c>
      <c r="V1678" s="88" t="s">
        <v>31</v>
      </c>
      <c r="W1678" s="88" t="s">
        <v>118</v>
      </c>
      <c r="X1678" s="88" t="s">
        <v>279</v>
      </c>
      <c r="Y1678" s="90" t="s">
        <v>1133</v>
      </c>
      <c r="Z1678" s="90" t="s">
        <v>566</v>
      </c>
      <c r="AA1678" s="90">
        <v>73</v>
      </c>
      <c r="AB1678" s="91" t="s">
        <v>4543</v>
      </c>
      <c r="AC1678" s="88" t="s">
        <v>566</v>
      </c>
      <c r="AD1678" s="90" t="s">
        <v>566</v>
      </c>
      <c r="AE1678" s="90" t="s">
        <v>1249</v>
      </c>
      <c r="AF1678" s="90" t="s">
        <v>118</v>
      </c>
      <c r="AG1678" s="91" t="s">
        <v>3595</v>
      </c>
      <c r="AH1678" s="92" t="s">
        <v>4897</v>
      </c>
      <c r="AI1678" s="93">
        <v>84</v>
      </c>
      <c r="AJ1678" s="88" t="s">
        <v>566</v>
      </c>
      <c r="AK1678" s="90" t="s">
        <v>566</v>
      </c>
      <c r="AL1678" s="91">
        <v>15.2</v>
      </c>
      <c r="AM1678" s="91">
        <v>13.6</v>
      </c>
      <c r="AN1678" s="91">
        <v>1274</v>
      </c>
      <c r="AO1678" s="90">
        <v>14.7</v>
      </c>
      <c r="AP1678" s="91">
        <v>29.45</v>
      </c>
      <c r="AQ1678" s="91" t="s">
        <v>566</v>
      </c>
      <c r="AR1678" s="91" t="s">
        <v>566</v>
      </c>
      <c r="AS1678" s="91">
        <v>144.22999999999999</v>
      </c>
      <c r="AT1678" s="91">
        <v>146.08000000000001</v>
      </c>
      <c r="AU1678" s="90">
        <v>766</v>
      </c>
      <c r="AV1678" s="90">
        <v>13.5</v>
      </c>
      <c r="AW1678" s="91">
        <v>20.2</v>
      </c>
      <c r="AX1678" s="91" t="s">
        <v>566</v>
      </c>
      <c r="AY1678" s="91">
        <v>186.97</v>
      </c>
      <c r="AZ1678" s="88" t="s">
        <v>4928</v>
      </c>
      <c r="BA1678" s="91">
        <v>188.9</v>
      </c>
      <c r="BB1678" s="91">
        <v>42.74</v>
      </c>
      <c r="BC1678" s="94">
        <v>2.1047730463000001</v>
      </c>
      <c r="BD1678" s="91">
        <v>89.957999999999998</v>
      </c>
      <c r="BE1678" s="95">
        <v>87.227999999999994</v>
      </c>
      <c r="BF1678" s="91">
        <v>9.6199999999999992</v>
      </c>
      <c r="BG1678" s="91">
        <v>30.3</v>
      </c>
      <c r="BH1678" s="94" t="s">
        <v>566</v>
      </c>
      <c r="BI1678" s="94" t="s">
        <v>566</v>
      </c>
      <c r="BJ1678" s="93">
        <v>727</v>
      </c>
      <c r="BK1678" s="94">
        <v>17</v>
      </c>
      <c r="BL1678" s="91">
        <v>291.29908999999998</v>
      </c>
      <c r="BM1678" s="96">
        <v>28.25601155</v>
      </c>
      <c r="BN1678" s="96" t="s">
        <v>566</v>
      </c>
      <c r="BO1678" s="88" t="s">
        <v>430</v>
      </c>
      <c r="BP1678" s="88" t="s">
        <v>566</v>
      </c>
      <c r="BQ1678" s="91">
        <v>89.957999999999998</v>
      </c>
      <c r="BR1678" s="95">
        <v>87.227999999999994</v>
      </c>
      <c r="BS1678" s="91">
        <v>9.6199999999999992</v>
      </c>
      <c r="BT1678" s="90">
        <v>30</v>
      </c>
      <c r="BU1678" s="91">
        <v>0</v>
      </c>
      <c r="BV1678" s="91">
        <v>288.48</v>
      </c>
      <c r="BW1678" s="96">
        <v>27.982559999999999</v>
      </c>
      <c r="BX1678" s="96" t="s">
        <v>566</v>
      </c>
      <c r="BY1678" s="96" t="s">
        <v>566</v>
      </c>
      <c r="BZ1678" s="96" t="s">
        <v>566</v>
      </c>
      <c r="CA1678" s="96" t="s">
        <v>566</v>
      </c>
      <c r="CB1678" s="96" t="s">
        <v>566</v>
      </c>
      <c r="CC1678" s="96" t="s">
        <v>566</v>
      </c>
      <c r="CD1678" s="96" t="s">
        <v>566</v>
      </c>
      <c r="CE1678" s="96" t="s">
        <v>566</v>
      </c>
      <c r="CF1678" s="88" t="s">
        <v>566</v>
      </c>
      <c r="CG1678" s="88" t="s">
        <v>566</v>
      </c>
      <c r="CH1678" s="92" t="s">
        <v>566</v>
      </c>
      <c r="CI1678" s="91">
        <v>0</v>
      </c>
      <c r="CJ1678" s="91">
        <v>0</v>
      </c>
      <c r="CK1678" s="90" t="s">
        <v>566</v>
      </c>
      <c r="CL1678" s="91">
        <v>0.43241095280000003</v>
      </c>
      <c r="CM1678" s="91">
        <v>-0.36041095280000002</v>
      </c>
      <c r="CN1678" s="88" t="s">
        <v>566</v>
      </c>
      <c r="CO1678" s="91">
        <v>87.55</v>
      </c>
      <c r="CP1678" s="91">
        <v>207.08890273930001</v>
      </c>
      <c r="CQ1678" s="91">
        <v>22.1376946721</v>
      </c>
      <c r="CR1678" s="91">
        <v>117.1307799332</v>
      </c>
      <c r="CS1678" s="91">
        <v>12.521694672100001</v>
      </c>
      <c r="CT1678" s="90">
        <v>-0.64</v>
      </c>
      <c r="CU1678" s="96">
        <v>1.0169999999999999</v>
      </c>
      <c r="CV1678" s="96">
        <v>0.83699999999999997</v>
      </c>
      <c r="CW1678" s="96">
        <v>0.73399999999999999</v>
      </c>
      <c r="CX1678" s="93">
        <v>2781</v>
      </c>
      <c r="CY1678" s="93">
        <v>2761.346</v>
      </c>
      <c r="CZ1678" s="93">
        <v>77.69</v>
      </c>
      <c r="DA1678" s="90">
        <v>97</v>
      </c>
      <c r="DB1678" s="90" t="s">
        <v>566</v>
      </c>
      <c r="DC1678" s="90">
        <v>103</v>
      </c>
      <c r="DD1678" s="91">
        <v>259</v>
      </c>
      <c r="DE1678" s="91">
        <v>-27.8108108108</v>
      </c>
      <c r="DF1678" s="93">
        <v>78</v>
      </c>
      <c r="DG1678" s="88" t="s">
        <v>393</v>
      </c>
      <c r="DH1678" s="88" t="s">
        <v>566</v>
      </c>
      <c r="DI1678" s="88" t="s">
        <v>566</v>
      </c>
      <c r="DJ1678" s="88" t="s">
        <v>1529</v>
      </c>
      <c r="DK1678" s="90">
        <v>-3.5</v>
      </c>
      <c r="DL1678" s="91">
        <v>87.227999999999994</v>
      </c>
      <c r="DM1678" s="91">
        <v>3.5221668144999998</v>
      </c>
      <c r="DN1678" s="91">
        <v>150.537409653</v>
      </c>
      <c r="DO1678" s="91">
        <v>16.092369835100001</v>
      </c>
      <c r="DP1678" s="91">
        <v>60.579286846899997</v>
      </c>
      <c r="DQ1678" s="91">
        <v>6.4763698350999999</v>
      </c>
      <c r="DR1678" s="91">
        <v>346.5459928816</v>
      </c>
      <c r="DS1678" s="91">
        <v>37.045584185199999</v>
      </c>
      <c r="DT1678" s="91">
        <v>256.58787007550001</v>
      </c>
      <c r="DU1678" s="91">
        <v>27.4295841852</v>
      </c>
      <c r="DV1678" s="91">
        <v>169.59024500000001</v>
      </c>
      <c r="DW1678" s="97"/>
      <c r="DX1678" s="98" t="s">
        <v>689</v>
      </c>
      <c r="DY1678" s="99" t="s">
        <v>689</v>
      </c>
      <c r="DZ1678" s="98" t="s">
        <v>689</v>
      </c>
      <c r="EA1678" s="100" t="s">
        <v>689</v>
      </c>
      <c r="EB1678" s="101" t="s">
        <v>2763</v>
      </c>
      <c r="EC1678" s="38"/>
    </row>
    <row r="1679" spans="1:133" ht="15" customHeight="1" x14ac:dyDescent="0.25">
      <c r="A1679" s="17" t="str">
        <f t="shared" si="25"/>
        <v>759_Кустовое (Видное и Восточно-Ягунское)</v>
      </c>
      <c r="B1679" s="87">
        <v>139</v>
      </c>
      <c r="C1679" s="88" t="s">
        <v>733</v>
      </c>
      <c r="D1679" s="88" t="s">
        <v>568</v>
      </c>
      <c r="E1679" s="88" t="s">
        <v>1715</v>
      </c>
      <c r="F1679" s="88" t="s">
        <v>7</v>
      </c>
      <c r="G1679" s="88" t="s">
        <v>489</v>
      </c>
      <c r="H1679" s="88" t="s">
        <v>1814</v>
      </c>
      <c r="I1679" s="89">
        <v>759</v>
      </c>
      <c r="J1679" s="88" t="s">
        <v>10</v>
      </c>
      <c r="K1679" s="88" t="s">
        <v>688</v>
      </c>
      <c r="L1679" s="88" t="s">
        <v>1590</v>
      </c>
      <c r="M1679" s="88" t="s">
        <v>92</v>
      </c>
      <c r="N1679" s="88" t="s">
        <v>18</v>
      </c>
      <c r="O1679" s="90">
        <v>5.0999999999999996</v>
      </c>
      <c r="P1679" s="90">
        <v>2520.6</v>
      </c>
      <c r="Q1679" s="90">
        <v>2530</v>
      </c>
      <c r="R1679" s="91">
        <v>152.357</v>
      </c>
      <c r="S1679" s="90" t="s">
        <v>150</v>
      </c>
      <c r="T1679" s="90">
        <v>2528.4</v>
      </c>
      <c r="U1679" s="90">
        <v>4.7</v>
      </c>
      <c r="V1679" s="88" t="s">
        <v>31</v>
      </c>
      <c r="W1679" s="88" t="s">
        <v>566</v>
      </c>
      <c r="X1679" s="88" t="s">
        <v>566</v>
      </c>
      <c r="Y1679" s="90" t="s">
        <v>566</v>
      </c>
      <c r="Z1679" s="90" t="s">
        <v>566</v>
      </c>
      <c r="AA1679" s="90">
        <v>73</v>
      </c>
      <c r="AB1679" s="91" t="s">
        <v>566</v>
      </c>
      <c r="AC1679" s="88" t="s">
        <v>566</v>
      </c>
      <c r="AD1679" s="90" t="s">
        <v>566</v>
      </c>
      <c r="AE1679" s="90" t="s">
        <v>566</v>
      </c>
      <c r="AF1679" s="90" t="s">
        <v>566</v>
      </c>
      <c r="AG1679" s="91" t="s">
        <v>566</v>
      </c>
      <c r="AH1679" s="92" t="s">
        <v>566</v>
      </c>
      <c r="AI1679" s="93" t="s">
        <v>566</v>
      </c>
      <c r="AJ1679" s="88" t="s">
        <v>39</v>
      </c>
      <c r="AK1679" s="90" t="s">
        <v>566</v>
      </c>
      <c r="AL1679" s="91" t="s">
        <v>566</v>
      </c>
      <c r="AM1679" s="91" t="s">
        <v>566</v>
      </c>
      <c r="AN1679" s="91" t="s">
        <v>566</v>
      </c>
      <c r="AO1679" s="90" t="s">
        <v>566</v>
      </c>
      <c r="AP1679" s="91" t="s">
        <v>566</v>
      </c>
      <c r="AQ1679" s="91" t="s">
        <v>566</v>
      </c>
      <c r="AR1679" s="91" t="s">
        <v>566</v>
      </c>
      <c r="AS1679" s="91" t="s">
        <v>566</v>
      </c>
      <c r="AT1679" s="91" t="s">
        <v>566</v>
      </c>
      <c r="AU1679" s="90" t="s">
        <v>566</v>
      </c>
      <c r="AV1679" s="90">
        <v>0</v>
      </c>
      <c r="AW1679" s="91" t="s">
        <v>566</v>
      </c>
      <c r="AX1679" s="91" t="s">
        <v>566</v>
      </c>
      <c r="AY1679" s="91">
        <v>183.41</v>
      </c>
      <c r="AZ1679" s="88" t="s">
        <v>4928</v>
      </c>
      <c r="BA1679" s="91">
        <v>184.7</v>
      </c>
      <c r="BB1679" s="91" t="s">
        <v>566</v>
      </c>
      <c r="BC1679" s="94" t="s">
        <v>566</v>
      </c>
      <c r="BD1679" s="91" t="s">
        <v>566</v>
      </c>
      <c r="BE1679" s="95">
        <v>0</v>
      </c>
      <c r="BF1679" s="91" t="s">
        <v>566</v>
      </c>
      <c r="BG1679" s="91">
        <v>0</v>
      </c>
      <c r="BH1679" s="94" t="s">
        <v>566</v>
      </c>
      <c r="BI1679" s="94" t="s">
        <v>566</v>
      </c>
      <c r="BJ1679" s="93">
        <v>0</v>
      </c>
      <c r="BK1679" s="94">
        <v>0</v>
      </c>
      <c r="BL1679" s="91" t="s">
        <v>566</v>
      </c>
      <c r="BM1679" s="96">
        <v>0</v>
      </c>
      <c r="BN1679" s="96" t="s">
        <v>566</v>
      </c>
      <c r="BO1679" s="88" t="s">
        <v>745</v>
      </c>
      <c r="BP1679" s="88" t="s">
        <v>1205</v>
      </c>
      <c r="BQ1679" s="91" t="s">
        <v>566</v>
      </c>
      <c r="BR1679" s="95">
        <v>0</v>
      </c>
      <c r="BS1679" s="91" t="s">
        <v>566</v>
      </c>
      <c r="BT1679" s="90" t="s">
        <v>566</v>
      </c>
      <c r="BU1679" s="91" t="s">
        <v>566</v>
      </c>
      <c r="BV1679" s="91" t="s">
        <v>566</v>
      </c>
      <c r="BW1679" s="96" t="s">
        <v>566</v>
      </c>
      <c r="BX1679" s="96" t="s">
        <v>566</v>
      </c>
      <c r="BY1679" s="96" t="s">
        <v>1205</v>
      </c>
      <c r="BZ1679" s="96" t="s">
        <v>566</v>
      </c>
      <c r="CA1679" s="96" t="s">
        <v>566</v>
      </c>
      <c r="CB1679" s="96" t="s">
        <v>566</v>
      </c>
      <c r="CC1679" s="96" t="s">
        <v>566</v>
      </c>
      <c r="CD1679" s="96" t="s">
        <v>566</v>
      </c>
      <c r="CE1679" s="96" t="s">
        <v>566</v>
      </c>
      <c r="CF1679" s="88" t="s">
        <v>566</v>
      </c>
      <c r="CG1679" s="88" t="s">
        <v>566</v>
      </c>
      <c r="CH1679" s="92" t="s">
        <v>566</v>
      </c>
      <c r="CI1679" s="91">
        <v>0</v>
      </c>
      <c r="CJ1679" s="91">
        <v>0</v>
      </c>
      <c r="CK1679" s="90" t="s">
        <v>566</v>
      </c>
      <c r="CL1679" s="91" t="s">
        <v>566</v>
      </c>
      <c r="CM1679" s="91" t="s">
        <v>566</v>
      </c>
      <c r="CN1679" s="88" t="s">
        <v>566</v>
      </c>
      <c r="CO1679" s="91">
        <v>71.400000000000006</v>
      </c>
      <c r="CP1679" s="91" t="s">
        <v>566</v>
      </c>
      <c r="CQ1679" s="91" t="s">
        <v>566</v>
      </c>
      <c r="CR1679" s="91" t="s">
        <v>566</v>
      </c>
      <c r="CS1679" s="91" t="s">
        <v>566</v>
      </c>
      <c r="CT1679" s="90">
        <v>1</v>
      </c>
      <c r="CU1679" s="96">
        <v>1.0149999999999999</v>
      </c>
      <c r="CV1679" s="96">
        <v>0.83599999999999997</v>
      </c>
      <c r="CW1679" s="96">
        <v>0.75800000000000001</v>
      </c>
      <c r="CX1679" s="93">
        <v>2303</v>
      </c>
      <c r="CY1679" s="93">
        <v>2289.8429999999998</v>
      </c>
      <c r="CZ1679" s="93">
        <v>78.400000000000006</v>
      </c>
      <c r="DA1679" s="90">
        <v>74</v>
      </c>
      <c r="DB1679" s="90" t="s">
        <v>566</v>
      </c>
      <c r="DC1679" s="90">
        <v>84</v>
      </c>
      <c r="DD1679" s="91">
        <v>235</v>
      </c>
      <c r="DE1679" s="91">
        <v>-21.953191489400002</v>
      </c>
      <c r="DF1679" s="93">
        <v>339</v>
      </c>
      <c r="DG1679" s="88" t="s">
        <v>393</v>
      </c>
      <c r="DH1679" s="88" t="s">
        <v>566</v>
      </c>
      <c r="DI1679" s="88" t="s">
        <v>566</v>
      </c>
      <c r="DJ1679" s="88" t="s">
        <v>566</v>
      </c>
      <c r="DK1679" s="90">
        <v>0</v>
      </c>
      <c r="DL1679" s="91">
        <v>0</v>
      </c>
      <c r="DM1679" s="91" t="s">
        <v>566</v>
      </c>
      <c r="DN1679" s="91" t="s">
        <v>566</v>
      </c>
      <c r="DO1679" s="91" t="s">
        <v>566</v>
      </c>
      <c r="DP1679" s="91" t="s">
        <v>566</v>
      </c>
      <c r="DQ1679" s="91" t="s">
        <v>566</v>
      </c>
      <c r="DR1679" s="91" t="s">
        <v>566</v>
      </c>
      <c r="DS1679" s="91" t="s">
        <v>566</v>
      </c>
      <c r="DT1679" s="91" t="s">
        <v>566</v>
      </c>
      <c r="DU1679" s="91" t="s">
        <v>566</v>
      </c>
      <c r="DV1679" s="91">
        <v>142.5</v>
      </c>
      <c r="DW1679" s="97"/>
      <c r="DX1679" s="98" t="s">
        <v>566</v>
      </c>
      <c r="DY1679" s="99" t="s">
        <v>689</v>
      </c>
      <c r="DZ1679" s="98" t="s">
        <v>689</v>
      </c>
      <c r="EA1679" s="100" t="s">
        <v>689</v>
      </c>
      <c r="EB1679" s="101" t="s">
        <v>566</v>
      </c>
      <c r="EC1679" s="38"/>
    </row>
    <row r="1680" spans="1:133" ht="15" customHeight="1" x14ac:dyDescent="0.25">
      <c r="A1680" s="17" t="str">
        <f t="shared" si="25"/>
        <v>761_Кустовое (Видное и Восточно-Ягунское)</v>
      </c>
      <c r="B1680" s="87">
        <v>140</v>
      </c>
      <c r="C1680" s="88" t="s">
        <v>733</v>
      </c>
      <c r="D1680" s="88" t="s">
        <v>568</v>
      </c>
      <c r="E1680" s="88" t="s">
        <v>1715</v>
      </c>
      <c r="F1680" s="88" t="s">
        <v>7</v>
      </c>
      <c r="G1680" s="88" t="s">
        <v>489</v>
      </c>
      <c r="H1680" s="88" t="s">
        <v>1814</v>
      </c>
      <c r="I1680" s="89">
        <v>761</v>
      </c>
      <c r="J1680" s="88" t="s">
        <v>10</v>
      </c>
      <c r="K1680" s="88" t="s">
        <v>688</v>
      </c>
      <c r="L1680" s="88" t="s">
        <v>1590</v>
      </c>
      <c r="M1680" s="88" t="s">
        <v>92</v>
      </c>
      <c r="N1680" s="88" t="s">
        <v>18</v>
      </c>
      <c r="O1680" s="90">
        <v>4</v>
      </c>
      <c r="P1680" s="90">
        <v>2413.1999999999998</v>
      </c>
      <c r="Q1680" s="90">
        <v>2417.1999999999998</v>
      </c>
      <c r="R1680" s="91">
        <v>41.8</v>
      </c>
      <c r="S1680" s="90" t="s">
        <v>150</v>
      </c>
      <c r="T1680" s="90">
        <v>2334.8000000000002</v>
      </c>
      <c r="U1680" s="90">
        <v>5</v>
      </c>
      <c r="V1680" s="88" t="s">
        <v>31</v>
      </c>
      <c r="W1680" s="88" t="s">
        <v>112</v>
      </c>
      <c r="X1680" s="88" t="s">
        <v>1097</v>
      </c>
      <c r="Y1680" s="90" t="s">
        <v>1011</v>
      </c>
      <c r="Z1680" s="90" t="s">
        <v>566</v>
      </c>
      <c r="AA1680" s="90">
        <v>73</v>
      </c>
      <c r="AB1680" s="91" t="s">
        <v>3719</v>
      </c>
      <c r="AC1680" s="88" t="s">
        <v>566</v>
      </c>
      <c r="AD1680" s="90" t="s">
        <v>566</v>
      </c>
      <c r="AE1680" s="90" t="s">
        <v>4796</v>
      </c>
      <c r="AF1680" s="90" t="s">
        <v>112</v>
      </c>
      <c r="AG1680" s="91" t="s">
        <v>4824</v>
      </c>
      <c r="AH1680" s="92" t="s">
        <v>1605</v>
      </c>
      <c r="AI1680" s="93">
        <v>1392</v>
      </c>
      <c r="AJ1680" s="88" t="s">
        <v>566</v>
      </c>
      <c r="AK1680" s="90" t="s">
        <v>566</v>
      </c>
      <c r="AL1680" s="91">
        <v>14.4</v>
      </c>
      <c r="AM1680" s="91">
        <v>12.3</v>
      </c>
      <c r="AN1680" s="91">
        <v>290</v>
      </c>
      <c r="AO1680" s="90">
        <v>0.3</v>
      </c>
      <c r="AP1680" s="91">
        <v>1.03</v>
      </c>
      <c r="AQ1680" s="91" t="s">
        <v>566</v>
      </c>
      <c r="AR1680" s="91" t="s">
        <v>566</v>
      </c>
      <c r="AS1680" s="91" t="s">
        <v>566</v>
      </c>
      <c r="AT1680" s="91" t="s">
        <v>566</v>
      </c>
      <c r="AU1680" s="90">
        <v>495</v>
      </c>
      <c r="AV1680" s="90">
        <v>10.7</v>
      </c>
      <c r="AW1680" s="91">
        <v>16.2</v>
      </c>
      <c r="AX1680" s="91" t="s">
        <v>566</v>
      </c>
      <c r="AY1680" s="91">
        <v>186.12</v>
      </c>
      <c r="AZ1680" s="88" t="s">
        <v>4928</v>
      </c>
      <c r="BA1680" s="91">
        <v>187.1</v>
      </c>
      <c r="BB1680" s="91">
        <v>25.3</v>
      </c>
      <c r="BC1680" s="94" t="s">
        <v>566</v>
      </c>
      <c r="BD1680" s="91">
        <v>135.93</v>
      </c>
      <c r="BE1680" s="95">
        <v>99.546999999999997</v>
      </c>
      <c r="BF1680" s="91">
        <v>0.52</v>
      </c>
      <c r="BG1680" s="91">
        <v>15.4</v>
      </c>
      <c r="BH1680" s="94" t="s">
        <v>566</v>
      </c>
      <c r="BI1680" s="94" t="s">
        <v>566</v>
      </c>
      <c r="BJ1680" s="93">
        <v>370</v>
      </c>
      <c r="BK1680" s="94">
        <v>374</v>
      </c>
      <c r="BL1680" s="91">
        <v>7.9408300000000001</v>
      </c>
      <c r="BM1680" s="96">
        <v>0.58762139000000002</v>
      </c>
      <c r="BN1680" s="96" t="s">
        <v>566</v>
      </c>
      <c r="BO1680" s="88" t="s">
        <v>535</v>
      </c>
      <c r="BP1680" s="88" t="s">
        <v>5033</v>
      </c>
      <c r="BQ1680" s="91" t="s">
        <v>566</v>
      </c>
      <c r="BR1680" s="95">
        <v>0</v>
      </c>
      <c r="BS1680" s="91" t="s">
        <v>566</v>
      </c>
      <c r="BT1680" s="90" t="s">
        <v>566</v>
      </c>
      <c r="BU1680" s="91" t="s">
        <v>566</v>
      </c>
      <c r="BV1680" s="91" t="s">
        <v>566</v>
      </c>
      <c r="BW1680" s="96" t="s">
        <v>566</v>
      </c>
      <c r="BX1680" s="96" t="s">
        <v>566</v>
      </c>
      <c r="BY1680" s="96" t="s">
        <v>5033</v>
      </c>
      <c r="BZ1680" s="96" t="s">
        <v>566</v>
      </c>
      <c r="CA1680" s="96" t="s">
        <v>566</v>
      </c>
      <c r="CB1680" s="96" t="s">
        <v>566</v>
      </c>
      <c r="CC1680" s="96" t="s">
        <v>566</v>
      </c>
      <c r="CD1680" s="96" t="s">
        <v>566</v>
      </c>
      <c r="CE1680" s="96" t="s">
        <v>566</v>
      </c>
      <c r="CF1680" s="88" t="s">
        <v>566</v>
      </c>
      <c r="CG1680" s="88" t="s">
        <v>566</v>
      </c>
      <c r="CH1680" s="92" t="s">
        <v>566</v>
      </c>
      <c r="CI1680" s="91">
        <v>0</v>
      </c>
      <c r="CJ1680" s="91">
        <v>0</v>
      </c>
      <c r="CK1680" s="90" t="s">
        <v>566</v>
      </c>
      <c r="CL1680" s="91">
        <v>0.51500000000000001</v>
      </c>
      <c r="CM1680" s="91">
        <v>0</v>
      </c>
      <c r="CN1680" s="88" t="s">
        <v>566</v>
      </c>
      <c r="CO1680" s="91">
        <v>71.400000000000006</v>
      </c>
      <c r="CP1680" s="91">
        <v>611.84545190120002</v>
      </c>
      <c r="CQ1680" s="91">
        <v>2.3184745430000002</v>
      </c>
      <c r="CR1680" s="91">
        <v>475.91561406340003</v>
      </c>
      <c r="CS1680" s="91">
        <v>1.8034745430000001</v>
      </c>
      <c r="CT1680" s="90">
        <v>0.36</v>
      </c>
      <c r="CU1680" s="96">
        <v>1.0149999999999999</v>
      </c>
      <c r="CV1680" s="96">
        <v>0.83599999999999997</v>
      </c>
      <c r="CW1680" s="96">
        <v>0.75800000000000001</v>
      </c>
      <c r="CX1680" s="93">
        <v>2303</v>
      </c>
      <c r="CY1680" s="93">
        <v>2293</v>
      </c>
      <c r="CZ1680" s="93">
        <v>78.400000000000006</v>
      </c>
      <c r="DA1680" s="90">
        <v>74</v>
      </c>
      <c r="DB1680" s="90" t="s">
        <v>566</v>
      </c>
      <c r="DC1680" s="90">
        <v>84</v>
      </c>
      <c r="DD1680" s="91">
        <v>235</v>
      </c>
      <c r="DE1680" s="91">
        <v>-20.8</v>
      </c>
      <c r="DF1680" s="93">
        <v>339</v>
      </c>
      <c r="DG1680" s="88" t="s">
        <v>393</v>
      </c>
      <c r="DH1680" s="88" t="s">
        <v>566</v>
      </c>
      <c r="DI1680" s="88" t="s">
        <v>566</v>
      </c>
      <c r="DJ1680" s="88" t="s">
        <v>566</v>
      </c>
      <c r="DK1680" s="90">
        <v>0</v>
      </c>
      <c r="DL1680" s="91">
        <v>99.546999999999997</v>
      </c>
      <c r="DM1680" s="91">
        <v>5.6223890586999996</v>
      </c>
      <c r="DN1680" s="91">
        <v>142.24644318579999</v>
      </c>
      <c r="DO1680" s="91">
        <v>0.53901644010000005</v>
      </c>
      <c r="DP1680" s="91">
        <v>6.3166053480000004</v>
      </c>
      <c r="DQ1680" s="91">
        <v>2.4016440100000001E-2</v>
      </c>
      <c r="DR1680" s="91">
        <v>640.27766600790005</v>
      </c>
      <c r="DS1680" s="91">
        <v>2.4262131301999998</v>
      </c>
      <c r="DT1680" s="91">
        <v>504.3478281701</v>
      </c>
      <c r="DU1680" s="91">
        <v>1.9112131301999999</v>
      </c>
      <c r="DV1680" s="91">
        <v>140.92383916669999</v>
      </c>
      <c r="DW1680" s="97"/>
      <c r="DX1680" s="98" t="s">
        <v>689</v>
      </c>
      <c r="DY1680" s="99" t="s">
        <v>689</v>
      </c>
      <c r="DZ1680" s="98" t="s">
        <v>689</v>
      </c>
      <c r="EA1680" s="100" t="s">
        <v>689</v>
      </c>
      <c r="EB1680" s="101" t="s">
        <v>2761</v>
      </c>
      <c r="EC1680" s="38"/>
    </row>
    <row r="1681" spans="1:133" ht="15" customHeight="1" x14ac:dyDescent="0.25">
      <c r="A1681" s="17" t="str">
        <f t="shared" si="25"/>
        <v>772Л_Кустовое (Видное и Восточно-Ягунское)</v>
      </c>
      <c r="B1681" s="87">
        <v>141</v>
      </c>
      <c r="C1681" s="88" t="s">
        <v>733</v>
      </c>
      <c r="D1681" s="88" t="s">
        <v>568</v>
      </c>
      <c r="E1681" s="88" t="s">
        <v>1715</v>
      </c>
      <c r="F1681" s="88" t="s">
        <v>7</v>
      </c>
      <c r="G1681" s="88" t="s">
        <v>489</v>
      </c>
      <c r="H1681" s="88" t="s">
        <v>1845</v>
      </c>
      <c r="I1681" s="89" t="s">
        <v>1847</v>
      </c>
      <c r="J1681" s="88" t="s">
        <v>15</v>
      </c>
      <c r="K1681" s="88" t="s">
        <v>688</v>
      </c>
      <c r="L1681" s="88" t="s">
        <v>1590</v>
      </c>
      <c r="M1681" s="88" t="s">
        <v>735</v>
      </c>
      <c r="N1681" s="88" t="s">
        <v>25</v>
      </c>
      <c r="O1681" s="90">
        <v>200.6</v>
      </c>
      <c r="P1681" s="90">
        <v>3312.1</v>
      </c>
      <c r="Q1681" s="90">
        <v>3512.7</v>
      </c>
      <c r="R1681" s="91">
        <v>462.4</v>
      </c>
      <c r="S1681" s="90" t="s">
        <v>690</v>
      </c>
      <c r="T1681" s="90">
        <v>3512.7</v>
      </c>
      <c r="U1681" s="90">
        <v>1.2</v>
      </c>
      <c r="V1681" s="88" t="s">
        <v>31</v>
      </c>
      <c r="W1681" s="88" t="s">
        <v>65</v>
      </c>
      <c r="X1681" s="88" t="s">
        <v>2606</v>
      </c>
      <c r="Y1681" s="90" t="s">
        <v>867</v>
      </c>
      <c r="Z1681" s="90" t="s">
        <v>566</v>
      </c>
      <c r="AA1681" s="90">
        <v>73</v>
      </c>
      <c r="AB1681" s="91" t="s">
        <v>4544</v>
      </c>
      <c r="AC1681" s="88" t="s">
        <v>566</v>
      </c>
      <c r="AD1681" s="90" t="s">
        <v>566</v>
      </c>
      <c r="AE1681" s="90" t="s">
        <v>566</v>
      </c>
      <c r="AF1681" s="90" t="s">
        <v>65</v>
      </c>
      <c r="AG1681" s="91" t="s">
        <v>3451</v>
      </c>
      <c r="AH1681" s="92" t="s">
        <v>4982</v>
      </c>
      <c r="AI1681" s="93">
        <v>51</v>
      </c>
      <c r="AJ1681" s="88" t="s">
        <v>566</v>
      </c>
      <c r="AK1681" s="90">
        <v>3</v>
      </c>
      <c r="AL1681" s="91">
        <v>39</v>
      </c>
      <c r="AM1681" s="91">
        <v>13.6</v>
      </c>
      <c r="AN1681" s="91">
        <v>2010</v>
      </c>
      <c r="AO1681" s="90">
        <v>17.8</v>
      </c>
      <c r="AP1681" s="91">
        <v>245.46</v>
      </c>
      <c r="AQ1681" s="91" t="s">
        <v>566</v>
      </c>
      <c r="AR1681" s="91" t="s">
        <v>566</v>
      </c>
      <c r="AS1681" s="91">
        <v>117.77</v>
      </c>
      <c r="AT1681" s="91">
        <v>118.64</v>
      </c>
      <c r="AU1681" s="90">
        <v>587</v>
      </c>
      <c r="AV1681" s="90">
        <v>0</v>
      </c>
      <c r="AW1681" s="91">
        <v>46.485999999999997</v>
      </c>
      <c r="AX1681" s="91" t="s">
        <v>566</v>
      </c>
      <c r="AY1681" s="91">
        <v>251.91</v>
      </c>
      <c r="AZ1681" s="88" t="s">
        <v>4928</v>
      </c>
      <c r="BA1681" s="91">
        <v>252.8</v>
      </c>
      <c r="BB1681" s="91">
        <v>134.13999999999999</v>
      </c>
      <c r="BC1681" s="94">
        <v>0.2660503951</v>
      </c>
      <c r="BD1681" s="91">
        <v>35.688000000000002</v>
      </c>
      <c r="BE1681" s="95">
        <v>97.441999999999993</v>
      </c>
      <c r="BF1681" s="91">
        <v>0.76</v>
      </c>
      <c r="BG1681" s="91">
        <v>30.9</v>
      </c>
      <c r="BH1681" s="94" t="s">
        <v>566</v>
      </c>
      <c r="BI1681" s="94" t="s">
        <v>566</v>
      </c>
      <c r="BJ1681" s="93">
        <v>742</v>
      </c>
      <c r="BK1681" s="94">
        <v>2</v>
      </c>
      <c r="BL1681" s="91">
        <v>23.620460000000001</v>
      </c>
      <c r="BM1681" s="96">
        <v>2.2911844800000001</v>
      </c>
      <c r="BN1681" s="96" t="s">
        <v>566</v>
      </c>
      <c r="BO1681" s="88" t="s">
        <v>430</v>
      </c>
      <c r="BP1681" s="88" t="s">
        <v>566</v>
      </c>
      <c r="BQ1681" s="91">
        <v>35.688000000000002</v>
      </c>
      <c r="BR1681" s="95">
        <v>97.441999999999993</v>
      </c>
      <c r="BS1681" s="91">
        <v>0.76</v>
      </c>
      <c r="BT1681" s="90">
        <v>30</v>
      </c>
      <c r="BU1681" s="91">
        <v>0</v>
      </c>
      <c r="BV1681" s="91">
        <v>22.92</v>
      </c>
      <c r="BW1681" s="96">
        <v>2.2232400000000001</v>
      </c>
      <c r="BX1681" s="96" t="s">
        <v>566</v>
      </c>
      <c r="BY1681" s="96" t="s">
        <v>566</v>
      </c>
      <c r="BZ1681" s="96" t="s">
        <v>566</v>
      </c>
      <c r="CA1681" s="96" t="s">
        <v>566</v>
      </c>
      <c r="CB1681" s="96" t="s">
        <v>566</v>
      </c>
      <c r="CC1681" s="96" t="s">
        <v>566</v>
      </c>
      <c r="CD1681" s="96" t="s">
        <v>566</v>
      </c>
      <c r="CE1681" s="96" t="s">
        <v>566</v>
      </c>
      <c r="CF1681" s="88" t="s">
        <v>566</v>
      </c>
      <c r="CG1681" s="88" t="s">
        <v>566</v>
      </c>
      <c r="CH1681" s="92" t="s">
        <v>566</v>
      </c>
      <c r="CI1681" s="91">
        <v>0</v>
      </c>
      <c r="CJ1681" s="91">
        <v>0</v>
      </c>
      <c r="CK1681" s="90" t="s">
        <v>566</v>
      </c>
      <c r="CL1681" s="91">
        <v>5.5183984599999999E-2</v>
      </c>
      <c r="CM1681" s="91">
        <v>-0.15618398459999999</v>
      </c>
      <c r="CN1681" s="88" t="s">
        <v>566</v>
      </c>
      <c r="CO1681" s="91">
        <v>128.75</v>
      </c>
      <c r="CP1681" s="91">
        <v>32.766417415699998</v>
      </c>
      <c r="CQ1681" s="91">
        <v>0.7014666531</v>
      </c>
      <c r="CR1681" s="91">
        <v>-2.9212022068999999</v>
      </c>
      <c r="CS1681" s="91">
        <v>-6.2533346899999995E-2</v>
      </c>
      <c r="CT1681" s="90">
        <v>-2.5</v>
      </c>
      <c r="CU1681" s="96">
        <v>1.0169999999999999</v>
      </c>
      <c r="CV1681" s="96">
        <v>0.83699999999999997</v>
      </c>
      <c r="CW1681" s="96">
        <v>0.73399999999999999</v>
      </c>
      <c r="CX1681" s="93">
        <v>2781</v>
      </c>
      <c r="CY1681" s="93">
        <v>2772</v>
      </c>
      <c r="CZ1681" s="93">
        <v>77.7</v>
      </c>
      <c r="DA1681" s="90">
        <v>97</v>
      </c>
      <c r="DB1681" s="90" t="s">
        <v>566</v>
      </c>
      <c r="DC1681" s="90">
        <v>103</v>
      </c>
      <c r="DD1681" s="91">
        <v>259</v>
      </c>
      <c r="DE1681" s="91">
        <v>-2.7374517374999998</v>
      </c>
      <c r="DF1681" s="93">
        <v>78</v>
      </c>
      <c r="DG1681" s="88" t="s">
        <v>393</v>
      </c>
      <c r="DH1681" s="88" t="s">
        <v>566</v>
      </c>
      <c r="DI1681" s="88">
        <v>1</v>
      </c>
      <c r="DJ1681" s="88" t="s">
        <v>483</v>
      </c>
      <c r="DK1681" s="90">
        <v>-3.5</v>
      </c>
      <c r="DL1681" s="91">
        <v>97.441999999999993</v>
      </c>
      <c r="DM1681" s="91">
        <v>0.32869120419999998</v>
      </c>
      <c r="DN1681" s="91">
        <v>44.090638129299997</v>
      </c>
      <c r="DO1681" s="91">
        <v>0.94389667229999996</v>
      </c>
      <c r="DP1681" s="91">
        <v>8.4030185067000005</v>
      </c>
      <c r="DQ1681" s="91">
        <v>0.1798966723</v>
      </c>
      <c r="DR1681" s="91">
        <v>40.4816087074</v>
      </c>
      <c r="DS1681" s="91">
        <v>0.86663421920000006</v>
      </c>
      <c r="DT1681" s="91">
        <v>4.7939890847999997</v>
      </c>
      <c r="DU1681" s="91">
        <v>0.1026342192</v>
      </c>
      <c r="DV1681" s="91">
        <v>169.39589527780001</v>
      </c>
      <c r="DW1681" s="97"/>
      <c r="DX1681" s="98" t="s">
        <v>689</v>
      </c>
      <c r="DY1681" s="99" t="s">
        <v>689</v>
      </c>
      <c r="DZ1681" s="98" t="s">
        <v>689</v>
      </c>
      <c r="EA1681" s="100" t="s">
        <v>689</v>
      </c>
      <c r="EB1681" s="101" t="s">
        <v>2761</v>
      </c>
      <c r="EC1681" s="38"/>
    </row>
    <row r="1682" spans="1:133" ht="15" customHeight="1" x14ac:dyDescent="0.25">
      <c r="A1682" s="17" t="str">
        <f t="shared" si="25"/>
        <v>773_Кустовое (Видное и Восточно-Ягунское)</v>
      </c>
      <c r="B1682" s="87">
        <v>142</v>
      </c>
      <c r="C1682" s="88" t="s">
        <v>733</v>
      </c>
      <c r="D1682" s="88" t="s">
        <v>568</v>
      </c>
      <c r="E1682" s="88" t="s">
        <v>1715</v>
      </c>
      <c r="F1682" s="88" t="s">
        <v>7</v>
      </c>
      <c r="G1682" s="88" t="s">
        <v>489</v>
      </c>
      <c r="H1682" s="88" t="s">
        <v>1810</v>
      </c>
      <c r="I1682" s="89">
        <v>773</v>
      </c>
      <c r="J1682" s="88" t="s">
        <v>15</v>
      </c>
      <c r="K1682" s="88" t="s">
        <v>688</v>
      </c>
      <c r="L1682" s="88" t="s">
        <v>1590</v>
      </c>
      <c r="M1682" s="88" t="s">
        <v>34</v>
      </c>
      <c r="N1682" s="88" t="s">
        <v>7</v>
      </c>
      <c r="O1682" s="90">
        <v>4</v>
      </c>
      <c r="P1682" s="90">
        <v>2651</v>
      </c>
      <c r="Q1682" s="90">
        <v>2655</v>
      </c>
      <c r="R1682" s="91">
        <v>337.33</v>
      </c>
      <c r="S1682" s="90" t="s">
        <v>150</v>
      </c>
      <c r="T1682" s="90">
        <v>2676</v>
      </c>
      <c r="U1682" s="90">
        <v>1.4</v>
      </c>
      <c r="V1682" s="88" t="s">
        <v>31</v>
      </c>
      <c r="W1682" s="88" t="s">
        <v>94</v>
      </c>
      <c r="X1682" s="88" t="s">
        <v>1438</v>
      </c>
      <c r="Y1682" s="90" t="s">
        <v>858</v>
      </c>
      <c r="Z1682" s="90" t="s">
        <v>566</v>
      </c>
      <c r="AA1682" s="90">
        <v>73</v>
      </c>
      <c r="AB1682" s="91" t="s">
        <v>4545</v>
      </c>
      <c r="AC1682" s="88" t="s">
        <v>566</v>
      </c>
      <c r="AD1682" s="90" t="s">
        <v>566</v>
      </c>
      <c r="AE1682" s="90" t="s">
        <v>1265</v>
      </c>
      <c r="AF1682" s="90" t="s">
        <v>94</v>
      </c>
      <c r="AG1682" s="91" t="s">
        <v>4913</v>
      </c>
      <c r="AH1682" s="92" t="s">
        <v>1865</v>
      </c>
      <c r="AI1682" s="93">
        <v>1343</v>
      </c>
      <c r="AJ1682" s="88" t="s">
        <v>722</v>
      </c>
      <c r="AK1682" s="90" t="s">
        <v>566</v>
      </c>
      <c r="AL1682" s="91">
        <v>15.2</v>
      </c>
      <c r="AM1682" s="91">
        <v>13.6886257133</v>
      </c>
      <c r="AN1682" s="91">
        <v>2065</v>
      </c>
      <c r="AO1682" s="90">
        <v>16.399999999999999</v>
      </c>
      <c r="AP1682" s="91">
        <v>280.14800000000002</v>
      </c>
      <c r="AQ1682" s="91">
        <v>37.927142857100002</v>
      </c>
      <c r="AR1682" s="91" t="s">
        <v>566</v>
      </c>
      <c r="AS1682" s="91">
        <v>59.353970379400003</v>
      </c>
      <c r="AT1682" s="91">
        <v>60.223977943500003</v>
      </c>
      <c r="AU1682" s="90">
        <v>951</v>
      </c>
      <c r="AV1682" s="90">
        <v>15.9</v>
      </c>
      <c r="AW1682" s="91">
        <v>115.79</v>
      </c>
      <c r="AX1682" s="91" t="s">
        <v>566</v>
      </c>
      <c r="AY1682" s="91">
        <v>149.71</v>
      </c>
      <c r="AZ1682" s="88" t="s">
        <v>4928</v>
      </c>
      <c r="BA1682" s="91">
        <v>150.6</v>
      </c>
      <c r="BB1682" s="91">
        <v>90.356029620599998</v>
      </c>
      <c r="BC1682" s="94">
        <v>3.0605172900000002E-2</v>
      </c>
      <c r="BD1682" s="91">
        <v>2.6669999999999998</v>
      </c>
      <c r="BE1682" s="95">
        <v>93.706000000000003</v>
      </c>
      <c r="BF1682" s="91">
        <v>0.15</v>
      </c>
      <c r="BG1682" s="91">
        <v>30.5</v>
      </c>
      <c r="BH1682" s="94">
        <v>0.13333</v>
      </c>
      <c r="BI1682" s="94">
        <v>0.88332999999999995</v>
      </c>
      <c r="BJ1682" s="93">
        <v>96</v>
      </c>
      <c r="BK1682" s="94">
        <v>11</v>
      </c>
      <c r="BL1682" s="91">
        <v>4.4338899999999999</v>
      </c>
      <c r="BM1682" s="96">
        <v>0.22612825</v>
      </c>
      <c r="BN1682" s="96" t="s">
        <v>566</v>
      </c>
      <c r="BO1682" s="88" t="s">
        <v>696</v>
      </c>
      <c r="BP1682" s="88" t="s">
        <v>566</v>
      </c>
      <c r="BQ1682" s="91">
        <v>2.6669999999999998</v>
      </c>
      <c r="BR1682" s="95">
        <v>93.706000000000003</v>
      </c>
      <c r="BS1682" s="91">
        <v>0.15</v>
      </c>
      <c r="BT1682" s="90">
        <v>30</v>
      </c>
      <c r="BU1682" s="91">
        <v>0</v>
      </c>
      <c r="BV1682" s="91">
        <v>4.3499999999999996</v>
      </c>
      <c r="BW1682" s="96">
        <v>0.22184999999999999</v>
      </c>
      <c r="BX1682" s="96" t="s">
        <v>566</v>
      </c>
      <c r="BY1682" s="96" t="s">
        <v>566</v>
      </c>
      <c r="BZ1682" s="96" t="s">
        <v>566</v>
      </c>
      <c r="CA1682" s="96" t="s">
        <v>566</v>
      </c>
      <c r="CB1682" s="96" t="s">
        <v>566</v>
      </c>
      <c r="CC1682" s="96" t="s">
        <v>566</v>
      </c>
      <c r="CD1682" s="96" t="s">
        <v>566</v>
      </c>
      <c r="CE1682" s="96" t="s">
        <v>566</v>
      </c>
      <c r="CF1682" s="88" t="s">
        <v>566</v>
      </c>
      <c r="CG1682" s="88" t="s">
        <v>566</v>
      </c>
      <c r="CH1682" s="92" t="s">
        <v>566</v>
      </c>
      <c r="CI1682" s="91">
        <v>0</v>
      </c>
      <c r="CJ1682" s="91">
        <v>0</v>
      </c>
      <c r="CK1682" s="90" t="s">
        <v>566</v>
      </c>
      <c r="CL1682" s="91">
        <v>9.3130028399999995E-2</v>
      </c>
      <c r="CM1682" s="91">
        <v>-5.1300284000000002E-3</v>
      </c>
      <c r="CN1682" s="88" t="s">
        <v>566</v>
      </c>
      <c r="CO1682" s="91">
        <v>71.400000000000006</v>
      </c>
      <c r="CP1682" s="91">
        <v>2.3707389697000001</v>
      </c>
      <c r="CQ1682" s="91">
        <v>0.12906164249999999</v>
      </c>
      <c r="CR1682" s="91">
        <v>-0.29598681469999999</v>
      </c>
      <c r="CS1682" s="91">
        <v>-1.59383575E-2</v>
      </c>
      <c r="CT1682" s="90">
        <v>1</v>
      </c>
      <c r="CU1682" s="96">
        <v>1.014</v>
      </c>
      <c r="CV1682" s="96">
        <v>0.86499999999999999</v>
      </c>
      <c r="CW1682" s="96">
        <v>0.83399999999999996</v>
      </c>
      <c r="CX1682" s="93">
        <v>2245</v>
      </c>
      <c r="CY1682" s="93">
        <v>2235.9699999999998</v>
      </c>
      <c r="CZ1682" s="93">
        <v>77.7</v>
      </c>
      <c r="DA1682" s="90">
        <v>51</v>
      </c>
      <c r="DB1682" s="90" t="s">
        <v>566</v>
      </c>
      <c r="DC1682" s="90">
        <v>84</v>
      </c>
      <c r="DD1682" s="91">
        <v>225</v>
      </c>
      <c r="DE1682" s="91">
        <v>-33.462222222199998</v>
      </c>
      <c r="DF1682" s="93">
        <v>50</v>
      </c>
      <c r="DG1682" s="88" t="s">
        <v>393</v>
      </c>
      <c r="DH1682" s="88" t="s">
        <v>566</v>
      </c>
      <c r="DI1682" s="88" t="s">
        <v>566</v>
      </c>
      <c r="DJ1682" s="88" t="s">
        <v>566</v>
      </c>
      <c r="DK1682" s="90">
        <v>0</v>
      </c>
      <c r="DL1682" s="91">
        <v>93.706000000000003</v>
      </c>
      <c r="DM1682" s="91">
        <v>3.45522038E-2</v>
      </c>
      <c r="DN1682" s="91">
        <v>3.0109526851999999</v>
      </c>
      <c r="DO1682" s="91">
        <v>0.16391450260000001</v>
      </c>
      <c r="DP1682" s="91">
        <v>0.34422690080000001</v>
      </c>
      <c r="DQ1682" s="91">
        <v>1.8914502600000001E-2</v>
      </c>
      <c r="DR1682" s="91">
        <v>2.6767592317000002</v>
      </c>
      <c r="DS1682" s="91">
        <v>0.14572120650000001</v>
      </c>
      <c r="DT1682" s="91">
        <v>1.00334473E-2</v>
      </c>
      <c r="DU1682" s="91">
        <v>7.2120650000000001E-4</v>
      </c>
      <c r="DV1682" s="91" t="s">
        <v>566</v>
      </c>
      <c r="DW1682" s="97"/>
      <c r="DX1682" s="98" t="s">
        <v>689</v>
      </c>
      <c r="DY1682" s="99" t="s">
        <v>689</v>
      </c>
      <c r="DZ1682" s="98" t="s">
        <v>689</v>
      </c>
      <c r="EA1682" s="100" t="s">
        <v>689</v>
      </c>
      <c r="EB1682" s="101" t="s">
        <v>2761</v>
      </c>
      <c r="EC1682" s="38"/>
    </row>
    <row r="1683" spans="1:133" ht="15" customHeight="1" x14ac:dyDescent="0.25">
      <c r="A1683" s="17" t="str">
        <f t="shared" ref="A1683:A1746" si="26">CONCATENATE(I1683,"_",G1683)</f>
        <v>774_Кустовое (Видное и Восточно-Ягунское)</v>
      </c>
      <c r="B1683" s="87">
        <v>143</v>
      </c>
      <c r="C1683" s="88" t="s">
        <v>733</v>
      </c>
      <c r="D1683" s="88" t="s">
        <v>568</v>
      </c>
      <c r="E1683" s="88" t="s">
        <v>1715</v>
      </c>
      <c r="F1683" s="88" t="s">
        <v>7</v>
      </c>
      <c r="G1683" s="88" t="s">
        <v>489</v>
      </c>
      <c r="H1683" s="88" t="s">
        <v>1814</v>
      </c>
      <c r="I1683" s="89">
        <v>774</v>
      </c>
      <c r="J1683" s="88" t="s">
        <v>10</v>
      </c>
      <c r="K1683" s="88" t="s">
        <v>688</v>
      </c>
      <c r="L1683" s="88" t="s">
        <v>1590</v>
      </c>
      <c r="M1683" s="88" t="s">
        <v>92</v>
      </c>
      <c r="N1683" s="88" t="s">
        <v>18</v>
      </c>
      <c r="O1683" s="90">
        <v>4</v>
      </c>
      <c r="P1683" s="90">
        <v>2609.8000000000002</v>
      </c>
      <c r="Q1683" s="90">
        <v>2613.8000000000002</v>
      </c>
      <c r="R1683" s="91">
        <v>242.756</v>
      </c>
      <c r="S1683" s="90" t="s">
        <v>150</v>
      </c>
      <c r="T1683" s="90">
        <v>2636.7</v>
      </c>
      <c r="U1683" s="90">
        <v>5.2</v>
      </c>
      <c r="V1683" s="88" t="s">
        <v>31</v>
      </c>
      <c r="W1683" s="88" t="s">
        <v>156</v>
      </c>
      <c r="X1683" s="88" t="s">
        <v>4977</v>
      </c>
      <c r="Y1683" s="90" t="s">
        <v>383</v>
      </c>
      <c r="Z1683" s="90" t="s">
        <v>566</v>
      </c>
      <c r="AA1683" s="90">
        <v>73</v>
      </c>
      <c r="AB1683" s="91" t="s">
        <v>4546</v>
      </c>
      <c r="AC1683" s="88" t="s">
        <v>566</v>
      </c>
      <c r="AD1683" s="90" t="s">
        <v>566</v>
      </c>
      <c r="AE1683" s="90" t="s">
        <v>4789</v>
      </c>
      <c r="AF1683" s="90" t="s">
        <v>156</v>
      </c>
      <c r="AG1683" s="91" t="s">
        <v>3430</v>
      </c>
      <c r="AH1683" s="92" t="s">
        <v>4922</v>
      </c>
      <c r="AI1683" s="93">
        <v>74</v>
      </c>
      <c r="AJ1683" s="88" t="s">
        <v>415</v>
      </c>
      <c r="AK1683" s="90" t="s">
        <v>566</v>
      </c>
      <c r="AL1683" s="91">
        <v>13.4</v>
      </c>
      <c r="AM1683" s="91">
        <v>11.053540590400001</v>
      </c>
      <c r="AN1683" s="91">
        <v>1147</v>
      </c>
      <c r="AO1683" s="90">
        <v>15.1</v>
      </c>
      <c r="AP1683" s="91">
        <v>111.47</v>
      </c>
      <c r="AQ1683" s="91" t="s">
        <v>566</v>
      </c>
      <c r="AR1683" s="91" t="s">
        <v>566</v>
      </c>
      <c r="AS1683" s="91">
        <v>127.79</v>
      </c>
      <c r="AT1683" s="91">
        <v>129.16999999999999</v>
      </c>
      <c r="AU1683" s="90">
        <v>500</v>
      </c>
      <c r="AV1683" s="90">
        <v>0</v>
      </c>
      <c r="AW1683" s="91">
        <v>38.19</v>
      </c>
      <c r="AX1683" s="91" t="s">
        <v>566</v>
      </c>
      <c r="AY1683" s="91">
        <v>169.19</v>
      </c>
      <c r="AZ1683" s="88" t="s">
        <v>4928</v>
      </c>
      <c r="BA1683" s="91">
        <v>170.6</v>
      </c>
      <c r="BB1683" s="91">
        <v>41.4</v>
      </c>
      <c r="BC1683" s="94">
        <v>4.3807729468999996</v>
      </c>
      <c r="BD1683" s="91">
        <v>181.364</v>
      </c>
      <c r="BE1683" s="95">
        <v>95.394000000000005</v>
      </c>
      <c r="BF1683" s="91">
        <v>6.98</v>
      </c>
      <c r="BG1683" s="91">
        <v>30.8</v>
      </c>
      <c r="BH1683" s="94" t="s">
        <v>566</v>
      </c>
      <c r="BI1683" s="94" t="s">
        <v>566</v>
      </c>
      <c r="BJ1683" s="93">
        <v>738</v>
      </c>
      <c r="BK1683" s="94">
        <v>6</v>
      </c>
      <c r="BL1683" s="91">
        <v>214.73627999999999</v>
      </c>
      <c r="BM1683" s="96">
        <v>15.89048448</v>
      </c>
      <c r="BN1683" s="96" t="s">
        <v>566</v>
      </c>
      <c r="BO1683" s="88" t="s">
        <v>430</v>
      </c>
      <c r="BP1683" s="88" t="s">
        <v>566</v>
      </c>
      <c r="BQ1683" s="91">
        <v>181.364</v>
      </c>
      <c r="BR1683" s="95">
        <v>95.394000000000005</v>
      </c>
      <c r="BS1683" s="91">
        <v>6.98</v>
      </c>
      <c r="BT1683" s="90">
        <v>30</v>
      </c>
      <c r="BU1683" s="91">
        <v>0</v>
      </c>
      <c r="BV1683" s="91">
        <v>209.49</v>
      </c>
      <c r="BW1683" s="96">
        <v>15.50226</v>
      </c>
      <c r="BX1683" s="96" t="s">
        <v>566</v>
      </c>
      <c r="BY1683" s="96" t="s">
        <v>566</v>
      </c>
      <c r="BZ1683" s="96" t="s">
        <v>566</v>
      </c>
      <c r="CA1683" s="96" t="s">
        <v>566</v>
      </c>
      <c r="CB1683" s="96" t="s">
        <v>566</v>
      </c>
      <c r="CC1683" s="96" t="s">
        <v>566</v>
      </c>
      <c r="CD1683" s="96" t="s">
        <v>566</v>
      </c>
      <c r="CE1683" s="96" t="s">
        <v>566</v>
      </c>
      <c r="CF1683" s="88" t="s">
        <v>566</v>
      </c>
      <c r="CG1683" s="88" t="s">
        <v>566</v>
      </c>
      <c r="CH1683" s="92" t="s">
        <v>566</v>
      </c>
      <c r="CI1683" s="91">
        <v>0</v>
      </c>
      <c r="CJ1683" s="91">
        <v>0</v>
      </c>
      <c r="CK1683" s="90" t="s">
        <v>566</v>
      </c>
      <c r="CL1683" s="91">
        <v>-0.60162996160000004</v>
      </c>
      <c r="CM1683" s="91">
        <v>1.6299616000000001E-3</v>
      </c>
      <c r="CN1683" s="88" t="s">
        <v>566</v>
      </c>
      <c r="CO1683" s="91">
        <v>105</v>
      </c>
      <c r="CP1683" s="91">
        <v>281.20153864209999</v>
      </c>
      <c r="CQ1683" s="91">
        <v>10.8274787869</v>
      </c>
      <c r="CR1683" s="91">
        <v>99.837717178700004</v>
      </c>
      <c r="CS1683" s="91">
        <v>3.8444787868999999</v>
      </c>
      <c r="CT1683" s="90">
        <v>1</v>
      </c>
      <c r="CU1683" s="96">
        <v>1.0149999999999999</v>
      </c>
      <c r="CV1683" s="96">
        <v>0.83599999999999997</v>
      </c>
      <c r="CW1683" s="96">
        <v>0.75800000000000001</v>
      </c>
      <c r="CX1683" s="93">
        <v>2303</v>
      </c>
      <c r="CY1683" s="93">
        <v>2288.6439999999998</v>
      </c>
      <c r="CZ1683" s="93">
        <v>78.400000000000006</v>
      </c>
      <c r="DA1683" s="90">
        <v>74</v>
      </c>
      <c r="DB1683" s="90" t="s">
        <v>566</v>
      </c>
      <c r="DC1683" s="90">
        <v>84</v>
      </c>
      <c r="DD1683" s="91">
        <v>235</v>
      </c>
      <c r="DE1683" s="91">
        <v>-28.0042553191</v>
      </c>
      <c r="DF1683" s="93">
        <v>339</v>
      </c>
      <c r="DG1683" s="88" t="s">
        <v>393</v>
      </c>
      <c r="DH1683" s="88" t="s">
        <v>566</v>
      </c>
      <c r="DI1683" s="88">
        <v>1</v>
      </c>
      <c r="DJ1683" s="88" t="s">
        <v>566</v>
      </c>
      <c r="DK1683" s="90">
        <v>0</v>
      </c>
      <c r="DL1683" s="91">
        <v>95.394000000000005</v>
      </c>
      <c r="DM1683" s="91">
        <v>4.9462479985999996</v>
      </c>
      <c r="DN1683" s="91">
        <v>204.77466714170001</v>
      </c>
      <c r="DO1683" s="91">
        <v>7.8847127767999998</v>
      </c>
      <c r="DP1683" s="91">
        <v>23.410845678299999</v>
      </c>
      <c r="DQ1683" s="91">
        <v>0.90171277679999995</v>
      </c>
      <c r="DR1683" s="91">
        <v>317.49965902970001</v>
      </c>
      <c r="DS1683" s="91">
        <v>12.225113843999999</v>
      </c>
      <c r="DT1683" s="91">
        <v>136.13583756630001</v>
      </c>
      <c r="DU1683" s="91">
        <v>5.2421138440000004</v>
      </c>
      <c r="DV1683" s="91">
        <v>140.98959500000001</v>
      </c>
      <c r="DW1683" s="97"/>
      <c r="DX1683" s="98" t="s">
        <v>689</v>
      </c>
      <c r="DY1683" s="99" t="s">
        <v>689</v>
      </c>
      <c r="DZ1683" s="98" t="s">
        <v>689</v>
      </c>
      <c r="EA1683" s="100" t="s">
        <v>689</v>
      </c>
      <c r="EB1683" s="101" t="s">
        <v>2761</v>
      </c>
      <c r="EC1683" s="38"/>
    </row>
    <row r="1684" spans="1:133" ht="15" customHeight="1" x14ac:dyDescent="0.25">
      <c r="A1684" s="17" t="str">
        <f t="shared" si="26"/>
        <v>775_Кустовое (Видное и Восточно-Ягунское)</v>
      </c>
      <c r="B1684" s="87">
        <v>144</v>
      </c>
      <c r="C1684" s="88" t="s">
        <v>733</v>
      </c>
      <c r="D1684" s="88" t="s">
        <v>568</v>
      </c>
      <c r="E1684" s="88" t="s">
        <v>1715</v>
      </c>
      <c r="F1684" s="88" t="s">
        <v>7</v>
      </c>
      <c r="G1684" s="88" t="s">
        <v>489</v>
      </c>
      <c r="H1684" s="88" t="s">
        <v>1814</v>
      </c>
      <c r="I1684" s="89">
        <v>775</v>
      </c>
      <c r="J1684" s="88" t="s">
        <v>10</v>
      </c>
      <c r="K1684" s="88" t="s">
        <v>688</v>
      </c>
      <c r="L1684" s="88" t="s">
        <v>1590</v>
      </c>
      <c r="M1684" s="88" t="s">
        <v>119</v>
      </c>
      <c r="N1684" s="88" t="s">
        <v>13</v>
      </c>
      <c r="O1684" s="90">
        <v>6.2</v>
      </c>
      <c r="P1684" s="90">
        <v>2434.1999999999998</v>
      </c>
      <c r="Q1684" s="90">
        <v>2441.8000000000002</v>
      </c>
      <c r="R1684" s="91">
        <v>85.314999999999998</v>
      </c>
      <c r="S1684" s="90" t="s">
        <v>150</v>
      </c>
      <c r="T1684" s="90">
        <v>2443</v>
      </c>
      <c r="U1684" s="90">
        <v>6.5</v>
      </c>
      <c r="V1684" s="88" t="s">
        <v>31</v>
      </c>
      <c r="W1684" s="88" t="s">
        <v>94</v>
      </c>
      <c r="X1684" s="88" t="s">
        <v>1440</v>
      </c>
      <c r="Y1684" s="90" t="s">
        <v>886</v>
      </c>
      <c r="Z1684" s="90" t="s">
        <v>566</v>
      </c>
      <c r="AA1684" s="90">
        <v>73</v>
      </c>
      <c r="AB1684" s="91" t="s">
        <v>4530</v>
      </c>
      <c r="AC1684" s="88" t="s">
        <v>566</v>
      </c>
      <c r="AD1684" s="90" t="s">
        <v>566</v>
      </c>
      <c r="AE1684" s="90" t="s">
        <v>566</v>
      </c>
      <c r="AF1684" s="90" t="s">
        <v>94</v>
      </c>
      <c r="AG1684" s="91" t="s">
        <v>3555</v>
      </c>
      <c r="AH1684" s="92" t="s">
        <v>4720</v>
      </c>
      <c r="AI1684" s="93">
        <v>171</v>
      </c>
      <c r="AJ1684" s="88" t="s">
        <v>722</v>
      </c>
      <c r="AK1684" s="90" t="s">
        <v>566</v>
      </c>
      <c r="AL1684" s="91">
        <v>13.4</v>
      </c>
      <c r="AM1684" s="91">
        <v>11.053540590400001</v>
      </c>
      <c r="AN1684" s="91">
        <v>1956</v>
      </c>
      <c r="AO1684" s="90">
        <v>11.7</v>
      </c>
      <c r="AP1684" s="91">
        <v>71.292000000000002</v>
      </c>
      <c r="AQ1684" s="91">
        <v>41.402105263199999</v>
      </c>
      <c r="AR1684" s="91" t="s">
        <v>566</v>
      </c>
      <c r="AS1684" s="91">
        <v>48.535264852799997</v>
      </c>
      <c r="AT1684" s="91">
        <v>50.181308651599998</v>
      </c>
      <c r="AU1684" s="90">
        <v>296</v>
      </c>
      <c r="AV1684" s="90">
        <v>17.3</v>
      </c>
      <c r="AW1684" s="91">
        <v>2.4820000000000002</v>
      </c>
      <c r="AX1684" s="91" t="s">
        <v>566</v>
      </c>
      <c r="AY1684" s="91">
        <v>171.43</v>
      </c>
      <c r="AZ1684" s="88" t="s">
        <v>4928</v>
      </c>
      <c r="BA1684" s="91">
        <v>173.1</v>
      </c>
      <c r="BB1684" s="91">
        <v>122.8947351472</v>
      </c>
      <c r="BC1684" s="94">
        <v>0.15555878009999999</v>
      </c>
      <c r="BD1684" s="91">
        <v>18.859000000000002</v>
      </c>
      <c r="BE1684" s="95">
        <v>96.664000000000001</v>
      </c>
      <c r="BF1684" s="91">
        <v>0.54</v>
      </c>
      <c r="BG1684" s="91">
        <v>30.8</v>
      </c>
      <c r="BH1684" s="94">
        <v>0.5</v>
      </c>
      <c r="BI1684" s="94">
        <v>0.66666999999999998</v>
      </c>
      <c r="BJ1684" s="93">
        <v>316</v>
      </c>
      <c r="BK1684" s="94">
        <v>6</v>
      </c>
      <c r="BL1684" s="91">
        <v>16.462879999999998</v>
      </c>
      <c r="BM1684" s="96">
        <v>0.75729263999999996</v>
      </c>
      <c r="BN1684" s="96" t="s">
        <v>566</v>
      </c>
      <c r="BO1684" s="88" t="s">
        <v>696</v>
      </c>
      <c r="BP1684" s="88" t="s">
        <v>566</v>
      </c>
      <c r="BQ1684" s="91">
        <v>18.859000000000002</v>
      </c>
      <c r="BR1684" s="95">
        <v>96.664000000000001</v>
      </c>
      <c r="BS1684" s="91">
        <v>0.54</v>
      </c>
      <c r="BT1684" s="90">
        <v>30</v>
      </c>
      <c r="BU1684" s="91">
        <v>0</v>
      </c>
      <c r="BV1684" s="91">
        <v>16.05</v>
      </c>
      <c r="BW1684" s="96">
        <v>0.73829999999999996</v>
      </c>
      <c r="BX1684" s="96" t="s">
        <v>566</v>
      </c>
      <c r="BY1684" s="96" t="s">
        <v>566</v>
      </c>
      <c r="BZ1684" s="96" t="s">
        <v>566</v>
      </c>
      <c r="CA1684" s="96" t="s">
        <v>566</v>
      </c>
      <c r="CB1684" s="96" t="s">
        <v>566</v>
      </c>
      <c r="CC1684" s="96" t="s">
        <v>566</v>
      </c>
      <c r="CD1684" s="96" t="s">
        <v>566</v>
      </c>
      <c r="CE1684" s="96" t="s">
        <v>566</v>
      </c>
      <c r="CF1684" s="88" t="s">
        <v>566</v>
      </c>
      <c r="CG1684" s="88" t="s">
        <v>566</v>
      </c>
      <c r="CH1684" s="92" t="s">
        <v>566</v>
      </c>
      <c r="CI1684" s="91">
        <v>0</v>
      </c>
      <c r="CJ1684" s="91">
        <v>0</v>
      </c>
      <c r="CK1684" s="90" t="s">
        <v>566</v>
      </c>
      <c r="CL1684" s="91">
        <v>4.7530630999999997E-3</v>
      </c>
      <c r="CM1684" s="91">
        <v>-1.47530631E-2</v>
      </c>
      <c r="CN1684" s="88" t="s">
        <v>566</v>
      </c>
      <c r="CO1684" s="91">
        <v>54.4</v>
      </c>
      <c r="CP1684" s="91">
        <v>18.105665935800001</v>
      </c>
      <c r="CQ1684" s="91">
        <v>0.51398724689999997</v>
      </c>
      <c r="CR1684" s="91">
        <v>-0.75352105609999998</v>
      </c>
      <c r="CS1684" s="91">
        <v>-2.10127531E-2</v>
      </c>
      <c r="CT1684" s="90">
        <v>1</v>
      </c>
      <c r="CU1684" s="96">
        <v>1.0149999999999999</v>
      </c>
      <c r="CV1684" s="96">
        <v>0.85099999999999998</v>
      </c>
      <c r="CW1684" s="96">
        <v>0.79300000000000004</v>
      </c>
      <c r="CX1684" s="93">
        <v>2287.5</v>
      </c>
      <c r="CY1684" s="93">
        <v>2270.4850000000001</v>
      </c>
      <c r="CZ1684" s="93">
        <v>78.400000000000006</v>
      </c>
      <c r="DA1684" s="90">
        <v>46</v>
      </c>
      <c r="DB1684" s="90" t="s">
        <v>566</v>
      </c>
      <c r="DC1684" s="90">
        <v>64</v>
      </c>
      <c r="DD1684" s="91">
        <v>233</v>
      </c>
      <c r="DE1684" s="91">
        <v>-26.424892703899999</v>
      </c>
      <c r="DF1684" s="93">
        <v>129</v>
      </c>
      <c r="DG1684" s="88" t="s">
        <v>393</v>
      </c>
      <c r="DH1684" s="88" t="s">
        <v>566</v>
      </c>
      <c r="DI1684" s="88" t="s">
        <v>566</v>
      </c>
      <c r="DJ1684" s="88" t="s">
        <v>566</v>
      </c>
      <c r="DK1684" s="90">
        <v>0</v>
      </c>
      <c r="DL1684" s="91">
        <v>96.664000000000001</v>
      </c>
      <c r="DM1684" s="91">
        <v>0.17564039510000001</v>
      </c>
      <c r="DN1684" s="91">
        <v>21.293572814200001</v>
      </c>
      <c r="DO1684" s="91">
        <v>0.60448618160000001</v>
      </c>
      <c r="DP1684" s="91">
        <v>2.4343858222999999</v>
      </c>
      <c r="DQ1684" s="91">
        <v>6.9486181600000002E-2</v>
      </c>
      <c r="DR1684" s="91">
        <v>20.442785586700001</v>
      </c>
      <c r="DS1684" s="91">
        <v>0.58033386450000002</v>
      </c>
      <c r="DT1684" s="91">
        <v>1.5835985948</v>
      </c>
      <c r="DU1684" s="91">
        <v>4.5333864500000001E-2</v>
      </c>
      <c r="DV1684" s="91" t="s">
        <v>566</v>
      </c>
      <c r="DW1684" s="97"/>
      <c r="DX1684" s="98" t="s">
        <v>5626</v>
      </c>
      <c r="DY1684" s="99" t="s">
        <v>689</v>
      </c>
      <c r="DZ1684" s="98" t="s">
        <v>689</v>
      </c>
      <c r="EA1684" s="100" t="s">
        <v>689</v>
      </c>
      <c r="EB1684" s="101" t="s">
        <v>2761</v>
      </c>
      <c r="EC1684" s="38"/>
    </row>
    <row r="1685" spans="1:133" ht="15" customHeight="1" x14ac:dyDescent="0.25">
      <c r="A1685" s="17" t="str">
        <f t="shared" si="26"/>
        <v>776_Кустовое (Видное и Восточно-Ягунское)</v>
      </c>
      <c r="B1685" s="87">
        <v>145</v>
      </c>
      <c r="C1685" s="88" t="s">
        <v>733</v>
      </c>
      <c r="D1685" s="88" t="s">
        <v>568</v>
      </c>
      <c r="E1685" s="88" t="s">
        <v>1715</v>
      </c>
      <c r="F1685" s="88" t="s">
        <v>7</v>
      </c>
      <c r="G1685" s="88" t="s">
        <v>489</v>
      </c>
      <c r="H1685" s="88" t="s">
        <v>1814</v>
      </c>
      <c r="I1685" s="89">
        <v>776</v>
      </c>
      <c r="J1685" s="88" t="s">
        <v>10</v>
      </c>
      <c r="K1685" s="88" t="s">
        <v>688</v>
      </c>
      <c r="L1685" s="88" t="s">
        <v>1590</v>
      </c>
      <c r="M1685" s="88" t="s">
        <v>92</v>
      </c>
      <c r="N1685" s="88" t="s">
        <v>18</v>
      </c>
      <c r="O1685" s="90">
        <v>6.5</v>
      </c>
      <c r="P1685" s="90">
        <v>2367.5</v>
      </c>
      <c r="Q1685" s="90">
        <v>2374</v>
      </c>
      <c r="R1685" s="91">
        <v>1.38</v>
      </c>
      <c r="S1685" s="90" t="s">
        <v>150</v>
      </c>
      <c r="T1685" s="90">
        <v>2405</v>
      </c>
      <c r="U1685" s="90">
        <v>7.7</v>
      </c>
      <c r="V1685" s="88" t="s">
        <v>31</v>
      </c>
      <c r="W1685" s="88" t="s">
        <v>190</v>
      </c>
      <c r="X1685" s="88" t="s">
        <v>1825</v>
      </c>
      <c r="Y1685" s="90" t="s">
        <v>365</v>
      </c>
      <c r="Z1685" s="90" t="s">
        <v>566</v>
      </c>
      <c r="AA1685" s="90">
        <v>73</v>
      </c>
      <c r="AB1685" s="91" t="s">
        <v>4021</v>
      </c>
      <c r="AC1685" s="88" t="s">
        <v>566</v>
      </c>
      <c r="AD1685" s="90" t="s">
        <v>566</v>
      </c>
      <c r="AE1685" s="90" t="s">
        <v>4861</v>
      </c>
      <c r="AF1685" s="90" t="s">
        <v>190</v>
      </c>
      <c r="AG1685" s="91" t="s">
        <v>3424</v>
      </c>
      <c r="AH1685" s="92" t="s">
        <v>1334</v>
      </c>
      <c r="AI1685" s="93">
        <v>1573</v>
      </c>
      <c r="AJ1685" s="88" t="s">
        <v>566</v>
      </c>
      <c r="AK1685" s="90" t="s">
        <v>566</v>
      </c>
      <c r="AL1685" s="91">
        <v>13.4</v>
      </c>
      <c r="AM1685" s="91">
        <v>11.053540590400001</v>
      </c>
      <c r="AN1685" s="91">
        <v>1139</v>
      </c>
      <c r="AO1685" s="90">
        <v>8.1999999999999993</v>
      </c>
      <c r="AP1685" s="91">
        <v>0.47</v>
      </c>
      <c r="AQ1685" s="91" t="s">
        <v>566</v>
      </c>
      <c r="AR1685" s="91" t="s">
        <v>566</v>
      </c>
      <c r="AS1685" s="91">
        <v>110.96</v>
      </c>
      <c r="AT1685" s="91">
        <v>112.43</v>
      </c>
      <c r="AU1685" s="90">
        <v>460</v>
      </c>
      <c r="AV1685" s="90">
        <v>10.5</v>
      </c>
      <c r="AW1685" s="91">
        <v>0.15</v>
      </c>
      <c r="AX1685" s="91" t="s">
        <v>566</v>
      </c>
      <c r="AY1685" s="91">
        <v>182.58</v>
      </c>
      <c r="AZ1685" s="88" t="s">
        <v>4988</v>
      </c>
      <c r="BA1685" s="91">
        <v>184.05</v>
      </c>
      <c r="BB1685" s="91">
        <v>71.62</v>
      </c>
      <c r="BC1685" s="94">
        <v>3.7942613795</v>
      </c>
      <c r="BD1685" s="91">
        <v>271.745</v>
      </c>
      <c r="BE1685" s="95">
        <v>97.096999999999994</v>
      </c>
      <c r="BF1685" s="91">
        <v>6.59</v>
      </c>
      <c r="BG1685" s="91">
        <v>30.8</v>
      </c>
      <c r="BH1685" s="94" t="s">
        <v>566</v>
      </c>
      <c r="BI1685" s="94" t="s">
        <v>566</v>
      </c>
      <c r="BJ1685" s="93">
        <v>738</v>
      </c>
      <c r="BK1685" s="94">
        <v>6</v>
      </c>
      <c r="BL1685" s="91">
        <v>202.7852</v>
      </c>
      <c r="BM1685" s="96">
        <v>15.00610457</v>
      </c>
      <c r="BN1685" s="96" t="s">
        <v>566</v>
      </c>
      <c r="BO1685" s="88" t="s">
        <v>430</v>
      </c>
      <c r="BP1685" s="88" t="s">
        <v>566</v>
      </c>
      <c r="BQ1685" s="91">
        <v>271.745</v>
      </c>
      <c r="BR1685" s="95">
        <v>97.096999999999994</v>
      </c>
      <c r="BS1685" s="91">
        <v>6.59</v>
      </c>
      <c r="BT1685" s="90">
        <v>30</v>
      </c>
      <c r="BU1685" s="91">
        <v>0</v>
      </c>
      <c r="BV1685" s="91">
        <v>197.85</v>
      </c>
      <c r="BW1685" s="96">
        <v>14.6409</v>
      </c>
      <c r="BX1685" s="96" t="s">
        <v>566</v>
      </c>
      <c r="BY1685" s="96" t="s">
        <v>566</v>
      </c>
      <c r="BZ1685" s="96" t="s">
        <v>566</v>
      </c>
      <c r="CA1685" s="96" t="s">
        <v>566</v>
      </c>
      <c r="CB1685" s="96" t="s">
        <v>566</v>
      </c>
      <c r="CC1685" s="96" t="s">
        <v>566</v>
      </c>
      <c r="CD1685" s="96" t="s">
        <v>566</v>
      </c>
      <c r="CE1685" s="96" t="s">
        <v>566</v>
      </c>
      <c r="CF1685" s="88" t="s">
        <v>566</v>
      </c>
      <c r="CG1685" s="88" t="s">
        <v>566</v>
      </c>
      <c r="CH1685" s="92" t="s">
        <v>566</v>
      </c>
      <c r="CI1685" s="91">
        <v>0</v>
      </c>
      <c r="CJ1685" s="91">
        <v>0</v>
      </c>
      <c r="CK1685" s="90" t="s">
        <v>566</v>
      </c>
      <c r="CL1685" s="91">
        <v>0.1824387834</v>
      </c>
      <c r="CM1685" s="91">
        <v>4.9561216599999999E-2</v>
      </c>
      <c r="CN1685" s="88" t="s">
        <v>566</v>
      </c>
      <c r="CO1685" s="91">
        <v>71.400000000000006</v>
      </c>
      <c r="CP1685" s="91">
        <v>418.65873798500002</v>
      </c>
      <c r="CQ1685" s="91">
        <v>10.159908590400001</v>
      </c>
      <c r="CR1685" s="91">
        <v>146.91377863540001</v>
      </c>
      <c r="CS1685" s="91">
        <v>3.5649085904</v>
      </c>
      <c r="CT1685" s="90">
        <v>-3.58</v>
      </c>
      <c r="CU1685" s="96">
        <v>1.0149999999999999</v>
      </c>
      <c r="CV1685" s="96">
        <v>0.83599999999999997</v>
      </c>
      <c r="CW1685" s="96">
        <v>0.75800000000000001</v>
      </c>
      <c r="CX1685" s="93">
        <v>2303</v>
      </c>
      <c r="CY1685" s="93">
        <v>2287.7199999999998</v>
      </c>
      <c r="CZ1685" s="93">
        <v>78.400000000000006</v>
      </c>
      <c r="DA1685" s="90">
        <v>74</v>
      </c>
      <c r="DB1685" s="90" t="s">
        <v>566</v>
      </c>
      <c r="DC1685" s="90">
        <v>84</v>
      </c>
      <c r="DD1685" s="91">
        <v>235</v>
      </c>
      <c r="DE1685" s="91">
        <v>-22.3063829787</v>
      </c>
      <c r="DF1685" s="93">
        <v>339</v>
      </c>
      <c r="DG1685" s="88" t="s">
        <v>393</v>
      </c>
      <c r="DH1685" s="88" t="s">
        <v>566</v>
      </c>
      <c r="DI1685" s="88" t="s">
        <v>566</v>
      </c>
      <c r="DJ1685" s="88" t="s">
        <v>566</v>
      </c>
      <c r="DK1685" s="90">
        <v>0</v>
      </c>
      <c r="DL1685" s="91">
        <v>97.096999999999994</v>
      </c>
      <c r="DM1685" s="91">
        <v>2.0408783791</v>
      </c>
      <c r="DN1685" s="91">
        <v>146.16770951390001</v>
      </c>
      <c r="DO1685" s="91">
        <v>3.5471624804999999</v>
      </c>
      <c r="DP1685" s="91">
        <v>-125.5772498357</v>
      </c>
      <c r="DQ1685" s="91">
        <v>-3.0478375194999998</v>
      </c>
      <c r="DR1685" s="91">
        <v>225.1905203542</v>
      </c>
      <c r="DS1685" s="91">
        <v>5.4648688648999997</v>
      </c>
      <c r="DT1685" s="91">
        <v>-46.554438995399998</v>
      </c>
      <c r="DU1685" s="91">
        <v>-1.1301311351000001</v>
      </c>
      <c r="DV1685" s="91">
        <v>140.96263083330001</v>
      </c>
      <c r="DW1685" s="97"/>
      <c r="DX1685" s="98" t="s">
        <v>689</v>
      </c>
      <c r="DY1685" s="99" t="s">
        <v>689</v>
      </c>
      <c r="DZ1685" s="98" t="s">
        <v>689</v>
      </c>
      <c r="EA1685" s="100" t="s">
        <v>689</v>
      </c>
      <c r="EB1685" s="101" t="s">
        <v>2761</v>
      </c>
      <c r="EC1685" s="38"/>
    </row>
    <row r="1686" spans="1:133" ht="15" customHeight="1" x14ac:dyDescent="0.25">
      <c r="A1686" s="17" t="str">
        <f t="shared" si="26"/>
        <v>777_Кустовое (Видное и Восточно-Ягунское)</v>
      </c>
      <c r="B1686" s="87">
        <v>146</v>
      </c>
      <c r="C1686" s="88" t="s">
        <v>733</v>
      </c>
      <c r="D1686" s="88" t="s">
        <v>568</v>
      </c>
      <c r="E1686" s="88" t="s">
        <v>1715</v>
      </c>
      <c r="F1686" s="88" t="s">
        <v>7</v>
      </c>
      <c r="G1686" s="88" t="s">
        <v>489</v>
      </c>
      <c r="H1686" s="88" t="s">
        <v>1810</v>
      </c>
      <c r="I1686" s="89">
        <v>777</v>
      </c>
      <c r="J1686" s="88" t="s">
        <v>10</v>
      </c>
      <c r="K1686" s="88" t="s">
        <v>688</v>
      </c>
      <c r="L1686" s="88" t="s">
        <v>1590</v>
      </c>
      <c r="M1686" s="88" t="s">
        <v>34</v>
      </c>
      <c r="N1686" s="88" t="s">
        <v>7</v>
      </c>
      <c r="O1686" s="90">
        <v>4</v>
      </c>
      <c r="P1686" s="90">
        <v>2348</v>
      </c>
      <c r="Q1686" s="90">
        <v>2352</v>
      </c>
      <c r="R1686" s="91">
        <v>37.159999999999997</v>
      </c>
      <c r="S1686" s="90" t="s">
        <v>150</v>
      </c>
      <c r="T1686" s="90">
        <v>2369</v>
      </c>
      <c r="U1686" s="90">
        <v>3.2</v>
      </c>
      <c r="V1686" s="88" t="s">
        <v>31</v>
      </c>
      <c r="W1686" s="88" t="s">
        <v>112</v>
      </c>
      <c r="X1686" s="88" t="s">
        <v>1121</v>
      </c>
      <c r="Y1686" s="90" t="s">
        <v>921</v>
      </c>
      <c r="Z1686" s="90" t="s">
        <v>566</v>
      </c>
      <c r="AA1686" s="90">
        <v>73</v>
      </c>
      <c r="AB1686" s="91" t="s">
        <v>4547</v>
      </c>
      <c r="AC1686" s="88" t="s">
        <v>566</v>
      </c>
      <c r="AD1686" s="90" t="s">
        <v>566</v>
      </c>
      <c r="AE1686" s="90" t="s">
        <v>2019</v>
      </c>
      <c r="AF1686" s="90" t="s">
        <v>112</v>
      </c>
      <c r="AG1686" s="91" t="s">
        <v>3546</v>
      </c>
      <c r="AH1686" s="92" t="s">
        <v>3403</v>
      </c>
      <c r="AI1686" s="93">
        <v>291</v>
      </c>
      <c r="AJ1686" s="88" t="s">
        <v>566</v>
      </c>
      <c r="AK1686" s="90" t="s">
        <v>566</v>
      </c>
      <c r="AL1686" s="91">
        <v>14.4</v>
      </c>
      <c r="AM1686" s="91">
        <v>12.3</v>
      </c>
      <c r="AN1686" s="91">
        <v>1961</v>
      </c>
      <c r="AO1686" s="90">
        <v>10</v>
      </c>
      <c r="AP1686" s="91">
        <v>36.33</v>
      </c>
      <c r="AQ1686" s="91" t="s">
        <v>566</v>
      </c>
      <c r="AR1686" s="91" t="s">
        <v>566</v>
      </c>
      <c r="AS1686" s="91">
        <v>43.25</v>
      </c>
      <c r="AT1686" s="91">
        <v>44.46</v>
      </c>
      <c r="AU1686" s="90">
        <v>219</v>
      </c>
      <c r="AV1686" s="90">
        <v>0</v>
      </c>
      <c r="AW1686" s="91">
        <v>1.74</v>
      </c>
      <c r="AX1686" s="91" t="s">
        <v>566</v>
      </c>
      <c r="AY1686" s="91">
        <v>194.17</v>
      </c>
      <c r="AZ1686" s="88" t="s">
        <v>4928</v>
      </c>
      <c r="BA1686" s="91">
        <v>195.4</v>
      </c>
      <c r="BB1686" s="91">
        <v>150.91999999999999</v>
      </c>
      <c r="BC1686" s="94">
        <v>6.4861348599999993E-2</v>
      </c>
      <c r="BD1686" s="91">
        <v>9.2189999999999994</v>
      </c>
      <c r="BE1686" s="95">
        <v>96.62</v>
      </c>
      <c r="BF1686" s="91">
        <v>0.27</v>
      </c>
      <c r="BG1686" s="91">
        <v>30.8</v>
      </c>
      <c r="BH1686" s="94">
        <v>0.11667</v>
      </c>
      <c r="BI1686" s="94">
        <v>0.41666999999999998</v>
      </c>
      <c r="BJ1686" s="93">
        <v>161</v>
      </c>
      <c r="BK1686" s="94">
        <v>6</v>
      </c>
      <c r="BL1686" s="91">
        <v>8.2874400000000001</v>
      </c>
      <c r="BM1686" s="96">
        <v>0.42265934999999999</v>
      </c>
      <c r="BN1686" s="96" t="s">
        <v>566</v>
      </c>
      <c r="BO1686" s="88" t="s">
        <v>696</v>
      </c>
      <c r="BP1686" s="88" t="s">
        <v>566</v>
      </c>
      <c r="BQ1686" s="91">
        <v>9.2189999999999994</v>
      </c>
      <c r="BR1686" s="95">
        <v>96.62</v>
      </c>
      <c r="BS1686" s="91">
        <v>0.27</v>
      </c>
      <c r="BT1686" s="90">
        <v>30</v>
      </c>
      <c r="BU1686" s="91">
        <v>0</v>
      </c>
      <c r="BV1686" s="91">
        <v>8.1</v>
      </c>
      <c r="BW1686" s="96">
        <v>0.41310000000000002</v>
      </c>
      <c r="BX1686" s="96" t="s">
        <v>566</v>
      </c>
      <c r="BY1686" s="96" t="s">
        <v>566</v>
      </c>
      <c r="BZ1686" s="96" t="s">
        <v>566</v>
      </c>
      <c r="CA1686" s="96" t="s">
        <v>566</v>
      </c>
      <c r="CB1686" s="96" t="s">
        <v>566</v>
      </c>
      <c r="CC1686" s="96" t="s">
        <v>566</v>
      </c>
      <c r="CD1686" s="96" t="s">
        <v>566</v>
      </c>
      <c r="CE1686" s="96" t="s">
        <v>566</v>
      </c>
      <c r="CF1686" s="88" t="s">
        <v>566</v>
      </c>
      <c r="CG1686" s="88" t="s">
        <v>566</v>
      </c>
      <c r="CH1686" s="92" t="s">
        <v>566</v>
      </c>
      <c r="CI1686" s="91">
        <v>0</v>
      </c>
      <c r="CJ1686" s="91">
        <v>0</v>
      </c>
      <c r="CK1686" s="90" t="s">
        <v>566</v>
      </c>
      <c r="CL1686" s="91">
        <v>-9.2882299799999998E-2</v>
      </c>
      <c r="CM1686" s="91">
        <v>1.48822998E-2</v>
      </c>
      <c r="CN1686" s="88" t="s">
        <v>566</v>
      </c>
      <c r="CO1686" s="91">
        <v>71.400000000000006</v>
      </c>
      <c r="CP1686" s="91">
        <v>7.9084256700999997</v>
      </c>
      <c r="CQ1686" s="91">
        <v>0.2311999636</v>
      </c>
      <c r="CR1686" s="91">
        <v>-1.3104361185</v>
      </c>
      <c r="CS1686" s="91">
        <v>-3.8800036400000001E-2</v>
      </c>
      <c r="CT1686" s="90">
        <v>3.56</v>
      </c>
      <c r="CU1686" s="96">
        <v>1.014</v>
      </c>
      <c r="CV1686" s="96">
        <v>0.86499999999999999</v>
      </c>
      <c r="CW1686" s="96">
        <v>0.83399999999999996</v>
      </c>
      <c r="CX1686" s="93">
        <v>2245</v>
      </c>
      <c r="CY1686" s="93">
        <v>2232.44</v>
      </c>
      <c r="CZ1686" s="93">
        <v>78.400000000000006</v>
      </c>
      <c r="DA1686" s="90">
        <v>51</v>
      </c>
      <c r="DB1686" s="90" t="s">
        <v>566</v>
      </c>
      <c r="DC1686" s="90">
        <v>84</v>
      </c>
      <c r="DD1686" s="91">
        <v>225</v>
      </c>
      <c r="DE1686" s="91">
        <v>-13.7022222222</v>
      </c>
      <c r="DF1686" s="93">
        <v>50</v>
      </c>
      <c r="DG1686" s="88" t="s">
        <v>393</v>
      </c>
      <c r="DH1686" s="88" t="s">
        <v>566</v>
      </c>
      <c r="DI1686" s="88" t="s">
        <v>566</v>
      </c>
      <c r="DJ1686" s="88" t="s">
        <v>566</v>
      </c>
      <c r="DK1686" s="90">
        <v>0</v>
      </c>
      <c r="DL1686" s="91">
        <v>96.62</v>
      </c>
      <c r="DM1686" s="91">
        <v>9.4665841400000006E-2</v>
      </c>
      <c r="DN1686" s="91">
        <v>13.4552304508</v>
      </c>
      <c r="DO1686" s="91">
        <v>0.39335879480000002</v>
      </c>
      <c r="DP1686" s="91">
        <v>4.2363686622000003</v>
      </c>
      <c r="DQ1686" s="91">
        <v>0.1233587948</v>
      </c>
      <c r="DR1686" s="91">
        <v>11.5426060477</v>
      </c>
      <c r="DS1686" s="91">
        <v>0.33744391219999997</v>
      </c>
      <c r="DT1686" s="91">
        <v>2.3237442591000002</v>
      </c>
      <c r="DU1686" s="91">
        <v>6.7443912199999997E-2</v>
      </c>
      <c r="DV1686" s="91">
        <v>112.5288305556</v>
      </c>
      <c r="DW1686" s="97"/>
      <c r="DX1686" s="98" t="s">
        <v>4620</v>
      </c>
      <c r="DY1686" s="99" t="s">
        <v>689</v>
      </c>
      <c r="DZ1686" s="98" t="s">
        <v>689</v>
      </c>
      <c r="EA1686" s="100" t="s">
        <v>689</v>
      </c>
      <c r="EB1686" s="101" t="s">
        <v>2761</v>
      </c>
      <c r="EC1686" s="38"/>
    </row>
    <row r="1687" spans="1:133" ht="15" customHeight="1" x14ac:dyDescent="0.25">
      <c r="A1687" s="17" t="str">
        <f t="shared" si="26"/>
        <v>778_Кустовое (Видное и Восточно-Ягунское)</v>
      </c>
      <c r="B1687" s="87">
        <v>147</v>
      </c>
      <c r="C1687" s="88" t="s">
        <v>733</v>
      </c>
      <c r="D1687" s="88" t="s">
        <v>568</v>
      </c>
      <c r="E1687" s="88" t="s">
        <v>1715</v>
      </c>
      <c r="F1687" s="88" t="s">
        <v>7</v>
      </c>
      <c r="G1687" s="88" t="s">
        <v>489</v>
      </c>
      <c r="H1687" s="88" t="s">
        <v>1814</v>
      </c>
      <c r="I1687" s="89">
        <v>778</v>
      </c>
      <c r="J1687" s="88" t="s">
        <v>7</v>
      </c>
      <c r="K1687" s="88" t="s">
        <v>688</v>
      </c>
      <c r="L1687" s="88" t="s">
        <v>1590</v>
      </c>
      <c r="M1687" s="88" t="s">
        <v>119</v>
      </c>
      <c r="N1687" s="88" t="s">
        <v>13</v>
      </c>
      <c r="O1687" s="90">
        <v>9.1</v>
      </c>
      <c r="P1687" s="90">
        <v>2452.5</v>
      </c>
      <c r="Q1687" s="90">
        <v>2462.4</v>
      </c>
      <c r="R1687" s="91">
        <v>98.927999999999997</v>
      </c>
      <c r="S1687" s="90" t="s">
        <v>150</v>
      </c>
      <c r="T1687" s="90">
        <v>2466</v>
      </c>
      <c r="U1687" s="90">
        <v>6.6</v>
      </c>
      <c r="V1687" s="88" t="s">
        <v>31</v>
      </c>
      <c r="W1687" s="88" t="s">
        <v>65</v>
      </c>
      <c r="X1687" s="88" t="s">
        <v>1491</v>
      </c>
      <c r="Y1687" s="90" t="s">
        <v>961</v>
      </c>
      <c r="Z1687" s="90" t="s">
        <v>566</v>
      </c>
      <c r="AA1687" s="90">
        <v>73</v>
      </c>
      <c r="AB1687" s="91" t="s">
        <v>4548</v>
      </c>
      <c r="AC1687" s="88" t="s">
        <v>566</v>
      </c>
      <c r="AD1687" s="90" t="s">
        <v>566</v>
      </c>
      <c r="AE1687" s="90" t="s">
        <v>81</v>
      </c>
      <c r="AF1687" s="90" t="s">
        <v>65</v>
      </c>
      <c r="AG1687" s="91" t="s">
        <v>3503</v>
      </c>
      <c r="AH1687" s="92" t="s">
        <v>2837</v>
      </c>
      <c r="AI1687" s="93">
        <v>551</v>
      </c>
      <c r="AJ1687" s="88" t="s">
        <v>566</v>
      </c>
      <c r="AK1687" s="90" t="s">
        <v>566</v>
      </c>
      <c r="AL1687" s="91">
        <v>13.2</v>
      </c>
      <c r="AM1687" s="91">
        <v>11.6</v>
      </c>
      <c r="AN1687" s="91">
        <v>1992</v>
      </c>
      <c r="AO1687" s="90">
        <v>12.4</v>
      </c>
      <c r="AP1687" s="91">
        <v>87.457999999999998</v>
      </c>
      <c r="AQ1687" s="91" t="s">
        <v>566</v>
      </c>
      <c r="AR1687" s="91" t="s">
        <v>566</v>
      </c>
      <c r="AS1687" s="91">
        <v>49.66</v>
      </c>
      <c r="AT1687" s="91">
        <v>50.95</v>
      </c>
      <c r="AU1687" s="90">
        <v>0</v>
      </c>
      <c r="AV1687" s="90">
        <v>0</v>
      </c>
      <c r="AW1687" s="91">
        <v>0</v>
      </c>
      <c r="AX1687" s="91" t="s">
        <v>566</v>
      </c>
      <c r="AY1687" s="91">
        <v>207.88</v>
      </c>
      <c r="AZ1687" s="88" t="s">
        <v>4928</v>
      </c>
      <c r="BA1687" s="91">
        <v>209.2</v>
      </c>
      <c r="BB1687" s="91">
        <v>158.22</v>
      </c>
      <c r="BC1687" s="94">
        <v>0.22341066879999999</v>
      </c>
      <c r="BD1687" s="91">
        <v>35.029000000000003</v>
      </c>
      <c r="BE1687" s="95">
        <v>92.352999999999994</v>
      </c>
      <c r="BF1687" s="91">
        <v>2.2799999999999998</v>
      </c>
      <c r="BG1687" s="91">
        <v>31</v>
      </c>
      <c r="BH1687" s="94" t="s">
        <v>566</v>
      </c>
      <c r="BI1687" s="94" t="s">
        <v>566</v>
      </c>
      <c r="BJ1687" s="93">
        <v>744</v>
      </c>
      <c r="BK1687" s="94">
        <v>0</v>
      </c>
      <c r="BL1687" s="91">
        <v>70.662440000000004</v>
      </c>
      <c r="BM1687" s="96">
        <v>3.2504722300000002</v>
      </c>
      <c r="BN1687" s="96" t="s">
        <v>566</v>
      </c>
      <c r="BO1687" s="88" t="s">
        <v>430</v>
      </c>
      <c r="BP1687" s="88" t="s">
        <v>566</v>
      </c>
      <c r="BQ1687" s="91">
        <v>35.029000000000003</v>
      </c>
      <c r="BR1687" s="95">
        <v>92.352999999999994</v>
      </c>
      <c r="BS1687" s="91">
        <v>2.2799999999999998</v>
      </c>
      <c r="BT1687" s="90">
        <v>30</v>
      </c>
      <c r="BU1687" s="91">
        <v>0</v>
      </c>
      <c r="BV1687" s="91">
        <v>68.37</v>
      </c>
      <c r="BW1687" s="96">
        <v>3.1450200000000001</v>
      </c>
      <c r="BX1687" s="96" t="s">
        <v>566</v>
      </c>
      <c r="BY1687" s="96" t="s">
        <v>566</v>
      </c>
      <c r="BZ1687" s="96" t="s">
        <v>566</v>
      </c>
      <c r="CA1687" s="96" t="s">
        <v>566</v>
      </c>
      <c r="CB1687" s="96" t="s">
        <v>566</v>
      </c>
      <c r="CC1687" s="96" t="s">
        <v>566</v>
      </c>
      <c r="CD1687" s="96" t="s">
        <v>566</v>
      </c>
      <c r="CE1687" s="96" t="s">
        <v>566</v>
      </c>
      <c r="CF1687" s="88" t="s">
        <v>566</v>
      </c>
      <c r="CG1687" s="88" t="s">
        <v>566</v>
      </c>
      <c r="CH1687" s="92" t="s">
        <v>566</v>
      </c>
      <c r="CI1687" s="91">
        <v>0</v>
      </c>
      <c r="CJ1687" s="91">
        <v>0</v>
      </c>
      <c r="CK1687" s="90" t="s">
        <v>566</v>
      </c>
      <c r="CL1687" s="91">
        <v>0.77466109559999996</v>
      </c>
      <c r="CM1687" s="91">
        <v>-1.26610956E-2</v>
      </c>
      <c r="CN1687" s="88" t="s">
        <v>566</v>
      </c>
      <c r="CO1687" s="91">
        <v>54.4</v>
      </c>
      <c r="CP1687" s="91">
        <v>34.146432511599997</v>
      </c>
      <c r="CQ1687" s="91">
        <v>2.2219798188</v>
      </c>
      <c r="CR1687" s="91">
        <v>-0.88292232709999996</v>
      </c>
      <c r="CS1687" s="91">
        <v>-5.7020181199999999E-2</v>
      </c>
      <c r="CT1687" s="90">
        <v>1</v>
      </c>
      <c r="CU1687" s="96">
        <v>1.0149999999999999</v>
      </c>
      <c r="CV1687" s="96">
        <v>0.85099999999999998</v>
      </c>
      <c r="CW1687" s="96">
        <v>0.79300000000000004</v>
      </c>
      <c r="CX1687" s="93">
        <v>2287.5</v>
      </c>
      <c r="CY1687" s="93">
        <v>2274.0720000000001</v>
      </c>
      <c r="CZ1687" s="93">
        <v>79.5</v>
      </c>
      <c r="DA1687" s="90">
        <v>46</v>
      </c>
      <c r="DB1687" s="90" t="s">
        <v>566</v>
      </c>
      <c r="DC1687" s="90">
        <v>64</v>
      </c>
      <c r="DD1687" s="91">
        <v>233</v>
      </c>
      <c r="DE1687" s="91">
        <v>-10.7811158798</v>
      </c>
      <c r="DF1687" s="93">
        <v>129</v>
      </c>
      <c r="DG1687" s="88" t="s">
        <v>393</v>
      </c>
      <c r="DH1687" s="88" t="s">
        <v>566</v>
      </c>
      <c r="DI1687" s="88" t="s">
        <v>566</v>
      </c>
      <c r="DJ1687" s="88" t="s">
        <v>566</v>
      </c>
      <c r="DK1687" s="90">
        <v>0</v>
      </c>
      <c r="DL1687" s="91">
        <v>92.352999999999994</v>
      </c>
      <c r="DM1687" s="91">
        <v>0.25225157030000001</v>
      </c>
      <c r="DN1687" s="91">
        <v>39.551021908499997</v>
      </c>
      <c r="DO1687" s="91">
        <v>2.5736677605999998</v>
      </c>
      <c r="DP1687" s="91">
        <v>4.5216670698000003</v>
      </c>
      <c r="DQ1687" s="91">
        <v>0.29466776059999999</v>
      </c>
      <c r="DR1687" s="91">
        <v>38.554130008900003</v>
      </c>
      <c r="DS1687" s="91">
        <v>2.5087979186</v>
      </c>
      <c r="DT1687" s="91">
        <v>3.5247751701999999</v>
      </c>
      <c r="DU1687" s="91">
        <v>0.22979791860000001</v>
      </c>
      <c r="DV1687" s="91">
        <v>106.3968947222</v>
      </c>
      <c r="DW1687" s="97"/>
      <c r="DX1687" s="98" t="s">
        <v>5627</v>
      </c>
      <c r="DY1687" s="99" t="s">
        <v>689</v>
      </c>
      <c r="DZ1687" s="98" t="s">
        <v>689</v>
      </c>
      <c r="EA1687" s="100" t="s">
        <v>689</v>
      </c>
      <c r="EB1687" s="101" t="s">
        <v>2761</v>
      </c>
      <c r="EC1687" s="38"/>
    </row>
    <row r="1688" spans="1:133" ht="15" customHeight="1" x14ac:dyDescent="0.25">
      <c r="A1688" s="17" t="str">
        <f t="shared" si="26"/>
        <v>780_Кустовое (Видное и Восточно-Ягунское)</v>
      </c>
      <c r="B1688" s="87">
        <v>148</v>
      </c>
      <c r="C1688" s="88" t="s">
        <v>733</v>
      </c>
      <c r="D1688" s="88" t="s">
        <v>568</v>
      </c>
      <c r="E1688" s="88" t="s">
        <v>1715</v>
      </c>
      <c r="F1688" s="88" t="s">
        <v>7</v>
      </c>
      <c r="G1688" s="88" t="s">
        <v>489</v>
      </c>
      <c r="H1688" s="88" t="s">
        <v>1814</v>
      </c>
      <c r="I1688" s="89">
        <v>780</v>
      </c>
      <c r="J1688" s="88" t="s">
        <v>7</v>
      </c>
      <c r="K1688" s="88" t="s">
        <v>688</v>
      </c>
      <c r="L1688" s="88" t="s">
        <v>1590</v>
      </c>
      <c r="M1688" s="88" t="s">
        <v>119</v>
      </c>
      <c r="N1688" s="88" t="s">
        <v>13</v>
      </c>
      <c r="O1688" s="90">
        <v>7.2</v>
      </c>
      <c r="P1688" s="90">
        <v>2386.4</v>
      </c>
      <c r="Q1688" s="90">
        <v>2393.6</v>
      </c>
      <c r="R1688" s="91">
        <v>30.6</v>
      </c>
      <c r="S1688" s="90" t="s">
        <v>150</v>
      </c>
      <c r="T1688" s="90">
        <v>2393.6</v>
      </c>
      <c r="U1688" s="90">
        <v>5.7</v>
      </c>
      <c r="V1688" s="88" t="s">
        <v>31</v>
      </c>
      <c r="W1688" s="88" t="s">
        <v>65</v>
      </c>
      <c r="X1688" s="88" t="s">
        <v>234</v>
      </c>
      <c r="Y1688" s="90" t="s">
        <v>1021</v>
      </c>
      <c r="Z1688" s="90" t="s">
        <v>566</v>
      </c>
      <c r="AA1688" s="90">
        <v>73</v>
      </c>
      <c r="AB1688" s="91" t="s">
        <v>4141</v>
      </c>
      <c r="AC1688" s="88" t="s">
        <v>566</v>
      </c>
      <c r="AD1688" s="90" t="s">
        <v>566</v>
      </c>
      <c r="AE1688" s="90" t="s">
        <v>566</v>
      </c>
      <c r="AF1688" s="90" t="s">
        <v>65</v>
      </c>
      <c r="AG1688" s="91" t="s">
        <v>3538</v>
      </c>
      <c r="AH1688" s="92" t="s">
        <v>3397</v>
      </c>
      <c r="AI1688" s="93">
        <v>281</v>
      </c>
      <c r="AJ1688" s="88" t="s">
        <v>722</v>
      </c>
      <c r="AK1688" s="90">
        <v>3</v>
      </c>
      <c r="AL1688" s="91">
        <v>31</v>
      </c>
      <c r="AM1688" s="91">
        <v>11.616086852600001</v>
      </c>
      <c r="AN1688" s="91">
        <v>1911</v>
      </c>
      <c r="AO1688" s="90">
        <v>12.8</v>
      </c>
      <c r="AP1688" s="91">
        <v>29.213000000000001</v>
      </c>
      <c r="AQ1688" s="91">
        <v>40</v>
      </c>
      <c r="AR1688" s="91">
        <v>94</v>
      </c>
      <c r="AS1688" s="91">
        <v>51.336094797400001</v>
      </c>
      <c r="AT1688" s="91">
        <v>52.400963217499999</v>
      </c>
      <c r="AU1688" s="90">
        <v>55</v>
      </c>
      <c r="AV1688" s="90">
        <v>0</v>
      </c>
      <c r="AW1688" s="91">
        <v>0.01</v>
      </c>
      <c r="AX1688" s="91" t="s">
        <v>566</v>
      </c>
      <c r="AY1688" s="91">
        <v>181.8</v>
      </c>
      <c r="AZ1688" s="88" t="s">
        <v>4928</v>
      </c>
      <c r="BA1688" s="91">
        <v>182.9</v>
      </c>
      <c r="BB1688" s="91">
        <v>130.46390520259999</v>
      </c>
      <c r="BC1688" s="94">
        <v>0.28515612559999998</v>
      </c>
      <c r="BD1688" s="91">
        <v>36.884999999999998</v>
      </c>
      <c r="BE1688" s="95">
        <v>89.933000000000007</v>
      </c>
      <c r="BF1688" s="91">
        <v>3.16</v>
      </c>
      <c r="BG1688" s="91">
        <v>31</v>
      </c>
      <c r="BH1688" s="94" t="s">
        <v>566</v>
      </c>
      <c r="BI1688" s="94" t="s">
        <v>566</v>
      </c>
      <c r="BJ1688" s="93">
        <v>744</v>
      </c>
      <c r="BK1688" s="94">
        <v>0</v>
      </c>
      <c r="BL1688" s="91">
        <v>97.952690000000004</v>
      </c>
      <c r="BM1688" s="96">
        <v>4.5058236300000001</v>
      </c>
      <c r="BN1688" s="96" t="s">
        <v>566</v>
      </c>
      <c r="BO1688" s="88" t="s">
        <v>430</v>
      </c>
      <c r="BP1688" s="88" t="s">
        <v>566</v>
      </c>
      <c r="BQ1688" s="91">
        <v>36.884999999999998</v>
      </c>
      <c r="BR1688" s="95">
        <v>89.933000000000007</v>
      </c>
      <c r="BS1688" s="91">
        <v>3.16</v>
      </c>
      <c r="BT1688" s="90">
        <v>30</v>
      </c>
      <c r="BU1688" s="91">
        <v>0</v>
      </c>
      <c r="BV1688" s="91">
        <v>94.8</v>
      </c>
      <c r="BW1688" s="96">
        <v>4.3608000000000002</v>
      </c>
      <c r="BX1688" s="96" t="s">
        <v>566</v>
      </c>
      <c r="BY1688" s="96" t="s">
        <v>566</v>
      </c>
      <c r="BZ1688" s="96" t="s">
        <v>566</v>
      </c>
      <c r="CA1688" s="96" t="s">
        <v>566</v>
      </c>
      <c r="CB1688" s="96" t="s">
        <v>566</v>
      </c>
      <c r="CC1688" s="96" t="s">
        <v>566</v>
      </c>
      <c r="CD1688" s="96" t="s">
        <v>566</v>
      </c>
      <c r="CE1688" s="96" t="s">
        <v>566</v>
      </c>
      <c r="CF1688" s="88" t="s">
        <v>566</v>
      </c>
      <c r="CG1688" s="88" t="s">
        <v>566</v>
      </c>
      <c r="CH1688" s="92" t="s">
        <v>566</v>
      </c>
      <c r="CI1688" s="91">
        <v>0</v>
      </c>
      <c r="CJ1688" s="91">
        <v>0</v>
      </c>
      <c r="CK1688" s="90" t="s">
        <v>566</v>
      </c>
      <c r="CL1688" s="91">
        <v>0.70190240670000004</v>
      </c>
      <c r="CM1688" s="91">
        <v>-7.9024066999999996E-3</v>
      </c>
      <c r="CN1688" s="88" t="s">
        <v>566</v>
      </c>
      <c r="CO1688" s="91">
        <v>54.4</v>
      </c>
      <c r="CP1688" s="91">
        <v>36.145916297200003</v>
      </c>
      <c r="CQ1688" s="91">
        <v>3.0964909017000002</v>
      </c>
      <c r="CR1688" s="91">
        <v>-0.7385998318</v>
      </c>
      <c r="CS1688" s="91">
        <v>-6.3509098299999997E-2</v>
      </c>
      <c r="CT1688" s="90">
        <v>-3</v>
      </c>
      <c r="CU1688" s="96">
        <v>1.0149999999999999</v>
      </c>
      <c r="CV1688" s="96">
        <v>0.85099999999999998</v>
      </c>
      <c r="CW1688" s="96">
        <v>0.79300000000000004</v>
      </c>
      <c r="CX1688" s="93">
        <v>2287.5</v>
      </c>
      <c r="CY1688" s="93">
        <v>2276.3000000000002</v>
      </c>
      <c r="CZ1688" s="93">
        <v>79.5</v>
      </c>
      <c r="DA1688" s="90">
        <v>46</v>
      </c>
      <c r="DB1688" s="90" t="s">
        <v>566</v>
      </c>
      <c r="DC1688" s="90">
        <v>64</v>
      </c>
      <c r="DD1688" s="91">
        <v>233</v>
      </c>
      <c r="DE1688" s="91">
        <v>-21.974248927000001</v>
      </c>
      <c r="DF1688" s="93">
        <v>129</v>
      </c>
      <c r="DG1688" s="88" t="s">
        <v>393</v>
      </c>
      <c r="DH1688" s="88" t="s">
        <v>566</v>
      </c>
      <c r="DI1688" s="88" t="s">
        <v>566</v>
      </c>
      <c r="DJ1688" s="88" t="s">
        <v>566</v>
      </c>
      <c r="DK1688" s="90">
        <v>0</v>
      </c>
      <c r="DL1688" s="91">
        <v>89.933000000000007</v>
      </c>
      <c r="DM1688" s="91">
        <v>0.17472807160000001</v>
      </c>
      <c r="DN1688" s="91">
        <v>22.601109858800001</v>
      </c>
      <c r="DO1688" s="91">
        <v>1.9361559538999999</v>
      </c>
      <c r="DP1688" s="91">
        <v>-14.2834062702</v>
      </c>
      <c r="DQ1688" s="91">
        <v>-1.2238440461</v>
      </c>
      <c r="DR1688" s="91">
        <v>22.148530355399998</v>
      </c>
      <c r="DS1688" s="91">
        <v>1.8973850924</v>
      </c>
      <c r="DT1688" s="91">
        <v>-14.7359857736</v>
      </c>
      <c r="DU1688" s="91">
        <v>-1.2626149075999999</v>
      </c>
      <c r="DV1688" s="91" t="s">
        <v>566</v>
      </c>
      <c r="DW1688" s="97"/>
      <c r="DX1688" s="98" t="s">
        <v>5628</v>
      </c>
      <c r="DY1688" s="99" t="s">
        <v>689</v>
      </c>
      <c r="DZ1688" s="98" t="s">
        <v>689</v>
      </c>
      <c r="EA1688" s="100" t="s">
        <v>689</v>
      </c>
      <c r="EB1688" s="101" t="s">
        <v>2761</v>
      </c>
      <c r="EC1688" s="38"/>
    </row>
    <row r="1689" spans="1:133" ht="15" customHeight="1" x14ac:dyDescent="0.25">
      <c r="A1689" s="17" t="str">
        <f t="shared" si="26"/>
        <v>790Л_Кустовое (Видное и Восточно-Ягунское)</v>
      </c>
      <c r="B1689" s="87">
        <v>149</v>
      </c>
      <c r="C1689" s="88" t="s">
        <v>733</v>
      </c>
      <c r="D1689" s="88" t="s">
        <v>568</v>
      </c>
      <c r="E1689" s="88" t="s">
        <v>1715</v>
      </c>
      <c r="F1689" s="88" t="s">
        <v>7</v>
      </c>
      <c r="G1689" s="88" t="s">
        <v>489</v>
      </c>
      <c r="H1689" s="88" t="s">
        <v>1814</v>
      </c>
      <c r="I1689" s="89" t="s">
        <v>2490</v>
      </c>
      <c r="J1689" s="88" t="s">
        <v>14</v>
      </c>
      <c r="K1689" s="88" t="s">
        <v>688</v>
      </c>
      <c r="L1689" s="88" t="s">
        <v>1590</v>
      </c>
      <c r="M1689" s="88" t="s">
        <v>119</v>
      </c>
      <c r="N1689" s="88" t="s">
        <v>13</v>
      </c>
      <c r="O1689" s="90">
        <v>260.64999999999998</v>
      </c>
      <c r="P1689" s="90">
        <v>2795.88</v>
      </c>
      <c r="Q1689" s="90">
        <v>3056.53</v>
      </c>
      <c r="R1689" s="91">
        <v>452.03</v>
      </c>
      <c r="S1689" s="90" t="s">
        <v>690</v>
      </c>
      <c r="T1689" s="90">
        <v>3051.4</v>
      </c>
      <c r="U1689" s="90">
        <v>217.3</v>
      </c>
      <c r="V1689" s="88" t="s">
        <v>31</v>
      </c>
      <c r="W1689" s="88" t="s">
        <v>112</v>
      </c>
      <c r="X1689" s="88" t="s">
        <v>1884</v>
      </c>
      <c r="Y1689" s="90" t="s">
        <v>872</v>
      </c>
      <c r="Z1689" s="90" t="s">
        <v>566</v>
      </c>
      <c r="AA1689" s="90">
        <v>73</v>
      </c>
      <c r="AB1689" s="91" t="s">
        <v>4549</v>
      </c>
      <c r="AC1689" s="88" t="s">
        <v>566</v>
      </c>
      <c r="AD1689" s="90" t="s">
        <v>566</v>
      </c>
      <c r="AE1689" s="90" t="s">
        <v>2019</v>
      </c>
      <c r="AF1689" s="90" t="s">
        <v>112</v>
      </c>
      <c r="AG1689" s="91" t="s">
        <v>3423</v>
      </c>
      <c r="AH1689" s="92" t="s">
        <v>3134</v>
      </c>
      <c r="AI1689" s="93">
        <v>376</v>
      </c>
      <c r="AJ1689" s="88" t="s">
        <v>566</v>
      </c>
      <c r="AK1689" s="90" t="s">
        <v>566</v>
      </c>
      <c r="AL1689" s="91">
        <v>14.3</v>
      </c>
      <c r="AM1689" s="91">
        <v>11.596348387300001</v>
      </c>
      <c r="AN1689" s="91">
        <v>1872</v>
      </c>
      <c r="AO1689" s="90">
        <v>12.8</v>
      </c>
      <c r="AP1689" s="91">
        <v>215.74</v>
      </c>
      <c r="AQ1689" s="91" t="s">
        <v>566</v>
      </c>
      <c r="AR1689" s="91" t="s">
        <v>566</v>
      </c>
      <c r="AS1689" s="91">
        <v>71.989999999999995</v>
      </c>
      <c r="AT1689" s="91">
        <v>73.89</v>
      </c>
      <c r="AU1689" s="90">
        <v>538</v>
      </c>
      <c r="AV1689" s="90">
        <v>0</v>
      </c>
      <c r="AW1689" s="91">
        <v>25.81</v>
      </c>
      <c r="AX1689" s="91" t="s">
        <v>566</v>
      </c>
      <c r="AY1689" s="91">
        <v>203.85</v>
      </c>
      <c r="AZ1689" s="88" t="s">
        <v>4928</v>
      </c>
      <c r="BA1689" s="91">
        <v>205.8</v>
      </c>
      <c r="BB1689" s="91">
        <v>131.86000000000001</v>
      </c>
      <c r="BC1689" s="94">
        <v>0.2392234188</v>
      </c>
      <c r="BD1689" s="91">
        <v>31.544</v>
      </c>
      <c r="BE1689" s="95">
        <v>93.475999999999999</v>
      </c>
      <c r="BF1689" s="91">
        <v>1.75</v>
      </c>
      <c r="BG1689" s="91">
        <v>30.8</v>
      </c>
      <c r="BH1689" s="94">
        <v>0.11667</v>
      </c>
      <c r="BI1689" s="94">
        <v>0.16667000000000001</v>
      </c>
      <c r="BJ1689" s="93">
        <v>304</v>
      </c>
      <c r="BK1689" s="94">
        <v>6</v>
      </c>
      <c r="BL1689" s="91">
        <v>53.850659999999998</v>
      </c>
      <c r="BM1689" s="96">
        <v>2.4771302300000002</v>
      </c>
      <c r="BN1689" s="96" t="s">
        <v>566</v>
      </c>
      <c r="BO1689" s="88" t="s">
        <v>696</v>
      </c>
      <c r="BP1689" s="88" t="s">
        <v>566</v>
      </c>
      <c r="BQ1689" s="91">
        <v>31.544</v>
      </c>
      <c r="BR1689" s="95">
        <v>93.475999999999999</v>
      </c>
      <c r="BS1689" s="91">
        <v>1.75</v>
      </c>
      <c r="BT1689" s="90">
        <v>30</v>
      </c>
      <c r="BU1689" s="91">
        <v>0</v>
      </c>
      <c r="BV1689" s="91">
        <v>52.53</v>
      </c>
      <c r="BW1689" s="96">
        <v>2.4163800000000002</v>
      </c>
      <c r="BX1689" s="96" t="s">
        <v>566</v>
      </c>
      <c r="BY1689" s="96" t="s">
        <v>566</v>
      </c>
      <c r="BZ1689" s="96" t="s">
        <v>566</v>
      </c>
      <c r="CA1689" s="96" t="s">
        <v>566</v>
      </c>
      <c r="CB1689" s="96" t="s">
        <v>566</v>
      </c>
      <c r="CC1689" s="96" t="s">
        <v>566</v>
      </c>
      <c r="CD1689" s="96" t="s">
        <v>566</v>
      </c>
      <c r="CE1689" s="96" t="s">
        <v>566</v>
      </c>
      <c r="CF1689" s="88" t="s">
        <v>566</v>
      </c>
      <c r="CG1689" s="88" t="s">
        <v>566</v>
      </c>
      <c r="CH1689" s="92" t="s">
        <v>566</v>
      </c>
      <c r="CI1689" s="91">
        <v>0</v>
      </c>
      <c r="CJ1689" s="91">
        <v>0</v>
      </c>
      <c r="CK1689" s="90" t="s">
        <v>566</v>
      </c>
      <c r="CL1689" s="91">
        <v>-0.5400114117</v>
      </c>
      <c r="CM1689" s="91">
        <v>3.0114117000000001E-3</v>
      </c>
      <c r="CN1689" s="88" t="s">
        <v>566</v>
      </c>
      <c r="CO1689" s="91">
        <v>54.4</v>
      </c>
      <c r="CP1689" s="91">
        <v>35.599277354800002</v>
      </c>
      <c r="CQ1689" s="91">
        <v>1.9763549493000001</v>
      </c>
      <c r="CR1689" s="91">
        <v>4.0548871109000002</v>
      </c>
      <c r="CS1689" s="91">
        <v>0.2253549493</v>
      </c>
      <c r="CT1689" s="90">
        <v>1</v>
      </c>
      <c r="CU1689" s="96">
        <v>1.0149999999999999</v>
      </c>
      <c r="CV1689" s="96">
        <v>0.85099999999999998</v>
      </c>
      <c r="CW1689" s="96">
        <v>0.79300000000000004</v>
      </c>
      <c r="CX1689" s="93">
        <v>2287.5</v>
      </c>
      <c r="CY1689" s="93">
        <v>2267.65</v>
      </c>
      <c r="CZ1689" s="93">
        <v>76.2</v>
      </c>
      <c r="DA1689" s="90">
        <v>46</v>
      </c>
      <c r="DB1689" s="90" t="s">
        <v>566</v>
      </c>
      <c r="DC1689" s="90">
        <v>64</v>
      </c>
      <c r="DD1689" s="91">
        <v>233</v>
      </c>
      <c r="DE1689" s="91">
        <v>-12.510729613700001</v>
      </c>
      <c r="DF1689" s="93">
        <v>129</v>
      </c>
      <c r="DG1689" s="88" t="s">
        <v>393</v>
      </c>
      <c r="DH1689" s="88" t="s">
        <v>566</v>
      </c>
      <c r="DI1689" s="88" t="s">
        <v>566</v>
      </c>
      <c r="DJ1689" s="88" t="s">
        <v>566</v>
      </c>
      <c r="DK1689" s="90">
        <v>0</v>
      </c>
      <c r="DL1689" s="91">
        <v>93.475999999999999</v>
      </c>
      <c r="DM1689" s="91">
        <v>0.27010625160000001</v>
      </c>
      <c r="DN1689" s="91">
        <v>35.616210333300003</v>
      </c>
      <c r="DO1689" s="91">
        <v>1.9772950127</v>
      </c>
      <c r="DP1689" s="91">
        <v>4.0718200894000001</v>
      </c>
      <c r="DQ1689" s="91">
        <v>0.22629501269999999</v>
      </c>
      <c r="DR1689" s="91">
        <v>40.194511297600002</v>
      </c>
      <c r="DS1689" s="91">
        <v>2.2314672443000001</v>
      </c>
      <c r="DT1689" s="91">
        <v>8.6501210536999995</v>
      </c>
      <c r="DU1689" s="91">
        <v>0.48046724429999998</v>
      </c>
      <c r="DV1689" s="91">
        <v>106.3834811111</v>
      </c>
      <c r="DW1689" s="97"/>
      <c r="DX1689" s="98" t="s">
        <v>689</v>
      </c>
      <c r="DY1689" s="99" t="s">
        <v>689</v>
      </c>
      <c r="DZ1689" s="98" t="s">
        <v>689</v>
      </c>
      <c r="EA1689" s="100" t="s">
        <v>689</v>
      </c>
      <c r="EB1689" s="101" t="s">
        <v>2761</v>
      </c>
      <c r="EC1689" s="38"/>
    </row>
    <row r="1690" spans="1:133" ht="15" customHeight="1" x14ac:dyDescent="0.25">
      <c r="A1690" s="17" t="str">
        <f t="shared" si="26"/>
        <v>791_Кустовое (Видное и Восточно-Ягунское)</v>
      </c>
      <c r="B1690" s="87">
        <v>150</v>
      </c>
      <c r="C1690" s="88" t="s">
        <v>733</v>
      </c>
      <c r="D1690" s="88" t="s">
        <v>568</v>
      </c>
      <c r="E1690" s="88" t="s">
        <v>1715</v>
      </c>
      <c r="F1690" s="88" t="s">
        <v>7</v>
      </c>
      <c r="G1690" s="88" t="s">
        <v>489</v>
      </c>
      <c r="H1690" s="88" t="s">
        <v>1810</v>
      </c>
      <c r="I1690" s="89">
        <v>791</v>
      </c>
      <c r="J1690" s="88" t="s">
        <v>14</v>
      </c>
      <c r="K1690" s="88" t="s">
        <v>688</v>
      </c>
      <c r="L1690" s="88" t="s">
        <v>1590</v>
      </c>
      <c r="M1690" s="88" t="s">
        <v>34</v>
      </c>
      <c r="N1690" s="88" t="s">
        <v>7</v>
      </c>
      <c r="O1690" s="90">
        <v>3</v>
      </c>
      <c r="P1690" s="90">
        <v>2586</v>
      </c>
      <c r="Q1690" s="90">
        <v>2589</v>
      </c>
      <c r="R1690" s="91">
        <v>277.02</v>
      </c>
      <c r="S1690" s="90" t="s">
        <v>150</v>
      </c>
      <c r="T1690" s="90">
        <v>2598</v>
      </c>
      <c r="U1690" s="90">
        <v>2.5</v>
      </c>
      <c r="V1690" s="88" t="s">
        <v>31</v>
      </c>
      <c r="W1690" s="88" t="s">
        <v>94</v>
      </c>
      <c r="X1690" s="88" t="s">
        <v>2410</v>
      </c>
      <c r="Y1690" s="90" t="s">
        <v>2481</v>
      </c>
      <c r="Z1690" s="90" t="s">
        <v>566</v>
      </c>
      <c r="AA1690" s="90">
        <v>73</v>
      </c>
      <c r="AB1690" s="91" t="s">
        <v>4550</v>
      </c>
      <c r="AC1690" s="88" t="s">
        <v>566</v>
      </c>
      <c r="AD1690" s="90" t="s">
        <v>566</v>
      </c>
      <c r="AE1690" s="90" t="s">
        <v>2019</v>
      </c>
      <c r="AF1690" s="90" t="s">
        <v>94</v>
      </c>
      <c r="AG1690" s="91" t="s">
        <v>3606</v>
      </c>
      <c r="AH1690" s="92" t="s">
        <v>4671</v>
      </c>
      <c r="AI1690" s="93">
        <v>173</v>
      </c>
      <c r="AJ1690" s="88" t="s">
        <v>722</v>
      </c>
      <c r="AK1690" s="90" t="s">
        <v>566</v>
      </c>
      <c r="AL1690" s="91">
        <v>14.3</v>
      </c>
      <c r="AM1690" s="91">
        <v>11.596348387300001</v>
      </c>
      <c r="AN1690" s="91">
        <v>2023</v>
      </c>
      <c r="AO1690" s="90">
        <v>13.1</v>
      </c>
      <c r="AP1690" s="91">
        <v>254.92699999999999</v>
      </c>
      <c r="AQ1690" s="91">
        <v>40.9305882353</v>
      </c>
      <c r="AR1690" s="91" t="s">
        <v>566</v>
      </c>
      <c r="AS1690" s="91">
        <v>57.165779802099998</v>
      </c>
      <c r="AT1690" s="91">
        <v>58.347118619200003</v>
      </c>
      <c r="AU1690" s="90">
        <v>297</v>
      </c>
      <c r="AV1690" s="90">
        <v>1.3</v>
      </c>
      <c r="AW1690" s="91">
        <v>8.35</v>
      </c>
      <c r="AX1690" s="91" t="s">
        <v>566</v>
      </c>
      <c r="AY1690" s="91">
        <v>169.2</v>
      </c>
      <c r="AZ1690" s="88" t="s">
        <v>5114</v>
      </c>
      <c r="BA1690" s="91">
        <v>170.4</v>
      </c>
      <c r="BB1690" s="91">
        <v>112.0342201979</v>
      </c>
      <c r="BC1690" s="94">
        <v>6.5770812600000006E-2</v>
      </c>
      <c r="BD1690" s="91">
        <v>7.1180000000000003</v>
      </c>
      <c r="BE1690" s="95">
        <v>96.316999999999993</v>
      </c>
      <c r="BF1690" s="91">
        <v>0.23</v>
      </c>
      <c r="BG1690" s="91">
        <v>24.1</v>
      </c>
      <c r="BH1690" s="94">
        <v>0.1</v>
      </c>
      <c r="BI1690" s="94">
        <v>0.5</v>
      </c>
      <c r="BJ1690" s="93">
        <v>96</v>
      </c>
      <c r="BK1690" s="94">
        <v>166</v>
      </c>
      <c r="BL1690" s="91">
        <v>5.4612999999999996</v>
      </c>
      <c r="BM1690" s="96">
        <v>0.27852621</v>
      </c>
      <c r="BN1690" s="96" t="s">
        <v>566</v>
      </c>
      <c r="BO1690" s="88" t="s">
        <v>696</v>
      </c>
      <c r="BP1690" s="88" t="s">
        <v>566</v>
      </c>
      <c r="BQ1690" s="91">
        <v>7.1180000000000003</v>
      </c>
      <c r="BR1690" s="95">
        <v>96.316999999999993</v>
      </c>
      <c r="BS1690" s="91">
        <v>0.23</v>
      </c>
      <c r="BT1690" s="90">
        <v>30</v>
      </c>
      <c r="BU1690" s="91">
        <v>0</v>
      </c>
      <c r="BV1690" s="91">
        <v>6.81</v>
      </c>
      <c r="BW1690" s="96">
        <v>0.34731000000000001</v>
      </c>
      <c r="BX1690" s="96" t="s">
        <v>566</v>
      </c>
      <c r="BY1690" s="96" t="s">
        <v>566</v>
      </c>
      <c r="BZ1690" s="96" t="s">
        <v>566</v>
      </c>
      <c r="CA1690" s="96" t="s">
        <v>566</v>
      </c>
      <c r="CB1690" s="96" t="s">
        <v>566</v>
      </c>
      <c r="CC1690" s="96" t="s">
        <v>566</v>
      </c>
      <c r="CD1690" s="96" t="s">
        <v>566</v>
      </c>
      <c r="CE1690" s="96" t="s">
        <v>566</v>
      </c>
      <c r="CF1690" s="88" t="s">
        <v>566</v>
      </c>
      <c r="CG1690" s="88" t="s">
        <v>566</v>
      </c>
      <c r="CH1690" s="92" t="s">
        <v>566</v>
      </c>
      <c r="CI1690" s="91">
        <v>0</v>
      </c>
      <c r="CJ1690" s="91">
        <v>0</v>
      </c>
      <c r="CK1690" s="90" t="s">
        <v>566</v>
      </c>
      <c r="CL1690" s="91">
        <v>-0.14673462209999999</v>
      </c>
      <c r="CM1690" s="91">
        <v>3.6734622100000003E-2</v>
      </c>
      <c r="CN1690" s="88" t="s">
        <v>566</v>
      </c>
      <c r="CO1690" s="91">
        <v>71.400000000000006</v>
      </c>
      <c r="CP1690" s="91">
        <v>6.3771552292000004</v>
      </c>
      <c r="CQ1690" s="91">
        <v>0.203164188</v>
      </c>
      <c r="CR1690" s="91">
        <v>-0.74086400959999998</v>
      </c>
      <c r="CS1690" s="91">
        <v>-2.3835812000000001E-2</v>
      </c>
      <c r="CT1690" s="90">
        <v>1.1299999999999999</v>
      </c>
      <c r="CU1690" s="96">
        <v>1.014</v>
      </c>
      <c r="CV1690" s="96">
        <v>0.86499999999999999</v>
      </c>
      <c r="CW1690" s="96">
        <v>0.83399999999999996</v>
      </c>
      <c r="CX1690" s="93">
        <v>2245</v>
      </c>
      <c r="CY1690" s="93">
        <v>2232.7800000000002</v>
      </c>
      <c r="CZ1690" s="93">
        <v>76.2</v>
      </c>
      <c r="DA1690" s="90">
        <v>51</v>
      </c>
      <c r="DB1690" s="90" t="s">
        <v>566</v>
      </c>
      <c r="DC1690" s="90">
        <v>84</v>
      </c>
      <c r="DD1690" s="91">
        <v>225</v>
      </c>
      <c r="DE1690" s="91">
        <v>-24.8</v>
      </c>
      <c r="DF1690" s="93">
        <v>50</v>
      </c>
      <c r="DG1690" s="88" t="s">
        <v>393</v>
      </c>
      <c r="DH1690" s="88" t="s">
        <v>566</v>
      </c>
      <c r="DI1690" s="88" t="s">
        <v>566</v>
      </c>
      <c r="DJ1690" s="88" t="s">
        <v>566</v>
      </c>
      <c r="DK1690" s="90">
        <v>0</v>
      </c>
      <c r="DL1690" s="91">
        <v>96.316999999999993</v>
      </c>
      <c r="DM1690" s="91">
        <v>7.5364538800000005E-2</v>
      </c>
      <c r="DN1690" s="91">
        <v>8.1562742703000009</v>
      </c>
      <c r="DO1690" s="91">
        <v>0.2598435791</v>
      </c>
      <c r="DP1690" s="91">
        <v>1.0382550315000001</v>
      </c>
      <c r="DQ1690" s="91">
        <v>3.2843579099999999E-2</v>
      </c>
      <c r="DR1690" s="91">
        <v>7.3073456782999999</v>
      </c>
      <c r="DS1690" s="91">
        <v>0.2327983086</v>
      </c>
      <c r="DT1690" s="91">
        <v>0.1893264395</v>
      </c>
      <c r="DU1690" s="91">
        <v>5.7983085999999996E-3</v>
      </c>
      <c r="DV1690" s="91" t="s">
        <v>566</v>
      </c>
      <c r="DW1690" s="97"/>
      <c r="DX1690" s="98" t="s">
        <v>4993</v>
      </c>
      <c r="DY1690" s="99" t="s">
        <v>689</v>
      </c>
      <c r="DZ1690" s="98" t="s">
        <v>689</v>
      </c>
      <c r="EA1690" s="100" t="s">
        <v>689</v>
      </c>
      <c r="EB1690" s="101" t="s">
        <v>2761</v>
      </c>
      <c r="EC1690" s="38"/>
    </row>
    <row r="1691" spans="1:133" ht="15" customHeight="1" x14ac:dyDescent="0.25">
      <c r="A1691" s="17" t="str">
        <f t="shared" si="26"/>
        <v>792_Кустовое (Видное и Восточно-Ягунское)</v>
      </c>
      <c r="B1691" s="87">
        <v>151</v>
      </c>
      <c r="C1691" s="88" t="s">
        <v>733</v>
      </c>
      <c r="D1691" s="88" t="s">
        <v>568</v>
      </c>
      <c r="E1691" s="88" t="s">
        <v>1715</v>
      </c>
      <c r="F1691" s="88" t="s">
        <v>7</v>
      </c>
      <c r="G1691" s="88" t="s">
        <v>489</v>
      </c>
      <c r="H1691" s="88" t="s">
        <v>1814</v>
      </c>
      <c r="I1691" s="89">
        <v>792</v>
      </c>
      <c r="J1691" s="88" t="s">
        <v>10</v>
      </c>
      <c r="K1691" s="88" t="s">
        <v>688</v>
      </c>
      <c r="L1691" s="88" t="s">
        <v>1590</v>
      </c>
      <c r="M1691" s="88" t="s">
        <v>92</v>
      </c>
      <c r="N1691" s="88" t="s">
        <v>18</v>
      </c>
      <c r="O1691" s="90">
        <v>3.8</v>
      </c>
      <c r="P1691" s="90">
        <v>2428</v>
      </c>
      <c r="Q1691" s="90">
        <v>2431.8000000000002</v>
      </c>
      <c r="R1691" s="91">
        <v>64.203999999999994</v>
      </c>
      <c r="S1691" s="90" t="s">
        <v>150</v>
      </c>
      <c r="T1691" s="90">
        <v>2454.6</v>
      </c>
      <c r="U1691" s="90">
        <v>6.6</v>
      </c>
      <c r="V1691" s="88" t="s">
        <v>31</v>
      </c>
      <c r="W1691" s="88" t="s">
        <v>40</v>
      </c>
      <c r="X1691" s="88" t="s">
        <v>348</v>
      </c>
      <c r="Y1691" s="90" t="s">
        <v>335</v>
      </c>
      <c r="Z1691" s="90" t="s">
        <v>566</v>
      </c>
      <c r="AA1691" s="90">
        <v>73</v>
      </c>
      <c r="AB1691" s="91" t="s">
        <v>4028</v>
      </c>
      <c r="AC1691" s="88" t="s">
        <v>566</v>
      </c>
      <c r="AD1691" s="90" t="s">
        <v>566</v>
      </c>
      <c r="AE1691" s="90" t="s">
        <v>1953</v>
      </c>
      <c r="AF1691" s="90" t="s">
        <v>40</v>
      </c>
      <c r="AG1691" s="91" t="s">
        <v>3423</v>
      </c>
      <c r="AH1691" s="92" t="s">
        <v>3123</v>
      </c>
      <c r="AI1691" s="93">
        <v>371</v>
      </c>
      <c r="AJ1691" s="88" t="s">
        <v>566</v>
      </c>
      <c r="AK1691" s="90" t="s">
        <v>566</v>
      </c>
      <c r="AL1691" s="91">
        <v>13.2</v>
      </c>
      <c r="AM1691" s="91">
        <v>11.053540590400001</v>
      </c>
      <c r="AN1691" s="91">
        <v>1034</v>
      </c>
      <c r="AO1691" s="90">
        <v>14.4</v>
      </c>
      <c r="AP1691" s="91">
        <v>19.146999999999998</v>
      </c>
      <c r="AQ1691" s="91" t="s">
        <v>566</v>
      </c>
      <c r="AR1691" s="91" t="s">
        <v>566</v>
      </c>
      <c r="AS1691" s="91">
        <v>128.19</v>
      </c>
      <c r="AT1691" s="91">
        <v>129.88</v>
      </c>
      <c r="AU1691" s="90" t="s">
        <v>566</v>
      </c>
      <c r="AV1691" s="90">
        <v>0</v>
      </c>
      <c r="AW1691" s="91" t="s">
        <v>566</v>
      </c>
      <c r="AX1691" s="91" t="s">
        <v>566</v>
      </c>
      <c r="AY1691" s="91">
        <v>169.37</v>
      </c>
      <c r="AZ1691" s="88" t="s">
        <v>4928</v>
      </c>
      <c r="BA1691" s="91">
        <v>171.1</v>
      </c>
      <c r="BB1691" s="91">
        <v>41.18</v>
      </c>
      <c r="BC1691" s="94">
        <v>9.3410150558999998</v>
      </c>
      <c r="BD1691" s="91">
        <v>384.66300000000001</v>
      </c>
      <c r="BE1691" s="95">
        <v>98</v>
      </c>
      <c r="BF1691" s="91">
        <v>6.43</v>
      </c>
      <c r="BG1691" s="91">
        <v>30.7</v>
      </c>
      <c r="BH1691" s="94" t="s">
        <v>566</v>
      </c>
      <c r="BI1691" s="94" t="s">
        <v>566</v>
      </c>
      <c r="BJ1691" s="93">
        <v>737</v>
      </c>
      <c r="BK1691" s="94">
        <v>7</v>
      </c>
      <c r="BL1691" s="91">
        <v>197.50256999999999</v>
      </c>
      <c r="BM1691" s="96">
        <v>14.61519051</v>
      </c>
      <c r="BN1691" s="96" t="s">
        <v>566</v>
      </c>
      <c r="BO1691" s="88" t="s">
        <v>430</v>
      </c>
      <c r="BP1691" s="88" t="s">
        <v>566</v>
      </c>
      <c r="BQ1691" s="91">
        <v>384.66300000000001</v>
      </c>
      <c r="BR1691" s="95">
        <v>98</v>
      </c>
      <c r="BS1691" s="91">
        <v>6.43</v>
      </c>
      <c r="BT1691" s="90">
        <v>30</v>
      </c>
      <c r="BU1691" s="91">
        <v>0</v>
      </c>
      <c r="BV1691" s="91">
        <v>192.96</v>
      </c>
      <c r="BW1691" s="96">
        <v>14.27904</v>
      </c>
      <c r="BX1691" s="96" t="s">
        <v>566</v>
      </c>
      <c r="BY1691" s="96" t="s">
        <v>566</v>
      </c>
      <c r="BZ1691" s="96" t="s">
        <v>566</v>
      </c>
      <c r="CA1691" s="96" t="s">
        <v>566</v>
      </c>
      <c r="CB1691" s="96" t="s">
        <v>566</v>
      </c>
      <c r="CC1691" s="96" t="s">
        <v>566</v>
      </c>
      <c r="CD1691" s="96" t="s">
        <v>566</v>
      </c>
      <c r="CE1691" s="96" t="s">
        <v>566</v>
      </c>
      <c r="CF1691" s="88" t="s">
        <v>566</v>
      </c>
      <c r="CG1691" s="88" t="s">
        <v>566</v>
      </c>
      <c r="CH1691" s="92" t="s">
        <v>566</v>
      </c>
      <c r="CI1691" s="91">
        <v>0</v>
      </c>
      <c r="CJ1691" s="91">
        <v>0</v>
      </c>
      <c r="CK1691" s="90" t="s">
        <v>566</v>
      </c>
      <c r="CL1691" s="91">
        <v>-0.73785527969999998</v>
      </c>
      <c r="CM1691" s="91">
        <v>3.1855279700000003E-2</v>
      </c>
      <c r="CN1691" s="88" t="s">
        <v>566</v>
      </c>
      <c r="CO1691" s="91">
        <v>71.400000000000006</v>
      </c>
      <c r="CP1691" s="91">
        <v>907.29243175529996</v>
      </c>
      <c r="CQ1691" s="91">
        <v>15.169929549200001</v>
      </c>
      <c r="CR1691" s="91">
        <v>522.62958464539997</v>
      </c>
      <c r="CS1691" s="91">
        <v>8.7379295492000004</v>
      </c>
      <c r="CT1691" s="90">
        <v>1</v>
      </c>
      <c r="CU1691" s="96">
        <v>1.0149999999999999</v>
      </c>
      <c r="CV1691" s="96">
        <v>0.83599999999999997</v>
      </c>
      <c r="CW1691" s="96">
        <v>0.75800000000000001</v>
      </c>
      <c r="CX1691" s="93">
        <v>2303</v>
      </c>
      <c r="CY1691" s="93">
        <v>2285.3960000000002</v>
      </c>
      <c r="CZ1691" s="93">
        <v>78.400000000000006</v>
      </c>
      <c r="DA1691" s="90">
        <v>74</v>
      </c>
      <c r="DB1691" s="90" t="s">
        <v>566</v>
      </c>
      <c r="DC1691" s="90">
        <v>84</v>
      </c>
      <c r="DD1691" s="91">
        <v>235</v>
      </c>
      <c r="DE1691" s="91">
        <v>-27.927659574500002</v>
      </c>
      <c r="DF1691" s="93">
        <v>339</v>
      </c>
      <c r="DG1691" s="88" t="s">
        <v>393</v>
      </c>
      <c r="DH1691" s="88" t="s">
        <v>566</v>
      </c>
      <c r="DI1691" s="88" t="s">
        <v>566</v>
      </c>
      <c r="DJ1691" s="88" t="s">
        <v>566</v>
      </c>
      <c r="DK1691" s="90">
        <v>0</v>
      </c>
      <c r="DL1691" s="91">
        <v>98</v>
      </c>
      <c r="DM1691" s="91">
        <v>10.546769874500001</v>
      </c>
      <c r="DN1691" s="91">
        <v>434.31598343370001</v>
      </c>
      <c r="DO1691" s="91">
        <v>7.2617632861999999</v>
      </c>
      <c r="DP1691" s="91">
        <v>49.653136323799998</v>
      </c>
      <c r="DQ1691" s="91">
        <v>0.82976328619999995</v>
      </c>
      <c r="DR1691" s="91">
        <v>1024.4077579145001</v>
      </c>
      <c r="DS1691" s="91">
        <v>17.1280978142</v>
      </c>
      <c r="DT1691" s="91">
        <v>639.74491080459995</v>
      </c>
      <c r="DU1691" s="91">
        <v>10.6960978142</v>
      </c>
      <c r="DV1691" s="91">
        <v>140.94833333330001</v>
      </c>
      <c r="DW1691" s="97"/>
      <c r="DX1691" s="98" t="s">
        <v>566</v>
      </c>
      <c r="DY1691" s="99" t="s">
        <v>689</v>
      </c>
      <c r="DZ1691" s="98" t="s">
        <v>689</v>
      </c>
      <c r="EA1691" s="100" t="s">
        <v>689</v>
      </c>
      <c r="EB1691" s="101" t="s">
        <v>2761</v>
      </c>
      <c r="EC1691" s="38"/>
    </row>
    <row r="1692" spans="1:133" ht="15" customHeight="1" x14ac:dyDescent="0.25">
      <c r="A1692" s="17" t="str">
        <f t="shared" si="26"/>
        <v>793_Кустовое (Видное и Восточно-Ягунское)</v>
      </c>
      <c r="B1692" s="87">
        <v>152</v>
      </c>
      <c r="C1692" s="88" t="s">
        <v>733</v>
      </c>
      <c r="D1692" s="88" t="s">
        <v>568</v>
      </c>
      <c r="E1692" s="88" t="s">
        <v>1715</v>
      </c>
      <c r="F1692" s="88" t="s">
        <v>7</v>
      </c>
      <c r="G1692" s="88" t="s">
        <v>489</v>
      </c>
      <c r="H1692" s="88" t="s">
        <v>1814</v>
      </c>
      <c r="I1692" s="89">
        <v>793</v>
      </c>
      <c r="J1692" s="88" t="s">
        <v>7</v>
      </c>
      <c r="K1692" s="88" t="s">
        <v>688</v>
      </c>
      <c r="L1692" s="88" t="s">
        <v>1590</v>
      </c>
      <c r="M1692" s="88" t="s">
        <v>119</v>
      </c>
      <c r="N1692" s="88" t="s">
        <v>13</v>
      </c>
      <c r="O1692" s="90">
        <v>22.1</v>
      </c>
      <c r="P1692" s="90">
        <v>2583.6</v>
      </c>
      <c r="Q1692" s="90">
        <v>2595.1999999999998</v>
      </c>
      <c r="R1692" s="91">
        <v>234.43600000000001</v>
      </c>
      <c r="S1692" s="90" t="s">
        <v>150</v>
      </c>
      <c r="T1692" s="90">
        <v>2612</v>
      </c>
      <c r="U1692" s="90">
        <v>7.5</v>
      </c>
      <c r="V1692" s="88" t="s">
        <v>31</v>
      </c>
      <c r="W1692" s="88" t="s">
        <v>112</v>
      </c>
      <c r="X1692" s="88" t="s">
        <v>1364</v>
      </c>
      <c r="Y1692" s="90" t="s">
        <v>876</v>
      </c>
      <c r="Z1692" s="90" t="s">
        <v>566</v>
      </c>
      <c r="AA1692" s="90">
        <v>73</v>
      </c>
      <c r="AB1692" s="91" t="s">
        <v>4978</v>
      </c>
      <c r="AC1692" s="88" t="s">
        <v>566</v>
      </c>
      <c r="AD1692" s="90" t="s">
        <v>566</v>
      </c>
      <c r="AE1692" s="90" t="s">
        <v>2019</v>
      </c>
      <c r="AF1692" s="90" t="s">
        <v>112</v>
      </c>
      <c r="AG1692" s="91" t="s">
        <v>5629</v>
      </c>
      <c r="AH1692" s="92" t="s">
        <v>4920</v>
      </c>
      <c r="AI1692" s="93">
        <v>78</v>
      </c>
      <c r="AJ1692" s="88" t="s">
        <v>3149</v>
      </c>
      <c r="AK1692" s="90" t="s">
        <v>566</v>
      </c>
      <c r="AL1692" s="91">
        <v>13.2</v>
      </c>
      <c r="AM1692" s="91">
        <v>11.6</v>
      </c>
      <c r="AN1692" s="91">
        <v>1852</v>
      </c>
      <c r="AO1692" s="90">
        <v>13</v>
      </c>
      <c r="AP1692" s="91">
        <v>195.48099999999999</v>
      </c>
      <c r="AQ1692" s="91">
        <v>41.896956521699998</v>
      </c>
      <c r="AR1692" s="91">
        <v>73</v>
      </c>
      <c r="AS1692" s="91">
        <v>70.657953188999997</v>
      </c>
      <c r="AT1692" s="91">
        <v>72.376344797599998</v>
      </c>
      <c r="AU1692" s="90">
        <v>380</v>
      </c>
      <c r="AV1692" s="90">
        <v>0</v>
      </c>
      <c r="AW1692" s="91">
        <v>23.94</v>
      </c>
      <c r="AX1692" s="91" t="s">
        <v>566</v>
      </c>
      <c r="AY1692" s="91">
        <v>196.15</v>
      </c>
      <c r="AZ1692" s="88" t="s">
        <v>4928</v>
      </c>
      <c r="BA1692" s="91">
        <v>197.9</v>
      </c>
      <c r="BB1692" s="91">
        <v>125.49204681099999</v>
      </c>
      <c r="BC1692" s="94">
        <v>0.24435014629999999</v>
      </c>
      <c r="BD1692" s="91">
        <v>30.664000000000001</v>
      </c>
      <c r="BE1692" s="95">
        <v>96.644000000000005</v>
      </c>
      <c r="BF1692" s="91">
        <v>0.88</v>
      </c>
      <c r="BG1692" s="91">
        <v>31</v>
      </c>
      <c r="BH1692" s="94">
        <v>0.1</v>
      </c>
      <c r="BI1692" s="94">
        <v>0.33333000000000002</v>
      </c>
      <c r="BJ1692" s="93">
        <v>172</v>
      </c>
      <c r="BK1692" s="94">
        <v>0</v>
      </c>
      <c r="BL1692" s="91">
        <v>27.14546</v>
      </c>
      <c r="BM1692" s="96">
        <v>1.24869093</v>
      </c>
      <c r="BN1692" s="96" t="s">
        <v>566</v>
      </c>
      <c r="BO1692" s="88" t="s">
        <v>696</v>
      </c>
      <c r="BP1692" s="88" t="s">
        <v>566</v>
      </c>
      <c r="BQ1692" s="91">
        <v>30.664000000000001</v>
      </c>
      <c r="BR1692" s="95">
        <v>96.644000000000005</v>
      </c>
      <c r="BS1692" s="91">
        <v>0.88</v>
      </c>
      <c r="BT1692" s="90">
        <v>30</v>
      </c>
      <c r="BU1692" s="91">
        <v>0</v>
      </c>
      <c r="BV1692" s="91">
        <v>26.28</v>
      </c>
      <c r="BW1692" s="96">
        <v>1.20888</v>
      </c>
      <c r="BX1692" s="96" t="s">
        <v>566</v>
      </c>
      <c r="BY1692" s="96" t="s">
        <v>566</v>
      </c>
      <c r="BZ1692" s="96" t="s">
        <v>566</v>
      </c>
      <c r="CA1692" s="96" t="s">
        <v>566</v>
      </c>
      <c r="CB1692" s="96" t="s">
        <v>566</v>
      </c>
      <c r="CC1692" s="96" t="s">
        <v>566</v>
      </c>
      <c r="CD1692" s="96" t="s">
        <v>566</v>
      </c>
      <c r="CE1692" s="96" t="s">
        <v>566</v>
      </c>
      <c r="CF1692" s="88" t="s">
        <v>566</v>
      </c>
      <c r="CG1692" s="88" t="s">
        <v>566</v>
      </c>
      <c r="CH1692" s="92" t="s">
        <v>566</v>
      </c>
      <c r="CI1692" s="91">
        <v>0</v>
      </c>
      <c r="CJ1692" s="91">
        <v>0</v>
      </c>
      <c r="CK1692" s="90" t="s">
        <v>566</v>
      </c>
      <c r="CL1692" s="91">
        <v>-0.63571571449999997</v>
      </c>
      <c r="CM1692" s="91">
        <v>-5.0284285499999998E-2</v>
      </c>
      <c r="CN1692" s="88" t="s">
        <v>566</v>
      </c>
      <c r="CO1692" s="91">
        <v>54.4</v>
      </c>
      <c r="CP1692" s="91">
        <v>34.4797413318</v>
      </c>
      <c r="CQ1692" s="91">
        <v>0.98463890939999998</v>
      </c>
      <c r="CR1692" s="91">
        <v>3.8161929447</v>
      </c>
      <c r="CS1692" s="91">
        <v>0.1086389094</v>
      </c>
      <c r="CT1692" s="90">
        <v>1</v>
      </c>
      <c r="CU1692" s="96">
        <v>1.0149999999999999</v>
      </c>
      <c r="CV1692" s="96">
        <v>0.85099999999999998</v>
      </c>
      <c r="CW1692" s="96">
        <v>0.79300000000000004</v>
      </c>
      <c r="CX1692" s="93">
        <v>2287.5</v>
      </c>
      <c r="CY1692" s="93">
        <v>2269.6640000000002</v>
      </c>
      <c r="CZ1692" s="93">
        <v>79.5</v>
      </c>
      <c r="DA1692" s="90">
        <v>46</v>
      </c>
      <c r="DB1692" s="90" t="s">
        <v>566</v>
      </c>
      <c r="DC1692" s="90">
        <v>64</v>
      </c>
      <c r="DD1692" s="91">
        <v>233</v>
      </c>
      <c r="DE1692" s="91">
        <v>-15.8154506438</v>
      </c>
      <c r="DF1692" s="93">
        <v>129</v>
      </c>
      <c r="DG1692" s="88" t="s">
        <v>393</v>
      </c>
      <c r="DH1692" s="88" t="s">
        <v>566</v>
      </c>
      <c r="DI1692" s="88" t="s">
        <v>566</v>
      </c>
      <c r="DJ1692" s="88" t="s">
        <v>566</v>
      </c>
      <c r="DK1692" s="90">
        <v>0</v>
      </c>
      <c r="DL1692" s="91">
        <v>96.644000000000005</v>
      </c>
      <c r="DM1692" s="91">
        <v>0.27588734370000001</v>
      </c>
      <c r="DN1692" s="91">
        <v>34.621667453599997</v>
      </c>
      <c r="DO1692" s="91">
        <v>0.98869189749999997</v>
      </c>
      <c r="DP1692" s="91">
        <v>3.9581190665000001</v>
      </c>
      <c r="DQ1692" s="91">
        <v>0.1126918975</v>
      </c>
      <c r="DR1692" s="91">
        <v>38.930463073399999</v>
      </c>
      <c r="DS1692" s="91">
        <v>1.111738291</v>
      </c>
      <c r="DT1692" s="91">
        <v>8.2669146862999998</v>
      </c>
      <c r="DU1692" s="91">
        <v>0.23573829099999999</v>
      </c>
      <c r="DV1692" s="91" t="s">
        <v>566</v>
      </c>
      <c r="DW1692" s="97"/>
      <c r="DX1692" s="98" t="s">
        <v>689</v>
      </c>
      <c r="DY1692" s="99" t="s">
        <v>689</v>
      </c>
      <c r="DZ1692" s="98" t="s">
        <v>689</v>
      </c>
      <c r="EA1692" s="100" t="s">
        <v>689</v>
      </c>
      <c r="EB1692" s="101" t="s">
        <v>2761</v>
      </c>
      <c r="EC1692" s="38"/>
    </row>
    <row r="1693" spans="1:133" ht="15" customHeight="1" x14ac:dyDescent="0.25">
      <c r="A1693" s="17" t="str">
        <f t="shared" si="26"/>
        <v>806_Кустовое (Видное и Восточно-Ягунское)</v>
      </c>
      <c r="B1693" s="87">
        <v>153</v>
      </c>
      <c r="C1693" s="88" t="s">
        <v>733</v>
      </c>
      <c r="D1693" s="88" t="s">
        <v>568</v>
      </c>
      <c r="E1693" s="88" t="s">
        <v>1715</v>
      </c>
      <c r="F1693" s="88" t="s">
        <v>7</v>
      </c>
      <c r="G1693" s="88" t="s">
        <v>489</v>
      </c>
      <c r="H1693" s="88" t="s">
        <v>1810</v>
      </c>
      <c r="I1693" s="89">
        <v>806</v>
      </c>
      <c r="J1693" s="88" t="s">
        <v>14</v>
      </c>
      <c r="K1693" s="88" t="s">
        <v>688</v>
      </c>
      <c r="L1693" s="88" t="s">
        <v>1590</v>
      </c>
      <c r="M1693" s="88" t="s">
        <v>34</v>
      </c>
      <c r="N1693" s="88" t="s">
        <v>7</v>
      </c>
      <c r="O1693" s="90">
        <v>2.2999999999999998</v>
      </c>
      <c r="P1693" s="90">
        <v>2419</v>
      </c>
      <c r="Q1693" s="90">
        <v>2421.3000000000002</v>
      </c>
      <c r="R1693" s="91">
        <v>109.47</v>
      </c>
      <c r="S1693" s="90" t="s">
        <v>150</v>
      </c>
      <c r="T1693" s="90">
        <v>2420.3000000000002</v>
      </c>
      <c r="U1693" s="90">
        <v>1.8</v>
      </c>
      <c r="V1693" s="88" t="s">
        <v>31</v>
      </c>
      <c r="W1693" s="88" t="s">
        <v>94</v>
      </c>
      <c r="X1693" s="88" t="s">
        <v>472</v>
      </c>
      <c r="Y1693" s="90" t="s">
        <v>896</v>
      </c>
      <c r="Z1693" s="90" t="s">
        <v>566</v>
      </c>
      <c r="AA1693" s="90">
        <v>73</v>
      </c>
      <c r="AB1693" s="91" t="s">
        <v>4551</v>
      </c>
      <c r="AC1693" s="88" t="s">
        <v>566</v>
      </c>
      <c r="AD1693" s="90" t="s">
        <v>566</v>
      </c>
      <c r="AE1693" s="90" t="s">
        <v>2019</v>
      </c>
      <c r="AF1693" s="90" t="s">
        <v>94</v>
      </c>
      <c r="AG1693" s="91" t="s">
        <v>3524</v>
      </c>
      <c r="AH1693" s="92" t="s">
        <v>3019</v>
      </c>
      <c r="AI1693" s="93">
        <v>404</v>
      </c>
      <c r="AJ1693" s="88" t="s">
        <v>722</v>
      </c>
      <c r="AK1693" s="90" t="s">
        <v>566</v>
      </c>
      <c r="AL1693" s="91">
        <v>14.3</v>
      </c>
      <c r="AM1693" s="91">
        <v>11.596348387300001</v>
      </c>
      <c r="AN1693" s="91">
        <v>1942</v>
      </c>
      <c r="AO1693" s="90">
        <v>12.9</v>
      </c>
      <c r="AP1693" s="91">
        <v>103.04900000000001</v>
      </c>
      <c r="AQ1693" s="91">
        <v>41.699411764700002</v>
      </c>
      <c r="AR1693" s="91" t="s">
        <v>566</v>
      </c>
      <c r="AS1693" s="91">
        <v>52.515123153700003</v>
      </c>
      <c r="AT1693" s="91">
        <v>53.639511132999999</v>
      </c>
      <c r="AU1693" s="90" t="s">
        <v>566</v>
      </c>
      <c r="AV1693" s="90">
        <v>0</v>
      </c>
      <c r="AW1693" s="91" t="s">
        <v>566</v>
      </c>
      <c r="AX1693" s="91" t="s">
        <v>566</v>
      </c>
      <c r="AY1693" s="91">
        <v>205.45</v>
      </c>
      <c r="AZ1693" s="88" t="s">
        <v>4928</v>
      </c>
      <c r="BA1693" s="91">
        <v>206.6</v>
      </c>
      <c r="BB1693" s="91">
        <v>152.9348768463</v>
      </c>
      <c r="BC1693" s="94">
        <v>4.5554904200000003E-2</v>
      </c>
      <c r="BD1693" s="91">
        <v>6.7279999999999998</v>
      </c>
      <c r="BE1693" s="95">
        <v>76.486999999999995</v>
      </c>
      <c r="BF1693" s="91">
        <v>1.37</v>
      </c>
      <c r="BG1693" s="91">
        <v>30.7</v>
      </c>
      <c r="BH1693" s="94">
        <v>0.15</v>
      </c>
      <c r="BI1693" s="94">
        <v>0.41666999999999998</v>
      </c>
      <c r="BJ1693" s="93">
        <v>195</v>
      </c>
      <c r="BK1693" s="94">
        <v>8</v>
      </c>
      <c r="BL1693" s="91">
        <v>41.96181</v>
      </c>
      <c r="BM1693" s="96">
        <v>2.14005256</v>
      </c>
      <c r="BN1693" s="96" t="s">
        <v>566</v>
      </c>
      <c r="BO1693" s="88" t="s">
        <v>696</v>
      </c>
      <c r="BP1693" s="88" t="s">
        <v>566</v>
      </c>
      <c r="BQ1693" s="91">
        <v>6.7279999999999998</v>
      </c>
      <c r="BR1693" s="95">
        <v>76.486999999999995</v>
      </c>
      <c r="BS1693" s="91">
        <v>1.37</v>
      </c>
      <c r="BT1693" s="90">
        <v>30</v>
      </c>
      <c r="BU1693" s="91">
        <v>0</v>
      </c>
      <c r="BV1693" s="91">
        <v>41.04</v>
      </c>
      <c r="BW1693" s="96">
        <v>2.0930399999999998</v>
      </c>
      <c r="BX1693" s="96" t="s">
        <v>566</v>
      </c>
      <c r="BY1693" s="96" t="s">
        <v>566</v>
      </c>
      <c r="BZ1693" s="96" t="s">
        <v>566</v>
      </c>
      <c r="CA1693" s="96" t="s">
        <v>566</v>
      </c>
      <c r="CB1693" s="96" t="s">
        <v>566</v>
      </c>
      <c r="CC1693" s="96" t="s">
        <v>566</v>
      </c>
      <c r="CD1693" s="96" t="s">
        <v>566</v>
      </c>
      <c r="CE1693" s="96" t="s">
        <v>566</v>
      </c>
      <c r="CF1693" s="88" t="s">
        <v>566</v>
      </c>
      <c r="CG1693" s="88" t="s">
        <v>566</v>
      </c>
      <c r="CH1693" s="92" t="s">
        <v>566</v>
      </c>
      <c r="CI1693" s="91">
        <v>0</v>
      </c>
      <c r="CJ1693" s="91">
        <v>0</v>
      </c>
      <c r="CK1693" s="90" t="s">
        <v>566</v>
      </c>
      <c r="CL1693" s="91">
        <v>8.1071702900000001E-2</v>
      </c>
      <c r="CM1693" s="91">
        <v>0.1189282971</v>
      </c>
      <c r="CN1693" s="88" t="s">
        <v>566</v>
      </c>
      <c r="CO1693" s="91">
        <v>71.400000000000006</v>
      </c>
      <c r="CP1693" s="91">
        <v>6.0679913378999997</v>
      </c>
      <c r="CQ1693" s="91">
        <v>1.2341663075</v>
      </c>
      <c r="CR1693" s="91">
        <v>-0.65959018380000001</v>
      </c>
      <c r="CS1693" s="91">
        <v>-0.13383369249999999</v>
      </c>
      <c r="CT1693" s="90">
        <v>-4.28</v>
      </c>
      <c r="CU1693" s="96">
        <v>1.014</v>
      </c>
      <c r="CV1693" s="96">
        <v>0.86499999999999999</v>
      </c>
      <c r="CW1693" s="96">
        <v>0.83399999999999996</v>
      </c>
      <c r="CX1693" s="93">
        <v>2245</v>
      </c>
      <c r="CY1693" s="93">
        <v>2233.33</v>
      </c>
      <c r="CZ1693" s="93">
        <v>76.2</v>
      </c>
      <c r="DA1693" s="90">
        <v>51</v>
      </c>
      <c r="DB1693" s="90" t="s">
        <v>566</v>
      </c>
      <c r="DC1693" s="90">
        <v>84</v>
      </c>
      <c r="DD1693" s="91">
        <v>225</v>
      </c>
      <c r="DE1693" s="91">
        <v>-8.6888888888999993</v>
      </c>
      <c r="DF1693" s="93">
        <v>50</v>
      </c>
      <c r="DG1693" s="88" t="s">
        <v>393</v>
      </c>
      <c r="DH1693" s="88" t="s">
        <v>566</v>
      </c>
      <c r="DI1693" s="88" t="s">
        <v>566</v>
      </c>
      <c r="DJ1693" s="88" t="s">
        <v>566</v>
      </c>
      <c r="DK1693" s="90">
        <v>0</v>
      </c>
      <c r="DL1693" s="91">
        <v>76.486999999999995</v>
      </c>
      <c r="DM1693" s="91">
        <v>2.03858305E-2</v>
      </c>
      <c r="DN1693" s="91">
        <v>3.0107816126000002</v>
      </c>
      <c r="DO1693" s="91">
        <v>0.61236165620000005</v>
      </c>
      <c r="DP1693" s="91">
        <v>-3.7167999091000001</v>
      </c>
      <c r="DQ1693" s="91">
        <v>-0.75563834379999995</v>
      </c>
      <c r="DR1693" s="91">
        <v>2.7155964848999998</v>
      </c>
      <c r="DS1693" s="91">
        <v>0.55232407230000002</v>
      </c>
      <c r="DT1693" s="91">
        <v>-4.0119850367999996</v>
      </c>
      <c r="DU1693" s="91">
        <v>-0.81567592769999997</v>
      </c>
      <c r="DV1693" s="91" t="s">
        <v>566</v>
      </c>
      <c r="DW1693" s="97"/>
      <c r="DX1693" s="98" t="s">
        <v>566</v>
      </c>
      <c r="DY1693" s="99" t="s">
        <v>689</v>
      </c>
      <c r="DZ1693" s="98" t="s">
        <v>689</v>
      </c>
      <c r="EA1693" s="100" t="s">
        <v>689</v>
      </c>
      <c r="EB1693" s="101" t="s">
        <v>2761</v>
      </c>
      <c r="EC1693" s="38"/>
    </row>
    <row r="1694" spans="1:133" ht="15" customHeight="1" x14ac:dyDescent="0.25">
      <c r="A1694" s="17" t="str">
        <f t="shared" si="26"/>
        <v>807_Кустовое (Видное и Восточно-Ягунское)</v>
      </c>
      <c r="B1694" s="87">
        <v>154</v>
      </c>
      <c r="C1694" s="88" t="s">
        <v>733</v>
      </c>
      <c r="D1694" s="88" t="s">
        <v>568</v>
      </c>
      <c r="E1694" s="88" t="s">
        <v>1715</v>
      </c>
      <c r="F1694" s="88" t="s">
        <v>7</v>
      </c>
      <c r="G1694" s="88" t="s">
        <v>489</v>
      </c>
      <c r="H1694" s="88" t="s">
        <v>1811</v>
      </c>
      <c r="I1694" s="89">
        <v>807</v>
      </c>
      <c r="J1694" s="88" t="s">
        <v>14</v>
      </c>
      <c r="K1694" s="88" t="s">
        <v>688</v>
      </c>
      <c r="L1694" s="88" t="s">
        <v>1590</v>
      </c>
      <c r="M1694" s="88" t="s">
        <v>1518</v>
      </c>
      <c r="N1694" s="88" t="s">
        <v>1812</v>
      </c>
      <c r="O1694" s="90">
        <v>15.2</v>
      </c>
      <c r="P1694" s="90">
        <v>2481</v>
      </c>
      <c r="Q1694" s="90">
        <v>2532</v>
      </c>
      <c r="R1694" s="91">
        <v>174.06</v>
      </c>
      <c r="S1694" s="90" t="s">
        <v>150</v>
      </c>
      <c r="T1694" s="90">
        <v>2533</v>
      </c>
      <c r="U1694" s="90">
        <v>9.6</v>
      </c>
      <c r="V1694" s="88" t="s">
        <v>31</v>
      </c>
      <c r="W1694" s="88" t="s">
        <v>112</v>
      </c>
      <c r="X1694" s="88" t="s">
        <v>1364</v>
      </c>
      <c r="Y1694" s="90" t="s">
        <v>856</v>
      </c>
      <c r="Z1694" s="90" t="s">
        <v>566</v>
      </c>
      <c r="AA1694" s="90">
        <v>73</v>
      </c>
      <c r="AB1694" s="91" t="s">
        <v>4005</v>
      </c>
      <c r="AC1694" s="88" t="s">
        <v>566</v>
      </c>
      <c r="AD1694" s="90" t="s">
        <v>566</v>
      </c>
      <c r="AE1694" s="90" t="s">
        <v>2019</v>
      </c>
      <c r="AF1694" s="90" t="s">
        <v>112</v>
      </c>
      <c r="AG1694" s="91" t="s">
        <v>5630</v>
      </c>
      <c r="AH1694" s="92" t="s">
        <v>2774</v>
      </c>
      <c r="AI1694" s="93">
        <v>625</v>
      </c>
      <c r="AJ1694" s="88" t="s">
        <v>722</v>
      </c>
      <c r="AK1694" s="90" t="s">
        <v>566</v>
      </c>
      <c r="AL1694" s="91">
        <v>14.3</v>
      </c>
      <c r="AM1694" s="91">
        <v>12.7</v>
      </c>
      <c r="AN1694" s="91">
        <v>1988</v>
      </c>
      <c r="AO1694" s="90">
        <v>14.2</v>
      </c>
      <c r="AP1694" s="91">
        <v>166.13399999999999</v>
      </c>
      <c r="AQ1694" s="91">
        <v>38.446666666699997</v>
      </c>
      <c r="AR1694" s="91">
        <v>75</v>
      </c>
      <c r="AS1694" s="91">
        <v>56.751308012700001</v>
      </c>
      <c r="AT1694" s="91">
        <v>58.515931572200003</v>
      </c>
      <c r="AU1694" s="90" t="s">
        <v>566</v>
      </c>
      <c r="AV1694" s="90">
        <v>0</v>
      </c>
      <c r="AW1694" s="91" t="s">
        <v>566</v>
      </c>
      <c r="AX1694" s="91" t="s">
        <v>566</v>
      </c>
      <c r="AY1694" s="91">
        <v>200.22</v>
      </c>
      <c r="AZ1694" s="88" t="s">
        <v>4928</v>
      </c>
      <c r="BA1694" s="91">
        <v>202.1</v>
      </c>
      <c r="BB1694" s="91">
        <v>143.46869198729999</v>
      </c>
      <c r="BC1694" s="94">
        <v>0.16927647979999999</v>
      </c>
      <c r="BD1694" s="91">
        <v>23.555</v>
      </c>
      <c r="BE1694" s="95">
        <v>53.000999999999998</v>
      </c>
      <c r="BF1694" s="91">
        <v>9.44</v>
      </c>
      <c r="BG1694" s="91">
        <v>30.8</v>
      </c>
      <c r="BH1694" s="94">
        <v>0.1</v>
      </c>
      <c r="BI1694" s="94">
        <v>0.46666999999999997</v>
      </c>
      <c r="BJ1694" s="93">
        <v>130</v>
      </c>
      <c r="BK1694" s="94">
        <v>6</v>
      </c>
      <c r="BL1694" s="91">
        <v>290.40868</v>
      </c>
      <c r="BM1694" s="96">
        <v>13.57964423</v>
      </c>
      <c r="BN1694" s="96" t="s">
        <v>566</v>
      </c>
      <c r="BO1694" s="88" t="s">
        <v>696</v>
      </c>
      <c r="BP1694" s="88" t="s">
        <v>566</v>
      </c>
      <c r="BQ1694" s="91">
        <v>23.555</v>
      </c>
      <c r="BR1694" s="95">
        <v>53.000999999999998</v>
      </c>
      <c r="BS1694" s="91">
        <v>9.44</v>
      </c>
      <c r="BT1694" s="90">
        <v>30</v>
      </c>
      <c r="BU1694" s="91">
        <v>0</v>
      </c>
      <c r="BV1694" s="91">
        <v>283.32</v>
      </c>
      <c r="BW1694" s="96">
        <v>13.24812</v>
      </c>
      <c r="BX1694" s="96" t="s">
        <v>566</v>
      </c>
      <c r="BY1694" s="96" t="s">
        <v>566</v>
      </c>
      <c r="BZ1694" s="96" t="s">
        <v>566</v>
      </c>
      <c r="CA1694" s="96" t="s">
        <v>566</v>
      </c>
      <c r="CB1694" s="96" t="s">
        <v>566</v>
      </c>
      <c r="CC1694" s="96" t="s">
        <v>566</v>
      </c>
      <c r="CD1694" s="96" t="s">
        <v>566</v>
      </c>
      <c r="CE1694" s="96" t="s">
        <v>566</v>
      </c>
      <c r="CF1694" s="88" t="s">
        <v>566</v>
      </c>
      <c r="CG1694" s="88" t="s">
        <v>566</v>
      </c>
      <c r="CH1694" s="92" t="s">
        <v>566</v>
      </c>
      <c r="CI1694" s="91">
        <v>0</v>
      </c>
      <c r="CJ1694" s="91">
        <v>0</v>
      </c>
      <c r="CK1694" s="90" t="s">
        <v>566</v>
      </c>
      <c r="CL1694" s="91">
        <v>0.84303794970000001</v>
      </c>
      <c r="CM1694" s="91">
        <v>-7.7037949699999997E-2</v>
      </c>
      <c r="CN1694" s="88" t="s">
        <v>566</v>
      </c>
      <c r="CO1694" s="91">
        <v>71.400000000000006</v>
      </c>
      <c r="CP1694" s="91">
        <v>23.485655982499999</v>
      </c>
      <c r="CQ1694" s="91">
        <v>9.4142311403000001</v>
      </c>
      <c r="CR1694" s="91">
        <v>-6.89781639E-2</v>
      </c>
      <c r="CS1694" s="91">
        <v>-2.9768859700000001E-2</v>
      </c>
      <c r="CT1694" s="90" t="s">
        <v>566</v>
      </c>
      <c r="CU1694" s="96">
        <v>1.01485</v>
      </c>
      <c r="CV1694" s="96">
        <v>0.85309999999999997</v>
      </c>
      <c r="CW1694" s="96">
        <v>0.79915000000000003</v>
      </c>
      <c r="CX1694" s="93">
        <v>2287.5</v>
      </c>
      <c r="CY1694" s="93">
        <v>2268.4119999999998</v>
      </c>
      <c r="CZ1694" s="93">
        <v>76.2</v>
      </c>
      <c r="DA1694" s="90">
        <v>46</v>
      </c>
      <c r="DB1694" s="90" t="s">
        <v>566</v>
      </c>
      <c r="DC1694" s="90">
        <v>84</v>
      </c>
      <c r="DD1694" s="91">
        <v>233</v>
      </c>
      <c r="DE1694" s="91">
        <v>-14.068669527899999</v>
      </c>
      <c r="DF1694" s="93">
        <v>89.5</v>
      </c>
      <c r="DG1694" s="88" t="s">
        <v>393</v>
      </c>
      <c r="DH1694" s="88" t="s">
        <v>566</v>
      </c>
      <c r="DI1694" s="88" t="s">
        <v>566</v>
      </c>
      <c r="DJ1694" s="88" t="s">
        <v>566</v>
      </c>
      <c r="DK1694" s="90" t="s">
        <v>566</v>
      </c>
      <c r="DL1694" s="91">
        <v>53.000999999999998</v>
      </c>
      <c r="DM1694" s="91" t="s">
        <v>566</v>
      </c>
      <c r="DN1694" s="91">
        <v>26.595118741</v>
      </c>
      <c r="DO1694" s="91">
        <v>10.663261272</v>
      </c>
      <c r="DP1694" s="91">
        <v>3.0404845946000001</v>
      </c>
      <c r="DQ1694" s="91">
        <v>1.219261272</v>
      </c>
      <c r="DR1694" s="91">
        <v>26.5172367212</v>
      </c>
      <c r="DS1694" s="91">
        <v>10.6294410461</v>
      </c>
      <c r="DT1694" s="91">
        <v>2.9626025748</v>
      </c>
      <c r="DU1694" s="91">
        <v>1.1854410461</v>
      </c>
      <c r="DV1694" s="91" t="s">
        <v>566</v>
      </c>
      <c r="DW1694" s="97"/>
      <c r="DX1694" s="98" t="s">
        <v>566</v>
      </c>
      <c r="DY1694" s="99" t="s">
        <v>689</v>
      </c>
      <c r="DZ1694" s="98" t="s">
        <v>689</v>
      </c>
      <c r="EA1694" s="100" t="s">
        <v>566</v>
      </c>
      <c r="EB1694" s="101" t="s">
        <v>2761</v>
      </c>
      <c r="EC1694" s="38"/>
    </row>
    <row r="1695" spans="1:133" ht="15" customHeight="1" x14ac:dyDescent="0.25">
      <c r="A1695" s="17" t="str">
        <f t="shared" si="26"/>
        <v>809Л_Кустовое (Видное и Восточно-Ягунское)</v>
      </c>
      <c r="B1695" s="87">
        <v>155</v>
      </c>
      <c r="C1695" s="88" t="s">
        <v>733</v>
      </c>
      <c r="D1695" s="88" t="s">
        <v>568</v>
      </c>
      <c r="E1695" s="88" t="s">
        <v>1715</v>
      </c>
      <c r="F1695" s="88" t="s">
        <v>7</v>
      </c>
      <c r="G1695" s="88" t="s">
        <v>489</v>
      </c>
      <c r="H1695" s="88" t="s">
        <v>1810</v>
      </c>
      <c r="I1695" s="89" t="s">
        <v>1848</v>
      </c>
      <c r="J1695" s="88" t="s">
        <v>7</v>
      </c>
      <c r="K1695" s="88" t="s">
        <v>688</v>
      </c>
      <c r="L1695" s="88" t="s">
        <v>1590</v>
      </c>
      <c r="M1695" s="88" t="s">
        <v>34</v>
      </c>
      <c r="N1695" s="88" t="s">
        <v>7</v>
      </c>
      <c r="O1695" s="90">
        <v>242.38</v>
      </c>
      <c r="P1695" s="90">
        <v>2786.77</v>
      </c>
      <c r="Q1695" s="90">
        <v>3029.15</v>
      </c>
      <c r="R1695" s="91">
        <v>474.839</v>
      </c>
      <c r="S1695" s="90" t="s">
        <v>690</v>
      </c>
      <c r="T1695" s="90">
        <v>3029.15</v>
      </c>
      <c r="U1695" s="90">
        <v>3.2</v>
      </c>
      <c r="V1695" s="88" t="s">
        <v>31</v>
      </c>
      <c r="W1695" s="88" t="s">
        <v>112</v>
      </c>
      <c r="X1695" s="88" t="s">
        <v>998</v>
      </c>
      <c r="Y1695" s="90" t="s">
        <v>1710</v>
      </c>
      <c r="Z1695" s="90" t="s">
        <v>566</v>
      </c>
      <c r="AA1695" s="90">
        <v>73</v>
      </c>
      <c r="AB1695" s="91" t="s">
        <v>4552</v>
      </c>
      <c r="AC1695" s="88" t="s">
        <v>566</v>
      </c>
      <c r="AD1695" s="90" t="s">
        <v>566</v>
      </c>
      <c r="AE1695" s="90" t="s">
        <v>566</v>
      </c>
      <c r="AF1695" s="90" t="s">
        <v>112</v>
      </c>
      <c r="AG1695" s="91" t="s">
        <v>6</v>
      </c>
      <c r="AH1695" s="92" t="s">
        <v>2680</v>
      </c>
      <c r="AI1695" s="93">
        <v>745</v>
      </c>
      <c r="AJ1695" s="88" t="s">
        <v>566</v>
      </c>
      <c r="AK1695" s="90" t="s">
        <v>566</v>
      </c>
      <c r="AL1695" s="91">
        <v>13.2</v>
      </c>
      <c r="AM1695" s="91">
        <v>11.6</v>
      </c>
      <c r="AN1695" s="91">
        <v>1833</v>
      </c>
      <c r="AO1695" s="90">
        <v>12.2</v>
      </c>
      <c r="AP1695" s="91">
        <v>170.81</v>
      </c>
      <c r="AQ1695" s="91" t="s">
        <v>566</v>
      </c>
      <c r="AR1695" s="91" t="s">
        <v>566</v>
      </c>
      <c r="AS1695" s="91">
        <v>70.12</v>
      </c>
      <c r="AT1695" s="91">
        <v>71.319999999999993</v>
      </c>
      <c r="AU1695" s="90">
        <v>730</v>
      </c>
      <c r="AV1695" s="90">
        <v>12.5</v>
      </c>
      <c r="AW1695" s="91">
        <v>61.01</v>
      </c>
      <c r="AX1695" s="91" t="s">
        <v>566</v>
      </c>
      <c r="AY1695" s="91">
        <v>167.29</v>
      </c>
      <c r="AZ1695" s="88" t="s">
        <v>5291</v>
      </c>
      <c r="BA1695" s="91">
        <v>168.49</v>
      </c>
      <c r="BB1695" s="91">
        <v>97.17</v>
      </c>
      <c r="BC1695" s="94">
        <v>0.83439880919999998</v>
      </c>
      <c r="BD1695" s="91">
        <v>80.227999999999994</v>
      </c>
      <c r="BE1695" s="95">
        <v>93.334999999999994</v>
      </c>
      <c r="BF1695" s="91">
        <v>4.63</v>
      </c>
      <c r="BG1695" s="91">
        <v>26.5</v>
      </c>
      <c r="BH1695" s="94" t="s">
        <v>566</v>
      </c>
      <c r="BI1695" s="94" t="s">
        <v>566</v>
      </c>
      <c r="BJ1695" s="93">
        <v>635</v>
      </c>
      <c r="BK1695" s="94">
        <v>109</v>
      </c>
      <c r="BL1695" s="91">
        <v>122.37066</v>
      </c>
      <c r="BM1695" s="96">
        <v>6.2409035299999998</v>
      </c>
      <c r="BN1695" s="96" t="s">
        <v>566</v>
      </c>
      <c r="BO1695" s="88" t="s">
        <v>430</v>
      </c>
      <c r="BP1695" s="88" t="s">
        <v>566</v>
      </c>
      <c r="BQ1695" s="91">
        <v>80.227999999999994</v>
      </c>
      <c r="BR1695" s="95">
        <v>93.334999999999994</v>
      </c>
      <c r="BS1695" s="91">
        <v>4.63</v>
      </c>
      <c r="BT1695" s="90">
        <v>30</v>
      </c>
      <c r="BU1695" s="91">
        <v>0</v>
      </c>
      <c r="BV1695" s="91">
        <v>138.75</v>
      </c>
      <c r="BW1695" s="96">
        <v>7.0762499999999999</v>
      </c>
      <c r="BX1695" s="96" t="s">
        <v>566</v>
      </c>
      <c r="BY1695" s="96" t="s">
        <v>566</v>
      </c>
      <c r="BZ1695" s="96" t="s">
        <v>566</v>
      </c>
      <c r="CA1695" s="96" t="s">
        <v>566</v>
      </c>
      <c r="CB1695" s="96" t="s">
        <v>566</v>
      </c>
      <c r="CC1695" s="96" t="s">
        <v>566</v>
      </c>
      <c r="CD1695" s="96" t="s">
        <v>566</v>
      </c>
      <c r="CE1695" s="96" t="s">
        <v>566</v>
      </c>
      <c r="CF1695" s="88" t="s">
        <v>566</v>
      </c>
      <c r="CG1695" s="88" t="s">
        <v>566</v>
      </c>
      <c r="CH1695" s="92" t="s">
        <v>566</v>
      </c>
      <c r="CI1695" s="91">
        <v>0</v>
      </c>
      <c r="CJ1695" s="91">
        <v>0</v>
      </c>
      <c r="CK1695" s="90" t="s">
        <v>566</v>
      </c>
      <c r="CL1695" s="91">
        <v>1.036149851</v>
      </c>
      <c r="CM1695" s="91">
        <v>-0.18814985100000001</v>
      </c>
      <c r="CN1695" s="88" t="s">
        <v>566</v>
      </c>
      <c r="CO1695" s="91">
        <v>71.400000000000006</v>
      </c>
      <c r="CP1695" s="91">
        <v>79.309656250000003</v>
      </c>
      <c r="CQ1695" s="91">
        <v>4.5720886908000002</v>
      </c>
      <c r="CR1695" s="91">
        <v>-0.91839376569999998</v>
      </c>
      <c r="CS1695" s="91">
        <v>-5.2911309199999999E-2</v>
      </c>
      <c r="CT1695" s="90">
        <v>0.41</v>
      </c>
      <c r="CU1695" s="96">
        <v>1.014</v>
      </c>
      <c r="CV1695" s="96">
        <v>0.86499999999999999</v>
      </c>
      <c r="CW1695" s="96">
        <v>0.83399999999999996</v>
      </c>
      <c r="CX1695" s="93">
        <v>2245</v>
      </c>
      <c r="CY1695" s="93">
        <v>2232.431</v>
      </c>
      <c r="CZ1695" s="93">
        <v>79.5</v>
      </c>
      <c r="DA1695" s="90">
        <v>51</v>
      </c>
      <c r="DB1695" s="90" t="s">
        <v>566</v>
      </c>
      <c r="DC1695" s="90">
        <v>84</v>
      </c>
      <c r="DD1695" s="91">
        <v>225</v>
      </c>
      <c r="DE1695" s="91">
        <v>-25.6488888889</v>
      </c>
      <c r="DF1695" s="93">
        <v>50</v>
      </c>
      <c r="DG1695" s="88" t="s">
        <v>393</v>
      </c>
      <c r="DH1695" s="88" t="s">
        <v>566</v>
      </c>
      <c r="DI1695" s="88" t="s">
        <v>566</v>
      </c>
      <c r="DJ1695" s="88" t="s">
        <v>3301</v>
      </c>
      <c r="DK1695" s="90">
        <v>-3.5</v>
      </c>
      <c r="DL1695" s="91">
        <v>93.334999999999994</v>
      </c>
      <c r="DM1695" s="91">
        <v>1.6025889637999999</v>
      </c>
      <c r="DN1695" s="91">
        <v>154.08999386670001</v>
      </c>
      <c r="DO1695" s="91">
        <v>8.8830686152999991</v>
      </c>
      <c r="DP1695" s="91">
        <v>73.861943851000007</v>
      </c>
      <c r="DQ1695" s="91">
        <v>4.2580686153</v>
      </c>
      <c r="DR1695" s="91">
        <v>152.3260810056</v>
      </c>
      <c r="DS1695" s="91">
        <v>8.7813815518999991</v>
      </c>
      <c r="DT1695" s="91">
        <v>72.098030989899996</v>
      </c>
      <c r="DU1695" s="91">
        <v>4.1563815519</v>
      </c>
      <c r="DV1695" s="91">
        <v>112.5703493056</v>
      </c>
      <c r="DW1695" s="97"/>
      <c r="DX1695" s="98" t="s">
        <v>689</v>
      </c>
      <c r="DY1695" s="99" t="s">
        <v>689</v>
      </c>
      <c r="DZ1695" s="98" t="s">
        <v>689</v>
      </c>
      <c r="EA1695" s="100" t="s">
        <v>689</v>
      </c>
      <c r="EB1695" s="101" t="s">
        <v>2761</v>
      </c>
      <c r="EC1695" s="38"/>
    </row>
    <row r="1696" spans="1:133" ht="15" customHeight="1" x14ac:dyDescent="0.25">
      <c r="A1696" s="17" t="str">
        <f t="shared" si="26"/>
        <v>837_Кустовое (Видное и Восточно-Ягунское)</v>
      </c>
      <c r="B1696" s="87">
        <v>156</v>
      </c>
      <c r="C1696" s="88" t="s">
        <v>733</v>
      </c>
      <c r="D1696" s="88" t="s">
        <v>568</v>
      </c>
      <c r="E1696" s="88" t="s">
        <v>1715</v>
      </c>
      <c r="F1696" s="88" t="s">
        <v>7</v>
      </c>
      <c r="G1696" s="88" t="s">
        <v>489</v>
      </c>
      <c r="H1696" s="88" t="s">
        <v>1810</v>
      </c>
      <c r="I1696" s="89">
        <v>837</v>
      </c>
      <c r="J1696" s="88" t="s">
        <v>11</v>
      </c>
      <c r="K1696" s="88" t="s">
        <v>688</v>
      </c>
      <c r="L1696" s="88" t="s">
        <v>1590</v>
      </c>
      <c r="M1696" s="88" t="s">
        <v>34</v>
      </c>
      <c r="N1696" s="88" t="s">
        <v>7</v>
      </c>
      <c r="O1696" s="90">
        <v>2.8</v>
      </c>
      <c r="P1696" s="90">
        <v>2365.6</v>
      </c>
      <c r="Q1696" s="90">
        <v>2368.4</v>
      </c>
      <c r="R1696" s="91">
        <v>54.837000000000003</v>
      </c>
      <c r="S1696" s="90" t="s">
        <v>150</v>
      </c>
      <c r="T1696" s="90">
        <v>2405</v>
      </c>
      <c r="U1696" s="90">
        <v>2.2999999999999998</v>
      </c>
      <c r="V1696" s="88" t="s">
        <v>31</v>
      </c>
      <c r="W1696" s="88" t="s">
        <v>94</v>
      </c>
      <c r="X1696" s="88" t="s">
        <v>1440</v>
      </c>
      <c r="Y1696" s="90" t="s">
        <v>1415</v>
      </c>
      <c r="Z1696" s="90" t="s">
        <v>566</v>
      </c>
      <c r="AA1696" s="90">
        <v>73</v>
      </c>
      <c r="AB1696" s="91" t="s">
        <v>3609</v>
      </c>
      <c r="AC1696" s="88" t="s">
        <v>566</v>
      </c>
      <c r="AD1696" s="90" t="s">
        <v>566</v>
      </c>
      <c r="AE1696" s="90" t="s">
        <v>2022</v>
      </c>
      <c r="AF1696" s="90" t="s">
        <v>94</v>
      </c>
      <c r="AG1696" s="91" t="s">
        <v>5631</v>
      </c>
      <c r="AH1696" s="92" t="s">
        <v>2993</v>
      </c>
      <c r="AI1696" s="93">
        <v>400</v>
      </c>
      <c r="AJ1696" s="88" t="s">
        <v>566</v>
      </c>
      <c r="AK1696" s="90" t="s">
        <v>566</v>
      </c>
      <c r="AL1696" s="91">
        <v>18.8</v>
      </c>
      <c r="AM1696" s="91">
        <v>16.688872445000001</v>
      </c>
      <c r="AN1696" s="91">
        <v>1407</v>
      </c>
      <c r="AO1696" s="90">
        <v>4.8</v>
      </c>
      <c r="AP1696" s="91">
        <v>37.24</v>
      </c>
      <c r="AQ1696" s="91" t="s">
        <v>566</v>
      </c>
      <c r="AR1696" s="91" t="s">
        <v>566</v>
      </c>
      <c r="AS1696" s="91">
        <v>84.92</v>
      </c>
      <c r="AT1696" s="91">
        <v>86.19</v>
      </c>
      <c r="AU1696" s="90">
        <v>86</v>
      </c>
      <c r="AV1696" s="90">
        <v>0</v>
      </c>
      <c r="AW1696" s="91">
        <v>0.01</v>
      </c>
      <c r="AX1696" s="91" t="s">
        <v>566</v>
      </c>
      <c r="AY1696" s="91">
        <v>203.91</v>
      </c>
      <c r="AZ1696" s="88" t="s">
        <v>4928</v>
      </c>
      <c r="BA1696" s="91">
        <v>205.2</v>
      </c>
      <c r="BB1696" s="91">
        <v>118.99</v>
      </c>
      <c r="BC1696" s="94">
        <v>4.8550298300000003E-2</v>
      </c>
      <c r="BD1696" s="91">
        <v>5.7770000000000001</v>
      </c>
      <c r="BE1696" s="95">
        <v>88.841999999999999</v>
      </c>
      <c r="BF1696" s="91">
        <v>0.56000000000000005</v>
      </c>
      <c r="BG1696" s="91">
        <v>31</v>
      </c>
      <c r="BH1696" s="94">
        <v>0.05</v>
      </c>
      <c r="BI1696" s="94">
        <v>1.3333299999999999</v>
      </c>
      <c r="BJ1696" s="93">
        <v>27</v>
      </c>
      <c r="BK1696" s="94">
        <v>0</v>
      </c>
      <c r="BL1696" s="91">
        <v>17.28651</v>
      </c>
      <c r="BM1696" s="96">
        <v>0.88161181</v>
      </c>
      <c r="BN1696" s="96" t="s">
        <v>566</v>
      </c>
      <c r="BO1696" s="88" t="s">
        <v>696</v>
      </c>
      <c r="BP1696" s="88" t="s">
        <v>566</v>
      </c>
      <c r="BQ1696" s="91">
        <v>5.7770000000000001</v>
      </c>
      <c r="BR1696" s="95">
        <v>88.841999999999999</v>
      </c>
      <c r="BS1696" s="91">
        <v>0.56000000000000005</v>
      </c>
      <c r="BT1696" s="90">
        <v>30</v>
      </c>
      <c r="BU1696" s="91">
        <v>0</v>
      </c>
      <c r="BV1696" s="91">
        <v>16.739999999999998</v>
      </c>
      <c r="BW1696" s="96">
        <v>0.85374000000000005</v>
      </c>
      <c r="BX1696" s="96" t="s">
        <v>566</v>
      </c>
      <c r="BY1696" s="96" t="s">
        <v>566</v>
      </c>
      <c r="BZ1696" s="96" t="s">
        <v>566</v>
      </c>
      <c r="CA1696" s="96" t="s">
        <v>566</v>
      </c>
      <c r="CB1696" s="96" t="s">
        <v>566</v>
      </c>
      <c r="CC1696" s="96" t="s">
        <v>566</v>
      </c>
      <c r="CD1696" s="96" t="s">
        <v>566</v>
      </c>
      <c r="CE1696" s="96" t="s">
        <v>566</v>
      </c>
      <c r="CF1696" s="88" t="s">
        <v>566</v>
      </c>
      <c r="CG1696" s="88" t="s">
        <v>566</v>
      </c>
      <c r="CH1696" s="92" t="s">
        <v>566</v>
      </c>
      <c r="CI1696" s="91">
        <v>0</v>
      </c>
      <c r="CJ1696" s="91">
        <v>0</v>
      </c>
      <c r="CK1696" s="90" t="s">
        <v>566</v>
      </c>
      <c r="CL1696" s="91">
        <v>0.2234493605</v>
      </c>
      <c r="CM1696" s="91">
        <v>3.5506395000000001E-3</v>
      </c>
      <c r="CN1696" s="88" t="s">
        <v>566</v>
      </c>
      <c r="CO1696" s="91">
        <v>71.400000000000006</v>
      </c>
      <c r="CP1696" s="91">
        <v>6.3930818217000001</v>
      </c>
      <c r="CQ1696" s="91">
        <v>0.61705219020000002</v>
      </c>
      <c r="CR1696" s="91">
        <v>0.61566246690000004</v>
      </c>
      <c r="CS1696" s="91">
        <v>5.90521902E-2</v>
      </c>
      <c r="CT1696" s="90">
        <v>1</v>
      </c>
      <c r="CU1696" s="96">
        <v>1.014</v>
      </c>
      <c r="CV1696" s="96">
        <v>0.86499999999999999</v>
      </c>
      <c r="CW1696" s="96">
        <v>0.83399999999999996</v>
      </c>
      <c r="CX1696" s="93">
        <v>2245</v>
      </c>
      <c r="CY1696" s="93">
        <v>2231.8629999999998</v>
      </c>
      <c r="CZ1696" s="93">
        <v>78.900000000000006</v>
      </c>
      <c r="DA1696" s="90">
        <v>51</v>
      </c>
      <c r="DB1696" s="90" t="s">
        <v>566</v>
      </c>
      <c r="DC1696" s="90">
        <v>84</v>
      </c>
      <c r="DD1696" s="91">
        <v>225</v>
      </c>
      <c r="DE1696" s="91">
        <v>-9.3733333332999997</v>
      </c>
      <c r="DF1696" s="93">
        <v>50</v>
      </c>
      <c r="DG1696" s="88" t="s">
        <v>393</v>
      </c>
      <c r="DH1696" s="88" t="s">
        <v>566</v>
      </c>
      <c r="DI1696" s="88" t="s">
        <v>566</v>
      </c>
      <c r="DJ1696" s="88" t="s">
        <v>566</v>
      </c>
      <c r="DK1696" s="90">
        <v>0</v>
      </c>
      <c r="DL1696" s="91">
        <v>88.841999999999999</v>
      </c>
      <c r="DM1696" s="91">
        <v>5.4821258099999999E-2</v>
      </c>
      <c r="DN1696" s="91">
        <v>6.5231814979999996</v>
      </c>
      <c r="DO1696" s="91">
        <v>0.62960924679999997</v>
      </c>
      <c r="DP1696" s="91">
        <v>0.74576214320000001</v>
      </c>
      <c r="DQ1696" s="91">
        <v>7.1609246799999998E-2</v>
      </c>
      <c r="DR1696" s="91">
        <v>7.2183150503000002</v>
      </c>
      <c r="DS1696" s="91">
        <v>0.69670266010000004</v>
      </c>
      <c r="DT1696" s="91">
        <v>1.4408956955000001</v>
      </c>
      <c r="DU1696" s="91">
        <v>0.13870266010000001</v>
      </c>
      <c r="DV1696" s="91">
        <v>112.6271358333</v>
      </c>
      <c r="DW1696" s="97"/>
      <c r="DX1696" s="98" t="s">
        <v>689</v>
      </c>
      <c r="DY1696" s="99" t="s">
        <v>689</v>
      </c>
      <c r="DZ1696" s="98" t="s">
        <v>689</v>
      </c>
      <c r="EA1696" s="100" t="s">
        <v>689</v>
      </c>
      <c r="EB1696" s="101" t="s">
        <v>2761</v>
      </c>
      <c r="EC1696" s="38"/>
    </row>
    <row r="1697" spans="1:133" ht="15" customHeight="1" x14ac:dyDescent="0.25">
      <c r="A1697" s="17" t="str">
        <f t="shared" si="26"/>
        <v>852_Кустовое (Видное и Восточно-Ягунское)</v>
      </c>
      <c r="B1697" s="87">
        <v>157</v>
      </c>
      <c r="C1697" s="88" t="s">
        <v>733</v>
      </c>
      <c r="D1697" s="88" t="s">
        <v>568</v>
      </c>
      <c r="E1697" s="88" t="s">
        <v>1715</v>
      </c>
      <c r="F1697" s="88" t="s">
        <v>7</v>
      </c>
      <c r="G1697" s="88" t="s">
        <v>489</v>
      </c>
      <c r="H1697" s="88" t="s">
        <v>1810</v>
      </c>
      <c r="I1697" s="89">
        <v>852</v>
      </c>
      <c r="J1697" s="88" t="s">
        <v>11</v>
      </c>
      <c r="K1697" s="88" t="s">
        <v>688</v>
      </c>
      <c r="L1697" s="88" t="s">
        <v>1590</v>
      </c>
      <c r="M1697" s="88" t="s">
        <v>34</v>
      </c>
      <c r="N1697" s="88" t="s">
        <v>7</v>
      </c>
      <c r="O1697" s="90">
        <v>3.1</v>
      </c>
      <c r="P1697" s="90">
        <v>2388.1999999999998</v>
      </c>
      <c r="Q1697" s="90">
        <v>2391.3000000000002</v>
      </c>
      <c r="R1697" s="91">
        <v>76.828999999999994</v>
      </c>
      <c r="S1697" s="90" t="s">
        <v>150</v>
      </c>
      <c r="T1697" s="90">
        <v>2430</v>
      </c>
      <c r="U1697" s="90">
        <v>2</v>
      </c>
      <c r="V1697" s="88" t="s">
        <v>31</v>
      </c>
      <c r="W1697" s="88" t="s">
        <v>112</v>
      </c>
      <c r="X1697" s="88" t="s">
        <v>291</v>
      </c>
      <c r="Y1697" s="90" t="s">
        <v>864</v>
      </c>
      <c r="Z1697" s="90" t="s">
        <v>566</v>
      </c>
      <c r="AA1697" s="90">
        <v>73</v>
      </c>
      <c r="AB1697" s="91" t="s">
        <v>3716</v>
      </c>
      <c r="AC1697" s="88" t="s">
        <v>566</v>
      </c>
      <c r="AD1697" s="90" t="s">
        <v>566</v>
      </c>
      <c r="AE1697" s="90" t="s">
        <v>82</v>
      </c>
      <c r="AF1697" s="90" t="s">
        <v>112</v>
      </c>
      <c r="AG1697" s="91" t="s">
        <v>3503</v>
      </c>
      <c r="AH1697" s="92" t="s">
        <v>4658</v>
      </c>
      <c r="AI1697" s="93">
        <v>198</v>
      </c>
      <c r="AJ1697" s="88" t="s">
        <v>566</v>
      </c>
      <c r="AK1697" s="90" t="s">
        <v>566</v>
      </c>
      <c r="AL1697" s="91">
        <v>18.600000000000001</v>
      </c>
      <c r="AM1697" s="91">
        <v>17.100000000000001</v>
      </c>
      <c r="AN1697" s="91">
        <v>1733</v>
      </c>
      <c r="AO1697" s="90">
        <v>17.899999999999999</v>
      </c>
      <c r="AP1697" s="91">
        <v>67.168000000000006</v>
      </c>
      <c r="AQ1697" s="91" t="s">
        <v>566</v>
      </c>
      <c r="AR1697" s="91" t="s">
        <v>566</v>
      </c>
      <c r="AS1697" s="91">
        <v>72.94</v>
      </c>
      <c r="AT1697" s="91">
        <v>74.150000000000006</v>
      </c>
      <c r="AU1697" s="90" t="s">
        <v>566</v>
      </c>
      <c r="AV1697" s="90">
        <v>0</v>
      </c>
      <c r="AW1697" s="91" t="s">
        <v>566</v>
      </c>
      <c r="AX1697" s="91" t="s">
        <v>566</v>
      </c>
      <c r="AY1697" s="91">
        <v>207.97</v>
      </c>
      <c r="AZ1697" s="88" t="s">
        <v>4928</v>
      </c>
      <c r="BA1697" s="91">
        <v>209.2</v>
      </c>
      <c r="BB1697" s="91">
        <v>135.03</v>
      </c>
      <c r="BC1697" s="94">
        <v>0.52449426389999998</v>
      </c>
      <c r="BD1697" s="91">
        <v>70.483000000000004</v>
      </c>
      <c r="BE1697" s="95">
        <v>94.481999999999999</v>
      </c>
      <c r="BF1697" s="91">
        <v>3.36</v>
      </c>
      <c r="BG1697" s="91">
        <v>31</v>
      </c>
      <c r="BH1697" s="94" t="s">
        <v>566</v>
      </c>
      <c r="BI1697" s="94" t="s">
        <v>566</v>
      </c>
      <c r="BJ1697" s="93">
        <v>743</v>
      </c>
      <c r="BK1697" s="94">
        <v>1</v>
      </c>
      <c r="BL1697" s="91">
        <v>104.14713</v>
      </c>
      <c r="BM1697" s="96">
        <v>5.3115033900000004</v>
      </c>
      <c r="BN1697" s="96" t="s">
        <v>566</v>
      </c>
      <c r="BO1697" s="88" t="s">
        <v>430</v>
      </c>
      <c r="BP1697" s="88" t="s">
        <v>566</v>
      </c>
      <c r="BQ1697" s="91">
        <v>70.483000000000004</v>
      </c>
      <c r="BR1697" s="95">
        <v>94.481999999999999</v>
      </c>
      <c r="BS1697" s="91">
        <v>3.36</v>
      </c>
      <c r="BT1697" s="90">
        <v>30</v>
      </c>
      <c r="BU1697" s="91">
        <v>0</v>
      </c>
      <c r="BV1697" s="91">
        <v>100.92</v>
      </c>
      <c r="BW1697" s="96">
        <v>5.1469199999999997</v>
      </c>
      <c r="BX1697" s="96" t="s">
        <v>566</v>
      </c>
      <c r="BY1697" s="96" t="s">
        <v>566</v>
      </c>
      <c r="BZ1697" s="96" t="s">
        <v>566</v>
      </c>
      <c r="CA1697" s="96" t="s">
        <v>566</v>
      </c>
      <c r="CB1697" s="96" t="s">
        <v>566</v>
      </c>
      <c r="CC1697" s="96" t="s">
        <v>566</v>
      </c>
      <c r="CD1697" s="96" t="s">
        <v>566</v>
      </c>
      <c r="CE1697" s="96" t="s">
        <v>566</v>
      </c>
      <c r="CF1697" s="88" t="s">
        <v>566</v>
      </c>
      <c r="CG1697" s="88" t="s">
        <v>566</v>
      </c>
      <c r="CH1697" s="92" t="s">
        <v>566</v>
      </c>
      <c r="CI1697" s="91">
        <v>0</v>
      </c>
      <c r="CJ1697" s="91">
        <v>0</v>
      </c>
      <c r="CK1697" s="90" t="s">
        <v>566</v>
      </c>
      <c r="CL1697" s="91">
        <v>0.76186603779999995</v>
      </c>
      <c r="CM1697" s="91">
        <v>-3.1866037799999997E-2</v>
      </c>
      <c r="CN1697" s="88" t="s">
        <v>566</v>
      </c>
      <c r="CO1697" s="91">
        <v>71.400000000000006</v>
      </c>
      <c r="CP1697" s="91">
        <v>71.189132456400003</v>
      </c>
      <c r="CQ1697" s="91">
        <v>3.3978321613000002</v>
      </c>
      <c r="CR1697" s="91">
        <v>0.70660174310000001</v>
      </c>
      <c r="CS1697" s="91">
        <v>3.3832161299999997E-2</v>
      </c>
      <c r="CT1697" s="90">
        <v>1</v>
      </c>
      <c r="CU1697" s="96">
        <v>1.014</v>
      </c>
      <c r="CV1697" s="96">
        <v>0.86499999999999999</v>
      </c>
      <c r="CW1697" s="96">
        <v>0.83399999999999996</v>
      </c>
      <c r="CX1697" s="93">
        <v>2245</v>
      </c>
      <c r="CY1697" s="93">
        <v>2232.471</v>
      </c>
      <c r="CZ1697" s="93">
        <v>78.900000000000006</v>
      </c>
      <c r="DA1697" s="90">
        <v>51</v>
      </c>
      <c r="DB1697" s="90" t="s">
        <v>566</v>
      </c>
      <c r="DC1697" s="90">
        <v>84</v>
      </c>
      <c r="DD1697" s="91">
        <v>225</v>
      </c>
      <c r="DE1697" s="91">
        <v>-7.5688888889000001</v>
      </c>
      <c r="DF1697" s="93">
        <v>50</v>
      </c>
      <c r="DG1697" s="88" t="s">
        <v>393</v>
      </c>
      <c r="DH1697" s="88" t="s">
        <v>566</v>
      </c>
      <c r="DI1697" s="88" t="s">
        <v>566</v>
      </c>
      <c r="DJ1697" s="88" t="s">
        <v>566</v>
      </c>
      <c r="DK1697" s="90">
        <v>0</v>
      </c>
      <c r="DL1697" s="91">
        <v>94.481999999999999</v>
      </c>
      <c r="DM1697" s="91">
        <v>0.59219320779999995</v>
      </c>
      <c r="DN1697" s="91">
        <v>79.580572633800003</v>
      </c>
      <c r="DO1697" s="91">
        <v>3.7983526387</v>
      </c>
      <c r="DP1697" s="91">
        <v>9.0980419205</v>
      </c>
      <c r="DQ1697" s="91">
        <v>0.43435263870000002</v>
      </c>
      <c r="DR1697" s="91">
        <v>80.378384096600001</v>
      </c>
      <c r="DS1697" s="91">
        <v>3.8364318981999999</v>
      </c>
      <c r="DT1697" s="91">
        <v>9.8958533833000004</v>
      </c>
      <c r="DU1697" s="91">
        <v>0.47243189819999998</v>
      </c>
      <c r="DV1697" s="91">
        <v>112.5558525</v>
      </c>
      <c r="DW1697" s="97"/>
      <c r="DX1697" s="98" t="s">
        <v>566</v>
      </c>
      <c r="DY1697" s="99" t="s">
        <v>689</v>
      </c>
      <c r="DZ1697" s="98" t="s">
        <v>689</v>
      </c>
      <c r="EA1697" s="100" t="s">
        <v>689</v>
      </c>
      <c r="EB1697" s="101" t="s">
        <v>2761</v>
      </c>
      <c r="EC1697" s="38"/>
    </row>
    <row r="1698" spans="1:133" ht="15" customHeight="1" x14ac:dyDescent="0.25">
      <c r="A1698" s="17" t="str">
        <f t="shared" si="26"/>
        <v>865_Кустовое (Видное и Восточно-Ягунское)</v>
      </c>
      <c r="B1698" s="87">
        <v>158</v>
      </c>
      <c r="C1698" s="88" t="s">
        <v>733</v>
      </c>
      <c r="D1698" s="88" t="s">
        <v>568</v>
      </c>
      <c r="E1698" s="88" t="s">
        <v>1715</v>
      </c>
      <c r="F1698" s="88" t="s">
        <v>7</v>
      </c>
      <c r="G1698" s="88" t="s">
        <v>489</v>
      </c>
      <c r="H1698" s="88" t="s">
        <v>1814</v>
      </c>
      <c r="I1698" s="89">
        <v>865</v>
      </c>
      <c r="J1698" s="88" t="s">
        <v>11</v>
      </c>
      <c r="K1698" s="88" t="s">
        <v>688</v>
      </c>
      <c r="L1698" s="88" t="s">
        <v>1590</v>
      </c>
      <c r="M1698" s="88" t="s">
        <v>92</v>
      </c>
      <c r="N1698" s="88" t="s">
        <v>18</v>
      </c>
      <c r="O1698" s="90">
        <v>10</v>
      </c>
      <c r="P1698" s="90">
        <v>2645</v>
      </c>
      <c r="Q1698" s="90">
        <v>2655</v>
      </c>
      <c r="R1698" s="91">
        <v>276.93</v>
      </c>
      <c r="S1698" s="90" t="s">
        <v>150</v>
      </c>
      <c r="T1698" s="90">
        <v>2671.2</v>
      </c>
      <c r="U1698" s="90">
        <v>9.9</v>
      </c>
      <c r="V1698" s="88" t="s">
        <v>31</v>
      </c>
      <c r="W1698" s="88" t="s">
        <v>566</v>
      </c>
      <c r="X1698" s="88" t="s">
        <v>566</v>
      </c>
      <c r="Y1698" s="90" t="s">
        <v>566</v>
      </c>
      <c r="Z1698" s="90" t="s">
        <v>566</v>
      </c>
      <c r="AA1698" s="90">
        <v>73</v>
      </c>
      <c r="AB1698" s="91" t="s">
        <v>566</v>
      </c>
      <c r="AC1698" s="88" t="s">
        <v>566</v>
      </c>
      <c r="AD1698" s="90" t="s">
        <v>566</v>
      </c>
      <c r="AE1698" s="90" t="s">
        <v>566</v>
      </c>
      <c r="AF1698" s="90" t="s">
        <v>566</v>
      </c>
      <c r="AG1698" s="91" t="s">
        <v>566</v>
      </c>
      <c r="AH1698" s="92" t="s">
        <v>566</v>
      </c>
      <c r="AI1698" s="93" t="s">
        <v>566</v>
      </c>
      <c r="AJ1698" s="88" t="s">
        <v>39</v>
      </c>
      <c r="AK1698" s="90" t="s">
        <v>566</v>
      </c>
      <c r="AL1698" s="91" t="s">
        <v>566</v>
      </c>
      <c r="AM1698" s="91" t="s">
        <v>566</v>
      </c>
      <c r="AN1698" s="91" t="s">
        <v>566</v>
      </c>
      <c r="AO1698" s="90" t="s">
        <v>566</v>
      </c>
      <c r="AP1698" s="91" t="s">
        <v>566</v>
      </c>
      <c r="AQ1698" s="91" t="s">
        <v>566</v>
      </c>
      <c r="AR1698" s="91" t="s">
        <v>566</v>
      </c>
      <c r="AS1698" s="91" t="s">
        <v>566</v>
      </c>
      <c r="AT1698" s="91" t="s">
        <v>566</v>
      </c>
      <c r="AU1698" s="90" t="s">
        <v>566</v>
      </c>
      <c r="AV1698" s="90">
        <v>0</v>
      </c>
      <c r="AW1698" s="91" t="s">
        <v>566</v>
      </c>
      <c r="AX1698" s="91" t="s">
        <v>566</v>
      </c>
      <c r="AY1698" s="91">
        <v>193.84</v>
      </c>
      <c r="AZ1698" s="88" t="s">
        <v>4928</v>
      </c>
      <c r="BA1698" s="91">
        <v>195.2</v>
      </c>
      <c r="BB1698" s="91" t="s">
        <v>566</v>
      </c>
      <c r="BC1698" s="94" t="s">
        <v>566</v>
      </c>
      <c r="BD1698" s="91" t="s">
        <v>566</v>
      </c>
      <c r="BE1698" s="95">
        <v>0</v>
      </c>
      <c r="BF1698" s="91" t="s">
        <v>566</v>
      </c>
      <c r="BG1698" s="91">
        <v>0</v>
      </c>
      <c r="BH1698" s="94" t="s">
        <v>566</v>
      </c>
      <c r="BI1698" s="94" t="s">
        <v>566</v>
      </c>
      <c r="BJ1698" s="93">
        <v>0</v>
      </c>
      <c r="BK1698" s="94">
        <v>0</v>
      </c>
      <c r="BL1698" s="91" t="s">
        <v>566</v>
      </c>
      <c r="BM1698" s="96">
        <v>0</v>
      </c>
      <c r="BN1698" s="96" t="s">
        <v>566</v>
      </c>
      <c r="BO1698" s="88" t="s">
        <v>745</v>
      </c>
      <c r="BP1698" s="88" t="s">
        <v>1205</v>
      </c>
      <c r="BQ1698" s="91" t="s">
        <v>566</v>
      </c>
      <c r="BR1698" s="95">
        <v>0</v>
      </c>
      <c r="BS1698" s="91" t="s">
        <v>566</v>
      </c>
      <c r="BT1698" s="90" t="s">
        <v>566</v>
      </c>
      <c r="BU1698" s="91" t="s">
        <v>566</v>
      </c>
      <c r="BV1698" s="91" t="s">
        <v>566</v>
      </c>
      <c r="BW1698" s="96" t="s">
        <v>566</v>
      </c>
      <c r="BX1698" s="96" t="s">
        <v>566</v>
      </c>
      <c r="BY1698" s="96" t="s">
        <v>1205</v>
      </c>
      <c r="BZ1698" s="96" t="s">
        <v>566</v>
      </c>
      <c r="CA1698" s="96" t="s">
        <v>566</v>
      </c>
      <c r="CB1698" s="96" t="s">
        <v>566</v>
      </c>
      <c r="CC1698" s="96" t="s">
        <v>566</v>
      </c>
      <c r="CD1698" s="96" t="s">
        <v>566</v>
      </c>
      <c r="CE1698" s="96" t="s">
        <v>566</v>
      </c>
      <c r="CF1698" s="88" t="s">
        <v>566</v>
      </c>
      <c r="CG1698" s="88" t="s">
        <v>566</v>
      </c>
      <c r="CH1698" s="92" t="s">
        <v>566</v>
      </c>
      <c r="CI1698" s="91">
        <v>0</v>
      </c>
      <c r="CJ1698" s="91">
        <v>0</v>
      </c>
      <c r="CK1698" s="90" t="s">
        <v>566</v>
      </c>
      <c r="CL1698" s="91" t="s">
        <v>566</v>
      </c>
      <c r="CM1698" s="91" t="s">
        <v>566</v>
      </c>
      <c r="CN1698" s="88" t="s">
        <v>566</v>
      </c>
      <c r="CO1698" s="91">
        <v>71.400000000000006</v>
      </c>
      <c r="CP1698" s="91" t="s">
        <v>566</v>
      </c>
      <c r="CQ1698" s="91" t="s">
        <v>566</v>
      </c>
      <c r="CR1698" s="91" t="s">
        <v>566</v>
      </c>
      <c r="CS1698" s="91" t="s">
        <v>566</v>
      </c>
      <c r="CT1698" s="90">
        <v>1</v>
      </c>
      <c r="CU1698" s="96">
        <v>1.0149999999999999</v>
      </c>
      <c r="CV1698" s="96">
        <v>0.83599999999999997</v>
      </c>
      <c r="CW1698" s="96">
        <v>0.75800000000000001</v>
      </c>
      <c r="CX1698" s="93">
        <v>2303</v>
      </c>
      <c r="CY1698" s="93">
        <v>2289.21</v>
      </c>
      <c r="CZ1698" s="93">
        <v>78.900000000000006</v>
      </c>
      <c r="DA1698" s="90">
        <v>74</v>
      </c>
      <c r="DB1698" s="90" t="s">
        <v>566</v>
      </c>
      <c r="DC1698" s="90">
        <v>84</v>
      </c>
      <c r="DD1698" s="91">
        <v>235</v>
      </c>
      <c r="DE1698" s="91">
        <v>-17.514893616999998</v>
      </c>
      <c r="DF1698" s="93">
        <v>339</v>
      </c>
      <c r="DG1698" s="88" t="s">
        <v>393</v>
      </c>
      <c r="DH1698" s="88" t="s">
        <v>566</v>
      </c>
      <c r="DI1698" s="88" t="s">
        <v>566</v>
      </c>
      <c r="DJ1698" s="88" t="s">
        <v>566</v>
      </c>
      <c r="DK1698" s="90">
        <v>0</v>
      </c>
      <c r="DL1698" s="91">
        <v>0</v>
      </c>
      <c r="DM1698" s="91" t="s">
        <v>566</v>
      </c>
      <c r="DN1698" s="91" t="s">
        <v>566</v>
      </c>
      <c r="DO1698" s="91" t="s">
        <v>566</v>
      </c>
      <c r="DP1698" s="91" t="s">
        <v>566</v>
      </c>
      <c r="DQ1698" s="91" t="s">
        <v>566</v>
      </c>
      <c r="DR1698" s="91" t="s">
        <v>566</v>
      </c>
      <c r="DS1698" s="91" t="s">
        <v>566</v>
      </c>
      <c r="DT1698" s="91" t="s">
        <v>566</v>
      </c>
      <c r="DU1698" s="91" t="s">
        <v>566</v>
      </c>
      <c r="DV1698" s="91">
        <v>142.5</v>
      </c>
      <c r="DW1698" s="97"/>
      <c r="DX1698" s="98" t="s">
        <v>566</v>
      </c>
      <c r="DY1698" s="99" t="s">
        <v>689</v>
      </c>
      <c r="DZ1698" s="98" t="s">
        <v>689</v>
      </c>
      <c r="EA1698" s="100" t="s">
        <v>689</v>
      </c>
      <c r="EB1698" s="101" t="s">
        <v>566</v>
      </c>
      <c r="EC1698" s="38"/>
    </row>
    <row r="1699" spans="1:133" ht="15" customHeight="1" x14ac:dyDescent="0.25">
      <c r="A1699" s="17" t="str">
        <f t="shared" si="26"/>
        <v>866_Кустовое (Видное и Восточно-Ягунское)</v>
      </c>
      <c r="B1699" s="87">
        <v>159</v>
      </c>
      <c r="C1699" s="88" t="s">
        <v>733</v>
      </c>
      <c r="D1699" s="88" t="s">
        <v>568</v>
      </c>
      <c r="E1699" s="88" t="s">
        <v>1715</v>
      </c>
      <c r="F1699" s="88" t="s">
        <v>7</v>
      </c>
      <c r="G1699" s="88" t="s">
        <v>489</v>
      </c>
      <c r="H1699" s="88" t="s">
        <v>1810</v>
      </c>
      <c r="I1699" s="89">
        <v>866</v>
      </c>
      <c r="J1699" s="88" t="s">
        <v>6</v>
      </c>
      <c r="K1699" s="88" t="s">
        <v>688</v>
      </c>
      <c r="L1699" s="88" t="s">
        <v>1590</v>
      </c>
      <c r="M1699" s="88" t="s">
        <v>34</v>
      </c>
      <c r="N1699" s="88" t="s">
        <v>7</v>
      </c>
      <c r="O1699" s="90">
        <v>2.6</v>
      </c>
      <c r="P1699" s="90">
        <v>2383.4</v>
      </c>
      <c r="Q1699" s="90">
        <v>2386</v>
      </c>
      <c r="R1699" s="91">
        <v>63.073999999999998</v>
      </c>
      <c r="S1699" s="90" t="s">
        <v>150</v>
      </c>
      <c r="T1699" s="90">
        <v>2399.5</v>
      </c>
      <c r="U1699" s="90">
        <v>2.1</v>
      </c>
      <c r="V1699" s="88" t="s">
        <v>31</v>
      </c>
      <c r="W1699" s="88" t="s">
        <v>94</v>
      </c>
      <c r="X1699" s="88" t="s">
        <v>308</v>
      </c>
      <c r="Y1699" s="90" t="s">
        <v>876</v>
      </c>
      <c r="Z1699" s="90" t="s">
        <v>566</v>
      </c>
      <c r="AA1699" s="90">
        <v>73</v>
      </c>
      <c r="AB1699" s="91" t="s">
        <v>4553</v>
      </c>
      <c r="AC1699" s="88" t="s">
        <v>566</v>
      </c>
      <c r="AD1699" s="90" t="s">
        <v>566</v>
      </c>
      <c r="AE1699" s="90" t="s">
        <v>566</v>
      </c>
      <c r="AF1699" s="90" t="s">
        <v>94</v>
      </c>
      <c r="AG1699" s="91" t="s">
        <v>5632</v>
      </c>
      <c r="AH1699" s="92" t="s">
        <v>2777</v>
      </c>
      <c r="AI1699" s="93">
        <v>644</v>
      </c>
      <c r="AJ1699" s="88" t="s">
        <v>566</v>
      </c>
      <c r="AK1699" s="90" t="s">
        <v>566</v>
      </c>
      <c r="AL1699" s="91">
        <v>19.8</v>
      </c>
      <c r="AM1699" s="91">
        <v>18.564026652300001</v>
      </c>
      <c r="AN1699" s="91">
        <v>1906</v>
      </c>
      <c r="AO1699" s="90">
        <v>18</v>
      </c>
      <c r="AP1699" s="91">
        <v>51.51</v>
      </c>
      <c r="AQ1699" s="91" t="s">
        <v>566</v>
      </c>
      <c r="AR1699" s="91" t="s">
        <v>566</v>
      </c>
      <c r="AS1699" s="91">
        <v>57.33</v>
      </c>
      <c r="AT1699" s="91">
        <v>57.46</v>
      </c>
      <c r="AU1699" s="90" t="s">
        <v>566</v>
      </c>
      <c r="AV1699" s="90">
        <v>0</v>
      </c>
      <c r="AW1699" s="91" t="s">
        <v>566</v>
      </c>
      <c r="AX1699" s="91" t="s">
        <v>566</v>
      </c>
      <c r="AY1699" s="91">
        <v>206.47</v>
      </c>
      <c r="AZ1699" s="88" t="s">
        <v>4928</v>
      </c>
      <c r="BA1699" s="91">
        <v>206.6</v>
      </c>
      <c r="BB1699" s="91">
        <v>149.13999999999999</v>
      </c>
      <c r="BC1699" s="94">
        <v>1.7636955199999999E-2</v>
      </c>
      <c r="BD1699" s="91">
        <v>2.5640000000000001</v>
      </c>
      <c r="BE1699" s="95">
        <v>97.808000000000007</v>
      </c>
      <c r="BF1699" s="91">
        <v>0.05</v>
      </c>
      <c r="BG1699" s="91">
        <v>30.8</v>
      </c>
      <c r="BH1699" s="94">
        <v>0.1</v>
      </c>
      <c r="BI1699" s="94">
        <v>0.36667</v>
      </c>
      <c r="BJ1699" s="93">
        <v>158</v>
      </c>
      <c r="BK1699" s="94">
        <v>6</v>
      </c>
      <c r="BL1699" s="91">
        <v>1.49465</v>
      </c>
      <c r="BM1699" s="96">
        <v>7.6226920000000004E-2</v>
      </c>
      <c r="BN1699" s="96" t="s">
        <v>566</v>
      </c>
      <c r="BO1699" s="88" t="s">
        <v>696</v>
      </c>
      <c r="BP1699" s="88" t="s">
        <v>566</v>
      </c>
      <c r="BQ1699" s="91">
        <v>2.5640000000000001</v>
      </c>
      <c r="BR1699" s="95">
        <v>97.808000000000007</v>
      </c>
      <c r="BS1699" s="91">
        <v>0.05</v>
      </c>
      <c r="BT1699" s="90">
        <v>30</v>
      </c>
      <c r="BU1699" s="91">
        <v>0</v>
      </c>
      <c r="BV1699" s="91">
        <v>1.47</v>
      </c>
      <c r="BW1699" s="96">
        <v>7.4969999999999995E-2</v>
      </c>
      <c r="BX1699" s="96" t="s">
        <v>566</v>
      </c>
      <c r="BY1699" s="96" t="s">
        <v>566</v>
      </c>
      <c r="BZ1699" s="96" t="s">
        <v>566</v>
      </c>
      <c r="CA1699" s="96" t="s">
        <v>566</v>
      </c>
      <c r="CB1699" s="96" t="s">
        <v>566</v>
      </c>
      <c r="CC1699" s="96" t="s">
        <v>566</v>
      </c>
      <c r="CD1699" s="96" t="s">
        <v>566</v>
      </c>
      <c r="CE1699" s="96" t="s">
        <v>566</v>
      </c>
      <c r="CF1699" s="88" t="s">
        <v>566</v>
      </c>
      <c r="CG1699" s="88" t="s">
        <v>566</v>
      </c>
      <c r="CH1699" s="92" t="s">
        <v>566</v>
      </c>
      <c r="CI1699" s="91">
        <v>0</v>
      </c>
      <c r="CJ1699" s="91">
        <v>0</v>
      </c>
      <c r="CK1699" s="90" t="s">
        <v>566</v>
      </c>
      <c r="CL1699" s="91">
        <v>-1.48982656E-2</v>
      </c>
      <c r="CM1699" s="91">
        <v>-3.41017344E-2</v>
      </c>
      <c r="CN1699" s="88" t="s">
        <v>566</v>
      </c>
      <c r="CO1699" s="91">
        <v>71.400000000000006</v>
      </c>
      <c r="CP1699" s="91">
        <v>2.3674184161</v>
      </c>
      <c r="CQ1699" s="91">
        <v>4.48794255E-2</v>
      </c>
      <c r="CR1699" s="91">
        <v>-0.19659231560000001</v>
      </c>
      <c r="CS1699" s="91">
        <v>-4.1205744999999998E-3</v>
      </c>
      <c r="CT1699" s="90">
        <v>1</v>
      </c>
      <c r="CU1699" s="96">
        <v>1.014</v>
      </c>
      <c r="CV1699" s="96">
        <v>0.86499999999999999</v>
      </c>
      <c r="CW1699" s="96">
        <v>0.83399999999999996</v>
      </c>
      <c r="CX1699" s="93">
        <v>2245</v>
      </c>
      <c r="CY1699" s="93">
        <v>2243.6260000000002</v>
      </c>
      <c r="CZ1699" s="93">
        <v>76.7</v>
      </c>
      <c r="DA1699" s="90">
        <v>51</v>
      </c>
      <c r="DB1699" s="90" t="s">
        <v>566</v>
      </c>
      <c r="DC1699" s="90">
        <v>84</v>
      </c>
      <c r="DD1699" s="91">
        <v>225</v>
      </c>
      <c r="DE1699" s="91">
        <v>-8.2355555555999995</v>
      </c>
      <c r="DF1699" s="93">
        <v>50</v>
      </c>
      <c r="DG1699" s="88" t="s">
        <v>393</v>
      </c>
      <c r="DH1699" s="88" t="s">
        <v>566</v>
      </c>
      <c r="DI1699" s="88" t="s">
        <v>566</v>
      </c>
      <c r="DJ1699" s="88" t="s">
        <v>566</v>
      </c>
      <c r="DK1699" s="90">
        <v>0</v>
      </c>
      <c r="DL1699" s="91">
        <v>97.808000000000007</v>
      </c>
      <c r="DM1699" s="91">
        <v>1.99136561E-2</v>
      </c>
      <c r="DN1699" s="91">
        <v>2.8949789485999999</v>
      </c>
      <c r="DO1699" s="91">
        <v>5.4880451599999998E-2</v>
      </c>
      <c r="DP1699" s="91">
        <v>0.3309682169</v>
      </c>
      <c r="DQ1699" s="91">
        <v>5.8804516000000003E-3</v>
      </c>
      <c r="DR1699" s="91">
        <v>2.6730100536000001</v>
      </c>
      <c r="DS1699" s="91">
        <v>5.0672561599999999E-2</v>
      </c>
      <c r="DT1699" s="91">
        <v>0.1089993219</v>
      </c>
      <c r="DU1699" s="91">
        <v>1.6725615999999999E-3</v>
      </c>
      <c r="DV1699" s="91">
        <v>112.5138155556</v>
      </c>
      <c r="DW1699" s="97"/>
      <c r="DX1699" s="98" t="s">
        <v>566</v>
      </c>
      <c r="DY1699" s="99" t="s">
        <v>689</v>
      </c>
      <c r="DZ1699" s="98" t="s">
        <v>689</v>
      </c>
      <c r="EA1699" s="100" t="s">
        <v>689</v>
      </c>
      <c r="EB1699" s="101" t="s">
        <v>2761</v>
      </c>
      <c r="EC1699" s="38"/>
    </row>
    <row r="1700" spans="1:133" ht="15" customHeight="1" x14ac:dyDescent="0.25">
      <c r="A1700" s="17" t="str">
        <f t="shared" si="26"/>
        <v>904_Кустовое (Видное и Восточно-Ягунское)</v>
      </c>
      <c r="B1700" s="87">
        <v>160</v>
      </c>
      <c r="C1700" s="88" t="s">
        <v>733</v>
      </c>
      <c r="D1700" s="88" t="s">
        <v>568</v>
      </c>
      <c r="E1700" s="88" t="s">
        <v>1715</v>
      </c>
      <c r="F1700" s="88" t="s">
        <v>7</v>
      </c>
      <c r="G1700" s="88" t="s">
        <v>489</v>
      </c>
      <c r="H1700" s="88" t="s">
        <v>1822</v>
      </c>
      <c r="I1700" s="89">
        <v>904</v>
      </c>
      <c r="J1700" s="88" t="s">
        <v>12</v>
      </c>
      <c r="K1700" s="88" t="s">
        <v>1766</v>
      </c>
      <c r="L1700" s="88" t="s">
        <v>1590</v>
      </c>
      <c r="M1700" s="88" t="s">
        <v>92</v>
      </c>
      <c r="N1700" s="88" t="s">
        <v>18</v>
      </c>
      <c r="O1700" s="90">
        <v>8.1999999999999993</v>
      </c>
      <c r="P1700" s="90">
        <v>2457.8000000000002</v>
      </c>
      <c r="Q1700" s="90">
        <v>2466</v>
      </c>
      <c r="R1700" s="91">
        <v>89.555000000000007</v>
      </c>
      <c r="S1700" s="90" t="s">
        <v>150</v>
      </c>
      <c r="T1700" s="90">
        <v>2469</v>
      </c>
      <c r="U1700" s="90">
        <v>9.6999999999999993</v>
      </c>
      <c r="V1700" s="88" t="s">
        <v>31</v>
      </c>
      <c r="W1700" s="88" t="s">
        <v>190</v>
      </c>
      <c r="X1700" s="88" t="s">
        <v>838</v>
      </c>
      <c r="Y1700" s="90" t="s">
        <v>918</v>
      </c>
      <c r="Z1700" s="90" t="s">
        <v>566</v>
      </c>
      <c r="AA1700" s="90">
        <v>73</v>
      </c>
      <c r="AB1700" s="91" t="s">
        <v>4554</v>
      </c>
      <c r="AC1700" s="88" t="s">
        <v>566</v>
      </c>
      <c r="AD1700" s="90" t="s">
        <v>566</v>
      </c>
      <c r="AE1700" s="90" t="s">
        <v>2019</v>
      </c>
      <c r="AF1700" s="90" t="s">
        <v>190</v>
      </c>
      <c r="AG1700" s="91" t="s">
        <v>3511</v>
      </c>
      <c r="AH1700" s="92" t="s">
        <v>2599</v>
      </c>
      <c r="AI1700" s="93">
        <v>806</v>
      </c>
      <c r="AJ1700" s="88" t="s">
        <v>566</v>
      </c>
      <c r="AK1700" s="90" t="s">
        <v>566</v>
      </c>
      <c r="AL1700" s="91">
        <v>23.9</v>
      </c>
      <c r="AM1700" s="91">
        <v>22.077473482799999</v>
      </c>
      <c r="AN1700" s="91">
        <v>1790</v>
      </c>
      <c r="AO1700" s="90">
        <v>24.1</v>
      </c>
      <c r="AP1700" s="91">
        <v>81.09</v>
      </c>
      <c r="AQ1700" s="91" t="s">
        <v>566</v>
      </c>
      <c r="AR1700" s="91" t="s">
        <v>566</v>
      </c>
      <c r="AS1700" s="91">
        <v>77.95</v>
      </c>
      <c r="AT1700" s="91">
        <v>78.42</v>
      </c>
      <c r="AU1700" s="90">
        <v>507</v>
      </c>
      <c r="AV1700" s="90">
        <v>0</v>
      </c>
      <c r="AW1700" s="91">
        <v>7.63</v>
      </c>
      <c r="AX1700" s="91" t="s">
        <v>566</v>
      </c>
      <c r="AY1700" s="91">
        <v>185.92</v>
      </c>
      <c r="AZ1700" s="88" t="s">
        <v>4928</v>
      </c>
      <c r="BA1700" s="91">
        <v>186.4</v>
      </c>
      <c r="BB1700" s="91">
        <v>107.97</v>
      </c>
      <c r="BC1700" s="94">
        <v>2.4617051041</v>
      </c>
      <c r="BD1700" s="91">
        <v>265.25099999999998</v>
      </c>
      <c r="BE1700" s="95">
        <v>97.869</v>
      </c>
      <c r="BF1700" s="91">
        <v>4.7300000000000004</v>
      </c>
      <c r="BG1700" s="91">
        <v>31</v>
      </c>
      <c r="BH1700" s="94" t="s">
        <v>566</v>
      </c>
      <c r="BI1700" s="94" t="s">
        <v>566</v>
      </c>
      <c r="BJ1700" s="93">
        <v>744</v>
      </c>
      <c r="BK1700" s="94">
        <v>0</v>
      </c>
      <c r="BL1700" s="91">
        <v>146.51902999999999</v>
      </c>
      <c r="BM1700" s="96">
        <v>10.842408369999999</v>
      </c>
      <c r="BN1700" s="96" t="s">
        <v>566</v>
      </c>
      <c r="BO1700" s="88" t="s">
        <v>430</v>
      </c>
      <c r="BP1700" s="88" t="s">
        <v>566</v>
      </c>
      <c r="BQ1700" s="91">
        <v>265.25099999999998</v>
      </c>
      <c r="BR1700" s="95">
        <v>97.869</v>
      </c>
      <c r="BS1700" s="91">
        <v>4.7300000000000004</v>
      </c>
      <c r="BT1700" s="90">
        <v>30</v>
      </c>
      <c r="BU1700" s="91">
        <v>0</v>
      </c>
      <c r="BV1700" s="91">
        <v>141.78</v>
      </c>
      <c r="BW1700" s="96">
        <v>10.491720000000001</v>
      </c>
      <c r="BX1700" s="96" t="s">
        <v>566</v>
      </c>
      <c r="BY1700" s="96" t="s">
        <v>566</v>
      </c>
      <c r="BZ1700" s="96" t="s">
        <v>566</v>
      </c>
      <c r="CA1700" s="96" t="s">
        <v>566</v>
      </c>
      <c r="CB1700" s="96" t="s">
        <v>566</v>
      </c>
      <c r="CC1700" s="96" t="s">
        <v>566</v>
      </c>
      <c r="CD1700" s="96" t="s">
        <v>566</v>
      </c>
      <c r="CE1700" s="96" t="s">
        <v>566</v>
      </c>
      <c r="CF1700" s="88" t="s">
        <v>566</v>
      </c>
      <c r="CG1700" s="88" t="s">
        <v>566</v>
      </c>
      <c r="CH1700" s="92" t="s">
        <v>566</v>
      </c>
      <c r="CI1700" s="91">
        <v>0</v>
      </c>
      <c r="CJ1700" s="91">
        <v>0</v>
      </c>
      <c r="CK1700" s="90" t="s">
        <v>566</v>
      </c>
      <c r="CL1700" s="91">
        <v>-1.0354489999000001</v>
      </c>
      <c r="CM1700" s="91">
        <v>-0.19855100010000001</v>
      </c>
      <c r="CN1700" s="88" t="s">
        <v>566</v>
      </c>
      <c r="CO1700" s="91">
        <v>71.739999999999995</v>
      </c>
      <c r="CP1700" s="91">
        <v>279.00011505079999</v>
      </c>
      <c r="CQ1700" s="91">
        <v>4.9714059078000004</v>
      </c>
      <c r="CR1700" s="91">
        <v>13.748824728200001</v>
      </c>
      <c r="CS1700" s="91">
        <v>0.24540590779999999</v>
      </c>
      <c r="CT1700" s="90">
        <v>1</v>
      </c>
      <c r="CU1700" s="96">
        <v>1.0149999999999999</v>
      </c>
      <c r="CV1700" s="96">
        <v>0.83599999999999997</v>
      </c>
      <c r="CW1700" s="96">
        <v>0.75800000000000001</v>
      </c>
      <c r="CX1700" s="93">
        <v>2296</v>
      </c>
      <c r="CY1700" s="93">
        <v>2291.145</v>
      </c>
      <c r="CZ1700" s="93">
        <v>77.099999999999994</v>
      </c>
      <c r="DA1700" s="90">
        <v>74</v>
      </c>
      <c r="DB1700" s="90" t="s">
        <v>566</v>
      </c>
      <c r="DC1700" s="90">
        <v>84.4</v>
      </c>
      <c r="DD1700" s="91">
        <v>235</v>
      </c>
      <c r="DE1700" s="91">
        <v>-20.885106383</v>
      </c>
      <c r="DF1700" s="93">
        <v>338.8</v>
      </c>
      <c r="DG1700" s="88" t="s">
        <v>393</v>
      </c>
      <c r="DH1700" s="88" t="s">
        <v>566</v>
      </c>
      <c r="DI1700" s="88" t="s">
        <v>566</v>
      </c>
      <c r="DJ1700" s="88" t="s">
        <v>566</v>
      </c>
      <c r="DK1700" s="90">
        <v>0</v>
      </c>
      <c r="DL1700" s="91">
        <v>97.869</v>
      </c>
      <c r="DM1700" s="91">
        <v>2.7794705193999998</v>
      </c>
      <c r="DN1700" s="91">
        <v>299.49051716600002</v>
      </c>
      <c r="DO1700" s="91">
        <v>5.3365172486999999</v>
      </c>
      <c r="DP1700" s="91">
        <v>34.239226843399997</v>
      </c>
      <c r="DQ1700" s="91">
        <v>0.61051724870000001</v>
      </c>
      <c r="DR1700" s="91">
        <v>315.01407078210002</v>
      </c>
      <c r="DS1700" s="91">
        <v>5.6131260455999996</v>
      </c>
      <c r="DT1700" s="91">
        <v>49.7627804595</v>
      </c>
      <c r="DU1700" s="91">
        <v>0.88712604559999997</v>
      </c>
      <c r="DV1700" s="91">
        <v>140.95040750000001</v>
      </c>
      <c r="DW1700" s="97"/>
      <c r="DX1700" s="98" t="s">
        <v>689</v>
      </c>
      <c r="DY1700" s="99" t="s">
        <v>689</v>
      </c>
      <c r="DZ1700" s="98" t="s">
        <v>689</v>
      </c>
      <c r="EA1700" s="100" t="s">
        <v>689</v>
      </c>
      <c r="EB1700" s="101" t="s">
        <v>2761</v>
      </c>
      <c r="EC1700" s="38"/>
    </row>
    <row r="1701" spans="1:133" ht="15" customHeight="1" x14ac:dyDescent="0.25">
      <c r="A1701" s="17" t="str">
        <f t="shared" si="26"/>
        <v>909_Кустовое (Видное и Восточно-Ягунское)</v>
      </c>
      <c r="B1701" s="87">
        <v>161</v>
      </c>
      <c r="C1701" s="88" t="s">
        <v>733</v>
      </c>
      <c r="D1701" s="88" t="s">
        <v>568</v>
      </c>
      <c r="E1701" s="88" t="s">
        <v>1715</v>
      </c>
      <c r="F1701" s="88" t="s">
        <v>7</v>
      </c>
      <c r="G1701" s="88" t="s">
        <v>489</v>
      </c>
      <c r="H1701" s="88" t="s">
        <v>1822</v>
      </c>
      <c r="I1701" s="89">
        <v>909</v>
      </c>
      <c r="J1701" s="88" t="s">
        <v>13</v>
      </c>
      <c r="K1701" s="88" t="s">
        <v>1766</v>
      </c>
      <c r="L1701" s="88" t="s">
        <v>1590</v>
      </c>
      <c r="M1701" s="88" t="s">
        <v>119</v>
      </c>
      <c r="N1701" s="88" t="s">
        <v>13</v>
      </c>
      <c r="O1701" s="90">
        <v>12.4</v>
      </c>
      <c r="P1701" s="90">
        <v>2380.3000000000002</v>
      </c>
      <c r="Q1701" s="90">
        <v>2387.5</v>
      </c>
      <c r="R1701" s="91">
        <v>26.1</v>
      </c>
      <c r="S1701" s="90" t="s">
        <v>150</v>
      </c>
      <c r="T1701" s="90">
        <v>2388</v>
      </c>
      <c r="U1701" s="90">
        <v>10.6</v>
      </c>
      <c r="V1701" s="88" t="s">
        <v>31</v>
      </c>
      <c r="W1701" s="88" t="s">
        <v>118</v>
      </c>
      <c r="X1701" s="88" t="s">
        <v>450</v>
      </c>
      <c r="Y1701" s="90" t="s">
        <v>1849</v>
      </c>
      <c r="Z1701" s="90" t="s">
        <v>566</v>
      </c>
      <c r="AA1701" s="90">
        <v>73</v>
      </c>
      <c r="AB1701" s="91" t="s">
        <v>4509</v>
      </c>
      <c r="AC1701" s="88" t="s">
        <v>566</v>
      </c>
      <c r="AD1701" s="90" t="s">
        <v>566</v>
      </c>
      <c r="AE1701" s="90" t="s">
        <v>566</v>
      </c>
      <c r="AF1701" s="90" t="s">
        <v>118</v>
      </c>
      <c r="AG1701" s="91" t="s">
        <v>3438</v>
      </c>
      <c r="AH1701" s="92" t="s">
        <v>1148</v>
      </c>
      <c r="AI1701" s="93">
        <v>1917</v>
      </c>
      <c r="AJ1701" s="88" t="s">
        <v>566</v>
      </c>
      <c r="AK1701" s="90" t="s">
        <v>566</v>
      </c>
      <c r="AL1701" s="91">
        <v>24.9</v>
      </c>
      <c r="AM1701" s="91">
        <v>23.143350611199999</v>
      </c>
      <c r="AN1701" s="91">
        <v>680</v>
      </c>
      <c r="AO1701" s="90">
        <v>1.3</v>
      </c>
      <c r="AP1701" s="91">
        <v>16.75</v>
      </c>
      <c r="AQ1701" s="91" t="s">
        <v>566</v>
      </c>
      <c r="AR1701" s="91" t="s">
        <v>566</v>
      </c>
      <c r="AS1701" s="91">
        <v>138.22</v>
      </c>
      <c r="AT1701" s="91">
        <v>139.16</v>
      </c>
      <c r="AU1701" s="90">
        <v>636</v>
      </c>
      <c r="AV1701" s="90">
        <v>23.8</v>
      </c>
      <c r="AW1701" s="91">
        <v>15.433</v>
      </c>
      <c r="AX1701" s="91" t="s">
        <v>566</v>
      </c>
      <c r="AY1701" s="91">
        <v>185.34</v>
      </c>
      <c r="AZ1701" s="88" t="s">
        <v>4928</v>
      </c>
      <c r="BA1701" s="91">
        <v>186.3</v>
      </c>
      <c r="BB1701" s="91">
        <v>47.12</v>
      </c>
      <c r="BC1701" s="94">
        <v>3.2154074703000002</v>
      </c>
      <c r="BD1701" s="91">
        <v>151.51</v>
      </c>
      <c r="BE1701" s="95">
        <v>97.355000000000004</v>
      </c>
      <c r="BF1701" s="91">
        <v>3.41</v>
      </c>
      <c r="BG1701" s="91">
        <v>31</v>
      </c>
      <c r="BH1701" s="94" t="s">
        <v>566</v>
      </c>
      <c r="BI1701" s="94" t="s">
        <v>566</v>
      </c>
      <c r="BJ1701" s="93">
        <v>744</v>
      </c>
      <c r="BK1701" s="94">
        <v>0</v>
      </c>
      <c r="BL1701" s="91">
        <v>105.70918</v>
      </c>
      <c r="BM1701" s="96">
        <v>4.8626221699999999</v>
      </c>
      <c r="BN1701" s="96" t="s">
        <v>566</v>
      </c>
      <c r="BO1701" s="88" t="s">
        <v>430</v>
      </c>
      <c r="BP1701" s="88" t="s">
        <v>566</v>
      </c>
      <c r="BQ1701" s="91">
        <v>151.51</v>
      </c>
      <c r="BR1701" s="95">
        <v>97.355000000000004</v>
      </c>
      <c r="BS1701" s="91">
        <v>3.41</v>
      </c>
      <c r="BT1701" s="90">
        <v>30</v>
      </c>
      <c r="BU1701" s="91">
        <v>0</v>
      </c>
      <c r="BV1701" s="91">
        <v>102.3</v>
      </c>
      <c r="BW1701" s="96">
        <v>4.7058</v>
      </c>
      <c r="BX1701" s="96" t="s">
        <v>566</v>
      </c>
      <c r="BY1701" s="96" t="s">
        <v>566</v>
      </c>
      <c r="BZ1701" s="96" t="s">
        <v>566</v>
      </c>
      <c r="CA1701" s="96" t="s">
        <v>566</v>
      </c>
      <c r="CB1701" s="96" t="s">
        <v>566</v>
      </c>
      <c r="CC1701" s="96" t="s">
        <v>566</v>
      </c>
      <c r="CD1701" s="96" t="s">
        <v>566</v>
      </c>
      <c r="CE1701" s="96" t="s">
        <v>566</v>
      </c>
      <c r="CF1701" s="88" t="s">
        <v>566</v>
      </c>
      <c r="CG1701" s="88" t="s">
        <v>566</v>
      </c>
      <c r="CH1701" s="92" t="s">
        <v>566</v>
      </c>
      <c r="CI1701" s="91">
        <v>0</v>
      </c>
      <c r="CJ1701" s="91">
        <v>0</v>
      </c>
      <c r="CK1701" s="90" t="s">
        <v>566</v>
      </c>
      <c r="CL1701" s="91">
        <v>0.23505899399999999</v>
      </c>
      <c r="CM1701" s="91">
        <v>8.5941006E-2</v>
      </c>
      <c r="CN1701" s="88" t="s">
        <v>566</v>
      </c>
      <c r="CO1701" s="91">
        <v>54.57</v>
      </c>
      <c r="CP1701" s="91">
        <v>418.41543413850002</v>
      </c>
      <c r="CQ1701" s="91">
        <v>9.4170846312999998</v>
      </c>
      <c r="CR1701" s="91">
        <v>266.9051115579</v>
      </c>
      <c r="CS1701" s="91">
        <v>6.0070846312999997</v>
      </c>
      <c r="CT1701" s="90">
        <v>4.04</v>
      </c>
      <c r="CU1701" s="96">
        <v>1.0149999999999999</v>
      </c>
      <c r="CV1701" s="96">
        <v>0.85099999999999998</v>
      </c>
      <c r="CW1701" s="96">
        <v>0.79300000000000004</v>
      </c>
      <c r="CX1701" s="93">
        <v>2286</v>
      </c>
      <c r="CY1701" s="93">
        <v>2276.1999999999998</v>
      </c>
      <c r="CZ1701" s="93">
        <v>78</v>
      </c>
      <c r="DA1701" s="90">
        <v>46</v>
      </c>
      <c r="DB1701" s="90" t="s">
        <v>566</v>
      </c>
      <c r="DC1701" s="90">
        <v>64.2</v>
      </c>
      <c r="DD1701" s="91">
        <v>233</v>
      </c>
      <c r="DE1701" s="91">
        <v>-20.454935622299999</v>
      </c>
      <c r="DF1701" s="93">
        <v>129</v>
      </c>
      <c r="DG1701" s="88" t="s">
        <v>393</v>
      </c>
      <c r="DH1701" s="88" t="s">
        <v>566</v>
      </c>
      <c r="DI1701" s="88" t="s">
        <v>566</v>
      </c>
      <c r="DJ1701" s="88" t="s">
        <v>566</v>
      </c>
      <c r="DK1701" s="90">
        <v>0</v>
      </c>
      <c r="DL1701" s="91">
        <v>97.355000000000004</v>
      </c>
      <c r="DM1701" s="91">
        <v>4.8922277714</v>
      </c>
      <c r="DN1701" s="91">
        <v>230.5217725885</v>
      </c>
      <c r="DO1701" s="91">
        <v>5.1882480060000002</v>
      </c>
      <c r="DP1701" s="91">
        <v>79.011450007899995</v>
      </c>
      <c r="DQ1701" s="91">
        <v>1.7782480060000001</v>
      </c>
      <c r="DR1701" s="91">
        <v>636.61581543700004</v>
      </c>
      <c r="DS1701" s="91">
        <v>14.3280207241</v>
      </c>
      <c r="DT1701" s="91">
        <v>485.10549285640002</v>
      </c>
      <c r="DU1701" s="91">
        <v>10.9180207241</v>
      </c>
      <c r="DV1701" s="91">
        <v>106.33714861110001</v>
      </c>
      <c r="DW1701" s="97"/>
      <c r="DX1701" s="98" t="s">
        <v>689</v>
      </c>
      <c r="DY1701" s="99" t="s">
        <v>689</v>
      </c>
      <c r="DZ1701" s="98" t="s">
        <v>689</v>
      </c>
      <c r="EA1701" s="100" t="s">
        <v>689</v>
      </c>
      <c r="EB1701" s="101" t="s">
        <v>2761</v>
      </c>
      <c r="EC1701" s="38"/>
    </row>
    <row r="1702" spans="1:133" ht="15" customHeight="1" x14ac:dyDescent="0.25">
      <c r="A1702" s="17" t="str">
        <f t="shared" si="26"/>
        <v>910Л_Кустовое (Видное и Восточно-Ягунское)</v>
      </c>
      <c r="B1702" s="87">
        <v>162</v>
      </c>
      <c r="C1702" s="88" t="s">
        <v>733</v>
      </c>
      <c r="D1702" s="88" t="s">
        <v>568</v>
      </c>
      <c r="E1702" s="88" t="s">
        <v>1715</v>
      </c>
      <c r="F1702" s="88" t="s">
        <v>7</v>
      </c>
      <c r="G1702" s="88" t="s">
        <v>489</v>
      </c>
      <c r="H1702" s="88" t="s">
        <v>1822</v>
      </c>
      <c r="I1702" s="89" t="s">
        <v>1744</v>
      </c>
      <c r="J1702" s="88" t="s">
        <v>13</v>
      </c>
      <c r="K1702" s="88" t="s">
        <v>1766</v>
      </c>
      <c r="L1702" s="88" t="s">
        <v>1590</v>
      </c>
      <c r="M1702" s="88" t="s">
        <v>119</v>
      </c>
      <c r="N1702" s="88" t="s">
        <v>13</v>
      </c>
      <c r="O1702" s="90">
        <v>242.07</v>
      </c>
      <c r="P1702" s="90">
        <v>2647.87</v>
      </c>
      <c r="Q1702" s="90">
        <v>2889.94</v>
      </c>
      <c r="R1702" s="91">
        <v>294.38200000000001</v>
      </c>
      <c r="S1702" s="90" t="s">
        <v>690</v>
      </c>
      <c r="T1702" s="90">
        <v>2894.6</v>
      </c>
      <c r="U1702" s="90">
        <v>9.6999999999999993</v>
      </c>
      <c r="V1702" s="88" t="s">
        <v>31</v>
      </c>
      <c r="W1702" s="88" t="s">
        <v>112</v>
      </c>
      <c r="X1702" s="88" t="s">
        <v>1829</v>
      </c>
      <c r="Y1702" s="90" t="s">
        <v>366</v>
      </c>
      <c r="Z1702" s="90" t="s">
        <v>566</v>
      </c>
      <c r="AA1702" s="90">
        <v>73</v>
      </c>
      <c r="AB1702" s="91" t="s">
        <v>4531</v>
      </c>
      <c r="AC1702" s="88" t="s">
        <v>566</v>
      </c>
      <c r="AD1702" s="90" t="s">
        <v>566</v>
      </c>
      <c r="AE1702" s="90" t="s">
        <v>566</v>
      </c>
      <c r="AF1702" s="90" t="s">
        <v>112</v>
      </c>
      <c r="AG1702" s="91" t="s">
        <v>3531</v>
      </c>
      <c r="AH1702" s="92" t="s">
        <v>1422</v>
      </c>
      <c r="AI1702" s="93">
        <v>1713</v>
      </c>
      <c r="AJ1702" s="88" t="s">
        <v>722</v>
      </c>
      <c r="AK1702" s="90" t="s">
        <v>566</v>
      </c>
      <c r="AL1702" s="91">
        <v>24.9</v>
      </c>
      <c r="AM1702" s="91">
        <v>23.143350611199999</v>
      </c>
      <c r="AN1702" s="91">
        <v>1000</v>
      </c>
      <c r="AO1702" s="90">
        <v>7.5</v>
      </c>
      <c r="AP1702" s="91">
        <v>31.62</v>
      </c>
      <c r="AQ1702" s="91" t="s">
        <v>566</v>
      </c>
      <c r="AR1702" s="91" t="s">
        <v>566</v>
      </c>
      <c r="AS1702" s="91">
        <v>125.6</v>
      </c>
      <c r="AT1702" s="91">
        <v>126.61</v>
      </c>
      <c r="AU1702" s="90" t="s">
        <v>566</v>
      </c>
      <c r="AV1702" s="90">
        <v>0</v>
      </c>
      <c r="AW1702" s="91" t="s">
        <v>566</v>
      </c>
      <c r="AX1702" s="91" t="s">
        <v>566</v>
      </c>
      <c r="AY1702" s="91">
        <v>167.57</v>
      </c>
      <c r="AZ1702" s="88" t="s">
        <v>4928</v>
      </c>
      <c r="BA1702" s="91">
        <v>168.6</v>
      </c>
      <c r="BB1702" s="91">
        <v>41.97</v>
      </c>
      <c r="BC1702" s="94">
        <v>2.4146294973</v>
      </c>
      <c r="BD1702" s="91">
        <v>101.342</v>
      </c>
      <c r="BE1702" s="95">
        <v>96.355999999999995</v>
      </c>
      <c r="BF1702" s="91">
        <v>3.14</v>
      </c>
      <c r="BG1702" s="91">
        <v>31</v>
      </c>
      <c r="BH1702" s="94" t="s">
        <v>566</v>
      </c>
      <c r="BI1702" s="94" t="s">
        <v>566</v>
      </c>
      <c r="BJ1702" s="93">
        <v>744</v>
      </c>
      <c r="BK1702" s="94">
        <v>0</v>
      </c>
      <c r="BL1702" s="91">
        <v>97.434309999999996</v>
      </c>
      <c r="BM1702" s="96">
        <v>4.4819782100000003</v>
      </c>
      <c r="BN1702" s="96" t="s">
        <v>566</v>
      </c>
      <c r="BO1702" s="88" t="s">
        <v>430</v>
      </c>
      <c r="BP1702" s="88" t="s">
        <v>566</v>
      </c>
      <c r="BQ1702" s="91">
        <v>101.342</v>
      </c>
      <c r="BR1702" s="95">
        <v>96.355999999999995</v>
      </c>
      <c r="BS1702" s="91">
        <v>3.14</v>
      </c>
      <c r="BT1702" s="90">
        <v>30</v>
      </c>
      <c r="BU1702" s="91">
        <v>0</v>
      </c>
      <c r="BV1702" s="91">
        <v>94.29</v>
      </c>
      <c r="BW1702" s="96">
        <v>4.3373400000000002</v>
      </c>
      <c r="BX1702" s="96" t="s">
        <v>566</v>
      </c>
      <c r="BY1702" s="96" t="s">
        <v>566</v>
      </c>
      <c r="BZ1702" s="96" t="s">
        <v>566</v>
      </c>
      <c r="CA1702" s="96" t="s">
        <v>566</v>
      </c>
      <c r="CB1702" s="96" t="s">
        <v>566</v>
      </c>
      <c r="CC1702" s="96" t="s">
        <v>566</v>
      </c>
      <c r="CD1702" s="96" t="s">
        <v>566</v>
      </c>
      <c r="CE1702" s="96" t="s">
        <v>566</v>
      </c>
      <c r="CF1702" s="88" t="s">
        <v>566</v>
      </c>
      <c r="CG1702" s="88" t="s">
        <v>566</v>
      </c>
      <c r="CH1702" s="92" t="s">
        <v>566</v>
      </c>
      <c r="CI1702" s="91">
        <v>0</v>
      </c>
      <c r="CJ1702" s="91">
        <v>0</v>
      </c>
      <c r="CK1702" s="90" t="s">
        <v>566</v>
      </c>
      <c r="CL1702" s="91">
        <v>-0.54147045279999995</v>
      </c>
      <c r="CM1702" s="91">
        <v>0.27947045279999999</v>
      </c>
      <c r="CN1702" s="88" t="s">
        <v>566</v>
      </c>
      <c r="CO1702" s="91">
        <v>54.57</v>
      </c>
      <c r="CP1702" s="91">
        <v>271.30190475730001</v>
      </c>
      <c r="CQ1702" s="91">
        <v>8.4142467964000005</v>
      </c>
      <c r="CR1702" s="91">
        <v>169.96029185410001</v>
      </c>
      <c r="CS1702" s="91">
        <v>5.2712467963999998</v>
      </c>
      <c r="CT1702" s="90">
        <v>-0.54</v>
      </c>
      <c r="CU1702" s="96">
        <v>1.0149999999999999</v>
      </c>
      <c r="CV1702" s="96">
        <v>0.85099999999999998</v>
      </c>
      <c r="CW1702" s="96">
        <v>0.79300000000000004</v>
      </c>
      <c r="CX1702" s="93">
        <v>2286</v>
      </c>
      <c r="CY1702" s="93">
        <v>2275.4879999999998</v>
      </c>
      <c r="CZ1702" s="93">
        <v>78</v>
      </c>
      <c r="DA1702" s="90">
        <v>46</v>
      </c>
      <c r="DB1702" s="90" t="s">
        <v>566</v>
      </c>
      <c r="DC1702" s="90">
        <v>64.2</v>
      </c>
      <c r="DD1702" s="91">
        <v>233</v>
      </c>
      <c r="DE1702" s="91">
        <v>-28.0815450644</v>
      </c>
      <c r="DF1702" s="93">
        <v>129</v>
      </c>
      <c r="DG1702" s="88" t="s">
        <v>393</v>
      </c>
      <c r="DH1702" s="88" t="s">
        <v>566</v>
      </c>
      <c r="DI1702" s="88" t="s">
        <v>566</v>
      </c>
      <c r="DJ1702" s="88" t="s">
        <v>566</v>
      </c>
      <c r="DK1702" s="90">
        <v>0</v>
      </c>
      <c r="DL1702" s="91">
        <v>96.355999999999995</v>
      </c>
      <c r="DM1702" s="91">
        <v>2.2463106125999999</v>
      </c>
      <c r="DN1702" s="91">
        <v>94.277656408799999</v>
      </c>
      <c r="DO1702" s="91">
        <v>2.9239583449</v>
      </c>
      <c r="DP1702" s="91">
        <v>-7.0639564944000002</v>
      </c>
      <c r="DQ1702" s="91">
        <v>-0.21904165510000001</v>
      </c>
      <c r="DR1702" s="91">
        <v>252.39096780509999</v>
      </c>
      <c r="DS1702" s="91">
        <v>7.8277367577000003</v>
      </c>
      <c r="DT1702" s="91">
        <v>151.04935490189999</v>
      </c>
      <c r="DU1702" s="91">
        <v>4.6847367576999996</v>
      </c>
      <c r="DV1702" s="91">
        <v>106.34908111110001</v>
      </c>
      <c r="DW1702" s="97"/>
      <c r="DX1702" s="98" t="s">
        <v>566</v>
      </c>
      <c r="DY1702" s="99" t="s">
        <v>689</v>
      </c>
      <c r="DZ1702" s="98" t="s">
        <v>689</v>
      </c>
      <c r="EA1702" s="100" t="s">
        <v>689</v>
      </c>
      <c r="EB1702" s="101" t="s">
        <v>2761</v>
      </c>
      <c r="EC1702" s="38"/>
    </row>
    <row r="1703" spans="1:133" ht="15" customHeight="1" x14ac:dyDescent="0.25">
      <c r="A1703" s="17" t="str">
        <f t="shared" si="26"/>
        <v>911_Кустовое (Видное и Восточно-Ягунское)</v>
      </c>
      <c r="B1703" s="87">
        <v>163</v>
      </c>
      <c r="C1703" s="88" t="s">
        <v>733</v>
      </c>
      <c r="D1703" s="88" t="s">
        <v>568</v>
      </c>
      <c r="E1703" s="88" t="s">
        <v>1715</v>
      </c>
      <c r="F1703" s="88" t="s">
        <v>7</v>
      </c>
      <c r="G1703" s="88" t="s">
        <v>489</v>
      </c>
      <c r="H1703" s="88" t="s">
        <v>1822</v>
      </c>
      <c r="I1703" s="89">
        <v>911</v>
      </c>
      <c r="J1703" s="88" t="s">
        <v>13</v>
      </c>
      <c r="K1703" s="88" t="s">
        <v>1766</v>
      </c>
      <c r="L1703" s="88" t="s">
        <v>1590</v>
      </c>
      <c r="M1703" s="88" t="s">
        <v>92</v>
      </c>
      <c r="N1703" s="88" t="s">
        <v>18</v>
      </c>
      <c r="O1703" s="90">
        <v>5.5</v>
      </c>
      <c r="P1703" s="90">
        <v>2617</v>
      </c>
      <c r="Q1703" s="90">
        <v>2622.5</v>
      </c>
      <c r="R1703" s="91">
        <v>250.69</v>
      </c>
      <c r="S1703" s="90" t="s">
        <v>150</v>
      </c>
      <c r="T1703" s="90">
        <v>2665</v>
      </c>
      <c r="U1703" s="90">
        <v>9.1</v>
      </c>
      <c r="V1703" s="88" t="s">
        <v>31</v>
      </c>
      <c r="W1703" s="88" t="s">
        <v>190</v>
      </c>
      <c r="X1703" s="88" t="s">
        <v>565</v>
      </c>
      <c r="Y1703" s="90" t="s">
        <v>974</v>
      </c>
      <c r="Z1703" s="90" t="s">
        <v>566</v>
      </c>
      <c r="AA1703" s="90">
        <v>73</v>
      </c>
      <c r="AB1703" s="91" t="s">
        <v>4555</v>
      </c>
      <c r="AC1703" s="88" t="s">
        <v>566</v>
      </c>
      <c r="AD1703" s="90" t="s">
        <v>566</v>
      </c>
      <c r="AE1703" s="90" t="s">
        <v>2019</v>
      </c>
      <c r="AF1703" s="90" t="s">
        <v>190</v>
      </c>
      <c r="AG1703" s="91" t="s">
        <v>3415</v>
      </c>
      <c r="AH1703" s="92" t="s">
        <v>2661</v>
      </c>
      <c r="AI1703" s="93">
        <v>790</v>
      </c>
      <c r="AJ1703" s="88" t="s">
        <v>566</v>
      </c>
      <c r="AK1703" s="90" t="s">
        <v>566</v>
      </c>
      <c r="AL1703" s="91">
        <v>24.9</v>
      </c>
      <c r="AM1703" s="91">
        <v>23.143350611199999</v>
      </c>
      <c r="AN1703" s="91">
        <v>2005</v>
      </c>
      <c r="AO1703" s="90">
        <v>25.4</v>
      </c>
      <c r="AP1703" s="91">
        <v>231.125</v>
      </c>
      <c r="AQ1703" s="91" t="s">
        <v>566</v>
      </c>
      <c r="AR1703" s="91" t="s">
        <v>566</v>
      </c>
      <c r="AS1703" s="91">
        <v>73.77</v>
      </c>
      <c r="AT1703" s="91">
        <v>74.510000000000005</v>
      </c>
      <c r="AU1703" s="90">
        <v>548</v>
      </c>
      <c r="AV1703" s="90">
        <v>0</v>
      </c>
      <c r="AW1703" s="91">
        <v>59.968000000000004</v>
      </c>
      <c r="AX1703" s="91" t="s">
        <v>566</v>
      </c>
      <c r="AY1703" s="91">
        <v>186.54</v>
      </c>
      <c r="AZ1703" s="88" t="s">
        <v>4928</v>
      </c>
      <c r="BA1703" s="91">
        <v>187.3</v>
      </c>
      <c r="BB1703" s="91">
        <v>112.77</v>
      </c>
      <c r="BC1703" s="94">
        <v>2.2149148620000001</v>
      </c>
      <c r="BD1703" s="91">
        <v>248.458</v>
      </c>
      <c r="BE1703" s="95">
        <v>97.257000000000005</v>
      </c>
      <c r="BF1703" s="91">
        <v>5.7</v>
      </c>
      <c r="BG1703" s="91">
        <v>31</v>
      </c>
      <c r="BH1703" s="94" t="s">
        <v>566</v>
      </c>
      <c r="BI1703" s="94" t="s">
        <v>566</v>
      </c>
      <c r="BJ1703" s="93">
        <v>744</v>
      </c>
      <c r="BK1703" s="94">
        <v>0</v>
      </c>
      <c r="BL1703" s="91">
        <v>176.62782000000001</v>
      </c>
      <c r="BM1703" s="96">
        <v>13.070458889999999</v>
      </c>
      <c r="BN1703" s="96" t="s">
        <v>566</v>
      </c>
      <c r="BO1703" s="88" t="s">
        <v>430</v>
      </c>
      <c r="BP1703" s="88" t="s">
        <v>566</v>
      </c>
      <c r="BQ1703" s="91">
        <v>248.458</v>
      </c>
      <c r="BR1703" s="95">
        <v>97.257000000000005</v>
      </c>
      <c r="BS1703" s="91">
        <v>5.7</v>
      </c>
      <c r="BT1703" s="90">
        <v>30</v>
      </c>
      <c r="BU1703" s="91">
        <v>0</v>
      </c>
      <c r="BV1703" s="91">
        <v>170.94</v>
      </c>
      <c r="BW1703" s="96">
        <v>12.649559999999999</v>
      </c>
      <c r="BX1703" s="96" t="s">
        <v>566</v>
      </c>
      <c r="BY1703" s="96" t="s">
        <v>566</v>
      </c>
      <c r="BZ1703" s="96" t="s">
        <v>566</v>
      </c>
      <c r="CA1703" s="96" t="s">
        <v>566</v>
      </c>
      <c r="CB1703" s="96" t="s">
        <v>566</v>
      </c>
      <c r="CC1703" s="96" t="s">
        <v>566</v>
      </c>
      <c r="CD1703" s="96" t="s">
        <v>566</v>
      </c>
      <c r="CE1703" s="96" t="s">
        <v>566</v>
      </c>
      <c r="CF1703" s="88" t="s">
        <v>566</v>
      </c>
      <c r="CG1703" s="88" t="s">
        <v>566</v>
      </c>
      <c r="CH1703" s="92" t="s">
        <v>566</v>
      </c>
      <c r="CI1703" s="91">
        <v>0</v>
      </c>
      <c r="CJ1703" s="91">
        <v>0</v>
      </c>
      <c r="CK1703" s="90" t="s">
        <v>566</v>
      </c>
      <c r="CL1703" s="91">
        <v>0.97765247519999998</v>
      </c>
      <c r="CM1703" s="91">
        <v>-0.13165247520000001</v>
      </c>
      <c r="CN1703" s="88" t="s">
        <v>566</v>
      </c>
      <c r="CO1703" s="91">
        <v>71.739999999999995</v>
      </c>
      <c r="CP1703" s="91">
        <v>252.4025758583</v>
      </c>
      <c r="CQ1703" s="91">
        <v>5.7881352501999999</v>
      </c>
      <c r="CR1703" s="91">
        <v>3.9448339228</v>
      </c>
      <c r="CS1703" s="91">
        <v>9.0135250200000003E-2</v>
      </c>
      <c r="CT1703" s="90">
        <v>1</v>
      </c>
      <c r="CU1703" s="96">
        <v>1.0149999999999999</v>
      </c>
      <c r="CV1703" s="96">
        <v>0.83599999999999997</v>
      </c>
      <c r="CW1703" s="96">
        <v>0.75800000000000001</v>
      </c>
      <c r="CX1703" s="93">
        <v>2296</v>
      </c>
      <c r="CY1703" s="93">
        <v>2288.31</v>
      </c>
      <c r="CZ1703" s="93">
        <v>78</v>
      </c>
      <c r="DA1703" s="90">
        <v>74</v>
      </c>
      <c r="DB1703" s="90" t="s">
        <v>566</v>
      </c>
      <c r="DC1703" s="90">
        <v>84.4</v>
      </c>
      <c r="DD1703" s="91">
        <v>235</v>
      </c>
      <c r="DE1703" s="91">
        <v>-20.621276595699999</v>
      </c>
      <c r="DF1703" s="93">
        <v>338.8</v>
      </c>
      <c r="DG1703" s="88" t="s">
        <v>393</v>
      </c>
      <c r="DH1703" s="88" t="s">
        <v>566</v>
      </c>
      <c r="DI1703" s="88" t="s">
        <v>566</v>
      </c>
      <c r="DJ1703" s="88" t="s">
        <v>566</v>
      </c>
      <c r="DK1703" s="90">
        <v>0</v>
      </c>
      <c r="DL1703" s="91">
        <v>97.257000000000005</v>
      </c>
      <c r="DM1703" s="91">
        <v>2.5008184039999999</v>
      </c>
      <c r="DN1703" s="91">
        <v>280.5292201812</v>
      </c>
      <c r="DO1703" s="91">
        <v>6.4331398461999996</v>
      </c>
      <c r="DP1703" s="91">
        <v>32.0714782457</v>
      </c>
      <c r="DQ1703" s="91">
        <v>0.73513984619999995</v>
      </c>
      <c r="DR1703" s="91">
        <v>284.98326204109998</v>
      </c>
      <c r="DS1703" s="91">
        <v>6.5352806290999998</v>
      </c>
      <c r="DT1703" s="91">
        <v>36.525520105600002</v>
      </c>
      <c r="DU1703" s="91">
        <v>0.83728062910000001</v>
      </c>
      <c r="DV1703" s="91">
        <v>140.96009749999999</v>
      </c>
      <c r="DW1703" s="97"/>
      <c r="DX1703" s="98" t="s">
        <v>689</v>
      </c>
      <c r="DY1703" s="99" t="s">
        <v>689</v>
      </c>
      <c r="DZ1703" s="98" t="s">
        <v>689</v>
      </c>
      <c r="EA1703" s="100" t="s">
        <v>689</v>
      </c>
      <c r="EB1703" s="101" t="s">
        <v>2761</v>
      </c>
      <c r="EC1703" s="38"/>
    </row>
    <row r="1704" spans="1:133" ht="15" customHeight="1" x14ac:dyDescent="0.25">
      <c r="A1704" s="17" t="str">
        <f t="shared" si="26"/>
        <v>918Л_Кустовое (Видное и Восточно-Ягунское)</v>
      </c>
      <c r="B1704" s="87">
        <v>164</v>
      </c>
      <c r="C1704" s="88" t="s">
        <v>733</v>
      </c>
      <c r="D1704" s="88" t="s">
        <v>568</v>
      </c>
      <c r="E1704" s="88" t="s">
        <v>1715</v>
      </c>
      <c r="F1704" s="88" t="s">
        <v>7</v>
      </c>
      <c r="G1704" s="88" t="s">
        <v>489</v>
      </c>
      <c r="H1704" s="88" t="s">
        <v>1822</v>
      </c>
      <c r="I1704" s="89" t="s">
        <v>1850</v>
      </c>
      <c r="J1704" s="88" t="s">
        <v>13</v>
      </c>
      <c r="K1704" s="88" t="s">
        <v>1766</v>
      </c>
      <c r="L1704" s="88" t="s">
        <v>1590</v>
      </c>
      <c r="M1704" s="88" t="s">
        <v>119</v>
      </c>
      <c r="N1704" s="88" t="s">
        <v>13</v>
      </c>
      <c r="O1704" s="90">
        <v>212.6</v>
      </c>
      <c r="P1704" s="90">
        <v>2872.1</v>
      </c>
      <c r="Q1704" s="90">
        <v>3084.7</v>
      </c>
      <c r="R1704" s="91">
        <v>527.024</v>
      </c>
      <c r="S1704" s="90" t="s">
        <v>690</v>
      </c>
      <c r="T1704" s="90">
        <v>3084.7</v>
      </c>
      <c r="U1704" s="90">
        <v>41.4</v>
      </c>
      <c r="V1704" s="88" t="s">
        <v>31</v>
      </c>
      <c r="W1704" s="88" t="s">
        <v>112</v>
      </c>
      <c r="X1704" s="88" t="s">
        <v>2278</v>
      </c>
      <c r="Y1704" s="90" t="s">
        <v>1043</v>
      </c>
      <c r="Z1704" s="90" t="s">
        <v>566</v>
      </c>
      <c r="AA1704" s="90">
        <v>73</v>
      </c>
      <c r="AB1704" s="91" t="s">
        <v>4179</v>
      </c>
      <c r="AC1704" s="88" t="s">
        <v>566</v>
      </c>
      <c r="AD1704" s="90" t="s">
        <v>566</v>
      </c>
      <c r="AE1704" s="90" t="s">
        <v>4789</v>
      </c>
      <c r="AF1704" s="90" t="s">
        <v>112</v>
      </c>
      <c r="AG1704" s="91" t="s">
        <v>3538</v>
      </c>
      <c r="AH1704" s="92" t="s">
        <v>2781</v>
      </c>
      <c r="AI1704" s="93">
        <v>663</v>
      </c>
      <c r="AJ1704" s="88" t="s">
        <v>3232</v>
      </c>
      <c r="AK1704" s="90" t="s">
        <v>566</v>
      </c>
      <c r="AL1704" s="91">
        <v>24.9</v>
      </c>
      <c r="AM1704" s="91">
        <v>22.7</v>
      </c>
      <c r="AN1704" s="91">
        <v>1864</v>
      </c>
      <c r="AO1704" s="90">
        <v>26.3</v>
      </c>
      <c r="AP1704" s="91">
        <v>178.624</v>
      </c>
      <c r="AQ1704" s="91">
        <v>42.44</v>
      </c>
      <c r="AR1704" s="91" t="s">
        <v>566</v>
      </c>
      <c r="AS1704" s="91">
        <v>78.401993694799998</v>
      </c>
      <c r="AT1704" s="91">
        <v>80.0180443048</v>
      </c>
      <c r="AU1704" s="90" t="s">
        <v>566</v>
      </c>
      <c r="AV1704" s="90">
        <v>0</v>
      </c>
      <c r="AW1704" s="91" t="s">
        <v>566</v>
      </c>
      <c r="AX1704" s="91" t="s">
        <v>566</v>
      </c>
      <c r="AY1704" s="91">
        <v>178.54</v>
      </c>
      <c r="AZ1704" s="88" t="s">
        <v>4928</v>
      </c>
      <c r="BA1704" s="91">
        <v>180.4</v>
      </c>
      <c r="BB1704" s="91">
        <v>100.13800630519999</v>
      </c>
      <c r="BC1704" s="94">
        <v>0.7372126001</v>
      </c>
      <c r="BD1704" s="91">
        <v>73.822999999999993</v>
      </c>
      <c r="BE1704" s="95">
        <v>36.19</v>
      </c>
      <c r="BF1704" s="91">
        <v>40.090000000000003</v>
      </c>
      <c r="BG1704" s="91">
        <v>31</v>
      </c>
      <c r="BH1704" s="94" t="s">
        <v>566</v>
      </c>
      <c r="BI1704" s="94" t="s">
        <v>566</v>
      </c>
      <c r="BJ1704" s="93">
        <v>744</v>
      </c>
      <c r="BK1704" s="94">
        <v>0</v>
      </c>
      <c r="BL1704" s="91">
        <v>1242.7122400000001</v>
      </c>
      <c r="BM1704" s="96">
        <v>57.164762930000002</v>
      </c>
      <c r="BN1704" s="96" t="s">
        <v>566</v>
      </c>
      <c r="BO1704" s="88" t="s">
        <v>430</v>
      </c>
      <c r="BP1704" s="88" t="s">
        <v>566</v>
      </c>
      <c r="BQ1704" s="91">
        <v>73.822999999999993</v>
      </c>
      <c r="BR1704" s="95">
        <v>36.19</v>
      </c>
      <c r="BS1704" s="91">
        <v>40.090000000000003</v>
      </c>
      <c r="BT1704" s="90">
        <v>30</v>
      </c>
      <c r="BU1704" s="91">
        <v>0</v>
      </c>
      <c r="BV1704" s="91">
        <v>1202.6099999999999</v>
      </c>
      <c r="BW1704" s="96">
        <v>55.320059999999998</v>
      </c>
      <c r="BX1704" s="96" t="s">
        <v>566</v>
      </c>
      <c r="BY1704" s="96" t="s">
        <v>566</v>
      </c>
      <c r="BZ1704" s="96" t="s">
        <v>566</v>
      </c>
      <c r="CA1704" s="96" t="s">
        <v>566</v>
      </c>
      <c r="CB1704" s="96" t="s">
        <v>566</v>
      </c>
      <c r="CC1704" s="96" t="s">
        <v>566</v>
      </c>
      <c r="CD1704" s="96" t="s">
        <v>566</v>
      </c>
      <c r="CE1704" s="96" t="s">
        <v>566</v>
      </c>
      <c r="CF1704" s="88" t="s">
        <v>566</v>
      </c>
      <c r="CG1704" s="88" t="s">
        <v>566</v>
      </c>
      <c r="CH1704" s="92" t="s">
        <v>566</v>
      </c>
      <c r="CI1704" s="91">
        <v>0</v>
      </c>
      <c r="CJ1704" s="91">
        <v>0</v>
      </c>
      <c r="CK1704" s="90" t="s">
        <v>566</v>
      </c>
      <c r="CL1704" s="91">
        <v>1.2494746339</v>
      </c>
      <c r="CM1704" s="91">
        <v>-2.3074746339000001</v>
      </c>
      <c r="CN1704" s="88" t="s">
        <v>566</v>
      </c>
      <c r="CO1704" s="91">
        <v>54.57</v>
      </c>
      <c r="CP1704" s="91">
        <v>90.918439084499994</v>
      </c>
      <c r="CQ1704" s="91">
        <v>49.370966469199999</v>
      </c>
      <c r="CR1704" s="91">
        <v>17.095858439299999</v>
      </c>
      <c r="CS1704" s="91">
        <v>9.2839664691999992</v>
      </c>
      <c r="CT1704" s="90">
        <v>1</v>
      </c>
      <c r="CU1704" s="96">
        <v>1.0149999999999999</v>
      </c>
      <c r="CV1704" s="96">
        <v>0.85099999999999998</v>
      </c>
      <c r="CW1704" s="96">
        <v>0.79300000000000004</v>
      </c>
      <c r="CX1704" s="93">
        <v>2286</v>
      </c>
      <c r="CY1704" s="93">
        <v>2267.076</v>
      </c>
      <c r="CZ1704" s="93">
        <v>78</v>
      </c>
      <c r="DA1704" s="90">
        <v>46</v>
      </c>
      <c r="DB1704" s="90" t="s">
        <v>566</v>
      </c>
      <c r="DC1704" s="90">
        <v>64.2</v>
      </c>
      <c r="DD1704" s="91">
        <v>233</v>
      </c>
      <c r="DE1704" s="91">
        <v>-23.373390557899999</v>
      </c>
      <c r="DF1704" s="93">
        <v>129</v>
      </c>
      <c r="DG1704" s="88" t="s">
        <v>393</v>
      </c>
      <c r="DH1704" s="88" t="s">
        <v>566</v>
      </c>
      <c r="DI1704" s="88" t="s">
        <v>566</v>
      </c>
      <c r="DJ1704" s="88" t="s">
        <v>566</v>
      </c>
      <c r="DK1704" s="90">
        <v>0</v>
      </c>
      <c r="DL1704" s="91">
        <v>36.19</v>
      </c>
      <c r="DM1704" s="91">
        <v>0.83236891479999997</v>
      </c>
      <c r="DN1704" s="91">
        <v>83.351763642500003</v>
      </c>
      <c r="DO1704" s="91">
        <v>45.262074111399997</v>
      </c>
      <c r="DP1704" s="91">
        <v>9.5291829972999995</v>
      </c>
      <c r="DQ1704" s="91">
        <v>5.1750741113999998</v>
      </c>
      <c r="DR1704" s="91">
        <v>102.65439352929999</v>
      </c>
      <c r="DS1704" s="91">
        <v>55.743880689999997</v>
      </c>
      <c r="DT1704" s="91">
        <v>28.8318128841</v>
      </c>
      <c r="DU1704" s="91">
        <v>15.656880689999999</v>
      </c>
      <c r="DV1704" s="91" t="s">
        <v>566</v>
      </c>
      <c r="DW1704" s="97"/>
      <c r="DX1704" s="98" t="s">
        <v>566</v>
      </c>
      <c r="DY1704" s="99" t="s">
        <v>689</v>
      </c>
      <c r="DZ1704" s="98" t="s">
        <v>689</v>
      </c>
      <c r="EA1704" s="100" t="s">
        <v>689</v>
      </c>
      <c r="EB1704" s="101" t="s">
        <v>2764</v>
      </c>
      <c r="EC1704" s="38"/>
    </row>
    <row r="1705" spans="1:133" ht="15" customHeight="1" x14ac:dyDescent="0.25">
      <c r="A1705" s="17" t="str">
        <f t="shared" si="26"/>
        <v>923_Кустовое (Видное и Восточно-Ягунское)</v>
      </c>
      <c r="B1705" s="87">
        <v>165</v>
      </c>
      <c r="C1705" s="88" t="s">
        <v>733</v>
      </c>
      <c r="D1705" s="88" t="s">
        <v>568</v>
      </c>
      <c r="E1705" s="88" t="s">
        <v>1715</v>
      </c>
      <c r="F1705" s="88" t="s">
        <v>7</v>
      </c>
      <c r="G1705" s="88" t="s">
        <v>489</v>
      </c>
      <c r="H1705" s="88" t="s">
        <v>1822</v>
      </c>
      <c r="I1705" s="89">
        <v>923</v>
      </c>
      <c r="J1705" s="88" t="s">
        <v>13</v>
      </c>
      <c r="K1705" s="88" t="s">
        <v>1766</v>
      </c>
      <c r="L1705" s="88" t="s">
        <v>1590</v>
      </c>
      <c r="M1705" s="88" t="s">
        <v>92</v>
      </c>
      <c r="N1705" s="88" t="s">
        <v>18</v>
      </c>
      <c r="O1705" s="90">
        <v>4.8</v>
      </c>
      <c r="P1705" s="90">
        <v>2509</v>
      </c>
      <c r="Q1705" s="90">
        <v>2513.8000000000002</v>
      </c>
      <c r="R1705" s="91">
        <v>136.73599999999999</v>
      </c>
      <c r="S1705" s="90" t="s">
        <v>150</v>
      </c>
      <c r="T1705" s="90">
        <v>2514</v>
      </c>
      <c r="U1705" s="90">
        <v>8.4</v>
      </c>
      <c r="V1705" s="88" t="s">
        <v>31</v>
      </c>
      <c r="W1705" s="88" t="s">
        <v>175</v>
      </c>
      <c r="X1705" s="88" t="s">
        <v>474</v>
      </c>
      <c r="Y1705" s="90" t="s">
        <v>914</v>
      </c>
      <c r="Z1705" s="90" t="s">
        <v>566</v>
      </c>
      <c r="AA1705" s="90">
        <v>73</v>
      </c>
      <c r="AB1705" s="91" t="s">
        <v>4556</v>
      </c>
      <c r="AC1705" s="88" t="s">
        <v>566</v>
      </c>
      <c r="AD1705" s="90" t="s">
        <v>566</v>
      </c>
      <c r="AE1705" s="90" t="s">
        <v>2021</v>
      </c>
      <c r="AF1705" s="90" t="s">
        <v>175</v>
      </c>
      <c r="AG1705" s="91" t="s">
        <v>3485</v>
      </c>
      <c r="AH1705" s="92" t="s">
        <v>2871</v>
      </c>
      <c r="AI1705" s="93">
        <v>537</v>
      </c>
      <c r="AJ1705" s="88" t="s">
        <v>566</v>
      </c>
      <c r="AK1705" s="90" t="s">
        <v>566</v>
      </c>
      <c r="AL1705" s="91">
        <v>24.9</v>
      </c>
      <c r="AM1705" s="91">
        <v>22.7</v>
      </c>
      <c r="AN1705" s="91">
        <v>1111</v>
      </c>
      <c r="AO1705" s="90">
        <v>18.7</v>
      </c>
      <c r="AP1705" s="91">
        <v>44.06</v>
      </c>
      <c r="AQ1705" s="91" t="s">
        <v>566</v>
      </c>
      <c r="AR1705" s="91" t="s">
        <v>566</v>
      </c>
      <c r="AS1705" s="91">
        <v>121.06</v>
      </c>
      <c r="AT1705" s="91">
        <v>121.23</v>
      </c>
      <c r="AU1705" s="90">
        <v>494</v>
      </c>
      <c r="AV1705" s="90">
        <v>23.5</v>
      </c>
      <c r="AW1705" s="91">
        <v>13.785</v>
      </c>
      <c r="AX1705" s="91" t="s">
        <v>566</v>
      </c>
      <c r="AY1705" s="91">
        <v>176.83</v>
      </c>
      <c r="AZ1705" s="88" t="s">
        <v>4928</v>
      </c>
      <c r="BA1705" s="91">
        <v>177</v>
      </c>
      <c r="BB1705" s="91">
        <v>55.77</v>
      </c>
      <c r="BC1705" s="94">
        <v>4.7718486642000002</v>
      </c>
      <c r="BD1705" s="91">
        <v>266.12599999999998</v>
      </c>
      <c r="BE1705" s="95">
        <v>98</v>
      </c>
      <c r="BF1705" s="91">
        <v>4.45</v>
      </c>
      <c r="BG1705" s="91">
        <v>31</v>
      </c>
      <c r="BH1705" s="94" t="s">
        <v>566</v>
      </c>
      <c r="BI1705" s="94" t="s">
        <v>566</v>
      </c>
      <c r="BJ1705" s="93">
        <v>744</v>
      </c>
      <c r="BK1705" s="94">
        <v>0</v>
      </c>
      <c r="BL1705" s="91">
        <v>137.93866</v>
      </c>
      <c r="BM1705" s="96">
        <v>10.20746102</v>
      </c>
      <c r="BN1705" s="96" t="s">
        <v>566</v>
      </c>
      <c r="BO1705" s="88" t="s">
        <v>430</v>
      </c>
      <c r="BP1705" s="88" t="s">
        <v>566</v>
      </c>
      <c r="BQ1705" s="91">
        <v>266.12599999999998</v>
      </c>
      <c r="BR1705" s="95">
        <v>98</v>
      </c>
      <c r="BS1705" s="91">
        <v>4.45</v>
      </c>
      <c r="BT1705" s="90">
        <v>30</v>
      </c>
      <c r="BU1705" s="91">
        <v>0</v>
      </c>
      <c r="BV1705" s="91">
        <v>133.5</v>
      </c>
      <c r="BW1705" s="96">
        <v>9.8789999999999996</v>
      </c>
      <c r="BX1705" s="96" t="s">
        <v>566</v>
      </c>
      <c r="BY1705" s="96" t="s">
        <v>566</v>
      </c>
      <c r="BZ1705" s="96" t="s">
        <v>566</v>
      </c>
      <c r="CA1705" s="96" t="s">
        <v>566</v>
      </c>
      <c r="CB1705" s="96" t="s">
        <v>566</v>
      </c>
      <c r="CC1705" s="96" t="s">
        <v>566</v>
      </c>
      <c r="CD1705" s="96" t="s">
        <v>566</v>
      </c>
      <c r="CE1705" s="96" t="s">
        <v>566</v>
      </c>
      <c r="CF1705" s="88" t="s">
        <v>566</v>
      </c>
      <c r="CG1705" s="88" t="s">
        <v>566</v>
      </c>
      <c r="CH1705" s="92" t="s">
        <v>566</v>
      </c>
      <c r="CI1705" s="91">
        <v>0</v>
      </c>
      <c r="CJ1705" s="91">
        <v>0</v>
      </c>
      <c r="CK1705" s="90" t="s">
        <v>566</v>
      </c>
      <c r="CL1705" s="91">
        <v>-1.1994568179</v>
      </c>
      <c r="CM1705" s="91">
        <v>-0.10454318210000001</v>
      </c>
      <c r="CN1705" s="88" t="s">
        <v>566</v>
      </c>
      <c r="CO1705" s="91">
        <v>71.739999999999995</v>
      </c>
      <c r="CP1705" s="91">
        <v>497.44698000099999</v>
      </c>
      <c r="CQ1705" s="91">
        <v>8.3173135055999996</v>
      </c>
      <c r="CR1705" s="91">
        <v>231.3205283881</v>
      </c>
      <c r="CS1705" s="91">
        <v>3.8673135055999999</v>
      </c>
      <c r="CT1705" s="90">
        <v>0</v>
      </c>
      <c r="CU1705" s="96">
        <v>1.0149999999999999</v>
      </c>
      <c r="CV1705" s="96">
        <v>0.83599999999999997</v>
      </c>
      <c r="CW1705" s="96">
        <v>0.75800000000000001</v>
      </c>
      <c r="CX1705" s="93">
        <v>2296</v>
      </c>
      <c r="CY1705" s="93">
        <v>2294.2640000000001</v>
      </c>
      <c r="CZ1705" s="93">
        <v>78</v>
      </c>
      <c r="DA1705" s="90">
        <v>74</v>
      </c>
      <c r="DB1705" s="90" t="s">
        <v>566</v>
      </c>
      <c r="DC1705" s="90">
        <v>84.4</v>
      </c>
      <c r="DD1705" s="91">
        <v>235</v>
      </c>
      <c r="DE1705" s="91">
        <v>-24.753191489399999</v>
      </c>
      <c r="DF1705" s="93">
        <v>338.8</v>
      </c>
      <c r="DG1705" s="88" t="s">
        <v>393</v>
      </c>
      <c r="DH1705" s="88" t="s">
        <v>566</v>
      </c>
      <c r="DI1705" s="88" t="s">
        <v>566</v>
      </c>
      <c r="DJ1705" s="88" t="s">
        <v>566</v>
      </c>
      <c r="DK1705" s="90">
        <v>0</v>
      </c>
      <c r="DL1705" s="91">
        <v>98</v>
      </c>
      <c r="DM1705" s="91">
        <v>4.7718567618999996</v>
      </c>
      <c r="DN1705" s="91">
        <v>266.12645161120003</v>
      </c>
      <c r="DO1705" s="91">
        <v>4.4496342708999999</v>
      </c>
      <c r="DP1705" s="91">
        <v>-1.6999999999999999E-9</v>
      </c>
      <c r="DQ1705" s="91">
        <v>-3.657291E-4</v>
      </c>
      <c r="DR1705" s="91">
        <v>497.44698000099999</v>
      </c>
      <c r="DS1705" s="91">
        <v>8.3173135055999996</v>
      </c>
      <c r="DT1705" s="91">
        <v>231.3205283881</v>
      </c>
      <c r="DU1705" s="91">
        <v>3.8673135055999999</v>
      </c>
      <c r="DV1705" s="91">
        <v>140.94833333330001</v>
      </c>
      <c r="DW1705" s="97"/>
      <c r="DX1705" s="98" t="s">
        <v>689</v>
      </c>
      <c r="DY1705" s="99" t="s">
        <v>689</v>
      </c>
      <c r="DZ1705" s="98" t="s">
        <v>689</v>
      </c>
      <c r="EA1705" s="100" t="s">
        <v>689</v>
      </c>
      <c r="EB1705" s="101" t="s">
        <v>2761</v>
      </c>
      <c r="EC1705" s="38"/>
    </row>
    <row r="1706" spans="1:133" ht="15" customHeight="1" x14ac:dyDescent="0.25">
      <c r="A1706" s="17" t="str">
        <f t="shared" si="26"/>
        <v>1008_Кустовое (Видное и Восточно-Ягунское)</v>
      </c>
      <c r="B1706" s="87">
        <v>166</v>
      </c>
      <c r="C1706" s="88" t="s">
        <v>733</v>
      </c>
      <c r="D1706" s="88" t="s">
        <v>568</v>
      </c>
      <c r="E1706" s="88" t="s">
        <v>1715</v>
      </c>
      <c r="F1706" s="88" t="s">
        <v>7</v>
      </c>
      <c r="G1706" s="88" t="s">
        <v>489</v>
      </c>
      <c r="H1706" s="88" t="s">
        <v>1845</v>
      </c>
      <c r="I1706" s="89">
        <v>1008</v>
      </c>
      <c r="J1706" s="88" t="s">
        <v>1851</v>
      </c>
      <c r="K1706" s="88" t="s">
        <v>688</v>
      </c>
      <c r="L1706" s="88" t="s">
        <v>1590</v>
      </c>
      <c r="M1706" s="88" t="s">
        <v>735</v>
      </c>
      <c r="N1706" s="88" t="s">
        <v>25</v>
      </c>
      <c r="O1706" s="90">
        <v>7.7</v>
      </c>
      <c r="P1706" s="90">
        <v>2878.3</v>
      </c>
      <c r="Q1706" s="90">
        <v>2886</v>
      </c>
      <c r="R1706" s="91">
        <v>36.4</v>
      </c>
      <c r="S1706" s="90" t="s">
        <v>150</v>
      </c>
      <c r="T1706" s="90">
        <v>2923.7</v>
      </c>
      <c r="U1706" s="90">
        <v>7.6</v>
      </c>
      <c r="V1706" s="88" t="s">
        <v>31</v>
      </c>
      <c r="W1706" s="88" t="s">
        <v>566</v>
      </c>
      <c r="X1706" s="88" t="s">
        <v>566</v>
      </c>
      <c r="Y1706" s="90" t="s">
        <v>566</v>
      </c>
      <c r="Z1706" s="90" t="s">
        <v>566</v>
      </c>
      <c r="AA1706" s="90">
        <v>73</v>
      </c>
      <c r="AB1706" s="91" t="s">
        <v>566</v>
      </c>
      <c r="AC1706" s="88" t="s">
        <v>566</v>
      </c>
      <c r="AD1706" s="90" t="s">
        <v>566</v>
      </c>
      <c r="AE1706" s="90" t="s">
        <v>566</v>
      </c>
      <c r="AF1706" s="90" t="s">
        <v>566</v>
      </c>
      <c r="AG1706" s="91" t="s">
        <v>566</v>
      </c>
      <c r="AH1706" s="92" t="s">
        <v>566</v>
      </c>
      <c r="AI1706" s="93" t="s">
        <v>566</v>
      </c>
      <c r="AJ1706" s="88" t="s">
        <v>39</v>
      </c>
      <c r="AK1706" s="90" t="s">
        <v>566</v>
      </c>
      <c r="AL1706" s="91" t="s">
        <v>566</v>
      </c>
      <c r="AM1706" s="91" t="s">
        <v>566</v>
      </c>
      <c r="AN1706" s="91" t="s">
        <v>566</v>
      </c>
      <c r="AO1706" s="90" t="s">
        <v>566</v>
      </c>
      <c r="AP1706" s="91" t="s">
        <v>566</v>
      </c>
      <c r="AQ1706" s="91" t="s">
        <v>566</v>
      </c>
      <c r="AR1706" s="91" t="s">
        <v>566</v>
      </c>
      <c r="AS1706" s="91" t="s">
        <v>566</v>
      </c>
      <c r="AT1706" s="91" t="s">
        <v>566</v>
      </c>
      <c r="AU1706" s="90">
        <v>30</v>
      </c>
      <c r="AV1706" s="90">
        <v>0</v>
      </c>
      <c r="AW1706" s="91">
        <v>0</v>
      </c>
      <c r="AX1706" s="91" t="s">
        <v>566</v>
      </c>
      <c r="AY1706" s="91">
        <v>276.74</v>
      </c>
      <c r="AZ1706" s="88" t="s">
        <v>5114</v>
      </c>
      <c r="BA1706" s="91">
        <v>278.57</v>
      </c>
      <c r="BB1706" s="91" t="s">
        <v>566</v>
      </c>
      <c r="BC1706" s="94" t="s">
        <v>566</v>
      </c>
      <c r="BD1706" s="91" t="s">
        <v>566</v>
      </c>
      <c r="BE1706" s="95">
        <v>0</v>
      </c>
      <c r="BF1706" s="91" t="s">
        <v>566</v>
      </c>
      <c r="BG1706" s="91">
        <v>0</v>
      </c>
      <c r="BH1706" s="94" t="s">
        <v>566</v>
      </c>
      <c r="BI1706" s="94" t="s">
        <v>566</v>
      </c>
      <c r="BJ1706" s="93">
        <v>0</v>
      </c>
      <c r="BK1706" s="94">
        <v>0</v>
      </c>
      <c r="BL1706" s="91" t="s">
        <v>566</v>
      </c>
      <c r="BM1706" s="96">
        <v>0</v>
      </c>
      <c r="BN1706" s="96" t="s">
        <v>566</v>
      </c>
      <c r="BO1706" s="88" t="s">
        <v>745</v>
      </c>
      <c r="BP1706" s="88" t="s">
        <v>1219</v>
      </c>
      <c r="BQ1706" s="91" t="s">
        <v>566</v>
      </c>
      <c r="BR1706" s="95">
        <v>0</v>
      </c>
      <c r="BS1706" s="91" t="s">
        <v>566</v>
      </c>
      <c r="BT1706" s="90" t="s">
        <v>566</v>
      </c>
      <c r="BU1706" s="91" t="s">
        <v>566</v>
      </c>
      <c r="BV1706" s="91" t="s">
        <v>566</v>
      </c>
      <c r="BW1706" s="96" t="s">
        <v>566</v>
      </c>
      <c r="BX1706" s="96" t="s">
        <v>566</v>
      </c>
      <c r="BY1706" s="96" t="s">
        <v>1219</v>
      </c>
      <c r="BZ1706" s="96" t="s">
        <v>566</v>
      </c>
      <c r="CA1706" s="96" t="s">
        <v>566</v>
      </c>
      <c r="CB1706" s="96" t="s">
        <v>566</v>
      </c>
      <c r="CC1706" s="96" t="s">
        <v>566</v>
      </c>
      <c r="CD1706" s="96" t="s">
        <v>566</v>
      </c>
      <c r="CE1706" s="96" t="s">
        <v>566</v>
      </c>
      <c r="CF1706" s="88" t="s">
        <v>566</v>
      </c>
      <c r="CG1706" s="88" t="s">
        <v>566</v>
      </c>
      <c r="CH1706" s="92" t="s">
        <v>566</v>
      </c>
      <c r="CI1706" s="91">
        <v>0</v>
      </c>
      <c r="CJ1706" s="91">
        <v>0</v>
      </c>
      <c r="CK1706" s="90" t="s">
        <v>566</v>
      </c>
      <c r="CL1706" s="91" t="s">
        <v>566</v>
      </c>
      <c r="CM1706" s="91" t="s">
        <v>566</v>
      </c>
      <c r="CN1706" s="88" t="s">
        <v>566</v>
      </c>
      <c r="CO1706" s="91">
        <v>87.55</v>
      </c>
      <c r="CP1706" s="91" t="s">
        <v>566</v>
      </c>
      <c r="CQ1706" s="91" t="s">
        <v>566</v>
      </c>
      <c r="CR1706" s="91" t="s">
        <v>566</v>
      </c>
      <c r="CS1706" s="91" t="s">
        <v>566</v>
      </c>
      <c r="CT1706" s="90">
        <v>-2.5</v>
      </c>
      <c r="CU1706" s="96">
        <v>1.0169999999999999</v>
      </c>
      <c r="CV1706" s="96">
        <v>0.83699999999999997</v>
      </c>
      <c r="CW1706" s="96">
        <v>0.73399999999999999</v>
      </c>
      <c r="CX1706" s="93">
        <v>2781</v>
      </c>
      <c r="CY1706" s="93">
        <v>2762.4</v>
      </c>
      <c r="CZ1706" s="93">
        <v>79.5</v>
      </c>
      <c r="DA1706" s="90">
        <v>97</v>
      </c>
      <c r="DB1706" s="90" t="s">
        <v>566</v>
      </c>
      <c r="DC1706" s="90">
        <v>103</v>
      </c>
      <c r="DD1706" s="91">
        <v>259</v>
      </c>
      <c r="DE1706" s="91">
        <v>6.8494208494000004</v>
      </c>
      <c r="DF1706" s="93">
        <v>78</v>
      </c>
      <c r="DG1706" s="88" t="s">
        <v>393</v>
      </c>
      <c r="DH1706" s="88" t="s">
        <v>566</v>
      </c>
      <c r="DI1706" s="88" t="s">
        <v>566</v>
      </c>
      <c r="DJ1706" s="88" t="s">
        <v>791</v>
      </c>
      <c r="DK1706" s="90">
        <v>-3.5</v>
      </c>
      <c r="DL1706" s="91">
        <v>0</v>
      </c>
      <c r="DM1706" s="91" t="s">
        <v>566</v>
      </c>
      <c r="DN1706" s="91" t="s">
        <v>566</v>
      </c>
      <c r="DO1706" s="91" t="s">
        <v>566</v>
      </c>
      <c r="DP1706" s="91" t="s">
        <v>566</v>
      </c>
      <c r="DQ1706" s="91" t="s">
        <v>566</v>
      </c>
      <c r="DR1706" s="91" t="s">
        <v>566</v>
      </c>
      <c r="DS1706" s="91" t="s">
        <v>566</v>
      </c>
      <c r="DT1706" s="91" t="s">
        <v>566</v>
      </c>
      <c r="DU1706" s="91" t="s">
        <v>566</v>
      </c>
      <c r="DV1706" s="91">
        <v>171.25</v>
      </c>
      <c r="DW1706" s="97"/>
      <c r="DX1706" s="98" t="s">
        <v>566</v>
      </c>
      <c r="DY1706" s="99" t="s">
        <v>689</v>
      </c>
      <c r="DZ1706" s="98" t="s">
        <v>689</v>
      </c>
      <c r="EA1706" s="100" t="s">
        <v>689</v>
      </c>
      <c r="EB1706" s="101" t="s">
        <v>566</v>
      </c>
      <c r="EC1706" s="38"/>
    </row>
    <row r="1707" spans="1:133" ht="15" customHeight="1" x14ac:dyDescent="0.25">
      <c r="A1707" s="17" t="str">
        <f t="shared" si="26"/>
        <v>1011_Кустовое (Видное и Восточно-Ягунское)</v>
      </c>
      <c r="B1707" s="87">
        <v>167</v>
      </c>
      <c r="C1707" s="88" t="s">
        <v>733</v>
      </c>
      <c r="D1707" s="88" t="s">
        <v>568</v>
      </c>
      <c r="E1707" s="88" t="s">
        <v>1715</v>
      </c>
      <c r="F1707" s="88" t="s">
        <v>7</v>
      </c>
      <c r="G1707" s="88" t="s">
        <v>489</v>
      </c>
      <c r="H1707" s="88" t="s">
        <v>1845</v>
      </c>
      <c r="I1707" s="89">
        <v>1011</v>
      </c>
      <c r="J1707" s="88" t="s">
        <v>10</v>
      </c>
      <c r="K1707" s="88" t="s">
        <v>688</v>
      </c>
      <c r="L1707" s="88" t="s">
        <v>1590</v>
      </c>
      <c r="M1707" s="88" t="s">
        <v>735</v>
      </c>
      <c r="N1707" s="88" t="s">
        <v>25</v>
      </c>
      <c r="O1707" s="90">
        <v>7.8</v>
      </c>
      <c r="P1707" s="90">
        <v>2978.4</v>
      </c>
      <c r="Q1707" s="90">
        <v>2987</v>
      </c>
      <c r="R1707" s="91">
        <v>127.6</v>
      </c>
      <c r="S1707" s="90" t="s">
        <v>150</v>
      </c>
      <c r="T1707" s="90">
        <v>3017</v>
      </c>
      <c r="U1707" s="90">
        <v>7.1</v>
      </c>
      <c r="V1707" s="88" t="s">
        <v>48</v>
      </c>
      <c r="W1707" s="88" t="s">
        <v>566</v>
      </c>
      <c r="X1707" s="88" t="s">
        <v>566</v>
      </c>
      <c r="Y1707" s="90" t="s">
        <v>566</v>
      </c>
      <c r="Z1707" s="90" t="s">
        <v>566</v>
      </c>
      <c r="AA1707" s="90">
        <v>73</v>
      </c>
      <c r="AB1707" s="91" t="s">
        <v>566</v>
      </c>
      <c r="AC1707" s="88" t="s">
        <v>403</v>
      </c>
      <c r="AD1707" s="90" t="s">
        <v>566</v>
      </c>
      <c r="AE1707" s="90" t="s">
        <v>566</v>
      </c>
      <c r="AF1707" s="90" t="s">
        <v>566</v>
      </c>
      <c r="AG1707" s="91" t="s">
        <v>566</v>
      </c>
      <c r="AH1707" s="92" t="s">
        <v>566</v>
      </c>
      <c r="AI1707" s="93" t="s">
        <v>566</v>
      </c>
      <c r="AJ1707" s="88" t="s">
        <v>39</v>
      </c>
      <c r="AK1707" s="90" t="s">
        <v>566</v>
      </c>
      <c r="AL1707" s="91" t="s">
        <v>566</v>
      </c>
      <c r="AM1707" s="91" t="s">
        <v>566</v>
      </c>
      <c r="AN1707" s="91" t="s">
        <v>566</v>
      </c>
      <c r="AO1707" s="90" t="s">
        <v>566</v>
      </c>
      <c r="AP1707" s="91" t="s">
        <v>566</v>
      </c>
      <c r="AQ1707" s="91" t="s">
        <v>566</v>
      </c>
      <c r="AR1707" s="91" t="s">
        <v>566</v>
      </c>
      <c r="AS1707" s="91" t="s">
        <v>566</v>
      </c>
      <c r="AT1707" s="91" t="s">
        <v>566</v>
      </c>
      <c r="AU1707" s="90">
        <v>0</v>
      </c>
      <c r="AV1707" s="90">
        <v>6</v>
      </c>
      <c r="AW1707" s="91">
        <v>0</v>
      </c>
      <c r="AX1707" s="91" t="s">
        <v>566</v>
      </c>
      <c r="AY1707" s="91">
        <v>285.08999999999997</v>
      </c>
      <c r="AZ1707" s="88" t="s">
        <v>5327</v>
      </c>
      <c r="BA1707" s="91">
        <v>285.93</v>
      </c>
      <c r="BB1707" s="91" t="s">
        <v>566</v>
      </c>
      <c r="BC1707" s="94" t="s">
        <v>566</v>
      </c>
      <c r="BD1707" s="91" t="s">
        <v>566</v>
      </c>
      <c r="BE1707" s="95">
        <v>0</v>
      </c>
      <c r="BF1707" s="91" t="s">
        <v>566</v>
      </c>
      <c r="BG1707" s="91">
        <v>0</v>
      </c>
      <c r="BH1707" s="94" t="s">
        <v>566</v>
      </c>
      <c r="BI1707" s="94" t="s">
        <v>566</v>
      </c>
      <c r="BJ1707" s="93">
        <v>0</v>
      </c>
      <c r="BK1707" s="94">
        <v>0</v>
      </c>
      <c r="BL1707" s="91" t="s">
        <v>566</v>
      </c>
      <c r="BM1707" s="96">
        <v>0</v>
      </c>
      <c r="BN1707" s="96" t="s">
        <v>566</v>
      </c>
      <c r="BO1707" s="88" t="s">
        <v>745</v>
      </c>
      <c r="BP1707" s="88" t="s">
        <v>1207</v>
      </c>
      <c r="BQ1707" s="91" t="s">
        <v>566</v>
      </c>
      <c r="BR1707" s="95">
        <v>0</v>
      </c>
      <c r="BS1707" s="91" t="s">
        <v>566</v>
      </c>
      <c r="BT1707" s="90" t="s">
        <v>566</v>
      </c>
      <c r="BU1707" s="91" t="s">
        <v>566</v>
      </c>
      <c r="BV1707" s="91" t="s">
        <v>566</v>
      </c>
      <c r="BW1707" s="96" t="s">
        <v>566</v>
      </c>
      <c r="BX1707" s="96" t="s">
        <v>566</v>
      </c>
      <c r="BY1707" s="96" t="s">
        <v>1207</v>
      </c>
      <c r="BZ1707" s="96" t="s">
        <v>566</v>
      </c>
      <c r="CA1707" s="96" t="s">
        <v>566</v>
      </c>
      <c r="CB1707" s="96" t="s">
        <v>566</v>
      </c>
      <c r="CC1707" s="96" t="s">
        <v>566</v>
      </c>
      <c r="CD1707" s="96" t="s">
        <v>566</v>
      </c>
      <c r="CE1707" s="96" t="s">
        <v>566</v>
      </c>
      <c r="CF1707" s="88" t="s">
        <v>566</v>
      </c>
      <c r="CG1707" s="88" t="s">
        <v>566</v>
      </c>
      <c r="CH1707" s="92" t="s">
        <v>566</v>
      </c>
      <c r="CI1707" s="91">
        <v>0</v>
      </c>
      <c r="CJ1707" s="91">
        <v>0</v>
      </c>
      <c r="CK1707" s="90" t="s">
        <v>566</v>
      </c>
      <c r="CL1707" s="91" t="s">
        <v>566</v>
      </c>
      <c r="CM1707" s="91" t="s">
        <v>566</v>
      </c>
      <c r="CN1707" s="88" t="s">
        <v>566</v>
      </c>
      <c r="CO1707" s="91">
        <v>87.55</v>
      </c>
      <c r="CP1707" s="91" t="s">
        <v>566</v>
      </c>
      <c r="CQ1707" s="91" t="s">
        <v>566</v>
      </c>
      <c r="CR1707" s="91" t="s">
        <v>566</v>
      </c>
      <c r="CS1707" s="91" t="s">
        <v>566</v>
      </c>
      <c r="CT1707" s="90">
        <v>1</v>
      </c>
      <c r="CU1707" s="96">
        <v>1.0169999999999999</v>
      </c>
      <c r="CV1707" s="96">
        <v>0.83699999999999997</v>
      </c>
      <c r="CW1707" s="96">
        <v>0.73399999999999999</v>
      </c>
      <c r="CX1707" s="93">
        <v>2781</v>
      </c>
      <c r="CY1707" s="93">
        <v>2772.4</v>
      </c>
      <c r="CZ1707" s="93">
        <v>78.400000000000006</v>
      </c>
      <c r="DA1707" s="90">
        <v>97</v>
      </c>
      <c r="DB1707" s="90" t="s">
        <v>566</v>
      </c>
      <c r="DC1707" s="90">
        <v>103</v>
      </c>
      <c r="DD1707" s="91">
        <v>259</v>
      </c>
      <c r="DE1707" s="91">
        <v>10.073359073400001</v>
      </c>
      <c r="DF1707" s="93">
        <v>78</v>
      </c>
      <c r="DG1707" s="88" t="s">
        <v>393</v>
      </c>
      <c r="DH1707" s="88" t="s">
        <v>566</v>
      </c>
      <c r="DI1707" s="88" t="s">
        <v>566</v>
      </c>
      <c r="DJ1707" s="88" t="s">
        <v>566</v>
      </c>
      <c r="DK1707" s="90">
        <v>0</v>
      </c>
      <c r="DL1707" s="91">
        <v>0</v>
      </c>
      <c r="DM1707" s="91" t="s">
        <v>566</v>
      </c>
      <c r="DN1707" s="91" t="s">
        <v>566</v>
      </c>
      <c r="DO1707" s="91" t="s">
        <v>566</v>
      </c>
      <c r="DP1707" s="91" t="s">
        <v>566</v>
      </c>
      <c r="DQ1707" s="91" t="s">
        <v>566</v>
      </c>
      <c r="DR1707" s="91" t="s">
        <v>566</v>
      </c>
      <c r="DS1707" s="91" t="s">
        <v>566</v>
      </c>
      <c r="DT1707" s="91" t="s">
        <v>566</v>
      </c>
      <c r="DU1707" s="91" t="s">
        <v>566</v>
      </c>
      <c r="DV1707" s="91">
        <v>38.5</v>
      </c>
      <c r="DW1707" s="97"/>
      <c r="DX1707" s="98" t="s">
        <v>566</v>
      </c>
      <c r="DY1707" s="99" t="s">
        <v>689</v>
      </c>
      <c r="DZ1707" s="98" t="s">
        <v>689</v>
      </c>
      <c r="EA1707" s="100" t="s">
        <v>689</v>
      </c>
      <c r="EB1707" s="101" t="s">
        <v>566</v>
      </c>
      <c r="EC1707" s="38"/>
    </row>
    <row r="1708" spans="1:133" ht="15" customHeight="1" x14ac:dyDescent="0.25">
      <c r="A1708" s="17" t="str">
        <f t="shared" si="26"/>
        <v>1014_Кустовое (Видное и Восточно-Ягунское)</v>
      </c>
      <c r="B1708" s="87">
        <v>168</v>
      </c>
      <c r="C1708" s="88" t="s">
        <v>733</v>
      </c>
      <c r="D1708" s="88" t="s">
        <v>568</v>
      </c>
      <c r="E1708" s="88" t="s">
        <v>1715</v>
      </c>
      <c r="F1708" s="88" t="s">
        <v>7</v>
      </c>
      <c r="G1708" s="88" t="s">
        <v>489</v>
      </c>
      <c r="H1708" s="88" t="s">
        <v>1845</v>
      </c>
      <c r="I1708" s="89">
        <v>1014</v>
      </c>
      <c r="J1708" s="88" t="s">
        <v>7</v>
      </c>
      <c r="K1708" s="88" t="s">
        <v>688</v>
      </c>
      <c r="L1708" s="88" t="s">
        <v>1590</v>
      </c>
      <c r="M1708" s="88" t="s">
        <v>735</v>
      </c>
      <c r="N1708" s="88" t="s">
        <v>25</v>
      </c>
      <c r="O1708" s="90">
        <v>8.6</v>
      </c>
      <c r="P1708" s="90">
        <v>2965.8</v>
      </c>
      <c r="Q1708" s="90">
        <v>2974.4</v>
      </c>
      <c r="R1708" s="91">
        <v>107.65</v>
      </c>
      <c r="S1708" s="90" t="s">
        <v>150</v>
      </c>
      <c r="T1708" s="90">
        <v>2985</v>
      </c>
      <c r="U1708" s="90">
        <v>4.0999999999999996</v>
      </c>
      <c r="V1708" s="88" t="s">
        <v>31</v>
      </c>
      <c r="W1708" s="88" t="s">
        <v>94</v>
      </c>
      <c r="X1708" s="88" t="s">
        <v>1437</v>
      </c>
      <c r="Y1708" s="90" t="s">
        <v>767</v>
      </c>
      <c r="Z1708" s="90" t="s">
        <v>566</v>
      </c>
      <c r="AA1708" s="90">
        <v>73</v>
      </c>
      <c r="AB1708" s="91" t="s">
        <v>4557</v>
      </c>
      <c r="AC1708" s="88" t="s">
        <v>566</v>
      </c>
      <c r="AD1708" s="90" t="s">
        <v>566</v>
      </c>
      <c r="AE1708" s="90" t="s">
        <v>1265</v>
      </c>
      <c r="AF1708" s="90" t="s">
        <v>94</v>
      </c>
      <c r="AG1708" s="91" t="s">
        <v>3525</v>
      </c>
      <c r="AH1708" s="92" t="s">
        <v>2791</v>
      </c>
      <c r="AI1708" s="93">
        <v>620</v>
      </c>
      <c r="AJ1708" s="88" t="s">
        <v>566</v>
      </c>
      <c r="AK1708" s="90" t="s">
        <v>566</v>
      </c>
      <c r="AL1708" s="91">
        <v>13.2</v>
      </c>
      <c r="AM1708" s="91">
        <v>11.6</v>
      </c>
      <c r="AN1708" s="91">
        <v>1836</v>
      </c>
      <c r="AO1708" s="90">
        <v>12.2</v>
      </c>
      <c r="AP1708" s="91">
        <v>92.8</v>
      </c>
      <c r="AQ1708" s="91" t="s">
        <v>566</v>
      </c>
      <c r="AR1708" s="91" t="s">
        <v>566</v>
      </c>
      <c r="AS1708" s="91">
        <v>103.09</v>
      </c>
      <c r="AT1708" s="91">
        <v>103.31</v>
      </c>
      <c r="AU1708" s="90" t="s">
        <v>566</v>
      </c>
      <c r="AV1708" s="90">
        <v>0</v>
      </c>
      <c r="AW1708" s="91" t="s">
        <v>566</v>
      </c>
      <c r="AX1708" s="91" t="s">
        <v>566</v>
      </c>
      <c r="AY1708" s="91">
        <v>270.77</v>
      </c>
      <c r="AZ1708" s="88" t="s">
        <v>4928</v>
      </c>
      <c r="BA1708" s="91">
        <v>271</v>
      </c>
      <c r="BB1708" s="91">
        <v>167.68</v>
      </c>
      <c r="BC1708" s="94">
        <v>4.2056297700000002E-2</v>
      </c>
      <c r="BD1708" s="91">
        <v>7.0519999999999996</v>
      </c>
      <c r="BE1708" s="95">
        <v>2.8069999999999999</v>
      </c>
      <c r="BF1708" s="91">
        <v>5.74</v>
      </c>
      <c r="BG1708" s="91">
        <v>31</v>
      </c>
      <c r="BH1708" s="94">
        <v>0.1</v>
      </c>
      <c r="BI1708" s="94">
        <v>0.66666999999999998</v>
      </c>
      <c r="BJ1708" s="93">
        <v>97</v>
      </c>
      <c r="BK1708" s="94">
        <v>0</v>
      </c>
      <c r="BL1708" s="91">
        <v>177.83261999999999</v>
      </c>
      <c r="BM1708" s="96">
        <v>17.24976431</v>
      </c>
      <c r="BN1708" s="96" t="s">
        <v>566</v>
      </c>
      <c r="BO1708" s="88" t="s">
        <v>696</v>
      </c>
      <c r="BP1708" s="88" t="s">
        <v>566</v>
      </c>
      <c r="BQ1708" s="91">
        <v>7.0519999999999996</v>
      </c>
      <c r="BR1708" s="95">
        <v>2.8069999999999999</v>
      </c>
      <c r="BS1708" s="91">
        <v>5.74</v>
      </c>
      <c r="BT1708" s="90">
        <v>30</v>
      </c>
      <c r="BU1708" s="91">
        <v>0</v>
      </c>
      <c r="BV1708" s="91">
        <v>172.11</v>
      </c>
      <c r="BW1708" s="96">
        <v>16.694669999999999</v>
      </c>
      <c r="BX1708" s="96" t="s">
        <v>566</v>
      </c>
      <c r="BY1708" s="96" t="s">
        <v>566</v>
      </c>
      <c r="BZ1708" s="96" t="s">
        <v>566</v>
      </c>
      <c r="CA1708" s="96" t="s">
        <v>566</v>
      </c>
      <c r="CB1708" s="96" t="s">
        <v>566</v>
      </c>
      <c r="CC1708" s="96" t="s">
        <v>566</v>
      </c>
      <c r="CD1708" s="96" t="s">
        <v>566</v>
      </c>
      <c r="CE1708" s="96" t="s">
        <v>566</v>
      </c>
      <c r="CF1708" s="88" t="s">
        <v>566</v>
      </c>
      <c r="CG1708" s="88" t="s">
        <v>566</v>
      </c>
      <c r="CH1708" s="92" t="s">
        <v>566</v>
      </c>
      <c r="CI1708" s="91">
        <v>0</v>
      </c>
      <c r="CJ1708" s="91">
        <v>0</v>
      </c>
      <c r="CK1708" s="90" t="s">
        <v>566</v>
      </c>
      <c r="CL1708" s="91">
        <v>0.1299182683</v>
      </c>
      <c r="CM1708" s="91">
        <v>-0.25791826829999998</v>
      </c>
      <c r="CN1708" s="88" t="s">
        <v>566</v>
      </c>
      <c r="CO1708" s="91">
        <v>87.55</v>
      </c>
      <c r="CP1708" s="91">
        <v>7.6618162923000002</v>
      </c>
      <c r="CQ1708" s="91">
        <v>6.2329407975000004</v>
      </c>
      <c r="CR1708" s="91">
        <v>0.61020338910000005</v>
      </c>
      <c r="CS1708" s="91">
        <v>0.49594079749999997</v>
      </c>
      <c r="CT1708" s="90">
        <v>1</v>
      </c>
      <c r="CU1708" s="96">
        <v>1.0169999999999999</v>
      </c>
      <c r="CV1708" s="96">
        <v>0.83699999999999997</v>
      </c>
      <c r="CW1708" s="96">
        <v>0.73399999999999999</v>
      </c>
      <c r="CX1708" s="93">
        <v>2781</v>
      </c>
      <c r="CY1708" s="93">
        <v>2778.65</v>
      </c>
      <c r="CZ1708" s="93">
        <v>79.5</v>
      </c>
      <c r="DA1708" s="90">
        <v>97</v>
      </c>
      <c r="DB1708" s="90" t="s">
        <v>566</v>
      </c>
      <c r="DC1708" s="90">
        <v>103</v>
      </c>
      <c r="DD1708" s="91">
        <v>259</v>
      </c>
      <c r="DE1708" s="91">
        <v>4.5444015444000003</v>
      </c>
      <c r="DF1708" s="93">
        <v>78</v>
      </c>
      <c r="DG1708" s="88" t="s">
        <v>393</v>
      </c>
      <c r="DH1708" s="88" t="s">
        <v>566</v>
      </c>
      <c r="DI1708" s="88" t="s">
        <v>566</v>
      </c>
      <c r="DJ1708" s="88" t="s">
        <v>566</v>
      </c>
      <c r="DK1708" s="90">
        <v>0</v>
      </c>
      <c r="DL1708" s="91">
        <v>2.8069999999999999</v>
      </c>
      <c r="DM1708" s="91">
        <v>4.7482411699999998E-2</v>
      </c>
      <c r="DN1708" s="91">
        <v>7.9618507959000002</v>
      </c>
      <c r="DO1708" s="91">
        <v>6.4770209511000001</v>
      </c>
      <c r="DP1708" s="91">
        <v>0.9102378927</v>
      </c>
      <c r="DQ1708" s="91">
        <v>0.74002095109999999</v>
      </c>
      <c r="DR1708" s="91">
        <v>8.6508205898000003</v>
      </c>
      <c r="DS1708" s="91">
        <v>7.0375026663</v>
      </c>
      <c r="DT1708" s="91">
        <v>1.5992076866</v>
      </c>
      <c r="DU1708" s="91">
        <v>1.3005026663000001</v>
      </c>
      <c r="DV1708" s="91">
        <v>171.1965890278</v>
      </c>
      <c r="DW1708" s="97"/>
      <c r="DX1708" s="98" t="s">
        <v>566</v>
      </c>
      <c r="DY1708" s="99" t="s">
        <v>689</v>
      </c>
      <c r="DZ1708" s="98" t="s">
        <v>689</v>
      </c>
      <c r="EA1708" s="100" t="s">
        <v>689</v>
      </c>
      <c r="EB1708" s="101" t="s">
        <v>2761</v>
      </c>
      <c r="EC1708" s="38"/>
    </row>
    <row r="1709" spans="1:133" ht="15" customHeight="1" x14ac:dyDescent="0.25">
      <c r="A1709" s="17" t="str">
        <f t="shared" si="26"/>
        <v>1071_Кустовое (Видное и Восточно-Ягунское)</v>
      </c>
      <c r="B1709" s="87">
        <v>169</v>
      </c>
      <c r="C1709" s="88" t="s">
        <v>733</v>
      </c>
      <c r="D1709" s="88" t="s">
        <v>568</v>
      </c>
      <c r="E1709" s="88" t="s">
        <v>1715</v>
      </c>
      <c r="F1709" s="88" t="s">
        <v>7</v>
      </c>
      <c r="G1709" s="88" t="s">
        <v>489</v>
      </c>
      <c r="H1709" s="88" t="s">
        <v>1809</v>
      </c>
      <c r="I1709" s="89">
        <v>1071</v>
      </c>
      <c r="J1709" s="88" t="s">
        <v>23</v>
      </c>
      <c r="K1709" s="88" t="s">
        <v>688</v>
      </c>
      <c r="L1709" s="88" t="s">
        <v>1590</v>
      </c>
      <c r="M1709" s="88" t="s">
        <v>92</v>
      </c>
      <c r="N1709" s="88" t="s">
        <v>18</v>
      </c>
      <c r="O1709" s="90">
        <v>9</v>
      </c>
      <c r="P1709" s="90">
        <v>2486</v>
      </c>
      <c r="Q1709" s="90">
        <v>2495</v>
      </c>
      <c r="R1709" s="91">
        <v>121.64</v>
      </c>
      <c r="S1709" s="90" t="s">
        <v>150</v>
      </c>
      <c r="T1709" s="90">
        <v>2845</v>
      </c>
      <c r="U1709" s="90">
        <v>9.1</v>
      </c>
      <c r="V1709" s="88" t="s">
        <v>31</v>
      </c>
      <c r="W1709" s="88" t="s">
        <v>112</v>
      </c>
      <c r="X1709" s="88" t="s">
        <v>260</v>
      </c>
      <c r="Y1709" s="90" t="s">
        <v>892</v>
      </c>
      <c r="Z1709" s="90" t="s">
        <v>566</v>
      </c>
      <c r="AA1709" s="90">
        <v>73</v>
      </c>
      <c r="AB1709" s="91" t="s">
        <v>4558</v>
      </c>
      <c r="AC1709" s="88" t="s">
        <v>566</v>
      </c>
      <c r="AD1709" s="90" t="s">
        <v>566</v>
      </c>
      <c r="AE1709" s="90" t="s">
        <v>2131</v>
      </c>
      <c r="AF1709" s="90" t="s">
        <v>112</v>
      </c>
      <c r="AG1709" s="91" t="s">
        <v>3434</v>
      </c>
      <c r="AH1709" s="92" t="s">
        <v>2182</v>
      </c>
      <c r="AI1709" s="93">
        <v>1143</v>
      </c>
      <c r="AJ1709" s="88" t="s">
        <v>3116</v>
      </c>
      <c r="AK1709" s="90" t="s">
        <v>566</v>
      </c>
      <c r="AL1709" s="91">
        <v>19.2</v>
      </c>
      <c r="AM1709" s="91">
        <v>17.823834202</v>
      </c>
      <c r="AN1709" s="91">
        <v>1345</v>
      </c>
      <c r="AO1709" s="90">
        <v>18.899999999999999</v>
      </c>
      <c r="AP1709" s="91">
        <v>55.55</v>
      </c>
      <c r="AQ1709" s="91" t="s">
        <v>566</v>
      </c>
      <c r="AR1709" s="91" t="s">
        <v>566</v>
      </c>
      <c r="AS1709" s="91">
        <v>101.65</v>
      </c>
      <c r="AT1709" s="91">
        <v>103.12</v>
      </c>
      <c r="AU1709" s="90">
        <v>658</v>
      </c>
      <c r="AV1709" s="90">
        <v>0.3</v>
      </c>
      <c r="AW1709" s="91">
        <v>12.89</v>
      </c>
      <c r="AX1709" s="91" t="s">
        <v>566</v>
      </c>
      <c r="AY1709" s="91">
        <v>146.58000000000001</v>
      </c>
      <c r="AZ1709" s="88" t="s">
        <v>4928</v>
      </c>
      <c r="BA1709" s="91">
        <v>148.1</v>
      </c>
      <c r="BB1709" s="91">
        <v>44.93</v>
      </c>
      <c r="BC1709" s="94">
        <v>2.0554640551999999</v>
      </c>
      <c r="BD1709" s="91">
        <v>92.352000000000004</v>
      </c>
      <c r="BE1709" s="95">
        <v>94.043000000000006</v>
      </c>
      <c r="BF1709" s="91">
        <v>4.5999999999999996</v>
      </c>
      <c r="BG1709" s="91">
        <v>31</v>
      </c>
      <c r="BH1709" s="94" t="s">
        <v>566</v>
      </c>
      <c r="BI1709" s="94" t="s">
        <v>566</v>
      </c>
      <c r="BJ1709" s="93">
        <v>744</v>
      </c>
      <c r="BK1709" s="94">
        <v>0</v>
      </c>
      <c r="BL1709" s="91">
        <v>142.56899000000001</v>
      </c>
      <c r="BM1709" s="96">
        <v>10.5501053</v>
      </c>
      <c r="BN1709" s="96" t="s">
        <v>566</v>
      </c>
      <c r="BO1709" s="88" t="s">
        <v>430</v>
      </c>
      <c r="BP1709" s="88" t="s">
        <v>566</v>
      </c>
      <c r="BQ1709" s="91">
        <v>92.352000000000004</v>
      </c>
      <c r="BR1709" s="95">
        <v>94.043000000000006</v>
      </c>
      <c r="BS1709" s="91">
        <v>4.5999999999999996</v>
      </c>
      <c r="BT1709" s="90">
        <v>30</v>
      </c>
      <c r="BU1709" s="91">
        <v>0</v>
      </c>
      <c r="BV1709" s="91">
        <v>137.97</v>
      </c>
      <c r="BW1709" s="96">
        <v>10.20978</v>
      </c>
      <c r="BX1709" s="96" t="s">
        <v>566</v>
      </c>
      <c r="BY1709" s="96" t="s">
        <v>566</v>
      </c>
      <c r="BZ1709" s="96" t="s">
        <v>566</v>
      </c>
      <c r="CA1709" s="96" t="s">
        <v>566</v>
      </c>
      <c r="CB1709" s="96" t="s">
        <v>566</v>
      </c>
      <c r="CC1709" s="96" t="s">
        <v>566</v>
      </c>
      <c r="CD1709" s="96" t="s">
        <v>566</v>
      </c>
      <c r="CE1709" s="96" t="s">
        <v>566</v>
      </c>
      <c r="CF1709" s="88" t="s">
        <v>566</v>
      </c>
      <c r="CG1709" s="88" t="s">
        <v>566</v>
      </c>
      <c r="CH1709" s="92" t="s">
        <v>566</v>
      </c>
      <c r="CI1709" s="91">
        <v>0</v>
      </c>
      <c r="CJ1709" s="91">
        <v>0</v>
      </c>
      <c r="CK1709" s="90" t="s">
        <v>566</v>
      </c>
      <c r="CL1709" s="91">
        <v>0.35319162970000001</v>
      </c>
      <c r="CM1709" s="91">
        <v>3.7808370299999998E-2</v>
      </c>
      <c r="CN1709" s="88" t="s">
        <v>566</v>
      </c>
      <c r="CO1709" s="91">
        <v>71.400000000000006</v>
      </c>
      <c r="CP1709" s="91">
        <v>152.80255737990001</v>
      </c>
      <c r="CQ1709" s="91">
        <v>7.6093843146999998</v>
      </c>
      <c r="CR1709" s="91">
        <v>60.450944476700002</v>
      </c>
      <c r="CS1709" s="91">
        <v>3.0103843147</v>
      </c>
      <c r="CT1709" s="90">
        <v>1</v>
      </c>
      <c r="CU1709" s="96">
        <v>1.0149999999999999</v>
      </c>
      <c r="CV1709" s="96">
        <v>0.83599999999999997</v>
      </c>
      <c r="CW1709" s="96">
        <v>0.75800000000000001</v>
      </c>
      <c r="CX1709" s="93">
        <v>2303</v>
      </c>
      <c r="CY1709" s="93">
        <v>2287.56</v>
      </c>
      <c r="CZ1709" s="93">
        <v>76.8</v>
      </c>
      <c r="DA1709" s="90">
        <v>74</v>
      </c>
      <c r="DB1709" s="90" t="s">
        <v>566</v>
      </c>
      <c r="DC1709" s="90">
        <v>84</v>
      </c>
      <c r="DD1709" s="91">
        <v>235</v>
      </c>
      <c r="DE1709" s="91">
        <v>-37.625531914900002</v>
      </c>
      <c r="DF1709" s="93">
        <v>339</v>
      </c>
      <c r="DG1709" s="88" t="s">
        <v>393</v>
      </c>
      <c r="DH1709" s="88" t="s">
        <v>566</v>
      </c>
      <c r="DI1709" s="88" t="s">
        <v>566</v>
      </c>
      <c r="DJ1709" s="88" t="s">
        <v>566</v>
      </c>
      <c r="DK1709" s="90">
        <v>0</v>
      </c>
      <c r="DL1709" s="91">
        <v>94.043000000000006</v>
      </c>
      <c r="DM1709" s="91">
        <v>2.3207782019000001</v>
      </c>
      <c r="DN1709" s="91">
        <v>104.27256461170001</v>
      </c>
      <c r="DO1709" s="91">
        <v>5.1926488090999996</v>
      </c>
      <c r="DP1709" s="91">
        <v>11.920951708500001</v>
      </c>
      <c r="DQ1709" s="91">
        <v>0.59364880909999995</v>
      </c>
      <c r="DR1709" s="91">
        <v>172.52665152980001</v>
      </c>
      <c r="DS1709" s="91">
        <v>8.5916205758000004</v>
      </c>
      <c r="DT1709" s="91">
        <v>80.175038626599999</v>
      </c>
      <c r="DU1709" s="91">
        <v>3.9926205758000002</v>
      </c>
      <c r="DV1709" s="91">
        <v>141.0109858333</v>
      </c>
      <c r="DW1709" s="97"/>
      <c r="DX1709" s="98" t="s">
        <v>689</v>
      </c>
      <c r="DY1709" s="99" t="s">
        <v>689</v>
      </c>
      <c r="DZ1709" s="98" t="s">
        <v>689</v>
      </c>
      <c r="EA1709" s="100" t="s">
        <v>689</v>
      </c>
      <c r="EB1709" s="101" t="s">
        <v>2761</v>
      </c>
      <c r="EC1709" s="38"/>
    </row>
    <row r="1710" spans="1:133" ht="15" customHeight="1" x14ac:dyDescent="0.25">
      <c r="A1710" s="17" t="str">
        <f t="shared" si="26"/>
        <v>1076Л_Кустовое (Видное и Восточно-Ягунское)</v>
      </c>
      <c r="B1710" s="87">
        <v>170</v>
      </c>
      <c r="C1710" s="88" t="s">
        <v>733</v>
      </c>
      <c r="D1710" s="88" t="s">
        <v>568</v>
      </c>
      <c r="E1710" s="88" t="s">
        <v>1715</v>
      </c>
      <c r="F1710" s="88" t="s">
        <v>7</v>
      </c>
      <c r="G1710" s="88" t="s">
        <v>489</v>
      </c>
      <c r="H1710" s="88" t="s">
        <v>1809</v>
      </c>
      <c r="I1710" s="89" t="s">
        <v>1852</v>
      </c>
      <c r="J1710" s="88" t="s">
        <v>23</v>
      </c>
      <c r="K1710" s="88" t="s">
        <v>688</v>
      </c>
      <c r="L1710" s="88" t="s">
        <v>1590</v>
      </c>
      <c r="M1710" s="88" t="s">
        <v>92</v>
      </c>
      <c r="N1710" s="88" t="s">
        <v>18</v>
      </c>
      <c r="O1710" s="90">
        <v>179.01</v>
      </c>
      <c r="P1710" s="90">
        <v>2705.13</v>
      </c>
      <c r="Q1710" s="90">
        <v>2884.14</v>
      </c>
      <c r="R1710" s="91">
        <v>331.78300000000002</v>
      </c>
      <c r="S1710" s="90" t="s">
        <v>690</v>
      </c>
      <c r="T1710" s="90">
        <v>2792.8</v>
      </c>
      <c r="U1710" s="90">
        <v>1.22</v>
      </c>
      <c r="V1710" s="88" t="s">
        <v>31</v>
      </c>
      <c r="W1710" s="88" t="s">
        <v>94</v>
      </c>
      <c r="X1710" s="88" t="s">
        <v>5096</v>
      </c>
      <c r="Y1710" s="90" t="s">
        <v>1361</v>
      </c>
      <c r="Z1710" s="90" t="s">
        <v>566</v>
      </c>
      <c r="AA1710" s="90">
        <v>73</v>
      </c>
      <c r="AB1710" s="91" t="s">
        <v>5097</v>
      </c>
      <c r="AC1710" s="88" t="s">
        <v>566</v>
      </c>
      <c r="AD1710" s="90" t="s">
        <v>566</v>
      </c>
      <c r="AE1710" s="90" t="s">
        <v>82</v>
      </c>
      <c r="AF1710" s="90" t="s">
        <v>94</v>
      </c>
      <c r="AG1710" s="91" t="s">
        <v>3634</v>
      </c>
      <c r="AH1710" s="92" t="s">
        <v>5010</v>
      </c>
      <c r="AI1710" s="93">
        <v>47</v>
      </c>
      <c r="AJ1710" s="88" t="s">
        <v>566</v>
      </c>
      <c r="AK1710" s="90" t="s">
        <v>566</v>
      </c>
      <c r="AL1710" s="91">
        <v>19.2</v>
      </c>
      <c r="AM1710" s="91">
        <v>17.823834202</v>
      </c>
      <c r="AN1710" s="91">
        <v>1241</v>
      </c>
      <c r="AO1710" s="90">
        <v>18.7</v>
      </c>
      <c r="AP1710" s="91">
        <v>36.25</v>
      </c>
      <c r="AQ1710" s="91" t="s">
        <v>566</v>
      </c>
      <c r="AR1710" s="91" t="s">
        <v>566</v>
      </c>
      <c r="AS1710" s="91">
        <v>115.12</v>
      </c>
      <c r="AT1710" s="91">
        <v>115.74</v>
      </c>
      <c r="AU1710" s="90">
        <v>220</v>
      </c>
      <c r="AV1710" s="90">
        <v>0</v>
      </c>
      <c r="AW1710" s="91">
        <v>2.34</v>
      </c>
      <c r="AX1710" s="91" t="s">
        <v>566</v>
      </c>
      <c r="AY1710" s="91">
        <v>133.75</v>
      </c>
      <c r="AZ1710" s="88" t="s">
        <v>4980</v>
      </c>
      <c r="BA1710" s="91">
        <v>134.36000000000001</v>
      </c>
      <c r="BB1710" s="91">
        <v>18.63</v>
      </c>
      <c r="BC1710" s="94">
        <v>4.3042404724000001</v>
      </c>
      <c r="BD1710" s="91">
        <v>80.188000000000002</v>
      </c>
      <c r="BE1710" s="95">
        <v>95.352999999999994</v>
      </c>
      <c r="BF1710" s="91">
        <v>3.12</v>
      </c>
      <c r="BG1710" s="91">
        <v>31</v>
      </c>
      <c r="BH1710" s="94" t="s">
        <v>566</v>
      </c>
      <c r="BI1710" s="94" t="s">
        <v>566</v>
      </c>
      <c r="BJ1710" s="93">
        <v>744</v>
      </c>
      <c r="BK1710" s="94">
        <v>0</v>
      </c>
      <c r="BL1710" s="91">
        <v>96.569540000000003</v>
      </c>
      <c r="BM1710" s="96">
        <v>7.1461457199999998</v>
      </c>
      <c r="BN1710" s="96" t="s">
        <v>566</v>
      </c>
      <c r="BO1710" s="88" t="s">
        <v>430</v>
      </c>
      <c r="BP1710" s="88" t="s">
        <v>566</v>
      </c>
      <c r="BQ1710" s="91">
        <v>80.188000000000002</v>
      </c>
      <c r="BR1710" s="95">
        <v>95.352999999999994</v>
      </c>
      <c r="BS1710" s="91">
        <v>3.12</v>
      </c>
      <c r="BT1710" s="90">
        <v>30</v>
      </c>
      <c r="BU1710" s="91">
        <v>0</v>
      </c>
      <c r="BV1710" s="91">
        <v>93.45</v>
      </c>
      <c r="BW1710" s="96">
        <v>6.9153000000000002</v>
      </c>
      <c r="BX1710" s="96" t="s">
        <v>566</v>
      </c>
      <c r="BY1710" s="96" t="s">
        <v>566</v>
      </c>
      <c r="BZ1710" s="96" t="s">
        <v>566</v>
      </c>
      <c r="CA1710" s="96" t="s">
        <v>566</v>
      </c>
      <c r="CB1710" s="96" t="s">
        <v>566</v>
      </c>
      <c r="CC1710" s="96" t="s">
        <v>566</v>
      </c>
      <c r="CD1710" s="96" t="s">
        <v>566</v>
      </c>
      <c r="CE1710" s="96" t="s">
        <v>566</v>
      </c>
      <c r="CF1710" s="88" t="s">
        <v>566</v>
      </c>
      <c r="CG1710" s="88" t="s">
        <v>566</v>
      </c>
      <c r="CH1710" s="92" t="s">
        <v>566</v>
      </c>
      <c r="CI1710" s="91">
        <v>0</v>
      </c>
      <c r="CJ1710" s="91">
        <v>0</v>
      </c>
      <c r="CK1710" s="90" t="s">
        <v>566</v>
      </c>
      <c r="CL1710" s="91">
        <v>-0.96520334969999999</v>
      </c>
      <c r="CM1710" s="91">
        <v>0.59420334969999999</v>
      </c>
      <c r="CN1710" s="88" t="s">
        <v>566</v>
      </c>
      <c r="CO1710" s="91">
        <v>143.065</v>
      </c>
      <c r="CP1710" s="91">
        <v>-40.094032258299997</v>
      </c>
      <c r="CQ1710" s="91">
        <v>-1.5575731742000001</v>
      </c>
      <c r="CR1710" s="91">
        <v>-120.2820967744</v>
      </c>
      <c r="CS1710" s="91">
        <v>-4.6725731742000001</v>
      </c>
      <c r="CT1710" s="90">
        <v>-1.5</v>
      </c>
      <c r="CU1710" s="96">
        <v>1.0149999999999999</v>
      </c>
      <c r="CV1710" s="96">
        <v>0.83599999999999997</v>
      </c>
      <c r="CW1710" s="96">
        <v>0.75800000000000001</v>
      </c>
      <c r="CX1710" s="93">
        <v>2303</v>
      </c>
      <c r="CY1710" s="93">
        <v>2296.547</v>
      </c>
      <c r="CZ1710" s="93">
        <v>76.8</v>
      </c>
      <c r="DA1710" s="90">
        <v>74</v>
      </c>
      <c r="DB1710" s="90" t="s">
        <v>566</v>
      </c>
      <c r="DC1710" s="90">
        <v>84</v>
      </c>
      <c r="DD1710" s="91">
        <v>235</v>
      </c>
      <c r="DE1710" s="91">
        <v>-43.085106383000003</v>
      </c>
      <c r="DF1710" s="93">
        <v>339</v>
      </c>
      <c r="DG1710" s="88" t="s">
        <v>393</v>
      </c>
      <c r="DH1710" s="88" t="s">
        <v>566</v>
      </c>
      <c r="DI1710" s="88" t="s">
        <v>566</v>
      </c>
      <c r="DJ1710" s="88" t="s">
        <v>3302</v>
      </c>
      <c r="DK1710" s="90">
        <v>-2.5</v>
      </c>
      <c r="DL1710" s="91">
        <v>95.352999999999994</v>
      </c>
      <c r="DM1710" s="91">
        <v>5.1245686801000003</v>
      </c>
      <c r="DN1710" s="91">
        <v>95.470714510099995</v>
      </c>
      <c r="DO1710" s="91">
        <v>3.7088468149999998</v>
      </c>
      <c r="DP1710" s="91">
        <v>15.282649994</v>
      </c>
      <c r="DQ1710" s="91">
        <v>0.59384681500000003</v>
      </c>
      <c r="DR1710" s="91">
        <v>-47.735357255099998</v>
      </c>
      <c r="DS1710" s="91">
        <v>-1.8544234074999999</v>
      </c>
      <c r="DT1710" s="91">
        <v>-127.9234217712</v>
      </c>
      <c r="DU1710" s="91">
        <v>-4.9694234074999999</v>
      </c>
      <c r="DV1710" s="91">
        <v>140.99024416669999</v>
      </c>
      <c r="DW1710" s="97"/>
      <c r="DX1710" s="98" t="s">
        <v>5633</v>
      </c>
      <c r="DY1710" s="99" t="s">
        <v>689</v>
      </c>
      <c r="DZ1710" s="98" t="s">
        <v>689</v>
      </c>
      <c r="EA1710" s="100" t="s">
        <v>689</v>
      </c>
      <c r="EB1710" s="101" t="s">
        <v>2761</v>
      </c>
      <c r="EC1710" s="38"/>
    </row>
    <row r="1711" spans="1:133" ht="15" customHeight="1" x14ac:dyDescent="0.25">
      <c r="A1711" s="17" t="str">
        <f t="shared" si="26"/>
        <v>1102Л_Кустовое (Видное и Восточно-Ягунское)</v>
      </c>
      <c r="B1711" s="87">
        <v>171</v>
      </c>
      <c r="C1711" s="88" t="s">
        <v>733</v>
      </c>
      <c r="D1711" s="88" t="s">
        <v>568</v>
      </c>
      <c r="E1711" s="88" t="s">
        <v>1715</v>
      </c>
      <c r="F1711" s="88" t="s">
        <v>7</v>
      </c>
      <c r="G1711" s="88" t="s">
        <v>489</v>
      </c>
      <c r="H1711" s="88" t="s">
        <v>2748</v>
      </c>
      <c r="I1711" s="89" t="s">
        <v>1853</v>
      </c>
      <c r="J1711" s="88" t="s">
        <v>17</v>
      </c>
      <c r="K1711" s="88" t="s">
        <v>1766</v>
      </c>
      <c r="L1711" s="88" t="s">
        <v>1590</v>
      </c>
      <c r="M1711" s="88" t="s">
        <v>1828</v>
      </c>
      <c r="N1711" s="88" t="s">
        <v>6</v>
      </c>
      <c r="O1711" s="90">
        <v>206.95</v>
      </c>
      <c r="P1711" s="90">
        <v>2117</v>
      </c>
      <c r="Q1711" s="90">
        <v>2367.46</v>
      </c>
      <c r="R1711" s="91">
        <v>175.316</v>
      </c>
      <c r="S1711" s="90" t="s">
        <v>690</v>
      </c>
      <c r="T1711" s="90">
        <v>2367.6999999999998</v>
      </c>
      <c r="U1711" s="90">
        <v>56</v>
      </c>
      <c r="V1711" s="88" t="s">
        <v>31</v>
      </c>
      <c r="W1711" s="88" t="s">
        <v>94</v>
      </c>
      <c r="X1711" s="88" t="s">
        <v>4868</v>
      </c>
      <c r="Y1711" s="90" t="s">
        <v>3026</v>
      </c>
      <c r="Z1711" s="90" t="s">
        <v>566</v>
      </c>
      <c r="AA1711" s="90">
        <v>73</v>
      </c>
      <c r="AB1711" s="91" t="s">
        <v>5035</v>
      </c>
      <c r="AC1711" s="88" t="s">
        <v>566</v>
      </c>
      <c r="AD1711" s="90" t="s">
        <v>566</v>
      </c>
      <c r="AE1711" s="90" t="s">
        <v>2019</v>
      </c>
      <c r="AF1711" s="90" t="s">
        <v>94</v>
      </c>
      <c r="AG1711" s="91" t="s">
        <v>3485</v>
      </c>
      <c r="AH1711" s="92" t="s">
        <v>5008</v>
      </c>
      <c r="AI1711" s="93">
        <v>54</v>
      </c>
      <c r="AJ1711" s="88" t="s">
        <v>722</v>
      </c>
      <c r="AK1711" s="90" t="s">
        <v>566</v>
      </c>
      <c r="AL1711" s="91">
        <v>27</v>
      </c>
      <c r="AM1711" s="91">
        <v>25.2</v>
      </c>
      <c r="AN1711" s="91">
        <v>1351</v>
      </c>
      <c r="AO1711" s="90">
        <v>24.4</v>
      </c>
      <c r="AP1711" s="91">
        <v>56.283000000000001</v>
      </c>
      <c r="AQ1711" s="91">
        <v>41.723571428600003</v>
      </c>
      <c r="AR1711" s="91">
        <v>59</v>
      </c>
      <c r="AS1711" s="91">
        <v>83.162924096599994</v>
      </c>
      <c r="AT1711" s="91">
        <v>85.530559994300006</v>
      </c>
      <c r="AU1711" s="90">
        <v>592</v>
      </c>
      <c r="AV1711" s="90">
        <v>24.9</v>
      </c>
      <c r="AW1711" s="91">
        <v>25.276</v>
      </c>
      <c r="AX1711" s="91" t="s">
        <v>566</v>
      </c>
      <c r="AY1711" s="91">
        <v>150.36000000000001</v>
      </c>
      <c r="AZ1711" s="88" t="s">
        <v>4928</v>
      </c>
      <c r="BA1711" s="91">
        <v>152.80000000000001</v>
      </c>
      <c r="BB1711" s="91">
        <v>67.197075903400005</v>
      </c>
      <c r="BC1711" s="94">
        <v>0.2730349869</v>
      </c>
      <c r="BD1711" s="91">
        <v>18.170999999999999</v>
      </c>
      <c r="BE1711" s="95">
        <v>89.900999999999996</v>
      </c>
      <c r="BF1711" s="91">
        <v>1.6</v>
      </c>
      <c r="BG1711" s="91">
        <v>31</v>
      </c>
      <c r="BH1711" s="94">
        <v>8.3330000000000001E-2</v>
      </c>
      <c r="BI1711" s="94">
        <v>0.28333000000000003</v>
      </c>
      <c r="BJ1711" s="93">
        <v>169</v>
      </c>
      <c r="BK1711" s="94">
        <v>0</v>
      </c>
      <c r="BL1711" s="91">
        <v>49.717669999999998</v>
      </c>
      <c r="BM1711" s="96">
        <v>2.0881419499999998</v>
      </c>
      <c r="BN1711" s="96" t="s">
        <v>566</v>
      </c>
      <c r="BO1711" s="88" t="s">
        <v>696</v>
      </c>
      <c r="BP1711" s="88" t="s">
        <v>566</v>
      </c>
      <c r="BQ1711" s="91">
        <v>18.170999999999999</v>
      </c>
      <c r="BR1711" s="95">
        <v>89.900999999999996</v>
      </c>
      <c r="BS1711" s="91">
        <v>1.6</v>
      </c>
      <c r="BT1711" s="90">
        <v>30</v>
      </c>
      <c r="BU1711" s="91">
        <v>0</v>
      </c>
      <c r="BV1711" s="91">
        <v>48.12</v>
      </c>
      <c r="BW1711" s="96">
        <v>2.0210400000000002</v>
      </c>
      <c r="BX1711" s="96" t="s">
        <v>566</v>
      </c>
      <c r="BY1711" s="96" t="s">
        <v>566</v>
      </c>
      <c r="BZ1711" s="96" t="s">
        <v>566</v>
      </c>
      <c r="CA1711" s="96" t="s">
        <v>566</v>
      </c>
      <c r="CB1711" s="96" t="s">
        <v>566</v>
      </c>
      <c r="CC1711" s="96" t="s">
        <v>566</v>
      </c>
      <c r="CD1711" s="96" t="s">
        <v>566</v>
      </c>
      <c r="CE1711" s="96" t="s">
        <v>566</v>
      </c>
      <c r="CF1711" s="88" t="s">
        <v>566</v>
      </c>
      <c r="CG1711" s="88" t="s">
        <v>566</v>
      </c>
      <c r="CH1711" s="92" t="s">
        <v>566</v>
      </c>
      <c r="CI1711" s="91">
        <v>0</v>
      </c>
      <c r="CJ1711" s="91">
        <v>0</v>
      </c>
      <c r="CK1711" s="90" t="s">
        <v>566</v>
      </c>
      <c r="CL1711" s="91">
        <v>0.29996013510000002</v>
      </c>
      <c r="CM1711" s="91">
        <v>-8.7960135100000003E-2</v>
      </c>
      <c r="CN1711" s="88" t="s">
        <v>566</v>
      </c>
      <c r="CO1711" s="91">
        <v>80.665000000000006</v>
      </c>
      <c r="CP1711" s="91">
        <v>18.7700298882</v>
      </c>
      <c r="CQ1711" s="91">
        <v>1.6566697217999999</v>
      </c>
      <c r="CR1711" s="91">
        <v>0.59906214629999999</v>
      </c>
      <c r="CS1711" s="91">
        <v>5.2669721799999999E-2</v>
      </c>
      <c r="CT1711" s="90">
        <v>-1.83</v>
      </c>
      <c r="CU1711" s="96">
        <v>1.014</v>
      </c>
      <c r="CV1711" s="96">
        <v>0.874</v>
      </c>
      <c r="CW1711" s="96">
        <v>0.84899999999999998</v>
      </c>
      <c r="CX1711" s="93">
        <v>1878</v>
      </c>
      <c r="CY1711" s="93">
        <v>1853.184</v>
      </c>
      <c r="CZ1711" s="93">
        <v>88.5</v>
      </c>
      <c r="DA1711" s="90">
        <v>42</v>
      </c>
      <c r="DB1711" s="90" t="s">
        <v>566</v>
      </c>
      <c r="DC1711" s="90">
        <v>94.9</v>
      </c>
      <c r="DD1711" s="91">
        <v>189</v>
      </c>
      <c r="DE1711" s="91">
        <v>-20.444444444399998</v>
      </c>
      <c r="DF1711" s="93">
        <v>397.4</v>
      </c>
      <c r="DG1711" s="88" t="s">
        <v>393</v>
      </c>
      <c r="DH1711" s="88" t="s">
        <v>566</v>
      </c>
      <c r="DI1711" s="88" t="s">
        <v>566</v>
      </c>
      <c r="DJ1711" s="88" t="s">
        <v>1150</v>
      </c>
      <c r="DK1711" s="90">
        <v>-2.5</v>
      </c>
      <c r="DL1711" s="91">
        <v>89.900999999999996</v>
      </c>
      <c r="DM1711" s="91">
        <v>0.3078988278</v>
      </c>
      <c r="DN1711" s="91">
        <v>20.491255219900001</v>
      </c>
      <c r="DO1711" s="91">
        <v>1.8085875348</v>
      </c>
      <c r="DP1711" s="91">
        <v>2.320287478</v>
      </c>
      <c r="DQ1711" s="91">
        <v>0.2045875348</v>
      </c>
      <c r="DR1711" s="91">
        <v>21.1668128166</v>
      </c>
      <c r="DS1711" s="91">
        <v>1.8682132159</v>
      </c>
      <c r="DT1711" s="91">
        <v>2.9958450747000001</v>
      </c>
      <c r="DU1711" s="91">
        <v>0.26421321590000002</v>
      </c>
      <c r="DV1711" s="91" t="s">
        <v>566</v>
      </c>
      <c r="DW1711" s="97"/>
      <c r="DX1711" s="98" t="s">
        <v>689</v>
      </c>
      <c r="DY1711" s="99" t="s">
        <v>689</v>
      </c>
      <c r="DZ1711" s="98" t="s">
        <v>689</v>
      </c>
      <c r="EA1711" s="100" t="s">
        <v>689</v>
      </c>
      <c r="EB1711" s="101" t="s">
        <v>2761</v>
      </c>
      <c r="EC1711" s="38"/>
    </row>
    <row r="1712" spans="1:133" ht="15" customHeight="1" x14ac:dyDescent="0.25">
      <c r="A1712" s="17" t="str">
        <f t="shared" si="26"/>
        <v>1106Л_Кустовое (Видное и Восточно-Ягунское)</v>
      </c>
      <c r="B1712" s="87">
        <v>172</v>
      </c>
      <c r="C1712" s="88" t="s">
        <v>733</v>
      </c>
      <c r="D1712" s="88" t="s">
        <v>568</v>
      </c>
      <c r="E1712" s="88" t="s">
        <v>1715</v>
      </c>
      <c r="F1712" s="88" t="s">
        <v>7</v>
      </c>
      <c r="G1712" s="88" t="s">
        <v>489</v>
      </c>
      <c r="H1712" s="88" t="s">
        <v>2748</v>
      </c>
      <c r="I1712" s="89" t="s">
        <v>1465</v>
      </c>
      <c r="J1712" s="88" t="s">
        <v>17</v>
      </c>
      <c r="K1712" s="88" t="s">
        <v>1766</v>
      </c>
      <c r="L1712" s="88" t="s">
        <v>1590</v>
      </c>
      <c r="M1712" s="88" t="s">
        <v>1828</v>
      </c>
      <c r="N1712" s="88" t="s">
        <v>6</v>
      </c>
      <c r="O1712" s="90">
        <v>230.79</v>
      </c>
      <c r="P1712" s="90">
        <v>2128.39</v>
      </c>
      <c r="Q1712" s="90">
        <v>2359.1799999999998</v>
      </c>
      <c r="R1712" s="91">
        <v>178.214</v>
      </c>
      <c r="S1712" s="90" t="s">
        <v>690</v>
      </c>
      <c r="T1712" s="90">
        <v>2359.4</v>
      </c>
      <c r="U1712" s="90">
        <v>230.79</v>
      </c>
      <c r="V1712" s="88" t="s">
        <v>31</v>
      </c>
      <c r="W1712" s="88" t="s">
        <v>94</v>
      </c>
      <c r="X1712" s="88" t="s">
        <v>2642</v>
      </c>
      <c r="Y1712" s="90" t="s">
        <v>2643</v>
      </c>
      <c r="Z1712" s="90" t="s">
        <v>566</v>
      </c>
      <c r="AA1712" s="90">
        <v>73</v>
      </c>
      <c r="AB1712" s="91" t="s">
        <v>4470</v>
      </c>
      <c r="AC1712" s="88" t="s">
        <v>566</v>
      </c>
      <c r="AD1712" s="90" t="s">
        <v>566</v>
      </c>
      <c r="AE1712" s="90" t="s">
        <v>1235</v>
      </c>
      <c r="AF1712" s="90" t="s">
        <v>94</v>
      </c>
      <c r="AG1712" s="91" t="s">
        <v>3432</v>
      </c>
      <c r="AH1712" s="92" t="s">
        <v>2622</v>
      </c>
      <c r="AI1712" s="93">
        <v>821</v>
      </c>
      <c r="AJ1712" s="88" t="s">
        <v>722</v>
      </c>
      <c r="AK1712" s="90" t="s">
        <v>566</v>
      </c>
      <c r="AL1712" s="91">
        <v>27</v>
      </c>
      <c r="AM1712" s="91">
        <v>25.2</v>
      </c>
      <c r="AN1712" s="91">
        <v>1221</v>
      </c>
      <c r="AO1712" s="90">
        <v>26.2</v>
      </c>
      <c r="AP1712" s="91">
        <v>24.966000000000001</v>
      </c>
      <c r="AQ1712" s="91">
        <v>42.44</v>
      </c>
      <c r="AR1712" s="91">
        <v>61</v>
      </c>
      <c r="AS1712" s="91">
        <v>95.838430787299998</v>
      </c>
      <c r="AT1712" s="91">
        <v>97.404092658500005</v>
      </c>
      <c r="AU1712" s="90" t="s">
        <v>566</v>
      </c>
      <c r="AV1712" s="90">
        <v>0</v>
      </c>
      <c r="AW1712" s="91" t="s">
        <v>566</v>
      </c>
      <c r="AX1712" s="91" t="s">
        <v>566</v>
      </c>
      <c r="AY1712" s="91">
        <v>144</v>
      </c>
      <c r="AZ1712" s="88" t="s">
        <v>4928</v>
      </c>
      <c r="BA1712" s="91">
        <v>145.6</v>
      </c>
      <c r="BB1712" s="91">
        <v>48.161569212700002</v>
      </c>
      <c r="BC1712" s="94">
        <v>1.3377886363</v>
      </c>
      <c r="BD1712" s="91">
        <v>64.430000000000007</v>
      </c>
      <c r="BE1712" s="95">
        <v>79.191999999999993</v>
      </c>
      <c r="BF1712" s="91">
        <v>11.72</v>
      </c>
      <c r="BG1712" s="91">
        <v>31</v>
      </c>
      <c r="BH1712" s="94" t="s">
        <v>566</v>
      </c>
      <c r="BI1712" s="94" t="s">
        <v>566</v>
      </c>
      <c r="BJ1712" s="93">
        <v>744</v>
      </c>
      <c r="BK1712" s="94">
        <v>0</v>
      </c>
      <c r="BL1712" s="91">
        <v>363.24266</v>
      </c>
      <c r="BM1712" s="96">
        <v>15.25619159</v>
      </c>
      <c r="BN1712" s="96" t="s">
        <v>566</v>
      </c>
      <c r="BO1712" s="88" t="s">
        <v>430</v>
      </c>
      <c r="BP1712" s="88" t="s">
        <v>566</v>
      </c>
      <c r="BQ1712" s="91">
        <v>64.430000000000007</v>
      </c>
      <c r="BR1712" s="95">
        <v>79.191999999999993</v>
      </c>
      <c r="BS1712" s="91">
        <v>11.72</v>
      </c>
      <c r="BT1712" s="90">
        <v>30</v>
      </c>
      <c r="BU1712" s="91">
        <v>0</v>
      </c>
      <c r="BV1712" s="91">
        <v>351.54</v>
      </c>
      <c r="BW1712" s="96">
        <v>14.76468</v>
      </c>
      <c r="BX1712" s="96" t="s">
        <v>566</v>
      </c>
      <c r="BY1712" s="96" t="s">
        <v>566</v>
      </c>
      <c r="BZ1712" s="96" t="s">
        <v>566</v>
      </c>
      <c r="CA1712" s="96" t="s">
        <v>566</v>
      </c>
      <c r="CB1712" s="96" t="s">
        <v>566</v>
      </c>
      <c r="CC1712" s="96" t="s">
        <v>566</v>
      </c>
      <c r="CD1712" s="96" t="s">
        <v>566</v>
      </c>
      <c r="CE1712" s="96" t="s">
        <v>566</v>
      </c>
      <c r="CF1712" s="88" t="s">
        <v>566</v>
      </c>
      <c r="CG1712" s="88" t="s">
        <v>566</v>
      </c>
      <c r="CH1712" s="92" t="s">
        <v>566</v>
      </c>
      <c r="CI1712" s="91">
        <v>0</v>
      </c>
      <c r="CJ1712" s="91">
        <v>0</v>
      </c>
      <c r="CK1712" s="90" t="s">
        <v>566</v>
      </c>
      <c r="CL1712" s="91">
        <v>0.21195364890000001</v>
      </c>
      <c r="CM1712" s="91">
        <v>2.0046351099999998E-2</v>
      </c>
      <c r="CN1712" s="88" t="s">
        <v>566</v>
      </c>
      <c r="CO1712" s="91">
        <v>80.665000000000006</v>
      </c>
      <c r="CP1712" s="91">
        <v>83.458864008999996</v>
      </c>
      <c r="CQ1712" s="91">
        <v>15.1782487056</v>
      </c>
      <c r="CR1712" s="91">
        <v>19.029186589599998</v>
      </c>
      <c r="CS1712" s="91">
        <v>3.4602487056000002</v>
      </c>
      <c r="CT1712" s="90">
        <v>-1.5</v>
      </c>
      <c r="CU1712" s="96">
        <v>1.014</v>
      </c>
      <c r="CV1712" s="96">
        <v>0.874</v>
      </c>
      <c r="CW1712" s="96">
        <v>0.84899999999999998</v>
      </c>
      <c r="CX1712" s="93">
        <v>1878</v>
      </c>
      <c r="CY1712" s="93">
        <v>1861.6759999999999</v>
      </c>
      <c r="CZ1712" s="93">
        <v>88.5</v>
      </c>
      <c r="DA1712" s="90">
        <v>42</v>
      </c>
      <c r="DB1712" s="90" t="s">
        <v>566</v>
      </c>
      <c r="DC1712" s="90">
        <v>94.9</v>
      </c>
      <c r="DD1712" s="91">
        <v>189</v>
      </c>
      <c r="DE1712" s="91">
        <v>-23.8095238095</v>
      </c>
      <c r="DF1712" s="93">
        <v>397.4</v>
      </c>
      <c r="DG1712" s="88" t="s">
        <v>393</v>
      </c>
      <c r="DH1712" s="88" t="s">
        <v>566</v>
      </c>
      <c r="DI1712" s="88" t="s">
        <v>566</v>
      </c>
      <c r="DJ1712" s="88" t="s">
        <v>809</v>
      </c>
      <c r="DK1712" s="90">
        <v>-2.5</v>
      </c>
      <c r="DL1712" s="91">
        <v>79.191999999999993</v>
      </c>
      <c r="DM1712" s="91">
        <v>1.5927432378999999</v>
      </c>
      <c r="DN1712" s="91">
        <v>76.709013689499997</v>
      </c>
      <c r="DO1712" s="91">
        <v>13.950686983000001</v>
      </c>
      <c r="DP1712" s="91">
        <v>12.2793362701</v>
      </c>
      <c r="DQ1712" s="91">
        <v>2.2326869829999998</v>
      </c>
      <c r="DR1712" s="91">
        <v>99.364879638700003</v>
      </c>
      <c r="DS1712" s="91">
        <v>18.070996696000002</v>
      </c>
      <c r="DT1712" s="91">
        <v>34.935202219300002</v>
      </c>
      <c r="DU1712" s="91">
        <v>6.3529966959999999</v>
      </c>
      <c r="DV1712" s="91" t="s">
        <v>566</v>
      </c>
      <c r="DW1712" s="97"/>
      <c r="DX1712" s="98" t="s">
        <v>566</v>
      </c>
      <c r="DY1712" s="99" t="s">
        <v>689</v>
      </c>
      <c r="DZ1712" s="98" t="s">
        <v>689</v>
      </c>
      <c r="EA1712" s="100" t="s">
        <v>689</v>
      </c>
      <c r="EB1712" s="101" t="s">
        <v>2764</v>
      </c>
      <c r="EC1712" s="38"/>
    </row>
    <row r="1713" spans="1:133" ht="15" customHeight="1" x14ac:dyDescent="0.25">
      <c r="A1713" s="17" t="str">
        <f t="shared" si="26"/>
        <v>1111Т_Кустовое (Видное и Восточно-Ягунское)</v>
      </c>
      <c r="B1713" s="87">
        <v>173</v>
      </c>
      <c r="C1713" s="88" t="s">
        <v>733</v>
      </c>
      <c r="D1713" s="88" t="s">
        <v>568</v>
      </c>
      <c r="E1713" s="88" t="s">
        <v>1715</v>
      </c>
      <c r="F1713" s="88" t="s">
        <v>7</v>
      </c>
      <c r="G1713" s="88" t="s">
        <v>489</v>
      </c>
      <c r="H1713" s="88" t="s">
        <v>2748</v>
      </c>
      <c r="I1713" s="89" t="s">
        <v>1854</v>
      </c>
      <c r="J1713" s="88" t="s">
        <v>44</v>
      </c>
      <c r="K1713" s="88" t="s">
        <v>1766</v>
      </c>
      <c r="L1713" s="88" t="s">
        <v>1590</v>
      </c>
      <c r="M1713" s="88" t="s">
        <v>1828</v>
      </c>
      <c r="N1713" s="88" t="s">
        <v>6</v>
      </c>
      <c r="O1713" s="90">
        <v>132.41</v>
      </c>
      <c r="P1713" s="90">
        <v>2161.6</v>
      </c>
      <c r="Q1713" s="90">
        <v>2343.9299999999998</v>
      </c>
      <c r="R1713" s="91">
        <v>223.114</v>
      </c>
      <c r="S1713" s="90" t="s">
        <v>690</v>
      </c>
      <c r="T1713" s="90">
        <v>2344.1999999999998</v>
      </c>
      <c r="U1713" s="90">
        <v>41</v>
      </c>
      <c r="V1713" s="88" t="s">
        <v>31</v>
      </c>
      <c r="W1713" s="88" t="s">
        <v>112</v>
      </c>
      <c r="X1713" s="88" t="s">
        <v>1142</v>
      </c>
      <c r="Y1713" s="90" t="s">
        <v>354</v>
      </c>
      <c r="Z1713" s="90" t="s">
        <v>566</v>
      </c>
      <c r="AA1713" s="90">
        <v>73</v>
      </c>
      <c r="AB1713" s="91" t="s">
        <v>4350</v>
      </c>
      <c r="AC1713" s="88" t="s">
        <v>566</v>
      </c>
      <c r="AD1713" s="90" t="s">
        <v>566</v>
      </c>
      <c r="AE1713" s="90" t="s">
        <v>4850</v>
      </c>
      <c r="AF1713" s="90" t="s">
        <v>112</v>
      </c>
      <c r="AG1713" s="91" t="s">
        <v>3436</v>
      </c>
      <c r="AH1713" s="92" t="s">
        <v>1307</v>
      </c>
      <c r="AI1713" s="93">
        <v>1608</v>
      </c>
      <c r="AJ1713" s="88" t="s">
        <v>722</v>
      </c>
      <c r="AK1713" s="90" t="s">
        <v>566</v>
      </c>
      <c r="AL1713" s="91">
        <v>22.4</v>
      </c>
      <c r="AM1713" s="91">
        <v>20.5674808843</v>
      </c>
      <c r="AN1713" s="91">
        <v>1456</v>
      </c>
      <c r="AO1713" s="90">
        <v>22</v>
      </c>
      <c r="AP1713" s="91">
        <v>87.802000000000007</v>
      </c>
      <c r="AQ1713" s="91">
        <v>36.520000000000003</v>
      </c>
      <c r="AR1713" s="91" t="s">
        <v>566</v>
      </c>
      <c r="AS1713" s="91">
        <v>73.819556800000001</v>
      </c>
      <c r="AT1713" s="91">
        <v>75.572991999999999</v>
      </c>
      <c r="AU1713" s="90" t="s">
        <v>566</v>
      </c>
      <c r="AV1713" s="90">
        <v>0</v>
      </c>
      <c r="AW1713" s="91" t="s">
        <v>566</v>
      </c>
      <c r="AX1713" s="91" t="s">
        <v>566</v>
      </c>
      <c r="AY1713" s="91">
        <v>121.32</v>
      </c>
      <c r="AZ1713" s="88" t="s">
        <v>4928</v>
      </c>
      <c r="BA1713" s="91">
        <v>123.1</v>
      </c>
      <c r="BB1713" s="91">
        <v>47.500443199999999</v>
      </c>
      <c r="BC1713" s="94">
        <v>1.7174432952000001</v>
      </c>
      <c r="BD1713" s="91">
        <v>78.004999999999995</v>
      </c>
      <c r="BE1713" s="95">
        <v>95.613</v>
      </c>
      <c r="BF1713" s="91">
        <v>2.99</v>
      </c>
      <c r="BG1713" s="91">
        <v>31</v>
      </c>
      <c r="BH1713" s="94" t="s">
        <v>566</v>
      </c>
      <c r="BI1713" s="94" t="s">
        <v>566</v>
      </c>
      <c r="BJ1713" s="93">
        <v>744</v>
      </c>
      <c r="BK1713" s="94">
        <v>0</v>
      </c>
      <c r="BL1713" s="91">
        <v>92.720519999999993</v>
      </c>
      <c r="BM1713" s="96">
        <v>3.8942619399999998</v>
      </c>
      <c r="BN1713" s="96" t="s">
        <v>566</v>
      </c>
      <c r="BO1713" s="88" t="s">
        <v>430</v>
      </c>
      <c r="BP1713" s="88" t="s">
        <v>566</v>
      </c>
      <c r="BQ1713" s="91">
        <v>78.004999999999995</v>
      </c>
      <c r="BR1713" s="95">
        <v>95.613</v>
      </c>
      <c r="BS1713" s="91">
        <v>2.99</v>
      </c>
      <c r="BT1713" s="90">
        <v>30</v>
      </c>
      <c r="BU1713" s="91">
        <v>0</v>
      </c>
      <c r="BV1713" s="91">
        <v>89.73</v>
      </c>
      <c r="BW1713" s="96">
        <v>3.7686600000000001</v>
      </c>
      <c r="BX1713" s="96" t="s">
        <v>566</v>
      </c>
      <c r="BY1713" s="96" t="s">
        <v>566</v>
      </c>
      <c r="BZ1713" s="96" t="s">
        <v>566</v>
      </c>
      <c r="CA1713" s="96" t="s">
        <v>566</v>
      </c>
      <c r="CB1713" s="96" t="s">
        <v>566</v>
      </c>
      <c r="CC1713" s="96" t="s">
        <v>566</v>
      </c>
      <c r="CD1713" s="96" t="s">
        <v>566</v>
      </c>
      <c r="CE1713" s="96" t="s">
        <v>566</v>
      </c>
      <c r="CF1713" s="88" t="s">
        <v>566</v>
      </c>
      <c r="CG1713" s="88" t="s">
        <v>566</v>
      </c>
      <c r="CH1713" s="92" t="s">
        <v>566</v>
      </c>
      <c r="CI1713" s="91">
        <v>0</v>
      </c>
      <c r="CJ1713" s="91">
        <v>0</v>
      </c>
      <c r="CK1713" s="90" t="s">
        <v>566</v>
      </c>
      <c r="CL1713" s="91">
        <v>5.1062369099999998E-2</v>
      </c>
      <c r="CM1713" s="91">
        <v>-3.5062369099999997E-2</v>
      </c>
      <c r="CN1713" s="88" t="s">
        <v>566</v>
      </c>
      <c r="CO1713" s="91">
        <v>80.665000000000006</v>
      </c>
      <c r="CP1713" s="91">
        <v>68.193226487100006</v>
      </c>
      <c r="CQ1713" s="91">
        <v>2.6147505475999999</v>
      </c>
      <c r="CR1713" s="91">
        <v>-9.8122573839000005</v>
      </c>
      <c r="CS1713" s="91">
        <v>-0.37624945240000002</v>
      </c>
      <c r="CT1713" s="90">
        <v>4.8600000000000003</v>
      </c>
      <c r="CU1713" s="96">
        <v>1.014</v>
      </c>
      <c r="CV1713" s="96">
        <v>0.874</v>
      </c>
      <c r="CW1713" s="96">
        <v>0.84899999999999998</v>
      </c>
      <c r="CX1713" s="93">
        <v>1878</v>
      </c>
      <c r="CY1713" s="93">
        <v>1859.886</v>
      </c>
      <c r="CZ1713" s="93">
        <v>78.599999999999994</v>
      </c>
      <c r="DA1713" s="90">
        <v>42</v>
      </c>
      <c r="DB1713" s="90" t="s">
        <v>566</v>
      </c>
      <c r="DC1713" s="90">
        <v>94.9</v>
      </c>
      <c r="DD1713" s="91">
        <v>189</v>
      </c>
      <c r="DE1713" s="91">
        <v>-35.8095238095</v>
      </c>
      <c r="DF1713" s="93">
        <v>397.4</v>
      </c>
      <c r="DG1713" s="88" t="s">
        <v>393</v>
      </c>
      <c r="DH1713" s="88" t="s">
        <v>566</v>
      </c>
      <c r="DI1713" s="88" t="s">
        <v>566</v>
      </c>
      <c r="DJ1713" s="88" t="s">
        <v>566</v>
      </c>
      <c r="DK1713" s="90">
        <v>0</v>
      </c>
      <c r="DL1713" s="91">
        <v>95.613</v>
      </c>
      <c r="DM1713" s="91">
        <v>2.7948808482</v>
      </c>
      <c r="DN1713" s="91">
        <v>126.9414141199</v>
      </c>
      <c r="DO1713" s="91">
        <v>4.8673475239000004</v>
      </c>
      <c r="DP1713" s="91">
        <v>48.9359302489</v>
      </c>
      <c r="DQ1713" s="91">
        <v>1.8763475239</v>
      </c>
      <c r="DR1713" s="91">
        <v>110.9735389599</v>
      </c>
      <c r="DS1713" s="91">
        <v>4.2550871503999996</v>
      </c>
      <c r="DT1713" s="91">
        <v>32.968055088900002</v>
      </c>
      <c r="DU1713" s="91">
        <v>1.2640871504</v>
      </c>
      <c r="DV1713" s="91" t="s">
        <v>566</v>
      </c>
      <c r="DW1713" s="97"/>
      <c r="DX1713" s="98" t="s">
        <v>566</v>
      </c>
      <c r="DY1713" s="99" t="s">
        <v>689</v>
      </c>
      <c r="DZ1713" s="98" t="s">
        <v>689</v>
      </c>
      <c r="EA1713" s="100" t="s">
        <v>689</v>
      </c>
      <c r="EB1713" s="101" t="s">
        <v>2761</v>
      </c>
      <c r="EC1713" s="38"/>
    </row>
    <row r="1714" spans="1:133" ht="15" customHeight="1" x14ac:dyDescent="0.25">
      <c r="A1714" s="17" t="str">
        <f t="shared" si="26"/>
        <v>1112Л_Кустовое (Видное и Восточно-Ягунское)</v>
      </c>
      <c r="B1714" s="87">
        <v>174</v>
      </c>
      <c r="C1714" s="88" t="s">
        <v>733</v>
      </c>
      <c r="D1714" s="88" t="s">
        <v>568</v>
      </c>
      <c r="E1714" s="88" t="s">
        <v>1715</v>
      </c>
      <c r="F1714" s="88" t="s">
        <v>7</v>
      </c>
      <c r="G1714" s="88" t="s">
        <v>489</v>
      </c>
      <c r="H1714" s="88" t="s">
        <v>1855</v>
      </c>
      <c r="I1714" s="89" t="s">
        <v>1856</v>
      </c>
      <c r="J1714" s="88" t="s">
        <v>13</v>
      </c>
      <c r="K1714" s="88" t="s">
        <v>1766</v>
      </c>
      <c r="L1714" s="88" t="s">
        <v>1590</v>
      </c>
      <c r="M1714" s="88" t="s">
        <v>735</v>
      </c>
      <c r="N1714" s="88" t="s">
        <v>25</v>
      </c>
      <c r="O1714" s="90">
        <v>231.2</v>
      </c>
      <c r="P1714" s="90">
        <v>3045.3</v>
      </c>
      <c r="Q1714" s="90">
        <v>3276.5</v>
      </c>
      <c r="R1714" s="91">
        <v>197.69800000000001</v>
      </c>
      <c r="S1714" s="90" t="s">
        <v>690</v>
      </c>
      <c r="T1714" s="90">
        <v>3276.2</v>
      </c>
      <c r="U1714" s="90">
        <v>231.2</v>
      </c>
      <c r="V1714" s="88" t="s">
        <v>31</v>
      </c>
      <c r="W1714" s="88" t="s">
        <v>94</v>
      </c>
      <c r="X1714" s="88" t="s">
        <v>1748</v>
      </c>
      <c r="Y1714" s="90" t="s">
        <v>1606</v>
      </c>
      <c r="Z1714" s="90" t="s">
        <v>566</v>
      </c>
      <c r="AA1714" s="90">
        <v>73</v>
      </c>
      <c r="AB1714" s="91" t="s">
        <v>4641</v>
      </c>
      <c r="AC1714" s="88" t="s">
        <v>566</v>
      </c>
      <c r="AD1714" s="90" t="s">
        <v>566</v>
      </c>
      <c r="AE1714" s="90" t="s">
        <v>1958</v>
      </c>
      <c r="AF1714" s="90" t="s">
        <v>94</v>
      </c>
      <c r="AG1714" s="91" t="s">
        <v>3437</v>
      </c>
      <c r="AH1714" s="92" t="s">
        <v>4608</v>
      </c>
      <c r="AI1714" s="93">
        <v>185</v>
      </c>
      <c r="AJ1714" s="88" t="s">
        <v>566</v>
      </c>
      <c r="AK1714" s="90" t="s">
        <v>566</v>
      </c>
      <c r="AL1714" s="91">
        <v>24.9</v>
      </c>
      <c r="AM1714" s="91">
        <v>22.7</v>
      </c>
      <c r="AN1714" s="91">
        <v>1423</v>
      </c>
      <c r="AO1714" s="90">
        <v>29</v>
      </c>
      <c r="AP1714" s="91">
        <v>43.8</v>
      </c>
      <c r="AQ1714" s="91" t="s">
        <v>566</v>
      </c>
      <c r="AR1714" s="91" t="s">
        <v>566</v>
      </c>
      <c r="AS1714" s="91">
        <v>155.41999999999999</v>
      </c>
      <c r="AT1714" s="91">
        <v>157.47</v>
      </c>
      <c r="AU1714" s="90" t="s">
        <v>566</v>
      </c>
      <c r="AV1714" s="90">
        <v>0</v>
      </c>
      <c r="AW1714" s="91" t="s">
        <v>566</v>
      </c>
      <c r="AX1714" s="91" t="s">
        <v>566</v>
      </c>
      <c r="AY1714" s="91">
        <v>248.19</v>
      </c>
      <c r="AZ1714" s="88" t="s">
        <v>4928</v>
      </c>
      <c r="BA1714" s="91">
        <v>250.3</v>
      </c>
      <c r="BB1714" s="91">
        <v>92.77</v>
      </c>
      <c r="BC1714" s="94">
        <v>0.61457367679999997</v>
      </c>
      <c r="BD1714" s="91">
        <v>57.014000000000003</v>
      </c>
      <c r="BE1714" s="95">
        <v>97.408000000000001</v>
      </c>
      <c r="BF1714" s="91">
        <v>1.24</v>
      </c>
      <c r="BG1714" s="91">
        <v>30.5</v>
      </c>
      <c r="BH1714" s="94" t="s">
        <v>566</v>
      </c>
      <c r="BI1714" s="94" t="s">
        <v>566</v>
      </c>
      <c r="BJ1714" s="93">
        <v>733</v>
      </c>
      <c r="BK1714" s="94">
        <v>11</v>
      </c>
      <c r="BL1714" s="91">
        <v>37.7789</v>
      </c>
      <c r="BM1714" s="96">
        <v>3.6645533499999998</v>
      </c>
      <c r="BN1714" s="96" t="s">
        <v>566</v>
      </c>
      <c r="BO1714" s="88" t="s">
        <v>430</v>
      </c>
      <c r="BP1714" s="88" t="s">
        <v>566</v>
      </c>
      <c r="BQ1714" s="91">
        <v>57.014000000000003</v>
      </c>
      <c r="BR1714" s="95">
        <v>97.408000000000001</v>
      </c>
      <c r="BS1714" s="91">
        <v>1.24</v>
      </c>
      <c r="BT1714" s="90">
        <v>30</v>
      </c>
      <c r="BU1714" s="91">
        <v>0</v>
      </c>
      <c r="BV1714" s="91">
        <v>37.11</v>
      </c>
      <c r="BW1714" s="96">
        <v>3.5996700000000001</v>
      </c>
      <c r="BX1714" s="96" t="s">
        <v>566</v>
      </c>
      <c r="BY1714" s="96" t="s">
        <v>566</v>
      </c>
      <c r="BZ1714" s="96" t="s">
        <v>566</v>
      </c>
      <c r="CA1714" s="96" t="s">
        <v>566</v>
      </c>
      <c r="CB1714" s="96" t="s">
        <v>566</v>
      </c>
      <c r="CC1714" s="96" t="s">
        <v>566</v>
      </c>
      <c r="CD1714" s="96" t="s">
        <v>566</v>
      </c>
      <c r="CE1714" s="96" t="s">
        <v>566</v>
      </c>
      <c r="CF1714" s="88" t="s">
        <v>566</v>
      </c>
      <c r="CG1714" s="88" t="s">
        <v>566</v>
      </c>
      <c r="CH1714" s="92" t="s">
        <v>566</v>
      </c>
      <c r="CI1714" s="91">
        <v>0</v>
      </c>
      <c r="CJ1714" s="91">
        <v>0</v>
      </c>
      <c r="CK1714" s="90" t="s">
        <v>566</v>
      </c>
      <c r="CL1714" s="91">
        <v>0.38968123449999997</v>
      </c>
      <c r="CM1714" s="91">
        <v>-5.3681234500000001E-2</v>
      </c>
      <c r="CN1714" s="88" t="s">
        <v>566</v>
      </c>
      <c r="CO1714" s="91">
        <v>87.55</v>
      </c>
      <c r="CP1714" s="91">
        <v>98.092420390300006</v>
      </c>
      <c r="CQ1714" s="91">
        <v>2.128183661</v>
      </c>
      <c r="CR1714" s="91">
        <v>41.078236815899999</v>
      </c>
      <c r="CS1714" s="91">
        <v>0.89118366100000002</v>
      </c>
      <c r="CT1714" s="90">
        <v>-2.5</v>
      </c>
      <c r="CU1714" s="96">
        <v>1.0169999999999999</v>
      </c>
      <c r="CV1714" s="96">
        <v>0.83699999999999997</v>
      </c>
      <c r="CW1714" s="96">
        <v>0.73399999999999999</v>
      </c>
      <c r="CX1714" s="93">
        <v>2791</v>
      </c>
      <c r="CY1714" s="93">
        <v>2769.6019999999999</v>
      </c>
      <c r="CZ1714" s="93">
        <v>78</v>
      </c>
      <c r="DA1714" s="90">
        <v>97</v>
      </c>
      <c r="DB1714" s="90" t="s">
        <v>566</v>
      </c>
      <c r="DC1714" s="90">
        <v>103</v>
      </c>
      <c r="DD1714" s="91">
        <v>259</v>
      </c>
      <c r="DE1714" s="91">
        <v>-4.1737451737000004</v>
      </c>
      <c r="DF1714" s="93">
        <v>77.900000000000006</v>
      </c>
      <c r="DG1714" s="88" t="s">
        <v>393</v>
      </c>
      <c r="DH1714" s="88" t="s">
        <v>566</v>
      </c>
      <c r="DI1714" s="88" t="s">
        <v>566</v>
      </c>
      <c r="DJ1714" s="88" t="s">
        <v>447</v>
      </c>
      <c r="DK1714" s="90">
        <v>-3.5</v>
      </c>
      <c r="DL1714" s="91">
        <v>97.408000000000001</v>
      </c>
      <c r="DM1714" s="91">
        <v>0.75928383919999998</v>
      </c>
      <c r="DN1714" s="91">
        <v>70.438761759299993</v>
      </c>
      <c r="DO1714" s="91">
        <v>1.5282181975</v>
      </c>
      <c r="DP1714" s="91">
        <v>13.4245781849</v>
      </c>
      <c r="DQ1714" s="91">
        <v>0.2912181975</v>
      </c>
      <c r="DR1714" s="91">
        <v>121.1892935691</v>
      </c>
      <c r="DS1714" s="91">
        <v>2.6292864773</v>
      </c>
      <c r="DT1714" s="91">
        <v>64.175109994699994</v>
      </c>
      <c r="DU1714" s="91">
        <v>1.3922864773000001</v>
      </c>
      <c r="DV1714" s="91">
        <v>169.3965422222</v>
      </c>
      <c r="DW1714" s="97"/>
      <c r="DX1714" s="98" t="s">
        <v>566</v>
      </c>
      <c r="DY1714" s="99" t="s">
        <v>689</v>
      </c>
      <c r="DZ1714" s="98" t="s">
        <v>689</v>
      </c>
      <c r="EA1714" s="100" t="s">
        <v>689</v>
      </c>
      <c r="EB1714" s="101" t="s">
        <v>2761</v>
      </c>
      <c r="EC1714" s="38"/>
    </row>
    <row r="1715" spans="1:133" ht="15" customHeight="1" x14ac:dyDescent="0.25">
      <c r="A1715" s="17" t="str">
        <f t="shared" si="26"/>
        <v>1117Л_Кустовое (Видное и Восточно-Ягунское)</v>
      </c>
      <c r="B1715" s="87">
        <v>175</v>
      </c>
      <c r="C1715" s="88" t="s">
        <v>733</v>
      </c>
      <c r="D1715" s="88" t="s">
        <v>568</v>
      </c>
      <c r="E1715" s="88" t="s">
        <v>1715</v>
      </c>
      <c r="F1715" s="88" t="s">
        <v>7</v>
      </c>
      <c r="G1715" s="88" t="s">
        <v>489</v>
      </c>
      <c r="H1715" s="88" t="s">
        <v>1822</v>
      </c>
      <c r="I1715" s="89" t="s">
        <v>1857</v>
      </c>
      <c r="J1715" s="88" t="s">
        <v>44</v>
      </c>
      <c r="K1715" s="88" t="s">
        <v>1766</v>
      </c>
      <c r="L1715" s="88" t="s">
        <v>1590</v>
      </c>
      <c r="M1715" s="88" t="s">
        <v>119</v>
      </c>
      <c r="N1715" s="88" t="s">
        <v>13</v>
      </c>
      <c r="O1715" s="90">
        <v>34</v>
      </c>
      <c r="P1715" s="90">
        <v>2710</v>
      </c>
      <c r="Q1715" s="90">
        <v>2744</v>
      </c>
      <c r="R1715" s="91">
        <v>356.3</v>
      </c>
      <c r="S1715" s="90" t="s">
        <v>690</v>
      </c>
      <c r="T1715" s="90">
        <v>2803.5</v>
      </c>
      <c r="U1715" s="90">
        <v>82.8</v>
      </c>
      <c r="V1715" s="88" t="s">
        <v>31</v>
      </c>
      <c r="W1715" s="88" t="s">
        <v>94</v>
      </c>
      <c r="X1715" s="88" t="s">
        <v>1748</v>
      </c>
      <c r="Y1715" s="90" t="s">
        <v>1030</v>
      </c>
      <c r="Z1715" s="90" t="s">
        <v>566</v>
      </c>
      <c r="AA1715" s="90">
        <v>73</v>
      </c>
      <c r="AB1715" s="91" t="s">
        <v>4559</v>
      </c>
      <c r="AC1715" s="88" t="s">
        <v>566</v>
      </c>
      <c r="AD1715" s="90" t="s">
        <v>566</v>
      </c>
      <c r="AE1715" s="90" t="s">
        <v>2021</v>
      </c>
      <c r="AF1715" s="90" t="s">
        <v>94</v>
      </c>
      <c r="AG1715" s="91" t="s">
        <v>3441</v>
      </c>
      <c r="AH1715" s="92" t="s">
        <v>2185</v>
      </c>
      <c r="AI1715" s="93">
        <v>1152</v>
      </c>
      <c r="AJ1715" s="88" t="s">
        <v>566</v>
      </c>
      <c r="AK1715" s="90" t="s">
        <v>566</v>
      </c>
      <c r="AL1715" s="91">
        <v>22.4</v>
      </c>
      <c r="AM1715" s="91">
        <v>20.5674808843</v>
      </c>
      <c r="AN1715" s="91">
        <v>1313</v>
      </c>
      <c r="AO1715" s="90">
        <v>22.5</v>
      </c>
      <c r="AP1715" s="91">
        <v>111.52</v>
      </c>
      <c r="AQ1715" s="91" t="s">
        <v>566</v>
      </c>
      <c r="AR1715" s="91" t="s">
        <v>566</v>
      </c>
      <c r="AS1715" s="91">
        <v>118.72</v>
      </c>
      <c r="AT1715" s="91">
        <v>119.77</v>
      </c>
      <c r="AU1715" s="90" t="s">
        <v>566</v>
      </c>
      <c r="AV1715" s="90">
        <v>0</v>
      </c>
      <c r="AW1715" s="91" t="s">
        <v>566</v>
      </c>
      <c r="AX1715" s="91" t="s">
        <v>566</v>
      </c>
      <c r="AY1715" s="91">
        <v>183.73</v>
      </c>
      <c r="AZ1715" s="88" t="s">
        <v>4928</v>
      </c>
      <c r="BA1715" s="91">
        <v>184.8</v>
      </c>
      <c r="BB1715" s="91">
        <v>65.010000000000005</v>
      </c>
      <c r="BC1715" s="94">
        <v>1.1860790647999999</v>
      </c>
      <c r="BD1715" s="91">
        <v>77.106999999999999</v>
      </c>
      <c r="BE1715" s="95">
        <v>97.159000000000006</v>
      </c>
      <c r="BF1715" s="91">
        <v>1.86</v>
      </c>
      <c r="BG1715" s="91">
        <v>31</v>
      </c>
      <c r="BH1715" s="94" t="s">
        <v>566</v>
      </c>
      <c r="BI1715" s="94" t="s">
        <v>566</v>
      </c>
      <c r="BJ1715" s="93">
        <v>744</v>
      </c>
      <c r="BK1715" s="94">
        <v>0</v>
      </c>
      <c r="BL1715" s="91">
        <v>57.787410000000001</v>
      </c>
      <c r="BM1715" s="96">
        <v>2.6582208700000001</v>
      </c>
      <c r="BN1715" s="96" t="s">
        <v>566</v>
      </c>
      <c r="BO1715" s="88" t="s">
        <v>430</v>
      </c>
      <c r="BP1715" s="88" t="s">
        <v>566</v>
      </c>
      <c r="BQ1715" s="91">
        <v>77.106999999999999</v>
      </c>
      <c r="BR1715" s="95">
        <v>97.159000000000006</v>
      </c>
      <c r="BS1715" s="91">
        <v>1.86</v>
      </c>
      <c r="BT1715" s="90">
        <v>30</v>
      </c>
      <c r="BU1715" s="91">
        <v>0</v>
      </c>
      <c r="BV1715" s="91">
        <v>55.92</v>
      </c>
      <c r="BW1715" s="96">
        <v>2.5723199999999999</v>
      </c>
      <c r="BX1715" s="96" t="s">
        <v>566</v>
      </c>
      <c r="BY1715" s="96" t="s">
        <v>566</v>
      </c>
      <c r="BZ1715" s="96" t="s">
        <v>566</v>
      </c>
      <c r="CA1715" s="96" t="s">
        <v>566</v>
      </c>
      <c r="CB1715" s="96" t="s">
        <v>566</v>
      </c>
      <c r="CC1715" s="96" t="s">
        <v>566</v>
      </c>
      <c r="CD1715" s="96" t="s">
        <v>566</v>
      </c>
      <c r="CE1715" s="96" t="s">
        <v>566</v>
      </c>
      <c r="CF1715" s="88" t="s">
        <v>566</v>
      </c>
      <c r="CG1715" s="88" t="s">
        <v>566</v>
      </c>
      <c r="CH1715" s="92" t="s">
        <v>566</v>
      </c>
      <c r="CI1715" s="91">
        <v>0</v>
      </c>
      <c r="CJ1715" s="91">
        <v>0</v>
      </c>
      <c r="CK1715" s="90" t="s">
        <v>566</v>
      </c>
      <c r="CL1715" s="91">
        <v>0.41896865719999998</v>
      </c>
      <c r="CM1715" s="91">
        <v>3.1342800000000001E-5</v>
      </c>
      <c r="CN1715" s="88" t="s">
        <v>566</v>
      </c>
      <c r="CO1715" s="91">
        <v>54.57</v>
      </c>
      <c r="CP1715" s="91">
        <v>152.43270056189999</v>
      </c>
      <c r="CQ1715" s="91">
        <v>3.6851513648999998</v>
      </c>
      <c r="CR1715" s="91">
        <v>75.325603787700004</v>
      </c>
      <c r="CS1715" s="91">
        <v>1.8211513649</v>
      </c>
      <c r="CT1715" s="90">
        <v>1</v>
      </c>
      <c r="CU1715" s="96">
        <v>1.0149999999999999</v>
      </c>
      <c r="CV1715" s="96">
        <v>0.85099999999999998</v>
      </c>
      <c r="CW1715" s="96">
        <v>0.79300000000000004</v>
      </c>
      <c r="CX1715" s="93">
        <v>2286</v>
      </c>
      <c r="CY1715" s="93">
        <v>2275.1</v>
      </c>
      <c r="CZ1715" s="93">
        <v>78.599999999999994</v>
      </c>
      <c r="DA1715" s="90">
        <v>46</v>
      </c>
      <c r="DB1715" s="90" t="s">
        <v>566</v>
      </c>
      <c r="DC1715" s="90">
        <v>64.2</v>
      </c>
      <c r="DD1715" s="91">
        <v>233</v>
      </c>
      <c r="DE1715" s="91">
        <v>-21.1459227468</v>
      </c>
      <c r="DF1715" s="93">
        <v>129</v>
      </c>
      <c r="DG1715" s="88" t="s">
        <v>393</v>
      </c>
      <c r="DH1715" s="88" t="s">
        <v>566</v>
      </c>
      <c r="DI1715" s="88" t="s">
        <v>566</v>
      </c>
      <c r="DJ1715" s="88" t="s">
        <v>566</v>
      </c>
      <c r="DK1715" s="90">
        <v>0</v>
      </c>
      <c r="DL1715" s="91">
        <v>97.159000000000006</v>
      </c>
      <c r="DM1715" s="91">
        <v>1.3391824707</v>
      </c>
      <c r="DN1715" s="91">
        <v>87.060252420899999</v>
      </c>
      <c r="DO1715" s="91">
        <v>2.1047334782</v>
      </c>
      <c r="DP1715" s="91">
        <v>9.9531556467000009</v>
      </c>
      <c r="DQ1715" s="91">
        <v>0.24073347819999999</v>
      </c>
      <c r="DR1715" s="91">
        <v>172.1090527707</v>
      </c>
      <c r="DS1715" s="91">
        <v>4.1608389040000002</v>
      </c>
      <c r="DT1715" s="91">
        <v>95.001955996500001</v>
      </c>
      <c r="DU1715" s="91">
        <v>2.2968389039999999</v>
      </c>
      <c r="DV1715" s="91">
        <v>106.3394897222</v>
      </c>
      <c r="DW1715" s="97"/>
      <c r="DX1715" s="98" t="s">
        <v>566</v>
      </c>
      <c r="DY1715" s="99" t="s">
        <v>689</v>
      </c>
      <c r="DZ1715" s="98" t="s">
        <v>689</v>
      </c>
      <c r="EA1715" s="100" t="s">
        <v>689</v>
      </c>
      <c r="EB1715" s="101" t="s">
        <v>2761</v>
      </c>
      <c r="EC1715" s="38"/>
    </row>
    <row r="1716" spans="1:133" ht="15" customHeight="1" x14ac:dyDescent="0.25">
      <c r="A1716" s="17" t="str">
        <f t="shared" si="26"/>
        <v>1123Л_Кустовое (Видное и Восточно-Ягунское)</v>
      </c>
      <c r="B1716" s="87">
        <v>176</v>
      </c>
      <c r="C1716" s="88" t="s">
        <v>733</v>
      </c>
      <c r="D1716" s="88" t="s">
        <v>568</v>
      </c>
      <c r="E1716" s="88" t="s">
        <v>1715</v>
      </c>
      <c r="F1716" s="88" t="s">
        <v>7</v>
      </c>
      <c r="G1716" s="88" t="s">
        <v>489</v>
      </c>
      <c r="H1716" s="88" t="s">
        <v>2748</v>
      </c>
      <c r="I1716" s="89" t="s">
        <v>1858</v>
      </c>
      <c r="J1716" s="88" t="s">
        <v>44</v>
      </c>
      <c r="K1716" s="88" t="s">
        <v>1766</v>
      </c>
      <c r="L1716" s="88" t="s">
        <v>1590</v>
      </c>
      <c r="M1716" s="88" t="s">
        <v>1828</v>
      </c>
      <c r="N1716" s="88" t="s">
        <v>6</v>
      </c>
      <c r="O1716" s="90">
        <v>249.7</v>
      </c>
      <c r="P1716" s="90">
        <v>2231</v>
      </c>
      <c r="Q1716" s="90">
        <v>2480.6999999999998</v>
      </c>
      <c r="R1716" s="91">
        <v>285.10000000000002</v>
      </c>
      <c r="S1716" s="90" t="s">
        <v>690</v>
      </c>
      <c r="T1716" s="90">
        <v>2480.6999999999998</v>
      </c>
      <c r="U1716" s="90">
        <v>18.47</v>
      </c>
      <c r="V1716" s="88" t="s">
        <v>31</v>
      </c>
      <c r="W1716" s="88" t="s">
        <v>65</v>
      </c>
      <c r="X1716" s="88" t="s">
        <v>1664</v>
      </c>
      <c r="Y1716" s="90" t="s">
        <v>340</v>
      </c>
      <c r="Z1716" s="90" t="s">
        <v>566</v>
      </c>
      <c r="AA1716" s="90">
        <v>73</v>
      </c>
      <c r="AB1716" s="91" t="s">
        <v>4560</v>
      </c>
      <c r="AC1716" s="88" t="s">
        <v>566</v>
      </c>
      <c r="AD1716" s="90" t="s">
        <v>566</v>
      </c>
      <c r="AE1716" s="90" t="s">
        <v>566</v>
      </c>
      <c r="AF1716" s="90" t="s">
        <v>65</v>
      </c>
      <c r="AG1716" s="91" t="s">
        <v>3413</v>
      </c>
      <c r="AH1716" s="92" t="s">
        <v>1124</v>
      </c>
      <c r="AI1716" s="93">
        <v>1922</v>
      </c>
      <c r="AJ1716" s="88" t="s">
        <v>566</v>
      </c>
      <c r="AK1716" s="90" t="s">
        <v>566</v>
      </c>
      <c r="AL1716" s="91">
        <v>22.4</v>
      </c>
      <c r="AM1716" s="91">
        <v>20.5674808843</v>
      </c>
      <c r="AN1716" s="91">
        <v>686</v>
      </c>
      <c r="AO1716" s="90">
        <v>22.3</v>
      </c>
      <c r="AP1716" s="91">
        <v>22.096</v>
      </c>
      <c r="AQ1716" s="91" t="s">
        <v>566</v>
      </c>
      <c r="AR1716" s="91" t="s">
        <v>566</v>
      </c>
      <c r="AS1716" s="91">
        <v>135.16</v>
      </c>
      <c r="AT1716" s="91">
        <v>136.18</v>
      </c>
      <c r="AU1716" s="90" t="s">
        <v>566</v>
      </c>
      <c r="AV1716" s="90">
        <v>0</v>
      </c>
      <c r="AW1716" s="91" t="s">
        <v>566</v>
      </c>
      <c r="AX1716" s="91" t="s">
        <v>566</v>
      </c>
      <c r="AY1716" s="91">
        <v>167.15</v>
      </c>
      <c r="AZ1716" s="88" t="s">
        <v>4928</v>
      </c>
      <c r="BA1716" s="91">
        <v>168.2</v>
      </c>
      <c r="BB1716" s="91">
        <v>31.99</v>
      </c>
      <c r="BC1716" s="94">
        <v>1.7656767739999999</v>
      </c>
      <c r="BD1716" s="91">
        <v>56.484000000000002</v>
      </c>
      <c r="BE1716" s="95">
        <v>91.001000000000005</v>
      </c>
      <c r="BF1716" s="91">
        <v>4.4400000000000004</v>
      </c>
      <c r="BG1716" s="91">
        <v>31</v>
      </c>
      <c r="BH1716" s="94" t="s">
        <v>566</v>
      </c>
      <c r="BI1716" s="94" t="s">
        <v>566</v>
      </c>
      <c r="BJ1716" s="93">
        <v>744</v>
      </c>
      <c r="BK1716" s="94">
        <v>0</v>
      </c>
      <c r="BL1716" s="91">
        <v>137.71198000000001</v>
      </c>
      <c r="BM1716" s="96">
        <v>5.78390336</v>
      </c>
      <c r="BN1716" s="96" t="s">
        <v>566</v>
      </c>
      <c r="BO1716" s="88" t="s">
        <v>430</v>
      </c>
      <c r="BP1716" s="88" t="s">
        <v>566</v>
      </c>
      <c r="BQ1716" s="91">
        <v>56.484000000000002</v>
      </c>
      <c r="BR1716" s="95">
        <v>91.001000000000005</v>
      </c>
      <c r="BS1716" s="91">
        <v>4.4400000000000004</v>
      </c>
      <c r="BT1716" s="90">
        <v>30</v>
      </c>
      <c r="BU1716" s="91">
        <v>0</v>
      </c>
      <c r="BV1716" s="91">
        <v>133.26</v>
      </c>
      <c r="BW1716" s="96">
        <v>5.5969199999999999</v>
      </c>
      <c r="BX1716" s="96" t="s">
        <v>566</v>
      </c>
      <c r="BY1716" s="96" t="s">
        <v>566</v>
      </c>
      <c r="BZ1716" s="96" t="s">
        <v>566</v>
      </c>
      <c r="CA1716" s="96" t="s">
        <v>566</v>
      </c>
      <c r="CB1716" s="96" t="s">
        <v>566</v>
      </c>
      <c r="CC1716" s="96" t="s">
        <v>566</v>
      </c>
      <c r="CD1716" s="96" t="s">
        <v>566</v>
      </c>
      <c r="CE1716" s="96" t="s">
        <v>566</v>
      </c>
      <c r="CF1716" s="88" t="s">
        <v>566</v>
      </c>
      <c r="CG1716" s="88" t="s">
        <v>566</v>
      </c>
      <c r="CH1716" s="92" t="s">
        <v>566</v>
      </c>
      <c r="CI1716" s="91">
        <v>0</v>
      </c>
      <c r="CJ1716" s="91">
        <v>0</v>
      </c>
      <c r="CK1716" s="90" t="s">
        <v>566</v>
      </c>
      <c r="CL1716" s="91">
        <v>-9.7938079499999997E-2</v>
      </c>
      <c r="CM1716" s="91">
        <v>0.10893807950000001</v>
      </c>
      <c r="CN1716" s="88" t="s">
        <v>566</v>
      </c>
      <c r="CO1716" s="91">
        <v>80.665000000000006</v>
      </c>
      <c r="CP1716" s="91">
        <v>151.02772100350001</v>
      </c>
      <c r="CQ1716" s="91">
        <v>11.8780388347</v>
      </c>
      <c r="CR1716" s="91">
        <v>94.544172616400004</v>
      </c>
      <c r="CS1716" s="91">
        <v>7.4360388346999997</v>
      </c>
      <c r="CT1716" s="90">
        <v>-0.06</v>
      </c>
      <c r="CU1716" s="96">
        <v>1.014</v>
      </c>
      <c r="CV1716" s="96">
        <v>0.874</v>
      </c>
      <c r="CW1716" s="96">
        <v>0.84899999999999998</v>
      </c>
      <c r="CX1716" s="93">
        <v>1878</v>
      </c>
      <c r="CY1716" s="93">
        <v>1867.3</v>
      </c>
      <c r="CZ1716" s="93">
        <v>78.599999999999994</v>
      </c>
      <c r="DA1716" s="90">
        <v>42</v>
      </c>
      <c r="DB1716" s="90" t="s">
        <v>566</v>
      </c>
      <c r="DC1716" s="90">
        <v>94.9</v>
      </c>
      <c r="DD1716" s="91">
        <v>189</v>
      </c>
      <c r="DE1716" s="91">
        <v>-11.5608465608</v>
      </c>
      <c r="DF1716" s="93">
        <v>397.4</v>
      </c>
      <c r="DG1716" s="88" t="s">
        <v>393</v>
      </c>
      <c r="DH1716" s="88" t="s">
        <v>566</v>
      </c>
      <c r="DI1716" s="88" t="s">
        <v>566</v>
      </c>
      <c r="DJ1716" s="88" t="s">
        <v>566</v>
      </c>
      <c r="DK1716" s="90">
        <v>0</v>
      </c>
      <c r="DL1716" s="91">
        <v>91.001000000000005</v>
      </c>
      <c r="DM1716" s="91">
        <v>1.7519877168</v>
      </c>
      <c r="DN1716" s="91">
        <v>56.046087060399998</v>
      </c>
      <c r="DO1716" s="91">
        <v>4.4079166011000002</v>
      </c>
      <c r="DP1716" s="91">
        <v>-0.43746132669999999</v>
      </c>
      <c r="DQ1716" s="91">
        <v>-3.4083398899999999E-2</v>
      </c>
      <c r="DR1716" s="91">
        <v>149.85802134420001</v>
      </c>
      <c r="DS1716" s="91">
        <v>11.7860442136</v>
      </c>
      <c r="DT1716" s="91">
        <v>93.374472957099997</v>
      </c>
      <c r="DU1716" s="91">
        <v>7.3440442136000001</v>
      </c>
      <c r="DV1716" s="91">
        <v>101.4635997222</v>
      </c>
      <c r="DW1716" s="97"/>
      <c r="DX1716" s="98" t="s">
        <v>566</v>
      </c>
      <c r="DY1716" s="99" t="s">
        <v>689</v>
      </c>
      <c r="DZ1716" s="98" t="s">
        <v>689</v>
      </c>
      <c r="EA1716" s="100" t="s">
        <v>689</v>
      </c>
      <c r="EB1716" s="101" t="s">
        <v>2761</v>
      </c>
      <c r="EC1716" s="38"/>
    </row>
    <row r="1717" spans="1:133" ht="15" customHeight="1" x14ac:dyDescent="0.25">
      <c r="A1717" s="17" t="str">
        <f t="shared" si="26"/>
        <v>1125_Кустовое (Видное и Восточно-Ягунское)</v>
      </c>
      <c r="B1717" s="87">
        <v>177</v>
      </c>
      <c r="C1717" s="88" t="s">
        <v>733</v>
      </c>
      <c r="D1717" s="88" t="s">
        <v>568</v>
      </c>
      <c r="E1717" s="88" t="s">
        <v>1715</v>
      </c>
      <c r="F1717" s="88" t="s">
        <v>7</v>
      </c>
      <c r="G1717" s="88" t="s">
        <v>489</v>
      </c>
      <c r="H1717" s="88" t="s">
        <v>1822</v>
      </c>
      <c r="I1717" s="89">
        <v>1125</v>
      </c>
      <c r="J1717" s="88" t="s">
        <v>13</v>
      </c>
      <c r="K1717" s="88" t="s">
        <v>1766</v>
      </c>
      <c r="L1717" s="88" t="s">
        <v>1590</v>
      </c>
      <c r="M1717" s="88" t="s">
        <v>119</v>
      </c>
      <c r="N1717" s="88" t="s">
        <v>13</v>
      </c>
      <c r="O1717" s="90">
        <v>11.8</v>
      </c>
      <c r="P1717" s="90">
        <v>2419.4</v>
      </c>
      <c r="Q1717" s="90">
        <v>2431.1999999999998</v>
      </c>
      <c r="R1717" s="91">
        <v>67.36</v>
      </c>
      <c r="S1717" s="90" t="s">
        <v>150</v>
      </c>
      <c r="T1717" s="90">
        <v>2468</v>
      </c>
      <c r="U1717" s="90">
        <v>10.199999999999999</v>
      </c>
      <c r="V1717" s="88" t="s">
        <v>31</v>
      </c>
      <c r="W1717" s="88" t="s">
        <v>118</v>
      </c>
      <c r="X1717" s="88" t="s">
        <v>515</v>
      </c>
      <c r="Y1717" s="90" t="s">
        <v>929</v>
      </c>
      <c r="Z1717" s="90" t="s">
        <v>566</v>
      </c>
      <c r="AA1717" s="90">
        <v>73</v>
      </c>
      <c r="AB1717" s="91" t="s">
        <v>4561</v>
      </c>
      <c r="AC1717" s="88" t="s">
        <v>566</v>
      </c>
      <c r="AD1717" s="90" t="s">
        <v>566</v>
      </c>
      <c r="AE1717" s="90" t="s">
        <v>4789</v>
      </c>
      <c r="AF1717" s="90" t="s">
        <v>118</v>
      </c>
      <c r="AG1717" s="91" t="s">
        <v>3494</v>
      </c>
      <c r="AH1717" s="92" t="s">
        <v>2842</v>
      </c>
      <c r="AI1717" s="93">
        <v>562</v>
      </c>
      <c r="AJ1717" s="88" t="s">
        <v>722</v>
      </c>
      <c r="AK1717" s="90" t="s">
        <v>566</v>
      </c>
      <c r="AL1717" s="91">
        <v>24.9</v>
      </c>
      <c r="AM1717" s="91">
        <v>23.143350611199999</v>
      </c>
      <c r="AN1717" s="91">
        <v>1246</v>
      </c>
      <c r="AO1717" s="90">
        <v>26</v>
      </c>
      <c r="AP1717" s="91">
        <v>33.93</v>
      </c>
      <c r="AQ1717" s="91" t="s">
        <v>566</v>
      </c>
      <c r="AR1717" s="91" t="s">
        <v>566</v>
      </c>
      <c r="AS1717" s="91">
        <v>115.61</v>
      </c>
      <c r="AT1717" s="91">
        <v>116.76</v>
      </c>
      <c r="AU1717" s="90">
        <v>638</v>
      </c>
      <c r="AV1717" s="90">
        <v>0</v>
      </c>
      <c r="AW1717" s="91">
        <v>15.62</v>
      </c>
      <c r="AX1717" s="91" t="s">
        <v>566</v>
      </c>
      <c r="AY1717" s="91">
        <v>156.41999999999999</v>
      </c>
      <c r="AZ1717" s="88" t="s">
        <v>4928</v>
      </c>
      <c r="BA1717" s="91">
        <v>157.6</v>
      </c>
      <c r="BB1717" s="91">
        <v>40.81</v>
      </c>
      <c r="BC1717" s="94">
        <v>3.5560156824</v>
      </c>
      <c r="BD1717" s="91">
        <v>145.12100000000001</v>
      </c>
      <c r="BE1717" s="95">
        <v>97</v>
      </c>
      <c r="BF1717" s="91">
        <v>3.7</v>
      </c>
      <c r="BG1717" s="91">
        <v>31</v>
      </c>
      <c r="BH1717" s="94" t="s">
        <v>566</v>
      </c>
      <c r="BI1717" s="94" t="s">
        <v>566</v>
      </c>
      <c r="BJ1717" s="93">
        <v>743</v>
      </c>
      <c r="BK1717" s="94">
        <v>1</v>
      </c>
      <c r="BL1717" s="91">
        <v>114.69893</v>
      </c>
      <c r="BM1717" s="96">
        <v>5.2761507300000003</v>
      </c>
      <c r="BN1717" s="96" t="s">
        <v>566</v>
      </c>
      <c r="BO1717" s="88" t="s">
        <v>430</v>
      </c>
      <c r="BP1717" s="88" t="s">
        <v>566</v>
      </c>
      <c r="BQ1717" s="91">
        <v>145.12100000000001</v>
      </c>
      <c r="BR1717" s="95">
        <v>97</v>
      </c>
      <c r="BS1717" s="91">
        <v>3.7</v>
      </c>
      <c r="BT1717" s="90">
        <v>30</v>
      </c>
      <c r="BU1717" s="91">
        <v>0</v>
      </c>
      <c r="BV1717" s="91">
        <v>111.15</v>
      </c>
      <c r="BW1717" s="96">
        <v>5.1128999999999998</v>
      </c>
      <c r="BX1717" s="96" t="s">
        <v>566</v>
      </c>
      <c r="BY1717" s="96" t="s">
        <v>566</v>
      </c>
      <c r="BZ1717" s="96" t="s">
        <v>566</v>
      </c>
      <c r="CA1717" s="96" t="s">
        <v>566</v>
      </c>
      <c r="CB1717" s="96" t="s">
        <v>566</v>
      </c>
      <c r="CC1717" s="96" t="s">
        <v>566</v>
      </c>
      <c r="CD1717" s="96" t="s">
        <v>566</v>
      </c>
      <c r="CE1717" s="96" t="s">
        <v>566</v>
      </c>
      <c r="CF1717" s="88" t="s">
        <v>566</v>
      </c>
      <c r="CG1717" s="88" t="s">
        <v>566</v>
      </c>
      <c r="CH1717" s="92" t="s">
        <v>566</v>
      </c>
      <c r="CI1717" s="91">
        <v>0</v>
      </c>
      <c r="CJ1717" s="91">
        <v>0</v>
      </c>
      <c r="CK1717" s="90" t="s">
        <v>566</v>
      </c>
      <c r="CL1717" s="91">
        <v>-0.96330781539999999</v>
      </c>
      <c r="CM1717" s="91">
        <v>-0.19869218459999999</v>
      </c>
      <c r="CN1717" s="88" t="s">
        <v>566</v>
      </c>
      <c r="CO1717" s="91">
        <v>54.57</v>
      </c>
      <c r="CP1717" s="91">
        <v>359.89782623910003</v>
      </c>
      <c r="CQ1717" s="91">
        <v>9.1881914971</v>
      </c>
      <c r="CR1717" s="91">
        <v>214.77658790800001</v>
      </c>
      <c r="CS1717" s="91">
        <v>5.4831914971</v>
      </c>
      <c r="CT1717" s="90">
        <v>1</v>
      </c>
      <c r="CU1717" s="96">
        <v>1.0149999999999999</v>
      </c>
      <c r="CV1717" s="96">
        <v>0.85099999999999998</v>
      </c>
      <c r="CW1717" s="96">
        <v>0.79300000000000004</v>
      </c>
      <c r="CX1717" s="93">
        <v>2286</v>
      </c>
      <c r="CY1717" s="93">
        <v>2274.04</v>
      </c>
      <c r="CZ1717" s="93">
        <v>78</v>
      </c>
      <c r="DA1717" s="90">
        <v>46</v>
      </c>
      <c r="DB1717" s="90" t="s">
        <v>566</v>
      </c>
      <c r="DC1717" s="90">
        <v>64.2</v>
      </c>
      <c r="DD1717" s="91">
        <v>233</v>
      </c>
      <c r="DE1717" s="91">
        <v>-32.866952789700001</v>
      </c>
      <c r="DF1717" s="93">
        <v>129</v>
      </c>
      <c r="DG1717" s="88" t="s">
        <v>393</v>
      </c>
      <c r="DH1717" s="88" t="s">
        <v>566</v>
      </c>
      <c r="DI1717" s="88" t="s">
        <v>566</v>
      </c>
      <c r="DJ1717" s="88" t="s">
        <v>566</v>
      </c>
      <c r="DK1717" s="90">
        <v>0</v>
      </c>
      <c r="DL1717" s="91">
        <v>97</v>
      </c>
      <c r="DM1717" s="91">
        <v>4.0150406939999996</v>
      </c>
      <c r="DN1717" s="91">
        <v>163.8538107222</v>
      </c>
      <c r="DO1717" s="91">
        <v>4.1831877847000003</v>
      </c>
      <c r="DP1717" s="91">
        <v>18.7325723911</v>
      </c>
      <c r="DQ1717" s="91">
        <v>0.47818778470000001</v>
      </c>
      <c r="DR1717" s="91">
        <v>406.35423855850001</v>
      </c>
      <c r="DS1717" s="91">
        <v>10.3742237028</v>
      </c>
      <c r="DT1717" s="91">
        <v>261.2330002274</v>
      </c>
      <c r="DU1717" s="91">
        <v>6.6692237028000001</v>
      </c>
      <c r="DV1717" s="91">
        <v>106.3413888889</v>
      </c>
      <c r="DW1717" s="97"/>
      <c r="DX1717" s="98" t="s">
        <v>689</v>
      </c>
      <c r="DY1717" s="99" t="s">
        <v>689</v>
      </c>
      <c r="DZ1717" s="98" t="s">
        <v>689</v>
      </c>
      <c r="EA1717" s="100" t="s">
        <v>689</v>
      </c>
      <c r="EB1717" s="101" t="s">
        <v>2761</v>
      </c>
      <c r="EC1717" s="38"/>
    </row>
    <row r="1718" spans="1:133" ht="15" customHeight="1" x14ac:dyDescent="0.25">
      <c r="A1718" s="17" t="str">
        <f t="shared" si="26"/>
        <v>1130_Кустовое (Видное и Восточно-Ягунское)</v>
      </c>
      <c r="B1718" s="87">
        <v>178</v>
      </c>
      <c r="C1718" s="88" t="s">
        <v>733</v>
      </c>
      <c r="D1718" s="88" t="s">
        <v>568</v>
      </c>
      <c r="E1718" s="88" t="s">
        <v>1715</v>
      </c>
      <c r="F1718" s="88" t="s">
        <v>7</v>
      </c>
      <c r="G1718" s="88" t="s">
        <v>489</v>
      </c>
      <c r="H1718" s="88" t="s">
        <v>2726</v>
      </c>
      <c r="I1718" s="89">
        <v>1130</v>
      </c>
      <c r="J1718" s="88" t="s">
        <v>44</v>
      </c>
      <c r="K1718" s="88" t="s">
        <v>1766</v>
      </c>
      <c r="L1718" s="88" t="s">
        <v>1590</v>
      </c>
      <c r="M1718" s="88" t="s">
        <v>1819</v>
      </c>
      <c r="N1718" s="88" t="s">
        <v>6</v>
      </c>
      <c r="O1718" s="90">
        <v>13</v>
      </c>
      <c r="P1718" s="90">
        <v>2159.5</v>
      </c>
      <c r="Q1718" s="90">
        <v>2172.5</v>
      </c>
      <c r="R1718" s="91">
        <v>222.8</v>
      </c>
      <c r="S1718" s="90" t="s">
        <v>150</v>
      </c>
      <c r="T1718" s="90">
        <v>2213</v>
      </c>
      <c r="U1718" s="90">
        <v>5.7</v>
      </c>
      <c r="V1718" s="88" t="s">
        <v>31</v>
      </c>
      <c r="W1718" s="88" t="s">
        <v>112</v>
      </c>
      <c r="X1718" s="88" t="s">
        <v>147</v>
      </c>
      <c r="Y1718" s="90" t="s">
        <v>1859</v>
      </c>
      <c r="Z1718" s="90" t="s">
        <v>566</v>
      </c>
      <c r="AA1718" s="90">
        <v>73</v>
      </c>
      <c r="AB1718" s="91" t="s">
        <v>4562</v>
      </c>
      <c r="AC1718" s="88" t="s">
        <v>566</v>
      </c>
      <c r="AD1718" s="90" t="s">
        <v>566</v>
      </c>
      <c r="AE1718" s="90" t="s">
        <v>2019</v>
      </c>
      <c r="AF1718" s="90" t="s">
        <v>112</v>
      </c>
      <c r="AG1718" s="91" t="s">
        <v>3442</v>
      </c>
      <c r="AH1718" s="92" t="s">
        <v>2017</v>
      </c>
      <c r="AI1718" s="93">
        <v>1274</v>
      </c>
      <c r="AJ1718" s="88" t="s">
        <v>722</v>
      </c>
      <c r="AK1718" s="90" t="s">
        <v>566</v>
      </c>
      <c r="AL1718" s="91">
        <v>22.4</v>
      </c>
      <c r="AM1718" s="91">
        <v>20.5674808843</v>
      </c>
      <c r="AN1718" s="91">
        <v>1732</v>
      </c>
      <c r="AO1718" s="90">
        <v>22</v>
      </c>
      <c r="AP1718" s="91">
        <v>168.178</v>
      </c>
      <c r="AQ1718" s="91">
        <v>39.529499999999999</v>
      </c>
      <c r="AR1718" s="91" t="s">
        <v>566</v>
      </c>
      <c r="AS1718" s="91">
        <v>53.259149432400001</v>
      </c>
      <c r="AT1718" s="91">
        <v>54.894322620600001</v>
      </c>
      <c r="AU1718" s="90">
        <v>510</v>
      </c>
      <c r="AV1718" s="90">
        <v>0</v>
      </c>
      <c r="AW1718" s="91">
        <v>25.5</v>
      </c>
      <c r="AX1718" s="91" t="s">
        <v>566</v>
      </c>
      <c r="AY1718" s="91">
        <v>135.44</v>
      </c>
      <c r="AZ1718" s="88" t="s">
        <v>4928</v>
      </c>
      <c r="BA1718" s="91">
        <v>137.1</v>
      </c>
      <c r="BB1718" s="91">
        <v>82.180850567600004</v>
      </c>
      <c r="BC1718" s="94">
        <v>0.2148927293</v>
      </c>
      <c r="BD1718" s="91">
        <v>15.914999999999999</v>
      </c>
      <c r="BE1718" s="95">
        <v>98.191000000000003</v>
      </c>
      <c r="BF1718" s="91">
        <v>0.25</v>
      </c>
      <c r="BG1718" s="91">
        <v>31</v>
      </c>
      <c r="BH1718" s="94">
        <v>0.16667000000000001</v>
      </c>
      <c r="BI1718" s="94">
        <v>0.33333000000000002</v>
      </c>
      <c r="BJ1718" s="93">
        <v>248</v>
      </c>
      <c r="BK1718" s="94">
        <v>0</v>
      </c>
      <c r="BL1718" s="91">
        <v>7.8020399999999999</v>
      </c>
      <c r="BM1718" s="96">
        <v>0.32768574</v>
      </c>
      <c r="BN1718" s="96" t="s">
        <v>566</v>
      </c>
      <c r="BO1718" s="88" t="s">
        <v>696</v>
      </c>
      <c r="BP1718" s="88" t="s">
        <v>566</v>
      </c>
      <c r="BQ1718" s="91">
        <v>15.914999999999999</v>
      </c>
      <c r="BR1718" s="95">
        <v>98.191000000000003</v>
      </c>
      <c r="BS1718" s="91">
        <v>0.25</v>
      </c>
      <c r="BT1718" s="90">
        <v>30</v>
      </c>
      <c r="BU1718" s="91">
        <v>0</v>
      </c>
      <c r="BV1718" s="91">
        <v>7.56</v>
      </c>
      <c r="BW1718" s="96">
        <v>0.31752000000000002</v>
      </c>
      <c r="BX1718" s="96" t="s">
        <v>566</v>
      </c>
      <c r="BY1718" s="96" t="s">
        <v>566</v>
      </c>
      <c r="BZ1718" s="96" t="s">
        <v>566</v>
      </c>
      <c r="CA1718" s="96" t="s">
        <v>566</v>
      </c>
      <c r="CB1718" s="96" t="s">
        <v>566</v>
      </c>
      <c r="CC1718" s="96" t="s">
        <v>566</v>
      </c>
      <c r="CD1718" s="96" t="s">
        <v>566</v>
      </c>
      <c r="CE1718" s="96" t="s">
        <v>566</v>
      </c>
      <c r="CF1718" s="88" t="s">
        <v>566</v>
      </c>
      <c r="CG1718" s="88" t="s">
        <v>566</v>
      </c>
      <c r="CH1718" s="92" t="s">
        <v>566</v>
      </c>
      <c r="CI1718" s="91">
        <v>0</v>
      </c>
      <c r="CJ1718" s="91">
        <v>0</v>
      </c>
      <c r="CK1718" s="90" t="s">
        <v>566</v>
      </c>
      <c r="CL1718" s="91">
        <v>2.1226401200000002E-2</v>
      </c>
      <c r="CM1718" s="91">
        <v>-4.2264012000000004E-3</v>
      </c>
      <c r="CN1718" s="88" t="s">
        <v>566</v>
      </c>
      <c r="CO1718" s="91">
        <v>118.625</v>
      </c>
      <c r="CP1718" s="91">
        <v>3.6133113841000002</v>
      </c>
      <c r="CQ1718" s="91">
        <v>5.7142398699999999E-2</v>
      </c>
      <c r="CR1718" s="91">
        <v>-12.3012047449</v>
      </c>
      <c r="CS1718" s="91">
        <v>-0.19485760129999999</v>
      </c>
      <c r="CT1718" s="90">
        <v>-2.5</v>
      </c>
      <c r="CU1718" s="96">
        <v>1.0149999999999999</v>
      </c>
      <c r="CV1718" s="96">
        <v>0.874</v>
      </c>
      <c r="CW1718" s="96">
        <v>0.84899999999999998</v>
      </c>
      <c r="CX1718" s="93">
        <v>1875</v>
      </c>
      <c r="CY1718" s="93">
        <v>1858.1</v>
      </c>
      <c r="CZ1718" s="93">
        <v>78.599999999999994</v>
      </c>
      <c r="DA1718" s="90">
        <v>42</v>
      </c>
      <c r="DB1718" s="90" t="s">
        <v>566</v>
      </c>
      <c r="DC1718" s="90">
        <v>94.9</v>
      </c>
      <c r="DD1718" s="91">
        <v>189</v>
      </c>
      <c r="DE1718" s="91">
        <v>-28.338624338599999</v>
      </c>
      <c r="DF1718" s="93">
        <v>69.2</v>
      </c>
      <c r="DG1718" s="88" t="s">
        <v>393</v>
      </c>
      <c r="DH1718" s="88" t="s">
        <v>566</v>
      </c>
      <c r="DI1718" s="88">
        <v>1</v>
      </c>
      <c r="DJ1718" s="88" t="s">
        <v>1169</v>
      </c>
      <c r="DK1718" s="90">
        <v>-3.5</v>
      </c>
      <c r="DL1718" s="91">
        <v>98.191000000000003</v>
      </c>
      <c r="DM1718" s="91">
        <v>0.2654833694</v>
      </c>
      <c r="DN1718" s="91">
        <v>19.661753270999998</v>
      </c>
      <c r="DO1718" s="91">
        <v>0.3109390876</v>
      </c>
      <c r="DP1718" s="91">
        <v>3.7472371419999999</v>
      </c>
      <c r="DQ1718" s="91">
        <v>5.8939087600000002E-2</v>
      </c>
      <c r="DR1718" s="91">
        <v>4.4641028566000003</v>
      </c>
      <c r="DS1718" s="91">
        <v>7.0597166500000003E-2</v>
      </c>
      <c r="DT1718" s="91">
        <v>-11.450413272400001</v>
      </c>
      <c r="DU1718" s="91">
        <v>-0.1814028335</v>
      </c>
      <c r="DV1718" s="91" t="s">
        <v>566</v>
      </c>
      <c r="DW1718" s="97"/>
      <c r="DX1718" s="98" t="s">
        <v>689</v>
      </c>
      <c r="DY1718" s="99" t="s">
        <v>689</v>
      </c>
      <c r="DZ1718" s="98" t="s">
        <v>689</v>
      </c>
      <c r="EA1718" s="100" t="s">
        <v>689</v>
      </c>
      <c r="EB1718" s="101" t="s">
        <v>2761</v>
      </c>
      <c r="EC1718" s="38"/>
    </row>
    <row r="1719" spans="1:133" ht="15" customHeight="1" x14ac:dyDescent="0.25">
      <c r="A1719" s="17" t="str">
        <f t="shared" si="26"/>
        <v>1132Л_Кустовое (Видное и Восточно-Ягунское)</v>
      </c>
      <c r="B1719" s="87">
        <v>179</v>
      </c>
      <c r="C1719" s="88" t="s">
        <v>733</v>
      </c>
      <c r="D1719" s="88" t="s">
        <v>568</v>
      </c>
      <c r="E1719" s="88" t="s">
        <v>1715</v>
      </c>
      <c r="F1719" s="88" t="s">
        <v>7</v>
      </c>
      <c r="G1719" s="88" t="s">
        <v>489</v>
      </c>
      <c r="H1719" s="88" t="s">
        <v>1855</v>
      </c>
      <c r="I1719" s="89" t="s">
        <v>1860</v>
      </c>
      <c r="J1719" s="88" t="s">
        <v>12</v>
      </c>
      <c r="K1719" s="88" t="s">
        <v>1766</v>
      </c>
      <c r="L1719" s="88" t="s">
        <v>1590</v>
      </c>
      <c r="M1719" s="88" t="s">
        <v>735</v>
      </c>
      <c r="N1719" s="88" t="s">
        <v>25</v>
      </c>
      <c r="O1719" s="90">
        <v>181.5</v>
      </c>
      <c r="P1719" s="90">
        <v>3149.2</v>
      </c>
      <c r="Q1719" s="90">
        <v>3330.7</v>
      </c>
      <c r="R1719" s="91">
        <v>298.83600000000001</v>
      </c>
      <c r="S1719" s="90" t="s">
        <v>690</v>
      </c>
      <c r="T1719" s="90">
        <v>3321.2</v>
      </c>
      <c r="U1719" s="90">
        <v>181.7</v>
      </c>
      <c r="V1719" s="88" t="s">
        <v>31</v>
      </c>
      <c r="W1719" s="88" t="s">
        <v>112</v>
      </c>
      <c r="X1719" s="88" t="s">
        <v>260</v>
      </c>
      <c r="Y1719" s="90" t="s">
        <v>852</v>
      </c>
      <c r="Z1719" s="90" t="s">
        <v>566</v>
      </c>
      <c r="AA1719" s="90">
        <v>73</v>
      </c>
      <c r="AB1719" s="91" t="s">
        <v>5634</v>
      </c>
      <c r="AC1719" s="88" t="s">
        <v>566</v>
      </c>
      <c r="AD1719" s="90" t="s">
        <v>566</v>
      </c>
      <c r="AE1719" s="90" t="s">
        <v>2019</v>
      </c>
      <c r="AF1719" s="90" t="s">
        <v>112</v>
      </c>
      <c r="AG1719" s="91" t="s">
        <v>3451</v>
      </c>
      <c r="AH1719" s="92" t="s">
        <v>5112</v>
      </c>
      <c r="AI1719" s="93">
        <v>3</v>
      </c>
      <c r="AJ1719" s="88" t="s">
        <v>566</v>
      </c>
      <c r="AK1719" s="90" t="s">
        <v>566</v>
      </c>
      <c r="AL1719" s="91">
        <v>23.9</v>
      </c>
      <c r="AM1719" s="91">
        <v>22.077473482799999</v>
      </c>
      <c r="AN1719" s="91">
        <v>1665</v>
      </c>
      <c r="AO1719" s="90">
        <v>7</v>
      </c>
      <c r="AP1719" s="91">
        <v>64.930000000000007</v>
      </c>
      <c r="AQ1719" s="91" t="s">
        <v>566</v>
      </c>
      <c r="AR1719" s="91" t="s">
        <v>566</v>
      </c>
      <c r="AS1719" s="91">
        <v>114.81</v>
      </c>
      <c r="AT1719" s="91">
        <v>116.52</v>
      </c>
      <c r="AU1719" s="90" t="s">
        <v>566</v>
      </c>
      <c r="AV1719" s="90">
        <v>0</v>
      </c>
      <c r="AW1719" s="91" t="s">
        <v>566</v>
      </c>
      <c r="AX1719" s="91" t="s">
        <v>566</v>
      </c>
      <c r="AY1719" s="91">
        <v>228.25</v>
      </c>
      <c r="AZ1719" s="88" t="s">
        <v>4928</v>
      </c>
      <c r="BA1719" s="91">
        <v>230</v>
      </c>
      <c r="BB1719" s="91">
        <v>113.44</v>
      </c>
      <c r="BC1719" s="94">
        <v>0.34241889990000002</v>
      </c>
      <c r="BD1719" s="91">
        <v>38.844000000000001</v>
      </c>
      <c r="BE1719" s="95">
        <v>97.028000000000006</v>
      </c>
      <c r="BF1719" s="91">
        <v>0.97</v>
      </c>
      <c r="BG1719" s="91">
        <v>3</v>
      </c>
      <c r="BH1719" s="94">
        <v>0.2</v>
      </c>
      <c r="BI1719" s="94">
        <v>0.16667000000000001</v>
      </c>
      <c r="BJ1719" s="93">
        <v>50</v>
      </c>
      <c r="BK1719" s="94">
        <v>672</v>
      </c>
      <c r="BL1719" s="91">
        <v>2.8985300000000001</v>
      </c>
      <c r="BM1719" s="96">
        <v>0.28115773999999999</v>
      </c>
      <c r="BN1719" s="96" t="s">
        <v>566</v>
      </c>
      <c r="BO1719" s="88" t="s">
        <v>696</v>
      </c>
      <c r="BP1719" s="88" t="s">
        <v>566</v>
      </c>
      <c r="BQ1719" s="91">
        <v>38.844000000000001</v>
      </c>
      <c r="BR1719" s="95">
        <v>97.028000000000006</v>
      </c>
      <c r="BS1719" s="91">
        <v>0.97</v>
      </c>
      <c r="BT1719" s="90">
        <v>30</v>
      </c>
      <c r="BU1719" s="91">
        <v>0</v>
      </c>
      <c r="BV1719" s="91">
        <v>28.98</v>
      </c>
      <c r="BW1719" s="96">
        <v>2.8110599999999999</v>
      </c>
      <c r="BX1719" s="96" t="s">
        <v>566</v>
      </c>
      <c r="BY1719" s="96" t="s">
        <v>566</v>
      </c>
      <c r="BZ1719" s="96" t="s">
        <v>566</v>
      </c>
      <c r="CA1719" s="96" t="s">
        <v>566</v>
      </c>
      <c r="CB1719" s="96" t="s">
        <v>566</v>
      </c>
      <c r="CC1719" s="96" t="s">
        <v>566</v>
      </c>
      <c r="CD1719" s="96" t="s">
        <v>566</v>
      </c>
      <c r="CE1719" s="96" t="s">
        <v>566</v>
      </c>
      <c r="CF1719" s="88" t="s">
        <v>566</v>
      </c>
      <c r="CG1719" s="88" t="s">
        <v>566</v>
      </c>
      <c r="CH1719" s="92" t="s">
        <v>566</v>
      </c>
      <c r="CI1719" s="91">
        <v>0</v>
      </c>
      <c r="CJ1719" s="91">
        <v>0</v>
      </c>
      <c r="CK1719" s="90" t="s">
        <v>566</v>
      </c>
      <c r="CL1719" s="91">
        <v>-1.3209461952999999</v>
      </c>
      <c r="CM1719" s="91">
        <v>0.77494619529999997</v>
      </c>
      <c r="CN1719" s="88" t="s">
        <v>566</v>
      </c>
      <c r="CO1719" s="91">
        <v>87.55</v>
      </c>
      <c r="CP1719" s="91">
        <v>47.825766761799997</v>
      </c>
      <c r="CQ1719" s="91">
        <v>1.1895798799999999</v>
      </c>
      <c r="CR1719" s="91">
        <v>8.9816700951000001</v>
      </c>
      <c r="CS1719" s="91">
        <v>0.22357988000000001</v>
      </c>
      <c r="CT1719" s="90">
        <v>-2.5</v>
      </c>
      <c r="CU1719" s="96">
        <v>1.0169999999999999</v>
      </c>
      <c r="CV1719" s="96">
        <v>0.83699999999999997</v>
      </c>
      <c r="CW1719" s="96">
        <v>0.73399999999999999</v>
      </c>
      <c r="CX1719" s="93">
        <v>2791</v>
      </c>
      <c r="CY1719" s="93">
        <v>2773.2640000000001</v>
      </c>
      <c r="CZ1719" s="93">
        <v>77.099999999999994</v>
      </c>
      <c r="DA1719" s="90">
        <v>97</v>
      </c>
      <c r="DB1719" s="90" t="s">
        <v>566</v>
      </c>
      <c r="DC1719" s="90">
        <v>103</v>
      </c>
      <c r="DD1719" s="91">
        <v>259</v>
      </c>
      <c r="DE1719" s="91">
        <v>-11.872586872599999</v>
      </c>
      <c r="DF1719" s="93">
        <v>77.900000000000006</v>
      </c>
      <c r="DG1719" s="88" t="s">
        <v>393</v>
      </c>
      <c r="DH1719" s="88" t="s">
        <v>566</v>
      </c>
      <c r="DI1719" s="88" t="s">
        <v>566</v>
      </c>
      <c r="DJ1719" s="88" t="s">
        <v>2405</v>
      </c>
      <c r="DK1719" s="90">
        <v>-3.5</v>
      </c>
      <c r="DL1719" s="91">
        <v>97.028000000000006</v>
      </c>
      <c r="DM1719" s="91">
        <v>0.42304601809999998</v>
      </c>
      <c r="DN1719" s="91">
        <v>47.990340289899997</v>
      </c>
      <c r="DO1719" s="91">
        <v>1.1936733504000001</v>
      </c>
      <c r="DP1719" s="91">
        <v>9.1462436232000002</v>
      </c>
      <c r="DQ1719" s="91">
        <v>0.2276733504</v>
      </c>
      <c r="DR1719" s="91">
        <v>59.086837343900001</v>
      </c>
      <c r="DS1719" s="91">
        <v>1.4696787451</v>
      </c>
      <c r="DT1719" s="91">
        <v>20.2427406772</v>
      </c>
      <c r="DU1719" s="91">
        <v>0.50367874509999999</v>
      </c>
      <c r="DV1719" s="91">
        <v>169.40377277779999</v>
      </c>
      <c r="DW1719" s="97"/>
      <c r="DX1719" s="98" t="s">
        <v>566</v>
      </c>
      <c r="DY1719" s="99" t="s">
        <v>689</v>
      </c>
      <c r="DZ1719" s="98" t="s">
        <v>689</v>
      </c>
      <c r="EA1719" s="100" t="s">
        <v>689</v>
      </c>
      <c r="EB1719" s="101" t="s">
        <v>2761</v>
      </c>
      <c r="EC1719" s="38"/>
    </row>
    <row r="1720" spans="1:133" ht="15" customHeight="1" x14ac:dyDescent="0.25">
      <c r="A1720" s="17" t="str">
        <f t="shared" si="26"/>
        <v>1138Л_Кустовое (Видное и Восточно-Ягунское)</v>
      </c>
      <c r="B1720" s="87">
        <v>180</v>
      </c>
      <c r="C1720" s="88" t="s">
        <v>733</v>
      </c>
      <c r="D1720" s="88" t="s">
        <v>568</v>
      </c>
      <c r="E1720" s="88" t="s">
        <v>1715</v>
      </c>
      <c r="F1720" s="88" t="s">
        <v>7</v>
      </c>
      <c r="G1720" s="88" t="s">
        <v>489</v>
      </c>
      <c r="H1720" s="88" t="s">
        <v>1855</v>
      </c>
      <c r="I1720" s="89" t="s">
        <v>1861</v>
      </c>
      <c r="J1720" s="88" t="s">
        <v>12</v>
      </c>
      <c r="K1720" s="88" t="s">
        <v>1766</v>
      </c>
      <c r="L1720" s="88" t="s">
        <v>1590</v>
      </c>
      <c r="M1720" s="88" t="s">
        <v>735</v>
      </c>
      <c r="N1720" s="88" t="s">
        <v>25</v>
      </c>
      <c r="O1720" s="90">
        <v>15</v>
      </c>
      <c r="P1720" s="90">
        <v>3082</v>
      </c>
      <c r="Q1720" s="90">
        <v>3210</v>
      </c>
      <c r="R1720" s="91">
        <v>231.55</v>
      </c>
      <c r="S1720" s="90" t="s">
        <v>690</v>
      </c>
      <c r="T1720" s="90">
        <v>3239.5</v>
      </c>
      <c r="U1720" s="90">
        <v>4.5</v>
      </c>
      <c r="V1720" s="88" t="s">
        <v>31</v>
      </c>
      <c r="W1720" s="88" t="s">
        <v>112</v>
      </c>
      <c r="X1720" s="88" t="s">
        <v>260</v>
      </c>
      <c r="Y1720" s="90" t="s">
        <v>2119</v>
      </c>
      <c r="Z1720" s="90" t="s">
        <v>566</v>
      </c>
      <c r="AA1720" s="90">
        <v>73</v>
      </c>
      <c r="AB1720" s="91" t="s">
        <v>4446</v>
      </c>
      <c r="AC1720" s="88" t="s">
        <v>566</v>
      </c>
      <c r="AD1720" s="90" t="s">
        <v>566</v>
      </c>
      <c r="AE1720" s="90" t="s">
        <v>2019</v>
      </c>
      <c r="AF1720" s="90" t="s">
        <v>112</v>
      </c>
      <c r="AG1720" s="91" t="s">
        <v>3416</v>
      </c>
      <c r="AH1720" s="92" t="s">
        <v>2922</v>
      </c>
      <c r="AI1720" s="93">
        <v>484</v>
      </c>
      <c r="AJ1720" s="88" t="s">
        <v>722</v>
      </c>
      <c r="AK1720" s="90" t="s">
        <v>566</v>
      </c>
      <c r="AL1720" s="91">
        <v>23.9</v>
      </c>
      <c r="AM1720" s="91">
        <v>22.077473482799999</v>
      </c>
      <c r="AN1720" s="91">
        <v>1247</v>
      </c>
      <c r="AO1720" s="90">
        <v>24</v>
      </c>
      <c r="AP1720" s="91">
        <v>31.11</v>
      </c>
      <c r="AQ1720" s="91" t="s">
        <v>566</v>
      </c>
      <c r="AR1720" s="91" t="s">
        <v>566</v>
      </c>
      <c r="AS1720" s="91">
        <v>157</v>
      </c>
      <c r="AT1720" s="91">
        <v>158.69999999999999</v>
      </c>
      <c r="AU1720" s="90">
        <v>500</v>
      </c>
      <c r="AV1720" s="90">
        <v>0</v>
      </c>
      <c r="AW1720" s="91">
        <v>3.6</v>
      </c>
      <c r="AX1720" s="91" t="s">
        <v>566</v>
      </c>
      <c r="AY1720" s="91">
        <v>169.26</v>
      </c>
      <c r="AZ1720" s="88" t="s">
        <v>4928</v>
      </c>
      <c r="BA1720" s="91">
        <v>171</v>
      </c>
      <c r="BB1720" s="91">
        <v>12.26</v>
      </c>
      <c r="BC1720" s="94">
        <v>7.8420880914</v>
      </c>
      <c r="BD1720" s="91">
        <v>96.144000000000005</v>
      </c>
      <c r="BE1720" s="95">
        <v>97.382000000000005</v>
      </c>
      <c r="BF1720" s="91">
        <v>2.11</v>
      </c>
      <c r="BG1720" s="91">
        <v>30.8</v>
      </c>
      <c r="BH1720" s="94" t="s">
        <v>566</v>
      </c>
      <c r="BI1720" s="94" t="s">
        <v>566</v>
      </c>
      <c r="BJ1720" s="93">
        <v>739</v>
      </c>
      <c r="BK1720" s="94">
        <v>5</v>
      </c>
      <c r="BL1720" s="91">
        <v>64.875910000000005</v>
      </c>
      <c r="BM1720" s="96">
        <v>6.2929629599999997</v>
      </c>
      <c r="BN1720" s="96" t="s">
        <v>566</v>
      </c>
      <c r="BO1720" s="88" t="s">
        <v>430</v>
      </c>
      <c r="BP1720" s="88" t="s">
        <v>566</v>
      </c>
      <c r="BQ1720" s="91">
        <v>96.144000000000005</v>
      </c>
      <c r="BR1720" s="95">
        <v>97.382000000000005</v>
      </c>
      <c r="BS1720" s="91">
        <v>2.11</v>
      </c>
      <c r="BT1720" s="90">
        <v>30</v>
      </c>
      <c r="BU1720" s="91">
        <v>0</v>
      </c>
      <c r="BV1720" s="91">
        <v>63.21</v>
      </c>
      <c r="BW1720" s="96">
        <v>6.1313700000000004</v>
      </c>
      <c r="BX1720" s="96" t="s">
        <v>566</v>
      </c>
      <c r="BY1720" s="96" t="s">
        <v>566</v>
      </c>
      <c r="BZ1720" s="96" t="s">
        <v>566</v>
      </c>
      <c r="CA1720" s="96" t="s">
        <v>566</v>
      </c>
      <c r="CB1720" s="96" t="s">
        <v>566</v>
      </c>
      <c r="CC1720" s="96" t="s">
        <v>566</v>
      </c>
      <c r="CD1720" s="96" t="s">
        <v>566</v>
      </c>
      <c r="CE1720" s="96" t="s">
        <v>566</v>
      </c>
      <c r="CF1720" s="88" t="s">
        <v>566</v>
      </c>
      <c r="CG1720" s="88" t="s">
        <v>566</v>
      </c>
      <c r="CH1720" s="92" t="s">
        <v>566</v>
      </c>
      <c r="CI1720" s="91">
        <v>0</v>
      </c>
      <c r="CJ1720" s="91">
        <v>0</v>
      </c>
      <c r="CK1720" s="90" t="s">
        <v>566</v>
      </c>
      <c r="CL1720" s="91">
        <v>-0.52089381509999999</v>
      </c>
      <c r="CM1720" s="91">
        <v>0.1918938151</v>
      </c>
      <c r="CN1720" s="88" t="s">
        <v>566</v>
      </c>
      <c r="CO1720" s="91">
        <v>175.39</v>
      </c>
      <c r="CP1720" s="91">
        <v>-48.072214343699997</v>
      </c>
      <c r="CQ1720" s="91">
        <v>-1.0534652797999999</v>
      </c>
      <c r="CR1720" s="91">
        <v>-144.21664303110001</v>
      </c>
      <c r="CS1720" s="91">
        <v>-3.1604652797999999</v>
      </c>
      <c r="CT1720" s="90">
        <v>0.49</v>
      </c>
      <c r="CU1720" s="96">
        <v>1.0169999999999999</v>
      </c>
      <c r="CV1720" s="96">
        <v>0.83699999999999997</v>
      </c>
      <c r="CW1720" s="96">
        <v>0.73399999999999999</v>
      </c>
      <c r="CX1720" s="93">
        <v>2791</v>
      </c>
      <c r="CY1720" s="93">
        <v>2773.35</v>
      </c>
      <c r="CZ1720" s="93">
        <v>77.099999999999994</v>
      </c>
      <c r="DA1720" s="90">
        <v>97</v>
      </c>
      <c r="DB1720" s="90" t="s">
        <v>566</v>
      </c>
      <c r="DC1720" s="90">
        <v>103</v>
      </c>
      <c r="DD1720" s="91">
        <v>259</v>
      </c>
      <c r="DE1720" s="91">
        <v>-34.648648648600002</v>
      </c>
      <c r="DF1720" s="93">
        <v>77.900000000000006</v>
      </c>
      <c r="DG1720" s="88" t="s">
        <v>393</v>
      </c>
      <c r="DH1720" s="88" t="s">
        <v>566</v>
      </c>
      <c r="DI1720" s="88" t="s">
        <v>566</v>
      </c>
      <c r="DJ1720" s="88" t="s">
        <v>3303</v>
      </c>
      <c r="DK1720" s="90">
        <v>-3.5</v>
      </c>
      <c r="DL1720" s="91">
        <v>97.382000000000005</v>
      </c>
      <c r="DM1720" s="91">
        <v>15.2096933427</v>
      </c>
      <c r="DN1720" s="91">
        <v>186.47084038099999</v>
      </c>
      <c r="DO1720" s="91">
        <v>4.0863637907000001</v>
      </c>
      <c r="DP1720" s="91">
        <v>90.326411693599994</v>
      </c>
      <c r="DQ1720" s="91">
        <v>1.9793637906999999</v>
      </c>
      <c r="DR1720" s="91">
        <v>-93.235420190499994</v>
      </c>
      <c r="DS1720" s="91">
        <v>-2.0431818953000001</v>
      </c>
      <c r="DT1720" s="91">
        <v>-189.3798488779</v>
      </c>
      <c r="DU1720" s="91">
        <v>-4.1501818953000003</v>
      </c>
      <c r="DV1720" s="91">
        <v>169.39703694440001</v>
      </c>
      <c r="DW1720" s="97"/>
      <c r="DX1720" s="98" t="s">
        <v>5045</v>
      </c>
      <c r="DY1720" s="99" t="s">
        <v>689</v>
      </c>
      <c r="DZ1720" s="98" t="s">
        <v>689</v>
      </c>
      <c r="EA1720" s="100" t="s">
        <v>689</v>
      </c>
      <c r="EB1720" s="101" t="s">
        <v>2761</v>
      </c>
      <c r="EC1720" s="38"/>
    </row>
    <row r="1721" spans="1:133" ht="15" customHeight="1" x14ac:dyDescent="0.25">
      <c r="A1721" s="17" t="str">
        <f t="shared" si="26"/>
        <v>1162_Кустовое (Видное и Восточно-Ягунское)</v>
      </c>
      <c r="B1721" s="87">
        <v>181</v>
      </c>
      <c r="C1721" s="88" t="s">
        <v>733</v>
      </c>
      <c r="D1721" s="88" t="s">
        <v>568</v>
      </c>
      <c r="E1721" s="88" t="s">
        <v>1715</v>
      </c>
      <c r="F1721" s="88" t="s">
        <v>7</v>
      </c>
      <c r="G1721" s="88" t="s">
        <v>489</v>
      </c>
      <c r="H1721" s="88" t="s">
        <v>1862</v>
      </c>
      <c r="I1721" s="89">
        <v>1162</v>
      </c>
      <c r="J1721" s="88" t="s">
        <v>45</v>
      </c>
      <c r="K1721" s="88" t="s">
        <v>1766</v>
      </c>
      <c r="L1721" s="88" t="s">
        <v>1590</v>
      </c>
      <c r="M1721" s="88" t="s">
        <v>735</v>
      </c>
      <c r="N1721" s="88" t="s">
        <v>25</v>
      </c>
      <c r="O1721" s="90">
        <v>13</v>
      </c>
      <c r="P1721" s="90">
        <v>3020</v>
      </c>
      <c r="Q1721" s="90">
        <v>3033</v>
      </c>
      <c r="R1721" s="91">
        <v>154.43</v>
      </c>
      <c r="S1721" s="90" t="s">
        <v>150</v>
      </c>
      <c r="T1721" s="90">
        <v>3047</v>
      </c>
      <c r="U1721" s="90">
        <v>17</v>
      </c>
      <c r="V1721" s="88" t="s">
        <v>31</v>
      </c>
      <c r="W1721" s="88" t="s">
        <v>112</v>
      </c>
      <c r="X1721" s="88" t="s">
        <v>1271</v>
      </c>
      <c r="Y1721" s="90" t="s">
        <v>1254</v>
      </c>
      <c r="Z1721" s="90" t="s">
        <v>566</v>
      </c>
      <c r="AA1721" s="90">
        <v>73</v>
      </c>
      <c r="AB1721" s="91" t="s">
        <v>4070</v>
      </c>
      <c r="AC1721" s="88" t="s">
        <v>566</v>
      </c>
      <c r="AD1721" s="90" t="s">
        <v>566</v>
      </c>
      <c r="AE1721" s="90" t="s">
        <v>1265</v>
      </c>
      <c r="AF1721" s="90" t="s">
        <v>112</v>
      </c>
      <c r="AG1721" s="91" t="s">
        <v>3511</v>
      </c>
      <c r="AH1721" s="92" t="s">
        <v>2762</v>
      </c>
      <c r="AI1721" s="93">
        <v>649</v>
      </c>
      <c r="AJ1721" s="88" t="s">
        <v>566</v>
      </c>
      <c r="AK1721" s="90" t="s">
        <v>566</v>
      </c>
      <c r="AL1721" s="91">
        <v>17.600000000000001</v>
      </c>
      <c r="AM1721" s="91">
        <v>15.514433757200001</v>
      </c>
      <c r="AN1721" s="91">
        <v>1849</v>
      </c>
      <c r="AO1721" s="90">
        <v>15.5</v>
      </c>
      <c r="AP1721" s="91">
        <v>136.74</v>
      </c>
      <c r="AQ1721" s="91">
        <v>90.8</v>
      </c>
      <c r="AR1721" s="91" t="s">
        <v>566</v>
      </c>
      <c r="AS1721" s="91" t="s">
        <v>566</v>
      </c>
      <c r="AT1721" s="91" t="s">
        <v>566</v>
      </c>
      <c r="AU1721" s="90">
        <v>1046</v>
      </c>
      <c r="AV1721" s="90">
        <v>10.6</v>
      </c>
      <c r="AW1721" s="91">
        <v>62.76</v>
      </c>
      <c r="AX1721" s="91" t="s">
        <v>566</v>
      </c>
      <c r="AY1721" s="91">
        <v>174.85</v>
      </c>
      <c r="AZ1721" s="88" t="s">
        <v>4928</v>
      </c>
      <c r="BA1721" s="91">
        <v>175.6</v>
      </c>
      <c r="BB1721" s="91">
        <v>62.28</v>
      </c>
      <c r="BC1721" s="94" t="s">
        <v>566</v>
      </c>
      <c r="BD1721" s="91">
        <v>24.239000000000001</v>
      </c>
      <c r="BE1721" s="95">
        <v>73.768000000000001</v>
      </c>
      <c r="BF1721" s="91">
        <v>5.32</v>
      </c>
      <c r="BG1721" s="91">
        <v>26.7</v>
      </c>
      <c r="BH1721" s="94">
        <v>0.13333</v>
      </c>
      <c r="BI1721" s="94">
        <v>0.33333000000000002</v>
      </c>
      <c r="BJ1721" s="93">
        <v>183</v>
      </c>
      <c r="BK1721" s="94">
        <v>103</v>
      </c>
      <c r="BL1721" s="91">
        <v>142.14150000000001</v>
      </c>
      <c r="BM1721" s="96">
        <v>13.78772577</v>
      </c>
      <c r="BN1721" s="96" t="s">
        <v>566</v>
      </c>
      <c r="BO1721" s="88" t="s">
        <v>535</v>
      </c>
      <c r="BP1721" s="88" t="s">
        <v>5608</v>
      </c>
      <c r="BQ1721" s="91" t="s">
        <v>566</v>
      </c>
      <c r="BR1721" s="95">
        <v>0</v>
      </c>
      <c r="BS1721" s="91" t="s">
        <v>566</v>
      </c>
      <c r="BT1721" s="90" t="s">
        <v>566</v>
      </c>
      <c r="BU1721" s="91" t="s">
        <v>566</v>
      </c>
      <c r="BV1721" s="91" t="s">
        <v>566</v>
      </c>
      <c r="BW1721" s="96" t="s">
        <v>566</v>
      </c>
      <c r="BX1721" s="96" t="s">
        <v>566</v>
      </c>
      <c r="BY1721" s="96" t="s">
        <v>5608</v>
      </c>
      <c r="BZ1721" s="96" t="s">
        <v>566</v>
      </c>
      <c r="CA1721" s="96" t="s">
        <v>566</v>
      </c>
      <c r="CB1721" s="96" t="s">
        <v>566</v>
      </c>
      <c r="CC1721" s="96" t="s">
        <v>566</v>
      </c>
      <c r="CD1721" s="96" t="s">
        <v>566</v>
      </c>
      <c r="CE1721" s="96" t="s">
        <v>566</v>
      </c>
      <c r="CF1721" s="88" t="s">
        <v>566</v>
      </c>
      <c r="CG1721" s="88" t="s">
        <v>566</v>
      </c>
      <c r="CH1721" s="92" t="s">
        <v>566</v>
      </c>
      <c r="CI1721" s="91">
        <v>0</v>
      </c>
      <c r="CJ1721" s="91">
        <v>0</v>
      </c>
      <c r="CK1721" s="90" t="s">
        <v>566</v>
      </c>
      <c r="CL1721" s="91">
        <v>-0.44950698249999999</v>
      </c>
      <c r="CM1721" s="91">
        <v>-0.14749301749999999</v>
      </c>
      <c r="CN1721" s="88" t="s">
        <v>566</v>
      </c>
      <c r="CO1721" s="91">
        <v>87.55</v>
      </c>
      <c r="CP1721" s="91">
        <v>33.576111089000001</v>
      </c>
      <c r="CQ1721" s="91">
        <v>7.3719995308000001</v>
      </c>
      <c r="CR1721" s="91">
        <v>9.3368599190000001</v>
      </c>
      <c r="CS1721" s="91">
        <v>2.0499995308000001</v>
      </c>
      <c r="CT1721" s="90">
        <v>1.72</v>
      </c>
      <c r="CU1721" s="96">
        <v>1.0169999999999999</v>
      </c>
      <c r="CV1721" s="96">
        <v>0.83699999999999997</v>
      </c>
      <c r="CW1721" s="96">
        <v>0.73399999999999999</v>
      </c>
      <c r="CX1721" s="93">
        <v>2791</v>
      </c>
      <c r="CY1721" s="93">
        <v>2783.37</v>
      </c>
      <c r="CZ1721" s="93">
        <v>82.2</v>
      </c>
      <c r="DA1721" s="90">
        <v>97</v>
      </c>
      <c r="DB1721" s="90" t="s">
        <v>566</v>
      </c>
      <c r="DC1721" s="90">
        <v>103</v>
      </c>
      <c r="DD1721" s="91">
        <v>259</v>
      </c>
      <c r="DE1721" s="91">
        <v>-32.490347490300003</v>
      </c>
      <c r="DF1721" s="93">
        <v>77.900000000000006</v>
      </c>
      <c r="DG1721" s="88" t="s">
        <v>393</v>
      </c>
      <c r="DH1721" s="88" t="s">
        <v>566</v>
      </c>
      <c r="DI1721" s="88" t="s">
        <v>566</v>
      </c>
      <c r="DJ1721" s="88" t="s">
        <v>3304</v>
      </c>
      <c r="DK1721" s="90">
        <v>-3.5</v>
      </c>
      <c r="DL1721" s="91">
        <v>73.768000000000001</v>
      </c>
      <c r="DM1721" s="91">
        <v>0.86756237940000003</v>
      </c>
      <c r="DN1721" s="91">
        <v>54.031784988699997</v>
      </c>
      <c r="DO1721" s="91">
        <v>11.863264704100001</v>
      </c>
      <c r="DP1721" s="91">
        <v>29.792533818700001</v>
      </c>
      <c r="DQ1721" s="91">
        <v>6.5412647040999996</v>
      </c>
      <c r="DR1721" s="91">
        <v>74.844606470399995</v>
      </c>
      <c r="DS1721" s="91">
        <v>16.432945504599999</v>
      </c>
      <c r="DT1721" s="91">
        <v>50.605355300399999</v>
      </c>
      <c r="DU1721" s="91">
        <v>11.1109455046</v>
      </c>
      <c r="DV1721" s="91" t="s">
        <v>566</v>
      </c>
      <c r="DW1721" s="97"/>
      <c r="DX1721" s="98" t="s">
        <v>689</v>
      </c>
      <c r="DY1721" s="99" t="s">
        <v>689</v>
      </c>
      <c r="DZ1721" s="98" t="s">
        <v>689</v>
      </c>
      <c r="EA1721" s="100" t="s">
        <v>689</v>
      </c>
      <c r="EB1721" s="101" t="s">
        <v>2761</v>
      </c>
      <c r="EC1721" s="38"/>
    </row>
    <row r="1722" spans="1:133" ht="15" customHeight="1" x14ac:dyDescent="0.25">
      <c r="A1722" s="17" t="str">
        <f t="shared" si="26"/>
        <v>1168_Кустовое (Видное и Восточно-Ягунское)</v>
      </c>
      <c r="B1722" s="87">
        <v>182</v>
      </c>
      <c r="C1722" s="88" t="s">
        <v>733</v>
      </c>
      <c r="D1722" s="88" t="s">
        <v>568</v>
      </c>
      <c r="E1722" s="88" t="s">
        <v>1715</v>
      </c>
      <c r="F1722" s="88" t="s">
        <v>7</v>
      </c>
      <c r="G1722" s="88" t="s">
        <v>489</v>
      </c>
      <c r="H1722" s="88" t="s">
        <v>1862</v>
      </c>
      <c r="I1722" s="89">
        <v>1168</v>
      </c>
      <c r="J1722" s="88" t="s">
        <v>45</v>
      </c>
      <c r="K1722" s="88" t="s">
        <v>1766</v>
      </c>
      <c r="L1722" s="88" t="s">
        <v>1590</v>
      </c>
      <c r="M1722" s="88" t="s">
        <v>735</v>
      </c>
      <c r="N1722" s="88" t="s">
        <v>25</v>
      </c>
      <c r="O1722" s="90">
        <v>17</v>
      </c>
      <c r="P1722" s="90">
        <v>2896</v>
      </c>
      <c r="Q1722" s="90">
        <v>2917</v>
      </c>
      <c r="R1722" s="91">
        <v>40.4</v>
      </c>
      <c r="S1722" s="90" t="s">
        <v>150</v>
      </c>
      <c r="T1722" s="90">
        <v>2899.7</v>
      </c>
      <c r="U1722" s="90">
        <v>3.8</v>
      </c>
      <c r="V1722" s="88" t="s">
        <v>31</v>
      </c>
      <c r="W1722" s="88" t="s">
        <v>566</v>
      </c>
      <c r="X1722" s="88" t="s">
        <v>566</v>
      </c>
      <c r="Y1722" s="90" t="s">
        <v>566</v>
      </c>
      <c r="Z1722" s="90" t="s">
        <v>566</v>
      </c>
      <c r="AA1722" s="90">
        <v>73</v>
      </c>
      <c r="AB1722" s="91" t="s">
        <v>566</v>
      </c>
      <c r="AC1722" s="88" t="s">
        <v>566</v>
      </c>
      <c r="AD1722" s="90" t="s">
        <v>566</v>
      </c>
      <c r="AE1722" s="90" t="s">
        <v>566</v>
      </c>
      <c r="AF1722" s="90" t="s">
        <v>566</v>
      </c>
      <c r="AG1722" s="91" t="s">
        <v>566</v>
      </c>
      <c r="AH1722" s="92" t="s">
        <v>566</v>
      </c>
      <c r="AI1722" s="93" t="s">
        <v>566</v>
      </c>
      <c r="AJ1722" s="88" t="s">
        <v>39</v>
      </c>
      <c r="AK1722" s="90" t="s">
        <v>566</v>
      </c>
      <c r="AL1722" s="91" t="s">
        <v>566</v>
      </c>
      <c r="AM1722" s="91" t="s">
        <v>566</v>
      </c>
      <c r="AN1722" s="91" t="s">
        <v>566</v>
      </c>
      <c r="AO1722" s="90" t="s">
        <v>566</v>
      </c>
      <c r="AP1722" s="91" t="s">
        <v>566</v>
      </c>
      <c r="AQ1722" s="91" t="s">
        <v>566</v>
      </c>
      <c r="AR1722" s="91" t="s">
        <v>566</v>
      </c>
      <c r="AS1722" s="91" t="s">
        <v>566</v>
      </c>
      <c r="AT1722" s="91" t="s">
        <v>566</v>
      </c>
      <c r="AU1722" s="90">
        <v>0</v>
      </c>
      <c r="AV1722" s="90">
        <v>152</v>
      </c>
      <c r="AW1722" s="91">
        <v>0</v>
      </c>
      <c r="AX1722" s="91" t="s">
        <v>566</v>
      </c>
      <c r="AY1722" s="91">
        <v>432.34</v>
      </c>
      <c r="AZ1722" s="88" t="s">
        <v>5114</v>
      </c>
      <c r="BA1722" s="91">
        <v>433.58</v>
      </c>
      <c r="BB1722" s="91" t="s">
        <v>566</v>
      </c>
      <c r="BC1722" s="94" t="s">
        <v>566</v>
      </c>
      <c r="BD1722" s="91" t="s">
        <v>566</v>
      </c>
      <c r="BE1722" s="95">
        <v>0</v>
      </c>
      <c r="BF1722" s="91" t="s">
        <v>566</v>
      </c>
      <c r="BG1722" s="91">
        <v>0</v>
      </c>
      <c r="BH1722" s="94" t="s">
        <v>566</v>
      </c>
      <c r="BI1722" s="94" t="s">
        <v>566</v>
      </c>
      <c r="BJ1722" s="93">
        <v>0</v>
      </c>
      <c r="BK1722" s="94">
        <v>0</v>
      </c>
      <c r="BL1722" s="91" t="s">
        <v>566</v>
      </c>
      <c r="BM1722" s="96">
        <v>0</v>
      </c>
      <c r="BN1722" s="96" t="s">
        <v>566</v>
      </c>
      <c r="BO1722" s="88" t="s">
        <v>745</v>
      </c>
      <c r="BP1722" s="88" t="s">
        <v>1216</v>
      </c>
      <c r="BQ1722" s="91" t="s">
        <v>566</v>
      </c>
      <c r="BR1722" s="95">
        <v>0</v>
      </c>
      <c r="BS1722" s="91" t="s">
        <v>566</v>
      </c>
      <c r="BT1722" s="90" t="s">
        <v>566</v>
      </c>
      <c r="BU1722" s="91" t="s">
        <v>566</v>
      </c>
      <c r="BV1722" s="91" t="s">
        <v>566</v>
      </c>
      <c r="BW1722" s="96" t="s">
        <v>566</v>
      </c>
      <c r="BX1722" s="96" t="s">
        <v>566</v>
      </c>
      <c r="BY1722" s="96" t="s">
        <v>1216</v>
      </c>
      <c r="BZ1722" s="96" t="s">
        <v>566</v>
      </c>
      <c r="CA1722" s="96" t="s">
        <v>566</v>
      </c>
      <c r="CB1722" s="96" t="s">
        <v>566</v>
      </c>
      <c r="CC1722" s="96" t="s">
        <v>566</v>
      </c>
      <c r="CD1722" s="96" t="s">
        <v>566</v>
      </c>
      <c r="CE1722" s="96" t="s">
        <v>566</v>
      </c>
      <c r="CF1722" s="88" t="s">
        <v>566</v>
      </c>
      <c r="CG1722" s="88" t="s">
        <v>566</v>
      </c>
      <c r="CH1722" s="92" t="s">
        <v>566</v>
      </c>
      <c r="CI1722" s="91">
        <v>0</v>
      </c>
      <c r="CJ1722" s="91">
        <v>0</v>
      </c>
      <c r="CK1722" s="90" t="s">
        <v>566</v>
      </c>
      <c r="CL1722" s="91" t="s">
        <v>566</v>
      </c>
      <c r="CM1722" s="91" t="s">
        <v>566</v>
      </c>
      <c r="CN1722" s="88" t="s">
        <v>566</v>
      </c>
      <c r="CO1722" s="91">
        <v>87.55</v>
      </c>
      <c r="CP1722" s="91" t="s">
        <v>566</v>
      </c>
      <c r="CQ1722" s="91" t="s">
        <v>566</v>
      </c>
      <c r="CR1722" s="91" t="s">
        <v>566</v>
      </c>
      <c r="CS1722" s="91" t="s">
        <v>566</v>
      </c>
      <c r="CT1722" s="90">
        <v>1</v>
      </c>
      <c r="CU1722" s="96">
        <v>1.0169999999999999</v>
      </c>
      <c r="CV1722" s="96">
        <v>0.83699999999999997</v>
      </c>
      <c r="CW1722" s="96">
        <v>0.73399999999999999</v>
      </c>
      <c r="CX1722" s="93">
        <v>2791</v>
      </c>
      <c r="CY1722" s="93">
        <v>2778.4</v>
      </c>
      <c r="CZ1722" s="93">
        <v>77.2</v>
      </c>
      <c r="DA1722" s="90">
        <v>97</v>
      </c>
      <c r="DB1722" s="90" t="s">
        <v>566</v>
      </c>
      <c r="DC1722" s="90">
        <v>103</v>
      </c>
      <c r="DD1722" s="91">
        <v>259</v>
      </c>
      <c r="DE1722" s="91">
        <v>66.926640926600001</v>
      </c>
      <c r="DF1722" s="93">
        <v>77.900000000000006</v>
      </c>
      <c r="DG1722" s="88" t="s">
        <v>393</v>
      </c>
      <c r="DH1722" s="88" t="s">
        <v>566</v>
      </c>
      <c r="DI1722" s="88" t="s">
        <v>566</v>
      </c>
      <c r="DJ1722" s="88" t="s">
        <v>566</v>
      </c>
      <c r="DK1722" s="90">
        <v>0</v>
      </c>
      <c r="DL1722" s="91">
        <v>0</v>
      </c>
      <c r="DM1722" s="91" t="s">
        <v>566</v>
      </c>
      <c r="DN1722" s="91" t="s">
        <v>566</v>
      </c>
      <c r="DO1722" s="91" t="s">
        <v>566</v>
      </c>
      <c r="DP1722" s="91" t="s">
        <v>566</v>
      </c>
      <c r="DQ1722" s="91" t="s">
        <v>566</v>
      </c>
      <c r="DR1722" s="91" t="s">
        <v>566</v>
      </c>
      <c r="DS1722" s="91" t="s">
        <v>566</v>
      </c>
      <c r="DT1722" s="91" t="s">
        <v>566</v>
      </c>
      <c r="DU1722" s="91" t="s">
        <v>566</v>
      </c>
      <c r="DV1722" s="91">
        <v>171.25</v>
      </c>
      <c r="DW1722" s="97"/>
      <c r="DX1722" s="98" t="s">
        <v>566</v>
      </c>
      <c r="DY1722" s="99" t="s">
        <v>689</v>
      </c>
      <c r="DZ1722" s="98" t="s">
        <v>689</v>
      </c>
      <c r="EA1722" s="100" t="s">
        <v>689</v>
      </c>
      <c r="EB1722" s="101" t="s">
        <v>566</v>
      </c>
      <c r="EC1722" s="38"/>
    </row>
    <row r="1723" spans="1:133" ht="15" customHeight="1" x14ac:dyDescent="0.25">
      <c r="A1723" s="17" t="str">
        <f t="shared" si="26"/>
        <v>1169_Кустовое (Видное и Восточно-Ягунское)</v>
      </c>
      <c r="B1723" s="87">
        <v>183</v>
      </c>
      <c r="C1723" s="88" t="s">
        <v>733</v>
      </c>
      <c r="D1723" s="88" t="s">
        <v>568</v>
      </c>
      <c r="E1723" s="88" t="s">
        <v>1715</v>
      </c>
      <c r="F1723" s="88" t="s">
        <v>7</v>
      </c>
      <c r="G1723" s="88" t="s">
        <v>489</v>
      </c>
      <c r="H1723" s="88" t="s">
        <v>1862</v>
      </c>
      <c r="I1723" s="89">
        <v>1169</v>
      </c>
      <c r="J1723" s="88" t="s">
        <v>45</v>
      </c>
      <c r="K1723" s="88" t="s">
        <v>1766</v>
      </c>
      <c r="L1723" s="88" t="s">
        <v>1590</v>
      </c>
      <c r="M1723" s="88" t="s">
        <v>735</v>
      </c>
      <c r="N1723" s="88" t="s">
        <v>25</v>
      </c>
      <c r="O1723" s="90">
        <v>16.5</v>
      </c>
      <c r="P1723" s="90">
        <v>2877.5</v>
      </c>
      <c r="Q1723" s="90">
        <v>2894</v>
      </c>
      <c r="R1723" s="91">
        <v>17.239999999999998</v>
      </c>
      <c r="S1723" s="90" t="s">
        <v>150</v>
      </c>
      <c r="T1723" s="90">
        <v>2898</v>
      </c>
      <c r="U1723" s="90">
        <v>13</v>
      </c>
      <c r="V1723" s="88" t="s">
        <v>31</v>
      </c>
      <c r="W1723" s="88" t="s">
        <v>65</v>
      </c>
      <c r="X1723" s="88" t="s">
        <v>268</v>
      </c>
      <c r="Y1723" s="90" t="s">
        <v>2175</v>
      </c>
      <c r="Z1723" s="90" t="s">
        <v>566</v>
      </c>
      <c r="AA1723" s="90">
        <v>73</v>
      </c>
      <c r="AB1723" s="91" t="s">
        <v>4563</v>
      </c>
      <c r="AC1723" s="88" t="s">
        <v>566</v>
      </c>
      <c r="AD1723" s="90" t="s">
        <v>566</v>
      </c>
      <c r="AE1723" s="90" t="s">
        <v>2019</v>
      </c>
      <c r="AF1723" s="90" t="s">
        <v>65</v>
      </c>
      <c r="AG1723" s="91" t="s">
        <v>3496</v>
      </c>
      <c r="AH1723" s="92" t="s">
        <v>4194</v>
      </c>
      <c r="AI1723" s="93">
        <v>239</v>
      </c>
      <c r="AJ1723" s="88" t="s">
        <v>3149</v>
      </c>
      <c r="AK1723" s="90" t="s">
        <v>566</v>
      </c>
      <c r="AL1723" s="91">
        <v>19.3</v>
      </c>
      <c r="AM1723" s="91">
        <v>15.514433757200001</v>
      </c>
      <c r="AN1723" s="91">
        <v>2040</v>
      </c>
      <c r="AO1723" s="90">
        <v>19.7</v>
      </c>
      <c r="AP1723" s="91">
        <v>16.510000000000002</v>
      </c>
      <c r="AQ1723" s="91">
        <v>47.820999999999998</v>
      </c>
      <c r="AR1723" s="91">
        <v>1</v>
      </c>
      <c r="AS1723" s="91">
        <v>88.300444263100005</v>
      </c>
      <c r="AT1723" s="91">
        <v>89.030118736000006</v>
      </c>
      <c r="AU1723" s="90">
        <v>450</v>
      </c>
      <c r="AV1723" s="90">
        <v>0</v>
      </c>
      <c r="AW1723" s="91">
        <v>3.64</v>
      </c>
      <c r="AX1723" s="91" t="s">
        <v>566</v>
      </c>
      <c r="AY1723" s="91">
        <v>284.62</v>
      </c>
      <c r="AZ1723" s="88" t="s">
        <v>4928</v>
      </c>
      <c r="BA1723" s="91">
        <v>285.39999999999998</v>
      </c>
      <c r="BB1723" s="91">
        <v>196.31955573690001</v>
      </c>
      <c r="BC1723" s="94">
        <v>0.165010822</v>
      </c>
      <c r="BD1723" s="91">
        <v>32.241</v>
      </c>
      <c r="BE1723" s="95">
        <v>65.849999999999994</v>
      </c>
      <c r="BF1723" s="91">
        <v>9.2200000000000006</v>
      </c>
      <c r="BG1723" s="91">
        <v>30.7</v>
      </c>
      <c r="BH1723" s="94" t="s">
        <v>566</v>
      </c>
      <c r="BI1723" s="94" t="s">
        <v>566</v>
      </c>
      <c r="BJ1723" s="93">
        <v>736</v>
      </c>
      <c r="BK1723" s="94">
        <v>8</v>
      </c>
      <c r="BL1723" s="91">
        <v>282.60489999999999</v>
      </c>
      <c r="BM1723" s="96">
        <v>27.412675610000001</v>
      </c>
      <c r="BN1723" s="96" t="s">
        <v>566</v>
      </c>
      <c r="BO1723" s="88" t="s">
        <v>430</v>
      </c>
      <c r="BP1723" s="88" t="s">
        <v>566</v>
      </c>
      <c r="BQ1723" s="91">
        <v>32.241</v>
      </c>
      <c r="BR1723" s="95">
        <v>65.849999999999994</v>
      </c>
      <c r="BS1723" s="91">
        <v>9.2200000000000006</v>
      </c>
      <c r="BT1723" s="90">
        <v>30</v>
      </c>
      <c r="BU1723" s="91">
        <v>0</v>
      </c>
      <c r="BV1723" s="91">
        <v>276.45</v>
      </c>
      <c r="BW1723" s="96">
        <v>26.815650000000002</v>
      </c>
      <c r="BX1723" s="96" t="s">
        <v>566</v>
      </c>
      <c r="BY1723" s="96" t="s">
        <v>566</v>
      </c>
      <c r="BZ1723" s="96" t="s">
        <v>566</v>
      </c>
      <c r="CA1723" s="96" t="s">
        <v>566</v>
      </c>
      <c r="CB1723" s="96" t="s">
        <v>566</v>
      </c>
      <c r="CC1723" s="96" t="s">
        <v>566</v>
      </c>
      <c r="CD1723" s="96" t="s">
        <v>566</v>
      </c>
      <c r="CE1723" s="96" t="s">
        <v>566</v>
      </c>
      <c r="CF1723" s="88" t="s">
        <v>566</v>
      </c>
      <c r="CG1723" s="88" t="s">
        <v>566</v>
      </c>
      <c r="CH1723" s="92" t="s">
        <v>566</v>
      </c>
      <c r="CI1723" s="91">
        <v>0</v>
      </c>
      <c r="CJ1723" s="91">
        <v>0</v>
      </c>
      <c r="CK1723" s="90" t="s">
        <v>566</v>
      </c>
      <c r="CL1723" s="91">
        <v>1.2077838371</v>
      </c>
      <c r="CM1723" s="91">
        <v>0.92121616289999997</v>
      </c>
      <c r="CN1723" s="88" t="s">
        <v>566</v>
      </c>
      <c r="CO1723" s="91">
        <v>87.55</v>
      </c>
      <c r="CP1723" s="91">
        <v>32.348263516999999</v>
      </c>
      <c r="CQ1723" s="91">
        <v>9.2461671978000002</v>
      </c>
      <c r="CR1723" s="91">
        <v>0.10772003870000001</v>
      </c>
      <c r="CS1723" s="91">
        <v>3.1167197800000001E-2</v>
      </c>
      <c r="CT1723" s="90">
        <v>1</v>
      </c>
      <c r="CU1723" s="96">
        <v>1.0169999999999999</v>
      </c>
      <c r="CV1723" s="96">
        <v>0.83699999999999997</v>
      </c>
      <c r="CW1723" s="96">
        <v>0.73399999999999999</v>
      </c>
      <c r="CX1723" s="93">
        <v>2791</v>
      </c>
      <c r="CY1723" s="93">
        <v>2783.06</v>
      </c>
      <c r="CZ1723" s="93">
        <v>77.2</v>
      </c>
      <c r="DA1723" s="90">
        <v>97</v>
      </c>
      <c r="DB1723" s="90" t="s">
        <v>566</v>
      </c>
      <c r="DC1723" s="90">
        <v>103</v>
      </c>
      <c r="DD1723" s="91">
        <v>259</v>
      </c>
      <c r="DE1723" s="91">
        <v>9.8918918919000003</v>
      </c>
      <c r="DF1723" s="93">
        <v>77.900000000000006</v>
      </c>
      <c r="DG1723" s="88" t="s">
        <v>393</v>
      </c>
      <c r="DH1723" s="88" t="s">
        <v>566</v>
      </c>
      <c r="DI1723" s="88" t="s">
        <v>566</v>
      </c>
      <c r="DJ1723" s="88" t="s">
        <v>566</v>
      </c>
      <c r="DK1723" s="90">
        <v>0</v>
      </c>
      <c r="DL1723" s="91">
        <v>65.849999999999994</v>
      </c>
      <c r="DM1723" s="91">
        <v>0.18630814809999999</v>
      </c>
      <c r="DN1723" s="91">
        <v>36.402224588599999</v>
      </c>
      <c r="DO1723" s="91">
        <v>10.4049187909</v>
      </c>
      <c r="DP1723" s="91">
        <v>4.1616811103</v>
      </c>
      <c r="DQ1723" s="91">
        <v>1.1899187909</v>
      </c>
      <c r="DR1723" s="91">
        <v>36.523849358900002</v>
      </c>
      <c r="DS1723" s="91">
        <v>10.439683036</v>
      </c>
      <c r="DT1723" s="91">
        <v>4.2833058806000004</v>
      </c>
      <c r="DU1723" s="91">
        <v>1.2246830360000001</v>
      </c>
      <c r="DV1723" s="91" t="s">
        <v>566</v>
      </c>
      <c r="DW1723" s="97"/>
      <c r="DX1723" s="98" t="s">
        <v>689</v>
      </c>
      <c r="DY1723" s="99" t="s">
        <v>689</v>
      </c>
      <c r="DZ1723" s="98" t="s">
        <v>689</v>
      </c>
      <c r="EA1723" s="100" t="s">
        <v>689</v>
      </c>
      <c r="EB1723" s="101" t="s">
        <v>2761</v>
      </c>
      <c r="EC1723" s="38"/>
    </row>
    <row r="1724" spans="1:133" ht="15" customHeight="1" x14ac:dyDescent="0.25">
      <c r="A1724" s="17" t="str">
        <f t="shared" si="26"/>
        <v>1177_Кустовое (Видное и Восточно-Ягунское)</v>
      </c>
      <c r="B1724" s="87">
        <v>184</v>
      </c>
      <c r="C1724" s="88" t="s">
        <v>733</v>
      </c>
      <c r="D1724" s="88" t="s">
        <v>568</v>
      </c>
      <c r="E1724" s="88" t="s">
        <v>1715</v>
      </c>
      <c r="F1724" s="88" t="s">
        <v>7</v>
      </c>
      <c r="G1724" s="88" t="s">
        <v>489</v>
      </c>
      <c r="H1724" s="88" t="s">
        <v>1862</v>
      </c>
      <c r="I1724" s="89">
        <v>1177</v>
      </c>
      <c r="J1724" s="88" t="s">
        <v>45</v>
      </c>
      <c r="K1724" s="88" t="s">
        <v>1766</v>
      </c>
      <c r="L1724" s="88" t="s">
        <v>1590</v>
      </c>
      <c r="M1724" s="88" t="s">
        <v>735</v>
      </c>
      <c r="N1724" s="88" t="s">
        <v>25</v>
      </c>
      <c r="O1724" s="90">
        <v>11</v>
      </c>
      <c r="P1724" s="90">
        <v>3079</v>
      </c>
      <c r="Q1724" s="90">
        <v>3090</v>
      </c>
      <c r="R1724" s="91">
        <v>214.21</v>
      </c>
      <c r="S1724" s="90" t="s">
        <v>150</v>
      </c>
      <c r="T1724" s="90">
        <v>3120</v>
      </c>
      <c r="U1724" s="90">
        <v>11</v>
      </c>
      <c r="V1724" s="88" t="s">
        <v>48</v>
      </c>
      <c r="W1724" s="88" t="s">
        <v>54</v>
      </c>
      <c r="X1724" s="88" t="s">
        <v>285</v>
      </c>
      <c r="Y1724" s="90" t="s">
        <v>301</v>
      </c>
      <c r="Z1724" s="90" t="s">
        <v>566</v>
      </c>
      <c r="AA1724" s="90">
        <v>73</v>
      </c>
      <c r="AB1724" s="91" t="s">
        <v>3630</v>
      </c>
      <c r="AC1724" s="88" t="s">
        <v>403</v>
      </c>
      <c r="AD1724" s="90" t="s">
        <v>566</v>
      </c>
      <c r="AE1724" s="90" t="s">
        <v>566</v>
      </c>
      <c r="AF1724" s="90" t="s">
        <v>30</v>
      </c>
      <c r="AG1724" s="91" t="s">
        <v>566</v>
      </c>
      <c r="AH1724" s="92" t="s">
        <v>3305</v>
      </c>
      <c r="AI1724" s="93" t="s">
        <v>566</v>
      </c>
      <c r="AJ1724" s="88" t="s">
        <v>566</v>
      </c>
      <c r="AK1724" s="90" t="s">
        <v>566</v>
      </c>
      <c r="AL1724" s="91" t="s">
        <v>566</v>
      </c>
      <c r="AM1724" s="91" t="s">
        <v>566</v>
      </c>
      <c r="AN1724" s="91" t="s">
        <v>566</v>
      </c>
      <c r="AO1724" s="90" t="s">
        <v>566</v>
      </c>
      <c r="AP1724" s="91" t="s">
        <v>566</v>
      </c>
      <c r="AQ1724" s="91" t="s">
        <v>566</v>
      </c>
      <c r="AR1724" s="91" t="s">
        <v>566</v>
      </c>
      <c r="AS1724" s="91" t="s">
        <v>566</v>
      </c>
      <c r="AT1724" s="91" t="s">
        <v>566</v>
      </c>
      <c r="AU1724" s="90">
        <v>0</v>
      </c>
      <c r="AV1724" s="90">
        <v>125</v>
      </c>
      <c r="AW1724" s="91">
        <v>0</v>
      </c>
      <c r="AX1724" s="91" t="s">
        <v>566</v>
      </c>
      <c r="AY1724" s="91">
        <v>362.46</v>
      </c>
      <c r="AZ1724" s="88" t="s">
        <v>5114</v>
      </c>
      <c r="BA1724" s="91">
        <v>362.79</v>
      </c>
      <c r="BB1724" s="91" t="s">
        <v>566</v>
      </c>
      <c r="BC1724" s="94" t="s">
        <v>566</v>
      </c>
      <c r="BD1724" s="91" t="s">
        <v>566</v>
      </c>
      <c r="BE1724" s="95">
        <v>0</v>
      </c>
      <c r="BF1724" s="91" t="s">
        <v>566</v>
      </c>
      <c r="BG1724" s="91">
        <v>0</v>
      </c>
      <c r="BH1724" s="94" t="s">
        <v>566</v>
      </c>
      <c r="BI1724" s="94" t="s">
        <v>566</v>
      </c>
      <c r="BJ1724" s="93">
        <v>0</v>
      </c>
      <c r="BK1724" s="94">
        <v>0</v>
      </c>
      <c r="BL1724" s="91" t="s">
        <v>566</v>
      </c>
      <c r="BM1724" s="96">
        <v>0</v>
      </c>
      <c r="BN1724" s="96" t="s">
        <v>566</v>
      </c>
      <c r="BO1724" s="88" t="s">
        <v>745</v>
      </c>
      <c r="BP1724" s="88" t="s">
        <v>1207</v>
      </c>
      <c r="BQ1724" s="91" t="s">
        <v>566</v>
      </c>
      <c r="BR1724" s="95">
        <v>0</v>
      </c>
      <c r="BS1724" s="91" t="s">
        <v>566</v>
      </c>
      <c r="BT1724" s="90" t="s">
        <v>566</v>
      </c>
      <c r="BU1724" s="91" t="s">
        <v>566</v>
      </c>
      <c r="BV1724" s="91" t="s">
        <v>566</v>
      </c>
      <c r="BW1724" s="96" t="s">
        <v>566</v>
      </c>
      <c r="BX1724" s="96" t="s">
        <v>566</v>
      </c>
      <c r="BY1724" s="96" t="s">
        <v>1207</v>
      </c>
      <c r="BZ1724" s="96" t="s">
        <v>566</v>
      </c>
      <c r="CA1724" s="96" t="s">
        <v>566</v>
      </c>
      <c r="CB1724" s="96" t="s">
        <v>566</v>
      </c>
      <c r="CC1724" s="96" t="s">
        <v>566</v>
      </c>
      <c r="CD1724" s="96" t="s">
        <v>566</v>
      </c>
      <c r="CE1724" s="96" t="s">
        <v>566</v>
      </c>
      <c r="CF1724" s="88" t="s">
        <v>566</v>
      </c>
      <c r="CG1724" s="88" t="s">
        <v>566</v>
      </c>
      <c r="CH1724" s="92" t="s">
        <v>566</v>
      </c>
      <c r="CI1724" s="91">
        <v>0</v>
      </c>
      <c r="CJ1724" s="91">
        <v>0</v>
      </c>
      <c r="CK1724" s="90" t="s">
        <v>566</v>
      </c>
      <c r="CL1724" s="91" t="s">
        <v>566</v>
      </c>
      <c r="CM1724" s="91" t="s">
        <v>566</v>
      </c>
      <c r="CN1724" s="88" t="s">
        <v>566</v>
      </c>
      <c r="CO1724" s="91">
        <v>87.55</v>
      </c>
      <c r="CP1724" s="91" t="s">
        <v>566</v>
      </c>
      <c r="CQ1724" s="91" t="s">
        <v>566</v>
      </c>
      <c r="CR1724" s="91" t="s">
        <v>566</v>
      </c>
      <c r="CS1724" s="91" t="s">
        <v>566</v>
      </c>
      <c r="CT1724" s="90">
        <v>-2.5</v>
      </c>
      <c r="CU1724" s="96">
        <v>1.0169999999999999</v>
      </c>
      <c r="CV1724" s="96">
        <v>0.83699999999999997</v>
      </c>
      <c r="CW1724" s="96">
        <v>0.73399999999999999</v>
      </c>
      <c r="CX1724" s="93">
        <v>2791</v>
      </c>
      <c r="CY1724" s="93">
        <v>2787.59</v>
      </c>
      <c r="CZ1724" s="93">
        <v>77.2</v>
      </c>
      <c r="DA1724" s="90">
        <v>97</v>
      </c>
      <c r="DB1724" s="90" t="s">
        <v>566</v>
      </c>
      <c r="DC1724" s="90">
        <v>103</v>
      </c>
      <c r="DD1724" s="91">
        <v>259</v>
      </c>
      <c r="DE1724" s="91">
        <v>39.9459459459</v>
      </c>
      <c r="DF1724" s="93">
        <v>77.900000000000006</v>
      </c>
      <c r="DG1724" s="88" t="s">
        <v>393</v>
      </c>
      <c r="DH1724" s="88" t="s">
        <v>566</v>
      </c>
      <c r="DI1724" s="88" t="s">
        <v>566</v>
      </c>
      <c r="DJ1724" s="88" t="s">
        <v>789</v>
      </c>
      <c r="DK1724" s="90">
        <v>-3.5</v>
      </c>
      <c r="DL1724" s="91">
        <v>0</v>
      </c>
      <c r="DM1724" s="91" t="s">
        <v>566</v>
      </c>
      <c r="DN1724" s="91" t="s">
        <v>566</v>
      </c>
      <c r="DO1724" s="91" t="s">
        <v>566</v>
      </c>
      <c r="DP1724" s="91" t="s">
        <v>566</v>
      </c>
      <c r="DQ1724" s="91" t="s">
        <v>566</v>
      </c>
      <c r="DR1724" s="91" t="s">
        <v>566</v>
      </c>
      <c r="DS1724" s="91" t="s">
        <v>566</v>
      </c>
      <c r="DT1724" s="91" t="s">
        <v>566</v>
      </c>
      <c r="DU1724" s="91" t="s">
        <v>566</v>
      </c>
      <c r="DV1724" s="91">
        <v>38.5</v>
      </c>
      <c r="DW1724" s="97"/>
      <c r="DX1724" s="98" t="s">
        <v>566</v>
      </c>
      <c r="DY1724" s="99" t="s">
        <v>689</v>
      </c>
      <c r="DZ1724" s="98" t="s">
        <v>689</v>
      </c>
      <c r="EA1724" s="100" t="s">
        <v>689</v>
      </c>
      <c r="EB1724" s="101" t="s">
        <v>566</v>
      </c>
      <c r="EC1724" s="38"/>
    </row>
    <row r="1725" spans="1:133" ht="15" customHeight="1" x14ac:dyDescent="0.25">
      <c r="A1725" s="17" t="str">
        <f t="shared" si="26"/>
        <v>1182_Кустовое (Видное и Восточно-Ягунское)</v>
      </c>
      <c r="B1725" s="87">
        <v>185</v>
      </c>
      <c r="C1725" s="88" t="s">
        <v>733</v>
      </c>
      <c r="D1725" s="88" t="s">
        <v>568</v>
      </c>
      <c r="E1725" s="88" t="s">
        <v>1715</v>
      </c>
      <c r="F1725" s="88" t="s">
        <v>7</v>
      </c>
      <c r="G1725" s="88" t="s">
        <v>489</v>
      </c>
      <c r="H1725" s="88" t="s">
        <v>1862</v>
      </c>
      <c r="I1725" s="89">
        <v>1182</v>
      </c>
      <c r="J1725" s="88" t="s">
        <v>45</v>
      </c>
      <c r="K1725" s="88" t="s">
        <v>1766</v>
      </c>
      <c r="L1725" s="88" t="s">
        <v>1590</v>
      </c>
      <c r="M1725" s="88" t="s">
        <v>735</v>
      </c>
      <c r="N1725" s="88" t="s">
        <v>25</v>
      </c>
      <c r="O1725" s="90">
        <v>12</v>
      </c>
      <c r="P1725" s="90">
        <v>2938</v>
      </c>
      <c r="Q1725" s="90">
        <v>2950</v>
      </c>
      <c r="R1725" s="91">
        <v>78.739999999999995</v>
      </c>
      <c r="S1725" s="90" t="s">
        <v>150</v>
      </c>
      <c r="T1725" s="90">
        <v>2939</v>
      </c>
      <c r="U1725" s="90">
        <v>11.4</v>
      </c>
      <c r="V1725" s="88" t="s">
        <v>31</v>
      </c>
      <c r="W1725" s="88" t="s">
        <v>94</v>
      </c>
      <c r="X1725" s="88" t="s">
        <v>2553</v>
      </c>
      <c r="Y1725" s="90" t="s">
        <v>553</v>
      </c>
      <c r="Z1725" s="90" t="s">
        <v>566</v>
      </c>
      <c r="AA1725" s="90">
        <v>73</v>
      </c>
      <c r="AB1725" s="91" t="s">
        <v>4166</v>
      </c>
      <c r="AC1725" s="88" t="s">
        <v>566</v>
      </c>
      <c r="AD1725" s="90" t="s">
        <v>566</v>
      </c>
      <c r="AE1725" s="90" t="s">
        <v>1265</v>
      </c>
      <c r="AF1725" s="90" t="s">
        <v>94</v>
      </c>
      <c r="AG1725" s="91" t="s">
        <v>3564</v>
      </c>
      <c r="AH1725" s="92" t="s">
        <v>2827</v>
      </c>
      <c r="AI1725" s="93">
        <v>569</v>
      </c>
      <c r="AJ1725" s="88" t="s">
        <v>722</v>
      </c>
      <c r="AK1725" s="90" t="s">
        <v>566</v>
      </c>
      <c r="AL1725" s="91">
        <v>19.3</v>
      </c>
      <c r="AM1725" s="91">
        <v>17.2</v>
      </c>
      <c r="AN1725" s="91">
        <v>2176</v>
      </c>
      <c r="AO1725" s="90">
        <v>16</v>
      </c>
      <c r="AP1725" s="91">
        <v>76.834999999999994</v>
      </c>
      <c r="AQ1725" s="91">
        <v>38.085882352900001</v>
      </c>
      <c r="AR1725" s="91" t="s">
        <v>566</v>
      </c>
      <c r="AS1725" s="91">
        <v>79.189486264300001</v>
      </c>
      <c r="AT1725" s="91">
        <v>80.001616031400005</v>
      </c>
      <c r="AU1725" s="90" t="s">
        <v>566</v>
      </c>
      <c r="AV1725" s="90">
        <v>0</v>
      </c>
      <c r="AW1725" s="91" t="s">
        <v>566</v>
      </c>
      <c r="AX1725" s="91" t="s">
        <v>566</v>
      </c>
      <c r="AY1725" s="91">
        <v>223.02</v>
      </c>
      <c r="AZ1725" s="88" t="s">
        <v>4928</v>
      </c>
      <c r="BA1725" s="91">
        <v>223.9</v>
      </c>
      <c r="BB1725" s="91">
        <v>143.83051373570001</v>
      </c>
      <c r="BC1725" s="94">
        <v>3.9502301199999999E-2</v>
      </c>
      <c r="BD1725" s="91">
        <v>5.585</v>
      </c>
      <c r="BE1725" s="95">
        <v>62.482999999999997</v>
      </c>
      <c r="BF1725" s="91">
        <v>1.75</v>
      </c>
      <c r="BG1725" s="91">
        <v>31</v>
      </c>
      <c r="BH1725" s="94">
        <v>8.3330000000000001E-2</v>
      </c>
      <c r="BI1725" s="94">
        <v>0.25</v>
      </c>
      <c r="BJ1725" s="93">
        <v>186</v>
      </c>
      <c r="BK1725" s="94">
        <v>0</v>
      </c>
      <c r="BL1725" s="91">
        <v>54.372430000000001</v>
      </c>
      <c r="BM1725" s="96">
        <v>5.2741252300000001</v>
      </c>
      <c r="BN1725" s="96" t="s">
        <v>566</v>
      </c>
      <c r="BO1725" s="88" t="s">
        <v>696</v>
      </c>
      <c r="BP1725" s="88" t="s">
        <v>566</v>
      </c>
      <c r="BQ1725" s="91">
        <v>5.585</v>
      </c>
      <c r="BR1725" s="95">
        <v>62.482999999999997</v>
      </c>
      <c r="BS1725" s="91">
        <v>1.75</v>
      </c>
      <c r="BT1725" s="90">
        <v>30</v>
      </c>
      <c r="BU1725" s="91">
        <v>0</v>
      </c>
      <c r="BV1725" s="91">
        <v>52.62</v>
      </c>
      <c r="BW1725" s="96">
        <v>5.1041400000000001</v>
      </c>
      <c r="BX1725" s="96" t="s">
        <v>566</v>
      </c>
      <c r="BY1725" s="96" t="s">
        <v>566</v>
      </c>
      <c r="BZ1725" s="96" t="s">
        <v>566</v>
      </c>
      <c r="CA1725" s="96" t="s">
        <v>566</v>
      </c>
      <c r="CB1725" s="96" t="s">
        <v>566</v>
      </c>
      <c r="CC1725" s="96" t="s">
        <v>566</v>
      </c>
      <c r="CD1725" s="96" t="s">
        <v>566</v>
      </c>
      <c r="CE1725" s="96" t="s">
        <v>566</v>
      </c>
      <c r="CF1725" s="88" t="s">
        <v>566</v>
      </c>
      <c r="CG1725" s="88" t="s">
        <v>566</v>
      </c>
      <c r="CH1725" s="92" t="s">
        <v>566</v>
      </c>
      <c r="CI1725" s="91">
        <v>0</v>
      </c>
      <c r="CJ1725" s="91">
        <v>0</v>
      </c>
      <c r="CK1725" s="90" t="s">
        <v>566</v>
      </c>
      <c r="CL1725" s="91">
        <v>3.8719017500000001E-2</v>
      </c>
      <c r="CM1725" s="91">
        <v>-0.45371901749999999</v>
      </c>
      <c r="CN1725" s="88" t="s">
        <v>566</v>
      </c>
      <c r="CO1725" s="91">
        <v>87.55</v>
      </c>
      <c r="CP1725" s="91">
        <v>5.3111494808000002</v>
      </c>
      <c r="CQ1725" s="91">
        <v>1.6678028950999999</v>
      </c>
      <c r="CR1725" s="91">
        <v>-0.2743343902</v>
      </c>
      <c r="CS1725" s="91">
        <v>-8.6197104900000002E-2</v>
      </c>
      <c r="CT1725" s="90">
        <v>-2.5</v>
      </c>
      <c r="CU1725" s="96">
        <v>1.0169999999999999</v>
      </c>
      <c r="CV1725" s="96">
        <v>0.83699999999999997</v>
      </c>
      <c r="CW1725" s="96">
        <v>0.73399999999999999</v>
      </c>
      <c r="CX1725" s="93">
        <v>2791</v>
      </c>
      <c r="CY1725" s="93">
        <v>2782.11</v>
      </c>
      <c r="CZ1725" s="93">
        <v>77.150000000000006</v>
      </c>
      <c r="DA1725" s="90">
        <v>97</v>
      </c>
      <c r="DB1725" s="90" t="s">
        <v>566</v>
      </c>
      <c r="DC1725" s="90">
        <v>103</v>
      </c>
      <c r="DD1725" s="91">
        <v>259</v>
      </c>
      <c r="DE1725" s="91">
        <v>-13.8918918919</v>
      </c>
      <c r="DF1725" s="93">
        <v>77.900000000000006</v>
      </c>
      <c r="DG1725" s="88" t="s">
        <v>393</v>
      </c>
      <c r="DH1725" s="88" t="s">
        <v>566</v>
      </c>
      <c r="DI1725" s="88" t="s">
        <v>566</v>
      </c>
      <c r="DJ1725" s="88" t="s">
        <v>2817</v>
      </c>
      <c r="DK1725" s="90">
        <v>-3.5</v>
      </c>
      <c r="DL1725" s="91">
        <v>62.482999999999997</v>
      </c>
      <c r="DM1725" s="91">
        <v>4.8807754100000003E-2</v>
      </c>
      <c r="DN1725" s="91">
        <v>6.9006437201999997</v>
      </c>
      <c r="DO1725" s="91">
        <v>2.1669345997999998</v>
      </c>
      <c r="DP1725" s="91">
        <v>1.3151598492000001</v>
      </c>
      <c r="DQ1725" s="91">
        <v>0.41293459980000002</v>
      </c>
      <c r="DR1725" s="91">
        <v>6.5617144633000004</v>
      </c>
      <c r="DS1725" s="91">
        <v>2.0605043067</v>
      </c>
      <c r="DT1725" s="91">
        <v>0.97623059229999998</v>
      </c>
      <c r="DU1725" s="91">
        <v>0.30650430670000001</v>
      </c>
      <c r="DV1725" s="91" t="s">
        <v>566</v>
      </c>
      <c r="DW1725" s="97"/>
      <c r="DX1725" s="98" t="s">
        <v>566</v>
      </c>
      <c r="DY1725" s="99" t="s">
        <v>689</v>
      </c>
      <c r="DZ1725" s="98" t="s">
        <v>689</v>
      </c>
      <c r="EA1725" s="100" t="s">
        <v>689</v>
      </c>
      <c r="EB1725" s="101" t="s">
        <v>2761</v>
      </c>
      <c r="EC1725" s="38"/>
    </row>
    <row r="1726" spans="1:133" ht="15" customHeight="1" x14ac:dyDescent="0.25">
      <c r="A1726" s="17" t="str">
        <f t="shared" si="26"/>
        <v>1196_Кустовое (Видное и Восточно-Ягунское)</v>
      </c>
      <c r="B1726" s="87">
        <v>186</v>
      </c>
      <c r="C1726" s="88" t="s">
        <v>733</v>
      </c>
      <c r="D1726" s="88" t="s">
        <v>568</v>
      </c>
      <c r="E1726" s="88" t="s">
        <v>1715</v>
      </c>
      <c r="F1726" s="88" t="s">
        <v>7</v>
      </c>
      <c r="G1726" s="88" t="s">
        <v>489</v>
      </c>
      <c r="H1726" s="88" t="s">
        <v>1862</v>
      </c>
      <c r="I1726" s="89">
        <v>1196</v>
      </c>
      <c r="J1726" s="88" t="s">
        <v>1823</v>
      </c>
      <c r="K1726" s="88" t="s">
        <v>1766</v>
      </c>
      <c r="L1726" s="88" t="s">
        <v>1590</v>
      </c>
      <c r="M1726" s="88" t="s">
        <v>735</v>
      </c>
      <c r="N1726" s="88" t="s">
        <v>25</v>
      </c>
      <c r="O1726" s="90">
        <v>15.7</v>
      </c>
      <c r="P1726" s="90">
        <v>2900</v>
      </c>
      <c r="Q1726" s="90">
        <v>2911.5</v>
      </c>
      <c r="R1726" s="91">
        <v>51</v>
      </c>
      <c r="S1726" s="90" t="s">
        <v>150</v>
      </c>
      <c r="T1726" s="90">
        <v>2923</v>
      </c>
      <c r="U1726" s="90">
        <v>11.1</v>
      </c>
      <c r="V1726" s="88" t="s">
        <v>31</v>
      </c>
      <c r="W1726" s="88" t="s">
        <v>94</v>
      </c>
      <c r="X1726" s="88" t="s">
        <v>2843</v>
      </c>
      <c r="Y1726" s="90" t="s">
        <v>979</v>
      </c>
      <c r="Z1726" s="90" t="s">
        <v>566</v>
      </c>
      <c r="AA1726" s="90">
        <v>73</v>
      </c>
      <c r="AB1726" s="91" t="s">
        <v>4564</v>
      </c>
      <c r="AC1726" s="88" t="s">
        <v>566</v>
      </c>
      <c r="AD1726" s="90" t="s">
        <v>566</v>
      </c>
      <c r="AE1726" s="90" t="s">
        <v>2019</v>
      </c>
      <c r="AF1726" s="90" t="s">
        <v>94</v>
      </c>
      <c r="AG1726" s="91" t="s">
        <v>5635</v>
      </c>
      <c r="AH1726" s="92" t="s">
        <v>4883</v>
      </c>
      <c r="AI1726" s="93">
        <v>63</v>
      </c>
      <c r="AJ1726" s="88" t="s">
        <v>722</v>
      </c>
      <c r="AK1726" s="90" t="s">
        <v>566</v>
      </c>
      <c r="AL1726" s="91">
        <v>22.6</v>
      </c>
      <c r="AM1726" s="91">
        <v>21.278065636499999</v>
      </c>
      <c r="AN1726" s="91">
        <v>2046</v>
      </c>
      <c r="AO1726" s="90">
        <v>22.5</v>
      </c>
      <c r="AP1726" s="91">
        <v>46.313000000000002</v>
      </c>
      <c r="AQ1726" s="91">
        <v>47.66</v>
      </c>
      <c r="AR1726" s="91">
        <v>93</v>
      </c>
      <c r="AS1726" s="91">
        <v>93.449827021600001</v>
      </c>
      <c r="AT1726" s="91">
        <v>95.301218887100006</v>
      </c>
      <c r="AU1726" s="90">
        <v>133</v>
      </c>
      <c r="AV1726" s="90">
        <v>1.5</v>
      </c>
      <c r="AW1726" s="91">
        <v>3.3000000000000002E-2</v>
      </c>
      <c r="AX1726" s="91" t="s">
        <v>566</v>
      </c>
      <c r="AY1726" s="91">
        <v>184.03</v>
      </c>
      <c r="AZ1726" s="88" t="s">
        <v>4928</v>
      </c>
      <c r="BA1726" s="91">
        <v>186</v>
      </c>
      <c r="BB1726" s="91">
        <v>90.5801729784</v>
      </c>
      <c r="BC1726" s="94">
        <v>0.20926607420000001</v>
      </c>
      <c r="BD1726" s="91">
        <v>18.873000000000001</v>
      </c>
      <c r="BE1726" s="95">
        <v>81.382000000000005</v>
      </c>
      <c r="BF1726" s="91">
        <v>2.94</v>
      </c>
      <c r="BG1726" s="91">
        <v>30.6</v>
      </c>
      <c r="BH1726" s="94">
        <v>8.3330000000000001E-2</v>
      </c>
      <c r="BI1726" s="94">
        <v>0.73333000000000004</v>
      </c>
      <c r="BJ1726" s="93">
        <v>75</v>
      </c>
      <c r="BK1726" s="94">
        <v>9</v>
      </c>
      <c r="BL1726" s="91">
        <v>90.071950000000001</v>
      </c>
      <c r="BM1726" s="96">
        <v>8.7369788800000006</v>
      </c>
      <c r="BN1726" s="96" t="s">
        <v>566</v>
      </c>
      <c r="BO1726" s="88" t="s">
        <v>696</v>
      </c>
      <c r="BP1726" s="88" t="s">
        <v>566</v>
      </c>
      <c r="BQ1726" s="91">
        <v>18.873000000000001</v>
      </c>
      <c r="BR1726" s="95">
        <v>81.382000000000005</v>
      </c>
      <c r="BS1726" s="91">
        <v>2.94</v>
      </c>
      <c r="BT1726" s="90">
        <v>30</v>
      </c>
      <c r="BU1726" s="91">
        <v>0</v>
      </c>
      <c r="BV1726" s="91">
        <v>88.23</v>
      </c>
      <c r="BW1726" s="96">
        <v>8.5583100000000005</v>
      </c>
      <c r="BX1726" s="96" t="s">
        <v>566</v>
      </c>
      <c r="BY1726" s="96" t="s">
        <v>566</v>
      </c>
      <c r="BZ1726" s="96" t="s">
        <v>566</v>
      </c>
      <c r="CA1726" s="96" t="s">
        <v>566</v>
      </c>
      <c r="CB1726" s="96" t="s">
        <v>566</v>
      </c>
      <c r="CC1726" s="96" t="s">
        <v>566</v>
      </c>
      <c r="CD1726" s="96" t="s">
        <v>566</v>
      </c>
      <c r="CE1726" s="96" t="s">
        <v>566</v>
      </c>
      <c r="CF1726" s="88" t="s">
        <v>566</v>
      </c>
      <c r="CG1726" s="88" t="s">
        <v>566</v>
      </c>
      <c r="CH1726" s="92" t="s">
        <v>566</v>
      </c>
      <c r="CI1726" s="91">
        <v>0</v>
      </c>
      <c r="CJ1726" s="91">
        <v>0</v>
      </c>
      <c r="CK1726" s="90" t="s">
        <v>566</v>
      </c>
      <c r="CL1726" s="91">
        <v>0.47597441299999999</v>
      </c>
      <c r="CM1726" s="91">
        <v>-0.216974413</v>
      </c>
      <c r="CN1726" s="88" t="s">
        <v>566</v>
      </c>
      <c r="CO1726" s="91">
        <v>87.55</v>
      </c>
      <c r="CP1726" s="91">
        <v>19.974716514499999</v>
      </c>
      <c r="CQ1726" s="91">
        <v>3.1127717296999999</v>
      </c>
      <c r="CR1726" s="91">
        <v>1.1014616574</v>
      </c>
      <c r="CS1726" s="91">
        <v>0.17177172969999999</v>
      </c>
      <c r="CT1726" s="90">
        <v>-2.5</v>
      </c>
      <c r="CU1726" s="96">
        <v>1.0169999999999999</v>
      </c>
      <c r="CV1726" s="96">
        <v>0.83699999999999997</v>
      </c>
      <c r="CW1726" s="96">
        <v>0.73399999999999999</v>
      </c>
      <c r="CX1726" s="93">
        <v>2791</v>
      </c>
      <c r="CY1726" s="93">
        <v>2771</v>
      </c>
      <c r="CZ1726" s="93">
        <v>78</v>
      </c>
      <c r="DA1726" s="90">
        <v>97</v>
      </c>
      <c r="DB1726" s="90" t="s">
        <v>566</v>
      </c>
      <c r="DC1726" s="90">
        <v>103</v>
      </c>
      <c r="DD1726" s="91">
        <v>259</v>
      </c>
      <c r="DE1726" s="91">
        <v>-28.9459459459</v>
      </c>
      <c r="DF1726" s="93">
        <v>77.900000000000006</v>
      </c>
      <c r="DG1726" s="88" t="s">
        <v>393</v>
      </c>
      <c r="DH1726" s="88" t="s">
        <v>566</v>
      </c>
      <c r="DI1726" s="88" t="s">
        <v>566</v>
      </c>
      <c r="DJ1726" s="88" t="s">
        <v>3306</v>
      </c>
      <c r="DK1726" s="90">
        <v>-3.5</v>
      </c>
      <c r="DL1726" s="91">
        <v>81.382000000000005</v>
      </c>
      <c r="DM1726" s="91">
        <v>0.25854342330000002</v>
      </c>
      <c r="DN1726" s="91">
        <v>23.3171575824</v>
      </c>
      <c r="DO1726" s="91">
        <v>3.6336430049000001</v>
      </c>
      <c r="DP1726" s="91">
        <v>4.4439027253000001</v>
      </c>
      <c r="DQ1726" s="91">
        <v>0.69264300489999997</v>
      </c>
      <c r="DR1726" s="91">
        <v>24.677969755500001</v>
      </c>
      <c r="DS1726" s="91">
        <v>3.8457059725999998</v>
      </c>
      <c r="DT1726" s="91">
        <v>5.8047148984000003</v>
      </c>
      <c r="DU1726" s="91">
        <v>0.90470597259999996</v>
      </c>
      <c r="DV1726" s="91" t="s">
        <v>566</v>
      </c>
      <c r="DW1726" s="97"/>
      <c r="DX1726" s="98" t="s">
        <v>5636</v>
      </c>
      <c r="DY1726" s="99" t="s">
        <v>689</v>
      </c>
      <c r="DZ1726" s="98" t="s">
        <v>689</v>
      </c>
      <c r="EA1726" s="100" t="s">
        <v>689</v>
      </c>
      <c r="EB1726" s="101" t="s">
        <v>2761</v>
      </c>
      <c r="EC1726" s="38"/>
    </row>
    <row r="1727" spans="1:133" ht="15" customHeight="1" x14ac:dyDescent="0.25">
      <c r="A1727" s="17" t="str">
        <f t="shared" si="26"/>
        <v>1208_Кустовое (Видное и Восточно-Ягунское)</v>
      </c>
      <c r="B1727" s="87">
        <v>187</v>
      </c>
      <c r="C1727" s="88" t="s">
        <v>733</v>
      </c>
      <c r="D1727" s="88" t="s">
        <v>568</v>
      </c>
      <c r="E1727" s="88" t="s">
        <v>1715</v>
      </c>
      <c r="F1727" s="88" t="s">
        <v>7</v>
      </c>
      <c r="G1727" s="88" t="s">
        <v>489</v>
      </c>
      <c r="H1727" s="88" t="s">
        <v>1863</v>
      </c>
      <c r="I1727" s="89">
        <v>1208</v>
      </c>
      <c r="J1727" s="88" t="s">
        <v>1864</v>
      </c>
      <c r="K1727" s="88" t="s">
        <v>688</v>
      </c>
      <c r="L1727" s="88" t="s">
        <v>1590</v>
      </c>
      <c r="M1727" s="88" t="s">
        <v>735</v>
      </c>
      <c r="N1727" s="88" t="s">
        <v>44</v>
      </c>
      <c r="O1727" s="90">
        <v>9</v>
      </c>
      <c r="P1727" s="90">
        <v>3119</v>
      </c>
      <c r="Q1727" s="90">
        <v>3128</v>
      </c>
      <c r="R1727" s="91">
        <v>269.81</v>
      </c>
      <c r="S1727" s="90" t="s">
        <v>150</v>
      </c>
      <c r="T1727" s="90">
        <v>3167</v>
      </c>
      <c r="U1727" s="90">
        <v>10.5</v>
      </c>
      <c r="V1727" s="88" t="s">
        <v>31</v>
      </c>
      <c r="W1727" s="88" t="s">
        <v>94</v>
      </c>
      <c r="X1727" s="88" t="s">
        <v>1437</v>
      </c>
      <c r="Y1727" s="90" t="s">
        <v>3018</v>
      </c>
      <c r="Z1727" s="90" t="s">
        <v>566</v>
      </c>
      <c r="AA1727" s="90">
        <v>73</v>
      </c>
      <c r="AB1727" s="91" t="s">
        <v>4205</v>
      </c>
      <c r="AC1727" s="88" t="s">
        <v>566</v>
      </c>
      <c r="AD1727" s="90" t="s">
        <v>566</v>
      </c>
      <c r="AE1727" s="90" t="s">
        <v>2019</v>
      </c>
      <c r="AF1727" s="90" t="s">
        <v>94</v>
      </c>
      <c r="AG1727" s="91" t="s">
        <v>3482</v>
      </c>
      <c r="AH1727" s="92" t="s">
        <v>3863</v>
      </c>
      <c r="AI1727" s="93">
        <v>258</v>
      </c>
      <c r="AJ1727" s="88" t="s">
        <v>3149</v>
      </c>
      <c r="AK1727" s="90" t="s">
        <v>566</v>
      </c>
      <c r="AL1727" s="91">
        <v>21.8</v>
      </c>
      <c r="AM1727" s="91">
        <v>20.320750067500001</v>
      </c>
      <c r="AN1727" s="91">
        <v>2076</v>
      </c>
      <c r="AO1727" s="90">
        <v>22</v>
      </c>
      <c r="AP1727" s="91">
        <v>186.89400000000001</v>
      </c>
      <c r="AQ1727" s="91">
        <v>44.082631578899999</v>
      </c>
      <c r="AR1727" s="91" t="s">
        <v>566</v>
      </c>
      <c r="AS1727" s="91">
        <v>104.6812274056</v>
      </c>
      <c r="AT1727" s="91">
        <v>107.2555223672</v>
      </c>
      <c r="AU1727" s="90">
        <v>445</v>
      </c>
      <c r="AV1727" s="90">
        <v>0</v>
      </c>
      <c r="AW1727" s="91">
        <v>2.46</v>
      </c>
      <c r="AX1727" s="91" t="s">
        <v>566</v>
      </c>
      <c r="AY1727" s="91">
        <v>221.07</v>
      </c>
      <c r="AZ1727" s="88" t="s">
        <v>4928</v>
      </c>
      <c r="BA1727" s="91">
        <v>223.7</v>
      </c>
      <c r="BB1727" s="91">
        <v>116.3887725944</v>
      </c>
      <c r="BC1727" s="94">
        <v>0.15615767389999999</v>
      </c>
      <c r="BD1727" s="91">
        <v>18.175000000000001</v>
      </c>
      <c r="BE1727" s="95">
        <v>91.094999999999999</v>
      </c>
      <c r="BF1727" s="91">
        <v>1.35</v>
      </c>
      <c r="BG1727" s="91">
        <v>31</v>
      </c>
      <c r="BH1727" s="94">
        <v>0.11667</v>
      </c>
      <c r="BI1727" s="94">
        <v>0.33333000000000002</v>
      </c>
      <c r="BJ1727" s="93">
        <v>193</v>
      </c>
      <c r="BK1727" s="94">
        <v>0</v>
      </c>
      <c r="BL1727" s="91">
        <v>41.993209999999998</v>
      </c>
      <c r="BM1727" s="96">
        <v>4.0733412099999997</v>
      </c>
      <c r="BN1727" s="96" t="s">
        <v>566</v>
      </c>
      <c r="BO1727" s="88" t="s">
        <v>696</v>
      </c>
      <c r="BP1727" s="88" t="s">
        <v>566</v>
      </c>
      <c r="BQ1727" s="91">
        <v>18.175000000000001</v>
      </c>
      <c r="BR1727" s="95">
        <v>91.094999999999999</v>
      </c>
      <c r="BS1727" s="91">
        <v>1.35</v>
      </c>
      <c r="BT1727" s="90">
        <v>30</v>
      </c>
      <c r="BU1727" s="91">
        <v>0</v>
      </c>
      <c r="BV1727" s="91">
        <v>40.65</v>
      </c>
      <c r="BW1727" s="96">
        <v>3.9430499999999999</v>
      </c>
      <c r="BX1727" s="96" t="s">
        <v>566</v>
      </c>
      <c r="BY1727" s="96" t="s">
        <v>566</v>
      </c>
      <c r="BZ1727" s="96" t="s">
        <v>566</v>
      </c>
      <c r="CA1727" s="96" t="s">
        <v>566</v>
      </c>
      <c r="CB1727" s="96" t="s">
        <v>566</v>
      </c>
      <c r="CC1727" s="96" t="s">
        <v>566</v>
      </c>
      <c r="CD1727" s="96" t="s">
        <v>566</v>
      </c>
      <c r="CE1727" s="96" t="s">
        <v>566</v>
      </c>
      <c r="CF1727" s="88" t="s">
        <v>566</v>
      </c>
      <c r="CG1727" s="88" t="s">
        <v>566</v>
      </c>
      <c r="CH1727" s="92" t="s">
        <v>566</v>
      </c>
      <c r="CI1727" s="91">
        <v>0</v>
      </c>
      <c r="CJ1727" s="91">
        <v>0</v>
      </c>
      <c r="CK1727" s="90" t="s">
        <v>566</v>
      </c>
      <c r="CL1727" s="91">
        <v>0.65625520429999995</v>
      </c>
      <c r="CM1727" s="91">
        <v>6.7447957000000003E-3</v>
      </c>
      <c r="CN1727" s="88" t="s">
        <v>566</v>
      </c>
      <c r="CO1727" s="91">
        <v>87.55</v>
      </c>
      <c r="CP1727" s="91">
        <v>20.6895138197</v>
      </c>
      <c r="CQ1727" s="91">
        <v>1.5420178427</v>
      </c>
      <c r="CR1727" s="91">
        <v>2.5143525294</v>
      </c>
      <c r="CS1727" s="91">
        <v>0.18701784269999999</v>
      </c>
      <c r="CT1727" s="90">
        <v>-2.5</v>
      </c>
      <c r="CU1727" s="96">
        <v>1.0169999999999999</v>
      </c>
      <c r="CV1727" s="96">
        <v>0.83699999999999997</v>
      </c>
      <c r="CW1727" s="96">
        <v>0.73399999999999999</v>
      </c>
      <c r="CX1727" s="93">
        <v>2792</v>
      </c>
      <c r="CY1727" s="93">
        <v>2765.29</v>
      </c>
      <c r="CZ1727" s="93">
        <v>83.9</v>
      </c>
      <c r="DA1727" s="90">
        <v>97</v>
      </c>
      <c r="DB1727" s="90" t="s">
        <v>566</v>
      </c>
      <c r="DC1727" s="90">
        <v>103</v>
      </c>
      <c r="DD1727" s="91">
        <v>259</v>
      </c>
      <c r="DE1727" s="91">
        <v>-14.644787644799999</v>
      </c>
      <c r="DF1727" s="93">
        <v>78</v>
      </c>
      <c r="DG1727" s="88" t="s">
        <v>393</v>
      </c>
      <c r="DH1727" s="88" t="s">
        <v>566</v>
      </c>
      <c r="DI1727" s="88" t="s">
        <v>566</v>
      </c>
      <c r="DJ1727" s="88" t="s">
        <v>2406</v>
      </c>
      <c r="DK1727" s="90">
        <v>-3.5</v>
      </c>
      <c r="DL1727" s="91">
        <v>91.094999999999999</v>
      </c>
      <c r="DM1727" s="91">
        <v>0.19292832260000001</v>
      </c>
      <c r="DN1727" s="91">
        <v>22.454690670600002</v>
      </c>
      <c r="DO1727" s="91">
        <v>1.6735788945000001</v>
      </c>
      <c r="DP1727" s="91">
        <v>4.2795293802999996</v>
      </c>
      <c r="DQ1727" s="91">
        <v>0.31857889449999999</v>
      </c>
      <c r="DR1727" s="91">
        <v>25.5610734664</v>
      </c>
      <c r="DS1727" s="91">
        <v>1.905101865</v>
      </c>
      <c r="DT1727" s="91">
        <v>7.3859121760999997</v>
      </c>
      <c r="DU1727" s="91">
        <v>0.55010186500000002</v>
      </c>
      <c r="DV1727" s="91" t="s">
        <v>566</v>
      </c>
      <c r="DW1727" s="97"/>
      <c r="DX1727" s="98" t="s">
        <v>689</v>
      </c>
      <c r="DY1727" s="99" t="s">
        <v>689</v>
      </c>
      <c r="DZ1727" s="98" t="s">
        <v>689</v>
      </c>
      <c r="EA1727" s="100" t="s">
        <v>689</v>
      </c>
      <c r="EB1727" s="101" t="s">
        <v>2761</v>
      </c>
      <c r="EC1727" s="38"/>
    </row>
    <row r="1728" spans="1:133" ht="15" customHeight="1" x14ac:dyDescent="0.25">
      <c r="A1728" s="17" t="str">
        <f t="shared" si="26"/>
        <v>1209_Кустовое (Видное и Восточно-Ягунское)</v>
      </c>
      <c r="B1728" s="87">
        <v>188</v>
      </c>
      <c r="C1728" s="88" t="s">
        <v>733</v>
      </c>
      <c r="D1728" s="88" t="s">
        <v>568</v>
      </c>
      <c r="E1728" s="88" t="s">
        <v>1715</v>
      </c>
      <c r="F1728" s="88" t="s">
        <v>7</v>
      </c>
      <c r="G1728" s="88" t="s">
        <v>489</v>
      </c>
      <c r="H1728" s="88" t="s">
        <v>1863</v>
      </c>
      <c r="I1728" s="89">
        <v>1209</v>
      </c>
      <c r="J1728" s="88" t="s">
        <v>1864</v>
      </c>
      <c r="K1728" s="88" t="s">
        <v>688</v>
      </c>
      <c r="L1728" s="88" t="s">
        <v>1590</v>
      </c>
      <c r="M1728" s="88" t="s">
        <v>735</v>
      </c>
      <c r="N1728" s="88" t="s">
        <v>44</v>
      </c>
      <c r="O1728" s="90">
        <v>5</v>
      </c>
      <c r="P1728" s="90">
        <v>3141</v>
      </c>
      <c r="Q1728" s="90">
        <v>3146</v>
      </c>
      <c r="R1728" s="91">
        <v>282.99</v>
      </c>
      <c r="S1728" s="90" t="s">
        <v>150</v>
      </c>
      <c r="T1728" s="90">
        <v>3170</v>
      </c>
      <c r="U1728" s="90">
        <v>11.5</v>
      </c>
      <c r="V1728" s="88" t="s">
        <v>31</v>
      </c>
      <c r="W1728" s="88" t="s">
        <v>94</v>
      </c>
      <c r="X1728" s="88" t="s">
        <v>1440</v>
      </c>
      <c r="Y1728" s="90" t="s">
        <v>948</v>
      </c>
      <c r="Z1728" s="90" t="s">
        <v>566</v>
      </c>
      <c r="AA1728" s="90">
        <v>73</v>
      </c>
      <c r="AB1728" s="91" t="s">
        <v>5098</v>
      </c>
      <c r="AC1728" s="88" t="s">
        <v>566</v>
      </c>
      <c r="AD1728" s="90" t="s">
        <v>566</v>
      </c>
      <c r="AE1728" s="90" t="s">
        <v>2019</v>
      </c>
      <c r="AF1728" s="90" t="s">
        <v>94</v>
      </c>
      <c r="AG1728" s="91" t="s">
        <v>3500</v>
      </c>
      <c r="AH1728" s="92" t="s">
        <v>5026</v>
      </c>
      <c r="AI1728" s="93">
        <v>38</v>
      </c>
      <c r="AJ1728" s="88" t="s">
        <v>566</v>
      </c>
      <c r="AK1728" s="90" t="s">
        <v>566</v>
      </c>
      <c r="AL1728" s="91">
        <v>21.8</v>
      </c>
      <c r="AM1728" s="91">
        <v>20.784604002999998</v>
      </c>
      <c r="AN1728" s="91">
        <v>2012</v>
      </c>
      <c r="AO1728" s="90">
        <v>22.7</v>
      </c>
      <c r="AP1728" s="91">
        <v>178.65</v>
      </c>
      <c r="AQ1728" s="91" t="s">
        <v>566</v>
      </c>
      <c r="AR1728" s="91" t="s">
        <v>566</v>
      </c>
      <c r="AS1728" s="91">
        <v>114.38</v>
      </c>
      <c r="AT1728" s="91">
        <v>115.33</v>
      </c>
      <c r="AU1728" s="90">
        <v>547</v>
      </c>
      <c r="AV1728" s="90">
        <v>0</v>
      </c>
      <c r="AW1728" s="91">
        <v>19.27</v>
      </c>
      <c r="AX1728" s="91" t="s">
        <v>566</v>
      </c>
      <c r="AY1728" s="91">
        <v>215.86</v>
      </c>
      <c r="AZ1728" s="88" t="s">
        <v>4986</v>
      </c>
      <c r="BA1728" s="91">
        <v>216.82</v>
      </c>
      <c r="BB1728" s="91">
        <v>101.48</v>
      </c>
      <c r="BC1728" s="94">
        <v>0.1824300355</v>
      </c>
      <c r="BD1728" s="91">
        <v>18.513000000000002</v>
      </c>
      <c r="BE1728" s="95">
        <v>96.947000000000003</v>
      </c>
      <c r="BF1728" s="91">
        <v>0.47</v>
      </c>
      <c r="BG1728" s="91">
        <v>31</v>
      </c>
      <c r="BH1728" s="94">
        <v>8.3330000000000001E-2</v>
      </c>
      <c r="BI1728" s="94">
        <v>0.25</v>
      </c>
      <c r="BJ1728" s="93">
        <v>186</v>
      </c>
      <c r="BK1728" s="94">
        <v>0</v>
      </c>
      <c r="BL1728" s="91">
        <v>14.66417</v>
      </c>
      <c r="BM1728" s="96">
        <v>1.42242494</v>
      </c>
      <c r="BN1728" s="96" t="s">
        <v>566</v>
      </c>
      <c r="BO1728" s="88" t="s">
        <v>696</v>
      </c>
      <c r="BP1728" s="88" t="s">
        <v>566</v>
      </c>
      <c r="BQ1728" s="91">
        <v>18.513000000000002</v>
      </c>
      <c r="BR1728" s="95">
        <v>96.947000000000003</v>
      </c>
      <c r="BS1728" s="91">
        <v>0.47</v>
      </c>
      <c r="BT1728" s="90">
        <v>30</v>
      </c>
      <c r="BU1728" s="91">
        <v>0</v>
      </c>
      <c r="BV1728" s="91">
        <v>14.19</v>
      </c>
      <c r="BW1728" s="96">
        <v>1.37643</v>
      </c>
      <c r="BX1728" s="96" t="s">
        <v>566</v>
      </c>
      <c r="BY1728" s="96" t="s">
        <v>566</v>
      </c>
      <c r="BZ1728" s="96" t="s">
        <v>566</v>
      </c>
      <c r="CA1728" s="96" t="s">
        <v>566</v>
      </c>
      <c r="CB1728" s="96" t="s">
        <v>566</v>
      </c>
      <c r="CC1728" s="96" t="s">
        <v>566</v>
      </c>
      <c r="CD1728" s="96" t="s">
        <v>566</v>
      </c>
      <c r="CE1728" s="96" t="s">
        <v>566</v>
      </c>
      <c r="CF1728" s="88" t="s">
        <v>566</v>
      </c>
      <c r="CG1728" s="88" t="s">
        <v>566</v>
      </c>
      <c r="CH1728" s="92" t="s">
        <v>566</v>
      </c>
      <c r="CI1728" s="91">
        <v>0</v>
      </c>
      <c r="CJ1728" s="91">
        <v>0</v>
      </c>
      <c r="CK1728" s="90" t="s">
        <v>566</v>
      </c>
      <c r="CL1728" s="91">
        <v>0.31804700000000002</v>
      </c>
      <c r="CM1728" s="91">
        <v>5.3953000000000001E-2</v>
      </c>
      <c r="CN1728" s="88" t="s">
        <v>566</v>
      </c>
      <c r="CO1728" s="91">
        <v>87.55</v>
      </c>
      <c r="CP1728" s="91">
        <v>23.2195735315</v>
      </c>
      <c r="CQ1728" s="91">
        <v>0.59330169749999995</v>
      </c>
      <c r="CR1728" s="91">
        <v>4.7066703057000003</v>
      </c>
      <c r="CS1728" s="91">
        <v>0.1203016975</v>
      </c>
      <c r="CT1728" s="90">
        <v>-2.5</v>
      </c>
      <c r="CU1728" s="96">
        <v>1.0169999999999999</v>
      </c>
      <c r="CV1728" s="96">
        <v>0.83699999999999997</v>
      </c>
      <c r="CW1728" s="96">
        <v>0.73399999999999999</v>
      </c>
      <c r="CX1728" s="93">
        <v>2792</v>
      </c>
      <c r="CY1728" s="93">
        <v>2782.11</v>
      </c>
      <c r="CZ1728" s="93">
        <v>75.900000000000006</v>
      </c>
      <c r="DA1728" s="90">
        <v>97</v>
      </c>
      <c r="DB1728" s="90" t="s">
        <v>566</v>
      </c>
      <c r="DC1728" s="90">
        <v>103</v>
      </c>
      <c r="DD1728" s="91">
        <v>259</v>
      </c>
      <c r="DE1728" s="91">
        <v>-16.6563706564</v>
      </c>
      <c r="DF1728" s="93">
        <v>78</v>
      </c>
      <c r="DG1728" s="88" t="s">
        <v>393</v>
      </c>
      <c r="DH1728" s="88" t="s">
        <v>566</v>
      </c>
      <c r="DI1728" s="88" t="s">
        <v>566</v>
      </c>
      <c r="DJ1728" s="88" t="s">
        <v>3281</v>
      </c>
      <c r="DK1728" s="90">
        <v>-3.5</v>
      </c>
      <c r="DL1728" s="91">
        <v>96.947000000000003</v>
      </c>
      <c r="DM1728" s="91">
        <v>0.2253838927</v>
      </c>
      <c r="DN1728" s="91">
        <v>22.871957428999998</v>
      </c>
      <c r="DO1728" s="91">
        <v>0.58441948340000005</v>
      </c>
      <c r="DP1728" s="91">
        <v>4.3590542032000004</v>
      </c>
      <c r="DQ1728" s="91">
        <v>0.11141948340000001</v>
      </c>
      <c r="DR1728" s="91">
        <v>28.686861860099999</v>
      </c>
      <c r="DS1728" s="91">
        <v>0.73300070799999995</v>
      </c>
      <c r="DT1728" s="91">
        <v>10.1739586343</v>
      </c>
      <c r="DU1728" s="91">
        <v>0.26000070800000002</v>
      </c>
      <c r="DV1728" s="91">
        <v>169.40531402779999</v>
      </c>
      <c r="DW1728" s="97"/>
      <c r="DX1728" s="98" t="s">
        <v>689</v>
      </c>
      <c r="DY1728" s="99" t="s">
        <v>689</v>
      </c>
      <c r="DZ1728" s="98" t="s">
        <v>689</v>
      </c>
      <c r="EA1728" s="100" t="s">
        <v>689</v>
      </c>
      <c r="EB1728" s="101" t="s">
        <v>2761</v>
      </c>
      <c r="EC1728" s="38"/>
    </row>
    <row r="1729" spans="1:133" ht="15" customHeight="1" x14ac:dyDescent="0.25">
      <c r="A1729" s="17" t="str">
        <f t="shared" si="26"/>
        <v>1215_Кустовое (Видное и Восточно-Ягунское)</v>
      </c>
      <c r="B1729" s="87">
        <v>189</v>
      </c>
      <c r="C1729" s="88" t="s">
        <v>733</v>
      </c>
      <c r="D1729" s="88" t="s">
        <v>568</v>
      </c>
      <c r="E1729" s="88" t="s">
        <v>1715</v>
      </c>
      <c r="F1729" s="88" t="s">
        <v>7</v>
      </c>
      <c r="G1729" s="88" t="s">
        <v>489</v>
      </c>
      <c r="H1729" s="88" t="s">
        <v>1863</v>
      </c>
      <c r="I1729" s="89">
        <v>1215</v>
      </c>
      <c r="J1729" s="88" t="s">
        <v>1864</v>
      </c>
      <c r="K1729" s="88" t="s">
        <v>688</v>
      </c>
      <c r="L1729" s="88" t="s">
        <v>1590</v>
      </c>
      <c r="M1729" s="88" t="s">
        <v>735</v>
      </c>
      <c r="N1729" s="88" t="s">
        <v>44</v>
      </c>
      <c r="O1729" s="90">
        <v>8</v>
      </c>
      <c r="P1729" s="90">
        <v>2950</v>
      </c>
      <c r="Q1729" s="90">
        <v>2958</v>
      </c>
      <c r="R1729" s="91">
        <v>105.09</v>
      </c>
      <c r="S1729" s="90" t="s">
        <v>150</v>
      </c>
      <c r="T1729" s="90">
        <v>2998</v>
      </c>
      <c r="U1729" s="90">
        <v>10.7</v>
      </c>
      <c r="V1729" s="88" t="s">
        <v>31</v>
      </c>
      <c r="W1729" s="88" t="s">
        <v>112</v>
      </c>
      <c r="X1729" s="88" t="s">
        <v>2172</v>
      </c>
      <c r="Y1729" s="90" t="s">
        <v>2400</v>
      </c>
      <c r="Z1729" s="90" t="s">
        <v>566</v>
      </c>
      <c r="AA1729" s="90">
        <v>73</v>
      </c>
      <c r="AB1729" s="91" t="s">
        <v>3847</v>
      </c>
      <c r="AC1729" s="88" t="s">
        <v>566</v>
      </c>
      <c r="AD1729" s="90" t="s">
        <v>566</v>
      </c>
      <c r="AE1729" s="90" t="s">
        <v>2019</v>
      </c>
      <c r="AF1729" s="90" t="s">
        <v>112</v>
      </c>
      <c r="AG1729" s="91" t="s">
        <v>3452</v>
      </c>
      <c r="AH1729" s="92" t="s">
        <v>4615</v>
      </c>
      <c r="AI1729" s="93">
        <v>227</v>
      </c>
      <c r="AJ1729" s="88" t="s">
        <v>3090</v>
      </c>
      <c r="AK1729" s="90" t="s">
        <v>566</v>
      </c>
      <c r="AL1729" s="91">
        <v>21.8</v>
      </c>
      <c r="AM1729" s="91">
        <v>20.784604002999998</v>
      </c>
      <c r="AN1729" s="91">
        <v>2073</v>
      </c>
      <c r="AO1729" s="90">
        <v>21.4</v>
      </c>
      <c r="AP1729" s="91">
        <v>76.454999999999998</v>
      </c>
      <c r="AQ1729" s="91">
        <v>47.023499999999999</v>
      </c>
      <c r="AR1729" s="91" t="s">
        <v>566</v>
      </c>
      <c r="AS1729" s="91">
        <v>87.778683284899998</v>
      </c>
      <c r="AT1729" s="91">
        <v>89.714837992400007</v>
      </c>
      <c r="AU1729" s="90">
        <v>1293</v>
      </c>
      <c r="AV1729" s="90">
        <v>22.9</v>
      </c>
      <c r="AW1729" s="91">
        <v>41.18</v>
      </c>
      <c r="AX1729" s="91" t="s">
        <v>566</v>
      </c>
      <c r="AY1729" s="91">
        <v>178.14</v>
      </c>
      <c r="AZ1729" s="88" t="s">
        <v>4928</v>
      </c>
      <c r="BA1729" s="91">
        <v>180.4</v>
      </c>
      <c r="BB1729" s="91">
        <v>90.361316715100003</v>
      </c>
      <c r="BC1729" s="94">
        <v>0.25270367259999998</v>
      </c>
      <c r="BD1729" s="91">
        <v>22.582000000000001</v>
      </c>
      <c r="BE1729" s="95">
        <v>87.355999999999995</v>
      </c>
      <c r="BF1729" s="91">
        <v>2.39</v>
      </c>
      <c r="BG1729" s="91">
        <v>31</v>
      </c>
      <c r="BH1729" s="94">
        <v>0.3</v>
      </c>
      <c r="BI1729" s="94">
        <v>0.25</v>
      </c>
      <c r="BJ1729" s="93">
        <v>406</v>
      </c>
      <c r="BK1729" s="94">
        <v>0</v>
      </c>
      <c r="BL1729" s="91">
        <v>74.083389999999994</v>
      </c>
      <c r="BM1729" s="96">
        <v>7.1860884599999997</v>
      </c>
      <c r="BN1729" s="96" t="s">
        <v>566</v>
      </c>
      <c r="BO1729" s="88" t="s">
        <v>696</v>
      </c>
      <c r="BP1729" s="88" t="s">
        <v>566</v>
      </c>
      <c r="BQ1729" s="91">
        <v>22.582000000000001</v>
      </c>
      <c r="BR1729" s="95">
        <v>87.355999999999995</v>
      </c>
      <c r="BS1729" s="91">
        <v>2.39</v>
      </c>
      <c r="BT1729" s="90">
        <v>30</v>
      </c>
      <c r="BU1729" s="91">
        <v>0</v>
      </c>
      <c r="BV1729" s="91">
        <v>71.7</v>
      </c>
      <c r="BW1729" s="96">
        <v>6.9549000000000003</v>
      </c>
      <c r="BX1729" s="96" t="s">
        <v>566</v>
      </c>
      <c r="BY1729" s="96" t="s">
        <v>566</v>
      </c>
      <c r="BZ1729" s="96" t="s">
        <v>566</v>
      </c>
      <c r="CA1729" s="96" t="s">
        <v>566</v>
      </c>
      <c r="CB1729" s="96" t="s">
        <v>566</v>
      </c>
      <c r="CC1729" s="96" t="s">
        <v>566</v>
      </c>
      <c r="CD1729" s="96" t="s">
        <v>566</v>
      </c>
      <c r="CE1729" s="96" t="s">
        <v>566</v>
      </c>
      <c r="CF1729" s="88" t="s">
        <v>566</v>
      </c>
      <c r="CG1729" s="88" t="s">
        <v>566</v>
      </c>
      <c r="CH1729" s="92" t="s">
        <v>566</v>
      </c>
      <c r="CI1729" s="91">
        <v>0</v>
      </c>
      <c r="CJ1729" s="91">
        <v>0</v>
      </c>
      <c r="CK1729" s="90" t="s">
        <v>566</v>
      </c>
      <c r="CL1729" s="91">
        <v>-0.85438355970000002</v>
      </c>
      <c r="CM1729" s="91">
        <v>4.9383559700000003E-2</v>
      </c>
      <c r="CN1729" s="88" t="s">
        <v>566</v>
      </c>
      <c r="CO1729" s="91">
        <v>87.55</v>
      </c>
      <c r="CP1729" s="91">
        <v>22.631752962</v>
      </c>
      <c r="CQ1729" s="91">
        <v>2.3950930061000002</v>
      </c>
      <c r="CR1729" s="91">
        <v>5.0140058799999998E-2</v>
      </c>
      <c r="CS1729" s="91">
        <v>5.0930061000000002E-3</v>
      </c>
      <c r="CT1729" s="90">
        <v>0</v>
      </c>
      <c r="CU1729" s="96">
        <v>1.0169999999999999</v>
      </c>
      <c r="CV1729" s="96">
        <v>0.83699999999999997</v>
      </c>
      <c r="CW1729" s="96">
        <v>0.73399999999999999</v>
      </c>
      <c r="CX1729" s="93">
        <v>2792</v>
      </c>
      <c r="CY1729" s="93">
        <v>2769.01</v>
      </c>
      <c r="CZ1729" s="93">
        <v>75.900000000000006</v>
      </c>
      <c r="DA1729" s="90">
        <v>97</v>
      </c>
      <c r="DB1729" s="90" t="s">
        <v>566</v>
      </c>
      <c r="DC1729" s="90">
        <v>103</v>
      </c>
      <c r="DD1729" s="91">
        <v>259</v>
      </c>
      <c r="DE1729" s="91">
        <v>-31.220077220099999</v>
      </c>
      <c r="DF1729" s="93">
        <v>78</v>
      </c>
      <c r="DG1729" s="88" t="s">
        <v>393</v>
      </c>
      <c r="DH1729" s="88" t="s">
        <v>566</v>
      </c>
      <c r="DI1729" s="88" t="s">
        <v>566</v>
      </c>
      <c r="DJ1729" s="88" t="s">
        <v>1573</v>
      </c>
      <c r="DK1729" s="90">
        <v>-3.5</v>
      </c>
      <c r="DL1729" s="91">
        <v>87.355999999999995</v>
      </c>
      <c r="DM1729" s="91">
        <v>0.46095168190000002</v>
      </c>
      <c r="DN1729" s="91">
        <v>41.1913715982</v>
      </c>
      <c r="DO1729" s="91">
        <v>4.3592366085999998</v>
      </c>
      <c r="DP1729" s="91">
        <v>18.609758695</v>
      </c>
      <c r="DQ1729" s="91">
        <v>1.9692366085999999</v>
      </c>
      <c r="DR1729" s="91">
        <v>41.282832634099996</v>
      </c>
      <c r="DS1729" s="91">
        <v>4.3689158273000004</v>
      </c>
      <c r="DT1729" s="91">
        <v>18.7012197309</v>
      </c>
      <c r="DU1729" s="91">
        <v>1.9789158273</v>
      </c>
      <c r="DV1729" s="91" t="s">
        <v>566</v>
      </c>
      <c r="DW1729" s="97"/>
      <c r="DX1729" s="98" t="s">
        <v>689</v>
      </c>
      <c r="DY1729" s="99" t="s">
        <v>689</v>
      </c>
      <c r="DZ1729" s="98" t="s">
        <v>689</v>
      </c>
      <c r="EA1729" s="100" t="s">
        <v>689</v>
      </c>
      <c r="EB1729" s="101" t="s">
        <v>2761</v>
      </c>
      <c r="EC1729" s="38"/>
    </row>
    <row r="1730" spans="1:133" ht="15" customHeight="1" x14ac:dyDescent="0.25">
      <c r="A1730" s="17" t="str">
        <f t="shared" si="26"/>
        <v>1222_Кустовое (Видное и Восточно-Ягунское)</v>
      </c>
      <c r="B1730" s="87">
        <v>190</v>
      </c>
      <c r="C1730" s="88" t="s">
        <v>733</v>
      </c>
      <c r="D1730" s="88" t="s">
        <v>568</v>
      </c>
      <c r="E1730" s="88" t="s">
        <v>1715</v>
      </c>
      <c r="F1730" s="88" t="s">
        <v>7</v>
      </c>
      <c r="G1730" s="88" t="s">
        <v>489</v>
      </c>
      <c r="H1730" s="88" t="s">
        <v>1863</v>
      </c>
      <c r="I1730" s="89">
        <v>1222</v>
      </c>
      <c r="J1730" s="88" t="s">
        <v>20</v>
      </c>
      <c r="K1730" s="88" t="s">
        <v>688</v>
      </c>
      <c r="L1730" s="88" t="s">
        <v>1590</v>
      </c>
      <c r="M1730" s="88" t="s">
        <v>735</v>
      </c>
      <c r="N1730" s="88" t="s">
        <v>44</v>
      </c>
      <c r="O1730" s="90">
        <v>17.600000000000001</v>
      </c>
      <c r="P1730" s="90">
        <v>2878.4</v>
      </c>
      <c r="Q1730" s="90">
        <v>2891</v>
      </c>
      <c r="R1730" s="91">
        <v>36.659999999999997</v>
      </c>
      <c r="S1730" s="90" t="s">
        <v>150</v>
      </c>
      <c r="T1730" s="90">
        <v>2933</v>
      </c>
      <c r="U1730" s="90">
        <v>10.199999999999999</v>
      </c>
      <c r="V1730" s="88" t="s">
        <v>31</v>
      </c>
      <c r="W1730" s="88" t="s">
        <v>112</v>
      </c>
      <c r="X1730" s="88" t="s">
        <v>1315</v>
      </c>
      <c r="Y1730" s="90" t="s">
        <v>556</v>
      </c>
      <c r="Z1730" s="90" t="s">
        <v>566</v>
      </c>
      <c r="AA1730" s="90">
        <v>73</v>
      </c>
      <c r="AB1730" s="91" t="s">
        <v>4565</v>
      </c>
      <c r="AC1730" s="88" t="s">
        <v>566</v>
      </c>
      <c r="AD1730" s="90" t="s">
        <v>566</v>
      </c>
      <c r="AE1730" s="90" t="s">
        <v>2019</v>
      </c>
      <c r="AF1730" s="90" t="s">
        <v>112</v>
      </c>
      <c r="AG1730" s="91" t="s">
        <v>566</v>
      </c>
      <c r="AH1730" s="92" t="s">
        <v>2980</v>
      </c>
      <c r="AI1730" s="93" t="s">
        <v>566</v>
      </c>
      <c r="AJ1730" s="88" t="s">
        <v>566</v>
      </c>
      <c r="AK1730" s="90" t="s">
        <v>566</v>
      </c>
      <c r="AL1730" s="91" t="s">
        <v>566</v>
      </c>
      <c r="AM1730" s="91" t="s">
        <v>566</v>
      </c>
      <c r="AN1730" s="91" t="s">
        <v>566</v>
      </c>
      <c r="AO1730" s="90" t="s">
        <v>566</v>
      </c>
      <c r="AP1730" s="91" t="s">
        <v>566</v>
      </c>
      <c r="AQ1730" s="91" t="s">
        <v>566</v>
      </c>
      <c r="AR1730" s="91" t="s">
        <v>566</v>
      </c>
      <c r="AS1730" s="91" t="s">
        <v>566</v>
      </c>
      <c r="AT1730" s="91" t="s">
        <v>566</v>
      </c>
      <c r="AU1730" s="90">
        <v>82</v>
      </c>
      <c r="AV1730" s="90">
        <v>0</v>
      </c>
      <c r="AW1730" s="91">
        <v>0.02</v>
      </c>
      <c r="AX1730" s="91" t="s">
        <v>566</v>
      </c>
      <c r="AY1730" s="91">
        <v>269.42</v>
      </c>
      <c r="AZ1730" s="88" t="s">
        <v>5327</v>
      </c>
      <c r="BA1730" s="91">
        <v>271.88</v>
      </c>
      <c r="BB1730" s="91" t="s">
        <v>566</v>
      </c>
      <c r="BC1730" s="94" t="s">
        <v>566</v>
      </c>
      <c r="BD1730" s="91" t="s">
        <v>566</v>
      </c>
      <c r="BE1730" s="95">
        <v>0</v>
      </c>
      <c r="BF1730" s="91" t="s">
        <v>566</v>
      </c>
      <c r="BG1730" s="91">
        <v>0</v>
      </c>
      <c r="BH1730" s="94" t="s">
        <v>566</v>
      </c>
      <c r="BI1730" s="94" t="s">
        <v>566</v>
      </c>
      <c r="BJ1730" s="93">
        <v>0</v>
      </c>
      <c r="BK1730" s="94">
        <v>0</v>
      </c>
      <c r="BL1730" s="91" t="s">
        <v>566</v>
      </c>
      <c r="BM1730" s="96">
        <v>0</v>
      </c>
      <c r="BN1730" s="96" t="s">
        <v>566</v>
      </c>
      <c r="BO1730" s="88" t="s">
        <v>745</v>
      </c>
      <c r="BP1730" s="88" t="s">
        <v>1211</v>
      </c>
      <c r="BQ1730" s="91" t="s">
        <v>566</v>
      </c>
      <c r="BR1730" s="95">
        <v>0</v>
      </c>
      <c r="BS1730" s="91" t="s">
        <v>566</v>
      </c>
      <c r="BT1730" s="90" t="s">
        <v>566</v>
      </c>
      <c r="BU1730" s="91" t="s">
        <v>566</v>
      </c>
      <c r="BV1730" s="91" t="s">
        <v>566</v>
      </c>
      <c r="BW1730" s="96" t="s">
        <v>566</v>
      </c>
      <c r="BX1730" s="96" t="s">
        <v>566</v>
      </c>
      <c r="BY1730" s="96" t="s">
        <v>1211</v>
      </c>
      <c r="BZ1730" s="96" t="s">
        <v>566</v>
      </c>
      <c r="CA1730" s="96" t="s">
        <v>566</v>
      </c>
      <c r="CB1730" s="96" t="s">
        <v>566</v>
      </c>
      <c r="CC1730" s="96" t="s">
        <v>566</v>
      </c>
      <c r="CD1730" s="96" t="s">
        <v>566</v>
      </c>
      <c r="CE1730" s="96" t="s">
        <v>566</v>
      </c>
      <c r="CF1730" s="88" t="s">
        <v>566</v>
      </c>
      <c r="CG1730" s="88" t="s">
        <v>566</v>
      </c>
      <c r="CH1730" s="92" t="s">
        <v>566</v>
      </c>
      <c r="CI1730" s="91">
        <v>0</v>
      </c>
      <c r="CJ1730" s="91">
        <v>0</v>
      </c>
      <c r="CK1730" s="90" t="s">
        <v>566</v>
      </c>
      <c r="CL1730" s="91" t="s">
        <v>566</v>
      </c>
      <c r="CM1730" s="91" t="s">
        <v>566</v>
      </c>
      <c r="CN1730" s="88" t="s">
        <v>566</v>
      </c>
      <c r="CO1730" s="91">
        <v>87.55</v>
      </c>
      <c r="CP1730" s="91" t="s">
        <v>566</v>
      </c>
      <c r="CQ1730" s="91" t="s">
        <v>566</v>
      </c>
      <c r="CR1730" s="91" t="s">
        <v>566</v>
      </c>
      <c r="CS1730" s="91" t="s">
        <v>566</v>
      </c>
      <c r="CT1730" s="90">
        <v>-2.5</v>
      </c>
      <c r="CU1730" s="96">
        <v>1.0169999999999999</v>
      </c>
      <c r="CV1730" s="96">
        <v>0.83699999999999997</v>
      </c>
      <c r="CW1730" s="96">
        <v>0.73399999999999999</v>
      </c>
      <c r="CX1730" s="93">
        <v>2792</v>
      </c>
      <c r="CY1730" s="93">
        <v>2766.74</v>
      </c>
      <c r="CZ1730" s="93">
        <v>75</v>
      </c>
      <c r="DA1730" s="90">
        <v>97</v>
      </c>
      <c r="DB1730" s="90" t="s">
        <v>566</v>
      </c>
      <c r="DC1730" s="90">
        <v>103</v>
      </c>
      <c r="DD1730" s="91">
        <v>259</v>
      </c>
      <c r="DE1730" s="91">
        <v>4.0231660231999999</v>
      </c>
      <c r="DF1730" s="93">
        <v>78</v>
      </c>
      <c r="DG1730" s="88" t="s">
        <v>393</v>
      </c>
      <c r="DH1730" s="88" t="s">
        <v>566</v>
      </c>
      <c r="DI1730" s="88" t="s">
        <v>566</v>
      </c>
      <c r="DJ1730" s="88" t="s">
        <v>446</v>
      </c>
      <c r="DK1730" s="90">
        <v>-3.5</v>
      </c>
      <c r="DL1730" s="91">
        <v>0</v>
      </c>
      <c r="DM1730" s="91" t="s">
        <v>566</v>
      </c>
      <c r="DN1730" s="91" t="s">
        <v>566</v>
      </c>
      <c r="DO1730" s="91" t="s">
        <v>566</v>
      </c>
      <c r="DP1730" s="91" t="s">
        <v>566</v>
      </c>
      <c r="DQ1730" s="91" t="s">
        <v>566</v>
      </c>
      <c r="DR1730" s="91" t="s">
        <v>566</v>
      </c>
      <c r="DS1730" s="91" t="s">
        <v>566</v>
      </c>
      <c r="DT1730" s="91" t="s">
        <v>566</v>
      </c>
      <c r="DU1730" s="91" t="s">
        <v>566</v>
      </c>
      <c r="DV1730" s="91">
        <v>171.25</v>
      </c>
      <c r="DW1730" s="97"/>
      <c r="DX1730" s="98" t="s">
        <v>566</v>
      </c>
      <c r="DY1730" s="99" t="s">
        <v>689</v>
      </c>
      <c r="DZ1730" s="98" t="s">
        <v>689</v>
      </c>
      <c r="EA1730" s="100" t="s">
        <v>689</v>
      </c>
      <c r="EB1730" s="101" t="s">
        <v>566</v>
      </c>
      <c r="EC1730" s="38"/>
    </row>
    <row r="1731" spans="1:133" ht="15" customHeight="1" x14ac:dyDescent="0.25">
      <c r="A1731" s="17" t="str">
        <f t="shared" si="26"/>
        <v>1224_Кустовое (Видное и Восточно-Ягунское)</v>
      </c>
      <c r="B1731" s="87">
        <v>191</v>
      </c>
      <c r="C1731" s="88" t="s">
        <v>733</v>
      </c>
      <c r="D1731" s="88" t="s">
        <v>568</v>
      </c>
      <c r="E1731" s="88" t="s">
        <v>1715</v>
      </c>
      <c r="F1731" s="88" t="s">
        <v>7</v>
      </c>
      <c r="G1731" s="88" t="s">
        <v>489</v>
      </c>
      <c r="H1731" s="88" t="s">
        <v>1863</v>
      </c>
      <c r="I1731" s="89">
        <v>1224</v>
      </c>
      <c r="J1731" s="88" t="s">
        <v>1864</v>
      </c>
      <c r="K1731" s="88" t="s">
        <v>688</v>
      </c>
      <c r="L1731" s="88" t="s">
        <v>1590</v>
      </c>
      <c r="M1731" s="88" t="s">
        <v>735</v>
      </c>
      <c r="N1731" s="88" t="s">
        <v>44</v>
      </c>
      <c r="O1731" s="90">
        <v>4</v>
      </c>
      <c r="P1731" s="90">
        <v>3021</v>
      </c>
      <c r="Q1731" s="90">
        <v>3025</v>
      </c>
      <c r="R1731" s="91">
        <v>177.81</v>
      </c>
      <c r="S1731" s="90" t="s">
        <v>150</v>
      </c>
      <c r="T1731" s="90">
        <v>3055.6</v>
      </c>
      <c r="U1731" s="90">
        <v>9.4</v>
      </c>
      <c r="V1731" s="88" t="s">
        <v>31</v>
      </c>
      <c r="W1731" s="88" t="s">
        <v>112</v>
      </c>
      <c r="X1731" s="88" t="s">
        <v>2025</v>
      </c>
      <c r="Y1731" s="90" t="s">
        <v>1053</v>
      </c>
      <c r="Z1731" s="90" t="s">
        <v>566</v>
      </c>
      <c r="AA1731" s="90">
        <v>73</v>
      </c>
      <c r="AB1731" s="91" t="s">
        <v>4566</v>
      </c>
      <c r="AC1731" s="88" t="s">
        <v>566</v>
      </c>
      <c r="AD1731" s="90" t="s">
        <v>566</v>
      </c>
      <c r="AE1731" s="90" t="s">
        <v>2019</v>
      </c>
      <c r="AF1731" s="90" t="s">
        <v>112</v>
      </c>
      <c r="AG1731" s="91" t="s">
        <v>3454</v>
      </c>
      <c r="AH1731" s="92" t="s">
        <v>3109</v>
      </c>
      <c r="AI1731" s="93">
        <v>385</v>
      </c>
      <c r="AJ1731" s="88" t="s">
        <v>722</v>
      </c>
      <c r="AK1731" s="90" t="s">
        <v>566</v>
      </c>
      <c r="AL1731" s="91">
        <v>21.8</v>
      </c>
      <c r="AM1731" s="91">
        <v>20.784604002999998</v>
      </c>
      <c r="AN1731" s="91">
        <v>2263</v>
      </c>
      <c r="AO1731" s="90">
        <v>21.8</v>
      </c>
      <c r="AP1731" s="91">
        <v>137.86099999999999</v>
      </c>
      <c r="AQ1731" s="91">
        <v>38.604999999999997</v>
      </c>
      <c r="AR1731" s="91">
        <v>84</v>
      </c>
      <c r="AS1731" s="91">
        <v>84.109668967800005</v>
      </c>
      <c r="AT1731" s="91">
        <v>86.494694676099996</v>
      </c>
      <c r="AU1731" s="90">
        <v>1159</v>
      </c>
      <c r="AV1731" s="90">
        <v>0</v>
      </c>
      <c r="AW1731" s="91">
        <v>57.45</v>
      </c>
      <c r="AX1731" s="91" t="s">
        <v>566</v>
      </c>
      <c r="AY1731" s="91">
        <v>159.57</v>
      </c>
      <c r="AZ1731" s="88" t="s">
        <v>4928</v>
      </c>
      <c r="BA1731" s="91">
        <v>162</v>
      </c>
      <c r="BB1731" s="91">
        <v>75.460331032200003</v>
      </c>
      <c r="BC1731" s="94">
        <v>0.26616415059999998</v>
      </c>
      <c r="BD1731" s="91">
        <v>19.675000000000001</v>
      </c>
      <c r="BE1731" s="95">
        <v>95.683999999999997</v>
      </c>
      <c r="BF1731" s="91">
        <v>0.71</v>
      </c>
      <c r="BG1731" s="91">
        <v>31</v>
      </c>
      <c r="BH1731" s="94">
        <v>0.13333</v>
      </c>
      <c r="BI1731" s="94">
        <v>0.33333000000000002</v>
      </c>
      <c r="BJ1731" s="93">
        <v>213</v>
      </c>
      <c r="BK1731" s="94">
        <v>0</v>
      </c>
      <c r="BL1731" s="91">
        <v>22.032730000000001</v>
      </c>
      <c r="BM1731" s="96">
        <v>2.1371745199999999</v>
      </c>
      <c r="BN1731" s="96" t="s">
        <v>566</v>
      </c>
      <c r="BO1731" s="88" t="s">
        <v>696</v>
      </c>
      <c r="BP1731" s="88" t="s">
        <v>566</v>
      </c>
      <c r="BQ1731" s="91">
        <v>19.675000000000001</v>
      </c>
      <c r="BR1731" s="95">
        <v>95.683999999999997</v>
      </c>
      <c r="BS1731" s="91">
        <v>0.71</v>
      </c>
      <c r="BT1731" s="90">
        <v>30</v>
      </c>
      <c r="BU1731" s="91">
        <v>0</v>
      </c>
      <c r="BV1731" s="91">
        <v>21.33</v>
      </c>
      <c r="BW1731" s="96">
        <v>2.06901</v>
      </c>
      <c r="BX1731" s="96" t="s">
        <v>566</v>
      </c>
      <c r="BY1731" s="96" t="s">
        <v>566</v>
      </c>
      <c r="BZ1731" s="96" t="s">
        <v>566</v>
      </c>
      <c r="CA1731" s="96" t="s">
        <v>566</v>
      </c>
      <c r="CB1731" s="96" t="s">
        <v>566</v>
      </c>
      <c r="CC1731" s="96" t="s">
        <v>566</v>
      </c>
      <c r="CD1731" s="96" t="s">
        <v>566</v>
      </c>
      <c r="CE1731" s="96" t="s">
        <v>566</v>
      </c>
      <c r="CF1731" s="88" t="s">
        <v>566</v>
      </c>
      <c r="CG1731" s="88" t="s">
        <v>566</v>
      </c>
      <c r="CH1731" s="92" t="s">
        <v>566</v>
      </c>
      <c r="CI1731" s="91">
        <v>0</v>
      </c>
      <c r="CJ1731" s="91">
        <v>0</v>
      </c>
      <c r="CK1731" s="90" t="s">
        <v>566</v>
      </c>
      <c r="CL1731" s="91">
        <v>-0.17793662060000001</v>
      </c>
      <c r="CM1731" s="91">
        <v>2.6936620599999999E-2</v>
      </c>
      <c r="CN1731" s="88" t="s">
        <v>566</v>
      </c>
      <c r="CO1731" s="91">
        <v>87.55</v>
      </c>
      <c r="CP1731" s="91">
        <v>18.894838157999999</v>
      </c>
      <c r="CQ1731" s="91">
        <v>0.68255643880000005</v>
      </c>
      <c r="CR1731" s="91">
        <v>-0.78000055170000004</v>
      </c>
      <c r="CS1731" s="91">
        <v>-2.8443561199999998E-2</v>
      </c>
      <c r="CT1731" s="90">
        <v>1.64</v>
      </c>
      <c r="CU1731" s="96">
        <v>1.0169999999999999</v>
      </c>
      <c r="CV1731" s="96">
        <v>0.83699999999999997</v>
      </c>
      <c r="CW1731" s="96">
        <v>0.73399999999999999</v>
      </c>
      <c r="CX1731" s="93">
        <v>2792</v>
      </c>
      <c r="CY1731" s="93">
        <v>2767.29</v>
      </c>
      <c r="CZ1731" s="93">
        <v>75.900000000000006</v>
      </c>
      <c r="DA1731" s="90">
        <v>97</v>
      </c>
      <c r="DB1731" s="90" t="s">
        <v>566</v>
      </c>
      <c r="DC1731" s="90">
        <v>103</v>
      </c>
      <c r="DD1731" s="91">
        <v>259</v>
      </c>
      <c r="DE1731" s="91">
        <v>-38.389961390000003</v>
      </c>
      <c r="DF1731" s="93">
        <v>78</v>
      </c>
      <c r="DG1731" s="88" t="s">
        <v>393</v>
      </c>
      <c r="DH1731" s="88" t="s">
        <v>566</v>
      </c>
      <c r="DI1731" s="88" t="s">
        <v>566</v>
      </c>
      <c r="DJ1731" s="88" t="s">
        <v>2365</v>
      </c>
      <c r="DK1731" s="90">
        <v>-3.5</v>
      </c>
      <c r="DL1731" s="91">
        <v>95.683999999999997</v>
      </c>
      <c r="DM1731" s="91">
        <v>0.58828876860000001</v>
      </c>
      <c r="DN1731" s="91">
        <v>43.486628438499999</v>
      </c>
      <c r="DO1731" s="91">
        <v>1.5709093665</v>
      </c>
      <c r="DP1731" s="91">
        <v>23.811789728800001</v>
      </c>
      <c r="DQ1731" s="91">
        <v>0.85990936650000005</v>
      </c>
      <c r="DR1731" s="91">
        <v>41.762619682</v>
      </c>
      <c r="DS1731" s="91">
        <v>1.5086313375</v>
      </c>
      <c r="DT1731" s="91">
        <v>22.087780972299999</v>
      </c>
      <c r="DU1731" s="91">
        <v>0.79763133750000004</v>
      </c>
      <c r="DV1731" s="91" t="s">
        <v>566</v>
      </c>
      <c r="DW1731" s="97"/>
      <c r="DX1731" s="98" t="s">
        <v>689</v>
      </c>
      <c r="DY1731" s="99" t="s">
        <v>689</v>
      </c>
      <c r="DZ1731" s="98" t="s">
        <v>689</v>
      </c>
      <c r="EA1731" s="100" t="s">
        <v>689</v>
      </c>
      <c r="EB1731" s="101" t="s">
        <v>2761</v>
      </c>
      <c r="EC1731" s="38"/>
    </row>
    <row r="1732" spans="1:133" ht="15" customHeight="1" x14ac:dyDescent="0.25">
      <c r="A1732" s="17" t="str">
        <f t="shared" si="26"/>
        <v>1225Л_Кустовое (Видное и Восточно-Ягунское)</v>
      </c>
      <c r="B1732" s="87">
        <v>192</v>
      </c>
      <c r="C1732" s="88" t="s">
        <v>733</v>
      </c>
      <c r="D1732" s="88" t="s">
        <v>568</v>
      </c>
      <c r="E1732" s="88" t="s">
        <v>1715</v>
      </c>
      <c r="F1732" s="88" t="s">
        <v>7</v>
      </c>
      <c r="G1732" s="88" t="s">
        <v>489</v>
      </c>
      <c r="H1732" s="88" t="s">
        <v>1863</v>
      </c>
      <c r="I1732" s="89" t="s">
        <v>1866</v>
      </c>
      <c r="J1732" s="88" t="s">
        <v>20</v>
      </c>
      <c r="K1732" s="88" t="s">
        <v>688</v>
      </c>
      <c r="L1732" s="88" t="s">
        <v>1590</v>
      </c>
      <c r="M1732" s="88" t="s">
        <v>735</v>
      </c>
      <c r="N1732" s="88" t="s">
        <v>44</v>
      </c>
      <c r="O1732" s="90">
        <v>1.4</v>
      </c>
      <c r="P1732" s="90">
        <v>3028.86</v>
      </c>
      <c r="Q1732" s="90">
        <v>3225.38</v>
      </c>
      <c r="R1732" s="91">
        <v>198.34</v>
      </c>
      <c r="S1732" s="90" t="s">
        <v>690</v>
      </c>
      <c r="T1732" s="90">
        <v>3390.4</v>
      </c>
      <c r="U1732" s="90">
        <v>196.52</v>
      </c>
      <c r="V1732" s="88" t="s">
        <v>31</v>
      </c>
      <c r="W1732" s="88" t="s">
        <v>112</v>
      </c>
      <c r="X1732" s="88" t="s">
        <v>1758</v>
      </c>
      <c r="Y1732" s="90" t="s">
        <v>892</v>
      </c>
      <c r="Z1732" s="90" t="s">
        <v>566</v>
      </c>
      <c r="AA1732" s="90">
        <v>73</v>
      </c>
      <c r="AB1732" s="91" t="s">
        <v>4567</v>
      </c>
      <c r="AC1732" s="88" t="s">
        <v>566</v>
      </c>
      <c r="AD1732" s="90" t="s">
        <v>566</v>
      </c>
      <c r="AE1732" s="90" t="s">
        <v>1265</v>
      </c>
      <c r="AF1732" s="90" t="s">
        <v>112</v>
      </c>
      <c r="AG1732" s="91" t="s">
        <v>3562</v>
      </c>
      <c r="AH1732" s="92" t="s">
        <v>2860</v>
      </c>
      <c r="AI1732" s="93">
        <v>529</v>
      </c>
      <c r="AJ1732" s="88" t="s">
        <v>722</v>
      </c>
      <c r="AK1732" s="90" t="s">
        <v>566</v>
      </c>
      <c r="AL1732" s="91">
        <v>20.8</v>
      </c>
      <c r="AM1732" s="91">
        <v>18.613372815599998</v>
      </c>
      <c r="AN1732" s="91">
        <v>1912</v>
      </c>
      <c r="AO1732" s="90">
        <v>15.1</v>
      </c>
      <c r="AP1732" s="91">
        <v>94.186000000000007</v>
      </c>
      <c r="AQ1732" s="91">
        <v>40.959444444399999</v>
      </c>
      <c r="AR1732" s="91" t="s">
        <v>566</v>
      </c>
      <c r="AS1732" s="91">
        <v>98.349984543399998</v>
      </c>
      <c r="AT1732" s="91">
        <v>101.6024806403</v>
      </c>
      <c r="AU1732" s="90" t="s">
        <v>566</v>
      </c>
      <c r="AV1732" s="90">
        <v>0</v>
      </c>
      <c r="AW1732" s="91" t="s">
        <v>566</v>
      </c>
      <c r="AX1732" s="91" t="s">
        <v>566</v>
      </c>
      <c r="AY1732" s="91">
        <v>236.11</v>
      </c>
      <c r="AZ1732" s="88" t="s">
        <v>4928</v>
      </c>
      <c r="BA1732" s="91">
        <v>239.7</v>
      </c>
      <c r="BB1732" s="91">
        <v>137.7600154566</v>
      </c>
      <c r="BC1732" s="94">
        <v>0.11861255010000001</v>
      </c>
      <c r="BD1732" s="91">
        <v>16.329000000000001</v>
      </c>
      <c r="BE1732" s="95">
        <v>62.825000000000003</v>
      </c>
      <c r="BF1732" s="91">
        <v>5.08</v>
      </c>
      <c r="BG1732" s="91">
        <v>31</v>
      </c>
      <c r="BH1732" s="94">
        <v>8.3330000000000001E-2</v>
      </c>
      <c r="BI1732" s="94">
        <v>0.25</v>
      </c>
      <c r="BJ1732" s="93">
        <v>186</v>
      </c>
      <c r="BK1732" s="94">
        <v>0</v>
      </c>
      <c r="BL1732" s="91">
        <v>157.50423000000001</v>
      </c>
      <c r="BM1732" s="96">
        <v>15.27791057</v>
      </c>
      <c r="BN1732" s="96" t="s">
        <v>566</v>
      </c>
      <c r="BO1732" s="88" t="s">
        <v>696</v>
      </c>
      <c r="BP1732" s="88" t="s">
        <v>566</v>
      </c>
      <c r="BQ1732" s="91">
        <v>16.329000000000001</v>
      </c>
      <c r="BR1732" s="95">
        <v>62.825000000000003</v>
      </c>
      <c r="BS1732" s="91">
        <v>5.08</v>
      </c>
      <c r="BT1732" s="90">
        <v>30</v>
      </c>
      <c r="BU1732" s="91">
        <v>0</v>
      </c>
      <c r="BV1732" s="91">
        <v>152.43</v>
      </c>
      <c r="BW1732" s="96">
        <v>14.78571</v>
      </c>
      <c r="BX1732" s="96" t="s">
        <v>566</v>
      </c>
      <c r="BY1732" s="96" t="s">
        <v>566</v>
      </c>
      <c r="BZ1732" s="96" t="s">
        <v>566</v>
      </c>
      <c r="CA1732" s="96" t="s">
        <v>566</v>
      </c>
      <c r="CB1732" s="96" t="s">
        <v>566</v>
      </c>
      <c r="CC1732" s="96" t="s">
        <v>566</v>
      </c>
      <c r="CD1732" s="96" t="s">
        <v>566</v>
      </c>
      <c r="CE1732" s="96" t="s">
        <v>566</v>
      </c>
      <c r="CF1732" s="88" t="s">
        <v>566</v>
      </c>
      <c r="CG1732" s="88" t="s">
        <v>566</v>
      </c>
      <c r="CH1732" s="92" t="s">
        <v>566</v>
      </c>
      <c r="CI1732" s="91">
        <v>0</v>
      </c>
      <c r="CJ1732" s="91">
        <v>0</v>
      </c>
      <c r="CK1732" s="90" t="s">
        <v>566</v>
      </c>
      <c r="CL1732" s="91">
        <v>-0.13557190450000001</v>
      </c>
      <c r="CM1732" s="91">
        <v>0.41257190449999998</v>
      </c>
      <c r="CN1732" s="88" t="s">
        <v>566</v>
      </c>
      <c r="CO1732" s="91">
        <v>87.55</v>
      </c>
      <c r="CP1732" s="91">
        <v>17.498598404999999</v>
      </c>
      <c r="CQ1732" s="91">
        <v>5.4448000061000004</v>
      </c>
      <c r="CR1732" s="91">
        <v>1.1698887276000001</v>
      </c>
      <c r="CS1732" s="91">
        <v>0.36380000610000002</v>
      </c>
      <c r="CT1732" s="90">
        <v>-2.5</v>
      </c>
      <c r="CU1732" s="96">
        <v>1.0169999999999999</v>
      </c>
      <c r="CV1732" s="96">
        <v>0.83699999999999997</v>
      </c>
      <c r="CW1732" s="96">
        <v>0.73399999999999999</v>
      </c>
      <c r="CX1732" s="93">
        <v>2792</v>
      </c>
      <c r="CY1732" s="93">
        <v>2755.52</v>
      </c>
      <c r="CZ1732" s="93">
        <v>75</v>
      </c>
      <c r="DA1732" s="90">
        <v>97</v>
      </c>
      <c r="DB1732" s="90" t="s">
        <v>566</v>
      </c>
      <c r="DC1732" s="90">
        <v>103</v>
      </c>
      <c r="DD1732" s="91">
        <v>259</v>
      </c>
      <c r="DE1732" s="91">
        <v>-8.8378378378000004</v>
      </c>
      <c r="DF1732" s="93">
        <v>78</v>
      </c>
      <c r="DG1732" s="88" t="s">
        <v>393</v>
      </c>
      <c r="DH1732" s="88" t="s">
        <v>566</v>
      </c>
      <c r="DI1732" s="88" t="s">
        <v>566</v>
      </c>
      <c r="DJ1732" s="88" t="s">
        <v>2407</v>
      </c>
      <c r="DK1732" s="90">
        <v>-3.5</v>
      </c>
      <c r="DL1732" s="91">
        <v>62.825000000000003</v>
      </c>
      <c r="DM1732" s="91">
        <v>0.14653849429999999</v>
      </c>
      <c r="DN1732" s="91">
        <v>20.173472971799999</v>
      </c>
      <c r="DO1732" s="91">
        <v>6.2771042125000003</v>
      </c>
      <c r="DP1732" s="91">
        <v>3.8447632943999999</v>
      </c>
      <c r="DQ1732" s="91">
        <v>1.1961042125000001</v>
      </c>
      <c r="DR1732" s="91">
        <v>21.618824071300001</v>
      </c>
      <c r="DS1732" s="91">
        <v>6.7268343848000001</v>
      </c>
      <c r="DT1732" s="91">
        <v>5.2901143938999997</v>
      </c>
      <c r="DU1732" s="91">
        <v>1.6458343848000001</v>
      </c>
      <c r="DV1732" s="91" t="s">
        <v>566</v>
      </c>
      <c r="DW1732" s="97"/>
      <c r="DX1732" s="98" t="s">
        <v>566</v>
      </c>
      <c r="DY1732" s="99" t="s">
        <v>3224</v>
      </c>
      <c r="DZ1732" s="98" t="s">
        <v>689</v>
      </c>
      <c r="EA1732" s="100" t="s">
        <v>689</v>
      </c>
      <c r="EB1732" s="101" t="s">
        <v>2761</v>
      </c>
      <c r="EC1732" s="38"/>
    </row>
    <row r="1733" spans="1:133" ht="15" customHeight="1" x14ac:dyDescent="0.25">
      <c r="A1733" s="17" t="str">
        <f t="shared" si="26"/>
        <v>1229Л_Кустовое (Видное и Восточно-Ягунское)</v>
      </c>
      <c r="B1733" s="87">
        <v>193</v>
      </c>
      <c r="C1733" s="88" t="s">
        <v>733</v>
      </c>
      <c r="D1733" s="88" t="s">
        <v>568</v>
      </c>
      <c r="E1733" s="88" t="s">
        <v>1715</v>
      </c>
      <c r="F1733" s="88" t="s">
        <v>7</v>
      </c>
      <c r="G1733" s="88" t="s">
        <v>489</v>
      </c>
      <c r="H1733" s="88" t="s">
        <v>1863</v>
      </c>
      <c r="I1733" s="89" t="s">
        <v>4714</v>
      </c>
      <c r="J1733" s="88" t="s">
        <v>20</v>
      </c>
      <c r="K1733" s="88" t="s">
        <v>688</v>
      </c>
      <c r="L1733" s="88" t="s">
        <v>566</v>
      </c>
      <c r="M1733" s="88" t="s">
        <v>735</v>
      </c>
      <c r="N1733" s="88" t="s">
        <v>44</v>
      </c>
      <c r="O1733" s="90">
        <v>2.94</v>
      </c>
      <c r="P1733" s="90">
        <v>3359.12</v>
      </c>
      <c r="Q1733" s="90">
        <v>3570.28</v>
      </c>
      <c r="R1733" s="91">
        <v>507.66500000000002</v>
      </c>
      <c r="S1733" s="90" t="s">
        <v>690</v>
      </c>
      <c r="T1733" s="90">
        <v>3618.5</v>
      </c>
      <c r="U1733" s="90">
        <v>2.5</v>
      </c>
      <c r="V1733" s="88" t="s">
        <v>31</v>
      </c>
      <c r="W1733" s="88" t="s">
        <v>65</v>
      </c>
      <c r="X1733" s="88" t="s">
        <v>1439</v>
      </c>
      <c r="Y1733" s="90" t="s">
        <v>2125</v>
      </c>
      <c r="Z1733" s="90" t="s">
        <v>566</v>
      </c>
      <c r="AA1733" s="90">
        <v>73</v>
      </c>
      <c r="AB1733" s="91" t="s">
        <v>5099</v>
      </c>
      <c r="AC1733" s="88" t="s">
        <v>566</v>
      </c>
      <c r="AD1733" s="90" t="s">
        <v>566</v>
      </c>
      <c r="AE1733" s="90" t="s">
        <v>80</v>
      </c>
      <c r="AF1733" s="90" t="s">
        <v>65</v>
      </c>
      <c r="AG1733" s="91" t="s">
        <v>3416</v>
      </c>
      <c r="AH1733" s="92" t="s">
        <v>4996</v>
      </c>
      <c r="AI1733" s="93">
        <v>35</v>
      </c>
      <c r="AJ1733" s="88" t="s">
        <v>566</v>
      </c>
      <c r="AK1733" s="90" t="s">
        <v>566</v>
      </c>
      <c r="AL1733" s="91">
        <v>20.8</v>
      </c>
      <c r="AM1733" s="91">
        <v>18.613372815599998</v>
      </c>
      <c r="AN1733" s="91">
        <v>1630</v>
      </c>
      <c r="AO1733" s="90">
        <v>21.4</v>
      </c>
      <c r="AP1733" s="91">
        <v>131.52000000000001</v>
      </c>
      <c r="AQ1733" s="91" t="s">
        <v>566</v>
      </c>
      <c r="AR1733" s="91" t="s">
        <v>566</v>
      </c>
      <c r="AS1733" s="91">
        <v>128.86000000000001</v>
      </c>
      <c r="AT1733" s="91">
        <v>130.22</v>
      </c>
      <c r="AU1733" s="90">
        <v>0</v>
      </c>
      <c r="AV1733" s="90">
        <v>7</v>
      </c>
      <c r="AW1733" s="91">
        <v>0</v>
      </c>
      <c r="AX1733" s="91" t="s">
        <v>566</v>
      </c>
      <c r="AY1733" s="91">
        <v>249.87</v>
      </c>
      <c r="AZ1733" s="88" t="s">
        <v>4928</v>
      </c>
      <c r="BA1733" s="91">
        <v>251.4</v>
      </c>
      <c r="BB1733" s="91">
        <v>121.01</v>
      </c>
      <c r="BC1733" s="94">
        <v>0.39579373610000002</v>
      </c>
      <c r="BD1733" s="91">
        <v>47.895000000000003</v>
      </c>
      <c r="BE1733" s="95">
        <v>40.15</v>
      </c>
      <c r="BF1733" s="91">
        <v>23.99</v>
      </c>
      <c r="BG1733" s="91">
        <v>31</v>
      </c>
      <c r="BH1733" s="94" t="s">
        <v>566</v>
      </c>
      <c r="BI1733" s="94" t="s">
        <v>566</v>
      </c>
      <c r="BJ1733" s="93">
        <v>744</v>
      </c>
      <c r="BK1733" s="94">
        <v>0</v>
      </c>
      <c r="BL1733" s="91">
        <v>743.77599999999995</v>
      </c>
      <c r="BM1733" s="96">
        <v>72.146272010000004</v>
      </c>
      <c r="BN1733" s="96" t="s">
        <v>566</v>
      </c>
      <c r="BO1733" s="88" t="s">
        <v>430</v>
      </c>
      <c r="BP1733" s="88" t="s">
        <v>566</v>
      </c>
      <c r="BQ1733" s="91">
        <v>47.895000000000003</v>
      </c>
      <c r="BR1733" s="95">
        <v>40.15</v>
      </c>
      <c r="BS1733" s="91">
        <v>23.99</v>
      </c>
      <c r="BT1733" s="90">
        <v>30</v>
      </c>
      <c r="BU1733" s="91">
        <v>0</v>
      </c>
      <c r="BV1733" s="91">
        <v>719.79</v>
      </c>
      <c r="BW1733" s="96">
        <v>69.819630000000004</v>
      </c>
      <c r="BX1733" s="96" t="s">
        <v>566</v>
      </c>
      <c r="BY1733" s="96" t="s">
        <v>566</v>
      </c>
      <c r="BZ1733" s="96" t="s">
        <v>566</v>
      </c>
      <c r="CA1733" s="96" t="s">
        <v>566</v>
      </c>
      <c r="CB1733" s="96" t="s">
        <v>566</v>
      </c>
      <c r="CC1733" s="96" t="s">
        <v>566</v>
      </c>
      <c r="CD1733" s="96" t="s">
        <v>566</v>
      </c>
      <c r="CE1733" s="96" t="s">
        <v>566</v>
      </c>
      <c r="CF1733" s="88" t="s">
        <v>566</v>
      </c>
      <c r="CG1733" s="88" t="s">
        <v>566</v>
      </c>
      <c r="CH1733" s="92" t="s">
        <v>566</v>
      </c>
      <c r="CI1733" s="91">
        <v>0</v>
      </c>
      <c r="CJ1733" s="91">
        <v>0</v>
      </c>
      <c r="CK1733" s="90" t="s">
        <v>566</v>
      </c>
      <c r="CL1733" s="91">
        <v>1.0990125153000001</v>
      </c>
      <c r="CM1733" s="91">
        <v>4.9729874847</v>
      </c>
      <c r="CN1733" s="88" t="s">
        <v>566</v>
      </c>
      <c r="CO1733" s="91">
        <v>87.55</v>
      </c>
      <c r="CP1733" s="91">
        <v>63.837356712099997</v>
      </c>
      <c r="CQ1733" s="91">
        <v>31.979130364100001</v>
      </c>
      <c r="CR1733" s="91">
        <v>15.9425180024</v>
      </c>
      <c r="CS1733" s="91">
        <v>7.9861303641000001</v>
      </c>
      <c r="CT1733" s="90">
        <v>0</v>
      </c>
      <c r="CU1733" s="96">
        <v>1.0169999999999999</v>
      </c>
      <c r="CV1733" s="96">
        <v>0.83699999999999997</v>
      </c>
      <c r="CW1733" s="96">
        <v>0.73399999999999999</v>
      </c>
      <c r="CX1733" s="93">
        <v>2792</v>
      </c>
      <c r="CY1733" s="93">
        <v>2776.4549999999999</v>
      </c>
      <c r="CZ1733" s="93">
        <v>75</v>
      </c>
      <c r="DA1733" s="90">
        <v>97</v>
      </c>
      <c r="DB1733" s="90" t="s">
        <v>566</v>
      </c>
      <c r="DC1733" s="90">
        <v>103</v>
      </c>
      <c r="DD1733" s="91">
        <v>259</v>
      </c>
      <c r="DE1733" s="91">
        <v>-3.5250965250999999</v>
      </c>
      <c r="DF1733" s="93">
        <v>78</v>
      </c>
      <c r="DG1733" s="88" t="s">
        <v>393</v>
      </c>
      <c r="DH1733" s="88" t="s">
        <v>566</v>
      </c>
      <c r="DI1733" s="88" t="s">
        <v>566</v>
      </c>
      <c r="DJ1733" s="88" t="s">
        <v>4652</v>
      </c>
      <c r="DK1733" s="90">
        <v>-3.5</v>
      </c>
      <c r="DL1733" s="91">
        <v>40.15</v>
      </c>
      <c r="DM1733" s="91">
        <v>0.72196933070000002</v>
      </c>
      <c r="DN1733" s="91">
        <v>87.365508711100006</v>
      </c>
      <c r="DO1733" s="91">
        <v>43.765486797900003</v>
      </c>
      <c r="DP1733" s="91">
        <v>39.470670001400002</v>
      </c>
      <c r="DQ1733" s="91">
        <v>19.772486797900001</v>
      </c>
      <c r="DR1733" s="91">
        <v>116.4464333527</v>
      </c>
      <c r="DS1733" s="91">
        <v>58.333487857400002</v>
      </c>
      <c r="DT1733" s="91">
        <v>68.551594643000001</v>
      </c>
      <c r="DU1733" s="91">
        <v>34.340487857399999</v>
      </c>
      <c r="DV1733" s="91">
        <v>170.4860347222</v>
      </c>
      <c r="DW1733" s="97"/>
      <c r="DX1733" s="98" t="s">
        <v>689</v>
      </c>
      <c r="DY1733" s="99" t="s">
        <v>689</v>
      </c>
      <c r="DZ1733" s="98" t="s">
        <v>689</v>
      </c>
      <c r="EA1733" s="100" t="s">
        <v>689</v>
      </c>
      <c r="EB1733" s="101" t="s">
        <v>2764</v>
      </c>
      <c r="EC1733" s="38"/>
    </row>
    <row r="1734" spans="1:133" ht="15" customHeight="1" x14ac:dyDescent="0.25">
      <c r="A1734" s="17" t="str">
        <f t="shared" si="26"/>
        <v>1230Л_Кустовое (Видное и Восточно-Ягунское)</v>
      </c>
      <c r="B1734" s="87">
        <v>194</v>
      </c>
      <c r="C1734" s="88" t="s">
        <v>733</v>
      </c>
      <c r="D1734" s="88" t="s">
        <v>568</v>
      </c>
      <c r="E1734" s="88" t="s">
        <v>1715</v>
      </c>
      <c r="F1734" s="88" t="s">
        <v>7</v>
      </c>
      <c r="G1734" s="88" t="s">
        <v>489</v>
      </c>
      <c r="H1734" s="88" t="s">
        <v>1863</v>
      </c>
      <c r="I1734" s="89" t="s">
        <v>1867</v>
      </c>
      <c r="J1734" s="88" t="s">
        <v>20</v>
      </c>
      <c r="K1734" s="88" t="s">
        <v>688</v>
      </c>
      <c r="L1734" s="88" t="s">
        <v>1590</v>
      </c>
      <c r="M1734" s="88" t="s">
        <v>735</v>
      </c>
      <c r="N1734" s="88" t="s">
        <v>44</v>
      </c>
      <c r="O1734" s="90">
        <v>10</v>
      </c>
      <c r="P1734" s="90">
        <v>3408.38</v>
      </c>
      <c r="Q1734" s="90">
        <v>3418.38</v>
      </c>
      <c r="R1734" s="91">
        <v>564.85199999999998</v>
      </c>
      <c r="S1734" s="90" t="s">
        <v>690</v>
      </c>
      <c r="T1734" s="90">
        <v>3481.7</v>
      </c>
      <c r="U1734" s="90">
        <v>1.9</v>
      </c>
      <c r="V1734" s="88" t="s">
        <v>31</v>
      </c>
      <c r="W1734" s="88" t="s">
        <v>94</v>
      </c>
      <c r="X1734" s="88" t="s">
        <v>229</v>
      </c>
      <c r="Y1734" s="90" t="s">
        <v>858</v>
      </c>
      <c r="Z1734" s="90" t="s">
        <v>566</v>
      </c>
      <c r="AA1734" s="90">
        <v>73</v>
      </c>
      <c r="AB1734" s="91" t="s">
        <v>4568</v>
      </c>
      <c r="AC1734" s="88" t="s">
        <v>566</v>
      </c>
      <c r="AD1734" s="90" t="s">
        <v>566</v>
      </c>
      <c r="AE1734" s="90" t="s">
        <v>79</v>
      </c>
      <c r="AF1734" s="90" t="s">
        <v>94</v>
      </c>
      <c r="AG1734" s="91" t="s">
        <v>3448</v>
      </c>
      <c r="AH1734" s="92" t="s">
        <v>2336</v>
      </c>
      <c r="AI1734" s="93">
        <v>995</v>
      </c>
      <c r="AJ1734" s="88" t="s">
        <v>3149</v>
      </c>
      <c r="AK1734" s="90" t="s">
        <v>566</v>
      </c>
      <c r="AL1734" s="91">
        <v>20.8</v>
      </c>
      <c r="AM1734" s="91">
        <v>18.613372815599998</v>
      </c>
      <c r="AN1734" s="91">
        <v>2047</v>
      </c>
      <c r="AO1734" s="90">
        <v>19.600000000000001</v>
      </c>
      <c r="AP1734" s="91">
        <v>227.524</v>
      </c>
      <c r="AQ1734" s="91">
        <v>38.85</v>
      </c>
      <c r="AR1734" s="91">
        <v>90</v>
      </c>
      <c r="AS1734" s="91">
        <v>101.5885797964</v>
      </c>
      <c r="AT1734" s="91">
        <v>103.6552765129</v>
      </c>
      <c r="AU1734" s="90" t="s">
        <v>566</v>
      </c>
      <c r="AV1734" s="90">
        <v>0</v>
      </c>
      <c r="AW1734" s="91" t="s">
        <v>566</v>
      </c>
      <c r="AX1734" s="91" t="s">
        <v>566</v>
      </c>
      <c r="AY1734" s="91">
        <v>267.49</v>
      </c>
      <c r="AZ1734" s="88" t="s">
        <v>4928</v>
      </c>
      <c r="BA1734" s="91">
        <v>269.8</v>
      </c>
      <c r="BB1734" s="91">
        <v>165.9014202036</v>
      </c>
      <c r="BC1734" s="94">
        <v>0.2863173872</v>
      </c>
      <c r="BD1734" s="91">
        <v>47.497999999999998</v>
      </c>
      <c r="BE1734" s="95">
        <v>49.695999999999998</v>
      </c>
      <c r="BF1734" s="91">
        <v>20</v>
      </c>
      <c r="BG1734" s="91">
        <v>30.3</v>
      </c>
      <c r="BH1734" s="94" t="s">
        <v>566</v>
      </c>
      <c r="BI1734" s="94" t="s">
        <v>566</v>
      </c>
      <c r="BJ1734" s="93">
        <v>728</v>
      </c>
      <c r="BK1734" s="94">
        <v>16</v>
      </c>
      <c r="BL1734" s="91">
        <v>606.63203999999996</v>
      </c>
      <c r="BM1734" s="96">
        <v>58.843308229999998</v>
      </c>
      <c r="BN1734" s="96" t="s">
        <v>566</v>
      </c>
      <c r="BO1734" s="88" t="s">
        <v>430</v>
      </c>
      <c r="BP1734" s="88" t="s">
        <v>566</v>
      </c>
      <c r="BQ1734" s="91">
        <v>47.497999999999998</v>
      </c>
      <c r="BR1734" s="95">
        <v>49.695999999999998</v>
      </c>
      <c r="BS1734" s="91">
        <v>20</v>
      </c>
      <c r="BT1734" s="90">
        <v>30</v>
      </c>
      <c r="BU1734" s="91">
        <v>0</v>
      </c>
      <c r="BV1734" s="91">
        <v>599.97</v>
      </c>
      <c r="BW1734" s="96">
        <v>58.197090000000003</v>
      </c>
      <c r="BX1734" s="96" t="s">
        <v>566</v>
      </c>
      <c r="BY1734" s="96" t="s">
        <v>566</v>
      </c>
      <c r="BZ1734" s="96" t="s">
        <v>566</v>
      </c>
      <c r="CA1734" s="96" t="s">
        <v>566</v>
      </c>
      <c r="CB1734" s="96" t="s">
        <v>566</v>
      </c>
      <c r="CC1734" s="96" t="s">
        <v>566</v>
      </c>
      <c r="CD1734" s="96" t="s">
        <v>566</v>
      </c>
      <c r="CE1734" s="96" t="s">
        <v>566</v>
      </c>
      <c r="CF1734" s="88" t="s">
        <v>566</v>
      </c>
      <c r="CG1734" s="88" t="s">
        <v>566</v>
      </c>
      <c r="CH1734" s="92" t="s">
        <v>566</v>
      </c>
      <c r="CI1734" s="91">
        <v>0</v>
      </c>
      <c r="CJ1734" s="91">
        <v>0</v>
      </c>
      <c r="CK1734" s="90" t="s">
        <v>566</v>
      </c>
      <c r="CL1734" s="91">
        <v>1.0120402292999999</v>
      </c>
      <c r="CM1734" s="91">
        <v>0.63395977069999998</v>
      </c>
      <c r="CN1734" s="88" t="s">
        <v>566</v>
      </c>
      <c r="CO1734" s="91">
        <v>87.55</v>
      </c>
      <c r="CP1734" s="91">
        <v>51.224929384699998</v>
      </c>
      <c r="CQ1734" s="91">
        <v>21.5681167718</v>
      </c>
      <c r="CR1734" s="91">
        <v>3.7270354286999998</v>
      </c>
      <c r="CS1734" s="91">
        <v>1.5691167718000001</v>
      </c>
      <c r="CT1734" s="90">
        <v>-2.5</v>
      </c>
      <c r="CU1734" s="96">
        <v>1.0169999999999999</v>
      </c>
      <c r="CV1734" s="96">
        <v>0.83699999999999997</v>
      </c>
      <c r="CW1734" s="96">
        <v>0.73399999999999999</v>
      </c>
      <c r="CX1734" s="93">
        <v>2792</v>
      </c>
      <c r="CY1734" s="93">
        <v>2768.5279999999998</v>
      </c>
      <c r="CZ1734" s="93">
        <v>75</v>
      </c>
      <c r="DA1734" s="90">
        <v>97</v>
      </c>
      <c r="DB1734" s="90" t="s">
        <v>566</v>
      </c>
      <c r="DC1734" s="90">
        <v>103</v>
      </c>
      <c r="DD1734" s="91">
        <v>259</v>
      </c>
      <c r="DE1734" s="91">
        <v>3.2779922780000001</v>
      </c>
      <c r="DF1734" s="93">
        <v>78</v>
      </c>
      <c r="DG1734" s="88" t="s">
        <v>393</v>
      </c>
      <c r="DH1734" s="88" t="s">
        <v>566</v>
      </c>
      <c r="DI1734" s="88" t="s">
        <v>566</v>
      </c>
      <c r="DJ1734" s="88" t="s">
        <v>2408</v>
      </c>
      <c r="DK1734" s="90">
        <v>-3.5</v>
      </c>
      <c r="DL1734" s="91">
        <v>49.695999999999998</v>
      </c>
      <c r="DM1734" s="91">
        <v>0.35373298250000001</v>
      </c>
      <c r="DN1734" s="91">
        <v>58.681763508400003</v>
      </c>
      <c r="DO1734" s="91">
        <v>24.707796436700001</v>
      </c>
      <c r="DP1734" s="91">
        <v>11.183869552399999</v>
      </c>
      <c r="DQ1734" s="91">
        <v>4.7087964367000001</v>
      </c>
      <c r="DR1734" s="91">
        <v>63.286367902400002</v>
      </c>
      <c r="DS1734" s="91">
        <v>26.646552555100001</v>
      </c>
      <c r="DT1734" s="91">
        <v>15.7884739464</v>
      </c>
      <c r="DU1734" s="91">
        <v>6.6475525550999999</v>
      </c>
      <c r="DV1734" s="91" t="s">
        <v>566</v>
      </c>
      <c r="DW1734" s="97"/>
      <c r="DX1734" s="98" t="s">
        <v>566</v>
      </c>
      <c r="DY1734" s="99" t="s">
        <v>689</v>
      </c>
      <c r="DZ1734" s="98" t="s">
        <v>689</v>
      </c>
      <c r="EA1734" s="100" t="s">
        <v>689</v>
      </c>
      <c r="EB1734" s="101" t="s">
        <v>2764</v>
      </c>
      <c r="EC1734" s="38"/>
    </row>
    <row r="1735" spans="1:133" ht="15" customHeight="1" x14ac:dyDescent="0.25">
      <c r="A1735" s="17" t="str">
        <f t="shared" si="26"/>
        <v>1255Л_Кустовое (Видное и Восточно-Ягунское)</v>
      </c>
      <c r="B1735" s="87">
        <v>195</v>
      </c>
      <c r="C1735" s="88" t="s">
        <v>733</v>
      </c>
      <c r="D1735" s="88" t="s">
        <v>568</v>
      </c>
      <c r="E1735" s="88" t="s">
        <v>1715</v>
      </c>
      <c r="F1735" s="88" t="s">
        <v>30</v>
      </c>
      <c r="G1735" s="88" t="s">
        <v>489</v>
      </c>
      <c r="H1735" s="88" t="s">
        <v>2723</v>
      </c>
      <c r="I1735" s="89" t="s">
        <v>1868</v>
      </c>
      <c r="J1735" s="88" t="s">
        <v>11</v>
      </c>
      <c r="K1735" s="88" t="s">
        <v>1766</v>
      </c>
      <c r="L1735" s="88" t="s">
        <v>1590</v>
      </c>
      <c r="M1735" s="88" t="s">
        <v>119</v>
      </c>
      <c r="N1735" s="88" t="s">
        <v>13</v>
      </c>
      <c r="O1735" s="90">
        <v>210.6</v>
      </c>
      <c r="P1735" s="90">
        <v>2691.1</v>
      </c>
      <c r="Q1735" s="90">
        <v>2901.7</v>
      </c>
      <c r="R1735" s="91">
        <v>319.101</v>
      </c>
      <c r="S1735" s="90" t="s">
        <v>690</v>
      </c>
      <c r="T1735" s="90">
        <v>2899</v>
      </c>
      <c r="U1735" s="90">
        <v>212</v>
      </c>
      <c r="V1735" s="88" t="s">
        <v>31</v>
      </c>
      <c r="W1735" s="88" t="s">
        <v>94</v>
      </c>
      <c r="X1735" s="88" t="s">
        <v>1566</v>
      </c>
      <c r="Y1735" s="90" t="s">
        <v>3037</v>
      </c>
      <c r="Z1735" s="90" t="s">
        <v>566</v>
      </c>
      <c r="AA1735" s="90">
        <v>73</v>
      </c>
      <c r="AB1735" s="91" t="s">
        <v>4168</v>
      </c>
      <c r="AC1735" s="88" t="s">
        <v>566</v>
      </c>
      <c r="AD1735" s="90" t="s">
        <v>566</v>
      </c>
      <c r="AE1735" s="90" t="s">
        <v>1265</v>
      </c>
      <c r="AF1735" s="90" t="s">
        <v>94</v>
      </c>
      <c r="AG1735" s="91" t="s">
        <v>3495</v>
      </c>
      <c r="AH1735" s="92" t="s">
        <v>3376</v>
      </c>
      <c r="AI1735" s="93">
        <v>282</v>
      </c>
      <c r="AJ1735" s="88" t="s">
        <v>566</v>
      </c>
      <c r="AK1735" s="90" t="s">
        <v>566</v>
      </c>
      <c r="AL1735" s="91">
        <v>18.600000000000001</v>
      </c>
      <c r="AM1735" s="91">
        <v>15.642733782000001</v>
      </c>
      <c r="AN1735" s="91">
        <v>1720</v>
      </c>
      <c r="AO1735" s="90">
        <v>17.399999999999999</v>
      </c>
      <c r="AP1735" s="91">
        <v>70.66</v>
      </c>
      <c r="AQ1735" s="91" t="s">
        <v>566</v>
      </c>
      <c r="AR1735" s="91" t="s">
        <v>566</v>
      </c>
      <c r="AS1735" s="91">
        <v>81.42</v>
      </c>
      <c r="AT1735" s="91">
        <v>83.01</v>
      </c>
      <c r="AU1735" s="90">
        <v>939</v>
      </c>
      <c r="AV1735" s="90">
        <v>16.399999999999999</v>
      </c>
      <c r="AW1735" s="91">
        <v>24.19</v>
      </c>
      <c r="AX1735" s="91" t="s">
        <v>566</v>
      </c>
      <c r="AY1735" s="91">
        <v>151.61000000000001</v>
      </c>
      <c r="AZ1735" s="88" t="s">
        <v>4990</v>
      </c>
      <c r="BA1735" s="91">
        <v>153.21</v>
      </c>
      <c r="BB1735" s="91">
        <v>70.19</v>
      </c>
      <c r="BC1735" s="94">
        <v>0.70602649949999996</v>
      </c>
      <c r="BD1735" s="91">
        <v>49.555999999999997</v>
      </c>
      <c r="BE1735" s="95">
        <v>91.775000000000006</v>
      </c>
      <c r="BF1735" s="91">
        <v>3.47</v>
      </c>
      <c r="BG1735" s="91">
        <v>31</v>
      </c>
      <c r="BH1735" s="94" t="s">
        <v>566</v>
      </c>
      <c r="BI1735" s="94" t="s">
        <v>566</v>
      </c>
      <c r="BJ1735" s="93">
        <v>743</v>
      </c>
      <c r="BK1735" s="94">
        <v>1</v>
      </c>
      <c r="BL1735" s="91">
        <v>107.38151000000001</v>
      </c>
      <c r="BM1735" s="96">
        <v>4.9395492799999996</v>
      </c>
      <c r="BN1735" s="96" t="s">
        <v>566</v>
      </c>
      <c r="BO1735" s="88" t="s">
        <v>430</v>
      </c>
      <c r="BP1735" s="88" t="s">
        <v>566</v>
      </c>
      <c r="BQ1735" s="91">
        <v>49.555999999999997</v>
      </c>
      <c r="BR1735" s="95">
        <v>91.775000000000006</v>
      </c>
      <c r="BS1735" s="91">
        <v>3.47</v>
      </c>
      <c r="BT1735" s="90">
        <v>30</v>
      </c>
      <c r="BU1735" s="91">
        <v>0</v>
      </c>
      <c r="BV1735" s="91">
        <v>104.07</v>
      </c>
      <c r="BW1735" s="96">
        <v>4.7872199999999996</v>
      </c>
      <c r="BX1735" s="96" t="s">
        <v>566</v>
      </c>
      <c r="BY1735" s="96" t="s">
        <v>566</v>
      </c>
      <c r="BZ1735" s="96" t="s">
        <v>566</v>
      </c>
      <c r="CA1735" s="96" t="s">
        <v>566</v>
      </c>
      <c r="CB1735" s="96" t="s">
        <v>566</v>
      </c>
      <c r="CC1735" s="96" t="s">
        <v>566</v>
      </c>
      <c r="CD1735" s="96" t="s">
        <v>566</v>
      </c>
      <c r="CE1735" s="96" t="s">
        <v>566</v>
      </c>
      <c r="CF1735" s="88" t="s">
        <v>566</v>
      </c>
      <c r="CG1735" s="88" t="s">
        <v>566</v>
      </c>
      <c r="CH1735" s="92" t="s">
        <v>566</v>
      </c>
      <c r="CI1735" s="91">
        <v>0</v>
      </c>
      <c r="CJ1735" s="91">
        <v>0</v>
      </c>
      <c r="CK1735" s="90" t="s">
        <v>566</v>
      </c>
      <c r="CL1735" s="91">
        <v>0.2246132455</v>
      </c>
      <c r="CM1735" s="91">
        <v>-0.1276132455</v>
      </c>
      <c r="CN1735" s="88" t="s">
        <v>566</v>
      </c>
      <c r="CO1735" s="91">
        <v>54.57</v>
      </c>
      <c r="CP1735" s="91">
        <v>68.0592316635</v>
      </c>
      <c r="CQ1735" s="91">
        <v>4.7637031259000002</v>
      </c>
      <c r="CR1735" s="91">
        <v>18.503457989200001</v>
      </c>
      <c r="CS1735" s="91">
        <v>1.2947031258999999</v>
      </c>
      <c r="CT1735" s="90">
        <v>4.8499999999999996</v>
      </c>
      <c r="CU1735" s="96">
        <v>1.0149999999999999</v>
      </c>
      <c r="CV1735" s="96">
        <v>0.85099999999999998</v>
      </c>
      <c r="CW1735" s="96">
        <v>0.79300000000000004</v>
      </c>
      <c r="CX1735" s="93">
        <v>2308</v>
      </c>
      <c r="CY1735" s="93">
        <v>2291.3989999999999</v>
      </c>
      <c r="CZ1735" s="93">
        <v>80.599999999999994</v>
      </c>
      <c r="DA1735" s="90">
        <v>46</v>
      </c>
      <c r="DB1735" s="90" t="s">
        <v>566</v>
      </c>
      <c r="DC1735" s="90">
        <v>64.2</v>
      </c>
      <c r="DD1735" s="91">
        <v>233</v>
      </c>
      <c r="DE1735" s="91">
        <v>-34.931330472100001</v>
      </c>
      <c r="DF1735" s="93">
        <v>129</v>
      </c>
      <c r="DG1735" s="88" t="s">
        <v>393</v>
      </c>
      <c r="DH1735" s="88" t="s">
        <v>566</v>
      </c>
      <c r="DI1735" s="88" t="s">
        <v>566</v>
      </c>
      <c r="DJ1735" s="88" t="s">
        <v>2407</v>
      </c>
      <c r="DK1735" s="90">
        <v>-2.5</v>
      </c>
      <c r="DL1735" s="91">
        <v>91.775000000000006</v>
      </c>
      <c r="DM1735" s="91">
        <v>1.6950210016</v>
      </c>
      <c r="DN1735" s="91">
        <v>118.9735240994</v>
      </c>
      <c r="DO1735" s="91">
        <v>8.3273721258000002</v>
      </c>
      <c r="DP1735" s="91">
        <v>69.417750425099996</v>
      </c>
      <c r="DQ1735" s="91">
        <v>4.8583721257999999</v>
      </c>
      <c r="DR1735" s="91">
        <v>163.39663450820001</v>
      </c>
      <c r="DS1735" s="91">
        <v>11.4367006437</v>
      </c>
      <c r="DT1735" s="91">
        <v>113.8408608339</v>
      </c>
      <c r="DU1735" s="91">
        <v>7.9677006436999998</v>
      </c>
      <c r="DV1735" s="91">
        <v>106.4037986111</v>
      </c>
      <c r="DW1735" s="97"/>
      <c r="DX1735" s="98" t="s">
        <v>689</v>
      </c>
      <c r="DY1735" s="99" t="s">
        <v>689</v>
      </c>
      <c r="DZ1735" s="98" t="s">
        <v>689</v>
      </c>
      <c r="EA1735" s="100" t="s">
        <v>689</v>
      </c>
      <c r="EB1735" s="101" t="s">
        <v>2761</v>
      </c>
      <c r="EC1735" s="38"/>
    </row>
    <row r="1736" spans="1:133" ht="15" customHeight="1" x14ac:dyDescent="0.25">
      <c r="A1736" s="17" t="str">
        <f t="shared" si="26"/>
        <v>1256Л_Кустовое (Видное и Восточно-Ягунское)</v>
      </c>
      <c r="B1736" s="87">
        <v>196</v>
      </c>
      <c r="C1736" s="88" t="s">
        <v>733</v>
      </c>
      <c r="D1736" s="88" t="s">
        <v>568</v>
      </c>
      <c r="E1736" s="88" t="s">
        <v>1715</v>
      </c>
      <c r="F1736" s="88" t="s">
        <v>30</v>
      </c>
      <c r="G1736" s="88" t="s">
        <v>489</v>
      </c>
      <c r="H1736" s="88" t="s">
        <v>2723</v>
      </c>
      <c r="I1736" s="89" t="s">
        <v>1870</v>
      </c>
      <c r="J1736" s="88" t="s">
        <v>11</v>
      </c>
      <c r="K1736" s="88" t="s">
        <v>1766</v>
      </c>
      <c r="L1736" s="88" t="s">
        <v>1590</v>
      </c>
      <c r="M1736" s="88" t="s">
        <v>119</v>
      </c>
      <c r="N1736" s="88" t="s">
        <v>13</v>
      </c>
      <c r="O1736" s="90">
        <v>170.2</v>
      </c>
      <c r="P1736" s="90">
        <v>2698.8</v>
      </c>
      <c r="Q1736" s="90">
        <v>2869</v>
      </c>
      <c r="R1736" s="91">
        <v>331.63</v>
      </c>
      <c r="S1736" s="90" t="s">
        <v>690</v>
      </c>
      <c r="T1736" s="90">
        <v>2870</v>
      </c>
      <c r="U1736" s="90">
        <v>8.5</v>
      </c>
      <c r="V1736" s="88" t="s">
        <v>31</v>
      </c>
      <c r="W1736" s="88" t="s">
        <v>44</v>
      </c>
      <c r="X1736" s="88" t="s">
        <v>257</v>
      </c>
      <c r="Y1736" s="90" t="s">
        <v>898</v>
      </c>
      <c r="Z1736" s="90" t="s">
        <v>566</v>
      </c>
      <c r="AA1736" s="90">
        <v>73</v>
      </c>
      <c r="AB1736" s="91" t="s">
        <v>4569</v>
      </c>
      <c r="AC1736" s="88" t="s">
        <v>566</v>
      </c>
      <c r="AD1736" s="90" t="s">
        <v>566</v>
      </c>
      <c r="AE1736" s="90" t="s">
        <v>566</v>
      </c>
      <c r="AF1736" s="90" t="s">
        <v>44</v>
      </c>
      <c r="AG1736" s="91" t="s">
        <v>3562</v>
      </c>
      <c r="AH1736" s="92" t="s">
        <v>2685</v>
      </c>
      <c r="AI1736" s="93">
        <v>705</v>
      </c>
      <c r="AJ1736" s="88" t="s">
        <v>566</v>
      </c>
      <c r="AK1736" s="90" t="s">
        <v>566</v>
      </c>
      <c r="AL1736" s="91">
        <v>18.600000000000001</v>
      </c>
      <c r="AM1736" s="91">
        <v>15.642733782000001</v>
      </c>
      <c r="AN1736" s="91">
        <v>1971</v>
      </c>
      <c r="AO1736" s="90">
        <v>19.2</v>
      </c>
      <c r="AP1736" s="91">
        <v>132.38999999999999</v>
      </c>
      <c r="AQ1736" s="91" t="s">
        <v>566</v>
      </c>
      <c r="AR1736" s="91" t="s">
        <v>566</v>
      </c>
      <c r="AS1736" s="91">
        <v>65.349999999999994</v>
      </c>
      <c r="AT1736" s="91">
        <v>67.41</v>
      </c>
      <c r="AU1736" s="90">
        <v>1241</v>
      </c>
      <c r="AV1736" s="90">
        <v>23.7</v>
      </c>
      <c r="AW1736" s="91">
        <v>65.290000000000006</v>
      </c>
      <c r="AX1736" s="91" t="s">
        <v>566</v>
      </c>
      <c r="AY1736" s="91">
        <v>143.80000000000001</v>
      </c>
      <c r="AZ1736" s="88" t="s">
        <v>4989</v>
      </c>
      <c r="BA1736" s="91">
        <v>145.91</v>
      </c>
      <c r="BB1736" s="91">
        <v>78.45</v>
      </c>
      <c r="BC1736" s="94">
        <v>0.26256214150000001</v>
      </c>
      <c r="BD1736" s="91">
        <v>20.597999999999999</v>
      </c>
      <c r="BE1736" s="95">
        <v>90.605000000000004</v>
      </c>
      <c r="BF1736" s="91">
        <v>1.65</v>
      </c>
      <c r="BG1736" s="91">
        <v>31</v>
      </c>
      <c r="BH1736" s="94" t="s">
        <v>566</v>
      </c>
      <c r="BI1736" s="94" t="s">
        <v>566</v>
      </c>
      <c r="BJ1736" s="93">
        <v>743</v>
      </c>
      <c r="BK1736" s="94">
        <v>1</v>
      </c>
      <c r="BL1736" s="91">
        <v>50.983759999999997</v>
      </c>
      <c r="BM1736" s="96">
        <v>2.34525301</v>
      </c>
      <c r="BN1736" s="96" t="s">
        <v>566</v>
      </c>
      <c r="BO1736" s="88" t="s">
        <v>430</v>
      </c>
      <c r="BP1736" s="88" t="s">
        <v>566</v>
      </c>
      <c r="BQ1736" s="91">
        <v>20.597999999999999</v>
      </c>
      <c r="BR1736" s="95">
        <v>90.605000000000004</v>
      </c>
      <c r="BS1736" s="91">
        <v>1.65</v>
      </c>
      <c r="BT1736" s="90">
        <v>30</v>
      </c>
      <c r="BU1736" s="91">
        <v>0</v>
      </c>
      <c r="BV1736" s="91">
        <v>49.41</v>
      </c>
      <c r="BW1736" s="96">
        <v>2.2728600000000001</v>
      </c>
      <c r="BX1736" s="96" t="s">
        <v>566</v>
      </c>
      <c r="BY1736" s="96" t="s">
        <v>566</v>
      </c>
      <c r="BZ1736" s="96" t="s">
        <v>566</v>
      </c>
      <c r="CA1736" s="96" t="s">
        <v>566</v>
      </c>
      <c r="CB1736" s="96" t="s">
        <v>566</v>
      </c>
      <c r="CC1736" s="96" t="s">
        <v>566</v>
      </c>
      <c r="CD1736" s="96" t="s">
        <v>566</v>
      </c>
      <c r="CE1736" s="96" t="s">
        <v>566</v>
      </c>
      <c r="CF1736" s="88" t="s">
        <v>566</v>
      </c>
      <c r="CG1736" s="88" t="s">
        <v>566</v>
      </c>
      <c r="CH1736" s="92" t="s">
        <v>566</v>
      </c>
      <c r="CI1736" s="91">
        <v>0</v>
      </c>
      <c r="CJ1736" s="91">
        <v>0</v>
      </c>
      <c r="CK1736" s="90" t="s">
        <v>566</v>
      </c>
      <c r="CL1736" s="91">
        <v>-0.58986120549999999</v>
      </c>
      <c r="CM1736" s="91">
        <v>-7.9138794499999998E-2</v>
      </c>
      <c r="CN1736" s="88" t="s">
        <v>566</v>
      </c>
      <c r="CO1736" s="91">
        <v>54.57</v>
      </c>
      <c r="CP1736" s="91">
        <v>23.2595449421</v>
      </c>
      <c r="CQ1736" s="91">
        <v>1.8596714713</v>
      </c>
      <c r="CR1736" s="91">
        <v>2.6618195046999999</v>
      </c>
      <c r="CS1736" s="91">
        <v>0.2126714713</v>
      </c>
      <c r="CT1736" s="90">
        <v>0.5</v>
      </c>
      <c r="CU1736" s="96">
        <v>1.0149999999999999</v>
      </c>
      <c r="CV1736" s="96">
        <v>0.85099999999999998</v>
      </c>
      <c r="CW1736" s="96">
        <v>0.79300000000000004</v>
      </c>
      <c r="CX1736" s="93">
        <v>2308</v>
      </c>
      <c r="CY1736" s="93">
        <v>2286.5700000000002</v>
      </c>
      <c r="CZ1736" s="93">
        <v>80.599999999999994</v>
      </c>
      <c r="DA1736" s="90">
        <v>46</v>
      </c>
      <c r="DB1736" s="90" t="s">
        <v>566</v>
      </c>
      <c r="DC1736" s="90">
        <v>64.2</v>
      </c>
      <c r="DD1736" s="91">
        <v>233</v>
      </c>
      <c r="DE1736" s="91">
        <v>-38.283261802600002</v>
      </c>
      <c r="DF1736" s="93">
        <v>129</v>
      </c>
      <c r="DG1736" s="88" t="s">
        <v>393</v>
      </c>
      <c r="DH1736" s="88" t="s">
        <v>566</v>
      </c>
      <c r="DI1736" s="88" t="s">
        <v>566</v>
      </c>
      <c r="DJ1736" s="88" t="s">
        <v>566</v>
      </c>
      <c r="DK1736" s="90">
        <v>0</v>
      </c>
      <c r="DL1736" s="91">
        <v>90.605000000000004</v>
      </c>
      <c r="DM1736" s="91">
        <v>0.27950446849999999</v>
      </c>
      <c r="DN1736" s="91">
        <v>21.927125551900001</v>
      </c>
      <c r="DO1736" s="91">
        <v>1.7531404822000001</v>
      </c>
      <c r="DP1736" s="91">
        <v>1.3294001145000001</v>
      </c>
      <c r="DQ1736" s="91">
        <v>0.1061404822</v>
      </c>
      <c r="DR1736" s="91">
        <v>24.760741853300001</v>
      </c>
      <c r="DS1736" s="91">
        <v>1.9796967373000001</v>
      </c>
      <c r="DT1736" s="91">
        <v>4.1630164158999996</v>
      </c>
      <c r="DU1736" s="91">
        <v>0.33269673729999999</v>
      </c>
      <c r="DV1736" s="91">
        <v>106.4177736111</v>
      </c>
      <c r="DW1736" s="97"/>
      <c r="DX1736" s="98" t="s">
        <v>689</v>
      </c>
      <c r="DY1736" s="99" t="s">
        <v>689</v>
      </c>
      <c r="DZ1736" s="98" t="s">
        <v>689</v>
      </c>
      <c r="EA1736" s="100" t="s">
        <v>689</v>
      </c>
      <c r="EB1736" s="101" t="s">
        <v>2761</v>
      </c>
      <c r="EC1736" s="38"/>
    </row>
    <row r="1737" spans="1:133" ht="15" customHeight="1" x14ac:dyDescent="0.25">
      <c r="A1737" s="17" t="str">
        <f t="shared" si="26"/>
        <v>1280_Кустовое (Видное и Восточно-Ягунское)</v>
      </c>
      <c r="B1737" s="87">
        <v>197</v>
      </c>
      <c r="C1737" s="88" t="s">
        <v>733</v>
      </c>
      <c r="D1737" s="88" t="s">
        <v>568</v>
      </c>
      <c r="E1737" s="88" t="s">
        <v>1715</v>
      </c>
      <c r="F1737" s="88" t="s">
        <v>7</v>
      </c>
      <c r="G1737" s="88" t="s">
        <v>489</v>
      </c>
      <c r="H1737" s="88" t="s">
        <v>1863</v>
      </c>
      <c r="I1737" s="89">
        <v>1280</v>
      </c>
      <c r="J1737" s="88" t="s">
        <v>1864</v>
      </c>
      <c r="K1737" s="88" t="s">
        <v>688</v>
      </c>
      <c r="L1737" s="88" t="s">
        <v>1590</v>
      </c>
      <c r="M1737" s="88" t="s">
        <v>735</v>
      </c>
      <c r="N1737" s="88" t="s">
        <v>44</v>
      </c>
      <c r="O1737" s="90">
        <v>18</v>
      </c>
      <c r="P1737" s="90">
        <v>3370</v>
      </c>
      <c r="Q1737" s="90">
        <v>3388</v>
      </c>
      <c r="R1737" s="91">
        <v>512.22</v>
      </c>
      <c r="S1737" s="90" t="s">
        <v>150</v>
      </c>
      <c r="T1737" s="90">
        <v>3417.1</v>
      </c>
      <c r="U1737" s="90">
        <v>8.6</v>
      </c>
      <c r="V1737" s="88" t="s">
        <v>31</v>
      </c>
      <c r="W1737" s="88" t="s">
        <v>94</v>
      </c>
      <c r="X1737" s="88" t="s">
        <v>1440</v>
      </c>
      <c r="Y1737" s="90" t="s">
        <v>908</v>
      </c>
      <c r="Z1737" s="90" t="s">
        <v>566</v>
      </c>
      <c r="AA1737" s="90">
        <v>73</v>
      </c>
      <c r="AB1737" s="91" t="s">
        <v>4570</v>
      </c>
      <c r="AC1737" s="88" t="s">
        <v>566</v>
      </c>
      <c r="AD1737" s="90" t="s">
        <v>566</v>
      </c>
      <c r="AE1737" s="90" t="s">
        <v>566</v>
      </c>
      <c r="AF1737" s="90" t="s">
        <v>94</v>
      </c>
      <c r="AG1737" s="91" t="s">
        <v>3532</v>
      </c>
      <c r="AH1737" s="92" t="s">
        <v>4684</v>
      </c>
      <c r="AI1737" s="93">
        <v>156</v>
      </c>
      <c r="AJ1737" s="88" t="s">
        <v>1426</v>
      </c>
      <c r="AK1737" s="90" t="s">
        <v>566</v>
      </c>
      <c r="AL1737" s="91">
        <v>21.8</v>
      </c>
      <c r="AM1737" s="91">
        <v>20.320750067500001</v>
      </c>
      <c r="AN1737" s="91">
        <v>1326</v>
      </c>
      <c r="AO1737" s="90">
        <v>21</v>
      </c>
      <c r="AP1737" s="91">
        <v>171.584</v>
      </c>
      <c r="AQ1737" s="91">
        <v>76.94</v>
      </c>
      <c r="AR1737" s="91">
        <v>68</v>
      </c>
      <c r="AS1737" s="91">
        <v>162.66898399999999</v>
      </c>
      <c r="AT1737" s="91">
        <v>163.64859999999999</v>
      </c>
      <c r="AU1737" s="90">
        <v>290</v>
      </c>
      <c r="AV1737" s="90">
        <v>0</v>
      </c>
      <c r="AW1737" s="91">
        <v>3.45</v>
      </c>
      <c r="AX1737" s="91" t="s">
        <v>566</v>
      </c>
      <c r="AY1737" s="91">
        <v>169.4</v>
      </c>
      <c r="AZ1737" s="88" t="s">
        <v>4928</v>
      </c>
      <c r="BA1737" s="91">
        <v>170.4</v>
      </c>
      <c r="BB1737" s="91">
        <v>6.7310160000000003</v>
      </c>
      <c r="BC1737" s="94">
        <v>11.443443307800001</v>
      </c>
      <c r="BD1737" s="91">
        <v>77.025999999999996</v>
      </c>
      <c r="BE1737" s="95">
        <v>99</v>
      </c>
      <c r="BF1737" s="91">
        <v>0.64</v>
      </c>
      <c r="BG1737" s="91">
        <v>31</v>
      </c>
      <c r="BH1737" s="94" t="s">
        <v>566</v>
      </c>
      <c r="BI1737" s="94" t="s">
        <v>566</v>
      </c>
      <c r="BJ1737" s="93">
        <v>744</v>
      </c>
      <c r="BK1737" s="94">
        <v>0</v>
      </c>
      <c r="BL1737" s="91">
        <v>19.986049999999999</v>
      </c>
      <c r="BM1737" s="96">
        <v>1.93864718</v>
      </c>
      <c r="BN1737" s="96" t="s">
        <v>566</v>
      </c>
      <c r="BO1737" s="88" t="s">
        <v>430</v>
      </c>
      <c r="BP1737" s="88" t="s">
        <v>566</v>
      </c>
      <c r="BQ1737" s="91">
        <v>77.025999999999996</v>
      </c>
      <c r="BR1737" s="95">
        <v>99</v>
      </c>
      <c r="BS1737" s="91">
        <v>0.64</v>
      </c>
      <c r="BT1737" s="90">
        <v>30</v>
      </c>
      <c r="BU1737" s="91">
        <v>0</v>
      </c>
      <c r="BV1737" s="91">
        <v>19.350000000000001</v>
      </c>
      <c r="BW1737" s="96">
        <v>1.8769499999999999</v>
      </c>
      <c r="BX1737" s="96" t="s">
        <v>566</v>
      </c>
      <c r="BY1737" s="96" t="s">
        <v>566</v>
      </c>
      <c r="BZ1737" s="96" t="s">
        <v>566</v>
      </c>
      <c r="CA1737" s="96" t="s">
        <v>566</v>
      </c>
      <c r="CB1737" s="96" t="s">
        <v>566</v>
      </c>
      <c r="CC1737" s="96" t="s">
        <v>566</v>
      </c>
      <c r="CD1737" s="96" t="s">
        <v>566</v>
      </c>
      <c r="CE1737" s="96" t="s">
        <v>566</v>
      </c>
      <c r="CF1737" s="88" t="s">
        <v>566</v>
      </c>
      <c r="CG1737" s="88" t="s">
        <v>566</v>
      </c>
      <c r="CH1737" s="92" t="s">
        <v>566</v>
      </c>
      <c r="CI1737" s="91">
        <v>0</v>
      </c>
      <c r="CJ1737" s="91">
        <v>0</v>
      </c>
      <c r="CK1737" s="90" t="s">
        <v>566</v>
      </c>
      <c r="CL1737" s="91">
        <v>-0.51605506489999997</v>
      </c>
      <c r="CM1737" s="91">
        <v>-1.6944935099999999E-2</v>
      </c>
      <c r="CN1737" s="88" t="s">
        <v>566</v>
      </c>
      <c r="CO1737" s="91">
        <v>172.76550800000001</v>
      </c>
      <c r="CP1737" s="91">
        <v>-38.513225806400001</v>
      </c>
      <c r="CQ1737" s="91">
        <v>-0.32235570000000002</v>
      </c>
      <c r="CR1737" s="91">
        <v>-115.53967741930001</v>
      </c>
      <c r="CS1737" s="91">
        <v>-0.96735570000000004</v>
      </c>
      <c r="CT1737" s="90">
        <v>0</v>
      </c>
      <c r="CU1737" s="96">
        <v>1.0169999999999999</v>
      </c>
      <c r="CV1737" s="96">
        <v>0.83699999999999997</v>
      </c>
      <c r="CW1737" s="96">
        <v>0.73399999999999999</v>
      </c>
      <c r="CX1737" s="93">
        <v>2792</v>
      </c>
      <c r="CY1737" s="93">
        <v>2781.88</v>
      </c>
      <c r="CZ1737" s="93">
        <v>75.900000000000006</v>
      </c>
      <c r="DA1737" s="90">
        <v>97</v>
      </c>
      <c r="DB1737" s="90" t="s">
        <v>566</v>
      </c>
      <c r="DC1737" s="90">
        <v>103</v>
      </c>
      <c r="DD1737" s="91">
        <v>259</v>
      </c>
      <c r="DE1737" s="91">
        <v>-34.594594594599997</v>
      </c>
      <c r="DF1737" s="93">
        <v>78</v>
      </c>
      <c r="DG1737" s="88" t="s">
        <v>393</v>
      </c>
      <c r="DH1737" s="88" t="s">
        <v>566</v>
      </c>
      <c r="DI1737" s="88" t="s">
        <v>566</v>
      </c>
      <c r="DJ1737" s="88" t="s">
        <v>459</v>
      </c>
      <c r="DK1737" s="90">
        <v>-3.5</v>
      </c>
      <c r="DL1737" s="91">
        <v>99</v>
      </c>
      <c r="DM1737" s="91">
        <v>20.874234774000001</v>
      </c>
      <c r="DN1737" s="91">
        <v>140.50480825139999</v>
      </c>
      <c r="DO1737" s="91">
        <v>1.1760252450999999</v>
      </c>
      <c r="DP1737" s="91">
        <v>63.478356638500003</v>
      </c>
      <c r="DQ1737" s="91">
        <v>0.53102524510000004</v>
      </c>
      <c r="DR1737" s="91">
        <v>-70.252404125699996</v>
      </c>
      <c r="DS1737" s="91">
        <v>-0.58801262249999997</v>
      </c>
      <c r="DT1737" s="91">
        <v>-147.27885573859999</v>
      </c>
      <c r="DU1737" s="91">
        <v>-1.2330126225</v>
      </c>
      <c r="DV1737" s="91" t="s">
        <v>566</v>
      </c>
      <c r="DW1737" s="97"/>
      <c r="DX1737" s="98" t="s">
        <v>5029</v>
      </c>
      <c r="DY1737" s="99" t="s">
        <v>689</v>
      </c>
      <c r="DZ1737" s="98" t="s">
        <v>689</v>
      </c>
      <c r="EA1737" s="100" t="s">
        <v>689</v>
      </c>
      <c r="EB1737" s="101" t="s">
        <v>2761</v>
      </c>
      <c r="EC1737" s="38"/>
    </row>
    <row r="1738" spans="1:133" ht="15" customHeight="1" x14ac:dyDescent="0.25">
      <c r="A1738" s="17" t="str">
        <f t="shared" si="26"/>
        <v>1283_Кустовое (Видное и Восточно-Ягунское)</v>
      </c>
      <c r="B1738" s="87">
        <v>198</v>
      </c>
      <c r="C1738" s="88" t="s">
        <v>733</v>
      </c>
      <c r="D1738" s="88" t="s">
        <v>568</v>
      </c>
      <c r="E1738" s="88" t="s">
        <v>1715</v>
      </c>
      <c r="F1738" s="88" t="s">
        <v>7</v>
      </c>
      <c r="G1738" s="88" t="s">
        <v>489</v>
      </c>
      <c r="H1738" s="88" t="s">
        <v>1863</v>
      </c>
      <c r="I1738" s="89">
        <v>1283</v>
      </c>
      <c r="J1738" s="88" t="s">
        <v>1864</v>
      </c>
      <c r="K1738" s="88" t="s">
        <v>688</v>
      </c>
      <c r="L1738" s="88" t="s">
        <v>1590</v>
      </c>
      <c r="M1738" s="88" t="s">
        <v>735</v>
      </c>
      <c r="N1738" s="88" t="s">
        <v>44</v>
      </c>
      <c r="O1738" s="90">
        <v>7.5</v>
      </c>
      <c r="P1738" s="90">
        <v>3354.5</v>
      </c>
      <c r="Q1738" s="90">
        <v>3362</v>
      </c>
      <c r="R1738" s="91">
        <v>507.36</v>
      </c>
      <c r="S1738" s="90" t="s">
        <v>150</v>
      </c>
      <c r="T1738" s="90">
        <v>3404.6</v>
      </c>
      <c r="U1738" s="90">
        <v>12.4</v>
      </c>
      <c r="V1738" s="88" t="s">
        <v>31</v>
      </c>
      <c r="W1738" s="88" t="s">
        <v>94</v>
      </c>
      <c r="X1738" s="88" t="s">
        <v>472</v>
      </c>
      <c r="Y1738" s="90" t="s">
        <v>865</v>
      </c>
      <c r="Z1738" s="90" t="s">
        <v>566</v>
      </c>
      <c r="AA1738" s="90">
        <v>73</v>
      </c>
      <c r="AB1738" s="91" t="s">
        <v>4571</v>
      </c>
      <c r="AC1738" s="88" t="s">
        <v>566</v>
      </c>
      <c r="AD1738" s="90" t="s">
        <v>566</v>
      </c>
      <c r="AE1738" s="90" t="s">
        <v>4796</v>
      </c>
      <c r="AF1738" s="90" t="s">
        <v>94</v>
      </c>
      <c r="AG1738" s="91" t="s">
        <v>3586</v>
      </c>
      <c r="AH1738" s="92" t="s">
        <v>3025</v>
      </c>
      <c r="AI1738" s="93">
        <v>410</v>
      </c>
      <c r="AJ1738" s="88" t="s">
        <v>3388</v>
      </c>
      <c r="AK1738" s="90" t="s">
        <v>566</v>
      </c>
      <c r="AL1738" s="91">
        <v>21.8</v>
      </c>
      <c r="AM1738" s="91">
        <v>20.320750067500001</v>
      </c>
      <c r="AN1738" s="91">
        <v>1915</v>
      </c>
      <c r="AO1738" s="90">
        <v>22</v>
      </c>
      <c r="AP1738" s="91">
        <v>291.79000000000002</v>
      </c>
      <c r="AQ1738" s="91">
        <v>38.607058823499997</v>
      </c>
      <c r="AR1738" s="91" t="s">
        <v>566</v>
      </c>
      <c r="AS1738" s="91">
        <v>125.74948015210001</v>
      </c>
      <c r="AT1738" s="91">
        <v>127.67969774469999</v>
      </c>
      <c r="AU1738" s="90">
        <v>550</v>
      </c>
      <c r="AV1738" s="90">
        <v>0</v>
      </c>
      <c r="AW1738" s="91">
        <v>11.39</v>
      </c>
      <c r="AX1738" s="91" t="s">
        <v>566</v>
      </c>
      <c r="AY1738" s="91">
        <v>227.26</v>
      </c>
      <c r="AZ1738" s="88" t="s">
        <v>4928</v>
      </c>
      <c r="BA1738" s="91">
        <v>229.3</v>
      </c>
      <c r="BB1738" s="91">
        <v>101.5105198479</v>
      </c>
      <c r="BC1738" s="94">
        <v>0.1031420193</v>
      </c>
      <c r="BD1738" s="91">
        <v>10.47</v>
      </c>
      <c r="BE1738" s="95">
        <v>82.260999999999996</v>
      </c>
      <c r="BF1738" s="91">
        <v>1.55</v>
      </c>
      <c r="BG1738" s="91">
        <v>31</v>
      </c>
      <c r="BH1738" s="94">
        <v>8.3330000000000001E-2</v>
      </c>
      <c r="BI1738" s="94">
        <v>0.28333000000000003</v>
      </c>
      <c r="BJ1738" s="93">
        <v>169</v>
      </c>
      <c r="BK1738" s="94">
        <v>0</v>
      </c>
      <c r="BL1738" s="91">
        <v>48.193289999999998</v>
      </c>
      <c r="BM1738" s="96">
        <v>4.6747487200000002</v>
      </c>
      <c r="BN1738" s="96" t="s">
        <v>566</v>
      </c>
      <c r="BO1738" s="88" t="s">
        <v>696</v>
      </c>
      <c r="BP1738" s="88" t="s">
        <v>566</v>
      </c>
      <c r="BQ1738" s="91">
        <v>10.47</v>
      </c>
      <c r="BR1738" s="95">
        <v>82.260999999999996</v>
      </c>
      <c r="BS1738" s="91">
        <v>1.55</v>
      </c>
      <c r="BT1738" s="90">
        <v>30</v>
      </c>
      <c r="BU1738" s="91">
        <v>0</v>
      </c>
      <c r="BV1738" s="91">
        <v>46.65</v>
      </c>
      <c r="BW1738" s="96">
        <v>4.5250500000000002</v>
      </c>
      <c r="BX1738" s="96" t="s">
        <v>566</v>
      </c>
      <c r="BY1738" s="96" t="s">
        <v>566</v>
      </c>
      <c r="BZ1738" s="96" t="s">
        <v>566</v>
      </c>
      <c r="CA1738" s="96" t="s">
        <v>566</v>
      </c>
      <c r="CB1738" s="96" t="s">
        <v>566</v>
      </c>
      <c r="CC1738" s="96" t="s">
        <v>566</v>
      </c>
      <c r="CD1738" s="96" t="s">
        <v>566</v>
      </c>
      <c r="CE1738" s="96" t="s">
        <v>566</v>
      </c>
      <c r="CF1738" s="88" t="s">
        <v>566</v>
      </c>
      <c r="CG1738" s="88" t="s">
        <v>566</v>
      </c>
      <c r="CH1738" s="92" t="s">
        <v>566</v>
      </c>
      <c r="CI1738" s="91">
        <v>0</v>
      </c>
      <c r="CJ1738" s="91">
        <v>0</v>
      </c>
      <c r="CK1738" s="90" t="s">
        <v>566</v>
      </c>
      <c r="CL1738" s="91">
        <v>-0.4573197564</v>
      </c>
      <c r="CM1738" s="91">
        <v>-4.96802436E-2</v>
      </c>
      <c r="CN1738" s="88" t="s">
        <v>566</v>
      </c>
      <c r="CO1738" s="91">
        <v>87.55</v>
      </c>
      <c r="CP1738" s="91">
        <v>14.3041759338</v>
      </c>
      <c r="CQ1738" s="91">
        <v>2.1238686094000001</v>
      </c>
      <c r="CR1738" s="91">
        <v>3.8338533531999999</v>
      </c>
      <c r="CS1738" s="91">
        <v>0.56886860939999995</v>
      </c>
      <c r="CT1738" s="90">
        <v>-2.5</v>
      </c>
      <c r="CU1738" s="96">
        <v>1.0169999999999999</v>
      </c>
      <c r="CV1738" s="96">
        <v>0.83699999999999997</v>
      </c>
      <c r="CW1738" s="96">
        <v>0.73399999999999999</v>
      </c>
      <c r="CX1738" s="93">
        <v>2792</v>
      </c>
      <c r="CY1738" s="93">
        <v>2771.24</v>
      </c>
      <c r="CZ1738" s="93">
        <v>75.900000000000006</v>
      </c>
      <c r="DA1738" s="90">
        <v>97</v>
      </c>
      <c r="DB1738" s="90" t="s">
        <v>566</v>
      </c>
      <c r="DC1738" s="90">
        <v>103</v>
      </c>
      <c r="DD1738" s="91">
        <v>259</v>
      </c>
      <c r="DE1738" s="91">
        <v>-12.254826254799999</v>
      </c>
      <c r="DF1738" s="93">
        <v>78</v>
      </c>
      <c r="DG1738" s="88" t="s">
        <v>393</v>
      </c>
      <c r="DH1738" s="88" t="s">
        <v>566</v>
      </c>
      <c r="DI1738" s="88" t="s">
        <v>566</v>
      </c>
      <c r="DJ1738" s="88" t="s">
        <v>3307</v>
      </c>
      <c r="DK1738" s="90">
        <v>-3.5</v>
      </c>
      <c r="DL1738" s="91">
        <v>82.260999999999996</v>
      </c>
      <c r="DM1738" s="91">
        <v>0.12743179869999999</v>
      </c>
      <c r="DN1738" s="91">
        <v>12.9356681337</v>
      </c>
      <c r="DO1738" s="91">
        <v>1.9206740478</v>
      </c>
      <c r="DP1738" s="91">
        <v>2.4653455531000001</v>
      </c>
      <c r="DQ1738" s="91">
        <v>0.36567404780000001</v>
      </c>
      <c r="DR1738" s="91">
        <v>17.6722418471</v>
      </c>
      <c r="DS1738" s="91">
        <v>2.6239554023</v>
      </c>
      <c r="DT1738" s="91">
        <v>7.2019192665</v>
      </c>
      <c r="DU1738" s="91">
        <v>1.0689554023000001</v>
      </c>
      <c r="DV1738" s="91" t="s">
        <v>566</v>
      </c>
      <c r="DW1738" s="97"/>
      <c r="DX1738" s="98" t="s">
        <v>689</v>
      </c>
      <c r="DY1738" s="99" t="s">
        <v>689</v>
      </c>
      <c r="DZ1738" s="98" t="s">
        <v>689</v>
      </c>
      <c r="EA1738" s="100" t="s">
        <v>689</v>
      </c>
      <c r="EB1738" s="101" t="s">
        <v>2761</v>
      </c>
      <c r="EC1738" s="38"/>
    </row>
    <row r="1739" spans="1:133" ht="15" customHeight="1" x14ac:dyDescent="0.25">
      <c r="A1739" s="17" t="str">
        <f t="shared" si="26"/>
        <v>1285_Кустовое (Видное и Восточно-Ягунское)</v>
      </c>
      <c r="B1739" s="87">
        <v>199</v>
      </c>
      <c r="C1739" s="88" t="s">
        <v>733</v>
      </c>
      <c r="D1739" s="88" t="s">
        <v>568</v>
      </c>
      <c r="E1739" s="88" t="s">
        <v>1715</v>
      </c>
      <c r="F1739" s="88" t="s">
        <v>7</v>
      </c>
      <c r="G1739" s="88" t="s">
        <v>489</v>
      </c>
      <c r="H1739" s="88" t="s">
        <v>1863</v>
      </c>
      <c r="I1739" s="89">
        <v>1285</v>
      </c>
      <c r="J1739" s="88" t="s">
        <v>1864</v>
      </c>
      <c r="K1739" s="88" t="s">
        <v>688</v>
      </c>
      <c r="L1739" s="88" t="s">
        <v>1590</v>
      </c>
      <c r="M1739" s="88" t="s">
        <v>735</v>
      </c>
      <c r="N1739" s="88" t="s">
        <v>44</v>
      </c>
      <c r="O1739" s="90">
        <v>6</v>
      </c>
      <c r="P1739" s="90">
        <v>3041</v>
      </c>
      <c r="Q1739" s="90">
        <v>3047</v>
      </c>
      <c r="R1739" s="91">
        <v>190.43</v>
      </c>
      <c r="S1739" s="90" t="s">
        <v>150</v>
      </c>
      <c r="T1739" s="90">
        <v>3102</v>
      </c>
      <c r="U1739" s="90">
        <v>9.6999999999999993</v>
      </c>
      <c r="V1739" s="88" t="s">
        <v>31</v>
      </c>
      <c r="W1739" s="88" t="s">
        <v>94</v>
      </c>
      <c r="X1739" s="88" t="s">
        <v>1437</v>
      </c>
      <c r="Y1739" s="90" t="s">
        <v>538</v>
      </c>
      <c r="Z1739" s="90" t="s">
        <v>566</v>
      </c>
      <c r="AA1739" s="90">
        <v>73</v>
      </c>
      <c r="AB1739" s="91" t="s">
        <v>4572</v>
      </c>
      <c r="AC1739" s="88" t="s">
        <v>566</v>
      </c>
      <c r="AD1739" s="90" t="s">
        <v>566</v>
      </c>
      <c r="AE1739" s="90" t="s">
        <v>2019</v>
      </c>
      <c r="AF1739" s="90" t="s">
        <v>94</v>
      </c>
      <c r="AG1739" s="91" t="s">
        <v>3525</v>
      </c>
      <c r="AH1739" s="92" t="s">
        <v>2782</v>
      </c>
      <c r="AI1739" s="93">
        <v>617</v>
      </c>
      <c r="AJ1739" s="88" t="s">
        <v>566</v>
      </c>
      <c r="AK1739" s="90" t="s">
        <v>566</v>
      </c>
      <c r="AL1739" s="91">
        <v>21.8</v>
      </c>
      <c r="AM1739" s="91">
        <v>20.784604002999998</v>
      </c>
      <c r="AN1739" s="91">
        <v>1784</v>
      </c>
      <c r="AO1739" s="90">
        <v>25.1</v>
      </c>
      <c r="AP1739" s="91">
        <v>112.63</v>
      </c>
      <c r="AQ1739" s="91" t="s">
        <v>566</v>
      </c>
      <c r="AR1739" s="91" t="s">
        <v>566</v>
      </c>
      <c r="AS1739" s="91">
        <v>124.73</v>
      </c>
      <c r="AT1739" s="91">
        <v>126.41</v>
      </c>
      <c r="AU1739" s="90" t="s">
        <v>566</v>
      </c>
      <c r="AV1739" s="90">
        <v>0</v>
      </c>
      <c r="AW1739" s="91" t="s">
        <v>566</v>
      </c>
      <c r="AX1739" s="91" t="s">
        <v>566</v>
      </c>
      <c r="AY1739" s="91">
        <v>251.39</v>
      </c>
      <c r="AZ1739" s="88" t="s">
        <v>4928</v>
      </c>
      <c r="BA1739" s="91">
        <v>253.1</v>
      </c>
      <c r="BB1739" s="91">
        <v>126.66</v>
      </c>
      <c r="BC1739" s="94">
        <v>8.5536080799999997E-2</v>
      </c>
      <c r="BD1739" s="91">
        <v>10.834</v>
      </c>
      <c r="BE1739" s="95">
        <v>94.453000000000003</v>
      </c>
      <c r="BF1739" s="91">
        <v>0.5</v>
      </c>
      <c r="BG1739" s="91">
        <v>30.5</v>
      </c>
      <c r="BH1739" s="94">
        <v>8.3330000000000001E-2</v>
      </c>
      <c r="BI1739" s="94">
        <v>0.33333000000000002</v>
      </c>
      <c r="BJ1739" s="93">
        <v>146</v>
      </c>
      <c r="BK1739" s="94">
        <v>12</v>
      </c>
      <c r="BL1739" s="91">
        <v>15.3421</v>
      </c>
      <c r="BM1739" s="96">
        <v>1.4881835400000001</v>
      </c>
      <c r="BN1739" s="96" t="s">
        <v>566</v>
      </c>
      <c r="BO1739" s="88" t="s">
        <v>696</v>
      </c>
      <c r="BP1739" s="88" t="s">
        <v>566</v>
      </c>
      <c r="BQ1739" s="91">
        <v>10.834</v>
      </c>
      <c r="BR1739" s="95">
        <v>94.453000000000003</v>
      </c>
      <c r="BS1739" s="91">
        <v>0.5</v>
      </c>
      <c r="BT1739" s="90">
        <v>30</v>
      </c>
      <c r="BU1739" s="91">
        <v>0</v>
      </c>
      <c r="BV1739" s="91">
        <v>15.09</v>
      </c>
      <c r="BW1739" s="96">
        <v>1.46373</v>
      </c>
      <c r="BX1739" s="96" t="s">
        <v>566</v>
      </c>
      <c r="BY1739" s="96" t="s">
        <v>566</v>
      </c>
      <c r="BZ1739" s="96" t="s">
        <v>566</v>
      </c>
      <c r="CA1739" s="96" t="s">
        <v>566</v>
      </c>
      <c r="CB1739" s="96" t="s">
        <v>566</v>
      </c>
      <c r="CC1739" s="96" t="s">
        <v>566</v>
      </c>
      <c r="CD1739" s="96" t="s">
        <v>566</v>
      </c>
      <c r="CE1739" s="96" t="s">
        <v>566</v>
      </c>
      <c r="CF1739" s="88" t="s">
        <v>566</v>
      </c>
      <c r="CG1739" s="88" t="s">
        <v>566</v>
      </c>
      <c r="CH1739" s="92" t="s">
        <v>566</v>
      </c>
      <c r="CI1739" s="91">
        <v>0</v>
      </c>
      <c r="CJ1739" s="91">
        <v>0</v>
      </c>
      <c r="CK1739" s="90" t="s">
        <v>566</v>
      </c>
      <c r="CL1739" s="91">
        <v>0.2083579663</v>
      </c>
      <c r="CM1739" s="91">
        <v>1.4642033699999999E-2</v>
      </c>
      <c r="CN1739" s="88" t="s">
        <v>566</v>
      </c>
      <c r="CO1739" s="91">
        <v>87.55</v>
      </c>
      <c r="CP1739" s="91">
        <v>13.926677203300001</v>
      </c>
      <c r="CQ1739" s="91">
        <v>0.64658644539999999</v>
      </c>
      <c r="CR1739" s="91">
        <v>3.0922509738000001</v>
      </c>
      <c r="CS1739" s="91">
        <v>0.14358644540000001</v>
      </c>
      <c r="CT1739" s="90">
        <v>-2.5</v>
      </c>
      <c r="CU1739" s="96">
        <v>1.0169999999999999</v>
      </c>
      <c r="CV1739" s="96">
        <v>0.83699999999999997</v>
      </c>
      <c r="CW1739" s="96">
        <v>0.73399999999999999</v>
      </c>
      <c r="CX1739" s="93">
        <v>2792</v>
      </c>
      <c r="CY1739" s="93">
        <v>2774.67</v>
      </c>
      <c r="CZ1739" s="93">
        <v>75.900000000000006</v>
      </c>
      <c r="DA1739" s="90">
        <v>97</v>
      </c>
      <c r="DB1739" s="90" t="s">
        <v>566</v>
      </c>
      <c r="DC1739" s="90">
        <v>103</v>
      </c>
      <c r="DD1739" s="91">
        <v>259</v>
      </c>
      <c r="DE1739" s="91">
        <v>-2.9382239382000002</v>
      </c>
      <c r="DF1739" s="93">
        <v>78</v>
      </c>
      <c r="DG1739" s="88" t="s">
        <v>393</v>
      </c>
      <c r="DH1739" s="88" t="s">
        <v>566</v>
      </c>
      <c r="DI1739" s="88" t="s">
        <v>566</v>
      </c>
      <c r="DJ1739" s="88" t="s">
        <v>1916</v>
      </c>
      <c r="DK1739" s="90">
        <v>-3.5</v>
      </c>
      <c r="DL1739" s="91">
        <v>94.453000000000003</v>
      </c>
      <c r="DM1739" s="91">
        <v>0.10568059170000001</v>
      </c>
      <c r="DN1739" s="91">
        <v>13.385503751</v>
      </c>
      <c r="DO1739" s="91">
        <v>0.62146089579999997</v>
      </c>
      <c r="DP1739" s="91">
        <v>2.5510775214999999</v>
      </c>
      <c r="DQ1739" s="91">
        <v>0.11846089579999999</v>
      </c>
      <c r="DR1739" s="91">
        <v>17.205857142799999</v>
      </c>
      <c r="DS1739" s="91">
        <v>0.79883190000000004</v>
      </c>
      <c r="DT1739" s="91">
        <v>6.3714309133000002</v>
      </c>
      <c r="DU1739" s="91">
        <v>0.29583189999999998</v>
      </c>
      <c r="DV1739" s="91">
        <v>169.45276930559999</v>
      </c>
      <c r="DW1739" s="97"/>
      <c r="DX1739" s="98" t="s">
        <v>566</v>
      </c>
      <c r="DY1739" s="99" t="s">
        <v>689</v>
      </c>
      <c r="DZ1739" s="98" t="s">
        <v>689</v>
      </c>
      <c r="EA1739" s="100" t="s">
        <v>689</v>
      </c>
      <c r="EB1739" s="101" t="s">
        <v>2761</v>
      </c>
      <c r="EC1739" s="38"/>
    </row>
    <row r="1740" spans="1:133" ht="15" customHeight="1" x14ac:dyDescent="0.25">
      <c r="A1740" s="17" t="str">
        <f t="shared" si="26"/>
        <v>1287_Кустовое (Видное и Восточно-Ягунское)</v>
      </c>
      <c r="B1740" s="87">
        <v>200</v>
      </c>
      <c r="C1740" s="88" t="s">
        <v>733</v>
      </c>
      <c r="D1740" s="88" t="s">
        <v>568</v>
      </c>
      <c r="E1740" s="88" t="s">
        <v>1715</v>
      </c>
      <c r="F1740" s="88" t="s">
        <v>7</v>
      </c>
      <c r="G1740" s="88" t="s">
        <v>489</v>
      </c>
      <c r="H1740" s="88" t="s">
        <v>1863</v>
      </c>
      <c r="I1740" s="89">
        <v>1287</v>
      </c>
      <c r="J1740" s="88" t="s">
        <v>1864</v>
      </c>
      <c r="K1740" s="88" t="s">
        <v>688</v>
      </c>
      <c r="L1740" s="88" t="s">
        <v>1590</v>
      </c>
      <c r="M1740" s="88" t="s">
        <v>735</v>
      </c>
      <c r="N1740" s="88" t="s">
        <v>44</v>
      </c>
      <c r="O1740" s="90">
        <v>6</v>
      </c>
      <c r="P1740" s="90">
        <v>3201</v>
      </c>
      <c r="Q1740" s="90">
        <v>3207</v>
      </c>
      <c r="R1740" s="91">
        <v>341.1</v>
      </c>
      <c r="S1740" s="90" t="s">
        <v>150</v>
      </c>
      <c r="T1740" s="90">
        <v>3265.4</v>
      </c>
      <c r="U1740" s="90">
        <v>11.7</v>
      </c>
      <c r="V1740" s="88" t="s">
        <v>31</v>
      </c>
      <c r="W1740" s="88" t="s">
        <v>112</v>
      </c>
      <c r="X1740" s="88" t="s">
        <v>1315</v>
      </c>
      <c r="Y1740" s="90" t="s">
        <v>1203</v>
      </c>
      <c r="Z1740" s="90" t="s">
        <v>566</v>
      </c>
      <c r="AA1740" s="90">
        <v>73</v>
      </c>
      <c r="AB1740" s="91" t="s">
        <v>4573</v>
      </c>
      <c r="AC1740" s="88" t="s">
        <v>566</v>
      </c>
      <c r="AD1740" s="90" t="s">
        <v>566</v>
      </c>
      <c r="AE1740" s="90" t="s">
        <v>2019</v>
      </c>
      <c r="AF1740" s="90" t="s">
        <v>112</v>
      </c>
      <c r="AG1740" s="91" t="s">
        <v>3552</v>
      </c>
      <c r="AH1740" s="92" t="s">
        <v>4677</v>
      </c>
      <c r="AI1740" s="93">
        <v>153</v>
      </c>
      <c r="AJ1740" s="88" t="s">
        <v>722</v>
      </c>
      <c r="AK1740" s="90" t="s">
        <v>566</v>
      </c>
      <c r="AL1740" s="91">
        <v>21.8</v>
      </c>
      <c r="AM1740" s="91">
        <v>20.320750067500001</v>
      </c>
      <c r="AN1740" s="91">
        <v>2125</v>
      </c>
      <c r="AO1740" s="90">
        <v>22</v>
      </c>
      <c r="AP1740" s="91">
        <v>249.42599999999999</v>
      </c>
      <c r="AQ1740" s="91">
        <v>40.807368421100001</v>
      </c>
      <c r="AR1740" s="91" t="s">
        <v>566</v>
      </c>
      <c r="AS1740" s="91">
        <v>106.9476314091</v>
      </c>
      <c r="AT1740" s="91">
        <v>107.7201288234</v>
      </c>
      <c r="AU1740" s="90" t="s">
        <v>566</v>
      </c>
      <c r="AV1740" s="90">
        <v>0</v>
      </c>
      <c r="AW1740" s="91" t="s">
        <v>566</v>
      </c>
      <c r="AX1740" s="91" t="s">
        <v>566</v>
      </c>
      <c r="AY1740" s="91">
        <v>163.91</v>
      </c>
      <c r="AZ1740" s="88" t="s">
        <v>4928</v>
      </c>
      <c r="BA1740" s="91">
        <v>164.7</v>
      </c>
      <c r="BB1740" s="91">
        <v>56.962368590899999</v>
      </c>
      <c r="BC1740" s="94">
        <v>0.35462008509999998</v>
      </c>
      <c r="BD1740" s="91">
        <v>20.2</v>
      </c>
      <c r="BE1740" s="95">
        <v>98</v>
      </c>
      <c r="BF1740" s="91">
        <v>0.34</v>
      </c>
      <c r="BG1740" s="91">
        <v>31</v>
      </c>
      <c r="BH1740" s="94">
        <v>0.5</v>
      </c>
      <c r="BI1740" s="94">
        <v>0.25</v>
      </c>
      <c r="BJ1740" s="93">
        <v>496</v>
      </c>
      <c r="BK1740" s="94">
        <v>0</v>
      </c>
      <c r="BL1740" s="91">
        <v>10.483639999999999</v>
      </c>
      <c r="BM1740" s="96">
        <v>1.01691306</v>
      </c>
      <c r="BN1740" s="96" t="s">
        <v>566</v>
      </c>
      <c r="BO1740" s="88" t="s">
        <v>696</v>
      </c>
      <c r="BP1740" s="88" t="s">
        <v>566</v>
      </c>
      <c r="BQ1740" s="91">
        <v>20.2</v>
      </c>
      <c r="BR1740" s="95">
        <v>98</v>
      </c>
      <c r="BS1740" s="91">
        <v>0.34</v>
      </c>
      <c r="BT1740" s="90">
        <v>30</v>
      </c>
      <c r="BU1740" s="91">
        <v>0</v>
      </c>
      <c r="BV1740" s="91">
        <v>10.14</v>
      </c>
      <c r="BW1740" s="96">
        <v>0.98358000000000001</v>
      </c>
      <c r="BX1740" s="96" t="s">
        <v>566</v>
      </c>
      <c r="BY1740" s="96" t="s">
        <v>566</v>
      </c>
      <c r="BZ1740" s="96" t="s">
        <v>566</v>
      </c>
      <c r="CA1740" s="96" t="s">
        <v>566</v>
      </c>
      <c r="CB1740" s="96" t="s">
        <v>566</v>
      </c>
      <c r="CC1740" s="96" t="s">
        <v>566</v>
      </c>
      <c r="CD1740" s="96" t="s">
        <v>566</v>
      </c>
      <c r="CE1740" s="96" t="s">
        <v>566</v>
      </c>
      <c r="CF1740" s="88" t="s">
        <v>566</v>
      </c>
      <c r="CG1740" s="88" t="s">
        <v>566</v>
      </c>
      <c r="CH1740" s="92" t="s">
        <v>566</v>
      </c>
      <c r="CI1740" s="91">
        <v>0</v>
      </c>
      <c r="CJ1740" s="91">
        <v>0</v>
      </c>
      <c r="CK1740" s="90" t="s">
        <v>566</v>
      </c>
      <c r="CL1740" s="91">
        <v>-0.40196540549999998</v>
      </c>
      <c r="CM1740" s="91">
        <v>2.0965405499999999E-2</v>
      </c>
      <c r="CN1740" s="88" t="s">
        <v>566</v>
      </c>
      <c r="CO1740" s="91">
        <v>87.55</v>
      </c>
      <c r="CP1740" s="91">
        <v>26.7139576119</v>
      </c>
      <c r="CQ1740" s="91">
        <v>0.44722949899999997</v>
      </c>
      <c r="CR1740" s="91">
        <v>6.5136350312999998</v>
      </c>
      <c r="CS1740" s="91">
        <v>0.10922949899999999</v>
      </c>
      <c r="CT1740" s="90">
        <v>0</v>
      </c>
      <c r="CU1740" s="96">
        <v>1.0169999999999999</v>
      </c>
      <c r="CV1740" s="96">
        <v>0.83699999999999997</v>
      </c>
      <c r="CW1740" s="96">
        <v>0.73399999999999999</v>
      </c>
      <c r="CX1740" s="93">
        <v>2792</v>
      </c>
      <c r="CY1740" s="93">
        <v>2784</v>
      </c>
      <c r="CZ1740" s="93">
        <v>75.900000000000006</v>
      </c>
      <c r="DA1740" s="90">
        <v>97</v>
      </c>
      <c r="DB1740" s="90" t="s">
        <v>566</v>
      </c>
      <c r="DC1740" s="90">
        <v>103</v>
      </c>
      <c r="DD1740" s="91">
        <v>259</v>
      </c>
      <c r="DE1740" s="91">
        <v>-36.714285714299997</v>
      </c>
      <c r="DF1740" s="93">
        <v>78</v>
      </c>
      <c r="DG1740" s="88" t="s">
        <v>393</v>
      </c>
      <c r="DH1740" s="88" t="s">
        <v>566</v>
      </c>
      <c r="DI1740" s="88" t="s">
        <v>566</v>
      </c>
      <c r="DJ1740" s="88" t="s">
        <v>2947</v>
      </c>
      <c r="DK1740" s="90">
        <v>-3.5</v>
      </c>
      <c r="DL1740" s="91">
        <v>98</v>
      </c>
      <c r="DM1740" s="91">
        <v>0.64687677690000001</v>
      </c>
      <c r="DN1740" s="91">
        <v>36.847633396100001</v>
      </c>
      <c r="DO1740" s="91">
        <v>0.61688158910000002</v>
      </c>
      <c r="DP1740" s="91">
        <v>16.647310815499999</v>
      </c>
      <c r="DQ1740" s="91">
        <v>0.27888158909999999</v>
      </c>
      <c r="DR1740" s="91">
        <v>48.729227600500003</v>
      </c>
      <c r="DS1740" s="91">
        <v>0.81579630999999997</v>
      </c>
      <c r="DT1740" s="91">
        <v>28.528905019900002</v>
      </c>
      <c r="DU1740" s="91">
        <v>0.47779631</v>
      </c>
      <c r="DV1740" s="91" t="s">
        <v>566</v>
      </c>
      <c r="DW1740" s="97"/>
      <c r="DX1740" s="98" t="s">
        <v>566</v>
      </c>
      <c r="DY1740" s="99" t="s">
        <v>689</v>
      </c>
      <c r="DZ1740" s="98" t="s">
        <v>689</v>
      </c>
      <c r="EA1740" s="100" t="s">
        <v>689</v>
      </c>
      <c r="EB1740" s="101" t="s">
        <v>2761</v>
      </c>
      <c r="EC1740" s="38"/>
    </row>
    <row r="1741" spans="1:133" ht="15" customHeight="1" x14ac:dyDescent="0.25">
      <c r="A1741" s="17" t="str">
        <f t="shared" si="26"/>
        <v>1322_Кустовое (Видное и Восточно-Ягунское)</v>
      </c>
      <c r="B1741" s="87">
        <v>201</v>
      </c>
      <c r="C1741" s="88" t="s">
        <v>733</v>
      </c>
      <c r="D1741" s="88" t="s">
        <v>568</v>
      </c>
      <c r="E1741" s="88" t="s">
        <v>1715</v>
      </c>
      <c r="F1741" s="88" t="s">
        <v>7</v>
      </c>
      <c r="G1741" s="88" t="s">
        <v>489</v>
      </c>
      <c r="H1741" s="88" t="s">
        <v>1814</v>
      </c>
      <c r="I1741" s="89">
        <v>1322</v>
      </c>
      <c r="J1741" s="88" t="s">
        <v>10</v>
      </c>
      <c r="K1741" s="88" t="s">
        <v>688</v>
      </c>
      <c r="L1741" s="88" t="s">
        <v>1590</v>
      </c>
      <c r="M1741" s="88" t="s">
        <v>119</v>
      </c>
      <c r="N1741" s="88" t="s">
        <v>13</v>
      </c>
      <c r="O1741" s="90">
        <v>9.8000000000000007</v>
      </c>
      <c r="P1741" s="90">
        <v>2360.5</v>
      </c>
      <c r="Q1741" s="90">
        <v>2370.3000000000002</v>
      </c>
      <c r="R1741" s="91">
        <v>10.52</v>
      </c>
      <c r="S1741" s="90" t="s">
        <v>150</v>
      </c>
      <c r="T1741" s="90">
        <v>2550</v>
      </c>
      <c r="U1741" s="90">
        <v>6.6</v>
      </c>
      <c r="V1741" s="88" t="s">
        <v>31</v>
      </c>
      <c r="W1741" s="88" t="s">
        <v>112</v>
      </c>
      <c r="X1741" s="88" t="s">
        <v>1121</v>
      </c>
      <c r="Y1741" s="90" t="s">
        <v>852</v>
      </c>
      <c r="Z1741" s="90" t="s">
        <v>566</v>
      </c>
      <c r="AA1741" s="90">
        <v>73</v>
      </c>
      <c r="AB1741" s="91" t="s">
        <v>3864</v>
      </c>
      <c r="AC1741" s="88" t="s">
        <v>566</v>
      </c>
      <c r="AD1741" s="90" t="s">
        <v>566</v>
      </c>
      <c r="AE1741" s="90" t="s">
        <v>2019</v>
      </c>
      <c r="AF1741" s="90" t="s">
        <v>112</v>
      </c>
      <c r="AG1741" s="91" t="s">
        <v>5434</v>
      </c>
      <c r="AH1741" s="92" t="s">
        <v>5499</v>
      </c>
      <c r="AI1741" s="93">
        <v>6</v>
      </c>
      <c r="AJ1741" s="88" t="s">
        <v>722</v>
      </c>
      <c r="AK1741" s="90" t="s">
        <v>566</v>
      </c>
      <c r="AL1741" s="91">
        <v>39</v>
      </c>
      <c r="AM1741" s="91">
        <v>12.3</v>
      </c>
      <c r="AN1741" s="91">
        <v>1833</v>
      </c>
      <c r="AO1741" s="90">
        <v>4</v>
      </c>
      <c r="AP1741" s="91">
        <v>10.14</v>
      </c>
      <c r="AQ1741" s="91" t="s">
        <v>566</v>
      </c>
      <c r="AR1741" s="91" t="s">
        <v>566</v>
      </c>
      <c r="AS1741" s="91">
        <v>47.66</v>
      </c>
      <c r="AT1741" s="91">
        <v>49.19</v>
      </c>
      <c r="AU1741" s="90">
        <v>16</v>
      </c>
      <c r="AV1741" s="90">
        <v>3</v>
      </c>
      <c r="AW1741" s="91">
        <v>0</v>
      </c>
      <c r="AX1741" s="91" t="s">
        <v>566</v>
      </c>
      <c r="AY1741" s="91">
        <v>136.08000000000001</v>
      </c>
      <c r="AZ1741" s="88" t="s">
        <v>5168</v>
      </c>
      <c r="BA1741" s="91">
        <v>137.62</v>
      </c>
      <c r="BB1741" s="91">
        <v>88.42</v>
      </c>
      <c r="BC1741" s="94">
        <v>0.31917893219999999</v>
      </c>
      <c r="BD1741" s="91">
        <v>27.63</v>
      </c>
      <c r="BE1741" s="95">
        <v>91.028000000000006</v>
      </c>
      <c r="BF1741" s="91">
        <v>2.11</v>
      </c>
      <c r="BG1741" s="91">
        <v>24.3</v>
      </c>
      <c r="BH1741" s="94" t="s">
        <v>566</v>
      </c>
      <c r="BI1741" s="94" t="s">
        <v>566</v>
      </c>
      <c r="BJ1741" s="93">
        <v>583</v>
      </c>
      <c r="BK1741" s="94">
        <v>161</v>
      </c>
      <c r="BL1741" s="91">
        <v>51.244639999999997</v>
      </c>
      <c r="BM1741" s="96">
        <v>2.35725359</v>
      </c>
      <c r="BN1741" s="96" t="s">
        <v>566</v>
      </c>
      <c r="BO1741" s="88" t="s">
        <v>430</v>
      </c>
      <c r="BP1741" s="88" t="s">
        <v>566</v>
      </c>
      <c r="BQ1741" s="91">
        <v>27.63</v>
      </c>
      <c r="BR1741" s="95">
        <v>91.028000000000006</v>
      </c>
      <c r="BS1741" s="91">
        <v>2.11</v>
      </c>
      <c r="BT1741" s="90">
        <v>30</v>
      </c>
      <c r="BU1741" s="91">
        <v>0</v>
      </c>
      <c r="BV1741" s="91">
        <v>63.3</v>
      </c>
      <c r="BW1741" s="96">
        <v>2.9117999999999999</v>
      </c>
      <c r="BX1741" s="96" t="s">
        <v>566</v>
      </c>
      <c r="BY1741" s="96" t="s">
        <v>566</v>
      </c>
      <c r="BZ1741" s="96" t="s">
        <v>566</v>
      </c>
      <c r="CA1741" s="96" t="s">
        <v>566</v>
      </c>
      <c r="CB1741" s="96" t="s">
        <v>566</v>
      </c>
      <c r="CC1741" s="96" t="s">
        <v>566</v>
      </c>
      <c r="CD1741" s="96" t="s">
        <v>566</v>
      </c>
      <c r="CE1741" s="96" t="s">
        <v>566</v>
      </c>
      <c r="CF1741" s="88" t="s">
        <v>566</v>
      </c>
      <c r="CG1741" s="88" t="s">
        <v>566</v>
      </c>
      <c r="CH1741" s="92" t="s">
        <v>566</v>
      </c>
      <c r="CI1741" s="91">
        <v>0</v>
      </c>
      <c r="CJ1741" s="91">
        <v>0</v>
      </c>
      <c r="CK1741" s="90" t="s">
        <v>566</v>
      </c>
      <c r="CL1741" s="91">
        <v>-0.49498574340000001</v>
      </c>
      <c r="CM1741" s="91">
        <v>0.1389857434</v>
      </c>
      <c r="CN1741" s="88" t="s">
        <v>566</v>
      </c>
      <c r="CO1741" s="91">
        <v>54.4</v>
      </c>
      <c r="CP1741" s="91">
        <v>25.866099955100001</v>
      </c>
      <c r="CQ1741" s="91">
        <v>1.9748945474999999</v>
      </c>
      <c r="CR1741" s="91">
        <v>-1.7637283811</v>
      </c>
      <c r="CS1741" s="91">
        <v>-0.1351054525</v>
      </c>
      <c r="CT1741" s="90">
        <v>-1.5</v>
      </c>
      <c r="CU1741" s="96">
        <v>1.0149999999999999</v>
      </c>
      <c r="CV1741" s="96">
        <v>0.85099999999999998</v>
      </c>
      <c r="CW1741" s="96">
        <v>0.79300000000000004</v>
      </c>
      <c r="CX1741" s="93">
        <v>2287.5</v>
      </c>
      <c r="CY1741" s="93">
        <v>2271.58</v>
      </c>
      <c r="CZ1741" s="93">
        <v>78.400000000000006</v>
      </c>
      <c r="DA1741" s="90">
        <v>46</v>
      </c>
      <c r="DB1741" s="90" t="s">
        <v>566</v>
      </c>
      <c r="DC1741" s="90">
        <v>64</v>
      </c>
      <c r="DD1741" s="91">
        <v>233</v>
      </c>
      <c r="DE1741" s="91">
        <v>-41.596566523600004</v>
      </c>
      <c r="DF1741" s="93">
        <v>129</v>
      </c>
      <c r="DG1741" s="88" t="s">
        <v>393</v>
      </c>
      <c r="DH1741" s="88" t="s">
        <v>566</v>
      </c>
      <c r="DI1741" s="88" t="s">
        <v>566</v>
      </c>
      <c r="DJ1741" s="88" t="s">
        <v>786</v>
      </c>
      <c r="DK1741" s="90">
        <v>-2.5</v>
      </c>
      <c r="DL1741" s="91">
        <v>91.028000000000006</v>
      </c>
      <c r="DM1741" s="91">
        <v>0.38000731869999999</v>
      </c>
      <c r="DN1741" s="91">
        <v>32.895661824199998</v>
      </c>
      <c r="DO1741" s="91">
        <v>2.5116064378999998</v>
      </c>
      <c r="DP1741" s="91">
        <v>5.2658334880000002</v>
      </c>
      <c r="DQ1741" s="91">
        <v>0.4016064379</v>
      </c>
      <c r="DR1741" s="91">
        <v>30.7957931045</v>
      </c>
      <c r="DS1741" s="91">
        <v>2.3512800148999999</v>
      </c>
      <c r="DT1741" s="91">
        <v>3.1659647682999998</v>
      </c>
      <c r="DU1741" s="91">
        <v>0.24128001490000001</v>
      </c>
      <c r="DV1741" s="91">
        <v>106.4127211111</v>
      </c>
      <c r="DW1741" s="97"/>
      <c r="DX1741" s="98" t="s">
        <v>5637</v>
      </c>
      <c r="DY1741" s="99" t="s">
        <v>689</v>
      </c>
      <c r="DZ1741" s="98" t="s">
        <v>689</v>
      </c>
      <c r="EA1741" s="100" t="s">
        <v>689</v>
      </c>
      <c r="EB1741" s="101" t="s">
        <v>2761</v>
      </c>
      <c r="EC1741" s="38"/>
    </row>
    <row r="1742" spans="1:133" ht="15" customHeight="1" x14ac:dyDescent="0.25">
      <c r="A1742" s="17" t="str">
        <f t="shared" si="26"/>
        <v>1323_Кустовое (Видное и Восточно-Ягунское)</v>
      </c>
      <c r="B1742" s="87">
        <v>202</v>
      </c>
      <c r="C1742" s="88" t="s">
        <v>733</v>
      </c>
      <c r="D1742" s="88" t="s">
        <v>568</v>
      </c>
      <c r="E1742" s="88" t="s">
        <v>1715</v>
      </c>
      <c r="F1742" s="88" t="s">
        <v>7</v>
      </c>
      <c r="G1742" s="88" t="s">
        <v>489</v>
      </c>
      <c r="H1742" s="88" t="s">
        <v>1814</v>
      </c>
      <c r="I1742" s="89">
        <v>1323</v>
      </c>
      <c r="J1742" s="88" t="s">
        <v>10</v>
      </c>
      <c r="K1742" s="88" t="s">
        <v>688</v>
      </c>
      <c r="L1742" s="88" t="s">
        <v>1590</v>
      </c>
      <c r="M1742" s="88" t="s">
        <v>119</v>
      </c>
      <c r="N1742" s="88" t="s">
        <v>13</v>
      </c>
      <c r="O1742" s="90">
        <v>14.7</v>
      </c>
      <c r="P1742" s="90">
        <v>2413.5</v>
      </c>
      <c r="Q1742" s="90">
        <v>2424.1999999999998</v>
      </c>
      <c r="R1742" s="91">
        <v>60.52</v>
      </c>
      <c r="S1742" s="90" t="s">
        <v>150</v>
      </c>
      <c r="T1742" s="90">
        <v>2421.3000000000002</v>
      </c>
      <c r="U1742" s="90">
        <v>7.5</v>
      </c>
      <c r="V1742" s="88" t="s">
        <v>31</v>
      </c>
      <c r="W1742" s="88" t="s">
        <v>112</v>
      </c>
      <c r="X1742" s="88" t="s">
        <v>1884</v>
      </c>
      <c r="Y1742" s="90" t="s">
        <v>856</v>
      </c>
      <c r="Z1742" s="90" t="s">
        <v>566</v>
      </c>
      <c r="AA1742" s="90">
        <v>73</v>
      </c>
      <c r="AB1742" s="91" t="s">
        <v>4093</v>
      </c>
      <c r="AC1742" s="88" t="s">
        <v>566</v>
      </c>
      <c r="AD1742" s="90" t="s">
        <v>566</v>
      </c>
      <c r="AE1742" s="90" t="s">
        <v>2019</v>
      </c>
      <c r="AF1742" s="90" t="s">
        <v>112</v>
      </c>
      <c r="AG1742" s="91" t="s">
        <v>3521</v>
      </c>
      <c r="AH1742" s="92" t="s">
        <v>4671</v>
      </c>
      <c r="AI1742" s="93">
        <v>173</v>
      </c>
      <c r="AJ1742" s="88" t="s">
        <v>722</v>
      </c>
      <c r="AK1742" s="90" t="s">
        <v>566</v>
      </c>
      <c r="AL1742" s="91">
        <v>14.4</v>
      </c>
      <c r="AM1742" s="91">
        <v>12.3</v>
      </c>
      <c r="AN1742" s="91">
        <v>1953</v>
      </c>
      <c r="AO1742" s="90">
        <v>12.1</v>
      </c>
      <c r="AP1742" s="91">
        <v>58.719000000000001</v>
      </c>
      <c r="AQ1742" s="91">
        <v>40.103684210499999</v>
      </c>
      <c r="AR1742" s="91" t="s">
        <v>566</v>
      </c>
      <c r="AS1742" s="91">
        <v>49.101484283799998</v>
      </c>
      <c r="AT1742" s="91">
        <v>50.346547761899998</v>
      </c>
      <c r="AU1742" s="90">
        <v>525</v>
      </c>
      <c r="AV1742" s="90">
        <v>10.199999999999999</v>
      </c>
      <c r="AW1742" s="91">
        <v>5.35</v>
      </c>
      <c r="AX1742" s="91" t="s">
        <v>566</v>
      </c>
      <c r="AY1742" s="91">
        <v>189.6</v>
      </c>
      <c r="AZ1742" s="88" t="s">
        <v>4986</v>
      </c>
      <c r="BA1742" s="91">
        <v>190.87</v>
      </c>
      <c r="BB1742" s="91">
        <v>140.49851571619999</v>
      </c>
      <c r="BC1742" s="94">
        <v>0.20986335189999999</v>
      </c>
      <c r="BD1742" s="91">
        <v>29.161999999999999</v>
      </c>
      <c r="BE1742" s="95">
        <v>94.655000000000001</v>
      </c>
      <c r="BF1742" s="91">
        <v>1.33</v>
      </c>
      <c r="BG1742" s="91">
        <v>30.8</v>
      </c>
      <c r="BH1742" s="94">
        <v>0.1</v>
      </c>
      <c r="BI1742" s="94">
        <v>0.13333</v>
      </c>
      <c r="BJ1742" s="93">
        <v>316</v>
      </c>
      <c r="BK1742" s="94">
        <v>6</v>
      </c>
      <c r="BL1742" s="91">
        <v>40.787419999999997</v>
      </c>
      <c r="BM1742" s="96">
        <v>1.87622143</v>
      </c>
      <c r="BN1742" s="96" t="s">
        <v>566</v>
      </c>
      <c r="BO1742" s="88" t="s">
        <v>696</v>
      </c>
      <c r="BP1742" s="88" t="s">
        <v>566</v>
      </c>
      <c r="BQ1742" s="91">
        <v>29.161999999999999</v>
      </c>
      <c r="BR1742" s="95">
        <v>94.655000000000001</v>
      </c>
      <c r="BS1742" s="91">
        <v>1.33</v>
      </c>
      <c r="BT1742" s="90">
        <v>30</v>
      </c>
      <c r="BU1742" s="91">
        <v>0</v>
      </c>
      <c r="BV1742" s="91">
        <v>39.78</v>
      </c>
      <c r="BW1742" s="96">
        <v>1.82988</v>
      </c>
      <c r="BX1742" s="96" t="s">
        <v>566</v>
      </c>
      <c r="BY1742" s="96" t="s">
        <v>566</v>
      </c>
      <c r="BZ1742" s="96" t="s">
        <v>566</v>
      </c>
      <c r="CA1742" s="96" t="s">
        <v>566</v>
      </c>
      <c r="CB1742" s="96" t="s">
        <v>566</v>
      </c>
      <c r="CC1742" s="96" t="s">
        <v>566</v>
      </c>
      <c r="CD1742" s="96" t="s">
        <v>566</v>
      </c>
      <c r="CE1742" s="96" t="s">
        <v>566</v>
      </c>
      <c r="CF1742" s="88" t="s">
        <v>566</v>
      </c>
      <c r="CG1742" s="88" t="s">
        <v>566</v>
      </c>
      <c r="CH1742" s="92" t="s">
        <v>566</v>
      </c>
      <c r="CI1742" s="91">
        <v>0</v>
      </c>
      <c r="CJ1742" s="91">
        <v>0</v>
      </c>
      <c r="CK1742" s="90" t="s">
        <v>566</v>
      </c>
      <c r="CL1742" s="91">
        <v>-0.4474629068</v>
      </c>
      <c r="CM1742" s="91">
        <v>-4.2537093200000001E-2</v>
      </c>
      <c r="CN1742" s="88" t="s">
        <v>566</v>
      </c>
      <c r="CO1742" s="91">
        <v>54.4</v>
      </c>
      <c r="CP1742" s="91">
        <v>28.2389292079</v>
      </c>
      <c r="CQ1742" s="91">
        <v>1.2844477865999999</v>
      </c>
      <c r="CR1742" s="91">
        <v>-0.92277810920000003</v>
      </c>
      <c r="CS1742" s="91">
        <v>-4.1552213400000003E-2</v>
      </c>
      <c r="CT1742" s="90">
        <v>2.1</v>
      </c>
      <c r="CU1742" s="96">
        <v>1.0149999999999999</v>
      </c>
      <c r="CV1742" s="96">
        <v>0.85099999999999998</v>
      </c>
      <c r="CW1742" s="96">
        <v>0.79300000000000004</v>
      </c>
      <c r="CX1742" s="93">
        <v>2287.5</v>
      </c>
      <c r="CY1742" s="93">
        <v>2274.58</v>
      </c>
      <c r="CZ1742" s="93">
        <v>78.400000000000006</v>
      </c>
      <c r="DA1742" s="90">
        <v>46</v>
      </c>
      <c r="DB1742" s="90" t="s">
        <v>566</v>
      </c>
      <c r="DC1742" s="90">
        <v>64</v>
      </c>
      <c r="DD1742" s="91">
        <v>233</v>
      </c>
      <c r="DE1742" s="91">
        <v>-18.626609442100001</v>
      </c>
      <c r="DF1742" s="93">
        <v>129</v>
      </c>
      <c r="DG1742" s="88" t="s">
        <v>393</v>
      </c>
      <c r="DH1742" s="88" t="s">
        <v>566</v>
      </c>
      <c r="DI1742" s="88" t="s">
        <v>566</v>
      </c>
      <c r="DJ1742" s="88" t="s">
        <v>566</v>
      </c>
      <c r="DK1742" s="90">
        <v>0</v>
      </c>
      <c r="DL1742" s="91">
        <v>94.655000000000001</v>
      </c>
      <c r="DM1742" s="91">
        <v>0.2667488945</v>
      </c>
      <c r="DN1742" s="91">
        <v>37.066649269800003</v>
      </c>
      <c r="DO1742" s="91">
        <v>1.6859766622000001</v>
      </c>
      <c r="DP1742" s="91">
        <v>7.9049419526999998</v>
      </c>
      <c r="DQ1742" s="91">
        <v>0.35997666220000002</v>
      </c>
      <c r="DR1742" s="91">
        <v>35.893731239300003</v>
      </c>
      <c r="DS1742" s="91">
        <v>1.6326264818</v>
      </c>
      <c r="DT1742" s="91">
        <v>6.7320239221999998</v>
      </c>
      <c r="DU1742" s="91">
        <v>0.30662648180000002</v>
      </c>
      <c r="DV1742" s="91" t="s">
        <v>566</v>
      </c>
      <c r="DW1742" s="97"/>
      <c r="DX1742" s="98" t="s">
        <v>689</v>
      </c>
      <c r="DY1742" s="99" t="s">
        <v>689</v>
      </c>
      <c r="DZ1742" s="98" t="s">
        <v>689</v>
      </c>
      <c r="EA1742" s="100" t="s">
        <v>689</v>
      </c>
      <c r="EB1742" s="101" t="s">
        <v>2761</v>
      </c>
      <c r="EC1742" s="38"/>
    </row>
    <row r="1743" spans="1:133" ht="15" customHeight="1" x14ac:dyDescent="0.25">
      <c r="A1743" s="17" t="str">
        <f t="shared" si="26"/>
        <v>1324_Кустовое (Видное и Восточно-Ягунское)</v>
      </c>
      <c r="B1743" s="87">
        <v>203</v>
      </c>
      <c r="C1743" s="88" t="s">
        <v>733</v>
      </c>
      <c r="D1743" s="88" t="s">
        <v>568</v>
      </c>
      <c r="E1743" s="88" t="s">
        <v>1715</v>
      </c>
      <c r="F1743" s="88" t="s">
        <v>7</v>
      </c>
      <c r="G1743" s="88" t="s">
        <v>489</v>
      </c>
      <c r="H1743" s="88" t="s">
        <v>1822</v>
      </c>
      <c r="I1743" s="89">
        <v>1324</v>
      </c>
      <c r="J1743" s="88" t="s">
        <v>12</v>
      </c>
      <c r="K1743" s="88" t="s">
        <v>1766</v>
      </c>
      <c r="L1743" s="88" t="s">
        <v>1590</v>
      </c>
      <c r="M1743" s="88" t="s">
        <v>92</v>
      </c>
      <c r="N1743" s="88" t="s">
        <v>18</v>
      </c>
      <c r="O1743" s="90">
        <v>11</v>
      </c>
      <c r="P1743" s="90">
        <v>2599</v>
      </c>
      <c r="Q1743" s="90">
        <v>2608</v>
      </c>
      <c r="R1743" s="91">
        <v>239.23699999999999</v>
      </c>
      <c r="S1743" s="90" t="s">
        <v>150</v>
      </c>
      <c r="T1743" s="90">
        <v>2641.6</v>
      </c>
      <c r="U1743" s="90">
        <v>8.9</v>
      </c>
      <c r="V1743" s="88" t="s">
        <v>31</v>
      </c>
      <c r="W1743" s="88" t="s">
        <v>190</v>
      </c>
      <c r="X1743" s="88" t="s">
        <v>36</v>
      </c>
      <c r="Y1743" s="90" t="s">
        <v>961</v>
      </c>
      <c r="Z1743" s="90" t="s">
        <v>566</v>
      </c>
      <c r="AA1743" s="90">
        <v>73</v>
      </c>
      <c r="AB1743" s="91" t="s">
        <v>4574</v>
      </c>
      <c r="AC1743" s="88" t="s">
        <v>566</v>
      </c>
      <c r="AD1743" s="90" t="s">
        <v>566</v>
      </c>
      <c r="AE1743" s="90" t="s">
        <v>2019</v>
      </c>
      <c r="AF1743" s="90" t="s">
        <v>190</v>
      </c>
      <c r="AG1743" s="91" t="s">
        <v>6</v>
      </c>
      <c r="AH1743" s="92" t="s">
        <v>3013</v>
      </c>
      <c r="AI1743" s="93">
        <v>417</v>
      </c>
      <c r="AJ1743" s="88" t="s">
        <v>722</v>
      </c>
      <c r="AK1743" s="90" t="s">
        <v>566</v>
      </c>
      <c r="AL1743" s="91">
        <v>23.9</v>
      </c>
      <c r="AM1743" s="91">
        <v>22.077473482799999</v>
      </c>
      <c r="AN1743" s="91">
        <v>1651</v>
      </c>
      <c r="AO1743" s="90">
        <v>4</v>
      </c>
      <c r="AP1743" s="91">
        <v>151.958</v>
      </c>
      <c r="AQ1743" s="91">
        <v>45.4</v>
      </c>
      <c r="AR1743" s="91" t="s">
        <v>566</v>
      </c>
      <c r="AS1743" s="91">
        <v>71.680504068000005</v>
      </c>
      <c r="AT1743" s="91">
        <v>72.946690091899995</v>
      </c>
      <c r="AU1743" s="90">
        <v>710</v>
      </c>
      <c r="AV1743" s="90">
        <v>0</v>
      </c>
      <c r="AW1743" s="91">
        <v>68.67</v>
      </c>
      <c r="AX1743" s="91" t="s">
        <v>566</v>
      </c>
      <c r="AY1743" s="91">
        <v>180.39</v>
      </c>
      <c r="AZ1743" s="88" t="s">
        <v>4928</v>
      </c>
      <c r="BA1743" s="91">
        <v>181.7</v>
      </c>
      <c r="BB1743" s="91">
        <v>108.709495932</v>
      </c>
      <c r="BC1743" s="94">
        <v>2.3254655125000001</v>
      </c>
      <c r="BD1743" s="91">
        <v>250.81899999999999</v>
      </c>
      <c r="BE1743" s="95">
        <v>92.741</v>
      </c>
      <c r="BF1743" s="91">
        <v>15.22</v>
      </c>
      <c r="BG1743" s="91">
        <v>30.6</v>
      </c>
      <c r="BH1743" s="94" t="s">
        <v>566</v>
      </c>
      <c r="BI1743" s="94" t="s">
        <v>566</v>
      </c>
      <c r="BJ1743" s="93">
        <v>735</v>
      </c>
      <c r="BK1743" s="94">
        <v>9</v>
      </c>
      <c r="BL1743" s="91">
        <v>466.12862000000001</v>
      </c>
      <c r="BM1743" s="96">
        <v>34.493518020000003</v>
      </c>
      <c r="BN1743" s="96" t="s">
        <v>566</v>
      </c>
      <c r="BO1743" s="88" t="s">
        <v>430</v>
      </c>
      <c r="BP1743" s="88" t="s">
        <v>566</v>
      </c>
      <c r="BQ1743" s="91">
        <v>250.81899999999999</v>
      </c>
      <c r="BR1743" s="95">
        <v>92.741</v>
      </c>
      <c r="BS1743" s="91">
        <v>15.22</v>
      </c>
      <c r="BT1743" s="90">
        <v>30</v>
      </c>
      <c r="BU1743" s="91">
        <v>0</v>
      </c>
      <c r="BV1743" s="91">
        <v>456.63</v>
      </c>
      <c r="BW1743" s="96">
        <v>33.790619999999997</v>
      </c>
      <c r="BX1743" s="96" t="s">
        <v>566</v>
      </c>
      <c r="BY1743" s="96" t="s">
        <v>566</v>
      </c>
      <c r="BZ1743" s="96" t="s">
        <v>566</v>
      </c>
      <c r="CA1743" s="96" t="s">
        <v>566</v>
      </c>
      <c r="CB1743" s="96" t="s">
        <v>566</v>
      </c>
      <c r="CC1743" s="96" t="s">
        <v>566</v>
      </c>
      <c r="CD1743" s="96" t="s">
        <v>566</v>
      </c>
      <c r="CE1743" s="96" t="s">
        <v>566</v>
      </c>
      <c r="CF1743" s="88" t="s">
        <v>566</v>
      </c>
      <c r="CG1743" s="88" t="s">
        <v>566</v>
      </c>
      <c r="CH1743" s="92" t="s">
        <v>566</v>
      </c>
      <c r="CI1743" s="91">
        <v>0</v>
      </c>
      <c r="CJ1743" s="91">
        <v>0</v>
      </c>
      <c r="CK1743" s="90" t="s">
        <v>566</v>
      </c>
      <c r="CL1743" s="91">
        <v>-0.7187572538</v>
      </c>
      <c r="CM1743" s="91">
        <v>-0.37524274619999998</v>
      </c>
      <c r="CN1743" s="88" t="s">
        <v>566</v>
      </c>
      <c r="CO1743" s="91">
        <v>71.739999999999995</v>
      </c>
      <c r="CP1743" s="91">
        <v>250.69880622150001</v>
      </c>
      <c r="CQ1743" s="91">
        <v>15.2132525759</v>
      </c>
      <c r="CR1743" s="91">
        <v>-0.1198647989</v>
      </c>
      <c r="CS1743" s="91">
        <v>-7.7474240999999998E-3</v>
      </c>
      <c r="CT1743" s="90">
        <v>13.6</v>
      </c>
      <c r="CU1743" s="96">
        <v>1.0149999999999999</v>
      </c>
      <c r="CV1743" s="96">
        <v>0.83599999999999997</v>
      </c>
      <c r="CW1743" s="96">
        <v>0.75800000000000001</v>
      </c>
      <c r="CX1743" s="93">
        <v>2296</v>
      </c>
      <c r="CY1743" s="93">
        <v>2282.663</v>
      </c>
      <c r="CZ1743" s="93">
        <v>77.099999999999994</v>
      </c>
      <c r="DA1743" s="90">
        <v>74</v>
      </c>
      <c r="DB1743" s="90" t="s">
        <v>566</v>
      </c>
      <c r="DC1743" s="90">
        <v>84.4</v>
      </c>
      <c r="DD1743" s="91">
        <v>235</v>
      </c>
      <c r="DE1743" s="91">
        <v>-23.238297872299999</v>
      </c>
      <c r="DF1743" s="93">
        <v>338.8</v>
      </c>
      <c r="DG1743" s="88" t="s">
        <v>393</v>
      </c>
      <c r="DH1743" s="88" t="s">
        <v>566</v>
      </c>
      <c r="DI1743" s="88" t="s">
        <v>566</v>
      </c>
      <c r="DJ1743" s="88" t="s">
        <v>566</v>
      </c>
      <c r="DK1743" s="90">
        <v>0</v>
      </c>
      <c r="DL1743" s="91">
        <v>92.741</v>
      </c>
      <c r="DM1743" s="91">
        <v>6.4078542900000004</v>
      </c>
      <c r="DN1743" s="91">
        <v>691.13542924210003</v>
      </c>
      <c r="DO1743" s="91">
        <v>41.940438439700003</v>
      </c>
      <c r="DP1743" s="91">
        <v>440.31675822170001</v>
      </c>
      <c r="DQ1743" s="91">
        <v>26.719438439699999</v>
      </c>
      <c r="DR1743" s="91">
        <v>690.80513959079997</v>
      </c>
      <c r="DS1743" s="91">
        <v>41.920395345099998</v>
      </c>
      <c r="DT1743" s="91">
        <v>439.98646857040001</v>
      </c>
      <c r="DU1743" s="91">
        <v>26.699395345100001</v>
      </c>
      <c r="DV1743" s="91" t="s">
        <v>566</v>
      </c>
      <c r="DW1743" s="97"/>
      <c r="DX1743" s="98" t="s">
        <v>689</v>
      </c>
      <c r="DY1743" s="99" t="s">
        <v>689</v>
      </c>
      <c r="DZ1743" s="98" t="s">
        <v>689</v>
      </c>
      <c r="EA1743" s="100" t="s">
        <v>689</v>
      </c>
      <c r="EB1743" s="101" t="s">
        <v>2764</v>
      </c>
      <c r="EC1743" s="38"/>
    </row>
    <row r="1744" spans="1:133" ht="15" customHeight="1" x14ac:dyDescent="0.25">
      <c r="A1744" s="17" t="str">
        <f t="shared" si="26"/>
        <v>1341_Кустовое (Видное и Восточно-Ягунское)</v>
      </c>
      <c r="B1744" s="87">
        <v>204</v>
      </c>
      <c r="C1744" s="88" t="s">
        <v>733</v>
      </c>
      <c r="D1744" s="88" t="s">
        <v>568</v>
      </c>
      <c r="E1744" s="88" t="s">
        <v>1715</v>
      </c>
      <c r="F1744" s="88" t="s">
        <v>7</v>
      </c>
      <c r="G1744" s="88" t="s">
        <v>489</v>
      </c>
      <c r="H1744" s="88" t="s">
        <v>1845</v>
      </c>
      <c r="I1744" s="89">
        <v>1341</v>
      </c>
      <c r="J1744" s="88" t="s">
        <v>15</v>
      </c>
      <c r="K1744" s="88" t="s">
        <v>688</v>
      </c>
      <c r="L1744" s="88" t="s">
        <v>1590</v>
      </c>
      <c r="M1744" s="88" t="s">
        <v>735</v>
      </c>
      <c r="N1744" s="88" t="s">
        <v>25</v>
      </c>
      <c r="O1744" s="90">
        <v>5.5</v>
      </c>
      <c r="P1744" s="90">
        <v>2929.8</v>
      </c>
      <c r="Q1744" s="90">
        <v>2935.3</v>
      </c>
      <c r="R1744" s="91">
        <v>87.7</v>
      </c>
      <c r="S1744" s="90" t="s">
        <v>150</v>
      </c>
      <c r="T1744" s="90">
        <v>2939.8</v>
      </c>
      <c r="U1744" s="90">
        <v>7.9</v>
      </c>
      <c r="V1744" s="88" t="s">
        <v>31</v>
      </c>
      <c r="W1744" s="88" t="s">
        <v>112</v>
      </c>
      <c r="X1744" s="88" t="s">
        <v>2172</v>
      </c>
      <c r="Y1744" s="90" t="s">
        <v>1203</v>
      </c>
      <c r="Z1744" s="90" t="s">
        <v>566</v>
      </c>
      <c r="AA1744" s="90">
        <v>73</v>
      </c>
      <c r="AB1744" s="91" t="s">
        <v>4074</v>
      </c>
      <c r="AC1744" s="88" t="s">
        <v>566</v>
      </c>
      <c r="AD1744" s="90" t="s">
        <v>566</v>
      </c>
      <c r="AE1744" s="90" t="s">
        <v>4788</v>
      </c>
      <c r="AF1744" s="90" t="s">
        <v>112</v>
      </c>
      <c r="AG1744" s="91" t="s">
        <v>3496</v>
      </c>
      <c r="AH1744" s="92" t="s">
        <v>4898</v>
      </c>
      <c r="AI1744" s="93">
        <v>66</v>
      </c>
      <c r="AJ1744" s="88" t="s">
        <v>5100</v>
      </c>
      <c r="AK1744" s="90" t="s">
        <v>566</v>
      </c>
      <c r="AL1744" s="91">
        <v>15.2</v>
      </c>
      <c r="AM1744" s="91">
        <v>13.6</v>
      </c>
      <c r="AN1744" s="91">
        <v>1965</v>
      </c>
      <c r="AO1744" s="90">
        <v>15</v>
      </c>
      <c r="AP1744" s="91">
        <v>74.882999999999996</v>
      </c>
      <c r="AQ1744" s="91" t="s">
        <v>566</v>
      </c>
      <c r="AR1744" s="91" t="s">
        <v>566</v>
      </c>
      <c r="AS1744" s="91">
        <v>93.73</v>
      </c>
      <c r="AT1744" s="91">
        <v>95.32</v>
      </c>
      <c r="AU1744" s="90">
        <v>337</v>
      </c>
      <c r="AV1744" s="90">
        <v>0</v>
      </c>
      <c r="AW1744" s="91">
        <v>6.1589999999999998</v>
      </c>
      <c r="AX1744" s="91" t="s">
        <v>566</v>
      </c>
      <c r="AY1744" s="91">
        <v>203.87</v>
      </c>
      <c r="AZ1744" s="88" t="s">
        <v>4928</v>
      </c>
      <c r="BA1744" s="91">
        <v>205.5</v>
      </c>
      <c r="BB1744" s="91">
        <v>110.14</v>
      </c>
      <c r="BC1744" s="94">
        <v>0.23702459340000001</v>
      </c>
      <c r="BD1744" s="91">
        <v>26.018000000000001</v>
      </c>
      <c r="BE1744" s="95">
        <v>95.113</v>
      </c>
      <c r="BF1744" s="91">
        <v>1.06</v>
      </c>
      <c r="BG1744" s="91">
        <v>30.7</v>
      </c>
      <c r="BH1744" s="94">
        <v>0.16667000000000001</v>
      </c>
      <c r="BI1744" s="94">
        <v>0.25</v>
      </c>
      <c r="BJ1744" s="93">
        <v>294</v>
      </c>
      <c r="BK1744" s="94">
        <v>8</v>
      </c>
      <c r="BL1744" s="91">
        <v>32.634419999999999</v>
      </c>
      <c r="BM1744" s="96">
        <v>3.1655386999999999</v>
      </c>
      <c r="BN1744" s="96" t="s">
        <v>566</v>
      </c>
      <c r="BO1744" s="88" t="s">
        <v>696</v>
      </c>
      <c r="BP1744" s="88" t="s">
        <v>566</v>
      </c>
      <c r="BQ1744" s="91">
        <v>26.018000000000001</v>
      </c>
      <c r="BR1744" s="95">
        <v>95.113</v>
      </c>
      <c r="BS1744" s="91">
        <v>1.06</v>
      </c>
      <c r="BT1744" s="90">
        <v>30</v>
      </c>
      <c r="BU1744" s="91">
        <v>0</v>
      </c>
      <c r="BV1744" s="91">
        <v>31.92</v>
      </c>
      <c r="BW1744" s="96">
        <v>3.0962399999999999</v>
      </c>
      <c r="BX1744" s="96" t="s">
        <v>566</v>
      </c>
      <c r="BY1744" s="96" t="s">
        <v>566</v>
      </c>
      <c r="BZ1744" s="96" t="s">
        <v>566</v>
      </c>
      <c r="CA1744" s="96" t="s">
        <v>566</v>
      </c>
      <c r="CB1744" s="96" t="s">
        <v>566</v>
      </c>
      <c r="CC1744" s="96" t="s">
        <v>566</v>
      </c>
      <c r="CD1744" s="96" t="s">
        <v>566</v>
      </c>
      <c r="CE1744" s="96" t="s">
        <v>566</v>
      </c>
      <c r="CF1744" s="88" t="s">
        <v>566</v>
      </c>
      <c r="CG1744" s="88" t="s">
        <v>566</v>
      </c>
      <c r="CH1744" s="92" t="s">
        <v>566</v>
      </c>
      <c r="CI1744" s="91">
        <v>0</v>
      </c>
      <c r="CJ1744" s="91">
        <v>0</v>
      </c>
      <c r="CK1744" s="90" t="s">
        <v>566</v>
      </c>
      <c r="CL1744" s="91">
        <v>-0.52923245220000004</v>
      </c>
      <c r="CM1744" s="91">
        <v>-0.1247675478</v>
      </c>
      <c r="CN1744" s="88" t="s">
        <v>566</v>
      </c>
      <c r="CO1744" s="91">
        <v>87.55</v>
      </c>
      <c r="CP1744" s="91">
        <v>27.3261926405</v>
      </c>
      <c r="CQ1744" s="91">
        <v>1.1176877115999999</v>
      </c>
      <c r="CR1744" s="91">
        <v>1.3085475317999999</v>
      </c>
      <c r="CS1744" s="91">
        <v>5.36877116E-2</v>
      </c>
      <c r="CT1744" s="90">
        <v>-1.67</v>
      </c>
      <c r="CU1744" s="96">
        <v>1.0169999999999999</v>
      </c>
      <c r="CV1744" s="96">
        <v>0.83699999999999997</v>
      </c>
      <c r="CW1744" s="96">
        <v>0.73399999999999999</v>
      </c>
      <c r="CX1744" s="93">
        <v>2781</v>
      </c>
      <c r="CY1744" s="93">
        <v>2764.4</v>
      </c>
      <c r="CZ1744" s="93">
        <v>77.7</v>
      </c>
      <c r="DA1744" s="90">
        <v>97</v>
      </c>
      <c r="DB1744" s="90" t="s">
        <v>566</v>
      </c>
      <c r="DC1744" s="90">
        <v>103</v>
      </c>
      <c r="DD1744" s="91">
        <v>259</v>
      </c>
      <c r="DE1744" s="91">
        <v>-21.285714285699999</v>
      </c>
      <c r="DF1744" s="93">
        <v>78</v>
      </c>
      <c r="DG1744" s="88" t="s">
        <v>393</v>
      </c>
      <c r="DH1744" s="88" t="s">
        <v>566</v>
      </c>
      <c r="DI1744" s="88" t="s">
        <v>566</v>
      </c>
      <c r="DJ1744" s="88" t="s">
        <v>566</v>
      </c>
      <c r="DK1744" s="90">
        <v>0</v>
      </c>
      <c r="DL1744" s="91">
        <v>95.113</v>
      </c>
      <c r="DM1744" s="91">
        <v>0.1859273018</v>
      </c>
      <c r="DN1744" s="91">
        <v>20.409091178200001</v>
      </c>
      <c r="DO1744" s="91">
        <v>0.83476650819999998</v>
      </c>
      <c r="DP1744" s="91">
        <v>-5.6085539305000003</v>
      </c>
      <c r="DQ1744" s="91">
        <v>-0.22923349179999999</v>
      </c>
      <c r="DR1744" s="91">
        <v>21.435558626100001</v>
      </c>
      <c r="DS1744" s="91">
        <v>0.87675077099999998</v>
      </c>
      <c r="DT1744" s="91">
        <v>-4.5820864826000003</v>
      </c>
      <c r="DU1744" s="91">
        <v>-0.18724922899999999</v>
      </c>
      <c r="DV1744" s="91">
        <v>169.44021097219999</v>
      </c>
      <c r="DW1744" s="97"/>
      <c r="DX1744" s="98" t="s">
        <v>5638</v>
      </c>
      <c r="DY1744" s="99" t="s">
        <v>689</v>
      </c>
      <c r="DZ1744" s="98" t="s">
        <v>689</v>
      </c>
      <c r="EA1744" s="100" t="s">
        <v>689</v>
      </c>
      <c r="EB1744" s="101" t="s">
        <v>2761</v>
      </c>
      <c r="EC1744" s="38"/>
    </row>
    <row r="1745" spans="1:133" ht="15" customHeight="1" x14ac:dyDescent="0.25">
      <c r="A1745" s="17" t="str">
        <f t="shared" si="26"/>
        <v>1342_Кустовое (Видное и Восточно-Ягунское)</v>
      </c>
      <c r="B1745" s="87">
        <v>205</v>
      </c>
      <c r="C1745" s="88" t="s">
        <v>733</v>
      </c>
      <c r="D1745" s="88" t="s">
        <v>568</v>
      </c>
      <c r="E1745" s="88" t="s">
        <v>1715</v>
      </c>
      <c r="F1745" s="88" t="s">
        <v>7</v>
      </c>
      <c r="G1745" s="88" t="s">
        <v>489</v>
      </c>
      <c r="H1745" s="88" t="s">
        <v>1845</v>
      </c>
      <c r="I1745" s="89">
        <v>1342</v>
      </c>
      <c r="J1745" s="88" t="s">
        <v>15</v>
      </c>
      <c r="K1745" s="88" t="s">
        <v>688</v>
      </c>
      <c r="L1745" s="88" t="s">
        <v>1590</v>
      </c>
      <c r="M1745" s="88" t="s">
        <v>735</v>
      </c>
      <c r="N1745" s="88" t="s">
        <v>25</v>
      </c>
      <c r="O1745" s="90">
        <v>5.2</v>
      </c>
      <c r="P1745" s="90">
        <v>3072.6</v>
      </c>
      <c r="Q1745" s="90">
        <v>3077.8</v>
      </c>
      <c r="R1745" s="91">
        <v>230.97200000000001</v>
      </c>
      <c r="S1745" s="90" t="s">
        <v>150</v>
      </c>
      <c r="T1745" s="90">
        <v>3086.2</v>
      </c>
      <c r="U1745" s="90">
        <v>8.1</v>
      </c>
      <c r="V1745" s="88" t="s">
        <v>31</v>
      </c>
      <c r="W1745" s="88" t="s">
        <v>94</v>
      </c>
      <c r="X1745" s="88" t="s">
        <v>229</v>
      </c>
      <c r="Y1745" s="90" t="s">
        <v>966</v>
      </c>
      <c r="Z1745" s="90" t="s">
        <v>566</v>
      </c>
      <c r="AA1745" s="90">
        <v>73</v>
      </c>
      <c r="AB1745" s="91" t="s">
        <v>4034</v>
      </c>
      <c r="AC1745" s="88" t="s">
        <v>566</v>
      </c>
      <c r="AD1745" s="90" t="s">
        <v>566</v>
      </c>
      <c r="AE1745" s="90" t="s">
        <v>4796</v>
      </c>
      <c r="AF1745" s="90" t="s">
        <v>94</v>
      </c>
      <c r="AG1745" s="91" t="s">
        <v>3452</v>
      </c>
      <c r="AH1745" s="92" t="s">
        <v>3023</v>
      </c>
      <c r="AI1745" s="93">
        <v>425</v>
      </c>
      <c r="AJ1745" s="88" t="s">
        <v>2324</v>
      </c>
      <c r="AK1745" s="90" t="s">
        <v>566</v>
      </c>
      <c r="AL1745" s="91">
        <v>15.2</v>
      </c>
      <c r="AM1745" s="91">
        <v>13.6</v>
      </c>
      <c r="AN1745" s="91">
        <v>101</v>
      </c>
      <c r="AO1745" s="90">
        <v>0.1</v>
      </c>
      <c r="AP1745" s="91">
        <v>1.0999999999999999E-2</v>
      </c>
      <c r="AQ1745" s="91">
        <v>144.101</v>
      </c>
      <c r="AR1745" s="91" t="s">
        <v>566</v>
      </c>
      <c r="AS1745" s="91">
        <v>213.07886797750001</v>
      </c>
      <c r="AT1745" s="91">
        <v>214.72847601460001</v>
      </c>
      <c r="AU1745" s="90">
        <v>11</v>
      </c>
      <c r="AV1745" s="90">
        <v>0.1</v>
      </c>
      <c r="AW1745" s="91">
        <v>0</v>
      </c>
      <c r="AX1745" s="91" t="s">
        <v>566</v>
      </c>
      <c r="AY1745" s="91">
        <v>248.32</v>
      </c>
      <c r="AZ1745" s="88" t="s">
        <v>4928</v>
      </c>
      <c r="BA1745" s="91">
        <v>250</v>
      </c>
      <c r="BB1745" s="91">
        <v>35.241132022499997</v>
      </c>
      <c r="BC1745" s="94">
        <v>0.88215100410000002</v>
      </c>
      <c r="BD1745" s="91">
        <v>31.088000000000001</v>
      </c>
      <c r="BE1745" s="95">
        <v>99</v>
      </c>
      <c r="BF1745" s="91">
        <v>0.26</v>
      </c>
      <c r="BG1745" s="91">
        <v>31</v>
      </c>
      <c r="BH1745" s="94" t="s">
        <v>566</v>
      </c>
      <c r="BI1745" s="94" t="s">
        <v>566</v>
      </c>
      <c r="BJ1745" s="93">
        <v>743</v>
      </c>
      <c r="BK1745" s="94">
        <v>1</v>
      </c>
      <c r="BL1745" s="91">
        <v>8.0555000000000003</v>
      </c>
      <c r="BM1745" s="96">
        <v>0.78138319000000001</v>
      </c>
      <c r="BN1745" s="96" t="s">
        <v>566</v>
      </c>
      <c r="BO1745" s="88" t="s">
        <v>430</v>
      </c>
      <c r="BP1745" s="88" t="s">
        <v>566</v>
      </c>
      <c r="BQ1745" s="91">
        <v>31.088000000000001</v>
      </c>
      <c r="BR1745" s="95">
        <v>99</v>
      </c>
      <c r="BS1745" s="91">
        <v>0.26</v>
      </c>
      <c r="BT1745" s="90">
        <v>30</v>
      </c>
      <c r="BU1745" s="91">
        <v>0</v>
      </c>
      <c r="BV1745" s="91">
        <v>7.8</v>
      </c>
      <c r="BW1745" s="96">
        <v>0.75660000000000005</v>
      </c>
      <c r="BX1745" s="96" t="s">
        <v>566</v>
      </c>
      <c r="BY1745" s="96" t="s">
        <v>566</v>
      </c>
      <c r="BZ1745" s="96" t="s">
        <v>566</v>
      </c>
      <c r="CA1745" s="96" t="s">
        <v>566</v>
      </c>
      <c r="CB1745" s="96" t="s">
        <v>566</v>
      </c>
      <c r="CC1745" s="96" t="s">
        <v>566</v>
      </c>
      <c r="CD1745" s="96" t="s">
        <v>566</v>
      </c>
      <c r="CE1745" s="96" t="s">
        <v>566</v>
      </c>
      <c r="CF1745" s="88" t="s">
        <v>566</v>
      </c>
      <c r="CG1745" s="88" t="s">
        <v>566</v>
      </c>
      <c r="CH1745" s="92" t="s">
        <v>566</v>
      </c>
      <c r="CI1745" s="91">
        <v>0</v>
      </c>
      <c r="CJ1745" s="91">
        <v>0</v>
      </c>
      <c r="CK1745" s="90" t="s">
        <v>566</v>
      </c>
      <c r="CL1745" s="91">
        <v>-7.4337255599999999E-2</v>
      </c>
      <c r="CM1745" s="91">
        <v>-9.3662744399999998E-2</v>
      </c>
      <c r="CN1745" s="88" t="s">
        <v>566</v>
      </c>
      <c r="CO1745" s="91">
        <v>87.55</v>
      </c>
      <c r="CP1745" s="91">
        <v>140.9136715539</v>
      </c>
      <c r="CQ1745" s="91">
        <v>1.1794474922</v>
      </c>
      <c r="CR1745" s="91">
        <v>109.82592081369999</v>
      </c>
      <c r="CS1745" s="91">
        <v>0.91944749219999999</v>
      </c>
      <c r="CT1745" s="90">
        <v>-2.5</v>
      </c>
      <c r="CU1745" s="96">
        <v>1.0169999999999999</v>
      </c>
      <c r="CV1745" s="96">
        <v>0.83699999999999997</v>
      </c>
      <c r="CW1745" s="96">
        <v>0.73399999999999999</v>
      </c>
      <c r="CX1745" s="93">
        <v>2781</v>
      </c>
      <c r="CY1745" s="93">
        <v>2763.9279999999999</v>
      </c>
      <c r="CZ1745" s="93">
        <v>77.7</v>
      </c>
      <c r="DA1745" s="90">
        <v>97</v>
      </c>
      <c r="DB1745" s="90" t="s">
        <v>566</v>
      </c>
      <c r="DC1745" s="90">
        <v>103</v>
      </c>
      <c r="DD1745" s="91">
        <v>259</v>
      </c>
      <c r="DE1745" s="91">
        <v>-4.1235521235999997</v>
      </c>
      <c r="DF1745" s="93">
        <v>78</v>
      </c>
      <c r="DG1745" s="88" t="s">
        <v>393</v>
      </c>
      <c r="DH1745" s="88" t="s">
        <v>566</v>
      </c>
      <c r="DI1745" s="88" t="s">
        <v>566</v>
      </c>
      <c r="DJ1745" s="88" t="s">
        <v>2409</v>
      </c>
      <c r="DK1745" s="90">
        <v>-3.5</v>
      </c>
      <c r="DL1745" s="91">
        <v>99</v>
      </c>
      <c r="DM1745" s="91">
        <v>1.0898538278000001</v>
      </c>
      <c r="DN1745" s="91">
        <v>38.407682629200004</v>
      </c>
      <c r="DO1745" s="91">
        <v>0.3214723203</v>
      </c>
      <c r="DP1745" s="91">
        <v>7.3199318890000002</v>
      </c>
      <c r="DQ1745" s="91">
        <v>6.1472320300000001E-2</v>
      </c>
      <c r="DR1745" s="91">
        <v>174.09325044580001</v>
      </c>
      <c r="DS1745" s="91">
        <v>1.457160582</v>
      </c>
      <c r="DT1745" s="91">
        <v>143.00549970559999</v>
      </c>
      <c r="DU1745" s="91">
        <v>1.197160582</v>
      </c>
      <c r="DV1745" s="91" t="s">
        <v>566</v>
      </c>
      <c r="DW1745" s="97"/>
      <c r="DX1745" s="98" t="s">
        <v>689</v>
      </c>
      <c r="DY1745" s="99" t="s">
        <v>689</v>
      </c>
      <c r="DZ1745" s="98" t="s">
        <v>689</v>
      </c>
      <c r="EA1745" s="100" t="s">
        <v>689</v>
      </c>
      <c r="EB1745" s="101" t="s">
        <v>2761</v>
      </c>
      <c r="EC1745" s="38"/>
    </row>
    <row r="1746" spans="1:133" ht="15" customHeight="1" x14ac:dyDescent="0.25">
      <c r="A1746" s="17" t="str">
        <f t="shared" si="26"/>
        <v>2313Г_Кустовое (Видное и Восточно-Ягунское)</v>
      </c>
      <c r="B1746" s="87">
        <v>206</v>
      </c>
      <c r="C1746" s="88" t="s">
        <v>733</v>
      </c>
      <c r="D1746" s="88" t="s">
        <v>568</v>
      </c>
      <c r="E1746" s="88" t="s">
        <v>1715</v>
      </c>
      <c r="F1746" s="88" t="s">
        <v>7</v>
      </c>
      <c r="G1746" s="88" t="s">
        <v>489</v>
      </c>
      <c r="H1746" s="88" t="s">
        <v>2101</v>
      </c>
      <c r="I1746" s="89" t="s">
        <v>1871</v>
      </c>
      <c r="J1746" s="88" t="s">
        <v>71</v>
      </c>
      <c r="K1746" s="88" t="s">
        <v>688</v>
      </c>
      <c r="L1746" s="88" t="s">
        <v>1590</v>
      </c>
      <c r="M1746" s="88" t="s">
        <v>34</v>
      </c>
      <c r="N1746" s="88" t="s">
        <v>7</v>
      </c>
      <c r="O1746" s="90">
        <v>2</v>
      </c>
      <c r="P1746" s="90">
        <v>2390</v>
      </c>
      <c r="Q1746" s="90">
        <v>2392</v>
      </c>
      <c r="R1746" s="91">
        <v>74.599999999999994</v>
      </c>
      <c r="S1746" s="90" t="s">
        <v>703</v>
      </c>
      <c r="T1746" s="90">
        <v>2446</v>
      </c>
      <c r="U1746" s="90">
        <v>2</v>
      </c>
      <c r="V1746" s="88" t="s">
        <v>31</v>
      </c>
      <c r="W1746" s="88" t="s">
        <v>94</v>
      </c>
      <c r="X1746" s="88" t="s">
        <v>2566</v>
      </c>
      <c r="Y1746" s="90" t="s">
        <v>851</v>
      </c>
      <c r="Z1746" s="90" t="s">
        <v>566</v>
      </c>
      <c r="AA1746" s="90">
        <v>73</v>
      </c>
      <c r="AB1746" s="91" t="s">
        <v>4979</v>
      </c>
      <c r="AC1746" s="88" t="s">
        <v>566</v>
      </c>
      <c r="AD1746" s="90" t="s">
        <v>566</v>
      </c>
      <c r="AE1746" s="90" t="s">
        <v>4940</v>
      </c>
      <c r="AF1746" s="90" t="s">
        <v>94</v>
      </c>
      <c r="AG1746" s="91" t="s">
        <v>3525</v>
      </c>
      <c r="AH1746" s="92" t="s">
        <v>4905</v>
      </c>
      <c r="AI1746" s="93">
        <v>72</v>
      </c>
      <c r="AJ1746" s="88" t="s">
        <v>722</v>
      </c>
      <c r="AK1746" s="90" t="s">
        <v>566</v>
      </c>
      <c r="AL1746" s="91">
        <v>19.3</v>
      </c>
      <c r="AM1746" s="91">
        <v>16.7</v>
      </c>
      <c r="AN1746" s="91">
        <v>1973</v>
      </c>
      <c r="AO1746" s="90">
        <v>18.8</v>
      </c>
      <c r="AP1746" s="91">
        <v>56.408999999999999</v>
      </c>
      <c r="AQ1746" s="91">
        <v>36.853749999999998</v>
      </c>
      <c r="AR1746" s="91" t="s">
        <v>566</v>
      </c>
      <c r="AS1746" s="91">
        <v>53.2601413708</v>
      </c>
      <c r="AT1746" s="91">
        <v>54.2228218204</v>
      </c>
      <c r="AU1746" s="90">
        <v>270</v>
      </c>
      <c r="AV1746" s="90">
        <v>0</v>
      </c>
      <c r="AW1746" s="91">
        <v>0.01</v>
      </c>
      <c r="AX1746" s="91" t="s">
        <v>566</v>
      </c>
      <c r="AY1746" s="91">
        <v>179.6</v>
      </c>
      <c r="AZ1746" s="88" t="s">
        <v>4928</v>
      </c>
      <c r="BA1746" s="91">
        <v>180.6</v>
      </c>
      <c r="BB1746" s="91">
        <v>126.33985862919999</v>
      </c>
      <c r="BC1746" s="94">
        <v>5.8364837500000002E-2</v>
      </c>
      <c r="BD1746" s="91">
        <v>7.0819999999999999</v>
      </c>
      <c r="BE1746" s="95">
        <v>32.524999999999999</v>
      </c>
      <c r="BF1746" s="91">
        <v>4.13</v>
      </c>
      <c r="BG1746" s="91">
        <v>31</v>
      </c>
      <c r="BH1746" s="94">
        <v>8.3330000000000001E-2</v>
      </c>
      <c r="BI1746" s="94">
        <v>0.55000000000000004</v>
      </c>
      <c r="BJ1746" s="93">
        <v>98</v>
      </c>
      <c r="BK1746" s="94">
        <v>0</v>
      </c>
      <c r="BL1746" s="91">
        <v>128.1429</v>
      </c>
      <c r="BM1746" s="96">
        <v>6.5352879100000001</v>
      </c>
      <c r="BN1746" s="96" t="s">
        <v>566</v>
      </c>
      <c r="BO1746" s="88" t="s">
        <v>696</v>
      </c>
      <c r="BP1746" s="88" t="s">
        <v>566</v>
      </c>
      <c r="BQ1746" s="91">
        <v>7.0819999999999999</v>
      </c>
      <c r="BR1746" s="95">
        <v>32.524999999999999</v>
      </c>
      <c r="BS1746" s="91">
        <v>4.13</v>
      </c>
      <c r="BT1746" s="90">
        <v>30</v>
      </c>
      <c r="BU1746" s="91">
        <v>0</v>
      </c>
      <c r="BV1746" s="91">
        <v>124.02</v>
      </c>
      <c r="BW1746" s="96">
        <v>6.3250200000000003</v>
      </c>
      <c r="BX1746" s="96" t="s">
        <v>566</v>
      </c>
      <c r="BY1746" s="96" t="s">
        <v>566</v>
      </c>
      <c r="BZ1746" s="96" t="s">
        <v>566</v>
      </c>
      <c r="CA1746" s="96" t="s">
        <v>566</v>
      </c>
      <c r="CB1746" s="96" t="s">
        <v>566</v>
      </c>
      <c r="CC1746" s="96" t="s">
        <v>566</v>
      </c>
      <c r="CD1746" s="96" t="s">
        <v>566</v>
      </c>
      <c r="CE1746" s="96" t="s">
        <v>566</v>
      </c>
      <c r="CF1746" s="88" t="s">
        <v>566</v>
      </c>
      <c r="CG1746" s="88" t="s">
        <v>566</v>
      </c>
      <c r="CH1746" s="92" t="s">
        <v>566</v>
      </c>
      <c r="CI1746" s="91">
        <v>0</v>
      </c>
      <c r="CJ1746" s="91">
        <v>0</v>
      </c>
      <c r="CK1746" s="90" t="s">
        <v>566</v>
      </c>
      <c r="CL1746" s="91">
        <v>0.42463811089999998</v>
      </c>
      <c r="CM1746" s="91">
        <v>-0.25263811089999999</v>
      </c>
      <c r="CN1746" s="88" t="s">
        <v>566</v>
      </c>
      <c r="CO1746" s="91">
        <v>71.400000000000006</v>
      </c>
      <c r="CP1746" s="91">
        <v>6.2662772872000003</v>
      </c>
      <c r="CQ1746" s="91">
        <v>3.6573852824999999</v>
      </c>
      <c r="CR1746" s="91">
        <v>-0.81598077729999996</v>
      </c>
      <c r="CS1746" s="91">
        <v>-0.47661471750000001</v>
      </c>
      <c r="CT1746" s="90">
        <v>0</v>
      </c>
      <c r="CU1746" s="96">
        <v>1.014</v>
      </c>
      <c r="CV1746" s="96">
        <v>0.86499999999999999</v>
      </c>
      <c r="CW1746" s="96">
        <v>0.83399999999999996</v>
      </c>
      <c r="CX1746" s="93">
        <v>2244</v>
      </c>
      <c r="CY1746" s="93">
        <v>2233.86</v>
      </c>
      <c r="CZ1746" s="93">
        <v>81.540000000000006</v>
      </c>
      <c r="DA1746" s="90">
        <v>51</v>
      </c>
      <c r="DB1746" s="90" t="s">
        <v>566</v>
      </c>
      <c r="DC1746" s="90">
        <v>84</v>
      </c>
      <c r="DD1746" s="91">
        <v>225</v>
      </c>
      <c r="DE1746" s="91">
        <v>-20.177777777799999</v>
      </c>
      <c r="DF1746" s="93">
        <v>50</v>
      </c>
      <c r="DG1746" s="88" t="s">
        <v>393</v>
      </c>
      <c r="DH1746" s="88" t="s">
        <v>566</v>
      </c>
      <c r="DI1746" s="88" t="s">
        <v>566</v>
      </c>
      <c r="DJ1746" s="88" t="s">
        <v>1291</v>
      </c>
      <c r="DK1746" s="90">
        <v>-3.5</v>
      </c>
      <c r="DL1746" s="91">
        <v>32.524999999999999</v>
      </c>
      <c r="DM1746" s="91">
        <v>0.10646782959999999</v>
      </c>
      <c r="DN1746" s="91">
        <v>12.9188258098</v>
      </c>
      <c r="DO1746" s="91">
        <v>7.5402222433999997</v>
      </c>
      <c r="DP1746" s="91">
        <v>5.8365677453</v>
      </c>
      <c r="DQ1746" s="91">
        <v>3.4062222433999998</v>
      </c>
      <c r="DR1746" s="91">
        <v>11.4303861889</v>
      </c>
      <c r="DS1746" s="91">
        <v>6.6714772271999996</v>
      </c>
      <c r="DT1746" s="91">
        <v>4.3481281243999996</v>
      </c>
      <c r="DU1746" s="91">
        <v>2.5374772272000001</v>
      </c>
      <c r="DV1746" s="91" t="s">
        <v>566</v>
      </c>
      <c r="DW1746" s="97"/>
      <c r="DX1746" s="98" t="s">
        <v>689</v>
      </c>
      <c r="DY1746" s="99" t="s">
        <v>689</v>
      </c>
      <c r="DZ1746" s="98" t="s">
        <v>689</v>
      </c>
      <c r="EA1746" s="100" t="s">
        <v>689</v>
      </c>
      <c r="EB1746" s="101" t="s">
        <v>2761</v>
      </c>
      <c r="EC1746" s="38"/>
    </row>
    <row r="1747" spans="1:133" ht="15" customHeight="1" x14ac:dyDescent="0.25">
      <c r="A1747" s="17" t="str">
        <f t="shared" ref="A1747:A1810" si="27">CONCATENATE(I1747,"_",G1747)</f>
        <v>2325_Кустовое (Видное и Восточно-Ягунское)</v>
      </c>
      <c r="B1747" s="87">
        <v>207</v>
      </c>
      <c r="C1747" s="88" t="s">
        <v>733</v>
      </c>
      <c r="D1747" s="88" t="s">
        <v>568</v>
      </c>
      <c r="E1747" s="88" t="s">
        <v>1715</v>
      </c>
      <c r="F1747" s="88" t="s">
        <v>7</v>
      </c>
      <c r="G1747" s="88" t="s">
        <v>489</v>
      </c>
      <c r="H1747" s="88" t="s">
        <v>2724</v>
      </c>
      <c r="I1747" s="89">
        <v>2325</v>
      </c>
      <c r="J1747" s="88" t="s">
        <v>71</v>
      </c>
      <c r="K1747" s="88" t="s">
        <v>688</v>
      </c>
      <c r="L1747" s="88" t="s">
        <v>1590</v>
      </c>
      <c r="M1747" s="88" t="s">
        <v>1796</v>
      </c>
      <c r="N1747" s="88" t="s">
        <v>55</v>
      </c>
      <c r="O1747" s="90">
        <v>9.4</v>
      </c>
      <c r="P1747" s="90">
        <v>2897.8</v>
      </c>
      <c r="Q1747" s="90">
        <v>2907.2</v>
      </c>
      <c r="R1747" s="91">
        <v>232.476</v>
      </c>
      <c r="S1747" s="90" t="s">
        <v>150</v>
      </c>
      <c r="T1747" s="90">
        <v>2961</v>
      </c>
      <c r="U1747" s="90">
        <v>11</v>
      </c>
      <c r="V1747" s="88" t="s">
        <v>31</v>
      </c>
      <c r="W1747" s="88" t="s">
        <v>44</v>
      </c>
      <c r="X1747" s="88" t="s">
        <v>514</v>
      </c>
      <c r="Y1747" s="90" t="s">
        <v>1221</v>
      </c>
      <c r="Z1747" s="90" t="s">
        <v>566</v>
      </c>
      <c r="AA1747" s="90">
        <v>73</v>
      </c>
      <c r="AB1747" s="91" t="s">
        <v>4575</v>
      </c>
      <c r="AC1747" s="88" t="s">
        <v>566</v>
      </c>
      <c r="AD1747" s="90" t="s">
        <v>566</v>
      </c>
      <c r="AE1747" s="90" t="s">
        <v>2019</v>
      </c>
      <c r="AF1747" s="90" t="s">
        <v>44</v>
      </c>
      <c r="AG1747" s="91" t="s">
        <v>3464</v>
      </c>
      <c r="AH1747" s="92" t="s">
        <v>2792</v>
      </c>
      <c r="AI1747" s="93">
        <v>619</v>
      </c>
      <c r="AJ1747" s="88" t="s">
        <v>3151</v>
      </c>
      <c r="AK1747" s="90" t="s">
        <v>566</v>
      </c>
      <c r="AL1747" s="91">
        <v>19.399999999999999</v>
      </c>
      <c r="AM1747" s="91">
        <v>17.251418707199999</v>
      </c>
      <c r="AN1747" s="91">
        <v>2149</v>
      </c>
      <c r="AO1747" s="90">
        <v>19.600000000000001</v>
      </c>
      <c r="AP1747" s="91">
        <v>155.56299999999999</v>
      </c>
      <c r="AQ1747" s="91">
        <v>39.615555555599997</v>
      </c>
      <c r="AR1747" s="91" t="s">
        <v>566</v>
      </c>
      <c r="AS1747" s="91">
        <v>74.671492382899999</v>
      </c>
      <c r="AT1747" s="91">
        <v>76.0938765593</v>
      </c>
      <c r="AU1747" s="90" t="s">
        <v>566</v>
      </c>
      <c r="AV1747" s="90">
        <v>0</v>
      </c>
      <c r="AW1747" s="91" t="s">
        <v>566</v>
      </c>
      <c r="AX1747" s="91" t="s">
        <v>566</v>
      </c>
      <c r="AY1747" s="91">
        <v>214</v>
      </c>
      <c r="AZ1747" s="88" t="s">
        <v>4928</v>
      </c>
      <c r="BA1747" s="91">
        <v>215.5</v>
      </c>
      <c r="BB1747" s="91">
        <v>139.3285076171</v>
      </c>
      <c r="BC1747" s="94">
        <v>8.5694974399999999E-2</v>
      </c>
      <c r="BD1747" s="91">
        <v>11.423</v>
      </c>
      <c r="BE1747" s="95">
        <v>43.362000000000002</v>
      </c>
      <c r="BF1747" s="91">
        <v>5.57</v>
      </c>
      <c r="BG1747" s="91">
        <v>31</v>
      </c>
      <c r="BH1747" s="94">
        <v>0.16667000000000001</v>
      </c>
      <c r="BI1747" s="94">
        <v>0.16667000000000001</v>
      </c>
      <c r="BJ1747" s="93">
        <v>372</v>
      </c>
      <c r="BK1747" s="94">
        <v>0</v>
      </c>
      <c r="BL1747" s="91">
        <v>172.74616</v>
      </c>
      <c r="BM1747" s="96">
        <v>17.792853999999998</v>
      </c>
      <c r="BN1747" s="96" t="s">
        <v>566</v>
      </c>
      <c r="BO1747" s="88" t="s">
        <v>696</v>
      </c>
      <c r="BP1747" s="88" t="s">
        <v>566</v>
      </c>
      <c r="BQ1747" s="91">
        <v>11.423</v>
      </c>
      <c r="BR1747" s="95">
        <v>43.362000000000002</v>
      </c>
      <c r="BS1747" s="91">
        <v>5.57</v>
      </c>
      <c r="BT1747" s="90">
        <v>30</v>
      </c>
      <c r="BU1747" s="91">
        <v>0</v>
      </c>
      <c r="BV1747" s="91">
        <v>167.16</v>
      </c>
      <c r="BW1747" s="96">
        <v>17.217479999999998</v>
      </c>
      <c r="BX1747" s="96" t="s">
        <v>566</v>
      </c>
      <c r="BY1747" s="96" t="s">
        <v>566</v>
      </c>
      <c r="BZ1747" s="96" t="s">
        <v>566</v>
      </c>
      <c r="CA1747" s="96" t="s">
        <v>566</v>
      </c>
      <c r="CB1747" s="96" t="s">
        <v>566</v>
      </c>
      <c r="CC1747" s="96" t="s">
        <v>566</v>
      </c>
      <c r="CD1747" s="96" t="s">
        <v>566</v>
      </c>
      <c r="CE1747" s="96" t="s">
        <v>566</v>
      </c>
      <c r="CF1747" s="88" t="s">
        <v>566</v>
      </c>
      <c r="CG1747" s="88" t="s">
        <v>566</v>
      </c>
      <c r="CH1747" s="92" t="s">
        <v>566</v>
      </c>
      <c r="CI1747" s="91">
        <v>0</v>
      </c>
      <c r="CJ1747" s="91">
        <v>0</v>
      </c>
      <c r="CK1747" s="90" t="s">
        <v>566</v>
      </c>
      <c r="CL1747" s="91">
        <v>3.6657872899999999E-2</v>
      </c>
      <c r="CM1747" s="91">
        <v>-7.9657872899999996E-2</v>
      </c>
      <c r="CN1747" s="88" t="s">
        <v>566</v>
      </c>
      <c r="CO1747" s="91">
        <v>96.9</v>
      </c>
      <c r="CP1747" s="91">
        <v>9.9373856676999992</v>
      </c>
      <c r="CQ1747" s="91">
        <v>4.8459693173999998</v>
      </c>
      <c r="CR1747" s="91">
        <v>-1.4858401388</v>
      </c>
      <c r="CS1747" s="91">
        <v>-0.72603068260000003</v>
      </c>
      <c r="CT1747" s="90">
        <v>-4</v>
      </c>
      <c r="CU1747" s="96">
        <v>1.016</v>
      </c>
      <c r="CV1747" s="96">
        <v>0.86099999999999999</v>
      </c>
      <c r="CW1747" s="96">
        <v>0.73499999999999999</v>
      </c>
      <c r="CX1747" s="93">
        <v>2599</v>
      </c>
      <c r="CY1747" s="93">
        <v>2583.7840000000001</v>
      </c>
      <c r="CZ1747" s="93">
        <v>81.540000000000006</v>
      </c>
      <c r="DA1747" s="90">
        <v>103</v>
      </c>
      <c r="DB1747" s="90" t="s">
        <v>566</v>
      </c>
      <c r="DC1747" s="90">
        <v>114</v>
      </c>
      <c r="DD1747" s="91">
        <v>257</v>
      </c>
      <c r="DE1747" s="91">
        <v>-16.731517509700002</v>
      </c>
      <c r="DF1747" s="93">
        <v>10</v>
      </c>
      <c r="DG1747" s="88" t="s">
        <v>393</v>
      </c>
      <c r="DH1747" s="88" t="s">
        <v>566</v>
      </c>
      <c r="DI1747" s="88" t="s">
        <v>566</v>
      </c>
      <c r="DJ1747" s="88" t="s">
        <v>2075</v>
      </c>
      <c r="DK1747" s="90">
        <v>-5</v>
      </c>
      <c r="DL1747" s="91">
        <v>43.362000000000002</v>
      </c>
      <c r="DM1747" s="91">
        <v>0.1168931258</v>
      </c>
      <c r="DN1747" s="91">
        <v>15.581662576999999</v>
      </c>
      <c r="DO1747" s="91">
        <v>7.5984027677999997</v>
      </c>
      <c r="DP1747" s="91">
        <v>4.1584367704999998</v>
      </c>
      <c r="DQ1747" s="91">
        <v>2.0264027678000001</v>
      </c>
      <c r="DR1747" s="91">
        <v>13.554926864500001</v>
      </c>
      <c r="DS1747" s="91">
        <v>6.6100644457</v>
      </c>
      <c r="DT1747" s="91">
        <v>2.131701058</v>
      </c>
      <c r="DU1747" s="91">
        <v>1.0380644456999999</v>
      </c>
      <c r="DV1747" s="91" t="s">
        <v>566</v>
      </c>
      <c r="DW1747" s="97"/>
      <c r="DX1747" s="98" t="s">
        <v>566</v>
      </c>
      <c r="DY1747" s="99" t="s">
        <v>689</v>
      </c>
      <c r="DZ1747" s="98" t="s">
        <v>689</v>
      </c>
      <c r="EA1747" s="100" t="s">
        <v>689</v>
      </c>
      <c r="EB1747" s="101" t="s">
        <v>2763</v>
      </c>
      <c r="EC1747" s="38"/>
    </row>
    <row r="1748" spans="1:133" ht="15" customHeight="1" x14ac:dyDescent="0.25">
      <c r="A1748" s="17" t="str">
        <f t="shared" si="27"/>
        <v>2410У_Кустовое (Видное и Восточно-Ягунское)</v>
      </c>
      <c r="B1748" s="87">
        <v>208</v>
      </c>
      <c r="C1748" s="88" t="s">
        <v>733</v>
      </c>
      <c r="D1748" s="88" t="s">
        <v>568</v>
      </c>
      <c r="E1748" s="88" t="s">
        <v>1715</v>
      </c>
      <c r="F1748" s="88" t="s">
        <v>7</v>
      </c>
      <c r="G1748" s="88" t="s">
        <v>489</v>
      </c>
      <c r="H1748" s="88" t="s">
        <v>2101</v>
      </c>
      <c r="I1748" s="89" t="s">
        <v>1872</v>
      </c>
      <c r="J1748" s="88" t="s">
        <v>21</v>
      </c>
      <c r="K1748" s="88" t="s">
        <v>688</v>
      </c>
      <c r="L1748" s="88" t="s">
        <v>1590</v>
      </c>
      <c r="M1748" s="88" t="s">
        <v>34</v>
      </c>
      <c r="N1748" s="88" t="s">
        <v>7</v>
      </c>
      <c r="O1748" s="90">
        <v>6</v>
      </c>
      <c r="P1748" s="90">
        <v>2475.5</v>
      </c>
      <c r="Q1748" s="90">
        <v>2481.5</v>
      </c>
      <c r="R1748" s="91">
        <v>156.12799999999999</v>
      </c>
      <c r="S1748" s="90" t="s">
        <v>150</v>
      </c>
      <c r="T1748" s="90">
        <v>2515</v>
      </c>
      <c r="U1748" s="90">
        <v>5.4</v>
      </c>
      <c r="V1748" s="88" t="s">
        <v>31</v>
      </c>
      <c r="W1748" s="88" t="s">
        <v>112</v>
      </c>
      <c r="X1748" s="88" t="s">
        <v>1364</v>
      </c>
      <c r="Y1748" s="90" t="s">
        <v>2124</v>
      </c>
      <c r="Z1748" s="90" t="s">
        <v>566</v>
      </c>
      <c r="AA1748" s="90">
        <v>73</v>
      </c>
      <c r="AB1748" s="91" t="s">
        <v>4576</v>
      </c>
      <c r="AC1748" s="88" t="s">
        <v>566</v>
      </c>
      <c r="AD1748" s="90" t="s">
        <v>566</v>
      </c>
      <c r="AE1748" s="90" t="s">
        <v>2019</v>
      </c>
      <c r="AF1748" s="90" t="s">
        <v>112</v>
      </c>
      <c r="AG1748" s="91" t="s">
        <v>3494</v>
      </c>
      <c r="AH1748" s="92" t="s">
        <v>2552</v>
      </c>
      <c r="AI1748" s="93">
        <v>858</v>
      </c>
      <c r="AJ1748" s="88" t="s">
        <v>722</v>
      </c>
      <c r="AK1748" s="90" t="s">
        <v>566</v>
      </c>
      <c r="AL1748" s="91">
        <v>17.8</v>
      </c>
      <c r="AM1748" s="91">
        <v>16.718480143000001</v>
      </c>
      <c r="AN1748" s="91">
        <v>1640</v>
      </c>
      <c r="AO1748" s="90">
        <v>18.5</v>
      </c>
      <c r="AP1748" s="91">
        <v>98.87</v>
      </c>
      <c r="AQ1748" s="91" t="s">
        <v>566</v>
      </c>
      <c r="AR1748" s="91" t="s">
        <v>566</v>
      </c>
      <c r="AS1748" s="91">
        <v>83.19</v>
      </c>
      <c r="AT1748" s="91">
        <v>83.61</v>
      </c>
      <c r="AU1748" s="90">
        <v>465</v>
      </c>
      <c r="AV1748" s="90">
        <v>24</v>
      </c>
      <c r="AW1748" s="91">
        <v>3.4049999999999998</v>
      </c>
      <c r="AX1748" s="91" t="s">
        <v>566</v>
      </c>
      <c r="AY1748" s="91">
        <v>192.88</v>
      </c>
      <c r="AZ1748" s="88" t="s">
        <v>4928</v>
      </c>
      <c r="BA1748" s="91">
        <v>193.3</v>
      </c>
      <c r="BB1748" s="91">
        <v>109.69</v>
      </c>
      <c r="BC1748" s="94">
        <v>0.84457044280000004</v>
      </c>
      <c r="BD1748" s="91">
        <v>92.638000000000005</v>
      </c>
      <c r="BE1748" s="95">
        <v>95.968000000000004</v>
      </c>
      <c r="BF1748" s="91">
        <v>3.23</v>
      </c>
      <c r="BG1748" s="91">
        <v>31</v>
      </c>
      <c r="BH1748" s="94" t="s">
        <v>566</v>
      </c>
      <c r="BI1748" s="94" t="s">
        <v>566</v>
      </c>
      <c r="BJ1748" s="93">
        <v>744</v>
      </c>
      <c r="BK1748" s="94">
        <v>0</v>
      </c>
      <c r="BL1748" s="91">
        <v>100.16233</v>
      </c>
      <c r="BM1748" s="96">
        <v>5.10827878</v>
      </c>
      <c r="BN1748" s="96" t="s">
        <v>566</v>
      </c>
      <c r="BO1748" s="88" t="s">
        <v>430</v>
      </c>
      <c r="BP1748" s="88" t="s">
        <v>566</v>
      </c>
      <c r="BQ1748" s="91">
        <v>92.638000000000005</v>
      </c>
      <c r="BR1748" s="95">
        <v>95.968000000000004</v>
      </c>
      <c r="BS1748" s="91">
        <v>3.23</v>
      </c>
      <c r="BT1748" s="90">
        <v>30</v>
      </c>
      <c r="BU1748" s="91">
        <v>0</v>
      </c>
      <c r="BV1748" s="91">
        <v>96.93</v>
      </c>
      <c r="BW1748" s="96">
        <v>4.9434300000000002</v>
      </c>
      <c r="BX1748" s="96" t="s">
        <v>566</v>
      </c>
      <c r="BY1748" s="96" t="s">
        <v>566</v>
      </c>
      <c r="BZ1748" s="96" t="s">
        <v>566</v>
      </c>
      <c r="CA1748" s="96" t="s">
        <v>566</v>
      </c>
      <c r="CB1748" s="96" t="s">
        <v>566</v>
      </c>
      <c r="CC1748" s="96" t="s">
        <v>566</v>
      </c>
      <c r="CD1748" s="96" t="s">
        <v>566</v>
      </c>
      <c r="CE1748" s="96" t="s">
        <v>566</v>
      </c>
      <c r="CF1748" s="88" t="s">
        <v>566</v>
      </c>
      <c r="CG1748" s="88" t="s">
        <v>566</v>
      </c>
      <c r="CH1748" s="92" t="s">
        <v>566</v>
      </c>
      <c r="CI1748" s="91">
        <v>0</v>
      </c>
      <c r="CJ1748" s="91">
        <v>0</v>
      </c>
      <c r="CK1748" s="90" t="s">
        <v>566</v>
      </c>
      <c r="CL1748" s="91">
        <v>-0.45466631759999998</v>
      </c>
      <c r="CM1748" s="91">
        <v>-2.0333682400000001E-2</v>
      </c>
      <c r="CN1748" s="88" t="s">
        <v>566</v>
      </c>
      <c r="CO1748" s="91">
        <v>71.400000000000006</v>
      </c>
      <c r="CP1748" s="91">
        <v>101.8886943776</v>
      </c>
      <c r="CQ1748" s="91">
        <v>3.5536999577000001</v>
      </c>
      <c r="CR1748" s="91">
        <v>9.2509524420999991</v>
      </c>
      <c r="CS1748" s="91">
        <v>0.32269995769999998</v>
      </c>
      <c r="CT1748" s="90">
        <v>-1.91</v>
      </c>
      <c r="CU1748" s="96">
        <v>1.014</v>
      </c>
      <c r="CV1748" s="96">
        <v>0.86499999999999999</v>
      </c>
      <c r="CW1748" s="96">
        <v>0.83399999999999996</v>
      </c>
      <c r="CX1748" s="93">
        <v>2244</v>
      </c>
      <c r="CY1748" s="93">
        <v>2239.5500000000002</v>
      </c>
      <c r="CZ1748" s="93">
        <v>79.7</v>
      </c>
      <c r="DA1748" s="90">
        <v>51</v>
      </c>
      <c r="DB1748" s="90" t="s">
        <v>566</v>
      </c>
      <c r="DC1748" s="90">
        <v>84</v>
      </c>
      <c r="DD1748" s="91">
        <v>225</v>
      </c>
      <c r="DE1748" s="91">
        <v>-14.2755555556</v>
      </c>
      <c r="DF1748" s="93">
        <v>50</v>
      </c>
      <c r="DG1748" s="88" t="s">
        <v>393</v>
      </c>
      <c r="DH1748" s="88" t="s">
        <v>566</v>
      </c>
      <c r="DI1748" s="88" t="s">
        <v>566</v>
      </c>
      <c r="DJ1748" s="88" t="s">
        <v>566</v>
      </c>
      <c r="DK1748" s="90">
        <v>0</v>
      </c>
      <c r="DL1748" s="91">
        <v>95.968000000000004</v>
      </c>
      <c r="DM1748" s="91">
        <v>0.6363423185</v>
      </c>
      <c r="DN1748" s="91">
        <v>69.798179898100003</v>
      </c>
      <c r="DO1748" s="91">
        <v>2.4344387810999999</v>
      </c>
      <c r="DP1748" s="91">
        <v>-22.8395620374</v>
      </c>
      <c r="DQ1748" s="91">
        <v>-0.79656121889999998</v>
      </c>
      <c r="DR1748" s="91">
        <v>76.768337302399999</v>
      </c>
      <c r="DS1748" s="91">
        <v>2.6775457148999999</v>
      </c>
      <c r="DT1748" s="91">
        <v>-15.8694046331</v>
      </c>
      <c r="DU1748" s="91">
        <v>-0.55345428510000005</v>
      </c>
      <c r="DV1748" s="91">
        <v>112.5370711111</v>
      </c>
      <c r="DW1748" s="97"/>
      <c r="DX1748" s="98" t="s">
        <v>689</v>
      </c>
      <c r="DY1748" s="99" t="s">
        <v>689</v>
      </c>
      <c r="DZ1748" s="98" t="s">
        <v>689</v>
      </c>
      <c r="EA1748" s="100" t="s">
        <v>689</v>
      </c>
      <c r="EB1748" s="101" t="s">
        <v>2761</v>
      </c>
      <c r="EC1748" s="38"/>
    </row>
    <row r="1749" spans="1:133" ht="15" customHeight="1" x14ac:dyDescent="0.25">
      <c r="A1749" s="17" t="str">
        <f t="shared" si="27"/>
        <v>3400Г_Кустовое (Видное и Восточно-Ягунское)</v>
      </c>
      <c r="B1749" s="87">
        <v>209</v>
      </c>
      <c r="C1749" s="88" t="s">
        <v>733</v>
      </c>
      <c r="D1749" s="88" t="s">
        <v>568</v>
      </c>
      <c r="E1749" s="88" t="s">
        <v>1715</v>
      </c>
      <c r="F1749" s="88" t="s">
        <v>7</v>
      </c>
      <c r="G1749" s="88" t="s">
        <v>489</v>
      </c>
      <c r="H1749" s="88" t="s">
        <v>1863</v>
      </c>
      <c r="I1749" s="89" t="s">
        <v>3097</v>
      </c>
      <c r="J1749" s="88" t="s">
        <v>108</v>
      </c>
      <c r="K1749" s="88" t="s">
        <v>566</v>
      </c>
      <c r="L1749" s="88" t="s">
        <v>566</v>
      </c>
      <c r="M1749" s="88" t="s">
        <v>735</v>
      </c>
      <c r="N1749" s="88" t="s">
        <v>44</v>
      </c>
      <c r="O1749" s="90">
        <v>394.66</v>
      </c>
      <c r="P1749" s="90">
        <v>3480.83</v>
      </c>
      <c r="Q1749" s="90">
        <v>3875.49</v>
      </c>
      <c r="R1749" s="91">
        <v>619.42999999999995</v>
      </c>
      <c r="S1749" s="90" t="s">
        <v>703</v>
      </c>
      <c r="T1749" s="90">
        <v>3876</v>
      </c>
      <c r="U1749" s="90">
        <v>0.3</v>
      </c>
      <c r="V1749" s="88" t="s">
        <v>31</v>
      </c>
      <c r="W1749" s="88" t="s">
        <v>94</v>
      </c>
      <c r="X1749" s="88" t="s">
        <v>1440</v>
      </c>
      <c r="Y1749" s="90" t="s">
        <v>555</v>
      </c>
      <c r="Z1749" s="90" t="s">
        <v>566</v>
      </c>
      <c r="AA1749" s="90">
        <v>73</v>
      </c>
      <c r="AB1749" s="91" t="s">
        <v>4068</v>
      </c>
      <c r="AC1749" s="88" t="s">
        <v>566</v>
      </c>
      <c r="AD1749" s="90" t="s">
        <v>566</v>
      </c>
      <c r="AE1749" s="90" t="s">
        <v>2019</v>
      </c>
      <c r="AF1749" s="90" t="s">
        <v>94</v>
      </c>
      <c r="AG1749" s="91" t="s">
        <v>3443</v>
      </c>
      <c r="AH1749" s="92" t="s">
        <v>3109</v>
      </c>
      <c r="AI1749" s="93">
        <v>385</v>
      </c>
      <c r="AJ1749" s="88" t="s">
        <v>722</v>
      </c>
      <c r="AK1749" s="90" t="s">
        <v>566</v>
      </c>
      <c r="AL1749" s="91">
        <v>23.1</v>
      </c>
      <c r="AM1749" s="91">
        <v>21.633358012599999</v>
      </c>
      <c r="AN1749" s="91">
        <v>2025</v>
      </c>
      <c r="AO1749" s="90">
        <v>26</v>
      </c>
      <c r="AP1749" s="91">
        <v>191.79499999999999</v>
      </c>
      <c r="AQ1749" s="91">
        <v>49.35</v>
      </c>
      <c r="AR1749" s="91" t="s">
        <v>566</v>
      </c>
      <c r="AS1749" s="91">
        <v>100.7941711453</v>
      </c>
      <c r="AT1749" s="91">
        <v>100.7956875766</v>
      </c>
      <c r="AU1749" s="90">
        <v>0</v>
      </c>
      <c r="AV1749" s="90">
        <v>26</v>
      </c>
      <c r="AW1749" s="91">
        <v>0</v>
      </c>
      <c r="AX1749" s="91" t="s">
        <v>566</v>
      </c>
      <c r="AY1749" s="91">
        <v>255.7</v>
      </c>
      <c r="AZ1749" s="88" t="s">
        <v>4928</v>
      </c>
      <c r="BA1749" s="91">
        <v>255.7</v>
      </c>
      <c r="BB1749" s="91">
        <v>154.90582885469999</v>
      </c>
      <c r="BC1749" s="94">
        <v>0.37534985640000001</v>
      </c>
      <c r="BD1749" s="91">
        <v>58.136000000000003</v>
      </c>
      <c r="BE1749" s="95">
        <v>2.5510000000000002</v>
      </c>
      <c r="BF1749" s="91">
        <v>47.42</v>
      </c>
      <c r="BG1749" s="91">
        <v>31</v>
      </c>
      <c r="BH1749" s="94" t="s">
        <v>566</v>
      </c>
      <c r="BI1749" s="94" t="s">
        <v>566</v>
      </c>
      <c r="BJ1749" s="93">
        <v>744</v>
      </c>
      <c r="BK1749" s="94">
        <v>0</v>
      </c>
      <c r="BL1749" s="91">
        <v>1469.9908800000001</v>
      </c>
      <c r="BM1749" s="96">
        <v>142.58911491999999</v>
      </c>
      <c r="BN1749" s="96" t="s">
        <v>566</v>
      </c>
      <c r="BO1749" s="88" t="s">
        <v>430</v>
      </c>
      <c r="BP1749" s="88" t="s">
        <v>566</v>
      </c>
      <c r="BQ1749" s="91">
        <v>58.136000000000003</v>
      </c>
      <c r="BR1749" s="95">
        <v>2.5510000000000002</v>
      </c>
      <c r="BS1749" s="91">
        <v>47.42</v>
      </c>
      <c r="BT1749" s="90">
        <v>30</v>
      </c>
      <c r="BU1749" s="91">
        <v>0</v>
      </c>
      <c r="BV1749" s="91">
        <v>1422.57</v>
      </c>
      <c r="BW1749" s="96">
        <v>137.98929000000001</v>
      </c>
      <c r="BX1749" s="96" t="s">
        <v>566</v>
      </c>
      <c r="BY1749" s="96" t="s">
        <v>566</v>
      </c>
      <c r="BZ1749" s="96" t="s">
        <v>566</v>
      </c>
      <c r="CA1749" s="96" t="s">
        <v>566</v>
      </c>
      <c r="CB1749" s="96" t="s">
        <v>566</v>
      </c>
      <c r="CC1749" s="96" t="s">
        <v>566</v>
      </c>
      <c r="CD1749" s="96" t="s">
        <v>566</v>
      </c>
      <c r="CE1749" s="96" t="s">
        <v>566</v>
      </c>
      <c r="CF1749" s="88" t="s">
        <v>566</v>
      </c>
      <c r="CG1749" s="88" t="s">
        <v>566</v>
      </c>
      <c r="CH1749" s="92" t="s">
        <v>566</v>
      </c>
      <c r="CI1749" s="91">
        <v>0</v>
      </c>
      <c r="CJ1749" s="91">
        <v>0</v>
      </c>
      <c r="CK1749" s="90" t="s">
        <v>566</v>
      </c>
      <c r="CL1749" s="91">
        <v>0.67182684950000005</v>
      </c>
      <c r="CM1749" s="91">
        <v>-0.4328268495</v>
      </c>
      <c r="CN1749" s="88" t="s">
        <v>566</v>
      </c>
      <c r="CO1749" s="91">
        <v>87.55</v>
      </c>
      <c r="CP1749" s="91">
        <v>62.728955290099996</v>
      </c>
      <c r="CQ1749" s="91">
        <v>51.164941159599998</v>
      </c>
      <c r="CR1749" s="91">
        <v>4.5925036771999999</v>
      </c>
      <c r="CS1749" s="91">
        <v>3.7459411596000001</v>
      </c>
      <c r="CT1749" s="90">
        <v>1</v>
      </c>
      <c r="CU1749" s="96">
        <v>1.0169999999999999</v>
      </c>
      <c r="CV1749" s="96">
        <v>0.83699999999999997</v>
      </c>
      <c r="CW1749" s="96">
        <v>0.73399999999999999</v>
      </c>
      <c r="CX1749" s="93">
        <v>2792</v>
      </c>
      <c r="CY1749" s="93">
        <v>2791.98</v>
      </c>
      <c r="CZ1749" s="93">
        <v>69.42</v>
      </c>
      <c r="DA1749" s="90">
        <v>97</v>
      </c>
      <c r="DB1749" s="90" t="s">
        <v>566</v>
      </c>
      <c r="DC1749" s="90">
        <v>103</v>
      </c>
      <c r="DD1749" s="91">
        <v>259</v>
      </c>
      <c r="DE1749" s="91">
        <v>-1.2741312740999999</v>
      </c>
      <c r="DF1749" s="93">
        <v>78</v>
      </c>
      <c r="DG1749" s="88" t="s">
        <v>393</v>
      </c>
      <c r="DH1749" s="88" t="s">
        <v>566</v>
      </c>
      <c r="DI1749" s="88" t="s">
        <v>566</v>
      </c>
      <c r="DJ1749" s="88" t="s">
        <v>566</v>
      </c>
      <c r="DK1749" s="90">
        <v>0</v>
      </c>
      <c r="DL1749" s="91">
        <v>2.5510000000000002</v>
      </c>
      <c r="DM1749" s="91">
        <v>0.42380414329999999</v>
      </c>
      <c r="DN1749" s="91">
        <v>65.640834163700006</v>
      </c>
      <c r="DO1749" s="91">
        <v>53.540018355500003</v>
      </c>
      <c r="DP1749" s="91">
        <v>7.5043825507999999</v>
      </c>
      <c r="DQ1749" s="91">
        <v>6.1210183555000004</v>
      </c>
      <c r="DR1749" s="91">
        <v>70.826148434499999</v>
      </c>
      <c r="DS1749" s="91">
        <v>57.769425625799997</v>
      </c>
      <c r="DT1749" s="91">
        <v>12.6896968216</v>
      </c>
      <c r="DU1749" s="91">
        <v>10.3504256258</v>
      </c>
      <c r="DV1749" s="91" t="s">
        <v>566</v>
      </c>
      <c r="DW1749" s="97"/>
      <c r="DX1749" s="98" t="s">
        <v>689</v>
      </c>
      <c r="DY1749" s="99" t="s">
        <v>689</v>
      </c>
      <c r="DZ1749" s="98" t="s">
        <v>689</v>
      </c>
      <c r="EA1749" s="100" t="s">
        <v>689</v>
      </c>
      <c r="EB1749" s="101" t="s">
        <v>2764</v>
      </c>
      <c r="EC1749" s="38"/>
    </row>
    <row r="1750" spans="1:133" ht="15" customHeight="1" x14ac:dyDescent="0.25">
      <c r="A1750" s="17" t="str">
        <f t="shared" si="27"/>
        <v>3403_Кустовое (Видное и Восточно-Ягунское)</v>
      </c>
      <c r="B1750" s="87">
        <v>210</v>
      </c>
      <c r="C1750" s="88" t="s">
        <v>733</v>
      </c>
      <c r="D1750" s="88" t="s">
        <v>568</v>
      </c>
      <c r="E1750" s="88" t="s">
        <v>1715</v>
      </c>
      <c r="F1750" s="88" t="s">
        <v>7</v>
      </c>
      <c r="G1750" s="88" t="s">
        <v>489</v>
      </c>
      <c r="H1750" s="88" t="s">
        <v>1863</v>
      </c>
      <c r="I1750" s="89">
        <v>3403</v>
      </c>
      <c r="J1750" s="88" t="s">
        <v>108</v>
      </c>
      <c r="K1750" s="88" t="s">
        <v>1874</v>
      </c>
      <c r="L1750" s="88" t="s">
        <v>566</v>
      </c>
      <c r="M1750" s="88" t="s">
        <v>735</v>
      </c>
      <c r="N1750" s="88" t="s">
        <v>44</v>
      </c>
      <c r="O1750" s="90">
        <v>4.4000000000000004</v>
      </c>
      <c r="P1750" s="90">
        <v>3284.6</v>
      </c>
      <c r="Q1750" s="90">
        <v>3289</v>
      </c>
      <c r="R1750" s="91">
        <v>424.13</v>
      </c>
      <c r="S1750" s="90" t="s">
        <v>150</v>
      </c>
      <c r="T1750" s="90">
        <v>3329</v>
      </c>
      <c r="U1750" s="90">
        <v>15</v>
      </c>
      <c r="V1750" s="88" t="s">
        <v>31</v>
      </c>
      <c r="W1750" s="88" t="s">
        <v>65</v>
      </c>
      <c r="X1750" s="88" t="s">
        <v>1365</v>
      </c>
      <c r="Y1750" s="90" t="s">
        <v>1503</v>
      </c>
      <c r="Z1750" s="90" t="s">
        <v>566</v>
      </c>
      <c r="AA1750" s="90">
        <v>73</v>
      </c>
      <c r="AB1750" s="91" t="s">
        <v>4577</v>
      </c>
      <c r="AC1750" s="88" t="s">
        <v>566</v>
      </c>
      <c r="AD1750" s="90" t="s">
        <v>566</v>
      </c>
      <c r="AE1750" s="90" t="s">
        <v>1953</v>
      </c>
      <c r="AF1750" s="90" t="s">
        <v>65</v>
      </c>
      <c r="AG1750" s="91" t="s">
        <v>3461</v>
      </c>
      <c r="AH1750" s="92" t="s">
        <v>3014</v>
      </c>
      <c r="AI1750" s="93">
        <v>414</v>
      </c>
      <c r="AJ1750" s="88" t="s">
        <v>3232</v>
      </c>
      <c r="AK1750" s="90" t="s">
        <v>566</v>
      </c>
      <c r="AL1750" s="91">
        <v>23.1</v>
      </c>
      <c r="AM1750" s="91">
        <v>21.633358012599999</v>
      </c>
      <c r="AN1750" s="91">
        <v>2159</v>
      </c>
      <c r="AO1750" s="90">
        <v>24.5</v>
      </c>
      <c r="AP1750" s="91">
        <v>260.69600000000003</v>
      </c>
      <c r="AQ1750" s="91">
        <v>40.1235</v>
      </c>
      <c r="AR1750" s="91" t="s">
        <v>566</v>
      </c>
      <c r="AS1750" s="91">
        <v>99.625660763900001</v>
      </c>
      <c r="AT1750" s="91">
        <v>99.705627059899996</v>
      </c>
      <c r="AU1750" s="90">
        <v>0</v>
      </c>
      <c r="AV1750" s="90">
        <v>37</v>
      </c>
      <c r="AW1750" s="91">
        <v>0</v>
      </c>
      <c r="AX1750" s="91" t="s">
        <v>566</v>
      </c>
      <c r="AY1750" s="91">
        <v>170.01</v>
      </c>
      <c r="AZ1750" s="88" t="s">
        <v>4928</v>
      </c>
      <c r="BA1750" s="91">
        <v>170.1</v>
      </c>
      <c r="BB1750" s="91">
        <v>70.384339236100004</v>
      </c>
      <c r="BC1750" s="94">
        <v>0.33230867819999999</v>
      </c>
      <c r="BD1750" s="91">
        <v>23.373000000000001</v>
      </c>
      <c r="BE1750" s="95">
        <v>17.038</v>
      </c>
      <c r="BF1750" s="91">
        <v>16.23</v>
      </c>
      <c r="BG1750" s="91">
        <v>31</v>
      </c>
      <c r="BH1750" s="94" t="s">
        <v>566</v>
      </c>
      <c r="BI1750" s="94" t="s">
        <v>566</v>
      </c>
      <c r="BJ1750" s="93">
        <v>744</v>
      </c>
      <c r="BK1750" s="94">
        <v>0</v>
      </c>
      <c r="BL1750" s="91">
        <v>503.13</v>
      </c>
      <c r="BM1750" s="96">
        <v>48.803609760000001</v>
      </c>
      <c r="BN1750" s="96" t="s">
        <v>566</v>
      </c>
      <c r="BO1750" s="88" t="s">
        <v>430</v>
      </c>
      <c r="BP1750" s="88" t="s">
        <v>566</v>
      </c>
      <c r="BQ1750" s="91">
        <v>23.373000000000001</v>
      </c>
      <c r="BR1750" s="95">
        <v>17.038</v>
      </c>
      <c r="BS1750" s="91">
        <v>16.23</v>
      </c>
      <c r="BT1750" s="90">
        <v>30</v>
      </c>
      <c r="BU1750" s="91">
        <v>0</v>
      </c>
      <c r="BV1750" s="91">
        <v>486.9</v>
      </c>
      <c r="BW1750" s="96">
        <v>47.229300000000002</v>
      </c>
      <c r="BX1750" s="96" t="s">
        <v>566</v>
      </c>
      <c r="BY1750" s="96" t="s">
        <v>566</v>
      </c>
      <c r="BZ1750" s="96" t="s">
        <v>566</v>
      </c>
      <c r="CA1750" s="96" t="s">
        <v>566</v>
      </c>
      <c r="CB1750" s="96" t="s">
        <v>566</v>
      </c>
      <c r="CC1750" s="96" t="s">
        <v>566</v>
      </c>
      <c r="CD1750" s="96" t="s">
        <v>566</v>
      </c>
      <c r="CE1750" s="96" t="s">
        <v>566</v>
      </c>
      <c r="CF1750" s="88" t="s">
        <v>566</v>
      </c>
      <c r="CG1750" s="88" t="s">
        <v>566</v>
      </c>
      <c r="CH1750" s="92" t="s">
        <v>566</v>
      </c>
      <c r="CI1750" s="91">
        <v>0</v>
      </c>
      <c r="CJ1750" s="91">
        <v>0</v>
      </c>
      <c r="CK1750" s="90" t="s">
        <v>566</v>
      </c>
      <c r="CL1750" s="91">
        <v>-7.6166738999999999E-3</v>
      </c>
      <c r="CM1750" s="91">
        <v>-0.96338332609999999</v>
      </c>
      <c r="CN1750" s="88" t="s">
        <v>566</v>
      </c>
      <c r="CO1750" s="91">
        <v>87.55</v>
      </c>
      <c r="CP1750" s="91">
        <v>27.0599218049</v>
      </c>
      <c r="CQ1750" s="91">
        <v>18.790146998099999</v>
      </c>
      <c r="CR1750" s="91">
        <v>3.6868992242999998</v>
      </c>
      <c r="CS1750" s="91">
        <v>2.5601469981</v>
      </c>
      <c r="CT1750" s="90">
        <v>-2.5</v>
      </c>
      <c r="CU1750" s="96">
        <v>1.0169999999999999</v>
      </c>
      <c r="CV1750" s="96">
        <v>0.83699999999999997</v>
      </c>
      <c r="CW1750" s="96">
        <v>0.73399999999999999</v>
      </c>
      <c r="CX1750" s="93">
        <v>2792</v>
      </c>
      <c r="CY1750" s="93">
        <v>2791.05</v>
      </c>
      <c r="CZ1750" s="93">
        <v>69.42</v>
      </c>
      <c r="DA1750" s="90">
        <v>97</v>
      </c>
      <c r="DB1750" s="90" t="s">
        <v>566</v>
      </c>
      <c r="DC1750" s="90">
        <v>103</v>
      </c>
      <c r="DD1750" s="91">
        <v>259</v>
      </c>
      <c r="DE1750" s="91">
        <v>-34.359073359100002</v>
      </c>
      <c r="DF1750" s="93">
        <v>78</v>
      </c>
      <c r="DG1750" s="88" t="s">
        <v>393</v>
      </c>
      <c r="DH1750" s="88" t="s">
        <v>566</v>
      </c>
      <c r="DI1750" s="88" t="s">
        <v>566</v>
      </c>
      <c r="DJ1750" s="88" t="s">
        <v>2835</v>
      </c>
      <c r="DK1750" s="90">
        <v>-3.5</v>
      </c>
      <c r="DL1750" s="91">
        <v>17.038</v>
      </c>
      <c r="DM1750" s="91">
        <v>0.41055458410000001</v>
      </c>
      <c r="DN1750" s="91">
        <v>28.876442067799999</v>
      </c>
      <c r="DO1750" s="91">
        <v>20.0515210336</v>
      </c>
      <c r="DP1750" s="91">
        <v>5.5034194872000004</v>
      </c>
      <c r="DQ1750" s="91">
        <v>3.8215210335999998</v>
      </c>
      <c r="DR1750" s="91">
        <v>33.4314597857</v>
      </c>
      <c r="DS1750" s="91">
        <v>23.2144811159</v>
      </c>
      <c r="DT1750" s="91">
        <v>10.058437205100001</v>
      </c>
      <c r="DU1750" s="91">
        <v>6.9844811159000004</v>
      </c>
      <c r="DV1750" s="91" t="s">
        <v>566</v>
      </c>
      <c r="DW1750" s="97"/>
      <c r="DX1750" s="98" t="s">
        <v>5639</v>
      </c>
      <c r="DY1750" s="99" t="s">
        <v>689</v>
      </c>
      <c r="DZ1750" s="98" t="s">
        <v>689</v>
      </c>
      <c r="EA1750" s="100" t="s">
        <v>689</v>
      </c>
      <c r="EB1750" s="101" t="s">
        <v>2764</v>
      </c>
      <c r="EC1750" s="38"/>
    </row>
    <row r="1751" spans="1:133" ht="15" customHeight="1" x14ac:dyDescent="0.25">
      <c r="A1751" s="17" t="str">
        <f t="shared" si="27"/>
        <v>3405Г_Кустовое (Видное и Восточно-Ягунское)</v>
      </c>
      <c r="B1751" s="87">
        <v>211</v>
      </c>
      <c r="C1751" s="88" t="s">
        <v>733</v>
      </c>
      <c r="D1751" s="88" t="s">
        <v>568</v>
      </c>
      <c r="E1751" s="88" t="s">
        <v>1715</v>
      </c>
      <c r="F1751" s="88" t="s">
        <v>7</v>
      </c>
      <c r="G1751" s="88" t="s">
        <v>489</v>
      </c>
      <c r="H1751" s="88" t="s">
        <v>1863</v>
      </c>
      <c r="I1751" s="89" t="s">
        <v>2536</v>
      </c>
      <c r="J1751" s="88" t="s">
        <v>108</v>
      </c>
      <c r="K1751" s="88" t="s">
        <v>566</v>
      </c>
      <c r="L1751" s="88" t="s">
        <v>566</v>
      </c>
      <c r="M1751" s="88" t="s">
        <v>735</v>
      </c>
      <c r="N1751" s="88" t="s">
        <v>44</v>
      </c>
      <c r="O1751" s="90">
        <v>491.82</v>
      </c>
      <c r="P1751" s="90">
        <v>3412.68</v>
      </c>
      <c r="Q1751" s="90">
        <v>3904.5</v>
      </c>
      <c r="R1751" s="91">
        <v>557.57899999999995</v>
      </c>
      <c r="S1751" s="90" t="s">
        <v>699</v>
      </c>
      <c r="T1751" s="90">
        <v>3905</v>
      </c>
      <c r="U1751" s="90">
        <v>0.5</v>
      </c>
      <c r="V1751" s="88" t="s">
        <v>31</v>
      </c>
      <c r="W1751" s="88" t="s">
        <v>94</v>
      </c>
      <c r="X1751" s="88" t="s">
        <v>308</v>
      </c>
      <c r="Y1751" s="90" t="s">
        <v>930</v>
      </c>
      <c r="Z1751" s="90" t="s">
        <v>566</v>
      </c>
      <c r="AA1751" s="90">
        <v>73</v>
      </c>
      <c r="AB1751" s="91" t="s">
        <v>4578</v>
      </c>
      <c r="AC1751" s="88" t="s">
        <v>566</v>
      </c>
      <c r="AD1751" s="90" t="s">
        <v>566</v>
      </c>
      <c r="AE1751" s="90" t="s">
        <v>3048</v>
      </c>
      <c r="AF1751" s="90" t="s">
        <v>94</v>
      </c>
      <c r="AG1751" s="91" t="s">
        <v>3451</v>
      </c>
      <c r="AH1751" s="92" t="s">
        <v>2885</v>
      </c>
      <c r="AI1751" s="93">
        <v>497</v>
      </c>
      <c r="AJ1751" s="88" t="s">
        <v>722</v>
      </c>
      <c r="AK1751" s="90" t="s">
        <v>566</v>
      </c>
      <c r="AL1751" s="91">
        <v>23.1</v>
      </c>
      <c r="AM1751" s="91">
        <v>21.633358012599999</v>
      </c>
      <c r="AN1751" s="91">
        <v>2105</v>
      </c>
      <c r="AO1751" s="90">
        <v>23.9</v>
      </c>
      <c r="AP1751" s="91">
        <v>133.02199999999999</v>
      </c>
      <c r="AQ1751" s="91">
        <v>37.411000000000001</v>
      </c>
      <c r="AR1751" s="91" t="s">
        <v>566</v>
      </c>
      <c r="AS1751" s="91">
        <v>89.747056829800002</v>
      </c>
      <c r="AT1751" s="91">
        <v>90.232972770000003</v>
      </c>
      <c r="AU1751" s="90">
        <v>0</v>
      </c>
      <c r="AV1751" s="90">
        <v>33</v>
      </c>
      <c r="AW1751" s="91">
        <v>0</v>
      </c>
      <c r="AX1751" s="91" t="s">
        <v>566</v>
      </c>
      <c r="AY1751" s="91">
        <v>233.68</v>
      </c>
      <c r="AZ1751" s="88" t="s">
        <v>4928</v>
      </c>
      <c r="BA1751" s="91">
        <v>234.3</v>
      </c>
      <c r="BB1751" s="91">
        <v>143.93294317019999</v>
      </c>
      <c r="BC1751" s="94">
        <v>0.37247410079999999</v>
      </c>
      <c r="BD1751" s="91">
        <v>53.329000000000001</v>
      </c>
      <c r="BE1751" s="95">
        <v>3.75</v>
      </c>
      <c r="BF1751" s="91">
        <v>42.96</v>
      </c>
      <c r="BG1751" s="91">
        <v>31</v>
      </c>
      <c r="BH1751" s="94" t="s">
        <v>566</v>
      </c>
      <c r="BI1751" s="94" t="s">
        <v>566</v>
      </c>
      <c r="BJ1751" s="93">
        <v>743</v>
      </c>
      <c r="BK1751" s="94">
        <v>1</v>
      </c>
      <c r="BL1751" s="91">
        <v>1330.0548799999999</v>
      </c>
      <c r="BM1751" s="96">
        <v>129.01532359999999</v>
      </c>
      <c r="BN1751" s="96" t="s">
        <v>566</v>
      </c>
      <c r="BO1751" s="88" t="s">
        <v>430</v>
      </c>
      <c r="BP1751" s="88" t="s">
        <v>566</v>
      </c>
      <c r="BQ1751" s="91">
        <v>53.329000000000001</v>
      </c>
      <c r="BR1751" s="95">
        <v>3.75</v>
      </c>
      <c r="BS1751" s="91">
        <v>42.96</v>
      </c>
      <c r="BT1751" s="90">
        <v>30</v>
      </c>
      <c r="BU1751" s="91">
        <v>0</v>
      </c>
      <c r="BV1751" s="91">
        <v>1288.8900000000001</v>
      </c>
      <c r="BW1751" s="96">
        <v>125.02233</v>
      </c>
      <c r="BX1751" s="96" t="s">
        <v>566</v>
      </c>
      <c r="BY1751" s="96" t="s">
        <v>566</v>
      </c>
      <c r="BZ1751" s="96" t="s">
        <v>566</v>
      </c>
      <c r="CA1751" s="96" t="s">
        <v>566</v>
      </c>
      <c r="CB1751" s="96" t="s">
        <v>566</v>
      </c>
      <c r="CC1751" s="96" t="s">
        <v>566</v>
      </c>
      <c r="CD1751" s="96" t="s">
        <v>566</v>
      </c>
      <c r="CE1751" s="96" t="s">
        <v>566</v>
      </c>
      <c r="CF1751" s="88" t="s">
        <v>566</v>
      </c>
      <c r="CG1751" s="88" t="s">
        <v>566</v>
      </c>
      <c r="CH1751" s="92" t="s">
        <v>566</v>
      </c>
      <c r="CI1751" s="91">
        <v>0</v>
      </c>
      <c r="CJ1751" s="91">
        <v>0</v>
      </c>
      <c r="CK1751" s="90" t="s">
        <v>566</v>
      </c>
      <c r="CL1751" s="91">
        <v>0.50230710089999997</v>
      </c>
      <c r="CM1751" s="91">
        <v>-1.0613071008999999</v>
      </c>
      <c r="CN1751" s="88" t="s">
        <v>566</v>
      </c>
      <c r="CO1751" s="91">
        <v>87.55</v>
      </c>
      <c r="CP1751" s="91">
        <v>54.0460925804</v>
      </c>
      <c r="CQ1751" s="91">
        <v>43.540362598800002</v>
      </c>
      <c r="CR1751" s="91">
        <v>0.716993361</v>
      </c>
      <c r="CS1751" s="91">
        <v>0.57736259879999996</v>
      </c>
      <c r="CT1751" s="90">
        <v>1</v>
      </c>
      <c r="CU1751" s="96">
        <v>1.0169999999999999</v>
      </c>
      <c r="CV1751" s="96">
        <v>0.83699999999999997</v>
      </c>
      <c r="CW1751" s="96">
        <v>0.73399999999999999</v>
      </c>
      <c r="CX1751" s="93">
        <v>2792</v>
      </c>
      <c r="CY1751" s="93">
        <v>2785.681</v>
      </c>
      <c r="CZ1751" s="93">
        <v>69.42</v>
      </c>
      <c r="DA1751" s="90">
        <v>97</v>
      </c>
      <c r="DB1751" s="90" t="s">
        <v>566</v>
      </c>
      <c r="DC1751" s="90">
        <v>103</v>
      </c>
      <c r="DD1751" s="91">
        <v>259</v>
      </c>
      <c r="DE1751" s="91">
        <v>-9.7760617761000006</v>
      </c>
      <c r="DF1751" s="93">
        <v>78</v>
      </c>
      <c r="DG1751" s="88" t="s">
        <v>393</v>
      </c>
      <c r="DH1751" s="88" t="s">
        <v>566</v>
      </c>
      <c r="DI1751" s="88" t="s">
        <v>566</v>
      </c>
      <c r="DJ1751" s="88" t="s">
        <v>566</v>
      </c>
      <c r="DK1751" s="90">
        <v>0</v>
      </c>
      <c r="DL1751" s="91">
        <v>3.75</v>
      </c>
      <c r="DM1751" s="91">
        <v>0.4205546691</v>
      </c>
      <c r="DN1751" s="91">
        <v>60.212938022700001</v>
      </c>
      <c r="DO1751" s="91">
        <v>48.508468040499999</v>
      </c>
      <c r="DP1751" s="91">
        <v>6.8838388032999998</v>
      </c>
      <c r="DQ1751" s="91">
        <v>5.5454680405000003</v>
      </c>
      <c r="DR1751" s="91">
        <v>61.022482483600001</v>
      </c>
      <c r="DS1751" s="91">
        <v>49.160649496799998</v>
      </c>
      <c r="DT1751" s="91">
        <v>7.6933832642000004</v>
      </c>
      <c r="DU1751" s="91">
        <v>6.1976494968000004</v>
      </c>
      <c r="DV1751" s="91" t="s">
        <v>566</v>
      </c>
      <c r="DW1751" s="97"/>
      <c r="DX1751" s="98" t="s">
        <v>5000</v>
      </c>
      <c r="DY1751" s="99" t="s">
        <v>689</v>
      </c>
      <c r="DZ1751" s="98" t="s">
        <v>689</v>
      </c>
      <c r="EA1751" s="100" t="s">
        <v>689</v>
      </c>
      <c r="EB1751" s="101" t="s">
        <v>2764</v>
      </c>
      <c r="EC1751" s="38"/>
    </row>
    <row r="1752" spans="1:133" ht="15" customHeight="1" x14ac:dyDescent="0.25">
      <c r="A1752" s="17" t="str">
        <f t="shared" si="27"/>
        <v>3406_Кустовое (Видное и Восточно-Ягунское)</v>
      </c>
      <c r="B1752" s="87">
        <v>212</v>
      </c>
      <c r="C1752" s="88" t="s">
        <v>733</v>
      </c>
      <c r="D1752" s="88" t="s">
        <v>568</v>
      </c>
      <c r="E1752" s="88" t="s">
        <v>1715</v>
      </c>
      <c r="F1752" s="88" t="s">
        <v>7</v>
      </c>
      <c r="G1752" s="88" t="s">
        <v>489</v>
      </c>
      <c r="H1752" s="88" t="s">
        <v>1863</v>
      </c>
      <c r="I1752" s="89">
        <v>3406</v>
      </c>
      <c r="J1752" s="88" t="s">
        <v>108</v>
      </c>
      <c r="K1752" s="88" t="s">
        <v>1874</v>
      </c>
      <c r="L1752" s="88" t="s">
        <v>566</v>
      </c>
      <c r="M1752" s="88" t="s">
        <v>735</v>
      </c>
      <c r="N1752" s="88" t="s">
        <v>44</v>
      </c>
      <c r="O1752" s="90">
        <v>11.3</v>
      </c>
      <c r="P1752" s="90">
        <v>3220</v>
      </c>
      <c r="Q1752" s="90">
        <v>3231.3</v>
      </c>
      <c r="R1752" s="91">
        <v>358.86</v>
      </c>
      <c r="S1752" s="90" t="s">
        <v>150</v>
      </c>
      <c r="T1752" s="90">
        <v>3272.9</v>
      </c>
      <c r="U1752" s="90">
        <v>12.3</v>
      </c>
      <c r="V1752" s="88" t="s">
        <v>31</v>
      </c>
      <c r="W1752" s="88" t="s">
        <v>65</v>
      </c>
      <c r="X1752" s="88" t="s">
        <v>1365</v>
      </c>
      <c r="Y1752" s="90" t="s">
        <v>526</v>
      </c>
      <c r="Z1752" s="90" t="s">
        <v>566</v>
      </c>
      <c r="AA1752" s="90">
        <v>73</v>
      </c>
      <c r="AB1752" s="91" t="s">
        <v>4653</v>
      </c>
      <c r="AC1752" s="88" t="s">
        <v>566</v>
      </c>
      <c r="AD1752" s="90" t="s">
        <v>566</v>
      </c>
      <c r="AE1752" s="90" t="s">
        <v>1964</v>
      </c>
      <c r="AF1752" s="90" t="s">
        <v>65</v>
      </c>
      <c r="AG1752" s="91" t="s">
        <v>3470</v>
      </c>
      <c r="AH1752" s="92" t="s">
        <v>4294</v>
      </c>
      <c r="AI1752" s="93">
        <v>234</v>
      </c>
      <c r="AJ1752" s="88" t="s">
        <v>722</v>
      </c>
      <c r="AK1752" s="90" t="s">
        <v>566</v>
      </c>
      <c r="AL1752" s="91">
        <v>22.8</v>
      </c>
      <c r="AM1752" s="91">
        <v>20.182580810200001</v>
      </c>
      <c r="AN1752" s="91">
        <v>2250</v>
      </c>
      <c r="AO1752" s="90">
        <v>23.7</v>
      </c>
      <c r="AP1752" s="91">
        <v>261.08999999999997</v>
      </c>
      <c r="AQ1752" s="91">
        <v>39.281999999999996</v>
      </c>
      <c r="AR1752" s="91">
        <v>2</v>
      </c>
      <c r="AS1752" s="91">
        <v>91.8112892738</v>
      </c>
      <c r="AT1752" s="91">
        <v>91.835058345199997</v>
      </c>
      <c r="AU1752" s="90">
        <v>0</v>
      </c>
      <c r="AV1752" s="90">
        <v>27</v>
      </c>
      <c r="AW1752" s="91">
        <v>0</v>
      </c>
      <c r="AX1752" s="91" t="s">
        <v>566</v>
      </c>
      <c r="AY1752" s="91">
        <v>241.77</v>
      </c>
      <c r="AZ1752" s="88" t="s">
        <v>4928</v>
      </c>
      <c r="BA1752" s="91">
        <v>241.8</v>
      </c>
      <c r="BB1752" s="91">
        <v>149.9587107262</v>
      </c>
      <c r="BC1752" s="94">
        <v>0.25235826099999997</v>
      </c>
      <c r="BD1752" s="91">
        <v>37.707000000000001</v>
      </c>
      <c r="BE1752" s="95">
        <v>16.87</v>
      </c>
      <c r="BF1752" s="91">
        <v>26.24</v>
      </c>
      <c r="BG1752" s="91">
        <v>31</v>
      </c>
      <c r="BH1752" s="94" t="s">
        <v>566</v>
      </c>
      <c r="BI1752" s="94" t="s">
        <v>566</v>
      </c>
      <c r="BJ1752" s="93">
        <v>743</v>
      </c>
      <c r="BK1752" s="94">
        <v>1</v>
      </c>
      <c r="BL1752" s="91">
        <v>812.23842000000002</v>
      </c>
      <c r="BM1752" s="96">
        <v>78.787126270000002</v>
      </c>
      <c r="BN1752" s="96" t="s">
        <v>566</v>
      </c>
      <c r="BO1752" s="88" t="s">
        <v>430</v>
      </c>
      <c r="BP1752" s="88" t="s">
        <v>566</v>
      </c>
      <c r="BQ1752" s="91">
        <v>37.707000000000001</v>
      </c>
      <c r="BR1752" s="95">
        <v>16.87</v>
      </c>
      <c r="BS1752" s="91">
        <v>26.24</v>
      </c>
      <c r="BT1752" s="90">
        <v>30</v>
      </c>
      <c r="BU1752" s="91">
        <v>0</v>
      </c>
      <c r="BV1752" s="91">
        <v>787.11</v>
      </c>
      <c r="BW1752" s="96">
        <v>76.349670000000003</v>
      </c>
      <c r="BX1752" s="96" t="s">
        <v>566</v>
      </c>
      <c r="BY1752" s="96" t="s">
        <v>566</v>
      </c>
      <c r="BZ1752" s="96" t="s">
        <v>566</v>
      </c>
      <c r="CA1752" s="96" t="s">
        <v>566</v>
      </c>
      <c r="CB1752" s="96" t="s">
        <v>566</v>
      </c>
      <c r="CC1752" s="96" t="s">
        <v>566</v>
      </c>
      <c r="CD1752" s="96" t="s">
        <v>566</v>
      </c>
      <c r="CE1752" s="96" t="s">
        <v>566</v>
      </c>
      <c r="CF1752" s="88" t="s">
        <v>566</v>
      </c>
      <c r="CG1752" s="88" t="s">
        <v>566</v>
      </c>
      <c r="CH1752" s="92" t="s">
        <v>566</v>
      </c>
      <c r="CI1752" s="91">
        <v>0</v>
      </c>
      <c r="CJ1752" s="91">
        <v>0</v>
      </c>
      <c r="CK1752" s="90" t="s">
        <v>566</v>
      </c>
      <c r="CL1752" s="91">
        <v>-3.6634637800000001E-2</v>
      </c>
      <c r="CM1752" s="91">
        <v>-1.4023653622000001</v>
      </c>
      <c r="CN1752" s="88" t="s">
        <v>566</v>
      </c>
      <c r="CO1752" s="91">
        <v>87.55</v>
      </c>
      <c r="CP1752" s="91">
        <v>38.658788336000001</v>
      </c>
      <c r="CQ1752" s="91">
        <v>26.898738726400001</v>
      </c>
      <c r="CR1752" s="91">
        <v>0.95176265630000001</v>
      </c>
      <c r="CS1752" s="91">
        <v>0.66173872639999998</v>
      </c>
      <c r="CT1752" s="90">
        <v>-2.5</v>
      </c>
      <c r="CU1752" s="96">
        <v>1.0169999999999999</v>
      </c>
      <c r="CV1752" s="96">
        <v>0.83699999999999997</v>
      </c>
      <c r="CW1752" s="96">
        <v>0.73399999999999999</v>
      </c>
      <c r="CX1752" s="93">
        <v>2792</v>
      </c>
      <c r="CY1752" s="93">
        <v>2791.72</v>
      </c>
      <c r="CZ1752" s="93">
        <v>69.42</v>
      </c>
      <c r="DA1752" s="90">
        <v>97</v>
      </c>
      <c r="DB1752" s="90" t="s">
        <v>566</v>
      </c>
      <c r="DC1752" s="90">
        <v>103</v>
      </c>
      <c r="DD1752" s="91">
        <v>259</v>
      </c>
      <c r="DE1752" s="91">
        <v>-6.6525096525</v>
      </c>
      <c r="DF1752" s="93">
        <v>78</v>
      </c>
      <c r="DG1752" s="88" t="s">
        <v>393</v>
      </c>
      <c r="DH1752" s="88" t="s">
        <v>566</v>
      </c>
      <c r="DI1752" s="88" t="s">
        <v>566</v>
      </c>
      <c r="DJ1752" s="88" t="s">
        <v>2755</v>
      </c>
      <c r="DK1752" s="90">
        <v>-3.5</v>
      </c>
      <c r="DL1752" s="91">
        <v>16.87</v>
      </c>
      <c r="DM1752" s="91">
        <v>0.31177883150000002</v>
      </c>
      <c r="DN1752" s="91">
        <v>46.585534199199998</v>
      </c>
      <c r="DO1752" s="91">
        <v>32.414159025399996</v>
      </c>
      <c r="DP1752" s="91">
        <v>8.8785085195000004</v>
      </c>
      <c r="DQ1752" s="91">
        <v>6.1771590253999999</v>
      </c>
      <c r="DR1752" s="91">
        <v>47.761399199099998</v>
      </c>
      <c r="DS1752" s="91">
        <v>33.232324487200003</v>
      </c>
      <c r="DT1752" s="91">
        <v>10.0543735194</v>
      </c>
      <c r="DU1752" s="91">
        <v>6.9953244872000004</v>
      </c>
      <c r="DV1752" s="91" t="s">
        <v>566</v>
      </c>
      <c r="DW1752" s="97"/>
      <c r="DX1752" s="98" t="s">
        <v>5640</v>
      </c>
      <c r="DY1752" s="99" t="s">
        <v>689</v>
      </c>
      <c r="DZ1752" s="98" t="s">
        <v>689</v>
      </c>
      <c r="EA1752" s="100" t="s">
        <v>689</v>
      </c>
      <c r="EB1752" s="101" t="s">
        <v>2764</v>
      </c>
      <c r="EC1752" s="38"/>
    </row>
    <row r="1753" spans="1:133" ht="15" customHeight="1" x14ac:dyDescent="0.25">
      <c r="A1753" s="17" t="str">
        <f t="shared" si="27"/>
        <v>3407Г_Кустовое (Видное и Восточно-Ягунское)</v>
      </c>
      <c r="B1753" s="87">
        <v>213</v>
      </c>
      <c r="C1753" s="88" t="s">
        <v>733</v>
      </c>
      <c r="D1753" s="88" t="s">
        <v>568</v>
      </c>
      <c r="E1753" s="88" t="s">
        <v>1715</v>
      </c>
      <c r="F1753" s="88" t="s">
        <v>7</v>
      </c>
      <c r="G1753" s="88" t="s">
        <v>489</v>
      </c>
      <c r="H1753" s="88" t="s">
        <v>1863</v>
      </c>
      <c r="I1753" s="89" t="s">
        <v>2520</v>
      </c>
      <c r="J1753" s="88" t="s">
        <v>108</v>
      </c>
      <c r="K1753" s="88" t="s">
        <v>1874</v>
      </c>
      <c r="L1753" s="88" t="s">
        <v>566</v>
      </c>
      <c r="M1753" s="88" t="s">
        <v>735</v>
      </c>
      <c r="N1753" s="88" t="s">
        <v>44</v>
      </c>
      <c r="O1753" s="90">
        <v>507.19</v>
      </c>
      <c r="P1753" s="90">
        <v>3164.02</v>
      </c>
      <c r="Q1753" s="90">
        <v>3671.21</v>
      </c>
      <c r="R1753" s="91">
        <v>307.779</v>
      </c>
      <c r="S1753" s="90" t="s">
        <v>699</v>
      </c>
      <c r="T1753" s="90">
        <v>3672</v>
      </c>
      <c r="U1753" s="90">
        <v>6</v>
      </c>
      <c r="V1753" s="88" t="s">
        <v>31</v>
      </c>
      <c r="W1753" s="88" t="s">
        <v>65</v>
      </c>
      <c r="X1753" s="88" t="s">
        <v>268</v>
      </c>
      <c r="Y1753" s="90" t="s">
        <v>960</v>
      </c>
      <c r="Z1753" s="90" t="s">
        <v>566</v>
      </c>
      <c r="AA1753" s="90">
        <v>73</v>
      </c>
      <c r="AB1753" s="91" t="s">
        <v>4025</v>
      </c>
      <c r="AC1753" s="88" t="s">
        <v>566</v>
      </c>
      <c r="AD1753" s="90" t="s">
        <v>566</v>
      </c>
      <c r="AE1753" s="90" t="s">
        <v>4788</v>
      </c>
      <c r="AF1753" s="90" t="s">
        <v>65</v>
      </c>
      <c r="AG1753" s="91" t="s">
        <v>3437</v>
      </c>
      <c r="AH1753" s="92" t="s">
        <v>3351</v>
      </c>
      <c r="AI1753" s="93">
        <v>331</v>
      </c>
      <c r="AJ1753" s="88" t="s">
        <v>722</v>
      </c>
      <c r="AK1753" s="90" t="s">
        <v>566</v>
      </c>
      <c r="AL1753" s="91">
        <v>22.8</v>
      </c>
      <c r="AM1753" s="91">
        <v>20.182580810200001</v>
      </c>
      <c r="AN1753" s="91">
        <v>1812</v>
      </c>
      <c r="AO1753" s="90">
        <v>24.3</v>
      </c>
      <c r="AP1753" s="91">
        <v>29.832000000000001</v>
      </c>
      <c r="AQ1753" s="91">
        <v>61.19</v>
      </c>
      <c r="AR1753" s="91" t="s">
        <v>566</v>
      </c>
      <c r="AS1753" s="91">
        <v>107.4283604882</v>
      </c>
      <c r="AT1753" s="91">
        <v>107.86011915650001</v>
      </c>
      <c r="AU1753" s="90">
        <v>0</v>
      </c>
      <c r="AV1753" s="90">
        <v>51</v>
      </c>
      <c r="AW1753" s="91">
        <v>0</v>
      </c>
      <c r="AX1753" s="91" t="s">
        <v>566</v>
      </c>
      <c r="AY1753" s="91">
        <v>227.49</v>
      </c>
      <c r="AZ1753" s="88" t="s">
        <v>4928</v>
      </c>
      <c r="BA1753" s="91">
        <v>228</v>
      </c>
      <c r="BB1753" s="91">
        <v>120.0616395118</v>
      </c>
      <c r="BC1753" s="94">
        <v>0.31665401329999998</v>
      </c>
      <c r="BD1753" s="91">
        <v>38.018000000000001</v>
      </c>
      <c r="BE1753" s="95">
        <v>2.6840000000000002</v>
      </c>
      <c r="BF1753" s="91">
        <v>30.97</v>
      </c>
      <c r="BG1753" s="91">
        <v>30.7</v>
      </c>
      <c r="BH1753" s="94" t="s">
        <v>566</v>
      </c>
      <c r="BI1753" s="94" t="s">
        <v>566</v>
      </c>
      <c r="BJ1753" s="93">
        <v>737</v>
      </c>
      <c r="BK1753" s="94">
        <v>7</v>
      </c>
      <c r="BL1753" s="91">
        <v>950.95037000000002</v>
      </c>
      <c r="BM1753" s="96">
        <v>92.242185480000003</v>
      </c>
      <c r="BN1753" s="96" t="s">
        <v>566</v>
      </c>
      <c r="BO1753" s="88" t="s">
        <v>430</v>
      </c>
      <c r="BP1753" s="88" t="s">
        <v>566</v>
      </c>
      <c r="BQ1753" s="91">
        <v>38.018000000000001</v>
      </c>
      <c r="BR1753" s="95">
        <v>2.6840000000000002</v>
      </c>
      <c r="BS1753" s="91">
        <v>30.97</v>
      </c>
      <c r="BT1753" s="90">
        <v>30</v>
      </c>
      <c r="BU1753" s="91">
        <v>0</v>
      </c>
      <c r="BV1753" s="91">
        <v>929.01</v>
      </c>
      <c r="BW1753" s="96">
        <v>90.113969999999995</v>
      </c>
      <c r="BX1753" s="96" t="s">
        <v>566</v>
      </c>
      <c r="BY1753" s="96" t="s">
        <v>566</v>
      </c>
      <c r="BZ1753" s="96" t="s">
        <v>566</v>
      </c>
      <c r="CA1753" s="96" t="s">
        <v>566</v>
      </c>
      <c r="CB1753" s="96" t="s">
        <v>566</v>
      </c>
      <c r="CC1753" s="96" t="s">
        <v>566</v>
      </c>
      <c r="CD1753" s="96" t="s">
        <v>566</v>
      </c>
      <c r="CE1753" s="96" t="s">
        <v>566</v>
      </c>
      <c r="CF1753" s="88" t="s">
        <v>566</v>
      </c>
      <c r="CG1753" s="88" t="s">
        <v>566</v>
      </c>
      <c r="CH1753" s="92" t="s">
        <v>566</v>
      </c>
      <c r="CI1753" s="91">
        <v>0</v>
      </c>
      <c r="CJ1753" s="91">
        <v>0</v>
      </c>
      <c r="CK1753" s="90" t="s">
        <v>566</v>
      </c>
      <c r="CL1753" s="91">
        <v>0.58862156779999997</v>
      </c>
      <c r="CM1753" s="91">
        <v>2.5378432199999999E-2</v>
      </c>
      <c r="CN1753" s="88" t="s">
        <v>566</v>
      </c>
      <c r="CO1753" s="91">
        <v>87.55</v>
      </c>
      <c r="CP1753" s="91">
        <v>43.986462620700003</v>
      </c>
      <c r="CQ1753" s="91">
        <v>35.828683172799998</v>
      </c>
      <c r="CR1753" s="91">
        <v>5.9684162705999997</v>
      </c>
      <c r="CS1753" s="91">
        <v>4.8616831728000003</v>
      </c>
      <c r="CT1753" s="90">
        <v>1</v>
      </c>
      <c r="CU1753" s="96">
        <v>1.0169999999999999</v>
      </c>
      <c r="CV1753" s="96">
        <v>0.83699999999999997</v>
      </c>
      <c r="CW1753" s="96">
        <v>0.73399999999999999</v>
      </c>
      <c r="CX1753" s="93">
        <v>2792</v>
      </c>
      <c r="CY1753" s="93">
        <v>2786.8209999999999</v>
      </c>
      <c r="CZ1753" s="93">
        <v>69.42</v>
      </c>
      <c r="DA1753" s="90">
        <v>97</v>
      </c>
      <c r="DB1753" s="90" t="s">
        <v>566</v>
      </c>
      <c r="DC1753" s="90">
        <v>103</v>
      </c>
      <c r="DD1753" s="91">
        <v>259</v>
      </c>
      <c r="DE1753" s="91">
        <v>-12.166023166</v>
      </c>
      <c r="DF1753" s="93">
        <v>78</v>
      </c>
      <c r="DG1753" s="88" t="s">
        <v>393</v>
      </c>
      <c r="DH1753" s="88" t="s">
        <v>566</v>
      </c>
      <c r="DI1753" s="88" t="s">
        <v>566</v>
      </c>
      <c r="DJ1753" s="88" t="s">
        <v>566</v>
      </c>
      <c r="DK1753" s="90">
        <v>0</v>
      </c>
      <c r="DL1753" s="91">
        <v>2.6840000000000002</v>
      </c>
      <c r="DM1753" s="91">
        <v>0.35752885400000001</v>
      </c>
      <c r="DN1753" s="91">
        <v>42.925500378000002</v>
      </c>
      <c r="DO1753" s="91">
        <v>34.964488195900003</v>
      </c>
      <c r="DP1753" s="91">
        <v>4.9074540279000001</v>
      </c>
      <c r="DQ1753" s="91">
        <v>3.9974881958999999</v>
      </c>
      <c r="DR1753" s="91">
        <v>49.664333102199997</v>
      </c>
      <c r="DS1753" s="91">
        <v>40.4535293291</v>
      </c>
      <c r="DT1753" s="91">
        <v>11.6462867521</v>
      </c>
      <c r="DU1753" s="91">
        <v>9.4865293290999997</v>
      </c>
      <c r="DV1753" s="91" t="s">
        <v>566</v>
      </c>
      <c r="DW1753" s="97"/>
      <c r="DX1753" s="98" t="s">
        <v>5364</v>
      </c>
      <c r="DY1753" s="99" t="s">
        <v>689</v>
      </c>
      <c r="DZ1753" s="98" t="s">
        <v>689</v>
      </c>
      <c r="EA1753" s="100" t="s">
        <v>689</v>
      </c>
      <c r="EB1753" s="101" t="s">
        <v>2764</v>
      </c>
      <c r="EC1753" s="38"/>
    </row>
    <row r="1754" spans="1:133" ht="15" customHeight="1" x14ac:dyDescent="0.25">
      <c r="A1754" s="17" t="str">
        <f t="shared" si="27"/>
        <v>3408_Кустовое (Видное и Восточно-Ягунское)</v>
      </c>
      <c r="B1754" s="87">
        <v>214</v>
      </c>
      <c r="C1754" s="88" t="s">
        <v>733</v>
      </c>
      <c r="D1754" s="88" t="s">
        <v>568</v>
      </c>
      <c r="E1754" s="88" t="s">
        <v>1715</v>
      </c>
      <c r="F1754" s="88" t="s">
        <v>7</v>
      </c>
      <c r="G1754" s="88" t="s">
        <v>489</v>
      </c>
      <c r="H1754" s="88" t="s">
        <v>1863</v>
      </c>
      <c r="I1754" s="89">
        <v>3408</v>
      </c>
      <c r="J1754" s="88" t="s">
        <v>108</v>
      </c>
      <c r="K1754" s="88" t="s">
        <v>1874</v>
      </c>
      <c r="L1754" s="88" t="s">
        <v>566</v>
      </c>
      <c r="M1754" s="88" t="s">
        <v>735</v>
      </c>
      <c r="N1754" s="88" t="s">
        <v>44</v>
      </c>
      <c r="O1754" s="90">
        <v>15</v>
      </c>
      <c r="P1754" s="90">
        <v>2928</v>
      </c>
      <c r="Q1754" s="90">
        <v>2943</v>
      </c>
      <c r="R1754" s="91">
        <v>81.77</v>
      </c>
      <c r="S1754" s="90" t="s">
        <v>150</v>
      </c>
      <c r="T1754" s="90">
        <v>2952.6</v>
      </c>
      <c r="U1754" s="90">
        <v>9.3000000000000007</v>
      </c>
      <c r="V1754" s="88" t="s">
        <v>31</v>
      </c>
      <c r="W1754" s="88" t="s">
        <v>112</v>
      </c>
      <c r="X1754" s="88" t="s">
        <v>2025</v>
      </c>
      <c r="Y1754" s="90" t="s">
        <v>1405</v>
      </c>
      <c r="Z1754" s="90" t="s">
        <v>566</v>
      </c>
      <c r="AA1754" s="90">
        <v>73</v>
      </c>
      <c r="AB1754" s="91" t="s">
        <v>4296</v>
      </c>
      <c r="AC1754" s="88" t="s">
        <v>566</v>
      </c>
      <c r="AD1754" s="90" t="s">
        <v>566</v>
      </c>
      <c r="AE1754" s="90" t="s">
        <v>2019</v>
      </c>
      <c r="AF1754" s="90" t="s">
        <v>112</v>
      </c>
      <c r="AG1754" s="91" t="s">
        <v>3436</v>
      </c>
      <c r="AH1754" s="92" t="s">
        <v>4915</v>
      </c>
      <c r="AI1754" s="93">
        <v>75</v>
      </c>
      <c r="AJ1754" s="88" t="s">
        <v>3116</v>
      </c>
      <c r="AK1754" s="90" t="s">
        <v>566</v>
      </c>
      <c r="AL1754" s="91">
        <v>22.8</v>
      </c>
      <c r="AM1754" s="91">
        <v>20.182580810200001</v>
      </c>
      <c r="AN1754" s="91">
        <v>2098</v>
      </c>
      <c r="AO1754" s="90">
        <v>23.3</v>
      </c>
      <c r="AP1754" s="91">
        <v>62.09</v>
      </c>
      <c r="AQ1754" s="91" t="s">
        <v>566</v>
      </c>
      <c r="AR1754" s="91" t="s">
        <v>566</v>
      </c>
      <c r="AS1754" s="91">
        <v>87.65</v>
      </c>
      <c r="AT1754" s="91">
        <v>88.96</v>
      </c>
      <c r="AU1754" s="90">
        <v>1579</v>
      </c>
      <c r="AV1754" s="90">
        <v>22.8</v>
      </c>
      <c r="AW1754" s="91">
        <v>43.62</v>
      </c>
      <c r="AX1754" s="91" t="s">
        <v>566</v>
      </c>
      <c r="AY1754" s="91">
        <v>148.80000000000001</v>
      </c>
      <c r="AZ1754" s="88" t="s">
        <v>4928</v>
      </c>
      <c r="BA1754" s="91">
        <v>150.30000000000001</v>
      </c>
      <c r="BB1754" s="91">
        <v>61.15</v>
      </c>
      <c r="BC1754" s="94">
        <v>0.47652473220000002</v>
      </c>
      <c r="BD1754" s="91">
        <v>28.655000000000001</v>
      </c>
      <c r="BE1754" s="95">
        <v>9.0169999999999995</v>
      </c>
      <c r="BF1754" s="91">
        <v>21.82</v>
      </c>
      <c r="BG1754" s="91">
        <v>31</v>
      </c>
      <c r="BH1754" s="94">
        <v>0.18332999999999999</v>
      </c>
      <c r="BI1754" s="94">
        <v>0.31667000000000001</v>
      </c>
      <c r="BJ1754" s="93">
        <v>273</v>
      </c>
      <c r="BK1754" s="94">
        <v>0</v>
      </c>
      <c r="BL1754" s="91">
        <v>676.45988999999997</v>
      </c>
      <c r="BM1754" s="96">
        <v>65.616609229999995</v>
      </c>
      <c r="BN1754" s="96" t="s">
        <v>566</v>
      </c>
      <c r="BO1754" s="88" t="s">
        <v>696</v>
      </c>
      <c r="BP1754" s="88" t="s">
        <v>566</v>
      </c>
      <c r="BQ1754" s="91">
        <v>28.655000000000001</v>
      </c>
      <c r="BR1754" s="95">
        <v>9.0169999999999995</v>
      </c>
      <c r="BS1754" s="91">
        <v>21.82</v>
      </c>
      <c r="BT1754" s="90">
        <v>30</v>
      </c>
      <c r="BU1754" s="91">
        <v>0</v>
      </c>
      <c r="BV1754" s="91">
        <v>654.63</v>
      </c>
      <c r="BW1754" s="96">
        <v>63.499110000000002</v>
      </c>
      <c r="BX1754" s="96" t="s">
        <v>566</v>
      </c>
      <c r="BY1754" s="96" t="s">
        <v>566</v>
      </c>
      <c r="BZ1754" s="96" t="s">
        <v>566</v>
      </c>
      <c r="CA1754" s="96" t="s">
        <v>566</v>
      </c>
      <c r="CB1754" s="96" t="s">
        <v>566</v>
      </c>
      <c r="CC1754" s="96" t="s">
        <v>566</v>
      </c>
      <c r="CD1754" s="96" t="s">
        <v>566</v>
      </c>
      <c r="CE1754" s="96" t="s">
        <v>566</v>
      </c>
      <c r="CF1754" s="88" t="s">
        <v>566</v>
      </c>
      <c r="CG1754" s="88" t="s">
        <v>566</v>
      </c>
      <c r="CH1754" s="92" t="s">
        <v>566</v>
      </c>
      <c r="CI1754" s="91">
        <v>0</v>
      </c>
      <c r="CJ1754" s="91">
        <v>0</v>
      </c>
      <c r="CK1754" s="90" t="s">
        <v>566</v>
      </c>
      <c r="CL1754" s="91">
        <v>1.9613103199999999E-2</v>
      </c>
      <c r="CM1754" s="91">
        <v>-1.8376131032</v>
      </c>
      <c r="CN1754" s="88" t="s">
        <v>566</v>
      </c>
      <c r="CO1754" s="91">
        <v>87.55</v>
      </c>
      <c r="CP1754" s="91">
        <v>28.6958348008</v>
      </c>
      <c r="CQ1754" s="91">
        <v>21.852752297199999</v>
      </c>
      <c r="CR1754" s="91">
        <v>4.1318671799999998E-2</v>
      </c>
      <c r="CS1754" s="91">
        <v>3.1752297200000001E-2</v>
      </c>
      <c r="CT1754" s="90">
        <v>0.13</v>
      </c>
      <c r="CU1754" s="96">
        <v>1.0169999999999999</v>
      </c>
      <c r="CV1754" s="96">
        <v>0.83699999999999997</v>
      </c>
      <c r="CW1754" s="96">
        <v>0.73399999999999999</v>
      </c>
      <c r="CX1754" s="93">
        <v>2792</v>
      </c>
      <c r="CY1754" s="93">
        <v>2776.81</v>
      </c>
      <c r="CZ1754" s="93">
        <v>69.42</v>
      </c>
      <c r="DA1754" s="90">
        <v>97</v>
      </c>
      <c r="DB1754" s="90" t="s">
        <v>566</v>
      </c>
      <c r="DC1754" s="90">
        <v>103</v>
      </c>
      <c r="DD1754" s="91">
        <v>259</v>
      </c>
      <c r="DE1754" s="91">
        <v>-42.548262548300002</v>
      </c>
      <c r="DF1754" s="93">
        <v>78</v>
      </c>
      <c r="DG1754" s="88" t="s">
        <v>393</v>
      </c>
      <c r="DH1754" s="88" t="s">
        <v>566</v>
      </c>
      <c r="DI1754" s="88" t="s">
        <v>566</v>
      </c>
      <c r="DJ1754" s="88" t="s">
        <v>2679</v>
      </c>
      <c r="DK1754" s="90">
        <v>-3.5</v>
      </c>
      <c r="DL1754" s="91">
        <v>9.0169999999999995</v>
      </c>
      <c r="DM1754" s="91">
        <v>0.88380549370000006</v>
      </c>
      <c r="DN1754" s="91">
        <v>53.146132217500003</v>
      </c>
      <c r="DO1754" s="91">
        <v>40.472398554100003</v>
      </c>
      <c r="DP1754" s="91">
        <v>24.491616088499999</v>
      </c>
      <c r="DQ1754" s="91">
        <v>18.651398554099998</v>
      </c>
      <c r="DR1754" s="91">
        <v>53.222766829800001</v>
      </c>
      <c r="DS1754" s="91">
        <v>40.530758145699998</v>
      </c>
      <c r="DT1754" s="91">
        <v>24.5682507008</v>
      </c>
      <c r="DU1754" s="91">
        <v>18.7097581457</v>
      </c>
      <c r="DV1754" s="91">
        <v>171.07842652779999</v>
      </c>
      <c r="DW1754" s="97"/>
      <c r="DX1754" s="98" t="s">
        <v>689</v>
      </c>
      <c r="DY1754" s="99" t="s">
        <v>689</v>
      </c>
      <c r="DZ1754" s="98" t="s">
        <v>689</v>
      </c>
      <c r="EA1754" s="100" t="s">
        <v>689</v>
      </c>
      <c r="EB1754" s="101" t="s">
        <v>2764</v>
      </c>
      <c r="EC1754" s="38"/>
    </row>
    <row r="1755" spans="1:133" ht="15" customHeight="1" x14ac:dyDescent="0.25">
      <c r="A1755" s="17" t="str">
        <f t="shared" si="27"/>
        <v>3410Г_Кустовое (Видное и Восточно-Ягунское)</v>
      </c>
      <c r="B1755" s="87">
        <v>215</v>
      </c>
      <c r="C1755" s="88" t="s">
        <v>733</v>
      </c>
      <c r="D1755" s="88" t="s">
        <v>568</v>
      </c>
      <c r="E1755" s="88" t="s">
        <v>1715</v>
      </c>
      <c r="F1755" s="88" t="s">
        <v>7</v>
      </c>
      <c r="G1755" s="88" t="s">
        <v>489</v>
      </c>
      <c r="H1755" s="88" t="s">
        <v>1863</v>
      </c>
      <c r="I1755" s="89" t="s">
        <v>2537</v>
      </c>
      <c r="J1755" s="88" t="s">
        <v>108</v>
      </c>
      <c r="K1755" s="88" t="s">
        <v>1874</v>
      </c>
      <c r="L1755" s="88" t="s">
        <v>566</v>
      </c>
      <c r="M1755" s="88" t="s">
        <v>735</v>
      </c>
      <c r="N1755" s="88" t="s">
        <v>44</v>
      </c>
      <c r="O1755" s="90">
        <v>465.76</v>
      </c>
      <c r="P1755" s="90">
        <v>3321.2</v>
      </c>
      <c r="Q1755" s="90">
        <v>3786.96</v>
      </c>
      <c r="R1755" s="91">
        <v>460.58</v>
      </c>
      <c r="S1755" s="90" t="s">
        <v>703</v>
      </c>
      <c r="T1755" s="90">
        <v>3810.5</v>
      </c>
      <c r="U1755" s="90">
        <v>465.76</v>
      </c>
      <c r="V1755" s="88" t="s">
        <v>31</v>
      </c>
      <c r="W1755" s="88" t="s">
        <v>94</v>
      </c>
      <c r="X1755" s="88" t="s">
        <v>2853</v>
      </c>
      <c r="Y1755" s="90" t="s">
        <v>842</v>
      </c>
      <c r="Z1755" s="90" t="s">
        <v>566</v>
      </c>
      <c r="AA1755" s="90">
        <v>73</v>
      </c>
      <c r="AB1755" s="91" t="s">
        <v>4397</v>
      </c>
      <c r="AC1755" s="88" t="s">
        <v>566</v>
      </c>
      <c r="AD1755" s="90" t="s">
        <v>566</v>
      </c>
      <c r="AE1755" s="90" t="s">
        <v>2021</v>
      </c>
      <c r="AF1755" s="90" t="s">
        <v>94</v>
      </c>
      <c r="AG1755" s="91" t="s">
        <v>3467</v>
      </c>
      <c r="AH1755" s="92" t="s">
        <v>2838</v>
      </c>
      <c r="AI1755" s="93">
        <v>553</v>
      </c>
      <c r="AJ1755" s="88" t="s">
        <v>722</v>
      </c>
      <c r="AK1755" s="90" t="s">
        <v>566</v>
      </c>
      <c r="AL1755" s="91">
        <v>23.1</v>
      </c>
      <c r="AM1755" s="91">
        <v>21.633358012599999</v>
      </c>
      <c r="AN1755" s="91">
        <v>1911</v>
      </c>
      <c r="AO1755" s="90">
        <v>25.1</v>
      </c>
      <c r="AP1755" s="91">
        <v>82.21</v>
      </c>
      <c r="AQ1755" s="91">
        <v>53.646500000000003</v>
      </c>
      <c r="AR1755" s="91" t="s">
        <v>566</v>
      </c>
      <c r="AS1755" s="91">
        <v>103.21944055989999</v>
      </c>
      <c r="AT1755" s="91">
        <v>103.2827934515</v>
      </c>
      <c r="AU1755" s="90">
        <v>0</v>
      </c>
      <c r="AV1755" s="90">
        <v>50</v>
      </c>
      <c r="AW1755" s="91">
        <v>0</v>
      </c>
      <c r="AX1755" s="91" t="s">
        <v>566</v>
      </c>
      <c r="AY1755" s="91">
        <v>230.82</v>
      </c>
      <c r="AZ1755" s="88" t="s">
        <v>4928</v>
      </c>
      <c r="BA1755" s="91">
        <v>230.9</v>
      </c>
      <c r="BB1755" s="91">
        <v>127.6005594401</v>
      </c>
      <c r="BC1755" s="94">
        <v>0.48713736270000002</v>
      </c>
      <c r="BD1755" s="91">
        <v>62.158999999999999</v>
      </c>
      <c r="BE1755" s="95">
        <v>6.452</v>
      </c>
      <c r="BF1755" s="91">
        <v>48.67</v>
      </c>
      <c r="BG1755" s="91">
        <v>31</v>
      </c>
      <c r="BH1755" s="94" t="s">
        <v>566</v>
      </c>
      <c r="BI1755" s="94" t="s">
        <v>566</v>
      </c>
      <c r="BJ1755" s="93">
        <v>744</v>
      </c>
      <c r="BK1755" s="94">
        <v>0</v>
      </c>
      <c r="BL1755" s="91">
        <v>1508.79359</v>
      </c>
      <c r="BM1755" s="96">
        <v>146.35297797000001</v>
      </c>
      <c r="BN1755" s="96" t="s">
        <v>566</v>
      </c>
      <c r="BO1755" s="88" t="s">
        <v>430</v>
      </c>
      <c r="BP1755" s="88" t="s">
        <v>566</v>
      </c>
      <c r="BQ1755" s="91">
        <v>62.158999999999999</v>
      </c>
      <c r="BR1755" s="95">
        <v>6.452</v>
      </c>
      <c r="BS1755" s="91">
        <v>48.67</v>
      </c>
      <c r="BT1755" s="90">
        <v>30</v>
      </c>
      <c r="BU1755" s="91">
        <v>0</v>
      </c>
      <c r="BV1755" s="91">
        <v>1460.13</v>
      </c>
      <c r="BW1755" s="96">
        <v>141.63261</v>
      </c>
      <c r="BX1755" s="96" t="s">
        <v>566</v>
      </c>
      <c r="BY1755" s="96" t="s">
        <v>566</v>
      </c>
      <c r="BZ1755" s="96" t="s">
        <v>566</v>
      </c>
      <c r="CA1755" s="96" t="s">
        <v>566</v>
      </c>
      <c r="CB1755" s="96" t="s">
        <v>566</v>
      </c>
      <c r="CC1755" s="96" t="s">
        <v>566</v>
      </c>
      <c r="CD1755" s="96" t="s">
        <v>566</v>
      </c>
      <c r="CE1755" s="96" t="s">
        <v>566</v>
      </c>
      <c r="CF1755" s="88" t="s">
        <v>566</v>
      </c>
      <c r="CG1755" s="88" t="s">
        <v>566</v>
      </c>
      <c r="CH1755" s="92" t="s">
        <v>566</v>
      </c>
      <c r="CI1755" s="91">
        <v>0</v>
      </c>
      <c r="CJ1755" s="91">
        <v>0</v>
      </c>
      <c r="CK1755" s="90" t="s">
        <v>566</v>
      </c>
      <c r="CL1755" s="91">
        <v>-1.1382692096</v>
      </c>
      <c r="CM1755" s="91">
        <v>0.56126920960000004</v>
      </c>
      <c r="CN1755" s="88" t="s">
        <v>566</v>
      </c>
      <c r="CO1755" s="91">
        <v>87.55</v>
      </c>
      <c r="CP1755" s="91">
        <v>69.290945626099997</v>
      </c>
      <c r="CQ1755" s="91">
        <v>54.2546917142</v>
      </c>
      <c r="CR1755" s="91">
        <v>7.1314727228999999</v>
      </c>
      <c r="CS1755" s="91">
        <v>5.5836917142000004</v>
      </c>
      <c r="CT1755" s="90">
        <v>1</v>
      </c>
      <c r="CU1755" s="96">
        <v>1.0169999999999999</v>
      </c>
      <c r="CV1755" s="96">
        <v>0.83699999999999997</v>
      </c>
      <c r="CW1755" s="96">
        <v>0.73399999999999999</v>
      </c>
      <c r="CX1755" s="93">
        <v>2792</v>
      </c>
      <c r="CY1755" s="93">
        <v>2791.2</v>
      </c>
      <c r="CZ1755" s="93">
        <v>69.42</v>
      </c>
      <c r="DA1755" s="90">
        <v>97</v>
      </c>
      <c r="DB1755" s="90" t="s">
        <v>566</v>
      </c>
      <c r="DC1755" s="90">
        <v>103</v>
      </c>
      <c r="DD1755" s="91">
        <v>259</v>
      </c>
      <c r="DE1755" s="91">
        <v>-10.880308880299999</v>
      </c>
      <c r="DF1755" s="93">
        <v>78</v>
      </c>
      <c r="DG1755" s="88" t="s">
        <v>393</v>
      </c>
      <c r="DH1755" s="88" t="s">
        <v>566</v>
      </c>
      <c r="DI1755" s="88" t="s">
        <v>566</v>
      </c>
      <c r="DJ1755" s="88" t="s">
        <v>566</v>
      </c>
      <c r="DK1755" s="90">
        <v>0</v>
      </c>
      <c r="DL1755" s="91">
        <v>6.452</v>
      </c>
      <c r="DM1755" s="91">
        <v>0.55002232200000001</v>
      </c>
      <c r="DN1755" s="91">
        <v>70.183155995999996</v>
      </c>
      <c r="DO1755" s="91">
        <v>54.953290905300001</v>
      </c>
      <c r="DP1755" s="91">
        <v>8.0236830928000007</v>
      </c>
      <c r="DQ1755" s="91">
        <v>6.2822909053</v>
      </c>
      <c r="DR1755" s="91">
        <v>78.235175085999998</v>
      </c>
      <c r="DS1755" s="91">
        <v>61.2580080579</v>
      </c>
      <c r="DT1755" s="91">
        <v>16.075702182800001</v>
      </c>
      <c r="DU1755" s="91">
        <v>12.5870080579</v>
      </c>
      <c r="DV1755" s="91" t="s">
        <v>566</v>
      </c>
      <c r="DW1755" s="97"/>
      <c r="DX1755" s="98" t="s">
        <v>5641</v>
      </c>
      <c r="DY1755" s="99" t="s">
        <v>689</v>
      </c>
      <c r="DZ1755" s="98" t="s">
        <v>689</v>
      </c>
      <c r="EA1755" s="100" t="s">
        <v>689</v>
      </c>
      <c r="EB1755" s="101" t="s">
        <v>2764</v>
      </c>
      <c r="EC1755" s="38"/>
    </row>
    <row r="1756" spans="1:133" ht="15" customHeight="1" x14ac:dyDescent="0.25">
      <c r="A1756" s="17" t="str">
        <f t="shared" si="27"/>
        <v>3411Г_Кустовое (Видное и Восточно-Ягунское)</v>
      </c>
      <c r="B1756" s="87">
        <v>216</v>
      </c>
      <c r="C1756" s="88" t="s">
        <v>733</v>
      </c>
      <c r="D1756" s="88" t="s">
        <v>568</v>
      </c>
      <c r="E1756" s="88" t="s">
        <v>1715</v>
      </c>
      <c r="F1756" s="88" t="s">
        <v>7</v>
      </c>
      <c r="G1756" s="88" t="s">
        <v>489</v>
      </c>
      <c r="H1756" s="88" t="s">
        <v>1863</v>
      </c>
      <c r="I1756" s="89" t="s">
        <v>2952</v>
      </c>
      <c r="J1756" s="88" t="s">
        <v>108</v>
      </c>
      <c r="K1756" s="88" t="s">
        <v>566</v>
      </c>
      <c r="L1756" s="88" t="s">
        <v>566</v>
      </c>
      <c r="M1756" s="88" t="s">
        <v>735</v>
      </c>
      <c r="N1756" s="88" t="s">
        <v>44</v>
      </c>
      <c r="O1756" s="90">
        <v>394.83</v>
      </c>
      <c r="P1756" s="90">
        <v>3296.67</v>
      </c>
      <c r="Q1756" s="90">
        <v>3691.5</v>
      </c>
      <c r="R1756" s="91">
        <v>436.83</v>
      </c>
      <c r="S1756" s="90" t="s">
        <v>699</v>
      </c>
      <c r="T1756" s="90">
        <v>3692</v>
      </c>
      <c r="U1756" s="90">
        <v>134.5</v>
      </c>
      <c r="V1756" s="88" t="s">
        <v>31</v>
      </c>
      <c r="W1756" s="88" t="s">
        <v>94</v>
      </c>
      <c r="X1756" s="88" t="s">
        <v>229</v>
      </c>
      <c r="Y1756" s="90" t="s">
        <v>873</v>
      </c>
      <c r="Z1756" s="90" t="s">
        <v>566</v>
      </c>
      <c r="AA1756" s="90">
        <v>73</v>
      </c>
      <c r="AB1756" s="91" t="s">
        <v>4579</v>
      </c>
      <c r="AC1756" s="88" t="s">
        <v>566</v>
      </c>
      <c r="AD1756" s="90" t="s">
        <v>566</v>
      </c>
      <c r="AE1756" s="90" t="s">
        <v>4885</v>
      </c>
      <c r="AF1756" s="90" t="s">
        <v>94</v>
      </c>
      <c r="AG1756" s="91" t="s">
        <v>3521</v>
      </c>
      <c r="AH1756" s="92" t="s">
        <v>3110</v>
      </c>
      <c r="AI1756" s="93">
        <v>395</v>
      </c>
      <c r="AJ1756" s="88" t="s">
        <v>722</v>
      </c>
      <c r="AK1756" s="90" t="s">
        <v>566</v>
      </c>
      <c r="AL1756" s="91">
        <v>23.1</v>
      </c>
      <c r="AM1756" s="91">
        <v>21.633358012599999</v>
      </c>
      <c r="AN1756" s="91">
        <v>2030</v>
      </c>
      <c r="AO1756" s="90">
        <v>25.2</v>
      </c>
      <c r="AP1756" s="91">
        <v>138.726</v>
      </c>
      <c r="AQ1756" s="91">
        <v>45.253</v>
      </c>
      <c r="AR1756" s="91" t="s">
        <v>566</v>
      </c>
      <c r="AS1756" s="91">
        <v>99.091181471100001</v>
      </c>
      <c r="AT1756" s="91">
        <v>99.217117361899994</v>
      </c>
      <c r="AU1756" s="90">
        <v>0</v>
      </c>
      <c r="AV1756" s="90">
        <v>33</v>
      </c>
      <c r="AW1756" s="91">
        <v>0</v>
      </c>
      <c r="AX1756" s="91" t="s">
        <v>566</v>
      </c>
      <c r="AY1756" s="91">
        <v>280.14</v>
      </c>
      <c r="AZ1756" s="88" t="s">
        <v>4928</v>
      </c>
      <c r="BA1756" s="91">
        <v>280.3</v>
      </c>
      <c r="BB1756" s="91">
        <v>181.0488185289</v>
      </c>
      <c r="BC1756" s="94">
        <v>0.28059005970000001</v>
      </c>
      <c r="BD1756" s="91">
        <v>50.781999999999996</v>
      </c>
      <c r="BE1756" s="95">
        <v>4.8579999999999997</v>
      </c>
      <c r="BF1756" s="91">
        <v>40.44</v>
      </c>
      <c r="BG1756" s="91">
        <v>31</v>
      </c>
      <c r="BH1756" s="94" t="s">
        <v>566</v>
      </c>
      <c r="BI1756" s="94" t="s">
        <v>566</v>
      </c>
      <c r="BJ1756" s="93">
        <v>744</v>
      </c>
      <c r="BK1756" s="94">
        <v>0</v>
      </c>
      <c r="BL1756" s="91">
        <v>1253.63625</v>
      </c>
      <c r="BM1756" s="96">
        <v>121.60271645</v>
      </c>
      <c r="BN1756" s="96" t="s">
        <v>566</v>
      </c>
      <c r="BO1756" s="88" t="s">
        <v>430</v>
      </c>
      <c r="BP1756" s="88" t="s">
        <v>566</v>
      </c>
      <c r="BQ1756" s="91">
        <v>50.781999999999996</v>
      </c>
      <c r="BR1756" s="95">
        <v>4.8579999999999997</v>
      </c>
      <c r="BS1756" s="91">
        <v>40.44</v>
      </c>
      <c r="BT1756" s="90">
        <v>30</v>
      </c>
      <c r="BU1756" s="91">
        <v>0</v>
      </c>
      <c r="BV1756" s="91">
        <v>1213.2</v>
      </c>
      <c r="BW1756" s="96">
        <v>117.68040000000001</v>
      </c>
      <c r="BX1756" s="96" t="s">
        <v>566</v>
      </c>
      <c r="BY1756" s="96" t="s">
        <v>566</v>
      </c>
      <c r="BZ1756" s="96" t="s">
        <v>566</v>
      </c>
      <c r="CA1756" s="96" t="s">
        <v>566</v>
      </c>
      <c r="CB1756" s="96" t="s">
        <v>566</v>
      </c>
      <c r="CC1756" s="96" t="s">
        <v>566</v>
      </c>
      <c r="CD1756" s="96" t="s">
        <v>566</v>
      </c>
      <c r="CE1756" s="96" t="s">
        <v>566</v>
      </c>
      <c r="CF1756" s="88" t="s">
        <v>566</v>
      </c>
      <c r="CG1756" s="88" t="s">
        <v>566</v>
      </c>
      <c r="CH1756" s="92" t="s">
        <v>566</v>
      </c>
      <c r="CI1756" s="91">
        <v>0</v>
      </c>
      <c r="CJ1756" s="91">
        <v>0</v>
      </c>
      <c r="CK1756" s="90" t="s">
        <v>566</v>
      </c>
      <c r="CL1756" s="91">
        <v>-0.85946918240000003</v>
      </c>
      <c r="CM1756" s="91">
        <v>0.54146918239999997</v>
      </c>
      <c r="CN1756" s="88" t="s">
        <v>566</v>
      </c>
      <c r="CO1756" s="91">
        <v>87.55</v>
      </c>
      <c r="CP1756" s="91">
        <v>53.750104981500002</v>
      </c>
      <c r="CQ1756" s="91">
        <v>42.8032905568</v>
      </c>
      <c r="CR1756" s="91">
        <v>2.9678469170000001</v>
      </c>
      <c r="CS1756" s="91">
        <v>2.3632905568</v>
      </c>
      <c r="CT1756" s="90">
        <v>1</v>
      </c>
      <c r="CU1756" s="96">
        <v>1.0169999999999999</v>
      </c>
      <c r="CV1756" s="96">
        <v>0.83699999999999997</v>
      </c>
      <c r="CW1756" s="96">
        <v>0.73399999999999999</v>
      </c>
      <c r="CX1756" s="93">
        <v>2792</v>
      </c>
      <c r="CY1756" s="93">
        <v>2790.42</v>
      </c>
      <c r="CZ1756" s="93">
        <v>69.42</v>
      </c>
      <c r="DA1756" s="90">
        <v>97</v>
      </c>
      <c r="DB1756" s="90" t="s">
        <v>566</v>
      </c>
      <c r="DC1756" s="90">
        <v>103</v>
      </c>
      <c r="DD1756" s="91">
        <v>259</v>
      </c>
      <c r="DE1756" s="91">
        <v>8.1621621621999996</v>
      </c>
      <c r="DF1756" s="93">
        <v>78</v>
      </c>
      <c r="DG1756" s="88" t="s">
        <v>393</v>
      </c>
      <c r="DH1756" s="88" t="s">
        <v>566</v>
      </c>
      <c r="DI1756" s="88" t="s">
        <v>566</v>
      </c>
      <c r="DJ1756" s="88" t="s">
        <v>566</v>
      </c>
      <c r="DK1756" s="90">
        <v>0</v>
      </c>
      <c r="DL1756" s="91">
        <v>4.8579999999999997</v>
      </c>
      <c r="DM1756" s="91">
        <v>0.316810859</v>
      </c>
      <c r="DN1756" s="91">
        <v>57.337344943700003</v>
      </c>
      <c r="DO1756" s="91">
        <v>45.659948687000004</v>
      </c>
      <c r="DP1756" s="91">
        <v>6.5550868792000001</v>
      </c>
      <c r="DQ1756" s="91">
        <v>5.2199486869999996</v>
      </c>
      <c r="DR1756" s="91">
        <v>60.688288146799998</v>
      </c>
      <c r="DS1756" s="91">
        <v>48.328434555299999</v>
      </c>
      <c r="DT1756" s="91">
        <v>9.9060300822999992</v>
      </c>
      <c r="DU1756" s="91">
        <v>7.8884345552999999</v>
      </c>
      <c r="DV1756" s="91" t="s">
        <v>566</v>
      </c>
      <c r="DW1756" s="97"/>
      <c r="DX1756" s="98" t="s">
        <v>689</v>
      </c>
      <c r="DY1756" s="99" t="s">
        <v>689</v>
      </c>
      <c r="DZ1756" s="98" t="s">
        <v>689</v>
      </c>
      <c r="EA1756" s="100" t="s">
        <v>689</v>
      </c>
      <c r="EB1756" s="101" t="s">
        <v>2764</v>
      </c>
      <c r="EC1756" s="38"/>
    </row>
    <row r="1757" spans="1:133" ht="15" customHeight="1" x14ac:dyDescent="0.25">
      <c r="A1757" s="17" t="str">
        <f t="shared" si="27"/>
        <v>3412_Кустовое (Видное и Восточно-Ягунское)</v>
      </c>
      <c r="B1757" s="87">
        <v>217</v>
      </c>
      <c r="C1757" s="88" t="s">
        <v>733</v>
      </c>
      <c r="D1757" s="88" t="s">
        <v>568</v>
      </c>
      <c r="E1757" s="88" t="s">
        <v>1715</v>
      </c>
      <c r="F1757" s="88" t="s">
        <v>7</v>
      </c>
      <c r="G1757" s="88" t="s">
        <v>489</v>
      </c>
      <c r="H1757" s="88" t="s">
        <v>1863</v>
      </c>
      <c r="I1757" s="89">
        <v>3412</v>
      </c>
      <c r="J1757" s="88" t="s">
        <v>108</v>
      </c>
      <c r="K1757" s="88" t="s">
        <v>566</v>
      </c>
      <c r="L1757" s="88" t="s">
        <v>566</v>
      </c>
      <c r="M1757" s="88" t="s">
        <v>735</v>
      </c>
      <c r="N1757" s="88" t="s">
        <v>44</v>
      </c>
      <c r="O1757" s="90">
        <v>9.1999999999999993</v>
      </c>
      <c r="P1757" s="90">
        <v>3619</v>
      </c>
      <c r="Q1757" s="90">
        <v>3628.2</v>
      </c>
      <c r="R1757" s="91">
        <v>764.22</v>
      </c>
      <c r="S1757" s="90" t="s">
        <v>150</v>
      </c>
      <c r="T1757" s="90">
        <v>3624.9</v>
      </c>
      <c r="U1757" s="90">
        <v>10.3</v>
      </c>
      <c r="V1757" s="88" t="s">
        <v>31</v>
      </c>
      <c r="W1757" s="88" t="s">
        <v>65</v>
      </c>
      <c r="X1757" s="88" t="s">
        <v>1442</v>
      </c>
      <c r="Y1757" s="90" t="s">
        <v>1034</v>
      </c>
      <c r="Z1757" s="90" t="s">
        <v>566</v>
      </c>
      <c r="AA1757" s="90">
        <v>73</v>
      </c>
      <c r="AB1757" s="91" t="s">
        <v>4580</v>
      </c>
      <c r="AC1757" s="88" t="s">
        <v>566</v>
      </c>
      <c r="AD1757" s="90" t="s">
        <v>566</v>
      </c>
      <c r="AE1757" s="90" t="s">
        <v>1265</v>
      </c>
      <c r="AF1757" s="90" t="s">
        <v>65</v>
      </c>
      <c r="AG1757" s="91" t="s">
        <v>3470</v>
      </c>
      <c r="AH1757" s="92" t="s">
        <v>3023</v>
      </c>
      <c r="AI1757" s="93">
        <v>425</v>
      </c>
      <c r="AJ1757" s="88" t="s">
        <v>722</v>
      </c>
      <c r="AK1757" s="90" t="s">
        <v>566</v>
      </c>
      <c r="AL1757" s="91">
        <v>23.1</v>
      </c>
      <c r="AM1757" s="91">
        <v>21.633358012599999</v>
      </c>
      <c r="AN1757" s="91">
        <v>2058</v>
      </c>
      <c r="AO1757" s="90">
        <v>24</v>
      </c>
      <c r="AP1757" s="91">
        <v>407.98099999999999</v>
      </c>
      <c r="AQ1757" s="91">
        <v>36.915999999999997</v>
      </c>
      <c r="AR1757" s="91" t="s">
        <v>566</v>
      </c>
      <c r="AS1757" s="91">
        <v>114.75090180719999</v>
      </c>
      <c r="AT1757" s="91">
        <v>115.3032704351</v>
      </c>
      <c r="AU1757" s="90">
        <v>0</v>
      </c>
      <c r="AV1757" s="90">
        <v>26</v>
      </c>
      <c r="AW1757" s="91">
        <v>0</v>
      </c>
      <c r="AX1757" s="91" t="s">
        <v>566</v>
      </c>
      <c r="AY1757" s="91">
        <v>279.64999999999998</v>
      </c>
      <c r="AZ1757" s="88" t="s">
        <v>4928</v>
      </c>
      <c r="BA1757" s="91">
        <v>280.3</v>
      </c>
      <c r="BB1757" s="91">
        <v>164.89909819280001</v>
      </c>
      <c r="BC1757" s="94">
        <v>9.0958653900000005E-2</v>
      </c>
      <c r="BD1757" s="91">
        <v>14.999000000000001</v>
      </c>
      <c r="BE1757" s="95">
        <v>15.637</v>
      </c>
      <c r="BF1757" s="91">
        <v>10.59</v>
      </c>
      <c r="BG1757" s="91">
        <v>31</v>
      </c>
      <c r="BH1757" s="94">
        <v>0.33333000000000002</v>
      </c>
      <c r="BI1757" s="94">
        <v>0.5</v>
      </c>
      <c r="BJ1757" s="93">
        <v>298</v>
      </c>
      <c r="BK1757" s="94">
        <v>0</v>
      </c>
      <c r="BL1757" s="91">
        <v>328.32916</v>
      </c>
      <c r="BM1757" s="96">
        <v>31.847928169999999</v>
      </c>
      <c r="BN1757" s="96" t="s">
        <v>566</v>
      </c>
      <c r="BO1757" s="88" t="s">
        <v>696</v>
      </c>
      <c r="BP1757" s="88" t="s">
        <v>566</v>
      </c>
      <c r="BQ1757" s="91">
        <v>14.999000000000001</v>
      </c>
      <c r="BR1757" s="95">
        <v>15.637</v>
      </c>
      <c r="BS1757" s="91">
        <v>10.59</v>
      </c>
      <c r="BT1757" s="90">
        <v>30</v>
      </c>
      <c r="BU1757" s="91">
        <v>0</v>
      </c>
      <c r="BV1757" s="91">
        <v>317.73</v>
      </c>
      <c r="BW1757" s="96">
        <v>30.81981</v>
      </c>
      <c r="BX1757" s="96" t="s">
        <v>566</v>
      </c>
      <c r="BY1757" s="96" t="s">
        <v>566</v>
      </c>
      <c r="BZ1757" s="96" t="s">
        <v>566</v>
      </c>
      <c r="CA1757" s="96" t="s">
        <v>566</v>
      </c>
      <c r="CB1757" s="96" t="s">
        <v>566</v>
      </c>
      <c r="CC1757" s="96" t="s">
        <v>566</v>
      </c>
      <c r="CD1757" s="96" t="s">
        <v>566</v>
      </c>
      <c r="CE1757" s="96" t="s">
        <v>566</v>
      </c>
      <c r="CF1757" s="88" t="s">
        <v>566</v>
      </c>
      <c r="CG1757" s="88" t="s">
        <v>566</v>
      </c>
      <c r="CH1757" s="92" t="s">
        <v>566</v>
      </c>
      <c r="CI1757" s="91">
        <v>0</v>
      </c>
      <c r="CJ1757" s="91">
        <v>0</v>
      </c>
      <c r="CK1757" s="90" t="s">
        <v>566</v>
      </c>
      <c r="CL1757" s="91">
        <v>0.4511336534</v>
      </c>
      <c r="CM1757" s="91">
        <v>-1.5231336534</v>
      </c>
      <c r="CN1757" s="88" t="s">
        <v>566</v>
      </c>
      <c r="CO1757" s="91">
        <v>87.55</v>
      </c>
      <c r="CP1757" s="91">
        <v>17.379881145100001</v>
      </c>
      <c r="CQ1757" s="91">
        <v>12.2721873104</v>
      </c>
      <c r="CR1757" s="91">
        <v>2.3805263064000002</v>
      </c>
      <c r="CS1757" s="91">
        <v>1.6811873103999999</v>
      </c>
      <c r="CT1757" s="90">
        <v>-2.5</v>
      </c>
      <c r="CU1757" s="96">
        <v>1.0169999999999999</v>
      </c>
      <c r="CV1757" s="96">
        <v>0.83699999999999997</v>
      </c>
      <c r="CW1757" s="96">
        <v>0.73399999999999999</v>
      </c>
      <c r="CX1757" s="93">
        <v>2792</v>
      </c>
      <c r="CY1757" s="93">
        <v>2785.36</v>
      </c>
      <c r="CZ1757" s="93">
        <v>69.42</v>
      </c>
      <c r="DA1757" s="90">
        <v>97</v>
      </c>
      <c r="DB1757" s="90" t="s">
        <v>566</v>
      </c>
      <c r="DC1757" s="90">
        <v>103</v>
      </c>
      <c r="DD1757" s="91">
        <v>259</v>
      </c>
      <c r="DE1757" s="91">
        <v>7.9729729730000001</v>
      </c>
      <c r="DF1757" s="93">
        <v>78</v>
      </c>
      <c r="DG1757" s="88" t="s">
        <v>393</v>
      </c>
      <c r="DH1757" s="88" t="s">
        <v>566</v>
      </c>
      <c r="DI1757" s="88" t="s">
        <v>566</v>
      </c>
      <c r="DJ1757" s="88" t="s">
        <v>2943</v>
      </c>
      <c r="DK1757" s="90">
        <v>-3.5</v>
      </c>
      <c r="DL1757" s="91">
        <v>15.637</v>
      </c>
      <c r="DM1757" s="91">
        <v>0.1123784666</v>
      </c>
      <c r="DN1757" s="91">
        <v>18.531107793099999</v>
      </c>
      <c r="DO1757" s="91">
        <v>13.0850852206</v>
      </c>
      <c r="DP1757" s="91">
        <v>3.5317529543999999</v>
      </c>
      <c r="DQ1757" s="91">
        <v>2.4940852206000002</v>
      </c>
      <c r="DR1757" s="91">
        <v>21.472153606900001</v>
      </c>
      <c r="DS1757" s="91">
        <v>15.1618005222</v>
      </c>
      <c r="DT1757" s="91">
        <v>6.4727987681999997</v>
      </c>
      <c r="DU1757" s="91">
        <v>4.5708005221999999</v>
      </c>
      <c r="DV1757" s="91" t="s">
        <v>566</v>
      </c>
      <c r="DW1757" s="97"/>
      <c r="DX1757" s="98" t="s">
        <v>689</v>
      </c>
      <c r="DY1757" s="99" t="s">
        <v>689</v>
      </c>
      <c r="DZ1757" s="98" t="s">
        <v>689</v>
      </c>
      <c r="EA1757" s="100" t="s">
        <v>689</v>
      </c>
      <c r="EB1757" s="101" t="s">
        <v>2764</v>
      </c>
      <c r="EC1757" s="38"/>
    </row>
    <row r="1758" spans="1:133" ht="15" customHeight="1" x14ac:dyDescent="0.25">
      <c r="A1758" s="17" t="str">
        <f t="shared" si="27"/>
        <v>3414Г_Кустовое (Видное и Восточно-Ягунское)</v>
      </c>
      <c r="B1758" s="87">
        <v>218</v>
      </c>
      <c r="C1758" s="88" t="s">
        <v>733</v>
      </c>
      <c r="D1758" s="88" t="s">
        <v>568</v>
      </c>
      <c r="E1758" s="88" t="s">
        <v>1715</v>
      </c>
      <c r="F1758" s="88" t="s">
        <v>7</v>
      </c>
      <c r="G1758" s="88" t="s">
        <v>489</v>
      </c>
      <c r="H1758" s="88" t="s">
        <v>1863</v>
      </c>
      <c r="I1758" s="89" t="s">
        <v>2517</v>
      </c>
      <c r="J1758" s="88" t="s">
        <v>108</v>
      </c>
      <c r="K1758" s="88" t="s">
        <v>1874</v>
      </c>
      <c r="L1758" s="88" t="s">
        <v>566</v>
      </c>
      <c r="M1758" s="88" t="s">
        <v>735</v>
      </c>
      <c r="N1758" s="88" t="s">
        <v>44</v>
      </c>
      <c r="O1758" s="90">
        <v>3.26</v>
      </c>
      <c r="P1758" s="90">
        <v>3153.04</v>
      </c>
      <c r="Q1758" s="90">
        <v>3596.92</v>
      </c>
      <c r="R1758" s="91">
        <v>304.92099999999999</v>
      </c>
      <c r="S1758" s="90" t="s">
        <v>699</v>
      </c>
      <c r="T1758" s="90">
        <v>3622</v>
      </c>
      <c r="U1758" s="90">
        <v>443.88</v>
      </c>
      <c r="V1758" s="88" t="s">
        <v>31</v>
      </c>
      <c r="W1758" s="88" t="s">
        <v>94</v>
      </c>
      <c r="X1758" s="88" t="s">
        <v>1440</v>
      </c>
      <c r="Y1758" s="90" t="s">
        <v>869</v>
      </c>
      <c r="Z1758" s="90" t="s">
        <v>566</v>
      </c>
      <c r="AA1758" s="90">
        <v>73</v>
      </c>
      <c r="AB1758" s="91" t="s">
        <v>4041</v>
      </c>
      <c r="AC1758" s="88" t="s">
        <v>566</v>
      </c>
      <c r="AD1758" s="90" t="s">
        <v>566</v>
      </c>
      <c r="AE1758" s="90" t="s">
        <v>2019</v>
      </c>
      <c r="AF1758" s="90" t="s">
        <v>94</v>
      </c>
      <c r="AG1758" s="91" t="s">
        <v>3503</v>
      </c>
      <c r="AH1758" s="92" t="s">
        <v>5455</v>
      </c>
      <c r="AI1758" s="93">
        <v>26</v>
      </c>
      <c r="AJ1758" s="88" t="s">
        <v>566</v>
      </c>
      <c r="AK1758" s="90" t="s">
        <v>566</v>
      </c>
      <c r="AL1758" s="91">
        <v>22.8</v>
      </c>
      <c r="AM1758" s="91">
        <v>20.182580810200001</v>
      </c>
      <c r="AN1758" s="91">
        <v>1574</v>
      </c>
      <c r="AO1758" s="90">
        <v>26</v>
      </c>
      <c r="AP1758" s="91">
        <v>13.098000000000001</v>
      </c>
      <c r="AQ1758" s="91" t="s">
        <v>566</v>
      </c>
      <c r="AR1758" s="91" t="s">
        <v>566</v>
      </c>
      <c r="AS1758" s="91">
        <v>126.59</v>
      </c>
      <c r="AT1758" s="91">
        <v>127.79</v>
      </c>
      <c r="AU1758" s="90">
        <v>0</v>
      </c>
      <c r="AV1758" s="90">
        <v>41</v>
      </c>
      <c r="AW1758" s="91">
        <v>0</v>
      </c>
      <c r="AX1758" s="91" t="s">
        <v>566</v>
      </c>
      <c r="AY1758" s="91">
        <v>232.69</v>
      </c>
      <c r="AZ1758" s="88" t="s">
        <v>4928</v>
      </c>
      <c r="BA1758" s="91">
        <v>234</v>
      </c>
      <c r="BB1758" s="91">
        <v>106.1</v>
      </c>
      <c r="BC1758" s="94">
        <v>0.4988878417</v>
      </c>
      <c r="BD1758" s="91">
        <v>52.932000000000002</v>
      </c>
      <c r="BE1758" s="95">
        <v>54.465000000000003</v>
      </c>
      <c r="BF1758" s="91">
        <v>20.170000000000002</v>
      </c>
      <c r="BG1758" s="91">
        <v>26.8</v>
      </c>
      <c r="BH1758" s="94" t="s">
        <v>566</v>
      </c>
      <c r="BI1758" s="94" t="s">
        <v>566</v>
      </c>
      <c r="BJ1758" s="93">
        <v>644</v>
      </c>
      <c r="BK1758" s="94">
        <v>100</v>
      </c>
      <c r="BL1758" s="91">
        <v>541.33155999999997</v>
      </c>
      <c r="BM1758" s="96">
        <v>52.509161740000003</v>
      </c>
      <c r="BN1758" s="96" t="s">
        <v>566</v>
      </c>
      <c r="BO1758" s="88" t="s">
        <v>430</v>
      </c>
      <c r="BP1758" s="88" t="s">
        <v>566</v>
      </c>
      <c r="BQ1758" s="91">
        <v>52.932000000000002</v>
      </c>
      <c r="BR1758" s="95">
        <v>54.465000000000003</v>
      </c>
      <c r="BS1758" s="91">
        <v>20.170000000000002</v>
      </c>
      <c r="BT1758" s="90">
        <v>30</v>
      </c>
      <c r="BU1758" s="91">
        <v>0</v>
      </c>
      <c r="BV1758" s="91">
        <v>605.22</v>
      </c>
      <c r="BW1758" s="96">
        <v>58.706339999999997</v>
      </c>
      <c r="BX1758" s="96" t="s">
        <v>566</v>
      </c>
      <c r="BY1758" s="96" t="s">
        <v>566</v>
      </c>
      <c r="BZ1758" s="96" t="s">
        <v>566</v>
      </c>
      <c r="CA1758" s="96" t="s">
        <v>566</v>
      </c>
      <c r="CB1758" s="96" t="s">
        <v>566</v>
      </c>
      <c r="CC1758" s="96" t="s">
        <v>566</v>
      </c>
      <c r="CD1758" s="96" t="s">
        <v>566</v>
      </c>
      <c r="CE1758" s="96" t="s">
        <v>566</v>
      </c>
      <c r="CF1758" s="88" t="s">
        <v>566</v>
      </c>
      <c r="CG1758" s="88" t="s">
        <v>566</v>
      </c>
      <c r="CH1758" s="92" t="s">
        <v>566</v>
      </c>
      <c r="CI1758" s="91">
        <v>0</v>
      </c>
      <c r="CJ1758" s="91">
        <v>0</v>
      </c>
      <c r="CK1758" s="90" t="s">
        <v>566</v>
      </c>
      <c r="CL1758" s="91">
        <v>-0.87083325899999997</v>
      </c>
      <c r="CM1758" s="91">
        <v>1.512833259</v>
      </c>
      <c r="CN1758" s="88" t="s">
        <v>566</v>
      </c>
      <c r="CO1758" s="91">
        <v>87.55</v>
      </c>
      <c r="CP1758" s="91">
        <v>71.894119443700006</v>
      </c>
      <c r="CQ1758" s="91">
        <v>27.4010661505</v>
      </c>
      <c r="CR1758" s="91">
        <v>18.962566648700001</v>
      </c>
      <c r="CS1758" s="91">
        <v>7.2270661504999998</v>
      </c>
      <c r="CT1758" s="90">
        <v>-2.5</v>
      </c>
      <c r="CU1758" s="96">
        <v>1.0169999999999999</v>
      </c>
      <c r="CV1758" s="96">
        <v>0.83699999999999997</v>
      </c>
      <c r="CW1758" s="96">
        <v>0.73399999999999999</v>
      </c>
      <c r="CX1758" s="93">
        <v>2792</v>
      </c>
      <c r="CY1758" s="93">
        <v>2778.6990000000001</v>
      </c>
      <c r="CZ1758" s="93">
        <v>69.42</v>
      </c>
      <c r="DA1758" s="90">
        <v>97</v>
      </c>
      <c r="DB1758" s="90" t="s">
        <v>566</v>
      </c>
      <c r="DC1758" s="90">
        <v>103</v>
      </c>
      <c r="DD1758" s="91">
        <v>259</v>
      </c>
      <c r="DE1758" s="91">
        <v>-10.1583011583</v>
      </c>
      <c r="DF1758" s="93">
        <v>78</v>
      </c>
      <c r="DG1758" s="88" t="s">
        <v>393</v>
      </c>
      <c r="DH1758" s="88" t="s">
        <v>566</v>
      </c>
      <c r="DI1758" s="88" t="s">
        <v>566</v>
      </c>
      <c r="DJ1758" s="88" t="s">
        <v>2644</v>
      </c>
      <c r="DK1758" s="90">
        <v>-3.5</v>
      </c>
      <c r="DL1758" s="91">
        <v>54.465000000000003</v>
      </c>
      <c r="DM1758" s="91">
        <v>0.61635092749999998</v>
      </c>
      <c r="DN1758" s="91">
        <v>65.394833412799997</v>
      </c>
      <c r="DO1758" s="91">
        <v>24.923987804700001</v>
      </c>
      <c r="DP1758" s="91">
        <v>12.463280617800001</v>
      </c>
      <c r="DQ1758" s="91">
        <v>4.7499878046999999</v>
      </c>
      <c r="DR1758" s="91">
        <v>88.822332168900004</v>
      </c>
      <c r="DS1758" s="91">
        <v>33.852930089899999</v>
      </c>
      <c r="DT1758" s="91">
        <v>35.890779373900003</v>
      </c>
      <c r="DU1758" s="91">
        <v>13.6789300899</v>
      </c>
      <c r="DV1758" s="91">
        <v>170.21365208329999</v>
      </c>
      <c r="DW1758" s="97"/>
      <c r="DX1758" s="98" t="s">
        <v>5642</v>
      </c>
      <c r="DY1758" s="99" t="s">
        <v>689</v>
      </c>
      <c r="DZ1758" s="98" t="s">
        <v>689</v>
      </c>
      <c r="EA1758" s="100" t="s">
        <v>689</v>
      </c>
      <c r="EB1758" s="101" t="s">
        <v>2764</v>
      </c>
      <c r="EC1758" s="38"/>
    </row>
    <row r="1759" spans="1:133" ht="15" customHeight="1" x14ac:dyDescent="0.25">
      <c r="A1759" s="17" t="str">
        <f t="shared" si="27"/>
        <v>3415_Кустовое (Видное и Восточно-Ягунское)</v>
      </c>
      <c r="B1759" s="87">
        <v>219</v>
      </c>
      <c r="C1759" s="88" t="s">
        <v>733</v>
      </c>
      <c r="D1759" s="88" t="s">
        <v>568</v>
      </c>
      <c r="E1759" s="88" t="s">
        <v>1715</v>
      </c>
      <c r="F1759" s="88" t="s">
        <v>7</v>
      </c>
      <c r="G1759" s="88" t="s">
        <v>489</v>
      </c>
      <c r="H1759" s="88" t="s">
        <v>1863</v>
      </c>
      <c r="I1759" s="89">
        <v>3415</v>
      </c>
      <c r="J1759" s="88" t="s">
        <v>108</v>
      </c>
      <c r="K1759" s="88" t="s">
        <v>1874</v>
      </c>
      <c r="L1759" s="88" t="s">
        <v>566</v>
      </c>
      <c r="M1759" s="88" t="s">
        <v>735</v>
      </c>
      <c r="N1759" s="88" t="s">
        <v>44</v>
      </c>
      <c r="O1759" s="90">
        <v>14</v>
      </c>
      <c r="P1759" s="90">
        <v>3168</v>
      </c>
      <c r="Q1759" s="90">
        <v>3182</v>
      </c>
      <c r="R1759" s="91">
        <v>309.08</v>
      </c>
      <c r="S1759" s="90" t="s">
        <v>150</v>
      </c>
      <c r="T1759" s="90">
        <v>3243.7</v>
      </c>
      <c r="U1759" s="90">
        <v>14.9</v>
      </c>
      <c r="V1759" s="88" t="s">
        <v>31</v>
      </c>
      <c r="W1759" s="88" t="s">
        <v>112</v>
      </c>
      <c r="X1759" s="88" t="s">
        <v>3193</v>
      </c>
      <c r="Y1759" s="90" t="s">
        <v>841</v>
      </c>
      <c r="Z1759" s="90" t="s">
        <v>566</v>
      </c>
      <c r="AA1759" s="90">
        <v>73</v>
      </c>
      <c r="AB1759" s="91" t="s">
        <v>4893</v>
      </c>
      <c r="AC1759" s="88" t="s">
        <v>566</v>
      </c>
      <c r="AD1759" s="90" t="s">
        <v>566</v>
      </c>
      <c r="AE1759" s="90" t="s">
        <v>2019</v>
      </c>
      <c r="AF1759" s="90" t="s">
        <v>112</v>
      </c>
      <c r="AG1759" s="91" t="s">
        <v>3440</v>
      </c>
      <c r="AH1759" s="92" t="s">
        <v>4826</v>
      </c>
      <c r="AI1759" s="93">
        <v>100</v>
      </c>
      <c r="AJ1759" s="88" t="s">
        <v>566</v>
      </c>
      <c r="AK1759" s="90" t="s">
        <v>566</v>
      </c>
      <c r="AL1759" s="91">
        <v>22.8</v>
      </c>
      <c r="AM1759" s="91">
        <v>20.182580810200001</v>
      </c>
      <c r="AN1759" s="91">
        <v>2172</v>
      </c>
      <c r="AO1759" s="90">
        <v>23.3</v>
      </c>
      <c r="AP1759" s="91">
        <v>212.73</v>
      </c>
      <c r="AQ1759" s="91" t="s">
        <v>566</v>
      </c>
      <c r="AR1759" s="91" t="s">
        <v>566</v>
      </c>
      <c r="AS1759" s="91">
        <v>99.93</v>
      </c>
      <c r="AT1759" s="91">
        <v>100.15</v>
      </c>
      <c r="AU1759" s="90">
        <v>0</v>
      </c>
      <c r="AV1759" s="90">
        <v>51</v>
      </c>
      <c r="AW1759" s="91">
        <v>0</v>
      </c>
      <c r="AX1759" s="91" t="s">
        <v>566</v>
      </c>
      <c r="AY1759" s="91">
        <v>232.55</v>
      </c>
      <c r="AZ1759" s="88" t="s">
        <v>4928</v>
      </c>
      <c r="BA1759" s="91">
        <v>232.8</v>
      </c>
      <c r="BB1759" s="91">
        <v>132.62</v>
      </c>
      <c r="BC1759" s="94">
        <v>0.1045939803</v>
      </c>
      <c r="BD1759" s="91">
        <v>13.867000000000001</v>
      </c>
      <c r="BE1759" s="95">
        <v>12.755000000000001</v>
      </c>
      <c r="BF1759" s="91">
        <v>10.130000000000001</v>
      </c>
      <c r="BG1759" s="91">
        <v>30.9</v>
      </c>
      <c r="BH1759" s="94">
        <v>0.1</v>
      </c>
      <c r="BI1759" s="94">
        <v>0.33333000000000002</v>
      </c>
      <c r="BJ1759" s="93">
        <v>171</v>
      </c>
      <c r="BK1759" s="94">
        <v>3</v>
      </c>
      <c r="BL1759" s="91">
        <v>312.64618999999999</v>
      </c>
      <c r="BM1759" s="96">
        <v>30.326680750000001</v>
      </c>
      <c r="BN1759" s="96" t="s">
        <v>566</v>
      </c>
      <c r="BO1759" s="88" t="s">
        <v>696</v>
      </c>
      <c r="BP1759" s="88" t="s">
        <v>566</v>
      </c>
      <c r="BQ1759" s="91">
        <v>13.867000000000001</v>
      </c>
      <c r="BR1759" s="95">
        <v>12.755000000000001</v>
      </c>
      <c r="BS1759" s="91">
        <v>10.130000000000001</v>
      </c>
      <c r="BT1759" s="90">
        <v>30</v>
      </c>
      <c r="BU1759" s="91">
        <v>0</v>
      </c>
      <c r="BV1759" s="91">
        <v>303.77999999999997</v>
      </c>
      <c r="BW1759" s="96">
        <v>29.466660000000001</v>
      </c>
      <c r="BX1759" s="96" t="s">
        <v>566</v>
      </c>
      <c r="BY1759" s="96" t="s">
        <v>566</v>
      </c>
      <c r="BZ1759" s="96" t="s">
        <v>566</v>
      </c>
      <c r="CA1759" s="96" t="s">
        <v>566</v>
      </c>
      <c r="CB1759" s="96" t="s">
        <v>566</v>
      </c>
      <c r="CC1759" s="96" t="s">
        <v>566</v>
      </c>
      <c r="CD1759" s="96" t="s">
        <v>566</v>
      </c>
      <c r="CE1759" s="96" t="s">
        <v>566</v>
      </c>
      <c r="CF1759" s="88" t="s">
        <v>566</v>
      </c>
      <c r="CG1759" s="88" t="s">
        <v>566</v>
      </c>
      <c r="CH1759" s="92" t="s">
        <v>566</v>
      </c>
      <c r="CI1759" s="91">
        <v>0</v>
      </c>
      <c r="CJ1759" s="91">
        <v>0</v>
      </c>
      <c r="CK1759" s="90" t="s">
        <v>566</v>
      </c>
      <c r="CL1759" s="91">
        <v>-0.3210044433</v>
      </c>
      <c r="CM1759" s="91">
        <v>-1.2219955567</v>
      </c>
      <c r="CN1759" s="88" t="s">
        <v>566</v>
      </c>
      <c r="CO1759" s="91">
        <v>87.55</v>
      </c>
      <c r="CP1759" s="91">
        <v>15.058238301299999</v>
      </c>
      <c r="CQ1759" s="91">
        <v>10.9961930651</v>
      </c>
      <c r="CR1759" s="91">
        <v>1.1913829167000001</v>
      </c>
      <c r="CS1759" s="91">
        <v>0.87019306510000005</v>
      </c>
      <c r="CT1759" s="90">
        <v>-2.5</v>
      </c>
      <c r="CU1759" s="96">
        <v>1.0169999999999999</v>
      </c>
      <c r="CV1759" s="96">
        <v>0.83699999999999997</v>
      </c>
      <c r="CW1759" s="96">
        <v>0.73399999999999999</v>
      </c>
      <c r="CX1759" s="93">
        <v>2792</v>
      </c>
      <c r="CY1759" s="93">
        <v>2789.5</v>
      </c>
      <c r="CZ1759" s="93">
        <v>69.42</v>
      </c>
      <c r="DA1759" s="90">
        <v>97</v>
      </c>
      <c r="DB1759" s="90" t="s">
        <v>566</v>
      </c>
      <c r="DC1759" s="90">
        <v>103</v>
      </c>
      <c r="DD1759" s="91">
        <v>259</v>
      </c>
      <c r="DE1759" s="91">
        <v>-10.2123552124</v>
      </c>
      <c r="DF1759" s="93">
        <v>78</v>
      </c>
      <c r="DG1759" s="88" t="s">
        <v>393</v>
      </c>
      <c r="DH1759" s="88" t="s">
        <v>566</v>
      </c>
      <c r="DI1759" s="88" t="s">
        <v>566</v>
      </c>
      <c r="DJ1759" s="88" t="s">
        <v>2766</v>
      </c>
      <c r="DK1759" s="90">
        <v>-3.5</v>
      </c>
      <c r="DL1759" s="91">
        <v>12.755000000000001</v>
      </c>
      <c r="DM1759" s="91">
        <v>0.12922036519999999</v>
      </c>
      <c r="DN1759" s="91">
        <v>17.1319496546</v>
      </c>
      <c r="DO1759" s="91">
        <v>12.5105090126</v>
      </c>
      <c r="DP1759" s="91">
        <v>3.2650942700000001</v>
      </c>
      <c r="DQ1759" s="91">
        <v>2.3845090126000001</v>
      </c>
      <c r="DR1759" s="91">
        <v>18.603855984700001</v>
      </c>
      <c r="DS1759" s="91">
        <v>13.5853602572</v>
      </c>
      <c r="DT1759" s="91">
        <v>4.7370006001</v>
      </c>
      <c r="DU1759" s="91">
        <v>3.4593602572000002</v>
      </c>
      <c r="DV1759" s="91">
        <v>171.00730069439999</v>
      </c>
      <c r="DW1759" s="97"/>
      <c r="DX1759" s="98" t="s">
        <v>5643</v>
      </c>
      <c r="DY1759" s="99" t="s">
        <v>689</v>
      </c>
      <c r="DZ1759" s="98" t="s">
        <v>689</v>
      </c>
      <c r="EA1759" s="100" t="s">
        <v>689</v>
      </c>
      <c r="EB1759" s="101" t="s">
        <v>2764</v>
      </c>
      <c r="EC1759" s="38"/>
    </row>
    <row r="1760" spans="1:133" ht="15" customHeight="1" x14ac:dyDescent="0.25">
      <c r="A1760" s="17" t="str">
        <f t="shared" si="27"/>
        <v>3416Г_Кустовое (Видное и Восточно-Ягунское)</v>
      </c>
      <c r="B1760" s="87">
        <v>220</v>
      </c>
      <c r="C1760" s="88" t="s">
        <v>733</v>
      </c>
      <c r="D1760" s="88" t="s">
        <v>568</v>
      </c>
      <c r="E1760" s="88" t="s">
        <v>1715</v>
      </c>
      <c r="F1760" s="88" t="s">
        <v>7</v>
      </c>
      <c r="G1760" s="88" t="s">
        <v>489</v>
      </c>
      <c r="H1760" s="88" t="s">
        <v>1863</v>
      </c>
      <c r="I1760" s="89" t="s">
        <v>2519</v>
      </c>
      <c r="J1760" s="88" t="s">
        <v>108</v>
      </c>
      <c r="K1760" s="88" t="s">
        <v>1874</v>
      </c>
      <c r="L1760" s="88" t="s">
        <v>566</v>
      </c>
      <c r="M1760" s="88" t="s">
        <v>735</v>
      </c>
      <c r="N1760" s="88" t="s">
        <v>44</v>
      </c>
      <c r="O1760" s="90">
        <v>516.96</v>
      </c>
      <c r="P1760" s="90">
        <v>3302.78</v>
      </c>
      <c r="Q1760" s="90">
        <v>3819.74</v>
      </c>
      <c r="R1760" s="91">
        <v>444.24900000000002</v>
      </c>
      <c r="S1760" s="90" t="s">
        <v>699</v>
      </c>
      <c r="T1760" s="90">
        <v>3820</v>
      </c>
      <c r="U1760" s="90">
        <v>2.2999999999999998</v>
      </c>
      <c r="V1760" s="88" t="s">
        <v>31</v>
      </c>
      <c r="W1760" s="88" t="s">
        <v>94</v>
      </c>
      <c r="X1760" s="88" t="s">
        <v>229</v>
      </c>
      <c r="Y1760" s="90" t="s">
        <v>1002</v>
      </c>
      <c r="Z1760" s="90" t="s">
        <v>566</v>
      </c>
      <c r="AA1760" s="90">
        <v>73</v>
      </c>
      <c r="AB1760" s="91" t="s">
        <v>4140</v>
      </c>
      <c r="AC1760" s="88" t="s">
        <v>566</v>
      </c>
      <c r="AD1760" s="90" t="s">
        <v>566</v>
      </c>
      <c r="AE1760" s="90" t="s">
        <v>4788</v>
      </c>
      <c r="AF1760" s="90" t="s">
        <v>94</v>
      </c>
      <c r="AG1760" s="91" t="s">
        <v>3538</v>
      </c>
      <c r="AH1760" s="92" t="s">
        <v>2734</v>
      </c>
      <c r="AI1760" s="93">
        <v>669</v>
      </c>
      <c r="AJ1760" s="88" t="s">
        <v>722</v>
      </c>
      <c r="AK1760" s="90" t="s">
        <v>566</v>
      </c>
      <c r="AL1760" s="91">
        <v>22.8</v>
      </c>
      <c r="AM1760" s="91">
        <v>20.182580810200001</v>
      </c>
      <c r="AN1760" s="91">
        <v>1897</v>
      </c>
      <c r="AO1760" s="90">
        <v>27.5</v>
      </c>
      <c r="AP1760" s="91">
        <v>64.78</v>
      </c>
      <c r="AQ1760" s="91">
        <v>48.36</v>
      </c>
      <c r="AR1760" s="91" t="s">
        <v>566</v>
      </c>
      <c r="AS1760" s="91">
        <v>106.54270208849999</v>
      </c>
      <c r="AT1760" s="91">
        <v>106.7733314475</v>
      </c>
      <c r="AU1760" s="90">
        <v>0</v>
      </c>
      <c r="AV1760" s="90">
        <v>51</v>
      </c>
      <c r="AW1760" s="91">
        <v>0</v>
      </c>
      <c r="AX1760" s="91" t="s">
        <v>566</v>
      </c>
      <c r="AY1760" s="91">
        <v>221.62</v>
      </c>
      <c r="AZ1760" s="88" t="s">
        <v>4928</v>
      </c>
      <c r="BA1760" s="91">
        <v>221.9</v>
      </c>
      <c r="BB1760" s="91">
        <v>115.0772979115</v>
      </c>
      <c r="BC1760" s="94">
        <v>0.47967758199999999</v>
      </c>
      <c r="BD1760" s="91">
        <v>55.2</v>
      </c>
      <c r="BE1760" s="95">
        <v>3.0649999999999999</v>
      </c>
      <c r="BF1760" s="91">
        <v>44.79</v>
      </c>
      <c r="BG1760" s="91">
        <v>31</v>
      </c>
      <c r="BH1760" s="94" t="s">
        <v>566</v>
      </c>
      <c r="BI1760" s="94" t="s">
        <v>566</v>
      </c>
      <c r="BJ1760" s="93">
        <v>744</v>
      </c>
      <c r="BK1760" s="94">
        <v>0</v>
      </c>
      <c r="BL1760" s="91">
        <v>1388.38212</v>
      </c>
      <c r="BM1760" s="96">
        <v>134.67306564</v>
      </c>
      <c r="BN1760" s="96" t="s">
        <v>566</v>
      </c>
      <c r="BO1760" s="88" t="s">
        <v>430</v>
      </c>
      <c r="BP1760" s="88" t="s">
        <v>566</v>
      </c>
      <c r="BQ1760" s="91">
        <v>55.2</v>
      </c>
      <c r="BR1760" s="95">
        <v>3.0649999999999999</v>
      </c>
      <c r="BS1760" s="91">
        <v>44.79</v>
      </c>
      <c r="BT1760" s="90">
        <v>30</v>
      </c>
      <c r="BU1760" s="91">
        <v>0</v>
      </c>
      <c r="BV1760" s="91">
        <v>1343.61</v>
      </c>
      <c r="BW1760" s="96">
        <v>130.33017000000001</v>
      </c>
      <c r="BX1760" s="96" t="s">
        <v>566</v>
      </c>
      <c r="BY1760" s="96" t="s">
        <v>566</v>
      </c>
      <c r="BZ1760" s="96" t="s">
        <v>566</v>
      </c>
      <c r="CA1760" s="96" t="s">
        <v>566</v>
      </c>
      <c r="CB1760" s="96" t="s">
        <v>566</v>
      </c>
      <c r="CC1760" s="96" t="s">
        <v>566</v>
      </c>
      <c r="CD1760" s="96" t="s">
        <v>566</v>
      </c>
      <c r="CE1760" s="96" t="s">
        <v>566</v>
      </c>
      <c r="CF1760" s="88" t="s">
        <v>566</v>
      </c>
      <c r="CG1760" s="88" t="s">
        <v>566</v>
      </c>
      <c r="CH1760" s="92" t="s">
        <v>566</v>
      </c>
      <c r="CI1760" s="91">
        <v>0</v>
      </c>
      <c r="CJ1760" s="91">
        <v>0</v>
      </c>
      <c r="CK1760" s="90" t="s">
        <v>566</v>
      </c>
      <c r="CL1760" s="91">
        <v>0.91012079999999995</v>
      </c>
      <c r="CM1760" s="91">
        <v>-1.208E-4</v>
      </c>
      <c r="CN1760" s="88" t="s">
        <v>566</v>
      </c>
      <c r="CO1760" s="91">
        <v>87.55</v>
      </c>
      <c r="CP1760" s="91">
        <v>63.816305509300001</v>
      </c>
      <c r="CQ1760" s="91">
        <v>51.777359474999997</v>
      </c>
      <c r="CR1760" s="91">
        <v>8.6163055093000001</v>
      </c>
      <c r="CS1760" s="91">
        <v>6.990359475</v>
      </c>
      <c r="CT1760" s="90">
        <v>1</v>
      </c>
      <c r="CU1760" s="96">
        <v>1.0169999999999999</v>
      </c>
      <c r="CV1760" s="96">
        <v>0.83699999999999997</v>
      </c>
      <c r="CW1760" s="96">
        <v>0.73399999999999999</v>
      </c>
      <c r="CX1760" s="93">
        <v>2792</v>
      </c>
      <c r="CY1760" s="93">
        <v>2789.1109999999999</v>
      </c>
      <c r="CZ1760" s="93">
        <v>69.42</v>
      </c>
      <c r="DA1760" s="90">
        <v>97</v>
      </c>
      <c r="DB1760" s="90" t="s">
        <v>566</v>
      </c>
      <c r="DC1760" s="90">
        <v>103</v>
      </c>
      <c r="DD1760" s="91">
        <v>259</v>
      </c>
      <c r="DE1760" s="91">
        <v>-14.432432432400001</v>
      </c>
      <c r="DF1760" s="93">
        <v>78</v>
      </c>
      <c r="DG1760" s="88" t="s">
        <v>393</v>
      </c>
      <c r="DH1760" s="88" t="s">
        <v>566</v>
      </c>
      <c r="DI1760" s="88" t="s">
        <v>566</v>
      </c>
      <c r="DJ1760" s="88" t="s">
        <v>566</v>
      </c>
      <c r="DK1760" s="90">
        <v>0</v>
      </c>
      <c r="DL1760" s="91">
        <v>3.0649999999999999</v>
      </c>
      <c r="DM1760" s="91">
        <v>0.54159543170000002</v>
      </c>
      <c r="DN1760" s="91">
        <v>62.325338846800001</v>
      </c>
      <c r="DO1760" s="91">
        <v>50.567663673399998</v>
      </c>
      <c r="DP1760" s="91">
        <v>7.1253388468000001</v>
      </c>
      <c r="DQ1760" s="91">
        <v>5.7806636734000003</v>
      </c>
      <c r="DR1760" s="91">
        <v>72.053856239799998</v>
      </c>
      <c r="DS1760" s="91">
        <v>58.460896260200002</v>
      </c>
      <c r="DT1760" s="91">
        <v>16.853856239799999</v>
      </c>
      <c r="DU1760" s="91">
        <v>13.673896260199999</v>
      </c>
      <c r="DV1760" s="91" t="s">
        <v>566</v>
      </c>
      <c r="DW1760" s="97"/>
      <c r="DX1760" s="98" t="s">
        <v>5644</v>
      </c>
      <c r="DY1760" s="99" t="s">
        <v>689</v>
      </c>
      <c r="DZ1760" s="98" t="s">
        <v>689</v>
      </c>
      <c r="EA1760" s="100" t="s">
        <v>689</v>
      </c>
      <c r="EB1760" s="101" t="s">
        <v>2764</v>
      </c>
      <c r="EC1760" s="38"/>
    </row>
    <row r="1761" spans="1:133" ht="15" customHeight="1" x14ac:dyDescent="0.25">
      <c r="A1761" s="17" t="str">
        <f t="shared" si="27"/>
        <v>3417_Кустовое (Видное и Восточно-Ягунское)</v>
      </c>
      <c r="B1761" s="87">
        <v>221</v>
      </c>
      <c r="C1761" s="88" t="s">
        <v>733</v>
      </c>
      <c r="D1761" s="88" t="s">
        <v>568</v>
      </c>
      <c r="E1761" s="88" t="s">
        <v>1715</v>
      </c>
      <c r="F1761" s="88" t="s">
        <v>7</v>
      </c>
      <c r="G1761" s="88" t="s">
        <v>489</v>
      </c>
      <c r="H1761" s="88" t="s">
        <v>1863</v>
      </c>
      <c r="I1761" s="89">
        <v>3417</v>
      </c>
      <c r="J1761" s="88" t="s">
        <v>108</v>
      </c>
      <c r="K1761" s="88" t="s">
        <v>1874</v>
      </c>
      <c r="L1761" s="88" t="s">
        <v>566</v>
      </c>
      <c r="M1761" s="88" t="s">
        <v>735</v>
      </c>
      <c r="N1761" s="88" t="s">
        <v>44</v>
      </c>
      <c r="O1761" s="90">
        <v>9</v>
      </c>
      <c r="P1761" s="90">
        <v>2916</v>
      </c>
      <c r="Q1761" s="90">
        <v>2925</v>
      </c>
      <c r="R1761" s="91">
        <v>59.73</v>
      </c>
      <c r="S1761" s="90" t="s">
        <v>150</v>
      </c>
      <c r="T1761" s="90">
        <v>2966</v>
      </c>
      <c r="U1761" s="90">
        <v>12</v>
      </c>
      <c r="V1761" s="88" t="s">
        <v>31</v>
      </c>
      <c r="W1761" s="88" t="s">
        <v>65</v>
      </c>
      <c r="X1761" s="88" t="s">
        <v>1439</v>
      </c>
      <c r="Y1761" s="90" t="s">
        <v>908</v>
      </c>
      <c r="Z1761" s="90" t="s">
        <v>566</v>
      </c>
      <c r="AA1761" s="90">
        <v>73</v>
      </c>
      <c r="AB1761" s="91" t="s">
        <v>3945</v>
      </c>
      <c r="AC1761" s="88" t="s">
        <v>566</v>
      </c>
      <c r="AD1761" s="90" t="s">
        <v>566</v>
      </c>
      <c r="AE1761" s="90" t="s">
        <v>2019</v>
      </c>
      <c r="AF1761" s="90" t="s">
        <v>65</v>
      </c>
      <c r="AG1761" s="91" t="s">
        <v>4008</v>
      </c>
      <c r="AH1761" s="92" t="s">
        <v>2677</v>
      </c>
      <c r="AI1761" s="93">
        <v>757</v>
      </c>
      <c r="AJ1761" s="88" t="s">
        <v>722</v>
      </c>
      <c r="AK1761" s="90" t="s">
        <v>566</v>
      </c>
      <c r="AL1761" s="91">
        <v>22.8</v>
      </c>
      <c r="AM1761" s="91">
        <v>20.182580810200001</v>
      </c>
      <c r="AN1761" s="91">
        <v>2060</v>
      </c>
      <c r="AO1761" s="90">
        <v>24.8</v>
      </c>
      <c r="AP1761" s="91">
        <v>59.58</v>
      </c>
      <c r="AQ1761" s="91" t="s">
        <v>566</v>
      </c>
      <c r="AR1761" s="91" t="s">
        <v>566</v>
      </c>
      <c r="AS1761" s="91">
        <v>95.34</v>
      </c>
      <c r="AT1761" s="91">
        <v>95.8</v>
      </c>
      <c r="AU1761" s="90">
        <v>0</v>
      </c>
      <c r="AV1761" s="90">
        <v>42</v>
      </c>
      <c r="AW1761" s="91">
        <v>0</v>
      </c>
      <c r="AX1761" s="91" t="s">
        <v>566</v>
      </c>
      <c r="AY1761" s="91">
        <v>142.49</v>
      </c>
      <c r="AZ1761" s="88" t="s">
        <v>4928</v>
      </c>
      <c r="BA1761" s="91">
        <v>143</v>
      </c>
      <c r="BB1761" s="91">
        <v>47.15</v>
      </c>
      <c r="BC1761" s="94">
        <v>0.42322703490000002</v>
      </c>
      <c r="BD1761" s="91">
        <v>19.847999999999999</v>
      </c>
      <c r="BE1761" s="95">
        <v>8.3559999999999999</v>
      </c>
      <c r="BF1761" s="91">
        <v>15.22</v>
      </c>
      <c r="BG1761" s="91">
        <v>30.9</v>
      </c>
      <c r="BH1761" s="94" t="s">
        <v>566</v>
      </c>
      <c r="BI1761" s="94" t="s">
        <v>566</v>
      </c>
      <c r="BJ1761" s="93">
        <v>742</v>
      </c>
      <c r="BK1761" s="94">
        <v>2</v>
      </c>
      <c r="BL1761" s="91">
        <v>470.68588999999997</v>
      </c>
      <c r="BM1761" s="96">
        <v>45.656531309999998</v>
      </c>
      <c r="BN1761" s="96" t="s">
        <v>566</v>
      </c>
      <c r="BO1761" s="88" t="s">
        <v>430</v>
      </c>
      <c r="BP1761" s="88" t="s">
        <v>566</v>
      </c>
      <c r="BQ1761" s="91">
        <v>19.847999999999999</v>
      </c>
      <c r="BR1761" s="95">
        <v>8.3559999999999999</v>
      </c>
      <c r="BS1761" s="91">
        <v>15.22</v>
      </c>
      <c r="BT1761" s="90">
        <v>30</v>
      </c>
      <c r="BU1761" s="91">
        <v>0</v>
      </c>
      <c r="BV1761" s="91">
        <v>456.72</v>
      </c>
      <c r="BW1761" s="96">
        <v>44.301839999999999</v>
      </c>
      <c r="BX1761" s="96" t="s">
        <v>566</v>
      </c>
      <c r="BY1761" s="96" t="s">
        <v>566</v>
      </c>
      <c r="BZ1761" s="96" t="s">
        <v>566</v>
      </c>
      <c r="CA1761" s="96" t="s">
        <v>566</v>
      </c>
      <c r="CB1761" s="96" t="s">
        <v>566</v>
      </c>
      <c r="CC1761" s="96" t="s">
        <v>566</v>
      </c>
      <c r="CD1761" s="96" t="s">
        <v>566</v>
      </c>
      <c r="CE1761" s="96" t="s">
        <v>566</v>
      </c>
      <c r="CF1761" s="88" t="s">
        <v>566</v>
      </c>
      <c r="CG1761" s="88" t="s">
        <v>566</v>
      </c>
      <c r="CH1761" s="92" t="s">
        <v>566</v>
      </c>
      <c r="CI1761" s="91">
        <v>0</v>
      </c>
      <c r="CJ1761" s="91">
        <v>0</v>
      </c>
      <c r="CK1761" s="90" t="s">
        <v>566</v>
      </c>
      <c r="CL1761" s="91">
        <v>1.2491477900000001E-2</v>
      </c>
      <c r="CM1761" s="91">
        <v>1.0715085221</v>
      </c>
      <c r="CN1761" s="88" t="s">
        <v>566</v>
      </c>
      <c r="CO1761" s="91">
        <v>87.55</v>
      </c>
      <c r="CP1761" s="91">
        <v>22.815772717000002</v>
      </c>
      <c r="CQ1761" s="91">
        <v>17.501065709300001</v>
      </c>
      <c r="CR1761" s="91">
        <v>2.9681178383</v>
      </c>
      <c r="CS1761" s="91">
        <v>2.2770657093</v>
      </c>
      <c r="CT1761" s="90">
        <v>0.89</v>
      </c>
      <c r="CU1761" s="96">
        <v>1.0169999999999999</v>
      </c>
      <c r="CV1761" s="96">
        <v>0.83699999999999997</v>
      </c>
      <c r="CW1761" s="96">
        <v>0.73399999999999999</v>
      </c>
      <c r="CX1761" s="93">
        <v>2792</v>
      </c>
      <c r="CY1761" s="93">
        <v>2786.85</v>
      </c>
      <c r="CZ1761" s="93">
        <v>69.42</v>
      </c>
      <c r="DA1761" s="90">
        <v>97</v>
      </c>
      <c r="DB1761" s="90" t="s">
        <v>566</v>
      </c>
      <c r="DC1761" s="90">
        <v>103</v>
      </c>
      <c r="DD1761" s="91">
        <v>259</v>
      </c>
      <c r="DE1761" s="91">
        <v>-44.9845559846</v>
      </c>
      <c r="DF1761" s="93">
        <v>78</v>
      </c>
      <c r="DG1761" s="88" t="s">
        <v>393</v>
      </c>
      <c r="DH1761" s="88" t="s">
        <v>566</v>
      </c>
      <c r="DI1761" s="88" t="s">
        <v>566</v>
      </c>
      <c r="DJ1761" s="88" t="s">
        <v>2631</v>
      </c>
      <c r="DK1761" s="90">
        <v>-3.5</v>
      </c>
      <c r="DL1761" s="91">
        <v>8.3559999999999999</v>
      </c>
      <c r="DM1761" s="91">
        <v>0.86068950769999997</v>
      </c>
      <c r="DN1761" s="91">
        <v>40.363596701299997</v>
      </c>
      <c r="DO1761" s="91">
        <v>30.961298874099999</v>
      </c>
      <c r="DP1761" s="91">
        <v>20.515941822599999</v>
      </c>
      <c r="DQ1761" s="91">
        <v>15.7372988741</v>
      </c>
      <c r="DR1761" s="91">
        <v>46.399771357799999</v>
      </c>
      <c r="DS1761" s="91">
        <v>35.591406765099997</v>
      </c>
      <c r="DT1761" s="91">
        <v>26.5521164791</v>
      </c>
      <c r="DU1761" s="91">
        <v>20.3674067651</v>
      </c>
      <c r="DV1761" s="91">
        <v>171.09100388889999</v>
      </c>
      <c r="DW1761" s="97"/>
      <c r="DX1761" s="98" t="s">
        <v>5645</v>
      </c>
      <c r="DY1761" s="99" t="s">
        <v>689</v>
      </c>
      <c r="DZ1761" s="98" t="s">
        <v>689</v>
      </c>
      <c r="EA1761" s="100" t="s">
        <v>689</v>
      </c>
      <c r="EB1761" s="101" t="s">
        <v>2764</v>
      </c>
      <c r="EC1761" s="38"/>
    </row>
    <row r="1762" spans="1:133" ht="15" customHeight="1" x14ac:dyDescent="0.25">
      <c r="A1762" s="17" t="str">
        <f t="shared" si="27"/>
        <v>3419_Кустовое (Видное и Восточно-Ягунское)</v>
      </c>
      <c r="B1762" s="87">
        <v>222</v>
      </c>
      <c r="C1762" s="88" t="s">
        <v>733</v>
      </c>
      <c r="D1762" s="88" t="s">
        <v>568</v>
      </c>
      <c r="E1762" s="88" t="s">
        <v>1715</v>
      </c>
      <c r="F1762" s="88" t="s">
        <v>7</v>
      </c>
      <c r="G1762" s="88" t="s">
        <v>489</v>
      </c>
      <c r="H1762" s="88" t="s">
        <v>1863</v>
      </c>
      <c r="I1762" s="89">
        <v>3419</v>
      </c>
      <c r="J1762" s="88" t="s">
        <v>108</v>
      </c>
      <c r="K1762" s="88" t="s">
        <v>1874</v>
      </c>
      <c r="L1762" s="88" t="s">
        <v>1590</v>
      </c>
      <c r="M1762" s="88" t="s">
        <v>735</v>
      </c>
      <c r="N1762" s="88" t="s">
        <v>44</v>
      </c>
      <c r="O1762" s="90">
        <v>5</v>
      </c>
      <c r="P1762" s="90">
        <v>3550</v>
      </c>
      <c r="Q1762" s="90">
        <v>3555</v>
      </c>
      <c r="R1762" s="91">
        <v>695.68</v>
      </c>
      <c r="S1762" s="90" t="s">
        <v>150</v>
      </c>
      <c r="T1762" s="90">
        <v>3580.5</v>
      </c>
      <c r="U1762" s="90">
        <v>13.3</v>
      </c>
      <c r="V1762" s="88" t="s">
        <v>31</v>
      </c>
      <c r="W1762" s="88" t="s">
        <v>112</v>
      </c>
      <c r="X1762" s="88" t="s">
        <v>3262</v>
      </c>
      <c r="Y1762" s="90" t="s">
        <v>2301</v>
      </c>
      <c r="Z1762" s="90" t="s">
        <v>566</v>
      </c>
      <c r="AA1762" s="90">
        <v>73</v>
      </c>
      <c r="AB1762" s="91" t="s">
        <v>4894</v>
      </c>
      <c r="AC1762" s="88" t="s">
        <v>566</v>
      </c>
      <c r="AD1762" s="90" t="s">
        <v>566</v>
      </c>
      <c r="AE1762" s="90" t="s">
        <v>82</v>
      </c>
      <c r="AF1762" s="90" t="s">
        <v>112</v>
      </c>
      <c r="AG1762" s="91" t="s">
        <v>4639</v>
      </c>
      <c r="AH1762" s="92" t="s">
        <v>4803</v>
      </c>
      <c r="AI1762" s="93">
        <v>116</v>
      </c>
      <c r="AJ1762" s="88" t="s">
        <v>722</v>
      </c>
      <c r="AK1762" s="90" t="s">
        <v>566</v>
      </c>
      <c r="AL1762" s="91">
        <v>22.8</v>
      </c>
      <c r="AM1762" s="91">
        <v>20.182580810200001</v>
      </c>
      <c r="AN1762" s="91">
        <v>1987</v>
      </c>
      <c r="AO1762" s="90">
        <v>23.9</v>
      </c>
      <c r="AP1762" s="91">
        <v>361.93299999999999</v>
      </c>
      <c r="AQ1762" s="91">
        <v>41.513750000000002</v>
      </c>
      <c r="AR1762" s="91" t="s">
        <v>566</v>
      </c>
      <c r="AS1762" s="91">
        <v>127.2125363422</v>
      </c>
      <c r="AT1762" s="91">
        <v>127.8823927942</v>
      </c>
      <c r="AU1762" s="90">
        <v>78</v>
      </c>
      <c r="AV1762" s="90">
        <v>19</v>
      </c>
      <c r="AW1762" s="91">
        <v>0</v>
      </c>
      <c r="AX1762" s="91" t="s">
        <v>566</v>
      </c>
      <c r="AY1762" s="91">
        <v>181</v>
      </c>
      <c r="AZ1762" s="88" t="s">
        <v>4928</v>
      </c>
      <c r="BA1762" s="91">
        <v>181.7</v>
      </c>
      <c r="BB1762" s="91">
        <v>53.787463657799996</v>
      </c>
      <c r="BC1762" s="94">
        <v>0.40950062529999998</v>
      </c>
      <c r="BD1762" s="91">
        <v>22.026</v>
      </c>
      <c r="BE1762" s="95">
        <v>59.472000000000001</v>
      </c>
      <c r="BF1762" s="91">
        <v>7.47</v>
      </c>
      <c r="BG1762" s="91">
        <v>31</v>
      </c>
      <c r="BH1762" s="94">
        <v>0.48332999999999998</v>
      </c>
      <c r="BI1762" s="94">
        <v>0.33333000000000002</v>
      </c>
      <c r="BJ1762" s="93">
        <v>440</v>
      </c>
      <c r="BK1762" s="94">
        <v>0</v>
      </c>
      <c r="BL1762" s="91">
        <v>231.6198</v>
      </c>
      <c r="BM1762" s="96">
        <v>22.467120640000001</v>
      </c>
      <c r="BN1762" s="96" t="s">
        <v>566</v>
      </c>
      <c r="BO1762" s="88" t="s">
        <v>696</v>
      </c>
      <c r="BP1762" s="88" t="s">
        <v>566</v>
      </c>
      <c r="BQ1762" s="91">
        <v>22.026</v>
      </c>
      <c r="BR1762" s="95">
        <v>59.472000000000001</v>
      </c>
      <c r="BS1762" s="91">
        <v>7.47</v>
      </c>
      <c r="BT1762" s="90">
        <v>30</v>
      </c>
      <c r="BU1762" s="91">
        <v>0</v>
      </c>
      <c r="BV1762" s="91">
        <v>224.16</v>
      </c>
      <c r="BW1762" s="96">
        <v>21.74352</v>
      </c>
      <c r="BX1762" s="96" t="s">
        <v>566</v>
      </c>
      <c r="BY1762" s="96" t="s">
        <v>566</v>
      </c>
      <c r="BZ1762" s="96" t="s">
        <v>566</v>
      </c>
      <c r="CA1762" s="96" t="s">
        <v>566</v>
      </c>
      <c r="CB1762" s="96" t="s">
        <v>566</v>
      </c>
      <c r="CC1762" s="96" t="s">
        <v>566</v>
      </c>
      <c r="CD1762" s="96" t="s">
        <v>566</v>
      </c>
      <c r="CE1762" s="96" t="s">
        <v>566</v>
      </c>
      <c r="CF1762" s="88" t="s">
        <v>566</v>
      </c>
      <c r="CG1762" s="88" t="s">
        <v>566</v>
      </c>
      <c r="CH1762" s="92" t="s">
        <v>566</v>
      </c>
      <c r="CI1762" s="91">
        <v>0</v>
      </c>
      <c r="CJ1762" s="91">
        <v>0</v>
      </c>
      <c r="CK1762" s="90" t="s">
        <v>566</v>
      </c>
      <c r="CL1762" s="91">
        <v>1.59808811</v>
      </c>
      <c r="CM1762" s="91">
        <v>-0.34708811000000001</v>
      </c>
      <c r="CN1762" s="88" t="s">
        <v>566</v>
      </c>
      <c r="CO1762" s="91">
        <v>87.55</v>
      </c>
      <c r="CP1762" s="91">
        <v>37.845715226099998</v>
      </c>
      <c r="CQ1762" s="91">
        <v>12.838045040800001</v>
      </c>
      <c r="CR1762" s="91">
        <v>15.8199087745</v>
      </c>
      <c r="CS1762" s="91">
        <v>5.3660450408000004</v>
      </c>
      <c r="CT1762" s="90">
        <v>0.16</v>
      </c>
      <c r="CU1762" s="96">
        <v>1.0169999999999999</v>
      </c>
      <c r="CV1762" s="96">
        <v>0.83699999999999997</v>
      </c>
      <c r="CW1762" s="96">
        <v>0.73399999999999999</v>
      </c>
      <c r="CX1762" s="93">
        <v>2792</v>
      </c>
      <c r="CY1762" s="93">
        <v>2784.9</v>
      </c>
      <c r="CZ1762" s="93">
        <v>69.42</v>
      </c>
      <c r="DA1762" s="90">
        <v>97</v>
      </c>
      <c r="DB1762" s="90" t="s">
        <v>566</v>
      </c>
      <c r="DC1762" s="90">
        <v>103</v>
      </c>
      <c r="DD1762" s="91">
        <v>259</v>
      </c>
      <c r="DE1762" s="91">
        <v>-30.115830115800001</v>
      </c>
      <c r="DF1762" s="93">
        <v>77.900000000000006</v>
      </c>
      <c r="DG1762" s="88" t="s">
        <v>393</v>
      </c>
      <c r="DH1762" s="88" t="s">
        <v>566</v>
      </c>
      <c r="DI1762" s="88" t="s">
        <v>566</v>
      </c>
      <c r="DJ1762" s="88" t="s">
        <v>4781</v>
      </c>
      <c r="DK1762" s="90">
        <v>-3.5</v>
      </c>
      <c r="DL1762" s="91">
        <v>59.472000000000001</v>
      </c>
      <c r="DM1762" s="91">
        <v>0.76239533589999997</v>
      </c>
      <c r="DN1762" s="91">
        <v>41.007311424299999</v>
      </c>
      <c r="DO1762" s="91">
        <v>13.9105235011</v>
      </c>
      <c r="DP1762" s="91">
        <v>18.981504972700002</v>
      </c>
      <c r="DQ1762" s="91">
        <v>6.4385235010999997</v>
      </c>
      <c r="DR1762" s="91">
        <v>70.460576946700002</v>
      </c>
      <c r="DS1762" s="91">
        <v>23.9016769809</v>
      </c>
      <c r="DT1762" s="91">
        <v>48.434770495099997</v>
      </c>
      <c r="DU1762" s="91">
        <v>16.429676980899998</v>
      </c>
      <c r="DV1762" s="91" t="s">
        <v>566</v>
      </c>
      <c r="DW1762" s="97"/>
      <c r="DX1762" s="98" t="s">
        <v>5646</v>
      </c>
      <c r="DY1762" s="99" t="s">
        <v>689</v>
      </c>
      <c r="DZ1762" s="98" t="s">
        <v>689</v>
      </c>
      <c r="EA1762" s="100" t="s">
        <v>689</v>
      </c>
      <c r="EB1762" s="101" t="s">
        <v>2761</v>
      </c>
      <c r="EC1762" s="38"/>
    </row>
    <row r="1763" spans="1:133" ht="15" customHeight="1" x14ac:dyDescent="0.25">
      <c r="A1763" s="17" t="str">
        <f t="shared" si="27"/>
        <v>3421Г_Кустовое (Видное и Восточно-Ягунское)</v>
      </c>
      <c r="B1763" s="87">
        <v>223</v>
      </c>
      <c r="C1763" s="88" t="s">
        <v>733</v>
      </c>
      <c r="D1763" s="88" t="s">
        <v>568</v>
      </c>
      <c r="E1763" s="88" t="s">
        <v>1715</v>
      </c>
      <c r="F1763" s="88" t="s">
        <v>7</v>
      </c>
      <c r="G1763" s="88" t="s">
        <v>489</v>
      </c>
      <c r="H1763" s="88" t="s">
        <v>1863</v>
      </c>
      <c r="I1763" s="89" t="s">
        <v>2554</v>
      </c>
      <c r="J1763" s="88" t="s">
        <v>108</v>
      </c>
      <c r="K1763" s="88" t="s">
        <v>1874</v>
      </c>
      <c r="L1763" s="88" t="s">
        <v>566</v>
      </c>
      <c r="M1763" s="88" t="s">
        <v>735</v>
      </c>
      <c r="N1763" s="88" t="s">
        <v>44</v>
      </c>
      <c r="O1763" s="90">
        <v>16.75</v>
      </c>
      <c r="P1763" s="90">
        <v>3408.43</v>
      </c>
      <c r="Q1763" s="90">
        <v>3775.47</v>
      </c>
      <c r="R1763" s="91">
        <v>556.10500000000002</v>
      </c>
      <c r="S1763" s="90" t="s">
        <v>699</v>
      </c>
      <c r="T1763" s="90">
        <v>3898</v>
      </c>
      <c r="U1763" s="90">
        <v>360</v>
      </c>
      <c r="V1763" s="88" t="s">
        <v>31</v>
      </c>
      <c r="W1763" s="88" t="s">
        <v>112</v>
      </c>
      <c r="X1763" s="88" t="s">
        <v>1364</v>
      </c>
      <c r="Y1763" s="90" t="s">
        <v>555</v>
      </c>
      <c r="Z1763" s="90" t="s">
        <v>566</v>
      </c>
      <c r="AA1763" s="90">
        <v>73</v>
      </c>
      <c r="AB1763" s="91" t="s">
        <v>5647</v>
      </c>
      <c r="AC1763" s="88" t="s">
        <v>566</v>
      </c>
      <c r="AD1763" s="90" t="s">
        <v>566</v>
      </c>
      <c r="AE1763" s="90" t="s">
        <v>2019</v>
      </c>
      <c r="AF1763" s="90" t="s">
        <v>112</v>
      </c>
      <c r="AG1763" s="91" t="s">
        <v>3440</v>
      </c>
      <c r="AH1763" s="92" t="s">
        <v>5119</v>
      </c>
      <c r="AI1763" s="93">
        <v>19</v>
      </c>
      <c r="AJ1763" s="88" t="s">
        <v>722</v>
      </c>
      <c r="AK1763" s="90" t="s">
        <v>566</v>
      </c>
      <c r="AL1763" s="91">
        <v>22.8</v>
      </c>
      <c r="AM1763" s="91">
        <v>20.182580810200001</v>
      </c>
      <c r="AN1763" s="91">
        <v>2128</v>
      </c>
      <c r="AO1763" s="90">
        <v>25</v>
      </c>
      <c r="AP1763" s="91">
        <v>214.83</v>
      </c>
      <c r="AQ1763" s="91">
        <v>41.204999999999998</v>
      </c>
      <c r="AR1763" s="91" t="s">
        <v>566</v>
      </c>
      <c r="AS1763" s="91">
        <v>100.8519466792</v>
      </c>
      <c r="AT1763" s="91">
        <v>101.6443444432</v>
      </c>
      <c r="AU1763" s="90">
        <v>0</v>
      </c>
      <c r="AV1763" s="90">
        <v>43</v>
      </c>
      <c r="AW1763" s="91">
        <v>0</v>
      </c>
      <c r="AX1763" s="91" t="s">
        <v>566</v>
      </c>
      <c r="AY1763" s="91">
        <v>214.2</v>
      </c>
      <c r="AZ1763" s="88" t="s">
        <v>4928</v>
      </c>
      <c r="BA1763" s="91">
        <v>215.1</v>
      </c>
      <c r="BB1763" s="91">
        <v>113.34805332080001</v>
      </c>
      <c r="BC1763" s="94">
        <v>0.26471800480000002</v>
      </c>
      <c r="BD1763" s="91">
        <v>30</v>
      </c>
      <c r="BE1763" s="95">
        <v>4.9980000000000002</v>
      </c>
      <c r="BF1763" s="91">
        <v>23.86</v>
      </c>
      <c r="BG1763" s="91">
        <v>27.4</v>
      </c>
      <c r="BH1763" s="94">
        <v>0.16667000000000001</v>
      </c>
      <c r="BI1763" s="94">
        <v>0.16667000000000001</v>
      </c>
      <c r="BJ1763" s="93">
        <v>329</v>
      </c>
      <c r="BK1763" s="94">
        <v>87</v>
      </c>
      <c r="BL1763" s="91">
        <v>653.03062999999997</v>
      </c>
      <c r="BM1763" s="96">
        <v>63.343970630000001</v>
      </c>
      <c r="BN1763" s="96" t="s">
        <v>566</v>
      </c>
      <c r="BO1763" s="88" t="s">
        <v>696</v>
      </c>
      <c r="BP1763" s="88" t="s">
        <v>566</v>
      </c>
      <c r="BQ1763" s="91">
        <v>30</v>
      </c>
      <c r="BR1763" s="95">
        <v>4.9980000000000002</v>
      </c>
      <c r="BS1763" s="91">
        <v>23.86</v>
      </c>
      <c r="BT1763" s="90">
        <v>30</v>
      </c>
      <c r="BU1763" s="91">
        <v>0</v>
      </c>
      <c r="BV1763" s="91">
        <v>715.65</v>
      </c>
      <c r="BW1763" s="96">
        <v>69.418049999999994</v>
      </c>
      <c r="BX1763" s="96" t="s">
        <v>566</v>
      </c>
      <c r="BY1763" s="96" t="s">
        <v>566</v>
      </c>
      <c r="BZ1763" s="96" t="s">
        <v>566</v>
      </c>
      <c r="CA1763" s="96" t="s">
        <v>566</v>
      </c>
      <c r="CB1763" s="96" t="s">
        <v>566</v>
      </c>
      <c r="CC1763" s="96" t="s">
        <v>566</v>
      </c>
      <c r="CD1763" s="96" t="s">
        <v>566</v>
      </c>
      <c r="CE1763" s="96" t="s">
        <v>566</v>
      </c>
      <c r="CF1763" s="88" t="s">
        <v>566</v>
      </c>
      <c r="CG1763" s="88" t="s">
        <v>566</v>
      </c>
      <c r="CH1763" s="92" t="s">
        <v>566</v>
      </c>
      <c r="CI1763" s="91">
        <v>0</v>
      </c>
      <c r="CJ1763" s="91">
        <v>0</v>
      </c>
      <c r="CK1763" s="90" t="s">
        <v>566</v>
      </c>
      <c r="CL1763" s="91">
        <v>-6.0020801200000001E-2</v>
      </c>
      <c r="CM1763" s="91">
        <v>3.6100208012000001</v>
      </c>
      <c r="CN1763" s="88" t="s">
        <v>566</v>
      </c>
      <c r="CO1763" s="91">
        <v>87.55</v>
      </c>
      <c r="CP1763" s="91">
        <v>33.253872522000002</v>
      </c>
      <c r="CQ1763" s="91">
        <v>26.442373439600001</v>
      </c>
      <c r="CR1763" s="91">
        <v>3.2538754444000002</v>
      </c>
      <c r="CS1763" s="91">
        <v>2.5873734395999999</v>
      </c>
      <c r="CT1763" s="90">
        <v>-2.5</v>
      </c>
      <c r="CU1763" s="96">
        <v>1.0169999999999999</v>
      </c>
      <c r="CV1763" s="96">
        <v>0.83699999999999997</v>
      </c>
      <c r="CW1763" s="96">
        <v>0.73399999999999999</v>
      </c>
      <c r="CX1763" s="93">
        <v>2792</v>
      </c>
      <c r="CY1763" s="93">
        <v>2782.9050000000002</v>
      </c>
      <c r="CZ1763" s="93">
        <v>69.42</v>
      </c>
      <c r="DA1763" s="90">
        <v>97</v>
      </c>
      <c r="DB1763" s="90" t="s">
        <v>566</v>
      </c>
      <c r="DC1763" s="90">
        <v>103</v>
      </c>
      <c r="DD1763" s="91">
        <v>259</v>
      </c>
      <c r="DE1763" s="91">
        <v>-17.297297297299998</v>
      </c>
      <c r="DF1763" s="93">
        <v>78</v>
      </c>
      <c r="DG1763" s="88" t="s">
        <v>393</v>
      </c>
      <c r="DH1763" s="88" t="s">
        <v>566</v>
      </c>
      <c r="DI1763" s="88" t="s">
        <v>566</v>
      </c>
      <c r="DJ1763" s="88" t="s">
        <v>2573</v>
      </c>
      <c r="DK1763" s="90">
        <v>-3.5</v>
      </c>
      <c r="DL1763" s="91">
        <v>4.9980000000000002</v>
      </c>
      <c r="DM1763" s="91">
        <v>0.32704856040000002</v>
      </c>
      <c r="DN1763" s="91">
        <v>37.063806133699998</v>
      </c>
      <c r="DO1763" s="91">
        <v>29.471905933199999</v>
      </c>
      <c r="DP1763" s="91">
        <v>7.0638090561000002</v>
      </c>
      <c r="DQ1763" s="91">
        <v>5.6169059332</v>
      </c>
      <c r="DR1763" s="91">
        <v>41.083840151399997</v>
      </c>
      <c r="DS1763" s="91">
        <v>32.6685032818</v>
      </c>
      <c r="DT1763" s="91">
        <v>11.083843073800001</v>
      </c>
      <c r="DU1763" s="91">
        <v>8.8135032817999992</v>
      </c>
      <c r="DV1763" s="91" t="s">
        <v>566</v>
      </c>
      <c r="DW1763" s="97"/>
      <c r="DX1763" s="98" t="s">
        <v>4919</v>
      </c>
      <c r="DY1763" s="99" t="s">
        <v>689</v>
      </c>
      <c r="DZ1763" s="98" t="s">
        <v>689</v>
      </c>
      <c r="EA1763" s="100" t="s">
        <v>689</v>
      </c>
      <c r="EB1763" s="101" t="s">
        <v>2764</v>
      </c>
      <c r="EC1763" s="38"/>
    </row>
    <row r="1764" spans="1:133" ht="15" customHeight="1" x14ac:dyDescent="0.25">
      <c r="A1764" s="17" t="str">
        <f t="shared" si="27"/>
        <v>3422_Кустовое (Видное и Восточно-Ягунское)</v>
      </c>
      <c r="B1764" s="87">
        <v>224</v>
      </c>
      <c r="C1764" s="88" t="s">
        <v>733</v>
      </c>
      <c r="D1764" s="88" t="s">
        <v>568</v>
      </c>
      <c r="E1764" s="88" t="s">
        <v>1715</v>
      </c>
      <c r="F1764" s="88" t="s">
        <v>7</v>
      </c>
      <c r="G1764" s="88" t="s">
        <v>489</v>
      </c>
      <c r="H1764" s="88" t="s">
        <v>1863</v>
      </c>
      <c r="I1764" s="89">
        <v>3422</v>
      </c>
      <c r="J1764" s="88" t="s">
        <v>108</v>
      </c>
      <c r="K1764" s="88" t="s">
        <v>1874</v>
      </c>
      <c r="L1764" s="88" t="s">
        <v>566</v>
      </c>
      <c r="M1764" s="88" t="s">
        <v>735</v>
      </c>
      <c r="N1764" s="88" t="s">
        <v>44</v>
      </c>
      <c r="O1764" s="90">
        <v>7.5</v>
      </c>
      <c r="P1764" s="90">
        <v>3446</v>
      </c>
      <c r="Q1764" s="90">
        <v>3453.5</v>
      </c>
      <c r="R1764" s="91">
        <v>597.51</v>
      </c>
      <c r="S1764" s="90" t="s">
        <v>150</v>
      </c>
      <c r="T1764" s="90">
        <v>3499.6</v>
      </c>
      <c r="U1764" s="90">
        <v>2.1</v>
      </c>
      <c r="V1764" s="88" t="s">
        <v>31</v>
      </c>
      <c r="W1764" s="88" t="s">
        <v>112</v>
      </c>
      <c r="X1764" s="88" t="s">
        <v>2025</v>
      </c>
      <c r="Y1764" s="90" t="s">
        <v>1101</v>
      </c>
      <c r="Z1764" s="90" t="s">
        <v>566</v>
      </c>
      <c r="AA1764" s="90">
        <v>73</v>
      </c>
      <c r="AB1764" s="91" t="s">
        <v>4328</v>
      </c>
      <c r="AC1764" s="88" t="s">
        <v>566</v>
      </c>
      <c r="AD1764" s="90" t="s">
        <v>566</v>
      </c>
      <c r="AE1764" s="90" t="s">
        <v>2021</v>
      </c>
      <c r="AF1764" s="90" t="s">
        <v>112</v>
      </c>
      <c r="AG1764" s="91" t="s">
        <v>4009</v>
      </c>
      <c r="AH1764" s="92" t="s">
        <v>3395</v>
      </c>
      <c r="AI1764" s="93">
        <v>294</v>
      </c>
      <c r="AJ1764" s="88" t="s">
        <v>3121</v>
      </c>
      <c r="AK1764" s="90" t="s">
        <v>566</v>
      </c>
      <c r="AL1764" s="91">
        <v>23.1</v>
      </c>
      <c r="AM1764" s="91">
        <v>21.633358012599999</v>
      </c>
      <c r="AN1764" s="91">
        <v>2185</v>
      </c>
      <c r="AO1764" s="90">
        <v>23.3</v>
      </c>
      <c r="AP1764" s="91">
        <v>366.02600000000001</v>
      </c>
      <c r="AQ1764" s="91">
        <v>36.900769230800002</v>
      </c>
      <c r="AR1764" s="91" t="s">
        <v>566</v>
      </c>
      <c r="AS1764" s="91">
        <v>108.9884915474</v>
      </c>
      <c r="AT1764" s="91">
        <v>110.2002843296</v>
      </c>
      <c r="AU1764" s="90">
        <v>1170</v>
      </c>
      <c r="AV1764" s="90">
        <v>0</v>
      </c>
      <c r="AW1764" s="91">
        <v>133.32</v>
      </c>
      <c r="AX1764" s="91" t="s">
        <v>566</v>
      </c>
      <c r="AY1764" s="91">
        <v>149.72999999999999</v>
      </c>
      <c r="AZ1764" s="88" t="s">
        <v>4928</v>
      </c>
      <c r="BA1764" s="91">
        <v>151</v>
      </c>
      <c r="BB1764" s="91">
        <v>40.741508452600002</v>
      </c>
      <c r="BC1764" s="94">
        <v>0.12569490420000001</v>
      </c>
      <c r="BD1764" s="91">
        <v>5.1210000000000004</v>
      </c>
      <c r="BE1764" s="95">
        <v>18.721</v>
      </c>
      <c r="BF1764" s="91">
        <v>3.48</v>
      </c>
      <c r="BG1764" s="91">
        <v>31</v>
      </c>
      <c r="BH1764" s="94">
        <v>0.91666999999999998</v>
      </c>
      <c r="BI1764" s="94">
        <v>0.5</v>
      </c>
      <c r="BJ1764" s="93">
        <v>482</v>
      </c>
      <c r="BK1764" s="94">
        <v>0</v>
      </c>
      <c r="BL1764" s="91">
        <v>107.99778999999999</v>
      </c>
      <c r="BM1764" s="96">
        <v>10.475785849999999</v>
      </c>
      <c r="BN1764" s="96" t="s">
        <v>566</v>
      </c>
      <c r="BO1764" s="88" t="s">
        <v>696</v>
      </c>
      <c r="BP1764" s="88" t="s">
        <v>566</v>
      </c>
      <c r="BQ1764" s="91">
        <v>5.1210000000000004</v>
      </c>
      <c r="BR1764" s="95">
        <v>18.721</v>
      </c>
      <c r="BS1764" s="91">
        <v>3.48</v>
      </c>
      <c r="BT1764" s="90">
        <v>30</v>
      </c>
      <c r="BU1764" s="91">
        <v>0</v>
      </c>
      <c r="BV1764" s="91">
        <v>104.52</v>
      </c>
      <c r="BW1764" s="96">
        <v>10.138439999999999</v>
      </c>
      <c r="BX1764" s="96" t="s">
        <v>566</v>
      </c>
      <c r="BY1764" s="96" t="s">
        <v>566</v>
      </c>
      <c r="BZ1764" s="96" t="s">
        <v>566</v>
      </c>
      <c r="CA1764" s="96" t="s">
        <v>566</v>
      </c>
      <c r="CB1764" s="96" t="s">
        <v>566</v>
      </c>
      <c r="CC1764" s="96" t="s">
        <v>566</v>
      </c>
      <c r="CD1764" s="96" t="s">
        <v>566</v>
      </c>
      <c r="CE1764" s="96" t="s">
        <v>566</v>
      </c>
      <c r="CF1764" s="88" t="s">
        <v>566</v>
      </c>
      <c r="CG1764" s="88" t="s">
        <v>566</v>
      </c>
      <c r="CH1764" s="92" t="s">
        <v>566</v>
      </c>
      <c r="CI1764" s="91">
        <v>0</v>
      </c>
      <c r="CJ1764" s="91">
        <v>0</v>
      </c>
      <c r="CK1764" s="90" t="s">
        <v>566</v>
      </c>
      <c r="CL1764" s="91">
        <v>-0.29971196950000001</v>
      </c>
      <c r="CM1764" s="91">
        <v>-3.9288030500000001E-2</v>
      </c>
      <c r="CN1764" s="88" t="s">
        <v>566</v>
      </c>
      <c r="CO1764" s="91">
        <v>87.55</v>
      </c>
      <c r="CP1764" s="91">
        <v>7.6861949733000001</v>
      </c>
      <c r="CQ1764" s="91">
        <v>5.2289265230000002</v>
      </c>
      <c r="CR1764" s="91">
        <v>2.5652272314000002</v>
      </c>
      <c r="CS1764" s="91">
        <v>1.744926523</v>
      </c>
      <c r="CT1764" s="90">
        <v>6.1</v>
      </c>
      <c r="CU1764" s="96">
        <v>1.0169999999999999</v>
      </c>
      <c r="CV1764" s="96">
        <v>0.83699999999999997</v>
      </c>
      <c r="CW1764" s="96">
        <v>0.73399999999999999</v>
      </c>
      <c r="CX1764" s="93">
        <v>2792</v>
      </c>
      <c r="CY1764" s="93">
        <v>2779.07</v>
      </c>
      <c r="CZ1764" s="93">
        <v>69.42</v>
      </c>
      <c r="DA1764" s="90">
        <v>97</v>
      </c>
      <c r="DB1764" s="90" t="s">
        <v>566</v>
      </c>
      <c r="DC1764" s="90">
        <v>103</v>
      </c>
      <c r="DD1764" s="91">
        <v>259</v>
      </c>
      <c r="DE1764" s="91">
        <v>-42.1891891892</v>
      </c>
      <c r="DF1764" s="93">
        <v>78</v>
      </c>
      <c r="DG1764" s="88" t="s">
        <v>393</v>
      </c>
      <c r="DH1764" s="88" t="s">
        <v>566</v>
      </c>
      <c r="DI1764" s="88" t="s">
        <v>566</v>
      </c>
      <c r="DJ1764" s="88" t="s">
        <v>566</v>
      </c>
      <c r="DK1764" s="90">
        <v>0</v>
      </c>
      <c r="DL1764" s="91">
        <v>18.721</v>
      </c>
      <c r="DM1764" s="91">
        <v>0.2246658544</v>
      </c>
      <c r="DN1764" s="91">
        <v>9.1532258080000002</v>
      </c>
      <c r="DO1764" s="91">
        <v>6.2269491425999997</v>
      </c>
      <c r="DP1764" s="91">
        <v>4.0322580660999998</v>
      </c>
      <c r="DQ1764" s="91">
        <v>2.7429491426000001</v>
      </c>
      <c r="DR1764" s="91">
        <v>13.7383169994</v>
      </c>
      <c r="DS1764" s="91">
        <v>9.3461915017999999</v>
      </c>
      <c r="DT1764" s="91">
        <v>8.6173492575000008</v>
      </c>
      <c r="DU1764" s="91">
        <v>5.8621915017999999</v>
      </c>
      <c r="DV1764" s="91" t="s">
        <v>566</v>
      </c>
      <c r="DW1764" s="97"/>
      <c r="DX1764" s="98" t="s">
        <v>689</v>
      </c>
      <c r="DY1764" s="99" t="s">
        <v>689</v>
      </c>
      <c r="DZ1764" s="98" t="s">
        <v>689</v>
      </c>
      <c r="EA1764" s="100" t="s">
        <v>689</v>
      </c>
      <c r="EB1764" s="101" t="s">
        <v>2761</v>
      </c>
      <c r="EC1764" s="38"/>
    </row>
    <row r="1765" spans="1:133" ht="15" customHeight="1" x14ac:dyDescent="0.25">
      <c r="A1765" s="17" t="str">
        <f t="shared" si="27"/>
        <v>3423Г_Кустовое (Видное и Восточно-Ягунское)</v>
      </c>
      <c r="B1765" s="87">
        <v>225</v>
      </c>
      <c r="C1765" s="88" t="s">
        <v>733</v>
      </c>
      <c r="D1765" s="88" t="s">
        <v>568</v>
      </c>
      <c r="E1765" s="88" t="s">
        <v>1715</v>
      </c>
      <c r="F1765" s="88" t="s">
        <v>7</v>
      </c>
      <c r="G1765" s="88" t="s">
        <v>489</v>
      </c>
      <c r="H1765" s="88" t="s">
        <v>1863</v>
      </c>
      <c r="I1765" s="89" t="s">
        <v>2518</v>
      </c>
      <c r="J1765" s="88" t="s">
        <v>108</v>
      </c>
      <c r="K1765" s="88" t="s">
        <v>1874</v>
      </c>
      <c r="L1765" s="88" t="s">
        <v>566</v>
      </c>
      <c r="M1765" s="88" t="s">
        <v>735</v>
      </c>
      <c r="N1765" s="88" t="s">
        <v>44</v>
      </c>
      <c r="O1765" s="90">
        <v>504.65</v>
      </c>
      <c r="P1765" s="90">
        <v>3236.98</v>
      </c>
      <c r="Q1765" s="90">
        <v>3741.63</v>
      </c>
      <c r="R1765" s="91">
        <v>383.19499999999999</v>
      </c>
      <c r="S1765" s="90" t="s">
        <v>699</v>
      </c>
      <c r="T1765" s="90">
        <v>3742</v>
      </c>
      <c r="U1765" s="90">
        <v>500</v>
      </c>
      <c r="V1765" s="88" t="s">
        <v>31</v>
      </c>
      <c r="W1765" s="88" t="s">
        <v>94</v>
      </c>
      <c r="X1765" s="88" t="s">
        <v>561</v>
      </c>
      <c r="Y1765" s="90" t="s">
        <v>908</v>
      </c>
      <c r="Z1765" s="90" t="s">
        <v>566</v>
      </c>
      <c r="AA1765" s="90">
        <v>73</v>
      </c>
      <c r="AB1765" s="91" t="s">
        <v>4355</v>
      </c>
      <c r="AC1765" s="88" t="s">
        <v>566</v>
      </c>
      <c r="AD1765" s="90" t="s">
        <v>566</v>
      </c>
      <c r="AE1765" s="90" t="s">
        <v>79</v>
      </c>
      <c r="AF1765" s="90" t="s">
        <v>94</v>
      </c>
      <c r="AG1765" s="91" t="s">
        <v>3455</v>
      </c>
      <c r="AH1765" s="92" t="s">
        <v>2608</v>
      </c>
      <c r="AI1765" s="93">
        <v>801</v>
      </c>
      <c r="AJ1765" s="88" t="s">
        <v>722</v>
      </c>
      <c r="AK1765" s="90" t="s">
        <v>566</v>
      </c>
      <c r="AL1765" s="91">
        <v>22.8</v>
      </c>
      <c r="AM1765" s="91">
        <v>20.182580810200001</v>
      </c>
      <c r="AN1765" s="91">
        <v>1845</v>
      </c>
      <c r="AO1765" s="90">
        <v>24.1</v>
      </c>
      <c r="AP1765" s="91">
        <v>69.076999999999998</v>
      </c>
      <c r="AQ1765" s="91">
        <v>59.170499999999997</v>
      </c>
      <c r="AR1765" s="91" t="s">
        <v>566</v>
      </c>
      <c r="AS1765" s="91">
        <v>106.3239585044</v>
      </c>
      <c r="AT1765" s="91">
        <v>106.9437273999</v>
      </c>
      <c r="AU1765" s="90">
        <v>0</v>
      </c>
      <c r="AV1765" s="90">
        <v>44</v>
      </c>
      <c r="AW1765" s="91">
        <v>0</v>
      </c>
      <c r="AX1765" s="91" t="s">
        <v>566</v>
      </c>
      <c r="AY1765" s="91">
        <v>221.65</v>
      </c>
      <c r="AZ1765" s="88" t="s">
        <v>4928</v>
      </c>
      <c r="BA1765" s="91">
        <v>222.4</v>
      </c>
      <c r="BB1765" s="91">
        <v>115.32604149559999</v>
      </c>
      <c r="BC1765" s="94">
        <v>0.4549015931</v>
      </c>
      <c r="BD1765" s="91">
        <v>52.462000000000003</v>
      </c>
      <c r="BE1765" s="95">
        <v>4.5839999999999996</v>
      </c>
      <c r="BF1765" s="91">
        <v>41.9</v>
      </c>
      <c r="BG1765" s="91">
        <v>30.8</v>
      </c>
      <c r="BH1765" s="94" t="s">
        <v>566</v>
      </c>
      <c r="BI1765" s="94" t="s">
        <v>566</v>
      </c>
      <c r="BJ1765" s="93">
        <v>738</v>
      </c>
      <c r="BK1765" s="94">
        <v>6</v>
      </c>
      <c r="BL1765" s="91">
        <v>1288.3421499999999</v>
      </c>
      <c r="BM1765" s="96">
        <v>124.96918857</v>
      </c>
      <c r="BN1765" s="96" t="s">
        <v>566</v>
      </c>
      <c r="BO1765" s="88" t="s">
        <v>430</v>
      </c>
      <c r="BP1765" s="88" t="s">
        <v>566</v>
      </c>
      <c r="BQ1765" s="91">
        <v>52.462000000000003</v>
      </c>
      <c r="BR1765" s="95">
        <v>4.5839999999999996</v>
      </c>
      <c r="BS1765" s="91">
        <v>41.9</v>
      </c>
      <c r="BT1765" s="90">
        <v>30</v>
      </c>
      <c r="BU1765" s="91">
        <v>0</v>
      </c>
      <c r="BV1765" s="91">
        <v>1256.9100000000001</v>
      </c>
      <c r="BW1765" s="96">
        <v>121.92027</v>
      </c>
      <c r="BX1765" s="96" t="s">
        <v>566</v>
      </c>
      <c r="BY1765" s="96" t="s">
        <v>566</v>
      </c>
      <c r="BZ1765" s="96" t="s">
        <v>566</v>
      </c>
      <c r="CA1765" s="96" t="s">
        <v>566</v>
      </c>
      <c r="CB1765" s="96" t="s">
        <v>566</v>
      </c>
      <c r="CC1765" s="96" t="s">
        <v>566</v>
      </c>
      <c r="CD1765" s="96" t="s">
        <v>566</v>
      </c>
      <c r="CE1765" s="96" t="s">
        <v>566</v>
      </c>
      <c r="CF1765" s="88" t="s">
        <v>566</v>
      </c>
      <c r="CG1765" s="88" t="s">
        <v>566</v>
      </c>
      <c r="CH1765" s="92" t="s">
        <v>566</v>
      </c>
      <c r="CI1765" s="91">
        <v>0</v>
      </c>
      <c r="CJ1765" s="91">
        <v>0</v>
      </c>
      <c r="CK1765" s="90" t="s">
        <v>566</v>
      </c>
      <c r="CL1765" s="91">
        <v>-0.37461629010000003</v>
      </c>
      <c r="CM1765" s="91">
        <v>1.9086162900999999</v>
      </c>
      <c r="CN1765" s="88" t="s">
        <v>566</v>
      </c>
      <c r="CO1765" s="91">
        <v>87.55</v>
      </c>
      <c r="CP1765" s="91">
        <v>60.533260798500002</v>
      </c>
      <c r="CQ1765" s="91">
        <v>48.343586448400004</v>
      </c>
      <c r="CR1765" s="91">
        <v>8.0716890911999997</v>
      </c>
      <c r="CS1765" s="91">
        <v>6.4465864483999997</v>
      </c>
      <c r="CT1765" s="90">
        <v>1</v>
      </c>
      <c r="CU1765" s="96">
        <v>1.0169999999999999</v>
      </c>
      <c r="CV1765" s="96">
        <v>0.83699999999999997</v>
      </c>
      <c r="CW1765" s="96">
        <v>0.73399999999999999</v>
      </c>
      <c r="CX1765" s="93">
        <v>2792</v>
      </c>
      <c r="CY1765" s="93">
        <v>2784.3649999999998</v>
      </c>
      <c r="CZ1765" s="93">
        <v>69.42</v>
      </c>
      <c r="DA1765" s="90">
        <v>97</v>
      </c>
      <c r="DB1765" s="90" t="s">
        <v>566</v>
      </c>
      <c r="DC1765" s="90">
        <v>103</v>
      </c>
      <c r="DD1765" s="91">
        <v>259</v>
      </c>
      <c r="DE1765" s="91">
        <v>-14.4208494208</v>
      </c>
      <c r="DF1765" s="93">
        <v>78</v>
      </c>
      <c r="DG1765" s="88" t="s">
        <v>393</v>
      </c>
      <c r="DH1765" s="88" t="s">
        <v>566</v>
      </c>
      <c r="DI1765" s="88" t="s">
        <v>566</v>
      </c>
      <c r="DJ1765" s="88" t="s">
        <v>566</v>
      </c>
      <c r="DK1765" s="90">
        <v>0</v>
      </c>
      <c r="DL1765" s="91">
        <v>4.5839999999999996</v>
      </c>
      <c r="DM1765" s="91">
        <v>0.51361710989999998</v>
      </c>
      <c r="DN1765" s="91">
        <v>59.2334281268</v>
      </c>
      <c r="DO1765" s="91">
        <v>47.3055030493</v>
      </c>
      <c r="DP1765" s="91">
        <v>6.7718564194999997</v>
      </c>
      <c r="DQ1765" s="91">
        <v>5.4085030493000001</v>
      </c>
      <c r="DR1765" s="91">
        <v>68.3470288117</v>
      </c>
      <c r="DS1765" s="91">
        <v>54.583884169900003</v>
      </c>
      <c r="DT1765" s="91">
        <v>15.8854571044</v>
      </c>
      <c r="DU1765" s="91">
        <v>12.686884169900001</v>
      </c>
      <c r="DV1765" s="91" t="s">
        <v>566</v>
      </c>
      <c r="DW1765" s="97"/>
      <c r="DX1765" s="98" t="s">
        <v>5648</v>
      </c>
      <c r="DY1765" s="99" t="s">
        <v>689</v>
      </c>
      <c r="DZ1765" s="98" t="s">
        <v>689</v>
      </c>
      <c r="EA1765" s="100" t="s">
        <v>689</v>
      </c>
      <c r="EB1765" s="101" t="s">
        <v>2764</v>
      </c>
      <c r="EC1765" s="38"/>
    </row>
    <row r="1766" spans="1:133" ht="15" customHeight="1" x14ac:dyDescent="0.25">
      <c r="A1766" s="17" t="str">
        <f t="shared" si="27"/>
        <v>3424_Кустовое (Видное и Восточно-Ягунское)</v>
      </c>
      <c r="B1766" s="87">
        <v>226</v>
      </c>
      <c r="C1766" s="88" t="s">
        <v>733</v>
      </c>
      <c r="D1766" s="88" t="s">
        <v>568</v>
      </c>
      <c r="E1766" s="88" t="s">
        <v>1715</v>
      </c>
      <c r="F1766" s="88" t="s">
        <v>7</v>
      </c>
      <c r="G1766" s="88" t="s">
        <v>489</v>
      </c>
      <c r="H1766" s="88" t="s">
        <v>1863</v>
      </c>
      <c r="I1766" s="89">
        <v>3424</v>
      </c>
      <c r="J1766" s="88" t="s">
        <v>108</v>
      </c>
      <c r="K1766" s="88" t="s">
        <v>1874</v>
      </c>
      <c r="L1766" s="88" t="s">
        <v>1590</v>
      </c>
      <c r="M1766" s="88" t="s">
        <v>735</v>
      </c>
      <c r="N1766" s="88" t="s">
        <v>44</v>
      </c>
      <c r="O1766" s="90">
        <v>3</v>
      </c>
      <c r="P1766" s="90">
        <v>3108</v>
      </c>
      <c r="Q1766" s="90">
        <v>3111</v>
      </c>
      <c r="R1766" s="91">
        <v>252.97</v>
      </c>
      <c r="S1766" s="90" t="s">
        <v>150</v>
      </c>
      <c r="T1766" s="90">
        <v>3138.6</v>
      </c>
      <c r="U1766" s="90">
        <v>12.3</v>
      </c>
      <c r="V1766" s="88" t="s">
        <v>31</v>
      </c>
      <c r="W1766" s="88" t="s">
        <v>94</v>
      </c>
      <c r="X1766" s="88" t="s">
        <v>1437</v>
      </c>
      <c r="Y1766" s="90" t="s">
        <v>2424</v>
      </c>
      <c r="Z1766" s="90" t="s">
        <v>566</v>
      </c>
      <c r="AA1766" s="90">
        <v>73</v>
      </c>
      <c r="AB1766" s="91" t="s">
        <v>4654</v>
      </c>
      <c r="AC1766" s="88" t="s">
        <v>566</v>
      </c>
      <c r="AD1766" s="90" t="s">
        <v>566</v>
      </c>
      <c r="AE1766" s="90" t="s">
        <v>2123</v>
      </c>
      <c r="AF1766" s="90" t="s">
        <v>94</v>
      </c>
      <c r="AG1766" s="91" t="s">
        <v>3498</v>
      </c>
      <c r="AH1766" s="92" t="s">
        <v>4606</v>
      </c>
      <c r="AI1766" s="93">
        <v>230</v>
      </c>
      <c r="AJ1766" s="88" t="s">
        <v>3186</v>
      </c>
      <c r="AK1766" s="90" t="s">
        <v>566</v>
      </c>
      <c r="AL1766" s="91">
        <v>22.8</v>
      </c>
      <c r="AM1766" s="91">
        <v>20.182580810200001</v>
      </c>
      <c r="AN1766" s="91">
        <v>2230</v>
      </c>
      <c r="AO1766" s="90">
        <v>23.8</v>
      </c>
      <c r="AP1766" s="91">
        <v>181.881</v>
      </c>
      <c r="AQ1766" s="91">
        <v>41.434375000000003</v>
      </c>
      <c r="AR1766" s="91">
        <v>78</v>
      </c>
      <c r="AS1766" s="91">
        <v>90.907369463600006</v>
      </c>
      <c r="AT1766" s="91">
        <v>91.492496498799994</v>
      </c>
      <c r="AU1766" s="90">
        <v>554</v>
      </c>
      <c r="AV1766" s="90">
        <v>0</v>
      </c>
      <c r="AW1766" s="91">
        <v>3.35</v>
      </c>
      <c r="AX1766" s="91" t="s">
        <v>566</v>
      </c>
      <c r="AY1766" s="91">
        <v>207.27</v>
      </c>
      <c r="AZ1766" s="88" t="s">
        <v>4928</v>
      </c>
      <c r="BA1766" s="91">
        <v>207.9</v>
      </c>
      <c r="BB1766" s="91">
        <v>116.3626305364</v>
      </c>
      <c r="BC1766" s="94">
        <v>0.1059692911</v>
      </c>
      <c r="BD1766" s="91">
        <v>12.263999999999999</v>
      </c>
      <c r="BE1766" s="95">
        <v>13.798999999999999</v>
      </c>
      <c r="BF1766" s="91">
        <v>8.85</v>
      </c>
      <c r="BG1766" s="91">
        <v>31</v>
      </c>
      <c r="BH1766" s="94">
        <v>0.2</v>
      </c>
      <c r="BI1766" s="94">
        <v>0.25</v>
      </c>
      <c r="BJ1766" s="93">
        <v>330</v>
      </c>
      <c r="BK1766" s="94">
        <v>1</v>
      </c>
      <c r="BL1766" s="91">
        <v>273.93988000000002</v>
      </c>
      <c r="BM1766" s="96">
        <v>26.572168520000002</v>
      </c>
      <c r="BN1766" s="96" t="s">
        <v>566</v>
      </c>
      <c r="BO1766" s="88" t="s">
        <v>696</v>
      </c>
      <c r="BP1766" s="88" t="s">
        <v>566</v>
      </c>
      <c r="BQ1766" s="91">
        <v>12.263999999999999</v>
      </c>
      <c r="BR1766" s="95">
        <v>13.798999999999999</v>
      </c>
      <c r="BS1766" s="91">
        <v>8.85</v>
      </c>
      <c r="BT1766" s="90">
        <v>30</v>
      </c>
      <c r="BU1766" s="91">
        <v>0</v>
      </c>
      <c r="BV1766" s="91">
        <v>265.47000000000003</v>
      </c>
      <c r="BW1766" s="96">
        <v>25.750589999999999</v>
      </c>
      <c r="BX1766" s="96" t="s">
        <v>566</v>
      </c>
      <c r="BY1766" s="96" t="s">
        <v>566</v>
      </c>
      <c r="BZ1766" s="96" t="s">
        <v>566</v>
      </c>
      <c r="CA1766" s="96" t="s">
        <v>566</v>
      </c>
      <c r="CB1766" s="96" t="s">
        <v>566</v>
      </c>
      <c r="CC1766" s="96" t="s">
        <v>566</v>
      </c>
      <c r="CD1766" s="96" t="s">
        <v>566</v>
      </c>
      <c r="CE1766" s="96" t="s">
        <v>566</v>
      </c>
      <c r="CF1766" s="88" t="s">
        <v>566</v>
      </c>
      <c r="CG1766" s="88" t="s">
        <v>566</v>
      </c>
      <c r="CH1766" s="92" t="s">
        <v>566</v>
      </c>
      <c r="CI1766" s="91">
        <v>0</v>
      </c>
      <c r="CJ1766" s="91">
        <v>0</v>
      </c>
      <c r="CK1766" s="90" t="s">
        <v>566</v>
      </c>
      <c r="CL1766" s="91">
        <v>-7.9733960699999995E-2</v>
      </c>
      <c r="CM1766" s="91">
        <v>-0.58426603929999998</v>
      </c>
      <c r="CN1766" s="88" t="s">
        <v>566</v>
      </c>
      <c r="CO1766" s="91">
        <v>87.55</v>
      </c>
      <c r="CP1766" s="91">
        <v>12.577699212500001</v>
      </c>
      <c r="CQ1766" s="91">
        <v>9.0748552432</v>
      </c>
      <c r="CR1766" s="91">
        <v>0.31350023539999999</v>
      </c>
      <c r="CS1766" s="91">
        <v>0.2258552432</v>
      </c>
      <c r="CT1766" s="90">
        <v>-2.5</v>
      </c>
      <c r="CU1766" s="96">
        <v>1.0169999999999999</v>
      </c>
      <c r="CV1766" s="96">
        <v>0.83699999999999997</v>
      </c>
      <c r="CW1766" s="96">
        <v>0.73399999999999999</v>
      </c>
      <c r="CX1766" s="93">
        <v>2792</v>
      </c>
      <c r="CY1766" s="93">
        <v>2785.61</v>
      </c>
      <c r="CZ1766" s="93">
        <v>69.42</v>
      </c>
      <c r="DA1766" s="90">
        <v>97</v>
      </c>
      <c r="DB1766" s="90" t="s">
        <v>566</v>
      </c>
      <c r="DC1766" s="90">
        <v>103</v>
      </c>
      <c r="DD1766" s="91">
        <v>259</v>
      </c>
      <c r="DE1766" s="91">
        <v>-19.972972973000001</v>
      </c>
      <c r="DF1766" s="93">
        <v>77.900000000000006</v>
      </c>
      <c r="DG1766" s="88" t="s">
        <v>393</v>
      </c>
      <c r="DH1766" s="88" t="s">
        <v>566</v>
      </c>
      <c r="DI1766" s="88" t="s">
        <v>566</v>
      </c>
      <c r="DJ1766" s="88" t="s">
        <v>2468</v>
      </c>
      <c r="DK1766" s="90">
        <v>-3.5</v>
      </c>
      <c r="DL1766" s="91">
        <v>13.798999999999999</v>
      </c>
      <c r="DM1766" s="91">
        <v>0.13092297880000001</v>
      </c>
      <c r="DN1766" s="91">
        <v>15.1519312465</v>
      </c>
      <c r="DO1766" s="91">
        <v>10.932172919099999</v>
      </c>
      <c r="DP1766" s="91">
        <v>2.8877322693999998</v>
      </c>
      <c r="DQ1766" s="91">
        <v>2.0831729190999999</v>
      </c>
      <c r="DR1766" s="91">
        <v>15.539248356</v>
      </c>
      <c r="DS1766" s="91">
        <v>11.2116236075</v>
      </c>
      <c r="DT1766" s="91">
        <v>3.2750493788999999</v>
      </c>
      <c r="DU1766" s="91">
        <v>2.3626236074999998</v>
      </c>
      <c r="DV1766" s="91" t="s">
        <v>566</v>
      </c>
      <c r="DW1766" s="97"/>
      <c r="DX1766" s="98" t="s">
        <v>689</v>
      </c>
      <c r="DY1766" s="99" t="s">
        <v>689</v>
      </c>
      <c r="DZ1766" s="98" t="s">
        <v>689</v>
      </c>
      <c r="EA1766" s="100" t="s">
        <v>689</v>
      </c>
      <c r="EB1766" s="101" t="s">
        <v>2763</v>
      </c>
      <c r="EC1766" s="38"/>
    </row>
    <row r="1767" spans="1:133" ht="15" customHeight="1" x14ac:dyDescent="0.25">
      <c r="A1767" s="17" t="str">
        <f t="shared" si="27"/>
        <v>3425_Кустовое (Видное и Восточно-Ягунское)</v>
      </c>
      <c r="B1767" s="87">
        <v>227</v>
      </c>
      <c r="C1767" s="88" t="s">
        <v>733</v>
      </c>
      <c r="D1767" s="88" t="s">
        <v>568</v>
      </c>
      <c r="E1767" s="88" t="s">
        <v>1715</v>
      </c>
      <c r="F1767" s="88" t="s">
        <v>7</v>
      </c>
      <c r="G1767" s="88" t="s">
        <v>489</v>
      </c>
      <c r="H1767" s="88" t="s">
        <v>1863</v>
      </c>
      <c r="I1767" s="89">
        <v>3425</v>
      </c>
      <c r="J1767" s="88" t="s">
        <v>108</v>
      </c>
      <c r="K1767" s="88" t="s">
        <v>1874</v>
      </c>
      <c r="L1767" s="88" t="s">
        <v>566</v>
      </c>
      <c r="M1767" s="88" t="s">
        <v>735</v>
      </c>
      <c r="N1767" s="88" t="s">
        <v>44</v>
      </c>
      <c r="O1767" s="90">
        <v>7</v>
      </c>
      <c r="P1767" s="90">
        <v>3692</v>
      </c>
      <c r="Q1767" s="90">
        <v>3699</v>
      </c>
      <c r="R1767" s="91">
        <v>837.29</v>
      </c>
      <c r="S1767" s="90" t="s">
        <v>150</v>
      </c>
      <c r="T1767" s="90">
        <v>3706.1</v>
      </c>
      <c r="U1767" s="90">
        <v>11.2</v>
      </c>
      <c r="V1767" s="88" t="s">
        <v>31</v>
      </c>
      <c r="W1767" s="88" t="s">
        <v>44</v>
      </c>
      <c r="X1767" s="88" t="s">
        <v>750</v>
      </c>
      <c r="Y1767" s="90" t="s">
        <v>1411</v>
      </c>
      <c r="Z1767" s="90" t="s">
        <v>566</v>
      </c>
      <c r="AA1767" s="90">
        <v>73</v>
      </c>
      <c r="AB1767" s="91" t="s">
        <v>4582</v>
      </c>
      <c r="AC1767" s="88" t="s">
        <v>566</v>
      </c>
      <c r="AD1767" s="90" t="s">
        <v>566</v>
      </c>
      <c r="AE1767" s="90" t="s">
        <v>2019</v>
      </c>
      <c r="AF1767" s="90" t="s">
        <v>44</v>
      </c>
      <c r="AG1767" s="91" t="s">
        <v>3440</v>
      </c>
      <c r="AH1767" s="92" t="s">
        <v>2980</v>
      </c>
      <c r="AI1767" s="93">
        <v>441</v>
      </c>
      <c r="AJ1767" s="88" t="s">
        <v>722</v>
      </c>
      <c r="AK1767" s="90" t="s">
        <v>566</v>
      </c>
      <c r="AL1767" s="91">
        <v>23.1</v>
      </c>
      <c r="AM1767" s="91">
        <v>21.633358012599999</v>
      </c>
      <c r="AN1767" s="91">
        <v>1964</v>
      </c>
      <c r="AO1767" s="90">
        <v>23.1</v>
      </c>
      <c r="AP1767" s="91">
        <v>377.35399999999998</v>
      </c>
      <c r="AQ1767" s="91">
        <v>40.271999999999998</v>
      </c>
      <c r="AR1767" s="91" t="s">
        <v>566</v>
      </c>
      <c r="AS1767" s="91">
        <v>124.089524075</v>
      </c>
      <c r="AT1767" s="91">
        <v>124.68445276840001</v>
      </c>
      <c r="AU1767" s="90">
        <v>111</v>
      </c>
      <c r="AV1767" s="90">
        <v>0</v>
      </c>
      <c r="AW1767" s="91">
        <v>0</v>
      </c>
      <c r="AX1767" s="91" t="s">
        <v>566</v>
      </c>
      <c r="AY1767" s="91">
        <v>250.04</v>
      </c>
      <c r="AZ1767" s="88" t="s">
        <v>4928</v>
      </c>
      <c r="BA1767" s="91">
        <v>250.7</v>
      </c>
      <c r="BB1767" s="91">
        <v>125.95047592500001</v>
      </c>
      <c r="BC1767" s="94">
        <v>0.14934441379999999</v>
      </c>
      <c r="BD1767" s="91">
        <v>18.809999999999999</v>
      </c>
      <c r="BE1767" s="95">
        <v>7.5720000000000001</v>
      </c>
      <c r="BF1767" s="91">
        <v>14.55</v>
      </c>
      <c r="BG1767" s="91">
        <v>31</v>
      </c>
      <c r="BH1767" s="94" t="s">
        <v>566</v>
      </c>
      <c r="BI1767" s="94" t="s">
        <v>566</v>
      </c>
      <c r="BJ1767" s="93">
        <v>744</v>
      </c>
      <c r="BK1767" s="94">
        <v>0</v>
      </c>
      <c r="BL1767" s="91">
        <v>451.11469</v>
      </c>
      <c r="BM1767" s="96">
        <v>43.758124590000001</v>
      </c>
      <c r="BN1767" s="96" t="s">
        <v>566</v>
      </c>
      <c r="BO1767" s="88" t="s">
        <v>430</v>
      </c>
      <c r="BP1767" s="88" t="s">
        <v>566</v>
      </c>
      <c r="BQ1767" s="91">
        <v>18.809999999999999</v>
      </c>
      <c r="BR1767" s="95">
        <v>7.5720000000000001</v>
      </c>
      <c r="BS1767" s="91">
        <v>14.55</v>
      </c>
      <c r="BT1767" s="90">
        <v>30</v>
      </c>
      <c r="BU1767" s="91">
        <v>0</v>
      </c>
      <c r="BV1767" s="91">
        <v>436.56</v>
      </c>
      <c r="BW1767" s="96">
        <v>42.346319999999999</v>
      </c>
      <c r="BX1767" s="96" t="s">
        <v>566</v>
      </c>
      <c r="BY1767" s="96" t="s">
        <v>566</v>
      </c>
      <c r="BZ1767" s="96" t="s">
        <v>566</v>
      </c>
      <c r="CA1767" s="96" t="s">
        <v>566</v>
      </c>
      <c r="CB1767" s="96" t="s">
        <v>566</v>
      </c>
      <c r="CC1767" s="96" t="s">
        <v>566</v>
      </c>
      <c r="CD1767" s="96" t="s">
        <v>566</v>
      </c>
      <c r="CE1767" s="96" t="s">
        <v>566</v>
      </c>
      <c r="CF1767" s="88" t="s">
        <v>566</v>
      </c>
      <c r="CG1767" s="88" t="s">
        <v>566</v>
      </c>
      <c r="CH1767" s="92" t="s">
        <v>566</v>
      </c>
      <c r="CI1767" s="91">
        <v>0</v>
      </c>
      <c r="CJ1767" s="91">
        <v>0</v>
      </c>
      <c r="CK1767" s="90" t="s">
        <v>566</v>
      </c>
      <c r="CL1767" s="91">
        <v>0.2447973621</v>
      </c>
      <c r="CM1767" s="91">
        <v>-0.54379736209999996</v>
      </c>
      <c r="CN1767" s="88" t="s">
        <v>566</v>
      </c>
      <c r="CO1767" s="91">
        <v>87.55</v>
      </c>
      <c r="CP1767" s="91">
        <v>24.113562583499998</v>
      </c>
      <c r="CQ1767" s="91">
        <v>18.6547917615</v>
      </c>
      <c r="CR1767" s="91">
        <v>5.3032400029</v>
      </c>
      <c r="CS1767" s="91">
        <v>4.1027917614999998</v>
      </c>
      <c r="CT1767" s="90">
        <v>-2.5</v>
      </c>
      <c r="CU1767" s="96">
        <v>1.0169999999999999</v>
      </c>
      <c r="CV1767" s="96">
        <v>0.83699999999999997</v>
      </c>
      <c r="CW1767" s="96">
        <v>0.73399999999999999</v>
      </c>
      <c r="CX1767" s="93">
        <v>2792</v>
      </c>
      <c r="CY1767" s="93">
        <v>2785.29</v>
      </c>
      <c r="CZ1767" s="93">
        <v>69.42</v>
      </c>
      <c r="DA1767" s="90">
        <v>97</v>
      </c>
      <c r="DB1767" s="90" t="s">
        <v>566</v>
      </c>
      <c r="DC1767" s="90">
        <v>103</v>
      </c>
      <c r="DD1767" s="91">
        <v>259</v>
      </c>
      <c r="DE1767" s="91">
        <v>-3.4594594595000001</v>
      </c>
      <c r="DF1767" s="93">
        <v>78</v>
      </c>
      <c r="DG1767" s="88" t="s">
        <v>393</v>
      </c>
      <c r="DH1767" s="88" t="s">
        <v>566</v>
      </c>
      <c r="DI1767" s="88" t="s">
        <v>566</v>
      </c>
      <c r="DJ1767" s="88" t="s">
        <v>2948</v>
      </c>
      <c r="DK1767" s="90">
        <v>-3.5</v>
      </c>
      <c r="DL1767" s="91">
        <v>7.5720000000000001</v>
      </c>
      <c r="DM1767" s="91">
        <v>0.18451226230000001</v>
      </c>
      <c r="DN1767" s="91">
        <v>23.239407245799999</v>
      </c>
      <c r="DO1767" s="91">
        <v>17.9785256256</v>
      </c>
      <c r="DP1767" s="91">
        <v>4.4290846652000004</v>
      </c>
      <c r="DQ1767" s="91">
        <v>3.4265256256000001</v>
      </c>
      <c r="DR1767" s="91">
        <v>29.791349864800001</v>
      </c>
      <c r="DS1767" s="91">
        <v>23.047255091299998</v>
      </c>
      <c r="DT1767" s="91">
        <v>10.9810272842</v>
      </c>
      <c r="DU1767" s="91">
        <v>8.4952550913000007</v>
      </c>
      <c r="DV1767" s="91" t="s">
        <v>566</v>
      </c>
      <c r="DW1767" s="97"/>
      <c r="DX1767" s="98" t="s">
        <v>689</v>
      </c>
      <c r="DY1767" s="99" t="s">
        <v>689</v>
      </c>
      <c r="DZ1767" s="98" t="s">
        <v>689</v>
      </c>
      <c r="EA1767" s="100" t="s">
        <v>689</v>
      </c>
      <c r="EB1767" s="101" t="s">
        <v>2764</v>
      </c>
      <c r="EC1767" s="38"/>
    </row>
    <row r="1768" spans="1:133" ht="15" customHeight="1" x14ac:dyDescent="0.25">
      <c r="A1768" s="17" t="str">
        <f t="shared" si="27"/>
        <v>_</v>
      </c>
      <c r="B1768" s="87" t="s">
        <v>566</v>
      </c>
      <c r="C1768" s="88" t="s">
        <v>566</v>
      </c>
      <c r="D1768" s="88" t="s">
        <v>566</v>
      </c>
      <c r="E1768" s="88" t="s">
        <v>566</v>
      </c>
      <c r="F1768" s="88" t="s">
        <v>566</v>
      </c>
      <c r="G1768" s="88" t="s">
        <v>566</v>
      </c>
      <c r="H1768" s="88" t="s">
        <v>566</v>
      </c>
      <c r="I1768" s="89" t="s">
        <v>566</v>
      </c>
      <c r="J1768" s="88" t="s">
        <v>566</v>
      </c>
      <c r="K1768" s="88" t="s">
        <v>566</v>
      </c>
      <c r="L1768" s="88" t="s">
        <v>566</v>
      </c>
      <c r="M1768" s="88" t="s">
        <v>566</v>
      </c>
      <c r="N1768" s="88" t="s">
        <v>566</v>
      </c>
      <c r="O1768" s="90" t="s">
        <v>566</v>
      </c>
      <c r="P1768" s="90" t="s">
        <v>566</v>
      </c>
      <c r="Q1768" s="90" t="s">
        <v>566</v>
      </c>
      <c r="R1768" s="91" t="s">
        <v>566</v>
      </c>
      <c r="S1768" s="90" t="s">
        <v>566</v>
      </c>
      <c r="T1768" s="90" t="s">
        <v>566</v>
      </c>
      <c r="U1768" s="90" t="s">
        <v>566</v>
      </c>
      <c r="V1768" s="88" t="s">
        <v>566</v>
      </c>
      <c r="W1768" s="88" t="s">
        <v>566</v>
      </c>
      <c r="X1768" s="88" t="s">
        <v>566</v>
      </c>
      <c r="Y1768" s="90" t="s">
        <v>566</v>
      </c>
      <c r="Z1768" s="90" t="s">
        <v>566</v>
      </c>
      <c r="AA1768" s="90" t="s">
        <v>566</v>
      </c>
      <c r="AB1768" s="91" t="s">
        <v>566</v>
      </c>
      <c r="AC1768" s="88" t="s">
        <v>566</v>
      </c>
      <c r="AD1768" s="90" t="s">
        <v>566</v>
      </c>
      <c r="AE1768" s="90" t="s">
        <v>566</v>
      </c>
      <c r="AF1768" s="90" t="s">
        <v>566</v>
      </c>
      <c r="AG1768" s="91" t="s">
        <v>566</v>
      </c>
      <c r="AH1768" s="92" t="s">
        <v>566</v>
      </c>
      <c r="AI1768" s="93" t="s">
        <v>566</v>
      </c>
      <c r="AJ1768" s="88" t="s">
        <v>566</v>
      </c>
      <c r="AK1768" s="90" t="s">
        <v>566</v>
      </c>
      <c r="AL1768" s="91" t="s">
        <v>566</v>
      </c>
      <c r="AM1768" s="91" t="s">
        <v>566</v>
      </c>
      <c r="AN1768" s="91" t="s">
        <v>566</v>
      </c>
      <c r="AO1768" s="90" t="s">
        <v>566</v>
      </c>
      <c r="AP1768" s="91" t="s">
        <v>566</v>
      </c>
      <c r="AQ1768" s="91" t="s">
        <v>566</v>
      </c>
      <c r="AR1768" s="91" t="s">
        <v>566</v>
      </c>
      <c r="AS1768" s="91" t="s">
        <v>566</v>
      </c>
      <c r="AT1768" s="91" t="s">
        <v>566</v>
      </c>
      <c r="AU1768" s="90" t="s">
        <v>566</v>
      </c>
      <c r="AV1768" s="90" t="s">
        <v>566</v>
      </c>
      <c r="AW1768" s="91" t="s">
        <v>566</v>
      </c>
      <c r="AX1768" s="91" t="s">
        <v>566</v>
      </c>
      <c r="AY1768" s="91" t="s">
        <v>566</v>
      </c>
      <c r="AZ1768" s="88" t="s">
        <v>566</v>
      </c>
      <c r="BA1768" s="91" t="s">
        <v>566</v>
      </c>
      <c r="BB1768" s="91" t="s">
        <v>566</v>
      </c>
      <c r="BC1768" s="94" t="s">
        <v>566</v>
      </c>
      <c r="BD1768" s="91" t="s">
        <v>566</v>
      </c>
      <c r="BE1768" s="95">
        <v>0</v>
      </c>
      <c r="BF1768" s="91" t="s">
        <v>566</v>
      </c>
      <c r="BG1768" s="91" t="s">
        <v>566</v>
      </c>
      <c r="BH1768" s="94" t="s">
        <v>566</v>
      </c>
      <c r="BI1768" s="94" t="s">
        <v>566</v>
      </c>
      <c r="BJ1768" s="93" t="s">
        <v>566</v>
      </c>
      <c r="BK1768" s="94" t="s">
        <v>566</v>
      </c>
      <c r="BL1768" s="91" t="s">
        <v>566</v>
      </c>
      <c r="BM1768" s="96" t="s">
        <v>566</v>
      </c>
      <c r="BN1768" s="96" t="s">
        <v>566</v>
      </c>
      <c r="BO1768" s="88" t="s">
        <v>566</v>
      </c>
      <c r="BP1768" s="88" t="s">
        <v>566</v>
      </c>
      <c r="BQ1768" s="91" t="s">
        <v>566</v>
      </c>
      <c r="BR1768" s="95">
        <v>0</v>
      </c>
      <c r="BS1768" s="91" t="s">
        <v>566</v>
      </c>
      <c r="BT1768" s="90" t="s">
        <v>566</v>
      </c>
      <c r="BU1768" s="91" t="s">
        <v>566</v>
      </c>
      <c r="BV1768" s="91" t="s">
        <v>566</v>
      </c>
      <c r="BW1768" s="96" t="s">
        <v>566</v>
      </c>
      <c r="BX1768" s="96" t="s">
        <v>566</v>
      </c>
      <c r="BY1768" s="96" t="s">
        <v>566</v>
      </c>
      <c r="BZ1768" s="96" t="s">
        <v>566</v>
      </c>
      <c r="CA1768" s="96" t="s">
        <v>566</v>
      </c>
      <c r="CB1768" s="96" t="s">
        <v>566</v>
      </c>
      <c r="CC1768" s="96" t="s">
        <v>566</v>
      </c>
      <c r="CD1768" s="96" t="s">
        <v>566</v>
      </c>
      <c r="CE1768" s="96" t="s">
        <v>566</v>
      </c>
      <c r="CF1768" s="88" t="s">
        <v>566</v>
      </c>
      <c r="CG1768" s="88" t="s">
        <v>566</v>
      </c>
      <c r="CH1768" s="92" t="s">
        <v>566</v>
      </c>
      <c r="CI1768" s="91" t="s">
        <v>566</v>
      </c>
      <c r="CJ1768" s="91" t="s">
        <v>566</v>
      </c>
      <c r="CK1768" s="90" t="s">
        <v>566</v>
      </c>
      <c r="CL1768" s="91" t="s">
        <v>566</v>
      </c>
      <c r="CM1768" s="91" t="s">
        <v>566</v>
      </c>
      <c r="CN1768" s="88" t="s">
        <v>566</v>
      </c>
      <c r="CO1768" s="91" t="s">
        <v>566</v>
      </c>
      <c r="CP1768" s="91" t="s">
        <v>566</v>
      </c>
      <c r="CQ1768" s="91" t="s">
        <v>566</v>
      </c>
      <c r="CR1768" s="91" t="s">
        <v>566</v>
      </c>
      <c r="CS1768" s="91" t="s">
        <v>566</v>
      </c>
      <c r="CT1768" s="90" t="s">
        <v>566</v>
      </c>
      <c r="CU1768" s="96" t="s">
        <v>566</v>
      </c>
      <c r="CV1768" s="96" t="s">
        <v>566</v>
      </c>
      <c r="CW1768" s="96" t="s">
        <v>566</v>
      </c>
      <c r="CX1768" s="93" t="s">
        <v>566</v>
      </c>
      <c r="CY1768" s="93" t="s">
        <v>566</v>
      </c>
      <c r="CZ1768" s="93" t="s">
        <v>566</v>
      </c>
      <c r="DA1768" s="90" t="s">
        <v>566</v>
      </c>
      <c r="DB1768" s="90" t="s">
        <v>566</v>
      </c>
      <c r="DC1768" s="90" t="s">
        <v>566</v>
      </c>
      <c r="DD1768" s="91" t="s">
        <v>566</v>
      </c>
      <c r="DE1768" s="91" t="s">
        <v>566</v>
      </c>
      <c r="DF1768" s="93" t="s">
        <v>566</v>
      </c>
      <c r="DG1768" s="88" t="s">
        <v>566</v>
      </c>
      <c r="DH1768" s="88" t="s">
        <v>566</v>
      </c>
      <c r="DI1768" s="88" t="s">
        <v>566</v>
      </c>
      <c r="DJ1768" s="88" t="s">
        <v>566</v>
      </c>
      <c r="DK1768" s="90" t="s">
        <v>566</v>
      </c>
      <c r="DL1768" s="91">
        <v>0</v>
      </c>
      <c r="DM1768" s="91" t="s">
        <v>566</v>
      </c>
      <c r="DN1768" s="91" t="s">
        <v>566</v>
      </c>
      <c r="DO1768" s="91" t="s">
        <v>566</v>
      </c>
      <c r="DP1768" s="91" t="s">
        <v>566</v>
      </c>
      <c r="DQ1768" s="91" t="s">
        <v>566</v>
      </c>
      <c r="DR1768" s="91" t="s">
        <v>566</v>
      </c>
      <c r="DS1768" s="91" t="s">
        <v>566</v>
      </c>
      <c r="DT1768" s="91" t="s">
        <v>566</v>
      </c>
      <c r="DU1768" s="91" t="s">
        <v>566</v>
      </c>
      <c r="DV1768" s="91" t="s">
        <v>566</v>
      </c>
      <c r="DW1768" s="97"/>
      <c r="DX1768" s="98" t="s">
        <v>566</v>
      </c>
      <c r="DY1768" s="99" t="s">
        <v>566</v>
      </c>
      <c r="DZ1768" s="98" t="s">
        <v>566</v>
      </c>
      <c r="EA1768" s="100" t="s">
        <v>566</v>
      </c>
      <c r="EB1768" s="101" t="s">
        <v>566</v>
      </c>
      <c r="EC1768" s="38"/>
    </row>
    <row r="1769" spans="1:133" ht="15" customHeight="1" x14ac:dyDescent="0.25">
      <c r="A1769" s="17" t="str">
        <f t="shared" si="27"/>
        <v>_</v>
      </c>
      <c r="B1769" s="163" t="s">
        <v>2984</v>
      </c>
      <c r="C1769" s="164"/>
      <c r="D1769" s="164"/>
      <c r="E1769" s="164"/>
      <c r="F1769" s="164"/>
      <c r="G1769" s="164"/>
      <c r="H1769" s="164"/>
      <c r="I1769" s="164"/>
      <c r="J1769" s="164"/>
      <c r="K1769" s="164"/>
      <c r="L1769" s="164"/>
      <c r="M1769" s="164"/>
      <c r="N1769" s="164"/>
      <c r="O1769" s="164"/>
      <c r="P1769" s="164"/>
      <c r="Q1769" s="164"/>
      <c r="R1769" s="164"/>
      <c r="S1769" s="164"/>
      <c r="T1769" s="164"/>
      <c r="U1769" s="164"/>
      <c r="V1769" s="164"/>
      <c r="W1769" s="164"/>
      <c r="X1769" s="164"/>
      <c r="Y1769" s="164"/>
      <c r="Z1769" s="164"/>
      <c r="AA1769" s="164"/>
      <c r="AB1769" s="164"/>
      <c r="AC1769" s="164"/>
      <c r="AD1769" s="164"/>
      <c r="AE1769" s="164"/>
      <c r="AF1769" s="164"/>
      <c r="AG1769" s="164"/>
      <c r="AH1769" s="164"/>
      <c r="AI1769" s="164"/>
      <c r="AJ1769" s="164"/>
      <c r="AK1769" s="102"/>
      <c r="AL1769" s="102"/>
      <c r="AM1769" s="102"/>
      <c r="AN1769" s="102"/>
      <c r="AO1769" s="102"/>
      <c r="AP1769" s="102"/>
      <c r="AQ1769" s="103"/>
      <c r="AR1769" s="103"/>
      <c r="AS1769" s="103"/>
      <c r="AT1769" s="103"/>
      <c r="AU1769" s="102"/>
      <c r="AV1769" s="102"/>
      <c r="AW1769" s="102"/>
      <c r="AX1769" s="103"/>
      <c r="AY1769" s="103"/>
      <c r="AZ1769" s="104"/>
      <c r="BA1769" s="103"/>
      <c r="BB1769" s="103"/>
      <c r="BC1769" s="103"/>
      <c r="BD1769" s="103">
        <v>17271.75</v>
      </c>
      <c r="BE1769" s="103">
        <v>89.214990823608403</v>
      </c>
      <c r="BF1769" s="103">
        <v>1578.99</v>
      </c>
      <c r="BG1769" s="104"/>
      <c r="BH1769" s="104"/>
      <c r="BI1769" s="104"/>
      <c r="BJ1769" s="105"/>
      <c r="BK1769" s="104"/>
      <c r="BL1769" s="103">
        <v>48084.895689999998</v>
      </c>
      <c r="BM1769" s="103">
        <v>3458.0226471599999</v>
      </c>
      <c r="BN1769" s="106"/>
      <c r="BO1769" s="104"/>
      <c r="BP1769" s="104"/>
      <c r="BQ1769" s="103">
        <v>17074.754000000001</v>
      </c>
      <c r="BR1769" s="103">
        <v>89.140306702448243</v>
      </c>
      <c r="BS1769" s="103">
        <v>1571.86</v>
      </c>
      <c r="BT1769" s="102"/>
      <c r="BU1769" s="102"/>
      <c r="BV1769" s="103">
        <v>47156.76</v>
      </c>
      <c r="BW1769" s="103">
        <v>3390.3889800000002</v>
      </c>
      <c r="BX1769" s="106"/>
      <c r="BY1769" s="106"/>
      <c r="BZ1769" s="106"/>
      <c r="CA1769" s="106"/>
      <c r="CB1769" s="106"/>
      <c r="CC1769" s="106"/>
      <c r="CD1769" s="106"/>
      <c r="CE1769" s="106"/>
      <c r="CF1769" s="104"/>
      <c r="CG1769" s="104"/>
      <c r="CH1769" s="107"/>
      <c r="CI1769" s="108"/>
      <c r="CJ1769" s="108"/>
      <c r="CK1769" s="104"/>
      <c r="CL1769" s="108"/>
      <c r="CM1769" s="108"/>
      <c r="CN1769" s="108"/>
      <c r="CO1769" s="108"/>
      <c r="CP1769" s="103">
        <v>32264.588952976188</v>
      </c>
      <c r="CQ1769" s="103">
        <v>2079.4724574180764</v>
      </c>
      <c r="CR1769" s="97"/>
      <c r="CS1769" s="103">
        <v>507.58045741807649</v>
      </c>
      <c r="CT1769" s="102"/>
      <c r="CU1769" s="109"/>
      <c r="CV1769" s="109"/>
      <c r="CW1769" s="109"/>
      <c r="CX1769" s="110"/>
      <c r="CY1769" s="110"/>
      <c r="CZ1769" s="110"/>
      <c r="DA1769" s="102"/>
      <c r="DB1769" s="102"/>
      <c r="DC1769" s="102"/>
      <c r="DD1769" s="102"/>
      <c r="DE1769" s="103"/>
      <c r="DF1769" s="110"/>
      <c r="DG1769" s="104"/>
      <c r="DH1769" s="104"/>
      <c r="DI1769" s="104"/>
      <c r="DJ1769" s="104"/>
      <c r="DK1769" s="102"/>
      <c r="DL1769" s="103"/>
      <c r="DM1769" s="103"/>
      <c r="DN1769" s="103"/>
      <c r="DO1769" s="103"/>
      <c r="DP1769" s="103"/>
      <c r="DQ1769" s="111"/>
      <c r="DR1769" s="103"/>
      <c r="DS1769" s="103"/>
      <c r="DT1769" s="103"/>
      <c r="DU1769" s="111"/>
      <c r="DV1769" s="103"/>
      <c r="DW1769" s="103"/>
      <c r="DX1769" s="112"/>
      <c r="DY1769" s="58"/>
      <c r="DZ1769" s="112"/>
      <c r="EA1769" s="112"/>
      <c r="EB1769" s="113"/>
      <c r="EC1769" s="38"/>
    </row>
    <row r="1770" spans="1:133" ht="15" customHeight="1" x14ac:dyDescent="0.25">
      <c r="A1770" s="17" t="str">
        <f t="shared" si="27"/>
        <v>_</v>
      </c>
      <c r="B1770" s="165" t="s">
        <v>2985</v>
      </c>
      <c r="C1770" s="166"/>
      <c r="D1770" s="166"/>
      <c r="E1770" s="166"/>
      <c r="F1770" s="166"/>
      <c r="G1770" s="166"/>
      <c r="H1770" s="166"/>
      <c r="I1770" s="166"/>
      <c r="J1770" s="166"/>
      <c r="K1770" s="166"/>
      <c r="L1770" s="166"/>
      <c r="M1770" s="166"/>
      <c r="N1770" s="166"/>
      <c r="O1770" s="166"/>
      <c r="P1770" s="166"/>
      <c r="Q1770" s="166"/>
      <c r="R1770" s="166"/>
      <c r="S1770" s="166"/>
      <c r="T1770" s="166"/>
      <c r="U1770" s="166"/>
      <c r="V1770" s="166"/>
      <c r="W1770" s="166"/>
      <c r="X1770" s="166"/>
      <c r="Y1770" s="166"/>
      <c r="Z1770" s="166"/>
      <c r="AA1770" s="166"/>
      <c r="AB1770" s="166"/>
      <c r="AC1770" s="166"/>
      <c r="AD1770" s="166"/>
      <c r="AE1770" s="166"/>
      <c r="AF1770" s="166"/>
      <c r="AG1770" s="166"/>
      <c r="AH1770" s="166"/>
      <c r="AI1770" s="166"/>
      <c r="AJ1770" s="166"/>
      <c r="AK1770" s="102"/>
      <c r="AL1770" s="102"/>
      <c r="AM1770" s="102"/>
      <c r="AN1770" s="102"/>
      <c r="AO1770" s="102"/>
      <c r="AP1770" s="102"/>
      <c r="AQ1770" s="103"/>
      <c r="AR1770" s="103"/>
      <c r="AS1770" s="103"/>
      <c r="AT1770" s="103"/>
      <c r="AU1770" s="102"/>
      <c r="AV1770" s="102"/>
      <c r="AW1770" s="102"/>
      <c r="AX1770" s="103"/>
      <c r="AY1770" s="103"/>
      <c r="AZ1770" s="104"/>
      <c r="BA1770" s="103"/>
      <c r="BB1770" s="103"/>
      <c r="BC1770" s="103"/>
      <c r="BD1770" s="114">
        <v>17271.75</v>
      </c>
      <c r="BE1770" s="103">
        <v>89.214990823608403</v>
      </c>
      <c r="BF1770" s="114">
        <v>1578.99</v>
      </c>
      <c r="BG1770" s="104"/>
      <c r="BH1770" s="104"/>
      <c r="BI1770" s="104"/>
      <c r="BJ1770" s="105"/>
      <c r="BK1770" s="104"/>
      <c r="BL1770" s="114">
        <v>48084.895689999998</v>
      </c>
      <c r="BM1770" s="114">
        <v>3458.0226471599999</v>
      </c>
      <c r="BN1770" s="106"/>
      <c r="BO1770" s="104"/>
      <c r="BP1770" s="104"/>
      <c r="BQ1770" s="114">
        <v>17074.754000000001</v>
      </c>
      <c r="BR1770" s="103">
        <v>89.140306702448243</v>
      </c>
      <c r="BS1770" s="114">
        <v>1571.86</v>
      </c>
      <c r="BT1770" s="102"/>
      <c r="BU1770" s="102"/>
      <c r="BV1770" s="114">
        <v>47156.76</v>
      </c>
      <c r="BW1770" s="114">
        <v>3390.3889800000002</v>
      </c>
      <c r="BX1770" s="106"/>
      <c r="BY1770" s="106"/>
      <c r="BZ1770" s="106"/>
      <c r="CA1770" s="106"/>
      <c r="CB1770" s="106"/>
      <c r="CC1770" s="106"/>
      <c r="CD1770" s="106"/>
      <c r="CE1770" s="106"/>
      <c r="CF1770" s="104"/>
      <c r="CG1770" s="104"/>
      <c r="CH1770" s="107"/>
      <c r="CI1770" s="108"/>
      <c r="CJ1770" s="108"/>
      <c r="CK1770" s="104"/>
      <c r="CL1770" s="108"/>
      <c r="CM1770" s="108"/>
      <c r="CN1770" s="108"/>
      <c r="CO1770" s="108"/>
      <c r="CP1770" s="114">
        <v>32264.588952976188</v>
      </c>
      <c r="CQ1770" s="114">
        <v>2079.4724574180764</v>
      </c>
      <c r="CR1770" s="97"/>
      <c r="CS1770" s="114">
        <v>507.58045741807649</v>
      </c>
      <c r="CT1770" s="102"/>
      <c r="CU1770" s="109"/>
      <c r="CV1770" s="109"/>
      <c r="CW1770" s="109"/>
      <c r="CX1770" s="110"/>
      <c r="CY1770" s="110"/>
      <c r="CZ1770" s="110"/>
      <c r="DA1770" s="102"/>
      <c r="DB1770" s="102"/>
      <c r="DC1770" s="102"/>
      <c r="DD1770" s="102"/>
      <c r="DE1770" s="103"/>
      <c r="DF1770" s="110"/>
      <c r="DG1770" s="104"/>
      <c r="DH1770" s="104"/>
      <c r="DI1770" s="104"/>
      <c r="DJ1770" s="104"/>
      <c r="DK1770" s="102"/>
      <c r="DL1770" s="103"/>
      <c r="DM1770" s="103"/>
      <c r="DN1770" s="103"/>
      <c r="DO1770" s="103"/>
      <c r="DP1770" s="103"/>
      <c r="DQ1770" s="111"/>
      <c r="DR1770" s="103"/>
      <c r="DS1770" s="103"/>
      <c r="DT1770" s="103"/>
      <c r="DU1770" s="111"/>
      <c r="DV1770" s="103"/>
      <c r="DW1770" s="103"/>
      <c r="DX1770" s="112"/>
      <c r="DY1770" s="58"/>
      <c r="DZ1770" s="112"/>
      <c r="EA1770" s="112"/>
      <c r="EB1770" s="113"/>
      <c r="EC1770" s="38"/>
    </row>
    <row r="1771" spans="1:133" ht="15" customHeight="1" x14ac:dyDescent="0.25">
      <c r="A1771" s="17" t="str">
        <f t="shared" si="27"/>
        <v>_</v>
      </c>
      <c r="B1771" s="146" t="s">
        <v>2232</v>
      </c>
      <c r="C1771" s="147"/>
      <c r="D1771" s="147" t="s">
        <v>1506</v>
      </c>
      <c r="E1771" s="147"/>
      <c r="F1771" s="147"/>
      <c r="G1771" s="147"/>
      <c r="H1771" s="147"/>
      <c r="I1771" s="147"/>
      <c r="J1771" s="147"/>
      <c r="K1771" s="147"/>
      <c r="L1771" s="147"/>
      <c r="M1771" s="147"/>
      <c r="N1771" s="147"/>
      <c r="O1771" s="147"/>
      <c r="P1771" s="147"/>
      <c r="Q1771" s="147"/>
      <c r="R1771" s="147"/>
      <c r="S1771" s="147"/>
      <c r="T1771" s="82"/>
      <c r="U1771" s="82"/>
      <c r="V1771" s="83"/>
      <c r="W1771" s="83"/>
      <c r="X1771" s="83"/>
      <c r="Y1771" s="82"/>
      <c r="Z1771" s="82"/>
      <c r="AA1771" s="82"/>
      <c r="AB1771" s="82"/>
      <c r="AC1771" s="83"/>
      <c r="AD1771" s="82"/>
      <c r="AE1771" s="82"/>
      <c r="AF1771" s="82"/>
      <c r="AG1771" s="82"/>
      <c r="AH1771" s="83"/>
      <c r="AI1771" s="82"/>
      <c r="AJ1771" s="83"/>
      <c r="AK1771" s="82"/>
      <c r="AL1771" s="82"/>
      <c r="AM1771" s="82"/>
      <c r="AN1771" s="82"/>
      <c r="AO1771" s="82"/>
      <c r="AP1771" s="82"/>
      <c r="AQ1771" s="82"/>
      <c r="AR1771" s="82"/>
      <c r="AS1771" s="82"/>
      <c r="AT1771" s="82"/>
      <c r="AU1771" s="82"/>
      <c r="AV1771" s="82"/>
      <c r="AW1771" s="82"/>
      <c r="AX1771" s="82"/>
      <c r="AY1771" s="82"/>
      <c r="AZ1771" s="83"/>
      <c r="BA1771" s="82"/>
      <c r="BB1771" s="82"/>
      <c r="BC1771" s="82"/>
      <c r="BD1771" s="82"/>
      <c r="BE1771" s="82"/>
      <c r="BF1771" s="82"/>
      <c r="BG1771" s="82"/>
      <c r="BH1771" s="82"/>
      <c r="BI1771" s="82"/>
      <c r="BJ1771" s="82"/>
      <c r="BK1771" s="82"/>
      <c r="BL1771" s="82"/>
      <c r="BM1771" s="82"/>
      <c r="BN1771" s="82"/>
      <c r="BO1771" s="83"/>
      <c r="BP1771" s="83"/>
      <c r="BQ1771" s="82"/>
      <c r="BR1771" s="82"/>
      <c r="BS1771" s="82"/>
      <c r="BT1771" s="82"/>
      <c r="BU1771" s="82"/>
      <c r="BV1771" s="82"/>
      <c r="BW1771" s="82"/>
      <c r="BX1771" s="82"/>
      <c r="BY1771" s="82"/>
      <c r="BZ1771" s="82"/>
      <c r="CA1771" s="82"/>
      <c r="CB1771" s="82"/>
      <c r="CC1771" s="82"/>
      <c r="CD1771" s="82"/>
      <c r="CE1771" s="82"/>
      <c r="CF1771" s="83"/>
      <c r="CG1771" s="83"/>
      <c r="CH1771" s="83"/>
      <c r="CI1771" s="82"/>
      <c r="CJ1771" s="82"/>
      <c r="CK1771" s="82"/>
      <c r="CL1771" s="82"/>
      <c r="CM1771" s="82"/>
      <c r="CN1771" s="83"/>
      <c r="CO1771" s="82"/>
      <c r="CP1771" s="82"/>
      <c r="CQ1771" s="82"/>
      <c r="CR1771" s="82"/>
      <c r="CS1771" s="82"/>
      <c r="CT1771" s="82"/>
      <c r="CU1771" s="82"/>
      <c r="CV1771" s="82"/>
      <c r="CW1771" s="82"/>
      <c r="CX1771" s="82"/>
      <c r="CY1771" s="82"/>
      <c r="CZ1771" s="82"/>
      <c r="DA1771" s="82"/>
      <c r="DB1771" s="82"/>
      <c r="DC1771" s="82"/>
      <c r="DD1771" s="82"/>
      <c r="DE1771" s="82"/>
      <c r="DF1771" s="82"/>
      <c r="DG1771" s="83"/>
      <c r="DH1771" s="83"/>
      <c r="DI1771" s="83"/>
      <c r="DJ1771" s="83"/>
      <c r="DK1771" s="82"/>
      <c r="DL1771" s="82"/>
      <c r="DM1771" s="82"/>
      <c r="DN1771" s="82"/>
      <c r="DO1771" s="82"/>
      <c r="DP1771" s="82"/>
      <c r="DQ1771" s="82"/>
      <c r="DR1771" s="82"/>
      <c r="DS1771" s="82"/>
      <c r="DT1771" s="82"/>
      <c r="DU1771" s="82"/>
      <c r="DV1771" s="82"/>
      <c r="DW1771" s="115"/>
      <c r="DX1771" s="84"/>
      <c r="DY1771" s="84"/>
      <c r="DZ1771" s="84"/>
      <c r="EA1771" s="84"/>
      <c r="EB1771" s="85"/>
      <c r="EC1771" s="38"/>
    </row>
    <row r="1772" spans="1:133" ht="15" customHeight="1" x14ac:dyDescent="0.25">
      <c r="A1772" s="17" t="str">
        <f t="shared" si="27"/>
        <v>_</v>
      </c>
      <c r="B1772" s="140" t="s">
        <v>2303</v>
      </c>
      <c r="C1772" s="141"/>
      <c r="D1772" s="141"/>
      <c r="E1772" s="141"/>
      <c r="F1772" s="141"/>
      <c r="G1772" s="141"/>
      <c r="H1772" s="141"/>
      <c r="I1772" s="141"/>
      <c r="J1772" s="141"/>
      <c r="K1772" s="141"/>
      <c r="L1772" s="141"/>
      <c r="M1772" s="141"/>
      <c r="N1772" s="141"/>
      <c r="O1772" s="141"/>
      <c r="P1772" s="141"/>
      <c r="Q1772" s="141"/>
      <c r="R1772" s="141"/>
      <c r="S1772" s="141"/>
      <c r="T1772" s="82"/>
      <c r="U1772" s="82"/>
      <c r="V1772" s="83"/>
      <c r="W1772" s="83"/>
      <c r="X1772" s="83"/>
      <c r="Y1772" s="82"/>
      <c r="Z1772" s="82"/>
      <c r="AA1772" s="82"/>
      <c r="AB1772" s="82"/>
      <c r="AC1772" s="83"/>
      <c r="AD1772" s="82"/>
      <c r="AE1772" s="82"/>
      <c r="AF1772" s="82"/>
      <c r="AG1772" s="82"/>
      <c r="AH1772" s="83"/>
      <c r="AI1772" s="82"/>
      <c r="AJ1772" s="83"/>
      <c r="AK1772" s="82"/>
      <c r="AL1772" s="82"/>
      <c r="AM1772" s="82"/>
      <c r="AN1772" s="82"/>
      <c r="AO1772" s="82"/>
      <c r="AP1772" s="82"/>
      <c r="AQ1772" s="82"/>
      <c r="AR1772" s="82"/>
      <c r="AS1772" s="82"/>
      <c r="AT1772" s="82"/>
      <c r="AU1772" s="82"/>
      <c r="AV1772" s="82"/>
      <c r="AW1772" s="82"/>
      <c r="AX1772" s="82"/>
      <c r="AY1772" s="82"/>
      <c r="AZ1772" s="83"/>
      <c r="BA1772" s="82"/>
      <c r="BB1772" s="82"/>
      <c r="BC1772" s="82"/>
      <c r="BD1772" s="82"/>
      <c r="BE1772" s="82"/>
      <c r="BF1772" s="82"/>
      <c r="BG1772" s="82"/>
      <c r="BH1772" s="82"/>
      <c r="BI1772" s="82"/>
      <c r="BJ1772" s="82"/>
      <c r="BK1772" s="82"/>
      <c r="BL1772" s="82"/>
      <c r="BM1772" s="82"/>
      <c r="BN1772" s="82"/>
      <c r="BO1772" s="83"/>
      <c r="BP1772" s="83"/>
      <c r="BQ1772" s="82"/>
      <c r="BR1772" s="82"/>
      <c r="BS1772" s="82"/>
      <c r="BT1772" s="82"/>
      <c r="BU1772" s="82"/>
      <c r="BV1772" s="82"/>
      <c r="BW1772" s="82"/>
      <c r="BX1772" s="82"/>
      <c r="BY1772" s="82"/>
      <c r="BZ1772" s="82"/>
      <c r="CA1772" s="82"/>
      <c r="CB1772" s="82"/>
      <c r="CC1772" s="82"/>
      <c r="CD1772" s="82"/>
      <c r="CE1772" s="82"/>
      <c r="CF1772" s="83"/>
      <c r="CG1772" s="83"/>
      <c r="CH1772" s="83"/>
      <c r="CI1772" s="82"/>
      <c r="CJ1772" s="82"/>
      <c r="CK1772" s="82"/>
      <c r="CL1772" s="82"/>
      <c r="CM1772" s="82"/>
      <c r="CN1772" s="83"/>
      <c r="CO1772" s="82"/>
      <c r="CP1772" s="82"/>
      <c r="CQ1772" s="82"/>
      <c r="CR1772" s="82"/>
      <c r="CS1772" s="82"/>
      <c r="CT1772" s="82"/>
      <c r="CU1772" s="82"/>
      <c r="CV1772" s="82"/>
      <c r="CW1772" s="82"/>
      <c r="CX1772" s="82"/>
      <c r="CY1772" s="82"/>
      <c r="CZ1772" s="82"/>
      <c r="DA1772" s="82"/>
      <c r="DB1772" s="82"/>
      <c r="DC1772" s="82"/>
      <c r="DD1772" s="82"/>
      <c r="DE1772" s="82"/>
      <c r="DF1772" s="82"/>
      <c r="DG1772" s="83"/>
      <c r="DH1772" s="83"/>
      <c r="DI1772" s="83"/>
      <c r="DJ1772" s="83"/>
      <c r="DK1772" s="82"/>
      <c r="DL1772" s="82"/>
      <c r="DM1772" s="82"/>
      <c r="DN1772" s="82"/>
      <c r="DO1772" s="82"/>
      <c r="DP1772" s="82"/>
      <c r="DQ1772" s="82"/>
      <c r="DR1772" s="82"/>
      <c r="DS1772" s="82"/>
      <c r="DT1772" s="82"/>
      <c r="DU1772" s="86"/>
      <c r="DV1772" s="82"/>
      <c r="DW1772" s="115"/>
      <c r="DX1772" s="84"/>
      <c r="DY1772" s="84"/>
      <c r="DZ1772" s="84"/>
      <c r="EA1772" s="84"/>
      <c r="EB1772" s="85"/>
      <c r="EC1772" s="38"/>
    </row>
    <row r="1773" spans="1:133" ht="15" customHeight="1" x14ac:dyDescent="0.25">
      <c r="A1773" s="17" t="str">
        <f t="shared" si="27"/>
        <v>106_Восточно-Придорожное</v>
      </c>
      <c r="B1773" s="87">
        <v>1</v>
      </c>
      <c r="C1773" s="88" t="s">
        <v>733</v>
      </c>
      <c r="D1773" s="88" t="s">
        <v>568</v>
      </c>
      <c r="E1773" s="88" t="s">
        <v>1715</v>
      </c>
      <c r="F1773" s="88" t="s">
        <v>7</v>
      </c>
      <c r="G1773" s="88" t="s">
        <v>1506</v>
      </c>
      <c r="H1773" s="88" t="s">
        <v>1716</v>
      </c>
      <c r="I1773" s="89">
        <v>106</v>
      </c>
      <c r="J1773" s="88" t="s">
        <v>7</v>
      </c>
      <c r="K1773" s="88" t="s">
        <v>1593</v>
      </c>
      <c r="L1773" s="88" t="s">
        <v>384</v>
      </c>
      <c r="M1773" s="88" t="s">
        <v>1717</v>
      </c>
      <c r="N1773" s="88" t="s">
        <v>7</v>
      </c>
      <c r="O1773" s="90">
        <v>10.4</v>
      </c>
      <c r="P1773" s="90">
        <v>2428</v>
      </c>
      <c r="Q1773" s="90">
        <v>2442</v>
      </c>
      <c r="R1773" s="91">
        <v>120.18</v>
      </c>
      <c r="S1773" s="90" t="s">
        <v>150</v>
      </c>
      <c r="T1773" s="90">
        <v>2630</v>
      </c>
      <c r="U1773" s="90">
        <v>24.4</v>
      </c>
      <c r="V1773" s="88" t="s">
        <v>31</v>
      </c>
      <c r="W1773" s="88" t="s">
        <v>190</v>
      </c>
      <c r="X1773" s="88" t="s">
        <v>1179</v>
      </c>
      <c r="Y1773" s="90" t="s">
        <v>1134</v>
      </c>
      <c r="Z1773" s="90" t="s">
        <v>566</v>
      </c>
      <c r="AA1773" s="90">
        <v>73</v>
      </c>
      <c r="AB1773" s="91" t="s">
        <v>4443</v>
      </c>
      <c r="AC1773" s="88" t="s">
        <v>566</v>
      </c>
      <c r="AD1773" s="90" t="s">
        <v>566</v>
      </c>
      <c r="AE1773" s="90" t="s">
        <v>2019</v>
      </c>
      <c r="AF1773" s="90" t="s">
        <v>190</v>
      </c>
      <c r="AG1773" s="91" t="s">
        <v>3482</v>
      </c>
      <c r="AH1773" s="92" t="s">
        <v>2041</v>
      </c>
      <c r="AI1773" s="93">
        <v>1227</v>
      </c>
      <c r="AJ1773" s="88" t="s">
        <v>566</v>
      </c>
      <c r="AK1773" s="90" t="s">
        <v>566</v>
      </c>
      <c r="AL1773" s="91">
        <v>13.6</v>
      </c>
      <c r="AM1773" s="91">
        <v>12.484579327600001</v>
      </c>
      <c r="AN1773" s="91">
        <v>1007</v>
      </c>
      <c r="AO1773" s="90">
        <v>19.8</v>
      </c>
      <c r="AP1773" s="91">
        <v>27.58</v>
      </c>
      <c r="AQ1773" s="91" t="s">
        <v>566</v>
      </c>
      <c r="AR1773" s="91" t="s">
        <v>566</v>
      </c>
      <c r="AS1773" s="91">
        <v>121.77</v>
      </c>
      <c r="AT1773" s="91">
        <v>123.16</v>
      </c>
      <c r="AU1773" s="90">
        <v>230</v>
      </c>
      <c r="AV1773" s="90">
        <v>0.1</v>
      </c>
      <c r="AW1773" s="91">
        <v>0.59</v>
      </c>
      <c r="AX1773" s="91" t="s">
        <v>566</v>
      </c>
      <c r="AY1773" s="91">
        <v>170.88</v>
      </c>
      <c r="AZ1773" s="88" t="s">
        <v>4928</v>
      </c>
      <c r="BA1773" s="91">
        <v>172.3</v>
      </c>
      <c r="BB1773" s="91">
        <v>49.11</v>
      </c>
      <c r="BC1773" s="94">
        <v>5.9355121156999999</v>
      </c>
      <c r="BD1773" s="91">
        <v>291.49299999999999</v>
      </c>
      <c r="BE1773" s="95">
        <v>97</v>
      </c>
      <c r="BF1773" s="91">
        <v>7.28</v>
      </c>
      <c r="BG1773" s="91">
        <v>30.9</v>
      </c>
      <c r="BH1773" s="94" t="s">
        <v>566</v>
      </c>
      <c r="BI1773" s="94" t="s">
        <v>566</v>
      </c>
      <c r="BJ1773" s="93">
        <v>742</v>
      </c>
      <c r="BK1773" s="94">
        <v>2</v>
      </c>
      <c r="BL1773" s="91">
        <v>225.20966999999999</v>
      </c>
      <c r="BM1773" s="96">
        <v>19.818451339999999</v>
      </c>
      <c r="BN1773" s="96" t="s">
        <v>566</v>
      </c>
      <c r="BO1773" s="88" t="s">
        <v>430</v>
      </c>
      <c r="BP1773" s="88" t="s">
        <v>566</v>
      </c>
      <c r="BQ1773" s="91">
        <v>291.49299999999999</v>
      </c>
      <c r="BR1773" s="95">
        <v>97</v>
      </c>
      <c r="BS1773" s="91">
        <v>7.28</v>
      </c>
      <c r="BT1773" s="90">
        <v>30</v>
      </c>
      <c r="BU1773" s="91">
        <v>0</v>
      </c>
      <c r="BV1773" s="91">
        <v>218.52</v>
      </c>
      <c r="BW1773" s="96">
        <v>19.229759999999999</v>
      </c>
      <c r="BX1773" s="96" t="s">
        <v>566</v>
      </c>
      <c r="BY1773" s="96" t="s">
        <v>566</v>
      </c>
      <c r="BZ1773" s="96" t="s">
        <v>566</v>
      </c>
      <c r="CA1773" s="96" t="s">
        <v>566</v>
      </c>
      <c r="CB1773" s="96" t="s">
        <v>566</v>
      </c>
      <c r="CC1773" s="96" t="s">
        <v>566</v>
      </c>
      <c r="CD1773" s="96" t="s">
        <v>566</v>
      </c>
      <c r="CE1773" s="96" t="s">
        <v>566</v>
      </c>
      <c r="CF1773" s="88" t="s">
        <v>566</v>
      </c>
      <c r="CG1773" s="88" t="s">
        <v>566</v>
      </c>
      <c r="CH1773" s="92" t="s">
        <v>566</v>
      </c>
      <c r="CI1773" s="91">
        <v>0</v>
      </c>
      <c r="CJ1773" s="91">
        <v>0</v>
      </c>
      <c r="CK1773" s="90" t="s">
        <v>566</v>
      </c>
      <c r="CL1773" s="91">
        <v>-0.97464679300000001</v>
      </c>
      <c r="CM1773" s="91">
        <v>-0.10635320700000001</v>
      </c>
      <c r="CN1773" s="88" t="s">
        <v>566</v>
      </c>
      <c r="CO1773" s="91">
        <v>125.375</v>
      </c>
      <c r="CP1773" s="91">
        <v>270.09547442910002</v>
      </c>
      <c r="CQ1773" s="91">
        <v>6.7496858285999997</v>
      </c>
      <c r="CR1773" s="91">
        <v>-21.397520827000001</v>
      </c>
      <c r="CS1773" s="91">
        <v>-0.53431417140000004</v>
      </c>
      <c r="CT1773" s="90">
        <v>1.46</v>
      </c>
      <c r="CU1773" s="96">
        <v>1.016</v>
      </c>
      <c r="CV1773" s="96">
        <v>0.83299999999999996</v>
      </c>
      <c r="CW1773" s="96">
        <v>0.752</v>
      </c>
      <c r="CX1773" s="93">
        <v>2249</v>
      </c>
      <c r="CY1773" s="93">
        <v>2234.52</v>
      </c>
      <c r="CZ1773" s="93">
        <v>73.3</v>
      </c>
      <c r="DA1773" s="90">
        <v>88</v>
      </c>
      <c r="DB1773" s="90" t="s">
        <v>566</v>
      </c>
      <c r="DC1773" s="90">
        <v>100.3</v>
      </c>
      <c r="DD1773" s="91">
        <v>231</v>
      </c>
      <c r="DE1773" s="91">
        <v>-26.025974026</v>
      </c>
      <c r="DF1773" s="93">
        <v>288.3</v>
      </c>
      <c r="DG1773" s="88" t="s">
        <v>393</v>
      </c>
      <c r="DH1773" s="88" t="s">
        <v>566</v>
      </c>
      <c r="DI1773" s="88">
        <v>1</v>
      </c>
      <c r="DJ1773" s="88" t="s">
        <v>566</v>
      </c>
      <c r="DK1773" s="90">
        <v>0</v>
      </c>
      <c r="DL1773" s="91">
        <v>97</v>
      </c>
      <c r="DM1773" s="91">
        <v>7.0541189054000002</v>
      </c>
      <c r="DN1773" s="91">
        <v>346.42777944239998</v>
      </c>
      <c r="DO1773" s="91">
        <v>8.6572301090000003</v>
      </c>
      <c r="DP1773" s="91">
        <v>54.9347841863</v>
      </c>
      <c r="DQ1773" s="91">
        <v>1.3732301090000001</v>
      </c>
      <c r="DR1773" s="91">
        <v>320.99768078860001</v>
      </c>
      <c r="DS1773" s="91">
        <v>8.0217319508999996</v>
      </c>
      <c r="DT1773" s="91">
        <v>29.504685532500002</v>
      </c>
      <c r="DU1773" s="91">
        <v>0.73773195089999999</v>
      </c>
      <c r="DV1773" s="91">
        <v>158.27555555559999</v>
      </c>
      <c r="DW1773" s="97"/>
      <c r="DX1773" s="98" t="s">
        <v>689</v>
      </c>
      <c r="DY1773" s="99" t="s">
        <v>689</v>
      </c>
      <c r="DZ1773" s="98" t="s">
        <v>689</v>
      </c>
      <c r="EA1773" s="100" t="s">
        <v>689</v>
      </c>
      <c r="EB1773" s="101" t="s">
        <v>2761</v>
      </c>
      <c r="EC1773" s="38"/>
    </row>
    <row r="1774" spans="1:133" ht="15" customHeight="1" x14ac:dyDescent="0.25">
      <c r="A1774" s="17" t="str">
        <f t="shared" si="27"/>
        <v>107_Восточно-Придорожное</v>
      </c>
      <c r="B1774" s="87">
        <v>2</v>
      </c>
      <c r="C1774" s="88" t="s">
        <v>733</v>
      </c>
      <c r="D1774" s="88" t="s">
        <v>568</v>
      </c>
      <c r="E1774" s="88" t="s">
        <v>1715</v>
      </c>
      <c r="F1774" s="88" t="s">
        <v>7</v>
      </c>
      <c r="G1774" s="88" t="s">
        <v>1506</v>
      </c>
      <c r="H1774" s="88" t="s">
        <v>1716</v>
      </c>
      <c r="I1774" s="89">
        <v>107</v>
      </c>
      <c r="J1774" s="88" t="s">
        <v>7</v>
      </c>
      <c r="K1774" s="88" t="s">
        <v>1593</v>
      </c>
      <c r="L1774" s="88" t="s">
        <v>384</v>
      </c>
      <c r="M1774" s="88" t="s">
        <v>1717</v>
      </c>
      <c r="N1774" s="88" t="s">
        <v>7</v>
      </c>
      <c r="O1774" s="90">
        <v>8.1999999999999993</v>
      </c>
      <c r="P1774" s="90">
        <v>2454.8000000000002</v>
      </c>
      <c r="Q1774" s="90">
        <v>2463</v>
      </c>
      <c r="R1774" s="91">
        <v>149.69</v>
      </c>
      <c r="S1774" s="90" t="s">
        <v>150</v>
      </c>
      <c r="T1774" s="90">
        <v>2567</v>
      </c>
      <c r="U1774" s="90">
        <v>24.2</v>
      </c>
      <c r="V1774" s="88" t="s">
        <v>31</v>
      </c>
      <c r="W1774" s="88" t="s">
        <v>40</v>
      </c>
      <c r="X1774" s="88" t="s">
        <v>1074</v>
      </c>
      <c r="Y1774" s="90" t="s">
        <v>855</v>
      </c>
      <c r="Z1774" s="90" t="s">
        <v>566</v>
      </c>
      <c r="AA1774" s="90">
        <v>73</v>
      </c>
      <c r="AB1774" s="91" t="s">
        <v>3844</v>
      </c>
      <c r="AC1774" s="88" t="s">
        <v>566</v>
      </c>
      <c r="AD1774" s="90" t="s">
        <v>566</v>
      </c>
      <c r="AE1774" s="90" t="s">
        <v>2019</v>
      </c>
      <c r="AF1774" s="90" t="s">
        <v>40</v>
      </c>
      <c r="AG1774" s="91" t="s">
        <v>3500</v>
      </c>
      <c r="AH1774" s="92" t="s">
        <v>4980</v>
      </c>
      <c r="AI1774" s="93">
        <v>48</v>
      </c>
      <c r="AJ1774" s="88" t="s">
        <v>566</v>
      </c>
      <c r="AK1774" s="90" t="s">
        <v>566</v>
      </c>
      <c r="AL1774" s="91">
        <v>13.6</v>
      </c>
      <c r="AM1774" s="91">
        <v>12.4</v>
      </c>
      <c r="AN1774" s="91">
        <v>1296</v>
      </c>
      <c r="AO1774" s="90">
        <v>11.1</v>
      </c>
      <c r="AP1774" s="91">
        <v>107.252</v>
      </c>
      <c r="AQ1774" s="91" t="s">
        <v>566</v>
      </c>
      <c r="AR1774" s="91" t="s">
        <v>566</v>
      </c>
      <c r="AS1774" s="91">
        <v>98.36</v>
      </c>
      <c r="AT1774" s="91">
        <v>100.01</v>
      </c>
      <c r="AU1774" s="90">
        <v>398</v>
      </c>
      <c r="AV1774" s="90">
        <v>0</v>
      </c>
      <c r="AW1774" s="91">
        <v>28.196999999999999</v>
      </c>
      <c r="AX1774" s="91" t="s">
        <v>566</v>
      </c>
      <c r="AY1774" s="91">
        <v>170.41</v>
      </c>
      <c r="AZ1774" s="88" t="s">
        <v>4928</v>
      </c>
      <c r="BA1774" s="91">
        <v>172.1</v>
      </c>
      <c r="BB1774" s="91">
        <v>72.05</v>
      </c>
      <c r="BC1774" s="94">
        <v>6.8046840008</v>
      </c>
      <c r="BD1774" s="91">
        <v>490.16399999999999</v>
      </c>
      <c r="BE1774" s="95">
        <v>96.129000000000005</v>
      </c>
      <c r="BF1774" s="91">
        <v>15.8</v>
      </c>
      <c r="BG1774" s="91">
        <v>30.9</v>
      </c>
      <c r="BH1774" s="94" t="s">
        <v>566</v>
      </c>
      <c r="BI1774" s="94" t="s">
        <v>566</v>
      </c>
      <c r="BJ1774" s="93">
        <v>741</v>
      </c>
      <c r="BK1774" s="94">
        <v>3</v>
      </c>
      <c r="BL1774" s="91">
        <v>487.94920000000002</v>
      </c>
      <c r="BM1774" s="96">
        <v>42.939529630000003</v>
      </c>
      <c r="BN1774" s="96" t="s">
        <v>566</v>
      </c>
      <c r="BO1774" s="88" t="s">
        <v>430</v>
      </c>
      <c r="BP1774" s="88" t="s">
        <v>566</v>
      </c>
      <c r="BQ1774" s="91">
        <v>490.16399999999999</v>
      </c>
      <c r="BR1774" s="95">
        <v>96.129000000000005</v>
      </c>
      <c r="BS1774" s="91">
        <v>15.8</v>
      </c>
      <c r="BT1774" s="90">
        <v>30</v>
      </c>
      <c r="BU1774" s="91">
        <v>0</v>
      </c>
      <c r="BV1774" s="91">
        <v>474.12</v>
      </c>
      <c r="BW1774" s="96">
        <v>41.722560000000001</v>
      </c>
      <c r="BX1774" s="96" t="s">
        <v>566</v>
      </c>
      <c r="BY1774" s="96" t="s">
        <v>566</v>
      </c>
      <c r="BZ1774" s="96" t="s">
        <v>566</v>
      </c>
      <c r="CA1774" s="96" t="s">
        <v>566</v>
      </c>
      <c r="CB1774" s="96" t="s">
        <v>566</v>
      </c>
      <c r="CC1774" s="96" t="s">
        <v>566</v>
      </c>
      <c r="CD1774" s="96" t="s">
        <v>566</v>
      </c>
      <c r="CE1774" s="96" t="s">
        <v>566</v>
      </c>
      <c r="CF1774" s="88" t="s">
        <v>566</v>
      </c>
      <c r="CG1774" s="88" t="s">
        <v>566</v>
      </c>
      <c r="CH1774" s="92" t="s">
        <v>566</v>
      </c>
      <c r="CI1774" s="91">
        <v>0</v>
      </c>
      <c r="CJ1774" s="91">
        <v>0</v>
      </c>
      <c r="CK1774" s="90" t="s">
        <v>566</v>
      </c>
      <c r="CL1774" s="91">
        <v>-0.52825703099999999</v>
      </c>
      <c r="CM1774" s="91">
        <v>-0.12774296900000001</v>
      </c>
      <c r="CN1774" s="88" t="s">
        <v>566</v>
      </c>
      <c r="CO1774" s="91">
        <v>125.375</v>
      </c>
      <c r="CP1774" s="91">
        <v>306.44880223289999</v>
      </c>
      <c r="CQ1774" s="91">
        <v>9.8806237583000005</v>
      </c>
      <c r="CR1774" s="91">
        <v>-183.71497104650001</v>
      </c>
      <c r="CS1774" s="91">
        <v>-5.9233762416999998</v>
      </c>
      <c r="CT1774" s="90">
        <v>1</v>
      </c>
      <c r="CU1774" s="96">
        <v>1.016</v>
      </c>
      <c r="CV1774" s="96">
        <v>0.83299999999999996</v>
      </c>
      <c r="CW1774" s="96">
        <v>0.752</v>
      </c>
      <c r="CX1774" s="93">
        <v>2249</v>
      </c>
      <c r="CY1774" s="93">
        <v>2231.81</v>
      </c>
      <c r="CZ1774" s="93">
        <v>73.3</v>
      </c>
      <c r="DA1774" s="90">
        <v>88</v>
      </c>
      <c r="DB1774" s="90" t="s">
        <v>566</v>
      </c>
      <c r="DC1774" s="90">
        <v>100.3</v>
      </c>
      <c r="DD1774" s="91">
        <v>231</v>
      </c>
      <c r="DE1774" s="91">
        <v>-26.229437229399998</v>
      </c>
      <c r="DF1774" s="93">
        <v>288.3</v>
      </c>
      <c r="DG1774" s="88" t="s">
        <v>393</v>
      </c>
      <c r="DH1774" s="88" t="s">
        <v>566</v>
      </c>
      <c r="DI1774" s="88">
        <v>1</v>
      </c>
      <c r="DJ1774" s="88" t="s">
        <v>566</v>
      </c>
      <c r="DK1774" s="90">
        <v>0</v>
      </c>
      <c r="DL1774" s="91">
        <v>96.129000000000005</v>
      </c>
      <c r="DM1774" s="91">
        <v>7.6830442009000004</v>
      </c>
      <c r="DN1774" s="91">
        <v>553.43520393599999</v>
      </c>
      <c r="DO1774" s="91">
        <v>17.844041108500001</v>
      </c>
      <c r="DP1774" s="91">
        <v>63.271430656600003</v>
      </c>
      <c r="DQ1774" s="91">
        <v>2.0400411085000001</v>
      </c>
      <c r="DR1774" s="91">
        <v>346.00589558939998</v>
      </c>
      <c r="DS1774" s="91">
        <v>11.1560366611</v>
      </c>
      <c r="DT1774" s="91">
        <v>-144.15787768999999</v>
      </c>
      <c r="DU1774" s="91">
        <v>-4.6479633389000004</v>
      </c>
      <c r="DV1774" s="91">
        <v>158.29104000000001</v>
      </c>
      <c r="DW1774" s="97"/>
      <c r="DX1774" s="98" t="s">
        <v>689</v>
      </c>
      <c r="DY1774" s="99" t="s">
        <v>689</v>
      </c>
      <c r="DZ1774" s="98" t="s">
        <v>689</v>
      </c>
      <c r="EA1774" s="100" t="s">
        <v>689</v>
      </c>
      <c r="EB1774" s="101" t="s">
        <v>2763</v>
      </c>
      <c r="EC1774" s="38"/>
    </row>
    <row r="1775" spans="1:133" ht="15" customHeight="1" x14ac:dyDescent="0.25">
      <c r="A1775" s="17" t="str">
        <f t="shared" si="27"/>
        <v>110_Восточно-Придорожное</v>
      </c>
      <c r="B1775" s="87">
        <v>3</v>
      </c>
      <c r="C1775" s="88" t="s">
        <v>733</v>
      </c>
      <c r="D1775" s="88" t="s">
        <v>568</v>
      </c>
      <c r="E1775" s="88" t="s">
        <v>1715</v>
      </c>
      <c r="F1775" s="88" t="s">
        <v>7</v>
      </c>
      <c r="G1775" s="88" t="s">
        <v>1506</v>
      </c>
      <c r="H1775" s="88" t="s">
        <v>1716</v>
      </c>
      <c r="I1775" s="89">
        <v>110</v>
      </c>
      <c r="J1775" s="88" t="s">
        <v>8</v>
      </c>
      <c r="K1775" s="88" t="s">
        <v>1593</v>
      </c>
      <c r="L1775" s="88" t="s">
        <v>384</v>
      </c>
      <c r="M1775" s="88" t="s">
        <v>1719</v>
      </c>
      <c r="N1775" s="88" t="s">
        <v>6</v>
      </c>
      <c r="O1775" s="90">
        <v>3.8</v>
      </c>
      <c r="P1775" s="90">
        <v>2416.1999999999998</v>
      </c>
      <c r="Q1775" s="90">
        <v>2420</v>
      </c>
      <c r="R1775" s="91">
        <v>151.5</v>
      </c>
      <c r="S1775" s="90" t="s">
        <v>1412</v>
      </c>
      <c r="T1775" s="90">
        <v>2440.8000000000002</v>
      </c>
      <c r="U1775" s="90">
        <v>6.8</v>
      </c>
      <c r="V1775" s="88" t="s">
        <v>31</v>
      </c>
      <c r="W1775" s="88" t="s">
        <v>58</v>
      </c>
      <c r="X1775" s="88" t="s">
        <v>3291</v>
      </c>
      <c r="Y1775" s="90" t="s">
        <v>2605</v>
      </c>
      <c r="Z1775" s="90" t="s">
        <v>566</v>
      </c>
      <c r="AA1775" s="90">
        <v>73</v>
      </c>
      <c r="AB1775" s="91" t="s">
        <v>3916</v>
      </c>
      <c r="AC1775" s="88" t="s">
        <v>566</v>
      </c>
      <c r="AD1775" s="90" t="s">
        <v>566</v>
      </c>
      <c r="AE1775" s="90" t="s">
        <v>1265</v>
      </c>
      <c r="AF1775" s="90" t="s">
        <v>58</v>
      </c>
      <c r="AG1775" s="91" t="s">
        <v>5649</v>
      </c>
      <c r="AH1775" s="92" t="s">
        <v>3095</v>
      </c>
      <c r="AI1775" s="93">
        <v>392</v>
      </c>
      <c r="AJ1775" s="88" t="s">
        <v>722</v>
      </c>
      <c r="AK1775" s="90" t="s">
        <v>566</v>
      </c>
      <c r="AL1775" s="91">
        <v>12.9</v>
      </c>
      <c r="AM1775" s="91">
        <v>10.9</v>
      </c>
      <c r="AN1775" s="91">
        <v>1447</v>
      </c>
      <c r="AO1775" s="90">
        <v>11.2</v>
      </c>
      <c r="AP1775" s="91">
        <v>80.167000000000002</v>
      </c>
      <c r="AQ1775" s="91">
        <v>49.4666666667</v>
      </c>
      <c r="AR1775" s="91">
        <v>69</v>
      </c>
      <c r="AS1775" s="91">
        <v>88.566422648499994</v>
      </c>
      <c r="AT1775" s="91">
        <v>91.482009390900004</v>
      </c>
      <c r="AU1775" s="90">
        <v>547</v>
      </c>
      <c r="AV1775" s="90">
        <v>0</v>
      </c>
      <c r="AW1775" s="91">
        <v>17.687000000000001</v>
      </c>
      <c r="AX1775" s="91" t="s">
        <v>566</v>
      </c>
      <c r="AY1775" s="91">
        <v>160.33000000000001</v>
      </c>
      <c r="AZ1775" s="88" t="s">
        <v>4928</v>
      </c>
      <c r="BA1775" s="91">
        <v>163.30000000000001</v>
      </c>
      <c r="BB1775" s="91">
        <v>71.763577351500004</v>
      </c>
      <c r="BC1775" s="94">
        <v>0.34678561050000001</v>
      </c>
      <c r="BD1775" s="91">
        <v>24.542000000000002</v>
      </c>
      <c r="BE1775" s="95">
        <v>93.551000000000002</v>
      </c>
      <c r="BF1775" s="91">
        <v>1.38</v>
      </c>
      <c r="BG1775" s="91">
        <v>31</v>
      </c>
      <c r="BH1775" s="94">
        <v>0.16667000000000001</v>
      </c>
      <c r="BI1775" s="94">
        <v>0.66666999999999998</v>
      </c>
      <c r="BJ1775" s="93">
        <v>149</v>
      </c>
      <c r="BK1775" s="94">
        <v>0</v>
      </c>
      <c r="BL1775" s="91">
        <v>42.785150000000002</v>
      </c>
      <c r="BM1775" s="96">
        <v>2.2676131100000001</v>
      </c>
      <c r="BN1775" s="96" t="s">
        <v>566</v>
      </c>
      <c r="BO1775" s="88" t="s">
        <v>696</v>
      </c>
      <c r="BP1775" s="88" t="s">
        <v>566</v>
      </c>
      <c r="BQ1775" s="91">
        <v>24.542000000000002</v>
      </c>
      <c r="BR1775" s="95">
        <v>93.551000000000002</v>
      </c>
      <c r="BS1775" s="91">
        <v>1.38</v>
      </c>
      <c r="BT1775" s="90">
        <v>30</v>
      </c>
      <c r="BU1775" s="91">
        <v>0</v>
      </c>
      <c r="BV1775" s="91">
        <v>41.4</v>
      </c>
      <c r="BW1775" s="96">
        <v>2.1941999999999999</v>
      </c>
      <c r="BX1775" s="96" t="s">
        <v>566</v>
      </c>
      <c r="BY1775" s="96" t="s">
        <v>566</v>
      </c>
      <c r="BZ1775" s="96" t="s">
        <v>566</v>
      </c>
      <c r="CA1775" s="96" t="s">
        <v>566</v>
      </c>
      <c r="CB1775" s="96" t="s">
        <v>566</v>
      </c>
      <c r="CC1775" s="96" t="s">
        <v>566</v>
      </c>
      <c r="CD1775" s="96" t="s">
        <v>566</v>
      </c>
      <c r="CE1775" s="96" t="s">
        <v>566</v>
      </c>
      <c r="CF1775" s="88" t="s">
        <v>566</v>
      </c>
      <c r="CG1775" s="88" t="s">
        <v>566</v>
      </c>
      <c r="CH1775" s="92" t="s">
        <v>566</v>
      </c>
      <c r="CI1775" s="91">
        <v>0</v>
      </c>
      <c r="CJ1775" s="91">
        <v>0</v>
      </c>
      <c r="CK1775" s="90" t="s">
        <v>566</v>
      </c>
      <c r="CL1775" s="91">
        <v>0.47947898639999997</v>
      </c>
      <c r="CM1775" s="91">
        <v>-1.74789864E-2</v>
      </c>
      <c r="CN1775" s="88" t="s">
        <v>566</v>
      </c>
      <c r="CO1775" s="91">
        <v>129.75</v>
      </c>
      <c r="CP1775" s="91">
        <v>10.6046760893</v>
      </c>
      <c r="CQ1775" s="91">
        <v>0.59637574459999998</v>
      </c>
      <c r="CR1775" s="91">
        <v>-13.9372593946</v>
      </c>
      <c r="CS1775" s="91">
        <v>-0.78362425540000002</v>
      </c>
      <c r="CT1775" s="90">
        <v>0.17</v>
      </c>
      <c r="CU1775" s="96">
        <v>1.0149999999999999</v>
      </c>
      <c r="CV1775" s="96">
        <v>0.872</v>
      </c>
      <c r="CW1775" s="96">
        <v>0.81299999999999994</v>
      </c>
      <c r="CX1775" s="93">
        <v>2222</v>
      </c>
      <c r="CY1775" s="93">
        <v>2191.8000000000002</v>
      </c>
      <c r="CZ1775" s="93">
        <v>72.900000000000006</v>
      </c>
      <c r="DA1775" s="90">
        <v>53</v>
      </c>
      <c r="DB1775" s="90" t="s">
        <v>566</v>
      </c>
      <c r="DC1775" s="90">
        <v>103.8</v>
      </c>
      <c r="DD1775" s="91">
        <v>220</v>
      </c>
      <c r="DE1775" s="91">
        <v>-27.122727272700001</v>
      </c>
      <c r="DF1775" s="93">
        <v>159.1</v>
      </c>
      <c r="DG1775" s="88" t="s">
        <v>393</v>
      </c>
      <c r="DH1775" s="88" t="s">
        <v>566</v>
      </c>
      <c r="DI1775" s="88">
        <v>1</v>
      </c>
      <c r="DJ1775" s="88" t="s">
        <v>566</v>
      </c>
      <c r="DK1775" s="90">
        <v>0</v>
      </c>
      <c r="DL1775" s="91">
        <v>93.551000000000002</v>
      </c>
      <c r="DM1775" s="91">
        <v>0.35439453469999999</v>
      </c>
      <c r="DN1775" s="91">
        <v>25.080483181599998</v>
      </c>
      <c r="DO1775" s="91">
        <v>1.4104524935</v>
      </c>
      <c r="DP1775" s="91">
        <v>0.53854769769999999</v>
      </c>
      <c r="DQ1775" s="91">
        <v>3.04524935E-2</v>
      </c>
      <c r="DR1775" s="91">
        <v>10.837384871399999</v>
      </c>
      <c r="DS1775" s="91">
        <v>0.60946260100000005</v>
      </c>
      <c r="DT1775" s="91">
        <v>-13.7045506125</v>
      </c>
      <c r="DU1775" s="91">
        <v>-0.77053739899999996</v>
      </c>
      <c r="DV1775" s="91" t="s">
        <v>566</v>
      </c>
      <c r="DW1775" s="97"/>
      <c r="DX1775" s="98" t="s">
        <v>689</v>
      </c>
      <c r="DY1775" s="99" t="s">
        <v>689</v>
      </c>
      <c r="DZ1775" s="98" t="s">
        <v>689</v>
      </c>
      <c r="EA1775" s="100" t="s">
        <v>689</v>
      </c>
      <c r="EB1775" s="101" t="s">
        <v>2761</v>
      </c>
      <c r="EC1775" s="38"/>
    </row>
    <row r="1776" spans="1:133" ht="15" customHeight="1" x14ac:dyDescent="0.25">
      <c r="A1776" s="17" t="str">
        <f t="shared" si="27"/>
        <v>112_Восточно-Придорожное</v>
      </c>
      <c r="B1776" s="87">
        <v>4</v>
      </c>
      <c r="C1776" s="88" t="s">
        <v>733</v>
      </c>
      <c r="D1776" s="88" t="s">
        <v>568</v>
      </c>
      <c r="E1776" s="88" t="s">
        <v>1715</v>
      </c>
      <c r="F1776" s="88" t="s">
        <v>7</v>
      </c>
      <c r="G1776" s="88" t="s">
        <v>1506</v>
      </c>
      <c r="H1776" s="88" t="s">
        <v>3344</v>
      </c>
      <c r="I1776" s="89">
        <v>112</v>
      </c>
      <c r="J1776" s="88" t="s">
        <v>7</v>
      </c>
      <c r="K1776" s="88" t="s">
        <v>1593</v>
      </c>
      <c r="L1776" s="88" t="s">
        <v>384</v>
      </c>
      <c r="M1776" s="88" t="s">
        <v>1720</v>
      </c>
      <c r="N1776" s="88" t="s">
        <v>6</v>
      </c>
      <c r="O1776" s="90">
        <v>8.8000000000000007</v>
      </c>
      <c r="P1776" s="90">
        <v>2319.6</v>
      </c>
      <c r="Q1776" s="90">
        <v>2349</v>
      </c>
      <c r="R1776" s="91">
        <v>53.656999999999996</v>
      </c>
      <c r="S1776" s="90" t="s">
        <v>150</v>
      </c>
      <c r="T1776" s="90">
        <v>2350</v>
      </c>
      <c r="U1776" s="90">
        <v>11.9</v>
      </c>
      <c r="V1776" s="88" t="s">
        <v>31</v>
      </c>
      <c r="W1776" s="88" t="s">
        <v>112</v>
      </c>
      <c r="X1776" s="88" t="s">
        <v>260</v>
      </c>
      <c r="Y1776" s="90" t="s">
        <v>1005</v>
      </c>
      <c r="Z1776" s="90" t="s">
        <v>566</v>
      </c>
      <c r="AA1776" s="90">
        <v>73</v>
      </c>
      <c r="AB1776" s="91" t="s">
        <v>3609</v>
      </c>
      <c r="AC1776" s="88" t="s">
        <v>566</v>
      </c>
      <c r="AD1776" s="90" t="s">
        <v>566</v>
      </c>
      <c r="AE1776" s="90" t="s">
        <v>566</v>
      </c>
      <c r="AF1776" s="90" t="s">
        <v>112</v>
      </c>
      <c r="AG1776" s="91" t="s">
        <v>3421</v>
      </c>
      <c r="AH1776" s="92" t="s">
        <v>2569</v>
      </c>
      <c r="AI1776" s="93">
        <v>829</v>
      </c>
      <c r="AJ1776" s="88" t="s">
        <v>566</v>
      </c>
      <c r="AK1776" s="90" t="s">
        <v>566</v>
      </c>
      <c r="AL1776" s="91">
        <v>13.6</v>
      </c>
      <c r="AM1776" s="91">
        <v>12.4</v>
      </c>
      <c r="AN1776" s="91">
        <v>1573</v>
      </c>
      <c r="AO1776" s="90">
        <v>15.3</v>
      </c>
      <c r="AP1776" s="91">
        <v>40.694000000000003</v>
      </c>
      <c r="AQ1776" s="91" t="s">
        <v>566</v>
      </c>
      <c r="AR1776" s="91" t="s">
        <v>566</v>
      </c>
      <c r="AS1776" s="91">
        <v>78.53</v>
      </c>
      <c r="AT1776" s="91">
        <v>79.03</v>
      </c>
      <c r="AU1776" s="90">
        <v>607</v>
      </c>
      <c r="AV1776" s="90">
        <v>0</v>
      </c>
      <c r="AW1776" s="91">
        <v>14.41</v>
      </c>
      <c r="AX1776" s="91" t="s">
        <v>566</v>
      </c>
      <c r="AY1776" s="91">
        <v>157</v>
      </c>
      <c r="AZ1776" s="88" t="s">
        <v>4928</v>
      </c>
      <c r="BA1776" s="91">
        <v>157.5</v>
      </c>
      <c r="BB1776" s="91">
        <v>78.47</v>
      </c>
      <c r="BC1776" s="94">
        <v>1.1687926905999999</v>
      </c>
      <c r="BD1776" s="91">
        <v>89.28</v>
      </c>
      <c r="BE1776" s="95">
        <v>96.262</v>
      </c>
      <c r="BF1776" s="91">
        <v>2.91</v>
      </c>
      <c r="BG1776" s="91">
        <v>31</v>
      </c>
      <c r="BH1776" s="94" t="s">
        <v>566</v>
      </c>
      <c r="BI1776" s="94" t="s">
        <v>566</v>
      </c>
      <c r="BJ1776" s="93">
        <v>744</v>
      </c>
      <c r="BK1776" s="94">
        <v>0</v>
      </c>
      <c r="BL1776" s="91">
        <v>90.203159999999997</v>
      </c>
      <c r="BM1776" s="96">
        <v>4.7807672099999996</v>
      </c>
      <c r="BN1776" s="96" t="s">
        <v>566</v>
      </c>
      <c r="BO1776" s="88" t="s">
        <v>430</v>
      </c>
      <c r="BP1776" s="88" t="s">
        <v>566</v>
      </c>
      <c r="BQ1776" s="91">
        <v>89.28</v>
      </c>
      <c r="BR1776" s="95">
        <v>96.262</v>
      </c>
      <c r="BS1776" s="91">
        <v>2.91</v>
      </c>
      <c r="BT1776" s="90">
        <v>30</v>
      </c>
      <c r="BU1776" s="91">
        <v>0</v>
      </c>
      <c r="BV1776" s="91">
        <v>87.3</v>
      </c>
      <c r="BW1776" s="96">
        <v>4.6269</v>
      </c>
      <c r="BX1776" s="96" t="s">
        <v>566</v>
      </c>
      <c r="BY1776" s="96" t="s">
        <v>566</v>
      </c>
      <c r="BZ1776" s="96" t="s">
        <v>566</v>
      </c>
      <c r="CA1776" s="96" t="s">
        <v>566</v>
      </c>
      <c r="CB1776" s="96" t="s">
        <v>566</v>
      </c>
      <c r="CC1776" s="96" t="s">
        <v>566</v>
      </c>
      <c r="CD1776" s="96" t="s">
        <v>566</v>
      </c>
      <c r="CE1776" s="96" t="s">
        <v>566</v>
      </c>
      <c r="CF1776" s="88" t="s">
        <v>566</v>
      </c>
      <c r="CG1776" s="88" t="s">
        <v>566</v>
      </c>
      <c r="CH1776" s="92" t="s">
        <v>566</v>
      </c>
      <c r="CI1776" s="91">
        <v>0</v>
      </c>
      <c r="CJ1776" s="91">
        <v>0</v>
      </c>
      <c r="CK1776" s="90" t="s">
        <v>566</v>
      </c>
      <c r="CL1776" s="91">
        <v>0.1808755614</v>
      </c>
      <c r="CM1776" s="91">
        <v>-7.2875561399999997E-2</v>
      </c>
      <c r="CN1776" s="88" t="s">
        <v>566</v>
      </c>
      <c r="CO1776" s="91">
        <v>129.75</v>
      </c>
      <c r="CP1776" s="91">
        <v>30.3063810469</v>
      </c>
      <c r="CQ1776" s="91">
        <v>0.98773745550000003</v>
      </c>
      <c r="CR1776" s="91">
        <v>-58.9732963724</v>
      </c>
      <c r="CS1776" s="91">
        <v>-1.9222625444999999</v>
      </c>
      <c r="CT1776" s="90" t="s">
        <v>566</v>
      </c>
      <c r="CU1776" s="96">
        <v>1.0149999999999999</v>
      </c>
      <c r="CV1776" s="96">
        <v>0.872</v>
      </c>
      <c r="CW1776" s="96">
        <v>0.81299999999999994</v>
      </c>
      <c r="CX1776" s="93">
        <v>2222</v>
      </c>
      <c r="CY1776" s="93">
        <v>2216.886</v>
      </c>
      <c r="CZ1776" s="93">
        <v>73.3</v>
      </c>
      <c r="DA1776" s="90">
        <v>53</v>
      </c>
      <c r="DB1776" s="90" t="s">
        <v>566</v>
      </c>
      <c r="DC1776" s="90">
        <v>103.8</v>
      </c>
      <c r="DD1776" s="91">
        <v>220</v>
      </c>
      <c r="DE1776" s="91">
        <v>-28.636363636399999</v>
      </c>
      <c r="DF1776" s="93">
        <v>197.4</v>
      </c>
      <c r="DG1776" s="88" t="s">
        <v>393</v>
      </c>
      <c r="DH1776" s="88" t="s">
        <v>566</v>
      </c>
      <c r="DI1776" s="88">
        <v>1</v>
      </c>
      <c r="DJ1776" s="88" t="s">
        <v>566</v>
      </c>
      <c r="DK1776" s="90" t="s">
        <v>566</v>
      </c>
      <c r="DL1776" s="91">
        <v>96.262</v>
      </c>
      <c r="DM1776" s="91" t="s">
        <v>566</v>
      </c>
      <c r="DN1776" s="91">
        <v>135.60784358160001</v>
      </c>
      <c r="DO1776" s="91">
        <v>4.4196946595000002</v>
      </c>
      <c r="DP1776" s="91">
        <v>46.328166162300001</v>
      </c>
      <c r="DQ1776" s="91">
        <v>1.5096946595</v>
      </c>
      <c r="DR1776" s="91">
        <v>46.975414222600001</v>
      </c>
      <c r="DS1776" s="91">
        <v>1.5310101722</v>
      </c>
      <c r="DT1776" s="91">
        <v>-42.304263196699999</v>
      </c>
      <c r="DU1776" s="91">
        <v>-1.3789898277999999</v>
      </c>
      <c r="DV1776" s="91">
        <v>115.0066158333</v>
      </c>
      <c r="DW1776" s="97"/>
      <c r="DX1776" s="98" t="s">
        <v>689</v>
      </c>
      <c r="DY1776" s="99" t="s">
        <v>689</v>
      </c>
      <c r="DZ1776" s="98" t="s">
        <v>689</v>
      </c>
      <c r="EA1776" s="100" t="s">
        <v>566</v>
      </c>
      <c r="EB1776" s="101" t="s">
        <v>2761</v>
      </c>
      <c r="EC1776" s="38"/>
    </row>
    <row r="1777" spans="1:133" ht="15" customHeight="1" x14ac:dyDescent="0.25">
      <c r="A1777" s="17" t="str">
        <f t="shared" si="27"/>
        <v>113_Восточно-Придорожное</v>
      </c>
      <c r="B1777" s="87">
        <v>5</v>
      </c>
      <c r="C1777" s="88" t="s">
        <v>733</v>
      </c>
      <c r="D1777" s="88" t="s">
        <v>568</v>
      </c>
      <c r="E1777" s="88" t="s">
        <v>1715</v>
      </c>
      <c r="F1777" s="88" t="s">
        <v>7</v>
      </c>
      <c r="G1777" s="88" t="s">
        <v>1506</v>
      </c>
      <c r="H1777" s="88" t="s">
        <v>1716</v>
      </c>
      <c r="I1777" s="89">
        <v>113</v>
      </c>
      <c r="J1777" s="88" t="s">
        <v>7</v>
      </c>
      <c r="K1777" s="88" t="s">
        <v>1593</v>
      </c>
      <c r="L1777" s="88" t="s">
        <v>384</v>
      </c>
      <c r="M1777" s="88" t="s">
        <v>1719</v>
      </c>
      <c r="N1777" s="88" t="s">
        <v>6</v>
      </c>
      <c r="O1777" s="90">
        <v>16.899999999999999</v>
      </c>
      <c r="P1777" s="90">
        <v>2302.9</v>
      </c>
      <c r="Q1777" s="90">
        <v>2311.8000000000002</v>
      </c>
      <c r="R1777" s="91">
        <v>35.25</v>
      </c>
      <c r="S1777" s="90" t="s">
        <v>150</v>
      </c>
      <c r="T1777" s="90">
        <v>2334</v>
      </c>
      <c r="U1777" s="90">
        <v>7.4</v>
      </c>
      <c r="V1777" s="88" t="s">
        <v>31</v>
      </c>
      <c r="W1777" s="88" t="s">
        <v>118</v>
      </c>
      <c r="X1777" s="88" t="s">
        <v>450</v>
      </c>
      <c r="Y1777" s="90" t="s">
        <v>1721</v>
      </c>
      <c r="Z1777" s="90" t="s">
        <v>566</v>
      </c>
      <c r="AA1777" s="90">
        <v>73</v>
      </c>
      <c r="AB1777" s="91" t="s">
        <v>4045</v>
      </c>
      <c r="AC1777" s="88" t="s">
        <v>566</v>
      </c>
      <c r="AD1777" s="90" t="s">
        <v>566</v>
      </c>
      <c r="AE1777" s="90" t="s">
        <v>566</v>
      </c>
      <c r="AF1777" s="90" t="s">
        <v>118</v>
      </c>
      <c r="AG1777" s="91" t="s">
        <v>3414</v>
      </c>
      <c r="AH1777" s="92" t="s">
        <v>1189</v>
      </c>
      <c r="AI1777" s="93">
        <v>1847</v>
      </c>
      <c r="AJ1777" s="88" t="s">
        <v>566</v>
      </c>
      <c r="AK1777" s="90" t="s">
        <v>566</v>
      </c>
      <c r="AL1777" s="91">
        <v>13.6</v>
      </c>
      <c r="AM1777" s="91">
        <v>12.4</v>
      </c>
      <c r="AN1777" s="91">
        <v>1104</v>
      </c>
      <c r="AO1777" s="90">
        <v>13.2</v>
      </c>
      <c r="AP1777" s="91">
        <v>34.558</v>
      </c>
      <c r="AQ1777" s="91" t="s">
        <v>566</v>
      </c>
      <c r="AR1777" s="91" t="s">
        <v>566</v>
      </c>
      <c r="AS1777" s="91">
        <v>110.92</v>
      </c>
      <c r="AT1777" s="91">
        <v>113.58</v>
      </c>
      <c r="AU1777" s="90">
        <v>564</v>
      </c>
      <c r="AV1777" s="90">
        <v>12.7</v>
      </c>
      <c r="AW1777" s="91">
        <v>19.515999999999998</v>
      </c>
      <c r="AX1777" s="91" t="s">
        <v>566</v>
      </c>
      <c r="AY1777" s="91">
        <v>163.47999999999999</v>
      </c>
      <c r="AZ1777" s="88" t="s">
        <v>4928</v>
      </c>
      <c r="BA1777" s="91">
        <v>166.2</v>
      </c>
      <c r="BB1777" s="91">
        <v>52.56</v>
      </c>
      <c r="BC1777" s="94">
        <v>2.8099505326999998</v>
      </c>
      <c r="BD1777" s="91">
        <v>147.691</v>
      </c>
      <c r="BE1777" s="95">
        <v>97.4</v>
      </c>
      <c r="BF1777" s="91">
        <v>3.35</v>
      </c>
      <c r="BG1777" s="91">
        <v>30.6</v>
      </c>
      <c r="BH1777" s="94" t="s">
        <v>566</v>
      </c>
      <c r="BI1777" s="94" t="s">
        <v>566</v>
      </c>
      <c r="BJ1777" s="93">
        <v>734</v>
      </c>
      <c r="BK1777" s="94">
        <v>10</v>
      </c>
      <c r="BL1777" s="91">
        <v>102.40661</v>
      </c>
      <c r="BM1777" s="96">
        <v>5.42755017</v>
      </c>
      <c r="BN1777" s="96" t="s">
        <v>566</v>
      </c>
      <c r="BO1777" s="88" t="s">
        <v>430</v>
      </c>
      <c r="BP1777" s="88" t="s">
        <v>566</v>
      </c>
      <c r="BQ1777" s="91">
        <v>147.691</v>
      </c>
      <c r="BR1777" s="95">
        <v>97.4</v>
      </c>
      <c r="BS1777" s="91">
        <v>3.35</v>
      </c>
      <c r="BT1777" s="90">
        <v>30</v>
      </c>
      <c r="BU1777" s="91">
        <v>0</v>
      </c>
      <c r="BV1777" s="91">
        <v>100.44</v>
      </c>
      <c r="BW1777" s="96">
        <v>5.3233199999999998</v>
      </c>
      <c r="BX1777" s="96" t="s">
        <v>566</v>
      </c>
      <c r="BY1777" s="96" t="s">
        <v>566</v>
      </c>
      <c r="BZ1777" s="96" t="s">
        <v>566</v>
      </c>
      <c r="CA1777" s="96" t="s">
        <v>566</v>
      </c>
      <c r="CB1777" s="96" t="s">
        <v>566</v>
      </c>
      <c r="CC1777" s="96" t="s">
        <v>566</v>
      </c>
      <c r="CD1777" s="96" t="s">
        <v>566</v>
      </c>
      <c r="CE1777" s="96" t="s">
        <v>566</v>
      </c>
      <c r="CF1777" s="88" t="s">
        <v>566</v>
      </c>
      <c r="CG1777" s="88" t="s">
        <v>566</v>
      </c>
      <c r="CH1777" s="92" t="s">
        <v>566</v>
      </c>
      <c r="CI1777" s="91">
        <v>0</v>
      </c>
      <c r="CJ1777" s="91">
        <v>0</v>
      </c>
      <c r="CK1777" s="90" t="s">
        <v>566</v>
      </c>
      <c r="CL1777" s="91">
        <v>-1.2470711083999999</v>
      </c>
      <c r="CM1777" s="91">
        <v>-0.12392889159999999</v>
      </c>
      <c r="CN1777" s="88" t="s">
        <v>566</v>
      </c>
      <c r="CO1777" s="91">
        <v>129.75</v>
      </c>
      <c r="CP1777" s="91">
        <v>94.779477591700001</v>
      </c>
      <c r="CQ1777" s="91">
        <v>2.1488403251000001</v>
      </c>
      <c r="CR1777" s="91">
        <v>-52.9112826263</v>
      </c>
      <c r="CS1777" s="91">
        <v>-1.1991596749</v>
      </c>
      <c r="CT1777" s="90">
        <v>1</v>
      </c>
      <c r="CU1777" s="96">
        <v>1.0149999999999999</v>
      </c>
      <c r="CV1777" s="96">
        <v>0.872</v>
      </c>
      <c r="CW1777" s="96">
        <v>0.81299999999999994</v>
      </c>
      <c r="CX1777" s="93">
        <v>2222</v>
      </c>
      <c r="CY1777" s="93">
        <v>2194.35</v>
      </c>
      <c r="CZ1777" s="93">
        <v>73.3</v>
      </c>
      <c r="DA1777" s="90">
        <v>53</v>
      </c>
      <c r="DB1777" s="90" t="s">
        <v>566</v>
      </c>
      <c r="DC1777" s="90">
        <v>103.8</v>
      </c>
      <c r="DD1777" s="91">
        <v>220</v>
      </c>
      <c r="DE1777" s="91">
        <v>-25.6909090909</v>
      </c>
      <c r="DF1777" s="93">
        <v>159.1</v>
      </c>
      <c r="DG1777" s="88" t="s">
        <v>393</v>
      </c>
      <c r="DH1777" s="88" t="s">
        <v>566</v>
      </c>
      <c r="DI1777" s="88">
        <v>1</v>
      </c>
      <c r="DJ1777" s="88" t="s">
        <v>566</v>
      </c>
      <c r="DK1777" s="90">
        <v>0</v>
      </c>
      <c r="DL1777" s="91">
        <v>97.4</v>
      </c>
      <c r="DM1777" s="91">
        <v>3.1726600498000002</v>
      </c>
      <c r="DN1777" s="91">
        <v>166.75501221690001</v>
      </c>
      <c r="DO1777" s="91">
        <v>3.7806696530999999</v>
      </c>
      <c r="DP1777" s="91">
        <v>19.064251998900001</v>
      </c>
      <c r="DQ1777" s="91">
        <v>0.4326696531</v>
      </c>
      <c r="DR1777" s="91">
        <v>107.0138234794</v>
      </c>
      <c r="DS1777" s="91">
        <v>2.4262174163000001</v>
      </c>
      <c r="DT1777" s="91">
        <v>-40.676936738599998</v>
      </c>
      <c r="DU1777" s="91">
        <v>-0.92178258369999999</v>
      </c>
      <c r="DV1777" s="91">
        <v>114.99191666670001</v>
      </c>
      <c r="DW1777" s="97"/>
      <c r="DX1777" s="98" t="s">
        <v>689</v>
      </c>
      <c r="DY1777" s="99" t="s">
        <v>689</v>
      </c>
      <c r="DZ1777" s="98" t="s">
        <v>689</v>
      </c>
      <c r="EA1777" s="100" t="s">
        <v>689</v>
      </c>
      <c r="EB1777" s="101" t="s">
        <v>2761</v>
      </c>
      <c r="EC1777" s="38"/>
    </row>
    <row r="1778" spans="1:133" ht="15" customHeight="1" x14ac:dyDescent="0.25">
      <c r="A1778" s="17" t="str">
        <f t="shared" si="27"/>
        <v>114_Восточно-Придорожное</v>
      </c>
      <c r="B1778" s="87">
        <v>6</v>
      </c>
      <c r="C1778" s="88" t="s">
        <v>733</v>
      </c>
      <c r="D1778" s="88" t="s">
        <v>568</v>
      </c>
      <c r="E1778" s="88" t="s">
        <v>1715</v>
      </c>
      <c r="F1778" s="88" t="s">
        <v>7</v>
      </c>
      <c r="G1778" s="88" t="s">
        <v>1506</v>
      </c>
      <c r="H1778" s="88" t="s">
        <v>1716</v>
      </c>
      <c r="I1778" s="89">
        <v>114</v>
      </c>
      <c r="J1778" s="88" t="s">
        <v>7</v>
      </c>
      <c r="K1778" s="88" t="s">
        <v>1593</v>
      </c>
      <c r="L1778" s="88" t="s">
        <v>384</v>
      </c>
      <c r="M1778" s="88" t="s">
        <v>1719</v>
      </c>
      <c r="N1778" s="88" t="s">
        <v>6</v>
      </c>
      <c r="O1778" s="90">
        <v>6.3</v>
      </c>
      <c r="P1778" s="90">
        <v>2368.8000000000002</v>
      </c>
      <c r="Q1778" s="90">
        <v>2375.1</v>
      </c>
      <c r="R1778" s="91">
        <v>106.218</v>
      </c>
      <c r="S1778" s="90" t="s">
        <v>150</v>
      </c>
      <c r="T1778" s="90">
        <v>2392</v>
      </c>
      <c r="U1778" s="90">
        <v>7.8</v>
      </c>
      <c r="V1778" s="88" t="s">
        <v>31</v>
      </c>
      <c r="W1778" s="88" t="s">
        <v>156</v>
      </c>
      <c r="X1778" s="88" t="s">
        <v>2504</v>
      </c>
      <c r="Y1778" s="90" t="s">
        <v>847</v>
      </c>
      <c r="Z1778" s="90" t="s">
        <v>566</v>
      </c>
      <c r="AA1778" s="90">
        <v>73</v>
      </c>
      <c r="AB1778" s="91" t="s">
        <v>4444</v>
      </c>
      <c r="AC1778" s="88" t="s">
        <v>566</v>
      </c>
      <c r="AD1778" s="90" t="s">
        <v>566</v>
      </c>
      <c r="AE1778" s="90" t="s">
        <v>1931</v>
      </c>
      <c r="AF1778" s="90" t="s">
        <v>156</v>
      </c>
      <c r="AG1778" s="91" t="s">
        <v>3475</v>
      </c>
      <c r="AH1778" s="92" t="s">
        <v>2815</v>
      </c>
      <c r="AI1778" s="93">
        <v>589</v>
      </c>
      <c r="AJ1778" s="88" t="s">
        <v>566</v>
      </c>
      <c r="AK1778" s="90" t="s">
        <v>566</v>
      </c>
      <c r="AL1778" s="91">
        <v>13.6</v>
      </c>
      <c r="AM1778" s="91">
        <v>12.4</v>
      </c>
      <c r="AN1778" s="91">
        <v>1078</v>
      </c>
      <c r="AO1778" s="90">
        <v>0.2</v>
      </c>
      <c r="AP1778" s="91">
        <v>66.510000000000005</v>
      </c>
      <c r="AQ1778" s="91" t="s">
        <v>566</v>
      </c>
      <c r="AR1778" s="91" t="s">
        <v>566</v>
      </c>
      <c r="AS1778" s="91">
        <v>101.96</v>
      </c>
      <c r="AT1778" s="91">
        <v>105.11</v>
      </c>
      <c r="AU1778" s="90">
        <v>136</v>
      </c>
      <c r="AV1778" s="90">
        <v>0</v>
      </c>
      <c r="AW1778" s="91">
        <v>0.18</v>
      </c>
      <c r="AX1778" s="91" t="s">
        <v>566</v>
      </c>
      <c r="AY1778" s="91">
        <v>184.59</v>
      </c>
      <c r="AZ1778" s="88" t="s">
        <v>4928</v>
      </c>
      <c r="BA1778" s="91">
        <v>187.8</v>
      </c>
      <c r="BB1778" s="91">
        <v>82.63</v>
      </c>
      <c r="BC1778" s="94">
        <v>2.0862549060000002</v>
      </c>
      <c r="BD1778" s="91">
        <v>172.357</v>
      </c>
      <c r="BE1778" s="95">
        <v>97.486999999999995</v>
      </c>
      <c r="BF1778" s="91">
        <v>3.78</v>
      </c>
      <c r="BG1778" s="91">
        <v>31</v>
      </c>
      <c r="BH1778" s="94" t="s">
        <v>566</v>
      </c>
      <c r="BI1778" s="94" t="s">
        <v>566</v>
      </c>
      <c r="BJ1778" s="93">
        <v>744</v>
      </c>
      <c r="BK1778" s="94">
        <v>0</v>
      </c>
      <c r="BL1778" s="91">
        <v>117.07195</v>
      </c>
      <c r="BM1778" s="96">
        <v>6.2048131900000003</v>
      </c>
      <c r="BN1778" s="96" t="s">
        <v>566</v>
      </c>
      <c r="BO1778" s="88" t="s">
        <v>430</v>
      </c>
      <c r="BP1778" s="88" t="s">
        <v>566</v>
      </c>
      <c r="BQ1778" s="91">
        <v>172.357</v>
      </c>
      <c r="BR1778" s="95">
        <v>97.486999999999995</v>
      </c>
      <c r="BS1778" s="91">
        <v>3.78</v>
      </c>
      <c r="BT1778" s="90">
        <v>30</v>
      </c>
      <c r="BU1778" s="91">
        <v>0</v>
      </c>
      <c r="BV1778" s="91">
        <v>113.31</v>
      </c>
      <c r="BW1778" s="96">
        <v>6.0054299999999996</v>
      </c>
      <c r="BX1778" s="96" t="s">
        <v>566</v>
      </c>
      <c r="BY1778" s="96" t="s">
        <v>566</v>
      </c>
      <c r="BZ1778" s="96" t="s">
        <v>566</v>
      </c>
      <c r="CA1778" s="96" t="s">
        <v>566</v>
      </c>
      <c r="CB1778" s="96" t="s">
        <v>566</v>
      </c>
      <c r="CC1778" s="96" t="s">
        <v>566</v>
      </c>
      <c r="CD1778" s="96" t="s">
        <v>566</v>
      </c>
      <c r="CE1778" s="96" t="s">
        <v>566</v>
      </c>
      <c r="CF1778" s="88" t="s">
        <v>566</v>
      </c>
      <c r="CG1778" s="88" t="s">
        <v>566</v>
      </c>
      <c r="CH1778" s="92" t="s">
        <v>566</v>
      </c>
      <c r="CI1778" s="91">
        <v>0</v>
      </c>
      <c r="CJ1778" s="91">
        <v>0</v>
      </c>
      <c r="CK1778" s="90" t="s">
        <v>566</v>
      </c>
      <c r="CL1778" s="91">
        <v>0.52058746840000003</v>
      </c>
      <c r="CM1778" s="91">
        <v>-2.05874684E-2</v>
      </c>
      <c r="CN1778" s="88" t="s">
        <v>566</v>
      </c>
      <c r="CO1778" s="91">
        <v>129.75</v>
      </c>
      <c r="CP1778" s="91">
        <v>114.4104974074</v>
      </c>
      <c r="CQ1778" s="91">
        <v>2.5068424379000001</v>
      </c>
      <c r="CR1778" s="91">
        <v>-57.9469219474</v>
      </c>
      <c r="CS1778" s="91">
        <v>-1.2701575621000001</v>
      </c>
      <c r="CT1778" s="90">
        <v>12.1</v>
      </c>
      <c r="CU1778" s="96">
        <v>1.0149999999999999</v>
      </c>
      <c r="CV1778" s="96">
        <v>0.872</v>
      </c>
      <c r="CW1778" s="96">
        <v>0.81299999999999994</v>
      </c>
      <c r="CX1778" s="93">
        <v>2222</v>
      </c>
      <c r="CY1778" s="93">
        <v>2189.2820000000002</v>
      </c>
      <c r="CZ1778" s="93">
        <v>73.3</v>
      </c>
      <c r="DA1778" s="90">
        <v>53</v>
      </c>
      <c r="DB1778" s="90" t="s">
        <v>566</v>
      </c>
      <c r="DC1778" s="90">
        <v>103.8</v>
      </c>
      <c r="DD1778" s="91">
        <v>220</v>
      </c>
      <c r="DE1778" s="91">
        <v>-16.095454545500001</v>
      </c>
      <c r="DF1778" s="93">
        <v>159.1</v>
      </c>
      <c r="DG1778" s="88" t="s">
        <v>393</v>
      </c>
      <c r="DH1778" s="88" t="s">
        <v>566</v>
      </c>
      <c r="DI1778" s="88">
        <v>1</v>
      </c>
      <c r="DJ1778" s="88" t="s">
        <v>566</v>
      </c>
      <c r="DK1778" s="90">
        <v>0</v>
      </c>
      <c r="DL1778" s="91">
        <v>97.486999999999995</v>
      </c>
      <c r="DM1778" s="91">
        <v>5.3447788642000003</v>
      </c>
      <c r="DN1778" s="91">
        <v>441.56159827760001</v>
      </c>
      <c r="DO1778" s="91">
        <v>9.6750331358999997</v>
      </c>
      <c r="DP1778" s="91">
        <v>269.2041789228</v>
      </c>
      <c r="DQ1778" s="91">
        <v>5.8980331358999996</v>
      </c>
      <c r="DR1778" s="91">
        <v>293.10767291140002</v>
      </c>
      <c r="DS1778" s="91">
        <v>6.4222669245999997</v>
      </c>
      <c r="DT1778" s="91">
        <v>120.7502535566</v>
      </c>
      <c r="DU1778" s="91">
        <v>2.6452669246</v>
      </c>
      <c r="DV1778" s="91">
        <v>114.9907929167</v>
      </c>
      <c r="DW1778" s="97"/>
      <c r="DX1778" s="98" t="s">
        <v>689</v>
      </c>
      <c r="DY1778" s="99" t="s">
        <v>3210</v>
      </c>
      <c r="DZ1778" s="98" t="s">
        <v>689</v>
      </c>
      <c r="EA1778" s="100" t="s">
        <v>689</v>
      </c>
      <c r="EB1778" s="101" t="s">
        <v>2761</v>
      </c>
      <c r="EC1778" s="38"/>
    </row>
    <row r="1779" spans="1:133" ht="15" customHeight="1" x14ac:dyDescent="0.25">
      <c r="A1779" s="17" t="str">
        <f t="shared" si="27"/>
        <v>116_Восточно-Придорожное</v>
      </c>
      <c r="B1779" s="87">
        <v>7</v>
      </c>
      <c r="C1779" s="88" t="s">
        <v>733</v>
      </c>
      <c r="D1779" s="88" t="s">
        <v>568</v>
      </c>
      <c r="E1779" s="88" t="s">
        <v>1715</v>
      </c>
      <c r="F1779" s="88" t="s">
        <v>7</v>
      </c>
      <c r="G1779" s="88" t="s">
        <v>1506</v>
      </c>
      <c r="H1779" s="88" t="s">
        <v>1716</v>
      </c>
      <c r="I1779" s="89">
        <v>116</v>
      </c>
      <c r="J1779" s="88" t="s">
        <v>8</v>
      </c>
      <c r="K1779" s="88" t="s">
        <v>1593</v>
      </c>
      <c r="L1779" s="88" t="s">
        <v>384</v>
      </c>
      <c r="M1779" s="88" t="s">
        <v>1717</v>
      </c>
      <c r="N1779" s="88" t="s">
        <v>7</v>
      </c>
      <c r="O1779" s="90">
        <v>9.4</v>
      </c>
      <c r="P1779" s="90">
        <v>2600</v>
      </c>
      <c r="Q1779" s="90">
        <v>2609.4</v>
      </c>
      <c r="R1779" s="91">
        <v>287.77999999999997</v>
      </c>
      <c r="S1779" s="90" t="s">
        <v>150</v>
      </c>
      <c r="T1779" s="90">
        <v>2621</v>
      </c>
      <c r="U1779" s="90">
        <v>27</v>
      </c>
      <c r="V1779" s="88" t="s">
        <v>31</v>
      </c>
      <c r="W1779" s="88" t="s">
        <v>175</v>
      </c>
      <c r="X1779" s="88" t="s">
        <v>474</v>
      </c>
      <c r="Y1779" s="90" t="s">
        <v>1400</v>
      </c>
      <c r="Z1779" s="90" t="s">
        <v>566</v>
      </c>
      <c r="AA1779" s="90">
        <v>73</v>
      </c>
      <c r="AB1779" s="91" t="s">
        <v>3447</v>
      </c>
      <c r="AC1779" s="88" t="s">
        <v>566</v>
      </c>
      <c r="AD1779" s="90" t="s">
        <v>566</v>
      </c>
      <c r="AE1779" s="90" t="s">
        <v>566</v>
      </c>
      <c r="AF1779" s="90" t="s">
        <v>175</v>
      </c>
      <c r="AG1779" s="91" t="s">
        <v>3413</v>
      </c>
      <c r="AH1779" s="92" t="s">
        <v>1168</v>
      </c>
      <c r="AI1779" s="93">
        <v>1875</v>
      </c>
      <c r="AJ1779" s="88" t="s">
        <v>566</v>
      </c>
      <c r="AK1779" s="90" t="s">
        <v>566</v>
      </c>
      <c r="AL1779" s="91">
        <v>12.9</v>
      </c>
      <c r="AM1779" s="91">
        <v>10.9055021004</v>
      </c>
      <c r="AN1779" s="91">
        <v>1008</v>
      </c>
      <c r="AO1779" s="90">
        <v>4.3</v>
      </c>
      <c r="AP1779" s="91">
        <v>64.94</v>
      </c>
      <c r="AQ1779" s="91" t="s">
        <v>566</v>
      </c>
      <c r="AR1779" s="91" t="s">
        <v>566</v>
      </c>
      <c r="AS1779" s="91">
        <v>107.49</v>
      </c>
      <c r="AT1779" s="91">
        <v>108.42</v>
      </c>
      <c r="AU1779" s="90">
        <v>229</v>
      </c>
      <c r="AV1779" s="90">
        <v>0</v>
      </c>
      <c r="AW1779" s="91">
        <v>5.64</v>
      </c>
      <c r="AX1779" s="91" t="s">
        <v>566</v>
      </c>
      <c r="AY1779" s="91">
        <v>177.65</v>
      </c>
      <c r="AZ1779" s="88" t="s">
        <v>4928</v>
      </c>
      <c r="BA1779" s="91">
        <v>178.6</v>
      </c>
      <c r="BB1779" s="91">
        <v>70.16</v>
      </c>
      <c r="BC1779" s="94">
        <v>4.0105900798</v>
      </c>
      <c r="BD1779" s="91">
        <v>281.38299999999998</v>
      </c>
      <c r="BE1779" s="95">
        <v>97.090999999999994</v>
      </c>
      <c r="BF1779" s="91">
        <v>6.82</v>
      </c>
      <c r="BG1779" s="91">
        <v>31</v>
      </c>
      <c r="BH1779" s="94" t="s">
        <v>566</v>
      </c>
      <c r="BI1779" s="94" t="s">
        <v>566</v>
      </c>
      <c r="BJ1779" s="93">
        <v>744</v>
      </c>
      <c r="BK1779" s="94">
        <v>0</v>
      </c>
      <c r="BL1779" s="91">
        <v>211.38833</v>
      </c>
      <c r="BM1779" s="96">
        <v>18.60217282</v>
      </c>
      <c r="BN1779" s="96" t="s">
        <v>566</v>
      </c>
      <c r="BO1779" s="88" t="s">
        <v>430</v>
      </c>
      <c r="BP1779" s="88" t="s">
        <v>566</v>
      </c>
      <c r="BQ1779" s="91">
        <v>281.38299999999998</v>
      </c>
      <c r="BR1779" s="95">
        <v>97.090999999999994</v>
      </c>
      <c r="BS1779" s="91">
        <v>6.82</v>
      </c>
      <c r="BT1779" s="90">
        <v>30</v>
      </c>
      <c r="BU1779" s="91">
        <v>0</v>
      </c>
      <c r="BV1779" s="91">
        <v>204.57</v>
      </c>
      <c r="BW1779" s="96">
        <v>18.00216</v>
      </c>
      <c r="BX1779" s="96" t="s">
        <v>566</v>
      </c>
      <c r="BY1779" s="96" t="s">
        <v>566</v>
      </c>
      <c r="BZ1779" s="96" t="s">
        <v>566</v>
      </c>
      <c r="CA1779" s="96" t="s">
        <v>566</v>
      </c>
      <c r="CB1779" s="96" t="s">
        <v>566</v>
      </c>
      <c r="CC1779" s="96" t="s">
        <v>566</v>
      </c>
      <c r="CD1779" s="96" t="s">
        <v>566</v>
      </c>
      <c r="CE1779" s="96" t="s">
        <v>566</v>
      </c>
      <c r="CF1779" s="88" t="s">
        <v>566</v>
      </c>
      <c r="CG1779" s="88" t="s">
        <v>566</v>
      </c>
      <c r="CH1779" s="92" t="s">
        <v>566</v>
      </c>
      <c r="CI1779" s="91">
        <v>0</v>
      </c>
      <c r="CJ1779" s="91">
        <v>0</v>
      </c>
      <c r="CK1779" s="90" t="s">
        <v>566</v>
      </c>
      <c r="CL1779" s="91">
        <v>-0.3689433124</v>
      </c>
      <c r="CM1779" s="91">
        <v>9.433124E-4</v>
      </c>
      <c r="CN1779" s="88" t="s">
        <v>566</v>
      </c>
      <c r="CO1779" s="91">
        <v>125.375</v>
      </c>
      <c r="CP1779" s="91">
        <v>209.65328396859999</v>
      </c>
      <c r="CQ1779" s="91">
        <v>5.0807025507999999</v>
      </c>
      <c r="CR1779" s="91">
        <v>-71.729296676600001</v>
      </c>
      <c r="CS1779" s="91">
        <v>-1.7382974492000001</v>
      </c>
      <c r="CT1779" s="90">
        <v>13</v>
      </c>
      <c r="CU1779" s="96">
        <v>1.016</v>
      </c>
      <c r="CV1779" s="96">
        <v>0.83299999999999996</v>
      </c>
      <c r="CW1779" s="96">
        <v>0.752</v>
      </c>
      <c r="CX1779" s="93">
        <v>2249</v>
      </c>
      <c r="CY1779" s="93">
        <v>2239.3200000000002</v>
      </c>
      <c r="CZ1779" s="93">
        <v>72.900000000000006</v>
      </c>
      <c r="DA1779" s="90">
        <v>88</v>
      </c>
      <c r="DB1779" s="90" t="s">
        <v>566</v>
      </c>
      <c r="DC1779" s="90">
        <v>100.3</v>
      </c>
      <c r="DD1779" s="91">
        <v>231</v>
      </c>
      <c r="DE1779" s="91">
        <v>-23.095238095199999</v>
      </c>
      <c r="DF1779" s="93">
        <v>288.3</v>
      </c>
      <c r="DG1779" s="88" t="s">
        <v>393</v>
      </c>
      <c r="DH1779" s="88" t="s">
        <v>566</v>
      </c>
      <c r="DI1779" s="88">
        <v>1</v>
      </c>
      <c r="DJ1779" s="88" t="s">
        <v>566</v>
      </c>
      <c r="DK1779" s="90">
        <v>0</v>
      </c>
      <c r="DL1779" s="91">
        <v>97.090999999999994</v>
      </c>
      <c r="DM1779" s="91">
        <v>10.740620676200001</v>
      </c>
      <c r="DN1779" s="91">
        <v>753.56194664400005</v>
      </c>
      <c r="DO1779" s="91">
        <v>18.261693936</v>
      </c>
      <c r="DP1779" s="91">
        <v>472.17936599879999</v>
      </c>
      <c r="DQ1779" s="91">
        <v>11.442693936</v>
      </c>
      <c r="DR1779" s="91">
        <v>561.46594584970001</v>
      </c>
      <c r="DS1779" s="91">
        <v>13.606471643400001</v>
      </c>
      <c r="DT1779" s="91">
        <v>280.08336520450001</v>
      </c>
      <c r="DU1779" s="91">
        <v>6.7874716434</v>
      </c>
      <c r="DV1779" s="91">
        <v>158.2739377778</v>
      </c>
      <c r="DW1779" s="97"/>
      <c r="DX1779" s="98" t="s">
        <v>689</v>
      </c>
      <c r="DY1779" s="99" t="s">
        <v>689</v>
      </c>
      <c r="DZ1779" s="98" t="s">
        <v>689</v>
      </c>
      <c r="EA1779" s="100" t="s">
        <v>689</v>
      </c>
      <c r="EB1779" s="101" t="s">
        <v>2761</v>
      </c>
      <c r="EC1779" s="38"/>
    </row>
    <row r="1780" spans="1:133" ht="15" customHeight="1" x14ac:dyDescent="0.25">
      <c r="A1780" s="17" t="str">
        <f t="shared" si="27"/>
        <v>118_Восточно-Придорожное</v>
      </c>
      <c r="B1780" s="87">
        <v>8</v>
      </c>
      <c r="C1780" s="88" t="s">
        <v>733</v>
      </c>
      <c r="D1780" s="88" t="s">
        <v>568</v>
      </c>
      <c r="E1780" s="88" t="s">
        <v>1715</v>
      </c>
      <c r="F1780" s="88" t="s">
        <v>7</v>
      </c>
      <c r="G1780" s="88" t="s">
        <v>1506</v>
      </c>
      <c r="H1780" s="88" t="s">
        <v>1716</v>
      </c>
      <c r="I1780" s="89">
        <v>118</v>
      </c>
      <c r="J1780" s="88" t="s">
        <v>8</v>
      </c>
      <c r="K1780" s="88" t="s">
        <v>1593</v>
      </c>
      <c r="L1780" s="88" t="s">
        <v>384</v>
      </c>
      <c r="M1780" s="88" t="s">
        <v>1719</v>
      </c>
      <c r="N1780" s="88" t="s">
        <v>6</v>
      </c>
      <c r="O1780" s="90">
        <v>6.5</v>
      </c>
      <c r="P1780" s="90">
        <v>2281.5</v>
      </c>
      <c r="Q1780" s="90">
        <v>2288</v>
      </c>
      <c r="R1780" s="91">
        <v>14.71</v>
      </c>
      <c r="S1780" s="90" t="s">
        <v>150</v>
      </c>
      <c r="T1780" s="90">
        <v>2297</v>
      </c>
      <c r="U1780" s="90">
        <v>7.6</v>
      </c>
      <c r="V1780" s="88" t="s">
        <v>31</v>
      </c>
      <c r="W1780" s="88" t="s">
        <v>156</v>
      </c>
      <c r="X1780" s="88" t="s">
        <v>1501</v>
      </c>
      <c r="Y1780" s="90" t="s">
        <v>2148</v>
      </c>
      <c r="Z1780" s="90" t="s">
        <v>566</v>
      </c>
      <c r="AA1780" s="90">
        <v>73</v>
      </c>
      <c r="AB1780" s="91" t="s">
        <v>4445</v>
      </c>
      <c r="AC1780" s="88" t="s">
        <v>566</v>
      </c>
      <c r="AD1780" s="90" t="s">
        <v>566</v>
      </c>
      <c r="AE1780" s="90" t="s">
        <v>2019</v>
      </c>
      <c r="AF1780" s="90" t="s">
        <v>156</v>
      </c>
      <c r="AG1780" s="91" t="s">
        <v>6</v>
      </c>
      <c r="AH1780" s="92" t="s">
        <v>2033</v>
      </c>
      <c r="AI1780" s="93">
        <v>1221</v>
      </c>
      <c r="AJ1780" s="88" t="s">
        <v>566</v>
      </c>
      <c r="AK1780" s="90" t="s">
        <v>566</v>
      </c>
      <c r="AL1780" s="91">
        <v>12.9</v>
      </c>
      <c r="AM1780" s="91">
        <v>10.9055021004</v>
      </c>
      <c r="AN1780" s="91">
        <v>1425</v>
      </c>
      <c r="AO1780" s="90">
        <v>11.9</v>
      </c>
      <c r="AP1780" s="91">
        <v>13.97</v>
      </c>
      <c r="AQ1780" s="91" t="s">
        <v>566</v>
      </c>
      <c r="AR1780" s="91" t="s">
        <v>566</v>
      </c>
      <c r="AS1780" s="91">
        <v>82.15</v>
      </c>
      <c r="AT1780" s="91">
        <v>84.86</v>
      </c>
      <c r="AU1780" s="90">
        <v>688</v>
      </c>
      <c r="AV1780" s="90">
        <v>0</v>
      </c>
      <c r="AW1780" s="91">
        <v>9.93</v>
      </c>
      <c r="AX1780" s="91" t="s">
        <v>566</v>
      </c>
      <c r="AY1780" s="91">
        <v>147.24</v>
      </c>
      <c r="AZ1780" s="88" t="s">
        <v>4928</v>
      </c>
      <c r="BA1780" s="91">
        <v>150</v>
      </c>
      <c r="BB1780" s="91">
        <v>65.09</v>
      </c>
      <c r="BC1780" s="94">
        <v>2.5322807426999998</v>
      </c>
      <c r="BD1780" s="91">
        <v>159.744</v>
      </c>
      <c r="BE1780" s="95">
        <v>97.468000000000004</v>
      </c>
      <c r="BF1780" s="91">
        <v>3.53</v>
      </c>
      <c r="BG1780" s="91">
        <v>31</v>
      </c>
      <c r="BH1780" s="94" t="s">
        <v>566</v>
      </c>
      <c r="BI1780" s="94" t="s">
        <v>566</v>
      </c>
      <c r="BJ1780" s="93">
        <v>744</v>
      </c>
      <c r="BK1780" s="94">
        <v>0</v>
      </c>
      <c r="BL1780" s="91">
        <v>109.34735999999999</v>
      </c>
      <c r="BM1780" s="96">
        <v>5.7954101400000004</v>
      </c>
      <c r="BN1780" s="96" t="s">
        <v>566</v>
      </c>
      <c r="BO1780" s="88" t="s">
        <v>430</v>
      </c>
      <c r="BP1780" s="88" t="s">
        <v>566</v>
      </c>
      <c r="BQ1780" s="91">
        <v>159.744</v>
      </c>
      <c r="BR1780" s="95">
        <v>97.468000000000004</v>
      </c>
      <c r="BS1780" s="91">
        <v>3.53</v>
      </c>
      <c r="BT1780" s="90">
        <v>30</v>
      </c>
      <c r="BU1780" s="91">
        <v>0</v>
      </c>
      <c r="BV1780" s="91">
        <v>105.81</v>
      </c>
      <c r="BW1780" s="96">
        <v>5.6079299999999996</v>
      </c>
      <c r="BX1780" s="96" t="s">
        <v>566</v>
      </c>
      <c r="BY1780" s="96" t="s">
        <v>566</v>
      </c>
      <c r="BZ1780" s="96" t="s">
        <v>566</v>
      </c>
      <c r="CA1780" s="96" t="s">
        <v>566</v>
      </c>
      <c r="CB1780" s="96" t="s">
        <v>566</v>
      </c>
      <c r="CC1780" s="96" t="s">
        <v>566</v>
      </c>
      <c r="CD1780" s="96" t="s">
        <v>566</v>
      </c>
      <c r="CE1780" s="96" t="s">
        <v>566</v>
      </c>
      <c r="CF1780" s="88" t="s">
        <v>566</v>
      </c>
      <c r="CG1780" s="88" t="s">
        <v>566</v>
      </c>
      <c r="CH1780" s="92" t="s">
        <v>566</v>
      </c>
      <c r="CI1780" s="91">
        <v>0</v>
      </c>
      <c r="CJ1780" s="91">
        <v>0</v>
      </c>
      <c r="CK1780" s="90" t="s">
        <v>566</v>
      </c>
      <c r="CL1780" s="91">
        <v>0.88789263009999997</v>
      </c>
      <c r="CM1780" s="91">
        <v>-3.8892630099999999E-2</v>
      </c>
      <c r="CN1780" s="88" t="s">
        <v>566</v>
      </c>
      <c r="CO1780" s="91">
        <v>129.75</v>
      </c>
      <c r="CP1780" s="91">
        <v>44.289643852600001</v>
      </c>
      <c r="CQ1780" s="91">
        <v>0.97796591799999999</v>
      </c>
      <c r="CR1780" s="91">
        <v>-115.4545496958</v>
      </c>
      <c r="CS1780" s="91">
        <v>-2.5490340819999999</v>
      </c>
      <c r="CT1780" s="90">
        <v>1</v>
      </c>
      <c r="CU1780" s="96">
        <v>1.0149999999999999</v>
      </c>
      <c r="CV1780" s="96">
        <v>0.872</v>
      </c>
      <c r="CW1780" s="96">
        <v>0.81299999999999994</v>
      </c>
      <c r="CX1780" s="93">
        <v>2222</v>
      </c>
      <c r="CY1780" s="93">
        <v>2193.89</v>
      </c>
      <c r="CZ1780" s="93">
        <v>72.900000000000006</v>
      </c>
      <c r="DA1780" s="90">
        <v>53</v>
      </c>
      <c r="DB1780" s="90" t="s">
        <v>566</v>
      </c>
      <c r="DC1780" s="90">
        <v>103.8</v>
      </c>
      <c r="DD1780" s="91">
        <v>220</v>
      </c>
      <c r="DE1780" s="91">
        <v>-33.0727272727</v>
      </c>
      <c r="DF1780" s="93">
        <v>159.1</v>
      </c>
      <c r="DG1780" s="88" t="s">
        <v>393</v>
      </c>
      <c r="DH1780" s="88" t="s">
        <v>566</v>
      </c>
      <c r="DI1780" s="88">
        <v>1</v>
      </c>
      <c r="DJ1780" s="88" t="s">
        <v>566</v>
      </c>
      <c r="DK1780" s="90">
        <v>0</v>
      </c>
      <c r="DL1780" s="91">
        <v>97.468000000000004</v>
      </c>
      <c r="DM1780" s="91">
        <v>2.8591566405000002</v>
      </c>
      <c r="DN1780" s="91">
        <v>180.36432954329999</v>
      </c>
      <c r="DO1780" s="91">
        <v>3.9826503845999999</v>
      </c>
      <c r="DP1780" s="91">
        <v>20.6201359949</v>
      </c>
      <c r="DQ1780" s="91">
        <v>0.45565038460000001</v>
      </c>
      <c r="DR1780" s="91">
        <v>50.006649642299998</v>
      </c>
      <c r="DS1780" s="91">
        <v>1.1042039350999999</v>
      </c>
      <c r="DT1780" s="91">
        <v>-109.7375439061</v>
      </c>
      <c r="DU1780" s="91">
        <v>-2.4227960649</v>
      </c>
      <c r="DV1780" s="91">
        <v>114.9910383333</v>
      </c>
      <c r="DW1780" s="97"/>
      <c r="DX1780" s="98" t="s">
        <v>689</v>
      </c>
      <c r="DY1780" s="99" t="s">
        <v>689</v>
      </c>
      <c r="DZ1780" s="98" t="s">
        <v>689</v>
      </c>
      <c r="EA1780" s="100" t="s">
        <v>689</v>
      </c>
      <c r="EB1780" s="101" t="s">
        <v>2761</v>
      </c>
      <c r="EC1780" s="38"/>
    </row>
    <row r="1781" spans="1:133" ht="15" customHeight="1" x14ac:dyDescent="0.25">
      <c r="A1781" s="17" t="str">
        <f t="shared" si="27"/>
        <v>119_Восточно-Придорожное</v>
      </c>
      <c r="B1781" s="87">
        <v>9</v>
      </c>
      <c r="C1781" s="88" t="s">
        <v>733</v>
      </c>
      <c r="D1781" s="88" t="s">
        <v>568</v>
      </c>
      <c r="E1781" s="88" t="s">
        <v>1715</v>
      </c>
      <c r="F1781" s="88" t="s">
        <v>7</v>
      </c>
      <c r="G1781" s="88" t="s">
        <v>1506</v>
      </c>
      <c r="H1781" s="88" t="s">
        <v>3344</v>
      </c>
      <c r="I1781" s="89">
        <v>119</v>
      </c>
      <c r="J1781" s="88" t="s">
        <v>8</v>
      </c>
      <c r="K1781" s="88" t="s">
        <v>1593</v>
      </c>
      <c r="L1781" s="88" t="s">
        <v>384</v>
      </c>
      <c r="M1781" s="88" t="s">
        <v>1720</v>
      </c>
      <c r="N1781" s="88" t="s">
        <v>6</v>
      </c>
      <c r="O1781" s="90">
        <v>8.8000000000000007</v>
      </c>
      <c r="P1781" s="90">
        <v>2295</v>
      </c>
      <c r="Q1781" s="90">
        <v>2322</v>
      </c>
      <c r="R1781" s="91">
        <v>31.95</v>
      </c>
      <c r="S1781" s="90" t="s">
        <v>150</v>
      </c>
      <c r="T1781" s="90">
        <v>2323</v>
      </c>
      <c r="U1781" s="90">
        <v>12.4</v>
      </c>
      <c r="V1781" s="88" t="s">
        <v>31</v>
      </c>
      <c r="W1781" s="88" t="s">
        <v>112</v>
      </c>
      <c r="X1781" s="88" t="s">
        <v>1098</v>
      </c>
      <c r="Y1781" s="90" t="s">
        <v>2119</v>
      </c>
      <c r="Z1781" s="90" t="s">
        <v>566</v>
      </c>
      <c r="AA1781" s="90">
        <v>73</v>
      </c>
      <c r="AB1781" s="91" t="s">
        <v>3972</v>
      </c>
      <c r="AC1781" s="88" t="s">
        <v>566</v>
      </c>
      <c r="AD1781" s="90" t="s">
        <v>566</v>
      </c>
      <c r="AE1781" s="90" t="s">
        <v>566</v>
      </c>
      <c r="AF1781" s="90" t="s">
        <v>112</v>
      </c>
      <c r="AG1781" s="91" t="s">
        <v>4008</v>
      </c>
      <c r="AH1781" s="92" t="s">
        <v>2680</v>
      </c>
      <c r="AI1781" s="93">
        <v>745</v>
      </c>
      <c r="AJ1781" s="88" t="s">
        <v>566</v>
      </c>
      <c r="AK1781" s="90" t="s">
        <v>566</v>
      </c>
      <c r="AL1781" s="91">
        <v>12.9</v>
      </c>
      <c r="AM1781" s="91">
        <v>10.9</v>
      </c>
      <c r="AN1781" s="91">
        <v>1940</v>
      </c>
      <c r="AO1781" s="90">
        <v>12.7</v>
      </c>
      <c r="AP1781" s="91">
        <v>30.19</v>
      </c>
      <c r="AQ1781" s="91" t="s">
        <v>566</v>
      </c>
      <c r="AR1781" s="91" t="s">
        <v>566</v>
      </c>
      <c r="AS1781" s="91">
        <v>44.01</v>
      </c>
      <c r="AT1781" s="91">
        <v>44.67</v>
      </c>
      <c r="AU1781" s="90" t="s">
        <v>566</v>
      </c>
      <c r="AV1781" s="90">
        <v>0</v>
      </c>
      <c r="AW1781" s="91" t="s">
        <v>566</v>
      </c>
      <c r="AX1781" s="91" t="s">
        <v>566</v>
      </c>
      <c r="AY1781" s="91">
        <v>144.33000000000001</v>
      </c>
      <c r="AZ1781" s="88" t="s">
        <v>4928</v>
      </c>
      <c r="BA1781" s="91">
        <v>145</v>
      </c>
      <c r="BB1781" s="91">
        <v>100.32</v>
      </c>
      <c r="BC1781" s="94">
        <v>0.47118814129999997</v>
      </c>
      <c r="BD1781" s="91">
        <v>40.029000000000003</v>
      </c>
      <c r="BE1781" s="95">
        <v>78.039000000000001</v>
      </c>
      <c r="BF1781" s="91">
        <v>7.67</v>
      </c>
      <c r="BG1781" s="91">
        <v>31</v>
      </c>
      <c r="BH1781" s="94" t="s">
        <v>566</v>
      </c>
      <c r="BI1781" s="94" t="s">
        <v>566</v>
      </c>
      <c r="BJ1781" s="93">
        <v>744</v>
      </c>
      <c r="BK1781" s="94">
        <v>0</v>
      </c>
      <c r="BL1781" s="91">
        <v>237.62872999999999</v>
      </c>
      <c r="BM1781" s="96">
        <v>12.59432224</v>
      </c>
      <c r="BN1781" s="96" t="s">
        <v>566</v>
      </c>
      <c r="BO1781" s="88" t="s">
        <v>430</v>
      </c>
      <c r="BP1781" s="88" t="s">
        <v>566</v>
      </c>
      <c r="BQ1781" s="91">
        <v>40.029000000000003</v>
      </c>
      <c r="BR1781" s="95">
        <v>78.039000000000001</v>
      </c>
      <c r="BS1781" s="91">
        <v>7.67</v>
      </c>
      <c r="BT1781" s="90">
        <v>30</v>
      </c>
      <c r="BU1781" s="91">
        <v>0</v>
      </c>
      <c r="BV1781" s="91">
        <v>229.98</v>
      </c>
      <c r="BW1781" s="96">
        <v>12.188940000000001</v>
      </c>
      <c r="BX1781" s="96" t="s">
        <v>566</v>
      </c>
      <c r="BY1781" s="96" t="s">
        <v>566</v>
      </c>
      <c r="BZ1781" s="96" t="s">
        <v>566</v>
      </c>
      <c r="CA1781" s="96" t="s">
        <v>566</v>
      </c>
      <c r="CB1781" s="96" t="s">
        <v>566</v>
      </c>
      <c r="CC1781" s="96" t="s">
        <v>566</v>
      </c>
      <c r="CD1781" s="96" t="s">
        <v>566</v>
      </c>
      <c r="CE1781" s="96" t="s">
        <v>566</v>
      </c>
      <c r="CF1781" s="88" t="s">
        <v>566</v>
      </c>
      <c r="CG1781" s="88" t="s">
        <v>566</v>
      </c>
      <c r="CH1781" s="92" t="s">
        <v>566</v>
      </c>
      <c r="CI1781" s="91">
        <v>0</v>
      </c>
      <c r="CJ1781" s="91">
        <v>0</v>
      </c>
      <c r="CK1781" s="90" t="s">
        <v>566</v>
      </c>
      <c r="CL1781" s="91">
        <v>-0.71448427830000005</v>
      </c>
      <c r="CM1781" s="91">
        <v>-0.52251572170000005</v>
      </c>
      <c r="CN1781" s="88" t="s">
        <v>566</v>
      </c>
      <c r="CO1781" s="91">
        <v>129.75</v>
      </c>
      <c r="CP1781" s="91">
        <v>6.1158135514999996</v>
      </c>
      <c r="CQ1781" s="91">
        <v>1.1711604044999999</v>
      </c>
      <c r="CR1781" s="91">
        <v>-33.913218706499997</v>
      </c>
      <c r="CS1781" s="91">
        <v>-6.4948395955000002</v>
      </c>
      <c r="CT1781" s="90" t="s">
        <v>566</v>
      </c>
      <c r="CU1781" s="96">
        <v>1.0149999999999999</v>
      </c>
      <c r="CV1781" s="96">
        <v>0.872</v>
      </c>
      <c r="CW1781" s="96">
        <v>0.81299999999999994</v>
      </c>
      <c r="CX1781" s="93">
        <v>2222</v>
      </c>
      <c r="CY1781" s="93">
        <v>2215.15</v>
      </c>
      <c r="CZ1781" s="93">
        <v>72.900000000000006</v>
      </c>
      <c r="DA1781" s="90">
        <v>53</v>
      </c>
      <c r="DB1781" s="90" t="s">
        <v>566</v>
      </c>
      <c r="DC1781" s="90">
        <v>103.8</v>
      </c>
      <c r="DD1781" s="91">
        <v>220</v>
      </c>
      <c r="DE1781" s="91">
        <v>-34.395454545500002</v>
      </c>
      <c r="DF1781" s="93">
        <v>197.4</v>
      </c>
      <c r="DG1781" s="88" t="s">
        <v>393</v>
      </c>
      <c r="DH1781" s="88" t="s">
        <v>566</v>
      </c>
      <c r="DI1781" s="88">
        <v>1</v>
      </c>
      <c r="DJ1781" s="88" t="s">
        <v>566</v>
      </c>
      <c r="DK1781" s="90" t="s">
        <v>566</v>
      </c>
      <c r="DL1781" s="91">
        <v>78.039000000000001</v>
      </c>
      <c r="DM1781" s="91" t="s">
        <v>566</v>
      </c>
      <c r="DN1781" s="91">
        <v>51.753038228199998</v>
      </c>
      <c r="DO1781" s="91">
        <v>9.9105554277000003</v>
      </c>
      <c r="DP1781" s="91">
        <v>11.7240059702</v>
      </c>
      <c r="DQ1781" s="91">
        <v>2.2445554276999999</v>
      </c>
      <c r="DR1781" s="91">
        <v>8.0297915008</v>
      </c>
      <c r="DS1781" s="91">
        <v>1.5376815828999999</v>
      </c>
      <c r="DT1781" s="91">
        <v>-31.999240757199999</v>
      </c>
      <c r="DU1781" s="91">
        <v>-6.1283184171</v>
      </c>
      <c r="DV1781" s="91">
        <v>115.24199625</v>
      </c>
      <c r="DW1781" s="97"/>
      <c r="DX1781" s="98" t="s">
        <v>566</v>
      </c>
      <c r="DY1781" s="99" t="s">
        <v>689</v>
      </c>
      <c r="DZ1781" s="98" t="s">
        <v>689</v>
      </c>
      <c r="EA1781" s="100" t="s">
        <v>566</v>
      </c>
      <c r="EB1781" s="101" t="s">
        <v>2761</v>
      </c>
      <c r="EC1781" s="38"/>
    </row>
    <row r="1782" spans="1:133" ht="15" customHeight="1" x14ac:dyDescent="0.25">
      <c r="A1782" s="17" t="str">
        <f t="shared" si="27"/>
        <v>121_Восточно-Придорожное</v>
      </c>
      <c r="B1782" s="87">
        <v>10</v>
      </c>
      <c r="C1782" s="88" t="s">
        <v>733</v>
      </c>
      <c r="D1782" s="88" t="s">
        <v>568</v>
      </c>
      <c r="E1782" s="88" t="s">
        <v>1715</v>
      </c>
      <c r="F1782" s="88" t="s">
        <v>7</v>
      </c>
      <c r="G1782" s="88" t="s">
        <v>1506</v>
      </c>
      <c r="H1782" s="88" t="s">
        <v>3344</v>
      </c>
      <c r="I1782" s="89">
        <v>121</v>
      </c>
      <c r="J1782" s="88" t="s">
        <v>10</v>
      </c>
      <c r="K1782" s="88" t="s">
        <v>1593</v>
      </c>
      <c r="L1782" s="88" t="s">
        <v>384</v>
      </c>
      <c r="M1782" s="88" t="s">
        <v>1720</v>
      </c>
      <c r="N1782" s="88" t="s">
        <v>6</v>
      </c>
      <c r="O1782" s="90">
        <v>18.8</v>
      </c>
      <c r="P1782" s="90">
        <v>2303.6</v>
      </c>
      <c r="Q1782" s="90">
        <v>2334</v>
      </c>
      <c r="R1782" s="91">
        <v>40.621000000000002</v>
      </c>
      <c r="S1782" s="90" t="s">
        <v>150</v>
      </c>
      <c r="T1782" s="90">
        <v>2335.4</v>
      </c>
      <c r="U1782" s="90">
        <v>15.1</v>
      </c>
      <c r="V1782" s="88" t="s">
        <v>31</v>
      </c>
      <c r="W1782" s="88" t="s">
        <v>118</v>
      </c>
      <c r="X1782" s="88" t="s">
        <v>33</v>
      </c>
      <c r="Y1782" s="90" t="s">
        <v>898</v>
      </c>
      <c r="Z1782" s="90" t="s">
        <v>566</v>
      </c>
      <c r="AA1782" s="90">
        <v>73</v>
      </c>
      <c r="AB1782" s="91" t="s">
        <v>3973</v>
      </c>
      <c r="AC1782" s="88" t="s">
        <v>566</v>
      </c>
      <c r="AD1782" s="90" t="s">
        <v>566</v>
      </c>
      <c r="AE1782" s="90" t="s">
        <v>566</v>
      </c>
      <c r="AF1782" s="90" t="s">
        <v>118</v>
      </c>
      <c r="AG1782" s="91" t="s">
        <v>3428</v>
      </c>
      <c r="AH1782" s="92" t="s">
        <v>2678</v>
      </c>
      <c r="AI1782" s="93">
        <v>755</v>
      </c>
      <c r="AJ1782" s="88" t="s">
        <v>566</v>
      </c>
      <c r="AK1782" s="90" t="s">
        <v>566</v>
      </c>
      <c r="AL1782" s="91">
        <v>14.2</v>
      </c>
      <c r="AM1782" s="91">
        <v>12.336540837499999</v>
      </c>
      <c r="AN1782" s="91">
        <v>1817</v>
      </c>
      <c r="AO1782" s="90">
        <v>14</v>
      </c>
      <c r="AP1782" s="91">
        <v>30.704000000000001</v>
      </c>
      <c r="AQ1782" s="91" t="s">
        <v>566</v>
      </c>
      <c r="AR1782" s="91" t="s">
        <v>566</v>
      </c>
      <c r="AS1782" s="91">
        <v>55.02</v>
      </c>
      <c r="AT1782" s="91">
        <v>55.88</v>
      </c>
      <c r="AU1782" s="90">
        <v>654</v>
      </c>
      <c r="AV1782" s="90">
        <v>13.5</v>
      </c>
      <c r="AW1782" s="91">
        <v>5.01</v>
      </c>
      <c r="AX1782" s="91" t="s">
        <v>566</v>
      </c>
      <c r="AY1782" s="91">
        <v>162.71</v>
      </c>
      <c r="AZ1782" s="88" t="s">
        <v>4928</v>
      </c>
      <c r="BA1782" s="91">
        <v>163.6</v>
      </c>
      <c r="BB1782" s="91">
        <v>107.69</v>
      </c>
      <c r="BC1782" s="94">
        <v>0.87316055079999999</v>
      </c>
      <c r="BD1782" s="91">
        <v>85.22</v>
      </c>
      <c r="BE1782" s="95">
        <v>91.037999999999997</v>
      </c>
      <c r="BF1782" s="91">
        <v>6.66</v>
      </c>
      <c r="BG1782" s="91">
        <v>31</v>
      </c>
      <c r="BH1782" s="94" t="s">
        <v>566</v>
      </c>
      <c r="BI1782" s="94" t="s">
        <v>566</v>
      </c>
      <c r="BJ1782" s="93">
        <v>744</v>
      </c>
      <c r="BK1782" s="94">
        <v>0</v>
      </c>
      <c r="BL1782" s="91">
        <v>206.44965999999999</v>
      </c>
      <c r="BM1782" s="96">
        <v>10.941832010000001</v>
      </c>
      <c r="BN1782" s="96" t="s">
        <v>566</v>
      </c>
      <c r="BO1782" s="88" t="s">
        <v>430</v>
      </c>
      <c r="BP1782" s="88" t="s">
        <v>566</v>
      </c>
      <c r="BQ1782" s="91">
        <v>85.22</v>
      </c>
      <c r="BR1782" s="95">
        <v>91.037999999999997</v>
      </c>
      <c r="BS1782" s="91">
        <v>6.66</v>
      </c>
      <c r="BT1782" s="90">
        <v>30</v>
      </c>
      <c r="BU1782" s="91">
        <v>0</v>
      </c>
      <c r="BV1782" s="91">
        <v>199.8</v>
      </c>
      <c r="BW1782" s="96">
        <v>10.589399999999999</v>
      </c>
      <c r="BX1782" s="96" t="s">
        <v>566</v>
      </c>
      <c r="BY1782" s="96" t="s">
        <v>566</v>
      </c>
      <c r="BZ1782" s="96" t="s">
        <v>566</v>
      </c>
      <c r="CA1782" s="96" t="s">
        <v>566</v>
      </c>
      <c r="CB1782" s="96" t="s">
        <v>566</v>
      </c>
      <c r="CC1782" s="96" t="s">
        <v>566</v>
      </c>
      <c r="CD1782" s="96" t="s">
        <v>566</v>
      </c>
      <c r="CE1782" s="96" t="s">
        <v>566</v>
      </c>
      <c r="CF1782" s="88" t="s">
        <v>566</v>
      </c>
      <c r="CG1782" s="88" t="s">
        <v>566</v>
      </c>
      <c r="CH1782" s="92" t="s">
        <v>566</v>
      </c>
      <c r="CI1782" s="91">
        <v>0</v>
      </c>
      <c r="CJ1782" s="91">
        <v>0</v>
      </c>
      <c r="CK1782" s="90" t="s">
        <v>566</v>
      </c>
      <c r="CL1782" s="91">
        <v>1.8096350460999999</v>
      </c>
      <c r="CM1782" s="91">
        <v>9.4364953900000006E-2</v>
      </c>
      <c r="CN1782" s="88" t="s">
        <v>566</v>
      </c>
      <c r="CO1782" s="91">
        <v>129.75</v>
      </c>
      <c r="CP1782" s="91">
        <v>28.631135762300001</v>
      </c>
      <c r="CQ1782" s="91">
        <v>2.2374388439000001</v>
      </c>
      <c r="CR1782" s="91">
        <v>-56.588541657</v>
      </c>
      <c r="CS1782" s="91">
        <v>-4.4225611560999996</v>
      </c>
      <c r="CT1782" s="90" t="s">
        <v>566</v>
      </c>
      <c r="CU1782" s="96">
        <v>1.0149999999999999</v>
      </c>
      <c r="CV1782" s="96">
        <v>0.872</v>
      </c>
      <c r="CW1782" s="96">
        <v>0.81299999999999994</v>
      </c>
      <c r="CX1782" s="93">
        <v>2222</v>
      </c>
      <c r="CY1782" s="93">
        <v>2212.98</v>
      </c>
      <c r="CZ1782" s="93">
        <v>74.2</v>
      </c>
      <c r="DA1782" s="90">
        <v>53</v>
      </c>
      <c r="DB1782" s="90" t="s">
        <v>566</v>
      </c>
      <c r="DC1782" s="90">
        <v>103.8</v>
      </c>
      <c r="DD1782" s="91">
        <v>220</v>
      </c>
      <c r="DE1782" s="91">
        <v>-26.040909090900001</v>
      </c>
      <c r="DF1782" s="93">
        <v>197.4</v>
      </c>
      <c r="DG1782" s="88" t="s">
        <v>393</v>
      </c>
      <c r="DH1782" s="88" t="s">
        <v>566</v>
      </c>
      <c r="DI1782" s="88">
        <v>1</v>
      </c>
      <c r="DJ1782" s="88" t="s">
        <v>566</v>
      </c>
      <c r="DK1782" s="90" t="s">
        <v>566</v>
      </c>
      <c r="DL1782" s="91">
        <v>91.037999999999997</v>
      </c>
      <c r="DM1782" s="91" t="s">
        <v>566</v>
      </c>
      <c r="DN1782" s="91">
        <v>56.838785748500001</v>
      </c>
      <c r="DO1782" s="91">
        <v>4.4417835230999998</v>
      </c>
      <c r="DP1782" s="91">
        <v>-28.380891670800001</v>
      </c>
      <c r="DQ1782" s="91">
        <v>-2.2182164768999999</v>
      </c>
      <c r="DR1782" s="91">
        <v>19.096047306599999</v>
      </c>
      <c r="DS1782" s="91">
        <v>1.4922997943</v>
      </c>
      <c r="DT1782" s="91">
        <v>-66.123630112699999</v>
      </c>
      <c r="DU1782" s="91">
        <v>-5.1677002057000001</v>
      </c>
      <c r="DV1782" s="91">
        <v>115.07409250000001</v>
      </c>
      <c r="DW1782" s="97"/>
      <c r="DX1782" s="98" t="s">
        <v>689</v>
      </c>
      <c r="DY1782" s="99" t="s">
        <v>689</v>
      </c>
      <c r="DZ1782" s="98" t="s">
        <v>689</v>
      </c>
      <c r="EA1782" s="100" t="s">
        <v>566</v>
      </c>
      <c r="EB1782" s="101" t="s">
        <v>2761</v>
      </c>
      <c r="EC1782" s="38"/>
    </row>
    <row r="1783" spans="1:133" ht="15" customHeight="1" x14ac:dyDescent="0.25">
      <c r="A1783" s="17" t="str">
        <f t="shared" si="27"/>
        <v>123_Восточно-Придорожное</v>
      </c>
      <c r="B1783" s="87">
        <v>11</v>
      </c>
      <c r="C1783" s="88" t="s">
        <v>733</v>
      </c>
      <c r="D1783" s="88" t="s">
        <v>568</v>
      </c>
      <c r="E1783" s="88" t="s">
        <v>1715</v>
      </c>
      <c r="F1783" s="88" t="s">
        <v>7</v>
      </c>
      <c r="G1783" s="88" t="s">
        <v>1506</v>
      </c>
      <c r="H1783" s="88" t="s">
        <v>1716</v>
      </c>
      <c r="I1783" s="89">
        <v>123</v>
      </c>
      <c r="J1783" s="88" t="s">
        <v>10</v>
      </c>
      <c r="K1783" s="88" t="s">
        <v>1593</v>
      </c>
      <c r="L1783" s="88" t="s">
        <v>384</v>
      </c>
      <c r="M1783" s="88" t="s">
        <v>1717</v>
      </c>
      <c r="N1783" s="88" t="s">
        <v>7</v>
      </c>
      <c r="O1783" s="90">
        <v>9.6</v>
      </c>
      <c r="P1783" s="90">
        <v>2471.6</v>
      </c>
      <c r="Q1783" s="90">
        <v>2481.1999999999998</v>
      </c>
      <c r="R1783" s="91">
        <v>177.26</v>
      </c>
      <c r="S1783" s="90" t="s">
        <v>150</v>
      </c>
      <c r="T1783" s="90">
        <v>2707</v>
      </c>
      <c r="U1783" s="90">
        <v>25.6</v>
      </c>
      <c r="V1783" s="88" t="s">
        <v>31</v>
      </c>
      <c r="W1783" s="88" t="s">
        <v>118</v>
      </c>
      <c r="X1783" s="88" t="s">
        <v>279</v>
      </c>
      <c r="Y1783" s="90" t="s">
        <v>918</v>
      </c>
      <c r="Z1783" s="90" t="s">
        <v>566</v>
      </c>
      <c r="AA1783" s="90">
        <v>73</v>
      </c>
      <c r="AB1783" s="91" t="s">
        <v>4072</v>
      </c>
      <c r="AC1783" s="88" t="s">
        <v>566</v>
      </c>
      <c r="AD1783" s="90" t="s">
        <v>566</v>
      </c>
      <c r="AE1783" s="90" t="s">
        <v>1955</v>
      </c>
      <c r="AF1783" s="90" t="s">
        <v>118</v>
      </c>
      <c r="AG1783" s="91" t="s">
        <v>3475</v>
      </c>
      <c r="AH1783" s="92" t="s">
        <v>1213</v>
      </c>
      <c r="AI1783" s="93">
        <v>1811</v>
      </c>
      <c r="AJ1783" s="88" t="s">
        <v>566</v>
      </c>
      <c r="AK1783" s="90" t="s">
        <v>566</v>
      </c>
      <c r="AL1783" s="91">
        <v>15.3</v>
      </c>
      <c r="AM1783" s="91">
        <v>13.2</v>
      </c>
      <c r="AN1783" s="91">
        <v>1326</v>
      </c>
      <c r="AO1783" s="90">
        <v>13.9</v>
      </c>
      <c r="AP1783" s="91">
        <v>81.753</v>
      </c>
      <c r="AQ1783" s="91" t="s">
        <v>566</v>
      </c>
      <c r="AR1783" s="91" t="s">
        <v>566</v>
      </c>
      <c r="AS1783" s="91">
        <v>95.7</v>
      </c>
      <c r="AT1783" s="91">
        <v>98.47</v>
      </c>
      <c r="AU1783" s="90">
        <v>357</v>
      </c>
      <c r="AV1783" s="90">
        <v>0.2</v>
      </c>
      <c r="AW1783" s="91">
        <v>20.012</v>
      </c>
      <c r="AX1783" s="91" t="s">
        <v>566</v>
      </c>
      <c r="AY1783" s="91">
        <v>171.66</v>
      </c>
      <c r="AZ1783" s="88" t="s">
        <v>4928</v>
      </c>
      <c r="BA1783" s="91">
        <v>174.5</v>
      </c>
      <c r="BB1783" s="91">
        <v>75.959999999999994</v>
      </c>
      <c r="BC1783" s="94">
        <v>1.7748870327999999</v>
      </c>
      <c r="BD1783" s="91">
        <v>134.654</v>
      </c>
      <c r="BE1783" s="95">
        <v>96.706000000000003</v>
      </c>
      <c r="BF1783" s="91">
        <v>3.69</v>
      </c>
      <c r="BG1783" s="91">
        <v>31</v>
      </c>
      <c r="BH1783" s="94" t="s">
        <v>566</v>
      </c>
      <c r="BI1783" s="94" t="s">
        <v>566</v>
      </c>
      <c r="BJ1783" s="93">
        <v>744</v>
      </c>
      <c r="BK1783" s="94">
        <v>0</v>
      </c>
      <c r="BL1783" s="91">
        <v>114.52481</v>
      </c>
      <c r="BM1783" s="96">
        <v>10.078183579999999</v>
      </c>
      <c r="BN1783" s="96" t="s">
        <v>566</v>
      </c>
      <c r="BO1783" s="88" t="s">
        <v>430</v>
      </c>
      <c r="BP1783" s="88" t="s">
        <v>566</v>
      </c>
      <c r="BQ1783" s="91">
        <v>134.654</v>
      </c>
      <c r="BR1783" s="95">
        <v>96.706000000000003</v>
      </c>
      <c r="BS1783" s="91">
        <v>3.69</v>
      </c>
      <c r="BT1783" s="90">
        <v>30</v>
      </c>
      <c r="BU1783" s="91">
        <v>0</v>
      </c>
      <c r="BV1783" s="91">
        <v>110.82</v>
      </c>
      <c r="BW1783" s="96">
        <v>9.7521599999999999</v>
      </c>
      <c r="BX1783" s="96" t="s">
        <v>566</v>
      </c>
      <c r="BY1783" s="96" t="s">
        <v>566</v>
      </c>
      <c r="BZ1783" s="96" t="s">
        <v>566</v>
      </c>
      <c r="CA1783" s="96" t="s">
        <v>566</v>
      </c>
      <c r="CB1783" s="96" t="s">
        <v>566</v>
      </c>
      <c r="CC1783" s="96" t="s">
        <v>566</v>
      </c>
      <c r="CD1783" s="96" t="s">
        <v>566</v>
      </c>
      <c r="CE1783" s="96" t="s">
        <v>566</v>
      </c>
      <c r="CF1783" s="88" t="s">
        <v>566</v>
      </c>
      <c r="CG1783" s="88" t="s">
        <v>566</v>
      </c>
      <c r="CH1783" s="92" t="s">
        <v>566</v>
      </c>
      <c r="CI1783" s="91">
        <v>0</v>
      </c>
      <c r="CJ1783" s="91">
        <v>0</v>
      </c>
      <c r="CK1783" s="90" t="s">
        <v>566</v>
      </c>
      <c r="CL1783" s="91">
        <v>-0.38863604019999998</v>
      </c>
      <c r="CM1783" s="91">
        <v>-8.2363959799999997E-2</v>
      </c>
      <c r="CN1783" s="88" t="s">
        <v>566</v>
      </c>
      <c r="CO1783" s="91">
        <v>125.375</v>
      </c>
      <c r="CP1783" s="91">
        <v>82.150567591599994</v>
      </c>
      <c r="CQ1783" s="91">
        <v>2.2538739527999998</v>
      </c>
      <c r="CR1783" s="91">
        <v>-52.5033033761</v>
      </c>
      <c r="CS1783" s="91">
        <v>-1.4401260471999999</v>
      </c>
      <c r="CT1783" s="90">
        <v>-2.34</v>
      </c>
      <c r="CU1783" s="96">
        <v>1.016</v>
      </c>
      <c r="CV1783" s="96">
        <v>0.83299999999999996</v>
      </c>
      <c r="CW1783" s="96">
        <v>0.752</v>
      </c>
      <c r="CX1783" s="93">
        <v>2249</v>
      </c>
      <c r="CY1783" s="93">
        <v>2220.14</v>
      </c>
      <c r="CZ1783" s="93">
        <v>74.2</v>
      </c>
      <c r="DA1783" s="90">
        <v>88</v>
      </c>
      <c r="DB1783" s="90" t="s">
        <v>566</v>
      </c>
      <c r="DC1783" s="90">
        <v>100.3</v>
      </c>
      <c r="DD1783" s="91">
        <v>231</v>
      </c>
      <c r="DE1783" s="91">
        <v>-25.688311688300001</v>
      </c>
      <c r="DF1783" s="93">
        <v>288.3</v>
      </c>
      <c r="DG1783" s="88" t="s">
        <v>393</v>
      </c>
      <c r="DH1783" s="88" t="s">
        <v>566</v>
      </c>
      <c r="DI1783" s="88">
        <v>1</v>
      </c>
      <c r="DJ1783" s="88" t="s">
        <v>566</v>
      </c>
      <c r="DK1783" s="90">
        <v>0</v>
      </c>
      <c r="DL1783" s="91">
        <v>96.706000000000003</v>
      </c>
      <c r="DM1783" s="91">
        <v>1.2387769446000001</v>
      </c>
      <c r="DN1783" s="91">
        <v>93.981345080200001</v>
      </c>
      <c r="DO1783" s="91">
        <v>2.578461865</v>
      </c>
      <c r="DP1783" s="91">
        <v>-40.672525887500001</v>
      </c>
      <c r="DQ1783" s="91">
        <v>-1.115538135</v>
      </c>
      <c r="DR1783" s="91">
        <v>57.336790882599999</v>
      </c>
      <c r="DS1783" s="91">
        <v>1.5730858994000001</v>
      </c>
      <c r="DT1783" s="91">
        <v>-77.317080085100002</v>
      </c>
      <c r="DU1783" s="91">
        <v>-2.1209141005999999</v>
      </c>
      <c r="DV1783" s="91">
        <v>158.2807822222</v>
      </c>
      <c r="DW1783" s="97"/>
      <c r="DX1783" s="98" t="s">
        <v>689</v>
      </c>
      <c r="DY1783" s="99" t="s">
        <v>689</v>
      </c>
      <c r="DZ1783" s="98" t="s">
        <v>689</v>
      </c>
      <c r="EA1783" s="100" t="s">
        <v>689</v>
      </c>
      <c r="EB1783" s="101" t="s">
        <v>2761</v>
      </c>
      <c r="EC1783" s="38"/>
    </row>
    <row r="1784" spans="1:133" ht="15" customHeight="1" x14ac:dyDescent="0.25">
      <c r="A1784" s="17" t="str">
        <f t="shared" si="27"/>
        <v>124_Восточно-Придорожное</v>
      </c>
      <c r="B1784" s="87">
        <v>12</v>
      </c>
      <c r="C1784" s="88" t="s">
        <v>733</v>
      </c>
      <c r="D1784" s="88" t="s">
        <v>568</v>
      </c>
      <c r="E1784" s="88" t="s">
        <v>1715</v>
      </c>
      <c r="F1784" s="88" t="s">
        <v>7</v>
      </c>
      <c r="G1784" s="88" t="s">
        <v>1506</v>
      </c>
      <c r="H1784" s="88" t="s">
        <v>1716</v>
      </c>
      <c r="I1784" s="89">
        <v>124</v>
      </c>
      <c r="J1784" s="88" t="s">
        <v>6</v>
      </c>
      <c r="K1784" s="88" t="s">
        <v>1593</v>
      </c>
      <c r="L1784" s="88" t="s">
        <v>384</v>
      </c>
      <c r="M1784" s="88" t="s">
        <v>1718</v>
      </c>
      <c r="N1784" s="88" t="s">
        <v>9</v>
      </c>
      <c r="O1784" s="90">
        <v>4.5</v>
      </c>
      <c r="P1784" s="90">
        <v>2528</v>
      </c>
      <c r="Q1784" s="90">
        <v>2532.5</v>
      </c>
      <c r="R1784" s="91">
        <v>70.022000000000006</v>
      </c>
      <c r="S1784" s="90" t="s">
        <v>150</v>
      </c>
      <c r="T1784" s="90">
        <v>2572</v>
      </c>
      <c r="U1784" s="90">
        <v>21.3</v>
      </c>
      <c r="V1784" s="88" t="s">
        <v>31</v>
      </c>
      <c r="W1784" s="88" t="s">
        <v>156</v>
      </c>
      <c r="X1784" s="88" t="s">
        <v>324</v>
      </c>
      <c r="Y1784" s="90" t="s">
        <v>1231</v>
      </c>
      <c r="Z1784" s="90" t="s">
        <v>566</v>
      </c>
      <c r="AA1784" s="90">
        <v>73</v>
      </c>
      <c r="AB1784" s="91" t="s">
        <v>4564</v>
      </c>
      <c r="AC1784" s="88" t="s">
        <v>566</v>
      </c>
      <c r="AD1784" s="90" t="s">
        <v>566</v>
      </c>
      <c r="AE1784" s="90" t="s">
        <v>1249</v>
      </c>
      <c r="AF1784" s="90" t="s">
        <v>156</v>
      </c>
      <c r="AG1784" s="91" t="s">
        <v>3432</v>
      </c>
      <c r="AH1784" s="92" t="s">
        <v>4608</v>
      </c>
      <c r="AI1784" s="93">
        <v>185</v>
      </c>
      <c r="AJ1784" s="88" t="s">
        <v>566</v>
      </c>
      <c r="AK1784" s="90" t="s">
        <v>566</v>
      </c>
      <c r="AL1784" s="91">
        <v>12.9</v>
      </c>
      <c r="AM1784" s="91">
        <v>11.704909946600001</v>
      </c>
      <c r="AN1784" s="91">
        <v>1050</v>
      </c>
      <c r="AO1784" s="90">
        <v>16.100000000000001</v>
      </c>
      <c r="AP1784" s="91">
        <v>22.42</v>
      </c>
      <c r="AQ1784" s="91" t="s">
        <v>566</v>
      </c>
      <c r="AR1784" s="91" t="s">
        <v>566</v>
      </c>
      <c r="AS1784" s="91">
        <v>131.94999999999999</v>
      </c>
      <c r="AT1784" s="91">
        <v>133.75</v>
      </c>
      <c r="AU1784" s="90">
        <v>51</v>
      </c>
      <c r="AV1784" s="90">
        <v>9.6999999999999993</v>
      </c>
      <c r="AW1784" s="91">
        <v>0.01</v>
      </c>
      <c r="AX1784" s="91" t="s">
        <v>566</v>
      </c>
      <c r="AY1784" s="91">
        <v>222.96</v>
      </c>
      <c r="AZ1784" s="88" t="s">
        <v>4928</v>
      </c>
      <c r="BA1784" s="91">
        <v>224.8</v>
      </c>
      <c r="BB1784" s="91">
        <v>91.01</v>
      </c>
      <c r="BC1784" s="94">
        <v>1.8798154049</v>
      </c>
      <c r="BD1784" s="91">
        <v>171.08199999999999</v>
      </c>
      <c r="BE1784" s="95">
        <v>97.239000000000004</v>
      </c>
      <c r="BF1784" s="91">
        <v>3.92</v>
      </c>
      <c r="BG1784" s="91">
        <v>31</v>
      </c>
      <c r="BH1784" s="94" t="s">
        <v>566</v>
      </c>
      <c r="BI1784" s="94" t="s">
        <v>566</v>
      </c>
      <c r="BJ1784" s="93">
        <v>744</v>
      </c>
      <c r="BK1784" s="94">
        <v>0</v>
      </c>
      <c r="BL1784" s="91">
        <v>121.54234</v>
      </c>
      <c r="BM1784" s="96">
        <v>10.817268690000001</v>
      </c>
      <c r="BN1784" s="96" t="s">
        <v>566</v>
      </c>
      <c r="BO1784" s="88" t="s">
        <v>430</v>
      </c>
      <c r="BP1784" s="88" t="s">
        <v>566</v>
      </c>
      <c r="BQ1784" s="91">
        <v>171.08199999999999</v>
      </c>
      <c r="BR1784" s="95">
        <v>97.239000000000004</v>
      </c>
      <c r="BS1784" s="91">
        <v>3.92</v>
      </c>
      <c r="BT1784" s="90">
        <v>30</v>
      </c>
      <c r="BU1784" s="91">
        <v>0</v>
      </c>
      <c r="BV1784" s="91">
        <v>117.63</v>
      </c>
      <c r="BW1784" s="96">
        <v>10.46907</v>
      </c>
      <c r="BX1784" s="96" t="s">
        <v>566</v>
      </c>
      <c r="BY1784" s="96" t="s">
        <v>566</v>
      </c>
      <c r="BZ1784" s="96" t="s">
        <v>566</v>
      </c>
      <c r="CA1784" s="96" t="s">
        <v>566</v>
      </c>
      <c r="CB1784" s="96" t="s">
        <v>566</v>
      </c>
      <c r="CC1784" s="96" t="s">
        <v>566</v>
      </c>
      <c r="CD1784" s="96" t="s">
        <v>566</v>
      </c>
      <c r="CE1784" s="96" t="s">
        <v>566</v>
      </c>
      <c r="CF1784" s="88" t="s">
        <v>566</v>
      </c>
      <c r="CG1784" s="88" t="s">
        <v>566</v>
      </c>
      <c r="CH1784" s="92" t="s">
        <v>566</v>
      </c>
      <c r="CI1784" s="91">
        <v>0</v>
      </c>
      <c r="CJ1784" s="91">
        <v>0</v>
      </c>
      <c r="CK1784" s="90" t="s">
        <v>566</v>
      </c>
      <c r="CL1784" s="91">
        <v>-0.1641007431</v>
      </c>
      <c r="CM1784" s="91">
        <v>-3.3899256900000001E-2</v>
      </c>
      <c r="CN1784" s="88" t="s">
        <v>566</v>
      </c>
      <c r="CO1784" s="91">
        <v>152.125</v>
      </c>
      <c r="CP1784" s="91">
        <v>133.15692506580001</v>
      </c>
      <c r="CQ1784" s="91">
        <v>3.0515795833000001</v>
      </c>
      <c r="CR1784" s="91">
        <v>-37.9253329987</v>
      </c>
      <c r="CS1784" s="91">
        <v>-0.86942041670000003</v>
      </c>
      <c r="CT1784" s="90">
        <v>1</v>
      </c>
      <c r="CU1784" s="96">
        <v>1.016</v>
      </c>
      <c r="CV1784" s="96">
        <v>0.83</v>
      </c>
      <c r="CW1784" s="96">
        <v>0.749</v>
      </c>
      <c r="CX1784" s="93">
        <v>2403</v>
      </c>
      <c r="CY1784" s="93">
        <v>2384.328</v>
      </c>
      <c r="CZ1784" s="93">
        <v>73.650000000000006</v>
      </c>
      <c r="DA1784" s="90">
        <v>89</v>
      </c>
      <c r="DB1784" s="90" t="s">
        <v>566</v>
      </c>
      <c r="DC1784" s="90">
        <v>121.7</v>
      </c>
      <c r="DD1784" s="91">
        <v>246</v>
      </c>
      <c r="DE1784" s="91">
        <v>-9.3658536585000007</v>
      </c>
      <c r="DF1784" s="93">
        <v>145.1</v>
      </c>
      <c r="DG1784" s="88" t="s">
        <v>393</v>
      </c>
      <c r="DH1784" s="88" t="s">
        <v>566</v>
      </c>
      <c r="DI1784" s="88">
        <v>1</v>
      </c>
      <c r="DJ1784" s="88" t="s">
        <v>566</v>
      </c>
      <c r="DK1784" s="90">
        <v>0</v>
      </c>
      <c r="DL1784" s="91">
        <v>97.239000000000004</v>
      </c>
      <c r="DM1784" s="91">
        <v>2.1224693622999999</v>
      </c>
      <c r="DN1784" s="91">
        <v>193.16593666189999</v>
      </c>
      <c r="DO1784" s="91">
        <v>4.4268161661000001</v>
      </c>
      <c r="DP1784" s="91">
        <v>22.083678597399999</v>
      </c>
      <c r="DQ1784" s="91">
        <v>0.50581616610000002</v>
      </c>
      <c r="DR1784" s="91">
        <v>150.34511727770001</v>
      </c>
      <c r="DS1784" s="91">
        <v>3.4454842667999999</v>
      </c>
      <c r="DT1784" s="91">
        <v>-20.737140786800001</v>
      </c>
      <c r="DU1784" s="91">
        <v>-0.47551573320000001</v>
      </c>
      <c r="DV1784" s="91">
        <v>159.50780125</v>
      </c>
      <c r="DW1784" s="97"/>
      <c r="DX1784" s="98" t="s">
        <v>689</v>
      </c>
      <c r="DY1784" s="99" t="s">
        <v>689</v>
      </c>
      <c r="DZ1784" s="98" t="s">
        <v>689</v>
      </c>
      <c r="EA1784" s="100" t="s">
        <v>689</v>
      </c>
      <c r="EB1784" s="101" t="s">
        <v>2761</v>
      </c>
      <c r="EC1784" s="38"/>
    </row>
    <row r="1785" spans="1:133" ht="15" customHeight="1" x14ac:dyDescent="0.25">
      <c r="A1785" s="17" t="str">
        <f t="shared" si="27"/>
        <v>129_Восточно-Придорожное</v>
      </c>
      <c r="B1785" s="87">
        <v>13</v>
      </c>
      <c r="C1785" s="88" t="s">
        <v>733</v>
      </c>
      <c r="D1785" s="88" t="s">
        <v>568</v>
      </c>
      <c r="E1785" s="88" t="s">
        <v>1715</v>
      </c>
      <c r="F1785" s="88" t="s">
        <v>7</v>
      </c>
      <c r="G1785" s="88" t="s">
        <v>1506</v>
      </c>
      <c r="H1785" s="88" t="s">
        <v>3344</v>
      </c>
      <c r="I1785" s="89">
        <v>129</v>
      </c>
      <c r="J1785" s="88" t="s">
        <v>13</v>
      </c>
      <c r="K1785" s="88" t="s">
        <v>1593</v>
      </c>
      <c r="L1785" s="88" t="s">
        <v>384</v>
      </c>
      <c r="M1785" s="88" t="s">
        <v>1720</v>
      </c>
      <c r="N1785" s="88" t="s">
        <v>6</v>
      </c>
      <c r="O1785" s="90">
        <v>6.4</v>
      </c>
      <c r="P1785" s="90">
        <v>2304.6</v>
      </c>
      <c r="Q1785" s="90">
        <v>2332</v>
      </c>
      <c r="R1785" s="91">
        <v>41.930999999999997</v>
      </c>
      <c r="S1785" s="90" t="s">
        <v>150</v>
      </c>
      <c r="T1785" s="90">
        <v>2332</v>
      </c>
      <c r="U1785" s="90">
        <v>8.8000000000000007</v>
      </c>
      <c r="V1785" s="88" t="s">
        <v>31</v>
      </c>
      <c r="W1785" s="88" t="s">
        <v>94</v>
      </c>
      <c r="X1785" s="88" t="s">
        <v>1631</v>
      </c>
      <c r="Y1785" s="90" t="s">
        <v>1011</v>
      </c>
      <c r="Z1785" s="90" t="s">
        <v>566</v>
      </c>
      <c r="AA1785" s="90">
        <v>73</v>
      </c>
      <c r="AB1785" s="91" t="s">
        <v>3974</v>
      </c>
      <c r="AC1785" s="88" t="s">
        <v>566</v>
      </c>
      <c r="AD1785" s="90" t="s">
        <v>566</v>
      </c>
      <c r="AE1785" s="90" t="s">
        <v>1249</v>
      </c>
      <c r="AF1785" s="90" t="s">
        <v>94</v>
      </c>
      <c r="AG1785" s="91" t="s">
        <v>3555</v>
      </c>
      <c r="AH1785" s="92" t="s">
        <v>4665</v>
      </c>
      <c r="AI1785" s="93">
        <v>209</v>
      </c>
      <c r="AJ1785" s="88" t="s">
        <v>722</v>
      </c>
      <c r="AK1785" s="90" t="s">
        <v>566</v>
      </c>
      <c r="AL1785" s="91">
        <v>12.4</v>
      </c>
      <c r="AM1785" s="91">
        <v>10.1</v>
      </c>
      <c r="AN1785" s="91">
        <v>1739</v>
      </c>
      <c r="AO1785" s="90">
        <v>13</v>
      </c>
      <c r="AP1785" s="91">
        <v>38.423000000000002</v>
      </c>
      <c r="AQ1785" s="91">
        <v>39.579000000000001</v>
      </c>
      <c r="AR1785" s="91" t="s">
        <v>566</v>
      </c>
      <c r="AS1785" s="91">
        <v>63.256290471699998</v>
      </c>
      <c r="AT1785" s="91">
        <v>64.141099512799997</v>
      </c>
      <c r="AU1785" s="90" t="s">
        <v>566</v>
      </c>
      <c r="AV1785" s="90">
        <v>0</v>
      </c>
      <c r="AW1785" s="91" t="s">
        <v>566</v>
      </c>
      <c r="AX1785" s="91" t="s">
        <v>566</v>
      </c>
      <c r="AY1785" s="91">
        <v>131.88999999999999</v>
      </c>
      <c r="AZ1785" s="88" t="s">
        <v>4928</v>
      </c>
      <c r="BA1785" s="91">
        <v>132.80000000000001</v>
      </c>
      <c r="BB1785" s="91">
        <v>68.633709528300002</v>
      </c>
      <c r="BC1785" s="94">
        <v>0.71053934080000003</v>
      </c>
      <c r="BD1785" s="91">
        <v>43.972999999999999</v>
      </c>
      <c r="BE1785" s="95">
        <v>88.477999999999994</v>
      </c>
      <c r="BF1785" s="91">
        <v>4.42</v>
      </c>
      <c r="BG1785" s="91">
        <v>31</v>
      </c>
      <c r="BH1785" s="94" t="s">
        <v>566</v>
      </c>
      <c r="BI1785" s="94" t="s">
        <v>566</v>
      </c>
      <c r="BJ1785" s="93">
        <v>744</v>
      </c>
      <c r="BK1785" s="94">
        <v>0</v>
      </c>
      <c r="BL1785" s="91">
        <v>136.95363</v>
      </c>
      <c r="BM1785" s="96">
        <v>7.2585420100000002</v>
      </c>
      <c r="BN1785" s="96" t="s">
        <v>566</v>
      </c>
      <c r="BO1785" s="88" t="s">
        <v>430</v>
      </c>
      <c r="BP1785" s="88" t="s">
        <v>566</v>
      </c>
      <c r="BQ1785" s="91">
        <v>43.972999999999999</v>
      </c>
      <c r="BR1785" s="95">
        <v>88.477999999999994</v>
      </c>
      <c r="BS1785" s="91">
        <v>4.42</v>
      </c>
      <c r="BT1785" s="90">
        <v>30</v>
      </c>
      <c r="BU1785" s="91">
        <v>0</v>
      </c>
      <c r="BV1785" s="91">
        <v>132.54</v>
      </c>
      <c r="BW1785" s="96">
        <v>7.0246199999999996</v>
      </c>
      <c r="BX1785" s="96" t="s">
        <v>566</v>
      </c>
      <c r="BY1785" s="96" t="s">
        <v>566</v>
      </c>
      <c r="BZ1785" s="96" t="s">
        <v>566</v>
      </c>
      <c r="CA1785" s="96" t="s">
        <v>566</v>
      </c>
      <c r="CB1785" s="96" t="s">
        <v>566</v>
      </c>
      <c r="CC1785" s="96" t="s">
        <v>566</v>
      </c>
      <c r="CD1785" s="96" t="s">
        <v>566</v>
      </c>
      <c r="CE1785" s="96" t="s">
        <v>566</v>
      </c>
      <c r="CF1785" s="88" t="s">
        <v>566</v>
      </c>
      <c r="CG1785" s="88" t="s">
        <v>566</v>
      </c>
      <c r="CH1785" s="92" t="s">
        <v>566</v>
      </c>
      <c r="CI1785" s="91">
        <v>0</v>
      </c>
      <c r="CJ1785" s="91">
        <v>0</v>
      </c>
      <c r="CK1785" s="90" t="s">
        <v>566</v>
      </c>
      <c r="CL1785" s="91">
        <v>-0.1108422463</v>
      </c>
      <c r="CM1785" s="91">
        <v>-0.28715775370000002</v>
      </c>
      <c r="CN1785" s="88" t="s">
        <v>566</v>
      </c>
      <c r="CO1785" s="91">
        <v>88.23</v>
      </c>
      <c r="CP1785" s="91">
        <v>29.566547162900001</v>
      </c>
      <c r="CQ1785" s="91">
        <v>2.9704964474</v>
      </c>
      <c r="CR1785" s="91">
        <v>-14.406178320900001</v>
      </c>
      <c r="CS1785" s="91">
        <v>-1.4475035526</v>
      </c>
      <c r="CT1785" s="90" t="s">
        <v>566</v>
      </c>
      <c r="CU1785" s="96">
        <v>1.0149999999999999</v>
      </c>
      <c r="CV1785" s="96">
        <v>0.872</v>
      </c>
      <c r="CW1785" s="96">
        <v>0.81299999999999994</v>
      </c>
      <c r="CX1785" s="93">
        <v>2222</v>
      </c>
      <c r="CY1785" s="93">
        <v>2212.768</v>
      </c>
      <c r="CZ1785" s="93">
        <v>73.2</v>
      </c>
      <c r="DA1785" s="90">
        <v>53</v>
      </c>
      <c r="DB1785" s="90" t="s">
        <v>566</v>
      </c>
      <c r="DC1785" s="90">
        <v>103.8</v>
      </c>
      <c r="DD1785" s="91">
        <v>220</v>
      </c>
      <c r="DE1785" s="91">
        <v>-40.049999999999997</v>
      </c>
      <c r="DF1785" s="93">
        <v>197.4</v>
      </c>
      <c r="DG1785" s="88" t="s">
        <v>393</v>
      </c>
      <c r="DH1785" s="88" t="s">
        <v>566</v>
      </c>
      <c r="DI1785" s="88" t="s">
        <v>566</v>
      </c>
      <c r="DJ1785" s="88" t="s">
        <v>566</v>
      </c>
      <c r="DK1785" s="90" t="s">
        <v>566</v>
      </c>
      <c r="DL1785" s="91">
        <v>88.477999999999994</v>
      </c>
      <c r="DM1785" s="91" t="s">
        <v>566</v>
      </c>
      <c r="DN1785" s="91">
        <v>49.648822749099999</v>
      </c>
      <c r="DO1785" s="91">
        <v>4.9881256270999996</v>
      </c>
      <c r="DP1785" s="91">
        <v>5.6760972653000001</v>
      </c>
      <c r="DQ1785" s="91">
        <v>0.57012562710000003</v>
      </c>
      <c r="DR1785" s="91">
        <v>33.3830628674</v>
      </c>
      <c r="DS1785" s="91">
        <v>3.3539347394000001</v>
      </c>
      <c r="DT1785" s="91">
        <v>-10.5896626164</v>
      </c>
      <c r="DU1785" s="91">
        <v>-1.0640652606000001</v>
      </c>
      <c r="DV1785" s="91" t="s">
        <v>566</v>
      </c>
      <c r="DW1785" s="97"/>
      <c r="DX1785" s="98" t="s">
        <v>566</v>
      </c>
      <c r="DY1785" s="99" t="s">
        <v>689</v>
      </c>
      <c r="DZ1785" s="98" t="s">
        <v>689</v>
      </c>
      <c r="EA1785" s="100" t="s">
        <v>566</v>
      </c>
      <c r="EB1785" s="101" t="s">
        <v>2761</v>
      </c>
      <c r="EC1785" s="38"/>
    </row>
    <row r="1786" spans="1:133" ht="15" customHeight="1" x14ac:dyDescent="0.25">
      <c r="A1786" s="17" t="str">
        <f t="shared" si="27"/>
        <v>130_Восточно-Придорожное</v>
      </c>
      <c r="B1786" s="87">
        <v>14</v>
      </c>
      <c r="C1786" s="88" t="s">
        <v>733</v>
      </c>
      <c r="D1786" s="88" t="s">
        <v>568</v>
      </c>
      <c r="E1786" s="88" t="s">
        <v>1715</v>
      </c>
      <c r="F1786" s="88" t="s">
        <v>7</v>
      </c>
      <c r="G1786" s="88" t="s">
        <v>1506</v>
      </c>
      <c r="H1786" s="88" t="s">
        <v>1716</v>
      </c>
      <c r="I1786" s="89">
        <v>130</v>
      </c>
      <c r="J1786" s="88" t="s">
        <v>10</v>
      </c>
      <c r="K1786" s="88" t="s">
        <v>1593</v>
      </c>
      <c r="L1786" s="88" t="s">
        <v>705</v>
      </c>
      <c r="M1786" s="88" t="s">
        <v>1717</v>
      </c>
      <c r="N1786" s="88" t="s">
        <v>7</v>
      </c>
      <c r="O1786" s="90">
        <v>9.4</v>
      </c>
      <c r="P1786" s="90">
        <v>2315.4</v>
      </c>
      <c r="Q1786" s="90">
        <v>2324.8000000000002</v>
      </c>
      <c r="R1786" s="91">
        <v>12.29</v>
      </c>
      <c r="S1786" s="90" t="s">
        <v>150</v>
      </c>
      <c r="T1786" s="90">
        <v>2338</v>
      </c>
      <c r="U1786" s="90">
        <v>19.600000000000001</v>
      </c>
      <c r="V1786" s="88" t="s">
        <v>31</v>
      </c>
      <c r="W1786" s="88" t="s">
        <v>190</v>
      </c>
      <c r="X1786" s="88" t="s">
        <v>37</v>
      </c>
      <c r="Y1786" s="90" t="s">
        <v>1723</v>
      </c>
      <c r="Z1786" s="90" t="s">
        <v>566</v>
      </c>
      <c r="AA1786" s="90">
        <v>73</v>
      </c>
      <c r="AB1786" s="91" t="s">
        <v>4447</v>
      </c>
      <c r="AC1786" s="88" t="s">
        <v>566</v>
      </c>
      <c r="AD1786" s="90" t="s">
        <v>566</v>
      </c>
      <c r="AE1786" s="90" t="s">
        <v>566</v>
      </c>
      <c r="AF1786" s="90" t="s">
        <v>190</v>
      </c>
      <c r="AG1786" s="91" t="s">
        <v>3443</v>
      </c>
      <c r="AH1786" s="92" t="s">
        <v>1223</v>
      </c>
      <c r="AI1786" s="93">
        <v>1794</v>
      </c>
      <c r="AJ1786" s="88" t="s">
        <v>566</v>
      </c>
      <c r="AK1786" s="90" t="s">
        <v>566</v>
      </c>
      <c r="AL1786" s="91">
        <v>14.2</v>
      </c>
      <c r="AM1786" s="91">
        <v>12.336540837499999</v>
      </c>
      <c r="AN1786" s="91">
        <v>1225</v>
      </c>
      <c r="AO1786" s="90">
        <v>13.7</v>
      </c>
      <c r="AP1786" s="91">
        <v>9.24</v>
      </c>
      <c r="AQ1786" s="91" t="s">
        <v>566</v>
      </c>
      <c r="AR1786" s="91" t="s">
        <v>566</v>
      </c>
      <c r="AS1786" s="91">
        <v>97.73</v>
      </c>
      <c r="AT1786" s="91">
        <v>99.67</v>
      </c>
      <c r="AU1786" s="90">
        <v>426</v>
      </c>
      <c r="AV1786" s="90">
        <v>14.6</v>
      </c>
      <c r="AW1786" s="91">
        <v>2.17</v>
      </c>
      <c r="AX1786" s="91" t="s">
        <v>566</v>
      </c>
      <c r="AY1786" s="91">
        <v>164.12</v>
      </c>
      <c r="AZ1786" s="88" t="s">
        <v>4928</v>
      </c>
      <c r="BA1786" s="91">
        <v>166.1</v>
      </c>
      <c r="BB1786" s="91">
        <v>66.39</v>
      </c>
      <c r="BC1786" s="94">
        <v>3.6513008548000001</v>
      </c>
      <c r="BD1786" s="91">
        <v>242.303</v>
      </c>
      <c r="BE1786" s="95">
        <v>97.039000000000001</v>
      </c>
      <c r="BF1786" s="91">
        <v>5.98</v>
      </c>
      <c r="BG1786" s="91">
        <v>31</v>
      </c>
      <c r="BH1786" s="94" t="s">
        <v>566</v>
      </c>
      <c r="BI1786" s="94" t="s">
        <v>566</v>
      </c>
      <c r="BJ1786" s="93">
        <v>744</v>
      </c>
      <c r="BK1786" s="94">
        <v>0</v>
      </c>
      <c r="BL1786" s="91">
        <v>185.25989000000001</v>
      </c>
      <c r="BM1786" s="96">
        <v>16.302870689999999</v>
      </c>
      <c r="BN1786" s="96" t="s">
        <v>566</v>
      </c>
      <c r="BO1786" s="88" t="s">
        <v>430</v>
      </c>
      <c r="BP1786" s="88" t="s">
        <v>566</v>
      </c>
      <c r="BQ1786" s="91">
        <v>242.303</v>
      </c>
      <c r="BR1786" s="95">
        <v>97.039000000000001</v>
      </c>
      <c r="BS1786" s="91">
        <v>5.98</v>
      </c>
      <c r="BT1786" s="90">
        <v>30</v>
      </c>
      <c r="BU1786" s="91">
        <v>0</v>
      </c>
      <c r="BV1786" s="91">
        <v>179.28</v>
      </c>
      <c r="BW1786" s="96">
        <v>15.77664</v>
      </c>
      <c r="BX1786" s="96" t="s">
        <v>566</v>
      </c>
      <c r="BY1786" s="96" t="s">
        <v>566</v>
      </c>
      <c r="BZ1786" s="96" t="s">
        <v>566</v>
      </c>
      <c r="CA1786" s="96" t="s">
        <v>566</v>
      </c>
      <c r="CB1786" s="96" t="s">
        <v>566</v>
      </c>
      <c r="CC1786" s="96" t="s">
        <v>566</v>
      </c>
      <c r="CD1786" s="96" t="s">
        <v>566</v>
      </c>
      <c r="CE1786" s="96" t="s">
        <v>566</v>
      </c>
      <c r="CF1786" s="88" t="s">
        <v>566</v>
      </c>
      <c r="CG1786" s="88" t="s">
        <v>566</v>
      </c>
      <c r="CH1786" s="92" t="s">
        <v>566</v>
      </c>
      <c r="CI1786" s="91">
        <v>0</v>
      </c>
      <c r="CJ1786" s="91">
        <v>0</v>
      </c>
      <c r="CK1786" s="90" t="s">
        <v>566</v>
      </c>
      <c r="CL1786" s="91">
        <v>-0.83083802429999998</v>
      </c>
      <c r="CM1786" s="91">
        <v>-7.5161975699999994E-2</v>
      </c>
      <c r="CN1786" s="88" t="s">
        <v>566</v>
      </c>
      <c r="CO1786" s="91">
        <v>125.375</v>
      </c>
      <c r="CP1786" s="91">
        <v>141.46959511739999</v>
      </c>
      <c r="CQ1786" s="91">
        <v>3.4891866654000001</v>
      </c>
      <c r="CR1786" s="91">
        <v>-100.8333081084</v>
      </c>
      <c r="CS1786" s="91">
        <v>-2.4868133345999999</v>
      </c>
      <c r="CT1786" s="90">
        <v>11</v>
      </c>
      <c r="CU1786" s="96">
        <v>1.016</v>
      </c>
      <c r="CV1786" s="96">
        <v>0.83299999999999996</v>
      </c>
      <c r="CW1786" s="96">
        <v>0.752</v>
      </c>
      <c r="CX1786" s="93">
        <v>2249</v>
      </c>
      <c r="CY1786" s="93">
        <v>2228.9</v>
      </c>
      <c r="CZ1786" s="93">
        <v>74.2</v>
      </c>
      <c r="DA1786" s="90">
        <v>88</v>
      </c>
      <c r="DB1786" s="90" t="s">
        <v>566</v>
      </c>
      <c r="DC1786" s="90">
        <v>100.3</v>
      </c>
      <c r="DD1786" s="91">
        <v>231</v>
      </c>
      <c r="DE1786" s="91">
        <v>-28.952380952399999</v>
      </c>
      <c r="DF1786" s="93">
        <v>288.3</v>
      </c>
      <c r="DG1786" s="88" t="s">
        <v>393</v>
      </c>
      <c r="DH1786" s="88" t="s">
        <v>566</v>
      </c>
      <c r="DI1786" s="88">
        <v>1</v>
      </c>
      <c r="DJ1786" s="88" t="s">
        <v>566</v>
      </c>
      <c r="DK1786" s="90">
        <v>0</v>
      </c>
      <c r="DL1786" s="91">
        <v>97.039000000000001</v>
      </c>
      <c r="DM1786" s="91">
        <v>8.8357957643000002</v>
      </c>
      <c r="DN1786" s="91">
        <v>586.34988082669997</v>
      </c>
      <c r="DO1786" s="91">
        <v>14.4616529351</v>
      </c>
      <c r="DP1786" s="91">
        <v>344.04697760089999</v>
      </c>
      <c r="DQ1786" s="91">
        <v>8.4856529350999992</v>
      </c>
      <c r="DR1786" s="91">
        <v>342.3429068886</v>
      </c>
      <c r="DS1786" s="91">
        <v>8.4434984403000009</v>
      </c>
      <c r="DT1786" s="91">
        <v>100.0400036628</v>
      </c>
      <c r="DU1786" s="91">
        <v>2.4674984403</v>
      </c>
      <c r="DV1786" s="91">
        <v>158.2748622222</v>
      </c>
      <c r="DW1786" s="97"/>
      <c r="DX1786" s="98" t="s">
        <v>3613</v>
      </c>
      <c r="DY1786" s="99" t="s">
        <v>689</v>
      </c>
      <c r="DZ1786" s="98" t="s">
        <v>689</v>
      </c>
      <c r="EA1786" s="100" t="s">
        <v>689</v>
      </c>
      <c r="EB1786" s="101" t="s">
        <v>2761</v>
      </c>
      <c r="EC1786" s="38"/>
    </row>
    <row r="1787" spans="1:133" ht="15" customHeight="1" x14ac:dyDescent="0.25">
      <c r="A1787" s="17" t="str">
        <f t="shared" si="27"/>
        <v>133_Восточно-Придорожное</v>
      </c>
      <c r="B1787" s="87">
        <v>15</v>
      </c>
      <c r="C1787" s="88" t="s">
        <v>733</v>
      </c>
      <c r="D1787" s="88" t="s">
        <v>568</v>
      </c>
      <c r="E1787" s="88" t="s">
        <v>1715</v>
      </c>
      <c r="F1787" s="88" t="s">
        <v>7</v>
      </c>
      <c r="G1787" s="88" t="s">
        <v>1506</v>
      </c>
      <c r="H1787" s="88" t="s">
        <v>1716</v>
      </c>
      <c r="I1787" s="89">
        <v>133</v>
      </c>
      <c r="J1787" s="88" t="s">
        <v>10</v>
      </c>
      <c r="K1787" s="88" t="s">
        <v>1593</v>
      </c>
      <c r="L1787" s="88" t="s">
        <v>705</v>
      </c>
      <c r="M1787" s="88" t="s">
        <v>1717</v>
      </c>
      <c r="N1787" s="88" t="s">
        <v>7</v>
      </c>
      <c r="O1787" s="90">
        <v>12.2</v>
      </c>
      <c r="P1787" s="90">
        <v>2573</v>
      </c>
      <c r="Q1787" s="90">
        <v>2587</v>
      </c>
      <c r="R1787" s="91">
        <v>278.358</v>
      </c>
      <c r="S1787" s="90" t="s">
        <v>150</v>
      </c>
      <c r="T1787" s="90">
        <v>2610</v>
      </c>
      <c r="U1787" s="90">
        <v>22.4</v>
      </c>
      <c r="V1787" s="88" t="s">
        <v>31</v>
      </c>
      <c r="W1787" s="88" t="s">
        <v>40</v>
      </c>
      <c r="X1787" s="88" t="s">
        <v>197</v>
      </c>
      <c r="Y1787" s="90" t="s">
        <v>940</v>
      </c>
      <c r="Z1787" s="90" t="s">
        <v>566</v>
      </c>
      <c r="AA1787" s="90">
        <v>73</v>
      </c>
      <c r="AB1787" s="91" t="s">
        <v>4448</v>
      </c>
      <c r="AC1787" s="88" t="s">
        <v>566</v>
      </c>
      <c r="AD1787" s="90" t="s">
        <v>566</v>
      </c>
      <c r="AE1787" s="90" t="s">
        <v>566</v>
      </c>
      <c r="AF1787" s="90" t="s">
        <v>40</v>
      </c>
      <c r="AG1787" s="91" t="s">
        <v>3446</v>
      </c>
      <c r="AH1787" s="92" t="s">
        <v>1316</v>
      </c>
      <c r="AI1787" s="93">
        <v>1607</v>
      </c>
      <c r="AJ1787" s="88" t="s">
        <v>566</v>
      </c>
      <c r="AK1787" s="90" t="s">
        <v>566</v>
      </c>
      <c r="AL1787" s="91">
        <v>15.3</v>
      </c>
      <c r="AM1787" s="91">
        <v>13.2</v>
      </c>
      <c r="AN1787" s="91">
        <v>1490</v>
      </c>
      <c r="AO1787" s="90">
        <v>14.9</v>
      </c>
      <c r="AP1787" s="91">
        <v>111.02200000000001</v>
      </c>
      <c r="AQ1787" s="91" t="s">
        <v>566</v>
      </c>
      <c r="AR1787" s="91" t="s">
        <v>566</v>
      </c>
      <c r="AS1787" s="91">
        <v>90.78</v>
      </c>
      <c r="AT1787" s="91">
        <v>93.53</v>
      </c>
      <c r="AU1787" s="90">
        <v>360</v>
      </c>
      <c r="AV1787" s="90">
        <v>0</v>
      </c>
      <c r="AW1787" s="91">
        <v>9.52</v>
      </c>
      <c r="AX1787" s="91" t="s">
        <v>566</v>
      </c>
      <c r="AY1787" s="91">
        <v>175.49</v>
      </c>
      <c r="AZ1787" s="88" t="s">
        <v>4928</v>
      </c>
      <c r="BA1787" s="91">
        <v>178.3</v>
      </c>
      <c r="BB1787" s="91">
        <v>84.71</v>
      </c>
      <c r="BC1787" s="94">
        <v>4.3901080647999997</v>
      </c>
      <c r="BD1787" s="91">
        <v>370.12299999999999</v>
      </c>
      <c r="BE1787" s="95">
        <v>97.69</v>
      </c>
      <c r="BF1787" s="91">
        <v>7.12</v>
      </c>
      <c r="BG1787" s="91">
        <v>31</v>
      </c>
      <c r="BH1787" s="94" t="s">
        <v>566</v>
      </c>
      <c r="BI1787" s="94" t="s">
        <v>566</v>
      </c>
      <c r="BJ1787" s="93">
        <v>744</v>
      </c>
      <c r="BK1787" s="94">
        <v>0</v>
      </c>
      <c r="BL1787" s="91">
        <v>220.74379999999999</v>
      </c>
      <c r="BM1787" s="96">
        <v>19.425454439999999</v>
      </c>
      <c r="BN1787" s="96" t="s">
        <v>566</v>
      </c>
      <c r="BO1787" s="88" t="s">
        <v>430</v>
      </c>
      <c r="BP1787" s="88" t="s">
        <v>566</v>
      </c>
      <c r="BQ1787" s="91">
        <v>370.12299999999999</v>
      </c>
      <c r="BR1787" s="95">
        <v>97.69</v>
      </c>
      <c r="BS1787" s="91">
        <v>7.12</v>
      </c>
      <c r="BT1787" s="90">
        <v>30</v>
      </c>
      <c r="BU1787" s="91">
        <v>0</v>
      </c>
      <c r="BV1787" s="91">
        <v>213.63</v>
      </c>
      <c r="BW1787" s="96">
        <v>18.799440000000001</v>
      </c>
      <c r="BX1787" s="96" t="s">
        <v>566</v>
      </c>
      <c r="BY1787" s="96" t="s">
        <v>566</v>
      </c>
      <c r="BZ1787" s="96" t="s">
        <v>566</v>
      </c>
      <c r="CA1787" s="96" t="s">
        <v>566</v>
      </c>
      <c r="CB1787" s="96" t="s">
        <v>566</v>
      </c>
      <c r="CC1787" s="96" t="s">
        <v>566</v>
      </c>
      <c r="CD1787" s="96" t="s">
        <v>566</v>
      </c>
      <c r="CE1787" s="96" t="s">
        <v>566</v>
      </c>
      <c r="CF1787" s="88" t="s">
        <v>566</v>
      </c>
      <c r="CG1787" s="88" t="s">
        <v>566</v>
      </c>
      <c r="CH1787" s="92" t="s">
        <v>566</v>
      </c>
      <c r="CI1787" s="91">
        <v>0</v>
      </c>
      <c r="CJ1787" s="91">
        <v>0</v>
      </c>
      <c r="CK1787" s="90" t="s">
        <v>566</v>
      </c>
      <c r="CL1787" s="91">
        <v>0.34482995840000003</v>
      </c>
      <c r="CM1787" s="91">
        <v>-3.3829958399999999E-2</v>
      </c>
      <c r="CN1787" s="88" t="s">
        <v>566</v>
      </c>
      <c r="CO1787" s="91">
        <v>125.375</v>
      </c>
      <c r="CP1787" s="91">
        <v>220.01001639539999</v>
      </c>
      <c r="CQ1787" s="91">
        <v>4.2327604772000003</v>
      </c>
      <c r="CR1787" s="91">
        <v>-150.11256424979999</v>
      </c>
      <c r="CS1787" s="91">
        <v>-2.8882395228000002</v>
      </c>
      <c r="CT1787" s="90">
        <v>1</v>
      </c>
      <c r="CU1787" s="96">
        <v>1.016</v>
      </c>
      <c r="CV1787" s="96">
        <v>0.83299999999999996</v>
      </c>
      <c r="CW1787" s="96">
        <v>0.752</v>
      </c>
      <c r="CX1787" s="93">
        <v>2249</v>
      </c>
      <c r="CY1787" s="93">
        <v>2220.442</v>
      </c>
      <c r="CZ1787" s="93">
        <v>74.2</v>
      </c>
      <c r="DA1787" s="90">
        <v>88</v>
      </c>
      <c r="DB1787" s="90" t="s">
        <v>566</v>
      </c>
      <c r="DC1787" s="90">
        <v>100.3</v>
      </c>
      <c r="DD1787" s="91">
        <v>231</v>
      </c>
      <c r="DE1787" s="91">
        <v>-24.030303030300001</v>
      </c>
      <c r="DF1787" s="93">
        <v>288.3</v>
      </c>
      <c r="DG1787" s="88" t="s">
        <v>393</v>
      </c>
      <c r="DH1787" s="88" t="s">
        <v>566</v>
      </c>
      <c r="DI1787" s="88">
        <v>1</v>
      </c>
      <c r="DJ1787" s="88" t="s">
        <v>566</v>
      </c>
      <c r="DK1787" s="90">
        <v>0</v>
      </c>
      <c r="DL1787" s="91">
        <v>97.69</v>
      </c>
      <c r="DM1787" s="91">
        <v>4.9567873673999996</v>
      </c>
      <c r="DN1787" s="91">
        <v>417.89882702120002</v>
      </c>
      <c r="DO1787" s="91">
        <v>8.0399323060000008</v>
      </c>
      <c r="DP1787" s="91">
        <v>47.776246376000003</v>
      </c>
      <c r="DQ1787" s="91">
        <v>0.91893230599999998</v>
      </c>
      <c r="DR1787" s="91">
        <v>248.40939891709999</v>
      </c>
      <c r="DS1787" s="91">
        <v>4.7791346189999997</v>
      </c>
      <c r="DT1787" s="91">
        <v>-121.7131817281</v>
      </c>
      <c r="DU1787" s="91">
        <v>-2.3418653809999999</v>
      </c>
      <c r="DV1787" s="91">
        <v>158.26328888890001</v>
      </c>
      <c r="DW1787" s="97"/>
      <c r="DX1787" s="98" t="s">
        <v>689</v>
      </c>
      <c r="DY1787" s="99" t="s">
        <v>689</v>
      </c>
      <c r="DZ1787" s="98" t="s">
        <v>689</v>
      </c>
      <c r="EA1787" s="100" t="s">
        <v>689</v>
      </c>
      <c r="EB1787" s="101" t="s">
        <v>2761</v>
      </c>
      <c r="EC1787" s="38"/>
    </row>
    <row r="1788" spans="1:133" ht="15" customHeight="1" x14ac:dyDescent="0.25">
      <c r="A1788" s="17" t="str">
        <f t="shared" si="27"/>
        <v>139Л_Восточно-Придорожное</v>
      </c>
      <c r="B1788" s="87">
        <v>16</v>
      </c>
      <c r="C1788" s="88" t="s">
        <v>733</v>
      </c>
      <c r="D1788" s="88" t="s">
        <v>568</v>
      </c>
      <c r="E1788" s="88" t="s">
        <v>1715</v>
      </c>
      <c r="F1788" s="88" t="s">
        <v>7</v>
      </c>
      <c r="G1788" s="88" t="s">
        <v>1506</v>
      </c>
      <c r="H1788" s="88" t="s">
        <v>1716</v>
      </c>
      <c r="I1788" s="89" t="s">
        <v>1350</v>
      </c>
      <c r="J1788" s="88" t="s">
        <v>13</v>
      </c>
      <c r="K1788" s="88" t="s">
        <v>1593</v>
      </c>
      <c r="L1788" s="88" t="s">
        <v>384</v>
      </c>
      <c r="M1788" s="88" t="s">
        <v>1719</v>
      </c>
      <c r="N1788" s="88" t="s">
        <v>6</v>
      </c>
      <c r="O1788" s="90">
        <v>191.1</v>
      </c>
      <c r="P1788" s="90">
        <v>2472</v>
      </c>
      <c r="Q1788" s="90">
        <v>2663.1</v>
      </c>
      <c r="R1788" s="91">
        <v>207.08</v>
      </c>
      <c r="S1788" s="90" t="s">
        <v>690</v>
      </c>
      <c r="T1788" s="90">
        <v>2663</v>
      </c>
      <c r="U1788" s="90">
        <v>1.8</v>
      </c>
      <c r="V1788" s="88" t="s">
        <v>31</v>
      </c>
      <c r="W1788" s="88" t="s">
        <v>94</v>
      </c>
      <c r="X1788" s="88" t="s">
        <v>1601</v>
      </c>
      <c r="Y1788" s="90" t="s">
        <v>2096</v>
      </c>
      <c r="Z1788" s="90" t="s">
        <v>566</v>
      </c>
      <c r="AA1788" s="90">
        <v>73</v>
      </c>
      <c r="AB1788" s="91" t="s">
        <v>4449</v>
      </c>
      <c r="AC1788" s="88" t="s">
        <v>566</v>
      </c>
      <c r="AD1788" s="90" t="s">
        <v>566</v>
      </c>
      <c r="AE1788" s="90" t="s">
        <v>566</v>
      </c>
      <c r="AF1788" s="90" t="s">
        <v>94</v>
      </c>
      <c r="AG1788" s="91" t="s">
        <v>3430</v>
      </c>
      <c r="AH1788" s="92" t="s">
        <v>2569</v>
      </c>
      <c r="AI1788" s="93">
        <v>829</v>
      </c>
      <c r="AJ1788" s="88" t="s">
        <v>566</v>
      </c>
      <c r="AK1788" s="90" t="s">
        <v>566</v>
      </c>
      <c r="AL1788" s="91">
        <v>12.4</v>
      </c>
      <c r="AM1788" s="91">
        <v>10.1</v>
      </c>
      <c r="AN1788" s="91">
        <v>1375</v>
      </c>
      <c r="AO1788" s="90">
        <v>12.9</v>
      </c>
      <c r="AP1788" s="91">
        <v>41.64</v>
      </c>
      <c r="AQ1788" s="91" t="s">
        <v>566</v>
      </c>
      <c r="AR1788" s="91" t="s">
        <v>566</v>
      </c>
      <c r="AS1788" s="91">
        <v>93.66</v>
      </c>
      <c r="AT1788" s="91">
        <v>96.57</v>
      </c>
      <c r="AU1788" s="90" t="s">
        <v>566</v>
      </c>
      <c r="AV1788" s="90">
        <v>0</v>
      </c>
      <c r="AW1788" s="91" t="s">
        <v>566</v>
      </c>
      <c r="AX1788" s="91" t="s">
        <v>566</v>
      </c>
      <c r="AY1788" s="91">
        <v>127.42</v>
      </c>
      <c r="AZ1788" s="88" t="s">
        <v>4928</v>
      </c>
      <c r="BA1788" s="91">
        <v>130.4</v>
      </c>
      <c r="BB1788" s="91">
        <v>33.76</v>
      </c>
      <c r="BC1788" s="94">
        <v>2.0291266639000001</v>
      </c>
      <c r="BD1788" s="91">
        <v>67.61</v>
      </c>
      <c r="BE1788" s="95">
        <v>96.608999999999995</v>
      </c>
      <c r="BF1788" s="91">
        <v>2</v>
      </c>
      <c r="BG1788" s="91">
        <v>31</v>
      </c>
      <c r="BH1788" s="94" t="s">
        <v>566</v>
      </c>
      <c r="BI1788" s="94" t="s">
        <v>566</v>
      </c>
      <c r="BJ1788" s="93">
        <v>744</v>
      </c>
      <c r="BK1788" s="94">
        <v>0</v>
      </c>
      <c r="BL1788" s="91">
        <v>61.968299999999999</v>
      </c>
      <c r="BM1788" s="96">
        <v>3.2843197000000002</v>
      </c>
      <c r="BN1788" s="96" t="s">
        <v>566</v>
      </c>
      <c r="BO1788" s="88" t="s">
        <v>430</v>
      </c>
      <c r="BP1788" s="88" t="s">
        <v>566</v>
      </c>
      <c r="BQ1788" s="91">
        <v>67.61</v>
      </c>
      <c r="BR1788" s="95">
        <v>96.608999999999995</v>
      </c>
      <c r="BS1788" s="91">
        <v>2</v>
      </c>
      <c r="BT1788" s="90">
        <v>30</v>
      </c>
      <c r="BU1788" s="91">
        <v>0</v>
      </c>
      <c r="BV1788" s="91">
        <v>59.97</v>
      </c>
      <c r="BW1788" s="96">
        <v>3.17841</v>
      </c>
      <c r="BX1788" s="96" t="s">
        <v>566</v>
      </c>
      <c r="BY1788" s="96" t="s">
        <v>566</v>
      </c>
      <c r="BZ1788" s="96" t="s">
        <v>566</v>
      </c>
      <c r="CA1788" s="96" t="s">
        <v>566</v>
      </c>
      <c r="CB1788" s="96" t="s">
        <v>566</v>
      </c>
      <c r="CC1788" s="96" t="s">
        <v>566</v>
      </c>
      <c r="CD1788" s="96" t="s">
        <v>566</v>
      </c>
      <c r="CE1788" s="96" t="s">
        <v>566</v>
      </c>
      <c r="CF1788" s="88" t="s">
        <v>566</v>
      </c>
      <c r="CG1788" s="88" t="s">
        <v>566</v>
      </c>
      <c r="CH1788" s="92" t="s">
        <v>566</v>
      </c>
      <c r="CI1788" s="91">
        <v>0</v>
      </c>
      <c r="CJ1788" s="91">
        <v>0</v>
      </c>
      <c r="CK1788" s="90" t="s">
        <v>566</v>
      </c>
      <c r="CL1788" s="91">
        <v>0.44483791099999997</v>
      </c>
      <c r="CM1788" s="91">
        <v>5.7162088999999999E-2</v>
      </c>
      <c r="CN1788" s="88" t="s">
        <v>566</v>
      </c>
      <c r="CO1788" s="91">
        <v>88.23</v>
      </c>
      <c r="CP1788" s="91">
        <v>77.4152404811</v>
      </c>
      <c r="CQ1788" s="91">
        <v>2.2888819472000002</v>
      </c>
      <c r="CR1788" s="91">
        <v>9.8052404811000002</v>
      </c>
      <c r="CS1788" s="91">
        <v>0.28988194719999999</v>
      </c>
      <c r="CT1788" s="90">
        <v>2.68</v>
      </c>
      <c r="CU1788" s="96">
        <v>1.0149999999999999</v>
      </c>
      <c r="CV1788" s="96">
        <v>0.872</v>
      </c>
      <c r="CW1788" s="96">
        <v>0.81299999999999994</v>
      </c>
      <c r="CX1788" s="93">
        <v>2222</v>
      </c>
      <c r="CY1788" s="93">
        <v>2191.7199999999998</v>
      </c>
      <c r="CZ1788" s="93">
        <v>73.2</v>
      </c>
      <c r="DA1788" s="90">
        <v>53</v>
      </c>
      <c r="DB1788" s="90" t="s">
        <v>566</v>
      </c>
      <c r="DC1788" s="90">
        <v>103.8</v>
      </c>
      <c r="DD1788" s="91">
        <v>220</v>
      </c>
      <c r="DE1788" s="91">
        <v>-42.081818181800003</v>
      </c>
      <c r="DF1788" s="93">
        <v>159.1</v>
      </c>
      <c r="DG1788" s="88" t="s">
        <v>393</v>
      </c>
      <c r="DH1788" s="88" t="s">
        <v>566</v>
      </c>
      <c r="DI1788" s="88" t="s">
        <v>566</v>
      </c>
      <c r="DJ1788" s="88" t="s">
        <v>566</v>
      </c>
      <c r="DK1788" s="90">
        <v>0</v>
      </c>
      <c r="DL1788" s="91">
        <v>96.608999999999995</v>
      </c>
      <c r="DM1788" s="91">
        <v>2.7310834806000002</v>
      </c>
      <c r="DN1788" s="91">
        <v>90.999028012799997</v>
      </c>
      <c r="DO1788" s="91">
        <v>2.6905042358000002</v>
      </c>
      <c r="DP1788" s="91">
        <v>23.389028012800001</v>
      </c>
      <c r="DQ1788" s="91">
        <v>0.69150423579999998</v>
      </c>
      <c r="DR1788" s="91">
        <v>104.1962969532</v>
      </c>
      <c r="DS1788" s="91">
        <v>3.0806986010999999</v>
      </c>
      <c r="DT1788" s="91">
        <v>36.586296953199998</v>
      </c>
      <c r="DU1788" s="91">
        <v>1.0816986011</v>
      </c>
      <c r="DV1788" s="91">
        <v>115.00213375</v>
      </c>
      <c r="DW1788" s="97"/>
      <c r="DX1788" s="98" t="s">
        <v>566</v>
      </c>
      <c r="DY1788" s="99" t="s">
        <v>689</v>
      </c>
      <c r="DZ1788" s="98" t="s">
        <v>689</v>
      </c>
      <c r="EA1788" s="100" t="s">
        <v>689</v>
      </c>
      <c r="EB1788" s="101" t="s">
        <v>2761</v>
      </c>
      <c r="EC1788" s="38"/>
    </row>
    <row r="1789" spans="1:133" ht="15" customHeight="1" x14ac:dyDescent="0.25">
      <c r="A1789" s="17" t="str">
        <f t="shared" si="27"/>
        <v>140Б_Восточно-Придорожное</v>
      </c>
      <c r="B1789" s="87">
        <v>17</v>
      </c>
      <c r="C1789" s="88" t="s">
        <v>733</v>
      </c>
      <c r="D1789" s="88" t="s">
        <v>568</v>
      </c>
      <c r="E1789" s="88" t="s">
        <v>1715</v>
      </c>
      <c r="F1789" s="88" t="s">
        <v>7</v>
      </c>
      <c r="G1789" s="88" t="s">
        <v>1506</v>
      </c>
      <c r="H1789" s="88" t="s">
        <v>1716</v>
      </c>
      <c r="I1789" s="89" t="s">
        <v>1724</v>
      </c>
      <c r="J1789" s="88" t="s">
        <v>13</v>
      </c>
      <c r="K1789" s="88" t="s">
        <v>1593</v>
      </c>
      <c r="L1789" s="88" t="s">
        <v>385</v>
      </c>
      <c r="M1789" s="88" t="s">
        <v>1717</v>
      </c>
      <c r="N1789" s="88" t="s">
        <v>7</v>
      </c>
      <c r="O1789" s="90">
        <v>5.2</v>
      </c>
      <c r="P1789" s="90">
        <v>2429.6</v>
      </c>
      <c r="Q1789" s="90">
        <v>2434.8000000000002</v>
      </c>
      <c r="R1789" s="91">
        <v>129.83600000000001</v>
      </c>
      <c r="S1789" s="90" t="s">
        <v>150</v>
      </c>
      <c r="T1789" s="90">
        <v>2630</v>
      </c>
      <c r="U1789" s="90">
        <v>20.6</v>
      </c>
      <c r="V1789" s="88" t="s">
        <v>31</v>
      </c>
      <c r="W1789" s="88" t="s">
        <v>566</v>
      </c>
      <c r="X1789" s="88" t="s">
        <v>566</v>
      </c>
      <c r="Y1789" s="90" t="s">
        <v>566</v>
      </c>
      <c r="Z1789" s="90" t="s">
        <v>566</v>
      </c>
      <c r="AA1789" s="90">
        <v>73</v>
      </c>
      <c r="AB1789" s="91" t="s">
        <v>566</v>
      </c>
      <c r="AC1789" s="88" t="s">
        <v>566</v>
      </c>
      <c r="AD1789" s="90" t="s">
        <v>566</v>
      </c>
      <c r="AE1789" s="90" t="s">
        <v>566</v>
      </c>
      <c r="AF1789" s="90" t="s">
        <v>566</v>
      </c>
      <c r="AG1789" s="91" t="s">
        <v>566</v>
      </c>
      <c r="AH1789" s="92" t="s">
        <v>566</v>
      </c>
      <c r="AI1789" s="93" t="s">
        <v>566</v>
      </c>
      <c r="AJ1789" s="88" t="s">
        <v>39</v>
      </c>
      <c r="AK1789" s="90" t="s">
        <v>566</v>
      </c>
      <c r="AL1789" s="91" t="s">
        <v>566</v>
      </c>
      <c r="AM1789" s="91" t="s">
        <v>566</v>
      </c>
      <c r="AN1789" s="91" t="s">
        <v>566</v>
      </c>
      <c r="AO1789" s="90" t="s">
        <v>566</v>
      </c>
      <c r="AP1789" s="91" t="s">
        <v>566</v>
      </c>
      <c r="AQ1789" s="91" t="s">
        <v>566</v>
      </c>
      <c r="AR1789" s="91" t="s">
        <v>566</v>
      </c>
      <c r="AS1789" s="91" t="s">
        <v>566</v>
      </c>
      <c r="AT1789" s="91" t="s">
        <v>566</v>
      </c>
      <c r="AU1789" s="90" t="s">
        <v>566</v>
      </c>
      <c r="AV1789" s="90">
        <v>0</v>
      </c>
      <c r="AW1789" s="91" t="s">
        <v>566</v>
      </c>
      <c r="AX1789" s="91" t="s">
        <v>566</v>
      </c>
      <c r="AY1789" s="91">
        <v>185.09</v>
      </c>
      <c r="AZ1789" s="88" t="s">
        <v>4928</v>
      </c>
      <c r="BA1789" s="91">
        <v>187.3</v>
      </c>
      <c r="BB1789" s="91" t="s">
        <v>566</v>
      </c>
      <c r="BC1789" s="94" t="s">
        <v>566</v>
      </c>
      <c r="BD1789" s="91" t="s">
        <v>566</v>
      </c>
      <c r="BE1789" s="95">
        <v>0</v>
      </c>
      <c r="BF1789" s="91" t="s">
        <v>566</v>
      </c>
      <c r="BG1789" s="91">
        <v>0</v>
      </c>
      <c r="BH1789" s="94" t="s">
        <v>566</v>
      </c>
      <c r="BI1789" s="94" t="s">
        <v>566</v>
      </c>
      <c r="BJ1789" s="93">
        <v>0</v>
      </c>
      <c r="BK1789" s="94">
        <v>0</v>
      </c>
      <c r="BL1789" s="91" t="s">
        <v>566</v>
      </c>
      <c r="BM1789" s="96">
        <v>0</v>
      </c>
      <c r="BN1789" s="96" t="s">
        <v>566</v>
      </c>
      <c r="BO1789" s="88" t="s">
        <v>745</v>
      </c>
      <c r="BP1789" s="88" t="s">
        <v>1205</v>
      </c>
      <c r="BQ1789" s="91" t="s">
        <v>566</v>
      </c>
      <c r="BR1789" s="95">
        <v>0</v>
      </c>
      <c r="BS1789" s="91" t="s">
        <v>566</v>
      </c>
      <c r="BT1789" s="90" t="s">
        <v>566</v>
      </c>
      <c r="BU1789" s="91" t="s">
        <v>566</v>
      </c>
      <c r="BV1789" s="91" t="s">
        <v>566</v>
      </c>
      <c r="BW1789" s="96" t="s">
        <v>566</v>
      </c>
      <c r="BX1789" s="96" t="s">
        <v>566</v>
      </c>
      <c r="BY1789" s="96" t="s">
        <v>1205</v>
      </c>
      <c r="BZ1789" s="96" t="s">
        <v>566</v>
      </c>
      <c r="CA1789" s="96" t="s">
        <v>566</v>
      </c>
      <c r="CB1789" s="96" t="s">
        <v>566</v>
      </c>
      <c r="CC1789" s="96" t="s">
        <v>566</v>
      </c>
      <c r="CD1789" s="96" t="s">
        <v>566</v>
      </c>
      <c r="CE1789" s="96" t="s">
        <v>566</v>
      </c>
      <c r="CF1789" s="88" t="s">
        <v>566</v>
      </c>
      <c r="CG1789" s="88" t="s">
        <v>566</v>
      </c>
      <c r="CH1789" s="92" t="s">
        <v>566</v>
      </c>
      <c r="CI1789" s="91">
        <v>0</v>
      </c>
      <c r="CJ1789" s="91">
        <v>0</v>
      </c>
      <c r="CK1789" s="90" t="s">
        <v>566</v>
      </c>
      <c r="CL1789" s="91" t="s">
        <v>566</v>
      </c>
      <c r="CM1789" s="91" t="s">
        <v>566</v>
      </c>
      <c r="CN1789" s="88" t="s">
        <v>566</v>
      </c>
      <c r="CO1789" s="91">
        <v>85.254999999999995</v>
      </c>
      <c r="CP1789" s="91" t="s">
        <v>566</v>
      </c>
      <c r="CQ1789" s="91" t="s">
        <v>566</v>
      </c>
      <c r="CR1789" s="91" t="s">
        <v>566</v>
      </c>
      <c r="CS1789" s="91" t="s">
        <v>566</v>
      </c>
      <c r="CT1789" s="90">
        <v>1</v>
      </c>
      <c r="CU1789" s="96">
        <v>1.016</v>
      </c>
      <c r="CV1789" s="96">
        <v>0.83299999999999996</v>
      </c>
      <c r="CW1789" s="96">
        <v>0.752</v>
      </c>
      <c r="CX1789" s="93">
        <v>2249</v>
      </c>
      <c r="CY1789" s="93">
        <v>2226.5639999999999</v>
      </c>
      <c r="CZ1789" s="93">
        <v>73.2</v>
      </c>
      <c r="DA1789" s="90">
        <v>88</v>
      </c>
      <c r="DB1789" s="90" t="s">
        <v>566</v>
      </c>
      <c r="DC1789" s="90">
        <v>100.3</v>
      </c>
      <c r="DD1789" s="91">
        <v>231</v>
      </c>
      <c r="DE1789" s="91">
        <v>-19.8744588745</v>
      </c>
      <c r="DF1789" s="93">
        <v>288.3</v>
      </c>
      <c r="DG1789" s="88" t="s">
        <v>393</v>
      </c>
      <c r="DH1789" s="88" t="s">
        <v>566</v>
      </c>
      <c r="DI1789" s="88" t="s">
        <v>566</v>
      </c>
      <c r="DJ1789" s="88" t="s">
        <v>566</v>
      </c>
      <c r="DK1789" s="90">
        <v>0</v>
      </c>
      <c r="DL1789" s="91">
        <v>0</v>
      </c>
      <c r="DM1789" s="91" t="s">
        <v>566</v>
      </c>
      <c r="DN1789" s="91" t="s">
        <v>566</v>
      </c>
      <c r="DO1789" s="91" t="s">
        <v>566</v>
      </c>
      <c r="DP1789" s="91" t="s">
        <v>566</v>
      </c>
      <c r="DQ1789" s="91" t="s">
        <v>566</v>
      </c>
      <c r="DR1789" s="91" t="s">
        <v>566</v>
      </c>
      <c r="DS1789" s="91" t="s">
        <v>566</v>
      </c>
      <c r="DT1789" s="91" t="s">
        <v>566</v>
      </c>
      <c r="DU1789" s="91" t="s">
        <v>566</v>
      </c>
      <c r="DV1789" s="91">
        <v>160</v>
      </c>
      <c r="DW1789" s="97"/>
      <c r="DX1789" s="98" t="s">
        <v>566</v>
      </c>
      <c r="DY1789" s="99" t="s">
        <v>689</v>
      </c>
      <c r="DZ1789" s="98" t="s">
        <v>689</v>
      </c>
      <c r="EA1789" s="100" t="s">
        <v>689</v>
      </c>
      <c r="EB1789" s="101" t="s">
        <v>566</v>
      </c>
      <c r="EC1789" s="38"/>
    </row>
    <row r="1790" spans="1:133" ht="15" customHeight="1" x14ac:dyDescent="0.25">
      <c r="A1790" s="17" t="str">
        <f t="shared" si="27"/>
        <v>140_Восточно-Придорожное</v>
      </c>
      <c r="B1790" s="87">
        <v>18</v>
      </c>
      <c r="C1790" s="88" t="s">
        <v>733</v>
      </c>
      <c r="D1790" s="88" t="s">
        <v>568</v>
      </c>
      <c r="E1790" s="88" t="s">
        <v>1715</v>
      </c>
      <c r="F1790" s="88" t="s">
        <v>7</v>
      </c>
      <c r="G1790" s="88" t="s">
        <v>1506</v>
      </c>
      <c r="H1790" s="88" t="s">
        <v>3344</v>
      </c>
      <c r="I1790" s="89">
        <v>140</v>
      </c>
      <c r="J1790" s="88" t="s">
        <v>10</v>
      </c>
      <c r="K1790" s="88" t="s">
        <v>1593</v>
      </c>
      <c r="L1790" s="88" t="s">
        <v>384</v>
      </c>
      <c r="M1790" s="88" t="s">
        <v>1720</v>
      </c>
      <c r="N1790" s="88" t="s">
        <v>6</v>
      </c>
      <c r="O1790" s="90">
        <v>17.8</v>
      </c>
      <c r="P1790" s="90">
        <v>2312.4</v>
      </c>
      <c r="Q1790" s="90">
        <v>2342</v>
      </c>
      <c r="R1790" s="91">
        <v>49.543999999999997</v>
      </c>
      <c r="S1790" s="90" t="s">
        <v>150</v>
      </c>
      <c r="T1790" s="90">
        <v>2568</v>
      </c>
      <c r="U1790" s="90">
        <v>16.100000000000001</v>
      </c>
      <c r="V1790" s="88" t="s">
        <v>31</v>
      </c>
      <c r="W1790" s="88" t="s">
        <v>118</v>
      </c>
      <c r="X1790" s="88" t="s">
        <v>320</v>
      </c>
      <c r="Y1790" s="90" t="s">
        <v>849</v>
      </c>
      <c r="Z1790" s="90" t="s">
        <v>566</v>
      </c>
      <c r="AA1790" s="90">
        <v>73</v>
      </c>
      <c r="AB1790" s="91" t="s">
        <v>3975</v>
      </c>
      <c r="AC1790" s="88" t="s">
        <v>566</v>
      </c>
      <c r="AD1790" s="90" t="s">
        <v>566</v>
      </c>
      <c r="AE1790" s="90" t="s">
        <v>1923</v>
      </c>
      <c r="AF1790" s="90" t="s">
        <v>118</v>
      </c>
      <c r="AG1790" s="91" t="s">
        <v>3425</v>
      </c>
      <c r="AH1790" s="92" t="s">
        <v>2446</v>
      </c>
      <c r="AI1790" s="93">
        <v>947</v>
      </c>
      <c r="AJ1790" s="88" t="s">
        <v>3140</v>
      </c>
      <c r="AK1790" s="90">
        <v>5</v>
      </c>
      <c r="AL1790" s="91">
        <v>16</v>
      </c>
      <c r="AM1790" s="91">
        <v>12.336540837499999</v>
      </c>
      <c r="AN1790" s="91">
        <v>1792</v>
      </c>
      <c r="AO1790" s="90">
        <v>12.1</v>
      </c>
      <c r="AP1790" s="91">
        <v>41.82</v>
      </c>
      <c r="AQ1790" s="91" t="s">
        <v>566</v>
      </c>
      <c r="AR1790" s="91" t="s">
        <v>566</v>
      </c>
      <c r="AS1790" s="91">
        <v>58.3</v>
      </c>
      <c r="AT1790" s="91">
        <v>59.16</v>
      </c>
      <c r="AU1790" s="90">
        <v>730</v>
      </c>
      <c r="AV1790" s="90">
        <v>0</v>
      </c>
      <c r="AW1790" s="91">
        <v>11.46</v>
      </c>
      <c r="AX1790" s="91" t="s">
        <v>566</v>
      </c>
      <c r="AY1790" s="91">
        <v>140.02000000000001</v>
      </c>
      <c r="AZ1790" s="88" t="s">
        <v>4928</v>
      </c>
      <c r="BA1790" s="91">
        <v>140.9</v>
      </c>
      <c r="BB1790" s="91">
        <v>81.72</v>
      </c>
      <c r="BC1790" s="94">
        <v>1.4419268441999999</v>
      </c>
      <c r="BD1790" s="91">
        <v>105.416</v>
      </c>
      <c r="BE1790" s="95">
        <v>93.278000000000006</v>
      </c>
      <c r="BF1790" s="91">
        <v>6.18</v>
      </c>
      <c r="BG1790" s="91">
        <v>31</v>
      </c>
      <c r="BH1790" s="94" t="s">
        <v>566</v>
      </c>
      <c r="BI1790" s="94" t="s">
        <v>566</v>
      </c>
      <c r="BJ1790" s="93">
        <v>743</v>
      </c>
      <c r="BK1790" s="94">
        <v>1</v>
      </c>
      <c r="BL1790" s="91">
        <v>191.28308999999999</v>
      </c>
      <c r="BM1790" s="96">
        <v>10.13800363</v>
      </c>
      <c r="BN1790" s="96" t="s">
        <v>566</v>
      </c>
      <c r="BO1790" s="88" t="s">
        <v>430</v>
      </c>
      <c r="BP1790" s="88" t="s">
        <v>566</v>
      </c>
      <c r="BQ1790" s="91">
        <v>105.416</v>
      </c>
      <c r="BR1790" s="95">
        <v>93.278000000000006</v>
      </c>
      <c r="BS1790" s="91">
        <v>6.18</v>
      </c>
      <c r="BT1790" s="90">
        <v>30</v>
      </c>
      <c r="BU1790" s="91">
        <v>0</v>
      </c>
      <c r="BV1790" s="91">
        <v>185.37</v>
      </c>
      <c r="BW1790" s="96">
        <v>9.8246099999999998</v>
      </c>
      <c r="BX1790" s="96" t="s">
        <v>566</v>
      </c>
      <c r="BY1790" s="96" t="s">
        <v>566</v>
      </c>
      <c r="BZ1790" s="96" t="s">
        <v>566</v>
      </c>
      <c r="CA1790" s="96" t="s">
        <v>566</v>
      </c>
      <c r="CB1790" s="96" t="s">
        <v>566</v>
      </c>
      <c r="CC1790" s="96" t="s">
        <v>566</v>
      </c>
      <c r="CD1790" s="96" t="s">
        <v>566</v>
      </c>
      <c r="CE1790" s="96" t="s">
        <v>566</v>
      </c>
      <c r="CF1790" s="88" t="s">
        <v>566</v>
      </c>
      <c r="CG1790" s="88" t="s">
        <v>566</v>
      </c>
      <c r="CH1790" s="92" t="s">
        <v>566</v>
      </c>
      <c r="CI1790" s="91">
        <v>0</v>
      </c>
      <c r="CJ1790" s="91">
        <v>0</v>
      </c>
      <c r="CK1790" s="90" t="s">
        <v>566</v>
      </c>
      <c r="CL1790" s="91">
        <v>-0.27845560270000003</v>
      </c>
      <c r="CM1790" s="91">
        <v>6.4455602700000003E-2</v>
      </c>
      <c r="CN1790" s="88" t="s">
        <v>566</v>
      </c>
      <c r="CO1790" s="91">
        <v>129.75</v>
      </c>
      <c r="CP1790" s="91">
        <v>12.534128376</v>
      </c>
      <c r="CQ1790" s="91">
        <v>0.73465757089999995</v>
      </c>
      <c r="CR1790" s="91">
        <v>-92.882271947000007</v>
      </c>
      <c r="CS1790" s="91">
        <v>-5.4443424290999998</v>
      </c>
      <c r="CT1790" s="90" t="s">
        <v>566</v>
      </c>
      <c r="CU1790" s="96">
        <v>1.0149999999999999</v>
      </c>
      <c r="CV1790" s="96">
        <v>0.872</v>
      </c>
      <c r="CW1790" s="96">
        <v>0.81299999999999994</v>
      </c>
      <c r="CX1790" s="93">
        <v>2222</v>
      </c>
      <c r="CY1790" s="93">
        <v>2213.06</v>
      </c>
      <c r="CZ1790" s="93">
        <v>74.2</v>
      </c>
      <c r="DA1790" s="90">
        <v>53</v>
      </c>
      <c r="DB1790" s="90" t="s">
        <v>566</v>
      </c>
      <c r="DC1790" s="90">
        <v>103.8</v>
      </c>
      <c r="DD1790" s="91">
        <v>220</v>
      </c>
      <c r="DE1790" s="91">
        <v>-36.354545454499998</v>
      </c>
      <c r="DF1790" s="93">
        <v>197.4</v>
      </c>
      <c r="DG1790" s="88" t="s">
        <v>393</v>
      </c>
      <c r="DH1790" s="88" t="s">
        <v>566</v>
      </c>
      <c r="DI1790" s="88">
        <v>1</v>
      </c>
      <c r="DJ1790" s="88" t="s">
        <v>566</v>
      </c>
      <c r="DK1790" s="90" t="s">
        <v>566</v>
      </c>
      <c r="DL1790" s="91">
        <v>93.278000000000006</v>
      </c>
      <c r="DM1790" s="91" t="s">
        <v>566</v>
      </c>
      <c r="DN1790" s="91">
        <v>98.041198400400006</v>
      </c>
      <c r="DO1790" s="91">
        <v>5.7464473940999996</v>
      </c>
      <c r="DP1790" s="91">
        <v>-7.3752019225999996</v>
      </c>
      <c r="DQ1790" s="91">
        <v>-0.4325526059</v>
      </c>
      <c r="DR1790" s="91">
        <v>11.1942825426</v>
      </c>
      <c r="DS1790" s="91">
        <v>0.65612575829999997</v>
      </c>
      <c r="DT1790" s="91">
        <v>-94.222117780399998</v>
      </c>
      <c r="DU1790" s="91">
        <v>-5.5228742417000003</v>
      </c>
      <c r="DV1790" s="91">
        <v>115.0451591667</v>
      </c>
      <c r="DW1790" s="97"/>
      <c r="DX1790" s="98" t="s">
        <v>689</v>
      </c>
      <c r="DY1790" s="99" t="s">
        <v>689</v>
      </c>
      <c r="DZ1790" s="98" t="s">
        <v>689</v>
      </c>
      <c r="EA1790" s="100" t="s">
        <v>566</v>
      </c>
      <c r="EB1790" s="101" t="s">
        <v>2761</v>
      </c>
      <c r="EC1790" s="38"/>
    </row>
    <row r="1791" spans="1:133" ht="15" customHeight="1" x14ac:dyDescent="0.25">
      <c r="A1791" s="17" t="str">
        <f t="shared" si="27"/>
        <v>142_Восточно-Придорожное</v>
      </c>
      <c r="B1791" s="87">
        <v>19</v>
      </c>
      <c r="C1791" s="88" t="s">
        <v>733</v>
      </c>
      <c r="D1791" s="88" t="s">
        <v>568</v>
      </c>
      <c r="E1791" s="88" t="s">
        <v>1715</v>
      </c>
      <c r="F1791" s="88" t="s">
        <v>7</v>
      </c>
      <c r="G1791" s="88" t="s">
        <v>1506</v>
      </c>
      <c r="H1791" s="88" t="s">
        <v>1716</v>
      </c>
      <c r="I1791" s="89">
        <v>142</v>
      </c>
      <c r="J1791" s="88" t="s">
        <v>10</v>
      </c>
      <c r="K1791" s="88" t="s">
        <v>1593</v>
      </c>
      <c r="L1791" s="88" t="s">
        <v>385</v>
      </c>
      <c r="M1791" s="88" t="s">
        <v>1717</v>
      </c>
      <c r="N1791" s="88" t="s">
        <v>7</v>
      </c>
      <c r="O1791" s="90">
        <v>6</v>
      </c>
      <c r="P1791" s="90">
        <v>2570.4</v>
      </c>
      <c r="Q1791" s="90">
        <v>2576.4</v>
      </c>
      <c r="R1791" s="91">
        <v>266.67</v>
      </c>
      <c r="S1791" s="90" t="s">
        <v>150</v>
      </c>
      <c r="T1791" s="90">
        <v>2580</v>
      </c>
      <c r="U1791" s="90">
        <v>25.3</v>
      </c>
      <c r="V1791" s="88" t="s">
        <v>31</v>
      </c>
      <c r="W1791" s="88" t="s">
        <v>190</v>
      </c>
      <c r="X1791" s="88" t="s">
        <v>351</v>
      </c>
      <c r="Y1791" s="90" t="s">
        <v>848</v>
      </c>
      <c r="Z1791" s="90" t="s">
        <v>566</v>
      </c>
      <c r="AA1791" s="90">
        <v>73</v>
      </c>
      <c r="AB1791" s="91" t="s">
        <v>4450</v>
      </c>
      <c r="AC1791" s="88" t="s">
        <v>566</v>
      </c>
      <c r="AD1791" s="90" t="s">
        <v>566</v>
      </c>
      <c r="AE1791" s="90" t="s">
        <v>1249</v>
      </c>
      <c r="AF1791" s="90" t="s">
        <v>190</v>
      </c>
      <c r="AG1791" s="91" t="s">
        <v>3436</v>
      </c>
      <c r="AH1791" s="92" t="s">
        <v>4656</v>
      </c>
      <c r="AI1791" s="93">
        <v>197</v>
      </c>
      <c r="AJ1791" s="88" t="s">
        <v>566</v>
      </c>
      <c r="AK1791" s="90" t="s">
        <v>566</v>
      </c>
      <c r="AL1791" s="91">
        <v>15.3</v>
      </c>
      <c r="AM1791" s="91">
        <v>13.2</v>
      </c>
      <c r="AN1791" s="91">
        <v>1300</v>
      </c>
      <c r="AO1791" s="90">
        <v>14.3</v>
      </c>
      <c r="AP1791" s="91">
        <v>94.37</v>
      </c>
      <c r="AQ1791" s="91" t="s">
        <v>566</v>
      </c>
      <c r="AR1791" s="91" t="s">
        <v>566</v>
      </c>
      <c r="AS1791" s="91">
        <v>102.13</v>
      </c>
      <c r="AT1791" s="91">
        <v>104</v>
      </c>
      <c r="AU1791" s="90">
        <v>374</v>
      </c>
      <c r="AV1791" s="90">
        <v>0</v>
      </c>
      <c r="AW1791" s="91">
        <v>18.170000000000002</v>
      </c>
      <c r="AX1791" s="91" t="s">
        <v>566</v>
      </c>
      <c r="AY1791" s="91">
        <v>175.79</v>
      </c>
      <c r="AZ1791" s="88" t="s">
        <v>4928</v>
      </c>
      <c r="BA1791" s="91">
        <v>177.7</v>
      </c>
      <c r="BB1791" s="91">
        <v>73.66</v>
      </c>
      <c r="BC1791" s="94">
        <v>3.3129106706</v>
      </c>
      <c r="BD1791" s="91">
        <v>244.029</v>
      </c>
      <c r="BE1791" s="95">
        <v>97.05</v>
      </c>
      <c r="BF1791" s="91">
        <v>6</v>
      </c>
      <c r="BG1791" s="91">
        <v>31</v>
      </c>
      <c r="BH1791" s="94" t="s">
        <v>566</v>
      </c>
      <c r="BI1791" s="94" t="s">
        <v>566</v>
      </c>
      <c r="BJ1791" s="93">
        <v>744</v>
      </c>
      <c r="BK1791" s="94">
        <v>0</v>
      </c>
      <c r="BL1791" s="91">
        <v>185.91898</v>
      </c>
      <c r="BM1791" s="96">
        <v>16.360870030000001</v>
      </c>
      <c r="BN1791" s="96" t="s">
        <v>566</v>
      </c>
      <c r="BO1791" s="88" t="s">
        <v>430</v>
      </c>
      <c r="BP1791" s="88" t="s">
        <v>566</v>
      </c>
      <c r="BQ1791" s="91">
        <v>244.029</v>
      </c>
      <c r="BR1791" s="95">
        <v>97.05</v>
      </c>
      <c r="BS1791" s="91">
        <v>6</v>
      </c>
      <c r="BT1791" s="90">
        <v>30</v>
      </c>
      <c r="BU1791" s="91">
        <v>0</v>
      </c>
      <c r="BV1791" s="91">
        <v>179.91</v>
      </c>
      <c r="BW1791" s="96">
        <v>15.832079999999999</v>
      </c>
      <c r="BX1791" s="96" t="s">
        <v>566</v>
      </c>
      <c r="BY1791" s="96" t="s">
        <v>566</v>
      </c>
      <c r="BZ1791" s="96" t="s">
        <v>566</v>
      </c>
      <c r="CA1791" s="96" t="s">
        <v>566</v>
      </c>
      <c r="CB1791" s="96" t="s">
        <v>566</v>
      </c>
      <c r="CC1791" s="96" t="s">
        <v>566</v>
      </c>
      <c r="CD1791" s="96" t="s">
        <v>566</v>
      </c>
      <c r="CE1791" s="96" t="s">
        <v>566</v>
      </c>
      <c r="CF1791" s="88" t="s">
        <v>566</v>
      </c>
      <c r="CG1791" s="88" t="s">
        <v>566</v>
      </c>
      <c r="CH1791" s="92" t="s">
        <v>566</v>
      </c>
      <c r="CI1791" s="91">
        <v>0</v>
      </c>
      <c r="CJ1791" s="91">
        <v>0</v>
      </c>
      <c r="CK1791" s="90" t="s">
        <v>566</v>
      </c>
      <c r="CL1791" s="91">
        <v>-0.50641834809999997</v>
      </c>
      <c r="CM1791" s="91">
        <v>-9.3581651900000007E-2</v>
      </c>
      <c r="CN1791" s="88" t="s">
        <v>566</v>
      </c>
      <c r="CO1791" s="91">
        <v>125.375</v>
      </c>
      <c r="CP1791" s="91">
        <v>167.02019275769999</v>
      </c>
      <c r="CQ1791" s="91">
        <v>4.1047818917000001</v>
      </c>
      <c r="CR1791" s="91">
        <v>-77.0085169197</v>
      </c>
      <c r="CS1791" s="91">
        <v>-1.8922181083</v>
      </c>
      <c r="CT1791" s="90">
        <v>1</v>
      </c>
      <c r="CU1791" s="96">
        <v>1.016</v>
      </c>
      <c r="CV1791" s="96">
        <v>0.83299999999999996</v>
      </c>
      <c r="CW1791" s="96">
        <v>0.752</v>
      </c>
      <c r="CX1791" s="93">
        <v>2249</v>
      </c>
      <c r="CY1791" s="93">
        <v>2229.5300000000002</v>
      </c>
      <c r="CZ1791" s="93">
        <v>74.2</v>
      </c>
      <c r="DA1791" s="90">
        <v>88</v>
      </c>
      <c r="DB1791" s="90" t="s">
        <v>566</v>
      </c>
      <c r="DC1791" s="90">
        <v>100.3</v>
      </c>
      <c r="DD1791" s="91">
        <v>231</v>
      </c>
      <c r="DE1791" s="91">
        <v>-23.900432900399998</v>
      </c>
      <c r="DF1791" s="93">
        <v>288.3</v>
      </c>
      <c r="DG1791" s="88" t="s">
        <v>393</v>
      </c>
      <c r="DH1791" s="88" t="s">
        <v>566</v>
      </c>
      <c r="DI1791" s="88">
        <v>1</v>
      </c>
      <c r="DJ1791" s="88" t="s">
        <v>566</v>
      </c>
      <c r="DK1791" s="90">
        <v>0</v>
      </c>
      <c r="DL1791" s="91">
        <v>97.05</v>
      </c>
      <c r="DM1791" s="91">
        <v>3.7405441023999999</v>
      </c>
      <c r="DN1791" s="91">
        <v>275.52847858180002</v>
      </c>
      <c r="DO1791" s="91">
        <v>6.7715423558000003</v>
      </c>
      <c r="DP1791" s="91">
        <v>31.4997689044</v>
      </c>
      <c r="DQ1791" s="91">
        <v>0.77454235579999997</v>
      </c>
      <c r="DR1791" s="91">
        <v>188.5795309218</v>
      </c>
      <c r="DS1791" s="91">
        <v>4.6346362729999999</v>
      </c>
      <c r="DT1791" s="91">
        <v>-55.449178755600002</v>
      </c>
      <c r="DU1791" s="91">
        <v>-1.362363727</v>
      </c>
      <c r="DV1791" s="91">
        <v>158.2746666667</v>
      </c>
      <c r="DW1791" s="97"/>
      <c r="DX1791" s="98" t="s">
        <v>689</v>
      </c>
      <c r="DY1791" s="99" t="s">
        <v>689</v>
      </c>
      <c r="DZ1791" s="98" t="s">
        <v>689</v>
      </c>
      <c r="EA1791" s="100" t="s">
        <v>689</v>
      </c>
      <c r="EB1791" s="101" t="s">
        <v>2761</v>
      </c>
      <c r="EC1791" s="38"/>
    </row>
    <row r="1792" spans="1:133" ht="15" customHeight="1" x14ac:dyDescent="0.25">
      <c r="A1792" s="17" t="str">
        <f t="shared" si="27"/>
        <v>147_Восточно-Придорожное</v>
      </c>
      <c r="B1792" s="87">
        <v>20</v>
      </c>
      <c r="C1792" s="88" t="s">
        <v>733</v>
      </c>
      <c r="D1792" s="88" t="s">
        <v>568</v>
      </c>
      <c r="E1792" s="88" t="s">
        <v>1715</v>
      </c>
      <c r="F1792" s="88" t="s">
        <v>7</v>
      </c>
      <c r="G1792" s="88" t="s">
        <v>1506</v>
      </c>
      <c r="H1792" s="88" t="s">
        <v>3344</v>
      </c>
      <c r="I1792" s="89">
        <v>147</v>
      </c>
      <c r="J1792" s="88" t="s">
        <v>16</v>
      </c>
      <c r="K1792" s="88" t="s">
        <v>1593</v>
      </c>
      <c r="L1792" s="88" t="s">
        <v>384</v>
      </c>
      <c r="M1792" s="88" t="s">
        <v>1720</v>
      </c>
      <c r="N1792" s="88" t="s">
        <v>6</v>
      </c>
      <c r="O1792" s="90">
        <v>12.7</v>
      </c>
      <c r="P1792" s="90">
        <v>2460.3000000000002</v>
      </c>
      <c r="Q1792" s="90">
        <v>2491</v>
      </c>
      <c r="R1792" s="91">
        <v>200.452</v>
      </c>
      <c r="S1792" s="90" t="s">
        <v>150</v>
      </c>
      <c r="T1792" s="90">
        <v>2489.6</v>
      </c>
      <c r="U1792" s="90">
        <v>16.8</v>
      </c>
      <c r="V1792" s="88" t="s">
        <v>31</v>
      </c>
      <c r="W1792" s="88" t="s">
        <v>175</v>
      </c>
      <c r="X1792" s="88" t="s">
        <v>1336</v>
      </c>
      <c r="Y1792" s="90" t="s">
        <v>1002</v>
      </c>
      <c r="Z1792" s="90" t="s">
        <v>566</v>
      </c>
      <c r="AA1792" s="90">
        <v>73</v>
      </c>
      <c r="AB1792" s="91" t="s">
        <v>3976</v>
      </c>
      <c r="AC1792" s="88" t="s">
        <v>566</v>
      </c>
      <c r="AD1792" s="90" t="s">
        <v>566</v>
      </c>
      <c r="AE1792" s="90" t="s">
        <v>1265</v>
      </c>
      <c r="AF1792" s="90" t="s">
        <v>175</v>
      </c>
      <c r="AG1792" s="91" t="s">
        <v>3418</v>
      </c>
      <c r="AH1792" s="92" t="s">
        <v>5455</v>
      </c>
      <c r="AI1792" s="93">
        <v>26</v>
      </c>
      <c r="AJ1792" s="88" t="s">
        <v>566</v>
      </c>
      <c r="AK1792" s="90" t="s">
        <v>566</v>
      </c>
      <c r="AL1792" s="91">
        <v>8.6999999999999993</v>
      </c>
      <c r="AM1792" s="91">
        <v>6.967678265</v>
      </c>
      <c r="AN1792" s="91">
        <v>1756</v>
      </c>
      <c r="AO1792" s="90">
        <v>12.9</v>
      </c>
      <c r="AP1792" s="91">
        <v>95.162000000000006</v>
      </c>
      <c r="AQ1792" s="91" t="s">
        <v>566</v>
      </c>
      <c r="AR1792" s="91" t="s">
        <v>566</v>
      </c>
      <c r="AS1792" s="91">
        <v>66.02</v>
      </c>
      <c r="AT1792" s="91">
        <v>67.09</v>
      </c>
      <c r="AU1792" s="90">
        <v>537</v>
      </c>
      <c r="AV1792" s="90">
        <v>0</v>
      </c>
      <c r="AW1792" s="91">
        <v>20.024000000000001</v>
      </c>
      <c r="AX1792" s="91" t="s">
        <v>566</v>
      </c>
      <c r="AY1792" s="91">
        <v>158.1</v>
      </c>
      <c r="AZ1792" s="88" t="s">
        <v>5455</v>
      </c>
      <c r="BA1792" s="91">
        <v>159.16999999999999</v>
      </c>
      <c r="BB1792" s="91">
        <v>92.08</v>
      </c>
      <c r="BC1792" s="94">
        <v>2.5593537926000001</v>
      </c>
      <c r="BD1792" s="91">
        <v>221</v>
      </c>
      <c r="BE1792" s="95">
        <v>97</v>
      </c>
      <c r="BF1792" s="91">
        <v>5.78</v>
      </c>
      <c r="BG1792" s="91">
        <v>25</v>
      </c>
      <c r="BH1792" s="94" t="s">
        <v>566</v>
      </c>
      <c r="BI1792" s="94" t="s">
        <v>566</v>
      </c>
      <c r="BJ1792" s="93">
        <v>600</v>
      </c>
      <c r="BK1792" s="94">
        <v>144</v>
      </c>
      <c r="BL1792" s="91">
        <v>144.52437</v>
      </c>
      <c r="BM1792" s="96">
        <v>7.6597913100000001</v>
      </c>
      <c r="BN1792" s="96" t="s">
        <v>566</v>
      </c>
      <c r="BO1792" s="88" t="s">
        <v>430</v>
      </c>
      <c r="BP1792" s="88" t="s">
        <v>566</v>
      </c>
      <c r="BQ1792" s="91">
        <v>221</v>
      </c>
      <c r="BR1792" s="95">
        <v>97</v>
      </c>
      <c r="BS1792" s="91">
        <v>5.78</v>
      </c>
      <c r="BT1792" s="90">
        <v>30</v>
      </c>
      <c r="BU1792" s="91">
        <v>0</v>
      </c>
      <c r="BV1792" s="91">
        <v>173.43</v>
      </c>
      <c r="BW1792" s="96">
        <v>9.1917899999999992</v>
      </c>
      <c r="BX1792" s="96" t="s">
        <v>566</v>
      </c>
      <c r="BY1792" s="96" t="s">
        <v>566</v>
      </c>
      <c r="BZ1792" s="96" t="s">
        <v>566</v>
      </c>
      <c r="CA1792" s="96" t="s">
        <v>566</v>
      </c>
      <c r="CB1792" s="96" t="s">
        <v>566</v>
      </c>
      <c r="CC1792" s="96" t="s">
        <v>566</v>
      </c>
      <c r="CD1792" s="96" t="s">
        <v>566</v>
      </c>
      <c r="CE1792" s="96" t="s">
        <v>566</v>
      </c>
      <c r="CF1792" s="88" t="s">
        <v>566</v>
      </c>
      <c r="CG1792" s="88" t="s">
        <v>566</v>
      </c>
      <c r="CH1792" s="92" t="s">
        <v>566</v>
      </c>
      <c r="CI1792" s="91">
        <v>0</v>
      </c>
      <c r="CJ1792" s="91">
        <v>0</v>
      </c>
      <c r="CK1792" s="90" t="s">
        <v>566</v>
      </c>
      <c r="CL1792" s="91">
        <v>0.97012239769999997</v>
      </c>
      <c r="CM1792" s="91">
        <v>1.5278776023</v>
      </c>
      <c r="CN1792" s="88" t="s">
        <v>566</v>
      </c>
      <c r="CO1792" s="91">
        <v>129.75</v>
      </c>
      <c r="CP1792" s="91">
        <v>69.117464352100001</v>
      </c>
      <c r="CQ1792" s="91">
        <v>1.807992434</v>
      </c>
      <c r="CR1792" s="91">
        <v>-151.88253604799999</v>
      </c>
      <c r="CS1792" s="91">
        <v>-3.9730075660000002</v>
      </c>
      <c r="CT1792" s="90" t="s">
        <v>566</v>
      </c>
      <c r="CU1792" s="96">
        <v>1.0149999999999999</v>
      </c>
      <c r="CV1792" s="96">
        <v>0.872</v>
      </c>
      <c r="CW1792" s="96">
        <v>0.81299999999999994</v>
      </c>
      <c r="CX1792" s="93">
        <v>2222</v>
      </c>
      <c r="CY1792" s="93">
        <v>2210.8919999999998</v>
      </c>
      <c r="CZ1792" s="93">
        <v>72.8</v>
      </c>
      <c r="DA1792" s="90">
        <v>53</v>
      </c>
      <c r="DB1792" s="90" t="s">
        <v>566</v>
      </c>
      <c r="DC1792" s="90">
        <v>103.8</v>
      </c>
      <c r="DD1792" s="91">
        <v>220</v>
      </c>
      <c r="DE1792" s="91">
        <v>-28.136363636399999</v>
      </c>
      <c r="DF1792" s="93">
        <v>197.4</v>
      </c>
      <c r="DG1792" s="88" t="s">
        <v>393</v>
      </c>
      <c r="DH1792" s="88" t="s">
        <v>566</v>
      </c>
      <c r="DI1792" s="88">
        <v>1</v>
      </c>
      <c r="DJ1792" s="88" t="s">
        <v>566</v>
      </c>
      <c r="DK1792" s="90" t="s">
        <v>566</v>
      </c>
      <c r="DL1792" s="91">
        <v>97</v>
      </c>
      <c r="DM1792" s="91" t="s">
        <v>566</v>
      </c>
      <c r="DN1792" s="91">
        <v>223.8527174772</v>
      </c>
      <c r="DO1792" s="91">
        <v>5.8555970087000002</v>
      </c>
      <c r="DP1792" s="91">
        <v>2.8527170771999999</v>
      </c>
      <c r="DQ1792" s="91">
        <v>7.4597008699999995E-2</v>
      </c>
      <c r="DR1792" s="91">
        <v>69.572590649399999</v>
      </c>
      <c r="DS1792" s="91">
        <v>1.819897737</v>
      </c>
      <c r="DT1792" s="91">
        <v>-151.42740975059999</v>
      </c>
      <c r="DU1792" s="91">
        <v>-3.9611022629999999</v>
      </c>
      <c r="DV1792" s="91">
        <v>114.9970833333</v>
      </c>
      <c r="DW1792" s="97"/>
      <c r="DX1792" s="98" t="s">
        <v>4676</v>
      </c>
      <c r="DY1792" s="99" t="s">
        <v>689</v>
      </c>
      <c r="DZ1792" s="98" t="s">
        <v>689</v>
      </c>
      <c r="EA1792" s="100" t="s">
        <v>566</v>
      </c>
      <c r="EB1792" s="101" t="s">
        <v>2761</v>
      </c>
      <c r="EC1792" s="38"/>
    </row>
    <row r="1793" spans="1:133" ht="15" customHeight="1" x14ac:dyDescent="0.25">
      <c r="A1793" s="17" t="str">
        <f t="shared" si="27"/>
        <v>148_Восточно-Придорожное</v>
      </c>
      <c r="B1793" s="87">
        <v>21</v>
      </c>
      <c r="C1793" s="88" t="s">
        <v>733</v>
      </c>
      <c r="D1793" s="88" t="s">
        <v>568</v>
      </c>
      <c r="E1793" s="88" t="s">
        <v>1715</v>
      </c>
      <c r="F1793" s="88" t="s">
        <v>7</v>
      </c>
      <c r="G1793" s="88" t="s">
        <v>1506</v>
      </c>
      <c r="H1793" s="88" t="s">
        <v>1716</v>
      </c>
      <c r="I1793" s="89">
        <v>148</v>
      </c>
      <c r="J1793" s="88" t="s">
        <v>13</v>
      </c>
      <c r="K1793" s="88" t="s">
        <v>1593</v>
      </c>
      <c r="L1793" s="88" t="s">
        <v>384</v>
      </c>
      <c r="M1793" s="88" t="s">
        <v>1719</v>
      </c>
      <c r="N1793" s="88" t="s">
        <v>6</v>
      </c>
      <c r="O1793" s="90">
        <v>5.8</v>
      </c>
      <c r="P1793" s="90">
        <v>2539.1999999999998</v>
      </c>
      <c r="Q1793" s="90">
        <v>2545</v>
      </c>
      <c r="R1793" s="91">
        <v>278.47500000000002</v>
      </c>
      <c r="S1793" s="90" t="s">
        <v>150</v>
      </c>
      <c r="T1793" s="90">
        <v>2552</v>
      </c>
      <c r="U1793" s="90">
        <v>7.6</v>
      </c>
      <c r="V1793" s="88" t="s">
        <v>31</v>
      </c>
      <c r="W1793" s="88" t="s">
        <v>175</v>
      </c>
      <c r="X1793" s="88" t="s">
        <v>455</v>
      </c>
      <c r="Y1793" s="90" t="s">
        <v>1185</v>
      </c>
      <c r="Z1793" s="90" t="s">
        <v>566</v>
      </c>
      <c r="AA1793" s="90">
        <v>73</v>
      </c>
      <c r="AB1793" s="91" t="s">
        <v>4451</v>
      </c>
      <c r="AC1793" s="88" t="s">
        <v>566</v>
      </c>
      <c r="AD1793" s="90" t="s">
        <v>566</v>
      </c>
      <c r="AE1793" s="90" t="s">
        <v>2021</v>
      </c>
      <c r="AF1793" s="90" t="s">
        <v>175</v>
      </c>
      <c r="AG1793" s="91" t="s">
        <v>3475</v>
      </c>
      <c r="AH1793" s="92" t="s">
        <v>2201</v>
      </c>
      <c r="AI1793" s="93">
        <v>1104</v>
      </c>
      <c r="AJ1793" s="88" t="s">
        <v>566</v>
      </c>
      <c r="AK1793" s="90" t="s">
        <v>566</v>
      </c>
      <c r="AL1793" s="91">
        <v>12.4</v>
      </c>
      <c r="AM1793" s="91">
        <v>10.1</v>
      </c>
      <c r="AN1793" s="91">
        <v>1754</v>
      </c>
      <c r="AO1793" s="90">
        <v>11.6</v>
      </c>
      <c r="AP1793" s="91">
        <v>235.22</v>
      </c>
      <c r="AQ1793" s="91" t="s">
        <v>566</v>
      </c>
      <c r="AR1793" s="91" t="s">
        <v>566</v>
      </c>
      <c r="AS1793" s="91">
        <v>76.5</v>
      </c>
      <c r="AT1793" s="91">
        <v>79.83</v>
      </c>
      <c r="AU1793" s="90">
        <v>1097</v>
      </c>
      <c r="AV1793" s="90">
        <v>0</v>
      </c>
      <c r="AW1793" s="91">
        <v>137.41</v>
      </c>
      <c r="AX1793" s="91" t="s">
        <v>566</v>
      </c>
      <c r="AY1793" s="91">
        <v>137.31</v>
      </c>
      <c r="AZ1793" s="88" t="s">
        <v>4928</v>
      </c>
      <c r="BA1793" s="91">
        <v>140.69999999999999</v>
      </c>
      <c r="BB1793" s="91">
        <v>60.81</v>
      </c>
      <c r="BC1793" s="94">
        <v>3.7316945885999999</v>
      </c>
      <c r="BD1793" s="91">
        <v>215.01599999999999</v>
      </c>
      <c r="BE1793" s="95">
        <v>98.652000000000001</v>
      </c>
      <c r="BF1793" s="91">
        <v>2.5299999999999998</v>
      </c>
      <c r="BG1793" s="91">
        <v>31</v>
      </c>
      <c r="BH1793" s="94" t="s">
        <v>566</v>
      </c>
      <c r="BI1793" s="94" t="s">
        <v>566</v>
      </c>
      <c r="BJ1793" s="93">
        <v>744</v>
      </c>
      <c r="BK1793" s="94">
        <v>0</v>
      </c>
      <c r="BL1793" s="91">
        <v>78.361289999999997</v>
      </c>
      <c r="BM1793" s="96">
        <v>4.1531481499999998</v>
      </c>
      <c r="BN1793" s="96" t="s">
        <v>566</v>
      </c>
      <c r="BO1793" s="88" t="s">
        <v>430</v>
      </c>
      <c r="BP1793" s="88" t="s">
        <v>566</v>
      </c>
      <c r="BQ1793" s="91">
        <v>215.01599999999999</v>
      </c>
      <c r="BR1793" s="95">
        <v>98.652000000000001</v>
      </c>
      <c r="BS1793" s="91">
        <v>2.5299999999999998</v>
      </c>
      <c r="BT1793" s="90">
        <v>30</v>
      </c>
      <c r="BU1793" s="91">
        <v>0</v>
      </c>
      <c r="BV1793" s="91">
        <v>75.84</v>
      </c>
      <c r="BW1793" s="96">
        <v>4.01952</v>
      </c>
      <c r="BX1793" s="96" t="s">
        <v>566</v>
      </c>
      <c r="BY1793" s="96" t="s">
        <v>566</v>
      </c>
      <c r="BZ1793" s="96" t="s">
        <v>566</v>
      </c>
      <c r="CA1793" s="96" t="s">
        <v>566</v>
      </c>
      <c r="CB1793" s="96" t="s">
        <v>566</v>
      </c>
      <c r="CC1793" s="96" t="s">
        <v>566</v>
      </c>
      <c r="CD1793" s="96" t="s">
        <v>566</v>
      </c>
      <c r="CE1793" s="96" t="s">
        <v>566</v>
      </c>
      <c r="CF1793" s="88" t="s">
        <v>566</v>
      </c>
      <c r="CG1793" s="88" t="s">
        <v>566</v>
      </c>
      <c r="CH1793" s="92" t="s">
        <v>566</v>
      </c>
      <c r="CI1793" s="91">
        <v>0</v>
      </c>
      <c r="CJ1793" s="91">
        <v>0</v>
      </c>
      <c r="CK1793" s="90" t="s">
        <v>566</v>
      </c>
      <c r="CL1793" s="91">
        <v>-0.2225690038</v>
      </c>
      <c r="CM1793" s="91">
        <v>-3.2430996199999999E-2</v>
      </c>
      <c r="CN1793" s="88" t="s">
        <v>566</v>
      </c>
      <c r="CO1793" s="91">
        <v>129.75</v>
      </c>
      <c r="CP1793" s="91">
        <v>28.2116703451</v>
      </c>
      <c r="CQ1793" s="91">
        <v>0.33166295849999999</v>
      </c>
      <c r="CR1793" s="91">
        <v>-186.8047812678</v>
      </c>
      <c r="CS1793" s="91">
        <v>-2.1963370415000001</v>
      </c>
      <c r="CT1793" s="90">
        <v>6.91</v>
      </c>
      <c r="CU1793" s="96">
        <v>1.0149999999999999</v>
      </c>
      <c r="CV1793" s="96">
        <v>0.872</v>
      </c>
      <c r="CW1793" s="96">
        <v>0.81299999999999994</v>
      </c>
      <c r="CX1793" s="93">
        <v>2222</v>
      </c>
      <c r="CY1793" s="93">
        <v>2187.5250000000001</v>
      </c>
      <c r="CZ1793" s="93">
        <v>73.2</v>
      </c>
      <c r="DA1793" s="90">
        <v>53</v>
      </c>
      <c r="DB1793" s="90" t="s">
        <v>566</v>
      </c>
      <c r="DC1793" s="90">
        <v>103.8</v>
      </c>
      <c r="DD1793" s="91">
        <v>220</v>
      </c>
      <c r="DE1793" s="91">
        <v>-37.586363636400002</v>
      </c>
      <c r="DF1793" s="93">
        <v>159.1</v>
      </c>
      <c r="DG1793" s="88" t="s">
        <v>393</v>
      </c>
      <c r="DH1793" s="88" t="s">
        <v>566</v>
      </c>
      <c r="DI1793" s="88">
        <v>1</v>
      </c>
      <c r="DJ1793" s="88" t="s">
        <v>566</v>
      </c>
      <c r="DK1793" s="90">
        <v>0</v>
      </c>
      <c r="DL1793" s="91">
        <v>98.652000000000001</v>
      </c>
      <c r="DM1793" s="91">
        <v>7.0602249214999997</v>
      </c>
      <c r="DN1793" s="91">
        <v>406.8021339009</v>
      </c>
      <c r="DO1793" s="91">
        <v>4.7824605060999996</v>
      </c>
      <c r="DP1793" s="91">
        <v>191.785682288</v>
      </c>
      <c r="DQ1793" s="91">
        <v>2.2544605061</v>
      </c>
      <c r="DR1793" s="91">
        <v>53.375300406400001</v>
      </c>
      <c r="DS1793" s="91">
        <v>0.62749244640000001</v>
      </c>
      <c r="DT1793" s="91">
        <v>-161.64115120650001</v>
      </c>
      <c r="DU1793" s="91">
        <v>-1.9005075536</v>
      </c>
      <c r="DV1793" s="91">
        <v>114.975745</v>
      </c>
      <c r="DW1793" s="97"/>
      <c r="DX1793" s="98" t="s">
        <v>689</v>
      </c>
      <c r="DY1793" s="99" t="s">
        <v>3211</v>
      </c>
      <c r="DZ1793" s="98" t="s">
        <v>689</v>
      </c>
      <c r="EA1793" s="100" t="s">
        <v>689</v>
      </c>
      <c r="EB1793" s="101" t="s">
        <v>2761</v>
      </c>
      <c r="EC1793" s="38"/>
    </row>
    <row r="1794" spans="1:133" ht="15" customHeight="1" x14ac:dyDescent="0.25">
      <c r="A1794" s="17" t="str">
        <f t="shared" si="27"/>
        <v>149_Восточно-Придорожное</v>
      </c>
      <c r="B1794" s="87">
        <v>22</v>
      </c>
      <c r="C1794" s="88" t="s">
        <v>733</v>
      </c>
      <c r="D1794" s="88" t="s">
        <v>568</v>
      </c>
      <c r="E1794" s="88" t="s">
        <v>1715</v>
      </c>
      <c r="F1794" s="88" t="s">
        <v>7</v>
      </c>
      <c r="G1794" s="88" t="s">
        <v>1506</v>
      </c>
      <c r="H1794" s="88" t="s">
        <v>1716</v>
      </c>
      <c r="I1794" s="89">
        <v>149</v>
      </c>
      <c r="J1794" s="88" t="s">
        <v>12</v>
      </c>
      <c r="K1794" s="88" t="s">
        <v>1593</v>
      </c>
      <c r="L1794" s="88" t="s">
        <v>385</v>
      </c>
      <c r="M1794" s="88" t="s">
        <v>1717</v>
      </c>
      <c r="N1794" s="88" t="s">
        <v>7</v>
      </c>
      <c r="O1794" s="90">
        <v>10</v>
      </c>
      <c r="P1794" s="90">
        <v>2627</v>
      </c>
      <c r="Q1794" s="90">
        <v>2637</v>
      </c>
      <c r="R1794" s="91">
        <v>319.26</v>
      </c>
      <c r="S1794" s="90" t="s">
        <v>150</v>
      </c>
      <c r="T1794" s="90">
        <v>2666.6</v>
      </c>
      <c r="U1794" s="90">
        <v>21</v>
      </c>
      <c r="V1794" s="88" t="s">
        <v>31</v>
      </c>
      <c r="W1794" s="88" t="s">
        <v>175</v>
      </c>
      <c r="X1794" s="88" t="s">
        <v>1779</v>
      </c>
      <c r="Y1794" s="90" t="s">
        <v>2099</v>
      </c>
      <c r="Z1794" s="90" t="s">
        <v>566</v>
      </c>
      <c r="AA1794" s="90">
        <v>73</v>
      </c>
      <c r="AB1794" s="91" t="s">
        <v>4452</v>
      </c>
      <c r="AC1794" s="88" t="s">
        <v>566</v>
      </c>
      <c r="AD1794" s="90" t="s">
        <v>566</v>
      </c>
      <c r="AE1794" s="90" t="s">
        <v>1249</v>
      </c>
      <c r="AF1794" s="90" t="s">
        <v>175</v>
      </c>
      <c r="AG1794" s="91" t="s">
        <v>3448</v>
      </c>
      <c r="AH1794" s="92" t="s">
        <v>2062</v>
      </c>
      <c r="AI1794" s="93">
        <v>1191</v>
      </c>
      <c r="AJ1794" s="88" t="s">
        <v>2054</v>
      </c>
      <c r="AK1794" s="90" t="s">
        <v>566</v>
      </c>
      <c r="AL1794" s="91">
        <v>8.6999999999999993</v>
      </c>
      <c r="AM1794" s="91">
        <v>7.4</v>
      </c>
      <c r="AN1794" s="91">
        <v>1485</v>
      </c>
      <c r="AO1794" s="90">
        <v>8.9</v>
      </c>
      <c r="AP1794" s="91">
        <v>164.92</v>
      </c>
      <c r="AQ1794" s="91" t="s">
        <v>566</v>
      </c>
      <c r="AR1794" s="91" t="s">
        <v>566</v>
      </c>
      <c r="AS1794" s="91">
        <v>97.29</v>
      </c>
      <c r="AT1794" s="91">
        <v>98.68</v>
      </c>
      <c r="AU1794" s="90">
        <v>448</v>
      </c>
      <c r="AV1794" s="90">
        <v>0</v>
      </c>
      <c r="AW1794" s="91">
        <v>22</v>
      </c>
      <c r="AX1794" s="91" t="s">
        <v>566</v>
      </c>
      <c r="AY1794" s="91">
        <v>174.88</v>
      </c>
      <c r="AZ1794" s="88" t="s">
        <v>4928</v>
      </c>
      <c r="BA1794" s="91">
        <v>176.3</v>
      </c>
      <c r="BB1794" s="91">
        <v>77.59</v>
      </c>
      <c r="BC1794" s="94">
        <v>2.0326021678999999</v>
      </c>
      <c r="BD1794" s="91">
        <v>157.62799999999999</v>
      </c>
      <c r="BE1794" s="95">
        <v>96.093000000000004</v>
      </c>
      <c r="BF1794" s="91">
        <v>5.13</v>
      </c>
      <c r="BG1794" s="91">
        <v>30.9</v>
      </c>
      <c r="BH1794" s="94" t="s">
        <v>566</v>
      </c>
      <c r="BI1794" s="94" t="s">
        <v>566</v>
      </c>
      <c r="BJ1794" s="93">
        <v>742</v>
      </c>
      <c r="BK1794" s="94">
        <v>2</v>
      </c>
      <c r="BL1794" s="91">
        <v>158.61635999999999</v>
      </c>
      <c r="BM1794" s="96">
        <v>13.95823936</v>
      </c>
      <c r="BN1794" s="96" t="s">
        <v>566</v>
      </c>
      <c r="BO1794" s="88" t="s">
        <v>430</v>
      </c>
      <c r="BP1794" s="88" t="s">
        <v>566</v>
      </c>
      <c r="BQ1794" s="91">
        <v>157.62799999999999</v>
      </c>
      <c r="BR1794" s="95">
        <v>96.093000000000004</v>
      </c>
      <c r="BS1794" s="91">
        <v>5.13</v>
      </c>
      <c r="BT1794" s="90">
        <v>30</v>
      </c>
      <c r="BU1794" s="91">
        <v>0</v>
      </c>
      <c r="BV1794" s="91">
        <v>153.9</v>
      </c>
      <c r="BW1794" s="96">
        <v>13.543200000000001</v>
      </c>
      <c r="BX1794" s="96" t="s">
        <v>566</v>
      </c>
      <c r="BY1794" s="96" t="s">
        <v>566</v>
      </c>
      <c r="BZ1794" s="96" t="s">
        <v>566</v>
      </c>
      <c r="CA1794" s="96" t="s">
        <v>566</v>
      </c>
      <c r="CB1794" s="96" t="s">
        <v>566</v>
      </c>
      <c r="CC1794" s="96" t="s">
        <v>566</v>
      </c>
      <c r="CD1794" s="96" t="s">
        <v>566</v>
      </c>
      <c r="CE1794" s="96" t="s">
        <v>566</v>
      </c>
      <c r="CF1794" s="88" t="s">
        <v>566</v>
      </c>
      <c r="CG1794" s="88" t="s">
        <v>566</v>
      </c>
      <c r="CH1794" s="92" t="s">
        <v>566</v>
      </c>
      <c r="CI1794" s="91">
        <v>0</v>
      </c>
      <c r="CJ1794" s="91">
        <v>0</v>
      </c>
      <c r="CK1794" s="90" t="s">
        <v>566</v>
      </c>
      <c r="CL1794" s="91">
        <v>-0.51331087239999995</v>
      </c>
      <c r="CM1794" s="91">
        <v>-0.1866891276</v>
      </c>
      <c r="CN1794" s="88" t="s">
        <v>566</v>
      </c>
      <c r="CO1794" s="91">
        <v>125.375</v>
      </c>
      <c r="CP1794" s="91">
        <v>100.6241769409</v>
      </c>
      <c r="CQ1794" s="91">
        <v>3.2750910696000002</v>
      </c>
      <c r="CR1794" s="91">
        <v>-57.004146724899996</v>
      </c>
      <c r="CS1794" s="91">
        <v>-1.8549089303999999</v>
      </c>
      <c r="CT1794" s="90">
        <v>1</v>
      </c>
      <c r="CU1794" s="96">
        <v>1.016</v>
      </c>
      <c r="CV1794" s="96">
        <v>0.83299999999999996</v>
      </c>
      <c r="CW1794" s="96">
        <v>0.752</v>
      </c>
      <c r="CX1794" s="93">
        <v>2249</v>
      </c>
      <c r="CY1794" s="93">
        <v>2234.54</v>
      </c>
      <c r="CZ1794" s="93">
        <v>73.2</v>
      </c>
      <c r="DA1794" s="90">
        <v>88</v>
      </c>
      <c r="DB1794" s="90" t="s">
        <v>566</v>
      </c>
      <c r="DC1794" s="90">
        <v>100.3</v>
      </c>
      <c r="DD1794" s="91">
        <v>231</v>
      </c>
      <c r="DE1794" s="91">
        <v>-24.294372294399999</v>
      </c>
      <c r="DF1794" s="93">
        <v>288.3</v>
      </c>
      <c r="DG1794" s="88" t="s">
        <v>393</v>
      </c>
      <c r="DH1794" s="88" t="s">
        <v>566</v>
      </c>
      <c r="DI1794" s="88">
        <v>1</v>
      </c>
      <c r="DJ1794" s="88" t="s">
        <v>566</v>
      </c>
      <c r="DK1794" s="90">
        <v>0</v>
      </c>
      <c r="DL1794" s="91">
        <v>96.093000000000004</v>
      </c>
      <c r="DM1794" s="91">
        <v>2.2949796915</v>
      </c>
      <c r="DN1794" s="91">
        <v>177.9753384679</v>
      </c>
      <c r="DO1794" s="91">
        <v>5.7926977327999998</v>
      </c>
      <c r="DP1794" s="91">
        <v>20.347014802099999</v>
      </c>
      <c r="DQ1794" s="91">
        <v>0.66269773279999999</v>
      </c>
      <c r="DR1794" s="91">
        <v>113.6129696272</v>
      </c>
      <c r="DS1794" s="91">
        <v>3.6978471131999999</v>
      </c>
      <c r="DT1794" s="91">
        <v>-44.015354038600002</v>
      </c>
      <c r="DU1794" s="91">
        <v>-1.4321528868</v>
      </c>
      <c r="DV1794" s="91">
        <v>158.29168000000001</v>
      </c>
      <c r="DW1794" s="97"/>
      <c r="DX1794" s="98" t="s">
        <v>689</v>
      </c>
      <c r="DY1794" s="99" t="s">
        <v>689</v>
      </c>
      <c r="DZ1794" s="98" t="s">
        <v>689</v>
      </c>
      <c r="EA1794" s="100" t="s">
        <v>689</v>
      </c>
      <c r="EB1794" s="101" t="s">
        <v>2761</v>
      </c>
      <c r="EC1794" s="38"/>
    </row>
    <row r="1795" spans="1:133" ht="15" customHeight="1" x14ac:dyDescent="0.25">
      <c r="A1795" s="17" t="str">
        <f t="shared" si="27"/>
        <v>151_Восточно-Придорожное</v>
      </c>
      <c r="B1795" s="87">
        <v>23</v>
      </c>
      <c r="C1795" s="88" t="s">
        <v>733</v>
      </c>
      <c r="D1795" s="88" t="s">
        <v>568</v>
      </c>
      <c r="E1795" s="88" t="s">
        <v>1715</v>
      </c>
      <c r="F1795" s="88" t="s">
        <v>7</v>
      </c>
      <c r="G1795" s="88" t="s">
        <v>1506</v>
      </c>
      <c r="H1795" s="88" t="s">
        <v>1716</v>
      </c>
      <c r="I1795" s="89">
        <v>151</v>
      </c>
      <c r="J1795" s="88" t="s">
        <v>12</v>
      </c>
      <c r="K1795" s="88" t="s">
        <v>1593</v>
      </c>
      <c r="L1795" s="88" t="s">
        <v>385</v>
      </c>
      <c r="M1795" s="88" t="s">
        <v>1717</v>
      </c>
      <c r="N1795" s="88" t="s">
        <v>7</v>
      </c>
      <c r="O1795" s="90">
        <v>9.6</v>
      </c>
      <c r="P1795" s="90">
        <v>2423.4</v>
      </c>
      <c r="Q1795" s="90">
        <v>2434</v>
      </c>
      <c r="R1795" s="91">
        <v>117.669</v>
      </c>
      <c r="S1795" s="90" t="s">
        <v>150</v>
      </c>
      <c r="T1795" s="90">
        <v>2470.1999999999998</v>
      </c>
      <c r="U1795" s="90">
        <v>22.8</v>
      </c>
      <c r="V1795" s="88" t="s">
        <v>31</v>
      </c>
      <c r="W1795" s="88" t="s">
        <v>156</v>
      </c>
      <c r="X1795" s="88" t="s">
        <v>341</v>
      </c>
      <c r="Y1795" s="90" t="s">
        <v>381</v>
      </c>
      <c r="Z1795" s="90" t="s">
        <v>566</v>
      </c>
      <c r="AA1795" s="90">
        <v>73</v>
      </c>
      <c r="AB1795" s="91" t="s">
        <v>4332</v>
      </c>
      <c r="AC1795" s="88" t="s">
        <v>566</v>
      </c>
      <c r="AD1795" s="90" t="s">
        <v>566</v>
      </c>
      <c r="AE1795" s="90" t="s">
        <v>566</v>
      </c>
      <c r="AF1795" s="90" t="s">
        <v>156</v>
      </c>
      <c r="AG1795" s="91" t="s">
        <v>3503</v>
      </c>
      <c r="AH1795" s="92" t="s">
        <v>2001</v>
      </c>
      <c r="AI1795" s="93">
        <v>1264</v>
      </c>
      <c r="AJ1795" s="88" t="s">
        <v>566</v>
      </c>
      <c r="AK1795" s="90" t="s">
        <v>566</v>
      </c>
      <c r="AL1795" s="91">
        <v>8.6999999999999993</v>
      </c>
      <c r="AM1795" s="91">
        <v>7.4</v>
      </c>
      <c r="AN1795" s="91">
        <v>1605</v>
      </c>
      <c r="AO1795" s="90">
        <v>7.5</v>
      </c>
      <c r="AP1795" s="91">
        <v>79.613</v>
      </c>
      <c r="AQ1795" s="91" t="s">
        <v>566</v>
      </c>
      <c r="AR1795" s="91" t="s">
        <v>566</v>
      </c>
      <c r="AS1795" s="91">
        <v>76.11</v>
      </c>
      <c r="AT1795" s="91">
        <v>77.7</v>
      </c>
      <c r="AU1795" s="90">
        <v>449</v>
      </c>
      <c r="AV1795" s="90">
        <v>0</v>
      </c>
      <c r="AW1795" s="91">
        <v>9.15</v>
      </c>
      <c r="AX1795" s="91" t="s">
        <v>566</v>
      </c>
      <c r="AY1795" s="91">
        <v>172.58</v>
      </c>
      <c r="AZ1795" s="88" t="s">
        <v>4928</v>
      </c>
      <c r="BA1795" s="91">
        <v>174.2</v>
      </c>
      <c r="BB1795" s="91">
        <v>96.47</v>
      </c>
      <c r="BC1795" s="94">
        <v>1.5034765943999999</v>
      </c>
      <c r="BD1795" s="91">
        <v>141.142</v>
      </c>
      <c r="BE1795" s="95">
        <v>98</v>
      </c>
      <c r="BF1795" s="91">
        <v>2.35</v>
      </c>
      <c r="BG1795" s="91">
        <v>30.9</v>
      </c>
      <c r="BH1795" s="94" t="s">
        <v>566</v>
      </c>
      <c r="BI1795" s="94" t="s">
        <v>566</v>
      </c>
      <c r="BJ1795" s="93">
        <v>742</v>
      </c>
      <c r="BK1795" s="94">
        <v>2</v>
      </c>
      <c r="BL1795" s="91">
        <v>72.698170000000005</v>
      </c>
      <c r="BM1795" s="96">
        <v>6.3974392199999999</v>
      </c>
      <c r="BN1795" s="96" t="s">
        <v>566</v>
      </c>
      <c r="BO1795" s="88" t="s">
        <v>430</v>
      </c>
      <c r="BP1795" s="88" t="s">
        <v>566</v>
      </c>
      <c r="BQ1795" s="91">
        <v>141.142</v>
      </c>
      <c r="BR1795" s="95">
        <v>98</v>
      </c>
      <c r="BS1795" s="91">
        <v>2.35</v>
      </c>
      <c r="BT1795" s="90">
        <v>30</v>
      </c>
      <c r="BU1795" s="91">
        <v>0</v>
      </c>
      <c r="BV1795" s="91">
        <v>70.53</v>
      </c>
      <c r="BW1795" s="96">
        <v>6.2066400000000002</v>
      </c>
      <c r="BX1795" s="96" t="s">
        <v>566</v>
      </c>
      <c r="BY1795" s="96" t="s">
        <v>566</v>
      </c>
      <c r="BZ1795" s="96" t="s">
        <v>566</v>
      </c>
      <c r="CA1795" s="96" t="s">
        <v>566</v>
      </c>
      <c r="CB1795" s="96" t="s">
        <v>566</v>
      </c>
      <c r="CC1795" s="96" t="s">
        <v>566</v>
      </c>
      <c r="CD1795" s="96" t="s">
        <v>566</v>
      </c>
      <c r="CE1795" s="96" t="s">
        <v>566</v>
      </c>
      <c r="CF1795" s="88" t="s">
        <v>566</v>
      </c>
      <c r="CG1795" s="88" t="s">
        <v>566</v>
      </c>
      <c r="CH1795" s="92" t="s">
        <v>566</v>
      </c>
      <c r="CI1795" s="91">
        <v>0</v>
      </c>
      <c r="CJ1795" s="91">
        <v>0</v>
      </c>
      <c r="CK1795" s="90" t="s">
        <v>566</v>
      </c>
      <c r="CL1795" s="91">
        <v>-0.1195517118</v>
      </c>
      <c r="CM1795" s="91">
        <v>-2.8448288200000001E-2</v>
      </c>
      <c r="CN1795" s="88" t="s">
        <v>566</v>
      </c>
      <c r="CO1795" s="91">
        <v>125.375</v>
      </c>
      <c r="CP1795" s="91">
        <v>70.971542270200004</v>
      </c>
      <c r="CQ1795" s="91">
        <v>1.1823859376000001</v>
      </c>
      <c r="CR1795" s="91">
        <v>-70.1703177837</v>
      </c>
      <c r="CS1795" s="91">
        <v>-1.1686140624000001</v>
      </c>
      <c r="CT1795" s="90">
        <v>1</v>
      </c>
      <c r="CU1795" s="96">
        <v>1.016</v>
      </c>
      <c r="CV1795" s="96">
        <v>0.83299999999999996</v>
      </c>
      <c r="CW1795" s="96">
        <v>0.752</v>
      </c>
      <c r="CX1795" s="93">
        <v>2249</v>
      </c>
      <c r="CY1795" s="93">
        <v>2232.5309999999999</v>
      </c>
      <c r="CZ1795" s="93">
        <v>73.2</v>
      </c>
      <c r="DA1795" s="90">
        <v>88</v>
      </c>
      <c r="DB1795" s="90" t="s">
        <v>566</v>
      </c>
      <c r="DC1795" s="90">
        <v>100.3</v>
      </c>
      <c r="DD1795" s="91">
        <v>231</v>
      </c>
      <c r="DE1795" s="91">
        <v>-25.29004329</v>
      </c>
      <c r="DF1795" s="93">
        <v>288.3</v>
      </c>
      <c r="DG1795" s="88" t="s">
        <v>393</v>
      </c>
      <c r="DH1795" s="88" t="s">
        <v>566</v>
      </c>
      <c r="DI1795" s="88">
        <v>1</v>
      </c>
      <c r="DJ1795" s="88" t="s">
        <v>566</v>
      </c>
      <c r="DK1795" s="90">
        <v>0</v>
      </c>
      <c r="DL1795" s="91">
        <v>98</v>
      </c>
      <c r="DM1795" s="91">
        <v>1.6975470158999999</v>
      </c>
      <c r="DN1795" s="91">
        <v>159.36076544630001</v>
      </c>
      <c r="DO1795" s="91">
        <v>2.6549504495999998</v>
      </c>
      <c r="DP1795" s="91">
        <v>18.2189053924</v>
      </c>
      <c r="DQ1795" s="91">
        <v>0.30395044960000001</v>
      </c>
      <c r="DR1795" s="91">
        <v>80.132706884900003</v>
      </c>
      <c r="DS1795" s="91">
        <v>1.3350109456000001</v>
      </c>
      <c r="DT1795" s="91">
        <v>-61.009153169000001</v>
      </c>
      <c r="DU1795" s="91">
        <v>-1.0159890544000001</v>
      </c>
      <c r="DV1795" s="91">
        <v>158.25777777779999</v>
      </c>
      <c r="DW1795" s="97"/>
      <c r="DX1795" s="98" t="s">
        <v>689</v>
      </c>
      <c r="DY1795" s="99" t="s">
        <v>689</v>
      </c>
      <c r="DZ1795" s="98" t="s">
        <v>689</v>
      </c>
      <c r="EA1795" s="100" t="s">
        <v>689</v>
      </c>
      <c r="EB1795" s="101" t="s">
        <v>2761</v>
      </c>
      <c r="EC1795" s="38"/>
    </row>
    <row r="1796" spans="1:133" ht="15" customHeight="1" x14ac:dyDescent="0.25">
      <c r="A1796" s="17" t="str">
        <f t="shared" si="27"/>
        <v>156Л_Восточно-Придорожное</v>
      </c>
      <c r="B1796" s="87">
        <v>24</v>
      </c>
      <c r="C1796" s="88" t="s">
        <v>733</v>
      </c>
      <c r="D1796" s="88" t="s">
        <v>568</v>
      </c>
      <c r="E1796" s="88" t="s">
        <v>1715</v>
      </c>
      <c r="F1796" s="88" t="s">
        <v>7</v>
      </c>
      <c r="G1796" s="88" t="s">
        <v>1506</v>
      </c>
      <c r="H1796" s="88" t="s">
        <v>1716</v>
      </c>
      <c r="I1796" s="89" t="s">
        <v>1726</v>
      </c>
      <c r="J1796" s="88" t="s">
        <v>16</v>
      </c>
      <c r="K1796" s="88" t="s">
        <v>1593</v>
      </c>
      <c r="L1796" s="88" t="s">
        <v>384</v>
      </c>
      <c r="M1796" s="88" t="s">
        <v>1719</v>
      </c>
      <c r="N1796" s="88" t="s">
        <v>6</v>
      </c>
      <c r="O1796" s="90">
        <v>179.2</v>
      </c>
      <c r="P1796" s="90">
        <v>2612.5</v>
      </c>
      <c r="Q1796" s="90">
        <v>2791.7</v>
      </c>
      <c r="R1796" s="91">
        <v>348.1</v>
      </c>
      <c r="S1796" s="90" t="s">
        <v>690</v>
      </c>
      <c r="T1796" s="90">
        <v>2752.6</v>
      </c>
      <c r="U1796" s="90">
        <v>377.7</v>
      </c>
      <c r="V1796" s="88" t="s">
        <v>31</v>
      </c>
      <c r="W1796" s="88" t="s">
        <v>175</v>
      </c>
      <c r="X1796" s="88" t="s">
        <v>1725</v>
      </c>
      <c r="Y1796" s="90" t="s">
        <v>381</v>
      </c>
      <c r="Z1796" s="90" t="s">
        <v>566</v>
      </c>
      <c r="AA1796" s="90">
        <v>73</v>
      </c>
      <c r="AB1796" s="91" t="s">
        <v>4453</v>
      </c>
      <c r="AC1796" s="88" t="s">
        <v>566</v>
      </c>
      <c r="AD1796" s="90" t="s">
        <v>566</v>
      </c>
      <c r="AE1796" s="90" t="s">
        <v>1955</v>
      </c>
      <c r="AF1796" s="90" t="s">
        <v>175</v>
      </c>
      <c r="AG1796" s="91" t="s">
        <v>3538</v>
      </c>
      <c r="AH1796" s="92" t="s">
        <v>2213</v>
      </c>
      <c r="AI1796" s="93">
        <v>1082</v>
      </c>
      <c r="AJ1796" s="88" t="s">
        <v>566</v>
      </c>
      <c r="AK1796" s="90" t="s">
        <v>566</v>
      </c>
      <c r="AL1796" s="91">
        <v>8.6999999999999993</v>
      </c>
      <c r="AM1796" s="91">
        <v>6.967678265</v>
      </c>
      <c r="AN1796" s="91">
        <v>1555</v>
      </c>
      <c r="AO1796" s="90">
        <v>12.3</v>
      </c>
      <c r="AP1796" s="91">
        <v>82.12</v>
      </c>
      <c r="AQ1796" s="91" t="s">
        <v>566</v>
      </c>
      <c r="AR1796" s="91" t="s">
        <v>566</v>
      </c>
      <c r="AS1796" s="91">
        <v>83.25</v>
      </c>
      <c r="AT1796" s="91">
        <v>86.18</v>
      </c>
      <c r="AU1796" s="90">
        <v>690</v>
      </c>
      <c r="AV1796" s="90">
        <v>27</v>
      </c>
      <c r="AW1796" s="91">
        <v>23.49</v>
      </c>
      <c r="AX1796" s="91" t="s">
        <v>566</v>
      </c>
      <c r="AY1796" s="91">
        <v>157.41</v>
      </c>
      <c r="AZ1796" s="88" t="s">
        <v>4928</v>
      </c>
      <c r="BA1796" s="91">
        <v>160.4</v>
      </c>
      <c r="BB1796" s="91">
        <v>74.16</v>
      </c>
      <c r="BC1796" s="94">
        <v>2.5426039378</v>
      </c>
      <c r="BD1796" s="91">
        <v>183.96199999999999</v>
      </c>
      <c r="BE1796" s="95">
        <v>97.396000000000001</v>
      </c>
      <c r="BF1796" s="91">
        <v>4.18</v>
      </c>
      <c r="BG1796" s="91">
        <v>30.9</v>
      </c>
      <c r="BH1796" s="94" t="s">
        <v>566</v>
      </c>
      <c r="BI1796" s="94" t="s">
        <v>566</v>
      </c>
      <c r="BJ1796" s="93">
        <v>741</v>
      </c>
      <c r="BK1796" s="94">
        <v>3</v>
      </c>
      <c r="BL1796" s="91">
        <v>128.96741</v>
      </c>
      <c r="BM1796" s="96">
        <v>6.8352727599999996</v>
      </c>
      <c r="BN1796" s="96" t="s">
        <v>566</v>
      </c>
      <c r="BO1796" s="88" t="s">
        <v>430</v>
      </c>
      <c r="BP1796" s="88" t="s">
        <v>566</v>
      </c>
      <c r="BQ1796" s="91">
        <v>183.96199999999999</v>
      </c>
      <c r="BR1796" s="95">
        <v>97.396000000000001</v>
      </c>
      <c r="BS1796" s="91">
        <v>4.18</v>
      </c>
      <c r="BT1796" s="90">
        <v>30</v>
      </c>
      <c r="BU1796" s="91">
        <v>0</v>
      </c>
      <c r="BV1796" s="91">
        <v>125.31</v>
      </c>
      <c r="BW1796" s="96">
        <v>6.6414299999999997</v>
      </c>
      <c r="BX1796" s="96" t="s">
        <v>566</v>
      </c>
      <c r="BY1796" s="96" t="s">
        <v>566</v>
      </c>
      <c r="BZ1796" s="96" t="s">
        <v>566</v>
      </c>
      <c r="CA1796" s="96" t="s">
        <v>566</v>
      </c>
      <c r="CB1796" s="96" t="s">
        <v>566</v>
      </c>
      <c r="CC1796" s="96" t="s">
        <v>566</v>
      </c>
      <c r="CD1796" s="96" t="s">
        <v>566</v>
      </c>
      <c r="CE1796" s="96" t="s">
        <v>566</v>
      </c>
      <c r="CF1796" s="88" t="s">
        <v>566</v>
      </c>
      <c r="CG1796" s="88" t="s">
        <v>566</v>
      </c>
      <c r="CH1796" s="92" t="s">
        <v>566</v>
      </c>
      <c r="CI1796" s="91">
        <v>0</v>
      </c>
      <c r="CJ1796" s="91">
        <v>0</v>
      </c>
      <c r="CK1796" s="90" t="s">
        <v>566</v>
      </c>
      <c r="CL1796" s="91">
        <v>-0.57201432770000005</v>
      </c>
      <c r="CM1796" s="91">
        <v>-1.7985672300000002E-2</v>
      </c>
      <c r="CN1796" s="88" t="s">
        <v>566</v>
      </c>
      <c r="CO1796" s="91">
        <v>129.75</v>
      </c>
      <c r="CP1796" s="91">
        <v>70.328331063600004</v>
      </c>
      <c r="CQ1796" s="91">
        <v>1.5968929085000001</v>
      </c>
      <c r="CR1796" s="91">
        <v>-113.6334234303</v>
      </c>
      <c r="CS1796" s="91">
        <v>-2.5801070914999999</v>
      </c>
      <c r="CT1796" s="90">
        <v>-6.55</v>
      </c>
      <c r="CU1796" s="96">
        <v>1.0149999999999999</v>
      </c>
      <c r="CV1796" s="96">
        <v>0.872</v>
      </c>
      <c r="CW1796" s="96">
        <v>0.81299999999999994</v>
      </c>
      <c r="CX1796" s="93">
        <v>2222</v>
      </c>
      <c r="CY1796" s="93">
        <v>2191.6</v>
      </c>
      <c r="CZ1796" s="93">
        <v>72.8</v>
      </c>
      <c r="DA1796" s="90">
        <v>53</v>
      </c>
      <c r="DB1796" s="90" t="s">
        <v>566</v>
      </c>
      <c r="DC1796" s="90">
        <v>103.8</v>
      </c>
      <c r="DD1796" s="91">
        <v>220</v>
      </c>
      <c r="DE1796" s="91">
        <v>-28.45</v>
      </c>
      <c r="DF1796" s="93">
        <v>159.1</v>
      </c>
      <c r="DG1796" s="88" t="s">
        <v>393</v>
      </c>
      <c r="DH1796" s="88" t="s">
        <v>566</v>
      </c>
      <c r="DI1796" s="88">
        <v>1</v>
      </c>
      <c r="DJ1796" s="88" t="s">
        <v>566</v>
      </c>
      <c r="DK1796" s="90">
        <v>0</v>
      </c>
      <c r="DL1796" s="91">
        <v>97.396000000000001</v>
      </c>
      <c r="DM1796" s="91">
        <v>0.39286083020000001</v>
      </c>
      <c r="DN1796" s="91">
        <v>28.4241926079</v>
      </c>
      <c r="DO1796" s="91">
        <v>0.64540692089999996</v>
      </c>
      <c r="DP1796" s="91">
        <v>-155.53756188599999</v>
      </c>
      <c r="DQ1796" s="91">
        <v>-3.5315930790999999</v>
      </c>
      <c r="DR1796" s="91">
        <v>10.8665305645</v>
      </c>
      <c r="DS1796" s="91">
        <v>0.24673819690000001</v>
      </c>
      <c r="DT1796" s="91">
        <v>-173.09522392939999</v>
      </c>
      <c r="DU1796" s="91">
        <v>-3.9302618031000001</v>
      </c>
      <c r="DV1796" s="91">
        <v>114.99196833329999</v>
      </c>
      <c r="DW1796" s="97"/>
      <c r="DX1796" s="98" t="s">
        <v>5579</v>
      </c>
      <c r="DY1796" s="99" t="s">
        <v>689</v>
      </c>
      <c r="DZ1796" s="98" t="s">
        <v>689</v>
      </c>
      <c r="EA1796" s="100" t="s">
        <v>689</v>
      </c>
      <c r="EB1796" s="101" t="s">
        <v>2761</v>
      </c>
      <c r="EC1796" s="38"/>
    </row>
    <row r="1797" spans="1:133" ht="15" customHeight="1" x14ac:dyDescent="0.25">
      <c r="A1797" s="17" t="str">
        <f t="shared" si="27"/>
        <v>207_Восточно-Придорожное</v>
      </c>
      <c r="B1797" s="87">
        <v>25</v>
      </c>
      <c r="C1797" s="88" t="s">
        <v>733</v>
      </c>
      <c r="D1797" s="88" t="s">
        <v>568</v>
      </c>
      <c r="E1797" s="88" t="s">
        <v>1715</v>
      </c>
      <c r="F1797" s="88" t="s">
        <v>7</v>
      </c>
      <c r="G1797" s="88" t="s">
        <v>1506</v>
      </c>
      <c r="H1797" s="88" t="s">
        <v>1716</v>
      </c>
      <c r="I1797" s="89">
        <v>207</v>
      </c>
      <c r="J1797" s="88" t="s">
        <v>6</v>
      </c>
      <c r="K1797" s="88" t="s">
        <v>1593</v>
      </c>
      <c r="L1797" s="88" t="s">
        <v>384</v>
      </c>
      <c r="M1797" s="88" t="s">
        <v>1717</v>
      </c>
      <c r="N1797" s="88" t="s">
        <v>7</v>
      </c>
      <c r="O1797" s="90">
        <v>8.1999999999999993</v>
      </c>
      <c r="P1797" s="90">
        <v>2310.1999999999998</v>
      </c>
      <c r="Q1797" s="90">
        <v>2318.4</v>
      </c>
      <c r="R1797" s="91">
        <v>3.48</v>
      </c>
      <c r="S1797" s="90" t="s">
        <v>150</v>
      </c>
      <c r="T1797" s="90">
        <v>2480</v>
      </c>
      <c r="U1797" s="90">
        <v>23.1</v>
      </c>
      <c r="V1797" s="88" t="s">
        <v>31</v>
      </c>
      <c r="W1797" s="88" t="s">
        <v>156</v>
      </c>
      <c r="X1797" s="88" t="s">
        <v>83</v>
      </c>
      <c r="Y1797" s="90" t="s">
        <v>1354</v>
      </c>
      <c r="Z1797" s="90" t="s">
        <v>566</v>
      </c>
      <c r="AA1797" s="90">
        <v>73</v>
      </c>
      <c r="AB1797" s="91" t="s">
        <v>3477</v>
      </c>
      <c r="AC1797" s="88" t="s">
        <v>566</v>
      </c>
      <c r="AD1797" s="90" t="s">
        <v>566</v>
      </c>
      <c r="AE1797" s="90" t="s">
        <v>566</v>
      </c>
      <c r="AF1797" s="90" t="s">
        <v>156</v>
      </c>
      <c r="AG1797" s="91" t="s">
        <v>3479</v>
      </c>
      <c r="AH1797" s="92" t="s">
        <v>1167</v>
      </c>
      <c r="AI1797" s="93">
        <v>1870</v>
      </c>
      <c r="AJ1797" s="88" t="s">
        <v>566</v>
      </c>
      <c r="AK1797" s="90" t="s">
        <v>566</v>
      </c>
      <c r="AL1797" s="91">
        <v>12.9</v>
      </c>
      <c r="AM1797" s="91">
        <v>11.704909946600001</v>
      </c>
      <c r="AN1797" s="91">
        <v>1686</v>
      </c>
      <c r="AO1797" s="90">
        <v>14.6</v>
      </c>
      <c r="AP1797" s="91">
        <v>3.032</v>
      </c>
      <c r="AQ1797" s="91" t="s">
        <v>566</v>
      </c>
      <c r="AR1797" s="91" t="s">
        <v>566</v>
      </c>
      <c r="AS1797" s="91">
        <v>65.55</v>
      </c>
      <c r="AT1797" s="91">
        <v>67.08</v>
      </c>
      <c r="AU1797" s="90">
        <v>428</v>
      </c>
      <c r="AV1797" s="90">
        <v>15.5</v>
      </c>
      <c r="AW1797" s="91">
        <v>0.04</v>
      </c>
      <c r="AX1797" s="91" t="s">
        <v>566</v>
      </c>
      <c r="AY1797" s="91">
        <v>187.43</v>
      </c>
      <c r="AZ1797" s="88" t="s">
        <v>4928</v>
      </c>
      <c r="BA1797" s="91">
        <v>189</v>
      </c>
      <c r="BB1797" s="91">
        <v>121.88</v>
      </c>
      <c r="BC1797" s="94">
        <v>1.3905881754</v>
      </c>
      <c r="BD1797" s="91">
        <v>162.04400000000001</v>
      </c>
      <c r="BE1797" s="95">
        <v>96.787999999999997</v>
      </c>
      <c r="BF1797" s="91">
        <v>4.34</v>
      </c>
      <c r="BG1797" s="91">
        <v>31</v>
      </c>
      <c r="BH1797" s="94" t="s">
        <v>566</v>
      </c>
      <c r="BI1797" s="94" t="s">
        <v>566</v>
      </c>
      <c r="BJ1797" s="93">
        <v>744</v>
      </c>
      <c r="BK1797" s="94">
        <v>0</v>
      </c>
      <c r="BL1797" s="91">
        <v>134.39292</v>
      </c>
      <c r="BM1797" s="96">
        <v>11.82657708</v>
      </c>
      <c r="BN1797" s="96" t="s">
        <v>566</v>
      </c>
      <c r="BO1797" s="88" t="s">
        <v>430</v>
      </c>
      <c r="BP1797" s="88" t="s">
        <v>566</v>
      </c>
      <c r="BQ1797" s="91">
        <v>162.04400000000001</v>
      </c>
      <c r="BR1797" s="95">
        <v>96.787999999999997</v>
      </c>
      <c r="BS1797" s="91">
        <v>4.34</v>
      </c>
      <c r="BT1797" s="90">
        <v>30</v>
      </c>
      <c r="BU1797" s="91">
        <v>0</v>
      </c>
      <c r="BV1797" s="91">
        <v>130.05000000000001</v>
      </c>
      <c r="BW1797" s="96">
        <v>11.4444</v>
      </c>
      <c r="BX1797" s="96" t="s">
        <v>566</v>
      </c>
      <c r="BY1797" s="96" t="s">
        <v>566</v>
      </c>
      <c r="BZ1797" s="96" t="s">
        <v>566</v>
      </c>
      <c r="CA1797" s="96" t="s">
        <v>566</v>
      </c>
      <c r="CB1797" s="96" t="s">
        <v>566</v>
      </c>
      <c r="CC1797" s="96" t="s">
        <v>566</v>
      </c>
      <c r="CD1797" s="96" t="s">
        <v>566</v>
      </c>
      <c r="CE1797" s="96" t="s">
        <v>566</v>
      </c>
      <c r="CF1797" s="88" t="s">
        <v>566</v>
      </c>
      <c r="CG1797" s="88" t="s">
        <v>566</v>
      </c>
      <c r="CH1797" s="92" t="s">
        <v>566</v>
      </c>
      <c r="CI1797" s="91">
        <v>0</v>
      </c>
      <c r="CJ1797" s="91">
        <v>0</v>
      </c>
      <c r="CK1797" s="90" t="s">
        <v>566</v>
      </c>
      <c r="CL1797" s="91">
        <v>0.1074379282</v>
      </c>
      <c r="CM1797" s="91">
        <v>-8.64379282E-2</v>
      </c>
      <c r="CN1797" s="88" t="s">
        <v>566</v>
      </c>
      <c r="CO1797" s="91">
        <v>125.375</v>
      </c>
      <c r="CP1797" s="91">
        <v>86.292880510900005</v>
      </c>
      <c r="CQ1797" s="91">
        <v>2.3086444732000002</v>
      </c>
      <c r="CR1797" s="91">
        <v>-75.750990456799997</v>
      </c>
      <c r="CS1797" s="91">
        <v>-2.0263555268000002</v>
      </c>
      <c r="CT1797" s="90">
        <v>6.65</v>
      </c>
      <c r="CU1797" s="96">
        <v>1.016</v>
      </c>
      <c r="CV1797" s="96">
        <v>0.83299999999999996</v>
      </c>
      <c r="CW1797" s="96">
        <v>0.752</v>
      </c>
      <c r="CX1797" s="93">
        <v>2249</v>
      </c>
      <c r="CY1797" s="93">
        <v>2233.02</v>
      </c>
      <c r="CZ1797" s="93">
        <v>73.7</v>
      </c>
      <c r="DA1797" s="90">
        <v>88</v>
      </c>
      <c r="DB1797" s="90" t="s">
        <v>566</v>
      </c>
      <c r="DC1797" s="90">
        <v>100.3</v>
      </c>
      <c r="DD1797" s="91">
        <v>231</v>
      </c>
      <c r="DE1797" s="91">
        <v>-18.8614718615</v>
      </c>
      <c r="DF1797" s="93">
        <v>288.3</v>
      </c>
      <c r="DG1797" s="88" t="s">
        <v>393</v>
      </c>
      <c r="DH1797" s="88" t="s">
        <v>566</v>
      </c>
      <c r="DI1797" s="88">
        <v>1</v>
      </c>
      <c r="DJ1797" s="88" t="s">
        <v>566</v>
      </c>
      <c r="DK1797" s="90">
        <v>0</v>
      </c>
      <c r="DL1797" s="91">
        <v>96.787999999999997</v>
      </c>
      <c r="DM1797" s="91">
        <v>2.5842625558000001</v>
      </c>
      <c r="DN1797" s="91">
        <v>301.14181105659998</v>
      </c>
      <c r="DO1797" s="91">
        <v>8.0566249918999997</v>
      </c>
      <c r="DP1797" s="91">
        <v>139.0979400889</v>
      </c>
      <c r="DQ1797" s="91">
        <v>3.7216249919000002</v>
      </c>
      <c r="DR1797" s="91">
        <v>160.36641289740001</v>
      </c>
      <c r="DS1797" s="91">
        <v>4.2903774984999998</v>
      </c>
      <c r="DT1797" s="91">
        <v>-1.6774580702999999</v>
      </c>
      <c r="DU1797" s="91">
        <v>-4.4622501500000002E-2</v>
      </c>
      <c r="DV1797" s="91">
        <v>158.2793244444</v>
      </c>
      <c r="DW1797" s="97"/>
      <c r="DX1797" s="98" t="s">
        <v>689</v>
      </c>
      <c r="DY1797" s="99" t="s">
        <v>689</v>
      </c>
      <c r="DZ1797" s="98" t="s">
        <v>689</v>
      </c>
      <c r="EA1797" s="100" t="s">
        <v>689</v>
      </c>
      <c r="EB1797" s="101" t="s">
        <v>2761</v>
      </c>
      <c r="EC1797" s="38"/>
    </row>
    <row r="1798" spans="1:133" ht="15" customHeight="1" x14ac:dyDescent="0.25">
      <c r="A1798" s="17" t="str">
        <f t="shared" si="27"/>
        <v>216_Восточно-Придорожное</v>
      </c>
      <c r="B1798" s="87">
        <v>26</v>
      </c>
      <c r="C1798" s="88" t="s">
        <v>733</v>
      </c>
      <c r="D1798" s="88" t="s">
        <v>568</v>
      </c>
      <c r="E1798" s="88" t="s">
        <v>1715</v>
      </c>
      <c r="F1798" s="88" t="s">
        <v>7</v>
      </c>
      <c r="G1798" s="88" t="s">
        <v>1506</v>
      </c>
      <c r="H1798" s="88" t="s">
        <v>1716</v>
      </c>
      <c r="I1798" s="89">
        <v>216</v>
      </c>
      <c r="J1798" s="88" t="s">
        <v>12</v>
      </c>
      <c r="K1798" s="88" t="s">
        <v>1593</v>
      </c>
      <c r="L1798" s="88" t="s">
        <v>384</v>
      </c>
      <c r="M1798" s="88" t="s">
        <v>1719</v>
      </c>
      <c r="N1798" s="88" t="s">
        <v>6</v>
      </c>
      <c r="O1798" s="90">
        <v>4.4000000000000004</v>
      </c>
      <c r="P1798" s="90">
        <v>2564.8000000000002</v>
      </c>
      <c r="Q1798" s="90">
        <v>2569.1999999999998</v>
      </c>
      <c r="R1798" s="91">
        <v>297.51600000000002</v>
      </c>
      <c r="S1798" s="90" t="s">
        <v>150</v>
      </c>
      <c r="T1798" s="90">
        <v>2580</v>
      </c>
      <c r="U1798" s="90">
        <v>11</v>
      </c>
      <c r="V1798" s="88" t="s">
        <v>31</v>
      </c>
      <c r="W1798" s="88" t="s">
        <v>566</v>
      </c>
      <c r="X1798" s="88" t="s">
        <v>566</v>
      </c>
      <c r="Y1798" s="90" t="s">
        <v>566</v>
      </c>
      <c r="Z1798" s="90" t="s">
        <v>566</v>
      </c>
      <c r="AA1798" s="90">
        <v>73</v>
      </c>
      <c r="AB1798" s="91" t="s">
        <v>566</v>
      </c>
      <c r="AC1798" s="88" t="s">
        <v>566</v>
      </c>
      <c r="AD1798" s="90" t="s">
        <v>566</v>
      </c>
      <c r="AE1798" s="90" t="s">
        <v>566</v>
      </c>
      <c r="AF1798" s="90" t="s">
        <v>566</v>
      </c>
      <c r="AG1798" s="91" t="s">
        <v>566</v>
      </c>
      <c r="AH1798" s="92" t="s">
        <v>566</v>
      </c>
      <c r="AI1798" s="93" t="s">
        <v>566</v>
      </c>
      <c r="AJ1798" s="88" t="s">
        <v>39</v>
      </c>
      <c r="AK1798" s="90" t="s">
        <v>566</v>
      </c>
      <c r="AL1798" s="91" t="s">
        <v>566</v>
      </c>
      <c r="AM1798" s="91" t="s">
        <v>566</v>
      </c>
      <c r="AN1798" s="91" t="s">
        <v>566</v>
      </c>
      <c r="AO1798" s="90" t="s">
        <v>566</v>
      </c>
      <c r="AP1798" s="91" t="s">
        <v>566</v>
      </c>
      <c r="AQ1798" s="91" t="s">
        <v>566</v>
      </c>
      <c r="AR1798" s="91" t="s">
        <v>566</v>
      </c>
      <c r="AS1798" s="91" t="s">
        <v>566</v>
      </c>
      <c r="AT1798" s="91" t="s">
        <v>566</v>
      </c>
      <c r="AU1798" s="90" t="s">
        <v>566</v>
      </c>
      <c r="AV1798" s="90">
        <v>0</v>
      </c>
      <c r="AW1798" s="91" t="s">
        <v>566</v>
      </c>
      <c r="AX1798" s="91" t="s">
        <v>566</v>
      </c>
      <c r="AY1798" s="91">
        <v>169.76</v>
      </c>
      <c r="AZ1798" s="88" t="s">
        <v>4928</v>
      </c>
      <c r="BA1798" s="91">
        <v>172.5</v>
      </c>
      <c r="BB1798" s="91" t="s">
        <v>566</v>
      </c>
      <c r="BC1798" s="94" t="s">
        <v>566</v>
      </c>
      <c r="BD1798" s="91" t="s">
        <v>566</v>
      </c>
      <c r="BE1798" s="95">
        <v>0</v>
      </c>
      <c r="BF1798" s="91" t="s">
        <v>566</v>
      </c>
      <c r="BG1798" s="91">
        <v>0</v>
      </c>
      <c r="BH1798" s="94" t="s">
        <v>566</v>
      </c>
      <c r="BI1798" s="94" t="s">
        <v>566</v>
      </c>
      <c r="BJ1798" s="93">
        <v>0</v>
      </c>
      <c r="BK1798" s="94">
        <v>0</v>
      </c>
      <c r="BL1798" s="91" t="s">
        <v>566</v>
      </c>
      <c r="BM1798" s="96">
        <v>0</v>
      </c>
      <c r="BN1798" s="96" t="s">
        <v>566</v>
      </c>
      <c r="BO1798" s="88" t="s">
        <v>745</v>
      </c>
      <c r="BP1798" s="88" t="s">
        <v>1205</v>
      </c>
      <c r="BQ1798" s="91" t="s">
        <v>566</v>
      </c>
      <c r="BR1798" s="95">
        <v>0</v>
      </c>
      <c r="BS1798" s="91" t="s">
        <v>566</v>
      </c>
      <c r="BT1798" s="90" t="s">
        <v>566</v>
      </c>
      <c r="BU1798" s="91" t="s">
        <v>566</v>
      </c>
      <c r="BV1798" s="91" t="s">
        <v>566</v>
      </c>
      <c r="BW1798" s="96" t="s">
        <v>566</v>
      </c>
      <c r="BX1798" s="96" t="s">
        <v>566</v>
      </c>
      <c r="BY1798" s="96" t="s">
        <v>1205</v>
      </c>
      <c r="BZ1798" s="96" t="s">
        <v>566</v>
      </c>
      <c r="CA1798" s="96" t="s">
        <v>566</v>
      </c>
      <c r="CB1798" s="96" t="s">
        <v>566</v>
      </c>
      <c r="CC1798" s="96" t="s">
        <v>566</v>
      </c>
      <c r="CD1798" s="96" t="s">
        <v>566</v>
      </c>
      <c r="CE1798" s="96" t="s">
        <v>566</v>
      </c>
      <c r="CF1798" s="88" t="s">
        <v>566</v>
      </c>
      <c r="CG1798" s="88" t="s">
        <v>566</v>
      </c>
      <c r="CH1798" s="92" t="s">
        <v>566</v>
      </c>
      <c r="CI1798" s="91">
        <v>0</v>
      </c>
      <c r="CJ1798" s="91">
        <v>0</v>
      </c>
      <c r="CK1798" s="90" t="s">
        <v>566</v>
      </c>
      <c r="CL1798" s="91" t="s">
        <v>566</v>
      </c>
      <c r="CM1798" s="91" t="s">
        <v>566</v>
      </c>
      <c r="CN1798" s="88" t="s">
        <v>566</v>
      </c>
      <c r="CO1798" s="91">
        <v>88.23</v>
      </c>
      <c r="CP1798" s="91" t="s">
        <v>566</v>
      </c>
      <c r="CQ1798" s="91" t="s">
        <v>566</v>
      </c>
      <c r="CR1798" s="91" t="s">
        <v>566</v>
      </c>
      <c r="CS1798" s="91" t="s">
        <v>566</v>
      </c>
      <c r="CT1798" s="90">
        <v>1</v>
      </c>
      <c r="CU1798" s="96">
        <v>1.0149999999999999</v>
      </c>
      <c r="CV1798" s="96">
        <v>0.872</v>
      </c>
      <c r="CW1798" s="96">
        <v>0.81299999999999994</v>
      </c>
      <c r="CX1798" s="93">
        <v>2222</v>
      </c>
      <c r="CY1798" s="93">
        <v>2194.0839999999998</v>
      </c>
      <c r="CZ1798" s="93">
        <v>73.2</v>
      </c>
      <c r="DA1798" s="90">
        <v>53</v>
      </c>
      <c r="DB1798" s="90" t="s">
        <v>566</v>
      </c>
      <c r="DC1798" s="90">
        <v>103.8</v>
      </c>
      <c r="DD1798" s="91">
        <v>220</v>
      </c>
      <c r="DE1798" s="91">
        <v>-22.836363636400002</v>
      </c>
      <c r="DF1798" s="93">
        <v>159.1</v>
      </c>
      <c r="DG1798" s="88" t="s">
        <v>393</v>
      </c>
      <c r="DH1798" s="88" t="s">
        <v>566</v>
      </c>
      <c r="DI1798" s="88" t="s">
        <v>566</v>
      </c>
      <c r="DJ1798" s="88" t="s">
        <v>566</v>
      </c>
      <c r="DK1798" s="90">
        <v>0</v>
      </c>
      <c r="DL1798" s="91">
        <v>0</v>
      </c>
      <c r="DM1798" s="91" t="s">
        <v>566</v>
      </c>
      <c r="DN1798" s="91" t="s">
        <v>566</v>
      </c>
      <c r="DO1798" s="91" t="s">
        <v>566</v>
      </c>
      <c r="DP1798" s="91" t="s">
        <v>566</v>
      </c>
      <c r="DQ1798" s="91" t="s">
        <v>566</v>
      </c>
      <c r="DR1798" s="91" t="s">
        <v>566</v>
      </c>
      <c r="DS1798" s="91" t="s">
        <v>566</v>
      </c>
      <c r="DT1798" s="91" t="s">
        <v>566</v>
      </c>
      <c r="DU1798" s="91" t="s">
        <v>566</v>
      </c>
      <c r="DV1798" s="91">
        <v>116.25</v>
      </c>
      <c r="DW1798" s="97"/>
      <c r="DX1798" s="98" t="s">
        <v>566</v>
      </c>
      <c r="DY1798" s="99" t="s">
        <v>689</v>
      </c>
      <c r="DZ1798" s="98" t="s">
        <v>689</v>
      </c>
      <c r="EA1798" s="100" t="s">
        <v>689</v>
      </c>
      <c r="EB1798" s="101" t="s">
        <v>566</v>
      </c>
      <c r="EC1798" s="38"/>
    </row>
    <row r="1799" spans="1:133" ht="15" customHeight="1" x14ac:dyDescent="0.25">
      <c r="A1799" s="17" t="str">
        <f t="shared" si="27"/>
        <v>400Л_Восточно-Придорожное</v>
      </c>
      <c r="B1799" s="87">
        <v>27</v>
      </c>
      <c r="C1799" s="88" t="s">
        <v>733</v>
      </c>
      <c r="D1799" s="88" t="s">
        <v>568</v>
      </c>
      <c r="E1799" s="88" t="s">
        <v>1715</v>
      </c>
      <c r="F1799" s="88" t="s">
        <v>7</v>
      </c>
      <c r="G1799" s="88" t="s">
        <v>1506</v>
      </c>
      <c r="H1799" s="88" t="s">
        <v>1716</v>
      </c>
      <c r="I1799" s="89" t="s">
        <v>41</v>
      </c>
      <c r="J1799" s="88" t="s">
        <v>8</v>
      </c>
      <c r="K1799" s="88" t="s">
        <v>1593</v>
      </c>
      <c r="L1799" s="88" t="s">
        <v>384</v>
      </c>
      <c r="M1799" s="88" t="s">
        <v>1717</v>
      </c>
      <c r="N1799" s="88" t="s">
        <v>7</v>
      </c>
      <c r="O1799" s="90">
        <v>199.2</v>
      </c>
      <c r="P1799" s="90">
        <v>2689.6</v>
      </c>
      <c r="Q1799" s="90">
        <v>2888.8</v>
      </c>
      <c r="R1799" s="91">
        <v>379.41399999999999</v>
      </c>
      <c r="S1799" s="90" t="s">
        <v>690</v>
      </c>
      <c r="T1799" s="90">
        <v>2888.8</v>
      </c>
      <c r="U1799" s="90">
        <v>4</v>
      </c>
      <c r="V1799" s="88" t="s">
        <v>31</v>
      </c>
      <c r="W1799" s="88" t="s">
        <v>190</v>
      </c>
      <c r="X1799" s="88" t="s">
        <v>1179</v>
      </c>
      <c r="Y1799" s="90" t="s">
        <v>1690</v>
      </c>
      <c r="Z1799" s="90" t="s">
        <v>566</v>
      </c>
      <c r="AA1799" s="90">
        <v>73</v>
      </c>
      <c r="AB1799" s="91" t="s">
        <v>4249</v>
      </c>
      <c r="AC1799" s="88" t="s">
        <v>566</v>
      </c>
      <c r="AD1799" s="90" t="s">
        <v>566</v>
      </c>
      <c r="AE1799" s="90" t="s">
        <v>1265</v>
      </c>
      <c r="AF1799" s="90" t="s">
        <v>190</v>
      </c>
      <c r="AG1799" s="91" t="s">
        <v>3508</v>
      </c>
      <c r="AH1799" s="92" t="s">
        <v>1495</v>
      </c>
      <c r="AI1799" s="93">
        <v>1371</v>
      </c>
      <c r="AJ1799" s="88" t="s">
        <v>566</v>
      </c>
      <c r="AK1799" s="90" t="s">
        <v>566</v>
      </c>
      <c r="AL1799" s="91">
        <v>12.9</v>
      </c>
      <c r="AM1799" s="91">
        <v>10.9</v>
      </c>
      <c r="AN1799" s="91">
        <v>1716</v>
      </c>
      <c r="AO1799" s="90">
        <v>12.8</v>
      </c>
      <c r="AP1799" s="91">
        <v>116.27</v>
      </c>
      <c r="AQ1799" s="91" t="s">
        <v>566</v>
      </c>
      <c r="AR1799" s="91" t="s">
        <v>566</v>
      </c>
      <c r="AS1799" s="91">
        <v>74.349999999999994</v>
      </c>
      <c r="AT1799" s="91">
        <v>75.47</v>
      </c>
      <c r="AU1799" s="90">
        <v>616</v>
      </c>
      <c r="AV1799" s="90">
        <v>9.8000000000000007</v>
      </c>
      <c r="AW1799" s="91">
        <v>16.149999999999999</v>
      </c>
      <c r="AX1799" s="91" t="s">
        <v>566</v>
      </c>
      <c r="AY1799" s="91">
        <v>168.12</v>
      </c>
      <c r="AZ1799" s="88" t="s">
        <v>5110</v>
      </c>
      <c r="BA1799" s="91">
        <v>169.25</v>
      </c>
      <c r="BB1799" s="91">
        <v>93.77</v>
      </c>
      <c r="BC1799" s="94">
        <v>2.1460565367000002</v>
      </c>
      <c r="BD1799" s="91">
        <v>194.83199999999999</v>
      </c>
      <c r="BE1799" s="95">
        <v>96.566999999999993</v>
      </c>
      <c r="BF1799" s="91">
        <v>5.57</v>
      </c>
      <c r="BG1799" s="91">
        <v>29.5</v>
      </c>
      <c r="BH1799" s="94" t="s">
        <v>566</v>
      </c>
      <c r="BI1799" s="94" t="s">
        <v>566</v>
      </c>
      <c r="BJ1799" s="93">
        <v>708</v>
      </c>
      <c r="BK1799" s="94">
        <v>36</v>
      </c>
      <c r="BL1799" s="91">
        <v>164.38435000000001</v>
      </c>
      <c r="BM1799" s="96">
        <v>14.46582312</v>
      </c>
      <c r="BN1799" s="96" t="s">
        <v>566</v>
      </c>
      <c r="BO1799" s="88" t="s">
        <v>430</v>
      </c>
      <c r="BP1799" s="88" t="s">
        <v>566</v>
      </c>
      <c r="BQ1799" s="91">
        <v>194.83199999999999</v>
      </c>
      <c r="BR1799" s="95">
        <v>96.566999999999993</v>
      </c>
      <c r="BS1799" s="91">
        <v>5.57</v>
      </c>
      <c r="BT1799" s="90">
        <v>30</v>
      </c>
      <c r="BU1799" s="91">
        <v>0</v>
      </c>
      <c r="BV1799" s="91">
        <v>167.16</v>
      </c>
      <c r="BW1799" s="96">
        <v>14.71008</v>
      </c>
      <c r="BX1799" s="96" t="s">
        <v>566</v>
      </c>
      <c r="BY1799" s="96" t="s">
        <v>566</v>
      </c>
      <c r="BZ1799" s="96" t="s">
        <v>566</v>
      </c>
      <c r="CA1799" s="96" t="s">
        <v>566</v>
      </c>
      <c r="CB1799" s="96" t="s">
        <v>566</v>
      </c>
      <c r="CC1799" s="96" t="s">
        <v>566</v>
      </c>
      <c r="CD1799" s="96" t="s">
        <v>566</v>
      </c>
      <c r="CE1799" s="96" t="s">
        <v>566</v>
      </c>
      <c r="CF1799" s="88" t="s">
        <v>566</v>
      </c>
      <c r="CG1799" s="88" t="s">
        <v>566</v>
      </c>
      <c r="CH1799" s="92" t="s">
        <v>566</v>
      </c>
      <c r="CI1799" s="91">
        <v>0</v>
      </c>
      <c r="CJ1799" s="91">
        <v>0</v>
      </c>
      <c r="CK1799" s="90" t="s">
        <v>566</v>
      </c>
      <c r="CL1799" s="91">
        <v>-0.33621917429999998</v>
      </c>
      <c r="CM1799" s="91">
        <v>-0.21778082570000001</v>
      </c>
      <c r="CN1799" s="88" t="s">
        <v>566</v>
      </c>
      <c r="CO1799" s="91">
        <v>125.375</v>
      </c>
      <c r="CP1799" s="91">
        <v>91.733154897399999</v>
      </c>
      <c r="CQ1799" s="91">
        <v>2.6236424746</v>
      </c>
      <c r="CR1799" s="91">
        <v>-103.098777645</v>
      </c>
      <c r="CS1799" s="91">
        <v>-2.9483575254000001</v>
      </c>
      <c r="CT1799" s="90">
        <v>9.4499999999999993</v>
      </c>
      <c r="CU1799" s="96">
        <v>1.016</v>
      </c>
      <c r="CV1799" s="96">
        <v>0.83299999999999996</v>
      </c>
      <c r="CW1799" s="96">
        <v>0.752</v>
      </c>
      <c r="CX1799" s="93">
        <v>2249</v>
      </c>
      <c r="CY1799" s="93">
        <v>2237.2860000000001</v>
      </c>
      <c r="CZ1799" s="93">
        <v>72.900000000000006</v>
      </c>
      <c r="DA1799" s="90">
        <v>88</v>
      </c>
      <c r="DB1799" s="90" t="s">
        <v>566</v>
      </c>
      <c r="DC1799" s="90">
        <v>100.3</v>
      </c>
      <c r="DD1799" s="91">
        <v>231</v>
      </c>
      <c r="DE1799" s="91">
        <v>-27.220779220800001</v>
      </c>
      <c r="DF1799" s="93">
        <v>288.3</v>
      </c>
      <c r="DG1799" s="88" t="s">
        <v>393</v>
      </c>
      <c r="DH1799" s="88" t="s">
        <v>566</v>
      </c>
      <c r="DI1799" s="88">
        <v>1</v>
      </c>
      <c r="DJ1799" s="88" t="s">
        <v>566</v>
      </c>
      <c r="DK1799" s="90">
        <v>0</v>
      </c>
      <c r="DL1799" s="91">
        <v>96.566999999999993</v>
      </c>
      <c r="DM1799" s="91">
        <v>4.7638726581000004</v>
      </c>
      <c r="DN1799" s="91">
        <v>432.49319012149999</v>
      </c>
      <c r="DO1799" s="91">
        <v>12.3696552773</v>
      </c>
      <c r="DP1799" s="91">
        <v>237.66125757910001</v>
      </c>
      <c r="DQ1799" s="91">
        <v>6.7976552772999996</v>
      </c>
      <c r="DR1799" s="91">
        <v>203.63173677180001</v>
      </c>
      <c r="DS1799" s="91">
        <v>5.8240324816999998</v>
      </c>
      <c r="DT1799" s="91">
        <v>8.7998042293999994</v>
      </c>
      <c r="DU1799" s="91">
        <v>0.25203248169999998</v>
      </c>
      <c r="DV1799" s="91">
        <v>158.2832533333</v>
      </c>
      <c r="DW1799" s="97"/>
      <c r="DX1799" s="98" t="s">
        <v>689</v>
      </c>
      <c r="DY1799" s="99" t="s">
        <v>689</v>
      </c>
      <c r="DZ1799" s="98" t="s">
        <v>689</v>
      </c>
      <c r="EA1799" s="100" t="s">
        <v>689</v>
      </c>
      <c r="EB1799" s="101" t="s">
        <v>2761</v>
      </c>
      <c r="EC1799" s="38"/>
    </row>
    <row r="1800" spans="1:133" ht="15" customHeight="1" x14ac:dyDescent="0.25">
      <c r="A1800" s="17" t="str">
        <f t="shared" si="27"/>
        <v>401_Восточно-Придорожное</v>
      </c>
      <c r="B1800" s="87">
        <v>28</v>
      </c>
      <c r="C1800" s="88" t="s">
        <v>733</v>
      </c>
      <c r="D1800" s="88" t="s">
        <v>568</v>
      </c>
      <c r="E1800" s="88" t="s">
        <v>1715</v>
      </c>
      <c r="F1800" s="88" t="s">
        <v>7</v>
      </c>
      <c r="G1800" s="88" t="s">
        <v>1506</v>
      </c>
      <c r="H1800" s="88" t="s">
        <v>3344</v>
      </c>
      <c r="I1800" s="89">
        <v>401</v>
      </c>
      <c r="J1800" s="88" t="s">
        <v>7</v>
      </c>
      <c r="K1800" s="88" t="s">
        <v>1593</v>
      </c>
      <c r="L1800" s="88" t="s">
        <v>384</v>
      </c>
      <c r="M1800" s="88" t="s">
        <v>1720</v>
      </c>
      <c r="N1800" s="88" t="s">
        <v>6</v>
      </c>
      <c r="O1800" s="90">
        <v>8</v>
      </c>
      <c r="P1800" s="90">
        <v>2571</v>
      </c>
      <c r="Q1800" s="90">
        <v>2603</v>
      </c>
      <c r="R1800" s="91">
        <v>305.72800000000001</v>
      </c>
      <c r="S1800" s="90" t="s">
        <v>150</v>
      </c>
      <c r="T1800" s="90">
        <v>2614</v>
      </c>
      <c r="U1800" s="90">
        <v>10.199999999999999</v>
      </c>
      <c r="V1800" s="88" t="s">
        <v>31</v>
      </c>
      <c r="W1800" s="88" t="s">
        <v>112</v>
      </c>
      <c r="X1800" s="88" t="s">
        <v>998</v>
      </c>
      <c r="Y1800" s="90" t="s">
        <v>1722</v>
      </c>
      <c r="Z1800" s="90" t="s">
        <v>566</v>
      </c>
      <c r="AA1800" s="90">
        <v>73</v>
      </c>
      <c r="AB1800" s="91" t="s">
        <v>3977</v>
      </c>
      <c r="AC1800" s="88" t="s">
        <v>566</v>
      </c>
      <c r="AD1800" s="90" t="s">
        <v>566</v>
      </c>
      <c r="AE1800" s="90" t="s">
        <v>566</v>
      </c>
      <c r="AF1800" s="90" t="s">
        <v>112</v>
      </c>
      <c r="AG1800" s="91" t="s">
        <v>3436</v>
      </c>
      <c r="AH1800" s="92" t="s">
        <v>1526</v>
      </c>
      <c r="AI1800" s="93">
        <v>1725</v>
      </c>
      <c r="AJ1800" s="88" t="s">
        <v>566</v>
      </c>
      <c r="AK1800" s="90" t="s">
        <v>566</v>
      </c>
      <c r="AL1800" s="91">
        <v>13.6</v>
      </c>
      <c r="AM1800" s="91">
        <v>12.4</v>
      </c>
      <c r="AN1800" s="91">
        <v>1593</v>
      </c>
      <c r="AO1800" s="90">
        <v>12.8</v>
      </c>
      <c r="AP1800" s="91">
        <v>154.17400000000001</v>
      </c>
      <c r="AQ1800" s="91" t="s">
        <v>566</v>
      </c>
      <c r="AR1800" s="91" t="s">
        <v>566</v>
      </c>
      <c r="AS1800" s="91">
        <v>86.47</v>
      </c>
      <c r="AT1800" s="91">
        <v>86.92</v>
      </c>
      <c r="AU1800" s="90">
        <v>425</v>
      </c>
      <c r="AV1800" s="90">
        <v>3.8</v>
      </c>
      <c r="AW1800" s="91">
        <v>47.613</v>
      </c>
      <c r="AX1800" s="91" t="s">
        <v>566</v>
      </c>
      <c r="AY1800" s="91">
        <v>183.24</v>
      </c>
      <c r="AZ1800" s="88" t="s">
        <v>4928</v>
      </c>
      <c r="BA1800" s="91">
        <v>183.7</v>
      </c>
      <c r="BB1800" s="91">
        <v>96.77</v>
      </c>
      <c r="BC1800" s="94">
        <v>0.81411073749999996</v>
      </c>
      <c r="BD1800" s="91">
        <v>78.445999999999998</v>
      </c>
      <c r="BE1800" s="95">
        <v>97.307000000000002</v>
      </c>
      <c r="BF1800" s="91">
        <v>1.84</v>
      </c>
      <c r="BG1800" s="91">
        <v>31</v>
      </c>
      <c r="BH1800" s="94" t="s">
        <v>566</v>
      </c>
      <c r="BI1800" s="94" t="s">
        <v>566</v>
      </c>
      <c r="BJ1800" s="93">
        <v>744</v>
      </c>
      <c r="BK1800" s="94">
        <v>0</v>
      </c>
      <c r="BL1800" s="91">
        <v>57.110320000000002</v>
      </c>
      <c r="BM1800" s="96">
        <v>3.02684686</v>
      </c>
      <c r="BN1800" s="96" t="s">
        <v>566</v>
      </c>
      <c r="BO1800" s="88" t="s">
        <v>430</v>
      </c>
      <c r="BP1800" s="88" t="s">
        <v>566</v>
      </c>
      <c r="BQ1800" s="91">
        <v>78.445999999999998</v>
      </c>
      <c r="BR1800" s="95">
        <v>97.307000000000002</v>
      </c>
      <c r="BS1800" s="91">
        <v>1.84</v>
      </c>
      <c r="BT1800" s="90">
        <v>30</v>
      </c>
      <c r="BU1800" s="91">
        <v>0</v>
      </c>
      <c r="BV1800" s="91">
        <v>55.29</v>
      </c>
      <c r="BW1800" s="96">
        <v>2.9303699999999999</v>
      </c>
      <c r="BX1800" s="96" t="s">
        <v>566</v>
      </c>
      <c r="BY1800" s="96" t="s">
        <v>566</v>
      </c>
      <c r="BZ1800" s="96" t="s">
        <v>566</v>
      </c>
      <c r="CA1800" s="96" t="s">
        <v>566</v>
      </c>
      <c r="CB1800" s="96" t="s">
        <v>566</v>
      </c>
      <c r="CC1800" s="96" t="s">
        <v>566</v>
      </c>
      <c r="CD1800" s="96" t="s">
        <v>566</v>
      </c>
      <c r="CE1800" s="96" t="s">
        <v>566</v>
      </c>
      <c r="CF1800" s="88" t="s">
        <v>566</v>
      </c>
      <c r="CG1800" s="88" t="s">
        <v>566</v>
      </c>
      <c r="CH1800" s="92" t="s">
        <v>566</v>
      </c>
      <c r="CI1800" s="91">
        <v>0</v>
      </c>
      <c r="CJ1800" s="91">
        <v>0</v>
      </c>
      <c r="CK1800" s="90" t="s">
        <v>566</v>
      </c>
      <c r="CL1800" s="91">
        <v>0.5226221781</v>
      </c>
      <c r="CM1800" s="91">
        <v>-7.2622178100000004E-2</v>
      </c>
      <c r="CN1800" s="88" t="s">
        <v>566</v>
      </c>
      <c r="CO1800" s="91">
        <v>129.75</v>
      </c>
      <c r="CP1800" s="91">
        <v>42.627675520499999</v>
      </c>
      <c r="CQ1800" s="91">
        <v>1.0010939685</v>
      </c>
      <c r="CR1800" s="91">
        <v>-35.818130931100001</v>
      </c>
      <c r="CS1800" s="91">
        <v>-0.84190603149999999</v>
      </c>
      <c r="CT1800" s="90" t="s">
        <v>566</v>
      </c>
      <c r="CU1800" s="96">
        <v>1.0149999999999999</v>
      </c>
      <c r="CV1800" s="96">
        <v>0.872</v>
      </c>
      <c r="CW1800" s="96">
        <v>0.81299999999999994</v>
      </c>
      <c r="CX1800" s="93">
        <v>2222</v>
      </c>
      <c r="CY1800" s="93">
        <v>2217.3229999999999</v>
      </c>
      <c r="CZ1800" s="93">
        <v>73.3</v>
      </c>
      <c r="DA1800" s="90">
        <v>53</v>
      </c>
      <c r="DB1800" s="90" t="s">
        <v>566</v>
      </c>
      <c r="DC1800" s="90">
        <v>103.8</v>
      </c>
      <c r="DD1800" s="91">
        <v>220</v>
      </c>
      <c r="DE1800" s="91">
        <v>-16.709090909099999</v>
      </c>
      <c r="DF1800" s="93">
        <v>197.4</v>
      </c>
      <c r="DG1800" s="88" t="s">
        <v>393</v>
      </c>
      <c r="DH1800" s="88" t="s">
        <v>566</v>
      </c>
      <c r="DI1800" s="88">
        <v>1</v>
      </c>
      <c r="DJ1800" s="88" t="s">
        <v>566</v>
      </c>
      <c r="DK1800" s="90" t="s">
        <v>566</v>
      </c>
      <c r="DL1800" s="91">
        <v>97.307000000000002</v>
      </c>
      <c r="DM1800" s="91" t="s">
        <v>566</v>
      </c>
      <c r="DN1800" s="91">
        <v>88.571765715599994</v>
      </c>
      <c r="DO1800" s="91">
        <v>2.0800726096000002</v>
      </c>
      <c r="DP1800" s="91">
        <v>10.125959264</v>
      </c>
      <c r="DQ1800" s="91">
        <v>0.23707260960000001</v>
      </c>
      <c r="DR1800" s="91">
        <v>48.130150739299999</v>
      </c>
      <c r="DS1800" s="91">
        <v>1.1303174058000001</v>
      </c>
      <c r="DT1800" s="91">
        <v>-30.3156557123</v>
      </c>
      <c r="DU1800" s="91">
        <v>-0.71268259420000002</v>
      </c>
      <c r="DV1800" s="91">
        <v>114.9931179167</v>
      </c>
      <c r="DW1800" s="97"/>
      <c r="DX1800" s="98" t="s">
        <v>689</v>
      </c>
      <c r="DY1800" s="99" t="s">
        <v>689</v>
      </c>
      <c r="DZ1800" s="98" t="s">
        <v>689</v>
      </c>
      <c r="EA1800" s="100" t="s">
        <v>566</v>
      </c>
      <c r="EB1800" s="101" t="s">
        <v>2761</v>
      </c>
      <c r="EC1800" s="38"/>
    </row>
    <row r="1801" spans="1:133" ht="15" customHeight="1" x14ac:dyDescent="0.25">
      <c r="A1801" s="17" t="str">
        <f t="shared" si="27"/>
        <v>404_Восточно-Придорожное</v>
      </c>
      <c r="B1801" s="87">
        <v>29</v>
      </c>
      <c r="C1801" s="88" t="s">
        <v>733</v>
      </c>
      <c r="D1801" s="88" t="s">
        <v>568</v>
      </c>
      <c r="E1801" s="88" t="s">
        <v>1715</v>
      </c>
      <c r="F1801" s="88" t="s">
        <v>7</v>
      </c>
      <c r="G1801" s="88" t="s">
        <v>1506</v>
      </c>
      <c r="H1801" s="88" t="s">
        <v>1716</v>
      </c>
      <c r="I1801" s="89">
        <v>404</v>
      </c>
      <c r="J1801" s="88" t="s">
        <v>7</v>
      </c>
      <c r="K1801" s="88" t="s">
        <v>1593</v>
      </c>
      <c r="L1801" s="88" t="s">
        <v>1590</v>
      </c>
      <c r="M1801" s="88" t="s">
        <v>1718</v>
      </c>
      <c r="N1801" s="88" t="s">
        <v>9</v>
      </c>
      <c r="O1801" s="90">
        <v>7</v>
      </c>
      <c r="P1801" s="90">
        <v>2512</v>
      </c>
      <c r="Q1801" s="90">
        <v>2519</v>
      </c>
      <c r="R1801" s="91">
        <v>57.23</v>
      </c>
      <c r="S1801" s="90" t="s">
        <v>150</v>
      </c>
      <c r="T1801" s="90">
        <v>2529</v>
      </c>
      <c r="U1801" s="90">
        <v>16.600000000000001</v>
      </c>
      <c r="V1801" s="88" t="s">
        <v>31</v>
      </c>
      <c r="W1801" s="88" t="s">
        <v>118</v>
      </c>
      <c r="X1801" s="88" t="s">
        <v>1069</v>
      </c>
      <c r="Y1801" s="90" t="s">
        <v>1253</v>
      </c>
      <c r="Z1801" s="90" t="s">
        <v>566</v>
      </c>
      <c r="AA1801" s="90">
        <v>73</v>
      </c>
      <c r="AB1801" s="91" t="s">
        <v>4454</v>
      </c>
      <c r="AC1801" s="88" t="s">
        <v>566</v>
      </c>
      <c r="AD1801" s="90" t="s">
        <v>566</v>
      </c>
      <c r="AE1801" s="90" t="s">
        <v>566</v>
      </c>
      <c r="AF1801" s="90" t="s">
        <v>118</v>
      </c>
      <c r="AG1801" s="91" t="s">
        <v>3423</v>
      </c>
      <c r="AH1801" s="92" t="s">
        <v>2971</v>
      </c>
      <c r="AI1801" s="93">
        <v>437</v>
      </c>
      <c r="AJ1801" s="88" t="s">
        <v>566</v>
      </c>
      <c r="AK1801" s="90" t="s">
        <v>566</v>
      </c>
      <c r="AL1801" s="91">
        <v>13.6</v>
      </c>
      <c r="AM1801" s="91">
        <v>12.4</v>
      </c>
      <c r="AN1801" s="91">
        <v>1637</v>
      </c>
      <c r="AO1801" s="90">
        <v>13.6</v>
      </c>
      <c r="AP1801" s="91">
        <v>49.31</v>
      </c>
      <c r="AQ1801" s="91" t="s">
        <v>566</v>
      </c>
      <c r="AR1801" s="91" t="s">
        <v>566</v>
      </c>
      <c r="AS1801" s="91">
        <v>79.78</v>
      </c>
      <c r="AT1801" s="91">
        <v>81.86</v>
      </c>
      <c r="AU1801" s="90">
        <v>136</v>
      </c>
      <c r="AV1801" s="90">
        <v>16.399999999999999</v>
      </c>
      <c r="AW1801" s="91">
        <v>1.6E-2</v>
      </c>
      <c r="AX1801" s="91" t="s">
        <v>566</v>
      </c>
      <c r="AY1801" s="91">
        <v>226.88</v>
      </c>
      <c r="AZ1801" s="88" t="s">
        <v>4928</v>
      </c>
      <c r="BA1801" s="91">
        <v>229</v>
      </c>
      <c r="BB1801" s="91">
        <v>147.1</v>
      </c>
      <c r="BC1801" s="94">
        <v>0.85577129490000003</v>
      </c>
      <c r="BD1801" s="91">
        <v>120.392</v>
      </c>
      <c r="BE1801" s="95">
        <v>97.668000000000006</v>
      </c>
      <c r="BF1801" s="91">
        <v>2.33</v>
      </c>
      <c r="BG1801" s="91">
        <v>31</v>
      </c>
      <c r="BH1801" s="94" t="s">
        <v>566</v>
      </c>
      <c r="BI1801" s="94" t="s">
        <v>566</v>
      </c>
      <c r="BJ1801" s="93">
        <v>744</v>
      </c>
      <c r="BK1801" s="94">
        <v>0</v>
      </c>
      <c r="BL1801" s="91">
        <v>72.247079999999997</v>
      </c>
      <c r="BM1801" s="96">
        <v>6.4299897699999997</v>
      </c>
      <c r="BN1801" s="96" t="s">
        <v>566</v>
      </c>
      <c r="BO1801" s="88" t="s">
        <v>430</v>
      </c>
      <c r="BP1801" s="88" t="s">
        <v>566</v>
      </c>
      <c r="BQ1801" s="91">
        <v>120.392</v>
      </c>
      <c r="BR1801" s="95">
        <v>97.668000000000006</v>
      </c>
      <c r="BS1801" s="91">
        <v>2.33</v>
      </c>
      <c r="BT1801" s="90">
        <v>30</v>
      </c>
      <c r="BU1801" s="91">
        <v>0</v>
      </c>
      <c r="BV1801" s="91">
        <v>69.930000000000007</v>
      </c>
      <c r="BW1801" s="96">
        <v>6.22377</v>
      </c>
      <c r="BX1801" s="96" t="s">
        <v>566</v>
      </c>
      <c r="BY1801" s="96" t="s">
        <v>566</v>
      </c>
      <c r="BZ1801" s="96" t="s">
        <v>566</v>
      </c>
      <c r="CA1801" s="96" t="s">
        <v>566</v>
      </c>
      <c r="CB1801" s="96" t="s">
        <v>566</v>
      </c>
      <c r="CC1801" s="96" t="s">
        <v>566</v>
      </c>
      <c r="CD1801" s="96" t="s">
        <v>566</v>
      </c>
      <c r="CE1801" s="96" t="s">
        <v>566</v>
      </c>
      <c r="CF1801" s="88" t="s">
        <v>566</v>
      </c>
      <c r="CG1801" s="88" t="s">
        <v>566</v>
      </c>
      <c r="CH1801" s="92" t="s">
        <v>566</v>
      </c>
      <c r="CI1801" s="91">
        <v>0</v>
      </c>
      <c r="CJ1801" s="91">
        <v>0</v>
      </c>
      <c r="CK1801" s="90" t="s">
        <v>566</v>
      </c>
      <c r="CL1801" s="91">
        <v>-0.64384004500000003</v>
      </c>
      <c r="CM1801" s="91">
        <v>-0.18615995499999999</v>
      </c>
      <c r="CN1801" s="88" t="s">
        <v>566</v>
      </c>
      <c r="CO1801" s="91">
        <v>152.125</v>
      </c>
      <c r="CP1801" s="91">
        <v>63.973148867600003</v>
      </c>
      <c r="CQ1801" s="91">
        <v>1.2383942109999999</v>
      </c>
      <c r="CR1801" s="91">
        <v>-56.418786616299997</v>
      </c>
      <c r="CS1801" s="91">
        <v>-1.092605789</v>
      </c>
      <c r="CT1801" s="90">
        <v>1</v>
      </c>
      <c r="CU1801" s="96">
        <v>1.016</v>
      </c>
      <c r="CV1801" s="96">
        <v>0.83</v>
      </c>
      <c r="CW1801" s="96">
        <v>0.749</v>
      </c>
      <c r="CX1801" s="93">
        <v>2403</v>
      </c>
      <c r="CY1801" s="93">
        <v>2381.4699999999998</v>
      </c>
      <c r="CZ1801" s="93">
        <v>73.3</v>
      </c>
      <c r="DA1801" s="90">
        <v>89</v>
      </c>
      <c r="DB1801" s="90" t="s">
        <v>566</v>
      </c>
      <c r="DC1801" s="90">
        <v>121.7</v>
      </c>
      <c r="DD1801" s="91">
        <v>246</v>
      </c>
      <c r="DE1801" s="91">
        <v>-7.7723577235999999</v>
      </c>
      <c r="DF1801" s="93">
        <v>145.1</v>
      </c>
      <c r="DG1801" s="88" t="s">
        <v>393</v>
      </c>
      <c r="DH1801" s="88" t="s">
        <v>566</v>
      </c>
      <c r="DI1801" s="88">
        <v>1</v>
      </c>
      <c r="DJ1801" s="88" t="s">
        <v>566</v>
      </c>
      <c r="DK1801" s="90">
        <v>0</v>
      </c>
      <c r="DL1801" s="91">
        <v>97.668000000000006</v>
      </c>
      <c r="DM1801" s="91">
        <v>0.96623564029999998</v>
      </c>
      <c r="DN1801" s="91">
        <v>135.93239442800001</v>
      </c>
      <c r="DO1801" s="91">
        <v>2.6313835309</v>
      </c>
      <c r="DP1801" s="91">
        <v>15.540458944099999</v>
      </c>
      <c r="DQ1801" s="91">
        <v>0.30038353089999997</v>
      </c>
      <c r="DR1801" s="91">
        <v>72.230945287799997</v>
      </c>
      <c r="DS1801" s="91">
        <v>1.3982488917</v>
      </c>
      <c r="DT1801" s="91">
        <v>-48.160990196100002</v>
      </c>
      <c r="DU1801" s="91">
        <v>-0.93275110829999996</v>
      </c>
      <c r="DV1801" s="91">
        <v>159.50011499999999</v>
      </c>
      <c r="DW1801" s="97"/>
      <c r="DX1801" s="98" t="s">
        <v>689</v>
      </c>
      <c r="DY1801" s="99" t="s">
        <v>689</v>
      </c>
      <c r="DZ1801" s="98" t="s">
        <v>689</v>
      </c>
      <c r="EA1801" s="100" t="s">
        <v>689</v>
      </c>
      <c r="EB1801" s="101" t="s">
        <v>2761</v>
      </c>
      <c r="EC1801" s="38"/>
    </row>
    <row r="1802" spans="1:133" ht="15" customHeight="1" x14ac:dyDescent="0.25">
      <c r="A1802" s="17" t="str">
        <f t="shared" si="27"/>
        <v>406_Восточно-Придорожное</v>
      </c>
      <c r="B1802" s="87">
        <v>30</v>
      </c>
      <c r="C1802" s="88" t="s">
        <v>733</v>
      </c>
      <c r="D1802" s="88" t="s">
        <v>568</v>
      </c>
      <c r="E1802" s="88" t="s">
        <v>1715</v>
      </c>
      <c r="F1802" s="88" t="s">
        <v>7</v>
      </c>
      <c r="G1802" s="88" t="s">
        <v>1506</v>
      </c>
      <c r="H1802" s="88" t="s">
        <v>3344</v>
      </c>
      <c r="I1802" s="89">
        <v>406</v>
      </c>
      <c r="J1802" s="88" t="s">
        <v>8</v>
      </c>
      <c r="K1802" s="88" t="s">
        <v>1593</v>
      </c>
      <c r="L1802" s="88" t="s">
        <v>384</v>
      </c>
      <c r="M1802" s="88" t="s">
        <v>1720</v>
      </c>
      <c r="N1802" s="88" t="s">
        <v>6</v>
      </c>
      <c r="O1802" s="90">
        <v>16.600000000000001</v>
      </c>
      <c r="P1802" s="90">
        <v>2297.8000000000002</v>
      </c>
      <c r="Q1802" s="90">
        <v>2328.5</v>
      </c>
      <c r="R1802" s="91">
        <v>32.520000000000003</v>
      </c>
      <c r="S1802" s="90" t="s">
        <v>150</v>
      </c>
      <c r="T1802" s="90">
        <v>2466.1999999999998</v>
      </c>
      <c r="U1802" s="90">
        <v>10.199999999999999</v>
      </c>
      <c r="V1802" s="88" t="s">
        <v>31</v>
      </c>
      <c r="W1802" s="88" t="s">
        <v>118</v>
      </c>
      <c r="X1802" s="88" t="s">
        <v>33</v>
      </c>
      <c r="Y1802" s="90" t="s">
        <v>973</v>
      </c>
      <c r="Z1802" s="90" t="s">
        <v>566</v>
      </c>
      <c r="AA1802" s="90">
        <v>73</v>
      </c>
      <c r="AB1802" s="91" t="s">
        <v>3978</v>
      </c>
      <c r="AC1802" s="88" t="s">
        <v>566</v>
      </c>
      <c r="AD1802" s="90" t="s">
        <v>566</v>
      </c>
      <c r="AE1802" s="90" t="s">
        <v>4881</v>
      </c>
      <c r="AF1802" s="90" t="s">
        <v>118</v>
      </c>
      <c r="AG1802" s="91" t="s">
        <v>3459</v>
      </c>
      <c r="AH1802" s="92" t="s">
        <v>2893</v>
      </c>
      <c r="AI1802" s="93">
        <v>515</v>
      </c>
      <c r="AJ1802" s="88" t="s">
        <v>722</v>
      </c>
      <c r="AK1802" s="90" t="s">
        <v>566</v>
      </c>
      <c r="AL1802" s="91">
        <v>12.9</v>
      </c>
      <c r="AM1802" s="91">
        <v>10.9</v>
      </c>
      <c r="AN1802" s="91">
        <v>1806</v>
      </c>
      <c r="AO1802" s="90">
        <v>11.9</v>
      </c>
      <c r="AP1802" s="91">
        <v>21.427</v>
      </c>
      <c r="AQ1802" s="91">
        <v>34.795000000000002</v>
      </c>
      <c r="AR1802" s="91" t="s">
        <v>566</v>
      </c>
      <c r="AS1802" s="91">
        <v>54.6026542412</v>
      </c>
      <c r="AT1802" s="91">
        <v>55.037238612199999</v>
      </c>
      <c r="AU1802" s="90" t="s">
        <v>566</v>
      </c>
      <c r="AV1802" s="90">
        <v>0</v>
      </c>
      <c r="AW1802" s="91" t="s">
        <v>566</v>
      </c>
      <c r="AX1802" s="91" t="s">
        <v>566</v>
      </c>
      <c r="AY1802" s="91">
        <v>139.44</v>
      </c>
      <c r="AZ1802" s="88" t="s">
        <v>4928</v>
      </c>
      <c r="BA1802" s="91">
        <v>139.9</v>
      </c>
      <c r="BB1802" s="91">
        <v>84.837345758799998</v>
      </c>
      <c r="BC1802" s="94">
        <v>1.0200157148</v>
      </c>
      <c r="BD1802" s="91">
        <v>76.052000000000007</v>
      </c>
      <c r="BE1802" s="95">
        <v>67.659000000000006</v>
      </c>
      <c r="BF1802" s="91">
        <v>21.45</v>
      </c>
      <c r="BG1802" s="91">
        <v>31</v>
      </c>
      <c r="BH1802" s="94" t="s">
        <v>566</v>
      </c>
      <c r="BI1802" s="94" t="s">
        <v>566</v>
      </c>
      <c r="BJ1802" s="93">
        <v>744</v>
      </c>
      <c r="BK1802" s="94">
        <v>0</v>
      </c>
      <c r="BL1802" s="91">
        <v>664.88369999999998</v>
      </c>
      <c r="BM1802" s="96">
        <v>35.238836380000002</v>
      </c>
      <c r="BN1802" s="96" t="s">
        <v>566</v>
      </c>
      <c r="BO1802" s="88" t="s">
        <v>430</v>
      </c>
      <c r="BP1802" s="88" t="s">
        <v>566</v>
      </c>
      <c r="BQ1802" s="91">
        <v>76.052000000000007</v>
      </c>
      <c r="BR1802" s="95">
        <v>67.659000000000006</v>
      </c>
      <c r="BS1802" s="91">
        <v>21.45</v>
      </c>
      <c r="BT1802" s="90">
        <v>30</v>
      </c>
      <c r="BU1802" s="91">
        <v>0</v>
      </c>
      <c r="BV1802" s="91">
        <v>643.44000000000005</v>
      </c>
      <c r="BW1802" s="96">
        <v>34.102319999999999</v>
      </c>
      <c r="BX1802" s="96" t="s">
        <v>566</v>
      </c>
      <c r="BY1802" s="96" t="s">
        <v>566</v>
      </c>
      <c r="BZ1802" s="96" t="s">
        <v>566</v>
      </c>
      <c r="CA1802" s="96" t="s">
        <v>566</v>
      </c>
      <c r="CB1802" s="96" t="s">
        <v>566</v>
      </c>
      <c r="CC1802" s="96" t="s">
        <v>566</v>
      </c>
      <c r="CD1802" s="96" t="s">
        <v>566</v>
      </c>
      <c r="CE1802" s="96" t="s">
        <v>566</v>
      </c>
      <c r="CF1802" s="88" t="s">
        <v>566</v>
      </c>
      <c r="CG1802" s="88" t="s">
        <v>566</v>
      </c>
      <c r="CH1802" s="92" t="s">
        <v>566</v>
      </c>
      <c r="CI1802" s="91">
        <v>0</v>
      </c>
      <c r="CJ1802" s="91">
        <v>0</v>
      </c>
      <c r="CK1802" s="90" t="s">
        <v>566</v>
      </c>
      <c r="CL1802" s="91">
        <v>1.5659929963000001</v>
      </c>
      <c r="CM1802" s="91">
        <v>1.8420070037</v>
      </c>
      <c r="CN1802" s="88" t="s">
        <v>566</v>
      </c>
      <c r="CO1802" s="91">
        <v>129.75</v>
      </c>
      <c r="CP1802" s="91">
        <v>8.4631240902999991</v>
      </c>
      <c r="CQ1802" s="91">
        <v>2.3867261713999999</v>
      </c>
      <c r="CR1802" s="91">
        <v>-67.589133974199996</v>
      </c>
      <c r="CS1802" s="91">
        <v>-19.061273828600001</v>
      </c>
      <c r="CT1802" s="90" t="s">
        <v>566</v>
      </c>
      <c r="CU1802" s="96">
        <v>1.0149999999999999</v>
      </c>
      <c r="CV1802" s="96">
        <v>0.872</v>
      </c>
      <c r="CW1802" s="96">
        <v>0.81299999999999994</v>
      </c>
      <c r="CX1802" s="93">
        <v>2222</v>
      </c>
      <c r="CY1802" s="93">
        <v>2217.3000000000002</v>
      </c>
      <c r="CZ1802" s="93">
        <v>72.900000000000006</v>
      </c>
      <c r="DA1802" s="90">
        <v>53</v>
      </c>
      <c r="DB1802" s="90" t="s">
        <v>566</v>
      </c>
      <c r="DC1802" s="90">
        <v>103.8</v>
      </c>
      <c r="DD1802" s="91">
        <v>220</v>
      </c>
      <c r="DE1802" s="91">
        <v>-36.6181818182</v>
      </c>
      <c r="DF1802" s="93">
        <v>197.4</v>
      </c>
      <c r="DG1802" s="88" t="s">
        <v>393</v>
      </c>
      <c r="DH1802" s="88" t="s">
        <v>566</v>
      </c>
      <c r="DI1802" s="88">
        <v>1</v>
      </c>
      <c r="DJ1802" s="88" t="s">
        <v>566</v>
      </c>
      <c r="DK1802" s="90" t="s">
        <v>566</v>
      </c>
      <c r="DL1802" s="91">
        <v>67.659000000000006</v>
      </c>
      <c r="DM1802" s="91" t="s">
        <v>566</v>
      </c>
      <c r="DN1802" s="91">
        <v>90.306534395</v>
      </c>
      <c r="DO1802" s="91">
        <v>25.467778411699999</v>
      </c>
      <c r="DP1802" s="91">
        <v>14.2542763305</v>
      </c>
      <c r="DQ1802" s="91">
        <v>4.0197784116999999</v>
      </c>
      <c r="DR1802" s="91">
        <v>10.132909529999999</v>
      </c>
      <c r="DS1802" s="91">
        <v>2.8576303640999998</v>
      </c>
      <c r="DT1802" s="91">
        <v>-65.919348534500003</v>
      </c>
      <c r="DU1802" s="91">
        <v>-18.5903696359</v>
      </c>
      <c r="DV1802" s="91" t="s">
        <v>566</v>
      </c>
      <c r="DW1802" s="97"/>
      <c r="DX1802" s="98" t="s">
        <v>566</v>
      </c>
      <c r="DY1802" s="99" t="s">
        <v>689</v>
      </c>
      <c r="DZ1802" s="98" t="s">
        <v>689</v>
      </c>
      <c r="EA1802" s="100" t="s">
        <v>566</v>
      </c>
      <c r="EB1802" s="101" t="s">
        <v>2764</v>
      </c>
      <c r="EC1802" s="38"/>
    </row>
    <row r="1803" spans="1:133" ht="15" customHeight="1" x14ac:dyDescent="0.25">
      <c r="A1803" s="17" t="str">
        <f t="shared" si="27"/>
        <v>407_Восточно-Придорожное</v>
      </c>
      <c r="B1803" s="87">
        <v>31</v>
      </c>
      <c r="C1803" s="88" t="s">
        <v>733</v>
      </c>
      <c r="D1803" s="88" t="s">
        <v>568</v>
      </c>
      <c r="E1803" s="88" t="s">
        <v>1715</v>
      </c>
      <c r="F1803" s="88" t="s">
        <v>7</v>
      </c>
      <c r="G1803" s="88" t="s">
        <v>1506</v>
      </c>
      <c r="H1803" s="88" t="s">
        <v>1716</v>
      </c>
      <c r="I1803" s="89">
        <v>407</v>
      </c>
      <c r="J1803" s="88" t="s">
        <v>7</v>
      </c>
      <c r="K1803" s="88" t="s">
        <v>1593</v>
      </c>
      <c r="L1803" s="88" t="s">
        <v>1599</v>
      </c>
      <c r="M1803" s="88" t="s">
        <v>1718</v>
      </c>
      <c r="N1803" s="88" t="s">
        <v>9</v>
      </c>
      <c r="O1803" s="90">
        <v>6.1</v>
      </c>
      <c r="P1803" s="90">
        <v>2643.7</v>
      </c>
      <c r="Q1803" s="90">
        <v>2649.8</v>
      </c>
      <c r="R1803" s="91">
        <v>191.35400000000001</v>
      </c>
      <c r="S1803" s="90" t="s">
        <v>150</v>
      </c>
      <c r="T1803" s="90">
        <v>2655.1</v>
      </c>
      <c r="U1803" s="90">
        <v>18.8</v>
      </c>
      <c r="V1803" s="88" t="s">
        <v>31</v>
      </c>
      <c r="W1803" s="88" t="s">
        <v>118</v>
      </c>
      <c r="X1803" s="88" t="s">
        <v>1069</v>
      </c>
      <c r="Y1803" s="90" t="s">
        <v>907</v>
      </c>
      <c r="Z1803" s="90" t="s">
        <v>566</v>
      </c>
      <c r="AA1803" s="90">
        <v>73</v>
      </c>
      <c r="AB1803" s="91" t="s">
        <v>4455</v>
      </c>
      <c r="AC1803" s="88" t="s">
        <v>566</v>
      </c>
      <c r="AD1803" s="90" t="s">
        <v>566</v>
      </c>
      <c r="AE1803" s="90" t="s">
        <v>566</v>
      </c>
      <c r="AF1803" s="90" t="s">
        <v>118</v>
      </c>
      <c r="AG1803" s="91" t="s">
        <v>4004</v>
      </c>
      <c r="AH1803" s="92" t="s">
        <v>2310</v>
      </c>
      <c r="AI1803" s="93">
        <v>1022</v>
      </c>
      <c r="AJ1803" s="88" t="s">
        <v>415</v>
      </c>
      <c r="AK1803" s="90" t="s">
        <v>566</v>
      </c>
      <c r="AL1803" s="91">
        <v>13.6</v>
      </c>
      <c r="AM1803" s="91">
        <v>12.4</v>
      </c>
      <c r="AN1803" s="91">
        <v>1008</v>
      </c>
      <c r="AO1803" s="90">
        <v>11</v>
      </c>
      <c r="AP1803" s="91">
        <v>81.13</v>
      </c>
      <c r="AQ1803" s="91" t="s">
        <v>566</v>
      </c>
      <c r="AR1803" s="91" t="s">
        <v>566</v>
      </c>
      <c r="AS1803" s="91">
        <v>130.79</v>
      </c>
      <c r="AT1803" s="91">
        <v>133.1</v>
      </c>
      <c r="AU1803" s="90">
        <v>62</v>
      </c>
      <c r="AV1803" s="90">
        <v>11.1</v>
      </c>
      <c r="AW1803" s="91">
        <v>0.09</v>
      </c>
      <c r="AX1803" s="91" t="s">
        <v>566</v>
      </c>
      <c r="AY1803" s="91">
        <v>220.44</v>
      </c>
      <c r="AZ1803" s="88" t="s">
        <v>4928</v>
      </c>
      <c r="BA1803" s="91">
        <v>222.8</v>
      </c>
      <c r="BB1803" s="91">
        <v>89.65</v>
      </c>
      <c r="BC1803" s="94">
        <v>1.9531176799000001</v>
      </c>
      <c r="BD1803" s="91">
        <v>175.09700000000001</v>
      </c>
      <c r="BE1803" s="95">
        <v>98.555000000000007</v>
      </c>
      <c r="BF1803" s="91">
        <v>2.1</v>
      </c>
      <c r="BG1803" s="91">
        <v>31</v>
      </c>
      <c r="BH1803" s="94" t="s">
        <v>566</v>
      </c>
      <c r="BI1803" s="94" t="s">
        <v>566</v>
      </c>
      <c r="BJ1803" s="93">
        <v>744</v>
      </c>
      <c r="BK1803" s="94">
        <v>0</v>
      </c>
      <c r="BL1803" s="91">
        <v>65.108090000000004</v>
      </c>
      <c r="BM1803" s="96">
        <v>5.79461987</v>
      </c>
      <c r="BN1803" s="96" t="s">
        <v>566</v>
      </c>
      <c r="BO1803" s="88" t="s">
        <v>430</v>
      </c>
      <c r="BP1803" s="88" t="s">
        <v>566</v>
      </c>
      <c r="BQ1803" s="91">
        <v>175.09700000000001</v>
      </c>
      <c r="BR1803" s="95">
        <v>98.555000000000007</v>
      </c>
      <c r="BS1803" s="91">
        <v>2.1</v>
      </c>
      <c r="BT1803" s="90">
        <v>30</v>
      </c>
      <c r="BU1803" s="91">
        <v>0</v>
      </c>
      <c r="BV1803" s="91">
        <v>63</v>
      </c>
      <c r="BW1803" s="96">
        <v>5.6070000000000002</v>
      </c>
      <c r="BX1803" s="96" t="s">
        <v>566</v>
      </c>
      <c r="BY1803" s="96" t="s">
        <v>566</v>
      </c>
      <c r="BZ1803" s="96" t="s">
        <v>566</v>
      </c>
      <c r="CA1803" s="96" t="s">
        <v>566</v>
      </c>
      <c r="CB1803" s="96" t="s">
        <v>566</v>
      </c>
      <c r="CC1803" s="96" t="s">
        <v>566</v>
      </c>
      <c r="CD1803" s="96" t="s">
        <v>566</v>
      </c>
      <c r="CE1803" s="96" t="s">
        <v>566</v>
      </c>
      <c r="CF1803" s="88" t="s">
        <v>566</v>
      </c>
      <c r="CG1803" s="88" t="s">
        <v>566</v>
      </c>
      <c r="CH1803" s="92" t="s">
        <v>566</v>
      </c>
      <c r="CI1803" s="91">
        <v>0</v>
      </c>
      <c r="CJ1803" s="91">
        <v>0</v>
      </c>
      <c r="CK1803" s="90" t="s">
        <v>566</v>
      </c>
      <c r="CL1803" s="91">
        <v>-3.1650281799999999E-2</v>
      </c>
      <c r="CM1803" s="91">
        <v>-3.3349718200000003E-2</v>
      </c>
      <c r="CN1803" s="88" t="s">
        <v>566</v>
      </c>
      <c r="CO1803" s="91">
        <v>103.44499999999999</v>
      </c>
      <c r="CP1803" s="91">
        <v>226.12818371419999</v>
      </c>
      <c r="CQ1803" s="91">
        <v>2.7123704219999998</v>
      </c>
      <c r="CR1803" s="91">
        <v>51.031086940000002</v>
      </c>
      <c r="CS1803" s="91">
        <v>0.61237042200000003</v>
      </c>
      <c r="CT1803" s="90">
        <v>1</v>
      </c>
      <c r="CU1803" s="96">
        <v>1.016</v>
      </c>
      <c r="CV1803" s="96">
        <v>0.83</v>
      </c>
      <c r="CW1803" s="96">
        <v>0.749</v>
      </c>
      <c r="CX1803" s="93">
        <v>2403</v>
      </c>
      <c r="CY1803" s="93">
        <v>2379.0459999999998</v>
      </c>
      <c r="CZ1803" s="93">
        <v>73.3</v>
      </c>
      <c r="DA1803" s="90">
        <v>89</v>
      </c>
      <c r="DB1803" s="90" t="s">
        <v>566</v>
      </c>
      <c r="DC1803" s="90">
        <v>121.7</v>
      </c>
      <c r="DD1803" s="91">
        <v>246</v>
      </c>
      <c r="DE1803" s="91">
        <v>-10.3902439024</v>
      </c>
      <c r="DF1803" s="93">
        <v>145.1</v>
      </c>
      <c r="DG1803" s="88" t="s">
        <v>393</v>
      </c>
      <c r="DH1803" s="88" t="s">
        <v>566</v>
      </c>
      <c r="DI1803" s="88" t="s">
        <v>566</v>
      </c>
      <c r="DJ1803" s="88" t="s">
        <v>566</v>
      </c>
      <c r="DK1803" s="90">
        <v>0</v>
      </c>
      <c r="DL1803" s="91">
        <v>98.555000000000007</v>
      </c>
      <c r="DM1803" s="91">
        <v>2.2052316751999999</v>
      </c>
      <c r="DN1803" s="91">
        <v>197.69901967960001</v>
      </c>
      <c r="DO1803" s="91">
        <v>2.3713672688999998</v>
      </c>
      <c r="DP1803" s="91">
        <v>22.601922905399999</v>
      </c>
      <c r="DQ1803" s="91">
        <v>0.27136726890000001</v>
      </c>
      <c r="DR1803" s="91">
        <v>255.3173128887</v>
      </c>
      <c r="DS1803" s="91">
        <v>3.0624892321999999</v>
      </c>
      <c r="DT1803" s="91">
        <v>80.220216114500005</v>
      </c>
      <c r="DU1803" s="91">
        <v>0.96248923220000004</v>
      </c>
      <c r="DV1803" s="91">
        <v>159.48422291669999</v>
      </c>
      <c r="DW1803" s="97"/>
      <c r="DX1803" s="98" t="s">
        <v>689</v>
      </c>
      <c r="DY1803" s="99" t="s">
        <v>689</v>
      </c>
      <c r="DZ1803" s="98" t="s">
        <v>689</v>
      </c>
      <c r="EA1803" s="100" t="s">
        <v>689</v>
      </c>
      <c r="EB1803" s="101" t="s">
        <v>2761</v>
      </c>
      <c r="EC1803" s="38"/>
    </row>
    <row r="1804" spans="1:133" ht="15" customHeight="1" x14ac:dyDescent="0.25">
      <c r="A1804" s="17" t="str">
        <f t="shared" si="27"/>
        <v>411_Восточно-Придорожное</v>
      </c>
      <c r="B1804" s="87">
        <v>32</v>
      </c>
      <c r="C1804" s="88" t="s">
        <v>733</v>
      </c>
      <c r="D1804" s="88" t="s">
        <v>568</v>
      </c>
      <c r="E1804" s="88" t="s">
        <v>1715</v>
      </c>
      <c r="F1804" s="88" t="s">
        <v>7</v>
      </c>
      <c r="G1804" s="88" t="s">
        <v>1506</v>
      </c>
      <c r="H1804" s="88" t="s">
        <v>1716</v>
      </c>
      <c r="I1804" s="89">
        <v>411</v>
      </c>
      <c r="J1804" s="88" t="s">
        <v>6</v>
      </c>
      <c r="K1804" s="88" t="s">
        <v>1593</v>
      </c>
      <c r="L1804" s="88" t="s">
        <v>384</v>
      </c>
      <c r="M1804" s="88" t="s">
        <v>1727</v>
      </c>
      <c r="N1804" s="88" t="s">
        <v>1728</v>
      </c>
      <c r="O1804" s="90">
        <v>17.7</v>
      </c>
      <c r="P1804" s="90">
        <v>2287</v>
      </c>
      <c r="Q1804" s="90">
        <v>2485</v>
      </c>
      <c r="R1804" s="91">
        <v>22.324999999999999</v>
      </c>
      <c r="S1804" s="90" t="s">
        <v>150</v>
      </c>
      <c r="T1804" s="90">
        <v>2502.5</v>
      </c>
      <c r="U1804" s="90">
        <v>17.899999999999999</v>
      </c>
      <c r="V1804" s="88" t="s">
        <v>31</v>
      </c>
      <c r="W1804" s="88" t="s">
        <v>156</v>
      </c>
      <c r="X1804" s="88" t="s">
        <v>3112</v>
      </c>
      <c r="Y1804" s="90" t="s">
        <v>866</v>
      </c>
      <c r="Z1804" s="90" t="s">
        <v>566</v>
      </c>
      <c r="AA1804" s="90">
        <v>73</v>
      </c>
      <c r="AB1804" s="91" t="s">
        <v>3979</v>
      </c>
      <c r="AC1804" s="88" t="s">
        <v>566</v>
      </c>
      <c r="AD1804" s="90" t="s">
        <v>566</v>
      </c>
      <c r="AE1804" s="90" t="s">
        <v>82</v>
      </c>
      <c r="AF1804" s="90" t="s">
        <v>156</v>
      </c>
      <c r="AG1804" s="91" t="s">
        <v>3538</v>
      </c>
      <c r="AH1804" s="92" t="s">
        <v>3105</v>
      </c>
      <c r="AI1804" s="93">
        <v>394</v>
      </c>
      <c r="AJ1804" s="88" t="s">
        <v>566</v>
      </c>
      <c r="AK1804" s="90" t="s">
        <v>566</v>
      </c>
      <c r="AL1804" s="91">
        <v>12.9</v>
      </c>
      <c r="AM1804" s="91">
        <v>11.704909946600001</v>
      </c>
      <c r="AN1804" s="91">
        <v>1819</v>
      </c>
      <c r="AO1804" s="90">
        <v>14.9</v>
      </c>
      <c r="AP1804" s="91">
        <v>18.568000000000001</v>
      </c>
      <c r="AQ1804" s="91" t="s">
        <v>566</v>
      </c>
      <c r="AR1804" s="91" t="s">
        <v>566</v>
      </c>
      <c r="AS1804" s="91">
        <v>71.23</v>
      </c>
      <c r="AT1804" s="91">
        <v>73.319999999999993</v>
      </c>
      <c r="AU1804" s="90">
        <v>253</v>
      </c>
      <c r="AV1804" s="90">
        <v>0</v>
      </c>
      <c r="AW1804" s="91">
        <v>2.0289999999999999</v>
      </c>
      <c r="AX1804" s="91" t="s">
        <v>566</v>
      </c>
      <c r="AY1804" s="91">
        <v>181.05</v>
      </c>
      <c r="AZ1804" s="88" t="s">
        <v>4928</v>
      </c>
      <c r="BA1804" s="91">
        <v>183.2</v>
      </c>
      <c r="BB1804" s="91">
        <v>109.82</v>
      </c>
      <c r="BC1804" s="94">
        <v>1.2689754809</v>
      </c>
      <c r="BD1804" s="91">
        <v>146.643</v>
      </c>
      <c r="BE1804" s="95">
        <v>96.269000000000005</v>
      </c>
      <c r="BF1804" s="91">
        <v>4.58</v>
      </c>
      <c r="BG1804" s="91">
        <v>31</v>
      </c>
      <c r="BH1804" s="94" t="s">
        <v>566</v>
      </c>
      <c r="BI1804" s="94" t="s">
        <v>566</v>
      </c>
      <c r="BJ1804" s="93">
        <v>744</v>
      </c>
      <c r="BK1804" s="94">
        <v>0</v>
      </c>
      <c r="BL1804" s="91">
        <v>141.97281000000001</v>
      </c>
      <c r="BM1804" s="96">
        <v>11.730524519999999</v>
      </c>
      <c r="BN1804" s="96" t="s">
        <v>566</v>
      </c>
      <c r="BO1804" s="88" t="s">
        <v>430</v>
      </c>
      <c r="BP1804" s="88" t="s">
        <v>566</v>
      </c>
      <c r="BQ1804" s="91">
        <v>146.643</v>
      </c>
      <c r="BR1804" s="95">
        <v>96.269000000000005</v>
      </c>
      <c r="BS1804" s="91">
        <v>4.58</v>
      </c>
      <c r="BT1804" s="90">
        <v>30</v>
      </c>
      <c r="BU1804" s="91">
        <v>0</v>
      </c>
      <c r="BV1804" s="91">
        <v>137.4</v>
      </c>
      <c r="BW1804" s="96">
        <v>11.35272</v>
      </c>
      <c r="BX1804" s="96" t="s">
        <v>566</v>
      </c>
      <c r="BY1804" s="96" t="s">
        <v>566</v>
      </c>
      <c r="BZ1804" s="96" t="s">
        <v>566</v>
      </c>
      <c r="CA1804" s="96" t="s">
        <v>566</v>
      </c>
      <c r="CB1804" s="96" t="s">
        <v>566</v>
      </c>
      <c r="CC1804" s="96" t="s">
        <v>566</v>
      </c>
      <c r="CD1804" s="96" t="s">
        <v>566</v>
      </c>
      <c r="CE1804" s="96" t="s">
        <v>566</v>
      </c>
      <c r="CF1804" s="88" t="s">
        <v>566</v>
      </c>
      <c r="CG1804" s="88" t="s">
        <v>566</v>
      </c>
      <c r="CH1804" s="92" t="s">
        <v>566</v>
      </c>
      <c r="CI1804" s="91">
        <v>0</v>
      </c>
      <c r="CJ1804" s="91">
        <v>0</v>
      </c>
      <c r="CK1804" s="90" t="s">
        <v>566</v>
      </c>
      <c r="CL1804" s="91">
        <v>-1.0068961291</v>
      </c>
      <c r="CM1804" s="91">
        <v>-8.2103870900000001E-2</v>
      </c>
      <c r="CN1804" s="88" t="s">
        <v>566</v>
      </c>
      <c r="CO1804" s="91">
        <v>152.125</v>
      </c>
      <c r="CP1804" s="91">
        <v>49.541277948299999</v>
      </c>
      <c r="CQ1804" s="91">
        <v>1.4395889378</v>
      </c>
      <c r="CR1804" s="91">
        <v>-97.101624954900004</v>
      </c>
      <c r="CS1804" s="91">
        <v>-3.1404110622000001</v>
      </c>
      <c r="CT1804" s="90" t="s">
        <v>566</v>
      </c>
      <c r="CU1804" s="96">
        <v>1.01566</v>
      </c>
      <c r="CV1804" s="96">
        <v>0.83714</v>
      </c>
      <c r="CW1804" s="96">
        <v>0.75988</v>
      </c>
      <c r="CX1804" s="93">
        <v>2403</v>
      </c>
      <c r="CY1804" s="93">
        <v>2381.1759999999999</v>
      </c>
      <c r="CZ1804" s="93">
        <v>73.7</v>
      </c>
      <c r="DA1804" s="90">
        <v>53</v>
      </c>
      <c r="DB1804" s="90" t="s">
        <v>566</v>
      </c>
      <c r="DC1804" s="90">
        <v>121.7</v>
      </c>
      <c r="DD1804" s="91">
        <v>246</v>
      </c>
      <c r="DE1804" s="91">
        <v>-26.4024390244</v>
      </c>
      <c r="DF1804" s="93">
        <v>152.1</v>
      </c>
      <c r="DG1804" s="88" t="s">
        <v>393</v>
      </c>
      <c r="DH1804" s="88" t="s">
        <v>566</v>
      </c>
      <c r="DI1804" s="88">
        <v>1</v>
      </c>
      <c r="DJ1804" s="88" t="s">
        <v>566</v>
      </c>
      <c r="DK1804" s="90" t="s">
        <v>566</v>
      </c>
      <c r="DL1804" s="91">
        <v>96.269000000000005</v>
      </c>
      <c r="DM1804" s="91" t="s">
        <v>566</v>
      </c>
      <c r="DN1804" s="91">
        <v>165.571895152</v>
      </c>
      <c r="DO1804" s="91">
        <v>5.1709343283999996</v>
      </c>
      <c r="DP1804" s="91">
        <v>18.9289922488</v>
      </c>
      <c r="DQ1804" s="91">
        <v>0.59093432840000004</v>
      </c>
      <c r="DR1804" s="91">
        <v>55.936176353900002</v>
      </c>
      <c r="DS1804" s="91">
        <v>1.6254142815999999</v>
      </c>
      <c r="DT1804" s="91">
        <v>-90.706726549300001</v>
      </c>
      <c r="DU1804" s="91">
        <v>-2.9545857184000002</v>
      </c>
      <c r="DV1804" s="91">
        <v>115.0065254167</v>
      </c>
      <c r="DW1804" s="97"/>
      <c r="DX1804" s="98" t="s">
        <v>5650</v>
      </c>
      <c r="DY1804" s="99" t="s">
        <v>689</v>
      </c>
      <c r="DZ1804" s="98" t="s">
        <v>689</v>
      </c>
      <c r="EA1804" s="100" t="s">
        <v>566</v>
      </c>
      <c r="EB1804" s="101" t="s">
        <v>2761</v>
      </c>
      <c r="EC1804" s="38"/>
    </row>
    <row r="1805" spans="1:133" ht="15" customHeight="1" x14ac:dyDescent="0.25">
      <c r="A1805" s="17" t="str">
        <f t="shared" si="27"/>
        <v>413_Восточно-Придорожное</v>
      </c>
      <c r="B1805" s="87">
        <v>33</v>
      </c>
      <c r="C1805" s="88" t="s">
        <v>733</v>
      </c>
      <c r="D1805" s="88" t="s">
        <v>568</v>
      </c>
      <c r="E1805" s="88" t="s">
        <v>1715</v>
      </c>
      <c r="F1805" s="88" t="s">
        <v>7</v>
      </c>
      <c r="G1805" s="88" t="s">
        <v>1506</v>
      </c>
      <c r="H1805" s="88" t="s">
        <v>3344</v>
      </c>
      <c r="I1805" s="89">
        <v>413</v>
      </c>
      <c r="J1805" s="88" t="s">
        <v>8</v>
      </c>
      <c r="K1805" s="88" t="s">
        <v>1593</v>
      </c>
      <c r="L1805" s="88" t="s">
        <v>384</v>
      </c>
      <c r="M1805" s="88" t="s">
        <v>1720</v>
      </c>
      <c r="N1805" s="88" t="s">
        <v>6</v>
      </c>
      <c r="O1805" s="90">
        <v>8.5</v>
      </c>
      <c r="P1805" s="90">
        <v>2269</v>
      </c>
      <c r="Q1805" s="90">
        <v>2295.5</v>
      </c>
      <c r="R1805" s="91">
        <v>6.2949999999999999</v>
      </c>
      <c r="S1805" s="90" t="s">
        <v>150</v>
      </c>
      <c r="T1805" s="90">
        <v>2297.4</v>
      </c>
      <c r="U1805" s="90">
        <v>10.9</v>
      </c>
      <c r="V1805" s="88" t="s">
        <v>31</v>
      </c>
      <c r="W1805" s="88" t="s">
        <v>118</v>
      </c>
      <c r="X1805" s="88" t="s">
        <v>33</v>
      </c>
      <c r="Y1805" s="90" t="s">
        <v>866</v>
      </c>
      <c r="Z1805" s="90" t="s">
        <v>566</v>
      </c>
      <c r="AA1805" s="90">
        <v>73</v>
      </c>
      <c r="AB1805" s="91" t="s">
        <v>3519</v>
      </c>
      <c r="AC1805" s="88" t="s">
        <v>566</v>
      </c>
      <c r="AD1805" s="90" t="s">
        <v>566</v>
      </c>
      <c r="AE1805" s="90" t="s">
        <v>2019</v>
      </c>
      <c r="AF1805" s="90" t="s">
        <v>118</v>
      </c>
      <c r="AG1805" s="91" t="s">
        <v>3425</v>
      </c>
      <c r="AH1805" s="92" t="s">
        <v>2785</v>
      </c>
      <c r="AI1805" s="93">
        <v>629</v>
      </c>
      <c r="AJ1805" s="88" t="s">
        <v>722</v>
      </c>
      <c r="AK1805" s="90" t="s">
        <v>566</v>
      </c>
      <c r="AL1805" s="91">
        <v>12.9</v>
      </c>
      <c r="AM1805" s="91">
        <v>10.9055021004</v>
      </c>
      <c r="AN1805" s="91">
        <v>1763</v>
      </c>
      <c r="AO1805" s="90">
        <v>11.7</v>
      </c>
      <c r="AP1805" s="91">
        <v>6.2610000000000001</v>
      </c>
      <c r="AQ1805" s="91">
        <v>38.343000000000004</v>
      </c>
      <c r="AR1805" s="91" t="s">
        <v>566</v>
      </c>
      <c r="AS1805" s="91">
        <v>56.758213018100001</v>
      </c>
      <c r="AT1805" s="91">
        <v>57.494952592399997</v>
      </c>
      <c r="AU1805" s="90">
        <v>852</v>
      </c>
      <c r="AV1805" s="90">
        <v>3</v>
      </c>
      <c r="AW1805" s="91">
        <v>5.9740000000000002</v>
      </c>
      <c r="AX1805" s="91" t="s">
        <v>566</v>
      </c>
      <c r="AY1805" s="91">
        <v>139.44</v>
      </c>
      <c r="AZ1805" s="88" t="s">
        <v>4928</v>
      </c>
      <c r="BA1805" s="91">
        <v>140.19999999999999</v>
      </c>
      <c r="BB1805" s="91">
        <v>82.681786981900004</v>
      </c>
      <c r="BC1805" s="94">
        <v>1.4289619752</v>
      </c>
      <c r="BD1805" s="91">
        <v>104.861</v>
      </c>
      <c r="BE1805" s="95">
        <v>94.012</v>
      </c>
      <c r="BF1805" s="91">
        <v>5.48</v>
      </c>
      <c r="BG1805" s="91">
        <v>31</v>
      </c>
      <c r="BH1805" s="94" t="s">
        <v>566</v>
      </c>
      <c r="BI1805" s="94" t="s">
        <v>566</v>
      </c>
      <c r="BJ1805" s="93">
        <v>744</v>
      </c>
      <c r="BK1805" s="94">
        <v>0</v>
      </c>
      <c r="BL1805" s="91">
        <v>169.74807999999999</v>
      </c>
      <c r="BM1805" s="96">
        <v>8.9966481700000003</v>
      </c>
      <c r="BN1805" s="96" t="s">
        <v>566</v>
      </c>
      <c r="BO1805" s="88" t="s">
        <v>430</v>
      </c>
      <c r="BP1805" s="88" t="s">
        <v>566</v>
      </c>
      <c r="BQ1805" s="91">
        <v>104.861</v>
      </c>
      <c r="BR1805" s="95">
        <v>94.012</v>
      </c>
      <c r="BS1805" s="91">
        <v>5.48</v>
      </c>
      <c r="BT1805" s="90">
        <v>30</v>
      </c>
      <c r="BU1805" s="91">
        <v>0</v>
      </c>
      <c r="BV1805" s="91">
        <v>164.28</v>
      </c>
      <c r="BW1805" s="96">
        <v>8.7068399999999997</v>
      </c>
      <c r="BX1805" s="96" t="s">
        <v>566</v>
      </c>
      <c r="BY1805" s="96" t="s">
        <v>566</v>
      </c>
      <c r="BZ1805" s="96" t="s">
        <v>566</v>
      </c>
      <c r="CA1805" s="96" t="s">
        <v>566</v>
      </c>
      <c r="CB1805" s="96" t="s">
        <v>566</v>
      </c>
      <c r="CC1805" s="96" t="s">
        <v>566</v>
      </c>
      <c r="CD1805" s="96" t="s">
        <v>566</v>
      </c>
      <c r="CE1805" s="96" t="s">
        <v>566</v>
      </c>
      <c r="CF1805" s="88" t="s">
        <v>566</v>
      </c>
      <c r="CG1805" s="88" t="s">
        <v>566</v>
      </c>
      <c r="CH1805" s="92" t="s">
        <v>566</v>
      </c>
      <c r="CI1805" s="91">
        <v>0</v>
      </c>
      <c r="CJ1805" s="91">
        <v>0</v>
      </c>
      <c r="CK1805" s="90" t="s">
        <v>566</v>
      </c>
      <c r="CL1805" s="91">
        <v>0.55604495080000005</v>
      </c>
      <c r="CM1805" s="91">
        <v>-0.1890449508</v>
      </c>
      <c r="CN1805" s="88" t="s">
        <v>566</v>
      </c>
      <c r="CO1805" s="91">
        <v>129.75</v>
      </c>
      <c r="CP1805" s="91">
        <v>11.5771609296</v>
      </c>
      <c r="CQ1805" s="91">
        <v>0.60455069370000003</v>
      </c>
      <c r="CR1805" s="91">
        <v>-93.283484231700001</v>
      </c>
      <c r="CS1805" s="91">
        <v>-4.8714493062999997</v>
      </c>
      <c r="CT1805" s="90" t="s">
        <v>566</v>
      </c>
      <c r="CU1805" s="96">
        <v>1.0149999999999999</v>
      </c>
      <c r="CV1805" s="96">
        <v>0.872</v>
      </c>
      <c r="CW1805" s="96">
        <v>0.81299999999999994</v>
      </c>
      <c r="CX1805" s="93">
        <v>2222</v>
      </c>
      <c r="CY1805" s="93">
        <v>2214.3000000000002</v>
      </c>
      <c r="CZ1805" s="93">
        <v>72.900000000000006</v>
      </c>
      <c r="DA1805" s="90">
        <v>53</v>
      </c>
      <c r="DB1805" s="90" t="s">
        <v>566</v>
      </c>
      <c r="DC1805" s="90">
        <v>103.8</v>
      </c>
      <c r="DD1805" s="91">
        <v>220</v>
      </c>
      <c r="DE1805" s="91">
        <v>-36.6181818182</v>
      </c>
      <c r="DF1805" s="93">
        <v>197.4</v>
      </c>
      <c r="DG1805" s="88" t="s">
        <v>393</v>
      </c>
      <c r="DH1805" s="88" t="s">
        <v>566</v>
      </c>
      <c r="DI1805" s="88">
        <v>1</v>
      </c>
      <c r="DJ1805" s="88" t="s">
        <v>566</v>
      </c>
      <c r="DK1805" s="90" t="s">
        <v>566</v>
      </c>
      <c r="DL1805" s="91">
        <v>94.012</v>
      </c>
      <c r="DM1805" s="91" t="s">
        <v>566</v>
      </c>
      <c r="DN1805" s="91">
        <v>113.6046721077</v>
      </c>
      <c r="DO1805" s="91">
        <v>5.9323510831000004</v>
      </c>
      <c r="DP1805" s="91">
        <v>8.7440269464</v>
      </c>
      <c r="DQ1805" s="91">
        <v>0.4563510831</v>
      </c>
      <c r="DR1805" s="91">
        <v>12.4373235035</v>
      </c>
      <c r="DS1805" s="91">
        <v>0.64946774009999997</v>
      </c>
      <c r="DT1805" s="91">
        <v>-92.423321657800003</v>
      </c>
      <c r="DU1805" s="91">
        <v>-4.8265322598999996</v>
      </c>
      <c r="DV1805" s="91" t="s">
        <v>566</v>
      </c>
      <c r="DW1805" s="97"/>
      <c r="DX1805" s="98" t="s">
        <v>689</v>
      </c>
      <c r="DY1805" s="99" t="s">
        <v>689</v>
      </c>
      <c r="DZ1805" s="98" t="s">
        <v>689</v>
      </c>
      <c r="EA1805" s="100" t="s">
        <v>566</v>
      </c>
      <c r="EB1805" s="101" t="s">
        <v>2761</v>
      </c>
      <c r="EC1805" s="38"/>
    </row>
    <row r="1806" spans="1:133" ht="15" customHeight="1" x14ac:dyDescent="0.25">
      <c r="A1806" s="17" t="str">
        <f t="shared" si="27"/>
        <v>416_Восточно-Придорожное</v>
      </c>
      <c r="B1806" s="87">
        <v>34</v>
      </c>
      <c r="C1806" s="88" t="s">
        <v>733</v>
      </c>
      <c r="D1806" s="88" t="s">
        <v>568</v>
      </c>
      <c r="E1806" s="88" t="s">
        <v>1715</v>
      </c>
      <c r="F1806" s="88" t="s">
        <v>7</v>
      </c>
      <c r="G1806" s="88" t="s">
        <v>1506</v>
      </c>
      <c r="H1806" s="88" t="s">
        <v>3344</v>
      </c>
      <c r="I1806" s="89">
        <v>416</v>
      </c>
      <c r="J1806" s="88" t="s">
        <v>10</v>
      </c>
      <c r="K1806" s="88" t="s">
        <v>1593</v>
      </c>
      <c r="L1806" s="88" t="s">
        <v>384</v>
      </c>
      <c r="M1806" s="88" t="s">
        <v>1720</v>
      </c>
      <c r="N1806" s="88" t="s">
        <v>6</v>
      </c>
      <c r="O1806" s="90">
        <v>20.8</v>
      </c>
      <c r="P1806" s="90">
        <v>2320.6</v>
      </c>
      <c r="Q1806" s="90">
        <v>2350.8000000000002</v>
      </c>
      <c r="R1806" s="91">
        <v>59.47</v>
      </c>
      <c r="S1806" s="90" t="s">
        <v>150</v>
      </c>
      <c r="T1806" s="90">
        <v>2350.6999999999998</v>
      </c>
      <c r="U1806" s="90">
        <v>10.8</v>
      </c>
      <c r="V1806" s="88" t="s">
        <v>31</v>
      </c>
      <c r="W1806" s="88" t="s">
        <v>156</v>
      </c>
      <c r="X1806" s="88" t="s">
        <v>212</v>
      </c>
      <c r="Y1806" s="90" t="s">
        <v>866</v>
      </c>
      <c r="Z1806" s="90" t="s">
        <v>566</v>
      </c>
      <c r="AA1806" s="90">
        <v>73</v>
      </c>
      <c r="AB1806" s="91" t="s">
        <v>3568</v>
      </c>
      <c r="AC1806" s="88" t="s">
        <v>566</v>
      </c>
      <c r="AD1806" s="90" t="s">
        <v>566</v>
      </c>
      <c r="AE1806" s="90" t="s">
        <v>2019</v>
      </c>
      <c r="AF1806" s="90" t="s">
        <v>156</v>
      </c>
      <c r="AG1806" s="91" t="s">
        <v>3564</v>
      </c>
      <c r="AH1806" s="92" t="s">
        <v>3611</v>
      </c>
      <c r="AI1806" s="93">
        <v>264</v>
      </c>
      <c r="AJ1806" s="88" t="s">
        <v>722</v>
      </c>
      <c r="AK1806" s="90" t="s">
        <v>566</v>
      </c>
      <c r="AL1806" s="91">
        <v>15.3</v>
      </c>
      <c r="AM1806" s="91">
        <v>12.5043177929</v>
      </c>
      <c r="AN1806" s="91">
        <v>1786</v>
      </c>
      <c r="AO1806" s="90">
        <v>14.1</v>
      </c>
      <c r="AP1806" s="91">
        <v>50.393000000000001</v>
      </c>
      <c r="AQ1806" s="91">
        <v>38.099499999999999</v>
      </c>
      <c r="AR1806" s="91" t="s">
        <v>566</v>
      </c>
      <c r="AS1806" s="91">
        <v>61.5724115107</v>
      </c>
      <c r="AT1806" s="91">
        <v>62.574417209700002</v>
      </c>
      <c r="AU1806" s="90">
        <v>506</v>
      </c>
      <c r="AV1806" s="90">
        <v>0</v>
      </c>
      <c r="AW1806" s="91">
        <v>3.58</v>
      </c>
      <c r="AX1806" s="91" t="s">
        <v>566</v>
      </c>
      <c r="AY1806" s="91">
        <v>164.08</v>
      </c>
      <c r="AZ1806" s="88" t="s">
        <v>4928</v>
      </c>
      <c r="BA1806" s="91">
        <v>165.1</v>
      </c>
      <c r="BB1806" s="91">
        <v>102.50758848930001</v>
      </c>
      <c r="BC1806" s="94">
        <v>0.62805637039999995</v>
      </c>
      <c r="BD1806" s="91">
        <v>59.76</v>
      </c>
      <c r="BE1806" s="95">
        <v>96.126000000000005</v>
      </c>
      <c r="BF1806" s="91">
        <v>2.02</v>
      </c>
      <c r="BG1806" s="91">
        <v>31</v>
      </c>
      <c r="BH1806" s="94" t="s">
        <v>566</v>
      </c>
      <c r="BI1806" s="94" t="s">
        <v>566</v>
      </c>
      <c r="BJ1806" s="93">
        <v>744</v>
      </c>
      <c r="BK1806" s="94">
        <v>0</v>
      </c>
      <c r="BL1806" s="91">
        <v>62.585120000000003</v>
      </c>
      <c r="BM1806" s="96">
        <v>3.3170115199999999</v>
      </c>
      <c r="BN1806" s="96" t="s">
        <v>566</v>
      </c>
      <c r="BO1806" s="88" t="s">
        <v>430</v>
      </c>
      <c r="BP1806" s="88" t="s">
        <v>566</v>
      </c>
      <c r="BQ1806" s="91">
        <v>59.76</v>
      </c>
      <c r="BR1806" s="95">
        <v>96.126000000000005</v>
      </c>
      <c r="BS1806" s="91">
        <v>2.02</v>
      </c>
      <c r="BT1806" s="90">
        <v>30</v>
      </c>
      <c r="BU1806" s="91">
        <v>0</v>
      </c>
      <c r="BV1806" s="91">
        <v>60.54</v>
      </c>
      <c r="BW1806" s="96">
        <v>3.2086199999999998</v>
      </c>
      <c r="BX1806" s="96" t="s">
        <v>566</v>
      </c>
      <c r="BY1806" s="96" t="s">
        <v>566</v>
      </c>
      <c r="BZ1806" s="96" t="s">
        <v>566</v>
      </c>
      <c r="CA1806" s="96" t="s">
        <v>566</v>
      </c>
      <c r="CB1806" s="96" t="s">
        <v>566</v>
      </c>
      <c r="CC1806" s="96" t="s">
        <v>566</v>
      </c>
      <c r="CD1806" s="96" t="s">
        <v>566</v>
      </c>
      <c r="CE1806" s="96" t="s">
        <v>566</v>
      </c>
      <c r="CF1806" s="88" t="s">
        <v>566</v>
      </c>
      <c r="CG1806" s="88" t="s">
        <v>566</v>
      </c>
      <c r="CH1806" s="92" t="s">
        <v>566</v>
      </c>
      <c r="CI1806" s="91">
        <v>0</v>
      </c>
      <c r="CJ1806" s="91">
        <v>0</v>
      </c>
      <c r="CK1806" s="90" t="s">
        <v>566</v>
      </c>
      <c r="CL1806" s="91">
        <v>0.25403225839999999</v>
      </c>
      <c r="CM1806" s="91">
        <v>2.59677416E-2</v>
      </c>
      <c r="CN1806" s="88" t="s">
        <v>566</v>
      </c>
      <c r="CO1806" s="91">
        <v>129.75</v>
      </c>
      <c r="CP1806" s="91">
        <v>33.708846983199997</v>
      </c>
      <c r="CQ1806" s="91">
        <v>1.1387938811</v>
      </c>
      <c r="CR1806" s="91">
        <v>-26.050831081399998</v>
      </c>
      <c r="CS1806" s="91">
        <v>-0.8792061189</v>
      </c>
      <c r="CT1806" s="90" t="s">
        <v>566</v>
      </c>
      <c r="CU1806" s="96">
        <v>1.0149999999999999</v>
      </c>
      <c r="CV1806" s="96">
        <v>0.872</v>
      </c>
      <c r="CW1806" s="96">
        <v>0.81299999999999994</v>
      </c>
      <c r="CX1806" s="93">
        <v>2222</v>
      </c>
      <c r="CY1806" s="93">
        <v>2211.6</v>
      </c>
      <c r="CZ1806" s="93">
        <v>74.2</v>
      </c>
      <c r="DA1806" s="90">
        <v>53</v>
      </c>
      <c r="DB1806" s="90" t="s">
        <v>566</v>
      </c>
      <c r="DC1806" s="90">
        <v>103.8</v>
      </c>
      <c r="DD1806" s="91">
        <v>220</v>
      </c>
      <c r="DE1806" s="91">
        <v>-25.418181818200001</v>
      </c>
      <c r="DF1806" s="93">
        <v>197.4</v>
      </c>
      <c r="DG1806" s="88" t="s">
        <v>393</v>
      </c>
      <c r="DH1806" s="88" t="s">
        <v>566</v>
      </c>
      <c r="DI1806" s="88">
        <v>1</v>
      </c>
      <c r="DJ1806" s="88" t="s">
        <v>566</v>
      </c>
      <c r="DK1806" s="90" t="s">
        <v>566</v>
      </c>
      <c r="DL1806" s="91">
        <v>96.126000000000005</v>
      </c>
      <c r="DM1806" s="91" t="s">
        <v>566</v>
      </c>
      <c r="DN1806" s="91">
        <v>74.724667800199995</v>
      </c>
      <c r="DO1806" s="91">
        <v>2.5244409724999999</v>
      </c>
      <c r="DP1806" s="91">
        <v>14.9649897356</v>
      </c>
      <c r="DQ1806" s="91">
        <v>0.50644097249999998</v>
      </c>
      <c r="DR1806" s="91">
        <v>40.522482507799999</v>
      </c>
      <c r="DS1806" s="91">
        <v>1.3689805276</v>
      </c>
      <c r="DT1806" s="91">
        <v>-19.2371955568</v>
      </c>
      <c r="DU1806" s="91">
        <v>-0.64901947240000002</v>
      </c>
      <c r="DV1806" s="91" t="s">
        <v>566</v>
      </c>
      <c r="DW1806" s="97"/>
      <c r="DX1806" s="98" t="s">
        <v>689</v>
      </c>
      <c r="DY1806" s="99" t="s">
        <v>689</v>
      </c>
      <c r="DZ1806" s="98" t="s">
        <v>689</v>
      </c>
      <c r="EA1806" s="100" t="s">
        <v>566</v>
      </c>
      <c r="EB1806" s="101" t="s">
        <v>2761</v>
      </c>
      <c r="EC1806" s="38"/>
    </row>
    <row r="1807" spans="1:133" ht="15" customHeight="1" x14ac:dyDescent="0.25">
      <c r="A1807" s="17" t="str">
        <f t="shared" si="27"/>
        <v>417_Восточно-Придорожное</v>
      </c>
      <c r="B1807" s="87">
        <v>35</v>
      </c>
      <c r="C1807" s="88" t="s">
        <v>733</v>
      </c>
      <c r="D1807" s="88" t="s">
        <v>568</v>
      </c>
      <c r="E1807" s="88" t="s">
        <v>1715</v>
      </c>
      <c r="F1807" s="88" t="s">
        <v>7</v>
      </c>
      <c r="G1807" s="88" t="s">
        <v>1506</v>
      </c>
      <c r="H1807" s="88" t="s">
        <v>1716</v>
      </c>
      <c r="I1807" s="89">
        <v>417</v>
      </c>
      <c r="J1807" s="88" t="s">
        <v>10</v>
      </c>
      <c r="K1807" s="88" t="s">
        <v>1593</v>
      </c>
      <c r="L1807" s="88" t="s">
        <v>384</v>
      </c>
      <c r="M1807" s="88" t="s">
        <v>1719</v>
      </c>
      <c r="N1807" s="88" t="s">
        <v>6</v>
      </c>
      <c r="O1807" s="90">
        <v>8.8000000000000007</v>
      </c>
      <c r="P1807" s="90">
        <v>2378.8000000000002</v>
      </c>
      <c r="Q1807" s="90">
        <v>2387.6</v>
      </c>
      <c r="R1807" s="91">
        <v>120.047</v>
      </c>
      <c r="S1807" s="90" t="s">
        <v>150</v>
      </c>
      <c r="T1807" s="90">
        <v>2401</v>
      </c>
      <c r="U1807" s="90">
        <v>6.2</v>
      </c>
      <c r="V1807" s="88" t="s">
        <v>31</v>
      </c>
      <c r="W1807" s="88" t="s">
        <v>94</v>
      </c>
      <c r="X1807" s="88" t="s">
        <v>229</v>
      </c>
      <c r="Y1807" s="90" t="s">
        <v>848</v>
      </c>
      <c r="Z1807" s="90" t="s">
        <v>566</v>
      </c>
      <c r="AA1807" s="90">
        <v>73</v>
      </c>
      <c r="AB1807" s="91" t="s">
        <v>3916</v>
      </c>
      <c r="AC1807" s="88" t="s">
        <v>566</v>
      </c>
      <c r="AD1807" s="90" t="s">
        <v>566</v>
      </c>
      <c r="AE1807" s="90" t="s">
        <v>566</v>
      </c>
      <c r="AF1807" s="90" t="s">
        <v>94</v>
      </c>
      <c r="AG1807" s="91" t="s">
        <v>3496</v>
      </c>
      <c r="AH1807" s="92" t="s">
        <v>2916</v>
      </c>
      <c r="AI1807" s="93">
        <v>483</v>
      </c>
      <c r="AJ1807" s="88" t="s">
        <v>722</v>
      </c>
      <c r="AK1807" s="90" t="s">
        <v>566</v>
      </c>
      <c r="AL1807" s="91">
        <v>15.3</v>
      </c>
      <c r="AM1807" s="91">
        <v>13.2</v>
      </c>
      <c r="AN1807" s="91">
        <v>1877</v>
      </c>
      <c r="AO1807" s="90">
        <v>15.9</v>
      </c>
      <c r="AP1807" s="91">
        <v>104.983</v>
      </c>
      <c r="AQ1807" s="91" t="s">
        <v>566</v>
      </c>
      <c r="AR1807" s="91" t="s">
        <v>566</v>
      </c>
      <c r="AS1807" s="91">
        <v>57.12</v>
      </c>
      <c r="AT1807" s="91">
        <v>60.69</v>
      </c>
      <c r="AU1807" s="90">
        <v>603</v>
      </c>
      <c r="AV1807" s="90">
        <v>13.7</v>
      </c>
      <c r="AW1807" s="91">
        <v>31.59</v>
      </c>
      <c r="AX1807" s="91" t="s">
        <v>566</v>
      </c>
      <c r="AY1807" s="91">
        <v>142.62</v>
      </c>
      <c r="AZ1807" s="88" t="s">
        <v>4928</v>
      </c>
      <c r="BA1807" s="91">
        <v>146.30000000000001</v>
      </c>
      <c r="BB1807" s="91">
        <v>85.5</v>
      </c>
      <c r="BC1807" s="94">
        <v>0.63460683269999996</v>
      </c>
      <c r="BD1807" s="91">
        <v>48.338000000000001</v>
      </c>
      <c r="BE1807" s="95">
        <v>87.367999999999995</v>
      </c>
      <c r="BF1807" s="91">
        <v>5.32</v>
      </c>
      <c r="BG1807" s="91">
        <v>31</v>
      </c>
      <c r="BH1807" s="94" t="s">
        <v>566</v>
      </c>
      <c r="BI1807" s="94" t="s">
        <v>566</v>
      </c>
      <c r="BJ1807" s="93">
        <v>744</v>
      </c>
      <c r="BK1807" s="94">
        <v>0</v>
      </c>
      <c r="BL1807" s="91">
        <v>165.06310999999999</v>
      </c>
      <c r="BM1807" s="96">
        <v>8.7483449499999999</v>
      </c>
      <c r="BN1807" s="96" t="s">
        <v>566</v>
      </c>
      <c r="BO1807" s="88" t="s">
        <v>430</v>
      </c>
      <c r="BP1807" s="88" t="s">
        <v>566</v>
      </c>
      <c r="BQ1807" s="91">
        <v>48.338000000000001</v>
      </c>
      <c r="BR1807" s="95">
        <v>87.367999999999995</v>
      </c>
      <c r="BS1807" s="91">
        <v>5.32</v>
      </c>
      <c r="BT1807" s="90">
        <v>30</v>
      </c>
      <c r="BU1807" s="91">
        <v>0</v>
      </c>
      <c r="BV1807" s="91">
        <v>159.75</v>
      </c>
      <c r="BW1807" s="96">
        <v>8.4667499999999993</v>
      </c>
      <c r="BX1807" s="96" t="s">
        <v>566</v>
      </c>
      <c r="BY1807" s="96" t="s">
        <v>566</v>
      </c>
      <c r="BZ1807" s="96" t="s">
        <v>566</v>
      </c>
      <c r="CA1807" s="96" t="s">
        <v>566</v>
      </c>
      <c r="CB1807" s="96" t="s">
        <v>566</v>
      </c>
      <c r="CC1807" s="96" t="s">
        <v>566</v>
      </c>
      <c r="CD1807" s="96" t="s">
        <v>566</v>
      </c>
      <c r="CE1807" s="96" t="s">
        <v>566</v>
      </c>
      <c r="CF1807" s="88" t="s">
        <v>566</v>
      </c>
      <c r="CG1807" s="88" t="s">
        <v>566</v>
      </c>
      <c r="CH1807" s="92" t="s">
        <v>566</v>
      </c>
      <c r="CI1807" s="91">
        <v>0</v>
      </c>
      <c r="CJ1807" s="91">
        <v>0</v>
      </c>
      <c r="CK1807" s="90" t="s">
        <v>566</v>
      </c>
      <c r="CL1807" s="91">
        <v>0.9713203614</v>
      </c>
      <c r="CM1807" s="91">
        <v>-9.5320361399999998E-2</v>
      </c>
      <c r="CN1807" s="88" t="s">
        <v>566</v>
      </c>
      <c r="CO1807" s="91">
        <v>129.75</v>
      </c>
      <c r="CP1807" s="91">
        <v>8.1674008377000007</v>
      </c>
      <c r="CQ1807" s="91">
        <v>0.89966939960000003</v>
      </c>
      <c r="CR1807" s="91">
        <v>-40.170663678399997</v>
      </c>
      <c r="CS1807" s="91">
        <v>-4.4253306003999997</v>
      </c>
      <c r="CT1807" s="90">
        <v>1.43</v>
      </c>
      <c r="CU1807" s="96">
        <v>1.0149999999999999</v>
      </c>
      <c r="CV1807" s="96">
        <v>0.872</v>
      </c>
      <c r="CW1807" s="96">
        <v>0.81299999999999994</v>
      </c>
      <c r="CX1807" s="93">
        <v>2222</v>
      </c>
      <c r="CY1807" s="93">
        <v>2184.5529999999999</v>
      </c>
      <c r="CZ1807" s="93">
        <v>74.2</v>
      </c>
      <c r="DA1807" s="90">
        <v>53</v>
      </c>
      <c r="DB1807" s="90" t="s">
        <v>566</v>
      </c>
      <c r="DC1807" s="90">
        <v>103.8</v>
      </c>
      <c r="DD1807" s="91">
        <v>220</v>
      </c>
      <c r="DE1807" s="91">
        <v>-35.172727272700001</v>
      </c>
      <c r="DF1807" s="93">
        <v>159.1</v>
      </c>
      <c r="DG1807" s="88" t="s">
        <v>393</v>
      </c>
      <c r="DH1807" s="88" t="s">
        <v>566</v>
      </c>
      <c r="DI1807" s="88">
        <v>1</v>
      </c>
      <c r="DJ1807" s="88" t="s">
        <v>566</v>
      </c>
      <c r="DK1807" s="90">
        <v>0</v>
      </c>
      <c r="DL1807" s="91">
        <v>87.367999999999995</v>
      </c>
      <c r="DM1807" s="91">
        <v>0.75174837699999997</v>
      </c>
      <c r="DN1807" s="91">
        <v>57.260670979099999</v>
      </c>
      <c r="DO1807" s="91">
        <v>6.3074746178999996</v>
      </c>
      <c r="DP1807" s="91">
        <v>8.9226064629999993</v>
      </c>
      <c r="DQ1807" s="91">
        <v>0.98247461790000001</v>
      </c>
      <c r="DR1807" s="91">
        <v>9.6750016120000009</v>
      </c>
      <c r="DS1807" s="91">
        <v>1.0657371989</v>
      </c>
      <c r="DT1807" s="91">
        <v>-38.663062904100002</v>
      </c>
      <c r="DU1807" s="91">
        <v>-4.2592628011000002</v>
      </c>
      <c r="DV1807" s="91">
        <v>115.1214966667</v>
      </c>
      <c r="DW1807" s="97"/>
      <c r="DX1807" s="98" t="s">
        <v>4999</v>
      </c>
      <c r="DY1807" s="99" t="s">
        <v>3249</v>
      </c>
      <c r="DZ1807" s="98" t="s">
        <v>689</v>
      </c>
      <c r="EA1807" s="100" t="s">
        <v>689</v>
      </c>
      <c r="EB1807" s="101" t="s">
        <v>2761</v>
      </c>
      <c r="EC1807" s="38"/>
    </row>
    <row r="1808" spans="1:133" ht="15" customHeight="1" x14ac:dyDescent="0.25">
      <c r="A1808" s="17" t="str">
        <f t="shared" si="27"/>
        <v>421_Восточно-Придорожное</v>
      </c>
      <c r="B1808" s="87">
        <v>36</v>
      </c>
      <c r="C1808" s="88" t="s">
        <v>733</v>
      </c>
      <c r="D1808" s="88" t="s">
        <v>568</v>
      </c>
      <c r="E1808" s="88" t="s">
        <v>1715</v>
      </c>
      <c r="F1808" s="88" t="s">
        <v>7</v>
      </c>
      <c r="G1808" s="88" t="s">
        <v>1506</v>
      </c>
      <c r="H1808" s="88" t="s">
        <v>1716</v>
      </c>
      <c r="I1808" s="89">
        <v>421</v>
      </c>
      <c r="J1808" s="88" t="s">
        <v>13</v>
      </c>
      <c r="K1808" s="88" t="s">
        <v>1593</v>
      </c>
      <c r="L1808" s="88" t="s">
        <v>384</v>
      </c>
      <c r="M1808" s="88" t="s">
        <v>1719</v>
      </c>
      <c r="N1808" s="88" t="s">
        <v>6</v>
      </c>
      <c r="O1808" s="90">
        <v>5.8</v>
      </c>
      <c r="P1808" s="90">
        <v>2287.4</v>
      </c>
      <c r="Q1808" s="90">
        <v>2293.1999999999998</v>
      </c>
      <c r="R1808" s="91">
        <v>22.51</v>
      </c>
      <c r="S1808" s="90" t="s">
        <v>150</v>
      </c>
      <c r="T1808" s="90">
        <v>2315.1999999999998</v>
      </c>
      <c r="U1808" s="90">
        <v>8.6</v>
      </c>
      <c r="V1808" s="88" t="s">
        <v>31</v>
      </c>
      <c r="W1808" s="88" t="s">
        <v>94</v>
      </c>
      <c r="X1808" s="88" t="s">
        <v>999</v>
      </c>
      <c r="Y1808" s="90" t="s">
        <v>939</v>
      </c>
      <c r="Z1808" s="90" t="s">
        <v>566</v>
      </c>
      <c r="AA1808" s="90">
        <v>73</v>
      </c>
      <c r="AB1808" s="91" t="s">
        <v>4456</v>
      </c>
      <c r="AC1808" s="88" t="s">
        <v>566</v>
      </c>
      <c r="AD1808" s="90" t="s">
        <v>566</v>
      </c>
      <c r="AE1808" s="90" t="s">
        <v>566</v>
      </c>
      <c r="AF1808" s="90" t="s">
        <v>94</v>
      </c>
      <c r="AG1808" s="91" t="s">
        <v>6</v>
      </c>
      <c r="AH1808" s="92" t="s">
        <v>3371</v>
      </c>
      <c r="AI1808" s="93">
        <v>309</v>
      </c>
      <c r="AJ1808" s="88" t="s">
        <v>566</v>
      </c>
      <c r="AK1808" s="90" t="s">
        <v>566</v>
      </c>
      <c r="AL1808" s="91">
        <v>12.4</v>
      </c>
      <c r="AM1808" s="91">
        <v>10.1</v>
      </c>
      <c r="AN1808" s="91">
        <v>1590</v>
      </c>
      <c r="AO1808" s="90">
        <v>12.1</v>
      </c>
      <c r="AP1808" s="91">
        <v>22.285</v>
      </c>
      <c r="AQ1808" s="91" t="s">
        <v>566</v>
      </c>
      <c r="AR1808" s="91" t="s">
        <v>566</v>
      </c>
      <c r="AS1808" s="91">
        <v>69.37</v>
      </c>
      <c r="AT1808" s="91">
        <v>72.290000000000006</v>
      </c>
      <c r="AU1808" s="90">
        <v>590</v>
      </c>
      <c r="AV1808" s="90">
        <v>0.1</v>
      </c>
      <c r="AW1808" s="91">
        <v>11.198</v>
      </c>
      <c r="AX1808" s="91" t="s">
        <v>566</v>
      </c>
      <c r="AY1808" s="91">
        <v>154.91999999999999</v>
      </c>
      <c r="AZ1808" s="88" t="s">
        <v>4928</v>
      </c>
      <c r="BA1808" s="91">
        <v>157.9</v>
      </c>
      <c r="BB1808" s="91">
        <v>85.55</v>
      </c>
      <c r="BC1808" s="94">
        <v>0.74156575020000004</v>
      </c>
      <c r="BD1808" s="91">
        <v>59.677</v>
      </c>
      <c r="BE1808" s="95">
        <v>96.460999999999999</v>
      </c>
      <c r="BF1808" s="91">
        <v>1.84</v>
      </c>
      <c r="BG1808" s="91">
        <v>31</v>
      </c>
      <c r="BH1808" s="94" t="s">
        <v>566</v>
      </c>
      <c r="BI1808" s="94" t="s">
        <v>566</v>
      </c>
      <c r="BJ1808" s="93">
        <v>744</v>
      </c>
      <c r="BK1808" s="94">
        <v>0</v>
      </c>
      <c r="BL1808" s="91">
        <v>57.094760000000001</v>
      </c>
      <c r="BM1808" s="96">
        <v>3.02602218</v>
      </c>
      <c r="BN1808" s="96" t="s">
        <v>566</v>
      </c>
      <c r="BO1808" s="88" t="s">
        <v>430</v>
      </c>
      <c r="BP1808" s="88" t="s">
        <v>566</v>
      </c>
      <c r="BQ1808" s="91">
        <v>59.677</v>
      </c>
      <c r="BR1808" s="95">
        <v>96.460999999999999</v>
      </c>
      <c r="BS1808" s="91">
        <v>1.84</v>
      </c>
      <c r="BT1808" s="90">
        <v>30</v>
      </c>
      <c r="BU1808" s="91">
        <v>0</v>
      </c>
      <c r="BV1808" s="91">
        <v>55.26</v>
      </c>
      <c r="BW1808" s="96">
        <v>2.9287800000000002</v>
      </c>
      <c r="BX1808" s="96" t="s">
        <v>566</v>
      </c>
      <c r="BY1808" s="96" t="s">
        <v>566</v>
      </c>
      <c r="BZ1808" s="96" t="s">
        <v>566</v>
      </c>
      <c r="CA1808" s="96" t="s">
        <v>566</v>
      </c>
      <c r="CB1808" s="96" t="s">
        <v>566</v>
      </c>
      <c r="CC1808" s="96" t="s">
        <v>566</v>
      </c>
      <c r="CD1808" s="96" t="s">
        <v>566</v>
      </c>
      <c r="CE1808" s="96" t="s">
        <v>566</v>
      </c>
      <c r="CF1808" s="88" t="s">
        <v>566</v>
      </c>
      <c r="CG1808" s="88" t="s">
        <v>566</v>
      </c>
      <c r="CH1808" s="92" t="s">
        <v>566</v>
      </c>
      <c r="CI1808" s="91">
        <v>0</v>
      </c>
      <c r="CJ1808" s="91">
        <v>0</v>
      </c>
      <c r="CK1808" s="90" t="s">
        <v>566</v>
      </c>
      <c r="CL1808" s="91">
        <v>0.76625282139999995</v>
      </c>
      <c r="CM1808" s="91">
        <v>-2.12528214E-2</v>
      </c>
      <c r="CN1808" s="88" t="s">
        <v>566</v>
      </c>
      <c r="CO1808" s="91">
        <v>129.75</v>
      </c>
      <c r="CP1808" s="91">
        <v>18.665240199500001</v>
      </c>
      <c r="CQ1808" s="91">
        <v>0.5760503428</v>
      </c>
      <c r="CR1808" s="91">
        <v>-41.011856574699998</v>
      </c>
      <c r="CS1808" s="91">
        <v>-1.2659496572</v>
      </c>
      <c r="CT1808" s="90">
        <v>1</v>
      </c>
      <c r="CU1808" s="96">
        <v>1.0149999999999999</v>
      </c>
      <c r="CV1808" s="96">
        <v>0.872</v>
      </c>
      <c r="CW1808" s="96">
        <v>0.81299999999999994</v>
      </c>
      <c r="CX1808" s="93">
        <v>2222</v>
      </c>
      <c r="CY1808" s="93">
        <v>2191.69</v>
      </c>
      <c r="CZ1808" s="93">
        <v>73.2</v>
      </c>
      <c r="DA1808" s="90">
        <v>53</v>
      </c>
      <c r="DB1808" s="90" t="s">
        <v>566</v>
      </c>
      <c r="DC1808" s="90">
        <v>103.8</v>
      </c>
      <c r="DD1808" s="91">
        <v>220</v>
      </c>
      <c r="DE1808" s="91">
        <v>-29.581818181799999</v>
      </c>
      <c r="DF1808" s="93">
        <v>159.1</v>
      </c>
      <c r="DG1808" s="88" t="s">
        <v>393</v>
      </c>
      <c r="DH1808" s="88" t="s">
        <v>566</v>
      </c>
      <c r="DI1808" s="88">
        <v>1</v>
      </c>
      <c r="DJ1808" s="88" t="s">
        <v>566</v>
      </c>
      <c r="DK1808" s="90">
        <v>0</v>
      </c>
      <c r="DL1808" s="91">
        <v>96.460999999999999</v>
      </c>
      <c r="DM1808" s="91">
        <v>0.83729006520000004</v>
      </c>
      <c r="DN1808" s="91">
        <v>67.380349229399997</v>
      </c>
      <c r="DO1808" s="91">
        <v>2.0795056938999998</v>
      </c>
      <c r="DP1808" s="91">
        <v>7.7032524552000003</v>
      </c>
      <c r="DQ1808" s="91">
        <v>0.23750569390000001</v>
      </c>
      <c r="DR1808" s="91">
        <v>21.0745909416</v>
      </c>
      <c r="DS1808" s="91">
        <v>0.65040820300000002</v>
      </c>
      <c r="DT1808" s="91">
        <v>-38.602505832600002</v>
      </c>
      <c r="DU1808" s="91">
        <v>-1.1915917970000001</v>
      </c>
      <c r="DV1808" s="91">
        <v>115.0040454167</v>
      </c>
      <c r="DW1808" s="97"/>
      <c r="DX1808" s="98" t="s">
        <v>689</v>
      </c>
      <c r="DY1808" s="99" t="s">
        <v>689</v>
      </c>
      <c r="DZ1808" s="98" t="s">
        <v>689</v>
      </c>
      <c r="EA1808" s="100" t="s">
        <v>689</v>
      </c>
      <c r="EB1808" s="101" t="s">
        <v>2761</v>
      </c>
      <c r="EC1808" s="38"/>
    </row>
    <row r="1809" spans="1:133" ht="15" customHeight="1" x14ac:dyDescent="0.25">
      <c r="A1809" s="17" t="str">
        <f t="shared" si="27"/>
        <v>423_Восточно-Придорожное</v>
      </c>
      <c r="B1809" s="87">
        <v>37</v>
      </c>
      <c r="C1809" s="88" t="s">
        <v>733</v>
      </c>
      <c r="D1809" s="88" t="s">
        <v>568</v>
      </c>
      <c r="E1809" s="88" t="s">
        <v>1715</v>
      </c>
      <c r="F1809" s="88" t="s">
        <v>7</v>
      </c>
      <c r="G1809" s="88" t="s">
        <v>1506</v>
      </c>
      <c r="H1809" s="88" t="s">
        <v>1716</v>
      </c>
      <c r="I1809" s="89">
        <v>423</v>
      </c>
      <c r="J1809" s="88" t="s">
        <v>13</v>
      </c>
      <c r="K1809" s="88" t="s">
        <v>1593</v>
      </c>
      <c r="L1809" s="88" t="s">
        <v>385</v>
      </c>
      <c r="M1809" s="88" t="s">
        <v>1717</v>
      </c>
      <c r="N1809" s="88" t="s">
        <v>7</v>
      </c>
      <c r="O1809" s="90">
        <v>3.2</v>
      </c>
      <c r="P1809" s="90">
        <v>2386.8000000000002</v>
      </c>
      <c r="Q1809" s="90">
        <v>2390</v>
      </c>
      <c r="R1809" s="91">
        <v>84.608000000000004</v>
      </c>
      <c r="S1809" s="90" t="s">
        <v>150</v>
      </c>
      <c r="T1809" s="90">
        <v>2478</v>
      </c>
      <c r="U1809" s="90">
        <v>21.3</v>
      </c>
      <c r="V1809" s="88" t="s">
        <v>31</v>
      </c>
      <c r="W1809" s="88" t="s">
        <v>190</v>
      </c>
      <c r="X1809" s="88" t="s">
        <v>66</v>
      </c>
      <c r="Y1809" s="90" t="s">
        <v>1428</v>
      </c>
      <c r="Z1809" s="90" t="s">
        <v>566</v>
      </c>
      <c r="AA1809" s="90">
        <v>73</v>
      </c>
      <c r="AB1809" s="91" t="s">
        <v>4457</v>
      </c>
      <c r="AC1809" s="88" t="s">
        <v>566</v>
      </c>
      <c r="AD1809" s="90" t="s">
        <v>566</v>
      </c>
      <c r="AE1809" s="90" t="s">
        <v>566</v>
      </c>
      <c r="AF1809" s="90" t="s">
        <v>190</v>
      </c>
      <c r="AG1809" s="91" t="s">
        <v>3430</v>
      </c>
      <c r="AH1809" s="92" t="s">
        <v>3132</v>
      </c>
      <c r="AI1809" s="93">
        <v>344</v>
      </c>
      <c r="AJ1809" s="88" t="s">
        <v>722</v>
      </c>
      <c r="AK1809" s="90" t="s">
        <v>566</v>
      </c>
      <c r="AL1809" s="91">
        <v>12.4</v>
      </c>
      <c r="AM1809" s="91">
        <v>10.6785097489</v>
      </c>
      <c r="AN1809" s="91">
        <v>1417</v>
      </c>
      <c r="AO1809" s="90">
        <v>7.7</v>
      </c>
      <c r="AP1809" s="91">
        <v>41.892000000000003</v>
      </c>
      <c r="AQ1809" s="91">
        <v>66</v>
      </c>
      <c r="AR1809" s="91">
        <v>108</v>
      </c>
      <c r="AS1809" s="91">
        <v>77.864125629200004</v>
      </c>
      <c r="AT1809" s="91">
        <v>79.7913284479</v>
      </c>
      <c r="AU1809" s="90">
        <v>261</v>
      </c>
      <c r="AV1809" s="90">
        <v>0.7</v>
      </c>
      <c r="AW1809" s="91">
        <v>3.18</v>
      </c>
      <c r="AX1809" s="91" t="s">
        <v>566</v>
      </c>
      <c r="AY1809" s="91">
        <v>176.13</v>
      </c>
      <c r="AZ1809" s="88" t="s">
        <v>4928</v>
      </c>
      <c r="BA1809" s="91">
        <v>178.1</v>
      </c>
      <c r="BB1809" s="91">
        <v>98.265874370800006</v>
      </c>
      <c r="BC1809" s="94">
        <v>2.9334711993</v>
      </c>
      <c r="BD1809" s="91">
        <v>281.71699999999998</v>
      </c>
      <c r="BE1809" s="95">
        <v>97.805000000000007</v>
      </c>
      <c r="BF1809" s="91">
        <v>5.15</v>
      </c>
      <c r="BG1809" s="91">
        <v>31</v>
      </c>
      <c r="BH1809" s="94" t="s">
        <v>566</v>
      </c>
      <c r="BI1809" s="94" t="s">
        <v>566</v>
      </c>
      <c r="BJ1809" s="93">
        <v>744</v>
      </c>
      <c r="BK1809" s="94">
        <v>0</v>
      </c>
      <c r="BL1809" s="91">
        <v>159.69374999999999</v>
      </c>
      <c r="BM1809" s="96">
        <v>14.05304982</v>
      </c>
      <c r="BN1809" s="96" t="s">
        <v>566</v>
      </c>
      <c r="BO1809" s="88" t="s">
        <v>430</v>
      </c>
      <c r="BP1809" s="88" t="s">
        <v>566</v>
      </c>
      <c r="BQ1809" s="91">
        <v>281.71699999999998</v>
      </c>
      <c r="BR1809" s="95">
        <v>97.805000000000007</v>
      </c>
      <c r="BS1809" s="91">
        <v>5.15</v>
      </c>
      <c r="BT1809" s="90">
        <v>30</v>
      </c>
      <c r="BU1809" s="91">
        <v>0</v>
      </c>
      <c r="BV1809" s="91">
        <v>154.53</v>
      </c>
      <c r="BW1809" s="96">
        <v>13.59864</v>
      </c>
      <c r="BX1809" s="96" t="s">
        <v>566</v>
      </c>
      <c r="BY1809" s="96" t="s">
        <v>566</v>
      </c>
      <c r="BZ1809" s="96" t="s">
        <v>566</v>
      </c>
      <c r="CA1809" s="96" t="s">
        <v>566</v>
      </c>
      <c r="CB1809" s="96" t="s">
        <v>566</v>
      </c>
      <c r="CC1809" s="96" t="s">
        <v>566</v>
      </c>
      <c r="CD1809" s="96" t="s">
        <v>566</v>
      </c>
      <c r="CE1809" s="96" t="s">
        <v>566</v>
      </c>
      <c r="CF1809" s="88" t="s">
        <v>566</v>
      </c>
      <c r="CG1809" s="88" t="s">
        <v>566</v>
      </c>
      <c r="CH1809" s="92" t="s">
        <v>566</v>
      </c>
      <c r="CI1809" s="91">
        <v>0</v>
      </c>
      <c r="CJ1809" s="91">
        <v>0</v>
      </c>
      <c r="CK1809" s="90" t="s">
        <v>566</v>
      </c>
      <c r="CL1809" s="91">
        <v>0.45753434580000002</v>
      </c>
      <c r="CM1809" s="91">
        <v>-6.4534345800000004E-2</v>
      </c>
      <c r="CN1809" s="88" t="s">
        <v>566</v>
      </c>
      <c r="CO1809" s="91">
        <v>125.375</v>
      </c>
      <c r="CP1809" s="91">
        <v>148.88853632390001</v>
      </c>
      <c r="CQ1809" s="91">
        <v>2.7225372027999999</v>
      </c>
      <c r="CR1809" s="91">
        <v>-132.82885270840001</v>
      </c>
      <c r="CS1809" s="91">
        <v>-2.4284627971999999</v>
      </c>
      <c r="CT1809" s="90">
        <v>1</v>
      </c>
      <c r="CU1809" s="96">
        <v>1.016</v>
      </c>
      <c r="CV1809" s="96">
        <v>0.83299999999999996</v>
      </c>
      <c r="CW1809" s="96">
        <v>0.752</v>
      </c>
      <c r="CX1809" s="93">
        <v>2249</v>
      </c>
      <c r="CY1809" s="93">
        <v>2228.9920000000002</v>
      </c>
      <c r="CZ1809" s="93">
        <v>73.2</v>
      </c>
      <c r="DA1809" s="90">
        <v>88</v>
      </c>
      <c r="DB1809" s="90" t="s">
        <v>566</v>
      </c>
      <c r="DC1809" s="90">
        <v>100.3</v>
      </c>
      <c r="DD1809" s="91">
        <v>231</v>
      </c>
      <c r="DE1809" s="91">
        <v>-23.753246753199999</v>
      </c>
      <c r="DF1809" s="93">
        <v>288.3</v>
      </c>
      <c r="DG1809" s="88" t="s">
        <v>393</v>
      </c>
      <c r="DH1809" s="88" t="s">
        <v>566</v>
      </c>
      <c r="DI1809" s="88">
        <v>1</v>
      </c>
      <c r="DJ1809" s="88" t="s">
        <v>566</v>
      </c>
      <c r="DK1809" s="90">
        <v>0</v>
      </c>
      <c r="DL1809" s="91">
        <v>97.805000000000007</v>
      </c>
      <c r="DM1809" s="91">
        <v>3.3121347636</v>
      </c>
      <c r="DN1809" s="91">
        <v>318.08209653839998</v>
      </c>
      <c r="DO1809" s="91">
        <v>5.8163668121000001</v>
      </c>
      <c r="DP1809" s="91">
        <v>36.364707506099997</v>
      </c>
      <c r="DQ1809" s="91">
        <v>0.66536681210000004</v>
      </c>
      <c r="DR1809" s="91">
        <v>168.1073999258</v>
      </c>
      <c r="DS1809" s="91">
        <v>3.0739683636000001</v>
      </c>
      <c r="DT1809" s="91">
        <v>-113.6099891065</v>
      </c>
      <c r="DU1809" s="91">
        <v>-2.0770316364000001</v>
      </c>
      <c r="DV1809" s="91" t="s">
        <v>566</v>
      </c>
      <c r="DW1809" s="97"/>
      <c r="DX1809" s="98" t="s">
        <v>689</v>
      </c>
      <c r="DY1809" s="99" t="s">
        <v>689</v>
      </c>
      <c r="DZ1809" s="98" t="s">
        <v>689</v>
      </c>
      <c r="EA1809" s="100" t="s">
        <v>689</v>
      </c>
      <c r="EB1809" s="101" t="s">
        <v>2761</v>
      </c>
      <c r="EC1809" s="38"/>
    </row>
    <row r="1810" spans="1:133" ht="15" customHeight="1" x14ac:dyDescent="0.25">
      <c r="A1810" s="17" t="str">
        <f t="shared" si="27"/>
        <v>424Б_Восточно-Придорожное</v>
      </c>
      <c r="B1810" s="87">
        <v>38</v>
      </c>
      <c r="C1810" s="88" t="s">
        <v>733</v>
      </c>
      <c r="D1810" s="88" t="s">
        <v>568</v>
      </c>
      <c r="E1810" s="88" t="s">
        <v>1715</v>
      </c>
      <c r="F1810" s="88" t="s">
        <v>7</v>
      </c>
      <c r="G1810" s="88" t="s">
        <v>1506</v>
      </c>
      <c r="H1810" s="88" t="s">
        <v>1716</v>
      </c>
      <c r="I1810" s="89" t="s">
        <v>1729</v>
      </c>
      <c r="J1810" s="88" t="s">
        <v>13</v>
      </c>
      <c r="K1810" s="88" t="s">
        <v>1593</v>
      </c>
      <c r="L1810" s="88" t="s">
        <v>384</v>
      </c>
      <c r="M1810" s="88" t="s">
        <v>1718</v>
      </c>
      <c r="N1810" s="88" t="s">
        <v>9</v>
      </c>
      <c r="O1810" s="90">
        <v>5.6</v>
      </c>
      <c r="P1810" s="90">
        <v>2744.2</v>
      </c>
      <c r="Q1810" s="90">
        <v>2749.8</v>
      </c>
      <c r="R1810" s="91">
        <v>296.73200000000003</v>
      </c>
      <c r="S1810" s="90" t="s">
        <v>150</v>
      </c>
      <c r="T1810" s="90">
        <v>2455</v>
      </c>
      <c r="U1810" s="90">
        <v>18</v>
      </c>
      <c r="V1810" s="88" t="s">
        <v>31</v>
      </c>
      <c r="W1810" s="88" t="s">
        <v>566</v>
      </c>
      <c r="X1810" s="88" t="s">
        <v>566</v>
      </c>
      <c r="Y1810" s="90" t="s">
        <v>566</v>
      </c>
      <c r="Z1810" s="90" t="s">
        <v>566</v>
      </c>
      <c r="AA1810" s="90">
        <v>73</v>
      </c>
      <c r="AB1810" s="91" t="s">
        <v>566</v>
      </c>
      <c r="AC1810" s="88" t="s">
        <v>566</v>
      </c>
      <c r="AD1810" s="90" t="s">
        <v>566</v>
      </c>
      <c r="AE1810" s="90" t="s">
        <v>566</v>
      </c>
      <c r="AF1810" s="90" t="s">
        <v>566</v>
      </c>
      <c r="AG1810" s="91" t="s">
        <v>566</v>
      </c>
      <c r="AH1810" s="92" t="s">
        <v>566</v>
      </c>
      <c r="AI1810" s="93" t="s">
        <v>566</v>
      </c>
      <c r="AJ1810" s="88" t="s">
        <v>39</v>
      </c>
      <c r="AK1810" s="90" t="s">
        <v>566</v>
      </c>
      <c r="AL1810" s="91" t="s">
        <v>566</v>
      </c>
      <c r="AM1810" s="91" t="s">
        <v>566</v>
      </c>
      <c r="AN1810" s="91" t="s">
        <v>566</v>
      </c>
      <c r="AO1810" s="90" t="s">
        <v>566</v>
      </c>
      <c r="AP1810" s="91" t="s">
        <v>566</v>
      </c>
      <c r="AQ1810" s="91" t="s">
        <v>566</v>
      </c>
      <c r="AR1810" s="91" t="s">
        <v>566</v>
      </c>
      <c r="AS1810" s="91" t="s">
        <v>566</v>
      </c>
      <c r="AT1810" s="91" t="s">
        <v>566</v>
      </c>
      <c r="AU1810" s="90">
        <v>164</v>
      </c>
      <c r="AV1810" s="90">
        <v>0</v>
      </c>
      <c r="AW1810" s="91">
        <v>0.23200000000000001</v>
      </c>
      <c r="AX1810" s="91" t="s">
        <v>566</v>
      </c>
      <c r="AY1810" s="91">
        <v>224.01</v>
      </c>
      <c r="AZ1810" s="88" t="s">
        <v>5252</v>
      </c>
      <c r="BA1810" s="91">
        <v>226.83</v>
      </c>
      <c r="BB1810" s="91" t="s">
        <v>566</v>
      </c>
      <c r="BC1810" s="94" t="s">
        <v>566</v>
      </c>
      <c r="BD1810" s="91" t="s">
        <v>566</v>
      </c>
      <c r="BE1810" s="95">
        <v>0</v>
      </c>
      <c r="BF1810" s="91" t="s">
        <v>566</v>
      </c>
      <c r="BG1810" s="91">
        <v>0</v>
      </c>
      <c r="BH1810" s="94" t="s">
        <v>566</v>
      </c>
      <c r="BI1810" s="94" t="s">
        <v>566</v>
      </c>
      <c r="BJ1810" s="93">
        <v>0</v>
      </c>
      <c r="BK1810" s="94">
        <v>0</v>
      </c>
      <c r="BL1810" s="91" t="s">
        <v>566</v>
      </c>
      <c r="BM1810" s="96">
        <v>0</v>
      </c>
      <c r="BN1810" s="96" t="s">
        <v>566</v>
      </c>
      <c r="BO1810" s="88" t="s">
        <v>745</v>
      </c>
      <c r="BP1810" s="88" t="s">
        <v>1207</v>
      </c>
      <c r="BQ1810" s="91" t="s">
        <v>566</v>
      </c>
      <c r="BR1810" s="95">
        <v>0</v>
      </c>
      <c r="BS1810" s="91" t="s">
        <v>566</v>
      </c>
      <c r="BT1810" s="90" t="s">
        <v>566</v>
      </c>
      <c r="BU1810" s="91" t="s">
        <v>566</v>
      </c>
      <c r="BV1810" s="91" t="s">
        <v>566</v>
      </c>
      <c r="BW1810" s="96" t="s">
        <v>566</v>
      </c>
      <c r="BX1810" s="96" t="s">
        <v>566</v>
      </c>
      <c r="BY1810" s="96" t="s">
        <v>1207</v>
      </c>
      <c r="BZ1810" s="96" t="s">
        <v>566</v>
      </c>
      <c r="CA1810" s="96" t="s">
        <v>566</v>
      </c>
      <c r="CB1810" s="96" t="s">
        <v>566</v>
      </c>
      <c r="CC1810" s="96" t="s">
        <v>566</v>
      </c>
      <c r="CD1810" s="96" t="s">
        <v>566</v>
      </c>
      <c r="CE1810" s="96" t="s">
        <v>566</v>
      </c>
      <c r="CF1810" s="88" t="s">
        <v>566</v>
      </c>
      <c r="CG1810" s="88" t="s">
        <v>566</v>
      </c>
      <c r="CH1810" s="92" t="s">
        <v>566</v>
      </c>
      <c r="CI1810" s="91">
        <v>0</v>
      </c>
      <c r="CJ1810" s="91">
        <v>0</v>
      </c>
      <c r="CK1810" s="90" t="s">
        <v>566</v>
      </c>
      <c r="CL1810" s="91" t="s">
        <v>566</v>
      </c>
      <c r="CM1810" s="91" t="s">
        <v>566</v>
      </c>
      <c r="CN1810" s="88" t="s">
        <v>566</v>
      </c>
      <c r="CO1810" s="91">
        <v>103.44499999999999</v>
      </c>
      <c r="CP1810" s="91" t="s">
        <v>566</v>
      </c>
      <c r="CQ1810" s="91" t="s">
        <v>566</v>
      </c>
      <c r="CR1810" s="91" t="s">
        <v>566</v>
      </c>
      <c r="CS1810" s="91" t="s">
        <v>566</v>
      </c>
      <c r="CT1810" s="90">
        <v>1</v>
      </c>
      <c r="CU1810" s="96">
        <v>1.016</v>
      </c>
      <c r="CV1810" s="96">
        <v>0.83</v>
      </c>
      <c r="CW1810" s="96">
        <v>0.749</v>
      </c>
      <c r="CX1810" s="93">
        <v>2403</v>
      </c>
      <c r="CY1810" s="93">
        <v>2374.2689999999998</v>
      </c>
      <c r="CZ1810" s="93">
        <v>73.2</v>
      </c>
      <c r="DA1810" s="90">
        <v>89</v>
      </c>
      <c r="DB1810" s="90" t="s">
        <v>566</v>
      </c>
      <c r="DC1810" s="90">
        <v>121.7</v>
      </c>
      <c r="DD1810" s="91">
        <v>246</v>
      </c>
      <c r="DE1810" s="91">
        <v>-8.9390243902000002</v>
      </c>
      <c r="DF1810" s="93">
        <v>145.1</v>
      </c>
      <c r="DG1810" s="88" t="s">
        <v>393</v>
      </c>
      <c r="DH1810" s="88" t="s">
        <v>566</v>
      </c>
      <c r="DI1810" s="88" t="s">
        <v>566</v>
      </c>
      <c r="DJ1810" s="88" t="s">
        <v>566</v>
      </c>
      <c r="DK1810" s="90">
        <v>0</v>
      </c>
      <c r="DL1810" s="91">
        <v>0</v>
      </c>
      <c r="DM1810" s="91" t="s">
        <v>566</v>
      </c>
      <c r="DN1810" s="91" t="s">
        <v>566</v>
      </c>
      <c r="DO1810" s="91" t="s">
        <v>566</v>
      </c>
      <c r="DP1810" s="91" t="s">
        <v>566</v>
      </c>
      <c r="DQ1810" s="91" t="s">
        <v>566</v>
      </c>
      <c r="DR1810" s="91" t="s">
        <v>566</v>
      </c>
      <c r="DS1810" s="91" t="s">
        <v>566</v>
      </c>
      <c r="DT1810" s="91" t="s">
        <v>566</v>
      </c>
      <c r="DU1810" s="91" t="s">
        <v>566</v>
      </c>
      <c r="DV1810" s="91">
        <v>161.25</v>
      </c>
      <c r="DW1810" s="97"/>
      <c r="DX1810" s="98" t="s">
        <v>566</v>
      </c>
      <c r="DY1810" s="99" t="s">
        <v>689</v>
      </c>
      <c r="DZ1810" s="98" t="s">
        <v>689</v>
      </c>
      <c r="EA1810" s="100" t="s">
        <v>689</v>
      </c>
      <c r="EB1810" s="101" t="s">
        <v>566</v>
      </c>
      <c r="EC1810" s="38"/>
    </row>
    <row r="1811" spans="1:133" ht="15" customHeight="1" x14ac:dyDescent="0.25">
      <c r="A1811" s="17" t="str">
        <f t="shared" ref="A1811:A1874" si="28">CONCATENATE(I1811,"_",G1811)</f>
        <v>424_Восточно-Придорожное</v>
      </c>
      <c r="B1811" s="87">
        <v>39</v>
      </c>
      <c r="C1811" s="88" t="s">
        <v>733</v>
      </c>
      <c r="D1811" s="88" t="s">
        <v>568</v>
      </c>
      <c r="E1811" s="88" t="s">
        <v>1715</v>
      </c>
      <c r="F1811" s="88" t="s">
        <v>7</v>
      </c>
      <c r="G1811" s="88" t="s">
        <v>1506</v>
      </c>
      <c r="H1811" s="88" t="s">
        <v>3344</v>
      </c>
      <c r="I1811" s="89">
        <v>424</v>
      </c>
      <c r="J1811" s="88" t="s">
        <v>10</v>
      </c>
      <c r="K1811" s="88" t="s">
        <v>1593</v>
      </c>
      <c r="L1811" s="88" t="s">
        <v>384</v>
      </c>
      <c r="M1811" s="88" t="s">
        <v>1720</v>
      </c>
      <c r="N1811" s="88" t="s">
        <v>6</v>
      </c>
      <c r="O1811" s="90">
        <v>12.4</v>
      </c>
      <c r="P1811" s="90">
        <v>2345.6</v>
      </c>
      <c r="Q1811" s="90">
        <v>2373</v>
      </c>
      <c r="R1811" s="91">
        <v>53.1</v>
      </c>
      <c r="S1811" s="90" t="s">
        <v>150</v>
      </c>
      <c r="T1811" s="90">
        <v>2556.6</v>
      </c>
      <c r="U1811" s="90">
        <v>13</v>
      </c>
      <c r="V1811" s="88" t="s">
        <v>31</v>
      </c>
      <c r="W1811" s="88" t="s">
        <v>112</v>
      </c>
      <c r="X1811" s="88" t="s">
        <v>117</v>
      </c>
      <c r="Y1811" s="90" t="s">
        <v>848</v>
      </c>
      <c r="Z1811" s="90" t="s">
        <v>566</v>
      </c>
      <c r="AA1811" s="90">
        <v>73</v>
      </c>
      <c r="AB1811" s="91" t="s">
        <v>3980</v>
      </c>
      <c r="AC1811" s="88" t="s">
        <v>566</v>
      </c>
      <c r="AD1811" s="90" t="s">
        <v>566</v>
      </c>
      <c r="AE1811" s="90" t="s">
        <v>1249</v>
      </c>
      <c r="AF1811" s="90" t="s">
        <v>112</v>
      </c>
      <c r="AG1811" s="91" t="s">
        <v>3457</v>
      </c>
      <c r="AH1811" s="92" t="s">
        <v>2505</v>
      </c>
      <c r="AI1811" s="93">
        <v>911</v>
      </c>
      <c r="AJ1811" s="88" t="s">
        <v>722</v>
      </c>
      <c r="AK1811" s="90" t="s">
        <v>566</v>
      </c>
      <c r="AL1811" s="91">
        <v>14.2</v>
      </c>
      <c r="AM1811" s="91">
        <v>12.336540837499999</v>
      </c>
      <c r="AN1811" s="91">
        <v>1854</v>
      </c>
      <c r="AO1811" s="90">
        <v>12.7</v>
      </c>
      <c r="AP1811" s="91">
        <v>269.31299999999999</v>
      </c>
      <c r="AQ1811" s="91">
        <v>36.520000000000003</v>
      </c>
      <c r="AR1811" s="91" t="s">
        <v>566</v>
      </c>
      <c r="AS1811" s="91">
        <v>73.362526699599997</v>
      </c>
      <c r="AT1811" s="91">
        <v>73.413459296900001</v>
      </c>
      <c r="AU1811" s="90">
        <v>990</v>
      </c>
      <c r="AV1811" s="90">
        <v>26</v>
      </c>
      <c r="AW1811" s="91">
        <v>125.955</v>
      </c>
      <c r="AX1811" s="91" t="s">
        <v>566</v>
      </c>
      <c r="AY1811" s="91">
        <v>159.35</v>
      </c>
      <c r="AZ1811" s="88" t="s">
        <v>4928</v>
      </c>
      <c r="BA1811" s="91">
        <v>159.4</v>
      </c>
      <c r="BB1811" s="91">
        <v>85.987473300399998</v>
      </c>
      <c r="BC1811" s="94">
        <v>0.57097498980000005</v>
      </c>
      <c r="BD1811" s="91">
        <v>46.87</v>
      </c>
      <c r="BE1811" s="95">
        <v>93.27</v>
      </c>
      <c r="BF1811" s="91">
        <v>2.75</v>
      </c>
      <c r="BG1811" s="91">
        <v>31</v>
      </c>
      <c r="BH1811" s="94" t="s">
        <v>566</v>
      </c>
      <c r="BI1811" s="94" t="s">
        <v>566</v>
      </c>
      <c r="BJ1811" s="93">
        <v>744</v>
      </c>
      <c r="BK1811" s="94">
        <v>0</v>
      </c>
      <c r="BL1811" s="91">
        <v>85.269030000000001</v>
      </c>
      <c r="BM1811" s="96">
        <v>4.51925855</v>
      </c>
      <c r="BN1811" s="96" t="s">
        <v>566</v>
      </c>
      <c r="BO1811" s="88" t="s">
        <v>430</v>
      </c>
      <c r="BP1811" s="88" t="s">
        <v>566</v>
      </c>
      <c r="BQ1811" s="91">
        <v>46.87</v>
      </c>
      <c r="BR1811" s="95">
        <v>93.27</v>
      </c>
      <c r="BS1811" s="91">
        <v>2.75</v>
      </c>
      <c r="BT1811" s="90">
        <v>30</v>
      </c>
      <c r="BU1811" s="91">
        <v>0</v>
      </c>
      <c r="BV1811" s="91">
        <v>82.53</v>
      </c>
      <c r="BW1811" s="96">
        <v>4.3740899999999998</v>
      </c>
      <c r="BX1811" s="96" t="s">
        <v>566</v>
      </c>
      <c r="BY1811" s="96" t="s">
        <v>566</v>
      </c>
      <c r="BZ1811" s="96" t="s">
        <v>566</v>
      </c>
      <c r="CA1811" s="96" t="s">
        <v>566</v>
      </c>
      <c r="CB1811" s="96" t="s">
        <v>566</v>
      </c>
      <c r="CC1811" s="96" t="s">
        <v>566</v>
      </c>
      <c r="CD1811" s="96" t="s">
        <v>566</v>
      </c>
      <c r="CE1811" s="96" t="s">
        <v>566</v>
      </c>
      <c r="CF1811" s="88" t="s">
        <v>566</v>
      </c>
      <c r="CG1811" s="88" t="s">
        <v>566</v>
      </c>
      <c r="CH1811" s="92" t="s">
        <v>566</v>
      </c>
      <c r="CI1811" s="91">
        <v>0</v>
      </c>
      <c r="CJ1811" s="91">
        <v>0</v>
      </c>
      <c r="CK1811" s="90" t="s">
        <v>566</v>
      </c>
      <c r="CL1811" s="91">
        <v>-0.8214538267</v>
      </c>
      <c r="CM1811" s="91">
        <v>-1.35461733E-2</v>
      </c>
      <c r="CN1811" s="88" t="s">
        <v>566</v>
      </c>
      <c r="CO1811" s="91">
        <v>129.75</v>
      </c>
      <c r="CP1811" s="91">
        <v>16.824418268599999</v>
      </c>
      <c r="CQ1811" s="91">
        <v>0.98736493410000004</v>
      </c>
      <c r="CR1811" s="91">
        <v>-30.045259150700002</v>
      </c>
      <c r="CS1811" s="91">
        <v>-1.7636350659</v>
      </c>
      <c r="CT1811" s="90" t="s">
        <v>566</v>
      </c>
      <c r="CU1811" s="96">
        <v>1.0149999999999999</v>
      </c>
      <c r="CV1811" s="96">
        <v>0.872</v>
      </c>
      <c r="CW1811" s="96">
        <v>0.81299999999999994</v>
      </c>
      <c r="CX1811" s="93">
        <v>2222</v>
      </c>
      <c r="CY1811" s="93">
        <v>2221.4699999999998</v>
      </c>
      <c r="CZ1811" s="93">
        <v>74.23</v>
      </c>
      <c r="DA1811" s="90">
        <v>53</v>
      </c>
      <c r="DB1811" s="90" t="s">
        <v>566</v>
      </c>
      <c r="DC1811" s="90">
        <v>103.8</v>
      </c>
      <c r="DD1811" s="91">
        <v>220</v>
      </c>
      <c r="DE1811" s="91">
        <v>-27.568181818199999</v>
      </c>
      <c r="DF1811" s="93">
        <v>197.4</v>
      </c>
      <c r="DG1811" s="88" t="s">
        <v>393</v>
      </c>
      <c r="DH1811" s="88" t="s">
        <v>566</v>
      </c>
      <c r="DI1811" s="88">
        <v>1</v>
      </c>
      <c r="DJ1811" s="88" t="s">
        <v>2492</v>
      </c>
      <c r="DK1811" s="90" t="s">
        <v>566</v>
      </c>
      <c r="DL1811" s="91">
        <v>93.27</v>
      </c>
      <c r="DM1811" s="91" t="s">
        <v>566</v>
      </c>
      <c r="DN1811" s="91">
        <v>55.802339394900002</v>
      </c>
      <c r="DO1811" s="91">
        <v>3.2748397170999999</v>
      </c>
      <c r="DP1811" s="91">
        <v>8.9326619756000003</v>
      </c>
      <c r="DQ1811" s="91">
        <v>0.52383971709999999</v>
      </c>
      <c r="DR1811" s="91">
        <v>20.0309016436</v>
      </c>
      <c r="DS1811" s="91">
        <v>1.175541975</v>
      </c>
      <c r="DT1811" s="91">
        <v>-26.8387757757</v>
      </c>
      <c r="DU1811" s="91">
        <v>-1.5754580250000001</v>
      </c>
      <c r="DV1811" s="91" t="s">
        <v>566</v>
      </c>
      <c r="DW1811" s="97"/>
      <c r="DX1811" s="98" t="s">
        <v>689</v>
      </c>
      <c r="DY1811" s="99" t="s">
        <v>689</v>
      </c>
      <c r="DZ1811" s="98" t="s">
        <v>689</v>
      </c>
      <c r="EA1811" s="100" t="s">
        <v>566</v>
      </c>
      <c r="EB1811" s="101" t="s">
        <v>2761</v>
      </c>
      <c r="EC1811" s="38"/>
    </row>
    <row r="1812" spans="1:133" ht="15" customHeight="1" x14ac:dyDescent="0.25">
      <c r="A1812" s="17" t="str">
        <f t="shared" si="28"/>
        <v>425_Восточно-Придорожное</v>
      </c>
      <c r="B1812" s="87">
        <v>40</v>
      </c>
      <c r="C1812" s="88" t="s">
        <v>733</v>
      </c>
      <c r="D1812" s="88" t="s">
        <v>568</v>
      </c>
      <c r="E1812" s="88" t="s">
        <v>1715</v>
      </c>
      <c r="F1812" s="88" t="s">
        <v>7</v>
      </c>
      <c r="G1812" s="88" t="s">
        <v>1506</v>
      </c>
      <c r="H1812" s="88" t="s">
        <v>3344</v>
      </c>
      <c r="I1812" s="89">
        <v>425</v>
      </c>
      <c r="J1812" s="88" t="s">
        <v>10</v>
      </c>
      <c r="K1812" s="88" t="s">
        <v>1593</v>
      </c>
      <c r="L1812" s="88" t="s">
        <v>384</v>
      </c>
      <c r="M1812" s="88" t="s">
        <v>1720</v>
      </c>
      <c r="N1812" s="88" t="s">
        <v>6</v>
      </c>
      <c r="O1812" s="90">
        <v>15</v>
      </c>
      <c r="P1812" s="90">
        <v>2432.4</v>
      </c>
      <c r="Q1812" s="90">
        <v>2462</v>
      </c>
      <c r="R1812" s="91">
        <v>175.11199999999999</v>
      </c>
      <c r="S1812" s="90" t="s">
        <v>150</v>
      </c>
      <c r="T1812" s="90">
        <v>2462.6999999999998</v>
      </c>
      <c r="U1812" s="90">
        <v>18.399999999999999</v>
      </c>
      <c r="V1812" s="88" t="s">
        <v>31</v>
      </c>
      <c r="W1812" s="88" t="s">
        <v>175</v>
      </c>
      <c r="X1812" s="88" t="s">
        <v>503</v>
      </c>
      <c r="Y1812" s="90" t="s">
        <v>851</v>
      </c>
      <c r="Z1812" s="90" t="s">
        <v>566</v>
      </c>
      <c r="AA1812" s="90">
        <v>73</v>
      </c>
      <c r="AB1812" s="91" t="s">
        <v>3695</v>
      </c>
      <c r="AC1812" s="88" t="s">
        <v>566</v>
      </c>
      <c r="AD1812" s="90" t="s">
        <v>566</v>
      </c>
      <c r="AE1812" s="90" t="s">
        <v>1997</v>
      </c>
      <c r="AF1812" s="90" t="s">
        <v>175</v>
      </c>
      <c r="AG1812" s="91" t="s">
        <v>3428</v>
      </c>
      <c r="AH1812" s="92" t="s">
        <v>4664</v>
      </c>
      <c r="AI1812" s="93">
        <v>194</v>
      </c>
      <c r="AJ1812" s="88" t="s">
        <v>3149</v>
      </c>
      <c r="AK1812" s="90" t="s">
        <v>566</v>
      </c>
      <c r="AL1812" s="91">
        <v>15.3</v>
      </c>
      <c r="AM1812" s="91">
        <v>12.5043177929</v>
      </c>
      <c r="AN1812" s="91">
        <v>1783</v>
      </c>
      <c r="AO1812" s="90">
        <v>13.8</v>
      </c>
      <c r="AP1812" s="91">
        <v>131.19399999999999</v>
      </c>
      <c r="AQ1812" s="91">
        <v>43.773499999999999</v>
      </c>
      <c r="AR1812" s="91" t="s">
        <v>566</v>
      </c>
      <c r="AS1812" s="91">
        <v>66.4249608784</v>
      </c>
      <c r="AT1812" s="91">
        <v>67.899874211799997</v>
      </c>
      <c r="AU1812" s="90">
        <v>700</v>
      </c>
      <c r="AV1812" s="90">
        <v>0.1</v>
      </c>
      <c r="AW1812" s="91">
        <v>19</v>
      </c>
      <c r="AX1812" s="91" t="s">
        <v>566</v>
      </c>
      <c r="AY1812" s="91">
        <v>144.06</v>
      </c>
      <c r="AZ1812" s="88" t="s">
        <v>5002</v>
      </c>
      <c r="BA1812" s="91">
        <v>145.56</v>
      </c>
      <c r="BB1812" s="91">
        <v>77.635039121600002</v>
      </c>
      <c r="BC1812" s="94">
        <v>1.9065724919</v>
      </c>
      <c r="BD1812" s="91">
        <v>136.89599999999999</v>
      </c>
      <c r="BE1812" s="95">
        <v>97.513999999999996</v>
      </c>
      <c r="BF1812" s="91">
        <v>2.97</v>
      </c>
      <c r="BG1812" s="91">
        <v>31</v>
      </c>
      <c r="BH1812" s="94" t="s">
        <v>566</v>
      </c>
      <c r="BI1812" s="94" t="s">
        <v>566</v>
      </c>
      <c r="BJ1812" s="93">
        <v>744</v>
      </c>
      <c r="BK1812" s="94">
        <v>0</v>
      </c>
      <c r="BL1812" s="91">
        <v>92.003219999999999</v>
      </c>
      <c r="BM1812" s="96">
        <v>4.8761709</v>
      </c>
      <c r="BN1812" s="96" t="s">
        <v>566</v>
      </c>
      <c r="BO1812" s="88" t="s">
        <v>430</v>
      </c>
      <c r="BP1812" s="88" t="s">
        <v>566</v>
      </c>
      <c r="BQ1812" s="91">
        <v>136.89599999999999</v>
      </c>
      <c r="BR1812" s="95">
        <v>97.513999999999996</v>
      </c>
      <c r="BS1812" s="91">
        <v>2.97</v>
      </c>
      <c r="BT1812" s="90">
        <v>30</v>
      </c>
      <c r="BU1812" s="91">
        <v>0</v>
      </c>
      <c r="BV1812" s="91">
        <v>89.04</v>
      </c>
      <c r="BW1812" s="96">
        <v>4.7191200000000002</v>
      </c>
      <c r="BX1812" s="96" t="s">
        <v>566</v>
      </c>
      <c r="BY1812" s="96" t="s">
        <v>566</v>
      </c>
      <c r="BZ1812" s="96" t="s">
        <v>566</v>
      </c>
      <c r="CA1812" s="96" t="s">
        <v>566</v>
      </c>
      <c r="CB1812" s="96" t="s">
        <v>566</v>
      </c>
      <c r="CC1812" s="96" t="s">
        <v>566</v>
      </c>
      <c r="CD1812" s="96" t="s">
        <v>566</v>
      </c>
      <c r="CE1812" s="96" t="s">
        <v>566</v>
      </c>
      <c r="CF1812" s="88" t="s">
        <v>566</v>
      </c>
      <c r="CG1812" s="88" t="s">
        <v>566</v>
      </c>
      <c r="CH1812" s="92" t="s">
        <v>566</v>
      </c>
      <c r="CI1812" s="91">
        <v>0</v>
      </c>
      <c r="CJ1812" s="91">
        <v>0</v>
      </c>
      <c r="CK1812" s="90" t="s">
        <v>566</v>
      </c>
      <c r="CL1812" s="91">
        <v>-0.1075068544</v>
      </c>
      <c r="CM1812" s="91">
        <v>-1.84931456E-2</v>
      </c>
      <c r="CN1812" s="88" t="s">
        <v>566</v>
      </c>
      <c r="CO1812" s="91">
        <v>88.23</v>
      </c>
      <c r="CP1812" s="91">
        <v>102.9142449733</v>
      </c>
      <c r="CQ1812" s="91">
        <v>2.2311287641000002</v>
      </c>
      <c r="CR1812" s="91">
        <v>-33.982206639700003</v>
      </c>
      <c r="CS1812" s="91">
        <v>-0.73687123590000003</v>
      </c>
      <c r="CT1812" s="90" t="s">
        <v>566</v>
      </c>
      <c r="CU1812" s="96">
        <v>1.0149999999999999</v>
      </c>
      <c r="CV1812" s="96">
        <v>0.872</v>
      </c>
      <c r="CW1812" s="96">
        <v>0.81299999999999994</v>
      </c>
      <c r="CX1812" s="93">
        <v>2222</v>
      </c>
      <c r="CY1812" s="93">
        <v>2206.7170000000001</v>
      </c>
      <c r="CZ1812" s="93">
        <v>74.2</v>
      </c>
      <c r="DA1812" s="90">
        <v>53</v>
      </c>
      <c r="DB1812" s="90" t="s">
        <v>566</v>
      </c>
      <c r="DC1812" s="90">
        <v>103.8</v>
      </c>
      <c r="DD1812" s="91">
        <v>220</v>
      </c>
      <c r="DE1812" s="91">
        <v>-34.518181818199999</v>
      </c>
      <c r="DF1812" s="93">
        <v>197.4</v>
      </c>
      <c r="DG1812" s="88" t="s">
        <v>393</v>
      </c>
      <c r="DH1812" s="88" t="s">
        <v>566</v>
      </c>
      <c r="DI1812" s="88" t="s">
        <v>566</v>
      </c>
      <c r="DJ1812" s="88" t="s">
        <v>566</v>
      </c>
      <c r="DK1812" s="90" t="s">
        <v>566</v>
      </c>
      <c r="DL1812" s="91">
        <v>97.513999999999996</v>
      </c>
      <c r="DM1812" s="91" t="s">
        <v>566</v>
      </c>
      <c r="DN1812" s="91">
        <v>137.77999654460001</v>
      </c>
      <c r="DO1812" s="91">
        <v>2.9870006187999998</v>
      </c>
      <c r="DP1812" s="91">
        <v>0.88354493160000003</v>
      </c>
      <c r="DQ1812" s="91">
        <v>1.9000618800000001E-2</v>
      </c>
      <c r="DR1812" s="91">
        <v>103.3617635439</v>
      </c>
      <c r="DS1812" s="91">
        <v>2.2408307403999999</v>
      </c>
      <c r="DT1812" s="91">
        <v>-33.5346880691</v>
      </c>
      <c r="DU1812" s="91">
        <v>-0.72716925960000001</v>
      </c>
      <c r="DV1812" s="91" t="s">
        <v>566</v>
      </c>
      <c r="DW1812" s="97"/>
      <c r="DX1812" s="98" t="s">
        <v>689</v>
      </c>
      <c r="DY1812" s="99" t="s">
        <v>689</v>
      </c>
      <c r="DZ1812" s="98" t="s">
        <v>689</v>
      </c>
      <c r="EA1812" s="100" t="s">
        <v>566</v>
      </c>
      <c r="EB1812" s="101" t="s">
        <v>2761</v>
      </c>
      <c r="EC1812" s="38"/>
    </row>
    <row r="1813" spans="1:133" ht="15" customHeight="1" x14ac:dyDescent="0.25">
      <c r="A1813" s="17" t="str">
        <f t="shared" si="28"/>
        <v>431_Восточно-Придорожное</v>
      </c>
      <c r="B1813" s="87">
        <v>41</v>
      </c>
      <c r="C1813" s="88" t="s">
        <v>733</v>
      </c>
      <c r="D1813" s="88" t="s">
        <v>568</v>
      </c>
      <c r="E1813" s="88" t="s">
        <v>1715</v>
      </c>
      <c r="F1813" s="88" t="s">
        <v>7</v>
      </c>
      <c r="G1813" s="88" t="s">
        <v>1506</v>
      </c>
      <c r="H1813" s="88" t="s">
        <v>1716</v>
      </c>
      <c r="I1813" s="89">
        <v>431</v>
      </c>
      <c r="J1813" s="88" t="s">
        <v>13</v>
      </c>
      <c r="K1813" s="88" t="s">
        <v>1593</v>
      </c>
      <c r="L1813" s="88" t="s">
        <v>384</v>
      </c>
      <c r="M1813" s="88" t="s">
        <v>1719</v>
      </c>
      <c r="N1813" s="88" t="s">
        <v>6</v>
      </c>
      <c r="O1813" s="90">
        <v>7</v>
      </c>
      <c r="P1813" s="90">
        <v>2472.6</v>
      </c>
      <c r="Q1813" s="90">
        <v>2479.6</v>
      </c>
      <c r="R1813" s="91">
        <v>209.62200000000001</v>
      </c>
      <c r="S1813" s="90" t="s">
        <v>150</v>
      </c>
      <c r="T1813" s="90">
        <v>2643</v>
      </c>
      <c r="U1813" s="90">
        <v>8.4</v>
      </c>
      <c r="V1813" s="88" t="s">
        <v>31</v>
      </c>
      <c r="W1813" s="88" t="s">
        <v>112</v>
      </c>
      <c r="X1813" s="88" t="s">
        <v>242</v>
      </c>
      <c r="Y1813" s="90" t="s">
        <v>1110</v>
      </c>
      <c r="Z1813" s="90" t="s">
        <v>566</v>
      </c>
      <c r="AA1813" s="90">
        <v>73</v>
      </c>
      <c r="AB1813" s="91" t="s">
        <v>4458</v>
      </c>
      <c r="AC1813" s="88" t="s">
        <v>566</v>
      </c>
      <c r="AD1813" s="90" t="s">
        <v>566</v>
      </c>
      <c r="AE1813" s="90" t="s">
        <v>566</v>
      </c>
      <c r="AF1813" s="90" t="s">
        <v>112</v>
      </c>
      <c r="AG1813" s="91" t="s">
        <v>3455</v>
      </c>
      <c r="AH1813" s="92" t="s">
        <v>4603</v>
      </c>
      <c r="AI1813" s="93">
        <v>212</v>
      </c>
      <c r="AJ1813" s="88" t="s">
        <v>566</v>
      </c>
      <c r="AK1813" s="90" t="s">
        <v>566</v>
      </c>
      <c r="AL1813" s="91">
        <v>12.4</v>
      </c>
      <c r="AM1813" s="91">
        <v>10.6785097489</v>
      </c>
      <c r="AN1813" s="91">
        <v>1818</v>
      </c>
      <c r="AO1813" s="90">
        <v>12.4</v>
      </c>
      <c r="AP1813" s="91">
        <v>183.79</v>
      </c>
      <c r="AQ1813" s="91" t="s">
        <v>566</v>
      </c>
      <c r="AR1813" s="91" t="s">
        <v>566</v>
      </c>
      <c r="AS1813" s="91">
        <v>64.97</v>
      </c>
      <c r="AT1813" s="91">
        <v>68.03</v>
      </c>
      <c r="AU1813" s="90" t="s">
        <v>566</v>
      </c>
      <c r="AV1813" s="90">
        <v>0</v>
      </c>
      <c r="AW1813" s="91" t="s">
        <v>566</v>
      </c>
      <c r="AX1813" s="91" t="s">
        <v>566</v>
      </c>
      <c r="AY1813" s="91">
        <v>146.83000000000001</v>
      </c>
      <c r="AZ1813" s="88" t="s">
        <v>4928</v>
      </c>
      <c r="BA1813" s="91">
        <v>150</v>
      </c>
      <c r="BB1813" s="91">
        <v>81.86</v>
      </c>
      <c r="BC1813" s="94">
        <v>0.91863670880000003</v>
      </c>
      <c r="BD1813" s="91">
        <v>69.269000000000005</v>
      </c>
      <c r="BE1813" s="95">
        <v>87.146000000000001</v>
      </c>
      <c r="BF1813" s="91">
        <v>7.76</v>
      </c>
      <c r="BG1813" s="91">
        <v>31</v>
      </c>
      <c r="BH1813" s="94" t="s">
        <v>566</v>
      </c>
      <c r="BI1813" s="94" t="s">
        <v>566</v>
      </c>
      <c r="BJ1813" s="93">
        <v>744</v>
      </c>
      <c r="BK1813" s="94">
        <v>0</v>
      </c>
      <c r="BL1813" s="91">
        <v>240.68306000000001</v>
      </c>
      <c r="BM1813" s="96">
        <v>12.75620202</v>
      </c>
      <c r="BN1813" s="96" t="s">
        <v>566</v>
      </c>
      <c r="BO1813" s="88" t="s">
        <v>430</v>
      </c>
      <c r="BP1813" s="88" t="s">
        <v>566</v>
      </c>
      <c r="BQ1813" s="91">
        <v>69.269000000000005</v>
      </c>
      <c r="BR1813" s="95">
        <v>87.146000000000001</v>
      </c>
      <c r="BS1813" s="91">
        <v>7.76</v>
      </c>
      <c r="BT1813" s="90">
        <v>30</v>
      </c>
      <c r="BU1813" s="91">
        <v>0</v>
      </c>
      <c r="BV1813" s="91">
        <v>232.92</v>
      </c>
      <c r="BW1813" s="96">
        <v>12.344760000000001</v>
      </c>
      <c r="BX1813" s="96" t="s">
        <v>566</v>
      </c>
      <c r="BY1813" s="96" t="s">
        <v>566</v>
      </c>
      <c r="BZ1813" s="96" t="s">
        <v>566</v>
      </c>
      <c r="CA1813" s="96" t="s">
        <v>566</v>
      </c>
      <c r="CB1813" s="96" t="s">
        <v>566</v>
      </c>
      <c r="CC1813" s="96" t="s">
        <v>566</v>
      </c>
      <c r="CD1813" s="96" t="s">
        <v>566</v>
      </c>
      <c r="CE1813" s="96" t="s">
        <v>566</v>
      </c>
      <c r="CF1813" s="88" t="s">
        <v>566</v>
      </c>
      <c r="CG1813" s="88" t="s">
        <v>566</v>
      </c>
      <c r="CH1813" s="92" t="s">
        <v>566</v>
      </c>
      <c r="CI1813" s="91">
        <v>0</v>
      </c>
      <c r="CJ1813" s="91">
        <v>0</v>
      </c>
      <c r="CK1813" s="90" t="s">
        <v>566</v>
      </c>
      <c r="CL1813" s="91">
        <v>0.51440925660000003</v>
      </c>
      <c r="CM1813" s="91">
        <v>-0.27340925659999998</v>
      </c>
      <c r="CN1813" s="88" t="s">
        <v>566</v>
      </c>
      <c r="CO1813" s="91">
        <v>129.75</v>
      </c>
      <c r="CP1813" s="91">
        <v>15.690249224900001</v>
      </c>
      <c r="CQ1813" s="91">
        <v>1.758638471</v>
      </c>
      <c r="CR1813" s="91">
        <v>-53.578460452500003</v>
      </c>
      <c r="CS1813" s="91">
        <v>-6.005361529</v>
      </c>
      <c r="CT1813" s="90">
        <v>1</v>
      </c>
      <c r="CU1813" s="96">
        <v>1.0149999999999999</v>
      </c>
      <c r="CV1813" s="96">
        <v>0.872</v>
      </c>
      <c r="CW1813" s="96">
        <v>0.81299999999999994</v>
      </c>
      <c r="CX1813" s="93">
        <v>2222</v>
      </c>
      <c r="CY1813" s="93">
        <v>2189.7779999999998</v>
      </c>
      <c r="CZ1813" s="93">
        <v>73.2</v>
      </c>
      <c r="DA1813" s="90">
        <v>53</v>
      </c>
      <c r="DB1813" s="90" t="s">
        <v>566</v>
      </c>
      <c r="DC1813" s="90">
        <v>103.8</v>
      </c>
      <c r="DD1813" s="91">
        <v>220</v>
      </c>
      <c r="DE1813" s="91">
        <v>-33.259090909100003</v>
      </c>
      <c r="DF1813" s="93">
        <v>159.1</v>
      </c>
      <c r="DG1813" s="88" t="s">
        <v>393</v>
      </c>
      <c r="DH1813" s="88" t="s">
        <v>566</v>
      </c>
      <c r="DI1813" s="88">
        <v>1</v>
      </c>
      <c r="DJ1813" s="88" t="s">
        <v>566</v>
      </c>
      <c r="DK1813" s="90">
        <v>0</v>
      </c>
      <c r="DL1813" s="91">
        <v>87.146000000000001</v>
      </c>
      <c r="DM1813" s="91">
        <v>1.0372120323</v>
      </c>
      <c r="DN1813" s="91">
        <v>78.210068871000004</v>
      </c>
      <c r="DO1813" s="91">
        <v>8.7661600503999999</v>
      </c>
      <c r="DP1813" s="91">
        <v>8.9413591936000003</v>
      </c>
      <c r="DQ1813" s="91">
        <v>1.0021600503999999</v>
      </c>
      <c r="DR1813" s="91">
        <v>17.7155815116</v>
      </c>
      <c r="DS1813" s="91">
        <v>1.9856474385</v>
      </c>
      <c r="DT1813" s="91">
        <v>-51.553128165799997</v>
      </c>
      <c r="DU1813" s="91">
        <v>-5.7783525615000002</v>
      </c>
      <c r="DV1813" s="91">
        <v>115.1243641667</v>
      </c>
      <c r="DW1813" s="97"/>
      <c r="DX1813" s="98" t="s">
        <v>566</v>
      </c>
      <c r="DY1813" s="99" t="s">
        <v>3210</v>
      </c>
      <c r="DZ1813" s="98" t="s">
        <v>689</v>
      </c>
      <c r="EA1813" s="100" t="s">
        <v>689</v>
      </c>
      <c r="EB1813" s="101" t="s">
        <v>2761</v>
      </c>
      <c r="EC1813" s="38"/>
    </row>
    <row r="1814" spans="1:133" ht="15" customHeight="1" x14ac:dyDescent="0.25">
      <c r="A1814" s="17" t="str">
        <f t="shared" si="28"/>
        <v>438_Восточно-Придорожное</v>
      </c>
      <c r="B1814" s="87">
        <v>42</v>
      </c>
      <c r="C1814" s="88" t="s">
        <v>733</v>
      </c>
      <c r="D1814" s="88" t="s">
        <v>568</v>
      </c>
      <c r="E1814" s="88" t="s">
        <v>1715</v>
      </c>
      <c r="F1814" s="88" t="s">
        <v>7</v>
      </c>
      <c r="G1814" s="88" t="s">
        <v>1506</v>
      </c>
      <c r="H1814" s="88" t="s">
        <v>3344</v>
      </c>
      <c r="I1814" s="89">
        <v>438</v>
      </c>
      <c r="J1814" s="88" t="s">
        <v>13</v>
      </c>
      <c r="K1814" s="88" t="s">
        <v>1593</v>
      </c>
      <c r="L1814" s="88" t="s">
        <v>384</v>
      </c>
      <c r="M1814" s="88" t="s">
        <v>1720</v>
      </c>
      <c r="N1814" s="88" t="s">
        <v>6</v>
      </c>
      <c r="O1814" s="90">
        <v>7</v>
      </c>
      <c r="P1814" s="90">
        <v>2469</v>
      </c>
      <c r="Q1814" s="90">
        <v>2496.3000000000002</v>
      </c>
      <c r="R1814" s="91">
        <v>204.92500000000001</v>
      </c>
      <c r="S1814" s="90" t="s">
        <v>150</v>
      </c>
      <c r="T1814" s="90">
        <v>2499</v>
      </c>
      <c r="U1814" s="90">
        <v>11.9</v>
      </c>
      <c r="V1814" s="88" t="s">
        <v>31</v>
      </c>
      <c r="W1814" s="88" t="s">
        <v>190</v>
      </c>
      <c r="X1814" s="88" t="s">
        <v>327</v>
      </c>
      <c r="Y1814" s="90" t="s">
        <v>874</v>
      </c>
      <c r="Z1814" s="90" t="s">
        <v>566</v>
      </c>
      <c r="AA1814" s="90">
        <v>73</v>
      </c>
      <c r="AB1814" s="91" t="s">
        <v>3981</v>
      </c>
      <c r="AC1814" s="88" t="s">
        <v>566</v>
      </c>
      <c r="AD1814" s="90" t="s">
        <v>566</v>
      </c>
      <c r="AE1814" s="90" t="s">
        <v>1931</v>
      </c>
      <c r="AF1814" s="90" t="s">
        <v>190</v>
      </c>
      <c r="AG1814" s="91" t="s">
        <v>3437</v>
      </c>
      <c r="AH1814" s="92" t="s">
        <v>1579</v>
      </c>
      <c r="AI1814" s="93">
        <v>1488</v>
      </c>
      <c r="AJ1814" s="88" t="s">
        <v>566</v>
      </c>
      <c r="AK1814" s="90" t="s">
        <v>566</v>
      </c>
      <c r="AL1814" s="91">
        <v>12.4</v>
      </c>
      <c r="AM1814" s="91">
        <v>10.1</v>
      </c>
      <c r="AN1814" s="91">
        <v>1349</v>
      </c>
      <c r="AO1814" s="90">
        <v>11.9</v>
      </c>
      <c r="AP1814" s="91">
        <v>128.447</v>
      </c>
      <c r="AQ1814" s="91" t="s">
        <v>566</v>
      </c>
      <c r="AR1814" s="91" t="s">
        <v>566</v>
      </c>
      <c r="AS1814" s="91">
        <v>100.5</v>
      </c>
      <c r="AT1814" s="91">
        <v>101.15</v>
      </c>
      <c r="AU1814" s="90">
        <v>413</v>
      </c>
      <c r="AV1814" s="90">
        <v>0</v>
      </c>
      <c r="AW1814" s="91">
        <v>36.43</v>
      </c>
      <c r="AX1814" s="91" t="s">
        <v>566</v>
      </c>
      <c r="AY1814" s="91">
        <v>171.54</v>
      </c>
      <c r="AZ1814" s="88" t="s">
        <v>4928</v>
      </c>
      <c r="BA1814" s="91">
        <v>172.19</v>
      </c>
      <c r="BB1814" s="91">
        <v>71.040000000000006</v>
      </c>
      <c r="BC1814" s="94">
        <v>3.3027385988</v>
      </c>
      <c r="BD1814" s="91">
        <v>238.02600000000001</v>
      </c>
      <c r="BE1814" s="95">
        <v>97.623999999999995</v>
      </c>
      <c r="BF1814" s="91">
        <v>4.93</v>
      </c>
      <c r="BG1814" s="91">
        <v>31</v>
      </c>
      <c r="BH1814" s="94" t="s">
        <v>566</v>
      </c>
      <c r="BI1814" s="94" t="s">
        <v>566</v>
      </c>
      <c r="BJ1814" s="93">
        <v>744</v>
      </c>
      <c r="BK1814" s="94">
        <v>0</v>
      </c>
      <c r="BL1814" s="91">
        <v>152.88666000000001</v>
      </c>
      <c r="BM1814" s="96">
        <v>8.1029930399999994</v>
      </c>
      <c r="BN1814" s="96" t="s">
        <v>566</v>
      </c>
      <c r="BO1814" s="88" t="s">
        <v>430</v>
      </c>
      <c r="BP1814" s="88" t="s">
        <v>566</v>
      </c>
      <c r="BQ1814" s="91">
        <v>238.02600000000001</v>
      </c>
      <c r="BR1814" s="95">
        <v>97.623999999999995</v>
      </c>
      <c r="BS1814" s="91">
        <v>4.93</v>
      </c>
      <c r="BT1814" s="90">
        <v>30</v>
      </c>
      <c r="BU1814" s="91">
        <v>0</v>
      </c>
      <c r="BV1814" s="91">
        <v>147.96</v>
      </c>
      <c r="BW1814" s="96">
        <v>7.8418799999999997</v>
      </c>
      <c r="BX1814" s="96" t="s">
        <v>566</v>
      </c>
      <c r="BY1814" s="96" t="s">
        <v>566</v>
      </c>
      <c r="BZ1814" s="96" t="s">
        <v>566</v>
      </c>
      <c r="CA1814" s="96" t="s">
        <v>566</v>
      </c>
      <c r="CB1814" s="96" t="s">
        <v>566</v>
      </c>
      <c r="CC1814" s="96" t="s">
        <v>566</v>
      </c>
      <c r="CD1814" s="96" t="s">
        <v>566</v>
      </c>
      <c r="CE1814" s="96" t="s">
        <v>566</v>
      </c>
      <c r="CF1814" s="88" t="s">
        <v>566</v>
      </c>
      <c r="CG1814" s="88" t="s">
        <v>566</v>
      </c>
      <c r="CH1814" s="92" t="s">
        <v>566</v>
      </c>
      <c r="CI1814" s="91">
        <v>0</v>
      </c>
      <c r="CJ1814" s="91">
        <v>0</v>
      </c>
      <c r="CK1814" s="90" t="s">
        <v>566</v>
      </c>
      <c r="CL1814" s="91">
        <v>0.98398963920000004</v>
      </c>
      <c r="CM1814" s="91">
        <v>-1.3989639200000001E-2</v>
      </c>
      <c r="CN1814" s="88" t="s">
        <v>566</v>
      </c>
      <c r="CO1814" s="91">
        <v>129.75</v>
      </c>
      <c r="CP1814" s="91">
        <v>137.67383565590001</v>
      </c>
      <c r="CQ1814" s="91">
        <v>2.7937946789999999</v>
      </c>
      <c r="CR1814" s="91">
        <v>-100.3519707957</v>
      </c>
      <c r="CS1814" s="91">
        <v>-2.138205321</v>
      </c>
      <c r="CT1814" s="90" t="s">
        <v>566</v>
      </c>
      <c r="CU1814" s="96">
        <v>1.0149999999999999</v>
      </c>
      <c r="CV1814" s="96">
        <v>0.872</v>
      </c>
      <c r="CW1814" s="96">
        <v>0.81299999999999994</v>
      </c>
      <c r="CX1814" s="93">
        <v>2222</v>
      </c>
      <c r="CY1814" s="93">
        <v>2215.3180000000002</v>
      </c>
      <c r="CZ1814" s="93">
        <v>73.2</v>
      </c>
      <c r="DA1814" s="90">
        <v>53</v>
      </c>
      <c r="DB1814" s="90" t="s">
        <v>566</v>
      </c>
      <c r="DC1814" s="90">
        <v>103.8</v>
      </c>
      <c r="DD1814" s="91">
        <v>220</v>
      </c>
      <c r="DE1814" s="91">
        <v>-22.027272727300002</v>
      </c>
      <c r="DF1814" s="93">
        <v>197.4</v>
      </c>
      <c r="DG1814" s="88" t="s">
        <v>393</v>
      </c>
      <c r="DH1814" s="88" t="s">
        <v>566</v>
      </c>
      <c r="DI1814" s="88">
        <v>1</v>
      </c>
      <c r="DJ1814" s="88" t="s">
        <v>566</v>
      </c>
      <c r="DK1814" s="90" t="s">
        <v>566</v>
      </c>
      <c r="DL1814" s="91">
        <v>97.623999999999995</v>
      </c>
      <c r="DM1814" s="91" t="s">
        <v>566</v>
      </c>
      <c r="DN1814" s="91">
        <v>239.45884437780001</v>
      </c>
      <c r="DO1814" s="91">
        <v>5.2921497792999999</v>
      </c>
      <c r="DP1814" s="91">
        <v>1.4330379261999999</v>
      </c>
      <c r="DQ1814" s="91">
        <v>0.36014977929999997</v>
      </c>
      <c r="DR1814" s="91">
        <v>138.20252812780001</v>
      </c>
      <c r="DS1814" s="91">
        <v>2.9917871778</v>
      </c>
      <c r="DT1814" s="91">
        <v>-99.823278323799997</v>
      </c>
      <c r="DU1814" s="91">
        <v>-1.9402128221999999</v>
      </c>
      <c r="DV1814" s="91">
        <v>114.9890233333</v>
      </c>
      <c r="DW1814" s="97"/>
      <c r="DX1814" s="98" t="s">
        <v>689</v>
      </c>
      <c r="DY1814" s="99" t="s">
        <v>689</v>
      </c>
      <c r="DZ1814" s="98" t="s">
        <v>689</v>
      </c>
      <c r="EA1814" s="100" t="s">
        <v>566</v>
      </c>
      <c r="EB1814" s="101" t="s">
        <v>2761</v>
      </c>
      <c r="EC1814" s="38"/>
    </row>
    <row r="1815" spans="1:133" ht="15" customHeight="1" x14ac:dyDescent="0.25">
      <c r="A1815" s="17" t="str">
        <f t="shared" si="28"/>
        <v>439_Восточно-Придорожное</v>
      </c>
      <c r="B1815" s="87">
        <v>43</v>
      </c>
      <c r="C1815" s="88" t="s">
        <v>733</v>
      </c>
      <c r="D1815" s="88" t="s">
        <v>568</v>
      </c>
      <c r="E1815" s="88" t="s">
        <v>1715</v>
      </c>
      <c r="F1815" s="88" t="s">
        <v>7</v>
      </c>
      <c r="G1815" s="88" t="s">
        <v>1506</v>
      </c>
      <c r="H1815" s="88" t="s">
        <v>3344</v>
      </c>
      <c r="I1815" s="89">
        <v>439</v>
      </c>
      <c r="J1815" s="88" t="s">
        <v>13</v>
      </c>
      <c r="K1815" s="88" t="s">
        <v>1593</v>
      </c>
      <c r="L1815" s="88" t="s">
        <v>384</v>
      </c>
      <c r="M1815" s="88" t="s">
        <v>1720</v>
      </c>
      <c r="N1815" s="88" t="s">
        <v>6</v>
      </c>
      <c r="O1815" s="90">
        <v>7.5</v>
      </c>
      <c r="P1815" s="90">
        <v>2548</v>
      </c>
      <c r="Q1815" s="90">
        <v>2575</v>
      </c>
      <c r="R1815" s="91">
        <v>282.54000000000002</v>
      </c>
      <c r="S1815" s="90" t="s">
        <v>150</v>
      </c>
      <c r="T1815" s="90">
        <v>2704</v>
      </c>
      <c r="U1815" s="90">
        <v>11.4</v>
      </c>
      <c r="V1815" s="88" t="s">
        <v>31</v>
      </c>
      <c r="W1815" s="88" t="s">
        <v>112</v>
      </c>
      <c r="X1815" s="88" t="s">
        <v>1758</v>
      </c>
      <c r="Y1815" s="90" t="s">
        <v>552</v>
      </c>
      <c r="Z1815" s="90" t="s">
        <v>566</v>
      </c>
      <c r="AA1815" s="90">
        <v>73</v>
      </c>
      <c r="AB1815" s="91" t="s">
        <v>4972</v>
      </c>
      <c r="AC1815" s="88" t="s">
        <v>566</v>
      </c>
      <c r="AD1815" s="90" t="s">
        <v>566</v>
      </c>
      <c r="AE1815" s="90" t="s">
        <v>1955</v>
      </c>
      <c r="AF1815" s="90" t="s">
        <v>112</v>
      </c>
      <c r="AG1815" s="91" t="s">
        <v>3464</v>
      </c>
      <c r="AH1815" s="92" t="s">
        <v>4911</v>
      </c>
      <c r="AI1815" s="93">
        <v>70</v>
      </c>
      <c r="AJ1815" s="88" t="s">
        <v>722</v>
      </c>
      <c r="AK1815" s="90" t="s">
        <v>566</v>
      </c>
      <c r="AL1815" s="91">
        <v>12.4</v>
      </c>
      <c r="AM1815" s="91">
        <v>10.1</v>
      </c>
      <c r="AN1815" s="91">
        <v>1966</v>
      </c>
      <c r="AO1815" s="90">
        <v>14.2</v>
      </c>
      <c r="AP1815" s="91">
        <v>248.8</v>
      </c>
      <c r="AQ1815" s="91" t="s">
        <v>566</v>
      </c>
      <c r="AR1815" s="91" t="s">
        <v>566</v>
      </c>
      <c r="AS1815" s="91">
        <v>61.52</v>
      </c>
      <c r="AT1815" s="91">
        <v>62.07</v>
      </c>
      <c r="AU1815" s="90" t="s">
        <v>566</v>
      </c>
      <c r="AV1815" s="90">
        <v>0</v>
      </c>
      <c r="AW1815" s="91" t="s">
        <v>566</v>
      </c>
      <c r="AX1815" s="91" t="s">
        <v>566</v>
      </c>
      <c r="AY1815" s="91">
        <v>157.13</v>
      </c>
      <c r="AZ1815" s="88" t="s">
        <v>4928</v>
      </c>
      <c r="BA1815" s="91">
        <v>157.69999999999999</v>
      </c>
      <c r="BB1815" s="91">
        <v>95.61</v>
      </c>
      <c r="BC1815" s="94">
        <v>0.82020043970000001</v>
      </c>
      <c r="BD1815" s="91">
        <v>72.388000000000005</v>
      </c>
      <c r="BE1815" s="95">
        <v>94.341999999999999</v>
      </c>
      <c r="BF1815" s="91">
        <v>3.57</v>
      </c>
      <c r="BG1815" s="91">
        <v>31</v>
      </c>
      <c r="BH1815" s="94" t="s">
        <v>566</v>
      </c>
      <c r="BI1815" s="94" t="s">
        <v>566</v>
      </c>
      <c r="BJ1815" s="93">
        <v>744</v>
      </c>
      <c r="BK1815" s="94">
        <v>0</v>
      </c>
      <c r="BL1815" s="91">
        <v>110.71401</v>
      </c>
      <c r="BM1815" s="96">
        <v>5.8678428599999997</v>
      </c>
      <c r="BN1815" s="96" t="s">
        <v>566</v>
      </c>
      <c r="BO1815" s="88" t="s">
        <v>430</v>
      </c>
      <c r="BP1815" s="88" t="s">
        <v>566</v>
      </c>
      <c r="BQ1815" s="91">
        <v>72.388000000000005</v>
      </c>
      <c r="BR1815" s="95">
        <v>94.341999999999999</v>
      </c>
      <c r="BS1815" s="91">
        <v>3.57</v>
      </c>
      <c r="BT1815" s="90">
        <v>30</v>
      </c>
      <c r="BU1815" s="91">
        <v>0</v>
      </c>
      <c r="BV1815" s="91">
        <v>107.13</v>
      </c>
      <c r="BW1815" s="96">
        <v>5.6778899999999997</v>
      </c>
      <c r="BX1815" s="96" t="s">
        <v>566</v>
      </c>
      <c r="BY1815" s="96" t="s">
        <v>566</v>
      </c>
      <c r="BZ1815" s="96" t="s">
        <v>566</v>
      </c>
      <c r="CA1815" s="96" t="s">
        <v>566</v>
      </c>
      <c r="CB1815" s="96" t="s">
        <v>566</v>
      </c>
      <c r="CC1815" s="96" t="s">
        <v>566</v>
      </c>
      <c r="CD1815" s="96" t="s">
        <v>566</v>
      </c>
      <c r="CE1815" s="96" t="s">
        <v>566</v>
      </c>
      <c r="CF1815" s="88" t="s">
        <v>566</v>
      </c>
      <c r="CG1815" s="88" t="s">
        <v>566</v>
      </c>
      <c r="CH1815" s="92" t="s">
        <v>566</v>
      </c>
      <c r="CI1815" s="91">
        <v>0</v>
      </c>
      <c r="CJ1815" s="91">
        <v>0</v>
      </c>
      <c r="CK1815" s="90" t="s">
        <v>566</v>
      </c>
      <c r="CL1815" s="91">
        <v>7.1972687000000004E-3</v>
      </c>
      <c r="CM1815" s="91">
        <v>1.3802731299999999E-2</v>
      </c>
      <c r="CN1815" s="88" t="s">
        <v>566</v>
      </c>
      <c r="CO1815" s="91">
        <v>129.75</v>
      </c>
      <c r="CP1815" s="91">
        <v>21.3248958181</v>
      </c>
      <c r="CQ1815" s="91">
        <v>1.0521045816000001</v>
      </c>
      <c r="CR1815" s="91">
        <v>-51.063491278599997</v>
      </c>
      <c r="CS1815" s="91">
        <v>-2.5188954184000001</v>
      </c>
      <c r="CT1815" s="90" t="s">
        <v>566</v>
      </c>
      <c r="CU1815" s="96">
        <v>1.0149999999999999</v>
      </c>
      <c r="CV1815" s="96">
        <v>0.872</v>
      </c>
      <c r="CW1815" s="96">
        <v>0.81299999999999994</v>
      </c>
      <c r="CX1815" s="93">
        <v>2222</v>
      </c>
      <c r="CY1815" s="93">
        <v>2216.2399999999998</v>
      </c>
      <c r="CZ1815" s="93">
        <v>73.2</v>
      </c>
      <c r="DA1815" s="90">
        <v>53</v>
      </c>
      <c r="DB1815" s="90" t="s">
        <v>566</v>
      </c>
      <c r="DC1815" s="90">
        <v>103.8</v>
      </c>
      <c r="DD1815" s="91">
        <v>220</v>
      </c>
      <c r="DE1815" s="91">
        <v>-28.577272727299999</v>
      </c>
      <c r="DF1815" s="93">
        <v>197.4</v>
      </c>
      <c r="DG1815" s="88" t="s">
        <v>393</v>
      </c>
      <c r="DH1815" s="88" t="s">
        <v>566</v>
      </c>
      <c r="DI1815" s="88">
        <v>1</v>
      </c>
      <c r="DJ1815" s="88" t="s">
        <v>566</v>
      </c>
      <c r="DK1815" s="90" t="s">
        <v>566</v>
      </c>
      <c r="DL1815" s="91">
        <v>94.341999999999999</v>
      </c>
      <c r="DM1815" s="91" t="s">
        <v>566</v>
      </c>
      <c r="DN1815" s="91">
        <v>81.732441187600003</v>
      </c>
      <c r="DO1815" s="91">
        <v>4.0324265467</v>
      </c>
      <c r="DP1815" s="91">
        <v>9.3440540909000003</v>
      </c>
      <c r="DQ1815" s="91">
        <v>0.4614265467</v>
      </c>
      <c r="DR1815" s="91">
        <v>24.077560826300001</v>
      </c>
      <c r="DS1815" s="91">
        <v>1.1879125823000001</v>
      </c>
      <c r="DT1815" s="91">
        <v>-48.3108262704</v>
      </c>
      <c r="DU1815" s="91">
        <v>-2.3830874177000001</v>
      </c>
      <c r="DV1815" s="91">
        <v>115.0314158333</v>
      </c>
      <c r="DW1815" s="97"/>
      <c r="DX1815" s="98" t="s">
        <v>566</v>
      </c>
      <c r="DY1815" s="99" t="s">
        <v>689</v>
      </c>
      <c r="DZ1815" s="98" t="s">
        <v>689</v>
      </c>
      <c r="EA1815" s="100" t="s">
        <v>566</v>
      </c>
      <c r="EB1815" s="101" t="s">
        <v>2761</v>
      </c>
      <c r="EC1815" s="38"/>
    </row>
    <row r="1816" spans="1:133" ht="15" customHeight="1" x14ac:dyDescent="0.25">
      <c r="A1816" s="17" t="str">
        <f t="shared" si="28"/>
        <v>443_Восточно-Придорожное</v>
      </c>
      <c r="B1816" s="87">
        <v>44</v>
      </c>
      <c r="C1816" s="88" t="s">
        <v>733</v>
      </c>
      <c r="D1816" s="88" t="s">
        <v>568</v>
      </c>
      <c r="E1816" s="88" t="s">
        <v>1715</v>
      </c>
      <c r="F1816" s="88" t="s">
        <v>7</v>
      </c>
      <c r="G1816" s="88" t="s">
        <v>1506</v>
      </c>
      <c r="H1816" s="88" t="s">
        <v>1716</v>
      </c>
      <c r="I1816" s="89">
        <v>443</v>
      </c>
      <c r="J1816" s="88" t="s">
        <v>11</v>
      </c>
      <c r="K1816" s="88" t="s">
        <v>1593</v>
      </c>
      <c r="L1816" s="88" t="s">
        <v>384</v>
      </c>
      <c r="M1816" s="88" t="s">
        <v>1718</v>
      </c>
      <c r="N1816" s="88" t="s">
        <v>9</v>
      </c>
      <c r="O1816" s="90">
        <v>8</v>
      </c>
      <c r="P1816" s="90">
        <v>2542.4</v>
      </c>
      <c r="Q1816" s="90">
        <v>2550.4</v>
      </c>
      <c r="R1816" s="91">
        <v>79.873000000000005</v>
      </c>
      <c r="S1816" s="90" t="s">
        <v>150</v>
      </c>
      <c r="T1816" s="90">
        <v>2232</v>
      </c>
      <c r="U1816" s="90">
        <v>19.899999999999999</v>
      </c>
      <c r="V1816" s="88" t="s">
        <v>31</v>
      </c>
      <c r="W1816" s="88" t="s">
        <v>566</v>
      </c>
      <c r="X1816" s="88" t="s">
        <v>566</v>
      </c>
      <c r="Y1816" s="90" t="s">
        <v>566</v>
      </c>
      <c r="Z1816" s="90" t="s">
        <v>566</v>
      </c>
      <c r="AA1816" s="90">
        <v>73</v>
      </c>
      <c r="AB1816" s="91" t="s">
        <v>566</v>
      </c>
      <c r="AC1816" s="88" t="s">
        <v>566</v>
      </c>
      <c r="AD1816" s="90" t="s">
        <v>566</v>
      </c>
      <c r="AE1816" s="90" t="s">
        <v>566</v>
      </c>
      <c r="AF1816" s="90" t="s">
        <v>566</v>
      </c>
      <c r="AG1816" s="91" t="s">
        <v>566</v>
      </c>
      <c r="AH1816" s="92" t="s">
        <v>566</v>
      </c>
      <c r="AI1816" s="93" t="s">
        <v>566</v>
      </c>
      <c r="AJ1816" s="88" t="s">
        <v>39</v>
      </c>
      <c r="AK1816" s="90" t="s">
        <v>566</v>
      </c>
      <c r="AL1816" s="91" t="s">
        <v>566</v>
      </c>
      <c r="AM1816" s="91" t="s">
        <v>566</v>
      </c>
      <c r="AN1816" s="91" t="s">
        <v>566</v>
      </c>
      <c r="AO1816" s="90" t="s">
        <v>566</v>
      </c>
      <c r="AP1816" s="91" t="s">
        <v>566</v>
      </c>
      <c r="AQ1816" s="91" t="s">
        <v>566</v>
      </c>
      <c r="AR1816" s="91" t="s">
        <v>566</v>
      </c>
      <c r="AS1816" s="91" t="s">
        <v>566</v>
      </c>
      <c r="AT1816" s="91" t="s">
        <v>566</v>
      </c>
      <c r="AU1816" s="90">
        <v>33</v>
      </c>
      <c r="AV1816" s="90">
        <v>0</v>
      </c>
      <c r="AW1816" s="91">
        <v>0</v>
      </c>
      <c r="AX1816" s="91" t="s">
        <v>566</v>
      </c>
      <c r="AY1816" s="91">
        <v>237.06</v>
      </c>
      <c r="AZ1816" s="88" t="s">
        <v>5114</v>
      </c>
      <c r="BA1816" s="91">
        <v>238.63</v>
      </c>
      <c r="BB1816" s="91" t="s">
        <v>566</v>
      </c>
      <c r="BC1816" s="94" t="s">
        <v>566</v>
      </c>
      <c r="BD1816" s="91" t="s">
        <v>566</v>
      </c>
      <c r="BE1816" s="95">
        <v>0</v>
      </c>
      <c r="BF1816" s="91" t="s">
        <v>566</v>
      </c>
      <c r="BG1816" s="91">
        <v>0</v>
      </c>
      <c r="BH1816" s="94" t="s">
        <v>566</v>
      </c>
      <c r="BI1816" s="94" t="s">
        <v>566</v>
      </c>
      <c r="BJ1816" s="93">
        <v>0</v>
      </c>
      <c r="BK1816" s="94">
        <v>0</v>
      </c>
      <c r="BL1816" s="91" t="s">
        <v>566</v>
      </c>
      <c r="BM1816" s="96">
        <v>0</v>
      </c>
      <c r="BN1816" s="96" t="s">
        <v>566</v>
      </c>
      <c r="BO1816" s="88" t="s">
        <v>745</v>
      </c>
      <c r="BP1816" s="88" t="s">
        <v>1211</v>
      </c>
      <c r="BQ1816" s="91" t="s">
        <v>566</v>
      </c>
      <c r="BR1816" s="95">
        <v>0</v>
      </c>
      <c r="BS1816" s="91" t="s">
        <v>566</v>
      </c>
      <c r="BT1816" s="90" t="s">
        <v>566</v>
      </c>
      <c r="BU1816" s="91" t="s">
        <v>566</v>
      </c>
      <c r="BV1816" s="91" t="s">
        <v>566</v>
      </c>
      <c r="BW1816" s="96" t="s">
        <v>566</v>
      </c>
      <c r="BX1816" s="96" t="s">
        <v>566</v>
      </c>
      <c r="BY1816" s="96" t="s">
        <v>1211</v>
      </c>
      <c r="BZ1816" s="96" t="s">
        <v>566</v>
      </c>
      <c r="CA1816" s="96" t="s">
        <v>566</v>
      </c>
      <c r="CB1816" s="96" t="s">
        <v>566</v>
      </c>
      <c r="CC1816" s="96" t="s">
        <v>566</v>
      </c>
      <c r="CD1816" s="96" t="s">
        <v>566</v>
      </c>
      <c r="CE1816" s="96" t="s">
        <v>566</v>
      </c>
      <c r="CF1816" s="88" t="s">
        <v>566</v>
      </c>
      <c r="CG1816" s="88" t="s">
        <v>566</v>
      </c>
      <c r="CH1816" s="92" t="s">
        <v>566</v>
      </c>
      <c r="CI1816" s="91">
        <v>0</v>
      </c>
      <c r="CJ1816" s="91">
        <v>0</v>
      </c>
      <c r="CK1816" s="90" t="s">
        <v>566</v>
      </c>
      <c r="CL1816" s="91" t="s">
        <v>566</v>
      </c>
      <c r="CM1816" s="91" t="s">
        <v>566</v>
      </c>
      <c r="CN1816" s="88" t="s">
        <v>566</v>
      </c>
      <c r="CO1816" s="91">
        <v>103.44499999999999</v>
      </c>
      <c r="CP1816" s="91" t="s">
        <v>566</v>
      </c>
      <c r="CQ1816" s="91" t="s">
        <v>566</v>
      </c>
      <c r="CR1816" s="91" t="s">
        <v>566</v>
      </c>
      <c r="CS1816" s="91" t="s">
        <v>566</v>
      </c>
      <c r="CT1816" s="90">
        <v>1</v>
      </c>
      <c r="CU1816" s="96">
        <v>1.016</v>
      </c>
      <c r="CV1816" s="96">
        <v>0.83</v>
      </c>
      <c r="CW1816" s="96">
        <v>0.749</v>
      </c>
      <c r="CX1816" s="93">
        <v>2403</v>
      </c>
      <c r="CY1816" s="93">
        <v>2386.1</v>
      </c>
      <c r="CZ1816" s="93">
        <v>75.599999999999994</v>
      </c>
      <c r="DA1816" s="90">
        <v>89</v>
      </c>
      <c r="DB1816" s="90" t="s">
        <v>566</v>
      </c>
      <c r="DC1816" s="90">
        <v>121.7</v>
      </c>
      <c r="DD1816" s="91">
        <v>246</v>
      </c>
      <c r="DE1816" s="91">
        <v>-3.6341463415000002</v>
      </c>
      <c r="DF1816" s="93">
        <v>145.1</v>
      </c>
      <c r="DG1816" s="88" t="s">
        <v>393</v>
      </c>
      <c r="DH1816" s="88" t="s">
        <v>566</v>
      </c>
      <c r="DI1816" s="88" t="s">
        <v>566</v>
      </c>
      <c r="DJ1816" s="88" t="s">
        <v>566</v>
      </c>
      <c r="DK1816" s="90">
        <v>0</v>
      </c>
      <c r="DL1816" s="91">
        <v>0</v>
      </c>
      <c r="DM1816" s="91" t="s">
        <v>566</v>
      </c>
      <c r="DN1816" s="91" t="s">
        <v>566</v>
      </c>
      <c r="DO1816" s="91" t="s">
        <v>566</v>
      </c>
      <c r="DP1816" s="91" t="s">
        <v>566</v>
      </c>
      <c r="DQ1816" s="91" t="s">
        <v>566</v>
      </c>
      <c r="DR1816" s="91" t="s">
        <v>566</v>
      </c>
      <c r="DS1816" s="91" t="s">
        <v>566</v>
      </c>
      <c r="DT1816" s="91" t="s">
        <v>566</v>
      </c>
      <c r="DU1816" s="91" t="s">
        <v>566</v>
      </c>
      <c r="DV1816" s="91">
        <v>161.25</v>
      </c>
      <c r="DW1816" s="97"/>
      <c r="DX1816" s="98" t="s">
        <v>566</v>
      </c>
      <c r="DY1816" s="99" t="s">
        <v>689</v>
      </c>
      <c r="DZ1816" s="98" t="s">
        <v>689</v>
      </c>
      <c r="EA1816" s="100" t="s">
        <v>689</v>
      </c>
      <c r="EB1816" s="101" t="s">
        <v>566</v>
      </c>
      <c r="EC1816" s="38"/>
    </row>
    <row r="1817" spans="1:133" ht="15" customHeight="1" x14ac:dyDescent="0.25">
      <c r="A1817" s="17" t="str">
        <f t="shared" si="28"/>
        <v>471Л_Восточно-Придорожное</v>
      </c>
      <c r="B1817" s="87">
        <v>45</v>
      </c>
      <c r="C1817" s="88" t="s">
        <v>733</v>
      </c>
      <c r="D1817" s="88" t="s">
        <v>568</v>
      </c>
      <c r="E1817" s="88" t="s">
        <v>1715</v>
      </c>
      <c r="F1817" s="88" t="s">
        <v>7</v>
      </c>
      <c r="G1817" s="88" t="s">
        <v>1506</v>
      </c>
      <c r="H1817" s="88" t="s">
        <v>1716</v>
      </c>
      <c r="I1817" s="89" t="s">
        <v>1732</v>
      </c>
      <c r="J1817" s="88" t="s">
        <v>14</v>
      </c>
      <c r="K1817" s="88" t="s">
        <v>1593</v>
      </c>
      <c r="L1817" s="88" t="s">
        <v>396</v>
      </c>
      <c r="M1817" s="88" t="s">
        <v>1718</v>
      </c>
      <c r="N1817" s="88" t="s">
        <v>9</v>
      </c>
      <c r="O1817" s="90">
        <v>100.4</v>
      </c>
      <c r="P1817" s="90">
        <v>2675.3</v>
      </c>
      <c r="Q1817" s="90">
        <v>2775.7</v>
      </c>
      <c r="R1817" s="91">
        <v>220.26599999999999</v>
      </c>
      <c r="S1817" s="90" t="s">
        <v>690</v>
      </c>
      <c r="T1817" s="90">
        <v>2820</v>
      </c>
      <c r="U1817" s="90">
        <v>4.6900000000000004</v>
      </c>
      <c r="V1817" s="88" t="s">
        <v>31</v>
      </c>
      <c r="W1817" s="88" t="s">
        <v>94</v>
      </c>
      <c r="X1817" s="88" t="s">
        <v>999</v>
      </c>
      <c r="Y1817" s="90" t="s">
        <v>1690</v>
      </c>
      <c r="Z1817" s="90" t="s">
        <v>566</v>
      </c>
      <c r="AA1817" s="90">
        <v>73</v>
      </c>
      <c r="AB1817" s="91" t="s">
        <v>3499</v>
      </c>
      <c r="AC1817" s="88" t="s">
        <v>566</v>
      </c>
      <c r="AD1817" s="90" t="s">
        <v>566</v>
      </c>
      <c r="AE1817" s="90" t="s">
        <v>2019</v>
      </c>
      <c r="AF1817" s="90" t="s">
        <v>94</v>
      </c>
      <c r="AG1817" s="91" t="s">
        <v>4736</v>
      </c>
      <c r="AH1817" s="92" t="s">
        <v>4616</v>
      </c>
      <c r="AI1817" s="93">
        <v>220</v>
      </c>
      <c r="AJ1817" s="88" t="s">
        <v>722</v>
      </c>
      <c r="AK1817" s="90" t="s">
        <v>566</v>
      </c>
      <c r="AL1817" s="91">
        <v>9.8000000000000007</v>
      </c>
      <c r="AM1817" s="91">
        <v>7.4611398984999999</v>
      </c>
      <c r="AN1817" s="91">
        <v>1583</v>
      </c>
      <c r="AO1817" s="90">
        <v>9.4</v>
      </c>
      <c r="AP1817" s="91">
        <v>37.076999999999998</v>
      </c>
      <c r="AQ1817" s="91">
        <v>41.820769230800003</v>
      </c>
      <c r="AR1817" s="91">
        <v>72</v>
      </c>
      <c r="AS1817" s="91">
        <v>85.323264985899996</v>
      </c>
      <c r="AT1817" s="91">
        <v>87.359879936599995</v>
      </c>
      <c r="AU1817" s="90">
        <v>0</v>
      </c>
      <c r="AV1817" s="90">
        <v>14</v>
      </c>
      <c r="AW1817" s="91">
        <v>0</v>
      </c>
      <c r="AX1817" s="91" t="s">
        <v>566</v>
      </c>
      <c r="AY1817" s="91">
        <v>226.98</v>
      </c>
      <c r="AZ1817" s="88" t="s">
        <v>4928</v>
      </c>
      <c r="BA1817" s="91">
        <v>229.1</v>
      </c>
      <c r="BB1817" s="91">
        <v>141.65673501410001</v>
      </c>
      <c r="BC1817" s="94">
        <v>0.1087746114</v>
      </c>
      <c r="BD1817" s="91">
        <v>14.882999999999999</v>
      </c>
      <c r="BE1817" s="95">
        <v>39.982999999999997</v>
      </c>
      <c r="BF1817" s="91">
        <v>7.41</v>
      </c>
      <c r="BG1817" s="91">
        <v>31</v>
      </c>
      <c r="BH1817" s="94">
        <v>0.31667000000000001</v>
      </c>
      <c r="BI1817" s="94">
        <v>8.3330000000000001E-2</v>
      </c>
      <c r="BJ1817" s="93">
        <v>589</v>
      </c>
      <c r="BK1817" s="94">
        <v>0</v>
      </c>
      <c r="BL1817" s="91">
        <v>229.83385999999999</v>
      </c>
      <c r="BM1817" s="96">
        <v>20.455213579999999</v>
      </c>
      <c r="BN1817" s="96" t="s">
        <v>566</v>
      </c>
      <c r="BO1817" s="88" t="s">
        <v>696</v>
      </c>
      <c r="BP1817" s="88" t="s">
        <v>566</v>
      </c>
      <c r="BQ1817" s="91">
        <v>14.882999999999999</v>
      </c>
      <c r="BR1817" s="95">
        <v>39.982999999999997</v>
      </c>
      <c r="BS1817" s="91">
        <v>7.41</v>
      </c>
      <c r="BT1817" s="90">
        <v>30</v>
      </c>
      <c r="BU1817" s="91">
        <v>0</v>
      </c>
      <c r="BV1817" s="91">
        <v>222.42</v>
      </c>
      <c r="BW1817" s="96">
        <v>19.795380000000002</v>
      </c>
      <c r="BX1817" s="96" t="s">
        <v>566</v>
      </c>
      <c r="BY1817" s="96" t="s">
        <v>566</v>
      </c>
      <c r="BZ1817" s="96" t="s">
        <v>566</v>
      </c>
      <c r="CA1817" s="96" t="s">
        <v>566</v>
      </c>
      <c r="CB1817" s="96" t="s">
        <v>566</v>
      </c>
      <c r="CC1817" s="96" t="s">
        <v>566</v>
      </c>
      <c r="CD1817" s="96" t="s">
        <v>566</v>
      </c>
      <c r="CE1817" s="96" t="s">
        <v>566</v>
      </c>
      <c r="CF1817" s="88" t="s">
        <v>566</v>
      </c>
      <c r="CG1817" s="88" t="s">
        <v>566</v>
      </c>
      <c r="CH1817" s="92" t="s">
        <v>566</v>
      </c>
      <c r="CI1817" s="91">
        <v>0</v>
      </c>
      <c r="CJ1817" s="91">
        <v>0</v>
      </c>
      <c r="CK1817" s="90" t="s">
        <v>566</v>
      </c>
      <c r="CL1817" s="91">
        <v>-9.8919375099999998E-2</v>
      </c>
      <c r="CM1817" s="91">
        <v>3.4919375099999997E-2</v>
      </c>
      <c r="CN1817" s="88" t="s">
        <v>566</v>
      </c>
      <c r="CO1817" s="91">
        <v>152.125</v>
      </c>
      <c r="CP1817" s="91">
        <v>8.1424470695999993</v>
      </c>
      <c r="CQ1817" s="91">
        <v>4.0561144245999996</v>
      </c>
      <c r="CR1817" s="91">
        <v>-6.7407787369000003</v>
      </c>
      <c r="CS1817" s="91">
        <v>-3.3578855754000001</v>
      </c>
      <c r="CT1817" s="90">
        <v>1</v>
      </c>
      <c r="CU1817" s="96">
        <v>1.016</v>
      </c>
      <c r="CV1817" s="96">
        <v>0.83</v>
      </c>
      <c r="CW1817" s="96">
        <v>0.749</v>
      </c>
      <c r="CX1817" s="93">
        <v>2403</v>
      </c>
      <c r="CY1817" s="93">
        <v>2381.4340000000002</v>
      </c>
      <c r="CZ1817" s="93">
        <v>73.599999999999994</v>
      </c>
      <c r="DA1817" s="90">
        <v>89</v>
      </c>
      <c r="DB1817" s="90" t="s">
        <v>566</v>
      </c>
      <c r="DC1817" s="90">
        <v>121.7</v>
      </c>
      <c r="DD1817" s="91">
        <v>246</v>
      </c>
      <c r="DE1817" s="91">
        <v>-7.7317073170999997</v>
      </c>
      <c r="DF1817" s="93">
        <v>145.1</v>
      </c>
      <c r="DG1817" s="88" t="s">
        <v>393</v>
      </c>
      <c r="DH1817" s="88" t="s">
        <v>566</v>
      </c>
      <c r="DI1817" s="88">
        <v>1</v>
      </c>
      <c r="DJ1817" s="88" t="s">
        <v>566</v>
      </c>
      <c r="DK1817" s="90">
        <v>0</v>
      </c>
      <c r="DL1817" s="91">
        <v>39.982999999999997</v>
      </c>
      <c r="DM1817" s="91">
        <v>0.1228173436</v>
      </c>
      <c r="DN1817" s="91">
        <v>16.8043857075</v>
      </c>
      <c r="DO1817" s="91">
        <v>8.3710106658000001</v>
      </c>
      <c r="DP1817" s="91">
        <v>1.921159901</v>
      </c>
      <c r="DQ1817" s="91">
        <v>0.95701066580000005</v>
      </c>
      <c r="DR1817" s="91">
        <v>9.1934922573000009</v>
      </c>
      <c r="DS1817" s="91">
        <v>4.5796867009</v>
      </c>
      <c r="DT1817" s="91">
        <v>-5.6897335491999996</v>
      </c>
      <c r="DU1817" s="91">
        <v>-2.8343132991000002</v>
      </c>
      <c r="DV1817" s="91" t="s">
        <v>566</v>
      </c>
      <c r="DW1817" s="97"/>
      <c r="DX1817" s="98" t="s">
        <v>689</v>
      </c>
      <c r="DY1817" s="99" t="s">
        <v>689</v>
      </c>
      <c r="DZ1817" s="98" t="s">
        <v>689</v>
      </c>
      <c r="EA1817" s="100" t="s">
        <v>689</v>
      </c>
      <c r="EB1817" s="101" t="s">
        <v>2761</v>
      </c>
      <c r="EC1817" s="38"/>
    </row>
    <row r="1818" spans="1:133" ht="15" customHeight="1" x14ac:dyDescent="0.25">
      <c r="A1818" s="17" t="str">
        <f t="shared" si="28"/>
        <v>486_Восточно-Придорожное</v>
      </c>
      <c r="B1818" s="87">
        <v>46</v>
      </c>
      <c r="C1818" s="88" t="s">
        <v>733</v>
      </c>
      <c r="D1818" s="88" t="s">
        <v>568</v>
      </c>
      <c r="E1818" s="88" t="s">
        <v>1715</v>
      </c>
      <c r="F1818" s="88" t="s">
        <v>7</v>
      </c>
      <c r="G1818" s="88" t="s">
        <v>1506</v>
      </c>
      <c r="H1818" s="88" t="s">
        <v>1716</v>
      </c>
      <c r="I1818" s="89">
        <v>486</v>
      </c>
      <c r="J1818" s="88" t="s">
        <v>6</v>
      </c>
      <c r="K1818" s="88" t="s">
        <v>1593</v>
      </c>
      <c r="L1818" s="88" t="s">
        <v>1590</v>
      </c>
      <c r="M1818" s="88" t="s">
        <v>1718</v>
      </c>
      <c r="N1818" s="88" t="s">
        <v>9</v>
      </c>
      <c r="O1818" s="90">
        <v>11.6</v>
      </c>
      <c r="P1818" s="90">
        <v>2557</v>
      </c>
      <c r="Q1818" s="90">
        <v>2566</v>
      </c>
      <c r="R1818" s="91">
        <v>98.9</v>
      </c>
      <c r="S1818" s="90" t="s">
        <v>150</v>
      </c>
      <c r="T1818" s="90">
        <v>2571</v>
      </c>
      <c r="U1818" s="90">
        <v>14.4</v>
      </c>
      <c r="V1818" s="88" t="s">
        <v>31</v>
      </c>
      <c r="W1818" s="88" t="s">
        <v>65</v>
      </c>
      <c r="X1818" s="88" t="s">
        <v>1093</v>
      </c>
      <c r="Y1818" s="90" t="s">
        <v>728</v>
      </c>
      <c r="Z1818" s="90" t="s">
        <v>566</v>
      </c>
      <c r="AA1818" s="90">
        <v>73</v>
      </c>
      <c r="AB1818" s="91" t="s">
        <v>4459</v>
      </c>
      <c r="AC1818" s="88" t="s">
        <v>566</v>
      </c>
      <c r="AD1818" s="90" t="s">
        <v>566</v>
      </c>
      <c r="AE1818" s="90" t="s">
        <v>566</v>
      </c>
      <c r="AF1818" s="90" t="s">
        <v>65</v>
      </c>
      <c r="AG1818" s="91" t="s">
        <v>3535</v>
      </c>
      <c r="AH1818" s="92" t="s">
        <v>1563</v>
      </c>
      <c r="AI1818" s="93">
        <v>1795</v>
      </c>
      <c r="AJ1818" s="88" t="s">
        <v>566</v>
      </c>
      <c r="AK1818" s="90" t="s">
        <v>566</v>
      </c>
      <c r="AL1818" s="91">
        <v>12.9</v>
      </c>
      <c r="AM1818" s="91">
        <v>11.704909946600001</v>
      </c>
      <c r="AN1818" s="91">
        <v>1342</v>
      </c>
      <c r="AO1818" s="90">
        <v>14.6</v>
      </c>
      <c r="AP1818" s="91">
        <v>49.695999999999998</v>
      </c>
      <c r="AQ1818" s="91" t="s">
        <v>566</v>
      </c>
      <c r="AR1818" s="91" t="s">
        <v>566</v>
      </c>
      <c r="AS1818" s="91">
        <v>106.86</v>
      </c>
      <c r="AT1818" s="91">
        <v>108.64</v>
      </c>
      <c r="AU1818" s="90">
        <v>18</v>
      </c>
      <c r="AV1818" s="90">
        <v>7.6</v>
      </c>
      <c r="AW1818" s="91">
        <v>0</v>
      </c>
      <c r="AX1818" s="91" t="s">
        <v>566</v>
      </c>
      <c r="AY1818" s="91">
        <v>222.27</v>
      </c>
      <c r="AZ1818" s="88" t="s">
        <v>4928</v>
      </c>
      <c r="BA1818" s="91">
        <v>224.1</v>
      </c>
      <c r="BB1818" s="91">
        <v>115.41</v>
      </c>
      <c r="BC1818" s="94">
        <v>0.43443721559999998</v>
      </c>
      <c r="BD1818" s="91">
        <v>49.789000000000001</v>
      </c>
      <c r="BE1818" s="95">
        <v>92.641000000000005</v>
      </c>
      <c r="BF1818" s="91">
        <v>3.04</v>
      </c>
      <c r="BG1818" s="91">
        <v>31</v>
      </c>
      <c r="BH1818" s="94" t="s">
        <v>566</v>
      </c>
      <c r="BI1818" s="94" t="s">
        <v>566</v>
      </c>
      <c r="BJ1818" s="93">
        <v>744</v>
      </c>
      <c r="BK1818" s="94">
        <v>0</v>
      </c>
      <c r="BL1818" s="91">
        <v>94.279899999999998</v>
      </c>
      <c r="BM1818" s="96">
        <v>8.3909110299999998</v>
      </c>
      <c r="BN1818" s="96" t="s">
        <v>566</v>
      </c>
      <c r="BO1818" s="88" t="s">
        <v>430</v>
      </c>
      <c r="BP1818" s="88" t="s">
        <v>566</v>
      </c>
      <c r="BQ1818" s="91">
        <v>49.789000000000001</v>
      </c>
      <c r="BR1818" s="95">
        <v>92.641000000000005</v>
      </c>
      <c r="BS1818" s="91">
        <v>3.04</v>
      </c>
      <c r="BT1818" s="90">
        <v>30</v>
      </c>
      <c r="BU1818" s="91">
        <v>0</v>
      </c>
      <c r="BV1818" s="91">
        <v>91.23</v>
      </c>
      <c r="BW1818" s="96">
        <v>8.1194699999999997</v>
      </c>
      <c r="BX1818" s="96" t="s">
        <v>566</v>
      </c>
      <c r="BY1818" s="96" t="s">
        <v>566</v>
      </c>
      <c r="BZ1818" s="96" t="s">
        <v>566</v>
      </c>
      <c r="CA1818" s="96" t="s">
        <v>566</v>
      </c>
      <c r="CB1818" s="96" t="s">
        <v>566</v>
      </c>
      <c r="CC1818" s="96" t="s">
        <v>566</v>
      </c>
      <c r="CD1818" s="96" t="s">
        <v>566</v>
      </c>
      <c r="CE1818" s="96" t="s">
        <v>566</v>
      </c>
      <c r="CF1818" s="88" t="s">
        <v>566</v>
      </c>
      <c r="CG1818" s="88" t="s">
        <v>566</v>
      </c>
      <c r="CH1818" s="92" t="s">
        <v>566</v>
      </c>
      <c r="CI1818" s="91">
        <v>0</v>
      </c>
      <c r="CJ1818" s="91">
        <v>0</v>
      </c>
      <c r="CK1818" s="90" t="s">
        <v>566</v>
      </c>
      <c r="CL1818" s="91">
        <v>-0.1063764987</v>
      </c>
      <c r="CM1818" s="91">
        <v>-2.7623501299999999E-2</v>
      </c>
      <c r="CN1818" s="88" t="s">
        <v>566</v>
      </c>
      <c r="CO1818" s="91">
        <v>152.125</v>
      </c>
      <c r="CP1818" s="91">
        <v>30.473815671200001</v>
      </c>
      <c r="CQ1818" s="91">
        <v>1.8614344754000001</v>
      </c>
      <c r="CR1818" s="91">
        <v>-19.315539167499999</v>
      </c>
      <c r="CS1818" s="91">
        <v>-1.1795655246000001</v>
      </c>
      <c r="CT1818" s="90">
        <v>1</v>
      </c>
      <c r="CU1818" s="96">
        <v>1.016</v>
      </c>
      <c r="CV1818" s="96">
        <v>0.83</v>
      </c>
      <c r="CW1818" s="96">
        <v>0.749</v>
      </c>
      <c r="CX1818" s="93">
        <v>2403</v>
      </c>
      <c r="CY1818" s="93">
        <v>2384.4</v>
      </c>
      <c r="CZ1818" s="93">
        <v>73.7</v>
      </c>
      <c r="DA1818" s="90">
        <v>89</v>
      </c>
      <c r="DB1818" s="90" t="s">
        <v>566</v>
      </c>
      <c r="DC1818" s="90">
        <v>121.7</v>
      </c>
      <c r="DD1818" s="91">
        <v>246</v>
      </c>
      <c r="DE1818" s="91">
        <v>-9.6463414634000006</v>
      </c>
      <c r="DF1818" s="93">
        <v>145.1</v>
      </c>
      <c r="DG1818" s="88" t="s">
        <v>393</v>
      </c>
      <c r="DH1818" s="88" t="s">
        <v>566</v>
      </c>
      <c r="DI1818" s="88">
        <v>1</v>
      </c>
      <c r="DJ1818" s="88" t="s">
        <v>566</v>
      </c>
      <c r="DK1818" s="90">
        <v>0</v>
      </c>
      <c r="DL1818" s="91">
        <v>92.641000000000005</v>
      </c>
      <c r="DM1818" s="91">
        <v>0.49051883400000001</v>
      </c>
      <c r="DN1818" s="91">
        <v>56.2162755616</v>
      </c>
      <c r="DO1818" s="91">
        <v>3.4338631740999999</v>
      </c>
      <c r="DP1818" s="91">
        <v>6.4269207229000003</v>
      </c>
      <c r="DQ1818" s="91">
        <v>0.39286317409999999</v>
      </c>
      <c r="DR1818" s="91">
        <v>34.407443613799998</v>
      </c>
      <c r="DS1818" s="91">
        <v>2.1017125798</v>
      </c>
      <c r="DT1818" s="91">
        <v>-15.3819112249</v>
      </c>
      <c r="DU1818" s="91">
        <v>-0.9392874202</v>
      </c>
      <c r="DV1818" s="91">
        <v>159.59018208329999</v>
      </c>
      <c r="DW1818" s="97"/>
      <c r="DX1818" s="98" t="s">
        <v>689</v>
      </c>
      <c r="DY1818" s="99" t="s">
        <v>689</v>
      </c>
      <c r="DZ1818" s="98" t="s">
        <v>689</v>
      </c>
      <c r="EA1818" s="100" t="s">
        <v>689</v>
      </c>
      <c r="EB1818" s="101" t="s">
        <v>2761</v>
      </c>
      <c r="EC1818" s="38"/>
    </row>
    <row r="1819" spans="1:133" ht="15" customHeight="1" x14ac:dyDescent="0.25">
      <c r="A1819" s="17" t="str">
        <f t="shared" si="28"/>
        <v>519Г_Восточно-Придорожное</v>
      </c>
      <c r="B1819" s="87">
        <v>47</v>
      </c>
      <c r="C1819" s="88" t="s">
        <v>733</v>
      </c>
      <c r="D1819" s="88" t="s">
        <v>568</v>
      </c>
      <c r="E1819" s="88" t="s">
        <v>1715</v>
      </c>
      <c r="F1819" s="88" t="s">
        <v>7</v>
      </c>
      <c r="G1819" s="88" t="s">
        <v>1506</v>
      </c>
      <c r="H1819" s="88" t="s">
        <v>1716</v>
      </c>
      <c r="I1819" s="89" t="s">
        <v>1733</v>
      </c>
      <c r="J1819" s="88" t="s">
        <v>13</v>
      </c>
      <c r="K1819" s="88" t="s">
        <v>1593</v>
      </c>
      <c r="L1819" s="88" t="s">
        <v>384</v>
      </c>
      <c r="M1819" s="88" t="s">
        <v>1719</v>
      </c>
      <c r="N1819" s="88" t="s">
        <v>6</v>
      </c>
      <c r="O1819" s="90">
        <v>202.5</v>
      </c>
      <c r="P1819" s="90">
        <v>2563.2199999999998</v>
      </c>
      <c r="Q1819" s="90">
        <v>2798.86</v>
      </c>
      <c r="R1819" s="91">
        <v>297.00599999999997</v>
      </c>
      <c r="S1819" s="90" t="s">
        <v>707</v>
      </c>
      <c r="T1819" s="90">
        <v>2546.4</v>
      </c>
      <c r="U1819" s="90">
        <v>250.41</v>
      </c>
      <c r="V1819" s="88" t="s">
        <v>31</v>
      </c>
      <c r="W1819" s="88" t="s">
        <v>118</v>
      </c>
      <c r="X1819" s="88" t="s">
        <v>33</v>
      </c>
      <c r="Y1819" s="90" t="s">
        <v>1011</v>
      </c>
      <c r="Z1819" s="90" t="s">
        <v>566</v>
      </c>
      <c r="AA1819" s="90">
        <v>73</v>
      </c>
      <c r="AB1819" s="91" t="s">
        <v>4208</v>
      </c>
      <c r="AC1819" s="88" t="s">
        <v>566</v>
      </c>
      <c r="AD1819" s="90" t="s">
        <v>566</v>
      </c>
      <c r="AE1819" s="90" t="s">
        <v>566</v>
      </c>
      <c r="AF1819" s="90" t="s">
        <v>118</v>
      </c>
      <c r="AG1819" s="91" t="s">
        <v>3451</v>
      </c>
      <c r="AH1819" s="92" t="s">
        <v>2050</v>
      </c>
      <c r="AI1819" s="93">
        <v>1217</v>
      </c>
      <c r="AJ1819" s="88" t="s">
        <v>566</v>
      </c>
      <c r="AK1819" s="90" t="s">
        <v>566</v>
      </c>
      <c r="AL1819" s="91">
        <v>12.4</v>
      </c>
      <c r="AM1819" s="91">
        <v>10.8660251697</v>
      </c>
      <c r="AN1819" s="91">
        <v>1717</v>
      </c>
      <c r="AO1819" s="90">
        <v>14.4</v>
      </c>
      <c r="AP1819" s="91">
        <v>63.5</v>
      </c>
      <c r="AQ1819" s="91" t="s">
        <v>566</v>
      </c>
      <c r="AR1819" s="91" t="s">
        <v>566</v>
      </c>
      <c r="AS1819" s="91">
        <v>67.28</v>
      </c>
      <c r="AT1819" s="91">
        <v>70.069999999999993</v>
      </c>
      <c r="AU1819" s="90" t="s">
        <v>566</v>
      </c>
      <c r="AV1819" s="90">
        <v>0</v>
      </c>
      <c r="AW1819" s="91" t="s">
        <v>566</v>
      </c>
      <c r="AX1819" s="91" t="s">
        <v>566</v>
      </c>
      <c r="AY1819" s="91">
        <v>117.05</v>
      </c>
      <c r="AZ1819" s="88" t="s">
        <v>4928</v>
      </c>
      <c r="BA1819" s="91">
        <v>119.9</v>
      </c>
      <c r="BB1819" s="91">
        <v>49.77</v>
      </c>
      <c r="BC1819" s="94">
        <v>2.5109964622000001</v>
      </c>
      <c r="BD1819" s="91">
        <v>110.633</v>
      </c>
      <c r="BE1819" s="95">
        <v>96.756</v>
      </c>
      <c r="BF1819" s="91">
        <v>3.13</v>
      </c>
      <c r="BG1819" s="91">
        <v>30.9</v>
      </c>
      <c r="BH1819" s="94" t="s">
        <v>566</v>
      </c>
      <c r="BI1819" s="94" t="s">
        <v>566</v>
      </c>
      <c r="BJ1819" s="93">
        <v>742</v>
      </c>
      <c r="BK1819" s="94">
        <v>2</v>
      </c>
      <c r="BL1819" s="91">
        <v>96.759680000000003</v>
      </c>
      <c r="BM1819" s="96">
        <v>5.1282632399999999</v>
      </c>
      <c r="BN1819" s="96" t="s">
        <v>566</v>
      </c>
      <c r="BO1819" s="88" t="s">
        <v>430</v>
      </c>
      <c r="BP1819" s="88" t="s">
        <v>566</v>
      </c>
      <c r="BQ1819" s="91">
        <v>110.633</v>
      </c>
      <c r="BR1819" s="95">
        <v>96.756</v>
      </c>
      <c r="BS1819" s="91">
        <v>3.13</v>
      </c>
      <c r="BT1819" s="90">
        <v>30</v>
      </c>
      <c r="BU1819" s="91">
        <v>0</v>
      </c>
      <c r="BV1819" s="91">
        <v>93.9</v>
      </c>
      <c r="BW1819" s="96">
        <v>4.9767000000000001</v>
      </c>
      <c r="BX1819" s="96" t="s">
        <v>566</v>
      </c>
      <c r="BY1819" s="96" t="s">
        <v>566</v>
      </c>
      <c r="BZ1819" s="96" t="s">
        <v>566</v>
      </c>
      <c r="CA1819" s="96" t="s">
        <v>566</v>
      </c>
      <c r="CB1819" s="96" t="s">
        <v>566</v>
      </c>
      <c r="CC1819" s="96" t="s">
        <v>566</v>
      </c>
      <c r="CD1819" s="96" t="s">
        <v>566</v>
      </c>
      <c r="CE1819" s="96" t="s">
        <v>566</v>
      </c>
      <c r="CF1819" s="88" t="s">
        <v>566</v>
      </c>
      <c r="CG1819" s="88" t="s">
        <v>566</v>
      </c>
      <c r="CH1819" s="92" t="s">
        <v>566</v>
      </c>
      <c r="CI1819" s="91">
        <v>0</v>
      </c>
      <c r="CJ1819" s="91">
        <v>0</v>
      </c>
      <c r="CK1819" s="90" t="s">
        <v>566</v>
      </c>
      <c r="CL1819" s="91">
        <v>-8.8126484699999993E-2</v>
      </c>
      <c r="CM1819" s="91">
        <v>-8.6873515299999995E-2</v>
      </c>
      <c r="CN1819" s="88" t="s">
        <v>566</v>
      </c>
      <c r="CO1819" s="91">
        <v>88.23</v>
      </c>
      <c r="CP1819" s="91">
        <v>69.760226676299993</v>
      </c>
      <c r="CQ1819" s="91">
        <v>1.9734525789999999</v>
      </c>
      <c r="CR1819" s="91">
        <v>-40.872333970600003</v>
      </c>
      <c r="CS1819" s="91">
        <v>-1.156547421</v>
      </c>
      <c r="CT1819" s="90">
        <v>-0.39</v>
      </c>
      <c r="CU1819" s="96">
        <v>1.0149999999999999</v>
      </c>
      <c r="CV1819" s="96">
        <v>0.872</v>
      </c>
      <c r="CW1819" s="96">
        <v>0.81299999999999994</v>
      </c>
      <c r="CX1819" s="93">
        <v>2222</v>
      </c>
      <c r="CY1819" s="93">
        <v>2193.0140000000001</v>
      </c>
      <c r="CZ1819" s="93">
        <v>73.2</v>
      </c>
      <c r="DA1819" s="90">
        <v>53</v>
      </c>
      <c r="DB1819" s="90" t="s">
        <v>566</v>
      </c>
      <c r="DC1819" s="90">
        <v>103.8</v>
      </c>
      <c r="DD1819" s="91">
        <v>220</v>
      </c>
      <c r="DE1819" s="91">
        <v>-46.7954545455</v>
      </c>
      <c r="DF1819" s="93">
        <v>159.1</v>
      </c>
      <c r="DG1819" s="88" t="s">
        <v>393</v>
      </c>
      <c r="DH1819" s="88" t="s">
        <v>566</v>
      </c>
      <c r="DI1819" s="88" t="s">
        <v>566</v>
      </c>
      <c r="DJ1819" s="88" t="s">
        <v>566</v>
      </c>
      <c r="DK1819" s="90">
        <v>0</v>
      </c>
      <c r="DL1819" s="91">
        <v>96.756</v>
      </c>
      <c r="DM1819" s="91">
        <v>2.384578238</v>
      </c>
      <c r="DN1819" s="91">
        <v>105.0630887682</v>
      </c>
      <c r="DO1819" s="91">
        <v>2.9721380414</v>
      </c>
      <c r="DP1819" s="91">
        <v>-5.5694718786999999</v>
      </c>
      <c r="DQ1819" s="91">
        <v>-0.15786195859999999</v>
      </c>
      <c r="DR1819" s="91">
        <v>66.248352608399998</v>
      </c>
      <c r="DS1819" s="91">
        <v>1.8741048951999999</v>
      </c>
      <c r="DT1819" s="91">
        <v>-44.384208038499999</v>
      </c>
      <c r="DU1819" s="91">
        <v>-1.2558951048</v>
      </c>
      <c r="DV1819" s="91">
        <v>115.000235</v>
      </c>
      <c r="DW1819" s="97"/>
      <c r="DX1819" s="98" t="s">
        <v>566</v>
      </c>
      <c r="DY1819" s="99" t="s">
        <v>689</v>
      </c>
      <c r="DZ1819" s="98" t="s">
        <v>689</v>
      </c>
      <c r="EA1819" s="100" t="s">
        <v>689</v>
      </c>
      <c r="EB1819" s="101" t="s">
        <v>2761</v>
      </c>
      <c r="EC1819" s="38"/>
    </row>
    <row r="1820" spans="1:133" ht="15" customHeight="1" x14ac:dyDescent="0.25">
      <c r="A1820" s="17" t="str">
        <f t="shared" si="28"/>
        <v>525Г_Восточно-Придорожное</v>
      </c>
      <c r="B1820" s="87">
        <v>48</v>
      </c>
      <c r="C1820" s="88" t="s">
        <v>733</v>
      </c>
      <c r="D1820" s="88" t="s">
        <v>568</v>
      </c>
      <c r="E1820" s="88" t="s">
        <v>1715</v>
      </c>
      <c r="F1820" s="88" t="s">
        <v>7</v>
      </c>
      <c r="G1820" s="88" t="s">
        <v>1506</v>
      </c>
      <c r="H1820" s="88" t="s">
        <v>1716</v>
      </c>
      <c r="I1820" s="89" t="s">
        <v>1734</v>
      </c>
      <c r="J1820" s="88" t="s">
        <v>13</v>
      </c>
      <c r="K1820" s="88" t="s">
        <v>1593</v>
      </c>
      <c r="L1820" s="88" t="s">
        <v>384</v>
      </c>
      <c r="M1820" s="88" t="s">
        <v>1719</v>
      </c>
      <c r="N1820" s="88" t="s">
        <v>6</v>
      </c>
      <c r="O1820" s="90">
        <v>209.62</v>
      </c>
      <c r="P1820" s="90">
        <v>2433.13</v>
      </c>
      <c r="Q1820" s="90">
        <v>2709.65</v>
      </c>
      <c r="R1820" s="91">
        <v>173.06</v>
      </c>
      <c r="S1820" s="90" t="s">
        <v>707</v>
      </c>
      <c r="T1820" s="90">
        <v>2716</v>
      </c>
      <c r="U1820" s="90">
        <v>257</v>
      </c>
      <c r="V1820" s="88" t="s">
        <v>31</v>
      </c>
      <c r="W1820" s="88" t="s">
        <v>118</v>
      </c>
      <c r="X1820" s="88" t="s">
        <v>33</v>
      </c>
      <c r="Y1820" s="90" t="s">
        <v>909</v>
      </c>
      <c r="Z1820" s="90" t="s">
        <v>566</v>
      </c>
      <c r="AA1820" s="90">
        <v>73</v>
      </c>
      <c r="AB1820" s="91" t="s">
        <v>4460</v>
      </c>
      <c r="AC1820" s="88" t="s">
        <v>566</v>
      </c>
      <c r="AD1820" s="90" t="s">
        <v>566</v>
      </c>
      <c r="AE1820" s="90" t="s">
        <v>566</v>
      </c>
      <c r="AF1820" s="90" t="s">
        <v>118</v>
      </c>
      <c r="AG1820" s="91" t="s">
        <v>3451</v>
      </c>
      <c r="AH1820" s="92" t="s">
        <v>1478</v>
      </c>
      <c r="AI1820" s="93">
        <v>1402</v>
      </c>
      <c r="AJ1820" s="88" t="s">
        <v>566</v>
      </c>
      <c r="AK1820" s="90" t="s">
        <v>566</v>
      </c>
      <c r="AL1820" s="91">
        <v>12.4</v>
      </c>
      <c r="AM1820" s="91">
        <v>10.8660251697</v>
      </c>
      <c r="AN1820" s="91">
        <v>1588</v>
      </c>
      <c r="AO1820" s="90">
        <v>14.7</v>
      </c>
      <c r="AP1820" s="91">
        <v>6.11</v>
      </c>
      <c r="AQ1820" s="91" t="s">
        <v>566</v>
      </c>
      <c r="AR1820" s="91" t="s">
        <v>566</v>
      </c>
      <c r="AS1820" s="91">
        <v>73.86</v>
      </c>
      <c r="AT1820" s="91">
        <v>77.150000000000006</v>
      </c>
      <c r="AU1820" s="90" t="s">
        <v>566</v>
      </c>
      <c r="AV1820" s="90">
        <v>0</v>
      </c>
      <c r="AW1820" s="91" t="s">
        <v>566</v>
      </c>
      <c r="AX1820" s="91" t="s">
        <v>566</v>
      </c>
      <c r="AY1820" s="91">
        <v>140.74</v>
      </c>
      <c r="AZ1820" s="88" t="s">
        <v>4928</v>
      </c>
      <c r="BA1820" s="91">
        <v>144.1</v>
      </c>
      <c r="BB1820" s="91">
        <v>66.88</v>
      </c>
      <c r="BC1820" s="94">
        <v>1.7637335784999999</v>
      </c>
      <c r="BD1820" s="91">
        <v>111.18899999999999</v>
      </c>
      <c r="BE1820" s="95">
        <v>96.334999999999994</v>
      </c>
      <c r="BF1820" s="91">
        <v>3.55</v>
      </c>
      <c r="BG1820" s="91">
        <v>30.9</v>
      </c>
      <c r="BH1820" s="94" t="s">
        <v>566</v>
      </c>
      <c r="BI1820" s="94" t="s">
        <v>566</v>
      </c>
      <c r="BJ1820" s="93">
        <v>742</v>
      </c>
      <c r="BK1820" s="94">
        <v>2</v>
      </c>
      <c r="BL1820" s="91">
        <v>109.86960000000001</v>
      </c>
      <c r="BM1820" s="96">
        <v>5.8230889100000001</v>
      </c>
      <c r="BN1820" s="96" t="s">
        <v>566</v>
      </c>
      <c r="BO1820" s="88" t="s">
        <v>430</v>
      </c>
      <c r="BP1820" s="88" t="s">
        <v>566</v>
      </c>
      <c r="BQ1820" s="91">
        <v>111.18899999999999</v>
      </c>
      <c r="BR1820" s="95">
        <v>96.334999999999994</v>
      </c>
      <c r="BS1820" s="91">
        <v>3.55</v>
      </c>
      <c r="BT1820" s="90">
        <v>30</v>
      </c>
      <c r="BU1820" s="91">
        <v>0</v>
      </c>
      <c r="BV1820" s="91">
        <v>106.62</v>
      </c>
      <c r="BW1820" s="96">
        <v>5.6508599999999998</v>
      </c>
      <c r="BX1820" s="96" t="s">
        <v>566</v>
      </c>
      <c r="BY1820" s="96" t="s">
        <v>566</v>
      </c>
      <c r="BZ1820" s="96" t="s">
        <v>566</v>
      </c>
      <c r="CA1820" s="96" t="s">
        <v>566</v>
      </c>
      <c r="CB1820" s="96" t="s">
        <v>566</v>
      </c>
      <c r="CC1820" s="96" t="s">
        <v>566</v>
      </c>
      <c r="CD1820" s="96" t="s">
        <v>566</v>
      </c>
      <c r="CE1820" s="96" t="s">
        <v>566</v>
      </c>
      <c r="CF1820" s="88" t="s">
        <v>566</v>
      </c>
      <c r="CG1820" s="88" t="s">
        <v>566</v>
      </c>
      <c r="CH1820" s="92" t="s">
        <v>566</v>
      </c>
      <c r="CI1820" s="91">
        <v>0</v>
      </c>
      <c r="CJ1820" s="91">
        <v>0</v>
      </c>
      <c r="CK1820" s="90" t="s">
        <v>566</v>
      </c>
      <c r="CL1820" s="91">
        <v>0.58240526420000005</v>
      </c>
      <c r="CM1820" s="91">
        <v>-2.0405264199999999E-2</v>
      </c>
      <c r="CN1820" s="88" t="s">
        <v>566</v>
      </c>
      <c r="CO1820" s="91">
        <v>129.75</v>
      </c>
      <c r="CP1820" s="91">
        <v>19.383352636000001</v>
      </c>
      <c r="CQ1820" s="91">
        <v>0.61951772869999999</v>
      </c>
      <c r="CR1820" s="91">
        <v>-91.805191946199997</v>
      </c>
      <c r="CS1820" s="91">
        <v>-2.9344822712999998</v>
      </c>
      <c r="CT1820" s="90">
        <v>1</v>
      </c>
      <c r="CU1820" s="96">
        <v>1.0149999999999999</v>
      </c>
      <c r="CV1820" s="96">
        <v>0.872</v>
      </c>
      <c r="CW1820" s="96">
        <v>0.81299999999999994</v>
      </c>
      <c r="CX1820" s="93">
        <v>2222</v>
      </c>
      <c r="CY1820" s="93">
        <v>2187.77</v>
      </c>
      <c r="CZ1820" s="93">
        <v>72.3</v>
      </c>
      <c r="DA1820" s="90">
        <v>53</v>
      </c>
      <c r="DB1820" s="90" t="s">
        <v>566</v>
      </c>
      <c r="DC1820" s="90">
        <v>103.8</v>
      </c>
      <c r="DD1820" s="91">
        <v>220</v>
      </c>
      <c r="DE1820" s="91">
        <v>-36.027272727300002</v>
      </c>
      <c r="DF1820" s="93">
        <v>159.1</v>
      </c>
      <c r="DG1820" s="88" t="s">
        <v>393</v>
      </c>
      <c r="DH1820" s="88" t="s">
        <v>566</v>
      </c>
      <c r="DI1820" s="88">
        <v>1</v>
      </c>
      <c r="DJ1820" s="88" t="s">
        <v>566</v>
      </c>
      <c r="DK1820" s="90">
        <v>0</v>
      </c>
      <c r="DL1820" s="91">
        <v>96.334999999999994</v>
      </c>
      <c r="DM1820" s="91">
        <v>1.9913920773</v>
      </c>
      <c r="DN1820" s="91">
        <v>125.5410093567</v>
      </c>
      <c r="DO1820" s="91">
        <v>4.0124576194000001</v>
      </c>
      <c r="DP1820" s="91">
        <v>14.3524647745</v>
      </c>
      <c r="DQ1820" s="91">
        <v>0.45845761940000002</v>
      </c>
      <c r="DR1820" s="91">
        <v>21.885398929499999</v>
      </c>
      <c r="DS1820" s="91">
        <v>0.69948645580000002</v>
      </c>
      <c r="DT1820" s="91">
        <v>-89.303145652699996</v>
      </c>
      <c r="DU1820" s="91">
        <v>-2.8545135442</v>
      </c>
      <c r="DV1820" s="91">
        <v>115.00567291669999</v>
      </c>
      <c r="DW1820" s="97"/>
      <c r="DX1820" s="98" t="s">
        <v>566</v>
      </c>
      <c r="DY1820" s="99" t="s">
        <v>3211</v>
      </c>
      <c r="DZ1820" s="98" t="s">
        <v>689</v>
      </c>
      <c r="EA1820" s="100" t="s">
        <v>689</v>
      </c>
      <c r="EB1820" s="101" t="s">
        <v>2761</v>
      </c>
      <c r="EC1820" s="38"/>
    </row>
    <row r="1821" spans="1:133" ht="15" customHeight="1" x14ac:dyDescent="0.25">
      <c r="A1821" s="17" t="str">
        <f t="shared" si="28"/>
        <v>526Г_Восточно-Придорожное</v>
      </c>
      <c r="B1821" s="87">
        <v>49</v>
      </c>
      <c r="C1821" s="88" t="s">
        <v>733</v>
      </c>
      <c r="D1821" s="88" t="s">
        <v>568</v>
      </c>
      <c r="E1821" s="88" t="s">
        <v>1715</v>
      </c>
      <c r="F1821" s="88" t="s">
        <v>7</v>
      </c>
      <c r="G1821" s="88" t="s">
        <v>1506</v>
      </c>
      <c r="H1821" s="88" t="s">
        <v>1716</v>
      </c>
      <c r="I1821" s="89" t="s">
        <v>1735</v>
      </c>
      <c r="J1821" s="88" t="s">
        <v>13</v>
      </c>
      <c r="K1821" s="88" t="s">
        <v>1593</v>
      </c>
      <c r="L1821" s="88" t="s">
        <v>384</v>
      </c>
      <c r="M1821" s="88" t="s">
        <v>1719</v>
      </c>
      <c r="N1821" s="88" t="s">
        <v>6</v>
      </c>
      <c r="O1821" s="90">
        <v>237.19</v>
      </c>
      <c r="P1821" s="90">
        <v>2472.5100000000002</v>
      </c>
      <c r="Q1821" s="90">
        <v>2709.7</v>
      </c>
      <c r="R1821" s="91">
        <v>208.239</v>
      </c>
      <c r="S1821" s="90" t="s">
        <v>707</v>
      </c>
      <c r="T1821" s="90">
        <v>2619</v>
      </c>
      <c r="U1821" s="90">
        <v>121.4</v>
      </c>
      <c r="V1821" s="88" t="s">
        <v>31</v>
      </c>
      <c r="W1821" s="88" t="s">
        <v>118</v>
      </c>
      <c r="X1821" s="88" t="s">
        <v>2502</v>
      </c>
      <c r="Y1821" s="90" t="s">
        <v>1017</v>
      </c>
      <c r="Z1821" s="90" t="s">
        <v>566</v>
      </c>
      <c r="AA1821" s="90">
        <v>73</v>
      </c>
      <c r="AB1821" s="91" t="s">
        <v>3476</v>
      </c>
      <c r="AC1821" s="88" t="s">
        <v>566</v>
      </c>
      <c r="AD1821" s="90" t="s">
        <v>566</v>
      </c>
      <c r="AE1821" s="90" t="s">
        <v>2152</v>
      </c>
      <c r="AF1821" s="90" t="s">
        <v>118</v>
      </c>
      <c r="AG1821" s="91" t="s">
        <v>3562</v>
      </c>
      <c r="AH1821" s="92" t="s">
        <v>3194</v>
      </c>
      <c r="AI1821" s="93">
        <v>336</v>
      </c>
      <c r="AJ1821" s="88" t="s">
        <v>566</v>
      </c>
      <c r="AK1821" s="90" t="s">
        <v>566</v>
      </c>
      <c r="AL1821" s="91">
        <v>12.4</v>
      </c>
      <c r="AM1821" s="91">
        <v>10.8660251697</v>
      </c>
      <c r="AN1821" s="91">
        <v>1554</v>
      </c>
      <c r="AO1821" s="90">
        <v>14.2</v>
      </c>
      <c r="AP1821" s="91">
        <v>7.5</v>
      </c>
      <c r="AQ1821" s="91" t="s">
        <v>566</v>
      </c>
      <c r="AR1821" s="91" t="s">
        <v>566</v>
      </c>
      <c r="AS1821" s="91">
        <v>74.98</v>
      </c>
      <c r="AT1821" s="91">
        <v>77.87</v>
      </c>
      <c r="AU1821" s="90" t="s">
        <v>566</v>
      </c>
      <c r="AV1821" s="90">
        <v>0</v>
      </c>
      <c r="AW1821" s="91" t="s">
        <v>566</v>
      </c>
      <c r="AX1821" s="91" t="s">
        <v>566</v>
      </c>
      <c r="AY1821" s="91">
        <v>146.94999999999999</v>
      </c>
      <c r="AZ1821" s="88" t="s">
        <v>4928</v>
      </c>
      <c r="BA1821" s="91">
        <v>149.9</v>
      </c>
      <c r="BB1821" s="91">
        <v>71.97</v>
      </c>
      <c r="BC1821" s="94">
        <v>1.4937961044000001</v>
      </c>
      <c r="BD1821" s="91">
        <v>102.196</v>
      </c>
      <c r="BE1821" s="95">
        <v>96.692999999999998</v>
      </c>
      <c r="BF1821" s="91">
        <v>2.95</v>
      </c>
      <c r="BG1821" s="91">
        <v>30.9</v>
      </c>
      <c r="BH1821" s="94" t="s">
        <v>566</v>
      </c>
      <c r="BI1821" s="94" t="s">
        <v>566</v>
      </c>
      <c r="BJ1821" s="93">
        <v>742</v>
      </c>
      <c r="BK1821" s="94">
        <v>2</v>
      </c>
      <c r="BL1821" s="91">
        <v>91.100970000000004</v>
      </c>
      <c r="BM1821" s="96">
        <v>4.8283514399999996</v>
      </c>
      <c r="BN1821" s="96" t="s">
        <v>566</v>
      </c>
      <c r="BO1821" s="88" t="s">
        <v>430</v>
      </c>
      <c r="BP1821" s="88" t="s">
        <v>566</v>
      </c>
      <c r="BQ1821" s="91">
        <v>102.196</v>
      </c>
      <c r="BR1821" s="95">
        <v>96.692999999999998</v>
      </c>
      <c r="BS1821" s="91">
        <v>2.95</v>
      </c>
      <c r="BT1821" s="90">
        <v>30</v>
      </c>
      <c r="BU1821" s="91">
        <v>0</v>
      </c>
      <c r="BV1821" s="91">
        <v>88.41</v>
      </c>
      <c r="BW1821" s="96">
        <v>4.6857300000000004</v>
      </c>
      <c r="BX1821" s="96" t="s">
        <v>566</v>
      </c>
      <c r="BY1821" s="96" t="s">
        <v>566</v>
      </c>
      <c r="BZ1821" s="96" t="s">
        <v>566</v>
      </c>
      <c r="CA1821" s="96" t="s">
        <v>566</v>
      </c>
      <c r="CB1821" s="96" t="s">
        <v>566</v>
      </c>
      <c r="CC1821" s="96" t="s">
        <v>566</v>
      </c>
      <c r="CD1821" s="96" t="s">
        <v>566</v>
      </c>
      <c r="CE1821" s="96" t="s">
        <v>566</v>
      </c>
      <c r="CF1821" s="88" t="s">
        <v>566</v>
      </c>
      <c r="CG1821" s="88" t="s">
        <v>566</v>
      </c>
      <c r="CH1821" s="92" t="s">
        <v>566</v>
      </c>
      <c r="CI1821" s="91">
        <v>0</v>
      </c>
      <c r="CJ1821" s="91">
        <v>0</v>
      </c>
      <c r="CK1821" s="90" t="s">
        <v>566</v>
      </c>
      <c r="CL1821" s="91">
        <v>0.87188729669999998</v>
      </c>
      <c r="CM1821" s="91">
        <v>-1.48872967E-2</v>
      </c>
      <c r="CN1821" s="88" t="s">
        <v>566</v>
      </c>
      <c r="CO1821" s="91">
        <v>129.75</v>
      </c>
      <c r="CP1821" s="91">
        <v>25.693234716900001</v>
      </c>
      <c r="CQ1821" s="91">
        <v>0.74082599270000005</v>
      </c>
      <c r="CR1821" s="91">
        <v>-76.502533477200004</v>
      </c>
      <c r="CS1821" s="91">
        <v>-2.2061740073</v>
      </c>
      <c r="CT1821" s="90">
        <v>1</v>
      </c>
      <c r="CU1821" s="96">
        <v>1.0149999999999999</v>
      </c>
      <c r="CV1821" s="96">
        <v>0.872</v>
      </c>
      <c r="CW1821" s="96">
        <v>0.81299999999999994</v>
      </c>
      <c r="CX1821" s="93">
        <v>2222</v>
      </c>
      <c r="CY1821" s="93">
        <v>2191.971</v>
      </c>
      <c r="CZ1821" s="93">
        <v>72.3</v>
      </c>
      <c r="DA1821" s="90">
        <v>53</v>
      </c>
      <c r="DB1821" s="90" t="s">
        <v>566</v>
      </c>
      <c r="DC1821" s="90">
        <v>103.8</v>
      </c>
      <c r="DD1821" s="91">
        <v>220</v>
      </c>
      <c r="DE1821" s="91">
        <v>-33.2045454545</v>
      </c>
      <c r="DF1821" s="93">
        <v>159.1</v>
      </c>
      <c r="DG1821" s="88" t="s">
        <v>393</v>
      </c>
      <c r="DH1821" s="88" t="s">
        <v>566</v>
      </c>
      <c r="DI1821" s="88">
        <v>1</v>
      </c>
      <c r="DJ1821" s="88" t="s">
        <v>566</v>
      </c>
      <c r="DK1821" s="90">
        <v>0</v>
      </c>
      <c r="DL1821" s="91">
        <v>96.692999999999998</v>
      </c>
      <c r="DM1821" s="91">
        <v>1.6866148041</v>
      </c>
      <c r="DN1821" s="91">
        <v>115.3874253733</v>
      </c>
      <c r="DO1821" s="91">
        <v>3.3270238214000001</v>
      </c>
      <c r="DP1821" s="91">
        <v>13.1916571792</v>
      </c>
      <c r="DQ1821" s="91">
        <v>0.38002382140000002</v>
      </c>
      <c r="DR1821" s="91">
        <v>29.009774631300001</v>
      </c>
      <c r="DS1821" s="91">
        <v>0.83645346050000002</v>
      </c>
      <c r="DT1821" s="91">
        <v>-73.185993562799993</v>
      </c>
      <c r="DU1821" s="91">
        <v>-2.1105465395</v>
      </c>
      <c r="DV1821" s="91">
        <v>115.00104875</v>
      </c>
      <c r="DW1821" s="97"/>
      <c r="DX1821" s="98" t="s">
        <v>566</v>
      </c>
      <c r="DY1821" s="99" t="s">
        <v>689</v>
      </c>
      <c r="DZ1821" s="98" t="s">
        <v>689</v>
      </c>
      <c r="EA1821" s="100" t="s">
        <v>689</v>
      </c>
      <c r="EB1821" s="101" t="s">
        <v>2761</v>
      </c>
      <c r="EC1821" s="38"/>
    </row>
    <row r="1822" spans="1:133" ht="15" customHeight="1" x14ac:dyDescent="0.25">
      <c r="A1822" s="17" t="str">
        <f t="shared" si="28"/>
        <v>600_Восточно-Придорожное</v>
      </c>
      <c r="B1822" s="87">
        <v>50</v>
      </c>
      <c r="C1822" s="88" t="s">
        <v>733</v>
      </c>
      <c r="D1822" s="88" t="s">
        <v>568</v>
      </c>
      <c r="E1822" s="88" t="s">
        <v>1715</v>
      </c>
      <c r="F1822" s="88" t="s">
        <v>7</v>
      </c>
      <c r="G1822" s="88" t="s">
        <v>1506</v>
      </c>
      <c r="H1822" s="88" t="s">
        <v>1716</v>
      </c>
      <c r="I1822" s="89">
        <v>600</v>
      </c>
      <c r="J1822" s="88" t="s">
        <v>7</v>
      </c>
      <c r="K1822" s="88" t="s">
        <v>1593</v>
      </c>
      <c r="L1822" s="88" t="s">
        <v>384</v>
      </c>
      <c r="M1822" s="88" t="s">
        <v>1717</v>
      </c>
      <c r="N1822" s="88" t="s">
        <v>7</v>
      </c>
      <c r="O1822" s="90">
        <v>5.6</v>
      </c>
      <c r="P1822" s="90">
        <v>2530.4</v>
      </c>
      <c r="Q1822" s="90">
        <v>2536</v>
      </c>
      <c r="R1822" s="91">
        <v>222.84</v>
      </c>
      <c r="S1822" s="90" t="s">
        <v>150</v>
      </c>
      <c r="T1822" s="90">
        <v>2625.2</v>
      </c>
      <c r="U1822" s="90">
        <v>21.4</v>
      </c>
      <c r="V1822" s="88" t="s">
        <v>31</v>
      </c>
      <c r="W1822" s="88" t="s">
        <v>112</v>
      </c>
      <c r="X1822" s="88" t="s">
        <v>103</v>
      </c>
      <c r="Y1822" s="90" t="s">
        <v>930</v>
      </c>
      <c r="Z1822" s="90" t="s">
        <v>566</v>
      </c>
      <c r="AA1822" s="90">
        <v>73</v>
      </c>
      <c r="AB1822" s="91" t="s">
        <v>4461</v>
      </c>
      <c r="AC1822" s="88" t="s">
        <v>566</v>
      </c>
      <c r="AD1822" s="90" t="s">
        <v>566</v>
      </c>
      <c r="AE1822" s="90" t="s">
        <v>1265</v>
      </c>
      <c r="AF1822" s="90" t="s">
        <v>112</v>
      </c>
      <c r="AG1822" s="91" t="s">
        <v>3494</v>
      </c>
      <c r="AH1822" s="92" t="s">
        <v>1266</v>
      </c>
      <c r="AI1822" s="93">
        <v>1644</v>
      </c>
      <c r="AJ1822" s="88" t="s">
        <v>566</v>
      </c>
      <c r="AK1822" s="90" t="s">
        <v>566</v>
      </c>
      <c r="AL1822" s="91">
        <v>13.6</v>
      </c>
      <c r="AM1822" s="91">
        <v>12.484579327600001</v>
      </c>
      <c r="AN1822" s="91">
        <v>1464</v>
      </c>
      <c r="AO1822" s="90">
        <v>13.8</v>
      </c>
      <c r="AP1822" s="91">
        <v>148.19800000000001</v>
      </c>
      <c r="AQ1822" s="91" t="s">
        <v>566</v>
      </c>
      <c r="AR1822" s="91" t="s">
        <v>566</v>
      </c>
      <c r="AS1822" s="91">
        <v>90.21</v>
      </c>
      <c r="AT1822" s="91">
        <v>91.62</v>
      </c>
      <c r="AU1822" s="90">
        <v>300</v>
      </c>
      <c r="AV1822" s="90">
        <v>0.9</v>
      </c>
      <c r="AW1822" s="91">
        <v>12.81</v>
      </c>
      <c r="AX1822" s="91" t="s">
        <v>566</v>
      </c>
      <c r="AY1822" s="91">
        <v>173.15</v>
      </c>
      <c r="AZ1822" s="88" t="s">
        <v>4928</v>
      </c>
      <c r="BA1822" s="91">
        <v>174.6</v>
      </c>
      <c r="BB1822" s="91">
        <v>82.94</v>
      </c>
      <c r="BC1822" s="94">
        <v>1.1220664885</v>
      </c>
      <c r="BD1822" s="91">
        <v>92.558000000000007</v>
      </c>
      <c r="BE1822" s="95">
        <v>96.45</v>
      </c>
      <c r="BF1822" s="91">
        <v>2.74</v>
      </c>
      <c r="BG1822" s="91">
        <v>31</v>
      </c>
      <c r="BH1822" s="94" t="s">
        <v>566</v>
      </c>
      <c r="BI1822" s="94" t="s">
        <v>566</v>
      </c>
      <c r="BJ1822" s="93">
        <v>744</v>
      </c>
      <c r="BK1822" s="94">
        <v>0</v>
      </c>
      <c r="BL1822" s="91">
        <v>84.83972</v>
      </c>
      <c r="BM1822" s="96">
        <v>7.4658951099999999</v>
      </c>
      <c r="BN1822" s="96" t="s">
        <v>566</v>
      </c>
      <c r="BO1822" s="88" t="s">
        <v>430</v>
      </c>
      <c r="BP1822" s="88" t="s">
        <v>566</v>
      </c>
      <c r="BQ1822" s="91">
        <v>92.558000000000007</v>
      </c>
      <c r="BR1822" s="95">
        <v>96.45</v>
      </c>
      <c r="BS1822" s="91">
        <v>2.74</v>
      </c>
      <c r="BT1822" s="90">
        <v>30</v>
      </c>
      <c r="BU1822" s="91">
        <v>0</v>
      </c>
      <c r="BV1822" s="91">
        <v>82.11</v>
      </c>
      <c r="BW1822" s="96">
        <v>7.2256799999999997</v>
      </c>
      <c r="BX1822" s="96" t="s">
        <v>566</v>
      </c>
      <c r="BY1822" s="96" t="s">
        <v>566</v>
      </c>
      <c r="BZ1822" s="96" t="s">
        <v>566</v>
      </c>
      <c r="CA1822" s="96" t="s">
        <v>566</v>
      </c>
      <c r="CB1822" s="96" t="s">
        <v>566</v>
      </c>
      <c r="CC1822" s="96" t="s">
        <v>566</v>
      </c>
      <c r="CD1822" s="96" t="s">
        <v>566</v>
      </c>
      <c r="CE1822" s="96" t="s">
        <v>566</v>
      </c>
      <c r="CF1822" s="88" t="s">
        <v>566</v>
      </c>
      <c r="CG1822" s="88" t="s">
        <v>566</v>
      </c>
      <c r="CH1822" s="92" t="s">
        <v>566</v>
      </c>
      <c r="CI1822" s="91">
        <v>0</v>
      </c>
      <c r="CJ1822" s="91">
        <v>0</v>
      </c>
      <c r="CK1822" s="90" t="s">
        <v>566</v>
      </c>
      <c r="CL1822" s="91">
        <v>-0.11949596780000001</v>
      </c>
      <c r="CM1822" s="91">
        <v>8.4959678000000004E-3</v>
      </c>
      <c r="CN1822" s="88" t="s">
        <v>566</v>
      </c>
      <c r="CO1822" s="91">
        <v>85.254999999999995</v>
      </c>
      <c r="CP1822" s="91">
        <v>97.499009085500006</v>
      </c>
      <c r="CQ1822" s="91">
        <v>2.8828493115999998</v>
      </c>
      <c r="CR1822" s="91">
        <v>4.9406219887000002</v>
      </c>
      <c r="CS1822" s="91">
        <v>0.1458493116</v>
      </c>
      <c r="CT1822" s="90">
        <v>1</v>
      </c>
      <c r="CU1822" s="96">
        <v>1.016</v>
      </c>
      <c r="CV1822" s="96">
        <v>0.83299999999999996</v>
      </c>
      <c r="CW1822" s="96">
        <v>0.752</v>
      </c>
      <c r="CX1822" s="93">
        <v>2249</v>
      </c>
      <c r="CY1822" s="93">
        <v>2234.2600000000002</v>
      </c>
      <c r="CZ1822" s="93">
        <v>73.3</v>
      </c>
      <c r="DA1822" s="90">
        <v>88</v>
      </c>
      <c r="DB1822" s="90" t="s">
        <v>566</v>
      </c>
      <c r="DC1822" s="90">
        <v>100.3</v>
      </c>
      <c r="DD1822" s="91">
        <v>231</v>
      </c>
      <c r="DE1822" s="91">
        <v>-25.043290043300001</v>
      </c>
      <c r="DF1822" s="93">
        <v>288.3</v>
      </c>
      <c r="DG1822" s="88" t="s">
        <v>393</v>
      </c>
      <c r="DH1822" s="88" t="s">
        <v>566</v>
      </c>
      <c r="DI1822" s="88" t="s">
        <v>566</v>
      </c>
      <c r="DJ1822" s="88" t="s">
        <v>566</v>
      </c>
      <c r="DK1822" s="90">
        <v>0</v>
      </c>
      <c r="DL1822" s="91">
        <v>96.45</v>
      </c>
      <c r="DM1822" s="91">
        <v>1.2669106264000001</v>
      </c>
      <c r="DN1822" s="91">
        <v>104.50602968450001</v>
      </c>
      <c r="DO1822" s="91">
        <v>3.0900327968000001</v>
      </c>
      <c r="DP1822" s="91">
        <v>11.947642587700001</v>
      </c>
      <c r="DQ1822" s="91">
        <v>0.35303279679999999</v>
      </c>
      <c r="DR1822" s="91">
        <v>110.08439815040001</v>
      </c>
      <c r="DS1822" s="91">
        <v>3.2549739161</v>
      </c>
      <c r="DT1822" s="91">
        <v>17.526011053600001</v>
      </c>
      <c r="DU1822" s="91">
        <v>0.51797391609999999</v>
      </c>
      <c r="DV1822" s="91">
        <v>158.2853333333</v>
      </c>
      <c r="DW1822" s="97"/>
      <c r="DX1822" s="98" t="s">
        <v>689</v>
      </c>
      <c r="DY1822" s="99" t="s">
        <v>689</v>
      </c>
      <c r="DZ1822" s="98" t="s">
        <v>689</v>
      </c>
      <c r="EA1822" s="100" t="s">
        <v>689</v>
      </c>
      <c r="EB1822" s="101" t="s">
        <v>2761</v>
      </c>
      <c r="EC1822" s="38"/>
    </row>
    <row r="1823" spans="1:133" ht="15" customHeight="1" x14ac:dyDescent="0.25">
      <c r="A1823" s="17" t="str">
        <f t="shared" si="28"/>
        <v>604Л_Восточно-Придорожное</v>
      </c>
      <c r="B1823" s="87">
        <v>51</v>
      </c>
      <c r="C1823" s="88" t="s">
        <v>733</v>
      </c>
      <c r="D1823" s="88" t="s">
        <v>568</v>
      </c>
      <c r="E1823" s="88" t="s">
        <v>1715</v>
      </c>
      <c r="F1823" s="88" t="s">
        <v>7</v>
      </c>
      <c r="G1823" s="88" t="s">
        <v>1506</v>
      </c>
      <c r="H1823" s="88" t="s">
        <v>1716</v>
      </c>
      <c r="I1823" s="89" t="s">
        <v>1446</v>
      </c>
      <c r="J1823" s="88" t="s">
        <v>9</v>
      </c>
      <c r="K1823" s="88" t="s">
        <v>1593</v>
      </c>
      <c r="L1823" s="88" t="s">
        <v>384</v>
      </c>
      <c r="M1823" s="88" t="s">
        <v>1717</v>
      </c>
      <c r="N1823" s="88" t="s">
        <v>7</v>
      </c>
      <c r="O1823" s="90">
        <v>46</v>
      </c>
      <c r="P1823" s="90">
        <v>2646</v>
      </c>
      <c r="Q1823" s="90">
        <v>2692</v>
      </c>
      <c r="R1823" s="91">
        <v>342.62</v>
      </c>
      <c r="S1823" s="90" t="s">
        <v>690</v>
      </c>
      <c r="T1823" s="90">
        <v>2751.5</v>
      </c>
      <c r="U1823" s="90">
        <v>143.5</v>
      </c>
      <c r="V1823" s="88" t="s">
        <v>31</v>
      </c>
      <c r="W1823" s="88" t="s">
        <v>112</v>
      </c>
      <c r="X1823" s="88" t="s">
        <v>998</v>
      </c>
      <c r="Y1823" s="90" t="s">
        <v>1077</v>
      </c>
      <c r="Z1823" s="90" t="s">
        <v>566</v>
      </c>
      <c r="AA1823" s="90">
        <v>73</v>
      </c>
      <c r="AB1823" s="91" t="s">
        <v>4462</v>
      </c>
      <c r="AC1823" s="88" t="s">
        <v>566</v>
      </c>
      <c r="AD1823" s="90" t="s">
        <v>566</v>
      </c>
      <c r="AE1823" s="90" t="s">
        <v>566</v>
      </c>
      <c r="AF1823" s="90" t="s">
        <v>112</v>
      </c>
      <c r="AG1823" s="91" t="s">
        <v>3486</v>
      </c>
      <c r="AH1823" s="92" t="s">
        <v>1614</v>
      </c>
      <c r="AI1823" s="93">
        <v>1940</v>
      </c>
      <c r="AJ1823" s="88" t="s">
        <v>566</v>
      </c>
      <c r="AK1823" s="90" t="s">
        <v>566</v>
      </c>
      <c r="AL1823" s="91">
        <v>12.8</v>
      </c>
      <c r="AM1823" s="91">
        <v>10</v>
      </c>
      <c r="AN1823" s="91">
        <v>618</v>
      </c>
      <c r="AO1823" s="90">
        <v>6.9</v>
      </c>
      <c r="AP1823" s="91">
        <v>17.53</v>
      </c>
      <c r="AQ1823" s="91" t="s">
        <v>566</v>
      </c>
      <c r="AR1823" s="91" t="s">
        <v>566</v>
      </c>
      <c r="AS1823" s="91">
        <v>140.93</v>
      </c>
      <c r="AT1823" s="91">
        <v>142.74</v>
      </c>
      <c r="AU1823" s="90">
        <v>201</v>
      </c>
      <c r="AV1823" s="90">
        <v>0</v>
      </c>
      <c r="AW1823" s="91">
        <v>0.36</v>
      </c>
      <c r="AX1823" s="91" t="s">
        <v>566</v>
      </c>
      <c r="AY1823" s="91">
        <v>170.75</v>
      </c>
      <c r="AZ1823" s="88" t="s">
        <v>4928</v>
      </c>
      <c r="BA1823" s="91">
        <v>172.6</v>
      </c>
      <c r="BB1823" s="91">
        <v>29.82</v>
      </c>
      <c r="BC1823" s="94">
        <v>3.9028169014</v>
      </c>
      <c r="BD1823" s="91">
        <v>116.38200000000001</v>
      </c>
      <c r="BE1823" s="95">
        <v>96.774000000000001</v>
      </c>
      <c r="BF1823" s="91">
        <v>3.13</v>
      </c>
      <c r="BG1823" s="91">
        <v>31</v>
      </c>
      <c r="BH1823" s="94" t="s">
        <v>566</v>
      </c>
      <c r="BI1823" s="94" t="s">
        <v>566</v>
      </c>
      <c r="BJ1823" s="93">
        <v>744</v>
      </c>
      <c r="BK1823" s="94">
        <v>0</v>
      </c>
      <c r="BL1823" s="91">
        <v>96.943119999999993</v>
      </c>
      <c r="BM1823" s="96">
        <v>8.5309948999999996</v>
      </c>
      <c r="BN1823" s="96" t="s">
        <v>566</v>
      </c>
      <c r="BO1823" s="88" t="s">
        <v>430</v>
      </c>
      <c r="BP1823" s="88" t="s">
        <v>566</v>
      </c>
      <c r="BQ1823" s="91">
        <v>116.38200000000001</v>
      </c>
      <c r="BR1823" s="95">
        <v>96.774000000000001</v>
      </c>
      <c r="BS1823" s="91">
        <v>3.13</v>
      </c>
      <c r="BT1823" s="90">
        <v>30</v>
      </c>
      <c r="BU1823" s="91">
        <v>0</v>
      </c>
      <c r="BV1823" s="91">
        <v>93.81</v>
      </c>
      <c r="BW1823" s="96">
        <v>8.2552800000000008</v>
      </c>
      <c r="BX1823" s="96" t="s">
        <v>566</v>
      </c>
      <c r="BY1823" s="96" t="s">
        <v>566</v>
      </c>
      <c r="BZ1823" s="96" t="s">
        <v>566</v>
      </c>
      <c r="CA1823" s="96" t="s">
        <v>566</v>
      </c>
      <c r="CB1823" s="96" t="s">
        <v>566</v>
      </c>
      <c r="CC1823" s="96" t="s">
        <v>566</v>
      </c>
      <c r="CD1823" s="96" t="s">
        <v>566</v>
      </c>
      <c r="CE1823" s="96" t="s">
        <v>566</v>
      </c>
      <c r="CF1823" s="88" t="s">
        <v>566</v>
      </c>
      <c r="CG1823" s="88" t="s">
        <v>566</v>
      </c>
      <c r="CH1823" s="92" t="s">
        <v>566</v>
      </c>
      <c r="CI1823" s="91">
        <v>0</v>
      </c>
      <c r="CJ1823" s="91">
        <v>0</v>
      </c>
      <c r="CK1823" s="90" t="s">
        <v>566</v>
      </c>
      <c r="CL1823" s="91">
        <v>-0.23358511039999999</v>
      </c>
      <c r="CM1823" s="91">
        <v>2.0585110399999999E-2</v>
      </c>
      <c r="CN1823" s="88" t="s">
        <v>566</v>
      </c>
      <c r="CO1823" s="91">
        <v>125.375</v>
      </c>
      <c r="CP1823" s="91">
        <v>177.0907095808</v>
      </c>
      <c r="CQ1823" s="91">
        <v>4.7584369085000002</v>
      </c>
      <c r="CR1823" s="91">
        <v>60.708451516300002</v>
      </c>
      <c r="CS1823" s="91">
        <v>1.6314369085</v>
      </c>
      <c r="CT1823" s="90">
        <v>-4.37</v>
      </c>
      <c r="CU1823" s="96">
        <v>1.016</v>
      </c>
      <c r="CV1823" s="96">
        <v>0.83299999999999996</v>
      </c>
      <c r="CW1823" s="96">
        <v>0.752</v>
      </c>
      <c r="CX1823" s="93">
        <v>2249</v>
      </c>
      <c r="CY1823" s="93">
        <v>2230.15</v>
      </c>
      <c r="CZ1823" s="93">
        <v>73.2</v>
      </c>
      <c r="DA1823" s="90">
        <v>88</v>
      </c>
      <c r="DB1823" s="90" t="s">
        <v>566</v>
      </c>
      <c r="DC1823" s="90">
        <v>100.3</v>
      </c>
      <c r="DD1823" s="91">
        <v>231</v>
      </c>
      <c r="DE1823" s="91">
        <v>-26.082251082300001</v>
      </c>
      <c r="DF1823" s="93">
        <v>288.3</v>
      </c>
      <c r="DG1823" s="88" t="s">
        <v>393</v>
      </c>
      <c r="DH1823" s="88" t="s">
        <v>566</v>
      </c>
      <c r="DI1823" s="88">
        <v>1</v>
      </c>
      <c r="DJ1823" s="88" t="s">
        <v>566</v>
      </c>
      <c r="DK1823" s="90">
        <v>0</v>
      </c>
      <c r="DL1823" s="91">
        <v>96.774000000000001</v>
      </c>
      <c r="DM1823" s="91">
        <v>1.7012833226999999</v>
      </c>
      <c r="DN1823" s="91">
        <v>50.732268682799997</v>
      </c>
      <c r="DO1823" s="91">
        <v>1.3631787930999999</v>
      </c>
      <c r="DP1823" s="91">
        <v>-65.649989381699996</v>
      </c>
      <c r="DQ1823" s="91">
        <v>-1.7638212069000001</v>
      </c>
      <c r="DR1823" s="91">
        <v>77.195730767300006</v>
      </c>
      <c r="DS1823" s="91">
        <v>2.0742534452000001</v>
      </c>
      <c r="DT1823" s="91">
        <v>-39.186527297200001</v>
      </c>
      <c r="DU1823" s="91">
        <v>-1.0527465547999999</v>
      </c>
      <c r="DV1823" s="91">
        <v>158.27957333329999</v>
      </c>
      <c r="DW1823" s="97"/>
      <c r="DX1823" s="98" t="s">
        <v>689</v>
      </c>
      <c r="DY1823" s="99" t="s">
        <v>689</v>
      </c>
      <c r="DZ1823" s="98" t="s">
        <v>689</v>
      </c>
      <c r="EA1823" s="100" t="s">
        <v>689</v>
      </c>
      <c r="EB1823" s="101" t="s">
        <v>2761</v>
      </c>
      <c r="EC1823" s="38"/>
    </row>
    <row r="1824" spans="1:133" ht="15" customHeight="1" x14ac:dyDescent="0.25">
      <c r="A1824" s="17" t="str">
        <f t="shared" si="28"/>
        <v>605Л_Восточно-Придорожное</v>
      </c>
      <c r="B1824" s="87">
        <v>52</v>
      </c>
      <c r="C1824" s="88" t="s">
        <v>733</v>
      </c>
      <c r="D1824" s="88" t="s">
        <v>568</v>
      </c>
      <c r="E1824" s="88" t="s">
        <v>1715</v>
      </c>
      <c r="F1824" s="88" t="s">
        <v>7</v>
      </c>
      <c r="G1824" s="88" t="s">
        <v>1506</v>
      </c>
      <c r="H1824" s="88" t="s">
        <v>1716</v>
      </c>
      <c r="I1824" s="89" t="s">
        <v>1460</v>
      </c>
      <c r="J1824" s="88" t="s">
        <v>13</v>
      </c>
      <c r="K1824" s="88" t="s">
        <v>1593</v>
      </c>
      <c r="L1824" s="88" t="s">
        <v>384</v>
      </c>
      <c r="M1824" s="88" t="s">
        <v>1719</v>
      </c>
      <c r="N1824" s="88" t="s">
        <v>6</v>
      </c>
      <c r="O1824" s="90">
        <v>151.19999999999999</v>
      </c>
      <c r="P1824" s="90">
        <v>2408.5</v>
      </c>
      <c r="Q1824" s="90">
        <v>2559.6999999999998</v>
      </c>
      <c r="R1824" s="91">
        <v>145.30500000000001</v>
      </c>
      <c r="S1824" s="90" t="s">
        <v>690</v>
      </c>
      <c r="T1824" s="90">
        <v>2559.6999999999998</v>
      </c>
      <c r="U1824" s="90">
        <v>1.8</v>
      </c>
      <c r="V1824" s="88" t="s">
        <v>31</v>
      </c>
      <c r="W1824" s="88" t="s">
        <v>118</v>
      </c>
      <c r="X1824" s="88" t="s">
        <v>2502</v>
      </c>
      <c r="Y1824" s="90" t="s">
        <v>1077</v>
      </c>
      <c r="Z1824" s="90" t="s">
        <v>566</v>
      </c>
      <c r="AA1824" s="90">
        <v>73</v>
      </c>
      <c r="AB1824" s="91" t="s">
        <v>4463</v>
      </c>
      <c r="AC1824" s="88" t="s">
        <v>566</v>
      </c>
      <c r="AD1824" s="90" t="s">
        <v>566</v>
      </c>
      <c r="AE1824" s="90" t="s">
        <v>566</v>
      </c>
      <c r="AF1824" s="90" t="s">
        <v>118</v>
      </c>
      <c r="AG1824" s="91" t="s">
        <v>3482</v>
      </c>
      <c r="AH1824" s="92" t="s">
        <v>2480</v>
      </c>
      <c r="AI1824" s="93">
        <v>931</v>
      </c>
      <c r="AJ1824" s="88" t="s">
        <v>566</v>
      </c>
      <c r="AK1824" s="90" t="s">
        <v>566</v>
      </c>
      <c r="AL1824" s="91">
        <v>12.4</v>
      </c>
      <c r="AM1824" s="91">
        <v>10.1</v>
      </c>
      <c r="AN1824" s="91">
        <v>1311</v>
      </c>
      <c r="AO1824" s="90">
        <v>13.1</v>
      </c>
      <c r="AP1824" s="91">
        <v>21.49</v>
      </c>
      <c r="AQ1824" s="91" t="s">
        <v>566</v>
      </c>
      <c r="AR1824" s="91" t="s">
        <v>566</v>
      </c>
      <c r="AS1824" s="91">
        <v>96</v>
      </c>
      <c r="AT1824" s="91">
        <v>99.07</v>
      </c>
      <c r="AU1824" s="90">
        <v>610</v>
      </c>
      <c r="AV1824" s="90">
        <v>0</v>
      </c>
      <c r="AW1824" s="91">
        <v>13.73</v>
      </c>
      <c r="AX1824" s="91" t="s">
        <v>566</v>
      </c>
      <c r="AY1824" s="91">
        <v>135.66</v>
      </c>
      <c r="AZ1824" s="88" t="s">
        <v>4928</v>
      </c>
      <c r="BA1824" s="91">
        <v>138.80000000000001</v>
      </c>
      <c r="BB1824" s="91">
        <v>39.659999999999997</v>
      </c>
      <c r="BC1824" s="94">
        <v>3.7110116517999998</v>
      </c>
      <c r="BD1824" s="91">
        <v>146.21199999999999</v>
      </c>
      <c r="BE1824" s="95">
        <v>96.948999999999998</v>
      </c>
      <c r="BF1824" s="91">
        <v>3.89</v>
      </c>
      <c r="BG1824" s="91">
        <v>31</v>
      </c>
      <c r="BH1824" s="94" t="s">
        <v>566</v>
      </c>
      <c r="BI1824" s="94" t="s">
        <v>566</v>
      </c>
      <c r="BJ1824" s="93">
        <v>744</v>
      </c>
      <c r="BK1824" s="94">
        <v>0</v>
      </c>
      <c r="BL1824" s="91">
        <v>120.60186</v>
      </c>
      <c r="BM1824" s="96">
        <v>6.3918983300000001</v>
      </c>
      <c r="BN1824" s="96" t="s">
        <v>566</v>
      </c>
      <c r="BO1824" s="88" t="s">
        <v>430</v>
      </c>
      <c r="BP1824" s="88" t="s">
        <v>566</v>
      </c>
      <c r="BQ1824" s="91">
        <v>146.21199999999999</v>
      </c>
      <c r="BR1824" s="95">
        <v>96.948999999999998</v>
      </c>
      <c r="BS1824" s="91">
        <v>3.89</v>
      </c>
      <c r="BT1824" s="90">
        <v>30</v>
      </c>
      <c r="BU1824" s="91">
        <v>0</v>
      </c>
      <c r="BV1824" s="91">
        <v>116.7</v>
      </c>
      <c r="BW1824" s="96">
        <v>6.1851000000000003</v>
      </c>
      <c r="BX1824" s="96" t="s">
        <v>566</v>
      </c>
      <c r="BY1824" s="96" t="s">
        <v>566</v>
      </c>
      <c r="BZ1824" s="96" t="s">
        <v>566</v>
      </c>
      <c r="CA1824" s="96" t="s">
        <v>566</v>
      </c>
      <c r="CB1824" s="96" t="s">
        <v>566</v>
      </c>
      <c r="CC1824" s="96" t="s">
        <v>566</v>
      </c>
      <c r="CD1824" s="96" t="s">
        <v>566</v>
      </c>
      <c r="CE1824" s="96" t="s">
        <v>566</v>
      </c>
      <c r="CF1824" s="88" t="s">
        <v>566</v>
      </c>
      <c r="CG1824" s="88" t="s">
        <v>566</v>
      </c>
      <c r="CH1824" s="92" t="s">
        <v>566</v>
      </c>
      <c r="CI1824" s="91">
        <v>0</v>
      </c>
      <c r="CJ1824" s="91">
        <v>0</v>
      </c>
      <c r="CK1824" s="90" t="s">
        <v>566</v>
      </c>
      <c r="CL1824" s="91">
        <v>0.48779357200000001</v>
      </c>
      <c r="CM1824" s="91">
        <v>-3.1793571999999999E-2</v>
      </c>
      <c r="CN1824" s="88" t="s">
        <v>566</v>
      </c>
      <c r="CO1824" s="91">
        <v>88.23</v>
      </c>
      <c r="CP1824" s="91">
        <v>172.16155641329999</v>
      </c>
      <c r="CQ1824" s="91">
        <v>4.5808354459</v>
      </c>
      <c r="CR1824" s="91">
        <v>25.949298348799999</v>
      </c>
      <c r="CS1824" s="91">
        <v>0.69083544590000001</v>
      </c>
      <c r="CT1824" s="90">
        <v>1</v>
      </c>
      <c r="CU1824" s="96">
        <v>1.0149999999999999</v>
      </c>
      <c r="CV1824" s="96">
        <v>0.872</v>
      </c>
      <c r="CW1824" s="96">
        <v>0.81299999999999994</v>
      </c>
      <c r="CX1824" s="93">
        <v>2222</v>
      </c>
      <c r="CY1824" s="93">
        <v>2189.9949999999999</v>
      </c>
      <c r="CZ1824" s="93">
        <v>73.2</v>
      </c>
      <c r="DA1824" s="90">
        <v>53</v>
      </c>
      <c r="DB1824" s="90" t="s">
        <v>566</v>
      </c>
      <c r="DC1824" s="90">
        <v>103.8</v>
      </c>
      <c r="DD1824" s="91">
        <v>220</v>
      </c>
      <c r="DE1824" s="91">
        <v>-38.336363636400002</v>
      </c>
      <c r="DF1824" s="93">
        <v>159.1</v>
      </c>
      <c r="DG1824" s="88" t="s">
        <v>393</v>
      </c>
      <c r="DH1824" s="88" t="s">
        <v>566</v>
      </c>
      <c r="DI1824" s="88" t="s">
        <v>566</v>
      </c>
      <c r="DJ1824" s="88" t="s">
        <v>566</v>
      </c>
      <c r="DK1824" s="90">
        <v>0</v>
      </c>
      <c r="DL1824" s="91">
        <v>96.948999999999998</v>
      </c>
      <c r="DM1824" s="91">
        <v>4.1900446895999996</v>
      </c>
      <c r="DN1824" s="91">
        <v>165.08566171090001</v>
      </c>
      <c r="DO1824" s="91">
        <v>4.3925616527000004</v>
      </c>
      <c r="DP1824" s="91">
        <v>18.8734036464</v>
      </c>
      <c r="DQ1824" s="91">
        <v>0.50256165269999997</v>
      </c>
      <c r="DR1824" s="91">
        <v>194.3845532396</v>
      </c>
      <c r="DS1824" s="91">
        <v>5.1721398794000004</v>
      </c>
      <c r="DT1824" s="91">
        <v>48.172295175099997</v>
      </c>
      <c r="DU1824" s="91">
        <v>1.2821398794000001</v>
      </c>
      <c r="DV1824" s="91">
        <v>114.9977420833</v>
      </c>
      <c r="DW1824" s="97"/>
      <c r="DX1824" s="98" t="s">
        <v>5651</v>
      </c>
      <c r="DY1824" s="99" t="s">
        <v>3155</v>
      </c>
      <c r="DZ1824" s="98" t="s">
        <v>689</v>
      </c>
      <c r="EA1824" s="100" t="s">
        <v>689</v>
      </c>
      <c r="EB1824" s="101" t="s">
        <v>2761</v>
      </c>
      <c r="EC1824" s="38"/>
    </row>
    <row r="1825" spans="1:133" ht="15" customHeight="1" x14ac:dyDescent="0.25">
      <c r="A1825" s="17" t="str">
        <f t="shared" si="28"/>
        <v>606Л_Восточно-Придорожное</v>
      </c>
      <c r="B1825" s="87">
        <v>53</v>
      </c>
      <c r="C1825" s="88" t="s">
        <v>733</v>
      </c>
      <c r="D1825" s="88" t="s">
        <v>568</v>
      </c>
      <c r="E1825" s="88" t="s">
        <v>1715</v>
      </c>
      <c r="F1825" s="88" t="s">
        <v>7</v>
      </c>
      <c r="G1825" s="88" t="s">
        <v>1506</v>
      </c>
      <c r="H1825" s="88" t="s">
        <v>1716</v>
      </c>
      <c r="I1825" s="89" t="s">
        <v>1463</v>
      </c>
      <c r="J1825" s="88" t="s">
        <v>13</v>
      </c>
      <c r="K1825" s="88" t="s">
        <v>1593</v>
      </c>
      <c r="L1825" s="88" t="s">
        <v>384</v>
      </c>
      <c r="M1825" s="88" t="s">
        <v>1719</v>
      </c>
      <c r="N1825" s="88" t="s">
        <v>6</v>
      </c>
      <c r="O1825" s="90">
        <v>241.7</v>
      </c>
      <c r="P1825" s="90">
        <v>2504</v>
      </c>
      <c r="Q1825" s="90">
        <v>2745.7</v>
      </c>
      <c r="R1825" s="91">
        <v>240.38</v>
      </c>
      <c r="S1825" s="90" t="s">
        <v>690</v>
      </c>
      <c r="T1825" s="90">
        <v>2739.3</v>
      </c>
      <c r="U1825" s="90">
        <v>2</v>
      </c>
      <c r="V1825" s="88" t="s">
        <v>31</v>
      </c>
      <c r="W1825" s="88" t="s">
        <v>118</v>
      </c>
      <c r="X1825" s="88" t="s">
        <v>279</v>
      </c>
      <c r="Y1825" s="90" t="s">
        <v>377</v>
      </c>
      <c r="Z1825" s="90" t="s">
        <v>566</v>
      </c>
      <c r="AA1825" s="90">
        <v>73</v>
      </c>
      <c r="AB1825" s="91" t="s">
        <v>3839</v>
      </c>
      <c r="AC1825" s="88" t="s">
        <v>566</v>
      </c>
      <c r="AD1825" s="90" t="s">
        <v>566</v>
      </c>
      <c r="AE1825" s="90" t="s">
        <v>2019</v>
      </c>
      <c r="AF1825" s="90" t="s">
        <v>118</v>
      </c>
      <c r="AG1825" s="91" t="s">
        <v>3448</v>
      </c>
      <c r="AH1825" s="92" t="s">
        <v>2437</v>
      </c>
      <c r="AI1825" s="93">
        <v>974</v>
      </c>
      <c r="AJ1825" s="88" t="s">
        <v>566</v>
      </c>
      <c r="AK1825" s="90" t="s">
        <v>566</v>
      </c>
      <c r="AL1825" s="91">
        <v>12.4</v>
      </c>
      <c r="AM1825" s="91">
        <v>10.1</v>
      </c>
      <c r="AN1825" s="91">
        <v>1469</v>
      </c>
      <c r="AO1825" s="90">
        <v>13.8</v>
      </c>
      <c r="AP1825" s="91">
        <v>51.08</v>
      </c>
      <c r="AQ1825" s="91" t="s">
        <v>566</v>
      </c>
      <c r="AR1825" s="91" t="s">
        <v>566</v>
      </c>
      <c r="AS1825" s="91">
        <v>89.56</v>
      </c>
      <c r="AT1825" s="91">
        <v>92.6</v>
      </c>
      <c r="AU1825" s="90">
        <v>1002</v>
      </c>
      <c r="AV1825" s="90">
        <v>0</v>
      </c>
      <c r="AW1825" s="91">
        <v>33.03</v>
      </c>
      <c r="AX1825" s="91" t="s">
        <v>566</v>
      </c>
      <c r="AY1825" s="91">
        <v>145</v>
      </c>
      <c r="AZ1825" s="88" t="s">
        <v>4928</v>
      </c>
      <c r="BA1825" s="91">
        <v>148.1</v>
      </c>
      <c r="BB1825" s="91">
        <v>55.44</v>
      </c>
      <c r="BC1825" s="94">
        <v>1.8197141003999999</v>
      </c>
      <c r="BD1825" s="91">
        <v>99.305000000000007</v>
      </c>
      <c r="BE1825" s="95">
        <v>96.561000000000007</v>
      </c>
      <c r="BF1825" s="91">
        <v>2.98</v>
      </c>
      <c r="BG1825" s="91">
        <v>31</v>
      </c>
      <c r="BH1825" s="94" t="s">
        <v>566</v>
      </c>
      <c r="BI1825" s="94" t="s">
        <v>566</v>
      </c>
      <c r="BJ1825" s="93">
        <v>744</v>
      </c>
      <c r="BK1825" s="94">
        <v>0</v>
      </c>
      <c r="BL1825" s="91">
        <v>92.316079999999999</v>
      </c>
      <c r="BM1825" s="96">
        <v>4.8927520400000004</v>
      </c>
      <c r="BN1825" s="96" t="s">
        <v>566</v>
      </c>
      <c r="BO1825" s="88" t="s">
        <v>430</v>
      </c>
      <c r="BP1825" s="88" t="s">
        <v>566</v>
      </c>
      <c r="BQ1825" s="91">
        <v>99.305000000000007</v>
      </c>
      <c r="BR1825" s="95">
        <v>96.561000000000007</v>
      </c>
      <c r="BS1825" s="91">
        <v>2.98</v>
      </c>
      <c r="BT1825" s="90">
        <v>30</v>
      </c>
      <c r="BU1825" s="91">
        <v>0</v>
      </c>
      <c r="BV1825" s="91">
        <v>89.34</v>
      </c>
      <c r="BW1825" s="96">
        <v>4.7350199999999996</v>
      </c>
      <c r="BX1825" s="96" t="s">
        <v>566</v>
      </c>
      <c r="BY1825" s="96" t="s">
        <v>566</v>
      </c>
      <c r="BZ1825" s="96" t="s">
        <v>566</v>
      </c>
      <c r="CA1825" s="96" t="s">
        <v>566</v>
      </c>
      <c r="CB1825" s="96" t="s">
        <v>566</v>
      </c>
      <c r="CC1825" s="96" t="s">
        <v>566</v>
      </c>
      <c r="CD1825" s="96" t="s">
        <v>566</v>
      </c>
      <c r="CE1825" s="96" t="s">
        <v>566</v>
      </c>
      <c r="CF1825" s="88" t="s">
        <v>566</v>
      </c>
      <c r="CG1825" s="88" t="s">
        <v>566</v>
      </c>
      <c r="CH1825" s="92" t="s">
        <v>566</v>
      </c>
      <c r="CI1825" s="91">
        <v>0</v>
      </c>
      <c r="CJ1825" s="91">
        <v>0</v>
      </c>
      <c r="CK1825" s="90" t="s">
        <v>566</v>
      </c>
      <c r="CL1825" s="91">
        <v>0.55454901109999999</v>
      </c>
      <c r="CM1825" s="91">
        <v>-6.5549011099999999E-2</v>
      </c>
      <c r="CN1825" s="88" t="s">
        <v>566</v>
      </c>
      <c r="CO1825" s="91">
        <v>129.75</v>
      </c>
      <c r="CP1825" s="91">
        <v>27.7506851025</v>
      </c>
      <c r="CQ1825" s="91">
        <v>0.83218049409999995</v>
      </c>
      <c r="CR1825" s="91">
        <v>-71.554476187800006</v>
      </c>
      <c r="CS1825" s="91">
        <v>-2.1458195059</v>
      </c>
      <c r="CT1825" s="90">
        <v>1</v>
      </c>
      <c r="CU1825" s="96">
        <v>1.0149999999999999</v>
      </c>
      <c r="CV1825" s="96">
        <v>0.872</v>
      </c>
      <c r="CW1825" s="96">
        <v>0.81299999999999994</v>
      </c>
      <c r="CX1825" s="93">
        <v>2222</v>
      </c>
      <c r="CY1825" s="93">
        <v>2190.42</v>
      </c>
      <c r="CZ1825" s="93">
        <v>73.2</v>
      </c>
      <c r="DA1825" s="90">
        <v>53</v>
      </c>
      <c r="DB1825" s="90" t="s">
        <v>566</v>
      </c>
      <c r="DC1825" s="90">
        <v>103.8</v>
      </c>
      <c r="DD1825" s="91">
        <v>220</v>
      </c>
      <c r="DE1825" s="91">
        <v>-34.090909090899999</v>
      </c>
      <c r="DF1825" s="93">
        <v>159.1</v>
      </c>
      <c r="DG1825" s="88" t="s">
        <v>393</v>
      </c>
      <c r="DH1825" s="88" t="s">
        <v>566</v>
      </c>
      <c r="DI1825" s="88">
        <v>1</v>
      </c>
      <c r="DJ1825" s="88" t="s">
        <v>566</v>
      </c>
      <c r="DK1825" s="90">
        <v>0</v>
      </c>
      <c r="DL1825" s="91">
        <v>96.561000000000007</v>
      </c>
      <c r="DM1825" s="91">
        <v>2.0546101829999999</v>
      </c>
      <c r="DN1825" s="91">
        <v>112.1236925</v>
      </c>
      <c r="DO1825" s="91">
        <v>3.3623368027999998</v>
      </c>
      <c r="DP1825" s="91">
        <v>12.8185312097</v>
      </c>
      <c r="DQ1825" s="91">
        <v>0.38433680279999999</v>
      </c>
      <c r="DR1825" s="91">
        <v>31.332805291300001</v>
      </c>
      <c r="DS1825" s="91">
        <v>0.93960020420000001</v>
      </c>
      <c r="DT1825" s="91">
        <v>-67.972355999000001</v>
      </c>
      <c r="DU1825" s="91">
        <v>-2.0383997958000002</v>
      </c>
      <c r="DV1825" s="91">
        <v>115.00275375</v>
      </c>
      <c r="DW1825" s="97"/>
      <c r="DX1825" s="98" t="s">
        <v>689</v>
      </c>
      <c r="DY1825" s="99" t="s">
        <v>3155</v>
      </c>
      <c r="DZ1825" s="98" t="s">
        <v>689</v>
      </c>
      <c r="EA1825" s="100" t="s">
        <v>689</v>
      </c>
      <c r="EB1825" s="101" t="s">
        <v>2761</v>
      </c>
      <c r="EC1825" s="38"/>
    </row>
    <row r="1826" spans="1:133" ht="15" customHeight="1" x14ac:dyDescent="0.25">
      <c r="A1826" s="17" t="str">
        <f t="shared" si="28"/>
        <v>621У_Восточно-Придорожное</v>
      </c>
      <c r="B1826" s="87">
        <v>54</v>
      </c>
      <c r="C1826" s="88" t="s">
        <v>733</v>
      </c>
      <c r="D1826" s="88" t="s">
        <v>568</v>
      </c>
      <c r="E1826" s="88" t="s">
        <v>1715</v>
      </c>
      <c r="F1826" s="88" t="s">
        <v>7</v>
      </c>
      <c r="G1826" s="88" t="s">
        <v>1506</v>
      </c>
      <c r="H1826" s="88" t="s">
        <v>5652</v>
      </c>
      <c r="I1826" s="89" t="s">
        <v>1736</v>
      </c>
      <c r="J1826" s="88" t="s">
        <v>15</v>
      </c>
      <c r="K1826" s="88" t="s">
        <v>1593</v>
      </c>
      <c r="L1826" s="88" t="s">
        <v>385</v>
      </c>
      <c r="M1826" s="88" t="s">
        <v>1709</v>
      </c>
      <c r="N1826" s="88" t="s">
        <v>13</v>
      </c>
      <c r="O1826" s="90">
        <v>6</v>
      </c>
      <c r="P1826" s="90">
        <v>2917</v>
      </c>
      <c r="Q1826" s="90">
        <v>2923</v>
      </c>
      <c r="R1826" s="91">
        <v>81.838999999999999</v>
      </c>
      <c r="S1826" s="90" t="s">
        <v>150</v>
      </c>
      <c r="T1826" s="90">
        <v>2953</v>
      </c>
      <c r="U1826" s="90">
        <v>5.4</v>
      </c>
      <c r="V1826" s="88" t="s">
        <v>31</v>
      </c>
      <c r="W1826" s="88" t="s">
        <v>94</v>
      </c>
      <c r="X1826" s="88" t="s">
        <v>2566</v>
      </c>
      <c r="Y1826" s="90" t="s">
        <v>847</v>
      </c>
      <c r="Z1826" s="90" t="s">
        <v>566</v>
      </c>
      <c r="AA1826" s="90">
        <v>73</v>
      </c>
      <c r="AB1826" s="91" t="s">
        <v>3918</v>
      </c>
      <c r="AC1826" s="88" t="s">
        <v>566</v>
      </c>
      <c r="AD1826" s="90" t="s">
        <v>566</v>
      </c>
      <c r="AE1826" s="90" t="s">
        <v>74</v>
      </c>
      <c r="AF1826" s="90" t="s">
        <v>94</v>
      </c>
      <c r="AG1826" s="91" t="s">
        <v>3464</v>
      </c>
      <c r="AH1826" s="92" t="s">
        <v>3188</v>
      </c>
      <c r="AI1826" s="93">
        <v>389</v>
      </c>
      <c r="AJ1826" s="88" t="s">
        <v>5084</v>
      </c>
      <c r="AK1826" s="90" t="s">
        <v>566</v>
      </c>
      <c r="AL1826" s="91">
        <v>9.5</v>
      </c>
      <c r="AM1826" s="91">
        <v>7.9940784627000001</v>
      </c>
      <c r="AN1826" s="91">
        <v>1306</v>
      </c>
      <c r="AO1826" s="90">
        <v>10.4</v>
      </c>
      <c r="AP1826" s="91">
        <v>43.841000000000001</v>
      </c>
      <c r="AQ1826" s="91">
        <v>70.619</v>
      </c>
      <c r="AR1826" s="91" t="s">
        <v>566</v>
      </c>
      <c r="AS1826" s="91">
        <v>140.75676929950001</v>
      </c>
      <c r="AT1826" s="91">
        <v>141.86783985860001</v>
      </c>
      <c r="AU1826" s="90">
        <v>0</v>
      </c>
      <c r="AV1826" s="90">
        <v>28</v>
      </c>
      <c r="AW1826" s="91">
        <v>0</v>
      </c>
      <c r="AX1826" s="91" t="s">
        <v>566</v>
      </c>
      <c r="AY1826" s="91">
        <v>263.26</v>
      </c>
      <c r="AZ1826" s="88" t="s">
        <v>4928</v>
      </c>
      <c r="BA1826" s="91">
        <v>264.39999999999998</v>
      </c>
      <c r="BB1826" s="91">
        <v>122.5032307005</v>
      </c>
      <c r="BC1826" s="94">
        <v>0.44727799979999999</v>
      </c>
      <c r="BD1826" s="91">
        <v>54.792999999999999</v>
      </c>
      <c r="BE1826" s="95">
        <v>96.981999999999999</v>
      </c>
      <c r="BF1826" s="91">
        <v>1.38</v>
      </c>
      <c r="BG1826" s="91">
        <v>31</v>
      </c>
      <c r="BH1826" s="94" t="s">
        <v>566</v>
      </c>
      <c r="BI1826" s="94" t="s">
        <v>566</v>
      </c>
      <c r="BJ1826" s="93">
        <v>744</v>
      </c>
      <c r="BK1826" s="94">
        <v>0</v>
      </c>
      <c r="BL1826" s="91">
        <v>42.653449999999999</v>
      </c>
      <c r="BM1826" s="96">
        <v>4.3933048499999998</v>
      </c>
      <c r="BN1826" s="96" t="s">
        <v>566</v>
      </c>
      <c r="BO1826" s="88" t="s">
        <v>430</v>
      </c>
      <c r="BP1826" s="88" t="s">
        <v>566</v>
      </c>
      <c r="BQ1826" s="91">
        <v>54.792999999999999</v>
      </c>
      <c r="BR1826" s="95">
        <v>96.981999999999999</v>
      </c>
      <c r="BS1826" s="91">
        <v>1.38</v>
      </c>
      <c r="BT1826" s="90">
        <v>30</v>
      </c>
      <c r="BU1826" s="91">
        <v>0</v>
      </c>
      <c r="BV1826" s="91">
        <v>41.28</v>
      </c>
      <c r="BW1826" s="96">
        <v>4.2518399999999996</v>
      </c>
      <c r="BX1826" s="96" t="s">
        <v>566</v>
      </c>
      <c r="BY1826" s="96" t="s">
        <v>566</v>
      </c>
      <c r="BZ1826" s="96" t="s">
        <v>566</v>
      </c>
      <c r="CA1826" s="96" t="s">
        <v>566</v>
      </c>
      <c r="CB1826" s="96" t="s">
        <v>566</v>
      </c>
      <c r="CC1826" s="96" t="s">
        <v>566</v>
      </c>
      <c r="CD1826" s="96" t="s">
        <v>566</v>
      </c>
      <c r="CE1826" s="96" t="s">
        <v>566</v>
      </c>
      <c r="CF1826" s="88" t="s">
        <v>566</v>
      </c>
      <c r="CG1826" s="88" t="s">
        <v>566</v>
      </c>
      <c r="CH1826" s="92" t="s">
        <v>566</v>
      </c>
      <c r="CI1826" s="91">
        <v>0</v>
      </c>
      <c r="CJ1826" s="91">
        <v>0</v>
      </c>
      <c r="CK1826" s="90" t="s">
        <v>566</v>
      </c>
      <c r="CL1826" s="91">
        <v>5.4295460800000001E-2</v>
      </c>
      <c r="CM1826" s="91">
        <v>-4.3295460799999998E-2</v>
      </c>
      <c r="CN1826" s="88" t="s">
        <v>566</v>
      </c>
      <c r="CO1826" s="91">
        <v>158</v>
      </c>
      <c r="CP1826" s="91">
        <v>47.080676284699997</v>
      </c>
      <c r="CQ1826" s="91">
        <v>1.1822470650000001</v>
      </c>
      <c r="CR1826" s="91">
        <v>-7.7125495217999998</v>
      </c>
      <c r="CS1826" s="91">
        <v>-0.19375293499999999</v>
      </c>
      <c r="CT1826" s="90">
        <v>1</v>
      </c>
      <c r="CU1826" s="96">
        <v>1.018</v>
      </c>
      <c r="CV1826" s="96">
        <v>0.83199999999999996</v>
      </c>
      <c r="CW1826" s="96">
        <v>0.73799999999999999</v>
      </c>
      <c r="CX1826" s="93">
        <v>2773</v>
      </c>
      <c r="CY1826" s="93">
        <v>2761.4609999999998</v>
      </c>
      <c r="CZ1826" s="93">
        <v>73.7</v>
      </c>
      <c r="DA1826" s="90">
        <v>103</v>
      </c>
      <c r="DB1826" s="90" t="s">
        <v>566</v>
      </c>
      <c r="DC1826" s="90">
        <v>126.4</v>
      </c>
      <c r="DD1826" s="91">
        <v>272</v>
      </c>
      <c r="DE1826" s="91">
        <v>-3.2132352941</v>
      </c>
      <c r="DF1826" s="93">
        <v>35.6</v>
      </c>
      <c r="DG1826" s="88" t="s">
        <v>393</v>
      </c>
      <c r="DH1826" s="88" t="s">
        <v>566</v>
      </c>
      <c r="DI1826" s="88">
        <v>1</v>
      </c>
      <c r="DJ1826" s="88" t="s">
        <v>566</v>
      </c>
      <c r="DK1826" s="90">
        <v>0</v>
      </c>
      <c r="DL1826" s="91">
        <v>96.981999999999999</v>
      </c>
      <c r="DM1826" s="91">
        <v>0.5050157206</v>
      </c>
      <c r="DN1826" s="91">
        <v>61.866057329699998</v>
      </c>
      <c r="DO1826" s="91">
        <v>1.5535240883000001</v>
      </c>
      <c r="DP1826" s="91">
        <v>7.0728315231999996</v>
      </c>
      <c r="DQ1826" s="91">
        <v>0.17752408829999999</v>
      </c>
      <c r="DR1826" s="91">
        <v>53.157954751799998</v>
      </c>
      <c r="DS1826" s="91">
        <v>1.3348541470999999</v>
      </c>
      <c r="DT1826" s="91">
        <v>-1.6352710547</v>
      </c>
      <c r="DU1826" s="91">
        <v>-4.1145852900000002E-2</v>
      </c>
      <c r="DV1826" s="91" t="s">
        <v>566</v>
      </c>
      <c r="DW1826" s="97"/>
      <c r="DX1826" s="98" t="s">
        <v>5009</v>
      </c>
      <c r="DY1826" s="99" t="s">
        <v>689</v>
      </c>
      <c r="DZ1826" s="98" t="s">
        <v>689</v>
      </c>
      <c r="EA1826" s="100" t="s">
        <v>689</v>
      </c>
      <c r="EB1826" s="101" t="s">
        <v>2761</v>
      </c>
      <c r="EC1826" s="38"/>
    </row>
    <row r="1827" spans="1:133" ht="15" customHeight="1" x14ac:dyDescent="0.25">
      <c r="A1827" s="17" t="str">
        <f t="shared" si="28"/>
        <v>631Г_Восточно-Придорожное</v>
      </c>
      <c r="B1827" s="87">
        <v>55</v>
      </c>
      <c r="C1827" s="88" t="s">
        <v>733</v>
      </c>
      <c r="D1827" s="88" t="s">
        <v>568</v>
      </c>
      <c r="E1827" s="88" t="s">
        <v>1715</v>
      </c>
      <c r="F1827" s="88" t="s">
        <v>7</v>
      </c>
      <c r="G1827" s="88" t="s">
        <v>1506</v>
      </c>
      <c r="H1827" s="88" t="s">
        <v>1716</v>
      </c>
      <c r="I1827" s="89" t="s">
        <v>1737</v>
      </c>
      <c r="J1827" s="88" t="s">
        <v>44</v>
      </c>
      <c r="K1827" s="88" t="s">
        <v>1593</v>
      </c>
      <c r="L1827" s="88" t="s">
        <v>384</v>
      </c>
      <c r="M1827" s="88" t="s">
        <v>1717</v>
      </c>
      <c r="N1827" s="88" t="s">
        <v>7</v>
      </c>
      <c r="O1827" s="90">
        <v>193.39</v>
      </c>
      <c r="P1827" s="90">
        <v>2571.33</v>
      </c>
      <c r="Q1827" s="90">
        <v>2764.72</v>
      </c>
      <c r="R1827" s="91">
        <v>255.62700000000001</v>
      </c>
      <c r="S1827" s="90" t="s">
        <v>707</v>
      </c>
      <c r="T1827" s="90">
        <v>2776</v>
      </c>
      <c r="U1827" s="90">
        <v>176.6</v>
      </c>
      <c r="V1827" s="88" t="s">
        <v>31</v>
      </c>
      <c r="W1827" s="88" t="s">
        <v>190</v>
      </c>
      <c r="X1827" s="88" t="s">
        <v>1657</v>
      </c>
      <c r="Y1827" s="90" t="s">
        <v>369</v>
      </c>
      <c r="Z1827" s="90" t="s">
        <v>566</v>
      </c>
      <c r="AA1827" s="90">
        <v>73</v>
      </c>
      <c r="AB1827" s="91" t="s">
        <v>4170</v>
      </c>
      <c r="AC1827" s="88" t="s">
        <v>566</v>
      </c>
      <c r="AD1827" s="90" t="s">
        <v>566</v>
      </c>
      <c r="AE1827" s="90" t="s">
        <v>2019</v>
      </c>
      <c r="AF1827" s="90" t="s">
        <v>190</v>
      </c>
      <c r="AG1827" s="91" t="s">
        <v>3430</v>
      </c>
      <c r="AH1827" s="92" t="s">
        <v>1485</v>
      </c>
      <c r="AI1827" s="93">
        <v>1428</v>
      </c>
      <c r="AJ1827" s="88" t="s">
        <v>566</v>
      </c>
      <c r="AK1827" s="90" t="s">
        <v>566</v>
      </c>
      <c r="AL1827" s="91">
        <v>16.5</v>
      </c>
      <c r="AM1827" s="91">
        <v>14.320256604200001</v>
      </c>
      <c r="AN1827" s="91">
        <v>1096</v>
      </c>
      <c r="AO1827" s="90">
        <v>15.8</v>
      </c>
      <c r="AP1827" s="91">
        <v>0.7</v>
      </c>
      <c r="AQ1827" s="91" t="s">
        <v>566</v>
      </c>
      <c r="AR1827" s="91" t="s">
        <v>566</v>
      </c>
      <c r="AS1827" s="91">
        <v>116.92</v>
      </c>
      <c r="AT1827" s="91">
        <v>117.67</v>
      </c>
      <c r="AU1827" s="90">
        <v>345</v>
      </c>
      <c r="AV1827" s="90">
        <v>0.2</v>
      </c>
      <c r="AW1827" s="91">
        <v>0</v>
      </c>
      <c r="AX1827" s="91" t="s">
        <v>566</v>
      </c>
      <c r="AY1827" s="91">
        <v>173.13</v>
      </c>
      <c r="AZ1827" s="88" t="s">
        <v>4928</v>
      </c>
      <c r="BA1827" s="91">
        <v>173.9</v>
      </c>
      <c r="BB1827" s="91">
        <v>56.21</v>
      </c>
      <c r="BC1827" s="94">
        <v>5.0244618394999998</v>
      </c>
      <c r="BD1827" s="91">
        <v>282.42500000000001</v>
      </c>
      <c r="BE1827" s="95">
        <v>97.472999999999999</v>
      </c>
      <c r="BF1827" s="91">
        <v>5.94</v>
      </c>
      <c r="BG1827" s="91">
        <v>31</v>
      </c>
      <c r="BH1827" s="94" t="s">
        <v>566</v>
      </c>
      <c r="BI1827" s="94" t="s">
        <v>566</v>
      </c>
      <c r="BJ1827" s="93">
        <v>744</v>
      </c>
      <c r="BK1827" s="94">
        <v>0</v>
      </c>
      <c r="BL1827" s="91">
        <v>184.29358999999999</v>
      </c>
      <c r="BM1827" s="96">
        <v>16.217835600000001</v>
      </c>
      <c r="BN1827" s="96" t="s">
        <v>566</v>
      </c>
      <c r="BO1827" s="88" t="s">
        <v>430</v>
      </c>
      <c r="BP1827" s="88" t="s">
        <v>566</v>
      </c>
      <c r="BQ1827" s="91">
        <v>282.42500000000001</v>
      </c>
      <c r="BR1827" s="95">
        <v>97.472999999999999</v>
      </c>
      <c r="BS1827" s="91">
        <v>5.94</v>
      </c>
      <c r="BT1827" s="90">
        <v>30</v>
      </c>
      <c r="BU1827" s="91">
        <v>0</v>
      </c>
      <c r="BV1827" s="91">
        <v>178.35</v>
      </c>
      <c r="BW1827" s="96">
        <v>15.694800000000001</v>
      </c>
      <c r="BX1827" s="96" t="s">
        <v>566</v>
      </c>
      <c r="BY1827" s="96" t="s">
        <v>566</v>
      </c>
      <c r="BZ1827" s="96" t="s">
        <v>566</v>
      </c>
      <c r="CA1827" s="96" t="s">
        <v>566</v>
      </c>
      <c r="CB1827" s="96" t="s">
        <v>566</v>
      </c>
      <c r="CC1827" s="96" t="s">
        <v>566</v>
      </c>
      <c r="CD1827" s="96" t="s">
        <v>566</v>
      </c>
      <c r="CE1827" s="96" t="s">
        <v>566</v>
      </c>
      <c r="CF1827" s="88" t="s">
        <v>566</v>
      </c>
      <c r="CG1827" s="88" t="s">
        <v>566</v>
      </c>
      <c r="CH1827" s="92" t="s">
        <v>566</v>
      </c>
      <c r="CI1827" s="91">
        <v>0</v>
      </c>
      <c r="CJ1827" s="91">
        <v>0</v>
      </c>
      <c r="CK1827" s="90" t="s">
        <v>566</v>
      </c>
      <c r="CL1827" s="91">
        <v>-0.17265272949999999</v>
      </c>
      <c r="CM1827" s="91">
        <v>-0.1293472705</v>
      </c>
      <c r="CN1827" s="88" t="s">
        <v>566</v>
      </c>
      <c r="CO1827" s="91">
        <v>125.375</v>
      </c>
      <c r="CP1827" s="91">
        <v>239.94358623470001</v>
      </c>
      <c r="CQ1827" s="91">
        <v>5.0507258026999997</v>
      </c>
      <c r="CR1827" s="91">
        <v>-42.481897636299998</v>
      </c>
      <c r="CS1827" s="91">
        <v>-0.89427419730000002</v>
      </c>
      <c r="CT1827" s="90">
        <v>1</v>
      </c>
      <c r="CU1827" s="96">
        <v>1.016</v>
      </c>
      <c r="CV1827" s="96">
        <v>0.83299999999999996</v>
      </c>
      <c r="CW1827" s="96">
        <v>0.752</v>
      </c>
      <c r="CX1827" s="93">
        <v>2249</v>
      </c>
      <c r="CY1827" s="93">
        <v>2241.203</v>
      </c>
      <c r="CZ1827" s="93">
        <v>74.5</v>
      </c>
      <c r="DA1827" s="90">
        <v>88</v>
      </c>
      <c r="DB1827" s="90" t="s">
        <v>566</v>
      </c>
      <c r="DC1827" s="90">
        <v>100.3</v>
      </c>
      <c r="DD1827" s="91">
        <v>231</v>
      </c>
      <c r="DE1827" s="91">
        <v>-25.051948051899998</v>
      </c>
      <c r="DF1827" s="93">
        <v>288.3</v>
      </c>
      <c r="DG1827" s="88" t="s">
        <v>393</v>
      </c>
      <c r="DH1827" s="88" t="s">
        <v>566</v>
      </c>
      <c r="DI1827" s="88">
        <v>1</v>
      </c>
      <c r="DJ1827" s="88" t="s">
        <v>566</v>
      </c>
      <c r="DK1827" s="90">
        <v>0</v>
      </c>
      <c r="DL1827" s="91">
        <v>97.472999999999999</v>
      </c>
      <c r="DM1827" s="91">
        <v>5.6730402744999999</v>
      </c>
      <c r="DN1827" s="91">
        <v>318.8815938322</v>
      </c>
      <c r="DO1827" s="91">
        <v>6.7123423435999996</v>
      </c>
      <c r="DP1827" s="91">
        <v>36.456109961199999</v>
      </c>
      <c r="DQ1827" s="91">
        <v>0.76734234359999998</v>
      </c>
      <c r="DR1827" s="91">
        <v>270.91603831089998</v>
      </c>
      <c r="DS1827" s="91">
        <v>5.7026847290999996</v>
      </c>
      <c r="DT1827" s="91">
        <v>-11.5094455601</v>
      </c>
      <c r="DU1827" s="91">
        <v>-0.24231527089999999</v>
      </c>
      <c r="DV1827" s="91">
        <v>158.2671466667</v>
      </c>
      <c r="DW1827" s="97"/>
      <c r="DX1827" s="98" t="s">
        <v>689</v>
      </c>
      <c r="DY1827" s="99" t="s">
        <v>689</v>
      </c>
      <c r="DZ1827" s="98" t="s">
        <v>689</v>
      </c>
      <c r="EA1827" s="100" t="s">
        <v>689</v>
      </c>
      <c r="EB1827" s="101" t="s">
        <v>2761</v>
      </c>
      <c r="EC1827" s="38"/>
    </row>
    <row r="1828" spans="1:133" ht="15" customHeight="1" x14ac:dyDescent="0.25">
      <c r="A1828" s="17" t="str">
        <f t="shared" si="28"/>
        <v>775_Восточно-Придорожное</v>
      </c>
      <c r="B1828" s="87">
        <v>56</v>
      </c>
      <c r="C1828" s="88" t="s">
        <v>733</v>
      </c>
      <c r="D1828" s="88" t="s">
        <v>568</v>
      </c>
      <c r="E1828" s="88" t="s">
        <v>1715</v>
      </c>
      <c r="F1828" s="88" t="s">
        <v>7</v>
      </c>
      <c r="G1828" s="88" t="s">
        <v>1506</v>
      </c>
      <c r="H1828" s="88" t="s">
        <v>5652</v>
      </c>
      <c r="I1828" s="89">
        <v>775</v>
      </c>
      <c r="J1828" s="88" t="s">
        <v>25</v>
      </c>
      <c r="K1828" s="88" t="s">
        <v>1593</v>
      </c>
      <c r="L1828" s="88" t="s">
        <v>385</v>
      </c>
      <c r="M1828" s="88" t="s">
        <v>1709</v>
      </c>
      <c r="N1828" s="88" t="s">
        <v>13</v>
      </c>
      <c r="O1828" s="90">
        <v>13</v>
      </c>
      <c r="P1828" s="90">
        <v>3072</v>
      </c>
      <c r="Q1828" s="90">
        <v>3085</v>
      </c>
      <c r="R1828" s="91">
        <v>253.12200000000001</v>
      </c>
      <c r="S1828" s="90" t="s">
        <v>150</v>
      </c>
      <c r="T1828" s="90">
        <v>3094.3</v>
      </c>
      <c r="U1828" s="90">
        <v>6.9</v>
      </c>
      <c r="V1828" s="88" t="s">
        <v>31</v>
      </c>
      <c r="W1828" s="88" t="s">
        <v>112</v>
      </c>
      <c r="X1828" s="88" t="s">
        <v>260</v>
      </c>
      <c r="Y1828" s="90" t="s">
        <v>964</v>
      </c>
      <c r="Z1828" s="90" t="s">
        <v>566</v>
      </c>
      <c r="AA1828" s="90">
        <v>73</v>
      </c>
      <c r="AB1828" s="91" t="s">
        <v>4464</v>
      </c>
      <c r="AC1828" s="88" t="s">
        <v>566</v>
      </c>
      <c r="AD1828" s="90" t="s">
        <v>566</v>
      </c>
      <c r="AE1828" s="90" t="s">
        <v>1311</v>
      </c>
      <c r="AF1828" s="90" t="s">
        <v>112</v>
      </c>
      <c r="AG1828" s="91" t="s">
        <v>3423</v>
      </c>
      <c r="AH1828" s="92" t="s">
        <v>3400</v>
      </c>
      <c r="AI1828" s="93">
        <v>284</v>
      </c>
      <c r="AJ1828" s="88" t="s">
        <v>3116</v>
      </c>
      <c r="AK1828" s="90" t="s">
        <v>566</v>
      </c>
      <c r="AL1828" s="91">
        <v>11.5</v>
      </c>
      <c r="AM1828" s="91">
        <v>9.8198865066999996</v>
      </c>
      <c r="AN1828" s="91">
        <v>2035</v>
      </c>
      <c r="AO1828" s="90">
        <v>10</v>
      </c>
      <c r="AP1828" s="91">
        <v>175.38</v>
      </c>
      <c r="AQ1828" s="91" t="s">
        <v>566</v>
      </c>
      <c r="AR1828" s="91" t="s">
        <v>566</v>
      </c>
      <c r="AS1828" s="91">
        <v>93.16</v>
      </c>
      <c r="AT1828" s="91">
        <v>95.71</v>
      </c>
      <c r="AU1828" s="90" t="s">
        <v>566</v>
      </c>
      <c r="AV1828" s="90">
        <v>0</v>
      </c>
      <c r="AW1828" s="91" t="s">
        <v>566</v>
      </c>
      <c r="AX1828" s="91" t="s">
        <v>566</v>
      </c>
      <c r="AY1828" s="91">
        <v>234.32</v>
      </c>
      <c r="AZ1828" s="88" t="s">
        <v>4928</v>
      </c>
      <c r="BA1828" s="91">
        <v>237</v>
      </c>
      <c r="BB1828" s="91">
        <v>141.16</v>
      </c>
      <c r="BC1828" s="94">
        <v>0.56140598880000003</v>
      </c>
      <c r="BD1828" s="91">
        <v>77.066999999999993</v>
      </c>
      <c r="BE1828" s="95">
        <v>85.561000000000007</v>
      </c>
      <c r="BF1828" s="91">
        <v>9.26</v>
      </c>
      <c r="BG1828" s="91">
        <v>30.9</v>
      </c>
      <c r="BH1828" s="94" t="s">
        <v>566</v>
      </c>
      <c r="BI1828" s="94" t="s">
        <v>566</v>
      </c>
      <c r="BJ1828" s="93">
        <v>742</v>
      </c>
      <c r="BK1828" s="94">
        <v>2</v>
      </c>
      <c r="BL1828" s="91">
        <v>286.24351999999999</v>
      </c>
      <c r="BM1828" s="96">
        <v>29.48308213</v>
      </c>
      <c r="BN1828" s="96" t="s">
        <v>566</v>
      </c>
      <c r="BO1828" s="88" t="s">
        <v>430</v>
      </c>
      <c r="BP1828" s="88" t="s">
        <v>566</v>
      </c>
      <c r="BQ1828" s="91">
        <v>77.066999999999993</v>
      </c>
      <c r="BR1828" s="95">
        <v>85.561000000000007</v>
      </c>
      <c r="BS1828" s="91">
        <v>9.26</v>
      </c>
      <c r="BT1828" s="90">
        <v>30</v>
      </c>
      <c r="BU1828" s="91">
        <v>0</v>
      </c>
      <c r="BV1828" s="91">
        <v>277.77</v>
      </c>
      <c r="BW1828" s="96">
        <v>28.610309999999998</v>
      </c>
      <c r="BX1828" s="96" t="s">
        <v>566</v>
      </c>
      <c r="BY1828" s="96" t="s">
        <v>566</v>
      </c>
      <c r="BZ1828" s="96" t="s">
        <v>566</v>
      </c>
      <c r="CA1828" s="96" t="s">
        <v>566</v>
      </c>
      <c r="CB1828" s="96" t="s">
        <v>566</v>
      </c>
      <c r="CC1828" s="96" t="s">
        <v>566</v>
      </c>
      <c r="CD1828" s="96" t="s">
        <v>566</v>
      </c>
      <c r="CE1828" s="96" t="s">
        <v>566</v>
      </c>
      <c r="CF1828" s="88" t="s">
        <v>566</v>
      </c>
      <c r="CG1828" s="88" t="s">
        <v>566</v>
      </c>
      <c r="CH1828" s="92" t="s">
        <v>566</v>
      </c>
      <c r="CI1828" s="91">
        <v>0</v>
      </c>
      <c r="CJ1828" s="91">
        <v>0</v>
      </c>
      <c r="CK1828" s="90" t="s">
        <v>566</v>
      </c>
      <c r="CL1828" s="91">
        <v>0.81450417870000003</v>
      </c>
      <c r="CM1828" s="91">
        <v>-0.68250417870000002</v>
      </c>
      <c r="CN1828" s="88" t="s">
        <v>566</v>
      </c>
      <c r="CO1828" s="91">
        <v>158</v>
      </c>
      <c r="CP1828" s="91">
        <v>42.846479704099998</v>
      </c>
      <c r="CQ1828" s="91">
        <v>5.1474240427</v>
      </c>
      <c r="CR1828" s="91">
        <v>-34.2204746894</v>
      </c>
      <c r="CS1828" s="91">
        <v>-4.1115759573000004</v>
      </c>
      <c r="CT1828" s="90">
        <v>-3.5</v>
      </c>
      <c r="CU1828" s="96">
        <v>1.018</v>
      </c>
      <c r="CV1828" s="96">
        <v>0.83199999999999996</v>
      </c>
      <c r="CW1828" s="96">
        <v>0.73799999999999999</v>
      </c>
      <c r="CX1828" s="93">
        <v>2773</v>
      </c>
      <c r="CY1828" s="93">
        <v>2745.7779999999998</v>
      </c>
      <c r="CZ1828" s="93">
        <v>73.099999999999994</v>
      </c>
      <c r="DA1828" s="90">
        <v>103</v>
      </c>
      <c r="DB1828" s="90" t="s">
        <v>566</v>
      </c>
      <c r="DC1828" s="90">
        <v>126.4</v>
      </c>
      <c r="DD1828" s="91">
        <v>272</v>
      </c>
      <c r="DE1828" s="91">
        <v>-13.8529411765</v>
      </c>
      <c r="DF1828" s="93">
        <v>35.6</v>
      </c>
      <c r="DG1828" s="88" t="s">
        <v>393</v>
      </c>
      <c r="DH1828" s="88" t="s">
        <v>566</v>
      </c>
      <c r="DI1828" s="88">
        <v>1</v>
      </c>
      <c r="DJ1828" s="88" t="s">
        <v>818</v>
      </c>
      <c r="DK1828" s="90">
        <v>-4.5</v>
      </c>
      <c r="DL1828" s="91">
        <v>85.561000000000007</v>
      </c>
      <c r="DM1828" s="91">
        <v>0.73430545830000005</v>
      </c>
      <c r="DN1828" s="91">
        <v>100.8017724955</v>
      </c>
      <c r="DO1828" s="91">
        <v>12.109967280299999</v>
      </c>
      <c r="DP1828" s="91">
        <v>23.734818101999998</v>
      </c>
      <c r="DQ1828" s="91">
        <v>2.8509672802999999</v>
      </c>
      <c r="DR1828" s="91">
        <v>56.042192578799998</v>
      </c>
      <c r="DS1828" s="91">
        <v>6.7327101661000004</v>
      </c>
      <c r="DT1828" s="91">
        <v>-21.0247618147</v>
      </c>
      <c r="DU1828" s="91">
        <v>-2.5262898338999999</v>
      </c>
      <c r="DV1828" s="91">
        <v>177.0506634722</v>
      </c>
      <c r="DW1828" s="97"/>
      <c r="DX1828" s="98" t="s">
        <v>566</v>
      </c>
      <c r="DY1828" s="99" t="s">
        <v>689</v>
      </c>
      <c r="DZ1828" s="98" t="s">
        <v>689</v>
      </c>
      <c r="EA1828" s="100" t="s">
        <v>689</v>
      </c>
      <c r="EB1828" s="101" t="s">
        <v>2761</v>
      </c>
      <c r="EC1828" s="38"/>
    </row>
    <row r="1829" spans="1:133" ht="15" customHeight="1" x14ac:dyDescent="0.25">
      <c r="A1829" s="17" t="str">
        <f t="shared" si="28"/>
        <v>782_Восточно-Придорожное</v>
      </c>
      <c r="B1829" s="87">
        <v>57</v>
      </c>
      <c r="C1829" s="88" t="s">
        <v>733</v>
      </c>
      <c r="D1829" s="88" t="s">
        <v>568</v>
      </c>
      <c r="E1829" s="88" t="s">
        <v>1715</v>
      </c>
      <c r="F1829" s="88" t="s">
        <v>7</v>
      </c>
      <c r="G1829" s="88" t="s">
        <v>1506</v>
      </c>
      <c r="H1829" s="88" t="s">
        <v>1716</v>
      </c>
      <c r="I1829" s="89">
        <v>782</v>
      </c>
      <c r="J1829" s="88" t="s">
        <v>26</v>
      </c>
      <c r="K1829" s="88" t="s">
        <v>1593</v>
      </c>
      <c r="L1829" s="88" t="s">
        <v>396</v>
      </c>
      <c r="M1829" s="88" t="s">
        <v>1718</v>
      </c>
      <c r="N1829" s="88" t="s">
        <v>9</v>
      </c>
      <c r="O1829" s="90">
        <v>4</v>
      </c>
      <c r="P1829" s="90">
        <v>2581.5</v>
      </c>
      <c r="Q1829" s="90">
        <v>2585.5</v>
      </c>
      <c r="R1829" s="91">
        <v>122.715</v>
      </c>
      <c r="S1829" s="90" t="s">
        <v>150</v>
      </c>
      <c r="T1829" s="90">
        <v>2873</v>
      </c>
      <c r="U1829" s="90">
        <v>2.8</v>
      </c>
      <c r="V1829" s="88" t="s">
        <v>31</v>
      </c>
      <c r="W1829" s="88" t="s">
        <v>94</v>
      </c>
      <c r="X1829" s="88" t="s">
        <v>308</v>
      </c>
      <c r="Y1829" s="90" t="s">
        <v>854</v>
      </c>
      <c r="Z1829" s="90" t="s">
        <v>566</v>
      </c>
      <c r="AA1829" s="90">
        <v>73</v>
      </c>
      <c r="AB1829" s="91" t="s">
        <v>3507</v>
      </c>
      <c r="AC1829" s="88" t="s">
        <v>566</v>
      </c>
      <c r="AD1829" s="90" t="s">
        <v>566</v>
      </c>
      <c r="AE1829" s="90" t="s">
        <v>2019</v>
      </c>
      <c r="AF1829" s="90" t="s">
        <v>94</v>
      </c>
      <c r="AG1829" s="91" t="s">
        <v>3496</v>
      </c>
      <c r="AH1829" s="92" t="s">
        <v>2803</v>
      </c>
      <c r="AI1829" s="93">
        <v>596</v>
      </c>
      <c r="AJ1829" s="88" t="s">
        <v>566</v>
      </c>
      <c r="AK1829" s="90" t="s">
        <v>566</v>
      </c>
      <c r="AL1829" s="91">
        <v>12.1</v>
      </c>
      <c r="AM1829" s="91">
        <v>9.4152479671999991</v>
      </c>
      <c r="AN1829" s="91">
        <v>1882</v>
      </c>
      <c r="AO1829" s="90">
        <v>10.5</v>
      </c>
      <c r="AP1829" s="91">
        <v>82.22</v>
      </c>
      <c r="AQ1829" s="91" t="s">
        <v>566</v>
      </c>
      <c r="AR1829" s="91" t="s">
        <v>566</v>
      </c>
      <c r="AS1829" s="91">
        <v>66.8</v>
      </c>
      <c r="AT1829" s="91">
        <v>68.75</v>
      </c>
      <c r="AU1829" s="90" t="s">
        <v>566</v>
      </c>
      <c r="AV1829" s="90">
        <v>0</v>
      </c>
      <c r="AW1829" s="91" t="s">
        <v>566</v>
      </c>
      <c r="AX1829" s="91" t="s">
        <v>566</v>
      </c>
      <c r="AY1829" s="91">
        <v>217.9</v>
      </c>
      <c r="AZ1829" s="88" t="s">
        <v>4928</v>
      </c>
      <c r="BA1829" s="91">
        <v>219.9</v>
      </c>
      <c r="BB1829" s="91">
        <v>151.1</v>
      </c>
      <c r="BC1829" s="94">
        <v>4.7868224600000002E-2</v>
      </c>
      <c r="BD1829" s="91">
        <v>6.7060000000000004</v>
      </c>
      <c r="BE1829" s="95">
        <v>75.036000000000001</v>
      </c>
      <c r="BF1829" s="91">
        <v>1.39</v>
      </c>
      <c r="BG1829" s="91">
        <v>31</v>
      </c>
      <c r="BH1829" s="94">
        <v>6.6669999999999993E-2</v>
      </c>
      <c r="BI1829" s="94">
        <v>0.41666999999999998</v>
      </c>
      <c r="BJ1829" s="93">
        <v>103</v>
      </c>
      <c r="BK1829" s="94">
        <v>0</v>
      </c>
      <c r="BL1829" s="91">
        <v>43.076309999999999</v>
      </c>
      <c r="BM1829" s="96">
        <v>3.83379146</v>
      </c>
      <c r="BN1829" s="96" t="s">
        <v>566</v>
      </c>
      <c r="BO1829" s="88" t="s">
        <v>696</v>
      </c>
      <c r="BP1829" s="88" t="s">
        <v>566</v>
      </c>
      <c r="BQ1829" s="91">
        <v>6.7060000000000004</v>
      </c>
      <c r="BR1829" s="95">
        <v>75.036000000000001</v>
      </c>
      <c r="BS1829" s="91">
        <v>1.39</v>
      </c>
      <c r="BT1829" s="90">
        <v>30</v>
      </c>
      <c r="BU1829" s="91">
        <v>0</v>
      </c>
      <c r="BV1829" s="91">
        <v>41.7</v>
      </c>
      <c r="BW1829" s="96">
        <v>3.7113</v>
      </c>
      <c r="BX1829" s="96" t="s">
        <v>566</v>
      </c>
      <c r="BY1829" s="96" t="s">
        <v>566</v>
      </c>
      <c r="BZ1829" s="96" t="s">
        <v>566</v>
      </c>
      <c r="CA1829" s="96" t="s">
        <v>566</v>
      </c>
      <c r="CB1829" s="96" t="s">
        <v>566</v>
      </c>
      <c r="CC1829" s="96" t="s">
        <v>566</v>
      </c>
      <c r="CD1829" s="96" t="s">
        <v>566</v>
      </c>
      <c r="CE1829" s="96" t="s">
        <v>566</v>
      </c>
      <c r="CF1829" s="88" t="s">
        <v>566</v>
      </c>
      <c r="CG1829" s="88" t="s">
        <v>566</v>
      </c>
      <c r="CH1829" s="92" t="s">
        <v>566</v>
      </c>
      <c r="CI1829" s="91">
        <v>0</v>
      </c>
      <c r="CJ1829" s="91">
        <v>0</v>
      </c>
      <c r="CK1829" s="90" t="s">
        <v>566</v>
      </c>
      <c r="CL1829" s="91">
        <v>0.11668393990000001</v>
      </c>
      <c r="CM1829" s="91">
        <v>1.5316060100000001E-2</v>
      </c>
      <c r="CN1829" s="88" t="s">
        <v>566</v>
      </c>
      <c r="CO1829" s="91">
        <v>103.44499999999999</v>
      </c>
      <c r="CP1829" s="91">
        <v>5.4208670513000001</v>
      </c>
      <c r="CQ1829" s="91">
        <v>1.1231888192999999</v>
      </c>
      <c r="CR1829" s="91">
        <v>-1.2855845615999999</v>
      </c>
      <c r="CS1829" s="91">
        <v>-0.26681118069999998</v>
      </c>
      <c r="CT1829" s="90">
        <v>-1.5</v>
      </c>
      <c r="CU1829" s="96">
        <v>1.016</v>
      </c>
      <c r="CV1829" s="96">
        <v>0.83</v>
      </c>
      <c r="CW1829" s="96">
        <v>0.749</v>
      </c>
      <c r="CX1829" s="93">
        <v>2403</v>
      </c>
      <c r="CY1829" s="93">
        <v>2382.6849999999999</v>
      </c>
      <c r="CZ1829" s="93">
        <v>76.099999999999994</v>
      </c>
      <c r="DA1829" s="90">
        <v>89</v>
      </c>
      <c r="DB1829" s="90" t="s">
        <v>566</v>
      </c>
      <c r="DC1829" s="90">
        <v>121.7</v>
      </c>
      <c r="DD1829" s="91">
        <v>246</v>
      </c>
      <c r="DE1829" s="91">
        <v>-11.4227642276</v>
      </c>
      <c r="DF1829" s="93">
        <v>145.1</v>
      </c>
      <c r="DG1829" s="88" t="s">
        <v>393</v>
      </c>
      <c r="DH1829" s="88" t="s">
        <v>566</v>
      </c>
      <c r="DI1829" s="88" t="s">
        <v>566</v>
      </c>
      <c r="DJ1829" s="88" t="s">
        <v>1897</v>
      </c>
      <c r="DK1829" s="90">
        <v>-2.5</v>
      </c>
      <c r="DL1829" s="91">
        <v>75.036000000000001</v>
      </c>
      <c r="DM1829" s="91">
        <v>5.6995032799999998E-2</v>
      </c>
      <c r="DN1829" s="91">
        <v>7.9846013314000004</v>
      </c>
      <c r="DO1829" s="91">
        <v>1.6543875467</v>
      </c>
      <c r="DP1829" s="91">
        <v>1.2781497184999999</v>
      </c>
      <c r="DQ1829" s="91">
        <v>0.26438754669999998</v>
      </c>
      <c r="DR1829" s="91">
        <v>6.4540035199999997</v>
      </c>
      <c r="DS1829" s="91">
        <v>1.3372518685000001</v>
      </c>
      <c r="DT1829" s="91">
        <v>-0.25244809289999998</v>
      </c>
      <c r="DU1829" s="91">
        <v>-5.2748131500000003E-2</v>
      </c>
      <c r="DV1829" s="91">
        <v>159.90560500000001</v>
      </c>
      <c r="DW1829" s="97"/>
      <c r="DX1829" s="98" t="s">
        <v>566</v>
      </c>
      <c r="DY1829" s="99" t="s">
        <v>689</v>
      </c>
      <c r="DZ1829" s="98" t="s">
        <v>689</v>
      </c>
      <c r="EA1829" s="100" t="s">
        <v>689</v>
      </c>
      <c r="EB1829" s="101" t="s">
        <v>2761</v>
      </c>
      <c r="EC1829" s="38"/>
    </row>
    <row r="1830" spans="1:133" ht="15" customHeight="1" x14ac:dyDescent="0.25">
      <c r="A1830" s="17" t="str">
        <f t="shared" si="28"/>
        <v>787_Восточно-Придорожное</v>
      </c>
      <c r="B1830" s="87">
        <v>58</v>
      </c>
      <c r="C1830" s="88" t="s">
        <v>733</v>
      </c>
      <c r="D1830" s="88" t="s">
        <v>568</v>
      </c>
      <c r="E1830" s="88" t="s">
        <v>1715</v>
      </c>
      <c r="F1830" s="88" t="s">
        <v>7</v>
      </c>
      <c r="G1830" s="88" t="s">
        <v>1506</v>
      </c>
      <c r="H1830" s="88" t="s">
        <v>1716</v>
      </c>
      <c r="I1830" s="89">
        <v>787</v>
      </c>
      <c r="J1830" s="88" t="s">
        <v>26</v>
      </c>
      <c r="K1830" s="88" t="s">
        <v>1593</v>
      </c>
      <c r="L1830" s="88" t="s">
        <v>396</v>
      </c>
      <c r="M1830" s="88" t="s">
        <v>1718</v>
      </c>
      <c r="N1830" s="88" t="s">
        <v>9</v>
      </c>
      <c r="O1830" s="90">
        <v>4</v>
      </c>
      <c r="P1830" s="90">
        <v>2478.6</v>
      </c>
      <c r="Q1830" s="90">
        <v>2482.6</v>
      </c>
      <c r="R1830" s="91">
        <v>22.76</v>
      </c>
      <c r="S1830" s="90" t="s">
        <v>150</v>
      </c>
      <c r="T1830" s="90">
        <v>2721.8</v>
      </c>
      <c r="U1830" s="90">
        <v>3.6</v>
      </c>
      <c r="V1830" s="88" t="s">
        <v>31</v>
      </c>
      <c r="W1830" s="88" t="s">
        <v>112</v>
      </c>
      <c r="X1830" s="88" t="s">
        <v>1364</v>
      </c>
      <c r="Y1830" s="90" t="s">
        <v>873</v>
      </c>
      <c r="Z1830" s="90" t="s">
        <v>566</v>
      </c>
      <c r="AA1830" s="90">
        <v>73</v>
      </c>
      <c r="AB1830" s="91" t="s">
        <v>4465</v>
      </c>
      <c r="AC1830" s="88" t="s">
        <v>566</v>
      </c>
      <c r="AD1830" s="90" t="s">
        <v>566</v>
      </c>
      <c r="AE1830" s="90" t="s">
        <v>1265</v>
      </c>
      <c r="AF1830" s="90" t="s">
        <v>112</v>
      </c>
      <c r="AG1830" s="91" t="s">
        <v>3556</v>
      </c>
      <c r="AH1830" s="92" t="s">
        <v>4697</v>
      </c>
      <c r="AI1830" s="93">
        <v>177</v>
      </c>
      <c r="AJ1830" s="88" t="s">
        <v>722</v>
      </c>
      <c r="AK1830" s="90" t="s">
        <v>566</v>
      </c>
      <c r="AL1830" s="91">
        <v>12.1</v>
      </c>
      <c r="AM1830" s="91">
        <v>9.4152479671999991</v>
      </c>
      <c r="AN1830" s="91">
        <v>1941</v>
      </c>
      <c r="AO1830" s="90">
        <v>10.6</v>
      </c>
      <c r="AP1830" s="91">
        <v>17.47</v>
      </c>
      <c r="AQ1830" s="91">
        <v>40.001764705900001</v>
      </c>
      <c r="AR1830" s="91" t="s">
        <v>566</v>
      </c>
      <c r="AS1830" s="91">
        <v>51.896232801899998</v>
      </c>
      <c r="AT1830" s="91">
        <v>54.076184389600002</v>
      </c>
      <c r="AU1830" s="90">
        <v>715</v>
      </c>
      <c r="AV1830" s="90">
        <v>0</v>
      </c>
      <c r="AW1830" s="91">
        <v>3.51</v>
      </c>
      <c r="AX1830" s="91" t="s">
        <v>566</v>
      </c>
      <c r="AY1830" s="91">
        <v>139.91</v>
      </c>
      <c r="AZ1830" s="88" t="s">
        <v>4928</v>
      </c>
      <c r="BA1830" s="91">
        <v>142.19999999999999</v>
      </c>
      <c r="BB1830" s="91">
        <v>88.013767198099998</v>
      </c>
      <c r="BC1830" s="94">
        <v>0.21199295430000001</v>
      </c>
      <c r="BD1830" s="91">
        <v>14.885999999999999</v>
      </c>
      <c r="BE1830" s="95">
        <v>2.86</v>
      </c>
      <c r="BF1830" s="91">
        <v>12</v>
      </c>
      <c r="BG1830" s="91">
        <v>31</v>
      </c>
      <c r="BH1830" s="94">
        <v>0.16667000000000001</v>
      </c>
      <c r="BI1830" s="94">
        <v>0.33333000000000002</v>
      </c>
      <c r="BJ1830" s="93">
        <v>248</v>
      </c>
      <c r="BK1830" s="94">
        <v>0</v>
      </c>
      <c r="BL1830" s="91">
        <v>372.06677999999999</v>
      </c>
      <c r="BM1830" s="96">
        <v>33.113943130000003</v>
      </c>
      <c r="BN1830" s="96" t="s">
        <v>566</v>
      </c>
      <c r="BO1830" s="88" t="s">
        <v>696</v>
      </c>
      <c r="BP1830" s="88" t="s">
        <v>566</v>
      </c>
      <c r="BQ1830" s="91">
        <v>14.885999999999999</v>
      </c>
      <c r="BR1830" s="95">
        <v>2.86</v>
      </c>
      <c r="BS1830" s="91">
        <v>12</v>
      </c>
      <c r="BT1830" s="90">
        <v>30</v>
      </c>
      <c r="BU1830" s="91">
        <v>0</v>
      </c>
      <c r="BV1830" s="91">
        <v>360.06</v>
      </c>
      <c r="BW1830" s="96">
        <v>32.045340000000003</v>
      </c>
      <c r="BX1830" s="96" t="s">
        <v>566</v>
      </c>
      <c r="BY1830" s="96" t="s">
        <v>566</v>
      </c>
      <c r="BZ1830" s="96" t="s">
        <v>566</v>
      </c>
      <c r="CA1830" s="96" t="s">
        <v>566</v>
      </c>
      <c r="CB1830" s="96" t="s">
        <v>566</v>
      </c>
      <c r="CC1830" s="96" t="s">
        <v>566</v>
      </c>
      <c r="CD1830" s="96" t="s">
        <v>566</v>
      </c>
      <c r="CE1830" s="96" t="s">
        <v>566</v>
      </c>
      <c r="CF1830" s="88" t="s">
        <v>566</v>
      </c>
      <c r="CG1830" s="88" t="s">
        <v>566</v>
      </c>
      <c r="CH1830" s="92" t="s">
        <v>566</v>
      </c>
      <c r="CI1830" s="91">
        <v>0</v>
      </c>
      <c r="CJ1830" s="91">
        <v>0</v>
      </c>
      <c r="CK1830" s="90" t="s">
        <v>566</v>
      </c>
      <c r="CL1830" s="91">
        <v>0.1385833497</v>
      </c>
      <c r="CM1830" s="91">
        <v>-1.5545833496999999</v>
      </c>
      <c r="CN1830" s="88" t="s">
        <v>566</v>
      </c>
      <c r="CO1830" s="91">
        <v>103.44499999999999</v>
      </c>
      <c r="CP1830" s="91">
        <v>7.4723925834999996</v>
      </c>
      <c r="CQ1830" s="91">
        <v>6.0247231541000001</v>
      </c>
      <c r="CR1830" s="91">
        <v>-7.4137367713</v>
      </c>
      <c r="CS1830" s="91">
        <v>-5.9772768458999996</v>
      </c>
      <c r="CT1830" s="90">
        <v>1.99</v>
      </c>
      <c r="CU1830" s="96">
        <v>1.016</v>
      </c>
      <c r="CV1830" s="96">
        <v>0.83</v>
      </c>
      <c r="CW1830" s="96">
        <v>0.749</v>
      </c>
      <c r="CX1830" s="93">
        <v>2403</v>
      </c>
      <c r="CY1830" s="93">
        <v>2379.7399999999998</v>
      </c>
      <c r="CZ1830" s="93">
        <v>76.099999999999994</v>
      </c>
      <c r="DA1830" s="90">
        <v>89</v>
      </c>
      <c r="DB1830" s="90" t="s">
        <v>566</v>
      </c>
      <c r="DC1830" s="90">
        <v>121.7</v>
      </c>
      <c r="DD1830" s="91">
        <v>246</v>
      </c>
      <c r="DE1830" s="91">
        <v>-43.126016260199997</v>
      </c>
      <c r="DF1830" s="93">
        <v>145.1</v>
      </c>
      <c r="DG1830" s="88" t="s">
        <v>393</v>
      </c>
      <c r="DH1830" s="88" t="s">
        <v>566</v>
      </c>
      <c r="DI1830" s="88" t="s">
        <v>566</v>
      </c>
      <c r="DJ1830" s="88" t="s">
        <v>801</v>
      </c>
      <c r="DK1830" s="90">
        <v>-2.5</v>
      </c>
      <c r="DL1830" s="91">
        <v>2.86</v>
      </c>
      <c r="DM1830" s="91">
        <v>0.39340448500000003</v>
      </c>
      <c r="DN1830" s="91">
        <v>27.624593391099999</v>
      </c>
      <c r="DO1830" s="91">
        <v>22.272722634099999</v>
      </c>
      <c r="DP1830" s="91">
        <v>12.7384640363</v>
      </c>
      <c r="DQ1830" s="91">
        <v>10.2707226341</v>
      </c>
      <c r="DR1830" s="91">
        <v>13.866721285600001</v>
      </c>
      <c r="DS1830" s="91">
        <v>11.1802419195</v>
      </c>
      <c r="DT1830" s="91">
        <v>-1.0194080692</v>
      </c>
      <c r="DU1830" s="91">
        <v>-0.82175808049999999</v>
      </c>
      <c r="DV1830" s="91" t="s">
        <v>566</v>
      </c>
      <c r="DW1830" s="97"/>
      <c r="DX1830" s="98" t="s">
        <v>689</v>
      </c>
      <c r="DY1830" s="99" t="s">
        <v>689</v>
      </c>
      <c r="DZ1830" s="98" t="s">
        <v>689</v>
      </c>
      <c r="EA1830" s="100" t="s">
        <v>689</v>
      </c>
      <c r="EB1830" s="101" t="s">
        <v>2764</v>
      </c>
      <c r="EC1830" s="38"/>
    </row>
    <row r="1831" spans="1:133" ht="15" customHeight="1" x14ac:dyDescent="0.25">
      <c r="A1831" s="17" t="str">
        <f t="shared" si="28"/>
        <v>791_Восточно-Придорожное</v>
      </c>
      <c r="B1831" s="87">
        <v>59</v>
      </c>
      <c r="C1831" s="88" t="s">
        <v>733</v>
      </c>
      <c r="D1831" s="88" t="s">
        <v>568</v>
      </c>
      <c r="E1831" s="88" t="s">
        <v>1715</v>
      </c>
      <c r="F1831" s="88" t="s">
        <v>7</v>
      </c>
      <c r="G1831" s="88" t="s">
        <v>1506</v>
      </c>
      <c r="H1831" s="88" t="s">
        <v>5652</v>
      </c>
      <c r="I1831" s="89">
        <v>791</v>
      </c>
      <c r="J1831" s="88" t="s">
        <v>26</v>
      </c>
      <c r="K1831" s="88" t="s">
        <v>1593</v>
      </c>
      <c r="L1831" s="88" t="s">
        <v>385</v>
      </c>
      <c r="M1831" s="88" t="s">
        <v>1709</v>
      </c>
      <c r="N1831" s="88" t="s">
        <v>13</v>
      </c>
      <c r="O1831" s="90">
        <v>16.7</v>
      </c>
      <c r="P1831" s="90">
        <v>2872.4</v>
      </c>
      <c r="Q1831" s="90">
        <v>2883.1</v>
      </c>
      <c r="R1831" s="91">
        <v>49.43</v>
      </c>
      <c r="S1831" s="90" t="s">
        <v>150</v>
      </c>
      <c r="T1831" s="90">
        <v>2904.2</v>
      </c>
      <c r="U1831" s="90">
        <v>10.5</v>
      </c>
      <c r="V1831" s="88" t="s">
        <v>31</v>
      </c>
      <c r="W1831" s="88" t="s">
        <v>65</v>
      </c>
      <c r="X1831" s="88" t="s">
        <v>2042</v>
      </c>
      <c r="Y1831" s="90" t="s">
        <v>550</v>
      </c>
      <c r="Z1831" s="90" t="s">
        <v>566</v>
      </c>
      <c r="AA1831" s="90">
        <v>73</v>
      </c>
      <c r="AB1831" s="91" t="s">
        <v>3690</v>
      </c>
      <c r="AC1831" s="88" t="s">
        <v>566</v>
      </c>
      <c r="AD1831" s="90" t="s">
        <v>566</v>
      </c>
      <c r="AE1831" s="90" t="s">
        <v>2021</v>
      </c>
      <c r="AF1831" s="90" t="s">
        <v>65</v>
      </c>
      <c r="AG1831" s="91" t="s">
        <v>3455</v>
      </c>
      <c r="AH1831" s="92" t="s">
        <v>4659</v>
      </c>
      <c r="AI1831" s="93">
        <v>211</v>
      </c>
      <c r="AJ1831" s="88" t="s">
        <v>3232</v>
      </c>
      <c r="AK1831" s="90" t="s">
        <v>566</v>
      </c>
      <c r="AL1831" s="91">
        <v>12.1</v>
      </c>
      <c r="AM1831" s="91">
        <v>9.4152479671999991</v>
      </c>
      <c r="AN1831" s="91">
        <v>2075</v>
      </c>
      <c r="AO1831" s="90">
        <v>11.8</v>
      </c>
      <c r="AP1831" s="91">
        <v>38.787999999999997</v>
      </c>
      <c r="AQ1831" s="91">
        <v>41.45</v>
      </c>
      <c r="AR1831" s="91" t="s">
        <v>566</v>
      </c>
      <c r="AS1831" s="91">
        <v>72.651213969799997</v>
      </c>
      <c r="AT1831" s="91">
        <v>74.850948802399998</v>
      </c>
      <c r="AU1831" s="90">
        <v>680</v>
      </c>
      <c r="AV1831" s="90">
        <v>0</v>
      </c>
      <c r="AW1831" s="91">
        <v>7.2</v>
      </c>
      <c r="AX1831" s="91" t="s">
        <v>566</v>
      </c>
      <c r="AY1831" s="91">
        <v>166.23</v>
      </c>
      <c r="AZ1831" s="88" t="s">
        <v>4928</v>
      </c>
      <c r="BA1831" s="91">
        <v>168.8</v>
      </c>
      <c r="BB1831" s="91">
        <v>93.578786030200007</v>
      </c>
      <c r="BC1831" s="94">
        <v>0.41530411029999997</v>
      </c>
      <c r="BD1831" s="91">
        <v>34.645000000000003</v>
      </c>
      <c r="BE1831" s="95">
        <v>19.498000000000001</v>
      </c>
      <c r="BF1831" s="91">
        <v>23.2</v>
      </c>
      <c r="BG1831" s="91">
        <v>31</v>
      </c>
      <c r="BH1831" s="94" t="s">
        <v>566</v>
      </c>
      <c r="BI1831" s="94" t="s">
        <v>566</v>
      </c>
      <c r="BJ1831" s="93">
        <v>744</v>
      </c>
      <c r="BK1831" s="94">
        <v>0</v>
      </c>
      <c r="BL1831" s="91">
        <v>719.34475999999995</v>
      </c>
      <c r="BM1831" s="96">
        <v>74.09251021</v>
      </c>
      <c r="BN1831" s="96" t="s">
        <v>566</v>
      </c>
      <c r="BO1831" s="88" t="s">
        <v>430</v>
      </c>
      <c r="BP1831" s="88" t="s">
        <v>566</v>
      </c>
      <c r="BQ1831" s="91">
        <v>34.645000000000003</v>
      </c>
      <c r="BR1831" s="95">
        <v>19.498000000000001</v>
      </c>
      <c r="BS1831" s="91">
        <v>23.2</v>
      </c>
      <c r="BT1831" s="90">
        <v>30</v>
      </c>
      <c r="BU1831" s="91">
        <v>0</v>
      </c>
      <c r="BV1831" s="91">
        <v>696.15</v>
      </c>
      <c r="BW1831" s="96">
        <v>71.703450000000004</v>
      </c>
      <c r="BX1831" s="96" t="s">
        <v>566</v>
      </c>
      <c r="BY1831" s="96" t="s">
        <v>566</v>
      </c>
      <c r="BZ1831" s="96" t="s">
        <v>566</v>
      </c>
      <c r="CA1831" s="96" t="s">
        <v>566</v>
      </c>
      <c r="CB1831" s="96" t="s">
        <v>566</v>
      </c>
      <c r="CC1831" s="96" t="s">
        <v>566</v>
      </c>
      <c r="CD1831" s="96" t="s">
        <v>566</v>
      </c>
      <c r="CE1831" s="96" t="s">
        <v>566</v>
      </c>
      <c r="CF1831" s="88" t="s">
        <v>566</v>
      </c>
      <c r="CG1831" s="88" t="s">
        <v>566</v>
      </c>
      <c r="CH1831" s="92" t="s">
        <v>566</v>
      </c>
      <c r="CI1831" s="91">
        <v>0</v>
      </c>
      <c r="CJ1831" s="91">
        <v>0</v>
      </c>
      <c r="CK1831" s="90" t="s">
        <v>566</v>
      </c>
      <c r="CL1831" s="91">
        <v>-0.26887544829999999</v>
      </c>
      <c r="CM1831" s="91">
        <v>-0.38012455169999998</v>
      </c>
      <c r="CN1831" s="88" t="s">
        <v>566</v>
      </c>
      <c r="CO1831" s="91">
        <v>158</v>
      </c>
      <c r="CP1831" s="91">
        <v>3.4180005650999998</v>
      </c>
      <c r="CQ1831" s="91">
        <v>2.2892904197999999</v>
      </c>
      <c r="CR1831" s="91">
        <v>-31.227483305900002</v>
      </c>
      <c r="CS1831" s="91">
        <v>-20.915709580200001</v>
      </c>
      <c r="CT1831" s="90">
        <v>1.02</v>
      </c>
      <c r="CU1831" s="96">
        <v>1.018</v>
      </c>
      <c r="CV1831" s="96">
        <v>0.83199999999999996</v>
      </c>
      <c r="CW1831" s="96">
        <v>0.73799999999999999</v>
      </c>
      <c r="CX1831" s="93">
        <v>2773</v>
      </c>
      <c r="CY1831" s="93">
        <v>2746.87</v>
      </c>
      <c r="CZ1831" s="93">
        <v>76.099999999999994</v>
      </c>
      <c r="DA1831" s="90">
        <v>103</v>
      </c>
      <c r="DB1831" s="90" t="s">
        <v>566</v>
      </c>
      <c r="DC1831" s="90">
        <v>126.4</v>
      </c>
      <c r="DD1831" s="91">
        <v>272</v>
      </c>
      <c r="DE1831" s="91">
        <v>-38.886029411800003</v>
      </c>
      <c r="DF1831" s="93">
        <v>35.6</v>
      </c>
      <c r="DG1831" s="88" t="s">
        <v>393</v>
      </c>
      <c r="DH1831" s="88" t="s">
        <v>566</v>
      </c>
      <c r="DI1831" s="88">
        <v>1</v>
      </c>
      <c r="DJ1831" s="88" t="s">
        <v>1739</v>
      </c>
      <c r="DK1831" s="90">
        <v>-4.5</v>
      </c>
      <c r="DL1831" s="91">
        <v>19.498000000000001</v>
      </c>
      <c r="DM1831" s="91">
        <v>1.1213495495000001</v>
      </c>
      <c r="DN1831" s="91">
        <v>93.543873449100005</v>
      </c>
      <c r="DO1831" s="91">
        <v>62.6533229721</v>
      </c>
      <c r="DP1831" s="91">
        <v>58.898389578100002</v>
      </c>
      <c r="DQ1831" s="91">
        <v>39.448322972100001</v>
      </c>
      <c r="DR1831" s="91">
        <v>9.2287067921000006</v>
      </c>
      <c r="DS1831" s="91">
        <v>6.1811546382999998</v>
      </c>
      <c r="DT1831" s="91">
        <v>-25.416777078900001</v>
      </c>
      <c r="DU1831" s="91">
        <v>-17.023845361700001</v>
      </c>
      <c r="DV1831" s="91" t="s">
        <v>566</v>
      </c>
      <c r="DW1831" s="97"/>
      <c r="DX1831" s="98" t="s">
        <v>3613</v>
      </c>
      <c r="DY1831" s="99" t="s">
        <v>689</v>
      </c>
      <c r="DZ1831" s="98" t="s">
        <v>689</v>
      </c>
      <c r="EA1831" s="100" t="s">
        <v>689</v>
      </c>
      <c r="EB1831" s="101" t="s">
        <v>2764</v>
      </c>
      <c r="EC1831" s="38"/>
    </row>
    <row r="1832" spans="1:133" ht="15" customHeight="1" x14ac:dyDescent="0.25">
      <c r="A1832" s="17" t="str">
        <f t="shared" si="28"/>
        <v>792Г_Восточно-Придорожное</v>
      </c>
      <c r="B1832" s="87">
        <v>60</v>
      </c>
      <c r="C1832" s="88" t="s">
        <v>733</v>
      </c>
      <c r="D1832" s="88" t="s">
        <v>568</v>
      </c>
      <c r="E1832" s="88" t="s">
        <v>1715</v>
      </c>
      <c r="F1832" s="88" t="s">
        <v>7</v>
      </c>
      <c r="G1832" s="88" t="s">
        <v>1506</v>
      </c>
      <c r="H1832" s="88" t="s">
        <v>5652</v>
      </c>
      <c r="I1832" s="89" t="s">
        <v>1462</v>
      </c>
      <c r="J1832" s="88" t="s">
        <v>26</v>
      </c>
      <c r="K1832" s="88" t="s">
        <v>1593</v>
      </c>
      <c r="L1832" s="88" t="s">
        <v>385</v>
      </c>
      <c r="M1832" s="88" t="s">
        <v>1709</v>
      </c>
      <c r="N1832" s="88" t="s">
        <v>13</v>
      </c>
      <c r="O1832" s="90">
        <v>444</v>
      </c>
      <c r="P1832" s="90">
        <v>3100</v>
      </c>
      <c r="Q1832" s="90">
        <v>3544</v>
      </c>
      <c r="R1832" s="91">
        <v>276.62</v>
      </c>
      <c r="S1832" s="90" t="s">
        <v>699</v>
      </c>
      <c r="T1832" s="90">
        <v>3544.3</v>
      </c>
      <c r="U1832" s="90">
        <v>444</v>
      </c>
      <c r="V1832" s="88" t="s">
        <v>31</v>
      </c>
      <c r="W1832" s="88" t="s">
        <v>65</v>
      </c>
      <c r="X1832" s="88" t="s">
        <v>268</v>
      </c>
      <c r="Y1832" s="90" t="s">
        <v>1921</v>
      </c>
      <c r="Z1832" s="90" t="s">
        <v>566</v>
      </c>
      <c r="AA1832" s="90">
        <v>73</v>
      </c>
      <c r="AB1832" s="91" t="s">
        <v>4029</v>
      </c>
      <c r="AC1832" s="88" t="s">
        <v>566</v>
      </c>
      <c r="AD1832" s="90" t="s">
        <v>566</v>
      </c>
      <c r="AE1832" s="90" t="s">
        <v>1965</v>
      </c>
      <c r="AF1832" s="90" t="s">
        <v>65</v>
      </c>
      <c r="AG1832" s="91" t="s">
        <v>3504</v>
      </c>
      <c r="AH1832" s="92" t="s">
        <v>3135</v>
      </c>
      <c r="AI1832" s="93">
        <v>379</v>
      </c>
      <c r="AJ1832" s="88" t="s">
        <v>3149</v>
      </c>
      <c r="AK1832" s="90" t="s">
        <v>566</v>
      </c>
      <c r="AL1832" s="91">
        <v>12.1</v>
      </c>
      <c r="AM1832" s="91">
        <v>9.4152479671999991</v>
      </c>
      <c r="AN1832" s="91">
        <v>1939</v>
      </c>
      <c r="AO1832" s="90">
        <v>11</v>
      </c>
      <c r="AP1832" s="91">
        <v>51.581000000000003</v>
      </c>
      <c r="AQ1832" s="91">
        <v>42.44</v>
      </c>
      <c r="AR1832" s="91">
        <v>92</v>
      </c>
      <c r="AS1832" s="91">
        <v>87.541501147299996</v>
      </c>
      <c r="AT1832" s="91">
        <v>89.887990769300004</v>
      </c>
      <c r="AU1832" s="90" t="s">
        <v>566</v>
      </c>
      <c r="AV1832" s="90">
        <v>0</v>
      </c>
      <c r="AW1832" s="91" t="s">
        <v>566</v>
      </c>
      <c r="AX1832" s="91" t="s">
        <v>566</v>
      </c>
      <c r="AY1832" s="91">
        <v>266.57</v>
      </c>
      <c r="AZ1832" s="88" t="s">
        <v>4928</v>
      </c>
      <c r="BA1832" s="91">
        <v>269.10000000000002</v>
      </c>
      <c r="BB1832" s="91">
        <v>179.02849885270001</v>
      </c>
      <c r="BC1832" s="94">
        <v>0.2543070449</v>
      </c>
      <c r="BD1832" s="91">
        <v>44.177999999999997</v>
      </c>
      <c r="BE1832" s="95">
        <v>62.344000000000001</v>
      </c>
      <c r="BF1832" s="91">
        <v>13.84</v>
      </c>
      <c r="BG1832" s="91">
        <v>31</v>
      </c>
      <c r="BH1832" s="94" t="s">
        <v>566</v>
      </c>
      <c r="BI1832" s="94" t="s">
        <v>566</v>
      </c>
      <c r="BJ1832" s="93">
        <v>743</v>
      </c>
      <c r="BK1832" s="94">
        <v>1</v>
      </c>
      <c r="BL1832" s="91">
        <v>428.48048999999997</v>
      </c>
      <c r="BM1832" s="96">
        <v>44.133490250000001</v>
      </c>
      <c r="BN1832" s="96" t="s">
        <v>566</v>
      </c>
      <c r="BO1832" s="88" t="s">
        <v>430</v>
      </c>
      <c r="BP1832" s="88" t="s">
        <v>566</v>
      </c>
      <c r="BQ1832" s="91">
        <v>44.177999999999997</v>
      </c>
      <c r="BR1832" s="95">
        <v>62.344000000000001</v>
      </c>
      <c r="BS1832" s="91">
        <v>13.84</v>
      </c>
      <c r="BT1832" s="90">
        <v>30</v>
      </c>
      <c r="BU1832" s="91">
        <v>0</v>
      </c>
      <c r="BV1832" s="91">
        <v>415.23</v>
      </c>
      <c r="BW1832" s="96">
        <v>42.768689999999999</v>
      </c>
      <c r="BX1832" s="96" t="s">
        <v>566</v>
      </c>
      <c r="BY1832" s="96" t="s">
        <v>566</v>
      </c>
      <c r="BZ1832" s="96" t="s">
        <v>566</v>
      </c>
      <c r="CA1832" s="96" t="s">
        <v>566</v>
      </c>
      <c r="CB1832" s="96" t="s">
        <v>566</v>
      </c>
      <c r="CC1832" s="96" t="s">
        <v>566</v>
      </c>
      <c r="CD1832" s="96" t="s">
        <v>566</v>
      </c>
      <c r="CE1832" s="96" t="s">
        <v>566</v>
      </c>
      <c r="CF1832" s="88" t="s">
        <v>566</v>
      </c>
      <c r="CG1832" s="88" t="s">
        <v>566</v>
      </c>
      <c r="CH1832" s="92" t="s">
        <v>566</v>
      </c>
      <c r="CI1832" s="91">
        <v>0</v>
      </c>
      <c r="CJ1832" s="91">
        <v>0</v>
      </c>
      <c r="CK1832" s="90" t="s">
        <v>566</v>
      </c>
      <c r="CL1832" s="91">
        <v>1.2636471094999999</v>
      </c>
      <c r="CM1832" s="91">
        <v>-0.36264710950000001</v>
      </c>
      <c r="CN1832" s="88" t="s">
        <v>566</v>
      </c>
      <c r="CO1832" s="91">
        <v>158</v>
      </c>
      <c r="CP1832" s="91">
        <v>27.609825971999999</v>
      </c>
      <c r="CQ1832" s="91">
        <v>8.6499910702000005</v>
      </c>
      <c r="CR1832" s="91">
        <v>-16.567710178700001</v>
      </c>
      <c r="CS1832" s="91">
        <v>-5.1910089297999997</v>
      </c>
      <c r="CT1832" s="90">
        <v>1</v>
      </c>
      <c r="CU1832" s="96">
        <v>1.018</v>
      </c>
      <c r="CV1832" s="96">
        <v>0.83199999999999996</v>
      </c>
      <c r="CW1832" s="96">
        <v>0.73799999999999999</v>
      </c>
      <c r="CX1832" s="93">
        <v>2773</v>
      </c>
      <c r="CY1832" s="93">
        <v>2747.28</v>
      </c>
      <c r="CZ1832" s="93">
        <v>76.099999999999994</v>
      </c>
      <c r="DA1832" s="90">
        <v>103</v>
      </c>
      <c r="DB1832" s="90" t="s">
        <v>566</v>
      </c>
      <c r="DC1832" s="90">
        <v>126.4</v>
      </c>
      <c r="DD1832" s="91">
        <v>272</v>
      </c>
      <c r="DE1832" s="91">
        <v>-1.9963235293999999</v>
      </c>
      <c r="DF1832" s="93">
        <v>35.6</v>
      </c>
      <c r="DG1832" s="88" t="s">
        <v>393</v>
      </c>
      <c r="DH1832" s="88" t="s">
        <v>566</v>
      </c>
      <c r="DI1832" s="88">
        <v>1</v>
      </c>
      <c r="DJ1832" s="88" t="s">
        <v>566</v>
      </c>
      <c r="DK1832" s="90">
        <v>0</v>
      </c>
      <c r="DL1832" s="91">
        <v>62.344000000000001</v>
      </c>
      <c r="DM1832" s="91">
        <v>0.28713054939999999</v>
      </c>
      <c r="DN1832" s="91">
        <v>49.880070825799997</v>
      </c>
      <c r="DO1832" s="91">
        <v>15.627123751599999</v>
      </c>
      <c r="DP1832" s="91">
        <v>5.7025346750999999</v>
      </c>
      <c r="DQ1832" s="91">
        <v>1.7861237515999999</v>
      </c>
      <c r="DR1832" s="91">
        <v>31.173763750799999</v>
      </c>
      <c r="DS1832" s="91">
        <v>9.7665511670999994</v>
      </c>
      <c r="DT1832" s="91">
        <v>-13.003772399900001</v>
      </c>
      <c r="DU1832" s="91">
        <v>-4.0744488328999999</v>
      </c>
      <c r="DV1832" s="91" t="s">
        <v>566</v>
      </c>
      <c r="DW1832" s="97"/>
      <c r="DX1832" s="98" t="s">
        <v>566</v>
      </c>
      <c r="DY1832" s="99" t="s">
        <v>689</v>
      </c>
      <c r="DZ1832" s="98" t="s">
        <v>689</v>
      </c>
      <c r="EA1832" s="100" t="s">
        <v>689</v>
      </c>
      <c r="EB1832" s="101" t="s">
        <v>2764</v>
      </c>
      <c r="EC1832" s="38"/>
    </row>
    <row r="1833" spans="1:133" ht="15" customHeight="1" x14ac:dyDescent="0.25">
      <c r="A1833" s="17" t="str">
        <f t="shared" si="28"/>
        <v>793_Восточно-Придорожное</v>
      </c>
      <c r="B1833" s="87">
        <v>61</v>
      </c>
      <c r="C1833" s="88" t="s">
        <v>733</v>
      </c>
      <c r="D1833" s="88" t="s">
        <v>568</v>
      </c>
      <c r="E1833" s="88" t="s">
        <v>1715</v>
      </c>
      <c r="F1833" s="88" t="s">
        <v>7</v>
      </c>
      <c r="G1833" s="88" t="s">
        <v>1506</v>
      </c>
      <c r="H1833" s="88" t="s">
        <v>1716</v>
      </c>
      <c r="I1833" s="89">
        <v>793</v>
      </c>
      <c r="J1833" s="88" t="s">
        <v>26</v>
      </c>
      <c r="K1833" s="88" t="s">
        <v>1593</v>
      </c>
      <c r="L1833" s="88" t="s">
        <v>396</v>
      </c>
      <c r="M1833" s="88" t="s">
        <v>1718</v>
      </c>
      <c r="N1833" s="88" t="s">
        <v>9</v>
      </c>
      <c r="O1833" s="90">
        <v>5</v>
      </c>
      <c r="P1833" s="90">
        <v>2665</v>
      </c>
      <c r="Q1833" s="90">
        <v>2670</v>
      </c>
      <c r="R1833" s="91">
        <v>213.52</v>
      </c>
      <c r="S1833" s="90" t="s">
        <v>150</v>
      </c>
      <c r="T1833" s="90">
        <v>2966.7</v>
      </c>
      <c r="U1833" s="90">
        <v>3.2</v>
      </c>
      <c r="V1833" s="88" t="s">
        <v>31</v>
      </c>
      <c r="W1833" s="88" t="s">
        <v>94</v>
      </c>
      <c r="X1833" s="88" t="s">
        <v>1440</v>
      </c>
      <c r="Y1833" s="90" t="s">
        <v>873</v>
      </c>
      <c r="Z1833" s="90" t="s">
        <v>566</v>
      </c>
      <c r="AA1833" s="90">
        <v>73</v>
      </c>
      <c r="AB1833" s="91" t="s">
        <v>5653</v>
      </c>
      <c r="AC1833" s="88" t="s">
        <v>566</v>
      </c>
      <c r="AD1833" s="90" t="s">
        <v>566</v>
      </c>
      <c r="AE1833" s="90" t="s">
        <v>2019</v>
      </c>
      <c r="AF1833" s="90" t="s">
        <v>94</v>
      </c>
      <c r="AG1833" s="91" t="s">
        <v>3586</v>
      </c>
      <c r="AH1833" s="92" t="s">
        <v>5116</v>
      </c>
      <c r="AI1833" s="93">
        <v>17</v>
      </c>
      <c r="AJ1833" s="88" t="s">
        <v>722</v>
      </c>
      <c r="AK1833" s="90" t="s">
        <v>566</v>
      </c>
      <c r="AL1833" s="91">
        <v>12.1</v>
      </c>
      <c r="AM1833" s="91">
        <v>9.4152479671999991</v>
      </c>
      <c r="AN1833" s="91">
        <v>1921</v>
      </c>
      <c r="AO1833" s="90">
        <v>10</v>
      </c>
      <c r="AP1833" s="91">
        <v>147.738</v>
      </c>
      <c r="AQ1833" s="91">
        <v>37.087499999999999</v>
      </c>
      <c r="AR1833" s="91">
        <v>80</v>
      </c>
      <c r="AS1833" s="91">
        <v>64.388941220899994</v>
      </c>
      <c r="AT1833" s="91">
        <v>66.977297402999994</v>
      </c>
      <c r="AU1833" s="90" t="s">
        <v>566</v>
      </c>
      <c r="AV1833" s="90">
        <v>0</v>
      </c>
      <c r="AW1833" s="91" t="s">
        <v>566</v>
      </c>
      <c r="AX1833" s="91" t="s">
        <v>566</v>
      </c>
      <c r="AY1833" s="91">
        <v>218.68</v>
      </c>
      <c r="AZ1833" s="88" t="s">
        <v>4928</v>
      </c>
      <c r="BA1833" s="91">
        <v>221.3</v>
      </c>
      <c r="BB1833" s="91">
        <v>154.29105877910001</v>
      </c>
      <c r="BC1833" s="94">
        <v>7.7303669500000005E-2</v>
      </c>
      <c r="BD1833" s="91">
        <v>11</v>
      </c>
      <c r="BE1833" s="95">
        <v>3.7789999999999999</v>
      </c>
      <c r="BF1833" s="91">
        <v>8.7799999999999994</v>
      </c>
      <c r="BG1833" s="91">
        <v>23.9</v>
      </c>
      <c r="BH1833" s="94">
        <v>8.3330000000000001E-2</v>
      </c>
      <c r="BI1833" s="94">
        <v>0.26667000000000002</v>
      </c>
      <c r="BJ1833" s="93">
        <v>136</v>
      </c>
      <c r="BK1833" s="94">
        <v>171</v>
      </c>
      <c r="BL1833" s="91">
        <v>209.74187000000001</v>
      </c>
      <c r="BM1833" s="96">
        <v>18.667026880000002</v>
      </c>
      <c r="BN1833" s="96" t="s">
        <v>566</v>
      </c>
      <c r="BO1833" s="88" t="s">
        <v>696</v>
      </c>
      <c r="BP1833" s="88" t="s">
        <v>566</v>
      </c>
      <c r="BQ1833" s="91">
        <v>11</v>
      </c>
      <c r="BR1833" s="95">
        <v>3.7789999999999999</v>
      </c>
      <c r="BS1833" s="91">
        <v>8.7799999999999994</v>
      </c>
      <c r="BT1833" s="90">
        <v>30</v>
      </c>
      <c r="BU1833" s="91">
        <v>0</v>
      </c>
      <c r="BV1833" s="91">
        <v>263.55</v>
      </c>
      <c r="BW1833" s="96">
        <v>23.455950000000001</v>
      </c>
      <c r="BX1833" s="96" t="s">
        <v>566</v>
      </c>
      <c r="BY1833" s="96" t="s">
        <v>566</v>
      </c>
      <c r="BZ1833" s="96" t="s">
        <v>566</v>
      </c>
      <c r="CA1833" s="96" t="s">
        <v>566</v>
      </c>
      <c r="CB1833" s="96" t="s">
        <v>566</v>
      </c>
      <c r="CC1833" s="96" t="s">
        <v>566</v>
      </c>
      <c r="CD1833" s="96" t="s">
        <v>566</v>
      </c>
      <c r="CE1833" s="96" t="s">
        <v>566</v>
      </c>
      <c r="CF1833" s="88" t="s">
        <v>566</v>
      </c>
      <c r="CG1833" s="88" t="s">
        <v>566</v>
      </c>
      <c r="CH1833" s="92" t="s">
        <v>566</v>
      </c>
      <c r="CI1833" s="91">
        <v>0</v>
      </c>
      <c r="CJ1833" s="91">
        <v>0</v>
      </c>
      <c r="CK1833" s="90" t="s">
        <v>566</v>
      </c>
      <c r="CL1833" s="91">
        <v>9.0160534999999993E-3</v>
      </c>
      <c r="CM1833" s="91">
        <v>-0.60501605349999998</v>
      </c>
      <c r="CN1833" s="88" t="s">
        <v>566</v>
      </c>
      <c r="CO1833" s="91">
        <v>103.44499999999999</v>
      </c>
      <c r="CP1833" s="91">
        <v>8.8140141559000007</v>
      </c>
      <c r="CQ1833" s="91">
        <v>7.0391886127000003</v>
      </c>
      <c r="CR1833" s="91">
        <v>-2.1859912891</v>
      </c>
      <c r="CS1833" s="91">
        <v>-1.7458113873000001</v>
      </c>
      <c r="CT1833" s="90">
        <v>-2.7</v>
      </c>
      <c r="CU1833" s="96">
        <v>1.016</v>
      </c>
      <c r="CV1833" s="96">
        <v>0.83</v>
      </c>
      <c r="CW1833" s="96">
        <v>0.749</v>
      </c>
      <c r="CX1833" s="93">
        <v>2403</v>
      </c>
      <c r="CY1833" s="93">
        <v>2375.38</v>
      </c>
      <c r="CZ1833" s="93">
        <v>76.099999999999994</v>
      </c>
      <c r="DA1833" s="90">
        <v>89</v>
      </c>
      <c r="DB1833" s="90" t="s">
        <v>566</v>
      </c>
      <c r="DC1833" s="90">
        <v>121.7</v>
      </c>
      <c r="DD1833" s="91">
        <v>246</v>
      </c>
      <c r="DE1833" s="91">
        <v>-11.1056910569</v>
      </c>
      <c r="DF1833" s="93">
        <v>145.1</v>
      </c>
      <c r="DG1833" s="88" t="s">
        <v>393</v>
      </c>
      <c r="DH1833" s="88" t="s">
        <v>566</v>
      </c>
      <c r="DI1833" s="88" t="s">
        <v>566</v>
      </c>
      <c r="DJ1833" s="88" t="s">
        <v>2397</v>
      </c>
      <c r="DK1833" s="90">
        <v>-2.5</v>
      </c>
      <c r="DL1833" s="91">
        <v>3.7789999999999999</v>
      </c>
      <c r="DM1833" s="91">
        <v>7.4357120900000004E-2</v>
      </c>
      <c r="DN1833" s="91">
        <v>10.580718024899999</v>
      </c>
      <c r="DO1833" s="91">
        <v>8.4501418441999991</v>
      </c>
      <c r="DP1833" s="91">
        <v>-0.41928742009999997</v>
      </c>
      <c r="DQ1833" s="91">
        <v>-0.3348581558</v>
      </c>
      <c r="DR1833" s="91">
        <v>8.4780502086999991</v>
      </c>
      <c r="DS1833" s="91">
        <v>6.7708757247999998</v>
      </c>
      <c r="DT1833" s="91">
        <v>-2.5219552363000002</v>
      </c>
      <c r="DU1833" s="91">
        <v>-2.0141242751999999</v>
      </c>
      <c r="DV1833" s="91" t="s">
        <v>566</v>
      </c>
      <c r="DW1833" s="97"/>
      <c r="DX1833" s="98" t="s">
        <v>566</v>
      </c>
      <c r="DY1833" s="99" t="s">
        <v>689</v>
      </c>
      <c r="DZ1833" s="98" t="s">
        <v>689</v>
      </c>
      <c r="EA1833" s="100" t="s">
        <v>689</v>
      </c>
      <c r="EB1833" s="101" t="s">
        <v>2763</v>
      </c>
      <c r="EC1833" s="38"/>
    </row>
    <row r="1834" spans="1:133" ht="15" customHeight="1" x14ac:dyDescent="0.25">
      <c r="A1834" s="17" t="str">
        <f t="shared" si="28"/>
        <v>794Н_Восточно-Придорожное</v>
      </c>
      <c r="B1834" s="87">
        <v>62</v>
      </c>
      <c r="C1834" s="88" t="s">
        <v>733</v>
      </c>
      <c r="D1834" s="88" t="s">
        <v>568</v>
      </c>
      <c r="E1834" s="88" t="s">
        <v>1715</v>
      </c>
      <c r="F1834" s="88" t="s">
        <v>7</v>
      </c>
      <c r="G1834" s="88" t="s">
        <v>1506</v>
      </c>
      <c r="H1834" s="88" t="s">
        <v>5652</v>
      </c>
      <c r="I1834" s="89" t="s">
        <v>4708</v>
      </c>
      <c r="J1834" s="88" t="s">
        <v>26</v>
      </c>
      <c r="K1834" s="88" t="s">
        <v>1593</v>
      </c>
      <c r="L1834" s="88" t="s">
        <v>566</v>
      </c>
      <c r="M1834" s="88" t="s">
        <v>1709</v>
      </c>
      <c r="N1834" s="88" t="s">
        <v>13</v>
      </c>
      <c r="O1834" s="90">
        <v>6</v>
      </c>
      <c r="P1834" s="90">
        <v>3592</v>
      </c>
      <c r="Q1834" s="90">
        <v>3598</v>
      </c>
      <c r="R1834" s="91">
        <v>763.67</v>
      </c>
      <c r="S1834" s="90" t="s">
        <v>690</v>
      </c>
      <c r="T1834" s="90">
        <v>3644</v>
      </c>
      <c r="U1834" s="90">
        <v>4.5</v>
      </c>
      <c r="V1834" s="88" t="s">
        <v>31</v>
      </c>
      <c r="W1834" s="88" t="s">
        <v>44</v>
      </c>
      <c r="X1834" s="88" t="s">
        <v>4709</v>
      </c>
      <c r="Y1834" s="90" t="s">
        <v>377</v>
      </c>
      <c r="Z1834" s="90" t="s">
        <v>566</v>
      </c>
      <c r="AA1834" s="90">
        <v>73</v>
      </c>
      <c r="AB1834" s="91" t="s">
        <v>4710</v>
      </c>
      <c r="AC1834" s="88" t="s">
        <v>566</v>
      </c>
      <c r="AD1834" s="90" t="s">
        <v>566</v>
      </c>
      <c r="AE1834" s="90" t="s">
        <v>2019</v>
      </c>
      <c r="AF1834" s="90" t="s">
        <v>44</v>
      </c>
      <c r="AG1834" s="91" t="s">
        <v>566</v>
      </c>
      <c r="AH1834" s="92" t="s">
        <v>4618</v>
      </c>
      <c r="AI1834" s="93" t="s">
        <v>566</v>
      </c>
      <c r="AJ1834" s="88" t="s">
        <v>722</v>
      </c>
      <c r="AK1834" s="90" t="s">
        <v>566</v>
      </c>
      <c r="AL1834" s="91" t="s">
        <v>566</v>
      </c>
      <c r="AM1834" s="91" t="s">
        <v>566</v>
      </c>
      <c r="AN1834" s="91" t="s">
        <v>566</v>
      </c>
      <c r="AO1834" s="90" t="s">
        <v>566</v>
      </c>
      <c r="AP1834" s="91" t="s">
        <v>566</v>
      </c>
      <c r="AQ1834" s="91" t="s">
        <v>566</v>
      </c>
      <c r="AR1834" s="91" t="s">
        <v>566</v>
      </c>
      <c r="AS1834" s="91" t="s">
        <v>566</v>
      </c>
      <c r="AT1834" s="91" t="s">
        <v>566</v>
      </c>
      <c r="AU1834" s="90">
        <v>474</v>
      </c>
      <c r="AV1834" s="90">
        <v>7.9</v>
      </c>
      <c r="AW1834" s="91">
        <v>2.62</v>
      </c>
      <c r="AX1834" s="91" t="s">
        <v>566</v>
      </c>
      <c r="AY1834" s="91">
        <v>236.01</v>
      </c>
      <c r="AZ1834" s="88" t="s">
        <v>5114</v>
      </c>
      <c r="BA1834" s="91">
        <v>238.02</v>
      </c>
      <c r="BB1834" s="91" t="s">
        <v>566</v>
      </c>
      <c r="BC1834" s="94" t="s">
        <v>566</v>
      </c>
      <c r="BD1834" s="91" t="s">
        <v>566</v>
      </c>
      <c r="BE1834" s="95">
        <v>0</v>
      </c>
      <c r="BF1834" s="91" t="s">
        <v>566</v>
      </c>
      <c r="BG1834" s="91">
        <v>0</v>
      </c>
      <c r="BH1834" s="94" t="s">
        <v>566</v>
      </c>
      <c r="BI1834" s="94" t="s">
        <v>566</v>
      </c>
      <c r="BJ1834" s="93">
        <v>0</v>
      </c>
      <c r="BK1834" s="94">
        <v>0</v>
      </c>
      <c r="BL1834" s="91" t="s">
        <v>566</v>
      </c>
      <c r="BM1834" s="96">
        <v>0</v>
      </c>
      <c r="BN1834" s="96" t="s">
        <v>566</v>
      </c>
      <c r="BO1834" s="88" t="s">
        <v>745</v>
      </c>
      <c r="BP1834" s="88" t="s">
        <v>290</v>
      </c>
      <c r="BQ1834" s="91" t="s">
        <v>566</v>
      </c>
      <c r="BR1834" s="95">
        <v>0</v>
      </c>
      <c r="BS1834" s="91" t="s">
        <v>566</v>
      </c>
      <c r="BT1834" s="90" t="s">
        <v>566</v>
      </c>
      <c r="BU1834" s="91" t="s">
        <v>566</v>
      </c>
      <c r="BV1834" s="91" t="s">
        <v>566</v>
      </c>
      <c r="BW1834" s="96" t="s">
        <v>566</v>
      </c>
      <c r="BX1834" s="96" t="s">
        <v>566</v>
      </c>
      <c r="BY1834" s="96" t="s">
        <v>290</v>
      </c>
      <c r="BZ1834" s="96" t="s">
        <v>566</v>
      </c>
      <c r="CA1834" s="96" t="s">
        <v>566</v>
      </c>
      <c r="CB1834" s="96" t="s">
        <v>566</v>
      </c>
      <c r="CC1834" s="96" t="s">
        <v>566</v>
      </c>
      <c r="CD1834" s="96" t="s">
        <v>566</v>
      </c>
      <c r="CE1834" s="96" t="s">
        <v>566</v>
      </c>
      <c r="CF1834" s="88" t="s">
        <v>566</v>
      </c>
      <c r="CG1834" s="88" t="s">
        <v>566</v>
      </c>
      <c r="CH1834" s="92" t="s">
        <v>566</v>
      </c>
      <c r="CI1834" s="91">
        <v>0</v>
      </c>
      <c r="CJ1834" s="91">
        <v>0</v>
      </c>
      <c r="CK1834" s="90" t="s">
        <v>566</v>
      </c>
      <c r="CL1834" s="91" t="s">
        <v>566</v>
      </c>
      <c r="CM1834" s="91" t="s">
        <v>566</v>
      </c>
      <c r="CN1834" s="88" t="s">
        <v>566</v>
      </c>
      <c r="CO1834" s="91">
        <v>107.44</v>
      </c>
      <c r="CP1834" s="91" t="s">
        <v>566</v>
      </c>
      <c r="CQ1834" s="91" t="s">
        <v>566</v>
      </c>
      <c r="CR1834" s="91" t="s">
        <v>566</v>
      </c>
      <c r="CS1834" s="91" t="s">
        <v>566</v>
      </c>
      <c r="CT1834" s="90">
        <v>0</v>
      </c>
      <c r="CU1834" s="96">
        <v>1.018</v>
      </c>
      <c r="CV1834" s="96">
        <v>0.83199999999999996</v>
      </c>
      <c r="CW1834" s="96">
        <v>0.73799999999999999</v>
      </c>
      <c r="CX1834" s="93">
        <v>2773</v>
      </c>
      <c r="CY1834" s="93">
        <v>2752.23</v>
      </c>
      <c r="CZ1834" s="93">
        <v>76.099999999999994</v>
      </c>
      <c r="DA1834" s="90">
        <v>103</v>
      </c>
      <c r="DB1834" s="90" t="s">
        <v>566</v>
      </c>
      <c r="DC1834" s="90">
        <v>126.4</v>
      </c>
      <c r="DD1834" s="91">
        <v>272</v>
      </c>
      <c r="DE1834" s="91">
        <v>-13.2316176471</v>
      </c>
      <c r="DF1834" s="93">
        <v>35.6</v>
      </c>
      <c r="DG1834" s="88" t="s">
        <v>393</v>
      </c>
      <c r="DH1834" s="88" t="s">
        <v>566</v>
      </c>
      <c r="DI1834" s="88" t="s">
        <v>566</v>
      </c>
      <c r="DJ1834" s="88" t="s">
        <v>1740</v>
      </c>
      <c r="DK1834" s="90">
        <v>-4.5</v>
      </c>
      <c r="DL1834" s="91">
        <v>0</v>
      </c>
      <c r="DM1834" s="91" t="s">
        <v>566</v>
      </c>
      <c r="DN1834" s="91" t="s">
        <v>566</v>
      </c>
      <c r="DO1834" s="91" t="s">
        <v>566</v>
      </c>
      <c r="DP1834" s="91" t="s">
        <v>566</v>
      </c>
      <c r="DQ1834" s="91" t="s">
        <v>566</v>
      </c>
      <c r="DR1834" s="91" t="s">
        <v>566</v>
      </c>
      <c r="DS1834" s="91" t="s">
        <v>566</v>
      </c>
      <c r="DT1834" s="91" t="s">
        <v>566</v>
      </c>
      <c r="DU1834" s="91" t="s">
        <v>566</v>
      </c>
      <c r="DV1834" s="91">
        <v>178.75</v>
      </c>
      <c r="DW1834" s="97"/>
      <c r="DX1834" s="98" t="s">
        <v>566</v>
      </c>
      <c r="DY1834" s="99" t="s">
        <v>689</v>
      </c>
      <c r="DZ1834" s="98" t="s">
        <v>689</v>
      </c>
      <c r="EA1834" s="100" t="s">
        <v>689</v>
      </c>
      <c r="EB1834" s="101" t="s">
        <v>566</v>
      </c>
      <c r="EC1834" s="38"/>
    </row>
    <row r="1835" spans="1:133" ht="15" customHeight="1" x14ac:dyDescent="0.25">
      <c r="A1835" s="17" t="str">
        <f t="shared" si="28"/>
        <v>836_Восточно-Придорожное</v>
      </c>
      <c r="B1835" s="87">
        <v>63</v>
      </c>
      <c r="C1835" s="88" t="s">
        <v>733</v>
      </c>
      <c r="D1835" s="88" t="s">
        <v>568</v>
      </c>
      <c r="E1835" s="88" t="s">
        <v>1715</v>
      </c>
      <c r="F1835" s="88" t="s">
        <v>7</v>
      </c>
      <c r="G1835" s="88" t="s">
        <v>1506</v>
      </c>
      <c r="H1835" s="88" t="s">
        <v>5654</v>
      </c>
      <c r="I1835" s="89">
        <v>836</v>
      </c>
      <c r="J1835" s="88" t="s">
        <v>28</v>
      </c>
      <c r="K1835" s="88" t="s">
        <v>1593</v>
      </c>
      <c r="L1835" s="88" t="s">
        <v>384</v>
      </c>
      <c r="M1835" s="88" t="s">
        <v>1709</v>
      </c>
      <c r="N1835" s="88" t="s">
        <v>14</v>
      </c>
      <c r="O1835" s="90">
        <v>4</v>
      </c>
      <c r="P1835" s="90">
        <v>3031</v>
      </c>
      <c r="Q1835" s="90">
        <v>3035</v>
      </c>
      <c r="R1835" s="91">
        <v>190.38</v>
      </c>
      <c r="S1835" s="90" t="s">
        <v>150</v>
      </c>
      <c r="T1835" s="90">
        <v>3067</v>
      </c>
      <c r="U1835" s="90">
        <v>6.9</v>
      </c>
      <c r="V1835" s="88" t="s">
        <v>31</v>
      </c>
      <c r="W1835" s="88" t="s">
        <v>65</v>
      </c>
      <c r="X1835" s="88" t="s">
        <v>268</v>
      </c>
      <c r="Y1835" s="90" t="s">
        <v>1675</v>
      </c>
      <c r="Z1835" s="90" t="s">
        <v>566</v>
      </c>
      <c r="AA1835" s="90">
        <v>73</v>
      </c>
      <c r="AB1835" s="91" t="s">
        <v>4466</v>
      </c>
      <c r="AC1835" s="88" t="s">
        <v>566</v>
      </c>
      <c r="AD1835" s="90" t="s">
        <v>566</v>
      </c>
      <c r="AE1835" s="90" t="s">
        <v>566</v>
      </c>
      <c r="AF1835" s="90" t="s">
        <v>65</v>
      </c>
      <c r="AG1835" s="91" t="s">
        <v>3428</v>
      </c>
      <c r="AH1835" s="92" t="s">
        <v>2253</v>
      </c>
      <c r="AI1835" s="93">
        <v>1043</v>
      </c>
      <c r="AJ1835" s="88" t="s">
        <v>566</v>
      </c>
      <c r="AK1835" s="90" t="s">
        <v>566</v>
      </c>
      <c r="AL1835" s="91">
        <v>11</v>
      </c>
      <c r="AM1835" s="91">
        <v>8.8033555416000002</v>
      </c>
      <c r="AN1835" s="91">
        <v>2303</v>
      </c>
      <c r="AO1835" s="90">
        <v>11.7</v>
      </c>
      <c r="AP1835" s="91">
        <v>165.46</v>
      </c>
      <c r="AQ1835" s="91" t="s">
        <v>566</v>
      </c>
      <c r="AR1835" s="91" t="s">
        <v>566</v>
      </c>
      <c r="AS1835" s="91">
        <v>70.5</v>
      </c>
      <c r="AT1835" s="91">
        <v>71.11</v>
      </c>
      <c r="AU1835" s="90">
        <v>660</v>
      </c>
      <c r="AV1835" s="90">
        <v>0</v>
      </c>
      <c r="AW1835" s="91">
        <v>19.04</v>
      </c>
      <c r="AX1835" s="91" t="s">
        <v>566</v>
      </c>
      <c r="AY1835" s="91">
        <v>226.02</v>
      </c>
      <c r="AZ1835" s="88" t="s">
        <v>4928</v>
      </c>
      <c r="BA1835" s="91">
        <v>226.7</v>
      </c>
      <c r="BB1835" s="91">
        <v>155.52000000000001</v>
      </c>
      <c r="BC1835" s="94">
        <v>0.18909917649999999</v>
      </c>
      <c r="BD1835" s="91">
        <v>27.331</v>
      </c>
      <c r="BE1835" s="95">
        <v>15.151</v>
      </c>
      <c r="BF1835" s="91">
        <v>19.29</v>
      </c>
      <c r="BG1835" s="91">
        <v>30.9</v>
      </c>
      <c r="BH1835" s="94" t="s">
        <v>566</v>
      </c>
      <c r="BI1835" s="94" t="s">
        <v>566</v>
      </c>
      <c r="BJ1835" s="93">
        <v>742</v>
      </c>
      <c r="BK1835" s="94">
        <v>2</v>
      </c>
      <c r="BL1835" s="91">
        <v>596.50093000000004</v>
      </c>
      <c r="BM1835" s="96">
        <v>61.439595799999999</v>
      </c>
      <c r="BN1835" s="96" t="s">
        <v>566</v>
      </c>
      <c r="BO1835" s="88" t="s">
        <v>430</v>
      </c>
      <c r="BP1835" s="88" t="s">
        <v>566</v>
      </c>
      <c r="BQ1835" s="91">
        <v>27.331</v>
      </c>
      <c r="BR1835" s="95">
        <v>15.151</v>
      </c>
      <c r="BS1835" s="91">
        <v>19.29</v>
      </c>
      <c r="BT1835" s="90">
        <v>30</v>
      </c>
      <c r="BU1835" s="91">
        <v>0</v>
      </c>
      <c r="BV1835" s="91">
        <v>578.82000000000005</v>
      </c>
      <c r="BW1835" s="96">
        <v>59.618459999999999</v>
      </c>
      <c r="BX1835" s="96" t="s">
        <v>566</v>
      </c>
      <c r="BY1835" s="96" t="s">
        <v>566</v>
      </c>
      <c r="BZ1835" s="96" t="s">
        <v>566</v>
      </c>
      <c r="CA1835" s="96" t="s">
        <v>566</v>
      </c>
      <c r="CB1835" s="96" t="s">
        <v>566</v>
      </c>
      <c r="CC1835" s="96" t="s">
        <v>566</v>
      </c>
      <c r="CD1835" s="96" t="s">
        <v>566</v>
      </c>
      <c r="CE1835" s="96" t="s">
        <v>566</v>
      </c>
      <c r="CF1835" s="88" t="s">
        <v>566</v>
      </c>
      <c r="CG1835" s="88" t="s">
        <v>566</v>
      </c>
      <c r="CH1835" s="92" t="s">
        <v>566</v>
      </c>
      <c r="CI1835" s="91">
        <v>0</v>
      </c>
      <c r="CJ1835" s="91">
        <v>0</v>
      </c>
      <c r="CK1835" s="90" t="s">
        <v>566</v>
      </c>
      <c r="CL1835" s="91">
        <v>0.29047956899999999</v>
      </c>
      <c r="CM1835" s="91">
        <v>-0.46547956899999998</v>
      </c>
      <c r="CN1835" s="88" t="s">
        <v>566</v>
      </c>
      <c r="CO1835" s="91">
        <v>158</v>
      </c>
      <c r="CP1835" s="91">
        <v>12.862372444</v>
      </c>
      <c r="CQ1835" s="91">
        <v>9.0800701259000007</v>
      </c>
      <c r="CR1835" s="91">
        <v>-14.4683013026</v>
      </c>
      <c r="CS1835" s="91">
        <v>-10.2139298741</v>
      </c>
      <c r="CT1835" s="90">
        <v>1</v>
      </c>
      <c r="CU1835" s="96">
        <v>1.018</v>
      </c>
      <c r="CV1835" s="96">
        <v>0.83199999999999996</v>
      </c>
      <c r="CW1835" s="96">
        <v>0.73799999999999999</v>
      </c>
      <c r="CX1835" s="93">
        <v>2773</v>
      </c>
      <c r="CY1835" s="93">
        <v>2766.12</v>
      </c>
      <c r="CZ1835" s="93">
        <v>74.5</v>
      </c>
      <c r="DA1835" s="90">
        <v>103</v>
      </c>
      <c r="DB1835" s="90" t="s">
        <v>566</v>
      </c>
      <c r="DC1835" s="90">
        <v>126.4</v>
      </c>
      <c r="DD1835" s="91">
        <v>272</v>
      </c>
      <c r="DE1835" s="91">
        <v>-16.904411764700001</v>
      </c>
      <c r="DF1835" s="93">
        <v>3.3000000000000002E-2</v>
      </c>
      <c r="DG1835" s="88" t="s">
        <v>393</v>
      </c>
      <c r="DH1835" s="88" t="s">
        <v>566</v>
      </c>
      <c r="DI1835" s="88">
        <v>1</v>
      </c>
      <c r="DJ1835" s="88" t="s">
        <v>566</v>
      </c>
      <c r="DK1835" s="90">
        <v>0</v>
      </c>
      <c r="DL1835" s="91">
        <v>15.151</v>
      </c>
      <c r="DM1835" s="91">
        <v>0.21350597029999999</v>
      </c>
      <c r="DN1835" s="91">
        <v>30.858577933900001</v>
      </c>
      <c r="DO1835" s="91">
        <v>21.784321115299999</v>
      </c>
      <c r="DP1835" s="91">
        <v>3.5279041872999999</v>
      </c>
      <c r="DQ1835" s="91">
        <v>2.4903211153</v>
      </c>
      <c r="DR1835" s="91">
        <v>14.5226761027</v>
      </c>
      <c r="DS1835" s="91">
        <v>10.2521457843</v>
      </c>
      <c r="DT1835" s="91">
        <v>-12.8079976439</v>
      </c>
      <c r="DU1835" s="91">
        <v>-9.0418542157000008</v>
      </c>
      <c r="DV1835" s="91">
        <v>178.4490843056</v>
      </c>
      <c r="DW1835" s="97"/>
      <c r="DX1835" s="98" t="s">
        <v>689</v>
      </c>
      <c r="DY1835" s="99" t="s">
        <v>689</v>
      </c>
      <c r="DZ1835" s="98" t="s">
        <v>689</v>
      </c>
      <c r="EA1835" s="100" t="s">
        <v>689</v>
      </c>
      <c r="EB1835" s="101" t="s">
        <v>2764</v>
      </c>
      <c r="EC1835" s="38"/>
    </row>
    <row r="1836" spans="1:133" ht="15" customHeight="1" x14ac:dyDescent="0.25">
      <c r="A1836" s="17" t="str">
        <f t="shared" si="28"/>
        <v>839_Восточно-Придорожное</v>
      </c>
      <c r="B1836" s="87">
        <v>64</v>
      </c>
      <c r="C1836" s="88" t="s">
        <v>733</v>
      </c>
      <c r="D1836" s="88" t="s">
        <v>568</v>
      </c>
      <c r="E1836" s="88" t="s">
        <v>1715</v>
      </c>
      <c r="F1836" s="88" t="s">
        <v>7</v>
      </c>
      <c r="G1836" s="88" t="s">
        <v>1506</v>
      </c>
      <c r="H1836" s="88" t="s">
        <v>5652</v>
      </c>
      <c r="I1836" s="89">
        <v>839</v>
      </c>
      <c r="J1836" s="88" t="s">
        <v>14</v>
      </c>
      <c r="K1836" s="88" t="s">
        <v>1593</v>
      </c>
      <c r="L1836" s="88" t="s">
        <v>385</v>
      </c>
      <c r="M1836" s="88" t="s">
        <v>1709</v>
      </c>
      <c r="N1836" s="88" t="s">
        <v>13</v>
      </c>
      <c r="O1836" s="90">
        <v>6</v>
      </c>
      <c r="P1836" s="90">
        <v>2923</v>
      </c>
      <c r="Q1836" s="90">
        <v>2929</v>
      </c>
      <c r="R1836" s="91">
        <v>92.76</v>
      </c>
      <c r="S1836" s="90" t="s">
        <v>150</v>
      </c>
      <c r="T1836" s="90">
        <v>2948</v>
      </c>
      <c r="U1836" s="90">
        <v>7.9</v>
      </c>
      <c r="V1836" s="88" t="s">
        <v>31</v>
      </c>
      <c r="W1836" s="88" t="s">
        <v>112</v>
      </c>
      <c r="X1836" s="88" t="s">
        <v>2278</v>
      </c>
      <c r="Y1836" s="90" t="s">
        <v>537</v>
      </c>
      <c r="Z1836" s="90" t="s">
        <v>566</v>
      </c>
      <c r="AA1836" s="90">
        <v>73</v>
      </c>
      <c r="AB1836" s="91" t="s">
        <v>3493</v>
      </c>
      <c r="AC1836" s="88" t="s">
        <v>566</v>
      </c>
      <c r="AD1836" s="90" t="s">
        <v>566</v>
      </c>
      <c r="AE1836" s="90" t="s">
        <v>566</v>
      </c>
      <c r="AF1836" s="90" t="s">
        <v>112</v>
      </c>
      <c r="AG1836" s="91" t="s">
        <v>3467</v>
      </c>
      <c r="AH1836" s="92" t="s">
        <v>2483</v>
      </c>
      <c r="AI1836" s="93">
        <v>928</v>
      </c>
      <c r="AJ1836" s="88" t="s">
        <v>3149</v>
      </c>
      <c r="AK1836" s="90" t="s">
        <v>566</v>
      </c>
      <c r="AL1836" s="91">
        <v>9.8000000000000007</v>
      </c>
      <c r="AM1836" s="91">
        <v>7.4611398984999999</v>
      </c>
      <c r="AN1836" s="91">
        <v>1731</v>
      </c>
      <c r="AO1836" s="90">
        <v>9.6</v>
      </c>
      <c r="AP1836" s="91">
        <v>58.22</v>
      </c>
      <c r="AQ1836" s="91" t="s">
        <v>566</v>
      </c>
      <c r="AR1836" s="91" t="s">
        <v>566</v>
      </c>
      <c r="AS1836" s="91">
        <v>104.31</v>
      </c>
      <c r="AT1836" s="91">
        <v>106.11</v>
      </c>
      <c r="AU1836" s="90">
        <v>0</v>
      </c>
      <c r="AV1836" s="90">
        <v>28</v>
      </c>
      <c r="AW1836" s="91">
        <v>0</v>
      </c>
      <c r="AX1836" s="91" t="s">
        <v>566</v>
      </c>
      <c r="AY1836" s="91">
        <v>234.16</v>
      </c>
      <c r="AZ1836" s="88" t="s">
        <v>4928</v>
      </c>
      <c r="BA1836" s="91">
        <v>236</v>
      </c>
      <c r="BB1836" s="91">
        <v>129.85</v>
      </c>
      <c r="BC1836" s="94">
        <v>0.6491942637</v>
      </c>
      <c r="BD1836" s="91">
        <v>83.183999999999997</v>
      </c>
      <c r="BE1836" s="95">
        <v>98.186999999999998</v>
      </c>
      <c r="BF1836" s="91">
        <v>1.25</v>
      </c>
      <c r="BG1836" s="91">
        <v>31</v>
      </c>
      <c r="BH1836" s="94" t="s">
        <v>566</v>
      </c>
      <c r="BI1836" s="94" t="s">
        <v>566</v>
      </c>
      <c r="BJ1836" s="93">
        <v>744</v>
      </c>
      <c r="BK1836" s="94">
        <v>0</v>
      </c>
      <c r="BL1836" s="91">
        <v>38.887590000000003</v>
      </c>
      <c r="BM1836" s="96">
        <v>4.0054215199999996</v>
      </c>
      <c r="BN1836" s="96" t="s">
        <v>566</v>
      </c>
      <c r="BO1836" s="88" t="s">
        <v>430</v>
      </c>
      <c r="BP1836" s="88" t="s">
        <v>566</v>
      </c>
      <c r="BQ1836" s="91">
        <v>83.183999999999997</v>
      </c>
      <c r="BR1836" s="95">
        <v>98.186999999999998</v>
      </c>
      <c r="BS1836" s="91">
        <v>1.25</v>
      </c>
      <c r="BT1836" s="90">
        <v>30</v>
      </c>
      <c r="BU1836" s="91">
        <v>0</v>
      </c>
      <c r="BV1836" s="91">
        <v>37.619999999999997</v>
      </c>
      <c r="BW1836" s="96">
        <v>3.87486</v>
      </c>
      <c r="BX1836" s="96" t="s">
        <v>566</v>
      </c>
      <c r="BY1836" s="96" t="s">
        <v>566</v>
      </c>
      <c r="BZ1836" s="96" t="s">
        <v>566</v>
      </c>
      <c r="CA1836" s="96" t="s">
        <v>566</v>
      </c>
      <c r="CB1836" s="96" t="s">
        <v>566</v>
      </c>
      <c r="CC1836" s="96" t="s">
        <v>566</v>
      </c>
      <c r="CD1836" s="96" t="s">
        <v>566</v>
      </c>
      <c r="CE1836" s="96" t="s">
        <v>566</v>
      </c>
      <c r="CF1836" s="88" t="s">
        <v>566</v>
      </c>
      <c r="CG1836" s="88" t="s">
        <v>566</v>
      </c>
      <c r="CH1836" s="92" t="s">
        <v>566</v>
      </c>
      <c r="CI1836" s="91">
        <v>0</v>
      </c>
      <c r="CJ1836" s="91">
        <v>0</v>
      </c>
      <c r="CK1836" s="90" t="s">
        <v>566</v>
      </c>
      <c r="CL1836" s="91">
        <v>-0.54248970269999996</v>
      </c>
      <c r="CM1836" s="91">
        <v>-1.6510297300000001E-2</v>
      </c>
      <c r="CN1836" s="88" t="s">
        <v>566</v>
      </c>
      <c r="CO1836" s="91">
        <v>158</v>
      </c>
      <c r="CP1836" s="91">
        <v>49.442558430299997</v>
      </c>
      <c r="CQ1836" s="91">
        <v>0.74560897569999995</v>
      </c>
      <c r="CR1836" s="91">
        <v>-33.741312537399999</v>
      </c>
      <c r="CS1836" s="91">
        <v>-0.50839102430000005</v>
      </c>
      <c r="CT1836" s="90">
        <v>2.21</v>
      </c>
      <c r="CU1836" s="96">
        <v>1.018</v>
      </c>
      <c r="CV1836" s="96">
        <v>0.83199999999999996</v>
      </c>
      <c r="CW1836" s="96">
        <v>0.73799999999999999</v>
      </c>
      <c r="CX1836" s="93">
        <v>2773</v>
      </c>
      <c r="CY1836" s="93">
        <v>2754.34</v>
      </c>
      <c r="CZ1836" s="93">
        <v>75.900000000000006</v>
      </c>
      <c r="DA1836" s="90">
        <v>103</v>
      </c>
      <c r="DB1836" s="90" t="s">
        <v>566</v>
      </c>
      <c r="DC1836" s="90">
        <v>126.4</v>
      </c>
      <c r="DD1836" s="91">
        <v>272</v>
      </c>
      <c r="DE1836" s="91">
        <v>-13.9117647059</v>
      </c>
      <c r="DF1836" s="93">
        <v>35.6</v>
      </c>
      <c r="DG1836" s="88" t="s">
        <v>393</v>
      </c>
      <c r="DH1836" s="88" t="s">
        <v>566</v>
      </c>
      <c r="DI1836" s="88">
        <v>1</v>
      </c>
      <c r="DJ1836" s="88" t="s">
        <v>2180</v>
      </c>
      <c r="DK1836" s="90">
        <v>-4.5</v>
      </c>
      <c r="DL1836" s="91">
        <v>98.186999999999998</v>
      </c>
      <c r="DM1836" s="91">
        <v>1.9907660169000001</v>
      </c>
      <c r="DN1836" s="91">
        <v>255.08524890550001</v>
      </c>
      <c r="DO1836" s="91">
        <v>3.8467639456999998</v>
      </c>
      <c r="DP1836" s="91">
        <v>171.90137793779999</v>
      </c>
      <c r="DQ1836" s="91">
        <v>2.5927639456999998</v>
      </c>
      <c r="DR1836" s="91">
        <v>151.6167398492</v>
      </c>
      <c r="DS1836" s="91">
        <v>2.2864270314000001</v>
      </c>
      <c r="DT1836" s="91">
        <v>68.432868881499999</v>
      </c>
      <c r="DU1836" s="91">
        <v>1.0324270313999999</v>
      </c>
      <c r="DV1836" s="91">
        <v>176.79989708330001</v>
      </c>
      <c r="DW1836" s="97"/>
      <c r="DX1836" s="98" t="s">
        <v>5655</v>
      </c>
      <c r="DY1836" s="99" t="s">
        <v>689</v>
      </c>
      <c r="DZ1836" s="98" t="s">
        <v>689</v>
      </c>
      <c r="EA1836" s="100" t="s">
        <v>689</v>
      </c>
      <c r="EB1836" s="101" t="s">
        <v>2761</v>
      </c>
      <c r="EC1836" s="38"/>
    </row>
    <row r="1837" spans="1:133" ht="15" customHeight="1" x14ac:dyDescent="0.25">
      <c r="A1837" s="17" t="str">
        <f t="shared" si="28"/>
        <v>845_Восточно-Придорожное</v>
      </c>
      <c r="B1837" s="87">
        <v>65</v>
      </c>
      <c r="C1837" s="88" t="s">
        <v>733</v>
      </c>
      <c r="D1837" s="88" t="s">
        <v>568</v>
      </c>
      <c r="E1837" s="88" t="s">
        <v>1715</v>
      </c>
      <c r="F1837" s="88" t="s">
        <v>7</v>
      </c>
      <c r="G1837" s="88" t="s">
        <v>1506</v>
      </c>
      <c r="H1837" s="88" t="s">
        <v>1716</v>
      </c>
      <c r="I1837" s="89">
        <v>845</v>
      </c>
      <c r="J1837" s="88" t="s">
        <v>26</v>
      </c>
      <c r="K1837" s="88" t="s">
        <v>1593</v>
      </c>
      <c r="L1837" s="88" t="s">
        <v>396</v>
      </c>
      <c r="M1837" s="88" t="s">
        <v>1718</v>
      </c>
      <c r="N1837" s="88" t="s">
        <v>9</v>
      </c>
      <c r="O1837" s="90">
        <v>4.3</v>
      </c>
      <c r="P1837" s="90">
        <v>2558.6999999999998</v>
      </c>
      <c r="Q1837" s="90">
        <v>2563</v>
      </c>
      <c r="R1837" s="91">
        <v>102.121</v>
      </c>
      <c r="S1837" s="90" t="s">
        <v>150</v>
      </c>
      <c r="T1837" s="90">
        <v>2868.8</v>
      </c>
      <c r="U1837" s="90">
        <v>2.9</v>
      </c>
      <c r="V1837" s="88" t="s">
        <v>31</v>
      </c>
      <c r="W1837" s="88" t="s">
        <v>65</v>
      </c>
      <c r="X1837" s="88" t="s">
        <v>1439</v>
      </c>
      <c r="Y1837" s="90" t="s">
        <v>908</v>
      </c>
      <c r="Z1837" s="90" t="s">
        <v>566</v>
      </c>
      <c r="AA1837" s="90">
        <v>73</v>
      </c>
      <c r="AB1837" s="91" t="s">
        <v>4467</v>
      </c>
      <c r="AC1837" s="88" t="s">
        <v>566</v>
      </c>
      <c r="AD1837" s="90" t="s">
        <v>566</v>
      </c>
      <c r="AE1837" s="90" t="s">
        <v>566</v>
      </c>
      <c r="AF1837" s="90" t="s">
        <v>65</v>
      </c>
      <c r="AG1837" s="91" t="s">
        <v>3560</v>
      </c>
      <c r="AH1837" s="92" t="s">
        <v>1987</v>
      </c>
      <c r="AI1837" s="93">
        <v>1281</v>
      </c>
      <c r="AJ1837" s="88" t="s">
        <v>566</v>
      </c>
      <c r="AK1837" s="90" t="s">
        <v>566</v>
      </c>
      <c r="AL1837" s="91">
        <v>12.1</v>
      </c>
      <c r="AM1837" s="91">
        <v>9.4152479671999991</v>
      </c>
      <c r="AN1837" s="91">
        <v>1152</v>
      </c>
      <c r="AO1837" s="90">
        <v>12.6</v>
      </c>
      <c r="AP1837" s="91">
        <v>39.21</v>
      </c>
      <c r="AQ1837" s="91" t="s">
        <v>566</v>
      </c>
      <c r="AR1837" s="91" t="s">
        <v>566</v>
      </c>
      <c r="AS1837" s="91">
        <v>114.28</v>
      </c>
      <c r="AT1837" s="91">
        <v>116.44</v>
      </c>
      <c r="AU1837" s="90" t="s">
        <v>566</v>
      </c>
      <c r="AV1837" s="90">
        <v>0</v>
      </c>
      <c r="AW1837" s="91" t="s">
        <v>566</v>
      </c>
      <c r="AX1837" s="91" t="s">
        <v>566</v>
      </c>
      <c r="AY1837" s="91">
        <v>219.39</v>
      </c>
      <c r="AZ1837" s="88" t="s">
        <v>4928</v>
      </c>
      <c r="BA1837" s="91">
        <v>221.6</v>
      </c>
      <c r="BB1837" s="91">
        <v>105.11</v>
      </c>
      <c r="BC1837" s="94">
        <v>0.52541758780000003</v>
      </c>
      <c r="BD1837" s="91">
        <v>55.121000000000002</v>
      </c>
      <c r="BE1837" s="95">
        <v>96.171000000000006</v>
      </c>
      <c r="BF1837" s="91">
        <v>1.75</v>
      </c>
      <c r="BG1837" s="91">
        <v>31</v>
      </c>
      <c r="BH1837" s="94" t="s">
        <v>566</v>
      </c>
      <c r="BI1837" s="94" t="s">
        <v>566</v>
      </c>
      <c r="BJ1837" s="93">
        <v>744</v>
      </c>
      <c r="BK1837" s="94">
        <v>0</v>
      </c>
      <c r="BL1837" s="91">
        <v>54.298920000000003</v>
      </c>
      <c r="BM1837" s="96">
        <v>4.8326042100000004</v>
      </c>
      <c r="BN1837" s="96" t="s">
        <v>566</v>
      </c>
      <c r="BO1837" s="88" t="s">
        <v>430</v>
      </c>
      <c r="BP1837" s="88" t="s">
        <v>566</v>
      </c>
      <c r="BQ1837" s="91">
        <v>55.121000000000002</v>
      </c>
      <c r="BR1837" s="95">
        <v>96.171000000000006</v>
      </c>
      <c r="BS1837" s="91">
        <v>1.75</v>
      </c>
      <c r="BT1837" s="90">
        <v>30</v>
      </c>
      <c r="BU1837" s="91">
        <v>0</v>
      </c>
      <c r="BV1837" s="91">
        <v>52.56</v>
      </c>
      <c r="BW1837" s="96">
        <v>4.6778399999999998</v>
      </c>
      <c r="BX1837" s="96" t="s">
        <v>566</v>
      </c>
      <c r="BY1837" s="96" t="s">
        <v>566</v>
      </c>
      <c r="BZ1837" s="96" t="s">
        <v>566</v>
      </c>
      <c r="CA1837" s="96" t="s">
        <v>566</v>
      </c>
      <c r="CB1837" s="96" t="s">
        <v>566</v>
      </c>
      <c r="CC1837" s="96" t="s">
        <v>566</v>
      </c>
      <c r="CD1837" s="96" t="s">
        <v>566</v>
      </c>
      <c r="CE1837" s="96" t="s">
        <v>566</v>
      </c>
      <c r="CF1837" s="88" t="s">
        <v>566</v>
      </c>
      <c r="CG1837" s="88" t="s">
        <v>566</v>
      </c>
      <c r="CH1837" s="92" t="s">
        <v>566</v>
      </c>
      <c r="CI1837" s="91">
        <v>0</v>
      </c>
      <c r="CJ1837" s="91">
        <v>0</v>
      </c>
      <c r="CK1837" s="90" t="s">
        <v>566</v>
      </c>
      <c r="CL1837" s="91">
        <v>-0.27582913219999999</v>
      </c>
      <c r="CM1837" s="91">
        <v>5.2829132199999997E-2</v>
      </c>
      <c r="CN1837" s="88" t="s">
        <v>566</v>
      </c>
      <c r="CO1837" s="91">
        <v>103.44499999999999</v>
      </c>
      <c r="CP1837" s="91">
        <v>60.280426511400002</v>
      </c>
      <c r="CQ1837" s="91">
        <v>1.9155190195</v>
      </c>
      <c r="CR1837" s="91">
        <v>5.1591361887999998</v>
      </c>
      <c r="CS1837" s="91">
        <v>0.1635190195</v>
      </c>
      <c r="CT1837" s="90">
        <v>7.21</v>
      </c>
      <c r="CU1837" s="96">
        <v>1.016</v>
      </c>
      <c r="CV1837" s="96">
        <v>0.83</v>
      </c>
      <c r="CW1837" s="96">
        <v>0.749</v>
      </c>
      <c r="CX1837" s="93">
        <v>2403</v>
      </c>
      <c r="CY1837" s="93">
        <v>2380.4789999999998</v>
      </c>
      <c r="CZ1837" s="93">
        <v>76.099999999999994</v>
      </c>
      <c r="DA1837" s="90">
        <v>89</v>
      </c>
      <c r="DB1837" s="90" t="s">
        <v>566</v>
      </c>
      <c r="DC1837" s="90">
        <v>121.7</v>
      </c>
      <c r="DD1837" s="91">
        <v>246</v>
      </c>
      <c r="DE1837" s="91">
        <v>-10.817073170700001</v>
      </c>
      <c r="DF1837" s="93">
        <v>145.1</v>
      </c>
      <c r="DG1837" s="88" t="s">
        <v>393</v>
      </c>
      <c r="DH1837" s="88" t="s">
        <v>566</v>
      </c>
      <c r="DI1837" s="88" t="s">
        <v>566</v>
      </c>
      <c r="DJ1837" s="88" t="s">
        <v>1993</v>
      </c>
      <c r="DK1837" s="90">
        <v>-2.5</v>
      </c>
      <c r="DL1837" s="91">
        <v>96.171000000000006</v>
      </c>
      <c r="DM1837" s="91">
        <v>1.4977534311</v>
      </c>
      <c r="DN1837" s="91">
        <v>157.1277185674</v>
      </c>
      <c r="DO1837" s="91">
        <v>4.9930159891999999</v>
      </c>
      <c r="DP1837" s="91">
        <v>102.00642824480001</v>
      </c>
      <c r="DQ1837" s="91">
        <v>3.2410159892000001</v>
      </c>
      <c r="DR1837" s="91">
        <v>171.83425563770001</v>
      </c>
      <c r="DS1837" s="91">
        <v>5.4603426671999999</v>
      </c>
      <c r="DT1837" s="91">
        <v>116.71296531510001</v>
      </c>
      <c r="DU1837" s="91">
        <v>3.7083426672000002</v>
      </c>
      <c r="DV1837" s="91">
        <v>159.52693625000001</v>
      </c>
      <c r="DW1837" s="97"/>
      <c r="DX1837" s="98" t="s">
        <v>566</v>
      </c>
      <c r="DY1837" s="99" t="s">
        <v>689</v>
      </c>
      <c r="DZ1837" s="98" t="s">
        <v>689</v>
      </c>
      <c r="EA1837" s="100" t="s">
        <v>689</v>
      </c>
      <c r="EB1837" s="101" t="s">
        <v>2761</v>
      </c>
      <c r="EC1837" s="38"/>
    </row>
    <row r="1838" spans="1:133" ht="15" customHeight="1" x14ac:dyDescent="0.25">
      <c r="A1838" s="17" t="str">
        <f t="shared" si="28"/>
        <v>847_Восточно-Придорожное</v>
      </c>
      <c r="B1838" s="87">
        <v>66</v>
      </c>
      <c r="C1838" s="88" t="s">
        <v>733</v>
      </c>
      <c r="D1838" s="88" t="s">
        <v>568</v>
      </c>
      <c r="E1838" s="88" t="s">
        <v>1715</v>
      </c>
      <c r="F1838" s="88" t="s">
        <v>7</v>
      </c>
      <c r="G1838" s="88" t="s">
        <v>1506</v>
      </c>
      <c r="H1838" s="88" t="s">
        <v>1716</v>
      </c>
      <c r="I1838" s="89">
        <v>847</v>
      </c>
      <c r="J1838" s="88" t="s">
        <v>26</v>
      </c>
      <c r="K1838" s="88" t="s">
        <v>1593</v>
      </c>
      <c r="L1838" s="88" t="s">
        <v>396</v>
      </c>
      <c r="M1838" s="88" t="s">
        <v>1718</v>
      </c>
      <c r="N1838" s="88" t="s">
        <v>9</v>
      </c>
      <c r="O1838" s="90">
        <v>6</v>
      </c>
      <c r="P1838" s="90">
        <v>2459</v>
      </c>
      <c r="Q1838" s="90">
        <v>2465</v>
      </c>
      <c r="R1838" s="91">
        <v>9.27</v>
      </c>
      <c r="S1838" s="90" t="s">
        <v>150</v>
      </c>
      <c r="T1838" s="90">
        <v>2775</v>
      </c>
      <c r="U1838" s="90">
        <v>3.4</v>
      </c>
      <c r="V1838" s="88" t="s">
        <v>31</v>
      </c>
      <c r="W1838" s="88" t="s">
        <v>94</v>
      </c>
      <c r="X1838" s="88" t="s">
        <v>1440</v>
      </c>
      <c r="Y1838" s="90" t="s">
        <v>892</v>
      </c>
      <c r="Z1838" s="90" t="s">
        <v>566</v>
      </c>
      <c r="AA1838" s="90">
        <v>73</v>
      </c>
      <c r="AB1838" s="91" t="s">
        <v>4468</v>
      </c>
      <c r="AC1838" s="88" t="s">
        <v>566</v>
      </c>
      <c r="AD1838" s="90" t="s">
        <v>566</v>
      </c>
      <c r="AE1838" s="90" t="s">
        <v>2019</v>
      </c>
      <c r="AF1838" s="90" t="s">
        <v>94</v>
      </c>
      <c r="AG1838" s="91" t="s">
        <v>3522</v>
      </c>
      <c r="AH1838" s="92" t="s">
        <v>3363</v>
      </c>
      <c r="AI1838" s="93">
        <v>304</v>
      </c>
      <c r="AJ1838" s="88" t="s">
        <v>566</v>
      </c>
      <c r="AK1838" s="90" t="s">
        <v>566</v>
      </c>
      <c r="AL1838" s="91">
        <v>12.1</v>
      </c>
      <c r="AM1838" s="91">
        <v>9.4152479671999991</v>
      </c>
      <c r="AN1838" s="91">
        <v>2172</v>
      </c>
      <c r="AO1838" s="90">
        <v>15</v>
      </c>
      <c r="AP1838" s="91">
        <v>8.5</v>
      </c>
      <c r="AQ1838" s="91" t="s">
        <v>566</v>
      </c>
      <c r="AR1838" s="91" t="s">
        <v>566</v>
      </c>
      <c r="AS1838" s="91">
        <v>39.049999999999997</v>
      </c>
      <c r="AT1838" s="91">
        <v>41.79</v>
      </c>
      <c r="AU1838" s="90">
        <v>682</v>
      </c>
      <c r="AV1838" s="90">
        <v>9.8000000000000007</v>
      </c>
      <c r="AW1838" s="91">
        <v>0.18</v>
      </c>
      <c r="AX1838" s="91" t="s">
        <v>566</v>
      </c>
      <c r="AY1838" s="91">
        <v>207.11</v>
      </c>
      <c r="AZ1838" s="88" t="s">
        <v>4928</v>
      </c>
      <c r="BA1838" s="91">
        <v>210</v>
      </c>
      <c r="BB1838" s="91">
        <v>168.06</v>
      </c>
      <c r="BC1838" s="94">
        <v>8.9984630999999995E-2</v>
      </c>
      <c r="BD1838" s="91">
        <v>12.878</v>
      </c>
      <c r="BE1838" s="95">
        <v>32.466999999999999</v>
      </c>
      <c r="BF1838" s="91">
        <v>7.22</v>
      </c>
      <c r="BG1838" s="91">
        <v>30.8</v>
      </c>
      <c r="BH1838" s="94">
        <v>8.3330000000000001E-2</v>
      </c>
      <c r="BI1838" s="94">
        <v>0.16667000000000001</v>
      </c>
      <c r="BJ1838" s="93">
        <v>247</v>
      </c>
      <c r="BK1838" s="94">
        <v>4</v>
      </c>
      <c r="BL1838" s="91">
        <v>222.55958000000001</v>
      </c>
      <c r="BM1838" s="96">
        <v>19.80780262</v>
      </c>
      <c r="BN1838" s="96" t="s">
        <v>566</v>
      </c>
      <c r="BO1838" s="88" t="s">
        <v>696</v>
      </c>
      <c r="BP1838" s="88" t="s">
        <v>566</v>
      </c>
      <c r="BQ1838" s="91">
        <v>12.878</v>
      </c>
      <c r="BR1838" s="95">
        <v>32.466999999999999</v>
      </c>
      <c r="BS1838" s="91">
        <v>7.22</v>
      </c>
      <c r="BT1838" s="90">
        <v>30</v>
      </c>
      <c r="BU1838" s="91">
        <v>0</v>
      </c>
      <c r="BV1838" s="91">
        <v>216.54</v>
      </c>
      <c r="BW1838" s="96">
        <v>19.27206</v>
      </c>
      <c r="BX1838" s="96" t="s">
        <v>566</v>
      </c>
      <c r="BY1838" s="96" t="s">
        <v>566</v>
      </c>
      <c r="BZ1838" s="96" t="s">
        <v>566</v>
      </c>
      <c r="CA1838" s="96" t="s">
        <v>566</v>
      </c>
      <c r="CB1838" s="96" t="s">
        <v>566</v>
      </c>
      <c r="CC1838" s="96" t="s">
        <v>566</v>
      </c>
      <c r="CD1838" s="96" t="s">
        <v>566</v>
      </c>
      <c r="CE1838" s="96" t="s">
        <v>566</v>
      </c>
      <c r="CF1838" s="88" t="s">
        <v>566</v>
      </c>
      <c r="CG1838" s="88" t="s">
        <v>566</v>
      </c>
      <c r="CH1838" s="92" t="s">
        <v>566</v>
      </c>
      <c r="CI1838" s="91">
        <v>0</v>
      </c>
      <c r="CJ1838" s="91">
        <v>0</v>
      </c>
      <c r="CK1838" s="90" t="s">
        <v>566</v>
      </c>
      <c r="CL1838" s="91">
        <v>-0.70617484389999996</v>
      </c>
      <c r="CM1838" s="91">
        <v>-0.14582515609999999</v>
      </c>
      <c r="CN1838" s="88" t="s">
        <v>566</v>
      </c>
      <c r="CO1838" s="91">
        <v>103.44499999999999</v>
      </c>
      <c r="CP1838" s="91">
        <v>9.2184358378999995</v>
      </c>
      <c r="CQ1838" s="91">
        <v>5.1671279402000003</v>
      </c>
      <c r="CR1838" s="91">
        <v>-3.6591316215999998</v>
      </c>
      <c r="CS1838" s="91">
        <v>-2.0508720598000001</v>
      </c>
      <c r="CT1838" s="90">
        <v>-5.3990499999999999</v>
      </c>
      <c r="CU1838" s="96">
        <v>1.016</v>
      </c>
      <c r="CV1838" s="96">
        <v>0.83</v>
      </c>
      <c r="CW1838" s="96">
        <v>0.749</v>
      </c>
      <c r="CX1838" s="93">
        <v>2403</v>
      </c>
      <c r="CY1838" s="93">
        <v>2373.63</v>
      </c>
      <c r="CZ1838" s="93">
        <v>76.099999999999994</v>
      </c>
      <c r="DA1838" s="90">
        <v>89</v>
      </c>
      <c r="DB1838" s="90" t="s">
        <v>566</v>
      </c>
      <c r="DC1838" s="90">
        <v>121.7</v>
      </c>
      <c r="DD1838" s="91">
        <v>246</v>
      </c>
      <c r="DE1838" s="91">
        <v>-15.8089430894</v>
      </c>
      <c r="DF1838" s="93">
        <v>145.1</v>
      </c>
      <c r="DG1838" s="88" t="s">
        <v>393</v>
      </c>
      <c r="DH1838" s="88" t="s">
        <v>566</v>
      </c>
      <c r="DI1838" s="88" t="s">
        <v>566</v>
      </c>
      <c r="DJ1838" s="88" t="s">
        <v>2315</v>
      </c>
      <c r="DK1838" s="90">
        <v>-2.5</v>
      </c>
      <c r="DL1838" s="91">
        <v>32.466999999999999</v>
      </c>
      <c r="DM1838" s="91">
        <v>4.0265355000000003E-2</v>
      </c>
      <c r="DN1838" s="91">
        <v>5.7625089574999997</v>
      </c>
      <c r="DO1838" s="91">
        <v>3.2300079497</v>
      </c>
      <c r="DP1838" s="91">
        <v>-7.1150585020000001</v>
      </c>
      <c r="DQ1838" s="91">
        <v>-3.9879920502999999</v>
      </c>
      <c r="DR1838" s="91">
        <v>4.1251050935000002</v>
      </c>
      <c r="DS1838" s="91">
        <v>2.3122085091</v>
      </c>
      <c r="DT1838" s="91">
        <v>-8.7524623659999996</v>
      </c>
      <c r="DU1838" s="91">
        <v>-4.9057914909000004</v>
      </c>
      <c r="DV1838" s="91">
        <v>160.66829958330001</v>
      </c>
      <c r="DW1838" s="97"/>
      <c r="DX1838" s="98" t="s">
        <v>689</v>
      </c>
      <c r="DY1838" s="99" t="s">
        <v>689</v>
      </c>
      <c r="DZ1838" s="98" t="s">
        <v>689</v>
      </c>
      <c r="EA1838" s="100" t="s">
        <v>689</v>
      </c>
      <c r="EB1838" s="101" t="s">
        <v>2761</v>
      </c>
      <c r="EC1838" s="38"/>
    </row>
    <row r="1839" spans="1:133" ht="15" customHeight="1" x14ac:dyDescent="0.25">
      <c r="A1839" s="17" t="str">
        <f t="shared" si="28"/>
        <v>859Г_Восточно-Придорожное</v>
      </c>
      <c r="B1839" s="87">
        <v>67</v>
      </c>
      <c r="C1839" s="88" t="s">
        <v>733</v>
      </c>
      <c r="D1839" s="88" t="s">
        <v>568</v>
      </c>
      <c r="E1839" s="88" t="s">
        <v>1715</v>
      </c>
      <c r="F1839" s="88" t="s">
        <v>7</v>
      </c>
      <c r="G1839" s="88" t="s">
        <v>1506</v>
      </c>
      <c r="H1839" s="88" t="s">
        <v>5652</v>
      </c>
      <c r="I1839" s="89" t="s">
        <v>1461</v>
      </c>
      <c r="J1839" s="88" t="s">
        <v>1741</v>
      </c>
      <c r="K1839" s="88" t="s">
        <v>1593</v>
      </c>
      <c r="L1839" s="88" t="s">
        <v>384</v>
      </c>
      <c r="M1839" s="88" t="s">
        <v>1709</v>
      </c>
      <c r="N1839" s="88" t="s">
        <v>13</v>
      </c>
      <c r="O1839" s="90">
        <v>110.32</v>
      </c>
      <c r="P1839" s="90">
        <v>3285.97</v>
      </c>
      <c r="Q1839" s="90">
        <v>3396.29</v>
      </c>
      <c r="R1839" s="91">
        <v>453.82600000000002</v>
      </c>
      <c r="S1839" s="90" t="s">
        <v>699</v>
      </c>
      <c r="T1839" s="90">
        <v>3397</v>
      </c>
      <c r="U1839" s="90">
        <v>17.8</v>
      </c>
      <c r="V1839" s="88" t="s">
        <v>31</v>
      </c>
      <c r="W1839" s="88" t="s">
        <v>112</v>
      </c>
      <c r="X1839" s="88" t="s">
        <v>832</v>
      </c>
      <c r="Y1839" s="90" t="s">
        <v>928</v>
      </c>
      <c r="Z1839" s="90" t="s">
        <v>566</v>
      </c>
      <c r="AA1839" s="90">
        <v>73</v>
      </c>
      <c r="AB1839" s="91" t="s">
        <v>5656</v>
      </c>
      <c r="AC1839" s="88" t="s">
        <v>566</v>
      </c>
      <c r="AD1839" s="90" t="s">
        <v>566</v>
      </c>
      <c r="AE1839" s="90" t="s">
        <v>1955</v>
      </c>
      <c r="AF1839" s="90" t="s">
        <v>112</v>
      </c>
      <c r="AG1839" s="91" t="s">
        <v>3467</v>
      </c>
      <c r="AH1839" s="92" t="s">
        <v>5455</v>
      </c>
      <c r="AI1839" s="93">
        <v>26</v>
      </c>
      <c r="AJ1839" s="88" t="s">
        <v>722</v>
      </c>
      <c r="AK1839" s="90" t="s">
        <v>566</v>
      </c>
      <c r="AL1839" s="91">
        <v>17.399999999999999</v>
      </c>
      <c r="AM1839" s="91">
        <v>16.432272395599998</v>
      </c>
      <c r="AN1839" s="91">
        <v>2016</v>
      </c>
      <c r="AO1839" s="90">
        <v>18</v>
      </c>
      <c r="AP1839" s="91">
        <v>150.20699999999999</v>
      </c>
      <c r="AQ1839" s="91">
        <v>39.975000000000001</v>
      </c>
      <c r="AR1839" s="91">
        <v>88</v>
      </c>
      <c r="AS1839" s="91">
        <v>100.397507406</v>
      </c>
      <c r="AT1839" s="91">
        <v>102.44460721430001</v>
      </c>
      <c r="AU1839" s="90">
        <v>1150</v>
      </c>
      <c r="AV1839" s="90">
        <v>16.7</v>
      </c>
      <c r="AW1839" s="91">
        <v>68.650000000000006</v>
      </c>
      <c r="AX1839" s="91" t="s">
        <v>566</v>
      </c>
      <c r="AY1839" s="91">
        <v>224.25</v>
      </c>
      <c r="AZ1839" s="88" t="s">
        <v>4928</v>
      </c>
      <c r="BA1839" s="91">
        <v>226.4</v>
      </c>
      <c r="BB1839" s="91">
        <v>123.852492594</v>
      </c>
      <c r="BC1839" s="94">
        <v>0.68326758320000003</v>
      </c>
      <c r="BD1839" s="91">
        <v>83</v>
      </c>
      <c r="BE1839" s="95">
        <v>82</v>
      </c>
      <c r="BF1839" s="91">
        <v>12.43</v>
      </c>
      <c r="BG1839" s="91">
        <v>24.3</v>
      </c>
      <c r="BH1839" s="94" t="s">
        <v>566</v>
      </c>
      <c r="BI1839" s="94" t="s">
        <v>566</v>
      </c>
      <c r="BJ1839" s="93">
        <v>584</v>
      </c>
      <c r="BK1839" s="94">
        <v>160</v>
      </c>
      <c r="BL1839" s="91">
        <v>302.46332999999998</v>
      </c>
      <c r="BM1839" s="96">
        <v>31.153723329999998</v>
      </c>
      <c r="BN1839" s="96" t="s">
        <v>566</v>
      </c>
      <c r="BO1839" s="88" t="s">
        <v>430</v>
      </c>
      <c r="BP1839" s="88" t="s">
        <v>566</v>
      </c>
      <c r="BQ1839" s="91">
        <v>83</v>
      </c>
      <c r="BR1839" s="95">
        <v>82</v>
      </c>
      <c r="BS1839" s="91">
        <v>12.43</v>
      </c>
      <c r="BT1839" s="90">
        <v>30</v>
      </c>
      <c r="BU1839" s="91">
        <v>0</v>
      </c>
      <c r="BV1839" s="91">
        <v>372.9</v>
      </c>
      <c r="BW1839" s="96">
        <v>38.408700000000003</v>
      </c>
      <c r="BX1839" s="96" t="s">
        <v>566</v>
      </c>
      <c r="BY1839" s="96" t="s">
        <v>566</v>
      </c>
      <c r="BZ1839" s="96" t="s">
        <v>566</v>
      </c>
      <c r="CA1839" s="96" t="s">
        <v>566</v>
      </c>
      <c r="CB1839" s="96" t="s">
        <v>566</v>
      </c>
      <c r="CC1839" s="96" t="s">
        <v>566</v>
      </c>
      <c r="CD1839" s="96" t="s">
        <v>566</v>
      </c>
      <c r="CE1839" s="96" t="s">
        <v>566</v>
      </c>
      <c r="CF1839" s="88" t="s">
        <v>566</v>
      </c>
      <c r="CG1839" s="88" t="s">
        <v>566</v>
      </c>
      <c r="CH1839" s="92" t="s">
        <v>566</v>
      </c>
      <c r="CI1839" s="91">
        <v>0</v>
      </c>
      <c r="CJ1839" s="91">
        <v>0</v>
      </c>
      <c r="CK1839" s="90" t="s">
        <v>566</v>
      </c>
      <c r="CL1839" s="91">
        <v>-0.88903533990000005</v>
      </c>
      <c r="CM1839" s="91">
        <v>4.7950353399000001</v>
      </c>
      <c r="CN1839" s="88" t="s">
        <v>566</v>
      </c>
      <c r="CO1839" s="91">
        <v>158</v>
      </c>
      <c r="CP1839" s="91">
        <v>45.266437570800001</v>
      </c>
      <c r="CQ1839" s="91">
        <v>6.7790640188999998</v>
      </c>
      <c r="CR1839" s="91">
        <v>-37.733489415599998</v>
      </c>
      <c r="CS1839" s="91">
        <v>-5.6509359810999999</v>
      </c>
      <c r="CT1839" s="90">
        <v>0.95</v>
      </c>
      <c r="CU1839" s="96">
        <v>1.018</v>
      </c>
      <c r="CV1839" s="96">
        <v>0.83199999999999996</v>
      </c>
      <c r="CW1839" s="96">
        <v>0.73799999999999999</v>
      </c>
      <c r="CX1839" s="93">
        <v>2773</v>
      </c>
      <c r="CY1839" s="93">
        <v>2751.1439999999998</v>
      </c>
      <c r="CZ1839" s="93">
        <v>81</v>
      </c>
      <c r="DA1839" s="90">
        <v>103</v>
      </c>
      <c r="DB1839" s="90" t="s">
        <v>566</v>
      </c>
      <c r="DC1839" s="90">
        <v>126.4</v>
      </c>
      <c r="DD1839" s="91">
        <v>272</v>
      </c>
      <c r="DE1839" s="91">
        <v>-17.555147058799999</v>
      </c>
      <c r="DF1839" s="93">
        <v>35.6</v>
      </c>
      <c r="DG1839" s="88" t="s">
        <v>393</v>
      </c>
      <c r="DH1839" s="88" t="s">
        <v>566</v>
      </c>
      <c r="DI1839" s="88">
        <v>1</v>
      </c>
      <c r="DJ1839" s="88" t="s">
        <v>566</v>
      </c>
      <c r="DK1839" s="90">
        <v>0</v>
      </c>
      <c r="DL1839" s="91">
        <v>82</v>
      </c>
      <c r="DM1839" s="91">
        <v>0.76705472370000005</v>
      </c>
      <c r="DN1839" s="91">
        <v>93.178051507800006</v>
      </c>
      <c r="DO1839" s="91">
        <v>13.9542674491</v>
      </c>
      <c r="DP1839" s="91">
        <v>10.178124521499999</v>
      </c>
      <c r="DQ1839" s="91">
        <v>1.5242674490999999</v>
      </c>
      <c r="DR1839" s="91">
        <v>50.817375442500001</v>
      </c>
      <c r="DS1839" s="91">
        <v>7.6103678549999998</v>
      </c>
      <c r="DT1839" s="91">
        <v>-32.182551543800002</v>
      </c>
      <c r="DU1839" s="91">
        <v>-4.8196321449999999</v>
      </c>
      <c r="DV1839" s="91" t="s">
        <v>566</v>
      </c>
      <c r="DW1839" s="97"/>
      <c r="DX1839" s="98" t="s">
        <v>689</v>
      </c>
      <c r="DY1839" s="99" t="s">
        <v>689</v>
      </c>
      <c r="DZ1839" s="98" t="s">
        <v>689</v>
      </c>
      <c r="EA1839" s="100" t="s">
        <v>689</v>
      </c>
      <c r="EB1839" s="101" t="s">
        <v>2763</v>
      </c>
      <c r="EC1839" s="38"/>
    </row>
    <row r="1840" spans="1:133" ht="15" customHeight="1" x14ac:dyDescent="0.25">
      <c r="A1840" s="17" t="str">
        <f t="shared" si="28"/>
        <v>861_Восточно-Придорожное</v>
      </c>
      <c r="B1840" s="87">
        <v>68</v>
      </c>
      <c r="C1840" s="88" t="s">
        <v>733</v>
      </c>
      <c r="D1840" s="88" t="s">
        <v>568</v>
      </c>
      <c r="E1840" s="88" t="s">
        <v>1715</v>
      </c>
      <c r="F1840" s="88" t="s">
        <v>7</v>
      </c>
      <c r="G1840" s="88" t="s">
        <v>1506</v>
      </c>
      <c r="H1840" s="88" t="s">
        <v>5652</v>
      </c>
      <c r="I1840" s="89">
        <v>861</v>
      </c>
      <c r="J1840" s="88" t="s">
        <v>1741</v>
      </c>
      <c r="K1840" s="88" t="s">
        <v>1593</v>
      </c>
      <c r="L1840" s="88" t="s">
        <v>384</v>
      </c>
      <c r="M1840" s="88" t="s">
        <v>1709</v>
      </c>
      <c r="N1840" s="88" t="s">
        <v>13</v>
      </c>
      <c r="O1840" s="90">
        <v>6</v>
      </c>
      <c r="P1840" s="90">
        <v>3059</v>
      </c>
      <c r="Q1840" s="90">
        <v>3065</v>
      </c>
      <c r="R1840" s="91">
        <v>223.3</v>
      </c>
      <c r="S1840" s="90" t="s">
        <v>150</v>
      </c>
      <c r="T1840" s="90">
        <v>3069</v>
      </c>
      <c r="U1840" s="90">
        <v>9.8000000000000007</v>
      </c>
      <c r="V1840" s="88" t="s">
        <v>31</v>
      </c>
      <c r="W1840" s="88" t="s">
        <v>112</v>
      </c>
      <c r="X1840" s="88" t="s">
        <v>3262</v>
      </c>
      <c r="Y1840" s="90" t="s">
        <v>556</v>
      </c>
      <c r="Z1840" s="90" t="s">
        <v>566</v>
      </c>
      <c r="AA1840" s="90">
        <v>73</v>
      </c>
      <c r="AB1840" s="91" t="s">
        <v>4501</v>
      </c>
      <c r="AC1840" s="88" t="s">
        <v>566</v>
      </c>
      <c r="AD1840" s="90" t="s">
        <v>566</v>
      </c>
      <c r="AE1840" s="90" t="s">
        <v>2019</v>
      </c>
      <c r="AF1840" s="90" t="s">
        <v>112</v>
      </c>
      <c r="AG1840" s="91" t="s">
        <v>3436</v>
      </c>
      <c r="AH1840" s="92" t="s">
        <v>4617</v>
      </c>
      <c r="AI1840" s="93">
        <v>221</v>
      </c>
      <c r="AJ1840" s="88" t="s">
        <v>566</v>
      </c>
      <c r="AK1840" s="90" t="s">
        <v>566</v>
      </c>
      <c r="AL1840" s="91">
        <v>17.399999999999999</v>
      </c>
      <c r="AM1840" s="91">
        <v>16.432272395599998</v>
      </c>
      <c r="AN1840" s="91">
        <v>1783</v>
      </c>
      <c r="AO1840" s="90">
        <v>22</v>
      </c>
      <c r="AP1840" s="91">
        <v>126.42</v>
      </c>
      <c r="AQ1840" s="91" t="s">
        <v>566</v>
      </c>
      <c r="AR1840" s="91" t="s">
        <v>566</v>
      </c>
      <c r="AS1840" s="91">
        <v>115.45</v>
      </c>
      <c r="AT1840" s="91">
        <v>116.62</v>
      </c>
      <c r="AU1840" s="90" t="s">
        <v>566</v>
      </c>
      <c r="AV1840" s="90">
        <v>0</v>
      </c>
      <c r="AW1840" s="91" t="s">
        <v>566</v>
      </c>
      <c r="AX1840" s="91" t="s">
        <v>566</v>
      </c>
      <c r="AY1840" s="91">
        <v>203.29</v>
      </c>
      <c r="AZ1840" s="88" t="s">
        <v>4928</v>
      </c>
      <c r="BA1840" s="91">
        <v>204.6</v>
      </c>
      <c r="BB1840" s="91">
        <v>87.84</v>
      </c>
      <c r="BC1840" s="94">
        <v>0.29855270099999998</v>
      </c>
      <c r="BD1840" s="91">
        <v>26.099</v>
      </c>
      <c r="BE1840" s="95">
        <v>16.048999999999999</v>
      </c>
      <c r="BF1840" s="91">
        <v>18.23</v>
      </c>
      <c r="BG1840" s="91">
        <v>30.6</v>
      </c>
      <c r="BH1840" s="94">
        <v>8.3330000000000001E-2</v>
      </c>
      <c r="BI1840" s="94">
        <v>0.16667000000000001</v>
      </c>
      <c r="BJ1840" s="93">
        <v>245</v>
      </c>
      <c r="BK1840" s="94">
        <v>9</v>
      </c>
      <c r="BL1840" s="91">
        <v>558.28668000000005</v>
      </c>
      <c r="BM1840" s="96">
        <v>57.503528299999999</v>
      </c>
      <c r="BN1840" s="96" t="s">
        <v>566</v>
      </c>
      <c r="BO1840" s="88" t="s">
        <v>696</v>
      </c>
      <c r="BP1840" s="88" t="s">
        <v>566</v>
      </c>
      <c r="BQ1840" s="91">
        <v>26.099</v>
      </c>
      <c r="BR1840" s="95">
        <v>16.048999999999999</v>
      </c>
      <c r="BS1840" s="91">
        <v>18.23</v>
      </c>
      <c r="BT1840" s="90">
        <v>30</v>
      </c>
      <c r="BU1840" s="91">
        <v>0</v>
      </c>
      <c r="BV1840" s="91">
        <v>546.9</v>
      </c>
      <c r="BW1840" s="96">
        <v>56.3307</v>
      </c>
      <c r="BX1840" s="96" t="s">
        <v>566</v>
      </c>
      <c r="BY1840" s="96" t="s">
        <v>566</v>
      </c>
      <c r="BZ1840" s="96" t="s">
        <v>566</v>
      </c>
      <c r="CA1840" s="96" t="s">
        <v>566</v>
      </c>
      <c r="CB1840" s="96" t="s">
        <v>566</v>
      </c>
      <c r="CC1840" s="96" t="s">
        <v>566</v>
      </c>
      <c r="CD1840" s="96" t="s">
        <v>566</v>
      </c>
      <c r="CE1840" s="96" t="s">
        <v>566</v>
      </c>
      <c r="CF1840" s="88" t="s">
        <v>566</v>
      </c>
      <c r="CG1840" s="88" t="s">
        <v>566</v>
      </c>
      <c r="CH1840" s="92" t="s">
        <v>566</v>
      </c>
      <c r="CI1840" s="91">
        <v>0</v>
      </c>
      <c r="CJ1840" s="91">
        <v>0</v>
      </c>
      <c r="CK1840" s="90" t="s">
        <v>566</v>
      </c>
      <c r="CL1840" s="91">
        <v>-0.23472909559999999</v>
      </c>
      <c r="CM1840" s="91">
        <v>-0.41227090440000003</v>
      </c>
      <c r="CN1840" s="88" t="s">
        <v>566</v>
      </c>
      <c r="CO1840" s="91">
        <v>158</v>
      </c>
      <c r="CP1840" s="91">
        <v>13.5217021144</v>
      </c>
      <c r="CQ1840" s="91">
        <v>9.4445360897999997</v>
      </c>
      <c r="CR1840" s="91">
        <v>-12.577780987600001</v>
      </c>
      <c r="CS1840" s="91">
        <v>-8.7854639102000007</v>
      </c>
      <c r="CT1840" s="90">
        <v>2.7</v>
      </c>
      <c r="CU1840" s="96">
        <v>1.018</v>
      </c>
      <c r="CV1840" s="96">
        <v>0.83199999999999996</v>
      </c>
      <c r="CW1840" s="96">
        <v>0.73799999999999999</v>
      </c>
      <c r="CX1840" s="93">
        <v>2773</v>
      </c>
      <c r="CY1840" s="93">
        <v>2759.7</v>
      </c>
      <c r="CZ1840" s="93">
        <v>76</v>
      </c>
      <c r="DA1840" s="90">
        <v>103</v>
      </c>
      <c r="DB1840" s="90" t="s">
        <v>566</v>
      </c>
      <c r="DC1840" s="90">
        <v>126.4</v>
      </c>
      <c r="DD1840" s="91">
        <v>272</v>
      </c>
      <c r="DE1840" s="91">
        <v>-25.261029411799999</v>
      </c>
      <c r="DF1840" s="93">
        <v>35.6</v>
      </c>
      <c r="DG1840" s="88" t="s">
        <v>393</v>
      </c>
      <c r="DH1840" s="88" t="s">
        <v>566</v>
      </c>
      <c r="DI1840" s="88">
        <v>1</v>
      </c>
      <c r="DJ1840" s="88" t="s">
        <v>1901</v>
      </c>
      <c r="DK1840" s="90">
        <v>-4.5</v>
      </c>
      <c r="DL1840" s="91">
        <v>16.048999999999999</v>
      </c>
      <c r="DM1840" s="91">
        <v>0.96059063769999997</v>
      </c>
      <c r="DN1840" s="91">
        <v>83.973298426400007</v>
      </c>
      <c r="DO1840" s="91">
        <v>58.653033535299997</v>
      </c>
      <c r="DP1840" s="91">
        <v>57.873815324399999</v>
      </c>
      <c r="DQ1840" s="91">
        <v>40.4230335353</v>
      </c>
      <c r="DR1840" s="91">
        <v>43.505149981300001</v>
      </c>
      <c r="DS1840" s="91">
        <v>30.387147684199999</v>
      </c>
      <c r="DT1840" s="91">
        <v>17.4056668793</v>
      </c>
      <c r="DU1840" s="91">
        <v>12.1571476842</v>
      </c>
      <c r="DV1840" s="91">
        <v>178.43124902779999</v>
      </c>
      <c r="DW1840" s="97"/>
      <c r="DX1840" s="98" t="s">
        <v>566</v>
      </c>
      <c r="DY1840" s="99" t="s">
        <v>689</v>
      </c>
      <c r="DZ1840" s="98" t="s">
        <v>689</v>
      </c>
      <c r="EA1840" s="100" t="s">
        <v>689</v>
      </c>
      <c r="EB1840" s="101" t="s">
        <v>2764</v>
      </c>
      <c r="EC1840" s="38"/>
    </row>
    <row r="1841" spans="1:133" ht="15" customHeight="1" x14ac:dyDescent="0.25">
      <c r="A1841" s="17" t="str">
        <f t="shared" si="28"/>
        <v>901_Восточно-Придорожное</v>
      </c>
      <c r="B1841" s="87">
        <v>69</v>
      </c>
      <c r="C1841" s="88" t="s">
        <v>733</v>
      </c>
      <c r="D1841" s="88" t="s">
        <v>568</v>
      </c>
      <c r="E1841" s="88" t="s">
        <v>1715</v>
      </c>
      <c r="F1841" s="88" t="s">
        <v>7</v>
      </c>
      <c r="G1841" s="88" t="s">
        <v>1506</v>
      </c>
      <c r="H1841" s="88" t="s">
        <v>5652</v>
      </c>
      <c r="I1841" s="89">
        <v>901</v>
      </c>
      <c r="J1841" s="88" t="s">
        <v>6</v>
      </c>
      <c r="K1841" s="88" t="s">
        <v>1593</v>
      </c>
      <c r="L1841" s="88" t="s">
        <v>384</v>
      </c>
      <c r="M1841" s="88" t="s">
        <v>1709</v>
      </c>
      <c r="N1841" s="88" t="s">
        <v>13</v>
      </c>
      <c r="O1841" s="90">
        <v>6</v>
      </c>
      <c r="P1841" s="90">
        <v>2930</v>
      </c>
      <c r="Q1841" s="90">
        <v>2936</v>
      </c>
      <c r="R1841" s="91">
        <v>103.3</v>
      </c>
      <c r="S1841" s="90" t="s">
        <v>150</v>
      </c>
      <c r="T1841" s="90">
        <v>2966</v>
      </c>
      <c r="U1841" s="90">
        <v>5.2</v>
      </c>
      <c r="V1841" s="88" t="s">
        <v>31</v>
      </c>
      <c r="W1841" s="88" t="s">
        <v>94</v>
      </c>
      <c r="X1841" s="88" t="s">
        <v>2410</v>
      </c>
      <c r="Y1841" s="90" t="s">
        <v>2107</v>
      </c>
      <c r="Z1841" s="90" t="s">
        <v>566</v>
      </c>
      <c r="AA1841" s="90">
        <v>73</v>
      </c>
      <c r="AB1841" s="91" t="s">
        <v>4647</v>
      </c>
      <c r="AC1841" s="88" t="s">
        <v>566</v>
      </c>
      <c r="AD1841" s="90" t="s">
        <v>566</v>
      </c>
      <c r="AE1841" s="90" t="s">
        <v>2078</v>
      </c>
      <c r="AF1841" s="90" t="s">
        <v>94</v>
      </c>
      <c r="AG1841" s="91" t="s">
        <v>3478</v>
      </c>
      <c r="AH1841" s="92" t="s">
        <v>4625</v>
      </c>
      <c r="AI1841" s="93">
        <v>242</v>
      </c>
      <c r="AJ1841" s="88" t="s">
        <v>722</v>
      </c>
      <c r="AK1841" s="90" t="s">
        <v>566</v>
      </c>
      <c r="AL1841" s="91">
        <v>15.6</v>
      </c>
      <c r="AM1841" s="91">
        <v>13.3826795005</v>
      </c>
      <c r="AN1841" s="91">
        <v>2176</v>
      </c>
      <c r="AO1841" s="90">
        <v>15.3</v>
      </c>
      <c r="AP1841" s="91">
        <v>84.072000000000003</v>
      </c>
      <c r="AQ1841" s="91">
        <v>41.833333333299997</v>
      </c>
      <c r="AR1841" s="91">
        <v>86</v>
      </c>
      <c r="AS1841" s="91">
        <v>76.602427057100002</v>
      </c>
      <c r="AT1841" s="91">
        <v>78.705785485299998</v>
      </c>
      <c r="AU1841" s="90">
        <v>770</v>
      </c>
      <c r="AV1841" s="90">
        <v>0.1</v>
      </c>
      <c r="AW1841" s="91">
        <v>14.89</v>
      </c>
      <c r="AX1841" s="91" t="s">
        <v>566</v>
      </c>
      <c r="AY1841" s="91">
        <v>195.35</v>
      </c>
      <c r="AZ1841" s="88" t="s">
        <v>4928</v>
      </c>
      <c r="BA1841" s="91">
        <v>197.5</v>
      </c>
      <c r="BB1841" s="91">
        <v>118.74757294290001</v>
      </c>
      <c r="BC1841" s="94">
        <v>0.1093356368</v>
      </c>
      <c r="BD1841" s="91">
        <v>12.03</v>
      </c>
      <c r="BE1841" s="95">
        <v>96.721000000000004</v>
      </c>
      <c r="BF1841" s="91">
        <v>0.33</v>
      </c>
      <c r="BG1841" s="91">
        <v>31</v>
      </c>
      <c r="BH1841" s="94">
        <v>8.3330000000000001E-2</v>
      </c>
      <c r="BI1841" s="94">
        <v>0.25</v>
      </c>
      <c r="BJ1841" s="93">
        <v>186</v>
      </c>
      <c r="BK1841" s="94">
        <v>0</v>
      </c>
      <c r="BL1841" s="91">
        <v>10.17423</v>
      </c>
      <c r="BM1841" s="96">
        <v>1.0479454500000001</v>
      </c>
      <c r="BN1841" s="96" t="s">
        <v>566</v>
      </c>
      <c r="BO1841" s="88" t="s">
        <v>696</v>
      </c>
      <c r="BP1841" s="88" t="s">
        <v>566</v>
      </c>
      <c r="BQ1841" s="91">
        <v>12.03</v>
      </c>
      <c r="BR1841" s="95">
        <v>96.721000000000004</v>
      </c>
      <c r="BS1841" s="91">
        <v>0.33</v>
      </c>
      <c r="BT1841" s="90">
        <v>30</v>
      </c>
      <c r="BU1841" s="91">
        <v>0</v>
      </c>
      <c r="BV1841" s="91">
        <v>9.84</v>
      </c>
      <c r="BW1841" s="96">
        <v>1.01352</v>
      </c>
      <c r="BX1841" s="96" t="s">
        <v>566</v>
      </c>
      <c r="BY1841" s="96" t="s">
        <v>566</v>
      </c>
      <c r="BZ1841" s="96" t="s">
        <v>566</v>
      </c>
      <c r="CA1841" s="96" t="s">
        <v>566</v>
      </c>
      <c r="CB1841" s="96" t="s">
        <v>566</v>
      </c>
      <c r="CC1841" s="96" t="s">
        <v>566</v>
      </c>
      <c r="CD1841" s="96" t="s">
        <v>566</v>
      </c>
      <c r="CE1841" s="96" t="s">
        <v>566</v>
      </c>
      <c r="CF1841" s="88" t="s">
        <v>566</v>
      </c>
      <c r="CG1841" s="88" t="s">
        <v>566</v>
      </c>
      <c r="CH1841" s="92" t="s">
        <v>566</v>
      </c>
      <c r="CI1841" s="91">
        <v>0</v>
      </c>
      <c r="CJ1841" s="91">
        <v>0</v>
      </c>
      <c r="CK1841" s="90" t="s">
        <v>566</v>
      </c>
      <c r="CL1841" s="91">
        <v>-1.7259822399999999E-2</v>
      </c>
      <c r="CM1841" s="91">
        <v>-1.2740177599999999E-2</v>
      </c>
      <c r="CN1841" s="88" t="s">
        <v>566</v>
      </c>
      <c r="CO1841" s="91">
        <v>158</v>
      </c>
      <c r="CP1841" s="91">
        <v>4.0837955372000003</v>
      </c>
      <c r="CQ1841" s="91">
        <v>0.1114105992</v>
      </c>
      <c r="CR1841" s="91">
        <v>-7.9465270433999997</v>
      </c>
      <c r="CS1841" s="91">
        <v>-0.2165894008</v>
      </c>
      <c r="CT1841" s="90">
        <v>-3.5</v>
      </c>
      <c r="CU1841" s="96">
        <v>1.018</v>
      </c>
      <c r="CV1841" s="96">
        <v>0.83199999999999996</v>
      </c>
      <c r="CW1841" s="96">
        <v>0.73799999999999999</v>
      </c>
      <c r="CX1841" s="93">
        <v>2773</v>
      </c>
      <c r="CY1841" s="93">
        <v>2751.2</v>
      </c>
      <c r="CZ1841" s="93">
        <v>75.5</v>
      </c>
      <c r="DA1841" s="90">
        <v>103</v>
      </c>
      <c r="DB1841" s="90" t="s">
        <v>566</v>
      </c>
      <c r="DC1841" s="90">
        <v>126.4</v>
      </c>
      <c r="DD1841" s="91">
        <v>272</v>
      </c>
      <c r="DE1841" s="91">
        <v>-28.180147058799999</v>
      </c>
      <c r="DF1841" s="93">
        <v>35.6</v>
      </c>
      <c r="DG1841" s="88" t="s">
        <v>393</v>
      </c>
      <c r="DH1841" s="88" t="s">
        <v>566</v>
      </c>
      <c r="DI1841" s="88">
        <v>1</v>
      </c>
      <c r="DJ1841" s="88" t="s">
        <v>774</v>
      </c>
      <c r="DK1841" s="90">
        <v>-4.5</v>
      </c>
      <c r="DL1841" s="91">
        <v>96.721000000000004</v>
      </c>
      <c r="DM1841" s="91">
        <v>0.1430122885</v>
      </c>
      <c r="DN1841" s="91">
        <v>15.7353803568</v>
      </c>
      <c r="DO1841" s="91">
        <v>0.42927911990000001</v>
      </c>
      <c r="DP1841" s="91">
        <v>3.7050577761999999</v>
      </c>
      <c r="DQ1841" s="91">
        <v>0.10127911990000001</v>
      </c>
      <c r="DR1841" s="91">
        <v>5.3415089764000001</v>
      </c>
      <c r="DS1841" s="91">
        <v>0.145722456</v>
      </c>
      <c r="DT1841" s="91">
        <v>-6.6888136041999999</v>
      </c>
      <c r="DU1841" s="91">
        <v>-0.18227754400000001</v>
      </c>
      <c r="DV1841" s="91" t="s">
        <v>566</v>
      </c>
      <c r="DW1841" s="97"/>
      <c r="DX1841" s="98" t="s">
        <v>689</v>
      </c>
      <c r="DY1841" s="99" t="s">
        <v>689</v>
      </c>
      <c r="DZ1841" s="98" t="s">
        <v>689</v>
      </c>
      <c r="EA1841" s="100" t="s">
        <v>689</v>
      </c>
      <c r="EB1841" s="101" t="s">
        <v>2761</v>
      </c>
      <c r="EC1841" s="38"/>
    </row>
    <row r="1842" spans="1:133" ht="15" customHeight="1" x14ac:dyDescent="0.25">
      <c r="A1842" s="17" t="str">
        <f t="shared" si="28"/>
        <v>905_Восточно-Придорожное</v>
      </c>
      <c r="B1842" s="87">
        <v>70</v>
      </c>
      <c r="C1842" s="88" t="s">
        <v>733</v>
      </c>
      <c r="D1842" s="88" t="s">
        <v>568</v>
      </c>
      <c r="E1842" s="88" t="s">
        <v>1715</v>
      </c>
      <c r="F1842" s="88" t="s">
        <v>7</v>
      </c>
      <c r="G1842" s="88" t="s">
        <v>1506</v>
      </c>
      <c r="H1842" s="88" t="s">
        <v>1716</v>
      </c>
      <c r="I1842" s="89">
        <v>905</v>
      </c>
      <c r="J1842" s="88" t="s">
        <v>8</v>
      </c>
      <c r="K1842" s="88" t="s">
        <v>1593</v>
      </c>
      <c r="L1842" s="88" t="s">
        <v>384</v>
      </c>
      <c r="M1842" s="88" t="s">
        <v>1719</v>
      </c>
      <c r="N1842" s="88" t="s">
        <v>6</v>
      </c>
      <c r="O1842" s="90">
        <v>3</v>
      </c>
      <c r="P1842" s="90">
        <v>2361</v>
      </c>
      <c r="Q1842" s="90">
        <v>2364</v>
      </c>
      <c r="R1842" s="91">
        <v>98.38</v>
      </c>
      <c r="S1842" s="90" t="s">
        <v>150</v>
      </c>
      <c r="T1842" s="90">
        <v>2965</v>
      </c>
      <c r="U1842" s="90">
        <v>12.8</v>
      </c>
      <c r="V1842" s="88" t="s">
        <v>31</v>
      </c>
      <c r="W1842" s="88" t="s">
        <v>112</v>
      </c>
      <c r="X1842" s="88" t="s">
        <v>147</v>
      </c>
      <c r="Y1842" s="90" t="s">
        <v>866</v>
      </c>
      <c r="Z1842" s="90" t="s">
        <v>566</v>
      </c>
      <c r="AA1842" s="90">
        <v>73</v>
      </c>
      <c r="AB1842" s="91" t="s">
        <v>4469</v>
      </c>
      <c r="AC1842" s="88" t="s">
        <v>566</v>
      </c>
      <c r="AD1842" s="90" t="s">
        <v>566</v>
      </c>
      <c r="AE1842" s="90" t="s">
        <v>1249</v>
      </c>
      <c r="AF1842" s="90" t="s">
        <v>112</v>
      </c>
      <c r="AG1842" s="91" t="s">
        <v>3424</v>
      </c>
      <c r="AH1842" s="92" t="s">
        <v>3386</v>
      </c>
      <c r="AI1842" s="93">
        <v>279</v>
      </c>
      <c r="AJ1842" s="88" t="s">
        <v>722</v>
      </c>
      <c r="AK1842" s="90" t="s">
        <v>566</v>
      </c>
      <c r="AL1842" s="91">
        <v>12.9</v>
      </c>
      <c r="AM1842" s="91">
        <v>10.9</v>
      </c>
      <c r="AN1842" s="91">
        <v>1396</v>
      </c>
      <c r="AO1842" s="90">
        <v>11.8</v>
      </c>
      <c r="AP1842" s="91">
        <v>47.872999999999998</v>
      </c>
      <c r="AQ1842" s="91">
        <v>63.776666666700002</v>
      </c>
      <c r="AR1842" s="91">
        <v>73</v>
      </c>
      <c r="AS1842" s="91">
        <v>87.966739457000003</v>
      </c>
      <c r="AT1842" s="91">
        <v>91.069189096100004</v>
      </c>
      <c r="AU1842" s="90">
        <v>398</v>
      </c>
      <c r="AV1842" s="90">
        <v>0.7</v>
      </c>
      <c r="AW1842" s="91">
        <v>6.0149999999999997</v>
      </c>
      <c r="AX1842" s="91" t="s">
        <v>566</v>
      </c>
      <c r="AY1842" s="91">
        <v>164.23</v>
      </c>
      <c r="AZ1842" s="88" t="s">
        <v>4928</v>
      </c>
      <c r="BA1842" s="91">
        <v>167.4</v>
      </c>
      <c r="BB1842" s="91">
        <v>76.263260543000001</v>
      </c>
      <c r="BC1842" s="94">
        <v>1.1564058935999999</v>
      </c>
      <c r="BD1842" s="91">
        <v>86.95</v>
      </c>
      <c r="BE1842" s="95">
        <v>96.596999999999994</v>
      </c>
      <c r="BF1842" s="91">
        <v>2.58</v>
      </c>
      <c r="BG1842" s="91">
        <v>31</v>
      </c>
      <c r="BH1842" s="94" t="s">
        <v>566</v>
      </c>
      <c r="BI1842" s="94" t="s">
        <v>566</v>
      </c>
      <c r="BJ1842" s="93">
        <v>744</v>
      </c>
      <c r="BK1842" s="94">
        <v>0</v>
      </c>
      <c r="BL1842" s="91">
        <v>79.978570000000005</v>
      </c>
      <c r="BM1842" s="96">
        <v>4.2388640400000002</v>
      </c>
      <c r="BN1842" s="96" t="s">
        <v>566</v>
      </c>
      <c r="BO1842" s="88" t="s">
        <v>430</v>
      </c>
      <c r="BP1842" s="88" t="s">
        <v>566</v>
      </c>
      <c r="BQ1842" s="91">
        <v>86.95</v>
      </c>
      <c r="BR1842" s="95">
        <v>96.596999999999994</v>
      </c>
      <c r="BS1842" s="91">
        <v>2.58</v>
      </c>
      <c r="BT1842" s="90">
        <v>30</v>
      </c>
      <c r="BU1842" s="91">
        <v>0</v>
      </c>
      <c r="BV1842" s="91">
        <v>77.400000000000006</v>
      </c>
      <c r="BW1842" s="96">
        <v>4.1021999999999998</v>
      </c>
      <c r="BX1842" s="96" t="s">
        <v>566</v>
      </c>
      <c r="BY1842" s="96" t="s">
        <v>566</v>
      </c>
      <c r="BZ1842" s="96" t="s">
        <v>566</v>
      </c>
      <c r="CA1842" s="96" t="s">
        <v>566</v>
      </c>
      <c r="CB1842" s="96" t="s">
        <v>566</v>
      </c>
      <c r="CC1842" s="96" t="s">
        <v>566</v>
      </c>
      <c r="CD1842" s="96" t="s">
        <v>566</v>
      </c>
      <c r="CE1842" s="96" t="s">
        <v>566</v>
      </c>
      <c r="CF1842" s="88" t="s">
        <v>566</v>
      </c>
      <c r="CG1842" s="88" t="s">
        <v>566</v>
      </c>
      <c r="CH1842" s="92" t="s">
        <v>566</v>
      </c>
      <c r="CI1842" s="91">
        <v>0</v>
      </c>
      <c r="CJ1842" s="91">
        <v>0</v>
      </c>
      <c r="CK1842" s="90" t="s">
        <v>566</v>
      </c>
      <c r="CL1842" s="91">
        <v>0.68592877009999997</v>
      </c>
      <c r="CM1842" s="91">
        <v>-2.39287701E-2</v>
      </c>
      <c r="CN1842" s="88" t="s">
        <v>566</v>
      </c>
      <c r="CO1842" s="91">
        <v>88.23</v>
      </c>
      <c r="CP1842" s="91">
        <v>86.686176986600003</v>
      </c>
      <c r="CQ1842" s="91">
        <v>2.5721352371999999</v>
      </c>
      <c r="CR1842" s="91">
        <v>-0.26350043280000002</v>
      </c>
      <c r="CS1842" s="91">
        <v>-7.8647627999999994E-3</v>
      </c>
      <c r="CT1842" s="90">
        <v>1.0900000000000001</v>
      </c>
      <c r="CU1842" s="96">
        <v>1.0149999999999999</v>
      </c>
      <c r="CV1842" s="96">
        <v>0.872</v>
      </c>
      <c r="CW1842" s="96">
        <v>0.81299999999999994</v>
      </c>
      <c r="CX1842" s="93">
        <v>2222</v>
      </c>
      <c r="CY1842" s="93">
        <v>2189.7199999999998</v>
      </c>
      <c r="CZ1842" s="93">
        <v>72.900000000000006</v>
      </c>
      <c r="DA1842" s="90">
        <v>53</v>
      </c>
      <c r="DB1842" s="90" t="s">
        <v>566</v>
      </c>
      <c r="DC1842" s="90">
        <v>103.8</v>
      </c>
      <c r="DD1842" s="91">
        <v>220</v>
      </c>
      <c r="DE1842" s="91">
        <v>-25.35</v>
      </c>
      <c r="DF1842" s="93">
        <v>159.1</v>
      </c>
      <c r="DG1842" s="88" t="s">
        <v>393</v>
      </c>
      <c r="DH1842" s="88" t="s">
        <v>566</v>
      </c>
      <c r="DI1842" s="88" t="s">
        <v>566</v>
      </c>
      <c r="DJ1842" s="88" t="s">
        <v>1743</v>
      </c>
      <c r="DK1842" s="90">
        <v>-2.5</v>
      </c>
      <c r="DL1842" s="91">
        <v>96.596999999999994</v>
      </c>
      <c r="DM1842" s="91">
        <v>1.9476121532999999</v>
      </c>
      <c r="DN1842" s="91">
        <v>146.44068978909999</v>
      </c>
      <c r="DO1842" s="91">
        <v>4.3451594181999997</v>
      </c>
      <c r="DP1842" s="91">
        <v>59.491012369700002</v>
      </c>
      <c r="DQ1842" s="91">
        <v>1.7651594182000001</v>
      </c>
      <c r="DR1842" s="91">
        <v>145.9969022356</v>
      </c>
      <c r="DS1842" s="91">
        <v>4.3319914410000004</v>
      </c>
      <c r="DT1842" s="91">
        <v>59.0472248162</v>
      </c>
      <c r="DU1842" s="91">
        <v>1.7519914409999999</v>
      </c>
      <c r="DV1842" s="91" t="s">
        <v>566</v>
      </c>
      <c r="DW1842" s="97"/>
      <c r="DX1842" s="98" t="s">
        <v>689</v>
      </c>
      <c r="DY1842" s="99" t="s">
        <v>3210</v>
      </c>
      <c r="DZ1842" s="98" t="s">
        <v>689</v>
      </c>
      <c r="EA1842" s="100" t="s">
        <v>689</v>
      </c>
      <c r="EB1842" s="101" t="s">
        <v>2761</v>
      </c>
      <c r="EC1842" s="38"/>
    </row>
    <row r="1843" spans="1:133" ht="15" customHeight="1" x14ac:dyDescent="0.25">
      <c r="A1843" s="17" t="str">
        <f t="shared" si="28"/>
        <v>906_Восточно-Придорожное</v>
      </c>
      <c r="B1843" s="87">
        <v>71</v>
      </c>
      <c r="C1843" s="88" t="s">
        <v>733</v>
      </c>
      <c r="D1843" s="88" t="s">
        <v>568</v>
      </c>
      <c r="E1843" s="88" t="s">
        <v>1715</v>
      </c>
      <c r="F1843" s="88" t="s">
        <v>7</v>
      </c>
      <c r="G1843" s="88" t="s">
        <v>1506</v>
      </c>
      <c r="H1843" s="88" t="s">
        <v>5652</v>
      </c>
      <c r="I1843" s="89">
        <v>906</v>
      </c>
      <c r="J1843" s="88" t="s">
        <v>44</v>
      </c>
      <c r="K1843" s="88" t="s">
        <v>1593</v>
      </c>
      <c r="L1843" s="88" t="s">
        <v>384</v>
      </c>
      <c r="M1843" s="88" t="s">
        <v>1709</v>
      </c>
      <c r="N1843" s="88" t="s">
        <v>13</v>
      </c>
      <c r="O1843" s="90">
        <v>10</v>
      </c>
      <c r="P1843" s="90">
        <v>3188</v>
      </c>
      <c r="Q1843" s="90">
        <v>3198</v>
      </c>
      <c r="R1843" s="91">
        <v>359.61</v>
      </c>
      <c r="S1843" s="90" t="s">
        <v>150</v>
      </c>
      <c r="T1843" s="90">
        <v>3230.1</v>
      </c>
      <c r="U1843" s="90">
        <v>12</v>
      </c>
      <c r="V1843" s="88" t="s">
        <v>31</v>
      </c>
      <c r="W1843" s="88" t="s">
        <v>112</v>
      </c>
      <c r="X1843" s="88" t="s">
        <v>1758</v>
      </c>
      <c r="Y1843" s="90" t="s">
        <v>979</v>
      </c>
      <c r="Z1843" s="90" t="s">
        <v>566</v>
      </c>
      <c r="AA1843" s="90">
        <v>73</v>
      </c>
      <c r="AB1843" s="91" t="s">
        <v>4711</v>
      </c>
      <c r="AC1843" s="88" t="s">
        <v>566</v>
      </c>
      <c r="AD1843" s="90" t="s">
        <v>566</v>
      </c>
      <c r="AE1843" s="90" t="s">
        <v>2019</v>
      </c>
      <c r="AF1843" s="90" t="s">
        <v>112</v>
      </c>
      <c r="AG1843" s="91" t="s">
        <v>3682</v>
      </c>
      <c r="AH1843" s="92" t="s">
        <v>4990</v>
      </c>
      <c r="AI1843" s="93">
        <v>45</v>
      </c>
      <c r="AJ1843" s="88" t="s">
        <v>722</v>
      </c>
      <c r="AK1843" s="90" t="s">
        <v>566</v>
      </c>
      <c r="AL1843" s="91">
        <v>16.5</v>
      </c>
      <c r="AM1843" s="91">
        <v>14.320256604200001</v>
      </c>
      <c r="AN1843" s="91">
        <v>1945</v>
      </c>
      <c r="AO1843" s="90">
        <v>14.2</v>
      </c>
      <c r="AP1843" s="91">
        <v>225.68299999999999</v>
      </c>
      <c r="AQ1843" s="91">
        <v>41.290476190500002</v>
      </c>
      <c r="AR1843" s="91">
        <v>83</v>
      </c>
      <c r="AS1843" s="91">
        <v>110.3654047022</v>
      </c>
      <c r="AT1843" s="91">
        <v>112.2042594544</v>
      </c>
      <c r="AU1843" s="90">
        <v>859</v>
      </c>
      <c r="AV1843" s="90">
        <v>0</v>
      </c>
      <c r="AW1843" s="91">
        <v>51.39</v>
      </c>
      <c r="AX1843" s="91" t="s">
        <v>566</v>
      </c>
      <c r="AY1843" s="91">
        <v>180.2</v>
      </c>
      <c r="AZ1843" s="88" t="s">
        <v>5008</v>
      </c>
      <c r="BA1843" s="91">
        <v>182.08</v>
      </c>
      <c r="BB1843" s="91">
        <v>69.834595297800007</v>
      </c>
      <c r="BC1843" s="94">
        <v>0.55053957460000003</v>
      </c>
      <c r="BD1843" s="91">
        <v>37.948999999999998</v>
      </c>
      <c r="BE1843" s="95">
        <v>95.247</v>
      </c>
      <c r="BF1843" s="91">
        <v>1.5</v>
      </c>
      <c r="BG1843" s="91">
        <v>31</v>
      </c>
      <c r="BH1843" s="94">
        <v>0.1</v>
      </c>
      <c r="BI1843" s="94">
        <v>0.2</v>
      </c>
      <c r="BJ1843" s="93">
        <v>248</v>
      </c>
      <c r="BK1843" s="94">
        <v>0</v>
      </c>
      <c r="BL1843" s="91">
        <v>46.518729999999998</v>
      </c>
      <c r="BM1843" s="96">
        <v>4.7914296099999998</v>
      </c>
      <c r="BN1843" s="96" t="s">
        <v>566</v>
      </c>
      <c r="BO1843" s="88" t="s">
        <v>696</v>
      </c>
      <c r="BP1843" s="88" t="s">
        <v>566</v>
      </c>
      <c r="BQ1843" s="91">
        <v>37.948999999999998</v>
      </c>
      <c r="BR1843" s="95">
        <v>95.247</v>
      </c>
      <c r="BS1843" s="91">
        <v>1.5</v>
      </c>
      <c r="BT1843" s="90">
        <v>30</v>
      </c>
      <c r="BU1843" s="91">
        <v>0</v>
      </c>
      <c r="BV1843" s="91">
        <v>45.03</v>
      </c>
      <c r="BW1843" s="96">
        <v>4.63809</v>
      </c>
      <c r="BX1843" s="96" t="s">
        <v>566</v>
      </c>
      <c r="BY1843" s="96" t="s">
        <v>566</v>
      </c>
      <c r="BZ1843" s="96" t="s">
        <v>566</v>
      </c>
      <c r="CA1843" s="96" t="s">
        <v>566</v>
      </c>
      <c r="CB1843" s="96" t="s">
        <v>566</v>
      </c>
      <c r="CC1843" s="96" t="s">
        <v>566</v>
      </c>
      <c r="CD1843" s="96" t="s">
        <v>566</v>
      </c>
      <c r="CE1843" s="96" t="s">
        <v>566</v>
      </c>
      <c r="CF1843" s="88" t="s">
        <v>566</v>
      </c>
      <c r="CG1843" s="88" t="s">
        <v>566</v>
      </c>
      <c r="CH1843" s="92" t="s">
        <v>566</v>
      </c>
      <c r="CI1843" s="91">
        <v>0</v>
      </c>
      <c r="CJ1843" s="91">
        <v>0</v>
      </c>
      <c r="CK1843" s="90" t="s">
        <v>566</v>
      </c>
      <c r="CL1843" s="91">
        <v>-0.61431328429999998</v>
      </c>
      <c r="CM1843" s="91">
        <v>-9.6867156999999992E-3</v>
      </c>
      <c r="CN1843" s="88" t="s">
        <v>566</v>
      </c>
      <c r="CO1843" s="91">
        <v>158</v>
      </c>
      <c r="CP1843" s="91">
        <v>12.221885051899999</v>
      </c>
      <c r="CQ1843" s="91">
        <v>0.483289517</v>
      </c>
      <c r="CR1843" s="91">
        <v>-25.726824625500001</v>
      </c>
      <c r="CS1843" s="91">
        <v>-1.0177104830000001</v>
      </c>
      <c r="CT1843" s="90">
        <v>-2.4500000000000002</v>
      </c>
      <c r="CU1843" s="96">
        <v>1.018</v>
      </c>
      <c r="CV1843" s="96">
        <v>0.83199999999999996</v>
      </c>
      <c r="CW1843" s="96">
        <v>0.73799999999999999</v>
      </c>
      <c r="CX1843" s="93">
        <v>2773</v>
      </c>
      <c r="CY1843" s="93">
        <v>2753.89</v>
      </c>
      <c r="CZ1843" s="93">
        <v>74.5</v>
      </c>
      <c r="DA1843" s="90">
        <v>103</v>
      </c>
      <c r="DB1843" s="90" t="s">
        <v>566</v>
      </c>
      <c r="DC1843" s="90">
        <v>126.4</v>
      </c>
      <c r="DD1843" s="91">
        <v>272</v>
      </c>
      <c r="DE1843" s="91">
        <v>-33.75</v>
      </c>
      <c r="DF1843" s="93">
        <v>35.6</v>
      </c>
      <c r="DG1843" s="88" t="s">
        <v>393</v>
      </c>
      <c r="DH1843" s="88" t="s">
        <v>566</v>
      </c>
      <c r="DI1843" s="88">
        <v>1</v>
      </c>
      <c r="DJ1843" s="88" t="s">
        <v>783</v>
      </c>
      <c r="DK1843" s="90">
        <v>-4.5</v>
      </c>
      <c r="DL1843" s="91">
        <v>95.247</v>
      </c>
      <c r="DM1843" s="91">
        <v>0.89811697450000005</v>
      </c>
      <c r="DN1843" s="91">
        <v>61.907704079200002</v>
      </c>
      <c r="DO1843" s="91">
        <v>2.4480138927000001</v>
      </c>
      <c r="DP1843" s="91">
        <v>23.958994401799998</v>
      </c>
      <c r="DQ1843" s="91">
        <v>0.94701389270000003</v>
      </c>
      <c r="DR1843" s="91">
        <v>19.938196833999999</v>
      </c>
      <c r="DS1843" s="91">
        <v>0.78841532849999996</v>
      </c>
      <c r="DT1843" s="91">
        <v>-18.010512843400001</v>
      </c>
      <c r="DU1843" s="91">
        <v>-0.71258467150000004</v>
      </c>
      <c r="DV1843" s="91" t="s">
        <v>566</v>
      </c>
      <c r="DW1843" s="97"/>
      <c r="DX1843" s="98" t="s">
        <v>689</v>
      </c>
      <c r="DY1843" s="99" t="s">
        <v>689</v>
      </c>
      <c r="DZ1843" s="98" t="s">
        <v>689</v>
      </c>
      <c r="EA1843" s="100" t="s">
        <v>689</v>
      </c>
      <c r="EB1843" s="101" t="s">
        <v>2761</v>
      </c>
      <c r="EC1843" s="38"/>
    </row>
    <row r="1844" spans="1:133" ht="15" customHeight="1" x14ac:dyDescent="0.25">
      <c r="A1844" s="17" t="str">
        <f t="shared" si="28"/>
        <v>908_Восточно-Придорожное</v>
      </c>
      <c r="B1844" s="87">
        <v>72</v>
      </c>
      <c r="C1844" s="88" t="s">
        <v>733</v>
      </c>
      <c r="D1844" s="88" t="s">
        <v>568</v>
      </c>
      <c r="E1844" s="88" t="s">
        <v>1715</v>
      </c>
      <c r="F1844" s="88" t="s">
        <v>7</v>
      </c>
      <c r="G1844" s="88" t="s">
        <v>1506</v>
      </c>
      <c r="H1844" s="88" t="s">
        <v>5652</v>
      </c>
      <c r="I1844" s="89">
        <v>908</v>
      </c>
      <c r="J1844" s="88" t="s">
        <v>8</v>
      </c>
      <c r="K1844" s="88" t="s">
        <v>1593</v>
      </c>
      <c r="L1844" s="88" t="s">
        <v>384</v>
      </c>
      <c r="M1844" s="88" t="s">
        <v>1709</v>
      </c>
      <c r="N1844" s="88" t="s">
        <v>13</v>
      </c>
      <c r="O1844" s="90">
        <v>16</v>
      </c>
      <c r="P1844" s="90">
        <v>2845.4</v>
      </c>
      <c r="Q1844" s="90">
        <v>2855.4</v>
      </c>
      <c r="R1844" s="91">
        <v>25.71</v>
      </c>
      <c r="S1844" s="90" t="s">
        <v>150</v>
      </c>
      <c r="T1844" s="90">
        <v>2877</v>
      </c>
      <c r="U1844" s="90">
        <v>7.1</v>
      </c>
      <c r="V1844" s="88" t="s">
        <v>31</v>
      </c>
      <c r="W1844" s="88" t="s">
        <v>65</v>
      </c>
      <c r="X1844" s="88" t="s">
        <v>234</v>
      </c>
      <c r="Y1844" s="90" t="s">
        <v>861</v>
      </c>
      <c r="Z1844" s="90" t="s">
        <v>566</v>
      </c>
      <c r="AA1844" s="90">
        <v>73</v>
      </c>
      <c r="AB1844" s="91" t="s">
        <v>4470</v>
      </c>
      <c r="AC1844" s="88" t="s">
        <v>566</v>
      </c>
      <c r="AD1844" s="90" t="s">
        <v>566</v>
      </c>
      <c r="AE1844" s="90" t="s">
        <v>566</v>
      </c>
      <c r="AF1844" s="90" t="s">
        <v>65</v>
      </c>
      <c r="AG1844" s="91" t="s">
        <v>3446</v>
      </c>
      <c r="AH1844" s="92" t="s">
        <v>2311</v>
      </c>
      <c r="AI1844" s="93">
        <v>1018</v>
      </c>
      <c r="AJ1844" s="88" t="s">
        <v>566</v>
      </c>
      <c r="AK1844" s="90" t="s">
        <v>566</v>
      </c>
      <c r="AL1844" s="91">
        <v>12.9</v>
      </c>
      <c r="AM1844" s="91">
        <v>10.9055021004</v>
      </c>
      <c r="AN1844" s="91">
        <v>1956</v>
      </c>
      <c r="AO1844" s="90">
        <v>12</v>
      </c>
      <c r="AP1844" s="91">
        <v>25.48</v>
      </c>
      <c r="AQ1844" s="91" t="s">
        <v>566</v>
      </c>
      <c r="AR1844" s="91" t="s">
        <v>566</v>
      </c>
      <c r="AS1844" s="91" t="s">
        <v>566</v>
      </c>
      <c r="AT1844" s="91" t="s">
        <v>566</v>
      </c>
      <c r="AU1844" s="90">
        <v>748</v>
      </c>
      <c r="AV1844" s="90">
        <v>0.5</v>
      </c>
      <c r="AW1844" s="91">
        <v>15.19</v>
      </c>
      <c r="AX1844" s="91" t="s">
        <v>566</v>
      </c>
      <c r="AY1844" s="91">
        <v>193.88</v>
      </c>
      <c r="AZ1844" s="88" t="s">
        <v>5080</v>
      </c>
      <c r="BA1844" s="91">
        <v>196.39</v>
      </c>
      <c r="BB1844" s="91">
        <v>105.35</v>
      </c>
      <c r="BC1844" s="94" t="s">
        <v>566</v>
      </c>
      <c r="BD1844" s="91">
        <v>37.101999999999997</v>
      </c>
      <c r="BE1844" s="95">
        <v>95.293999999999997</v>
      </c>
      <c r="BF1844" s="91">
        <v>1.45</v>
      </c>
      <c r="BG1844" s="91">
        <v>26.1</v>
      </c>
      <c r="BH1844" s="94" t="s">
        <v>566</v>
      </c>
      <c r="BI1844" s="94" t="s">
        <v>566</v>
      </c>
      <c r="BJ1844" s="93">
        <v>626</v>
      </c>
      <c r="BK1844" s="94">
        <v>118</v>
      </c>
      <c r="BL1844" s="91">
        <v>37.889580000000002</v>
      </c>
      <c r="BM1844" s="96">
        <v>3.90262669</v>
      </c>
      <c r="BN1844" s="96" t="s">
        <v>566</v>
      </c>
      <c r="BO1844" s="88" t="s">
        <v>535</v>
      </c>
      <c r="BP1844" s="88" t="s">
        <v>2300</v>
      </c>
      <c r="BQ1844" s="91" t="s">
        <v>566</v>
      </c>
      <c r="BR1844" s="95">
        <v>0</v>
      </c>
      <c r="BS1844" s="91" t="s">
        <v>566</v>
      </c>
      <c r="BT1844" s="90" t="s">
        <v>566</v>
      </c>
      <c r="BU1844" s="91" t="s">
        <v>566</v>
      </c>
      <c r="BV1844" s="91" t="s">
        <v>566</v>
      </c>
      <c r="BW1844" s="96" t="s">
        <v>566</v>
      </c>
      <c r="BX1844" s="96" t="s">
        <v>566</v>
      </c>
      <c r="BY1844" s="96" t="s">
        <v>2300</v>
      </c>
      <c r="BZ1844" s="96" t="s">
        <v>566</v>
      </c>
      <c r="CA1844" s="96" t="s">
        <v>566</v>
      </c>
      <c r="CB1844" s="96" t="s">
        <v>566</v>
      </c>
      <c r="CC1844" s="96" t="s">
        <v>566</v>
      </c>
      <c r="CD1844" s="96" t="s">
        <v>566</v>
      </c>
      <c r="CE1844" s="96" t="s">
        <v>566</v>
      </c>
      <c r="CF1844" s="88" t="s">
        <v>566</v>
      </c>
      <c r="CG1844" s="88" t="s">
        <v>566</v>
      </c>
      <c r="CH1844" s="92" t="s">
        <v>566</v>
      </c>
      <c r="CI1844" s="91">
        <v>0</v>
      </c>
      <c r="CJ1844" s="91">
        <v>0</v>
      </c>
      <c r="CK1844" s="90" t="s">
        <v>566</v>
      </c>
      <c r="CL1844" s="91">
        <v>0.52668120919999994</v>
      </c>
      <c r="CM1844" s="91">
        <v>-2.8681209199999998E-2</v>
      </c>
      <c r="CN1844" s="88" t="s">
        <v>566</v>
      </c>
      <c r="CO1844" s="91">
        <v>158</v>
      </c>
      <c r="CP1844" s="91">
        <v>13.2714958626</v>
      </c>
      <c r="CQ1844" s="91">
        <v>0.51960878099999996</v>
      </c>
      <c r="CR1844" s="91">
        <v>-23.830740559100001</v>
      </c>
      <c r="CS1844" s="91">
        <v>-0.93339121899999999</v>
      </c>
      <c r="CT1844" s="90">
        <v>-2.93</v>
      </c>
      <c r="CU1844" s="96">
        <v>1.018</v>
      </c>
      <c r="CV1844" s="96">
        <v>0.83199999999999996</v>
      </c>
      <c r="CW1844" s="96">
        <v>0.73799999999999999</v>
      </c>
      <c r="CX1844" s="93">
        <v>2773</v>
      </c>
      <c r="CY1844" s="93">
        <v>2747</v>
      </c>
      <c r="CZ1844" s="93">
        <v>72.900000000000006</v>
      </c>
      <c r="DA1844" s="90">
        <v>103</v>
      </c>
      <c r="DB1844" s="90" t="s">
        <v>566</v>
      </c>
      <c r="DC1844" s="90">
        <v>126.4</v>
      </c>
      <c r="DD1844" s="91">
        <v>272</v>
      </c>
      <c r="DE1844" s="91">
        <v>-28.720588235299999</v>
      </c>
      <c r="DF1844" s="93">
        <v>35.6</v>
      </c>
      <c r="DG1844" s="88" t="s">
        <v>393</v>
      </c>
      <c r="DH1844" s="88" t="s">
        <v>566</v>
      </c>
      <c r="DI1844" s="88">
        <v>1</v>
      </c>
      <c r="DJ1844" s="88" t="s">
        <v>1378</v>
      </c>
      <c r="DK1844" s="90">
        <v>-4.5</v>
      </c>
      <c r="DL1844" s="91">
        <v>95.293999999999997</v>
      </c>
      <c r="DM1844" s="91">
        <v>0.54873391039999997</v>
      </c>
      <c r="DN1844" s="91">
        <v>55.042030435199997</v>
      </c>
      <c r="DO1844" s="91">
        <v>2.1550187435999999</v>
      </c>
      <c r="DP1844" s="91">
        <v>17.939794013499998</v>
      </c>
      <c r="DQ1844" s="91">
        <v>0.70201874360000005</v>
      </c>
      <c r="DR1844" s="91">
        <v>19.6885727041</v>
      </c>
      <c r="DS1844" s="91">
        <v>0.77085170869999997</v>
      </c>
      <c r="DT1844" s="91">
        <v>-17.413663717599999</v>
      </c>
      <c r="DU1844" s="91">
        <v>-0.68214829129999999</v>
      </c>
      <c r="DV1844" s="91">
        <v>176.8573552778</v>
      </c>
      <c r="DW1844" s="97"/>
      <c r="DX1844" s="98" t="s">
        <v>689</v>
      </c>
      <c r="DY1844" s="99" t="s">
        <v>689</v>
      </c>
      <c r="DZ1844" s="98" t="s">
        <v>689</v>
      </c>
      <c r="EA1844" s="100" t="s">
        <v>689</v>
      </c>
      <c r="EB1844" s="101" t="s">
        <v>2761</v>
      </c>
      <c r="EC1844" s="38"/>
    </row>
    <row r="1845" spans="1:133" ht="15" customHeight="1" x14ac:dyDescent="0.25">
      <c r="A1845" s="17" t="str">
        <f t="shared" si="28"/>
        <v>910Л_Восточно-Придорожное</v>
      </c>
      <c r="B1845" s="87">
        <v>73</v>
      </c>
      <c r="C1845" s="88" t="s">
        <v>733</v>
      </c>
      <c r="D1845" s="88" t="s">
        <v>568</v>
      </c>
      <c r="E1845" s="88" t="s">
        <v>1715</v>
      </c>
      <c r="F1845" s="88" t="s">
        <v>7</v>
      </c>
      <c r="G1845" s="88" t="s">
        <v>1506</v>
      </c>
      <c r="H1845" s="88" t="s">
        <v>5652</v>
      </c>
      <c r="I1845" s="89" t="s">
        <v>1744</v>
      </c>
      <c r="J1845" s="88" t="s">
        <v>9</v>
      </c>
      <c r="K1845" s="88" t="s">
        <v>1593</v>
      </c>
      <c r="L1845" s="88" t="s">
        <v>384</v>
      </c>
      <c r="M1845" s="88" t="s">
        <v>1709</v>
      </c>
      <c r="N1845" s="88" t="s">
        <v>13</v>
      </c>
      <c r="O1845" s="90">
        <v>228.5</v>
      </c>
      <c r="P1845" s="90">
        <v>3334.5</v>
      </c>
      <c r="Q1845" s="90">
        <v>3563</v>
      </c>
      <c r="R1845" s="91">
        <v>503.05500000000001</v>
      </c>
      <c r="S1845" s="90" t="s">
        <v>690</v>
      </c>
      <c r="T1845" s="90">
        <v>3562</v>
      </c>
      <c r="U1845" s="90">
        <v>3.3</v>
      </c>
      <c r="V1845" s="88" t="s">
        <v>31</v>
      </c>
      <c r="W1845" s="88" t="s">
        <v>94</v>
      </c>
      <c r="X1845" s="88" t="s">
        <v>1437</v>
      </c>
      <c r="Y1845" s="90" t="s">
        <v>755</v>
      </c>
      <c r="Z1845" s="90" t="s">
        <v>566</v>
      </c>
      <c r="AA1845" s="90">
        <v>73</v>
      </c>
      <c r="AB1845" s="91" t="s">
        <v>4973</v>
      </c>
      <c r="AC1845" s="88" t="s">
        <v>566</v>
      </c>
      <c r="AD1845" s="90" t="s">
        <v>566</v>
      </c>
      <c r="AE1845" s="90" t="s">
        <v>1919</v>
      </c>
      <c r="AF1845" s="90" t="s">
        <v>94</v>
      </c>
      <c r="AG1845" s="91" t="s">
        <v>3438</v>
      </c>
      <c r="AH1845" s="92" t="s">
        <v>4897</v>
      </c>
      <c r="AI1845" s="93">
        <v>84</v>
      </c>
      <c r="AJ1845" s="88" t="s">
        <v>722</v>
      </c>
      <c r="AK1845" s="90" t="s">
        <v>566</v>
      </c>
      <c r="AL1845" s="91">
        <v>11.8</v>
      </c>
      <c r="AM1845" s="91">
        <v>9.9777942294000006</v>
      </c>
      <c r="AN1845" s="91">
        <v>1944</v>
      </c>
      <c r="AO1845" s="90">
        <v>11.9</v>
      </c>
      <c r="AP1845" s="91">
        <v>226.20400000000001</v>
      </c>
      <c r="AQ1845" s="91">
        <v>41.523448275900002</v>
      </c>
      <c r="AR1845" s="91">
        <v>81</v>
      </c>
      <c r="AS1845" s="91">
        <v>103.55187284359999</v>
      </c>
      <c r="AT1845" s="91">
        <v>104.9200412349</v>
      </c>
      <c r="AU1845" s="90">
        <v>900</v>
      </c>
      <c r="AV1845" s="90">
        <v>0</v>
      </c>
      <c r="AW1845" s="91">
        <v>55.16</v>
      </c>
      <c r="AX1845" s="91" t="s">
        <v>566</v>
      </c>
      <c r="AY1845" s="91">
        <v>183.85</v>
      </c>
      <c r="AZ1845" s="88" t="s">
        <v>4928</v>
      </c>
      <c r="BA1845" s="91">
        <v>185.3</v>
      </c>
      <c r="BB1845" s="91">
        <v>80.2981271564</v>
      </c>
      <c r="BC1845" s="94">
        <v>0.3083254198</v>
      </c>
      <c r="BD1845" s="91">
        <v>24.192</v>
      </c>
      <c r="BE1845" s="95">
        <v>69.852999999999994</v>
      </c>
      <c r="BF1845" s="91">
        <v>6.07</v>
      </c>
      <c r="BG1845" s="91">
        <v>30.9</v>
      </c>
      <c r="BH1845" s="94">
        <v>0.16667000000000001</v>
      </c>
      <c r="BI1845" s="94">
        <v>0.33333000000000002</v>
      </c>
      <c r="BJ1845" s="93">
        <v>247</v>
      </c>
      <c r="BK1845" s="94">
        <v>3</v>
      </c>
      <c r="BL1845" s="91">
        <v>187.34327999999999</v>
      </c>
      <c r="BM1845" s="96">
        <v>19.29635828</v>
      </c>
      <c r="BN1845" s="96" t="s">
        <v>566</v>
      </c>
      <c r="BO1845" s="88" t="s">
        <v>696</v>
      </c>
      <c r="BP1845" s="88" t="s">
        <v>566</v>
      </c>
      <c r="BQ1845" s="91">
        <v>24.192</v>
      </c>
      <c r="BR1845" s="95">
        <v>69.852999999999994</v>
      </c>
      <c r="BS1845" s="91">
        <v>6.07</v>
      </c>
      <c r="BT1845" s="90">
        <v>30</v>
      </c>
      <c r="BU1845" s="91">
        <v>0</v>
      </c>
      <c r="BV1845" s="91">
        <v>182.04</v>
      </c>
      <c r="BW1845" s="96">
        <v>18.750119999999999</v>
      </c>
      <c r="BX1845" s="96" t="s">
        <v>566</v>
      </c>
      <c r="BY1845" s="96" t="s">
        <v>566</v>
      </c>
      <c r="BZ1845" s="96" t="s">
        <v>566</v>
      </c>
      <c r="CA1845" s="96" t="s">
        <v>566</v>
      </c>
      <c r="CB1845" s="96" t="s">
        <v>566</v>
      </c>
      <c r="CC1845" s="96" t="s">
        <v>566</v>
      </c>
      <c r="CD1845" s="96" t="s">
        <v>566</v>
      </c>
      <c r="CE1845" s="96" t="s">
        <v>566</v>
      </c>
      <c r="CF1845" s="88" t="s">
        <v>566</v>
      </c>
      <c r="CG1845" s="88" t="s">
        <v>566</v>
      </c>
      <c r="CH1845" s="92" t="s">
        <v>566</v>
      </c>
      <c r="CI1845" s="91">
        <v>0</v>
      </c>
      <c r="CJ1845" s="91">
        <v>0</v>
      </c>
      <c r="CK1845" s="90" t="s">
        <v>566</v>
      </c>
      <c r="CL1845" s="91">
        <v>-0.24356320479999999</v>
      </c>
      <c r="CM1845" s="91">
        <v>-0.39243679520000002</v>
      </c>
      <c r="CN1845" s="88" t="s">
        <v>566</v>
      </c>
      <c r="CO1845" s="91">
        <v>158</v>
      </c>
      <c r="CP1845" s="91">
        <v>7.9701256697999998</v>
      </c>
      <c r="CQ1845" s="91">
        <v>1.9990758595</v>
      </c>
      <c r="CR1845" s="91">
        <v>-16.221611981999999</v>
      </c>
      <c r="CS1845" s="91">
        <v>-4.0689241405000001</v>
      </c>
      <c r="CT1845" s="90">
        <v>1</v>
      </c>
      <c r="CU1845" s="96">
        <v>1.018</v>
      </c>
      <c r="CV1845" s="96">
        <v>0.83199999999999996</v>
      </c>
      <c r="CW1845" s="96">
        <v>0.73799999999999999</v>
      </c>
      <c r="CX1845" s="93">
        <v>2773</v>
      </c>
      <c r="CY1845" s="93">
        <v>2758.2449999999999</v>
      </c>
      <c r="CZ1845" s="93">
        <v>73.2</v>
      </c>
      <c r="DA1845" s="90">
        <v>103</v>
      </c>
      <c r="DB1845" s="90" t="s">
        <v>566</v>
      </c>
      <c r="DC1845" s="90">
        <v>126.4</v>
      </c>
      <c r="DD1845" s="91">
        <v>272</v>
      </c>
      <c r="DE1845" s="91">
        <v>-32.408088235299999</v>
      </c>
      <c r="DF1845" s="93">
        <v>35.6</v>
      </c>
      <c r="DG1845" s="88" t="s">
        <v>393</v>
      </c>
      <c r="DH1845" s="88" t="s">
        <v>566</v>
      </c>
      <c r="DI1845" s="88">
        <v>1</v>
      </c>
      <c r="DJ1845" s="88" t="s">
        <v>566</v>
      </c>
      <c r="DK1845" s="90">
        <v>0</v>
      </c>
      <c r="DL1845" s="91">
        <v>69.852999999999994</v>
      </c>
      <c r="DM1845" s="91">
        <v>0.34812097590000002</v>
      </c>
      <c r="DN1845" s="91">
        <v>27.314460983899998</v>
      </c>
      <c r="DO1845" s="91">
        <v>6.8510437389999996</v>
      </c>
      <c r="DP1845" s="91">
        <v>3.1227233321000001</v>
      </c>
      <c r="DQ1845" s="91">
        <v>0.78304373900000002</v>
      </c>
      <c r="DR1845" s="91">
        <v>8.9989272277999994</v>
      </c>
      <c r="DS1845" s="91">
        <v>2.2571210202</v>
      </c>
      <c r="DT1845" s="91">
        <v>-15.192810423999999</v>
      </c>
      <c r="DU1845" s="91">
        <v>-3.8108789798</v>
      </c>
      <c r="DV1845" s="91" t="s">
        <v>566</v>
      </c>
      <c r="DW1845" s="97"/>
      <c r="DX1845" s="98" t="s">
        <v>689</v>
      </c>
      <c r="DY1845" s="99" t="s">
        <v>689</v>
      </c>
      <c r="DZ1845" s="98" t="s">
        <v>689</v>
      </c>
      <c r="EA1845" s="100" t="s">
        <v>689</v>
      </c>
      <c r="EB1845" s="101" t="s">
        <v>2761</v>
      </c>
      <c r="EC1845" s="38"/>
    </row>
    <row r="1846" spans="1:133" ht="15" customHeight="1" x14ac:dyDescent="0.25">
      <c r="A1846" s="17" t="str">
        <f t="shared" si="28"/>
        <v>913_Восточно-Придорожное</v>
      </c>
      <c r="B1846" s="87">
        <v>74</v>
      </c>
      <c r="C1846" s="88" t="s">
        <v>733</v>
      </c>
      <c r="D1846" s="88" t="s">
        <v>568</v>
      </c>
      <c r="E1846" s="88" t="s">
        <v>1715</v>
      </c>
      <c r="F1846" s="88" t="s">
        <v>7</v>
      </c>
      <c r="G1846" s="88" t="s">
        <v>1506</v>
      </c>
      <c r="H1846" s="88" t="s">
        <v>1716</v>
      </c>
      <c r="I1846" s="89">
        <v>913</v>
      </c>
      <c r="J1846" s="88" t="s">
        <v>13</v>
      </c>
      <c r="K1846" s="88" t="s">
        <v>1593</v>
      </c>
      <c r="L1846" s="88" t="s">
        <v>384</v>
      </c>
      <c r="M1846" s="88" t="s">
        <v>1717</v>
      </c>
      <c r="N1846" s="88" t="s">
        <v>7</v>
      </c>
      <c r="O1846" s="90">
        <v>3.2</v>
      </c>
      <c r="P1846" s="90">
        <v>2366.8000000000002</v>
      </c>
      <c r="Q1846" s="90">
        <v>2370</v>
      </c>
      <c r="R1846" s="91">
        <v>66.488</v>
      </c>
      <c r="S1846" s="90" t="s">
        <v>150</v>
      </c>
      <c r="T1846" s="90">
        <v>2835</v>
      </c>
      <c r="U1846" s="90">
        <v>22.2</v>
      </c>
      <c r="V1846" s="88" t="s">
        <v>31</v>
      </c>
      <c r="W1846" s="88" t="s">
        <v>566</v>
      </c>
      <c r="X1846" s="88" t="s">
        <v>566</v>
      </c>
      <c r="Y1846" s="90" t="s">
        <v>566</v>
      </c>
      <c r="Z1846" s="90" t="s">
        <v>566</v>
      </c>
      <c r="AA1846" s="90">
        <v>73</v>
      </c>
      <c r="AB1846" s="91" t="s">
        <v>566</v>
      </c>
      <c r="AC1846" s="88" t="s">
        <v>566</v>
      </c>
      <c r="AD1846" s="90" t="s">
        <v>566</v>
      </c>
      <c r="AE1846" s="90" t="s">
        <v>566</v>
      </c>
      <c r="AF1846" s="90" t="s">
        <v>566</v>
      </c>
      <c r="AG1846" s="91" t="s">
        <v>566</v>
      </c>
      <c r="AH1846" s="92" t="s">
        <v>566</v>
      </c>
      <c r="AI1846" s="93" t="s">
        <v>566</v>
      </c>
      <c r="AJ1846" s="88" t="s">
        <v>39</v>
      </c>
      <c r="AK1846" s="90" t="s">
        <v>566</v>
      </c>
      <c r="AL1846" s="91" t="s">
        <v>566</v>
      </c>
      <c r="AM1846" s="91" t="s">
        <v>566</v>
      </c>
      <c r="AN1846" s="91" t="s">
        <v>566</v>
      </c>
      <c r="AO1846" s="90" t="s">
        <v>566</v>
      </c>
      <c r="AP1846" s="91" t="s">
        <v>566</v>
      </c>
      <c r="AQ1846" s="91" t="s">
        <v>566</v>
      </c>
      <c r="AR1846" s="91" t="s">
        <v>566</v>
      </c>
      <c r="AS1846" s="91" t="s">
        <v>566</v>
      </c>
      <c r="AT1846" s="91" t="s">
        <v>566</v>
      </c>
      <c r="AU1846" s="90" t="s">
        <v>566</v>
      </c>
      <c r="AV1846" s="90">
        <v>0</v>
      </c>
      <c r="AW1846" s="91" t="s">
        <v>566</v>
      </c>
      <c r="AX1846" s="91" t="s">
        <v>566</v>
      </c>
      <c r="AY1846" s="91">
        <v>178.75</v>
      </c>
      <c r="AZ1846" s="88" t="s">
        <v>4928</v>
      </c>
      <c r="BA1846" s="91">
        <v>180.9</v>
      </c>
      <c r="BB1846" s="91" t="s">
        <v>566</v>
      </c>
      <c r="BC1846" s="94" t="s">
        <v>566</v>
      </c>
      <c r="BD1846" s="91" t="s">
        <v>566</v>
      </c>
      <c r="BE1846" s="95">
        <v>0</v>
      </c>
      <c r="BF1846" s="91" t="s">
        <v>566</v>
      </c>
      <c r="BG1846" s="91">
        <v>0</v>
      </c>
      <c r="BH1846" s="94" t="s">
        <v>566</v>
      </c>
      <c r="BI1846" s="94" t="s">
        <v>566</v>
      </c>
      <c r="BJ1846" s="93">
        <v>0</v>
      </c>
      <c r="BK1846" s="94">
        <v>0</v>
      </c>
      <c r="BL1846" s="91" t="s">
        <v>566</v>
      </c>
      <c r="BM1846" s="96">
        <v>0</v>
      </c>
      <c r="BN1846" s="96" t="s">
        <v>566</v>
      </c>
      <c r="BO1846" s="88" t="s">
        <v>745</v>
      </c>
      <c r="BP1846" s="88" t="s">
        <v>1205</v>
      </c>
      <c r="BQ1846" s="91" t="s">
        <v>566</v>
      </c>
      <c r="BR1846" s="95">
        <v>0</v>
      </c>
      <c r="BS1846" s="91" t="s">
        <v>566</v>
      </c>
      <c r="BT1846" s="90" t="s">
        <v>566</v>
      </c>
      <c r="BU1846" s="91" t="s">
        <v>566</v>
      </c>
      <c r="BV1846" s="91" t="s">
        <v>566</v>
      </c>
      <c r="BW1846" s="96" t="s">
        <v>566</v>
      </c>
      <c r="BX1846" s="96" t="s">
        <v>566</v>
      </c>
      <c r="BY1846" s="96" t="s">
        <v>1205</v>
      </c>
      <c r="BZ1846" s="96" t="s">
        <v>566</v>
      </c>
      <c r="CA1846" s="96" t="s">
        <v>566</v>
      </c>
      <c r="CB1846" s="96" t="s">
        <v>566</v>
      </c>
      <c r="CC1846" s="96" t="s">
        <v>566</v>
      </c>
      <c r="CD1846" s="96" t="s">
        <v>566</v>
      </c>
      <c r="CE1846" s="96" t="s">
        <v>566</v>
      </c>
      <c r="CF1846" s="88" t="s">
        <v>566</v>
      </c>
      <c r="CG1846" s="88" t="s">
        <v>566</v>
      </c>
      <c r="CH1846" s="92" t="s">
        <v>566</v>
      </c>
      <c r="CI1846" s="91">
        <v>0</v>
      </c>
      <c r="CJ1846" s="91">
        <v>0</v>
      </c>
      <c r="CK1846" s="90" t="s">
        <v>566</v>
      </c>
      <c r="CL1846" s="91" t="s">
        <v>566</v>
      </c>
      <c r="CM1846" s="91" t="s">
        <v>566</v>
      </c>
      <c r="CN1846" s="88" t="s">
        <v>566</v>
      </c>
      <c r="CO1846" s="91">
        <v>85.254999999999995</v>
      </c>
      <c r="CP1846" s="91" t="s">
        <v>566</v>
      </c>
      <c r="CQ1846" s="91" t="s">
        <v>566</v>
      </c>
      <c r="CR1846" s="91" t="s">
        <v>566</v>
      </c>
      <c r="CS1846" s="91" t="s">
        <v>566</v>
      </c>
      <c r="CT1846" s="90">
        <v>1</v>
      </c>
      <c r="CU1846" s="96">
        <v>1.016</v>
      </c>
      <c r="CV1846" s="96">
        <v>0.83299999999999996</v>
      </c>
      <c r="CW1846" s="96">
        <v>0.752</v>
      </c>
      <c r="CX1846" s="93">
        <v>2249</v>
      </c>
      <c r="CY1846" s="93">
        <v>2227.1120000000001</v>
      </c>
      <c r="CZ1846" s="93">
        <v>73.2</v>
      </c>
      <c r="DA1846" s="90">
        <v>88</v>
      </c>
      <c r="DB1846" s="90" t="s">
        <v>566</v>
      </c>
      <c r="DC1846" s="90">
        <v>100.3</v>
      </c>
      <c r="DD1846" s="91">
        <v>231</v>
      </c>
      <c r="DE1846" s="91">
        <v>-22.619047619</v>
      </c>
      <c r="DF1846" s="93">
        <v>288.3</v>
      </c>
      <c r="DG1846" s="88" t="s">
        <v>393</v>
      </c>
      <c r="DH1846" s="88" t="s">
        <v>566</v>
      </c>
      <c r="DI1846" s="88" t="s">
        <v>566</v>
      </c>
      <c r="DJ1846" s="88" t="s">
        <v>566</v>
      </c>
      <c r="DK1846" s="90">
        <v>0</v>
      </c>
      <c r="DL1846" s="91">
        <v>0</v>
      </c>
      <c r="DM1846" s="91" t="s">
        <v>566</v>
      </c>
      <c r="DN1846" s="91" t="s">
        <v>566</v>
      </c>
      <c r="DO1846" s="91" t="s">
        <v>566</v>
      </c>
      <c r="DP1846" s="91" t="s">
        <v>566</v>
      </c>
      <c r="DQ1846" s="91" t="s">
        <v>566</v>
      </c>
      <c r="DR1846" s="91" t="s">
        <v>566</v>
      </c>
      <c r="DS1846" s="91" t="s">
        <v>566</v>
      </c>
      <c r="DT1846" s="91" t="s">
        <v>566</v>
      </c>
      <c r="DU1846" s="91" t="s">
        <v>566</v>
      </c>
      <c r="DV1846" s="91">
        <v>160</v>
      </c>
      <c r="DW1846" s="97"/>
      <c r="DX1846" s="98" t="s">
        <v>566</v>
      </c>
      <c r="DY1846" s="99" t="s">
        <v>689</v>
      </c>
      <c r="DZ1846" s="98" t="s">
        <v>689</v>
      </c>
      <c r="EA1846" s="100" t="s">
        <v>689</v>
      </c>
      <c r="EB1846" s="101" t="s">
        <v>566</v>
      </c>
      <c r="EC1846" s="38"/>
    </row>
    <row r="1847" spans="1:133" ht="15" customHeight="1" x14ac:dyDescent="0.25">
      <c r="A1847" s="17" t="str">
        <f t="shared" si="28"/>
        <v>915Л_Восточно-Придорожное</v>
      </c>
      <c r="B1847" s="87">
        <v>75</v>
      </c>
      <c r="C1847" s="88" t="s">
        <v>733</v>
      </c>
      <c r="D1847" s="88" t="s">
        <v>568</v>
      </c>
      <c r="E1847" s="88" t="s">
        <v>1715</v>
      </c>
      <c r="F1847" s="88" t="s">
        <v>7</v>
      </c>
      <c r="G1847" s="88" t="s">
        <v>1506</v>
      </c>
      <c r="H1847" s="88" t="s">
        <v>5652</v>
      </c>
      <c r="I1847" s="89" t="s">
        <v>1745</v>
      </c>
      <c r="J1847" s="88" t="s">
        <v>9</v>
      </c>
      <c r="K1847" s="88" t="s">
        <v>1593</v>
      </c>
      <c r="L1847" s="88" t="s">
        <v>384</v>
      </c>
      <c r="M1847" s="88" t="s">
        <v>1709</v>
      </c>
      <c r="N1847" s="88" t="s">
        <v>13</v>
      </c>
      <c r="O1847" s="90">
        <v>253.7</v>
      </c>
      <c r="P1847" s="90">
        <v>3186.48</v>
      </c>
      <c r="Q1847" s="90">
        <v>3440.18</v>
      </c>
      <c r="R1847" s="91">
        <v>345.387</v>
      </c>
      <c r="S1847" s="90" t="s">
        <v>690</v>
      </c>
      <c r="T1847" s="90">
        <v>3444.33</v>
      </c>
      <c r="U1847" s="90">
        <v>254.41</v>
      </c>
      <c r="V1847" s="88" t="s">
        <v>31</v>
      </c>
      <c r="W1847" s="88" t="s">
        <v>118</v>
      </c>
      <c r="X1847" s="88" t="s">
        <v>471</v>
      </c>
      <c r="Y1847" s="90" t="s">
        <v>544</v>
      </c>
      <c r="Z1847" s="90" t="s">
        <v>566</v>
      </c>
      <c r="AA1847" s="90">
        <v>73</v>
      </c>
      <c r="AB1847" s="91" t="s">
        <v>4471</v>
      </c>
      <c r="AC1847" s="88" t="s">
        <v>566</v>
      </c>
      <c r="AD1847" s="90" t="s">
        <v>566</v>
      </c>
      <c r="AE1847" s="90" t="s">
        <v>79</v>
      </c>
      <c r="AF1847" s="90" t="s">
        <v>118</v>
      </c>
      <c r="AG1847" s="91" t="s">
        <v>3503</v>
      </c>
      <c r="AH1847" s="92" t="s">
        <v>2568</v>
      </c>
      <c r="AI1847" s="93">
        <v>870</v>
      </c>
      <c r="AJ1847" s="88" t="s">
        <v>566</v>
      </c>
      <c r="AK1847" s="90" t="s">
        <v>566</v>
      </c>
      <c r="AL1847" s="91">
        <v>11.8</v>
      </c>
      <c r="AM1847" s="91">
        <v>9.9777942294000006</v>
      </c>
      <c r="AN1847" s="91">
        <v>1907</v>
      </c>
      <c r="AO1847" s="90">
        <v>11</v>
      </c>
      <c r="AP1847" s="91">
        <v>165.18</v>
      </c>
      <c r="AQ1847" s="91" t="s">
        <v>566</v>
      </c>
      <c r="AR1847" s="91" t="s">
        <v>566</v>
      </c>
      <c r="AS1847" s="91">
        <v>104.38</v>
      </c>
      <c r="AT1847" s="91">
        <v>104.87</v>
      </c>
      <c r="AU1847" s="90">
        <v>821</v>
      </c>
      <c r="AV1847" s="90">
        <v>10.6</v>
      </c>
      <c r="AW1847" s="91">
        <v>77.3</v>
      </c>
      <c r="AX1847" s="91" t="s">
        <v>566</v>
      </c>
      <c r="AY1847" s="91">
        <v>177.1</v>
      </c>
      <c r="AZ1847" s="88" t="s">
        <v>4928</v>
      </c>
      <c r="BA1847" s="91">
        <v>177.6</v>
      </c>
      <c r="BB1847" s="91">
        <v>72.72</v>
      </c>
      <c r="BC1847" s="94">
        <v>1.5445030303</v>
      </c>
      <c r="BD1847" s="91">
        <v>109.68300000000001</v>
      </c>
      <c r="BE1847" s="95">
        <v>96.947000000000003</v>
      </c>
      <c r="BF1847" s="91">
        <v>2.79</v>
      </c>
      <c r="BG1847" s="91">
        <v>31</v>
      </c>
      <c r="BH1847" s="94" t="s">
        <v>566</v>
      </c>
      <c r="BI1847" s="94" t="s">
        <v>566</v>
      </c>
      <c r="BJ1847" s="93">
        <v>743</v>
      </c>
      <c r="BK1847" s="94">
        <v>1</v>
      </c>
      <c r="BL1847" s="91">
        <v>86.245459999999994</v>
      </c>
      <c r="BM1847" s="96">
        <v>8.8832827099999996</v>
      </c>
      <c r="BN1847" s="96" t="s">
        <v>566</v>
      </c>
      <c r="BO1847" s="88" t="s">
        <v>430</v>
      </c>
      <c r="BP1847" s="88" t="s">
        <v>566</v>
      </c>
      <c r="BQ1847" s="91">
        <v>109.68300000000001</v>
      </c>
      <c r="BR1847" s="95">
        <v>96.947000000000003</v>
      </c>
      <c r="BS1847" s="91">
        <v>2.79</v>
      </c>
      <c r="BT1847" s="90">
        <v>30</v>
      </c>
      <c r="BU1847" s="91">
        <v>0</v>
      </c>
      <c r="BV1847" s="91">
        <v>83.58</v>
      </c>
      <c r="BW1847" s="96">
        <v>8.6087399999999992</v>
      </c>
      <c r="BX1847" s="96" t="s">
        <v>566</v>
      </c>
      <c r="BY1847" s="96" t="s">
        <v>566</v>
      </c>
      <c r="BZ1847" s="96" t="s">
        <v>566</v>
      </c>
      <c r="CA1847" s="96" t="s">
        <v>566</v>
      </c>
      <c r="CB1847" s="96" t="s">
        <v>566</v>
      </c>
      <c r="CC1847" s="96" t="s">
        <v>566</v>
      </c>
      <c r="CD1847" s="96" t="s">
        <v>566</v>
      </c>
      <c r="CE1847" s="96" t="s">
        <v>566</v>
      </c>
      <c r="CF1847" s="88" t="s">
        <v>566</v>
      </c>
      <c r="CG1847" s="88" t="s">
        <v>566</v>
      </c>
      <c r="CH1847" s="92" t="s">
        <v>566</v>
      </c>
      <c r="CI1847" s="91">
        <v>0</v>
      </c>
      <c r="CJ1847" s="91">
        <v>0</v>
      </c>
      <c r="CK1847" s="90" t="s">
        <v>566</v>
      </c>
      <c r="CL1847" s="91">
        <v>-0.14327541630000001</v>
      </c>
      <c r="CM1847" s="91">
        <v>5.72754163E-2</v>
      </c>
      <c r="CN1847" s="88" t="s">
        <v>566</v>
      </c>
      <c r="CO1847" s="91">
        <v>158</v>
      </c>
      <c r="CP1847" s="91">
        <v>29.499915050799999</v>
      </c>
      <c r="CQ1847" s="91">
        <v>0.74927542359999999</v>
      </c>
      <c r="CR1847" s="91">
        <v>-80.182739807900006</v>
      </c>
      <c r="CS1847" s="91">
        <v>-2.0367245764000002</v>
      </c>
      <c r="CT1847" s="90">
        <v>0.3</v>
      </c>
      <c r="CU1847" s="96">
        <v>1.018</v>
      </c>
      <c r="CV1847" s="96">
        <v>0.83199999999999996</v>
      </c>
      <c r="CW1847" s="96">
        <v>0.73799999999999999</v>
      </c>
      <c r="CX1847" s="93">
        <v>2773</v>
      </c>
      <c r="CY1847" s="93">
        <v>2767.893</v>
      </c>
      <c r="CZ1847" s="93">
        <v>73.2</v>
      </c>
      <c r="DA1847" s="90">
        <v>103</v>
      </c>
      <c r="DB1847" s="90" t="s">
        <v>566</v>
      </c>
      <c r="DC1847" s="90">
        <v>126.4</v>
      </c>
      <c r="DD1847" s="91">
        <v>272</v>
      </c>
      <c r="DE1847" s="91">
        <v>-34.889705882400001</v>
      </c>
      <c r="DF1847" s="93">
        <v>35.6</v>
      </c>
      <c r="DG1847" s="88" t="s">
        <v>393</v>
      </c>
      <c r="DH1847" s="88" t="s">
        <v>566</v>
      </c>
      <c r="DI1847" s="88">
        <v>1</v>
      </c>
      <c r="DJ1847" s="88" t="s">
        <v>769</v>
      </c>
      <c r="DK1847" s="90">
        <v>-4.5</v>
      </c>
      <c r="DL1847" s="91">
        <v>96.947000000000003</v>
      </c>
      <c r="DM1847" s="91">
        <v>3.8277107409000002</v>
      </c>
      <c r="DN1847" s="91">
        <v>271.825168975</v>
      </c>
      <c r="DO1847" s="91">
        <v>6.9041527162999996</v>
      </c>
      <c r="DP1847" s="91">
        <v>162.14251411629999</v>
      </c>
      <c r="DQ1847" s="91">
        <v>4.1181527163</v>
      </c>
      <c r="DR1847" s="91">
        <v>73.109275150599998</v>
      </c>
      <c r="DS1847" s="91">
        <v>1.8569200289000001</v>
      </c>
      <c r="DT1847" s="91">
        <v>-36.573379708099999</v>
      </c>
      <c r="DU1847" s="91">
        <v>-0.92907997109999996</v>
      </c>
      <c r="DV1847" s="91">
        <v>176.8245248611</v>
      </c>
      <c r="DW1847" s="97"/>
      <c r="DX1847" s="98" t="s">
        <v>5657</v>
      </c>
      <c r="DY1847" s="99" t="s">
        <v>689</v>
      </c>
      <c r="DZ1847" s="98" t="s">
        <v>689</v>
      </c>
      <c r="EA1847" s="100" t="s">
        <v>689</v>
      </c>
      <c r="EB1847" s="101" t="s">
        <v>2761</v>
      </c>
      <c r="EC1847" s="38"/>
    </row>
    <row r="1848" spans="1:133" ht="15" customHeight="1" x14ac:dyDescent="0.25">
      <c r="A1848" s="17" t="str">
        <f t="shared" si="28"/>
        <v>918_Восточно-Придорожное</v>
      </c>
      <c r="B1848" s="87">
        <v>76</v>
      </c>
      <c r="C1848" s="88" t="s">
        <v>733</v>
      </c>
      <c r="D1848" s="88" t="s">
        <v>568</v>
      </c>
      <c r="E1848" s="88" t="s">
        <v>1715</v>
      </c>
      <c r="F1848" s="88" t="s">
        <v>7</v>
      </c>
      <c r="G1848" s="88" t="s">
        <v>1506</v>
      </c>
      <c r="H1848" s="88" t="s">
        <v>1716</v>
      </c>
      <c r="I1848" s="89">
        <v>918</v>
      </c>
      <c r="J1848" s="88" t="s">
        <v>13</v>
      </c>
      <c r="K1848" s="88" t="s">
        <v>1593</v>
      </c>
      <c r="L1848" s="88" t="s">
        <v>384</v>
      </c>
      <c r="M1848" s="88" t="s">
        <v>1719</v>
      </c>
      <c r="N1848" s="88" t="s">
        <v>6</v>
      </c>
      <c r="O1848" s="90">
        <v>6.2</v>
      </c>
      <c r="P1848" s="90">
        <v>2269</v>
      </c>
      <c r="Q1848" s="90">
        <v>2275.1999999999998</v>
      </c>
      <c r="R1848" s="91">
        <v>5.625</v>
      </c>
      <c r="S1848" s="90" t="s">
        <v>150</v>
      </c>
      <c r="T1848" s="90">
        <v>2287</v>
      </c>
      <c r="U1848" s="90">
        <v>13</v>
      </c>
      <c r="V1848" s="88" t="s">
        <v>31</v>
      </c>
      <c r="W1848" s="88" t="s">
        <v>94</v>
      </c>
      <c r="X1848" s="88" t="s">
        <v>1748</v>
      </c>
      <c r="Y1848" s="90" t="s">
        <v>860</v>
      </c>
      <c r="Z1848" s="90" t="s">
        <v>566</v>
      </c>
      <c r="AA1848" s="90">
        <v>73</v>
      </c>
      <c r="AB1848" s="91" t="s">
        <v>4035</v>
      </c>
      <c r="AC1848" s="88" t="s">
        <v>566</v>
      </c>
      <c r="AD1848" s="90" t="s">
        <v>566</v>
      </c>
      <c r="AE1848" s="90" t="s">
        <v>1265</v>
      </c>
      <c r="AF1848" s="90" t="s">
        <v>94</v>
      </c>
      <c r="AG1848" s="91" t="s">
        <v>4008</v>
      </c>
      <c r="AH1848" s="92" t="s">
        <v>4016</v>
      </c>
      <c r="AI1848" s="93">
        <v>250</v>
      </c>
      <c r="AJ1848" s="88" t="s">
        <v>566</v>
      </c>
      <c r="AK1848" s="90" t="s">
        <v>566</v>
      </c>
      <c r="AL1848" s="91">
        <v>12.4</v>
      </c>
      <c r="AM1848" s="91">
        <v>10.1</v>
      </c>
      <c r="AN1848" s="91">
        <v>1294</v>
      </c>
      <c r="AO1848" s="90">
        <v>12.9</v>
      </c>
      <c r="AP1848" s="91">
        <v>5.2439999999999998</v>
      </c>
      <c r="AQ1848" s="91" t="s">
        <v>566</v>
      </c>
      <c r="AR1848" s="91" t="s">
        <v>566</v>
      </c>
      <c r="AS1848" s="91">
        <v>92.7</v>
      </c>
      <c r="AT1848" s="91">
        <v>95.77</v>
      </c>
      <c r="AU1848" s="90">
        <v>920</v>
      </c>
      <c r="AV1848" s="90">
        <v>0.1</v>
      </c>
      <c r="AW1848" s="91">
        <v>4.2</v>
      </c>
      <c r="AX1848" s="91" t="s">
        <v>566</v>
      </c>
      <c r="AY1848" s="91">
        <v>120.77</v>
      </c>
      <c r="AZ1848" s="88" t="s">
        <v>4928</v>
      </c>
      <c r="BA1848" s="91">
        <v>123.9</v>
      </c>
      <c r="BB1848" s="91">
        <v>28.07</v>
      </c>
      <c r="BC1848" s="94">
        <v>1.0911521399999999</v>
      </c>
      <c r="BD1848" s="91">
        <v>30.053000000000001</v>
      </c>
      <c r="BE1848" s="95">
        <v>97.302000000000007</v>
      </c>
      <c r="BF1848" s="91">
        <v>0.71</v>
      </c>
      <c r="BG1848" s="91">
        <v>31</v>
      </c>
      <c r="BH1848" s="94" t="s">
        <v>566</v>
      </c>
      <c r="BI1848" s="94" t="s">
        <v>566</v>
      </c>
      <c r="BJ1848" s="93">
        <v>744</v>
      </c>
      <c r="BK1848" s="94">
        <v>0</v>
      </c>
      <c r="BL1848" s="91">
        <v>21.921209999999999</v>
      </c>
      <c r="BM1848" s="96">
        <v>1.1618240200000001</v>
      </c>
      <c r="BN1848" s="96" t="s">
        <v>566</v>
      </c>
      <c r="BO1848" s="88" t="s">
        <v>430</v>
      </c>
      <c r="BP1848" s="88" t="s">
        <v>566</v>
      </c>
      <c r="BQ1848" s="91">
        <v>30.053000000000001</v>
      </c>
      <c r="BR1848" s="95">
        <v>97.302000000000007</v>
      </c>
      <c r="BS1848" s="91">
        <v>0.71</v>
      </c>
      <c r="BT1848" s="90">
        <v>30</v>
      </c>
      <c r="BU1848" s="91">
        <v>0</v>
      </c>
      <c r="BV1848" s="91">
        <v>21.21</v>
      </c>
      <c r="BW1848" s="96">
        <v>1.1241300000000001</v>
      </c>
      <c r="BX1848" s="96" t="s">
        <v>566</v>
      </c>
      <c r="BY1848" s="96" t="s">
        <v>566</v>
      </c>
      <c r="BZ1848" s="96" t="s">
        <v>566</v>
      </c>
      <c r="CA1848" s="96" t="s">
        <v>566</v>
      </c>
      <c r="CB1848" s="96" t="s">
        <v>566</v>
      </c>
      <c r="CC1848" s="96" t="s">
        <v>566</v>
      </c>
      <c r="CD1848" s="96" t="s">
        <v>566</v>
      </c>
      <c r="CE1848" s="96" t="s">
        <v>566</v>
      </c>
      <c r="CF1848" s="88" t="s">
        <v>566</v>
      </c>
      <c r="CG1848" s="88" t="s">
        <v>566</v>
      </c>
      <c r="CH1848" s="92" t="s">
        <v>566</v>
      </c>
      <c r="CI1848" s="91">
        <v>0</v>
      </c>
      <c r="CJ1848" s="91">
        <v>0</v>
      </c>
      <c r="CK1848" s="90" t="s">
        <v>566</v>
      </c>
      <c r="CL1848" s="91">
        <v>-0.82274529070000002</v>
      </c>
      <c r="CM1848" s="91">
        <v>-0.11325470930000001</v>
      </c>
      <c r="CN1848" s="88" t="s">
        <v>566</v>
      </c>
      <c r="CO1848" s="91">
        <v>129.75</v>
      </c>
      <c r="CP1848" s="91">
        <v>-9.7986198397000006</v>
      </c>
      <c r="CQ1848" s="91">
        <v>-0.2305560925</v>
      </c>
      <c r="CR1848" s="91">
        <v>-39.851845646199997</v>
      </c>
      <c r="CS1848" s="91">
        <v>-0.93755609250000005</v>
      </c>
      <c r="CT1848" s="90">
        <v>1</v>
      </c>
      <c r="CU1848" s="96">
        <v>1.0149999999999999</v>
      </c>
      <c r="CV1848" s="96">
        <v>0.872</v>
      </c>
      <c r="CW1848" s="96">
        <v>0.81299999999999994</v>
      </c>
      <c r="CX1848" s="93">
        <v>2222</v>
      </c>
      <c r="CY1848" s="93">
        <v>2190.1750000000002</v>
      </c>
      <c r="CZ1848" s="93">
        <v>73.2</v>
      </c>
      <c r="DA1848" s="90">
        <v>53</v>
      </c>
      <c r="DB1848" s="90" t="s">
        <v>566</v>
      </c>
      <c r="DC1848" s="90">
        <v>103.8</v>
      </c>
      <c r="DD1848" s="91">
        <v>220</v>
      </c>
      <c r="DE1848" s="91">
        <v>-45.104545454499998</v>
      </c>
      <c r="DF1848" s="93">
        <v>159.1</v>
      </c>
      <c r="DG1848" s="88" t="s">
        <v>393</v>
      </c>
      <c r="DH1848" s="88" t="s">
        <v>566</v>
      </c>
      <c r="DI1848" s="88">
        <v>1</v>
      </c>
      <c r="DJ1848" s="88" t="s">
        <v>566</v>
      </c>
      <c r="DK1848" s="90">
        <v>0</v>
      </c>
      <c r="DL1848" s="91">
        <v>97.302000000000007</v>
      </c>
      <c r="DM1848" s="91">
        <v>1.2320097431999999</v>
      </c>
      <c r="DN1848" s="91">
        <v>33.932563073200001</v>
      </c>
      <c r="DO1848" s="91">
        <v>0.79841439719999996</v>
      </c>
      <c r="DP1848" s="91">
        <v>3.8793372666999999</v>
      </c>
      <c r="DQ1848" s="91">
        <v>9.1414397199999997E-2</v>
      </c>
      <c r="DR1848" s="91">
        <v>-11.0634474943</v>
      </c>
      <c r="DS1848" s="91">
        <v>-0.26031678600000002</v>
      </c>
      <c r="DT1848" s="91">
        <v>-41.116673300800002</v>
      </c>
      <c r="DU1848" s="91">
        <v>-0.96731678600000004</v>
      </c>
      <c r="DV1848" s="91">
        <v>114.9931825</v>
      </c>
      <c r="DW1848" s="97"/>
      <c r="DX1848" s="98" t="s">
        <v>689</v>
      </c>
      <c r="DY1848" s="99" t="s">
        <v>3155</v>
      </c>
      <c r="DZ1848" s="98" t="s">
        <v>689</v>
      </c>
      <c r="EA1848" s="100" t="s">
        <v>689</v>
      </c>
      <c r="EB1848" s="101" t="s">
        <v>2761</v>
      </c>
      <c r="EC1848" s="38"/>
    </row>
    <row r="1849" spans="1:133" ht="15" customHeight="1" x14ac:dyDescent="0.25">
      <c r="A1849" s="17" t="str">
        <f t="shared" si="28"/>
        <v>919_Восточно-Придорожное</v>
      </c>
      <c r="B1849" s="87">
        <v>77</v>
      </c>
      <c r="C1849" s="88" t="s">
        <v>733</v>
      </c>
      <c r="D1849" s="88" t="s">
        <v>568</v>
      </c>
      <c r="E1849" s="88" t="s">
        <v>1715</v>
      </c>
      <c r="F1849" s="88" t="s">
        <v>7</v>
      </c>
      <c r="G1849" s="88" t="s">
        <v>1506</v>
      </c>
      <c r="H1849" s="88" t="s">
        <v>3344</v>
      </c>
      <c r="I1849" s="89">
        <v>919</v>
      </c>
      <c r="J1849" s="88" t="s">
        <v>10</v>
      </c>
      <c r="K1849" s="88" t="s">
        <v>1593</v>
      </c>
      <c r="L1849" s="88" t="s">
        <v>384</v>
      </c>
      <c r="M1849" s="88" t="s">
        <v>1720</v>
      </c>
      <c r="N1849" s="88" t="s">
        <v>6</v>
      </c>
      <c r="O1849" s="90">
        <v>16.7</v>
      </c>
      <c r="P1849" s="90">
        <v>2300</v>
      </c>
      <c r="Q1849" s="90">
        <v>2328</v>
      </c>
      <c r="R1849" s="91">
        <v>36.18</v>
      </c>
      <c r="S1849" s="90" t="s">
        <v>150</v>
      </c>
      <c r="T1849" s="90">
        <v>2335</v>
      </c>
      <c r="U1849" s="90">
        <v>14</v>
      </c>
      <c r="V1849" s="88" t="s">
        <v>31</v>
      </c>
      <c r="W1849" s="88" t="s">
        <v>112</v>
      </c>
      <c r="X1849" s="88" t="s">
        <v>1496</v>
      </c>
      <c r="Y1849" s="90" t="s">
        <v>1947</v>
      </c>
      <c r="Z1849" s="90" t="s">
        <v>566</v>
      </c>
      <c r="AA1849" s="90">
        <v>73</v>
      </c>
      <c r="AB1849" s="91" t="s">
        <v>3892</v>
      </c>
      <c r="AC1849" s="88" t="s">
        <v>566</v>
      </c>
      <c r="AD1849" s="90" t="s">
        <v>566</v>
      </c>
      <c r="AE1849" s="90" t="s">
        <v>1931</v>
      </c>
      <c r="AF1849" s="90" t="s">
        <v>112</v>
      </c>
      <c r="AG1849" s="91" t="s">
        <v>3423</v>
      </c>
      <c r="AH1849" s="92" t="s">
        <v>5039</v>
      </c>
      <c r="AI1849" s="93">
        <v>22</v>
      </c>
      <c r="AJ1849" s="88" t="s">
        <v>722</v>
      </c>
      <c r="AK1849" s="90" t="s">
        <v>566</v>
      </c>
      <c r="AL1849" s="91">
        <v>14.2</v>
      </c>
      <c r="AM1849" s="91">
        <v>12.336540837499999</v>
      </c>
      <c r="AN1849" s="91">
        <v>1777</v>
      </c>
      <c r="AO1849" s="90">
        <v>14</v>
      </c>
      <c r="AP1849" s="91">
        <v>34.621000000000002</v>
      </c>
      <c r="AQ1849" s="91">
        <v>42.09</v>
      </c>
      <c r="AR1849" s="91">
        <v>75</v>
      </c>
      <c r="AS1849" s="91">
        <v>59.010775819599999</v>
      </c>
      <c r="AT1849" s="91">
        <v>59.8241096828</v>
      </c>
      <c r="AU1849" s="90">
        <v>477</v>
      </c>
      <c r="AV1849" s="90">
        <v>0</v>
      </c>
      <c r="AW1849" s="91">
        <v>10.175000000000001</v>
      </c>
      <c r="AX1849" s="91" t="s">
        <v>566</v>
      </c>
      <c r="AY1849" s="91">
        <v>153.37</v>
      </c>
      <c r="AZ1849" s="88" t="s">
        <v>4928</v>
      </c>
      <c r="BA1849" s="91">
        <v>154.19999999999999</v>
      </c>
      <c r="BB1849" s="91">
        <v>94.359224180400005</v>
      </c>
      <c r="BC1849" s="94">
        <v>0.89539398879999998</v>
      </c>
      <c r="BD1849" s="91">
        <v>76.998999999999995</v>
      </c>
      <c r="BE1849" s="95">
        <v>96</v>
      </c>
      <c r="BF1849" s="91">
        <v>2.69</v>
      </c>
      <c r="BG1849" s="91">
        <v>24.5</v>
      </c>
      <c r="BH1849" s="94" t="s">
        <v>566</v>
      </c>
      <c r="BI1849" s="94" t="s">
        <v>566</v>
      </c>
      <c r="BJ1849" s="93">
        <v>587</v>
      </c>
      <c r="BK1849" s="94">
        <v>157</v>
      </c>
      <c r="BL1849" s="91">
        <v>65.695080000000004</v>
      </c>
      <c r="BM1849" s="96">
        <v>3.48183942</v>
      </c>
      <c r="BN1849" s="96" t="s">
        <v>566</v>
      </c>
      <c r="BO1849" s="88" t="s">
        <v>430</v>
      </c>
      <c r="BP1849" s="88" t="s">
        <v>566</v>
      </c>
      <c r="BQ1849" s="91">
        <v>76.998999999999995</v>
      </c>
      <c r="BR1849" s="95">
        <v>96</v>
      </c>
      <c r="BS1849" s="91">
        <v>2.69</v>
      </c>
      <c r="BT1849" s="90">
        <v>30</v>
      </c>
      <c r="BU1849" s="91">
        <v>0</v>
      </c>
      <c r="BV1849" s="91">
        <v>80.58</v>
      </c>
      <c r="BW1849" s="96">
        <v>4.27074</v>
      </c>
      <c r="BX1849" s="96" t="s">
        <v>566</v>
      </c>
      <c r="BY1849" s="96" t="s">
        <v>566</v>
      </c>
      <c r="BZ1849" s="96" t="s">
        <v>566</v>
      </c>
      <c r="CA1849" s="96" t="s">
        <v>566</v>
      </c>
      <c r="CB1849" s="96" t="s">
        <v>566</v>
      </c>
      <c r="CC1849" s="96" t="s">
        <v>566</v>
      </c>
      <c r="CD1849" s="96" t="s">
        <v>566</v>
      </c>
      <c r="CE1849" s="96" t="s">
        <v>566</v>
      </c>
      <c r="CF1849" s="88" t="s">
        <v>566</v>
      </c>
      <c r="CG1849" s="88" t="s">
        <v>566</v>
      </c>
      <c r="CH1849" s="92" t="s">
        <v>566</v>
      </c>
      <c r="CI1849" s="91">
        <v>0</v>
      </c>
      <c r="CJ1849" s="91">
        <v>0</v>
      </c>
      <c r="CK1849" s="90" t="s">
        <v>566</v>
      </c>
      <c r="CL1849" s="91">
        <v>1.3647337847000001</v>
      </c>
      <c r="CM1849" s="91">
        <v>0.28126621530000001</v>
      </c>
      <c r="CN1849" s="88" t="s">
        <v>566</v>
      </c>
      <c r="CO1849" s="91">
        <v>129.75</v>
      </c>
      <c r="CP1849" s="91">
        <v>20.067218851900002</v>
      </c>
      <c r="CQ1849" s="91">
        <v>0.70001460400000004</v>
      </c>
      <c r="CR1849" s="91">
        <v>-56.931961931799997</v>
      </c>
      <c r="CS1849" s="91">
        <v>-1.985985396</v>
      </c>
      <c r="CT1849" s="90" t="s">
        <v>566</v>
      </c>
      <c r="CU1849" s="96">
        <v>1.0149999999999999</v>
      </c>
      <c r="CV1849" s="96">
        <v>0.872</v>
      </c>
      <c r="CW1849" s="96">
        <v>0.81299999999999994</v>
      </c>
      <c r="CX1849" s="93">
        <v>2222</v>
      </c>
      <c r="CY1849" s="93">
        <v>2213.5619999999999</v>
      </c>
      <c r="CZ1849" s="93">
        <v>74.2</v>
      </c>
      <c r="DA1849" s="90">
        <v>53</v>
      </c>
      <c r="DB1849" s="90" t="s">
        <v>566</v>
      </c>
      <c r="DC1849" s="90">
        <v>103.8</v>
      </c>
      <c r="DD1849" s="91">
        <v>220</v>
      </c>
      <c r="DE1849" s="91">
        <v>-30.286363636400001</v>
      </c>
      <c r="DF1849" s="93">
        <v>197.4</v>
      </c>
      <c r="DG1849" s="88" t="s">
        <v>393</v>
      </c>
      <c r="DH1849" s="88" t="s">
        <v>566</v>
      </c>
      <c r="DI1849" s="88">
        <v>1</v>
      </c>
      <c r="DJ1849" s="88" t="s">
        <v>566</v>
      </c>
      <c r="DK1849" s="90" t="s">
        <v>566</v>
      </c>
      <c r="DL1849" s="91">
        <v>96</v>
      </c>
      <c r="DM1849" s="91" t="s">
        <v>566</v>
      </c>
      <c r="DN1849" s="91">
        <v>60.460309412100003</v>
      </c>
      <c r="DO1849" s="91">
        <v>2.1090665243000002</v>
      </c>
      <c r="DP1849" s="91">
        <v>-16.538871371599999</v>
      </c>
      <c r="DQ1849" s="91">
        <v>-0.57693347569999998</v>
      </c>
      <c r="DR1849" s="91">
        <v>15.512603753</v>
      </c>
      <c r="DS1849" s="91">
        <v>0.54113373880000004</v>
      </c>
      <c r="DT1849" s="91">
        <v>-61.486577030699998</v>
      </c>
      <c r="DU1849" s="91">
        <v>-2.1448662611999998</v>
      </c>
      <c r="DV1849" s="91" t="s">
        <v>566</v>
      </c>
      <c r="DW1849" s="97"/>
      <c r="DX1849" s="98" t="s">
        <v>4862</v>
      </c>
      <c r="DY1849" s="99" t="s">
        <v>689</v>
      </c>
      <c r="DZ1849" s="98" t="s">
        <v>689</v>
      </c>
      <c r="EA1849" s="100" t="s">
        <v>566</v>
      </c>
      <c r="EB1849" s="101" t="s">
        <v>2761</v>
      </c>
      <c r="EC1849" s="38"/>
    </row>
    <row r="1850" spans="1:133" ht="15" customHeight="1" x14ac:dyDescent="0.25">
      <c r="A1850" s="17" t="str">
        <f t="shared" si="28"/>
        <v>920_Восточно-Придорожное</v>
      </c>
      <c r="B1850" s="87">
        <v>78</v>
      </c>
      <c r="C1850" s="88" t="s">
        <v>733</v>
      </c>
      <c r="D1850" s="88" t="s">
        <v>568</v>
      </c>
      <c r="E1850" s="88" t="s">
        <v>1715</v>
      </c>
      <c r="F1850" s="88" t="s">
        <v>7</v>
      </c>
      <c r="G1850" s="88" t="s">
        <v>1506</v>
      </c>
      <c r="H1850" s="88" t="s">
        <v>3344</v>
      </c>
      <c r="I1850" s="89">
        <v>920</v>
      </c>
      <c r="J1850" s="88" t="s">
        <v>10</v>
      </c>
      <c r="K1850" s="88" t="s">
        <v>1593</v>
      </c>
      <c r="L1850" s="88" t="s">
        <v>384</v>
      </c>
      <c r="M1850" s="88" t="s">
        <v>1720</v>
      </c>
      <c r="N1850" s="88" t="s">
        <v>6</v>
      </c>
      <c r="O1850" s="90">
        <v>12.4</v>
      </c>
      <c r="P1850" s="90">
        <v>2342</v>
      </c>
      <c r="Q1850" s="90">
        <v>2372.8000000000002</v>
      </c>
      <c r="R1850" s="91">
        <v>80.89</v>
      </c>
      <c r="S1850" s="90" t="s">
        <v>150</v>
      </c>
      <c r="T1850" s="90">
        <v>2856</v>
      </c>
      <c r="U1850" s="90">
        <v>12.5</v>
      </c>
      <c r="V1850" s="88" t="s">
        <v>31</v>
      </c>
      <c r="W1850" s="88" t="s">
        <v>156</v>
      </c>
      <c r="X1850" s="88" t="s">
        <v>3983</v>
      </c>
      <c r="Y1850" s="90" t="s">
        <v>847</v>
      </c>
      <c r="Z1850" s="90" t="s">
        <v>566</v>
      </c>
      <c r="AA1850" s="90">
        <v>73</v>
      </c>
      <c r="AB1850" s="91" t="s">
        <v>3984</v>
      </c>
      <c r="AC1850" s="88" t="s">
        <v>566</v>
      </c>
      <c r="AD1850" s="90" t="s">
        <v>566</v>
      </c>
      <c r="AE1850" s="90" t="s">
        <v>3340</v>
      </c>
      <c r="AF1850" s="90" t="s">
        <v>156</v>
      </c>
      <c r="AG1850" s="91" t="s">
        <v>3595</v>
      </c>
      <c r="AH1850" s="92" t="s">
        <v>3382</v>
      </c>
      <c r="AI1850" s="93">
        <v>275</v>
      </c>
      <c r="AJ1850" s="88" t="s">
        <v>5088</v>
      </c>
      <c r="AK1850" s="90" t="s">
        <v>566</v>
      </c>
      <c r="AL1850" s="91">
        <v>15.3</v>
      </c>
      <c r="AM1850" s="91">
        <v>13.2</v>
      </c>
      <c r="AN1850" s="91">
        <v>1726</v>
      </c>
      <c r="AO1850" s="90">
        <v>15.3</v>
      </c>
      <c r="AP1850" s="91">
        <v>72.44</v>
      </c>
      <c r="AQ1850" s="91" t="s">
        <v>566</v>
      </c>
      <c r="AR1850" s="91" t="s">
        <v>566</v>
      </c>
      <c r="AS1850" s="91">
        <v>68.2</v>
      </c>
      <c r="AT1850" s="91">
        <v>69.34</v>
      </c>
      <c r="AU1850" s="90" t="s">
        <v>566</v>
      </c>
      <c r="AV1850" s="90">
        <v>0</v>
      </c>
      <c r="AW1850" s="91" t="s">
        <v>566</v>
      </c>
      <c r="AX1850" s="91" t="s">
        <v>566</v>
      </c>
      <c r="AY1850" s="91">
        <v>135.63999999999999</v>
      </c>
      <c r="AZ1850" s="88" t="s">
        <v>4928</v>
      </c>
      <c r="BA1850" s="91">
        <v>136.80000000000001</v>
      </c>
      <c r="BB1850" s="91">
        <v>67.44</v>
      </c>
      <c r="BC1850" s="94">
        <v>1.8574701021</v>
      </c>
      <c r="BD1850" s="91">
        <v>115.851</v>
      </c>
      <c r="BE1850" s="95">
        <v>96.474000000000004</v>
      </c>
      <c r="BF1850" s="91">
        <v>3.56</v>
      </c>
      <c r="BG1850" s="91">
        <v>31</v>
      </c>
      <c r="BH1850" s="94" t="s">
        <v>566</v>
      </c>
      <c r="BI1850" s="94" t="s">
        <v>566</v>
      </c>
      <c r="BJ1850" s="93">
        <v>744</v>
      </c>
      <c r="BK1850" s="94">
        <v>0</v>
      </c>
      <c r="BL1850" s="91">
        <v>110.41283</v>
      </c>
      <c r="BM1850" s="96">
        <v>5.8518800400000002</v>
      </c>
      <c r="BN1850" s="96" t="s">
        <v>566</v>
      </c>
      <c r="BO1850" s="88" t="s">
        <v>430</v>
      </c>
      <c r="BP1850" s="88" t="s">
        <v>566</v>
      </c>
      <c r="BQ1850" s="91">
        <v>115.851</v>
      </c>
      <c r="BR1850" s="95">
        <v>96.474000000000004</v>
      </c>
      <c r="BS1850" s="91">
        <v>3.56</v>
      </c>
      <c r="BT1850" s="90">
        <v>30</v>
      </c>
      <c r="BU1850" s="91">
        <v>0</v>
      </c>
      <c r="BV1850" s="91">
        <v>106.86</v>
      </c>
      <c r="BW1850" s="96">
        <v>5.6635799999999996</v>
      </c>
      <c r="BX1850" s="96" t="s">
        <v>566</v>
      </c>
      <c r="BY1850" s="96" t="s">
        <v>566</v>
      </c>
      <c r="BZ1850" s="96" t="s">
        <v>566</v>
      </c>
      <c r="CA1850" s="96" t="s">
        <v>566</v>
      </c>
      <c r="CB1850" s="96" t="s">
        <v>566</v>
      </c>
      <c r="CC1850" s="96" t="s">
        <v>566</v>
      </c>
      <c r="CD1850" s="96" t="s">
        <v>566</v>
      </c>
      <c r="CE1850" s="96" t="s">
        <v>566</v>
      </c>
      <c r="CF1850" s="88" t="s">
        <v>566</v>
      </c>
      <c r="CG1850" s="88" t="s">
        <v>566</v>
      </c>
      <c r="CH1850" s="92" t="s">
        <v>566</v>
      </c>
      <c r="CI1850" s="91">
        <v>0</v>
      </c>
      <c r="CJ1850" s="91">
        <v>0</v>
      </c>
      <c r="CK1850" s="90" t="s">
        <v>566</v>
      </c>
      <c r="CL1850" s="91">
        <v>-0.55038539190000002</v>
      </c>
      <c r="CM1850" s="91">
        <v>-0.1086146081</v>
      </c>
      <c r="CN1850" s="88" t="s">
        <v>566</v>
      </c>
      <c r="CO1850" s="91">
        <v>129.75</v>
      </c>
      <c r="CP1850" s="91">
        <v>10.5842965351</v>
      </c>
      <c r="CQ1850" s="91">
        <v>0.32540197939999999</v>
      </c>
      <c r="CR1850" s="91">
        <v>-105.2666712068</v>
      </c>
      <c r="CS1850" s="91">
        <v>-3.2365980205999998</v>
      </c>
      <c r="CT1850" s="90" t="s">
        <v>566</v>
      </c>
      <c r="CU1850" s="96">
        <v>1.0149999999999999</v>
      </c>
      <c r="CV1850" s="96">
        <v>0.872</v>
      </c>
      <c r="CW1850" s="96">
        <v>0.81299999999999994</v>
      </c>
      <c r="CX1850" s="93">
        <v>2222</v>
      </c>
      <c r="CY1850" s="93">
        <v>2210.19</v>
      </c>
      <c r="CZ1850" s="93">
        <v>74.2</v>
      </c>
      <c r="DA1850" s="90">
        <v>53</v>
      </c>
      <c r="DB1850" s="90" t="s">
        <v>566</v>
      </c>
      <c r="DC1850" s="90">
        <v>103.8</v>
      </c>
      <c r="DD1850" s="91">
        <v>220</v>
      </c>
      <c r="DE1850" s="91">
        <v>-38.345454545499997</v>
      </c>
      <c r="DF1850" s="93">
        <v>197.4</v>
      </c>
      <c r="DG1850" s="88" t="s">
        <v>393</v>
      </c>
      <c r="DH1850" s="88" t="s">
        <v>566</v>
      </c>
      <c r="DI1850" s="88">
        <v>1</v>
      </c>
      <c r="DJ1850" s="88" t="s">
        <v>566</v>
      </c>
      <c r="DK1850" s="90" t="s">
        <v>566</v>
      </c>
      <c r="DL1850" s="91">
        <v>96.474000000000004</v>
      </c>
      <c r="DM1850" s="91" t="s">
        <v>566</v>
      </c>
      <c r="DN1850" s="91">
        <v>130.805268469</v>
      </c>
      <c r="DO1850" s="91">
        <v>4.0214569640000004</v>
      </c>
      <c r="DP1850" s="91">
        <v>14.9543007271</v>
      </c>
      <c r="DQ1850" s="91">
        <v>0.45945696400000002</v>
      </c>
      <c r="DR1850" s="91">
        <v>11.950541085999999</v>
      </c>
      <c r="DS1850" s="91">
        <v>0.36740559099999998</v>
      </c>
      <c r="DT1850" s="91">
        <v>-103.90042665590001</v>
      </c>
      <c r="DU1850" s="91">
        <v>-3.194594409</v>
      </c>
      <c r="DV1850" s="91">
        <v>115.0038775</v>
      </c>
      <c r="DW1850" s="97"/>
      <c r="DX1850" s="98" t="s">
        <v>566</v>
      </c>
      <c r="DY1850" s="99" t="s">
        <v>689</v>
      </c>
      <c r="DZ1850" s="98" t="s">
        <v>689</v>
      </c>
      <c r="EA1850" s="100" t="s">
        <v>566</v>
      </c>
      <c r="EB1850" s="101" t="s">
        <v>2761</v>
      </c>
      <c r="EC1850" s="38"/>
    </row>
    <row r="1851" spans="1:133" ht="15" customHeight="1" x14ac:dyDescent="0.25">
      <c r="A1851" s="17" t="str">
        <f t="shared" si="28"/>
        <v>924_Восточно-Придорожное</v>
      </c>
      <c r="B1851" s="87">
        <v>79</v>
      </c>
      <c r="C1851" s="88" t="s">
        <v>733</v>
      </c>
      <c r="D1851" s="88" t="s">
        <v>568</v>
      </c>
      <c r="E1851" s="88" t="s">
        <v>1715</v>
      </c>
      <c r="F1851" s="88" t="s">
        <v>7</v>
      </c>
      <c r="G1851" s="88" t="s">
        <v>1506</v>
      </c>
      <c r="H1851" s="88" t="s">
        <v>1716</v>
      </c>
      <c r="I1851" s="89">
        <v>924</v>
      </c>
      <c r="J1851" s="88" t="s">
        <v>13</v>
      </c>
      <c r="K1851" s="88" t="s">
        <v>1593</v>
      </c>
      <c r="L1851" s="88" t="s">
        <v>384</v>
      </c>
      <c r="M1851" s="88" t="s">
        <v>1719</v>
      </c>
      <c r="N1851" s="88" t="s">
        <v>6</v>
      </c>
      <c r="O1851" s="90">
        <v>6.6</v>
      </c>
      <c r="P1851" s="90">
        <v>2306</v>
      </c>
      <c r="Q1851" s="90">
        <v>2312.6</v>
      </c>
      <c r="R1851" s="91">
        <v>47.465000000000003</v>
      </c>
      <c r="S1851" s="90" t="s">
        <v>150</v>
      </c>
      <c r="T1851" s="90">
        <v>2488</v>
      </c>
      <c r="U1851" s="90">
        <v>8.1999999999999993</v>
      </c>
      <c r="V1851" s="88" t="s">
        <v>31</v>
      </c>
      <c r="W1851" s="88" t="s">
        <v>94</v>
      </c>
      <c r="X1851" s="88" t="s">
        <v>1631</v>
      </c>
      <c r="Y1851" s="90" t="s">
        <v>878</v>
      </c>
      <c r="Z1851" s="90" t="s">
        <v>566</v>
      </c>
      <c r="AA1851" s="90">
        <v>73</v>
      </c>
      <c r="AB1851" s="91" t="s">
        <v>3814</v>
      </c>
      <c r="AC1851" s="88" t="s">
        <v>566</v>
      </c>
      <c r="AD1851" s="90" t="s">
        <v>566</v>
      </c>
      <c r="AE1851" s="90" t="s">
        <v>566</v>
      </c>
      <c r="AF1851" s="90" t="s">
        <v>94</v>
      </c>
      <c r="AG1851" s="91" t="s">
        <v>3538</v>
      </c>
      <c r="AH1851" s="92" t="s">
        <v>2936</v>
      </c>
      <c r="AI1851" s="93">
        <v>440</v>
      </c>
      <c r="AJ1851" s="88" t="s">
        <v>566</v>
      </c>
      <c r="AK1851" s="90" t="s">
        <v>566</v>
      </c>
      <c r="AL1851" s="91">
        <v>12.4</v>
      </c>
      <c r="AM1851" s="91">
        <v>10.1</v>
      </c>
      <c r="AN1851" s="91">
        <v>1666</v>
      </c>
      <c r="AO1851" s="90">
        <v>14.5</v>
      </c>
      <c r="AP1851" s="91">
        <v>40.450000000000003</v>
      </c>
      <c r="AQ1851" s="91" t="s">
        <v>566</v>
      </c>
      <c r="AR1851" s="91" t="s">
        <v>566</v>
      </c>
      <c r="AS1851" s="91">
        <v>66.61</v>
      </c>
      <c r="AT1851" s="91">
        <v>70.150000000000006</v>
      </c>
      <c r="AU1851" s="90">
        <v>822</v>
      </c>
      <c r="AV1851" s="90">
        <v>7.5</v>
      </c>
      <c r="AW1851" s="91">
        <v>25.7</v>
      </c>
      <c r="AX1851" s="91" t="s">
        <v>566</v>
      </c>
      <c r="AY1851" s="91">
        <v>154.69999999999999</v>
      </c>
      <c r="AZ1851" s="88" t="s">
        <v>4928</v>
      </c>
      <c r="BA1851" s="91">
        <v>158.30000000000001</v>
      </c>
      <c r="BB1851" s="91">
        <v>88.09</v>
      </c>
      <c r="BC1851" s="94">
        <v>0.66983542600000001</v>
      </c>
      <c r="BD1851" s="91">
        <v>55.039000000000001</v>
      </c>
      <c r="BE1851" s="95">
        <v>96.531999999999996</v>
      </c>
      <c r="BF1851" s="91">
        <v>1.66</v>
      </c>
      <c r="BG1851" s="91">
        <v>31</v>
      </c>
      <c r="BH1851" s="94" t="s">
        <v>566</v>
      </c>
      <c r="BI1851" s="94" t="s">
        <v>566</v>
      </c>
      <c r="BJ1851" s="93">
        <v>744</v>
      </c>
      <c r="BK1851" s="94">
        <v>0</v>
      </c>
      <c r="BL1851" s="91">
        <v>51.598680000000002</v>
      </c>
      <c r="BM1851" s="96">
        <v>2.73473012</v>
      </c>
      <c r="BN1851" s="96" t="s">
        <v>566</v>
      </c>
      <c r="BO1851" s="88" t="s">
        <v>430</v>
      </c>
      <c r="BP1851" s="88" t="s">
        <v>566</v>
      </c>
      <c r="BQ1851" s="91">
        <v>55.039000000000001</v>
      </c>
      <c r="BR1851" s="95">
        <v>96.531999999999996</v>
      </c>
      <c r="BS1851" s="91">
        <v>1.66</v>
      </c>
      <c r="BT1851" s="90">
        <v>30</v>
      </c>
      <c r="BU1851" s="91">
        <v>0</v>
      </c>
      <c r="BV1851" s="91">
        <v>49.92</v>
      </c>
      <c r="BW1851" s="96">
        <v>2.6457600000000001</v>
      </c>
      <c r="BX1851" s="96" t="s">
        <v>566</v>
      </c>
      <c r="BY1851" s="96" t="s">
        <v>566</v>
      </c>
      <c r="BZ1851" s="96" t="s">
        <v>566</v>
      </c>
      <c r="CA1851" s="96" t="s">
        <v>566</v>
      </c>
      <c r="CB1851" s="96" t="s">
        <v>566</v>
      </c>
      <c r="CC1851" s="96" t="s">
        <v>566</v>
      </c>
      <c r="CD1851" s="96" t="s">
        <v>566</v>
      </c>
      <c r="CE1851" s="96" t="s">
        <v>566</v>
      </c>
      <c r="CF1851" s="88" t="s">
        <v>566</v>
      </c>
      <c r="CG1851" s="88" t="s">
        <v>566</v>
      </c>
      <c r="CH1851" s="92" t="s">
        <v>566</v>
      </c>
      <c r="CI1851" s="91">
        <v>0</v>
      </c>
      <c r="CJ1851" s="91">
        <v>0</v>
      </c>
      <c r="CK1851" s="90" t="s">
        <v>566</v>
      </c>
      <c r="CL1851" s="91">
        <v>-3.3996962800000002E-2</v>
      </c>
      <c r="CM1851" s="91">
        <v>-2.2003037199999999E-2</v>
      </c>
      <c r="CN1851" s="88" t="s">
        <v>566</v>
      </c>
      <c r="CO1851" s="91">
        <v>88.23</v>
      </c>
      <c r="CP1851" s="91">
        <v>43.828440403099997</v>
      </c>
      <c r="CQ1851" s="91">
        <v>1.3254540742000001</v>
      </c>
      <c r="CR1851" s="91">
        <v>-11.2102692743</v>
      </c>
      <c r="CS1851" s="91">
        <v>-0.33854592579999998</v>
      </c>
      <c r="CT1851" s="90">
        <v>7.11</v>
      </c>
      <c r="CU1851" s="96">
        <v>1.0149999999999999</v>
      </c>
      <c r="CV1851" s="96">
        <v>0.872</v>
      </c>
      <c r="CW1851" s="96">
        <v>0.81299999999999994</v>
      </c>
      <c r="CX1851" s="93">
        <v>2222</v>
      </c>
      <c r="CY1851" s="93">
        <v>2185.335</v>
      </c>
      <c r="CZ1851" s="93">
        <v>73.2</v>
      </c>
      <c r="DA1851" s="90">
        <v>53</v>
      </c>
      <c r="DB1851" s="90" t="s">
        <v>566</v>
      </c>
      <c r="DC1851" s="90">
        <v>103.8</v>
      </c>
      <c r="DD1851" s="91">
        <v>220</v>
      </c>
      <c r="DE1851" s="91">
        <v>-29.681818181800001</v>
      </c>
      <c r="DF1851" s="93">
        <v>159.1</v>
      </c>
      <c r="DG1851" s="88" t="s">
        <v>393</v>
      </c>
      <c r="DH1851" s="88" t="s">
        <v>566</v>
      </c>
      <c r="DI1851" s="88" t="s">
        <v>566</v>
      </c>
      <c r="DJ1851" s="88" t="s">
        <v>566</v>
      </c>
      <c r="DK1851" s="90">
        <v>0</v>
      </c>
      <c r="DL1851" s="91">
        <v>96.531999999999996</v>
      </c>
      <c r="DM1851" s="91">
        <v>1.2845866050999999</v>
      </c>
      <c r="DN1851" s="91">
        <v>105.5518406659</v>
      </c>
      <c r="DO1851" s="91">
        <v>3.1920852296</v>
      </c>
      <c r="DP1851" s="91">
        <v>50.513130988500002</v>
      </c>
      <c r="DQ1851" s="91">
        <v>1.5280852296</v>
      </c>
      <c r="DR1851" s="91">
        <v>84.053070746000003</v>
      </c>
      <c r="DS1851" s="91">
        <v>2.5419221866999999</v>
      </c>
      <c r="DT1851" s="91">
        <v>29.0143610686</v>
      </c>
      <c r="DU1851" s="91">
        <v>0.8779221867</v>
      </c>
      <c r="DV1851" s="91">
        <v>115.0031283333</v>
      </c>
      <c r="DW1851" s="97"/>
      <c r="DX1851" s="98" t="s">
        <v>689</v>
      </c>
      <c r="DY1851" s="99" t="s">
        <v>3224</v>
      </c>
      <c r="DZ1851" s="98" t="s">
        <v>689</v>
      </c>
      <c r="EA1851" s="100" t="s">
        <v>689</v>
      </c>
      <c r="EB1851" s="101" t="s">
        <v>2761</v>
      </c>
      <c r="EC1851" s="38"/>
    </row>
    <row r="1852" spans="1:133" ht="15" customHeight="1" x14ac:dyDescent="0.25">
      <c r="A1852" s="17" t="str">
        <f t="shared" si="28"/>
        <v>926_Восточно-Придорожное</v>
      </c>
      <c r="B1852" s="87">
        <v>80</v>
      </c>
      <c r="C1852" s="88" t="s">
        <v>733</v>
      </c>
      <c r="D1852" s="88" t="s">
        <v>568</v>
      </c>
      <c r="E1852" s="88" t="s">
        <v>1715</v>
      </c>
      <c r="F1852" s="88" t="s">
        <v>7</v>
      </c>
      <c r="G1852" s="88" t="s">
        <v>1506</v>
      </c>
      <c r="H1852" s="88" t="s">
        <v>1716</v>
      </c>
      <c r="I1852" s="89">
        <v>926</v>
      </c>
      <c r="J1852" s="88" t="s">
        <v>10</v>
      </c>
      <c r="K1852" s="88" t="s">
        <v>1593</v>
      </c>
      <c r="L1852" s="88" t="s">
        <v>384</v>
      </c>
      <c r="M1852" s="88" t="s">
        <v>1719</v>
      </c>
      <c r="N1852" s="88" t="s">
        <v>6</v>
      </c>
      <c r="O1852" s="90">
        <v>11</v>
      </c>
      <c r="P1852" s="90">
        <v>2475.4</v>
      </c>
      <c r="Q1852" s="90">
        <v>2487</v>
      </c>
      <c r="R1852" s="91">
        <v>211.80600000000001</v>
      </c>
      <c r="S1852" s="90" t="s">
        <v>150</v>
      </c>
      <c r="T1852" s="90">
        <v>2521.6</v>
      </c>
      <c r="U1852" s="90">
        <v>10.4</v>
      </c>
      <c r="V1852" s="88" t="s">
        <v>31</v>
      </c>
      <c r="W1852" s="88" t="s">
        <v>118</v>
      </c>
      <c r="X1852" s="88" t="s">
        <v>220</v>
      </c>
      <c r="Y1852" s="90" t="s">
        <v>892</v>
      </c>
      <c r="Z1852" s="90" t="s">
        <v>566</v>
      </c>
      <c r="AA1852" s="90">
        <v>73</v>
      </c>
      <c r="AB1852" s="91" t="s">
        <v>4472</v>
      </c>
      <c r="AC1852" s="88" t="s">
        <v>566</v>
      </c>
      <c r="AD1852" s="90" t="s">
        <v>566</v>
      </c>
      <c r="AE1852" s="90" t="s">
        <v>566</v>
      </c>
      <c r="AF1852" s="90" t="s">
        <v>118</v>
      </c>
      <c r="AG1852" s="91" t="s">
        <v>4639</v>
      </c>
      <c r="AH1852" s="92" t="s">
        <v>1240</v>
      </c>
      <c r="AI1852" s="93">
        <v>1760</v>
      </c>
      <c r="AJ1852" s="88" t="s">
        <v>566</v>
      </c>
      <c r="AK1852" s="90" t="s">
        <v>566</v>
      </c>
      <c r="AL1852" s="91">
        <v>15.3</v>
      </c>
      <c r="AM1852" s="91">
        <v>12.5043177929</v>
      </c>
      <c r="AN1852" s="91">
        <v>2001</v>
      </c>
      <c r="AO1852" s="90">
        <v>0.9</v>
      </c>
      <c r="AP1852" s="91">
        <v>184.59</v>
      </c>
      <c r="AQ1852" s="91" t="s">
        <v>566</v>
      </c>
      <c r="AR1852" s="91" t="s">
        <v>566</v>
      </c>
      <c r="AS1852" s="91">
        <v>39.08</v>
      </c>
      <c r="AT1852" s="91">
        <v>42.22</v>
      </c>
      <c r="AU1852" s="90">
        <v>810</v>
      </c>
      <c r="AV1852" s="90">
        <v>11</v>
      </c>
      <c r="AW1852" s="91">
        <v>46.1</v>
      </c>
      <c r="AX1852" s="91" t="s">
        <v>566</v>
      </c>
      <c r="AY1852" s="91">
        <v>156.80000000000001</v>
      </c>
      <c r="AZ1852" s="88" t="s">
        <v>4928</v>
      </c>
      <c r="BA1852" s="91">
        <v>160</v>
      </c>
      <c r="BB1852" s="91">
        <v>117.72</v>
      </c>
      <c r="BC1852" s="94">
        <v>0.58874477150000004</v>
      </c>
      <c r="BD1852" s="91">
        <v>58.747999999999998</v>
      </c>
      <c r="BE1852" s="95">
        <v>98.441000000000003</v>
      </c>
      <c r="BF1852" s="91">
        <v>0.8</v>
      </c>
      <c r="BG1852" s="91">
        <v>31</v>
      </c>
      <c r="BH1852" s="94" t="s">
        <v>566</v>
      </c>
      <c r="BI1852" s="94" t="s">
        <v>566</v>
      </c>
      <c r="BJ1852" s="93">
        <v>744</v>
      </c>
      <c r="BK1852" s="94">
        <v>0</v>
      </c>
      <c r="BL1852" s="91">
        <v>24.752600000000001</v>
      </c>
      <c r="BM1852" s="96">
        <v>1.31188784</v>
      </c>
      <c r="BN1852" s="96" t="s">
        <v>566</v>
      </c>
      <c r="BO1852" s="88" t="s">
        <v>430</v>
      </c>
      <c r="BP1852" s="88" t="s">
        <v>566</v>
      </c>
      <c r="BQ1852" s="91">
        <v>58.747999999999998</v>
      </c>
      <c r="BR1852" s="95">
        <v>98.441000000000003</v>
      </c>
      <c r="BS1852" s="91">
        <v>0.8</v>
      </c>
      <c r="BT1852" s="90">
        <v>30</v>
      </c>
      <c r="BU1852" s="91">
        <v>0</v>
      </c>
      <c r="BV1852" s="91">
        <v>23.94</v>
      </c>
      <c r="BW1852" s="96">
        <v>1.2688200000000001</v>
      </c>
      <c r="BX1852" s="96" t="s">
        <v>566</v>
      </c>
      <c r="BY1852" s="96" t="s">
        <v>566</v>
      </c>
      <c r="BZ1852" s="96" t="s">
        <v>566</v>
      </c>
      <c r="CA1852" s="96" t="s">
        <v>566</v>
      </c>
      <c r="CB1852" s="96" t="s">
        <v>566</v>
      </c>
      <c r="CC1852" s="96" t="s">
        <v>566</v>
      </c>
      <c r="CD1852" s="96" t="s">
        <v>566</v>
      </c>
      <c r="CE1852" s="96" t="s">
        <v>566</v>
      </c>
      <c r="CF1852" s="88" t="s">
        <v>566</v>
      </c>
      <c r="CG1852" s="88" t="s">
        <v>566</v>
      </c>
      <c r="CH1852" s="92" t="s">
        <v>566</v>
      </c>
      <c r="CI1852" s="91">
        <v>0</v>
      </c>
      <c r="CJ1852" s="91">
        <v>0</v>
      </c>
      <c r="CK1852" s="90" t="s">
        <v>566</v>
      </c>
      <c r="CL1852" s="91">
        <v>-0.76100891230000001</v>
      </c>
      <c r="CM1852" s="91">
        <v>-2.6991087699999999E-2</v>
      </c>
      <c r="CN1852" s="88" t="s">
        <v>566</v>
      </c>
      <c r="CO1852" s="91">
        <v>129.75</v>
      </c>
      <c r="CP1852" s="91">
        <v>15.9254761124</v>
      </c>
      <c r="CQ1852" s="91">
        <v>0.21645139499999999</v>
      </c>
      <c r="CR1852" s="91">
        <v>-42.822265823099997</v>
      </c>
      <c r="CS1852" s="91">
        <v>-0.58154860500000005</v>
      </c>
      <c r="CT1852" s="90">
        <v>1</v>
      </c>
      <c r="CU1852" s="96">
        <v>1.0149999999999999</v>
      </c>
      <c r="CV1852" s="96">
        <v>0.872</v>
      </c>
      <c r="CW1852" s="96">
        <v>0.81299999999999994</v>
      </c>
      <c r="CX1852" s="93">
        <v>2222</v>
      </c>
      <c r="CY1852" s="93">
        <v>2189.3939999999998</v>
      </c>
      <c r="CZ1852" s="93">
        <v>74.2</v>
      </c>
      <c r="DA1852" s="90">
        <v>53</v>
      </c>
      <c r="DB1852" s="90" t="s">
        <v>566</v>
      </c>
      <c r="DC1852" s="90">
        <v>103.8</v>
      </c>
      <c r="DD1852" s="91">
        <v>220</v>
      </c>
      <c r="DE1852" s="91">
        <v>-28.727272727300001</v>
      </c>
      <c r="DF1852" s="93">
        <v>159.1</v>
      </c>
      <c r="DG1852" s="88" t="s">
        <v>393</v>
      </c>
      <c r="DH1852" s="88" t="s">
        <v>566</v>
      </c>
      <c r="DI1852" s="88">
        <v>1</v>
      </c>
      <c r="DJ1852" s="88" t="s">
        <v>566</v>
      </c>
      <c r="DK1852" s="90">
        <v>0</v>
      </c>
      <c r="DL1852" s="91">
        <v>98.441000000000003</v>
      </c>
      <c r="DM1852" s="91">
        <v>0.66473833680000005</v>
      </c>
      <c r="DN1852" s="91">
        <v>66.331031201499997</v>
      </c>
      <c r="DO1852" s="91">
        <v>0.90153940340000005</v>
      </c>
      <c r="DP1852" s="91">
        <v>7.5832892660000004</v>
      </c>
      <c r="DQ1852" s="91">
        <v>0.10353940339999999</v>
      </c>
      <c r="DR1852" s="91">
        <v>17.9811720091</v>
      </c>
      <c r="DS1852" s="91">
        <v>0.2443914227</v>
      </c>
      <c r="DT1852" s="91">
        <v>-40.766569926400003</v>
      </c>
      <c r="DU1852" s="91">
        <v>-0.55360857730000002</v>
      </c>
      <c r="DV1852" s="91">
        <v>114.97847041670001</v>
      </c>
      <c r="DW1852" s="97"/>
      <c r="DX1852" s="98" t="s">
        <v>689</v>
      </c>
      <c r="DY1852" s="99" t="s">
        <v>3210</v>
      </c>
      <c r="DZ1852" s="98" t="s">
        <v>689</v>
      </c>
      <c r="EA1852" s="100" t="s">
        <v>689</v>
      </c>
      <c r="EB1852" s="101" t="s">
        <v>2761</v>
      </c>
      <c r="EC1852" s="38"/>
    </row>
    <row r="1853" spans="1:133" ht="15" customHeight="1" x14ac:dyDescent="0.25">
      <c r="A1853" s="17" t="str">
        <f t="shared" si="28"/>
        <v>928Л_Восточно-Придорожное</v>
      </c>
      <c r="B1853" s="87">
        <v>81</v>
      </c>
      <c r="C1853" s="88" t="s">
        <v>733</v>
      </c>
      <c r="D1853" s="88" t="s">
        <v>568</v>
      </c>
      <c r="E1853" s="88" t="s">
        <v>1715</v>
      </c>
      <c r="F1853" s="88" t="s">
        <v>7</v>
      </c>
      <c r="G1853" s="88" t="s">
        <v>1506</v>
      </c>
      <c r="H1853" s="88" t="s">
        <v>5652</v>
      </c>
      <c r="I1853" s="89" t="s">
        <v>1747</v>
      </c>
      <c r="J1853" s="88" t="s">
        <v>9</v>
      </c>
      <c r="K1853" s="88" t="s">
        <v>1593</v>
      </c>
      <c r="L1853" s="88" t="s">
        <v>384</v>
      </c>
      <c r="M1853" s="88" t="s">
        <v>1709</v>
      </c>
      <c r="N1853" s="88" t="s">
        <v>13</v>
      </c>
      <c r="O1853" s="90">
        <v>161.6</v>
      </c>
      <c r="P1853" s="90">
        <v>3296.1</v>
      </c>
      <c r="Q1853" s="90">
        <v>3457.7</v>
      </c>
      <c r="R1853" s="91">
        <v>458.98899999999998</v>
      </c>
      <c r="S1853" s="90" t="s">
        <v>690</v>
      </c>
      <c r="T1853" s="90">
        <v>3363.8</v>
      </c>
      <c r="U1853" s="90">
        <v>0.6</v>
      </c>
      <c r="V1853" s="88" t="s">
        <v>31</v>
      </c>
      <c r="W1853" s="88" t="s">
        <v>112</v>
      </c>
      <c r="X1853" s="88" t="s">
        <v>1496</v>
      </c>
      <c r="Y1853" s="90" t="s">
        <v>766</v>
      </c>
      <c r="Z1853" s="90" t="s">
        <v>566</v>
      </c>
      <c r="AA1853" s="90">
        <v>73</v>
      </c>
      <c r="AB1853" s="91" t="s">
        <v>4473</v>
      </c>
      <c r="AC1853" s="88" t="s">
        <v>566</v>
      </c>
      <c r="AD1853" s="90" t="s">
        <v>566</v>
      </c>
      <c r="AE1853" s="90" t="s">
        <v>566</v>
      </c>
      <c r="AF1853" s="90" t="s">
        <v>112</v>
      </c>
      <c r="AG1853" s="91" t="s">
        <v>3512</v>
      </c>
      <c r="AH1853" s="92" t="s">
        <v>2559</v>
      </c>
      <c r="AI1853" s="93">
        <v>867</v>
      </c>
      <c r="AJ1853" s="88" t="s">
        <v>566</v>
      </c>
      <c r="AK1853" s="90" t="s">
        <v>566</v>
      </c>
      <c r="AL1853" s="91">
        <v>11.8</v>
      </c>
      <c r="AM1853" s="91">
        <v>9.9777942294000006</v>
      </c>
      <c r="AN1853" s="91">
        <v>1707</v>
      </c>
      <c r="AO1853" s="90">
        <v>11.3</v>
      </c>
      <c r="AP1853" s="91">
        <v>131.58000000000001</v>
      </c>
      <c r="AQ1853" s="91" t="s">
        <v>566</v>
      </c>
      <c r="AR1853" s="91" t="s">
        <v>566</v>
      </c>
      <c r="AS1853" s="91">
        <v>128.69</v>
      </c>
      <c r="AT1853" s="91">
        <v>129.56</v>
      </c>
      <c r="AU1853" s="90">
        <v>368</v>
      </c>
      <c r="AV1853" s="90">
        <v>17.2</v>
      </c>
      <c r="AW1853" s="91">
        <v>5.71</v>
      </c>
      <c r="AX1853" s="91" t="s">
        <v>566</v>
      </c>
      <c r="AY1853" s="91">
        <v>246.6</v>
      </c>
      <c r="AZ1853" s="88" t="s">
        <v>4928</v>
      </c>
      <c r="BA1853" s="91">
        <v>247.5</v>
      </c>
      <c r="BB1853" s="91">
        <v>117.91</v>
      </c>
      <c r="BC1853" s="94">
        <v>0.17066406579999999</v>
      </c>
      <c r="BD1853" s="91">
        <v>20.123000000000001</v>
      </c>
      <c r="BE1853" s="95">
        <v>97.57</v>
      </c>
      <c r="BF1853" s="91">
        <v>0.41</v>
      </c>
      <c r="BG1853" s="91">
        <v>31</v>
      </c>
      <c r="BH1853" s="94">
        <v>8.3330000000000001E-2</v>
      </c>
      <c r="BI1853" s="94">
        <v>0.33333000000000002</v>
      </c>
      <c r="BJ1853" s="93">
        <v>149</v>
      </c>
      <c r="BK1853" s="94">
        <v>1</v>
      </c>
      <c r="BL1853" s="91">
        <v>12.595179999999999</v>
      </c>
      <c r="BM1853" s="96">
        <v>1.2973040499999999</v>
      </c>
      <c r="BN1853" s="96" t="s">
        <v>566</v>
      </c>
      <c r="BO1853" s="88" t="s">
        <v>696</v>
      </c>
      <c r="BP1853" s="88" t="s">
        <v>566</v>
      </c>
      <c r="BQ1853" s="91">
        <v>20.123000000000001</v>
      </c>
      <c r="BR1853" s="95">
        <v>97.57</v>
      </c>
      <c r="BS1853" s="91">
        <v>0.41</v>
      </c>
      <c r="BT1853" s="90">
        <v>30</v>
      </c>
      <c r="BU1853" s="91">
        <v>0</v>
      </c>
      <c r="BV1853" s="91">
        <v>12.21</v>
      </c>
      <c r="BW1853" s="96">
        <v>1.25763</v>
      </c>
      <c r="BX1853" s="96" t="s">
        <v>566</v>
      </c>
      <c r="BY1853" s="96" t="s">
        <v>566</v>
      </c>
      <c r="BZ1853" s="96" t="s">
        <v>566</v>
      </c>
      <c r="CA1853" s="96" t="s">
        <v>566</v>
      </c>
      <c r="CB1853" s="96" t="s">
        <v>566</v>
      </c>
      <c r="CC1853" s="96" t="s">
        <v>566</v>
      </c>
      <c r="CD1853" s="96" t="s">
        <v>566</v>
      </c>
      <c r="CE1853" s="96" t="s">
        <v>566</v>
      </c>
      <c r="CF1853" s="88" t="s">
        <v>566</v>
      </c>
      <c r="CG1853" s="88" t="s">
        <v>566</v>
      </c>
      <c r="CH1853" s="92" t="s">
        <v>566</v>
      </c>
      <c r="CI1853" s="91">
        <v>0</v>
      </c>
      <c r="CJ1853" s="91">
        <v>0</v>
      </c>
      <c r="CK1853" s="90" t="s">
        <v>566</v>
      </c>
      <c r="CL1853" s="91">
        <v>-0.1578937014</v>
      </c>
      <c r="CM1853" s="91">
        <v>-1.71062986E-2</v>
      </c>
      <c r="CN1853" s="88" t="s">
        <v>566</v>
      </c>
      <c r="CO1853" s="91">
        <v>158</v>
      </c>
      <c r="CP1853" s="91">
        <v>15.120847358000001</v>
      </c>
      <c r="CQ1853" s="91">
        <v>0.30571022219999999</v>
      </c>
      <c r="CR1853" s="91">
        <v>-5.0021674467999997</v>
      </c>
      <c r="CS1853" s="91">
        <v>-0.10128977779999999</v>
      </c>
      <c r="CT1853" s="90">
        <v>-5.07</v>
      </c>
      <c r="CU1853" s="96">
        <v>1.018</v>
      </c>
      <c r="CV1853" s="96">
        <v>0.83199999999999996</v>
      </c>
      <c r="CW1853" s="96">
        <v>0.73799999999999999</v>
      </c>
      <c r="CX1853" s="93">
        <v>2773</v>
      </c>
      <c r="CY1853" s="93">
        <v>2763.9110000000001</v>
      </c>
      <c r="CZ1853" s="93">
        <v>73.2</v>
      </c>
      <c r="DA1853" s="90">
        <v>103</v>
      </c>
      <c r="DB1853" s="90" t="s">
        <v>566</v>
      </c>
      <c r="DC1853" s="90">
        <v>126.4</v>
      </c>
      <c r="DD1853" s="91">
        <v>272</v>
      </c>
      <c r="DE1853" s="91">
        <v>-9.3382352941000004</v>
      </c>
      <c r="DF1853" s="93">
        <v>35.6</v>
      </c>
      <c r="DG1853" s="88" t="s">
        <v>393</v>
      </c>
      <c r="DH1853" s="88" t="s">
        <v>566</v>
      </c>
      <c r="DI1853" s="88">
        <v>1</v>
      </c>
      <c r="DJ1853" s="88" t="s">
        <v>566</v>
      </c>
      <c r="DK1853" s="90">
        <v>0</v>
      </c>
      <c r="DL1853" s="91">
        <v>97.57</v>
      </c>
      <c r="DM1853" s="91">
        <v>5.8973543400000002E-2</v>
      </c>
      <c r="DN1853" s="91">
        <v>6.9535704971000003</v>
      </c>
      <c r="DO1853" s="91">
        <v>0.1405858767</v>
      </c>
      <c r="DP1853" s="91">
        <v>-13.169444307699999</v>
      </c>
      <c r="DQ1853" s="91">
        <v>-0.26641412330000003</v>
      </c>
      <c r="DR1853" s="91">
        <v>5.2250559413</v>
      </c>
      <c r="DS1853" s="91">
        <v>0.1056391203</v>
      </c>
      <c r="DT1853" s="91">
        <v>-14.8979588635</v>
      </c>
      <c r="DU1853" s="91">
        <v>-0.30136087969999997</v>
      </c>
      <c r="DV1853" s="91">
        <v>176.81215138889999</v>
      </c>
      <c r="DW1853" s="97"/>
      <c r="DX1853" s="98" t="s">
        <v>5376</v>
      </c>
      <c r="DY1853" s="99" t="s">
        <v>689</v>
      </c>
      <c r="DZ1853" s="98" t="s">
        <v>689</v>
      </c>
      <c r="EA1853" s="100" t="s">
        <v>689</v>
      </c>
      <c r="EB1853" s="101" t="s">
        <v>2761</v>
      </c>
      <c r="EC1853" s="38"/>
    </row>
    <row r="1854" spans="1:133" ht="15" customHeight="1" x14ac:dyDescent="0.25">
      <c r="A1854" s="17" t="str">
        <f t="shared" si="28"/>
        <v>930_Восточно-Придорожное</v>
      </c>
      <c r="B1854" s="87">
        <v>82</v>
      </c>
      <c r="C1854" s="88" t="s">
        <v>733</v>
      </c>
      <c r="D1854" s="88" t="s">
        <v>568</v>
      </c>
      <c r="E1854" s="88" t="s">
        <v>1715</v>
      </c>
      <c r="F1854" s="88" t="s">
        <v>7</v>
      </c>
      <c r="G1854" s="88" t="s">
        <v>1506</v>
      </c>
      <c r="H1854" s="88" t="s">
        <v>3344</v>
      </c>
      <c r="I1854" s="89">
        <v>930</v>
      </c>
      <c r="J1854" s="88" t="s">
        <v>13</v>
      </c>
      <c r="K1854" s="88" t="s">
        <v>1593</v>
      </c>
      <c r="L1854" s="88" t="s">
        <v>384</v>
      </c>
      <c r="M1854" s="88" t="s">
        <v>1720</v>
      </c>
      <c r="N1854" s="88" t="s">
        <v>6</v>
      </c>
      <c r="O1854" s="90">
        <v>9.4</v>
      </c>
      <c r="P1854" s="90">
        <v>2375.8000000000002</v>
      </c>
      <c r="Q1854" s="90">
        <v>2402</v>
      </c>
      <c r="R1854" s="91">
        <v>111.767</v>
      </c>
      <c r="S1854" s="90" t="s">
        <v>150</v>
      </c>
      <c r="T1854" s="90">
        <v>2672</v>
      </c>
      <c r="U1854" s="90">
        <v>17.7</v>
      </c>
      <c r="V1854" s="88" t="s">
        <v>31</v>
      </c>
      <c r="W1854" s="88" t="s">
        <v>190</v>
      </c>
      <c r="X1854" s="88" t="s">
        <v>66</v>
      </c>
      <c r="Y1854" s="90" t="s">
        <v>910</v>
      </c>
      <c r="Z1854" s="90" t="s">
        <v>566</v>
      </c>
      <c r="AA1854" s="90">
        <v>73</v>
      </c>
      <c r="AB1854" s="91" t="s">
        <v>3985</v>
      </c>
      <c r="AC1854" s="88" t="s">
        <v>566</v>
      </c>
      <c r="AD1854" s="90" t="s">
        <v>566</v>
      </c>
      <c r="AE1854" s="90" t="s">
        <v>566</v>
      </c>
      <c r="AF1854" s="90" t="s">
        <v>190</v>
      </c>
      <c r="AG1854" s="91" t="s">
        <v>3430</v>
      </c>
      <c r="AH1854" s="92" t="s">
        <v>1393</v>
      </c>
      <c r="AI1854" s="93">
        <v>1856</v>
      </c>
      <c r="AJ1854" s="88" t="s">
        <v>566</v>
      </c>
      <c r="AK1854" s="90" t="s">
        <v>566</v>
      </c>
      <c r="AL1854" s="91">
        <v>12.4</v>
      </c>
      <c r="AM1854" s="91">
        <v>10.1</v>
      </c>
      <c r="AN1854" s="91">
        <v>1258</v>
      </c>
      <c r="AO1854" s="90">
        <v>10.5</v>
      </c>
      <c r="AP1854" s="91">
        <v>64.269000000000005</v>
      </c>
      <c r="AQ1854" s="91" t="s">
        <v>566</v>
      </c>
      <c r="AR1854" s="91" t="s">
        <v>566</v>
      </c>
      <c r="AS1854" s="91">
        <v>99.4</v>
      </c>
      <c r="AT1854" s="91">
        <v>100.11</v>
      </c>
      <c r="AU1854" s="90" t="s">
        <v>566</v>
      </c>
      <c r="AV1854" s="90">
        <v>0</v>
      </c>
      <c r="AW1854" s="91" t="s">
        <v>566</v>
      </c>
      <c r="AX1854" s="91" t="s">
        <v>566</v>
      </c>
      <c r="AY1854" s="91">
        <v>154.78</v>
      </c>
      <c r="AZ1854" s="88" t="s">
        <v>4928</v>
      </c>
      <c r="BA1854" s="91">
        <v>155.5</v>
      </c>
      <c r="BB1854" s="91">
        <v>55.38</v>
      </c>
      <c r="BC1854" s="94">
        <v>5.0077601795</v>
      </c>
      <c r="BD1854" s="91">
        <v>282.02600000000001</v>
      </c>
      <c r="BE1854" s="95">
        <v>97.802999999999997</v>
      </c>
      <c r="BF1854" s="91">
        <v>5.4</v>
      </c>
      <c r="BG1854" s="91">
        <v>31</v>
      </c>
      <c r="BH1854" s="94" t="s">
        <v>566</v>
      </c>
      <c r="BI1854" s="94" t="s">
        <v>566</v>
      </c>
      <c r="BJ1854" s="93">
        <v>744</v>
      </c>
      <c r="BK1854" s="94">
        <v>0</v>
      </c>
      <c r="BL1854" s="91">
        <v>167.50772000000001</v>
      </c>
      <c r="BM1854" s="96">
        <v>8.8779087400000005</v>
      </c>
      <c r="BN1854" s="96" t="s">
        <v>566</v>
      </c>
      <c r="BO1854" s="88" t="s">
        <v>430</v>
      </c>
      <c r="BP1854" s="88" t="s">
        <v>566</v>
      </c>
      <c r="BQ1854" s="91">
        <v>282.02600000000001</v>
      </c>
      <c r="BR1854" s="95">
        <v>97.802999999999997</v>
      </c>
      <c r="BS1854" s="91">
        <v>5.4</v>
      </c>
      <c r="BT1854" s="90">
        <v>30</v>
      </c>
      <c r="BU1854" s="91">
        <v>0</v>
      </c>
      <c r="BV1854" s="91">
        <v>162.12</v>
      </c>
      <c r="BW1854" s="96">
        <v>8.5923599999999993</v>
      </c>
      <c r="BX1854" s="96" t="s">
        <v>566</v>
      </c>
      <c r="BY1854" s="96" t="s">
        <v>566</v>
      </c>
      <c r="BZ1854" s="96" t="s">
        <v>566</v>
      </c>
      <c r="CA1854" s="96" t="s">
        <v>566</v>
      </c>
      <c r="CB1854" s="96" t="s">
        <v>566</v>
      </c>
      <c r="CC1854" s="96" t="s">
        <v>566</v>
      </c>
      <c r="CD1854" s="96" t="s">
        <v>566</v>
      </c>
      <c r="CE1854" s="96" t="s">
        <v>566</v>
      </c>
      <c r="CF1854" s="88" t="s">
        <v>566</v>
      </c>
      <c r="CG1854" s="88" t="s">
        <v>566</v>
      </c>
      <c r="CH1854" s="92" t="s">
        <v>566</v>
      </c>
      <c r="CI1854" s="91">
        <v>0</v>
      </c>
      <c r="CJ1854" s="91">
        <v>0</v>
      </c>
      <c r="CK1854" s="90" t="s">
        <v>566</v>
      </c>
      <c r="CL1854" s="91">
        <v>-0.54216415060000001</v>
      </c>
      <c r="CM1854" s="91">
        <v>-1.7835849399999999E-2</v>
      </c>
      <c r="CN1854" s="88" t="s">
        <v>566</v>
      </c>
      <c r="CO1854" s="91">
        <v>129.75</v>
      </c>
      <c r="CP1854" s="91">
        <v>121.84722063709999</v>
      </c>
      <c r="CQ1854" s="91">
        <v>2.3345323170999999</v>
      </c>
      <c r="CR1854" s="91">
        <v>-160.1785858145</v>
      </c>
      <c r="CS1854" s="91">
        <v>-3.0694676829</v>
      </c>
      <c r="CT1854" s="90" t="s">
        <v>566</v>
      </c>
      <c r="CU1854" s="96">
        <v>1.0149999999999999</v>
      </c>
      <c r="CV1854" s="96">
        <v>0.872</v>
      </c>
      <c r="CW1854" s="96">
        <v>0.81299999999999994</v>
      </c>
      <c r="CX1854" s="93">
        <v>2222</v>
      </c>
      <c r="CY1854" s="93">
        <v>2214.65</v>
      </c>
      <c r="CZ1854" s="93">
        <v>73.2</v>
      </c>
      <c r="DA1854" s="90">
        <v>53</v>
      </c>
      <c r="DB1854" s="90" t="s">
        <v>566</v>
      </c>
      <c r="DC1854" s="90">
        <v>103.8</v>
      </c>
      <c r="DD1854" s="91">
        <v>220</v>
      </c>
      <c r="DE1854" s="91">
        <v>-29.645454545500002</v>
      </c>
      <c r="DF1854" s="93">
        <v>197.4</v>
      </c>
      <c r="DG1854" s="88" t="s">
        <v>393</v>
      </c>
      <c r="DH1854" s="88" t="s">
        <v>566</v>
      </c>
      <c r="DI1854" s="88">
        <v>1</v>
      </c>
      <c r="DJ1854" s="88" t="s">
        <v>566</v>
      </c>
      <c r="DK1854" s="90" t="s">
        <v>566</v>
      </c>
      <c r="DL1854" s="91">
        <v>97.802999999999997</v>
      </c>
      <c r="DM1854" s="91" t="s">
        <v>566</v>
      </c>
      <c r="DN1854" s="91">
        <v>391.23936257960003</v>
      </c>
      <c r="DO1854" s="91">
        <v>7.4959521515</v>
      </c>
      <c r="DP1854" s="91">
        <v>109.21355612799999</v>
      </c>
      <c r="DQ1854" s="91">
        <v>2.0919521515000001</v>
      </c>
      <c r="DR1854" s="91">
        <v>164.44940496300001</v>
      </c>
      <c r="DS1854" s="91">
        <v>3.1507690402000001</v>
      </c>
      <c r="DT1854" s="91">
        <v>-117.5764014886</v>
      </c>
      <c r="DU1854" s="91">
        <v>-2.2532309598000002</v>
      </c>
      <c r="DV1854" s="91">
        <v>114.98671125</v>
      </c>
      <c r="DW1854" s="97"/>
      <c r="DX1854" s="98" t="s">
        <v>566</v>
      </c>
      <c r="DY1854" s="99" t="s">
        <v>689</v>
      </c>
      <c r="DZ1854" s="98" t="s">
        <v>689</v>
      </c>
      <c r="EA1854" s="100" t="s">
        <v>566</v>
      </c>
      <c r="EB1854" s="101" t="s">
        <v>2761</v>
      </c>
      <c r="EC1854" s="38"/>
    </row>
    <row r="1855" spans="1:133" ht="15" customHeight="1" x14ac:dyDescent="0.25">
      <c r="A1855" s="17" t="str">
        <f t="shared" si="28"/>
        <v>931_Восточно-Придорожное</v>
      </c>
      <c r="B1855" s="87">
        <v>83</v>
      </c>
      <c r="C1855" s="88" t="s">
        <v>733</v>
      </c>
      <c r="D1855" s="88" t="s">
        <v>568</v>
      </c>
      <c r="E1855" s="88" t="s">
        <v>1715</v>
      </c>
      <c r="F1855" s="88" t="s">
        <v>7</v>
      </c>
      <c r="G1855" s="88" t="s">
        <v>1506</v>
      </c>
      <c r="H1855" s="88" t="s">
        <v>3344</v>
      </c>
      <c r="I1855" s="89">
        <v>931</v>
      </c>
      <c r="J1855" s="88" t="s">
        <v>13</v>
      </c>
      <c r="K1855" s="88" t="s">
        <v>1593</v>
      </c>
      <c r="L1855" s="88" t="s">
        <v>384</v>
      </c>
      <c r="M1855" s="88" t="s">
        <v>1720</v>
      </c>
      <c r="N1855" s="88" t="s">
        <v>6</v>
      </c>
      <c r="O1855" s="90">
        <v>16.7</v>
      </c>
      <c r="P1855" s="90">
        <v>2497.1999999999998</v>
      </c>
      <c r="Q1855" s="90">
        <v>2524</v>
      </c>
      <c r="R1855" s="91">
        <v>238.4</v>
      </c>
      <c r="S1855" s="90" t="s">
        <v>150</v>
      </c>
      <c r="T1855" s="90">
        <v>2644</v>
      </c>
      <c r="U1855" s="90">
        <v>9.6999999999999993</v>
      </c>
      <c r="V1855" s="88" t="s">
        <v>31</v>
      </c>
      <c r="W1855" s="88" t="s">
        <v>65</v>
      </c>
      <c r="X1855" s="88" t="s">
        <v>1439</v>
      </c>
      <c r="Y1855" s="90" t="s">
        <v>2216</v>
      </c>
      <c r="Z1855" s="90" t="s">
        <v>566</v>
      </c>
      <c r="AA1855" s="90">
        <v>73</v>
      </c>
      <c r="AB1855" s="91" t="s">
        <v>3986</v>
      </c>
      <c r="AC1855" s="88" t="s">
        <v>566</v>
      </c>
      <c r="AD1855" s="90" t="s">
        <v>566</v>
      </c>
      <c r="AE1855" s="90" t="s">
        <v>2019</v>
      </c>
      <c r="AF1855" s="90" t="s">
        <v>65</v>
      </c>
      <c r="AG1855" s="91" t="s">
        <v>3500</v>
      </c>
      <c r="AH1855" s="92" t="s">
        <v>2788</v>
      </c>
      <c r="AI1855" s="93">
        <v>615</v>
      </c>
      <c r="AJ1855" s="88" t="s">
        <v>566</v>
      </c>
      <c r="AK1855" s="90" t="s">
        <v>566</v>
      </c>
      <c r="AL1855" s="91">
        <v>12.4</v>
      </c>
      <c r="AM1855" s="91">
        <v>10.6785097489</v>
      </c>
      <c r="AN1855" s="91">
        <v>1818</v>
      </c>
      <c r="AO1855" s="90">
        <v>12.6</v>
      </c>
      <c r="AP1855" s="91">
        <v>197.428</v>
      </c>
      <c r="AQ1855" s="91" t="s">
        <v>566</v>
      </c>
      <c r="AR1855" s="91" t="s">
        <v>566</v>
      </c>
      <c r="AS1855" s="91">
        <v>67.25</v>
      </c>
      <c r="AT1855" s="91">
        <v>68.48</v>
      </c>
      <c r="AU1855" s="90">
        <v>768</v>
      </c>
      <c r="AV1855" s="90">
        <v>0.2</v>
      </c>
      <c r="AW1855" s="91">
        <v>79.257999999999996</v>
      </c>
      <c r="AX1855" s="91" t="s">
        <v>566</v>
      </c>
      <c r="AY1855" s="91">
        <v>155.24</v>
      </c>
      <c r="AZ1855" s="88" t="s">
        <v>4928</v>
      </c>
      <c r="BA1855" s="91">
        <v>156.5</v>
      </c>
      <c r="BB1855" s="91">
        <v>87.99</v>
      </c>
      <c r="BC1855" s="94">
        <v>0.5940080794</v>
      </c>
      <c r="BD1855" s="91">
        <v>49.121000000000002</v>
      </c>
      <c r="BE1855" s="95">
        <v>90.177000000000007</v>
      </c>
      <c r="BF1855" s="91">
        <v>4.21</v>
      </c>
      <c r="BG1855" s="91">
        <v>31</v>
      </c>
      <c r="BH1855" s="94" t="s">
        <v>566</v>
      </c>
      <c r="BI1855" s="94" t="s">
        <v>566</v>
      </c>
      <c r="BJ1855" s="93">
        <v>744</v>
      </c>
      <c r="BK1855" s="94">
        <v>0</v>
      </c>
      <c r="BL1855" s="91">
        <v>130.42983000000001</v>
      </c>
      <c r="BM1855" s="96">
        <v>6.91278126</v>
      </c>
      <c r="BN1855" s="96" t="s">
        <v>566</v>
      </c>
      <c r="BO1855" s="88" t="s">
        <v>430</v>
      </c>
      <c r="BP1855" s="88" t="s">
        <v>566</v>
      </c>
      <c r="BQ1855" s="91">
        <v>49.121000000000002</v>
      </c>
      <c r="BR1855" s="95">
        <v>90.177000000000007</v>
      </c>
      <c r="BS1855" s="91">
        <v>4.21</v>
      </c>
      <c r="BT1855" s="90">
        <v>30</v>
      </c>
      <c r="BU1855" s="91">
        <v>0</v>
      </c>
      <c r="BV1855" s="91">
        <v>126.21</v>
      </c>
      <c r="BW1855" s="96">
        <v>6.6891299999999996</v>
      </c>
      <c r="BX1855" s="96" t="s">
        <v>566</v>
      </c>
      <c r="BY1855" s="96" t="s">
        <v>566</v>
      </c>
      <c r="BZ1855" s="96" t="s">
        <v>566</v>
      </c>
      <c r="CA1855" s="96" t="s">
        <v>566</v>
      </c>
      <c r="CB1855" s="96" t="s">
        <v>566</v>
      </c>
      <c r="CC1855" s="96" t="s">
        <v>566</v>
      </c>
      <c r="CD1855" s="96" t="s">
        <v>566</v>
      </c>
      <c r="CE1855" s="96" t="s">
        <v>566</v>
      </c>
      <c r="CF1855" s="88" t="s">
        <v>566</v>
      </c>
      <c r="CG1855" s="88" t="s">
        <v>566</v>
      </c>
      <c r="CH1855" s="92" t="s">
        <v>566</v>
      </c>
      <c r="CI1855" s="91">
        <v>0</v>
      </c>
      <c r="CJ1855" s="91">
        <v>0</v>
      </c>
      <c r="CK1855" s="90" t="s">
        <v>566</v>
      </c>
      <c r="CL1855" s="91">
        <v>0.33076592710000002</v>
      </c>
      <c r="CM1855" s="91">
        <v>-6.0765927099999999E-2</v>
      </c>
      <c r="CN1855" s="88" t="s">
        <v>566</v>
      </c>
      <c r="CO1855" s="91">
        <v>129.75</v>
      </c>
      <c r="CP1855" s="91">
        <v>14.33697928</v>
      </c>
      <c r="CQ1855" s="91">
        <v>1.2280296414</v>
      </c>
      <c r="CR1855" s="91">
        <v>-34.783665881399997</v>
      </c>
      <c r="CS1855" s="91">
        <v>-2.9789703585999998</v>
      </c>
      <c r="CT1855" s="90" t="s">
        <v>566</v>
      </c>
      <c r="CU1855" s="96">
        <v>1.0149999999999999</v>
      </c>
      <c r="CV1855" s="96">
        <v>0.872</v>
      </c>
      <c r="CW1855" s="96">
        <v>0.81299999999999994</v>
      </c>
      <c r="CX1855" s="93">
        <v>2222</v>
      </c>
      <c r="CY1855" s="93">
        <v>2209.2199999999998</v>
      </c>
      <c r="CZ1855" s="93">
        <v>73.2</v>
      </c>
      <c r="DA1855" s="90">
        <v>53</v>
      </c>
      <c r="DB1855" s="90" t="s">
        <v>566</v>
      </c>
      <c r="DC1855" s="90">
        <v>103.8</v>
      </c>
      <c r="DD1855" s="91">
        <v>220</v>
      </c>
      <c r="DE1855" s="91">
        <v>-29.436363636399999</v>
      </c>
      <c r="DF1855" s="93">
        <v>197.4</v>
      </c>
      <c r="DG1855" s="88" t="s">
        <v>393</v>
      </c>
      <c r="DH1855" s="88" t="s">
        <v>566</v>
      </c>
      <c r="DI1855" s="88">
        <v>1</v>
      </c>
      <c r="DJ1855" s="88" t="s">
        <v>566</v>
      </c>
      <c r="DK1855" s="90" t="s">
        <v>566</v>
      </c>
      <c r="DL1855" s="91">
        <v>90.177000000000007</v>
      </c>
      <c r="DM1855" s="91" t="s">
        <v>566</v>
      </c>
      <c r="DN1855" s="91">
        <v>55.461247355700003</v>
      </c>
      <c r="DO1855" s="91">
        <v>4.7505164354999998</v>
      </c>
      <c r="DP1855" s="91">
        <v>6.3406021943999997</v>
      </c>
      <c r="DQ1855" s="91">
        <v>0.54351643549999995</v>
      </c>
      <c r="DR1855" s="91">
        <v>16.1876284706</v>
      </c>
      <c r="DS1855" s="91">
        <v>1.3865464404000001</v>
      </c>
      <c r="DT1855" s="91">
        <v>-32.933016690700001</v>
      </c>
      <c r="DU1855" s="91">
        <v>-2.8204535596000002</v>
      </c>
      <c r="DV1855" s="91">
        <v>115.08521374999999</v>
      </c>
      <c r="DW1855" s="97"/>
      <c r="DX1855" s="98" t="s">
        <v>689</v>
      </c>
      <c r="DY1855" s="99" t="s">
        <v>689</v>
      </c>
      <c r="DZ1855" s="98" t="s">
        <v>689</v>
      </c>
      <c r="EA1855" s="100" t="s">
        <v>566</v>
      </c>
      <c r="EB1855" s="101" t="s">
        <v>2761</v>
      </c>
      <c r="EC1855" s="38"/>
    </row>
    <row r="1856" spans="1:133" ht="15" customHeight="1" x14ac:dyDescent="0.25">
      <c r="A1856" s="17" t="str">
        <f t="shared" si="28"/>
        <v>933_Восточно-Придорожное</v>
      </c>
      <c r="B1856" s="87">
        <v>84</v>
      </c>
      <c r="C1856" s="88" t="s">
        <v>733</v>
      </c>
      <c r="D1856" s="88" t="s">
        <v>568</v>
      </c>
      <c r="E1856" s="88" t="s">
        <v>1715</v>
      </c>
      <c r="F1856" s="88" t="s">
        <v>7</v>
      </c>
      <c r="G1856" s="88" t="s">
        <v>1506</v>
      </c>
      <c r="H1856" s="88" t="s">
        <v>1716</v>
      </c>
      <c r="I1856" s="89">
        <v>933</v>
      </c>
      <c r="J1856" s="88" t="s">
        <v>12</v>
      </c>
      <c r="K1856" s="88" t="s">
        <v>1593</v>
      </c>
      <c r="L1856" s="88" t="s">
        <v>385</v>
      </c>
      <c r="M1856" s="88" t="s">
        <v>1717</v>
      </c>
      <c r="N1856" s="88" t="s">
        <v>7</v>
      </c>
      <c r="O1856" s="90">
        <v>7.3</v>
      </c>
      <c r="P1856" s="90">
        <v>2371.1999999999998</v>
      </c>
      <c r="Q1856" s="90">
        <v>2378.5</v>
      </c>
      <c r="R1856" s="91">
        <v>59.844999999999999</v>
      </c>
      <c r="S1856" s="90" t="s">
        <v>150</v>
      </c>
      <c r="T1856" s="90">
        <v>2382</v>
      </c>
      <c r="U1856" s="90">
        <v>16.3</v>
      </c>
      <c r="V1856" s="88" t="s">
        <v>31</v>
      </c>
      <c r="W1856" s="88" t="s">
        <v>65</v>
      </c>
      <c r="X1856" s="88" t="s">
        <v>2606</v>
      </c>
      <c r="Y1856" s="90" t="s">
        <v>912</v>
      </c>
      <c r="Z1856" s="90" t="s">
        <v>566</v>
      </c>
      <c r="AA1856" s="90">
        <v>73</v>
      </c>
      <c r="AB1856" s="91" t="s">
        <v>4474</v>
      </c>
      <c r="AC1856" s="88" t="s">
        <v>566</v>
      </c>
      <c r="AD1856" s="90" t="s">
        <v>566</v>
      </c>
      <c r="AE1856" s="90" t="s">
        <v>566</v>
      </c>
      <c r="AF1856" s="90" t="s">
        <v>65</v>
      </c>
      <c r="AG1856" s="91" t="s">
        <v>3525</v>
      </c>
      <c r="AH1856" s="92" t="s">
        <v>4694</v>
      </c>
      <c r="AI1856" s="93">
        <v>168</v>
      </c>
      <c r="AJ1856" s="88" t="s">
        <v>566</v>
      </c>
      <c r="AK1856" s="90">
        <v>4</v>
      </c>
      <c r="AL1856" s="91">
        <v>24</v>
      </c>
      <c r="AM1856" s="91">
        <v>7.5203552944999998</v>
      </c>
      <c r="AN1856" s="91">
        <v>1759</v>
      </c>
      <c r="AO1856" s="90">
        <v>8.5</v>
      </c>
      <c r="AP1856" s="91">
        <v>44.92</v>
      </c>
      <c r="AQ1856" s="91" t="s">
        <v>566</v>
      </c>
      <c r="AR1856" s="91" t="s">
        <v>566</v>
      </c>
      <c r="AS1856" s="91">
        <v>55.95</v>
      </c>
      <c r="AT1856" s="91">
        <v>57</v>
      </c>
      <c r="AU1856" s="90">
        <v>503</v>
      </c>
      <c r="AV1856" s="90">
        <v>0.1</v>
      </c>
      <c r="AW1856" s="91">
        <v>10.62</v>
      </c>
      <c r="AX1856" s="91" t="s">
        <v>566</v>
      </c>
      <c r="AY1856" s="91">
        <v>173.63</v>
      </c>
      <c r="AZ1856" s="88" t="s">
        <v>4928</v>
      </c>
      <c r="BA1856" s="91">
        <v>174.7</v>
      </c>
      <c r="BB1856" s="91">
        <v>117.68</v>
      </c>
      <c r="BC1856" s="94">
        <v>0.33045694879999998</v>
      </c>
      <c r="BD1856" s="91">
        <v>36.008000000000003</v>
      </c>
      <c r="BE1856" s="95">
        <v>98.674000000000007</v>
      </c>
      <c r="BF1856" s="91">
        <v>0.4</v>
      </c>
      <c r="BG1856" s="91">
        <v>30.7</v>
      </c>
      <c r="BH1856" s="94" t="s">
        <v>566</v>
      </c>
      <c r="BI1856" s="94" t="s">
        <v>566</v>
      </c>
      <c r="BJ1856" s="93">
        <v>737</v>
      </c>
      <c r="BK1856" s="94">
        <v>7</v>
      </c>
      <c r="BL1856" s="91">
        <v>12.212999999999999</v>
      </c>
      <c r="BM1856" s="96">
        <v>1.07474436</v>
      </c>
      <c r="BN1856" s="96" t="s">
        <v>566</v>
      </c>
      <c r="BO1856" s="88" t="s">
        <v>430</v>
      </c>
      <c r="BP1856" s="88" t="s">
        <v>566</v>
      </c>
      <c r="BQ1856" s="91">
        <v>36.008000000000003</v>
      </c>
      <c r="BR1856" s="95">
        <v>98.674000000000007</v>
      </c>
      <c r="BS1856" s="91">
        <v>0.4</v>
      </c>
      <c r="BT1856" s="90">
        <v>30</v>
      </c>
      <c r="BU1856" s="91">
        <v>0</v>
      </c>
      <c r="BV1856" s="91">
        <v>11.94</v>
      </c>
      <c r="BW1856" s="96">
        <v>1.0507200000000001</v>
      </c>
      <c r="BX1856" s="96" t="s">
        <v>566</v>
      </c>
      <c r="BY1856" s="96" t="s">
        <v>566</v>
      </c>
      <c r="BZ1856" s="96" t="s">
        <v>566</v>
      </c>
      <c r="CA1856" s="96" t="s">
        <v>566</v>
      </c>
      <c r="CB1856" s="96" t="s">
        <v>566</v>
      </c>
      <c r="CC1856" s="96" t="s">
        <v>566</v>
      </c>
      <c r="CD1856" s="96" t="s">
        <v>566</v>
      </c>
      <c r="CE1856" s="96" t="s">
        <v>566</v>
      </c>
      <c r="CF1856" s="88" t="s">
        <v>566</v>
      </c>
      <c r="CG1856" s="88" t="s">
        <v>566</v>
      </c>
      <c r="CH1856" s="92" t="s">
        <v>566</v>
      </c>
      <c r="CI1856" s="91">
        <v>0</v>
      </c>
      <c r="CJ1856" s="91">
        <v>0</v>
      </c>
      <c r="CK1856" s="90" t="s">
        <v>566</v>
      </c>
      <c r="CL1856" s="91">
        <v>1.5266761699999999E-2</v>
      </c>
      <c r="CM1856" s="91">
        <v>-4.2667616999999998E-3</v>
      </c>
      <c r="CN1856" s="88" t="s">
        <v>566</v>
      </c>
      <c r="CO1856" s="91">
        <v>125.375</v>
      </c>
      <c r="CP1856" s="91">
        <v>15.946074360100001</v>
      </c>
      <c r="CQ1856" s="91">
        <v>0.17612640879999999</v>
      </c>
      <c r="CR1856" s="91">
        <v>-20.061641786399999</v>
      </c>
      <c r="CS1856" s="91">
        <v>-0.2218735912</v>
      </c>
      <c r="CT1856" s="90">
        <v>1</v>
      </c>
      <c r="CU1856" s="96">
        <v>1.016</v>
      </c>
      <c r="CV1856" s="96">
        <v>0.83299999999999996</v>
      </c>
      <c r="CW1856" s="96">
        <v>0.752</v>
      </c>
      <c r="CX1856" s="93">
        <v>2249</v>
      </c>
      <c r="CY1856" s="93">
        <v>2238.1550000000002</v>
      </c>
      <c r="CZ1856" s="93">
        <v>73.2</v>
      </c>
      <c r="DA1856" s="90">
        <v>88</v>
      </c>
      <c r="DB1856" s="90" t="s">
        <v>566</v>
      </c>
      <c r="DC1856" s="90">
        <v>100.3</v>
      </c>
      <c r="DD1856" s="91">
        <v>231</v>
      </c>
      <c r="DE1856" s="91">
        <v>-24.8354978355</v>
      </c>
      <c r="DF1856" s="93">
        <v>288.3</v>
      </c>
      <c r="DG1856" s="88" t="s">
        <v>393</v>
      </c>
      <c r="DH1856" s="88" t="s">
        <v>566</v>
      </c>
      <c r="DI1856" s="88">
        <v>1</v>
      </c>
      <c r="DJ1856" s="88" t="s">
        <v>566</v>
      </c>
      <c r="DK1856" s="90">
        <v>0</v>
      </c>
      <c r="DL1856" s="91">
        <v>98.674000000000007</v>
      </c>
      <c r="DM1856" s="91">
        <v>0.37311012589999998</v>
      </c>
      <c r="DN1856" s="91">
        <v>40.655672277800001</v>
      </c>
      <c r="DO1856" s="91">
        <v>0.44904704410000001</v>
      </c>
      <c r="DP1856" s="91">
        <v>4.6479561313</v>
      </c>
      <c r="DQ1856" s="91">
        <v>5.1047044100000001E-2</v>
      </c>
      <c r="DR1856" s="91">
        <v>18.0044291245</v>
      </c>
      <c r="DS1856" s="91">
        <v>0.19886119760000001</v>
      </c>
      <c r="DT1856" s="91">
        <v>-18.003287021999999</v>
      </c>
      <c r="DU1856" s="91">
        <v>-0.19913880240000001</v>
      </c>
      <c r="DV1856" s="91">
        <v>158.24579555560001</v>
      </c>
      <c r="DW1856" s="97"/>
      <c r="DX1856" s="98" t="s">
        <v>689</v>
      </c>
      <c r="DY1856" s="99" t="s">
        <v>689</v>
      </c>
      <c r="DZ1856" s="98" t="s">
        <v>689</v>
      </c>
      <c r="EA1856" s="100" t="s">
        <v>689</v>
      </c>
      <c r="EB1856" s="101" t="s">
        <v>2761</v>
      </c>
      <c r="EC1856" s="38"/>
    </row>
    <row r="1857" spans="1:133" ht="15" customHeight="1" x14ac:dyDescent="0.25">
      <c r="A1857" s="17" t="str">
        <f t="shared" si="28"/>
        <v>934_Восточно-Придорожное</v>
      </c>
      <c r="B1857" s="87">
        <v>85</v>
      </c>
      <c r="C1857" s="88" t="s">
        <v>733</v>
      </c>
      <c r="D1857" s="88" t="s">
        <v>568</v>
      </c>
      <c r="E1857" s="88" t="s">
        <v>1715</v>
      </c>
      <c r="F1857" s="88" t="s">
        <v>7</v>
      </c>
      <c r="G1857" s="88" t="s">
        <v>1506</v>
      </c>
      <c r="H1857" s="88" t="s">
        <v>3344</v>
      </c>
      <c r="I1857" s="89">
        <v>934</v>
      </c>
      <c r="J1857" s="88" t="s">
        <v>12</v>
      </c>
      <c r="K1857" s="88" t="s">
        <v>1593</v>
      </c>
      <c r="L1857" s="88" t="s">
        <v>384</v>
      </c>
      <c r="M1857" s="88" t="s">
        <v>1720</v>
      </c>
      <c r="N1857" s="88" t="s">
        <v>6</v>
      </c>
      <c r="O1857" s="90">
        <v>15.8</v>
      </c>
      <c r="P1857" s="90">
        <v>2545.6</v>
      </c>
      <c r="Q1857" s="90">
        <v>2578</v>
      </c>
      <c r="R1857" s="91">
        <v>282.45</v>
      </c>
      <c r="S1857" s="90" t="s">
        <v>150</v>
      </c>
      <c r="T1857" s="90">
        <v>2580</v>
      </c>
      <c r="U1857" s="90">
        <v>13.8</v>
      </c>
      <c r="V1857" s="88" t="s">
        <v>31</v>
      </c>
      <c r="W1857" s="88" t="s">
        <v>175</v>
      </c>
      <c r="X1857" s="88" t="s">
        <v>3345</v>
      </c>
      <c r="Y1857" s="90" t="s">
        <v>908</v>
      </c>
      <c r="Z1857" s="90" t="s">
        <v>566</v>
      </c>
      <c r="AA1857" s="90">
        <v>73</v>
      </c>
      <c r="AB1857" s="91" t="s">
        <v>3987</v>
      </c>
      <c r="AC1857" s="88" t="s">
        <v>566</v>
      </c>
      <c r="AD1857" s="90" t="s">
        <v>566</v>
      </c>
      <c r="AE1857" s="90" t="s">
        <v>4792</v>
      </c>
      <c r="AF1857" s="90" t="s">
        <v>175</v>
      </c>
      <c r="AG1857" s="91" t="s">
        <v>3475</v>
      </c>
      <c r="AH1857" s="92" t="s">
        <v>3179</v>
      </c>
      <c r="AI1857" s="93">
        <v>340</v>
      </c>
      <c r="AJ1857" s="88" t="s">
        <v>722</v>
      </c>
      <c r="AK1857" s="90" t="s">
        <v>566</v>
      </c>
      <c r="AL1857" s="91">
        <v>8.6999999999999993</v>
      </c>
      <c r="AM1857" s="91">
        <v>7.5203552944999998</v>
      </c>
      <c r="AN1857" s="91">
        <v>1232</v>
      </c>
      <c r="AO1857" s="90">
        <v>8.1999999999999993</v>
      </c>
      <c r="AP1857" s="91">
        <v>98.721999999999994</v>
      </c>
      <c r="AQ1857" s="91">
        <v>83.9</v>
      </c>
      <c r="AR1857" s="91" t="s">
        <v>566</v>
      </c>
      <c r="AS1857" s="91">
        <v>101.2569651937</v>
      </c>
      <c r="AT1857" s="91">
        <v>102.1323817574</v>
      </c>
      <c r="AU1857" s="90">
        <v>682</v>
      </c>
      <c r="AV1857" s="90">
        <v>7.7</v>
      </c>
      <c r="AW1857" s="91">
        <v>43.305</v>
      </c>
      <c r="AX1857" s="91" t="s">
        <v>566</v>
      </c>
      <c r="AY1857" s="91">
        <v>155.01</v>
      </c>
      <c r="AZ1857" s="88" t="s">
        <v>4928</v>
      </c>
      <c r="BA1857" s="91">
        <v>155.9</v>
      </c>
      <c r="BB1857" s="91">
        <v>53.753034806300001</v>
      </c>
      <c r="BC1857" s="94">
        <v>3.9552661169999999</v>
      </c>
      <c r="BD1857" s="91">
        <v>216.51400000000001</v>
      </c>
      <c r="BE1857" s="95">
        <v>98.025000000000006</v>
      </c>
      <c r="BF1857" s="91">
        <v>3.73</v>
      </c>
      <c r="BG1857" s="91">
        <v>30.8</v>
      </c>
      <c r="BH1857" s="94" t="s">
        <v>566</v>
      </c>
      <c r="BI1857" s="94" t="s">
        <v>566</v>
      </c>
      <c r="BJ1857" s="93">
        <v>740</v>
      </c>
      <c r="BK1857" s="94">
        <v>4</v>
      </c>
      <c r="BL1857" s="91">
        <v>114.9815</v>
      </c>
      <c r="BM1857" s="96">
        <v>6.0940193999999996</v>
      </c>
      <c r="BN1857" s="96" t="s">
        <v>566</v>
      </c>
      <c r="BO1857" s="88" t="s">
        <v>430</v>
      </c>
      <c r="BP1857" s="88" t="s">
        <v>566</v>
      </c>
      <c r="BQ1857" s="91">
        <v>216.51400000000001</v>
      </c>
      <c r="BR1857" s="95">
        <v>98.025000000000006</v>
      </c>
      <c r="BS1857" s="91">
        <v>3.73</v>
      </c>
      <c r="BT1857" s="90">
        <v>30</v>
      </c>
      <c r="BU1857" s="91">
        <v>0</v>
      </c>
      <c r="BV1857" s="91">
        <v>111.9</v>
      </c>
      <c r="BW1857" s="96">
        <v>5.9306999999999999</v>
      </c>
      <c r="BX1857" s="96" t="s">
        <v>566</v>
      </c>
      <c r="BY1857" s="96" t="s">
        <v>566</v>
      </c>
      <c r="BZ1857" s="96" t="s">
        <v>566</v>
      </c>
      <c r="CA1857" s="96" t="s">
        <v>566</v>
      </c>
      <c r="CB1857" s="96" t="s">
        <v>566</v>
      </c>
      <c r="CC1857" s="96" t="s">
        <v>566</v>
      </c>
      <c r="CD1857" s="96" t="s">
        <v>566</v>
      </c>
      <c r="CE1857" s="96" t="s">
        <v>566</v>
      </c>
      <c r="CF1857" s="88" t="s">
        <v>566</v>
      </c>
      <c r="CG1857" s="88" t="s">
        <v>566</v>
      </c>
      <c r="CH1857" s="92" t="s">
        <v>566</v>
      </c>
      <c r="CI1857" s="91">
        <v>0</v>
      </c>
      <c r="CJ1857" s="91">
        <v>0</v>
      </c>
      <c r="CK1857" s="90" t="s">
        <v>566</v>
      </c>
      <c r="CL1857" s="91">
        <v>-1.2731668232</v>
      </c>
      <c r="CM1857" s="91">
        <v>-1.88331768E-2</v>
      </c>
      <c r="CN1857" s="88" t="s">
        <v>566</v>
      </c>
      <c r="CO1857" s="91">
        <v>129.75</v>
      </c>
      <c r="CP1857" s="91">
        <v>97.343507240899996</v>
      </c>
      <c r="CQ1857" s="91">
        <v>1.6765944906000001</v>
      </c>
      <c r="CR1857" s="91">
        <v>-119.1707264889</v>
      </c>
      <c r="CS1857" s="91">
        <v>-2.0534055094000001</v>
      </c>
      <c r="CT1857" s="90" t="s">
        <v>566</v>
      </c>
      <c r="CU1857" s="96">
        <v>1.0149999999999999</v>
      </c>
      <c r="CV1857" s="96">
        <v>0.872</v>
      </c>
      <c r="CW1857" s="96">
        <v>0.81299999999999994</v>
      </c>
      <c r="CX1857" s="93">
        <v>2222</v>
      </c>
      <c r="CY1857" s="93">
        <v>2212.9209999999998</v>
      </c>
      <c r="CZ1857" s="93">
        <v>73.2</v>
      </c>
      <c r="DA1857" s="90">
        <v>53</v>
      </c>
      <c r="DB1857" s="90" t="s">
        <v>566</v>
      </c>
      <c r="DC1857" s="90">
        <v>103.8</v>
      </c>
      <c r="DD1857" s="91">
        <v>220</v>
      </c>
      <c r="DE1857" s="91">
        <v>-29.540909090900001</v>
      </c>
      <c r="DF1857" s="93">
        <v>197.4</v>
      </c>
      <c r="DG1857" s="88" t="s">
        <v>393</v>
      </c>
      <c r="DH1857" s="88" t="s">
        <v>566</v>
      </c>
      <c r="DI1857" s="88">
        <v>1</v>
      </c>
      <c r="DJ1857" s="88" t="s">
        <v>566</v>
      </c>
      <c r="DK1857" s="90" t="s">
        <v>566</v>
      </c>
      <c r="DL1857" s="91">
        <v>98.025000000000006</v>
      </c>
      <c r="DM1857" s="91" t="s">
        <v>566</v>
      </c>
      <c r="DN1857" s="91">
        <v>293.51135699669999</v>
      </c>
      <c r="DO1857" s="91">
        <v>5.0552886167000004</v>
      </c>
      <c r="DP1857" s="91">
        <v>76.997123266900005</v>
      </c>
      <c r="DQ1857" s="91">
        <v>1.3252886167</v>
      </c>
      <c r="DR1857" s="91">
        <v>132.97014328899999</v>
      </c>
      <c r="DS1857" s="91">
        <v>2.2902093417999998</v>
      </c>
      <c r="DT1857" s="91">
        <v>-83.544090440800005</v>
      </c>
      <c r="DU1857" s="91">
        <v>-1.4397906582</v>
      </c>
      <c r="DV1857" s="91" t="s">
        <v>566</v>
      </c>
      <c r="DW1857" s="97"/>
      <c r="DX1857" s="98" t="s">
        <v>689</v>
      </c>
      <c r="DY1857" s="99" t="s">
        <v>689</v>
      </c>
      <c r="DZ1857" s="98" t="s">
        <v>689</v>
      </c>
      <c r="EA1857" s="100" t="s">
        <v>566</v>
      </c>
      <c r="EB1857" s="101" t="s">
        <v>2761</v>
      </c>
      <c r="EC1857" s="38"/>
    </row>
    <row r="1858" spans="1:133" ht="15" customHeight="1" x14ac:dyDescent="0.25">
      <c r="A1858" s="17" t="str">
        <f t="shared" si="28"/>
        <v>939_Восточно-Придорожное</v>
      </c>
      <c r="B1858" s="87">
        <v>86</v>
      </c>
      <c r="C1858" s="88" t="s">
        <v>733</v>
      </c>
      <c r="D1858" s="88" t="s">
        <v>568</v>
      </c>
      <c r="E1858" s="88" t="s">
        <v>1715</v>
      </c>
      <c r="F1858" s="88" t="s">
        <v>7</v>
      </c>
      <c r="G1858" s="88" t="s">
        <v>1506</v>
      </c>
      <c r="H1858" s="88" t="s">
        <v>5652</v>
      </c>
      <c r="I1858" s="89">
        <v>939</v>
      </c>
      <c r="J1858" s="88" t="s">
        <v>44</v>
      </c>
      <c r="K1858" s="88" t="s">
        <v>1593</v>
      </c>
      <c r="L1858" s="88" t="s">
        <v>384</v>
      </c>
      <c r="M1858" s="88" t="s">
        <v>1709</v>
      </c>
      <c r="N1858" s="88" t="s">
        <v>13</v>
      </c>
      <c r="O1858" s="90">
        <v>11.3</v>
      </c>
      <c r="P1858" s="90">
        <v>2839</v>
      </c>
      <c r="Q1858" s="90">
        <v>2850.3</v>
      </c>
      <c r="R1858" s="91">
        <v>10.93</v>
      </c>
      <c r="S1858" s="90" t="s">
        <v>150</v>
      </c>
      <c r="T1858" s="90">
        <v>2885</v>
      </c>
      <c r="U1858" s="90">
        <v>9.8000000000000007</v>
      </c>
      <c r="V1858" s="88" t="s">
        <v>31</v>
      </c>
      <c r="W1858" s="88" t="s">
        <v>65</v>
      </c>
      <c r="X1858" s="88" t="s">
        <v>1442</v>
      </c>
      <c r="Y1858" s="90" t="s">
        <v>2400</v>
      </c>
      <c r="Z1858" s="90" t="s">
        <v>566</v>
      </c>
      <c r="AA1858" s="90">
        <v>73</v>
      </c>
      <c r="AB1858" s="91" t="s">
        <v>4475</v>
      </c>
      <c r="AC1858" s="88" t="s">
        <v>566</v>
      </c>
      <c r="AD1858" s="90" t="s">
        <v>566</v>
      </c>
      <c r="AE1858" s="90" t="s">
        <v>566</v>
      </c>
      <c r="AF1858" s="90" t="s">
        <v>65</v>
      </c>
      <c r="AG1858" s="91" t="s">
        <v>3445</v>
      </c>
      <c r="AH1858" s="92" t="s">
        <v>2922</v>
      </c>
      <c r="AI1858" s="93">
        <v>484</v>
      </c>
      <c r="AJ1858" s="88" t="s">
        <v>3278</v>
      </c>
      <c r="AK1858" s="90" t="s">
        <v>566</v>
      </c>
      <c r="AL1858" s="91">
        <v>16.5</v>
      </c>
      <c r="AM1858" s="91">
        <v>14.320256604200001</v>
      </c>
      <c r="AN1858" s="91">
        <v>1951</v>
      </c>
      <c r="AO1858" s="90">
        <v>16.7</v>
      </c>
      <c r="AP1858" s="91">
        <v>7.37</v>
      </c>
      <c r="AQ1858" s="91" t="s">
        <v>566</v>
      </c>
      <c r="AR1858" s="91" t="s">
        <v>566</v>
      </c>
      <c r="AS1858" s="91">
        <v>87.92</v>
      </c>
      <c r="AT1858" s="91">
        <v>89.71</v>
      </c>
      <c r="AU1858" s="90" t="s">
        <v>566</v>
      </c>
      <c r="AV1858" s="90">
        <v>0</v>
      </c>
      <c r="AW1858" s="91" t="s">
        <v>566</v>
      </c>
      <c r="AX1858" s="91" t="s">
        <v>566</v>
      </c>
      <c r="AY1858" s="91">
        <v>239.09</v>
      </c>
      <c r="AZ1858" s="88" t="s">
        <v>4928</v>
      </c>
      <c r="BA1858" s="91">
        <v>241</v>
      </c>
      <c r="BB1858" s="91">
        <v>151.16999999999999</v>
      </c>
      <c r="BC1858" s="94">
        <v>0.28794857330000001</v>
      </c>
      <c r="BD1858" s="91">
        <v>42.03</v>
      </c>
      <c r="BE1858" s="95">
        <v>63.238</v>
      </c>
      <c r="BF1858" s="91">
        <v>12.86</v>
      </c>
      <c r="BG1858" s="91">
        <v>31</v>
      </c>
      <c r="BH1858" s="94" t="s">
        <v>566</v>
      </c>
      <c r="BI1858" s="94" t="s">
        <v>566</v>
      </c>
      <c r="BJ1858" s="93">
        <v>744</v>
      </c>
      <c r="BK1858" s="94">
        <v>0</v>
      </c>
      <c r="BL1858" s="91">
        <v>398.51627000000002</v>
      </c>
      <c r="BM1858" s="96">
        <v>41.047175690000003</v>
      </c>
      <c r="BN1858" s="96" t="s">
        <v>566</v>
      </c>
      <c r="BO1858" s="88" t="s">
        <v>430</v>
      </c>
      <c r="BP1858" s="88" t="s">
        <v>566</v>
      </c>
      <c r="BQ1858" s="91">
        <v>42.03</v>
      </c>
      <c r="BR1858" s="95">
        <v>63.238</v>
      </c>
      <c r="BS1858" s="91">
        <v>12.86</v>
      </c>
      <c r="BT1858" s="90">
        <v>30</v>
      </c>
      <c r="BU1858" s="91">
        <v>0</v>
      </c>
      <c r="BV1858" s="91">
        <v>385.65</v>
      </c>
      <c r="BW1858" s="96">
        <v>39.72195</v>
      </c>
      <c r="BX1858" s="96" t="s">
        <v>566</v>
      </c>
      <c r="BY1858" s="96" t="s">
        <v>566</v>
      </c>
      <c r="BZ1858" s="96" t="s">
        <v>566</v>
      </c>
      <c r="CA1858" s="96" t="s">
        <v>566</v>
      </c>
      <c r="CB1858" s="96" t="s">
        <v>566</v>
      </c>
      <c r="CC1858" s="96" t="s">
        <v>566</v>
      </c>
      <c r="CD1858" s="96" t="s">
        <v>566</v>
      </c>
      <c r="CE1858" s="96" t="s">
        <v>566</v>
      </c>
      <c r="CF1858" s="88" t="s">
        <v>566</v>
      </c>
      <c r="CG1858" s="88" t="s">
        <v>566</v>
      </c>
      <c r="CH1858" s="92" t="s">
        <v>566</v>
      </c>
      <c r="CI1858" s="91">
        <v>0</v>
      </c>
      <c r="CJ1858" s="91">
        <v>0</v>
      </c>
      <c r="CK1858" s="90" t="s">
        <v>566</v>
      </c>
      <c r="CL1858" s="91">
        <v>0.16796060569999999</v>
      </c>
      <c r="CM1858" s="91">
        <v>2.1510393943000001</v>
      </c>
      <c r="CN1858" s="88" t="s">
        <v>566</v>
      </c>
      <c r="CO1858" s="91">
        <v>158</v>
      </c>
      <c r="CP1858" s="91">
        <v>23.3497498089</v>
      </c>
      <c r="CQ1858" s="91">
        <v>7.1417920926000003</v>
      </c>
      <c r="CR1858" s="91">
        <v>-18.680250191100001</v>
      </c>
      <c r="CS1858" s="91">
        <v>-5.7132079074000002</v>
      </c>
      <c r="CT1858" s="90">
        <v>-3.5</v>
      </c>
      <c r="CU1858" s="96">
        <v>1.018</v>
      </c>
      <c r="CV1858" s="96">
        <v>0.83199999999999996</v>
      </c>
      <c r="CW1858" s="96">
        <v>0.73799999999999999</v>
      </c>
      <c r="CX1858" s="93">
        <v>2773</v>
      </c>
      <c r="CY1858" s="93">
        <v>2753.57</v>
      </c>
      <c r="CZ1858" s="93">
        <v>74.5</v>
      </c>
      <c r="DA1858" s="90">
        <v>103</v>
      </c>
      <c r="DB1858" s="90" t="s">
        <v>566</v>
      </c>
      <c r="DC1858" s="90">
        <v>126.4</v>
      </c>
      <c r="DD1858" s="91">
        <v>272</v>
      </c>
      <c r="DE1858" s="91">
        <v>-12.0992647059</v>
      </c>
      <c r="DF1858" s="93">
        <v>35.6</v>
      </c>
      <c r="DG1858" s="88" t="s">
        <v>393</v>
      </c>
      <c r="DH1858" s="88" t="s">
        <v>566</v>
      </c>
      <c r="DI1858" s="88">
        <v>1</v>
      </c>
      <c r="DJ1858" s="88" t="s">
        <v>2316</v>
      </c>
      <c r="DK1858" s="90">
        <v>-4.5</v>
      </c>
      <c r="DL1858" s="91">
        <v>63.238</v>
      </c>
      <c r="DM1858" s="91">
        <v>0.37662999409999998</v>
      </c>
      <c r="DN1858" s="91">
        <v>54.974256244300001</v>
      </c>
      <c r="DO1858" s="91">
        <v>16.814514577600001</v>
      </c>
      <c r="DP1858" s="91">
        <v>12.9442562443</v>
      </c>
      <c r="DQ1858" s="91">
        <v>3.9595145775999998</v>
      </c>
      <c r="DR1858" s="91">
        <v>30.540926220599999</v>
      </c>
      <c r="DS1858" s="91">
        <v>9.3412968947999993</v>
      </c>
      <c r="DT1858" s="91">
        <v>-11.4890737794</v>
      </c>
      <c r="DU1858" s="91">
        <v>-3.5137031051999998</v>
      </c>
      <c r="DV1858" s="91">
        <v>177.4940230556</v>
      </c>
      <c r="DW1858" s="97"/>
      <c r="DX1858" s="98" t="s">
        <v>566</v>
      </c>
      <c r="DY1858" s="99" t="s">
        <v>689</v>
      </c>
      <c r="DZ1858" s="98" t="s">
        <v>689</v>
      </c>
      <c r="EA1858" s="100" t="s">
        <v>689</v>
      </c>
      <c r="EB1858" s="101" t="s">
        <v>2763</v>
      </c>
      <c r="EC1858" s="38"/>
    </row>
    <row r="1859" spans="1:133" ht="15" customHeight="1" x14ac:dyDescent="0.25">
      <c r="A1859" s="17" t="str">
        <f t="shared" si="28"/>
        <v>940_Восточно-Придорожное</v>
      </c>
      <c r="B1859" s="87">
        <v>87</v>
      </c>
      <c r="C1859" s="88" t="s">
        <v>733</v>
      </c>
      <c r="D1859" s="88" t="s">
        <v>568</v>
      </c>
      <c r="E1859" s="88" t="s">
        <v>1715</v>
      </c>
      <c r="F1859" s="88" t="s">
        <v>7</v>
      </c>
      <c r="G1859" s="88" t="s">
        <v>1506</v>
      </c>
      <c r="H1859" s="88" t="s">
        <v>5652</v>
      </c>
      <c r="I1859" s="89">
        <v>940</v>
      </c>
      <c r="J1859" s="88" t="s">
        <v>1752</v>
      </c>
      <c r="K1859" s="88" t="s">
        <v>1593</v>
      </c>
      <c r="L1859" s="88" t="s">
        <v>385</v>
      </c>
      <c r="M1859" s="88" t="s">
        <v>1709</v>
      </c>
      <c r="N1859" s="88" t="s">
        <v>13</v>
      </c>
      <c r="O1859" s="90">
        <v>2.5</v>
      </c>
      <c r="P1859" s="90">
        <v>2889.5</v>
      </c>
      <c r="Q1859" s="90">
        <v>2892</v>
      </c>
      <c r="R1859" s="91">
        <v>63.55</v>
      </c>
      <c r="S1859" s="90" t="s">
        <v>150</v>
      </c>
      <c r="T1859" s="90">
        <v>2903</v>
      </c>
      <c r="U1859" s="90">
        <v>8.6</v>
      </c>
      <c r="V1859" s="88" t="s">
        <v>31</v>
      </c>
      <c r="W1859" s="88" t="s">
        <v>94</v>
      </c>
      <c r="X1859" s="88" t="s">
        <v>2410</v>
      </c>
      <c r="Y1859" s="90" t="s">
        <v>544</v>
      </c>
      <c r="Z1859" s="90" t="s">
        <v>566</v>
      </c>
      <c r="AA1859" s="90">
        <v>73</v>
      </c>
      <c r="AB1859" s="91" t="s">
        <v>4476</v>
      </c>
      <c r="AC1859" s="88" t="s">
        <v>566</v>
      </c>
      <c r="AD1859" s="90" t="s">
        <v>566</v>
      </c>
      <c r="AE1859" s="90" t="s">
        <v>1249</v>
      </c>
      <c r="AF1859" s="90" t="s">
        <v>94</v>
      </c>
      <c r="AG1859" s="91" t="s">
        <v>3523</v>
      </c>
      <c r="AH1859" s="92" t="s">
        <v>3337</v>
      </c>
      <c r="AI1859" s="93">
        <v>311</v>
      </c>
      <c r="AJ1859" s="88" t="s">
        <v>2324</v>
      </c>
      <c r="AK1859" s="90" t="s">
        <v>566</v>
      </c>
      <c r="AL1859" s="91">
        <v>8.9</v>
      </c>
      <c r="AM1859" s="91">
        <v>6.9479397997000003</v>
      </c>
      <c r="AN1859" s="91">
        <v>1061</v>
      </c>
      <c r="AO1859" s="90">
        <v>0.1</v>
      </c>
      <c r="AP1859" s="91">
        <v>25.274000000000001</v>
      </c>
      <c r="AQ1859" s="91">
        <v>94.605500000000006</v>
      </c>
      <c r="AR1859" s="91" t="s">
        <v>566</v>
      </c>
      <c r="AS1859" s="91">
        <v>139.7091941331</v>
      </c>
      <c r="AT1859" s="91">
        <v>141.60023106700001</v>
      </c>
      <c r="AU1859" s="90">
        <v>24</v>
      </c>
      <c r="AV1859" s="90">
        <v>0</v>
      </c>
      <c r="AW1859" s="91">
        <v>0</v>
      </c>
      <c r="AX1859" s="91" t="s">
        <v>566</v>
      </c>
      <c r="AY1859" s="91">
        <v>252.17</v>
      </c>
      <c r="AZ1859" s="88" t="s">
        <v>4928</v>
      </c>
      <c r="BA1859" s="91">
        <v>254.1</v>
      </c>
      <c r="BB1859" s="91">
        <v>112.4608058669</v>
      </c>
      <c r="BC1859" s="94">
        <v>0.1106963435</v>
      </c>
      <c r="BD1859" s="91">
        <v>12.449</v>
      </c>
      <c r="BE1859" s="95">
        <v>95.957999999999998</v>
      </c>
      <c r="BF1859" s="91">
        <v>0.42</v>
      </c>
      <c r="BG1859" s="91">
        <v>30.7</v>
      </c>
      <c r="BH1859" s="94">
        <v>8.3330000000000001E-2</v>
      </c>
      <c r="BI1859" s="94">
        <v>0.16667000000000001</v>
      </c>
      <c r="BJ1859" s="93">
        <v>245</v>
      </c>
      <c r="BK1859" s="94">
        <v>8</v>
      </c>
      <c r="BL1859" s="91">
        <v>12.83853</v>
      </c>
      <c r="BM1859" s="96">
        <v>1.32236862</v>
      </c>
      <c r="BN1859" s="96" t="s">
        <v>566</v>
      </c>
      <c r="BO1859" s="88" t="s">
        <v>696</v>
      </c>
      <c r="BP1859" s="88" t="s">
        <v>566</v>
      </c>
      <c r="BQ1859" s="91">
        <v>12.449</v>
      </c>
      <c r="BR1859" s="95">
        <v>95.957999999999998</v>
      </c>
      <c r="BS1859" s="91">
        <v>0.42</v>
      </c>
      <c r="BT1859" s="90">
        <v>30</v>
      </c>
      <c r="BU1859" s="91">
        <v>0</v>
      </c>
      <c r="BV1859" s="91">
        <v>12.57</v>
      </c>
      <c r="BW1859" s="96">
        <v>1.29471</v>
      </c>
      <c r="BX1859" s="96" t="s">
        <v>566</v>
      </c>
      <c r="BY1859" s="96" t="s">
        <v>566</v>
      </c>
      <c r="BZ1859" s="96" t="s">
        <v>566</v>
      </c>
      <c r="CA1859" s="96" t="s">
        <v>566</v>
      </c>
      <c r="CB1859" s="96" t="s">
        <v>566</v>
      </c>
      <c r="CC1859" s="96" t="s">
        <v>566</v>
      </c>
      <c r="CD1859" s="96" t="s">
        <v>566</v>
      </c>
      <c r="CE1859" s="96" t="s">
        <v>566</v>
      </c>
      <c r="CF1859" s="88" t="s">
        <v>566</v>
      </c>
      <c r="CG1859" s="88" t="s">
        <v>566</v>
      </c>
      <c r="CH1859" s="92" t="s">
        <v>566</v>
      </c>
      <c r="CI1859" s="91">
        <v>0</v>
      </c>
      <c r="CJ1859" s="91">
        <v>0</v>
      </c>
      <c r="CK1859" s="90" t="s">
        <v>566</v>
      </c>
      <c r="CL1859" s="91">
        <v>-0.13098384269999999</v>
      </c>
      <c r="CM1859" s="91">
        <v>8.9838426999999995E-3</v>
      </c>
      <c r="CN1859" s="88" t="s">
        <v>566</v>
      </c>
      <c r="CO1859" s="91">
        <v>158</v>
      </c>
      <c r="CP1859" s="91">
        <v>10.4240427549</v>
      </c>
      <c r="CQ1859" s="91">
        <v>0.35055828360000002</v>
      </c>
      <c r="CR1859" s="91">
        <v>-2.0246802885999999</v>
      </c>
      <c r="CS1859" s="91">
        <v>-6.8441716400000005E-2</v>
      </c>
      <c r="CT1859" s="90">
        <v>-0.33</v>
      </c>
      <c r="CU1859" s="96">
        <v>1.018</v>
      </c>
      <c r="CV1859" s="96">
        <v>0.83199999999999996</v>
      </c>
      <c r="CW1859" s="96">
        <v>0.73799999999999999</v>
      </c>
      <c r="CX1859" s="93">
        <v>2773</v>
      </c>
      <c r="CY1859" s="93">
        <v>2753.45</v>
      </c>
      <c r="CZ1859" s="93">
        <v>72.5</v>
      </c>
      <c r="DA1859" s="90">
        <v>103</v>
      </c>
      <c r="DB1859" s="90" t="s">
        <v>566</v>
      </c>
      <c r="DC1859" s="90">
        <v>126.4</v>
      </c>
      <c r="DD1859" s="91">
        <v>272</v>
      </c>
      <c r="DE1859" s="91">
        <v>-7.2904411764999999</v>
      </c>
      <c r="DF1859" s="93">
        <v>35.6</v>
      </c>
      <c r="DG1859" s="88" t="s">
        <v>393</v>
      </c>
      <c r="DH1859" s="88" t="s">
        <v>566</v>
      </c>
      <c r="DI1859" s="88">
        <v>1</v>
      </c>
      <c r="DJ1859" s="88" t="s">
        <v>566</v>
      </c>
      <c r="DK1859" s="90">
        <v>0</v>
      </c>
      <c r="DL1859" s="91">
        <v>95.957999999999998</v>
      </c>
      <c r="DM1859" s="91">
        <v>0.1059786387</v>
      </c>
      <c r="DN1859" s="91">
        <v>11.9184431112</v>
      </c>
      <c r="DO1859" s="91">
        <v>0.40081464160000002</v>
      </c>
      <c r="DP1859" s="91">
        <v>-0.53027993230000003</v>
      </c>
      <c r="DQ1859" s="91">
        <v>-1.8185358400000001E-2</v>
      </c>
      <c r="DR1859" s="91">
        <v>9.9800084049999995</v>
      </c>
      <c r="DS1859" s="91">
        <v>0.33562550530000002</v>
      </c>
      <c r="DT1859" s="91">
        <v>-2.4687146384999998</v>
      </c>
      <c r="DU1859" s="91">
        <v>-8.3374494699999996E-2</v>
      </c>
      <c r="DV1859" s="91" t="s">
        <v>566</v>
      </c>
      <c r="DW1859" s="97"/>
      <c r="DX1859" s="98" t="s">
        <v>689</v>
      </c>
      <c r="DY1859" s="99" t="s">
        <v>689</v>
      </c>
      <c r="DZ1859" s="98" t="s">
        <v>689</v>
      </c>
      <c r="EA1859" s="100" t="s">
        <v>689</v>
      </c>
      <c r="EB1859" s="101" t="s">
        <v>2761</v>
      </c>
      <c r="EC1859" s="38"/>
    </row>
    <row r="1860" spans="1:133" ht="15" customHeight="1" x14ac:dyDescent="0.25">
      <c r="A1860" s="17" t="str">
        <f t="shared" si="28"/>
        <v>942_Восточно-Придорожное</v>
      </c>
      <c r="B1860" s="87">
        <v>88</v>
      </c>
      <c r="C1860" s="88" t="s">
        <v>733</v>
      </c>
      <c r="D1860" s="88" t="s">
        <v>568</v>
      </c>
      <c r="E1860" s="88" t="s">
        <v>1715</v>
      </c>
      <c r="F1860" s="88" t="s">
        <v>7</v>
      </c>
      <c r="G1860" s="88" t="s">
        <v>1506</v>
      </c>
      <c r="H1860" s="88" t="s">
        <v>5652</v>
      </c>
      <c r="I1860" s="89">
        <v>942</v>
      </c>
      <c r="J1860" s="88" t="s">
        <v>1752</v>
      </c>
      <c r="K1860" s="88" t="s">
        <v>1593</v>
      </c>
      <c r="L1860" s="88" t="s">
        <v>385</v>
      </c>
      <c r="M1860" s="88" t="s">
        <v>1709</v>
      </c>
      <c r="N1860" s="88" t="s">
        <v>13</v>
      </c>
      <c r="O1860" s="90">
        <v>7</v>
      </c>
      <c r="P1860" s="90">
        <v>3024.5</v>
      </c>
      <c r="Q1860" s="90">
        <v>3031.5</v>
      </c>
      <c r="R1860" s="91">
        <v>211.92099999999999</v>
      </c>
      <c r="S1860" s="90" t="s">
        <v>150</v>
      </c>
      <c r="T1860" s="90">
        <v>3058</v>
      </c>
      <c r="U1860" s="90">
        <v>5.2</v>
      </c>
      <c r="V1860" s="88" t="s">
        <v>31</v>
      </c>
      <c r="W1860" s="88" t="s">
        <v>566</v>
      </c>
      <c r="X1860" s="88" t="s">
        <v>566</v>
      </c>
      <c r="Y1860" s="90" t="s">
        <v>566</v>
      </c>
      <c r="Z1860" s="90" t="s">
        <v>566</v>
      </c>
      <c r="AA1860" s="90">
        <v>73</v>
      </c>
      <c r="AB1860" s="91" t="s">
        <v>566</v>
      </c>
      <c r="AC1860" s="88" t="s">
        <v>566</v>
      </c>
      <c r="AD1860" s="90" t="s">
        <v>566</v>
      </c>
      <c r="AE1860" s="90" t="s">
        <v>566</v>
      </c>
      <c r="AF1860" s="90" t="s">
        <v>566</v>
      </c>
      <c r="AG1860" s="91" t="s">
        <v>566</v>
      </c>
      <c r="AH1860" s="92" t="s">
        <v>566</v>
      </c>
      <c r="AI1860" s="93" t="s">
        <v>566</v>
      </c>
      <c r="AJ1860" s="88" t="s">
        <v>39</v>
      </c>
      <c r="AK1860" s="90" t="s">
        <v>566</v>
      </c>
      <c r="AL1860" s="91" t="s">
        <v>566</v>
      </c>
      <c r="AM1860" s="91" t="s">
        <v>566</v>
      </c>
      <c r="AN1860" s="91" t="s">
        <v>566</v>
      </c>
      <c r="AO1860" s="90" t="s">
        <v>566</v>
      </c>
      <c r="AP1860" s="91" t="s">
        <v>566</v>
      </c>
      <c r="AQ1860" s="91" t="s">
        <v>566</v>
      </c>
      <c r="AR1860" s="91" t="s">
        <v>566</v>
      </c>
      <c r="AS1860" s="91" t="s">
        <v>566</v>
      </c>
      <c r="AT1860" s="91" t="s">
        <v>566</v>
      </c>
      <c r="AU1860" s="90">
        <v>0</v>
      </c>
      <c r="AV1860" s="90">
        <v>93</v>
      </c>
      <c r="AW1860" s="91">
        <v>0</v>
      </c>
      <c r="AX1860" s="91" t="s">
        <v>566</v>
      </c>
      <c r="AY1860" s="91">
        <v>369.4</v>
      </c>
      <c r="AZ1860" s="88" t="s">
        <v>5114</v>
      </c>
      <c r="BA1860" s="91">
        <v>372.63</v>
      </c>
      <c r="BB1860" s="91" t="s">
        <v>566</v>
      </c>
      <c r="BC1860" s="94" t="s">
        <v>566</v>
      </c>
      <c r="BD1860" s="91" t="s">
        <v>566</v>
      </c>
      <c r="BE1860" s="95">
        <v>0</v>
      </c>
      <c r="BF1860" s="91" t="s">
        <v>566</v>
      </c>
      <c r="BG1860" s="91">
        <v>0</v>
      </c>
      <c r="BH1860" s="94" t="s">
        <v>566</v>
      </c>
      <c r="BI1860" s="94" t="s">
        <v>566</v>
      </c>
      <c r="BJ1860" s="93">
        <v>0</v>
      </c>
      <c r="BK1860" s="94">
        <v>0</v>
      </c>
      <c r="BL1860" s="91" t="s">
        <v>566</v>
      </c>
      <c r="BM1860" s="96">
        <v>0</v>
      </c>
      <c r="BN1860" s="96" t="s">
        <v>566</v>
      </c>
      <c r="BO1860" s="88" t="s">
        <v>745</v>
      </c>
      <c r="BP1860" s="88" t="s">
        <v>1211</v>
      </c>
      <c r="BQ1860" s="91" t="s">
        <v>566</v>
      </c>
      <c r="BR1860" s="95">
        <v>0</v>
      </c>
      <c r="BS1860" s="91" t="s">
        <v>566</v>
      </c>
      <c r="BT1860" s="90" t="s">
        <v>566</v>
      </c>
      <c r="BU1860" s="91" t="s">
        <v>566</v>
      </c>
      <c r="BV1860" s="91" t="s">
        <v>566</v>
      </c>
      <c r="BW1860" s="96" t="s">
        <v>566</v>
      </c>
      <c r="BX1860" s="96" t="s">
        <v>566</v>
      </c>
      <c r="BY1860" s="96" t="s">
        <v>1211</v>
      </c>
      <c r="BZ1860" s="96" t="s">
        <v>566</v>
      </c>
      <c r="CA1860" s="96" t="s">
        <v>566</v>
      </c>
      <c r="CB1860" s="96" t="s">
        <v>566</v>
      </c>
      <c r="CC1860" s="96" t="s">
        <v>566</v>
      </c>
      <c r="CD1860" s="96" t="s">
        <v>566</v>
      </c>
      <c r="CE1860" s="96" t="s">
        <v>566</v>
      </c>
      <c r="CF1860" s="88" t="s">
        <v>566</v>
      </c>
      <c r="CG1860" s="88" t="s">
        <v>566</v>
      </c>
      <c r="CH1860" s="92" t="s">
        <v>566</v>
      </c>
      <c r="CI1860" s="91">
        <v>0</v>
      </c>
      <c r="CJ1860" s="91">
        <v>0</v>
      </c>
      <c r="CK1860" s="90" t="s">
        <v>566</v>
      </c>
      <c r="CL1860" s="91" t="s">
        <v>566</v>
      </c>
      <c r="CM1860" s="91" t="s">
        <v>566</v>
      </c>
      <c r="CN1860" s="88" t="s">
        <v>566</v>
      </c>
      <c r="CO1860" s="91">
        <v>107.44</v>
      </c>
      <c r="CP1860" s="91" t="s">
        <v>566</v>
      </c>
      <c r="CQ1860" s="91" t="s">
        <v>566</v>
      </c>
      <c r="CR1860" s="91" t="s">
        <v>566</v>
      </c>
      <c r="CS1860" s="91" t="s">
        <v>566</v>
      </c>
      <c r="CT1860" s="90">
        <v>1</v>
      </c>
      <c r="CU1860" s="96">
        <v>1.018</v>
      </c>
      <c r="CV1860" s="96">
        <v>0.83199999999999996</v>
      </c>
      <c r="CW1860" s="96">
        <v>0.73799999999999999</v>
      </c>
      <c r="CX1860" s="93">
        <v>2773</v>
      </c>
      <c r="CY1860" s="93">
        <v>2740.0790000000002</v>
      </c>
      <c r="CZ1860" s="93">
        <v>72.5</v>
      </c>
      <c r="DA1860" s="90">
        <v>103</v>
      </c>
      <c r="DB1860" s="90" t="s">
        <v>566</v>
      </c>
      <c r="DC1860" s="90">
        <v>126.4</v>
      </c>
      <c r="DD1860" s="91">
        <v>272</v>
      </c>
      <c r="DE1860" s="91">
        <v>35.808823529400001</v>
      </c>
      <c r="DF1860" s="93">
        <v>35.6</v>
      </c>
      <c r="DG1860" s="88" t="s">
        <v>393</v>
      </c>
      <c r="DH1860" s="88" t="s">
        <v>566</v>
      </c>
      <c r="DI1860" s="88" t="s">
        <v>566</v>
      </c>
      <c r="DJ1860" s="88" t="s">
        <v>566</v>
      </c>
      <c r="DK1860" s="90">
        <v>0</v>
      </c>
      <c r="DL1860" s="91">
        <v>0</v>
      </c>
      <c r="DM1860" s="91" t="s">
        <v>566</v>
      </c>
      <c r="DN1860" s="91" t="s">
        <v>566</v>
      </c>
      <c r="DO1860" s="91" t="s">
        <v>566</v>
      </c>
      <c r="DP1860" s="91" t="s">
        <v>566</v>
      </c>
      <c r="DQ1860" s="91" t="s">
        <v>566</v>
      </c>
      <c r="DR1860" s="91" t="s">
        <v>566</v>
      </c>
      <c r="DS1860" s="91" t="s">
        <v>566</v>
      </c>
      <c r="DT1860" s="91" t="s">
        <v>566</v>
      </c>
      <c r="DU1860" s="91" t="s">
        <v>566</v>
      </c>
      <c r="DV1860" s="91">
        <v>178.75</v>
      </c>
      <c r="DW1860" s="97"/>
      <c r="DX1860" s="98" t="s">
        <v>566</v>
      </c>
      <c r="DY1860" s="99" t="s">
        <v>3210</v>
      </c>
      <c r="DZ1860" s="98" t="s">
        <v>689</v>
      </c>
      <c r="EA1860" s="100" t="s">
        <v>689</v>
      </c>
      <c r="EB1860" s="101" t="s">
        <v>566</v>
      </c>
      <c r="EC1860" s="38"/>
    </row>
    <row r="1861" spans="1:133" ht="15" customHeight="1" x14ac:dyDescent="0.25">
      <c r="A1861" s="17" t="str">
        <f t="shared" si="28"/>
        <v>953_Восточно-Придорожное</v>
      </c>
      <c r="B1861" s="87">
        <v>89</v>
      </c>
      <c r="C1861" s="88" t="s">
        <v>733</v>
      </c>
      <c r="D1861" s="88" t="s">
        <v>568</v>
      </c>
      <c r="E1861" s="88" t="s">
        <v>1715</v>
      </c>
      <c r="F1861" s="88" t="s">
        <v>7</v>
      </c>
      <c r="G1861" s="88" t="s">
        <v>1506</v>
      </c>
      <c r="H1861" s="88" t="s">
        <v>1716</v>
      </c>
      <c r="I1861" s="89">
        <v>953</v>
      </c>
      <c r="J1861" s="88" t="s">
        <v>7</v>
      </c>
      <c r="K1861" s="88" t="s">
        <v>1593</v>
      </c>
      <c r="L1861" s="88" t="s">
        <v>384</v>
      </c>
      <c r="M1861" s="88" t="s">
        <v>1719</v>
      </c>
      <c r="N1861" s="88" t="s">
        <v>6</v>
      </c>
      <c r="O1861" s="90">
        <v>12.5</v>
      </c>
      <c r="P1861" s="90">
        <v>2315.9</v>
      </c>
      <c r="Q1861" s="90">
        <v>2322.4</v>
      </c>
      <c r="R1861" s="91">
        <v>54.072000000000003</v>
      </c>
      <c r="S1861" s="90" t="s">
        <v>150</v>
      </c>
      <c r="T1861" s="90">
        <v>2825</v>
      </c>
      <c r="U1861" s="90">
        <v>6.4</v>
      </c>
      <c r="V1861" s="88" t="s">
        <v>31</v>
      </c>
      <c r="W1861" s="88" t="s">
        <v>118</v>
      </c>
      <c r="X1861" s="88" t="s">
        <v>4707</v>
      </c>
      <c r="Y1861" s="90" t="s">
        <v>855</v>
      </c>
      <c r="Z1861" s="90" t="s">
        <v>566</v>
      </c>
      <c r="AA1861" s="90">
        <v>73</v>
      </c>
      <c r="AB1861" s="91" t="s">
        <v>4325</v>
      </c>
      <c r="AC1861" s="88" t="s">
        <v>566</v>
      </c>
      <c r="AD1861" s="90" t="s">
        <v>566</v>
      </c>
      <c r="AE1861" s="90" t="s">
        <v>546</v>
      </c>
      <c r="AF1861" s="90" t="s">
        <v>118</v>
      </c>
      <c r="AG1861" s="91" t="s">
        <v>3546</v>
      </c>
      <c r="AH1861" s="92" t="s">
        <v>4608</v>
      </c>
      <c r="AI1861" s="93">
        <v>185</v>
      </c>
      <c r="AJ1861" s="88" t="s">
        <v>722</v>
      </c>
      <c r="AK1861" s="90" t="s">
        <v>566</v>
      </c>
      <c r="AL1861" s="91">
        <v>13.6</v>
      </c>
      <c r="AM1861" s="91">
        <v>12.484579327600001</v>
      </c>
      <c r="AN1861" s="91">
        <v>1865</v>
      </c>
      <c r="AO1861" s="90">
        <v>13.1</v>
      </c>
      <c r="AP1861" s="91">
        <v>52.817</v>
      </c>
      <c r="AQ1861" s="91">
        <v>38.097999999999999</v>
      </c>
      <c r="AR1861" s="91" t="s">
        <v>566</v>
      </c>
      <c r="AS1861" s="91">
        <v>50.688788674900003</v>
      </c>
      <c r="AT1861" s="91">
        <v>53.891412298900001</v>
      </c>
      <c r="AU1861" s="90">
        <v>625</v>
      </c>
      <c r="AV1861" s="90">
        <v>15.2</v>
      </c>
      <c r="AW1861" s="91">
        <v>17.466999999999999</v>
      </c>
      <c r="AX1861" s="91" t="s">
        <v>566</v>
      </c>
      <c r="AY1861" s="91">
        <v>166.01</v>
      </c>
      <c r="AZ1861" s="88" t="s">
        <v>4928</v>
      </c>
      <c r="BA1861" s="91">
        <v>169.3</v>
      </c>
      <c r="BB1861" s="91">
        <v>115.32121132509999</v>
      </c>
      <c r="BC1861" s="94">
        <v>0.63863720469999996</v>
      </c>
      <c r="BD1861" s="91">
        <v>65.935000000000002</v>
      </c>
      <c r="BE1861" s="95">
        <v>91.704999999999998</v>
      </c>
      <c r="BF1861" s="91">
        <v>4.7699999999999996</v>
      </c>
      <c r="BG1861" s="91">
        <v>31</v>
      </c>
      <c r="BH1861" s="94" t="s">
        <v>566</v>
      </c>
      <c r="BI1861" s="94" t="s">
        <v>566</v>
      </c>
      <c r="BJ1861" s="93">
        <v>744</v>
      </c>
      <c r="BK1861" s="94">
        <v>0</v>
      </c>
      <c r="BL1861" s="91">
        <v>147.85411999999999</v>
      </c>
      <c r="BM1861" s="96">
        <v>7.8362685000000001</v>
      </c>
      <c r="BN1861" s="96" t="s">
        <v>566</v>
      </c>
      <c r="BO1861" s="88" t="s">
        <v>430</v>
      </c>
      <c r="BP1861" s="88" t="s">
        <v>566</v>
      </c>
      <c r="BQ1861" s="91">
        <v>65.935000000000002</v>
      </c>
      <c r="BR1861" s="95">
        <v>91.704999999999998</v>
      </c>
      <c r="BS1861" s="91">
        <v>4.7699999999999996</v>
      </c>
      <c r="BT1861" s="90">
        <v>30</v>
      </c>
      <c r="BU1861" s="91">
        <v>0</v>
      </c>
      <c r="BV1861" s="91">
        <v>143.07</v>
      </c>
      <c r="BW1861" s="96">
        <v>7.5827099999999996</v>
      </c>
      <c r="BX1861" s="96" t="s">
        <v>566</v>
      </c>
      <c r="BY1861" s="96" t="s">
        <v>566</v>
      </c>
      <c r="BZ1861" s="96" t="s">
        <v>566</v>
      </c>
      <c r="CA1861" s="96" t="s">
        <v>566</v>
      </c>
      <c r="CB1861" s="96" t="s">
        <v>566</v>
      </c>
      <c r="CC1861" s="96" t="s">
        <v>566</v>
      </c>
      <c r="CD1861" s="96" t="s">
        <v>566</v>
      </c>
      <c r="CE1861" s="96" t="s">
        <v>566</v>
      </c>
      <c r="CF1861" s="88" t="s">
        <v>566</v>
      </c>
      <c r="CG1861" s="88" t="s">
        <v>566</v>
      </c>
      <c r="CH1861" s="92" t="s">
        <v>566</v>
      </c>
      <c r="CI1861" s="91">
        <v>0</v>
      </c>
      <c r="CJ1861" s="91">
        <v>0</v>
      </c>
      <c r="CK1861" s="90" t="s">
        <v>566</v>
      </c>
      <c r="CL1861" s="91">
        <v>0.28228940990000001</v>
      </c>
      <c r="CM1861" s="91">
        <v>0.63171059009999997</v>
      </c>
      <c r="CN1861" s="88" t="s">
        <v>566</v>
      </c>
      <c r="CO1861" s="91">
        <v>88.23</v>
      </c>
      <c r="CP1861" s="91">
        <v>49.010176476700003</v>
      </c>
      <c r="CQ1861" s="91">
        <v>3.5452189549000002</v>
      </c>
      <c r="CR1861" s="91">
        <v>-16.924662232999999</v>
      </c>
      <c r="CS1861" s="91">
        <v>-1.2237810451</v>
      </c>
      <c r="CT1861" s="90">
        <v>10.6</v>
      </c>
      <c r="CU1861" s="96">
        <v>1.0149999999999999</v>
      </c>
      <c r="CV1861" s="96">
        <v>0.872</v>
      </c>
      <c r="CW1861" s="96">
        <v>0.81299999999999994</v>
      </c>
      <c r="CX1861" s="93">
        <v>2222</v>
      </c>
      <c r="CY1861" s="93">
        <v>2188.5279999999998</v>
      </c>
      <c r="CZ1861" s="93">
        <v>73.3</v>
      </c>
      <c r="DA1861" s="90">
        <v>53</v>
      </c>
      <c r="DB1861" s="90" t="s">
        <v>566</v>
      </c>
      <c r="DC1861" s="90">
        <v>103.8</v>
      </c>
      <c r="DD1861" s="91">
        <v>220</v>
      </c>
      <c r="DE1861" s="91">
        <v>-24.540909090900001</v>
      </c>
      <c r="DF1861" s="93">
        <v>159.1</v>
      </c>
      <c r="DG1861" s="88" t="s">
        <v>393</v>
      </c>
      <c r="DH1861" s="88" t="s">
        <v>566</v>
      </c>
      <c r="DI1861" s="88" t="s">
        <v>566</v>
      </c>
      <c r="DJ1861" s="88" t="s">
        <v>778</v>
      </c>
      <c r="DK1861" s="90">
        <v>-2.5</v>
      </c>
      <c r="DL1861" s="91">
        <v>91.704999999999998</v>
      </c>
      <c r="DM1861" s="91">
        <v>2.2330947460999999</v>
      </c>
      <c r="DN1861" s="91">
        <v>230.55202702630001</v>
      </c>
      <c r="DO1861" s="91">
        <v>16.677300003100001</v>
      </c>
      <c r="DP1861" s="91">
        <v>164.61718831659999</v>
      </c>
      <c r="DQ1861" s="91">
        <v>11.908300003100001</v>
      </c>
      <c r="DR1861" s="91">
        <v>171.37215700760001</v>
      </c>
      <c r="DS1861" s="91">
        <v>12.396442189</v>
      </c>
      <c r="DT1861" s="91">
        <v>105.43731829790001</v>
      </c>
      <c r="DU1861" s="91">
        <v>7.6274421889999999</v>
      </c>
      <c r="DV1861" s="91" t="s">
        <v>566</v>
      </c>
      <c r="DW1861" s="97"/>
      <c r="DX1861" s="98" t="s">
        <v>689</v>
      </c>
      <c r="DY1861" s="99" t="s">
        <v>3162</v>
      </c>
      <c r="DZ1861" s="98" t="s">
        <v>689</v>
      </c>
      <c r="EA1861" s="100" t="s">
        <v>689</v>
      </c>
      <c r="EB1861" s="101" t="s">
        <v>2761</v>
      </c>
      <c r="EC1861" s="38"/>
    </row>
    <row r="1862" spans="1:133" ht="15" customHeight="1" x14ac:dyDescent="0.25">
      <c r="A1862" s="17" t="str">
        <f t="shared" si="28"/>
        <v>954_Восточно-Придорожное</v>
      </c>
      <c r="B1862" s="87">
        <v>90</v>
      </c>
      <c r="C1862" s="88" t="s">
        <v>733</v>
      </c>
      <c r="D1862" s="88" t="s">
        <v>568</v>
      </c>
      <c r="E1862" s="88" t="s">
        <v>1715</v>
      </c>
      <c r="F1862" s="88" t="s">
        <v>7</v>
      </c>
      <c r="G1862" s="88" t="s">
        <v>1506</v>
      </c>
      <c r="H1862" s="88" t="s">
        <v>1716</v>
      </c>
      <c r="I1862" s="89">
        <v>954</v>
      </c>
      <c r="J1862" s="88" t="s">
        <v>7</v>
      </c>
      <c r="K1862" s="88" t="s">
        <v>1593</v>
      </c>
      <c r="L1862" s="88" t="s">
        <v>1590</v>
      </c>
      <c r="M1862" s="88" t="s">
        <v>1718</v>
      </c>
      <c r="N1862" s="88" t="s">
        <v>9</v>
      </c>
      <c r="O1862" s="90">
        <v>8.1999999999999993</v>
      </c>
      <c r="P1862" s="90">
        <v>2573.4</v>
      </c>
      <c r="Q1862" s="90">
        <v>2579</v>
      </c>
      <c r="R1862" s="91">
        <v>116.785</v>
      </c>
      <c r="S1862" s="90" t="s">
        <v>150</v>
      </c>
      <c r="T1862" s="90">
        <v>2608</v>
      </c>
      <c r="U1862" s="90">
        <v>12.2</v>
      </c>
      <c r="V1862" s="88" t="s">
        <v>31</v>
      </c>
      <c r="W1862" s="88" t="s">
        <v>65</v>
      </c>
      <c r="X1862" s="88" t="s">
        <v>234</v>
      </c>
      <c r="Y1862" s="90" t="s">
        <v>922</v>
      </c>
      <c r="Z1862" s="90" t="s">
        <v>566</v>
      </c>
      <c r="AA1862" s="90">
        <v>73</v>
      </c>
      <c r="AB1862" s="91" t="s">
        <v>4042</v>
      </c>
      <c r="AC1862" s="88" t="s">
        <v>566</v>
      </c>
      <c r="AD1862" s="90" t="s">
        <v>566</v>
      </c>
      <c r="AE1862" s="90" t="s">
        <v>2019</v>
      </c>
      <c r="AF1862" s="90" t="s">
        <v>65</v>
      </c>
      <c r="AG1862" s="91" t="s">
        <v>3432</v>
      </c>
      <c r="AH1862" s="92" t="s">
        <v>2034</v>
      </c>
      <c r="AI1862" s="93">
        <v>1242</v>
      </c>
      <c r="AJ1862" s="88" t="s">
        <v>566</v>
      </c>
      <c r="AK1862" s="90" t="s">
        <v>566</v>
      </c>
      <c r="AL1862" s="91">
        <v>13.6</v>
      </c>
      <c r="AM1862" s="91">
        <v>12.4</v>
      </c>
      <c r="AN1862" s="91">
        <v>1942</v>
      </c>
      <c r="AO1862" s="90">
        <v>13.6</v>
      </c>
      <c r="AP1862" s="91">
        <v>95.789000000000001</v>
      </c>
      <c r="AQ1862" s="91" t="s">
        <v>566</v>
      </c>
      <c r="AR1862" s="91" t="s">
        <v>566</v>
      </c>
      <c r="AS1862" s="91">
        <v>61.91</v>
      </c>
      <c r="AT1862" s="91">
        <v>63.8</v>
      </c>
      <c r="AU1862" s="90">
        <v>0</v>
      </c>
      <c r="AV1862" s="90">
        <v>2.7</v>
      </c>
      <c r="AW1862" s="91">
        <v>0</v>
      </c>
      <c r="AX1862" s="91" t="s">
        <v>566</v>
      </c>
      <c r="AY1862" s="91">
        <v>221.26</v>
      </c>
      <c r="AZ1862" s="88" t="s">
        <v>4928</v>
      </c>
      <c r="BA1862" s="91">
        <v>223.2</v>
      </c>
      <c r="BB1862" s="91">
        <v>159.35</v>
      </c>
      <c r="BC1862" s="94">
        <v>0.2932845476</v>
      </c>
      <c r="BD1862" s="91">
        <v>42.905999999999999</v>
      </c>
      <c r="BE1862" s="95">
        <v>97.441999999999993</v>
      </c>
      <c r="BF1862" s="91">
        <v>0.91</v>
      </c>
      <c r="BG1862" s="91">
        <v>31</v>
      </c>
      <c r="BH1862" s="94" t="s">
        <v>566</v>
      </c>
      <c r="BI1862" s="94" t="s">
        <v>566</v>
      </c>
      <c r="BJ1862" s="93">
        <v>744</v>
      </c>
      <c r="BK1862" s="94">
        <v>0</v>
      </c>
      <c r="BL1862" s="91">
        <v>28.236830000000001</v>
      </c>
      <c r="BM1862" s="96">
        <v>2.5130778999999999</v>
      </c>
      <c r="BN1862" s="96" t="s">
        <v>566</v>
      </c>
      <c r="BO1862" s="88" t="s">
        <v>430</v>
      </c>
      <c r="BP1862" s="88" t="s">
        <v>566</v>
      </c>
      <c r="BQ1862" s="91">
        <v>42.905999999999999</v>
      </c>
      <c r="BR1862" s="95">
        <v>97.441999999999993</v>
      </c>
      <c r="BS1862" s="91">
        <v>0.91</v>
      </c>
      <c r="BT1862" s="90">
        <v>30</v>
      </c>
      <c r="BU1862" s="91">
        <v>0</v>
      </c>
      <c r="BV1862" s="91">
        <v>27.33</v>
      </c>
      <c r="BW1862" s="96">
        <v>2.4323700000000001</v>
      </c>
      <c r="BX1862" s="96" t="s">
        <v>566</v>
      </c>
      <c r="BY1862" s="96" t="s">
        <v>566</v>
      </c>
      <c r="BZ1862" s="96" t="s">
        <v>566</v>
      </c>
      <c r="CA1862" s="96" t="s">
        <v>566</v>
      </c>
      <c r="CB1862" s="96" t="s">
        <v>566</v>
      </c>
      <c r="CC1862" s="96" t="s">
        <v>566</v>
      </c>
      <c r="CD1862" s="96" t="s">
        <v>566</v>
      </c>
      <c r="CE1862" s="96" t="s">
        <v>566</v>
      </c>
      <c r="CF1862" s="88" t="s">
        <v>566</v>
      </c>
      <c r="CG1862" s="88" t="s">
        <v>566</v>
      </c>
      <c r="CH1862" s="92" t="s">
        <v>566</v>
      </c>
      <c r="CI1862" s="91">
        <v>0</v>
      </c>
      <c r="CJ1862" s="91">
        <v>0</v>
      </c>
      <c r="CK1862" s="90" t="s">
        <v>566</v>
      </c>
      <c r="CL1862" s="91">
        <v>-5.9270801200000001E-2</v>
      </c>
      <c r="CM1862" s="91">
        <v>-4.4729198800000002E-2</v>
      </c>
      <c r="CN1862" s="88" t="s">
        <v>566</v>
      </c>
      <c r="CO1862" s="91">
        <v>152.125</v>
      </c>
      <c r="CP1862" s="91">
        <v>20.276307235899999</v>
      </c>
      <c r="CQ1862" s="91">
        <v>0.43045068460000002</v>
      </c>
      <c r="CR1862" s="91">
        <v>-22.6298621189</v>
      </c>
      <c r="CS1862" s="91">
        <v>-0.48054931540000001</v>
      </c>
      <c r="CT1862" s="90">
        <v>1</v>
      </c>
      <c r="CU1862" s="96">
        <v>1.016</v>
      </c>
      <c r="CV1862" s="96">
        <v>0.83</v>
      </c>
      <c r="CW1862" s="96">
        <v>0.749</v>
      </c>
      <c r="CX1862" s="93">
        <v>2403</v>
      </c>
      <c r="CY1862" s="93">
        <v>2383.3150000000001</v>
      </c>
      <c r="CZ1862" s="93">
        <v>73.3</v>
      </c>
      <c r="DA1862" s="90">
        <v>89</v>
      </c>
      <c r="DB1862" s="90" t="s">
        <v>566</v>
      </c>
      <c r="DC1862" s="90">
        <v>121.7</v>
      </c>
      <c r="DD1862" s="91">
        <v>246</v>
      </c>
      <c r="DE1862" s="91">
        <v>-10.056910569099999</v>
      </c>
      <c r="DF1862" s="93">
        <v>145.1</v>
      </c>
      <c r="DG1862" s="88" t="s">
        <v>393</v>
      </c>
      <c r="DH1862" s="88" t="s">
        <v>566</v>
      </c>
      <c r="DI1862" s="88">
        <v>1</v>
      </c>
      <c r="DJ1862" s="88" t="s">
        <v>566</v>
      </c>
      <c r="DK1862" s="90">
        <v>0</v>
      </c>
      <c r="DL1862" s="91">
        <v>97.441999999999993</v>
      </c>
      <c r="DM1862" s="91">
        <v>0.33114367680000001</v>
      </c>
      <c r="DN1862" s="91">
        <v>48.444593181499997</v>
      </c>
      <c r="DO1862" s="91">
        <v>1.028442115</v>
      </c>
      <c r="DP1862" s="91">
        <v>5.5384238266999999</v>
      </c>
      <c r="DQ1862" s="91">
        <v>0.117442115</v>
      </c>
      <c r="DR1862" s="91">
        <v>22.893618096400001</v>
      </c>
      <c r="DS1862" s="91">
        <v>0.48601421690000002</v>
      </c>
      <c r="DT1862" s="91">
        <v>-20.012551258399998</v>
      </c>
      <c r="DU1862" s="91">
        <v>-0.42498578310000001</v>
      </c>
      <c r="DV1862" s="91">
        <v>159.50416416670001</v>
      </c>
      <c r="DW1862" s="97"/>
      <c r="DX1862" s="98" t="s">
        <v>5214</v>
      </c>
      <c r="DY1862" s="99" t="s">
        <v>689</v>
      </c>
      <c r="DZ1862" s="98" t="s">
        <v>689</v>
      </c>
      <c r="EA1862" s="100" t="s">
        <v>689</v>
      </c>
      <c r="EB1862" s="101" t="s">
        <v>2761</v>
      </c>
      <c r="EC1862" s="38"/>
    </row>
    <row r="1863" spans="1:133" ht="15" customHeight="1" x14ac:dyDescent="0.25">
      <c r="A1863" s="17" t="str">
        <f t="shared" si="28"/>
        <v>955_Восточно-Придорожное</v>
      </c>
      <c r="B1863" s="167">
        <v>91</v>
      </c>
      <c r="C1863" s="168" t="s">
        <v>733</v>
      </c>
      <c r="D1863" s="168" t="s">
        <v>568</v>
      </c>
      <c r="E1863" s="168" t="s">
        <v>1715</v>
      </c>
      <c r="F1863" s="168" t="s">
        <v>7</v>
      </c>
      <c r="G1863" s="168" t="s">
        <v>1506</v>
      </c>
      <c r="H1863" s="168" t="s">
        <v>3344</v>
      </c>
      <c r="I1863" s="169">
        <v>955</v>
      </c>
      <c r="J1863" s="168" t="s">
        <v>7</v>
      </c>
      <c r="K1863" s="168" t="s">
        <v>1593</v>
      </c>
      <c r="L1863" s="168" t="s">
        <v>384</v>
      </c>
      <c r="M1863" s="168" t="s">
        <v>1720</v>
      </c>
      <c r="N1863" s="168" t="s">
        <v>6</v>
      </c>
      <c r="O1863" s="168">
        <v>10</v>
      </c>
      <c r="P1863" s="168">
        <v>2350.4</v>
      </c>
      <c r="Q1863" s="168">
        <v>2379.6</v>
      </c>
      <c r="R1863" s="170">
        <v>88.701999999999998</v>
      </c>
      <c r="S1863" s="168" t="s">
        <v>150</v>
      </c>
      <c r="T1863" s="168">
        <v>2588</v>
      </c>
      <c r="U1863" s="168">
        <v>12.2</v>
      </c>
      <c r="V1863" s="168" t="s">
        <v>31</v>
      </c>
      <c r="W1863" s="168" t="s">
        <v>112</v>
      </c>
      <c r="X1863" s="168" t="s">
        <v>998</v>
      </c>
      <c r="Y1863" s="168" t="s">
        <v>523</v>
      </c>
      <c r="Z1863" s="168" t="s">
        <v>566</v>
      </c>
      <c r="AA1863" s="168">
        <v>73</v>
      </c>
      <c r="AB1863" s="170" t="s">
        <v>3988</v>
      </c>
      <c r="AC1863" s="168" t="s">
        <v>566</v>
      </c>
      <c r="AD1863" s="168" t="s">
        <v>566</v>
      </c>
      <c r="AE1863" s="168" t="s">
        <v>566</v>
      </c>
      <c r="AF1863" s="168" t="s">
        <v>112</v>
      </c>
      <c r="AG1863" s="170" t="s">
        <v>3443</v>
      </c>
      <c r="AH1863" s="171" t="s">
        <v>1045</v>
      </c>
      <c r="AI1863" s="172">
        <v>2237</v>
      </c>
      <c r="AJ1863" s="168" t="s">
        <v>566</v>
      </c>
      <c r="AK1863" s="90" t="s">
        <v>566</v>
      </c>
      <c r="AL1863" s="91">
        <v>13.6</v>
      </c>
      <c r="AM1863" s="91">
        <v>12.4</v>
      </c>
      <c r="AN1863" s="91">
        <v>1588</v>
      </c>
      <c r="AO1863" s="90">
        <v>16.600000000000001</v>
      </c>
      <c r="AP1863" s="91">
        <v>75.798000000000002</v>
      </c>
      <c r="AQ1863" s="91" t="s">
        <v>566</v>
      </c>
      <c r="AR1863" s="91" t="s">
        <v>566</v>
      </c>
      <c r="AS1863" s="91">
        <v>81.34</v>
      </c>
      <c r="AT1863" s="91">
        <v>82.16</v>
      </c>
      <c r="AU1863" s="90">
        <v>276</v>
      </c>
      <c r="AV1863" s="90">
        <v>0</v>
      </c>
      <c r="AW1863" s="91">
        <v>8.1069999999999993</v>
      </c>
      <c r="AX1863" s="91" t="s">
        <v>566</v>
      </c>
      <c r="AY1863" s="91">
        <v>154.07</v>
      </c>
      <c r="AZ1863" s="88" t="s">
        <v>4928</v>
      </c>
      <c r="BA1863" s="91">
        <v>154.9</v>
      </c>
      <c r="BB1863" s="91">
        <v>72.73</v>
      </c>
      <c r="BC1863" s="94">
        <v>1.0859513271000001</v>
      </c>
      <c r="BD1863" s="91">
        <v>77.424000000000007</v>
      </c>
      <c r="BE1863" s="95">
        <v>97.248999999999995</v>
      </c>
      <c r="BF1863" s="91">
        <v>1.86</v>
      </c>
      <c r="BG1863" s="91">
        <v>31</v>
      </c>
      <c r="BH1863" s="94" t="s">
        <v>566</v>
      </c>
      <c r="BI1863" s="94" t="s">
        <v>566</v>
      </c>
      <c r="BJ1863" s="93">
        <v>744</v>
      </c>
      <c r="BK1863" s="94">
        <v>0</v>
      </c>
      <c r="BL1863" s="91">
        <v>57.574330000000003</v>
      </c>
      <c r="BM1863" s="96">
        <v>3.0514393599999998</v>
      </c>
      <c r="BN1863" s="96" t="s">
        <v>566</v>
      </c>
      <c r="BO1863" s="88" t="s">
        <v>430</v>
      </c>
      <c r="BP1863" s="88" t="s">
        <v>566</v>
      </c>
      <c r="BQ1863" s="91">
        <v>77.424000000000007</v>
      </c>
      <c r="BR1863" s="95">
        <v>97.248999999999995</v>
      </c>
      <c r="BS1863" s="91">
        <v>1.86</v>
      </c>
      <c r="BT1863" s="90">
        <v>30</v>
      </c>
      <c r="BU1863" s="91">
        <v>0</v>
      </c>
      <c r="BV1863" s="91">
        <v>55.71</v>
      </c>
      <c r="BW1863" s="96">
        <v>2.9526300000000001</v>
      </c>
      <c r="BX1863" s="96" t="s">
        <v>566</v>
      </c>
      <c r="BY1863" s="96" t="s">
        <v>566</v>
      </c>
      <c r="BZ1863" s="96" t="s">
        <v>566</v>
      </c>
      <c r="CA1863" s="96" t="s">
        <v>566</v>
      </c>
      <c r="CB1863" s="96" t="s">
        <v>566</v>
      </c>
      <c r="CC1863" s="96" t="s">
        <v>566</v>
      </c>
      <c r="CD1863" s="96" t="s">
        <v>566</v>
      </c>
      <c r="CE1863" s="96" t="s">
        <v>566</v>
      </c>
      <c r="CF1863" s="88" t="s">
        <v>566</v>
      </c>
      <c r="CG1863" s="88" t="s">
        <v>566</v>
      </c>
      <c r="CH1863" s="92" t="s">
        <v>566</v>
      </c>
      <c r="CI1863" s="91">
        <v>0</v>
      </c>
      <c r="CJ1863" s="91">
        <v>0</v>
      </c>
      <c r="CK1863" s="90" t="s">
        <v>566</v>
      </c>
      <c r="CL1863" s="91">
        <v>0.73231323459999997</v>
      </c>
      <c r="CM1863" s="91">
        <v>-3.2313234599999997E-2</v>
      </c>
      <c r="CN1863" s="88" t="s">
        <v>566</v>
      </c>
      <c r="CO1863" s="91">
        <v>129.75</v>
      </c>
      <c r="CP1863" s="91">
        <v>24.907078400900001</v>
      </c>
      <c r="CQ1863" s="91">
        <v>0.59746606739999997</v>
      </c>
      <c r="CR1863" s="91">
        <v>-52.5171151475</v>
      </c>
      <c r="CS1863" s="91">
        <v>-1.2595339325999999</v>
      </c>
      <c r="CT1863" s="90" t="s">
        <v>566</v>
      </c>
      <c r="CU1863" s="96">
        <v>1.0149999999999999</v>
      </c>
      <c r="CV1863" s="96">
        <v>0.872</v>
      </c>
      <c r="CW1863" s="96">
        <v>0.81299999999999994</v>
      </c>
      <c r="CX1863" s="93">
        <v>2222</v>
      </c>
      <c r="CY1863" s="93">
        <v>2213.5419999999999</v>
      </c>
      <c r="CZ1863" s="93">
        <v>73.3</v>
      </c>
      <c r="DA1863" s="90">
        <v>53</v>
      </c>
      <c r="DB1863" s="90" t="s">
        <v>566</v>
      </c>
      <c r="DC1863" s="90">
        <v>103.8</v>
      </c>
      <c r="DD1863" s="91">
        <v>220</v>
      </c>
      <c r="DE1863" s="91">
        <v>-29.968181818200001</v>
      </c>
      <c r="DF1863" s="93">
        <v>197.4</v>
      </c>
      <c r="DG1863" s="88" t="s">
        <v>393</v>
      </c>
      <c r="DH1863" s="88" t="s">
        <v>566</v>
      </c>
      <c r="DI1863" s="88">
        <v>1</v>
      </c>
      <c r="DJ1863" s="88" t="s">
        <v>566</v>
      </c>
      <c r="DK1863" s="90" t="s">
        <v>566</v>
      </c>
      <c r="DL1863" s="91">
        <v>97.248999999999995</v>
      </c>
      <c r="DM1863" s="91" t="s">
        <v>566</v>
      </c>
      <c r="DN1863" s="91">
        <v>87.418280754700007</v>
      </c>
      <c r="DO1863" s="91">
        <v>2.0969724182</v>
      </c>
      <c r="DP1863" s="91">
        <v>9.9940872062999997</v>
      </c>
      <c r="DQ1863" s="91">
        <v>0.23997241820000001</v>
      </c>
      <c r="DR1863" s="91">
        <v>28.122139508499998</v>
      </c>
      <c r="DS1863" s="91">
        <v>0.6745883171</v>
      </c>
      <c r="DT1863" s="91">
        <v>-49.3020540399</v>
      </c>
      <c r="DU1863" s="91">
        <v>-1.1824116829</v>
      </c>
      <c r="DV1863" s="91">
        <v>114.9938670833</v>
      </c>
      <c r="DW1863" s="97"/>
      <c r="DX1863" s="98" t="s">
        <v>5045</v>
      </c>
      <c r="DY1863" s="99" t="s">
        <v>689</v>
      </c>
      <c r="DZ1863" s="98" t="s">
        <v>689</v>
      </c>
      <c r="EA1863" s="100" t="s">
        <v>566</v>
      </c>
      <c r="EB1863" s="101" t="s">
        <v>2761</v>
      </c>
      <c r="EC1863" s="38"/>
    </row>
    <row r="1864" spans="1:133" ht="15" customHeight="1" x14ac:dyDescent="0.25">
      <c r="A1864" s="17" t="str">
        <f t="shared" si="28"/>
        <v>956_Восточно-Придорожное</v>
      </c>
      <c r="B1864" s="167">
        <v>92</v>
      </c>
      <c r="C1864" s="168" t="s">
        <v>733</v>
      </c>
      <c r="D1864" s="168" t="s">
        <v>568</v>
      </c>
      <c r="E1864" s="168" t="s">
        <v>1715</v>
      </c>
      <c r="F1864" s="168" t="s">
        <v>7</v>
      </c>
      <c r="G1864" s="168" t="s">
        <v>1506</v>
      </c>
      <c r="H1864" s="168" t="s">
        <v>5652</v>
      </c>
      <c r="I1864" s="169">
        <v>956</v>
      </c>
      <c r="J1864" s="168" t="s">
        <v>7</v>
      </c>
      <c r="K1864" s="168" t="s">
        <v>1593</v>
      </c>
      <c r="L1864" s="168" t="s">
        <v>384</v>
      </c>
      <c r="M1864" s="168" t="s">
        <v>1709</v>
      </c>
      <c r="N1864" s="168" t="s">
        <v>13</v>
      </c>
      <c r="O1864" s="168">
        <v>10.6</v>
      </c>
      <c r="P1864" s="168">
        <v>2840</v>
      </c>
      <c r="Q1864" s="168">
        <v>2851.2</v>
      </c>
      <c r="R1864" s="170">
        <v>15.08</v>
      </c>
      <c r="S1864" s="168" t="s">
        <v>150</v>
      </c>
      <c r="T1864" s="168">
        <v>2883</v>
      </c>
      <c r="U1864" s="168">
        <v>7.7</v>
      </c>
      <c r="V1864" s="168" t="s">
        <v>31</v>
      </c>
      <c r="W1864" s="168" t="s">
        <v>156</v>
      </c>
      <c r="X1864" s="168" t="s">
        <v>513</v>
      </c>
      <c r="Y1864" s="168" t="s">
        <v>910</v>
      </c>
      <c r="Z1864" s="168" t="s">
        <v>566</v>
      </c>
      <c r="AA1864" s="168">
        <v>73</v>
      </c>
      <c r="AB1864" s="170" t="s">
        <v>4477</v>
      </c>
      <c r="AC1864" s="168" t="s">
        <v>566</v>
      </c>
      <c r="AD1864" s="168" t="s">
        <v>566</v>
      </c>
      <c r="AE1864" s="168" t="s">
        <v>1249</v>
      </c>
      <c r="AF1864" s="168" t="s">
        <v>156</v>
      </c>
      <c r="AG1864" s="170" t="s">
        <v>3409</v>
      </c>
      <c r="AH1864" s="171" t="s">
        <v>3134</v>
      </c>
      <c r="AI1864" s="172">
        <v>376</v>
      </c>
      <c r="AJ1864" s="168" t="s">
        <v>566</v>
      </c>
      <c r="AK1864" s="90" t="s">
        <v>566</v>
      </c>
      <c r="AL1864" s="91">
        <v>13.6</v>
      </c>
      <c r="AM1864" s="91">
        <v>12.4</v>
      </c>
      <c r="AN1864" s="91">
        <v>1389</v>
      </c>
      <c r="AO1864" s="90">
        <v>15.1</v>
      </c>
      <c r="AP1864" s="91">
        <v>14.08</v>
      </c>
      <c r="AQ1864" s="91" t="s">
        <v>566</v>
      </c>
      <c r="AR1864" s="91" t="s">
        <v>566</v>
      </c>
      <c r="AS1864" s="91">
        <v>133.55000000000001</v>
      </c>
      <c r="AT1864" s="91">
        <v>135.61000000000001</v>
      </c>
      <c r="AU1864" s="90">
        <v>336</v>
      </c>
      <c r="AV1864" s="90">
        <v>0</v>
      </c>
      <c r="AW1864" s="91">
        <v>2.4</v>
      </c>
      <c r="AX1864" s="91" t="s">
        <v>566</v>
      </c>
      <c r="AY1864" s="91">
        <v>237.69</v>
      </c>
      <c r="AZ1864" s="88" t="s">
        <v>4928</v>
      </c>
      <c r="BA1864" s="91">
        <v>239.8</v>
      </c>
      <c r="BB1864" s="91">
        <v>104.14</v>
      </c>
      <c r="BC1864" s="94">
        <v>1.5601978106000001</v>
      </c>
      <c r="BD1864" s="91">
        <v>162.47900000000001</v>
      </c>
      <c r="BE1864" s="95">
        <v>97.311000000000007</v>
      </c>
      <c r="BF1864" s="91">
        <v>3.64</v>
      </c>
      <c r="BG1864" s="91">
        <v>31</v>
      </c>
      <c r="BH1864" s="94" t="s">
        <v>566</v>
      </c>
      <c r="BI1864" s="94" t="s">
        <v>566</v>
      </c>
      <c r="BJ1864" s="93">
        <v>744</v>
      </c>
      <c r="BK1864" s="94">
        <v>0</v>
      </c>
      <c r="BL1864" s="91">
        <v>112.6931</v>
      </c>
      <c r="BM1864" s="96">
        <v>11.607389319999999</v>
      </c>
      <c r="BN1864" s="96" t="s">
        <v>566</v>
      </c>
      <c r="BO1864" s="88" t="s">
        <v>430</v>
      </c>
      <c r="BP1864" s="88" t="s">
        <v>566</v>
      </c>
      <c r="BQ1864" s="91">
        <v>162.47900000000001</v>
      </c>
      <c r="BR1864" s="95">
        <v>97.311000000000007</v>
      </c>
      <c r="BS1864" s="91">
        <v>3.64</v>
      </c>
      <c r="BT1864" s="90">
        <v>30</v>
      </c>
      <c r="BU1864" s="91">
        <v>0</v>
      </c>
      <c r="BV1864" s="91">
        <v>109.05</v>
      </c>
      <c r="BW1864" s="96">
        <v>11.232150000000001</v>
      </c>
      <c r="BX1864" s="96" t="s">
        <v>566</v>
      </c>
      <c r="BY1864" s="96" t="s">
        <v>566</v>
      </c>
      <c r="BZ1864" s="96" t="s">
        <v>566</v>
      </c>
      <c r="CA1864" s="96" t="s">
        <v>566</v>
      </c>
      <c r="CB1864" s="96" t="s">
        <v>566</v>
      </c>
      <c r="CC1864" s="96" t="s">
        <v>566</v>
      </c>
      <c r="CD1864" s="96" t="s">
        <v>566</v>
      </c>
      <c r="CE1864" s="96" t="s">
        <v>566</v>
      </c>
      <c r="CF1864" s="88" t="s">
        <v>566</v>
      </c>
      <c r="CG1864" s="88" t="s">
        <v>566</v>
      </c>
      <c r="CH1864" s="92" t="s">
        <v>566</v>
      </c>
      <c r="CI1864" s="91">
        <v>0</v>
      </c>
      <c r="CJ1864" s="91">
        <v>0</v>
      </c>
      <c r="CK1864" s="90" t="s">
        <v>566</v>
      </c>
      <c r="CL1864" s="91">
        <v>-0.6006705228</v>
      </c>
      <c r="CM1864" s="91">
        <v>-5.5329477199999998E-2</v>
      </c>
      <c r="CN1864" s="88" t="s">
        <v>566</v>
      </c>
      <c r="CO1864" s="91">
        <v>158</v>
      </c>
      <c r="CP1864" s="91">
        <v>124.3324311098</v>
      </c>
      <c r="CQ1864" s="91">
        <v>2.7817743189000002</v>
      </c>
      <c r="CR1864" s="91">
        <v>-38.146918567599997</v>
      </c>
      <c r="CS1864" s="91">
        <v>-0.85322568109999997</v>
      </c>
      <c r="CT1864" s="90">
        <v>-3.5</v>
      </c>
      <c r="CU1864" s="96">
        <v>1.018</v>
      </c>
      <c r="CV1864" s="96">
        <v>0.83199999999999996</v>
      </c>
      <c r="CW1864" s="96">
        <v>0.73799999999999999</v>
      </c>
      <c r="CX1864" s="93">
        <v>2773</v>
      </c>
      <c r="CY1864" s="93">
        <v>2751.62</v>
      </c>
      <c r="CZ1864" s="93">
        <v>73.3</v>
      </c>
      <c r="DA1864" s="90">
        <v>103</v>
      </c>
      <c r="DB1864" s="90" t="s">
        <v>566</v>
      </c>
      <c r="DC1864" s="90">
        <v>126.4</v>
      </c>
      <c r="DD1864" s="91">
        <v>272</v>
      </c>
      <c r="DE1864" s="91">
        <v>-12.613970588200001</v>
      </c>
      <c r="DF1864" s="93">
        <v>35.6</v>
      </c>
      <c r="DG1864" s="88" t="s">
        <v>393</v>
      </c>
      <c r="DH1864" s="88" t="s">
        <v>566</v>
      </c>
      <c r="DI1864" s="88">
        <v>1</v>
      </c>
      <c r="DJ1864" s="88" t="s">
        <v>1753</v>
      </c>
      <c r="DK1864" s="90">
        <v>-4.5</v>
      </c>
      <c r="DL1864" s="91">
        <v>97.311000000000007</v>
      </c>
      <c r="DM1864" s="91">
        <v>2.0407066099</v>
      </c>
      <c r="DN1864" s="91">
        <v>212.51918635019999</v>
      </c>
      <c r="DO1864" s="91">
        <v>4.7548367677999996</v>
      </c>
      <c r="DP1864" s="91">
        <v>50.0398366728</v>
      </c>
      <c r="DQ1864" s="91">
        <v>1.1198367678000001</v>
      </c>
      <c r="DR1864" s="91">
        <v>162.6239097392</v>
      </c>
      <c r="DS1864" s="91">
        <v>3.6384956982999999</v>
      </c>
      <c r="DT1864" s="91">
        <v>0.1445600618</v>
      </c>
      <c r="DU1864" s="91">
        <v>3.4956982999999999E-3</v>
      </c>
      <c r="DV1864" s="91">
        <v>176.81729541670001</v>
      </c>
      <c r="DW1864" s="97"/>
      <c r="DX1864" s="98" t="s">
        <v>689</v>
      </c>
      <c r="DY1864" s="99" t="s">
        <v>689</v>
      </c>
      <c r="DZ1864" s="98" t="s">
        <v>689</v>
      </c>
      <c r="EA1864" s="100" t="s">
        <v>689</v>
      </c>
      <c r="EB1864" s="101" t="s">
        <v>2761</v>
      </c>
      <c r="EC1864" s="38"/>
    </row>
    <row r="1865" spans="1:133" ht="15" customHeight="1" x14ac:dyDescent="0.25">
      <c r="A1865" s="17" t="str">
        <f t="shared" si="28"/>
        <v>958_Восточно-Придорожное</v>
      </c>
      <c r="B1865" s="167">
        <v>93</v>
      </c>
      <c r="C1865" s="168" t="s">
        <v>733</v>
      </c>
      <c r="D1865" s="168" t="s">
        <v>568</v>
      </c>
      <c r="E1865" s="168" t="s">
        <v>1715</v>
      </c>
      <c r="F1865" s="168" t="s">
        <v>7</v>
      </c>
      <c r="G1865" s="168" t="s">
        <v>1506</v>
      </c>
      <c r="H1865" s="168" t="s">
        <v>3344</v>
      </c>
      <c r="I1865" s="169">
        <v>958</v>
      </c>
      <c r="J1865" s="168" t="s">
        <v>10</v>
      </c>
      <c r="K1865" s="168" t="s">
        <v>1593</v>
      </c>
      <c r="L1865" s="168" t="s">
        <v>384</v>
      </c>
      <c r="M1865" s="168" t="s">
        <v>1720</v>
      </c>
      <c r="N1865" s="168" t="s">
        <v>6</v>
      </c>
      <c r="O1865" s="168">
        <v>10.199999999999999</v>
      </c>
      <c r="P1865" s="168">
        <v>2344</v>
      </c>
      <c r="Q1865" s="168">
        <v>2372</v>
      </c>
      <c r="R1865" s="170">
        <v>80.504000000000005</v>
      </c>
      <c r="S1865" s="168" t="s">
        <v>150</v>
      </c>
      <c r="T1865" s="90">
        <v>2845</v>
      </c>
      <c r="U1865" s="90">
        <v>11.4</v>
      </c>
      <c r="V1865" s="88" t="s">
        <v>31</v>
      </c>
      <c r="W1865" s="88" t="s">
        <v>566</v>
      </c>
      <c r="X1865" s="88" t="s">
        <v>566</v>
      </c>
      <c r="Y1865" s="90" t="s">
        <v>566</v>
      </c>
      <c r="Z1865" s="90" t="s">
        <v>566</v>
      </c>
      <c r="AA1865" s="90">
        <v>73</v>
      </c>
      <c r="AB1865" s="91" t="s">
        <v>566</v>
      </c>
      <c r="AC1865" s="88" t="s">
        <v>566</v>
      </c>
      <c r="AD1865" s="90" t="s">
        <v>566</v>
      </c>
      <c r="AE1865" s="90" t="s">
        <v>2019</v>
      </c>
      <c r="AF1865" s="90" t="s">
        <v>566</v>
      </c>
      <c r="AG1865" s="91" t="s">
        <v>566</v>
      </c>
      <c r="AH1865" s="92" t="s">
        <v>566</v>
      </c>
      <c r="AI1865" s="93" t="s">
        <v>566</v>
      </c>
      <c r="AJ1865" s="88" t="s">
        <v>39</v>
      </c>
      <c r="AK1865" s="90" t="s">
        <v>566</v>
      </c>
      <c r="AL1865" s="91" t="s">
        <v>566</v>
      </c>
      <c r="AM1865" s="91" t="s">
        <v>566</v>
      </c>
      <c r="AN1865" s="91" t="s">
        <v>566</v>
      </c>
      <c r="AO1865" s="90" t="s">
        <v>566</v>
      </c>
      <c r="AP1865" s="91" t="s">
        <v>566</v>
      </c>
      <c r="AQ1865" s="91" t="s">
        <v>566</v>
      </c>
      <c r="AR1865" s="91" t="s">
        <v>566</v>
      </c>
      <c r="AS1865" s="91" t="s">
        <v>566</v>
      </c>
      <c r="AT1865" s="91" t="s">
        <v>566</v>
      </c>
      <c r="AU1865" s="90">
        <v>215</v>
      </c>
      <c r="AV1865" s="90">
        <v>0</v>
      </c>
      <c r="AW1865" s="91">
        <v>1.39</v>
      </c>
      <c r="AX1865" s="91" t="s">
        <v>566</v>
      </c>
      <c r="AY1865" s="91">
        <v>203.18</v>
      </c>
      <c r="AZ1865" s="88" t="s">
        <v>5252</v>
      </c>
      <c r="BA1865" s="91">
        <v>203.94</v>
      </c>
      <c r="BB1865" s="91" t="s">
        <v>566</v>
      </c>
      <c r="BC1865" s="94" t="s">
        <v>566</v>
      </c>
      <c r="BD1865" s="91" t="s">
        <v>566</v>
      </c>
      <c r="BE1865" s="95">
        <v>0</v>
      </c>
      <c r="BF1865" s="91" t="s">
        <v>566</v>
      </c>
      <c r="BG1865" s="91">
        <v>0</v>
      </c>
      <c r="BH1865" s="94" t="s">
        <v>566</v>
      </c>
      <c r="BI1865" s="94" t="s">
        <v>566</v>
      </c>
      <c r="BJ1865" s="93">
        <v>0</v>
      </c>
      <c r="BK1865" s="94">
        <v>0</v>
      </c>
      <c r="BL1865" s="91" t="s">
        <v>566</v>
      </c>
      <c r="BM1865" s="96">
        <v>0</v>
      </c>
      <c r="BN1865" s="96" t="s">
        <v>566</v>
      </c>
      <c r="BO1865" s="88" t="s">
        <v>743</v>
      </c>
      <c r="BP1865" s="88" t="s">
        <v>3324</v>
      </c>
      <c r="BQ1865" s="91" t="s">
        <v>566</v>
      </c>
      <c r="BR1865" s="95">
        <v>0</v>
      </c>
      <c r="BS1865" s="91" t="s">
        <v>566</v>
      </c>
      <c r="BT1865" s="90" t="s">
        <v>566</v>
      </c>
      <c r="BU1865" s="91" t="s">
        <v>566</v>
      </c>
      <c r="BV1865" s="91" t="s">
        <v>566</v>
      </c>
      <c r="BW1865" s="96" t="s">
        <v>566</v>
      </c>
      <c r="BX1865" s="96" t="s">
        <v>566</v>
      </c>
      <c r="BY1865" s="96" t="s">
        <v>3324</v>
      </c>
      <c r="BZ1865" s="96" t="s">
        <v>566</v>
      </c>
      <c r="CA1865" s="96" t="s">
        <v>566</v>
      </c>
      <c r="CB1865" s="96" t="s">
        <v>566</v>
      </c>
      <c r="CC1865" s="96" t="s">
        <v>566</v>
      </c>
      <c r="CD1865" s="96" t="s">
        <v>566</v>
      </c>
      <c r="CE1865" s="96" t="s">
        <v>566</v>
      </c>
      <c r="CF1865" s="88" t="s">
        <v>566</v>
      </c>
      <c r="CG1865" s="88" t="s">
        <v>566</v>
      </c>
      <c r="CH1865" s="92" t="s">
        <v>566</v>
      </c>
      <c r="CI1865" s="91">
        <v>0</v>
      </c>
      <c r="CJ1865" s="91">
        <v>0</v>
      </c>
      <c r="CK1865" s="90" t="s">
        <v>566</v>
      </c>
      <c r="CL1865" s="91" t="s">
        <v>566</v>
      </c>
      <c r="CM1865" s="91" t="s">
        <v>566</v>
      </c>
      <c r="CN1865" s="88" t="s">
        <v>566</v>
      </c>
      <c r="CO1865" s="91">
        <v>129.75</v>
      </c>
      <c r="CP1865" s="91" t="s">
        <v>566</v>
      </c>
      <c r="CQ1865" s="91" t="s">
        <v>566</v>
      </c>
      <c r="CR1865" s="91" t="s">
        <v>566</v>
      </c>
      <c r="CS1865" s="91" t="s">
        <v>566</v>
      </c>
      <c r="CT1865" s="90" t="s">
        <v>566</v>
      </c>
      <c r="CU1865" s="96">
        <v>1.0149999999999999</v>
      </c>
      <c r="CV1865" s="96">
        <v>0.872</v>
      </c>
      <c r="CW1865" s="96">
        <v>0.81299999999999994</v>
      </c>
      <c r="CX1865" s="93">
        <v>2222</v>
      </c>
      <c r="CY1865" s="93">
        <v>2214.241</v>
      </c>
      <c r="CZ1865" s="93">
        <v>74.23</v>
      </c>
      <c r="DA1865" s="90">
        <v>53</v>
      </c>
      <c r="DB1865" s="90" t="s">
        <v>566</v>
      </c>
      <c r="DC1865" s="90">
        <v>103.8</v>
      </c>
      <c r="DD1865" s="91">
        <v>220</v>
      </c>
      <c r="DE1865" s="91">
        <v>-7.6454545454999998</v>
      </c>
      <c r="DF1865" s="93">
        <v>197.4</v>
      </c>
      <c r="DG1865" s="88" t="s">
        <v>393</v>
      </c>
      <c r="DH1865" s="88" t="s">
        <v>566</v>
      </c>
      <c r="DI1865" s="88">
        <v>1</v>
      </c>
      <c r="DJ1865" s="88" t="s">
        <v>566</v>
      </c>
      <c r="DK1865" s="90" t="s">
        <v>566</v>
      </c>
      <c r="DL1865" s="91">
        <v>0</v>
      </c>
      <c r="DM1865" s="91" t="s">
        <v>566</v>
      </c>
      <c r="DN1865" s="91" t="s">
        <v>566</v>
      </c>
      <c r="DO1865" s="91" t="s">
        <v>566</v>
      </c>
      <c r="DP1865" s="91" t="s">
        <v>566</v>
      </c>
      <c r="DQ1865" s="91" t="s">
        <v>566</v>
      </c>
      <c r="DR1865" s="91" t="s">
        <v>566</v>
      </c>
      <c r="DS1865" s="91" t="s">
        <v>566</v>
      </c>
      <c r="DT1865" s="91" t="s">
        <v>566</v>
      </c>
      <c r="DU1865" s="91" t="s">
        <v>566</v>
      </c>
      <c r="DV1865" s="91">
        <v>116.25</v>
      </c>
      <c r="DW1865" s="97"/>
      <c r="DX1865" s="98" t="s">
        <v>566</v>
      </c>
      <c r="DY1865" s="99" t="s">
        <v>689</v>
      </c>
      <c r="DZ1865" s="98" t="s">
        <v>689</v>
      </c>
      <c r="EA1865" s="100" t="s">
        <v>566</v>
      </c>
      <c r="EB1865" s="101" t="s">
        <v>566</v>
      </c>
      <c r="EC1865" s="38"/>
    </row>
    <row r="1866" spans="1:133" ht="15" customHeight="1" x14ac:dyDescent="0.25">
      <c r="A1866" s="17" t="str">
        <f t="shared" si="28"/>
        <v>964Г_Восточно-Придорожное</v>
      </c>
      <c r="B1866" s="167">
        <v>94</v>
      </c>
      <c r="C1866" s="168" t="s">
        <v>733</v>
      </c>
      <c r="D1866" s="168" t="s">
        <v>568</v>
      </c>
      <c r="E1866" s="168" t="s">
        <v>1715</v>
      </c>
      <c r="F1866" s="168" t="s">
        <v>7</v>
      </c>
      <c r="G1866" s="168" t="s">
        <v>1506</v>
      </c>
      <c r="H1866" s="168" t="s">
        <v>5652</v>
      </c>
      <c r="I1866" s="169" t="s">
        <v>1754</v>
      </c>
      <c r="J1866" s="168" t="s">
        <v>44</v>
      </c>
      <c r="K1866" s="168" t="s">
        <v>1593</v>
      </c>
      <c r="L1866" s="168" t="s">
        <v>384</v>
      </c>
      <c r="M1866" s="168" t="s">
        <v>1709</v>
      </c>
      <c r="N1866" s="168" t="s">
        <v>13</v>
      </c>
      <c r="O1866" s="168">
        <v>199.9</v>
      </c>
      <c r="P1866" s="168">
        <v>3183.1</v>
      </c>
      <c r="Q1866" s="168">
        <v>3394</v>
      </c>
      <c r="R1866" s="170">
        <v>353.99700000000001</v>
      </c>
      <c r="S1866" s="168" t="s">
        <v>707</v>
      </c>
      <c r="T1866" s="90">
        <v>3393.4</v>
      </c>
      <c r="U1866" s="90">
        <v>210.9</v>
      </c>
      <c r="V1866" s="88" t="s">
        <v>31</v>
      </c>
      <c r="W1866" s="88" t="s">
        <v>112</v>
      </c>
      <c r="X1866" s="88" t="s">
        <v>153</v>
      </c>
      <c r="Y1866" s="90" t="s">
        <v>863</v>
      </c>
      <c r="Z1866" s="90" t="s">
        <v>566</v>
      </c>
      <c r="AA1866" s="90">
        <v>73</v>
      </c>
      <c r="AB1866" s="91" t="s">
        <v>3871</v>
      </c>
      <c r="AC1866" s="88" t="s">
        <v>566</v>
      </c>
      <c r="AD1866" s="90" t="s">
        <v>566</v>
      </c>
      <c r="AE1866" s="90" t="s">
        <v>1997</v>
      </c>
      <c r="AF1866" s="90" t="s">
        <v>112</v>
      </c>
      <c r="AG1866" s="91" t="s">
        <v>6</v>
      </c>
      <c r="AH1866" s="92" t="s">
        <v>5080</v>
      </c>
      <c r="AI1866" s="93">
        <v>1</v>
      </c>
      <c r="AJ1866" s="88" t="s">
        <v>722</v>
      </c>
      <c r="AK1866" s="90" t="s">
        <v>566</v>
      </c>
      <c r="AL1866" s="91">
        <v>16.5</v>
      </c>
      <c r="AM1866" s="91">
        <v>14.320256604200001</v>
      </c>
      <c r="AN1866" s="91">
        <v>684</v>
      </c>
      <c r="AO1866" s="90">
        <v>14.6</v>
      </c>
      <c r="AP1866" s="91">
        <v>4.63</v>
      </c>
      <c r="AQ1866" s="91" t="s">
        <v>566</v>
      </c>
      <c r="AR1866" s="91" t="s">
        <v>566</v>
      </c>
      <c r="AS1866" s="91" t="s">
        <v>566</v>
      </c>
      <c r="AT1866" s="91" t="s">
        <v>566</v>
      </c>
      <c r="AU1866" s="90" t="s">
        <v>566</v>
      </c>
      <c r="AV1866" s="90">
        <v>0</v>
      </c>
      <c r="AW1866" s="91" t="s">
        <v>566</v>
      </c>
      <c r="AX1866" s="91" t="s">
        <v>566</v>
      </c>
      <c r="AY1866" s="91">
        <v>202.69</v>
      </c>
      <c r="AZ1866" s="88" t="s">
        <v>5195</v>
      </c>
      <c r="BA1866" s="91">
        <v>204.46</v>
      </c>
      <c r="BB1866" s="91">
        <v>19.88</v>
      </c>
      <c r="BC1866" s="94" t="s">
        <v>566</v>
      </c>
      <c r="BD1866" s="91">
        <v>79.855000000000004</v>
      </c>
      <c r="BE1866" s="95">
        <v>97.070999999999998</v>
      </c>
      <c r="BF1866" s="91">
        <v>1.95</v>
      </c>
      <c r="BG1866" s="91">
        <v>23</v>
      </c>
      <c r="BH1866" s="94" t="s">
        <v>566</v>
      </c>
      <c r="BI1866" s="94" t="s">
        <v>566</v>
      </c>
      <c r="BJ1866" s="93">
        <v>553</v>
      </c>
      <c r="BK1866" s="94">
        <v>191</v>
      </c>
      <c r="BL1866" s="91">
        <v>44.844050000000003</v>
      </c>
      <c r="BM1866" s="96">
        <v>4.61893727</v>
      </c>
      <c r="BN1866" s="96" t="s">
        <v>566</v>
      </c>
      <c r="BO1866" s="88" t="s">
        <v>535</v>
      </c>
      <c r="BP1866" s="88" t="s">
        <v>2088</v>
      </c>
      <c r="BQ1866" s="91" t="s">
        <v>566</v>
      </c>
      <c r="BR1866" s="95">
        <v>0</v>
      </c>
      <c r="BS1866" s="91" t="s">
        <v>566</v>
      </c>
      <c r="BT1866" s="90" t="s">
        <v>566</v>
      </c>
      <c r="BU1866" s="91" t="s">
        <v>566</v>
      </c>
      <c r="BV1866" s="91" t="s">
        <v>566</v>
      </c>
      <c r="BW1866" s="96" t="s">
        <v>566</v>
      </c>
      <c r="BX1866" s="96" t="s">
        <v>566</v>
      </c>
      <c r="BY1866" s="96" t="s">
        <v>2088</v>
      </c>
      <c r="BZ1866" s="96" t="s">
        <v>566</v>
      </c>
      <c r="CA1866" s="96" t="s">
        <v>566</v>
      </c>
      <c r="CB1866" s="96" t="s">
        <v>566</v>
      </c>
      <c r="CC1866" s="96" t="s">
        <v>566</v>
      </c>
      <c r="CD1866" s="96" t="s">
        <v>566</v>
      </c>
      <c r="CE1866" s="96" t="s">
        <v>566</v>
      </c>
      <c r="CF1866" s="88" t="s">
        <v>566</v>
      </c>
      <c r="CG1866" s="88" t="s">
        <v>566</v>
      </c>
      <c r="CH1866" s="92" t="s">
        <v>566</v>
      </c>
      <c r="CI1866" s="91">
        <v>0</v>
      </c>
      <c r="CJ1866" s="91">
        <v>0</v>
      </c>
      <c r="CK1866" s="90" t="s">
        <v>566</v>
      </c>
      <c r="CL1866" s="91">
        <v>0.77046699679999997</v>
      </c>
      <c r="CM1866" s="91">
        <v>-3.4466996799999997E-2</v>
      </c>
      <c r="CN1866" s="88" t="s">
        <v>566</v>
      </c>
      <c r="CO1866" s="91">
        <v>158</v>
      </c>
      <c r="CP1866" s="91">
        <v>179.51382799730001</v>
      </c>
      <c r="CQ1866" s="91">
        <v>4.3750691813999998</v>
      </c>
      <c r="CR1866" s="91">
        <v>99.658493458400002</v>
      </c>
      <c r="CS1866" s="91">
        <v>2.4290691814000001</v>
      </c>
      <c r="CT1866" s="90">
        <v>0.49</v>
      </c>
      <c r="CU1866" s="96">
        <v>1.018</v>
      </c>
      <c r="CV1866" s="96">
        <v>0.83199999999999996</v>
      </c>
      <c r="CW1866" s="96">
        <v>0.73799999999999999</v>
      </c>
      <c r="CX1866" s="93">
        <v>2773</v>
      </c>
      <c r="CY1866" s="93">
        <v>2754.6030000000001</v>
      </c>
      <c r="CZ1866" s="93">
        <v>74.5</v>
      </c>
      <c r="DA1866" s="90">
        <v>103</v>
      </c>
      <c r="DB1866" s="90" t="s">
        <v>566</v>
      </c>
      <c r="DC1866" s="90">
        <v>126.4</v>
      </c>
      <c r="DD1866" s="91">
        <v>272</v>
      </c>
      <c r="DE1866" s="91">
        <v>-25.481617647099998</v>
      </c>
      <c r="DF1866" s="93">
        <v>35.6</v>
      </c>
      <c r="DG1866" s="88" t="s">
        <v>393</v>
      </c>
      <c r="DH1866" s="88" t="s">
        <v>566</v>
      </c>
      <c r="DI1866" s="88">
        <v>1</v>
      </c>
      <c r="DJ1866" s="88" t="s">
        <v>566</v>
      </c>
      <c r="DK1866" s="90">
        <v>0</v>
      </c>
      <c r="DL1866" s="91">
        <v>97.070999999999998</v>
      </c>
      <c r="DM1866" s="91">
        <v>4.2709359980999997</v>
      </c>
      <c r="DN1866" s="91">
        <v>84.906207642300004</v>
      </c>
      <c r="DO1866" s="91">
        <v>2.0693143057999999</v>
      </c>
      <c r="DP1866" s="91">
        <v>5.0508731033999998</v>
      </c>
      <c r="DQ1866" s="91">
        <v>0.1233143058</v>
      </c>
      <c r="DR1866" s="91">
        <v>190.86812975519999</v>
      </c>
      <c r="DS1866" s="91">
        <v>4.6517935778000004</v>
      </c>
      <c r="DT1866" s="91">
        <v>111.01279521630001</v>
      </c>
      <c r="DU1866" s="91">
        <v>2.7057935778000002</v>
      </c>
      <c r="DV1866" s="91">
        <v>176.82206208330001</v>
      </c>
      <c r="DW1866" s="97"/>
      <c r="DX1866" s="98" t="s">
        <v>566</v>
      </c>
      <c r="DY1866" s="99" t="s">
        <v>689</v>
      </c>
      <c r="DZ1866" s="98" t="s">
        <v>689</v>
      </c>
      <c r="EA1866" s="100" t="s">
        <v>689</v>
      </c>
      <c r="EB1866" s="101" t="s">
        <v>2761</v>
      </c>
      <c r="EC1866" s="38"/>
    </row>
    <row r="1867" spans="1:133" ht="15" customHeight="1" x14ac:dyDescent="0.25">
      <c r="A1867" s="17" t="str">
        <f t="shared" si="28"/>
        <v>965_Восточно-Придорожное</v>
      </c>
      <c r="B1867" s="87">
        <v>95</v>
      </c>
      <c r="C1867" s="88" t="s">
        <v>733</v>
      </c>
      <c r="D1867" s="88" t="s">
        <v>568</v>
      </c>
      <c r="E1867" s="88" t="s">
        <v>1715</v>
      </c>
      <c r="F1867" s="88" t="s">
        <v>7</v>
      </c>
      <c r="G1867" s="88" t="s">
        <v>1506</v>
      </c>
      <c r="H1867" s="88" t="s">
        <v>5652</v>
      </c>
      <c r="I1867" s="89">
        <v>965</v>
      </c>
      <c r="J1867" s="88" t="s">
        <v>44</v>
      </c>
      <c r="K1867" s="88" t="s">
        <v>1593</v>
      </c>
      <c r="L1867" s="88" t="s">
        <v>384</v>
      </c>
      <c r="M1867" s="88" t="s">
        <v>1709</v>
      </c>
      <c r="N1867" s="88" t="s">
        <v>13</v>
      </c>
      <c r="O1867" s="90">
        <v>7.4</v>
      </c>
      <c r="P1867" s="90">
        <v>2870.6</v>
      </c>
      <c r="Q1867" s="90">
        <v>2878</v>
      </c>
      <c r="R1867" s="91">
        <v>43.32</v>
      </c>
      <c r="S1867" s="90" t="s">
        <v>150</v>
      </c>
      <c r="T1867" s="90">
        <v>2887.3</v>
      </c>
      <c r="U1867" s="90">
        <v>11.2</v>
      </c>
      <c r="V1867" s="88" t="s">
        <v>31</v>
      </c>
      <c r="W1867" s="88" t="s">
        <v>112</v>
      </c>
      <c r="X1867" s="88" t="s">
        <v>1758</v>
      </c>
      <c r="Y1867" s="90" t="s">
        <v>537</v>
      </c>
      <c r="Z1867" s="90" t="s">
        <v>566</v>
      </c>
      <c r="AA1867" s="90">
        <v>73</v>
      </c>
      <c r="AB1867" s="91" t="s">
        <v>3709</v>
      </c>
      <c r="AC1867" s="88" t="s">
        <v>566</v>
      </c>
      <c r="AD1867" s="90" t="s">
        <v>566</v>
      </c>
      <c r="AE1867" s="90" t="s">
        <v>5540</v>
      </c>
      <c r="AF1867" s="90" t="s">
        <v>112</v>
      </c>
      <c r="AG1867" s="91" t="s">
        <v>3440</v>
      </c>
      <c r="AH1867" s="92" t="s">
        <v>2987</v>
      </c>
      <c r="AI1867" s="93">
        <v>443</v>
      </c>
      <c r="AJ1867" s="88" t="s">
        <v>3090</v>
      </c>
      <c r="AK1867" s="90" t="s">
        <v>566</v>
      </c>
      <c r="AL1867" s="91">
        <v>16.5</v>
      </c>
      <c r="AM1867" s="91">
        <v>14.320256604200001</v>
      </c>
      <c r="AN1867" s="91">
        <v>2092</v>
      </c>
      <c r="AO1867" s="90">
        <v>15.8</v>
      </c>
      <c r="AP1867" s="91">
        <v>32.19</v>
      </c>
      <c r="AQ1867" s="91">
        <v>39.479999999999997</v>
      </c>
      <c r="AR1867" s="91" t="s">
        <v>566</v>
      </c>
      <c r="AS1867" s="91">
        <v>81.544424333699993</v>
      </c>
      <c r="AT1867" s="91">
        <v>83.497898518400007</v>
      </c>
      <c r="AU1867" s="90">
        <v>389</v>
      </c>
      <c r="AV1867" s="90">
        <v>0</v>
      </c>
      <c r="AW1867" s="91">
        <v>1.29</v>
      </c>
      <c r="AX1867" s="91" t="s">
        <v>566</v>
      </c>
      <c r="AY1867" s="91">
        <v>237.31</v>
      </c>
      <c r="AZ1867" s="88" t="s">
        <v>4928</v>
      </c>
      <c r="BA1867" s="91">
        <v>239.3</v>
      </c>
      <c r="BB1867" s="91">
        <v>155.76557566630001</v>
      </c>
      <c r="BC1867" s="94">
        <v>0.40292969249999999</v>
      </c>
      <c r="BD1867" s="91">
        <v>59.911999999999999</v>
      </c>
      <c r="BE1867" s="95">
        <v>97.963999999999999</v>
      </c>
      <c r="BF1867" s="91">
        <v>1.02</v>
      </c>
      <c r="BG1867" s="91">
        <v>31</v>
      </c>
      <c r="BH1867" s="94" t="s">
        <v>566</v>
      </c>
      <c r="BI1867" s="94" t="s">
        <v>566</v>
      </c>
      <c r="BJ1867" s="93">
        <v>744</v>
      </c>
      <c r="BK1867" s="94">
        <v>0</v>
      </c>
      <c r="BL1867" s="91">
        <v>31.468299999999999</v>
      </c>
      <c r="BM1867" s="96">
        <v>3.2412352499999999</v>
      </c>
      <c r="BN1867" s="96" t="s">
        <v>566</v>
      </c>
      <c r="BO1867" s="88" t="s">
        <v>430</v>
      </c>
      <c r="BP1867" s="88" t="s">
        <v>566</v>
      </c>
      <c r="BQ1867" s="91">
        <v>59.911999999999999</v>
      </c>
      <c r="BR1867" s="95">
        <v>97.963999999999999</v>
      </c>
      <c r="BS1867" s="91">
        <v>1.02</v>
      </c>
      <c r="BT1867" s="90">
        <v>30</v>
      </c>
      <c r="BU1867" s="91">
        <v>0</v>
      </c>
      <c r="BV1867" s="91">
        <v>30.45</v>
      </c>
      <c r="BW1867" s="96">
        <v>3.1363500000000002</v>
      </c>
      <c r="BX1867" s="96" t="s">
        <v>566</v>
      </c>
      <c r="BY1867" s="96" t="s">
        <v>566</v>
      </c>
      <c r="BZ1867" s="96" t="s">
        <v>566</v>
      </c>
      <c r="CA1867" s="96" t="s">
        <v>566</v>
      </c>
      <c r="CB1867" s="96" t="s">
        <v>566</v>
      </c>
      <c r="CC1867" s="96" t="s">
        <v>566</v>
      </c>
      <c r="CD1867" s="96" t="s">
        <v>566</v>
      </c>
      <c r="CE1867" s="96" t="s">
        <v>566</v>
      </c>
      <c r="CF1867" s="88" t="s">
        <v>566</v>
      </c>
      <c r="CG1867" s="88" t="s">
        <v>566</v>
      </c>
      <c r="CH1867" s="92" t="s">
        <v>566</v>
      </c>
      <c r="CI1867" s="91">
        <v>0</v>
      </c>
      <c r="CJ1867" s="91">
        <v>0</v>
      </c>
      <c r="CK1867" s="90" t="s">
        <v>566</v>
      </c>
      <c r="CL1867" s="91">
        <v>-0.62889420389999995</v>
      </c>
      <c r="CM1867" s="91">
        <v>6.2894203900000001E-2</v>
      </c>
      <c r="CN1867" s="88" t="s">
        <v>566</v>
      </c>
      <c r="CO1867" s="91">
        <v>158</v>
      </c>
      <c r="CP1867" s="91">
        <v>31.956319499599999</v>
      </c>
      <c r="CQ1867" s="91">
        <v>0.54144586210000001</v>
      </c>
      <c r="CR1867" s="91">
        <v>-27.9556159843</v>
      </c>
      <c r="CS1867" s="91">
        <v>-0.47355413790000001</v>
      </c>
      <c r="CT1867" s="90">
        <v>-3.5</v>
      </c>
      <c r="CU1867" s="96">
        <v>1.018</v>
      </c>
      <c r="CV1867" s="96">
        <v>0.83199999999999996</v>
      </c>
      <c r="CW1867" s="96">
        <v>0.73799999999999999</v>
      </c>
      <c r="CX1867" s="93">
        <v>2773</v>
      </c>
      <c r="CY1867" s="93">
        <v>2752.78</v>
      </c>
      <c r="CZ1867" s="93">
        <v>74.5</v>
      </c>
      <c r="DA1867" s="90">
        <v>103</v>
      </c>
      <c r="DB1867" s="90" t="s">
        <v>566</v>
      </c>
      <c r="DC1867" s="90">
        <v>126.4</v>
      </c>
      <c r="DD1867" s="91">
        <v>272</v>
      </c>
      <c r="DE1867" s="91">
        <v>-12.7536764706</v>
      </c>
      <c r="DF1867" s="93">
        <v>35.6</v>
      </c>
      <c r="DG1867" s="88" t="s">
        <v>393</v>
      </c>
      <c r="DH1867" s="88" t="s">
        <v>566</v>
      </c>
      <c r="DI1867" s="88">
        <v>1</v>
      </c>
      <c r="DJ1867" s="88" t="s">
        <v>3292</v>
      </c>
      <c r="DK1867" s="90">
        <v>-4.5</v>
      </c>
      <c r="DL1867" s="91">
        <v>97.963999999999999</v>
      </c>
      <c r="DM1867" s="91">
        <v>0.52702203920000001</v>
      </c>
      <c r="DN1867" s="91">
        <v>78.363409293499998</v>
      </c>
      <c r="DO1867" s="91">
        <v>1.3277356204999999</v>
      </c>
      <c r="DP1867" s="91">
        <v>18.451473809599999</v>
      </c>
      <c r="DQ1867" s="91">
        <v>0.31273562049999998</v>
      </c>
      <c r="DR1867" s="91">
        <v>41.798117928800004</v>
      </c>
      <c r="DS1867" s="91">
        <v>0.70819851440000003</v>
      </c>
      <c r="DT1867" s="91">
        <v>-18.113817555099999</v>
      </c>
      <c r="DU1867" s="91">
        <v>-0.30680148559999998</v>
      </c>
      <c r="DV1867" s="91" t="s">
        <v>566</v>
      </c>
      <c r="DW1867" s="97"/>
      <c r="DX1867" s="98" t="s">
        <v>689</v>
      </c>
      <c r="DY1867" s="99" t="s">
        <v>689</v>
      </c>
      <c r="DZ1867" s="98" t="s">
        <v>689</v>
      </c>
      <c r="EA1867" s="100" t="s">
        <v>689</v>
      </c>
      <c r="EB1867" s="101" t="s">
        <v>2761</v>
      </c>
      <c r="EC1867" s="38"/>
    </row>
    <row r="1868" spans="1:133" ht="15" customHeight="1" x14ac:dyDescent="0.25">
      <c r="A1868" s="17" t="str">
        <f t="shared" si="28"/>
        <v>968_Восточно-Придорожное</v>
      </c>
      <c r="B1868" s="87">
        <v>96</v>
      </c>
      <c r="C1868" s="88" t="s">
        <v>733</v>
      </c>
      <c r="D1868" s="88" t="s">
        <v>568</v>
      </c>
      <c r="E1868" s="88" t="s">
        <v>1715</v>
      </c>
      <c r="F1868" s="88" t="s">
        <v>7</v>
      </c>
      <c r="G1868" s="88" t="s">
        <v>1506</v>
      </c>
      <c r="H1868" s="88" t="s">
        <v>5652</v>
      </c>
      <c r="I1868" s="89">
        <v>968</v>
      </c>
      <c r="J1868" s="88" t="s">
        <v>44</v>
      </c>
      <c r="K1868" s="88" t="s">
        <v>1593</v>
      </c>
      <c r="L1868" s="88" t="s">
        <v>384</v>
      </c>
      <c r="M1868" s="88" t="s">
        <v>1709</v>
      </c>
      <c r="N1868" s="88" t="s">
        <v>13</v>
      </c>
      <c r="O1868" s="90">
        <v>14</v>
      </c>
      <c r="P1868" s="90">
        <v>2939</v>
      </c>
      <c r="Q1868" s="90">
        <v>2953</v>
      </c>
      <c r="R1868" s="91">
        <v>112.66</v>
      </c>
      <c r="S1868" s="90" t="s">
        <v>150</v>
      </c>
      <c r="T1868" s="90">
        <v>2964</v>
      </c>
      <c r="U1868" s="90">
        <v>9.1</v>
      </c>
      <c r="V1868" s="88" t="s">
        <v>31</v>
      </c>
      <c r="W1868" s="88" t="s">
        <v>65</v>
      </c>
      <c r="X1868" s="88" t="s">
        <v>1114</v>
      </c>
      <c r="Y1868" s="90" t="s">
        <v>858</v>
      </c>
      <c r="Z1868" s="90" t="s">
        <v>566</v>
      </c>
      <c r="AA1868" s="90">
        <v>73</v>
      </c>
      <c r="AB1868" s="91" t="s">
        <v>4822</v>
      </c>
      <c r="AC1868" s="88" t="s">
        <v>566</v>
      </c>
      <c r="AD1868" s="90" t="s">
        <v>566</v>
      </c>
      <c r="AE1868" s="90" t="s">
        <v>566</v>
      </c>
      <c r="AF1868" s="90" t="s">
        <v>65</v>
      </c>
      <c r="AG1868" s="91" t="s">
        <v>3511</v>
      </c>
      <c r="AH1868" s="92" t="s">
        <v>4734</v>
      </c>
      <c r="AI1868" s="93">
        <v>124</v>
      </c>
      <c r="AJ1868" s="88" t="s">
        <v>3116</v>
      </c>
      <c r="AK1868" s="90" t="s">
        <v>566</v>
      </c>
      <c r="AL1868" s="91">
        <v>16.5</v>
      </c>
      <c r="AM1868" s="91">
        <v>14.320256604200001</v>
      </c>
      <c r="AN1868" s="91">
        <v>1964</v>
      </c>
      <c r="AO1868" s="90">
        <v>15.6</v>
      </c>
      <c r="AP1868" s="91">
        <v>74.67</v>
      </c>
      <c r="AQ1868" s="91" t="s">
        <v>566</v>
      </c>
      <c r="AR1868" s="91" t="s">
        <v>566</v>
      </c>
      <c r="AS1868" s="91">
        <v>94.87</v>
      </c>
      <c r="AT1868" s="91">
        <v>96.89</v>
      </c>
      <c r="AU1868" s="90">
        <v>203</v>
      </c>
      <c r="AV1868" s="90">
        <v>13.5</v>
      </c>
      <c r="AW1868" s="91">
        <v>0.64</v>
      </c>
      <c r="AX1868" s="91" t="s">
        <v>566</v>
      </c>
      <c r="AY1868" s="91">
        <v>245.51</v>
      </c>
      <c r="AZ1868" s="88" t="s">
        <v>4928</v>
      </c>
      <c r="BA1868" s="91">
        <v>247.6</v>
      </c>
      <c r="BB1868" s="91">
        <v>150.63999999999999</v>
      </c>
      <c r="BC1868" s="94">
        <v>0.28838333059999999</v>
      </c>
      <c r="BD1868" s="91">
        <v>42.433999999999997</v>
      </c>
      <c r="BE1868" s="95">
        <v>94.222999999999999</v>
      </c>
      <c r="BF1868" s="91">
        <v>2.04</v>
      </c>
      <c r="BG1868" s="91">
        <v>30.6</v>
      </c>
      <c r="BH1868" s="94" t="s">
        <v>566</v>
      </c>
      <c r="BI1868" s="94" t="s">
        <v>566</v>
      </c>
      <c r="BJ1868" s="93">
        <v>734</v>
      </c>
      <c r="BK1868" s="94">
        <v>10</v>
      </c>
      <c r="BL1868" s="91">
        <v>62.381509999999999</v>
      </c>
      <c r="BM1868" s="96">
        <v>6.4252954100000004</v>
      </c>
      <c r="BN1868" s="96" t="s">
        <v>566</v>
      </c>
      <c r="BO1868" s="88" t="s">
        <v>430</v>
      </c>
      <c r="BP1868" s="88" t="s">
        <v>566</v>
      </c>
      <c r="BQ1868" s="91">
        <v>42.433999999999997</v>
      </c>
      <c r="BR1868" s="95">
        <v>94.222999999999999</v>
      </c>
      <c r="BS1868" s="91">
        <v>2.04</v>
      </c>
      <c r="BT1868" s="90">
        <v>30</v>
      </c>
      <c r="BU1868" s="91">
        <v>0</v>
      </c>
      <c r="BV1868" s="91">
        <v>61.2</v>
      </c>
      <c r="BW1868" s="96">
        <v>6.3036000000000003</v>
      </c>
      <c r="BX1868" s="96" t="s">
        <v>566</v>
      </c>
      <c r="BY1868" s="96" t="s">
        <v>566</v>
      </c>
      <c r="BZ1868" s="96" t="s">
        <v>566</v>
      </c>
      <c r="CA1868" s="96" t="s">
        <v>566</v>
      </c>
      <c r="CB1868" s="96" t="s">
        <v>566</v>
      </c>
      <c r="CC1868" s="96" t="s">
        <v>566</v>
      </c>
      <c r="CD1868" s="96" t="s">
        <v>566</v>
      </c>
      <c r="CE1868" s="96" t="s">
        <v>566</v>
      </c>
      <c r="CF1868" s="88" t="s">
        <v>566</v>
      </c>
      <c r="CG1868" s="88" t="s">
        <v>566</v>
      </c>
      <c r="CH1868" s="92" t="s">
        <v>566</v>
      </c>
      <c r="CI1868" s="91">
        <v>0</v>
      </c>
      <c r="CJ1868" s="91">
        <v>0</v>
      </c>
      <c r="CK1868" s="90" t="s">
        <v>566</v>
      </c>
      <c r="CL1868" s="91">
        <v>0.47853187819999998</v>
      </c>
      <c r="CM1868" s="91">
        <v>-0.11353187820000001</v>
      </c>
      <c r="CN1868" s="88" t="s">
        <v>566</v>
      </c>
      <c r="CO1868" s="91">
        <v>158</v>
      </c>
      <c r="CP1868" s="91">
        <v>25.2363314063</v>
      </c>
      <c r="CQ1868" s="91">
        <v>1.2130674529000001</v>
      </c>
      <c r="CR1868" s="91">
        <v>-17.197510773499999</v>
      </c>
      <c r="CS1868" s="91">
        <v>-0.82693254709999997</v>
      </c>
      <c r="CT1868" s="90">
        <v>-3.5</v>
      </c>
      <c r="CU1868" s="96">
        <v>1.018</v>
      </c>
      <c r="CV1868" s="96">
        <v>0.83199999999999996</v>
      </c>
      <c r="CW1868" s="96">
        <v>0.73799999999999999</v>
      </c>
      <c r="CX1868" s="93">
        <v>2773</v>
      </c>
      <c r="CY1868" s="93">
        <v>2751.84</v>
      </c>
      <c r="CZ1868" s="93">
        <v>74.5</v>
      </c>
      <c r="DA1868" s="90">
        <v>103</v>
      </c>
      <c r="DB1868" s="90" t="s">
        <v>566</v>
      </c>
      <c r="DC1868" s="90">
        <v>126.4</v>
      </c>
      <c r="DD1868" s="91">
        <v>272</v>
      </c>
      <c r="DE1868" s="91">
        <v>-9.7389705882000008</v>
      </c>
      <c r="DF1868" s="93">
        <v>35.6</v>
      </c>
      <c r="DG1868" s="88" t="s">
        <v>393</v>
      </c>
      <c r="DH1868" s="88" t="s">
        <v>566</v>
      </c>
      <c r="DI1868" s="88">
        <v>1</v>
      </c>
      <c r="DJ1868" s="88" t="s">
        <v>752</v>
      </c>
      <c r="DK1868" s="90">
        <v>-4.5</v>
      </c>
      <c r="DL1868" s="91">
        <v>94.222999999999999</v>
      </c>
      <c r="DM1868" s="91">
        <v>0.37719724370000002</v>
      </c>
      <c r="DN1868" s="91">
        <v>55.502472364900001</v>
      </c>
      <c r="DO1868" s="91">
        <v>2.6679092812</v>
      </c>
      <c r="DP1868" s="91">
        <v>13.0686301851</v>
      </c>
      <c r="DQ1868" s="91">
        <v>0.6279092812</v>
      </c>
      <c r="DR1868" s="91">
        <v>33.0085307923</v>
      </c>
      <c r="DS1868" s="91">
        <v>1.5866638351</v>
      </c>
      <c r="DT1868" s="91">
        <v>-9.4253113875000007</v>
      </c>
      <c r="DU1868" s="91">
        <v>-0.4533361649</v>
      </c>
      <c r="DV1868" s="91">
        <v>176.87862652780001</v>
      </c>
      <c r="DW1868" s="97"/>
      <c r="DX1868" s="98" t="s">
        <v>5651</v>
      </c>
      <c r="DY1868" s="99" t="s">
        <v>689</v>
      </c>
      <c r="DZ1868" s="98" t="s">
        <v>689</v>
      </c>
      <c r="EA1868" s="100" t="s">
        <v>689</v>
      </c>
      <c r="EB1868" s="101" t="s">
        <v>2761</v>
      </c>
      <c r="EC1868" s="38"/>
    </row>
    <row r="1869" spans="1:133" ht="15" customHeight="1" x14ac:dyDescent="0.25">
      <c r="A1869" s="17" t="str">
        <f t="shared" si="28"/>
        <v>969_Восточно-Придорожное</v>
      </c>
      <c r="B1869" s="87">
        <v>97</v>
      </c>
      <c r="C1869" s="88" t="s">
        <v>733</v>
      </c>
      <c r="D1869" s="88" t="s">
        <v>568</v>
      </c>
      <c r="E1869" s="88" t="s">
        <v>1715</v>
      </c>
      <c r="F1869" s="88" t="s">
        <v>7</v>
      </c>
      <c r="G1869" s="88" t="s">
        <v>1506</v>
      </c>
      <c r="H1869" s="88" t="s">
        <v>5652</v>
      </c>
      <c r="I1869" s="89">
        <v>969</v>
      </c>
      <c r="J1869" s="88" t="s">
        <v>44</v>
      </c>
      <c r="K1869" s="88" t="s">
        <v>1593</v>
      </c>
      <c r="L1869" s="88" t="s">
        <v>384</v>
      </c>
      <c r="M1869" s="88" t="s">
        <v>1709</v>
      </c>
      <c r="N1869" s="88" t="s">
        <v>13</v>
      </c>
      <c r="O1869" s="90">
        <v>14.6</v>
      </c>
      <c r="P1869" s="90">
        <v>2853.7</v>
      </c>
      <c r="Q1869" s="90">
        <v>2862.3</v>
      </c>
      <c r="R1869" s="91">
        <v>28.4</v>
      </c>
      <c r="S1869" s="90" t="s">
        <v>150</v>
      </c>
      <c r="T1869" s="90">
        <v>2890</v>
      </c>
      <c r="U1869" s="90">
        <v>7.6</v>
      </c>
      <c r="V1869" s="88" t="s">
        <v>31</v>
      </c>
      <c r="W1869" s="88" t="s">
        <v>65</v>
      </c>
      <c r="X1869" s="88" t="s">
        <v>1114</v>
      </c>
      <c r="Y1869" s="90" t="s">
        <v>538</v>
      </c>
      <c r="Z1869" s="90" t="s">
        <v>566</v>
      </c>
      <c r="AA1869" s="90">
        <v>73</v>
      </c>
      <c r="AB1869" s="91" t="s">
        <v>4094</v>
      </c>
      <c r="AC1869" s="88" t="s">
        <v>566</v>
      </c>
      <c r="AD1869" s="90" t="s">
        <v>566</v>
      </c>
      <c r="AE1869" s="90" t="s">
        <v>80</v>
      </c>
      <c r="AF1869" s="90" t="s">
        <v>65</v>
      </c>
      <c r="AG1869" s="91" t="s">
        <v>5658</v>
      </c>
      <c r="AH1869" s="92" t="s">
        <v>5039</v>
      </c>
      <c r="AI1869" s="93">
        <v>22</v>
      </c>
      <c r="AJ1869" s="88" t="s">
        <v>566</v>
      </c>
      <c r="AK1869" s="90" t="s">
        <v>566</v>
      </c>
      <c r="AL1869" s="91">
        <v>16.5</v>
      </c>
      <c r="AM1869" s="91">
        <v>14.320256604200001</v>
      </c>
      <c r="AN1869" s="91">
        <v>1579</v>
      </c>
      <c r="AO1869" s="90">
        <v>15</v>
      </c>
      <c r="AP1869" s="91">
        <v>17.52</v>
      </c>
      <c r="AQ1869" s="91" t="s">
        <v>566</v>
      </c>
      <c r="AR1869" s="91" t="s">
        <v>566</v>
      </c>
      <c r="AS1869" s="91">
        <v>116.76</v>
      </c>
      <c r="AT1869" s="91">
        <v>118.9</v>
      </c>
      <c r="AU1869" s="90">
        <v>562</v>
      </c>
      <c r="AV1869" s="90">
        <v>0.2</v>
      </c>
      <c r="AW1869" s="91">
        <v>2.41</v>
      </c>
      <c r="AX1869" s="91" t="s">
        <v>566</v>
      </c>
      <c r="AY1869" s="91">
        <v>197.55</v>
      </c>
      <c r="AZ1869" s="88" t="s">
        <v>5456</v>
      </c>
      <c r="BA1869" s="91">
        <v>199.7</v>
      </c>
      <c r="BB1869" s="91">
        <v>80.790000000000006</v>
      </c>
      <c r="BC1869" s="94">
        <v>0.52262372560000003</v>
      </c>
      <c r="BD1869" s="91">
        <v>42.052</v>
      </c>
      <c r="BE1869" s="95">
        <v>97.44</v>
      </c>
      <c r="BF1869" s="91">
        <v>0.9</v>
      </c>
      <c r="BG1869" s="91">
        <v>21.1</v>
      </c>
      <c r="BH1869" s="94">
        <v>0.25</v>
      </c>
      <c r="BI1869" s="94">
        <v>0.33333000000000002</v>
      </c>
      <c r="BJ1869" s="93">
        <v>217</v>
      </c>
      <c r="BK1869" s="94">
        <v>238</v>
      </c>
      <c r="BL1869" s="91">
        <v>18.88157</v>
      </c>
      <c r="BM1869" s="96">
        <v>1.94480126</v>
      </c>
      <c r="BN1869" s="96" t="s">
        <v>566</v>
      </c>
      <c r="BO1869" s="88" t="s">
        <v>696</v>
      </c>
      <c r="BP1869" s="88" t="s">
        <v>566</v>
      </c>
      <c r="BQ1869" s="91">
        <v>42.052</v>
      </c>
      <c r="BR1869" s="95">
        <v>97.44</v>
      </c>
      <c r="BS1869" s="91">
        <v>0.9</v>
      </c>
      <c r="BT1869" s="90">
        <v>30</v>
      </c>
      <c r="BU1869" s="91">
        <v>0</v>
      </c>
      <c r="BV1869" s="91">
        <v>26.88</v>
      </c>
      <c r="BW1869" s="96">
        <v>2.76864</v>
      </c>
      <c r="BX1869" s="96" t="s">
        <v>566</v>
      </c>
      <c r="BY1869" s="96" t="s">
        <v>566</v>
      </c>
      <c r="BZ1869" s="96" t="s">
        <v>566</v>
      </c>
      <c r="CA1869" s="96" t="s">
        <v>566</v>
      </c>
      <c r="CB1869" s="96" t="s">
        <v>566</v>
      </c>
      <c r="CC1869" s="96" t="s">
        <v>566</v>
      </c>
      <c r="CD1869" s="96" t="s">
        <v>566</v>
      </c>
      <c r="CE1869" s="96" t="s">
        <v>566</v>
      </c>
      <c r="CF1869" s="88" t="s">
        <v>566</v>
      </c>
      <c r="CG1869" s="88" t="s">
        <v>566</v>
      </c>
      <c r="CH1869" s="92" t="s">
        <v>566</v>
      </c>
      <c r="CI1869" s="91">
        <v>0</v>
      </c>
      <c r="CJ1869" s="91">
        <v>0</v>
      </c>
      <c r="CK1869" s="90" t="s">
        <v>566</v>
      </c>
      <c r="CL1869" s="91">
        <v>0.21699400020000001</v>
      </c>
      <c r="CM1869" s="91">
        <v>7.9005999800000004E-2</v>
      </c>
      <c r="CN1869" s="88" t="s">
        <v>566</v>
      </c>
      <c r="CO1869" s="91">
        <v>158</v>
      </c>
      <c r="CP1869" s="91">
        <v>20.669853830899999</v>
      </c>
      <c r="CQ1869" s="91">
        <v>0.4401976212</v>
      </c>
      <c r="CR1869" s="91">
        <v>-21.3823200822</v>
      </c>
      <c r="CS1869" s="91">
        <v>-0.45580237880000002</v>
      </c>
      <c r="CT1869" s="90">
        <v>-3.5</v>
      </c>
      <c r="CU1869" s="96">
        <v>1.018</v>
      </c>
      <c r="CV1869" s="96">
        <v>0.83199999999999996</v>
      </c>
      <c r="CW1869" s="96">
        <v>0.73799999999999999</v>
      </c>
      <c r="CX1869" s="93">
        <v>2773</v>
      </c>
      <c r="CY1869" s="93">
        <v>2750.8</v>
      </c>
      <c r="CZ1869" s="93">
        <v>74.5</v>
      </c>
      <c r="DA1869" s="90">
        <v>103</v>
      </c>
      <c r="DB1869" s="90" t="s">
        <v>566</v>
      </c>
      <c r="DC1869" s="90">
        <v>126.4</v>
      </c>
      <c r="DD1869" s="91">
        <v>272</v>
      </c>
      <c r="DE1869" s="91">
        <v>-27.371323529400001</v>
      </c>
      <c r="DF1869" s="93">
        <v>35.6</v>
      </c>
      <c r="DG1869" s="88" t="s">
        <v>393</v>
      </c>
      <c r="DH1869" s="88" t="s">
        <v>566</v>
      </c>
      <c r="DI1869" s="88">
        <v>1</v>
      </c>
      <c r="DJ1869" s="88" t="s">
        <v>3293</v>
      </c>
      <c r="DK1869" s="90">
        <v>-4.5</v>
      </c>
      <c r="DL1869" s="91">
        <v>97.44</v>
      </c>
      <c r="DM1869" s="91">
        <v>0.68358242749999998</v>
      </c>
      <c r="DN1869" s="91">
        <v>55.003259192599998</v>
      </c>
      <c r="DO1869" s="91">
        <v>1.1713824420000001</v>
      </c>
      <c r="DP1869" s="91">
        <v>12.951085279600001</v>
      </c>
      <c r="DQ1869" s="91">
        <v>0.27538244200000001</v>
      </c>
      <c r="DR1869" s="91">
        <v>27.035685007600001</v>
      </c>
      <c r="DS1869" s="91">
        <v>0.57576818519999995</v>
      </c>
      <c r="DT1869" s="91">
        <v>-15.016488905399999</v>
      </c>
      <c r="DU1869" s="91">
        <v>-0.32023181480000001</v>
      </c>
      <c r="DV1869" s="91">
        <v>176.81473333330001</v>
      </c>
      <c r="DW1869" s="97"/>
      <c r="DX1869" s="98" t="s">
        <v>689</v>
      </c>
      <c r="DY1869" s="99" t="s">
        <v>689</v>
      </c>
      <c r="DZ1869" s="98" t="s">
        <v>689</v>
      </c>
      <c r="EA1869" s="100" t="s">
        <v>689</v>
      </c>
      <c r="EB1869" s="101" t="s">
        <v>2761</v>
      </c>
      <c r="EC1869" s="38"/>
    </row>
    <row r="1870" spans="1:133" ht="15" customHeight="1" x14ac:dyDescent="0.25">
      <c r="A1870" s="17" t="str">
        <f t="shared" si="28"/>
        <v>972_Восточно-Придорожное</v>
      </c>
      <c r="B1870" s="87">
        <v>98</v>
      </c>
      <c r="C1870" s="88" t="s">
        <v>733</v>
      </c>
      <c r="D1870" s="88" t="s">
        <v>568</v>
      </c>
      <c r="E1870" s="88" t="s">
        <v>1715</v>
      </c>
      <c r="F1870" s="88" t="s">
        <v>7</v>
      </c>
      <c r="G1870" s="88" t="s">
        <v>1506</v>
      </c>
      <c r="H1870" s="88" t="s">
        <v>5652</v>
      </c>
      <c r="I1870" s="89">
        <v>972</v>
      </c>
      <c r="J1870" s="88" t="s">
        <v>44</v>
      </c>
      <c r="K1870" s="88" t="s">
        <v>1593</v>
      </c>
      <c r="L1870" s="88" t="s">
        <v>384</v>
      </c>
      <c r="M1870" s="88" t="s">
        <v>1709</v>
      </c>
      <c r="N1870" s="88" t="s">
        <v>13</v>
      </c>
      <c r="O1870" s="90">
        <v>8.1</v>
      </c>
      <c r="P1870" s="90">
        <v>2965.9</v>
      </c>
      <c r="Q1870" s="90">
        <v>2974</v>
      </c>
      <c r="R1870" s="91">
        <v>135.77000000000001</v>
      </c>
      <c r="S1870" s="90" t="s">
        <v>150</v>
      </c>
      <c r="T1870" s="90">
        <v>2996.6</v>
      </c>
      <c r="U1870" s="90">
        <v>10.1</v>
      </c>
      <c r="V1870" s="88" t="s">
        <v>31</v>
      </c>
      <c r="W1870" s="88" t="s">
        <v>94</v>
      </c>
      <c r="X1870" s="88" t="s">
        <v>1440</v>
      </c>
      <c r="Y1870" s="90" t="s">
        <v>970</v>
      </c>
      <c r="Z1870" s="90" t="s">
        <v>566</v>
      </c>
      <c r="AA1870" s="90">
        <v>73</v>
      </c>
      <c r="AB1870" s="91" t="s">
        <v>5659</v>
      </c>
      <c r="AC1870" s="88" t="s">
        <v>566</v>
      </c>
      <c r="AD1870" s="90" t="s">
        <v>566</v>
      </c>
      <c r="AE1870" s="90" t="s">
        <v>2019</v>
      </c>
      <c r="AF1870" s="90" t="s">
        <v>94</v>
      </c>
      <c r="AG1870" s="91" t="s">
        <v>3427</v>
      </c>
      <c r="AH1870" s="92" t="s">
        <v>5095</v>
      </c>
      <c r="AI1870" s="93">
        <v>16</v>
      </c>
      <c r="AJ1870" s="88" t="s">
        <v>722</v>
      </c>
      <c r="AK1870" s="90" t="s">
        <v>566</v>
      </c>
      <c r="AL1870" s="91">
        <v>16.5</v>
      </c>
      <c r="AM1870" s="91">
        <v>14.320256604200001</v>
      </c>
      <c r="AN1870" s="91">
        <v>1809</v>
      </c>
      <c r="AO1870" s="90">
        <v>15</v>
      </c>
      <c r="AP1870" s="91">
        <v>90.644999999999996</v>
      </c>
      <c r="AQ1870" s="91">
        <v>54.188499999999998</v>
      </c>
      <c r="AR1870" s="91">
        <v>89</v>
      </c>
      <c r="AS1870" s="91">
        <v>107.1989342536</v>
      </c>
      <c r="AT1870" s="91">
        <v>108.8526150567</v>
      </c>
      <c r="AU1870" s="90">
        <v>352</v>
      </c>
      <c r="AV1870" s="90">
        <v>0</v>
      </c>
      <c r="AW1870" s="91">
        <v>2.44</v>
      </c>
      <c r="AX1870" s="91" t="s">
        <v>566</v>
      </c>
      <c r="AY1870" s="91">
        <v>219.99</v>
      </c>
      <c r="AZ1870" s="88" t="s">
        <v>4928</v>
      </c>
      <c r="BA1870" s="91">
        <v>221.7</v>
      </c>
      <c r="BB1870" s="91">
        <v>112.79106574639999</v>
      </c>
      <c r="BC1870" s="94">
        <v>0.55442984549999996</v>
      </c>
      <c r="BD1870" s="91">
        <v>61.816000000000003</v>
      </c>
      <c r="BE1870" s="95">
        <v>89.769000000000005</v>
      </c>
      <c r="BF1870" s="91">
        <v>5.26</v>
      </c>
      <c r="BG1870" s="91">
        <v>22.4</v>
      </c>
      <c r="BH1870" s="94" t="s">
        <v>566</v>
      </c>
      <c r="BI1870" s="94" t="s">
        <v>566</v>
      </c>
      <c r="BJ1870" s="93">
        <v>538</v>
      </c>
      <c r="BK1870" s="94">
        <v>206</v>
      </c>
      <c r="BL1870" s="91">
        <v>117.95903</v>
      </c>
      <c r="BM1870" s="96">
        <v>12.14977975</v>
      </c>
      <c r="BN1870" s="96" t="s">
        <v>566</v>
      </c>
      <c r="BO1870" s="88" t="s">
        <v>430</v>
      </c>
      <c r="BP1870" s="88" t="s">
        <v>566</v>
      </c>
      <c r="BQ1870" s="91">
        <v>61.816000000000003</v>
      </c>
      <c r="BR1870" s="95">
        <v>89.769000000000005</v>
      </c>
      <c r="BS1870" s="91">
        <v>5.26</v>
      </c>
      <c r="BT1870" s="90">
        <v>30</v>
      </c>
      <c r="BU1870" s="91">
        <v>0</v>
      </c>
      <c r="BV1870" s="91">
        <v>157.86000000000001</v>
      </c>
      <c r="BW1870" s="96">
        <v>16.25958</v>
      </c>
      <c r="BX1870" s="96" t="s">
        <v>566</v>
      </c>
      <c r="BY1870" s="96" t="s">
        <v>566</v>
      </c>
      <c r="BZ1870" s="96" t="s">
        <v>566</v>
      </c>
      <c r="CA1870" s="96" t="s">
        <v>566</v>
      </c>
      <c r="CB1870" s="96" t="s">
        <v>566</v>
      </c>
      <c r="CC1870" s="96" t="s">
        <v>566</v>
      </c>
      <c r="CD1870" s="96" t="s">
        <v>566</v>
      </c>
      <c r="CE1870" s="96" t="s">
        <v>566</v>
      </c>
      <c r="CF1870" s="88" t="s">
        <v>566</v>
      </c>
      <c r="CG1870" s="88" t="s">
        <v>566</v>
      </c>
      <c r="CH1870" s="92" t="s">
        <v>566</v>
      </c>
      <c r="CI1870" s="91">
        <v>0</v>
      </c>
      <c r="CJ1870" s="91">
        <v>0</v>
      </c>
      <c r="CK1870" s="90" t="s">
        <v>566</v>
      </c>
      <c r="CL1870" s="91">
        <v>-0.37926085059999998</v>
      </c>
      <c r="CM1870" s="91">
        <v>0.75726085060000004</v>
      </c>
      <c r="CN1870" s="88" t="s">
        <v>566</v>
      </c>
      <c r="CO1870" s="91">
        <v>158</v>
      </c>
      <c r="CP1870" s="91">
        <v>34.369180609700003</v>
      </c>
      <c r="CQ1870" s="91">
        <v>2.9256845318</v>
      </c>
      <c r="CR1870" s="91">
        <v>-27.446953367999999</v>
      </c>
      <c r="CS1870" s="91">
        <v>-2.3363154682</v>
      </c>
      <c r="CT1870" s="90">
        <v>-3.5</v>
      </c>
      <c r="CU1870" s="96">
        <v>1.018</v>
      </c>
      <c r="CV1870" s="96">
        <v>0.83199999999999996</v>
      </c>
      <c r="CW1870" s="96">
        <v>0.73799999999999999</v>
      </c>
      <c r="CX1870" s="93">
        <v>2773</v>
      </c>
      <c r="CY1870" s="93">
        <v>2755.73</v>
      </c>
      <c r="CZ1870" s="93">
        <v>74.5</v>
      </c>
      <c r="DA1870" s="90">
        <v>103</v>
      </c>
      <c r="DB1870" s="90" t="s">
        <v>566</v>
      </c>
      <c r="DC1870" s="90">
        <v>126.4</v>
      </c>
      <c r="DD1870" s="91">
        <v>272</v>
      </c>
      <c r="DE1870" s="91">
        <v>-19.121323529400001</v>
      </c>
      <c r="DF1870" s="93">
        <v>35.6</v>
      </c>
      <c r="DG1870" s="88" t="s">
        <v>393</v>
      </c>
      <c r="DH1870" s="88" t="s">
        <v>566</v>
      </c>
      <c r="DI1870" s="88">
        <v>1</v>
      </c>
      <c r="DJ1870" s="88" t="s">
        <v>2398</v>
      </c>
      <c r="DK1870" s="90">
        <v>-4.5</v>
      </c>
      <c r="DL1870" s="91">
        <v>89.769000000000005</v>
      </c>
      <c r="DM1870" s="91">
        <v>0.72518283250000004</v>
      </c>
      <c r="DN1870" s="91">
        <v>80.854056356599997</v>
      </c>
      <c r="DO1870" s="91">
        <v>6.8827204436000002</v>
      </c>
      <c r="DP1870" s="91">
        <v>19.037922378899999</v>
      </c>
      <c r="DQ1870" s="91">
        <v>1.6207204436</v>
      </c>
      <c r="DR1870" s="91">
        <v>44.9540837849</v>
      </c>
      <c r="DS1870" s="91">
        <v>3.8267268883000001</v>
      </c>
      <c r="DT1870" s="91">
        <v>-16.862050192800002</v>
      </c>
      <c r="DU1870" s="91">
        <v>-1.4352731116999999</v>
      </c>
      <c r="DV1870" s="91" t="s">
        <v>566</v>
      </c>
      <c r="DW1870" s="97"/>
      <c r="DX1870" s="98" t="s">
        <v>689</v>
      </c>
      <c r="DY1870" s="99" t="s">
        <v>689</v>
      </c>
      <c r="DZ1870" s="98" t="s">
        <v>689</v>
      </c>
      <c r="EA1870" s="100" t="s">
        <v>689</v>
      </c>
      <c r="EB1870" s="101" t="s">
        <v>2761</v>
      </c>
      <c r="EC1870" s="38"/>
    </row>
    <row r="1871" spans="1:133" ht="15" customHeight="1" x14ac:dyDescent="0.25">
      <c r="A1871" s="17" t="str">
        <f t="shared" si="28"/>
        <v>977_Восточно-Придорожное</v>
      </c>
      <c r="B1871" s="87">
        <v>99</v>
      </c>
      <c r="C1871" s="88" t="s">
        <v>733</v>
      </c>
      <c r="D1871" s="88" t="s">
        <v>568</v>
      </c>
      <c r="E1871" s="88" t="s">
        <v>1715</v>
      </c>
      <c r="F1871" s="88" t="s">
        <v>7</v>
      </c>
      <c r="G1871" s="88" t="s">
        <v>1506</v>
      </c>
      <c r="H1871" s="88" t="s">
        <v>5652</v>
      </c>
      <c r="I1871" s="89">
        <v>977</v>
      </c>
      <c r="J1871" s="88" t="s">
        <v>44</v>
      </c>
      <c r="K1871" s="88" t="s">
        <v>1593</v>
      </c>
      <c r="L1871" s="88" t="s">
        <v>384</v>
      </c>
      <c r="M1871" s="88" t="s">
        <v>1709</v>
      </c>
      <c r="N1871" s="88" t="s">
        <v>13</v>
      </c>
      <c r="O1871" s="90">
        <v>6</v>
      </c>
      <c r="P1871" s="90">
        <v>3240</v>
      </c>
      <c r="Q1871" s="90">
        <v>3246</v>
      </c>
      <c r="R1871" s="91">
        <v>420.33</v>
      </c>
      <c r="S1871" s="90" t="s">
        <v>150</v>
      </c>
      <c r="T1871" s="90">
        <v>3269</v>
      </c>
      <c r="U1871" s="90">
        <v>3.9</v>
      </c>
      <c r="V1871" s="88" t="s">
        <v>31</v>
      </c>
      <c r="W1871" s="88" t="s">
        <v>566</v>
      </c>
      <c r="X1871" s="88" t="s">
        <v>566</v>
      </c>
      <c r="Y1871" s="90" t="s">
        <v>566</v>
      </c>
      <c r="Z1871" s="90" t="s">
        <v>566</v>
      </c>
      <c r="AA1871" s="90">
        <v>73</v>
      </c>
      <c r="AB1871" s="91" t="s">
        <v>566</v>
      </c>
      <c r="AC1871" s="88" t="s">
        <v>566</v>
      </c>
      <c r="AD1871" s="90" t="s">
        <v>566</v>
      </c>
      <c r="AE1871" s="90" t="s">
        <v>566</v>
      </c>
      <c r="AF1871" s="90" t="s">
        <v>566</v>
      </c>
      <c r="AG1871" s="91" t="s">
        <v>566</v>
      </c>
      <c r="AH1871" s="92" t="s">
        <v>566</v>
      </c>
      <c r="AI1871" s="93" t="s">
        <v>566</v>
      </c>
      <c r="AJ1871" s="88" t="s">
        <v>39</v>
      </c>
      <c r="AK1871" s="90" t="s">
        <v>566</v>
      </c>
      <c r="AL1871" s="91" t="s">
        <v>566</v>
      </c>
      <c r="AM1871" s="91" t="s">
        <v>566</v>
      </c>
      <c r="AN1871" s="91" t="s">
        <v>566</v>
      </c>
      <c r="AO1871" s="90" t="s">
        <v>566</v>
      </c>
      <c r="AP1871" s="91" t="s">
        <v>566</v>
      </c>
      <c r="AQ1871" s="91" t="s">
        <v>566</v>
      </c>
      <c r="AR1871" s="91" t="s">
        <v>566</v>
      </c>
      <c r="AS1871" s="91" t="s">
        <v>566</v>
      </c>
      <c r="AT1871" s="91" t="s">
        <v>566</v>
      </c>
      <c r="AU1871" s="90">
        <v>350</v>
      </c>
      <c r="AV1871" s="90">
        <v>0</v>
      </c>
      <c r="AW1871" s="91">
        <v>8.34</v>
      </c>
      <c r="AX1871" s="91" t="s">
        <v>566</v>
      </c>
      <c r="AY1871" s="91">
        <v>241.5</v>
      </c>
      <c r="AZ1871" s="88" t="s">
        <v>5252</v>
      </c>
      <c r="BA1871" s="91">
        <v>244.21</v>
      </c>
      <c r="BB1871" s="91" t="s">
        <v>566</v>
      </c>
      <c r="BC1871" s="94" t="s">
        <v>566</v>
      </c>
      <c r="BD1871" s="91" t="s">
        <v>566</v>
      </c>
      <c r="BE1871" s="95">
        <v>0</v>
      </c>
      <c r="BF1871" s="91" t="s">
        <v>566</v>
      </c>
      <c r="BG1871" s="91">
        <v>0</v>
      </c>
      <c r="BH1871" s="94" t="s">
        <v>566</v>
      </c>
      <c r="BI1871" s="94" t="s">
        <v>566</v>
      </c>
      <c r="BJ1871" s="93">
        <v>0</v>
      </c>
      <c r="BK1871" s="94">
        <v>0</v>
      </c>
      <c r="BL1871" s="91" t="s">
        <v>566</v>
      </c>
      <c r="BM1871" s="96">
        <v>0</v>
      </c>
      <c r="BN1871" s="96" t="s">
        <v>566</v>
      </c>
      <c r="BO1871" s="88" t="s">
        <v>745</v>
      </c>
      <c r="BP1871" s="88" t="s">
        <v>1211</v>
      </c>
      <c r="BQ1871" s="91" t="s">
        <v>566</v>
      </c>
      <c r="BR1871" s="95">
        <v>0</v>
      </c>
      <c r="BS1871" s="91" t="s">
        <v>566</v>
      </c>
      <c r="BT1871" s="90" t="s">
        <v>566</v>
      </c>
      <c r="BU1871" s="91" t="s">
        <v>566</v>
      </c>
      <c r="BV1871" s="91" t="s">
        <v>566</v>
      </c>
      <c r="BW1871" s="96" t="s">
        <v>566</v>
      </c>
      <c r="BX1871" s="96" t="s">
        <v>566</v>
      </c>
      <c r="BY1871" s="96" t="s">
        <v>1211</v>
      </c>
      <c r="BZ1871" s="96" t="s">
        <v>566</v>
      </c>
      <c r="CA1871" s="96" t="s">
        <v>566</v>
      </c>
      <c r="CB1871" s="96" t="s">
        <v>566</v>
      </c>
      <c r="CC1871" s="96" t="s">
        <v>566</v>
      </c>
      <c r="CD1871" s="96" t="s">
        <v>566</v>
      </c>
      <c r="CE1871" s="96" t="s">
        <v>566</v>
      </c>
      <c r="CF1871" s="88" t="s">
        <v>566</v>
      </c>
      <c r="CG1871" s="88" t="s">
        <v>566</v>
      </c>
      <c r="CH1871" s="92" t="s">
        <v>566</v>
      </c>
      <c r="CI1871" s="91">
        <v>0</v>
      </c>
      <c r="CJ1871" s="91">
        <v>0</v>
      </c>
      <c r="CK1871" s="90" t="s">
        <v>566</v>
      </c>
      <c r="CL1871" s="91" t="s">
        <v>566</v>
      </c>
      <c r="CM1871" s="91" t="s">
        <v>566</v>
      </c>
      <c r="CN1871" s="88" t="s">
        <v>566</v>
      </c>
      <c r="CO1871" s="91">
        <v>107.44</v>
      </c>
      <c r="CP1871" s="91" t="s">
        <v>566</v>
      </c>
      <c r="CQ1871" s="91" t="s">
        <v>566</v>
      </c>
      <c r="CR1871" s="91" t="s">
        <v>566</v>
      </c>
      <c r="CS1871" s="91" t="s">
        <v>566</v>
      </c>
      <c r="CT1871" s="90">
        <v>-3.5</v>
      </c>
      <c r="CU1871" s="96">
        <v>1.018</v>
      </c>
      <c r="CV1871" s="96">
        <v>0.83199999999999996</v>
      </c>
      <c r="CW1871" s="96">
        <v>0.73799999999999999</v>
      </c>
      <c r="CX1871" s="93">
        <v>2773</v>
      </c>
      <c r="CY1871" s="93">
        <v>2745.17</v>
      </c>
      <c r="CZ1871" s="93">
        <v>74.5</v>
      </c>
      <c r="DA1871" s="90">
        <v>103</v>
      </c>
      <c r="DB1871" s="90" t="s">
        <v>566</v>
      </c>
      <c r="DC1871" s="90">
        <v>126.4</v>
      </c>
      <c r="DD1871" s="91">
        <v>272</v>
      </c>
      <c r="DE1871" s="91">
        <v>-11.2132352941</v>
      </c>
      <c r="DF1871" s="93">
        <v>35.6</v>
      </c>
      <c r="DG1871" s="88" t="s">
        <v>393</v>
      </c>
      <c r="DH1871" s="88" t="s">
        <v>566</v>
      </c>
      <c r="DI1871" s="88" t="s">
        <v>566</v>
      </c>
      <c r="DJ1871" s="88" t="s">
        <v>2317</v>
      </c>
      <c r="DK1871" s="90">
        <v>-4.5</v>
      </c>
      <c r="DL1871" s="91">
        <v>0</v>
      </c>
      <c r="DM1871" s="91" t="s">
        <v>566</v>
      </c>
      <c r="DN1871" s="91" t="s">
        <v>566</v>
      </c>
      <c r="DO1871" s="91" t="s">
        <v>566</v>
      </c>
      <c r="DP1871" s="91" t="s">
        <v>566</v>
      </c>
      <c r="DQ1871" s="91" t="s">
        <v>566</v>
      </c>
      <c r="DR1871" s="91" t="s">
        <v>566</v>
      </c>
      <c r="DS1871" s="91" t="s">
        <v>566</v>
      </c>
      <c r="DT1871" s="91" t="s">
        <v>566</v>
      </c>
      <c r="DU1871" s="91" t="s">
        <v>566</v>
      </c>
      <c r="DV1871" s="91">
        <v>178.75</v>
      </c>
      <c r="DW1871" s="97"/>
      <c r="DX1871" s="98" t="s">
        <v>566</v>
      </c>
      <c r="DY1871" s="99" t="s">
        <v>689</v>
      </c>
      <c r="DZ1871" s="98" t="s">
        <v>689</v>
      </c>
      <c r="EA1871" s="100" t="s">
        <v>689</v>
      </c>
      <c r="EB1871" s="101" t="s">
        <v>566</v>
      </c>
      <c r="EC1871" s="38"/>
    </row>
    <row r="1872" spans="1:133" ht="15" customHeight="1" x14ac:dyDescent="0.25">
      <c r="A1872" s="17" t="str">
        <f t="shared" si="28"/>
        <v>979_Восточно-Придорожное</v>
      </c>
      <c r="B1872" s="87">
        <v>100</v>
      </c>
      <c r="C1872" s="88" t="s">
        <v>733</v>
      </c>
      <c r="D1872" s="88" t="s">
        <v>568</v>
      </c>
      <c r="E1872" s="88" t="s">
        <v>1715</v>
      </c>
      <c r="F1872" s="88" t="s">
        <v>7</v>
      </c>
      <c r="G1872" s="88" t="s">
        <v>1506</v>
      </c>
      <c r="H1872" s="88" t="s">
        <v>1716</v>
      </c>
      <c r="I1872" s="89">
        <v>979</v>
      </c>
      <c r="J1872" s="88" t="s">
        <v>13</v>
      </c>
      <c r="K1872" s="88" t="s">
        <v>1593</v>
      </c>
      <c r="L1872" s="88" t="s">
        <v>385</v>
      </c>
      <c r="M1872" s="88" t="s">
        <v>1717</v>
      </c>
      <c r="N1872" s="88" t="s">
        <v>7</v>
      </c>
      <c r="O1872" s="90">
        <v>9</v>
      </c>
      <c r="P1872" s="90">
        <v>2362</v>
      </c>
      <c r="Q1872" s="90">
        <v>2371</v>
      </c>
      <c r="R1872" s="91">
        <v>57.21</v>
      </c>
      <c r="S1872" s="90" t="s">
        <v>150</v>
      </c>
      <c r="T1872" s="90">
        <v>2811</v>
      </c>
      <c r="U1872" s="90">
        <v>17.7</v>
      </c>
      <c r="V1872" s="88" t="s">
        <v>31</v>
      </c>
      <c r="W1872" s="88" t="s">
        <v>40</v>
      </c>
      <c r="X1872" s="88" t="s">
        <v>328</v>
      </c>
      <c r="Y1872" s="90" t="s">
        <v>848</v>
      </c>
      <c r="Z1872" s="90" t="s">
        <v>566</v>
      </c>
      <c r="AA1872" s="90">
        <v>73</v>
      </c>
      <c r="AB1872" s="91" t="s">
        <v>4479</v>
      </c>
      <c r="AC1872" s="88" t="s">
        <v>566</v>
      </c>
      <c r="AD1872" s="90" t="s">
        <v>566</v>
      </c>
      <c r="AE1872" s="90" t="s">
        <v>2019</v>
      </c>
      <c r="AF1872" s="90" t="s">
        <v>40</v>
      </c>
      <c r="AG1872" s="91" t="s">
        <v>3473</v>
      </c>
      <c r="AH1872" s="92" t="s">
        <v>4745</v>
      </c>
      <c r="AI1872" s="93">
        <v>143</v>
      </c>
      <c r="AJ1872" s="88" t="s">
        <v>3149</v>
      </c>
      <c r="AK1872" s="90" t="s">
        <v>566</v>
      </c>
      <c r="AL1872" s="91">
        <v>12.4</v>
      </c>
      <c r="AM1872" s="91">
        <v>10.1</v>
      </c>
      <c r="AN1872" s="91">
        <v>926</v>
      </c>
      <c r="AO1872" s="90">
        <v>51</v>
      </c>
      <c r="AP1872" s="91">
        <v>18.48</v>
      </c>
      <c r="AQ1872" s="91" t="s">
        <v>566</v>
      </c>
      <c r="AR1872" s="91" t="s">
        <v>566</v>
      </c>
      <c r="AS1872" s="91">
        <v>156.47999999999999</v>
      </c>
      <c r="AT1872" s="91">
        <v>158.15</v>
      </c>
      <c r="AU1872" s="90">
        <v>266</v>
      </c>
      <c r="AV1872" s="90">
        <v>0</v>
      </c>
      <c r="AW1872" s="91">
        <v>0.66</v>
      </c>
      <c r="AX1872" s="91" t="s">
        <v>566</v>
      </c>
      <c r="AY1872" s="91">
        <v>179.69</v>
      </c>
      <c r="AZ1872" s="88" t="s">
        <v>4928</v>
      </c>
      <c r="BA1872" s="91">
        <v>181.4</v>
      </c>
      <c r="BB1872" s="91">
        <v>23.21</v>
      </c>
      <c r="BC1872" s="94">
        <v>19.707626023300001</v>
      </c>
      <c r="BD1872" s="91">
        <v>457.41399999999999</v>
      </c>
      <c r="BE1872" s="95">
        <v>97.644000000000005</v>
      </c>
      <c r="BF1872" s="91">
        <v>8.98</v>
      </c>
      <c r="BG1872" s="91">
        <v>31</v>
      </c>
      <c r="BH1872" s="94" t="s">
        <v>566</v>
      </c>
      <c r="BI1872" s="94" t="s">
        <v>566</v>
      </c>
      <c r="BJ1872" s="93">
        <v>743</v>
      </c>
      <c r="BK1872" s="94">
        <v>1</v>
      </c>
      <c r="BL1872" s="91">
        <v>277.91404</v>
      </c>
      <c r="BM1872" s="96">
        <v>24.45643557</v>
      </c>
      <c r="BN1872" s="96" t="s">
        <v>566</v>
      </c>
      <c r="BO1872" s="88" t="s">
        <v>430</v>
      </c>
      <c r="BP1872" s="88" t="s">
        <v>566</v>
      </c>
      <c r="BQ1872" s="91">
        <v>457.41399999999999</v>
      </c>
      <c r="BR1872" s="95">
        <v>97.644000000000005</v>
      </c>
      <c r="BS1872" s="91">
        <v>8.98</v>
      </c>
      <c r="BT1872" s="90">
        <v>30</v>
      </c>
      <c r="BU1872" s="91">
        <v>0</v>
      </c>
      <c r="BV1872" s="91">
        <v>269.31</v>
      </c>
      <c r="BW1872" s="96">
        <v>23.699280000000002</v>
      </c>
      <c r="BX1872" s="96" t="s">
        <v>566</v>
      </c>
      <c r="BY1872" s="96" t="s">
        <v>566</v>
      </c>
      <c r="BZ1872" s="96" t="s">
        <v>566</v>
      </c>
      <c r="CA1872" s="96" t="s">
        <v>566</v>
      </c>
      <c r="CB1872" s="96" t="s">
        <v>566</v>
      </c>
      <c r="CC1872" s="96" t="s">
        <v>566</v>
      </c>
      <c r="CD1872" s="96" t="s">
        <v>566</v>
      </c>
      <c r="CE1872" s="96" t="s">
        <v>566</v>
      </c>
      <c r="CF1872" s="88" t="s">
        <v>566</v>
      </c>
      <c r="CG1872" s="88" t="s">
        <v>566</v>
      </c>
      <c r="CH1872" s="92" t="s">
        <v>566</v>
      </c>
      <c r="CI1872" s="91">
        <v>0</v>
      </c>
      <c r="CJ1872" s="91">
        <v>0</v>
      </c>
      <c r="CK1872" s="90" t="s">
        <v>566</v>
      </c>
      <c r="CL1872" s="91">
        <v>-2.0749401341999998</v>
      </c>
      <c r="CM1872" s="91">
        <v>0.85194013420000003</v>
      </c>
      <c r="CN1872" s="88" t="s">
        <v>566</v>
      </c>
      <c r="CO1872" s="91">
        <v>125.375</v>
      </c>
      <c r="CP1872" s="91">
        <v>1070.4198583806001</v>
      </c>
      <c r="CQ1872" s="91">
        <v>21.007654138700001</v>
      </c>
      <c r="CR1872" s="91">
        <v>613.00579388530002</v>
      </c>
      <c r="CS1872" s="91">
        <v>12.030654138699999</v>
      </c>
      <c r="CT1872" s="90">
        <v>32.700000000000003</v>
      </c>
      <c r="CU1872" s="96">
        <v>1.016</v>
      </c>
      <c r="CV1872" s="96">
        <v>0.83299999999999996</v>
      </c>
      <c r="CW1872" s="96">
        <v>0.752</v>
      </c>
      <c r="CX1872" s="93">
        <v>2249</v>
      </c>
      <c r="CY1872" s="93">
        <v>2231.59</v>
      </c>
      <c r="CZ1872" s="93">
        <v>73.2</v>
      </c>
      <c r="DA1872" s="90">
        <v>88</v>
      </c>
      <c r="DB1872" s="90" t="s">
        <v>566</v>
      </c>
      <c r="DC1872" s="90">
        <v>100.3</v>
      </c>
      <c r="DD1872" s="91">
        <v>231</v>
      </c>
      <c r="DE1872" s="91">
        <v>-22.212121212100001</v>
      </c>
      <c r="DF1872" s="93">
        <v>288.3</v>
      </c>
      <c r="DG1872" s="88" t="s">
        <v>393</v>
      </c>
      <c r="DH1872" s="88" t="s">
        <v>566</v>
      </c>
      <c r="DI1872" s="88">
        <v>1</v>
      </c>
      <c r="DJ1872" s="88" t="s">
        <v>566</v>
      </c>
      <c r="DK1872" s="90">
        <v>0</v>
      </c>
      <c r="DL1872" s="91">
        <v>97.644000000000005</v>
      </c>
      <c r="DM1872" s="91">
        <v>102.89330865549999</v>
      </c>
      <c r="DN1872" s="91">
        <v>2388.1536938951999</v>
      </c>
      <c r="DO1872" s="91">
        <v>46.868998588499998</v>
      </c>
      <c r="DP1872" s="91">
        <v>1930.7396293999</v>
      </c>
      <c r="DQ1872" s="91">
        <v>37.891998588500002</v>
      </c>
      <c r="DR1872" s="91">
        <v>5588.6500596258002</v>
      </c>
      <c r="DS1872" s="91">
        <v>109.68072633920001</v>
      </c>
      <c r="DT1872" s="91">
        <v>5131.2359951304998</v>
      </c>
      <c r="DU1872" s="91">
        <v>100.7037263392</v>
      </c>
      <c r="DV1872" s="91">
        <v>158.2641066667</v>
      </c>
      <c r="DW1872" s="97"/>
      <c r="DX1872" s="98" t="s">
        <v>689</v>
      </c>
      <c r="DY1872" s="99" t="s">
        <v>689</v>
      </c>
      <c r="DZ1872" s="98" t="s">
        <v>689</v>
      </c>
      <c r="EA1872" s="100" t="s">
        <v>689</v>
      </c>
      <c r="EB1872" s="101" t="s">
        <v>2761</v>
      </c>
      <c r="EC1872" s="38"/>
    </row>
    <row r="1873" spans="1:133" ht="15" customHeight="1" x14ac:dyDescent="0.25">
      <c r="A1873" s="17" t="str">
        <f t="shared" si="28"/>
        <v>982_Восточно-Придорожное</v>
      </c>
      <c r="B1873" s="87">
        <v>101</v>
      </c>
      <c r="C1873" s="88" t="s">
        <v>733</v>
      </c>
      <c r="D1873" s="88" t="s">
        <v>568</v>
      </c>
      <c r="E1873" s="88" t="s">
        <v>1715</v>
      </c>
      <c r="F1873" s="88" t="s">
        <v>7</v>
      </c>
      <c r="G1873" s="88" t="s">
        <v>1506</v>
      </c>
      <c r="H1873" s="88" t="s">
        <v>3344</v>
      </c>
      <c r="I1873" s="89">
        <v>982</v>
      </c>
      <c r="J1873" s="88" t="s">
        <v>13</v>
      </c>
      <c r="K1873" s="88" t="s">
        <v>1593</v>
      </c>
      <c r="L1873" s="88" t="s">
        <v>384</v>
      </c>
      <c r="M1873" s="88" t="s">
        <v>1720</v>
      </c>
      <c r="N1873" s="88" t="s">
        <v>6</v>
      </c>
      <c r="O1873" s="90">
        <v>15</v>
      </c>
      <c r="P1873" s="90">
        <v>2524.8000000000002</v>
      </c>
      <c r="Q1873" s="90">
        <v>2555</v>
      </c>
      <c r="R1873" s="91">
        <v>270.66199999999998</v>
      </c>
      <c r="S1873" s="90" t="s">
        <v>150</v>
      </c>
      <c r="T1873" s="90">
        <v>2628</v>
      </c>
      <c r="U1873" s="90">
        <v>11.8</v>
      </c>
      <c r="V1873" s="88" t="s">
        <v>31</v>
      </c>
      <c r="W1873" s="88" t="s">
        <v>156</v>
      </c>
      <c r="X1873" s="88" t="s">
        <v>289</v>
      </c>
      <c r="Y1873" s="90" t="s">
        <v>1146</v>
      </c>
      <c r="Z1873" s="90" t="s">
        <v>566</v>
      </c>
      <c r="AA1873" s="90">
        <v>73</v>
      </c>
      <c r="AB1873" s="91" t="s">
        <v>4480</v>
      </c>
      <c r="AC1873" s="88" t="s">
        <v>566</v>
      </c>
      <c r="AD1873" s="90" t="s">
        <v>566</v>
      </c>
      <c r="AE1873" s="90" t="s">
        <v>1249</v>
      </c>
      <c r="AF1873" s="90" t="s">
        <v>156</v>
      </c>
      <c r="AG1873" s="91" t="s">
        <v>3503</v>
      </c>
      <c r="AH1873" s="92" t="s">
        <v>3061</v>
      </c>
      <c r="AI1873" s="93">
        <v>396</v>
      </c>
      <c r="AJ1873" s="88" t="s">
        <v>566</v>
      </c>
      <c r="AK1873" s="90" t="s">
        <v>566</v>
      </c>
      <c r="AL1873" s="91">
        <v>12.4</v>
      </c>
      <c r="AM1873" s="91">
        <v>10.6785097489</v>
      </c>
      <c r="AN1873" s="91">
        <v>1617</v>
      </c>
      <c r="AO1873" s="90">
        <v>11.9</v>
      </c>
      <c r="AP1873" s="91">
        <v>227.011</v>
      </c>
      <c r="AQ1873" s="91" t="s">
        <v>566</v>
      </c>
      <c r="AR1873" s="91" t="s">
        <v>566</v>
      </c>
      <c r="AS1873" s="91">
        <v>88.12</v>
      </c>
      <c r="AT1873" s="91">
        <v>89.78</v>
      </c>
      <c r="AU1873" s="90">
        <v>828</v>
      </c>
      <c r="AV1873" s="90">
        <v>0</v>
      </c>
      <c r="AW1873" s="91">
        <v>113.65600000000001</v>
      </c>
      <c r="AX1873" s="91" t="s">
        <v>566</v>
      </c>
      <c r="AY1873" s="91">
        <v>140.01</v>
      </c>
      <c r="AZ1873" s="88" t="s">
        <v>4928</v>
      </c>
      <c r="BA1873" s="91">
        <v>141.69999999999999</v>
      </c>
      <c r="BB1873" s="91">
        <v>51.89</v>
      </c>
      <c r="BC1873" s="94">
        <v>2.7363380783000002</v>
      </c>
      <c r="BD1873" s="91">
        <v>141.29300000000001</v>
      </c>
      <c r="BE1873" s="95">
        <v>96.995999999999995</v>
      </c>
      <c r="BF1873" s="91">
        <v>3.7</v>
      </c>
      <c r="BG1873" s="91">
        <v>31</v>
      </c>
      <c r="BH1873" s="94" t="s">
        <v>566</v>
      </c>
      <c r="BI1873" s="94" t="s">
        <v>566</v>
      </c>
      <c r="BJ1873" s="93">
        <v>744</v>
      </c>
      <c r="BK1873" s="94">
        <v>0</v>
      </c>
      <c r="BL1873" s="91">
        <v>114.72984</v>
      </c>
      <c r="BM1873" s="96">
        <v>6.0806816399999999</v>
      </c>
      <c r="BN1873" s="96" t="s">
        <v>566</v>
      </c>
      <c r="BO1873" s="88" t="s">
        <v>430</v>
      </c>
      <c r="BP1873" s="88" t="s">
        <v>566</v>
      </c>
      <c r="BQ1873" s="91">
        <v>141.29300000000001</v>
      </c>
      <c r="BR1873" s="95">
        <v>96.995999999999995</v>
      </c>
      <c r="BS1873" s="91">
        <v>3.7</v>
      </c>
      <c r="BT1873" s="90">
        <v>30</v>
      </c>
      <c r="BU1873" s="91">
        <v>0</v>
      </c>
      <c r="BV1873" s="91">
        <v>111</v>
      </c>
      <c r="BW1873" s="96">
        <v>5.883</v>
      </c>
      <c r="BX1873" s="96" t="s">
        <v>566</v>
      </c>
      <c r="BY1873" s="96" t="s">
        <v>566</v>
      </c>
      <c r="BZ1873" s="96" t="s">
        <v>566</v>
      </c>
      <c r="CA1873" s="96" t="s">
        <v>566</v>
      </c>
      <c r="CB1873" s="96" t="s">
        <v>566</v>
      </c>
      <c r="CC1873" s="96" t="s">
        <v>566</v>
      </c>
      <c r="CD1873" s="96" t="s">
        <v>566</v>
      </c>
      <c r="CE1873" s="96" t="s">
        <v>566</v>
      </c>
      <c r="CF1873" s="88" t="s">
        <v>566</v>
      </c>
      <c r="CG1873" s="88" t="s">
        <v>566</v>
      </c>
      <c r="CH1873" s="92" t="s">
        <v>566</v>
      </c>
      <c r="CI1873" s="91">
        <v>0</v>
      </c>
      <c r="CJ1873" s="91">
        <v>0</v>
      </c>
      <c r="CK1873" s="90" t="s">
        <v>566</v>
      </c>
      <c r="CL1873" s="91">
        <v>0.27171831860000001</v>
      </c>
      <c r="CM1873" s="91">
        <v>-4.7718318599999997E-2</v>
      </c>
      <c r="CN1873" s="88" t="s">
        <v>566</v>
      </c>
      <c r="CO1873" s="91">
        <v>88.23</v>
      </c>
      <c r="CP1873" s="91">
        <v>138.27140908550001</v>
      </c>
      <c r="CQ1873" s="91">
        <v>3.6218189966000001</v>
      </c>
      <c r="CR1873" s="91">
        <v>-3.0214941403000002</v>
      </c>
      <c r="CS1873" s="91">
        <v>-7.8181003400000004E-2</v>
      </c>
      <c r="CT1873" s="90" t="s">
        <v>566</v>
      </c>
      <c r="CU1873" s="96">
        <v>1.0149999999999999</v>
      </c>
      <c r="CV1873" s="96">
        <v>0.872</v>
      </c>
      <c r="CW1873" s="96">
        <v>0.81299999999999994</v>
      </c>
      <c r="CX1873" s="93">
        <v>2222</v>
      </c>
      <c r="CY1873" s="93">
        <v>2204.8270000000002</v>
      </c>
      <c r="CZ1873" s="93">
        <v>73.2</v>
      </c>
      <c r="DA1873" s="90">
        <v>53</v>
      </c>
      <c r="DB1873" s="90" t="s">
        <v>566</v>
      </c>
      <c r="DC1873" s="90">
        <v>103.8</v>
      </c>
      <c r="DD1873" s="91">
        <v>220</v>
      </c>
      <c r="DE1873" s="91">
        <v>-36.359090909099997</v>
      </c>
      <c r="DF1873" s="93">
        <v>197.4</v>
      </c>
      <c r="DG1873" s="88" t="s">
        <v>393</v>
      </c>
      <c r="DH1873" s="88" t="s">
        <v>566</v>
      </c>
      <c r="DI1873" s="88" t="s">
        <v>566</v>
      </c>
      <c r="DJ1873" s="88" t="s">
        <v>566</v>
      </c>
      <c r="DK1873" s="90" t="s">
        <v>566</v>
      </c>
      <c r="DL1873" s="91">
        <v>96.995999999999995</v>
      </c>
      <c r="DM1873" s="91" t="s">
        <v>566</v>
      </c>
      <c r="DN1873" s="91">
        <v>159.53130560150001</v>
      </c>
      <c r="DO1873" s="91">
        <v>4.1786911481000004</v>
      </c>
      <c r="DP1873" s="91">
        <v>18.238402375700002</v>
      </c>
      <c r="DQ1873" s="91">
        <v>0.47869114810000002</v>
      </c>
      <c r="DR1873" s="91">
        <v>156.11979027629999</v>
      </c>
      <c r="DS1873" s="91">
        <v>4.0893314525999997</v>
      </c>
      <c r="DT1873" s="91">
        <v>14.8268870505</v>
      </c>
      <c r="DU1873" s="91">
        <v>0.38933145260000002</v>
      </c>
      <c r="DV1873" s="91">
        <v>114.997135</v>
      </c>
      <c r="DW1873" s="97"/>
      <c r="DX1873" s="98" t="s">
        <v>689</v>
      </c>
      <c r="DY1873" s="99" t="s">
        <v>689</v>
      </c>
      <c r="DZ1873" s="98" t="s">
        <v>689</v>
      </c>
      <c r="EA1873" s="100" t="s">
        <v>566</v>
      </c>
      <c r="EB1873" s="101" t="s">
        <v>2761</v>
      </c>
      <c r="EC1873" s="38"/>
    </row>
    <row r="1874" spans="1:133" ht="15" customHeight="1" x14ac:dyDescent="0.25">
      <c r="A1874" s="17" t="str">
        <f t="shared" si="28"/>
        <v>985_Восточно-Придорожное</v>
      </c>
      <c r="B1874" s="87">
        <v>102</v>
      </c>
      <c r="C1874" s="88" t="s">
        <v>733</v>
      </c>
      <c r="D1874" s="88" t="s">
        <v>568</v>
      </c>
      <c r="E1874" s="88" t="s">
        <v>1715</v>
      </c>
      <c r="F1874" s="88" t="s">
        <v>7</v>
      </c>
      <c r="G1874" s="88" t="s">
        <v>1506</v>
      </c>
      <c r="H1874" s="88" t="s">
        <v>5652</v>
      </c>
      <c r="I1874" s="89">
        <v>985</v>
      </c>
      <c r="J1874" s="88" t="s">
        <v>44</v>
      </c>
      <c r="K1874" s="88" t="s">
        <v>1593</v>
      </c>
      <c r="L1874" s="88" t="s">
        <v>384</v>
      </c>
      <c r="M1874" s="88" t="s">
        <v>1709</v>
      </c>
      <c r="N1874" s="88" t="s">
        <v>13</v>
      </c>
      <c r="O1874" s="90">
        <v>8</v>
      </c>
      <c r="P1874" s="90">
        <v>2937</v>
      </c>
      <c r="Q1874" s="90">
        <v>2945</v>
      </c>
      <c r="R1874" s="91">
        <v>108.84</v>
      </c>
      <c r="S1874" s="90" t="s">
        <v>150</v>
      </c>
      <c r="T1874" s="90">
        <v>2980.7</v>
      </c>
      <c r="U1874" s="90">
        <v>11.2</v>
      </c>
      <c r="V1874" s="88" t="s">
        <v>31</v>
      </c>
      <c r="W1874" s="88" t="s">
        <v>94</v>
      </c>
      <c r="X1874" s="88" t="s">
        <v>1440</v>
      </c>
      <c r="Y1874" s="90" t="s">
        <v>552</v>
      </c>
      <c r="Z1874" s="90" t="s">
        <v>566</v>
      </c>
      <c r="AA1874" s="90">
        <v>73</v>
      </c>
      <c r="AB1874" s="91" t="s">
        <v>4712</v>
      </c>
      <c r="AC1874" s="88" t="s">
        <v>566</v>
      </c>
      <c r="AD1874" s="90" t="s">
        <v>566</v>
      </c>
      <c r="AE1874" s="90" t="s">
        <v>5660</v>
      </c>
      <c r="AF1874" s="90" t="s">
        <v>94</v>
      </c>
      <c r="AG1874" s="91" t="s">
        <v>3478</v>
      </c>
      <c r="AH1874" s="92" t="s">
        <v>4631</v>
      </c>
      <c r="AI1874" s="93">
        <v>202</v>
      </c>
      <c r="AJ1874" s="88" t="s">
        <v>722</v>
      </c>
      <c r="AK1874" s="90" t="s">
        <v>566</v>
      </c>
      <c r="AL1874" s="91">
        <v>16.5</v>
      </c>
      <c r="AM1874" s="91">
        <v>14.320256604200001</v>
      </c>
      <c r="AN1874" s="91">
        <v>2075</v>
      </c>
      <c r="AO1874" s="90">
        <v>14.8</v>
      </c>
      <c r="AP1874" s="91">
        <v>84.882999999999996</v>
      </c>
      <c r="AQ1874" s="91">
        <v>39.479999999999997</v>
      </c>
      <c r="AR1874" s="91" t="s">
        <v>566</v>
      </c>
      <c r="AS1874" s="91">
        <v>86.464498659499995</v>
      </c>
      <c r="AT1874" s="91">
        <v>88.322968418800002</v>
      </c>
      <c r="AU1874" s="90">
        <v>454</v>
      </c>
      <c r="AV1874" s="90">
        <v>0</v>
      </c>
      <c r="AW1874" s="91">
        <v>7.19</v>
      </c>
      <c r="AX1874" s="91" t="s">
        <v>566</v>
      </c>
      <c r="AY1874" s="91">
        <v>225.99</v>
      </c>
      <c r="AZ1874" s="88" t="s">
        <v>4928</v>
      </c>
      <c r="BA1874" s="91">
        <v>227.9</v>
      </c>
      <c r="BB1874" s="91">
        <v>139.5255013405</v>
      </c>
      <c r="BC1874" s="94">
        <v>0.359616255</v>
      </c>
      <c r="BD1874" s="91">
        <v>48.158999999999999</v>
      </c>
      <c r="BE1874" s="95">
        <v>96.331999999999994</v>
      </c>
      <c r="BF1874" s="91">
        <v>1.47</v>
      </c>
      <c r="BG1874" s="91">
        <v>31</v>
      </c>
      <c r="BH1874" s="94" t="s">
        <v>566</v>
      </c>
      <c r="BI1874" s="94" t="s">
        <v>566</v>
      </c>
      <c r="BJ1874" s="93">
        <v>744</v>
      </c>
      <c r="BK1874" s="94">
        <v>0</v>
      </c>
      <c r="BL1874" s="91">
        <v>45.566609999999997</v>
      </c>
      <c r="BM1874" s="96">
        <v>4.6933610300000002</v>
      </c>
      <c r="BN1874" s="96" t="s">
        <v>566</v>
      </c>
      <c r="BO1874" s="88" t="s">
        <v>430</v>
      </c>
      <c r="BP1874" s="88" t="s">
        <v>566</v>
      </c>
      <c r="BQ1874" s="91">
        <v>48.158999999999999</v>
      </c>
      <c r="BR1874" s="95">
        <v>96.331999999999994</v>
      </c>
      <c r="BS1874" s="91">
        <v>1.47</v>
      </c>
      <c r="BT1874" s="90">
        <v>30</v>
      </c>
      <c r="BU1874" s="91">
        <v>0</v>
      </c>
      <c r="BV1874" s="91">
        <v>44.1</v>
      </c>
      <c r="BW1874" s="96">
        <v>4.5423</v>
      </c>
      <c r="BX1874" s="96" t="s">
        <v>566</v>
      </c>
      <c r="BY1874" s="96" t="s">
        <v>566</v>
      </c>
      <c r="BZ1874" s="96" t="s">
        <v>566</v>
      </c>
      <c r="CA1874" s="96" t="s">
        <v>566</v>
      </c>
      <c r="CB1874" s="96" t="s">
        <v>566</v>
      </c>
      <c r="CC1874" s="96" t="s">
        <v>566</v>
      </c>
      <c r="CD1874" s="96" t="s">
        <v>566</v>
      </c>
      <c r="CE1874" s="96" t="s">
        <v>566</v>
      </c>
      <c r="CF1874" s="88" t="s">
        <v>566</v>
      </c>
      <c r="CG1874" s="88" t="s">
        <v>566</v>
      </c>
      <c r="CH1874" s="92" t="s">
        <v>566</v>
      </c>
      <c r="CI1874" s="91">
        <v>0</v>
      </c>
      <c r="CJ1874" s="91">
        <v>0</v>
      </c>
      <c r="CK1874" s="90" t="s">
        <v>566</v>
      </c>
      <c r="CL1874" s="91">
        <v>-0.42634536449999999</v>
      </c>
      <c r="CM1874" s="91">
        <v>-4.1654635500000002E-2</v>
      </c>
      <c r="CN1874" s="88" t="s">
        <v>566</v>
      </c>
      <c r="CO1874" s="91">
        <v>158</v>
      </c>
      <c r="CP1874" s="91">
        <v>24.4504893306</v>
      </c>
      <c r="CQ1874" s="91">
        <v>0.74626301770000003</v>
      </c>
      <c r="CR1874" s="91">
        <v>-23.708865508100001</v>
      </c>
      <c r="CS1874" s="91">
        <v>-0.72373698230000005</v>
      </c>
      <c r="CT1874" s="90">
        <v>-4.99</v>
      </c>
      <c r="CU1874" s="96">
        <v>1.018</v>
      </c>
      <c r="CV1874" s="96">
        <v>0.83199999999999996</v>
      </c>
      <c r="CW1874" s="96">
        <v>0.73799999999999999</v>
      </c>
      <c r="CX1874" s="93">
        <v>2773</v>
      </c>
      <c r="CY1874" s="93">
        <v>2753.66</v>
      </c>
      <c r="CZ1874" s="93">
        <v>74.5</v>
      </c>
      <c r="DA1874" s="90">
        <v>103</v>
      </c>
      <c r="DB1874" s="90" t="s">
        <v>566</v>
      </c>
      <c r="DC1874" s="90">
        <v>126.4</v>
      </c>
      <c r="DD1874" s="91">
        <v>272</v>
      </c>
      <c r="DE1874" s="91">
        <v>-16.9154411765</v>
      </c>
      <c r="DF1874" s="93">
        <v>35.6</v>
      </c>
      <c r="DG1874" s="88" t="s">
        <v>393</v>
      </c>
      <c r="DH1874" s="88" t="s">
        <v>566</v>
      </c>
      <c r="DI1874" s="88">
        <v>1</v>
      </c>
      <c r="DJ1874" s="88" t="s">
        <v>3294</v>
      </c>
      <c r="DK1874" s="90">
        <v>-4.5</v>
      </c>
      <c r="DL1874" s="91">
        <v>96.331999999999994</v>
      </c>
      <c r="DM1874" s="91">
        <v>0.30534934409999998</v>
      </c>
      <c r="DN1874" s="91">
        <v>40.891697354100003</v>
      </c>
      <c r="DO1874" s="91">
        <v>1.2480716052</v>
      </c>
      <c r="DP1874" s="91">
        <v>-7.2676574845999999</v>
      </c>
      <c r="DQ1874" s="91">
        <v>-0.22192839480000001</v>
      </c>
      <c r="DR1874" s="91">
        <v>20.760701904600001</v>
      </c>
      <c r="DS1874" s="91">
        <v>0.633645562</v>
      </c>
      <c r="DT1874" s="91">
        <v>-27.398652934099999</v>
      </c>
      <c r="DU1874" s="91">
        <v>-0.83635443799999998</v>
      </c>
      <c r="DV1874" s="91" t="s">
        <v>566</v>
      </c>
      <c r="DW1874" s="97"/>
      <c r="DX1874" s="98" t="s">
        <v>689</v>
      </c>
      <c r="DY1874" s="99" t="s">
        <v>689</v>
      </c>
      <c r="DZ1874" s="98" t="s">
        <v>689</v>
      </c>
      <c r="EA1874" s="100" t="s">
        <v>689</v>
      </c>
      <c r="EB1874" s="101" t="s">
        <v>2761</v>
      </c>
      <c r="EC1874" s="38"/>
    </row>
    <row r="1875" spans="1:133" ht="15" customHeight="1" x14ac:dyDescent="0.25">
      <c r="A1875" s="17" t="str">
        <f t="shared" ref="A1875:A1918" si="29">CONCATENATE(I1875,"_",G1875)</f>
        <v>986Б_Восточно-Придорожное</v>
      </c>
      <c r="B1875" s="87">
        <v>103</v>
      </c>
      <c r="C1875" s="88" t="s">
        <v>733</v>
      </c>
      <c r="D1875" s="88" t="s">
        <v>568</v>
      </c>
      <c r="E1875" s="88" t="s">
        <v>1715</v>
      </c>
      <c r="F1875" s="88" t="s">
        <v>7</v>
      </c>
      <c r="G1875" s="88" t="s">
        <v>1506</v>
      </c>
      <c r="H1875" s="88" t="s">
        <v>1716</v>
      </c>
      <c r="I1875" s="89" t="s">
        <v>1755</v>
      </c>
      <c r="J1875" s="88" t="s">
        <v>15</v>
      </c>
      <c r="K1875" s="88" t="s">
        <v>1593</v>
      </c>
      <c r="L1875" s="88" t="s">
        <v>385</v>
      </c>
      <c r="M1875" s="88" t="s">
        <v>1717</v>
      </c>
      <c r="N1875" s="88" t="s">
        <v>7</v>
      </c>
      <c r="O1875" s="90">
        <v>6</v>
      </c>
      <c r="P1875" s="90">
        <v>2921</v>
      </c>
      <c r="Q1875" s="90">
        <v>2927</v>
      </c>
      <c r="R1875" s="91">
        <v>606.47500000000002</v>
      </c>
      <c r="S1875" s="90" t="s">
        <v>150</v>
      </c>
      <c r="T1875" s="90">
        <v>3459.6</v>
      </c>
      <c r="U1875" s="90">
        <v>28.8</v>
      </c>
      <c r="V1875" s="88" t="s">
        <v>31</v>
      </c>
      <c r="W1875" s="88" t="s">
        <v>112</v>
      </c>
      <c r="X1875" s="88" t="s">
        <v>103</v>
      </c>
      <c r="Y1875" s="90" t="s">
        <v>856</v>
      </c>
      <c r="Z1875" s="90" t="s">
        <v>566</v>
      </c>
      <c r="AA1875" s="90">
        <v>73</v>
      </c>
      <c r="AB1875" s="91" t="s">
        <v>4481</v>
      </c>
      <c r="AC1875" s="88" t="s">
        <v>566</v>
      </c>
      <c r="AD1875" s="90" t="s">
        <v>566</v>
      </c>
      <c r="AE1875" s="90" t="s">
        <v>1951</v>
      </c>
      <c r="AF1875" s="90" t="s">
        <v>112</v>
      </c>
      <c r="AG1875" s="91" t="s">
        <v>3434</v>
      </c>
      <c r="AH1875" s="92" t="s">
        <v>1533</v>
      </c>
      <c r="AI1875" s="93">
        <v>1621</v>
      </c>
      <c r="AJ1875" s="88" t="s">
        <v>566</v>
      </c>
      <c r="AK1875" s="90">
        <v>5</v>
      </c>
      <c r="AL1875" s="91">
        <v>36</v>
      </c>
      <c r="AM1875" s="91">
        <v>7.9940784627000001</v>
      </c>
      <c r="AN1875" s="91">
        <v>1355</v>
      </c>
      <c r="AO1875" s="90">
        <v>10.3</v>
      </c>
      <c r="AP1875" s="91">
        <v>243.37</v>
      </c>
      <c r="AQ1875" s="91" t="s">
        <v>566</v>
      </c>
      <c r="AR1875" s="91" t="s">
        <v>566</v>
      </c>
      <c r="AS1875" s="91">
        <v>108.62</v>
      </c>
      <c r="AT1875" s="91">
        <v>109.41</v>
      </c>
      <c r="AU1875" s="90">
        <v>276</v>
      </c>
      <c r="AV1875" s="90">
        <v>1.8</v>
      </c>
      <c r="AW1875" s="91">
        <v>8.8699999999999992</v>
      </c>
      <c r="AX1875" s="91" t="s">
        <v>566</v>
      </c>
      <c r="AY1875" s="91">
        <v>178.1</v>
      </c>
      <c r="AZ1875" s="88" t="s">
        <v>4928</v>
      </c>
      <c r="BA1875" s="91">
        <v>178.9</v>
      </c>
      <c r="BB1875" s="91">
        <v>69.48</v>
      </c>
      <c r="BC1875" s="94">
        <v>1.3275043178000001</v>
      </c>
      <c r="BD1875" s="91">
        <v>92.234999999999999</v>
      </c>
      <c r="BE1875" s="95">
        <v>96.998000000000005</v>
      </c>
      <c r="BF1875" s="91">
        <v>2.31</v>
      </c>
      <c r="BG1875" s="91">
        <v>31</v>
      </c>
      <c r="BH1875" s="94" t="s">
        <v>566</v>
      </c>
      <c r="BI1875" s="94" t="s">
        <v>566</v>
      </c>
      <c r="BJ1875" s="93">
        <v>744</v>
      </c>
      <c r="BK1875" s="94">
        <v>0</v>
      </c>
      <c r="BL1875" s="91">
        <v>71.494100000000003</v>
      </c>
      <c r="BM1875" s="96">
        <v>6.2914806900000002</v>
      </c>
      <c r="BN1875" s="96" t="s">
        <v>566</v>
      </c>
      <c r="BO1875" s="88" t="s">
        <v>430</v>
      </c>
      <c r="BP1875" s="88" t="s">
        <v>566</v>
      </c>
      <c r="BQ1875" s="91">
        <v>92.234999999999999</v>
      </c>
      <c r="BR1875" s="95">
        <v>96.998000000000005</v>
      </c>
      <c r="BS1875" s="91">
        <v>2.31</v>
      </c>
      <c r="BT1875" s="90">
        <v>30</v>
      </c>
      <c r="BU1875" s="91">
        <v>0</v>
      </c>
      <c r="BV1875" s="91">
        <v>69.180000000000007</v>
      </c>
      <c r="BW1875" s="96">
        <v>6.0878399999999999</v>
      </c>
      <c r="BX1875" s="96" t="s">
        <v>566</v>
      </c>
      <c r="BY1875" s="96" t="s">
        <v>566</v>
      </c>
      <c r="BZ1875" s="96" t="s">
        <v>566</v>
      </c>
      <c r="CA1875" s="96" t="s">
        <v>566</v>
      </c>
      <c r="CB1875" s="96" t="s">
        <v>566</v>
      </c>
      <c r="CC1875" s="96" t="s">
        <v>566</v>
      </c>
      <c r="CD1875" s="96" t="s">
        <v>566</v>
      </c>
      <c r="CE1875" s="96" t="s">
        <v>566</v>
      </c>
      <c r="CF1875" s="88" t="s">
        <v>566</v>
      </c>
      <c r="CG1875" s="88" t="s">
        <v>566</v>
      </c>
      <c r="CH1875" s="92" t="s">
        <v>566</v>
      </c>
      <c r="CI1875" s="91">
        <v>0</v>
      </c>
      <c r="CJ1875" s="91">
        <v>0</v>
      </c>
      <c r="CK1875" s="90" t="s">
        <v>566</v>
      </c>
      <c r="CL1875" s="91">
        <v>0.3058058045</v>
      </c>
      <c r="CM1875" s="91">
        <v>2.1194195499999999E-2</v>
      </c>
      <c r="CN1875" s="88" t="s">
        <v>566</v>
      </c>
      <c r="CO1875" s="91">
        <v>85.254999999999995</v>
      </c>
      <c r="CP1875" s="91">
        <v>121.9211832746</v>
      </c>
      <c r="CQ1875" s="91">
        <v>3.0485268738000002</v>
      </c>
      <c r="CR1875" s="91">
        <v>29.685781016499998</v>
      </c>
      <c r="CS1875" s="91">
        <v>0.74252687380000004</v>
      </c>
      <c r="CT1875" s="90">
        <v>1</v>
      </c>
      <c r="CU1875" s="96">
        <v>1.016</v>
      </c>
      <c r="CV1875" s="96">
        <v>0.83299999999999996</v>
      </c>
      <c r="CW1875" s="96">
        <v>0.752</v>
      </c>
      <c r="CX1875" s="93">
        <v>2249</v>
      </c>
      <c r="CY1875" s="93">
        <v>2240.8249999999998</v>
      </c>
      <c r="CZ1875" s="93">
        <v>73.7</v>
      </c>
      <c r="DA1875" s="90">
        <v>88</v>
      </c>
      <c r="DB1875" s="90" t="s">
        <v>566</v>
      </c>
      <c r="DC1875" s="90">
        <v>100.3</v>
      </c>
      <c r="DD1875" s="91">
        <v>231</v>
      </c>
      <c r="DE1875" s="91">
        <v>-22.900432900399998</v>
      </c>
      <c r="DF1875" s="93">
        <v>288.3</v>
      </c>
      <c r="DG1875" s="88" t="s">
        <v>393</v>
      </c>
      <c r="DH1875" s="88" t="s">
        <v>566</v>
      </c>
      <c r="DI1875" s="88" t="s">
        <v>566</v>
      </c>
      <c r="DJ1875" s="88" t="s">
        <v>566</v>
      </c>
      <c r="DK1875" s="90">
        <v>0</v>
      </c>
      <c r="DL1875" s="91">
        <v>96.998000000000005</v>
      </c>
      <c r="DM1875" s="91">
        <v>1.4988680662</v>
      </c>
      <c r="DN1875" s="91">
        <v>104.1413532369</v>
      </c>
      <c r="DO1875" s="91">
        <v>2.6039586025000001</v>
      </c>
      <c r="DP1875" s="91">
        <v>11.9059509788</v>
      </c>
      <c r="DQ1875" s="91">
        <v>0.2979586025</v>
      </c>
      <c r="DR1875" s="91">
        <v>137.65904093239999</v>
      </c>
      <c r="DS1875" s="91">
        <v>3.4420375068000002</v>
      </c>
      <c r="DT1875" s="91">
        <v>45.423638674300001</v>
      </c>
      <c r="DU1875" s="91">
        <v>1.1360375067999999</v>
      </c>
      <c r="DV1875" s="91">
        <v>158.2755911111</v>
      </c>
      <c r="DW1875" s="97"/>
      <c r="DX1875" s="98" t="s">
        <v>689</v>
      </c>
      <c r="DY1875" s="99" t="s">
        <v>689</v>
      </c>
      <c r="DZ1875" s="98" t="s">
        <v>689</v>
      </c>
      <c r="EA1875" s="100" t="s">
        <v>689</v>
      </c>
      <c r="EB1875" s="101" t="s">
        <v>2761</v>
      </c>
      <c r="EC1875" s="38"/>
    </row>
    <row r="1876" spans="1:133" ht="15" customHeight="1" x14ac:dyDescent="0.25">
      <c r="A1876" s="17" t="str">
        <f t="shared" si="29"/>
        <v>995_Восточно-Придорожное</v>
      </c>
      <c r="B1876" s="87">
        <v>104</v>
      </c>
      <c r="C1876" s="88" t="s">
        <v>733</v>
      </c>
      <c r="D1876" s="88" t="s">
        <v>568</v>
      </c>
      <c r="E1876" s="88" t="s">
        <v>1715</v>
      </c>
      <c r="F1876" s="88" t="s">
        <v>7</v>
      </c>
      <c r="G1876" s="88" t="s">
        <v>1506</v>
      </c>
      <c r="H1876" s="88" t="s">
        <v>1716</v>
      </c>
      <c r="I1876" s="89">
        <v>995</v>
      </c>
      <c r="J1876" s="88" t="s">
        <v>7</v>
      </c>
      <c r="K1876" s="88" t="s">
        <v>1593</v>
      </c>
      <c r="L1876" s="88" t="s">
        <v>384</v>
      </c>
      <c r="M1876" s="88" t="s">
        <v>1719</v>
      </c>
      <c r="N1876" s="88" t="s">
        <v>6</v>
      </c>
      <c r="O1876" s="90">
        <v>5</v>
      </c>
      <c r="P1876" s="90">
        <v>2418</v>
      </c>
      <c r="Q1876" s="90">
        <v>2423</v>
      </c>
      <c r="R1876" s="91">
        <v>151.85599999999999</v>
      </c>
      <c r="S1876" s="90" t="s">
        <v>150</v>
      </c>
      <c r="T1876" s="90">
        <v>2947</v>
      </c>
      <c r="U1876" s="90">
        <v>7</v>
      </c>
      <c r="V1876" s="88" t="s">
        <v>31</v>
      </c>
      <c r="W1876" s="88" t="s">
        <v>94</v>
      </c>
      <c r="X1876" s="88" t="s">
        <v>229</v>
      </c>
      <c r="Y1876" s="90" t="s">
        <v>918</v>
      </c>
      <c r="Z1876" s="90" t="s">
        <v>566</v>
      </c>
      <c r="AA1876" s="90">
        <v>73</v>
      </c>
      <c r="AB1876" s="91" t="s">
        <v>4482</v>
      </c>
      <c r="AC1876" s="88" t="s">
        <v>566</v>
      </c>
      <c r="AD1876" s="90" t="s">
        <v>566</v>
      </c>
      <c r="AE1876" s="90" t="s">
        <v>566</v>
      </c>
      <c r="AF1876" s="90" t="s">
        <v>94</v>
      </c>
      <c r="AG1876" s="91" t="s">
        <v>3562</v>
      </c>
      <c r="AH1876" s="92" t="s">
        <v>2727</v>
      </c>
      <c r="AI1876" s="93">
        <v>695</v>
      </c>
      <c r="AJ1876" s="88" t="s">
        <v>566</v>
      </c>
      <c r="AK1876" s="90" t="s">
        <v>566</v>
      </c>
      <c r="AL1876" s="91">
        <v>13.6</v>
      </c>
      <c r="AM1876" s="91">
        <v>12.4</v>
      </c>
      <c r="AN1876" s="91">
        <v>1611</v>
      </c>
      <c r="AO1876" s="90">
        <v>14.4</v>
      </c>
      <c r="AP1876" s="91">
        <v>117.244</v>
      </c>
      <c r="AQ1876" s="91" t="s">
        <v>566</v>
      </c>
      <c r="AR1876" s="91" t="s">
        <v>566</v>
      </c>
      <c r="AS1876" s="91">
        <v>78.540000000000006</v>
      </c>
      <c r="AT1876" s="91">
        <v>81.33</v>
      </c>
      <c r="AU1876" s="90" t="s">
        <v>566</v>
      </c>
      <c r="AV1876" s="90">
        <v>0</v>
      </c>
      <c r="AW1876" s="91" t="s">
        <v>566</v>
      </c>
      <c r="AX1876" s="91" t="s">
        <v>566</v>
      </c>
      <c r="AY1876" s="91">
        <v>175.24</v>
      </c>
      <c r="AZ1876" s="88" t="s">
        <v>4928</v>
      </c>
      <c r="BA1876" s="91">
        <v>178.1</v>
      </c>
      <c r="BB1876" s="91">
        <v>96.7</v>
      </c>
      <c r="BC1876" s="94">
        <v>0.52356142699999997</v>
      </c>
      <c r="BD1876" s="91">
        <v>49.198</v>
      </c>
      <c r="BE1876" s="95">
        <v>96.498999999999995</v>
      </c>
      <c r="BF1876" s="91">
        <v>1.5</v>
      </c>
      <c r="BG1876" s="91">
        <v>31</v>
      </c>
      <c r="BH1876" s="94" t="s">
        <v>566</v>
      </c>
      <c r="BI1876" s="94" t="s">
        <v>566</v>
      </c>
      <c r="BJ1876" s="93">
        <v>744</v>
      </c>
      <c r="BK1876" s="94">
        <v>0</v>
      </c>
      <c r="BL1876" s="91">
        <v>46.564140000000002</v>
      </c>
      <c r="BM1876" s="96">
        <v>2.4678992800000001</v>
      </c>
      <c r="BN1876" s="96" t="s">
        <v>566</v>
      </c>
      <c r="BO1876" s="88" t="s">
        <v>430</v>
      </c>
      <c r="BP1876" s="88" t="s">
        <v>566</v>
      </c>
      <c r="BQ1876" s="91">
        <v>49.198</v>
      </c>
      <c r="BR1876" s="95">
        <v>96.498999999999995</v>
      </c>
      <c r="BS1876" s="91">
        <v>1.5</v>
      </c>
      <c r="BT1876" s="90">
        <v>30</v>
      </c>
      <c r="BU1876" s="91">
        <v>0</v>
      </c>
      <c r="BV1876" s="91">
        <v>45.06</v>
      </c>
      <c r="BW1876" s="96">
        <v>2.3881800000000002</v>
      </c>
      <c r="BX1876" s="96" t="s">
        <v>566</v>
      </c>
      <c r="BY1876" s="96" t="s">
        <v>566</v>
      </c>
      <c r="BZ1876" s="96" t="s">
        <v>566</v>
      </c>
      <c r="CA1876" s="96" t="s">
        <v>566</v>
      </c>
      <c r="CB1876" s="96" t="s">
        <v>566</v>
      </c>
      <c r="CC1876" s="96" t="s">
        <v>566</v>
      </c>
      <c r="CD1876" s="96" t="s">
        <v>566</v>
      </c>
      <c r="CE1876" s="96" t="s">
        <v>566</v>
      </c>
      <c r="CF1876" s="88" t="s">
        <v>566</v>
      </c>
      <c r="CG1876" s="88" t="s">
        <v>566</v>
      </c>
      <c r="CH1876" s="92" t="s">
        <v>566</v>
      </c>
      <c r="CI1876" s="91">
        <v>0</v>
      </c>
      <c r="CJ1876" s="91">
        <v>0</v>
      </c>
      <c r="CK1876" s="90" t="s">
        <v>566</v>
      </c>
      <c r="CL1876" s="91">
        <v>-0.82214996949999997</v>
      </c>
      <c r="CM1876" s="91">
        <v>-0.10285003049999999</v>
      </c>
      <c r="CN1876" s="88" t="s">
        <v>566</v>
      </c>
      <c r="CO1876" s="91">
        <v>129.75</v>
      </c>
      <c r="CP1876" s="91">
        <v>23.8168405477</v>
      </c>
      <c r="CQ1876" s="91">
        <v>0.72715333199999999</v>
      </c>
      <c r="CR1876" s="91">
        <v>-25.381223968400001</v>
      </c>
      <c r="CS1876" s="91">
        <v>-0.77484666800000002</v>
      </c>
      <c r="CT1876" s="90">
        <v>-3.76</v>
      </c>
      <c r="CU1876" s="96">
        <v>1.0149999999999999</v>
      </c>
      <c r="CV1876" s="96">
        <v>0.872</v>
      </c>
      <c r="CW1876" s="96">
        <v>0.81299999999999994</v>
      </c>
      <c r="CX1876" s="93">
        <v>2222</v>
      </c>
      <c r="CY1876" s="93">
        <v>2192.8440000000001</v>
      </c>
      <c r="CZ1876" s="93">
        <v>73.3</v>
      </c>
      <c r="DA1876" s="90">
        <v>53</v>
      </c>
      <c r="DB1876" s="90" t="s">
        <v>566</v>
      </c>
      <c r="DC1876" s="90">
        <v>103.8</v>
      </c>
      <c r="DD1876" s="91">
        <v>220</v>
      </c>
      <c r="DE1876" s="91">
        <v>-20.345454545500001</v>
      </c>
      <c r="DF1876" s="93">
        <v>159.1</v>
      </c>
      <c r="DG1876" s="88" t="s">
        <v>393</v>
      </c>
      <c r="DH1876" s="88" t="s">
        <v>566</v>
      </c>
      <c r="DI1876" s="88">
        <v>1</v>
      </c>
      <c r="DJ1876" s="88" t="s">
        <v>2688</v>
      </c>
      <c r="DK1876" s="90">
        <v>-2.5</v>
      </c>
      <c r="DL1876" s="91">
        <v>96.498999999999995</v>
      </c>
      <c r="DM1876" s="91">
        <v>0.39783536250000001</v>
      </c>
      <c r="DN1876" s="91">
        <v>37.383778010500002</v>
      </c>
      <c r="DO1876" s="91">
        <v>1.1413662819999999</v>
      </c>
      <c r="DP1876" s="91">
        <v>-11.8142865056</v>
      </c>
      <c r="DQ1876" s="91">
        <v>-0.36063371799999999</v>
      </c>
      <c r="DR1876" s="91">
        <v>18.0975306391</v>
      </c>
      <c r="DS1876" s="91">
        <v>0.55253675150000003</v>
      </c>
      <c r="DT1876" s="91">
        <v>-31.100533877</v>
      </c>
      <c r="DU1876" s="91">
        <v>-0.94946324849999997</v>
      </c>
      <c r="DV1876" s="91">
        <v>115.0035545833</v>
      </c>
      <c r="DW1876" s="97"/>
      <c r="DX1876" s="98" t="s">
        <v>566</v>
      </c>
      <c r="DY1876" s="99" t="s">
        <v>689</v>
      </c>
      <c r="DZ1876" s="98" t="s">
        <v>689</v>
      </c>
      <c r="EA1876" s="100" t="s">
        <v>689</v>
      </c>
      <c r="EB1876" s="101" t="s">
        <v>2761</v>
      </c>
      <c r="EC1876" s="38"/>
    </row>
    <row r="1877" spans="1:133" ht="15" customHeight="1" x14ac:dyDescent="0.25">
      <c r="A1877" s="17" t="str">
        <f t="shared" si="29"/>
        <v>998_Восточно-Придорожное</v>
      </c>
      <c r="B1877" s="87">
        <v>105</v>
      </c>
      <c r="C1877" s="88" t="s">
        <v>733</v>
      </c>
      <c r="D1877" s="88" t="s">
        <v>568</v>
      </c>
      <c r="E1877" s="88" t="s">
        <v>1715</v>
      </c>
      <c r="F1877" s="88" t="s">
        <v>7</v>
      </c>
      <c r="G1877" s="88" t="s">
        <v>1506</v>
      </c>
      <c r="H1877" s="88" t="s">
        <v>1716</v>
      </c>
      <c r="I1877" s="89">
        <v>998</v>
      </c>
      <c r="J1877" s="88" t="s">
        <v>6</v>
      </c>
      <c r="K1877" s="88" t="s">
        <v>1593</v>
      </c>
      <c r="L1877" s="88" t="s">
        <v>384</v>
      </c>
      <c r="M1877" s="88" t="s">
        <v>1717</v>
      </c>
      <c r="N1877" s="88" t="s">
        <v>7</v>
      </c>
      <c r="O1877" s="90">
        <v>3</v>
      </c>
      <c r="P1877" s="90">
        <v>2357.1999999999998</v>
      </c>
      <c r="Q1877" s="90">
        <v>2360.1999999999998</v>
      </c>
      <c r="R1877" s="91">
        <v>46.332000000000001</v>
      </c>
      <c r="S1877" s="90" t="s">
        <v>150</v>
      </c>
      <c r="T1877" s="90">
        <v>2870</v>
      </c>
      <c r="U1877" s="90">
        <v>20.8</v>
      </c>
      <c r="V1877" s="88" t="s">
        <v>31</v>
      </c>
      <c r="W1877" s="88" t="s">
        <v>249</v>
      </c>
      <c r="X1877" s="88" t="s">
        <v>3352</v>
      </c>
      <c r="Y1877" s="90" t="s">
        <v>1073</v>
      </c>
      <c r="Z1877" s="90" t="s">
        <v>566</v>
      </c>
      <c r="AA1877" s="90">
        <v>73</v>
      </c>
      <c r="AB1877" s="91" t="s">
        <v>4483</v>
      </c>
      <c r="AC1877" s="88" t="s">
        <v>566</v>
      </c>
      <c r="AD1877" s="90" t="s">
        <v>566</v>
      </c>
      <c r="AE1877" s="90" t="s">
        <v>1924</v>
      </c>
      <c r="AF1877" s="90" t="s">
        <v>249</v>
      </c>
      <c r="AG1877" s="91" t="s">
        <v>3470</v>
      </c>
      <c r="AH1877" s="92" t="s">
        <v>3320</v>
      </c>
      <c r="AI1877" s="93">
        <v>335</v>
      </c>
      <c r="AJ1877" s="88" t="s">
        <v>566</v>
      </c>
      <c r="AK1877" s="90" t="s">
        <v>566</v>
      </c>
      <c r="AL1877" s="91">
        <v>15.6</v>
      </c>
      <c r="AM1877" s="91">
        <v>13.3826795005</v>
      </c>
      <c r="AN1877" s="91">
        <v>757</v>
      </c>
      <c r="AO1877" s="90">
        <v>3.7</v>
      </c>
      <c r="AP1877" s="91">
        <v>9.56</v>
      </c>
      <c r="AQ1877" s="91" t="s">
        <v>566</v>
      </c>
      <c r="AR1877" s="91" t="s">
        <v>566</v>
      </c>
      <c r="AS1877" s="91">
        <v>120.12</v>
      </c>
      <c r="AT1877" s="91">
        <v>121.43</v>
      </c>
      <c r="AU1877" s="90">
        <v>232</v>
      </c>
      <c r="AV1877" s="90">
        <v>0</v>
      </c>
      <c r="AW1877" s="91">
        <v>1.99</v>
      </c>
      <c r="AX1877" s="91" t="s">
        <v>566</v>
      </c>
      <c r="AY1877" s="91">
        <v>164.96</v>
      </c>
      <c r="AZ1877" s="88" t="s">
        <v>4928</v>
      </c>
      <c r="BA1877" s="91">
        <v>166.3</v>
      </c>
      <c r="BB1877" s="91">
        <v>44.84</v>
      </c>
      <c r="BC1877" s="94">
        <v>10.4354371097</v>
      </c>
      <c r="BD1877" s="91">
        <v>467.92500000000001</v>
      </c>
      <c r="BE1877" s="95">
        <v>97.308000000000007</v>
      </c>
      <c r="BF1877" s="91">
        <v>10.49</v>
      </c>
      <c r="BG1877" s="91">
        <v>30.9</v>
      </c>
      <c r="BH1877" s="94" t="s">
        <v>566</v>
      </c>
      <c r="BI1877" s="94" t="s">
        <v>566</v>
      </c>
      <c r="BJ1877" s="93">
        <v>742</v>
      </c>
      <c r="BK1877" s="94">
        <v>2</v>
      </c>
      <c r="BL1877" s="91">
        <v>324.37909000000002</v>
      </c>
      <c r="BM1877" s="96">
        <v>28.545360120000002</v>
      </c>
      <c r="BN1877" s="96" t="s">
        <v>566</v>
      </c>
      <c r="BO1877" s="88" t="s">
        <v>430</v>
      </c>
      <c r="BP1877" s="88" t="s">
        <v>566</v>
      </c>
      <c r="BQ1877" s="91">
        <v>467.92500000000001</v>
      </c>
      <c r="BR1877" s="95">
        <v>97.308000000000007</v>
      </c>
      <c r="BS1877" s="91">
        <v>10.49</v>
      </c>
      <c r="BT1877" s="90">
        <v>30</v>
      </c>
      <c r="BU1877" s="91">
        <v>0</v>
      </c>
      <c r="BV1877" s="91">
        <v>314.76</v>
      </c>
      <c r="BW1877" s="96">
        <v>27.698879999999999</v>
      </c>
      <c r="BX1877" s="96" t="s">
        <v>566</v>
      </c>
      <c r="BY1877" s="96" t="s">
        <v>566</v>
      </c>
      <c r="BZ1877" s="96" t="s">
        <v>566</v>
      </c>
      <c r="CA1877" s="96" t="s">
        <v>566</v>
      </c>
      <c r="CB1877" s="96" t="s">
        <v>566</v>
      </c>
      <c r="CC1877" s="96" t="s">
        <v>566</v>
      </c>
      <c r="CD1877" s="96" t="s">
        <v>566</v>
      </c>
      <c r="CE1877" s="96" t="s">
        <v>566</v>
      </c>
      <c r="CF1877" s="88" t="s">
        <v>566</v>
      </c>
      <c r="CG1877" s="88" t="s">
        <v>566</v>
      </c>
      <c r="CH1877" s="92" t="s">
        <v>566</v>
      </c>
      <c r="CI1877" s="91">
        <v>0</v>
      </c>
      <c r="CJ1877" s="91">
        <v>0</v>
      </c>
      <c r="CK1877" s="90" t="s">
        <v>566</v>
      </c>
      <c r="CL1877" s="91">
        <v>-2.8905892699</v>
      </c>
      <c r="CM1877" s="91">
        <v>-0.1534107301</v>
      </c>
      <c r="CN1877" s="88" t="s">
        <v>566</v>
      </c>
      <c r="CO1877" s="91">
        <v>125.375</v>
      </c>
      <c r="CP1877" s="91">
        <v>413.08677570340001</v>
      </c>
      <c r="CQ1877" s="91">
        <v>9.2624364550999996</v>
      </c>
      <c r="CR1877" s="91">
        <v>-54.838221709000003</v>
      </c>
      <c r="CS1877" s="91">
        <v>-1.2295635449</v>
      </c>
      <c r="CT1877" s="90">
        <v>-1.5</v>
      </c>
      <c r="CU1877" s="96">
        <v>1.016</v>
      </c>
      <c r="CV1877" s="96">
        <v>0.83299999999999996</v>
      </c>
      <c r="CW1877" s="96">
        <v>0.752</v>
      </c>
      <c r="CX1877" s="93">
        <v>2249</v>
      </c>
      <c r="CY1877" s="93">
        <v>2235.3679999999999</v>
      </c>
      <c r="CZ1877" s="93">
        <v>75.5</v>
      </c>
      <c r="DA1877" s="90">
        <v>88</v>
      </c>
      <c r="DB1877" s="90" t="s">
        <v>566</v>
      </c>
      <c r="DC1877" s="90">
        <v>100.3</v>
      </c>
      <c r="DD1877" s="91">
        <v>231</v>
      </c>
      <c r="DE1877" s="91">
        <v>-28.588744588699999</v>
      </c>
      <c r="DF1877" s="93">
        <v>288.3</v>
      </c>
      <c r="DG1877" s="88" t="s">
        <v>393</v>
      </c>
      <c r="DH1877" s="88" t="s">
        <v>566</v>
      </c>
      <c r="DI1877" s="88">
        <v>1</v>
      </c>
      <c r="DJ1877" s="88" t="s">
        <v>814</v>
      </c>
      <c r="DK1877" s="90">
        <v>-2.5</v>
      </c>
      <c r="DL1877" s="91">
        <v>97.308000000000007</v>
      </c>
      <c r="DM1877" s="91">
        <v>12.424275826900001</v>
      </c>
      <c r="DN1877" s="91">
        <v>557.10452807900003</v>
      </c>
      <c r="DO1877" s="91">
        <v>12.491673889599999</v>
      </c>
      <c r="DP1877" s="91">
        <v>89.179530666600002</v>
      </c>
      <c r="DQ1877" s="91">
        <v>1.9996738895999999</v>
      </c>
      <c r="DR1877" s="91">
        <v>491.81495860860002</v>
      </c>
      <c r="DS1877" s="91">
        <v>11.0277187984</v>
      </c>
      <c r="DT1877" s="91">
        <v>23.889961196200002</v>
      </c>
      <c r="DU1877" s="91">
        <v>0.53571879840000003</v>
      </c>
      <c r="DV1877" s="91">
        <v>158.27008000000001</v>
      </c>
      <c r="DW1877" s="97"/>
      <c r="DX1877" s="98" t="s">
        <v>689</v>
      </c>
      <c r="DY1877" s="99" t="s">
        <v>689</v>
      </c>
      <c r="DZ1877" s="98" t="s">
        <v>689</v>
      </c>
      <c r="EA1877" s="100" t="s">
        <v>689</v>
      </c>
      <c r="EB1877" s="101" t="s">
        <v>2763</v>
      </c>
      <c r="EC1877" s="38"/>
    </row>
    <row r="1878" spans="1:133" ht="15" customHeight="1" x14ac:dyDescent="0.25">
      <c r="A1878" s="17" t="str">
        <f t="shared" si="29"/>
        <v>999_Восточно-Придорожное</v>
      </c>
      <c r="B1878" s="87">
        <v>106</v>
      </c>
      <c r="C1878" s="88" t="s">
        <v>733</v>
      </c>
      <c r="D1878" s="88" t="s">
        <v>568</v>
      </c>
      <c r="E1878" s="88" t="s">
        <v>1715</v>
      </c>
      <c r="F1878" s="88" t="s">
        <v>7</v>
      </c>
      <c r="G1878" s="88" t="s">
        <v>1506</v>
      </c>
      <c r="H1878" s="88" t="s">
        <v>3344</v>
      </c>
      <c r="I1878" s="89">
        <v>999</v>
      </c>
      <c r="J1878" s="88" t="s">
        <v>10</v>
      </c>
      <c r="K1878" s="88" t="s">
        <v>1593</v>
      </c>
      <c r="L1878" s="88" t="s">
        <v>384</v>
      </c>
      <c r="M1878" s="88" t="s">
        <v>1720</v>
      </c>
      <c r="N1878" s="88" t="s">
        <v>6</v>
      </c>
      <c r="O1878" s="90">
        <v>13.3</v>
      </c>
      <c r="P1878" s="90">
        <v>2295</v>
      </c>
      <c r="Q1878" s="90">
        <v>2325</v>
      </c>
      <c r="R1878" s="91">
        <v>33.787999999999997</v>
      </c>
      <c r="S1878" s="90" t="s">
        <v>150</v>
      </c>
      <c r="T1878" s="90">
        <v>2692</v>
      </c>
      <c r="U1878" s="90">
        <v>14.1</v>
      </c>
      <c r="V1878" s="88" t="s">
        <v>31</v>
      </c>
      <c r="W1878" s="88" t="s">
        <v>112</v>
      </c>
      <c r="X1878" s="88" t="s">
        <v>103</v>
      </c>
      <c r="Y1878" s="90" t="s">
        <v>528</v>
      </c>
      <c r="Z1878" s="90" t="s">
        <v>566</v>
      </c>
      <c r="AA1878" s="90">
        <v>73</v>
      </c>
      <c r="AB1878" s="91" t="s">
        <v>3990</v>
      </c>
      <c r="AC1878" s="88" t="s">
        <v>566</v>
      </c>
      <c r="AD1878" s="90" t="s">
        <v>566</v>
      </c>
      <c r="AE1878" s="90" t="s">
        <v>2021</v>
      </c>
      <c r="AF1878" s="90" t="s">
        <v>112</v>
      </c>
      <c r="AG1878" s="91" t="s">
        <v>3511</v>
      </c>
      <c r="AH1878" s="92" t="s">
        <v>3351</v>
      </c>
      <c r="AI1878" s="93">
        <v>331</v>
      </c>
      <c r="AJ1878" s="88" t="s">
        <v>722</v>
      </c>
      <c r="AK1878" s="90" t="s">
        <v>566</v>
      </c>
      <c r="AL1878" s="91">
        <v>15.3</v>
      </c>
      <c r="AM1878" s="91">
        <v>12.5043177929</v>
      </c>
      <c r="AN1878" s="91">
        <v>1790</v>
      </c>
      <c r="AO1878" s="90">
        <v>13.5</v>
      </c>
      <c r="AP1878" s="91">
        <v>33.100999999999999</v>
      </c>
      <c r="AQ1878" s="91">
        <v>44.89</v>
      </c>
      <c r="AR1878" s="91">
        <v>77</v>
      </c>
      <c r="AS1878" s="91">
        <v>57.369047215999998</v>
      </c>
      <c r="AT1878" s="91">
        <v>58.360632067099999</v>
      </c>
      <c r="AU1878" s="90" t="s">
        <v>566</v>
      </c>
      <c r="AV1878" s="90">
        <v>0</v>
      </c>
      <c r="AW1878" s="91" t="s">
        <v>566</v>
      </c>
      <c r="AX1878" s="91" t="s">
        <v>566</v>
      </c>
      <c r="AY1878" s="91">
        <v>159.29</v>
      </c>
      <c r="AZ1878" s="88" t="s">
        <v>4928</v>
      </c>
      <c r="BA1878" s="91">
        <v>160.30000000000001</v>
      </c>
      <c r="BB1878" s="91">
        <v>101.92095278399999</v>
      </c>
      <c r="BC1878" s="94">
        <v>0.91012579360000001</v>
      </c>
      <c r="BD1878" s="91">
        <v>84.534999999999997</v>
      </c>
      <c r="BE1878" s="95">
        <v>96.58</v>
      </c>
      <c r="BF1878" s="91">
        <v>2.52</v>
      </c>
      <c r="BG1878" s="91">
        <v>31</v>
      </c>
      <c r="BH1878" s="94" t="s">
        <v>566</v>
      </c>
      <c r="BI1878" s="94" t="s">
        <v>566</v>
      </c>
      <c r="BJ1878" s="93">
        <v>744</v>
      </c>
      <c r="BK1878" s="94">
        <v>0</v>
      </c>
      <c r="BL1878" s="91">
        <v>78.150630000000007</v>
      </c>
      <c r="BM1878" s="96">
        <v>4.1419834699999996</v>
      </c>
      <c r="BN1878" s="96" t="s">
        <v>566</v>
      </c>
      <c r="BO1878" s="88" t="s">
        <v>430</v>
      </c>
      <c r="BP1878" s="88" t="s">
        <v>566</v>
      </c>
      <c r="BQ1878" s="91">
        <v>84.534999999999997</v>
      </c>
      <c r="BR1878" s="95">
        <v>96.58</v>
      </c>
      <c r="BS1878" s="91">
        <v>2.52</v>
      </c>
      <c r="BT1878" s="90">
        <v>30</v>
      </c>
      <c r="BU1878" s="91">
        <v>0</v>
      </c>
      <c r="BV1878" s="91">
        <v>75.63</v>
      </c>
      <c r="BW1878" s="96">
        <v>4.0083900000000003</v>
      </c>
      <c r="BX1878" s="96" t="s">
        <v>566</v>
      </c>
      <c r="BY1878" s="96" t="s">
        <v>566</v>
      </c>
      <c r="BZ1878" s="96" t="s">
        <v>566</v>
      </c>
      <c r="CA1878" s="96" t="s">
        <v>566</v>
      </c>
      <c r="CB1878" s="96" t="s">
        <v>566</v>
      </c>
      <c r="CC1878" s="96" t="s">
        <v>566</v>
      </c>
      <c r="CD1878" s="96" t="s">
        <v>566</v>
      </c>
      <c r="CE1878" s="96" t="s">
        <v>566</v>
      </c>
      <c r="CF1878" s="88" t="s">
        <v>566</v>
      </c>
      <c r="CG1878" s="88" t="s">
        <v>566</v>
      </c>
      <c r="CH1878" s="92" t="s">
        <v>566</v>
      </c>
      <c r="CI1878" s="91">
        <v>0</v>
      </c>
      <c r="CJ1878" s="91">
        <v>0</v>
      </c>
      <c r="CK1878" s="90" t="s">
        <v>566</v>
      </c>
      <c r="CL1878" s="91">
        <v>0.51057944899999996</v>
      </c>
      <c r="CM1878" s="91">
        <v>-7.5794490000000003E-3</v>
      </c>
      <c r="CN1878" s="88" t="s">
        <v>566</v>
      </c>
      <c r="CO1878" s="91">
        <v>129.75</v>
      </c>
      <c r="CP1878" s="91">
        <v>25.5827162406</v>
      </c>
      <c r="CQ1878" s="91">
        <v>0.76292192690000005</v>
      </c>
      <c r="CR1878" s="91">
        <v>-58.952445049700003</v>
      </c>
      <c r="CS1878" s="91">
        <v>-1.7580780731000001</v>
      </c>
      <c r="CT1878" s="90" t="s">
        <v>566</v>
      </c>
      <c r="CU1878" s="96">
        <v>1.0149999999999999</v>
      </c>
      <c r="CV1878" s="96">
        <v>0.872</v>
      </c>
      <c r="CW1878" s="96">
        <v>0.81299999999999994</v>
      </c>
      <c r="CX1878" s="93">
        <v>2222</v>
      </c>
      <c r="CY1878" s="93">
        <v>2211.6999999999998</v>
      </c>
      <c r="CZ1878" s="93">
        <v>74.2</v>
      </c>
      <c r="DA1878" s="90">
        <v>53</v>
      </c>
      <c r="DB1878" s="90" t="s">
        <v>566</v>
      </c>
      <c r="DC1878" s="90">
        <v>103.8</v>
      </c>
      <c r="DD1878" s="91">
        <v>220</v>
      </c>
      <c r="DE1878" s="91">
        <v>-27.595454545500001</v>
      </c>
      <c r="DF1878" s="93">
        <v>197.4</v>
      </c>
      <c r="DG1878" s="88" t="s">
        <v>393</v>
      </c>
      <c r="DH1878" s="88" t="s">
        <v>566</v>
      </c>
      <c r="DI1878" s="88">
        <v>1</v>
      </c>
      <c r="DJ1878" s="88" t="s">
        <v>566</v>
      </c>
      <c r="DK1878" s="90" t="s">
        <v>566</v>
      </c>
      <c r="DL1878" s="91">
        <v>96.58</v>
      </c>
      <c r="DM1878" s="91" t="s">
        <v>566</v>
      </c>
      <c r="DN1878" s="91">
        <v>95.447148035400005</v>
      </c>
      <c r="DO1878" s="91">
        <v>2.8464030647</v>
      </c>
      <c r="DP1878" s="91">
        <v>10.9119867451</v>
      </c>
      <c r="DQ1878" s="91">
        <v>0.32540306470000002</v>
      </c>
      <c r="DR1878" s="91">
        <v>28.884990184199999</v>
      </c>
      <c r="DS1878" s="91">
        <v>0.86140158700000002</v>
      </c>
      <c r="DT1878" s="91">
        <v>-55.650171106099997</v>
      </c>
      <c r="DU1878" s="91">
        <v>-1.6595984130000001</v>
      </c>
      <c r="DV1878" s="91" t="s">
        <v>566</v>
      </c>
      <c r="DW1878" s="97"/>
      <c r="DX1878" s="98" t="s">
        <v>566</v>
      </c>
      <c r="DY1878" s="99" t="s">
        <v>689</v>
      </c>
      <c r="DZ1878" s="98" t="s">
        <v>689</v>
      </c>
      <c r="EA1878" s="100" t="s">
        <v>566</v>
      </c>
      <c r="EB1878" s="101" t="s">
        <v>2761</v>
      </c>
      <c r="EC1878" s="38"/>
    </row>
    <row r="1879" spans="1:133" ht="15" customHeight="1" x14ac:dyDescent="0.25">
      <c r="A1879" s="17" t="str">
        <f t="shared" si="29"/>
        <v>1000_Восточно-Придорожное</v>
      </c>
      <c r="B1879" s="87">
        <v>107</v>
      </c>
      <c r="C1879" s="88" t="s">
        <v>733</v>
      </c>
      <c r="D1879" s="88" t="s">
        <v>568</v>
      </c>
      <c r="E1879" s="88" t="s">
        <v>1715</v>
      </c>
      <c r="F1879" s="88" t="s">
        <v>7</v>
      </c>
      <c r="G1879" s="88" t="s">
        <v>1506</v>
      </c>
      <c r="H1879" s="88" t="s">
        <v>3344</v>
      </c>
      <c r="I1879" s="89">
        <v>1000</v>
      </c>
      <c r="J1879" s="88" t="s">
        <v>10</v>
      </c>
      <c r="K1879" s="88" t="s">
        <v>1593</v>
      </c>
      <c r="L1879" s="88" t="s">
        <v>384</v>
      </c>
      <c r="M1879" s="88" t="s">
        <v>1720</v>
      </c>
      <c r="N1879" s="88" t="s">
        <v>6</v>
      </c>
      <c r="O1879" s="90">
        <v>14</v>
      </c>
      <c r="P1879" s="90">
        <v>2468</v>
      </c>
      <c r="Q1879" s="90">
        <v>2494.5</v>
      </c>
      <c r="R1879" s="91">
        <v>202.94</v>
      </c>
      <c r="S1879" s="90" t="s">
        <v>150</v>
      </c>
      <c r="T1879" s="90">
        <v>2930</v>
      </c>
      <c r="U1879" s="90">
        <v>13.4</v>
      </c>
      <c r="V1879" s="88" t="s">
        <v>31</v>
      </c>
      <c r="W1879" s="88" t="s">
        <v>118</v>
      </c>
      <c r="X1879" s="88" t="s">
        <v>33</v>
      </c>
      <c r="Y1879" s="90" t="s">
        <v>866</v>
      </c>
      <c r="Z1879" s="90" t="s">
        <v>566</v>
      </c>
      <c r="AA1879" s="90">
        <v>73</v>
      </c>
      <c r="AB1879" s="91" t="s">
        <v>3649</v>
      </c>
      <c r="AC1879" s="88" t="s">
        <v>566</v>
      </c>
      <c r="AD1879" s="90" t="s">
        <v>566</v>
      </c>
      <c r="AE1879" s="90" t="s">
        <v>79</v>
      </c>
      <c r="AF1879" s="90" t="s">
        <v>118</v>
      </c>
      <c r="AG1879" s="91" t="s">
        <v>3576</v>
      </c>
      <c r="AH1879" s="92" t="s">
        <v>2773</v>
      </c>
      <c r="AI1879" s="93">
        <v>618</v>
      </c>
      <c r="AJ1879" s="88" t="s">
        <v>566</v>
      </c>
      <c r="AK1879" s="90">
        <v>5</v>
      </c>
      <c r="AL1879" s="91">
        <v>27</v>
      </c>
      <c r="AM1879" s="91">
        <v>13.2</v>
      </c>
      <c r="AN1879" s="91">
        <v>1732</v>
      </c>
      <c r="AO1879" s="90">
        <v>18</v>
      </c>
      <c r="AP1879" s="91">
        <v>111.78</v>
      </c>
      <c r="AQ1879" s="91" t="s">
        <v>566</v>
      </c>
      <c r="AR1879" s="91" t="s">
        <v>566</v>
      </c>
      <c r="AS1879" s="91">
        <v>76.95</v>
      </c>
      <c r="AT1879" s="91">
        <v>77.760000000000005</v>
      </c>
      <c r="AU1879" s="90">
        <v>722</v>
      </c>
      <c r="AV1879" s="90">
        <v>0</v>
      </c>
      <c r="AW1879" s="91">
        <v>33.479999999999997</v>
      </c>
      <c r="AX1879" s="91" t="s">
        <v>566</v>
      </c>
      <c r="AY1879" s="91">
        <v>164.78</v>
      </c>
      <c r="AZ1879" s="88" t="s">
        <v>4928</v>
      </c>
      <c r="BA1879" s="91">
        <v>165.6</v>
      </c>
      <c r="BB1879" s="91">
        <v>87.83</v>
      </c>
      <c r="BC1879" s="94">
        <v>1.0132822164999999</v>
      </c>
      <c r="BD1879" s="91">
        <v>86.46</v>
      </c>
      <c r="BE1879" s="95">
        <v>97.019000000000005</v>
      </c>
      <c r="BF1879" s="91">
        <v>2.25</v>
      </c>
      <c r="BG1879" s="91">
        <v>31</v>
      </c>
      <c r="BH1879" s="94" t="s">
        <v>566</v>
      </c>
      <c r="BI1879" s="94" t="s">
        <v>566</v>
      </c>
      <c r="BJ1879" s="93">
        <v>743</v>
      </c>
      <c r="BK1879" s="94">
        <v>1</v>
      </c>
      <c r="BL1879" s="91">
        <v>69.588700000000003</v>
      </c>
      <c r="BM1879" s="96">
        <v>3.6882007300000001</v>
      </c>
      <c r="BN1879" s="96" t="s">
        <v>566</v>
      </c>
      <c r="BO1879" s="88" t="s">
        <v>430</v>
      </c>
      <c r="BP1879" s="88" t="s">
        <v>566</v>
      </c>
      <c r="BQ1879" s="91">
        <v>86.46</v>
      </c>
      <c r="BR1879" s="95">
        <v>97.019000000000005</v>
      </c>
      <c r="BS1879" s="91">
        <v>2.25</v>
      </c>
      <c r="BT1879" s="90">
        <v>30</v>
      </c>
      <c r="BU1879" s="91">
        <v>0</v>
      </c>
      <c r="BV1879" s="91">
        <v>67.41</v>
      </c>
      <c r="BW1879" s="96">
        <v>3.57273</v>
      </c>
      <c r="BX1879" s="96" t="s">
        <v>566</v>
      </c>
      <c r="BY1879" s="96" t="s">
        <v>566</v>
      </c>
      <c r="BZ1879" s="96" t="s">
        <v>566</v>
      </c>
      <c r="CA1879" s="96" t="s">
        <v>566</v>
      </c>
      <c r="CB1879" s="96" t="s">
        <v>566</v>
      </c>
      <c r="CC1879" s="96" t="s">
        <v>566</v>
      </c>
      <c r="CD1879" s="96" t="s">
        <v>566</v>
      </c>
      <c r="CE1879" s="96" t="s">
        <v>566</v>
      </c>
      <c r="CF1879" s="88" t="s">
        <v>566</v>
      </c>
      <c r="CG1879" s="88" t="s">
        <v>566</v>
      </c>
      <c r="CH1879" s="92" t="s">
        <v>566</v>
      </c>
      <c r="CI1879" s="91">
        <v>0</v>
      </c>
      <c r="CJ1879" s="91">
        <v>0</v>
      </c>
      <c r="CK1879" s="90" t="s">
        <v>566</v>
      </c>
      <c r="CL1879" s="91">
        <v>3.5667229699999997E-2</v>
      </c>
      <c r="CM1879" s="91">
        <v>-9.6672297000000001E-3</v>
      </c>
      <c r="CN1879" s="88" t="s">
        <v>566</v>
      </c>
      <c r="CO1879" s="91">
        <v>129.75</v>
      </c>
      <c r="CP1879" s="91">
        <v>34.289140183699999</v>
      </c>
      <c r="CQ1879" s="91">
        <v>0.8914604142</v>
      </c>
      <c r="CR1879" s="91">
        <v>-52.170933463700003</v>
      </c>
      <c r="CS1879" s="91">
        <v>-1.3555395857999999</v>
      </c>
      <c r="CT1879" s="90" t="s">
        <v>566</v>
      </c>
      <c r="CU1879" s="96">
        <v>1.0149999999999999</v>
      </c>
      <c r="CV1879" s="96">
        <v>0.872</v>
      </c>
      <c r="CW1879" s="96">
        <v>0.81299999999999994</v>
      </c>
      <c r="CX1879" s="93">
        <v>2222</v>
      </c>
      <c r="CY1879" s="93">
        <v>2213.6149999999998</v>
      </c>
      <c r="CZ1879" s="93">
        <v>74.2</v>
      </c>
      <c r="DA1879" s="90">
        <v>53</v>
      </c>
      <c r="DB1879" s="90" t="s">
        <v>566</v>
      </c>
      <c r="DC1879" s="90">
        <v>103.8</v>
      </c>
      <c r="DD1879" s="91">
        <v>220</v>
      </c>
      <c r="DE1879" s="91">
        <v>-25.1</v>
      </c>
      <c r="DF1879" s="93">
        <v>197.4</v>
      </c>
      <c r="DG1879" s="88" t="s">
        <v>393</v>
      </c>
      <c r="DH1879" s="88" t="s">
        <v>566</v>
      </c>
      <c r="DI1879" s="88">
        <v>1</v>
      </c>
      <c r="DJ1879" s="88" t="s">
        <v>566</v>
      </c>
      <c r="DK1879" s="90" t="s">
        <v>566</v>
      </c>
      <c r="DL1879" s="91">
        <v>97.019000000000005</v>
      </c>
      <c r="DM1879" s="91" t="s">
        <v>566</v>
      </c>
      <c r="DN1879" s="91">
        <v>97.620532368599996</v>
      </c>
      <c r="DO1879" s="91">
        <v>2.5379709108999999</v>
      </c>
      <c r="DP1879" s="91">
        <v>11.160458721199999</v>
      </c>
      <c r="DQ1879" s="91">
        <v>0.29097091089999999</v>
      </c>
      <c r="DR1879" s="91">
        <v>38.7152587048</v>
      </c>
      <c r="DS1879" s="91">
        <v>1.0065321084000001</v>
      </c>
      <c r="DT1879" s="91">
        <v>-47.744814942600001</v>
      </c>
      <c r="DU1879" s="91">
        <v>-1.2404678916</v>
      </c>
      <c r="DV1879" s="91">
        <v>114.9968379167</v>
      </c>
      <c r="DW1879" s="97"/>
      <c r="DX1879" s="98" t="s">
        <v>689</v>
      </c>
      <c r="DY1879" s="99" t="s">
        <v>689</v>
      </c>
      <c r="DZ1879" s="98" t="s">
        <v>689</v>
      </c>
      <c r="EA1879" s="100" t="s">
        <v>566</v>
      </c>
      <c r="EB1879" s="101" t="s">
        <v>2761</v>
      </c>
      <c r="EC1879" s="38"/>
    </row>
    <row r="1880" spans="1:133" ht="15" customHeight="1" x14ac:dyDescent="0.25">
      <c r="A1880" s="17" t="str">
        <f t="shared" si="29"/>
        <v>1009_Восточно-Придорожное</v>
      </c>
      <c r="B1880" s="87">
        <v>108</v>
      </c>
      <c r="C1880" s="88" t="s">
        <v>733</v>
      </c>
      <c r="D1880" s="88" t="s">
        <v>568</v>
      </c>
      <c r="E1880" s="88" t="s">
        <v>1715</v>
      </c>
      <c r="F1880" s="88" t="s">
        <v>7</v>
      </c>
      <c r="G1880" s="88" t="s">
        <v>1506</v>
      </c>
      <c r="H1880" s="88" t="s">
        <v>5652</v>
      </c>
      <c r="I1880" s="89">
        <v>1009</v>
      </c>
      <c r="J1880" s="88" t="s">
        <v>44</v>
      </c>
      <c r="K1880" s="88" t="s">
        <v>1593</v>
      </c>
      <c r="L1880" s="88" t="s">
        <v>384</v>
      </c>
      <c r="M1880" s="88" t="s">
        <v>1709</v>
      </c>
      <c r="N1880" s="88" t="s">
        <v>13</v>
      </c>
      <c r="O1880" s="90">
        <v>9.5</v>
      </c>
      <c r="P1880" s="90">
        <v>2913</v>
      </c>
      <c r="Q1880" s="90">
        <v>2922.5</v>
      </c>
      <c r="R1880" s="91">
        <v>83.67</v>
      </c>
      <c r="S1880" s="90" t="s">
        <v>150</v>
      </c>
      <c r="T1880" s="90">
        <v>2940</v>
      </c>
      <c r="U1880" s="90">
        <v>10.4</v>
      </c>
      <c r="V1880" s="88" t="s">
        <v>31</v>
      </c>
      <c r="W1880" s="88" t="s">
        <v>65</v>
      </c>
      <c r="X1880" s="88" t="s">
        <v>1439</v>
      </c>
      <c r="Y1880" s="90" t="s">
        <v>755</v>
      </c>
      <c r="Z1880" s="90" t="s">
        <v>566</v>
      </c>
      <c r="AA1880" s="90">
        <v>73</v>
      </c>
      <c r="AB1880" s="91" t="s">
        <v>3929</v>
      </c>
      <c r="AC1880" s="88" t="s">
        <v>566</v>
      </c>
      <c r="AD1880" s="90" t="s">
        <v>566</v>
      </c>
      <c r="AE1880" s="90" t="s">
        <v>566</v>
      </c>
      <c r="AF1880" s="90" t="s">
        <v>65</v>
      </c>
      <c r="AG1880" s="91" t="s">
        <v>3446</v>
      </c>
      <c r="AH1880" s="92" t="s">
        <v>5008</v>
      </c>
      <c r="AI1880" s="93">
        <v>54</v>
      </c>
      <c r="AJ1880" s="88" t="s">
        <v>722</v>
      </c>
      <c r="AK1880" s="90" t="s">
        <v>566</v>
      </c>
      <c r="AL1880" s="91">
        <v>16.5</v>
      </c>
      <c r="AM1880" s="91">
        <v>14.320256604200001</v>
      </c>
      <c r="AN1880" s="91">
        <v>1870</v>
      </c>
      <c r="AO1880" s="90">
        <v>15.3</v>
      </c>
      <c r="AP1880" s="91">
        <v>59.052999999999997</v>
      </c>
      <c r="AQ1880" s="91">
        <v>55.07</v>
      </c>
      <c r="AR1880" s="91">
        <v>90</v>
      </c>
      <c r="AS1880" s="91">
        <v>99.138867588300002</v>
      </c>
      <c r="AT1880" s="91">
        <v>100.8806480722</v>
      </c>
      <c r="AU1880" s="90">
        <v>580</v>
      </c>
      <c r="AV1880" s="90">
        <v>0</v>
      </c>
      <c r="AW1880" s="91">
        <v>13.79</v>
      </c>
      <c r="AX1880" s="91" t="s">
        <v>566</v>
      </c>
      <c r="AY1880" s="91">
        <v>207.71</v>
      </c>
      <c r="AZ1880" s="88" t="s">
        <v>4928</v>
      </c>
      <c r="BA1880" s="91">
        <v>209.5</v>
      </c>
      <c r="BB1880" s="91">
        <v>108.57113241170001</v>
      </c>
      <c r="BC1880" s="94">
        <v>0.3509219992</v>
      </c>
      <c r="BD1880" s="91">
        <v>37.183</v>
      </c>
      <c r="BE1880" s="95">
        <v>93.527000000000001</v>
      </c>
      <c r="BF1880" s="91">
        <v>2</v>
      </c>
      <c r="BG1880" s="91">
        <v>31</v>
      </c>
      <c r="BH1880" s="94" t="s">
        <v>566</v>
      </c>
      <c r="BI1880" s="94" t="s">
        <v>566</v>
      </c>
      <c r="BJ1880" s="93">
        <v>744</v>
      </c>
      <c r="BK1880" s="94">
        <v>0</v>
      </c>
      <c r="BL1880" s="91">
        <v>62.078719999999997</v>
      </c>
      <c r="BM1880" s="96">
        <v>6.3941084899999998</v>
      </c>
      <c r="BN1880" s="96" t="s">
        <v>566</v>
      </c>
      <c r="BO1880" s="88" t="s">
        <v>430</v>
      </c>
      <c r="BP1880" s="88" t="s">
        <v>566</v>
      </c>
      <c r="BQ1880" s="91">
        <v>37.183</v>
      </c>
      <c r="BR1880" s="95">
        <v>93.527000000000001</v>
      </c>
      <c r="BS1880" s="91">
        <v>2</v>
      </c>
      <c r="BT1880" s="90">
        <v>30</v>
      </c>
      <c r="BU1880" s="91">
        <v>0</v>
      </c>
      <c r="BV1880" s="91">
        <v>60.09</v>
      </c>
      <c r="BW1880" s="96">
        <v>6.1892699999999996</v>
      </c>
      <c r="BX1880" s="96" t="s">
        <v>566</v>
      </c>
      <c r="BY1880" s="96" t="s">
        <v>566</v>
      </c>
      <c r="BZ1880" s="96" t="s">
        <v>566</v>
      </c>
      <c r="CA1880" s="96" t="s">
        <v>566</v>
      </c>
      <c r="CB1880" s="96" t="s">
        <v>566</v>
      </c>
      <c r="CC1880" s="96" t="s">
        <v>566</v>
      </c>
      <c r="CD1880" s="96" t="s">
        <v>566</v>
      </c>
      <c r="CE1880" s="96" t="s">
        <v>566</v>
      </c>
      <c r="CF1880" s="88" t="s">
        <v>566</v>
      </c>
      <c r="CG1880" s="88" t="s">
        <v>566</v>
      </c>
      <c r="CH1880" s="92" t="s">
        <v>566</v>
      </c>
      <c r="CI1880" s="91">
        <v>0</v>
      </c>
      <c r="CJ1880" s="91">
        <v>0</v>
      </c>
      <c r="CK1880" s="90" t="s">
        <v>566</v>
      </c>
      <c r="CL1880" s="91">
        <v>0.49701266389999998</v>
      </c>
      <c r="CM1880" s="91">
        <v>-6.4012663900000003E-2</v>
      </c>
      <c r="CN1880" s="88" t="s">
        <v>566</v>
      </c>
      <c r="CO1880" s="91">
        <v>158</v>
      </c>
      <c r="CP1880" s="91">
        <v>17.444287180100002</v>
      </c>
      <c r="CQ1880" s="91">
        <v>0.93948751620000004</v>
      </c>
      <c r="CR1880" s="91">
        <v>-19.738616045699999</v>
      </c>
      <c r="CS1880" s="91">
        <v>-1.0635124838000001</v>
      </c>
      <c r="CT1880" s="90">
        <v>-0.46</v>
      </c>
      <c r="CU1880" s="96">
        <v>1.018</v>
      </c>
      <c r="CV1880" s="96">
        <v>0.83199999999999996</v>
      </c>
      <c r="CW1880" s="96">
        <v>0.73799999999999999</v>
      </c>
      <c r="CX1880" s="93">
        <v>2773</v>
      </c>
      <c r="CY1880" s="93">
        <v>2754.83</v>
      </c>
      <c r="CZ1880" s="93">
        <v>74.5</v>
      </c>
      <c r="DA1880" s="90">
        <v>103</v>
      </c>
      <c r="DB1880" s="90" t="s">
        <v>566</v>
      </c>
      <c r="DC1880" s="90">
        <v>126.4</v>
      </c>
      <c r="DD1880" s="91">
        <v>272</v>
      </c>
      <c r="DE1880" s="91">
        <v>-23.636029411799999</v>
      </c>
      <c r="DF1880" s="93">
        <v>35.6</v>
      </c>
      <c r="DG1880" s="88" t="s">
        <v>393</v>
      </c>
      <c r="DH1880" s="88" t="s">
        <v>566</v>
      </c>
      <c r="DI1880" s="88">
        <v>1</v>
      </c>
      <c r="DJ1880" s="88" t="s">
        <v>3295</v>
      </c>
      <c r="DK1880" s="90">
        <v>-4.5</v>
      </c>
      <c r="DL1880" s="91">
        <v>93.527000000000001</v>
      </c>
      <c r="DM1880" s="91">
        <v>0.78754602799999995</v>
      </c>
      <c r="DN1880" s="91">
        <v>83.446817314900002</v>
      </c>
      <c r="DO1880" s="91">
        <v>4.4941499942999998</v>
      </c>
      <c r="DP1880" s="91">
        <v>46.263914089099998</v>
      </c>
      <c r="DQ1880" s="91">
        <v>2.4911499943000002</v>
      </c>
      <c r="DR1880" s="91">
        <v>39.148913052499999</v>
      </c>
      <c r="DS1880" s="91">
        <v>2.1084217832999999</v>
      </c>
      <c r="DT1880" s="91">
        <v>1.9660098266999999</v>
      </c>
      <c r="DU1880" s="91">
        <v>0.1054217833</v>
      </c>
      <c r="DV1880" s="91" t="s">
        <v>566</v>
      </c>
      <c r="DW1880" s="97"/>
      <c r="DX1880" s="98" t="s">
        <v>689</v>
      </c>
      <c r="DY1880" s="99" t="s">
        <v>689</v>
      </c>
      <c r="DZ1880" s="98" t="s">
        <v>689</v>
      </c>
      <c r="EA1880" s="100" t="s">
        <v>689</v>
      </c>
      <c r="EB1880" s="101" t="s">
        <v>566</v>
      </c>
      <c r="EC1880" s="38"/>
    </row>
    <row r="1881" spans="1:133" ht="15" customHeight="1" x14ac:dyDescent="0.25">
      <c r="A1881" s="17" t="str">
        <f t="shared" si="29"/>
        <v>1010Г_Восточно-Придорожное</v>
      </c>
      <c r="B1881" s="87">
        <v>109</v>
      </c>
      <c r="C1881" s="88" t="s">
        <v>733</v>
      </c>
      <c r="D1881" s="88" t="s">
        <v>568</v>
      </c>
      <c r="E1881" s="88" t="s">
        <v>1715</v>
      </c>
      <c r="F1881" s="88" t="s">
        <v>7</v>
      </c>
      <c r="G1881" s="88" t="s">
        <v>1506</v>
      </c>
      <c r="H1881" s="88" t="s">
        <v>5652</v>
      </c>
      <c r="I1881" s="89" t="s">
        <v>1757</v>
      </c>
      <c r="J1881" s="88" t="s">
        <v>44</v>
      </c>
      <c r="K1881" s="88" t="s">
        <v>1593</v>
      </c>
      <c r="L1881" s="88" t="s">
        <v>384</v>
      </c>
      <c r="M1881" s="88" t="s">
        <v>1709</v>
      </c>
      <c r="N1881" s="88" t="s">
        <v>13</v>
      </c>
      <c r="O1881" s="90">
        <v>259</v>
      </c>
      <c r="P1881" s="90">
        <v>3278</v>
      </c>
      <c r="Q1881" s="90">
        <v>3537</v>
      </c>
      <c r="R1881" s="91">
        <v>444.75</v>
      </c>
      <c r="S1881" s="90" t="s">
        <v>707</v>
      </c>
      <c r="T1881" s="90">
        <v>3560</v>
      </c>
      <c r="U1881" s="90">
        <v>258.95999999999998</v>
      </c>
      <c r="V1881" s="88" t="s">
        <v>31</v>
      </c>
      <c r="W1881" s="88" t="s">
        <v>112</v>
      </c>
      <c r="X1881" s="88" t="s">
        <v>3193</v>
      </c>
      <c r="Y1881" s="90" t="s">
        <v>1131</v>
      </c>
      <c r="Z1881" s="90" t="s">
        <v>566</v>
      </c>
      <c r="AA1881" s="90">
        <v>73</v>
      </c>
      <c r="AB1881" s="91" t="s">
        <v>4436</v>
      </c>
      <c r="AC1881" s="88" t="s">
        <v>566</v>
      </c>
      <c r="AD1881" s="90" t="s">
        <v>566</v>
      </c>
      <c r="AE1881" s="90" t="s">
        <v>1249</v>
      </c>
      <c r="AF1881" s="90" t="s">
        <v>112</v>
      </c>
      <c r="AG1881" s="91" t="s">
        <v>3511</v>
      </c>
      <c r="AH1881" s="92" t="s">
        <v>4054</v>
      </c>
      <c r="AI1881" s="93">
        <v>216</v>
      </c>
      <c r="AJ1881" s="88" t="s">
        <v>722</v>
      </c>
      <c r="AK1881" s="90" t="s">
        <v>566</v>
      </c>
      <c r="AL1881" s="91">
        <v>16.5</v>
      </c>
      <c r="AM1881" s="91">
        <v>14.320256604200001</v>
      </c>
      <c r="AN1881" s="91">
        <v>1877</v>
      </c>
      <c r="AO1881" s="90">
        <v>17.3</v>
      </c>
      <c r="AP1881" s="91">
        <v>154.51599999999999</v>
      </c>
      <c r="AQ1881" s="91">
        <v>53.101999999999997</v>
      </c>
      <c r="AR1881" s="91" t="s">
        <v>566</v>
      </c>
      <c r="AS1881" s="91">
        <v>107.6216900135</v>
      </c>
      <c r="AT1881" s="91">
        <v>109.84789851559999</v>
      </c>
      <c r="AU1881" s="90" t="s">
        <v>566</v>
      </c>
      <c r="AV1881" s="90">
        <v>0</v>
      </c>
      <c r="AW1881" s="91" t="s">
        <v>566</v>
      </c>
      <c r="AX1881" s="91" t="s">
        <v>566</v>
      </c>
      <c r="AY1881" s="91">
        <v>179.11</v>
      </c>
      <c r="AZ1881" s="88" t="s">
        <v>4928</v>
      </c>
      <c r="BA1881" s="91">
        <v>181.5</v>
      </c>
      <c r="BB1881" s="91">
        <v>71.488309986499999</v>
      </c>
      <c r="BC1881" s="94">
        <v>1.2074720102000001</v>
      </c>
      <c r="BD1881" s="91">
        <v>84.822999999999993</v>
      </c>
      <c r="BE1881" s="95">
        <v>77.238</v>
      </c>
      <c r="BF1881" s="91">
        <v>16.059999999999999</v>
      </c>
      <c r="BG1881" s="91">
        <v>31</v>
      </c>
      <c r="BH1881" s="94" t="s">
        <v>566</v>
      </c>
      <c r="BI1881" s="94" t="s">
        <v>566</v>
      </c>
      <c r="BJ1881" s="93">
        <v>744</v>
      </c>
      <c r="BK1881" s="94">
        <v>0</v>
      </c>
      <c r="BL1881" s="91">
        <v>497.98259999999999</v>
      </c>
      <c r="BM1881" s="96">
        <v>51.292207900000001</v>
      </c>
      <c r="BN1881" s="96" t="s">
        <v>566</v>
      </c>
      <c r="BO1881" s="88" t="s">
        <v>430</v>
      </c>
      <c r="BP1881" s="88" t="s">
        <v>566</v>
      </c>
      <c r="BQ1881" s="91">
        <v>84.822999999999993</v>
      </c>
      <c r="BR1881" s="95">
        <v>77.238</v>
      </c>
      <c r="BS1881" s="91">
        <v>16.059999999999999</v>
      </c>
      <c r="BT1881" s="90">
        <v>30</v>
      </c>
      <c r="BU1881" s="91">
        <v>0</v>
      </c>
      <c r="BV1881" s="91">
        <v>481.92</v>
      </c>
      <c r="BW1881" s="96">
        <v>49.63776</v>
      </c>
      <c r="BX1881" s="96" t="s">
        <v>566</v>
      </c>
      <c r="BY1881" s="96" t="s">
        <v>566</v>
      </c>
      <c r="BZ1881" s="96" t="s">
        <v>566</v>
      </c>
      <c r="CA1881" s="96" t="s">
        <v>566</v>
      </c>
      <c r="CB1881" s="96" t="s">
        <v>566</v>
      </c>
      <c r="CC1881" s="96" t="s">
        <v>566</v>
      </c>
      <c r="CD1881" s="96" t="s">
        <v>566</v>
      </c>
      <c r="CE1881" s="96" t="s">
        <v>566</v>
      </c>
      <c r="CF1881" s="88" t="s">
        <v>566</v>
      </c>
      <c r="CG1881" s="88" t="s">
        <v>566</v>
      </c>
      <c r="CH1881" s="92" t="s">
        <v>566</v>
      </c>
      <c r="CI1881" s="91">
        <v>0</v>
      </c>
      <c r="CJ1881" s="91">
        <v>0</v>
      </c>
      <c r="CK1881" s="90" t="s">
        <v>566</v>
      </c>
      <c r="CL1881" s="91">
        <v>-1.0310854855</v>
      </c>
      <c r="CM1881" s="91">
        <v>-0.62491451450000002</v>
      </c>
      <c r="CN1881" s="88" t="s">
        <v>566</v>
      </c>
      <c r="CO1881" s="91">
        <v>158</v>
      </c>
      <c r="CP1881" s="91">
        <v>25.489705054200002</v>
      </c>
      <c r="CQ1881" s="91">
        <v>4.8272984779000003</v>
      </c>
      <c r="CR1881" s="91">
        <v>-59.333198171600003</v>
      </c>
      <c r="CS1881" s="91">
        <v>-11.236701522100001</v>
      </c>
      <c r="CT1881" s="90">
        <v>1.1000000000000001</v>
      </c>
      <c r="CU1881" s="96">
        <v>1.018</v>
      </c>
      <c r="CV1881" s="96">
        <v>0.83199999999999996</v>
      </c>
      <c r="CW1881" s="96">
        <v>0.73799999999999999</v>
      </c>
      <c r="CX1881" s="93">
        <v>2773</v>
      </c>
      <c r="CY1881" s="93">
        <v>2748.75</v>
      </c>
      <c r="CZ1881" s="93">
        <v>84.5</v>
      </c>
      <c r="DA1881" s="90">
        <v>103</v>
      </c>
      <c r="DB1881" s="90" t="s">
        <v>566</v>
      </c>
      <c r="DC1881" s="90">
        <v>126.4</v>
      </c>
      <c r="DD1881" s="91">
        <v>272</v>
      </c>
      <c r="DE1881" s="91">
        <v>-34.150735294100002</v>
      </c>
      <c r="DF1881" s="93">
        <v>35.6</v>
      </c>
      <c r="DG1881" s="88" t="s">
        <v>393</v>
      </c>
      <c r="DH1881" s="88" t="s">
        <v>566</v>
      </c>
      <c r="DI1881" s="88">
        <v>1</v>
      </c>
      <c r="DJ1881" s="88" t="s">
        <v>566</v>
      </c>
      <c r="DK1881" s="90">
        <v>0</v>
      </c>
      <c r="DL1881" s="91">
        <v>77.238</v>
      </c>
      <c r="DM1881" s="91">
        <v>1.3789199286</v>
      </c>
      <c r="DN1881" s="91">
        <v>96.866945251800004</v>
      </c>
      <c r="DO1881" s="91">
        <v>18.344883017499999</v>
      </c>
      <c r="DP1881" s="91">
        <v>12.044042026</v>
      </c>
      <c r="DQ1881" s="91">
        <v>2.2808830174999999</v>
      </c>
      <c r="DR1881" s="91">
        <v>29.108999692099999</v>
      </c>
      <c r="DS1881" s="91">
        <v>5.512728751</v>
      </c>
      <c r="DT1881" s="91">
        <v>-55.713903533699998</v>
      </c>
      <c r="DU1881" s="91">
        <v>-10.551271248999999</v>
      </c>
      <c r="DV1881" s="91" t="s">
        <v>566</v>
      </c>
      <c r="DW1881" s="97"/>
      <c r="DX1881" s="98" t="s">
        <v>566</v>
      </c>
      <c r="DY1881" s="99" t="s">
        <v>689</v>
      </c>
      <c r="DZ1881" s="98" t="s">
        <v>689</v>
      </c>
      <c r="EA1881" s="100" t="s">
        <v>689</v>
      </c>
      <c r="EB1881" s="101" t="s">
        <v>2764</v>
      </c>
      <c r="EC1881" s="38"/>
    </row>
    <row r="1882" spans="1:133" ht="15" customHeight="1" x14ac:dyDescent="0.25">
      <c r="A1882" s="17" t="str">
        <f t="shared" si="29"/>
        <v>1013Г_Восточно-Придорожное</v>
      </c>
      <c r="B1882" s="87">
        <v>110</v>
      </c>
      <c r="C1882" s="88" t="s">
        <v>733</v>
      </c>
      <c r="D1882" s="88" t="s">
        <v>568</v>
      </c>
      <c r="E1882" s="88" t="s">
        <v>1715</v>
      </c>
      <c r="F1882" s="88" t="s">
        <v>7</v>
      </c>
      <c r="G1882" s="88" t="s">
        <v>1506</v>
      </c>
      <c r="H1882" s="88" t="s">
        <v>5652</v>
      </c>
      <c r="I1882" s="89" t="s">
        <v>1759</v>
      </c>
      <c r="J1882" s="88" t="s">
        <v>1741</v>
      </c>
      <c r="K1882" s="88" t="s">
        <v>1593</v>
      </c>
      <c r="L1882" s="88" t="s">
        <v>384</v>
      </c>
      <c r="M1882" s="88" t="s">
        <v>1709</v>
      </c>
      <c r="N1882" s="88" t="s">
        <v>13</v>
      </c>
      <c r="O1882" s="90">
        <v>421.36</v>
      </c>
      <c r="P1882" s="90">
        <v>3064.28</v>
      </c>
      <c r="Q1882" s="90">
        <v>3539.3</v>
      </c>
      <c r="R1882" s="91">
        <v>232.34200000000001</v>
      </c>
      <c r="S1882" s="90" t="s">
        <v>703</v>
      </c>
      <c r="T1882" s="90">
        <v>3540</v>
      </c>
      <c r="U1882" s="90">
        <v>10.8</v>
      </c>
      <c r="V1882" s="88" t="s">
        <v>31</v>
      </c>
      <c r="W1882" s="88" t="s">
        <v>175</v>
      </c>
      <c r="X1882" s="88" t="s">
        <v>295</v>
      </c>
      <c r="Y1882" s="90" t="s">
        <v>848</v>
      </c>
      <c r="Z1882" s="90" t="s">
        <v>566</v>
      </c>
      <c r="AA1882" s="90">
        <v>73</v>
      </c>
      <c r="AB1882" s="91" t="s">
        <v>4484</v>
      </c>
      <c r="AC1882" s="88" t="s">
        <v>566</v>
      </c>
      <c r="AD1882" s="90" t="s">
        <v>566</v>
      </c>
      <c r="AE1882" s="90" t="s">
        <v>4789</v>
      </c>
      <c r="AF1882" s="90" t="s">
        <v>175</v>
      </c>
      <c r="AG1882" s="91" t="s">
        <v>3504</v>
      </c>
      <c r="AH1882" s="92" t="s">
        <v>4988</v>
      </c>
      <c r="AI1882" s="93">
        <v>39</v>
      </c>
      <c r="AJ1882" s="88" t="s">
        <v>566</v>
      </c>
      <c r="AK1882" s="90" t="s">
        <v>566</v>
      </c>
      <c r="AL1882" s="91">
        <v>17.399999999999999</v>
      </c>
      <c r="AM1882" s="91">
        <v>16.432272395599998</v>
      </c>
      <c r="AN1882" s="91">
        <v>1443</v>
      </c>
      <c r="AO1882" s="90">
        <v>17.399999999999999</v>
      </c>
      <c r="AP1882" s="91">
        <v>17.071999999999999</v>
      </c>
      <c r="AQ1882" s="91" t="s">
        <v>566</v>
      </c>
      <c r="AR1882" s="91" t="s">
        <v>566</v>
      </c>
      <c r="AS1882" s="91">
        <v>133.01</v>
      </c>
      <c r="AT1882" s="91">
        <v>134.63</v>
      </c>
      <c r="AU1882" s="90">
        <v>938</v>
      </c>
      <c r="AV1882" s="90">
        <v>0</v>
      </c>
      <c r="AW1882" s="91">
        <v>9.1440000000000001</v>
      </c>
      <c r="AX1882" s="91" t="s">
        <v>566</v>
      </c>
      <c r="AY1882" s="91">
        <v>171.8</v>
      </c>
      <c r="AZ1882" s="88" t="s">
        <v>4988</v>
      </c>
      <c r="BA1882" s="91">
        <v>173.41</v>
      </c>
      <c r="BB1882" s="91">
        <v>38.79</v>
      </c>
      <c r="BC1882" s="94">
        <v>5.6925238464000003</v>
      </c>
      <c r="BD1882" s="91">
        <v>220.81299999999999</v>
      </c>
      <c r="BE1882" s="95">
        <v>91.477000000000004</v>
      </c>
      <c r="BF1882" s="91">
        <v>15.66</v>
      </c>
      <c r="BG1882" s="91">
        <v>30.9</v>
      </c>
      <c r="BH1882" s="94" t="s">
        <v>566</v>
      </c>
      <c r="BI1882" s="94" t="s">
        <v>566</v>
      </c>
      <c r="BJ1882" s="93">
        <v>741</v>
      </c>
      <c r="BK1882" s="94">
        <v>3</v>
      </c>
      <c r="BL1882" s="91">
        <v>483.43207999999998</v>
      </c>
      <c r="BM1882" s="96">
        <v>49.793504400000003</v>
      </c>
      <c r="BN1882" s="96" t="s">
        <v>566</v>
      </c>
      <c r="BO1882" s="88" t="s">
        <v>430</v>
      </c>
      <c r="BP1882" s="88" t="s">
        <v>566</v>
      </c>
      <c r="BQ1882" s="91">
        <v>220.81299999999999</v>
      </c>
      <c r="BR1882" s="95">
        <v>91.477000000000004</v>
      </c>
      <c r="BS1882" s="91">
        <v>15.66</v>
      </c>
      <c r="BT1882" s="90">
        <v>30</v>
      </c>
      <c r="BU1882" s="91">
        <v>0</v>
      </c>
      <c r="BV1882" s="91">
        <v>469.74</v>
      </c>
      <c r="BW1882" s="96">
        <v>48.383220000000001</v>
      </c>
      <c r="BX1882" s="96" t="s">
        <v>566</v>
      </c>
      <c r="BY1882" s="96" t="s">
        <v>566</v>
      </c>
      <c r="BZ1882" s="96" t="s">
        <v>566</v>
      </c>
      <c r="CA1882" s="96" t="s">
        <v>566</v>
      </c>
      <c r="CB1882" s="96" t="s">
        <v>566</v>
      </c>
      <c r="CC1882" s="96" t="s">
        <v>566</v>
      </c>
      <c r="CD1882" s="96" t="s">
        <v>566</v>
      </c>
      <c r="CE1882" s="96" t="s">
        <v>566</v>
      </c>
      <c r="CF1882" s="88" t="s">
        <v>566</v>
      </c>
      <c r="CG1882" s="88" t="s">
        <v>566</v>
      </c>
      <c r="CH1882" s="92" t="s">
        <v>566</v>
      </c>
      <c r="CI1882" s="91">
        <v>0</v>
      </c>
      <c r="CJ1882" s="91">
        <v>0</v>
      </c>
      <c r="CK1882" s="90" t="s">
        <v>566</v>
      </c>
      <c r="CL1882" s="91">
        <v>-0.64168500230000003</v>
      </c>
      <c r="CM1882" s="91">
        <v>0.50968500230000002</v>
      </c>
      <c r="CN1882" s="88" t="s">
        <v>566</v>
      </c>
      <c r="CO1882" s="91">
        <v>158</v>
      </c>
      <c r="CP1882" s="91">
        <v>78.556947590600004</v>
      </c>
      <c r="CQ1882" s="91">
        <v>5.5704182439999999</v>
      </c>
      <c r="CR1882" s="91">
        <v>-142.25638552679999</v>
      </c>
      <c r="CS1882" s="91">
        <v>-10.087581756000001</v>
      </c>
      <c r="CT1882" s="90">
        <v>0.56000000000000005</v>
      </c>
      <c r="CU1882" s="96">
        <v>1.018</v>
      </c>
      <c r="CV1882" s="96">
        <v>0.83199999999999996</v>
      </c>
      <c r="CW1882" s="96">
        <v>0.73799999999999999</v>
      </c>
      <c r="CX1882" s="93">
        <v>2773</v>
      </c>
      <c r="CY1882" s="93">
        <v>2755.9380000000001</v>
      </c>
      <c r="CZ1882" s="93">
        <v>76</v>
      </c>
      <c r="DA1882" s="90">
        <v>103</v>
      </c>
      <c r="DB1882" s="90" t="s">
        <v>566</v>
      </c>
      <c r="DC1882" s="90">
        <v>126.4</v>
      </c>
      <c r="DD1882" s="91">
        <v>272</v>
      </c>
      <c r="DE1882" s="91">
        <v>-36.838235294100002</v>
      </c>
      <c r="DF1882" s="93">
        <v>35.6</v>
      </c>
      <c r="DG1882" s="88" t="s">
        <v>393</v>
      </c>
      <c r="DH1882" s="88" t="s">
        <v>566</v>
      </c>
      <c r="DI1882" s="88">
        <v>1</v>
      </c>
      <c r="DJ1882" s="88" t="s">
        <v>566</v>
      </c>
      <c r="DK1882" s="90">
        <v>0</v>
      </c>
      <c r="DL1882" s="91">
        <v>91.477000000000004</v>
      </c>
      <c r="DM1882" s="91">
        <v>6.1040230966999998</v>
      </c>
      <c r="DN1882" s="91">
        <v>236.7750559207</v>
      </c>
      <c r="DO1882" s="91">
        <v>16.7895537144</v>
      </c>
      <c r="DP1882" s="91">
        <v>15.961722803300001</v>
      </c>
      <c r="DQ1882" s="91">
        <v>1.1315537144000001</v>
      </c>
      <c r="DR1882" s="91">
        <v>84.235518734300001</v>
      </c>
      <c r="DS1882" s="91">
        <v>5.9730817544999999</v>
      </c>
      <c r="DT1882" s="91">
        <v>-136.57781438309999</v>
      </c>
      <c r="DU1882" s="91">
        <v>-9.6849182455000005</v>
      </c>
      <c r="DV1882" s="91">
        <v>176.93316513889999</v>
      </c>
      <c r="DW1882" s="97"/>
      <c r="DX1882" s="98" t="s">
        <v>689</v>
      </c>
      <c r="DY1882" s="99" t="s">
        <v>689</v>
      </c>
      <c r="DZ1882" s="98" t="s">
        <v>689</v>
      </c>
      <c r="EA1882" s="100" t="s">
        <v>689</v>
      </c>
      <c r="EB1882" s="101" t="s">
        <v>2764</v>
      </c>
      <c r="EC1882" s="38"/>
    </row>
    <row r="1883" spans="1:133" ht="15" customHeight="1" x14ac:dyDescent="0.25">
      <c r="A1883" s="17" t="str">
        <f t="shared" si="29"/>
        <v>1020_Восточно-Придорожное</v>
      </c>
      <c r="B1883" s="87">
        <v>111</v>
      </c>
      <c r="C1883" s="88" t="s">
        <v>733</v>
      </c>
      <c r="D1883" s="88" t="s">
        <v>568</v>
      </c>
      <c r="E1883" s="88" t="s">
        <v>1715</v>
      </c>
      <c r="F1883" s="88" t="s">
        <v>7</v>
      </c>
      <c r="G1883" s="88" t="s">
        <v>1506</v>
      </c>
      <c r="H1883" s="88" t="s">
        <v>5652</v>
      </c>
      <c r="I1883" s="89">
        <v>1020</v>
      </c>
      <c r="J1883" s="88" t="s">
        <v>1741</v>
      </c>
      <c r="K1883" s="88" t="s">
        <v>1593</v>
      </c>
      <c r="L1883" s="88" t="s">
        <v>384</v>
      </c>
      <c r="M1883" s="88" t="s">
        <v>1709</v>
      </c>
      <c r="N1883" s="88" t="s">
        <v>13</v>
      </c>
      <c r="O1883" s="90">
        <v>7.6</v>
      </c>
      <c r="P1883" s="90">
        <v>3302.3</v>
      </c>
      <c r="Q1883" s="90">
        <v>3309.9</v>
      </c>
      <c r="R1883" s="91">
        <v>482.21300000000002</v>
      </c>
      <c r="S1883" s="90" t="s">
        <v>150</v>
      </c>
      <c r="T1883" s="90">
        <v>3366</v>
      </c>
      <c r="U1883" s="90">
        <v>10.7</v>
      </c>
      <c r="V1883" s="88" t="s">
        <v>31</v>
      </c>
      <c r="W1883" s="88" t="s">
        <v>94</v>
      </c>
      <c r="X1883" s="88" t="s">
        <v>1440</v>
      </c>
      <c r="Y1883" s="90" t="s">
        <v>550</v>
      </c>
      <c r="Z1883" s="90" t="s">
        <v>566</v>
      </c>
      <c r="AA1883" s="90">
        <v>73</v>
      </c>
      <c r="AB1883" s="91" t="s">
        <v>4823</v>
      </c>
      <c r="AC1883" s="88" t="s">
        <v>566</v>
      </c>
      <c r="AD1883" s="90" t="s">
        <v>566</v>
      </c>
      <c r="AE1883" s="90" t="s">
        <v>1933</v>
      </c>
      <c r="AF1883" s="90" t="s">
        <v>94</v>
      </c>
      <c r="AG1883" s="91" t="s">
        <v>3415</v>
      </c>
      <c r="AH1883" s="92" t="s">
        <v>4805</v>
      </c>
      <c r="AI1883" s="93">
        <v>133</v>
      </c>
      <c r="AJ1883" s="88" t="s">
        <v>722</v>
      </c>
      <c r="AK1883" s="90" t="s">
        <v>566</v>
      </c>
      <c r="AL1883" s="91">
        <v>17.399999999999999</v>
      </c>
      <c r="AM1883" s="91">
        <v>16.432272395599998</v>
      </c>
      <c r="AN1883" s="91">
        <v>2085</v>
      </c>
      <c r="AO1883" s="90">
        <v>19.100000000000001</v>
      </c>
      <c r="AP1883" s="91">
        <v>336.61</v>
      </c>
      <c r="AQ1883" s="91">
        <v>38.539499999999997</v>
      </c>
      <c r="AR1883" s="91" t="s">
        <v>566</v>
      </c>
      <c r="AS1883" s="91">
        <v>106.09741950599999</v>
      </c>
      <c r="AT1883" s="91">
        <v>108.7408907561</v>
      </c>
      <c r="AU1883" s="90" t="s">
        <v>566</v>
      </c>
      <c r="AV1883" s="90">
        <v>0</v>
      </c>
      <c r="AW1883" s="91" t="s">
        <v>566</v>
      </c>
      <c r="AX1883" s="91" t="s">
        <v>566</v>
      </c>
      <c r="AY1883" s="91">
        <v>229.55</v>
      </c>
      <c r="AZ1883" s="88" t="s">
        <v>4928</v>
      </c>
      <c r="BA1883" s="91">
        <v>232.4</v>
      </c>
      <c r="BB1883" s="91">
        <v>123.452580494</v>
      </c>
      <c r="BC1883" s="94">
        <v>0.48905261880000001</v>
      </c>
      <c r="BD1883" s="91">
        <v>59.665999999999997</v>
      </c>
      <c r="BE1883" s="95">
        <v>68.486000000000004</v>
      </c>
      <c r="BF1883" s="91">
        <v>15.64</v>
      </c>
      <c r="BG1883" s="91">
        <v>30.9</v>
      </c>
      <c r="BH1883" s="94" t="s">
        <v>566</v>
      </c>
      <c r="BI1883" s="94" t="s">
        <v>566</v>
      </c>
      <c r="BJ1883" s="93">
        <v>741</v>
      </c>
      <c r="BK1883" s="94">
        <v>3</v>
      </c>
      <c r="BL1883" s="91">
        <v>483.02116000000001</v>
      </c>
      <c r="BM1883" s="96">
        <v>49.751179860000001</v>
      </c>
      <c r="BN1883" s="96" t="s">
        <v>566</v>
      </c>
      <c r="BO1883" s="88" t="s">
        <v>430</v>
      </c>
      <c r="BP1883" s="88" t="s">
        <v>566</v>
      </c>
      <c r="BQ1883" s="91">
        <v>59.665999999999997</v>
      </c>
      <c r="BR1883" s="95">
        <v>68.486000000000004</v>
      </c>
      <c r="BS1883" s="91">
        <v>15.64</v>
      </c>
      <c r="BT1883" s="90">
        <v>30</v>
      </c>
      <c r="BU1883" s="91">
        <v>0</v>
      </c>
      <c r="BV1883" s="91">
        <v>469.32</v>
      </c>
      <c r="BW1883" s="96">
        <v>48.339959999999998</v>
      </c>
      <c r="BX1883" s="96" t="s">
        <v>566</v>
      </c>
      <c r="BY1883" s="96" t="s">
        <v>566</v>
      </c>
      <c r="BZ1883" s="96" t="s">
        <v>566</v>
      </c>
      <c r="CA1883" s="96" t="s">
        <v>566</v>
      </c>
      <c r="CB1883" s="96" t="s">
        <v>566</v>
      </c>
      <c r="CC1883" s="96" t="s">
        <v>566</v>
      </c>
      <c r="CD1883" s="96" t="s">
        <v>566</v>
      </c>
      <c r="CE1883" s="96" t="s">
        <v>566</v>
      </c>
      <c r="CF1883" s="88" t="s">
        <v>566</v>
      </c>
      <c r="CG1883" s="88" t="s">
        <v>566</v>
      </c>
      <c r="CH1883" s="92" t="s">
        <v>566</v>
      </c>
      <c r="CI1883" s="91">
        <v>0</v>
      </c>
      <c r="CJ1883" s="91">
        <v>0</v>
      </c>
      <c r="CK1883" s="90" t="s">
        <v>566</v>
      </c>
      <c r="CL1883" s="91">
        <v>-1.5263481779000001</v>
      </c>
      <c r="CM1883" s="91">
        <v>-0.17265182209999999</v>
      </c>
      <c r="CN1883" s="88" t="s">
        <v>566</v>
      </c>
      <c r="CO1883" s="91">
        <v>158</v>
      </c>
      <c r="CP1883" s="91">
        <v>34.991630918399999</v>
      </c>
      <c r="CQ1883" s="91">
        <v>9.1748187678999997</v>
      </c>
      <c r="CR1883" s="91">
        <v>-24.6742259237</v>
      </c>
      <c r="CS1883" s="91">
        <v>-6.4691812321000004</v>
      </c>
      <c r="CT1883" s="90">
        <v>-3.5</v>
      </c>
      <c r="CU1883" s="96">
        <v>1.018</v>
      </c>
      <c r="CV1883" s="96">
        <v>0.83199999999999996</v>
      </c>
      <c r="CW1883" s="96">
        <v>0.73799999999999999</v>
      </c>
      <c r="CX1883" s="93">
        <v>2773</v>
      </c>
      <c r="CY1883" s="93">
        <v>2744.087</v>
      </c>
      <c r="CZ1883" s="93">
        <v>76</v>
      </c>
      <c r="DA1883" s="90">
        <v>103</v>
      </c>
      <c r="DB1883" s="90" t="s">
        <v>566</v>
      </c>
      <c r="DC1883" s="90">
        <v>126.4</v>
      </c>
      <c r="DD1883" s="91">
        <v>272</v>
      </c>
      <c r="DE1883" s="91">
        <v>-15.6066176471</v>
      </c>
      <c r="DF1883" s="93">
        <v>35.6</v>
      </c>
      <c r="DG1883" s="88" t="s">
        <v>393</v>
      </c>
      <c r="DH1883" s="88" t="s">
        <v>566</v>
      </c>
      <c r="DI1883" s="88">
        <v>1</v>
      </c>
      <c r="DJ1883" s="88" t="s">
        <v>502</v>
      </c>
      <c r="DK1883" s="90">
        <v>-4.5</v>
      </c>
      <c r="DL1883" s="91">
        <v>68.486000000000004</v>
      </c>
      <c r="DM1883" s="91">
        <v>0.63966784369999996</v>
      </c>
      <c r="DN1883" s="91">
        <v>78.041544200600001</v>
      </c>
      <c r="DO1883" s="91">
        <v>20.462522197999998</v>
      </c>
      <c r="DP1883" s="91">
        <v>18.375687358499999</v>
      </c>
      <c r="DQ1883" s="91">
        <v>4.8185221980000001</v>
      </c>
      <c r="DR1883" s="91">
        <v>45.7682342194</v>
      </c>
      <c r="DS1883" s="91">
        <v>12.000448200599999</v>
      </c>
      <c r="DT1883" s="91">
        <v>-13.8976226227</v>
      </c>
      <c r="DU1883" s="91">
        <v>-3.6435517994</v>
      </c>
      <c r="DV1883" s="91" t="s">
        <v>566</v>
      </c>
      <c r="DW1883" s="97"/>
      <c r="DX1883" s="98" t="s">
        <v>566</v>
      </c>
      <c r="DY1883" s="99" t="s">
        <v>689</v>
      </c>
      <c r="DZ1883" s="98" t="s">
        <v>689</v>
      </c>
      <c r="EA1883" s="100" t="s">
        <v>689</v>
      </c>
      <c r="EB1883" s="101" t="s">
        <v>2764</v>
      </c>
      <c r="EC1883" s="38"/>
    </row>
    <row r="1884" spans="1:133" ht="15" customHeight="1" x14ac:dyDescent="0.25">
      <c r="A1884" s="17" t="str">
        <f t="shared" si="29"/>
        <v>1078_Восточно-Придорожное</v>
      </c>
      <c r="B1884" s="87">
        <v>112</v>
      </c>
      <c r="C1884" s="88" t="s">
        <v>733</v>
      </c>
      <c r="D1884" s="88" t="s">
        <v>568</v>
      </c>
      <c r="E1884" s="88" t="s">
        <v>1715</v>
      </c>
      <c r="F1884" s="88" t="s">
        <v>7</v>
      </c>
      <c r="G1884" s="88" t="s">
        <v>1506</v>
      </c>
      <c r="H1884" s="88" t="s">
        <v>5652</v>
      </c>
      <c r="I1884" s="89">
        <v>1078</v>
      </c>
      <c r="J1884" s="88" t="s">
        <v>1741</v>
      </c>
      <c r="K1884" s="88" t="s">
        <v>1593</v>
      </c>
      <c r="L1884" s="88" t="s">
        <v>384</v>
      </c>
      <c r="M1884" s="88" t="s">
        <v>1709</v>
      </c>
      <c r="N1884" s="88" t="s">
        <v>13</v>
      </c>
      <c r="O1884" s="90">
        <v>10</v>
      </c>
      <c r="P1884" s="90">
        <v>3086</v>
      </c>
      <c r="Q1884" s="90">
        <v>3096</v>
      </c>
      <c r="R1884" s="91">
        <v>253.792</v>
      </c>
      <c r="S1884" s="90" t="s">
        <v>150</v>
      </c>
      <c r="T1884" s="90">
        <v>3124.8</v>
      </c>
      <c r="U1884" s="90">
        <v>10.199999999999999</v>
      </c>
      <c r="V1884" s="88" t="s">
        <v>31</v>
      </c>
      <c r="W1884" s="88" t="s">
        <v>94</v>
      </c>
      <c r="X1884" s="88" t="s">
        <v>472</v>
      </c>
      <c r="Y1884" s="90" t="s">
        <v>1742</v>
      </c>
      <c r="Z1884" s="90" t="s">
        <v>566</v>
      </c>
      <c r="AA1884" s="90">
        <v>73</v>
      </c>
      <c r="AB1884" s="91" t="s">
        <v>3506</v>
      </c>
      <c r="AC1884" s="88" t="s">
        <v>566</v>
      </c>
      <c r="AD1884" s="90" t="s">
        <v>566</v>
      </c>
      <c r="AE1884" s="90" t="s">
        <v>2019</v>
      </c>
      <c r="AF1884" s="90" t="s">
        <v>94</v>
      </c>
      <c r="AG1884" s="91" t="s">
        <v>4008</v>
      </c>
      <c r="AH1884" s="92" t="s">
        <v>2252</v>
      </c>
      <c r="AI1884" s="93">
        <v>1044</v>
      </c>
      <c r="AJ1884" s="88" t="s">
        <v>722</v>
      </c>
      <c r="AK1884" s="90" t="s">
        <v>566</v>
      </c>
      <c r="AL1884" s="91">
        <v>17.399999999999999</v>
      </c>
      <c r="AM1884" s="91">
        <v>16.432272395599998</v>
      </c>
      <c r="AN1884" s="91">
        <v>2365</v>
      </c>
      <c r="AO1884" s="90">
        <v>18.399999999999999</v>
      </c>
      <c r="AP1884" s="91">
        <v>199.155</v>
      </c>
      <c r="AQ1884" s="91" t="s">
        <v>566</v>
      </c>
      <c r="AR1884" s="91" t="s">
        <v>566</v>
      </c>
      <c r="AS1884" s="91">
        <v>76.36</v>
      </c>
      <c r="AT1884" s="91">
        <v>77.91</v>
      </c>
      <c r="AU1884" s="90" t="s">
        <v>566</v>
      </c>
      <c r="AV1884" s="90">
        <v>0</v>
      </c>
      <c r="AW1884" s="91" t="s">
        <v>566</v>
      </c>
      <c r="AX1884" s="91" t="s">
        <v>566</v>
      </c>
      <c r="AY1884" s="91">
        <v>199.35</v>
      </c>
      <c r="AZ1884" s="88" t="s">
        <v>4928</v>
      </c>
      <c r="BA1884" s="91">
        <v>201</v>
      </c>
      <c r="BB1884" s="91">
        <v>122.99</v>
      </c>
      <c r="BC1884" s="94">
        <v>0.26182835519999997</v>
      </c>
      <c r="BD1884" s="91">
        <v>29.896999999999998</v>
      </c>
      <c r="BE1884" s="95">
        <v>65.567999999999998</v>
      </c>
      <c r="BF1884" s="91">
        <v>8.56</v>
      </c>
      <c r="BG1884" s="91">
        <v>31</v>
      </c>
      <c r="BH1884" s="94" t="s">
        <v>566</v>
      </c>
      <c r="BI1884" s="94" t="s">
        <v>566</v>
      </c>
      <c r="BJ1884" s="93">
        <v>744</v>
      </c>
      <c r="BK1884" s="94">
        <v>0</v>
      </c>
      <c r="BL1884" s="91">
        <v>265.50200000000001</v>
      </c>
      <c r="BM1884" s="96">
        <v>27.346706390000001</v>
      </c>
      <c r="BN1884" s="96" t="s">
        <v>566</v>
      </c>
      <c r="BO1884" s="88" t="s">
        <v>430</v>
      </c>
      <c r="BP1884" s="88" t="s">
        <v>566</v>
      </c>
      <c r="BQ1884" s="91">
        <v>29.896999999999998</v>
      </c>
      <c r="BR1884" s="95">
        <v>65.567999999999998</v>
      </c>
      <c r="BS1884" s="91">
        <v>8.56</v>
      </c>
      <c r="BT1884" s="90">
        <v>30</v>
      </c>
      <c r="BU1884" s="91">
        <v>0</v>
      </c>
      <c r="BV1884" s="91">
        <v>256.95</v>
      </c>
      <c r="BW1884" s="96">
        <v>26.46585</v>
      </c>
      <c r="BX1884" s="96" t="s">
        <v>566</v>
      </c>
      <c r="BY1884" s="96" t="s">
        <v>566</v>
      </c>
      <c r="BZ1884" s="96" t="s">
        <v>566</v>
      </c>
      <c r="CA1884" s="96" t="s">
        <v>566</v>
      </c>
      <c r="CB1884" s="96" t="s">
        <v>566</v>
      </c>
      <c r="CC1884" s="96" t="s">
        <v>566</v>
      </c>
      <c r="CD1884" s="96" t="s">
        <v>566</v>
      </c>
      <c r="CE1884" s="96" t="s">
        <v>566</v>
      </c>
      <c r="CF1884" s="88" t="s">
        <v>566</v>
      </c>
      <c r="CG1884" s="88" t="s">
        <v>566</v>
      </c>
      <c r="CH1884" s="92" t="s">
        <v>566</v>
      </c>
      <c r="CI1884" s="91">
        <v>0</v>
      </c>
      <c r="CJ1884" s="91">
        <v>0</v>
      </c>
      <c r="CK1884" s="90" t="s">
        <v>566</v>
      </c>
      <c r="CL1884" s="91">
        <v>-1.5590439715</v>
      </c>
      <c r="CM1884" s="91">
        <v>-1.4809560285000001</v>
      </c>
      <c r="CN1884" s="88" t="s">
        <v>566</v>
      </c>
      <c r="CO1884" s="91">
        <v>158</v>
      </c>
      <c r="CP1884" s="91">
        <v>10.826520717899999</v>
      </c>
      <c r="CQ1884" s="91">
        <v>3.1014922171000001</v>
      </c>
      <c r="CR1884" s="91">
        <v>-19.070253475600001</v>
      </c>
      <c r="CS1884" s="91">
        <v>-5.4635077828999998</v>
      </c>
      <c r="CT1884" s="90">
        <v>1.05</v>
      </c>
      <c r="CU1884" s="96">
        <v>1.018</v>
      </c>
      <c r="CV1884" s="96">
        <v>0.83199999999999996</v>
      </c>
      <c r="CW1884" s="96">
        <v>0.73799999999999999</v>
      </c>
      <c r="CX1884" s="93">
        <v>2773</v>
      </c>
      <c r="CY1884" s="93">
        <v>2756.33</v>
      </c>
      <c r="CZ1884" s="93">
        <v>76</v>
      </c>
      <c r="DA1884" s="90">
        <v>103</v>
      </c>
      <c r="DB1884" s="90" t="s">
        <v>566</v>
      </c>
      <c r="DC1884" s="90">
        <v>126.4</v>
      </c>
      <c r="DD1884" s="91">
        <v>272</v>
      </c>
      <c r="DE1884" s="91">
        <v>-26.7095588235</v>
      </c>
      <c r="DF1884" s="93">
        <v>35.6</v>
      </c>
      <c r="DG1884" s="88" t="s">
        <v>393</v>
      </c>
      <c r="DH1884" s="88" t="s">
        <v>566</v>
      </c>
      <c r="DI1884" s="88">
        <v>1</v>
      </c>
      <c r="DJ1884" s="88" t="s">
        <v>3296</v>
      </c>
      <c r="DK1884" s="90">
        <v>-4.5</v>
      </c>
      <c r="DL1884" s="91">
        <v>65.567999999999998</v>
      </c>
      <c r="DM1884" s="91">
        <v>0.70935837530000001</v>
      </c>
      <c r="DN1884" s="91">
        <v>80.998436274200003</v>
      </c>
      <c r="DO1884" s="91">
        <v>23.2037628936</v>
      </c>
      <c r="DP1884" s="91">
        <v>51.101662080700002</v>
      </c>
      <c r="DQ1884" s="91">
        <v>14.638762893599999</v>
      </c>
      <c r="DR1884" s="91">
        <v>29.331968819</v>
      </c>
      <c r="DS1884" s="91">
        <v>8.4027801151000006</v>
      </c>
      <c r="DT1884" s="91">
        <v>-0.56480537450000001</v>
      </c>
      <c r="DU1884" s="91">
        <v>-0.1622198849</v>
      </c>
      <c r="DV1884" s="91">
        <v>177.4477466667</v>
      </c>
      <c r="DW1884" s="97"/>
      <c r="DX1884" s="98" t="s">
        <v>566</v>
      </c>
      <c r="DY1884" s="99" t="s">
        <v>689</v>
      </c>
      <c r="DZ1884" s="98" t="s">
        <v>689</v>
      </c>
      <c r="EA1884" s="100" t="s">
        <v>689</v>
      </c>
      <c r="EB1884" s="101" t="s">
        <v>2764</v>
      </c>
      <c r="EC1884" s="38"/>
    </row>
    <row r="1885" spans="1:133" ht="15" customHeight="1" x14ac:dyDescent="0.25">
      <c r="A1885" s="17" t="str">
        <f t="shared" si="29"/>
        <v>1079_Восточно-Придорожное</v>
      </c>
      <c r="B1885" s="87">
        <v>113</v>
      </c>
      <c r="C1885" s="88" t="s">
        <v>733</v>
      </c>
      <c r="D1885" s="88" t="s">
        <v>568</v>
      </c>
      <c r="E1885" s="88" t="s">
        <v>1715</v>
      </c>
      <c r="F1885" s="88" t="s">
        <v>7</v>
      </c>
      <c r="G1885" s="88" t="s">
        <v>1506</v>
      </c>
      <c r="H1885" s="88" t="s">
        <v>5652</v>
      </c>
      <c r="I1885" s="89">
        <v>1079</v>
      </c>
      <c r="J1885" s="88" t="s">
        <v>1741</v>
      </c>
      <c r="K1885" s="88" t="s">
        <v>1593</v>
      </c>
      <c r="L1885" s="88" t="s">
        <v>384</v>
      </c>
      <c r="M1885" s="88" t="s">
        <v>1709</v>
      </c>
      <c r="N1885" s="88" t="s">
        <v>13</v>
      </c>
      <c r="O1885" s="90">
        <v>6.4</v>
      </c>
      <c r="P1885" s="90">
        <v>3226</v>
      </c>
      <c r="Q1885" s="90">
        <v>3232.4</v>
      </c>
      <c r="R1885" s="91">
        <v>401.3</v>
      </c>
      <c r="S1885" s="90" t="s">
        <v>150</v>
      </c>
      <c r="T1885" s="90">
        <v>3274</v>
      </c>
      <c r="U1885" s="90">
        <v>11.7</v>
      </c>
      <c r="V1885" s="88" t="s">
        <v>31</v>
      </c>
      <c r="W1885" s="88" t="s">
        <v>94</v>
      </c>
      <c r="X1885" s="88" t="s">
        <v>1440</v>
      </c>
      <c r="Y1885" s="90" t="s">
        <v>869</v>
      </c>
      <c r="Z1885" s="90" t="s">
        <v>566</v>
      </c>
      <c r="AA1885" s="90">
        <v>73</v>
      </c>
      <c r="AB1885" s="91" t="s">
        <v>4485</v>
      </c>
      <c r="AC1885" s="88" t="s">
        <v>566</v>
      </c>
      <c r="AD1885" s="90" t="s">
        <v>566</v>
      </c>
      <c r="AE1885" s="90" t="s">
        <v>2108</v>
      </c>
      <c r="AF1885" s="90" t="s">
        <v>94</v>
      </c>
      <c r="AG1885" s="91" t="s">
        <v>3434</v>
      </c>
      <c r="AH1885" s="92" t="s">
        <v>3131</v>
      </c>
      <c r="AI1885" s="93">
        <v>365</v>
      </c>
      <c r="AJ1885" s="88" t="s">
        <v>722</v>
      </c>
      <c r="AK1885" s="90" t="s">
        <v>566</v>
      </c>
      <c r="AL1885" s="91">
        <v>17.399999999999999</v>
      </c>
      <c r="AM1885" s="91">
        <v>16.432272395599998</v>
      </c>
      <c r="AN1885" s="91">
        <v>1988</v>
      </c>
      <c r="AO1885" s="90">
        <v>18.899999999999999</v>
      </c>
      <c r="AP1885" s="91">
        <v>292.11799999999999</v>
      </c>
      <c r="AQ1885" s="91">
        <v>39.232500000000002</v>
      </c>
      <c r="AR1885" s="91" t="s">
        <v>566</v>
      </c>
      <c r="AS1885" s="91">
        <v>103.24306371679999</v>
      </c>
      <c r="AT1885" s="91">
        <v>105.18838378549999</v>
      </c>
      <c r="AU1885" s="90" t="s">
        <v>566</v>
      </c>
      <c r="AV1885" s="90">
        <v>0</v>
      </c>
      <c r="AW1885" s="91" t="s">
        <v>566</v>
      </c>
      <c r="AX1885" s="91" t="s">
        <v>566</v>
      </c>
      <c r="AY1885" s="91">
        <v>178.01</v>
      </c>
      <c r="AZ1885" s="88" t="s">
        <v>4928</v>
      </c>
      <c r="BA1885" s="91">
        <v>180.4</v>
      </c>
      <c r="BB1885" s="91">
        <v>74.766936283199996</v>
      </c>
      <c r="BC1885" s="94">
        <v>0.94471278859999996</v>
      </c>
      <c r="BD1885" s="91">
        <v>68.852000000000004</v>
      </c>
      <c r="BE1885" s="95">
        <v>12.629</v>
      </c>
      <c r="BF1885" s="91">
        <v>50.05</v>
      </c>
      <c r="BG1885" s="91">
        <v>30.9</v>
      </c>
      <c r="BH1885" s="94" t="s">
        <v>566</v>
      </c>
      <c r="BI1885" s="94" t="s">
        <v>566</v>
      </c>
      <c r="BJ1885" s="93">
        <v>741</v>
      </c>
      <c r="BK1885" s="94">
        <v>3</v>
      </c>
      <c r="BL1885" s="91">
        <v>1545.30979</v>
      </c>
      <c r="BM1885" s="96">
        <v>159.16690858000001</v>
      </c>
      <c r="BN1885" s="96" t="s">
        <v>566</v>
      </c>
      <c r="BO1885" s="88" t="s">
        <v>430</v>
      </c>
      <c r="BP1885" s="88" t="s">
        <v>566</v>
      </c>
      <c r="BQ1885" s="91">
        <v>68.852000000000004</v>
      </c>
      <c r="BR1885" s="95">
        <v>12.629</v>
      </c>
      <c r="BS1885" s="91">
        <v>50.05</v>
      </c>
      <c r="BT1885" s="90">
        <v>30</v>
      </c>
      <c r="BU1885" s="91">
        <v>0</v>
      </c>
      <c r="BV1885" s="91">
        <v>1501.53</v>
      </c>
      <c r="BW1885" s="96">
        <v>154.65759</v>
      </c>
      <c r="BX1885" s="96" t="s">
        <v>566</v>
      </c>
      <c r="BY1885" s="96" t="s">
        <v>566</v>
      </c>
      <c r="BZ1885" s="96" t="s">
        <v>566</v>
      </c>
      <c r="CA1885" s="96" t="s">
        <v>566</v>
      </c>
      <c r="CB1885" s="96" t="s">
        <v>566</v>
      </c>
      <c r="CC1885" s="96" t="s">
        <v>566</v>
      </c>
      <c r="CD1885" s="96" t="s">
        <v>566</v>
      </c>
      <c r="CE1885" s="96" t="s">
        <v>566</v>
      </c>
      <c r="CF1885" s="88" t="s">
        <v>566</v>
      </c>
      <c r="CG1885" s="88" t="s">
        <v>566</v>
      </c>
      <c r="CH1885" s="92" t="s">
        <v>566</v>
      </c>
      <c r="CI1885" s="91">
        <v>0</v>
      </c>
      <c r="CJ1885" s="91">
        <v>0</v>
      </c>
      <c r="CK1885" s="90" t="s">
        <v>566</v>
      </c>
      <c r="CL1885" s="91">
        <v>-1.5365015688000001</v>
      </c>
      <c r="CM1885" s="91">
        <v>-0.41949843120000002</v>
      </c>
      <c r="CN1885" s="88" t="s">
        <v>566</v>
      </c>
      <c r="CO1885" s="91">
        <v>158</v>
      </c>
      <c r="CP1885" s="91">
        <v>18.903687338099999</v>
      </c>
      <c r="CQ1885" s="91">
        <v>13.7416509631</v>
      </c>
      <c r="CR1885" s="91">
        <v>-49.948255981700001</v>
      </c>
      <c r="CS1885" s="91">
        <v>-36.309349036900002</v>
      </c>
      <c r="CT1885" s="90">
        <v>-3.5</v>
      </c>
      <c r="CU1885" s="96">
        <v>1.018</v>
      </c>
      <c r="CV1885" s="96">
        <v>0.83199999999999996</v>
      </c>
      <c r="CW1885" s="96">
        <v>0.73799999999999999</v>
      </c>
      <c r="CX1885" s="93">
        <v>2773</v>
      </c>
      <c r="CY1885" s="93">
        <v>2748.7</v>
      </c>
      <c r="CZ1885" s="93">
        <v>76</v>
      </c>
      <c r="DA1885" s="90">
        <v>103</v>
      </c>
      <c r="DB1885" s="90" t="s">
        <v>566</v>
      </c>
      <c r="DC1885" s="90">
        <v>126.4</v>
      </c>
      <c r="DD1885" s="91">
        <v>272</v>
      </c>
      <c r="DE1885" s="91">
        <v>-34.555147058800003</v>
      </c>
      <c r="DF1885" s="93">
        <v>35.6</v>
      </c>
      <c r="DG1885" s="88" t="s">
        <v>393</v>
      </c>
      <c r="DH1885" s="88" t="s">
        <v>566</v>
      </c>
      <c r="DI1885" s="88">
        <v>1</v>
      </c>
      <c r="DJ1885" s="88" t="s">
        <v>2320</v>
      </c>
      <c r="DK1885" s="90">
        <v>-4.5</v>
      </c>
      <c r="DL1885" s="91">
        <v>12.629</v>
      </c>
      <c r="DM1885" s="91">
        <v>1.2356611981000001</v>
      </c>
      <c r="DN1885" s="91">
        <v>90.0567303009</v>
      </c>
      <c r="DO1885" s="91">
        <v>65.464908117500002</v>
      </c>
      <c r="DP1885" s="91">
        <v>21.2047869811</v>
      </c>
      <c r="DQ1885" s="91">
        <v>15.4139081175</v>
      </c>
      <c r="DR1885" s="91">
        <v>24.725580574399999</v>
      </c>
      <c r="DS1885" s="91">
        <v>17.973757819599999</v>
      </c>
      <c r="DT1885" s="91">
        <v>-44.126362745400002</v>
      </c>
      <c r="DU1885" s="91">
        <v>-32.077242180399999</v>
      </c>
      <c r="DV1885" s="91" t="s">
        <v>566</v>
      </c>
      <c r="DW1885" s="97"/>
      <c r="DX1885" s="98" t="s">
        <v>566</v>
      </c>
      <c r="DY1885" s="99" t="s">
        <v>689</v>
      </c>
      <c r="DZ1885" s="98" t="s">
        <v>689</v>
      </c>
      <c r="EA1885" s="100" t="s">
        <v>689</v>
      </c>
      <c r="EB1885" s="101" t="s">
        <v>2764</v>
      </c>
      <c r="EC1885" s="38"/>
    </row>
    <row r="1886" spans="1:133" ht="15" customHeight="1" x14ac:dyDescent="0.25">
      <c r="A1886" s="17" t="str">
        <f t="shared" si="29"/>
        <v>1080Г_Восточно-Придорожное</v>
      </c>
      <c r="B1886" s="87">
        <v>114</v>
      </c>
      <c r="C1886" s="88" t="s">
        <v>733</v>
      </c>
      <c r="D1886" s="88" t="s">
        <v>568</v>
      </c>
      <c r="E1886" s="88" t="s">
        <v>1715</v>
      </c>
      <c r="F1886" s="88" t="s">
        <v>7</v>
      </c>
      <c r="G1886" s="88" t="s">
        <v>1506</v>
      </c>
      <c r="H1886" s="88" t="s">
        <v>5652</v>
      </c>
      <c r="I1886" s="89" t="s">
        <v>1760</v>
      </c>
      <c r="J1886" s="88" t="s">
        <v>1741</v>
      </c>
      <c r="K1886" s="88" t="s">
        <v>1593</v>
      </c>
      <c r="L1886" s="88" t="s">
        <v>384</v>
      </c>
      <c r="M1886" s="88" t="s">
        <v>1709</v>
      </c>
      <c r="N1886" s="88" t="s">
        <v>13</v>
      </c>
      <c r="O1886" s="90">
        <v>395</v>
      </c>
      <c r="P1886" s="90">
        <v>3164</v>
      </c>
      <c r="Q1886" s="90">
        <v>3559</v>
      </c>
      <c r="R1886" s="91">
        <v>340.67599999999999</v>
      </c>
      <c r="S1886" s="90" t="s">
        <v>699</v>
      </c>
      <c r="T1886" s="90">
        <v>3559</v>
      </c>
      <c r="U1886" s="90">
        <v>15.1</v>
      </c>
      <c r="V1886" s="88" t="s">
        <v>31</v>
      </c>
      <c r="W1886" s="88" t="s">
        <v>118</v>
      </c>
      <c r="X1886" s="88" t="s">
        <v>5661</v>
      </c>
      <c r="Y1886" s="90" t="s">
        <v>3041</v>
      </c>
      <c r="Z1886" s="90" t="s">
        <v>566</v>
      </c>
      <c r="AA1886" s="90">
        <v>73</v>
      </c>
      <c r="AB1886" s="91" t="s">
        <v>4037</v>
      </c>
      <c r="AC1886" s="88" t="s">
        <v>566</v>
      </c>
      <c r="AD1886" s="90" t="s">
        <v>566</v>
      </c>
      <c r="AE1886" s="90" t="s">
        <v>5563</v>
      </c>
      <c r="AF1886" s="90" t="s">
        <v>118</v>
      </c>
      <c r="AG1886" s="91" t="s">
        <v>3437</v>
      </c>
      <c r="AH1886" s="92" t="s">
        <v>5168</v>
      </c>
      <c r="AI1886" s="93">
        <v>8</v>
      </c>
      <c r="AJ1886" s="88" t="s">
        <v>566</v>
      </c>
      <c r="AK1886" s="90" t="s">
        <v>566</v>
      </c>
      <c r="AL1886" s="91">
        <v>17.399999999999999</v>
      </c>
      <c r="AM1886" s="91">
        <v>16.432272395599998</v>
      </c>
      <c r="AN1886" s="91">
        <v>2204</v>
      </c>
      <c r="AO1886" s="90">
        <v>14</v>
      </c>
      <c r="AP1886" s="91">
        <v>93.039000000000001</v>
      </c>
      <c r="AQ1886" s="91">
        <v>38.152500000000003</v>
      </c>
      <c r="AR1886" s="91">
        <v>2</v>
      </c>
      <c r="AS1886" s="91">
        <v>128.66</v>
      </c>
      <c r="AT1886" s="91">
        <v>131.07</v>
      </c>
      <c r="AU1886" s="90" t="s">
        <v>566</v>
      </c>
      <c r="AV1886" s="90">
        <v>0</v>
      </c>
      <c r="AW1886" s="91" t="s">
        <v>566</v>
      </c>
      <c r="AX1886" s="91" t="s">
        <v>566</v>
      </c>
      <c r="AY1886" s="91">
        <v>171.27</v>
      </c>
      <c r="AZ1886" s="88" t="s">
        <v>4928</v>
      </c>
      <c r="BA1886" s="91">
        <v>173.8</v>
      </c>
      <c r="BB1886" s="91">
        <v>42.61</v>
      </c>
      <c r="BC1886" s="94">
        <v>2.7935226473000001</v>
      </c>
      <c r="BD1886" s="91">
        <v>119.032</v>
      </c>
      <c r="BE1886" s="95">
        <v>86.349000000000004</v>
      </c>
      <c r="BF1886" s="91">
        <v>13.52</v>
      </c>
      <c r="BG1886" s="91">
        <v>23.3</v>
      </c>
      <c r="BH1886" s="94" t="s">
        <v>566</v>
      </c>
      <c r="BI1886" s="94" t="s">
        <v>566</v>
      </c>
      <c r="BJ1886" s="93">
        <v>560</v>
      </c>
      <c r="BK1886" s="94">
        <v>184</v>
      </c>
      <c r="BL1886" s="91">
        <v>315.45168999999999</v>
      </c>
      <c r="BM1886" s="96">
        <v>32.491523710000003</v>
      </c>
      <c r="BN1886" s="96" t="s">
        <v>566</v>
      </c>
      <c r="BO1886" s="88" t="s">
        <v>430</v>
      </c>
      <c r="BP1886" s="88" t="s">
        <v>566</v>
      </c>
      <c r="BQ1886" s="91">
        <v>119.032</v>
      </c>
      <c r="BR1886" s="95">
        <v>86.349000000000004</v>
      </c>
      <c r="BS1886" s="91">
        <v>13.52</v>
      </c>
      <c r="BT1886" s="90">
        <v>30</v>
      </c>
      <c r="BU1886" s="91">
        <v>0</v>
      </c>
      <c r="BV1886" s="91">
        <v>405.57</v>
      </c>
      <c r="BW1886" s="96">
        <v>41.773710000000001</v>
      </c>
      <c r="BX1886" s="96" t="s">
        <v>566</v>
      </c>
      <c r="BY1886" s="96" t="s">
        <v>566</v>
      </c>
      <c r="BZ1886" s="96" t="s">
        <v>566</v>
      </c>
      <c r="CA1886" s="96" t="s">
        <v>566</v>
      </c>
      <c r="CB1886" s="96" t="s">
        <v>566</v>
      </c>
      <c r="CC1886" s="96" t="s">
        <v>566</v>
      </c>
      <c r="CD1886" s="96" t="s">
        <v>566</v>
      </c>
      <c r="CE1886" s="96" t="s">
        <v>566</v>
      </c>
      <c r="CF1886" s="88" t="s">
        <v>566</v>
      </c>
      <c r="CG1886" s="88" t="s">
        <v>566</v>
      </c>
      <c r="CH1886" s="92" t="s">
        <v>566</v>
      </c>
      <c r="CI1886" s="91">
        <v>0</v>
      </c>
      <c r="CJ1886" s="91">
        <v>0</v>
      </c>
      <c r="CK1886" s="90" t="s">
        <v>566</v>
      </c>
      <c r="CL1886" s="91">
        <v>-0.43002594659999999</v>
      </c>
      <c r="CM1886" s="91">
        <v>0.40602594660000002</v>
      </c>
      <c r="CN1886" s="88" t="s">
        <v>566</v>
      </c>
      <c r="CO1886" s="91">
        <v>158</v>
      </c>
      <c r="CP1886" s="91">
        <v>37.070178954200003</v>
      </c>
      <c r="CQ1886" s="91">
        <v>4.2103233931000004</v>
      </c>
      <c r="CR1886" s="91">
        <v>-81.962249474399997</v>
      </c>
      <c r="CS1886" s="91">
        <v>-9.3086766069000006</v>
      </c>
      <c r="CT1886" s="90">
        <v>-0.18</v>
      </c>
      <c r="CU1886" s="96">
        <v>1.018</v>
      </c>
      <c r="CV1886" s="96">
        <v>0.83199999999999996</v>
      </c>
      <c r="CW1886" s="96">
        <v>0.73799999999999999</v>
      </c>
      <c r="CX1886" s="93">
        <v>2773</v>
      </c>
      <c r="CY1886" s="93">
        <v>2747.3240000000001</v>
      </c>
      <c r="CZ1886" s="93">
        <v>76</v>
      </c>
      <c r="DA1886" s="90">
        <v>103</v>
      </c>
      <c r="DB1886" s="90" t="s">
        <v>566</v>
      </c>
      <c r="DC1886" s="90">
        <v>126.4</v>
      </c>
      <c r="DD1886" s="91">
        <v>272</v>
      </c>
      <c r="DE1886" s="91">
        <v>-37.033088235299999</v>
      </c>
      <c r="DF1886" s="93">
        <v>35.6</v>
      </c>
      <c r="DG1886" s="88" t="s">
        <v>393</v>
      </c>
      <c r="DH1886" s="88" t="s">
        <v>566</v>
      </c>
      <c r="DI1886" s="88">
        <v>1</v>
      </c>
      <c r="DJ1886" s="88" t="s">
        <v>566</v>
      </c>
      <c r="DK1886" s="90">
        <v>0</v>
      </c>
      <c r="DL1886" s="91">
        <v>86.349000000000004</v>
      </c>
      <c r="DM1886" s="91">
        <v>2.7286255267000001</v>
      </c>
      <c r="DN1886" s="91">
        <v>116.26673369229999</v>
      </c>
      <c r="DO1886" s="91">
        <v>13.2052383482</v>
      </c>
      <c r="DP1886" s="91">
        <v>-2.7656947363</v>
      </c>
      <c r="DQ1886" s="91">
        <v>-0.31376165179999999</v>
      </c>
      <c r="DR1886" s="91">
        <v>36.208860739199999</v>
      </c>
      <c r="DS1886" s="91">
        <v>4.1124973686999997</v>
      </c>
      <c r="DT1886" s="91">
        <v>-82.823567689399994</v>
      </c>
      <c r="DU1886" s="91">
        <v>-9.4065026313000004</v>
      </c>
      <c r="DV1886" s="91" t="s">
        <v>566</v>
      </c>
      <c r="DW1886" s="97"/>
      <c r="DX1886" s="98" t="s">
        <v>566</v>
      </c>
      <c r="DY1886" s="99" t="s">
        <v>689</v>
      </c>
      <c r="DZ1886" s="98" t="s">
        <v>689</v>
      </c>
      <c r="EA1886" s="100" t="s">
        <v>689</v>
      </c>
      <c r="EB1886" s="101" t="s">
        <v>2764</v>
      </c>
      <c r="EC1886" s="38"/>
    </row>
    <row r="1887" spans="1:133" ht="15" customHeight="1" x14ac:dyDescent="0.25">
      <c r="A1887" s="17" t="str">
        <f t="shared" si="29"/>
        <v>1081_Восточно-Придорожное</v>
      </c>
      <c r="B1887" s="87">
        <v>115</v>
      </c>
      <c r="C1887" s="88" t="s">
        <v>733</v>
      </c>
      <c r="D1887" s="88" t="s">
        <v>568</v>
      </c>
      <c r="E1887" s="88" t="s">
        <v>1715</v>
      </c>
      <c r="F1887" s="88" t="s">
        <v>7</v>
      </c>
      <c r="G1887" s="88" t="s">
        <v>1506</v>
      </c>
      <c r="H1887" s="88" t="s">
        <v>5652</v>
      </c>
      <c r="I1887" s="89">
        <v>1081</v>
      </c>
      <c r="J1887" s="88" t="s">
        <v>1741</v>
      </c>
      <c r="K1887" s="88" t="s">
        <v>1593</v>
      </c>
      <c r="L1887" s="88" t="s">
        <v>384</v>
      </c>
      <c r="M1887" s="88" t="s">
        <v>1709</v>
      </c>
      <c r="N1887" s="88" t="s">
        <v>13</v>
      </c>
      <c r="O1887" s="90">
        <v>5</v>
      </c>
      <c r="P1887" s="90">
        <v>2989.7</v>
      </c>
      <c r="Q1887" s="90">
        <v>2994.7</v>
      </c>
      <c r="R1887" s="91">
        <v>156.98699999999999</v>
      </c>
      <c r="S1887" s="90" t="s">
        <v>150</v>
      </c>
      <c r="T1887" s="90">
        <v>3018.3</v>
      </c>
      <c r="U1887" s="90">
        <v>12.7</v>
      </c>
      <c r="V1887" s="88" t="s">
        <v>31</v>
      </c>
      <c r="W1887" s="88" t="s">
        <v>65</v>
      </c>
      <c r="X1887" s="88" t="s">
        <v>268</v>
      </c>
      <c r="Y1887" s="90" t="s">
        <v>980</v>
      </c>
      <c r="Z1887" s="90" t="s">
        <v>566</v>
      </c>
      <c r="AA1887" s="90">
        <v>73</v>
      </c>
      <c r="AB1887" s="91" t="s">
        <v>4486</v>
      </c>
      <c r="AC1887" s="88" t="s">
        <v>566</v>
      </c>
      <c r="AD1887" s="90" t="s">
        <v>566</v>
      </c>
      <c r="AE1887" s="90" t="s">
        <v>2130</v>
      </c>
      <c r="AF1887" s="90" t="s">
        <v>65</v>
      </c>
      <c r="AG1887" s="91" t="s">
        <v>3479</v>
      </c>
      <c r="AH1887" s="92" t="s">
        <v>3579</v>
      </c>
      <c r="AI1887" s="93">
        <v>303</v>
      </c>
      <c r="AJ1887" s="88" t="s">
        <v>722</v>
      </c>
      <c r="AK1887" s="90" t="s">
        <v>566</v>
      </c>
      <c r="AL1887" s="91">
        <v>17.399999999999999</v>
      </c>
      <c r="AM1887" s="91">
        <v>16.432272395599998</v>
      </c>
      <c r="AN1887" s="91">
        <v>1572</v>
      </c>
      <c r="AO1887" s="90">
        <v>16.3</v>
      </c>
      <c r="AP1887" s="91">
        <v>81.917000000000002</v>
      </c>
      <c r="AQ1887" s="91">
        <v>74.323999999999998</v>
      </c>
      <c r="AR1887" s="91" t="s">
        <v>566</v>
      </c>
      <c r="AS1887" s="91">
        <v>124.3754454212</v>
      </c>
      <c r="AT1887" s="91">
        <v>125.9289133716</v>
      </c>
      <c r="AU1887" s="90">
        <v>786</v>
      </c>
      <c r="AV1887" s="90">
        <v>0</v>
      </c>
      <c r="AW1887" s="91">
        <v>21.72</v>
      </c>
      <c r="AX1887" s="91" t="s">
        <v>566</v>
      </c>
      <c r="AY1887" s="91">
        <v>196.3</v>
      </c>
      <c r="AZ1887" s="88" t="s">
        <v>4928</v>
      </c>
      <c r="BA1887" s="91">
        <v>197.9</v>
      </c>
      <c r="BB1887" s="91">
        <v>71.924554578799999</v>
      </c>
      <c r="BC1887" s="94">
        <v>0.56139507789999998</v>
      </c>
      <c r="BD1887" s="91">
        <v>40.369999999999997</v>
      </c>
      <c r="BE1887" s="95">
        <v>84.543000000000006</v>
      </c>
      <c r="BF1887" s="91">
        <v>5.19</v>
      </c>
      <c r="BG1887" s="91">
        <v>30.9</v>
      </c>
      <c r="BH1887" s="94" t="s">
        <v>566</v>
      </c>
      <c r="BI1887" s="94" t="s">
        <v>566</v>
      </c>
      <c r="BJ1887" s="93">
        <v>742</v>
      </c>
      <c r="BK1887" s="94">
        <v>2</v>
      </c>
      <c r="BL1887" s="91">
        <v>160.50439</v>
      </c>
      <c r="BM1887" s="96">
        <v>16.53195225</v>
      </c>
      <c r="BN1887" s="96" t="s">
        <v>566</v>
      </c>
      <c r="BO1887" s="88" t="s">
        <v>430</v>
      </c>
      <c r="BP1887" s="88" t="s">
        <v>566</v>
      </c>
      <c r="BQ1887" s="91">
        <v>40.369999999999997</v>
      </c>
      <c r="BR1887" s="95">
        <v>84.543000000000006</v>
      </c>
      <c r="BS1887" s="91">
        <v>5.19</v>
      </c>
      <c r="BT1887" s="90">
        <v>30</v>
      </c>
      <c r="BU1887" s="91">
        <v>0</v>
      </c>
      <c r="BV1887" s="91">
        <v>155.76</v>
      </c>
      <c r="BW1887" s="96">
        <v>16.043279999999999</v>
      </c>
      <c r="BX1887" s="96" t="s">
        <v>566</v>
      </c>
      <c r="BY1887" s="96" t="s">
        <v>566</v>
      </c>
      <c r="BZ1887" s="96" t="s">
        <v>566</v>
      </c>
      <c r="CA1887" s="96" t="s">
        <v>566</v>
      </c>
      <c r="CB1887" s="96" t="s">
        <v>566</v>
      </c>
      <c r="CC1887" s="96" t="s">
        <v>566</v>
      </c>
      <c r="CD1887" s="96" t="s">
        <v>566</v>
      </c>
      <c r="CE1887" s="96" t="s">
        <v>566</v>
      </c>
      <c r="CF1887" s="88" t="s">
        <v>566</v>
      </c>
      <c r="CG1887" s="88" t="s">
        <v>566</v>
      </c>
      <c r="CH1887" s="92" t="s">
        <v>566</v>
      </c>
      <c r="CI1887" s="91">
        <v>0</v>
      </c>
      <c r="CJ1887" s="91">
        <v>0</v>
      </c>
      <c r="CK1887" s="90" t="s">
        <v>566</v>
      </c>
      <c r="CL1887" s="91">
        <v>-1.1535098196</v>
      </c>
      <c r="CM1887" s="91">
        <v>-5.5490180399999998E-2</v>
      </c>
      <c r="CN1887" s="88" t="s">
        <v>566</v>
      </c>
      <c r="CO1887" s="91">
        <v>158</v>
      </c>
      <c r="CP1887" s="91">
        <v>21.501330992</v>
      </c>
      <c r="CQ1887" s="91">
        <v>2.7650492828000002</v>
      </c>
      <c r="CR1887" s="91">
        <v>-18.8684803288</v>
      </c>
      <c r="CS1887" s="91">
        <v>-2.4269507172</v>
      </c>
      <c r="CT1887" s="90">
        <v>-3.5</v>
      </c>
      <c r="CU1887" s="96">
        <v>1.018</v>
      </c>
      <c r="CV1887" s="96">
        <v>0.83199999999999996</v>
      </c>
      <c r="CW1887" s="96">
        <v>0.73799999999999999</v>
      </c>
      <c r="CX1887" s="93">
        <v>2773</v>
      </c>
      <c r="CY1887" s="93">
        <v>2756.7130000000002</v>
      </c>
      <c r="CZ1887" s="93">
        <v>76</v>
      </c>
      <c r="DA1887" s="90">
        <v>103</v>
      </c>
      <c r="DB1887" s="90" t="s">
        <v>566</v>
      </c>
      <c r="DC1887" s="90">
        <v>126.4</v>
      </c>
      <c r="DD1887" s="91">
        <v>272</v>
      </c>
      <c r="DE1887" s="91">
        <v>-27.830882352900002</v>
      </c>
      <c r="DF1887" s="93">
        <v>35.6</v>
      </c>
      <c r="DG1887" s="88" t="s">
        <v>393</v>
      </c>
      <c r="DH1887" s="88" t="s">
        <v>566</v>
      </c>
      <c r="DI1887" s="88">
        <v>1</v>
      </c>
      <c r="DJ1887" s="88" t="s">
        <v>3297</v>
      </c>
      <c r="DK1887" s="90">
        <v>-4.5</v>
      </c>
      <c r="DL1887" s="91">
        <v>84.543000000000006</v>
      </c>
      <c r="DM1887" s="91">
        <v>0.7342881899</v>
      </c>
      <c r="DN1887" s="91">
        <v>52.802768303599997</v>
      </c>
      <c r="DO1887" s="91">
        <v>6.7903822643999998</v>
      </c>
      <c r="DP1887" s="91">
        <v>12.4329569828</v>
      </c>
      <c r="DQ1887" s="91">
        <v>1.5983822644000001</v>
      </c>
      <c r="DR1887" s="91">
        <v>28.1232376727</v>
      </c>
      <c r="DS1887" s="91">
        <v>3.6166197426000002</v>
      </c>
      <c r="DT1887" s="91">
        <v>-12.2465736481</v>
      </c>
      <c r="DU1887" s="91">
        <v>-1.5753802574</v>
      </c>
      <c r="DV1887" s="91" t="s">
        <v>566</v>
      </c>
      <c r="DW1887" s="97"/>
      <c r="DX1887" s="98" t="s">
        <v>689</v>
      </c>
      <c r="DY1887" s="99" t="s">
        <v>689</v>
      </c>
      <c r="DZ1887" s="98" t="s">
        <v>689</v>
      </c>
      <c r="EA1887" s="100" t="s">
        <v>689</v>
      </c>
      <c r="EB1887" s="101" t="s">
        <v>2761</v>
      </c>
      <c r="EC1887" s="38"/>
    </row>
    <row r="1888" spans="1:133" ht="15" customHeight="1" x14ac:dyDescent="0.25">
      <c r="A1888" s="17" t="str">
        <f t="shared" si="29"/>
        <v>1082_Восточно-Придорожное</v>
      </c>
      <c r="B1888" s="87">
        <v>116</v>
      </c>
      <c r="C1888" s="88" t="s">
        <v>733</v>
      </c>
      <c r="D1888" s="88" t="s">
        <v>568</v>
      </c>
      <c r="E1888" s="88" t="s">
        <v>1715</v>
      </c>
      <c r="F1888" s="88" t="s">
        <v>7</v>
      </c>
      <c r="G1888" s="88" t="s">
        <v>1506</v>
      </c>
      <c r="H1888" s="88" t="s">
        <v>5652</v>
      </c>
      <c r="I1888" s="89">
        <v>1082</v>
      </c>
      <c r="J1888" s="88" t="s">
        <v>1741</v>
      </c>
      <c r="K1888" s="88" t="s">
        <v>1593</v>
      </c>
      <c r="L1888" s="88" t="s">
        <v>384</v>
      </c>
      <c r="M1888" s="88" t="s">
        <v>1709</v>
      </c>
      <c r="N1888" s="88" t="s">
        <v>13</v>
      </c>
      <c r="O1888" s="90">
        <v>10.5</v>
      </c>
      <c r="P1888" s="90">
        <v>3245.5</v>
      </c>
      <c r="Q1888" s="90">
        <v>3256</v>
      </c>
      <c r="R1888" s="91">
        <v>414.01</v>
      </c>
      <c r="S1888" s="90" t="s">
        <v>150</v>
      </c>
      <c r="T1888" s="90">
        <v>3301</v>
      </c>
      <c r="U1888" s="90">
        <v>10.199999999999999</v>
      </c>
      <c r="V1888" s="88" t="s">
        <v>31</v>
      </c>
      <c r="W1888" s="88" t="s">
        <v>112</v>
      </c>
      <c r="X1888" s="88" t="s">
        <v>1768</v>
      </c>
      <c r="Y1888" s="90" t="s">
        <v>767</v>
      </c>
      <c r="Z1888" s="90" t="s">
        <v>566</v>
      </c>
      <c r="AA1888" s="90">
        <v>73</v>
      </c>
      <c r="AB1888" s="91" t="s">
        <v>4892</v>
      </c>
      <c r="AC1888" s="88" t="s">
        <v>566</v>
      </c>
      <c r="AD1888" s="90" t="s">
        <v>566</v>
      </c>
      <c r="AE1888" s="90" t="s">
        <v>2019</v>
      </c>
      <c r="AF1888" s="90" t="s">
        <v>112</v>
      </c>
      <c r="AG1888" s="91" t="s">
        <v>3455</v>
      </c>
      <c r="AH1888" s="92" t="s">
        <v>4782</v>
      </c>
      <c r="AI1888" s="93">
        <v>98</v>
      </c>
      <c r="AJ1888" s="88" t="s">
        <v>566</v>
      </c>
      <c r="AK1888" s="90" t="s">
        <v>566</v>
      </c>
      <c r="AL1888" s="91">
        <v>17.399999999999999</v>
      </c>
      <c r="AM1888" s="91">
        <v>16.432272395599998</v>
      </c>
      <c r="AN1888" s="91">
        <v>2287</v>
      </c>
      <c r="AO1888" s="90">
        <v>16.399999999999999</v>
      </c>
      <c r="AP1888" s="91">
        <v>326.62</v>
      </c>
      <c r="AQ1888" s="91" t="s">
        <v>566</v>
      </c>
      <c r="AR1888" s="91" t="s">
        <v>566</v>
      </c>
      <c r="AS1888" s="91">
        <v>95.09</v>
      </c>
      <c r="AT1888" s="91">
        <v>97.29</v>
      </c>
      <c r="AU1888" s="90">
        <v>1238</v>
      </c>
      <c r="AV1888" s="90">
        <v>20.9</v>
      </c>
      <c r="AW1888" s="91">
        <v>133.71</v>
      </c>
      <c r="AX1888" s="91" t="s">
        <v>566</v>
      </c>
      <c r="AY1888" s="91">
        <v>172.68</v>
      </c>
      <c r="AZ1888" s="88" t="s">
        <v>4928</v>
      </c>
      <c r="BA1888" s="91">
        <v>175</v>
      </c>
      <c r="BB1888" s="91">
        <v>77.59</v>
      </c>
      <c r="BC1888" s="94">
        <v>0.32796066600000001</v>
      </c>
      <c r="BD1888" s="91">
        <v>24.315999999999999</v>
      </c>
      <c r="BE1888" s="95">
        <v>69.472999999999999</v>
      </c>
      <c r="BF1888" s="91">
        <v>6.18</v>
      </c>
      <c r="BG1888" s="91">
        <v>30.9</v>
      </c>
      <c r="BH1888" s="94">
        <v>0.13333</v>
      </c>
      <c r="BI1888" s="94">
        <v>0.25</v>
      </c>
      <c r="BJ1888" s="93">
        <v>258</v>
      </c>
      <c r="BK1888" s="94">
        <v>2</v>
      </c>
      <c r="BL1888" s="91">
        <v>190.93507</v>
      </c>
      <c r="BM1888" s="96">
        <v>19.666312690000002</v>
      </c>
      <c r="BN1888" s="96" t="s">
        <v>566</v>
      </c>
      <c r="BO1888" s="88" t="s">
        <v>696</v>
      </c>
      <c r="BP1888" s="88" t="s">
        <v>566</v>
      </c>
      <c r="BQ1888" s="91">
        <v>24.315999999999999</v>
      </c>
      <c r="BR1888" s="95">
        <v>69.472999999999999</v>
      </c>
      <c r="BS1888" s="91">
        <v>6.18</v>
      </c>
      <c r="BT1888" s="90">
        <v>30</v>
      </c>
      <c r="BU1888" s="91">
        <v>0</v>
      </c>
      <c r="BV1888" s="91">
        <v>185.28</v>
      </c>
      <c r="BW1888" s="96">
        <v>19.083839999999999</v>
      </c>
      <c r="BX1888" s="96" t="s">
        <v>566</v>
      </c>
      <c r="BY1888" s="96" t="s">
        <v>566</v>
      </c>
      <c r="BZ1888" s="96" t="s">
        <v>566</v>
      </c>
      <c r="CA1888" s="96" t="s">
        <v>566</v>
      </c>
      <c r="CB1888" s="96" t="s">
        <v>566</v>
      </c>
      <c r="CC1888" s="96" t="s">
        <v>566</v>
      </c>
      <c r="CD1888" s="96" t="s">
        <v>566</v>
      </c>
      <c r="CE1888" s="96" t="s">
        <v>566</v>
      </c>
      <c r="CF1888" s="88" t="s">
        <v>566</v>
      </c>
      <c r="CG1888" s="88" t="s">
        <v>566</v>
      </c>
      <c r="CH1888" s="92" t="s">
        <v>566</v>
      </c>
      <c r="CI1888" s="91">
        <v>0</v>
      </c>
      <c r="CJ1888" s="91">
        <v>0</v>
      </c>
      <c r="CK1888" s="90" t="s">
        <v>566</v>
      </c>
      <c r="CL1888" s="91">
        <v>-0.47700874650000002</v>
      </c>
      <c r="CM1888" s="91">
        <v>-0.44499125350000002</v>
      </c>
      <c r="CN1888" s="88" t="s">
        <v>566</v>
      </c>
      <c r="CO1888" s="91">
        <v>158</v>
      </c>
      <c r="CP1888" s="91">
        <v>4.8143846598</v>
      </c>
      <c r="CQ1888" s="91">
        <v>1.2227811291999999</v>
      </c>
      <c r="CR1888" s="91">
        <v>-19.5012218092</v>
      </c>
      <c r="CS1888" s="91">
        <v>-4.9532188707999998</v>
      </c>
      <c r="CT1888" s="90">
        <v>-3.5</v>
      </c>
      <c r="CU1888" s="96">
        <v>1.018</v>
      </c>
      <c r="CV1888" s="96">
        <v>0.83199999999999996</v>
      </c>
      <c r="CW1888" s="96">
        <v>0.73799999999999999</v>
      </c>
      <c r="CX1888" s="93">
        <v>2773</v>
      </c>
      <c r="CY1888" s="93">
        <v>2749.49</v>
      </c>
      <c r="CZ1888" s="93">
        <v>82</v>
      </c>
      <c r="DA1888" s="90">
        <v>103</v>
      </c>
      <c r="DB1888" s="90" t="s">
        <v>566</v>
      </c>
      <c r="DC1888" s="90">
        <v>126.4</v>
      </c>
      <c r="DD1888" s="91">
        <v>272</v>
      </c>
      <c r="DE1888" s="91">
        <v>-36.514705882400001</v>
      </c>
      <c r="DF1888" s="93">
        <v>35.6</v>
      </c>
      <c r="DG1888" s="88" t="s">
        <v>393</v>
      </c>
      <c r="DH1888" s="88" t="s">
        <v>566</v>
      </c>
      <c r="DI1888" s="88">
        <v>1</v>
      </c>
      <c r="DJ1888" s="88" t="s">
        <v>1510</v>
      </c>
      <c r="DK1888" s="90">
        <v>-4.5</v>
      </c>
      <c r="DL1888" s="91">
        <v>69.472999999999999</v>
      </c>
      <c r="DM1888" s="91">
        <v>0.42895793250000003</v>
      </c>
      <c r="DN1888" s="91">
        <v>31.8042441252</v>
      </c>
      <c r="DO1888" s="91">
        <v>8.0777985750999992</v>
      </c>
      <c r="DP1888" s="91">
        <v>7.4886376561999999</v>
      </c>
      <c r="DQ1888" s="91">
        <v>1.9017985750999999</v>
      </c>
      <c r="DR1888" s="91">
        <v>6.2971024484999996</v>
      </c>
      <c r="DS1888" s="91">
        <v>1.5993690963</v>
      </c>
      <c r="DT1888" s="91">
        <v>-18.0185040205</v>
      </c>
      <c r="DU1888" s="91">
        <v>-4.5766309036999999</v>
      </c>
      <c r="DV1888" s="91">
        <v>177.3701890278</v>
      </c>
      <c r="DW1888" s="97"/>
      <c r="DX1888" s="98" t="s">
        <v>689</v>
      </c>
      <c r="DY1888" s="99" t="s">
        <v>689</v>
      </c>
      <c r="DZ1888" s="98" t="s">
        <v>689</v>
      </c>
      <c r="EA1888" s="100" t="s">
        <v>689</v>
      </c>
      <c r="EB1888" s="101" t="s">
        <v>2761</v>
      </c>
      <c r="EC1888" s="38"/>
    </row>
    <row r="1889" spans="1:133" ht="15" customHeight="1" x14ac:dyDescent="0.25">
      <c r="A1889" s="17" t="str">
        <f t="shared" si="29"/>
        <v>1083Г_Восточно-Придорожное</v>
      </c>
      <c r="B1889" s="87">
        <v>117</v>
      </c>
      <c r="C1889" s="88" t="s">
        <v>733</v>
      </c>
      <c r="D1889" s="88" t="s">
        <v>568</v>
      </c>
      <c r="E1889" s="88" t="s">
        <v>1715</v>
      </c>
      <c r="F1889" s="88" t="s">
        <v>7</v>
      </c>
      <c r="G1889" s="88" t="s">
        <v>1506</v>
      </c>
      <c r="H1889" s="88" t="s">
        <v>5652</v>
      </c>
      <c r="I1889" s="89" t="s">
        <v>1761</v>
      </c>
      <c r="J1889" s="88" t="s">
        <v>1741</v>
      </c>
      <c r="K1889" s="88" t="s">
        <v>1593</v>
      </c>
      <c r="L1889" s="88" t="s">
        <v>384</v>
      </c>
      <c r="M1889" s="88" t="s">
        <v>1709</v>
      </c>
      <c r="N1889" s="88" t="s">
        <v>13</v>
      </c>
      <c r="O1889" s="90">
        <v>341.32</v>
      </c>
      <c r="P1889" s="90">
        <v>3185.93</v>
      </c>
      <c r="Q1889" s="90">
        <v>3659.44</v>
      </c>
      <c r="R1889" s="91">
        <v>351.15899999999999</v>
      </c>
      <c r="S1889" s="90" t="s">
        <v>699</v>
      </c>
      <c r="T1889" s="90">
        <v>3658</v>
      </c>
      <c r="U1889" s="90">
        <v>455</v>
      </c>
      <c r="V1889" s="88" t="s">
        <v>31</v>
      </c>
      <c r="W1889" s="88" t="s">
        <v>118</v>
      </c>
      <c r="X1889" s="88" t="s">
        <v>2574</v>
      </c>
      <c r="Y1889" s="90" t="s">
        <v>1405</v>
      </c>
      <c r="Z1889" s="90" t="s">
        <v>566</v>
      </c>
      <c r="AA1889" s="90">
        <v>73</v>
      </c>
      <c r="AB1889" s="91" t="s">
        <v>4974</v>
      </c>
      <c r="AC1889" s="88" t="s">
        <v>566</v>
      </c>
      <c r="AD1889" s="90" t="s">
        <v>566</v>
      </c>
      <c r="AE1889" s="90" t="s">
        <v>2019</v>
      </c>
      <c r="AF1889" s="90" t="s">
        <v>118</v>
      </c>
      <c r="AG1889" s="91" t="s">
        <v>3500</v>
      </c>
      <c r="AH1889" s="92" t="s">
        <v>4914</v>
      </c>
      <c r="AI1889" s="93">
        <v>88</v>
      </c>
      <c r="AJ1889" s="88" t="s">
        <v>3116</v>
      </c>
      <c r="AK1889" s="90" t="s">
        <v>566</v>
      </c>
      <c r="AL1889" s="91">
        <v>17.399999999999999</v>
      </c>
      <c r="AM1889" s="91">
        <v>16.432272395599998</v>
      </c>
      <c r="AN1889" s="91">
        <v>1370</v>
      </c>
      <c r="AO1889" s="90">
        <v>11.8</v>
      </c>
      <c r="AP1889" s="91">
        <v>60.73</v>
      </c>
      <c r="AQ1889" s="91" t="s">
        <v>566</v>
      </c>
      <c r="AR1889" s="91" t="s">
        <v>566</v>
      </c>
      <c r="AS1889" s="91">
        <v>132.34</v>
      </c>
      <c r="AT1889" s="91">
        <v>133.69</v>
      </c>
      <c r="AU1889" s="90">
        <v>331</v>
      </c>
      <c r="AV1889" s="90">
        <v>0</v>
      </c>
      <c r="AW1889" s="91">
        <v>0.39</v>
      </c>
      <c r="AX1889" s="91" t="s">
        <v>566</v>
      </c>
      <c r="AY1889" s="91">
        <v>246</v>
      </c>
      <c r="AZ1889" s="88" t="s">
        <v>4928</v>
      </c>
      <c r="BA1889" s="91">
        <v>247.4</v>
      </c>
      <c r="BB1889" s="91">
        <v>113.66</v>
      </c>
      <c r="BC1889" s="94">
        <v>1.3575928207000001</v>
      </c>
      <c r="BD1889" s="91">
        <v>154.304</v>
      </c>
      <c r="BE1889" s="95">
        <v>94.563000000000002</v>
      </c>
      <c r="BF1889" s="91">
        <v>6.98</v>
      </c>
      <c r="BG1889" s="91">
        <v>30.9</v>
      </c>
      <c r="BH1889" s="94" t="s">
        <v>566</v>
      </c>
      <c r="BI1889" s="94" t="s">
        <v>566</v>
      </c>
      <c r="BJ1889" s="93">
        <v>742</v>
      </c>
      <c r="BK1889" s="94">
        <v>2</v>
      </c>
      <c r="BL1889" s="91">
        <v>215.81625</v>
      </c>
      <c r="BM1889" s="96">
        <v>22.22907352</v>
      </c>
      <c r="BN1889" s="96" t="s">
        <v>566</v>
      </c>
      <c r="BO1889" s="88" t="s">
        <v>430</v>
      </c>
      <c r="BP1889" s="88" t="s">
        <v>566</v>
      </c>
      <c r="BQ1889" s="91">
        <v>154.304</v>
      </c>
      <c r="BR1889" s="95">
        <v>94.563000000000002</v>
      </c>
      <c r="BS1889" s="91">
        <v>6.98</v>
      </c>
      <c r="BT1889" s="90">
        <v>30</v>
      </c>
      <c r="BU1889" s="91">
        <v>0</v>
      </c>
      <c r="BV1889" s="91">
        <v>209.43</v>
      </c>
      <c r="BW1889" s="96">
        <v>21.571290000000001</v>
      </c>
      <c r="BX1889" s="96" t="s">
        <v>566</v>
      </c>
      <c r="BY1889" s="96" t="s">
        <v>566</v>
      </c>
      <c r="BZ1889" s="96" t="s">
        <v>566</v>
      </c>
      <c r="CA1889" s="96" t="s">
        <v>566</v>
      </c>
      <c r="CB1889" s="96" t="s">
        <v>566</v>
      </c>
      <c r="CC1889" s="96" t="s">
        <v>566</v>
      </c>
      <c r="CD1889" s="96" t="s">
        <v>566</v>
      </c>
      <c r="CE1889" s="96" t="s">
        <v>566</v>
      </c>
      <c r="CF1889" s="88" t="s">
        <v>566</v>
      </c>
      <c r="CG1889" s="88" t="s">
        <v>566</v>
      </c>
      <c r="CH1889" s="92" t="s">
        <v>566</v>
      </c>
      <c r="CI1889" s="91">
        <v>0</v>
      </c>
      <c r="CJ1889" s="91">
        <v>0</v>
      </c>
      <c r="CK1889" s="90" t="s">
        <v>566</v>
      </c>
      <c r="CL1889" s="91">
        <v>-0.32742345589999999</v>
      </c>
      <c r="CM1889" s="91">
        <v>9.0423455900000005E-2</v>
      </c>
      <c r="CN1889" s="88" t="s">
        <v>566</v>
      </c>
      <c r="CO1889" s="91">
        <v>158</v>
      </c>
      <c r="CP1889" s="91">
        <v>119.468034664</v>
      </c>
      <c r="CQ1889" s="91">
        <v>5.4046365859999996</v>
      </c>
      <c r="CR1889" s="91">
        <v>-34.835792829299997</v>
      </c>
      <c r="CS1889" s="91">
        <v>-1.576363414</v>
      </c>
      <c r="CT1889" s="90">
        <v>1</v>
      </c>
      <c r="CU1889" s="96">
        <v>1.018</v>
      </c>
      <c r="CV1889" s="96">
        <v>0.83199999999999996</v>
      </c>
      <c r="CW1889" s="96">
        <v>0.73799999999999999</v>
      </c>
      <c r="CX1889" s="93">
        <v>2773</v>
      </c>
      <c r="CY1889" s="93">
        <v>2758.7710000000002</v>
      </c>
      <c r="CZ1889" s="93">
        <v>76</v>
      </c>
      <c r="DA1889" s="90">
        <v>103</v>
      </c>
      <c r="DB1889" s="90" t="s">
        <v>566</v>
      </c>
      <c r="DC1889" s="90">
        <v>126.4</v>
      </c>
      <c r="DD1889" s="91">
        <v>272</v>
      </c>
      <c r="DE1889" s="91">
        <v>-9.5588235293999997</v>
      </c>
      <c r="DF1889" s="93">
        <v>35.6</v>
      </c>
      <c r="DG1889" s="88" t="s">
        <v>393</v>
      </c>
      <c r="DH1889" s="88" t="s">
        <v>566</v>
      </c>
      <c r="DI1889" s="88">
        <v>1</v>
      </c>
      <c r="DJ1889" s="88" t="s">
        <v>566</v>
      </c>
      <c r="DK1889" s="90">
        <v>0</v>
      </c>
      <c r="DL1889" s="91">
        <v>94.563000000000002</v>
      </c>
      <c r="DM1889" s="91">
        <v>1.5328322095</v>
      </c>
      <c r="DN1889" s="91">
        <v>174.22170893680001</v>
      </c>
      <c r="DO1889" s="91">
        <v>7.8816482153000003</v>
      </c>
      <c r="DP1889" s="91">
        <v>19.917881443500001</v>
      </c>
      <c r="DQ1889" s="91">
        <v>0.90064821530000005</v>
      </c>
      <c r="DR1889" s="91">
        <v>134.88923443990001</v>
      </c>
      <c r="DS1889" s="91">
        <v>6.1022791038999999</v>
      </c>
      <c r="DT1889" s="91">
        <v>-19.414593053400001</v>
      </c>
      <c r="DU1889" s="91">
        <v>-0.87872089610000004</v>
      </c>
      <c r="DV1889" s="91">
        <v>176.87187374999999</v>
      </c>
      <c r="DW1889" s="97"/>
      <c r="DX1889" s="98" t="s">
        <v>689</v>
      </c>
      <c r="DY1889" s="99" t="s">
        <v>689</v>
      </c>
      <c r="DZ1889" s="98" t="s">
        <v>689</v>
      </c>
      <c r="EA1889" s="100" t="s">
        <v>689</v>
      </c>
      <c r="EB1889" s="101" t="s">
        <v>2761</v>
      </c>
      <c r="EC1889" s="38"/>
    </row>
    <row r="1890" spans="1:133" ht="15" customHeight="1" x14ac:dyDescent="0.25">
      <c r="A1890" s="17" t="str">
        <f t="shared" si="29"/>
        <v>_</v>
      </c>
      <c r="B1890" s="87" t="s">
        <v>566</v>
      </c>
      <c r="C1890" s="88" t="s">
        <v>566</v>
      </c>
      <c r="D1890" s="88" t="s">
        <v>566</v>
      </c>
      <c r="E1890" s="88" t="s">
        <v>566</v>
      </c>
      <c r="F1890" s="88" t="s">
        <v>566</v>
      </c>
      <c r="G1890" s="88" t="s">
        <v>566</v>
      </c>
      <c r="H1890" s="88" t="s">
        <v>566</v>
      </c>
      <c r="I1890" s="89" t="s">
        <v>566</v>
      </c>
      <c r="J1890" s="88" t="s">
        <v>566</v>
      </c>
      <c r="K1890" s="88" t="s">
        <v>566</v>
      </c>
      <c r="L1890" s="88" t="s">
        <v>566</v>
      </c>
      <c r="M1890" s="88" t="s">
        <v>566</v>
      </c>
      <c r="N1890" s="88" t="s">
        <v>566</v>
      </c>
      <c r="O1890" s="90" t="s">
        <v>566</v>
      </c>
      <c r="P1890" s="90" t="s">
        <v>566</v>
      </c>
      <c r="Q1890" s="90" t="s">
        <v>566</v>
      </c>
      <c r="R1890" s="91" t="s">
        <v>566</v>
      </c>
      <c r="S1890" s="90" t="s">
        <v>566</v>
      </c>
      <c r="T1890" s="90" t="s">
        <v>566</v>
      </c>
      <c r="U1890" s="90" t="s">
        <v>566</v>
      </c>
      <c r="V1890" s="88" t="s">
        <v>566</v>
      </c>
      <c r="W1890" s="88" t="s">
        <v>566</v>
      </c>
      <c r="X1890" s="88" t="s">
        <v>566</v>
      </c>
      <c r="Y1890" s="90" t="s">
        <v>566</v>
      </c>
      <c r="Z1890" s="90" t="s">
        <v>566</v>
      </c>
      <c r="AA1890" s="90" t="s">
        <v>566</v>
      </c>
      <c r="AB1890" s="91" t="s">
        <v>566</v>
      </c>
      <c r="AC1890" s="88" t="s">
        <v>566</v>
      </c>
      <c r="AD1890" s="90" t="s">
        <v>566</v>
      </c>
      <c r="AE1890" s="90" t="s">
        <v>566</v>
      </c>
      <c r="AF1890" s="90" t="s">
        <v>566</v>
      </c>
      <c r="AG1890" s="91" t="s">
        <v>566</v>
      </c>
      <c r="AH1890" s="92" t="s">
        <v>566</v>
      </c>
      <c r="AI1890" s="93" t="s">
        <v>566</v>
      </c>
      <c r="AJ1890" s="88" t="s">
        <v>566</v>
      </c>
      <c r="AK1890" s="90" t="s">
        <v>566</v>
      </c>
      <c r="AL1890" s="91" t="s">
        <v>566</v>
      </c>
      <c r="AM1890" s="91" t="s">
        <v>566</v>
      </c>
      <c r="AN1890" s="91" t="s">
        <v>566</v>
      </c>
      <c r="AO1890" s="90" t="s">
        <v>566</v>
      </c>
      <c r="AP1890" s="91" t="s">
        <v>566</v>
      </c>
      <c r="AQ1890" s="91" t="s">
        <v>566</v>
      </c>
      <c r="AR1890" s="91" t="s">
        <v>566</v>
      </c>
      <c r="AS1890" s="91" t="s">
        <v>566</v>
      </c>
      <c r="AT1890" s="91" t="s">
        <v>566</v>
      </c>
      <c r="AU1890" s="90" t="s">
        <v>566</v>
      </c>
      <c r="AV1890" s="90" t="s">
        <v>566</v>
      </c>
      <c r="AW1890" s="91" t="s">
        <v>566</v>
      </c>
      <c r="AX1890" s="91" t="s">
        <v>566</v>
      </c>
      <c r="AY1890" s="91" t="s">
        <v>566</v>
      </c>
      <c r="AZ1890" s="88" t="s">
        <v>566</v>
      </c>
      <c r="BA1890" s="91" t="s">
        <v>566</v>
      </c>
      <c r="BB1890" s="91" t="s">
        <v>566</v>
      </c>
      <c r="BC1890" s="94" t="s">
        <v>566</v>
      </c>
      <c r="BD1890" s="91" t="s">
        <v>566</v>
      </c>
      <c r="BE1890" s="95">
        <v>0</v>
      </c>
      <c r="BF1890" s="91" t="s">
        <v>566</v>
      </c>
      <c r="BG1890" s="91" t="s">
        <v>566</v>
      </c>
      <c r="BH1890" s="94" t="s">
        <v>566</v>
      </c>
      <c r="BI1890" s="94" t="s">
        <v>566</v>
      </c>
      <c r="BJ1890" s="93" t="s">
        <v>566</v>
      </c>
      <c r="BK1890" s="94" t="s">
        <v>566</v>
      </c>
      <c r="BL1890" s="91" t="s">
        <v>566</v>
      </c>
      <c r="BM1890" s="96" t="s">
        <v>566</v>
      </c>
      <c r="BN1890" s="96" t="s">
        <v>566</v>
      </c>
      <c r="BO1890" s="88" t="s">
        <v>566</v>
      </c>
      <c r="BP1890" s="88" t="s">
        <v>566</v>
      </c>
      <c r="BQ1890" s="91" t="s">
        <v>566</v>
      </c>
      <c r="BR1890" s="95">
        <v>0</v>
      </c>
      <c r="BS1890" s="91" t="s">
        <v>566</v>
      </c>
      <c r="BT1890" s="90" t="s">
        <v>566</v>
      </c>
      <c r="BU1890" s="91" t="s">
        <v>566</v>
      </c>
      <c r="BV1890" s="91" t="s">
        <v>566</v>
      </c>
      <c r="BW1890" s="96" t="s">
        <v>566</v>
      </c>
      <c r="BX1890" s="96" t="s">
        <v>566</v>
      </c>
      <c r="BY1890" s="96" t="s">
        <v>566</v>
      </c>
      <c r="BZ1890" s="96" t="s">
        <v>566</v>
      </c>
      <c r="CA1890" s="96" t="s">
        <v>566</v>
      </c>
      <c r="CB1890" s="96" t="s">
        <v>566</v>
      </c>
      <c r="CC1890" s="96" t="s">
        <v>566</v>
      </c>
      <c r="CD1890" s="96" t="s">
        <v>566</v>
      </c>
      <c r="CE1890" s="96" t="s">
        <v>566</v>
      </c>
      <c r="CF1890" s="88" t="s">
        <v>566</v>
      </c>
      <c r="CG1890" s="88" t="s">
        <v>566</v>
      </c>
      <c r="CH1890" s="92" t="s">
        <v>566</v>
      </c>
      <c r="CI1890" s="91" t="s">
        <v>566</v>
      </c>
      <c r="CJ1890" s="91" t="s">
        <v>566</v>
      </c>
      <c r="CK1890" s="90" t="s">
        <v>566</v>
      </c>
      <c r="CL1890" s="91" t="s">
        <v>566</v>
      </c>
      <c r="CM1890" s="91" t="s">
        <v>566</v>
      </c>
      <c r="CN1890" s="88" t="s">
        <v>566</v>
      </c>
      <c r="CO1890" s="91" t="s">
        <v>566</v>
      </c>
      <c r="CP1890" s="91" t="s">
        <v>566</v>
      </c>
      <c r="CQ1890" s="91" t="s">
        <v>566</v>
      </c>
      <c r="CR1890" s="91" t="s">
        <v>566</v>
      </c>
      <c r="CS1890" s="91" t="s">
        <v>566</v>
      </c>
      <c r="CT1890" s="90" t="s">
        <v>566</v>
      </c>
      <c r="CU1890" s="96" t="s">
        <v>566</v>
      </c>
      <c r="CV1890" s="96" t="s">
        <v>566</v>
      </c>
      <c r="CW1890" s="96" t="s">
        <v>566</v>
      </c>
      <c r="CX1890" s="93" t="s">
        <v>566</v>
      </c>
      <c r="CY1890" s="93" t="s">
        <v>566</v>
      </c>
      <c r="CZ1890" s="93" t="s">
        <v>566</v>
      </c>
      <c r="DA1890" s="90" t="s">
        <v>566</v>
      </c>
      <c r="DB1890" s="90" t="s">
        <v>566</v>
      </c>
      <c r="DC1890" s="90" t="s">
        <v>566</v>
      </c>
      <c r="DD1890" s="91" t="s">
        <v>566</v>
      </c>
      <c r="DE1890" s="91" t="s">
        <v>566</v>
      </c>
      <c r="DF1890" s="93" t="s">
        <v>566</v>
      </c>
      <c r="DG1890" s="88" t="s">
        <v>566</v>
      </c>
      <c r="DH1890" s="88" t="s">
        <v>566</v>
      </c>
      <c r="DI1890" s="88" t="s">
        <v>566</v>
      </c>
      <c r="DJ1890" s="88" t="s">
        <v>566</v>
      </c>
      <c r="DK1890" s="90" t="s">
        <v>566</v>
      </c>
      <c r="DL1890" s="91">
        <v>0</v>
      </c>
      <c r="DM1890" s="91" t="s">
        <v>566</v>
      </c>
      <c r="DN1890" s="91" t="s">
        <v>566</v>
      </c>
      <c r="DO1890" s="91" t="s">
        <v>566</v>
      </c>
      <c r="DP1890" s="91" t="s">
        <v>566</v>
      </c>
      <c r="DQ1890" s="91" t="s">
        <v>566</v>
      </c>
      <c r="DR1890" s="91" t="s">
        <v>566</v>
      </c>
      <c r="DS1890" s="91" t="s">
        <v>566</v>
      </c>
      <c r="DT1890" s="91" t="s">
        <v>566</v>
      </c>
      <c r="DU1890" s="91" t="s">
        <v>566</v>
      </c>
      <c r="DV1890" s="91" t="s">
        <v>566</v>
      </c>
      <c r="DW1890" s="97"/>
      <c r="DX1890" s="98" t="s">
        <v>566</v>
      </c>
      <c r="DY1890" s="99" t="s">
        <v>566</v>
      </c>
      <c r="DZ1890" s="98" t="s">
        <v>566</v>
      </c>
      <c r="EA1890" s="100" t="s">
        <v>566</v>
      </c>
      <c r="EB1890" s="101" t="s">
        <v>566</v>
      </c>
      <c r="EC1890" s="38"/>
    </row>
    <row r="1891" spans="1:133" ht="15" customHeight="1" x14ac:dyDescent="0.25">
      <c r="A1891" s="17" t="str">
        <f t="shared" si="29"/>
        <v>_</v>
      </c>
      <c r="B1891" s="163" t="s">
        <v>3010</v>
      </c>
      <c r="C1891" s="164"/>
      <c r="D1891" s="164"/>
      <c r="E1891" s="164"/>
      <c r="F1891" s="164"/>
      <c r="G1891" s="164"/>
      <c r="H1891" s="164"/>
      <c r="I1891" s="164"/>
      <c r="J1891" s="164"/>
      <c r="K1891" s="164"/>
      <c r="L1891" s="164"/>
      <c r="M1891" s="164"/>
      <c r="N1891" s="164"/>
      <c r="O1891" s="164"/>
      <c r="P1891" s="164"/>
      <c r="Q1891" s="164"/>
      <c r="R1891" s="164"/>
      <c r="S1891" s="164"/>
      <c r="T1891" s="164"/>
      <c r="U1891" s="164"/>
      <c r="V1891" s="164"/>
      <c r="W1891" s="164"/>
      <c r="X1891" s="164"/>
      <c r="Y1891" s="164"/>
      <c r="Z1891" s="164"/>
      <c r="AA1891" s="164"/>
      <c r="AB1891" s="164"/>
      <c r="AC1891" s="164"/>
      <c r="AD1891" s="164"/>
      <c r="AE1891" s="164"/>
      <c r="AF1891" s="164"/>
      <c r="AG1891" s="164"/>
      <c r="AH1891" s="164"/>
      <c r="AI1891" s="164"/>
      <c r="AJ1891" s="164"/>
      <c r="AK1891" s="102"/>
      <c r="AL1891" s="102"/>
      <c r="AM1891" s="102"/>
      <c r="AN1891" s="102"/>
      <c r="AO1891" s="102"/>
      <c r="AP1891" s="102"/>
      <c r="AQ1891" s="103"/>
      <c r="AR1891" s="103"/>
      <c r="AS1891" s="103"/>
      <c r="AT1891" s="103"/>
      <c r="AU1891" s="102"/>
      <c r="AV1891" s="102"/>
      <c r="AW1891" s="102"/>
      <c r="AX1891" s="103"/>
      <c r="AY1891" s="103"/>
      <c r="AZ1891" s="104"/>
      <c r="BA1891" s="103"/>
      <c r="BB1891" s="103"/>
      <c r="BC1891" s="103"/>
      <c r="BD1891" s="103">
        <v>12011.763999999999</v>
      </c>
      <c r="BE1891" s="103">
        <v>93.893612102097507</v>
      </c>
      <c r="BF1891" s="103">
        <v>618.22</v>
      </c>
      <c r="BG1891" s="104"/>
      <c r="BH1891" s="104"/>
      <c r="BI1891" s="104"/>
      <c r="BJ1891" s="105"/>
      <c r="BK1891" s="104"/>
      <c r="BL1891" s="103">
        <v>18745.01094</v>
      </c>
      <c r="BM1891" s="103">
        <v>1591.14973059</v>
      </c>
      <c r="BN1891" s="106"/>
      <c r="BO1891" s="104"/>
      <c r="BP1891" s="104"/>
      <c r="BQ1891" s="103">
        <v>11894.807000000001</v>
      </c>
      <c r="BR1891" s="103">
        <v>93.867926022178665</v>
      </c>
      <c r="BS1891" s="103">
        <v>614.82000000000005</v>
      </c>
      <c r="BT1891" s="102"/>
      <c r="BU1891" s="102"/>
      <c r="BV1891" s="103">
        <v>18444.18</v>
      </c>
      <c r="BW1891" s="103">
        <v>1567.35906</v>
      </c>
      <c r="BX1891" s="106"/>
      <c r="BY1891" s="106"/>
      <c r="BZ1891" s="106"/>
      <c r="CA1891" s="106"/>
      <c r="CB1891" s="106"/>
      <c r="CC1891" s="106"/>
      <c r="CD1891" s="106"/>
      <c r="CE1891" s="106"/>
      <c r="CF1891" s="104"/>
      <c r="CG1891" s="104"/>
      <c r="CH1891" s="107"/>
      <c r="CI1891" s="108"/>
      <c r="CJ1891" s="108"/>
      <c r="CK1891" s="104"/>
      <c r="CL1891" s="108"/>
      <c r="CM1891" s="108"/>
      <c r="CN1891" s="108"/>
      <c r="CO1891" s="108"/>
      <c r="CP1891" s="103">
        <v>14396.338868699975</v>
      </c>
      <c r="CQ1891" s="103">
        <v>572.22188924277452</v>
      </c>
      <c r="CR1891" s="97"/>
      <c r="CS1891" s="103">
        <v>-42.584110757225503</v>
      </c>
      <c r="CT1891" s="102"/>
      <c r="CU1891" s="109"/>
      <c r="CV1891" s="109"/>
      <c r="CW1891" s="109"/>
      <c r="CX1891" s="110"/>
      <c r="CY1891" s="110"/>
      <c r="CZ1891" s="110"/>
      <c r="DA1891" s="102"/>
      <c r="DB1891" s="102"/>
      <c r="DC1891" s="102"/>
      <c r="DD1891" s="102"/>
      <c r="DE1891" s="103"/>
      <c r="DF1891" s="110"/>
      <c r="DG1891" s="104"/>
      <c r="DH1891" s="104"/>
      <c r="DI1891" s="104"/>
      <c r="DJ1891" s="104"/>
      <c r="DK1891" s="102"/>
      <c r="DL1891" s="103"/>
      <c r="DM1891" s="103"/>
      <c r="DN1891" s="103"/>
      <c r="DO1891" s="103"/>
      <c r="DP1891" s="103"/>
      <c r="DQ1891" s="111"/>
      <c r="DR1891" s="103"/>
      <c r="DS1891" s="103"/>
      <c r="DT1891" s="103"/>
      <c r="DU1891" s="111"/>
      <c r="DV1891" s="103"/>
      <c r="DW1891" s="103"/>
      <c r="DX1891" s="112"/>
      <c r="DY1891" s="58"/>
      <c r="DZ1891" s="112"/>
      <c r="EA1891" s="112"/>
      <c r="EB1891" s="113"/>
      <c r="EC1891" s="38"/>
    </row>
    <row r="1892" spans="1:133" ht="15" customHeight="1" x14ac:dyDescent="0.25">
      <c r="A1892" s="17" t="str">
        <f t="shared" si="29"/>
        <v>_</v>
      </c>
      <c r="B1892" s="165" t="s">
        <v>3011</v>
      </c>
      <c r="C1892" s="166"/>
      <c r="D1892" s="166"/>
      <c r="E1892" s="166"/>
      <c r="F1892" s="166"/>
      <c r="G1892" s="166"/>
      <c r="H1892" s="166"/>
      <c r="I1892" s="166"/>
      <c r="J1892" s="166"/>
      <c r="K1892" s="166"/>
      <c r="L1892" s="166"/>
      <c r="M1892" s="166"/>
      <c r="N1892" s="166"/>
      <c r="O1892" s="166"/>
      <c r="P1892" s="166"/>
      <c r="Q1892" s="166"/>
      <c r="R1892" s="166"/>
      <c r="S1892" s="166"/>
      <c r="T1892" s="166"/>
      <c r="U1892" s="166"/>
      <c r="V1892" s="166"/>
      <c r="W1892" s="166"/>
      <c r="X1892" s="166"/>
      <c r="Y1892" s="166"/>
      <c r="Z1892" s="166"/>
      <c r="AA1892" s="166"/>
      <c r="AB1892" s="166"/>
      <c r="AC1892" s="166"/>
      <c r="AD1892" s="166"/>
      <c r="AE1892" s="166"/>
      <c r="AF1892" s="166"/>
      <c r="AG1892" s="166"/>
      <c r="AH1892" s="166"/>
      <c r="AI1892" s="166"/>
      <c r="AJ1892" s="166"/>
      <c r="AK1892" s="102"/>
      <c r="AL1892" s="102"/>
      <c r="AM1892" s="102"/>
      <c r="AN1892" s="102"/>
      <c r="AO1892" s="102"/>
      <c r="AP1892" s="102"/>
      <c r="AQ1892" s="103"/>
      <c r="AR1892" s="103"/>
      <c r="AS1892" s="103"/>
      <c r="AT1892" s="103"/>
      <c r="AU1892" s="102"/>
      <c r="AV1892" s="102"/>
      <c r="AW1892" s="102"/>
      <c r="AX1892" s="103"/>
      <c r="AY1892" s="103"/>
      <c r="AZ1892" s="104"/>
      <c r="BA1892" s="103"/>
      <c r="BB1892" s="103"/>
      <c r="BC1892" s="103"/>
      <c r="BD1892" s="114">
        <v>12011.763999999999</v>
      </c>
      <c r="BE1892" s="103">
        <v>93.893612102097507</v>
      </c>
      <c r="BF1892" s="114">
        <v>618.22</v>
      </c>
      <c r="BG1892" s="104"/>
      <c r="BH1892" s="104"/>
      <c r="BI1892" s="104"/>
      <c r="BJ1892" s="105"/>
      <c r="BK1892" s="104"/>
      <c r="BL1892" s="114">
        <v>18745.01094</v>
      </c>
      <c r="BM1892" s="114">
        <v>1591.14973059</v>
      </c>
      <c r="BN1892" s="106"/>
      <c r="BO1892" s="104"/>
      <c r="BP1892" s="104"/>
      <c r="BQ1892" s="114">
        <v>11894.807000000001</v>
      </c>
      <c r="BR1892" s="103">
        <v>93.867926022178665</v>
      </c>
      <c r="BS1892" s="114">
        <v>614.82000000000005</v>
      </c>
      <c r="BT1892" s="102"/>
      <c r="BU1892" s="102"/>
      <c r="BV1892" s="114">
        <v>18444.18</v>
      </c>
      <c r="BW1892" s="114">
        <v>1567.35906</v>
      </c>
      <c r="BX1892" s="106"/>
      <c r="BY1892" s="106"/>
      <c r="BZ1892" s="106"/>
      <c r="CA1892" s="106"/>
      <c r="CB1892" s="106"/>
      <c r="CC1892" s="106"/>
      <c r="CD1892" s="106"/>
      <c r="CE1892" s="106"/>
      <c r="CF1892" s="104"/>
      <c r="CG1892" s="104"/>
      <c r="CH1892" s="107"/>
      <c r="CI1892" s="108"/>
      <c r="CJ1892" s="108"/>
      <c r="CK1892" s="104"/>
      <c r="CL1892" s="108"/>
      <c r="CM1892" s="108"/>
      <c r="CN1892" s="108"/>
      <c r="CO1892" s="108"/>
      <c r="CP1892" s="114">
        <v>14396.338868699975</v>
      </c>
      <c r="CQ1892" s="114">
        <v>572.22188924277452</v>
      </c>
      <c r="CR1892" s="97"/>
      <c r="CS1892" s="114">
        <v>-42.584110757225503</v>
      </c>
      <c r="CT1892" s="102"/>
      <c r="CU1892" s="109"/>
      <c r="CV1892" s="109"/>
      <c r="CW1892" s="109"/>
      <c r="CX1892" s="110"/>
      <c r="CY1892" s="110"/>
      <c r="CZ1892" s="110"/>
      <c r="DA1892" s="102"/>
      <c r="DB1892" s="102"/>
      <c r="DC1892" s="102"/>
      <c r="DD1892" s="102"/>
      <c r="DE1892" s="103"/>
      <c r="DF1892" s="110"/>
      <c r="DG1892" s="104"/>
      <c r="DH1892" s="104"/>
      <c r="DI1892" s="104"/>
      <c r="DJ1892" s="104"/>
      <c r="DK1892" s="102"/>
      <c r="DL1892" s="103"/>
      <c r="DM1892" s="103"/>
      <c r="DN1892" s="103"/>
      <c r="DO1892" s="103"/>
      <c r="DP1892" s="103"/>
      <c r="DQ1892" s="111"/>
      <c r="DR1892" s="103"/>
      <c r="DS1892" s="103"/>
      <c r="DT1892" s="103"/>
      <c r="DU1892" s="111"/>
      <c r="DV1892" s="103"/>
      <c r="DW1892" s="103"/>
      <c r="DX1892" s="112"/>
      <c r="DY1892" s="58"/>
      <c r="DZ1892" s="112"/>
      <c r="EA1892" s="112"/>
      <c r="EB1892" s="113"/>
      <c r="EC1892" s="38"/>
    </row>
    <row r="1893" spans="1:133" ht="15" customHeight="1" x14ac:dyDescent="0.25">
      <c r="A1893" s="17" t="str">
        <f t="shared" si="29"/>
        <v>_</v>
      </c>
      <c r="B1893" s="165" t="s">
        <v>2912</v>
      </c>
      <c r="C1893" s="166"/>
      <c r="D1893" s="166"/>
      <c r="E1893" s="166"/>
      <c r="F1893" s="166"/>
      <c r="G1893" s="166"/>
      <c r="H1893" s="166"/>
      <c r="I1893" s="166"/>
      <c r="J1893" s="166"/>
      <c r="K1893" s="166"/>
      <c r="L1893" s="166"/>
      <c r="M1893" s="166"/>
      <c r="N1893" s="166"/>
      <c r="O1893" s="166"/>
      <c r="P1893" s="166"/>
      <c r="Q1893" s="166"/>
      <c r="R1893" s="166"/>
      <c r="S1893" s="166"/>
      <c r="T1893" s="166"/>
      <c r="U1893" s="166"/>
      <c r="V1893" s="166"/>
      <c r="W1893" s="166"/>
      <c r="X1893" s="166"/>
      <c r="Y1893" s="166"/>
      <c r="Z1893" s="166"/>
      <c r="AA1893" s="166"/>
      <c r="AB1893" s="166"/>
      <c r="AC1893" s="166"/>
      <c r="AD1893" s="166"/>
      <c r="AE1893" s="166"/>
      <c r="AF1893" s="166"/>
      <c r="AG1893" s="166"/>
      <c r="AH1893" s="166"/>
      <c r="AI1893" s="166"/>
      <c r="AJ1893" s="166"/>
      <c r="AK1893" s="102"/>
      <c r="AL1893" s="102"/>
      <c r="AM1893" s="102"/>
      <c r="AN1893" s="102"/>
      <c r="AO1893" s="102"/>
      <c r="AP1893" s="102"/>
      <c r="AQ1893" s="103"/>
      <c r="AR1893" s="103"/>
      <c r="AS1893" s="103"/>
      <c r="AT1893" s="103"/>
      <c r="AU1893" s="102"/>
      <c r="AV1893" s="102"/>
      <c r="AW1893" s="102"/>
      <c r="AX1893" s="103"/>
      <c r="AY1893" s="103"/>
      <c r="AZ1893" s="104"/>
      <c r="BA1893" s="103"/>
      <c r="BB1893" s="103"/>
      <c r="BC1893" s="103"/>
      <c r="BD1893" s="114">
        <v>30209.527999999998</v>
      </c>
      <c r="BE1893" s="103">
        <v>90.792925459000003</v>
      </c>
      <c r="BF1893" s="114">
        <v>2351.2399999999998</v>
      </c>
      <c r="BG1893" s="104"/>
      <c r="BH1893" s="104"/>
      <c r="BI1893" s="104"/>
      <c r="BJ1893" s="105"/>
      <c r="BK1893" s="104"/>
      <c r="BL1893" s="114">
        <v>71600.366340000008</v>
      </c>
      <c r="BM1893" s="114">
        <v>5487.9152377299997</v>
      </c>
      <c r="BN1893" s="106"/>
      <c r="BO1893" s="104"/>
      <c r="BP1893" s="104"/>
      <c r="BQ1893" s="114">
        <v>29895.575000000001</v>
      </c>
      <c r="BR1893" s="103">
        <v>90.738317238351286</v>
      </c>
      <c r="BS1893" s="114">
        <v>2340.71</v>
      </c>
      <c r="BT1893" s="102"/>
      <c r="BU1893" s="102"/>
      <c r="BV1893" s="114">
        <v>70222.320000000007</v>
      </c>
      <c r="BW1893" s="114">
        <v>5382.7770479999999</v>
      </c>
      <c r="BX1893" s="106"/>
      <c r="BY1893" s="106"/>
      <c r="BZ1893" s="106"/>
      <c r="CA1893" s="106"/>
      <c r="CB1893" s="106"/>
      <c r="CC1893" s="106"/>
      <c r="CD1893" s="106"/>
      <c r="CE1893" s="106"/>
      <c r="CF1893" s="104"/>
      <c r="CG1893" s="104"/>
      <c r="CH1893" s="107"/>
      <c r="CI1893" s="108"/>
      <c r="CJ1893" s="108"/>
      <c r="CK1893" s="104"/>
      <c r="CL1893" s="108"/>
      <c r="CM1893" s="108"/>
      <c r="CN1893" s="108"/>
      <c r="CO1893" s="108"/>
      <c r="CP1893" s="114">
        <v>48035.245060357112</v>
      </c>
      <c r="CQ1893" s="114">
        <v>2809.0533300408215</v>
      </c>
      <c r="CR1893" s="97"/>
      <c r="CS1893" s="114">
        <v>468.30933004082152</v>
      </c>
      <c r="CT1893" s="102"/>
      <c r="CU1893" s="109"/>
      <c r="CV1893" s="109"/>
      <c r="CW1893" s="109"/>
      <c r="CX1893" s="110"/>
      <c r="CY1893" s="110"/>
      <c r="CZ1893" s="110"/>
      <c r="DA1893" s="102"/>
      <c r="DB1893" s="102"/>
      <c r="DC1893" s="102"/>
      <c r="DD1893" s="102"/>
      <c r="DE1893" s="103"/>
      <c r="DF1893" s="110"/>
      <c r="DG1893" s="104"/>
      <c r="DH1893" s="104"/>
      <c r="DI1893" s="104"/>
      <c r="DJ1893" s="104"/>
      <c r="DK1893" s="102"/>
      <c r="DL1893" s="103"/>
      <c r="DM1893" s="103"/>
      <c r="DN1893" s="103"/>
      <c r="DO1893" s="103"/>
      <c r="DP1893" s="103"/>
      <c r="DQ1893" s="111"/>
      <c r="DR1893" s="103"/>
      <c r="DS1893" s="103"/>
      <c r="DT1893" s="103"/>
      <c r="DU1893" s="111"/>
      <c r="DV1893" s="103"/>
      <c r="DW1893" s="103"/>
      <c r="DX1893" s="112"/>
      <c r="DY1893" s="58"/>
      <c r="DZ1893" s="112"/>
      <c r="EA1893" s="112"/>
      <c r="EB1893" s="113"/>
      <c r="EC1893" s="38"/>
    </row>
    <row r="1894" spans="1:133" ht="15" customHeight="1" x14ac:dyDescent="0.25">
      <c r="A1894" s="17" t="str">
        <f t="shared" si="29"/>
        <v>_</v>
      </c>
      <c r="B1894" s="165" t="s">
        <v>2913</v>
      </c>
      <c r="C1894" s="166"/>
      <c r="D1894" s="166"/>
      <c r="E1894" s="166"/>
      <c r="F1894" s="166"/>
      <c r="G1894" s="166"/>
      <c r="H1894" s="166"/>
      <c r="I1894" s="166"/>
      <c r="J1894" s="166"/>
      <c r="K1894" s="166"/>
      <c r="L1894" s="166"/>
      <c r="M1894" s="166"/>
      <c r="N1894" s="166"/>
      <c r="O1894" s="166"/>
      <c r="P1894" s="166"/>
      <c r="Q1894" s="166"/>
      <c r="R1894" s="166"/>
      <c r="S1894" s="166"/>
      <c r="T1894" s="166"/>
      <c r="U1894" s="166"/>
      <c r="V1894" s="166"/>
      <c r="W1894" s="166"/>
      <c r="X1894" s="166"/>
      <c r="Y1894" s="166"/>
      <c r="Z1894" s="166"/>
      <c r="AA1894" s="166"/>
      <c r="AB1894" s="166"/>
      <c r="AC1894" s="166"/>
      <c r="AD1894" s="166"/>
      <c r="AE1894" s="166"/>
      <c r="AF1894" s="166"/>
      <c r="AG1894" s="166"/>
      <c r="AH1894" s="166"/>
      <c r="AI1894" s="166"/>
      <c r="AJ1894" s="166"/>
      <c r="AK1894" s="102"/>
      <c r="AL1894" s="102"/>
      <c r="AM1894" s="102"/>
      <c r="AN1894" s="102"/>
      <c r="AO1894" s="102"/>
      <c r="AP1894" s="102"/>
      <c r="AQ1894" s="103"/>
      <c r="AR1894" s="103"/>
      <c r="AS1894" s="103"/>
      <c r="AT1894" s="103"/>
      <c r="AU1894" s="102"/>
      <c r="AV1894" s="102"/>
      <c r="AW1894" s="102"/>
      <c r="AX1894" s="103"/>
      <c r="AY1894" s="103"/>
      <c r="AZ1894" s="104"/>
      <c r="BA1894" s="103"/>
      <c r="BB1894" s="103"/>
      <c r="BC1894" s="103"/>
      <c r="BD1894" s="114">
        <v>183457.11</v>
      </c>
      <c r="BE1894" s="103">
        <v>91.157100350689632</v>
      </c>
      <c r="BF1894" s="114">
        <v>13721.130000000001</v>
      </c>
      <c r="BG1894" s="104"/>
      <c r="BH1894" s="104"/>
      <c r="BI1894" s="104"/>
      <c r="BJ1894" s="105"/>
      <c r="BK1894" s="104"/>
      <c r="BL1894" s="114">
        <v>416808.14995000005</v>
      </c>
      <c r="BM1894" s="114">
        <v>26785.61504646</v>
      </c>
      <c r="BN1894" s="106"/>
      <c r="BO1894" s="104"/>
      <c r="BP1894" s="104"/>
      <c r="BQ1894" s="114">
        <v>182332.12100000001</v>
      </c>
      <c r="BR1894" s="103">
        <v>91.087237572501706</v>
      </c>
      <c r="BS1894" s="114">
        <v>13745.030999999999</v>
      </c>
      <c r="BT1894" s="102"/>
      <c r="BU1894" s="102"/>
      <c r="BV1894" s="114">
        <v>409909.52100000001</v>
      </c>
      <c r="BW1894" s="114">
        <v>26301.610784</v>
      </c>
      <c r="BX1894" s="106"/>
      <c r="BY1894" s="106"/>
      <c r="BZ1894" s="106"/>
      <c r="CA1894" s="106"/>
      <c r="CB1894" s="106"/>
      <c r="CC1894" s="106"/>
      <c r="CD1894" s="106"/>
      <c r="CE1894" s="106"/>
      <c r="CF1894" s="104"/>
      <c r="CG1894" s="104"/>
      <c r="CH1894" s="107"/>
      <c r="CI1894" s="108"/>
      <c r="CJ1894" s="108"/>
      <c r="CK1894" s="104"/>
      <c r="CL1894" s="108"/>
      <c r="CM1894" s="108"/>
      <c r="CN1894" s="108"/>
      <c r="CO1894" s="108"/>
      <c r="CP1894" s="114">
        <v>261625.12213794715</v>
      </c>
      <c r="CQ1894" s="114">
        <v>15536.865509772069</v>
      </c>
      <c r="CR1894" s="97"/>
      <c r="CS1894" s="114">
        <v>1905.1535097720689</v>
      </c>
      <c r="CT1894" s="35"/>
      <c r="CU1894" s="35"/>
      <c r="CV1894" s="35"/>
      <c r="CW1894" s="35"/>
      <c r="CX1894" s="35"/>
      <c r="CY1894" s="35"/>
      <c r="CZ1894" s="35"/>
      <c r="DA1894" s="35"/>
      <c r="DB1894" s="35"/>
      <c r="DC1894" s="35"/>
      <c r="DD1894" s="35"/>
      <c r="DE1894" s="35"/>
      <c r="DF1894" s="35"/>
      <c r="DG1894" s="34"/>
      <c r="DH1894" s="34"/>
      <c r="DI1894" s="34"/>
      <c r="DJ1894" s="34"/>
      <c r="DK1894" s="35"/>
      <c r="DL1894" s="35"/>
      <c r="DM1894" s="35"/>
      <c r="DN1894" s="35"/>
      <c r="DO1894" s="35"/>
      <c r="DP1894" s="35"/>
      <c r="DQ1894" s="35"/>
      <c r="DR1894" s="35"/>
      <c r="DS1894" s="35"/>
      <c r="DT1894" s="35"/>
      <c r="DU1894" s="35"/>
      <c r="DV1894" s="35"/>
      <c r="DW1894" s="35"/>
      <c r="DX1894" s="37"/>
      <c r="DY1894" s="37"/>
      <c r="DZ1894" s="37"/>
      <c r="EA1894" s="37"/>
      <c r="EB1894" s="113"/>
      <c r="EC1894" s="38"/>
    </row>
    <row r="1895" spans="1:133" ht="15" customHeight="1" thickBot="1" x14ac:dyDescent="0.3">
      <c r="A1895" s="17" t="str">
        <f t="shared" si="29"/>
        <v>_</v>
      </c>
      <c r="B1895" s="116"/>
      <c r="C1895" s="117"/>
      <c r="D1895" s="117"/>
      <c r="E1895" s="117"/>
      <c r="F1895" s="117"/>
      <c r="G1895" s="117"/>
      <c r="H1895" s="117"/>
      <c r="I1895" s="117"/>
      <c r="J1895" s="117"/>
      <c r="K1895" s="117"/>
      <c r="L1895" s="117"/>
      <c r="M1895" s="117"/>
      <c r="N1895" s="117"/>
      <c r="O1895" s="118"/>
      <c r="P1895" s="118"/>
      <c r="Q1895" s="118"/>
      <c r="R1895" s="118"/>
      <c r="S1895" s="118"/>
      <c r="T1895" s="118"/>
      <c r="U1895" s="118"/>
      <c r="V1895" s="117"/>
      <c r="W1895" s="117"/>
      <c r="X1895" s="117"/>
      <c r="Y1895" s="119"/>
      <c r="Z1895" s="119"/>
      <c r="AA1895" s="119"/>
      <c r="AB1895" s="119"/>
      <c r="AC1895" s="117"/>
      <c r="AD1895" s="118"/>
      <c r="AE1895" s="119"/>
      <c r="AF1895" s="119"/>
      <c r="AG1895" s="119"/>
      <c r="AH1895" s="120"/>
      <c r="AI1895" s="119"/>
      <c r="AJ1895" s="120"/>
      <c r="AK1895" s="119"/>
      <c r="AL1895" s="119"/>
      <c r="AM1895" s="119"/>
      <c r="AN1895" s="119"/>
      <c r="AO1895" s="119"/>
      <c r="AP1895" s="119"/>
      <c r="AQ1895" s="119"/>
      <c r="AR1895" s="119"/>
      <c r="AS1895" s="119"/>
      <c r="AT1895" s="119"/>
      <c r="AU1895" s="119"/>
      <c r="AV1895" s="119"/>
      <c r="AW1895" s="119"/>
      <c r="AX1895" s="119"/>
      <c r="AY1895" s="119"/>
      <c r="AZ1895" s="120"/>
      <c r="BA1895" s="119"/>
      <c r="BB1895" s="119"/>
      <c r="BC1895" s="119"/>
      <c r="BD1895" s="121"/>
      <c r="BE1895" s="121"/>
      <c r="BF1895" s="121"/>
      <c r="BG1895" s="121"/>
      <c r="BH1895" s="121"/>
      <c r="BI1895" s="121"/>
      <c r="BJ1895" s="121"/>
      <c r="BK1895" s="121"/>
      <c r="BL1895" s="119"/>
      <c r="BM1895" s="119"/>
      <c r="BN1895" s="119"/>
      <c r="BO1895" s="120"/>
      <c r="BP1895" s="120"/>
      <c r="BQ1895" s="118"/>
      <c r="BR1895" s="118"/>
      <c r="BS1895" s="118"/>
      <c r="BT1895" s="118"/>
      <c r="BU1895" s="118"/>
      <c r="BV1895" s="118"/>
      <c r="BW1895" s="118"/>
      <c r="BX1895" s="118"/>
      <c r="BY1895" s="118"/>
      <c r="BZ1895" s="118"/>
      <c r="CA1895" s="118"/>
      <c r="CB1895" s="118"/>
      <c r="CC1895" s="118"/>
      <c r="CD1895" s="118"/>
      <c r="CE1895" s="118"/>
      <c r="CF1895" s="117"/>
      <c r="CG1895" s="117"/>
      <c r="CH1895" s="117"/>
      <c r="CI1895" s="118"/>
      <c r="CJ1895" s="118"/>
      <c r="CK1895" s="118"/>
      <c r="CL1895" s="118"/>
      <c r="CM1895" s="118"/>
      <c r="CN1895" s="117"/>
      <c r="CO1895" s="118"/>
      <c r="CP1895" s="121"/>
      <c r="CQ1895" s="118"/>
      <c r="CR1895" s="118"/>
      <c r="CS1895" s="118"/>
      <c r="CT1895" s="118"/>
      <c r="CU1895" s="119"/>
      <c r="CV1895" s="119"/>
      <c r="CW1895" s="119"/>
      <c r="CX1895" s="119"/>
      <c r="CY1895" s="119"/>
      <c r="CZ1895" s="119"/>
      <c r="DA1895" s="119"/>
      <c r="DB1895" s="119"/>
      <c r="DC1895" s="119"/>
      <c r="DD1895" s="119"/>
      <c r="DE1895" s="119"/>
      <c r="DF1895" s="119"/>
      <c r="DG1895" s="120"/>
      <c r="DH1895" s="120"/>
      <c r="DI1895" s="120"/>
      <c r="DJ1895" s="120"/>
      <c r="DK1895" s="118"/>
      <c r="DL1895" s="118"/>
      <c r="DM1895" s="118"/>
      <c r="DN1895" s="121"/>
      <c r="DO1895" s="118"/>
      <c r="DP1895" s="118"/>
      <c r="DQ1895" s="118"/>
      <c r="DR1895" s="121"/>
      <c r="DS1895" s="118"/>
      <c r="DT1895" s="118"/>
      <c r="DU1895" s="118"/>
      <c r="DV1895" s="118"/>
      <c r="DW1895" s="122"/>
      <c r="DX1895" s="123"/>
      <c r="DY1895" s="123"/>
      <c r="DZ1895" s="123"/>
      <c r="EA1895" s="123"/>
      <c r="EB1895" s="124"/>
      <c r="EC1895" s="38"/>
    </row>
    <row r="1896" spans="1:133" ht="15" customHeight="1" x14ac:dyDescent="0.25">
      <c r="A1896" s="17" t="str">
        <f t="shared" si="29"/>
        <v>_</v>
      </c>
      <c r="B1896" s="38"/>
      <c r="C1896" s="38"/>
      <c r="D1896" s="38"/>
      <c r="E1896" s="38"/>
      <c r="F1896" s="38"/>
      <c r="G1896" s="38"/>
      <c r="H1896" s="38"/>
      <c r="I1896" s="38"/>
      <c r="J1896" s="38"/>
      <c r="K1896" s="38"/>
      <c r="L1896" s="38"/>
      <c r="M1896" s="38"/>
      <c r="N1896" s="38"/>
      <c r="O1896" s="38"/>
      <c r="P1896" s="38"/>
      <c r="Q1896" s="38"/>
      <c r="R1896" s="38"/>
      <c r="S1896" s="38"/>
      <c r="T1896" s="38"/>
      <c r="U1896" s="38"/>
      <c r="V1896" s="38"/>
      <c r="W1896" s="38"/>
      <c r="X1896" s="38"/>
      <c r="Y1896" s="38"/>
      <c r="Z1896" s="38"/>
      <c r="AA1896" s="38"/>
      <c r="AB1896" s="38"/>
      <c r="AC1896" s="38"/>
      <c r="AD1896" s="38"/>
      <c r="AE1896" s="38"/>
      <c r="AF1896" s="38"/>
      <c r="AG1896" s="38"/>
      <c r="AH1896" s="38"/>
      <c r="AI1896" s="38"/>
      <c r="AJ1896" s="38"/>
      <c r="AK1896" s="38"/>
      <c r="AL1896" s="38"/>
      <c r="AM1896" s="38"/>
      <c r="AN1896" s="38"/>
      <c r="AO1896" s="38"/>
      <c r="AP1896" s="38"/>
      <c r="AQ1896" s="38"/>
      <c r="AR1896" s="38"/>
      <c r="AS1896" s="38"/>
      <c r="AT1896" s="38"/>
      <c r="AU1896" s="38"/>
      <c r="AV1896" s="38"/>
      <c r="AW1896" s="38"/>
      <c r="AX1896" s="38"/>
      <c r="AY1896" s="38"/>
      <c r="AZ1896" s="38"/>
      <c r="BA1896" s="38"/>
      <c r="BB1896" s="38"/>
      <c r="BC1896" s="38"/>
      <c r="BD1896" s="38"/>
      <c r="BE1896" s="38"/>
      <c r="BF1896" s="38"/>
      <c r="BG1896" s="38"/>
      <c r="BH1896" s="38"/>
      <c r="BI1896" s="38"/>
      <c r="BJ1896" s="38"/>
      <c r="BK1896" s="38"/>
      <c r="BL1896" s="38"/>
      <c r="BM1896" s="38"/>
      <c r="BN1896" s="38"/>
      <c r="BO1896" s="38"/>
      <c r="BP1896" s="38"/>
      <c r="BQ1896" s="38"/>
      <c r="BR1896" s="38"/>
      <c r="BS1896" s="38"/>
      <c r="BT1896" s="38"/>
      <c r="BU1896" s="38"/>
      <c r="BV1896" s="38"/>
      <c r="BW1896" s="38"/>
      <c r="BX1896" s="38"/>
      <c r="BY1896" s="38"/>
      <c r="BZ1896" s="38"/>
      <c r="CA1896" s="38"/>
      <c r="CB1896" s="38"/>
      <c r="CC1896" s="38"/>
      <c r="CD1896" s="38"/>
      <c r="CE1896" s="38"/>
      <c r="CF1896" s="38"/>
      <c r="CG1896" s="38"/>
      <c r="CH1896" s="38"/>
      <c r="CI1896" s="38"/>
      <c r="CJ1896" s="38"/>
      <c r="CK1896" s="38"/>
      <c r="CL1896" s="38"/>
      <c r="CM1896" s="38"/>
      <c r="CN1896" s="38"/>
      <c r="CO1896" s="38"/>
      <c r="CP1896" s="38"/>
      <c r="CQ1896" s="38"/>
      <c r="CR1896" s="38"/>
      <c r="CS1896" s="38"/>
      <c r="CT1896" s="38"/>
      <c r="CU1896" s="38"/>
      <c r="CV1896" s="38"/>
      <c r="CW1896" s="38"/>
      <c r="CX1896" s="38"/>
      <c r="CY1896" s="38"/>
      <c r="CZ1896" s="38"/>
      <c r="DA1896" s="38"/>
      <c r="DB1896" s="38"/>
      <c r="DC1896" s="38"/>
      <c r="DD1896" s="38"/>
      <c r="DE1896" s="38"/>
      <c r="DF1896" s="38"/>
      <c r="DG1896" s="38"/>
      <c r="DH1896" s="38"/>
      <c r="DI1896" s="38"/>
      <c r="DJ1896" s="38"/>
      <c r="DK1896" s="38"/>
      <c r="DL1896" s="38"/>
      <c r="DM1896" s="38"/>
      <c r="DN1896" s="38"/>
      <c r="DO1896" s="38"/>
      <c r="DP1896" s="38"/>
      <c r="DQ1896" s="38"/>
      <c r="DR1896" s="38"/>
      <c r="DS1896" s="38"/>
      <c r="DT1896" s="38"/>
      <c r="DU1896" s="38"/>
      <c r="DV1896" s="38"/>
      <c r="DW1896" s="38"/>
      <c r="DX1896" s="38"/>
      <c r="DY1896" s="38"/>
      <c r="DZ1896" s="38"/>
      <c r="EA1896" s="38"/>
      <c r="EB1896" s="38"/>
      <c r="EC1896" s="38"/>
    </row>
    <row r="1897" spans="1:133" ht="15" customHeight="1" x14ac:dyDescent="0.25">
      <c r="A1897" s="17" t="str">
        <f t="shared" si="29"/>
        <v>_</v>
      </c>
      <c r="B1897" s="25" t="s">
        <v>2618</v>
      </c>
      <c r="C1897" s="34"/>
      <c r="D1897" s="34"/>
      <c r="E1897" s="34"/>
      <c r="F1897" s="34"/>
      <c r="G1897" s="34"/>
      <c r="H1897" s="34"/>
      <c r="I1897" s="34"/>
      <c r="J1897" s="34"/>
      <c r="K1897" s="34"/>
      <c r="L1897" s="34"/>
      <c r="M1897" s="34"/>
      <c r="N1897" s="34"/>
      <c r="O1897" s="35"/>
      <c r="P1897" s="35"/>
      <c r="Q1897" s="35"/>
      <c r="R1897" s="35"/>
      <c r="S1897" s="25"/>
      <c r="T1897" s="35"/>
      <c r="U1897" s="35"/>
      <c r="V1897" s="125"/>
      <c r="W1897" s="125"/>
      <c r="X1897" s="125"/>
      <c r="Y1897" s="126"/>
      <c r="Z1897" s="35"/>
      <c r="AA1897" s="35"/>
      <c r="AB1897" s="35"/>
      <c r="AC1897" s="34"/>
      <c r="AD1897" s="35"/>
      <c r="AE1897" s="25" t="s">
        <v>2063</v>
      </c>
      <c r="AF1897" s="35"/>
      <c r="AG1897" s="35"/>
      <c r="AH1897" s="35"/>
      <c r="AI1897" s="35"/>
      <c r="AJ1897" s="25"/>
      <c r="AK1897" s="35"/>
      <c r="AL1897" s="35"/>
      <c r="AM1897" s="35"/>
      <c r="AN1897" s="35"/>
      <c r="AO1897" s="35"/>
      <c r="AP1897" s="35"/>
      <c r="AQ1897" s="35"/>
      <c r="AR1897" s="35"/>
      <c r="AS1897" s="35"/>
      <c r="AT1897" s="35"/>
      <c r="AU1897" s="35"/>
      <c r="AV1897" s="35"/>
      <c r="AW1897" s="35"/>
      <c r="AX1897" s="35"/>
      <c r="AY1897" s="35"/>
      <c r="AZ1897" s="34"/>
      <c r="BA1897" s="35"/>
      <c r="BB1897" s="126"/>
      <c r="BC1897" s="126"/>
      <c r="BD1897" s="126"/>
      <c r="BE1897" s="126"/>
      <c r="BF1897" s="35"/>
      <c r="BG1897" s="35"/>
      <c r="BH1897" s="25" t="s">
        <v>2064</v>
      </c>
      <c r="BI1897" s="35"/>
      <c r="BJ1897" s="35"/>
      <c r="BK1897" s="35"/>
      <c r="BL1897" s="35"/>
      <c r="BM1897" s="35"/>
      <c r="BN1897" s="35"/>
      <c r="BO1897" s="34"/>
      <c r="BP1897" s="34"/>
      <c r="BQ1897" s="35"/>
      <c r="BR1897" s="126"/>
      <c r="BS1897" s="126"/>
      <c r="BT1897" s="126"/>
      <c r="BU1897" s="126"/>
      <c r="BV1897" s="126"/>
      <c r="BW1897" s="126"/>
      <c r="BX1897" s="126"/>
      <c r="BY1897" s="126"/>
      <c r="BZ1897" s="126"/>
      <c r="CA1897" s="126"/>
      <c r="CB1897" s="126"/>
      <c r="CC1897" s="126"/>
      <c r="CD1897" s="126"/>
      <c r="CE1897" s="126"/>
      <c r="CF1897" s="125"/>
      <c r="CG1897" s="34"/>
      <c r="CH1897" s="34"/>
      <c r="CI1897" s="35"/>
      <c r="CJ1897" s="35"/>
      <c r="CK1897" s="35"/>
      <c r="CL1897" s="35"/>
      <c r="CM1897" s="35"/>
      <c r="CN1897" s="34"/>
      <c r="CO1897" s="35"/>
      <c r="CP1897" s="35"/>
      <c r="CQ1897" s="35"/>
      <c r="CR1897" s="35"/>
      <c r="CS1897" s="35"/>
      <c r="CT1897" s="35"/>
      <c r="CU1897" s="35"/>
      <c r="CV1897" s="35"/>
      <c r="CW1897" s="35"/>
      <c r="CX1897" s="35"/>
      <c r="CY1897" s="35"/>
      <c r="CZ1897" s="35"/>
      <c r="DA1897" s="35"/>
      <c r="DB1897" s="35"/>
      <c r="DC1897" s="35"/>
      <c r="DD1897" s="35"/>
      <c r="DE1897" s="35"/>
      <c r="DF1897" s="35"/>
      <c r="DG1897" s="34"/>
      <c r="DH1897" s="34"/>
      <c r="DI1897" s="34"/>
      <c r="DJ1897" s="34"/>
      <c r="DK1897" s="35"/>
      <c r="DL1897" s="35"/>
      <c r="DM1897" s="35"/>
      <c r="DN1897" s="35"/>
      <c r="DO1897" s="35"/>
      <c r="DP1897" s="35"/>
      <c r="DQ1897" s="35"/>
      <c r="DR1897" s="35"/>
      <c r="DS1897" s="35"/>
      <c r="DT1897" s="35"/>
      <c r="DU1897" s="35"/>
      <c r="DV1897" s="35"/>
      <c r="DW1897" s="35"/>
      <c r="DX1897" s="37"/>
      <c r="DY1897" s="37"/>
      <c r="DZ1897" s="37"/>
      <c r="EA1897" s="37"/>
      <c r="EB1897" s="37"/>
      <c r="EC1897" s="38"/>
    </row>
    <row r="1898" spans="1:133" ht="15" customHeight="1" x14ac:dyDescent="0.25">
      <c r="A1898" s="17" t="str">
        <f t="shared" si="29"/>
        <v>_</v>
      </c>
      <c r="B1898" s="25"/>
      <c r="C1898" s="34"/>
      <c r="D1898" s="34"/>
      <c r="E1898" s="34"/>
      <c r="F1898" s="34"/>
      <c r="G1898" s="34"/>
      <c r="H1898" s="34"/>
      <c r="I1898" s="34"/>
      <c r="J1898" s="34"/>
      <c r="K1898" s="34"/>
      <c r="L1898" s="34"/>
      <c r="M1898" s="34"/>
      <c r="N1898" s="34"/>
      <c r="O1898" s="35"/>
      <c r="P1898" s="35"/>
      <c r="Q1898" s="35"/>
      <c r="R1898" s="35"/>
      <c r="S1898" s="25"/>
      <c r="T1898" s="35"/>
      <c r="U1898" s="35"/>
      <c r="V1898" s="34"/>
      <c r="W1898" s="34"/>
      <c r="X1898" s="34"/>
      <c r="Y1898" s="35"/>
      <c r="Z1898" s="35"/>
      <c r="AA1898" s="35"/>
      <c r="AB1898" s="35"/>
      <c r="AC1898" s="34"/>
      <c r="AD1898" s="35"/>
      <c r="AE1898" s="25"/>
      <c r="AF1898" s="35"/>
      <c r="AG1898" s="35"/>
      <c r="AH1898" s="34"/>
      <c r="AI1898" s="35"/>
      <c r="AJ1898" s="25"/>
      <c r="AK1898" s="35"/>
      <c r="AL1898" s="35"/>
      <c r="AM1898" s="35"/>
      <c r="AN1898" s="35"/>
      <c r="AO1898" s="35"/>
      <c r="AP1898" s="35"/>
      <c r="AQ1898" s="35"/>
      <c r="AR1898" s="35"/>
      <c r="AS1898" s="35"/>
      <c r="AT1898" s="35"/>
      <c r="AU1898" s="35"/>
      <c r="AV1898" s="35"/>
      <c r="AW1898" s="35"/>
      <c r="AX1898" s="35"/>
      <c r="AY1898" s="35"/>
      <c r="AZ1898" s="34"/>
      <c r="BA1898" s="35"/>
      <c r="BB1898" s="35"/>
      <c r="BC1898" s="35"/>
      <c r="BD1898" s="35"/>
      <c r="BE1898" s="35"/>
      <c r="BF1898" s="35"/>
      <c r="BG1898" s="35"/>
      <c r="BH1898" s="25"/>
      <c r="BI1898" s="35"/>
      <c r="BJ1898" s="35"/>
      <c r="BK1898" s="35"/>
      <c r="BL1898" s="35"/>
      <c r="BM1898" s="35"/>
      <c r="BN1898" s="35"/>
      <c r="BO1898" s="34"/>
      <c r="BP1898" s="34"/>
      <c r="BQ1898" s="35"/>
      <c r="BR1898" s="35"/>
      <c r="BS1898" s="35"/>
      <c r="BT1898" s="35"/>
      <c r="BU1898" s="35"/>
      <c r="BV1898" s="35"/>
      <c r="BW1898" s="35"/>
      <c r="BX1898" s="35"/>
      <c r="BY1898" s="35"/>
      <c r="BZ1898" s="35"/>
      <c r="CA1898" s="35"/>
      <c r="CB1898" s="35"/>
      <c r="CC1898" s="35"/>
      <c r="CD1898" s="35"/>
      <c r="CE1898" s="35"/>
      <c r="CF1898" s="34"/>
      <c r="CG1898" s="34"/>
      <c r="CH1898" s="34"/>
      <c r="CI1898" s="35"/>
      <c r="CJ1898" s="35"/>
      <c r="CK1898" s="35"/>
      <c r="CL1898" s="35"/>
      <c r="CM1898" s="35"/>
      <c r="CN1898" s="34"/>
      <c r="CO1898" s="35"/>
      <c r="CP1898" s="35"/>
      <c r="CQ1898" s="35"/>
      <c r="CR1898" s="35"/>
      <c r="CS1898" s="35"/>
      <c r="CT1898" s="35"/>
      <c r="CU1898" s="35"/>
      <c r="CV1898" s="35"/>
      <c r="CW1898" s="35"/>
      <c r="CX1898" s="35"/>
      <c r="CY1898" s="35"/>
      <c r="CZ1898" s="35"/>
      <c r="DA1898" s="35"/>
      <c r="DB1898" s="35"/>
      <c r="DC1898" s="35"/>
      <c r="DD1898" s="35"/>
      <c r="DE1898" s="35"/>
      <c r="DF1898" s="35"/>
      <c r="DG1898" s="34"/>
      <c r="DH1898" s="34"/>
      <c r="DI1898" s="34"/>
      <c r="DJ1898" s="34"/>
      <c r="DK1898" s="35"/>
      <c r="DL1898" s="35"/>
      <c r="DM1898" s="35"/>
      <c r="DN1898" s="35"/>
      <c r="DO1898" s="35"/>
      <c r="DP1898" s="35"/>
      <c r="DQ1898" s="35"/>
      <c r="DR1898" s="35"/>
      <c r="DS1898" s="35"/>
      <c r="DT1898" s="35"/>
      <c r="DU1898" s="35"/>
      <c r="DV1898" s="35"/>
      <c r="DW1898" s="35"/>
      <c r="DX1898" s="37"/>
      <c r="DY1898" s="37"/>
      <c r="DZ1898" s="37"/>
      <c r="EA1898" s="37"/>
      <c r="EB1898" s="37"/>
      <c r="EC1898" s="38"/>
    </row>
    <row r="1899" spans="1:133" ht="15" customHeight="1" x14ac:dyDescent="0.25">
      <c r="A1899" s="17" t="str">
        <f t="shared" si="29"/>
        <v>_</v>
      </c>
      <c r="B1899" s="25" t="s">
        <v>2619</v>
      </c>
      <c r="C1899" s="34"/>
      <c r="D1899" s="34"/>
      <c r="E1899" s="34"/>
      <c r="F1899" s="34"/>
      <c r="G1899" s="34"/>
      <c r="H1899" s="34"/>
      <c r="I1899" s="34"/>
      <c r="J1899" s="34"/>
      <c r="K1899" s="34"/>
      <c r="L1899" s="34"/>
      <c r="M1899" s="34"/>
      <c r="N1899" s="34"/>
      <c r="O1899" s="35"/>
      <c r="P1899" s="35"/>
      <c r="Q1899" s="35"/>
      <c r="R1899" s="35"/>
      <c r="S1899" s="25"/>
      <c r="T1899" s="35"/>
      <c r="U1899" s="35"/>
      <c r="V1899" s="125"/>
      <c r="W1899" s="125"/>
      <c r="X1899" s="125"/>
      <c r="Y1899" s="126"/>
      <c r="Z1899" s="35"/>
      <c r="AA1899" s="35"/>
      <c r="AB1899" s="35"/>
      <c r="AC1899" s="34"/>
      <c r="AD1899" s="35"/>
      <c r="AE1899" s="25" t="s">
        <v>2065</v>
      </c>
      <c r="AF1899" s="35"/>
      <c r="AG1899" s="35"/>
      <c r="AH1899" s="34"/>
      <c r="AI1899" s="35"/>
      <c r="AJ1899" s="25"/>
      <c r="AK1899" s="35"/>
      <c r="AL1899" s="35"/>
      <c r="AM1899" s="35"/>
      <c r="AN1899" s="35"/>
      <c r="AO1899" s="35"/>
      <c r="AP1899" s="35"/>
      <c r="AQ1899" s="35"/>
      <c r="AR1899" s="35"/>
      <c r="AS1899" s="35"/>
      <c r="AT1899" s="35"/>
      <c r="AU1899" s="35"/>
      <c r="AV1899" s="35"/>
      <c r="AW1899" s="35"/>
      <c r="AX1899" s="35"/>
      <c r="AY1899" s="35"/>
      <c r="AZ1899" s="34"/>
      <c r="BA1899" s="35"/>
      <c r="BB1899" s="126"/>
      <c r="BC1899" s="126"/>
      <c r="BD1899" s="126"/>
      <c r="BE1899" s="126"/>
      <c r="BF1899" s="35"/>
      <c r="BG1899" s="35"/>
      <c r="BH1899" s="25" t="s">
        <v>2066</v>
      </c>
      <c r="BI1899" s="35"/>
      <c r="BJ1899" s="35"/>
      <c r="BK1899" s="35"/>
      <c r="BL1899" s="35"/>
      <c r="BM1899" s="35"/>
      <c r="BN1899" s="35"/>
      <c r="BO1899" s="34"/>
      <c r="BP1899" s="34"/>
      <c r="BQ1899" s="35"/>
      <c r="BR1899" s="126"/>
      <c r="BS1899" s="126"/>
      <c r="BT1899" s="126"/>
      <c r="BU1899" s="126"/>
      <c r="BV1899" s="126"/>
      <c r="BW1899" s="126"/>
      <c r="BX1899" s="126"/>
      <c r="BY1899" s="126"/>
      <c r="BZ1899" s="126"/>
      <c r="CA1899" s="126"/>
      <c r="CB1899" s="126"/>
      <c r="CC1899" s="126"/>
      <c r="CD1899" s="126"/>
      <c r="CE1899" s="126"/>
      <c r="CF1899" s="125"/>
      <c r="CG1899" s="34"/>
      <c r="CH1899" s="34"/>
      <c r="CI1899" s="35"/>
      <c r="CJ1899" s="35"/>
      <c r="CK1899" s="35"/>
      <c r="CL1899" s="35"/>
      <c r="CM1899" s="35"/>
      <c r="CN1899" s="34"/>
      <c r="CO1899" s="35"/>
      <c r="CP1899" s="35"/>
      <c r="CQ1899" s="35"/>
      <c r="CR1899" s="35"/>
      <c r="CS1899" s="35"/>
      <c r="CT1899" s="35"/>
      <c r="CU1899" s="35"/>
      <c r="CV1899" s="35"/>
      <c r="CW1899" s="35"/>
      <c r="CX1899" s="35"/>
      <c r="CY1899" s="35"/>
      <c r="CZ1899" s="35"/>
      <c r="DA1899" s="35"/>
      <c r="DB1899" s="35"/>
      <c r="DC1899" s="35"/>
      <c r="DD1899" s="35"/>
      <c r="DE1899" s="35"/>
      <c r="DF1899" s="35"/>
      <c r="DG1899" s="34"/>
      <c r="DH1899" s="34"/>
      <c r="DI1899" s="34"/>
      <c r="DJ1899" s="34"/>
      <c r="DK1899" s="35"/>
      <c r="DL1899" s="35"/>
      <c r="DM1899" s="35"/>
      <c r="DN1899" s="35"/>
      <c r="DO1899" s="35"/>
      <c r="DP1899" s="35"/>
      <c r="DQ1899" s="35"/>
      <c r="DR1899" s="35"/>
      <c r="DS1899" s="35"/>
      <c r="DT1899" s="35"/>
      <c r="DU1899" s="35"/>
      <c r="DV1899" s="35"/>
      <c r="DW1899" s="35"/>
      <c r="DX1899" s="37"/>
      <c r="DY1899" s="37"/>
      <c r="DZ1899" s="37"/>
      <c r="EA1899" s="37"/>
      <c r="EB1899" s="37"/>
      <c r="EC1899" s="38"/>
    </row>
    <row r="1900" spans="1:133" ht="15" customHeight="1" x14ac:dyDescent="0.25">
      <c r="A1900" s="17" t="str">
        <f t="shared" si="29"/>
        <v>_</v>
      </c>
      <c r="B1900" s="25"/>
      <c r="C1900" s="34"/>
      <c r="D1900" s="34"/>
      <c r="E1900" s="34"/>
      <c r="F1900" s="34"/>
      <c r="G1900" s="34"/>
      <c r="H1900" s="34"/>
      <c r="I1900" s="34"/>
      <c r="J1900" s="34"/>
      <c r="K1900" s="34"/>
      <c r="L1900" s="34"/>
      <c r="M1900" s="34"/>
      <c r="N1900" s="34"/>
      <c r="O1900" s="35"/>
      <c r="P1900" s="35"/>
      <c r="Q1900" s="35"/>
      <c r="R1900" s="35"/>
      <c r="S1900" s="35"/>
      <c r="T1900" s="35"/>
      <c r="U1900" s="35"/>
      <c r="V1900" s="34"/>
      <c r="W1900" s="34"/>
      <c r="X1900" s="34"/>
      <c r="Y1900" s="35"/>
      <c r="Z1900" s="35"/>
      <c r="AA1900" s="35"/>
      <c r="AB1900" s="35"/>
      <c r="AC1900" s="34"/>
      <c r="AD1900" s="35"/>
      <c r="AE1900" s="35"/>
      <c r="AF1900" s="35"/>
      <c r="AG1900" s="35"/>
      <c r="AH1900" s="34"/>
      <c r="AI1900" s="35"/>
      <c r="AJ1900" s="34"/>
      <c r="AK1900" s="35"/>
      <c r="AL1900" s="35"/>
      <c r="AM1900" s="35"/>
      <c r="AN1900" s="35"/>
      <c r="AO1900" s="35"/>
      <c r="AP1900" s="35"/>
      <c r="AQ1900" s="35"/>
      <c r="AR1900" s="35"/>
      <c r="AS1900" s="35"/>
      <c r="AT1900" s="35"/>
      <c r="AU1900" s="35"/>
      <c r="AV1900" s="35"/>
      <c r="AW1900" s="35"/>
      <c r="AX1900" s="35"/>
      <c r="AY1900" s="35"/>
      <c r="AZ1900" s="34"/>
      <c r="BA1900" s="35"/>
      <c r="BB1900" s="35"/>
      <c r="BC1900" s="35"/>
      <c r="BD1900" s="35"/>
      <c r="BE1900" s="35"/>
      <c r="BF1900" s="35"/>
      <c r="BG1900" s="35"/>
      <c r="BH1900" s="35"/>
      <c r="BI1900" s="35"/>
      <c r="BJ1900" s="35"/>
      <c r="BK1900" s="35"/>
      <c r="BL1900" s="35"/>
      <c r="BM1900" s="35"/>
      <c r="BN1900" s="35"/>
      <c r="BO1900" s="34"/>
      <c r="BP1900" s="34"/>
      <c r="BQ1900" s="35"/>
      <c r="BR1900" s="35"/>
      <c r="BS1900" s="35"/>
      <c r="BT1900" s="35"/>
      <c r="BU1900" s="35"/>
      <c r="BV1900" s="35"/>
      <c r="BW1900" s="35"/>
      <c r="BX1900" s="35"/>
      <c r="BY1900" s="35"/>
      <c r="BZ1900" s="35"/>
      <c r="CA1900" s="35"/>
      <c r="CB1900" s="35"/>
      <c r="CC1900" s="35"/>
      <c r="CD1900" s="35"/>
      <c r="CE1900" s="35"/>
      <c r="CF1900" s="34"/>
      <c r="CG1900" s="34"/>
      <c r="CH1900" s="34"/>
      <c r="CI1900" s="35"/>
      <c r="CJ1900" s="35"/>
      <c r="CK1900" s="35"/>
      <c r="CL1900" s="35"/>
      <c r="CM1900" s="35"/>
      <c r="CN1900" s="34"/>
      <c r="CO1900" s="35"/>
      <c r="CP1900" s="35"/>
      <c r="CQ1900" s="35"/>
      <c r="CR1900" s="35"/>
      <c r="CS1900" s="35"/>
      <c r="CT1900" s="35"/>
      <c r="CU1900" s="35"/>
      <c r="CV1900" s="35"/>
      <c r="CW1900" s="35"/>
      <c r="CX1900" s="35"/>
      <c r="CY1900" s="35"/>
      <c r="CZ1900" s="35"/>
      <c r="DA1900" s="35"/>
      <c r="DB1900" s="35"/>
      <c r="DC1900" s="35"/>
      <c r="DD1900" s="35"/>
      <c r="DE1900" s="35"/>
      <c r="DF1900" s="35"/>
      <c r="DG1900" s="34"/>
      <c r="DH1900" s="34"/>
      <c r="DI1900" s="34"/>
      <c r="DJ1900" s="34"/>
      <c r="DK1900" s="35"/>
      <c r="DL1900" s="35"/>
      <c r="DM1900" s="35"/>
      <c r="DN1900" s="35"/>
      <c r="DO1900" s="35"/>
      <c r="DP1900" s="35"/>
      <c r="DQ1900" s="35"/>
      <c r="DR1900" s="35"/>
      <c r="DS1900" s="35"/>
      <c r="DT1900" s="35"/>
      <c r="DU1900" s="35"/>
      <c r="DV1900" s="35"/>
      <c r="DW1900" s="35"/>
      <c r="DX1900" s="37"/>
      <c r="DY1900" s="37"/>
      <c r="DZ1900" s="37"/>
      <c r="EA1900" s="37"/>
      <c r="EB1900" s="37"/>
      <c r="EC1900" s="38"/>
    </row>
    <row r="1901" spans="1:133" ht="15" customHeight="1" x14ac:dyDescent="0.25">
      <c r="A1901" s="17" t="str">
        <f t="shared" si="29"/>
        <v>_</v>
      </c>
      <c r="B1901" s="25" t="s">
        <v>2620</v>
      </c>
      <c r="C1901" s="34"/>
      <c r="D1901" s="34"/>
      <c r="E1901" s="34"/>
      <c r="F1901" s="34"/>
      <c r="G1901" s="34"/>
      <c r="H1901" s="34"/>
      <c r="I1901" s="34"/>
      <c r="J1901" s="34"/>
      <c r="K1901" s="34"/>
      <c r="L1901" s="34"/>
      <c r="M1901" s="34"/>
      <c r="N1901" s="34"/>
      <c r="O1901" s="35"/>
      <c r="P1901" s="35"/>
      <c r="Q1901" s="35"/>
      <c r="R1901" s="35"/>
      <c r="S1901" s="35"/>
      <c r="T1901" s="35"/>
      <c r="U1901" s="35"/>
      <c r="V1901" s="125"/>
      <c r="W1901" s="125"/>
      <c r="X1901" s="125"/>
      <c r="Y1901" s="126"/>
      <c r="Z1901" s="35"/>
      <c r="AA1901" s="35"/>
      <c r="AB1901" s="35"/>
      <c r="AC1901" s="34"/>
      <c r="AD1901" s="35"/>
      <c r="AE1901" s="35"/>
      <c r="AF1901" s="35"/>
      <c r="AG1901" s="35"/>
      <c r="AH1901" s="34"/>
      <c r="AI1901" s="35"/>
      <c r="AJ1901" s="34"/>
      <c r="AK1901" s="35"/>
      <c r="AL1901" s="35"/>
      <c r="AM1901" s="35"/>
      <c r="AN1901" s="35"/>
      <c r="AO1901" s="35"/>
      <c r="AP1901" s="35"/>
      <c r="AQ1901" s="35"/>
      <c r="AR1901" s="35"/>
      <c r="AS1901" s="35"/>
      <c r="AT1901" s="35"/>
      <c r="AU1901" s="35"/>
      <c r="AV1901" s="35"/>
      <c r="AW1901" s="35"/>
      <c r="AX1901" s="35"/>
      <c r="AY1901" s="35"/>
      <c r="AZ1901" s="34"/>
      <c r="BA1901" s="35"/>
      <c r="BB1901" s="35"/>
      <c r="BC1901" s="35"/>
      <c r="BD1901" s="35"/>
      <c r="BE1901" s="35"/>
      <c r="BF1901" s="35"/>
      <c r="BG1901" s="35"/>
      <c r="BH1901" s="35"/>
      <c r="BI1901" s="35"/>
      <c r="BJ1901" s="35"/>
      <c r="BK1901" s="35"/>
      <c r="BL1901" s="35"/>
      <c r="BM1901" s="35"/>
      <c r="BN1901" s="35"/>
      <c r="BO1901" s="34"/>
      <c r="BP1901" s="34"/>
      <c r="BQ1901" s="35"/>
      <c r="BR1901" s="35"/>
      <c r="BS1901" s="35"/>
      <c r="BT1901" s="35"/>
      <c r="BU1901" s="35"/>
      <c r="BV1901" s="35"/>
      <c r="BW1901" s="35"/>
      <c r="BX1901" s="35"/>
      <c r="BY1901" s="35"/>
      <c r="BZ1901" s="35"/>
      <c r="CA1901" s="35"/>
      <c r="CB1901" s="35"/>
      <c r="CC1901" s="35"/>
      <c r="CD1901" s="35"/>
      <c r="CE1901" s="35"/>
      <c r="CF1901" s="34"/>
      <c r="CG1901" s="34"/>
      <c r="CH1901" s="34"/>
      <c r="CI1901" s="35"/>
      <c r="CJ1901" s="35"/>
      <c r="CK1901" s="35"/>
      <c r="CL1901" s="35"/>
      <c r="CM1901" s="35"/>
      <c r="CN1901" s="34"/>
      <c r="CO1901" s="35"/>
      <c r="CP1901" s="35"/>
      <c r="CQ1901" s="35"/>
      <c r="CR1901" s="35"/>
      <c r="CS1901" s="35"/>
      <c r="CT1901" s="35"/>
      <c r="CU1901" s="35"/>
      <c r="CV1901" s="35"/>
      <c r="CW1901" s="35"/>
      <c r="CX1901" s="35"/>
      <c r="CY1901" s="35"/>
      <c r="CZ1901" s="35"/>
      <c r="DA1901" s="35"/>
      <c r="DB1901" s="35"/>
      <c r="DC1901" s="35"/>
      <c r="DD1901" s="35"/>
      <c r="DE1901" s="35"/>
      <c r="DF1901" s="35"/>
      <c r="DG1901" s="34"/>
      <c r="DH1901" s="34"/>
      <c r="DI1901" s="34"/>
      <c r="DJ1901" s="34"/>
      <c r="DK1901" s="35"/>
      <c r="DL1901" s="35"/>
      <c r="DM1901" s="35"/>
      <c r="DN1901" s="35"/>
      <c r="DO1901" s="35"/>
      <c r="DP1901" s="35"/>
      <c r="DQ1901" s="35"/>
      <c r="DR1901" s="35"/>
      <c r="DS1901" s="35"/>
      <c r="DT1901" s="35"/>
      <c r="DU1901" s="35"/>
      <c r="DV1901" s="35"/>
      <c r="DW1901" s="35"/>
      <c r="DX1901" s="37"/>
      <c r="DY1901" s="37"/>
      <c r="DZ1901" s="37"/>
      <c r="EA1901" s="37"/>
      <c r="EB1901" s="37"/>
      <c r="EC1901" s="38"/>
    </row>
    <row r="1902" spans="1:133" ht="15" customHeight="1" x14ac:dyDescent="0.25">
      <c r="A1902" s="17" t="str">
        <f t="shared" si="29"/>
        <v>_</v>
      </c>
      <c r="B1902" s="38"/>
      <c r="C1902" s="38"/>
      <c r="D1902" s="38"/>
      <c r="E1902" s="38"/>
      <c r="F1902" s="38"/>
      <c r="G1902" s="38"/>
      <c r="H1902" s="38"/>
      <c r="I1902" s="38"/>
      <c r="J1902" s="38"/>
      <c r="K1902" s="38"/>
      <c r="L1902" s="38"/>
      <c r="M1902" s="38"/>
      <c r="N1902" s="38"/>
      <c r="O1902" s="38"/>
      <c r="P1902" s="38"/>
      <c r="Q1902" s="38"/>
      <c r="R1902" s="38"/>
      <c r="S1902" s="38"/>
      <c r="T1902" s="38"/>
      <c r="U1902" s="38"/>
      <c r="V1902" s="38"/>
      <c r="W1902" s="38"/>
      <c r="X1902" s="38"/>
      <c r="Y1902" s="38"/>
      <c r="Z1902" s="38"/>
      <c r="AA1902" s="38"/>
      <c r="AB1902" s="38"/>
      <c r="AC1902" s="38"/>
      <c r="AD1902" s="38"/>
      <c r="AE1902" s="38"/>
      <c r="AF1902" s="38"/>
      <c r="AG1902" s="38"/>
      <c r="AH1902" s="38"/>
      <c r="AI1902" s="38"/>
      <c r="AJ1902" s="38"/>
      <c r="AK1902" s="38"/>
      <c r="AL1902" s="38"/>
      <c r="AM1902" s="38"/>
      <c r="AN1902" s="38"/>
      <c r="AO1902" s="38"/>
      <c r="AP1902" s="38"/>
      <c r="AQ1902" s="38"/>
      <c r="AR1902" s="38"/>
      <c r="AS1902" s="38"/>
      <c r="AT1902" s="38"/>
      <c r="AU1902" s="38"/>
      <c r="AV1902" s="38"/>
      <c r="AW1902" s="38"/>
      <c r="AX1902" s="38"/>
      <c r="AY1902" s="38"/>
      <c r="AZ1902" s="38"/>
      <c r="BA1902" s="38"/>
      <c r="BB1902" s="38"/>
      <c r="BC1902" s="38"/>
      <c r="BD1902" s="38"/>
      <c r="BE1902" s="38"/>
      <c r="BF1902" s="38"/>
      <c r="BG1902" s="38"/>
      <c r="BH1902" s="38"/>
      <c r="BI1902" s="38"/>
      <c r="BJ1902" s="38"/>
      <c r="BK1902" s="38"/>
      <c r="BL1902" s="38"/>
      <c r="BM1902" s="38"/>
      <c r="BN1902" s="38"/>
      <c r="BO1902" s="38"/>
      <c r="BP1902" s="38"/>
      <c r="BQ1902" s="38"/>
      <c r="BR1902" s="38"/>
      <c r="BS1902" s="38"/>
      <c r="BT1902" s="38"/>
      <c r="BU1902" s="38"/>
      <c r="BV1902" s="38"/>
      <c r="BW1902" s="38"/>
      <c r="BX1902" s="38"/>
      <c r="BY1902" s="38"/>
      <c r="BZ1902" s="38"/>
      <c r="CA1902" s="38"/>
      <c r="CB1902" s="38"/>
      <c r="CC1902" s="38"/>
      <c r="CD1902" s="38"/>
      <c r="CE1902" s="38"/>
      <c r="CF1902" s="38"/>
      <c r="CG1902" s="38"/>
      <c r="CH1902" s="38"/>
      <c r="CI1902" s="38"/>
      <c r="CJ1902" s="38"/>
      <c r="CK1902" s="38"/>
      <c r="CL1902" s="38"/>
      <c r="CM1902" s="38"/>
      <c r="CN1902" s="38"/>
      <c r="CO1902" s="38"/>
      <c r="CP1902" s="38"/>
      <c r="CQ1902" s="38"/>
      <c r="CR1902" s="38"/>
      <c r="CS1902" s="38"/>
      <c r="CT1902" s="38"/>
      <c r="CU1902" s="38"/>
      <c r="CV1902" s="38"/>
      <c r="CW1902" s="38"/>
      <c r="CX1902" s="38"/>
      <c r="CY1902" s="38"/>
      <c r="CZ1902" s="38"/>
      <c r="DA1902" s="38"/>
      <c r="DB1902" s="38"/>
      <c r="DC1902" s="38"/>
      <c r="DD1902" s="38"/>
      <c r="DE1902" s="38"/>
      <c r="DF1902" s="38"/>
      <c r="DG1902" s="38"/>
      <c r="DH1902" s="38"/>
      <c r="DI1902" s="38"/>
      <c r="DJ1902" s="38"/>
      <c r="DK1902" s="38"/>
      <c r="DL1902" s="38"/>
      <c r="DM1902" s="38"/>
      <c r="DN1902" s="38"/>
      <c r="DO1902" s="38"/>
      <c r="DP1902" s="38"/>
      <c r="DQ1902" s="38"/>
      <c r="DR1902" s="38"/>
      <c r="DS1902" s="38"/>
      <c r="DT1902" s="38"/>
      <c r="DU1902" s="38"/>
      <c r="DV1902" s="38"/>
      <c r="DW1902" s="38"/>
      <c r="DX1902" s="38"/>
      <c r="DY1902" s="38"/>
      <c r="DZ1902" s="38"/>
      <c r="EA1902" s="38"/>
      <c r="EB1902" s="38"/>
      <c r="EC1902" s="38"/>
    </row>
    <row r="1903" spans="1:133" ht="15" customHeight="1" x14ac:dyDescent="0.25">
      <c r="A1903" s="17" t="str">
        <f t="shared" si="29"/>
        <v>_</v>
      </c>
      <c r="B1903" s="36"/>
      <c r="C1903" s="34"/>
      <c r="D1903" s="34"/>
      <c r="E1903" s="34"/>
      <c r="F1903" s="34"/>
      <c r="G1903" s="34"/>
      <c r="H1903" s="34"/>
      <c r="I1903" s="34"/>
      <c r="J1903" s="34"/>
      <c r="K1903" s="34"/>
      <c r="L1903" s="34"/>
      <c r="M1903" s="34"/>
      <c r="N1903" s="34"/>
      <c r="O1903" s="35"/>
      <c r="P1903" s="35"/>
      <c r="Q1903" s="35"/>
      <c r="R1903" s="35"/>
      <c r="S1903" s="35"/>
      <c r="T1903" s="35"/>
      <c r="U1903" s="35"/>
      <c r="V1903" s="34"/>
      <c r="W1903" s="34"/>
      <c r="X1903" s="34"/>
      <c r="Y1903" s="35"/>
      <c r="Z1903" s="35"/>
      <c r="AA1903" s="35"/>
      <c r="AB1903" s="35"/>
      <c r="AC1903" s="34"/>
      <c r="AD1903" s="35"/>
      <c r="AE1903" s="35"/>
      <c r="AF1903" s="35"/>
      <c r="AG1903" s="35"/>
      <c r="AH1903" s="34"/>
      <c r="AI1903" s="35"/>
      <c r="AJ1903" s="34"/>
      <c r="AK1903" s="35"/>
      <c r="AL1903" s="35"/>
      <c r="AM1903" s="35"/>
      <c r="AN1903" s="35"/>
      <c r="AO1903" s="35"/>
      <c r="AP1903" s="35"/>
      <c r="AQ1903" s="35"/>
      <c r="AR1903" s="35"/>
      <c r="AS1903" s="35"/>
      <c r="AT1903" s="35"/>
      <c r="AU1903" s="35"/>
      <c r="AV1903" s="35"/>
      <c r="AW1903" s="35"/>
      <c r="AX1903" s="35"/>
      <c r="AY1903" s="35"/>
      <c r="AZ1903" s="34"/>
      <c r="BA1903" s="35"/>
      <c r="BB1903" s="35"/>
      <c r="BC1903" s="35"/>
      <c r="BD1903" s="35"/>
      <c r="BE1903" s="35"/>
      <c r="BF1903" s="35"/>
      <c r="BG1903" s="35"/>
      <c r="BH1903" s="35"/>
      <c r="BI1903" s="35"/>
      <c r="BJ1903" s="35"/>
      <c r="BK1903" s="35"/>
      <c r="BL1903" s="35"/>
      <c r="BM1903" s="35"/>
      <c r="BN1903" s="35"/>
      <c r="BO1903" s="34"/>
      <c r="BP1903" s="34"/>
      <c r="BQ1903" s="35"/>
      <c r="BR1903" s="35"/>
      <c r="BS1903" s="35"/>
      <c r="BT1903" s="35"/>
      <c r="BU1903" s="35"/>
      <c r="BV1903" s="35"/>
      <c r="BW1903" s="35"/>
      <c r="BX1903" s="35"/>
      <c r="BY1903" s="35"/>
      <c r="BZ1903" s="35"/>
      <c r="CA1903" s="35"/>
      <c r="CB1903" s="35"/>
      <c r="CC1903" s="35"/>
      <c r="CD1903" s="35"/>
      <c r="CE1903" s="35"/>
      <c r="CF1903" s="34"/>
      <c r="CG1903" s="34"/>
      <c r="CH1903" s="34"/>
      <c r="CI1903" s="35"/>
      <c r="CJ1903" s="35"/>
      <c r="CK1903" s="35"/>
      <c r="CL1903" s="35"/>
      <c r="CM1903" s="35"/>
      <c r="CN1903" s="34"/>
      <c r="CO1903" s="35"/>
      <c r="CP1903" s="35"/>
      <c r="CQ1903" s="35"/>
      <c r="CR1903" s="35"/>
      <c r="CS1903" s="35"/>
      <c r="CT1903" s="35"/>
      <c r="CU1903" s="35"/>
      <c r="CV1903" s="35"/>
      <c r="CW1903" s="35"/>
      <c r="CX1903" s="35"/>
      <c r="CY1903" s="35"/>
      <c r="CZ1903" s="35"/>
      <c r="DA1903" s="35"/>
      <c r="DB1903" s="35"/>
      <c r="DC1903" s="35"/>
      <c r="DD1903" s="35"/>
      <c r="DE1903" s="35"/>
      <c r="DF1903" s="35"/>
      <c r="DG1903" s="34"/>
      <c r="DH1903" s="34"/>
      <c r="DI1903" s="34"/>
      <c r="DJ1903" s="34"/>
      <c r="DK1903" s="35"/>
      <c r="DL1903" s="35"/>
      <c r="DM1903" s="35"/>
      <c r="DN1903" s="35"/>
      <c r="DO1903" s="35"/>
      <c r="DP1903" s="35"/>
      <c r="DQ1903" s="35"/>
      <c r="DR1903" s="35"/>
      <c r="DS1903" s="35"/>
      <c r="DT1903" s="35"/>
      <c r="DU1903" s="35"/>
      <c r="DV1903" s="35"/>
      <c r="DW1903" s="35"/>
      <c r="DX1903" s="37"/>
      <c r="DY1903" s="37"/>
      <c r="DZ1903" s="37"/>
      <c r="EA1903" s="37"/>
      <c r="EB1903" s="37"/>
      <c r="EC1903" s="38"/>
    </row>
    <row r="1904" spans="1:133" ht="15" customHeight="1" x14ac:dyDescent="0.25">
      <c r="A1904" s="17" t="str">
        <f t="shared" si="29"/>
        <v>_</v>
      </c>
      <c r="B1904" s="39"/>
      <c r="C1904" s="34"/>
      <c r="D1904" s="34"/>
      <c r="E1904" s="34"/>
      <c r="F1904" s="34"/>
      <c r="G1904" s="34"/>
      <c r="H1904" s="34"/>
      <c r="I1904" s="34"/>
      <c r="J1904" s="34"/>
      <c r="K1904" s="34"/>
      <c r="L1904" s="34"/>
      <c r="M1904" s="34"/>
      <c r="N1904" s="34"/>
      <c r="O1904" s="35"/>
      <c r="P1904" s="35"/>
      <c r="Q1904" s="35"/>
      <c r="R1904" s="35"/>
      <c r="S1904" s="35"/>
      <c r="T1904" s="35"/>
      <c r="U1904" s="35"/>
      <c r="V1904" s="34"/>
      <c r="W1904" s="34"/>
      <c r="X1904" s="34"/>
      <c r="Y1904" s="35"/>
      <c r="Z1904" s="35"/>
      <c r="AA1904" s="35"/>
      <c r="AB1904" s="35"/>
      <c r="AC1904" s="34"/>
      <c r="AD1904" s="35"/>
      <c r="AE1904" s="35"/>
      <c r="AF1904" s="35"/>
      <c r="AG1904" s="35"/>
      <c r="AH1904" s="34"/>
      <c r="AI1904" s="35"/>
      <c r="AJ1904" s="34"/>
      <c r="AK1904" s="35"/>
      <c r="AL1904" s="35"/>
      <c r="AM1904" s="35"/>
      <c r="AN1904" s="35"/>
      <c r="AO1904" s="35"/>
      <c r="AP1904" s="35"/>
      <c r="AQ1904" s="35"/>
      <c r="AR1904" s="35"/>
      <c r="AS1904" s="35"/>
      <c r="AT1904" s="35"/>
      <c r="AU1904" s="35"/>
      <c r="AV1904" s="35"/>
      <c r="AW1904" s="35"/>
      <c r="AX1904" s="35"/>
      <c r="AY1904" s="35"/>
      <c r="AZ1904" s="34"/>
      <c r="BA1904" s="35"/>
      <c r="BB1904" s="35"/>
      <c r="BC1904" s="35"/>
      <c r="BD1904" s="35"/>
      <c r="BE1904" s="35"/>
      <c r="BF1904" s="35"/>
      <c r="BG1904" s="35"/>
      <c r="BH1904" s="35"/>
      <c r="BI1904" s="35"/>
      <c r="BJ1904" s="35"/>
      <c r="BK1904" s="35"/>
      <c r="BL1904" s="35"/>
      <c r="BM1904" s="35"/>
      <c r="BN1904" s="35"/>
      <c r="BO1904" s="34"/>
      <c r="BP1904" s="34"/>
      <c r="BQ1904" s="35"/>
      <c r="BR1904" s="35"/>
      <c r="BS1904" s="35"/>
      <c r="BT1904" s="35"/>
      <c r="BU1904" s="35"/>
      <c r="BV1904" s="35"/>
      <c r="BW1904" s="35"/>
      <c r="BX1904" s="35"/>
      <c r="BY1904" s="35"/>
      <c r="BZ1904" s="35"/>
      <c r="CA1904" s="35"/>
      <c r="CB1904" s="35"/>
      <c r="CC1904" s="35"/>
      <c r="CD1904" s="35"/>
      <c r="CE1904" s="35"/>
      <c r="CF1904" s="34"/>
      <c r="CG1904" s="34"/>
      <c r="CH1904" s="34"/>
      <c r="CI1904" s="35"/>
      <c r="CJ1904" s="35"/>
      <c r="CK1904" s="35"/>
      <c r="CL1904" s="35"/>
      <c r="CM1904" s="35"/>
      <c r="CN1904" s="34"/>
      <c r="CO1904" s="35"/>
      <c r="CP1904" s="35"/>
      <c r="CQ1904" s="35"/>
      <c r="CR1904" s="35"/>
      <c r="CS1904" s="35"/>
      <c r="CT1904" s="35"/>
      <c r="CU1904" s="35"/>
      <c r="CV1904" s="35"/>
      <c r="CW1904" s="35"/>
      <c r="CX1904" s="35"/>
      <c r="CY1904" s="35"/>
      <c r="CZ1904" s="35"/>
      <c r="DA1904" s="35"/>
      <c r="DB1904" s="35"/>
      <c r="DC1904" s="35"/>
      <c r="DD1904" s="35"/>
      <c r="DE1904" s="35"/>
      <c r="DF1904" s="35"/>
      <c r="DG1904" s="34"/>
      <c r="DH1904" s="34"/>
      <c r="DI1904" s="34"/>
      <c r="DJ1904" s="34"/>
      <c r="DK1904" s="35"/>
      <c r="DL1904" s="35"/>
      <c r="DM1904" s="35"/>
      <c r="DN1904" s="35"/>
      <c r="DO1904" s="35"/>
      <c r="DP1904" s="35"/>
      <c r="DQ1904" s="35"/>
      <c r="DR1904" s="35"/>
      <c r="DS1904" s="35"/>
      <c r="DT1904" s="35"/>
      <c r="DU1904" s="35"/>
      <c r="DV1904" s="35"/>
      <c r="DW1904" s="35"/>
      <c r="DX1904" s="37"/>
      <c r="DY1904" s="37"/>
      <c r="DZ1904" s="37"/>
      <c r="EA1904" s="37"/>
      <c r="EB1904" s="37"/>
      <c r="EC1904" s="38"/>
    </row>
    <row r="1905" spans="1:133" ht="15" customHeight="1" x14ac:dyDescent="0.25">
      <c r="A1905" s="17" t="str">
        <f t="shared" si="29"/>
        <v>_</v>
      </c>
      <c r="B1905" s="39"/>
      <c r="C1905" s="38"/>
      <c r="D1905" s="38"/>
      <c r="E1905" s="38"/>
      <c r="F1905" s="38"/>
      <c r="G1905" s="38"/>
      <c r="H1905" s="38"/>
      <c r="I1905" s="38"/>
      <c r="J1905" s="38"/>
      <c r="K1905" s="38"/>
      <c r="L1905" s="38"/>
      <c r="M1905" s="38"/>
      <c r="N1905" s="38"/>
      <c r="O1905" s="38"/>
      <c r="P1905" s="38"/>
      <c r="Q1905" s="38"/>
      <c r="R1905" s="38"/>
      <c r="S1905" s="38"/>
      <c r="T1905" s="38"/>
      <c r="U1905" s="38"/>
      <c r="V1905" s="38"/>
      <c r="W1905" s="38"/>
      <c r="X1905" s="38"/>
      <c r="Y1905" s="38"/>
      <c r="Z1905" s="38"/>
      <c r="AA1905" s="38"/>
      <c r="AB1905" s="38"/>
      <c r="AC1905" s="38"/>
      <c r="AD1905" s="38"/>
      <c r="AE1905" s="38"/>
      <c r="AF1905" s="38"/>
      <c r="AG1905" s="38"/>
      <c r="AH1905" s="38"/>
      <c r="AI1905" s="38"/>
      <c r="AJ1905" s="38"/>
      <c r="AK1905" s="38"/>
      <c r="AL1905" s="38"/>
      <c r="AM1905" s="38"/>
      <c r="AN1905" s="38"/>
      <c r="AO1905" s="38"/>
      <c r="AP1905" s="38"/>
      <c r="AQ1905" s="38"/>
      <c r="AR1905" s="38"/>
      <c r="AS1905" s="38"/>
      <c r="AT1905" s="38"/>
      <c r="AU1905" s="38"/>
      <c r="AV1905" s="38"/>
      <c r="AW1905" s="38"/>
      <c r="AX1905" s="38"/>
      <c r="AY1905" s="38"/>
      <c r="AZ1905" s="38"/>
      <c r="BA1905" s="38"/>
      <c r="BB1905" s="38"/>
      <c r="BC1905" s="38"/>
      <c r="BD1905" s="38"/>
      <c r="BE1905" s="38"/>
      <c r="BF1905" s="38"/>
      <c r="BG1905" s="38"/>
      <c r="BH1905" s="38"/>
      <c r="BI1905" s="38"/>
      <c r="BJ1905" s="38"/>
      <c r="BK1905" s="38"/>
      <c r="BL1905" s="38"/>
      <c r="BM1905" s="38"/>
      <c r="BN1905" s="38"/>
      <c r="BO1905" s="38"/>
      <c r="BP1905" s="38"/>
      <c r="BQ1905" s="38"/>
      <c r="BR1905" s="38"/>
      <c r="BS1905" s="38"/>
      <c r="BT1905" s="38"/>
      <c r="BU1905" s="38"/>
      <c r="BV1905" s="38"/>
      <c r="BW1905" s="38"/>
      <c r="BX1905" s="38"/>
      <c r="BY1905" s="38"/>
      <c r="BZ1905" s="38"/>
      <c r="CA1905" s="38"/>
      <c r="CB1905" s="38"/>
      <c r="CC1905" s="38"/>
      <c r="CD1905" s="38"/>
      <c r="CE1905" s="38"/>
      <c r="CF1905" s="38"/>
      <c r="CG1905" s="38"/>
      <c r="CH1905" s="38"/>
      <c r="CI1905" s="38"/>
      <c r="CJ1905" s="38"/>
      <c r="CK1905" s="38"/>
      <c r="CL1905" s="38"/>
      <c r="CM1905" s="38"/>
      <c r="CN1905" s="38"/>
      <c r="CO1905" s="38"/>
      <c r="CP1905" s="38"/>
      <c r="CQ1905" s="38"/>
      <c r="CR1905" s="38"/>
      <c r="CS1905" s="38"/>
      <c r="CT1905" s="38"/>
      <c r="CU1905" s="38"/>
      <c r="CV1905" s="38"/>
      <c r="CW1905" s="38"/>
      <c r="CX1905" s="38"/>
      <c r="CY1905" s="38"/>
      <c r="CZ1905" s="38"/>
      <c r="DA1905" s="38"/>
      <c r="DB1905" s="38"/>
      <c r="DC1905" s="38"/>
      <c r="DD1905" s="38"/>
      <c r="DE1905" s="38"/>
      <c r="DF1905" s="38"/>
      <c r="DG1905" s="38"/>
      <c r="DH1905" s="38"/>
      <c r="DI1905" s="38"/>
      <c r="DJ1905" s="38"/>
      <c r="DK1905" s="38"/>
      <c r="DL1905" s="38"/>
      <c r="DM1905" s="38"/>
      <c r="DN1905" s="38"/>
      <c r="DO1905" s="38"/>
      <c r="DP1905" s="38"/>
      <c r="DQ1905" s="38"/>
      <c r="DR1905" s="38"/>
      <c r="DS1905" s="38"/>
      <c r="DT1905" s="38"/>
      <c r="DU1905" s="38"/>
      <c r="DV1905" s="38"/>
      <c r="DW1905" s="38"/>
      <c r="DX1905" s="38"/>
      <c r="DY1905" s="38"/>
      <c r="DZ1905" s="38"/>
      <c r="EA1905" s="38"/>
      <c r="EB1905" s="38"/>
      <c r="EC1905" s="38"/>
    </row>
    <row r="1906" spans="1:133" ht="15" customHeight="1" x14ac:dyDescent="0.25">
      <c r="A1906" s="17" t="str">
        <f t="shared" si="29"/>
        <v>_</v>
      </c>
      <c r="B1906" s="38"/>
      <c r="C1906" s="38"/>
      <c r="D1906" s="38"/>
      <c r="E1906" s="38"/>
      <c r="F1906" s="38"/>
      <c r="G1906" s="38"/>
      <c r="H1906" s="38"/>
      <c r="I1906" s="38"/>
      <c r="J1906" s="38"/>
      <c r="K1906" s="38"/>
      <c r="L1906" s="38"/>
      <c r="M1906" s="38"/>
      <c r="N1906" s="38"/>
      <c r="O1906" s="38"/>
      <c r="P1906" s="38"/>
      <c r="Q1906" s="38"/>
      <c r="R1906" s="38"/>
      <c r="S1906" s="38"/>
      <c r="T1906" s="38"/>
      <c r="U1906" s="38"/>
      <c r="V1906" s="38"/>
      <c r="W1906" s="38"/>
      <c r="X1906" s="38"/>
      <c r="Y1906" s="38"/>
      <c r="Z1906" s="38"/>
      <c r="AA1906" s="38"/>
      <c r="AB1906" s="38"/>
      <c r="AC1906" s="38"/>
      <c r="AD1906" s="38"/>
      <c r="AE1906" s="38"/>
      <c r="AF1906" s="38"/>
      <c r="AG1906" s="38"/>
      <c r="AH1906" s="38"/>
      <c r="AI1906" s="38"/>
      <c r="AJ1906" s="38"/>
      <c r="AK1906" s="38"/>
      <c r="AL1906" s="38"/>
      <c r="AM1906" s="38"/>
      <c r="AN1906" s="38"/>
      <c r="AO1906" s="38"/>
      <c r="AP1906" s="38"/>
      <c r="AQ1906" s="38"/>
      <c r="AR1906" s="38"/>
      <c r="AS1906" s="38"/>
      <c r="AT1906" s="38"/>
      <c r="AU1906" s="38"/>
      <c r="AV1906" s="38"/>
      <c r="AW1906" s="38"/>
      <c r="AX1906" s="38"/>
      <c r="AY1906" s="38"/>
      <c r="AZ1906" s="38"/>
      <c r="BA1906" s="38"/>
      <c r="BB1906" s="38"/>
      <c r="BC1906" s="38"/>
      <c r="BD1906" s="38"/>
      <c r="BE1906" s="38"/>
      <c r="BF1906" s="38"/>
      <c r="BG1906" s="38"/>
      <c r="BH1906" s="38"/>
      <c r="BI1906" s="38"/>
      <c r="BJ1906" s="38"/>
      <c r="BK1906" s="38"/>
      <c r="BL1906" s="38"/>
      <c r="BM1906" s="38"/>
      <c r="BN1906" s="38"/>
      <c r="BO1906" s="38"/>
      <c r="BP1906" s="38"/>
      <c r="BQ1906" s="38"/>
      <c r="BR1906" s="38"/>
      <c r="BS1906" s="38"/>
      <c r="BT1906" s="38"/>
      <c r="BU1906" s="38"/>
      <c r="BV1906" s="38"/>
      <c r="BW1906" s="38"/>
      <c r="BX1906" s="38"/>
      <c r="BY1906" s="38"/>
      <c r="BZ1906" s="38"/>
      <c r="CA1906" s="38"/>
      <c r="CB1906" s="38"/>
      <c r="CC1906" s="38"/>
      <c r="CD1906" s="38"/>
      <c r="CE1906" s="38"/>
      <c r="CF1906" s="38"/>
      <c r="CG1906" s="38"/>
      <c r="CH1906" s="38"/>
      <c r="CI1906" s="38"/>
      <c r="CJ1906" s="38"/>
      <c r="CK1906" s="38"/>
      <c r="CL1906" s="38"/>
      <c r="CM1906" s="38"/>
      <c r="CN1906" s="38"/>
      <c r="CO1906" s="38"/>
      <c r="CP1906" s="38"/>
      <c r="CQ1906" s="38"/>
      <c r="CR1906" s="38"/>
      <c r="CS1906" s="38"/>
      <c r="CT1906" s="38"/>
      <c r="CU1906" s="38"/>
      <c r="CV1906" s="38"/>
      <c r="CW1906" s="38"/>
      <c r="CX1906" s="38"/>
      <c r="CY1906" s="38"/>
      <c r="CZ1906" s="38"/>
      <c r="DA1906" s="38"/>
      <c r="DB1906" s="38"/>
      <c r="DC1906" s="38"/>
      <c r="DD1906" s="38"/>
      <c r="DE1906" s="38"/>
      <c r="DF1906" s="38"/>
      <c r="DG1906" s="38"/>
      <c r="DH1906" s="38"/>
      <c r="DI1906" s="38"/>
      <c r="DJ1906" s="38"/>
      <c r="DK1906" s="38"/>
      <c r="DL1906" s="38"/>
      <c r="DM1906" s="38"/>
      <c r="DN1906" s="38"/>
      <c r="DO1906" s="38"/>
      <c r="DP1906" s="38"/>
      <c r="DQ1906" s="38"/>
      <c r="DR1906" s="38"/>
      <c r="DS1906" s="38"/>
      <c r="DT1906" s="38"/>
      <c r="DU1906" s="38"/>
      <c r="DV1906" s="38"/>
      <c r="DW1906" s="38"/>
      <c r="DX1906" s="38"/>
      <c r="DY1906" s="38"/>
      <c r="DZ1906" s="38"/>
      <c r="EA1906" s="38"/>
      <c r="EB1906" s="38"/>
      <c r="EC1906" s="38"/>
    </row>
    <row r="1907" spans="1:133" ht="15" customHeight="1" x14ac:dyDescent="0.25">
      <c r="A1907" s="17" t="str">
        <f t="shared" si="29"/>
        <v>_</v>
      </c>
      <c r="B1907" s="25"/>
      <c r="C1907" s="38"/>
      <c r="D1907" s="38"/>
      <c r="E1907" s="38"/>
      <c r="F1907" s="38"/>
      <c r="G1907" s="38"/>
      <c r="H1907" s="38"/>
      <c r="I1907" s="38"/>
      <c r="J1907" s="38"/>
      <c r="K1907" s="38"/>
      <c r="L1907" s="38"/>
      <c r="M1907" s="38"/>
      <c r="N1907" s="38"/>
      <c r="O1907" s="38"/>
      <c r="P1907" s="38"/>
      <c r="Q1907" s="38"/>
      <c r="R1907" s="38"/>
      <c r="S1907" s="38"/>
      <c r="T1907" s="38"/>
      <c r="U1907" s="38"/>
      <c r="V1907" s="38"/>
      <c r="W1907" s="38"/>
      <c r="X1907" s="38"/>
      <c r="Y1907" s="38"/>
      <c r="Z1907" s="38"/>
      <c r="AA1907" s="38"/>
      <c r="AB1907" s="38"/>
      <c r="AC1907" s="38"/>
      <c r="AD1907" s="38"/>
      <c r="AE1907" s="38"/>
      <c r="AF1907" s="38"/>
      <c r="AG1907" s="38"/>
      <c r="AH1907" s="38"/>
      <c r="AI1907" s="38"/>
      <c r="AJ1907" s="38"/>
      <c r="AK1907" s="38"/>
      <c r="AL1907" s="38"/>
      <c r="AM1907" s="38"/>
      <c r="AN1907" s="38"/>
      <c r="AO1907" s="38"/>
      <c r="AP1907" s="38"/>
      <c r="AQ1907" s="38"/>
      <c r="AR1907" s="38"/>
      <c r="AS1907" s="38"/>
      <c r="AT1907" s="38"/>
      <c r="AU1907" s="38"/>
      <c r="AV1907" s="38"/>
      <c r="AW1907" s="38"/>
      <c r="AX1907" s="38"/>
      <c r="AY1907" s="38"/>
      <c r="AZ1907" s="38"/>
      <c r="BA1907" s="38"/>
      <c r="BB1907" s="38"/>
      <c r="BC1907" s="38"/>
      <c r="BD1907" s="38"/>
      <c r="BE1907" s="38"/>
      <c r="BF1907" s="38"/>
      <c r="BG1907" s="38"/>
      <c r="BH1907" s="38"/>
      <c r="BI1907" s="38"/>
      <c r="BJ1907" s="38"/>
      <c r="BK1907" s="38"/>
      <c r="BL1907" s="38"/>
      <c r="BM1907" s="38"/>
      <c r="BN1907" s="38"/>
      <c r="BO1907" s="38"/>
      <c r="BP1907" s="38"/>
      <c r="BQ1907" s="38"/>
      <c r="BR1907" s="38"/>
      <c r="BS1907" s="38"/>
      <c r="BT1907" s="38"/>
      <c r="BU1907" s="38"/>
      <c r="BV1907" s="38"/>
      <c r="BW1907" s="38"/>
      <c r="BX1907" s="38"/>
      <c r="BY1907" s="38"/>
      <c r="BZ1907" s="38"/>
      <c r="CA1907" s="38"/>
      <c r="CB1907" s="38"/>
      <c r="CC1907" s="38"/>
      <c r="CD1907" s="38"/>
      <c r="CE1907" s="38"/>
      <c r="CF1907" s="38"/>
      <c r="CG1907" s="38"/>
      <c r="CH1907" s="38"/>
      <c r="CI1907" s="38"/>
      <c r="CJ1907" s="38"/>
      <c r="CK1907" s="38"/>
      <c r="CL1907" s="38"/>
      <c r="CM1907" s="38"/>
      <c r="CN1907" s="38"/>
      <c r="CO1907" s="38"/>
      <c r="CP1907" s="38"/>
      <c r="CQ1907" s="38"/>
      <c r="CR1907" s="38"/>
      <c r="CS1907" s="38"/>
      <c r="CT1907" s="38"/>
      <c r="CU1907" s="38"/>
      <c r="CV1907" s="38"/>
      <c r="CW1907" s="38"/>
      <c r="CX1907" s="38"/>
      <c r="CY1907" s="38"/>
      <c r="CZ1907" s="38"/>
      <c r="DA1907" s="38"/>
      <c r="DB1907" s="38"/>
      <c r="DC1907" s="38"/>
      <c r="DD1907" s="38"/>
      <c r="DE1907" s="38"/>
      <c r="DF1907" s="38"/>
      <c r="DG1907" s="38"/>
      <c r="DH1907" s="38"/>
      <c r="DI1907" s="38"/>
      <c r="DJ1907" s="38"/>
      <c r="DK1907" s="38"/>
      <c r="DL1907" s="38"/>
      <c r="DM1907" s="38"/>
      <c r="DN1907" s="38"/>
      <c r="DO1907" s="38"/>
      <c r="DP1907" s="38"/>
      <c r="DQ1907" s="38"/>
      <c r="DR1907" s="38"/>
      <c r="DS1907" s="38"/>
      <c r="DT1907" s="38"/>
      <c r="DU1907" s="38"/>
      <c r="DV1907" s="38"/>
      <c r="DW1907" s="38"/>
      <c r="DX1907" s="38"/>
      <c r="DY1907" s="38"/>
      <c r="DZ1907" s="38"/>
      <c r="EA1907" s="38"/>
      <c r="EB1907" s="38"/>
      <c r="EC1907" s="38"/>
    </row>
    <row r="1908" spans="1:133" ht="15" customHeight="1" x14ac:dyDescent="0.25">
      <c r="A1908" s="17" t="str">
        <f t="shared" si="29"/>
        <v>_</v>
      </c>
      <c r="B1908" s="25"/>
      <c r="C1908" s="38"/>
      <c r="D1908" s="38"/>
      <c r="E1908" s="38"/>
      <c r="F1908" s="38"/>
      <c r="G1908" s="38"/>
      <c r="H1908" s="38"/>
      <c r="I1908" s="38"/>
      <c r="J1908" s="38"/>
      <c r="K1908" s="38"/>
      <c r="L1908" s="38"/>
      <c r="M1908" s="38"/>
      <c r="N1908" s="38"/>
      <c r="O1908" s="38"/>
      <c r="P1908" s="38"/>
      <c r="Q1908" s="38"/>
      <c r="R1908" s="38"/>
      <c r="S1908" s="38"/>
      <c r="T1908" s="38"/>
      <c r="U1908" s="38"/>
      <c r="V1908" s="38"/>
      <c r="W1908" s="38"/>
      <c r="X1908" s="38"/>
      <c r="Y1908" s="38"/>
      <c r="Z1908" s="38"/>
      <c r="AA1908" s="38"/>
      <c r="AB1908" s="38"/>
      <c r="AC1908" s="38"/>
      <c r="AD1908" s="38"/>
      <c r="AE1908" s="38"/>
      <c r="AF1908" s="38"/>
      <c r="AG1908" s="38"/>
      <c r="AH1908" s="38"/>
      <c r="AI1908" s="38"/>
      <c r="AJ1908" s="38"/>
      <c r="AK1908" s="38"/>
      <c r="AL1908" s="38"/>
      <c r="AM1908" s="38"/>
      <c r="AN1908" s="38"/>
      <c r="AO1908" s="38"/>
      <c r="AP1908" s="38"/>
      <c r="AQ1908" s="38"/>
      <c r="AR1908" s="38"/>
      <c r="AS1908" s="38"/>
      <c r="AT1908" s="38"/>
      <c r="AU1908" s="38"/>
      <c r="AV1908" s="38"/>
      <c r="AW1908" s="38"/>
      <c r="AX1908" s="38"/>
      <c r="AY1908" s="38"/>
      <c r="AZ1908" s="38"/>
      <c r="BA1908" s="38"/>
      <c r="BB1908" s="38"/>
      <c r="BC1908" s="38"/>
      <c r="BD1908" s="38"/>
      <c r="BE1908" s="38"/>
      <c r="BF1908" s="38"/>
      <c r="BG1908" s="38"/>
      <c r="BH1908" s="38"/>
      <c r="BI1908" s="38"/>
      <c r="BJ1908" s="38"/>
      <c r="BK1908" s="38"/>
      <c r="BL1908" s="38"/>
      <c r="BM1908" s="38"/>
      <c r="BN1908" s="38"/>
      <c r="BO1908" s="38"/>
      <c r="BP1908" s="38"/>
      <c r="BQ1908" s="38"/>
      <c r="BR1908" s="38"/>
      <c r="BS1908" s="38"/>
      <c r="BT1908" s="38"/>
      <c r="BU1908" s="38"/>
      <c r="BV1908" s="38"/>
      <c r="BW1908" s="38"/>
      <c r="BX1908" s="38"/>
      <c r="BY1908" s="38"/>
      <c r="BZ1908" s="38"/>
      <c r="CA1908" s="38"/>
      <c r="CB1908" s="38"/>
      <c r="CC1908" s="38"/>
      <c r="CD1908" s="38"/>
      <c r="CE1908" s="38"/>
      <c r="CF1908" s="38"/>
      <c r="CG1908" s="38"/>
      <c r="CH1908" s="38"/>
      <c r="CI1908" s="38"/>
      <c r="CJ1908" s="38"/>
      <c r="CK1908" s="38"/>
      <c r="CL1908" s="38"/>
      <c r="CM1908" s="38"/>
      <c r="CN1908" s="38"/>
      <c r="CO1908" s="38"/>
      <c r="CP1908" s="38"/>
      <c r="CQ1908" s="38"/>
      <c r="CR1908" s="38"/>
      <c r="CS1908" s="38"/>
      <c r="CT1908" s="38"/>
      <c r="CU1908" s="38"/>
      <c r="CV1908" s="38"/>
      <c r="CW1908" s="38"/>
      <c r="CX1908" s="38"/>
      <c r="CY1908" s="38"/>
      <c r="CZ1908" s="38"/>
      <c r="DA1908" s="38"/>
      <c r="DB1908" s="38"/>
      <c r="DC1908" s="38"/>
      <c r="DD1908" s="38"/>
      <c r="DE1908" s="38"/>
      <c r="DF1908" s="38"/>
      <c r="DG1908" s="38"/>
      <c r="DH1908" s="38"/>
      <c r="DI1908" s="38"/>
      <c r="DJ1908" s="38"/>
      <c r="DK1908" s="38"/>
      <c r="DL1908" s="38"/>
      <c r="DM1908" s="38"/>
      <c r="DN1908" s="38"/>
      <c r="DO1908" s="38"/>
      <c r="DP1908" s="38"/>
      <c r="DQ1908" s="38"/>
      <c r="DR1908" s="38"/>
      <c r="DS1908" s="38"/>
      <c r="DT1908" s="38"/>
      <c r="DU1908" s="38"/>
      <c r="DV1908" s="38"/>
      <c r="DW1908" s="38"/>
      <c r="DX1908" s="38"/>
      <c r="DY1908" s="38"/>
      <c r="DZ1908" s="38"/>
      <c r="EA1908" s="38"/>
      <c r="EB1908" s="38"/>
      <c r="EC1908" s="38"/>
    </row>
    <row r="1909" spans="1:133" ht="15" customHeight="1" x14ac:dyDescent="0.25">
      <c r="A1909" s="17" t="str">
        <f t="shared" si="29"/>
        <v>_</v>
      </c>
      <c r="B1909" s="25"/>
      <c r="C1909" s="38"/>
      <c r="D1909" s="38"/>
      <c r="E1909" s="38"/>
      <c r="F1909" s="38"/>
      <c r="G1909" s="38"/>
      <c r="H1909" s="38"/>
      <c r="I1909" s="38"/>
      <c r="J1909" s="38"/>
      <c r="K1909" s="38"/>
      <c r="L1909" s="38"/>
      <c r="M1909" s="38"/>
      <c r="N1909" s="38"/>
      <c r="O1909" s="38"/>
      <c r="P1909" s="38"/>
      <c r="Q1909" s="38"/>
      <c r="R1909" s="38"/>
      <c r="S1909" s="38"/>
      <c r="T1909" s="38"/>
      <c r="U1909" s="38"/>
      <c r="V1909" s="38"/>
      <c r="W1909" s="38"/>
      <c r="X1909" s="38"/>
      <c r="Y1909" s="38"/>
      <c r="Z1909" s="38"/>
      <c r="AA1909" s="38"/>
      <c r="AB1909" s="38"/>
      <c r="AC1909" s="38"/>
      <c r="AD1909" s="38"/>
      <c r="AE1909" s="38"/>
      <c r="AF1909" s="38"/>
      <c r="AG1909" s="38"/>
      <c r="AH1909" s="38"/>
      <c r="AI1909" s="38"/>
      <c r="AJ1909" s="38"/>
      <c r="AK1909" s="38"/>
      <c r="AL1909" s="38"/>
      <c r="AM1909" s="38"/>
      <c r="AN1909" s="38"/>
      <c r="AO1909" s="38"/>
      <c r="AP1909" s="38"/>
      <c r="AQ1909" s="38"/>
      <c r="AR1909" s="38"/>
      <c r="AS1909" s="38"/>
      <c r="AT1909" s="38"/>
      <c r="AU1909" s="38"/>
      <c r="AV1909" s="38"/>
      <c r="AW1909" s="38"/>
      <c r="AX1909" s="38"/>
      <c r="AY1909" s="38"/>
      <c r="AZ1909" s="38"/>
      <c r="BA1909" s="38"/>
      <c r="BB1909" s="38"/>
      <c r="BC1909" s="38"/>
      <c r="BD1909" s="38"/>
      <c r="BE1909" s="38"/>
      <c r="BF1909" s="38"/>
      <c r="BG1909" s="38"/>
      <c r="BH1909" s="38"/>
      <c r="BI1909" s="38"/>
      <c r="BJ1909" s="38"/>
      <c r="BK1909" s="38"/>
      <c r="BL1909" s="38"/>
      <c r="BM1909" s="38"/>
      <c r="BN1909" s="38"/>
      <c r="BO1909" s="38"/>
      <c r="BP1909" s="38"/>
      <c r="BQ1909" s="38"/>
      <c r="BR1909" s="38"/>
      <c r="BS1909" s="38"/>
      <c r="BT1909" s="38"/>
      <c r="BU1909" s="38"/>
      <c r="BV1909" s="38"/>
      <c r="BW1909" s="38"/>
      <c r="BX1909" s="38"/>
      <c r="BY1909" s="38"/>
      <c r="BZ1909" s="38"/>
      <c r="CA1909" s="38"/>
      <c r="CB1909" s="38"/>
      <c r="CC1909" s="38"/>
      <c r="CD1909" s="38"/>
      <c r="CE1909" s="38"/>
      <c r="CF1909" s="38"/>
      <c r="CG1909" s="38"/>
      <c r="CH1909" s="38"/>
      <c r="CI1909" s="38"/>
      <c r="CJ1909" s="38"/>
      <c r="CK1909" s="38"/>
      <c r="CL1909" s="38"/>
      <c r="CM1909" s="38"/>
      <c r="CN1909" s="38"/>
      <c r="CO1909" s="38"/>
      <c r="CP1909" s="38"/>
      <c r="CQ1909" s="38"/>
      <c r="CR1909" s="38"/>
      <c r="CS1909" s="38"/>
      <c r="CT1909" s="38"/>
      <c r="CU1909" s="38"/>
      <c r="CV1909" s="38"/>
      <c r="CW1909" s="38"/>
      <c r="CX1909" s="38"/>
      <c r="CY1909" s="38"/>
      <c r="CZ1909" s="38"/>
      <c r="DA1909" s="38"/>
      <c r="DB1909" s="38"/>
      <c r="DC1909" s="38"/>
      <c r="DD1909" s="38"/>
      <c r="DE1909" s="38"/>
      <c r="DF1909" s="38"/>
      <c r="DG1909" s="38"/>
      <c r="DH1909" s="38"/>
      <c r="DI1909" s="38"/>
      <c r="DJ1909" s="38"/>
      <c r="DK1909" s="38"/>
      <c r="DL1909" s="38"/>
      <c r="DM1909" s="38"/>
      <c r="DN1909" s="38"/>
      <c r="DO1909" s="38"/>
      <c r="DP1909" s="38"/>
      <c r="DQ1909" s="38"/>
      <c r="DR1909" s="38"/>
      <c r="DS1909" s="38"/>
      <c r="DT1909" s="38"/>
      <c r="DU1909" s="38"/>
      <c r="DV1909" s="38"/>
      <c r="DW1909" s="38"/>
      <c r="DX1909" s="38"/>
      <c r="DY1909" s="38"/>
      <c r="DZ1909" s="38"/>
      <c r="EA1909" s="38"/>
      <c r="EB1909" s="38"/>
      <c r="EC1909" s="38"/>
    </row>
    <row r="1910" spans="1:133" ht="15" customHeight="1" x14ac:dyDescent="0.25">
      <c r="A1910" s="17" t="str">
        <f t="shared" si="29"/>
        <v>_</v>
      </c>
      <c r="B1910" s="25"/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4"/>
      <c r="DF1910" s="14"/>
      <c r="DG1910" s="14"/>
      <c r="DH1910" s="14"/>
      <c r="DI1910" s="14"/>
      <c r="DJ1910" s="14"/>
      <c r="DK1910" s="14"/>
      <c r="DL1910" s="14"/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</row>
    <row r="1911" spans="1:133" ht="15" customHeight="1" x14ac:dyDescent="0.25">
      <c r="A1911" s="17" t="str">
        <f t="shared" si="29"/>
        <v>_</v>
      </c>
      <c r="B1911" s="25"/>
      <c r="C1911" s="14"/>
      <c r="D1911" s="14"/>
      <c r="E1911" s="14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4"/>
      <c r="DF1911" s="14"/>
      <c r="DG1911" s="14"/>
      <c r="DH1911" s="14"/>
      <c r="DI1911" s="14"/>
      <c r="DJ1911" s="14"/>
      <c r="DK1911" s="14"/>
      <c r="DL1911" s="14"/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</row>
    <row r="1912" spans="1:133" ht="15" customHeight="1" x14ac:dyDescent="0.25">
      <c r="A1912" s="17" t="str">
        <f t="shared" si="29"/>
        <v>_</v>
      </c>
      <c r="B1912" s="14"/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4"/>
      <c r="DF1912" s="14"/>
      <c r="DG1912" s="14"/>
      <c r="DH1912" s="14"/>
      <c r="DI1912" s="14"/>
      <c r="DJ1912" s="14"/>
      <c r="DK1912" s="14"/>
      <c r="DL1912" s="14"/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</row>
    <row r="1913" spans="1:133" ht="15" customHeight="1" x14ac:dyDescent="0.25">
      <c r="A1913" s="17" t="str">
        <f t="shared" si="29"/>
        <v>_</v>
      </c>
      <c r="B1913" s="24"/>
      <c r="C1913" s="30"/>
      <c r="D1913" s="30"/>
      <c r="E1913" s="30"/>
      <c r="F1913" s="30"/>
      <c r="G1913" s="30"/>
      <c r="H1913" s="30"/>
      <c r="I1913" s="30"/>
      <c r="J1913" s="30"/>
      <c r="K1913" s="30"/>
      <c r="L1913" s="30"/>
      <c r="M1913" s="30"/>
      <c r="N1913" s="30"/>
      <c r="O1913" s="31"/>
      <c r="P1913" s="31"/>
      <c r="Q1913" s="31"/>
      <c r="R1913" s="31"/>
      <c r="S1913" s="31"/>
      <c r="T1913" s="31"/>
      <c r="U1913" s="31"/>
      <c r="V1913" s="30"/>
      <c r="W1913" s="30"/>
      <c r="X1913" s="30"/>
      <c r="Y1913" s="31"/>
      <c r="Z1913" s="31"/>
      <c r="AA1913" s="31"/>
      <c r="AB1913" s="31"/>
      <c r="AC1913" s="30"/>
      <c r="AD1913" s="31"/>
      <c r="AE1913" s="31"/>
      <c r="AF1913" s="31"/>
      <c r="AG1913" s="31"/>
      <c r="AH1913" s="30"/>
      <c r="AI1913" s="31"/>
      <c r="AJ1913" s="30"/>
      <c r="AK1913" s="31"/>
      <c r="AL1913" s="31"/>
      <c r="AM1913" s="31"/>
      <c r="AN1913" s="31"/>
      <c r="AO1913" s="31"/>
      <c r="AP1913" s="31"/>
      <c r="AQ1913" s="31"/>
      <c r="AR1913" s="31"/>
      <c r="AS1913" s="31"/>
      <c r="AT1913" s="31"/>
      <c r="AU1913" s="31"/>
      <c r="AV1913" s="31"/>
      <c r="AW1913" s="31"/>
      <c r="AX1913" s="31"/>
      <c r="AY1913" s="31"/>
      <c r="AZ1913" s="30"/>
      <c r="BA1913" s="31"/>
      <c r="BB1913" s="31"/>
      <c r="BC1913" s="31"/>
      <c r="BD1913" s="31"/>
      <c r="BE1913" s="31"/>
      <c r="BF1913" s="31"/>
      <c r="BG1913" s="31"/>
      <c r="BH1913" s="31"/>
      <c r="BI1913" s="31"/>
      <c r="BJ1913" s="31"/>
      <c r="BK1913" s="31"/>
      <c r="BL1913" s="31"/>
      <c r="BM1913" s="31"/>
      <c r="BN1913" s="31"/>
      <c r="BO1913" s="30"/>
      <c r="BP1913" s="30"/>
      <c r="BQ1913" s="31"/>
      <c r="BR1913" s="31"/>
      <c r="BS1913" s="31"/>
      <c r="BT1913" s="31"/>
      <c r="BU1913" s="31"/>
      <c r="BV1913" s="31"/>
      <c r="BW1913" s="31"/>
      <c r="BX1913" s="31"/>
      <c r="BY1913" s="31"/>
      <c r="BZ1913" s="31"/>
      <c r="CA1913" s="31"/>
      <c r="CB1913" s="31"/>
      <c r="CC1913" s="31"/>
      <c r="CD1913" s="31"/>
      <c r="CE1913" s="31"/>
      <c r="CF1913" s="30"/>
      <c r="CG1913" s="30"/>
      <c r="CH1913" s="30"/>
      <c r="CI1913" s="31"/>
      <c r="CJ1913" s="31"/>
      <c r="CK1913" s="31"/>
      <c r="CL1913" s="31"/>
      <c r="CM1913" s="31"/>
      <c r="CN1913" s="30"/>
      <c r="CO1913" s="31"/>
      <c r="CP1913" s="31"/>
      <c r="CQ1913" s="31"/>
      <c r="CR1913" s="31"/>
      <c r="CS1913" s="31"/>
      <c r="CT1913" s="31"/>
      <c r="CU1913" s="31"/>
      <c r="CV1913" s="31"/>
      <c r="CW1913" s="31"/>
      <c r="CX1913" s="31"/>
      <c r="CY1913" s="31"/>
      <c r="CZ1913" s="31"/>
      <c r="DA1913" s="31"/>
      <c r="DB1913" s="31"/>
      <c r="DC1913" s="31"/>
      <c r="DD1913" s="31"/>
      <c r="DE1913" s="31"/>
      <c r="DF1913" s="31"/>
      <c r="DG1913" s="30"/>
      <c r="DH1913" s="30"/>
      <c r="DI1913" s="30"/>
      <c r="DJ1913" s="30"/>
      <c r="DK1913" s="31"/>
      <c r="DL1913" s="31"/>
      <c r="DM1913" s="31"/>
      <c r="DN1913" s="31"/>
      <c r="DO1913" s="31"/>
      <c r="DP1913" s="31"/>
      <c r="DQ1913" s="31"/>
      <c r="DR1913" s="31"/>
      <c r="DS1913" s="31"/>
      <c r="DT1913" s="31"/>
      <c r="DU1913" s="31"/>
      <c r="DV1913" s="31"/>
      <c r="DW1913" s="31"/>
      <c r="DX1913" s="32"/>
      <c r="DY1913" s="32"/>
      <c r="DZ1913" s="32"/>
      <c r="EA1913" s="32"/>
      <c r="EB1913" s="32"/>
      <c r="EC1913" s="14"/>
    </row>
    <row r="1914" spans="1:133" ht="15" customHeight="1" x14ac:dyDescent="0.25">
      <c r="A1914" s="17" t="str">
        <f t="shared" si="29"/>
        <v>_</v>
      </c>
      <c r="B1914" s="33"/>
      <c r="C1914" s="30"/>
      <c r="D1914" s="30"/>
      <c r="E1914" s="30"/>
      <c r="F1914" s="30"/>
      <c r="G1914" s="30"/>
      <c r="H1914" s="30"/>
      <c r="I1914" s="30"/>
      <c r="J1914" s="30"/>
      <c r="K1914" s="30"/>
      <c r="L1914" s="30"/>
      <c r="M1914" s="30"/>
      <c r="N1914" s="30"/>
      <c r="O1914" s="31"/>
      <c r="P1914" s="31"/>
      <c r="Q1914" s="31"/>
      <c r="R1914" s="31"/>
      <c r="S1914" s="31"/>
      <c r="T1914" s="31"/>
      <c r="U1914" s="31"/>
      <c r="V1914" s="30"/>
      <c r="W1914" s="30"/>
      <c r="X1914" s="30"/>
      <c r="Y1914" s="31"/>
      <c r="Z1914" s="31"/>
      <c r="AA1914" s="31"/>
      <c r="AB1914" s="31"/>
      <c r="AC1914" s="30"/>
      <c r="AD1914" s="31"/>
      <c r="AE1914" s="31"/>
      <c r="AF1914" s="31"/>
      <c r="AG1914" s="31"/>
      <c r="AH1914" s="30"/>
      <c r="AI1914" s="31"/>
      <c r="AJ1914" s="30"/>
      <c r="AK1914" s="31"/>
      <c r="AL1914" s="31"/>
      <c r="AM1914" s="31"/>
      <c r="AN1914" s="31"/>
      <c r="AO1914" s="31"/>
      <c r="AP1914" s="31"/>
      <c r="AQ1914" s="31"/>
      <c r="AR1914" s="31"/>
      <c r="AS1914" s="31"/>
      <c r="AT1914" s="31"/>
      <c r="AU1914" s="31"/>
      <c r="AV1914" s="31"/>
      <c r="AW1914" s="31"/>
      <c r="AX1914" s="31"/>
      <c r="AY1914" s="31"/>
      <c r="AZ1914" s="30"/>
      <c r="BA1914" s="31"/>
      <c r="BB1914" s="31"/>
      <c r="BC1914" s="31"/>
      <c r="BD1914" s="31"/>
      <c r="BE1914" s="31"/>
      <c r="BF1914" s="31"/>
      <c r="BG1914" s="31"/>
      <c r="BH1914" s="31"/>
      <c r="BI1914" s="31"/>
      <c r="BJ1914" s="31"/>
      <c r="BK1914" s="31"/>
      <c r="BL1914" s="31"/>
      <c r="BM1914" s="31"/>
      <c r="BN1914" s="31"/>
      <c r="BO1914" s="30"/>
      <c r="BP1914" s="30"/>
      <c r="BQ1914" s="31"/>
      <c r="BR1914" s="31"/>
      <c r="BS1914" s="31"/>
      <c r="BT1914" s="31"/>
      <c r="BU1914" s="31"/>
      <c r="BV1914" s="31"/>
      <c r="BW1914" s="31"/>
      <c r="BX1914" s="31"/>
      <c r="BY1914" s="31"/>
      <c r="BZ1914" s="31"/>
      <c r="CA1914" s="31"/>
      <c r="CB1914" s="31"/>
      <c r="CC1914" s="31"/>
      <c r="CD1914" s="31"/>
      <c r="CE1914" s="31"/>
      <c r="CF1914" s="30"/>
      <c r="CG1914" s="30"/>
      <c r="CH1914" s="30"/>
      <c r="CI1914" s="31"/>
      <c r="CJ1914" s="31"/>
      <c r="CK1914" s="31"/>
      <c r="CL1914" s="31"/>
      <c r="CM1914" s="31"/>
      <c r="CN1914" s="30"/>
      <c r="CO1914" s="31"/>
      <c r="CP1914" s="31"/>
      <c r="CQ1914" s="31"/>
      <c r="CR1914" s="31"/>
      <c r="CS1914" s="31"/>
      <c r="CT1914" s="31"/>
      <c r="CU1914" s="31"/>
      <c r="CV1914" s="31"/>
      <c r="CW1914" s="31"/>
      <c r="CX1914" s="31"/>
      <c r="CY1914" s="31"/>
      <c r="CZ1914" s="31"/>
      <c r="DA1914" s="31"/>
      <c r="DB1914" s="31"/>
      <c r="DC1914" s="31"/>
      <c r="DD1914" s="31"/>
      <c r="DE1914" s="31"/>
      <c r="DF1914" s="31"/>
      <c r="DG1914" s="30"/>
      <c r="DH1914" s="30"/>
      <c r="DI1914" s="30"/>
      <c r="DJ1914" s="30"/>
      <c r="DK1914" s="31"/>
      <c r="DL1914" s="31"/>
      <c r="DM1914" s="31"/>
      <c r="DN1914" s="31"/>
      <c r="DO1914" s="31"/>
      <c r="DP1914" s="31"/>
      <c r="DQ1914" s="31"/>
      <c r="DR1914" s="31"/>
      <c r="DS1914" s="31"/>
      <c r="DT1914" s="31"/>
      <c r="DU1914" s="31"/>
      <c r="DV1914" s="31"/>
      <c r="DW1914" s="31"/>
      <c r="DX1914" s="32"/>
      <c r="DY1914" s="32"/>
      <c r="DZ1914" s="32"/>
      <c r="EA1914" s="32"/>
      <c r="EB1914" s="32"/>
      <c r="EC1914" s="14"/>
    </row>
    <row r="1915" spans="1:133" ht="15" customHeight="1" x14ac:dyDescent="0.25">
      <c r="A1915" s="17" t="str">
        <f t="shared" si="29"/>
        <v>_</v>
      </c>
      <c r="B1915" s="33"/>
      <c r="C1915" s="30"/>
      <c r="D1915" s="30"/>
      <c r="E1915" s="30"/>
      <c r="F1915" s="30"/>
      <c r="G1915" s="30"/>
      <c r="H1915" s="30"/>
      <c r="I1915" s="30"/>
      <c r="J1915" s="30"/>
      <c r="K1915" s="30"/>
      <c r="L1915" s="30"/>
      <c r="M1915" s="30"/>
      <c r="N1915" s="30"/>
      <c r="O1915" s="31"/>
      <c r="P1915" s="31"/>
      <c r="Q1915" s="31"/>
      <c r="R1915" s="31"/>
      <c r="S1915" s="31"/>
      <c r="T1915" s="31"/>
      <c r="U1915" s="31"/>
      <c r="V1915" s="30"/>
      <c r="W1915" s="30"/>
      <c r="X1915" s="30"/>
      <c r="Y1915" s="31"/>
      <c r="Z1915" s="31"/>
      <c r="AA1915" s="31"/>
      <c r="AB1915" s="31"/>
      <c r="AC1915" s="30"/>
      <c r="AD1915" s="31"/>
      <c r="AE1915" s="31"/>
      <c r="AF1915" s="31"/>
      <c r="AG1915" s="31"/>
      <c r="AH1915" s="30"/>
      <c r="AI1915" s="31"/>
      <c r="AJ1915" s="30"/>
      <c r="AK1915" s="31"/>
      <c r="AL1915" s="31"/>
      <c r="AM1915" s="31"/>
      <c r="AN1915" s="31"/>
      <c r="AO1915" s="31"/>
      <c r="AP1915" s="31"/>
      <c r="AQ1915" s="31"/>
      <c r="AR1915" s="31"/>
      <c r="AS1915" s="31"/>
      <c r="AT1915" s="31"/>
      <c r="AU1915" s="31"/>
      <c r="AV1915" s="31"/>
      <c r="AW1915" s="31"/>
      <c r="AX1915" s="31"/>
      <c r="AY1915" s="31"/>
      <c r="AZ1915" s="30"/>
      <c r="BA1915" s="31"/>
      <c r="BB1915" s="31"/>
      <c r="BC1915" s="31"/>
      <c r="BD1915" s="31"/>
      <c r="BE1915" s="31"/>
      <c r="BF1915" s="31"/>
      <c r="BG1915" s="31"/>
      <c r="BH1915" s="31"/>
      <c r="BI1915" s="31"/>
      <c r="BJ1915" s="31"/>
      <c r="BK1915" s="31"/>
      <c r="BL1915" s="31"/>
      <c r="BM1915" s="31"/>
      <c r="BN1915" s="31"/>
      <c r="BO1915" s="30"/>
      <c r="BP1915" s="30"/>
      <c r="BQ1915" s="31"/>
      <c r="BR1915" s="31"/>
      <c r="BS1915" s="31"/>
      <c r="BT1915" s="31"/>
      <c r="BU1915" s="31"/>
      <c r="BV1915" s="31"/>
      <c r="BW1915" s="31"/>
      <c r="BX1915" s="31"/>
      <c r="BY1915" s="31"/>
      <c r="BZ1915" s="31"/>
      <c r="CA1915" s="31"/>
      <c r="CB1915" s="31"/>
      <c r="CC1915" s="31"/>
      <c r="CD1915" s="31"/>
      <c r="CE1915" s="31"/>
      <c r="CF1915" s="30"/>
      <c r="CG1915" s="30"/>
      <c r="CH1915" s="30"/>
      <c r="CI1915" s="31"/>
      <c r="CJ1915" s="31"/>
      <c r="CK1915" s="31"/>
      <c r="CL1915" s="31"/>
      <c r="CM1915" s="31"/>
      <c r="CN1915" s="30"/>
      <c r="CO1915" s="31"/>
      <c r="CP1915" s="31"/>
      <c r="CQ1915" s="31"/>
      <c r="CR1915" s="31"/>
      <c r="CS1915" s="31"/>
      <c r="CT1915" s="31"/>
      <c r="CU1915" s="31"/>
      <c r="CV1915" s="31"/>
      <c r="CW1915" s="31"/>
      <c r="CX1915" s="31"/>
      <c r="CY1915" s="31"/>
      <c r="CZ1915" s="31"/>
      <c r="DA1915" s="31"/>
      <c r="DB1915" s="31"/>
      <c r="DC1915" s="31"/>
      <c r="DD1915" s="31"/>
      <c r="DE1915" s="31"/>
      <c r="DF1915" s="31"/>
      <c r="DG1915" s="30"/>
      <c r="DH1915" s="30"/>
      <c r="DI1915" s="30"/>
      <c r="DJ1915" s="30"/>
      <c r="DK1915" s="31"/>
      <c r="DL1915" s="31"/>
      <c r="DM1915" s="31"/>
      <c r="DN1915" s="31"/>
      <c r="DO1915" s="31"/>
      <c r="DP1915" s="31"/>
      <c r="DQ1915" s="31"/>
      <c r="DR1915" s="31"/>
      <c r="DS1915" s="31"/>
      <c r="DT1915" s="31"/>
      <c r="DU1915" s="31"/>
      <c r="DV1915" s="31"/>
      <c r="DW1915" s="31"/>
      <c r="DX1915" s="32"/>
      <c r="DY1915" s="32"/>
      <c r="DZ1915" s="32"/>
      <c r="EA1915" s="32"/>
      <c r="EB1915" s="32"/>
      <c r="EC1915" s="14"/>
    </row>
    <row r="1916" spans="1:133" ht="15" customHeight="1" x14ac:dyDescent="0.25">
      <c r="A1916" s="17" t="str">
        <f t="shared" si="29"/>
        <v>_</v>
      </c>
      <c r="B1916" s="14"/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4"/>
      <c r="DF1916" s="14"/>
      <c r="DG1916" s="14"/>
      <c r="DH1916" s="14"/>
      <c r="DI1916" s="14"/>
      <c r="DJ1916" s="14"/>
      <c r="DK1916" s="14"/>
      <c r="DL1916" s="14"/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</row>
    <row r="1917" spans="1:133" ht="15" customHeight="1" x14ac:dyDescent="0.25">
      <c r="A1917" s="17" t="str">
        <f t="shared" si="29"/>
        <v>_</v>
      </c>
      <c r="B1917" s="25"/>
      <c r="C1917" s="30"/>
      <c r="D1917" s="30"/>
      <c r="E1917" s="30"/>
      <c r="F1917" s="30"/>
      <c r="G1917" s="30"/>
      <c r="H1917" s="30"/>
      <c r="I1917" s="30"/>
      <c r="J1917" s="30"/>
      <c r="K1917" s="30"/>
      <c r="L1917" s="30"/>
      <c r="M1917" s="30"/>
      <c r="N1917" s="30"/>
      <c r="O1917" s="31"/>
      <c r="P1917" s="31"/>
      <c r="Q1917" s="31"/>
      <c r="R1917" s="31"/>
      <c r="S1917" s="31"/>
      <c r="T1917" s="31"/>
      <c r="U1917" s="31"/>
      <c r="V1917" s="30"/>
      <c r="W1917" s="30"/>
      <c r="X1917" s="30"/>
      <c r="Y1917" s="31"/>
      <c r="Z1917" s="31"/>
      <c r="AA1917" s="31"/>
      <c r="AB1917" s="31"/>
      <c r="AC1917" s="30"/>
      <c r="AD1917" s="31"/>
      <c r="AE1917" s="31"/>
      <c r="AF1917" s="31"/>
      <c r="AG1917" s="31"/>
      <c r="AH1917" s="30"/>
      <c r="AI1917" s="31"/>
      <c r="AJ1917" s="30"/>
      <c r="AK1917" s="31"/>
      <c r="AL1917" s="31"/>
      <c r="AM1917" s="31"/>
      <c r="AN1917" s="31"/>
      <c r="AO1917" s="31"/>
      <c r="AP1917" s="31"/>
      <c r="AQ1917" s="31"/>
      <c r="AR1917" s="31"/>
      <c r="AS1917" s="31"/>
      <c r="AT1917" s="31"/>
      <c r="AU1917" s="31"/>
      <c r="AV1917" s="31"/>
      <c r="AW1917" s="31"/>
      <c r="AX1917" s="31"/>
      <c r="AY1917" s="31"/>
      <c r="AZ1917" s="30"/>
      <c r="BA1917" s="31"/>
      <c r="BB1917" s="31"/>
      <c r="BC1917" s="31"/>
      <c r="BD1917" s="31"/>
      <c r="BE1917" s="31"/>
      <c r="BF1917" s="31"/>
      <c r="BG1917" s="31"/>
      <c r="BH1917" s="31"/>
      <c r="BI1917" s="31"/>
      <c r="BJ1917" s="31"/>
      <c r="BK1917" s="31"/>
      <c r="BL1917" s="31"/>
      <c r="BM1917" s="31"/>
      <c r="BN1917" s="31"/>
      <c r="BO1917" s="30"/>
      <c r="BP1917" s="30"/>
      <c r="BQ1917" s="31"/>
      <c r="BR1917" s="31"/>
      <c r="BS1917" s="31"/>
      <c r="BT1917" s="31"/>
      <c r="BU1917" s="31"/>
      <c r="BV1917" s="31"/>
      <c r="BW1917" s="31"/>
      <c r="BX1917" s="31"/>
      <c r="BY1917" s="31"/>
      <c r="BZ1917" s="31"/>
      <c r="CA1917" s="31"/>
      <c r="CB1917" s="31"/>
      <c r="CC1917" s="31"/>
      <c r="CD1917" s="31"/>
      <c r="CE1917" s="31"/>
      <c r="CF1917" s="30"/>
      <c r="CG1917" s="30"/>
      <c r="CH1917" s="30"/>
      <c r="CI1917" s="31"/>
      <c r="CJ1917" s="31"/>
      <c r="CK1917" s="31"/>
      <c r="CL1917" s="31"/>
      <c r="CM1917" s="31"/>
      <c r="CN1917" s="30"/>
      <c r="CO1917" s="31"/>
      <c r="CP1917" s="31"/>
      <c r="CQ1917" s="31"/>
      <c r="CR1917" s="31"/>
      <c r="CS1917" s="31"/>
      <c r="CT1917" s="31"/>
      <c r="CU1917" s="31"/>
      <c r="CV1917" s="31"/>
      <c r="CW1917" s="31"/>
      <c r="CX1917" s="31"/>
      <c r="CY1917" s="31"/>
      <c r="CZ1917" s="31"/>
      <c r="DA1917" s="31"/>
      <c r="DB1917" s="31"/>
      <c r="DC1917" s="31"/>
      <c r="DD1917" s="31"/>
      <c r="DE1917" s="31"/>
      <c r="DF1917" s="31"/>
      <c r="DG1917" s="30"/>
      <c r="DH1917" s="30"/>
      <c r="DI1917" s="30"/>
      <c r="DJ1917" s="30"/>
      <c r="DK1917" s="31"/>
      <c r="DL1917" s="31"/>
      <c r="DM1917" s="31"/>
      <c r="DN1917" s="31"/>
      <c r="DO1917" s="31"/>
      <c r="DP1917" s="31"/>
      <c r="DQ1917" s="31"/>
      <c r="DR1917" s="31"/>
      <c r="DS1917" s="31"/>
      <c r="DT1917" s="31"/>
      <c r="DU1917" s="31"/>
      <c r="DV1917" s="31"/>
      <c r="DW1917" s="31"/>
      <c r="DX1917" s="32"/>
      <c r="DY1917" s="32"/>
      <c r="DZ1917" s="32"/>
      <c r="EA1917" s="32"/>
      <c r="EB1917" s="32"/>
      <c r="EC1917" s="14"/>
    </row>
    <row r="1918" spans="1:133" ht="15" customHeight="1" x14ac:dyDescent="0.25">
      <c r="A1918" s="17" t="str">
        <f t="shared" si="29"/>
        <v>_</v>
      </c>
      <c r="B1918" s="25"/>
      <c r="C1918" s="30"/>
      <c r="D1918" s="30"/>
      <c r="E1918" s="30"/>
      <c r="F1918" s="30"/>
      <c r="G1918" s="30"/>
      <c r="H1918" s="30"/>
      <c r="I1918" s="30"/>
      <c r="J1918" s="30"/>
      <c r="K1918" s="30"/>
      <c r="L1918" s="30"/>
      <c r="M1918" s="30"/>
      <c r="N1918" s="30"/>
      <c r="O1918" s="31"/>
      <c r="P1918" s="31"/>
      <c r="Q1918" s="31"/>
      <c r="R1918" s="31"/>
      <c r="S1918" s="31"/>
      <c r="T1918" s="31"/>
      <c r="U1918" s="31"/>
      <c r="V1918" s="30"/>
      <c r="W1918" s="30"/>
      <c r="X1918" s="30"/>
      <c r="Y1918" s="31"/>
      <c r="Z1918" s="31"/>
      <c r="AA1918" s="31"/>
      <c r="AB1918" s="31"/>
      <c r="AC1918" s="30"/>
      <c r="AD1918" s="31"/>
      <c r="AE1918" s="31"/>
      <c r="AF1918" s="31"/>
      <c r="AG1918" s="31"/>
      <c r="AH1918" s="30"/>
      <c r="AI1918" s="31"/>
      <c r="AJ1918" s="30"/>
      <c r="AK1918" s="31"/>
      <c r="AL1918" s="31"/>
      <c r="AM1918" s="31"/>
      <c r="AN1918" s="31"/>
      <c r="AO1918" s="31"/>
      <c r="AP1918" s="31"/>
      <c r="AQ1918" s="31"/>
      <c r="AR1918" s="31"/>
      <c r="AS1918" s="31"/>
      <c r="AT1918" s="31"/>
      <c r="AU1918" s="31"/>
      <c r="AV1918" s="31"/>
      <c r="AW1918" s="31"/>
      <c r="AX1918" s="31"/>
      <c r="AY1918" s="31"/>
      <c r="AZ1918" s="30"/>
      <c r="BA1918" s="31"/>
      <c r="BB1918" s="31"/>
      <c r="BC1918" s="31"/>
      <c r="BD1918" s="31"/>
      <c r="BE1918" s="31"/>
      <c r="BF1918" s="31"/>
      <c r="BG1918" s="31"/>
      <c r="BH1918" s="31"/>
      <c r="BI1918" s="31"/>
      <c r="BJ1918" s="31"/>
      <c r="BK1918" s="31"/>
      <c r="BL1918" s="31"/>
      <c r="BM1918" s="31"/>
      <c r="BN1918" s="31"/>
      <c r="BO1918" s="30"/>
      <c r="BP1918" s="30"/>
      <c r="BQ1918" s="31"/>
      <c r="BR1918" s="31"/>
      <c r="BS1918" s="31"/>
      <c r="BT1918" s="31"/>
      <c r="BU1918" s="31"/>
      <c r="BV1918" s="31"/>
      <c r="BW1918" s="31"/>
      <c r="BX1918" s="31"/>
      <c r="BY1918" s="31"/>
      <c r="BZ1918" s="31"/>
      <c r="CA1918" s="31"/>
      <c r="CB1918" s="31"/>
      <c r="CC1918" s="31"/>
      <c r="CD1918" s="31"/>
      <c r="CE1918" s="31"/>
      <c r="CF1918" s="30"/>
      <c r="CG1918" s="30"/>
      <c r="CH1918" s="30"/>
      <c r="CI1918" s="31"/>
      <c r="CJ1918" s="31"/>
      <c r="CK1918" s="31"/>
      <c r="CL1918" s="31"/>
      <c r="CM1918" s="31"/>
      <c r="CN1918" s="30"/>
      <c r="CO1918" s="31"/>
      <c r="CP1918" s="31"/>
      <c r="CQ1918" s="31"/>
      <c r="CR1918" s="31"/>
      <c r="CS1918" s="31"/>
      <c r="CT1918" s="31"/>
      <c r="CU1918" s="31"/>
      <c r="CV1918" s="31"/>
      <c r="CW1918" s="31"/>
      <c r="CX1918" s="31"/>
      <c r="CY1918" s="31"/>
      <c r="CZ1918" s="31"/>
      <c r="DA1918" s="31"/>
      <c r="DB1918" s="31"/>
      <c r="DC1918" s="31"/>
      <c r="DD1918" s="31"/>
      <c r="DE1918" s="31"/>
      <c r="DF1918" s="31"/>
      <c r="DG1918" s="30"/>
      <c r="DH1918" s="30"/>
      <c r="DI1918" s="30"/>
      <c r="DJ1918" s="30"/>
      <c r="DK1918" s="31"/>
      <c r="DL1918" s="31"/>
      <c r="DM1918" s="31"/>
      <c r="DN1918" s="31"/>
      <c r="DO1918" s="31"/>
      <c r="DP1918" s="31"/>
      <c r="DQ1918" s="31"/>
      <c r="DR1918" s="31"/>
      <c r="DS1918" s="31"/>
      <c r="DT1918" s="31"/>
      <c r="DU1918" s="31"/>
      <c r="DV1918" s="31"/>
      <c r="DW1918" s="31"/>
      <c r="DX1918" s="32"/>
      <c r="DY1918" s="32"/>
      <c r="DZ1918" s="32"/>
      <c r="EA1918" s="32"/>
      <c r="EB1918" s="32"/>
      <c r="EC1918" s="14"/>
    </row>
    <row r="1919" spans="1:133" ht="15" customHeight="1" x14ac:dyDescent="0.25">
      <c r="A1919" s="17" t="str">
        <f t="shared" ref="A1919:A1921" si="30">CONCATENATE(I1919,"_",G1919)</f>
        <v>_</v>
      </c>
      <c r="B1919" s="25"/>
      <c r="C1919" s="30"/>
      <c r="D1919" s="30"/>
      <c r="E1919" s="30"/>
      <c r="F1919" s="30"/>
      <c r="G1919" s="30"/>
      <c r="H1919" s="30"/>
      <c r="I1919" s="30"/>
      <c r="J1919" s="30"/>
      <c r="K1919" s="30"/>
      <c r="L1919" s="30"/>
      <c r="M1919" s="30"/>
      <c r="N1919" s="30"/>
      <c r="O1919" s="31"/>
      <c r="P1919" s="31"/>
      <c r="Q1919" s="31"/>
      <c r="R1919" s="31"/>
      <c r="S1919" s="31"/>
      <c r="T1919" s="31"/>
      <c r="U1919" s="31"/>
      <c r="V1919" s="30"/>
      <c r="W1919" s="30"/>
      <c r="X1919" s="30"/>
      <c r="Y1919" s="31"/>
      <c r="Z1919" s="31"/>
      <c r="AA1919" s="31"/>
      <c r="AB1919" s="31"/>
      <c r="AC1919" s="30"/>
      <c r="AD1919" s="31"/>
      <c r="AE1919" s="31"/>
      <c r="AF1919" s="31"/>
      <c r="AG1919" s="31"/>
      <c r="AH1919" s="30"/>
      <c r="AI1919" s="31"/>
      <c r="AJ1919" s="30"/>
      <c r="AK1919" s="31"/>
      <c r="AL1919" s="31"/>
      <c r="AM1919" s="31"/>
      <c r="AN1919" s="31"/>
      <c r="AO1919" s="31"/>
      <c r="AP1919" s="31"/>
      <c r="AQ1919" s="31"/>
      <c r="AR1919" s="31"/>
      <c r="AS1919" s="31"/>
      <c r="AT1919" s="31"/>
      <c r="AU1919" s="31"/>
      <c r="AV1919" s="31"/>
      <c r="AW1919" s="31"/>
      <c r="AX1919" s="31"/>
      <c r="AY1919" s="31"/>
      <c r="AZ1919" s="30"/>
      <c r="BA1919" s="31"/>
      <c r="BB1919" s="31"/>
      <c r="BC1919" s="31"/>
      <c r="BD1919" s="31"/>
      <c r="BE1919" s="31"/>
      <c r="BF1919" s="31"/>
      <c r="BG1919" s="31"/>
      <c r="BH1919" s="31"/>
      <c r="BI1919" s="31"/>
      <c r="BJ1919" s="31"/>
      <c r="BK1919" s="31"/>
      <c r="BL1919" s="31"/>
      <c r="BM1919" s="31"/>
      <c r="BN1919" s="31"/>
      <c r="BO1919" s="30"/>
      <c r="BP1919" s="30"/>
      <c r="BQ1919" s="31"/>
      <c r="BR1919" s="31"/>
      <c r="BS1919" s="31"/>
      <c r="BT1919" s="31"/>
      <c r="BU1919" s="31"/>
      <c r="BV1919" s="31"/>
      <c r="BW1919" s="31"/>
      <c r="BX1919" s="31"/>
      <c r="BY1919" s="31"/>
      <c r="BZ1919" s="31"/>
      <c r="CA1919" s="31"/>
      <c r="CB1919" s="31"/>
      <c r="CC1919" s="31"/>
      <c r="CD1919" s="31"/>
      <c r="CE1919" s="31"/>
      <c r="CF1919" s="30"/>
      <c r="CG1919" s="30"/>
      <c r="CH1919" s="30"/>
      <c r="CI1919" s="31"/>
      <c r="CJ1919" s="31"/>
      <c r="CK1919" s="31"/>
      <c r="CL1919" s="31"/>
      <c r="CM1919" s="31"/>
      <c r="CN1919" s="30"/>
      <c r="CO1919" s="31"/>
      <c r="CP1919" s="31"/>
      <c r="CQ1919" s="31"/>
      <c r="CR1919" s="31"/>
      <c r="CS1919" s="31"/>
      <c r="CT1919" s="31"/>
      <c r="CU1919" s="31"/>
      <c r="CV1919" s="31"/>
      <c r="CW1919" s="31"/>
      <c r="CX1919" s="31"/>
      <c r="CY1919" s="31"/>
      <c r="CZ1919" s="31"/>
      <c r="DA1919" s="31"/>
      <c r="DB1919" s="31"/>
      <c r="DC1919" s="31"/>
      <c r="DD1919" s="31"/>
      <c r="DE1919" s="31"/>
      <c r="DF1919" s="31"/>
      <c r="DG1919" s="30"/>
      <c r="DH1919" s="30"/>
      <c r="DI1919" s="30"/>
      <c r="DJ1919" s="30"/>
      <c r="DK1919" s="31"/>
      <c r="DL1919" s="31"/>
      <c r="DM1919" s="31"/>
      <c r="DN1919" s="31"/>
      <c r="DO1919" s="31"/>
      <c r="DP1919" s="31"/>
      <c r="DQ1919" s="31"/>
      <c r="DR1919" s="31"/>
      <c r="DS1919" s="31"/>
      <c r="DT1919" s="31"/>
      <c r="DU1919" s="31"/>
      <c r="DV1919" s="31"/>
      <c r="DW1919" s="31"/>
      <c r="DX1919" s="32"/>
      <c r="DY1919" s="32"/>
      <c r="DZ1919" s="32"/>
      <c r="EA1919" s="32"/>
      <c r="EB1919" s="32"/>
      <c r="EC1919" s="14"/>
    </row>
    <row r="1920" spans="1:133" ht="15" customHeight="1" x14ac:dyDescent="0.25">
      <c r="A1920" s="17" t="str">
        <f t="shared" si="30"/>
        <v>_</v>
      </c>
      <c r="B1920" s="24"/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4"/>
      <c r="DF1920" s="14"/>
      <c r="DG1920" s="14"/>
      <c r="DH1920" s="14"/>
      <c r="DI1920" s="14"/>
      <c r="DJ1920" s="14"/>
      <c r="DK1920" s="14"/>
      <c r="DL1920" s="14"/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</row>
    <row r="1921" spans="1:133" ht="15" customHeight="1" x14ac:dyDescent="0.25">
      <c r="A1921" s="17" t="str">
        <f t="shared" si="30"/>
        <v>_</v>
      </c>
      <c r="B1921" s="33"/>
      <c r="C1921" s="14"/>
      <c r="D1921" s="14"/>
      <c r="E1921" s="14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4"/>
      <c r="DF1921" s="14"/>
      <c r="DG1921" s="14"/>
      <c r="DH1921" s="14"/>
      <c r="DI1921" s="14"/>
      <c r="DJ1921" s="14"/>
      <c r="DK1921" s="14"/>
      <c r="DL1921" s="14"/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</row>
    <row r="1922" spans="1:133" ht="15" customHeight="1" x14ac:dyDescent="0.25">
      <c r="A1922" s="17" t="str">
        <f t="shared" ref="A1922:A1985" si="31">CONCATENATE(I1922,"_",G1922)</f>
        <v>_</v>
      </c>
      <c r="B1922" s="33"/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4"/>
      <c r="DF1922" s="14"/>
      <c r="DG1922" s="14"/>
      <c r="DH1922" s="14"/>
      <c r="DI1922" s="14"/>
      <c r="DJ1922" s="14"/>
      <c r="DK1922" s="14"/>
      <c r="DL1922" s="14"/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</row>
    <row r="1923" spans="1:133" ht="15" customHeight="1" x14ac:dyDescent="0.25">
      <c r="A1923" s="17" t="str">
        <f t="shared" si="31"/>
        <v>_</v>
      </c>
      <c r="B1923" s="14"/>
      <c r="C1923" s="14"/>
      <c r="D1923" s="14"/>
      <c r="E1923" s="14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4"/>
      <c r="DF1923" s="14"/>
      <c r="DG1923" s="14"/>
      <c r="DH1923" s="14"/>
      <c r="DI1923" s="14"/>
      <c r="DJ1923" s="14"/>
      <c r="DK1923" s="14"/>
      <c r="DL1923" s="14"/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</row>
    <row r="1924" spans="1:133" ht="15" customHeight="1" x14ac:dyDescent="0.25">
      <c r="A1924" s="17" t="str">
        <f t="shared" si="31"/>
        <v>_</v>
      </c>
      <c r="B1924" s="25"/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4"/>
      <c r="DF1924" s="14"/>
      <c r="DG1924" s="14"/>
      <c r="DH1924" s="14"/>
      <c r="DI1924" s="14"/>
      <c r="DJ1924" s="14"/>
      <c r="DK1924" s="14"/>
      <c r="DL1924" s="14"/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</row>
    <row r="1925" spans="1:133" ht="15" customHeight="1" x14ac:dyDescent="0.25">
      <c r="A1925" s="17" t="str">
        <f t="shared" si="31"/>
        <v>_</v>
      </c>
      <c r="B1925" s="25"/>
      <c r="C1925" s="14"/>
      <c r="D1925" s="14"/>
      <c r="E1925" s="14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4"/>
      <c r="DF1925" s="14"/>
      <c r="DG1925" s="14"/>
      <c r="DH1925" s="14"/>
      <c r="DI1925" s="14"/>
      <c r="DJ1925" s="14"/>
      <c r="DK1925" s="14"/>
      <c r="DL1925" s="14"/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</row>
    <row r="1926" spans="1:133" ht="15" customHeight="1" x14ac:dyDescent="0.25">
      <c r="A1926" s="17" t="str">
        <f t="shared" si="31"/>
        <v>_</v>
      </c>
      <c r="B1926" s="25"/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4"/>
      <c r="DF1926" s="14"/>
      <c r="DG1926" s="14"/>
      <c r="DH1926" s="14"/>
      <c r="DI1926" s="14"/>
      <c r="DJ1926" s="14"/>
      <c r="DK1926" s="14"/>
      <c r="DL1926" s="14"/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</row>
    <row r="1927" spans="1:133" ht="15" customHeight="1" x14ac:dyDescent="0.25">
      <c r="A1927" s="17" t="str">
        <f t="shared" si="31"/>
        <v>_</v>
      </c>
    </row>
    <row r="1928" spans="1:133" ht="15" customHeight="1" x14ac:dyDescent="0.25">
      <c r="A1928" s="17" t="str">
        <f t="shared" si="31"/>
        <v>_</v>
      </c>
    </row>
    <row r="1929" spans="1:133" ht="15" customHeight="1" x14ac:dyDescent="0.25">
      <c r="A1929" s="17" t="str">
        <f t="shared" si="31"/>
        <v>_</v>
      </c>
    </row>
    <row r="1930" spans="1:133" ht="15" customHeight="1" x14ac:dyDescent="0.25">
      <c r="A1930" s="17" t="str">
        <f t="shared" si="31"/>
        <v>_</v>
      </c>
    </row>
    <row r="1931" spans="1:133" ht="15" customHeight="1" x14ac:dyDescent="0.25">
      <c r="A1931" s="17" t="str">
        <f t="shared" si="31"/>
        <v>_</v>
      </c>
    </row>
    <row r="1932" spans="1:133" ht="15" customHeight="1" x14ac:dyDescent="0.25">
      <c r="A1932" s="17" t="str">
        <f t="shared" si="31"/>
        <v>_</v>
      </c>
    </row>
    <row r="1933" spans="1:133" ht="15" customHeight="1" x14ac:dyDescent="0.25">
      <c r="A1933" s="17" t="str">
        <f t="shared" si="31"/>
        <v>_</v>
      </c>
    </row>
    <row r="1934" spans="1:133" ht="15" customHeight="1" x14ac:dyDescent="0.25">
      <c r="A1934" s="17" t="str">
        <f t="shared" si="31"/>
        <v>_</v>
      </c>
    </row>
    <row r="1935" spans="1:133" ht="15" customHeight="1" x14ac:dyDescent="0.25">
      <c r="A1935" s="17" t="str">
        <f t="shared" si="31"/>
        <v>_</v>
      </c>
    </row>
    <row r="1936" spans="1:133" ht="15" customHeight="1" x14ac:dyDescent="0.25">
      <c r="A1936" s="17" t="str">
        <f t="shared" si="31"/>
        <v>_</v>
      </c>
    </row>
    <row r="1937" spans="1:1" s="3" customFormat="1" ht="15" customHeight="1" x14ac:dyDescent="0.25">
      <c r="A1937" s="17" t="str">
        <f t="shared" si="31"/>
        <v>_</v>
      </c>
    </row>
    <row r="1938" spans="1:1" s="3" customFormat="1" ht="15" customHeight="1" x14ac:dyDescent="0.25">
      <c r="A1938" s="17" t="str">
        <f t="shared" si="31"/>
        <v>_</v>
      </c>
    </row>
    <row r="1939" spans="1:1" s="3" customFormat="1" ht="15" customHeight="1" x14ac:dyDescent="0.25">
      <c r="A1939" s="17" t="str">
        <f t="shared" si="31"/>
        <v>_</v>
      </c>
    </row>
    <row r="1940" spans="1:1" s="3" customFormat="1" ht="15" customHeight="1" x14ac:dyDescent="0.25">
      <c r="A1940" s="17" t="str">
        <f t="shared" si="31"/>
        <v>_</v>
      </c>
    </row>
    <row r="1941" spans="1:1" s="3" customFormat="1" ht="15" customHeight="1" x14ac:dyDescent="0.25">
      <c r="A1941" s="17" t="str">
        <f t="shared" si="31"/>
        <v>_</v>
      </c>
    </row>
    <row r="1942" spans="1:1" s="3" customFormat="1" ht="15" customHeight="1" x14ac:dyDescent="0.25">
      <c r="A1942" s="17" t="str">
        <f t="shared" si="31"/>
        <v>_</v>
      </c>
    </row>
    <row r="1943" spans="1:1" s="3" customFormat="1" ht="15" customHeight="1" x14ac:dyDescent="0.25">
      <c r="A1943" s="17" t="str">
        <f t="shared" si="31"/>
        <v>_</v>
      </c>
    </row>
    <row r="1944" spans="1:1" s="3" customFormat="1" ht="15" customHeight="1" x14ac:dyDescent="0.25">
      <c r="A1944" s="17" t="str">
        <f t="shared" si="31"/>
        <v>_</v>
      </c>
    </row>
    <row r="1945" spans="1:1" s="3" customFormat="1" ht="15" customHeight="1" x14ac:dyDescent="0.25">
      <c r="A1945" s="17" t="str">
        <f t="shared" si="31"/>
        <v>_</v>
      </c>
    </row>
    <row r="1946" spans="1:1" s="3" customFormat="1" ht="15" customHeight="1" x14ac:dyDescent="0.25">
      <c r="A1946" s="17" t="str">
        <f t="shared" si="31"/>
        <v>_</v>
      </c>
    </row>
    <row r="1947" spans="1:1" s="3" customFormat="1" ht="15" customHeight="1" x14ac:dyDescent="0.25">
      <c r="A1947" s="17" t="str">
        <f t="shared" si="31"/>
        <v>_</v>
      </c>
    </row>
    <row r="1948" spans="1:1" s="3" customFormat="1" ht="15" customHeight="1" x14ac:dyDescent="0.25">
      <c r="A1948" s="17" t="str">
        <f t="shared" si="31"/>
        <v>_</v>
      </c>
    </row>
    <row r="1949" spans="1:1" s="3" customFormat="1" ht="15" customHeight="1" x14ac:dyDescent="0.25">
      <c r="A1949" s="17" t="str">
        <f t="shared" si="31"/>
        <v>_</v>
      </c>
    </row>
    <row r="1950" spans="1:1" s="3" customFormat="1" ht="15" customHeight="1" x14ac:dyDescent="0.25">
      <c r="A1950" s="17" t="str">
        <f t="shared" si="31"/>
        <v>_</v>
      </c>
    </row>
    <row r="1951" spans="1:1" s="3" customFormat="1" ht="15" customHeight="1" x14ac:dyDescent="0.25">
      <c r="A1951" s="17" t="str">
        <f t="shared" si="31"/>
        <v>_</v>
      </c>
    </row>
    <row r="1952" spans="1:1" s="3" customFormat="1" ht="15" customHeight="1" x14ac:dyDescent="0.25">
      <c r="A1952" s="17" t="str">
        <f t="shared" si="31"/>
        <v>_</v>
      </c>
    </row>
    <row r="1953" spans="1:1" s="3" customFormat="1" ht="15" customHeight="1" x14ac:dyDescent="0.25">
      <c r="A1953" s="17" t="str">
        <f t="shared" si="31"/>
        <v>_</v>
      </c>
    </row>
    <row r="1954" spans="1:1" s="3" customFormat="1" ht="15" customHeight="1" x14ac:dyDescent="0.25">
      <c r="A1954" s="17" t="str">
        <f t="shared" si="31"/>
        <v>_</v>
      </c>
    </row>
    <row r="1955" spans="1:1" s="3" customFormat="1" ht="15" customHeight="1" x14ac:dyDescent="0.25">
      <c r="A1955" s="17" t="str">
        <f t="shared" si="31"/>
        <v>_</v>
      </c>
    </row>
    <row r="1956" spans="1:1" s="3" customFormat="1" ht="15" customHeight="1" x14ac:dyDescent="0.25">
      <c r="A1956" s="17" t="str">
        <f t="shared" si="31"/>
        <v>_</v>
      </c>
    </row>
    <row r="1957" spans="1:1" s="3" customFormat="1" ht="15" customHeight="1" x14ac:dyDescent="0.25">
      <c r="A1957" s="17" t="str">
        <f t="shared" si="31"/>
        <v>_</v>
      </c>
    </row>
    <row r="1958" spans="1:1" s="3" customFormat="1" ht="15" customHeight="1" x14ac:dyDescent="0.25">
      <c r="A1958" s="17" t="str">
        <f t="shared" si="31"/>
        <v>_</v>
      </c>
    </row>
    <row r="1959" spans="1:1" s="3" customFormat="1" ht="15" customHeight="1" x14ac:dyDescent="0.25">
      <c r="A1959" s="17" t="str">
        <f t="shared" si="31"/>
        <v>_</v>
      </c>
    </row>
    <row r="1960" spans="1:1" s="3" customFormat="1" ht="15" customHeight="1" x14ac:dyDescent="0.25">
      <c r="A1960" s="17" t="str">
        <f t="shared" si="31"/>
        <v>_</v>
      </c>
    </row>
    <row r="1961" spans="1:1" s="3" customFormat="1" ht="15" customHeight="1" x14ac:dyDescent="0.25">
      <c r="A1961" s="17" t="str">
        <f t="shared" si="31"/>
        <v>_</v>
      </c>
    </row>
    <row r="1962" spans="1:1" s="3" customFormat="1" ht="15" customHeight="1" x14ac:dyDescent="0.25">
      <c r="A1962" s="17" t="str">
        <f t="shared" si="31"/>
        <v>_</v>
      </c>
    </row>
    <row r="1963" spans="1:1" s="3" customFormat="1" ht="15" customHeight="1" x14ac:dyDescent="0.25">
      <c r="A1963" s="17" t="str">
        <f t="shared" si="31"/>
        <v>_</v>
      </c>
    </row>
    <row r="1964" spans="1:1" s="3" customFormat="1" ht="15" customHeight="1" x14ac:dyDescent="0.25">
      <c r="A1964" s="17" t="str">
        <f t="shared" si="31"/>
        <v>_</v>
      </c>
    </row>
    <row r="1965" spans="1:1" s="3" customFormat="1" ht="15" customHeight="1" x14ac:dyDescent="0.25">
      <c r="A1965" s="17" t="str">
        <f t="shared" si="31"/>
        <v>_</v>
      </c>
    </row>
    <row r="1966" spans="1:1" s="3" customFormat="1" ht="15" customHeight="1" x14ac:dyDescent="0.25">
      <c r="A1966" s="17" t="str">
        <f t="shared" si="31"/>
        <v>_</v>
      </c>
    </row>
    <row r="1967" spans="1:1" s="3" customFormat="1" ht="15" customHeight="1" x14ac:dyDescent="0.25">
      <c r="A1967" s="17" t="str">
        <f t="shared" si="31"/>
        <v>_</v>
      </c>
    </row>
    <row r="1968" spans="1:1" s="3" customFormat="1" ht="15" customHeight="1" x14ac:dyDescent="0.25">
      <c r="A1968" s="17" t="str">
        <f t="shared" si="31"/>
        <v>_</v>
      </c>
    </row>
    <row r="1969" spans="1:1" s="3" customFormat="1" ht="15" customHeight="1" x14ac:dyDescent="0.25">
      <c r="A1969" s="17" t="str">
        <f t="shared" si="31"/>
        <v>_</v>
      </c>
    </row>
    <row r="1970" spans="1:1" s="3" customFormat="1" ht="15" customHeight="1" x14ac:dyDescent="0.25">
      <c r="A1970" s="17" t="str">
        <f t="shared" si="31"/>
        <v>_</v>
      </c>
    </row>
    <row r="1971" spans="1:1" s="3" customFormat="1" ht="15" customHeight="1" x14ac:dyDescent="0.25">
      <c r="A1971" s="17" t="str">
        <f t="shared" si="31"/>
        <v>_</v>
      </c>
    </row>
    <row r="1972" spans="1:1" s="3" customFormat="1" ht="15" customHeight="1" x14ac:dyDescent="0.25">
      <c r="A1972" s="17" t="str">
        <f t="shared" si="31"/>
        <v>_</v>
      </c>
    </row>
    <row r="1973" spans="1:1" s="3" customFormat="1" ht="15" customHeight="1" x14ac:dyDescent="0.25">
      <c r="A1973" s="17" t="str">
        <f t="shared" si="31"/>
        <v>_</v>
      </c>
    </row>
    <row r="1974" spans="1:1" s="3" customFormat="1" ht="15" customHeight="1" x14ac:dyDescent="0.25">
      <c r="A1974" s="17" t="str">
        <f t="shared" si="31"/>
        <v>_</v>
      </c>
    </row>
    <row r="1975" spans="1:1" s="3" customFormat="1" ht="15" customHeight="1" x14ac:dyDescent="0.25">
      <c r="A1975" s="17" t="str">
        <f t="shared" si="31"/>
        <v>_</v>
      </c>
    </row>
    <row r="1976" spans="1:1" s="3" customFormat="1" ht="15" customHeight="1" x14ac:dyDescent="0.25">
      <c r="A1976" s="17" t="str">
        <f t="shared" si="31"/>
        <v>_</v>
      </c>
    </row>
    <row r="1977" spans="1:1" s="3" customFormat="1" ht="15" customHeight="1" x14ac:dyDescent="0.25">
      <c r="A1977" s="17" t="str">
        <f t="shared" si="31"/>
        <v>_</v>
      </c>
    </row>
    <row r="1978" spans="1:1" s="3" customFormat="1" ht="15" customHeight="1" x14ac:dyDescent="0.25">
      <c r="A1978" s="17" t="str">
        <f t="shared" si="31"/>
        <v>_</v>
      </c>
    </row>
    <row r="1979" spans="1:1" s="3" customFormat="1" ht="15" customHeight="1" x14ac:dyDescent="0.25">
      <c r="A1979" s="17" t="str">
        <f t="shared" si="31"/>
        <v>_</v>
      </c>
    </row>
    <row r="1980" spans="1:1" s="3" customFormat="1" ht="15" customHeight="1" x14ac:dyDescent="0.25">
      <c r="A1980" s="17" t="str">
        <f t="shared" si="31"/>
        <v>_</v>
      </c>
    </row>
    <row r="1981" spans="1:1" s="3" customFormat="1" ht="15" customHeight="1" x14ac:dyDescent="0.25">
      <c r="A1981" s="17" t="str">
        <f t="shared" si="31"/>
        <v>_</v>
      </c>
    </row>
    <row r="1982" spans="1:1" s="3" customFormat="1" ht="15" customHeight="1" x14ac:dyDescent="0.25">
      <c r="A1982" s="17" t="str">
        <f t="shared" si="31"/>
        <v>_</v>
      </c>
    </row>
    <row r="1983" spans="1:1" s="3" customFormat="1" ht="15" customHeight="1" x14ac:dyDescent="0.25">
      <c r="A1983" s="17" t="str">
        <f t="shared" si="31"/>
        <v>_</v>
      </c>
    </row>
    <row r="1984" spans="1:1" s="3" customFormat="1" ht="15" customHeight="1" x14ac:dyDescent="0.25">
      <c r="A1984" s="17" t="str">
        <f t="shared" si="31"/>
        <v>_</v>
      </c>
    </row>
    <row r="1985" spans="1:1" s="3" customFormat="1" ht="15" customHeight="1" x14ac:dyDescent="0.25">
      <c r="A1985" s="17" t="str">
        <f t="shared" si="31"/>
        <v>_</v>
      </c>
    </row>
    <row r="1986" spans="1:1" s="3" customFormat="1" ht="15" customHeight="1" x14ac:dyDescent="0.25">
      <c r="A1986" s="17" t="str">
        <f t="shared" ref="A1986:A2049" si="32">CONCATENATE(I1986,"_",G1986)</f>
        <v>_</v>
      </c>
    </row>
    <row r="1987" spans="1:1" s="3" customFormat="1" ht="15" customHeight="1" x14ac:dyDescent="0.25">
      <c r="A1987" s="17" t="str">
        <f t="shared" si="32"/>
        <v>_</v>
      </c>
    </row>
    <row r="1988" spans="1:1" s="3" customFormat="1" ht="15" customHeight="1" x14ac:dyDescent="0.25">
      <c r="A1988" s="17" t="str">
        <f t="shared" si="32"/>
        <v>_</v>
      </c>
    </row>
    <row r="1989" spans="1:1" s="3" customFormat="1" ht="15" customHeight="1" x14ac:dyDescent="0.25">
      <c r="A1989" s="17" t="str">
        <f t="shared" si="32"/>
        <v>_</v>
      </c>
    </row>
    <row r="1990" spans="1:1" s="3" customFormat="1" ht="15" customHeight="1" x14ac:dyDescent="0.25">
      <c r="A1990" s="17" t="str">
        <f t="shared" si="32"/>
        <v>_</v>
      </c>
    </row>
    <row r="1991" spans="1:1" s="3" customFormat="1" ht="15" customHeight="1" x14ac:dyDescent="0.25">
      <c r="A1991" s="17" t="str">
        <f t="shared" si="32"/>
        <v>_</v>
      </c>
    </row>
    <row r="1992" spans="1:1" s="3" customFormat="1" ht="15" customHeight="1" x14ac:dyDescent="0.25">
      <c r="A1992" s="17" t="str">
        <f t="shared" si="32"/>
        <v>_</v>
      </c>
    </row>
    <row r="1993" spans="1:1" s="3" customFormat="1" ht="15" customHeight="1" x14ac:dyDescent="0.25">
      <c r="A1993" s="17" t="str">
        <f t="shared" si="32"/>
        <v>_</v>
      </c>
    </row>
    <row r="1994" spans="1:1" s="3" customFormat="1" ht="15" customHeight="1" x14ac:dyDescent="0.25">
      <c r="A1994" s="17" t="str">
        <f t="shared" si="32"/>
        <v>_</v>
      </c>
    </row>
    <row r="1995" spans="1:1" s="3" customFormat="1" ht="15" customHeight="1" x14ac:dyDescent="0.25">
      <c r="A1995" s="17" t="str">
        <f t="shared" si="32"/>
        <v>_</v>
      </c>
    </row>
    <row r="1996" spans="1:1" s="3" customFormat="1" ht="15" customHeight="1" x14ac:dyDescent="0.25">
      <c r="A1996" s="17" t="str">
        <f t="shared" si="32"/>
        <v>_</v>
      </c>
    </row>
    <row r="1997" spans="1:1" s="3" customFormat="1" ht="15" customHeight="1" x14ac:dyDescent="0.25">
      <c r="A1997" s="17" t="str">
        <f t="shared" si="32"/>
        <v>_</v>
      </c>
    </row>
    <row r="1998" spans="1:1" s="3" customFormat="1" ht="15" customHeight="1" x14ac:dyDescent="0.25">
      <c r="A1998" s="17" t="str">
        <f t="shared" si="32"/>
        <v>_</v>
      </c>
    </row>
    <row r="1999" spans="1:1" s="3" customFormat="1" ht="15" customHeight="1" x14ac:dyDescent="0.25">
      <c r="A1999" s="17" t="str">
        <f t="shared" si="32"/>
        <v>_</v>
      </c>
    </row>
    <row r="2000" spans="1:1" s="3" customFormat="1" ht="15" customHeight="1" x14ac:dyDescent="0.25">
      <c r="A2000" s="17" t="str">
        <f t="shared" si="32"/>
        <v>_</v>
      </c>
    </row>
    <row r="2001" spans="1:1" s="3" customFormat="1" ht="15" customHeight="1" x14ac:dyDescent="0.25">
      <c r="A2001" s="17" t="str">
        <f t="shared" si="32"/>
        <v>_</v>
      </c>
    </row>
    <row r="2002" spans="1:1" s="3" customFormat="1" ht="15" customHeight="1" x14ac:dyDescent="0.25">
      <c r="A2002" s="17" t="str">
        <f t="shared" si="32"/>
        <v>_</v>
      </c>
    </row>
    <row r="2003" spans="1:1" s="3" customFormat="1" ht="15" customHeight="1" x14ac:dyDescent="0.25">
      <c r="A2003" s="17" t="str">
        <f t="shared" si="32"/>
        <v>_</v>
      </c>
    </row>
    <row r="2004" spans="1:1" s="3" customFormat="1" ht="15" customHeight="1" x14ac:dyDescent="0.25">
      <c r="A2004" s="17" t="str">
        <f t="shared" si="32"/>
        <v>_</v>
      </c>
    </row>
    <row r="2005" spans="1:1" s="3" customFormat="1" ht="15" customHeight="1" x14ac:dyDescent="0.25">
      <c r="A2005" s="17" t="str">
        <f t="shared" si="32"/>
        <v>_</v>
      </c>
    </row>
    <row r="2006" spans="1:1" s="3" customFormat="1" ht="15" customHeight="1" x14ac:dyDescent="0.25">
      <c r="A2006" s="17" t="str">
        <f t="shared" si="32"/>
        <v>_</v>
      </c>
    </row>
    <row r="2007" spans="1:1" s="3" customFormat="1" ht="15" customHeight="1" x14ac:dyDescent="0.25">
      <c r="A2007" s="17" t="str">
        <f t="shared" si="32"/>
        <v>_</v>
      </c>
    </row>
    <row r="2008" spans="1:1" s="3" customFormat="1" ht="15" customHeight="1" x14ac:dyDescent="0.25">
      <c r="A2008" s="17" t="str">
        <f t="shared" si="32"/>
        <v>_</v>
      </c>
    </row>
    <row r="2009" spans="1:1" s="3" customFormat="1" ht="15" customHeight="1" x14ac:dyDescent="0.25">
      <c r="A2009" s="17" t="str">
        <f t="shared" si="32"/>
        <v>_</v>
      </c>
    </row>
    <row r="2010" spans="1:1" s="3" customFormat="1" ht="15" customHeight="1" x14ac:dyDescent="0.25">
      <c r="A2010" s="17" t="str">
        <f t="shared" si="32"/>
        <v>_</v>
      </c>
    </row>
    <row r="2011" spans="1:1" s="3" customFormat="1" ht="15" customHeight="1" x14ac:dyDescent="0.25">
      <c r="A2011" s="17" t="str">
        <f t="shared" si="32"/>
        <v>_</v>
      </c>
    </row>
    <row r="2012" spans="1:1" s="3" customFormat="1" ht="15" customHeight="1" x14ac:dyDescent="0.25">
      <c r="A2012" s="17" t="str">
        <f t="shared" si="32"/>
        <v>_</v>
      </c>
    </row>
    <row r="2013" spans="1:1" s="3" customFormat="1" ht="15" customHeight="1" x14ac:dyDescent="0.25">
      <c r="A2013" s="17" t="str">
        <f t="shared" si="32"/>
        <v>_</v>
      </c>
    </row>
    <row r="2014" spans="1:1" s="3" customFormat="1" ht="15" customHeight="1" x14ac:dyDescent="0.25">
      <c r="A2014" s="17" t="str">
        <f t="shared" si="32"/>
        <v>_</v>
      </c>
    </row>
    <row r="2015" spans="1:1" s="3" customFormat="1" ht="15" customHeight="1" x14ac:dyDescent="0.25">
      <c r="A2015" s="17" t="str">
        <f t="shared" si="32"/>
        <v>_</v>
      </c>
    </row>
    <row r="2016" spans="1:1" s="3" customFormat="1" ht="15" customHeight="1" x14ac:dyDescent="0.25">
      <c r="A2016" s="17" t="str">
        <f t="shared" si="32"/>
        <v>_</v>
      </c>
    </row>
    <row r="2017" spans="1:1" s="3" customFormat="1" ht="15" customHeight="1" x14ac:dyDescent="0.25">
      <c r="A2017" s="17" t="str">
        <f t="shared" si="32"/>
        <v>_</v>
      </c>
    </row>
    <row r="2018" spans="1:1" s="3" customFormat="1" ht="15" customHeight="1" x14ac:dyDescent="0.25">
      <c r="A2018" s="17" t="str">
        <f t="shared" si="32"/>
        <v>_</v>
      </c>
    </row>
    <row r="2019" spans="1:1" s="3" customFormat="1" ht="15" customHeight="1" x14ac:dyDescent="0.25">
      <c r="A2019" s="17" t="str">
        <f t="shared" si="32"/>
        <v>_</v>
      </c>
    </row>
    <row r="2020" spans="1:1" s="3" customFormat="1" ht="15" customHeight="1" x14ac:dyDescent="0.25">
      <c r="A2020" s="17" t="str">
        <f t="shared" si="32"/>
        <v>_</v>
      </c>
    </row>
    <row r="2021" spans="1:1" s="3" customFormat="1" ht="15" customHeight="1" x14ac:dyDescent="0.25">
      <c r="A2021" s="17" t="str">
        <f t="shared" si="32"/>
        <v>_</v>
      </c>
    </row>
    <row r="2022" spans="1:1" s="3" customFormat="1" ht="15" customHeight="1" x14ac:dyDescent="0.25">
      <c r="A2022" s="17" t="str">
        <f t="shared" si="32"/>
        <v>_</v>
      </c>
    </row>
    <row r="2023" spans="1:1" s="3" customFormat="1" ht="15" customHeight="1" x14ac:dyDescent="0.25">
      <c r="A2023" s="17" t="str">
        <f t="shared" si="32"/>
        <v>_</v>
      </c>
    </row>
    <row r="2024" spans="1:1" s="3" customFormat="1" ht="15" customHeight="1" x14ac:dyDescent="0.25">
      <c r="A2024" s="17" t="str">
        <f t="shared" si="32"/>
        <v>_</v>
      </c>
    </row>
    <row r="2025" spans="1:1" s="3" customFormat="1" ht="15" customHeight="1" x14ac:dyDescent="0.25">
      <c r="A2025" s="17" t="str">
        <f t="shared" si="32"/>
        <v>_</v>
      </c>
    </row>
    <row r="2026" spans="1:1" s="3" customFormat="1" ht="15" customHeight="1" x14ac:dyDescent="0.25">
      <c r="A2026" s="17" t="str">
        <f t="shared" si="32"/>
        <v>_</v>
      </c>
    </row>
    <row r="2027" spans="1:1" s="3" customFormat="1" ht="15" customHeight="1" x14ac:dyDescent="0.25">
      <c r="A2027" s="17" t="str">
        <f t="shared" si="32"/>
        <v>_</v>
      </c>
    </row>
    <row r="2028" spans="1:1" s="3" customFormat="1" ht="15" customHeight="1" x14ac:dyDescent="0.25">
      <c r="A2028" s="17" t="str">
        <f t="shared" si="32"/>
        <v>_</v>
      </c>
    </row>
    <row r="2029" spans="1:1" s="3" customFormat="1" ht="15" customHeight="1" x14ac:dyDescent="0.25">
      <c r="A2029" s="17" t="str">
        <f t="shared" si="32"/>
        <v>_</v>
      </c>
    </row>
    <row r="2030" spans="1:1" s="3" customFormat="1" ht="15" customHeight="1" x14ac:dyDescent="0.25">
      <c r="A2030" s="17" t="str">
        <f t="shared" si="32"/>
        <v>_</v>
      </c>
    </row>
    <row r="2031" spans="1:1" s="3" customFormat="1" ht="15" customHeight="1" x14ac:dyDescent="0.25">
      <c r="A2031" s="17" t="str">
        <f t="shared" si="32"/>
        <v>_</v>
      </c>
    </row>
    <row r="2032" spans="1:1" s="3" customFormat="1" ht="15" customHeight="1" x14ac:dyDescent="0.25">
      <c r="A2032" s="17" t="str">
        <f t="shared" si="32"/>
        <v>_</v>
      </c>
    </row>
    <row r="2033" spans="1:1" s="3" customFormat="1" ht="15" customHeight="1" x14ac:dyDescent="0.25">
      <c r="A2033" s="17" t="str">
        <f t="shared" si="32"/>
        <v>_</v>
      </c>
    </row>
    <row r="2034" spans="1:1" s="3" customFormat="1" ht="15" customHeight="1" x14ac:dyDescent="0.25">
      <c r="A2034" s="17" t="str">
        <f t="shared" si="32"/>
        <v>_</v>
      </c>
    </row>
    <row r="2035" spans="1:1" s="3" customFormat="1" ht="15" customHeight="1" x14ac:dyDescent="0.25">
      <c r="A2035" s="17" t="str">
        <f t="shared" si="32"/>
        <v>_</v>
      </c>
    </row>
    <row r="2036" spans="1:1" s="3" customFormat="1" ht="15" customHeight="1" x14ac:dyDescent="0.25">
      <c r="A2036" s="17" t="str">
        <f t="shared" si="32"/>
        <v>_</v>
      </c>
    </row>
    <row r="2037" spans="1:1" s="3" customFormat="1" ht="15" customHeight="1" x14ac:dyDescent="0.25">
      <c r="A2037" s="17" t="str">
        <f t="shared" si="32"/>
        <v>_</v>
      </c>
    </row>
    <row r="2038" spans="1:1" s="3" customFormat="1" ht="15" customHeight="1" x14ac:dyDescent="0.25">
      <c r="A2038" s="17" t="str">
        <f t="shared" si="32"/>
        <v>_</v>
      </c>
    </row>
    <row r="2039" spans="1:1" s="3" customFormat="1" ht="15" customHeight="1" x14ac:dyDescent="0.25">
      <c r="A2039" s="17" t="str">
        <f t="shared" si="32"/>
        <v>_</v>
      </c>
    </row>
    <row r="2040" spans="1:1" s="3" customFormat="1" ht="15" customHeight="1" x14ac:dyDescent="0.25">
      <c r="A2040" s="17" t="str">
        <f t="shared" si="32"/>
        <v>_</v>
      </c>
    </row>
    <row r="2041" spans="1:1" s="3" customFormat="1" ht="15" customHeight="1" x14ac:dyDescent="0.25">
      <c r="A2041" s="17" t="str">
        <f t="shared" si="32"/>
        <v>_</v>
      </c>
    </row>
    <row r="2042" spans="1:1" s="3" customFormat="1" ht="15" customHeight="1" x14ac:dyDescent="0.25">
      <c r="A2042" s="17" t="str">
        <f t="shared" si="32"/>
        <v>_</v>
      </c>
    </row>
    <row r="2043" spans="1:1" s="3" customFormat="1" ht="15" customHeight="1" x14ac:dyDescent="0.25">
      <c r="A2043" s="17" t="str">
        <f t="shared" si="32"/>
        <v>_</v>
      </c>
    </row>
    <row r="2044" spans="1:1" s="3" customFormat="1" ht="15" customHeight="1" x14ac:dyDescent="0.25">
      <c r="A2044" s="17" t="str">
        <f t="shared" si="32"/>
        <v>_</v>
      </c>
    </row>
    <row r="2045" spans="1:1" s="3" customFormat="1" ht="15" customHeight="1" x14ac:dyDescent="0.25">
      <c r="A2045" s="17" t="str">
        <f t="shared" si="32"/>
        <v>_</v>
      </c>
    </row>
    <row r="2046" spans="1:1" s="3" customFormat="1" ht="15" customHeight="1" x14ac:dyDescent="0.25">
      <c r="A2046" s="17" t="str">
        <f t="shared" si="32"/>
        <v>_</v>
      </c>
    </row>
    <row r="2047" spans="1:1" s="3" customFormat="1" ht="15" customHeight="1" x14ac:dyDescent="0.25">
      <c r="A2047" s="17" t="str">
        <f t="shared" si="32"/>
        <v>_</v>
      </c>
    </row>
    <row r="2048" spans="1:1" s="3" customFormat="1" ht="15" customHeight="1" x14ac:dyDescent="0.25">
      <c r="A2048" s="17" t="str">
        <f t="shared" si="32"/>
        <v>_</v>
      </c>
    </row>
    <row r="2049" spans="1:1" s="3" customFormat="1" ht="15" customHeight="1" x14ac:dyDescent="0.25">
      <c r="A2049" s="17" t="str">
        <f t="shared" si="32"/>
        <v>_</v>
      </c>
    </row>
    <row r="2050" spans="1:1" s="3" customFormat="1" ht="15" customHeight="1" x14ac:dyDescent="0.25">
      <c r="A2050" s="17" t="str">
        <f t="shared" ref="A2050:A2113" si="33">CONCATENATE(I2050,"_",G2050)</f>
        <v>_</v>
      </c>
    </row>
    <row r="2051" spans="1:1" s="3" customFormat="1" ht="15" customHeight="1" x14ac:dyDescent="0.25">
      <c r="A2051" s="17" t="str">
        <f t="shared" si="33"/>
        <v>_</v>
      </c>
    </row>
    <row r="2052" spans="1:1" s="3" customFormat="1" ht="15" customHeight="1" x14ac:dyDescent="0.25">
      <c r="A2052" s="17" t="str">
        <f t="shared" si="33"/>
        <v>_</v>
      </c>
    </row>
    <row r="2053" spans="1:1" s="3" customFormat="1" ht="15" customHeight="1" x14ac:dyDescent="0.25">
      <c r="A2053" s="17" t="str">
        <f t="shared" si="33"/>
        <v>_</v>
      </c>
    </row>
    <row r="2054" spans="1:1" s="3" customFormat="1" ht="15" customHeight="1" x14ac:dyDescent="0.25">
      <c r="A2054" s="17" t="str">
        <f t="shared" si="33"/>
        <v>_</v>
      </c>
    </row>
    <row r="2055" spans="1:1" s="3" customFormat="1" ht="15" customHeight="1" x14ac:dyDescent="0.25">
      <c r="A2055" s="17" t="str">
        <f t="shared" si="33"/>
        <v>_</v>
      </c>
    </row>
    <row r="2056" spans="1:1" s="3" customFormat="1" ht="15" customHeight="1" x14ac:dyDescent="0.25">
      <c r="A2056" s="17" t="str">
        <f t="shared" si="33"/>
        <v>_</v>
      </c>
    </row>
    <row r="2057" spans="1:1" s="3" customFormat="1" ht="15" customHeight="1" x14ac:dyDescent="0.25">
      <c r="A2057" s="17" t="str">
        <f t="shared" si="33"/>
        <v>_</v>
      </c>
    </row>
    <row r="2058" spans="1:1" s="3" customFormat="1" ht="15" customHeight="1" x14ac:dyDescent="0.25">
      <c r="A2058" s="17" t="str">
        <f t="shared" si="33"/>
        <v>_</v>
      </c>
    </row>
    <row r="2059" spans="1:1" s="3" customFormat="1" ht="15" customHeight="1" x14ac:dyDescent="0.25">
      <c r="A2059" s="17" t="str">
        <f t="shared" si="33"/>
        <v>_</v>
      </c>
    </row>
    <row r="2060" spans="1:1" s="3" customFormat="1" ht="15" customHeight="1" x14ac:dyDescent="0.25">
      <c r="A2060" s="17" t="str">
        <f t="shared" si="33"/>
        <v>_</v>
      </c>
    </row>
    <row r="2061" spans="1:1" s="3" customFormat="1" ht="15" customHeight="1" x14ac:dyDescent="0.25">
      <c r="A2061" s="17" t="str">
        <f t="shared" si="33"/>
        <v>_</v>
      </c>
    </row>
    <row r="2062" spans="1:1" s="3" customFormat="1" ht="15" customHeight="1" x14ac:dyDescent="0.25">
      <c r="A2062" s="17" t="str">
        <f t="shared" si="33"/>
        <v>_</v>
      </c>
    </row>
    <row r="2063" spans="1:1" s="3" customFormat="1" ht="15" customHeight="1" x14ac:dyDescent="0.25">
      <c r="A2063" s="17" t="str">
        <f t="shared" si="33"/>
        <v>_</v>
      </c>
    </row>
    <row r="2064" spans="1:1" s="3" customFormat="1" ht="15" customHeight="1" x14ac:dyDescent="0.25">
      <c r="A2064" s="17" t="str">
        <f t="shared" si="33"/>
        <v>_</v>
      </c>
    </row>
    <row r="2065" spans="1:1" s="3" customFormat="1" ht="15" customHeight="1" x14ac:dyDescent="0.25">
      <c r="A2065" s="17" t="str">
        <f t="shared" si="33"/>
        <v>_</v>
      </c>
    </row>
    <row r="2066" spans="1:1" s="3" customFormat="1" ht="15" customHeight="1" x14ac:dyDescent="0.25">
      <c r="A2066" s="17" t="str">
        <f t="shared" si="33"/>
        <v>_</v>
      </c>
    </row>
    <row r="2067" spans="1:1" s="3" customFormat="1" ht="15" customHeight="1" x14ac:dyDescent="0.25">
      <c r="A2067" s="17" t="str">
        <f t="shared" si="33"/>
        <v>_</v>
      </c>
    </row>
    <row r="2068" spans="1:1" s="3" customFormat="1" ht="15" customHeight="1" x14ac:dyDescent="0.25">
      <c r="A2068" s="17" t="str">
        <f t="shared" si="33"/>
        <v>_</v>
      </c>
    </row>
    <row r="2069" spans="1:1" s="3" customFormat="1" ht="15" customHeight="1" x14ac:dyDescent="0.25">
      <c r="A2069" s="17" t="str">
        <f t="shared" si="33"/>
        <v>_</v>
      </c>
    </row>
    <row r="2070" spans="1:1" s="3" customFormat="1" ht="15" customHeight="1" x14ac:dyDescent="0.25">
      <c r="A2070" s="17" t="str">
        <f t="shared" si="33"/>
        <v>_</v>
      </c>
    </row>
    <row r="2071" spans="1:1" s="3" customFormat="1" ht="15" customHeight="1" x14ac:dyDescent="0.25">
      <c r="A2071" s="17" t="str">
        <f t="shared" si="33"/>
        <v>_</v>
      </c>
    </row>
    <row r="2072" spans="1:1" s="3" customFormat="1" ht="15" customHeight="1" x14ac:dyDescent="0.25">
      <c r="A2072" s="17" t="str">
        <f t="shared" si="33"/>
        <v>_</v>
      </c>
    </row>
    <row r="2073" spans="1:1" s="3" customFormat="1" ht="15" customHeight="1" x14ac:dyDescent="0.25">
      <c r="A2073" s="17" t="str">
        <f t="shared" si="33"/>
        <v>_</v>
      </c>
    </row>
    <row r="2074" spans="1:1" s="3" customFormat="1" ht="15" customHeight="1" x14ac:dyDescent="0.25">
      <c r="A2074" s="17" t="str">
        <f t="shared" si="33"/>
        <v>_</v>
      </c>
    </row>
    <row r="2075" spans="1:1" s="3" customFormat="1" ht="15" customHeight="1" x14ac:dyDescent="0.25">
      <c r="A2075" s="17" t="str">
        <f t="shared" si="33"/>
        <v>_</v>
      </c>
    </row>
    <row r="2076" spans="1:1" s="3" customFormat="1" ht="15" customHeight="1" x14ac:dyDescent="0.25">
      <c r="A2076" s="17" t="str">
        <f t="shared" si="33"/>
        <v>_</v>
      </c>
    </row>
    <row r="2077" spans="1:1" s="3" customFormat="1" ht="15" customHeight="1" x14ac:dyDescent="0.25">
      <c r="A2077" s="17" t="str">
        <f t="shared" si="33"/>
        <v>_</v>
      </c>
    </row>
    <row r="2078" spans="1:1" s="3" customFormat="1" ht="15" customHeight="1" x14ac:dyDescent="0.25">
      <c r="A2078" s="17" t="str">
        <f t="shared" si="33"/>
        <v>_</v>
      </c>
    </row>
    <row r="2079" spans="1:1" s="3" customFormat="1" ht="15" customHeight="1" x14ac:dyDescent="0.25">
      <c r="A2079" s="17" t="str">
        <f t="shared" si="33"/>
        <v>_</v>
      </c>
    </row>
    <row r="2080" spans="1:1" s="3" customFormat="1" ht="15" customHeight="1" x14ac:dyDescent="0.25">
      <c r="A2080" s="17" t="str">
        <f t="shared" si="33"/>
        <v>_</v>
      </c>
    </row>
    <row r="2081" spans="1:1" s="3" customFormat="1" ht="15" customHeight="1" x14ac:dyDescent="0.25">
      <c r="A2081" s="17" t="str">
        <f t="shared" si="33"/>
        <v>_</v>
      </c>
    </row>
    <row r="2082" spans="1:1" s="3" customFormat="1" ht="15" customHeight="1" x14ac:dyDescent="0.25">
      <c r="A2082" s="17" t="str">
        <f t="shared" si="33"/>
        <v>_</v>
      </c>
    </row>
    <row r="2083" spans="1:1" s="3" customFormat="1" ht="15" customHeight="1" x14ac:dyDescent="0.25">
      <c r="A2083" s="17" t="str">
        <f t="shared" si="33"/>
        <v>_</v>
      </c>
    </row>
    <row r="2084" spans="1:1" s="3" customFormat="1" ht="15" customHeight="1" x14ac:dyDescent="0.25">
      <c r="A2084" s="17" t="str">
        <f t="shared" si="33"/>
        <v>_</v>
      </c>
    </row>
    <row r="2085" spans="1:1" s="3" customFormat="1" ht="15" customHeight="1" x14ac:dyDescent="0.25">
      <c r="A2085" s="17" t="str">
        <f t="shared" si="33"/>
        <v>_</v>
      </c>
    </row>
    <row r="2086" spans="1:1" s="3" customFormat="1" ht="15" customHeight="1" x14ac:dyDescent="0.25">
      <c r="A2086" s="17" t="str">
        <f t="shared" si="33"/>
        <v>_</v>
      </c>
    </row>
    <row r="2087" spans="1:1" s="3" customFormat="1" ht="15" customHeight="1" x14ac:dyDescent="0.25">
      <c r="A2087" s="17" t="str">
        <f t="shared" si="33"/>
        <v>_</v>
      </c>
    </row>
    <row r="2088" spans="1:1" s="3" customFormat="1" ht="15" customHeight="1" x14ac:dyDescent="0.25">
      <c r="A2088" s="17" t="str">
        <f t="shared" si="33"/>
        <v>_</v>
      </c>
    </row>
    <row r="2089" spans="1:1" s="3" customFormat="1" ht="15" customHeight="1" x14ac:dyDescent="0.25">
      <c r="A2089" s="17" t="str">
        <f t="shared" si="33"/>
        <v>_</v>
      </c>
    </row>
    <row r="2090" spans="1:1" s="3" customFormat="1" ht="15" customHeight="1" x14ac:dyDescent="0.25">
      <c r="A2090" s="17" t="str">
        <f t="shared" si="33"/>
        <v>_</v>
      </c>
    </row>
    <row r="2091" spans="1:1" s="3" customFormat="1" ht="15" customHeight="1" x14ac:dyDescent="0.25">
      <c r="A2091" s="17" t="str">
        <f t="shared" si="33"/>
        <v>_</v>
      </c>
    </row>
    <row r="2092" spans="1:1" s="3" customFormat="1" ht="15" customHeight="1" x14ac:dyDescent="0.25">
      <c r="A2092" s="17" t="str">
        <f t="shared" si="33"/>
        <v>_</v>
      </c>
    </row>
    <row r="2093" spans="1:1" s="3" customFormat="1" ht="15" customHeight="1" x14ac:dyDescent="0.25">
      <c r="A2093" s="17" t="str">
        <f t="shared" si="33"/>
        <v>_</v>
      </c>
    </row>
    <row r="2094" spans="1:1" s="3" customFormat="1" ht="15" customHeight="1" x14ac:dyDescent="0.25">
      <c r="A2094" s="17" t="str">
        <f t="shared" si="33"/>
        <v>_</v>
      </c>
    </row>
    <row r="2095" spans="1:1" s="3" customFormat="1" ht="15" customHeight="1" x14ac:dyDescent="0.25">
      <c r="A2095" s="17" t="str">
        <f t="shared" si="33"/>
        <v>_</v>
      </c>
    </row>
    <row r="2096" spans="1:1" s="3" customFormat="1" ht="15" customHeight="1" x14ac:dyDescent="0.25">
      <c r="A2096" s="17" t="str">
        <f t="shared" si="33"/>
        <v>_</v>
      </c>
    </row>
    <row r="2097" spans="1:1" s="3" customFormat="1" ht="15" customHeight="1" x14ac:dyDescent="0.25">
      <c r="A2097" s="17" t="str">
        <f t="shared" si="33"/>
        <v>_</v>
      </c>
    </row>
    <row r="2098" spans="1:1" s="3" customFormat="1" ht="15" customHeight="1" x14ac:dyDescent="0.25">
      <c r="A2098" s="17" t="str">
        <f t="shared" si="33"/>
        <v>_</v>
      </c>
    </row>
    <row r="2099" spans="1:1" s="3" customFormat="1" ht="15" customHeight="1" x14ac:dyDescent="0.25">
      <c r="A2099" s="17" t="str">
        <f t="shared" si="33"/>
        <v>_</v>
      </c>
    </row>
    <row r="2100" spans="1:1" s="3" customFormat="1" ht="15" customHeight="1" x14ac:dyDescent="0.25">
      <c r="A2100" s="17" t="str">
        <f t="shared" si="33"/>
        <v>_</v>
      </c>
    </row>
    <row r="2101" spans="1:1" s="3" customFormat="1" ht="15" customHeight="1" x14ac:dyDescent="0.25">
      <c r="A2101" s="17" t="str">
        <f t="shared" si="33"/>
        <v>_</v>
      </c>
    </row>
    <row r="2102" spans="1:1" s="3" customFormat="1" ht="15" customHeight="1" x14ac:dyDescent="0.25">
      <c r="A2102" s="17" t="str">
        <f t="shared" si="33"/>
        <v>_</v>
      </c>
    </row>
    <row r="2103" spans="1:1" s="3" customFormat="1" ht="15" customHeight="1" x14ac:dyDescent="0.25">
      <c r="A2103" s="17" t="str">
        <f t="shared" si="33"/>
        <v>_</v>
      </c>
    </row>
    <row r="2104" spans="1:1" s="3" customFormat="1" ht="15" customHeight="1" x14ac:dyDescent="0.25">
      <c r="A2104" s="17" t="str">
        <f t="shared" si="33"/>
        <v>_</v>
      </c>
    </row>
    <row r="2105" spans="1:1" s="3" customFormat="1" ht="15" customHeight="1" x14ac:dyDescent="0.25">
      <c r="A2105" s="17" t="str">
        <f t="shared" si="33"/>
        <v>_</v>
      </c>
    </row>
    <row r="2106" spans="1:1" s="3" customFormat="1" ht="15" customHeight="1" x14ac:dyDescent="0.25">
      <c r="A2106" s="17" t="str">
        <f t="shared" si="33"/>
        <v>_</v>
      </c>
    </row>
    <row r="2107" spans="1:1" s="3" customFormat="1" ht="15" customHeight="1" x14ac:dyDescent="0.25">
      <c r="A2107" s="17" t="str">
        <f t="shared" si="33"/>
        <v>_</v>
      </c>
    </row>
    <row r="2108" spans="1:1" s="3" customFormat="1" ht="15" customHeight="1" x14ac:dyDescent="0.25">
      <c r="A2108" s="17" t="str">
        <f t="shared" si="33"/>
        <v>_</v>
      </c>
    </row>
    <row r="2109" spans="1:1" s="3" customFormat="1" ht="15" customHeight="1" x14ac:dyDescent="0.25">
      <c r="A2109" s="17" t="str">
        <f t="shared" si="33"/>
        <v>_</v>
      </c>
    </row>
    <row r="2110" spans="1:1" s="3" customFormat="1" ht="15" customHeight="1" x14ac:dyDescent="0.25">
      <c r="A2110" s="17" t="str">
        <f t="shared" si="33"/>
        <v>_</v>
      </c>
    </row>
    <row r="2111" spans="1:1" s="3" customFormat="1" ht="15" customHeight="1" x14ac:dyDescent="0.25">
      <c r="A2111" s="17" t="str">
        <f t="shared" si="33"/>
        <v>_</v>
      </c>
    </row>
    <row r="2112" spans="1:1" s="3" customFormat="1" ht="15" customHeight="1" x14ac:dyDescent="0.25">
      <c r="A2112" s="17" t="str">
        <f t="shared" si="33"/>
        <v>_</v>
      </c>
    </row>
    <row r="2113" spans="1:1" s="3" customFormat="1" ht="15" customHeight="1" x14ac:dyDescent="0.25">
      <c r="A2113" s="17" t="str">
        <f t="shared" si="33"/>
        <v>_</v>
      </c>
    </row>
    <row r="2114" spans="1:1" s="3" customFormat="1" ht="15" customHeight="1" x14ac:dyDescent="0.25">
      <c r="A2114" s="17" t="str">
        <f t="shared" ref="A2114:A2177" si="34">CONCATENATE(I2114,"_",G2114)</f>
        <v>_</v>
      </c>
    </row>
    <row r="2115" spans="1:1" s="3" customFormat="1" ht="15" customHeight="1" x14ac:dyDescent="0.25">
      <c r="A2115" s="17" t="str">
        <f t="shared" si="34"/>
        <v>_</v>
      </c>
    </row>
    <row r="2116" spans="1:1" s="3" customFormat="1" ht="15" customHeight="1" x14ac:dyDescent="0.25">
      <c r="A2116" s="17" t="str">
        <f t="shared" si="34"/>
        <v>_</v>
      </c>
    </row>
    <row r="2117" spans="1:1" s="3" customFormat="1" ht="15" customHeight="1" x14ac:dyDescent="0.25">
      <c r="A2117" s="17" t="str">
        <f t="shared" si="34"/>
        <v>_</v>
      </c>
    </row>
    <row r="2118" spans="1:1" s="3" customFormat="1" ht="15" customHeight="1" x14ac:dyDescent="0.25">
      <c r="A2118" s="17" t="str">
        <f t="shared" si="34"/>
        <v>_</v>
      </c>
    </row>
    <row r="2119" spans="1:1" s="3" customFormat="1" ht="15" customHeight="1" x14ac:dyDescent="0.25">
      <c r="A2119" s="17" t="str">
        <f t="shared" si="34"/>
        <v>_</v>
      </c>
    </row>
    <row r="2120" spans="1:1" s="3" customFormat="1" ht="15" customHeight="1" x14ac:dyDescent="0.25">
      <c r="A2120" s="17" t="str">
        <f t="shared" si="34"/>
        <v>_</v>
      </c>
    </row>
    <row r="2121" spans="1:1" s="3" customFormat="1" ht="15" customHeight="1" x14ac:dyDescent="0.25">
      <c r="A2121" s="17" t="str">
        <f t="shared" si="34"/>
        <v>_</v>
      </c>
    </row>
    <row r="2122" spans="1:1" s="3" customFormat="1" ht="15" customHeight="1" x14ac:dyDescent="0.25">
      <c r="A2122" s="17" t="str">
        <f t="shared" si="34"/>
        <v>_</v>
      </c>
    </row>
    <row r="2123" spans="1:1" s="3" customFormat="1" ht="15" customHeight="1" x14ac:dyDescent="0.25">
      <c r="A2123" s="17" t="str">
        <f t="shared" si="34"/>
        <v>_</v>
      </c>
    </row>
    <row r="2124" spans="1:1" s="3" customFormat="1" ht="15" customHeight="1" x14ac:dyDescent="0.25">
      <c r="A2124" s="17" t="str">
        <f t="shared" si="34"/>
        <v>_</v>
      </c>
    </row>
    <row r="2125" spans="1:1" s="3" customFormat="1" ht="15" customHeight="1" x14ac:dyDescent="0.25">
      <c r="A2125" s="17" t="str">
        <f t="shared" si="34"/>
        <v>_</v>
      </c>
    </row>
    <row r="2126" spans="1:1" s="3" customFormat="1" ht="15" customHeight="1" x14ac:dyDescent="0.25">
      <c r="A2126" s="17" t="str">
        <f t="shared" si="34"/>
        <v>_</v>
      </c>
    </row>
    <row r="2127" spans="1:1" s="3" customFormat="1" ht="15" customHeight="1" x14ac:dyDescent="0.25">
      <c r="A2127" s="17" t="str">
        <f t="shared" si="34"/>
        <v>_</v>
      </c>
    </row>
    <row r="2128" spans="1:1" s="3" customFormat="1" ht="15" customHeight="1" x14ac:dyDescent="0.25">
      <c r="A2128" s="17" t="str">
        <f t="shared" si="34"/>
        <v>_</v>
      </c>
    </row>
    <row r="2129" spans="1:1" s="3" customFormat="1" ht="15" customHeight="1" x14ac:dyDescent="0.25">
      <c r="A2129" s="17" t="str">
        <f t="shared" si="34"/>
        <v>_</v>
      </c>
    </row>
    <row r="2130" spans="1:1" s="3" customFormat="1" ht="15" customHeight="1" x14ac:dyDescent="0.25">
      <c r="A2130" s="17" t="str">
        <f t="shared" si="34"/>
        <v>_</v>
      </c>
    </row>
    <row r="2131" spans="1:1" s="3" customFormat="1" ht="15" customHeight="1" x14ac:dyDescent="0.25">
      <c r="A2131" s="17" t="str">
        <f t="shared" si="34"/>
        <v>_</v>
      </c>
    </row>
    <row r="2132" spans="1:1" s="3" customFormat="1" ht="15" customHeight="1" x14ac:dyDescent="0.25">
      <c r="A2132" s="17" t="str">
        <f t="shared" si="34"/>
        <v>_</v>
      </c>
    </row>
    <row r="2133" spans="1:1" s="3" customFormat="1" ht="15" customHeight="1" x14ac:dyDescent="0.25">
      <c r="A2133" s="17" t="str">
        <f t="shared" si="34"/>
        <v>_</v>
      </c>
    </row>
    <row r="2134" spans="1:1" s="3" customFormat="1" ht="15" customHeight="1" x14ac:dyDescent="0.25">
      <c r="A2134" s="17" t="str">
        <f t="shared" si="34"/>
        <v>_</v>
      </c>
    </row>
    <row r="2135" spans="1:1" s="3" customFormat="1" ht="15" customHeight="1" x14ac:dyDescent="0.25">
      <c r="A2135" s="17" t="str">
        <f t="shared" si="34"/>
        <v>_</v>
      </c>
    </row>
    <row r="2136" spans="1:1" s="3" customFormat="1" ht="15" customHeight="1" x14ac:dyDescent="0.25">
      <c r="A2136" s="17" t="str">
        <f t="shared" si="34"/>
        <v>_</v>
      </c>
    </row>
    <row r="2137" spans="1:1" s="3" customFormat="1" ht="15" customHeight="1" x14ac:dyDescent="0.25">
      <c r="A2137" s="17" t="str">
        <f t="shared" si="34"/>
        <v>_</v>
      </c>
    </row>
    <row r="2138" spans="1:1" s="3" customFormat="1" ht="15" customHeight="1" x14ac:dyDescent="0.25">
      <c r="A2138" s="17" t="str">
        <f t="shared" si="34"/>
        <v>_</v>
      </c>
    </row>
    <row r="2139" spans="1:1" s="3" customFormat="1" ht="15" customHeight="1" x14ac:dyDescent="0.25">
      <c r="A2139" s="17" t="str">
        <f t="shared" si="34"/>
        <v>_</v>
      </c>
    </row>
    <row r="2140" spans="1:1" s="3" customFormat="1" ht="15" customHeight="1" x14ac:dyDescent="0.25">
      <c r="A2140" s="17" t="str">
        <f t="shared" si="34"/>
        <v>_</v>
      </c>
    </row>
    <row r="2141" spans="1:1" s="3" customFormat="1" ht="15" customHeight="1" x14ac:dyDescent="0.25">
      <c r="A2141" s="17" t="str">
        <f t="shared" si="34"/>
        <v>_</v>
      </c>
    </row>
    <row r="2142" spans="1:1" s="3" customFormat="1" ht="15" customHeight="1" x14ac:dyDescent="0.25">
      <c r="A2142" s="17" t="str">
        <f t="shared" si="34"/>
        <v>_</v>
      </c>
    </row>
    <row r="2143" spans="1:1" s="3" customFormat="1" ht="15" customHeight="1" x14ac:dyDescent="0.25">
      <c r="A2143" s="17" t="str">
        <f t="shared" si="34"/>
        <v>_</v>
      </c>
    </row>
    <row r="2144" spans="1:1" s="3" customFormat="1" ht="15" customHeight="1" x14ac:dyDescent="0.25">
      <c r="A2144" s="17" t="str">
        <f t="shared" si="34"/>
        <v>_</v>
      </c>
    </row>
    <row r="2145" spans="1:1" s="3" customFormat="1" ht="15" customHeight="1" x14ac:dyDescent="0.25">
      <c r="A2145" s="17" t="str">
        <f t="shared" si="34"/>
        <v>_</v>
      </c>
    </row>
    <row r="2146" spans="1:1" s="3" customFormat="1" ht="15" customHeight="1" x14ac:dyDescent="0.25">
      <c r="A2146" s="17" t="str">
        <f t="shared" si="34"/>
        <v>_</v>
      </c>
    </row>
    <row r="2147" spans="1:1" s="3" customFormat="1" ht="15" customHeight="1" x14ac:dyDescent="0.25">
      <c r="A2147" s="17" t="str">
        <f t="shared" si="34"/>
        <v>_</v>
      </c>
    </row>
    <row r="2148" spans="1:1" s="3" customFormat="1" ht="15" customHeight="1" x14ac:dyDescent="0.25">
      <c r="A2148" s="17" t="str">
        <f t="shared" si="34"/>
        <v>_</v>
      </c>
    </row>
    <row r="2149" spans="1:1" s="3" customFormat="1" ht="15" customHeight="1" x14ac:dyDescent="0.25">
      <c r="A2149" s="17" t="str">
        <f t="shared" si="34"/>
        <v>_</v>
      </c>
    </row>
    <row r="2150" spans="1:1" s="3" customFormat="1" ht="15" customHeight="1" x14ac:dyDescent="0.25">
      <c r="A2150" s="17" t="str">
        <f t="shared" si="34"/>
        <v>_</v>
      </c>
    </row>
    <row r="2151" spans="1:1" s="3" customFormat="1" ht="15" customHeight="1" x14ac:dyDescent="0.25">
      <c r="A2151" s="17" t="str">
        <f t="shared" si="34"/>
        <v>_</v>
      </c>
    </row>
    <row r="2152" spans="1:1" s="3" customFormat="1" ht="15" customHeight="1" x14ac:dyDescent="0.25">
      <c r="A2152" s="17" t="str">
        <f t="shared" si="34"/>
        <v>_</v>
      </c>
    </row>
    <row r="2153" spans="1:1" s="3" customFormat="1" ht="15" customHeight="1" x14ac:dyDescent="0.25">
      <c r="A2153" s="17" t="str">
        <f t="shared" si="34"/>
        <v>_</v>
      </c>
    </row>
    <row r="2154" spans="1:1" s="3" customFormat="1" ht="15" customHeight="1" x14ac:dyDescent="0.25">
      <c r="A2154" s="17" t="str">
        <f t="shared" si="34"/>
        <v>_</v>
      </c>
    </row>
    <row r="2155" spans="1:1" s="3" customFormat="1" ht="15" customHeight="1" x14ac:dyDescent="0.25">
      <c r="A2155" s="17" t="str">
        <f t="shared" si="34"/>
        <v>_</v>
      </c>
    </row>
    <row r="2156" spans="1:1" s="3" customFormat="1" ht="15" customHeight="1" x14ac:dyDescent="0.25">
      <c r="A2156" s="17" t="str">
        <f t="shared" si="34"/>
        <v>_</v>
      </c>
    </row>
    <row r="2157" spans="1:1" s="3" customFormat="1" ht="15" customHeight="1" x14ac:dyDescent="0.25">
      <c r="A2157" s="17" t="str">
        <f t="shared" si="34"/>
        <v>_</v>
      </c>
    </row>
    <row r="2158" spans="1:1" s="3" customFormat="1" ht="15" customHeight="1" x14ac:dyDescent="0.25">
      <c r="A2158" s="17" t="str">
        <f t="shared" si="34"/>
        <v>_</v>
      </c>
    </row>
    <row r="2159" spans="1:1" s="3" customFormat="1" ht="15" customHeight="1" x14ac:dyDescent="0.25">
      <c r="A2159" s="17" t="str">
        <f t="shared" si="34"/>
        <v>_</v>
      </c>
    </row>
    <row r="2160" spans="1:1" s="3" customFormat="1" ht="15" customHeight="1" x14ac:dyDescent="0.25">
      <c r="A2160" s="17" t="str">
        <f t="shared" si="34"/>
        <v>_</v>
      </c>
    </row>
    <row r="2161" spans="1:1" s="3" customFormat="1" ht="15" customHeight="1" x14ac:dyDescent="0.25">
      <c r="A2161" s="17" t="str">
        <f t="shared" si="34"/>
        <v>_</v>
      </c>
    </row>
    <row r="2162" spans="1:1" s="3" customFormat="1" ht="15" customHeight="1" x14ac:dyDescent="0.25">
      <c r="A2162" s="17" t="str">
        <f t="shared" si="34"/>
        <v>_</v>
      </c>
    </row>
    <row r="2163" spans="1:1" s="3" customFormat="1" ht="15" customHeight="1" x14ac:dyDescent="0.25">
      <c r="A2163" s="17" t="str">
        <f t="shared" si="34"/>
        <v>_</v>
      </c>
    </row>
    <row r="2164" spans="1:1" s="3" customFormat="1" ht="15" customHeight="1" x14ac:dyDescent="0.25">
      <c r="A2164" s="17" t="str">
        <f t="shared" si="34"/>
        <v>_</v>
      </c>
    </row>
    <row r="2165" spans="1:1" s="3" customFormat="1" ht="15" customHeight="1" x14ac:dyDescent="0.25">
      <c r="A2165" s="17" t="str">
        <f t="shared" si="34"/>
        <v>_</v>
      </c>
    </row>
    <row r="2166" spans="1:1" s="3" customFormat="1" ht="15" customHeight="1" x14ac:dyDescent="0.25">
      <c r="A2166" s="17" t="str">
        <f t="shared" si="34"/>
        <v>_</v>
      </c>
    </row>
    <row r="2167" spans="1:1" s="3" customFormat="1" ht="15" customHeight="1" x14ac:dyDescent="0.25">
      <c r="A2167" s="17" t="str">
        <f t="shared" si="34"/>
        <v>_</v>
      </c>
    </row>
    <row r="2168" spans="1:1" s="3" customFormat="1" ht="15" customHeight="1" x14ac:dyDescent="0.25">
      <c r="A2168" s="17" t="str">
        <f t="shared" si="34"/>
        <v>_</v>
      </c>
    </row>
    <row r="2169" spans="1:1" s="3" customFormat="1" ht="15" customHeight="1" x14ac:dyDescent="0.25">
      <c r="A2169" s="17" t="str">
        <f t="shared" si="34"/>
        <v>_</v>
      </c>
    </row>
    <row r="2170" spans="1:1" s="3" customFormat="1" ht="15" customHeight="1" x14ac:dyDescent="0.25">
      <c r="A2170" s="17" t="str">
        <f t="shared" si="34"/>
        <v>_</v>
      </c>
    </row>
    <row r="2171" spans="1:1" s="3" customFormat="1" ht="15" customHeight="1" x14ac:dyDescent="0.25">
      <c r="A2171" s="17" t="str">
        <f t="shared" si="34"/>
        <v>_</v>
      </c>
    </row>
    <row r="2172" spans="1:1" s="3" customFormat="1" ht="15" customHeight="1" x14ac:dyDescent="0.25">
      <c r="A2172" s="17" t="str">
        <f t="shared" si="34"/>
        <v>_</v>
      </c>
    </row>
    <row r="2173" spans="1:1" s="3" customFormat="1" ht="15" customHeight="1" x14ac:dyDescent="0.25">
      <c r="A2173" s="17" t="str">
        <f t="shared" si="34"/>
        <v>_</v>
      </c>
    </row>
    <row r="2174" spans="1:1" s="3" customFormat="1" ht="15" customHeight="1" x14ac:dyDescent="0.25">
      <c r="A2174" s="17" t="str">
        <f t="shared" si="34"/>
        <v>_</v>
      </c>
    </row>
    <row r="2175" spans="1:1" s="3" customFormat="1" ht="15" customHeight="1" x14ac:dyDescent="0.25">
      <c r="A2175" s="17" t="str">
        <f t="shared" si="34"/>
        <v>_</v>
      </c>
    </row>
    <row r="2176" spans="1:1" s="3" customFormat="1" ht="15" customHeight="1" x14ac:dyDescent="0.25">
      <c r="A2176" s="17" t="str">
        <f t="shared" si="34"/>
        <v>_</v>
      </c>
    </row>
    <row r="2177" spans="1:1" s="3" customFormat="1" ht="15" customHeight="1" x14ac:dyDescent="0.25">
      <c r="A2177" s="17" t="str">
        <f t="shared" si="34"/>
        <v>_</v>
      </c>
    </row>
    <row r="2178" spans="1:1" s="3" customFormat="1" ht="15" customHeight="1" x14ac:dyDescent="0.25">
      <c r="A2178" s="17" t="str">
        <f t="shared" ref="A2178:A2241" si="35">CONCATENATE(I2178,"_",G2178)</f>
        <v>_</v>
      </c>
    </row>
    <row r="2179" spans="1:1" s="3" customFormat="1" ht="15" customHeight="1" x14ac:dyDescent="0.25">
      <c r="A2179" s="17" t="str">
        <f t="shared" si="35"/>
        <v>_</v>
      </c>
    </row>
    <row r="2180" spans="1:1" s="3" customFormat="1" ht="15" customHeight="1" x14ac:dyDescent="0.25">
      <c r="A2180" s="17" t="str">
        <f t="shared" si="35"/>
        <v>_</v>
      </c>
    </row>
    <row r="2181" spans="1:1" s="3" customFormat="1" ht="15" customHeight="1" x14ac:dyDescent="0.25">
      <c r="A2181" s="17" t="str">
        <f t="shared" si="35"/>
        <v>_</v>
      </c>
    </row>
    <row r="2182" spans="1:1" s="3" customFormat="1" ht="15" customHeight="1" x14ac:dyDescent="0.25">
      <c r="A2182" s="17" t="str">
        <f t="shared" si="35"/>
        <v>_</v>
      </c>
    </row>
    <row r="2183" spans="1:1" s="3" customFormat="1" ht="15" customHeight="1" x14ac:dyDescent="0.25">
      <c r="A2183" s="17" t="str">
        <f t="shared" si="35"/>
        <v>_</v>
      </c>
    </row>
    <row r="2184" spans="1:1" s="3" customFormat="1" ht="15" customHeight="1" x14ac:dyDescent="0.25">
      <c r="A2184" s="17" t="str">
        <f t="shared" si="35"/>
        <v>_</v>
      </c>
    </row>
    <row r="2185" spans="1:1" s="3" customFormat="1" ht="15" customHeight="1" x14ac:dyDescent="0.25">
      <c r="A2185" s="17" t="str">
        <f t="shared" si="35"/>
        <v>_</v>
      </c>
    </row>
    <row r="2186" spans="1:1" s="3" customFormat="1" ht="15" customHeight="1" x14ac:dyDescent="0.25">
      <c r="A2186" s="17" t="str">
        <f t="shared" si="35"/>
        <v>_</v>
      </c>
    </row>
    <row r="2187" spans="1:1" s="3" customFormat="1" ht="15" customHeight="1" x14ac:dyDescent="0.25">
      <c r="A2187" s="17" t="str">
        <f t="shared" si="35"/>
        <v>_</v>
      </c>
    </row>
    <row r="2188" spans="1:1" s="3" customFormat="1" ht="15" customHeight="1" x14ac:dyDescent="0.25">
      <c r="A2188" s="17" t="str">
        <f t="shared" si="35"/>
        <v>_</v>
      </c>
    </row>
    <row r="2189" spans="1:1" s="3" customFormat="1" ht="15" customHeight="1" x14ac:dyDescent="0.25">
      <c r="A2189" s="17" t="str">
        <f t="shared" si="35"/>
        <v>_</v>
      </c>
    </row>
    <row r="2190" spans="1:1" s="3" customFormat="1" ht="15" customHeight="1" x14ac:dyDescent="0.25">
      <c r="A2190" s="17" t="str">
        <f t="shared" si="35"/>
        <v>_</v>
      </c>
    </row>
    <row r="2191" spans="1:1" s="3" customFormat="1" ht="15" customHeight="1" x14ac:dyDescent="0.25">
      <c r="A2191" s="17" t="str">
        <f t="shared" si="35"/>
        <v>_</v>
      </c>
    </row>
    <row r="2192" spans="1:1" s="3" customFormat="1" ht="15" customHeight="1" x14ac:dyDescent="0.25">
      <c r="A2192" s="17" t="str">
        <f t="shared" si="35"/>
        <v>_</v>
      </c>
    </row>
    <row r="2193" spans="1:1" s="3" customFormat="1" ht="15" customHeight="1" x14ac:dyDescent="0.25">
      <c r="A2193" s="17" t="str">
        <f t="shared" si="35"/>
        <v>_</v>
      </c>
    </row>
    <row r="2194" spans="1:1" s="3" customFormat="1" ht="15" customHeight="1" x14ac:dyDescent="0.25">
      <c r="A2194" s="17" t="str">
        <f t="shared" si="35"/>
        <v>_</v>
      </c>
    </row>
    <row r="2195" spans="1:1" s="3" customFormat="1" ht="15" customHeight="1" x14ac:dyDescent="0.25">
      <c r="A2195" s="17" t="str">
        <f t="shared" si="35"/>
        <v>_</v>
      </c>
    </row>
    <row r="2196" spans="1:1" s="3" customFormat="1" ht="15" customHeight="1" x14ac:dyDescent="0.25">
      <c r="A2196" s="17" t="str">
        <f t="shared" si="35"/>
        <v>_</v>
      </c>
    </row>
    <row r="2197" spans="1:1" s="3" customFormat="1" ht="15" customHeight="1" x14ac:dyDescent="0.25">
      <c r="A2197" s="17" t="str">
        <f t="shared" si="35"/>
        <v>_</v>
      </c>
    </row>
    <row r="2198" spans="1:1" s="3" customFormat="1" ht="15" customHeight="1" x14ac:dyDescent="0.25">
      <c r="A2198" s="17" t="str">
        <f t="shared" si="35"/>
        <v>_</v>
      </c>
    </row>
    <row r="2199" spans="1:1" s="3" customFormat="1" ht="15" customHeight="1" x14ac:dyDescent="0.25">
      <c r="A2199" s="17" t="str">
        <f t="shared" si="35"/>
        <v>_</v>
      </c>
    </row>
    <row r="2200" spans="1:1" s="3" customFormat="1" ht="15" customHeight="1" x14ac:dyDescent="0.25">
      <c r="A2200" s="17" t="str">
        <f t="shared" si="35"/>
        <v>_</v>
      </c>
    </row>
    <row r="2201" spans="1:1" s="3" customFormat="1" ht="15" customHeight="1" x14ac:dyDescent="0.25">
      <c r="A2201" s="17" t="str">
        <f t="shared" si="35"/>
        <v>_</v>
      </c>
    </row>
    <row r="2202" spans="1:1" s="3" customFormat="1" ht="15" customHeight="1" x14ac:dyDescent="0.25">
      <c r="A2202" s="17" t="str">
        <f t="shared" si="35"/>
        <v>_</v>
      </c>
    </row>
    <row r="2203" spans="1:1" s="3" customFormat="1" ht="15" customHeight="1" x14ac:dyDescent="0.25">
      <c r="A2203" s="17" t="str">
        <f t="shared" si="35"/>
        <v>_</v>
      </c>
    </row>
    <row r="2204" spans="1:1" s="3" customFormat="1" ht="15" customHeight="1" x14ac:dyDescent="0.25">
      <c r="A2204" s="17" t="str">
        <f t="shared" si="35"/>
        <v>_</v>
      </c>
    </row>
    <row r="2205" spans="1:1" s="3" customFormat="1" ht="15" customHeight="1" x14ac:dyDescent="0.25">
      <c r="A2205" s="17" t="str">
        <f t="shared" si="35"/>
        <v>_</v>
      </c>
    </row>
    <row r="2206" spans="1:1" s="3" customFormat="1" ht="15" customHeight="1" x14ac:dyDescent="0.25">
      <c r="A2206" s="17" t="str">
        <f t="shared" si="35"/>
        <v>_</v>
      </c>
    </row>
    <row r="2207" spans="1:1" s="3" customFormat="1" ht="15" customHeight="1" x14ac:dyDescent="0.25">
      <c r="A2207" s="17" t="str">
        <f t="shared" si="35"/>
        <v>_</v>
      </c>
    </row>
    <row r="2208" spans="1:1" s="3" customFormat="1" ht="15" customHeight="1" x14ac:dyDescent="0.25">
      <c r="A2208" s="17" t="str">
        <f t="shared" si="35"/>
        <v>_</v>
      </c>
    </row>
    <row r="2209" spans="1:1" s="3" customFormat="1" ht="15" customHeight="1" x14ac:dyDescent="0.25">
      <c r="A2209" s="17" t="str">
        <f t="shared" si="35"/>
        <v>_</v>
      </c>
    </row>
    <row r="2210" spans="1:1" s="3" customFormat="1" ht="15" customHeight="1" x14ac:dyDescent="0.25">
      <c r="A2210" s="17" t="str">
        <f t="shared" si="35"/>
        <v>_</v>
      </c>
    </row>
    <row r="2211" spans="1:1" s="3" customFormat="1" ht="15" customHeight="1" x14ac:dyDescent="0.25">
      <c r="A2211" s="17" t="str">
        <f t="shared" si="35"/>
        <v>_</v>
      </c>
    </row>
    <row r="2212" spans="1:1" s="3" customFormat="1" ht="15" customHeight="1" x14ac:dyDescent="0.25">
      <c r="A2212" s="17" t="str">
        <f t="shared" si="35"/>
        <v>_</v>
      </c>
    </row>
    <row r="2213" spans="1:1" s="3" customFormat="1" ht="15" customHeight="1" x14ac:dyDescent="0.25">
      <c r="A2213" s="17" t="str">
        <f t="shared" si="35"/>
        <v>_</v>
      </c>
    </row>
    <row r="2214" spans="1:1" s="3" customFormat="1" ht="15" customHeight="1" x14ac:dyDescent="0.25">
      <c r="A2214" s="17" t="str">
        <f t="shared" si="35"/>
        <v>_</v>
      </c>
    </row>
    <row r="2215" spans="1:1" s="3" customFormat="1" ht="15" customHeight="1" x14ac:dyDescent="0.25">
      <c r="A2215" s="17" t="str">
        <f t="shared" si="35"/>
        <v>_</v>
      </c>
    </row>
    <row r="2216" spans="1:1" s="3" customFormat="1" ht="15" customHeight="1" x14ac:dyDescent="0.25">
      <c r="A2216" s="17" t="str">
        <f t="shared" si="35"/>
        <v>_</v>
      </c>
    </row>
    <row r="2217" spans="1:1" s="3" customFormat="1" ht="15" customHeight="1" x14ac:dyDescent="0.25">
      <c r="A2217" s="17" t="str">
        <f t="shared" si="35"/>
        <v>_</v>
      </c>
    </row>
    <row r="2218" spans="1:1" s="3" customFormat="1" ht="15" customHeight="1" x14ac:dyDescent="0.25">
      <c r="A2218" s="17" t="str">
        <f t="shared" si="35"/>
        <v>_</v>
      </c>
    </row>
    <row r="2219" spans="1:1" s="3" customFormat="1" ht="15" customHeight="1" x14ac:dyDescent="0.25">
      <c r="A2219" s="17" t="str">
        <f t="shared" si="35"/>
        <v>_</v>
      </c>
    </row>
    <row r="2220" spans="1:1" s="3" customFormat="1" ht="15" customHeight="1" x14ac:dyDescent="0.25">
      <c r="A2220" s="17" t="str">
        <f t="shared" si="35"/>
        <v>_</v>
      </c>
    </row>
    <row r="2221" spans="1:1" s="3" customFormat="1" ht="15" customHeight="1" x14ac:dyDescent="0.25">
      <c r="A2221" s="17" t="str">
        <f t="shared" si="35"/>
        <v>_</v>
      </c>
    </row>
    <row r="2222" spans="1:1" s="3" customFormat="1" ht="15" customHeight="1" x14ac:dyDescent="0.25">
      <c r="A2222" s="17" t="str">
        <f t="shared" si="35"/>
        <v>_</v>
      </c>
    </row>
    <row r="2223" spans="1:1" s="3" customFormat="1" ht="15" customHeight="1" x14ac:dyDescent="0.25">
      <c r="A2223" s="17" t="str">
        <f t="shared" si="35"/>
        <v>_</v>
      </c>
    </row>
    <row r="2224" spans="1:1" s="3" customFormat="1" ht="15" customHeight="1" x14ac:dyDescent="0.25">
      <c r="A2224" s="17" t="str">
        <f t="shared" si="35"/>
        <v>_</v>
      </c>
    </row>
    <row r="2225" spans="1:1" s="3" customFormat="1" ht="15" customHeight="1" x14ac:dyDescent="0.25">
      <c r="A2225" s="17" t="str">
        <f t="shared" si="35"/>
        <v>_</v>
      </c>
    </row>
    <row r="2226" spans="1:1" s="3" customFormat="1" ht="15" customHeight="1" x14ac:dyDescent="0.25">
      <c r="A2226" s="17" t="str">
        <f t="shared" si="35"/>
        <v>_</v>
      </c>
    </row>
    <row r="2227" spans="1:1" s="3" customFormat="1" ht="15" customHeight="1" x14ac:dyDescent="0.25">
      <c r="A2227" s="17" t="str">
        <f t="shared" si="35"/>
        <v>_</v>
      </c>
    </row>
    <row r="2228" spans="1:1" s="3" customFormat="1" ht="15" customHeight="1" x14ac:dyDescent="0.25">
      <c r="A2228" s="17" t="str">
        <f t="shared" si="35"/>
        <v>_</v>
      </c>
    </row>
    <row r="2229" spans="1:1" s="3" customFormat="1" ht="15" customHeight="1" x14ac:dyDescent="0.25">
      <c r="A2229" s="17" t="str">
        <f t="shared" si="35"/>
        <v>_</v>
      </c>
    </row>
    <row r="2230" spans="1:1" s="3" customFormat="1" ht="15" customHeight="1" x14ac:dyDescent="0.25">
      <c r="A2230" s="17" t="str">
        <f t="shared" si="35"/>
        <v>_</v>
      </c>
    </row>
    <row r="2231" spans="1:1" s="3" customFormat="1" ht="15" customHeight="1" x14ac:dyDescent="0.25">
      <c r="A2231" s="17" t="str">
        <f t="shared" si="35"/>
        <v>_</v>
      </c>
    </row>
    <row r="2232" spans="1:1" s="3" customFormat="1" ht="15" customHeight="1" x14ac:dyDescent="0.25">
      <c r="A2232" s="17" t="str">
        <f t="shared" si="35"/>
        <v>_</v>
      </c>
    </row>
    <row r="2233" spans="1:1" s="3" customFormat="1" ht="15" customHeight="1" x14ac:dyDescent="0.25">
      <c r="A2233" s="17" t="str">
        <f t="shared" si="35"/>
        <v>_</v>
      </c>
    </row>
    <row r="2234" spans="1:1" s="3" customFormat="1" ht="15" customHeight="1" x14ac:dyDescent="0.25">
      <c r="A2234" s="17" t="str">
        <f t="shared" si="35"/>
        <v>_</v>
      </c>
    </row>
    <row r="2235" spans="1:1" s="3" customFormat="1" ht="15" customHeight="1" x14ac:dyDescent="0.25">
      <c r="A2235" s="17" t="str">
        <f t="shared" si="35"/>
        <v>_</v>
      </c>
    </row>
    <row r="2236" spans="1:1" s="3" customFormat="1" ht="15" customHeight="1" x14ac:dyDescent="0.25">
      <c r="A2236" s="17" t="str">
        <f t="shared" si="35"/>
        <v>_</v>
      </c>
    </row>
    <row r="2237" spans="1:1" s="3" customFormat="1" ht="15" customHeight="1" x14ac:dyDescent="0.25">
      <c r="A2237" s="17" t="str">
        <f t="shared" si="35"/>
        <v>_</v>
      </c>
    </row>
    <row r="2238" spans="1:1" s="3" customFormat="1" ht="15" customHeight="1" x14ac:dyDescent="0.25">
      <c r="A2238" s="17" t="str">
        <f t="shared" si="35"/>
        <v>_</v>
      </c>
    </row>
    <row r="2239" spans="1:1" s="3" customFormat="1" ht="15" customHeight="1" x14ac:dyDescent="0.25">
      <c r="A2239" s="17" t="str">
        <f t="shared" si="35"/>
        <v>_</v>
      </c>
    </row>
    <row r="2240" spans="1:1" s="3" customFormat="1" ht="15" customHeight="1" x14ac:dyDescent="0.25">
      <c r="A2240" s="17" t="str">
        <f t="shared" si="35"/>
        <v>_</v>
      </c>
    </row>
    <row r="2241" spans="1:1" s="3" customFormat="1" ht="15" customHeight="1" x14ac:dyDescent="0.25">
      <c r="A2241" s="17" t="str">
        <f t="shared" si="35"/>
        <v>_</v>
      </c>
    </row>
    <row r="2242" spans="1:1" s="3" customFormat="1" ht="15" customHeight="1" x14ac:dyDescent="0.25">
      <c r="A2242" s="17" t="str">
        <f t="shared" ref="A2242:A2261" si="36">CONCATENATE(I2242,"_",G2242)</f>
        <v>_</v>
      </c>
    </row>
    <row r="2243" spans="1:1" s="3" customFormat="1" ht="15" customHeight="1" x14ac:dyDescent="0.25">
      <c r="A2243" s="17" t="str">
        <f t="shared" si="36"/>
        <v>_</v>
      </c>
    </row>
    <row r="2244" spans="1:1" s="3" customFormat="1" ht="15" customHeight="1" x14ac:dyDescent="0.25">
      <c r="A2244" s="17" t="str">
        <f t="shared" si="36"/>
        <v>_</v>
      </c>
    </row>
    <row r="2245" spans="1:1" s="3" customFormat="1" ht="15" customHeight="1" x14ac:dyDescent="0.25">
      <c r="A2245" s="17" t="str">
        <f t="shared" si="36"/>
        <v>_</v>
      </c>
    </row>
    <row r="2246" spans="1:1" s="3" customFormat="1" ht="15" customHeight="1" x14ac:dyDescent="0.25">
      <c r="A2246" s="17" t="str">
        <f t="shared" si="36"/>
        <v>_</v>
      </c>
    </row>
    <row r="2247" spans="1:1" s="3" customFormat="1" ht="15" customHeight="1" x14ac:dyDescent="0.25">
      <c r="A2247" s="17" t="str">
        <f t="shared" si="36"/>
        <v>_</v>
      </c>
    </row>
    <row r="2248" spans="1:1" s="3" customFormat="1" ht="15" customHeight="1" x14ac:dyDescent="0.25">
      <c r="A2248" s="17" t="str">
        <f t="shared" si="36"/>
        <v>_</v>
      </c>
    </row>
    <row r="2249" spans="1:1" s="3" customFormat="1" ht="15" customHeight="1" x14ac:dyDescent="0.25">
      <c r="A2249" s="17" t="str">
        <f t="shared" si="36"/>
        <v>_</v>
      </c>
    </row>
    <row r="2250" spans="1:1" s="3" customFormat="1" ht="15" customHeight="1" x14ac:dyDescent="0.25">
      <c r="A2250" s="17" t="str">
        <f t="shared" si="36"/>
        <v>_</v>
      </c>
    </row>
    <row r="2251" spans="1:1" s="3" customFormat="1" ht="15" customHeight="1" x14ac:dyDescent="0.25">
      <c r="A2251" s="17" t="str">
        <f t="shared" si="36"/>
        <v>_</v>
      </c>
    </row>
    <row r="2252" spans="1:1" s="3" customFormat="1" ht="15" customHeight="1" x14ac:dyDescent="0.25">
      <c r="A2252" s="17" t="str">
        <f t="shared" si="36"/>
        <v>_</v>
      </c>
    </row>
    <row r="2253" spans="1:1" s="3" customFormat="1" ht="15" customHeight="1" x14ac:dyDescent="0.25">
      <c r="A2253" s="17" t="str">
        <f t="shared" si="36"/>
        <v>_</v>
      </c>
    </row>
    <row r="2254" spans="1:1" s="3" customFormat="1" ht="15" customHeight="1" x14ac:dyDescent="0.25">
      <c r="A2254" s="17" t="str">
        <f t="shared" si="36"/>
        <v>_</v>
      </c>
    </row>
    <row r="2255" spans="1:1" s="3" customFormat="1" ht="15" customHeight="1" x14ac:dyDescent="0.25">
      <c r="A2255" s="17" t="str">
        <f t="shared" si="36"/>
        <v>_</v>
      </c>
    </row>
    <row r="2256" spans="1:1" s="3" customFormat="1" ht="15" customHeight="1" x14ac:dyDescent="0.25">
      <c r="A2256" s="17" t="str">
        <f t="shared" si="36"/>
        <v>_</v>
      </c>
    </row>
    <row r="2257" spans="1:1" s="3" customFormat="1" ht="15" customHeight="1" x14ac:dyDescent="0.25">
      <c r="A2257" s="17" t="str">
        <f t="shared" si="36"/>
        <v>_</v>
      </c>
    </row>
    <row r="2258" spans="1:1" s="3" customFormat="1" ht="15" customHeight="1" x14ac:dyDescent="0.25">
      <c r="A2258" s="17" t="str">
        <f t="shared" si="36"/>
        <v>_</v>
      </c>
    </row>
    <row r="2259" spans="1:1" s="3" customFormat="1" ht="15" customHeight="1" x14ac:dyDescent="0.25">
      <c r="A2259" s="17" t="str">
        <f t="shared" si="36"/>
        <v>_</v>
      </c>
    </row>
    <row r="2260" spans="1:1" s="3" customFormat="1" ht="15" customHeight="1" x14ac:dyDescent="0.25">
      <c r="A2260" s="17" t="str">
        <f t="shared" si="36"/>
        <v>_</v>
      </c>
    </row>
    <row r="2261" spans="1:1" s="3" customFormat="1" ht="15" customHeight="1" x14ac:dyDescent="0.25">
      <c r="A2261" s="17" t="str">
        <f t="shared" si="36"/>
        <v>_</v>
      </c>
    </row>
  </sheetData>
  <autoFilter ref="B16:DV2261" xr:uid="{00000000-0009-0000-0000-000001000000}"/>
  <mergeCells count="1">
    <mergeCell ref="EC13:EC14"/>
  </mergeCells>
  <pageMargins left="0.7" right="0.7" top="0.75" bottom="0.75" header="0.3" footer="0.3"/>
  <pageSetup paperSize="9" scale="1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tabColor theme="0" tint="-0.14999847407452621"/>
  </sheetPr>
  <dimension ref="A1:EB1227"/>
  <sheetViews>
    <sheetView tabSelected="1" zoomScale="80" zoomScaleNormal="80" workbookViewId="0">
      <pane xSplit="10" ySplit="16" topLeftCell="K1197" activePane="bottomRight" state="frozen"/>
      <selection pane="topRight" activeCell="K1" sqref="K1"/>
      <selection pane="bottomLeft" activeCell="A17" sqref="A17"/>
      <selection pane="bottomRight" activeCell="B1215" sqref="B1215:AJ1215"/>
    </sheetView>
  </sheetViews>
  <sheetFormatPr defaultColWidth="7.5703125" defaultRowHeight="15" customHeight="1" outlineLevelRow="1" outlineLevelCol="1" x14ac:dyDescent="0.25"/>
  <cols>
    <col min="1" max="1" width="7.7109375" style="19" customWidth="1"/>
    <col min="2" max="2" width="4.7109375" style="7" customWidth="1"/>
    <col min="3" max="3" width="14.42578125" style="7" customWidth="1" outlineLevel="1"/>
    <col min="4" max="4" width="9.28515625" style="7" customWidth="1" outlineLevel="1"/>
    <col min="5" max="5" width="10.140625" style="7" customWidth="1"/>
    <col min="6" max="6" width="6.5703125" style="7" customWidth="1"/>
    <col min="7" max="8" width="8.42578125" style="7" customWidth="1" outlineLevel="1"/>
    <col min="9" max="9" width="7.140625" style="7" customWidth="1"/>
    <col min="10" max="10" width="6.28515625" style="7" customWidth="1"/>
    <col min="11" max="11" width="6.5703125" style="7" customWidth="1" outlineLevel="1"/>
    <col min="12" max="12" width="6.85546875" style="7" customWidth="1" outlineLevel="1"/>
    <col min="13" max="13" width="6" style="7" customWidth="1" outlineLevel="1"/>
    <col min="14" max="14" width="11.28515625" style="7" customWidth="1"/>
    <col min="15" max="15" width="9" style="7" customWidth="1" outlineLevel="1"/>
    <col min="16" max="16" width="12.140625" style="22" customWidth="1"/>
    <col min="17" max="17" width="4.85546875" style="7" customWidth="1" outlineLevel="1"/>
    <col min="18" max="18" width="6" style="7" customWidth="1" outlineLevel="1"/>
    <col min="19" max="19" width="4.85546875" style="7" customWidth="1" outlineLevel="1"/>
    <col min="20" max="20" width="6.42578125" style="7" customWidth="1"/>
    <col min="21" max="22" width="6.7109375" style="7" customWidth="1"/>
    <col min="23" max="23" width="6.85546875" style="7" customWidth="1"/>
    <col min="24" max="24" width="7" style="7" customWidth="1"/>
    <col min="25" max="26" width="6.7109375" style="7" customWidth="1"/>
    <col min="27" max="28" width="7.85546875" style="7" customWidth="1"/>
    <col min="29" max="29" width="7.28515625" style="7" customWidth="1"/>
    <col min="30" max="30" width="7.42578125" style="7" customWidth="1" outlineLevel="1"/>
    <col min="31" max="31" width="7.42578125" style="7" customWidth="1"/>
    <col min="32" max="32" width="7.7109375" style="7" customWidth="1"/>
    <col min="33" max="33" width="8" style="7" customWidth="1"/>
    <col min="34" max="34" width="5.85546875" style="7" customWidth="1"/>
    <col min="35" max="35" width="8" style="7" customWidth="1"/>
    <col min="36" max="36" width="4.85546875" style="7" customWidth="1"/>
    <col min="37" max="37" width="5.7109375" style="8" customWidth="1" outlineLevel="1"/>
    <col min="38" max="41" width="5.7109375" style="8" customWidth="1"/>
    <col min="42" max="43" width="5.7109375" style="8" customWidth="1" outlineLevel="1"/>
    <col min="44" max="44" width="9.5703125" style="8" customWidth="1" outlineLevel="1"/>
    <col min="45" max="45" width="8" style="8" customWidth="1" outlineLevel="1"/>
    <col min="46" max="46" width="5.7109375" style="8" customWidth="1" outlineLevel="1"/>
    <col min="47" max="49" width="5.7109375" style="8" customWidth="1"/>
    <col min="50" max="53" width="5.7109375" style="8" customWidth="1" outlineLevel="1"/>
    <col min="54" max="54" width="8.42578125" style="8" customWidth="1" outlineLevel="1"/>
    <col min="55" max="55" width="7" style="8" customWidth="1" outlineLevel="1"/>
    <col min="56" max="58" width="6.7109375" style="8" customWidth="1"/>
    <col min="59" max="59" width="6.7109375" style="8" customWidth="1" outlineLevel="1"/>
    <col min="60" max="60" width="9.5703125" style="8" customWidth="1" outlineLevel="1"/>
    <col min="61" max="61" width="7.42578125" style="8" customWidth="1"/>
    <col min="62" max="62" width="10.140625" style="8" customWidth="1"/>
    <col min="63" max="66" width="6.7109375" style="8" customWidth="1"/>
    <col min="67" max="67" width="9.28515625" style="8" customWidth="1" outlineLevel="1"/>
    <col min="68" max="68" width="6.7109375" style="8" customWidth="1" outlineLevel="1"/>
    <col min="69" max="69" width="6.7109375" style="7" customWidth="1"/>
    <col min="70" max="70" width="11.28515625" style="7" customWidth="1" outlineLevel="1"/>
    <col min="71" max="71" width="6.85546875" style="7" customWidth="1" outlineLevel="1"/>
    <col min="72" max="72" width="6.42578125" style="7" customWidth="1" outlineLevel="1"/>
    <col min="73" max="73" width="4.85546875" style="7" customWidth="1" outlineLevel="1"/>
    <col min="74" max="74" width="9.28515625" style="7" customWidth="1" outlineLevel="1"/>
    <col min="75" max="75" width="11.140625" style="7" customWidth="1" outlineLevel="1"/>
    <col min="76" max="77" width="8.7109375" style="7" customWidth="1" outlineLevel="1"/>
    <col min="78" max="78" width="6.7109375" style="7" customWidth="1" outlineLevel="1"/>
    <col min="79" max="79" width="4.85546875" style="7" customWidth="1" outlineLevel="1"/>
    <col min="80" max="87" width="8.7109375" style="7" customWidth="1" outlineLevel="1"/>
    <col min="88" max="88" width="10.7109375" style="7" customWidth="1" outlineLevel="1"/>
    <col min="89" max="89" width="10.42578125" style="7" customWidth="1" outlineLevel="1"/>
    <col min="90" max="93" width="8.7109375" style="7" customWidth="1" outlineLevel="1"/>
    <col min="94" max="94" width="12" style="7" customWidth="1" outlineLevel="1"/>
    <col min="95" max="95" width="12.7109375" style="7" customWidth="1" outlineLevel="1"/>
    <col min="96" max="116" width="8.7109375" style="7" customWidth="1" outlineLevel="1"/>
    <col min="117" max="117" width="8.7109375" style="7" customWidth="1"/>
    <col min="118" max="124" width="7.5703125" style="7" customWidth="1"/>
    <col min="125" max="16384" width="7.5703125" style="7"/>
  </cols>
  <sheetData>
    <row r="1" spans="1:132" s="1" customFormat="1" ht="15" customHeight="1" outlineLevel="1" x14ac:dyDescent="0.25">
      <c r="A1" s="18"/>
      <c r="B1" s="183" t="s">
        <v>2958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6" t="s">
        <v>2961</v>
      </c>
      <c r="BG1" s="185"/>
      <c r="BH1" s="185"/>
      <c r="BI1" s="185"/>
      <c r="BJ1" s="185"/>
      <c r="BK1" s="185"/>
      <c r="BL1" s="185"/>
      <c r="BM1" s="185"/>
      <c r="BN1" s="185"/>
      <c r="BO1" s="185"/>
      <c r="BP1" s="185"/>
      <c r="BQ1" s="185"/>
      <c r="BR1" s="184"/>
      <c r="BS1" s="184"/>
      <c r="BT1" s="184"/>
      <c r="BU1" s="184"/>
      <c r="BV1" s="184"/>
      <c r="BW1" s="184"/>
      <c r="BX1" s="184"/>
      <c r="BY1" s="184"/>
      <c r="BZ1" s="184"/>
      <c r="CA1" s="184"/>
      <c r="CB1" s="184"/>
      <c r="CC1" s="184"/>
      <c r="CD1" s="184"/>
      <c r="CE1" s="184"/>
      <c r="CF1" s="184"/>
      <c r="CG1" s="184"/>
      <c r="CH1" s="184"/>
      <c r="CI1" s="184"/>
      <c r="CJ1" s="184"/>
      <c r="CK1" s="184"/>
      <c r="CL1" s="184"/>
      <c r="CM1" s="184"/>
      <c r="CN1" s="184"/>
      <c r="CO1" s="184"/>
      <c r="CP1" s="184"/>
      <c r="CQ1" s="184"/>
      <c r="CR1" s="184"/>
      <c r="CS1" s="184"/>
      <c r="CT1" s="184"/>
      <c r="CU1" s="184"/>
      <c r="CV1" s="184"/>
      <c r="CW1" s="184"/>
      <c r="CX1" s="184"/>
      <c r="CY1" s="184"/>
      <c r="CZ1" s="184"/>
      <c r="DA1" s="184"/>
      <c r="DB1" s="184"/>
      <c r="DC1" s="187"/>
      <c r="DD1" s="184"/>
      <c r="DE1" s="184"/>
      <c r="DF1" s="184"/>
      <c r="DG1" s="184"/>
      <c r="DH1" s="184"/>
      <c r="DI1" s="184"/>
      <c r="DJ1" s="184"/>
      <c r="DK1" s="184"/>
      <c r="DL1" s="184"/>
      <c r="DM1" s="184"/>
      <c r="DN1" s="184"/>
      <c r="DO1" s="184"/>
      <c r="DP1" s="184"/>
      <c r="DQ1" s="184"/>
      <c r="DR1" s="184"/>
      <c r="DS1" s="184"/>
      <c r="DT1" s="184"/>
      <c r="DU1" s="184"/>
      <c r="DV1" s="184"/>
      <c r="DW1" s="184"/>
      <c r="DX1" s="184"/>
      <c r="DY1" s="184"/>
      <c r="DZ1" s="188"/>
      <c r="EA1" s="188"/>
      <c r="EB1" s="188"/>
    </row>
    <row r="2" spans="1:132" s="1" customFormat="1" ht="15" customHeight="1" outlineLevel="1" x14ac:dyDescent="0.25">
      <c r="A2" s="18"/>
      <c r="B2" s="189" t="s">
        <v>2959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5"/>
      <c r="AL2" s="185"/>
      <c r="AM2" s="185"/>
      <c r="AN2" s="185"/>
      <c r="AO2" s="185"/>
      <c r="AP2" s="185"/>
      <c r="AQ2" s="185"/>
      <c r="AR2" s="185"/>
      <c r="AS2" s="185"/>
      <c r="AT2" s="185"/>
      <c r="AU2" s="185"/>
      <c r="AV2" s="185"/>
      <c r="AW2" s="185"/>
      <c r="AX2" s="185"/>
      <c r="AY2" s="185"/>
      <c r="AZ2" s="185"/>
      <c r="BA2" s="185"/>
      <c r="BB2" s="185"/>
      <c r="BC2" s="185"/>
      <c r="BD2" s="185"/>
      <c r="BE2" s="185"/>
      <c r="BF2" s="189" t="s">
        <v>2962</v>
      </c>
      <c r="BG2" s="185"/>
      <c r="BH2" s="185"/>
      <c r="BI2" s="185"/>
      <c r="BJ2" s="185"/>
      <c r="BK2" s="185"/>
      <c r="BL2" s="185"/>
      <c r="BM2" s="185"/>
      <c r="BN2" s="185"/>
      <c r="BO2" s="185"/>
      <c r="BP2" s="185"/>
      <c r="BQ2" s="185"/>
      <c r="BR2" s="184"/>
      <c r="BS2" s="184"/>
      <c r="BT2" s="184"/>
      <c r="BU2" s="184"/>
      <c r="BV2" s="184"/>
      <c r="BW2" s="184"/>
      <c r="BX2" s="184"/>
      <c r="BY2" s="184"/>
      <c r="BZ2" s="184"/>
      <c r="CA2" s="184"/>
      <c r="CB2" s="184"/>
      <c r="CC2" s="184"/>
      <c r="CD2" s="184"/>
      <c r="CE2" s="184"/>
      <c r="CF2" s="184"/>
      <c r="CG2" s="184"/>
      <c r="CH2" s="184"/>
      <c r="CI2" s="184"/>
      <c r="CJ2" s="184"/>
      <c r="CK2" s="184"/>
      <c r="CL2" s="184"/>
      <c r="CM2" s="184"/>
      <c r="CN2" s="184"/>
      <c r="CO2" s="184"/>
      <c r="CP2" s="184"/>
      <c r="CQ2" s="184"/>
      <c r="CR2" s="184"/>
      <c r="CS2" s="184"/>
      <c r="CT2" s="184"/>
      <c r="CU2" s="184"/>
      <c r="CV2" s="184"/>
      <c r="CW2" s="184"/>
      <c r="CX2" s="184"/>
      <c r="CY2" s="184"/>
      <c r="CZ2" s="184"/>
      <c r="DA2" s="184"/>
      <c r="DB2" s="184"/>
      <c r="DC2" s="189"/>
      <c r="DD2" s="184"/>
      <c r="DE2" s="184"/>
      <c r="DF2" s="184"/>
      <c r="DG2" s="184"/>
      <c r="DH2" s="184"/>
      <c r="DI2" s="184"/>
      <c r="DJ2" s="184"/>
      <c r="DK2" s="184"/>
      <c r="DL2" s="184"/>
      <c r="DM2" s="184"/>
      <c r="DN2" s="184"/>
      <c r="DO2" s="184"/>
      <c r="DP2" s="184"/>
      <c r="DQ2" s="184"/>
      <c r="DR2" s="184"/>
      <c r="DS2" s="184"/>
      <c r="DT2" s="184"/>
      <c r="DU2" s="184"/>
      <c r="DV2" s="184"/>
      <c r="DW2" s="184"/>
      <c r="DX2" s="184"/>
      <c r="DY2" s="184"/>
      <c r="DZ2" s="188"/>
      <c r="EA2" s="188"/>
      <c r="EB2" s="188"/>
    </row>
    <row r="3" spans="1:132" s="1" customFormat="1" ht="15" customHeight="1" outlineLevel="1" x14ac:dyDescent="0.25">
      <c r="A3" s="18"/>
      <c r="B3" s="189" t="s">
        <v>2960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89" t="s">
        <v>2963</v>
      </c>
      <c r="BG3" s="185"/>
      <c r="BH3" s="185"/>
      <c r="BI3" s="185"/>
      <c r="BJ3" s="185"/>
      <c r="BK3" s="185"/>
      <c r="BL3" s="185"/>
      <c r="BM3" s="185"/>
      <c r="BN3" s="185"/>
      <c r="BO3" s="185"/>
      <c r="BP3" s="185"/>
      <c r="BQ3" s="185"/>
      <c r="BR3" s="184"/>
      <c r="BS3" s="184"/>
      <c r="BT3" s="184"/>
      <c r="BU3" s="184"/>
      <c r="BV3" s="184"/>
      <c r="BW3" s="184"/>
      <c r="BX3" s="184"/>
      <c r="BY3" s="184"/>
      <c r="BZ3" s="184"/>
      <c r="CA3" s="184"/>
      <c r="CB3" s="184"/>
      <c r="CC3" s="184"/>
      <c r="CD3" s="184"/>
      <c r="CE3" s="184"/>
      <c r="CF3" s="184"/>
      <c r="CG3" s="184"/>
      <c r="CH3" s="184"/>
      <c r="CI3" s="184"/>
      <c r="CJ3" s="184"/>
      <c r="CK3" s="184"/>
      <c r="CL3" s="184"/>
      <c r="CM3" s="184"/>
      <c r="CN3" s="184"/>
      <c r="CO3" s="184"/>
      <c r="CP3" s="184"/>
      <c r="CQ3" s="184"/>
      <c r="CR3" s="184"/>
      <c r="CS3" s="184"/>
      <c r="CT3" s="184"/>
      <c r="CU3" s="184"/>
      <c r="CV3" s="184"/>
      <c r="CW3" s="184"/>
      <c r="CX3" s="184"/>
      <c r="CY3" s="184"/>
      <c r="CZ3" s="184"/>
      <c r="DA3" s="184"/>
      <c r="DB3" s="184"/>
      <c r="DC3" s="189"/>
      <c r="DD3" s="184"/>
      <c r="DE3" s="184"/>
      <c r="DF3" s="184"/>
      <c r="DG3" s="184"/>
      <c r="DH3" s="184"/>
      <c r="DI3" s="184"/>
      <c r="DJ3" s="184"/>
      <c r="DK3" s="184"/>
      <c r="DL3" s="184"/>
      <c r="DM3" s="184"/>
      <c r="DN3" s="184"/>
      <c r="DO3" s="184"/>
      <c r="DP3" s="184"/>
      <c r="DQ3" s="184"/>
      <c r="DR3" s="184"/>
      <c r="DS3" s="184"/>
      <c r="DT3" s="184"/>
      <c r="DU3" s="184"/>
      <c r="DV3" s="184"/>
      <c r="DW3" s="184"/>
      <c r="DX3" s="184"/>
      <c r="DY3" s="184"/>
      <c r="DZ3" s="188"/>
      <c r="EA3" s="188"/>
      <c r="EB3" s="188"/>
    </row>
    <row r="4" spans="1:132" s="1" customFormat="1" ht="15" customHeight="1" outlineLevel="1" x14ac:dyDescent="0.25">
      <c r="A4" s="18"/>
      <c r="B4" s="190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2"/>
      <c r="P4" s="192"/>
      <c r="Q4" s="192"/>
      <c r="R4" s="192"/>
      <c r="S4" s="192"/>
      <c r="T4" s="192"/>
      <c r="U4" s="192"/>
      <c r="V4" s="191"/>
      <c r="W4" s="191"/>
      <c r="X4" s="191"/>
      <c r="Y4" s="192"/>
      <c r="Z4" s="192"/>
      <c r="AA4" s="192"/>
      <c r="AB4" s="192"/>
      <c r="AC4" s="191"/>
      <c r="AD4" s="192"/>
      <c r="AE4" s="192"/>
      <c r="AF4" s="192"/>
      <c r="AG4" s="192"/>
      <c r="AH4" s="191"/>
      <c r="AI4" s="192"/>
      <c r="AJ4" s="191"/>
      <c r="AK4" s="193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4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3"/>
      <c r="BL4" s="193"/>
      <c r="BM4" s="193"/>
      <c r="BN4" s="193"/>
      <c r="BO4" s="194"/>
      <c r="BP4" s="194"/>
      <c r="BQ4" s="194"/>
      <c r="BR4" s="192"/>
      <c r="BS4" s="192"/>
      <c r="BT4" s="192"/>
      <c r="BU4" s="192"/>
      <c r="BV4" s="192"/>
      <c r="BW4" s="192"/>
      <c r="BX4" s="192"/>
      <c r="BY4" s="192"/>
      <c r="BZ4" s="192"/>
      <c r="CA4" s="191"/>
      <c r="CB4" s="191"/>
      <c r="CC4" s="191"/>
      <c r="CD4" s="192"/>
      <c r="CE4" s="192"/>
      <c r="CF4" s="192"/>
      <c r="CG4" s="192"/>
      <c r="CH4" s="192"/>
      <c r="CI4" s="191"/>
      <c r="CJ4" s="190"/>
      <c r="CK4" s="192"/>
      <c r="CL4" s="192"/>
      <c r="CM4" s="192"/>
      <c r="CN4" s="192"/>
      <c r="CO4" s="192"/>
      <c r="CP4" s="192"/>
      <c r="CQ4" s="192"/>
      <c r="CR4" s="192"/>
      <c r="CS4" s="192"/>
      <c r="CT4" s="192"/>
      <c r="CU4" s="192"/>
      <c r="CV4" s="192"/>
      <c r="CW4" s="192"/>
      <c r="CX4" s="192"/>
      <c r="CY4" s="192"/>
      <c r="CZ4" s="192"/>
      <c r="DA4" s="192"/>
      <c r="DB4" s="192"/>
      <c r="DC4" s="191"/>
      <c r="DD4" s="191"/>
      <c r="DE4" s="191"/>
      <c r="DF4" s="191"/>
      <c r="DG4" s="192"/>
      <c r="DH4" s="192"/>
      <c r="DI4" s="192"/>
      <c r="DJ4" s="192"/>
      <c r="DK4" s="192"/>
      <c r="DL4" s="192"/>
      <c r="DM4" s="192"/>
      <c r="DN4" s="192"/>
      <c r="DO4" s="192"/>
      <c r="DP4" s="192"/>
      <c r="DQ4" s="192"/>
      <c r="DR4" s="192"/>
      <c r="DS4" s="192"/>
      <c r="DT4" s="192"/>
      <c r="DU4" s="192"/>
      <c r="DV4" s="195"/>
      <c r="DW4" s="195"/>
      <c r="DX4" s="195"/>
      <c r="DY4" s="195"/>
      <c r="DZ4" s="188"/>
      <c r="EA4" s="188"/>
      <c r="EB4" s="188"/>
    </row>
    <row r="5" spans="1:132" ht="15" customHeight="1" outlineLevel="1" x14ac:dyDescent="0.25">
      <c r="B5" s="190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2"/>
      <c r="P5" s="192"/>
      <c r="Q5" s="192"/>
      <c r="R5" s="192"/>
      <c r="S5" s="192"/>
      <c r="T5" s="192"/>
      <c r="U5" s="192"/>
      <c r="V5" s="191"/>
      <c r="W5" s="191"/>
      <c r="X5" s="191"/>
      <c r="Y5" s="192"/>
      <c r="Z5" s="192"/>
      <c r="AA5" s="192"/>
      <c r="AB5" s="192"/>
      <c r="AC5" s="191"/>
      <c r="AD5" s="192"/>
      <c r="AE5" s="192"/>
      <c r="AF5" s="192"/>
      <c r="AG5" s="192"/>
      <c r="AH5" s="191"/>
      <c r="AI5" s="192"/>
      <c r="AJ5" s="191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4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3"/>
      <c r="BL5" s="193"/>
      <c r="BM5" s="193"/>
      <c r="BN5" s="193"/>
      <c r="BO5" s="194"/>
      <c r="BP5" s="194"/>
      <c r="BQ5" s="194"/>
      <c r="BR5" s="192"/>
      <c r="BS5" s="192"/>
      <c r="BT5" s="192"/>
      <c r="BU5" s="192"/>
      <c r="BV5" s="192"/>
      <c r="BW5" s="192"/>
      <c r="BX5" s="192"/>
      <c r="BY5" s="192"/>
      <c r="BZ5" s="192"/>
      <c r="CA5" s="191"/>
      <c r="CB5" s="191"/>
      <c r="CC5" s="191"/>
      <c r="CD5" s="192"/>
      <c r="CE5" s="192"/>
      <c r="CF5" s="192"/>
      <c r="CG5" s="192"/>
      <c r="CH5" s="192"/>
      <c r="CI5" s="191"/>
      <c r="CJ5" s="190"/>
      <c r="CK5" s="192"/>
      <c r="CL5" s="192"/>
      <c r="CM5" s="192"/>
      <c r="CN5" s="192"/>
      <c r="CO5" s="192"/>
      <c r="CP5" s="192"/>
      <c r="CQ5" s="192"/>
      <c r="CR5" s="192"/>
      <c r="CS5" s="192"/>
      <c r="CT5" s="192"/>
      <c r="CU5" s="192"/>
      <c r="CV5" s="192"/>
      <c r="CW5" s="192"/>
      <c r="CX5" s="192"/>
      <c r="CY5" s="192"/>
      <c r="CZ5" s="192"/>
      <c r="DA5" s="192"/>
      <c r="DB5" s="192"/>
      <c r="DC5" s="191"/>
      <c r="DD5" s="191"/>
      <c r="DE5" s="191"/>
      <c r="DF5" s="191"/>
      <c r="DG5" s="192"/>
      <c r="DH5" s="192"/>
      <c r="DI5" s="192"/>
      <c r="DJ5" s="192"/>
      <c r="DK5" s="192"/>
      <c r="DL5" s="192"/>
      <c r="DM5" s="192"/>
      <c r="DN5" s="192"/>
      <c r="DO5" s="192"/>
      <c r="DP5" s="192"/>
      <c r="DQ5" s="192"/>
      <c r="DR5" s="192"/>
      <c r="DS5" s="192"/>
      <c r="DT5" s="192"/>
      <c r="DU5" s="192"/>
      <c r="DV5" s="195"/>
      <c r="DW5" s="195"/>
      <c r="DX5" s="195"/>
      <c r="DY5" s="195"/>
      <c r="DZ5" s="188"/>
      <c r="EA5" s="188"/>
      <c r="EB5" s="188"/>
    </row>
    <row r="6" spans="1:132" ht="15" customHeight="1" outlineLevel="1" x14ac:dyDescent="0.25">
      <c r="B6" s="309" t="s">
        <v>566</v>
      </c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191"/>
      <c r="AD6" s="192"/>
      <c r="AE6" s="192"/>
      <c r="AF6" s="192"/>
      <c r="AG6" s="192"/>
      <c r="AH6" s="191"/>
      <c r="AI6" s="192"/>
      <c r="AJ6" s="191"/>
      <c r="AK6" s="193"/>
      <c r="AL6" s="193"/>
      <c r="AM6" s="193"/>
      <c r="AN6" s="193"/>
      <c r="AO6" s="193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4"/>
      <c r="BA6" s="193"/>
      <c r="BB6" s="193"/>
      <c r="BC6" s="193"/>
      <c r="BD6" s="193"/>
      <c r="BE6" s="193"/>
      <c r="BF6" s="193"/>
      <c r="BG6" s="193"/>
      <c r="BH6" s="193"/>
      <c r="BI6" s="193"/>
      <c r="BJ6" s="193"/>
      <c r="BK6" s="193"/>
      <c r="BL6" s="193"/>
      <c r="BM6" s="193"/>
      <c r="BN6" s="193"/>
      <c r="BO6" s="194"/>
      <c r="BP6" s="194"/>
      <c r="BQ6" s="194"/>
      <c r="BR6" s="192"/>
      <c r="BS6" s="192"/>
      <c r="BT6" s="192"/>
      <c r="BU6" s="192"/>
      <c r="BV6" s="192"/>
      <c r="BW6" s="192"/>
      <c r="BX6" s="192"/>
      <c r="BY6" s="192"/>
      <c r="BZ6" s="192"/>
      <c r="CA6" s="191"/>
      <c r="CB6" s="191"/>
      <c r="CC6" s="191"/>
      <c r="CD6" s="192"/>
      <c r="CE6" s="192"/>
      <c r="CF6" s="192"/>
      <c r="CG6" s="192"/>
      <c r="CH6" s="192"/>
      <c r="CI6" s="191"/>
      <c r="CJ6" s="190"/>
      <c r="CK6" s="192"/>
      <c r="CL6" s="192"/>
      <c r="CM6" s="192"/>
      <c r="CN6" s="192"/>
      <c r="CO6" s="192"/>
      <c r="CP6" s="192"/>
      <c r="CQ6" s="192"/>
      <c r="CR6" s="192"/>
      <c r="CS6" s="192"/>
      <c r="CT6" s="192"/>
      <c r="CU6" s="192"/>
      <c r="CV6" s="192"/>
      <c r="CW6" s="192"/>
      <c r="CX6" s="192"/>
      <c r="CY6" s="192"/>
      <c r="CZ6" s="192"/>
      <c r="DA6" s="192"/>
      <c r="DB6" s="192"/>
      <c r="DC6" s="191"/>
      <c r="DD6" s="191"/>
      <c r="DE6" s="191"/>
      <c r="DF6" s="191"/>
      <c r="DG6" s="192"/>
      <c r="DH6" s="192"/>
      <c r="DI6" s="192"/>
      <c r="DJ6" s="192"/>
      <c r="DK6" s="192"/>
      <c r="DL6" s="192"/>
      <c r="DM6" s="192"/>
      <c r="DN6" s="192"/>
      <c r="DO6" s="192"/>
      <c r="DP6" s="192"/>
      <c r="DQ6" s="192"/>
      <c r="DR6" s="192"/>
      <c r="DS6" s="192"/>
      <c r="DT6" s="192"/>
      <c r="DU6" s="192"/>
      <c r="DV6" s="195"/>
      <c r="DW6" s="195"/>
      <c r="DX6" s="195"/>
      <c r="DY6" s="195"/>
      <c r="DZ6" s="188"/>
      <c r="EA6" s="188"/>
      <c r="EB6" s="188"/>
    </row>
    <row r="7" spans="1:132" ht="15" customHeight="1" outlineLevel="1" x14ac:dyDescent="0.25">
      <c r="B7" s="300" t="s">
        <v>566</v>
      </c>
      <c r="C7" s="300"/>
      <c r="D7" s="300"/>
      <c r="E7" s="300"/>
      <c r="F7" s="300"/>
      <c r="G7" s="300"/>
      <c r="H7" s="300"/>
      <c r="I7" s="300"/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300"/>
      <c r="AG7" s="300"/>
      <c r="AH7" s="300"/>
      <c r="AI7" s="300"/>
      <c r="AJ7" s="300"/>
      <c r="AK7" s="300"/>
      <c r="AL7" s="300"/>
      <c r="AM7" s="300"/>
      <c r="AN7" s="300"/>
      <c r="AO7" s="300"/>
      <c r="AP7" s="300"/>
      <c r="AQ7" s="193"/>
      <c r="AR7" s="193"/>
      <c r="AS7" s="193"/>
      <c r="AT7" s="193"/>
      <c r="AU7" s="193"/>
      <c r="AV7" s="193"/>
      <c r="AW7" s="193"/>
      <c r="AX7" s="193"/>
      <c r="AY7" s="193"/>
      <c r="AZ7" s="194"/>
      <c r="BA7" s="193"/>
      <c r="BB7" s="193"/>
      <c r="BC7" s="193"/>
      <c r="BD7" s="193"/>
      <c r="BE7" s="193"/>
      <c r="BF7" s="193"/>
      <c r="BG7" s="193"/>
      <c r="BH7" s="193"/>
      <c r="BI7" s="193"/>
      <c r="BJ7" s="193"/>
      <c r="BK7" s="193"/>
      <c r="BL7" s="193"/>
      <c r="BM7" s="193"/>
      <c r="BN7" s="193"/>
      <c r="BO7" s="194"/>
      <c r="BP7" s="194"/>
      <c r="BQ7" s="194"/>
      <c r="BR7" s="192"/>
      <c r="BS7" s="192"/>
      <c r="BT7" s="192"/>
      <c r="BU7" s="192"/>
      <c r="BV7" s="192"/>
      <c r="BW7" s="192"/>
      <c r="BX7" s="192"/>
      <c r="BY7" s="192"/>
      <c r="BZ7" s="192"/>
      <c r="CA7" s="191"/>
      <c r="CB7" s="191"/>
      <c r="CC7" s="191"/>
      <c r="CD7" s="192"/>
      <c r="CE7" s="192"/>
      <c r="CF7" s="192"/>
      <c r="CG7" s="192"/>
      <c r="CH7" s="192"/>
      <c r="CI7" s="191"/>
      <c r="CJ7" s="190"/>
      <c r="CK7" s="192"/>
      <c r="CL7" s="192"/>
      <c r="CM7" s="192"/>
      <c r="CN7" s="192"/>
      <c r="CO7" s="192"/>
      <c r="CP7" s="192"/>
      <c r="CQ7" s="192"/>
      <c r="CR7" s="192"/>
      <c r="CS7" s="192"/>
      <c r="CT7" s="192"/>
      <c r="CU7" s="192"/>
      <c r="CV7" s="192"/>
      <c r="CW7" s="192"/>
      <c r="CX7" s="192"/>
      <c r="CY7" s="192"/>
      <c r="CZ7" s="192"/>
      <c r="DA7" s="192"/>
      <c r="DB7" s="192"/>
      <c r="DC7" s="191"/>
      <c r="DD7" s="191"/>
      <c r="DE7" s="191"/>
      <c r="DF7" s="191"/>
      <c r="DG7" s="192"/>
      <c r="DH7" s="192"/>
      <c r="DI7" s="192"/>
      <c r="DJ7" s="192"/>
      <c r="DK7" s="192"/>
      <c r="DL7" s="192"/>
      <c r="DM7" s="192"/>
      <c r="DN7" s="192"/>
      <c r="DO7" s="192"/>
      <c r="DP7" s="192"/>
      <c r="DQ7" s="192"/>
      <c r="DR7" s="192"/>
      <c r="DS7" s="192"/>
      <c r="DT7" s="192"/>
      <c r="DU7" s="192"/>
      <c r="DV7" s="195"/>
      <c r="DW7" s="195"/>
      <c r="DX7" s="195"/>
      <c r="DY7" s="195"/>
      <c r="DZ7" s="188"/>
      <c r="EA7" s="188"/>
      <c r="EB7" s="188"/>
    </row>
    <row r="8" spans="1:132" ht="15" customHeight="1" outlineLevel="1" x14ac:dyDescent="0.25">
      <c r="B8" s="300" t="s">
        <v>567</v>
      </c>
      <c r="C8" s="300"/>
      <c r="D8" s="196"/>
      <c r="E8" s="300" t="s">
        <v>568</v>
      </c>
      <c r="F8" s="300"/>
      <c r="G8" s="300"/>
      <c r="H8" s="300"/>
      <c r="I8" s="300"/>
      <c r="J8" s="300"/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197">
        <v>0</v>
      </c>
      <c r="W8" s="196"/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8"/>
      <c r="AL8" s="198"/>
      <c r="AM8" s="198"/>
      <c r="AN8" s="198"/>
      <c r="AO8" s="198"/>
      <c r="AP8" s="198"/>
      <c r="AQ8" s="193"/>
      <c r="AR8" s="193"/>
      <c r="AS8" s="193"/>
      <c r="AT8" s="193"/>
      <c r="AU8" s="193"/>
      <c r="AV8" s="193"/>
      <c r="AW8" s="193"/>
      <c r="AX8" s="193"/>
      <c r="AY8" s="193"/>
      <c r="AZ8" s="194"/>
      <c r="BA8" s="193"/>
      <c r="BB8" s="193"/>
      <c r="BC8" s="193"/>
      <c r="BD8" s="193"/>
      <c r="BE8" s="193"/>
      <c r="BF8" s="193"/>
      <c r="BG8" s="193"/>
      <c r="BH8" s="193"/>
      <c r="BI8" s="193"/>
      <c r="BJ8" s="193"/>
      <c r="BK8" s="193"/>
      <c r="BL8" s="193"/>
      <c r="BM8" s="193"/>
      <c r="BN8" s="193"/>
      <c r="BO8" s="194"/>
      <c r="BP8" s="194"/>
      <c r="BQ8" s="194"/>
      <c r="BR8" s="192"/>
      <c r="BS8" s="192"/>
      <c r="BT8" s="192"/>
      <c r="BU8" s="192"/>
      <c r="BV8" s="192"/>
      <c r="BW8" s="192"/>
      <c r="BX8" s="192"/>
      <c r="BY8" s="192"/>
      <c r="BZ8" s="192"/>
      <c r="CA8" s="191"/>
      <c r="CB8" s="191"/>
      <c r="CC8" s="191"/>
      <c r="CD8" s="192"/>
      <c r="CE8" s="192"/>
      <c r="CF8" s="192"/>
      <c r="CG8" s="192"/>
      <c r="CH8" s="192"/>
      <c r="CI8" s="191"/>
      <c r="CJ8" s="190"/>
      <c r="CK8" s="192"/>
      <c r="CL8" s="192"/>
      <c r="CM8" s="192"/>
      <c r="CN8" s="192"/>
      <c r="CO8" s="192"/>
      <c r="CP8" s="192"/>
      <c r="CQ8" s="192"/>
      <c r="CR8" s="192"/>
      <c r="CS8" s="192"/>
      <c r="CT8" s="192"/>
      <c r="CU8" s="192"/>
      <c r="CV8" s="192"/>
      <c r="CW8" s="192"/>
      <c r="CX8" s="192"/>
      <c r="CY8" s="192"/>
      <c r="CZ8" s="192"/>
      <c r="DA8" s="192"/>
      <c r="DB8" s="192"/>
      <c r="DC8" s="191"/>
      <c r="DD8" s="191"/>
      <c r="DE8" s="191"/>
      <c r="DF8" s="191"/>
      <c r="DG8" s="192"/>
      <c r="DH8" s="192"/>
      <c r="DI8" s="192"/>
      <c r="DJ8" s="192"/>
      <c r="DK8" s="192"/>
      <c r="DL8" s="192"/>
      <c r="DM8" s="192"/>
      <c r="DN8" s="192"/>
      <c r="DO8" s="192"/>
      <c r="DP8" s="192"/>
      <c r="DQ8" s="192"/>
      <c r="DR8" s="192"/>
      <c r="DS8" s="192"/>
      <c r="DT8" s="192"/>
      <c r="DU8" s="192"/>
      <c r="DV8" s="195"/>
      <c r="DW8" s="195"/>
      <c r="DX8" s="195"/>
      <c r="DY8" s="195"/>
      <c r="DZ8" s="188"/>
      <c r="EA8" s="188"/>
      <c r="EB8" s="188"/>
    </row>
    <row r="9" spans="1:132" s="1" customFormat="1" ht="15" customHeight="1" outlineLevel="1" x14ac:dyDescent="0.25">
      <c r="A9" s="18"/>
      <c r="B9" s="300" t="s">
        <v>569</v>
      </c>
      <c r="C9" s="300"/>
      <c r="D9" s="196"/>
      <c r="E9" s="300" t="s">
        <v>4602</v>
      </c>
      <c r="F9" s="300"/>
      <c r="G9" s="300"/>
      <c r="H9" s="300"/>
      <c r="I9" s="300"/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197">
        <v>0</v>
      </c>
      <c r="W9" s="196"/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8"/>
      <c r="AL9" s="198"/>
      <c r="AM9" s="198"/>
      <c r="AN9" s="198"/>
      <c r="AO9" s="198"/>
      <c r="AP9" s="198"/>
      <c r="AQ9" s="193"/>
      <c r="AR9" s="193"/>
      <c r="AS9" s="193"/>
      <c r="AT9" s="193"/>
      <c r="AU9" s="193"/>
      <c r="AV9" s="193"/>
      <c r="AW9" s="193"/>
      <c r="AX9" s="193"/>
      <c r="AY9" s="193"/>
      <c r="AZ9" s="194"/>
      <c r="BA9" s="193"/>
      <c r="BB9" s="193"/>
      <c r="BC9" s="193"/>
      <c r="BD9" s="193"/>
      <c r="BE9" s="193"/>
      <c r="BF9" s="193"/>
      <c r="BG9" s="193"/>
      <c r="BH9" s="193"/>
      <c r="BI9" s="193"/>
      <c r="BJ9" s="193"/>
      <c r="BK9" s="193"/>
      <c r="BL9" s="193"/>
      <c r="BM9" s="193"/>
      <c r="BN9" s="193"/>
      <c r="BO9" s="194"/>
      <c r="BP9" s="194"/>
      <c r="BQ9" s="194"/>
      <c r="BR9" s="192"/>
      <c r="BS9" s="192"/>
      <c r="BT9" s="192"/>
      <c r="BU9" s="192"/>
      <c r="BV9" s="192"/>
      <c r="BW9" s="192"/>
      <c r="BX9" s="192"/>
      <c r="BY9" s="192"/>
      <c r="BZ9" s="192"/>
      <c r="CA9" s="191"/>
      <c r="CB9" s="191"/>
      <c r="CC9" s="191"/>
      <c r="CD9" s="192"/>
      <c r="CE9" s="192"/>
      <c r="CF9" s="192"/>
      <c r="CG9" s="192"/>
      <c r="CH9" s="192"/>
      <c r="CI9" s="191"/>
      <c r="CJ9" s="190"/>
      <c r="CK9" s="192"/>
      <c r="CL9" s="192"/>
      <c r="CM9" s="192"/>
      <c r="CN9" s="192"/>
      <c r="CO9" s="192"/>
      <c r="CP9" s="192"/>
      <c r="CQ9" s="192"/>
      <c r="CR9" s="192"/>
      <c r="CS9" s="192"/>
      <c r="CT9" s="192"/>
      <c r="CU9" s="192"/>
      <c r="CV9" s="192"/>
      <c r="CW9" s="192"/>
      <c r="CX9" s="192"/>
      <c r="CY9" s="192"/>
      <c r="CZ9" s="192"/>
      <c r="DA9" s="192"/>
      <c r="DB9" s="192"/>
      <c r="DC9" s="191"/>
      <c r="DD9" s="191"/>
      <c r="DE9" s="191"/>
      <c r="DF9" s="191"/>
      <c r="DG9" s="192"/>
      <c r="DH9" s="192"/>
      <c r="DI9" s="192"/>
      <c r="DJ9" s="192"/>
      <c r="DK9" s="192"/>
      <c r="DL9" s="192"/>
      <c r="DM9" s="192"/>
      <c r="DN9" s="192"/>
      <c r="DO9" s="192"/>
      <c r="DP9" s="192"/>
      <c r="DQ9" s="192"/>
      <c r="DR9" s="192"/>
      <c r="DS9" s="192"/>
      <c r="DT9" s="192"/>
      <c r="DU9" s="192"/>
      <c r="DV9" s="195"/>
      <c r="DW9" s="195"/>
      <c r="DX9" s="195"/>
      <c r="DY9" s="195"/>
      <c r="DZ9" s="188"/>
      <c r="EA9" s="188"/>
      <c r="EB9" s="188"/>
    </row>
    <row r="10" spans="1:132" s="1" customFormat="1" ht="15" customHeight="1" outlineLevel="1" x14ac:dyDescent="0.25">
      <c r="A10" s="18"/>
      <c r="B10" s="300" t="s">
        <v>570</v>
      </c>
      <c r="C10" s="300"/>
      <c r="D10" s="196"/>
      <c r="E10" s="300" t="s">
        <v>566</v>
      </c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8"/>
      <c r="AL10" s="198"/>
      <c r="AM10" s="198"/>
      <c r="AN10" s="198"/>
      <c r="AO10" s="198"/>
      <c r="AP10" s="199"/>
      <c r="AQ10" s="193"/>
      <c r="AR10" s="193"/>
      <c r="AS10" s="193"/>
      <c r="AT10" s="193"/>
      <c r="AU10" s="193"/>
      <c r="AV10" s="193"/>
      <c r="AW10" s="193"/>
      <c r="AX10" s="193"/>
      <c r="AY10" s="193"/>
      <c r="AZ10" s="194"/>
      <c r="BA10" s="193"/>
      <c r="BB10" s="193"/>
      <c r="BC10" s="193"/>
      <c r="BD10" s="193"/>
      <c r="BE10" s="193"/>
      <c r="BF10" s="193"/>
      <c r="BG10" s="193"/>
      <c r="BH10" s="193"/>
      <c r="BI10" s="193"/>
      <c r="BJ10" s="193"/>
      <c r="BK10" s="193"/>
      <c r="BL10" s="193"/>
      <c r="BM10" s="193"/>
      <c r="BN10" s="193"/>
      <c r="BO10" s="194"/>
      <c r="BP10" s="194"/>
      <c r="BQ10" s="194"/>
      <c r="BR10" s="192"/>
      <c r="BS10" s="192"/>
      <c r="BT10" s="192"/>
      <c r="BU10" s="192"/>
      <c r="BV10" s="192"/>
      <c r="BW10" s="192"/>
      <c r="BX10" s="192"/>
      <c r="BY10" s="192"/>
      <c r="BZ10" s="192"/>
      <c r="CA10" s="191"/>
      <c r="CB10" s="191"/>
      <c r="CC10" s="191"/>
      <c r="CD10" s="192"/>
      <c r="CE10" s="192"/>
      <c r="CF10" s="192"/>
      <c r="CG10" s="192"/>
      <c r="CH10" s="192"/>
      <c r="CI10" s="191"/>
      <c r="CJ10" s="190"/>
      <c r="CK10" s="192"/>
      <c r="CL10" s="192"/>
      <c r="CM10" s="192"/>
      <c r="CN10" s="192"/>
      <c r="CO10" s="192"/>
      <c r="CP10" s="192"/>
      <c r="CQ10" s="192"/>
      <c r="CR10" s="192"/>
      <c r="CS10" s="192"/>
      <c r="CT10" s="192"/>
      <c r="CU10" s="192"/>
      <c r="CV10" s="192"/>
      <c r="CW10" s="192"/>
      <c r="CX10" s="192"/>
      <c r="CY10" s="192"/>
      <c r="CZ10" s="192"/>
      <c r="DA10" s="192"/>
      <c r="DB10" s="192"/>
      <c r="DC10" s="191"/>
      <c r="DD10" s="191"/>
      <c r="DE10" s="191"/>
      <c r="DF10" s="191"/>
      <c r="DG10" s="192"/>
      <c r="DH10" s="192"/>
      <c r="DI10" s="192"/>
      <c r="DJ10" s="192"/>
      <c r="DK10" s="192"/>
      <c r="DL10" s="192"/>
      <c r="DM10" s="192"/>
      <c r="DN10" s="192"/>
      <c r="DO10" s="192"/>
      <c r="DP10" s="192"/>
      <c r="DQ10" s="192"/>
      <c r="DR10" s="192"/>
      <c r="DS10" s="192"/>
      <c r="DT10" s="192"/>
      <c r="DU10" s="192"/>
      <c r="DV10" s="195"/>
      <c r="DW10" s="195"/>
      <c r="DX10" s="195"/>
      <c r="DY10" s="195"/>
      <c r="DZ10" s="188"/>
      <c r="EA10" s="188"/>
      <c r="EB10" s="188"/>
    </row>
    <row r="11" spans="1:132" s="2" customFormat="1" ht="15" customHeight="1" outlineLevel="1" x14ac:dyDescent="0.2">
      <c r="A11" s="20"/>
      <c r="B11" s="300" t="s">
        <v>571</v>
      </c>
      <c r="C11" s="300"/>
      <c r="D11" s="196"/>
      <c r="E11" s="300" t="s">
        <v>5160</v>
      </c>
      <c r="F11" s="300"/>
      <c r="G11" s="300"/>
      <c r="H11" s="300"/>
      <c r="I11" s="300"/>
      <c r="J11" s="300"/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8"/>
      <c r="AL11" s="198"/>
      <c r="AM11" s="198"/>
      <c r="AN11" s="198"/>
      <c r="AO11" s="198"/>
      <c r="AP11" s="199"/>
      <c r="AQ11" s="193"/>
      <c r="AR11" s="193"/>
      <c r="AS11" s="193"/>
      <c r="AT11" s="193"/>
      <c r="AU11" s="193"/>
      <c r="AV11" s="193"/>
      <c r="AW11" s="193"/>
      <c r="AX11" s="193"/>
      <c r="AY11" s="193"/>
      <c r="AZ11" s="194"/>
      <c r="BA11" s="193"/>
      <c r="BB11" s="193"/>
      <c r="BC11" s="193"/>
      <c r="BD11" s="193"/>
      <c r="BE11" s="193"/>
      <c r="BF11" s="193"/>
      <c r="BG11" s="193"/>
      <c r="BH11" s="193"/>
      <c r="BI11" s="193"/>
      <c r="BJ11" s="193"/>
      <c r="BK11" s="193"/>
      <c r="BL11" s="193"/>
      <c r="BM11" s="193"/>
      <c r="BN11" s="193"/>
      <c r="BO11" s="194"/>
      <c r="BP11" s="194"/>
      <c r="BQ11" s="194"/>
      <c r="BR11" s="192"/>
      <c r="BS11" s="192"/>
      <c r="BT11" s="192"/>
      <c r="BU11" s="192"/>
      <c r="BV11" s="192"/>
      <c r="BW11" s="192"/>
      <c r="BX11" s="192"/>
      <c r="BY11" s="192"/>
      <c r="BZ11" s="192"/>
      <c r="CA11" s="191"/>
      <c r="CB11" s="191"/>
      <c r="CC11" s="191"/>
      <c r="CD11" s="192"/>
      <c r="CE11" s="192"/>
      <c r="CF11" s="192"/>
      <c r="CG11" s="192"/>
      <c r="CH11" s="192"/>
      <c r="CI11" s="191"/>
      <c r="CJ11" s="190"/>
      <c r="CK11" s="192"/>
      <c r="CL11" s="192"/>
      <c r="CM11" s="192"/>
      <c r="CN11" s="192"/>
      <c r="CO11" s="192"/>
      <c r="CP11" s="192"/>
      <c r="CQ11" s="192"/>
      <c r="CR11" s="192"/>
      <c r="CS11" s="192"/>
      <c r="CT11" s="192"/>
      <c r="CU11" s="192"/>
      <c r="CV11" s="192"/>
      <c r="CW11" s="192"/>
      <c r="CX11" s="192"/>
      <c r="CY11" s="192"/>
      <c r="CZ11" s="192"/>
      <c r="DA11" s="192"/>
      <c r="DB11" s="192"/>
      <c r="DC11" s="191"/>
      <c r="DD11" s="191"/>
      <c r="DE11" s="191"/>
      <c r="DF11" s="191"/>
      <c r="DG11" s="192"/>
      <c r="DH11" s="192"/>
      <c r="DI11" s="192"/>
      <c r="DJ11" s="192"/>
      <c r="DK11" s="192"/>
      <c r="DL11" s="192"/>
      <c r="DM11" s="192"/>
      <c r="DN11" s="192"/>
      <c r="DO11" s="192"/>
      <c r="DP11" s="192"/>
      <c r="DQ11" s="192"/>
      <c r="DR11" s="192"/>
      <c r="DS11" s="192"/>
      <c r="DT11" s="192"/>
      <c r="DU11" s="192"/>
      <c r="DV11" s="195"/>
      <c r="DW11" s="195"/>
      <c r="DX11" s="195"/>
      <c r="DY11" s="195"/>
      <c r="DZ11" s="188"/>
      <c r="EA11" s="188"/>
      <c r="EB11" s="188"/>
    </row>
    <row r="12" spans="1:132" s="2" customFormat="1" ht="15" customHeight="1" outlineLevel="1" thickBot="1" x14ac:dyDescent="0.25">
      <c r="A12" s="20"/>
      <c r="B12" s="300" t="s">
        <v>759</v>
      </c>
      <c r="C12" s="300"/>
      <c r="D12" s="191"/>
      <c r="E12" s="322">
        <v>44713</v>
      </c>
      <c r="F12" s="322"/>
      <c r="G12" s="322"/>
      <c r="H12" s="322"/>
      <c r="I12" s="322"/>
      <c r="J12" s="322"/>
      <c r="K12" s="322"/>
      <c r="L12" s="322"/>
      <c r="M12" s="322"/>
      <c r="N12" s="322"/>
      <c r="O12" s="322"/>
      <c r="P12" s="322"/>
      <c r="Q12" s="322"/>
      <c r="R12" s="322"/>
      <c r="S12" s="322"/>
      <c r="T12" s="322"/>
      <c r="U12" s="322"/>
      <c r="V12" s="191"/>
      <c r="W12" s="191"/>
      <c r="X12" s="191"/>
      <c r="Y12" s="192"/>
      <c r="Z12" s="192"/>
      <c r="AA12" s="192"/>
      <c r="AB12" s="192"/>
      <c r="AC12" s="191"/>
      <c r="AD12" s="192"/>
      <c r="AE12" s="192"/>
      <c r="AF12" s="192"/>
      <c r="AG12" s="192"/>
      <c r="AH12" s="191"/>
      <c r="AI12" s="192"/>
      <c r="AJ12" s="191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194"/>
      <c r="BA12" s="193"/>
      <c r="BB12" s="193"/>
      <c r="BC12" s="193"/>
      <c r="BD12" s="193"/>
      <c r="BE12" s="193"/>
      <c r="BF12" s="193"/>
      <c r="BG12" s="193"/>
      <c r="BH12" s="193"/>
      <c r="BI12" s="193"/>
      <c r="BJ12" s="193"/>
      <c r="BK12" s="193"/>
      <c r="BL12" s="193"/>
      <c r="BM12" s="193"/>
      <c r="BN12" s="193"/>
      <c r="BO12" s="194"/>
      <c r="BP12" s="194"/>
      <c r="BQ12" s="194"/>
      <c r="BR12" s="192"/>
      <c r="BS12" s="192"/>
      <c r="BT12" s="192"/>
      <c r="BU12" s="192"/>
      <c r="BV12" s="192"/>
      <c r="BW12" s="192"/>
      <c r="BX12" s="192"/>
      <c r="BY12" s="192"/>
      <c r="BZ12" s="192"/>
      <c r="CA12" s="191"/>
      <c r="CB12" s="191"/>
      <c r="CC12" s="191"/>
      <c r="CD12" s="192"/>
      <c r="CE12" s="192"/>
      <c r="CF12" s="192"/>
      <c r="CG12" s="192"/>
      <c r="CH12" s="192"/>
      <c r="CI12" s="191"/>
      <c r="CJ12" s="190"/>
      <c r="CK12" s="192"/>
      <c r="CL12" s="192"/>
      <c r="CM12" s="192"/>
      <c r="CN12" s="192"/>
      <c r="CO12" s="192"/>
      <c r="CP12" s="192"/>
      <c r="CQ12" s="192"/>
      <c r="CR12" s="192"/>
      <c r="CS12" s="192"/>
      <c r="CT12" s="192"/>
      <c r="CU12" s="192"/>
      <c r="CV12" s="192"/>
      <c r="CW12" s="192"/>
      <c r="CX12" s="192"/>
      <c r="CY12" s="192"/>
      <c r="CZ12" s="192"/>
      <c r="DA12" s="192"/>
      <c r="DB12" s="192"/>
      <c r="DC12" s="191"/>
      <c r="DD12" s="191"/>
      <c r="DE12" s="191"/>
      <c r="DF12" s="191"/>
      <c r="DG12" s="192"/>
      <c r="DH12" s="192"/>
      <c r="DI12" s="192"/>
      <c r="DJ12" s="192"/>
      <c r="DK12" s="192"/>
      <c r="DL12" s="192"/>
      <c r="DM12" s="192"/>
      <c r="DN12" s="192"/>
      <c r="DO12" s="192"/>
      <c r="DP12" s="192"/>
      <c r="DQ12" s="192"/>
      <c r="DR12" s="192"/>
      <c r="DS12" s="192"/>
      <c r="DT12" s="192"/>
      <c r="DU12" s="190">
        <v>1</v>
      </c>
      <c r="DV12" s="195"/>
      <c r="DW12" s="195"/>
      <c r="DX12" s="195"/>
      <c r="DY12" s="195"/>
      <c r="DZ12" s="188"/>
      <c r="EA12" s="188"/>
      <c r="EB12" s="188"/>
    </row>
    <row r="13" spans="1:132" s="2" customFormat="1" ht="50.1" customHeight="1" thickBot="1" x14ac:dyDescent="0.25">
      <c r="A13" s="20"/>
      <c r="B13" s="305" t="s">
        <v>5662</v>
      </c>
      <c r="C13" s="303" t="s">
        <v>731</v>
      </c>
      <c r="D13" s="303" t="s">
        <v>573</v>
      </c>
      <c r="E13" s="303" t="s">
        <v>429</v>
      </c>
      <c r="F13" s="303" t="s">
        <v>5696</v>
      </c>
      <c r="G13" s="303" t="s">
        <v>452</v>
      </c>
      <c r="H13" s="303" t="s">
        <v>732</v>
      </c>
      <c r="I13" s="303" t="s">
        <v>574</v>
      </c>
      <c r="J13" s="303" t="s">
        <v>0</v>
      </c>
      <c r="K13" s="303" t="s">
        <v>575</v>
      </c>
      <c r="L13" s="303" t="s">
        <v>5727</v>
      </c>
      <c r="M13" s="303" t="s">
        <v>576</v>
      </c>
      <c r="N13" s="303" t="s">
        <v>5665</v>
      </c>
      <c r="O13" s="303" t="s">
        <v>578</v>
      </c>
      <c r="P13" s="305" t="s">
        <v>5682</v>
      </c>
      <c r="Q13" s="307" t="s">
        <v>5701</v>
      </c>
      <c r="R13" s="308"/>
      <c r="S13" s="308"/>
      <c r="T13" s="305" t="s">
        <v>579</v>
      </c>
      <c r="U13" s="307" t="s">
        <v>580</v>
      </c>
      <c r="V13" s="316"/>
      <c r="W13" s="305" t="s">
        <v>581</v>
      </c>
      <c r="X13" s="305" t="s">
        <v>582</v>
      </c>
      <c r="Y13" s="305" t="s">
        <v>5699</v>
      </c>
      <c r="Z13" s="305" t="s">
        <v>583</v>
      </c>
      <c r="AA13" s="319" t="s">
        <v>585</v>
      </c>
      <c r="AB13" s="320"/>
      <c r="AC13" s="320"/>
      <c r="AD13" s="320"/>
      <c r="AE13" s="320"/>
      <c r="AF13" s="320"/>
      <c r="AG13" s="320"/>
      <c r="AH13" s="320"/>
      <c r="AI13" s="320"/>
      <c r="AJ13" s="321"/>
      <c r="AK13" s="311" t="s">
        <v>586</v>
      </c>
      <c r="AL13" s="312"/>
      <c r="AM13" s="312"/>
      <c r="AN13" s="312"/>
      <c r="AO13" s="312"/>
      <c r="AP13" s="312"/>
      <c r="AQ13" s="312"/>
      <c r="AR13" s="312"/>
      <c r="AS13" s="312"/>
      <c r="AT13" s="312"/>
      <c r="AU13" s="312"/>
      <c r="AV13" s="312"/>
      <c r="AW13" s="312"/>
      <c r="AX13" s="312"/>
      <c r="AY13" s="312"/>
      <c r="AZ13" s="312"/>
      <c r="BA13" s="312"/>
      <c r="BB13" s="312"/>
      <c r="BC13" s="313"/>
      <c r="BD13" s="311" t="s">
        <v>587</v>
      </c>
      <c r="BE13" s="312"/>
      <c r="BF13" s="312"/>
      <c r="BG13" s="312"/>
      <c r="BH13" s="312"/>
      <c r="BI13" s="312"/>
      <c r="BJ13" s="313"/>
      <c r="BK13" s="311" t="s">
        <v>588</v>
      </c>
      <c r="BL13" s="312"/>
      <c r="BM13" s="312"/>
      <c r="BN13" s="312"/>
      <c r="BO13" s="312"/>
      <c r="BP13" s="312"/>
      <c r="BQ13" s="313"/>
      <c r="BR13" s="305" t="s">
        <v>5667</v>
      </c>
      <c r="BS13" s="305" t="s">
        <v>590</v>
      </c>
      <c r="BT13" s="305" t="s">
        <v>591</v>
      </c>
      <c r="BU13" s="305" t="s">
        <v>5733</v>
      </c>
      <c r="BV13" s="305" t="s">
        <v>386</v>
      </c>
      <c r="BW13" s="307" t="s">
        <v>5714</v>
      </c>
      <c r="BX13" s="308"/>
      <c r="BY13" s="308"/>
      <c r="BZ13" s="316"/>
      <c r="CA13" s="200"/>
      <c r="CB13" s="307" t="s">
        <v>5717</v>
      </c>
      <c r="CC13" s="308"/>
      <c r="CD13" s="308"/>
      <c r="CE13" s="308"/>
      <c r="CF13" s="314" t="s">
        <v>5706</v>
      </c>
      <c r="CG13" s="317"/>
      <c r="CH13" s="317"/>
      <c r="CI13" s="317"/>
      <c r="CJ13" s="317"/>
      <c r="CK13" s="317"/>
      <c r="CL13" s="317"/>
      <c r="CM13" s="317"/>
      <c r="CN13" s="317"/>
      <c r="CO13" s="317"/>
      <c r="CP13" s="317"/>
      <c r="CQ13" s="317"/>
      <c r="CR13" s="317"/>
      <c r="CS13" s="317"/>
      <c r="CT13" s="317"/>
      <c r="CU13" s="317"/>
      <c r="CV13" s="317"/>
      <c r="CW13" s="317"/>
      <c r="CX13" s="317"/>
      <c r="CY13" s="315"/>
      <c r="CZ13" s="305" t="s">
        <v>595</v>
      </c>
      <c r="DA13" s="314" t="s">
        <v>5718</v>
      </c>
      <c r="DB13" s="317"/>
      <c r="DC13" s="317"/>
      <c r="DD13" s="317"/>
      <c r="DE13" s="314" t="s">
        <v>5719</v>
      </c>
      <c r="DF13" s="315"/>
      <c r="DG13" s="201"/>
      <c r="DH13" s="305" t="s">
        <v>598</v>
      </c>
      <c r="DI13" s="305" t="s">
        <v>599</v>
      </c>
      <c r="DJ13" s="305" t="s">
        <v>600</v>
      </c>
      <c r="DK13" s="184"/>
      <c r="DL13" s="314" t="s">
        <v>5730</v>
      </c>
      <c r="DM13" s="315"/>
      <c r="DN13" s="318" t="s">
        <v>425</v>
      </c>
      <c r="DO13" s="318" t="s">
        <v>5739</v>
      </c>
      <c r="DP13" s="318" t="s">
        <v>5740</v>
      </c>
      <c r="DQ13" s="184"/>
      <c r="DR13" s="184"/>
      <c r="DS13" s="184"/>
      <c r="DT13" s="184"/>
      <c r="DU13" s="184"/>
      <c r="DV13" s="184"/>
      <c r="DW13" s="184"/>
      <c r="DX13" s="184"/>
      <c r="DY13" s="184"/>
      <c r="DZ13" s="188"/>
      <c r="EA13" s="188"/>
      <c r="EB13" s="188"/>
    </row>
    <row r="14" spans="1:132" s="2" customFormat="1" ht="50.1" customHeight="1" thickBot="1" x14ac:dyDescent="0.25">
      <c r="A14" s="20"/>
      <c r="B14" s="306"/>
      <c r="C14" s="304"/>
      <c r="D14" s="304"/>
      <c r="E14" s="304"/>
      <c r="F14" s="304"/>
      <c r="G14" s="304"/>
      <c r="H14" s="304"/>
      <c r="I14" s="304"/>
      <c r="J14" s="304"/>
      <c r="K14" s="304"/>
      <c r="L14" s="304"/>
      <c r="M14" s="304"/>
      <c r="N14" s="304"/>
      <c r="O14" s="304"/>
      <c r="P14" s="306"/>
      <c r="Q14" s="202" t="s">
        <v>5702</v>
      </c>
      <c r="R14" s="202" t="s">
        <v>5703</v>
      </c>
      <c r="S14" s="202" t="s">
        <v>5704</v>
      </c>
      <c r="T14" s="306"/>
      <c r="U14" s="202" t="s">
        <v>389</v>
      </c>
      <c r="V14" s="202" t="s">
        <v>390</v>
      </c>
      <c r="W14" s="306"/>
      <c r="X14" s="306"/>
      <c r="Y14" s="306"/>
      <c r="Z14" s="306"/>
      <c r="AA14" s="203" t="s">
        <v>5738</v>
      </c>
      <c r="AB14" s="203" t="s">
        <v>5670</v>
      </c>
      <c r="AC14" s="203" t="s">
        <v>826</v>
      </c>
      <c r="AD14" s="204" t="s">
        <v>5709</v>
      </c>
      <c r="AE14" s="203" t="s">
        <v>5673</v>
      </c>
      <c r="AF14" s="204" t="s">
        <v>5671</v>
      </c>
      <c r="AG14" s="204" t="s">
        <v>5683</v>
      </c>
      <c r="AH14" s="204" t="s">
        <v>5672</v>
      </c>
      <c r="AI14" s="204" t="s">
        <v>5685</v>
      </c>
      <c r="AJ14" s="204" t="s">
        <v>615</v>
      </c>
      <c r="AK14" s="205" t="s">
        <v>5695</v>
      </c>
      <c r="AL14" s="205" t="s">
        <v>5728</v>
      </c>
      <c r="AM14" s="205" t="s">
        <v>5681</v>
      </c>
      <c r="AN14" s="205" t="s">
        <v>5725</v>
      </c>
      <c r="AO14" s="206" t="s">
        <v>5724</v>
      </c>
      <c r="AP14" s="205" t="s">
        <v>5666</v>
      </c>
      <c r="AQ14" s="207" t="s">
        <v>623</v>
      </c>
      <c r="AR14" s="205" t="s">
        <v>5700</v>
      </c>
      <c r="AS14" s="205" t="s">
        <v>5710</v>
      </c>
      <c r="AT14" s="208" t="s">
        <v>5674</v>
      </c>
      <c r="AU14" s="208" t="s">
        <v>624</v>
      </c>
      <c r="AV14" s="206" t="s">
        <v>628</v>
      </c>
      <c r="AW14" s="209" t="s">
        <v>424</v>
      </c>
      <c r="AX14" s="206" t="s">
        <v>629</v>
      </c>
      <c r="AY14" s="210" t="s">
        <v>630</v>
      </c>
      <c r="AZ14" s="210" t="s">
        <v>5675</v>
      </c>
      <c r="BA14" s="210" t="s">
        <v>5678</v>
      </c>
      <c r="BB14" s="210" t="s">
        <v>5697</v>
      </c>
      <c r="BC14" s="210" t="s">
        <v>5679</v>
      </c>
      <c r="BD14" s="211" t="s">
        <v>5676</v>
      </c>
      <c r="BE14" s="211" t="s">
        <v>5680</v>
      </c>
      <c r="BF14" s="211" t="s">
        <v>5712</v>
      </c>
      <c r="BG14" s="211" t="s">
        <v>635</v>
      </c>
      <c r="BH14" s="211" t="s">
        <v>5677</v>
      </c>
      <c r="BI14" s="211" t="s">
        <v>642</v>
      </c>
      <c r="BJ14" s="211" t="s">
        <v>5663</v>
      </c>
      <c r="BK14" s="211" t="s">
        <v>5676</v>
      </c>
      <c r="BL14" s="211" t="s">
        <v>5680</v>
      </c>
      <c r="BM14" s="206" t="s">
        <v>5724</v>
      </c>
      <c r="BN14" s="211" t="s">
        <v>635</v>
      </c>
      <c r="BO14" s="211" t="s">
        <v>5677</v>
      </c>
      <c r="BP14" s="211" t="s">
        <v>5663</v>
      </c>
      <c r="BQ14" s="204" t="s">
        <v>615</v>
      </c>
      <c r="BR14" s="310"/>
      <c r="BS14" s="310"/>
      <c r="BT14" s="310"/>
      <c r="BU14" s="310"/>
      <c r="BV14" s="310"/>
      <c r="BW14" s="212" t="s">
        <v>5726</v>
      </c>
      <c r="BX14" s="212" t="s">
        <v>5666</v>
      </c>
      <c r="BY14" s="212" t="s">
        <v>5676</v>
      </c>
      <c r="BZ14" s="212" t="s">
        <v>5705</v>
      </c>
      <c r="CA14" s="200"/>
      <c r="CB14" s="212" t="s">
        <v>5713</v>
      </c>
      <c r="CC14" s="212" t="s">
        <v>5687</v>
      </c>
      <c r="CD14" s="212" t="s">
        <v>5731</v>
      </c>
      <c r="CE14" s="212" t="s">
        <v>5732</v>
      </c>
      <c r="CF14" s="212" t="s">
        <v>5668</v>
      </c>
      <c r="CG14" s="212" t="s">
        <v>8412</v>
      </c>
      <c r="CH14" s="212" t="s">
        <v>8413</v>
      </c>
      <c r="CI14" s="212" t="s">
        <v>5688</v>
      </c>
      <c r="CJ14" s="212" t="s">
        <v>5690</v>
      </c>
      <c r="CK14" s="212" t="s">
        <v>5694</v>
      </c>
      <c r="CL14" s="212" t="s">
        <v>5691</v>
      </c>
      <c r="CM14" s="212" t="s">
        <v>5692</v>
      </c>
      <c r="CN14" s="212" t="s">
        <v>5707</v>
      </c>
      <c r="CO14" s="212" t="s">
        <v>5716</v>
      </c>
      <c r="CP14" s="212" t="s">
        <v>5720</v>
      </c>
      <c r="CQ14" s="212" t="s">
        <v>5708</v>
      </c>
      <c r="CR14" s="212" t="s">
        <v>653</v>
      </c>
      <c r="CS14" s="212" t="s">
        <v>654</v>
      </c>
      <c r="CT14" s="212" t="s">
        <v>655</v>
      </c>
      <c r="CU14" s="212" t="s">
        <v>659</v>
      </c>
      <c r="CV14" s="212" t="s">
        <v>5715</v>
      </c>
      <c r="CW14" s="212" t="s">
        <v>661</v>
      </c>
      <c r="CX14" s="212" t="s">
        <v>662</v>
      </c>
      <c r="CY14" s="212" t="s">
        <v>5686</v>
      </c>
      <c r="CZ14" s="310"/>
      <c r="DA14" s="212" t="s">
        <v>5669</v>
      </c>
      <c r="DB14" s="212" t="s">
        <v>5734</v>
      </c>
      <c r="DC14" s="212" t="s">
        <v>5735</v>
      </c>
      <c r="DD14" s="212" t="s">
        <v>5732</v>
      </c>
      <c r="DE14" s="212" t="s">
        <v>5736</v>
      </c>
      <c r="DF14" s="212" t="s">
        <v>5732</v>
      </c>
      <c r="DG14" s="201"/>
      <c r="DH14" s="310"/>
      <c r="DI14" s="310"/>
      <c r="DJ14" s="310"/>
      <c r="DK14" s="184"/>
      <c r="DL14" s="213" t="s">
        <v>5737</v>
      </c>
      <c r="DM14" s="212" t="s">
        <v>5729</v>
      </c>
      <c r="DN14" s="318"/>
      <c r="DO14" s="318"/>
      <c r="DP14" s="318"/>
      <c r="DQ14" s="184"/>
      <c r="DR14" s="184"/>
      <c r="DS14" s="184"/>
      <c r="DT14" s="184"/>
      <c r="DU14" s="184"/>
      <c r="DV14" s="184"/>
      <c r="DW14" s="184"/>
      <c r="DX14" s="184"/>
      <c r="DY14" s="184"/>
      <c r="DZ14" s="188"/>
      <c r="EA14" s="188"/>
      <c r="EB14" s="188"/>
    </row>
    <row r="15" spans="1:132" s="2" customFormat="1" ht="24.95" customHeight="1" thickBot="1" x14ac:dyDescent="0.25">
      <c r="A15" s="20"/>
      <c r="B15" s="214"/>
      <c r="C15" s="215"/>
      <c r="D15" s="216"/>
      <c r="E15" s="216"/>
      <c r="F15" s="215"/>
      <c r="G15" s="216"/>
      <c r="H15" s="216"/>
      <c r="I15" s="216"/>
      <c r="J15" s="215"/>
      <c r="K15" s="215"/>
      <c r="L15" s="216"/>
      <c r="M15" s="216"/>
      <c r="N15" s="216"/>
      <c r="O15" s="216"/>
      <c r="P15" s="217" t="s">
        <v>5684</v>
      </c>
      <c r="Q15" s="218"/>
      <c r="R15" s="218" t="s">
        <v>5</v>
      </c>
      <c r="S15" s="218" t="s">
        <v>387</v>
      </c>
      <c r="T15" s="217" t="s">
        <v>387</v>
      </c>
      <c r="U15" s="219" t="s">
        <v>387</v>
      </c>
      <c r="V15" s="218" t="s">
        <v>387</v>
      </c>
      <c r="W15" s="217" t="s">
        <v>387</v>
      </c>
      <c r="X15" s="217" t="s">
        <v>391</v>
      </c>
      <c r="Y15" s="217" t="s">
        <v>387</v>
      </c>
      <c r="Z15" s="217" t="s">
        <v>387</v>
      </c>
      <c r="AA15" s="212"/>
      <c r="AB15" s="219" t="s">
        <v>387</v>
      </c>
      <c r="AC15" s="219" t="s">
        <v>391</v>
      </c>
      <c r="AD15" s="219" t="s">
        <v>391</v>
      </c>
      <c r="AE15" s="219"/>
      <c r="AF15" s="204" t="s">
        <v>387</v>
      </c>
      <c r="AG15" s="204"/>
      <c r="AH15" s="204"/>
      <c r="AI15" s="204"/>
      <c r="AJ15" s="219" t="s">
        <v>391</v>
      </c>
      <c r="AK15" s="205" t="s">
        <v>686</v>
      </c>
      <c r="AL15" s="205" t="s">
        <v>686</v>
      </c>
      <c r="AM15" s="205" t="s">
        <v>686</v>
      </c>
      <c r="AN15" s="205" t="s">
        <v>686</v>
      </c>
      <c r="AO15" s="211" t="s">
        <v>686</v>
      </c>
      <c r="AP15" s="211" t="s">
        <v>686</v>
      </c>
      <c r="AQ15" s="220" t="s">
        <v>686</v>
      </c>
      <c r="AR15" s="221" t="s">
        <v>686</v>
      </c>
      <c r="AS15" s="221" t="s">
        <v>686</v>
      </c>
      <c r="AT15" s="221" t="s">
        <v>686</v>
      </c>
      <c r="AU15" s="221" t="s">
        <v>387</v>
      </c>
      <c r="AV15" s="211" t="s">
        <v>686</v>
      </c>
      <c r="AW15" s="209"/>
      <c r="AX15" s="211" t="s">
        <v>686</v>
      </c>
      <c r="AY15" s="210" t="s">
        <v>686</v>
      </c>
      <c r="AZ15" s="205" t="s">
        <v>5723</v>
      </c>
      <c r="BA15" s="210" t="s">
        <v>3</v>
      </c>
      <c r="BB15" s="210" t="s">
        <v>5698</v>
      </c>
      <c r="BC15" s="210" t="s">
        <v>674</v>
      </c>
      <c r="BD15" s="211" t="s">
        <v>674</v>
      </c>
      <c r="BE15" s="211" t="s">
        <v>674</v>
      </c>
      <c r="BF15" s="211" t="s">
        <v>5711</v>
      </c>
      <c r="BG15" s="211" t="s">
        <v>392</v>
      </c>
      <c r="BH15" s="211" t="s">
        <v>5664</v>
      </c>
      <c r="BI15" s="211"/>
      <c r="BJ15" s="211"/>
      <c r="BK15" s="211" t="s">
        <v>5</v>
      </c>
      <c r="BL15" s="211" t="s">
        <v>674</v>
      </c>
      <c r="BM15" s="211" t="s">
        <v>686</v>
      </c>
      <c r="BN15" s="211" t="s">
        <v>392</v>
      </c>
      <c r="BO15" s="211" t="s">
        <v>5664</v>
      </c>
      <c r="BP15" s="205"/>
      <c r="BQ15" s="219" t="s">
        <v>391</v>
      </c>
      <c r="BR15" s="218"/>
      <c r="BS15" s="218"/>
      <c r="BT15" s="218"/>
      <c r="BU15" s="218" t="s">
        <v>5</v>
      </c>
      <c r="BV15" s="218"/>
      <c r="BW15" s="218"/>
      <c r="BX15" s="218" t="s">
        <v>686</v>
      </c>
      <c r="BY15" s="218" t="s">
        <v>674</v>
      </c>
      <c r="BZ15" s="218" t="s">
        <v>5722</v>
      </c>
      <c r="CA15" s="218"/>
      <c r="CB15" s="218" t="s">
        <v>686</v>
      </c>
      <c r="CC15" s="218" t="s">
        <v>686</v>
      </c>
      <c r="CD15" s="218" t="s">
        <v>674</v>
      </c>
      <c r="CE15" s="218" t="s">
        <v>674</v>
      </c>
      <c r="CF15" s="218"/>
      <c r="CG15" s="218" t="s">
        <v>8414</v>
      </c>
      <c r="CH15" s="218" t="s">
        <v>8414</v>
      </c>
      <c r="CI15" s="218" t="s">
        <v>5689</v>
      </c>
      <c r="CJ15" s="218" t="s">
        <v>5693</v>
      </c>
      <c r="CK15" s="218"/>
      <c r="CL15" s="218"/>
      <c r="CM15" s="218" t="s">
        <v>686</v>
      </c>
      <c r="CN15" s="218" t="s">
        <v>686</v>
      </c>
      <c r="CO15" s="218"/>
      <c r="CP15" s="218" t="s">
        <v>5</v>
      </c>
      <c r="CQ15" s="218" t="s">
        <v>686</v>
      </c>
      <c r="CR15" s="218" t="s">
        <v>387</v>
      </c>
      <c r="CS15" s="218" t="s">
        <v>387</v>
      </c>
      <c r="CT15" s="218" t="s">
        <v>387</v>
      </c>
      <c r="CU15" s="218" t="s">
        <v>686</v>
      </c>
      <c r="CV15" s="218" t="s">
        <v>427</v>
      </c>
      <c r="CW15" s="218" t="s">
        <v>683</v>
      </c>
      <c r="CX15" s="218" t="s">
        <v>684</v>
      </c>
      <c r="CY15" s="218" t="s">
        <v>675</v>
      </c>
      <c r="CZ15" s="218"/>
      <c r="DA15" s="218"/>
      <c r="DB15" s="218" t="s">
        <v>5721</v>
      </c>
      <c r="DC15" s="218" t="s">
        <v>674</v>
      </c>
      <c r="DD15" s="218" t="s">
        <v>674</v>
      </c>
      <c r="DE15" s="218" t="s">
        <v>674</v>
      </c>
      <c r="DF15" s="218" t="s">
        <v>674</v>
      </c>
      <c r="DG15" s="222"/>
      <c r="DH15" s="218" t="s">
        <v>686</v>
      </c>
      <c r="DI15" s="218" t="s">
        <v>687</v>
      </c>
      <c r="DJ15" s="218">
        <v>0</v>
      </c>
      <c r="DK15" s="223"/>
      <c r="DL15" s="218" t="s">
        <v>686</v>
      </c>
      <c r="DM15" s="218" t="s">
        <v>674</v>
      </c>
      <c r="DN15" s="205" t="s">
        <v>392</v>
      </c>
      <c r="DO15" s="206" t="s">
        <v>392</v>
      </c>
      <c r="DP15" s="206" t="s">
        <v>674</v>
      </c>
      <c r="DQ15" s="184"/>
      <c r="DR15" s="184"/>
      <c r="DS15" s="184"/>
      <c r="DT15" s="184"/>
      <c r="DU15" s="184"/>
      <c r="DV15" s="184"/>
      <c r="DW15" s="184"/>
      <c r="DX15" s="184"/>
      <c r="DY15" s="184"/>
      <c r="DZ15" s="188"/>
      <c r="EA15" s="188"/>
      <c r="EB15" s="188"/>
    </row>
    <row r="16" spans="1:132" s="2" customFormat="1" ht="15" customHeight="1" thickBot="1" x14ac:dyDescent="0.25">
      <c r="A16" s="20"/>
      <c r="B16" s="224">
        <v>1</v>
      </c>
      <c r="C16" s="225">
        <v>2</v>
      </c>
      <c r="D16" s="225">
        <v>3</v>
      </c>
      <c r="E16" s="225">
        <v>4</v>
      </c>
      <c r="F16" s="225">
        <v>5</v>
      </c>
      <c r="G16" s="225">
        <v>6</v>
      </c>
      <c r="H16" s="225">
        <v>7</v>
      </c>
      <c r="I16" s="225">
        <v>8</v>
      </c>
      <c r="J16" s="225">
        <v>9</v>
      </c>
      <c r="K16" s="225">
        <v>10</v>
      </c>
      <c r="L16" s="225">
        <v>11</v>
      </c>
      <c r="M16" s="225">
        <v>12</v>
      </c>
      <c r="N16" s="225">
        <v>13</v>
      </c>
      <c r="O16" s="225">
        <v>14</v>
      </c>
      <c r="P16" s="225">
        <v>15</v>
      </c>
      <c r="Q16" s="225">
        <v>16</v>
      </c>
      <c r="R16" s="225">
        <v>17</v>
      </c>
      <c r="S16" s="225">
        <v>18</v>
      </c>
      <c r="T16" s="225">
        <v>19</v>
      </c>
      <c r="U16" s="226">
        <v>20</v>
      </c>
      <c r="V16" s="226">
        <v>21</v>
      </c>
      <c r="W16" s="226">
        <v>22</v>
      </c>
      <c r="X16" s="226">
        <v>23</v>
      </c>
      <c r="Y16" s="226">
        <v>24</v>
      </c>
      <c r="Z16" s="226">
        <v>25</v>
      </c>
      <c r="AA16" s="226">
        <v>26</v>
      </c>
      <c r="AB16" s="226">
        <v>27</v>
      </c>
      <c r="AC16" s="226">
        <v>28</v>
      </c>
      <c r="AD16" s="226">
        <v>29</v>
      </c>
      <c r="AE16" s="226">
        <v>30</v>
      </c>
      <c r="AF16" s="226">
        <v>31</v>
      </c>
      <c r="AG16" s="226">
        <v>32</v>
      </c>
      <c r="AH16" s="226">
        <v>33</v>
      </c>
      <c r="AI16" s="226">
        <v>34</v>
      </c>
      <c r="AJ16" s="226">
        <v>35</v>
      </c>
      <c r="AK16" s="226">
        <v>36</v>
      </c>
      <c r="AL16" s="226">
        <v>37</v>
      </c>
      <c r="AM16" s="226">
        <v>38</v>
      </c>
      <c r="AN16" s="226">
        <v>39</v>
      </c>
      <c r="AO16" s="226">
        <v>40</v>
      </c>
      <c r="AP16" s="226">
        <v>41</v>
      </c>
      <c r="AQ16" s="226">
        <v>42</v>
      </c>
      <c r="AR16" s="226">
        <v>43</v>
      </c>
      <c r="AS16" s="226">
        <v>44</v>
      </c>
      <c r="AT16" s="226">
        <v>45</v>
      </c>
      <c r="AU16" s="226">
        <v>46</v>
      </c>
      <c r="AV16" s="226">
        <v>47</v>
      </c>
      <c r="AW16" s="226">
        <v>48</v>
      </c>
      <c r="AX16" s="226">
        <v>49</v>
      </c>
      <c r="AY16" s="226">
        <v>50</v>
      </c>
      <c r="AZ16" s="226">
        <v>51</v>
      </c>
      <c r="BA16" s="226">
        <v>52</v>
      </c>
      <c r="BB16" s="226">
        <v>53</v>
      </c>
      <c r="BC16" s="226">
        <v>54</v>
      </c>
      <c r="BD16" s="226">
        <v>55</v>
      </c>
      <c r="BE16" s="226">
        <v>56</v>
      </c>
      <c r="BF16" s="226">
        <v>57</v>
      </c>
      <c r="BG16" s="226">
        <v>58</v>
      </c>
      <c r="BH16" s="226">
        <v>59</v>
      </c>
      <c r="BI16" s="226">
        <v>60</v>
      </c>
      <c r="BJ16" s="226">
        <v>61</v>
      </c>
      <c r="BK16" s="226">
        <v>62</v>
      </c>
      <c r="BL16" s="226">
        <v>63</v>
      </c>
      <c r="BM16" s="226">
        <v>64</v>
      </c>
      <c r="BN16" s="226">
        <v>65</v>
      </c>
      <c r="BO16" s="226">
        <v>66</v>
      </c>
      <c r="BP16" s="226">
        <v>67</v>
      </c>
      <c r="BQ16" s="226">
        <v>68</v>
      </c>
      <c r="BR16" s="225">
        <v>69</v>
      </c>
      <c r="BS16" s="225">
        <v>70</v>
      </c>
      <c r="BT16" s="225">
        <v>71</v>
      </c>
      <c r="BU16" s="225">
        <v>72</v>
      </c>
      <c r="BV16" s="225">
        <v>73</v>
      </c>
      <c r="BW16" s="225">
        <v>74</v>
      </c>
      <c r="BX16" s="225">
        <v>75</v>
      </c>
      <c r="BY16" s="225">
        <v>76</v>
      </c>
      <c r="BZ16" s="225">
        <v>77</v>
      </c>
      <c r="CA16" s="227"/>
      <c r="CB16" s="228">
        <v>78</v>
      </c>
      <c r="CC16" s="228">
        <v>79</v>
      </c>
      <c r="CD16" s="228">
        <v>80</v>
      </c>
      <c r="CE16" s="228">
        <v>81</v>
      </c>
      <c r="CF16" s="228">
        <v>82</v>
      </c>
      <c r="CG16" s="228">
        <v>83</v>
      </c>
      <c r="CH16" s="228">
        <v>84</v>
      </c>
      <c r="CI16" s="228">
        <v>85</v>
      </c>
      <c r="CJ16" s="228">
        <v>86</v>
      </c>
      <c r="CK16" s="228">
        <v>87</v>
      </c>
      <c r="CL16" s="228">
        <v>88</v>
      </c>
      <c r="CM16" s="228">
        <v>89</v>
      </c>
      <c r="CN16" s="228">
        <v>90</v>
      </c>
      <c r="CO16" s="228">
        <v>91</v>
      </c>
      <c r="CP16" s="228">
        <v>92</v>
      </c>
      <c r="CQ16" s="228">
        <v>93</v>
      </c>
      <c r="CR16" s="228">
        <v>94</v>
      </c>
      <c r="CS16" s="228">
        <v>95</v>
      </c>
      <c r="CT16" s="228">
        <v>96</v>
      </c>
      <c r="CU16" s="228">
        <v>97</v>
      </c>
      <c r="CV16" s="228">
        <v>98</v>
      </c>
      <c r="CW16" s="228">
        <v>99</v>
      </c>
      <c r="CX16" s="228">
        <v>100</v>
      </c>
      <c r="CY16" s="228">
        <v>101</v>
      </c>
      <c r="CZ16" s="228">
        <v>102</v>
      </c>
      <c r="DA16" s="228">
        <v>103</v>
      </c>
      <c r="DB16" s="228">
        <v>104</v>
      </c>
      <c r="DC16" s="228">
        <v>105</v>
      </c>
      <c r="DD16" s="228">
        <v>106</v>
      </c>
      <c r="DE16" s="228">
        <v>107</v>
      </c>
      <c r="DF16" s="228">
        <v>108</v>
      </c>
      <c r="DG16" s="229"/>
      <c r="DH16" s="230">
        <v>109</v>
      </c>
      <c r="DI16" s="230">
        <v>110</v>
      </c>
      <c r="DJ16" s="230">
        <v>111</v>
      </c>
      <c r="DK16" s="229"/>
      <c r="DL16" s="230">
        <v>112</v>
      </c>
      <c r="DM16" s="228">
        <v>113</v>
      </c>
      <c r="DN16" s="228">
        <v>114</v>
      </c>
      <c r="DO16" s="228">
        <v>115</v>
      </c>
      <c r="DP16" s="228">
        <v>116</v>
      </c>
      <c r="DQ16" s="184"/>
      <c r="DR16" s="184"/>
      <c r="DS16" s="184"/>
      <c r="DT16" s="184"/>
      <c r="DU16" s="184"/>
      <c r="DV16" s="184"/>
      <c r="DW16" s="184"/>
      <c r="DX16" s="184"/>
      <c r="DY16" s="184"/>
      <c r="DZ16" s="188"/>
      <c r="EA16" s="188"/>
      <c r="EB16" s="188"/>
    </row>
    <row r="17" spans="1:132" s="2" customFormat="1" ht="15" customHeight="1" thickBot="1" x14ac:dyDescent="0.25">
      <c r="A17" s="20"/>
      <c r="B17" s="225"/>
      <c r="C17" s="231"/>
      <c r="D17" s="232"/>
      <c r="E17" s="231"/>
      <c r="F17" s="232"/>
      <c r="G17" s="231"/>
      <c r="H17" s="232"/>
      <c r="I17" s="231"/>
      <c r="J17" s="232"/>
      <c r="K17" s="231"/>
      <c r="L17" s="232"/>
      <c r="M17" s="231"/>
      <c r="N17" s="232"/>
      <c r="O17" s="231"/>
      <c r="P17" s="232"/>
      <c r="Q17" s="231"/>
      <c r="R17" s="232"/>
      <c r="S17" s="231"/>
      <c r="T17" s="232"/>
      <c r="U17" s="233"/>
      <c r="V17" s="234"/>
      <c r="W17" s="233"/>
      <c r="X17" s="234"/>
      <c r="Y17" s="233"/>
      <c r="Z17" s="234"/>
      <c r="AA17" s="234"/>
      <c r="AB17" s="233"/>
      <c r="AC17" s="234"/>
      <c r="AD17" s="233"/>
      <c r="AE17" s="234"/>
      <c r="AF17" s="233"/>
      <c r="AG17" s="234"/>
      <c r="AH17" s="233"/>
      <c r="AI17" s="234"/>
      <c r="AJ17" s="233"/>
      <c r="AK17" s="235"/>
      <c r="AL17" s="236"/>
      <c r="AM17" s="235"/>
      <c r="AN17" s="236"/>
      <c r="AO17" s="235"/>
      <c r="AP17" s="236"/>
      <c r="AQ17" s="235"/>
      <c r="AR17" s="236"/>
      <c r="AS17" s="235"/>
      <c r="AT17" s="236"/>
      <c r="AU17" s="235"/>
      <c r="AV17" s="236"/>
      <c r="AW17" s="235"/>
      <c r="AX17" s="236"/>
      <c r="AY17" s="235"/>
      <c r="AZ17" s="236"/>
      <c r="BA17" s="235"/>
      <c r="BB17" s="236"/>
      <c r="BC17" s="235"/>
      <c r="BD17" s="236"/>
      <c r="BE17" s="235"/>
      <c r="BF17" s="236"/>
      <c r="BG17" s="235"/>
      <c r="BH17" s="236"/>
      <c r="BI17" s="235"/>
      <c r="BJ17" s="236"/>
      <c r="BK17" s="235"/>
      <c r="BL17" s="236"/>
      <c r="BM17" s="235"/>
      <c r="BN17" s="235"/>
      <c r="BO17" s="236"/>
      <c r="BP17" s="235"/>
      <c r="BQ17" s="235"/>
      <c r="BR17" s="237"/>
      <c r="BS17" s="238"/>
      <c r="BT17" s="237"/>
      <c r="BU17" s="238"/>
      <c r="BV17" s="237"/>
      <c r="BW17" s="238"/>
      <c r="BX17" s="237"/>
      <c r="BY17" s="237"/>
      <c r="BZ17" s="237"/>
      <c r="CA17" s="237"/>
      <c r="CB17" s="238"/>
      <c r="CC17" s="237"/>
      <c r="CD17" s="238"/>
      <c r="CE17" s="237"/>
      <c r="CF17" s="238"/>
      <c r="CG17" s="237"/>
      <c r="CH17" s="238"/>
      <c r="CI17" s="237"/>
      <c r="CJ17" s="238"/>
      <c r="CK17" s="237"/>
      <c r="CL17" s="237"/>
      <c r="CM17" s="237"/>
      <c r="CN17" s="237"/>
      <c r="CO17" s="237"/>
      <c r="CP17" s="237"/>
      <c r="CQ17" s="237"/>
      <c r="CR17" s="237"/>
      <c r="CS17" s="237"/>
      <c r="CT17" s="237"/>
      <c r="CU17" s="237"/>
      <c r="CV17" s="237"/>
      <c r="CW17" s="237"/>
      <c r="CX17" s="237"/>
      <c r="CY17" s="237"/>
      <c r="CZ17" s="237"/>
      <c r="DA17" s="237"/>
      <c r="DB17" s="237"/>
      <c r="DC17" s="237"/>
      <c r="DD17" s="237"/>
      <c r="DE17" s="237"/>
      <c r="DF17" s="237"/>
      <c r="DG17" s="237"/>
      <c r="DH17" s="237"/>
      <c r="DI17" s="237"/>
      <c r="DJ17" s="237"/>
      <c r="DK17" s="237"/>
      <c r="DL17" s="237"/>
      <c r="DM17" s="237"/>
      <c r="DN17" s="237"/>
      <c r="DO17" s="237"/>
      <c r="DP17" s="237"/>
      <c r="DQ17" s="184"/>
      <c r="DR17" s="184"/>
      <c r="DS17" s="184"/>
      <c r="DT17" s="184"/>
      <c r="DU17" s="184"/>
      <c r="DV17" s="184"/>
      <c r="DW17" s="184"/>
      <c r="DX17" s="184"/>
      <c r="DY17" s="184"/>
      <c r="DZ17" s="184"/>
      <c r="EA17" s="239"/>
      <c r="EB17" s="239"/>
    </row>
    <row r="18" spans="1:132" s="2" customFormat="1" ht="15" customHeight="1" x14ac:dyDescent="0.2">
      <c r="A18" s="21" t="str">
        <f>CONCATENATE(I18,"_",G18)</f>
        <v>_</v>
      </c>
      <c r="B18" s="301" t="s">
        <v>2234</v>
      </c>
      <c r="C18" s="302"/>
      <c r="D18" s="302" t="s">
        <v>568</v>
      </c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240"/>
      <c r="U18" s="231"/>
      <c r="V18" s="232"/>
      <c r="W18" s="231"/>
      <c r="X18" s="232"/>
      <c r="Y18" s="231"/>
      <c r="Z18" s="232"/>
      <c r="AA18" s="232"/>
      <c r="AB18" s="231"/>
      <c r="AC18" s="232"/>
      <c r="AD18" s="231"/>
      <c r="AE18" s="232"/>
      <c r="AF18" s="231"/>
      <c r="AG18" s="232"/>
      <c r="AH18" s="231"/>
      <c r="AI18" s="232"/>
      <c r="AJ18" s="231"/>
      <c r="AK18" s="241"/>
      <c r="AL18" s="242"/>
      <c r="AM18" s="241"/>
      <c r="AN18" s="242"/>
      <c r="AO18" s="241"/>
      <c r="AP18" s="242"/>
      <c r="AQ18" s="241"/>
      <c r="AR18" s="242"/>
      <c r="AS18" s="241"/>
      <c r="AT18" s="242"/>
      <c r="AU18" s="241"/>
      <c r="AV18" s="242"/>
      <c r="AW18" s="241"/>
      <c r="AX18" s="242"/>
      <c r="AY18" s="241"/>
      <c r="AZ18" s="242"/>
      <c r="BA18" s="241"/>
      <c r="BB18" s="242"/>
      <c r="BC18" s="241"/>
      <c r="BD18" s="242"/>
      <c r="BE18" s="241"/>
      <c r="BF18" s="242"/>
      <c r="BG18" s="241"/>
      <c r="BH18" s="242"/>
      <c r="BI18" s="241"/>
      <c r="BJ18" s="242"/>
      <c r="BK18" s="241"/>
      <c r="BL18" s="242"/>
      <c r="BM18" s="241"/>
      <c r="BN18" s="241"/>
      <c r="BO18" s="242"/>
      <c r="BP18" s="241"/>
      <c r="BQ18" s="241"/>
      <c r="BR18" s="233"/>
      <c r="BS18" s="234"/>
      <c r="BT18" s="233"/>
      <c r="BU18" s="234"/>
      <c r="BV18" s="233"/>
      <c r="BW18" s="234"/>
      <c r="BX18" s="233"/>
      <c r="BY18" s="233"/>
      <c r="BZ18" s="233"/>
      <c r="CA18" s="233"/>
      <c r="CB18" s="234"/>
      <c r="CC18" s="233"/>
      <c r="CD18" s="234"/>
      <c r="CE18" s="233"/>
      <c r="CF18" s="234"/>
      <c r="CG18" s="233"/>
      <c r="CH18" s="234"/>
      <c r="CI18" s="233"/>
      <c r="CJ18" s="234"/>
      <c r="CK18" s="233"/>
      <c r="CL18" s="233"/>
      <c r="CM18" s="233"/>
      <c r="CN18" s="233"/>
      <c r="CO18" s="233"/>
      <c r="CP18" s="233"/>
      <c r="CQ18" s="233"/>
      <c r="CR18" s="233"/>
      <c r="CS18" s="233"/>
      <c r="CT18" s="233"/>
      <c r="CU18" s="233"/>
      <c r="CV18" s="233"/>
      <c r="CW18" s="233"/>
      <c r="CX18" s="233"/>
      <c r="CY18" s="233"/>
      <c r="CZ18" s="233"/>
      <c r="DA18" s="233"/>
      <c r="DB18" s="233"/>
      <c r="DC18" s="233"/>
      <c r="DD18" s="233"/>
      <c r="DE18" s="233"/>
      <c r="DF18" s="233"/>
      <c r="DG18" s="233"/>
      <c r="DH18" s="233"/>
      <c r="DI18" s="233"/>
      <c r="DJ18" s="233"/>
      <c r="DK18" s="233"/>
      <c r="DL18" s="233"/>
      <c r="DM18" s="243"/>
      <c r="DN18" s="233"/>
      <c r="DO18" s="233"/>
      <c r="DP18" s="233"/>
      <c r="DQ18" s="184"/>
      <c r="DR18" s="184"/>
      <c r="DS18" s="184"/>
      <c r="DT18" s="184"/>
      <c r="DU18" s="184"/>
      <c r="DV18" s="184"/>
      <c r="DW18" s="184"/>
      <c r="DX18" s="184"/>
      <c r="DY18" s="184"/>
      <c r="DZ18" s="184"/>
      <c r="EA18" s="239"/>
      <c r="EB18" s="239"/>
    </row>
    <row r="19" spans="1:132" s="2" customFormat="1" ht="15" customHeight="1" x14ac:dyDescent="0.2">
      <c r="A19" s="21" t="str">
        <f t="shared" ref="A19:A82" si="0">CONCATENATE(I19,"_",G19)</f>
        <v>_</v>
      </c>
      <c r="B19" s="296" t="s">
        <v>2233</v>
      </c>
      <c r="C19" s="297"/>
      <c r="D19" s="297" t="s">
        <v>522</v>
      </c>
      <c r="E19" s="297"/>
      <c r="F19" s="297"/>
      <c r="G19" s="297"/>
      <c r="H19" s="297"/>
      <c r="I19" s="297"/>
      <c r="J19" s="297"/>
      <c r="K19" s="297"/>
      <c r="L19" s="297"/>
      <c r="M19" s="297"/>
      <c r="N19" s="297"/>
      <c r="O19" s="297"/>
      <c r="P19" s="297"/>
      <c r="Q19" s="297"/>
      <c r="R19" s="297"/>
      <c r="S19" s="297"/>
      <c r="T19" s="244"/>
      <c r="U19" s="233"/>
      <c r="V19" s="234"/>
      <c r="W19" s="233"/>
      <c r="X19" s="234"/>
      <c r="Y19" s="233"/>
      <c r="Z19" s="234"/>
      <c r="AA19" s="234"/>
      <c r="AB19" s="233"/>
      <c r="AC19" s="234"/>
      <c r="AD19" s="233"/>
      <c r="AE19" s="234"/>
      <c r="AF19" s="233"/>
      <c r="AG19" s="234"/>
      <c r="AH19" s="233"/>
      <c r="AI19" s="234"/>
      <c r="AJ19" s="233"/>
      <c r="AK19" s="235"/>
      <c r="AL19" s="236"/>
      <c r="AM19" s="235"/>
      <c r="AN19" s="236"/>
      <c r="AO19" s="235"/>
      <c r="AP19" s="236"/>
      <c r="AQ19" s="235"/>
      <c r="AR19" s="236"/>
      <c r="AS19" s="235"/>
      <c r="AT19" s="236"/>
      <c r="AU19" s="235"/>
      <c r="AV19" s="236"/>
      <c r="AW19" s="235"/>
      <c r="AX19" s="236"/>
      <c r="AY19" s="235"/>
      <c r="AZ19" s="236"/>
      <c r="BA19" s="235"/>
      <c r="BB19" s="236"/>
      <c r="BC19" s="235"/>
      <c r="BD19" s="236"/>
      <c r="BE19" s="235"/>
      <c r="BF19" s="236"/>
      <c r="BG19" s="235"/>
      <c r="BH19" s="236"/>
      <c r="BI19" s="235"/>
      <c r="BJ19" s="236"/>
      <c r="BK19" s="235"/>
      <c r="BL19" s="236"/>
      <c r="BM19" s="235"/>
      <c r="BN19" s="235"/>
      <c r="BO19" s="236"/>
      <c r="BP19" s="235"/>
      <c r="BQ19" s="235"/>
      <c r="BR19" s="233"/>
      <c r="BS19" s="234"/>
      <c r="BT19" s="233"/>
      <c r="BU19" s="234"/>
      <c r="BV19" s="233"/>
      <c r="BW19" s="234"/>
      <c r="BX19" s="233"/>
      <c r="BY19" s="233"/>
      <c r="BZ19" s="233"/>
      <c r="CA19" s="233"/>
      <c r="CB19" s="234"/>
      <c r="CC19" s="233"/>
      <c r="CD19" s="234"/>
      <c r="CE19" s="233"/>
      <c r="CF19" s="234"/>
      <c r="CG19" s="233"/>
      <c r="CH19" s="234"/>
      <c r="CI19" s="233"/>
      <c r="CJ19" s="234"/>
      <c r="CK19" s="233"/>
      <c r="CL19" s="233"/>
      <c r="CM19" s="233"/>
      <c r="CN19" s="233"/>
      <c r="CO19" s="233"/>
      <c r="CP19" s="233"/>
      <c r="CQ19" s="233"/>
      <c r="CR19" s="233"/>
      <c r="CS19" s="233"/>
      <c r="CT19" s="233"/>
      <c r="CU19" s="233"/>
      <c r="CV19" s="233"/>
      <c r="CW19" s="233"/>
      <c r="CX19" s="233"/>
      <c r="CY19" s="233"/>
      <c r="CZ19" s="233"/>
      <c r="DA19" s="233"/>
      <c r="DB19" s="233"/>
      <c r="DC19" s="233"/>
      <c r="DD19" s="233"/>
      <c r="DE19" s="233"/>
      <c r="DF19" s="233"/>
      <c r="DG19" s="233"/>
      <c r="DH19" s="233"/>
      <c r="DI19" s="233"/>
      <c r="DJ19" s="233"/>
      <c r="DK19" s="233"/>
      <c r="DL19" s="233"/>
      <c r="DM19" s="243"/>
      <c r="DN19" s="233"/>
      <c r="DO19" s="233"/>
      <c r="DP19" s="233"/>
      <c r="DQ19" s="184"/>
      <c r="DR19" s="184"/>
      <c r="DS19" s="184"/>
      <c r="DT19" s="184"/>
      <c r="DU19" s="184"/>
      <c r="DV19" s="184"/>
      <c r="DW19" s="184"/>
      <c r="DX19" s="184"/>
      <c r="DY19" s="184"/>
      <c r="DZ19" s="184"/>
      <c r="EA19" s="239"/>
      <c r="EB19" s="239"/>
    </row>
    <row r="20" spans="1:132" s="2" customFormat="1" ht="15" customHeight="1" x14ac:dyDescent="0.2">
      <c r="A20" s="21" t="str">
        <f t="shared" si="0"/>
        <v>_</v>
      </c>
      <c r="B20" s="296" t="s">
        <v>2232</v>
      </c>
      <c r="C20" s="297"/>
      <c r="D20" s="297" t="s">
        <v>29</v>
      </c>
      <c r="E20" s="297"/>
      <c r="F20" s="297"/>
      <c r="G20" s="297"/>
      <c r="H20" s="297"/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44"/>
      <c r="U20" s="244"/>
      <c r="V20" s="245"/>
      <c r="W20" s="245"/>
      <c r="X20" s="245"/>
      <c r="Y20" s="244"/>
      <c r="Z20" s="244"/>
      <c r="AA20" s="244"/>
      <c r="AB20" s="244"/>
      <c r="AC20" s="245"/>
      <c r="AD20" s="244"/>
      <c r="AE20" s="244"/>
      <c r="AF20" s="244"/>
      <c r="AG20" s="244"/>
      <c r="AH20" s="245"/>
      <c r="AI20" s="244"/>
      <c r="AJ20" s="245"/>
      <c r="AK20" s="246"/>
      <c r="AL20" s="246"/>
      <c r="AM20" s="246"/>
      <c r="AN20" s="246"/>
      <c r="AO20" s="246"/>
      <c r="AP20" s="246"/>
      <c r="AQ20" s="246"/>
      <c r="AR20" s="246"/>
      <c r="AS20" s="246"/>
      <c r="AT20" s="246"/>
      <c r="AU20" s="246"/>
      <c r="AV20" s="246"/>
      <c r="AW20" s="246"/>
      <c r="AX20" s="246"/>
      <c r="AY20" s="246"/>
      <c r="AZ20" s="247"/>
      <c r="BA20" s="246"/>
      <c r="BB20" s="246"/>
      <c r="BC20" s="246"/>
      <c r="BD20" s="246"/>
      <c r="BE20" s="246"/>
      <c r="BF20" s="246"/>
      <c r="BG20" s="246"/>
      <c r="BH20" s="246"/>
      <c r="BI20" s="246"/>
      <c r="BJ20" s="246"/>
      <c r="BK20" s="246"/>
      <c r="BL20" s="246"/>
      <c r="BM20" s="246"/>
      <c r="BN20" s="246"/>
      <c r="BO20" s="247"/>
      <c r="BP20" s="247"/>
      <c r="BQ20" s="247"/>
      <c r="BR20" s="244"/>
      <c r="BS20" s="244"/>
      <c r="BT20" s="244"/>
      <c r="BU20" s="244"/>
      <c r="BV20" s="244"/>
      <c r="BW20" s="244"/>
      <c r="BX20" s="244"/>
      <c r="BY20" s="244"/>
      <c r="BZ20" s="244"/>
      <c r="CA20" s="245"/>
      <c r="CB20" s="245"/>
      <c r="CC20" s="245"/>
      <c r="CD20" s="244"/>
      <c r="CE20" s="244"/>
      <c r="CF20" s="244"/>
      <c r="CG20" s="244"/>
      <c r="CH20" s="244"/>
      <c r="CI20" s="245"/>
      <c r="CJ20" s="233"/>
      <c r="CK20" s="244"/>
      <c r="CL20" s="244"/>
      <c r="CM20" s="244"/>
      <c r="CN20" s="244"/>
      <c r="CO20" s="244"/>
      <c r="CP20" s="244"/>
      <c r="CQ20" s="244"/>
      <c r="CR20" s="244"/>
      <c r="CS20" s="244"/>
      <c r="CT20" s="244"/>
      <c r="CU20" s="244"/>
      <c r="CV20" s="244"/>
      <c r="CW20" s="244"/>
      <c r="CX20" s="244"/>
      <c r="CY20" s="244"/>
      <c r="CZ20" s="244"/>
      <c r="DA20" s="244"/>
      <c r="DB20" s="244"/>
      <c r="DC20" s="245"/>
      <c r="DD20" s="245"/>
      <c r="DE20" s="245"/>
      <c r="DF20" s="245"/>
      <c r="DG20" s="244"/>
      <c r="DH20" s="244"/>
      <c r="DI20" s="244"/>
      <c r="DJ20" s="244"/>
      <c r="DK20" s="244"/>
      <c r="DL20" s="244"/>
      <c r="DM20" s="248"/>
      <c r="DN20" s="249"/>
      <c r="DO20" s="249"/>
      <c r="DP20" s="249"/>
      <c r="DQ20" s="184"/>
      <c r="DR20" s="184"/>
      <c r="DS20" s="184"/>
      <c r="DT20" s="184"/>
      <c r="DU20" s="184"/>
      <c r="DV20" s="184"/>
      <c r="DW20" s="184"/>
      <c r="DX20" s="184"/>
      <c r="DY20" s="184"/>
      <c r="DZ20" s="184"/>
      <c r="EA20" s="239"/>
      <c r="EB20" s="239"/>
    </row>
    <row r="21" spans="1:132" s="2" customFormat="1" ht="15" customHeight="1" x14ac:dyDescent="0.2">
      <c r="A21" s="21" t="str">
        <f t="shared" si="0"/>
        <v>_</v>
      </c>
      <c r="B21" s="298" t="s">
        <v>1898</v>
      </c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44"/>
      <c r="U21" s="244"/>
      <c r="V21" s="245"/>
      <c r="W21" s="245"/>
      <c r="X21" s="245"/>
      <c r="Y21" s="244"/>
      <c r="Z21" s="244"/>
      <c r="AA21" s="244"/>
      <c r="AB21" s="244"/>
      <c r="AC21" s="245"/>
      <c r="AD21" s="244"/>
      <c r="AE21" s="244"/>
      <c r="AF21" s="244"/>
      <c r="AG21" s="244"/>
      <c r="AH21" s="245"/>
      <c r="AI21" s="244"/>
      <c r="AJ21" s="245"/>
      <c r="AK21" s="246"/>
      <c r="AL21" s="246"/>
      <c r="AM21" s="246"/>
      <c r="AN21" s="246"/>
      <c r="AO21" s="246"/>
      <c r="AP21" s="246"/>
      <c r="AQ21" s="246"/>
      <c r="AR21" s="246"/>
      <c r="AS21" s="246"/>
      <c r="AT21" s="246"/>
      <c r="AU21" s="246"/>
      <c r="AV21" s="246"/>
      <c r="AW21" s="246"/>
      <c r="AX21" s="246"/>
      <c r="AY21" s="246"/>
      <c r="AZ21" s="247"/>
      <c r="BA21" s="246"/>
      <c r="BB21" s="246"/>
      <c r="BC21" s="246"/>
      <c r="BD21" s="246"/>
      <c r="BE21" s="246"/>
      <c r="BF21" s="246"/>
      <c r="BG21" s="246"/>
      <c r="BH21" s="246"/>
      <c r="BI21" s="246"/>
      <c r="BJ21" s="246"/>
      <c r="BK21" s="246"/>
      <c r="BL21" s="246"/>
      <c r="BM21" s="246"/>
      <c r="BN21" s="246"/>
      <c r="BO21" s="247"/>
      <c r="BP21" s="247"/>
      <c r="BQ21" s="247"/>
      <c r="BR21" s="244"/>
      <c r="BS21" s="244"/>
      <c r="BT21" s="244"/>
      <c r="BU21" s="244"/>
      <c r="BV21" s="244"/>
      <c r="BW21" s="244"/>
      <c r="BX21" s="244"/>
      <c r="BY21" s="244"/>
      <c r="BZ21" s="244"/>
      <c r="CA21" s="245"/>
      <c r="CB21" s="245"/>
      <c r="CC21" s="245"/>
      <c r="CD21" s="244"/>
      <c r="CE21" s="244"/>
      <c r="CF21" s="244"/>
      <c r="CG21" s="244"/>
      <c r="CH21" s="244"/>
      <c r="CI21" s="245"/>
      <c r="CJ21" s="233"/>
      <c r="CK21" s="244"/>
      <c r="CL21" s="244"/>
      <c r="CM21" s="244"/>
      <c r="CN21" s="244"/>
      <c r="CO21" s="244"/>
      <c r="CP21" s="244"/>
      <c r="CQ21" s="244"/>
      <c r="CR21" s="244"/>
      <c r="CS21" s="244"/>
      <c r="CT21" s="244"/>
      <c r="CU21" s="244"/>
      <c r="CV21" s="244"/>
      <c r="CW21" s="244"/>
      <c r="CX21" s="244"/>
      <c r="CY21" s="244"/>
      <c r="CZ21" s="244"/>
      <c r="DA21" s="244"/>
      <c r="DB21" s="244"/>
      <c r="DC21" s="245"/>
      <c r="DD21" s="245"/>
      <c r="DE21" s="245"/>
      <c r="DF21" s="245"/>
      <c r="DG21" s="244"/>
      <c r="DH21" s="244"/>
      <c r="DI21" s="244"/>
      <c r="DJ21" s="244"/>
      <c r="DK21" s="244"/>
      <c r="DL21" s="244"/>
      <c r="DM21" s="248"/>
      <c r="DN21" s="249"/>
      <c r="DO21" s="249"/>
      <c r="DP21" s="249"/>
      <c r="DQ21" s="184"/>
      <c r="DR21" s="184"/>
      <c r="DS21" s="184"/>
      <c r="DT21" s="184"/>
      <c r="DU21" s="184"/>
      <c r="DV21" s="184"/>
      <c r="DW21" s="184"/>
      <c r="DX21" s="184"/>
      <c r="DY21" s="184"/>
      <c r="DZ21" s="184"/>
      <c r="EA21" s="239"/>
      <c r="EB21" s="239"/>
    </row>
    <row r="22" spans="1:132" s="2" customFormat="1" ht="15" customHeight="1" x14ac:dyDescent="0.2">
      <c r="A22" s="21" t="str">
        <f t="shared" si="0"/>
        <v>363_Южно-Ягунское</v>
      </c>
      <c r="B22" s="250">
        <v>1</v>
      </c>
      <c r="C22" s="251" t="s">
        <v>733</v>
      </c>
      <c r="D22" s="251" t="s">
        <v>568</v>
      </c>
      <c r="E22" s="251" t="s">
        <v>522</v>
      </c>
      <c r="F22" s="251" t="s">
        <v>6</v>
      </c>
      <c r="G22" s="251" t="s">
        <v>29</v>
      </c>
      <c r="H22" s="251" t="s">
        <v>3053</v>
      </c>
      <c r="I22" s="252" t="s">
        <v>5741</v>
      </c>
      <c r="J22" s="251" t="s">
        <v>23</v>
      </c>
      <c r="K22" s="251" t="s">
        <v>688</v>
      </c>
      <c r="L22" s="251" t="s">
        <v>566</v>
      </c>
      <c r="M22" s="251" t="s">
        <v>412</v>
      </c>
      <c r="N22" s="251" t="s">
        <v>5742</v>
      </c>
      <c r="O22" s="251" t="s">
        <v>6</v>
      </c>
      <c r="P22" s="253" t="s">
        <v>5743</v>
      </c>
      <c r="Q22" s="253"/>
      <c r="R22" s="254"/>
      <c r="S22" s="253"/>
      <c r="T22" s="253">
        <v>19.3</v>
      </c>
      <c r="U22" s="253">
        <v>2408</v>
      </c>
      <c r="V22" s="253">
        <v>2421</v>
      </c>
      <c r="W22" s="254">
        <v>35.020000000000003</v>
      </c>
      <c r="X22" s="253" t="s">
        <v>150</v>
      </c>
      <c r="Y22" s="253">
        <v>2525</v>
      </c>
      <c r="Z22" s="253">
        <v>2457.6999999999998</v>
      </c>
      <c r="AA22" s="253" t="s">
        <v>1099</v>
      </c>
      <c r="AB22" s="254" t="s">
        <v>5744</v>
      </c>
      <c r="AC22" s="251" t="s">
        <v>5745</v>
      </c>
      <c r="AD22" s="253" t="s">
        <v>5746</v>
      </c>
      <c r="AE22" s="253" t="s">
        <v>415</v>
      </c>
      <c r="AF22" s="253">
        <v>2234</v>
      </c>
      <c r="AG22" s="254" t="s">
        <v>5747</v>
      </c>
      <c r="AH22" s="255" t="s">
        <v>5748</v>
      </c>
      <c r="AI22" s="253" t="s">
        <v>5749</v>
      </c>
      <c r="AJ22" s="251">
        <v>6</v>
      </c>
      <c r="AK22" s="254" t="s">
        <v>566</v>
      </c>
      <c r="AL22" s="254">
        <v>7.9</v>
      </c>
      <c r="AM22" s="254">
        <v>155</v>
      </c>
      <c r="AN22" s="254">
        <v>133</v>
      </c>
      <c r="AO22" s="254">
        <v>120</v>
      </c>
      <c r="AP22" s="254">
        <v>354.66</v>
      </c>
      <c r="AQ22" s="254">
        <v>355.68</v>
      </c>
      <c r="AR22" s="254">
        <v>82.8381760937</v>
      </c>
      <c r="AS22" s="254">
        <v>323.39006133330003</v>
      </c>
      <c r="AT22" s="254">
        <v>0</v>
      </c>
      <c r="AU22" s="254">
        <v>841</v>
      </c>
      <c r="AV22" s="254">
        <v>153.57</v>
      </c>
      <c r="AW22" s="254" t="s">
        <v>4928</v>
      </c>
      <c r="AX22" s="254">
        <v>154.6</v>
      </c>
      <c r="AY22" s="254">
        <v>201.09</v>
      </c>
      <c r="AZ22" s="256">
        <v>1.4940816962000001</v>
      </c>
      <c r="BA22" s="254" t="s">
        <v>566</v>
      </c>
      <c r="BB22" s="254" t="s">
        <v>566</v>
      </c>
      <c r="BC22" s="254">
        <v>360.53262620269999</v>
      </c>
      <c r="BD22" s="254">
        <v>300.44488829070002</v>
      </c>
      <c r="BE22" s="257">
        <v>300.44488829070002</v>
      </c>
      <c r="BF22" s="254">
        <v>1</v>
      </c>
      <c r="BG22" s="254">
        <v>30.958333333333332</v>
      </c>
      <c r="BH22" s="254">
        <v>9301.2729999999992</v>
      </c>
      <c r="BI22" s="254" t="s">
        <v>430</v>
      </c>
      <c r="BJ22" s="254" t="s">
        <v>566</v>
      </c>
      <c r="BK22" s="254">
        <v>300.44488829070002</v>
      </c>
      <c r="BL22" s="254">
        <v>300.44488829070002</v>
      </c>
      <c r="BM22" s="254">
        <v>120</v>
      </c>
      <c r="BN22" s="254">
        <v>30</v>
      </c>
      <c r="BO22" s="256">
        <v>9013.3466487210007</v>
      </c>
      <c r="BP22" s="256" t="s">
        <v>566</v>
      </c>
      <c r="BQ22" s="251">
        <v>6</v>
      </c>
      <c r="BR22" s="251" t="s">
        <v>566</v>
      </c>
      <c r="BS22" s="251" t="s">
        <v>566</v>
      </c>
      <c r="BT22" s="255" t="s">
        <v>566</v>
      </c>
      <c r="BU22" s="258">
        <v>0</v>
      </c>
      <c r="BV22" s="254" t="s">
        <v>5750</v>
      </c>
      <c r="BW22" s="254" t="s">
        <v>566</v>
      </c>
      <c r="BX22" s="259" t="s">
        <v>566</v>
      </c>
      <c r="BY22" s="259" t="s">
        <v>566</v>
      </c>
      <c r="BZ22" s="259" t="s">
        <v>566</v>
      </c>
      <c r="CA22" s="251"/>
      <c r="CB22" s="251">
        <v>394.87703119999998</v>
      </c>
      <c r="CC22" s="260">
        <v>88.228010505300006</v>
      </c>
      <c r="CD22" s="260">
        <v>360.53262620269999</v>
      </c>
      <c r="CE22" s="254">
        <v>60.087737911999966</v>
      </c>
      <c r="CF22" s="254">
        <v>-2.5</v>
      </c>
      <c r="CG22" s="254">
        <v>1.0130999999999999</v>
      </c>
      <c r="CH22" s="254">
        <v>2.8</v>
      </c>
      <c r="CI22" s="256">
        <v>0.8</v>
      </c>
      <c r="CJ22" s="256">
        <v>1.1518019689000001</v>
      </c>
      <c r="CK22" s="254">
        <v>90434.019536557404</v>
      </c>
      <c r="CL22" s="254">
        <v>2.7624960800000001E-2</v>
      </c>
      <c r="CM22" s="254">
        <v>7.1872556689999998</v>
      </c>
      <c r="CN22" s="254">
        <v>666.98239999999998</v>
      </c>
      <c r="CO22" s="254">
        <v>1</v>
      </c>
      <c r="CP22" s="254">
        <v>255.60326428810001</v>
      </c>
      <c r="CQ22" s="254">
        <v>5.2445529720000001</v>
      </c>
      <c r="CR22" s="254">
        <v>2310</v>
      </c>
      <c r="CS22" s="254">
        <v>2299.88</v>
      </c>
      <c r="CT22" s="254">
        <v>82.2</v>
      </c>
      <c r="CU22" s="254">
        <v>228</v>
      </c>
      <c r="CV22" s="254">
        <v>32.644736842100002</v>
      </c>
      <c r="CW22" s="254">
        <v>138.80000000000001</v>
      </c>
      <c r="CX22" s="253" t="s">
        <v>393</v>
      </c>
      <c r="CY22" s="253" t="s">
        <v>566</v>
      </c>
      <c r="CZ22" s="254" t="s">
        <v>5751</v>
      </c>
      <c r="DA22" s="254">
        <v>-2.5</v>
      </c>
      <c r="DB22" s="254">
        <v>1.4940742666</v>
      </c>
      <c r="DC22" s="254">
        <v>300.44488827919997</v>
      </c>
      <c r="DD22" s="256">
        <v>-1.150004891314893E-8</v>
      </c>
      <c r="DE22" s="254">
        <v>360.53262620269999</v>
      </c>
      <c r="DF22" s="256">
        <v>60.087737911999966</v>
      </c>
      <c r="DG22" s="253"/>
      <c r="DH22" s="261" t="s">
        <v>689</v>
      </c>
      <c r="DI22" s="262" t="s">
        <v>689</v>
      </c>
      <c r="DJ22" s="261" t="s">
        <v>566</v>
      </c>
      <c r="DK22" s="254"/>
      <c r="DL22" s="254">
        <v>147.1</v>
      </c>
      <c r="DM22" s="263"/>
      <c r="DN22" s="264">
        <v>799</v>
      </c>
      <c r="DO22" s="264">
        <v>799</v>
      </c>
      <c r="DP22" s="264">
        <v>495.9</v>
      </c>
      <c r="DQ22" s="261"/>
      <c r="DR22" s="262"/>
      <c r="DS22" s="261"/>
      <c r="DT22" s="184"/>
      <c r="DU22" s="184"/>
      <c r="DV22" s="184"/>
      <c r="DW22" s="184"/>
      <c r="DX22" s="184"/>
      <c r="DY22" s="184"/>
      <c r="DZ22" s="184"/>
      <c r="EA22" s="265"/>
      <c r="EB22" s="265"/>
    </row>
    <row r="23" spans="1:132" s="2" customFormat="1" ht="15" customHeight="1" x14ac:dyDescent="0.2">
      <c r="A23" s="21" t="str">
        <f t="shared" si="0"/>
        <v>373_Южно-Ягунское</v>
      </c>
      <c r="B23" s="250">
        <v>2</v>
      </c>
      <c r="C23" s="251" t="s">
        <v>733</v>
      </c>
      <c r="D23" s="251" t="s">
        <v>568</v>
      </c>
      <c r="E23" s="251" t="s">
        <v>522</v>
      </c>
      <c r="F23" s="251" t="s">
        <v>6</v>
      </c>
      <c r="G23" s="251" t="s">
        <v>29</v>
      </c>
      <c r="H23" s="251" t="s">
        <v>3053</v>
      </c>
      <c r="I23" s="252" t="s">
        <v>5752</v>
      </c>
      <c r="J23" s="251" t="s">
        <v>24</v>
      </c>
      <c r="K23" s="251" t="s">
        <v>688</v>
      </c>
      <c r="L23" s="251" t="s">
        <v>566</v>
      </c>
      <c r="M23" s="251" t="s">
        <v>399</v>
      </c>
      <c r="N23" s="251" t="s">
        <v>5742</v>
      </c>
      <c r="O23" s="251" t="s">
        <v>6</v>
      </c>
      <c r="P23" s="253" t="s">
        <v>5743</v>
      </c>
      <c r="Q23" s="253"/>
      <c r="R23" s="254"/>
      <c r="S23" s="253"/>
      <c r="T23" s="253">
        <v>23.6</v>
      </c>
      <c r="U23" s="253">
        <v>2486</v>
      </c>
      <c r="V23" s="253">
        <v>2502</v>
      </c>
      <c r="W23" s="254">
        <v>116.41</v>
      </c>
      <c r="X23" s="253" t="s">
        <v>150</v>
      </c>
      <c r="Y23" s="253">
        <v>2526</v>
      </c>
      <c r="Z23" s="253">
        <v>2497</v>
      </c>
      <c r="AA23" s="253" t="s">
        <v>1099</v>
      </c>
      <c r="AB23" s="254" t="s">
        <v>1034</v>
      </c>
      <c r="AC23" s="251" t="s">
        <v>5745</v>
      </c>
      <c r="AD23" s="253" t="s">
        <v>5746</v>
      </c>
      <c r="AE23" s="253" t="s">
        <v>415</v>
      </c>
      <c r="AF23" s="253">
        <v>2385</v>
      </c>
      <c r="AG23" s="254" t="s">
        <v>5747</v>
      </c>
      <c r="AH23" s="255" t="s">
        <v>5748</v>
      </c>
      <c r="AI23" s="253" t="s">
        <v>5753</v>
      </c>
      <c r="AJ23" s="251">
        <v>12</v>
      </c>
      <c r="AK23" s="254">
        <v>0</v>
      </c>
      <c r="AL23" s="254">
        <v>7.9</v>
      </c>
      <c r="AM23" s="254">
        <v>155</v>
      </c>
      <c r="AN23" s="254">
        <v>143</v>
      </c>
      <c r="AO23" s="254">
        <v>137</v>
      </c>
      <c r="AP23" s="254">
        <v>362.14</v>
      </c>
      <c r="AQ23" s="254">
        <v>363.58</v>
      </c>
      <c r="AR23" s="254">
        <v>79.674576591499999</v>
      </c>
      <c r="AS23" s="254">
        <v>319.28505733330002</v>
      </c>
      <c r="AT23" s="254">
        <v>0</v>
      </c>
      <c r="AU23" s="254">
        <v>78</v>
      </c>
      <c r="AV23" s="254">
        <v>156.56</v>
      </c>
      <c r="AW23" s="254" t="s">
        <v>4928</v>
      </c>
      <c r="AX23" s="254">
        <v>158</v>
      </c>
      <c r="AY23" s="254">
        <v>205.58</v>
      </c>
      <c r="AZ23" s="256">
        <v>2.0754210745999999</v>
      </c>
      <c r="BA23" s="254" t="s">
        <v>566</v>
      </c>
      <c r="BB23" s="254" t="s">
        <v>566</v>
      </c>
      <c r="BC23" s="254">
        <v>511.99678647889999</v>
      </c>
      <c r="BD23" s="254">
        <v>426.66506451610002</v>
      </c>
      <c r="BE23" s="257">
        <v>426.6650645162</v>
      </c>
      <c r="BF23" s="254">
        <v>1</v>
      </c>
      <c r="BG23" s="254">
        <v>31</v>
      </c>
      <c r="BH23" s="254">
        <v>13226.617</v>
      </c>
      <c r="BI23" s="254" t="s">
        <v>430</v>
      </c>
      <c r="BJ23" s="254" t="s">
        <v>566</v>
      </c>
      <c r="BK23" s="254">
        <v>426.66506451610002</v>
      </c>
      <c r="BL23" s="254">
        <v>426.66506451610002</v>
      </c>
      <c r="BM23" s="254">
        <v>137</v>
      </c>
      <c r="BN23" s="254">
        <v>30</v>
      </c>
      <c r="BO23" s="256">
        <v>12799.951935486</v>
      </c>
      <c r="BP23" s="256" t="s">
        <v>566</v>
      </c>
      <c r="BQ23" s="251">
        <v>12</v>
      </c>
      <c r="BR23" s="251" t="s">
        <v>566</v>
      </c>
      <c r="BS23" s="251" t="s">
        <v>566</v>
      </c>
      <c r="BT23" s="255" t="s">
        <v>566</v>
      </c>
      <c r="BU23" s="258">
        <v>0</v>
      </c>
      <c r="BV23" s="254" t="s">
        <v>5754</v>
      </c>
      <c r="BW23" s="254" t="s">
        <v>566</v>
      </c>
      <c r="BX23" s="259" t="s">
        <v>566</v>
      </c>
      <c r="BY23" s="259" t="s">
        <v>566</v>
      </c>
      <c r="BZ23" s="259" t="s">
        <v>566</v>
      </c>
      <c r="CA23" s="251"/>
      <c r="CB23" s="251">
        <v>403.25548939999999</v>
      </c>
      <c r="CC23" s="260">
        <v>89.196925852299998</v>
      </c>
      <c r="CD23" s="260">
        <v>511.99678647889999</v>
      </c>
      <c r="CE23" s="254">
        <v>85.331721962699987</v>
      </c>
      <c r="CF23" s="254">
        <v>-2.5</v>
      </c>
      <c r="CG23" s="254">
        <v>1.01325</v>
      </c>
      <c r="CH23" s="254">
        <v>2.8</v>
      </c>
      <c r="CI23" s="256">
        <v>0.8</v>
      </c>
      <c r="CJ23" s="256">
        <v>1.6356865452</v>
      </c>
      <c r="CK23" s="254">
        <v>128445.3528761614</v>
      </c>
      <c r="CL23" s="254">
        <v>2.7230233900000001E-2</v>
      </c>
      <c r="CM23" s="254">
        <v>14.781350955100001</v>
      </c>
      <c r="CN23" s="254">
        <v>665.6748</v>
      </c>
      <c r="CO23" s="254">
        <v>1</v>
      </c>
      <c r="CP23" s="254">
        <v>349.78643907010002</v>
      </c>
      <c r="CQ23" s="254">
        <v>10.010575269</v>
      </c>
      <c r="CR23" s="254">
        <v>2310</v>
      </c>
      <c r="CS23" s="254">
        <v>2295.81</v>
      </c>
      <c r="CT23" s="254">
        <v>81.599999999999994</v>
      </c>
      <c r="CU23" s="254">
        <v>228</v>
      </c>
      <c r="CV23" s="254">
        <v>31.333333333300001</v>
      </c>
      <c r="CW23" s="254">
        <v>138.80000000000001</v>
      </c>
      <c r="CX23" s="253" t="s">
        <v>393</v>
      </c>
      <c r="CY23" s="253" t="s">
        <v>566</v>
      </c>
      <c r="CZ23" s="254" t="s">
        <v>566</v>
      </c>
      <c r="DA23" s="254">
        <v>-2.5</v>
      </c>
      <c r="DB23" s="254">
        <v>2.0540995571999998</v>
      </c>
      <c r="DC23" s="254">
        <v>426.66506450200001</v>
      </c>
      <c r="DD23" s="256">
        <v>-1.4199997622199589E-8</v>
      </c>
      <c r="DE23" s="254">
        <v>511.99678647889999</v>
      </c>
      <c r="DF23" s="256">
        <v>85.331721962699987</v>
      </c>
      <c r="DG23" s="253"/>
      <c r="DH23" s="261" t="s">
        <v>689</v>
      </c>
      <c r="DI23" s="262" t="s">
        <v>689</v>
      </c>
      <c r="DJ23" s="261" t="s">
        <v>566</v>
      </c>
      <c r="DK23" s="254"/>
      <c r="DL23" s="254">
        <v>147.1</v>
      </c>
      <c r="DM23" s="263"/>
      <c r="DN23" s="264">
        <v>1076</v>
      </c>
      <c r="DO23" s="264">
        <v>1077</v>
      </c>
      <c r="DP23" s="264">
        <v>558.4</v>
      </c>
      <c r="DQ23" s="261"/>
      <c r="DR23" s="262"/>
      <c r="DS23" s="261"/>
      <c r="DT23" s="184"/>
      <c r="DU23" s="184"/>
      <c r="DV23" s="184"/>
      <c r="DW23" s="184"/>
      <c r="DX23" s="184"/>
      <c r="DY23" s="184"/>
      <c r="DZ23" s="184"/>
      <c r="EA23" s="265"/>
      <c r="EB23" s="265"/>
    </row>
    <row r="24" spans="1:132" s="2" customFormat="1" ht="15" customHeight="1" x14ac:dyDescent="0.2">
      <c r="A24" s="21" t="str">
        <f t="shared" si="0"/>
        <v>375_Южно-Ягунское</v>
      </c>
      <c r="B24" s="250">
        <v>3</v>
      </c>
      <c r="C24" s="251" t="s">
        <v>733</v>
      </c>
      <c r="D24" s="251" t="s">
        <v>568</v>
      </c>
      <c r="E24" s="251" t="s">
        <v>522</v>
      </c>
      <c r="F24" s="251" t="s">
        <v>6</v>
      </c>
      <c r="G24" s="251" t="s">
        <v>29</v>
      </c>
      <c r="H24" s="251" t="s">
        <v>3053</v>
      </c>
      <c r="I24" s="252" t="s">
        <v>5755</v>
      </c>
      <c r="J24" s="251" t="s">
        <v>27</v>
      </c>
      <c r="K24" s="251" t="s">
        <v>688</v>
      </c>
      <c r="L24" s="251" t="s">
        <v>566</v>
      </c>
      <c r="M24" s="251" t="s">
        <v>399</v>
      </c>
      <c r="N24" s="251" t="s">
        <v>5742</v>
      </c>
      <c r="O24" s="251" t="s">
        <v>6</v>
      </c>
      <c r="P24" s="253" t="s">
        <v>5743</v>
      </c>
      <c r="Q24" s="253"/>
      <c r="R24" s="254"/>
      <c r="S24" s="253"/>
      <c r="T24" s="253">
        <v>12.8</v>
      </c>
      <c r="U24" s="253">
        <v>2669.8</v>
      </c>
      <c r="V24" s="253">
        <v>2684.4</v>
      </c>
      <c r="W24" s="254">
        <v>300.98599999999999</v>
      </c>
      <c r="X24" s="253" t="s">
        <v>150</v>
      </c>
      <c r="Y24" s="253">
        <v>2774</v>
      </c>
      <c r="Z24" s="253">
        <v>2737.5</v>
      </c>
      <c r="AA24" s="253" t="s">
        <v>1099</v>
      </c>
      <c r="AB24" s="254" t="s">
        <v>5756</v>
      </c>
      <c r="AC24" s="251" t="s">
        <v>5745</v>
      </c>
      <c r="AD24" s="253" t="s">
        <v>5746</v>
      </c>
      <c r="AE24" s="253" t="s">
        <v>709</v>
      </c>
      <c r="AF24" s="253">
        <v>2740</v>
      </c>
      <c r="AG24" s="254" t="s">
        <v>5747</v>
      </c>
      <c r="AH24" s="255" t="s">
        <v>5748</v>
      </c>
      <c r="AI24" s="253" t="s">
        <v>5757</v>
      </c>
      <c r="AJ24" s="251">
        <v>4</v>
      </c>
      <c r="AK24" s="254" t="s">
        <v>566</v>
      </c>
      <c r="AL24" s="254">
        <v>7.9</v>
      </c>
      <c r="AM24" s="254">
        <v>155</v>
      </c>
      <c r="AN24" s="254">
        <v>141</v>
      </c>
      <c r="AO24" s="254">
        <v>123</v>
      </c>
      <c r="AP24" s="254">
        <v>358.95</v>
      </c>
      <c r="AQ24" s="254">
        <v>360.43</v>
      </c>
      <c r="AR24" s="254">
        <v>74.532341311699994</v>
      </c>
      <c r="AS24" s="254">
        <v>314.9662206667</v>
      </c>
      <c r="AT24" s="254">
        <v>0</v>
      </c>
      <c r="AU24" s="254">
        <v>1004</v>
      </c>
      <c r="AV24" s="254">
        <v>141.32</v>
      </c>
      <c r="AW24" s="254" t="s">
        <v>4928</v>
      </c>
      <c r="AX24" s="254">
        <v>142.80000000000001</v>
      </c>
      <c r="AY24" s="254">
        <v>217.63</v>
      </c>
      <c r="AZ24" s="256">
        <v>1.0811887</v>
      </c>
      <c r="BA24" s="254" t="s">
        <v>566</v>
      </c>
      <c r="BB24" s="254" t="s">
        <v>566</v>
      </c>
      <c r="BC24" s="254">
        <v>282.35924990820001</v>
      </c>
      <c r="BD24" s="254">
        <v>235.2990967742</v>
      </c>
      <c r="BE24" s="257">
        <v>235.2990967742</v>
      </c>
      <c r="BF24" s="254">
        <v>1</v>
      </c>
      <c r="BG24" s="254">
        <v>31</v>
      </c>
      <c r="BH24" s="254">
        <v>7294.2719999999999</v>
      </c>
      <c r="BI24" s="254" t="s">
        <v>430</v>
      </c>
      <c r="BJ24" s="254" t="s">
        <v>566</v>
      </c>
      <c r="BK24" s="254">
        <v>235.2990967742</v>
      </c>
      <c r="BL24" s="254">
        <v>235.2990967742</v>
      </c>
      <c r="BM24" s="254">
        <v>123</v>
      </c>
      <c r="BN24" s="254">
        <v>30</v>
      </c>
      <c r="BO24" s="256">
        <v>7058.9729032260002</v>
      </c>
      <c r="BP24" s="256" t="s">
        <v>566</v>
      </c>
      <c r="BQ24" s="251">
        <v>4</v>
      </c>
      <c r="BR24" s="251" t="s">
        <v>566</v>
      </c>
      <c r="BS24" s="251" t="s">
        <v>566</v>
      </c>
      <c r="BT24" s="255" t="s">
        <v>566</v>
      </c>
      <c r="BU24" s="258">
        <v>0</v>
      </c>
      <c r="BV24" s="254" t="s">
        <v>7884</v>
      </c>
      <c r="BW24" s="254" t="s">
        <v>566</v>
      </c>
      <c r="BX24" s="259" t="s">
        <v>566</v>
      </c>
      <c r="BY24" s="259" t="s">
        <v>566</v>
      </c>
      <c r="BZ24" s="259" t="s">
        <v>566</v>
      </c>
      <c r="CA24" s="251"/>
      <c r="CB24" s="251">
        <v>402.47630249999997</v>
      </c>
      <c r="CC24" s="260">
        <v>78.249055789300002</v>
      </c>
      <c r="CD24" s="260">
        <v>282.35924990820001</v>
      </c>
      <c r="CE24" s="254">
        <v>47.060153134000018</v>
      </c>
      <c r="CF24" s="254">
        <v>-2.5</v>
      </c>
      <c r="CG24" s="254">
        <v>1.01302</v>
      </c>
      <c r="CH24" s="254">
        <v>2.8</v>
      </c>
      <c r="CI24" s="256">
        <v>0.8</v>
      </c>
      <c r="CJ24" s="256">
        <v>0.90205549669999996</v>
      </c>
      <c r="CK24" s="254">
        <v>70819.520093331899</v>
      </c>
      <c r="CL24" s="254">
        <v>2.7979653199999999E-2</v>
      </c>
      <c r="CM24" s="254">
        <v>4.9709672197000003</v>
      </c>
      <c r="CN24" s="254">
        <v>665.52499999999998</v>
      </c>
      <c r="CO24" s="254">
        <v>1</v>
      </c>
      <c r="CP24" s="254">
        <v>188.91309441129999</v>
      </c>
      <c r="CQ24" s="254">
        <v>3.2484309506</v>
      </c>
      <c r="CR24" s="254">
        <v>2310</v>
      </c>
      <c r="CS24" s="254">
        <v>2295.375</v>
      </c>
      <c r="CT24" s="254">
        <v>81.5</v>
      </c>
      <c r="CU24" s="254">
        <v>228</v>
      </c>
      <c r="CV24" s="254">
        <v>38.017543859600003</v>
      </c>
      <c r="CW24" s="254">
        <v>138.80000000000001</v>
      </c>
      <c r="CX24" s="253" t="s">
        <v>393</v>
      </c>
      <c r="CY24" s="253" t="s">
        <v>566</v>
      </c>
      <c r="CZ24" s="254" t="s">
        <v>566</v>
      </c>
      <c r="DA24" s="254">
        <v>-2.5</v>
      </c>
      <c r="DB24" s="254">
        <v>1.0811812528</v>
      </c>
      <c r="DC24" s="254">
        <v>235.29909676360001</v>
      </c>
      <c r="DD24" s="256">
        <v>-1.0599990218906896E-8</v>
      </c>
      <c r="DE24" s="254">
        <v>282.35924990820001</v>
      </c>
      <c r="DF24" s="256">
        <v>47.060153134000018</v>
      </c>
      <c r="DG24" s="253"/>
      <c r="DH24" s="261" t="s">
        <v>689</v>
      </c>
      <c r="DI24" s="262" t="s">
        <v>689</v>
      </c>
      <c r="DJ24" s="261" t="s">
        <v>566</v>
      </c>
      <c r="DK24" s="254"/>
      <c r="DL24" s="254">
        <v>147.1</v>
      </c>
      <c r="DM24" s="263"/>
      <c r="DN24" s="264">
        <v>299</v>
      </c>
      <c r="DO24" s="264">
        <v>299</v>
      </c>
      <c r="DP24" s="264">
        <v>410</v>
      </c>
      <c r="DQ24" s="261"/>
      <c r="DR24" s="262"/>
      <c r="DS24" s="261"/>
      <c r="DT24" s="184"/>
      <c r="DU24" s="184"/>
      <c r="DV24" s="184"/>
      <c r="DW24" s="184"/>
      <c r="DX24" s="184"/>
      <c r="DY24" s="184"/>
      <c r="DZ24" s="184"/>
      <c r="EA24" s="265"/>
      <c r="EB24" s="265"/>
    </row>
    <row r="25" spans="1:132" s="2" customFormat="1" ht="15" customHeight="1" x14ac:dyDescent="0.2">
      <c r="A25" s="21" t="str">
        <f t="shared" si="0"/>
        <v>383_Южно-Ягунское</v>
      </c>
      <c r="B25" s="250">
        <v>4</v>
      </c>
      <c r="C25" s="251" t="s">
        <v>733</v>
      </c>
      <c r="D25" s="251" t="s">
        <v>568</v>
      </c>
      <c r="E25" s="251" t="s">
        <v>522</v>
      </c>
      <c r="F25" s="251" t="s">
        <v>6</v>
      </c>
      <c r="G25" s="251" t="s">
        <v>29</v>
      </c>
      <c r="H25" s="251" t="s">
        <v>3053</v>
      </c>
      <c r="I25" s="252" t="s">
        <v>5758</v>
      </c>
      <c r="J25" s="251" t="s">
        <v>26</v>
      </c>
      <c r="K25" s="251" t="s">
        <v>688</v>
      </c>
      <c r="L25" s="251" t="s">
        <v>566</v>
      </c>
      <c r="M25" s="251" t="s">
        <v>399</v>
      </c>
      <c r="N25" s="251" t="s">
        <v>5742</v>
      </c>
      <c r="O25" s="251" t="s">
        <v>6</v>
      </c>
      <c r="P25" s="253" t="s">
        <v>5743</v>
      </c>
      <c r="Q25" s="253"/>
      <c r="R25" s="254"/>
      <c r="S25" s="253"/>
      <c r="T25" s="253">
        <v>18.5</v>
      </c>
      <c r="U25" s="253">
        <v>2460</v>
      </c>
      <c r="V25" s="253">
        <v>2484.5</v>
      </c>
      <c r="W25" s="254">
        <v>94.99</v>
      </c>
      <c r="X25" s="253" t="s">
        <v>150</v>
      </c>
      <c r="Y25" s="253">
        <v>2590</v>
      </c>
      <c r="Z25" s="253">
        <v>2482.8000000000002</v>
      </c>
      <c r="AA25" s="253" t="s">
        <v>1099</v>
      </c>
      <c r="AB25" s="254" t="s">
        <v>858</v>
      </c>
      <c r="AC25" s="251" t="s">
        <v>5745</v>
      </c>
      <c r="AD25" s="253" t="s">
        <v>5746</v>
      </c>
      <c r="AE25" s="253" t="s">
        <v>415</v>
      </c>
      <c r="AF25" s="253">
        <v>2300</v>
      </c>
      <c r="AG25" s="254" t="s">
        <v>5747</v>
      </c>
      <c r="AH25" s="255" t="s">
        <v>5748</v>
      </c>
      <c r="AI25" s="253" t="s">
        <v>5759</v>
      </c>
      <c r="AJ25" s="251" t="s">
        <v>566</v>
      </c>
      <c r="AK25" s="254" t="s">
        <v>566</v>
      </c>
      <c r="AL25" s="254">
        <v>7.9</v>
      </c>
      <c r="AM25" s="254">
        <v>155</v>
      </c>
      <c r="AN25" s="254">
        <v>88</v>
      </c>
      <c r="AO25" s="254">
        <v>87</v>
      </c>
      <c r="AP25" s="254">
        <v>327.58999999999997</v>
      </c>
      <c r="AQ25" s="254">
        <v>328.4</v>
      </c>
      <c r="AR25" s="254">
        <v>67.704929048899999</v>
      </c>
      <c r="AS25" s="254">
        <v>306.51688666669997</v>
      </c>
      <c r="AT25" s="254">
        <v>0</v>
      </c>
      <c r="AU25" s="254">
        <v>789</v>
      </c>
      <c r="AV25" s="254">
        <v>136.59</v>
      </c>
      <c r="AW25" s="254" t="s">
        <v>4928</v>
      </c>
      <c r="AX25" s="254">
        <v>137.4</v>
      </c>
      <c r="AY25" s="254">
        <v>191</v>
      </c>
      <c r="AZ25" s="256">
        <v>0.79428474920000003</v>
      </c>
      <c r="BA25" s="254" t="s">
        <v>566</v>
      </c>
      <c r="BB25" s="254" t="s">
        <v>566</v>
      </c>
      <c r="BC25" s="254">
        <v>182.04942987769999</v>
      </c>
      <c r="BD25" s="254">
        <v>151.70838709680001</v>
      </c>
      <c r="BE25" s="257">
        <v>151.70838709680001</v>
      </c>
      <c r="BF25" s="254">
        <v>1</v>
      </c>
      <c r="BG25" s="254">
        <v>31</v>
      </c>
      <c r="BH25" s="254">
        <v>4702.96</v>
      </c>
      <c r="BI25" s="254" t="s">
        <v>430</v>
      </c>
      <c r="BJ25" s="254" t="s">
        <v>566</v>
      </c>
      <c r="BK25" s="254">
        <v>151.70838709680001</v>
      </c>
      <c r="BL25" s="254">
        <v>151.70838709680001</v>
      </c>
      <c r="BM25" s="254">
        <v>87</v>
      </c>
      <c r="BN25" s="254">
        <v>30</v>
      </c>
      <c r="BO25" s="256">
        <v>4551.2516129039996</v>
      </c>
      <c r="BP25" s="256" t="s">
        <v>566</v>
      </c>
      <c r="BQ25" s="251" t="s">
        <v>566</v>
      </c>
      <c r="BR25" s="251" t="s">
        <v>566</v>
      </c>
      <c r="BS25" s="251" t="s">
        <v>566</v>
      </c>
      <c r="BT25" s="255" t="s">
        <v>566</v>
      </c>
      <c r="BU25" s="258">
        <v>0</v>
      </c>
      <c r="BV25" s="254" t="s">
        <v>5760</v>
      </c>
      <c r="BW25" s="254" t="s">
        <v>566</v>
      </c>
      <c r="BX25" s="259" t="s">
        <v>566</v>
      </c>
      <c r="BY25" s="259" t="s">
        <v>566</v>
      </c>
      <c r="BZ25" s="259" t="s">
        <v>566</v>
      </c>
      <c r="CA25" s="251"/>
      <c r="CB25" s="251">
        <v>365.78906699999999</v>
      </c>
      <c r="CC25" s="260">
        <v>68.382024094900004</v>
      </c>
      <c r="CD25" s="260">
        <v>182.04942987769999</v>
      </c>
      <c r="CE25" s="254">
        <v>30.341042780899983</v>
      </c>
      <c r="CF25" s="254">
        <v>-2.5</v>
      </c>
      <c r="CG25" s="254">
        <v>1.0137799999999999</v>
      </c>
      <c r="CH25" s="254">
        <v>2.8</v>
      </c>
      <c r="CI25" s="256">
        <v>0.8</v>
      </c>
      <c r="CJ25" s="256">
        <v>0.58159757670000001</v>
      </c>
      <c r="CK25" s="254">
        <v>45694.929323899501</v>
      </c>
      <c r="CL25" s="254">
        <v>2.8822962600000002E-2</v>
      </c>
      <c r="CM25" s="254">
        <v>1.9588066655</v>
      </c>
      <c r="CN25" s="254">
        <v>667.55079999999998</v>
      </c>
      <c r="CO25" s="254">
        <v>1</v>
      </c>
      <c r="CP25" s="254">
        <v>137.63603658779999</v>
      </c>
      <c r="CQ25" s="254">
        <v>1.6251212081999999</v>
      </c>
      <c r="CR25" s="254">
        <v>2310</v>
      </c>
      <c r="CS25" s="254">
        <v>2302.0100000000002</v>
      </c>
      <c r="CT25" s="254">
        <v>82.06</v>
      </c>
      <c r="CU25" s="254">
        <v>228</v>
      </c>
      <c r="CV25" s="254">
        <v>40.092105263199997</v>
      </c>
      <c r="CW25" s="254">
        <v>138.80000000000001</v>
      </c>
      <c r="CX25" s="253" t="s">
        <v>393</v>
      </c>
      <c r="CY25" s="253" t="s">
        <v>566</v>
      </c>
      <c r="CZ25" s="254" t="s">
        <v>566</v>
      </c>
      <c r="DA25" s="254">
        <v>-2.5</v>
      </c>
      <c r="DB25" s="254">
        <v>0.77474538630000001</v>
      </c>
      <c r="DC25" s="254">
        <v>151.70838709559999</v>
      </c>
      <c r="DD25" s="256">
        <v>-1.200021415570518E-9</v>
      </c>
      <c r="DE25" s="254">
        <v>182.04942987769999</v>
      </c>
      <c r="DF25" s="256">
        <v>30.341042780899983</v>
      </c>
      <c r="DG25" s="253"/>
      <c r="DH25" s="261" t="s">
        <v>689</v>
      </c>
      <c r="DI25" s="262" t="s">
        <v>689</v>
      </c>
      <c r="DJ25" s="261" t="s">
        <v>566</v>
      </c>
      <c r="DK25" s="254"/>
      <c r="DL25" s="254">
        <v>147.1</v>
      </c>
      <c r="DM25" s="263"/>
      <c r="DN25" s="264">
        <v>728</v>
      </c>
      <c r="DO25" s="264">
        <v>730</v>
      </c>
      <c r="DP25" s="264">
        <v>195.1</v>
      </c>
      <c r="DQ25" s="261"/>
      <c r="DR25" s="262"/>
      <c r="DS25" s="261"/>
      <c r="DT25" s="184"/>
      <c r="DU25" s="184"/>
      <c r="DV25" s="184"/>
      <c r="DW25" s="184"/>
      <c r="DX25" s="184"/>
      <c r="DY25" s="184"/>
      <c r="DZ25" s="184"/>
      <c r="EA25" s="265"/>
      <c r="EB25" s="265"/>
    </row>
    <row r="26" spans="1:132" s="2" customFormat="1" ht="15" customHeight="1" x14ac:dyDescent="0.2">
      <c r="A26" s="21" t="str">
        <f t="shared" si="0"/>
        <v>386_Южно-Ягунское</v>
      </c>
      <c r="B26" s="250">
        <v>5</v>
      </c>
      <c r="C26" s="251" t="s">
        <v>733</v>
      </c>
      <c r="D26" s="251" t="s">
        <v>568</v>
      </c>
      <c r="E26" s="251" t="s">
        <v>522</v>
      </c>
      <c r="F26" s="251" t="s">
        <v>6</v>
      </c>
      <c r="G26" s="251" t="s">
        <v>29</v>
      </c>
      <c r="H26" s="251" t="s">
        <v>3053</v>
      </c>
      <c r="I26" s="252" t="s">
        <v>5761</v>
      </c>
      <c r="J26" s="251" t="s">
        <v>102</v>
      </c>
      <c r="K26" s="251" t="s">
        <v>688</v>
      </c>
      <c r="L26" s="251" t="s">
        <v>566</v>
      </c>
      <c r="M26" s="251" t="s">
        <v>399</v>
      </c>
      <c r="N26" s="251" t="s">
        <v>5742</v>
      </c>
      <c r="O26" s="251" t="s">
        <v>6</v>
      </c>
      <c r="P26" s="253" t="s">
        <v>5743</v>
      </c>
      <c r="Q26" s="253"/>
      <c r="R26" s="254"/>
      <c r="S26" s="253"/>
      <c r="T26" s="253">
        <v>26</v>
      </c>
      <c r="U26" s="253">
        <v>2391</v>
      </c>
      <c r="V26" s="253">
        <v>2406.5</v>
      </c>
      <c r="W26" s="254">
        <v>23.271000000000001</v>
      </c>
      <c r="X26" s="253" t="s">
        <v>150</v>
      </c>
      <c r="Y26" s="253">
        <v>2508</v>
      </c>
      <c r="Z26" s="253">
        <v>2429.1999999999998</v>
      </c>
      <c r="AA26" s="253" t="s">
        <v>1100</v>
      </c>
      <c r="AB26" s="254" t="s">
        <v>873</v>
      </c>
      <c r="AC26" s="251" t="s">
        <v>5745</v>
      </c>
      <c r="AD26" s="253" t="s">
        <v>5746</v>
      </c>
      <c r="AE26" s="253" t="s">
        <v>566</v>
      </c>
      <c r="AF26" s="253" t="s">
        <v>566</v>
      </c>
      <c r="AG26" s="254" t="s">
        <v>5747</v>
      </c>
      <c r="AH26" s="255" t="s">
        <v>5748</v>
      </c>
      <c r="AI26" s="253" t="s">
        <v>566</v>
      </c>
      <c r="AJ26" s="251">
        <v>4</v>
      </c>
      <c r="AK26" s="254" t="s">
        <v>566</v>
      </c>
      <c r="AL26" s="254" t="s">
        <v>566</v>
      </c>
      <c r="AM26" s="254" t="s">
        <v>566</v>
      </c>
      <c r="AN26" s="254" t="s">
        <v>566</v>
      </c>
      <c r="AO26" s="254" t="s">
        <v>566</v>
      </c>
      <c r="AP26" s="254" t="s">
        <v>566</v>
      </c>
      <c r="AQ26" s="254" t="s">
        <v>566</v>
      </c>
      <c r="AR26" s="254" t="s">
        <v>566</v>
      </c>
      <c r="AS26" s="254" t="s">
        <v>566</v>
      </c>
      <c r="AT26" s="254">
        <v>0</v>
      </c>
      <c r="AU26" s="254">
        <v>563</v>
      </c>
      <c r="AV26" s="254">
        <v>135.97999999999999</v>
      </c>
      <c r="AW26" s="254" t="s">
        <v>4928</v>
      </c>
      <c r="AX26" s="254">
        <v>137.69999999999999</v>
      </c>
      <c r="AY26" s="254" t="s">
        <v>566</v>
      </c>
      <c r="AZ26" s="256" t="s">
        <v>566</v>
      </c>
      <c r="BA26" s="254" t="s">
        <v>566</v>
      </c>
      <c r="BB26" s="254" t="s">
        <v>566</v>
      </c>
      <c r="BC26" s="254" t="s">
        <v>566</v>
      </c>
      <c r="BD26" s="254" t="s">
        <v>566</v>
      </c>
      <c r="BE26" s="257">
        <v>0</v>
      </c>
      <c r="BF26" s="254" t="s">
        <v>566</v>
      </c>
      <c r="BG26" s="254" t="s">
        <v>30</v>
      </c>
      <c r="BH26" s="254" t="s">
        <v>566</v>
      </c>
      <c r="BI26" s="254" t="s">
        <v>745</v>
      </c>
      <c r="BJ26" s="254" t="s">
        <v>1205</v>
      </c>
      <c r="BK26" s="254" t="s">
        <v>566</v>
      </c>
      <c r="BL26" s="254" t="s">
        <v>566</v>
      </c>
      <c r="BM26" s="254">
        <v>0</v>
      </c>
      <c r="BN26" s="254">
        <v>0</v>
      </c>
      <c r="BO26" s="256">
        <v>0</v>
      </c>
      <c r="BP26" s="256" t="s">
        <v>1205</v>
      </c>
      <c r="BQ26" s="251">
        <v>4</v>
      </c>
      <c r="BR26" s="251" t="s">
        <v>566</v>
      </c>
      <c r="BS26" s="251" t="s">
        <v>566</v>
      </c>
      <c r="BT26" s="255" t="s">
        <v>566</v>
      </c>
      <c r="BU26" s="258" t="s">
        <v>566</v>
      </c>
      <c r="BV26" s="254" t="s">
        <v>5762</v>
      </c>
      <c r="BW26" s="254" t="s">
        <v>566</v>
      </c>
      <c r="BX26" s="259" t="s">
        <v>566</v>
      </c>
      <c r="BY26" s="259" t="s">
        <v>566</v>
      </c>
      <c r="BZ26" s="259" t="s">
        <v>566</v>
      </c>
      <c r="CA26" s="251"/>
      <c r="CB26" s="251" t="s">
        <v>566</v>
      </c>
      <c r="CC26" s="260" t="s">
        <v>566</v>
      </c>
      <c r="CD26" s="260" t="s">
        <v>566</v>
      </c>
      <c r="CE26" s="254" t="s">
        <v>566</v>
      </c>
      <c r="CF26" s="254">
        <v>-5.25</v>
      </c>
      <c r="CG26" s="254">
        <v>1.01336</v>
      </c>
      <c r="CH26" s="254">
        <v>2.8</v>
      </c>
      <c r="CI26" s="256">
        <v>0.8</v>
      </c>
      <c r="CJ26" s="256" t="s">
        <v>566</v>
      </c>
      <c r="CK26" s="254" t="s">
        <v>566</v>
      </c>
      <c r="CL26" s="254" t="s">
        <v>566</v>
      </c>
      <c r="CM26" s="254" t="s">
        <v>566</v>
      </c>
      <c r="CN26" s="254">
        <v>665.20187999999996</v>
      </c>
      <c r="CO26" s="254">
        <v>1</v>
      </c>
      <c r="CP26" s="254" t="s">
        <v>566</v>
      </c>
      <c r="CQ26" s="254" t="s">
        <v>566</v>
      </c>
      <c r="CR26" s="254">
        <v>2310</v>
      </c>
      <c r="CS26" s="254">
        <v>2293.0210000000002</v>
      </c>
      <c r="CT26" s="254">
        <v>82.7</v>
      </c>
      <c r="CU26" s="254">
        <v>228</v>
      </c>
      <c r="CV26" s="254">
        <v>40.3596491228</v>
      </c>
      <c r="CW26" s="254">
        <v>138.80000000000001</v>
      </c>
      <c r="CX26" s="253" t="s">
        <v>393</v>
      </c>
      <c r="CY26" s="253" t="s">
        <v>566</v>
      </c>
      <c r="CZ26" s="254" t="s">
        <v>566</v>
      </c>
      <c r="DA26" s="254">
        <v>-2.5</v>
      </c>
      <c r="DB26" s="254" t="s">
        <v>566</v>
      </c>
      <c r="DC26" s="254" t="s">
        <v>566</v>
      </c>
      <c r="DD26" s="256" t="s">
        <v>566</v>
      </c>
      <c r="DE26" s="254" t="s">
        <v>566</v>
      </c>
      <c r="DF26" s="256" t="s">
        <v>566</v>
      </c>
      <c r="DG26" s="253"/>
      <c r="DH26" s="261" t="s">
        <v>689</v>
      </c>
      <c r="DI26" s="262" t="s">
        <v>689</v>
      </c>
      <c r="DJ26" s="261" t="s">
        <v>566</v>
      </c>
      <c r="DK26" s="254"/>
      <c r="DL26" s="254" t="s">
        <v>566</v>
      </c>
      <c r="DM26" s="263"/>
      <c r="DN26" s="264">
        <v>1899</v>
      </c>
      <c r="DO26" s="264">
        <v>3199</v>
      </c>
      <c r="DP26" s="264">
        <v>272.8</v>
      </c>
      <c r="DQ26" s="261"/>
      <c r="DR26" s="262"/>
      <c r="DS26" s="261"/>
      <c r="DT26" s="184"/>
      <c r="DU26" s="184"/>
      <c r="DV26" s="184"/>
      <c r="DW26" s="184"/>
      <c r="DX26" s="184"/>
      <c r="DY26" s="184"/>
      <c r="DZ26" s="184"/>
      <c r="EA26" s="265"/>
      <c r="EB26" s="265"/>
    </row>
    <row r="27" spans="1:132" s="2" customFormat="1" ht="15" customHeight="1" x14ac:dyDescent="0.2">
      <c r="A27" s="21" t="str">
        <f t="shared" si="0"/>
        <v>387_Южно-Ягунское</v>
      </c>
      <c r="B27" s="250">
        <v>6</v>
      </c>
      <c r="C27" s="251" t="s">
        <v>733</v>
      </c>
      <c r="D27" s="251" t="s">
        <v>568</v>
      </c>
      <c r="E27" s="251" t="s">
        <v>522</v>
      </c>
      <c r="F27" s="251" t="s">
        <v>6</v>
      </c>
      <c r="G27" s="251" t="s">
        <v>29</v>
      </c>
      <c r="H27" s="251" t="s">
        <v>3053</v>
      </c>
      <c r="I27" s="252" t="s">
        <v>5763</v>
      </c>
      <c r="J27" s="251" t="s">
        <v>102</v>
      </c>
      <c r="K27" s="251" t="s">
        <v>688</v>
      </c>
      <c r="L27" s="251" t="s">
        <v>566</v>
      </c>
      <c r="M27" s="251" t="s">
        <v>399</v>
      </c>
      <c r="N27" s="251" t="s">
        <v>5742</v>
      </c>
      <c r="O27" s="251" t="s">
        <v>6</v>
      </c>
      <c r="P27" s="253" t="s">
        <v>5743</v>
      </c>
      <c r="Q27" s="253"/>
      <c r="R27" s="254"/>
      <c r="S27" s="253"/>
      <c r="T27" s="253">
        <v>33.799999999999997</v>
      </c>
      <c r="U27" s="253">
        <v>2448.6999999999998</v>
      </c>
      <c r="V27" s="253">
        <v>2465.1999999999998</v>
      </c>
      <c r="W27" s="254">
        <v>81.787000000000006</v>
      </c>
      <c r="X27" s="253" t="s">
        <v>150</v>
      </c>
      <c r="Y27" s="253">
        <v>2512</v>
      </c>
      <c r="Z27" s="253">
        <v>2464.9</v>
      </c>
      <c r="AA27" s="253" t="s">
        <v>1099</v>
      </c>
      <c r="AB27" s="254" t="s">
        <v>974</v>
      </c>
      <c r="AC27" s="251" t="s">
        <v>5745</v>
      </c>
      <c r="AD27" s="253" t="s">
        <v>5746</v>
      </c>
      <c r="AE27" s="253" t="s">
        <v>415</v>
      </c>
      <c r="AF27" s="253">
        <v>2305</v>
      </c>
      <c r="AG27" s="254" t="s">
        <v>5747</v>
      </c>
      <c r="AH27" s="255" t="s">
        <v>5748</v>
      </c>
      <c r="AI27" s="253" t="s">
        <v>5764</v>
      </c>
      <c r="AJ27" s="251">
        <v>8</v>
      </c>
      <c r="AK27" s="254" t="s">
        <v>566</v>
      </c>
      <c r="AL27" s="254">
        <v>7.9</v>
      </c>
      <c r="AM27" s="254">
        <v>155</v>
      </c>
      <c r="AN27" s="254">
        <v>142.18699016369999</v>
      </c>
      <c r="AO27" s="254">
        <v>121</v>
      </c>
      <c r="AP27" s="254">
        <v>355.46</v>
      </c>
      <c r="AQ27" s="254">
        <v>357.28</v>
      </c>
      <c r="AR27" s="254">
        <v>136.2449537748</v>
      </c>
      <c r="AS27" s="254">
        <v>375.5747988</v>
      </c>
      <c r="AT27" s="254">
        <v>0</v>
      </c>
      <c r="AU27" s="254">
        <v>79</v>
      </c>
      <c r="AV27" s="254">
        <v>225.14</v>
      </c>
      <c r="AW27" s="254" t="s">
        <v>5111</v>
      </c>
      <c r="AX27" s="254">
        <v>226.91</v>
      </c>
      <c r="AY27" s="254">
        <v>130.32</v>
      </c>
      <c r="AZ27" s="256">
        <v>1.7840684469000001</v>
      </c>
      <c r="BA27" s="254" t="s">
        <v>566</v>
      </c>
      <c r="BB27" s="254" t="s">
        <v>566</v>
      </c>
      <c r="BC27" s="254">
        <v>270.04058759650002</v>
      </c>
      <c r="BD27" s="254">
        <v>232.49979999999999</v>
      </c>
      <c r="BE27" s="257">
        <v>232.49979999999999</v>
      </c>
      <c r="BF27" s="254">
        <v>1</v>
      </c>
      <c r="BG27" s="254">
        <v>5</v>
      </c>
      <c r="BH27" s="254">
        <v>1162.499</v>
      </c>
      <c r="BI27" s="254" t="s">
        <v>430</v>
      </c>
      <c r="BJ27" s="254" t="s">
        <v>566</v>
      </c>
      <c r="BK27" s="254">
        <v>232.49979999999999</v>
      </c>
      <c r="BL27" s="254">
        <v>232.49979999999999</v>
      </c>
      <c r="BM27" s="254">
        <v>121</v>
      </c>
      <c r="BN27" s="254">
        <v>30</v>
      </c>
      <c r="BO27" s="256">
        <v>6974.9939999999997</v>
      </c>
      <c r="BP27" s="256" t="s">
        <v>566</v>
      </c>
      <c r="BQ27" s="251">
        <v>8</v>
      </c>
      <c r="BR27" s="251" t="s">
        <v>566</v>
      </c>
      <c r="BS27" s="251" t="s">
        <v>566</v>
      </c>
      <c r="BT27" s="255" t="s">
        <v>566</v>
      </c>
      <c r="BU27" s="258">
        <v>0</v>
      </c>
      <c r="BV27" s="254" t="s">
        <v>5765</v>
      </c>
      <c r="BW27" s="254" t="s">
        <v>566</v>
      </c>
      <c r="BX27" s="259" t="s">
        <v>566</v>
      </c>
      <c r="BY27" s="259" t="s">
        <v>566</v>
      </c>
      <c r="BZ27" s="259" t="s">
        <v>566</v>
      </c>
      <c r="CA27" s="251"/>
      <c r="CB27" s="251">
        <v>376.67365306670001</v>
      </c>
      <c r="CC27" s="260">
        <v>141.78046973950001</v>
      </c>
      <c r="CD27" s="260">
        <v>270.04058759650002</v>
      </c>
      <c r="CE27" s="254">
        <v>37.540787596500024</v>
      </c>
      <c r="CF27" s="254">
        <v>-2.5</v>
      </c>
      <c r="CG27" s="254">
        <v>1.01332</v>
      </c>
      <c r="CH27" s="254">
        <v>2.8</v>
      </c>
      <c r="CI27" s="256">
        <v>0.8</v>
      </c>
      <c r="CJ27" s="256">
        <v>0.89132395939999998</v>
      </c>
      <c r="CK27" s="254">
        <v>69997.7205741293</v>
      </c>
      <c r="CL27" s="254">
        <v>2.7998471699999999E-2</v>
      </c>
      <c r="CM27" s="254">
        <v>4.4484668613</v>
      </c>
      <c r="CN27" s="254">
        <v>664.91376000000002</v>
      </c>
      <c r="CO27" s="254">
        <v>1</v>
      </c>
      <c r="CP27" s="254">
        <v>272.30317123489999</v>
      </c>
      <c r="CQ27" s="254">
        <v>6.0496990554999996</v>
      </c>
      <c r="CR27" s="254">
        <v>2310</v>
      </c>
      <c r="CS27" s="254">
        <v>2291.991</v>
      </c>
      <c r="CT27" s="254">
        <v>82.7</v>
      </c>
      <c r="CU27" s="254">
        <v>228</v>
      </c>
      <c r="CV27" s="254">
        <v>1.2543859649</v>
      </c>
      <c r="CW27" s="254">
        <v>138.80000000000001</v>
      </c>
      <c r="CX27" s="253" t="s">
        <v>393</v>
      </c>
      <c r="CY27" s="253" t="s">
        <v>566</v>
      </c>
      <c r="CZ27" s="254" t="s">
        <v>566</v>
      </c>
      <c r="DA27" s="254">
        <v>-2.5</v>
      </c>
      <c r="DB27" s="254">
        <v>1.7841560757999999</v>
      </c>
      <c r="DC27" s="254">
        <v>232.49979999780001</v>
      </c>
      <c r="DD27" s="256">
        <v>-2.1999824184604222E-9</v>
      </c>
      <c r="DE27" s="254">
        <v>270.04058759650002</v>
      </c>
      <c r="DF27" s="256">
        <v>37.540787596500024</v>
      </c>
      <c r="DG27" s="253"/>
      <c r="DH27" s="261" t="s">
        <v>689</v>
      </c>
      <c r="DI27" s="262" t="s">
        <v>689</v>
      </c>
      <c r="DJ27" s="261" t="s">
        <v>566</v>
      </c>
      <c r="DK27" s="254"/>
      <c r="DL27" s="254">
        <v>147.1</v>
      </c>
      <c r="DM27" s="263"/>
      <c r="DN27" s="264">
        <v>489</v>
      </c>
      <c r="DO27" s="264">
        <v>490</v>
      </c>
      <c r="DP27" s="264">
        <v>160.4</v>
      </c>
      <c r="DQ27" s="261"/>
      <c r="DR27" s="262"/>
      <c r="DS27" s="261"/>
      <c r="DT27" s="184"/>
      <c r="DU27" s="184"/>
      <c r="DV27" s="184"/>
      <c r="DW27" s="184"/>
      <c r="DX27" s="184"/>
      <c r="DY27" s="184"/>
      <c r="DZ27" s="184"/>
      <c r="EA27" s="265"/>
      <c r="EB27" s="265"/>
    </row>
    <row r="28" spans="1:132" s="2" customFormat="1" ht="15" customHeight="1" x14ac:dyDescent="0.2">
      <c r="A28" s="21" t="str">
        <f t="shared" si="0"/>
        <v>388_Южно-Ягунское</v>
      </c>
      <c r="B28" s="250">
        <v>7</v>
      </c>
      <c r="C28" s="251" t="s">
        <v>733</v>
      </c>
      <c r="D28" s="251" t="s">
        <v>568</v>
      </c>
      <c r="E28" s="251" t="s">
        <v>522</v>
      </c>
      <c r="F28" s="251" t="s">
        <v>6</v>
      </c>
      <c r="G28" s="251" t="s">
        <v>29</v>
      </c>
      <c r="H28" s="251" t="s">
        <v>2974</v>
      </c>
      <c r="I28" s="252" t="s">
        <v>5766</v>
      </c>
      <c r="J28" s="251" t="s">
        <v>27</v>
      </c>
      <c r="K28" s="251" t="s">
        <v>688</v>
      </c>
      <c r="L28" s="251" t="s">
        <v>566</v>
      </c>
      <c r="M28" s="251" t="s">
        <v>399</v>
      </c>
      <c r="N28" s="251" t="s">
        <v>92</v>
      </c>
      <c r="O28" s="251" t="s">
        <v>10</v>
      </c>
      <c r="P28" s="253" t="s">
        <v>5743</v>
      </c>
      <c r="Q28" s="253"/>
      <c r="R28" s="254"/>
      <c r="S28" s="253"/>
      <c r="T28" s="253">
        <v>12.8</v>
      </c>
      <c r="U28" s="253">
        <v>2603</v>
      </c>
      <c r="V28" s="253">
        <v>2618</v>
      </c>
      <c r="W28" s="254">
        <v>154.03</v>
      </c>
      <c r="X28" s="253" t="s">
        <v>150</v>
      </c>
      <c r="Y28" s="253">
        <v>2632</v>
      </c>
      <c r="Z28" s="253">
        <v>2612.1</v>
      </c>
      <c r="AA28" s="253" t="s">
        <v>1099</v>
      </c>
      <c r="AB28" s="254" t="s">
        <v>5767</v>
      </c>
      <c r="AC28" s="251" t="s">
        <v>5745</v>
      </c>
      <c r="AD28" s="253" t="s">
        <v>5746</v>
      </c>
      <c r="AE28" s="253" t="s">
        <v>415</v>
      </c>
      <c r="AF28" s="253">
        <v>2560</v>
      </c>
      <c r="AG28" s="254" t="s">
        <v>5747</v>
      </c>
      <c r="AH28" s="255" t="s">
        <v>5748</v>
      </c>
      <c r="AI28" s="253" t="s">
        <v>5768</v>
      </c>
      <c r="AJ28" s="251" t="s">
        <v>566</v>
      </c>
      <c r="AK28" s="254">
        <v>0</v>
      </c>
      <c r="AL28" s="254">
        <v>7.9</v>
      </c>
      <c r="AM28" s="254">
        <v>155</v>
      </c>
      <c r="AN28" s="254">
        <v>141</v>
      </c>
      <c r="AO28" s="254">
        <v>140</v>
      </c>
      <c r="AP28" s="254">
        <v>385.99</v>
      </c>
      <c r="AQ28" s="254">
        <v>386.15</v>
      </c>
      <c r="AR28" s="254">
        <v>101.87675511</v>
      </c>
      <c r="AS28" s="254">
        <v>348.66720733329998</v>
      </c>
      <c r="AT28" s="254">
        <v>0</v>
      </c>
      <c r="AU28" s="254">
        <v>110</v>
      </c>
      <c r="AV28" s="254">
        <v>180.15</v>
      </c>
      <c r="AW28" s="254" t="s">
        <v>4928</v>
      </c>
      <c r="AX28" s="254">
        <v>180.3</v>
      </c>
      <c r="AY28" s="254">
        <v>205.84</v>
      </c>
      <c r="AZ28" s="256">
        <v>0.70116955859999996</v>
      </c>
      <c r="BA28" s="254" t="s">
        <v>566</v>
      </c>
      <c r="BB28" s="254" t="s">
        <v>566</v>
      </c>
      <c r="BC28" s="254">
        <v>173.19518995769999</v>
      </c>
      <c r="BD28" s="254">
        <v>144.32874193550001</v>
      </c>
      <c r="BE28" s="257">
        <v>144.32874193550001</v>
      </c>
      <c r="BF28" s="254">
        <v>1</v>
      </c>
      <c r="BG28" s="254">
        <v>31</v>
      </c>
      <c r="BH28" s="254">
        <v>4474.1909999999998</v>
      </c>
      <c r="BI28" s="254" t="s">
        <v>430</v>
      </c>
      <c r="BJ28" s="254" t="s">
        <v>566</v>
      </c>
      <c r="BK28" s="254">
        <v>144.32874193550001</v>
      </c>
      <c r="BL28" s="254">
        <v>144.32874193550001</v>
      </c>
      <c r="BM28" s="254">
        <v>140</v>
      </c>
      <c r="BN28" s="254">
        <v>30</v>
      </c>
      <c r="BO28" s="256">
        <v>4329.8622580649999</v>
      </c>
      <c r="BP28" s="256" t="s">
        <v>566</v>
      </c>
      <c r="BQ28" s="251" t="s">
        <v>566</v>
      </c>
      <c r="BR28" s="251" t="s">
        <v>566</v>
      </c>
      <c r="BS28" s="251" t="s">
        <v>566</v>
      </c>
      <c r="BT28" s="255" t="s">
        <v>566</v>
      </c>
      <c r="BU28" s="258">
        <v>0</v>
      </c>
      <c r="BV28" s="254" t="s">
        <v>5769</v>
      </c>
      <c r="BW28" s="254" t="s">
        <v>1842</v>
      </c>
      <c r="BX28" s="259">
        <v>370</v>
      </c>
      <c r="BY28" s="259">
        <v>122</v>
      </c>
      <c r="BZ28" s="259">
        <v>0.64261258889999995</v>
      </c>
      <c r="CA28" s="251"/>
      <c r="CB28" s="251">
        <v>427.15899780000001</v>
      </c>
      <c r="CC28" s="260">
        <v>101.87675511</v>
      </c>
      <c r="CD28" s="260">
        <v>173.19518995769999</v>
      </c>
      <c r="CE28" s="254">
        <v>28.86644802219999</v>
      </c>
      <c r="CF28" s="254">
        <v>-2.5</v>
      </c>
      <c r="CG28" s="254">
        <v>1.0129999999999999</v>
      </c>
      <c r="CH28" s="254">
        <v>2.8</v>
      </c>
      <c r="CI28" s="256">
        <v>0.8</v>
      </c>
      <c r="CJ28" s="256">
        <v>0.55330656499999997</v>
      </c>
      <c r="CK28" s="254">
        <v>43438.7151554843</v>
      </c>
      <c r="CL28" s="254">
        <v>2.8940394500000001E-2</v>
      </c>
      <c r="CM28" s="254">
        <v>1.8916516380999999</v>
      </c>
      <c r="CN28" s="254">
        <v>685.71159999999998</v>
      </c>
      <c r="CO28" s="254">
        <v>1</v>
      </c>
      <c r="CP28" s="254">
        <v>118.1597701414</v>
      </c>
      <c r="CQ28" s="254">
        <v>1.2902087766999999</v>
      </c>
      <c r="CR28" s="254">
        <v>2369</v>
      </c>
      <c r="CS28" s="254">
        <v>2367.4699999999998</v>
      </c>
      <c r="CT28" s="254">
        <v>81.5</v>
      </c>
      <c r="CU28" s="254">
        <v>233</v>
      </c>
      <c r="CV28" s="254">
        <v>22.682403433499999</v>
      </c>
      <c r="CW28" s="254">
        <v>109.3</v>
      </c>
      <c r="CX28" s="253" t="s">
        <v>393</v>
      </c>
      <c r="CY28" s="253" t="s">
        <v>566</v>
      </c>
      <c r="CZ28" s="254" t="s">
        <v>566</v>
      </c>
      <c r="DA28" s="254">
        <v>-2.5</v>
      </c>
      <c r="DB28" s="254">
        <v>0.70116955859999996</v>
      </c>
      <c r="DC28" s="254">
        <v>144.3287419422</v>
      </c>
      <c r="DD28" s="256">
        <v>6.6999916725762887E-9</v>
      </c>
      <c r="DE28" s="254">
        <v>173.19518995769999</v>
      </c>
      <c r="DF28" s="256">
        <v>28.86644802219999</v>
      </c>
      <c r="DG28" s="253"/>
      <c r="DH28" s="261" t="s">
        <v>689</v>
      </c>
      <c r="DI28" s="262" t="s">
        <v>689</v>
      </c>
      <c r="DJ28" s="261" t="s">
        <v>689</v>
      </c>
      <c r="DK28" s="254"/>
      <c r="DL28" s="254">
        <v>147.1</v>
      </c>
      <c r="DM28" s="263"/>
      <c r="DN28" s="264">
        <v>1104</v>
      </c>
      <c r="DO28" s="264">
        <v>1105</v>
      </c>
      <c r="DP28" s="264">
        <v>78.5</v>
      </c>
      <c r="DQ28" s="261"/>
      <c r="DR28" s="262"/>
      <c r="DS28" s="261"/>
      <c r="DT28" s="184"/>
      <c r="DU28" s="184"/>
      <c r="DV28" s="184"/>
      <c r="DW28" s="184"/>
      <c r="DX28" s="184"/>
      <c r="DY28" s="184"/>
      <c r="DZ28" s="184"/>
      <c r="EA28" s="265"/>
      <c r="EB28" s="265"/>
    </row>
    <row r="29" spans="1:132" s="2" customFormat="1" ht="15" customHeight="1" x14ac:dyDescent="0.2">
      <c r="A29" s="21" t="str">
        <f t="shared" si="0"/>
        <v>401_Южно-Ягунское</v>
      </c>
      <c r="B29" s="250">
        <v>8</v>
      </c>
      <c r="C29" s="251" t="s">
        <v>733</v>
      </c>
      <c r="D29" s="251" t="s">
        <v>568</v>
      </c>
      <c r="E29" s="251" t="s">
        <v>522</v>
      </c>
      <c r="F29" s="251" t="s">
        <v>6</v>
      </c>
      <c r="G29" s="251" t="s">
        <v>29</v>
      </c>
      <c r="H29" s="251" t="s">
        <v>224</v>
      </c>
      <c r="I29" s="252" t="s">
        <v>5770</v>
      </c>
      <c r="J29" s="251" t="s">
        <v>26</v>
      </c>
      <c r="K29" s="251" t="s">
        <v>688</v>
      </c>
      <c r="L29" s="251" t="s">
        <v>566</v>
      </c>
      <c r="M29" s="251" t="s">
        <v>704</v>
      </c>
      <c r="N29" s="251" t="s">
        <v>34</v>
      </c>
      <c r="O29" s="251" t="s">
        <v>6</v>
      </c>
      <c r="P29" s="253" t="s">
        <v>5743</v>
      </c>
      <c r="Q29" s="253"/>
      <c r="R29" s="254"/>
      <c r="S29" s="253"/>
      <c r="T29" s="253">
        <v>13.6</v>
      </c>
      <c r="U29" s="253">
        <v>2413</v>
      </c>
      <c r="V29" s="253">
        <v>2422</v>
      </c>
      <c r="W29" s="254">
        <v>41.393000000000001</v>
      </c>
      <c r="X29" s="253" t="s">
        <v>150</v>
      </c>
      <c r="Y29" s="253">
        <v>2513</v>
      </c>
      <c r="Z29" s="253">
        <v>2438</v>
      </c>
      <c r="AA29" s="253" t="s">
        <v>1099</v>
      </c>
      <c r="AB29" s="254" t="s">
        <v>2125</v>
      </c>
      <c r="AC29" s="251" t="s">
        <v>5745</v>
      </c>
      <c r="AD29" s="253" t="s">
        <v>5746</v>
      </c>
      <c r="AE29" s="253" t="s">
        <v>415</v>
      </c>
      <c r="AF29" s="253">
        <v>2260</v>
      </c>
      <c r="AG29" s="254" t="s">
        <v>5747</v>
      </c>
      <c r="AH29" s="255" t="s">
        <v>5748</v>
      </c>
      <c r="AI29" s="253" t="s">
        <v>5764</v>
      </c>
      <c r="AJ29" s="251">
        <v>8</v>
      </c>
      <c r="AK29" s="254" t="s">
        <v>566</v>
      </c>
      <c r="AL29" s="254">
        <v>7.9</v>
      </c>
      <c r="AM29" s="254">
        <v>155</v>
      </c>
      <c r="AN29" s="254">
        <v>88</v>
      </c>
      <c r="AO29" s="254">
        <v>78</v>
      </c>
      <c r="AP29" s="254">
        <v>317.61</v>
      </c>
      <c r="AQ29" s="254">
        <v>318.47000000000003</v>
      </c>
      <c r="AR29" s="254">
        <v>77.0469818041</v>
      </c>
      <c r="AS29" s="254">
        <v>316.9091932</v>
      </c>
      <c r="AT29" s="254">
        <v>0</v>
      </c>
      <c r="AU29" s="254">
        <v>125</v>
      </c>
      <c r="AV29" s="254">
        <v>143.34</v>
      </c>
      <c r="AW29" s="254" t="s">
        <v>4928</v>
      </c>
      <c r="AX29" s="254">
        <v>144.19999999999999</v>
      </c>
      <c r="AY29" s="254">
        <v>174.27</v>
      </c>
      <c r="AZ29" s="256">
        <v>0.48219688770000002</v>
      </c>
      <c r="BA29" s="254" t="s">
        <v>566</v>
      </c>
      <c r="BB29" s="254" t="s">
        <v>566</v>
      </c>
      <c r="BC29" s="254">
        <v>100.8390567255</v>
      </c>
      <c r="BD29" s="254">
        <v>84.032451612900005</v>
      </c>
      <c r="BE29" s="257">
        <v>84.032451612900005</v>
      </c>
      <c r="BF29" s="254">
        <v>1</v>
      </c>
      <c r="BG29" s="254">
        <v>31</v>
      </c>
      <c r="BH29" s="254">
        <v>2605.0059999999999</v>
      </c>
      <c r="BI29" s="254" t="s">
        <v>430</v>
      </c>
      <c r="BJ29" s="254" t="s">
        <v>566</v>
      </c>
      <c r="BK29" s="254">
        <v>84.032451612900005</v>
      </c>
      <c r="BL29" s="254">
        <v>84.032451612900005</v>
      </c>
      <c r="BM29" s="254">
        <v>78</v>
      </c>
      <c r="BN29" s="254">
        <v>30</v>
      </c>
      <c r="BO29" s="256">
        <v>2520.9735483869999</v>
      </c>
      <c r="BP29" s="256" t="s">
        <v>566</v>
      </c>
      <c r="BQ29" s="251">
        <v>8</v>
      </c>
      <c r="BR29" s="251" t="s">
        <v>566</v>
      </c>
      <c r="BS29" s="251" t="s">
        <v>566</v>
      </c>
      <c r="BT29" s="255" t="s">
        <v>566</v>
      </c>
      <c r="BU29" s="258">
        <v>0</v>
      </c>
      <c r="BV29" s="254" t="s">
        <v>5771</v>
      </c>
      <c r="BW29" s="254" t="s">
        <v>566</v>
      </c>
      <c r="BX29" s="259" t="s">
        <v>566</v>
      </c>
      <c r="BY29" s="259" t="s">
        <v>566</v>
      </c>
      <c r="BZ29" s="259" t="s">
        <v>566</v>
      </c>
      <c r="CA29" s="251"/>
      <c r="CB29" s="251">
        <v>352.46423804</v>
      </c>
      <c r="CC29" s="260">
        <v>77.0469818041</v>
      </c>
      <c r="CD29" s="260">
        <v>100.8390567255</v>
      </c>
      <c r="CE29" s="254">
        <v>16.806605112599996</v>
      </c>
      <c r="CF29" s="254">
        <v>0.5</v>
      </c>
      <c r="CG29" s="254">
        <v>1.014</v>
      </c>
      <c r="CH29" s="254">
        <v>2.8</v>
      </c>
      <c r="CI29" s="256">
        <v>0.8</v>
      </c>
      <c r="CJ29" s="256">
        <v>0.32215140609999998</v>
      </c>
      <c r="CK29" s="254">
        <v>25316.268247991498</v>
      </c>
      <c r="CL29" s="254">
        <v>3.05016338E-2</v>
      </c>
      <c r="CM29" s="254">
        <v>0.62345918769999997</v>
      </c>
      <c r="CN29" s="254">
        <v>664.04996000000006</v>
      </c>
      <c r="CO29" s="254">
        <v>1</v>
      </c>
      <c r="CP29" s="254">
        <v>83.694527062999995</v>
      </c>
      <c r="CQ29" s="254">
        <v>0.61873840410000003</v>
      </c>
      <c r="CR29" s="254">
        <v>2298</v>
      </c>
      <c r="CS29" s="254">
        <v>2289.5079999999998</v>
      </c>
      <c r="CT29" s="254">
        <v>82.1</v>
      </c>
      <c r="CU29" s="254">
        <v>212</v>
      </c>
      <c r="CV29" s="254">
        <v>32.386792452800002</v>
      </c>
      <c r="CW29" s="254">
        <v>38.1</v>
      </c>
      <c r="CX29" s="253" t="s">
        <v>393</v>
      </c>
      <c r="CY29" s="253" t="s">
        <v>566</v>
      </c>
      <c r="CZ29" s="254" t="s">
        <v>566</v>
      </c>
      <c r="DA29" s="254">
        <v>-4.5</v>
      </c>
      <c r="DB29" s="254">
        <v>1.2247236627</v>
      </c>
      <c r="DC29" s="254">
        <v>213.43259269870001</v>
      </c>
      <c r="DD29" s="256">
        <v>129.40014108579999</v>
      </c>
      <c r="DE29" s="254">
        <v>256.11940277169998</v>
      </c>
      <c r="DF29" s="256">
        <v>172.08695115879999</v>
      </c>
      <c r="DG29" s="253"/>
      <c r="DH29" s="261" t="s">
        <v>689</v>
      </c>
      <c r="DI29" s="262" t="s">
        <v>689</v>
      </c>
      <c r="DJ29" s="261" t="s">
        <v>689</v>
      </c>
      <c r="DK29" s="254"/>
      <c r="DL29" s="254">
        <v>147.1</v>
      </c>
      <c r="DM29" s="263"/>
      <c r="DN29" s="264">
        <v>614</v>
      </c>
      <c r="DO29" s="264">
        <v>615</v>
      </c>
      <c r="DP29" s="264">
        <v>48.9</v>
      </c>
      <c r="DQ29" s="261"/>
      <c r="DR29" s="262"/>
      <c r="DS29" s="261"/>
      <c r="DT29" s="184"/>
      <c r="DU29" s="184"/>
      <c r="DV29" s="184"/>
      <c r="DW29" s="184"/>
      <c r="DX29" s="184"/>
      <c r="DY29" s="184"/>
      <c r="DZ29" s="184"/>
      <c r="EA29" s="265"/>
      <c r="EB29" s="265"/>
    </row>
    <row r="30" spans="1:132" s="2" customFormat="1" ht="15" customHeight="1" x14ac:dyDescent="0.2">
      <c r="A30" s="21" t="str">
        <f t="shared" si="0"/>
        <v>403Н_Южно-Ягунское</v>
      </c>
      <c r="B30" s="250">
        <v>9</v>
      </c>
      <c r="C30" s="251" t="s">
        <v>733</v>
      </c>
      <c r="D30" s="251" t="s">
        <v>568</v>
      </c>
      <c r="E30" s="251" t="s">
        <v>522</v>
      </c>
      <c r="F30" s="251" t="s">
        <v>6</v>
      </c>
      <c r="G30" s="251" t="s">
        <v>29</v>
      </c>
      <c r="H30" s="251" t="s">
        <v>241</v>
      </c>
      <c r="I30" s="252" t="s">
        <v>5772</v>
      </c>
      <c r="J30" s="251" t="s">
        <v>26</v>
      </c>
      <c r="K30" s="251" t="s">
        <v>688</v>
      </c>
      <c r="L30" s="251" t="s">
        <v>566</v>
      </c>
      <c r="M30" s="251" t="s">
        <v>566</v>
      </c>
      <c r="N30" s="251" t="s">
        <v>226</v>
      </c>
      <c r="O30" s="251" t="s">
        <v>14</v>
      </c>
      <c r="P30" s="253" t="s">
        <v>5743</v>
      </c>
      <c r="Q30" s="253"/>
      <c r="R30" s="254"/>
      <c r="S30" s="253"/>
      <c r="T30" s="253">
        <v>16</v>
      </c>
      <c r="U30" s="253">
        <v>2981.7</v>
      </c>
      <c r="V30" s="253">
        <v>2997.7</v>
      </c>
      <c r="W30" s="254">
        <v>177.74</v>
      </c>
      <c r="X30" s="253" t="s">
        <v>5773</v>
      </c>
      <c r="Y30" s="253">
        <v>3060</v>
      </c>
      <c r="Z30" s="253">
        <v>2998.5</v>
      </c>
      <c r="AA30" s="253" t="s">
        <v>1100</v>
      </c>
      <c r="AB30" s="254" t="s">
        <v>978</v>
      </c>
      <c r="AC30" s="251" t="s">
        <v>5745</v>
      </c>
      <c r="AD30" s="253" t="s">
        <v>5746</v>
      </c>
      <c r="AE30" s="253" t="s">
        <v>566</v>
      </c>
      <c r="AF30" s="253" t="s">
        <v>566</v>
      </c>
      <c r="AG30" s="254" t="s">
        <v>5747</v>
      </c>
      <c r="AH30" s="255" t="s">
        <v>5748</v>
      </c>
      <c r="AI30" s="253" t="s">
        <v>566</v>
      </c>
      <c r="AJ30" s="251" t="s">
        <v>566</v>
      </c>
      <c r="AK30" s="254" t="s">
        <v>566</v>
      </c>
      <c r="AL30" s="254" t="s">
        <v>566</v>
      </c>
      <c r="AM30" s="254" t="s">
        <v>566</v>
      </c>
      <c r="AN30" s="254" t="s">
        <v>566</v>
      </c>
      <c r="AO30" s="254" t="s">
        <v>566</v>
      </c>
      <c r="AP30" s="254" t="s">
        <v>566</v>
      </c>
      <c r="AQ30" s="254" t="s">
        <v>566</v>
      </c>
      <c r="AR30" s="254" t="s">
        <v>566</v>
      </c>
      <c r="AS30" s="254" t="s">
        <v>566</v>
      </c>
      <c r="AT30" s="254">
        <v>0</v>
      </c>
      <c r="AU30" s="254">
        <v>413</v>
      </c>
      <c r="AV30" s="254">
        <v>236.24</v>
      </c>
      <c r="AW30" s="254" t="s">
        <v>5168</v>
      </c>
      <c r="AX30" s="254">
        <v>238.82</v>
      </c>
      <c r="AY30" s="254" t="s">
        <v>566</v>
      </c>
      <c r="AZ30" s="256" t="s">
        <v>566</v>
      </c>
      <c r="BA30" s="254" t="s">
        <v>566</v>
      </c>
      <c r="BB30" s="254" t="s">
        <v>566</v>
      </c>
      <c r="BC30" s="254" t="s">
        <v>566</v>
      </c>
      <c r="BD30" s="254" t="s">
        <v>566</v>
      </c>
      <c r="BE30" s="257">
        <v>0</v>
      </c>
      <c r="BF30" s="254" t="s">
        <v>566</v>
      </c>
      <c r="BG30" s="254" t="s">
        <v>30</v>
      </c>
      <c r="BH30" s="254" t="s">
        <v>566</v>
      </c>
      <c r="BI30" s="254" t="s">
        <v>745</v>
      </c>
      <c r="BJ30" s="254" t="s">
        <v>5774</v>
      </c>
      <c r="BK30" s="254" t="s">
        <v>566</v>
      </c>
      <c r="BL30" s="254" t="s">
        <v>566</v>
      </c>
      <c r="BM30" s="254">
        <v>0</v>
      </c>
      <c r="BN30" s="254">
        <v>0</v>
      </c>
      <c r="BO30" s="256">
        <v>0</v>
      </c>
      <c r="BP30" s="256" t="s">
        <v>5774</v>
      </c>
      <c r="BQ30" s="251" t="s">
        <v>566</v>
      </c>
      <c r="BR30" s="251" t="s">
        <v>566</v>
      </c>
      <c r="BS30" s="251" t="s">
        <v>566</v>
      </c>
      <c r="BT30" s="255" t="s">
        <v>566</v>
      </c>
      <c r="BU30" s="258" t="s">
        <v>566</v>
      </c>
      <c r="BV30" s="254" t="s">
        <v>5775</v>
      </c>
      <c r="BW30" s="254" t="s">
        <v>566</v>
      </c>
      <c r="BX30" s="259" t="s">
        <v>566</v>
      </c>
      <c r="BY30" s="259" t="s">
        <v>566</v>
      </c>
      <c r="BZ30" s="259" t="s">
        <v>566</v>
      </c>
      <c r="CA30" s="251"/>
      <c r="CB30" s="251" t="s">
        <v>566</v>
      </c>
      <c r="CC30" s="260" t="s">
        <v>566</v>
      </c>
      <c r="CD30" s="260" t="s">
        <v>566</v>
      </c>
      <c r="CE30" s="254" t="s">
        <v>566</v>
      </c>
      <c r="CF30" s="254">
        <v>-3.5</v>
      </c>
      <c r="CG30" s="254">
        <v>1.0169999999999999</v>
      </c>
      <c r="CH30" s="254">
        <v>2.8</v>
      </c>
      <c r="CI30" s="256">
        <v>0.8</v>
      </c>
      <c r="CJ30" s="256" t="s">
        <v>566</v>
      </c>
      <c r="CK30" s="254" t="s">
        <v>566</v>
      </c>
      <c r="CL30" s="254" t="s">
        <v>566</v>
      </c>
      <c r="CM30" s="254" t="s">
        <v>566</v>
      </c>
      <c r="CN30" s="254">
        <v>785.10879999999997</v>
      </c>
      <c r="CO30" s="254">
        <v>1</v>
      </c>
      <c r="CP30" s="254" t="s">
        <v>566</v>
      </c>
      <c r="CQ30" s="254" t="s">
        <v>566</v>
      </c>
      <c r="CR30" s="254">
        <v>2748</v>
      </c>
      <c r="CS30" s="254">
        <v>2721.86</v>
      </c>
      <c r="CT30" s="254">
        <v>82.1</v>
      </c>
      <c r="CU30" s="254">
        <v>282</v>
      </c>
      <c r="CV30" s="254">
        <v>16.2269503546</v>
      </c>
      <c r="CW30" s="254">
        <v>82.8</v>
      </c>
      <c r="CX30" s="253" t="s">
        <v>393</v>
      </c>
      <c r="CY30" s="253" t="s">
        <v>566</v>
      </c>
      <c r="CZ30" s="254" t="s">
        <v>566</v>
      </c>
      <c r="DA30" s="254">
        <v>-3.5</v>
      </c>
      <c r="DB30" s="254" t="s">
        <v>566</v>
      </c>
      <c r="DC30" s="254" t="s">
        <v>566</v>
      </c>
      <c r="DD30" s="256" t="s">
        <v>566</v>
      </c>
      <c r="DE30" s="254" t="s">
        <v>566</v>
      </c>
      <c r="DF30" s="256" t="s">
        <v>566</v>
      </c>
      <c r="DG30" s="253"/>
      <c r="DH30" s="261" t="s">
        <v>689</v>
      </c>
      <c r="DI30" s="262" t="s">
        <v>689</v>
      </c>
      <c r="DJ30" s="261" t="s">
        <v>689</v>
      </c>
      <c r="DK30" s="254"/>
      <c r="DL30" s="254" t="s">
        <v>566</v>
      </c>
      <c r="DM30" s="263"/>
      <c r="DN30" s="264">
        <v>3778</v>
      </c>
      <c r="DO30" s="264">
        <v>3778</v>
      </c>
      <c r="DP30" s="264">
        <v>0</v>
      </c>
      <c r="DQ30" s="261"/>
      <c r="DR30" s="262"/>
      <c r="DS30" s="261"/>
      <c r="DT30" s="184"/>
      <c r="DU30" s="184"/>
      <c r="DV30" s="184"/>
      <c r="DW30" s="184"/>
      <c r="DX30" s="184"/>
      <c r="DY30" s="184"/>
      <c r="DZ30" s="184"/>
      <c r="EA30" s="265"/>
      <c r="EB30" s="265"/>
    </row>
    <row r="31" spans="1:132" s="2" customFormat="1" ht="15" customHeight="1" x14ac:dyDescent="0.2">
      <c r="A31" s="21" t="str">
        <f t="shared" si="0"/>
        <v>407_Южно-Ягунское</v>
      </c>
      <c r="B31" s="250">
        <v>10</v>
      </c>
      <c r="C31" s="251" t="s">
        <v>733</v>
      </c>
      <c r="D31" s="251" t="s">
        <v>568</v>
      </c>
      <c r="E31" s="251" t="s">
        <v>522</v>
      </c>
      <c r="F31" s="251" t="s">
        <v>6</v>
      </c>
      <c r="G31" s="251" t="s">
        <v>29</v>
      </c>
      <c r="H31" s="251" t="s">
        <v>3053</v>
      </c>
      <c r="I31" s="252" t="s">
        <v>5776</v>
      </c>
      <c r="J31" s="251" t="s">
        <v>27</v>
      </c>
      <c r="K31" s="251" t="s">
        <v>688</v>
      </c>
      <c r="L31" s="251" t="s">
        <v>566</v>
      </c>
      <c r="M31" s="251" t="s">
        <v>704</v>
      </c>
      <c r="N31" s="251" t="s">
        <v>5742</v>
      </c>
      <c r="O31" s="251" t="s">
        <v>6</v>
      </c>
      <c r="P31" s="253" t="s">
        <v>5743</v>
      </c>
      <c r="Q31" s="253"/>
      <c r="R31" s="254"/>
      <c r="S31" s="253"/>
      <c r="T31" s="253">
        <v>12</v>
      </c>
      <c r="U31" s="253">
        <v>2595</v>
      </c>
      <c r="V31" s="253">
        <v>2607</v>
      </c>
      <c r="W31" s="254">
        <v>229.44</v>
      </c>
      <c r="X31" s="253" t="s">
        <v>150</v>
      </c>
      <c r="Y31" s="253">
        <v>2647</v>
      </c>
      <c r="Z31" s="253">
        <v>2605.4</v>
      </c>
      <c r="AA31" s="253" t="s">
        <v>1099</v>
      </c>
      <c r="AB31" s="254" t="s">
        <v>1404</v>
      </c>
      <c r="AC31" s="251" t="s">
        <v>5745</v>
      </c>
      <c r="AD31" s="253" t="s">
        <v>5746</v>
      </c>
      <c r="AE31" s="253" t="s">
        <v>415</v>
      </c>
      <c r="AF31" s="253">
        <v>2386</v>
      </c>
      <c r="AG31" s="254" t="s">
        <v>5747</v>
      </c>
      <c r="AH31" s="255" t="s">
        <v>5777</v>
      </c>
      <c r="AI31" s="253" t="s">
        <v>5778</v>
      </c>
      <c r="AJ31" s="251">
        <v>8</v>
      </c>
      <c r="AK31" s="254" t="s">
        <v>566</v>
      </c>
      <c r="AL31" s="254">
        <v>7.9</v>
      </c>
      <c r="AM31" s="254">
        <v>155</v>
      </c>
      <c r="AN31" s="254">
        <v>143.7947200019</v>
      </c>
      <c r="AO31" s="254">
        <v>124</v>
      </c>
      <c r="AP31" s="254">
        <v>359.71</v>
      </c>
      <c r="AQ31" s="254">
        <v>361.5</v>
      </c>
      <c r="AR31" s="254">
        <v>83.929886193800002</v>
      </c>
      <c r="AS31" s="254">
        <v>323.09198933329998</v>
      </c>
      <c r="AT31" s="254">
        <v>1.1000000000000001</v>
      </c>
      <c r="AU31" s="254">
        <v>863</v>
      </c>
      <c r="AV31" s="254">
        <v>150.37</v>
      </c>
      <c r="AW31" s="254" t="s">
        <v>5006</v>
      </c>
      <c r="AX31" s="254">
        <v>152.1</v>
      </c>
      <c r="AY31" s="254">
        <v>209.34</v>
      </c>
      <c r="AZ31" s="256">
        <v>0.91582233660000001</v>
      </c>
      <c r="BA31" s="254" t="s">
        <v>566</v>
      </c>
      <c r="BB31" s="254" t="s">
        <v>566</v>
      </c>
      <c r="BC31" s="254">
        <v>229.37441849050001</v>
      </c>
      <c r="BD31" s="254">
        <v>209.52813223140001</v>
      </c>
      <c r="BE31" s="257">
        <v>191.71824793389999</v>
      </c>
      <c r="BF31" s="254">
        <v>0.9150000331</v>
      </c>
      <c r="BG31" s="254">
        <v>5.041666666666667</v>
      </c>
      <c r="BH31" s="254">
        <v>1056.3710000000001</v>
      </c>
      <c r="BI31" s="254" t="s">
        <v>430</v>
      </c>
      <c r="BJ31" s="254" t="s">
        <v>566</v>
      </c>
      <c r="BK31" s="254">
        <v>209.52813223140001</v>
      </c>
      <c r="BL31" s="254">
        <v>191.71824792710001</v>
      </c>
      <c r="BM31" s="254">
        <v>124</v>
      </c>
      <c r="BN31" s="254">
        <v>30</v>
      </c>
      <c r="BO31" s="256">
        <v>6285.8439669420004</v>
      </c>
      <c r="BP31" s="256" t="s">
        <v>566</v>
      </c>
      <c r="BQ31" s="251">
        <v>8</v>
      </c>
      <c r="BR31" s="251" t="s">
        <v>566</v>
      </c>
      <c r="BS31" s="251" t="s">
        <v>566</v>
      </c>
      <c r="BT31" s="255" t="s">
        <v>566</v>
      </c>
      <c r="BU31" s="258">
        <v>0</v>
      </c>
      <c r="BV31" s="254" t="s">
        <v>5779</v>
      </c>
      <c r="BW31" s="254" t="s">
        <v>566</v>
      </c>
      <c r="BX31" s="259" t="s">
        <v>566</v>
      </c>
      <c r="BY31" s="259" t="s">
        <v>566</v>
      </c>
      <c r="BZ31" s="259" t="s">
        <v>566</v>
      </c>
      <c r="CA31" s="251"/>
      <c r="CB31" s="251">
        <v>400.82258419999999</v>
      </c>
      <c r="CC31" s="260">
        <v>85.503849951000007</v>
      </c>
      <c r="CD31" s="260">
        <v>229.37441849050001</v>
      </c>
      <c r="CE31" s="254">
        <v>37.656170556600017</v>
      </c>
      <c r="CF31" s="254">
        <v>-2.5</v>
      </c>
      <c r="CG31" s="254">
        <v>1.0138499999999999</v>
      </c>
      <c r="CH31" s="254">
        <v>2.8</v>
      </c>
      <c r="CI31" s="256">
        <v>0.8</v>
      </c>
      <c r="CJ31" s="256">
        <v>0.80325851640000001</v>
      </c>
      <c r="CK31" s="254">
        <v>63114.732633672204</v>
      </c>
      <c r="CL31" s="254">
        <v>2.81735002E-2</v>
      </c>
      <c r="CM31" s="254">
        <v>3.8586075021999999</v>
      </c>
      <c r="CN31" s="254">
        <v>664.67240000000004</v>
      </c>
      <c r="CO31" s="254">
        <v>1</v>
      </c>
      <c r="CP31" s="254">
        <v>158.24078371420001</v>
      </c>
      <c r="CQ31" s="254">
        <v>2.2441612176999999</v>
      </c>
      <c r="CR31" s="254">
        <v>2310</v>
      </c>
      <c r="CS31" s="254">
        <v>2292.33</v>
      </c>
      <c r="CT31" s="254">
        <v>81.5</v>
      </c>
      <c r="CU31" s="254">
        <v>228</v>
      </c>
      <c r="CV31" s="254">
        <v>34.048245614000002</v>
      </c>
      <c r="CW31" s="254">
        <v>138.80000000000001</v>
      </c>
      <c r="CX31" s="253" t="s">
        <v>393</v>
      </c>
      <c r="CY31" s="253" t="s">
        <v>566</v>
      </c>
      <c r="CZ31" s="254" t="s">
        <v>5780</v>
      </c>
      <c r="DA31" s="254">
        <v>-2.5</v>
      </c>
      <c r="DB31" s="254">
        <v>0.91563949899999997</v>
      </c>
      <c r="DC31" s="254">
        <v>191.71824793889999</v>
      </c>
      <c r="DD31" s="256">
        <v>5.0000039664155338E-9</v>
      </c>
      <c r="DE31" s="254">
        <v>229.37441849050001</v>
      </c>
      <c r="DF31" s="256">
        <v>37.656170556600017</v>
      </c>
      <c r="DG31" s="253"/>
      <c r="DH31" s="261" t="s">
        <v>689</v>
      </c>
      <c r="DI31" s="262" t="s">
        <v>689</v>
      </c>
      <c r="DJ31" s="261" t="s">
        <v>566</v>
      </c>
      <c r="DK31" s="254"/>
      <c r="DL31" s="254">
        <v>147.1</v>
      </c>
      <c r="DM31" s="263"/>
      <c r="DN31" s="264">
        <v>1605</v>
      </c>
      <c r="DO31" s="264">
        <v>1613</v>
      </c>
      <c r="DP31" s="264">
        <v>230.1</v>
      </c>
      <c r="DQ31" s="261"/>
      <c r="DR31" s="262"/>
      <c r="DS31" s="261"/>
      <c r="DT31" s="184"/>
      <c r="DU31" s="184"/>
      <c r="DV31" s="184"/>
      <c r="DW31" s="184"/>
      <c r="DX31" s="184"/>
      <c r="DY31" s="184"/>
      <c r="DZ31" s="184"/>
      <c r="EA31" s="265"/>
      <c r="EB31" s="265"/>
    </row>
    <row r="32" spans="1:132" s="2" customFormat="1" ht="15" customHeight="1" x14ac:dyDescent="0.2">
      <c r="A32" s="21" t="str">
        <f t="shared" si="0"/>
        <v>408_Южно-Ягунское</v>
      </c>
      <c r="B32" s="250">
        <v>11</v>
      </c>
      <c r="C32" s="251" t="s">
        <v>733</v>
      </c>
      <c r="D32" s="251" t="s">
        <v>568</v>
      </c>
      <c r="E32" s="251" t="s">
        <v>522</v>
      </c>
      <c r="F32" s="251" t="s">
        <v>6</v>
      </c>
      <c r="G32" s="251" t="s">
        <v>29</v>
      </c>
      <c r="H32" s="251" t="s">
        <v>3053</v>
      </c>
      <c r="I32" s="252" t="s">
        <v>5781</v>
      </c>
      <c r="J32" s="251" t="s">
        <v>27</v>
      </c>
      <c r="K32" s="251" t="s">
        <v>688</v>
      </c>
      <c r="L32" s="251" t="s">
        <v>566</v>
      </c>
      <c r="M32" s="251" t="s">
        <v>704</v>
      </c>
      <c r="N32" s="251" t="s">
        <v>5742</v>
      </c>
      <c r="O32" s="251" t="s">
        <v>6</v>
      </c>
      <c r="P32" s="253" t="s">
        <v>5743</v>
      </c>
      <c r="Q32" s="253"/>
      <c r="R32" s="254"/>
      <c r="S32" s="253"/>
      <c r="T32" s="253">
        <v>11.5</v>
      </c>
      <c r="U32" s="253">
        <v>2473.5</v>
      </c>
      <c r="V32" s="253">
        <v>2487.5</v>
      </c>
      <c r="W32" s="254">
        <v>109.78</v>
      </c>
      <c r="X32" s="253" t="s">
        <v>150</v>
      </c>
      <c r="Y32" s="253">
        <v>2559</v>
      </c>
      <c r="Z32" s="253">
        <v>2484.1999999999998</v>
      </c>
      <c r="AA32" s="253" t="s">
        <v>1099</v>
      </c>
      <c r="AB32" s="254" t="s">
        <v>544</v>
      </c>
      <c r="AC32" s="251" t="s">
        <v>5745</v>
      </c>
      <c r="AD32" s="253" t="s">
        <v>5746</v>
      </c>
      <c r="AE32" s="253" t="s">
        <v>415</v>
      </c>
      <c r="AF32" s="253">
        <v>2335</v>
      </c>
      <c r="AG32" s="254" t="s">
        <v>5747</v>
      </c>
      <c r="AH32" s="255" t="s">
        <v>5748</v>
      </c>
      <c r="AI32" s="253" t="s">
        <v>5782</v>
      </c>
      <c r="AJ32" s="251">
        <v>10</v>
      </c>
      <c r="AK32" s="254" t="s">
        <v>566</v>
      </c>
      <c r="AL32" s="254">
        <v>7.9</v>
      </c>
      <c r="AM32" s="254">
        <v>155</v>
      </c>
      <c r="AN32" s="254">
        <v>141</v>
      </c>
      <c r="AO32" s="254">
        <v>133</v>
      </c>
      <c r="AP32" s="254">
        <v>365.17</v>
      </c>
      <c r="AQ32" s="254">
        <v>367.28</v>
      </c>
      <c r="AR32" s="254">
        <v>68.733673617799994</v>
      </c>
      <c r="AS32" s="254">
        <v>307.99332986669998</v>
      </c>
      <c r="AT32" s="254">
        <v>0</v>
      </c>
      <c r="AU32" s="254">
        <v>1211</v>
      </c>
      <c r="AV32" s="254">
        <v>130.09</v>
      </c>
      <c r="AW32" s="254" t="s">
        <v>4928</v>
      </c>
      <c r="AX32" s="254">
        <v>132.19999999999999</v>
      </c>
      <c r="AY32" s="254">
        <v>235.08</v>
      </c>
      <c r="AZ32" s="256">
        <v>1.3655437819</v>
      </c>
      <c r="BA32" s="254" t="s">
        <v>566</v>
      </c>
      <c r="BB32" s="254" t="s">
        <v>566</v>
      </c>
      <c r="BC32" s="254">
        <v>385.21374818829997</v>
      </c>
      <c r="BD32" s="254">
        <v>321.01203225810002</v>
      </c>
      <c r="BE32" s="257">
        <v>321.01203225799998</v>
      </c>
      <c r="BF32" s="254">
        <v>1</v>
      </c>
      <c r="BG32" s="254">
        <v>31</v>
      </c>
      <c r="BH32" s="254">
        <v>9951.3729999999996</v>
      </c>
      <c r="BI32" s="254" t="s">
        <v>430</v>
      </c>
      <c r="BJ32" s="254" t="s">
        <v>566</v>
      </c>
      <c r="BK32" s="254">
        <v>321.01203225810002</v>
      </c>
      <c r="BL32" s="254">
        <v>321.01203225810002</v>
      </c>
      <c r="BM32" s="254">
        <v>133</v>
      </c>
      <c r="BN32" s="254">
        <v>30</v>
      </c>
      <c r="BO32" s="256">
        <v>9630.36096774</v>
      </c>
      <c r="BP32" s="256" t="s">
        <v>566</v>
      </c>
      <c r="BQ32" s="251">
        <v>10</v>
      </c>
      <c r="BR32" s="251" t="s">
        <v>566</v>
      </c>
      <c r="BS32" s="251" t="s">
        <v>566</v>
      </c>
      <c r="BT32" s="255" t="s">
        <v>566</v>
      </c>
      <c r="BU32" s="258">
        <v>0</v>
      </c>
      <c r="BV32" s="254" t="s">
        <v>7885</v>
      </c>
      <c r="BW32" s="254" t="s">
        <v>566</v>
      </c>
      <c r="BX32" s="259" t="s">
        <v>566</v>
      </c>
      <c r="BY32" s="259" t="s">
        <v>566</v>
      </c>
      <c r="BZ32" s="259" t="s">
        <v>566</v>
      </c>
      <c r="CA32" s="251"/>
      <c r="CB32" s="251">
        <v>412.18548903999999</v>
      </c>
      <c r="CC32" s="260">
        <v>73.429890346299999</v>
      </c>
      <c r="CD32" s="260">
        <v>385.21374818829997</v>
      </c>
      <c r="CE32" s="254">
        <v>64.201715930299997</v>
      </c>
      <c r="CF32" s="254">
        <v>-2.5</v>
      </c>
      <c r="CG32" s="254">
        <v>1.01301</v>
      </c>
      <c r="CH32" s="254">
        <v>2.8</v>
      </c>
      <c r="CI32" s="256">
        <v>0.8</v>
      </c>
      <c r="CJ32" s="256">
        <v>1.2306492977000001</v>
      </c>
      <c r="CK32" s="254">
        <v>96616.1534960961</v>
      </c>
      <c r="CL32" s="254">
        <v>2.7541043599999999E-2</v>
      </c>
      <c r="CM32" s="254">
        <v>8.4086277106999994</v>
      </c>
      <c r="CN32" s="254">
        <v>663.79488000000003</v>
      </c>
      <c r="CO32" s="254">
        <v>1</v>
      </c>
      <c r="CP32" s="254">
        <v>242.93934910319999</v>
      </c>
      <c r="CQ32" s="254">
        <v>4.8837601996000002</v>
      </c>
      <c r="CR32" s="254">
        <v>2310</v>
      </c>
      <c r="CS32" s="254">
        <v>2289.1959999999999</v>
      </c>
      <c r="CT32" s="254">
        <v>81.5</v>
      </c>
      <c r="CU32" s="254">
        <v>228</v>
      </c>
      <c r="CV32" s="254">
        <v>42.942982456099998</v>
      </c>
      <c r="CW32" s="254">
        <v>138.80000000000001</v>
      </c>
      <c r="CX32" s="253" t="s">
        <v>393</v>
      </c>
      <c r="CY32" s="253" t="s">
        <v>566</v>
      </c>
      <c r="CZ32" s="254" t="s">
        <v>566</v>
      </c>
      <c r="DA32" s="254">
        <v>-2.5</v>
      </c>
      <c r="DB32" s="254">
        <v>1.3656662773999999</v>
      </c>
      <c r="DC32" s="254">
        <v>321.01203224630001</v>
      </c>
      <c r="DD32" s="256">
        <v>-1.1699967217282392E-8</v>
      </c>
      <c r="DE32" s="254">
        <v>385.21374818829997</v>
      </c>
      <c r="DF32" s="256">
        <v>64.201715930299997</v>
      </c>
      <c r="DG32" s="253"/>
      <c r="DH32" s="261" t="s">
        <v>689</v>
      </c>
      <c r="DI32" s="262" t="s">
        <v>689</v>
      </c>
      <c r="DJ32" s="261" t="s">
        <v>566</v>
      </c>
      <c r="DK32" s="254"/>
      <c r="DL32" s="254">
        <v>147.1</v>
      </c>
      <c r="DM32" s="263"/>
      <c r="DN32" s="264">
        <v>576</v>
      </c>
      <c r="DO32" s="264">
        <v>577</v>
      </c>
      <c r="DP32" s="264">
        <v>149.69999999999999</v>
      </c>
      <c r="DQ32" s="261"/>
      <c r="DR32" s="262"/>
      <c r="DS32" s="261"/>
      <c r="DT32" s="184"/>
      <c r="DU32" s="184"/>
      <c r="DV32" s="184"/>
      <c r="DW32" s="184"/>
      <c r="DX32" s="184"/>
      <c r="DY32" s="184"/>
      <c r="DZ32" s="184"/>
      <c r="EA32" s="265"/>
      <c r="EB32" s="265"/>
    </row>
    <row r="33" spans="1:132" s="2" customFormat="1" ht="15" customHeight="1" x14ac:dyDescent="0.2">
      <c r="A33" s="21" t="str">
        <f t="shared" si="0"/>
        <v>409_Южно-Ягунское</v>
      </c>
      <c r="B33" s="250">
        <v>12</v>
      </c>
      <c r="C33" s="251" t="s">
        <v>733</v>
      </c>
      <c r="D33" s="251" t="s">
        <v>568</v>
      </c>
      <c r="E33" s="251" t="s">
        <v>522</v>
      </c>
      <c r="F33" s="251" t="s">
        <v>6</v>
      </c>
      <c r="G33" s="251" t="s">
        <v>29</v>
      </c>
      <c r="H33" s="251" t="s">
        <v>224</v>
      </c>
      <c r="I33" s="252" t="s">
        <v>5783</v>
      </c>
      <c r="J33" s="251" t="s">
        <v>27</v>
      </c>
      <c r="K33" s="251" t="s">
        <v>688</v>
      </c>
      <c r="L33" s="251" t="s">
        <v>566</v>
      </c>
      <c r="M33" s="251" t="s">
        <v>704</v>
      </c>
      <c r="N33" s="251" t="s">
        <v>34</v>
      </c>
      <c r="O33" s="251" t="s">
        <v>6</v>
      </c>
      <c r="P33" s="253" t="s">
        <v>5743</v>
      </c>
      <c r="Q33" s="253"/>
      <c r="R33" s="254"/>
      <c r="S33" s="253"/>
      <c r="T33" s="253">
        <v>17</v>
      </c>
      <c r="U33" s="253">
        <v>2494</v>
      </c>
      <c r="V33" s="253">
        <v>2500</v>
      </c>
      <c r="W33" s="254">
        <v>124.60599999999999</v>
      </c>
      <c r="X33" s="253" t="s">
        <v>150</v>
      </c>
      <c r="Y33" s="253">
        <v>2552.4</v>
      </c>
      <c r="Z33" s="253">
        <v>2501.4</v>
      </c>
      <c r="AA33" s="253" t="s">
        <v>1099</v>
      </c>
      <c r="AB33" s="254" t="s">
        <v>5784</v>
      </c>
      <c r="AC33" s="251" t="s">
        <v>5745</v>
      </c>
      <c r="AD33" s="253" t="s">
        <v>5746</v>
      </c>
      <c r="AE33" s="253" t="s">
        <v>415</v>
      </c>
      <c r="AF33" s="253">
        <v>2418</v>
      </c>
      <c r="AG33" s="254" t="s">
        <v>5747</v>
      </c>
      <c r="AH33" s="255" t="s">
        <v>5785</v>
      </c>
      <c r="AI33" s="253" t="s">
        <v>5786</v>
      </c>
      <c r="AJ33" s="251">
        <v>5</v>
      </c>
      <c r="AK33" s="254">
        <v>0</v>
      </c>
      <c r="AL33" s="254">
        <v>7.9</v>
      </c>
      <c r="AM33" s="254">
        <v>155</v>
      </c>
      <c r="AN33" s="254">
        <v>141</v>
      </c>
      <c r="AO33" s="254">
        <v>126</v>
      </c>
      <c r="AP33" s="254">
        <v>364.13</v>
      </c>
      <c r="AQ33" s="254">
        <v>365.15</v>
      </c>
      <c r="AR33" s="254">
        <v>79.3900623448</v>
      </c>
      <c r="AS33" s="254">
        <v>318.1269410667</v>
      </c>
      <c r="AT33" s="254" t="s">
        <v>566</v>
      </c>
      <c r="AU33" s="254" t="s">
        <v>566</v>
      </c>
      <c r="AV33" s="254">
        <v>145.47999999999999</v>
      </c>
      <c r="AW33" s="254" t="s">
        <v>4928</v>
      </c>
      <c r="AX33" s="254">
        <v>146.5</v>
      </c>
      <c r="AY33" s="254">
        <v>218.65</v>
      </c>
      <c r="AZ33" s="256">
        <v>0.76315071219999997</v>
      </c>
      <c r="BA33" s="254" t="s">
        <v>566</v>
      </c>
      <c r="BB33" s="254" t="s">
        <v>566</v>
      </c>
      <c r="BC33" s="254">
        <v>200.236208616</v>
      </c>
      <c r="BD33" s="254">
        <v>166.86290322580001</v>
      </c>
      <c r="BE33" s="257">
        <v>166.86290322580001</v>
      </c>
      <c r="BF33" s="254">
        <v>1</v>
      </c>
      <c r="BG33" s="254">
        <v>31</v>
      </c>
      <c r="BH33" s="254">
        <v>5172.75</v>
      </c>
      <c r="BI33" s="254" t="s">
        <v>430</v>
      </c>
      <c r="BJ33" s="254" t="s">
        <v>566</v>
      </c>
      <c r="BK33" s="254">
        <v>166.86290322580001</v>
      </c>
      <c r="BL33" s="254">
        <v>166.86290322580001</v>
      </c>
      <c r="BM33" s="254">
        <v>126</v>
      </c>
      <c r="BN33" s="254">
        <v>30</v>
      </c>
      <c r="BO33" s="256">
        <v>5005.8870967740004</v>
      </c>
      <c r="BP33" s="256" t="s">
        <v>566</v>
      </c>
      <c r="BQ33" s="251">
        <v>5</v>
      </c>
      <c r="BR33" s="251" t="s">
        <v>566</v>
      </c>
      <c r="BS33" s="251" t="s">
        <v>566</v>
      </c>
      <c r="BT33" s="255" t="s">
        <v>566</v>
      </c>
      <c r="BU33" s="258">
        <v>0</v>
      </c>
      <c r="BV33" s="254" t="s">
        <v>7886</v>
      </c>
      <c r="BW33" s="254" t="s">
        <v>566</v>
      </c>
      <c r="BX33" s="259" t="s">
        <v>566</v>
      </c>
      <c r="BY33" s="259" t="s">
        <v>566</v>
      </c>
      <c r="BZ33" s="259" t="s">
        <v>566</v>
      </c>
      <c r="CA33" s="251"/>
      <c r="CB33" s="251">
        <v>407.86094967999998</v>
      </c>
      <c r="CC33" s="260">
        <v>79.3900623448</v>
      </c>
      <c r="CD33" s="260">
        <v>200.236208616</v>
      </c>
      <c r="CE33" s="254">
        <v>33.373305390199988</v>
      </c>
      <c r="CF33" s="254">
        <v>-4.5</v>
      </c>
      <c r="CG33" s="254">
        <v>1.014</v>
      </c>
      <c r="CH33" s="254">
        <v>2.8</v>
      </c>
      <c r="CI33" s="256">
        <v>0.8</v>
      </c>
      <c r="CJ33" s="256">
        <v>0.63969475919999996</v>
      </c>
      <c r="CK33" s="254">
        <v>50270.4126515631</v>
      </c>
      <c r="CL33" s="254">
        <v>2.86136507E-2</v>
      </c>
      <c r="CM33" s="254">
        <v>2.3916575852999999</v>
      </c>
      <c r="CN33" s="254">
        <v>663.43032000000005</v>
      </c>
      <c r="CO33" s="254">
        <v>1</v>
      </c>
      <c r="CP33" s="254">
        <v>131.75639844119999</v>
      </c>
      <c r="CQ33" s="254">
        <v>1.5196728781</v>
      </c>
      <c r="CR33" s="254">
        <v>2298</v>
      </c>
      <c r="CS33" s="254">
        <v>2287.8939999999998</v>
      </c>
      <c r="CT33" s="254">
        <v>81.5</v>
      </c>
      <c r="CU33" s="254">
        <v>212</v>
      </c>
      <c r="CV33" s="254">
        <v>31.377358490599999</v>
      </c>
      <c r="CW33" s="254">
        <v>38.1</v>
      </c>
      <c r="CX33" s="253" t="s">
        <v>393</v>
      </c>
      <c r="CY33" s="253" t="s">
        <v>566</v>
      </c>
      <c r="CZ33" s="254" t="s">
        <v>566</v>
      </c>
      <c r="DA33" s="254">
        <v>-4.5</v>
      </c>
      <c r="DB33" s="254">
        <v>0.76315071219999997</v>
      </c>
      <c r="DC33" s="254">
        <v>166.86290322249999</v>
      </c>
      <c r="DD33" s="256">
        <v>-3.3000162602547789E-9</v>
      </c>
      <c r="DE33" s="254">
        <v>200.236208616</v>
      </c>
      <c r="DF33" s="256">
        <v>33.373305390199988</v>
      </c>
      <c r="DG33" s="253"/>
      <c r="DH33" s="261" t="s">
        <v>689</v>
      </c>
      <c r="DI33" s="262" t="s">
        <v>689</v>
      </c>
      <c r="DJ33" s="261" t="s">
        <v>689</v>
      </c>
      <c r="DK33" s="254"/>
      <c r="DL33" s="254">
        <v>147.1</v>
      </c>
      <c r="DM33" s="263"/>
      <c r="DN33" s="264">
        <v>514</v>
      </c>
      <c r="DO33" s="264">
        <v>516</v>
      </c>
      <c r="DP33" s="264">
        <v>65.5</v>
      </c>
      <c r="DQ33" s="261"/>
      <c r="DR33" s="262"/>
      <c r="DS33" s="261"/>
      <c r="DT33" s="184"/>
      <c r="DU33" s="184"/>
      <c r="DV33" s="184"/>
      <c r="DW33" s="184"/>
      <c r="DX33" s="184"/>
      <c r="DY33" s="184"/>
      <c r="DZ33" s="184"/>
      <c r="EA33" s="265"/>
      <c r="EB33" s="265"/>
    </row>
    <row r="34" spans="1:132" s="2" customFormat="1" ht="15" customHeight="1" x14ac:dyDescent="0.2">
      <c r="A34" s="21" t="str">
        <f t="shared" si="0"/>
        <v>412_Южно-Ягунское</v>
      </c>
      <c r="B34" s="250">
        <v>13</v>
      </c>
      <c r="C34" s="251" t="s">
        <v>733</v>
      </c>
      <c r="D34" s="251" t="s">
        <v>568</v>
      </c>
      <c r="E34" s="251" t="s">
        <v>522</v>
      </c>
      <c r="F34" s="251" t="s">
        <v>6</v>
      </c>
      <c r="G34" s="251" t="s">
        <v>29</v>
      </c>
      <c r="H34" s="251" t="s">
        <v>3054</v>
      </c>
      <c r="I34" s="252" t="s">
        <v>5787</v>
      </c>
      <c r="J34" s="251" t="s">
        <v>28</v>
      </c>
      <c r="K34" s="251" t="s">
        <v>688</v>
      </c>
      <c r="L34" s="251" t="s">
        <v>566</v>
      </c>
      <c r="M34" s="251" t="s">
        <v>704</v>
      </c>
      <c r="N34" s="251" t="s">
        <v>32</v>
      </c>
      <c r="O34" s="251" t="s">
        <v>6</v>
      </c>
      <c r="P34" s="253" t="s">
        <v>5743</v>
      </c>
      <c r="Q34" s="253"/>
      <c r="R34" s="254"/>
      <c r="S34" s="253"/>
      <c r="T34" s="253">
        <v>3.5</v>
      </c>
      <c r="U34" s="253">
        <v>2426.5</v>
      </c>
      <c r="V34" s="253">
        <v>2430</v>
      </c>
      <c r="W34" s="254">
        <v>36.722000000000001</v>
      </c>
      <c r="X34" s="253" t="s">
        <v>150</v>
      </c>
      <c r="Y34" s="253">
        <v>2472</v>
      </c>
      <c r="Z34" s="253">
        <v>2466.4</v>
      </c>
      <c r="AA34" s="253" t="s">
        <v>1099</v>
      </c>
      <c r="AB34" s="254" t="s">
        <v>5788</v>
      </c>
      <c r="AC34" s="251" t="s">
        <v>5745</v>
      </c>
      <c r="AD34" s="253" t="s">
        <v>5746</v>
      </c>
      <c r="AE34" s="253" t="s">
        <v>415</v>
      </c>
      <c r="AF34" s="253">
        <v>2300</v>
      </c>
      <c r="AG34" s="254" t="s">
        <v>5747</v>
      </c>
      <c r="AH34" s="255" t="s">
        <v>5789</v>
      </c>
      <c r="AI34" s="253" t="s">
        <v>5790</v>
      </c>
      <c r="AJ34" s="251" t="s">
        <v>566</v>
      </c>
      <c r="AK34" s="254">
        <v>0</v>
      </c>
      <c r="AL34" s="254">
        <v>7.9</v>
      </c>
      <c r="AM34" s="254">
        <v>155</v>
      </c>
      <c r="AN34" s="254">
        <v>135</v>
      </c>
      <c r="AO34" s="254">
        <v>134</v>
      </c>
      <c r="AP34" s="254">
        <v>368.58</v>
      </c>
      <c r="AQ34" s="254">
        <v>368.82</v>
      </c>
      <c r="AR34" s="254">
        <v>111.968398552</v>
      </c>
      <c r="AS34" s="254">
        <v>347.74904759999998</v>
      </c>
      <c r="AT34" s="254">
        <v>0</v>
      </c>
      <c r="AU34" s="254">
        <v>227</v>
      </c>
      <c r="AV34" s="254">
        <v>187.05</v>
      </c>
      <c r="AW34" s="254" t="s">
        <v>4928</v>
      </c>
      <c r="AX34" s="254">
        <v>187.3</v>
      </c>
      <c r="AY34" s="254">
        <v>181.53</v>
      </c>
      <c r="AZ34" s="256">
        <v>1.7379887444</v>
      </c>
      <c r="BA34" s="254" t="s">
        <v>566</v>
      </c>
      <c r="BB34" s="254" t="s">
        <v>566</v>
      </c>
      <c r="BC34" s="254">
        <v>378.59489930889998</v>
      </c>
      <c r="BD34" s="254">
        <v>315.49709677419997</v>
      </c>
      <c r="BE34" s="257">
        <v>315.49709677419997</v>
      </c>
      <c r="BF34" s="254">
        <v>1</v>
      </c>
      <c r="BG34" s="254">
        <v>31</v>
      </c>
      <c r="BH34" s="254">
        <v>9780.41</v>
      </c>
      <c r="BI34" s="254" t="s">
        <v>430</v>
      </c>
      <c r="BJ34" s="254" t="s">
        <v>566</v>
      </c>
      <c r="BK34" s="254">
        <v>315.49709677419997</v>
      </c>
      <c r="BL34" s="254">
        <v>315.49709677419997</v>
      </c>
      <c r="BM34" s="254">
        <v>134</v>
      </c>
      <c r="BN34" s="254">
        <v>30</v>
      </c>
      <c r="BO34" s="256">
        <v>9464.9129032260007</v>
      </c>
      <c r="BP34" s="256" t="s">
        <v>566</v>
      </c>
      <c r="BQ34" s="251" t="s">
        <v>566</v>
      </c>
      <c r="BR34" s="251" t="s">
        <v>566</v>
      </c>
      <c r="BS34" s="251" t="s">
        <v>566</v>
      </c>
      <c r="BT34" s="255" t="s">
        <v>566</v>
      </c>
      <c r="BU34" s="258">
        <v>0</v>
      </c>
      <c r="BV34" s="254" t="s">
        <v>5791</v>
      </c>
      <c r="BW34" s="254" t="s">
        <v>2043</v>
      </c>
      <c r="BX34" s="259">
        <v>377.6</v>
      </c>
      <c r="BY34" s="259">
        <v>435</v>
      </c>
      <c r="BZ34" s="259">
        <v>2.2828653897</v>
      </c>
      <c r="CA34" s="251"/>
      <c r="CB34" s="251">
        <v>404.88506971999999</v>
      </c>
      <c r="CC34" s="260">
        <v>111.968398552</v>
      </c>
      <c r="CD34" s="260">
        <v>378.59489930889998</v>
      </c>
      <c r="CE34" s="254">
        <v>63.097802534700008</v>
      </c>
      <c r="CF34" s="254">
        <v>-5.21</v>
      </c>
      <c r="CG34" s="254">
        <v>1.0129999999999999</v>
      </c>
      <c r="CH34" s="254">
        <v>2.8</v>
      </c>
      <c r="CI34" s="256">
        <v>0.8</v>
      </c>
      <c r="CJ34" s="256">
        <v>1.2095069392</v>
      </c>
      <c r="CK34" s="254">
        <v>94955.366030151999</v>
      </c>
      <c r="CL34" s="254">
        <v>2.7562587E-2</v>
      </c>
      <c r="CM34" s="254">
        <v>7.9974689692999998</v>
      </c>
      <c r="CN34" s="254">
        <v>669.13783999999998</v>
      </c>
      <c r="CO34" s="254">
        <v>1</v>
      </c>
      <c r="CP34" s="254">
        <v>279.2922082783</v>
      </c>
      <c r="CQ34" s="254">
        <v>6.3038623520000003</v>
      </c>
      <c r="CR34" s="254">
        <v>2310</v>
      </c>
      <c r="CS34" s="254">
        <v>2307.578</v>
      </c>
      <c r="CT34" s="254">
        <v>82.2</v>
      </c>
      <c r="CU34" s="254">
        <v>228</v>
      </c>
      <c r="CV34" s="254">
        <v>17.960526315799999</v>
      </c>
      <c r="CW34" s="254">
        <v>239.5</v>
      </c>
      <c r="CX34" s="253" t="s">
        <v>393</v>
      </c>
      <c r="CY34" s="253" t="s">
        <v>566</v>
      </c>
      <c r="CZ34" s="254" t="s">
        <v>566</v>
      </c>
      <c r="DA34" s="254">
        <v>-2.5</v>
      </c>
      <c r="DB34" s="254">
        <v>0.84034256610000002</v>
      </c>
      <c r="DC34" s="254">
        <v>152.54738602410001</v>
      </c>
      <c r="DD34" s="256">
        <v>-162.94971075009997</v>
      </c>
      <c r="DE34" s="254">
        <v>183.0560814751</v>
      </c>
      <c r="DF34" s="256">
        <v>-132.44101529909997</v>
      </c>
      <c r="DG34" s="253"/>
      <c r="DH34" s="261" t="s">
        <v>689</v>
      </c>
      <c r="DI34" s="262" t="s">
        <v>689</v>
      </c>
      <c r="DJ34" s="261" t="s">
        <v>689</v>
      </c>
      <c r="DK34" s="254"/>
      <c r="DL34" s="254">
        <v>147.1</v>
      </c>
      <c r="DM34" s="263"/>
      <c r="DN34" s="264">
        <v>776</v>
      </c>
      <c r="DO34" s="264">
        <v>787</v>
      </c>
      <c r="DP34" s="264">
        <v>303.39999999999998</v>
      </c>
      <c r="DQ34" s="261"/>
      <c r="DR34" s="262"/>
      <c r="DS34" s="261"/>
      <c r="DT34" s="184"/>
      <c r="DU34" s="184"/>
      <c r="DV34" s="184"/>
      <c r="DW34" s="184"/>
      <c r="DX34" s="184"/>
      <c r="DY34" s="184"/>
      <c r="DZ34" s="184"/>
      <c r="EA34" s="265"/>
      <c r="EB34" s="265"/>
    </row>
    <row r="35" spans="1:132" s="2" customFormat="1" ht="15" customHeight="1" x14ac:dyDescent="0.2">
      <c r="A35" s="21" t="str">
        <f t="shared" si="0"/>
        <v>413Н_Южно-Ягунское</v>
      </c>
      <c r="B35" s="250">
        <v>14</v>
      </c>
      <c r="C35" s="251" t="s">
        <v>733</v>
      </c>
      <c r="D35" s="251" t="s">
        <v>568</v>
      </c>
      <c r="E35" s="251" t="s">
        <v>522</v>
      </c>
      <c r="F35" s="251" t="s">
        <v>6</v>
      </c>
      <c r="G35" s="251" t="s">
        <v>29</v>
      </c>
      <c r="H35" s="251" t="s">
        <v>3055</v>
      </c>
      <c r="I35" s="252" t="s">
        <v>5792</v>
      </c>
      <c r="J35" s="251" t="s">
        <v>28</v>
      </c>
      <c r="K35" s="251" t="s">
        <v>688</v>
      </c>
      <c r="L35" s="251" t="s">
        <v>566</v>
      </c>
      <c r="M35" s="251" t="s">
        <v>5793</v>
      </c>
      <c r="N35" s="251" t="s">
        <v>5742</v>
      </c>
      <c r="O35" s="251" t="s">
        <v>6</v>
      </c>
      <c r="P35" s="253" t="s">
        <v>5743</v>
      </c>
      <c r="Q35" s="253"/>
      <c r="R35" s="254"/>
      <c r="S35" s="253"/>
      <c r="T35" s="253">
        <v>18.5</v>
      </c>
      <c r="U35" s="253">
        <v>2633</v>
      </c>
      <c r="V35" s="253">
        <v>2668</v>
      </c>
      <c r="W35" s="254">
        <v>251.34</v>
      </c>
      <c r="X35" s="253" t="s">
        <v>1686</v>
      </c>
      <c r="Y35" s="253">
        <v>2743</v>
      </c>
      <c r="Z35" s="253">
        <v>2661.9</v>
      </c>
      <c r="AA35" s="253" t="s">
        <v>1099</v>
      </c>
      <c r="AB35" s="254" t="s">
        <v>1961</v>
      </c>
      <c r="AC35" s="251" t="s">
        <v>5745</v>
      </c>
      <c r="AD35" s="253" t="s">
        <v>5746</v>
      </c>
      <c r="AE35" s="253" t="s">
        <v>5794</v>
      </c>
      <c r="AF35" s="253">
        <v>2116</v>
      </c>
      <c r="AG35" s="254" t="s">
        <v>5747</v>
      </c>
      <c r="AH35" s="255" t="s">
        <v>5748</v>
      </c>
      <c r="AI35" s="253" t="s">
        <v>5795</v>
      </c>
      <c r="AJ35" s="251">
        <v>5</v>
      </c>
      <c r="AK35" s="254" t="s">
        <v>566</v>
      </c>
      <c r="AL35" s="254">
        <v>7.9</v>
      </c>
      <c r="AM35" s="254">
        <v>155</v>
      </c>
      <c r="AN35" s="254">
        <v>135</v>
      </c>
      <c r="AO35" s="254">
        <v>120</v>
      </c>
      <c r="AP35" s="254">
        <v>358.28</v>
      </c>
      <c r="AQ35" s="254">
        <v>358.49</v>
      </c>
      <c r="AR35" s="254">
        <v>107.29800142329999</v>
      </c>
      <c r="AS35" s="254">
        <v>347.8508293333</v>
      </c>
      <c r="AT35" s="254">
        <v>0</v>
      </c>
      <c r="AU35" s="254">
        <v>497</v>
      </c>
      <c r="AV35" s="254">
        <v>188.99</v>
      </c>
      <c r="AW35" s="254" t="s">
        <v>4928</v>
      </c>
      <c r="AX35" s="254">
        <v>189.2</v>
      </c>
      <c r="AY35" s="254">
        <v>169.29</v>
      </c>
      <c r="AZ35" s="256">
        <v>1.3718356933</v>
      </c>
      <c r="BA35" s="254" t="s">
        <v>566</v>
      </c>
      <c r="BB35" s="254" t="s">
        <v>566</v>
      </c>
      <c r="BC35" s="254">
        <v>278.68469088109998</v>
      </c>
      <c r="BD35" s="254">
        <v>232.2380645161</v>
      </c>
      <c r="BE35" s="257">
        <v>232.23806451620001</v>
      </c>
      <c r="BF35" s="254">
        <v>1</v>
      </c>
      <c r="BG35" s="254">
        <v>31</v>
      </c>
      <c r="BH35" s="254">
        <v>7199.38</v>
      </c>
      <c r="BI35" s="254" t="s">
        <v>430</v>
      </c>
      <c r="BJ35" s="254" t="s">
        <v>566</v>
      </c>
      <c r="BK35" s="254">
        <v>232.2380645161</v>
      </c>
      <c r="BL35" s="254">
        <v>232.2380645161</v>
      </c>
      <c r="BM35" s="254">
        <v>120</v>
      </c>
      <c r="BN35" s="254">
        <v>30</v>
      </c>
      <c r="BO35" s="256">
        <v>6967.141935486</v>
      </c>
      <c r="BP35" s="256" t="s">
        <v>566</v>
      </c>
      <c r="BQ35" s="251">
        <v>5</v>
      </c>
      <c r="BR35" s="251" t="s">
        <v>566</v>
      </c>
      <c r="BS35" s="251" t="s">
        <v>566</v>
      </c>
      <c r="BT35" s="255" t="s">
        <v>566</v>
      </c>
      <c r="BU35" s="258">
        <v>0</v>
      </c>
      <c r="BV35" s="254" t="s">
        <v>7887</v>
      </c>
      <c r="BW35" s="254" t="s">
        <v>566</v>
      </c>
      <c r="BX35" s="259" t="s">
        <v>566</v>
      </c>
      <c r="BY35" s="259" t="s">
        <v>566</v>
      </c>
      <c r="BZ35" s="259" t="s">
        <v>566</v>
      </c>
      <c r="CA35" s="251"/>
      <c r="CB35" s="251">
        <v>392.1373304</v>
      </c>
      <c r="CC35" s="260">
        <v>110.0710018269</v>
      </c>
      <c r="CD35" s="260">
        <v>278.68469088109998</v>
      </c>
      <c r="CE35" s="254">
        <v>46.44662636489997</v>
      </c>
      <c r="CF35" s="254">
        <v>0</v>
      </c>
      <c r="CG35" s="254">
        <v>1.0135000000000001</v>
      </c>
      <c r="CH35" s="254">
        <v>2.8</v>
      </c>
      <c r="CI35" s="256">
        <v>0.8</v>
      </c>
      <c r="CJ35" s="256">
        <v>0.89032055590000003</v>
      </c>
      <c r="CK35" s="254">
        <v>69931.340963005307</v>
      </c>
      <c r="CL35" s="254">
        <v>2.80000093E-2</v>
      </c>
      <c r="CM35" s="254">
        <v>4.0288363050999996</v>
      </c>
      <c r="CN35" s="254">
        <v>669.24480000000005</v>
      </c>
      <c r="CO35" s="254">
        <v>1</v>
      </c>
      <c r="CP35" s="254">
        <v>219.198305304</v>
      </c>
      <c r="CQ35" s="254">
        <v>3.6014134936</v>
      </c>
      <c r="CR35" s="254">
        <v>2310</v>
      </c>
      <c r="CS35" s="254">
        <v>2307.96</v>
      </c>
      <c r="CT35" s="254">
        <v>82.2</v>
      </c>
      <c r="CU35" s="254">
        <v>228</v>
      </c>
      <c r="CV35" s="254">
        <v>17.1096491228</v>
      </c>
      <c r="CW35" s="254">
        <v>136.30000000000001</v>
      </c>
      <c r="CX35" s="253" t="s">
        <v>393</v>
      </c>
      <c r="CY35" s="253" t="s">
        <v>566</v>
      </c>
      <c r="CZ35" s="254" t="s">
        <v>566</v>
      </c>
      <c r="DA35" s="254">
        <v>-2.5</v>
      </c>
      <c r="DB35" s="254">
        <v>1.6985284597999999</v>
      </c>
      <c r="DC35" s="254">
        <v>287.56445684900001</v>
      </c>
      <c r="DD35" s="256">
        <v>55.326392332799998</v>
      </c>
      <c r="DE35" s="254">
        <v>345.0761428532</v>
      </c>
      <c r="DF35" s="256">
        <v>112.83807833699998</v>
      </c>
      <c r="DG35" s="253"/>
      <c r="DH35" s="261" t="s">
        <v>689</v>
      </c>
      <c r="DI35" s="262" t="s">
        <v>689</v>
      </c>
      <c r="DJ35" s="261" t="s">
        <v>566</v>
      </c>
      <c r="DK35" s="254"/>
      <c r="DL35" s="254">
        <v>147.1</v>
      </c>
      <c r="DM35" s="263"/>
      <c r="DN35" s="264">
        <v>247</v>
      </c>
      <c r="DO35" s="264">
        <v>247</v>
      </c>
      <c r="DP35" s="264">
        <v>115.7</v>
      </c>
      <c r="DQ35" s="261"/>
      <c r="DR35" s="262"/>
      <c r="DS35" s="261"/>
      <c r="DT35" s="184"/>
      <c r="DU35" s="184"/>
      <c r="DV35" s="184"/>
      <c r="DW35" s="184"/>
      <c r="DX35" s="184"/>
      <c r="DY35" s="184"/>
      <c r="DZ35" s="184"/>
      <c r="EA35" s="265"/>
      <c r="EB35" s="265"/>
    </row>
    <row r="36" spans="1:132" s="2" customFormat="1" ht="15" customHeight="1" x14ac:dyDescent="0.2">
      <c r="A36" s="21" t="str">
        <f t="shared" si="0"/>
        <v>416_Южно-Ягунское</v>
      </c>
      <c r="B36" s="250">
        <v>15</v>
      </c>
      <c r="C36" s="251" t="s">
        <v>733</v>
      </c>
      <c r="D36" s="251" t="s">
        <v>568</v>
      </c>
      <c r="E36" s="251" t="s">
        <v>522</v>
      </c>
      <c r="F36" s="251" t="s">
        <v>6</v>
      </c>
      <c r="G36" s="251" t="s">
        <v>29</v>
      </c>
      <c r="H36" s="251" t="s">
        <v>3055</v>
      </c>
      <c r="I36" s="252" t="s">
        <v>5796</v>
      </c>
      <c r="J36" s="251" t="s">
        <v>35</v>
      </c>
      <c r="K36" s="251" t="s">
        <v>688</v>
      </c>
      <c r="L36" s="251" t="s">
        <v>566</v>
      </c>
      <c r="M36" s="251" t="s">
        <v>692</v>
      </c>
      <c r="N36" s="251" t="s">
        <v>5742</v>
      </c>
      <c r="O36" s="251" t="s">
        <v>6</v>
      </c>
      <c r="P36" s="253" t="s">
        <v>5743</v>
      </c>
      <c r="Q36" s="253"/>
      <c r="R36" s="254"/>
      <c r="S36" s="253"/>
      <c r="T36" s="253">
        <v>23</v>
      </c>
      <c r="U36" s="253">
        <v>2429.5</v>
      </c>
      <c r="V36" s="253">
        <v>2452</v>
      </c>
      <c r="W36" s="254">
        <v>52.804000000000002</v>
      </c>
      <c r="X36" s="253" t="s">
        <v>150</v>
      </c>
      <c r="Y36" s="253">
        <v>2519</v>
      </c>
      <c r="Z36" s="253">
        <v>2477.1999999999998</v>
      </c>
      <c r="AA36" s="253" t="s">
        <v>1099</v>
      </c>
      <c r="AB36" s="254" t="s">
        <v>971</v>
      </c>
      <c r="AC36" s="251" t="s">
        <v>5745</v>
      </c>
      <c r="AD36" s="253" t="s">
        <v>5746</v>
      </c>
      <c r="AE36" s="253" t="s">
        <v>415</v>
      </c>
      <c r="AF36" s="253">
        <v>2283</v>
      </c>
      <c r="AG36" s="254" t="s">
        <v>5747</v>
      </c>
      <c r="AH36" s="255" t="s">
        <v>5789</v>
      </c>
      <c r="AI36" s="253" t="s">
        <v>5764</v>
      </c>
      <c r="AJ36" s="251" t="s">
        <v>566</v>
      </c>
      <c r="AK36" s="254" t="s">
        <v>566</v>
      </c>
      <c r="AL36" s="254">
        <v>7.9</v>
      </c>
      <c r="AM36" s="254">
        <v>155</v>
      </c>
      <c r="AN36" s="254">
        <v>117</v>
      </c>
      <c r="AO36" s="254">
        <v>116</v>
      </c>
      <c r="AP36" s="254">
        <v>339.26</v>
      </c>
      <c r="AQ36" s="254">
        <v>340.12</v>
      </c>
      <c r="AR36" s="254">
        <v>107.2744183116</v>
      </c>
      <c r="AS36" s="254">
        <v>347.23562173329998</v>
      </c>
      <c r="AT36" s="254">
        <v>22</v>
      </c>
      <c r="AU36" s="254">
        <v>0</v>
      </c>
      <c r="AV36" s="254">
        <v>186.94</v>
      </c>
      <c r="AW36" s="254" t="s">
        <v>4928</v>
      </c>
      <c r="AX36" s="254">
        <v>187.8</v>
      </c>
      <c r="AY36" s="254">
        <v>152.32</v>
      </c>
      <c r="AZ36" s="256">
        <v>3.2585941736000001</v>
      </c>
      <c r="BA36" s="254" t="s">
        <v>566</v>
      </c>
      <c r="BB36" s="254" t="s">
        <v>566</v>
      </c>
      <c r="BC36" s="254">
        <v>522.88754847739995</v>
      </c>
      <c r="BD36" s="254">
        <v>496.34906451609999</v>
      </c>
      <c r="BE36" s="257">
        <v>496.34906451609999</v>
      </c>
      <c r="BF36" s="254">
        <v>1</v>
      </c>
      <c r="BG36" s="254">
        <v>31</v>
      </c>
      <c r="BH36" s="254">
        <v>15386.821</v>
      </c>
      <c r="BI36" s="254" t="s">
        <v>430</v>
      </c>
      <c r="BJ36" s="254" t="s">
        <v>566</v>
      </c>
      <c r="BK36" s="254">
        <v>496.34906451609999</v>
      </c>
      <c r="BL36" s="254">
        <v>496.34906451609999</v>
      </c>
      <c r="BM36" s="254">
        <v>116</v>
      </c>
      <c r="BN36" s="254">
        <v>30</v>
      </c>
      <c r="BO36" s="256">
        <v>14890.471935482999</v>
      </c>
      <c r="BP36" s="256" t="s">
        <v>566</v>
      </c>
      <c r="BQ36" s="251" t="s">
        <v>566</v>
      </c>
      <c r="BR36" s="251" t="s">
        <v>566</v>
      </c>
      <c r="BS36" s="251" t="s">
        <v>566</v>
      </c>
      <c r="BT36" s="255" t="s">
        <v>566</v>
      </c>
      <c r="BU36" s="258">
        <v>0</v>
      </c>
      <c r="BV36" s="254" t="s">
        <v>5797</v>
      </c>
      <c r="BW36" s="254" t="s">
        <v>5798</v>
      </c>
      <c r="BX36" s="259">
        <v>362.26</v>
      </c>
      <c r="BY36" s="259">
        <v>1</v>
      </c>
      <c r="BZ36" s="259">
        <v>5.7038558000000001E-3</v>
      </c>
      <c r="CA36" s="251"/>
      <c r="CB36" s="251">
        <v>347.23562173329998</v>
      </c>
      <c r="CC36" s="260">
        <v>128.04011200240001</v>
      </c>
      <c r="CD36" s="260">
        <v>522.88754847739995</v>
      </c>
      <c r="CE36" s="254">
        <v>26.53848396129996</v>
      </c>
      <c r="CF36" s="254">
        <v>1.99</v>
      </c>
      <c r="CG36" s="254">
        <v>1.01311</v>
      </c>
      <c r="CH36" s="254">
        <v>2.8</v>
      </c>
      <c r="CI36" s="256">
        <v>0.8</v>
      </c>
      <c r="CJ36" s="256">
        <v>1.9028309418</v>
      </c>
      <c r="CK36" s="254">
        <v>149402.72180047099</v>
      </c>
      <c r="CL36" s="254">
        <v>2.7094598899999999E-2</v>
      </c>
      <c r="CM36" s="254">
        <v>19.4846678205</v>
      </c>
      <c r="CN36" s="254">
        <v>667.82856000000004</v>
      </c>
      <c r="CO36" s="254">
        <v>1</v>
      </c>
      <c r="CP36" s="254">
        <v>522.88738637430004</v>
      </c>
      <c r="CQ36" s="254">
        <v>21.589938725100001</v>
      </c>
      <c r="CR36" s="254">
        <v>2310</v>
      </c>
      <c r="CS36" s="254">
        <v>2301.502</v>
      </c>
      <c r="CT36" s="254">
        <v>83.6</v>
      </c>
      <c r="CU36" s="254">
        <v>228</v>
      </c>
      <c r="CV36" s="254">
        <v>18.008771929800002</v>
      </c>
      <c r="CW36" s="254">
        <v>136.30000000000001</v>
      </c>
      <c r="CX36" s="253" t="s">
        <v>393</v>
      </c>
      <c r="CY36" s="253" t="s">
        <v>566</v>
      </c>
      <c r="CZ36" s="254" t="s">
        <v>566</v>
      </c>
      <c r="DA36" s="254">
        <v>-2.5</v>
      </c>
      <c r="DB36" s="254">
        <v>5.7472623244000003</v>
      </c>
      <c r="DC36" s="254">
        <v>874.36705512619994</v>
      </c>
      <c r="DD36" s="256">
        <v>378.01799061009996</v>
      </c>
      <c r="DE36" s="254">
        <v>920.69892473560003</v>
      </c>
      <c r="DF36" s="256">
        <v>424.34986021950004</v>
      </c>
      <c r="DG36" s="253"/>
      <c r="DH36" s="261" t="s">
        <v>689</v>
      </c>
      <c r="DI36" s="262" t="s">
        <v>689</v>
      </c>
      <c r="DJ36" s="261" t="s">
        <v>566</v>
      </c>
      <c r="DK36" s="254"/>
      <c r="DL36" s="254">
        <v>147.1</v>
      </c>
      <c r="DM36" s="263"/>
      <c r="DN36" s="264">
        <v>841</v>
      </c>
      <c r="DO36" s="264">
        <v>841</v>
      </c>
      <c r="DP36" s="264">
        <v>429.4</v>
      </c>
      <c r="DQ36" s="261"/>
      <c r="DR36" s="262"/>
      <c r="DS36" s="261"/>
      <c r="DT36" s="184"/>
      <c r="DU36" s="184"/>
      <c r="DV36" s="184"/>
      <c r="DW36" s="184"/>
      <c r="DX36" s="184"/>
      <c r="DY36" s="184"/>
      <c r="DZ36" s="184"/>
      <c r="EA36" s="265"/>
      <c r="EB36" s="265"/>
    </row>
    <row r="37" spans="1:132" s="2" customFormat="1" ht="15" customHeight="1" x14ac:dyDescent="0.2">
      <c r="A37" s="21" t="str">
        <f t="shared" si="0"/>
        <v>420_Южно-Ягунское</v>
      </c>
      <c r="B37" s="250">
        <v>16</v>
      </c>
      <c r="C37" s="251" t="s">
        <v>733</v>
      </c>
      <c r="D37" s="251" t="s">
        <v>568</v>
      </c>
      <c r="E37" s="251" t="s">
        <v>522</v>
      </c>
      <c r="F37" s="251" t="s">
        <v>6</v>
      </c>
      <c r="G37" s="251" t="s">
        <v>29</v>
      </c>
      <c r="H37" s="251" t="s">
        <v>3053</v>
      </c>
      <c r="I37" s="252" t="s">
        <v>5799</v>
      </c>
      <c r="J37" s="251" t="s">
        <v>26</v>
      </c>
      <c r="K37" s="251" t="s">
        <v>688</v>
      </c>
      <c r="L37" s="251" t="s">
        <v>566</v>
      </c>
      <c r="M37" s="251" t="s">
        <v>402</v>
      </c>
      <c r="N37" s="251" t="s">
        <v>5742</v>
      </c>
      <c r="O37" s="251" t="s">
        <v>6</v>
      </c>
      <c r="P37" s="253" t="s">
        <v>5743</v>
      </c>
      <c r="Q37" s="253"/>
      <c r="R37" s="254"/>
      <c r="S37" s="253"/>
      <c r="T37" s="253">
        <v>21</v>
      </c>
      <c r="U37" s="253">
        <v>2482</v>
      </c>
      <c r="V37" s="253">
        <v>2496</v>
      </c>
      <c r="W37" s="254">
        <v>122.41800000000001</v>
      </c>
      <c r="X37" s="253" t="s">
        <v>150</v>
      </c>
      <c r="Y37" s="253">
        <v>2580</v>
      </c>
      <c r="Z37" s="253">
        <v>2538</v>
      </c>
      <c r="AA37" s="253" t="s">
        <v>1099</v>
      </c>
      <c r="AB37" s="254" t="s">
        <v>5800</v>
      </c>
      <c r="AC37" s="251" t="s">
        <v>5745</v>
      </c>
      <c r="AD37" s="253" t="s">
        <v>5746</v>
      </c>
      <c r="AE37" s="253" t="s">
        <v>415</v>
      </c>
      <c r="AF37" s="253">
        <v>2302</v>
      </c>
      <c r="AG37" s="254" t="s">
        <v>5747</v>
      </c>
      <c r="AH37" s="255" t="s">
        <v>5748</v>
      </c>
      <c r="AI37" s="253" t="s">
        <v>5801</v>
      </c>
      <c r="AJ37" s="251">
        <v>10</v>
      </c>
      <c r="AK37" s="254" t="s">
        <v>566</v>
      </c>
      <c r="AL37" s="254">
        <v>7.9</v>
      </c>
      <c r="AM37" s="254">
        <v>155</v>
      </c>
      <c r="AN37" s="254">
        <v>88</v>
      </c>
      <c r="AO37" s="254">
        <v>80</v>
      </c>
      <c r="AP37" s="254">
        <v>316.25</v>
      </c>
      <c r="AQ37" s="254">
        <v>318.64999999999998</v>
      </c>
      <c r="AR37" s="254">
        <v>80.072823111199995</v>
      </c>
      <c r="AS37" s="254">
        <v>318.39246853330002</v>
      </c>
      <c r="AT37" s="254">
        <v>0</v>
      </c>
      <c r="AU37" s="254">
        <v>620</v>
      </c>
      <c r="AV37" s="254">
        <v>146</v>
      </c>
      <c r="AW37" s="254" t="s">
        <v>4928</v>
      </c>
      <c r="AX37" s="254">
        <v>148.4</v>
      </c>
      <c r="AY37" s="254">
        <v>170.25</v>
      </c>
      <c r="AZ37" s="256">
        <v>1.2737643882</v>
      </c>
      <c r="BA37" s="254" t="s">
        <v>566</v>
      </c>
      <c r="BB37" s="254" t="s">
        <v>566</v>
      </c>
      <c r="BC37" s="254">
        <v>225.25845911010001</v>
      </c>
      <c r="BD37" s="254">
        <v>216.85838709679999</v>
      </c>
      <c r="BE37" s="257">
        <v>216.85838709679999</v>
      </c>
      <c r="BF37" s="254">
        <v>1</v>
      </c>
      <c r="BG37" s="254">
        <v>31</v>
      </c>
      <c r="BH37" s="254">
        <v>6722.61</v>
      </c>
      <c r="BI37" s="254" t="s">
        <v>430</v>
      </c>
      <c r="BJ37" s="254" t="s">
        <v>566</v>
      </c>
      <c r="BK37" s="254">
        <v>216.85838709679999</v>
      </c>
      <c r="BL37" s="254">
        <v>216.85838709679999</v>
      </c>
      <c r="BM37" s="254">
        <v>80</v>
      </c>
      <c r="BN37" s="254">
        <v>30</v>
      </c>
      <c r="BO37" s="256">
        <v>6505.7516129039996</v>
      </c>
      <c r="BP37" s="256" t="s">
        <v>566</v>
      </c>
      <c r="BQ37" s="251">
        <v>10</v>
      </c>
      <c r="BR37" s="251" t="s">
        <v>566</v>
      </c>
      <c r="BS37" s="251" t="s">
        <v>566</v>
      </c>
      <c r="BT37" s="255" t="s">
        <v>566</v>
      </c>
      <c r="BU37" s="258">
        <v>0</v>
      </c>
      <c r="BV37" s="254" t="s">
        <v>5802</v>
      </c>
      <c r="BW37" s="254" t="s">
        <v>566</v>
      </c>
      <c r="BX37" s="259" t="s">
        <v>566</v>
      </c>
      <c r="BY37" s="259" t="s">
        <v>566</v>
      </c>
      <c r="BZ37" s="259" t="s">
        <v>566</v>
      </c>
      <c r="CA37" s="251"/>
      <c r="CB37" s="251">
        <v>318.39246853330002</v>
      </c>
      <c r="CC37" s="260">
        <v>83.516591448599996</v>
      </c>
      <c r="CD37" s="260">
        <v>225.25845911010001</v>
      </c>
      <c r="CE37" s="254">
        <v>8.4000720133000186</v>
      </c>
      <c r="CF37" s="254">
        <v>-2.5</v>
      </c>
      <c r="CG37" s="254">
        <v>1.0133799999999999</v>
      </c>
      <c r="CH37" s="254">
        <v>2.8</v>
      </c>
      <c r="CI37" s="256">
        <v>0.8</v>
      </c>
      <c r="CJ37" s="256">
        <v>0.83136018270000001</v>
      </c>
      <c r="CK37" s="254">
        <v>65292.493101768399</v>
      </c>
      <c r="CL37" s="254">
        <v>2.8114496700000002E-2</v>
      </c>
      <c r="CM37" s="254">
        <v>3.9381447001000001</v>
      </c>
      <c r="CN37" s="254">
        <v>663.16768000000002</v>
      </c>
      <c r="CO37" s="254">
        <v>1</v>
      </c>
      <c r="CP37" s="254">
        <v>225.2584845298</v>
      </c>
      <c r="CQ37" s="254">
        <v>4.2394436313000003</v>
      </c>
      <c r="CR37" s="254">
        <v>2310</v>
      </c>
      <c r="CS37" s="254">
        <v>2286.3560000000002</v>
      </c>
      <c r="CT37" s="254">
        <v>82.1</v>
      </c>
      <c r="CU37" s="254">
        <v>228</v>
      </c>
      <c r="CV37" s="254">
        <v>35.964912280699998</v>
      </c>
      <c r="CW37" s="254">
        <v>138.80000000000001</v>
      </c>
      <c r="CX37" s="253" t="s">
        <v>393</v>
      </c>
      <c r="CY37" s="253" t="s">
        <v>566</v>
      </c>
      <c r="CZ37" s="254" t="s">
        <v>566</v>
      </c>
      <c r="DA37" s="254">
        <v>-2.5</v>
      </c>
      <c r="DB37" s="254">
        <v>1.3256394141000001</v>
      </c>
      <c r="DC37" s="254">
        <v>216.85838709469999</v>
      </c>
      <c r="DD37" s="256">
        <v>-2.0999948446842609E-9</v>
      </c>
      <c r="DE37" s="254">
        <v>225.25845911010001</v>
      </c>
      <c r="DF37" s="256">
        <v>8.4000720133000186</v>
      </c>
      <c r="DG37" s="253"/>
      <c r="DH37" s="261" t="s">
        <v>689</v>
      </c>
      <c r="DI37" s="262" t="s">
        <v>689</v>
      </c>
      <c r="DJ37" s="261" t="s">
        <v>566</v>
      </c>
      <c r="DK37" s="254"/>
      <c r="DL37" s="254">
        <v>147.1</v>
      </c>
      <c r="DM37" s="263"/>
      <c r="DN37" s="264">
        <v>820</v>
      </c>
      <c r="DO37" s="264">
        <v>824</v>
      </c>
      <c r="DP37" s="264">
        <v>154.69999999999999</v>
      </c>
      <c r="DQ37" s="261"/>
      <c r="DR37" s="262"/>
      <c r="DS37" s="261"/>
      <c r="DT37" s="184"/>
      <c r="DU37" s="184"/>
      <c r="DV37" s="184"/>
      <c r="DW37" s="184"/>
      <c r="DX37" s="184"/>
      <c r="DY37" s="184"/>
      <c r="DZ37" s="184"/>
      <c r="EA37" s="265"/>
      <c r="EB37" s="265"/>
    </row>
    <row r="38" spans="1:132" s="2" customFormat="1" ht="15" customHeight="1" x14ac:dyDescent="0.2">
      <c r="A38" s="21" t="str">
        <f t="shared" si="0"/>
        <v>434_Южно-Ягунское</v>
      </c>
      <c r="B38" s="250">
        <v>17</v>
      </c>
      <c r="C38" s="251" t="s">
        <v>733</v>
      </c>
      <c r="D38" s="251" t="s">
        <v>568</v>
      </c>
      <c r="E38" s="251" t="s">
        <v>522</v>
      </c>
      <c r="F38" s="251" t="s">
        <v>6</v>
      </c>
      <c r="G38" s="251" t="s">
        <v>29</v>
      </c>
      <c r="H38" s="251" t="s">
        <v>3054</v>
      </c>
      <c r="I38" s="252" t="s">
        <v>5803</v>
      </c>
      <c r="J38" s="251" t="s">
        <v>35</v>
      </c>
      <c r="K38" s="251" t="s">
        <v>688</v>
      </c>
      <c r="L38" s="251" t="s">
        <v>566</v>
      </c>
      <c r="M38" s="251" t="s">
        <v>400</v>
      </c>
      <c r="N38" s="251" t="s">
        <v>32</v>
      </c>
      <c r="O38" s="251" t="s">
        <v>6</v>
      </c>
      <c r="P38" s="253" t="s">
        <v>5743</v>
      </c>
      <c r="Q38" s="253"/>
      <c r="R38" s="254"/>
      <c r="S38" s="253"/>
      <c r="T38" s="253">
        <v>12</v>
      </c>
      <c r="U38" s="253">
        <v>2554</v>
      </c>
      <c r="V38" s="253">
        <v>2565.6</v>
      </c>
      <c r="W38" s="254">
        <v>172.964</v>
      </c>
      <c r="X38" s="253" t="s">
        <v>150</v>
      </c>
      <c r="Y38" s="253">
        <v>2609.4</v>
      </c>
      <c r="Z38" s="253">
        <v>2565</v>
      </c>
      <c r="AA38" s="253" t="s">
        <v>1099</v>
      </c>
      <c r="AB38" s="254" t="s">
        <v>5804</v>
      </c>
      <c r="AC38" s="251" t="s">
        <v>5745</v>
      </c>
      <c r="AD38" s="253" t="s">
        <v>5746</v>
      </c>
      <c r="AE38" s="253" t="s">
        <v>415</v>
      </c>
      <c r="AF38" s="253">
        <v>2398</v>
      </c>
      <c r="AG38" s="254" t="s">
        <v>5747</v>
      </c>
      <c r="AH38" s="255" t="s">
        <v>5748</v>
      </c>
      <c r="AI38" s="253" t="s">
        <v>5764</v>
      </c>
      <c r="AJ38" s="251" t="s">
        <v>566</v>
      </c>
      <c r="AK38" s="254" t="s">
        <v>566</v>
      </c>
      <c r="AL38" s="254">
        <v>7.9</v>
      </c>
      <c r="AM38" s="254">
        <v>155</v>
      </c>
      <c r="AN38" s="254">
        <v>117</v>
      </c>
      <c r="AO38" s="254">
        <v>116</v>
      </c>
      <c r="AP38" s="254">
        <v>338.22</v>
      </c>
      <c r="AQ38" s="254">
        <v>339.49</v>
      </c>
      <c r="AR38" s="254">
        <v>186.99094526600001</v>
      </c>
      <c r="AS38" s="254">
        <v>381.94879120000002</v>
      </c>
      <c r="AT38" s="254">
        <v>0</v>
      </c>
      <c r="AU38" s="254">
        <v>16</v>
      </c>
      <c r="AV38" s="254">
        <v>231.91</v>
      </c>
      <c r="AW38" s="254" t="s">
        <v>4953</v>
      </c>
      <c r="AX38" s="254">
        <v>233.14</v>
      </c>
      <c r="AY38" s="254">
        <v>106.31</v>
      </c>
      <c r="AZ38" s="256">
        <v>4.8947084151000002</v>
      </c>
      <c r="BA38" s="254" t="s">
        <v>566</v>
      </c>
      <c r="BB38" s="254" t="s">
        <v>566</v>
      </c>
      <c r="BC38" s="254">
        <v>734.39613387810004</v>
      </c>
      <c r="BD38" s="254">
        <v>520.35645161289995</v>
      </c>
      <c r="BE38" s="257">
        <v>520.35645161289995</v>
      </c>
      <c r="BF38" s="254">
        <v>1</v>
      </c>
      <c r="BG38" s="254">
        <v>31</v>
      </c>
      <c r="BH38" s="254">
        <v>16131.05</v>
      </c>
      <c r="BI38" s="254" t="s">
        <v>430</v>
      </c>
      <c r="BJ38" s="254" t="s">
        <v>566</v>
      </c>
      <c r="BK38" s="254">
        <v>520.35645161289995</v>
      </c>
      <c r="BL38" s="254">
        <v>520.35645161289995</v>
      </c>
      <c r="BM38" s="254">
        <v>116</v>
      </c>
      <c r="BN38" s="254">
        <v>30</v>
      </c>
      <c r="BO38" s="256">
        <v>15610.693548387</v>
      </c>
      <c r="BP38" s="256" t="s">
        <v>566</v>
      </c>
      <c r="BQ38" s="251" t="s">
        <v>566</v>
      </c>
      <c r="BR38" s="251" t="s">
        <v>566</v>
      </c>
      <c r="BS38" s="251" t="s">
        <v>566</v>
      </c>
      <c r="BT38" s="255" t="s">
        <v>566</v>
      </c>
      <c r="BU38" s="258">
        <v>0</v>
      </c>
      <c r="BV38" s="254" t="s">
        <v>7888</v>
      </c>
      <c r="BW38" s="254" t="s">
        <v>5798</v>
      </c>
      <c r="BX38" s="259">
        <v>371.52</v>
      </c>
      <c r="BY38" s="259">
        <v>166</v>
      </c>
      <c r="BZ38" s="259">
        <v>1.1890265739999999</v>
      </c>
      <c r="CA38" s="251"/>
      <c r="CB38" s="251">
        <v>381.94879120000002</v>
      </c>
      <c r="CC38" s="260">
        <v>186.99094526600001</v>
      </c>
      <c r="CD38" s="260">
        <v>734.39613387810004</v>
      </c>
      <c r="CE38" s="254">
        <v>214.0396822652001</v>
      </c>
      <c r="CF38" s="254">
        <v>-2.5</v>
      </c>
      <c r="CG38" s="254">
        <v>1.0129999999999999</v>
      </c>
      <c r="CH38" s="254">
        <v>2.8</v>
      </c>
      <c r="CI38" s="256">
        <v>0.8</v>
      </c>
      <c r="CJ38" s="256">
        <v>1.9948669751000001</v>
      </c>
      <c r="CK38" s="254">
        <v>156612.01904630201</v>
      </c>
      <c r="CL38" s="254">
        <v>2.7055961399999998E-2</v>
      </c>
      <c r="CM38" s="254">
        <v>22.404731685000002</v>
      </c>
      <c r="CN38" s="254">
        <v>666.69007999999997</v>
      </c>
      <c r="CO38" s="254">
        <v>1</v>
      </c>
      <c r="CP38" s="254">
        <v>751.03499103590002</v>
      </c>
      <c r="CQ38" s="254">
        <v>46.241100865999996</v>
      </c>
      <c r="CR38" s="254">
        <v>2310</v>
      </c>
      <c r="CS38" s="254">
        <v>2297.4360000000001</v>
      </c>
      <c r="CT38" s="254">
        <v>83.6</v>
      </c>
      <c r="CU38" s="254">
        <v>228</v>
      </c>
      <c r="CV38" s="254">
        <v>-1.7149122806999999</v>
      </c>
      <c r="CW38" s="254">
        <v>239.5</v>
      </c>
      <c r="CX38" s="253" t="s">
        <v>393</v>
      </c>
      <c r="CY38" s="253" t="s">
        <v>566</v>
      </c>
      <c r="CZ38" s="254" t="s">
        <v>566</v>
      </c>
      <c r="DA38" s="254">
        <v>-2.5</v>
      </c>
      <c r="DB38" s="254">
        <v>4.8947084151000002</v>
      </c>
      <c r="DC38" s="254">
        <v>520.35645160930005</v>
      </c>
      <c r="DD38" s="256">
        <v>-3.5998937164549716E-9</v>
      </c>
      <c r="DE38" s="254">
        <v>734.39613387810004</v>
      </c>
      <c r="DF38" s="256">
        <v>214.0396822652001</v>
      </c>
      <c r="DG38" s="253"/>
      <c r="DH38" s="261" t="s">
        <v>689</v>
      </c>
      <c r="DI38" s="262" t="s">
        <v>689</v>
      </c>
      <c r="DJ38" s="261" t="s">
        <v>689</v>
      </c>
      <c r="DK38" s="254"/>
      <c r="DL38" s="254">
        <v>147.1</v>
      </c>
      <c r="DM38" s="263"/>
      <c r="DN38" s="264">
        <v>812</v>
      </c>
      <c r="DO38" s="264">
        <v>814</v>
      </c>
      <c r="DP38" s="264">
        <v>43.9</v>
      </c>
      <c r="DQ38" s="261"/>
      <c r="DR38" s="262"/>
      <c r="DS38" s="261"/>
      <c r="DT38" s="184"/>
      <c r="DU38" s="184"/>
      <c r="DV38" s="184"/>
      <c r="DW38" s="184"/>
      <c r="DX38" s="184"/>
      <c r="DY38" s="184"/>
      <c r="DZ38" s="184"/>
      <c r="EA38" s="265"/>
      <c r="EB38" s="265"/>
    </row>
    <row r="39" spans="1:132" s="2" customFormat="1" ht="15" customHeight="1" x14ac:dyDescent="0.2">
      <c r="A39" s="21" t="str">
        <f t="shared" si="0"/>
        <v>473_Южно-Ягунское</v>
      </c>
      <c r="B39" s="250">
        <v>18</v>
      </c>
      <c r="C39" s="251" t="s">
        <v>733</v>
      </c>
      <c r="D39" s="251" t="s">
        <v>568</v>
      </c>
      <c r="E39" s="251" t="s">
        <v>522</v>
      </c>
      <c r="F39" s="251" t="s">
        <v>6</v>
      </c>
      <c r="G39" s="251" t="s">
        <v>29</v>
      </c>
      <c r="H39" s="251" t="s">
        <v>64</v>
      </c>
      <c r="I39" s="252" t="s">
        <v>5805</v>
      </c>
      <c r="J39" s="251" t="s">
        <v>47</v>
      </c>
      <c r="K39" s="251" t="s">
        <v>688</v>
      </c>
      <c r="L39" s="251" t="s">
        <v>566</v>
      </c>
      <c r="M39" s="251" t="s">
        <v>827</v>
      </c>
      <c r="N39" s="251" t="s">
        <v>34</v>
      </c>
      <c r="O39" s="251" t="s">
        <v>6</v>
      </c>
      <c r="P39" s="253" t="s">
        <v>5743</v>
      </c>
      <c r="Q39" s="253"/>
      <c r="R39" s="254"/>
      <c r="S39" s="253"/>
      <c r="T39" s="253">
        <v>8</v>
      </c>
      <c r="U39" s="253">
        <v>2621</v>
      </c>
      <c r="V39" s="253">
        <v>2629</v>
      </c>
      <c r="W39" s="254">
        <v>257.815</v>
      </c>
      <c r="X39" s="253" t="s">
        <v>150</v>
      </c>
      <c r="Y39" s="253">
        <v>2745</v>
      </c>
      <c r="Z39" s="253">
        <v>2632.3</v>
      </c>
      <c r="AA39" s="253" t="s">
        <v>1099</v>
      </c>
      <c r="AB39" s="254" t="s">
        <v>5806</v>
      </c>
      <c r="AC39" s="251" t="s">
        <v>5745</v>
      </c>
      <c r="AD39" s="253" t="s">
        <v>5746</v>
      </c>
      <c r="AE39" s="253" t="s">
        <v>415</v>
      </c>
      <c r="AF39" s="253">
        <v>2613</v>
      </c>
      <c r="AG39" s="254" t="s">
        <v>5747</v>
      </c>
      <c r="AH39" s="255" t="s">
        <v>5777</v>
      </c>
      <c r="AI39" s="253" t="s">
        <v>5768</v>
      </c>
      <c r="AJ39" s="251" t="s">
        <v>566</v>
      </c>
      <c r="AK39" s="254" t="s">
        <v>566</v>
      </c>
      <c r="AL39" s="254">
        <v>7.9</v>
      </c>
      <c r="AM39" s="254">
        <v>155</v>
      </c>
      <c r="AN39" s="254">
        <v>117</v>
      </c>
      <c r="AO39" s="254">
        <v>116</v>
      </c>
      <c r="AP39" s="254">
        <v>353.75</v>
      </c>
      <c r="AQ39" s="254">
        <v>356.19</v>
      </c>
      <c r="AR39" s="254">
        <v>86.262979009199995</v>
      </c>
      <c r="AS39" s="254">
        <v>324.74051933330003</v>
      </c>
      <c r="AT39" s="254">
        <v>0</v>
      </c>
      <c r="AU39" s="254">
        <v>1204</v>
      </c>
      <c r="AV39" s="254">
        <v>156.26</v>
      </c>
      <c r="AW39" s="254" t="s">
        <v>4928</v>
      </c>
      <c r="AX39" s="254">
        <v>158.69999999999999</v>
      </c>
      <c r="AY39" s="254">
        <v>197.49</v>
      </c>
      <c r="AZ39" s="256">
        <v>0.65282260110000001</v>
      </c>
      <c r="BA39" s="254" t="s">
        <v>566</v>
      </c>
      <c r="BB39" s="254" t="s">
        <v>566</v>
      </c>
      <c r="BC39" s="254">
        <v>154.7104855652</v>
      </c>
      <c r="BD39" s="254">
        <v>161.1574193548</v>
      </c>
      <c r="BE39" s="257">
        <v>128.92593548389999</v>
      </c>
      <c r="BF39" s="254">
        <v>0.8</v>
      </c>
      <c r="BG39" s="254">
        <v>31</v>
      </c>
      <c r="BH39" s="254">
        <v>4995.88</v>
      </c>
      <c r="BI39" s="254" t="s">
        <v>430</v>
      </c>
      <c r="BJ39" s="254" t="s">
        <v>566</v>
      </c>
      <c r="BK39" s="254">
        <v>161.1574193548</v>
      </c>
      <c r="BL39" s="254">
        <v>128.9259354838</v>
      </c>
      <c r="BM39" s="254">
        <v>116</v>
      </c>
      <c r="BN39" s="254">
        <v>30</v>
      </c>
      <c r="BO39" s="256">
        <v>4834.7225806440001</v>
      </c>
      <c r="BP39" s="256" t="s">
        <v>566</v>
      </c>
      <c r="BQ39" s="251" t="s">
        <v>566</v>
      </c>
      <c r="BR39" s="251" t="s">
        <v>566</v>
      </c>
      <c r="BS39" s="251" t="s">
        <v>566</v>
      </c>
      <c r="BT39" s="255" t="s">
        <v>566</v>
      </c>
      <c r="BU39" s="258">
        <v>0</v>
      </c>
      <c r="BV39" s="254" t="s">
        <v>7889</v>
      </c>
      <c r="BW39" s="254" t="s">
        <v>5798</v>
      </c>
      <c r="BX39" s="259">
        <v>349.26</v>
      </c>
      <c r="BY39" s="259">
        <v>25</v>
      </c>
      <c r="BZ39" s="259">
        <v>0.1295336788</v>
      </c>
      <c r="CA39" s="251"/>
      <c r="CB39" s="251">
        <v>393.2470242</v>
      </c>
      <c r="CC39" s="260">
        <v>86.262979009199995</v>
      </c>
      <c r="CD39" s="260">
        <v>154.7104855652</v>
      </c>
      <c r="CE39" s="254">
        <v>25.784550081300011</v>
      </c>
      <c r="CF39" s="254">
        <v>-4.5</v>
      </c>
      <c r="CG39" s="254">
        <v>1.014</v>
      </c>
      <c r="CH39" s="254">
        <v>2.8</v>
      </c>
      <c r="CI39" s="256">
        <v>0.8</v>
      </c>
      <c r="CJ39" s="256">
        <v>0.61782190390000002</v>
      </c>
      <c r="CK39" s="254">
        <v>48551.534320746301</v>
      </c>
      <c r="CL39" s="254">
        <v>2.8688181100000001E-2</v>
      </c>
      <c r="CM39" s="254">
        <v>2.3877358539000002</v>
      </c>
      <c r="CN39" s="254">
        <v>661.69179999999994</v>
      </c>
      <c r="CO39" s="254">
        <v>1</v>
      </c>
      <c r="CP39" s="254">
        <v>109.9874229827</v>
      </c>
      <c r="CQ39" s="254">
        <v>1.1494186759</v>
      </c>
      <c r="CR39" s="254">
        <v>2301</v>
      </c>
      <c r="CS39" s="254">
        <v>2276.9850000000001</v>
      </c>
      <c r="CT39" s="254">
        <v>86.2</v>
      </c>
      <c r="CU39" s="254">
        <v>212</v>
      </c>
      <c r="CV39" s="254">
        <v>26.292452830199998</v>
      </c>
      <c r="CW39" s="254">
        <v>33.1</v>
      </c>
      <c r="CX39" s="253" t="s">
        <v>393</v>
      </c>
      <c r="CY39" s="253" t="s">
        <v>566</v>
      </c>
      <c r="CZ39" s="254" t="s">
        <v>566</v>
      </c>
      <c r="DA39" s="254">
        <v>-4.5</v>
      </c>
      <c r="DB39" s="254">
        <v>0.65282260110000001</v>
      </c>
      <c r="DC39" s="254">
        <v>128.92593549119999</v>
      </c>
      <c r="DD39" s="256">
        <v>7.3000023803615477E-9</v>
      </c>
      <c r="DE39" s="254">
        <v>154.7104855652</v>
      </c>
      <c r="DF39" s="256">
        <v>25.784550081300011</v>
      </c>
      <c r="DG39" s="253"/>
      <c r="DH39" s="261" t="s">
        <v>689</v>
      </c>
      <c r="DI39" s="262" t="s">
        <v>689</v>
      </c>
      <c r="DJ39" s="261" t="s">
        <v>689</v>
      </c>
      <c r="DK39" s="254"/>
      <c r="DL39" s="254">
        <v>147.1</v>
      </c>
      <c r="DM39" s="263"/>
      <c r="DN39" s="264">
        <v>1150</v>
      </c>
      <c r="DO39" s="264">
        <v>1154</v>
      </c>
      <c r="DP39" s="264">
        <v>223.5</v>
      </c>
      <c r="DQ39" s="261"/>
      <c r="DR39" s="262"/>
      <c r="DS39" s="261"/>
      <c r="DT39" s="184"/>
      <c r="DU39" s="184"/>
      <c r="DV39" s="184"/>
      <c r="DW39" s="184"/>
      <c r="DX39" s="184"/>
      <c r="DY39" s="184"/>
      <c r="DZ39" s="184"/>
      <c r="EA39" s="265"/>
      <c r="EB39" s="265"/>
    </row>
    <row r="40" spans="1:132" s="2" customFormat="1" ht="15" customHeight="1" x14ac:dyDescent="0.2">
      <c r="A40" s="21" t="str">
        <f t="shared" si="0"/>
        <v>484_Южно-Ягунское</v>
      </c>
      <c r="B40" s="250">
        <v>19</v>
      </c>
      <c r="C40" s="251" t="s">
        <v>733</v>
      </c>
      <c r="D40" s="251" t="s">
        <v>568</v>
      </c>
      <c r="E40" s="251" t="s">
        <v>522</v>
      </c>
      <c r="F40" s="251" t="s">
        <v>6</v>
      </c>
      <c r="G40" s="251" t="s">
        <v>29</v>
      </c>
      <c r="H40" s="251" t="s">
        <v>3054</v>
      </c>
      <c r="I40" s="252" t="s">
        <v>5807</v>
      </c>
      <c r="J40" s="251" t="s">
        <v>43</v>
      </c>
      <c r="K40" s="251" t="s">
        <v>688</v>
      </c>
      <c r="L40" s="251" t="s">
        <v>566</v>
      </c>
      <c r="M40" s="251" t="s">
        <v>404</v>
      </c>
      <c r="N40" s="251" t="s">
        <v>32</v>
      </c>
      <c r="O40" s="251" t="s">
        <v>6</v>
      </c>
      <c r="P40" s="253" t="s">
        <v>5743</v>
      </c>
      <c r="Q40" s="253"/>
      <c r="R40" s="254"/>
      <c r="S40" s="253"/>
      <c r="T40" s="253">
        <v>7.2</v>
      </c>
      <c r="U40" s="253">
        <v>2726.2</v>
      </c>
      <c r="V40" s="253">
        <v>2733.4</v>
      </c>
      <c r="W40" s="254">
        <v>342.863</v>
      </c>
      <c r="X40" s="253" t="s">
        <v>150</v>
      </c>
      <c r="Y40" s="253">
        <v>2764</v>
      </c>
      <c r="Z40" s="253">
        <v>2734.6</v>
      </c>
      <c r="AA40" s="253" t="s">
        <v>1099</v>
      </c>
      <c r="AB40" s="254" t="s">
        <v>5808</v>
      </c>
      <c r="AC40" s="251" t="s">
        <v>5745</v>
      </c>
      <c r="AD40" s="253" t="s">
        <v>5746</v>
      </c>
      <c r="AE40" s="253" t="s">
        <v>415</v>
      </c>
      <c r="AF40" s="253">
        <v>2601</v>
      </c>
      <c r="AG40" s="254" t="s">
        <v>5747</v>
      </c>
      <c r="AH40" s="255" t="s">
        <v>5789</v>
      </c>
      <c r="AI40" s="253" t="s">
        <v>5809</v>
      </c>
      <c r="AJ40" s="251">
        <v>10</v>
      </c>
      <c r="AK40" s="254" t="s">
        <v>566</v>
      </c>
      <c r="AL40" s="254">
        <v>7.9</v>
      </c>
      <c r="AM40" s="254">
        <v>155</v>
      </c>
      <c r="AN40" s="254">
        <v>138</v>
      </c>
      <c r="AO40" s="254">
        <v>130</v>
      </c>
      <c r="AP40" s="254">
        <v>359.71</v>
      </c>
      <c r="AQ40" s="254">
        <v>361.01</v>
      </c>
      <c r="AR40" s="254">
        <v>105.72846801279999</v>
      </c>
      <c r="AS40" s="254">
        <v>339.10943873330001</v>
      </c>
      <c r="AT40" s="254">
        <v>0</v>
      </c>
      <c r="AU40" s="254">
        <v>573</v>
      </c>
      <c r="AV40" s="254">
        <v>175</v>
      </c>
      <c r="AW40" s="254" t="s">
        <v>4928</v>
      </c>
      <c r="AX40" s="254">
        <v>176.3</v>
      </c>
      <c r="AY40" s="254">
        <v>184.71</v>
      </c>
      <c r="AZ40" s="256">
        <v>1.8188424400000001</v>
      </c>
      <c r="BA40" s="254" t="s">
        <v>566</v>
      </c>
      <c r="BB40" s="254" t="s">
        <v>566</v>
      </c>
      <c r="BC40" s="254">
        <v>403.15116378290003</v>
      </c>
      <c r="BD40" s="254">
        <v>373.28709677419999</v>
      </c>
      <c r="BE40" s="257">
        <v>335.95838709679998</v>
      </c>
      <c r="BF40" s="254">
        <v>0.9</v>
      </c>
      <c r="BG40" s="254">
        <v>31</v>
      </c>
      <c r="BH40" s="254">
        <v>11571.9</v>
      </c>
      <c r="BI40" s="254" t="s">
        <v>430</v>
      </c>
      <c r="BJ40" s="254" t="s">
        <v>566</v>
      </c>
      <c r="BK40" s="254">
        <v>373.28709677419999</v>
      </c>
      <c r="BL40" s="254">
        <v>335.95838709679998</v>
      </c>
      <c r="BM40" s="254">
        <v>130</v>
      </c>
      <c r="BN40" s="254">
        <v>30</v>
      </c>
      <c r="BO40" s="256">
        <v>11198.612903226</v>
      </c>
      <c r="BP40" s="256" t="s">
        <v>566</v>
      </c>
      <c r="BQ40" s="251">
        <v>10</v>
      </c>
      <c r="BR40" s="251" t="s">
        <v>566</v>
      </c>
      <c r="BS40" s="251" t="s">
        <v>566</v>
      </c>
      <c r="BT40" s="255" t="s">
        <v>566</v>
      </c>
      <c r="BU40" s="258">
        <v>0</v>
      </c>
      <c r="BV40" s="254" t="s">
        <v>7890</v>
      </c>
      <c r="BW40" s="254" t="s">
        <v>5798</v>
      </c>
      <c r="BX40" s="259">
        <v>366.49</v>
      </c>
      <c r="BY40" s="259">
        <v>332</v>
      </c>
      <c r="BZ40" s="259">
        <v>1.7337719985</v>
      </c>
      <c r="CA40" s="251"/>
      <c r="CB40" s="251">
        <v>396.65260438000001</v>
      </c>
      <c r="CC40" s="260">
        <v>105.72846801270001</v>
      </c>
      <c r="CD40" s="260">
        <v>403.15116378290003</v>
      </c>
      <c r="CE40" s="254">
        <v>67.192776686100046</v>
      </c>
      <c r="CF40" s="254">
        <v>-2.5</v>
      </c>
      <c r="CG40" s="254">
        <v>1.0129999999999999</v>
      </c>
      <c r="CH40" s="254">
        <v>2.8</v>
      </c>
      <c r="CI40" s="256">
        <v>0.8</v>
      </c>
      <c r="CJ40" s="256">
        <v>1.4310538464</v>
      </c>
      <c r="CK40" s="254">
        <v>112348.4598461938</v>
      </c>
      <c r="CL40" s="254">
        <v>2.73667106E-2</v>
      </c>
      <c r="CM40" s="254">
        <v>12.4699553826</v>
      </c>
      <c r="CN40" s="254">
        <v>667.33435999999995</v>
      </c>
      <c r="CO40" s="254">
        <v>1</v>
      </c>
      <c r="CP40" s="254">
        <v>298.48982497140003</v>
      </c>
      <c r="CQ40" s="254">
        <v>8.0510673793999992</v>
      </c>
      <c r="CR40" s="254">
        <v>2310</v>
      </c>
      <c r="CS40" s="254">
        <v>2297.1379999999999</v>
      </c>
      <c r="CT40" s="254">
        <v>86.2</v>
      </c>
      <c r="CU40" s="254">
        <v>228</v>
      </c>
      <c r="CV40" s="254">
        <v>23.245614035100001</v>
      </c>
      <c r="CW40" s="254">
        <v>239.5</v>
      </c>
      <c r="CX40" s="253" t="s">
        <v>393</v>
      </c>
      <c r="CY40" s="253" t="s">
        <v>566</v>
      </c>
      <c r="CZ40" s="254" t="s">
        <v>566</v>
      </c>
      <c r="DA40" s="254">
        <v>-2.5</v>
      </c>
      <c r="DB40" s="254">
        <v>1.8188424400000001</v>
      </c>
      <c r="DC40" s="254">
        <v>335.95838709240002</v>
      </c>
      <c r="DD40" s="256">
        <v>-4.3999648369208444E-9</v>
      </c>
      <c r="DE40" s="254">
        <v>403.15116378290003</v>
      </c>
      <c r="DF40" s="256">
        <v>67.192776686100046</v>
      </c>
      <c r="DG40" s="253"/>
      <c r="DH40" s="261" t="s">
        <v>689</v>
      </c>
      <c r="DI40" s="262" t="s">
        <v>689</v>
      </c>
      <c r="DJ40" s="261" t="s">
        <v>689</v>
      </c>
      <c r="DK40" s="254"/>
      <c r="DL40" s="254">
        <v>147.1</v>
      </c>
      <c r="DM40" s="263"/>
      <c r="DN40" s="264">
        <v>118</v>
      </c>
      <c r="DO40" s="264">
        <v>124</v>
      </c>
      <c r="DP40" s="264">
        <v>470.5</v>
      </c>
      <c r="DQ40" s="261"/>
      <c r="DR40" s="262"/>
      <c r="DS40" s="261"/>
      <c r="DT40" s="184"/>
      <c r="DU40" s="184"/>
      <c r="DV40" s="184"/>
      <c r="DW40" s="184"/>
      <c r="DX40" s="184"/>
      <c r="DY40" s="184"/>
      <c r="DZ40" s="184"/>
      <c r="EA40" s="265"/>
      <c r="EB40" s="265"/>
    </row>
    <row r="41" spans="1:132" s="2" customFormat="1" ht="15" customHeight="1" x14ac:dyDescent="0.2">
      <c r="A41" s="21" t="str">
        <f t="shared" si="0"/>
        <v>509_Южно-Ягунское</v>
      </c>
      <c r="B41" s="250">
        <v>20</v>
      </c>
      <c r="C41" s="251" t="s">
        <v>733</v>
      </c>
      <c r="D41" s="251" t="s">
        <v>568</v>
      </c>
      <c r="E41" s="251" t="s">
        <v>522</v>
      </c>
      <c r="F41" s="251" t="s">
        <v>6</v>
      </c>
      <c r="G41" s="251" t="s">
        <v>29</v>
      </c>
      <c r="H41" s="251" t="s">
        <v>64</v>
      </c>
      <c r="I41" s="252" t="s">
        <v>5810</v>
      </c>
      <c r="J41" s="251" t="s">
        <v>49</v>
      </c>
      <c r="K41" s="251" t="s">
        <v>688</v>
      </c>
      <c r="L41" s="251" t="s">
        <v>566</v>
      </c>
      <c r="M41" s="251" t="s">
        <v>404</v>
      </c>
      <c r="N41" s="251" t="s">
        <v>34</v>
      </c>
      <c r="O41" s="251" t="s">
        <v>6</v>
      </c>
      <c r="P41" s="253" t="s">
        <v>5743</v>
      </c>
      <c r="Q41" s="253"/>
      <c r="R41" s="254"/>
      <c r="S41" s="253"/>
      <c r="T41" s="253">
        <v>6.6</v>
      </c>
      <c r="U41" s="253">
        <v>2485</v>
      </c>
      <c r="V41" s="253">
        <v>2488.6</v>
      </c>
      <c r="W41" s="254">
        <v>114.023</v>
      </c>
      <c r="X41" s="253" t="s">
        <v>162</v>
      </c>
      <c r="Y41" s="253">
        <v>2511.4</v>
      </c>
      <c r="Z41" s="253">
        <v>2501.5</v>
      </c>
      <c r="AA41" s="253" t="s">
        <v>1099</v>
      </c>
      <c r="AB41" s="254" t="s">
        <v>5800</v>
      </c>
      <c r="AC41" s="251" t="s">
        <v>5745</v>
      </c>
      <c r="AD41" s="253" t="s">
        <v>5746</v>
      </c>
      <c r="AE41" s="253" t="s">
        <v>415</v>
      </c>
      <c r="AF41" s="253">
        <v>2350</v>
      </c>
      <c r="AG41" s="254" t="s">
        <v>5747</v>
      </c>
      <c r="AH41" s="255" t="s">
        <v>5748</v>
      </c>
      <c r="AI41" s="253" t="s">
        <v>5811</v>
      </c>
      <c r="AJ41" s="251" t="s">
        <v>566</v>
      </c>
      <c r="AK41" s="254" t="s">
        <v>566</v>
      </c>
      <c r="AL41" s="254">
        <v>7.9</v>
      </c>
      <c r="AM41" s="254">
        <v>155</v>
      </c>
      <c r="AN41" s="254">
        <v>132</v>
      </c>
      <c r="AO41" s="254">
        <v>131</v>
      </c>
      <c r="AP41" s="254">
        <v>365.23</v>
      </c>
      <c r="AQ41" s="254">
        <v>366.62</v>
      </c>
      <c r="AR41" s="254">
        <v>140.3578009817</v>
      </c>
      <c r="AS41" s="254">
        <v>373.56351186670003</v>
      </c>
      <c r="AT41" s="254">
        <v>0</v>
      </c>
      <c r="AU41" s="254">
        <v>42</v>
      </c>
      <c r="AV41" s="254">
        <v>228.41</v>
      </c>
      <c r="AW41" s="254" t="s">
        <v>4928</v>
      </c>
      <c r="AX41" s="254">
        <v>229.8</v>
      </c>
      <c r="AY41" s="254">
        <v>136.82</v>
      </c>
      <c r="AZ41" s="256">
        <v>2.038182967</v>
      </c>
      <c r="BA41" s="254" t="s">
        <v>566</v>
      </c>
      <c r="BB41" s="254" t="s">
        <v>566</v>
      </c>
      <c r="BC41" s="254">
        <v>295.8494154869</v>
      </c>
      <c r="BD41" s="254">
        <v>278.86419354840001</v>
      </c>
      <c r="BE41" s="257">
        <v>278.86419354840001</v>
      </c>
      <c r="BF41" s="254">
        <v>1</v>
      </c>
      <c r="BG41" s="254">
        <v>31</v>
      </c>
      <c r="BH41" s="254">
        <v>8644.7900000000009</v>
      </c>
      <c r="BI41" s="254" t="s">
        <v>430</v>
      </c>
      <c r="BJ41" s="254" t="s">
        <v>566</v>
      </c>
      <c r="BK41" s="254">
        <v>278.86419354840001</v>
      </c>
      <c r="BL41" s="254">
        <v>278.86419354840001</v>
      </c>
      <c r="BM41" s="254">
        <v>131</v>
      </c>
      <c r="BN41" s="254">
        <v>30</v>
      </c>
      <c r="BO41" s="256">
        <v>8365.925806452</v>
      </c>
      <c r="BP41" s="256" t="s">
        <v>566</v>
      </c>
      <c r="BQ41" s="251" t="s">
        <v>566</v>
      </c>
      <c r="BR41" s="251" t="s">
        <v>566</v>
      </c>
      <c r="BS41" s="251" t="s">
        <v>566</v>
      </c>
      <c r="BT41" s="255" t="s">
        <v>566</v>
      </c>
      <c r="BU41" s="258">
        <v>0</v>
      </c>
      <c r="BV41" s="254" t="s">
        <v>5812</v>
      </c>
      <c r="BW41" s="254" t="s">
        <v>5798</v>
      </c>
      <c r="BX41" s="259">
        <v>341.08</v>
      </c>
      <c r="BY41" s="259" t="s">
        <v>566</v>
      </c>
      <c r="BZ41" s="259" t="s">
        <v>566</v>
      </c>
      <c r="CA41" s="251"/>
      <c r="CB41" s="251">
        <v>373.56351186670003</v>
      </c>
      <c r="CC41" s="260">
        <v>140.3578009817</v>
      </c>
      <c r="CD41" s="260">
        <v>295.8494154869</v>
      </c>
      <c r="CE41" s="254">
        <v>16.98522193849999</v>
      </c>
      <c r="CF41" s="254">
        <v>-3.72</v>
      </c>
      <c r="CG41" s="254">
        <v>1.014</v>
      </c>
      <c r="CH41" s="254">
        <v>2.8</v>
      </c>
      <c r="CI41" s="256">
        <v>0.8</v>
      </c>
      <c r="CJ41" s="256">
        <v>1.0690690362999999</v>
      </c>
      <c r="CK41" s="254">
        <v>84012.790215290399</v>
      </c>
      <c r="CL41" s="254">
        <v>2.77242075E-2</v>
      </c>
      <c r="CM41" s="254">
        <v>6.4256813420999999</v>
      </c>
      <c r="CN41" s="254">
        <v>663.87356</v>
      </c>
      <c r="CO41" s="254">
        <v>1</v>
      </c>
      <c r="CP41" s="254">
        <v>295.8492277638</v>
      </c>
      <c r="CQ41" s="254">
        <v>7.2113569149999996</v>
      </c>
      <c r="CR41" s="254">
        <v>2301</v>
      </c>
      <c r="CS41" s="254">
        <v>2287.2779999999998</v>
      </c>
      <c r="CT41" s="254">
        <v>83.7</v>
      </c>
      <c r="CU41" s="254">
        <v>212</v>
      </c>
      <c r="CV41" s="254">
        <v>-7.7405660376999998</v>
      </c>
      <c r="CW41" s="254">
        <v>33.1</v>
      </c>
      <c r="CX41" s="253" t="s">
        <v>393</v>
      </c>
      <c r="CY41" s="253" t="s">
        <v>566</v>
      </c>
      <c r="CZ41" s="254" t="s">
        <v>566</v>
      </c>
      <c r="DA41" s="254">
        <v>-4.5</v>
      </c>
      <c r="DB41" s="254">
        <v>2.5277988321999998</v>
      </c>
      <c r="DC41" s="254">
        <v>345.85343622160002</v>
      </c>
      <c r="DD41" s="256">
        <v>66.98924267320001</v>
      </c>
      <c r="DE41" s="254">
        <v>366.9188777864</v>
      </c>
      <c r="DF41" s="256">
        <v>88.054684237999993</v>
      </c>
      <c r="DG41" s="253"/>
      <c r="DH41" s="261" t="s">
        <v>689</v>
      </c>
      <c r="DI41" s="262" t="s">
        <v>689</v>
      </c>
      <c r="DJ41" s="261" t="s">
        <v>689</v>
      </c>
      <c r="DK41" s="254"/>
      <c r="DL41" s="254">
        <v>147.1</v>
      </c>
      <c r="DM41" s="263"/>
      <c r="DN41" s="264">
        <v>912</v>
      </c>
      <c r="DO41" s="264">
        <v>916</v>
      </c>
      <c r="DP41" s="264">
        <v>423.8</v>
      </c>
      <c r="DQ41" s="261"/>
      <c r="DR41" s="262"/>
      <c r="DS41" s="261"/>
      <c r="DT41" s="184"/>
      <c r="DU41" s="184"/>
      <c r="DV41" s="184"/>
      <c r="DW41" s="184"/>
      <c r="DX41" s="184"/>
      <c r="DY41" s="184"/>
      <c r="DZ41" s="184"/>
      <c r="EA41" s="265"/>
      <c r="EB41" s="265"/>
    </row>
    <row r="42" spans="1:132" s="2" customFormat="1" ht="15" customHeight="1" x14ac:dyDescent="0.2">
      <c r="A42" s="21" t="str">
        <f t="shared" si="0"/>
        <v>519_Южно-Ягунское</v>
      </c>
      <c r="B42" s="250">
        <v>21</v>
      </c>
      <c r="C42" s="251" t="s">
        <v>733</v>
      </c>
      <c r="D42" s="251" t="s">
        <v>568</v>
      </c>
      <c r="E42" s="251" t="s">
        <v>522</v>
      </c>
      <c r="F42" s="251" t="s">
        <v>6</v>
      </c>
      <c r="G42" s="251" t="s">
        <v>29</v>
      </c>
      <c r="H42" s="251" t="s">
        <v>3055</v>
      </c>
      <c r="I42" s="252" t="s">
        <v>5813</v>
      </c>
      <c r="J42" s="251" t="s">
        <v>49</v>
      </c>
      <c r="K42" s="251" t="s">
        <v>688</v>
      </c>
      <c r="L42" s="251" t="s">
        <v>566</v>
      </c>
      <c r="M42" s="251" t="s">
        <v>5814</v>
      </c>
      <c r="N42" s="251" t="s">
        <v>5742</v>
      </c>
      <c r="O42" s="251" t="s">
        <v>6</v>
      </c>
      <c r="P42" s="253" t="s">
        <v>5743</v>
      </c>
      <c r="Q42" s="253"/>
      <c r="R42" s="254"/>
      <c r="S42" s="253"/>
      <c r="T42" s="253">
        <v>29</v>
      </c>
      <c r="U42" s="253">
        <v>2810</v>
      </c>
      <c r="V42" s="253">
        <v>2830</v>
      </c>
      <c r="W42" s="254">
        <v>439.16</v>
      </c>
      <c r="X42" s="253" t="s">
        <v>150</v>
      </c>
      <c r="Y42" s="253">
        <v>2927</v>
      </c>
      <c r="Z42" s="253">
        <v>2847.4</v>
      </c>
      <c r="AA42" s="253" t="s">
        <v>1099</v>
      </c>
      <c r="AB42" s="254" t="s">
        <v>2811</v>
      </c>
      <c r="AC42" s="251" t="s">
        <v>5745</v>
      </c>
      <c r="AD42" s="253" t="s">
        <v>5746</v>
      </c>
      <c r="AE42" s="253" t="s">
        <v>415</v>
      </c>
      <c r="AF42" s="253">
        <v>2500</v>
      </c>
      <c r="AG42" s="254" t="s">
        <v>5747</v>
      </c>
      <c r="AH42" s="255" t="s">
        <v>5748</v>
      </c>
      <c r="AI42" s="253" t="s">
        <v>5815</v>
      </c>
      <c r="AJ42" s="251">
        <v>2</v>
      </c>
      <c r="AK42" s="254" t="s">
        <v>566</v>
      </c>
      <c r="AL42" s="254">
        <v>7.9</v>
      </c>
      <c r="AM42" s="254">
        <v>155</v>
      </c>
      <c r="AN42" s="254">
        <v>132</v>
      </c>
      <c r="AO42" s="254">
        <v>105</v>
      </c>
      <c r="AP42" s="254">
        <v>345.65</v>
      </c>
      <c r="AQ42" s="254">
        <v>346.28</v>
      </c>
      <c r="AR42" s="254">
        <v>119.1251266452</v>
      </c>
      <c r="AS42" s="254">
        <v>360.94635133330002</v>
      </c>
      <c r="AT42" s="254">
        <v>0</v>
      </c>
      <c r="AU42" s="254">
        <v>50</v>
      </c>
      <c r="AV42" s="254">
        <v>207.17</v>
      </c>
      <c r="AW42" s="254" t="s">
        <v>4928</v>
      </c>
      <c r="AX42" s="254">
        <v>207.8</v>
      </c>
      <c r="AY42" s="254">
        <v>138.47999999999999</v>
      </c>
      <c r="AZ42" s="256">
        <v>0.70625829520000005</v>
      </c>
      <c r="BA42" s="254" t="s">
        <v>566</v>
      </c>
      <c r="BB42" s="254" t="s">
        <v>566</v>
      </c>
      <c r="BC42" s="254">
        <v>120.2263040358</v>
      </c>
      <c r="BD42" s="254">
        <v>97.802648721400004</v>
      </c>
      <c r="BE42" s="257">
        <v>97.802648721400004</v>
      </c>
      <c r="BF42" s="254">
        <v>1</v>
      </c>
      <c r="BG42" s="254">
        <v>30.958333333333332</v>
      </c>
      <c r="BH42" s="254">
        <v>3027.8069999999998</v>
      </c>
      <c r="BI42" s="254" t="s">
        <v>430</v>
      </c>
      <c r="BJ42" s="254" t="s">
        <v>566</v>
      </c>
      <c r="BK42" s="254">
        <v>97.802648721400004</v>
      </c>
      <c r="BL42" s="254">
        <v>97.802648721400004</v>
      </c>
      <c r="BM42" s="254">
        <v>105</v>
      </c>
      <c r="BN42" s="254">
        <v>30</v>
      </c>
      <c r="BO42" s="256">
        <v>2934.0794616419998</v>
      </c>
      <c r="BP42" s="256" t="s">
        <v>566</v>
      </c>
      <c r="BQ42" s="251">
        <v>2</v>
      </c>
      <c r="BR42" s="251" t="s">
        <v>566</v>
      </c>
      <c r="BS42" s="251" t="s">
        <v>566</v>
      </c>
      <c r="BT42" s="255" t="s">
        <v>566</v>
      </c>
      <c r="BU42" s="258">
        <v>0</v>
      </c>
      <c r="BV42" s="254" t="s">
        <v>7891</v>
      </c>
      <c r="BW42" s="254" t="s">
        <v>566</v>
      </c>
      <c r="BX42" s="259" t="s">
        <v>566</v>
      </c>
      <c r="BY42" s="259" t="s">
        <v>566</v>
      </c>
      <c r="BZ42" s="259" t="s">
        <v>566</v>
      </c>
      <c r="CA42" s="251"/>
      <c r="CB42" s="251">
        <v>360.94635133330002</v>
      </c>
      <c r="CC42" s="260">
        <v>122.01358895680001</v>
      </c>
      <c r="CD42" s="260">
        <v>120.2263040358</v>
      </c>
      <c r="CE42" s="254">
        <v>22.423655314399994</v>
      </c>
      <c r="CF42" s="254">
        <v>3.22</v>
      </c>
      <c r="CG42" s="254">
        <v>1.01386</v>
      </c>
      <c r="CH42" s="254">
        <v>2.8</v>
      </c>
      <c r="CI42" s="256">
        <v>0.8</v>
      </c>
      <c r="CJ42" s="256">
        <v>0.37494158750000001</v>
      </c>
      <c r="CK42" s="254">
        <v>29460.716533888</v>
      </c>
      <c r="CL42" s="254">
        <v>3.0002108999999999E-2</v>
      </c>
      <c r="CM42" s="254">
        <v>0.97053924030000005</v>
      </c>
      <c r="CN42" s="254">
        <v>668.49720000000002</v>
      </c>
      <c r="CO42" s="254">
        <v>1</v>
      </c>
      <c r="CP42" s="254">
        <v>120.2271397857</v>
      </c>
      <c r="CQ42" s="254">
        <v>1.4372218635</v>
      </c>
      <c r="CR42" s="254">
        <v>2310</v>
      </c>
      <c r="CS42" s="254">
        <v>2303.79</v>
      </c>
      <c r="CT42" s="254">
        <v>83.7</v>
      </c>
      <c r="CU42" s="254">
        <v>228</v>
      </c>
      <c r="CV42" s="254">
        <v>9.1359649123000004</v>
      </c>
      <c r="CW42" s="254">
        <v>136.30000000000001</v>
      </c>
      <c r="CX42" s="253" t="s">
        <v>393</v>
      </c>
      <c r="CY42" s="253" t="s">
        <v>566</v>
      </c>
      <c r="CZ42" s="254" t="s">
        <v>5816</v>
      </c>
      <c r="DA42" s="254">
        <v>-2.5</v>
      </c>
      <c r="DB42" s="254">
        <v>0.92920071739999999</v>
      </c>
      <c r="DC42" s="254">
        <v>112.7293782089</v>
      </c>
      <c r="DD42" s="256">
        <v>14.926729487499998</v>
      </c>
      <c r="DE42" s="254">
        <v>136.80182394560001</v>
      </c>
      <c r="DF42" s="256">
        <v>38.999175224200002</v>
      </c>
      <c r="DG42" s="253"/>
      <c r="DH42" s="261" t="s">
        <v>689</v>
      </c>
      <c r="DI42" s="262" t="s">
        <v>689</v>
      </c>
      <c r="DJ42" s="261" t="s">
        <v>566</v>
      </c>
      <c r="DK42" s="254"/>
      <c r="DL42" s="254">
        <v>147.1</v>
      </c>
      <c r="DM42" s="263"/>
      <c r="DN42" s="264">
        <v>160</v>
      </c>
      <c r="DO42" s="264">
        <v>160</v>
      </c>
      <c r="DP42" s="264">
        <v>65.7</v>
      </c>
      <c r="DQ42" s="261"/>
      <c r="DR42" s="262"/>
      <c r="DS42" s="261"/>
      <c r="DT42" s="184"/>
      <c r="DU42" s="184"/>
      <c r="DV42" s="184"/>
      <c r="DW42" s="184"/>
      <c r="DX42" s="184"/>
      <c r="DY42" s="184"/>
      <c r="DZ42" s="184"/>
      <c r="EA42" s="265"/>
      <c r="EB42" s="265"/>
    </row>
    <row r="43" spans="1:132" s="2" customFormat="1" ht="15" customHeight="1" x14ac:dyDescent="0.2">
      <c r="A43" s="21" t="str">
        <f t="shared" si="0"/>
        <v>984У_Южно-Ягунское</v>
      </c>
      <c r="B43" s="250">
        <v>22</v>
      </c>
      <c r="C43" s="251" t="s">
        <v>733</v>
      </c>
      <c r="D43" s="251" t="s">
        <v>568</v>
      </c>
      <c r="E43" s="251" t="s">
        <v>522</v>
      </c>
      <c r="F43" s="251" t="s">
        <v>6</v>
      </c>
      <c r="G43" s="251" t="s">
        <v>29</v>
      </c>
      <c r="H43" s="251" t="s">
        <v>3054</v>
      </c>
      <c r="I43" s="252" t="s">
        <v>5817</v>
      </c>
      <c r="J43" s="251" t="s">
        <v>457</v>
      </c>
      <c r="K43" s="251" t="s">
        <v>688</v>
      </c>
      <c r="L43" s="251" t="s">
        <v>566</v>
      </c>
      <c r="M43" s="251" t="s">
        <v>5814</v>
      </c>
      <c r="N43" s="251" t="s">
        <v>32</v>
      </c>
      <c r="O43" s="251" t="s">
        <v>6</v>
      </c>
      <c r="P43" s="253" t="s">
        <v>5743</v>
      </c>
      <c r="Q43" s="253"/>
      <c r="R43" s="254"/>
      <c r="S43" s="253"/>
      <c r="T43" s="253">
        <v>8.6</v>
      </c>
      <c r="U43" s="253">
        <v>2618.4</v>
      </c>
      <c r="V43" s="253">
        <v>2627</v>
      </c>
      <c r="W43" s="254">
        <v>237.32400000000001</v>
      </c>
      <c r="X43" s="253" t="s">
        <v>150</v>
      </c>
      <c r="Y43" s="253">
        <v>3137.37</v>
      </c>
      <c r="Z43" s="253">
        <v>2641.9</v>
      </c>
      <c r="AA43" s="253" t="s">
        <v>1099</v>
      </c>
      <c r="AB43" s="254" t="s">
        <v>2882</v>
      </c>
      <c r="AC43" s="251" t="s">
        <v>5745</v>
      </c>
      <c r="AD43" s="253" t="s">
        <v>5746</v>
      </c>
      <c r="AE43" s="253" t="s">
        <v>415</v>
      </c>
      <c r="AF43" s="253">
        <v>2459</v>
      </c>
      <c r="AG43" s="254" t="s">
        <v>5747</v>
      </c>
      <c r="AH43" s="255" t="s">
        <v>5748</v>
      </c>
      <c r="AI43" s="253" t="s">
        <v>5764</v>
      </c>
      <c r="AJ43" s="251">
        <v>2</v>
      </c>
      <c r="AK43" s="254">
        <v>0</v>
      </c>
      <c r="AL43" s="254">
        <v>7.9</v>
      </c>
      <c r="AM43" s="254">
        <v>155</v>
      </c>
      <c r="AN43" s="254">
        <v>77</v>
      </c>
      <c r="AO43" s="254">
        <v>50</v>
      </c>
      <c r="AP43" s="254">
        <v>290.52999999999997</v>
      </c>
      <c r="AQ43" s="254">
        <v>292</v>
      </c>
      <c r="AR43" s="254">
        <v>113.5577017824</v>
      </c>
      <c r="AS43" s="254">
        <v>353.11849253330001</v>
      </c>
      <c r="AT43" s="254">
        <v>0</v>
      </c>
      <c r="AU43" s="254">
        <v>443</v>
      </c>
      <c r="AV43" s="254">
        <v>190.44</v>
      </c>
      <c r="AW43" s="254" t="s">
        <v>4981</v>
      </c>
      <c r="AX43" s="254">
        <v>191.87</v>
      </c>
      <c r="AY43" s="254">
        <v>100.09</v>
      </c>
      <c r="AZ43" s="256">
        <v>0.80539772269999998</v>
      </c>
      <c r="BA43" s="254" t="s">
        <v>566</v>
      </c>
      <c r="BB43" s="254" t="s">
        <v>566</v>
      </c>
      <c r="BC43" s="254">
        <v>131.02088741860001</v>
      </c>
      <c r="BD43" s="254">
        <v>80.612258064499997</v>
      </c>
      <c r="BE43" s="257">
        <v>80.612258064499997</v>
      </c>
      <c r="BF43" s="254">
        <v>1</v>
      </c>
      <c r="BG43" s="254">
        <v>31</v>
      </c>
      <c r="BH43" s="254">
        <v>2498.98</v>
      </c>
      <c r="BI43" s="254" t="s">
        <v>430</v>
      </c>
      <c r="BJ43" s="254" t="s">
        <v>566</v>
      </c>
      <c r="BK43" s="254">
        <v>80.612258064499997</v>
      </c>
      <c r="BL43" s="254">
        <v>80.612258064499997</v>
      </c>
      <c r="BM43" s="254">
        <v>50</v>
      </c>
      <c r="BN43" s="254">
        <v>30</v>
      </c>
      <c r="BO43" s="256">
        <v>2418.3677419350001</v>
      </c>
      <c r="BP43" s="256" t="s">
        <v>566</v>
      </c>
      <c r="BQ43" s="251">
        <v>2</v>
      </c>
      <c r="BR43" s="251" t="s">
        <v>566</v>
      </c>
      <c r="BS43" s="251" t="s">
        <v>566</v>
      </c>
      <c r="BT43" s="255" t="s">
        <v>566</v>
      </c>
      <c r="BU43" s="258">
        <v>0</v>
      </c>
      <c r="BV43" s="254" t="s">
        <v>5818</v>
      </c>
      <c r="BW43" s="254" t="s">
        <v>566</v>
      </c>
      <c r="BX43" s="259" t="s">
        <v>566</v>
      </c>
      <c r="BY43" s="259" t="s">
        <v>566</v>
      </c>
      <c r="BZ43" s="259" t="s">
        <v>566</v>
      </c>
      <c r="CA43" s="251"/>
      <c r="CB43" s="251">
        <v>353.11849253330001</v>
      </c>
      <c r="CC43" s="260">
        <v>113.5577017824</v>
      </c>
      <c r="CD43" s="260">
        <v>131.02088741860001</v>
      </c>
      <c r="CE43" s="254">
        <v>50.408629354100015</v>
      </c>
      <c r="CF43" s="254">
        <v>0</v>
      </c>
      <c r="CG43" s="254">
        <v>1.0129999999999999</v>
      </c>
      <c r="CH43" s="254">
        <v>2.8</v>
      </c>
      <c r="CI43" s="256">
        <v>0.8</v>
      </c>
      <c r="CJ43" s="256">
        <v>0.30903956490000001</v>
      </c>
      <c r="CK43" s="254">
        <v>24261.923641440098</v>
      </c>
      <c r="CL43" s="254">
        <v>3.06510911E-2</v>
      </c>
      <c r="CM43" s="254">
        <v>0.62402336950000004</v>
      </c>
      <c r="CN43" s="254">
        <v>666.70128</v>
      </c>
      <c r="CO43" s="254">
        <v>1</v>
      </c>
      <c r="CP43" s="254">
        <v>134.17111503909999</v>
      </c>
      <c r="CQ43" s="254">
        <v>1.6422080491</v>
      </c>
      <c r="CR43" s="254">
        <v>2310</v>
      </c>
      <c r="CS43" s="254">
        <v>2295.4760000000001</v>
      </c>
      <c r="CT43" s="254">
        <v>85.6</v>
      </c>
      <c r="CU43" s="254">
        <v>228</v>
      </c>
      <c r="CV43" s="254">
        <v>16.4736842105</v>
      </c>
      <c r="CW43" s="254">
        <v>239.5</v>
      </c>
      <c r="CX43" s="253" t="s">
        <v>393</v>
      </c>
      <c r="CY43" s="253" t="s">
        <v>566</v>
      </c>
      <c r="CZ43" s="254" t="s">
        <v>5819</v>
      </c>
      <c r="DA43" s="254">
        <v>-2.5</v>
      </c>
      <c r="DB43" s="254">
        <v>1.1891397289000001</v>
      </c>
      <c r="DC43" s="254">
        <v>119.0209954656</v>
      </c>
      <c r="DD43" s="256">
        <v>38.408737401099998</v>
      </c>
      <c r="DE43" s="254">
        <v>193.44745850890001</v>
      </c>
      <c r="DF43" s="256">
        <v>112.83520044440002</v>
      </c>
      <c r="DG43" s="253"/>
      <c r="DH43" s="261" t="s">
        <v>689</v>
      </c>
      <c r="DI43" s="262" t="s">
        <v>689</v>
      </c>
      <c r="DJ43" s="261" t="s">
        <v>689</v>
      </c>
      <c r="DK43" s="254"/>
      <c r="DL43" s="254">
        <v>147.1</v>
      </c>
      <c r="DM43" s="263"/>
      <c r="DN43" s="264">
        <v>535</v>
      </c>
      <c r="DO43" s="264">
        <v>540</v>
      </c>
      <c r="DP43" s="264">
        <v>14.8</v>
      </c>
      <c r="DQ43" s="261"/>
      <c r="DR43" s="262"/>
      <c r="DS43" s="261"/>
      <c r="DT43" s="184"/>
      <c r="DU43" s="184"/>
      <c r="DV43" s="184"/>
      <c r="DW43" s="184"/>
      <c r="DX43" s="184"/>
      <c r="DY43" s="184"/>
      <c r="DZ43" s="184"/>
      <c r="EA43" s="265"/>
      <c r="EB43" s="265"/>
    </row>
    <row r="44" spans="1:132" s="2" customFormat="1" ht="15" customHeight="1" x14ac:dyDescent="0.2">
      <c r="A44" s="21" t="str">
        <f t="shared" si="0"/>
        <v>986У_Южно-Ягунское</v>
      </c>
      <c r="B44" s="250">
        <v>23</v>
      </c>
      <c r="C44" s="251" t="s">
        <v>733</v>
      </c>
      <c r="D44" s="251" t="s">
        <v>568</v>
      </c>
      <c r="E44" s="251" t="s">
        <v>522</v>
      </c>
      <c r="F44" s="251" t="s">
        <v>6</v>
      </c>
      <c r="G44" s="251" t="s">
        <v>29</v>
      </c>
      <c r="H44" s="251" t="s">
        <v>3053</v>
      </c>
      <c r="I44" s="252" t="s">
        <v>5820</v>
      </c>
      <c r="J44" s="251" t="s">
        <v>457</v>
      </c>
      <c r="K44" s="251" t="s">
        <v>688</v>
      </c>
      <c r="L44" s="251" t="s">
        <v>566</v>
      </c>
      <c r="M44" s="251" t="s">
        <v>5814</v>
      </c>
      <c r="N44" s="251" t="s">
        <v>5742</v>
      </c>
      <c r="O44" s="251" t="s">
        <v>6</v>
      </c>
      <c r="P44" s="253" t="s">
        <v>5743</v>
      </c>
      <c r="Q44" s="253"/>
      <c r="R44" s="254"/>
      <c r="S44" s="253"/>
      <c r="T44" s="253">
        <v>19.399999999999999</v>
      </c>
      <c r="U44" s="253">
        <v>2468</v>
      </c>
      <c r="V44" s="253">
        <v>2488.8000000000002</v>
      </c>
      <c r="W44" s="254">
        <v>96.95</v>
      </c>
      <c r="X44" s="253" t="s">
        <v>150</v>
      </c>
      <c r="Y44" s="253">
        <v>2992.64</v>
      </c>
      <c r="Z44" s="253">
        <v>2821.5</v>
      </c>
      <c r="AA44" s="253" t="s">
        <v>1099</v>
      </c>
      <c r="AB44" s="254" t="s">
        <v>858</v>
      </c>
      <c r="AC44" s="251" t="s">
        <v>5745</v>
      </c>
      <c r="AD44" s="253" t="s">
        <v>5746</v>
      </c>
      <c r="AE44" s="253" t="s">
        <v>415</v>
      </c>
      <c r="AF44" s="253">
        <v>2310</v>
      </c>
      <c r="AG44" s="254" t="s">
        <v>5747</v>
      </c>
      <c r="AH44" s="255" t="s">
        <v>5748</v>
      </c>
      <c r="AI44" s="253" t="s">
        <v>5764</v>
      </c>
      <c r="AJ44" s="251">
        <v>6</v>
      </c>
      <c r="AK44" s="254">
        <v>0</v>
      </c>
      <c r="AL44" s="254">
        <v>7.9</v>
      </c>
      <c r="AM44" s="254">
        <v>155</v>
      </c>
      <c r="AN44" s="254">
        <v>77</v>
      </c>
      <c r="AO44" s="254">
        <v>64</v>
      </c>
      <c r="AP44" s="254">
        <v>302.83999999999997</v>
      </c>
      <c r="AQ44" s="254">
        <v>304.55</v>
      </c>
      <c r="AR44" s="254">
        <v>128.05387659920001</v>
      </c>
      <c r="AS44" s="254">
        <v>368.39897999999999</v>
      </c>
      <c r="AT44" s="254">
        <v>0</v>
      </c>
      <c r="AU44" s="254">
        <v>195</v>
      </c>
      <c r="AV44" s="254">
        <v>214.17</v>
      </c>
      <c r="AW44" s="254" t="s">
        <v>5095</v>
      </c>
      <c r="AX44" s="254">
        <v>215.83</v>
      </c>
      <c r="AY44" s="254">
        <v>88.67</v>
      </c>
      <c r="AZ44" s="256">
        <v>1.7024599251000001</v>
      </c>
      <c r="BA44" s="254" t="s">
        <v>566</v>
      </c>
      <c r="BB44" s="254" t="s">
        <v>566</v>
      </c>
      <c r="BC44" s="254">
        <v>264.3115767658</v>
      </c>
      <c r="BD44" s="254">
        <v>150.95712155589999</v>
      </c>
      <c r="BE44" s="257">
        <v>150.957121556</v>
      </c>
      <c r="BF44" s="254">
        <v>1</v>
      </c>
      <c r="BG44" s="254">
        <v>25.708333333333332</v>
      </c>
      <c r="BH44" s="254">
        <v>3880.8560000000002</v>
      </c>
      <c r="BI44" s="254" t="s">
        <v>430</v>
      </c>
      <c r="BJ44" s="254" t="s">
        <v>566</v>
      </c>
      <c r="BK44" s="254">
        <v>150.95712155589999</v>
      </c>
      <c r="BL44" s="254">
        <v>150.95712155589999</v>
      </c>
      <c r="BM44" s="254">
        <v>64</v>
      </c>
      <c r="BN44" s="254">
        <v>30</v>
      </c>
      <c r="BO44" s="256">
        <v>4528.7136466800002</v>
      </c>
      <c r="BP44" s="256" t="s">
        <v>566</v>
      </c>
      <c r="BQ44" s="251">
        <v>6</v>
      </c>
      <c r="BR44" s="251" t="s">
        <v>566</v>
      </c>
      <c r="BS44" s="251" t="s">
        <v>566</v>
      </c>
      <c r="BT44" s="255" t="s">
        <v>566</v>
      </c>
      <c r="BU44" s="258">
        <v>0</v>
      </c>
      <c r="BV44" s="254" t="s">
        <v>5821</v>
      </c>
      <c r="BW44" s="254" t="s">
        <v>566</v>
      </c>
      <c r="BX44" s="259" t="s">
        <v>566</v>
      </c>
      <c r="BY44" s="259" t="s">
        <v>566</v>
      </c>
      <c r="BZ44" s="259" t="s">
        <v>566</v>
      </c>
      <c r="CA44" s="251"/>
      <c r="CB44" s="251">
        <v>369.47649666669997</v>
      </c>
      <c r="CC44" s="260">
        <v>134.33887869450001</v>
      </c>
      <c r="CD44" s="260">
        <v>264.3115767658</v>
      </c>
      <c r="CE44" s="254">
        <v>113.35445520979999</v>
      </c>
      <c r="CF44" s="254">
        <v>1.05</v>
      </c>
      <c r="CG44" s="254">
        <v>1.0130999999999999</v>
      </c>
      <c r="CH44" s="254">
        <v>2.8</v>
      </c>
      <c r="CI44" s="256">
        <v>0.8</v>
      </c>
      <c r="CJ44" s="256">
        <v>0.578717484</v>
      </c>
      <c r="CK44" s="254">
        <v>45438.147933370397</v>
      </c>
      <c r="CL44" s="254">
        <v>2.88358092E-2</v>
      </c>
      <c r="CM44" s="254">
        <v>1.9390174813000001</v>
      </c>
      <c r="CN44" s="254">
        <v>666.02200000000005</v>
      </c>
      <c r="CO44" s="254">
        <v>1</v>
      </c>
      <c r="CP44" s="254">
        <v>274.07631085280002</v>
      </c>
      <c r="CQ44" s="254">
        <v>6.1509741944999998</v>
      </c>
      <c r="CR44" s="254">
        <v>2310</v>
      </c>
      <c r="CS44" s="254">
        <v>2293.0500000000002</v>
      </c>
      <c r="CT44" s="254">
        <v>85.6</v>
      </c>
      <c r="CU44" s="254">
        <v>228</v>
      </c>
      <c r="CV44" s="254">
        <v>6.0657894736999998</v>
      </c>
      <c r="CW44" s="254">
        <v>138.80000000000001</v>
      </c>
      <c r="CX44" s="253" t="s">
        <v>393</v>
      </c>
      <c r="CY44" s="253" t="s">
        <v>566</v>
      </c>
      <c r="CZ44" s="254" t="s">
        <v>3288</v>
      </c>
      <c r="DA44" s="254">
        <v>-2.5</v>
      </c>
      <c r="DB44" s="254">
        <v>2.7391209495000002</v>
      </c>
      <c r="DC44" s="254">
        <v>242.87785459209999</v>
      </c>
      <c r="DD44" s="256">
        <v>91.920733036099989</v>
      </c>
      <c r="DE44" s="254">
        <v>425.31176869630002</v>
      </c>
      <c r="DF44" s="256">
        <v>274.35464714030002</v>
      </c>
      <c r="DG44" s="253"/>
      <c r="DH44" s="261" t="s">
        <v>689</v>
      </c>
      <c r="DI44" s="262" t="s">
        <v>689</v>
      </c>
      <c r="DJ44" s="261" t="s">
        <v>566</v>
      </c>
      <c r="DK44" s="254"/>
      <c r="DL44" s="254">
        <v>147.1</v>
      </c>
      <c r="DM44" s="263"/>
      <c r="DN44" s="264">
        <v>535</v>
      </c>
      <c r="DO44" s="264">
        <v>536</v>
      </c>
      <c r="DP44" s="264">
        <v>157.6</v>
      </c>
      <c r="DQ44" s="261"/>
      <c r="DR44" s="262"/>
      <c r="DS44" s="261"/>
      <c r="DT44" s="184"/>
      <c r="DU44" s="184"/>
      <c r="DV44" s="184"/>
      <c r="DW44" s="184"/>
      <c r="DX44" s="184"/>
      <c r="DY44" s="184"/>
      <c r="DZ44" s="184"/>
      <c r="EA44" s="265"/>
      <c r="EB44" s="265"/>
    </row>
    <row r="45" spans="1:132" s="2" customFormat="1" ht="15" customHeight="1" x14ac:dyDescent="0.2">
      <c r="A45" s="21" t="str">
        <f t="shared" si="0"/>
        <v>1374_Южно-Ягунское</v>
      </c>
      <c r="B45" s="250">
        <v>24</v>
      </c>
      <c r="C45" s="251" t="s">
        <v>733</v>
      </c>
      <c r="D45" s="251" t="s">
        <v>568</v>
      </c>
      <c r="E45" s="251" t="s">
        <v>522</v>
      </c>
      <c r="F45" s="251" t="s">
        <v>6</v>
      </c>
      <c r="G45" s="251" t="s">
        <v>29</v>
      </c>
      <c r="H45" s="251" t="s">
        <v>3055</v>
      </c>
      <c r="I45" s="252" t="s">
        <v>5822</v>
      </c>
      <c r="J45" s="251" t="s">
        <v>116</v>
      </c>
      <c r="K45" s="251" t="s">
        <v>688</v>
      </c>
      <c r="L45" s="251" t="s">
        <v>566</v>
      </c>
      <c r="M45" s="251" t="s">
        <v>398</v>
      </c>
      <c r="N45" s="251" t="s">
        <v>5742</v>
      </c>
      <c r="O45" s="251" t="s">
        <v>6</v>
      </c>
      <c r="P45" s="253" t="s">
        <v>5743</v>
      </c>
      <c r="Q45" s="253"/>
      <c r="R45" s="254"/>
      <c r="S45" s="253"/>
      <c r="T45" s="253">
        <v>16.2</v>
      </c>
      <c r="U45" s="253">
        <v>2592.1999999999998</v>
      </c>
      <c r="V45" s="253">
        <v>2608</v>
      </c>
      <c r="W45" s="254">
        <v>229.28299999999999</v>
      </c>
      <c r="X45" s="253" t="s">
        <v>150</v>
      </c>
      <c r="Y45" s="253">
        <v>2680</v>
      </c>
      <c r="Z45" s="253">
        <v>2628</v>
      </c>
      <c r="AA45" s="253" t="s">
        <v>1099</v>
      </c>
      <c r="AB45" s="254" t="s">
        <v>545</v>
      </c>
      <c r="AC45" s="251" t="s">
        <v>5745</v>
      </c>
      <c r="AD45" s="253" t="s">
        <v>5746</v>
      </c>
      <c r="AE45" s="253" t="s">
        <v>415</v>
      </c>
      <c r="AF45" s="253">
        <v>2440</v>
      </c>
      <c r="AG45" s="254" t="s">
        <v>5747</v>
      </c>
      <c r="AH45" s="255" t="s">
        <v>5748</v>
      </c>
      <c r="AI45" s="253" t="s">
        <v>5764</v>
      </c>
      <c r="AJ45" s="251">
        <v>5</v>
      </c>
      <c r="AK45" s="254" t="s">
        <v>566</v>
      </c>
      <c r="AL45" s="254">
        <v>7.9</v>
      </c>
      <c r="AM45" s="254">
        <v>155</v>
      </c>
      <c r="AN45" s="254">
        <v>134</v>
      </c>
      <c r="AO45" s="254">
        <v>119</v>
      </c>
      <c r="AP45" s="254">
        <v>354.89</v>
      </c>
      <c r="AQ45" s="254">
        <v>357.04</v>
      </c>
      <c r="AR45" s="254">
        <v>132.62897368879999</v>
      </c>
      <c r="AS45" s="254">
        <v>372.22770919999999</v>
      </c>
      <c r="AT45" s="254">
        <v>0</v>
      </c>
      <c r="AU45" s="254">
        <v>119</v>
      </c>
      <c r="AV45" s="254">
        <v>221.03</v>
      </c>
      <c r="AW45" s="254" t="s">
        <v>5004</v>
      </c>
      <c r="AX45" s="254">
        <v>223.11</v>
      </c>
      <c r="AY45" s="254">
        <v>133.86000000000001</v>
      </c>
      <c r="AZ45" s="256">
        <v>1.5257782565</v>
      </c>
      <c r="BA45" s="254" t="s">
        <v>566</v>
      </c>
      <c r="BB45" s="254" t="s">
        <v>566</v>
      </c>
      <c r="BC45" s="254">
        <v>232.72798049720001</v>
      </c>
      <c r="BD45" s="254">
        <v>204.24067741939999</v>
      </c>
      <c r="BE45" s="257">
        <v>204.24067741939999</v>
      </c>
      <c r="BF45" s="254">
        <v>1</v>
      </c>
      <c r="BG45" s="254">
        <v>31</v>
      </c>
      <c r="BH45" s="254">
        <v>6331.4610000000002</v>
      </c>
      <c r="BI45" s="254" t="s">
        <v>430</v>
      </c>
      <c r="BJ45" s="254" t="s">
        <v>566</v>
      </c>
      <c r="BK45" s="254">
        <v>204.24067741939999</v>
      </c>
      <c r="BL45" s="254">
        <v>204.24067741939999</v>
      </c>
      <c r="BM45" s="254">
        <v>119</v>
      </c>
      <c r="BN45" s="254">
        <v>30</v>
      </c>
      <c r="BO45" s="256">
        <v>6127.2203225820003</v>
      </c>
      <c r="BP45" s="256" t="s">
        <v>566</v>
      </c>
      <c r="BQ45" s="251">
        <v>5</v>
      </c>
      <c r="BR45" s="251" t="s">
        <v>566</v>
      </c>
      <c r="BS45" s="251" t="s">
        <v>566</v>
      </c>
      <c r="BT45" s="255" t="s">
        <v>566</v>
      </c>
      <c r="BU45" s="258">
        <v>0</v>
      </c>
      <c r="BV45" s="254" t="s">
        <v>5823</v>
      </c>
      <c r="BW45" s="254" t="s">
        <v>5798</v>
      </c>
      <c r="BX45" s="259">
        <v>336.64</v>
      </c>
      <c r="BY45" s="259">
        <v>72</v>
      </c>
      <c r="BZ45" s="259">
        <v>0.62278349619999995</v>
      </c>
      <c r="CA45" s="251"/>
      <c r="CB45" s="251">
        <v>373.5669357333</v>
      </c>
      <c r="CC45" s="260">
        <v>137.64152503899999</v>
      </c>
      <c r="CD45" s="260">
        <v>232.72798049720001</v>
      </c>
      <c r="CE45" s="254">
        <v>28.487303077800021</v>
      </c>
      <c r="CF45" s="254">
        <v>-2.5</v>
      </c>
      <c r="CG45" s="254">
        <v>1.01301</v>
      </c>
      <c r="CH45" s="254">
        <v>2.8</v>
      </c>
      <c r="CI45" s="256">
        <v>0.8</v>
      </c>
      <c r="CJ45" s="256">
        <v>0.78298824030000003</v>
      </c>
      <c r="CK45" s="254">
        <v>61471.056087517201</v>
      </c>
      <c r="CL45" s="254">
        <v>2.8220535599999999E-2</v>
      </c>
      <c r="CM45" s="254">
        <v>3.6607510524000002</v>
      </c>
      <c r="CN45" s="254">
        <v>664.20816000000002</v>
      </c>
      <c r="CO45" s="254">
        <v>1</v>
      </c>
      <c r="CP45" s="254">
        <v>234.35117386670001</v>
      </c>
      <c r="CQ45" s="254">
        <v>4.7796708560000001</v>
      </c>
      <c r="CR45" s="254">
        <v>2310</v>
      </c>
      <c r="CS45" s="254">
        <v>2288.7719999999999</v>
      </c>
      <c r="CT45" s="254">
        <v>83.4</v>
      </c>
      <c r="CU45" s="254">
        <v>228</v>
      </c>
      <c r="CV45" s="254">
        <v>3.0570175438999998</v>
      </c>
      <c r="CW45" s="254">
        <v>136.30000000000001</v>
      </c>
      <c r="CX45" s="253" t="s">
        <v>393</v>
      </c>
      <c r="CY45" s="253" t="s">
        <v>566</v>
      </c>
      <c r="CZ45" s="254" t="s">
        <v>566</v>
      </c>
      <c r="DA45" s="254">
        <v>-2.5</v>
      </c>
      <c r="DB45" s="254">
        <v>1.5257805364999999</v>
      </c>
      <c r="DC45" s="254">
        <v>204.24067741760001</v>
      </c>
      <c r="DD45" s="256">
        <v>-1.7999752799369162E-9</v>
      </c>
      <c r="DE45" s="254">
        <v>232.72798049720001</v>
      </c>
      <c r="DF45" s="256">
        <v>28.487303077800021</v>
      </c>
      <c r="DG45" s="253"/>
      <c r="DH45" s="261" t="s">
        <v>689</v>
      </c>
      <c r="DI45" s="262" t="s">
        <v>689</v>
      </c>
      <c r="DJ45" s="261" t="s">
        <v>566</v>
      </c>
      <c r="DK45" s="254"/>
      <c r="DL45" s="254">
        <v>147.1</v>
      </c>
      <c r="DM45" s="263"/>
      <c r="DN45" s="264">
        <v>48</v>
      </c>
      <c r="DO45" s="264">
        <v>50</v>
      </c>
      <c r="DP45" s="264">
        <v>137.30000000000001</v>
      </c>
      <c r="DQ45" s="261"/>
      <c r="DR45" s="262"/>
      <c r="DS45" s="261"/>
      <c r="DT45" s="184"/>
      <c r="DU45" s="184"/>
      <c r="DV45" s="184"/>
      <c r="DW45" s="184"/>
      <c r="DX45" s="184"/>
      <c r="DY45" s="184"/>
      <c r="DZ45" s="184"/>
      <c r="EA45" s="265"/>
      <c r="EB45" s="265"/>
    </row>
    <row r="46" spans="1:132" s="2" customFormat="1" ht="15" customHeight="1" x14ac:dyDescent="0.2">
      <c r="A46" s="21" t="str">
        <f t="shared" si="0"/>
        <v>1376_Южно-Ягунское</v>
      </c>
      <c r="B46" s="250">
        <v>25</v>
      </c>
      <c r="C46" s="251" t="s">
        <v>733</v>
      </c>
      <c r="D46" s="251" t="s">
        <v>568</v>
      </c>
      <c r="E46" s="251" t="s">
        <v>522</v>
      </c>
      <c r="F46" s="251" t="s">
        <v>6</v>
      </c>
      <c r="G46" s="251" t="s">
        <v>29</v>
      </c>
      <c r="H46" s="251" t="s">
        <v>64</v>
      </c>
      <c r="I46" s="252" t="s">
        <v>5824</v>
      </c>
      <c r="J46" s="251" t="s">
        <v>116</v>
      </c>
      <c r="K46" s="251" t="s">
        <v>688</v>
      </c>
      <c r="L46" s="251" t="s">
        <v>566</v>
      </c>
      <c r="M46" s="251" t="s">
        <v>398</v>
      </c>
      <c r="N46" s="251" t="s">
        <v>34</v>
      </c>
      <c r="O46" s="251" t="s">
        <v>6</v>
      </c>
      <c r="P46" s="253" t="s">
        <v>5743</v>
      </c>
      <c r="Q46" s="253"/>
      <c r="R46" s="254"/>
      <c r="S46" s="253"/>
      <c r="T46" s="253">
        <v>3.6</v>
      </c>
      <c r="U46" s="253">
        <v>2408.4</v>
      </c>
      <c r="V46" s="253">
        <v>2412</v>
      </c>
      <c r="W46" s="254">
        <v>38.972000000000001</v>
      </c>
      <c r="X46" s="253" t="s">
        <v>150</v>
      </c>
      <c r="Y46" s="253">
        <v>2509</v>
      </c>
      <c r="Z46" s="253">
        <v>2415.8000000000002</v>
      </c>
      <c r="AA46" s="253" t="s">
        <v>1099</v>
      </c>
      <c r="AB46" s="254" t="s">
        <v>924</v>
      </c>
      <c r="AC46" s="251" t="s">
        <v>5745</v>
      </c>
      <c r="AD46" s="253" t="s">
        <v>5746</v>
      </c>
      <c r="AE46" s="253" t="s">
        <v>415</v>
      </c>
      <c r="AF46" s="253">
        <v>2288</v>
      </c>
      <c r="AG46" s="254" t="s">
        <v>5747</v>
      </c>
      <c r="AH46" s="255" t="s">
        <v>5748</v>
      </c>
      <c r="AI46" s="253" t="s">
        <v>5825</v>
      </c>
      <c r="AJ46" s="251" t="s">
        <v>566</v>
      </c>
      <c r="AK46" s="254" t="s">
        <v>566</v>
      </c>
      <c r="AL46" s="254">
        <v>7.9</v>
      </c>
      <c r="AM46" s="254">
        <v>155</v>
      </c>
      <c r="AN46" s="254">
        <v>134</v>
      </c>
      <c r="AO46" s="254">
        <v>133</v>
      </c>
      <c r="AP46" s="254">
        <v>373.19</v>
      </c>
      <c r="AQ46" s="254">
        <v>374.71</v>
      </c>
      <c r="AR46" s="254">
        <v>76.650050677899998</v>
      </c>
      <c r="AS46" s="254">
        <v>316.86783946669999</v>
      </c>
      <c r="AT46" s="254">
        <v>0</v>
      </c>
      <c r="AU46" s="254">
        <v>929</v>
      </c>
      <c r="AV46" s="254">
        <v>143.58000000000001</v>
      </c>
      <c r="AW46" s="254" t="s">
        <v>4928</v>
      </c>
      <c r="AX46" s="254">
        <v>145.1</v>
      </c>
      <c r="AY46" s="254">
        <v>229.61</v>
      </c>
      <c r="AZ46" s="256">
        <v>0.11300508149999999</v>
      </c>
      <c r="BA46" s="254" t="s">
        <v>566</v>
      </c>
      <c r="BB46" s="254" t="s">
        <v>566</v>
      </c>
      <c r="BC46" s="254">
        <v>31.136474548100001</v>
      </c>
      <c r="BD46" s="254">
        <v>25.947096774199998</v>
      </c>
      <c r="BE46" s="257">
        <v>25.947096774199998</v>
      </c>
      <c r="BF46" s="254">
        <v>1</v>
      </c>
      <c r="BG46" s="254">
        <v>31</v>
      </c>
      <c r="BH46" s="254">
        <v>804.36</v>
      </c>
      <c r="BI46" s="254" t="s">
        <v>430</v>
      </c>
      <c r="BJ46" s="254" t="s">
        <v>566</v>
      </c>
      <c r="BK46" s="254">
        <v>25.947096774199998</v>
      </c>
      <c r="BL46" s="254">
        <v>25.947096774199998</v>
      </c>
      <c r="BM46" s="254">
        <v>133</v>
      </c>
      <c r="BN46" s="254">
        <v>30</v>
      </c>
      <c r="BO46" s="256">
        <v>778.41290322600003</v>
      </c>
      <c r="BP46" s="256" t="s">
        <v>566</v>
      </c>
      <c r="BQ46" s="251" t="s">
        <v>566</v>
      </c>
      <c r="BR46" s="251" t="s">
        <v>566</v>
      </c>
      <c r="BS46" s="251" t="s">
        <v>566</v>
      </c>
      <c r="BT46" s="255" t="s">
        <v>566</v>
      </c>
      <c r="BU46" s="258">
        <v>0</v>
      </c>
      <c r="BV46" s="254" t="s">
        <v>7892</v>
      </c>
      <c r="BW46" s="254" t="s">
        <v>566</v>
      </c>
      <c r="BX46" s="259" t="s">
        <v>566</v>
      </c>
      <c r="BY46" s="259" t="s">
        <v>566</v>
      </c>
      <c r="BZ46" s="259" t="s">
        <v>566</v>
      </c>
      <c r="CA46" s="251"/>
      <c r="CB46" s="251">
        <v>419.11163216</v>
      </c>
      <c r="CC46" s="260">
        <v>76.650050677899998</v>
      </c>
      <c r="CD46" s="260">
        <v>31.136474548100001</v>
      </c>
      <c r="CE46" s="254">
        <v>5.1893777739000022</v>
      </c>
      <c r="CF46" s="254">
        <v>-4.5</v>
      </c>
      <c r="CG46" s="254">
        <v>1.014</v>
      </c>
      <c r="CH46" s="254">
        <v>2.8</v>
      </c>
      <c r="CI46" s="256">
        <v>0.8</v>
      </c>
      <c r="CJ46" s="256">
        <v>9.9472210399999997E-2</v>
      </c>
      <c r="CK46" s="254">
        <v>7817.0236567440998</v>
      </c>
      <c r="CL46" s="254">
        <v>3.6350064299999998E-2</v>
      </c>
      <c r="CM46" s="254">
        <v>7.0269357199999993E-2</v>
      </c>
      <c r="CN46" s="254">
        <v>663.43984</v>
      </c>
      <c r="CO46" s="254">
        <v>1</v>
      </c>
      <c r="CP46" s="254">
        <v>19.582355447899999</v>
      </c>
      <c r="CQ46" s="254">
        <v>4.2210411199999999E-2</v>
      </c>
      <c r="CR46" s="254">
        <v>2301</v>
      </c>
      <c r="CS46" s="254">
        <v>2286.0279999999998</v>
      </c>
      <c r="CT46" s="254">
        <v>83.4</v>
      </c>
      <c r="CU46" s="254">
        <v>212</v>
      </c>
      <c r="CV46" s="254">
        <v>32.273584905699998</v>
      </c>
      <c r="CW46" s="254">
        <v>33.1</v>
      </c>
      <c r="CX46" s="253" t="s">
        <v>393</v>
      </c>
      <c r="CY46" s="253" t="s">
        <v>566</v>
      </c>
      <c r="CZ46" s="254" t="s">
        <v>566</v>
      </c>
      <c r="DA46" s="254">
        <v>-4.5</v>
      </c>
      <c r="DB46" s="254">
        <v>0.11300508149999999</v>
      </c>
      <c r="DC46" s="254">
        <v>25.947096763200001</v>
      </c>
      <c r="DD46" s="256">
        <v>-1.0999997357430402E-8</v>
      </c>
      <c r="DE46" s="254">
        <v>31.136474548100001</v>
      </c>
      <c r="DF46" s="256">
        <v>5.1893777739000022</v>
      </c>
      <c r="DG46" s="253"/>
      <c r="DH46" s="261" t="s">
        <v>689</v>
      </c>
      <c r="DI46" s="262" t="s">
        <v>689</v>
      </c>
      <c r="DJ46" s="261" t="s">
        <v>689</v>
      </c>
      <c r="DK46" s="254"/>
      <c r="DL46" s="254">
        <v>147.1</v>
      </c>
      <c r="DM46" s="263"/>
      <c r="DN46" s="264">
        <v>271</v>
      </c>
      <c r="DO46" s="264">
        <v>273</v>
      </c>
      <c r="DP46" s="264">
        <v>64.599999999999994</v>
      </c>
      <c r="DQ46" s="261"/>
      <c r="DR46" s="262"/>
      <c r="DS46" s="261"/>
      <c r="DT46" s="184"/>
      <c r="DU46" s="184"/>
      <c r="DV46" s="184"/>
      <c r="DW46" s="184"/>
      <c r="DX46" s="184"/>
      <c r="DY46" s="184"/>
      <c r="DZ46" s="184"/>
      <c r="EA46" s="265"/>
      <c r="EB46" s="265"/>
    </row>
    <row r="47" spans="1:132" s="2" customFormat="1" ht="15" customHeight="1" x14ac:dyDescent="0.2">
      <c r="A47" s="21" t="str">
        <f t="shared" si="0"/>
        <v>1392_Южно-Ягунское</v>
      </c>
      <c r="B47" s="250">
        <v>26</v>
      </c>
      <c r="C47" s="251" t="s">
        <v>733</v>
      </c>
      <c r="D47" s="251" t="s">
        <v>568</v>
      </c>
      <c r="E47" s="251" t="s">
        <v>522</v>
      </c>
      <c r="F47" s="251" t="s">
        <v>6</v>
      </c>
      <c r="G47" s="251" t="s">
        <v>29</v>
      </c>
      <c r="H47" s="251" t="s">
        <v>64</v>
      </c>
      <c r="I47" s="252" t="s">
        <v>5826</v>
      </c>
      <c r="J47" s="251" t="s">
        <v>118</v>
      </c>
      <c r="K47" s="251" t="s">
        <v>688</v>
      </c>
      <c r="L47" s="251" t="s">
        <v>566</v>
      </c>
      <c r="M47" s="251" t="s">
        <v>694</v>
      </c>
      <c r="N47" s="251" t="s">
        <v>119</v>
      </c>
      <c r="O47" s="251" t="s">
        <v>10</v>
      </c>
      <c r="P47" s="253" t="s">
        <v>5743</v>
      </c>
      <c r="Q47" s="253"/>
      <c r="R47" s="254"/>
      <c r="S47" s="253"/>
      <c r="T47" s="253">
        <v>12.5</v>
      </c>
      <c r="U47" s="253">
        <v>2610.5</v>
      </c>
      <c r="V47" s="253">
        <v>2623</v>
      </c>
      <c r="W47" s="254">
        <v>190.40700000000001</v>
      </c>
      <c r="X47" s="253" t="s">
        <v>150</v>
      </c>
      <c r="Y47" s="253">
        <v>2640</v>
      </c>
      <c r="Z47" s="253">
        <v>2616.3000000000002</v>
      </c>
      <c r="AA47" s="253" t="s">
        <v>1099</v>
      </c>
      <c r="AB47" s="254" t="s">
        <v>5827</v>
      </c>
      <c r="AC47" s="251" t="s">
        <v>5745</v>
      </c>
      <c r="AD47" s="253" t="s">
        <v>5746</v>
      </c>
      <c r="AE47" s="253" t="s">
        <v>415</v>
      </c>
      <c r="AF47" s="253">
        <v>2588</v>
      </c>
      <c r="AG47" s="254" t="s">
        <v>5747</v>
      </c>
      <c r="AH47" s="255" t="s">
        <v>5789</v>
      </c>
      <c r="AI47" s="253" t="s">
        <v>5768</v>
      </c>
      <c r="AJ47" s="251">
        <v>6</v>
      </c>
      <c r="AK47" s="254">
        <v>0</v>
      </c>
      <c r="AL47" s="254">
        <v>7.9</v>
      </c>
      <c r="AM47" s="254">
        <v>155</v>
      </c>
      <c r="AN47" s="254">
        <v>96</v>
      </c>
      <c r="AO47" s="254">
        <v>83</v>
      </c>
      <c r="AP47" s="254">
        <v>324.56</v>
      </c>
      <c r="AQ47" s="254">
        <v>324.49</v>
      </c>
      <c r="AR47" s="254">
        <v>145.63961965679999</v>
      </c>
      <c r="AS47" s="254">
        <v>381.25552679999998</v>
      </c>
      <c r="AT47" s="254">
        <v>0.1</v>
      </c>
      <c r="AU47" s="254">
        <v>47</v>
      </c>
      <c r="AV47" s="254">
        <v>233.07</v>
      </c>
      <c r="AW47" s="254" t="s">
        <v>4928</v>
      </c>
      <c r="AX47" s="254">
        <v>233</v>
      </c>
      <c r="AY47" s="254">
        <v>91.49</v>
      </c>
      <c r="AZ47" s="256">
        <v>2.2590588077999998</v>
      </c>
      <c r="BA47" s="254" t="s">
        <v>566</v>
      </c>
      <c r="BB47" s="254" t="s">
        <v>566</v>
      </c>
      <c r="BC47" s="254">
        <v>334.75981950599999</v>
      </c>
      <c r="BD47" s="254">
        <v>206.68129032260001</v>
      </c>
      <c r="BE47" s="257">
        <v>206.68129032260001</v>
      </c>
      <c r="BF47" s="254">
        <v>1</v>
      </c>
      <c r="BG47" s="254">
        <v>31</v>
      </c>
      <c r="BH47" s="254">
        <v>6407.12</v>
      </c>
      <c r="BI47" s="254" t="s">
        <v>430</v>
      </c>
      <c r="BJ47" s="254" t="s">
        <v>566</v>
      </c>
      <c r="BK47" s="254">
        <v>206.68129032260001</v>
      </c>
      <c r="BL47" s="254">
        <v>206.68129032260001</v>
      </c>
      <c r="BM47" s="254">
        <v>83</v>
      </c>
      <c r="BN47" s="254">
        <v>30</v>
      </c>
      <c r="BO47" s="256">
        <v>6200.4387096780001</v>
      </c>
      <c r="BP47" s="256" t="s">
        <v>566</v>
      </c>
      <c r="BQ47" s="251">
        <v>6</v>
      </c>
      <c r="BR47" s="251" t="s">
        <v>566</v>
      </c>
      <c r="BS47" s="251" t="s">
        <v>566</v>
      </c>
      <c r="BT47" s="255" t="s">
        <v>566</v>
      </c>
      <c r="BU47" s="258">
        <v>0</v>
      </c>
      <c r="BV47" s="254" t="s">
        <v>7893</v>
      </c>
      <c r="BW47" s="254" t="s">
        <v>1241</v>
      </c>
      <c r="BX47" s="259">
        <v>328.52</v>
      </c>
      <c r="BY47" s="259">
        <v>295</v>
      </c>
      <c r="BZ47" s="259">
        <v>3.0906233630000002</v>
      </c>
      <c r="CA47" s="251"/>
      <c r="CB47" s="251">
        <v>381.25552679999998</v>
      </c>
      <c r="CC47" s="260">
        <v>145.63961965679999</v>
      </c>
      <c r="CD47" s="260">
        <v>334.75981950599999</v>
      </c>
      <c r="CE47" s="254">
        <v>128.07852918339998</v>
      </c>
      <c r="CF47" s="254">
        <v>-3.25</v>
      </c>
      <c r="CG47" s="254">
        <v>1.014</v>
      </c>
      <c r="CH47" s="254">
        <v>2.8</v>
      </c>
      <c r="CI47" s="256">
        <v>0.8</v>
      </c>
      <c r="CJ47" s="256">
        <v>0.79234470749999997</v>
      </c>
      <c r="CK47" s="254">
        <v>62266.408836330003</v>
      </c>
      <c r="CL47" s="254">
        <v>2.8197495100000001E-2</v>
      </c>
      <c r="CM47" s="254">
        <v>3.8246459385999998</v>
      </c>
      <c r="CN47" s="254">
        <v>677.62603999999999</v>
      </c>
      <c r="CO47" s="254">
        <v>1</v>
      </c>
      <c r="CP47" s="254">
        <v>334.76019776020001</v>
      </c>
      <c r="CQ47" s="254">
        <v>9.7815230567999993</v>
      </c>
      <c r="CR47" s="254">
        <v>2337</v>
      </c>
      <c r="CS47" s="254">
        <v>2337.6930000000002</v>
      </c>
      <c r="CT47" s="254">
        <v>82.4</v>
      </c>
      <c r="CU47" s="254">
        <v>225.6</v>
      </c>
      <c r="CV47" s="254">
        <v>-3.3111702128</v>
      </c>
      <c r="CW47" s="254">
        <v>28</v>
      </c>
      <c r="CX47" s="253" t="s">
        <v>393</v>
      </c>
      <c r="CY47" s="253" t="s">
        <v>566</v>
      </c>
      <c r="CZ47" s="254" t="s">
        <v>566</v>
      </c>
      <c r="DA47" s="254">
        <v>-4.5</v>
      </c>
      <c r="DB47" s="254">
        <v>3.1287303538</v>
      </c>
      <c r="DC47" s="254">
        <v>286.2475400692</v>
      </c>
      <c r="DD47" s="256">
        <v>79.566249746599993</v>
      </c>
      <c r="DE47" s="254">
        <v>463.63255569299997</v>
      </c>
      <c r="DF47" s="256">
        <v>256.95126537039994</v>
      </c>
      <c r="DG47" s="253"/>
      <c r="DH47" s="261" t="s">
        <v>689</v>
      </c>
      <c r="DI47" s="262" t="s">
        <v>689</v>
      </c>
      <c r="DJ47" s="261" t="s">
        <v>689</v>
      </c>
      <c r="DK47" s="254"/>
      <c r="DL47" s="254">
        <v>147.1</v>
      </c>
      <c r="DM47" s="263"/>
      <c r="DN47" s="264">
        <v>290</v>
      </c>
      <c r="DO47" s="264">
        <v>290</v>
      </c>
      <c r="DP47" s="264">
        <v>74.8</v>
      </c>
      <c r="DQ47" s="261"/>
      <c r="DR47" s="262"/>
      <c r="DS47" s="261"/>
      <c r="DT47" s="184"/>
      <c r="DU47" s="184"/>
      <c r="DV47" s="184"/>
      <c r="DW47" s="184"/>
      <c r="DX47" s="184"/>
      <c r="DY47" s="184"/>
      <c r="DZ47" s="184"/>
      <c r="EA47" s="265"/>
      <c r="EB47" s="265"/>
    </row>
    <row r="48" spans="1:132" s="2" customFormat="1" ht="15" customHeight="1" x14ac:dyDescent="0.2">
      <c r="A48" s="21" t="str">
        <f t="shared" si="0"/>
        <v>1393_Южно-Ягунское</v>
      </c>
      <c r="B48" s="250">
        <v>27</v>
      </c>
      <c r="C48" s="251" t="s">
        <v>733</v>
      </c>
      <c r="D48" s="251" t="s">
        <v>568</v>
      </c>
      <c r="E48" s="251" t="s">
        <v>522</v>
      </c>
      <c r="F48" s="251" t="s">
        <v>6</v>
      </c>
      <c r="G48" s="251" t="s">
        <v>29</v>
      </c>
      <c r="H48" s="251" t="s">
        <v>3055</v>
      </c>
      <c r="I48" s="252" t="s">
        <v>5828</v>
      </c>
      <c r="J48" s="251" t="s">
        <v>118</v>
      </c>
      <c r="K48" s="251" t="s">
        <v>688</v>
      </c>
      <c r="L48" s="251" t="s">
        <v>566</v>
      </c>
      <c r="M48" s="251" t="s">
        <v>694</v>
      </c>
      <c r="N48" s="251" t="s">
        <v>5742</v>
      </c>
      <c r="O48" s="251" t="s">
        <v>6</v>
      </c>
      <c r="P48" s="253" t="s">
        <v>5743</v>
      </c>
      <c r="Q48" s="253"/>
      <c r="R48" s="254"/>
      <c r="S48" s="253"/>
      <c r="T48" s="253">
        <v>8.6</v>
      </c>
      <c r="U48" s="253">
        <v>2461</v>
      </c>
      <c r="V48" s="253">
        <v>2475</v>
      </c>
      <c r="W48" s="254">
        <v>87.361000000000004</v>
      </c>
      <c r="X48" s="253" t="s">
        <v>150</v>
      </c>
      <c r="Y48" s="253">
        <v>2556</v>
      </c>
      <c r="Z48" s="253">
        <v>2481.1999999999998</v>
      </c>
      <c r="AA48" s="253" t="s">
        <v>1099</v>
      </c>
      <c r="AB48" s="254" t="s">
        <v>1400</v>
      </c>
      <c r="AC48" s="251" t="s">
        <v>5745</v>
      </c>
      <c r="AD48" s="253" t="s">
        <v>5746</v>
      </c>
      <c r="AE48" s="253" t="s">
        <v>415</v>
      </c>
      <c r="AF48" s="253">
        <v>2307</v>
      </c>
      <c r="AG48" s="254" t="s">
        <v>5747</v>
      </c>
      <c r="AH48" s="255" t="s">
        <v>5789</v>
      </c>
      <c r="AI48" s="253" t="s">
        <v>5764</v>
      </c>
      <c r="AJ48" s="251" t="s">
        <v>566</v>
      </c>
      <c r="AK48" s="254" t="s">
        <v>566</v>
      </c>
      <c r="AL48" s="254">
        <v>7.9</v>
      </c>
      <c r="AM48" s="254">
        <v>155</v>
      </c>
      <c r="AN48" s="254">
        <v>96</v>
      </c>
      <c r="AO48" s="254">
        <v>81</v>
      </c>
      <c r="AP48" s="254">
        <v>320.3</v>
      </c>
      <c r="AQ48" s="254">
        <v>321.20999999999998</v>
      </c>
      <c r="AR48" s="254">
        <v>132.11526868179999</v>
      </c>
      <c r="AS48" s="254">
        <v>371.01312973329999</v>
      </c>
      <c r="AT48" s="254">
        <v>0</v>
      </c>
      <c r="AU48" s="254">
        <v>87</v>
      </c>
      <c r="AV48" s="254">
        <v>225.19</v>
      </c>
      <c r="AW48" s="254" t="s">
        <v>4928</v>
      </c>
      <c r="AX48" s="254">
        <v>226.1</v>
      </c>
      <c r="AY48" s="254">
        <v>95.11</v>
      </c>
      <c r="AZ48" s="256">
        <v>3.5310626090000001</v>
      </c>
      <c r="BA48" s="254" t="s">
        <v>566</v>
      </c>
      <c r="BB48" s="254" t="s">
        <v>566</v>
      </c>
      <c r="BC48" s="254">
        <v>519.51513257500005</v>
      </c>
      <c r="BD48" s="254">
        <v>335.83936473760002</v>
      </c>
      <c r="BE48" s="257">
        <v>335.83936473760002</v>
      </c>
      <c r="BF48" s="254">
        <v>1</v>
      </c>
      <c r="BG48" s="254">
        <v>30.958333333333332</v>
      </c>
      <c r="BH48" s="254">
        <v>10397.027</v>
      </c>
      <c r="BI48" s="254" t="s">
        <v>430</v>
      </c>
      <c r="BJ48" s="254" t="s">
        <v>566</v>
      </c>
      <c r="BK48" s="254">
        <v>335.83936473760002</v>
      </c>
      <c r="BL48" s="254">
        <v>335.83936473760002</v>
      </c>
      <c r="BM48" s="254">
        <v>81</v>
      </c>
      <c r="BN48" s="254">
        <v>30</v>
      </c>
      <c r="BO48" s="256">
        <v>10075.180942128</v>
      </c>
      <c r="BP48" s="256" t="s">
        <v>566</v>
      </c>
      <c r="BQ48" s="251" t="s">
        <v>566</v>
      </c>
      <c r="BR48" s="251" t="s">
        <v>566</v>
      </c>
      <c r="BS48" s="251" t="s">
        <v>566</v>
      </c>
      <c r="BT48" s="255" t="s">
        <v>566</v>
      </c>
      <c r="BU48" s="258">
        <v>0</v>
      </c>
      <c r="BV48" s="254" t="s">
        <v>5829</v>
      </c>
      <c r="BW48" s="254" t="s">
        <v>5798</v>
      </c>
      <c r="BX48" s="259">
        <v>348.89</v>
      </c>
      <c r="BY48" s="259">
        <v>500</v>
      </c>
      <c r="BZ48" s="259">
        <v>4.0420371867</v>
      </c>
      <c r="CA48" s="251"/>
      <c r="CB48" s="251">
        <v>372.58086513329999</v>
      </c>
      <c r="CC48" s="260">
        <v>152.02278721760001</v>
      </c>
      <c r="CD48" s="260">
        <v>519.51513257500005</v>
      </c>
      <c r="CE48" s="254">
        <v>183.67576783740003</v>
      </c>
      <c r="CF48" s="254">
        <v>-2.5</v>
      </c>
      <c r="CG48" s="254">
        <v>1.01328</v>
      </c>
      <c r="CH48" s="254">
        <v>2.8</v>
      </c>
      <c r="CI48" s="256">
        <v>0.8</v>
      </c>
      <c r="CJ48" s="256">
        <v>1.2874921711</v>
      </c>
      <c r="CK48" s="254">
        <v>101105.7302049787</v>
      </c>
      <c r="CL48" s="254">
        <v>2.7486120199999999E-2</v>
      </c>
      <c r="CM48" s="254">
        <v>9.1380854013999997</v>
      </c>
      <c r="CN48" s="254">
        <v>667.36012000000005</v>
      </c>
      <c r="CO48" s="254">
        <v>1</v>
      </c>
      <c r="CP48" s="254">
        <v>519.5169871933</v>
      </c>
      <c r="CQ48" s="254">
        <v>21.5257500763</v>
      </c>
      <c r="CR48" s="254">
        <v>2310</v>
      </c>
      <c r="CS48" s="254">
        <v>2301.029</v>
      </c>
      <c r="CT48" s="254">
        <v>82.4</v>
      </c>
      <c r="CU48" s="254">
        <v>228</v>
      </c>
      <c r="CV48" s="254">
        <v>1.2324561404000001</v>
      </c>
      <c r="CW48" s="254">
        <v>136.30000000000001</v>
      </c>
      <c r="CX48" s="253" t="s">
        <v>393</v>
      </c>
      <c r="CY48" s="253" t="s">
        <v>566</v>
      </c>
      <c r="CZ48" s="254" t="s">
        <v>566</v>
      </c>
      <c r="DA48" s="254">
        <v>-2.5</v>
      </c>
      <c r="DB48" s="254">
        <v>3.5286774570000001</v>
      </c>
      <c r="DC48" s="254">
        <v>335.83936473860001</v>
      </c>
      <c r="DD48" s="256">
        <v>9.999894245993346E-10</v>
      </c>
      <c r="DE48" s="254">
        <v>519.51513257500005</v>
      </c>
      <c r="DF48" s="256">
        <v>183.67576783740003</v>
      </c>
      <c r="DG48" s="253"/>
      <c r="DH48" s="261" t="s">
        <v>689</v>
      </c>
      <c r="DI48" s="262" t="s">
        <v>689</v>
      </c>
      <c r="DJ48" s="261" t="s">
        <v>566</v>
      </c>
      <c r="DK48" s="254"/>
      <c r="DL48" s="254">
        <v>147.1</v>
      </c>
      <c r="DM48" s="263"/>
      <c r="DN48" s="264">
        <v>859</v>
      </c>
      <c r="DO48" s="264">
        <v>860</v>
      </c>
      <c r="DP48" s="264">
        <v>112.2</v>
      </c>
      <c r="DQ48" s="261"/>
      <c r="DR48" s="262"/>
      <c r="DS48" s="261"/>
      <c r="DT48" s="184"/>
      <c r="DU48" s="184"/>
      <c r="DV48" s="184"/>
      <c r="DW48" s="184"/>
      <c r="DX48" s="184"/>
      <c r="DY48" s="184"/>
      <c r="DZ48" s="184"/>
      <c r="EA48" s="265"/>
      <c r="EB48" s="265"/>
    </row>
    <row r="49" spans="1:132" s="2" customFormat="1" ht="15" customHeight="1" x14ac:dyDescent="0.2">
      <c r="A49" s="21" t="str">
        <f t="shared" si="0"/>
        <v>1422_Южно-Ягунское</v>
      </c>
      <c r="B49" s="250">
        <v>28</v>
      </c>
      <c r="C49" s="251" t="s">
        <v>733</v>
      </c>
      <c r="D49" s="251" t="s">
        <v>568</v>
      </c>
      <c r="E49" s="251" t="s">
        <v>522</v>
      </c>
      <c r="F49" s="251" t="s">
        <v>6</v>
      </c>
      <c r="G49" s="251" t="s">
        <v>29</v>
      </c>
      <c r="H49" s="251" t="s">
        <v>64</v>
      </c>
      <c r="I49" s="252" t="s">
        <v>5830</v>
      </c>
      <c r="J49" s="251" t="s">
        <v>118</v>
      </c>
      <c r="K49" s="251" t="s">
        <v>688</v>
      </c>
      <c r="L49" s="251" t="s">
        <v>566</v>
      </c>
      <c r="M49" s="251" t="s">
        <v>395</v>
      </c>
      <c r="N49" s="251" t="s">
        <v>119</v>
      </c>
      <c r="O49" s="251" t="s">
        <v>10</v>
      </c>
      <c r="P49" s="253" t="s">
        <v>5743</v>
      </c>
      <c r="Q49" s="253"/>
      <c r="R49" s="254"/>
      <c r="S49" s="253"/>
      <c r="T49" s="253">
        <v>8.4</v>
      </c>
      <c r="U49" s="253">
        <v>2479</v>
      </c>
      <c r="V49" s="253">
        <v>2487.4</v>
      </c>
      <c r="W49" s="254">
        <v>65.018000000000001</v>
      </c>
      <c r="X49" s="253" t="s">
        <v>150</v>
      </c>
      <c r="Y49" s="253">
        <v>2513</v>
      </c>
      <c r="Z49" s="253">
        <v>2492.6999999999998</v>
      </c>
      <c r="AA49" s="253" t="s">
        <v>1099</v>
      </c>
      <c r="AB49" s="254" t="s">
        <v>5831</v>
      </c>
      <c r="AC49" s="251" t="s">
        <v>5745</v>
      </c>
      <c r="AD49" s="253" t="s">
        <v>5746</v>
      </c>
      <c r="AE49" s="253" t="s">
        <v>415</v>
      </c>
      <c r="AF49" s="253">
        <v>2373.8000000000002</v>
      </c>
      <c r="AG49" s="254" t="s">
        <v>5747</v>
      </c>
      <c r="AH49" s="255" t="s">
        <v>5789</v>
      </c>
      <c r="AI49" s="253" t="s">
        <v>5832</v>
      </c>
      <c r="AJ49" s="251">
        <v>6</v>
      </c>
      <c r="AK49" s="254">
        <v>0</v>
      </c>
      <c r="AL49" s="254">
        <v>7.9</v>
      </c>
      <c r="AM49" s="254">
        <v>155</v>
      </c>
      <c r="AN49" s="254">
        <v>96</v>
      </c>
      <c r="AO49" s="254">
        <v>83</v>
      </c>
      <c r="AP49" s="254">
        <v>324.89</v>
      </c>
      <c r="AQ49" s="254">
        <v>325.42</v>
      </c>
      <c r="AR49" s="254">
        <v>146.574690753</v>
      </c>
      <c r="AS49" s="254">
        <v>383.01456986670001</v>
      </c>
      <c r="AT49" s="254">
        <v>0</v>
      </c>
      <c r="AU49" s="254">
        <v>81</v>
      </c>
      <c r="AV49" s="254">
        <v>229</v>
      </c>
      <c r="AW49" s="254" t="s">
        <v>4984</v>
      </c>
      <c r="AX49" s="254">
        <v>229.51</v>
      </c>
      <c r="AY49" s="254">
        <v>95.89</v>
      </c>
      <c r="AZ49" s="256">
        <v>2.0026138821999999</v>
      </c>
      <c r="BA49" s="254" t="s">
        <v>566</v>
      </c>
      <c r="BB49" s="254" t="s">
        <v>566</v>
      </c>
      <c r="BC49" s="254">
        <v>308.4317156761</v>
      </c>
      <c r="BD49" s="254">
        <v>192.03064516129999</v>
      </c>
      <c r="BE49" s="257">
        <v>192.03064516129999</v>
      </c>
      <c r="BF49" s="254">
        <v>1</v>
      </c>
      <c r="BG49" s="254">
        <v>31</v>
      </c>
      <c r="BH49" s="254">
        <v>5952.95</v>
      </c>
      <c r="BI49" s="254" t="s">
        <v>430</v>
      </c>
      <c r="BJ49" s="254" t="s">
        <v>566</v>
      </c>
      <c r="BK49" s="254">
        <v>192.03064516129999</v>
      </c>
      <c r="BL49" s="254">
        <v>192.03064516129999</v>
      </c>
      <c r="BM49" s="254">
        <v>83</v>
      </c>
      <c r="BN49" s="254">
        <v>30</v>
      </c>
      <c r="BO49" s="256">
        <v>5760.9193548390003</v>
      </c>
      <c r="BP49" s="256" t="s">
        <v>566</v>
      </c>
      <c r="BQ49" s="251">
        <v>6</v>
      </c>
      <c r="BR49" s="251" t="s">
        <v>566</v>
      </c>
      <c r="BS49" s="251" t="s">
        <v>566</v>
      </c>
      <c r="BT49" s="255" t="s">
        <v>566</v>
      </c>
      <c r="BU49" s="258">
        <v>0</v>
      </c>
      <c r="BV49" s="254" t="s">
        <v>7894</v>
      </c>
      <c r="BW49" s="254" t="s">
        <v>5798</v>
      </c>
      <c r="BX49" s="259">
        <v>351.86</v>
      </c>
      <c r="BY49" s="259">
        <v>293</v>
      </c>
      <c r="BZ49" s="259">
        <v>2.3848282597999999</v>
      </c>
      <c r="CA49" s="251"/>
      <c r="CB49" s="251">
        <v>383.01456986670001</v>
      </c>
      <c r="CC49" s="260">
        <v>146.57469075309999</v>
      </c>
      <c r="CD49" s="260">
        <v>308.4317156761</v>
      </c>
      <c r="CE49" s="254">
        <v>116.40107051480001</v>
      </c>
      <c r="CF49" s="254">
        <v>0.13</v>
      </c>
      <c r="CG49" s="254">
        <v>1.014</v>
      </c>
      <c r="CH49" s="254">
        <v>2.8</v>
      </c>
      <c r="CI49" s="256">
        <v>0.8</v>
      </c>
      <c r="CJ49" s="256">
        <v>0.73617919229999995</v>
      </c>
      <c r="CK49" s="254">
        <v>57852.641823817001</v>
      </c>
      <c r="CL49" s="254">
        <v>2.83325473E-2</v>
      </c>
      <c r="CM49" s="254">
        <v>3.1189969792999999</v>
      </c>
      <c r="CN49" s="254">
        <v>675.91495999999995</v>
      </c>
      <c r="CO49" s="254">
        <v>1</v>
      </c>
      <c r="CP49" s="254">
        <v>318.40052509079999</v>
      </c>
      <c r="CQ49" s="254">
        <v>8.3378956863999996</v>
      </c>
      <c r="CR49" s="254">
        <v>2337</v>
      </c>
      <c r="CS49" s="254">
        <v>2331.7829999999999</v>
      </c>
      <c r="CT49" s="254">
        <v>82.2</v>
      </c>
      <c r="CU49" s="254">
        <v>225.6</v>
      </c>
      <c r="CV49" s="254">
        <v>-1.5070921986000001</v>
      </c>
      <c r="CW49" s="254">
        <v>28</v>
      </c>
      <c r="CX49" s="253" t="s">
        <v>393</v>
      </c>
      <c r="CY49" s="253" t="s">
        <v>566</v>
      </c>
      <c r="CZ49" s="254" t="s">
        <v>566</v>
      </c>
      <c r="DA49" s="254">
        <v>-4.5</v>
      </c>
      <c r="DB49" s="254">
        <v>4.8582043579</v>
      </c>
      <c r="DC49" s="254">
        <v>465.853215879</v>
      </c>
      <c r="DD49" s="256">
        <v>273.82257071770005</v>
      </c>
      <c r="DE49" s="254">
        <v>748.23425450649995</v>
      </c>
      <c r="DF49" s="256">
        <v>556.20360934519999</v>
      </c>
      <c r="DG49" s="253"/>
      <c r="DH49" s="261" t="s">
        <v>689</v>
      </c>
      <c r="DI49" s="262" t="s">
        <v>689</v>
      </c>
      <c r="DJ49" s="261" t="s">
        <v>689</v>
      </c>
      <c r="DK49" s="254"/>
      <c r="DL49" s="254">
        <v>147.1</v>
      </c>
      <c r="DM49" s="263"/>
      <c r="DN49" s="264">
        <v>1836</v>
      </c>
      <c r="DO49" s="264">
        <v>1837</v>
      </c>
      <c r="DP49" s="264">
        <v>74.8</v>
      </c>
      <c r="DQ49" s="261"/>
      <c r="DR49" s="262"/>
      <c r="DS49" s="261"/>
      <c r="DT49" s="184"/>
      <c r="DU49" s="184"/>
      <c r="DV49" s="184"/>
      <c r="DW49" s="184"/>
      <c r="DX49" s="184"/>
      <c r="DY49" s="184"/>
      <c r="DZ49" s="184"/>
      <c r="EA49" s="265"/>
      <c r="EB49" s="265"/>
    </row>
    <row r="50" spans="1:132" s="2" customFormat="1" ht="15" customHeight="1" x14ac:dyDescent="0.2">
      <c r="A50" s="21" t="str">
        <f t="shared" si="0"/>
        <v>1444_Южно-Ягунское</v>
      </c>
      <c r="B50" s="250">
        <v>29</v>
      </c>
      <c r="C50" s="251" t="s">
        <v>733</v>
      </c>
      <c r="D50" s="251" t="s">
        <v>568</v>
      </c>
      <c r="E50" s="251" t="s">
        <v>522</v>
      </c>
      <c r="F50" s="251" t="s">
        <v>6</v>
      </c>
      <c r="G50" s="251" t="s">
        <v>29</v>
      </c>
      <c r="H50" s="251" t="s">
        <v>2972</v>
      </c>
      <c r="I50" s="252" t="s">
        <v>5833</v>
      </c>
      <c r="J50" s="251" t="s">
        <v>127</v>
      </c>
      <c r="K50" s="251" t="s">
        <v>688</v>
      </c>
      <c r="L50" s="251" t="s">
        <v>566</v>
      </c>
      <c r="M50" s="251" t="s">
        <v>395</v>
      </c>
      <c r="N50" s="251" t="s">
        <v>5834</v>
      </c>
      <c r="O50" s="251" t="s">
        <v>10</v>
      </c>
      <c r="P50" s="253" t="s">
        <v>5743</v>
      </c>
      <c r="Q50" s="253"/>
      <c r="R50" s="254"/>
      <c r="S50" s="253"/>
      <c r="T50" s="253">
        <v>9.5</v>
      </c>
      <c r="U50" s="253">
        <v>2478</v>
      </c>
      <c r="V50" s="253">
        <v>2503</v>
      </c>
      <c r="W50" s="254">
        <v>64.748000000000005</v>
      </c>
      <c r="X50" s="253" t="s">
        <v>150</v>
      </c>
      <c r="Y50" s="253">
        <v>2549</v>
      </c>
      <c r="Z50" s="253">
        <v>2542</v>
      </c>
      <c r="AA50" s="253" t="s">
        <v>1099</v>
      </c>
      <c r="AB50" s="254" t="s">
        <v>1978</v>
      </c>
      <c r="AC50" s="251" t="s">
        <v>5745</v>
      </c>
      <c r="AD50" s="253" t="s">
        <v>5746</v>
      </c>
      <c r="AE50" s="253" t="s">
        <v>415</v>
      </c>
      <c r="AF50" s="253">
        <v>2465</v>
      </c>
      <c r="AG50" s="254" t="s">
        <v>5747</v>
      </c>
      <c r="AH50" s="255" t="s">
        <v>5777</v>
      </c>
      <c r="AI50" s="253" t="s">
        <v>5768</v>
      </c>
      <c r="AJ50" s="251">
        <v>9</v>
      </c>
      <c r="AK50" s="254">
        <v>0</v>
      </c>
      <c r="AL50" s="254">
        <v>7.9</v>
      </c>
      <c r="AM50" s="254">
        <v>155</v>
      </c>
      <c r="AN50" s="254">
        <v>108</v>
      </c>
      <c r="AO50" s="254">
        <v>99</v>
      </c>
      <c r="AP50" s="254">
        <v>344.67</v>
      </c>
      <c r="AQ50" s="254">
        <v>346.42</v>
      </c>
      <c r="AR50" s="254">
        <v>87.164393807899998</v>
      </c>
      <c r="AS50" s="254">
        <v>330.8995685333</v>
      </c>
      <c r="AT50" s="254">
        <v>0</v>
      </c>
      <c r="AU50" s="254">
        <v>492</v>
      </c>
      <c r="AV50" s="254">
        <v>164.25</v>
      </c>
      <c r="AW50" s="254" t="s">
        <v>4928</v>
      </c>
      <c r="AX50" s="254">
        <v>166</v>
      </c>
      <c r="AY50" s="254">
        <v>180.42</v>
      </c>
      <c r="AZ50" s="256">
        <v>0.64439694479999998</v>
      </c>
      <c r="BA50" s="254" t="s">
        <v>566</v>
      </c>
      <c r="BB50" s="254" t="s">
        <v>566</v>
      </c>
      <c r="BC50" s="254">
        <v>139.51402657649999</v>
      </c>
      <c r="BD50" s="254">
        <v>116.2620967742</v>
      </c>
      <c r="BE50" s="257">
        <v>116.2620967742</v>
      </c>
      <c r="BF50" s="254">
        <v>1</v>
      </c>
      <c r="BG50" s="254">
        <v>31</v>
      </c>
      <c r="BH50" s="254">
        <v>3604.125</v>
      </c>
      <c r="BI50" s="254" t="s">
        <v>430</v>
      </c>
      <c r="BJ50" s="254" t="s">
        <v>566</v>
      </c>
      <c r="BK50" s="254">
        <v>116.2620967742</v>
      </c>
      <c r="BL50" s="254">
        <v>116.2620967742</v>
      </c>
      <c r="BM50" s="254">
        <v>99</v>
      </c>
      <c r="BN50" s="254">
        <v>30</v>
      </c>
      <c r="BO50" s="256">
        <v>3487.8629032260001</v>
      </c>
      <c r="BP50" s="256" t="s">
        <v>566</v>
      </c>
      <c r="BQ50" s="251">
        <v>9</v>
      </c>
      <c r="BR50" s="251" t="s">
        <v>566</v>
      </c>
      <c r="BS50" s="251" t="s">
        <v>566</v>
      </c>
      <c r="BT50" s="255" t="s">
        <v>566</v>
      </c>
      <c r="BU50" s="258">
        <v>0</v>
      </c>
      <c r="BV50" s="254" t="s">
        <v>7895</v>
      </c>
      <c r="BW50" s="254" t="s">
        <v>5798</v>
      </c>
      <c r="BX50" s="259">
        <v>368.65</v>
      </c>
      <c r="BY50" s="259">
        <v>290</v>
      </c>
      <c r="BZ50" s="259">
        <v>1.4187866927999999</v>
      </c>
      <c r="CA50" s="251"/>
      <c r="CB50" s="251">
        <v>380.75397124</v>
      </c>
      <c r="CC50" s="260">
        <v>87.277799912099994</v>
      </c>
      <c r="CD50" s="260">
        <v>139.51402657649999</v>
      </c>
      <c r="CE50" s="254">
        <v>23.251929802299983</v>
      </c>
      <c r="CF50" s="254">
        <v>-5.97</v>
      </c>
      <c r="CG50" s="254">
        <v>1.0139499999999999</v>
      </c>
      <c r="CH50" s="254">
        <v>2.8</v>
      </c>
      <c r="CI50" s="256">
        <v>0.8</v>
      </c>
      <c r="CJ50" s="256">
        <v>0.44570873789999998</v>
      </c>
      <c r="CK50" s="254">
        <v>35024.2940468456</v>
      </c>
      <c r="CL50" s="254">
        <v>2.94923201E-2</v>
      </c>
      <c r="CM50" s="254">
        <v>1.2100429865</v>
      </c>
      <c r="CN50" s="254">
        <v>682.05927999999994</v>
      </c>
      <c r="CO50" s="254">
        <v>1</v>
      </c>
      <c r="CP50" s="254">
        <v>108.9852929732</v>
      </c>
      <c r="CQ50" s="254">
        <v>1.0699179188000001</v>
      </c>
      <c r="CR50" s="254">
        <v>2369</v>
      </c>
      <c r="CS50" s="254">
        <v>2351.7260000000001</v>
      </c>
      <c r="CT50" s="254">
        <v>84.2</v>
      </c>
      <c r="CU50" s="254">
        <v>233</v>
      </c>
      <c r="CV50" s="254">
        <v>29.506437768200001</v>
      </c>
      <c r="CW50" s="254">
        <v>68.650000000000006</v>
      </c>
      <c r="CX50" s="253" t="s">
        <v>393</v>
      </c>
      <c r="CY50" s="253" t="s">
        <v>566</v>
      </c>
      <c r="CZ50" s="254" t="s">
        <v>566</v>
      </c>
      <c r="DA50" s="254">
        <v>-2.5</v>
      </c>
      <c r="DB50" s="254">
        <v>0.61078626499999999</v>
      </c>
      <c r="DC50" s="254">
        <v>112.4175918434</v>
      </c>
      <c r="DD50" s="256">
        <v>-3.8445049307999994</v>
      </c>
      <c r="DE50" s="254">
        <v>134.9006212649</v>
      </c>
      <c r="DF50" s="256">
        <v>18.638524490699993</v>
      </c>
      <c r="DG50" s="253"/>
      <c r="DH50" s="261" t="s">
        <v>689</v>
      </c>
      <c r="DI50" s="262" t="s">
        <v>689</v>
      </c>
      <c r="DJ50" s="261" t="s">
        <v>566</v>
      </c>
      <c r="DK50" s="254"/>
      <c r="DL50" s="254">
        <v>147.1</v>
      </c>
      <c r="DM50" s="263"/>
      <c r="DN50" s="264">
        <v>742</v>
      </c>
      <c r="DO50" s="264">
        <v>744</v>
      </c>
      <c r="DP50" s="264">
        <v>86.9</v>
      </c>
      <c r="DQ50" s="261"/>
      <c r="DR50" s="262"/>
      <c r="DS50" s="261"/>
      <c r="DT50" s="184"/>
      <c r="DU50" s="184"/>
      <c r="DV50" s="184"/>
      <c r="DW50" s="184"/>
      <c r="DX50" s="184"/>
      <c r="DY50" s="184"/>
      <c r="DZ50" s="184"/>
      <c r="EA50" s="265"/>
      <c r="EB50" s="265"/>
    </row>
    <row r="51" spans="1:132" s="2" customFormat="1" ht="15" customHeight="1" x14ac:dyDescent="0.2">
      <c r="A51" s="21" t="str">
        <f t="shared" si="0"/>
        <v>1481_Южно-Ягунское</v>
      </c>
      <c r="B51" s="250">
        <v>30</v>
      </c>
      <c r="C51" s="251" t="s">
        <v>733</v>
      </c>
      <c r="D51" s="251" t="s">
        <v>568</v>
      </c>
      <c r="E51" s="251" t="s">
        <v>522</v>
      </c>
      <c r="F51" s="251" t="s">
        <v>6</v>
      </c>
      <c r="G51" s="251" t="s">
        <v>29</v>
      </c>
      <c r="H51" s="251" t="s">
        <v>3055</v>
      </c>
      <c r="I51" s="252" t="s">
        <v>5835</v>
      </c>
      <c r="J51" s="251" t="s">
        <v>127</v>
      </c>
      <c r="K51" s="251" t="s">
        <v>688</v>
      </c>
      <c r="L51" s="251" t="s">
        <v>566</v>
      </c>
      <c r="M51" s="251" t="s">
        <v>692</v>
      </c>
      <c r="N51" s="251" t="s">
        <v>5742</v>
      </c>
      <c r="O51" s="251" t="s">
        <v>6</v>
      </c>
      <c r="P51" s="253" t="s">
        <v>5743</v>
      </c>
      <c r="Q51" s="253"/>
      <c r="R51" s="254"/>
      <c r="S51" s="253"/>
      <c r="T51" s="253">
        <v>36.200000000000003</v>
      </c>
      <c r="U51" s="253">
        <v>2403</v>
      </c>
      <c r="V51" s="253">
        <v>2418.4</v>
      </c>
      <c r="W51" s="254">
        <v>36.07</v>
      </c>
      <c r="X51" s="253" t="s">
        <v>150</v>
      </c>
      <c r="Y51" s="253">
        <v>2513</v>
      </c>
      <c r="Z51" s="253">
        <v>2436.6999999999998</v>
      </c>
      <c r="AA51" s="253" t="s">
        <v>1099</v>
      </c>
      <c r="AB51" s="254" t="s">
        <v>2124</v>
      </c>
      <c r="AC51" s="251" t="s">
        <v>5745</v>
      </c>
      <c r="AD51" s="253" t="s">
        <v>5746</v>
      </c>
      <c r="AE51" s="253" t="s">
        <v>415</v>
      </c>
      <c r="AF51" s="253">
        <v>2270</v>
      </c>
      <c r="AG51" s="254" t="s">
        <v>5747</v>
      </c>
      <c r="AH51" s="255" t="s">
        <v>5748</v>
      </c>
      <c r="AI51" s="253" t="s">
        <v>5811</v>
      </c>
      <c r="AJ51" s="251">
        <v>8</v>
      </c>
      <c r="AK51" s="254" t="s">
        <v>566</v>
      </c>
      <c r="AL51" s="254">
        <v>7.9</v>
      </c>
      <c r="AM51" s="254">
        <v>155</v>
      </c>
      <c r="AN51" s="254">
        <v>108</v>
      </c>
      <c r="AO51" s="254">
        <v>98</v>
      </c>
      <c r="AP51" s="254">
        <v>336.21</v>
      </c>
      <c r="AQ51" s="254">
        <v>338.01</v>
      </c>
      <c r="AR51" s="254">
        <v>92.158084241799997</v>
      </c>
      <c r="AS51" s="254">
        <v>331.64508133330003</v>
      </c>
      <c r="AT51" s="254">
        <v>0.1</v>
      </c>
      <c r="AU51" s="254">
        <v>165</v>
      </c>
      <c r="AV51" s="254">
        <v>167.6</v>
      </c>
      <c r="AW51" s="254" t="s">
        <v>5046</v>
      </c>
      <c r="AX51" s="254">
        <v>169.4</v>
      </c>
      <c r="AY51" s="254">
        <v>168.61</v>
      </c>
      <c r="AZ51" s="256">
        <v>0.92805242639999996</v>
      </c>
      <c r="BA51" s="254" t="s">
        <v>566</v>
      </c>
      <c r="BB51" s="254" t="s">
        <v>566</v>
      </c>
      <c r="BC51" s="254">
        <v>187.77507328390001</v>
      </c>
      <c r="BD51" s="254">
        <v>156.47891961409999</v>
      </c>
      <c r="BE51" s="257">
        <v>156.47891961420001</v>
      </c>
      <c r="BF51" s="254">
        <v>1</v>
      </c>
      <c r="BG51" s="254">
        <v>25.916666666666668</v>
      </c>
      <c r="BH51" s="254">
        <v>4055.4119999999998</v>
      </c>
      <c r="BI51" s="254" t="s">
        <v>430</v>
      </c>
      <c r="BJ51" s="254" t="s">
        <v>566</v>
      </c>
      <c r="BK51" s="254">
        <v>156.47891961409999</v>
      </c>
      <c r="BL51" s="254">
        <v>156.47891961409999</v>
      </c>
      <c r="BM51" s="254">
        <v>98</v>
      </c>
      <c r="BN51" s="254">
        <v>30</v>
      </c>
      <c r="BO51" s="256">
        <v>4694.3675884260001</v>
      </c>
      <c r="BP51" s="256" t="s">
        <v>566</v>
      </c>
      <c r="BQ51" s="251">
        <v>8</v>
      </c>
      <c r="BR51" s="251" t="s">
        <v>566</v>
      </c>
      <c r="BS51" s="251" t="s">
        <v>566</v>
      </c>
      <c r="BT51" s="255" t="s">
        <v>566</v>
      </c>
      <c r="BU51" s="258">
        <v>0</v>
      </c>
      <c r="BV51" s="254" t="s">
        <v>5836</v>
      </c>
      <c r="BW51" s="254" t="s">
        <v>5798</v>
      </c>
      <c r="BX51" s="259">
        <v>362.99</v>
      </c>
      <c r="BY51" s="259">
        <v>96</v>
      </c>
      <c r="BZ51" s="259">
        <v>0.49132504220000001</v>
      </c>
      <c r="CA51" s="251"/>
      <c r="CB51" s="251">
        <v>369.93228357999999</v>
      </c>
      <c r="CC51" s="260">
        <v>93.710528978100001</v>
      </c>
      <c r="CD51" s="260">
        <v>187.77507328390001</v>
      </c>
      <c r="CE51" s="254">
        <v>31.296153669700004</v>
      </c>
      <c r="CF51" s="254">
        <v>0</v>
      </c>
      <c r="CG51" s="254">
        <v>1.0135000000000001</v>
      </c>
      <c r="CH51" s="254">
        <v>2.8</v>
      </c>
      <c r="CI51" s="256">
        <v>0.8</v>
      </c>
      <c r="CJ51" s="256">
        <v>0.5998861512</v>
      </c>
      <c r="CK51" s="254">
        <v>47118.8076074411</v>
      </c>
      <c r="CL51" s="254">
        <v>2.8753974599999999E-2</v>
      </c>
      <c r="CM51" s="254">
        <v>2.0283534879</v>
      </c>
      <c r="CN51" s="254">
        <v>665.39675999999997</v>
      </c>
      <c r="CO51" s="254">
        <v>1</v>
      </c>
      <c r="CP51" s="254">
        <v>153.4600463191</v>
      </c>
      <c r="CQ51" s="254">
        <v>1.9538031447999999</v>
      </c>
      <c r="CR51" s="254">
        <v>2310</v>
      </c>
      <c r="CS51" s="254">
        <v>2292.2179999999998</v>
      </c>
      <c r="CT51" s="254">
        <v>84.2</v>
      </c>
      <c r="CU51" s="254">
        <v>228</v>
      </c>
      <c r="CV51" s="254">
        <v>26.491228070199998</v>
      </c>
      <c r="CW51" s="254">
        <v>136.30000000000001</v>
      </c>
      <c r="CX51" s="253" t="s">
        <v>393</v>
      </c>
      <c r="CY51" s="253" t="s">
        <v>566</v>
      </c>
      <c r="CZ51" s="254" t="s">
        <v>566</v>
      </c>
      <c r="DA51" s="254">
        <v>-2.5</v>
      </c>
      <c r="DB51" s="254">
        <v>1.1470068992</v>
      </c>
      <c r="DC51" s="254">
        <v>193.75710707210001</v>
      </c>
      <c r="DD51" s="256">
        <v>37.278187457900003</v>
      </c>
      <c r="DE51" s="254">
        <v>232.50896092240001</v>
      </c>
      <c r="DF51" s="256">
        <v>76.030041308199998</v>
      </c>
      <c r="DG51" s="253"/>
      <c r="DH51" s="261" t="s">
        <v>689</v>
      </c>
      <c r="DI51" s="262" t="s">
        <v>689</v>
      </c>
      <c r="DJ51" s="261" t="s">
        <v>566</v>
      </c>
      <c r="DK51" s="254"/>
      <c r="DL51" s="254">
        <v>147.1</v>
      </c>
      <c r="DM51" s="263"/>
      <c r="DN51" s="264">
        <v>233</v>
      </c>
      <c r="DO51" s="264">
        <v>234</v>
      </c>
      <c r="DP51" s="264">
        <v>193.2</v>
      </c>
      <c r="DQ51" s="261"/>
      <c r="DR51" s="262"/>
      <c r="DS51" s="261"/>
      <c r="DT51" s="184"/>
      <c r="DU51" s="184"/>
      <c r="DV51" s="184"/>
      <c r="DW51" s="184"/>
      <c r="DX51" s="184"/>
      <c r="DY51" s="184"/>
      <c r="DZ51" s="184"/>
      <c r="EA51" s="265"/>
      <c r="EB51" s="265"/>
    </row>
    <row r="52" spans="1:132" s="2" customFormat="1" ht="15" customHeight="1" x14ac:dyDescent="0.2">
      <c r="A52" s="21" t="str">
        <f t="shared" si="0"/>
        <v>1482_Южно-Ягунское</v>
      </c>
      <c r="B52" s="250">
        <v>31</v>
      </c>
      <c r="C52" s="251" t="s">
        <v>733</v>
      </c>
      <c r="D52" s="251" t="s">
        <v>568</v>
      </c>
      <c r="E52" s="251" t="s">
        <v>522</v>
      </c>
      <c r="F52" s="251" t="s">
        <v>6</v>
      </c>
      <c r="G52" s="251" t="s">
        <v>29</v>
      </c>
      <c r="H52" s="251" t="s">
        <v>3055</v>
      </c>
      <c r="I52" s="252" t="s">
        <v>5837</v>
      </c>
      <c r="J52" s="251" t="s">
        <v>127</v>
      </c>
      <c r="K52" s="251" t="s">
        <v>688</v>
      </c>
      <c r="L52" s="251" t="s">
        <v>566</v>
      </c>
      <c r="M52" s="251" t="s">
        <v>692</v>
      </c>
      <c r="N52" s="251" t="s">
        <v>5742</v>
      </c>
      <c r="O52" s="251" t="s">
        <v>6</v>
      </c>
      <c r="P52" s="253" t="s">
        <v>5743</v>
      </c>
      <c r="Q52" s="253"/>
      <c r="R52" s="254"/>
      <c r="S52" s="253"/>
      <c r="T52" s="253">
        <v>19.5</v>
      </c>
      <c r="U52" s="253">
        <v>2469</v>
      </c>
      <c r="V52" s="253">
        <v>2483</v>
      </c>
      <c r="W52" s="254">
        <v>98.736999999999995</v>
      </c>
      <c r="X52" s="253" t="s">
        <v>150</v>
      </c>
      <c r="Y52" s="253">
        <v>2594</v>
      </c>
      <c r="Z52" s="253">
        <v>2508.5</v>
      </c>
      <c r="AA52" s="253" t="s">
        <v>1099</v>
      </c>
      <c r="AB52" s="254" t="s">
        <v>5838</v>
      </c>
      <c r="AC52" s="251" t="s">
        <v>5745</v>
      </c>
      <c r="AD52" s="253" t="s">
        <v>5746</v>
      </c>
      <c r="AE52" s="253" t="s">
        <v>415</v>
      </c>
      <c r="AF52" s="253">
        <v>2304</v>
      </c>
      <c r="AG52" s="254" t="s">
        <v>5747</v>
      </c>
      <c r="AH52" s="255" t="s">
        <v>5789</v>
      </c>
      <c r="AI52" s="253" t="s">
        <v>5749</v>
      </c>
      <c r="AJ52" s="251">
        <v>8</v>
      </c>
      <c r="AK52" s="254" t="s">
        <v>566</v>
      </c>
      <c r="AL52" s="254">
        <v>7.9</v>
      </c>
      <c r="AM52" s="254">
        <v>155</v>
      </c>
      <c r="AN52" s="254">
        <v>108</v>
      </c>
      <c r="AO52" s="254">
        <v>98</v>
      </c>
      <c r="AP52" s="254">
        <v>336.05</v>
      </c>
      <c r="AQ52" s="254">
        <v>337.37</v>
      </c>
      <c r="AR52" s="254">
        <v>100.2621082778</v>
      </c>
      <c r="AS52" s="254">
        <v>340.41667213329998</v>
      </c>
      <c r="AT52" s="254">
        <v>0</v>
      </c>
      <c r="AU52" s="254">
        <v>640</v>
      </c>
      <c r="AV52" s="254">
        <v>185.99</v>
      </c>
      <c r="AW52" s="254" t="s">
        <v>4928</v>
      </c>
      <c r="AX52" s="254">
        <v>187.3</v>
      </c>
      <c r="AY52" s="254">
        <v>150.06</v>
      </c>
      <c r="AZ52" s="256">
        <v>1.4157175839</v>
      </c>
      <c r="BA52" s="254" t="s">
        <v>566</v>
      </c>
      <c r="BB52" s="254" t="s">
        <v>566</v>
      </c>
      <c r="BC52" s="254">
        <v>225.13856642779999</v>
      </c>
      <c r="BD52" s="254">
        <v>212.4425806452</v>
      </c>
      <c r="BE52" s="257">
        <v>212.44258064510001</v>
      </c>
      <c r="BF52" s="254">
        <v>1</v>
      </c>
      <c r="BG52" s="254">
        <v>31</v>
      </c>
      <c r="BH52" s="254">
        <v>6585.72</v>
      </c>
      <c r="BI52" s="254" t="s">
        <v>430</v>
      </c>
      <c r="BJ52" s="254" t="s">
        <v>566</v>
      </c>
      <c r="BK52" s="254">
        <v>212.4425806452</v>
      </c>
      <c r="BL52" s="254">
        <v>212.4425806452</v>
      </c>
      <c r="BM52" s="254">
        <v>98</v>
      </c>
      <c r="BN52" s="254">
        <v>30</v>
      </c>
      <c r="BO52" s="256">
        <v>6373.2774193530004</v>
      </c>
      <c r="BP52" s="256" t="s">
        <v>566</v>
      </c>
      <c r="BQ52" s="251">
        <v>8</v>
      </c>
      <c r="BR52" s="251" t="s">
        <v>566</v>
      </c>
      <c r="BS52" s="251" t="s">
        <v>566</v>
      </c>
      <c r="BT52" s="255" t="s">
        <v>566</v>
      </c>
      <c r="BU52" s="258">
        <v>0</v>
      </c>
      <c r="BV52" s="254" t="s">
        <v>7896</v>
      </c>
      <c r="BW52" s="254" t="s">
        <v>5798</v>
      </c>
      <c r="BX52" s="259">
        <v>363.48</v>
      </c>
      <c r="BY52" s="259">
        <v>100</v>
      </c>
      <c r="BZ52" s="259">
        <v>0.56341202319999995</v>
      </c>
      <c r="CA52" s="251"/>
      <c r="CB52" s="251">
        <v>346.05319120000001</v>
      </c>
      <c r="CC52" s="260">
        <v>104.4820437609</v>
      </c>
      <c r="CD52" s="260">
        <v>225.13856642779999</v>
      </c>
      <c r="CE52" s="254">
        <v>12.695985782699978</v>
      </c>
      <c r="CF52" s="254">
        <v>-4.93</v>
      </c>
      <c r="CG52" s="254">
        <v>1.0132000000000001</v>
      </c>
      <c r="CH52" s="254">
        <v>2.8</v>
      </c>
      <c r="CI52" s="256">
        <v>0.8</v>
      </c>
      <c r="CJ52" s="256">
        <v>0.81443150539999998</v>
      </c>
      <c r="CK52" s="254">
        <v>63951.605098305197</v>
      </c>
      <c r="CL52" s="254">
        <v>2.8150395000000002E-2</v>
      </c>
      <c r="CM52" s="254">
        <v>3.7711033763000001</v>
      </c>
      <c r="CN52" s="254">
        <v>666.18607999999995</v>
      </c>
      <c r="CO52" s="254">
        <v>1</v>
      </c>
      <c r="CP52" s="254">
        <v>225.1383050197</v>
      </c>
      <c r="CQ52" s="254">
        <v>4.2204187875999999</v>
      </c>
      <c r="CR52" s="254">
        <v>2310</v>
      </c>
      <c r="CS52" s="254">
        <v>2297.0360000000001</v>
      </c>
      <c r="CT52" s="254">
        <v>82.2</v>
      </c>
      <c r="CU52" s="254">
        <v>228</v>
      </c>
      <c r="CV52" s="254">
        <v>18.425438596500001</v>
      </c>
      <c r="CW52" s="254">
        <v>136.30000000000001</v>
      </c>
      <c r="CX52" s="253" t="s">
        <v>393</v>
      </c>
      <c r="CY52" s="253" t="s">
        <v>566</v>
      </c>
      <c r="CZ52" s="254" t="s">
        <v>566</v>
      </c>
      <c r="DA52" s="254">
        <v>-2.5</v>
      </c>
      <c r="DB52" s="254">
        <v>0.87939042069999995</v>
      </c>
      <c r="DC52" s="254">
        <v>133.73315110589999</v>
      </c>
      <c r="DD52" s="256">
        <v>-78.709429539200016</v>
      </c>
      <c r="DE52" s="254">
        <v>141.1822658291</v>
      </c>
      <c r="DF52" s="256">
        <v>-71.260314816000005</v>
      </c>
      <c r="DG52" s="253"/>
      <c r="DH52" s="261" t="s">
        <v>689</v>
      </c>
      <c r="DI52" s="262" t="s">
        <v>689</v>
      </c>
      <c r="DJ52" s="261" t="s">
        <v>566</v>
      </c>
      <c r="DK52" s="254"/>
      <c r="DL52" s="254">
        <v>147.1</v>
      </c>
      <c r="DM52" s="263"/>
      <c r="DN52" s="264">
        <v>811</v>
      </c>
      <c r="DO52" s="264">
        <v>812</v>
      </c>
      <c r="DP52" s="264">
        <v>136</v>
      </c>
      <c r="DQ52" s="261"/>
      <c r="DR52" s="262"/>
      <c r="DS52" s="261"/>
      <c r="DT52" s="184"/>
      <c r="DU52" s="184"/>
      <c r="DV52" s="184"/>
      <c r="DW52" s="184"/>
      <c r="DX52" s="184"/>
      <c r="DY52" s="184"/>
      <c r="DZ52" s="184"/>
      <c r="EA52" s="265"/>
      <c r="EB52" s="265"/>
    </row>
    <row r="53" spans="1:132" s="2" customFormat="1" ht="15" customHeight="1" x14ac:dyDescent="0.2">
      <c r="A53" s="21" t="str">
        <f t="shared" si="0"/>
        <v>1484_Южно-Ягунское</v>
      </c>
      <c r="B53" s="250">
        <v>32</v>
      </c>
      <c r="C53" s="251" t="s">
        <v>733</v>
      </c>
      <c r="D53" s="251" t="s">
        <v>568</v>
      </c>
      <c r="E53" s="251" t="s">
        <v>522</v>
      </c>
      <c r="F53" s="251" t="s">
        <v>15</v>
      </c>
      <c r="G53" s="251" t="s">
        <v>29</v>
      </c>
      <c r="H53" s="251" t="s">
        <v>2972</v>
      </c>
      <c r="I53" s="252" t="s">
        <v>5839</v>
      </c>
      <c r="J53" s="251" t="s">
        <v>125</v>
      </c>
      <c r="K53" s="251" t="s">
        <v>688</v>
      </c>
      <c r="L53" s="251" t="s">
        <v>566</v>
      </c>
      <c r="M53" s="251" t="s">
        <v>692</v>
      </c>
      <c r="N53" s="251" t="s">
        <v>5840</v>
      </c>
      <c r="O53" s="251" t="s">
        <v>695</v>
      </c>
      <c r="P53" s="253" t="s">
        <v>5743</v>
      </c>
      <c r="Q53" s="253"/>
      <c r="R53" s="254"/>
      <c r="S53" s="253"/>
      <c r="T53" s="253">
        <v>8.1999999999999993</v>
      </c>
      <c r="U53" s="253">
        <v>2552.6</v>
      </c>
      <c r="V53" s="253">
        <v>2623</v>
      </c>
      <c r="W53" s="254">
        <v>175.74700000000001</v>
      </c>
      <c r="X53" s="253" t="s">
        <v>150</v>
      </c>
      <c r="Y53" s="253">
        <v>2658</v>
      </c>
      <c r="Z53" s="253">
        <v>2632.9</v>
      </c>
      <c r="AA53" s="253" t="s">
        <v>1099</v>
      </c>
      <c r="AB53" s="254" t="s">
        <v>549</v>
      </c>
      <c r="AC53" s="251" t="s">
        <v>5745</v>
      </c>
      <c r="AD53" s="253" t="s">
        <v>5746</v>
      </c>
      <c r="AE53" s="253" t="s">
        <v>415</v>
      </c>
      <c r="AF53" s="253">
        <v>2380</v>
      </c>
      <c r="AG53" s="254" t="s">
        <v>5747</v>
      </c>
      <c r="AH53" s="255" t="s">
        <v>5841</v>
      </c>
      <c r="AI53" s="253" t="s">
        <v>5749</v>
      </c>
      <c r="AJ53" s="251">
        <v>12</v>
      </c>
      <c r="AK53" s="254" t="s">
        <v>566</v>
      </c>
      <c r="AL53" s="254">
        <v>2.8</v>
      </c>
      <c r="AM53" s="254">
        <v>147</v>
      </c>
      <c r="AN53" s="254">
        <v>120</v>
      </c>
      <c r="AO53" s="254">
        <v>114</v>
      </c>
      <c r="AP53" s="254">
        <v>357.23</v>
      </c>
      <c r="AQ53" s="254">
        <v>358.09</v>
      </c>
      <c r="AR53" s="254">
        <v>111.2999616499</v>
      </c>
      <c r="AS53" s="254">
        <v>350.41055613330002</v>
      </c>
      <c r="AT53" s="254">
        <v>0</v>
      </c>
      <c r="AU53" s="254">
        <v>61</v>
      </c>
      <c r="AV53" s="254">
        <v>190.54</v>
      </c>
      <c r="AW53" s="254" t="s">
        <v>4928</v>
      </c>
      <c r="AX53" s="254">
        <v>191.4</v>
      </c>
      <c r="AY53" s="254">
        <v>166.69</v>
      </c>
      <c r="AZ53" s="256">
        <v>3.388693087</v>
      </c>
      <c r="BA53" s="254" t="s">
        <v>566</v>
      </c>
      <c r="BB53" s="254" t="s">
        <v>566</v>
      </c>
      <c r="BC53" s="254">
        <v>677.83484674559998</v>
      </c>
      <c r="BD53" s="254">
        <v>564.86125067390003</v>
      </c>
      <c r="BE53" s="257">
        <v>564.86125067390003</v>
      </c>
      <c r="BF53" s="254">
        <v>1</v>
      </c>
      <c r="BG53" s="254">
        <v>30.916666666666668</v>
      </c>
      <c r="BH53" s="254">
        <v>17463.627</v>
      </c>
      <c r="BI53" s="254" t="s">
        <v>430</v>
      </c>
      <c r="BJ53" s="254" t="s">
        <v>566</v>
      </c>
      <c r="BK53" s="254">
        <v>564.86125067390003</v>
      </c>
      <c r="BL53" s="254">
        <v>564.86125067390003</v>
      </c>
      <c r="BM53" s="254">
        <v>114</v>
      </c>
      <c r="BN53" s="254">
        <v>30</v>
      </c>
      <c r="BO53" s="256">
        <v>16945.837520216999</v>
      </c>
      <c r="BP53" s="256" t="s">
        <v>566</v>
      </c>
      <c r="BQ53" s="251">
        <v>12</v>
      </c>
      <c r="BR53" s="251" t="s">
        <v>566</v>
      </c>
      <c r="BS53" s="251" t="s">
        <v>566</v>
      </c>
      <c r="BT53" s="255" t="s">
        <v>566</v>
      </c>
      <c r="BU53" s="258">
        <v>0</v>
      </c>
      <c r="BV53" s="254" t="s">
        <v>7897</v>
      </c>
      <c r="BW53" s="254" t="s">
        <v>5798</v>
      </c>
      <c r="BX53" s="259">
        <v>352.54</v>
      </c>
      <c r="BY53" s="259">
        <v>110</v>
      </c>
      <c r="BZ53" s="259">
        <v>0.67901234570000002</v>
      </c>
      <c r="CA53" s="251"/>
      <c r="CB53" s="251">
        <v>390.56827077999998</v>
      </c>
      <c r="CC53" s="260">
        <v>135.4190002208</v>
      </c>
      <c r="CD53" s="260">
        <v>677.83484674559998</v>
      </c>
      <c r="CE53" s="254">
        <v>112.97359607169994</v>
      </c>
      <c r="CF53" s="254">
        <v>-6.04</v>
      </c>
      <c r="CG53" s="254">
        <v>1.01326</v>
      </c>
      <c r="CH53" s="254">
        <v>2.8</v>
      </c>
      <c r="CI53" s="256">
        <v>0.8</v>
      </c>
      <c r="CJ53" s="256">
        <v>2.1654830087999999</v>
      </c>
      <c r="CK53" s="254">
        <v>170050.29179388919</v>
      </c>
      <c r="CL53" s="254">
        <v>2.69923252E-2</v>
      </c>
      <c r="CM53" s="254">
        <v>26.387915106600001</v>
      </c>
      <c r="CN53" s="254">
        <v>683.95515999999998</v>
      </c>
      <c r="CO53" s="254">
        <v>1</v>
      </c>
      <c r="CP53" s="254">
        <v>558.94355147960005</v>
      </c>
      <c r="CQ53" s="254">
        <v>25.845451165499998</v>
      </c>
      <c r="CR53" s="254">
        <v>2369</v>
      </c>
      <c r="CS53" s="254">
        <v>2360.498</v>
      </c>
      <c r="CT53" s="254">
        <v>82.2</v>
      </c>
      <c r="CU53" s="254">
        <v>233</v>
      </c>
      <c r="CV53" s="254">
        <v>18.223175965700001</v>
      </c>
      <c r="CW53" s="254">
        <v>71.2</v>
      </c>
      <c r="CX53" s="253" t="s">
        <v>393</v>
      </c>
      <c r="CY53" s="253" t="s">
        <v>566</v>
      </c>
      <c r="CZ53" s="254" t="s">
        <v>566</v>
      </c>
      <c r="DA53" s="254">
        <v>-2.5</v>
      </c>
      <c r="DB53" s="254">
        <v>1.7457353172000001</v>
      </c>
      <c r="DC53" s="254">
        <v>282.85043239539999</v>
      </c>
      <c r="DD53" s="256">
        <v>-282.01081827850004</v>
      </c>
      <c r="DE53" s="254">
        <v>339.42140668690001</v>
      </c>
      <c r="DF53" s="256">
        <v>-225.43984398700002</v>
      </c>
      <c r="DG53" s="253"/>
      <c r="DH53" s="261" t="s">
        <v>689</v>
      </c>
      <c r="DI53" s="262" t="s">
        <v>689</v>
      </c>
      <c r="DJ53" s="261" t="s">
        <v>566</v>
      </c>
      <c r="DK53" s="254"/>
      <c r="DL53" s="254">
        <v>144.19999999999999</v>
      </c>
      <c r="DM53" s="263"/>
      <c r="DN53" s="264">
        <v>1189</v>
      </c>
      <c r="DO53" s="264">
        <v>1190</v>
      </c>
      <c r="DP53" s="264">
        <v>16.399999999999999</v>
      </c>
      <c r="DQ53" s="261"/>
      <c r="DR53" s="262"/>
      <c r="DS53" s="261"/>
      <c r="DT53" s="184"/>
      <c r="DU53" s="184"/>
      <c r="DV53" s="184"/>
      <c r="DW53" s="184"/>
      <c r="DX53" s="184"/>
      <c r="DY53" s="184"/>
      <c r="DZ53" s="184"/>
      <c r="EA53" s="265"/>
      <c r="EB53" s="265"/>
    </row>
    <row r="54" spans="1:132" s="2" customFormat="1" ht="15" customHeight="1" x14ac:dyDescent="0.2">
      <c r="A54" s="21" t="str">
        <f t="shared" si="0"/>
        <v>1507_Южно-Ягунское</v>
      </c>
      <c r="B54" s="250">
        <v>33</v>
      </c>
      <c r="C54" s="251" t="s">
        <v>733</v>
      </c>
      <c r="D54" s="251" t="s">
        <v>568</v>
      </c>
      <c r="E54" s="251" t="s">
        <v>522</v>
      </c>
      <c r="F54" s="251" t="s">
        <v>6</v>
      </c>
      <c r="G54" s="251" t="s">
        <v>29</v>
      </c>
      <c r="H54" s="251" t="s">
        <v>3055</v>
      </c>
      <c r="I54" s="252" t="s">
        <v>5842</v>
      </c>
      <c r="J54" s="251" t="s">
        <v>127</v>
      </c>
      <c r="K54" s="251" t="s">
        <v>688</v>
      </c>
      <c r="L54" s="251" t="s">
        <v>566</v>
      </c>
      <c r="M54" s="251" t="s">
        <v>400</v>
      </c>
      <c r="N54" s="251" t="s">
        <v>5742</v>
      </c>
      <c r="O54" s="251" t="s">
        <v>6</v>
      </c>
      <c r="P54" s="253" t="s">
        <v>5743</v>
      </c>
      <c r="Q54" s="253"/>
      <c r="R54" s="254"/>
      <c r="S54" s="253"/>
      <c r="T54" s="253">
        <v>34</v>
      </c>
      <c r="U54" s="253">
        <v>2604.8000000000002</v>
      </c>
      <c r="V54" s="253">
        <v>2628.3</v>
      </c>
      <c r="W54" s="254">
        <v>238.46600000000001</v>
      </c>
      <c r="X54" s="253" t="s">
        <v>150</v>
      </c>
      <c r="Y54" s="253">
        <v>2645</v>
      </c>
      <c r="Z54" s="253">
        <v>2644.5</v>
      </c>
      <c r="AA54" s="253" t="s">
        <v>1099</v>
      </c>
      <c r="AB54" s="254" t="s">
        <v>1054</v>
      </c>
      <c r="AC54" s="251" t="s">
        <v>5745</v>
      </c>
      <c r="AD54" s="253" t="s">
        <v>5746</v>
      </c>
      <c r="AE54" s="253" t="s">
        <v>415</v>
      </c>
      <c r="AF54" s="253">
        <v>2460</v>
      </c>
      <c r="AG54" s="254" t="s">
        <v>5747</v>
      </c>
      <c r="AH54" s="255" t="s">
        <v>5748</v>
      </c>
      <c r="AI54" s="253" t="s">
        <v>5782</v>
      </c>
      <c r="AJ54" s="251">
        <v>8</v>
      </c>
      <c r="AK54" s="254" t="s">
        <v>566</v>
      </c>
      <c r="AL54" s="254">
        <v>7.9</v>
      </c>
      <c r="AM54" s="254">
        <v>155</v>
      </c>
      <c r="AN54" s="254">
        <v>108</v>
      </c>
      <c r="AO54" s="254">
        <v>98</v>
      </c>
      <c r="AP54" s="254">
        <v>336.42</v>
      </c>
      <c r="AQ54" s="254">
        <v>338.08</v>
      </c>
      <c r="AR54" s="254">
        <v>144.31804127949999</v>
      </c>
      <c r="AS54" s="254">
        <v>383.58249840000002</v>
      </c>
      <c r="AT54" s="254">
        <v>12</v>
      </c>
      <c r="AU54" s="254">
        <v>0</v>
      </c>
      <c r="AV54" s="254">
        <v>245.14</v>
      </c>
      <c r="AW54" s="254" t="s">
        <v>4928</v>
      </c>
      <c r="AX54" s="254">
        <v>246.8</v>
      </c>
      <c r="AY54" s="254">
        <v>91.28</v>
      </c>
      <c r="AZ54" s="256">
        <v>1.8979637273000001</v>
      </c>
      <c r="BA54" s="254" t="s">
        <v>566</v>
      </c>
      <c r="BB54" s="254" t="s">
        <v>566</v>
      </c>
      <c r="BC54" s="254">
        <v>265.57345410009998</v>
      </c>
      <c r="BD54" s="254">
        <v>173.24612903229999</v>
      </c>
      <c r="BE54" s="257">
        <v>173.2461290322</v>
      </c>
      <c r="BF54" s="254">
        <v>1</v>
      </c>
      <c r="BG54" s="254">
        <v>31</v>
      </c>
      <c r="BH54" s="254">
        <v>5370.63</v>
      </c>
      <c r="BI54" s="254" t="s">
        <v>430</v>
      </c>
      <c r="BJ54" s="254" t="s">
        <v>566</v>
      </c>
      <c r="BK54" s="254">
        <v>173.24612903229999</v>
      </c>
      <c r="BL54" s="254">
        <v>173.24612903229999</v>
      </c>
      <c r="BM54" s="254">
        <v>98</v>
      </c>
      <c r="BN54" s="254">
        <v>30</v>
      </c>
      <c r="BO54" s="256">
        <v>5197.3838709660004</v>
      </c>
      <c r="BP54" s="256" t="s">
        <v>566</v>
      </c>
      <c r="BQ54" s="251">
        <v>8</v>
      </c>
      <c r="BR54" s="251" t="s">
        <v>566</v>
      </c>
      <c r="BS54" s="251" t="s">
        <v>566</v>
      </c>
      <c r="BT54" s="255" t="s">
        <v>566</v>
      </c>
      <c r="BU54" s="258">
        <v>0</v>
      </c>
      <c r="BV54" s="254" t="s">
        <v>7898</v>
      </c>
      <c r="BW54" s="254" t="s">
        <v>5798</v>
      </c>
      <c r="BX54" s="259">
        <v>346.13</v>
      </c>
      <c r="BY54" s="259">
        <v>116</v>
      </c>
      <c r="BZ54" s="259">
        <v>1.1486285771</v>
      </c>
      <c r="CA54" s="251"/>
      <c r="CB54" s="251">
        <v>385.35539533330001</v>
      </c>
      <c r="CC54" s="260">
        <v>149.91901272539999</v>
      </c>
      <c r="CD54" s="260">
        <v>265.57345410009998</v>
      </c>
      <c r="CE54" s="254">
        <v>92.327325067899977</v>
      </c>
      <c r="CF54" s="254">
        <v>-1.81</v>
      </c>
      <c r="CG54" s="254">
        <v>1.01332</v>
      </c>
      <c r="CH54" s="254">
        <v>2.8</v>
      </c>
      <c r="CI54" s="256">
        <v>0.8</v>
      </c>
      <c r="CJ54" s="256">
        <v>0.66416584300000003</v>
      </c>
      <c r="CK54" s="254">
        <v>52158.471235439698</v>
      </c>
      <c r="CL54" s="254">
        <v>2.8536839099999999E-2</v>
      </c>
      <c r="CM54" s="254">
        <v>2.6748088454999999</v>
      </c>
      <c r="CN54" s="254">
        <v>665.78679999999997</v>
      </c>
      <c r="CO54" s="254">
        <v>1</v>
      </c>
      <c r="CP54" s="254">
        <v>265.57228030940001</v>
      </c>
      <c r="CQ54" s="254">
        <v>6.1218712134000004</v>
      </c>
      <c r="CR54" s="254">
        <v>2310</v>
      </c>
      <c r="CS54" s="254">
        <v>2293.61</v>
      </c>
      <c r="CT54" s="254">
        <v>84.2</v>
      </c>
      <c r="CU54" s="254">
        <v>228</v>
      </c>
      <c r="CV54" s="254">
        <v>-7.5175438595999999</v>
      </c>
      <c r="CW54" s="254">
        <v>136.30000000000001</v>
      </c>
      <c r="CX54" s="253" t="s">
        <v>393</v>
      </c>
      <c r="CY54" s="253" t="s">
        <v>566</v>
      </c>
      <c r="CZ54" s="254" t="s">
        <v>5843</v>
      </c>
      <c r="DA54" s="254">
        <v>-2.5</v>
      </c>
      <c r="DB54" s="254">
        <v>2.0668871214000002</v>
      </c>
      <c r="DC54" s="254">
        <v>188.73824249340001</v>
      </c>
      <c r="DD54" s="256">
        <v>15.492113461200006</v>
      </c>
      <c r="DE54" s="254">
        <v>289.37092138769998</v>
      </c>
      <c r="DF54" s="256">
        <v>116.12479235549998</v>
      </c>
      <c r="DG54" s="253"/>
      <c r="DH54" s="261" t="s">
        <v>689</v>
      </c>
      <c r="DI54" s="262" t="s">
        <v>689</v>
      </c>
      <c r="DJ54" s="261" t="s">
        <v>566</v>
      </c>
      <c r="DK54" s="254"/>
      <c r="DL54" s="254">
        <v>147.1</v>
      </c>
      <c r="DM54" s="263"/>
      <c r="DN54" s="264">
        <v>229</v>
      </c>
      <c r="DO54" s="264">
        <v>229</v>
      </c>
      <c r="DP54" s="264">
        <v>158.6</v>
      </c>
      <c r="DQ54" s="261"/>
      <c r="DR54" s="262"/>
      <c r="DS54" s="261"/>
      <c r="DT54" s="184"/>
      <c r="DU54" s="184"/>
      <c r="DV54" s="184"/>
      <c r="DW54" s="184"/>
      <c r="DX54" s="184"/>
      <c r="DY54" s="184"/>
      <c r="DZ54" s="184"/>
      <c r="EA54" s="265"/>
      <c r="EB54" s="265"/>
    </row>
    <row r="55" spans="1:132" s="2" customFormat="1" ht="15" customHeight="1" x14ac:dyDescent="0.2">
      <c r="A55" s="21" t="str">
        <f t="shared" si="0"/>
        <v>1516Л_Южно-Ягунское</v>
      </c>
      <c r="B55" s="250">
        <v>34</v>
      </c>
      <c r="C55" s="251" t="s">
        <v>733</v>
      </c>
      <c r="D55" s="251" t="s">
        <v>568</v>
      </c>
      <c r="E55" s="251" t="s">
        <v>522</v>
      </c>
      <c r="F55" s="251" t="s">
        <v>6</v>
      </c>
      <c r="G55" s="251" t="s">
        <v>29</v>
      </c>
      <c r="H55" s="251" t="s">
        <v>3054</v>
      </c>
      <c r="I55" s="252" t="s">
        <v>5844</v>
      </c>
      <c r="J55" s="251" t="s">
        <v>43</v>
      </c>
      <c r="K55" s="251" t="s">
        <v>688</v>
      </c>
      <c r="L55" s="251" t="s">
        <v>566</v>
      </c>
      <c r="M55" s="251" t="s">
        <v>400</v>
      </c>
      <c r="N55" s="251" t="s">
        <v>32</v>
      </c>
      <c r="O55" s="251" t="s">
        <v>6</v>
      </c>
      <c r="P55" s="253" t="s">
        <v>5743</v>
      </c>
      <c r="Q55" s="253"/>
      <c r="R55" s="254"/>
      <c r="S55" s="253"/>
      <c r="T55" s="253">
        <v>22.4</v>
      </c>
      <c r="U55" s="253">
        <v>2617</v>
      </c>
      <c r="V55" s="253">
        <v>2639.4</v>
      </c>
      <c r="W55" s="254">
        <v>229.84</v>
      </c>
      <c r="X55" s="253" t="s">
        <v>690</v>
      </c>
      <c r="Y55" s="253">
        <v>2678.6</v>
      </c>
      <c r="Z55" s="253">
        <v>2538.4</v>
      </c>
      <c r="AA55" s="253" t="s">
        <v>1099</v>
      </c>
      <c r="AB55" s="254" t="s">
        <v>973</v>
      </c>
      <c r="AC55" s="251" t="s">
        <v>5745</v>
      </c>
      <c r="AD55" s="253" t="s">
        <v>5746</v>
      </c>
      <c r="AE55" s="253" t="s">
        <v>415</v>
      </c>
      <c r="AF55" s="253">
        <v>2000</v>
      </c>
      <c r="AG55" s="254" t="s">
        <v>5747</v>
      </c>
      <c r="AH55" s="255" t="s">
        <v>5748</v>
      </c>
      <c r="AI55" s="253" t="s">
        <v>5764</v>
      </c>
      <c r="AJ55" s="251">
        <v>7</v>
      </c>
      <c r="AK55" s="254" t="s">
        <v>566</v>
      </c>
      <c r="AL55" s="254">
        <v>7.9</v>
      </c>
      <c r="AM55" s="254">
        <v>155</v>
      </c>
      <c r="AN55" s="254">
        <v>138</v>
      </c>
      <c r="AO55" s="254">
        <v>127</v>
      </c>
      <c r="AP55" s="254">
        <v>359.72</v>
      </c>
      <c r="AQ55" s="254">
        <v>360.36</v>
      </c>
      <c r="AR55" s="254">
        <v>102.12757372510001</v>
      </c>
      <c r="AS55" s="254">
        <v>337.17343866670001</v>
      </c>
      <c r="AT55" s="254">
        <v>0</v>
      </c>
      <c r="AU55" s="254">
        <v>681</v>
      </c>
      <c r="AV55" s="254">
        <v>171.56</v>
      </c>
      <c r="AW55" s="254" t="s">
        <v>4928</v>
      </c>
      <c r="AX55" s="254">
        <v>172.2</v>
      </c>
      <c r="AY55" s="254">
        <v>188.16</v>
      </c>
      <c r="AZ55" s="256">
        <v>1.8650037281</v>
      </c>
      <c r="BA55" s="254" t="s">
        <v>566</v>
      </c>
      <c r="BB55" s="254" t="s">
        <v>566</v>
      </c>
      <c r="BC55" s="254">
        <v>421.1037580428</v>
      </c>
      <c r="BD55" s="254">
        <v>350.91910148850002</v>
      </c>
      <c r="BE55" s="257">
        <v>350.91910148850002</v>
      </c>
      <c r="BF55" s="254">
        <v>1</v>
      </c>
      <c r="BG55" s="254">
        <v>30.791666666666668</v>
      </c>
      <c r="BH55" s="254">
        <v>10805.384</v>
      </c>
      <c r="BI55" s="254" t="s">
        <v>430</v>
      </c>
      <c r="BJ55" s="254" t="s">
        <v>566</v>
      </c>
      <c r="BK55" s="254">
        <v>350.91910148850002</v>
      </c>
      <c r="BL55" s="254">
        <v>350.91910148850002</v>
      </c>
      <c r="BM55" s="254">
        <v>127</v>
      </c>
      <c r="BN55" s="254">
        <v>30</v>
      </c>
      <c r="BO55" s="256">
        <v>10527.573044655001</v>
      </c>
      <c r="BP55" s="256" t="s">
        <v>566</v>
      </c>
      <c r="BQ55" s="251">
        <v>7</v>
      </c>
      <c r="BR55" s="251" t="s">
        <v>566</v>
      </c>
      <c r="BS55" s="251" t="s">
        <v>566</v>
      </c>
      <c r="BT55" s="255" t="s">
        <v>566</v>
      </c>
      <c r="BU55" s="258">
        <v>0</v>
      </c>
      <c r="BV55" s="254" t="s">
        <v>7899</v>
      </c>
      <c r="BW55" s="254" t="s">
        <v>566</v>
      </c>
      <c r="BX55" s="259" t="s">
        <v>566</v>
      </c>
      <c r="BY55" s="259" t="s">
        <v>566</v>
      </c>
      <c r="BZ55" s="259" t="s">
        <v>566</v>
      </c>
      <c r="CA55" s="251"/>
      <c r="CB55" s="251">
        <v>397.35244840000001</v>
      </c>
      <c r="CC55" s="260">
        <v>102.12757372510001</v>
      </c>
      <c r="CD55" s="260">
        <v>421.1037580428</v>
      </c>
      <c r="CE55" s="254">
        <v>70.184656554299977</v>
      </c>
      <c r="CF55" s="254">
        <v>-2.5</v>
      </c>
      <c r="CG55" s="254">
        <v>1.0129999999999999</v>
      </c>
      <c r="CH55" s="254">
        <v>2.8</v>
      </c>
      <c r="CI55" s="256">
        <v>0.8</v>
      </c>
      <c r="CJ55" s="256">
        <v>1.3453026752999999</v>
      </c>
      <c r="CK55" s="254">
        <v>105616.34978422881</v>
      </c>
      <c r="CL55" s="254">
        <v>2.7435349599999999E-2</v>
      </c>
      <c r="CM55" s="254">
        <v>8.6944013491999996</v>
      </c>
      <c r="CN55" s="254">
        <v>668.40480000000002</v>
      </c>
      <c r="CO55" s="254">
        <v>1</v>
      </c>
      <c r="CP55" s="254">
        <v>308.87018157419999</v>
      </c>
      <c r="CQ55" s="254">
        <v>6.7734430583999998</v>
      </c>
      <c r="CR55" s="254">
        <v>2310</v>
      </c>
      <c r="CS55" s="254">
        <v>2303.66</v>
      </c>
      <c r="CT55" s="254">
        <v>83.5</v>
      </c>
      <c r="CU55" s="254">
        <v>228</v>
      </c>
      <c r="CV55" s="254">
        <v>24.754385964899999</v>
      </c>
      <c r="CW55" s="254">
        <v>239.5</v>
      </c>
      <c r="CX55" s="253" t="s">
        <v>393</v>
      </c>
      <c r="CY55" s="253" t="s">
        <v>566</v>
      </c>
      <c r="CZ55" s="254" t="s">
        <v>566</v>
      </c>
      <c r="DA55" s="254">
        <v>-2.5</v>
      </c>
      <c r="DB55" s="254">
        <v>1.8650037281</v>
      </c>
      <c r="DC55" s="254">
        <v>350.91910147930002</v>
      </c>
      <c r="DD55" s="256">
        <v>-9.1999936557840556E-9</v>
      </c>
      <c r="DE55" s="254">
        <v>421.1037580428</v>
      </c>
      <c r="DF55" s="256">
        <v>70.184656554299977</v>
      </c>
      <c r="DG55" s="253"/>
      <c r="DH55" s="261" t="s">
        <v>689</v>
      </c>
      <c r="DI55" s="262" t="s">
        <v>689</v>
      </c>
      <c r="DJ55" s="261" t="s">
        <v>689</v>
      </c>
      <c r="DK55" s="254"/>
      <c r="DL55" s="254">
        <v>147.1</v>
      </c>
      <c r="DM55" s="263"/>
      <c r="DN55" s="264">
        <v>760</v>
      </c>
      <c r="DO55" s="264">
        <v>760</v>
      </c>
      <c r="DP55" s="264">
        <v>296.39999999999998</v>
      </c>
      <c r="DQ55" s="261"/>
      <c r="DR55" s="262"/>
      <c r="DS55" s="261"/>
      <c r="DT55" s="184"/>
      <c r="DU55" s="184"/>
      <c r="DV55" s="184"/>
      <c r="DW55" s="184"/>
      <c r="DX55" s="184"/>
      <c r="DY55" s="184"/>
      <c r="DZ55" s="184"/>
      <c r="EA55" s="265"/>
      <c r="EB55" s="265"/>
    </row>
    <row r="56" spans="1:132" s="2" customFormat="1" ht="15" customHeight="1" x14ac:dyDescent="0.2">
      <c r="A56" s="21" t="str">
        <f t="shared" si="0"/>
        <v>1539_Южно-Ягунское</v>
      </c>
      <c r="B56" s="250">
        <v>35</v>
      </c>
      <c r="C56" s="251" t="s">
        <v>733</v>
      </c>
      <c r="D56" s="251" t="s">
        <v>568</v>
      </c>
      <c r="E56" s="251" t="s">
        <v>522</v>
      </c>
      <c r="F56" s="251" t="s">
        <v>6</v>
      </c>
      <c r="G56" s="251" t="s">
        <v>29</v>
      </c>
      <c r="H56" s="251" t="s">
        <v>3055</v>
      </c>
      <c r="I56" s="252" t="s">
        <v>5845</v>
      </c>
      <c r="J56" s="251" t="s">
        <v>148</v>
      </c>
      <c r="K56" s="251" t="s">
        <v>688</v>
      </c>
      <c r="L56" s="251" t="s">
        <v>566</v>
      </c>
      <c r="M56" s="251" t="s">
        <v>827</v>
      </c>
      <c r="N56" s="251" t="s">
        <v>5742</v>
      </c>
      <c r="O56" s="251" t="s">
        <v>6</v>
      </c>
      <c r="P56" s="253" t="s">
        <v>5743</v>
      </c>
      <c r="Q56" s="253"/>
      <c r="R56" s="254"/>
      <c r="S56" s="253"/>
      <c r="T56" s="253">
        <v>16.5</v>
      </c>
      <c r="U56" s="253">
        <v>2535.5</v>
      </c>
      <c r="V56" s="253">
        <v>2548</v>
      </c>
      <c r="W56" s="254">
        <v>162.03899999999999</v>
      </c>
      <c r="X56" s="253" t="s">
        <v>150</v>
      </c>
      <c r="Y56" s="253">
        <v>2553</v>
      </c>
      <c r="Z56" s="253">
        <v>2540.4</v>
      </c>
      <c r="AA56" s="253" t="s">
        <v>1099</v>
      </c>
      <c r="AB56" s="254" t="s">
        <v>1221</v>
      </c>
      <c r="AC56" s="251" t="s">
        <v>5745</v>
      </c>
      <c r="AD56" s="253" t="s">
        <v>5746</v>
      </c>
      <c r="AE56" s="253" t="s">
        <v>415</v>
      </c>
      <c r="AF56" s="253">
        <v>2402</v>
      </c>
      <c r="AG56" s="254" t="s">
        <v>5747</v>
      </c>
      <c r="AH56" s="255" t="s">
        <v>5748</v>
      </c>
      <c r="AI56" s="253" t="s">
        <v>5846</v>
      </c>
      <c r="AJ56" s="251" t="s">
        <v>566</v>
      </c>
      <c r="AK56" s="254">
        <v>0</v>
      </c>
      <c r="AL56" s="254">
        <v>7.9</v>
      </c>
      <c r="AM56" s="254">
        <v>155</v>
      </c>
      <c r="AN56" s="254">
        <v>109</v>
      </c>
      <c r="AO56" s="254">
        <v>108</v>
      </c>
      <c r="AP56" s="254">
        <v>348.73</v>
      </c>
      <c r="AQ56" s="254">
        <v>349.98</v>
      </c>
      <c r="AR56" s="254">
        <v>168.11239999969999</v>
      </c>
      <c r="AS56" s="254">
        <v>408.1217769333</v>
      </c>
      <c r="AT56" s="254">
        <v>47</v>
      </c>
      <c r="AU56" s="254">
        <v>0</v>
      </c>
      <c r="AV56" s="254">
        <v>280.64</v>
      </c>
      <c r="AW56" s="254" t="s">
        <v>4928</v>
      </c>
      <c r="AX56" s="254">
        <v>281.89999999999998</v>
      </c>
      <c r="AY56" s="254">
        <v>68.09</v>
      </c>
      <c r="AZ56" s="256">
        <v>1.6222942993</v>
      </c>
      <c r="BA56" s="254" t="s">
        <v>566</v>
      </c>
      <c r="BB56" s="254" t="s">
        <v>566</v>
      </c>
      <c r="BC56" s="254">
        <v>207.95785859739999</v>
      </c>
      <c r="BD56" s="254">
        <v>110.4620188425</v>
      </c>
      <c r="BE56" s="257">
        <v>110.4620188426</v>
      </c>
      <c r="BF56" s="254">
        <v>1</v>
      </c>
      <c r="BG56" s="254">
        <v>30.958333333333332</v>
      </c>
      <c r="BH56" s="254">
        <v>3419.72</v>
      </c>
      <c r="BI56" s="254" t="s">
        <v>430</v>
      </c>
      <c r="BJ56" s="254" t="s">
        <v>566</v>
      </c>
      <c r="BK56" s="254">
        <v>110.4620188425</v>
      </c>
      <c r="BL56" s="254">
        <v>110.4620188425</v>
      </c>
      <c r="BM56" s="254">
        <v>108</v>
      </c>
      <c r="BN56" s="254">
        <v>30</v>
      </c>
      <c r="BO56" s="256">
        <v>3313.8605652780002</v>
      </c>
      <c r="BP56" s="256" t="s">
        <v>566</v>
      </c>
      <c r="BQ56" s="251" t="s">
        <v>566</v>
      </c>
      <c r="BR56" s="251" t="s">
        <v>566</v>
      </c>
      <c r="BS56" s="251" t="s">
        <v>566</v>
      </c>
      <c r="BT56" s="255" t="s">
        <v>566</v>
      </c>
      <c r="BU56" s="258">
        <v>0</v>
      </c>
      <c r="BV56" s="254" t="s">
        <v>7900</v>
      </c>
      <c r="BW56" s="254" t="s">
        <v>566</v>
      </c>
      <c r="BX56" s="259" t="s">
        <v>566</v>
      </c>
      <c r="BY56" s="259" t="s">
        <v>566</v>
      </c>
      <c r="BZ56" s="259" t="s">
        <v>566</v>
      </c>
      <c r="CA56" s="251"/>
      <c r="CB56" s="251">
        <v>409.49991999999997</v>
      </c>
      <c r="CC56" s="260">
        <v>171.16161553360001</v>
      </c>
      <c r="CD56" s="260">
        <v>207.95785859739999</v>
      </c>
      <c r="CE56" s="254">
        <v>97.495839754799988</v>
      </c>
      <c r="CF56" s="254">
        <v>-2.5</v>
      </c>
      <c r="CG56" s="254">
        <v>1.013995</v>
      </c>
      <c r="CH56" s="254">
        <v>2.8</v>
      </c>
      <c r="CI56" s="256">
        <v>0.8</v>
      </c>
      <c r="CJ56" s="256">
        <v>0.4234732417</v>
      </c>
      <c r="CK56" s="254">
        <v>33278.480601004703</v>
      </c>
      <c r="CL56" s="254">
        <v>2.96365889E-2</v>
      </c>
      <c r="CM56" s="254">
        <v>1.099929299</v>
      </c>
      <c r="CN56" s="254">
        <v>667.21199999999999</v>
      </c>
      <c r="CO56" s="254">
        <v>1</v>
      </c>
      <c r="CP56" s="254">
        <v>207.95521695470001</v>
      </c>
      <c r="CQ56" s="254">
        <v>3.7075972697999999</v>
      </c>
      <c r="CR56" s="254">
        <v>2310</v>
      </c>
      <c r="CS56" s="254">
        <v>2297.6</v>
      </c>
      <c r="CT56" s="254">
        <v>85.3</v>
      </c>
      <c r="CU56" s="254">
        <v>228</v>
      </c>
      <c r="CV56" s="254">
        <v>-23.0877192982</v>
      </c>
      <c r="CW56" s="254">
        <v>136.30000000000001</v>
      </c>
      <c r="CX56" s="253" t="s">
        <v>393</v>
      </c>
      <c r="CY56" s="253" t="s">
        <v>566</v>
      </c>
      <c r="CZ56" s="254" t="s">
        <v>566</v>
      </c>
      <c r="DA56" s="254">
        <v>-2.5</v>
      </c>
      <c r="DB56" s="254">
        <v>1.6218203067000001</v>
      </c>
      <c r="DC56" s="254">
        <v>110.4620188371</v>
      </c>
      <c r="DD56" s="256">
        <v>-5.4999986787152011E-9</v>
      </c>
      <c r="DE56" s="254">
        <v>207.95785859739999</v>
      </c>
      <c r="DF56" s="256">
        <v>97.495839754799988</v>
      </c>
      <c r="DG56" s="253"/>
      <c r="DH56" s="261" t="s">
        <v>689</v>
      </c>
      <c r="DI56" s="262" t="s">
        <v>689</v>
      </c>
      <c r="DJ56" s="261" t="s">
        <v>566</v>
      </c>
      <c r="DK56" s="254"/>
      <c r="DL56" s="254">
        <v>147.1</v>
      </c>
      <c r="DM56" s="263"/>
      <c r="DN56" s="264">
        <v>879</v>
      </c>
      <c r="DO56" s="264">
        <v>880</v>
      </c>
      <c r="DP56" s="264">
        <v>115.2</v>
      </c>
      <c r="DQ56" s="261"/>
      <c r="DR56" s="262"/>
      <c r="DS56" s="261"/>
      <c r="DT56" s="184"/>
      <c r="DU56" s="184"/>
      <c r="DV56" s="184"/>
      <c r="DW56" s="184"/>
      <c r="DX56" s="184"/>
      <c r="DY56" s="184"/>
      <c r="DZ56" s="184"/>
      <c r="EA56" s="265"/>
      <c r="EB56" s="265"/>
    </row>
    <row r="57" spans="1:132" s="2" customFormat="1" ht="15" customHeight="1" x14ac:dyDescent="0.2">
      <c r="A57" s="21" t="str">
        <f t="shared" si="0"/>
        <v>1547_Южно-Ягунское</v>
      </c>
      <c r="B57" s="250">
        <v>36</v>
      </c>
      <c r="C57" s="251" t="s">
        <v>733</v>
      </c>
      <c r="D57" s="251" t="s">
        <v>568</v>
      </c>
      <c r="E57" s="251" t="s">
        <v>522</v>
      </c>
      <c r="F57" s="251" t="s">
        <v>6</v>
      </c>
      <c r="G57" s="251" t="s">
        <v>29</v>
      </c>
      <c r="H57" s="251" t="s">
        <v>3055</v>
      </c>
      <c r="I57" s="252" t="s">
        <v>5847</v>
      </c>
      <c r="J57" s="251" t="s">
        <v>148</v>
      </c>
      <c r="K57" s="251" t="s">
        <v>688</v>
      </c>
      <c r="L57" s="251" t="s">
        <v>566</v>
      </c>
      <c r="M57" s="251" t="s">
        <v>404</v>
      </c>
      <c r="N57" s="251" t="s">
        <v>5742</v>
      </c>
      <c r="O57" s="251" t="s">
        <v>6</v>
      </c>
      <c r="P57" s="253" t="s">
        <v>5743</v>
      </c>
      <c r="Q57" s="253"/>
      <c r="R57" s="254"/>
      <c r="S57" s="253"/>
      <c r="T57" s="253">
        <v>64.2</v>
      </c>
      <c r="U57" s="253">
        <v>2415.5</v>
      </c>
      <c r="V57" s="253">
        <v>2438</v>
      </c>
      <c r="W57" s="254">
        <v>47.231000000000002</v>
      </c>
      <c r="X57" s="253" t="s">
        <v>150</v>
      </c>
      <c r="Y57" s="253">
        <v>2530</v>
      </c>
      <c r="Z57" s="253">
        <v>2436</v>
      </c>
      <c r="AA57" s="253" t="s">
        <v>1099</v>
      </c>
      <c r="AB57" s="254" t="s">
        <v>886</v>
      </c>
      <c r="AC57" s="251" t="s">
        <v>5745</v>
      </c>
      <c r="AD57" s="253" t="s">
        <v>5746</v>
      </c>
      <c r="AE57" s="253" t="s">
        <v>415</v>
      </c>
      <c r="AF57" s="253">
        <v>2250</v>
      </c>
      <c r="AG57" s="254" t="s">
        <v>5747</v>
      </c>
      <c r="AH57" s="255" t="s">
        <v>5748</v>
      </c>
      <c r="AI57" s="253" t="s">
        <v>5759</v>
      </c>
      <c r="AJ57" s="251">
        <v>5</v>
      </c>
      <c r="AK57" s="254" t="s">
        <v>566</v>
      </c>
      <c r="AL57" s="254">
        <v>7.9</v>
      </c>
      <c r="AM57" s="254">
        <v>155</v>
      </c>
      <c r="AN57" s="254">
        <v>111.8</v>
      </c>
      <c r="AO57" s="254">
        <v>98</v>
      </c>
      <c r="AP57" s="254">
        <v>332.93</v>
      </c>
      <c r="AQ57" s="254">
        <v>334.81</v>
      </c>
      <c r="AR57" s="254">
        <v>102.5451976011</v>
      </c>
      <c r="AS57" s="254">
        <v>342.68621106670003</v>
      </c>
      <c r="AT57" s="254">
        <v>0</v>
      </c>
      <c r="AU57" s="254">
        <v>523</v>
      </c>
      <c r="AV57" s="254">
        <v>183.12</v>
      </c>
      <c r="AW57" s="254" t="s">
        <v>4928</v>
      </c>
      <c r="AX57" s="254">
        <v>185</v>
      </c>
      <c r="AY57" s="254">
        <v>149.81</v>
      </c>
      <c r="AZ57" s="256">
        <v>1.8358443275</v>
      </c>
      <c r="BA57" s="254" t="s">
        <v>566</v>
      </c>
      <c r="BB57" s="254" t="s">
        <v>566</v>
      </c>
      <c r="BC57" s="254">
        <v>295.17594354940002</v>
      </c>
      <c r="BD57" s="254">
        <v>275.02783870970001</v>
      </c>
      <c r="BE57" s="257">
        <v>275.02783870960002</v>
      </c>
      <c r="BF57" s="254">
        <v>1</v>
      </c>
      <c r="BG57" s="254">
        <v>31</v>
      </c>
      <c r="BH57" s="254">
        <v>8525.8629999999994</v>
      </c>
      <c r="BI57" s="254" t="s">
        <v>430</v>
      </c>
      <c r="BJ57" s="254" t="s">
        <v>566</v>
      </c>
      <c r="BK57" s="254">
        <v>275.02783870970001</v>
      </c>
      <c r="BL57" s="254">
        <v>275.02783870970001</v>
      </c>
      <c r="BM57" s="254">
        <v>98</v>
      </c>
      <c r="BN57" s="254">
        <v>30</v>
      </c>
      <c r="BO57" s="256">
        <v>8250.8351612879997</v>
      </c>
      <c r="BP57" s="256" t="s">
        <v>566</v>
      </c>
      <c r="BQ57" s="251">
        <v>5</v>
      </c>
      <c r="BR57" s="251" t="s">
        <v>566</v>
      </c>
      <c r="BS57" s="251" t="s">
        <v>566</v>
      </c>
      <c r="BT57" s="255" t="s">
        <v>566</v>
      </c>
      <c r="BU57" s="258">
        <v>0</v>
      </c>
      <c r="BV57" s="254" t="s">
        <v>5848</v>
      </c>
      <c r="BW57" s="254" t="s">
        <v>566</v>
      </c>
      <c r="BX57" s="259" t="s">
        <v>566</v>
      </c>
      <c r="BY57" s="259" t="s">
        <v>566</v>
      </c>
      <c r="BZ57" s="259" t="s">
        <v>566</v>
      </c>
      <c r="CA57" s="251"/>
      <c r="CB57" s="251">
        <v>343.9109117333</v>
      </c>
      <c r="CC57" s="260">
        <v>109.7385314614</v>
      </c>
      <c r="CD57" s="260">
        <v>295.17594354940002</v>
      </c>
      <c r="CE57" s="254">
        <v>20.148104839799998</v>
      </c>
      <c r="CF57" s="254">
        <v>-2.5</v>
      </c>
      <c r="CG57" s="254">
        <v>1.01301</v>
      </c>
      <c r="CH57" s="254">
        <v>2.8</v>
      </c>
      <c r="CI57" s="256">
        <v>0.8</v>
      </c>
      <c r="CJ57" s="256">
        <v>1.0543617764</v>
      </c>
      <c r="CK57" s="254">
        <v>82776.124289042404</v>
      </c>
      <c r="CL57" s="254">
        <v>2.7744954499999998E-2</v>
      </c>
      <c r="CM57" s="254">
        <v>6.0636772300999997</v>
      </c>
      <c r="CN57" s="254">
        <v>665.49055999999996</v>
      </c>
      <c r="CO57" s="254">
        <v>1</v>
      </c>
      <c r="CP57" s="254">
        <v>295.17609054230002</v>
      </c>
      <c r="CQ57" s="254">
        <v>6.9603383637</v>
      </c>
      <c r="CR57" s="254">
        <v>2310</v>
      </c>
      <c r="CS57" s="254">
        <v>2291.4520000000002</v>
      </c>
      <c r="CT57" s="254">
        <v>85.3</v>
      </c>
      <c r="CU57" s="254">
        <v>228</v>
      </c>
      <c r="CV57" s="254">
        <v>19.684210526299999</v>
      </c>
      <c r="CW57" s="254">
        <v>136.30000000000001</v>
      </c>
      <c r="CX57" s="253" t="s">
        <v>393</v>
      </c>
      <c r="CY57" s="253" t="s">
        <v>566</v>
      </c>
      <c r="CZ57" s="254" t="s">
        <v>566</v>
      </c>
      <c r="DA57" s="254">
        <v>-2.5</v>
      </c>
      <c r="DB57" s="254">
        <v>1.8358406518999999</v>
      </c>
      <c r="DC57" s="254">
        <v>275.02783871299999</v>
      </c>
      <c r="DD57" s="256">
        <v>3.3999754123215098E-9</v>
      </c>
      <c r="DE57" s="254">
        <v>295.17594354940002</v>
      </c>
      <c r="DF57" s="256">
        <v>20.148104839799998</v>
      </c>
      <c r="DG57" s="253"/>
      <c r="DH57" s="261" t="s">
        <v>689</v>
      </c>
      <c r="DI57" s="262" t="s">
        <v>689</v>
      </c>
      <c r="DJ57" s="261" t="s">
        <v>566</v>
      </c>
      <c r="DK57" s="254"/>
      <c r="DL57" s="254">
        <v>147.1</v>
      </c>
      <c r="DM57" s="263"/>
      <c r="DN57" s="264">
        <v>733</v>
      </c>
      <c r="DO57" s="264">
        <v>736</v>
      </c>
      <c r="DP57" s="264">
        <v>88.8</v>
      </c>
      <c r="DQ57" s="261"/>
      <c r="DR57" s="262"/>
      <c r="DS57" s="261"/>
      <c r="DT57" s="184"/>
      <c r="DU57" s="184"/>
      <c r="DV57" s="184"/>
      <c r="DW57" s="184"/>
      <c r="DX57" s="184"/>
      <c r="DY57" s="184"/>
      <c r="DZ57" s="184"/>
      <c r="EA57" s="265"/>
      <c r="EB57" s="265"/>
    </row>
    <row r="58" spans="1:132" s="2" customFormat="1" ht="15" customHeight="1" x14ac:dyDescent="0.2">
      <c r="A58" s="21" t="str">
        <f t="shared" si="0"/>
        <v>1988У_Южно-Ягунское</v>
      </c>
      <c r="B58" s="250">
        <v>37</v>
      </c>
      <c r="C58" s="251" t="s">
        <v>733</v>
      </c>
      <c r="D58" s="251" t="s">
        <v>568</v>
      </c>
      <c r="E58" s="251" t="s">
        <v>522</v>
      </c>
      <c r="F58" s="251" t="s">
        <v>6</v>
      </c>
      <c r="G58" s="251" t="s">
        <v>29</v>
      </c>
      <c r="H58" s="251" t="s">
        <v>3056</v>
      </c>
      <c r="I58" s="252" t="s">
        <v>5849</v>
      </c>
      <c r="J58" s="251" t="s">
        <v>144</v>
      </c>
      <c r="K58" s="251" t="s">
        <v>688</v>
      </c>
      <c r="L58" s="251" t="s">
        <v>566</v>
      </c>
      <c r="M58" s="251" t="s">
        <v>402</v>
      </c>
      <c r="N58" s="251" t="s">
        <v>5850</v>
      </c>
      <c r="O58" s="251" t="s">
        <v>695</v>
      </c>
      <c r="P58" s="253" t="s">
        <v>5743</v>
      </c>
      <c r="Q58" s="253"/>
      <c r="R58" s="254"/>
      <c r="S58" s="253"/>
      <c r="T58" s="253">
        <v>42.7</v>
      </c>
      <c r="U58" s="253">
        <v>2393.5</v>
      </c>
      <c r="V58" s="253">
        <v>2484</v>
      </c>
      <c r="W58" s="254">
        <v>21.36</v>
      </c>
      <c r="X58" s="253" t="s">
        <v>150</v>
      </c>
      <c r="Y58" s="253">
        <v>2898</v>
      </c>
      <c r="Z58" s="253">
        <v>2463.5</v>
      </c>
      <c r="AA58" s="253" t="s">
        <v>1099</v>
      </c>
      <c r="AB58" s="254" t="s">
        <v>960</v>
      </c>
      <c r="AC58" s="251" t="s">
        <v>5745</v>
      </c>
      <c r="AD58" s="253" t="s">
        <v>5746</v>
      </c>
      <c r="AE58" s="253" t="s">
        <v>415</v>
      </c>
      <c r="AF58" s="253">
        <v>2202</v>
      </c>
      <c r="AG58" s="254" t="s">
        <v>5747</v>
      </c>
      <c r="AH58" s="255" t="s">
        <v>5748</v>
      </c>
      <c r="AI58" s="253" t="s">
        <v>5851</v>
      </c>
      <c r="AJ58" s="251" t="s">
        <v>566</v>
      </c>
      <c r="AK58" s="254" t="s">
        <v>566</v>
      </c>
      <c r="AL58" s="254">
        <v>7.9</v>
      </c>
      <c r="AM58" s="254">
        <v>155</v>
      </c>
      <c r="AN58" s="254">
        <v>106</v>
      </c>
      <c r="AO58" s="254">
        <v>105</v>
      </c>
      <c r="AP58" s="254">
        <v>345.75</v>
      </c>
      <c r="AQ58" s="254">
        <v>346.57</v>
      </c>
      <c r="AR58" s="254">
        <v>81.159691148700006</v>
      </c>
      <c r="AS58" s="254">
        <v>318.81296800000001</v>
      </c>
      <c r="AT58" s="254">
        <v>0</v>
      </c>
      <c r="AU58" s="254">
        <v>557</v>
      </c>
      <c r="AV58" s="254">
        <v>161.77000000000001</v>
      </c>
      <c r="AW58" s="254" t="s">
        <v>4928</v>
      </c>
      <c r="AX58" s="254">
        <v>162.6</v>
      </c>
      <c r="AY58" s="254">
        <v>183.98</v>
      </c>
      <c r="AZ58" s="256">
        <v>1.5912709655999999</v>
      </c>
      <c r="BA58" s="254" t="s">
        <v>566</v>
      </c>
      <c r="BB58" s="254" t="s">
        <v>566</v>
      </c>
      <c r="BC58" s="254">
        <v>351.31542443249998</v>
      </c>
      <c r="BD58" s="254">
        <v>292.76203225810002</v>
      </c>
      <c r="BE58" s="257">
        <v>292.76203225810002</v>
      </c>
      <c r="BF58" s="254">
        <v>1</v>
      </c>
      <c r="BG58" s="254">
        <v>31</v>
      </c>
      <c r="BH58" s="254">
        <v>9075.6229999999996</v>
      </c>
      <c r="BI58" s="254" t="s">
        <v>430</v>
      </c>
      <c r="BJ58" s="254" t="s">
        <v>566</v>
      </c>
      <c r="BK58" s="254">
        <v>292.76203225810002</v>
      </c>
      <c r="BL58" s="254">
        <v>292.76203225810002</v>
      </c>
      <c r="BM58" s="254">
        <v>105</v>
      </c>
      <c r="BN58" s="254">
        <v>30</v>
      </c>
      <c r="BO58" s="256">
        <v>8782.8609677429995</v>
      </c>
      <c r="BP58" s="256" t="s">
        <v>566</v>
      </c>
      <c r="BQ58" s="251" t="s">
        <v>566</v>
      </c>
      <c r="BR58" s="251" t="s">
        <v>566</v>
      </c>
      <c r="BS58" s="251" t="s">
        <v>566</v>
      </c>
      <c r="BT58" s="255" t="s">
        <v>566</v>
      </c>
      <c r="BU58" s="258">
        <v>0</v>
      </c>
      <c r="BV58" s="254" t="s">
        <v>5852</v>
      </c>
      <c r="BW58" s="254" t="s">
        <v>566</v>
      </c>
      <c r="BX58" s="259" t="s">
        <v>566</v>
      </c>
      <c r="BY58" s="259" t="s">
        <v>566</v>
      </c>
      <c r="BZ58" s="259" t="s">
        <v>566</v>
      </c>
      <c r="CA58" s="251"/>
      <c r="CB58" s="251">
        <v>382.54552419999999</v>
      </c>
      <c r="CC58" s="260">
        <v>83.986672296799995</v>
      </c>
      <c r="CD58" s="260">
        <v>351.31542443249998</v>
      </c>
      <c r="CE58" s="254">
        <v>58.55339217439996</v>
      </c>
      <c r="CF58" s="254">
        <v>-2.5</v>
      </c>
      <c r="CG58" s="254">
        <v>1.0132000000000001</v>
      </c>
      <c r="CH58" s="254">
        <v>2.8</v>
      </c>
      <c r="CI58" s="256">
        <v>0.8</v>
      </c>
      <c r="CJ58" s="256">
        <v>1.1223485515</v>
      </c>
      <c r="CK58" s="254">
        <v>88130.175306167497</v>
      </c>
      <c r="CL58" s="254">
        <v>2.7659025800000001E-2</v>
      </c>
      <c r="CM58" s="254">
        <v>6.7986309701999996</v>
      </c>
      <c r="CN58" s="254">
        <v>684.60839999999996</v>
      </c>
      <c r="CO58" s="254">
        <v>1</v>
      </c>
      <c r="CP58" s="254">
        <v>263.0638487439</v>
      </c>
      <c r="CQ58" s="254">
        <v>5.5189290968</v>
      </c>
      <c r="CR58" s="254">
        <v>2369</v>
      </c>
      <c r="CS58" s="254">
        <v>2360.83</v>
      </c>
      <c r="CT58" s="254">
        <v>84.2</v>
      </c>
      <c r="CU58" s="254">
        <v>233</v>
      </c>
      <c r="CV58" s="254">
        <v>30.570815450600001</v>
      </c>
      <c r="CW58" s="254">
        <v>128.96666666670001</v>
      </c>
      <c r="CX58" s="253" t="s">
        <v>393</v>
      </c>
      <c r="CY58" s="253" t="s">
        <v>566</v>
      </c>
      <c r="CZ58" s="254" t="s">
        <v>566</v>
      </c>
      <c r="DA58" s="254">
        <v>-2.5</v>
      </c>
      <c r="DB58" s="254">
        <v>1.5178578134</v>
      </c>
      <c r="DC58" s="254">
        <v>292.76203226609999</v>
      </c>
      <c r="DD58" s="256">
        <v>7.9999722402135376E-9</v>
      </c>
      <c r="DE58" s="254">
        <v>351.31542443249998</v>
      </c>
      <c r="DF58" s="256">
        <v>58.55339217439996</v>
      </c>
      <c r="DG58" s="253"/>
      <c r="DH58" s="261" t="s">
        <v>689</v>
      </c>
      <c r="DI58" s="262" t="s">
        <v>689</v>
      </c>
      <c r="DJ58" s="261" t="s">
        <v>566</v>
      </c>
      <c r="DK58" s="254"/>
      <c r="DL58" s="254">
        <v>147.1</v>
      </c>
      <c r="DM58" s="263"/>
      <c r="DN58" s="264">
        <v>466</v>
      </c>
      <c r="DO58" s="264">
        <v>466</v>
      </c>
      <c r="DP58" s="264">
        <v>524.6</v>
      </c>
      <c r="DQ58" s="261"/>
      <c r="DR58" s="262"/>
      <c r="DS58" s="261"/>
      <c r="DT58" s="184"/>
      <c r="DU58" s="184"/>
      <c r="DV58" s="184"/>
      <c r="DW58" s="184"/>
      <c r="DX58" s="184"/>
      <c r="DY58" s="184"/>
      <c r="DZ58" s="184"/>
      <c r="EA58" s="265"/>
      <c r="EB58" s="265"/>
    </row>
    <row r="59" spans="1:132" s="2" customFormat="1" ht="15" customHeight="1" x14ac:dyDescent="0.2">
      <c r="A59" s="21" t="str">
        <f t="shared" si="0"/>
        <v>1989_Южно-Ягунское</v>
      </c>
      <c r="B59" s="250">
        <v>38</v>
      </c>
      <c r="C59" s="251" t="s">
        <v>733</v>
      </c>
      <c r="D59" s="251" t="s">
        <v>568</v>
      </c>
      <c r="E59" s="251" t="s">
        <v>522</v>
      </c>
      <c r="F59" s="251" t="s">
        <v>6</v>
      </c>
      <c r="G59" s="251" t="s">
        <v>29</v>
      </c>
      <c r="H59" s="251" t="s">
        <v>3053</v>
      </c>
      <c r="I59" s="252" t="s">
        <v>2103</v>
      </c>
      <c r="J59" s="251" t="s">
        <v>143</v>
      </c>
      <c r="K59" s="251" t="s">
        <v>688</v>
      </c>
      <c r="L59" s="251" t="s">
        <v>566</v>
      </c>
      <c r="M59" s="251" t="s">
        <v>402</v>
      </c>
      <c r="N59" s="251" t="s">
        <v>5742</v>
      </c>
      <c r="O59" s="251" t="s">
        <v>6</v>
      </c>
      <c r="P59" s="253" t="s">
        <v>5743</v>
      </c>
      <c r="Q59" s="253"/>
      <c r="R59" s="254"/>
      <c r="S59" s="253"/>
      <c r="T59" s="253">
        <v>11.2</v>
      </c>
      <c r="U59" s="253">
        <v>2556.8000000000002</v>
      </c>
      <c r="V59" s="253">
        <v>2571.6</v>
      </c>
      <c r="W59" s="254">
        <v>185.45</v>
      </c>
      <c r="X59" s="253" t="s">
        <v>150</v>
      </c>
      <c r="Y59" s="253">
        <v>2673</v>
      </c>
      <c r="Z59" s="253">
        <v>2642</v>
      </c>
      <c r="AA59" s="253" t="s">
        <v>1099</v>
      </c>
      <c r="AB59" s="254" t="s">
        <v>549</v>
      </c>
      <c r="AC59" s="251" t="s">
        <v>5745</v>
      </c>
      <c r="AD59" s="253" t="s">
        <v>5746</v>
      </c>
      <c r="AE59" s="253" t="s">
        <v>1062</v>
      </c>
      <c r="AF59" s="253">
        <v>2373</v>
      </c>
      <c r="AG59" s="254" t="s">
        <v>5747</v>
      </c>
      <c r="AH59" s="255" t="s">
        <v>5748</v>
      </c>
      <c r="AI59" s="253" t="s">
        <v>5853</v>
      </c>
      <c r="AJ59" s="251">
        <v>6</v>
      </c>
      <c r="AK59" s="254" t="s">
        <v>566</v>
      </c>
      <c r="AL59" s="254">
        <v>7.9</v>
      </c>
      <c r="AM59" s="254">
        <v>155</v>
      </c>
      <c r="AN59" s="254">
        <v>90.577270546500003</v>
      </c>
      <c r="AO59" s="254">
        <v>70</v>
      </c>
      <c r="AP59" s="254">
        <v>305.05</v>
      </c>
      <c r="AQ59" s="254">
        <v>306.41000000000003</v>
      </c>
      <c r="AR59" s="254">
        <v>129.9587069257</v>
      </c>
      <c r="AS59" s="254">
        <v>370.40766000000002</v>
      </c>
      <c r="AT59" s="254">
        <v>0</v>
      </c>
      <c r="AU59" s="254">
        <v>166</v>
      </c>
      <c r="AV59" s="254">
        <v>217.39</v>
      </c>
      <c r="AW59" s="254" t="s">
        <v>5252</v>
      </c>
      <c r="AX59" s="254">
        <v>218.71</v>
      </c>
      <c r="AY59" s="254">
        <v>87.66</v>
      </c>
      <c r="AZ59" s="256">
        <v>3.9472804016</v>
      </c>
      <c r="BA59" s="254" t="s">
        <v>566</v>
      </c>
      <c r="BB59" s="254" t="s">
        <v>566</v>
      </c>
      <c r="BC59" s="254">
        <v>609.22662090179995</v>
      </c>
      <c r="BD59" s="254">
        <v>346.01859999999999</v>
      </c>
      <c r="BE59" s="257">
        <v>346.01859999999999</v>
      </c>
      <c r="BF59" s="254">
        <v>1</v>
      </c>
      <c r="BG59" s="254">
        <v>5</v>
      </c>
      <c r="BH59" s="254">
        <v>1730.0930000000001</v>
      </c>
      <c r="BI59" s="254" t="s">
        <v>430</v>
      </c>
      <c r="BJ59" s="254" t="s">
        <v>566</v>
      </c>
      <c r="BK59" s="254">
        <v>346.01859999999999</v>
      </c>
      <c r="BL59" s="254">
        <v>346.01859999999999</v>
      </c>
      <c r="BM59" s="254">
        <v>70</v>
      </c>
      <c r="BN59" s="254">
        <v>30</v>
      </c>
      <c r="BO59" s="256">
        <v>10380.558000000001</v>
      </c>
      <c r="BP59" s="256" t="s">
        <v>566</v>
      </c>
      <c r="BQ59" s="251">
        <v>6</v>
      </c>
      <c r="BR59" s="251" t="s">
        <v>566</v>
      </c>
      <c r="BS59" s="251" t="s">
        <v>566</v>
      </c>
      <c r="BT59" s="255" t="s">
        <v>566</v>
      </c>
      <c r="BU59" s="258">
        <v>0</v>
      </c>
      <c r="BV59" s="254" t="s">
        <v>5854</v>
      </c>
      <c r="BW59" s="254" t="s">
        <v>566</v>
      </c>
      <c r="BX59" s="259" t="s">
        <v>566</v>
      </c>
      <c r="BY59" s="259" t="s">
        <v>566</v>
      </c>
      <c r="BZ59" s="259" t="s">
        <v>566</v>
      </c>
      <c r="CA59" s="251"/>
      <c r="CB59" s="251">
        <v>371.7370709333</v>
      </c>
      <c r="CC59" s="260">
        <v>163.10176158409999</v>
      </c>
      <c r="CD59" s="260">
        <v>609.22662090179995</v>
      </c>
      <c r="CE59" s="254">
        <v>263.20802090179996</v>
      </c>
      <c r="CF59" s="254">
        <v>-4.3</v>
      </c>
      <c r="CG59" s="254">
        <v>1.01301</v>
      </c>
      <c r="CH59" s="254">
        <v>2.8</v>
      </c>
      <c r="CI59" s="256">
        <v>0.8</v>
      </c>
      <c r="CJ59" s="256">
        <v>1.3265158446</v>
      </c>
      <c r="CK59" s="254">
        <v>104142.4707197129</v>
      </c>
      <c r="CL59" s="254">
        <v>2.7451486099999999E-2</v>
      </c>
      <c r="CM59" s="254">
        <v>10.067897780599999</v>
      </c>
      <c r="CN59" s="254">
        <v>666.54783999999995</v>
      </c>
      <c r="CO59" s="254">
        <v>1</v>
      </c>
      <c r="CP59" s="254">
        <v>631.86157623329996</v>
      </c>
      <c r="CQ59" s="254">
        <v>32.914227934099998</v>
      </c>
      <c r="CR59" s="254">
        <v>2310</v>
      </c>
      <c r="CS59" s="254">
        <v>2296.5279999999998</v>
      </c>
      <c r="CT59" s="254">
        <v>84</v>
      </c>
      <c r="CU59" s="254">
        <v>228</v>
      </c>
      <c r="CV59" s="254">
        <v>4.6535087719000003</v>
      </c>
      <c r="CW59" s="254">
        <v>138.80000000000001</v>
      </c>
      <c r="CX59" s="253" t="s">
        <v>393</v>
      </c>
      <c r="CY59" s="253" t="s">
        <v>566</v>
      </c>
      <c r="CZ59" s="254" t="s">
        <v>566</v>
      </c>
      <c r="DA59" s="254">
        <v>-2.5</v>
      </c>
      <c r="DB59" s="254">
        <v>2.606699163</v>
      </c>
      <c r="DC59" s="254">
        <v>228.50285385390001</v>
      </c>
      <c r="DD59" s="256">
        <v>-117.51574614609999</v>
      </c>
      <c r="DE59" s="254">
        <v>402.31113828909997</v>
      </c>
      <c r="DF59" s="256">
        <v>56.29253828909998</v>
      </c>
      <c r="DG59" s="253"/>
      <c r="DH59" s="261" t="s">
        <v>689</v>
      </c>
      <c r="DI59" s="262" t="s">
        <v>689</v>
      </c>
      <c r="DJ59" s="261" t="s">
        <v>566</v>
      </c>
      <c r="DK59" s="254"/>
      <c r="DL59" s="254">
        <v>147.1</v>
      </c>
      <c r="DM59" s="263"/>
      <c r="DN59" s="264">
        <v>457</v>
      </c>
      <c r="DO59" s="264">
        <v>457</v>
      </c>
      <c r="DP59" s="264">
        <v>290.2</v>
      </c>
      <c r="DQ59" s="261"/>
      <c r="DR59" s="262"/>
      <c r="DS59" s="261"/>
      <c r="DT59" s="184"/>
      <c r="DU59" s="184"/>
      <c r="DV59" s="184"/>
      <c r="DW59" s="184"/>
      <c r="DX59" s="184"/>
      <c r="DY59" s="184"/>
      <c r="DZ59" s="184"/>
      <c r="EA59" s="265"/>
      <c r="EB59" s="265"/>
    </row>
    <row r="60" spans="1:132" s="2" customFormat="1" ht="15" customHeight="1" x14ac:dyDescent="0.2">
      <c r="A60" s="21" t="str">
        <f t="shared" si="0"/>
        <v>1990_Южно-Ягунское</v>
      </c>
      <c r="B60" s="250">
        <v>39</v>
      </c>
      <c r="C60" s="251" t="s">
        <v>733</v>
      </c>
      <c r="D60" s="251" t="s">
        <v>568</v>
      </c>
      <c r="E60" s="251" t="s">
        <v>522</v>
      </c>
      <c r="F60" s="251" t="s">
        <v>6</v>
      </c>
      <c r="G60" s="251" t="s">
        <v>29</v>
      </c>
      <c r="H60" s="251" t="s">
        <v>3053</v>
      </c>
      <c r="I60" s="252" t="s">
        <v>891</v>
      </c>
      <c r="J60" s="251" t="s">
        <v>143</v>
      </c>
      <c r="K60" s="251" t="s">
        <v>688</v>
      </c>
      <c r="L60" s="251" t="s">
        <v>566</v>
      </c>
      <c r="M60" s="251" t="s">
        <v>402</v>
      </c>
      <c r="N60" s="251" t="s">
        <v>5742</v>
      </c>
      <c r="O60" s="251" t="s">
        <v>6</v>
      </c>
      <c r="P60" s="253" t="s">
        <v>5743</v>
      </c>
      <c r="Q60" s="253"/>
      <c r="R60" s="254"/>
      <c r="S60" s="253"/>
      <c r="T60" s="253">
        <v>37.9</v>
      </c>
      <c r="U60" s="253">
        <v>2417</v>
      </c>
      <c r="V60" s="253">
        <v>2434</v>
      </c>
      <c r="W60" s="254">
        <v>51.81</v>
      </c>
      <c r="X60" s="253" t="s">
        <v>150</v>
      </c>
      <c r="Y60" s="253">
        <v>2556</v>
      </c>
      <c r="Z60" s="253">
        <v>2435</v>
      </c>
      <c r="AA60" s="253" t="s">
        <v>1099</v>
      </c>
      <c r="AB60" s="254" t="s">
        <v>928</v>
      </c>
      <c r="AC60" s="251" t="s">
        <v>5745</v>
      </c>
      <c r="AD60" s="253" t="s">
        <v>5746</v>
      </c>
      <c r="AE60" s="253" t="s">
        <v>415</v>
      </c>
      <c r="AF60" s="253">
        <v>2318</v>
      </c>
      <c r="AG60" s="254" t="s">
        <v>5747</v>
      </c>
      <c r="AH60" s="255" t="s">
        <v>5748</v>
      </c>
      <c r="AI60" s="253" t="s">
        <v>5753</v>
      </c>
      <c r="AJ60" s="251">
        <v>8</v>
      </c>
      <c r="AK60" s="254" t="s">
        <v>566</v>
      </c>
      <c r="AL60" s="254">
        <v>7.9</v>
      </c>
      <c r="AM60" s="254">
        <v>155</v>
      </c>
      <c r="AN60" s="254">
        <v>92.6</v>
      </c>
      <c r="AO60" s="254">
        <v>81</v>
      </c>
      <c r="AP60" s="254">
        <v>310.44</v>
      </c>
      <c r="AQ60" s="254">
        <v>312.58999999999997</v>
      </c>
      <c r="AR60" s="254">
        <v>119.5891499472</v>
      </c>
      <c r="AS60" s="254">
        <v>359.41471066669999</v>
      </c>
      <c r="AT60" s="254">
        <v>0</v>
      </c>
      <c r="AU60" s="254">
        <v>250</v>
      </c>
      <c r="AV60" s="254">
        <v>208.35</v>
      </c>
      <c r="AW60" s="254" t="s">
        <v>4928</v>
      </c>
      <c r="AX60" s="254">
        <v>210.5</v>
      </c>
      <c r="AY60" s="254">
        <v>102.09</v>
      </c>
      <c r="AZ60" s="256">
        <v>3.7517791829</v>
      </c>
      <c r="BA60" s="254" t="s">
        <v>566</v>
      </c>
      <c r="BB60" s="254" t="s">
        <v>566</v>
      </c>
      <c r="BC60" s="254">
        <v>570.29525589900004</v>
      </c>
      <c r="BD60" s="254">
        <v>383.01913677810001</v>
      </c>
      <c r="BE60" s="257">
        <v>383.01913677810001</v>
      </c>
      <c r="BF60" s="254">
        <v>1</v>
      </c>
      <c r="BG60" s="254">
        <v>27.416666666666668</v>
      </c>
      <c r="BH60" s="254">
        <v>10501.108</v>
      </c>
      <c r="BI60" s="254" t="s">
        <v>430</v>
      </c>
      <c r="BJ60" s="254" t="s">
        <v>5855</v>
      </c>
      <c r="BK60" s="254">
        <v>383.01913677810001</v>
      </c>
      <c r="BL60" s="254">
        <v>383.01913677810001</v>
      </c>
      <c r="BM60" s="254">
        <v>81</v>
      </c>
      <c r="BN60" s="254">
        <v>30</v>
      </c>
      <c r="BO60" s="256">
        <v>11490.574103343</v>
      </c>
      <c r="BP60" s="256" t="s">
        <v>5855</v>
      </c>
      <c r="BQ60" s="251">
        <v>8</v>
      </c>
      <c r="BR60" s="251" t="s">
        <v>566</v>
      </c>
      <c r="BS60" s="251" t="s">
        <v>566</v>
      </c>
      <c r="BT60" s="255" t="s">
        <v>566</v>
      </c>
      <c r="BU60" s="258">
        <v>0</v>
      </c>
      <c r="BV60" s="254" t="s">
        <v>5856</v>
      </c>
      <c r="BW60" s="254" t="s">
        <v>566</v>
      </c>
      <c r="BX60" s="259" t="s">
        <v>566</v>
      </c>
      <c r="BY60" s="259" t="s">
        <v>566</v>
      </c>
      <c r="BZ60" s="259" t="s">
        <v>566</v>
      </c>
      <c r="CA60" s="251"/>
      <c r="CB60" s="251">
        <v>360.35974266670001</v>
      </c>
      <c r="CC60" s="260">
        <v>145.2633392852</v>
      </c>
      <c r="CD60" s="260">
        <v>570.29525589900004</v>
      </c>
      <c r="CE60" s="254">
        <v>187.27611912090003</v>
      </c>
      <c r="CF60" s="254">
        <v>-2.5</v>
      </c>
      <c r="CG60" s="254">
        <v>1.01301</v>
      </c>
      <c r="CH60" s="254">
        <v>2.8</v>
      </c>
      <c r="CI60" s="256">
        <v>0.8</v>
      </c>
      <c r="CJ60" s="256">
        <v>1.4683631277</v>
      </c>
      <c r="CK60" s="254">
        <v>115278.65622542539</v>
      </c>
      <c r="CL60" s="254">
        <v>2.7339194399999999E-2</v>
      </c>
      <c r="CM60" s="254">
        <v>11.627734349400001</v>
      </c>
      <c r="CN60" s="254">
        <v>664.37840000000006</v>
      </c>
      <c r="CO60" s="254">
        <v>1</v>
      </c>
      <c r="CP60" s="254">
        <v>570.29592500269996</v>
      </c>
      <c r="CQ60" s="254">
        <v>25.444740808500001</v>
      </c>
      <c r="CR60" s="254">
        <v>2310</v>
      </c>
      <c r="CS60" s="254">
        <v>2288.7800000000002</v>
      </c>
      <c r="CT60" s="254">
        <v>84</v>
      </c>
      <c r="CU60" s="254">
        <v>228</v>
      </c>
      <c r="CV60" s="254">
        <v>8.6184210526000005</v>
      </c>
      <c r="CW60" s="254">
        <v>138.80000000000001</v>
      </c>
      <c r="CX60" s="253" t="s">
        <v>393</v>
      </c>
      <c r="CY60" s="253" t="s">
        <v>566</v>
      </c>
      <c r="CZ60" s="254" t="s">
        <v>1066</v>
      </c>
      <c r="DA60" s="254">
        <v>-2.5</v>
      </c>
      <c r="DB60" s="254">
        <v>3.7518491380999999</v>
      </c>
      <c r="DC60" s="254">
        <v>383.01913677419998</v>
      </c>
      <c r="DD60" s="256">
        <v>-3.9000269680400379E-9</v>
      </c>
      <c r="DE60" s="254">
        <v>570.29525589900004</v>
      </c>
      <c r="DF60" s="256">
        <v>187.27611912090003</v>
      </c>
      <c r="DG60" s="253"/>
      <c r="DH60" s="261" t="s">
        <v>689</v>
      </c>
      <c r="DI60" s="262" t="s">
        <v>689</v>
      </c>
      <c r="DJ60" s="261" t="s">
        <v>566</v>
      </c>
      <c r="DK60" s="254"/>
      <c r="DL60" s="254">
        <v>147.1</v>
      </c>
      <c r="DM60" s="263"/>
      <c r="DN60" s="264">
        <v>486</v>
      </c>
      <c r="DO60" s="264">
        <v>486</v>
      </c>
      <c r="DP60" s="264">
        <v>292</v>
      </c>
      <c r="DQ60" s="261"/>
      <c r="DR60" s="262"/>
      <c r="DS60" s="261"/>
      <c r="DT60" s="184"/>
      <c r="DU60" s="184"/>
      <c r="DV60" s="184"/>
      <c r="DW60" s="184"/>
      <c r="DX60" s="184"/>
      <c r="DY60" s="184"/>
      <c r="DZ60" s="184"/>
      <c r="EA60" s="265"/>
      <c r="EB60" s="265"/>
    </row>
    <row r="61" spans="1:132" s="2" customFormat="1" ht="15" customHeight="1" x14ac:dyDescent="0.2">
      <c r="A61" s="21" t="str">
        <f t="shared" si="0"/>
        <v>1991_Южно-Ягунское</v>
      </c>
      <c r="B61" s="250">
        <v>40</v>
      </c>
      <c r="C61" s="251" t="s">
        <v>733</v>
      </c>
      <c r="D61" s="251" t="s">
        <v>568</v>
      </c>
      <c r="E61" s="251" t="s">
        <v>522</v>
      </c>
      <c r="F61" s="251" t="s">
        <v>6</v>
      </c>
      <c r="G61" s="251" t="s">
        <v>29</v>
      </c>
      <c r="H61" s="251" t="s">
        <v>3056</v>
      </c>
      <c r="I61" s="252" t="s">
        <v>5857</v>
      </c>
      <c r="J61" s="251" t="s">
        <v>143</v>
      </c>
      <c r="K61" s="251" t="s">
        <v>688</v>
      </c>
      <c r="L61" s="251" t="s">
        <v>566</v>
      </c>
      <c r="M61" s="251" t="s">
        <v>5858</v>
      </c>
      <c r="N61" s="251" t="s">
        <v>5850</v>
      </c>
      <c r="O61" s="251" t="s">
        <v>695</v>
      </c>
      <c r="P61" s="253" t="s">
        <v>5743</v>
      </c>
      <c r="Q61" s="253"/>
      <c r="R61" s="254"/>
      <c r="S61" s="253"/>
      <c r="T61" s="253">
        <v>29</v>
      </c>
      <c r="U61" s="253">
        <v>2467.5</v>
      </c>
      <c r="V61" s="253">
        <v>2562</v>
      </c>
      <c r="W61" s="254">
        <v>99.927999999999997</v>
      </c>
      <c r="X61" s="253" t="s">
        <v>150</v>
      </c>
      <c r="Y61" s="253">
        <v>2578.1999999999998</v>
      </c>
      <c r="Z61" s="253">
        <v>2480.6</v>
      </c>
      <c r="AA61" s="253" t="s">
        <v>1099</v>
      </c>
      <c r="AB61" s="254" t="s">
        <v>5859</v>
      </c>
      <c r="AC61" s="251" t="s">
        <v>5745</v>
      </c>
      <c r="AD61" s="253" t="s">
        <v>5746</v>
      </c>
      <c r="AE61" s="253" t="s">
        <v>415</v>
      </c>
      <c r="AF61" s="253">
        <v>2280</v>
      </c>
      <c r="AG61" s="254" t="s">
        <v>5747</v>
      </c>
      <c r="AH61" s="255" t="s">
        <v>5748</v>
      </c>
      <c r="AI61" s="253" t="s">
        <v>5801</v>
      </c>
      <c r="AJ61" s="251" t="s">
        <v>566</v>
      </c>
      <c r="AK61" s="254" t="s">
        <v>566</v>
      </c>
      <c r="AL61" s="254">
        <v>7.9</v>
      </c>
      <c r="AM61" s="254">
        <v>155</v>
      </c>
      <c r="AN61" s="254">
        <v>93.2</v>
      </c>
      <c r="AO61" s="254">
        <v>92</v>
      </c>
      <c r="AP61" s="254">
        <v>335.91</v>
      </c>
      <c r="AQ61" s="254">
        <v>337.02</v>
      </c>
      <c r="AR61" s="254">
        <v>70.2900534093</v>
      </c>
      <c r="AS61" s="254">
        <v>310.19805386669998</v>
      </c>
      <c r="AT61" s="254">
        <v>0</v>
      </c>
      <c r="AU61" s="254">
        <v>889</v>
      </c>
      <c r="AV61" s="254">
        <v>181.68</v>
      </c>
      <c r="AW61" s="254" t="s">
        <v>4928</v>
      </c>
      <c r="AX61" s="254">
        <v>182.8</v>
      </c>
      <c r="AY61" s="254">
        <v>154.22999999999999</v>
      </c>
      <c r="AZ61" s="256">
        <v>1.3223870819000001</v>
      </c>
      <c r="BA61" s="254" t="s">
        <v>566</v>
      </c>
      <c r="BB61" s="254" t="s">
        <v>566</v>
      </c>
      <c r="BC61" s="254">
        <v>241.29988261880001</v>
      </c>
      <c r="BD61" s="254">
        <v>205.25670731709999</v>
      </c>
      <c r="BE61" s="257">
        <v>203.9517596341</v>
      </c>
      <c r="BF61" s="254">
        <v>0.99364236279999996</v>
      </c>
      <c r="BG61" s="254">
        <v>27.333333333333332</v>
      </c>
      <c r="BH61" s="254">
        <v>5610.35</v>
      </c>
      <c r="BI61" s="254" t="s">
        <v>430</v>
      </c>
      <c r="BJ61" s="254" t="s">
        <v>5855</v>
      </c>
      <c r="BK61" s="254">
        <v>205.25670731709999</v>
      </c>
      <c r="BL61" s="254">
        <v>203.9517596391</v>
      </c>
      <c r="BM61" s="254">
        <v>92</v>
      </c>
      <c r="BN61" s="254">
        <v>30</v>
      </c>
      <c r="BO61" s="256">
        <v>6157.7012195099996</v>
      </c>
      <c r="BP61" s="256" t="s">
        <v>5855</v>
      </c>
      <c r="BQ61" s="251" t="s">
        <v>566</v>
      </c>
      <c r="BR61" s="251" t="s">
        <v>566</v>
      </c>
      <c r="BS61" s="251" t="s">
        <v>566</v>
      </c>
      <c r="BT61" s="255" t="s">
        <v>566</v>
      </c>
      <c r="BU61" s="258">
        <v>0</v>
      </c>
      <c r="BV61" s="254" t="s">
        <v>7901</v>
      </c>
      <c r="BW61" s="254" t="s">
        <v>566</v>
      </c>
      <c r="BX61" s="259" t="s">
        <v>566</v>
      </c>
      <c r="BY61" s="259" t="s">
        <v>566</v>
      </c>
      <c r="BZ61" s="259" t="s">
        <v>566</v>
      </c>
      <c r="CA61" s="251"/>
      <c r="CB61" s="251">
        <v>349.0420304667</v>
      </c>
      <c r="CC61" s="260">
        <v>73.366095705299998</v>
      </c>
      <c r="CD61" s="260">
        <v>241.29988261880001</v>
      </c>
      <c r="CE61" s="254">
        <v>37.348122984700012</v>
      </c>
      <c r="CF61" s="254">
        <v>-2.5</v>
      </c>
      <c r="CG61" s="254">
        <v>1.01322</v>
      </c>
      <c r="CH61" s="254">
        <v>2.8</v>
      </c>
      <c r="CI61" s="256">
        <v>0.8</v>
      </c>
      <c r="CJ61" s="256">
        <v>0.78688334810000005</v>
      </c>
      <c r="CK61" s="254">
        <v>61789.660810581503</v>
      </c>
      <c r="CL61" s="254">
        <v>2.8211241500000001E-2</v>
      </c>
      <c r="CM61" s="254">
        <v>3.5105162097</v>
      </c>
      <c r="CN61" s="254">
        <v>683.75692000000004</v>
      </c>
      <c r="CO61" s="254">
        <v>1</v>
      </c>
      <c r="CP61" s="254">
        <v>191.03424225149999</v>
      </c>
      <c r="CQ61" s="254">
        <v>3.0551720225999999</v>
      </c>
      <c r="CR61" s="254">
        <v>2369</v>
      </c>
      <c r="CS61" s="254">
        <v>2357.989</v>
      </c>
      <c r="CT61" s="254">
        <v>84</v>
      </c>
      <c r="CU61" s="254">
        <v>233</v>
      </c>
      <c r="CV61" s="254">
        <v>22.025751072999999</v>
      </c>
      <c r="CW61" s="254">
        <v>128.96666666670001</v>
      </c>
      <c r="CX61" s="253" t="s">
        <v>393</v>
      </c>
      <c r="CY61" s="253" t="s">
        <v>566</v>
      </c>
      <c r="CZ61" s="254" t="s">
        <v>566</v>
      </c>
      <c r="DA61" s="254">
        <v>-2.5</v>
      </c>
      <c r="DB61" s="254">
        <v>1.0928141773</v>
      </c>
      <c r="DC61" s="254">
        <v>203.95175964539999</v>
      </c>
      <c r="DD61" s="256">
        <v>1.1299988500468316E-8</v>
      </c>
      <c r="DE61" s="254">
        <v>241.29988261880001</v>
      </c>
      <c r="DF61" s="256">
        <v>37.348122984700012</v>
      </c>
      <c r="DG61" s="253"/>
      <c r="DH61" s="261" t="s">
        <v>689</v>
      </c>
      <c r="DI61" s="262" t="s">
        <v>689</v>
      </c>
      <c r="DJ61" s="261" t="s">
        <v>566</v>
      </c>
      <c r="DK61" s="254"/>
      <c r="DL61" s="254">
        <v>147.1</v>
      </c>
      <c r="DM61" s="263"/>
      <c r="DN61" s="264">
        <v>692</v>
      </c>
      <c r="DO61" s="264">
        <v>694</v>
      </c>
      <c r="DP61" s="264">
        <v>375.2</v>
      </c>
      <c r="DQ61" s="261"/>
      <c r="DR61" s="262"/>
      <c r="DS61" s="261"/>
      <c r="DT61" s="184"/>
      <c r="DU61" s="184"/>
      <c r="DV61" s="184"/>
      <c r="DW61" s="184"/>
      <c r="DX61" s="184"/>
      <c r="DY61" s="184"/>
      <c r="DZ61" s="184"/>
      <c r="EA61" s="265"/>
      <c r="EB61" s="265"/>
    </row>
    <row r="62" spans="1:132" s="2" customFormat="1" ht="15" customHeight="1" x14ac:dyDescent="0.2">
      <c r="A62" s="21" t="str">
        <f t="shared" si="0"/>
        <v>1992_Южно-Ягунское</v>
      </c>
      <c r="B62" s="250">
        <v>41</v>
      </c>
      <c r="C62" s="251" t="s">
        <v>733</v>
      </c>
      <c r="D62" s="251" t="s">
        <v>568</v>
      </c>
      <c r="E62" s="251" t="s">
        <v>522</v>
      </c>
      <c r="F62" s="251" t="s">
        <v>6</v>
      </c>
      <c r="G62" s="251" t="s">
        <v>29</v>
      </c>
      <c r="H62" s="251" t="s">
        <v>3056</v>
      </c>
      <c r="I62" s="252" t="s">
        <v>2104</v>
      </c>
      <c r="J62" s="251" t="s">
        <v>143</v>
      </c>
      <c r="K62" s="251" t="s">
        <v>688</v>
      </c>
      <c r="L62" s="251" t="s">
        <v>566</v>
      </c>
      <c r="M62" s="251" t="s">
        <v>5858</v>
      </c>
      <c r="N62" s="251" t="s">
        <v>5850</v>
      </c>
      <c r="O62" s="251" t="s">
        <v>695</v>
      </c>
      <c r="P62" s="253" t="s">
        <v>5743</v>
      </c>
      <c r="Q62" s="253"/>
      <c r="R62" s="254"/>
      <c r="S62" s="253"/>
      <c r="T62" s="253">
        <v>29.5</v>
      </c>
      <c r="U62" s="253">
        <v>2528.5</v>
      </c>
      <c r="V62" s="253">
        <v>2625</v>
      </c>
      <c r="W62" s="254">
        <v>169.18</v>
      </c>
      <c r="X62" s="253" t="s">
        <v>150</v>
      </c>
      <c r="Y62" s="253">
        <v>2663.2</v>
      </c>
      <c r="Z62" s="253">
        <v>2578</v>
      </c>
      <c r="AA62" s="253" t="s">
        <v>1099</v>
      </c>
      <c r="AB62" s="254" t="s">
        <v>1065</v>
      </c>
      <c r="AC62" s="251" t="s">
        <v>5745</v>
      </c>
      <c r="AD62" s="253" t="s">
        <v>5746</v>
      </c>
      <c r="AE62" s="253" t="s">
        <v>415</v>
      </c>
      <c r="AF62" s="253">
        <v>2346</v>
      </c>
      <c r="AG62" s="254" t="s">
        <v>5747</v>
      </c>
      <c r="AH62" s="255" t="s">
        <v>5748</v>
      </c>
      <c r="AI62" s="253" t="s">
        <v>5851</v>
      </c>
      <c r="AJ62" s="251" t="s">
        <v>566</v>
      </c>
      <c r="AK62" s="254" t="s">
        <v>566</v>
      </c>
      <c r="AL62" s="254">
        <v>7.9</v>
      </c>
      <c r="AM62" s="254">
        <v>155</v>
      </c>
      <c r="AN62" s="254">
        <v>93.2</v>
      </c>
      <c r="AO62" s="254">
        <v>92</v>
      </c>
      <c r="AP62" s="254">
        <v>333.83</v>
      </c>
      <c r="AQ62" s="254">
        <v>335.62</v>
      </c>
      <c r="AR62" s="254">
        <v>68.380859084799994</v>
      </c>
      <c r="AS62" s="254">
        <v>307.27003200000001</v>
      </c>
      <c r="AT62" s="254">
        <v>0</v>
      </c>
      <c r="AU62" s="254">
        <v>689</v>
      </c>
      <c r="AV62" s="254">
        <v>172.41</v>
      </c>
      <c r="AW62" s="254" t="s">
        <v>4928</v>
      </c>
      <c r="AX62" s="254">
        <v>174.2</v>
      </c>
      <c r="AY62" s="254">
        <v>161.41999999999999</v>
      </c>
      <c r="AZ62" s="256">
        <v>1.440583779</v>
      </c>
      <c r="BA62" s="254" t="s">
        <v>566</v>
      </c>
      <c r="BB62" s="254" t="s">
        <v>566</v>
      </c>
      <c r="BC62" s="254">
        <v>278.7009607956</v>
      </c>
      <c r="BD62" s="254">
        <v>234.19628687420001</v>
      </c>
      <c r="BE62" s="257">
        <v>232.53903361299999</v>
      </c>
      <c r="BF62" s="254">
        <v>0.99292365699999996</v>
      </c>
      <c r="BG62" s="254">
        <v>30.791666666666668</v>
      </c>
      <c r="BH62" s="254">
        <v>7211.2939999999999</v>
      </c>
      <c r="BI62" s="254" t="s">
        <v>430</v>
      </c>
      <c r="BJ62" s="254" t="s">
        <v>566</v>
      </c>
      <c r="BK62" s="254">
        <v>234.19628687420001</v>
      </c>
      <c r="BL62" s="254">
        <v>232.53903361900001</v>
      </c>
      <c r="BM62" s="254">
        <v>92</v>
      </c>
      <c r="BN62" s="254">
        <v>30</v>
      </c>
      <c r="BO62" s="256">
        <v>7025.8886062259999</v>
      </c>
      <c r="BP62" s="256" t="s">
        <v>566</v>
      </c>
      <c r="BQ62" s="251" t="s">
        <v>566</v>
      </c>
      <c r="BR62" s="251" t="s">
        <v>566</v>
      </c>
      <c r="BS62" s="251" t="s">
        <v>566</v>
      </c>
      <c r="BT62" s="255" t="s">
        <v>566</v>
      </c>
      <c r="BU62" s="258">
        <v>0</v>
      </c>
      <c r="BV62" s="254" t="s">
        <v>7902</v>
      </c>
      <c r="BW62" s="254" t="s">
        <v>566</v>
      </c>
      <c r="BX62" s="259" t="s">
        <v>566</v>
      </c>
      <c r="BY62" s="259" t="s">
        <v>566</v>
      </c>
      <c r="BZ62" s="259" t="s">
        <v>566</v>
      </c>
      <c r="CA62" s="251"/>
      <c r="CB62" s="251">
        <v>342.23442953329999</v>
      </c>
      <c r="CC62" s="260">
        <v>72.019339794299995</v>
      </c>
      <c r="CD62" s="260">
        <v>278.7009607956</v>
      </c>
      <c r="CE62" s="254">
        <v>46.16192718260001</v>
      </c>
      <c r="CF62" s="254">
        <v>-2.5</v>
      </c>
      <c r="CG62" s="254">
        <v>1.0133000000000001</v>
      </c>
      <c r="CH62" s="254">
        <v>2.8</v>
      </c>
      <c r="CI62" s="256">
        <v>0.8</v>
      </c>
      <c r="CJ62" s="256">
        <v>0.89782770430000003</v>
      </c>
      <c r="CK62" s="254">
        <v>70507.082989913397</v>
      </c>
      <c r="CL62" s="254">
        <v>2.7986760499999999E-2</v>
      </c>
      <c r="CM62" s="254">
        <v>4.6808318737999999</v>
      </c>
      <c r="CN62" s="254">
        <v>681.88707999999997</v>
      </c>
      <c r="CO62" s="254">
        <v>1</v>
      </c>
      <c r="CP62" s="254">
        <v>210.8826356042</v>
      </c>
      <c r="CQ62" s="254">
        <v>3.8192033943000001</v>
      </c>
      <c r="CR62" s="254">
        <v>2369</v>
      </c>
      <c r="CS62" s="254">
        <v>2351.3110000000001</v>
      </c>
      <c r="CT62" s="254">
        <v>84</v>
      </c>
      <c r="CU62" s="254">
        <v>233</v>
      </c>
      <c r="CV62" s="254">
        <v>26.004291845499999</v>
      </c>
      <c r="CW62" s="254">
        <v>128.96666666670001</v>
      </c>
      <c r="CX62" s="253" t="s">
        <v>393</v>
      </c>
      <c r="CY62" s="253" t="s">
        <v>566</v>
      </c>
      <c r="CZ62" s="254" t="s">
        <v>566</v>
      </c>
      <c r="DA62" s="254">
        <v>-2.5</v>
      </c>
      <c r="DB62" s="254">
        <v>1.1922080124000001</v>
      </c>
      <c r="DC62" s="254">
        <v>232.53903361089999</v>
      </c>
      <c r="DD62" s="256">
        <v>-2.0999948446842609E-9</v>
      </c>
      <c r="DE62" s="254">
        <v>278.7009607956</v>
      </c>
      <c r="DF62" s="256">
        <v>46.16192718260001</v>
      </c>
      <c r="DG62" s="253"/>
      <c r="DH62" s="261" t="s">
        <v>689</v>
      </c>
      <c r="DI62" s="262" t="s">
        <v>689</v>
      </c>
      <c r="DJ62" s="261" t="s">
        <v>566</v>
      </c>
      <c r="DK62" s="254"/>
      <c r="DL62" s="254">
        <v>147.1</v>
      </c>
      <c r="DM62" s="263"/>
      <c r="DN62" s="264">
        <v>602</v>
      </c>
      <c r="DO62" s="264">
        <v>603</v>
      </c>
      <c r="DP62" s="264">
        <v>409.5</v>
      </c>
      <c r="DQ62" s="261"/>
      <c r="DR62" s="262"/>
      <c r="DS62" s="261"/>
      <c r="DT62" s="184"/>
      <c r="DU62" s="184"/>
      <c r="DV62" s="184"/>
      <c r="DW62" s="184"/>
      <c r="DX62" s="184"/>
      <c r="DY62" s="184"/>
      <c r="DZ62" s="184"/>
      <c r="EA62" s="265"/>
      <c r="EB62" s="265"/>
    </row>
    <row r="63" spans="1:132" s="2" customFormat="1" ht="15" customHeight="1" x14ac:dyDescent="0.2">
      <c r="A63" s="21" t="str">
        <f t="shared" si="0"/>
        <v>1997_Южно-Ягунское</v>
      </c>
      <c r="B63" s="250">
        <v>42</v>
      </c>
      <c r="C63" s="251" t="s">
        <v>733</v>
      </c>
      <c r="D63" s="251" t="s">
        <v>568</v>
      </c>
      <c r="E63" s="251" t="s">
        <v>522</v>
      </c>
      <c r="F63" s="251" t="s">
        <v>6</v>
      </c>
      <c r="G63" s="251" t="s">
        <v>29</v>
      </c>
      <c r="H63" s="251" t="s">
        <v>3053</v>
      </c>
      <c r="I63" s="252" t="s">
        <v>1231</v>
      </c>
      <c r="J63" s="251" t="s">
        <v>143</v>
      </c>
      <c r="K63" s="251" t="s">
        <v>688</v>
      </c>
      <c r="L63" s="251" t="s">
        <v>566</v>
      </c>
      <c r="M63" s="251" t="s">
        <v>402</v>
      </c>
      <c r="N63" s="251" t="s">
        <v>5742</v>
      </c>
      <c r="O63" s="251" t="s">
        <v>6</v>
      </c>
      <c r="P63" s="253" t="s">
        <v>5743</v>
      </c>
      <c r="Q63" s="253"/>
      <c r="R63" s="254"/>
      <c r="S63" s="253"/>
      <c r="T63" s="253">
        <v>28.9</v>
      </c>
      <c r="U63" s="253">
        <v>2587</v>
      </c>
      <c r="V63" s="253">
        <v>2601</v>
      </c>
      <c r="W63" s="254">
        <v>220.709</v>
      </c>
      <c r="X63" s="253" t="s">
        <v>150</v>
      </c>
      <c r="Y63" s="253">
        <v>2696</v>
      </c>
      <c r="Z63" s="253">
        <v>2603.6</v>
      </c>
      <c r="AA63" s="253" t="s">
        <v>1099</v>
      </c>
      <c r="AB63" s="254" t="s">
        <v>5860</v>
      </c>
      <c r="AC63" s="251" t="s">
        <v>5745</v>
      </c>
      <c r="AD63" s="253" t="s">
        <v>5746</v>
      </c>
      <c r="AE63" s="253" t="s">
        <v>709</v>
      </c>
      <c r="AF63" s="253">
        <v>2627</v>
      </c>
      <c r="AG63" s="254" t="s">
        <v>5747</v>
      </c>
      <c r="AH63" s="255" t="s">
        <v>5748</v>
      </c>
      <c r="AI63" s="253" t="s">
        <v>5861</v>
      </c>
      <c r="AJ63" s="251" t="s">
        <v>566</v>
      </c>
      <c r="AK63" s="254" t="s">
        <v>566</v>
      </c>
      <c r="AL63" s="254">
        <v>7.9</v>
      </c>
      <c r="AM63" s="254">
        <v>155</v>
      </c>
      <c r="AN63" s="254">
        <v>87</v>
      </c>
      <c r="AO63" s="254">
        <v>86</v>
      </c>
      <c r="AP63" s="254">
        <v>323.77999999999997</v>
      </c>
      <c r="AQ63" s="254">
        <v>326.58999999999997</v>
      </c>
      <c r="AR63" s="254">
        <v>130.7682600617</v>
      </c>
      <c r="AS63" s="254">
        <v>369.1766788667</v>
      </c>
      <c r="AT63" s="254">
        <v>0</v>
      </c>
      <c r="AU63" s="254">
        <v>170</v>
      </c>
      <c r="AV63" s="254">
        <v>215.44</v>
      </c>
      <c r="AW63" s="254" t="s">
        <v>5252</v>
      </c>
      <c r="AX63" s="254">
        <v>218.16</v>
      </c>
      <c r="AY63" s="254">
        <v>108.34</v>
      </c>
      <c r="AZ63" s="256">
        <v>1.8960457818000001</v>
      </c>
      <c r="BA63" s="254" t="s">
        <v>566</v>
      </c>
      <c r="BB63" s="254" t="s">
        <v>566</v>
      </c>
      <c r="BC63" s="254">
        <v>291.37105432819999</v>
      </c>
      <c r="BD63" s="254">
        <v>205.41759999999999</v>
      </c>
      <c r="BE63" s="257">
        <v>205.41759999999999</v>
      </c>
      <c r="BF63" s="254">
        <v>1</v>
      </c>
      <c r="BG63" s="254">
        <v>5</v>
      </c>
      <c r="BH63" s="254">
        <v>1027.088</v>
      </c>
      <c r="BI63" s="254" t="s">
        <v>430</v>
      </c>
      <c r="BJ63" s="254" t="s">
        <v>566</v>
      </c>
      <c r="BK63" s="254">
        <v>205.41759999999999</v>
      </c>
      <c r="BL63" s="254">
        <v>205.41759999999999</v>
      </c>
      <c r="BM63" s="254">
        <v>86</v>
      </c>
      <c r="BN63" s="254">
        <v>30</v>
      </c>
      <c r="BO63" s="256">
        <v>6162.5280000000002</v>
      </c>
      <c r="BP63" s="256" t="s">
        <v>566</v>
      </c>
      <c r="BQ63" s="251" t="s">
        <v>566</v>
      </c>
      <c r="BR63" s="251" t="s">
        <v>566</v>
      </c>
      <c r="BS63" s="251" t="s">
        <v>566</v>
      </c>
      <c r="BT63" s="255" t="s">
        <v>566</v>
      </c>
      <c r="BU63" s="258">
        <v>0</v>
      </c>
      <c r="BV63" s="254" t="s">
        <v>5862</v>
      </c>
      <c r="BW63" s="254" t="s">
        <v>566</v>
      </c>
      <c r="BX63" s="259" t="s">
        <v>566</v>
      </c>
      <c r="BY63" s="259" t="s">
        <v>566</v>
      </c>
      <c r="BZ63" s="259" t="s">
        <v>566</v>
      </c>
      <c r="CA63" s="251"/>
      <c r="CB63" s="251">
        <v>369.1766788667</v>
      </c>
      <c r="CC63" s="260">
        <v>136.93904847499999</v>
      </c>
      <c r="CD63" s="260">
        <v>291.37105432819999</v>
      </c>
      <c r="CE63" s="254">
        <v>85.953454328199996</v>
      </c>
      <c r="CF63" s="254">
        <v>-2.5</v>
      </c>
      <c r="CG63" s="254">
        <v>1.0136000000000001</v>
      </c>
      <c r="CH63" s="254">
        <v>2.8</v>
      </c>
      <c r="CI63" s="256">
        <v>0.8</v>
      </c>
      <c r="CJ63" s="256">
        <v>0.78750015510000004</v>
      </c>
      <c r="CK63" s="254">
        <v>61861.287181958498</v>
      </c>
      <c r="CL63" s="254">
        <v>2.8209163999999998E-2</v>
      </c>
      <c r="CM63" s="254">
        <v>3.7066422936999999</v>
      </c>
      <c r="CN63" s="254">
        <v>662.56147999999996</v>
      </c>
      <c r="CO63" s="254">
        <v>1</v>
      </c>
      <c r="CP63" s="254">
        <v>297.35258143969997</v>
      </c>
      <c r="CQ63" s="254">
        <v>7.6096253682999997</v>
      </c>
      <c r="CR63" s="254">
        <v>2310</v>
      </c>
      <c r="CS63" s="254">
        <v>2282.2919999999999</v>
      </c>
      <c r="CT63" s="254">
        <v>84</v>
      </c>
      <c r="CU63" s="254">
        <v>228</v>
      </c>
      <c r="CV63" s="254">
        <v>5.5087719298</v>
      </c>
      <c r="CW63" s="254">
        <v>138.80000000000001</v>
      </c>
      <c r="CX63" s="253" t="s">
        <v>393</v>
      </c>
      <c r="CY63" s="253" t="s">
        <v>566</v>
      </c>
      <c r="CZ63" s="254" t="s">
        <v>566</v>
      </c>
      <c r="DA63" s="254">
        <v>-2.5</v>
      </c>
      <c r="DB63" s="254">
        <v>1.8957308530000001</v>
      </c>
      <c r="DC63" s="254">
        <v>205.4176000013</v>
      </c>
      <c r="DD63" s="256">
        <v>1.3000089893466793E-9</v>
      </c>
      <c r="DE63" s="254">
        <v>291.37105432819999</v>
      </c>
      <c r="DF63" s="256">
        <v>85.953454328199996</v>
      </c>
      <c r="DG63" s="253"/>
      <c r="DH63" s="261" t="s">
        <v>689</v>
      </c>
      <c r="DI63" s="262" t="s">
        <v>689</v>
      </c>
      <c r="DJ63" s="261" t="s">
        <v>566</v>
      </c>
      <c r="DK63" s="254"/>
      <c r="DL63" s="254">
        <v>147.1</v>
      </c>
      <c r="DM63" s="263"/>
      <c r="DN63" s="264">
        <v>81</v>
      </c>
      <c r="DO63" s="264">
        <v>82</v>
      </c>
      <c r="DP63" s="264">
        <v>95.4</v>
      </c>
      <c r="DQ63" s="261"/>
      <c r="DR63" s="262"/>
      <c r="DS63" s="261"/>
      <c r="DT63" s="184"/>
      <c r="DU63" s="184"/>
      <c r="DV63" s="184"/>
      <c r="DW63" s="184"/>
      <c r="DX63" s="184"/>
      <c r="DY63" s="184"/>
      <c r="DZ63" s="184"/>
      <c r="EA63" s="265"/>
      <c r="EB63" s="265"/>
    </row>
    <row r="64" spans="1:132" s="2" customFormat="1" ht="15" customHeight="1" x14ac:dyDescent="0.2">
      <c r="A64" s="21" t="str">
        <f t="shared" si="0"/>
        <v>2092_Южно-Ягунское</v>
      </c>
      <c r="B64" s="250">
        <v>43</v>
      </c>
      <c r="C64" s="251" t="s">
        <v>733</v>
      </c>
      <c r="D64" s="251" t="s">
        <v>568</v>
      </c>
      <c r="E64" s="251" t="s">
        <v>522</v>
      </c>
      <c r="F64" s="251" t="s">
        <v>6</v>
      </c>
      <c r="G64" s="251" t="s">
        <v>29</v>
      </c>
      <c r="H64" s="251" t="s">
        <v>3053</v>
      </c>
      <c r="I64" s="252" t="s">
        <v>1594</v>
      </c>
      <c r="J64" s="251" t="s">
        <v>24</v>
      </c>
      <c r="K64" s="251" t="s">
        <v>688</v>
      </c>
      <c r="L64" s="251" t="s">
        <v>566</v>
      </c>
      <c r="M64" s="251" t="s">
        <v>412</v>
      </c>
      <c r="N64" s="251" t="s">
        <v>5742</v>
      </c>
      <c r="O64" s="251" t="s">
        <v>6</v>
      </c>
      <c r="P64" s="253" t="s">
        <v>5743</v>
      </c>
      <c r="Q64" s="253"/>
      <c r="R64" s="254"/>
      <c r="S64" s="253"/>
      <c r="T64" s="253">
        <v>22.3</v>
      </c>
      <c r="U64" s="253">
        <v>2688.5</v>
      </c>
      <c r="V64" s="253">
        <v>2703.5</v>
      </c>
      <c r="W64" s="254">
        <v>319.86</v>
      </c>
      <c r="X64" s="253" t="s">
        <v>3435</v>
      </c>
      <c r="Y64" s="253">
        <v>2790</v>
      </c>
      <c r="Z64" s="253">
        <v>2704.2</v>
      </c>
      <c r="AA64" s="253" t="s">
        <v>1099</v>
      </c>
      <c r="AB64" s="254" t="s">
        <v>5863</v>
      </c>
      <c r="AC64" s="251" t="s">
        <v>5745</v>
      </c>
      <c r="AD64" s="253" t="s">
        <v>5746</v>
      </c>
      <c r="AE64" s="253" t="s">
        <v>415</v>
      </c>
      <c r="AF64" s="253">
        <v>2502</v>
      </c>
      <c r="AG64" s="254" t="s">
        <v>5747</v>
      </c>
      <c r="AH64" s="255" t="s">
        <v>5748</v>
      </c>
      <c r="AI64" s="253" t="s">
        <v>5851</v>
      </c>
      <c r="AJ64" s="251" t="s">
        <v>566</v>
      </c>
      <c r="AK64" s="254" t="s">
        <v>566</v>
      </c>
      <c r="AL64" s="254">
        <v>7.9</v>
      </c>
      <c r="AM64" s="254">
        <v>155</v>
      </c>
      <c r="AN64" s="254">
        <v>143</v>
      </c>
      <c r="AO64" s="254">
        <v>142</v>
      </c>
      <c r="AP64" s="254">
        <v>380.81</v>
      </c>
      <c r="AQ64" s="254">
        <v>382.33</v>
      </c>
      <c r="AR64" s="254">
        <v>73.492753224099999</v>
      </c>
      <c r="AS64" s="254">
        <v>313.46550400000001</v>
      </c>
      <c r="AT64" s="254" t="s">
        <v>566</v>
      </c>
      <c r="AU64" s="254" t="s">
        <v>566</v>
      </c>
      <c r="AV64" s="254">
        <v>176.08</v>
      </c>
      <c r="AW64" s="254" t="s">
        <v>4928</v>
      </c>
      <c r="AX64" s="254">
        <v>177.6</v>
      </c>
      <c r="AY64" s="254">
        <v>204.73</v>
      </c>
      <c r="AZ64" s="256">
        <v>0.70503384199999997</v>
      </c>
      <c r="BA64" s="254" t="s">
        <v>566</v>
      </c>
      <c r="BB64" s="254" t="s">
        <v>566</v>
      </c>
      <c r="BC64" s="254">
        <v>173.2096721666</v>
      </c>
      <c r="BD64" s="254">
        <v>160.37953162849999</v>
      </c>
      <c r="BE64" s="257">
        <v>144.3415784657</v>
      </c>
      <c r="BF64" s="254">
        <v>0.9</v>
      </c>
      <c r="BG64" s="254">
        <v>30.958333333333332</v>
      </c>
      <c r="BH64" s="254">
        <v>4965.0829999999996</v>
      </c>
      <c r="BI64" s="254" t="s">
        <v>430</v>
      </c>
      <c r="BJ64" s="254" t="s">
        <v>566</v>
      </c>
      <c r="BK64" s="254">
        <v>160.37953162849999</v>
      </c>
      <c r="BL64" s="254">
        <v>144.3415784657</v>
      </c>
      <c r="BM64" s="254">
        <v>142</v>
      </c>
      <c r="BN64" s="254">
        <v>30</v>
      </c>
      <c r="BO64" s="256">
        <v>4811.3859488549997</v>
      </c>
      <c r="BP64" s="256" t="s">
        <v>566</v>
      </c>
      <c r="BQ64" s="251" t="s">
        <v>566</v>
      </c>
      <c r="BR64" s="251" t="s">
        <v>566</v>
      </c>
      <c r="BS64" s="251" t="s">
        <v>566</v>
      </c>
      <c r="BT64" s="255" t="s">
        <v>566</v>
      </c>
      <c r="BU64" s="258">
        <v>0</v>
      </c>
      <c r="BV64" s="254" t="s">
        <v>5864</v>
      </c>
      <c r="BW64" s="254" t="s">
        <v>566</v>
      </c>
      <c r="BX64" s="259" t="s">
        <v>566</v>
      </c>
      <c r="BY64" s="259" t="s">
        <v>566</v>
      </c>
      <c r="BZ64" s="259" t="s">
        <v>566</v>
      </c>
      <c r="CA64" s="251"/>
      <c r="CB64" s="251">
        <v>421.75529219999999</v>
      </c>
      <c r="CC64" s="260">
        <v>74.595354406599995</v>
      </c>
      <c r="CD64" s="260">
        <v>173.2096721666</v>
      </c>
      <c r="CE64" s="254">
        <v>28.868093700900005</v>
      </c>
      <c r="CF64" s="254">
        <v>-2.06</v>
      </c>
      <c r="CG64" s="254">
        <v>1.01342</v>
      </c>
      <c r="CH64" s="254">
        <v>2.8</v>
      </c>
      <c r="CI64" s="256">
        <v>0.8</v>
      </c>
      <c r="CJ64" s="256">
        <v>0.61483975099999999</v>
      </c>
      <c r="CK64" s="254">
        <v>48289.544783112702</v>
      </c>
      <c r="CL64" s="254">
        <v>2.8699953600000001E-2</v>
      </c>
      <c r="CM64" s="254">
        <v>2.3887701945000002</v>
      </c>
      <c r="CN64" s="254">
        <v>665.45640000000003</v>
      </c>
      <c r="CO64" s="254">
        <v>1</v>
      </c>
      <c r="CP64" s="254">
        <v>110.5775129036</v>
      </c>
      <c r="CQ64" s="254">
        <v>1.1725652866</v>
      </c>
      <c r="CR64" s="254">
        <v>2310</v>
      </c>
      <c r="CS64" s="254">
        <v>2295.0300000000002</v>
      </c>
      <c r="CT64" s="254">
        <v>81.599999999999994</v>
      </c>
      <c r="CU64" s="254">
        <v>228</v>
      </c>
      <c r="CV64" s="254">
        <v>22.771929824600001</v>
      </c>
      <c r="CW64" s="254">
        <v>138.80000000000001</v>
      </c>
      <c r="CX64" s="253" t="s">
        <v>393</v>
      </c>
      <c r="CY64" s="253" t="s">
        <v>566</v>
      </c>
      <c r="CZ64" s="254" t="s">
        <v>5865</v>
      </c>
      <c r="DA64" s="254">
        <v>-2.5</v>
      </c>
      <c r="DB64" s="254">
        <v>0.93050843059999999</v>
      </c>
      <c r="DC64" s="254">
        <v>208.4940283423</v>
      </c>
      <c r="DD64" s="256">
        <v>64.152449876600002</v>
      </c>
      <c r="DE64" s="254">
        <v>250.19265129210001</v>
      </c>
      <c r="DF64" s="256">
        <v>105.85107282640001</v>
      </c>
      <c r="DG64" s="253"/>
      <c r="DH64" s="261" t="s">
        <v>689</v>
      </c>
      <c r="DI64" s="262" t="s">
        <v>689</v>
      </c>
      <c r="DJ64" s="261" t="s">
        <v>566</v>
      </c>
      <c r="DK64" s="254"/>
      <c r="DL64" s="254">
        <v>147.1</v>
      </c>
      <c r="DM64" s="263"/>
      <c r="DN64" s="264">
        <v>651</v>
      </c>
      <c r="DO64" s="264">
        <v>654</v>
      </c>
      <c r="DP64" s="264">
        <v>175.9</v>
      </c>
      <c r="DQ64" s="261"/>
      <c r="DR64" s="262"/>
      <c r="DS64" s="261"/>
      <c r="DT64" s="184"/>
      <c r="DU64" s="184"/>
      <c r="DV64" s="184"/>
      <c r="DW64" s="184"/>
      <c r="DX64" s="184"/>
      <c r="DY64" s="184"/>
      <c r="DZ64" s="184"/>
      <c r="EA64" s="265"/>
      <c r="EB64" s="265"/>
    </row>
    <row r="65" spans="1:132" s="2" customFormat="1" ht="15" customHeight="1" x14ac:dyDescent="0.2">
      <c r="A65" s="21" t="str">
        <f t="shared" si="0"/>
        <v>2096_Южно-Ягунское</v>
      </c>
      <c r="B65" s="250">
        <v>44</v>
      </c>
      <c r="C65" s="251" t="s">
        <v>733</v>
      </c>
      <c r="D65" s="251" t="s">
        <v>568</v>
      </c>
      <c r="E65" s="251" t="s">
        <v>522</v>
      </c>
      <c r="F65" s="251" t="s">
        <v>6</v>
      </c>
      <c r="G65" s="251" t="s">
        <v>29</v>
      </c>
      <c r="H65" s="251" t="s">
        <v>3053</v>
      </c>
      <c r="I65" s="252" t="s">
        <v>940</v>
      </c>
      <c r="J65" s="251" t="s">
        <v>23</v>
      </c>
      <c r="K65" s="251" t="s">
        <v>688</v>
      </c>
      <c r="L65" s="251" t="s">
        <v>566</v>
      </c>
      <c r="M65" s="251" t="s">
        <v>412</v>
      </c>
      <c r="N65" s="251" t="s">
        <v>5742</v>
      </c>
      <c r="O65" s="251" t="s">
        <v>6</v>
      </c>
      <c r="P65" s="253" t="s">
        <v>5743</v>
      </c>
      <c r="Q65" s="253"/>
      <c r="R65" s="254"/>
      <c r="S65" s="253"/>
      <c r="T65" s="253">
        <v>19.2</v>
      </c>
      <c r="U65" s="253">
        <v>2778.5</v>
      </c>
      <c r="V65" s="253">
        <v>2794</v>
      </c>
      <c r="W65" s="254">
        <v>409.39100000000002</v>
      </c>
      <c r="X65" s="253" t="s">
        <v>3435</v>
      </c>
      <c r="Y65" s="253">
        <v>2828</v>
      </c>
      <c r="Z65" s="253">
        <v>2822.6</v>
      </c>
      <c r="AA65" s="253" t="s">
        <v>1099</v>
      </c>
      <c r="AB65" s="254" t="s">
        <v>5866</v>
      </c>
      <c r="AC65" s="251" t="s">
        <v>5745</v>
      </c>
      <c r="AD65" s="253" t="s">
        <v>5746</v>
      </c>
      <c r="AE65" s="253" t="s">
        <v>5867</v>
      </c>
      <c r="AF65" s="253">
        <v>2654</v>
      </c>
      <c r="AG65" s="254" t="s">
        <v>5747</v>
      </c>
      <c r="AH65" s="255" t="s">
        <v>5789</v>
      </c>
      <c r="AI65" s="253" t="s">
        <v>5809</v>
      </c>
      <c r="AJ65" s="251" t="s">
        <v>566</v>
      </c>
      <c r="AK65" s="254">
        <v>0</v>
      </c>
      <c r="AL65" s="254" t="s">
        <v>566</v>
      </c>
      <c r="AM65" s="254" t="s">
        <v>566</v>
      </c>
      <c r="AN65" s="254" t="s">
        <v>566</v>
      </c>
      <c r="AO65" s="254" t="s">
        <v>566</v>
      </c>
      <c r="AP65" s="254" t="s">
        <v>566</v>
      </c>
      <c r="AQ65" s="254" t="s">
        <v>566</v>
      </c>
      <c r="AR65" s="254" t="s">
        <v>566</v>
      </c>
      <c r="AS65" s="254" t="s">
        <v>566</v>
      </c>
      <c r="AT65" s="254">
        <v>0</v>
      </c>
      <c r="AU65" s="254">
        <v>255</v>
      </c>
      <c r="AV65" s="254">
        <v>208.71</v>
      </c>
      <c r="AW65" s="254" t="s">
        <v>5168</v>
      </c>
      <c r="AX65" s="254">
        <v>210.1</v>
      </c>
      <c r="AY65" s="254" t="s">
        <v>566</v>
      </c>
      <c r="AZ65" s="256" t="s">
        <v>566</v>
      </c>
      <c r="BA65" s="254" t="s">
        <v>566</v>
      </c>
      <c r="BB65" s="254" t="s">
        <v>566</v>
      </c>
      <c r="BC65" s="254" t="s">
        <v>566</v>
      </c>
      <c r="BD65" s="254" t="s">
        <v>566</v>
      </c>
      <c r="BE65" s="257">
        <v>0</v>
      </c>
      <c r="BF65" s="254" t="s">
        <v>566</v>
      </c>
      <c r="BG65" s="254" t="s">
        <v>30</v>
      </c>
      <c r="BH65" s="254" t="s">
        <v>566</v>
      </c>
      <c r="BI65" s="254" t="s">
        <v>745</v>
      </c>
      <c r="BJ65" s="254" t="s">
        <v>1207</v>
      </c>
      <c r="BK65" s="254" t="s">
        <v>566</v>
      </c>
      <c r="BL65" s="254" t="s">
        <v>566</v>
      </c>
      <c r="BM65" s="254">
        <v>0</v>
      </c>
      <c r="BN65" s="254">
        <v>0</v>
      </c>
      <c r="BO65" s="256">
        <v>0</v>
      </c>
      <c r="BP65" s="256" t="s">
        <v>1207</v>
      </c>
      <c r="BQ65" s="251" t="s">
        <v>566</v>
      </c>
      <c r="BR65" s="251" t="s">
        <v>566</v>
      </c>
      <c r="BS65" s="251" t="s">
        <v>566</v>
      </c>
      <c r="BT65" s="255" t="s">
        <v>566</v>
      </c>
      <c r="BU65" s="258" t="s">
        <v>566</v>
      </c>
      <c r="BV65" s="254" t="s">
        <v>5868</v>
      </c>
      <c r="BW65" s="254" t="s">
        <v>5869</v>
      </c>
      <c r="BX65" s="259">
        <v>385.08</v>
      </c>
      <c r="BY65" s="259">
        <v>0</v>
      </c>
      <c r="BZ65" s="259">
        <v>0</v>
      </c>
      <c r="CA65" s="251"/>
      <c r="CB65" s="251" t="s">
        <v>566</v>
      </c>
      <c r="CC65" s="260" t="s">
        <v>566</v>
      </c>
      <c r="CD65" s="260" t="s">
        <v>566</v>
      </c>
      <c r="CE65" s="254" t="s">
        <v>566</v>
      </c>
      <c r="CF65" s="254">
        <v>-2.5</v>
      </c>
      <c r="CG65" s="254">
        <v>1.0130999999999999</v>
      </c>
      <c r="CH65" s="254">
        <v>2.8</v>
      </c>
      <c r="CI65" s="256">
        <v>0.8</v>
      </c>
      <c r="CJ65" s="256" t="s">
        <v>566</v>
      </c>
      <c r="CK65" s="254" t="s">
        <v>566</v>
      </c>
      <c r="CL65" s="254" t="s">
        <v>566</v>
      </c>
      <c r="CM65" s="254" t="s">
        <v>566</v>
      </c>
      <c r="CN65" s="254">
        <v>665.82767999999999</v>
      </c>
      <c r="CO65" s="254">
        <v>1</v>
      </c>
      <c r="CP65" s="254" t="s">
        <v>566</v>
      </c>
      <c r="CQ65" s="254" t="s">
        <v>566</v>
      </c>
      <c r="CR65" s="254">
        <v>2310</v>
      </c>
      <c r="CS65" s="254">
        <v>2295.7559999999999</v>
      </c>
      <c r="CT65" s="254">
        <v>82.2</v>
      </c>
      <c r="CU65" s="254">
        <v>228</v>
      </c>
      <c r="CV65" s="254">
        <v>8.4605263157999993</v>
      </c>
      <c r="CW65" s="254">
        <v>138.80000000000001</v>
      </c>
      <c r="CX65" s="253" t="s">
        <v>393</v>
      </c>
      <c r="CY65" s="253" t="s">
        <v>566</v>
      </c>
      <c r="CZ65" s="254" t="s">
        <v>566</v>
      </c>
      <c r="DA65" s="254">
        <v>-2.5</v>
      </c>
      <c r="DB65" s="254" t="s">
        <v>566</v>
      </c>
      <c r="DC65" s="254" t="s">
        <v>566</v>
      </c>
      <c r="DD65" s="256" t="s">
        <v>566</v>
      </c>
      <c r="DE65" s="254" t="s">
        <v>566</v>
      </c>
      <c r="DF65" s="256" t="s">
        <v>566</v>
      </c>
      <c r="DG65" s="253"/>
      <c r="DH65" s="261" t="s">
        <v>689</v>
      </c>
      <c r="DI65" s="262" t="s">
        <v>689</v>
      </c>
      <c r="DJ65" s="261" t="s">
        <v>566</v>
      </c>
      <c r="DK65" s="254"/>
      <c r="DL65" s="254" t="s">
        <v>566</v>
      </c>
      <c r="DM65" s="263"/>
      <c r="DN65" s="264">
        <v>1264</v>
      </c>
      <c r="DO65" s="264">
        <v>1268</v>
      </c>
      <c r="DP65" s="264">
        <v>45.5</v>
      </c>
      <c r="DQ65" s="261"/>
      <c r="DR65" s="262"/>
      <c r="DS65" s="261"/>
      <c r="DT65" s="184"/>
      <c r="DU65" s="184"/>
      <c r="DV65" s="184"/>
      <c r="DW65" s="184"/>
      <c r="DX65" s="184"/>
      <c r="DY65" s="184"/>
      <c r="DZ65" s="184"/>
      <c r="EA65" s="265"/>
      <c r="EB65" s="265"/>
    </row>
    <row r="66" spans="1:132" s="2" customFormat="1" ht="15" customHeight="1" x14ac:dyDescent="0.2">
      <c r="A66" s="21" t="str">
        <f t="shared" si="0"/>
        <v>2097_Южно-Ягунское</v>
      </c>
      <c r="B66" s="250">
        <v>45</v>
      </c>
      <c r="C66" s="251" t="s">
        <v>733</v>
      </c>
      <c r="D66" s="251" t="s">
        <v>568</v>
      </c>
      <c r="E66" s="251" t="s">
        <v>522</v>
      </c>
      <c r="F66" s="251" t="s">
        <v>6</v>
      </c>
      <c r="G66" s="251" t="s">
        <v>29</v>
      </c>
      <c r="H66" s="251" t="s">
        <v>3054</v>
      </c>
      <c r="I66" s="252" t="s">
        <v>5870</v>
      </c>
      <c r="J66" s="251" t="s">
        <v>23</v>
      </c>
      <c r="K66" s="251" t="s">
        <v>688</v>
      </c>
      <c r="L66" s="251" t="s">
        <v>566</v>
      </c>
      <c r="M66" s="251" t="s">
        <v>412</v>
      </c>
      <c r="N66" s="251" t="s">
        <v>32</v>
      </c>
      <c r="O66" s="251" t="s">
        <v>6</v>
      </c>
      <c r="P66" s="253" t="s">
        <v>5743</v>
      </c>
      <c r="Q66" s="253"/>
      <c r="R66" s="254"/>
      <c r="S66" s="253"/>
      <c r="T66" s="253">
        <v>4.4000000000000004</v>
      </c>
      <c r="U66" s="253">
        <v>2710</v>
      </c>
      <c r="V66" s="253">
        <v>2714.4</v>
      </c>
      <c r="W66" s="254">
        <v>313.01</v>
      </c>
      <c r="X66" s="253" t="s">
        <v>150</v>
      </c>
      <c r="Y66" s="253">
        <v>2748.7</v>
      </c>
      <c r="Z66" s="253">
        <v>2647.5</v>
      </c>
      <c r="AA66" s="253" t="s">
        <v>1100</v>
      </c>
      <c r="AB66" s="254" t="s">
        <v>1249</v>
      </c>
      <c r="AC66" s="251" t="s">
        <v>5745</v>
      </c>
      <c r="AD66" s="253" t="s">
        <v>5746</v>
      </c>
      <c r="AE66" s="253" t="s">
        <v>566</v>
      </c>
      <c r="AF66" s="253" t="s">
        <v>566</v>
      </c>
      <c r="AG66" s="254" t="s">
        <v>5747</v>
      </c>
      <c r="AH66" s="255" t="s">
        <v>5789</v>
      </c>
      <c r="AI66" s="253" t="s">
        <v>566</v>
      </c>
      <c r="AJ66" s="251" t="s">
        <v>566</v>
      </c>
      <c r="AK66" s="254" t="s">
        <v>566</v>
      </c>
      <c r="AL66" s="254" t="s">
        <v>566</v>
      </c>
      <c r="AM66" s="254" t="s">
        <v>566</v>
      </c>
      <c r="AN66" s="254" t="s">
        <v>566</v>
      </c>
      <c r="AO66" s="254" t="s">
        <v>566</v>
      </c>
      <c r="AP66" s="254" t="s">
        <v>566</v>
      </c>
      <c r="AQ66" s="254" t="s">
        <v>566</v>
      </c>
      <c r="AR66" s="254" t="s">
        <v>566</v>
      </c>
      <c r="AS66" s="254" t="s">
        <v>566</v>
      </c>
      <c r="AT66" s="254">
        <v>0</v>
      </c>
      <c r="AU66" s="254">
        <v>167</v>
      </c>
      <c r="AV66" s="254">
        <v>219.02</v>
      </c>
      <c r="AW66" s="254" t="s">
        <v>5168</v>
      </c>
      <c r="AX66" s="254">
        <v>218.55</v>
      </c>
      <c r="AY66" s="254" t="s">
        <v>566</v>
      </c>
      <c r="AZ66" s="256" t="s">
        <v>566</v>
      </c>
      <c r="BA66" s="254" t="s">
        <v>566</v>
      </c>
      <c r="BB66" s="254" t="s">
        <v>566</v>
      </c>
      <c r="BC66" s="254" t="s">
        <v>566</v>
      </c>
      <c r="BD66" s="254" t="s">
        <v>566</v>
      </c>
      <c r="BE66" s="257">
        <v>0</v>
      </c>
      <c r="BF66" s="254" t="s">
        <v>566</v>
      </c>
      <c r="BG66" s="254" t="s">
        <v>30</v>
      </c>
      <c r="BH66" s="254" t="s">
        <v>566</v>
      </c>
      <c r="BI66" s="254" t="s">
        <v>745</v>
      </c>
      <c r="BJ66" s="254" t="s">
        <v>1219</v>
      </c>
      <c r="BK66" s="254" t="s">
        <v>566</v>
      </c>
      <c r="BL66" s="254" t="s">
        <v>566</v>
      </c>
      <c r="BM66" s="254">
        <v>0</v>
      </c>
      <c r="BN66" s="254">
        <v>0</v>
      </c>
      <c r="BO66" s="256">
        <v>0</v>
      </c>
      <c r="BP66" s="256" t="s">
        <v>1219</v>
      </c>
      <c r="BQ66" s="251" t="s">
        <v>566</v>
      </c>
      <c r="BR66" s="251" t="s">
        <v>566</v>
      </c>
      <c r="BS66" s="251" t="s">
        <v>566</v>
      </c>
      <c r="BT66" s="255" t="s">
        <v>566</v>
      </c>
      <c r="BU66" s="258" t="s">
        <v>566</v>
      </c>
      <c r="BV66" s="254" t="s">
        <v>5871</v>
      </c>
      <c r="BW66" s="254" t="s">
        <v>566</v>
      </c>
      <c r="BX66" s="259" t="s">
        <v>566</v>
      </c>
      <c r="BY66" s="259" t="s">
        <v>566</v>
      </c>
      <c r="BZ66" s="259" t="s">
        <v>566</v>
      </c>
      <c r="CA66" s="251"/>
      <c r="CB66" s="251" t="s">
        <v>566</v>
      </c>
      <c r="CC66" s="260" t="s">
        <v>566</v>
      </c>
      <c r="CD66" s="260" t="s">
        <v>566</v>
      </c>
      <c r="CE66" s="254" t="s">
        <v>566</v>
      </c>
      <c r="CF66" s="254">
        <v>-2.5</v>
      </c>
      <c r="CG66" s="254">
        <v>1.0129999999999999</v>
      </c>
      <c r="CH66" s="254">
        <v>2.8</v>
      </c>
      <c r="CI66" s="256">
        <v>0.8</v>
      </c>
      <c r="CJ66" s="256" t="s">
        <v>566</v>
      </c>
      <c r="CK66" s="254" t="s">
        <v>566</v>
      </c>
      <c r="CL66" s="254" t="s">
        <v>566</v>
      </c>
      <c r="CM66" s="254" t="s">
        <v>566</v>
      </c>
      <c r="CN66" s="254">
        <v>671.15719999999999</v>
      </c>
      <c r="CO66" s="254">
        <v>1</v>
      </c>
      <c r="CP66" s="254" t="s">
        <v>566</v>
      </c>
      <c r="CQ66" s="254" t="s">
        <v>566</v>
      </c>
      <c r="CR66" s="254">
        <v>2310</v>
      </c>
      <c r="CS66" s="254">
        <v>2314.79</v>
      </c>
      <c r="CT66" s="254">
        <v>82.2</v>
      </c>
      <c r="CU66" s="254">
        <v>228</v>
      </c>
      <c r="CV66" s="254">
        <v>3.9385964912000002</v>
      </c>
      <c r="CW66" s="254">
        <v>239.5</v>
      </c>
      <c r="CX66" s="253" t="s">
        <v>393</v>
      </c>
      <c r="CY66" s="253" t="s">
        <v>566</v>
      </c>
      <c r="CZ66" s="254" t="s">
        <v>566</v>
      </c>
      <c r="DA66" s="254">
        <v>-2.5</v>
      </c>
      <c r="DB66" s="254" t="s">
        <v>566</v>
      </c>
      <c r="DC66" s="254" t="s">
        <v>566</v>
      </c>
      <c r="DD66" s="256" t="s">
        <v>566</v>
      </c>
      <c r="DE66" s="254" t="s">
        <v>566</v>
      </c>
      <c r="DF66" s="256" t="s">
        <v>566</v>
      </c>
      <c r="DG66" s="253"/>
      <c r="DH66" s="261" t="s">
        <v>689</v>
      </c>
      <c r="DI66" s="262" t="s">
        <v>689</v>
      </c>
      <c r="DJ66" s="261" t="s">
        <v>689</v>
      </c>
      <c r="DK66" s="254"/>
      <c r="DL66" s="254" t="s">
        <v>566</v>
      </c>
      <c r="DM66" s="263"/>
      <c r="DN66" s="264">
        <v>13976</v>
      </c>
      <c r="DO66" s="264">
        <v>13976</v>
      </c>
      <c r="DP66" s="264">
        <v>0</v>
      </c>
      <c r="DQ66" s="261"/>
      <c r="DR66" s="262"/>
      <c r="DS66" s="261"/>
      <c r="DT66" s="184"/>
      <c r="DU66" s="184"/>
      <c r="DV66" s="184"/>
      <c r="DW66" s="184"/>
      <c r="DX66" s="184"/>
      <c r="DY66" s="184"/>
      <c r="DZ66" s="184"/>
      <c r="EA66" s="265"/>
      <c r="EB66" s="265"/>
    </row>
    <row r="67" spans="1:132" s="2" customFormat="1" ht="15" customHeight="1" x14ac:dyDescent="0.2">
      <c r="A67" s="21" t="str">
        <f t="shared" si="0"/>
        <v>2103_Южно-Ягунское</v>
      </c>
      <c r="B67" s="250">
        <v>46</v>
      </c>
      <c r="C67" s="251" t="s">
        <v>733</v>
      </c>
      <c r="D67" s="251" t="s">
        <v>568</v>
      </c>
      <c r="E67" s="251" t="s">
        <v>522</v>
      </c>
      <c r="F67" s="251" t="s">
        <v>6</v>
      </c>
      <c r="G67" s="251" t="s">
        <v>29</v>
      </c>
      <c r="H67" s="251" t="s">
        <v>3054</v>
      </c>
      <c r="I67" s="252" t="s">
        <v>969</v>
      </c>
      <c r="J67" s="251" t="s">
        <v>102</v>
      </c>
      <c r="K67" s="251" t="s">
        <v>688</v>
      </c>
      <c r="L67" s="251" t="s">
        <v>566</v>
      </c>
      <c r="M67" s="251" t="s">
        <v>399</v>
      </c>
      <c r="N67" s="251" t="s">
        <v>32</v>
      </c>
      <c r="O67" s="251" t="s">
        <v>6</v>
      </c>
      <c r="P67" s="253" t="s">
        <v>5743</v>
      </c>
      <c r="Q67" s="253"/>
      <c r="R67" s="254"/>
      <c r="S67" s="253"/>
      <c r="T67" s="253">
        <v>7</v>
      </c>
      <c r="U67" s="253">
        <v>2548</v>
      </c>
      <c r="V67" s="253">
        <v>2555</v>
      </c>
      <c r="W67" s="254">
        <v>169.15600000000001</v>
      </c>
      <c r="X67" s="253" t="s">
        <v>150</v>
      </c>
      <c r="Y67" s="253">
        <v>2634</v>
      </c>
      <c r="Z67" s="253">
        <v>2573.4</v>
      </c>
      <c r="AA67" s="253" t="s">
        <v>1099</v>
      </c>
      <c r="AB67" s="254" t="s">
        <v>5872</v>
      </c>
      <c r="AC67" s="251" t="s">
        <v>5745</v>
      </c>
      <c r="AD67" s="253" t="s">
        <v>5746</v>
      </c>
      <c r="AE67" s="253" t="s">
        <v>415</v>
      </c>
      <c r="AF67" s="253">
        <v>2389</v>
      </c>
      <c r="AG67" s="254" t="s">
        <v>5747</v>
      </c>
      <c r="AH67" s="255" t="s">
        <v>5748</v>
      </c>
      <c r="AI67" s="253" t="s">
        <v>5873</v>
      </c>
      <c r="AJ67" s="251">
        <v>4</v>
      </c>
      <c r="AK67" s="254">
        <v>0</v>
      </c>
      <c r="AL67" s="254">
        <v>7.9</v>
      </c>
      <c r="AM67" s="254">
        <v>155</v>
      </c>
      <c r="AN67" s="254">
        <v>142.18699016369999</v>
      </c>
      <c r="AO67" s="254">
        <v>113</v>
      </c>
      <c r="AP67" s="254">
        <v>346.99</v>
      </c>
      <c r="AQ67" s="254">
        <v>348.39</v>
      </c>
      <c r="AR67" s="254">
        <v>147.2173662854</v>
      </c>
      <c r="AS67" s="254">
        <v>377.34157146669997</v>
      </c>
      <c r="AT67" s="254">
        <v>0</v>
      </c>
      <c r="AU67" s="254">
        <v>79</v>
      </c>
      <c r="AV67" s="254">
        <v>225.52</v>
      </c>
      <c r="AW67" s="254" t="s">
        <v>5111</v>
      </c>
      <c r="AX67" s="254">
        <v>226.88</v>
      </c>
      <c r="AY67" s="254">
        <v>121.47</v>
      </c>
      <c r="AZ67" s="256">
        <v>2.3423956532000001</v>
      </c>
      <c r="BA67" s="254" t="s">
        <v>566</v>
      </c>
      <c r="BB67" s="254" t="s">
        <v>566</v>
      </c>
      <c r="BC67" s="254">
        <v>355.62618906559999</v>
      </c>
      <c r="BD67" s="254">
        <v>284.5308</v>
      </c>
      <c r="BE67" s="257">
        <v>284.5308</v>
      </c>
      <c r="BF67" s="254">
        <v>1</v>
      </c>
      <c r="BG67" s="254">
        <v>5</v>
      </c>
      <c r="BH67" s="254">
        <v>1422.654</v>
      </c>
      <c r="BI67" s="254" t="s">
        <v>430</v>
      </c>
      <c r="BJ67" s="254" t="s">
        <v>566</v>
      </c>
      <c r="BK67" s="254">
        <v>284.5308</v>
      </c>
      <c r="BL67" s="254">
        <v>284.5308</v>
      </c>
      <c r="BM67" s="254">
        <v>113</v>
      </c>
      <c r="BN67" s="254">
        <v>30</v>
      </c>
      <c r="BO67" s="256">
        <v>8535.9240000000009</v>
      </c>
      <c r="BP67" s="256" t="s">
        <v>566</v>
      </c>
      <c r="BQ67" s="251">
        <v>4</v>
      </c>
      <c r="BR67" s="251" t="s">
        <v>566</v>
      </c>
      <c r="BS67" s="251" t="s">
        <v>566</v>
      </c>
      <c r="BT67" s="255" t="s">
        <v>566</v>
      </c>
      <c r="BU67" s="258">
        <v>0</v>
      </c>
      <c r="BV67" s="254" t="s">
        <v>5874</v>
      </c>
      <c r="BW67" s="254" t="s">
        <v>566</v>
      </c>
      <c r="BX67" s="259" t="s">
        <v>566</v>
      </c>
      <c r="BY67" s="259" t="s">
        <v>566</v>
      </c>
      <c r="BZ67" s="259" t="s">
        <v>566</v>
      </c>
      <c r="CA67" s="251"/>
      <c r="CB67" s="251">
        <v>377.34157146669997</v>
      </c>
      <c r="CC67" s="260">
        <v>147.2173662854</v>
      </c>
      <c r="CD67" s="260">
        <v>355.62618906559999</v>
      </c>
      <c r="CE67" s="254">
        <v>71.095389065599988</v>
      </c>
      <c r="CF67" s="254">
        <v>1.6</v>
      </c>
      <c r="CG67" s="254">
        <v>1.0129999999999999</v>
      </c>
      <c r="CH67" s="254">
        <v>2.8</v>
      </c>
      <c r="CI67" s="256">
        <v>0.8</v>
      </c>
      <c r="CJ67" s="256">
        <v>1.0907928489000001</v>
      </c>
      <c r="CK67" s="254">
        <v>85635.419587358207</v>
      </c>
      <c r="CL67" s="254">
        <v>2.7697827000000001E-2</v>
      </c>
      <c r="CM67" s="254">
        <v>6.8412389908</v>
      </c>
      <c r="CN67" s="254">
        <v>666.07632000000001</v>
      </c>
      <c r="CO67" s="254">
        <v>1</v>
      </c>
      <c r="CP67" s="254">
        <v>360.27430834350002</v>
      </c>
      <c r="CQ67" s="254">
        <v>10.852692018700001</v>
      </c>
      <c r="CR67" s="254">
        <v>2310</v>
      </c>
      <c r="CS67" s="254">
        <v>2296.1439999999998</v>
      </c>
      <c r="CT67" s="254">
        <v>82.7</v>
      </c>
      <c r="CU67" s="254">
        <v>228</v>
      </c>
      <c r="CV67" s="254">
        <v>1.0877192981999999</v>
      </c>
      <c r="CW67" s="254">
        <v>239.5</v>
      </c>
      <c r="CX67" s="253" t="s">
        <v>393</v>
      </c>
      <c r="CY67" s="253" t="s">
        <v>566</v>
      </c>
      <c r="CZ67" s="254" t="s">
        <v>566</v>
      </c>
      <c r="DA67" s="254">
        <v>-2.5</v>
      </c>
      <c r="DB67" s="254">
        <v>4.1727410272999998</v>
      </c>
      <c r="DC67" s="254">
        <v>506.86285258610002</v>
      </c>
      <c r="DD67" s="256">
        <v>222.33205258610002</v>
      </c>
      <c r="DE67" s="254">
        <v>633.51210008830003</v>
      </c>
      <c r="DF67" s="256">
        <v>348.98130008830003</v>
      </c>
      <c r="DG67" s="253"/>
      <c r="DH67" s="261" t="s">
        <v>689</v>
      </c>
      <c r="DI67" s="262" t="s">
        <v>689</v>
      </c>
      <c r="DJ67" s="261" t="s">
        <v>689</v>
      </c>
      <c r="DK67" s="254"/>
      <c r="DL67" s="254">
        <v>147.1</v>
      </c>
      <c r="DM67" s="263"/>
      <c r="DN67" s="264">
        <v>635</v>
      </c>
      <c r="DO67" s="264">
        <v>644</v>
      </c>
      <c r="DP67" s="264">
        <v>62.1</v>
      </c>
      <c r="DQ67" s="261"/>
      <c r="DR67" s="262"/>
      <c r="DS67" s="261"/>
      <c r="DT67" s="184"/>
      <c r="DU67" s="184"/>
      <c r="DV67" s="184"/>
      <c r="DW67" s="184"/>
      <c r="DX67" s="184"/>
      <c r="DY67" s="184"/>
      <c r="DZ67" s="184"/>
      <c r="EA67" s="265"/>
      <c r="EB67" s="265"/>
    </row>
    <row r="68" spans="1:132" s="2" customFormat="1" ht="15" customHeight="1" x14ac:dyDescent="0.2">
      <c r="A68" s="21" t="str">
        <f t="shared" si="0"/>
        <v>2105_Южно-Ягунское</v>
      </c>
      <c r="B68" s="250">
        <v>47</v>
      </c>
      <c r="C68" s="251" t="s">
        <v>733</v>
      </c>
      <c r="D68" s="251" t="s">
        <v>568</v>
      </c>
      <c r="E68" s="251" t="s">
        <v>522</v>
      </c>
      <c r="F68" s="251" t="s">
        <v>6</v>
      </c>
      <c r="G68" s="251" t="s">
        <v>29</v>
      </c>
      <c r="H68" s="251" t="s">
        <v>3054</v>
      </c>
      <c r="I68" s="252" t="s">
        <v>945</v>
      </c>
      <c r="J68" s="251" t="s">
        <v>102</v>
      </c>
      <c r="K68" s="251" t="s">
        <v>688</v>
      </c>
      <c r="L68" s="251" t="s">
        <v>566</v>
      </c>
      <c r="M68" s="251" t="s">
        <v>399</v>
      </c>
      <c r="N68" s="251" t="s">
        <v>32</v>
      </c>
      <c r="O68" s="251" t="s">
        <v>6</v>
      </c>
      <c r="P68" s="253" t="s">
        <v>5743</v>
      </c>
      <c r="Q68" s="253"/>
      <c r="R68" s="254"/>
      <c r="S68" s="253"/>
      <c r="T68" s="253">
        <v>5</v>
      </c>
      <c r="U68" s="253">
        <v>2474</v>
      </c>
      <c r="V68" s="253">
        <v>2479</v>
      </c>
      <c r="W68" s="254">
        <v>98.635000000000005</v>
      </c>
      <c r="X68" s="253" t="s">
        <v>3435</v>
      </c>
      <c r="Y68" s="253">
        <v>2524</v>
      </c>
      <c r="Z68" s="253">
        <v>2507.9</v>
      </c>
      <c r="AA68" s="253" t="s">
        <v>1099</v>
      </c>
      <c r="AB68" s="254" t="s">
        <v>1418</v>
      </c>
      <c r="AC68" s="251" t="s">
        <v>5745</v>
      </c>
      <c r="AD68" s="253" t="s">
        <v>5746</v>
      </c>
      <c r="AE68" s="253" t="s">
        <v>415</v>
      </c>
      <c r="AF68" s="253">
        <v>2362</v>
      </c>
      <c r="AG68" s="254" t="s">
        <v>5747</v>
      </c>
      <c r="AH68" s="255" t="s">
        <v>5748</v>
      </c>
      <c r="AI68" s="253" t="s">
        <v>5809</v>
      </c>
      <c r="AJ68" s="251">
        <v>4</v>
      </c>
      <c r="AK68" s="254" t="s">
        <v>566</v>
      </c>
      <c r="AL68" s="254">
        <v>7.9</v>
      </c>
      <c r="AM68" s="254">
        <v>155</v>
      </c>
      <c r="AN68" s="254">
        <v>141</v>
      </c>
      <c r="AO68" s="254">
        <v>123</v>
      </c>
      <c r="AP68" s="254">
        <v>351.71</v>
      </c>
      <c r="AQ68" s="254">
        <v>353.46</v>
      </c>
      <c r="AR68" s="254">
        <v>90.1394073572</v>
      </c>
      <c r="AS68" s="254">
        <v>321.93004300000001</v>
      </c>
      <c r="AT68" s="254">
        <v>0</v>
      </c>
      <c r="AU68" s="254">
        <v>599</v>
      </c>
      <c r="AV68" s="254">
        <v>150.34</v>
      </c>
      <c r="AW68" s="254" t="s">
        <v>4928</v>
      </c>
      <c r="AX68" s="254">
        <v>152.1</v>
      </c>
      <c r="AY68" s="254">
        <v>201.37</v>
      </c>
      <c r="AZ68" s="256">
        <v>1.9129648665000001</v>
      </c>
      <c r="BA68" s="254" t="s">
        <v>566</v>
      </c>
      <c r="BB68" s="254" t="s">
        <v>566</v>
      </c>
      <c r="BC68" s="254">
        <v>462.25496541069998</v>
      </c>
      <c r="BD68" s="254">
        <v>385.21373515980002</v>
      </c>
      <c r="BE68" s="257">
        <v>385.21373515980002</v>
      </c>
      <c r="BF68" s="254">
        <v>1</v>
      </c>
      <c r="BG68" s="254">
        <v>27.375</v>
      </c>
      <c r="BH68" s="254">
        <v>10545.226000000001</v>
      </c>
      <c r="BI68" s="254" t="s">
        <v>430</v>
      </c>
      <c r="BJ68" s="254" t="s">
        <v>5855</v>
      </c>
      <c r="BK68" s="254">
        <v>385.21373515980002</v>
      </c>
      <c r="BL68" s="254">
        <v>385.21373515980002</v>
      </c>
      <c r="BM68" s="254">
        <v>123</v>
      </c>
      <c r="BN68" s="254">
        <v>30</v>
      </c>
      <c r="BO68" s="256">
        <v>11556.412054794</v>
      </c>
      <c r="BP68" s="256" t="s">
        <v>5855</v>
      </c>
      <c r="BQ68" s="251">
        <v>4</v>
      </c>
      <c r="BR68" s="251" t="s">
        <v>566</v>
      </c>
      <c r="BS68" s="251" t="s">
        <v>566</v>
      </c>
      <c r="BT68" s="255" t="s">
        <v>566</v>
      </c>
      <c r="BU68" s="258">
        <v>0</v>
      </c>
      <c r="BV68" s="254" t="s">
        <v>5875</v>
      </c>
      <c r="BW68" s="254" t="s">
        <v>566</v>
      </c>
      <c r="BX68" s="259" t="s">
        <v>566</v>
      </c>
      <c r="BY68" s="259" t="s">
        <v>566</v>
      </c>
      <c r="BZ68" s="259" t="s">
        <v>566</v>
      </c>
      <c r="CA68" s="251"/>
      <c r="CB68" s="251">
        <v>391.98320710000002</v>
      </c>
      <c r="CC68" s="260">
        <v>90.1394073572</v>
      </c>
      <c r="CD68" s="260">
        <v>462.25496541069998</v>
      </c>
      <c r="CE68" s="254">
        <v>77.041230250899957</v>
      </c>
      <c r="CF68" s="254">
        <v>-2.5</v>
      </c>
      <c r="CG68" s="254">
        <v>1.0129999999999999</v>
      </c>
      <c r="CH68" s="254">
        <v>2.8</v>
      </c>
      <c r="CI68" s="256">
        <v>0.8</v>
      </c>
      <c r="CJ68" s="256">
        <v>1.4767764601</v>
      </c>
      <c r="CK68" s="254">
        <v>115938.0279436284</v>
      </c>
      <c r="CL68" s="254">
        <v>2.73331832E-2</v>
      </c>
      <c r="CM68" s="254">
        <v>12.0863946363</v>
      </c>
      <c r="CN68" s="254">
        <v>665.10220000000004</v>
      </c>
      <c r="CO68" s="254">
        <v>1</v>
      </c>
      <c r="CP68" s="254">
        <v>328.24460210619998</v>
      </c>
      <c r="CQ68" s="254">
        <v>8.8338388571999999</v>
      </c>
      <c r="CR68" s="254">
        <v>2310</v>
      </c>
      <c r="CS68" s="254">
        <v>2292.665</v>
      </c>
      <c r="CT68" s="254">
        <v>82.7</v>
      </c>
      <c r="CU68" s="254">
        <v>228</v>
      </c>
      <c r="CV68" s="254">
        <v>34.061403508799998</v>
      </c>
      <c r="CW68" s="254">
        <v>239.5</v>
      </c>
      <c r="CX68" s="253" t="s">
        <v>393</v>
      </c>
      <c r="CY68" s="253" t="s">
        <v>566</v>
      </c>
      <c r="CZ68" s="254" t="s">
        <v>566</v>
      </c>
      <c r="DA68" s="254">
        <v>-2.5</v>
      </c>
      <c r="DB68" s="254">
        <v>1.9129648665000001</v>
      </c>
      <c r="DC68" s="254">
        <v>385.21373516710003</v>
      </c>
      <c r="DD68" s="256">
        <v>7.3000023803615477E-9</v>
      </c>
      <c r="DE68" s="254">
        <v>462.25496541069998</v>
      </c>
      <c r="DF68" s="256">
        <v>77.041230250899957</v>
      </c>
      <c r="DG68" s="253"/>
      <c r="DH68" s="261" t="s">
        <v>689</v>
      </c>
      <c r="DI68" s="262" t="s">
        <v>689</v>
      </c>
      <c r="DJ68" s="261" t="s">
        <v>689</v>
      </c>
      <c r="DK68" s="254"/>
      <c r="DL68" s="254">
        <v>147.1</v>
      </c>
      <c r="DM68" s="263"/>
      <c r="DN68" s="264">
        <v>993</v>
      </c>
      <c r="DO68" s="264">
        <v>994</v>
      </c>
      <c r="DP68" s="264">
        <v>283.60000000000002</v>
      </c>
      <c r="DQ68" s="261"/>
      <c r="DR68" s="262"/>
      <c r="DS68" s="261"/>
      <c r="DT68" s="184"/>
      <c r="DU68" s="184"/>
      <c r="DV68" s="184"/>
      <c r="DW68" s="184"/>
      <c r="DX68" s="184"/>
      <c r="DY68" s="184"/>
      <c r="DZ68" s="184"/>
      <c r="EA68" s="265"/>
      <c r="EB68" s="265"/>
    </row>
    <row r="69" spans="1:132" s="2" customFormat="1" ht="15" customHeight="1" x14ac:dyDescent="0.2">
      <c r="A69" s="21" t="str">
        <f t="shared" si="0"/>
        <v>2111_Южно-Ягунское</v>
      </c>
      <c r="B69" s="250">
        <v>48</v>
      </c>
      <c r="C69" s="251" t="s">
        <v>733</v>
      </c>
      <c r="D69" s="251" t="s">
        <v>568</v>
      </c>
      <c r="E69" s="251" t="s">
        <v>522</v>
      </c>
      <c r="F69" s="251" t="s">
        <v>6</v>
      </c>
      <c r="G69" s="251" t="s">
        <v>29</v>
      </c>
      <c r="H69" s="251" t="s">
        <v>224</v>
      </c>
      <c r="I69" s="252" t="s">
        <v>5876</v>
      </c>
      <c r="J69" s="251" t="s">
        <v>28</v>
      </c>
      <c r="K69" s="251" t="s">
        <v>688</v>
      </c>
      <c r="L69" s="251" t="s">
        <v>566</v>
      </c>
      <c r="M69" s="251" t="s">
        <v>399</v>
      </c>
      <c r="N69" s="251" t="s">
        <v>34</v>
      </c>
      <c r="O69" s="251" t="s">
        <v>6</v>
      </c>
      <c r="P69" s="253" t="s">
        <v>5743</v>
      </c>
      <c r="Q69" s="253"/>
      <c r="R69" s="254"/>
      <c r="S69" s="253"/>
      <c r="T69" s="253">
        <v>7</v>
      </c>
      <c r="U69" s="253">
        <v>2550</v>
      </c>
      <c r="V69" s="253">
        <v>2557</v>
      </c>
      <c r="W69" s="254">
        <v>159.41</v>
      </c>
      <c r="X69" s="253" t="s">
        <v>150</v>
      </c>
      <c r="Y69" s="253">
        <v>2631</v>
      </c>
      <c r="Z69" s="253">
        <v>2557</v>
      </c>
      <c r="AA69" s="253" t="s">
        <v>1099</v>
      </c>
      <c r="AB69" s="254" t="s">
        <v>5877</v>
      </c>
      <c r="AC69" s="251" t="s">
        <v>5745</v>
      </c>
      <c r="AD69" s="253" t="s">
        <v>5746</v>
      </c>
      <c r="AE69" s="253" t="s">
        <v>5867</v>
      </c>
      <c r="AF69" s="253">
        <v>2543.8000000000002</v>
      </c>
      <c r="AG69" s="254" t="s">
        <v>5747</v>
      </c>
      <c r="AH69" s="255" t="s">
        <v>5789</v>
      </c>
      <c r="AI69" s="253" t="s">
        <v>5878</v>
      </c>
      <c r="AJ69" s="251" t="s">
        <v>566</v>
      </c>
      <c r="AK69" s="254">
        <v>0</v>
      </c>
      <c r="AL69" s="254">
        <v>7.9</v>
      </c>
      <c r="AM69" s="254">
        <v>155</v>
      </c>
      <c r="AN69" s="254">
        <v>135</v>
      </c>
      <c r="AO69" s="254">
        <v>134</v>
      </c>
      <c r="AP69" s="254">
        <v>349.28</v>
      </c>
      <c r="AQ69" s="254">
        <v>348.22</v>
      </c>
      <c r="AR69" s="254">
        <v>137.8799976043</v>
      </c>
      <c r="AS69" s="254">
        <v>350.42409733329998</v>
      </c>
      <c r="AT69" s="254">
        <v>10</v>
      </c>
      <c r="AU69" s="254">
        <v>0</v>
      </c>
      <c r="AV69" s="254">
        <v>190.95</v>
      </c>
      <c r="AW69" s="254" t="s">
        <v>4928</v>
      </c>
      <c r="AX69" s="254">
        <v>189.9</v>
      </c>
      <c r="AY69" s="254">
        <v>158.33000000000001</v>
      </c>
      <c r="AZ69" s="256">
        <v>3.7366973429999999</v>
      </c>
      <c r="BA69" s="254" t="s">
        <v>566</v>
      </c>
      <c r="BB69" s="254" t="s">
        <v>566</v>
      </c>
      <c r="BC69" s="254">
        <v>595.90643578269999</v>
      </c>
      <c r="BD69" s="254">
        <v>591.63129032259997</v>
      </c>
      <c r="BE69" s="257">
        <v>591.63129032259997</v>
      </c>
      <c r="BF69" s="254">
        <v>1</v>
      </c>
      <c r="BG69" s="254">
        <v>31</v>
      </c>
      <c r="BH69" s="254">
        <v>18340.57</v>
      </c>
      <c r="BI69" s="254" t="s">
        <v>430</v>
      </c>
      <c r="BJ69" s="254" t="s">
        <v>566</v>
      </c>
      <c r="BK69" s="254">
        <v>591.63129032259997</v>
      </c>
      <c r="BL69" s="254">
        <v>591.63129032259997</v>
      </c>
      <c r="BM69" s="254">
        <v>134</v>
      </c>
      <c r="BN69" s="254">
        <v>30</v>
      </c>
      <c r="BO69" s="256">
        <v>17748.938709678001</v>
      </c>
      <c r="BP69" s="256" t="s">
        <v>566</v>
      </c>
      <c r="BQ69" s="251" t="s">
        <v>566</v>
      </c>
      <c r="BR69" s="251" t="s">
        <v>566</v>
      </c>
      <c r="BS69" s="251" t="s">
        <v>566</v>
      </c>
      <c r="BT69" s="255" t="s">
        <v>566</v>
      </c>
      <c r="BU69" s="258">
        <v>0</v>
      </c>
      <c r="BV69" s="254" t="s">
        <v>5879</v>
      </c>
      <c r="BW69" s="254" t="s">
        <v>566</v>
      </c>
      <c r="BX69" s="259" t="s">
        <v>566</v>
      </c>
      <c r="BY69" s="259" t="s">
        <v>566</v>
      </c>
      <c r="BZ69" s="259" t="s">
        <v>566</v>
      </c>
      <c r="CA69" s="251"/>
      <c r="CB69" s="251">
        <v>350.42409733329998</v>
      </c>
      <c r="CC69" s="260">
        <v>137.87999760420001</v>
      </c>
      <c r="CD69" s="260">
        <v>595.90643578269999</v>
      </c>
      <c r="CE69" s="254">
        <v>4.2751454601000205</v>
      </c>
      <c r="CF69" s="254">
        <v>-2.17</v>
      </c>
      <c r="CG69" s="254">
        <v>1.014</v>
      </c>
      <c r="CH69" s="254">
        <v>2.8</v>
      </c>
      <c r="CI69" s="256">
        <v>0.8</v>
      </c>
      <c r="CJ69" s="256">
        <v>2.2681100981000002</v>
      </c>
      <c r="CK69" s="254">
        <v>178239.43205547251</v>
      </c>
      <c r="CL69" s="254">
        <v>2.69580655E-2</v>
      </c>
      <c r="CM69" s="254">
        <v>29.440372542799999</v>
      </c>
      <c r="CN69" s="254">
        <v>669.36519999999996</v>
      </c>
      <c r="CO69" s="254">
        <v>1</v>
      </c>
      <c r="CP69" s="254">
        <v>595.90653153769995</v>
      </c>
      <c r="CQ69" s="254">
        <v>29.8617262709</v>
      </c>
      <c r="CR69" s="254">
        <v>2298</v>
      </c>
      <c r="CS69" s="254">
        <v>2308.39</v>
      </c>
      <c r="CT69" s="254">
        <v>82.2</v>
      </c>
      <c r="CU69" s="254">
        <v>212</v>
      </c>
      <c r="CV69" s="254">
        <v>9.9292452830000002</v>
      </c>
      <c r="CW69" s="254">
        <v>38.1</v>
      </c>
      <c r="CX69" s="253" t="s">
        <v>393</v>
      </c>
      <c r="CY69" s="253" t="s">
        <v>566</v>
      </c>
      <c r="CZ69" s="254" t="s">
        <v>566</v>
      </c>
      <c r="DA69" s="254">
        <v>-4.5</v>
      </c>
      <c r="DB69" s="254">
        <v>6.4180970379</v>
      </c>
      <c r="DC69" s="254">
        <v>1016.1773040107</v>
      </c>
      <c r="DD69" s="256">
        <v>424.54601368810006</v>
      </c>
      <c r="DE69" s="254">
        <v>1023.5202317166001</v>
      </c>
      <c r="DF69" s="256">
        <v>431.88894139400008</v>
      </c>
      <c r="DG69" s="253"/>
      <c r="DH69" s="261" t="s">
        <v>689</v>
      </c>
      <c r="DI69" s="262" t="s">
        <v>689</v>
      </c>
      <c r="DJ69" s="261" t="s">
        <v>689</v>
      </c>
      <c r="DK69" s="254"/>
      <c r="DL69" s="254">
        <v>147.1</v>
      </c>
      <c r="DM69" s="263"/>
      <c r="DN69" s="264">
        <v>1899</v>
      </c>
      <c r="DO69" s="264">
        <v>1899</v>
      </c>
      <c r="DP69" s="264">
        <v>2.7</v>
      </c>
      <c r="DQ69" s="261"/>
      <c r="DR69" s="262"/>
      <c r="DS69" s="261"/>
      <c r="DT69" s="184"/>
      <c r="DU69" s="184"/>
      <c r="DV69" s="184"/>
      <c r="DW69" s="184"/>
      <c r="DX69" s="184"/>
      <c r="DY69" s="184"/>
      <c r="DZ69" s="184"/>
      <c r="EA69" s="265"/>
      <c r="EB69" s="265"/>
    </row>
    <row r="70" spans="1:132" s="2" customFormat="1" ht="15" customHeight="1" x14ac:dyDescent="0.2">
      <c r="A70" s="21" t="str">
        <f t="shared" si="0"/>
        <v>2125_Южно-Ягунское</v>
      </c>
      <c r="B70" s="250">
        <v>49</v>
      </c>
      <c r="C70" s="251" t="s">
        <v>733</v>
      </c>
      <c r="D70" s="251" t="s">
        <v>568</v>
      </c>
      <c r="E70" s="251" t="s">
        <v>522</v>
      </c>
      <c r="F70" s="251" t="s">
        <v>6</v>
      </c>
      <c r="G70" s="251" t="s">
        <v>29</v>
      </c>
      <c r="H70" s="251" t="s">
        <v>3053</v>
      </c>
      <c r="I70" s="252" t="s">
        <v>1300</v>
      </c>
      <c r="J70" s="251" t="s">
        <v>143</v>
      </c>
      <c r="K70" s="251" t="s">
        <v>688</v>
      </c>
      <c r="L70" s="251" t="s">
        <v>566</v>
      </c>
      <c r="M70" s="251" t="s">
        <v>402</v>
      </c>
      <c r="N70" s="251" t="s">
        <v>5742</v>
      </c>
      <c r="O70" s="251" t="s">
        <v>6</v>
      </c>
      <c r="P70" s="253" t="s">
        <v>5743</v>
      </c>
      <c r="Q70" s="253"/>
      <c r="R70" s="254"/>
      <c r="S70" s="253"/>
      <c r="T70" s="253">
        <v>35</v>
      </c>
      <c r="U70" s="253">
        <v>2546</v>
      </c>
      <c r="V70" s="253">
        <v>2563</v>
      </c>
      <c r="W70" s="254">
        <v>181.476</v>
      </c>
      <c r="X70" s="253" t="s">
        <v>150</v>
      </c>
      <c r="Y70" s="253">
        <v>2684</v>
      </c>
      <c r="Z70" s="253">
        <v>2569.1</v>
      </c>
      <c r="AA70" s="253" t="s">
        <v>1099</v>
      </c>
      <c r="AB70" s="254" t="s">
        <v>1065</v>
      </c>
      <c r="AC70" s="251" t="s">
        <v>5745</v>
      </c>
      <c r="AD70" s="253" t="s">
        <v>5746</v>
      </c>
      <c r="AE70" s="253" t="s">
        <v>415</v>
      </c>
      <c r="AF70" s="253">
        <v>2431</v>
      </c>
      <c r="AG70" s="254" t="s">
        <v>5747</v>
      </c>
      <c r="AH70" s="255" t="s">
        <v>5777</v>
      </c>
      <c r="AI70" s="253" t="s">
        <v>5861</v>
      </c>
      <c r="AJ70" s="251" t="s">
        <v>566</v>
      </c>
      <c r="AK70" s="254" t="s">
        <v>566</v>
      </c>
      <c r="AL70" s="254">
        <v>7.9</v>
      </c>
      <c r="AM70" s="254">
        <v>155</v>
      </c>
      <c r="AN70" s="254">
        <v>91.2</v>
      </c>
      <c r="AO70" s="254">
        <v>90</v>
      </c>
      <c r="AP70" s="254">
        <v>328.82</v>
      </c>
      <c r="AQ70" s="254">
        <v>330.98</v>
      </c>
      <c r="AR70" s="254">
        <v>60.1156294528</v>
      </c>
      <c r="AS70" s="254">
        <v>299.77419573330002</v>
      </c>
      <c r="AT70" s="254">
        <v>0</v>
      </c>
      <c r="AU70" s="254">
        <v>794</v>
      </c>
      <c r="AV70" s="254">
        <v>118.23</v>
      </c>
      <c r="AW70" s="254" t="s">
        <v>4928</v>
      </c>
      <c r="AX70" s="254">
        <v>120.4</v>
      </c>
      <c r="AY70" s="254">
        <v>210.59</v>
      </c>
      <c r="AZ70" s="256">
        <v>0.85566881139999995</v>
      </c>
      <c r="BA70" s="254" t="s">
        <v>566</v>
      </c>
      <c r="BB70" s="254" t="s">
        <v>566</v>
      </c>
      <c r="BC70" s="254">
        <v>216.23377987839999</v>
      </c>
      <c r="BD70" s="254">
        <v>180.19529499070001</v>
      </c>
      <c r="BE70" s="257">
        <v>180.19529499079999</v>
      </c>
      <c r="BF70" s="254">
        <v>1</v>
      </c>
      <c r="BG70" s="254">
        <v>22.458333333333332</v>
      </c>
      <c r="BH70" s="254">
        <v>4046.886</v>
      </c>
      <c r="BI70" s="254" t="s">
        <v>430</v>
      </c>
      <c r="BJ70" s="254" t="s">
        <v>5855</v>
      </c>
      <c r="BK70" s="254">
        <v>180.19529499070001</v>
      </c>
      <c r="BL70" s="254">
        <v>180.19529499070001</v>
      </c>
      <c r="BM70" s="254">
        <v>90</v>
      </c>
      <c r="BN70" s="254">
        <v>30</v>
      </c>
      <c r="BO70" s="256">
        <v>5405.8588497239998</v>
      </c>
      <c r="BP70" s="256" t="s">
        <v>5855</v>
      </c>
      <c r="BQ70" s="251" t="s">
        <v>566</v>
      </c>
      <c r="BR70" s="251" t="s">
        <v>566</v>
      </c>
      <c r="BS70" s="251" t="s">
        <v>566</v>
      </c>
      <c r="BT70" s="255" t="s">
        <v>566</v>
      </c>
      <c r="BU70" s="258">
        <v>0</v>
      </c>
      <c r="BV70" s="254" t="s">
        <v>5779</v>
      </c>
      <c r="BW70" s="254" t="s">
        <v>566</v>
      </c>
      <c r="BX70" s="259" t="s">
        <v>566</v>
      </c>
      <c r="BY70" s="259" t="s">
        <v>566</v>
      </c>
      <c r="BZ70" s="259" t="s">
        <v>566</v>
      </c>
      <c r="CA70" s="251"/>
      <c r="CB70" s="251">
        <v>370.93705749999998</v>
      </c>
      <c r="CC70" s="260">
        <v>62.328411101100002</v>
      </c>
      <c r="CD70" s="260">
        <v>216.23377987839999</v>
      </c>
      <c r="CE70" s="254">
        <v>36.038484887599992</v>
      </c>
      <c r="CF70" s="254">
        <v>-2.5</v>
      </c>
      <c r="CG70" s="254">
        <v>1.0132000000000001</v>
      </c>
      <c r="CH70" s="254">
        <v>2.8</v>
      </c>
      <c r="CI70" s="256">
        <v>0.8</v>
      </c>
      <c r="CJ70" s="256">
        <v>0.69080654600000002</v>
      </c>
      <c r="CK70" s="254">
        <v>54244.202413806699</v>
      </c>
      <c r="CL70" s="254">
        <v>2.84575538E-2</v>
      </c>
      <c r="CM70" s="254">
        <v>2.8174226281000001</v>
      </c>
      <c r="CN70" s="254">
        <v>664.33500000000004</v>
      </c>
      <c r="CO70" s="254">
        <v>1</v>
      </c>
      <c r="CP70" s="254">
        <v>155.75740806549999</v>
      </c>
      <c r="CQ70" s="254">
        <v>2.1277870478000001</v>
      </c>
      <c r="CR70" s="254">
        <v>2310</v>
      </c>
      <c r="CS70" s="254">
        <v>2288.625</v>
      </c>
      <c r="CT70" s="254">
        <v>84</v>
      </c>
      <c r="CU70" s="254">
        <v>228</v>
      </c>
      <c r="CV70" s="254">
        <v>48.144736842100002</v>
      </c>
      <c r="CW70" s="254">
        <v>138.80000000000001</v>
      </c>
      <c r="CX70" s="253" t="s">
        <v>393</v>
      </c>
      <c r="CY70" s="253" t="s">
        <v>566</v>
      </c>
      <c r="CZ70" s="254" t="s">
        <v>566</v>
      </c>
      <c r="DA70" s="254">
        <v>-2.5</v>
      </c>
      <c r="DB70" s="254">
        <v>0.8564771243</v>
      </c>
      <c r="DC70" s="254">
        <v>180.1952949937</v>
      </c>
      <c r="DD70" s="256">
        <v>2.9000091217312729E-9</v>
      </c>
      <c r="DE70" s="254">
        <v>216.23377987839999</v>
      </c>
      <c r="DF70" s="256">
        <v>36.038484887599992</v>
      </c>
      <c r="DG70" s="253"/>
      <c r="DH70" s="261" t="s">
        <v>689</v>
      </c>
      <c r="DI70" s="262" t="s">
        <v>689</v>
      </c>
      <c r="DJ70" s="261" t="s">
        <v>566</v>
      </c>
      <c r="DK70" s="254"/>
      <c r="DL70" s="254">
        <v>147.1</v>
      </c>
      <c r="DM70" s="263"/>
      <c r="DN70" s="264">
        <v>131</v>
      </c>
      <c r="DO70" s="264">
        <v>131</v>
      </c>
      <c r="DP70" s="264">
        <v>391.2</v>
      </c>
      <c r="DQ70" s="261"/>
      <c r="DR70" s="262"/>
      <c r="DS70" s="261"/>
      <c r="DT70" s="184"/>
      <c r="DU70" s="184"/>
      <c r="DV70" s="184"/>
      <c r="DW70" s="184"/>
      <c r="DX70" s="184"/>
      <c r="DY70" s="184"/>
      <c r="DZ70" s="184"/>
      <c r="EA70" s="265"/>
      <c r="EB70" s="265"/>
    </row>
    <row r="71" spans="1:132" s="2" customFormat="1" ht="15" customHeight="1" x14ac:dyDescent="0.2">
      <c r="A71" s="21" t="str">
        <f t="shared" si="0"/>
        <v>2127_Южно-Ягунское</v>
      </c>
      <c r="B71" s="250">
        <v>50</v>
      </c>
      <c r="C71" s="251" t="s">
        <v>733</v>
      </c>
      <c r="D71" s="251" t="s">
        <v>568</v>
      </c>
      <c r="E71" s="251" t="s">
        <v>522</v>
      </c>
      <c r="F71" s="251" t="s">
        <v>6</v>
      </c>
      <c r="G71" s="251" t="s">
        <v>29</v>
      </c>
      <c r="H71" s="251" t="s">
        <v>3053</v>
      </c>
      <c r="I71" s="252" t="s">
        <v>1578</v>
      </c>
      <c r="J71" s="251" t="s">
        <v>143</v>
      </c>
      <c r="K71" s="251" t="s">
        <v>688</v>
      </c>
      <c r="L71" s="251" t="s">
        <v>566</v>
      </c>
      <c r="M71" s="251" t="s">
        <v>402</v>
      </c>
      <c r="N71" s="251" t="s">
        <v>5742</v>
      </c>
      <c r="O71" s="251" t="s">
        <v>6</v>
      </c>
      <c r="P71" s="253" t="s">
        <v>5743</v>
      </c>
      <c r="Q71" s="253"/>
      <c r="R71" s="254"/>
      <c r="S71" s="253"/>
      <c r="T71" s="253">
        <v>19.600000000000001</v>
      </c>
      <c r="U71" s="253">
        <v>2502</v>
      </c>
      <c r="V71" s="253">
        <v>2517.4</v>
      </c>
      <c r="W71" s="254">
        <v>135.79599999999999</v>
      </c>
      <c r="X71" s="253" t="s">
        <v>150</v>
      </c>
      <c r="Y71" s="253">
        <v>2621.4</v>
      </c>
      <c r="Z71" s="253">
        <v>2558</v>
      </c>
      <c r="AA71" s="253" t="s">
        <v>1099</v>
      </c>
      <c r="AB71" s="254" t="s">
        <v>5880</v>
      </c>
      <c r="AC71" s="251" t="s">
        <v>5745</v>
      </c>
      <c r="AD71" s="253" t="s">
        <v>5746</v>
      </c>
      <c r="AE71" s="253" t="s">
        <v>415</v>
      </c>
      <c r="AF71" s="253">
        <v>2486</v>
      </c>
      <c r="AG71" s="254" t="s">
        <v>5747</v>
      </c>
      <c r="AH71" s="255" t="s">
        <v>5748</v>
      </c>
      <c r="AI71" s="253" t="s">
        <v>5768</v>
      </c>
      <c r="AJ71" s="251" t="s">
        <v>566</v>
      </c>
      <c r="AK71" s="254" t="s">
        <v>566</v>
      </c>
      <c r="AL71" s="254">
        <v>7.9</v>
      </c>
      <c r="AM71" s="254">
        <v>155</v>
      </c>
      <c r="AN71" s="254">
        <v>87</v>
      </c>
      <c r="AO71" s="254">
        <v>86</v>
      </c>
      <c r="AP71" s="254">
        <v>326.22000000000003</v>
      </c>
      <c r="AQ71" s="254">
        <v>328.31</v>
      </c>
      <c r="AR71" s="254">
        <v>70.564062286500004</v>
      </c>
      <c r="AS71" s="254">
        <v>310.49709706670001</v>
      </c>
      <c r="AT71" s="254">
        <v>0</v>
      </c>
      <c r="AU71" s="254">
        <v>1040</v>
      </c>
      <c r="AV71" s="254">
        <v>137.06</v>
      </c>
      <c r="AW71" s="254" t="s">
        <v>5113</v>
      </c>
      <c r="AX71" s="254">
        <v>139.08000000000001</v>
      </c>
      <c r="AY71" s="254">
        <v>189.16</v>
      </c>
      <c r="AZ71" s="256">
        <v>0.24144428000000001</v>
      </c>
      <c r="BA71" s="254" t="s">
        <v>566</v>
      </c>
      <c r="BB71" s="254" t="s">
        <v>566</v>
      </c>
      <c r="BC71" s="254">
        <v>54.901949153399997</v>
      </c>
      <c r="BD71" s="254">
        <v>45.671599999999998</v>
      </c>
      <c r="BE71" s="257">
        <v>45.671599999999998</v>
      </c>
      <c r="BF71" s="254">
        <v>1</v>
      </c>
      <c r="BG71" s="254">
        <v>5</v>
      </c>
      <c r="BH71" s="254">
        <v>228.358</v>
      </c>
      <c r="BI71" s="254" t="s">
        <v>430</v>
      </c>
      <c r="BJ71" s="254" t="s">
        <v>566</v>
      </c>
      <c r="BK71" s="254">
        <v>45.671599999999998</v>
      </c>
      <c r="BL71" s="254">
        <v>45.671599999999998</v>
      </c>
      <c r="BM71" s="254">
        <v>86</v>
      </c>
      <c r="BN71" s="254">
        <v>30</v>
      </c>
      <c r="BO71" s="256">
        <v>1370.1479999999999</v>
      </c>
      <c r="BP71" s="256" t="s">
        <v>566</v>
      </c>
      <c r="BQ71" s="251" t="s">
        <v>566</v>
      </c>
      <c r="BR71" s="251" t="s">
        <v>566</v>
      </c>
      <c r="BS71" s="251" t="s">
        <v>566</v>
      </c>
      <c r="BT71" s="255" t="s">
        <v>566</v>
      </c>
      <c r="BU71" s="258">
        <v>0</v>
      </c>
      <c r="BV71" s="254" t="s">
        <v>5881</v>
      </c>
      <c r="BW71" s="254" t="s">
        <v>566</v>
      </c>
      <c r="BX71" s="259" t="s">
        <v>566</v>
      </c>
      <c r="BY71" s="259" t="s">
        <v>566</v>
      </c>
      <c r="BZ71" s="259" t="s">
        <v>566</v>
      </c>
      <c r="CA71" s="251"/>
      <c r="CB71" s="251">
        <v>364.44968067999997</v>
      </c>
      <c r="CC71" s="260">
        <v>70.979616948100002</v>
      </c>
      <c r="CD71" s="260">
        <v>54.901949153399997</v>
      </c>
      <c r="CE71" s="254">
        <v>9.2303491533999988</v>
      </c>
      <c r="CF71" s="254">
        <v>-2.5</v>
      </c>
      <c r="CG71" s="254">
        <v>1.01301</v>
      </c>
      <c r="CH71" s="254">
        <v>2.8</v>
      </c>
      <c r="CI71" s="256">
        <v>0.8</v>
      </c>
      <c r="CJ71" s="256">
        <v>0.1750891456</v>
      </c>
      <c r="CK71" s="254">
        <v>13745.946795121499</v>
      </c>
      <c r="CL71" s="254">
        <v>3.3073817800000002E-2</v>
      </c>
      <c r="CM71" s="254">
        <v>0.21014250370000001</v>
      </c>
      <c r="CN71" s="254">
        <v>664.54696000000001</v>
      </c>
      <c r="CO71" s="254">
        <v>1</v>
      </c>
      <c r="CP71" s="254">
        <v>42.168298278800002</v>
      </c>
      <c r="CQ71" s="254">
        <v>0.18135128540000001</v>
      </c>
      <c r="CR71" s="254">
        <v>2310</v>
      </c>
      <c r="CS71" s="254">
        <v>2289.3820000000001</v>
      </c>
      <c r="CT71" s="254">
        <v>84</v>
      </c>
      <c r="CU71" s="254">
        <v>228</v>
      </c>
      <c r="CV71" s="254">
        <v>39.885964912299997</v>
      </c>
      <c r="CW71" s="254">
        <v>138.80000000000001</v>
      </c>
      <c r="CX71" s="253" t="s">
        <v>393</v>
      </c>
      <c r="CY71" s="253" t="s">
        <v>566</v>
      </c>
      <c r="CZ71" s="254" t="s">
        <v>566</v>
      </c>
      <c r="DA71" s="254">
        <v>-2.5</v>
      </c>
      <c r="DB71" s="254">
        <v>0.2414432591</v>
      </c>
      <c r="DC71" s="254">
        <v>45.671600000600002</v>
      </c>
      <c r="DD71" s="256">
        <v>6.000036023579014E-10</v>
      </c>
      <c r="DE71" s="254">
        <v>54.901949153399997</v>
      </c>
      <c r="DF71" s="256">
        <v>9.2303491533999988</v>
      </c>
      <c r="DG71" s="253"/>
      <c r="DH71" s="261" t="s">
        <v>689</v>
      </c>
      <c r="DI71" s="262" t="s">
        <v>689</v>
      </c>
      <c r="DJ71" s="261" t="s">
        <v>566</v>
      </c>
      <c r="DK71" s="254"/>
      <c r="DL71" s="254">
        <v>147.1</v>
      </c>
      <c r="DM71" s="263"/>
      <c r="DN71" s="264">
        <v>852</v>
      </c>
      <c r="DO71" s="264">
        <v>852</v>
      </c>
      <c r="DP71" s="264">
        <v>425.1</v>
      </c>
      <c r="DQ71" s="261"/>
      <c r="DR71" s="262"/>
      <c r="DS71" s="261"/>
      <c r="DT71" s="184"/>
      <c r="DU71" s="184"/>
      <c r="DV71" s="184"/>
      <c r="DW71" s="184"/>
      <c r="DX71" s="184"/>
      <c r="DY71" s="184"/>
      <c r="DZ71" s="184"/>
      <c r="EA71" s="265"/>
      <c r="EB71" s="265"/>
    </row>
    <row r="72" spans="1:132" s="2" customFormat="1" ht="15" customHeight="1" x14ac:dyDescent="0.2">
      <c r="A72" s="21" t="str">
        <f t="shared" si="0"/>
        <v>2128Н_Южно-Ягунское</v>
      </c>
      <c r="B72" s="250">
        <v>51</v>
      </c>
      <c r="C72" s="251" t="s">
        <v>733</v>
      </c>
      <c r="D72" s="251" t="s">
        <v>568</v>
      </c>
      <c r="E72" s="251" t="s">
        <v>522</v>
      </c>
      <c r="F72" s="251" t="s">
        <v>6</v>
      </c>
      <c r="G72" s="251" t="s">
        <v>29</v>
      </c>
      <c r="H72" s="251" t="s">
        <v>3053</v>
      </c>
      <c r="I72" s="252" t="s">
        <v>5882</v>
      </c>
      <c r="J72" s="251" t="s">
        <v>143</v>
      </c>
      <c r="K72" s="251" t="s">
        <v>688</v>
      </c>
      <c r="L72" s="251" t="s">
        <v>566</v>
      </c>
      <c r="M72" s="251" t="s">
        <v>402</v>
      </c>
      <c r="N72" s="251" t="s">
        <v>5742</v>
      </c>
      <c r="O72" s="251" t="s">
        <v>6</v>
      </c>
      <c r="P72" s="253" t="s">
        <v>5743</v>
      </c>
      <c r="Q72" s="253"/>
      <c r="R72" s="254"/>
      <c r="S72" s="253"/>
      <c r="T72" s="253">
        <v>15</v>
      </c>
      <c r="U72" s="253">
        <v>2560</v>
      </c>
      <c r="V72" s="253">
        <v>2575</v>
      </c>
      <c r="W72" s="254">
        <v>202</v>
      </c>
      <c r="X72" s="253" t="s">
        <v>150</v>
      </c>
      <c r="Y72" s="253">
        <v>3157</v>
      </c>
      <c r="Z72" s="253">
        <v>2586.6</v>
      </c>
      <c r="AA72" s="253" t="s">
        <v>1099</v>
      </c>
      <c r="AB72" s="254" t="s">
        <v>1053</v>
      </c>
      <c r="AC72" s="251" t="s">
        <v>5745</v>
      </c>
      <c r="AD72" s="253" t="s">
        <v>5746</v>
      </c>
      <c r="AE72" s="253" t="s">
        <v>415</v>
      </c>
      <c r="AF72" s="253">
        <v>2459</v>
      </c>
      <c r="AG72" s="254" t="s">
        <v>5747</v>
      </c>
      <c r="AH72" s="255" t="s">
        <v>5748</v>
      </c>
      <c r="AI72" s="253" t="s">
        <v>5883</v>
      </c>
      <c r="AJ72" s="251">
        <v>6</v>
      </c>
      <c r="AK72" s="254" t="s">
        <v>566</v>
      </c>
      <c r="AL72" s="254">
        <v>7.9</v>
      </c>
      <c r="AM72" s="254">
        <v>155</v>
      </c>
      <c r="AN72" s="254">
        <v>90</v>
      </c>
      <c r="AO72" s="254">
        <v>77</v>
      </c>
      <c r="AP72" s="254">
        <v>311.5</v>
      </c>
      <c r="AQ72" s="254">
        <v>314.41000000000003</v>
      </c>
      <c r="AR72" s="254">
        <v>58.617728062099999</v>
      </c>
      <c r="AS72" s="254">
        <v>297.12426666670001</v>
      </c>
      <c r="AT72" s="254">
        <v>0</v>
      </c>
      <c r="AU72" s="254">
        <v>1263</v>
      </c>
      <c r="AV72" s="254">
        <v>116.19</v>
      </c>
      <c r="AW72" s="254" t="s">
        <v>4928</v>
      </c>
      <c r="AX72" s="254">
        <v>119.1</v>
      </c>
      <c r="AY72" s="254">
        <v>195.31</v>
      </c>
      <c r="AZ72" s="256">
        <v>1.3610491870000001</v>
      </c>
      <c r="BA72" s="254" t="s">
        <v>566</v>
      </c>
      <c r="BB72" s="254" t="s">
        <v>566</v>
      </c>
      <c r="BC72" s="254">
        <v>318.99279008680003</v>
      </c>
      <c r="BD72" s="254">
        <v>265.82651671730002</v>
      </c>
      <c r="BE72" s="257">
        <v>265.82651671740001</v>
      </c>
      <c r="BF72" s="254">
        <v>1</v>
      </c>
      <c r="BG72" s="254">
        <v>27.416666666666668</v>
      </c>
      <c r="BH72" s="254">
        <v>7288.0770000000002</v>
      </c>
      <c r="BI72" s="254" t="s">
        <v>430</v>
      </c>
      <c r="BJ72" s="254" t="s">
        <v>5855</v>
      </c>
      <c r="BK72" s="254">
        <v>265.82651671730002</v>
      </c>
      <c r="BL72" s="254">
        <v>265.82651671730002</v>
      </c>
      <c r="BM72" s="254">
        <v>77</v>
      </c>
      <c r="BN72" s="254">
        <v>30</v>
      </c>
      <c r="BO72" s="256">
        <v>7974.7955015220004</v>
      </c>
      <c r="BP72" s="256" t="s">
        <v>5855</v>
      </c>
      <c r="BQ72" s="251">
        <v>6</v>
      </c>
      <c r="BR72" s="251" t="s">
        <v>566</v>
      </c>
      <c r="BS72" s="251" t="s">
        <v>566</v>
      </c>
      <c r="BT72" s="255" t="s">
        <v>566</v>
      </c>
      <c r="BU72" s="258">
        <v>0</v>
      </c>
      <c r="BV72" s="254" t="s">
        <v>5884</v>
      </c>
      <c r="BW72" s="254" t="s">
        <v>566</v>
      </c>
      <c r="BX72" s="259" t="s">
        <v>566</v>
      </c>
      <c r="BY72" s="259" t="s">
        <v>566</v>
      </c>
      <c r="BZ72" s="259" t="s">
        <v>566</v>
      </c>
      <c r="CA72" s="251"/>
      <c r="CB72" s="251">
        <v>350.56202927999999</v>
      </c>
      <c r="CC72" s="260">
        <v>63.302134737099998</v>
      </c>
      <c r="CD72" s="260">
        <v>318.99279008680003</v>
      </c>
      <c r="CE72" s="254">
        <v>53.166273369400017</v>
      </c>
      <c r="CF72" s="254">
        <v>-2.5</v>
      </c>
      <c r="CG72" s="254">
        <v>1.0139899999999999</v>
      </c>
      <c r="CH72" s="254">
        <v>2.8</v>
      </c>
      <c r="CI72" s="256">
        <v>0.8</v>
      </c>
      <c r="CJ72" s="256">
        <v>1.0190870847</v>
      </c>
      <c r="CK72" s="254">
        <v>80084.168761947105</v>
      </c>
      <c r="CL72" s="254">
        <v>2.77921582E-2</v>
      </c>
      <c r="CM72" s="254">
        <v>6.0890014561000001</v>
      </c>
      <c r="CN72" s="254">
        <v>662.27616</v>
      </c>
      <c r="CO72" s="254">
        <v>1</v>
      </c>
      <c r="CP72" s="254">
        <v>246.97338564219999</v>
      </c>
      <c r="CQ72" s="254">
        <v>5.2767100704000001</v>
      </c>
      <c r="CR72" s="254">
        <v>2310</v>
      </c>
      <c r="CS72" s="254">
        <v>2281.2719999999999</v>
      </c>
      <c r="CT72" s="254">
        <v>84</v>
      </c>
      <c r="CU72" s="254">
        <v>228</v>
      </c>
      <c r="CV72" s="254">
        <v>49.039473684199997</v>
      </c>
      <c r="CW72" s="254">
        <v>138.80000000000001</v>
      </c>
      <c r="CX72" s="253" t="s">
        <v>393</v>
      </c>
      <c r="CY72" s="253" t="s">
        <v>566</v>
      </c>
      <c r="CZ72" s="254" t="s">
        <v>566</v>
      </c>
      <c r="DA72" s="254">
        <v>-2.5</v>
      </c>
      <c r="DB72" s="254">
        <v>1.360290727</v>
      </c>
      <c r="DC72" s="254">
        <v>265.82651673200002</v>
      </c>
      <c r="DD72" s="256">
        <v>1.4600004760723095E-8</v>
      </c>
      <c r="DE72" s="254">
        <v>318.99279008680003</v>
      </c>
      <c r="DF72" s="256">
        <v>53.166273369400017</v>
      </c>
      <c r="DG72" s="253"/>
      <c r="DH72" s="261" t="s">
        <v>689</v>
      </c>
      <c r="DI72" s="262" t="s">
        <v>689</v>
      </c>
      <c r="DJ72" s="261" t="s">
        <v>566</v>
      </c>
      <c r="DK72" s="254"/>
      <c r="DL72" s="254">
        <v>147.1</v>
      </c>
      <c r="DM72" s="263"/>
      <c r="DN72" s="264">
        <v>194</v>
      </c>
      <c r="DO72" s="264">
        <v>195</v>
      </c>
      <c r="DP72" s="264">
        <v>209.5</v>
      </c>
      <c r="DQ72" s="261"/>
      <c r="DR72" s="262"/>
      <c r="DS72" s="261"/>
      <c r="DT72" s="184"/>
      <c r="DU72" s="184"/>
      <c r="DV72" s="184"/>
      <c r="DW72" s="184"/>
      <c r="DX72" s="184"/>
      <c r="DY72" s="184"/>
      <c r="DZ72" s="184"/>
      <c r="EA72" s="265"/>
      <c r="EB72" s="265"/>
    </row>
    <row r="73" spans="1:132" s="2" customFormat="1" ht="15" customHeight="1" x14ac:dyDescent="0.2">
      <c r="A73" s="21" t="str">
        <f t="shared" si="0"/>
        <v>2130_Южно-Ягунское</v>
      </c>
      <c r="B73" s="250">
        <v>52</v>
      </c>
      <c r="C73" s="251" t="s">
        <v>733</v>
      </c>
      <c r="D73" s="251" t="s">
        <v>568</v>
      </c>
      <c r="E73" s="251" t="s">
        <v>522</v>
      </c>
      <c r="F73" s="251" t="s">
        <v>6</v>
      </c>
      <c r="G73" s="251" t="s">
        <v>29</v>
      </c>
      <c r="H73" s="251" t="s">
        <v>3053</v>
      </c>
      <c r="I73" s="252" t="s">
        <v>972</v>
      </c>
      <c r="J73" s="251" t="s">
        <v>144</v>
      </c>
      <c r="K73" s="251" t="s">
        <v>688</v>
      </c>
      <c r="L73" s="251" t="s">
        <v>566</v>
      </c>
      <c r="M73" s="251" t="s">
        <v>402</v>
      </c>
      <c r="N73" s="251" t="s">
        <v>5742</v>
      </c>
      <c r="O73" s="251" t="s">
        <v>6</v>
      </c>
      <c r="P73" s="253" t="s">
        <v>5743</v>
      </c>
      <c r="Q73" s="253"/>
      <c r="R73" s="254"/>
      <c r="S73" s="253"/>
      <c r="T73" s="253">
        <v>10.5</v>
      </c>
      <c r="U73" s="253">
        <v>2497.5</v>
      </c>
      <c r="V73" s="253">
        <v>2510</v>
      </c>
      <c r="W73" s="254">
        <v>127.224</v>
      </c>
      <c r="X73" s="253" t="s">
        <v>150</v>
      </c>
      <c r="Y73" s="253">
        <v>2562</v>
      </c>
      <c r="Z73" s="253">
        <v>2505.8000000000002</v>
      </c>
      <c r="AA73" s="253" t="s">
        <v>1099</v>
      </c>
      <c r="AB73" s="254" t="s">
        <v>1338</v>
      </c>
      <c r="AC73" s="251" t="s">
        <v>5745</v>
      </c>
      <c r="AD73" s="253" t="s">
        <v>5746</v>
      </c>
      <c r="AE73" s="253" t="s">
        <v>415</v>
      </c>
      <c r="AF73" s="253">
        <v>2360</v>
      </c>
      <c r="AG73" s="254" t="s">
        <v>5747</v>
      </c>
      <c r="AH73" s="255" t="s">
        <v>5748</v>
      </c>
      <c r="AI73" s="253" t="s">
        <v>5885</v>
      </c>
      <c r="AJ73" s="251" t="s">
        <v>566</v>
      </c>
      <c r="AK73" s="254" t="s">
        <v>566</v>
      </c>
      <c r="AL73" s="254">
        <v>7.9</v>
      </c>
      <c r="AM73" s="254">
        <v>155</v>
      </c>
      <c r="AN73" s="254">
        <v>106</v>
      </c>
      <c r="AO73" s="254">
        <v>105</v>
      </c>
      <c r="AP73" s="254">
        <v>341.51</v>
      </c>
      <c r="AQ73" s="254">
        <v>343.18</v>
      </c>
      <c r="AR73" s="254">
        <v>68.474423713299998</v>
      </c>
      <c r="AS73" s="254">
        <v>307.81353606670001</v>
      </c>
      <c r="AT73" s="254">
        <v>0</v>
      </c>
      <c r="AU73" s="254">
        <v>615</v>
      </c>
      <c r="AV73" s="254">
        <v>128.83000000000001</v>
      </c>
      <c r="AW73" s="254" t="s">
        <v>4928</v>
      </c>
      <c r="AX73" s="254">
        <v>130.5</v>
      </c>
      <c r="AY73" s="254">
        <v>212.68</v>
      </c>
      <c r="AZ73" s="256">
        <v>1.0627526133</v>
      </c>
      <c r="BA73" s="254" t="s">
        <v>566</v>
      </c>
      <c r="BB73" s="254" t="s">
        <v>566</v>
      </c>
      <c r="BC73" s="254">
        <v>271.23055911339998</v>
      </c>
      <c r="BD73" s="254">
        <v>226.02622580650001</v>
      </c>
      <c r="BE73" s="257">
        <v>226.02622580639999</v>
      </c>
      <c r="BF73" s="254">
        <v>1</v>
      </c>
      <c r="BG73" s="254">
        <v>31</v>
      </c>
      <c r="BH73" s="254">
        <v>7006.8130000000001</v>
      </c>
      <c r="BI73" s="254" t="s">
        <v>430</v>
      </c>
      <c r="BJ73" s="254" t="s">
        <v>566</v>
      </c>
      <c r="BK73" s="254">
        <v>226.02622580650001</v>
      </c>
      <c r="BL73" s="254">
        <v>226.02622580650001</v>
      </c>
      <c r="BM73" s="254">
        <v>105</v>
      </c>
      <c r="BN73" s="254">
        <v>30</v>
      </c>
      <c r="BO73" s="256">
        <v>6780.7867741919999</v>
      </c>
      <c r="BP73" s="256" t="s">
        <v>566</v>
      </c>
      <c r="BQ73" s="251" t="s">
        <v>566</v>
      </c>
      <c r="BR73" s="251" t="s">
        <v>566</v>
      </c>
      <c r="BS73" s="251" t="s">
        <v>566</v>
      </c>
      <c r="BT73" s="255" t="s">
        <v>566</v>
      </c>
      <c r="BU73" s="258">
        <v>0</v>
      </c>
      <c r="BV73" s="254" t="s">
        <v>7903</v>
      </c>
      <c r="BW73" s="254" t="s">
        <v>566</v>
      </c>
      <c r="BX73" s="259" t="s">
        <v>566</v>
      </c>
      <c r="BY73" s="259" t="s">
        <v>566</v>
      </c>
      <c r="BZ73" s="259" t="s">
        <v>566</v>
      </c>
      <c r="CA73" s="251"/>
      <c r="CB73" s="251">
        <v>384.04513517999999</v>
      </c>
      <c r="CC73" s="260">
        <v>70.775811596300002</v>
      </c>
      <c r="CD73" s="260">
        <v>271.23055911339998</v>
      </c>
      <c r="CE73" s="254">
        <v>45.204333306999985</v>
      </c>
      <c r="CF73" s="254">
        <v>-2.5</v>
      </c>
      <c r="CG73" s="254">
        <v>1.01301</v>
      </c>
      <c r="CH73" s="254">
        <v>2.8</v>
      </c>
      <c r="CI73" s="256">
        <v>0.8</v>
      </c>
      <c r="CJ73" s="256">
        <v>0.86650651099999998</v>
      </c>
      <c r="CK73" s="254">
        <v>68027.931454928199</v>
      </c>
      <c r="CL73" s="254">
        <v>2.80452642E-2</v>
      </c>
      <c r="CM73" s="254">
        <v>4.2923775519999996</v>
      </c>
      <c r="CN73" s="254">
        <v>665.77196000000004</v>
      </c>
      <c r="CO73" s="254">
        <v>1</v>
      </c>
      <c r="CP73" s="254">
        <v>190.2256937098</v>
      </c>
      <c r="CQ73" s="254">
        <v>3.0736046055999999</v>
      </c>
      <c r="CR73" s="254">
        <v>2310</v>
      </c>
      <c r="CS73" s="254">
        <v>2293.558</v>
      </c>
      <c r="CT73" s="254">
        <v>84.2</v>
      </c>
      <c r="CU73" s="254">
        <v>228</v>
      </c>
      <c r="CV73" s="254">
        <v>43.495614035099997</v>
      </c>
      <c r="CW73" s="254">
        <v>138.80000000000001</v>
      </c>
      <c r="CX73" s="253" t="s">
        <v>393</v>
      </c>
      <c r="CY73" s="253" t="s">
        <v>566</v>
      </c>
      <c r="CZ73" s="254" t="s">
        <v>566</v>
      </c>
      <c r="DA73" s="254">
        <v>-2.5</v>
      </c>
      <c r="DB73" s="254">
        <v>1.0629087809</v>
      </c>
      <c r="DC73" s="254">
        <v>226.0262258059</v>
      </c>
      <c r="DD73" s="256">
        <v>-4.999947122996673E-10</v>
      </c>
      <c r="DE73" s="254">
        <v>271.23055911339998</v>
      </c>
      <c r="DF73" s="256">
        <v>45.204333306999985</v>
      </c>
      <c r="DG73" s="253"/>
      <c r="DH73" s="261" t="s">
        <v>689</v>
      </c>
      <c r="DI73" s="262" t="s">
        <v>689</v>
      </c>
      <c r="DJ73" s="261" t="s">
        <v>566</v>
      </c>
      <c r="DK73" s="254"/>
      <c r="DL73" s="254">
        <v>147.1</v>
      </c>
      <c r="DM73" s="263"/>
      <c r="DN73" s="264">
        <v>912</v>
      </c>
      <c r="DO73" s="264">
        <v>916</v>
      </c>
      <c r="DP73" s="264">
        <v>262.10000000000002</v>
      </c>
      <c r="DQ73" s="261"/>
      <c r="DR73" s="262"/>
      <c r="DS73" s="261"/>
      <c r="DT73" s="184"/>
      <c r="DU73" s="184"/>
      <c r="DV73" s="184"/>
      <c r="DW73" s="184"/>
      <c r="DX73" s="184"/>
      <c r="DY73" s="184"/>
      <c r="DZ73" s="184"/>
      <c r="EA73" s="265"/>
      <c r="EB73" s="265"/>
    </row>
    <row r="74" spans="1:132" s="2" customFormat="1" ht="15" customHeight="1" x14ac:dyDescent="0.2">
      <c r="A74" s="21" t="str">
        <f t="shared" si="0"/>
        <v>2131_Южно-Ягунское</v>
      </c>
      <c r="B74" s="250">
        <v>53</v>
      </c>
      <c r="C74" s="251" t="s">
        <v>733</v>
      </c>
      <c r="D74" s="251" t="s">
        <v>568</v>
      </c>
      <c r="E74" s="251" t="s">
        <v>522</v>
      </c>
      <c r="F74" s="251" t="s">
        <v>6</v>
      </c>
      <c r="G74" s="251" t="s">
        <v>29</v>
      </c>
      <c r="H74" s="251" t="s">
        <v>3053</v>
      </c>
      <c r="I74" s="252" t="s">
        <v>879</v>
      </c>
      <c r="J74" s="251" t="s">
        <v>144</v>
      </c>
      <c r="K74" s="251" t="s">
        <v>688</v>
      </c>
      <c r="L74" s="251" t="s">
        <v>566</v>
      </c>
      <c r="M74" s="251" t="s">
        <v>402</v>
      </c>
      <c r="N74" s="251" t="s">
        <v>5742</v>
      </c>
      <c r="O74" s="251" t="s">
        <v>6</v>
      </c>
      <c r="P74" s="253" t="s">
        <v>5743</v>
      </c>
      <c r="Q74" s="253"/>
      <c r="R74" s="254"/>
      <c r="S74" s="253"/>
      <c r="T74" s="253">
        <v>14.6</v>
      </c>
      <c r="U74" s="253">
        <v>2498</v>
      </c>
      <c r="V74" s="253">
        <v>2513</v>
      </c>
      <c r="W74" s="254">
        <v>126.33</v>
      </c>
      <c r="X74" s="253" t="s">
        <v>150</v>
      </c>
      <c r="Y74" s="253">
        <v>2622</v>
      </c>
      <c r="Z74" s="253">
        <v>2505.8000000000002</v>
      </c>
      <c r="AA74" s="253" t="s">
        <v>1099</v>
      </c>
      <c r="AB74" s="254" t="s">
        <v>5886</v>
      </c>
      <c r="AC74" s="251" t="s">
        <v>5745</v>
      </c>
      <c r="AD74" s="253" t="s">
        <v>5746</v>
      </c>
      <c r="AE74" s="253" t="s">
        <v>415</v>
      </c>
      <c r="AF74" s="253">
        <v>2286</v>
      </c>
      <c r="AG74" s="254" t="s">
        <v>5747</v>
      </c>
      <c r="AH74" s="255" t="s">
        <v>5748</v>
      </c>
      <c r="AI74" s="253" t="s">
        <v>5887</v>
      </c>
      <c r="AJ74" s="251">
        <v>6</v>
      </c>
      <c r="AK74" s="254" t="s">
        <v>566</v>
      </c>
      <c r="AL74" s="254">
        <v>7.9</v>
      </c>
      <c r="AM74" s="254">
        <v>155</v>
      </c>
      <c r="AN74" s="254">
        <v>106</v>
      </c>
      <c r="AO74" s="254">
        <v>93</v>
      </c>
      <c r="AP74" s="254">
        <v>326.74</v>
      </c>
      <c r="AQ74" s="254">
        <v>328.22</v>
      </c>
      <c r="AR74" s="254">
        <v>126.3167323795</v>
      </c>
      <c r="AS74" s="254">
        <v>366.11070533330002</v>
      </c>
      <c r="AT74" s="254">
        <v>0</v>
      </c>
      <c r="AU74" s="254">
        <v>160</v>
      </c>
      <c r="AV74" s="254">
        <v>217.73</v>
      </c>
      <c r="AW74" s="254" t="s">
        <v>4928</v>
      </c>
      <c r="AX74" s="254">
        <v>219.2</v>
      </c>
      <c r="AY74" s="254">
        <v>109.01</v>
      </c>
      <c r="AZ74" s="256">
        <v>3.6144749212999998</v>
      </c>
      <c r="BA74" s="254" t="s">
        <v>566</v>
      </c>
      <c r="BB74" s="254" t="s">
        <v>566</v>
      </c>
      <c r="BC74" s="254">
        <v>538.51930892229996</v>
      </c>
      <c r="BD74" s="254">
        <v>394.01391117089997</v>
      </c>
      <c r="BE74" s="257">
        <v>394.01391117089997</v>
      </c>
      <c r="BF74" s="254">
        <v>1</v>
      </c>
      <c r="BG74" s="254">
        <v>30.958333333333332</v>
      </c>
      <c r="BH74" s="254">
        <v>12198.013999999999</v>
      </c>
      <c r="BI74" s="254" t="s">
        <v>430</v>
      </c>
      <c r="BJ74" s="254" t="s">
        <v>566</v>
      </c>
      <c r="BK74" s="254">
        <v>270</v>
      </c>
      <c r="BL74" s="254">
        <v>270</v>
      </c>
      <c r="BM74" s="254">
        <v>91</v>
      </c>
      <c r="BN74" s="254">
        <v>6</v>
      </c>
      <c r="BO74" s="256">
        <v>1620</v>
      </c>
      <c r="BP74" s="256" t="s">
        <v>566</v>
      </c>
      <c r="BQ74" s="251">
        <v>6</v>
      </c>
      <c r="BR74" s="251" t="s">
        <v>5888</v>
      </c>
      <c r="BS74" s="251" t="s">
        <v>5197</v>
      </c>
      <c r="BT74" s="255" t="s">
        <v>5466</v>
      </c>
      <c r="BU74" s="258">
        <v>-124.01391117089997</v>
      </c>
      <c r="BV74" s="254" t="s">
        <v>7904</v>
      </c>
      <c r="BW74" s="254" t="s">
        <v>566</v>
      </c>
      <c r="BX74" s="259" t="s">
        <v>566</v>
      </c>
      <c r="BY74" s="259" t="s">
        <v>566</v>
      </c>
      <c r="BZ74" s="259" t="s">
        <v>566</v>
      </c>
      <c r="CA74" s="251"/>
      <c r="CB74" s="251">
        <v>367.25139000000001</v>
      </c>
      <c r="CC74" s="260">
        <v>149.23652879959999</v>
      </c>
      <c r="CD74" s="260">
        <v>538.51930892229996</v>
      </c>
      <c r="CE74" s="254">
        <v>144.50539775139998</v>
      </c>
      <c r="CF74" s="254">
        <v>-5.68</v>
      </c>
      <c r="CG74" s="254">
        <v>1.0139899999999999</v>
      </c>
      <c r="CH74" s="254">
        <v>2.8</v>
      </c>
      <c r="CI74" s="256">
        <v>0.8</v>
      </c>
      <c r="CJ74" s="256">
        <v>1.5105132966000001</v>
      </c>
      <c r="CK74" s="254">
        <v>118702.51676325619</v>
      </c>
      <c r="CL74" s="254">
        <v>2.7308666499999999E-2</v>
      </c>
      <c r="CM74" s="254">
        <v>12.7706254004</v>
      </c>
      <c r="CN74" s="254">
        <v>666.30200000000002</v>
      </c>
      <c r="CO74" s="254">
        <v>1</v>
      </c>
      <c r="CP74" s="254">
        <v>538.52177238449997</v>
      </c>
      <c r="CQ74" s="254">
        <v>23.610789796300001</v>
      </c>
      <c r="CR74" s="254">
        <v>2310</v>
      </c>
      <c r="CS74" s="254">
        <v>2295.4499999999998</v>
      </c>
      <c r="CT74" s="254">
        <v>84.2</v>
      </c>
      <c r="CU74" s="254">
        <v>228</v>
      </c>
      <c r="CV74" s="254">
        <v>4.5043859649</v>
      </c>
      <c r="CW74" s="254">
        <v>138.80000000000001</v>
      </c>
      <c r="CX74" s="253" t="s">
        <v>393</v>
      </c>
      <c r="CY74" s="253" t="s">
        <v>566</v>
      </c>
      <c r="CZ74" s="254" t="s">
        <v>566</v>
      </c>
      <c r="DA74" s="254">
        <v>-2.5</v>
      </c>
      <c r="DB74" s="254">
        <v>3.4740116103999998</v>
      </c>
      <c r="DC74" s="254">
        <v>378.76966792799999</v>
      </c>
      <c r="DD74" s="256">
        <v>-15.244243242899984</v>
      </c>
      <c r="DE74" s="254">
        <v>517.60984704529994</v>
      </c>
      <c r="DF74" s="256">
        <v>123.59593587439997</v>
      </c>
      <c r="DG74" s="253"/>
      <c r="DH74" s="261" t="s">
        <v>689</v>
      </c>
      <c r="DI74" s="262" t="s">
        <v>689</v>
      </c>
      <c r="DJ74" s="261" t="s">
        <v>566</v>
      </c>
      <c r="DK74" s="254"/>
      <c r="DL74" s="254">
        <v>147.1</v>
      </c>
      <c r="DM74" s="263"/>
      <c r="DN74" s="264">
        <v>869</v>
      </c>
      <c r="DO74" s="264">
        <v>869</v>
      </c>
      <c r="DP74" s="264">
        <v>344.4</v>
      </c>
      <c r="DQ74" s="261"/>
      <c r="DR74" s="262"/>
      <c r="DS74" s="261"/>
      <c r="DT74" s="184"/>
      <c r="DU74" s="184"/>
      <c r="DV74" s="184"/>
      <c r="DW74" s="184"/>
      <c r="DX74" s="184"/>
      <c r="DY74" s="184"/>
      <c r="DZ74" s="184"/>
      <c r="EA74" s="265"/>
      <c r="EB74" s="265"/>
    </row>
    <row r="75" spans="1:132" s="2" customFormat="1" ht="15" customHeight="1" x14ac:dyDescent="0.2">
      <c r="A75" s="21" t="str">
        <f t="shared" si="0"/>
        <v>2136_Южно-Ягунское</v>
      </c>
      <c r="B75" s="250">
        <v>54</v>
      </c>
      <c r="C75" s="251" t="s">
        <v>733</v>
      </c>
      <c r="D75" s="251" t="s">
        <v>568</v>
      </c>
      <c r="E75" s="251" t="s">
        <v>522</v>
      </c>
      <c r="F75" s="251" t="s">
        <v>6</v>
      </c>
      <c r="G75" s="251" t="s">
        <v>29</v>
      </c>
      <c r="H75" s="251" t="s">
        <v>3055</v>
      </c>
      <c r="I75" s="252" t="s">
        <v>1677</v>
      </c>
      <c r="J75" s="251" t="s">
        <v>43</v>
      </c>
      <c r="K75" s="251" t="s">
        <v>688</v>
      </c>
      <c r="L75" s="251" t="s">
        <v>566</v>
      </c>
      <c r="M75" s="251" t="s">
        <v>400</v>
      </c>
      <c r="N75" s="251" t="s">
        <v>5742</v>
      </c>
      <c r="O75" s="251" t="s">
        <v>6</v>
      </c>
      <c r="P75" s="253" t="s">
        <v>5743</v>
      </c>
      <c r="Q75" s="253"/>
      <c r="R75" s="254"/>
      <c r="S75" s="253"/>
      <c r="T75" s="253">
        <v>13</v>
      </c>
      <c r="U75" s="253">
        <v>2501</v>
      </c>
      <c r="V75" s="253">
        <v>2516</v>
      </c>
      <c r="W75" s="254">
        <v>119.827</v>
      </c>
      <c r="X75" s="253" t="s">
        <v>150</v>
      </c>
      <c r="Y75" s="253">
        <v>2630</v>
      </c>
      <c r="Z75" s="253">
        <v>2580.4</v>
      </c>
      <c r="AA75" s="253" t="s">
        <v>1099</v>
      </c>
      <c r="AB75" s="254" t="s">
        <v>1182</v>
      </c>
      <c r="AC75" s="251" t="s">
        <v>5745</v>
      </c>
      <c r="AD75" s="253" t="s">
        <v>5746</v>
      </c>
      <c r="AE75" s="253" t="s">
        <v>415</v>
      </c>
      <c r="AF75" s="253">
        <v>2301</v>
      </c>
      <c r="AG75" s="254" t="s">
        <v>5747</v>
      </c>
      <c r="AH75" s="255" t="s">
        <v>5789</v>
      </c>
      <c r="AI75" s="253" t="s">
        <v>5889</v>
      </c>
      <c r="AJ75" s="251">
        <v>5</v>
      </c>
      <c r="AK75" s="254" t="s">
        <v>566</v>
      </c>
      <c r="AL75" s="254">
        <v>7.9</v>
      </c>
      <c r="AM75" s="254">
        <v>155</v>
      </c>
      <c r="AN75" s="254">
        <v>138</v>
      </c>
      <c r="AO75" s="254">
        <v>123</v>
      </c>
      <c r="AP75" s="254">
        <v>361.12</v>
      </c>
      <c r="AQ75" s="254">
        <v>361.48</v>
      </c>
      <c r="AR75" s="254">
        <v>134.16394184750001</v>
      </c>
      <c r="AS75" s="254">
        <v>375.55124146669999</v>
      </c>
      <c r="AT75" s="254">
        <v>0</v>
      </c>
      <c r="AU75" s="254">
        <v>38</v>
      </c>
      <c r="AV75" s="254">
        <v>230.64</v>
      </c>
      <c r="AW75" s="254" t="s">
        <v>4928</v>
      </c>
      <c r="AX75" s="254">
        <v>231</v>
      </c>
      <c r="AY75" s="254">
        <v>130.47999999999999</v>
      </c>
      <c r="AZ75" s="256">
        <v>1.7446820448</v>
      </c>
      <c r="BA75" s="254" t="s">
        <v>566</v>
      </c>
      <c r="BB75" s="254" t="s">
        <v>566</v>
      </c>
      <c r="BC75" s="254">
        <v>254.93466614170001</v>
      </c>
      <c r="BD75" s="254">
        <v>227.64611320750001</v>
      </c>
      <c r="BE75" s="257">
        <v>227.6461132076</v>
      </c>
      <c r="BF75" s="254">
        <v>1</v>
      </c>
      <c r="BG75" s="254">
        <v>30.916666666666668</v>
      </c>
      <c r="BH75" s="254">
        <v>7038.0590000000002</v>
      </c>
      <c r="BI75" s="254" t="s">
        <v>430</v>
      </c>
      <c r="BJ75" s="254" t="s">
        <v>566</v>
      </c>
      <c r="BK75" s="254">
        <v>227.64611320750001</v>
      </c>
      <c r="BL75" s="254">
        <v>227.64611320750001</v>
      </c>
      <c r="BM75" s="254">
        <v>123</v>
      </c>
      <c r="BN75" s="254">
        <v>30</v>
      </c>
      <c r="BO75" s="256">
        <v>6829.3833962279996</v>
      </c>
      <c r="BP75" s="256" t="s">
        <v>566</v>
      </c>
      <c r="BQ75" s="251">
        <v>5</v>
      </c>
      <c r="BR75" s="251" t="s">
        <v>566</v>
      </c>
      <c r="BS75" s="251" t="s">
        <v>566</v>
      </c>
      <c r="BT75" s="255" t="s">
        <v>566</v>
      </c>
      <c r="BU75" s="258">
        <v>0</v>
      </c>
      <c r="BV75" s="254" t="s">
        <v>5890</v>
      </c>
      <c r="BW75" s="254" t="s">
        <v>1241</v>
      </c>
      <c r="BX75" s="259">
        <v>353.02</v>
      </c>
      <c r="BY75" s="259">
        <v>200</v>
      </c>
      <c r="BZ75" s="259">
        <v>1.6342539630999999</v>
      </c>
      <c r="CA75" s="251"/>
      <c r="CB75" s="251">
        <v>376.81968280000001</v>
      </c>
      <c r="CC75" s="260">
        <v>139.76846907749999</v>
      </c>
      <c r="CD75" s="260">
        <v>254.93466614170001</v>
      </c>
      <c r="CE75" s="254">
        <v>27.288552934100011</v>
      </c>
      <c r="CF75" s="254">
        <v>-2.5</v>
      </c>
      <c r="CG75" s="254">
        <v>1.01301</v>
      </c>
      <c r="CH75" s="254">
        <v>2.8</v>
      </c>
      <c r="CI75" s="256">
        <v>0.8</v>
      </c>
      <c r="CJ75" s="256">
        <v>0.87271659999999995</v>
      </c>
      <c r="CK75" s="254">
        <v>68515.474830482897</v>
      </c>
      <c r="CL75" s="254">
        <v>2.8033454100000001E-2</v>
      </c>
      <c r="CM75" s="254">
        <v>4.3594042815999998</v>
      </c>
      <c r="CN75" s="254">
        <v>669.18151999999998</v>
      </c>
      <c r="CO75" s="254">
        <v>1</v>
      </c>
      <c r="CP75" s="254">
        <v>254.93448147239999</v>
      </c>
      <c r="CQ75" s="254">
        <v>5.4324336838000002</v>
      </c>
      <c r="CR75" s="254">
        <v>2310</v>
      </c>
      <c r="CS75" s="254">
        <v>2306.4340000000002</v>
      </c>
      <c r="CT75" s="254">
        <v>83.5</v>
      </c>
      <c r="CU75" s="254">
        <v>228</v>
      </c>
      <c r="CV75" s="254">
        <v>-1.1578947368000001</v>
      </c>
      <c r="CW75" s="254">
        <v>136.30000000000001</v>
      </c>
      <c r="CX75" s="253" t="s">
        <v>393</v>
      </c>
      <c r="CY75" s="253" t="s">
        <v>566</v>
      </c>
      <c r="CZ75" s="254" t="s">
        <v>566</v>
      </c>
      <c r="DA75" s="254">
        <v>-2.5</v>
      </c>
      <c r="DB75" s="254">
        <v>1.7446441954</v>
      </c>
      <c r="DC75" s="254">
        <v>227.64611320200001</v>
      </c>
      <c r="DD75" s="256">
        <v>-5.5999862524913624E-9</v>
      </c>
      <c r="DE75" s="254">
        <v>254.93466614170001</v>
      </c>
      <c r="DF75" s="256">
        <v>27.288552934100011</v>
      </c>
      <c r="DG75" s="253"/>
      <c r="DH75" s="261" t="s">
        <v>689</v>
      </c>
      <c r="DI75" s="262" t="s">
        <v>689</v>
      </c>
      <c r="DJ75" s="261" t="s">
        <v>566</v>
      </c>
      <c r="DK75" s="254"/>
      <c r="DL75" s="254">
        <v>147.1</v>
      </c>
      <c r="DM75" s="263"/>
      <c r="DN75" s="264">
        <v>487</v>
      </c>
      <c r="DO75" s="264">
        <v>488</v>
      </c>
      <c r="DP75" s="264">
        <v>181.9</v>
      </c>
      <c r="DQ75" s="261"/>
      <c r="DR75" s="262"/>
      <c r="DS75" s="261"/>
      <c r="DT75" s="184"/>
      <c r="DU75" s="184"/>
      <c r="DV75" s="184"/>
      <c r="DW75" s="184"/>
      <c r="DX75" s="184"/>
      <c r="DY75" s="184"/>
      <c r="DZ75" s="184"/>
      <c r="EA75" s="265"/>
      <c r="EB75" s="265"/>
    </row>
    <row r="76" spans="1:132" s="2" customFormat="1" ht="15" customHeight="1" x14ac:dyDescent="0.2">
      <c r="A76" s="21" t="str">
        <f t="shared" si="0"/>
        <v>2137_Южно-Ягунское</v>
      </c>
      <c r="B76" s="250">
        <v>55</v>
      </c>
      <c r="C76" s="251" t="s">
        <v>733</v>
      </c>
      <c r="D76" s="251" t="s">
        <v>568</v>
      </c>
      <c r="E76" s="251" t="s">
        <v>522</v>
      </c>
      <c r="F76" s="251" t="s">
        <v>6</v>
      </c>
      <c r="G76" s="251" t="s">
        <v>29</v>
      </c>
      <c r="H76" s="251" t="s">
        <v>3055</v>
      </c>
      <c r="I76" s="252" t="s">
        <v>2105</v>
      </c>
      <c r="J76" s="251" t="s">
        <v>43</v>
      </c>
      <c r="K76" s="251" t="s">
        <v>688</v>
      </c>
      <c r="L76" s="251" t="s">
        <v>566</v>
      </c>
      <c r="M76" s="251" t="s">
        <v>400</v>
      </c>
      <c r="N76" s="251" t="s">
        <v>5742</v>
      </c>
      <c r="O76" s="251" t="s">
        <v>6</v>
      </c>
      <c r="P76" s="253" t="s">
        <v>5743</v>
      </c>
      <c r="Q76" s="253"/>
      <c r="R76" s="254"/>
      <c r="S76" s="253"/>
      <c r="T76" s="253">
        <v>13.5</v>
      </c>
      <c r="U76" s="253">
        <v>2476</v>
      </c>
      <c r="V76" s="253">
        <v>2490.5</v>
      </c>
      <c r="W76" s="254">
        <v>97.317999999999998</v>
      </c>
      <c r="X76" s="253" t="s">
        <v>150</v>
      </c>
      <c r="Y76" s="253">
        <v>2516</v>
      </c>
      <c r="Z76" s="253">
        <v>2486.5</v>
      </c>
      <c r="AA76" s="253" t="s">
        <v>1099</v>
      </c>
      <c r="AB76" s="254" t="s">
        <v>2481</v>
      </c>
      <c r="AC76" s="251" t="s">
        <v>5745</v>
      </c>
      <c r="AD76" s="253" t="s">
        <v>5746</v>
      </c>
      <c r="AE76" s="253" t="s">
        <v>415</v>
      </c>
      <c r="AF76" s="253">
        <v>2350</v>
      </c>
      <c r="AG76" s="254" t="s">
        <v>5747</v>
      </c>
      <c r="AH76" s="255" t="s">
        <v>5789</v>
      </c>
      <c r="AI76" s="253" t="s">
        <v>5809</v>
      </c>
      <c r="AJ76" s="251">
        <v>6</v>
      </c>
      <c r="AK76" s="254" t="s">
        <v>566</v>
      </c>
      <c r="AL76" s="254">
        <v>7.9</v>
      </c>
      <c r="AM76" s="254">
        <v>155</v>
      </c>
      <c r="AN76" s="254">
        <v>138</v>
      </c>
      <c r="AO76" s="254">
        <v>125</v>
      </c>
      <c r="AP76" s="254">
        <v>366.4</v>
      </c>
      <c r="AQ76" s="254">
        <v>366.99</v>
      </c>
      <c r="AR76" s="254">
        <v>107.15213755649999</v>
      </c>
      <c r="AS76" s="254">
        <v>348.35035653329999</v>
      </c>
      <c r="AT76" s="254">
        <v>0</v>
      </c>
      <c r="AU76" s="254">
        <v>628</v>
      </c>
      <c r="AV76" s="254">
        <v>201.61</v>
      </c>
      <c r="AW76" s="254" t="s">
        <v>4928</v>
      </c>
      <c r="AX76" s="254">
        <v>202.2</v>
      </c>
      <c r="AY76" s="254">
        <v>164.79</v>
      </c>
      <c r="AZ76" s="256">
        <v>0.50429179530000001</v>
      </c>
      <c r="BA76" s="254" t="s">
        <v>566</v>
      </c>
      <c r="BB76" s="254" t="s">
        <v>566</v>
      </c>
      <c r="BC76" s="254">
        <v>99.7228832017</v>
      </c>
      <c r="BD76" s="254">
        <v>83.102244952899994</v>
      </c>
      <c r="BE76" s="257">
        <v>83.102244952899994</v>
      </c>
      <c r="BF76" s="254">
        <v>1</v>
      </c>
      <c r="BG76" s="254">
        <v>30.958333333333332</v>
      </c>
      <c r="BH76" s="254">
        <v>2572.7069999999999</v>
      </c>
      <c r="BI76" s="254" t="s">
        <v>430</v>
      </c>
      <c r="BJ76" s="254" t="s">
        <v>566</v>
      </c>
      <c r="BK76" s="254">
        <v>83.102244952899994</v>
      </c>
      <c r="BL76" s="254">
        <v>83.102244952899994</v>
      </c>
      <c r="BM76" s="254">
        <v>125</v>
      </c>
      <c r="BN76" s="254">
        <v>30</v>
      </c>
      <c r="BO76" s="256">
        <v>2493.0673485870002</v>
      </c>
      <c r="BP76" s="256" t="s">
        <v>566</v>
      </c>
      <c r="BQ76" s="251">
        <v>6</v>
      </c>
      <c r="BR76" s="251" t="s">
        <v>566</v>
      </c>
      <c r="BS76" s="251" t="s">
        <v>566</v>
      </c>
      <c r="BT76" s="255" t="s">
        <v>566</v>
      </c>
      <c r="BU76" s="258">
        <v>0</v>
      </c>
      <c r="BV76" s="254" t="s">
        <v>7905</v>
      </c>
      <c r="BW76" s="254" t="s">
        <v>5798</v>
      </c>
      <c r="BX76" s="259">
        <v>367.2</v>
      </c>
      <c r="BY76" s="259">
        <v>185</v>
      </c>
      <c r="BZ76" s="259">
        <v>1.1172172233</v>
      </c>
      <c r="CA76" s="251"/>
      <c r="CB76" s="251">
        <v>399.35837917999999</v>
      </c>
      <c r="CC76" s="260">
        <v>107.94753023379999</v>
      </c>
      <c r="CD76" s="260">
        <v>99.7228832017</v>
      </c>
      <c r="CE76" s="254">
        <v>16.620638248800006</v>
      </c>
      <c r="CF76" s="254">
        <v>-2.5</v>
      </c>
      <c r="CG76" s="254">
        <v>1.01301</v>
      </c>
      <c r="CH76" s="254">
        <v>2.8</v>
      </c>
      <c r="CI76" s="256">
        <v>0.8</v>
      </c>
      <c r="CJ76" s="256">
        <v>0.31858531490000003</v>
      </c>
      <c r="CK76" s="254">
        <v>25011.583515307499</v>
      </c>
      <c r="CL76" s="254">
        <v>3.0543751099999999E-2</v>
      </c>
      <c r="CM76" s="254">
        <v>0.62418205370000002</v>
      </c>
      <c r="CN76" s="254">
        <v>668.54395999999997</v>
      </c>
      <c r="CO76" s="254">
        <v>1</v>
      </c>
      <c r="CP76" s="254">
        <v>78.453945662300001</v>
      </c>
      <c r="CQ76" s="254">
        <v>0.56003898249999995</v>
      </c>
      <c r="CR76" s="254">
        <v>2310</v>
      </c>
      <c r="CS76" s="254">
        <v>2304.1579999999999</v>
      </c>
      <c r="CT76" s="254">
        <v>83.5</v>
      </c>
      <c r="CU76" s="254">
        <v>228</v>
      </c>
      <c r="CV76" s="254">
        <v>11.574561403500001</v>
      </c>
      <c r="CW76" s="254">
        <v>136.30000000000001</v>
      </c>
      <c r="CX76" s="253" t="s">
        <v>393</v>
      </c>
      <c r="CY76" s="253" t="s">
        <v>566</v>
      </c>
      <c r="CZ76" s="254" t="s">
        <v>566</v>
      </c>
      <c r="DA76" s="254">
        <v>-2.5</v>
      </c>
      <c r="DB76" s="254">
        <v>0.50396496960000003</v>
      </c>
      <c r="DC76" s="254">
        <v>83.102244956899995</v>
      </c>
      <c r="DD76" s="256">
        <v>4.000000330961484E-9</v>
      </c>
      <c r="DE76" s="254">
        <v>99.7228832017</v>
      </c>
      <c r="DF76" s="256">
        <v>16.620638248800006</v>
      </c>
      <c r="DG76" s="253"/>
      <c r="DH76" s="261" t="s">
        <v>689</v>
      </c>
      <c r="DI76" s="262" t="s">
        <v>689</v>
      </c>
      <c r="DJ76" s="261" t="s">
        <v>566</v>
      </c>
      <c r="DK76" s="254"/>
      <c r="DL76" s="254">
        <v>147.1</v>
      </c>
      <c r="DM76" s="263"/>
      <c r="DN76" s="264">
        <v>1045</v>
      </c>
      <c r="DO76" s="264">
        <v>1045</v>
      </c>
      <c r="DP76" s="264">
        <v>66.2</v>
      </c>
      <c r="DQ76" s="261"/>
      <c r="DR76" s="262"/>
      <c r="DS76" s="261"/>
      <c r="DT76" s="184"/>
      <c r="DU76" s="184"/>
      <c r="DV76" s="184"/>
      <c r="DW76" s="184"/>
      <c r="DX76" s="184"/>
      <c r="DY76" s="184"/>
      <c r="DZ76" s="184"/>
      <c r="EA76" s="265"/>
      <c r="EB76" s="265"/>
    </row>
    <row r="77" spans="1:132" s="2" customFormat="1" ht="15" customHeight="1" x14ac:dyDescent="0.2">
      <c r="A77" s="21" t="str">
        <f t="shared" si="0"/>
        <v>2138_Южно-Ягунское</v>
      </c>
      <c r="B77" s="250">
        <v>56</v>
      </c>
      <c r="C77" s="251" t="s">
        <v>733</v>
      </c>
      <c r="D77" s="251" t="s">
        <v>568</v>
      </c>
      <c r="E77" s="251" t="s">
        <v>522</v>
      </c>
      <c r="F77" s="251" t="s">
        <v>6</v>
      </c>
      <c r="G77" s="251" t="s">
        <v>29</v>
      </c>
      <c r="H77" s="251" t="s">
        <v>3055</v>
      </c>
      <c r="I77" s="252" t="s">
        <v>5891</v>
      </c>
      <c r="J77" s="251" t="s">
        <v>43</v>
      </c>
      <c r="K77" s="251" t="s">
        <v>688</v>
      </c>
      <c r="L77" s="251" t="s">
        <v>566</v>
      </c>
      <c r="M77" s="251" t="s">
        <v>400</v>
      </c>
      <c r="N77" s="251" t="s">
        <v>5742</v>
      </c>
      <c r="O77" s="251" t="s">
        <v>6</v>
      </c>
      <c r="P77" s="253" t="s">
        <v>5743</v>
      </c>
      <c r="Q77" s="253"/>
      <c r="R77" s="254"/>
      <c r="S77" s="253"/>
      <c r="T77" s="253">
        <v>17.8</v>
      </c>
      <c r="U77" s="253">
        <v>2622</v>
      </c>
      <c r="V77" s="253">
        <v>2641.2</v>
      </c>
      <c r="W77" s="254">
        <v>243.22900000000001</v>
      </c>
      <c r="X77" s="253" t="s">
        <v>3435</v>
      </c>
      <c r="Y77" s="253">
        <v>2682</v>
      </c>
      <c r="Z77" s="253">
        <v>2636.4</v>
      </c>
      <c r="AA77" s="253" t="s">
        <v>1099</v>
      </c>
      <c r="AB77" s="254" t="s">
        <v>2107</v>
      </c>
      <c r="AC77" s="251" t="s">
        <v>5745</v>
      </c>
      <c r="AD77" s="253" t="s">
        <v>5746</v>
      </c>
      <c r="AE77" s="253" t="s">
        <v>415</v>
      </c>
      <c r="AF77" s="253">
        <v>2463</v>
      </c>
      <c r="AG77" s="254" t="s">
        <v>5747</v>
      </c>
      <c r="AH77" s="255" t="s">
        <v>5789</v>
      </c>
      <c r="AI77" s="253" t="s">
        <v>5764</v>
      </c>
      <c r="AJ77" s="251">
        <v>8</v>
      </c>
      <c r="AK77" s="254" t="s">
        <v>566</v>
      </c>
      <c r="AL77" s="254">
        <v>7.9</v>
      </c>
      <c r="AM77" s="254">
        <v>155</v>
      </c>
      <c r="AN77" s="254">
        <v>138</v>
      </c>
      <c r="AO77" s="254">
        <v>128</v>
      </c>
      <c r="AP77" s="254">
        <v>365.05</v>
      </c>
      <c r="AQ77" s="254">
        <v>365.7</v>
      </c>
      <c r="AR77" s="254">
        <v>103.5582316111</v>
      </c>
      <c r="AS77" s="254">
        <v>344.76467960000002</v>
      </c>
      <c r="AT77" s="254">
        <v>0</v>
      </c>
      <c r="AU77" s="254">
        <v>221</v>
      </c>
      <c r="AV77" s="254">
        <v>187.96</v>
      </c>
      <c r="AW77" s="254" t="s">
        <v>4928</v>
      </c>
      <c r="AX77" s="254">
        <v>188.6</v>
      </c>
      <c r="AY77" s="254">
        <v>177.09</v>
      </c>
      <c r="AZ77" s="256">
        <v>1.3754192783000001</v>
      </c>
      <c r="BA77" s="254" t="s">
        <v>566</v>
      </c>
      <c r="BB77" s="254" t="s">
        <v>566</v>
      </c>
      <c r="BC77" s="254">
        <v>292.28895790500002</v>
      </c>
      <c r="BD77" s="254">
        <v>243.57300000000001</v>
      </c>
      <c r="BE77" s="257">
        <v>243.57300000000001</v>
      </c>
      <c r="BF77" s="254">
        <v>1</v>
      </c>
      <c r="BG77" s="254">
        <v>31</v>
      </c>
      <c r="BH77" s="254">
        <v>7550.7629999999999</v>
      </c>
      <c r="BI77" s="254" t="s">
        <v>430</v>
      </c>
      <c r="BJ77" s="254" t="s">
        <v>566</v>
      </c>
      <c r="BK77" s="254">
        <v>243.57300000000001</v>
      </c>
      <c r="BL77" s="254">
        <v>243.57300000000001</v>
      </c>
      <c r="BM77" s="254">
        <v>128</v>
      </c>
      <c r="BN77" s="254">
        <v>30</v>
      </c>
      <c r="BO77" s="256">
        <v>7307.19</v>
      </c>
      <c r="BP77" s="256" t="s">
        <v>566</v>
      </c>
      <c r="BQ77" s="251">
        <v>8</v>
      </c>
      <c r="BR77" s="251" t="s">
        <v>566</v>
      </c>
      <c r="BS77" s="251" t="s">
        <v>566</v>
      </c>
      <c r="BT77" s="255" t="s">
        <v>566</v>
      </c>
      <c r="BU77" s="258">
        <v>0</v>
      </c>
      <c r="BV77" s="254" t="s">
        <v>5892</v>
      </c>
      <c r="BW77" s="254" t="s">
        <v>5798</v>
      </c>
      <c r="BX77" s="259">
        <v>348.85</v>
      </c>
      <c r="BY77" s="259">
        <v>343</v>
      </c>
      <c r="BZ77" s="259">
        <v>2.1318913543</v>
      </c>
      <c r="CA77" s="251"/>
      <c r="CB77" s="251">
        <v>400.46899542</v>
      </c>
      <c r="CC77" s="260">
        <v>108.0693612158</v>
      </c>
      <c r="CD77" s="260">
        <v>292.28895790500002</v>
      </c>
      <c r="CE77" s="254">
        <v>48.71595790500001</v>
      </c>
      <c r="CF77" s="254">
        <v>-6.66</v>
      </c>
      <c r="CG77" s="254">
        <v>1.01301</v>
      </c>
      <c r="CH77" s="254">
        <v>2.8</v>
      </c>
      <c r="CI77" s="256">
        <v>0.8</v>
      </c>
      <c r="CJ77" s="256">
        <v>0.933774785</v>
      </c>
      <c r="CK77" s="254">
        <v>73309.047607881803</v>
      </c>
      <c r="CL77" s="254">
        <v>2.79250056E-2</v>
      </c>
      <c r="CM77" s="254">
        <v>5.2006343828999997</v>
      </c>
      <c r="CN77" s="254">
        <v>668.39724000000001</v>
      </c>
      <c r="CO77" s="254">
        <v>1</v>
      </c>
      <c r="CP77" s="254">
        <v>220.23096195240001</v>
      </c>
      <c r="CQ77" s="254">
        <v>4.2765626868000002</v>
      </c>
      <c r="CR77" s="254">
        <v>2310</v>
      </c>
      <c r="CS77" s="254">
        <v>2303.6329999999998</v>
      </c>
      <c r="CT77" s="254">
        <v>83.5</v>
      </c>
      <c r="CU77" s="254">
        <v>228</v>
      </c>
      <c r="CV77" s="254">
        <v>17.561403508800002</v>
      </c>
      <c r="CW77" s="254">
        <v>136.30000000000001</v>
      </c>
      <c r="CX77" s="253" t="s">
        <v>393</v>
      </c>
      <c r="CY77" s="253" t="s">
        <v>566</v>
      </c>
      <c r="CZ77" s="254" t="s">
        <v>566</v>
      </c>
      <c r="DA77" s="254">
        <v>-2.5</v>
      </c>
      <c r="DB77" s="254">
        <v>0.29559886260000001</v>
      </c>
      <c r="DC77" s="254">
        <v>52.391234204</v>
      </c>
      <c r="DD77" s="256">
        <v>-191.18176579600001</v>
      </c>
      <c r="DE77" s="254">
        <v>62.869764330599999</v>
      </c>
      <c r="DF77" s="256">
        <v>-180.70323566940002</v>
      </c>
      <c r="DG77" s="253"/>
      <c r="DH77" s="261" t="s">
        <v>689</v>
      </c>
      <c r="DI77" s="262" t="s">
        <v>689</v>
      </c>
      <c r="DJ77" s="261" t="s">
        <v>566</v>
      </c>
      <c r="DK77" s="254"/>
      <c r="DL77" s="254">
        <v>147.1</v>
      </c>
      <c r="DM77" s="263"/>
      <c r="DN77" s="264">
        <v>820</v>
      </c>
      <c r="DO77" s="264">
        <v>824</v>
      </c>
      <c r="DP77" s="264">
        <v>206.4</v>
      </c>
      <c r="DQ77" s="261"/>
      <c r="DR77" s="262"/>
      <c r="DS77" s="261"/>
      <c r="DT77" s="184"/>
      <c r="DU77" s="184"/>
      <c r="DV77" s="184"/>
      <c r="DW77" s="184"/>
      <c r="DX77" s="184"/>
      <c r="DY77" s="184"/>
      <c r="DZ77" s="184"/>
      <c r="EA77" s="265"/>
      <c r="EB77" s="265"/>
    </row>
    <row r="78" spans="1:132" s="2" customFormat="1" ht="15" customHeight="1" x14ac:dyDescent="0.2">
      <c r="A78" s="21" t="str">
        <f t="shared" si="0"/>
        <v>2139_Южно-Ягунское</v>
      </c>
      <c r="B78" s="250">
        <v>57</v>
      </c>
      <c r="C78" s="251" t="s">
        <v>733</v>
      </c>
      <c r="D78" s="251" t="s">
        <v>568</v>
      </c>
      <c r="E78" s="251" t="s">
        <v>522</v>
      </c>
      <c r="F78" s="251" t="s">
        <v>6</v>
      </c>
      <c r="G78" s="251" t="s">
        <v>29</v>
      </c>
      <c r="H78" s="251" t="s">
        <v>3055</v>
      </c>
      <c r="I78" s="252" t="s">
        <v>1008</v>
      </c>
      <c r="J78" s="251" t="s">
        <v>63</v>
      </c>
      <c r="K78" s="251" t="s">
        <v>688</v>
      </c>
      <c r="L78" s="251" t="s">
        <v>566</v>
      </c>
      <c r="M78" s="251" t="s">
        <v>400</v>
      </c>
      <c r="N78" s="251" t="s">
        <v>5742</v>
      </c>
      <c r="O78" s="251" t="s">
        <v>6</v>
      </c>
      <c r="P78" s="253" t="s">
        <v>5743</v>
      </c>
      <c r="Q78" s="253"/>
      <c r="R78" s="254"/>
      <c r="S78" s="253"/>
      <c r="T78" s="253">
        <v>21.7</v>
      </c>
      <c r="U78" s="253">
        <v>2422</v>
      </c>
      <c r="V78" s="253">
        <v>2446</v>
      </c>
      <c r="W78" s="254">
        <v>50.634</v>
      </c>
      <c r="X78" s="253" t="s">
        <v>150</v>
      </c>
      <c r="Y78" s="253">
        <v>2534</v>
      </c>
      <c r="Z78" s="253">
        <v>2528</v>
      </c>
      <c r="AA78" s="253" t="s">
        <v>1099</v>
      </c>
      <c r="AB78" s="254" t="s">
        <v>908</v>
      </c>
      <c r="AC78" s="251" t="s">
        <v>5745</v>
      </c>
      <c r="AD78" s="253" t="s">
        <v>5746</v>
      </c>
      <c r="AE78" s="253" t="s">
        <v>415</v>
      </c>
      <c r="AF78" s="253">
        <v>2220</v>
      </c>
      <c r="AG78" s="254" t="s">
        <v>5747</v>
      </c>
      <c r="AH78" s="255" t="s">
        <v>5748</v>
      </c>
      <c r="AI78" s="253" t="s">
        <v>5889</v>
      </c>
      <c r="AJ78" s="251">
        <v>8</v>
      </c>
      <c r="AK78" s="254" t="s">
        <v>566</v>
      </c>
      <c r="AL78" s="254">
        <v>7.9</v>
      </c>
      <c r="AM78" s="254">
        <v>155</v>
      </c>
      <c r="AN78" s="254">
        <v>103</v>
      </c>
      <c r="AO78" s="254">
        <v>93</v>
      </c>
      <c r="AP78" s="254">
        <v>332.94</v>
      </c>
      <c r="AQ78" s="254">
        <v>334.11</v>
      </c>
      <c r="AR78" s="254">
        <v>141.67169942180001</v>
      </c>
      <c r="AS78" s="254">
        <v>382.12779493329998</v>
      </c>
      <c r="AT78" s="254">
        <v>0</v>
      </c>
      <c r="AU78" s="254">
        <v>210</v>
      </c>
      <c r="AV78" s="254">
        <v>243.7</v>
      </c>
      <c r="AW78" s="254" t="s">
        <v>5046</v>
      </c>
      <c r="AX78" s="254">
        <v>244.87</v>
      </c>
      <c r="AY78" s="254">
        <v>89.24</v>
      </c>
      <c r="AZ78" s="256">
        <v>2.0795491842999998</v>
      </c>
      <c r="BA78" s="254" t="s">
        <v>566</v>
      </c>
      <c r="BB78" s="254" t="s">
        <v>566</v>
      </c>
      <c r="BC78" s="254">
        <v>293.04622947799999</v>
      </c>
      <c r="BD78" s="254">
        <v>185.57896920580001</v>
      </c>
      <c r="BE78" s="257">
        <v>185.57896920580001</v>
      </c>
      <c r="BF78" s="254">
        <v>1</v>
      </c>
      <c r="BG78" s="254">
        <v>25.708333333333332</v>
      </c>
      <c r="BH78" s="254">
        <v>4770.9260000000004</v>
      </c>
      <c r="BI78" s="254" t="s">
        <v>430</v>
      </c>
      <c r="BJ78" s="254" t="s">
        <v>566</v>
      </c>
      <c r="BK78" s="254">
        <v>185.57896920580001</v>
      </c>
      <c r="BL78" s="254">
        <v>185.57896920580001</v>
      </c>
      <c r="BM78" s="254">
        <v>93</v>
      </c>
      <c r="BN78" s="254">
        <v>30</v>
      </c>
      <c r="BO78" s="256">
        <v>5567.3690761739999</v>
      </c>
      <c r="BP78" s="256" t="s">
        <v>566</v>
      </c>
      <c r="BQ78" s="251">
        <v>8</v>
      </c>
      <c r="BR78" s="251" t="s">
        <v>566</v>
      </c>
      <c r="BS78" s="251" t="s">
        <v>566</v>
      </c>
      <c r="BT78" s="255" t="s">
        <v>566</v>
      </c>
      <c r="BU78" s="258">
        <v>0</v>
      </c>
      <c r="BV78" s="254" t="s">
        <v>7906</v>
      </c>
      <c r="BW78" s="254" t="s">
        <v>5798</v>
      </c>
      <c r="BX78" s="259">
        <v>354.62</v>
      </c>
      <c r="BY78" s="259">
        <v>336</v>
      </c>
      <c r="BZ78" s="259">
        <v>3.0292102416</v>
      </c>
      <c r="CA78" s="251"/>
      <c r="CB78" s="251">
        <v>384.6323349333</v>
      </c>
      <c r="CC78" s="260">
        <v>148.7989127296</v>
      </c>
      <c r="CD78" s="260">
        <v>293.04622947799999</v>
      </c>
      <c r="CE78" s="254">
        <v>107.46726027219998</v>
      </c>
      <c r="CF78" s="254">
        <v>2.6</v>
      </c>
      <c r="CG78" s="254">
        <v>1.0130049999999999</v>
      </c>
      <c r="CH78" s="254">
        <v>2.8</v>
      </c>
      <c r="CI78" s="256">
        <v>0.8</v>
      </c>
      <c r="CJ78" s="256">
        <v>0.71144569420000003</v>
      </c>
      <c r="CK78" s="254">
        <v>55854.098521005297</v>
      </c>
      <c r="CL78" s="254">
        <v>2.8399991999999999E-2</v>
      </c>
      <c r="CM78" s="254">
        <v>2.8379757442</v>
      </c>
      <c r="CN78" s="254">
        <v>666.49743999999998</v>
      </c>
      <c r="CO78" s="254">
        <v>1</v>
      </c>
      <c r="CP78" s="254">
        <v>293.04597120170001</v>
      </c>
      <c r="CQ78" s="254">
        <v>6.8916792792999999</v>
      </c>
      <c r="CR78" s="254">
        <v>2310</v>
      </c>
      <c r="CS78" s="254">
        <v>2298.4479999999999</v>
      </c>
      <c r="CT78" s="254">
        <v>81.900000000000006</v>
      </c>
      <c r="CU78" s="254">
        <v>228</v>
      </c>
      <c r="CV78" s="254">
        <v>-6.8859649123000004</v>
      </c>
      <c r="CW78" s="254">
        <v>136.30000000000001</v>
      </c>
      <c r="CX78" s="253" t="s">
        <v>393</v>
      </c>
      <c r="CY78" s="253" t="s">
        <v>566</v>
      </c>
      <c r="CZ78" s="254" t="s">
        <v>566</v>
      </c>
      <c r="DA78" s="254">
        <v>-2.5</v>
      </c>
      <c r="DB78" s="254">
        <v>4.0905221601999999</v>
      </c>
      <c r="DC78" s="254">
        <v>365.05684338600003</v>
      </c>
      <c r="DD78" s="256">
        <v>179.47787418020002</v>
      </c>
      <c r="DE78" s="254">
        <v>576.48679287549999</v>
      </c>
      <c r="DF78" s="256">
        <v>390.90782366969995</v>
      </c>
      <c r="DG78" s="253"/>
      <c r="DH78" s="261" t="s">
        <v>689</v>
      </c>
      <c r="DI78" s="262" t="s">
        <v>689</v>
      </c>
      <c r="DJ78" s="261" t="s">
        <v>566</v>
      </c>
      <c r="DK78" s="254"/>
      <c r="DL78" s="254">
        <v>147.1</v>
      </c>
      <c r="DM78" s="263"/>
      <c r="DN78" s="264">
        <v>194</v>
      </c>
      <c r="DO78" s="264">
        <v>194</v>
      </c>
      <c r="DP78" s="264">
        <v>198.5</v>
      </c>
      <c r="DQ78" s="261"/>
      <c r="DR78" s="262"/>
      <c r="DS78" s="261"/>
      <c r="DT78" s="184"/>
      <c r="DU78" s="184"/>
      <c r="DV78" s="184"/>
      <c r="DW78" s="184"/>
      <c r="DX78" s="184"/>
      <c r="DY78" s="184"/>
      <c r="DZ78" s="184"/>
      <c r="EA78" s="265"/>
      <c r="EB78" s="265"/>
    </row>
    <row r="79" spans="1:132" s="2" customFormat="1" ht="15" customHeight="1" x14ac:dyDescent="0.2">
      <c r="A79" s="21" t="str">
        <f t="shared" si="0"/>
        <v>2140_Южно-Ягунское</v>
      </c>
      <c r="B79" s="250">
        <v>58</v>
      </c>
      <c r="C79" s="251" t="s">
        <v>733</v>
      </c>
      <c r="D79" s="251" t="s">
        <v>568</v>
      </c>
      <c r="E79" s="251" t="s">
        <v>522</v>
      </c>
      <c r="F79" s="251" t="s">
        <v>6</v>
      </c>
      <c r="G79" s="251" t="s">
        <v>29</v>
      </c>
      <c r="H79" s="251" t="s">
        <v>3055</v>
      </c>
      <c r="I79" s="252" t="s">
        <v>1005</v>
      </c>
      <c r="J79" s="251" t="s">
        <v>63</v>
      </c>
      <c r="K79" s="251" t="s">
        <v>688</v>
      </c>
      <c r="L79" s="251" t="s">
        <v>566</v>
      </c>
      <c r="M79" s="251" t="s">
        <v>400</v>
      </c>
      <c r="N79" s="251" t="s">
        <v>5742</v>
      </c>
      <c r="O79" s="251" t="s">
        <v>6</v>
      </c>
      <c r="P79" s="253" t="s">
        <v>5743</v>
      </c>
      <c r="Q79" s="253"/>
      <c r="R79" s="254"/>
      <c r="S79" s="253"/>
      <c r="T79" s="253">
        <v>21.2</v>
      </c>
      <c r="U79" s="253">
        <v>2451</v>
      </c>
      <c r="V79" s="253">
        <v>2476</v>
      </c>
      <c r="W79" s="254">
        <v>86.554000000000002</v>
      </c>
      <c r="X79" s="253" t="s">
        <v>150</v>
      </c>
      <c r="Y79" s="253">
        <v>2538</v>
      </c>
      <c r="Z79" s="253">
        <v>2477.4</v>
      </c>
      <c r="AA79" s="253" t="s">
        <v>1099</v>
      </c>
      <c r="AB79" s="254" t="s">
        <v>1274</v>
      </c>
      <c r="AC79" s="251" t="s">
        <v>5745</v>
      </c>
      <c r="AD79" s="253" t="s">
        <v>5746</v>
      </c>
      <c r="AE79" s="253" t="s">
        <v>415</v>
      </c>
      <c r="AF79" s="253">
        <v>2328</v>
      </c>
      <c r="AG79" s="254" t="s">
        <v>5747</v>
      </c>
      <c r="AH79" s="255" t="s">
        <v>5789</v>
      </c>
      <c r="AI79" s="253" t="s">
        <v>5782</v>
      </c>
      <c r="AJ79" s="251" t="s">
        <v>566</v>
      </c>
      <c r="AK79" s="254" t="s">
        <v>566</v>
      </c>
      <c r="AL79" s="254">
        <v>7.9</v>
      </c>
      <c r="AM79" s="254">
        <v>155</v>
      </c>
      <c r="AN79" s="254">
        <v>103</v>
      </c>
      <c r="AO79" s="254">
        <v>102</v>
      </c>
      <c r="AP79" s="254">
        <v>327.79</v>
      </c>
      <c r="AQ79" s="254">
        <v>329.72</v>
      </c>
      <c r="AR79" s="254">
        <v>97.003370686799997</v>
      </c>
      <c r="AS79" s="254">
        <v>332.8382742</v>
      </c>
      <c r="AT79" s="254">
        <v>0</v>
      </c>
      <c r="AU79" s="254">
        <v>415</v>
      </c>
      <c r="AV79" s="254">
        <v>167.07</v>
      </c>
      <c r="AW79" s="254" t="s">
        <v>4928</v>
      </c>
      <c r="AX79" s="254">
        <v>169</v>
      </c>
      <c r="AY79" s="254">
        <v>160.72</v>
      </c>
      <c r="AZ79" s="256">
        <v>2.8270083013999998</v>
      </c>
      <c r="BA79" s="254" t="s">
        <v>566</v>
      </c>
      <c r="BB79" s="254" t="s">
        <v>566</v>
      </c>
      <c r="BC79" s="254">
        <v>472.15334879789998</v>
      </c>
      <c r="BD79" s="254">
        <v>454.35677419349997</v>
      </c>
      <c r="BE79" s="257">
        <v>454.35677419360002</v>
      </c>
      <c r="BF79" s="254">
        <v>1</v>
      </c>
      <c r="BG79" s="254">
        <v>31</v>
      </c>
      <c r="BH79" s="254">
        <v>14085.06</v>
      </c>
      <c r="BI79" s="254" t="s">
        <v>430</v>
      </c>
      <c r="BJ79" s="254" t="s">
        <v>566</v>
      </c>
      <c r="BK79" s="254">
        <v>454.35677419349997</v>
      </c>
      <c r="BL79" s="254">
        <v>454.35677419349997</v>
      </c>
      <c r="BM79" s="254">
        <v>102</v>
      </c>
      <c r="BN79" s="254">
        <v>30</v>
      </c>
      <c r="BO79" s="256">
        <v>13630.703225808</v>
      </c>
      <c r="BP79" s="256" t="s">
        <v>566</v>
      </c>
      <c r="BQ79" s="251" t="s">
        <v>566</v>
      </c>
      <c r="BR79" s="251" t="s">
        <v>566</v>
      </c>
      <c r="BS79" s="251" t="s">
        <v>566</v>
      </c>
      <c r="BT79" s="255" t="s">
        <v>566</v>
      </c>
      <c r="BU79" s="258">
        <v>0</v>
      </c>
      <c r="BV79" s="254" t="s">
        <v>7907</v>
      </c>
      <c r="BW79" s="254" t="s">
        <v>5798</v>
      </c>
      <c r="BX79" s="259">
        <v>353.86</v>
      </c>
      <c r="BY79" s="259">
        <v>435</v>
      </c>
      <c r="BZ79" s="259">
        <v>2.3288184591999999</v>
      </c>
      <c r="CA79" s="251"/>
      <c r="CB79" s="251">
        <v>332.8382742</v>
      </c>
      <c r="CC79" s="260">
        <v>111.04525213070001</v>
      </c>
      <c r="CD79" s="260">
        <v>472.15334879789998</v>
      </c>
      <c r="CE79" s="254">
        <v>17.796574604299963</v>
      </c>
      <c r="CF79" s="254">
        <v>-2.5</v>
      </c>
      <c r="CG79" s="254">
        <v>1.0135000000000001</v>
      </c>
      <c r="CH79" s="254">
        <v>2.8</v>
      </c>
      <c r="CI79" s="256">
        <v>0.8</v>
      </c>
      <c r="CJ79" s="256">
        <v>1.7418469992000001</v>
      </c>
      <c r="CK79" s="254">
        <v>136815.54985904321</v>
      </c>
      <c r="CL79" s="254">
        <v>2.7171328299999999E-2</v>
      </c>
      <c r="CM79" s="254">
        <v>16.544670814500002</v>
      </c>
      <c r="CN79" s="254">
        <v>664.38427999999999</v>
      </c>
      <c r="CO79" s="254">
        <v>1</v>
      </c>
      <c r="CP79" s="254">
        <v>472.15305464890002</v>
      </c>
      <c r="CQ79" s="254">
        <v>17.8435800307</v>
      </c>
      <c r="CR79" s="254">
        <v>2310</v>
      </c>
      <c r="CS79" s="254">
        <v>2290.9009999999998</v>
      </c>
      <c r="CT79" s="254">
        <v>81.900000000000006</v>
      </c>
      <c r="CU79" s="254">
        <v>228</v>
      </c>
      <c r="CV79" s="254">
        <v>26.7236842105</v>
      </c>
      <c r="CW79" s="254">
        <v>136.30000000000001</v>
      </c>
      <c r="CX79" s="253" t="s">
        <v>393</v>
      </c>
      <c r="CY79" s="253" t="s">
        <v>566</v>
      </c>
      <c r="CZ79" s="254" t="s">
        <v>566</v>
      </c>
      <c r="DA79" s="254">
        <v>-2.5</v>
      </c>
      <c r="DB79" s="254">
        <v>2.8657728146000001</v>
      </c>
      <c r="DC79" s="254">
        <v>454.35677419439997</v>
      </c>
      <c r="DD79" s="256">
        <v>7.9995743362815119E-10</v>
      </c>
      <c r="DE79" s="254">
        <v>472.15334879789998</v>
      </c>
      <c r="DF79" s="256">
        <v>17.796574604299963</v>
      </c>
      <c r="DG79" s="253"/>
      <c r="DH79" s="261" t="s">
        <v>689</v>
      </c>
      <c r="DI79" s="262" t="s">
        <v>689</v>
      </c>
      <c r="DJ79" s="261" t="s">
        <v>566</v>
      </c>
      <c r="DK79" s="254"/>
      <c r="DL79" s="254">
        <v>147.1</v>
      </c>
      <c r="DM79" s="263"/>
      <c r="DN79" s="264">
        <v>856</v>
      </c>
      <c r="DO79" s="264">
        <v>857</v>
      </c>
      <c r="DP79" s="264">
        <v>525.1</v>
      </c>
      <c r="DQ79" s="261"/>
      <c r="DR79" s="262"/>
      <c r="DS79" s="261"/>
      <c r="DT79" s="184"/>
      <c r="DU79" s="184"/>
      <c r="DV79" s="184"/>
      <c r="DW79" s="184"/>
      <c r="DX79" s="184"/>
      <c r="DY79" s="184"/>
      <c r="DZ79" s="184"/>
      <c r="EA79" s="265"/>
      <c r="EB79" s="265"/>
    </row>
    <row r="80" spans="1:132" s="2" customFormat="1" ht="15" customHeight="1" x14ac:dyDescent="0.2">
      <c r="A80" s="21" t="str">
        <f t="shared" si="0"/>
        <v>2141_Южно-Ягунское</v>
      </c>
      <c r="B80" s="250">
        <v>59</v>
      </c>
      <c r="C80" s="251" t="s">
        <v>733</v>
      </c>
      <c r="D80" s="251" t="s">
        <v>568</v>
      </c>
      <c r="E80" s="251" t="s">
        <v>522</v>
      </c>
      <c r="F80" s="251" t="s">
        <v>6</v>
      </c>
      <c r="G80" s="251" t="s">
        <v>29</v>
      </c>
      <c r="H80" s="251" t="s">
        <v>3055</v>
      </c>
      <c r="I80" s="252" t="s">
        <v>1946</v>
      </c>
      <c r="J80" s="251" t="s">
        <v>47</v>
      </c>
      <c r="K80" s="251" t="s">
        <v>688</v>
      </c>
      <c r="L80" s="251" t="s">
        <v>566</v>
      </c>
      <c r="M80" s="251" t="s">
        <v>400</v>
      </c>
      <c r="N80" s="251" t="s">
        <v>5742</v>
      </c>
      <c r="O80" s="251" t="s">
        <v>6</v>
      </c>
      <c r="P80" s="253" t="s">
        <v>5743</v>
      </c>
      <c r="Q80" s="253"/>
      <c r="R80" s="254"/>
      <c r="S80" s="253"/>
      <c r="T80" s="253">
        <v>54</v>
      </c>
      <c r="U80" s="253">
        <v>2454.6</v>
      </c>
      <c r="V80" s="253">
        <v>2484.1999999999998</v>
      </c>
      <c r="W80" s="254">
        <v>86.085999999999999</v>
      </c>
      <c r="X80" s="253" t="s">
        <v>150</v>
      </c>
      <c r="Y80" s="253">
        <v>2562</v>
      </c>
      <c r="Z80" s="253">
        <v>2515.5</v>
      </c>
      <c r="AA80" s="253" t="s">
        <v>1099</v>
      </c>
      <c r="AB80" s="254" t="s">
        <v>557</v>
      </c>
      <c r="AC80" s="251" t="s">
        <v>5745</v>
      </c>
      <c r="AD80" s="253" t="s">
        <v>5746</v>
      </c>
      <c r="AE80" s="253" t="s">
        <v>415</v>
      </c>
      <c r="AF80" s="253">
        <v>2325</v>
      </c>
      <c r="AG80" s="254" t="s">
        <v>5747</v>
      </c>
      <c r="AH80" s="255" t="s">
        <v>5789</v>
      </c>
      <c r="AI80" s="253" t="s">
        <v>5893</v>
      </c>
      <c r="AJ80" s="251">
        <v>6</v>
      </c>
      <c r="AK80" s="254" t="s">
        <v>566</v>
      </c>
      <c r="AL80" s="254">
        <v>7.9</v>
      </c>
      <c r="AM80" s="254">
        <v>155</v>
      </c>
      <c r="AN80" s="254">
        <v>117</v>
      </c>
      <c r="AO80" s="254">
        <v>104</v>
      </c>
      <c r="AP80" s="254">
        <v>339.34</v>
      </c>
      <c r="AQ80" s="254">
        <v>341.31</v>
      </c>
      <c r="AR80" s="254">
        <v>108.7456640393</v>
      </c>
      <c r="AS80" s="254">
        <v>347.77845306670002</v>
      </c>
      <c r="AT80" s="254">
        <v>0</v>
      </c>
      <c r="AU80" s="254">
        <v>494</v>
      </c>
      <c r="AV80" s="254">
        <v>186.13</v>
      </c>
      <c r="AW80" s="254" t="s">
        <v>4990</v>
      </c>
      <c r="AX80" s="254">
        <v>188.04</v>
      </c>
      <c r="AY80" s="254">
        <v>153.21</v>
      </c>
      <c r="AZ80" s="256">
        <v>1.7508795643999999</v>
      </c>
      <c r="BA80" s="254" t="s">
        <v>566</v>
      </c>
      <c r="BB80" s="254" t="s">
        <v>566</v>
      </c>
      <c r="BC80" s="254">
        <v>284.7098848814</v>
      </c>
      <c r="BD80" s="254">
        <v>268.25225806449998</v>
      </c>
      <c r="BE80" s="257">
        <v>268.25225806449998</v>
      </c>
      <c r="BF80" s="254">
        <v>1</v>
      </c>
      <c r="BG80" s="254">
        <v>31</v>
      </c>
      <c r="BH80" s="254">
        <v>8315.82</v>
      </c>
      <c r="BI80" s="254" t="s">
        <v>430</v>
      </c>
      <c r="BJ80" s="254" t="s">
        <v>566</v>
      </c>
      <c r="BK80" s="254">
        <v>268.25225806449998</v>
      </c>
      <c r="BL80" s="254">
        <v>268.25225806449998</v>
      </c>
      <c r="BM80" s="254">
        <v>104</v>
      </c>
      <c r="BN80" s="254">
        <v>30</v>
      </c>
      <c r="BO80" s="256">
        <v>8047.5677419350004</v>
      </c>
      <c r="BP80" s="256" t="s">
        <v>566</v>
      </c>
      <c r="BQ80" s="251">
        <v>6</v>
      </c>
      <c r="BR80" s="251" t="s">
        <v>566</v>
      </c>
      <c r="BS80" s="251" t="s">
        <v>566</v>
      </c>
      <c r="BT80" s="255" t="s">
        <v>566</v>
      </c>
      <c r="BU80" s="258">
        <v>0</v>
      </c>
      <c r="BV80" s="254" t="s">
        <v>5894</v>
      </c>
      <c r="BW80" s="254" t="s">
        <v>5798</v>
      </c>
      <c r="BX80" s="259">
        <v>348.64</v>
      </c>
      <c r="BY80" s="259">
        <v>329</v>
      </c>
      <c r="BZ80" s="259">
        <v>2.0244908006000002</v>
      </c>
      <c r="CA80" s="251"/>
      <c r="CB80" s="251">
        <v>348.98160066669999</v>
      </c>
      <c r="CC80" s="260">
        <v>114.4251377243</v>
      </c>
      <c r="CD80" s="260">
        <v>284.7098848814</v>
      </c>
      <c r="CE80" s="254">
        <v>16.457626816900017</v>
      </c>
      <c r="CF80" s="254">
        <v>0</v>
      </c>
      <c r="CG80" s="254">
        <v>1.0134000000000001</v>
      </c>
      <c r="CH80" s="254">
        <v>2.8</v>
      </c>
      <c r="CI80" s="256">
        <v>0.8</v>
      </c>
      <c r="CJ80" s="256">
        <v>1.0283865395</v>
      </c>
      <c r="CK80" s="254">
        <v>80767.936236072594</v>
      </c>
      <c r="CL80" s="254">
        <v>2.77798933E-2</v>
      </c>
      <c r="CM80" s="254">
        <v>5.9200797001999996</v>
      </c>
      <c r="CN80" s="254">
        <v>665.49559999999997</v>
      </c>
      <c r="CO80" s="254">
        <v>1</v>
      </c>
      <c r="CP80" s="254">
        <v>285.21782152290001</v>
      </c>
      <c r="CQ80" s="254">
        <v>6.6718934175999998</v>
      </c>
      <c r="CR80" s="254">
        <v>2310</v>
      </c>
      <c r="CS80" s="254">
        <v>2290.5700000000002</v>
      </c>
      <c r="CT80" s="254">
        <v>86.2</v>
      </c>
      <c r="CU80" s="254">
        <v>228</v>
      </c>
      <c r="CV80" s="254">
        <v>18.3640350877</v>
      </c>
      <c r="CW80" s="254">
        <v>136.30000000000001</v>
      </c>
      <c r="CX80" s="253" t="s">
        <v>393</v>
      </c>
      <c r="CY80" s="253" t="s">
        <v>566</v>
      </c>
      <c r="CZ80" s="254" t="s">
        <v>566</v>
      </c>
      <c r="DA80" s="254">
        <v>-2.5</v>
      </c>
      <c r="DB80" s="254">
        <v>3.2217036267000001</v>
      </c>
      <c r="DC80" s="254">
        <v>493.64733180360003</v>
      </c>
      <c r="DD80" s="256">
        <v>225.39507373910004</v>
      </c>
      <c r="DE80" s="254">
        <v>523.70206999929997</v>
      </c>
      <c r="DF80" s="256">
        <v>255.44981193479998</v>
      </c>
      <c r="DG80" s="253"/>
      <c r="DH80" s="261" t="s">
        <v>689</v>
      </c>
      <c r="DI80" s="262" t="s">
        <v>689</v>
      </c>
      <c r="DJ80" s="261" t="s">
        <v>566</v>
      </c>
      <c r="DK80" s="254"/>
      <c r="DL80" s="254">
        <v>147.1</v>
      </c>
      <c r="DM80" s="263"/>
      <c r="DN80" s="264">
        <v>45</v>
      </c>
      <c r="DO80" s="264">
        <v>45</v>
      </c>
      <c r="DP80" s="264">
        <v>451.7</v>
      </c>
      <c r="DQ80" s="261"/>
      <c r="DR80" s="262"/>
      <c r="DS80" s="261"/>
      <c r="DT80" s="184"/>
      <c r="DU80" s="184"/>
      <c r="DV80" s="184"/>
      <c r="DW80" s="184"/>
      <c r="DX80" s="184"/>
      <c r="DY80" s="184"/>
      <c r="DZ80" s="184"/>
      <c r="EA80" s="265"/>
      <c r="EB80" s="265"/>
    </row>
    <row r="81" spans="1:132" s="2" customFormat="1" ht="15" customHeight="1" x14ac:dyDescent="0.2">
      <c r="A81" s="21" t="str">
        <f t="shared" si="0"/>
        <v>2142_Южно-Ягунское</v>
      </c>
      <c r="B81" s="250">
        <v>60</v>
      </c>
      <c r="C81" s="251" t="s">
        <v>733</v>
      </c>
      <c r="D81" s="251" t="s">
        <v>568</v>
      </c>
      <c r="E81" s="251" t="s">
        <v>522</v>
      </c>
      <c r="F81" s="251" t="s">
        <v>6</v>
      </c>
      <c r="G81" s="251" t="s">
        <v>29</v>
      </c>
      <c r="H81" s="251" t="s">
        <v>3054</v>
      </c>
      <c r="I81" s="252" t="s">
        <v>5895</v>
      </c>
      <c r="J81" s="251" t="s">
        <v>47</v>
      </c>
      <c r="K81" s="251" t="s">
        <v>688</v>
      </c>
      <c r="L81" s="251" t="s">
        <v>566</v>
      </c>
      <c r="M81" s="251" t="s">
        <v>400</v>
      </c>
      <c r="N81" s="251" t="s">
        <v>32</v>
      </c>
      <c r="O81" s="251" t="s">
        <v>6</v>
      </c>
      <c r="P81" s="253" t="s">
        <v>5743</v>
      </c>
      <c r="Q81" s="253"/>
      <c r="R81" s="254"/>
      <c r="S81" s="253"/>
      <c r="T81" s="253">
        <v>13.8</v>
      </c>
      <c r="U81" s="253">
        <v>2562.4</v>
      </c>
      <c r="V81" s="253">
        <v>2576.1999999999998</v>
      </c>
      <c r="W81" s="254">
        <v>180.47900000000001</v>
      </c>
      <c r="X81" s="253" t="s">
        <v>150</v>
      </c>
      <c r="Y81" s="253">
        <v>2666</v>
      </c>
      <c r="Z81" s="253">
        <v>2626</v>
      </c>
      <c r="AA81" s="253" t="s">
        <v>1099</v>
      </c>
      <c r="AB81" s="254" t="s">
        <v>5896</v>
      </c>
      <c r="AC81" s="251" t="s">
        <v>5745</v>
      </c>
      <c r="AD81" s="253" t="s">
        <v>5746</v>
      </c>
      <c r="AE81" s="253" t="s">
        <v>415</v>
      </c>
      <c r="AF81" s="253">
        <v>2390</v>
      </c>
      <c r="AG81" s="254" t="s">
        <v>5747</v>
      </c>
      <c r="AH81" s="255" t="s">
        <v>5789</v>
      </c>
      <c r="AI81" s="253" t="s">
        <v>5749</v>
      </c>
      <c r="AJ81" s="251" t="s">
        <v>566</v>
      </c>
      <c r="AK81" s="254">
        <v>0</v>
      </c>
      <c r="AL81" s="254">
        <v>7.9</v>
      </c>
      <c r="AM81" s="254">
        <v>155</v>
      </c>
      <c r="AN81" s="254">
        <v>117</v>
      </c>
      <c r="AO81" s="254">
        <v>116</v>
      </c>
      <c r="AP81" s="254">
        <v>355.42</v>
      </c>
      <c r="AQ81" s="254">
        <v>356.87</v>
      </c>
      <c r="AR81" s="254">
        <v>140.8160278666</v>
      </c>
      <c r="AS81" s="254">
        <v>378.7820248667</v>
      </c>
      <c r="AT81" s="254">
        <v>0</v>
      </c>
      <c r="AU81" s="254">
        <v>65</v>
      </c>
      <c r="AV81" s="254">
        <v>227.19</v>
      </c>
      <c r="AW81" s="254" t="s">
        <v>5003</v>
      </c>
      <c r="AX81" s="254">
        <v>228.59</v>
      </c>
      <c r="AY81" s="254">
        <v>128.22999999999999</v>
      </c>
      <c r="AZ81" s="256">
        <v>1.2766080062</v>
      </c>
      <c r="BA81" s="254" t="s">
        <v>566</v>
      </c>
      <c r="BB81" s="254" t="s">
        <v>566</v>
      </c>
      <c r="BC81" s="254">
        <v>193.52359262089999</v>
      </c>
      <c r="BD81" s="254">
        <v>163.6994446397</v>
      </c>
      <c r="BE81" s="257">
        <v>163.6994446397</v>
      </c>
      <c r="BF81" s="254">
        <v>1</v>
      </c>
      <c r="BG81" s="254">
        <v>23.708333333333332</v>
      </c>
      <c r="BH81" s="254">
        <v>3881.0410000000002</v>
      </c>
      <c r="BI81" s="254" t="s">
        <v>430</v>
      </c>
      <c r="BJ81" s="254" t="s">
        <v>566</v>
      </c>
      <c r="BK81" s="254">
        <v>163.6994446397</v>
      </c>
      <c r="BL81" s="254">
        <v>163.6994446397</v>
      </c>
      <c r="BM81" s="254">
        <v>116</v>
      </c>
      <c r="BN81" s="254">
        <v>30</v>
      </c>
      <c r="BO81" s="256">
        <v>4910.9833391909997</v>
      </c>
      <c r="BP81" s="256" t="s">
        <v>566</v>
      </c>
      <c r="BQ81" s="251" t="s">
        <v>566</v>
      </c>
      <c r="BR81" s="251" t="s">
        <v>566</v>
      </c>
      <c r="BS81" s="251" t="s">
        <v>566</v>
      </c>
      <c r="BT81" s="255" t="s">
        <v>566</v>
      </c>
      <c r="BU81" s="258">
        <v>0</v>
      </c>
      <c r="BV81" s="254" t="s">
        <v>7908</v>
      </c>
      <c r="BW81" s="254" t="s">
        <v>5798</v>
      </c>
      <c r="BX81" s="259">
        <v>349.35</v>
      </c>
      <c r="BY81" s="259">
        <v>225.88</v>
      </c>
      <c r="BZ81" s="259">
        <v>1.8490504257</v>
      </c>
      <c r="CA81" s="251"/>
      <c r="CB81" s="251">
        <v>378.7820248667</v>
      </c>
      <c r="CC81" s="260">
        <v>140.8160278666</v>
      </c>
      <c r="CD81" s="260">
        <v>193.52359262089999</v>
      </c>
      <c r="CE81" s="254">
        <v>29.824147981199985</v>
      </c>
      <c r="CF81" s="254">
        <v>0.18</v>
      </c>
      <c r="CG81" s="254">
        <v>1.0129999999999999</v>
      </c>
      <c r="CH81" s="254">
        <v>2.8</v>
      </c>
      <c r="CI81" s="256">
        <v>0.8</v>
      </c>
      <c r="CJ81" s="256">
        <v>0.62756715119999995</v>
      </c>
      <c r="CK81" s="254">
        <v>49268.7281234166</v>
      </c>
      <c r="CL81" s="254">
        <v>2.86565225E-2</v>
      </c>
      <c r="CM81" s="254">
        <v>2.3616742244000002</v>
      </c>
      <c r="CN81" s="254">
        <v>666.93787999999995</v>
      </c>
      <c r="CO81" s="254">
        <v>1</v>
      </c>
      <c r="CP81" s="254">
        <v>195.3800303024</v>
      </c>
      <c r="CQ81" s="254">
        <v>3.3226002998999999</v>
      </c>
      <c r="CR81" s="254">
        <v>2310</v>
      </c>
      <c r="CS81" s="254">
        <v>2295.721</v>
      </c>
      <c r="CT81" s="254">
        <v>86.2</v>
      </c>
      <c r="CU81" s="254">
        <v>228</v>
      </c>
      <c r="CV81" s="254">
        <v>0.35526315790000002</v>
      </c>
      <c r="CW81" s="254">
        <v>239.5</v>
      </c>
      <c r="CX81" s="253" t="s">
        <v>393</v>
      </c>
      <c r="CY81" s="253" t="s">
        <v>566</v>
      </c>
      <c r="CZ81" s="254" t="s">
        <v>566</v>
      </c>
      <c r="DA81" s="254">
        <v>-2.5</v>
      </c>
      <c r="DB81" s="254">
        <v>1.9286585983</v>
      </c>
      <c r="DC81" s="254">
        <v>247.31189205999999</v>
      </c>
      <c r="DD81" s="256">
        <v>83.612447420299986</v>
      </c>
      <c r="DE81" s="254">
        <v>292.36926219290001</v>
      </c>
      <c r="DF81" s="256">
        <v>128.66981755320001</v>
      </c>
      <c r="DG81" s="253"/>
      <c r="DH81" s="261" t="s">
        <v>689</v>
      </c>
      <c r="DI81" s="262" t="s">
        <v>689</v>
      </c>
      <c r="DJ81" s="261" t="s">
        <v>689</v>
      </c>
      <c r="DK81" s="254"/>
      <c r="DL81" s="254">
        <v>147.1</v>
      </c>
      <c r="DM81" s="263"/>
      <c r="DN81" s="264">
        <v>770</v>
      </c>
      <c r="DO81" s="264">
        <v>771</v>
      </c>
      <c r="DP81" s="264">
        <v>626.4</v>
      </c>
      <c r="DQ81" s="261"/>
      <c r="DR81" s="262"/>
      <c r="DS81" s="261"/>
      <c r="DT81" s="184"/>
      <c r="DU81" s="184"/>
      <c r="DV81" s="184"/>
      <c r="DW81" s="184"/>
      <c r="DX81" s="184"/>
      <c r="DY81" s="184"/>
      <c r="DZ81" s="184"/>
      <c r="EA81" s="265"/>
      <c r="EB81" s="265"/>
    </row>
    <row r="82" spans="1:132" s="2" customFormat="1" ht="15" customHeight="1" x14ac:dyDescent="0.2">
      <c r="A82" s="21" t="str">
        <f t="shared" si="0"/>
        <v>2143_Южно-Ягунское</v>
      </c>
      <c r="B82" s="250">
        <v>61</v>
      </c>
      <c r="C82" s="251" t="s">
        <v>733</v>
      </c>
      <c r="D82" s="251" t="s">
        <v>568</v>
      </c>
      <c r="E82" s="251" t="s">
        <v>522</v>
      </c>
      <c r="F82" s="251" t="s">
        <v>6</v>
      </c>
      <c r="G82" s="251" t="s">
        <v>29</v>
      </c>
      <c r="H82" s="251" t="s">
        <v>3055</v>
      </c>
      <c r="I82" s="252" t="s">
        <v>952</v>
      </c>
      <c r="J82" s="251" t="s">
        <v>47</v>
      </c>
      <c r="K82" s="251" t="s">
        <v>688</v>
      </c>
      <c r="L82" s="251" t="s">
        <v>566</v>
      </c>
      <c r="M82" s="251" t="s">
        <v>400</v>
      </c>
      <c r="N82" s="251" t="s">
        <v>5742</v>
      </c>
      <c r="O82" s="251" t="s">
        <v>6</v>
      </c>
      <c r="P82" s="253" t="s">
        <v>5743</v>
      </c>
      <c r="Q82" s="253"/>
      <c r="R82" s="254"/>
      <c r="S82" s="253"/>
      <c r="T82" s="253">
        <v>18.600000000000001</v>
      </c>
      <c r="U82" s="253">
        <v>2763</v>
      </c>
      <c r="V82" s="253">
        <v>2778</v>
      </c>
      <c r="W82" s="254">
        <v>393.2</v>
      </c>
      <c r="X82" s="253" t="s">
        <v>150</v>
      </c>
      <c r="Y82" s="253">
        <v>2858</v>
      </c>
      <c r="Z82" s="253">
        <v>2792</v>
      </c>
      <c r="AA82" s="253" t="s">
        <v>1099</v>
      </c>
      <c r="AB82" s="254" t="s">
        <v>2147</v>
      </c>
      <c r="AC82" s="251" t="s">
        <v>5745</v>
      </c>
      <c r="AD82" s="253" t="s">
        <v>5746</v>
      </c>
      <c r="AE82" s="253" t="s">
        <v>415</v>
      </c>
      <c r="AF82" s="253">
        <v>2550</v>
      </c>
      <c r="AG82" s="254" t="s">
        <v>5747</v>
      </c>
      <c r="AH82" s="255" t="s">
        <v>5789</v>
      </c>
      <c r="AI82" s="253" t="s">
        <v>5897</v>
      </c>
      <c r="AJ82" s="251" t="s">
        <v>566</v>
      </c>
      <c r="AK82" s="254" t="s">
        <v>566</v>
      </c>
      <c r="AL82" s="254">
        <v>7.9</v>
      </c>
      <c r="AM82" s="254">
        <v>155</v>
      </c>
      <c r="AN82" s="254">
        <v>117</v>
      </c>
      <c r="AO82" s="254">
        <v>116</v>
      </c>
      <c r="AP82" s="254">
        <v>350.19</v>
      </c>
      <c r="AQ82" s="254">
        <v>351.96</v>
      </c>
      <c r="AR82" s="254">
        <v>90.587504860699994</v>
      </c>
      <c r="AS82" s="254">
        <v>330.73842666669998</v>
      </c>
      <c r="AT82" s="254">
        <v>0</v>
      </c>
      <c r="AU82" s="254">
        <v>253</v>
      </c>
      <c r="AV82" s="254">
        <v>163.43</v>
      </c>
      <c r="AW82" s="254" t="s">
        <v>4928</v>
      </c>
      <c r="AX82" s="254">
        <v>165.2</v>
      </c>
      <c r="AY82" s="254">
        <v>186.76</v>
      </c>
      <c r="AZ82" s="256">
        <v>1.3357270764</v>
      </c>
      <c r="BA82" s="254" t="s">
        <v>566</v>
      </c>
      <c r="BB82" s="254" t="s">
        <v>566</v>
      </c>
      <c r="BC82" s="254">
        <v>299.35258966919997</v>
      </c>
      <c r="BD82" s="254">
        <v>249.46038879739999</v>
      </c>
      <c r="BE82" s="257">
        <v>249.4603887973</v>
      </c>
      <c r="BF82" s="254">
        <v>1</v>
      </c>
      <c r="BG82" s="254">
        <v>25.291666666666668</v>
      </c>
      <c r="BH82" s="254">
        <v>6309.2690000000002</v>
      </c>
      <c r="BI82" s="254" t="s">
        <v>430</v>
      </c>
      <c r="BJ82" s="254" t="s">
        <v>566</v>
      </c>
      <c r="BK82" s="254">
        <v>249.46038879739999</v>
      </c>
      <c r="BL82" s="254">
        <v>249.46038879739999</v>
      </c>
      <c r="BM82" s="254">
        <v>116</v>
      </c>
      <c r="BN82" s="254">
        <v>30</v>
      </c>
      <c r="BO82" s="256">
        <v>7483.8116639190002</v>
      </c>
      <c r="BP82" s="256" t="s">
        <v>566</v>
      </c>
      <c r="BQ82" s="251" t="s">
        <v>566</v>
      </c>
      <c r="BR82" s="251" t="s">
        <v>566</v>
      </c>
      <c r="BS82" s="251" t="s">
        <v>566</v>
      </c>
      <c r="BT82" s="255" t="s">
        <v>566</v>
      </c>
      <c r="BU82" s="258">
        <v>0</v>
      </c>
      <c r="BV82" s="254" t="s">
        <v>5898</v>
      </c>
      <c r="BW82" s="254" t="s">
        <v>5798</v>
      </c>
      <c r="BX82" s="259">
        <v>349.02</v>
      </c>
      <c r="BY82" s="259">
        <v>135</v>
      </c>
      <c r="BZ82" s="259">
        <v>0.72740988200000001</v>
      </c>
      <c r="CA82" s="251"/>
      <c r="CB82" s="251">
        <v>387.54194219999999</v>
      </c>
      <c r="CC82" s="260">
        <v>95.305605542799995</v>
      </c>
      <c r="CD82" s="260">
        <v>299.35258966919997</v>
      </c>
      <c r="CE82" s="254">
        <v>49.892200871899973</v>
      </c>
      <c r="CF82" s="254">
        <v>-1.72</v>
      </c>
      <c r="CG82" s="254">
        <v>1.0131600000000001</v>
      </c>
      <c r="CH82" s="254">
        <v>2.8</v>
      </c>
      <c r="CI82" s="256">
        <v>0.8</v>
      </c>
      <c r="CJ82" s="256">
        <v>0.95634500089999996</v>
      </c>
      <c r="CK82" s="254">
        <v>75092.113838726305</v>
      </c>
      <c r="CL82" s="254">
        <v>2.78879101E-2</v>
      </c>
      <c r="CM82" s="254">
        <v>5.7588994572000001</v>
      </c>
      <c r="CN82" s="254">
        <v>666.0444</v>
      </c>
      <c r="CO82" s="254">
        <v>1</v>
      </c>
      <c r="CP82" s="254">
        <v>223.8472860695</v>
      </c>
      <c r="CQ82" s="254">
        <v>4.6658356761000004</v>
      </c>
      <c r="CR82" s="254">
        <v>2310</v>
      </c>
      <c r="CS82" s="254">
        <v>2292</v>
      </c>
      <c r="CT82" s="254">
        <v>86.2</v>
      </c>
      <c r="CU82" s="254">
        <v>228</v>
      </c>
      <c r="CV82" s="254">
        <v>28.3201754386</v>
      </c>
      <c r="CW82" s="254">
        <v>136.30000000000001</v>
      </c>
      <c r="CX82" s="253" t="s">
        <v>393</v>
      </c>
      <c r="CY82" s="253" t="s">
        <v>566</v>
      </c>
      <c r="CZ82" s="254" t="s">
        <v>566</v>
      </c>
      <c r="DA82" s="254">
        <v>-2.5</v>
      </c>
      <c r="DB82" s="254">
        <v>1.5043562466</v>
      </c>
      <c r="DC82" s="254">
        <v>280.61084582119997</v>
      </c>
      <c r="DD82" s="256">
        <v>31.150457023899975</v>
      </c>
      <c r="DE82" s="254">
        <v>336.73312845340001</v>
      </c>
      <c r="DF82" s="256">
        <v>87.272739656100015</v>
      </c>
      <c r="DG82" s="253"/>
      <c r="DH82" s="261" t="s">
        <v>689</v>
      </c>
      <c r="DI82" s="262" t="s">
        <v>689</v>
      </c>
      <c r="DJ82" s="261" t="s">
        <v>566</v>
      </c>
      <c r="DK82" s="254"/>
      <c r="DL82" s="254">
        <v>147.1</v>
      </c>
      <c r="DM82" s="263"/>
      <c r="DN82" s="264">
        <v>728</v>
      </c>
      <c r="DO82" s="264">
        <v>730</v>
      </c>
      <c r="DP82" s="264">
        <v>343</v>
      </c>
      <c r="DQ82" s="261"/>
      <c r="DR82" s="262"/>
      <c r="DS82" s="261"/>
      <c r="DT82" s="184"/>
      <c r="DU82" s="184"/>
      <c r="DV82" s="184"/>
      <c r="DW82" s="184"/>
      <c r="DX82" s="184"/>
      <c r="DY82" s="184"/>
      <c r="DZ82" s="184"/>
      <c r="EA82" s="265"/>
      <c r="EB82" s="265"/>
    </row>
    <row r="83" spans="1:132" s="2" customFormat="1" ht="15" customHeight="1" x14ac:dyDescent="0.2">
      <c r="A83" s="21" t="str">
        <f t="shared" ref="A83:A146" si="1">CONCATENATE(I83,"_",G83)</f>
        <v>2148_Южно-Ягунское</v>
      </c>
      <c r="B83" s="250">
        <v>62</v>
      </c>
      <c r="C83" s="251" t="s">
        <v>733</v>
      </c>
      <c r="D83" s="251" t="s">
        <v>568</v>
      </c>
      <c r="E83" s="251" t="s">
        <v>522</v>
      </c>
      <c r="F83" s="251" t="s">
        <v>6</v>
      </c>
      <c r="G83" s="251" t="s">
        <v>29</v>
      </c>
      <c r="H83" s="251" t="s">
        <v>3055</v>
      </c>
      <c r="I83" s="252" t="s">
        <v>1947</v>
      </c>
      <c r="J83" s="251" t="s">
        <v>47</v>
      </c>
      <c r="K83" s="251" t="s">
        <v>688</v>
      </c>
      <c r="L83" s="251" t="s">
        <v>566</v>
      </c>
      <c r="M83" s="251" t="s">
        <v>404</v>
      </c>
      <c r="N83" s="251" t="s">
        <v>5742</v>
      </c>
      <c r="O83" s="251" t="s">
        <v>6</v>
      </c>
      <c r="P83" s="253" t="s">
        <v>5743</v>
      </c>
      <c r="Q83" s="253"/>
      <c r="R83" s="254"/>
      <c r="S83" s="253"/>
      <c r="T83" s="253">
        <v>21</v>
      </c>
      <c r="U83" s="253">
        <v>2639</v>
      </c>
      <c r="V83" s="253">
        <v>2660</v>
      </c>
      <c r="W83" s="254">
        <v>269.98</v>
      </c>
      <c r="X83" s="253" t="s">
        <v>150</v>
      </c>
      <c r="Y83" s="253">
        <v>2736</v>
      </c>
      <c r="Z83" s="253">
        <v>2657.4</v>
      </c>
      <c r="AA83" s="253" t="s">
        <v>1099</v>
      </c>
      <c r="AB83" s="254" t="s">
        <v>2425</v>
      </c>
      <c r="AC83" s="251" t="s">
        <v>5745</v>
      </c>
      <c r="AD83" s="253" t="s">
        <v>5746</v>
      </c>
      <c r="AE83" s="253" t="s">
        <v>415</v>
      </c>
      <c r="AF83" s="253">
        <v>2505</v>
      </c>
      <c r="AG83" s="254" t="s">
        <v>5747</v>
      </c>
      <c r="AH83" s="255" t="s">
        <v>5748</v>
      </c>
      <c r="AI83" s="253" t="s">
        <v>5809</v>
      </c>
      <c r="AJ83" s="251" t="s">
        <v>566</v>
      </c>
      <c r="AK83" s="254" t="s">
        <v>566</v>
      </c>
      <c r="AL83" s="254">
        <v>7.9</v>
      </c>
      <c r="AM83" s="254">
        <v>155</v>
      </c>
      <c r="AN83" s="254">
        <v>117</v>
      </c>
      <c r="AO83" s="254">
        <v>116</v>
      </c>
      <c r="AP83" s="254">
        <v>350.17</v>
      </c>
      <c r="AQ83" s="254">
        <v>352.03</v>
      </c>
      <c r="AR83" s="254">
        <v>96.577386231999995</v>
      </c>
      <c r="AS83" s="254">
        <v>335.74623200000002</v>
      </c>
      <c r="AT83" s="254">
        <v>0</v>
      </c>
      <c r="AU83" s="254">
        <v>615</v>
      </c>
      <c r="AV83" s="254">
        <v>198.14</v>
      </c>
      <c r="AW83" s="254" t="s">
        <v>4928</v>
      </c>
      <c r="AX83" s="254">
        <v>200</v>
      </c>
      <c r="AY83" s="254">
        <v>152.03</v>
      </c>
      <c r="AZ83" s="256">
        <v>1.8845537701999999</v>
      </c>
      <c r="BA83" s="254" t="s">
        <v>566</v>
      </c>
      <c r="BB83" s="254" t="s">
        <v>566</v>
      </c>
      <c r="BC83" s="254">
        <v>313.79045502600002</v>
      </c>
      <c r="BD83" s="254">
        <v>286.50870967740002</v>
      </c>
      <c r="BE83" s="257">
        <v>286.50870967750001</v>
      </c>
      <c r="BF83" s="254">
        <v>1</v>
      </c>
      <c r="BG83" s="254">
        <v>31</v>
      </c>
      <c r="BH83" s="254">
        <v>8881.77</v>
      </c>
      <c r="BI83" s="254" t="s">
        <v>430</v>
      </c>
      <c r="BJ83" s="254" t="s">
        <v>566</v>
      </c>
      <c r="BK83" s="254">
        <v>286.50870967740002</v>
      </c>
      <c r="BL83" s="254">
        <v>286.50870967740002</v>
      </c>
      <c r="BM83" s="254">
        <v>116</v>
      </c>
      <c r="BN83" s="254">
        <v>30</v>
      </c>
      <c r="BO83" s="256">
        <v>8595.2612903249992</v>
      </c>
      <c r="BP83" s="256" t="s">
        <v>566</v>
      </c>
      <c r="BQ83" s="251" t="s">
        <v>566</v>
      </c>
      <c r="BR83" s="251" t="s">
        <v>566</v>
      </c>
      <c r="BS83" s="251" t="s">
        <v>566</v>
      </c>
      <c r="BT83" s="255" t="s">
        <v>566</v>
      </c>
      <c r="BU83" s="258">
        <v>0</v>
      </c>
      <c r="BV83" s="254" t="s">
        <v>5899</v>
      </c>
      <c r="BW83" s="254" t="s">
        <v>5798</v>
      </c>
      <c r="BX83" s="259">
        <v>342.93</v>
      </c>
      <c r="BY83" s="259">
        <v>211</v>
      </c>
      <c r="BZ83" s="259">
        <v>1.4572829615</v>
      </c>
      <c r="CA83" s="251"/>
      <c r="CB83" s="251">
        <v>354.0264416</v>
      </c>
      <c r="CC83" s="260">
        <v>102.6186275381</v>
      </c>
      <c r="CD83" s="260">
        <v>313.79045502600002</v>
      </c>
      <c r="CE83" s="254">
        <v>27.28174534850001</v>
      </c>
      <c r="CF83" s="254">
        <v>-2.5</v>
      </c>
      <c r="CG83" s="254">
        <v>1.0134000000000001</v>
      </c>
      <c r="CH83" s="254">
        <v>2.8</v>
      </c>
      <c r="CI83" s="256">
        <v>0.8</v>
      </c>
      <c r="CJ83" s="256">
        <v>1.0983754717000001</v>
      </c>
      <c r="CK83" s="254">
        <v>86264.761986636106</v>
      </c>
      <c r="CL83" s="254">
        <v>2.76878427E-2</v>
      </c>
      <c r="CM83" s="254">
        <v>7.1679657343000001</v>
      </c>
      <c r="CN83" s="254">
        <v>665.79744000000005</v>
      </c>
      <c r="CO83" s="254">
        <v>1</v>
      </c>
      <c r="CP83" s="254">
        <v>281.9853909144</v>
      </c>
      <c r="CQ83" s="254">
        <v>6.9488823380999998</v>
      </c>
      <c r="CR83" s="254">
        <v>2310</v>
      </c>
      <c r="CS83" s="254">
        <v>2291.6480000000001</v>
      </c>
      <c r="CT83" s="254">
        <v>86.2</v>
      </c>
      <c r="CU83" s="254">
        <v>228</v>
      </c>
      <c r="CV83" s="254">
        <v>13.0964912281</v>
      </c>
      <c r="CW83" s="254">
        <v>136.30000000000001</v>
      </c>
      <c r="CX83" s="253" t="s">
        <v>393</v>
      </c>
      <c r="CY83" s="253" t="s">
        <v>566</v>
      </c>
      <c r="CZ83" s="254" t="s">
        <v>566</v>
      </c>
      <c r="DA83" s="254">
        <v>-2.5</v>
      </c>
      <c r="DB83" s="254">
        <v>1.7762038694</v>
      </c>
      <c r="DC83" s="254">
        <v>286.50870968319998</v>
      </c>
      <c r="DD83" s="256">
        <v>5.6999738262675237E-9</v>
      </c>
      <c r="DE83" s="254">
        <v>313.79045502600002</v>
      </c>
      <c r="DF83" s="256">
        <v>27.28174534850001</v>
      </c>
      <c r="DG83" s="253"/>
      <c r="DH83" s="261" t="s">
        <v>689</v>
      </c>
      <c r="DI83" s="262" t="s">
        <v>689</v>
      </c>
      <c r="DJ83" s="261" t="s">
        <v>566</v>
      </c>
      <c r="DK83" s="254"/>
      <c r="DL83" s="254">
        <v>147.1</v>
      </c>
      <c r="DM83" s="263"/>
      <c r="DN83" s="264">
        <v>915</v>
      </c>
      <c r="DO83" s="264">
        <v>919</v>
      </c>
      <c r="DP83" s="264">
        <v>195.4</v>
      </c>
      <c r="DQ83" s="261"/>
      <c r="DR83" s="262"/>
      <c r="DS83" s="261"/>
      <c r="DT83" s="184"/>
      <c r="DU83" s="184"/>
      <c r="DV83" s="184"/>
      <c r="DW83" s="184"/>
      <c r="DX83" s="184"/>
      <c r="DY83" s="184"/>
      <c r="DZ83" s="184"/>
      <c r="EA83" s="265"/>
      <c r="EB83" s="265"/>
    </row>
    <row r="84" spans="1:132" s="2" customFormat="1" ht="15" customHeight="1" x14ac:dyDescent="0.2">
      <c r="A84" s="21" t="str">
        <f t="shared" si="1"/>
        <v>2158_Южно-Ягунское</v>
      </c>
      <c r="B84" s="250">
        <v>63</v>
      </c>
      <c r="C84" s="251" t="s">
        <v>733</v>
      </c>
      <c r="D84" s="251" t="s">
        <v>568</v>
      </c>
      <c r="E84" s="251" t="s">
        <v>522</v>
      </c>
      <c r="F84" s="251" t="s">
        <v>6</v>
      </c>
      <c r="G84" s="251" t="s">
        <v>29</v>
      </c>
      <c r="H84" s="251" t="s">
        <v>3055</v>
      </c>
      <c r="I84" s="252" t="s">
        <v>1624</v>
      </c>
      <c r="J84" s="251" t="s">
        <v>49</v>
      </c>
      <c r="K84" s="251" t="s">
        <v>688</v>
      </c>
      <c r="L84" s="251" t="s">
        <v>566</v>
      </c>
      <c r="M84" s="251" t="s">
        <v>404</v>
      </c>
      <c r="N84" s="251" t="s">
        <v>5742</v>
      </c>
      <c r="O84" s="251" t="s">
        <v>6</v>
      </c>
      <c r="P84" s="253" t="s">
        <v>5743</v>
      </c>
      <c r="Q84" s="253"/>
      <c r="R84" s="254"/>
      <c r="S84" s="253"/>
      <c r="T84" s="253">
        <v>16.5</v>
      </c>
      <c r="U84" s="253">
        <v>2465.3000000000002</v>
      </c>
      <c r="V84" s="253">
        <v>2488.4</v>
      </c>
      <c r="W84" s="254">
        <v>93.533000000000001</v>
      </c>
      <c r="X84" s="253" t="s">
        <v>150</v>
      </c>
      <c r="Y84" s="253">
        <v>2587</v>
      </c>
      <c r="Z84" s="253">
        <v>2533.4</v>
      </c>
      <c r="AA84" s="253" t="s">
        <v>1099</v>
      </c>
      <c r="AB84" s="254" t="s">
        <v>544</v>
      </c>
      <c r="AC84" s="251" t="s">
        <v>5745</v>
      </c>
      <c r="AD84" s="253" t="s">
        <v>5746</v>
      </c>
      <c r="AE84" s="253" t="s">
        <v>415</v>
      </c>
      <c r="AF84" s="253">
        <v>2280</v>
      </c>
      <c r="AG84" s="254" t="s">
        <v>5747</v>
      </c>
      <c r="AH84" s="255" t="s">
        <v>5789</v>
      </c>
      <c r="AI84" s="253" t="s">
        <v>5851</v>
      </c>
      <c r="AJ84" s="251">
        <v>7</v>
      </c>
      <c r="AK84" s="254" t="s">
        <v>566</v>
      </c>
      <c r="AL84" s="254">
        <v>7.9</v>
      </c>
      <c r="AM84" s="254">
        <v>155</v>
      </c>
      <c r="AN84" s="254">
        <v>132</v>
      </c>
      <c r="AO84" s="254">
        <v>121</v>
      </c>
      <c r="AP84" s="254">
        <v>356.91</v>
      </c>
      <c r="AQ84" s="254">
        <v>358.32</v>
      </c>
      <c r="AR84" s="254">
        <v>128.98318232599999</v>
      </c>
      <c r="AS84" s="254">
        <v>368.62398253330002</v>
      </c>
      <c r="AT84" s="254">
        <v>0</v>
      </c>
      <c r="AU84" s="254">
        <v>121</v>
      </c>
      <c r="AV84" s="254">
        <v>221.49</v>
      </c>
      <c r="AW84" s="254" t="s">
        <v>4928</v>
      </c>
      <c r="AX84" s="254">
        <v>222.9</v>
      </c>
      <c r="AY84" s="254">
        <v>135.41999999999999</v>
      </c>
      <c r="AZ84" s="256">
        <v>1.8979526062000001</v>
      </c>
      <c r="BA84" s="254" t="s">
        <v>566</v>
      </c>
      <c r="BB84" s="254" t="s">
        <v>566</v>
      </c>
      <c r="BC84" s="254">
        <v>281.0627222434</v>
      </c>
      <c r="BD84" s="254">
        <v>257.02074193549998</v>
      </c>
      <c r="BE84" s="257">
        <v>257.0207419354</v>
      </c>
      <c r="BF84" s="254">
        <v>1</v>
      </c>
      <c r="BG84" s="254">
        <v>31</v>
      </c>
      <c r="BH84" s="254">
        <v>7967.643</v>
      </c>
      <c r="BI84" s="254" t="s">
        <v>430</v>
      </c>
      <c r="BJ84" s="254" t="s">
        <v>566</v>
      </c>
      <c r="BK84" s="254">
        <v>257.02074193549998</v>
      </c>
      <c r="BL84" s="254">
        <v>257.02074193549998</v>
      </c>
      <c r="BM84" s="254">
        <v>121</v>
      </c>
      <c r="BN84" s="254">
        <v>30</v>
      </c>
      <c r="BO84" s="256">
        <v>7710.6222580619997</v>
      </c>
      <c r="BP84" s="256" t="s">
        <v>566</v>
      </c>
      <c r="BQ84" s="251">
        <v>7</v>
      </c>
      <c r="BR84" s="251" t="s">
        <v>566</v>
      </c>
      <c r="BS84" s="251" t="s">
        <v>566</v>
      </c>
      <c r="BT84" s="255" t="s">
        <v>566</v>
      </c>
      <c r="BU84" s="258">
        <v>0</v>
      </c>
      <c r="BV84" s="254" t="s">
        <v>5900</v>
      </c>
      <c r="BW84" s="254" t="s">
        <v>5798</v>
      </c>
      <c r="BX84" s="259">
        <v>351.39</v>
      </c>
      <c r="BY84" s="259">
        <v>153</v>
      </c>
      <c r="BZ84" s="259">
        <v>1.1778290993</v>
      </c>
      <c r="CA84" s="251"/>
      <c r="CB84" s="251">
        <v>369.77933153330002</v>
      </c>
      <c r="CC84" s="260">
        <v>134.76967899300001</v>
      </c>
      <c r="CD84" s="260">
        <v>281.0627222434</v>
      </c>
      <c r="CE84" s="254">
        <v>24.041980308000007</v>
      </c>
      <c r="CF84" s="254">
        <v>-2.5</v>
      </c>
      <c r="CG84" s="254">
        <v>1.01335</v>
      </c>
      <c r="CH84" s="254">
        <v>2.8</v>
      </c>
      <c r="CI84" s="256">
        <v>0.8</v>
      </c>
      <c r="CJ84" s="256">
        <v>0.98532878450000005</v>
      </c>
      <c r="CK84" s="254">
        <v>77382.426595990401</v>
      </c>
      <c r="CL84" s="254">
        <v>2.7842569300000002E-2</v>
      </c>
      <c r="CM84" s="254">
        <v>5.4512174150000003</v>
      </c>
      <c r="CN84" s="254">
        <v>666.34987999999998</v>
      </c>
      <c r="CO84" s="254">
        <v>1</v>
      </c>
      <c r="CP84" s="254">
        <v>281.06311315580001</v>
      </c>
      <c r="CQ84" s="254">
        <v>6.4887054047000001</v>
      </c>
      <c r="CR84" s="254">
        <v>2310</v>
      </c>
      <c r="CS84" s="254">
        <v>2296.1210000000001</v>
      </c>
      <c r="CT84" s="254">
        <v>83.7</v>
      </c>
      <c r="CU84" s="254">
        <v>228</v>
      </c>
      <c r="CV84" s="254">
        <v>2.8552631579000001</v>
      </c>
      <c r="CW84" s="254">
        <v>136.30000000000001</v>
      </c>
      <c r="CX84" s="253" t="s">
        <v>393</v>
      </c>
      <c r="CY84" s="253" t="s">
        <v>566</v>
      </c>
      <c r="CZ84" s="254" t="s">
        <v>566</v>
      </c>
      <c r="DA84" s="254">
        <v>-2.5</v>
      </c>
      <c r="DB84" s="254">
        <v>1.8978545135</v>
      </c>
      <c r="DC84" s="254">
        <v>257.02074193390001</v>
      </c>
      <c r="DD84" s="256">
        <v>-1.4999841368990019E-9</v>
      </c>
      <c r="DE84" s="254">
        <v>281.0627222434</v>
      </c>
      <c r="DF84" s="256">
        <v>24.041980308000007</v>
      </c>
      <c r="DG84" s="253"/>
      <c r="DH84" s="261" t="s">
        <v>689</v>
      </c>
      <c r="DI84" s="262" t="s">
        <v>689</v>
      </c>
      <c r="DJ84" s="261" t="s">
        <v>566</v>
      </c>
      <c r="DK84" s="254"/>
      <c r="DL84" s="254">
        <v>147.1</v>
      </c>
      <c r="DM84" s="263"/>
      <c r="DN84" s="264">
        <v>334</v>
      </c>
      <c r="DO84" s="264">
        <v>335</v>
      </c>
      <c r="DP84" s="264">
        <v>299.39999999999998</v>
      </c>
      <c r="DQ84" s="261"/>
      <c r="DR84" s="262"/>
      <c r="DS84" s="261"/>
      <c r="DT84" s="184"/>
      <c r="DU84" s="184"/>
      <c r="DV84" s="184"/>
      <c r="DW84" s="184"/>
      <c r="DX84" s="184"/>
      <c r="DY84" s="184"/>
      <c r="DZ84" s="184"/>
      <c r="EA84" s="265"/>
      <c r="EB84" s="265"/>
    </row>
    <row r="85" spans="1:132" s="2" customFormat="1" ht="15" customHeight="1" x14ac:dyDescent="0.2">
      <c r="A85" s="21" t="str">
        <f t="shared" si="1"/>
        <v>2159_Южно-Ягунское</v>
      </c>
      <c r="B85" s="250">
        <v>64</v>
      </c>
      <c r="C85" s="251" t="s">
        <v>733</v>
      </c>
      <c r="D85" s="251" t="s">
        <v>568</v>
      </c>
      <c r="E85" s="251" t="s">
        <v>522</v>
      </c>
      <c r="F85" s="251" t="s">
        <v>6</v>
      </c>
      <c r="G85" s="251" t="s">
        <v>29</v>
      </c>
      <c r="H85" s="251" t="s">
        <v>3055</v>
      </c>
      <c r="I85" s="252" t="s">
        <v>1185</v>
      </c>
      <c r="J85" s="251" t="s">
        <v>49</v>
      </c>
      <c r="K85" s="251" t="s">
        <v>688</v>
      </c>
      <c r="L85" s="251" t="s">
        <v>566</v>
      </c>
      <c r="M85" s="251" t="s">
        <v>404</v>
      </c>
      <c r="N85" s="251" t="s">
        <v>5742</v>
      </c>
      <c r="O85" s="251" t="s">
        <v>6</v>
      </c>
      <c r="P85" s="253" t="s">
        <v>5743</v>
      </c>
      <c r="Q85" s="253"/>
      <c r="R85" s="254"/>
      <c r="S85" s="253"/>
      <c r="T85" s="253">
        <v>13.4</v>
      </c>
      <c r="U85" s="253">
        <v>2402</v>
      </c>
      <c r="V85" s="253">
        <v>2416.1999999999998</v>
      </c>
      <c r="W85" s="254">
        <v>33.57</v>
      </c>
      <c r="X85" s="253" t="s">
        <v>150</v>
      </c>
      <c r="Y85" s="253">
        <v>2508</v>
      </c>
      <c r="Z85" s="253">
        <v>2432.8000000000002</v>
      </c>
      <c r="AA85" s="253" t="s">
        <v>1099</v>
      </c>
      <c r="AB85" s="254" t="s">
        <v>1025</v>
      </c>
      <c r="AC85" s="251" t="s">
        <v>5745</v>
      </c>
      <c r="AD85" s="253" t="s">
        <v>5746</v>
      </c>
      <c r="AE85" s="253" t="s">
        <v>415</v>
      </c>
      <c r="AF85" s="253">
        <v>2247</v>
      </c>
      <c r="AG85" s="254" t="s">
        <v>5747</v>
      </c>
      <c r="AH85" s="255" t="s">
        <v>5789</v>
      </c>
      <c r="AI85" s="253" t="s">
        <v>5764</v>
      </c>
      <c r="AJ85" s="251">
        <v>5</v>
      </c>
      <c r="AK85" s="254">
        <v>0</v>
      </c>
      <c r="AL85" s="254">
        <v>7.9</v>
      </c>
      <c r="AM85" s="254">
        <v>155</v>
      </c>
      <c r="AN85" s="254">
        <v>132</v>
      </c>
      <c r="AO85" s="254">
        <v>117</v>
      </c>
      <c r="AP85" s="254">
        <v>356.37</v>
      </c>
      <c r="AQ85" s="254">
        <v>358.04</v>
      </c>
      <c r="AR85" s="254">
        <v>132.74702396480001</v>
      </c>
      <c r="AS85" s="254">
        <v>372.6202813333</v>
      </c>
      <c r="AT85" s="254">
        <v>0</v>
      </c>
      <c r="AU85" s="254">
        <v>52</v>
      </c>
      <c r="AV85" s="254">
        <v>227.93</v>
      </c>
      <c r="AW85" s="254" t="s">
        <v>4928</v>
      </c>
      <c r="AX85" s="254">
        <v>229.6</v>
      </c>
      <c r="AY85" s="254">
        <v>128.44</v>
      </c>
      <c r="AZ85" s="256">
        <v>1.0620884719999999</v>
      </c>
      <c r="BA85" s="254" t="s">
        <v>566</v>
      </c>
      <c r="BB85" s="254" t="s">
        <v>566</v>
      </c>
      <c r="BC85" s="254">
        <v>154.75200307509999</v>
      </c>
      <c r="BD85" s="254">
        <v>136.41464333779999</v>
      </c>
      <c r="BE85" s="257">
        <v>136.41464333779999</v>
      </c>
      <c r="BF85" s="254">
        <v>1</v>
      </c>
      <c r="BG85" s="254">
        <v>30.958333333333332</v>
      </c>
      <c r="BH85" s="254">
        <v>4223.17</v>
      </c>
      <c r="BI85" s="254" t="s">
        <v>430</v>
      </c>
      <c r="BJ85" s="254" t="s">
        <v>566</v>
      </c>
      <c r="BK85" s="254">
        <v>136.41464333779999</v>
      </c>
      <c r="BL85" s="254">
        <v>136.41464333779999</v>
      </c>
      <c r="BM85" s="254">
        <v>117</v>
      </c>
      <c r="BN85" s="254">
        <v>30</v>
      </c>
      <c r="BO85" s="256">
        <v>4092.439300134</v>
      </c>
      <c r="BP85" s="256" t="s">
        <v>566</v>
      </c>
      <c r="BQ85" s="251">
        <v>5</v>
      </c>
      <c r="BR85" s="251" t="s">
        <v>566</v>
      </c>
      <c r="BS85" s="251" t="s">
        <v>566</v>
      </c>
      <c r="BT85" s="255" t="s">
        <v>566</v>
      </c>
      <c r="BU85" s="258">
        <v>0</v>
      </c>
      <c r="BV85" s="254" t="s">
        <v>5901</v>
      </c>
      <c r="BW85" s="254" t="s">
        <v>5798</v>
      </c>
      <c r="BX85" s="259">
        <v>348.13</v>
      </c>
      <c r="BY85" s="259">
        <v>114</v>
      </c>
      <c r="BZ85" s="259">
        <v>0.94841930119999995</v>
      </c>
      <c r="CA85" s="251"/>
      <c r="CB85" s="251">
        <v>373.82919266670001</v>
      </c>
      <c r="CC85" s="260">
        <v>134.59412821500001</v>
      </c>
      <c r="CD85" s="260">
        <v>154.75200307509999</v>
      </c>
      <c r="CE85" s="254">
        <v>18.337359737300005</v>
      </c>
      <c r="CF85" s="254">
        <v>-6.44</v>
      </c>
      <c r="CG85" s="254">
        <v>1.01336</v>
      </c>
      <c r="CH85" s="254">
        <v>2.8</v>
      </c>
      <c r="CI85" s="256">
        <v>0.8</v>
      </c>
      <c r="CJ85" s="256">
        <v>0.52296664349999999</v>
      </c>
      <c r="CK85" s="254">
        <v>41071.394532222701</v>
      </c>
      <c r="CL85" s="254">
        <v>2.9075696000000002E-2</v>
      </c>
      <c r="CM85" s="254">
        <v>1.5552562685</v>
      </c>
      <c r="CN85" s="254">
        <v>665.62440000000004</v>
      </c>
      <c r="CO85" s="254">
        <v>1</v>
      </c>
      <c r="CP85" s="254">
        <v>154.7521610892</v>
      </c>
      <c r="CQ85" s="254">
        <v>1.9810693616999999</v>
      </c>
      <c r="CR85" s="254">
        <v>2310</v>
      </c>
      <c r="CS85" s="254">
        <v>2293.5300000000002</v>
      </c>
      <c r="CT85" s="254">
        <v>83.7</v>
      </c>
      <c r="CU85" s="254">
        <v>228</v>
      </c>
      <c r="CV85" s="254">
        <v>3.07017544E-2</v>
      </c>
      <c r="CW85" s="254">
        <v>136.30000000000001</v>
      </c>
      <c r="CX85" s="253" t="s">
        <v>393</v>
      </c>
      <c r="CY85" s="253" t="s">
        <v>566</v>
      </c>
      <c r="CZ85" s="254" t="s">
        <v>566</v>
      </c>
      <c r="DA85" s="254">
        <v>-2.5</v>
      </c>
      <c r="DB85" s="254">
        <v>0.55190891590000002</v>
      </c>
      <c r="DC85" s="254">
        <v>70.856573950200001</v>
      </c>
      <c r="DD85" s="256">
        <v>-65.558069387599986</v>
      </c>
      <c r="DE85" s="254">
        <v>80.282450005800001</v>
      </c>
      <c r="DF85" s="256">
        <v>-56.132193331999986</v>
      </c>
      <c r="DG85" s="253"/>
      <c r="DH85" s="261" t="s">
        <v>689</v>
      </c>
      <c r="DI85" s="262" t="s">
        <v>689</v>
      </c>
      <c r="DJ85" s="261" t="s">
        <v>566</v>
      </c>
      <c r="DK85" s="254"/>
      <c r="DL85" s="254">
        <v>147.1</v>
      </c>
      <c r="DM85" s="263"/>
      <c r="DN85" s="264">
        <v>667</v>
      </c>
      <c r="DO85" s="264">
        <v>667</v>
      </c>
      <c r="DP85" s="264">
        <v>147.1</v>
      </c>
      <c r="DQ85" s="261"/>
      <c r="DR85" s="262"/>
      <c r="DS85" s="261"/>
      <c r="DT85" s="184"/>
      <c r="DU85" s="184"/>
      <c r="DV85" s="184"/>
      <c r="DW85" s="184"/>
      <c r="DX85" s="184"/>
      <c r="DY85" s="184"/>
      <c r="DZ85" s="184"/>
      <c r="EA85" s="265"/>
      <c r="EB85" s="265"/>
    </row>
    <row r="86" spans="1:132" s="2" customFormat="1" ht="15" customHeight="1" x14ac:dyDescent="0.2">
      <c r="A86" s="21" t="str">
        <f t="shared" si="1"/>
        <v>2160_Южно-Ягунское</v>
      </c>
      <c r="B86" s="250">
        <v>65</v>
      </c>
      <c r="C86" s="251" t="s">
        <v>733</v>
      </c>
      <c r="D86" s="251" t="s">
        <v>568</v>
      </c>
      <c r="E86" s="251" t="s">
        <v>522</v>
      </c>
      <c r="F86" s="251" t="s">
        <v>6</v>
      </c>
      <c r="G86" s="251" t="s">
        <v>29</v>
      </c>
      <c r="H86" s="251" t="s">
        <v>3055</v>
      </c>
      <c r="I86" s="252" t="s">
        <v>754</v>
      </c>
      <c r="J86" s="251" t="s">
        <v>49</v>
      </c>
      <c r="K86" s="251" t="s">
        <v>688</v>
      </c>
      <c r="L86" s="251" t="s">
        <v>566</v>
      </c>
      <c r="M86" s="251" t="s">
        <v>404</v>
      </c>
      <c r="N86" s="251" t="s">
        <v>5742</v>
      </c>
      <c r="O86" s="251" t="s">
        <v>6</v>
      </c>
      <c r="P86" s="253" t="s">
        <v>5743</v>
      </c>
      <c r="Q86" s="253"/>
      <c r="R86" s="254"/>
      <c r="S86" s="253"/>
      <c r="T86" s="253">
        <v>15.44</v>
      </c>
      <c r="U86" s="253">
        <v>2377.5</v>
      </c>
      <c r="V86" s="253">
        <v>2388.5</v>
      </c>
      <c r="W86" s="254">
        <v>9.6300000000000008</v>
      </c>
      <c r="X86" s="253" t="s">
        <v>150</v>
      </c>
      <c r="Y86" s="253">
        <v>2432</v>
      </c>
      <c r="Z86" s="253">
        <v>2425.3000000000002</v>
      </c>
      <c r="AA86" s="253" t="s">
        <v>1099</v>
      </c>
      <c r="AB86" s="254" t="s">
        <v>1029</v>
      </c>
      <c r="AC86" s="251" t="s">
        <v>5745</v>
      </c>
      <c r="AD86" s="253" t="s">
        <v>5746</v>
      </c>
      <c r="AE86" s="253" t="s">
        <v>415</v>
      </c>
      <c r="AF86" s="253">
        <v>2223</v>
      </c>
      <c r="AG86" s="254" t="s">
        <v>5747</v>
      </c>
      <c r="AH86" s="255" t="s">
        <v>5748</v>
      </c>
      <c r="AI86" s="253" t="s">
        <v>5764</v>
      </c>
      <c r="AJ86" s="251">
        <v>6</v>
      </c>
      <c r="AK86" s="254" t="s">
        <v>566</v>
      </c>
      <c r="AL86" s="254">
        <v>7.9</v>
      </c>
      <c r="AM86" s="254">
        <v>155</v>
      </c>
      <c r="AN86" s="254">
        <v>133.15823408240001</v>
      </c>
      <c r="AO86" s="254">
        <v>117</v>
      </c>
      <c r="AP86" s="254">
        <v>356.8</v>
      </c>
      <c r="AQ86" s="254">
        <v>358.73</v>
      </c>
      <c r="AR86" s="254">
        <v>144.1060932988</v>
      </c>
      <c r="AS86" s="254">
        <v>383.73587866669999</v>
      </c>
      <c r="AT86" s="254">
        <v>4</v>
      </c>
      <c r="AU86" s="254">
        <v>0</v>
      </c>
      <c r="AV86" s="254">
        <v>236.86</v>
      </c>
      <c r="AW86" s="254" t="s">
        <v>5291</v>
      </c>
      <c r="AX86" s="254">
        <v>238.72</v>
      </c>
      <c r="AY86" s="254">
        <v>119.94</v>
      </c>
      <c r="AZ86" s="256">
        <v>0.80367018040000004</v>
      </c>
      <c r="BA86" s="254" t="s">
        <v>566</v>
      </c>
      <c r="BB86" s="254" t="s">
        <v>566</v>
      </c>
      <c r="BC86" s="254">
        <v>118.5548737461</v>
      </c>
      <c r="BD86" s="254">
        <v>96.392201438800001</v>
      </c>
      <c r="BE86" s="257">
        <v>96.392201438900003</v>
      </c>
      <c r="BF86" s="254">
        <v>1</v>
      </c>
      <c r="BG86" s="254">
        <v>0</v>
      </c>
      <c r="BH86" s="254">
        <v>0</v>
      </c>
      <c r="BI86" s="254" t="s">
        <v>430</v>
      </c>
      <c r="BJ86" s="254" t="s">
        <v>1201</v>
      </c>
      <c r="BK86" s="254">
        <v>96.392201438800001</v>
      </c>
      <c r="BL86" s="254">
        <v>96.392201438800001</v>
      </c>
      <c r="BM86" s="254">
        <v>117</v>
      </c>
      <c r="BN86" s="254">
        <v>30</v>
      </c>
      <c r="BO86" s="256">
        <v>2891.7660431670001</v>
      </c>
      <c r="BP86" s="256" t="s">
        <v>1201</v>
      </c>
      <c r="BQ86" s="251">
        <v>6</v>
      </c>
      <c r="BR86" s="251" t="s">
        <v>566</v>
      </c>
      <c r="BS86" s="251" t="s">
        <v>566</v>
      </c>
      <c r="BT86" s="255" t="s">
        <v>566</v>
      </c>
      <c r="BU86" s="258">
        <v>0</v>
      </c>
      <c r="BV86" s="254" t="s">
        <v>7909</v>
      </c>
      <c r="BW86" s="254" t="s">
        <v>5798</v>
      </c>
      <c r="BX86" s="259">
        <v>347.99</v>
      </c>
      <c r="BY86" s="259">
        <v>3</v>
      </c>
      <c r="BZ86" s="259">
        <v>2.6995410800000001E-2</v>
      </c>
      <c r="CA86" s="251"/>
      <c r="CB86" s="251">
        <v>384.67191400000002</v>
      </c>
      <c r="CC86" s="260">
        <v>144.93263398990001</v>
      </c>
      <c r="CD86" s="260">
        <v>118.5548737461</v>
      </c>
      <c r="CE86" s="254">
        <v>22.162672307199998</v>
      </c>
      <c r="CF86" s="254">
        <v>0.09</v>
      </c>
      <c r="CG86" s="254">
        <v>1.0136099999999999</v>
      </c>
      <c r="CH86" s="254">
        <v>2.8</v>
      </c>
      <c r="CI86" s="256">
        <v>0.8</v>
      </c>
      <c r="CJ86" s="256">
        <v>0.3695344196</v>
      </c>
      <c r="CK86" s="254">
        <v>29028.6931825219</v>
      </c>
      <c r="CL86" s="254">
        <v>3.0048559700000001E-2</v>
      </c>
      <c r="CM86" s="254">
        <v>0.79451218940000001</v>
      </c>
      <c r="CN86" s="254">
        <v>664.9076</v>
      </c>
      <c r="CO86" s="254">
        <v>1</v>
      </c>
      <c r="CP86" s="254">
        <v>120.07258985839999</v>
      </c>
      <c r="CQ86" s="254">
        <v>1.2064263931999999</v>
      </c>
      <c r="CR86" s="254">
        <v>2310</v>
      </c>
      <c r="CS86" s="254">
        <v>2290.9699999999998</v>
      </c>
      <c r="CT86" s="254">
        <v>83.7</v>
      </c>
      <c r="CU86" s="254">
        <v>228</v>
      </c>
      <c r="CV86" s="254">
        <v>-3.8859649123</v>
      </c>
      <c r="CW86" s="254">
        <v>136.30000000000001</v>
      </c>
      <c r="CX86" s="253" t="s">
        <v>393</v>
      </c>
      <c r="CY86" s="253" t="s">
        <v>566</v>
      </c>
      <c r="CZ86" s="254" t="s">
        <v>566</v>
      </c>
      <c r="DA86" s="254">
        <v>-2.5</v>
      </c>
      <c r="DB86" s="254">
        <v>0.95842569020000001</v>
      </c>
      <c r="DC86" s="254">
        <v>114.9486744874</v>
      </c>
      <c r="DD86" s="256">
        <v>18.556473048499996</v>
      </c>
      <c r="DE86" s="254">
        <v>141.42353972929999</v>
      </c>
      <c r="DF86" s="256">
        <v>45.031338290399987</v>
      </c>
      <c r="DG86" s="253"/>
      <c r="DH86" s="261" t="s">
        <v>689</v>
      </c>
      <c r="DI86" s="262" t="s">
        <v>689</v>
      </c>
      <c r="DJ86" s="261" t="s">
        <v>566</v>
      </c>
      <c r="DK86" s="254"/>
      <c r="DL86" s="254">
        <v>147.1</v>
      </c>
      <c r="DM86" s="263"/>
      <c r="DN86" s="264">
        <v>465</v>
      </c>
      <c r="DO86" s="264">
        <v>465</v>
      </c>
      <c r="DP86" s="264">
        <v>113.8</v>
      </c>
      <c r="DQ86" s="261"/>
      <c r="DR86" s="262"/>
      <c r="DS86" s="261"/>
      <c r="DT86" s="184"/>
      <c r="DU86" s="184"/>
      <c r="DV86" s="184"/>
      <c r="DW86" s="184"/>
      <c r="DX86" s="184"/>
      <c r="DY86" s="184"/>
      <c r="DZ86" s="184"/>
      <c r="EA86" s="265"/>
      <c r="EB86" s="265"/>
    </row>
    <row r="87" spans="1:132" s="2" customFormat="1" ht="15" customHeight="1" x14ac:dyDescent="0.2">
      <c r="A87" s="21" t="str">
        <f t="shared" si="1"/>
        <v>2161_Южно-Ягунское</v>
      </c>
      <c r="B87" s="250">
        <v>66</v>
      </c>
      <c r="C87" s="251" t="s">
        <v>733</v>
      </c>
      <c r="D87" s="251" t="s">
        <v>568</v>
      </c>
      <c r="E87" s="251" t="s">
        <v>522</v>
      </c>
      <c r="F87" s="251" t="s">
        <v>6</v>
      </c>
      <c r="G87" s="251" t="s">
        <v>29</v>
      </c>
      <c r="H87" s="251" t="s">
        <v>3054</v>
      </c>
      <c r="I87" s="252" t="s">
        <v>523</v>
      </c>
      <c r="J87" s="251" t="s">
        <v>49</v>
      </c>
      <c r="K87" s="251" t="s">
        <v>688</v>
      </c>
      <c r="L87" s="251" t="s">
        <v>566</v>
      </c>
      <c r="M87" s="251" t="s">
        <v>404</v>
      </c>
      <c r="N87" s="251" t="s">
        <v>32</v>
      </c>
      <c r="O87" s="251" t="s">
        <v>6</v>
      </c>
      <c r="P87" s="253" t="s">
        <v>5743</v>
      </c>
      <c r="Q87" s="253"/>
      <c r="R87" s="254"/>
      <c r="S87" s="253"/>
      <c r="T87" s="253">
        <v>3.95</v>
      </c>
      <c r="U87" s="253">
        <v>2481</v>
      </c>
      <c r="V87" s="253">
        <v>2484.9499999999998</v>
      </c>
      <c r="W87" s="254">
        <v>109.51</v>
      </c>
      <c r="X87" s="253" t="s">
        <v>3435</v>
      </c>
      <c r="Y87" s="253">
        <v>2540</v>
      </c>
      <c r="Z87" s="253">
        <v>2498.9</v>
      </c>
      <c r="AA87" s="253" t="s">
        <v>1099</v>
      </c>
      <c r="AB87" s="254" t="s">
        <v>537</v>
      </c>
      <c r="AC87" s="251" t="s">
        <v>5745</v>
      </c>
      <c r="AD87" s="253" t="s">
        <v>5746</v>
      </c>
      <c r="AE87" s="253" t="s">
        <v>415</v>
      </c>
      <c r="AF87" s="253">
        <v>2343</v>
      </c>
      <c r="AG87" s="254" t="s">
        <v>5747</v>
      </c>
      <c r="AH87" s="255" t="s">
        <v>5789</v>
      </c>
      <c r="AI87" s="253" t="s">
        <v>5811</v>
      </c>
      <c r="AJ87" s="251">
        <v>6</v>
      </c>
      <c r="AK87" s="254" t="s">
        <v>566</v>
      </c>
      <c r="AL87" s="254">
        <v>7.9</v>
      </c>
      <c r="AM87" s="254">
        <v>155</v>
      </c>
      <c r="AN87" s="254">
        <v>132</v>
      </c>
      <c r="AO87" s="254">
        <v>119</v>
      </c>
      <c r="AP87" s="254">
        <v>357.58</v>
      </c>
      <c r="AQ87" s="254">
        <v>359.83</v>
      </c>
      <c r="AR87" s="254">
        <v>133.66595539159999</v>
      </c>
      <c r="AS87" s="254">
        <v>372.17248466669997</v>
      </c>
      <c r="AT87" s="254">
        <v>0</v>
      </c>
      <c r="AU87" s="254">
        <v>64</v>
      </c>
      <c r="AV87" s="254">
        <v>226.25</v>
      </c>
      <c r="AW87" s="254" t="s">
        <v>4928</v>
      </c>
      <c r="AX87" s="254">
        <v>228.5</v>
      </c>
      <c r="AY87" s="254">
        <v>131.33000000000001</v>
      </c>
      <c r="AZ87" s="256">
        <v>0.96931885449999999</v>
      </c>
      <c r="BA87" s="254" t="s">
        <v>566</v>
      </c>
      <c r="BB87" s="254" t="s">
        <v>566</v>
      </c>
      <c r="BC87" s="254">
        <v>141.44541568290001</v>
      </c>
      <c r="BD87" s="254">
        <v>141.44516129030001</v>
      </c>
      <c r="BE87" s="257">
        <v>127.3006451613</v>
      </c>
      <c r="BF87" s="254">
        <v>0.9</v>
      </c>
      <c r="BG87" s="254">
        <v>31</v>
      </c>
      <c r="BH87" s="254">
        <v>4384.8</v>
      </c>
      <c r="BI87" s="254" t="s">
        <v>430</v>
      </c>
      <c r="BJ87" s="254" t="s">
        <v>566</v>
      </c>
      <c r="BK87" s="254">
        <v>141.44516129030001</v>
      </c>
      <c r="BL87" s="254">
        <v>127.3006451613</v>
      </c>
      <c r="BM87" s="254">
        <v>119</v>
      </c>
      <c r="BN87" s="254">
        <v>30</v>
      </c>
      <c r="BO87" s="256">
        <v>4243.3548387090004</v>
      </c>
      <c r="BP87" s="256" t="s">
        <v>566</v>
      </c>
      <c r="BQ87" s="251">
        <v>6</v>
      </c>
      <c r="BR87" s="251" t="s">
        <v>566</v>
      </c>
      <c r="BS87" s="251" t="s">
        <v>566</v>
      </c>
      <c r="BT87" s="255" t="s">
        <v>566</v>
      </c>
      <c r="BU87" s="258">
        <v>0</v>
      </c>
      <c r="BV87" s="254" t="s">
        <v>5902</v>
      </c>
      <c r="BW87" s="254" t="s">
        <v>5798</v>
      </c>
      <c r="BX87" s="259">
        <v>347.54</v>
      </c>
      <c r="BY87" s="259">
        <v>209</v>
      </c>
      <c r="BZ87" s="259">
        <v>1.7231428807</v>
      </c>
      <c r="CA87" s="251"/>
      <c r="CB87" s="251">
        <v>372.17248466669997</v>
      </c>
      <c r="CC87" s="260">
        <v>133.66595539159999</v>
      </c>
      <c r="CD87" s="260">
        <v>141.44541568290001</v>
      </c>
      <c r="CE87" s="254">
        <v>14.144770521600009</v>
      </c>
      <c r="CF87" s="254">
        <v>-2.5</v>
      </c>
      <c r="CG87" s="254">
        <v>1.0129999999999999</v>
      </c>
      <c r="CH87" s="254">
        <v>2.8</v>
      </c>
      <c r="CI87" s="256">
        <v>0.8</v>
      </c>
      <c r="CJ87" s="256">
        <v>0.54225191250000004</v>
      </c>
      <c r="CK87" s="254">
        <v>42570.842016739101</v>
      </c>
      <c r="CL87" s="254">
        <v>2.8988466399999999E-2</v>
      </c>
      <c r="CM87" s="254">
        <v>1.7254014555999999</v>
      </c>
      <c r="CN87" s="254">
        <v>664.0172</v>
      </c>
      <c r="CO87" s="254">
        <v>1</v>
      </c>
      <c r="CP87" s="254">
        <v>141.4454293611</v>
      </c>
      <c r="CQ87" s="254">
        <v>1.7254077248999999</v>
      </c>
      <c r="CR87" s="254">
        <v>2310</v>
      </c>
      <c r="CS87" s="254">
        <v>2287.79</v>
      </c>
      <c r="CT87" s="254">
        <v>83.7</v>
      </c>
      <c r="CU87" s="254">
        <v>228</v>
      </c>
      <c r="CV87" s="254">
        <v>0.76754385960000004</v>
      </c>
      <c r="CW87" s="254">
        <v>239.5</v>
      </c>
      <c r="CX87" s="253" t="s">
        <v>393</v>
      </c>
      <c r="CY87" s="253" t="s">
        <v>566</v>
      </c>
      <c r="CZ87" s="254" t="s">
        <v>566</v>
      </c>
      <c r="DA87" s="254">
        <v>-2.5</v>
      </c>
      <c r="DB87" s="254">
        <v>0.96931885449999999</v>
      </c>
      <c r="DC87" s="254">
        <v>127.3006451615</v>
      </c>
      <c r="DD87" s="256">
        <v>2.00003569261753E-10</v>
      </c>
      <c r="DE87" s="254">
        <v>141.44541568290001</v>
      </c>
      <c r="DF87" s="256">
        <v>14.144770521600009</v>
      </c>
      <c r="DG87" s="253"/>
      <c r="DH87" s="261" t="s">
        <v>689</v>
      </c>
      <c r="DI87" s="262" t="s">
        <v>689</v>
      </c>
      <c r="DJ87" s="261" t="s">
        <v>689</v>
      </c>
      <c r="DK87" s="254"/>
      <c r="DL87" s="254">
        <v>147.1</v>
      </c>
      <c r="DM87" s="263"/>
      <c r="DN87" s="264">
        <v>1474</v>
      </c>
      <c r="DO87" s="264">
        <v>1476</v>
      </c>
      <c r="DP87" s="264">
        <v>0.5</v>
      </c>
      <c r="DQ87" s="261"/>
      <c r="DR87" s="262"/>
      <c r="DS87" s="261"/>
      <c r="DT87" s="184"/>
      <c r="DU87" s="184"/>
      <c r="DV87" s="184"/>
      <c r="DW87" s="184"/>
      <c r="DX87" s="184"/>
      <c r="DY87" s="184"/>
      <c r="DZ87" s="184"/>
      <c r="EA87" s="265"/>
      <c r="EB87" s="265"/>
    </row>
    <row r="88" spans="1:132" s="2" customFormat="1" ht="15" customHeight="1" x14ac:dyDescent="0.2">
      <c r="A88" s="21" t="str">
        <f t="shared" si="1"/>
        <v>2162_Южно-Ягунское</v>
      </c>
      <c r="B88" s="250">
        <v>67</v>
      </c>
      <c r="C88" s="251" t="s">
        <v>733</v>
      </c>
      <c r="D88" s="251" t="s">
        <v>568</v>
      </c>
      <c r="E88" s="251" t="s">
        <v>522</v>
      </c>
      <c r="F88" s="251" t="s">
        <v>6</v>
      </c>
      <c r="G88" s="251" t="s">
        <v>29</v>
      </c>
      <c r="H88" s="251" t="s">
        <v>3054</v>
      </c>
      <c r="I88" s="252" t="s">
        <v>1722</v>
      </c>
      <c r="J88" s="251" t="s">
        <v>49</v>
      </c>
      <c r="K88" s="251" t="s">
        <v>688</v>
      </c>
      <c r="L88" s="251" t="s">
        <v>566</v>
      </c>
      <c r="M88" s="251" t="s">
        <v>404</v>
      </c>
      <c r="N88" s="251" t="s">
        <v>32</v>
      </c>
      <c r="O88" s="251" t="s">
        <v>6</v>
      </c>
      <c r="P88" s="253" t="s">
        <v>5743</v>
      </c>
      <c r="Q88" s="253"/>
      <c r="R88" s="254"/>
      <c r="S88" s="253"/>
      <c r="T88" s="253">
        <v>7</v>
      </c>
      <c r="U88" s="253">
        <v>2629</v>
      </c>
      <c r="V88" s="253">
        <v>2639</v>
      </c>
      <c r="W88" s="254">
        <v>257.07100000000003</v>
      </c>
      <c r="X88" s="253" t="s">
        <v>3435</v>
      </c>
      <c r="Y88" s="253">
        <v>2689</v>
      </c>
      <c r="Z88" s="253">
        <v>2585</v>
      </c>
      <c r="AA88" s="253" t="s">
        <v>1100</v>
      </c>
      <c r="AB88" s="254" t="s">
        <v>556</v>
      </c>
      <c r="AC88" s="251" t="s">
        <v>5745</v>
      </c>
      <c r="AD88" s="253" t="s">
        <v>5746</v>
      </c>
      <c r="AE88" s="253" t="s">
        <v>566</v>
      </c>
      <c r="AF88" s="253" t="s">
        <v>566</v>
      </c>
      <c r="AG88" s="254" t="s">
        <v>5747</v>
      </c>
      <c r="AH88" s="255" t="s">
        <v>5789</v>
      </c>
      <c r="AI88" s="253" t="s">
        <v>566</v>
      </c>
      <c r="AJ88" s="251" t="s">
        <v>566</v>
      </c>
      <c r="AK88" s="254" t="s">
        <v>566</v>
      </c>
      <c r="AL88" s="254" t="s">
        <v>566</v>
      </c>
      <c r="AM88" s="254" t="s">
        <v>566</v>
      </c>
      <c r="AN88" s="254" t="s">
        <v>566</v>
      </c>
      <c r="AO88" s="254" t="s">
        <v>566</v>
      </c>
      <c r="AP88" s="254" t="s">
        <v>566</v>
      </c>
      <c r="AQ88" s="254" t="s">
        <v>566</v>
      </c>
      <c r="AR88" s="254" t="s">
        <v>566</v>
      </c>
      <c r="AS88" s="254" t="s">
        <v>566</v>
      </c>
      <c r="AT88" s="254">
        <v>0</v>
      </c>
      <c r="AU88" s="254">
        <v>271</v>
      </c>
      <c r="AV88" s="254">
        <v>206.69</v>
      </c>
      <c r="AW88" s="254" t="s">
        <v>5168</v>
      </c>
      <c r="AX88" s="254">
        <v>208.82</v>
      </c>
      <c r="AY88" s="254" t="s">
        <v>566</v>
      </c>
      <c r="AZ88" s="256" t="s">
        <v>566</v>
      </c>
      <c r="BA88" s="254" t="s">
        <v>566</v>
      </c>
      <c r="BB88" s="254" t="s">
        <v>566</v>
      </c>
      <c r="BC88" s="254" t="s">
        <v>566</v>
      </c>
      <c r="BD88" s="254" t="s">
        <v>566</v>
      </c>
      <c r="BE88" s="257">
        <v>0</v>
      </c>
      <c r="BF88" s="254" t="s">
        <v>566</v>
      </c>
      <c r="BG88" s="254" t="s">
        <v>30</v>
      </c>
      <c r="BH88" s="254" t="s">
        <v>566</v>
      </c>
      <c r="BI88" s="254" t="s">
        <v>745</v>
      </c>
      <c r="BJ88" s="254" t="s">
        <v>1211</v>
      </c>
      <c r="BK88" s="254" t="s">
        <v>566</v>
      </c>
      <c r="BL88" s="254" t="s">
        <v>566</v>
      </c>
      <c r="BM88" s="254">
        <v>0</v>
      </c>
      <c r="BN88" s="254">
        <v>0</v>
      </c>
      <c r="BO88" s="256">
        <v>0</v>
      </c>
      <c r="BP88" s="256" t="s">
        <v>1211</v>
      </c>
      <c r="BQ88" s="251" t="s">
        <v>566</v>
      </c>
      <c r="BR88" s="251" t="s">
        <v>566</v>
      </c>
      <c r="BS88" s="251" t="s">
        <v>566</v>
      </c>
      <c r="BT88" s="255" t="s">
        <v>566</v>
      </c>
      <c r="BU88" s="258" t="s">
        <v>566</v>
      </c>
      <c r="BV88" s="254" t="s">
        <v>5903</v>
      </c>
      <c r="BW88" s="254" t="s">
        <v>566</v>
      </c>
      <c r="BX88" s="259" t="s">
        <v>566</v>
      </c>
      <c r="BY88" s="259" t="s">
        <v>566</v>
      </c>
      <c r="BZ88" s="259" t="s">
        <v>566</v>
      </c>
      <c r="CA88" s="251"/>
      <c r="CB88" s="251" t="s">
        <v>566</v>
      </c>
      <c r="CC88" s="260" t="s">
        <v>566</v>
      </c>
      <c r="CD88" s="260" t="s">
        <v>566</v>
      </c>
      <c r="CE88" s="254" t="s">
        <v>566</v>
      </c>
      <c r="CF88" s="254">
        <v>-2.5</v>
      </c>
      <c r="CG88" s="254">
        <v>1.0129999999999999</v>
      </c>
      <c r="CH88" s="254">
        <v>2.8</v>
      </c>
      <c r="CI88" s="256">
        <v>0.8</v>
      </c>
      <c r="CJ88" s="256" t="s">
        <v>566</v>
      </c>
      <c r="CK88" s="254" t="s">
        <v>566</v>
      </c>
      <c r="CL88" s="254" t="s">
        <v>566</v>
      </c>
      <c r="CM88" s="254" t="s">
        <v>566</v>
      </c>
      <c r="CN88" s="254">
        <v>664.14012000000002</v>
      </c>
      <c r="CO88" s="254">
        <v>1</v>
      </c>
      <c r="CP88" s="254" t="s">
        <v>566</v>
      </c>
      <c r="CQ88" s="254" t="s">
        <v>566</v>
      </c>
      <c r="CR88" s="254">
        <v>2310</v>
      </c>
      <c r="CS88" s="254">
        <v>2288.2289999999998</v>
      </c>
      <c r="CT88" s="254">
        <v>83.7</v>
      </c>
      <c r="CU88" s="254">
        <v>228</v>
      </c>
      <c r="CV88" s="254">
        <v>9.3464912280999997</v>
      </c>
      <c r="CW88" s="254">
        <v>239.5</v>
      </c>
      <c r="CX88" s="253" t="s">
        <v>393</v>
      </c>
      <c r="CY88" s="253" t="s">
        <v>566</v>
      </c>
      <c r="CZ88" s="254" t="s">
        <v>566</v>
      </c>
      <c r="DA88" s="254">
        <v>-2.5</v>
      </c>
      <c r="DB88" s="254" t="s">
        <v>566</v>
      </c>
      <c r="DC88" s="254" t="s">
        <v>566</v>
      </c>
      <c r="DD88" s="256" t="s">
        <v>566</v>
      </c>
      <c r="DE88" s="254" t="s">
        <v>566</v>
      </c>
      <c r="DF88" s="256" t="s">
        <v>566</v>
      </c>
      <c r="DG88" s="253"/>
      <c r="DH88" s="261" t="s">
        <v>689</v>
      </c>
      <c r="DI88" s="262" t="s">
        <v>689</v>
      </c>
      <c r="DJ88" s="261" t="s">
        <v>689</v>
      </c>
      <c r="DK88" s="254"/>
      <c r="DL88" s="254" t="s">
        <v>566</v>
      </c>
      <c r="DM88" s="263"/>
      <c r="DN88" s="264">
        <v>12024</v>
      </c>
      <c r="DO88" s="264">
        <v>12024</v>
      </c>
      <c r="DP88" s="264">
        <v>0</v>
      </c>
      <c r="DQ88" s="261"/>
      <c r="DR88" s="262"/>
      <c r="DS88" s="261"/>
      <c r="DT88" s="184"/>
      <c r="DU88" s="184"/>
      <c r="DV88" s="184"/>
      <c r="DW88" s="184"/>
      <c r="DX88" s="184"/>
      <c r="DY88" s="184"/>
      <c r="DZ88" s="184"/>
      <c r="EA88" s="265"/>
      <c r="EB88" s="265"/>
    </row>
    <row r="89" spans="1:132" s="2" customFormat="1" ht="15" customHeight="1" x14ac:dyDescent="0.2">
      <c r="A89" s="21" t="str">
        <f t="shared" si="1"/>
        <v>2439_Южно-Ягунское</v>
      </c>
      <c r="B89" s="250">
        <v>68</v>
      </c>
      <c r="C89" s="251" t="s">
        <v>733</v>
      </c>
      <c r="D89" s="251" t="s">
        <v>568</v>
      </c>
      <c r="E89" s="251" t="s">
        <v>522</v>
      </c>
      <c r="F89" s="251" t="s">
        <v>6</v>
      </c>
      <c r="G89" s="251" t="s">
        <v>29</v>
      </c>
      <c r="H89" s="251" t="s">
        <v>3053</v>
      </c>
      <c r="I89" s="252" t="s">
        <v>5904</v>
      </c>
      <c r="J89" s="251" t="s">
        <v>457</v>
      </c>
      <c r="K89" s="251" t="s">
        <v>688</v>
      </c>
      <c r="L89" s="251" t="s">
        <v>566</v>
      </c>
      <c r="M89" s="251" t="s">
        <v>408</v>
      </c>
      <c r="N89" s="251" t="s">
        <v>5742</v>
      </c>
      <c r="O89" s="251" t="s">
        <v>6</v>
      </c>
      <c r="P89" s="253" t="s">
        <v>5743</v>
      </c>
      <c r="Q89" s="253"/>
      <c r="R89" s="254"/>
      <c r="S89" s="253"/>
      <c r="T89" s="253">
        <v>8.8000000000000007</v>
      </c>
      <c r="U89" s="253">
        <v>2834</v>
      </c>
      <c r="V89" s="253">
        <v>2844.8</v>
      </c>
      <c r="W89" s="254">
        <v>461.75</v>
      </c>
      <c r="X89" s="253" t="s">
        <v>150</v>
      </c>
      <c r="Y89" s="253">
        <v>2951.16</v>
      </c>
      <c r="Z89" s="253">
        <v>2842.7</v>
      </c>
      <c r="AA89" s="253" t="s">
        <v>1099</v>
      </c>
      <c r="AB89" s="254" t="s">
        <v>1954</v>
      </c>
      <c r="AC89" s="251" t="s">
        <v>5745</v>
      </c>
      <c r="AD89" s="253" t="s">
        <v>5746</v>
      </c>
      <c r="AE89" s="253" t="s">
        <v>415</v>
      </c>
      <c r="AF89" s="253">
        <v>2600</v>
      </c>
      <c r="AG89" s="254" t="s">
        <v>5747</v>
      </c>
      <c r="AH89" s="255" t="s">
        <v>5748</v>
      </c>
      <c r="AI89" s="253" t="s">
        <v>5905</v>
      </c>
      <c r="AJ89" s="251" t="s">
        <v>566</v>
      </c>
      <c r="AK89" s="254">
        <v>0</v>
      </c>
      <c r="AL89" s="254">
        <v>7.9</v>
      </c>
      <c r="AM89" s="254">
        <v>155</v>
      </c>
      <c r="AN89" s="254">
        <v>77</v>
      </c>
      <c r="AO89" s="254">
        <v>76</v>
      </c>
      <c r="AP89" s="254">
        <v>313.92</v>
      </c>
      <c r="AQ89" s="254">
        <v>315.5</v>
      </c>
      <c r="AR89" s="254">
        <v>72.257095624100003</v>
      </c>
      <c r="AS89" s="254">
        <v>310.20992933330001</v>
      </c>
      <c r="AT89" s="254">
        <v>0</v>
      </c>
      <c r="AU89" s="254">
        <v>985</v>
      </c>
      <c r="AV89" s="254">
        <v>132.12</v>
      </c>
      <c r="AW89" s="254" t="s">
        <v>4928</v>
      </c>
      <c r="AX89" s="254">
        <v>133.69999999999999</v>
      </c>
      <c r="AY89" s="254">
        <v>181.8</v>
      </c>
      <c r="AZ89" s="256">
        <v>1.0210587672</v>
      </c>
      <c r="BA89" s="254" t="s">
        <v>566</v>
      </c>
      <c r="BB89" s="254" t="s">
        <v>566</v>
      </c>
      <c r="BC89" s="254">
        <v>222.5563199874</v>
      </c>
      <c r="BD89" s="254">
        <v>185.62848387099999</v>
      </c>
      <c r="BE89" s="257">
        <v>185.6284838709</v>
      </c>
      <c r="BF89" s="254">
        <v>1</v>
      </c>
      <c r="BG89" s="254">
        <v>31</v>
      </c>
      <c r="BH89" s="254">
        <v>5754.4830000000002</v>
      </c>
      <c r="BI89" s="254" t="s">
        <v>430</v>
      </c>
      <c r="BJ89" s="254" t="s">
        <v>566</v>
      </c>
      <c r="BK89" s="254">
        <v>185.62848387099999</v>
      </c>
      <c r="BL89" s="254">
        <v>185.62848387099999</v>
      </c>
      <c r="BM89" s="254">
        <v>76</v>
      </c>
      <c r="BN89" s="254">
        <v>30</v>
      </c>
      <c r="BO89" s="256">
        <v>5568.8545161270004</v>
      </c>
      <c r="BP89" s="256" t="s">
        <v>566</v>
      </c>
      <c r="BQ89" s="251" t="s">
        <v>566</v>
      </c>
      <c r="BR89" s="251" t="s">
        <v>566</v>
      </c>
      <c r="BS89" s="251" t="s">
        <v>566</v>
      </c>
      <c r="BT89" s="255" t="s">
        <v>566</v>
      </c>
      <c r="BU89" s="258">
        <v>0</v>
      </c>
      <c r="BV89" s="254" t="s">
        <v>5906</v>
      </c>
      <c r="BW89" s="254" t="s">
        <v>566</v>
      </c>
      <c r="BX89" s="259" t="s">
        <v>566</v>
      </c>
      <c r="BY89" s="259" t="s">
        <v>566</v>
      </c>
      <c r="BZ89" s="259" t="s">
        <v>566</v>
      </c>
      <c r="CA89" s="251"/>
      <c r="CB89" s="251">
        <v>350.28046119999999</v>
      </c>
      <c r="CC89" s="260">
        <v>73.106462679499998</v>
      </c>
      <c r="CD89" s="260">
        <v>222.5563199874</v>
      </c>
      <c r="CE89" s="254">
        <v>36.927836116500004</v>
      </c>
      <c r="CF89" s="254">
        <v>-2.5</v>
      </c>
      <c r="CG89" s="254">
        <v>1.01301</v>
      </c>
      <c r="CH89" s="254">
        <v>2.8</v>
      </c>
      <c r="CI89" s="256">
        <v>0.8</v>
      </c>
      <c r="CJ89" s="256">
        <v>0.71163551629999999</v>
      </c>
      <c r="CK89" s="254">
        <v>55869.276814222998</v>
      </c>
      <c r="CL89" s="254">
        <v>2.8399463400000002E-2</v>
      </c>
      <c r="CM89" s="254">
        <v>3.3306646619000002</v>
      </c>
      <c r="CN89" s="254">
        <v>666.39440000000002</v>
      </c>
      <c r="CO89" s="254">
        <v>1</v>
      </c>
      <c r="CP89" s="254">
        <v>182.05115068980001</v>
      </c>
      <c r="CQ89" s="254">
        <v>3.2078305962</v>
      </c>
      <c r="CR89" s="254">
        <v>2310</v>
      </c>
      <c r="CS89" s="254">
        <v>2294.38</v>
      </c>
      <c r="CT89" s="254">
        <v>85.6</v>
      </c>
      <c r="CU89" s="254">
        <v>228</v>
      </c>
      <c r="CV89" s="254">
        <v>42.052631578899998</v>
      </c>
      <c r="CW89" s="254">
        <v>138.80000000000001</v>
      </c>
      <c r="CX89" s="253" t="s">
        <v>393</v>
      </c>
      <c r="CY89" s="253" t="s">
        <v>566</v>
      </c>
      <c r="CZ89" s="254" t="s">
        <v>5907</v>
      </c>
      <c r="DA89" s="254">
        <v>-2.5</v>
      </c>
      <c r="DB89" s="254">
        <v>1.0229082797</v>
      </c>
      <c r="DC89" s="254">
        <v>185.62848386799999</v>
      </c>
      <c r="DD89" s="256">
        <v>-2.9000091217312729E-9</v>
      </c>
      <c r="DE89" s="254">
        <v>222.5563199874</v>
      </c>
      <c r="DF89" s="256">
        <v>36.927836116500004</v>
      </c>
      <c r="DG89" s="253"/>
      <c r="DH89" s="261" t="s">
        <v>689</v>
      </c>
      <c r="DI89" s="262" t="s">
        <v>689</v>
      </c>
      <c r="DJ89" s="261" t="s">
        <v>566</v>
      </c>
      <c r="DK89" s="254"/>
      <c r="DL89" s="254">
        <v>147.1</v>
      </c>
      <c r="DM89" s="263"/>
      <c r="DN89" s="264">
        <v>459</v>
      </c>
      <c r="DO89" s="264">
        <v>461</v>
      </c>
      <c r="DP89" s="264">
        <v>201.4</v>
      </c>
      <c r="DQ89" s="261"/>
      <c r="DR89" s="262"/>
      <c r="DS89" s="261"/>
      <c r="DT89" s="184"/>
      <c r="DU89" s="184"/>
      <c r="DV89" s="184"/>
      <c r="DW89" s="184"/>
      <c r="DX89" s="184"/>
      <c r="DY89" s="184"/>
      <c r="DZ89" s="184"/>
      <c r="EA89" s="265"/>
      <c r="EB89" s="265"/>
    </row>
    <row r="90" spans="1:132" s="2" customFormat="1" ht="15" customHeight="1" x14ac:dyDescent="0.2">
      <c r="A90" s="21" t="str">
        <f t="shared" si="1"/>
        <v>2482_Южно-Ягунское</v>
      </c>
      <c r="B90" s="250">
        <v>69</v>
      </c>
      <c r="C90" s="251" t="s">
        <v>733</v>
      </c>
      <c r="D90" s="251" t="s">
        <v>568</v>
      </c>
      <c r="E90" s="251" t="s">
        <v>522</v>
      </c>
      <c r="F90" s="251" t="s">
        <v>6</v>
      </c>
      <c r="G90" s="251" t="s">
        <v>29</v>
      </c>
      <c r="H90" s="251" t="s">
        <v>3054</v>
      </c>
      <c r="I90" s="252" t="s">
        <v>1221</v>
      </c>
      <c r="J90" s="251" t="s">
        <v>116</v>
      </c>
      <c r="K90" s="251" t="s">
        <v>688</v>
      </c>
      <c r="L90" s="251" t="s">
        <v>566</v>
      </c>
      <c r="M90" s="251" t="s">
        <v>398</v>
      </c>
      <c r="N90" s="251" t="s">
        <v>32</v>
      </c>
      <c r="O90" s="251" t="s">
        <v>6</v>
      </c>
      <c r="P90" s="253" t="s">
        <v>5743</v>
      </c>
      <c r="Q90" s="253"/>
      <c r="R90" s="254"/>
      <c r="S90" s="253"/>
      <c r="T90" s="253">
        <v>6</v>
      </c>
      <c r="U90" s="253">
        <v>2694</v>
      </c>
      <c r="V90" s="253">
        <v>2700</v>
      </c>
      <c r="W90" s="254">
        <v>333.64600000000002</v>
      </c>
      <c r="X90" s="253" t="s">
        <v>150</v>
      </c>
      <c r="Y90" s="253">
        <v>2768</v>
      </c>
      <c r="Z90" s="253">
        <v>2750.3</v>
      </c>
      <c r="AA90" s="253" t="s">
        <v>1099</v>
      </c>
      <c r="AB90" s="254" t="s">
        <v>5863</v>
      </c>
      <c r="AC90" s="251" t="s">
        <v>5745</v>
      </c>
      <c r="AD90" s="253" t="s">
        <v>5746</v>
      </c>
      <c r="AE90" s="253" t="s">
        <v>415</v>
      </c>
      <c r="AF90" s="253">
        <v>120</v>
      </c>
      <c r="AG90" s="254" t="s">
        <v>5747</v>
      </c>
      <c r="AH90" s="255" t="s">
        <v>5908</v>
      </c>
      <c r="AI90" s="253" t="s">
        <v>5909</v>
      </c>
      <c r="AJ90" s="251" t="s">
        <v>566</v>
      </c>
      <c r="AK90" s="254">
        <v>0</v>
      </c>
      <c r="AL90" s="254">
        <v>7.9</v>
      </c>
      <c r="AM90" s="254">
        <v>155</v>
      </c>
      <c r="AN90" s="254">
        <v>85</v>
      </c>
      <c r="AO90" s="254">
        <v>84</v>
      </c>
      <c r="AP90" s="254">
        <v>289.11</v>
      </c>
      <c r="AQ90" s="254">
        <v>292.45999999999998</v>
      </c>
      <c r="AR90" s="254">
        <v>154.7671015299</v>
      </c>
      <c r="AS90" s="254">
        <v>340.80133346669999</v>
      </c>
      <c r="AT90" s="254">
        <v>0</v>
      </c>
      <c r="AU90" s="254">
        <v>59</v>
      </c>
      <c r="AV90" s="254">
        <v>180.75</v>
      </c>
      <c r="AW90" s="254" t="s">
        <v>4928</v>
      </c>
      <c r="AX90" s="254">
        <v>184.1</v>
      </c>
      <c r="AY90" s="254">
        <v>108.36</v>
      </c>
      <c r="AZ90" s="256">
        <v>4.8901709908999997</v>
      </c>
      <c r="BA90" s="254" t="s">
        <v>566</v>
      </c>
      <c r="BB90" s="254" t="s">
        <v>566</v>
      </c>
      <c r="BC90" s="254">
        <v>782.67838797369996</v>
      </c>
      <c r="BD90" s="254">
        <v>529.89892857140001</v>
      </c>
      <c r="BE90" s="257">
        <v>529.89892857140001</v>
      </c>
      <c r="BF90" s="254">
        <v>1</v>
      </c>
      <c r="BG90" s="254">
        <v>28</v>
      </c>
      <c r="BH90" s="254">
        <v>14837.17</v>
      </c>
      <c r="BI90" s="254" t="s">
        <v>430</v>
      </c>
      <c r="BJ90" s="254" t="s">
        <v>566</v>
      </c>
      <c r="BK90" s="254">
        <v>529.89892857140001</v>
      </c>
      <c r="BL90" s="254">
        <v>529.89892857140001</v>
      </c>
      <c r="BM90" s="254">
        <v>84</v>
      </c>
      <c r="BN90" s="254">
        <v>30</v>
      </c>
      <c r="BO90" s="256">
        <v>15896.967857142001</v>
      </c>
      <c r="BP90" s="256" t="s">
        <v>566</v>
      </c>
      <c r="BQ90" s="251" t="s">
        <v>566</v>
      </c>
      <c r="BR90" s="251" t="s">
        <v>566</v>
      </c>
      <c r="BS90" s="251" t="s">
        <v>566</v>
      </c>
      <c r="BT90" s="255" t="s">
        <v>566</v>
      </c>
      <c r="BU90" s="258">
        <v>0</v>
      </c>
      <c r="BV90" s="254" t="s">
        <v>7910</v>
      </c>
      <c r="BW90" s="254" t="s">
        <v>5798</v>
      </c>
      <c r="BX90" s="259">
        <v>335.44</v>
      </c>
      <c r="BY90" s="259">
        <v>421.38</v>
      </c>
      <c r="BZ90" s="259">
        <v>2.7240287026000001</v>
      </c>
      <c r="CA90" s="251"/>
      <c r="CB90" s="251">
        <v>340.80133346669999</v>
      </c>
      <c r="CC90" s="260">
        <v>154.76710152999999</v>
      </c>
      <c r="CD90" s="260">
        <v>782.67838797369996</v>
      </c>
      <c r="CE90" s="254">
        <v>252.77945940229995</v>
      </c>
      <c r="CF90" s="254">
        <v>-2.5</v>
      </c>
      <c r="CG90" s="254">
        <v>1.0129999999999999</v>
      </c>
      <c r="CH90" s="254">
        <v>2.8</v>
      </c>
      <c r="CI90" s="256">
        <v>0.8</v>
      </c>
      <c r="CJ90" s="256">
        <v>2.0314495370999999</v>
      </c>
      <c r="CK90" s="254">
        <v>159484.0245312753</v>
      </c>
      <c r="CL90" s="254">
        <v>2.7041499600000001E-2</v>
      </c>
      <c r="CM90" s="254">
        <v>24.560212707800002</v>
      </c>
      <c r="CN90" s="254">
        <v>660.89912000000004</v>
      </c>
      <c r="CO90" s="254">
        <v>1</v>
      </c>
      <c r="CP90" s="254">
        <v>782.6840805347</v>
      </c>
      <c r="CQ90" s="254">
        <v>53.069628263299997</v>
      </c>
      <c r="CR90" s="254">
        <v>2310</v>
      </c>
      <c r="CS90" s="254">
        <v>2276.9540000000002</v>
      </c>
      <c r="CT90" s="254">
        <v>83.4</v>
      </c>
      <c r="CU90" s="254">
        <v>228</v>
      </c>
      <c r="CV90" s="254">
        <v>20.7236842105</v>
      </c>
      <c r="CW90" s="254">
        <v>239.5</v>
      </c>
      <c r="CX90" s="253" t="s">
        <v>393</v>
      </c>
      <c r="CY90" s="253" t="s">
        <v>566</v>
      </c>
      <c r="CZ90" s="254" t="s">
        <v>566</v>
      </c>
      <c r="DA90" s="254">
        <v>-2.5</v>
      </c>
      <c r="DB90" s="254">
        <v>4.8901709908999997</v>
      </c>
      <c r="DC90" s="254">
        <v>529.89892857389998</v>
      </c>
      <c r="DD90" s="256">
        <v>2.4999735614983365E-9</v>
      </c>
      <c r="DE90" s="254">
        <v>782.67838797369996</v>
      </c>
      <c r="DF90" s="256">
        <v>252.77945940229995</v>
      </c>
      <c r="DG90" s="253"/>
      <c r="DH90" s="261" t="s">
        <v>3211</v>
      </c>
      <c r="DI90" s="262" t="s">
        <v>689</v>
      </c>
      <c r="DJ90" s="261" t="s">
        <v>689</v>
      </c>
      <c r="DK90" s="254"/>
      <c r="DL90" s="254">
        <v>147.1</v>
      </c>
      <c r="DM90" s="263"/>
      <c r="DN90" s="264">
        <v>16</v>
      </c>
      <c r="DO90" s="264">
        <v>17</v>
      </c>
      <c r="DP90" s="264">
        <v>48.3</v>
      </c>
      <c r="DQ90" s="261"/>
      <c r="DR90" s="262"/>
      <c r="DS90" s="261"/>
      <c r="DT90" s="184"/>
      <c r="DU90" s="184"/>
      <c r="DV90" s="184"/>
      <c r="DW90" s="184"/>
      <c r="DX90" s="184"/>
      <c r="DY90" s="184"/>
      <c r="DZ90" s="184"/>
      <c r="EA90" s="265"/>
      <c r="EB90" s="265"/>
    </row>
    <row r="91" spans="1:132" s="2" customFormat="1" ht="15" customHeight="1" x14ac:dyDescent="0.2">
      <c r="A91" s="21" t="str">
        <f t="shared" si="1"/>
        <v>2484_Южно-Ягунское</v>
      </c>
      <c r="B91" s="250">
        <v>70</v>
      </c>
      <c r="C91" s="251" t="s">
        <v>733</v>
      </c>
      <c r="D91" s="251" t="s">
        <v>568</v>
      </c>
      <c r="E91" s="251" t="s">
        <v>522</v>
      </c>
      <c r="F91" s="251" t="s">
        <v>6</v>
      </c>
      <c r="G91" s="251" t="s">
        <v>29</v>
      </c>
      <c r="H91" s="251" t="s">
        <v>3054</v>
      </c>
      <c r="I91" s="252" t="s">
        <v>5910</v>
      </c>
      <c r="J91" s="251" t="s">
        <v>116</v>
      </c>
      <c r="K91" s="251" t="s">
        <v>688</v>
      </c>
      <c r="L91" s="251" t="s">
        <v>566</v>
      </c>
      <c r="M91" s="251" t="s">
        <v>398</v>
      </c>
      <c r="N91" s="251" t="s">
        <v>32</v>
      </c>
      <c r="O91" s="251" t="s">
        <v>6</v>
      </c>
      <c r="P91" s="253" t="s">
        <v>5743</v>
      </c>
      <c r="Q91" s="253"/>
      <c r="R91" s="254"/>
      <c r="S91" s="253"/>
      <c r="T91" s="253">
        <v>9</v>
      </c>
      <c r="U91" s="253">
        <v>2592</v>
      </c>
      <c r="V91" s="253">
        <v>2596</v>
      </c>
      <c r="W91" s="254">
        <v>215.24799999999999</v>
      </c>
      <c r="X91" s="253" t="s">
        <v>150</v>
      </c>
      <c r="Y91" s="253">
        <v>2701</v>
      </c>
      <c r="Z91" s="253">
        <v>2652.3</v>
      </c>
      <c r="AA91" s="253" t="s">
        <v>1099</v>
      </c>
      <c r="AB91" s="254" t="s">
        <v>5911</v>
      </c>
      <c r="AC91" s="251" t="s">
        <v>5745</v>
      </c>
      <c r="AD91" s="253" t="s">
        <v>5746</v>
      </c>
      <c r="AE91" s="253" t="s">
        <v>415</v>
      </c>
      <c r="AF91" s="253">
        <v>2583</v>
      </c>
      <c r="AG91" s="254" t="s">
        <v>5747</v>
      </c>
      <c r="AH91" s="255" t="s">
        <v>5789</v>
      </c>
      <c r="AI91" s="253" t="s">
        <v>5768</v>
      </c>
      <c r="AJ91" s="251">
        <v>4</v>
      </c>
      <c r="AK91" s="254" t="s">
        <v>566</v>
      </c>
      <c r="AL91" s="254">
        <v>7.9</v>
      </c>
      <c r="AM91" s="254">
        <v>155</v>
      </c>
      <c r="AN91" s="254">
        <v>134</v>
      </c>
      <c r="AO91" s="254">
        <v>116</v>
      </c>
      <c r="AP91" s="254">
        <v>355.94</v>
      </c>
      <c r="AQ91" s="254">
        <v>357.63</v>
      </c>
      <c r="AR91" s="254">
        <v>94.263433435600007</v>
      </c>
      <c r="AS91" s="254">
        <v>334.39150506670001</v>
      </c>
      <c r="AT91" s="254">
        <v>0</v>
      </c>
      <c r="AU91" s="254">
        <v>710</v>
      </c>
      <c r="AV91" s="254">
        <v>168.49</v>
      </c>
      <c r="AW91" s="254" t="s">
        <v>5110</v>
      </c>
      <c r="AX91" s="254">
        <v>170.12</v>
      </c>
      <c r="AY91" s="254">
        <v>187.45</v>
      </c>
      <c r="AZ91" s="256">
        <v>0.48859381369999999</v>
      </c>
      <c r="BA91" s="254" t="s">
        <v>566</v>
      </c>
      <c r="BB91" s="254" t="s">
        <v>566</v>
      </c>
      <c r="BC91" s="254">
        <v>109.8698976381</v>
      </c>
      <c r="BD91" s="254">
        <v>91.586910369099996</v>
      </c>
      <c r="BE91" s="257">
        <v>91.586910369099996</v>
      </c>
      <c r="BF91" s="254">
        <v>1</v>
      </c>
      <c r="BG91" s="254">
        <v>23.708333333333332</v>
      </c>
      <c r="BH91" s="254">
        <v>2171.373</v>
      </c>
      <c r="BI91" s="254" t="s">
        <v>430</v>
      </c>
      <c r="BJ91" s="254" t="s">
        <v>566</v>
      </c>
      <c r="BK91" s="254">
        <v>91.586910369099996</v>
      </c>
      <c r="BL91" s="254">
        <v>91.586910369099996</v>
      </c>
      <c r="BM91" s="254">
        <v>116</v>
      </c>
      <c r="BN91" s="254">
        <v>30</v>
      </c>
      <c r="BO91" s="256">
        <v>2747.6073110729999</v>
      </c>
      <c r="BP91" s="256" t="s">
        <v>566</v>
      </c>
      <c r="BQ91" s="251">
        <v>4</v>
      </c>
      <c r="BR91" s="251" t="s">
        <v>566</v>
      </c>
      <c r="BS91" s="251" t="s">
        <v>566</v>
      </c>
      <c r="BT91" s="255" t="s">
        <v>566</v>
      </c>
      <c r="BU91" s="258">
        <v>0</v>
      </c>
      <c r="BV91" s="254" t="s">
        <v>5912</v>
      </c>
      <c r="BW91" s="254" t="s">
        <v>5798</v>
      </c>
      <c r="BX91" s="259">
        <v>337.11</v>
      </c>
      <c r="BY91" s="259">
        <v>128</v>
      </c>
      <c r="BZ91" s="259">
        <v>0.75910330920000002</v>
      </c>
      <c r="CA91" s="251"/>
      <c r="CB91" s="251">
        <v>393.35960447999997</v>
      </c>
      <c r="CC91" s="260">
        <v>94.263433435600007</v>
      </c>
      <c r="CD91" s="260">
        <v>109.8698976381</v>
      </c>
      <c r="CE91" s="254">
        <v>18.282987269000003</v>
      </c>
      <c r="CF91" s="254">
        <v>-2.5</v>
      </c>
      <c r="CG91" s="254">
        <v>1.0129999999999999</v>
      </c>
      <c r="CH91" s="254">
        <v>2.8</v>
      </c>
      <c r="CI91" s="256">
        <v>0.8</v>
      </c>
      <c r="CJ91" s="256">
        <v>0.3511125927</v>
      </c>
      <c r="CK91" s="254">
        <v>27564.971870066998</v>
      </c>
      <c r="CL91" s="254">
        <v>3.0214983599999998E-2</v>
      </c>
      <c r="CM91" s="254">
        <v>0.80241706499999998</v>
      </c>
      <c r="CN91" s="254">
        <v>665.49055999999996</v>
      </c>
      <c r="CO91" s="254">
        <v>1</v>
      </c>
      <c r="CP91" s="254">
        <v>81.038642414500003</v>
      </c>
      <c r="CQ91" s="254">
        <v>0.63690596889999995</v>
      </c>
      <c r="CR91" s="254">
        <v>2310</v>
      </c>
      <c r="CS91" s="254">
        <v>2293.3519999999999</v>
      </c>
      <c r="CT91" s="254">
        <v>83.4</v>
      </c>
      <c r="CU91" s="254">
        <v>228</v>
      </c>
      <c r="CV91" s="254">
        <v>26.100877192999999</v>
      </c>
      <c r="CW91" s="254">
        <v>239.5</v>
      </c>
      <c r="CX91" s="253" t="s">
        <v>393</v>
      </c>
      <c r="CY91" s="253" t="s">
        <v>566</v>
      </c>
      <c r="CZ91" s="254" t="s">
        <v>566</v>
      </c>
      <c r="DA91" s="254">
        <v>-2.5</v>
      </c>
      <c r="DB91" s="254">
        <v>0.48859381369999999</v>
      </c>
      <c r="DC91" s="254">
        <v>91.586910378100001</v>
      </c>
      <c r="DD91" s="256">
        <v>9.0000042973770178E-9</v>
      </c>
      <c r="DE91" s="254">
        <v>109.8698976381</v>
      </c>
      <c r="DF91" s="256">
        <v>18.282987269000003</v>
      </c>
      <c r="DG91" s="253"/>
      <c r="DH91" s="261" t="s">
        <v>689</v>
      </c>
      <c r="DI91" s="262" t="s">
        <v>689</v>
      </c>
      <c r="DJ91" s="261" t="s">
        <v>689</v>
      </c>
      <c r="DK91" s="254"/>
      <c r="DL91" s="254">
        <v>147.1</v>
      </c>
      <c r="DM91" s="263"/>
      <c r="DN91" s="264">
        <v>756</v>
      </c>
      <c r="DO91" s="264">
        <v>756</v>
      </c>
      <c r="DP91" s="264">
        <v>69.599999999999994</v>
      </c>
      <c r="DQ91" s="261"/>
      <c r="DR91" s="262"/>
      <c r="DS91" s="261"/>
      <c r="DT91" s="184"/>
      <c r="DU91" s="184"/>
      <c r="DV91" s="184"/>
      <c r="DW91" s="184"/>
      <c r="DX91" s="184"/>
      <c r="DY91" s="184"/>
      <c r="DZ91" s="184"/>
      <c r="EA91" s="265"/>
      <c r="EB91" s="265"/>
    </row>
    <row r="92" spans="1:132" s="2" customFormat="1" ht="15" customHeight="1" x14ac:dyDescent="0.2">
      <c r="A92" s="21" t="str">
        <f t="shared" si="1"/>
        <v>2520_Южно-Ягунское</v>
      </c>
      <c r="B92" s="250">
        <v>71</v>
      </c>
      <c r="C92" s="251" t="s">
        <v>733</v>
      </c>
      <c r="D92" s="251" t="s">
        <v>568</v>
      </c>
      <c r="E92" s="251" t="s">
        <v>522</v>
      </c>
      <c r="F92" s="251" t="s">
        <v>6</v>
      </c>
      <c r="G92" s="251" t="s">
        <v>29</v>
      </c>
      <c r="H92" s="251" t="s">
        <v>3055</v>
      </c>
      <c r="I92" s="252" t="s">
        <v>1101</v>
      </c>
      <c r="J92" s="251" t="s">
        <v>118</v>
      </c>
      <c r="K92" s="251" t="s">
        <v>688</v>
      </c>
      <c r="L92" s="251" t="s">
        <v>566</v>
      </c>
      <c r="M92" s="251" t="s">
        <v>395</v>
      </c>
      <c r="N92" s="251" t="s">
        <v>5742</v>
      </c>
      <c r="O92" s="251" t="s">
        <v>6</v>
      </c>
      <c r="P92" s="253" t="s">
        <v>5743</v>
      </c>
      <c r="Q92" s="253"/>
      <c r="R92" s="254"/>
      <c r="S92" s="253"/>
      <c r="T92" s="253">
        <v>16.2</v>
      </c>
      <c r="U92" s="253">
        <v>2565</v>
      </c>
      <c r="V92" s="253">
        <v>2581.6</v>
      </c>
      <c r="W92" s="254">
        <v>195.535</v>
      </c>
      <c r="X92" s="253" t="s">
        <v>150</v>
      </c>
      <c r="Y92" s="253">
        <v>2667</v>
      </c>
      <c r="Z92" s="253">
        <v>2575.1999999999998</v>
      </c>
      <c r="AA92" s="253" t="s">
        <v>1099</v>
      </c>
      <c r="AB92" s="254" t="s">
        <v>5913</v>
      </c>
      <c r="AC92" s="251" t="s">
        <v>5745</v>
      </c>
      <c r="AD92" s="253" t="s">
        <v>5746</v>
      </c>
      <c r="AE92" s="253" t="s">
        <v>1062</v>
      </c>
      <c r="AF92" s="253">
        <v>2467</v>
      </c>
      <c r="AG92" s="254" t="s">
        <v>5747</v>
      </c>
      <c r="AH92" s="255" t="s">
        <v>5841</v>
      </c>
      <c r="AI92" s="253" t="s">
        <v>5753</v>
      </c>
      <c r="AJ92" s="251" t="s">
        <v>566</v>
      </c>
      <c r="AK92" s="254" t="s">
        <v>566</v>
      </c>
      <c r="AL92" s="254">
        <v>7.9</v>
      </c>
      <c r="AM92" s="254">
        <v>155</v>
      </c>
      <c r="AN92" s="254">
        <v>96</v>
      </c>
      <c r="AO92" s="254">
        <v>95</v>
      </c>
      <c r="AP92" s="254">
        <v>327.60000000000002</v>
      </c>
      <c r="AQ92" s="254">
        <v>328.99</v>
      </c>
      <c r="AR92" s="254">
        <v>97.287460064800001</v>
      </c>
      <c r="AS92" s="254">
        <v>330.20210959999997</v>
      </c>
      <c r="AT92" s="254">
        <v>0</v>
      </c>
      <c r="AU92" s="254">
        <v>512</v>
      </c>
      <c r="AV92" s="254">
        <v>162.30000000000001</v>
      </c>
      <c r="AW92" s="254" t="s">
        <v>4928</v>
      </c>
      <c r="AX92" s="254">
        <v>163.69999999999999</v>
      </c>
      <c r="AY92" s="254">
        <v>165.3</v>
      </c>
      <c r="AZ92" s="256">
        <v>1.8496073903000001</v>
      </c>
      <c r="BA92" s="254" t="s">
        <v>566</v>
      </c>
      <c r="BB92" s="254" t="s">
        <v>566</v>
      </c>
      <c r="BC92" s="254">
        <v>310.74885130230001</v>
      </c>
      <c r="BD92" s="254">
        <v>308.7971935484</v>
      </c>
      <c r="BE92" s="257">
        <v>305.74010161289999</v>
      </c>
      <c r="BF92" s="254">
        <v>0.99010000090000005</v>
      </c>
      <c r="BG92" s="254">
        <v>31</v>
      </c>
      <c r="BH92" s="254">
        <v>9572.7129999999997</v>
      </c>
      <c r="BI92" s="254" t="s">
        <v>430</v>
      </c>
      <c r="BJ92" s="254" t="s">
        <v>566</v>
      </c>
      <c r="BK92" s="254">
        <v>308.7971935484</v>
      </c>
      <c r="BL92" s="254">
        <v>305.74010161019999</v>
      </c>
      <c r="BM92" s="254">
        <v>95</v>
      </c>
      <c r="BN92" s="254">
        <v>30</v>
      </c>
      <c r="BO92" s="256">
        <v>9263.9158064519997</v>
      </c>
      <c r="BP92" s="256" t="s">
        <v>566</v>
      </c>
      <c r="BQ92" s="251" t="s">
        <v>566</v>
      </c>
      <c r="BR92" s="251" t="s">
        <v>566</v>
      </c>
      <c r="BS92" s="251" t="s">
        <v>566</v>
      </c>
      <c r="BT92" s="255" t="s">
        <v>566</v>
      </c>
      <c r="BU92" s="258">
        <v>0</v>
      </c>
      <c r="BV92" s="254" t="s">
        <v>5914</v>
      </c>
      <c r="BW92" s="254" t="s">
        <v>5798</v>
      </c>
      <c r="BX92" s="259">
        <v>348.4</v>
      </c>
      <c r="BY92" s="259">
        <v>189</v>
      </c>
      <c r="BZ92" s="259">
        <v>1.0155830199</v>
      </c>
      <c r="CA92" s="251"/>
      <c r="CB92" s="251">
        <v>330.20210959999997</v>
      </c>
      <c r="CC92" s="260">
        <v>98.380415546600005</v>
      </c>
      <c r="CD92" s="260">
        <v>310.74885130230001</v>
      </c>
      <c r="CE92" s="254">
        <v>5.0087496894000196</v>
      </c>
      <c r="CF92" s="254">
        <v>-2.5</v>
      </c>
      <c r="CG92" s="254">
        <v>1.01301</v>
      </c>
      <c r="CH92" s="254">
        <v>2.8</v>
      </c>
      <c r="CI92" s="256">
        <v>0.8</v>
      </c>
      <c r="CJ92" s="256">
        <v>1.1838218235</v>
      </c>
      <c r="CK92" s="254">
        <v>92939.809268761193</v>
      </c>
      <c r="CL92" s="254">
        <v>2.75896947E-2</v>
      </c>
      <c r="CM92" s="254">
        <v>8.1070629115999999</v>
      </c>
      <c r="CN92" s="254">
        <v>666.00463999999999</v>
      </c>
      <c r="CO92" s="254">
        <v>1</v>
      </c>
      <c r="CP92" s="254">
        <v>310.7488707462</v>
      </c>
      <c r="CQ92" s="254">
        <v>8.2074799116000001</v>
      </c>
      <c r="CR92" s="254">
        <v>2310</v>
      </c>
      <c r="CS92" s="254">
        <v>2296.1880000000001</v>
      </c>
      <c r="CT92" s="254">
        <v>82.4</v>
      </c>
      <c r="CU92" s="254">
        <v>228</v>
      </c>
      <c r="CV92" s="254">
        <v>28.815789473700001</v>
      </c>
      <c r="CW92" s="254">
        <v>136.30000000000001</v>
      </c>
      <c r="CX92" s="253" t="s">
        <v>393</v>
      </c>
      <c r="CY92" s="253" t="s">
        <v>566</v>
      </c>
      <c r="CZ92" s="254" t="s">
        <v>566</v>
      </c>
      <c r="DA92" s="254">
        <v>-2.5</v>
      </c>
      <c r="DB92" s="254">
        <v>1.8514567544</v>
      </c>
      <c r="DC92" s="254">
        <v>305.74010161579997</v>
      </c>
      <c r="DD92" s="256">
        <v>2.8999807000218425E-9</v>
      </c>
      <c r="DE92" s="254">
        <v>310.74885130230001</v>
      </c>
      <c r="DF92" s="256">
        <v>5.0087496894000196</v>
      </c>
      <c r="DG92" s="253"/>
      <c r="DH92" s="261" t="s">
        <v>689</v>
      </c>
      <c r="DI92" s="262" t="s">
        <v>689</v>
      </c>
      <c r="DJ92" s="261" t="s">
        <v>566</v>
      </c>
      <c r="DK92" s="254"/>
      <c r="DL92" s="254">
        <v>147.1</v>
      </c>
      <c r="DM92" s="263"/>
      <c r="DN92" s="264">
        <v>1119</v>
      </c>
      <c r="DO92" s="264">
        <v>1121</v>
      </c>
      <c r="DP92" s="264">
        <v>886.1</v>
      </c>
      <c r="DQ92" s="261"/>
      <c r="DR92" s="262"/>
      <c r="DS92" s="261"/>
      <c r="DT92" s="184"/>
      <c r="DU92" s="184"/>
      <c r="DV92" s="184"/>
      <c r="DW92" s="184"/>
      <c r="DX92" s="184"/>
      <c r="DY92" s="184"/>
      <c r="DZ92" s="184"/>
      <c r="EA92" s="265"/>
      <c r="EB92" s="265"/>
    </row>
    <row r="93" spans="1:132" s="2" customFormat="1" ht="15" customHeight="1" x14ac:dyDescent="0.2">
      <c r="A93" s="21" t="str">
        <f t="shared" si="1"/>
        <v>2524_Южно-Ягунское</v>
      </c>
      <c r="B93" s="250">
        <v>72</v>
      </c>
      <c r="C93" s="251" t="s">
        <v>733</v>
      </c>
      <c r="D93" s="251" t="s">
        <v>568</v>
      </c>
      <c r="E93" s="251" t="s">
        <v>522</v>
      </c>
      <c r="F93" s="251" t="s">
        <v>6</v>
      </c>
      <c r="G93" s="251" t="s">
        <v>29</v>
      </c>
      <c r="H93" s="251" t="s">
        <v>3055</v>
      </c>
      <c r="I93" s="252" t="s">
        <v>5915</v>
      </c>
      <c r="J93" s="251" t="s">
        <v>118</v>
      </c>
      <c r="K93" s="251" t="s">
        <v>688</v>
      </c>
      <c r="L93" s="251" t="s">
        <v>566</v>
      </c>
      <c r="M93" s="251" t="s">
        <v>395</v>
      </c>
      <c r="N93" s="251" t="s">
        <v>5742</v>
      </c>
      <c r="O93" s="251" t="s">
        <v>6</v>
      </c>
      <c r="P93" s="253" t="s">
        <v>5743</v>
      </c>
      <c r="Q93" s="253"/>
      <c r="R93" s="254"/>
      <c r="S93" s="253"/>
      <c r="T93" s="253">
        <v>18.2</v>
      </c>
      <c r="U93" s="253">
        <v>2457</v>
      </c>
      <c r="V93" s="253">
        <v>2472.3000000000002</v>
      </c>
      <c r="W93" s="254">
        <v>95.491</v>
      </c>
      <c r="X93" s="253" t="s">
        <v>150</v>
      </c>
      <c r="Y93" s="253">
        <v>2563</v>
      </c>
      <c r="Z93" s="253">
        <v>2497.3000000000002</v>
      </c>
      <c r="AA93" s="253" t="s">
        <v>1099</v>
      </c>
      <c r="AB93" s="254" t="s">
        <v>5916</v>
      </c>
      <c r="AC93" s="251" t="s">
        <v>5745</v>
      </c>
      <c r="AD93" s="253" t="s">
        <v>5746</v>
      </c>
      <c r="AE93" s="253" t="s">
        <v>415</v>
      </c>
      <c r="AF93" s="253">
        <v>2286</v>
      </c>
      <c r="AG93" s="254" t="s">
        <v>5747</v>
      </c>
      <c r="AH93" s="255" t="s">
        <v>5841</v>
      </c>
      <c r="AI93" s="253" t="s">
        <v>5749</v>
      </c>
      <c r="AJ93" s="251" t="s">
        <v>566</v>
      </c>
      <c r="AK93" s="254" t="s">
        <v>566</v>
      </c>
      <c r="AL93" s="254">
        <v>7.9</v>
      </c>
      <c r="AM93" s="254">
        <v>155</v>
      </c>
      <c r="AN93" s="254">
        <v>96.718480166000006</v>
      </c>
      <c r="AO93" s="254">
        <v>96</v>
      </c>
      <c r="AP93" s="254">
        <v>333.43</v>
      </c>
      <c r="AQ93" s="254">
        <v>335.6</v>
      </c>
      <c r="AR93" s="254">
        <v>77.062460760299999</v>
      </c>
      <c r="AS93" s="254">
        <v>316.3943417333</v>
      </c>
      <c r="AT93" s="254">
        <v>0</v>
      </c>
      <c r="AU93" s="254">
        <v>115</v>
      </c>
      <c r="AV93" s="254">
        <v>148.33000000000001</v>
      </c>
      <c r="AW93" s="254" t="s">
        <v>4928</v>
      </c>
      <c r="AX93" s="254">
        <v>150.5</v>
      </c>
      <c r="AY93" s="254">
        <v>185.1</v>
      </c>
      <c r="AZ93" s="256">
        <v>0.98782618700000002</v>
      </c>
      <c r="BA93" s="254" t="s">
        <v>566</v>
      </c>
      <c r="BB93" s="254" t="s">
        <v>566</v>
      </c>
      <c r="BC93" s="254">
        <v>219.41596577679999</v>
      </c>
      <c r="BD93" s="254">
        <v>182.84662721890001</v>
      </c>
      <c r="BE93" s="257">
        <v>182.846627219</v>
      </c>
      <c r="BF93" s="254">
        <v>1</v>
      </c>
      <c r="BG93" s="254">
        <v>28.166666666666668</v>
      </c>
      <c r="BH93" s="254">
        <v>5150.18</v>
      </c>
      <c r="BI93" s="254" t="s">
        <v>430</v>
      </c>
      <c r="BJ93" s="254" t="s">
        <v>566</v>
      </c>
      <c r="BK93" s="254">
        <v>182.84662721890001</v>
      </c>
      <c r="BL93" s="254">
        <v>182.84662721890001</v>
      </c>
      <c r="BM93" s="254">
        <v>96</v>
      </c>
      <c r="BN93" s="254">
        <v>30</v>
      </c>
      <c r="BO93" s="256">
        <v>5485.3988165700002</v>
      </c>
      <c r="BP93" s="256" t="s">
        <v>566</v>
      </c>
      <c r="BQ93" s="251" t="s">
        <v>566</v>
      </c>
      <c r="BR93" s="251" t="s">
        <v>566</v>
      </c>
      <c r="BS93" s="251" t="s">
        <v>566</v>
      </c>
      <c r="BT93" s="255" t="s">
        <v>566</v>
      </c>
      <c r="BU93" s="258">
        <v>0</v>
      </c>
      <c r="BV93" s="254" t="s">
        <v>5917</v>
      </c>
      <c r="BW93" s="254" t="s">
        <v>5798</v>
      </c>
      <c r="BX93" s="259">
        <v>347.67</v>
      </c>
      <c r="BY93" s="259">
        <v>120</v>
      </c>
      <c r="BZ93" s="259">
        <v>0.60198655560000003</v>
      </c>
      <c r="CA93" s="251"/>
      <c r="CB93" s="251">
        <v>370.45002998000001</v>
      </c>
      <c r="CC93" s="260">
        <v>79.534679024300004</v>
      </c>
      <c r="CD93" s="260">
        <v>219.41596577679999</v>
      </c>
      <c r="CE93" s="254">
        <v>36.569338557799995</v>
      </c>
      <c r="CF93" s="254">
        <v>-2.5</v>
      </c>
      <c r="CG93" s="254">
        <v>1.0132099999999999</v>
      </c>
      <c r="CH93" s="254">
        <v>2.8</v>
      </c>
      <c r="CI93" s="256">
        <v>0.8</v>
      </c>
      <c r="CJ93" s="256">
        <v>0.70097083839999996</v>
      </c>
      <c r="CK93" s="254">
        <v>55042.876394647901</v>
      </c>
      <c r="CL93" s="254">
        <v>2.8428620000000002E-2</v>
      </c>
      <c r="CM93" s="254">
        <v>2.8002563309999999</v>
      </c>
      <c r="CN93" s="254">
        <v>663.87356</v>
      </c>
      <c r="CO93" s="254">
        <v>1</v>
      </c>
      <c r="CP93" s="254">
        <v>169.1871871033</v>
      </c>
      <c r="CQ93" s="254">
        <v>2.4107906799999999</v>
      </c>
      <c r="CR93" s="254">
        <v>2310</v>
      </c>
      <c r="CS93" s="254">
        <v>2288.5770000000002</v>
      </c>
      <c r="CT93" s="254">
        <v>82.4</v>
      </c>
      <c r="CU93" s="254">
        <v>228</v>
      </c>
      <c r="CV93" s="254">
        <v>34.942982456099998</v>
      </c>
      <c r="CW93" s="254">
        <v>136.30000000000001</v>
      </c>
      <c r="CX93" s="253" t="s">
        <v>393</v>
      </c>
      <c r="CY93" s="253" t="s">
        <v>566</v>
      </c>
      <c r="CZ93" s="254" t="s">
        <v>566</v>
      </c>
      <c r="DA93" s="254">
        <v>-2.5</v>
      </c>
      <c r="DB93" s="254">
        <v>0.98384703480000002</v>
      </c>
      <c r="DC93" s="254">
        <v>182.84662721660001</v>
      </c>
      <c r="DD93" s="256">
        <v>-2.3999859877221752E-9</v>
      </c>
      <c r="DE93" s="254">
        <v>219.41596577679999</v>
      </c>
      <c r="DF93" s="256">
        <v>36.569338557799995</v>
      </c>
      <c r="DG93" s="253"/>
      <c r="DH93" s="261" t="s">
        <v>689</v>
      </c>
      <c r="DI93" s="262" t="s">
        <v>689</v>
      </c>
      <c r="DJ93" s="261" t="s">
        <v>566</v>
      </c>
      <c r="DK93" s="254"/>
      <c r="DL93" s="254">
        <v>147.1</v>
      </c>
      <c r="DM93" s="263"/>
      <c r="DN93" s="264">
        <v>1189</v>
      </c>
      <c r="DO93" s="264">
        <v>1194</v>
      </c>
      <c r="DP93" s="264">
        <v>377.8</v>
      </c>
      <c r="DQ93" s="261"/>
      <c r="DR93" s="262"/>
      <c r="DS93" s="261"/>
      <c r="DT93" s="184"/>
      <c r="DU93" s="184"/>
      <c r="DV93" s="184"/>
      <c r="DW93" s="184"/>
      <c r="DX93" s="184"/>
      <c r="DY93" s="184"/>
      <c r="DZ93" s="184"/>
      <c r="EA93" s="265"/>
      <c r="EB93" s="265"/>
    </row>
    <row r="94" spans="1:132" s="2" customFormat="1" ht="15" customHeight="1" x14ac:dyDescent="0.2">
      <c r="A94" s="21" t="str">
        <f t="shared" si="1"/>
        <v>2526_Южно-Ягунское</v>
      </c>
      <c r="B94" s="250">
        <v>73</v>
      </c>
      <c r="C94" s="251" t="s">
        <v>733</v>
      </c>
      <c r="D94" s="251" t="s">
        <v>568</v>
      </c>
      <c r="E94" s="251" t="s">
        <v>522</v>
      </c>
      <c r="F94" s="251" t="s">
        <v>6</v>
      </c>
      <c r="G94" s="251" t="s">
        <v>29</v>
      </c>
      <c r="H94" s="251" t="s">
        <v>3055</v>
      </c>
      <c r="I94" s="252" t="s">
        <v>5918</v>
      </c>
      <c r="J94" s="251" t="s">
        <v>127</v>
      </c>
      <c r="K94" s="251" t="s">
        <v>688</v>
      </c>
      <c r="L94" s="251" t="s">
        <v>566</v>
      </c>
      <c r="M94" s="251" t="s">
        <v>395</v>
      </c>
      <c r="N94" s="251" t="s">
        <v>5919</v>
      </c>
      <c r="O94" s="251" t="s">
        <v>695</v>
      </c>
      <c r="P94" s="253" t="s">
        <v>5743</v>
      </c>
      <c r="Q94" s="253"/>
      <c r="R94" s="254"/>
      <c r="S94" s="253"/>
      <c r="T94" s="253">
        <v>15.6</v>
      </c>
      <c r="U94" s="253">
        <v>2593.1999999999998</v>
      </c>
      <c r="V94" s="253">
        <v>2645</v>
      </c>
      <c r="W94" s="254">
        <v>225.17500000000001</v>
      </c>
      <c r="X94" s="253" t="s">
        <v>150</v>
      </c>
      <c r="Y94" s="253">
        <v>2688</v>
      </c>
      <c r="Z94" s="253">
        <v>2649</v>
      </c>
      <c r="AA94" s="253" t="s">
        <v>1099</v>
      </c>
      <c r="AB94" s="254" t="s">
        <v>5920</v>
      </c>
      <c r="AC94" s="251" t="s">
        <v>5745</v>
      </c>
      <c r="AD94" s="253" t="s">
        <v>5746</v>
      </c>
      <c r="AE94" s="253" t="s">
        <v>415</v>
      </c>
      <c r="AF94" s="253">
        <v>2403</v>
      </c>
      <c r="AG94" s="254" t="s">
        <v>5747</v>
      </c>
      <c r="AH94" s="255" t="s">
        <v>5789</v>
      </c>
      <c r="AI94" s="253" t="s">
        <v>5851</v>
      </c>
      <c r="AJ94" s="251">
        <v>8</v>
      </c>
      <c r="AK94" s="254" t="s">
        <v>566</v>
      </c>
      <c r="AL94" s="254">
        <v>7.9</v>
      </c>
      <c r="AM94" s="254">
        <v>155</v>
      </c>
      <c r="AN94" s="254">
        <v>108</v>
      </c>
      <c r="AO94" s="254">
        <v>98</v>
      </c>
      <c r="AP94" s="254">
        <v>335.57</v>
      </c>
      <c r="AQ94" s="254">
        <v>336.35</v>
      </c>
      <c r="AR94" s="254">
        <v>72.338299101900006</v>
      </c>
      <c r="AS94" s="254">
        <v>312.45463666670003</v>
      </c>
      <c r="AT94" s="254">
        <v>0</v>
      </c>
      <c r="AU94" s="254">
        <v>570</v>
      </c>
      <c r="AV94" s="254">
        <v>161.83000000000001</v>
      </c>
      <c r="AW94" s="254" t="s">
        <v>4928</v>
      </c>
      <c r="AX94" s="254">
        <v>162.6</v>
      </c>
      <c r="AY94" s="254">
        <v>173.74</v>
      </c>
      <c r="AZ94" s="256">
        <v>1.7452988707999999</v>
      </c>
      <c r="BA94" s="254" t="s">
        <v>566</v>
      </c>
      <c r="BB94" s="254" t="s">
        <v>566</v>
      </c>
      <c r="BC94" s="254">
        <v>363.87477646939999</v>
      </c>
      <c r="BD94" s="254">
        <v>303.22822580650001</v>
      </c>
      <c r="BE94" s="257">
        <v>303.22822580650001</v>
      </c>
      <c r="BF94" s="254">
        <v>1</v>
      </c>
      <c r="BG94" s="254">
        <v>31</v>
      </c>
      <c r="BH94" s="254">
        <v>9400.0750000000007</v>
      </c>
      <c r="BI94" s="254" t="s">
        <v>430</v>
      </c>
      <c r="BJ94" s="254" t="s">
        <v>566</v>
      </c>
      <c r="BK94" s="254">
        <v>303.22822580650001</v>
      </c>
      <c r="BL94" s="254">
        <v>303.22822580650001</v>
      </c>
      <c r="BM94" s="254">
        <v>98</v>
      </c>
      <c r="BN94" s="254">
        <v>30</v>
      </c>
      <c r="BO94" s="256">
        <v>9096.8467741950008</v>
      </c>
      <c r="BP94" s="256" t="s">
        <v>566</v>
      </c>
      <c r="BQ94" s="251">
        <v>8</v>
      </c>
      <c r="BR94" s="251" t="s">
        <v>566</v>
      </c>
      <c r="BS94" s="251" t="s">
        <v>566</v>
      </c>
      <c r="BT94" s="255" t="s">
        <v>566</v>
      </c>
      <c r="BU94" s="258">
        <v>0</v>
      </c>
      <c r="BV94" s="254" t="s">
        <v>7911</v>
      </c>
      <c r="BW94" s="254" t="s">
        <v>5798</v>
      </c>
      <c r="BX94" s="259">
        <v>366.62</v>
      </c>
      <c r="BY94" s="259">
        <v>269</v>
      </c>
      <c r="BZ94" s="259">
        <v>1.3135407001999999</v>
      </c>
      <c r="CA94" s="251"/>
      <c r="CB94" s="251">
        <v>370.31857416000003</v>
      </c>
      <c r="CC94" s="260">
        <v>79.823389393599996</v>
      </c>
      <c r="CD94" s="260">
        <v>363.87477646939999</v>
      </c>
      <c r="CE94" s="254">
        <v>60.646550662899983</v>
      </c>
      <c r="CF94" s="254">
        <v>-2.0699999999999998</v>
      </c>
      <c r="CG94" s="254">
        <v>1.0136799999999999</v>
      </c>
      <c r="CH94" s="254">
        <v>2.8</v>
      </c>
      <c r="CI94" s="256">
        <v>0.8</v>
      </c>
      <c r="CJ94" s="256">
        <v>1.1624723239000001</v>
      </c>
      <c r="CK94" s="254">
        <v>91324.058261783299</v>
      </c>
      <c r="CL94" s="254">
        <v>2.7612228499999999E-2</v>
      </c>
      <c r="CM94" s="254">
        <v>7.9252691640000004</v>
      </c>
      <c r="CN94" s="254">
        <v>675.80183999999997</v>
      </c>
      <c r="CO94" s="254">
        <v>1</v>
      </c>
      <c r="CP94" s="254">
        <v>292.97973824140001</v>
      </c>
      <c r="CQ94" s="254">
        <v>7.4107109269000002</v>
      </c>
      <c r="CR94" s="254">
        <v>2337</v>
      </c>
      <c r="CS94" s="254">
        <v>2329.3789999999999</v>
      </c>
      <c r="CT94" s="254">
        <v>84.2</v>
      </c>
      <c r="CU94" s="254">
        <v>225.6</v>
      </c>
      <c r="CV94" s="254">
        <v>28.2668439716</v>
      </c>
      <c r="CW94" s="254">
        <v>100.2</v>
      </c>
      <c r="CX94" s="253" t="s">
        <v>393</v>
      </c>
      <c r="CY94" s="253" t="s">
        <v>566</v>
      </c>
      <c r="CZ94" s="254" t="s">
        <v>566</v>
      </c>
      <c r="DA94" s="254">
        <v>-4.5</v>
      </c>
      <c r="DB94" s="254">
        <v>2.5768848127999999</v>
      </c>
      <c r="DC94" s="254">
        <v>455.27191379390001</v>
      </c>
      <c r="DD94" s="256">
        <v>152.04368798740001</v>
      </c>
      <c r="DE94" s="254">
        <v>546.32770449969996</v>
      </c>
      <c r="DF94" s="256">
        <v>243.09947869319996</v>
      </c>
      <c r="DG94" s="253"/>
      <c r="DH94" s="261" t="s">
        <v>689</v>
      </c>
      <c r="DI94" s="262" t="s">
        <v>689</v>
      </c>
      <c r="DJ94" s="261" t="s">
        <v>566</v>
      </c>
      <c r="DK94" s="254"/>
      <c r="DL94" s="254">
        <v>147.1</v>
      </c>
      <c r="DM94" s="263"/>
      <c r="DN94" s="264">
        <v>173</v>
      </c>
      <c r="DO94" s="264">
        <v>174</v>
      </c>
      <c r="DP94" s="264">
        <v>758.1</v>
      </c>
      <c r="DQ94" s="261"/>
      <c r="DR94" s="262"/>
      <c r="DS94" s="261"/>
      <c r="DT94" s="184"/>
      <c r="DU94" s="184"/>
      <c r="DV94" s="184"/>
      <c r="DW94" s="184"/>
      <c r="DX94" s="184"/>
      <c r="DY94" s="184"/>
      <c r="DZ94" s="184"/>
      <c r="EA94" s="265"/>
      <c r="EB94" s="265"/>
    </row>
    <row r="95" spans="1:132" s="2" customFormat="1" ht="15" customHeight="1" x14ac:dyDescent="0.2">
      <c r="A95" s="21" t="str">
        <f t="shared" si="1"/>
        <v>2527_Южно-Ягунское</v>
      </c>
      <c r="B95" s="250">
        <v>74</v>
      </c>
      <c r="C95" s="251" t="s">
        <v>733</v>
      </c>
      <c r="D95" s="251" t="s">
        <v>568</v>
      </c>
      <c r="E95" s="251" t="s">
        <v>522</v>
      </c>
      <c r="F95" s="251" t="s">
        <v>6</v>
      </c>
      <c r="G95" s="251" t="s">
        <v>29</v>
      </c>
      <c r="H95" s="251" t="s">
        <v>3055</v>
      </c>
      <c r="I95" s="252" t="s">
        <v>5921</v>
      </c>
      <c r="J95" s="251" t="s">
        <v>127</v>
      </c>
      <c r="K95" s="251" t="s">
        <v>688</v>
      </c>
      <c r="L95" s="251" t="s">
        <v>566</v>
      </c>
      <c r="M95" s="251" t="s">
        <v>395</v>
      </c>
      <c r="N95" s="251" t="s">
        <v>5742</v>
      </c>
      <c r="O95" s="251" t="s">
        <v>6</v>
      </c>
      <c r="P95" s="253" t="s">
        <v>5743</v>
      </c>
      <c r="Q95" s="253"/>
      <c r="R95" s="254"/>
      <c r="S95" s="253"/>
      <c r="T95" s="253">
        <v>20.8</v>
      </c>
      <c r="U95" s="253">
        <v>2500</v>
      </c>
      <c r="V95" s="253">
        <v>2515</v>
      </c>
      <c r="W95" s="254">
        <v>148.22999999999999</v>
      </c>
      <c r="X95" s="253" t="s">
        <v>150</v>
      </c>
      <c r="Y95" s="253">
        <v>2606</v>
      </c>
      <c r="Z95" s="253">
        <v>2513.3000000000002</v>
      </c>
      <c r="AA95" s="253" t="s">
        <v>1099</v>
      </c>
      <c r="AB95" s="254" t="s">
        <v>755</v>
      </c>
      <c r="AC95" s="251" t="s">
        <v>5745</v>
      </c>
      <c r="AD95" s="253" t="s">
        <v>5746</v>
      </c>
      <c r="AE95" s="253" t="s">
        <v>415</v>
      </c>
      <c r="AF95" s="253">
        <v>2392</v>
      </c>
      <c r="AG95" s="254" t="s">
        <v>5747</v>
      </c>
      <c r="AH95" s="255" t="s">
        <v>5748</v>
      </c>
      <c r="AI95" s="253" t="s">
        <v>5753</v>
      </c>
      <c r="AJ95" s="251" t="s">
        <v>566</v>
      </c>
      <c r="AK95" s="254">
        <v>0</v>
      </c>
      <c r="AL95" s="254">
        <v>7.9</v>
      </c>
      <c r="AM95" s="254">
        <v>155</v>
      </c>
      <c r="AN95" s="254">
        <v>108</v>
      </c>
      <c r="AO95" s="254">
        <v>107</v>
      </c>
      <c r="AP95" s="254">
        <v>346.04</v>
      </c>
      <c r="AQ95" s="254">
        <v>349.35</v>
      </c>
      <c r="AR95" s="254">
        <v>68.769231347200005</v>
      </c>
      <c r="AS95" s="254">
        <v>307.23866533329999</v>
      </c>
      <c r="AT95" s="254">
        <v>0</v>
      </c>
      <c r="AU95" s="254">
        <v>811</v>
      </c>
      <c r="AV95" s="254">
        <v>139.19</v>
      </c>
      <c r="AW95" s="254" t="s">
        <v>4928</v>
      </c>
      <c r="AX95" s="254">
        <v>142.5</v>
      </c>
      <c r="AY95" s="254">
        <v>206.85</v>
      </c>
      <c r="AZ95" s="256">
        <v>0.2300750895</v>
      </c>
      <c r="BA95" s="254" t="s">
        <v>566</v>
      </c>
      <c r="BB95" s="254" t="s">
        <v>566</v>
      </c>
      <c r="BC95" s="254">
        <v>57.109376038199997</v>
      </c>
      <c r="BD95" s="254">
        <v>47.5910322581</v>
      </c>
      <c r="BE95" s="257">
        <v>47.5910322581</v>
      </c>
      <c r="BF95" s="254">
        <v>1</v>
      </c>
      <c r="BG95" s="254">
        <v>31</v>
      </c>
      <c r="BH95" s="254">
        <v>1475.3219999999999</v>
      </c>
      <c r="BI95" s="254" t="s">
        <v>430</v>
      </c>
      <c r="BJ95" s="254" t="s">
        <v>566</v>
      </c>
      <c r="BK95" s="254">
        <v>100</v>
      </c>
      <c r="BL95" s="254">
        <v>100</v>
      </c>
      <c r="BM95" s="254">
        <v>111</v>
      </c>
      <c r="BN95" s="254">
        <v>25</v>
      </c>
      <c r="BO95" s="256">
        <v>2289.6786153848002</v>
      </c>
      <c r="BP95" s="256" t="s">
        <v>566</v>
      </c>
      <c r="BQ95" s="251" t="s">
        <v>566</v>
      </c>
      <c r="BR95" s="251" t="s">
        <v>5922</v>
      </c>
      <c r="BS95" s="251" t="s">
        <v>5923</v>
      </c>
      <c r="BT95" s="255" t="s">
        <v>5198</v>
      </c>
      <c r="BU95" s="258">
        <v>52.4089677419</v>
      </c>
      <c r="BV95" s="254" t="s">
        <v>7912</v>
      </c>
      <c r="BW95" s="254" t="s">
        <v>882</v>
      </c>
      <c r="BX95" s="259">
        <v>321</v>
      </c>
      <c r="BY95" s="259">
        <v>542</v>
      </c>
      <c r="BZ95" s="259">
        <v>2.981134151</v>
      </c>
      <c r="CA95" s="251"/>
      <c r="CB95" s="251">
        <v>387.41060329999999</v>
      </c>
      <c r="CC95" s="260">
        <v>69.163903957900004</v>
      </c>
      <c r="CD95" s="260">
        <v>57.109376038199997</v>
      </c>
      <c r="CE95" s="254">
        <v>9.5183437800999968</v>
      </c>
      <c r="CF95" s="254">
        <v>-2.5</v>
      </c>
      <c r="CG95" s="254">
        <v>1.01301</v>
      </c>
      <c r="CH95" s="254">
        <v>2.8</v>
      </c>
      <c r="CI95" s="256">
        <v>0.8</v>
      </c>
      <c r="CJ95" s="256">
        <v>0.18244758620000001</v>
      </c>
      <c r="CK95" s="254">
        <v>14323.645270688001</v>
      </c>
      <c r="CL95" s="254">
        <v>3.28700881E-2</v>
      </c>
      <c r="CM95" s="254">
        <v>0.2228520964</v>
      </c>
      <c r="CN95" s="254">
        <v>661.21860000000004</v>
      </c>
      <c r="CO95" s="254">
        <v>1</v>
      </c>
      <c r="CP95" s="254">
        <v>40.025719448899999</v>
      </c>
      <c r="CQ95" s="254">
        <v>0.16189139459999999</v>
      </c>
      <c r="CR95" s="254">
        <v>2310</v>
      </c>
      <c r="CS95" s="254">
        <v>2277.2950000000001</v>
      </c>
      <c r="CT95" s="254">
        <v>84.2</v>
      </c>
      <c r="CU95" s="254">
        <v>228</v>
      </c>
      <c r="CV95" s="254">
        <v>38.951754385999998</v>
      </c>
      <c r="CW95" s="254">
        <v>136.30000000000001</v>
      </c>
      <c r="CX95" s="253" t="s">
        <v>393</v>
      </c>
      <c r="CY95" s="253" t="s">
        <v>566</v>
      </c>
      <c r="CZ95" s="254" t="s">
        <v>566</v>
      </c>
      <c r="DA95" s="254">
        <v>-2.5</v>
      </c>
      <c r="DB95" s="254">
        <v>0.23000155010000001</v>
      </c>
      <c r="DC95" s="254">
        <v>47.5910322585</v>
      </c>
      <c r="DD95" s="256">
        <v>4.000000330961484E-10</v>
      </c>
      <c r="DE95" s="254">
        <v>57.109376038199997</v>
      </c>
      <c r="DF95" s="256">
        <v>9.5183437800999968</v>
      </c>
      <c r="DG95" s="253"/>
      <c r="DH95" s="261" t="s">
        <v>3162</v>
      </c>
      <c r="DI95" s="262" t="s">
        <v>689</v>
      </c>
      <c r="DJ95" s="261" t="s">
        <v>566</v>
      </c>
      <c r="DK95" s="254"/>
      <c r="DL95" s="254">
        <v>147.1</v>
      </c>
      <c r="DM95" s="263"/>
      <c r="DN95" s="264">
        <v>908</v>
      </c>
      <c r="DO95" s="264">
        <v>910</v>
      </c>
      <c r="DP95" s="264">
        <v>605.29999999999995</v>
      </c>
      <c r="DQ95" s="261"/>
      <c r="DR95" s="262"/>
      <c r="DS95" s="261"/>
      <c r="DT95" s="184"/>
      <c r="DU95" s="184"/>
      <c r="DV95" s="184"/>
      <c r="DW95" s="184"/>
      <c r="DX95" s="184"/>
      <c r="DY95" s="184"/>
      <c r="DZ95" s="184"/>
      <c r="EA95" s="265"/>
      <c r="EB95" s="265"/>
    </row>
    <row r="96" spans="1:132" s="2" customFormat="1" ht="15" customHeight="1" x14ac:dyDescent="0.2">
      <c r="A96" s="21" t="str">
        <f t="shared" si="1"/>
        <v>2530_Южно-Ягунское</v>
      </c>
      <c r="B96" s="250">
        <v>75</v>
      </c>
      <c r="C96" s="251" t="s">
        <v>733</v>
      </c>
      <c r="D96" s="251" t="s">
        <v>568</v>
      </c>
      <c r="E96" s="251" t="s">
        <v>522</v>
      </c>
      <c r="F96" s="251" t="s">
        <v>6</v>
      </c>
      <c r="G96" s="251" t="s">
        <v>29</v>
      </c>
      <c r="H96" s="251" t="s">
        <v>64</v>
      </c>
      <c r="I96" s="252" t="s">
        <v>1053</v>
      </c>
      <c r="J96" s="251" t="s">
        <v>127</v>
      </c>
      <c r="K96" s="251" t="s">
        <v>688</v>
      </c>
      <c r="L96" s="251" t="s">
        <v>566</v>
      </c>
      <c r="M96" s="251" t="s">
        <v>395</v>
      </c>
      <c r="N96" s="251" t="s">
        <v>34</v>
      </c>
      <c r="O96" s="251" t="s">
        <v>6</v>
      </c>
      <c r="P96" s="253" t="s">
        <v>5743</v>
      </c>
      <c r="Q96" s="253"/>
      <c r="R96" s="254"/>
      <c r="S96" s="253"/>
      <c r="T96" s="253">
        <v>17</v>
      </c>
      <c r="U96" s="253">
        <v>2519</v>
      </c>
      <c r="V96" s="253">
        <v>2527</v>
      </c>
      <c r="W96" s="254">
        <v>212.67400000000001</v>
      </c>
      <c r="X96" s="253" t="s">
        <v>150</v>
      </c>
      <c r="Y96" s="253">
        <v>2608.1999999999998</v>
      </c>
      <c r="Z96" s="253">
        <v>2539.4</v>
      </c>
      <c r="AA96" s="253" t="s">
        <v>1099</v>
      </c>
      <c r="AB96" s="254" t="s">
        <v>556</v>
      </c>
      <c r="AC96" s="251" t="s">
        <v>5745</v>
      </c>
      <c r="AD96" s="253" t="s">
        <v>5746</v>
      </c>
      <c r="AE96" s="253" t="s">
        <v>415</v>
      </c>
      <c r="AF96" s="253">
        <v>2440</v>
      </c>
      <c r="AG96" s="254" t="s">
        <v>5747</v>
      </c>
      <c r="AH96" s="255" t="s">
        <v>5789</v>
      </c>
      <c r="AI96" s="253" t="s">
        <v>5786</v>
      </c>
      <c r="AJ96" s="251">
        <v>12</v>
      </c>
      <c r="AK96" s="254">
        <v>0</v>
      </c>
      <c r="AL96" s="254">
        <v>7.9</v>
      </c>
      <c r="AM96" s="254">
        <v>155</v>
      </c>
      <c r="AN96" s="254">
        <v>108</v>
      </c>
      <c r="AO96" s="254">
        <v>102</v>
      </c>
      <c r="AP96" s="254">
        <v>329.48</v>
      </c>
      <c r="AQ96" s="254">
        <v>337.48</v>
      </c>
      <c r="AR96" s="254">
        <v>70.522874889299999</v>
      </c>
      <c r="AS96" s="254">
        <v>300.92521093329998</v>
      </c>
      <c r="AT96" s="254">
        <v>0</v>
      </c>
      <c r="AU96" s="254">
        <v>170</v>
      </c>
      <c r="AV96" s="254">
        <v>128.5</v>
      </c>
      <c r="AW96" s="254" t="s">
        <v>4928</v>
      </c>
      <c r="AX96" s="254">
        <v>136.5</v>
      </c>
      <c r="AY96" s="254">
        <v>200.98</v>
      </c>
      <c r="AZ96" s="256">
        <v>1.1665318937</v>
      </c>
      <c r="BA96" s="254" t="s">
        <v>566</v>
      </c>
      <c r="BB96" s="254" t="s">
        <v>566</v>
      </c>
      <c r="BC96" s="254">
        <v>281.33898822700002</v>
      </c>
      <c r="BD96" s="254">
        <v>293.06197500000002</v>
      </c>
      <c r="BE96" s="257">
        <v>234.44958</v>
      </c>
      <c r="BF96" s="254">
        <v>0.8</v>
      </c>
      <c r="BG96" s="254">
        <v>26.666666666666668</v>
      </c>
      <c r="BH96" s="254">
        <v>7814.9859999999999</v>
      </c>
      <c r="BI96" s="254" t="s">
        <v>535</v>
      </c>
      <c r="BJ96" s="254" t="s">
        <v>5924</v>
      </c>
      <c r="BK96" s="254">
        <v>250</v>
      </c>
      <c r="BL96" s="254">
        <v>200</v>
      </c>
      <c r="BM96" s="254">
        <v>111</v>
      </c>
      <c r="BN96" s="254">
        <v>21</v>
      </c>
      <c r="BO96" s="256">
        <v>5250</v>
      </c>
      <c r="BP96" s="256" t="s">
        <v>5924</v>
      </c>
      <c r="BQ96" s="251">
        <v>12</v>
      </c>
      <c r="BR96" s="251" t="s">
        <v>5925</v>
      </c>
      <c r="BS96" s="251" t="s">
        <v>5197</v>
      </c>
      <c r="BT96" s="255" t="s">
        <v>5198</v>
      </c>
      <c r="BU96" s="258">
        <v>-43.061975000000018</v>
      </c>
      <c r="BV96" s="254" t="s">
        <v>7913</v>
      </c>
      <c r="BW96" s="254" t="s">
        <v>5798</v>
      </c>
      <c r="BX96" s="259">
        <v>355.4</v>
      </c>
      <c r="BY96" s="259">
        <v>1</v>
      </c>
      <c r="BZ96" s="259">
        <v>4.4072279000000004E-3</v>
      </c>
      <c r="CA96" s="251"/>
      <c r="CB96" s="251">
        <v>369.67556472000001</v>
      </c>
      <c r="CC96" s="260">
        <v>70.522874889199997</v>
      </c>
      <c r="CD96" s="260">
        <v>281.33898822700002</v>
      </c>
      <c r="CE96" s="254">
        <v>46.889408227000018</v>
      </c>
      <c r="CF96" s="254">
        <v>1.07</v>
      </c>
      <c r="CG96" s="254">
        <v>1.014</v>
      </c>
      <c r="CH96" s="254">
        <v>2.8</v>
      </c>
      <c r="CI96" s="256">
        <v>0.8</v>
      </c>
      <c r="CJ96" s="256">
        <v>1.1234984284</v>
      </c>
      <c r="CK96" s="254">
        <v>88290.123993564805</v>
      </c>
      <c r="CL96" s="254">
        <v>2.7656607499999999E-2</v>
      </c>
      <c r="CM96" s="254">
        <v>7.1899483284999999</v>
      </c>
      <c r="CN96" s="254">
        <v>645.77128000000005</v>
      </c>
      <c r="CO96" s="254">
        <v>1</v>
      </c>
      <c r="CP96" s="254">
        <v>201.13914711859999</v>
      </c>
      <c r="CQ96" s="254">
        <v>3.4591203559000001</v>
      </c>
      <c r="CR96" s="254">
        <v>2301</v>
      </c>
      <c r="CS96" s="254">
        <v>2222.1260000000002</v>
      </c>
      <c r="CT96" s="254">
        <v>84.2</v>
      </c>
      <c r="CU96" s="254">
        <v>212</v>
      </c>
      <c r="CV96" s="254">
        <v>39.386792452800002</v>
      </c>
      <c r="CW96" s="254">
        <v>33.1</v>
      </c>
      <c r="CX96" s="253" t="s">
        <v>393</v>
      </c>
      <c r="CY96" s="253" t="s">
        <v>566</v>
      </c>
      <c r="CZ96" s="254" t="s">
        <v>566</v>
      </c>
      <c r="DA96" s="254">
        <v>-4.5</v>
      </c>
      <c r="DB96" s="254">
        <v>3.1676352654</v>
      </c>
      <c r="DC96" s="254">
        <v>636.63133564010002</v>
      </c>
      <c r="DD96" s="256">
        <v>402.18175564010005</v>
      </c>
      <c r="DE96" s="254">
        <v>763.95622395980001</v>
      </c>
      <c r="DF96" s="256">
        <v>529.50664395980004</v>
      </c>
      <c r="DG96" s="253"/>
      <c r="DH96" s="261" t="s">
        <v>5926</v>
      </c>
      <c r="DI96" s="262" t="s">
        <v>689</v>
      </c>
      <c r="DJ96" s="261" t="s">
        <v>689</v>
      </c>
      <c r="DK96" s="254"/>
      <c r="DL96" s="254">
        <v>147.1</v>
      </c>
      <c r="DM96" s="263"/>
      <c r="DN96" s="264">
        <v>724</v>
      </c>
      <c r="DO96" s="264">
        <v>730</v>
      </c>
      <c r="DP96" s="264">
        <v>57</v>
      </c>
      <c r="DQ96" s="261"/>
      <c r="DR96" s="262"/>
      <c r="DS96" s="261"/>
      <c r="DT96" s="184"/>
      <c r="DU96" s="184"/>
      <c r="DV96" s="184"/>
      <c r="DW96" s="184"/>
      <c r="DX96" s="184"/>
      <c r="DY96" s="184"/>
      <c r="DZ96" s="184"/>
      <c r="EA96" s="265"/>
      <c r="EB96" s="265"/>
    </row>
    <row r="97" spans="1:132" s="2" customFormat="1" ht="15" customHeight="1" x14ac:dyDescent="0.2">
      <c r="A97" s="21" t="str">
        <f t="shared" si="1"/>
        <v>2532_Южно-Ягунское</v>
      </c>
      <c r="B97" s="250">
        <v>76</v>
      </c>
      <c r="C97" s="251" t="s">
        <v>733</v>
      </c>
      <c r="D97" s="251" t="s">
        <v>568</v>
      </c>
      <c r="E97" s="251" t="s">
        <v>522</v>
      </c>
      <c r="F97" s="251" t="s">
        <v>15</v>
      </c>
      <c r="G97" s="251" t="s">
        <v>29</v>
      </c>
      <c r="H97" s="251" t="s">
        <v>3055</v>
      </c>
      <c r="I97" s="252" t="s">
        <v>1181</v>
      </c>
      <c r="J97" s="251" t="s">
        <v>125</v>
      </c>
      <c r="K97" s="251" t="s">
        <v>688</v>
      </c>
      <c r="L97" s="251" t="s">
        <v>566</v>
      </c>
      <c r="M97" s="251" t="s">
        <v>395</v>
      </c>
      <c r="N97" s="251" t="s">
        <v>5919</v>
      </c>
      <c r="O97" s="251" t="s">
        <v>695</v>
      </c>
      <c r="P97" s="253" t="s">
        <v>5743</v>
      </c>
      <c r="Q97" s="253"/>
      <c r="R97" s="254"/>
      <c r="S97" s="253"/>
      <c r="T97" s="253">
        <v>14.2</v>
      </c>
      <c r="U97" s="253">
        <v>2442.8000000000002</v>
      </c>
      <c r="V97" s="253">
        <v>2497.1999999999998</v>
      </c>
      <c r="W97" s="254">
        <v>76.744</v>
      </c>
      <c r="X97" s="253" t="s">
        <v>150</v>
      </c>
      <c r="Y97" s="253">
        <v>2562</v>
      </c>
      <c r="Z97" s="253">
        <v>2514.4</v>
      </c>
      <c r="AA97" s="253" t="s">
        <v>1099</v>
      </c>
      <c r="AB97" s="254" t="s">
        <v>978</v>
      </c>
      <c r="AC97" s="251" t="s">
        <v>5745</v>
      </c>
      <c r="AD97" s="253" t="s">
        <v>5746</v>
      </c>
      <c r="AE97" s="253" t="s">
        <v>415</v>
      </c>
      <c r="AF97" s="253">
        <v>2290</v>
      </c>
      <c r="AG97" s="254" t="s">
        <v>5747</v>
      </c>
      <c r="AH97" s="255" t="s">
        <v>5748</v>
      </c>
      <c r="AI97" s="253" t="s">
        <v>5764</v>
      </c>
      <c r="AJ97" s="251">
        <v>12</v>
      </c>
      <c r="AK97" s="254" t="s">
        <v>566</v>
      </c>
      <c r="AL97" s="254">
        <v>2.8</v>
      </c>
      <c r="AM97" s="254">
        <v>147</v>
      </c>
      <c r="AN97" s="254">
        <v>120</v>
      </c>
      <c r="AO97" s="254">
        <v>114</v>
      </c>
      <c r="AP97" s="254">
        <v>353.95</v>
      </c>
      <c r="AQ97" s="254">
        <v>354.74</v>
      </c>
      <c r="AR97" s="254">
        <v>80.295204834200007</v>
      </c>
      <c r="AS97" s="254">
        <v>319.60239760000002</v>
      </c>
      <c r="AT97" s="254">
        <v>0</v>
      </c>
      <c r="AU97" s="254">
        <v>601</v>
      </c>
      <c r="AV97" s="254">
        <v>163.31</v>
      </c>
      <c r="AW97" s="254" t="s">
        <v>4928</v>
      </c>
      <c r="AX97" s="254">
        <v>164.1</v>
      </c>
      <c r="AY97" s="254">
        <v>190.64</v>
      </c>
      <c r="AZ97" s="256">
        <v>1.2699927578000001</v>
      </c>
      <c r="BA97" s="254" t="s">
        <v>566</v>
      </c>
      <c r="BB97" s="254" t="s">
        <v>566</v>
      </c>
      <c r="BC97" s="254">
        <v>290.5336961269</v>
      </c>
      <c r="BD97" s="254">
        <v>242.11141935480001</v>
      </c>
      <c r="BE97" s="257">
        <v>242.11141935480001</v>
      </c>
      <c r="BF97" s="254">
        <v>1</v>
      </c>
      <c r="BG97" s="254">
        <v>31</v>
      </c>
      <c r="BH97" s="254">
        <v>7505.4539999999997</v>
      </c>
      <c r="BI97" s="254" t="s">
        <v>430</v>
      </c>
      <c r="BJ97" s="254" t="s">
        <v>566</v>
      </c>
      <c r="BK97" s="254">
        <v>242.11141935480001</v>
      </c>
      <c r="BL97" s="254">
        <v>242.11141935480001</v>
      </c>
      <c r="BM97" s="254">
        <v>114</v>
      </c>
      <c r="BN97" s="254">
        <v>30</v>
      </c>
      <c r="BO97" s="256">
        <v>7263.342580644</v>
      </c>
      <c r="BP97" s="256" t="s">
        <v>566</v>
      </c>
      <c r="BQ97" s="251">
        <v>12</v>
      </c>
      <c r="BR97" s="251" t="s">
        <v>566</v>
      </c>
      <c r="BS97" s="251" t="s">
        <v>566</v>
      </c>
      <c r="BT97" s="255" t="s">
        <v>566</v>
      </c>
      <c r="BU97" s="258">
        <v>0</v>
      </c>
      <c r="BV97" s="254" t="s">
        <v>7914</v>
      </c>
      <c r="BW97" s="254" t="s">
        <v>882</v>
      </c>
      <c r="BX97" s="259">
        <v>336</v>
      </c>
      <c r="BY97" s="259">
        <v>332</v>
      </c>
      <c r="BZ97" s="259">
        <v>1.9225201228</v>
      </c>
      <c r="CA97" s="251"/>
      <c r="CB97" s="251">
        <v>392.07802176000001</v>
      </c>
      <c r="CC97" s="260">
        <v>83.433366005400003</v>
      </c>
      <c r="CD97" s="260">
        <v>290.5336961269</v>
      </c>
      <c r="CE97" s="254">
        <v>48.422276772099991</v>
      </c>
      <c r="CF97" s="254">
        <v>-4.5</v>
      </c>
      <c r="CG97" s="254">
        <v>1.0136499999999999</v>
      </c>
      <c r="CH97" s="254">
        <v>2.8</v>
      </c>
      <c r="CI97" s="256">
        <v>0.8</v>
      </c>
      <c r="CJ97" s="256">
        <v>0.9281715894</v>
      </c>
      <c r="CK97" s="254">
        <v>72915.187700627794</v>
      </c>
      <c r="CL97" s="254">
        <v>2.79334236E-2</v>
      </c>
      <c r="CM97" s="254">
        <v>4.7941724390999996</v>
      </c>
      <c r="CN97" s="254">
        <v>675.76264000000003</v>
      </c>
      <c r="CO97" s="254">
        <v>1</v>
      </c>
      <c r="CP97" s="254">
        <v>210.85965799100001</v>
      </c>
      <c r="CQ97" s="254">
        <v>3.6662348454</v>
      </c>
      <c r="CR97" s="254">
        <v>2337</v>
      </c>
      <c r="CS97" s="254">
        <v>2329.2080000000001</v>
      </c>
      <c r="CT97" s="254">
        <v>84.23</v>
      </c>
      <c r="CU97" s="254">
        <v>225.6</v>
      </c>
      <c r="CV97" s="254">
        <v>27.610815602799999</v>
      </c>
      <c r="CW97" s="254">
        <v>100.2</v>
      </c>
      <c r="CX97" s="253" t="s">
        <v>393</v>
      </c>
      <c r="CY97" s="253" t="s">
        <v>566</v>
      </c>
      <c r="CZ97" s="254" t="s">
        <v>566</v>
      </c>
      <c r="DA97" s="254">
        <v>-4.5</v>
      </c>
      <c r="DB97" s="254">
        <v>1.2344320667999999</v>
      </c>
      <c r="DC97" s="254">
        <v>242.111419359</v>
      </c>
      <c r="DD97" s="256">
        <v>4.1999896893685218E-9</v>
      </c>
      <c r="DE97" s="254">
        <v>290.5336961269</v>
      </c>
      <c r="DF97" s="256">
        <v>48.422276772099991</v>
      </c>
      <c r="DG97" s="253"/>
      <c r="DH97" s="261" t="s">
        <v>689</v>
      </c>
      <c r="DI97" s="262" t="s">
        <v>689</v>
      </c>
      <c r="DJ97" s="261" t="s">
        <v>566</v>
      </c>
      <c r="DK97" s="254"/>
      <c r="DL97" s="254">
        <v>144.19999999999999</v>
      </c>
      <c r="DM97" s="263"/>
      <c r="DN97" s="264">
        <v>1251</v>
      </c>
      <c r="DO97" s="264">
        <v>1252</v>
      </c>
      <c r="DP97" s="264">
        <v>414.5</v>
      </c>
      <c r="DQ97" s="261"/>
      <c r="DR97" s="262"/>
      <c r="DS97" s="261"/>
      <c r="DT97" s="184"/>
      <c r="DU97" s="184"/>
      <c r="DV97" s="184"/>
      <c r="DW97" s="184"/>
      <c r="DX97" s="184"/>
      <c r="DY97" s="184"/>
      <c r="DZ97" s="184"/>
      <c r="EA97" s="265"/>
      <c r="EB97" s="265"/>
    </row>
    <row r="98" spans="1:132" s="2" customFormat="1" ht="15" customHeight="1" x14ac:dyDescent="0.2">
      <c r="A98" s="21" t="str">
        <f t="shared" si="1"/>
        <v>2534У_Южно-Ягунское</v>
      </c>
      <c r="B98" s="250">
        <v>77</v>
      </c>
      <c r="C98" s="251" t="s">
        <v>733</v>
      </c>
      <c r="D98" s="251" t="s">
        <v>568</v>
      </c>
      <c r="E98" s="251" t="s">
        <v>522</v>
      </c>
      <c r="F98" s="251" t="s">
        <v>15</v>
      </c>
      <c r="G98" s="251" t="s">
        <v>29</v>
      </c>
      <c r="H98" s="251" t="s">
        <v>3055</v>
      </c>
      <c r="I98" s="252" t="s">
        <v>5927</v>
      </c>
      <c r="J98" s="251" t="s">
        <v>125</v>
      </c>
      <c r="K98" s="251" t="s">
        <v>688</v>
      </c>
      <c r="L98" s="251" t="s">
        <v>566</v>
      </c>
      <c r="M98" s="251" t="s">
        <v>395</v>
      </c>
      <c r="N98" s="251" t="s">
        <v>5742</v>
      </c>
      <c r="O98" s="251" t="s">
        <v>6</v>
      </c>
      <c r="P98" s="253" t="s">
        <v>5743</v>
      </c>
      <c r="Q98" s="253"/>
      <c r="R98" s="254"/>
      <c r="S98" s="253"/>
      <c r="T98" s="253">
        <v>12</v>
      </c>
      <c r="U98" s="253">
        <v>2400</v>
      </c>
      <c r="V98" s="253">
        <v>2414</v>
      </c>
      <c r="W98" s="254">
        <v>26.8</v>
      </c>
      <c r="X98" s="253" t="s">
        <v>150</v>
      </c>
      <c r="Y98" s="253">
        <v>2453.5</v>
      </c>
      <c r="Z98" s="253">
        <v>2453.4</v>
      </c>
      <c r="AA98" s="253" t="s">
        <v>1099</v>
      </c>
      <c r="AB98" s="254" t="s">
        <v>1024</v>
      </c>
      <c r="AC98" s="251" t="s">
        <v>5745</v>
      </c>
      <c r="AD98" s="253" t="s">
        <v>5746</v>
      </c>
      <c r="AE98" s="253" t="s">
        <v>415</v>
      </c>
      <c r="AF98" s="253">
        <v>2253</v>
      </c>
      <c r="AG98" s="254" t="s">
        <v>5747</v>
      </c>
      <c r="AH98" s="255" t="s">
        <v>5789</v>
      </c>
      <c r="AI98" s="253" t="s">
        <v>5764</v>
      </c>
      <c r="AJ98" s="251" t="s">
        <v>566</v>
      </c>
      <c r="AK98" s="254" t="s">
        <v>566</v>
      </c>
      <c r="AL98" s="254">
        <v>2.8</v>
      </c>
      <c r="AM98" s="254">
        <v>147</v>
      </c>
      <c r="AN98" s="254">
        <v>120</v>
      </c>
      <c r="AO98" s="254">
        <v>119</v>
      </c>
      <c r="AP98" s="254">
        <v>353.45</v>
      </c>
      <c r="AQ98" s="254">
        <v>354.62</v>
      </c>
      <c r="AR98" s="254">
        <v>90.246742890099995</v>
      </c>
      <c r="AS98" s="254">
        <v>330.88746666669999</v>
      </c>
      <c r="AT98" s="254">
        <v>0</v>
      </c>
      <c r="AU98" s="254">
        <v>515</v>
      </c>
      <c r="AV98" s="254">
        <v>169.33</v>
      </c>
      <c r="AW98" s="254" t="s">
        <v>4928</v>
      </c>
      <c r="AX98" s="254">
        <v>170.5</v>
      </c>
      <c r="AY98" s="254">
        <v>184.12</v>
      </c>
      <c r="AZ98" s="256">
        <v>2.0060377873999999</v>
      </c>
      <c r="BA98" s="254" t="s">
        <v>566</v>
      </c>
      <c r="BB98" s="254" t="s">
        <v>566</v>
      </c>
      <c r="BC98" s="254">
        <v>443.22019571200002</v>
      </c>
      <c r="BD98" s="254">
        <v>369.3516774194</v>
      </c>
      <c r="BE98" s="257">
        <v>369.3516774194</v>
      </c>
      <c r="BF98" s="254">
        <v>1</v>
      </c>
      <c r="BG98" s="254">
        <v>31</v>
      </c>
      <c r="BH98" s="254">
        <v>11449.902</v>
      </c>
      <c r="BI98" s="254" t="s">
        <v>430</v>
      </c>
      <c r="BJ98" s="254" t="s">
        <v>566</v>
      </c>
      <c r="BK98" s="254">
        <v>369.3516774194</v>
      </c>
      <c r="BL98" s="254">
        <v>369.3516774194</v>
      </c>
      <c r="BM98" s="254">
        <v>119</v>
      </c>
      <c r="BN98" s="254">
        <v>30</v>
      </c>
      <c r="BO98" s="256">
        <v>11080.550322581999</v>
      </c>
      <c r="BP98" s="256" t="s">
        <v>566</v>
      </c>
      <c r="BQ98" s="251" t="s">
        <v>566</v>
      </c>
      <c r="BR98" s="251" t="s">
        <v>566</v>
      </c>
      <c r="BS98" s="251" t="s">
        <v>566</v>
      </c>
      <c r="BT98" s="255" t="s">
        <v>566</v>
      </c>
      <c r="BU98" s="258">
        <v>0</v>
      </c>
      <c r="BV98" s="254" t="s">
        <v>7915</v>
      </c>
      <c r="BW98" s="254" t="s">
        <v>5798</v>
      </c>
      <c r="BX98" s="259">
        <v>346.63</v>
      </c>
      <c r="BY98" s="259">
        <v>160</v>
      </c>
      <c r="BZ98" s="259">
        <v>0.90242526789999999</v>
      </c>
      <c r="CA98" s="251"/>
      <c r="CB98" s="251">
        <v>390.27309129999998</v>
      </c>
      <c r="CC98" s="260">
        <v>99.262134728600003</v>
      </c>
      <c r="CD98" s="260">
        <v>443.22019571200002</v>
      </c>
      <c r="CE98" s="254">
        <v>73.868518292600015</v>
      </c>
      <c r="CF98" s="254">
        <v>-2.17</v>
      </c>
      <c r="CG98" s="254">
        <v>1.01301</v>
      </c>
      <c r="CH98" s="254">
        <v>2.8</v>
      </c>
      <c r="CI98" s="256">
        <v>0.8</v>
      </c>
      <c r="CJ98" s="256">
        <v>1.4159668074</v>
      </c>
      <c r="CK98" s="254">
        <v>111165.1115024646</v>
      </c>
      <c r="CL98" s="254">
        <v>2.7378209399999999E-2</v>
      </c>
      <c r="CM98" s="254">
        <v>10.7686893219</v>
      </c>
      <c r="CN98" s="254">
        <v>667.15459999999996</v>
      </c>
      <c r="CO98" s="254">
        <v>1</v>
      </c>
      <c r="CP98" s="254">
        <v>332.82729555409998</v>
      </c>
      <c r="CQ98" s="254">
        <v>8.7822012618999992</v>
      </c>
      <c r="CR98" s="254">
        <v>2310</v>
      </c>
      <c r="CS98" s="254">
        <v>2298.4949999999999</v>
      </c>
      <c r="CT98" s="254">
        <v>84.2</v>
      </c>
      <c r="CU98" s="254">
        <v>228</v>
      </c>
      <c r="CV98" s="254">
        <v>25.7324561404</v>
      </c>
      <c r="CW98" s="254">
        <v>136.30000000000001</v>
      </c>
      <c r="CX98" s="253" t="s">
        <v>393</v>
      </c>
      <c r="CY98" s="253" t="s">
        <v>566</v>
      </c>
      <c r="CZ98" s="254" t="s">
        <v>566</v>
      </c>
      <c r="DA98" s="254">
        <v>-2.5</v>
      </c>
      <c r="DB98" s="254">
        <v>2.1304613457000001</v>
      </c>
      <c r="DC98" s="254">
        <v>392.34904402379999</v>
      </c>
      <c r="DD98" s="256">
        <v>22.997366604399986</v>
      </c>
      <c r="DE98" s="254">
        <v>470.81692213949998</v>
      </c>
      <c r="DF98" s="256">
        <v>101.46524472009997</v>
      </c>
      <c r="DG98" s="253"/>
      <c r="DH98" s="261" t="s">
        <v>689</v>
      </c>
      <c r="DI98" s="262" t="s">
        <v>689</v>
      </c>
      <c r="DJ98" s="261" t="s">
        <v>566</v>
      </c>
      <c r="DK98" s="254"/>
      <c r="DL98" s="254">
        <v>144.19999999999999</v>
      </c>
      <c r="DM98" s="263"/>
      <c r="DN98" s="264">
        <v>1192</v>
      </c>
      <c r="DO98" s="264">
        <v>1193</v>
      </c>
      <c r="DP98" s="264">
        <v>324.39999999999998</v>
      </c>
      <c r="DQ98" s="261"/>
      <c r="DR98" s="262"/>
      <c r="DS98" s="261"/>
      <c r="DT98" s="184"/>
      <c r="DU98" s="184"/>
      <c r="DV98" s="184"/>
      <c r="DW98" s="184"/>
      <c r="DX98" s="184"/>
      <c r="DY98" s="184"/>
      <c r="DZ98" s="184"/>
      <c r="EA98" s="265"/>
      <c r="EB98" s="265"/>
    </row>
    <row r="99" spans="1:132" s="2" customFormat="1" ht="15" customHeight="1" x14ac:dyDescent="0.2">
      <c r="A99" s="21" t="str">
        <f t="shared" si="1"/>
        <v>2536_Южно-Ягунское</v>
      </c>
      <c r="B99" s="250">
        <v>78</v>
      </c>
      <c r="C99" s="251" t="s">
        <v>733</v>
      </c>
      <c r="D99" s="251" t="s">
        <v>568</v>
      </c>
      <c r="E99" s="251" t="s">
        <v>522</v>
      </c>
      <c r="F99" s="251" t="s">
        <v>15</v>
      </c>
      <c r="G99" s="251" t="s">
        <v>29</v>
      </c>
      <c r="H99" s="251" t="s">
        <v>3055</v>
      </c>
      <c r="I99" s="252" t="s">
        <v>1932</v>
      </c>
      <c r="J99" s="251" t="s">
        <v>125</v>
      </c>
      <c r="K99" s="251" t="s">
        <v>688</v>
      </c>
      <c r="L99" s="251" t="s">
        <v>566</v>
      </c>
      <c r="M99" s="251" t="s">
        <v>395</v>
      </c>
      <c r="N99" s="251" t="s">
        <v>5742</v>
      </c>
      <c r="O99" s="251" t="s">
        <v>6</v>
      </c>
      <c r="P99" s="253" t="s">
        <v>5743</v>
      </c>
      <c r="Q99" s="253"/>
      <c r="R99" s="254"/>
      <c r="S99" s="253"/>
      <c r="T99" s="253">
        <v>11.1</v>
      </c>
      <c r="U99" s="253">
        <v>2430</v>
      </c>
      <c r="V99" s="253">
        <v>2443.6</v>
      </c>
      <c r="W99" s="254">
        <v>56.365000000000002</v>
      </c>
      <c r="X99" s="253" t="s">
        <v>150</v>
      </c>
      <c r="Y99" s="253">
        <v>2524</v>
      </c>
      <c r="Z99" s="253">
        <v>2468.1999999999998</v>
      </c>
      <c r="AA99" s="253" t="s">
        <v>1099</v>
      </c>
      <c r="AB99" s="254" t="s">
        <v>869</v>
      </c>
      <c r="AC99" s="251" t="s">
        <v>5745</v>
      </c>
      <c r="AD99" s="253" t="s">
        <v>5746</v>
      </c>
      <c r="AE99" s="253" t="s">
        <v>415</v>
      </c>
      <c r="AF99" s="253">
        <v>2280</v>
      </c>
      <c r="AG99" s="254" t="s">
        <v>5747</v>
      </c>
      <c r="AH99" s="255" t="s">
        <v>5789</v>
      </c>
      <c r="AI99" s="253" t="s">
        <v>5764</v>
      </c>
      <c r="AJ99" s="251" t="s">
        <v>566</v>
      </c>
      <c r="AK99" s="254" t="s">
        <v>566</v>
      </c>
      <c r="AL99" s="254">
        <v>2.8</v>
      </c>
      <c r="AM99" s="254">
        <v>147</v>
      </c>
      <c r="AN99" s="254">
        <v>120</v>
      </c>
      <c r="AO99" s="254">
        <v>119</v>
      </c>
      <c r="AP99" s="254">
        <v>359.72</v>
      </c>
      <c r="AQ99" s="254">
        <v>360.8</v>
      </c>
      <c r="AR99" s="254">
        <v>101.8709174526</v>
      </c>
      <c r="AS99" s="254">
        <v>342.49080600000002</v>
      </c>
      <c r="AT99" s="254">
        <v>0</v>
      </c>
      <c r="AU99" s="254">
        <v>36</v>
      </c>
      <c r="AV99" s="254">
        <v>185.52</v>
      </c>
      <c r="AW99" s="254" t="s">
        <v>4928</v>
      </c>
      <c r="AX99" s="254">
        <v>186.6</v>
      </c>
      <c r="AY99" s="254">
        <v>174.2</v>
      </c>
      <c r="AZ99" s="256">
        <v>0.52719343730000001</v>
      </c>
      <c r="BA99" s="254" t="s">
        <v>566</v>
      </c>
      <c r="BB99" s="254" t="s">
        <v>566</v>
      </c>
      <c r="BC99" s="254">
        <v>110.2046639422</v>
      </c>
      <c r="BD99" s="254">
        <v>91.837096774200006</v>
      </c>
      <c r="BE99" s="257">
        <v>91.837096774200006</v>
      </c>
      <c r="BF99" s="254">
        <v>1</v>
      </c>
      <c r="BG99" s="254">
        <v>31</v>
      </c>
      <c r="BH99" s="254">
        <v>2846.95</v>
      </c>
      <c r="BI99" s="254" t="s">
        <v>430</v>
      </c>
      <c r="BJ99" s="254" t="s">
        <v>566</v>
      </c>
      <c r="BK99" s="254">
        <v>91.837096774200006</v>
      </c>
      <c r="BL99" s="254">
        <v>91.837096774200006</v>
      </c>
      <c r="BM99" s="254">
        <v>119</v>
      </c>
      <c r="BN99" s="254">
        <v>30</v>
      </c>
      <c r="BO99" s="256">
        <v>2755.1129032260001</v>
      </c>
      <c r="BP99" s="256" t="s">
        <v>566</v>
      </c>
      <c r="BQ99" s="251" t="s">
        <v>566</v>
      </c>
      <c r="BR99" s="251" t="s">
        <v>566</v>
      </c>
      <c r="BS99" s="251" t="s">
        <v>566</v>
      </c>
      <c r="BT99" s="255" t="s">
        <v>566</v>
      </c>
      <c r="BU99" s="258">
        <v>0</v>
      </c>
      <c r="BV99" s="254" t="s">
        <v>5928</v>
      </c>
      <c r="BW99" s="254" t="s">
        <v>5798</v>
      </c>
      <c r="BX99" s="259">
        <v>346.71</v>
      </c>
      <c r="BY99" s="259">
        <v>170</v>
      </c>
      <c r="BZ99" s="259">
        <v>1.0546559959999999</v>
      </c>
      <c r="CA99" s="251"/>
      <c r="CB99" s="251">
        <v>394.56017420000001</v>
      </c>
      <c r="CC99" s="260">
        <v>102.60157802240001</v>
      </c>
      <c r="CD99" s="260">
        <v>110.2046639422</v>
      </c>
      <c r="CE99" s="254">
        <v>18.367567167999994</v>
      </c>
      <c r="CF99" s="254">
        <v>-4.97</v>
      </c>
      <c r="CG99" s="254">
        <v>1.0133000000000001</v>
      </c>
      <c r="CH99" s="254">
        <v>2.8</v>
      </c>
      <c r="CI99" s="256">
        <v>0.8</v>
      </c>
      <c r="CJ99" s="256">
        <v>0.352071721</v>
      </c>
      <c r="CK99" s="254">
        <v>27648.4563023384</v>
      </c>
      <c r="CL99" s="254">
        <v>3.0205094799999999E-2</v>
      </c>
      <c r="CM99" s="254">
        <v>0.74251375860000002</v>
      </c>
      <c r="CN99" s="254">
        <v>667.38840000000005</v>
      </c>
      <c r="CO99" s="254">
        <v>1</v>
      </c>
      <c r="CP99" s="254">
        <v>84.272009517800001</v>
      </c>
      <c r="CQ99" s="254">
        <v>0.6312065724</v>
      </c>
      <c r="CR99" s="254">
        <v>2310</v>
      </c>
      <c r="CS99" s="254">
        <v>2299.33</v>
      </c>
      <c r="CT99" s="254">
        <v>84.2</v>
      </c>
      <c r="CU99" s="254">
        <v>228</v>
      </c>
      <c r="CV99" s="254">
        <v>18.631578947400001</v>
      </c>
      <c r="CW99" s="254">
        <v>136.30000000000001</v>
      </c>
      <c r="CX99" s="253" t="s">
        <v>393</v>
      </c>
      <c r="CY99" s="253" t="s">
        <v>566</v>
      </c>
      <c r="CZ99" s="254" t="s">
        <v>566</v>
      </c>
      <c r="DA99" s="254">
        <v>-2.5</v>
      </c>
      <c r="DB99" s="254">
        <v>0.35051390560000001</v>
      </c>
      <c r="DC99" s="254">
        <v>61.5747868236</v>
      </c>
      <c r="DD99" s="256">
        <v>-30.262309950600006</v>
      </c>
      <c r="DE99" s="254">
        <v>73.889861740699999</v>
      </c>
      <c r="DF99" s="256">
        <v>-17.947235033500007</v>
      </c>
      <c r="DG99" s="253"/>
      <c r="DH99" s="261" t="s">
        <v>689</v>
      </c>
      <c r="DI99" s="262" t="s">
        <v>689</v>
      </c>
      <c r="DJ99" s="261" t="s">
        <v>566</v>
      </c>
      <c r="DK99" s="254"/>
      <c r="DL99" s="254">
        <v>144.19999999999999</v>
      </c>
      <c r="DM99" s="263"/>
      <c r="DN99" s="264">
        <v>482</v>
      </c>
      <c r="DO99" s="264">
        <v>483</v>
      </c>
      <c r="DP99" s="264">
        <v>326.60000000000002</v>
      </c>
      <c r="DQ99" s="261"/>
      <c r="DR99" s="262"/>
      <c r="DS99" s="261"/>
      <c r="DT99" s="184"/>
      <c r="DU99" s="184"/>
      <c r="DV99" s="184"/>
      <c r="DW99" s="184"/>
      <c r="DX99" s="184"/>
      <c r="DY99" s="184"/>
      <c r="DZ99" s="184"/>
      <c r="EA99" s="265"/>
      <c r="EB99" s="265"/>
    </row>
    <row r="100" spans="1:132" s="2" customFormat="1" ht="15" customHeight="1" x14ac:dyDescent="0.2">
      <c r="A100" s="21" t="str">
        <f t="shared" si="1"/>
        <v>2550_Южно-Ягунское</v>
      </c>
      <c r="B100" s="250">
        <v>79</v>
      </c>
      <c r="C100" s="251" t="s">
        <v>733</v>
      </c>
      <c r="D100" s="251" t="s">
        <v>568</v>
      </c>
      <c r="E100" s="251" t="s">
        <v>522</v>
      </c>
      <c r="F100" s="251" t="s">
        <v>15</v>
      </c>
      <c r="G100" s="251" t="s">
        <v>29</v>
      </c>
      <c r="H100" s="251" t="s">
        <v>3054</v>
      </c>
      <c r="I100" s="252" t="s">
        <v>1054</v>
      </c>
      <c r="J100" s="251" t="s">
        <v>125</v>
      </c>
      <c r="K100" s="251" t="s">
        <v>688</v>
      </c>
      <c r="L100" s="251" t="s">
        <v>566</v>
      </c>
      <c r="M100" s="251" t="s">
        <v>395</v>
      </c>
      <c r="N100" s="251" t="s">
        <v>32</v>
      </c>
      <c r="O100" s="251" t="s">
        <v>6</v>
      </c>
      <c r="P100" s="253" t="s">
        <v>5743</v>
      </c>
      <c r="Q100" s="253"/>
      <c r="R100" s="254"/>
      <c r="S100" s="253"/>
      <c r="T100" s="253">
        <v>8</v>
      </c>
      <c r="U100" s="253">
        <v>2663.7</v>
      </c>
      <c r="V100" s="253">
        <v>2668</v>
      </c>
      <c r="W100" s="254">
        <v>278.892</v>
      </c>
      <c r="X100" s="253" t="s">
        <v>150</v>
      </c>
      <c r="Y100" s="253">
        <v>2748.2</v>
      </c>
      <c r="Z100" s="253">
        <v>2670.8</v>
      </c>
      <c r="AA100" s="253" t="s">
        <v>1099</v>
      </c>
      <c r="AB100" s="254" t="s">
        <v>1202</v>
      </c>
      <c r="AC100" s="251" t="s">
        <v>5745</v>
      </c>
      <c r="AD100" s="253" t="s">
        <v>5746</v>
      </c>
      <c r="AE100" s="253" t="s">
        <v>415</v>
      </c>
      <c r="AF100" s="253">
        <v>2480</v>
      </c>
      <c r="AG100" s="254" t="s">
        <v>5747</v>
      </c>
      <c r="AH100" s="255" t="s">
        <v>5748</v>
      </c>
      <c r="AI100" s="253" t="s">
        <v>5801</v>
      </c>
      <c r="AJ100" s="251" t="s">
        <v>566</v>
      </c>
      <c r="AK100" s="254">
        <v>0</v>
      </c>
      <c r="AL100" s="254">
        <v>2.8</v>
      </c>
      <c r="AM100" s="254">
        <v>147</v>
      </c>
      <c r="AN100" s="254">
        <v>120</v>
      </c>
      <c r="AO100" s="254">
        <v>119</v>
      </c>
      <c r="AP100" s="254">
        <v>359.14</v>
      </c>
      <c r="AQ100" s="254">
        <v>360.09</v>
      </c>
      <c r="AR100" s="254">
        <v>114.7301938475</v>
      </c>
      <c r="AS100" s="254">
        <v>354.9478069333</v>
      </c>
      <c r="AT100" s="254">
        <v>0</v>
      </c>
      <c r="AU100" s="254">
        <v>35</v>
      </c>
      <c r="AV100" s="254">
        <v>198.55</v>
      </c>
      <c r="AW100" s="254" t="s">
        <v>4928</v>
      </c>
      <c r="AX100" s="254">
        <v>199.5</v>
      </c>
      <c r="AY100" s="254">
        <v>160.59</v>
      </c>
      <c r="AZ100" s="256">
        <v>0.77000938070000002</v>
      </c>
      <c r="BA100" s="254" t="s">
        <v>566</v>
      </c>
      <c r="BB100" s="254" t="s">
        <v>566</v>
      </c>
      <c r="BC100" s="254">
        <v>148.38718481699999</v>
      </c>
      <c r="BD100" s="254">
        <v>123.6558064516</v>
      </c>
      <c r="BE100" s="257">
        <v>123.6558064516</v>
      </c>
      <c r="BF100" s="254">
        <v>1</v>
      </c>
      <c r="BG100" s="254">
        <v>31</v>
      </c>
      <c r="BH100" s="254">
        <v>3833.33</v>
      </c>
      <c r="BI100" s="254" t="s">
        <v>430</v>
      </c>
      <c r="BJ100" s="254" t="s">
        <v>566</v>
      </c>
      <c r="BK100" s="254">
        <v>123.6558064516</v>
      </c>
      <c r="BL100" s="254">
        <v>123.6558064516</v>
      </c>
      <c r="BM100" s="254">
        <v>119</v>
      </c>
      <c r="BN100" s="254">
        <v>30</v>
      </c>
      <c r="BO100" s="256">
        <v>3709.6741935479999</v>
      </c>
      <c r="BP100" s="256" t="s">
        <v>566</v>
      </c>
      <c r="BQ100" s="251" t="s">
        <v>566</v>
      </c>
      <c r="BR100" s="251" t="s">
        <v>566</v>
      </c>
      <c r="BS100" s="251" t="s">
        <v>566</v>
      </c>
      <c r="BT100" s="255" t="s">
        <v>566</v>
      </c>
      <c r="BU100" s="258">
        <v>0</v>
      </c>
      <c r="BV100" s="254" t="s">
        <v>5929</v>
      </c>
      <c r="BW100" s="254" t="s">
        <v>5798</v>
      </c>
      <c r="BX100" s="259">
        <v>346.87</v>
      </c>
      <c r="BY100" s="259">
        <v>4</v>
      </c>
      <c r="BZ100" s="259">
        <v>2.6968716300000001E-2</v>
      </c>
      <c r="CA100" s="251"/>
      <c r="CB100" s="251">
        <v>391.25828192</v>
      </c>
      <c r="CC100" s="260">
        <v>114.7301938475</v>
      </c>
      <c r="CD100" s="260">
        <v>148.38718481699999</v>
      </c>
      <c r="CE100" s="254">
        <v>24.731378365399991</v>
      </c>
      <c r="CF100" s="254">
        <v>-2.5</v>
      </c>
      <c r="CG100" s="254">
        <v>1.0129999999999999</v>
      </c>
      <c r="CH100" s="254">
        <v>2.8</v>
      </c>
      <c r="CI100" s="256">
        <v>0.8</v>
      </c>
      <c r="CJ100" s="256">
        <v>0.47405366799999998</v>
      </c>
      <c r="CK100" s="254">
        <v>37216.768342463904</v>
      </c>
      <c r="CL100" s="254">
        <v>2.9327748099999999E-2</v>
      </c>
      <c r="CM100" s="254">
        <v>1.4340469628000001</v>
      </c>
      <c r="CN100" s="254">
        <v>667.74623999999994</v>
      </c>
      <c r="CO100" s="254">
        <v>1</v>
      </c>
      <c r="CP100" s="254">
        <v>120.4278067986</v>
      </c>
      <c r="CQ100" s="254">
        <v>1.3634373142</v>
      </c>
      <c r="CR100" s="254">
        <v>2310</v>
      </c>
      <c r="CS100" s="254">
        <v>2300.6080000000002</v>
      </c>
      <c r="CT100" s="254">
        <v>84.2</v>
      </c>
      <c r="CU100" s="254">
        <v>228</v>
      </c>
      <c r="CV100" s="254">
        <v>12.916666666699999</v>
      </c>
      <c r="CW100" s="254">
        <v>239.5</v>
      </c>
      <c r="CX100" s="253" t="s">
        <v>393</v>
      </c>
      <c r="CY100" s="253" t="s">
        <v>566</v>
      </c>
      <c r="CZ100" s="254" t="s">
        <v>566</v>
      </c>
      <c r="DA100" s="254">
        <v>-2.5</v>
      </c>
      <c r="DB100" s="254">
        <v>0.77000938070000002</v>
      </c>
      <c r="DC100" s="254">
        <v>123.6558064466</v>
      </c>
      <c r="DD100" s="256">
        <v>-5.0000039664155338E-9</v>
      </c>
      <c r="DE100" s="254">
        <v>148.38718481699999</v>
      </c>
      <c r="DF100" s="256">
        <v>24.731378365399991</v>
      </c>
      <c r="DG100" s="253"/>
      <c r="DH100" s="261" t="s">
        <v>689</v>
      </c>
      <c r="DI100" s="262" t="s">
        <v>689</v>
      </c>
      <c r="DJ100" s="261" t="s">
        <v>689</v>
      </c>
      <c r="DK100" s="254"/>
      <c r="DL100" s="254">
        <v>144.19999999999999</v>
      </c>
      <c r="DM100" s="263"/>
      <c r="DN100" s="264">
        <v>1243</v>
      </c>
      <c r="DO100" s="264">
        <v>1247</v>
      </c>
      <c r="DP100" s="264">
        <v>59.1</v>
      </c>
      <c r="DQ100" s="261"/>
      <c r="DR100" s="262"/>
      <c r="DS100" s="261"/>
      <c r="DT100" s="184"/>
      <c r="DU100" s="184"/>
      <c r="DV100" s="184"/>
      <c r="DW100" s="184"/>
      <c r="DX100" s="184"/>
      <c r="DY100" s="184"/>
      <c r="DZ100" s="184"/>
      <c r="EA100" s="265"/>
      <c r="EB100" s="265"/>
    </row>
    <row r="101" spans="1:132" s="2" customFormat="1" ht="15" customHeight="1" x14ac:dyDescent="0.2">
      <c r="A101" s="21" t="str">
        <f t="shared" si="1"/>
        <v>2554_Южно-Ягунское</v>
      </c>
      <c r="B101" s="250">
        <v>80</v>
      </c>
      <c r="C101" s="251" t="s">
        <v>733</v>
      </c>
      <c r="D101" s="251" t="s">
        <v>568</v>
      </c>
      <c r="E101" s="251" t="s">
        <v>522</v>
      </c>
      <c r="F101" s="251" t="s">
        <v>6</v>
      </c>
      <c r="G101" s="251" t="s">
        <v>29</v>
      </c>
      <c r="H101" s="251" t="s">
        <v>2974</v>
      </c>
      <c r="I101" s="252" t="s">
        <v>5930</v>
      </c>
      <c r="J101" s="251" t="s">
        <v>144</v>
      </c>
      <c r="K101" s="251" t="s">
        <v>688</v>
      </c>
      <c r="L101" s="251" t="s">
        <v>566</v>
      </c>
      <c r="M101" s="251" t="s">
        <v>402</v>
      </c>
      <c r="N101" s="251" t="s">
        <v>92</v>
      </c>
      <c r="O101" s="251" t="s">
        <v>10</v>
      </c>
      <c r="P101" s="253" t="s">
        <v>5743</v>
      </c>
      <c r="Q101" s="253"/>
      <c r="R101" s="254"/>
      <c r="S101" s="253"/>
      <c r="T101" s="253">
        <v>4.5999999999999996</v>
      </c>
      <c r="U101" s="253">
        <v>2576.9</v>
      </c>
      <c r="V101" s="253">
        <v>2584</v>
      </c>
      <c r="W101" s="254">
        <v>132.196</v>
      </c>
      <c r="X101" s="253" t="s">
        <v>150</v>
      </c>
      <c r="Y101" s="253">
        <v>2622</v>
      </c>
      <c r="Z101" s="253">
        <v>2583.1999999999998</v>
      </c>
      <c r="AA101" s="253" t="s">
        <v>1099</v>
      </c>
      <c r="AB101" s="254" t="s">
        <v>5931</v>
      </c>
      <c r="AC101" s="251" t="s">
        <v>5745</v>
      </c>
      <c r="AD101" s="253" t="s">
        <v>5746</v>
      </c>
      <c r="AE101" s="253" t="s">
        <v>415</v>
      </c>
      <c r="AF101" s="253">
        <v>2530</v>
      </c>
      <c r="AG101" s="254" t="s">
        <v>5747</v>
      </c>
      <c r="AH101" s="255" t="s">
        <v>5748</v>
      </c>
      <c r="AI101" s="253" t="s">
        <v>5768</v>
      </c>
      <c r="AJ101" s="251" t="s">
        <v>566</v>
      </c>
      <c r="AK101" s="254" t="s">
        <v>566</v>
      </c>
      <c r="AL101" s="254">
        <v>7.9</v>
      </c>
      <c r="AM101" s="254">
        <v>155</v>
      </c>
      <c r="AN101" s="254">
        <v>106</v>
      </c>
      <c r="AO101" s="254">
        <v>105</v>
      </c>
      <c r="AP101" s="254">
        <v>351.03</v>
      </c>
      <c r="AQ101" s="254">
        <v>351.89</v>
      </c>
      <c r="AR101" s="254">
        <v>89.276654259699995</v>
      </c>
      <c r="AS101" s="254">
        <v>335.73194346669999</v>
      </c>
      <c r="AT101" s="254">
        <v>0</v>
      </c>
      <c r="AU101" s="254">
        <v>809</v>
      </c>
      <c r="AV101" s="254">
        <v>161.34</v>
      </c>
      <c r="AW101" s="254" t="s">
        <v>4928</v>
      </c>
      <c r="AX101" s="254">
        <v>162.19999999999999</v>
      </c>
      <c r="AY101" s="254">
        <v>189.69</v>
      </c>
      <c r="AZ101" s="256">
        <v>0.65463617210000002</v>
      </c>
      <c r="BA101" s="254" t="s">
        <v>566</v>
      </c>
      <c r="BB101" s="254" t="s">
        <v>566</v>
      </c>
      <c r="BC101" s="254">
        <v>149.01360700469999</v>
      </c>
      <c r="BD101" s="254">
        <v>137.97548387099999</v>
      </c>
      <c r="BE101" s="257">
        <v>124.1779354839</v>
      </c>
      <c r="BF101" s="254">
        <v>0.9</v>
      </c>
      <c r="BG101" s="254">
        <v>31</v>
      </c>
      <c r="BH101" s="254">
        <v>4277.24</v>
      </c>
      <c r="BI101" s="254" t="s">
        <v>430</v>
      </c>
      <c r="BJ101" s="254" t="s">
        <v>566</v>
      </c>
      <c r="BK101" s="254">
        <v>137.97548387099999</v>
      </c>
      <c r="BL101" s="254">
        <v>124.1779354839</v>
      </c>
      <c r="BM101" s="254">
        <v>105</v>
      </c>
      <c r="BN101" s="254">
        <v>30</v>
      </c>
      <c r="BO101" s="256">
        <v>4139.2645161299997</v>
      </c>
      <c r="BP101" s="256" t="s">
        <v>566</v>
      </c>
      <c r="BQ101" s="251" t="s">
        <v>566</v>
      </c>
      <c r="BR101" s="251" t="s">
        <v>566</v>
      </c>
      <c r="BS101" s="251" t="s">
        <v>566</v>
      </c>
      <c r="BT101" s="255" t="s">
        <v>566</v>
      </c>
      <c r="BU101" s="258">
        <v>0</v>
      </c>
      <c r="BV101" s="254" t="s">
        <v>5932</v>
      </c>
      <c r="BW101" s="254" t="s">
        <v>5933</v>
      </c>
      <c r="BX101" s="259">
        <v>338.22</v>
      </c>
      <c r="BY101" s="259">
        <v>150</v>
      </c>
      <c r="BZ101" s="259">
        <v>0.84803256449999997</v>
      </c>
      <c r="CA101" s="251"/>
      <c r="CB101" s="251">
        <v>388.96812896</v>
      </c>
      <c r="CC101" s="260">
        <v>89.276654259699995</v>
      </c>
      <c r="CD101" s="260">
        <v>149.01360700469999</v>
      </c>
      <c r="CE101" s="254">
        <v>24.835671520799991</v>
      </c>
      <c r="CF101" s="254">
        <v>-5.23</v>
      </c>
      <c r="CG101" s="254">
        <v>1.0129999999999999</v>
      </c>
      <c r="CH101" s="254">
        <v>2.8</v>
      </c>
      <c r="CI101" s="256">
        <v>0.8</v>
      </c>
      <c r="CJ101" s="256">
        <v>0.52895036719999999</v>
      </c>
      <c r="CK101" s="254">
        <v>41526.570951411399</v>
      </c>
      <c r="CL101" s="254">
        <v>2.9048634600000001E-2</v>
      </c>
      <c r="CM101" s="254">
        <v>1.7135791775</v>
      </c>
      <c r="CN101" s="254">
        <v>684.51711999999998</v>
      </c>
      <c r="CO101" s="254">
        <v>1</v>
      </c>
      <c r="CP101" s="254">
        <v>114.1633083565</v>
      </c>
      <c r="CQ101" s="254">
        <v>1.193225993</v>
      </c>
      <c r="CR101" s="254">
        <v>2369</v>
      </c>
      <c r="CS101" s="254">
        <v>2360.5039999999999</v>
      </c>
      <c r="CT101" s="254">
        <v>84.2</v>
      </c>
      <c r="CU101" s="254">
        <v>233</v>
      </c>
      <c r="CV101" s="254">
        <v>30.755364806900001</v>
      </c>
      <c r="CW101" s="254">
        <v>109.3</v>
      </c>
      <c r="CX101" s="253" t="s">
        <v>393</v>
      </c>
      <c r="CY101" s="253" t="s">
        <v>566</v>
      </c>
      <c r="CZ101" s="254" t="s">
        <v>566</v>
      </c>
      <c r="DA101" s="254">
        <v>-2.5</v>
      </c>
      <c r="DB101" s="254">
        <v>0.3140307309</v>
      </c>
      <c r="DC101" s="254">
        <v>59.5684893444</v>
      </c>
      <c r="DD101" s="256">
        <v>-64.609446139499994</v>
      </c>
      <c r="DE101" s="254">
        <v>71.482227710700002</v>
      </c>
      <c r="DF101" s="256">
        <v>-52.695707773199999</v>
      </c>
      <c r="DG101" s="253"/>
      <c r="DH101" s="261" t="s">
        <v>689</v>
      </c>
      <c r="DI101" s="262" t="s">
        <v>689</v>
      </c>
      <c r="DJ101" s="261" t="s">
        <v>689</v>
      </c>
      <c r="DK101" s="254"/>
      <c r="DL101" s="254">
        <v>147.1</v>
      </c>
      <c r="DM101" s="263"/>
      <c r="DN101" s="264">
        <v>1173</v>
      </c>
      <c r="DO101" s="264">
        <v>1174</v>
      </c>
      <c r="DP101" s="264">
        <v>280.60000000000002</v>
      </c>
      <c r="DQ101" s="261"/>
      <c r="DR101" s="262"/>
      <c r="DS101" s="261"/>
      <c r="DT101" s="184"/>
      <c r="DU101" s="184"/>
      <c r="DV101" s="184"/>
      <c r="DW101" s="184"/>
      <c r="DX101" s="184"/>
      <c r="DY101" s="184"/>
      <c r="DZ101" s="184"/>
      <c r="EA101" s="265"/>
      <c r="EB101" s="265"/>
    </row>
    <row r="102" spans="1:132" s="2" customFormat="1" ht="15" customHeight="1" x14ac:dyDescent="0.2">
      <c r="A102" s="21" t="str">
        <f t="shared" si="1"/>
        <v>2560_Южно-Ягунское</v>
      </c>
      <c r="B102" s="250">
        <v>81</v>
      </c>
      <c r="C102" s="251" t="s">
        <v>733</v>
      </c>
      <c r="D102" s="251" t="s">
        <v>568</v>
      </c>
      <c r="E102" s="251" t="s">
        <v>522</v>
      </c>
      <c r="F102" s="251" t="s">
        <v>6</v>
      </c>
      <c r="G102" s="251" t="s">
        <v>29</v>
      </c>
      <c r="H102" s="251" t="s">
        <v>3054</v>
      </c>
      <c r="I102" s="252" t="s">
        <v>524</v>
      </c>
      <c r="J102" s="251" t="s">
        <v>43</v>
      </c>
      <c r="K102" s="251" t="s">
        <v>688</v>
      </c>
      <c r="L102" s="251" t="s">
        <v>566</v>
      </c>
      <c r="M102" s="251" t="s">
        <v>400</v>
      </c>
      <c r="N102" s="251" t="s">
        <v>32</v>
      </c>
      <c r="O102" s="251" t="s">
        <v>6</v>
      </c>
      <c r="P102" s="253" t="s">
        <v>5743</v>
      </c>
      <c r="Q102" s="253"/>
      <c r="R102" s="254"/>
      <c r="S102" s="253"/>
      <c r="T102" s="253">
        <v>16</v>
      </c>
      <c r="U102" s="253">
        <v>2496</v>
      </c>
      <c r="V102" s="253">
        <v>2512</v>
      </c>
      <c r="W102" s="254">
        <v>120.194</v>
      </c>
      <c r="X102" s="253" t="s">
        <v>150</v>
      </c>
      <c r="Y102" s="253">
        <v>2603</v>
      </c>
      <c r="Z102" s="253">
        <v>2514.4</v>
      </c>
      <c r="AA102" s="253" t="s">
        <v>1099</v>
      </c>
      <c r="AB102" s="254" t="s">
        <v>552</v>
      </c>
      <c r="AC102" s="251" t="s">
        <v>5745</v>
      </c>
      <c r="AD102" s="253" t="s">
        <v>5746</v>
      </c>
      <c r="AE102" s="253" t="s">
        <v>5934</v>
      </c>
      <c r="AF102" s="253">
        <v>2378</v>
      </c>
      <c r="AG102" s="254" t="s">
        <v>5747</v>
      </c>
      <c r="AH102" s="255" t="s">
        <v>5748</v>
      </c>
      <c r="AI102" s="253" t="s">
        <v>5861</v>
      </c>
      <c r="AJ102" s="251">
        <v>7</v>
      </c>
      <c r="AK102" s="254" t="s">
        <v>566</v>
      </c>
      <c r="AL102" s="254">
        <v>7.9</v>
      </c>
      <c r="AM102" s="254">
        <v>155</v>
      </c>
      <c r="AN102" s="254">
        <v>138</v>
      </c>
      <c r="AO102" s="254">
        <v>127</v>
      </c>
      <c r="AP102" s="254">
        <v>364.48</v>
      </c>
      <c r="AQ102" s="254">
        <v>366.27</v>
      </c>
      <c r="AR102" s="254">
        <v>139.60830290160001</v>
      </c>
      <c r="AS102" s="254">
        <v>372.81362519999999</v>
      </c>
      <c r="AT102" s="254">
        <v>0</v>
      </c>
      <c r="AU102" s="254">
        <v>64</v>
      </c>
      <c r="AV102" s="254">
        <v>226.61</v>
      </c>
      <c r="AW102" s="254" t="s">
        <v>4928</v>
      </c>
      <c r="AX102" s="254">
        <v>228.4</v>
      </c>
      <c r="AY102" s="254">
        <v>137.87</v>
      </c>
      <c r="AZ102" s="256">
        <v>2.0570525763999998</v>
      </c>
      <c r="BA102" s="254" t="s">
        <v>566</v>
      </c>
      <c r="BB102" s="254" t="s">
        <v>566</v>
      </c>
      <c r="BC102" s="254">
        <v>300.74854389670003</v>
      </c>
      <c r="BD102" s="254">
        <v>283.60583870969998</v>
      </c>
      <c r="BE102" s="257">
        <v>283.60583870969998</v>
      </c>
      <c r="BF102" s="254">
        <v>1</v>
      </c>
      <c r="BG102" s="254">
        <v>31</v>
      </c>
      <c r="BH102" s="254">
        <v>8791.7810000000009</v>
      </c>
      <c r="BI102" s="254" t="s">
        <v>430</v>
      </c>
      <c r="BJ102" s="254" t="s">
        <v>566</v>
      </c>
      <c r="BK102" s="254">
        <v>283.60583870969998</v>
      </c>
      <c r="BL102" s="254">
        <v>283.60583870969998</v>
      </c>
      <c r="BM102" s="254">
        <v>127</v>
      </c>
      <c r="BN102" s="254">
        <v>30</v>
      </c>
      <c r="BO102" s="256">
        <v>8508.1751612909993</v>
      </c>
      <c r="BP102" s="256" t="s">
        <v>566</v>
      </c>
      <c r="BQ102" s="251">
        <v>7</v>
      </c>
      <c r="BR102" s="251" t="s">
        <v>566</v>
      </c>
      <c r="BS102" s="251" t="s">
        <v>566</v>
      </c>
      <c r="BT102" s="255" t="s">
        <v>566</v>
      </c>
      <c r="BU102" s="258">
        <v>0</v>
      </c>
      <c r="BV102" s="254" t="s">
        <v>5935</v>
      </c>
      <c r="BW102" s="254" t="s">
        <v>5798</v>
      </c>
      <c r="BX102" s="259">
        <v>366.86</v>
      </c>
      <c r="BY102" s="259">
        <v>275</v>
      </c>
      <c r="BZ102" s="259">
        <v>1.9607843137000001</v>
      </c>
      <c r="CA102" s="251"/>
      <c r="CB102" s="251">
        <v>372.81362519999999</v>
      </c>
      <c r="CC102" s="260">
        <v>139.60830290160001</v>
      </c>
      <c r="CD102" s="260">
        <v>300.74854389670003</v>
      </c>
      <c r="CE102" s="254">
        <v>17.142705187000047</v>
      </c>
      <c r="CF102" s="254">
        <v>-2.5</v>
      </c>
      <c r="CG102" s="254">
        <v>1.0129999999999999</v>
      </c>
      <c r="CH102" s="254">
        <v>2.8</v>
      </c>
      <c r="CI102" s="256">
        <v>0.8</v>
      </c>
      <c r="CJ102" s="256">
        <v>1.0872468666999999</v>
      </c>
      <c r="CK102" s="254">
        <v>85357.033387351403</v>
      </c>
      <c r="CL102" s="254">
        <v>2.7702286999999999E-2</v>
      </c>
      <c r="CM102" s="254">
        <v>6.6560755307999999</v>
      </c>
      <c r="CN102" s="254">
        <v>665.22568000000001</v>
      </c>
      <c r="CO102" s="254">
        <v>1</v>
      </c>
      <c r="CP102" s="254">
        <v>300.74824521469998</v>
      </c>
      <c r="CQ102" s="254">
        <v>7.4638255015999997</v>
      </c>
      <c r="CR102" s="254">
        <v>2310</v>
      </c>
      <c r="CS102" s="254">
        <v>2292.306</v>
      </c>
      <c r="CT102" s="254">
        <v>83.5</v>
      </c>
      <c r="CU102" s="254">
        <v>228</v>
      </c>
      <c r="CV102" s="254">
        <v>0.60964912280000005</v>
      </c>
      <c r="CW102" s="254">
        <v>239.5</v>
      </c>
      <c r="CX102" s="253" t="s">
        <v>393</v>
      </c>
      <c r="CY102" s="253" t="s">
        <v>566</v>
      </c>
      <c r="CZ102" s="254" t="s">
        <v>566</v>
      </c>
      <c r="DA102" s="254">
        <v>-2.5</v>
      </c>
      <c r="DB102" s="254">
        <v>2.0570525763999998</v>
      </c>
      <c r="DC102" s="254">
        <v>283.60583870829998</v>
      </c>
      <c r="DD102" s="256">
        <v>-1.3999965631228406E-9</v>
      </c>
      <c r="DE102" s="254">
        <v>300.74854389670003</v>
      </c>
      <c r="DF102" s="256">
        <v>17.142705187000047</v>
      </c>
      <c r="DG102" s="253"/>
      <c r="DH102" s="261" t="s">
        <v>689</v>
      </c>
      <c r="DI102" s="262" t="s">
        <v>689</v>
      </c>
      <c r="DJ102" s="261" t="s">
        <v>689</v>
      </c>
      <c r="DK102" s="254"/>
      <c r="DL102" s="254">
        <v>147.1</v>
      </c>
      <c r="DM102" s="263"/>
      <c r="DN102" s="264">
        <v>879</v>
      </c>
      <c r="DO102" s="264">
        <v>887</v>
      </c>
      <c r="DP102" s="264">
        <v>105.2</v>
      </c>
      <c r="DQ102" s="261"/>
      <c r="DR102" s="262"/>
      <c r="DS102" s="261"/>
      <c r="DT102" s="184"/>
      <c r="DU102" s="184"/>
      <c r="DV102" s="184"/>
      <c r="DW102" s="184"/>
      <c r="DX102" s="184"/>
      <c r="DY102" s="184"/>
      <c r="DZ102" s="184"/>
      <c r="EA102" s="265"/>
      <c r="EB102" s="265"/>
    </row>
    <row r="103" spans="1:132" s="2" customFormat="1" ht="15" customHeight="1" x14ac:dyDescent="0.2">
      <c r="A103" s="21" t="str">
        <f t="shared" si="1"/>
        <v>2564_Южно-Ягунское</v>
      </c>
      <c r="B103" s="250">
        <v>82</v>
      </c>
      <c r="C103" s="251" t="s">
        <v>733</v>
      </c>
      <c r="D103" s="251" t="s">
        <v>568</v>
      </c>
      <c r="E103" s="251" t="s">
        <v>522</v>
      </c>
      <c r="F103" s="251" t="s">
        <v>6</v>
      </c>
      <c r="G103" s="251" t="s">
        <v>29</v>
      </c>
      <c r="H103" s="251" t="s">
        <v>64</v>
      </c>
      <c r="I103" s="252" t="s">
        <v>2107</v>
      </c>
      <c r="J103" s="251" t="s">
        <v>47</v>
      </c>
      <c r="K103" s="251" t="s">
        <v>688</v>
      </c>
      <c r="L103" s="251" t="s">
        <v>566</v>
      </c>
      <c r="M103" s="251" t="s">
        <v>400</v>
      </c>
      <c r="N103" s="251" t="s">
        <v>34</v>
      </c>
      <c r="O103" s="251" t="s">
        <v>6</v>
      </c>
      <c r="P103" s="253" t="s">
        <v>5743</v>
      </c>
      <c r="Q103" s="253"/>
      <c r="R103" s="254"/>
      <c r="S103" s="253"/>
      <c r="T103" s="253">
        <v>5</v>
      </c>
      <c r="U103" s="253">
        <v>2485</v>
      </c>
      <c r="V103" s="253">
        <v>2490</v>
      </c>
      <c r="W103" s="254">
        <v>108.49</v>
      </c>
      <c r="X103" s="253" t="s">
        <v>150</v>
      </c>
      <c r="Y103" s="253">
        <v>2492.6999999999998</v>
      </c>
      <c r="Z103" s="253">
        <v>2487.3000000000002</v>
      </c>
      <c r="AA103" s="253" t="s">
        <v>1099</v>
      </c>
      <c r="AB103" s="254" t="s">
        <v>5936</v>
      </c>
      <c r="AC103" s="251" t="s">
        <v>5745</v>
      </c>
      <c r="AD103" s="253" t="s">
        <v>5746</v>
      </c>
      <c r="AE103" s="253" t="s">
        <v>415</v>
      </c>
      <c r="AF103" s="253">
        <v>2378</v>
      </c>
      <c r="AG103" s="254" t="s">
        <v>5747</v>
      </c>
      <c r="AH103" s="255" t="s">
        <v>5789</v>
      </c>
      <c r="AI103" s="253" t="s">
        <v>5753</v>
      </c>
      <c r="AJ103" s="251">
        <v>5</v>
      </c>
      <c r="AK103" s="254" t="s">
        <v>566</v>
      </c>
      <c r="AL103" s="254">
        <v>7.9</v>
      </c>
      <c r="AM103" s="254">
        <v>155</v>
      </c>
      <c r="AN103" s="254">
        <v>117</v>
      </c>
      <c r="AO103" s="254">
        <v>102</v>
      </c>
      <c r="AP103" s="254">
        <v>339.45</v>
      </c>
      <c r="AQ103" s="254">
        <v>340.53</v>
      </c>
      <c r="AR103" s="254">
        <v>94.937543743000006</v>
      </c>
      <c r="AS103" s="254">
        <v>332.48495600000001</v>
      </c>
      <c r="AT103" s="254">
        <v>0</v>
      </c>
      <c r="AU103" s="254">
        <v>314</v>
      </c>
      <c r="AV103" s="254">
        <v>166.02</v>
      </c>
      <c r="AW103" s="254" t="s">
        <v>4928</v>
      </c>
      <c r="AX103" s="254">
        <v>167.1</v>
      </c>
      <c r="AY103" s="254">
        <v>173.43</v>
      </c>
      <c r="AZ103" s="256">
        <v>1.2138652203</v>
      </c>
      <c r="BA103" s="254" t="s">
        <v>566</v>
      </c>
      <c r="BB103" s="254" t="s">
        <v>566</v>
      </c>
      <c r="BC103" s="254">
        <v>252.62573702579999</v>
      </c>
      <c r="BD103" s="254">
        <v>210.5206451613</v>
      </c>
      <c r="BE103" s="257">
        <v>210.5206451613</v>
      </c>
      <c r="BF103" s="254">
        <v>1</v>
      </c>
      <c r="BG103" s="254">
        <v>31</v>
      </c>
      <c r="BH103" s="254">
        <v>6526.14</v>
      </c>
      <c r="BI103" s="254" t="s">
        <v>430</v>
      </c>
      <c r="BJ103" s="254" t="s">
        <v>566</v>
      </c>
      <c r="BK103" s="254">
        <v>210.5206451613</v>
      </c>
      <c r="BL103" s="254">
        <v>210.5206451613</v>
      </c>
      <c r="BM103" s="254">
        <v>102</v>
      </c>
      <c r="BN103" s="254">
        <v>30</v>
      </c>
      <c r="BO103" s="256">
        <v>6315.6193548390002</v>
      </c>
      <c r="BP103" s="256" t="s">
        <v>566</v>
      </c>
      <c r="BQ103" s="251">
        <v>5</v>
      </c>
      <c r="BR103" s="251" t="s">
        <v>566</v>
      </c>
      <c r="BS103" s="251" t="s">
        <v>566</v>
      </c>
      <c r="BT103" s="255" t="s">
        <v>566</v>
      </c>
      <c r="BU103" s="258">
        <v>0</v>
      </c>
      <c r="BV103" s="254" t="s">
        <v>7916</v>
      </c>
      <c r="BW103" s="254" t="s">
        <v>5798</v>
      </c>
      <c r="BX103" s="259">
        <v>348.32</v>
      </c>
      <c r="BY103" s="259">
        <v>261</v>
      </c>
      <c r="BZ103" s="259">
        <v>1.4317059792</v>
      </c>
      <c r="CA103" s="251"/>
      <c r="CB103" s="251">
        <v>374.1367932</v>
      </c>
      <c r="CC103" s="260">
        <v>94.937543743000006</v>
      </c>
      <c r="CD103" s="260">
        <v>252.62573702579999</v>
      </c>
      <c r="CE103" s="254">
        <v>42.105091864499997</v>
      </c>
      <c r="CF103" s="254">
        <v>-4.04</v>
      </c>
      <c r="CG103" s="254">
        <v>1.014</v>
      </c>
      <c r="CH103" s="254">
        <v>2.8</v>
      </c>
      <c r="CI103" s="256">
        <v>0.8</v>
      </c>
      <c r="CJ103" s="256">
        <v>0.80706346829999998</v>
      </c>
      <c r="CK103" s="254">
        <v>63423.082658527899</v>
      </c>
      <c r="CL103" s="254">
        <v>2.8164922700000001E-2</v>
      </c>
      <c r="CM103" s="254">
        <v>3.7141342342999999</v>
      </c>
      <c r="CN103" s="254">
        <v>665.42280000000005</v>
      </c>
      <c r="CO103" s="254">
        <v>1</v>
      </c>
      <c r="CP103" s="254">
        <v>202.06621382770001</v>
      </c>
      <c r="CQ103" s="254">
        <v>3.4307017430000002</v>
      </c>
      <c r="CR103" s="254">
        <v>2301</v>
      </c>
      <c r="CS103" s="254">
        <v>2290.31</v>
      </c>
      <c r="CT103" s="254">
        <v>86.2</v>
      </c>
      <c r="CU103" s="254">
        <v>212</v>
      </c>
      <c r="CV103" s="254">
        <v>21.688679245300001</v>
      </c>
      <c r="CW103" s="254">
        <v>33.1</v>
      </c>
      <c r="CX103" s="253" t="s">
        <v>393</v>
      </c>
      <c r="CY103" s="253" t="s">
        <v>566</v>
      </c>
      <c r="CZ103" s="254" t="s">
        <v>566</v>
      </c>
      <c r="DA103" s="254">
        <v>-4.5</v>
      </c>
      <c r="DB103" s="254">
        <v>1.3858325752</v>
      </c>
      <c r="DC103" s="254">
        <v>240.3449435169</v>
      </c>
      <c r="DD103" s="256">
        <v>29.824298355600007</v>
      </c>
      <c r="DE103" s="254">
        <v>288.41503146269997</v>
      </c>
      <c r="DF103" s="256">
        <v>77.894386301399976</v>
      </c>
      <c r="DG103" s="253"/>
      <c r="DH103" s="261" t="s">
        <v>689</v>
      </c>
      <c r="DI103" s="262" t="s">
        <v>689</v>
      </c>
      <c r="DJ103" s="261" t="s">
        <v>689</v>
      </c>
      <c r="DK103" s="254"/>
      <c r="DL103" s="254">
        <v>147.1</v>
      </c>
      <c r="DM103" s="263"/>
      <c r="DN103" s="264">
        <v>116</v>
      </c>
      <c r="DO103" s="264">
        <v>117</v>
      </c>
      <c r="DP103" s="264">
        <v>242.3</v>
      </c>
      <c r="DQ103" s="261"/>
      <c r="DR103" s="262"/>
      <c r="DS103" s="261"/>
      <c r="DT103" s="184"/>
      <c r="DU103" s="184"/>
      <c r="DV103" s="184"/>
      <c r="DW103" s="184"/>
      <c r="DX103" s="184"/>
      <c r="DY103" s="184"/>
      <c r="DZ103" s="184"/>
      <c r="EA103" s="265"/>
      <c r="EB103" s="265"/>
    </row>
    <row r="104" spans="1:132" s="2" customFormat="1" ht="15" customHeight="1" x14ac:dyDescent="0.2">
      <c r="A104" s="21" t="str">
        <f t="shared" si="1"/>
        <v>2565_Южно-Ягунское</v>
      </c>
      <c r="B104" s="250">
        <v>83</v>
      </c>
      <c r="C104" s="251" t="s">
        <v>733</v>
      </c>
      <c r="D104" s="251" t="s">
        <v>568</v>
      </c>
      <c r="E104" s="251" t="s">
        <v>522</v>
      </c>
      <c r="F104" s="251" t="s">
        <v>6</v>
      </c>
      <c r="G104" s="251" t="s">
        <v>29</v>
      </c>
      <c r="H104" s="251" t="s">
        <v>64</v>
      </c>
      <c r="I104" s="252" t="s">
        <v>1742</v>
      </c>
      <c r="J104" s="251" t="s">
        <v>47</v>
      </c>
      <c r="K104" s="251" t="s">
        <v>688</v>
      </c>
      <c r="L104" s="251" t="s">
        <v>566</v>
      </c>
      <c r="M104" s="251" t="s">
        <v>400</v>
      </c>
      <c r="N104" s="251" t="s">
        <v>34</v>
      </c>
      <c r="O104" s="251" t="s">
        <v>6</v>
      </c>
      <c r="P104" s="253" t="s">
        <v>5743</v>
      </c>
      <c r="Q104" s="253"/>
      <c r="R104" s="254"/>
      <c r="S104" s="253"/>
      <c r="T104" s="253">
        <v>6.5</v>
      </c>
      <c r="U104" s="253">
        <v>2512</v>
      </c>
      <c r="V104" s="253">
        <v>2518.5</v>
      </c>
      <c r="W104" s="254">
        <v>140.02000000000001</v>
      </c>
      <c r="X104" s="253" t="s">
        <v>150</v>
      </c>
      <c r="Y104" s="253">
        <v>2620</v>
      </c>
      <c r="Z104" s="253">
        <v>2520.1999999999998</v>
      </c>
      <c r="AA104" s="253" t="s">
        <v>1099</v>
      </c>
      <c r="AB104" s="254" t="s">
        <v>5937</v>
      </c>
      <c r="AC104" s="251" t="s">
        <v>5745</v>
      </c>
      <c r="AD104" s="253" t="s">
        <v>5746</v>
      </c>
      <c r="AE104" s="253" t="s">
        <v>5934</v>
      </c>
      <c r="AF104" s="253">
        <v>2353</v>
      </c>
      <c r="AG104" s="254" t="s">
        <v>5747</v>
      </c>
      <c r="AH104" s="255" t="s">
        <v>5789</v>
      </c>
      <c r="AI104" s="253" t="s">
        <v>5938</v>
      </c>
      <c r="AJ104" s="251">
        <v>6</v>
      </c>
      <c r="AK104" s="254" t="s">
        <v>566</v>
      </c>
      <c r="AL104" s="254">
        <v>7.9</v>
      </c>
      <c r="AM104" s="254">
        <v>155</v>
      </c>
      <c r="AN104" s="254">
        <v>117</v>
      </c>
      <c r="AO104" s="254">
        <v>104</v>
      </c>
      <c r="AP104" s="254">
        <v>339.46</v>
      </c>
      <c r="AQ104" s="254">
        <v>341</v>
      </c>
      <c r="AR104" s="254">
        <v>91.018867326600002</v>
      </c>
      <c r="AS104" s="254">
        <v>326.8892613333</v>
      </c>
      <c r="AT104" s="254">
        <v>0</v>
      </c>
      <c r="AU104" s="254">
        <v>421</v>
      </c>
      <c r="AV104" s="254">
        <v>158.26</v>
      </c>
      <c r="AW104" s="254" t="s">
        <v>4928</v>
      </c>
      <c r="AX104" s="254">
        <v>159.80000000000001</v>
      </c>
      <c r="AY104" s="254">
        <v>181.2</v>
      </c>
      <c r="AZ104" s="256">
        <v>1.3911788791999999</v>
      </c>
      <c r="BA104" s="254" t="s">
        <v>566</v>
      </c>
      <c r="BB104" s="254" t="s">
        <v>566</v>
      </c>
      <c r="BC104" s="254">
        <v>302.49885589719997</v>
      </c>
      <c r="BD104" s="254">
        <v>252.08161290320001</v>
      </c>
      <c r="BE104" s="257">
        <v>252.08161290320001</v>
      </c>
      <c r="BF104" s="254">
        <v>1</v>
      </c>
      <c r="BG104" s="254">
        <v>31</v>
      </c>
      <c r="BH104" s="254">
        <v>7814.53</v>
      </c>
      <c r="BI104" s="254" t="s">
        <v>430</v>
      </c>
      <c r="BJ104" s="254" t="s">
        <v>566</v>
      </c>
      <c r="BK104" s="254">
        <v>252.08161290320001</v>
      </c>
      <c r="BL104" s="254">
        <v>252.08161290320001</v>
      </c>
      <c r="BM104" s="254">
        <v>104</v>
      </c>
      <c r="BN104" s="254">
        <v>30</v>
      </c>
      <c r="BO104" s="256">
        <v>7562.4483870960003</v>
      </c>
      <c r="BP104" s="256" t="s">
        <v>566</v>
      </c>
      <c r="BQ104" s="251">
        <v>6</v>
      </c>
      <c r="BR104" s="251" t="s">
        <v>566</v>
      </c>
      <c r="BS104" s="251" t="s">
        <v>566</v>
      </c>
      <c r="BT104" s="255" t="s">
        <v>566</v>
      </c>
      <c r="BU104" s="258">
        <v>0</v>
      </c>
      <c r="BV104" s="254" t="s">
        <v>5939</v>
      </c>
      <c r="BW104" s="254" t="s">
        <v>5798</v>
      </c>
      <c r="BX104" s="259">
        <v>347.86</v>
      </c>
      <c r="BY104" s="259">
        <v>261</v>
      </c>
      <c r="BZ104" s="259">
        <v>1.3765822784999999</v>
      </c>
      <c r="CA104" s="251"/>
      <c r="CB104" s="251">
        <v>375.70066159999999</v>
      </c>
      <c r="CC104" s="260">
        <v>91.018867326500001</v>
      </c>
      <c r="CD104" s="260">
        <v>302.49885589719997</v>
      </c>
      <c r="CE104" s="254">
        <v>50.417242993999963</v>
      </c>
      <c r="CF104" s="254">
        <v>-4.3899999999999997</v>
      </c>
      <c r="CG104" s="254">
        <v>1.014</v>
      </c>
      <c r="CH104" s="254">
        <v>2.8</v>
      </c>
      <c r="CI104" s="256">
        <v>0.8</v>
      </c>
      <c r="CJ104" s="256">
        <v>0.96639386910000002</v>
      </c>
      <c r="CK104" s="254">
        <v>75944.062206368893</v>
      </c>
      <c r="CL104" s="254">
        <v>2.7870750900000001E-2</v>
      </c>
      <c r="CM104" s="254">
        <v>5.3457221823000003</v>
      </c>
      <c r="CN104" s="254">
        <v>664.15440000000001</v>
      </c>
      <c r="CO104" s="254">
        <v>1</v>
      </c>
      <c r="CP104" s="254">
        <v>234.59378603370001</v>
      </c>
      <c r="CQ104" s="254">
        <v>4.6483779931999996</v>
      </c>
      <c r="CR104" s="254">
        <v>2301</v>
      </c>
      <c r="CS104" s="254">
        <v>2285.7800000000002</v>
      </c>
      <c r="CT104" s="254">
        <v>86.2</v>
      </c>
      <c r="CU104" s="254">
        <v>212</v>
      </c>
      <c r="CV104" s="254">
        <v>25.349056603800001</v>
      </c>
      <c r="CW104" s="254">
        <v>33.1</v>
      </c>
      <c r="CX104" s="253" t="s">
        <v>393</v>
      </c>
      <c r="CY104" s="253" t="s">
        <v>566</v>
      </c>
      <c r="CZ104" s="254" t="s">
        <v>566</v>
      </c>
      <c r="DA104" s="254">
        <v>-4.5</v>
      </c>
      <c r="DB104" s="254">
        <v>1.4383084378</v>
      </c>
      <c r="DC104" s="254">
        <v>260.62148892940002</v>
      </c>
      <c r="DD104" s="256">
        <v>8.5398760262000053</v>
      </c>
      <c r="DE104" s="254">
        <v>312.74673830009999</v>
      </c>
      <c r="DF104" s="256">
        <v>60.665125396899981</v>
      </c>
      <c r="DG104" s="253"/>
      <c r="DH104" s="261" t="s">
        <v>689</v>
      </c>
      <c r="DI104" s="262" t="s">
        <v>689</v>
      </c>
      <c r="DJ104" s="261" t="s">
        <v>689</v>
      </c>
      <c r="DK104" s="254"/>
      <c r="DL104" s="254">
        <v>147.1</v>
      </c>
      <c r="DM104" s="263"/>
      <c r="DN104" s="264">
        <v>451</v>
      </c>
      <c r="DO104" s="264">
        <v>451</v>
      </c>
      <c r="DP104" s="264">
        <v>77.099999999999994</v>
      </c>
      <c r="DQ104" s="261"/>
      <c r="DR104" s="262"/>
      <c r="DS104" s="261"/>
      <c r="DT104" s="184"/>
      <c r="DU104" s="184"/>
      <c r="DV104" s="184"/>
      <c r="DW104" s="184"/>
      <c r="DX104" s="184"/>
      <c r="DY104" s="184"/>
      <c r="DZ104" s="184"/>
      <c r="EA104" s="265"/>
      <c r="EB104" s="265"/>
    </row>
    <row r="105" spans="1:132" s="2" customFormat="1" ht="15" customHeight="1" x14ac:dyDescent="0.2">
      <c r="A105" s="21" t="str">
        <f t="shared" si="1"/>
        <v>2566_Южно-Ягунское</v>
      </c>
      <c r="B105" s="250">
        <v>84</v>
      </c>
      <c r="C105" s="251" t="s">
        <v>733</v>
      </c>
      <c r="D105" s="251" t="s">
        <v>568</v>
      </c>
      <c r="E105" s="251" t="s">
        <v>522</v>
      </c>
      <c r="F105" s="251" t="s">
        <v>6</v>
      </c>
      <c r="G105" s="251" t="s">
        <v>29</v>
      </c>
      <c r="H105" s="251" t="s">
        <v>64</v>
      </c>
      <c r="I105" s="252" t="s">
        <v>5940</v>
      </c>
      <c r="J105" s="251" t="s">
        <v>47</v>
      </c>
      <c r="K105" s="251" t="s">
        <v>688</v>
      </c>
      <c r="L105" s="251" t="s">
        <v>566</v>
      </c>
      <c r="M105" s="251" t="s">
        <v>400</v>
      </c>
      <c r="N105" s="251" t="s">
        <v>34</v>
      </c>
      <c r="O105" s="251" t="s">
        <v>6</v>
      </c>
      <c r="P105" s="253" t="s">
        <v>5743</v>
      </c>
      <c r="Q105" s="253"/>
      <c r="R105" s="254"/>
      <c r="S105" s="253"/>
      <c r="T105" s="253">
        <v>14.4</v>
      </c>
      <c r="U105" s="253">
        <v>2664.8</v>
      </c>
      <c r="V105" s="253">
        <v>2672.4</v>
      </c>
      <c r="W105" s="254">
        <v>293.09199999999998</v>
      </c>
      <c r="X105" s="253" t="s">
        <v>150</v>
      </c>
      <c r="Y105" s="253">
        <v>2771</v>
      </c>
      <c r="Z105" s="253">
        <v>2674.1</v>
      </c>
      <c r="AA105" s="253" t="s">
        <v>1099</v>
      </c>
      <c r="AB105" s="254" t="s">
        <v>1202</v>
      </c>
      <c r="AC105" s="251" t="s">
        <v>5745</v>
      </c>
      <c r="AD105" s="253" t="s">
        <v>5746</v>
      </c>
      <c r="AE105" s="253" t="s">
        <v>415</v>
      </c>
      <c r="AF105" s="253">
        <v>2502</v>
      </c>
      <c r="AG105" s="254" t="s">
        <v>5747</v>
      </c>
      <c r="AH105" s="255" t="s">
        <v>5789</v>
      </c>
      <c r="AI105" s="253" t="s">
        <v>5759</v>
      </c>
      <c r="AJ105" s="251">
        <v>5</v>
      </c>
      <c r="AK105" s="254" t="s">
        <v>566</v>
      </c>
      <c r="AL105" s="254">
        <v>7.9</v>
      </c>
      <c r="AM105" s="254">
        <v>155</v>
      </c>
      <c r="AN105" s="254">
        <v>117</v>
      </c>
      <c r="AO105" s="254">
        <v>102</v>
      </c>
      <c r="AP105" s="254">
        <v>339.59</v>
      </c>
      <c r="AQ105" s="254">
        <v>341.16</v>
      </c>
      <c r="AR105" s="254">
        <v>93.005944561099994</v>
      </c>
      <c r="AS105" s="254">
        <v>330.51215413329999</v>
      </c>
      <c r="AT105" s="254">
        <v>0</v>
      </c>
      <c r="AU105" s="254">
        <v>55</v>
      </c>
      <c r="AV105" s="254">
        <v>163.72999999999999</v>
      </c>
      <c r="AW105" s="254" t="s">
        <v>4928</v>
      </c>
      <c r="AX105" s="254">
        <v>165.3</v>
      </c>
      <c r="AY105" s="254">
        <v>175.86</v>
      </c>
      <c r="AZ105" s="256">
        <v>1.0855867753999999</v>
      </c>
      <c r="BA105" s="254" t="s">
        <v>566</v>
      </c>
      <c r="BB105" s="254" t="s">
        <v>566</v>
      </c>
      <c r="BC105" s="254">
        <v>229.09374136010001</v>
      </c>
      <c r="BD105" s="254">
        <v>190.9112903226</v>
      </c>
      <c r="BE105" s="257">
        <v>190.9112903226</v>
      </c>
      <c r="BF105" s="254">
        <v>1</v>
      </c>
      <c r="BG105" s="254">
        <v>31</v>
      </c>
      <c r="BH105" s="254">
        <v>5918.25</v>
      </c>
      <c r="BI105" s="254" t="s">
        <v>430</v>
      </c>
      <c r="BJ105" s="254" t="s">
        <v>566</v>
      </c>
      <c r="BK105" s="254">
        <v>190.9112903226</v>
      </c>
      <c r="BL105" s="254">
        <v>190.9112903226</v>
      </c>
      <c r="BM105" s="254">
        <v>102</v>
      </c>
      <c r="BN105" s="254">
        <v>30</v>
      </c>
      <c r="BO105" s="256">
        <v>5727.3387096779998</v>
      </c>
      <c r="BP105" s="256" t="s">
        <v>566</v>
      </c>
      <c r="BQ105" s="251">
        <v>5</v>
      </c>
      <c r="BR105" s="251" t="s">
        <v>566</v>
      </c>
      <c r="BS105" s="251" t="s">
        <v>566</v>
      </c>
      <c r="BT105" s="255" t="s">
        <v>566</v>
      </c>
      <c r="BU105" s="258">
        <v>0</v>
      </c>
      <c r="BV105" s="254" t="s">
        <v>5941</v>
      </c>
      <c r="BW105" s="254" t="s">
        <v>5798</v>
      </c>
      <c r="BX105" s="259">
        <v>347.83</v>
      </c>
      <c r="BY105" s="259">
        <v>422</v>
      </c>
      <c r="BZ105" s="259">
        <v>2.2922324823000002</v>
      </c>
      <c r="CA105" s="251"/>
      <c r="CB105" s="251">
        <v>374.76217775999999</v>
      </c>
      <c r="CC105" s="260">
        <v>93.005944561000007</v>
      </c>
      <c r="CD105" s="260">
        <v>229.09374136010001</v>
      </c>
      <c r="CE105" s="254">
        <v>38.182451037500016</v>
      </c>
      <c r="CF105" s="254">
        <v>-2.98</v>
      </c>
      <c r="CG105" s="254">
        <v>1.014</v>
      </c>
      <c r="CH105" s="254">
        <v>2.8</v>
      </c>
      <c r="CI105" s="256">
        <v>0.8</v>
      </c>
      <c r="CJ105" s="256">
        <v>0.73188797230000002</v>
      </c>
      <c r="CK105" s="254">
        <v>57515.4163018037</v>
      </c>
      <c r="CL105" s="254">
        <v>2.8343631899999999E-2</v>
      </c>
      <c r="CM105" s="254">
        <v>3.3067614322000001</v>
      </c>
      <c r="CN105" s="254">
        <v>664.07824000000005</v>
      </c>
      <c r="CO105" s="254">
        <v>1</v>
      </c>
      <c r="CP105" s="254">
        <v>181.05655070660001</v>
      </c>
      <c r="CQ105" s="254">
        <v>2.9849816276999999</v>
      </c>
      <c r="CR105" s="254">
        <v>2301</v>
      </c>
      <c r="CS105" s="254">
        <v>2285.5079999999998</v>
      </c>
      <c r="CT105" s="254">
        <v>86.2</v>
      </c>
      <c r="CU105" s="254">
        <v>212</v>
      </c>
      <c r="CV105" s="254">
        <v>22.7688679245</v>
      </c>
      <c r="CW105" s="254">
        <v>33.1</v>
      </c>
      <c r="CX105" s="253" t="s">
        <v>393</v>
      </c>
      <c r="CY105" s="253" t="s">
        <v>566</v>
      </c>
      <c r="CZ105" s="254" t="s">
        <v>566</v>
      </c>
      <c r="DA105" s="254">
        <v>-4.5</v>
      </c>
      <c r="DB105" s="254">
        <v>1.5937764578</v>
      </c>
      <c r="DC105" s="254">
        <v>280.28152786869998</v>
      </c>
      <c r="DD105" s="256">
        <v>89.370237546099986</v>
      </c>
      <c r="DE105" s="254">
        <v>336.33811675219999</v>
      </c>
      <c r="DF105" s="256">
        <v>145.4268264296</v>
      </c>
      <c r="DG105" s="253"/>
      <c r="DH105" s="261" t="s">
        <v>689</v>
      </c>
      <c r="DI105" s="262" t="s">
        <v>689</v>
      </c>
      <c r="DJ105" s="261" t="s">
        <v>689</v>
      </c>
      <c r="DK105" s="254"/>
      <c r="DL105" s="254">
        <v>147.1</v>
      </c>
      <c r="DM105" s="263"/>
      <c r="DN105" s="264">
        <v>497</v>
      </c>
      <c r="DO105" s="264">
        <v>498</v>
      </c>
      <c r="DP105" s="264">
        <v>140.6</v>
      </c>
      <c r="DQ105" s="261"/>
      <c r="DR105" s="262"/>
      <c r="DS105" s="261"/>
      <c r="DT105" s="184"/>
      <c r="DU105" s="184"/>
      <c r="DV105" s="184"/>
      <c r="DW105" s="184"/>
      <c r="DX105" s="184"/>
      <c r="DY105" s="184"/>
      <c r="DZ105" s="184"/>
      <c r="EA105" s="265"/>
      <c r="EB105" s="265"/>
    </row>
    <row r="106" spans="1:132" s="2" customFormat="1" ht="15" customHeight="1" x14ac:dyDescent="0.2">
      <c r="A106" s="21" t="str">
        <f t="shared" si="1"/>
        <v>2568_Южно-Ягунское</v>
      </c>
      <c r="B106" s="250">
        <v>85</v>
      </c>
      <c r="C106" s="251" t="s">
        <v>733</v>
      </c>
      <c r="D106" s="251" t="s">
        <v>568</v>
      </c>
      <c r="E106" s="251" t="s">
        <v>522</v>
      </c>
      <c r="F106" s="251" t="s">
        <v>6</v>
      </c>
      <c r="G106" s="251" t="s">
        <v>29</v>
      </c>
      <c r="H106" s="251" t="s">
        <v>3055</v>
      </c>
      <c r="I106" s="252" t="s">
        <v>5942</v>
      </c>
      <c r="J106" s="251" t="s">
        <v>146</v>
      </c>
      <c r="K106" s="251" t="s">
        <v>688</v>
      </c>
      <c r="L106" s="251" t="s">
        <v>566</v>
      </c>
      <c r="M106" s="251" t="s">
        <v>400</v>
      </c>
      <c r="N106" s="251" t="s">
        <v>5742</v>
      </c>
      <c r="O106" s="251" t="s">
        <v>6</v>
      </c>
      <c r="P106" s="253" t="s">
        <v>5743</v>
      </c>
      <c r="Q106" s="253"/>
      <c r="R106" s="254"/>
      <c r="S106" s="253"/>
      <c r="T106" s="253">
        <v>22.6</v>
      </c>
      <c r="U106" s="253">
        <v>2427.8000000000002</v>
      </c>
      <c r="V106" s="253">
        <v>2453.1999999999998</v>
      </c>
      <c r="W106" s="254">
        <v>64.453000000000003</v>
      </c>
      <c r="X106" s="253" t="s">
        <v>150</v>
      </c>
      <c r="Y106" s="253">
        <v>2554</v>
      </c>
      <c r="Z106" s="253">
        <v>2458.1</v>
      </c>
      <c r="AA106" s="253" t="s">
        <v>1099</v>
      </c>
      <c r="AB106" s="254" t="s">
        <v>956</v>
      </c>
      <c r="AC106" s="251" t="s">
        <v>5745</v>
      </c>
      <c r="AD106" s="253" t="s">
        <v>5746</v>
      </c>
      <c r="AE106" s="253" t="s">
        <v>1062</v>
      </c>
      <c r="AF106" s="253">
        <v>2320</v>
      </c>
      <c r="AG106" s="254" t="s">
        <v>5747</v>
      </c>
      <c r="AH106" s="255" t="s">
        <v>5789</v>
      </c>
      <c r="AI106" s="253" t="s">
        <v>5795</v>
      </c>
      <c r="AJ106" s="251" t="s">
        <v>566</v>
      </c>
      <c r="AK106" s="254">
        <v>0</v>
      </c>
      <c r="AL106" s="254">
        <v>7.9</v>
      </c>
      <c r="AM106" s="254">
        <v>155</v>
      </c>
      <c r="AN106" s="254">
        <v>152</v>
      </c>
      <c r="AO106" s="254">
        <v>151</v>
      </c>
      <c r="AP106" s="254">
        <v>389.92</v>
      </c>
      <c r="AQ106" s="254">
        <v>392.11</v>
      </c>
      <c r="AR106" s="254">
        <v>166.77757229060001</v>
      </c>
      <c r="AS106" s="254">
        <v>405.85540386669999</v>
      </c>
      <c r="AT106" s="254">
        <v>46</v>
      </c>
      <c r="AU106" s="254">
        <v>0</v>
      </c>
      <c r="AV106" s="254">
        <v>278.51</v>
      </c>
      <c r="AW106" s="254" t="s">
        <v>4928</v>
      </c>
      <c r="AX106" s="254">
        <v>280.7</v>
      </c>
      <c r="AY106" s="254">
        <v>111.41</v>
      </c>
      <c r="AZ106" s="256">
        <v>1.2288182853</v>
      </c>
      <c r="BA106" s="254" t="s">
        <v>566</v>
      </c>
      <c r="BB106" s="254" t="s">
        <v>566</v>
      </c>
      <c r="BC106" s="254">
        <v>157.32735819000001</v>
      </c>
      <c r="BD106" s="254">
        <v>136.9026451613</v>
      </c>
      <c r="BE106" s="257">
        <v>136.9026451613</v>
      </c>
      <c r="BF106" s="254">
        <v>1</v>
      </c>
      <c r="BG106" s="254">
        <v>31</v>
      </c>
      <c r="BH106" s="254">
        <v>4243.982</v>
      </c>
      <c r="BI106" s="254" t="s">
        <v>430</v>
      </c>
      <c r="BJ106" s="254" t="s">
        <v>566</v>
      </c>
      <c r="BK106" s="254">
        <v>136.9026451613</v>
      </c>
      <c r="BL106" s="254">
        <v>136.9026451613</v>
      </c>
      <c r="BM106" s="254">
        <v>151</v>
      </c>
      <c r="BN106" s="254">
        <v>30</v>
      </c>
      <c r="BO106" s="256">
        <v>4107.0793548390002</v>
      </c>
      <c r="BP106" s="256" t="s">
        <v>566</v>
      </c>
      <c r="BQ106" s="251" t="s">
        <v>566</v>
      </c>
      <c r="BR106" s="251" t="s">
        <v>566</v>
      </c>
      <c r="BS106" s="251" t="s">
        <v>566</v>
      </c>
      <c r="BT106" s="255" t="s">
        <v>566</v>
      </c>
      <c r="BU106" s="258">
        <v>0</v>
      </c>
      <c r="BV106" s="254" t="s">
        <v>5943</v>
      </c>
      <c r="BW106" s="254" t="s">
        <v>5798</v>
      </c>
      <c r="BX106" s="259">
        <v>351.54</v>
      </c>
      <c r="BY106" s="259">
        <v>7</v>
      </c>
      <c r="BZ106" s="259">
        <v>9.5851020100000003E-2</v>
      </c>
      <c r="CA106" s="251"/>
      <c r="CB106" s="251">
        <v>407.09410600000001</v>
      </c>
      <c r="CC106" s="260">
        <v>168.29102490599999</v>
      </c>
      <c r="CD106" s="260">
        <v>157.32735819000001</v>
      </c>
      <c r="CE106" s="254">
        <v>20.424713028700012</v>
      </c>
      <c r="CF106" s="254">
        <v>-2.5</v>
      </c>
      <c r="CG106" s="254">
        <v>1.0139899999999999</v>
      </c>
      <c r="CH106" s="254">
        <v>2.8</v>
      </c>
      <c r="CI106" s="256">
        <v>0.8</v>
      </c>
      <c r="CJ106" s="256">
        <v>0.52483747400000003</v>
      </c>
      <c r="CK106" s="254">
        <v>41243.946143679997</v>
      </c>
      <c r="CL106" s="254">
        <v>2.9065376E-2</v>
      </c>
      <c r="CM106" s="254">
        <v>1.5901865050999999</v>
      </c>
      <c r="CN106" s="254">
        <v>664.25239999999997</v>
      </c>
      <c r="CO106" s="254">
        <v>1</v>
      </c>
      <c r="CP106" s="254">
        <v>157.32818926780001</v>
      </c>
      <c r="CQ106" s="254">
        <v>2.0766434923000001</v>
      </c>
      <c r="CR106" s="254">
        <v>2310</v>
      </c>
      <c r="CS106" s="254">
        <v>2288.431</v>
      </c>
      <c r="CT106" s="254">
        <v>83.9</v>
      </c>
      <c r="CU106" s="254">
        <v>228</v>
      </c>
      <c r="CV106" s="254">
        <v>-22.1535087719</v>
      </c>
      <c r="CW106" s="254">
        <v>136.30000000000001</v>
      </c>
      <c r="CX106" s="253" t="s">
        <v>393</v>
      </c>
      <c r="CY106" s="253" t="s">
        <v>566</v>
      </c>
      <c r="CZ106" s="254" t="s">
        <v>566</v>
      </c>
      <c r="DA106" s="254">
        <v>-2.5</v>
      </c>
      <c r="DB106" s="254">
        <v>1.2295831233000001</v>
      </c>
      <c r="DC106" s="254">
        <v>136.9026451652</v>
      </c>
      <c r="DD106" s="256">
        <v>3.8999985463306075E-9</v>
      </c>
      <c r="DE106" s="254">
        <v>157.32735819000001</v>
      </c>
      <c r="DF106" s="256">
        <v>20.424713028700012</v>
      </c>
      <c r="DG106" s="253"/>
      <c r="DH106" s="261" t="s">
        <v>689</v>
      </c>
      <c r="DI106" s="262" t="s">
        <v>689</v>
      </c>
      <c r="DJ106" s="261" t="s">
        <v>566</v>
      </c>
      <c r="DK106" s="254"/>
      <c r="DL106" s="254">
        <v>147.1</v>
      </c>
      <c r="DM106" s="263"/>
      <c r="DN106" s="264">
        <v>1069</v>
      </c>
      <c r="DO106" s="264">
        <v>1069</v>
      </c>
      <c r="DP106" s="264">
        <v>151.4</v>
      </c>
      <c r="DQ106" s="261"/>
      <c r="DR106" s="262"/>
      <c r="DS106" s="261"/>
      <c r="DT106" s="184"/>
      <c r="DU106" s="184"/>
      <c r="DV106" s="184"/>
      <c r="DW106" s="184"/>
      <c r="DX106" s="184"/>
      <c r="DY106" s="184"/>
      <c r="DZ106" s="184"/>
      <c r="EA106" s="265"/>
      <c r="EB106" s="265"/>
    </row>
    <row r="107" spans="1:132" s="2" customFormat="1" ht="15" customHeight="1" x14ac:dyDescent="0.2">
      <c r="A107" s="21" t="str">
        <f t="shared" si="1"/>
        <v>2570_Южно-Ягунское</v>
      </c>
      <c r="B107" s="250">
        <v>86</v>
      </c>
      <c r="C107" s="251" t="s">
        <v>733</v>
      </c>
      <c r="D107" s="251" t="s">
        <v>568</v>
      </c>
      <c r="E107" s="251" t="s">
        <v>522</v>
      </c>
      <c r="F107" s="251" t="s">
        <v>6</v>
      </c>
      <c r="G107" s="251" t="s">
        <v>29</v>
      </c>
      <c r="H107" s="251" t="s">
        <v>3055</v>
      </c>
      <c r="I107" s="252" t="s">
        <v>5944</v>
      </c>
      <c r="J107" s="251" t="s">
        <v>146</v>
      </c>
      <c r="K107" s="251" t="s">
        <v>688</v>
      </c>
      <c r="L107" s="251" t="s">
        <v>566</v>
      </c>
      <c r="M107" s="251" t="s">
        <v>400</v>
      </c>
      <c r="N107" s="251" t="s">
        <v>5742</v>
      </c>
      <c r="O107" s="251" t="s">
        <v>6</v>
      </c>
      <c r="P107" s="253" t="s">
        <v>5743</v>
      </c>
      <c r="Q107" s="253"/>
      <c r="R107" s="254"/>
      <c r="S107" s="253"/>
      <c r="T107" s="253">
        <v>18</v>
      </c>
      <c r="U107" s="253">
        <v>2461</v>
      </c>
      <c r="V107" s="253">
        <v>2482</v>
      </c>
      <c r="W107" s="254">
        <v>96.933000000000007</v>
      </c>
      <c r="X107" s="253" t="s">
        <v>150</v>
      </c>
      <c r="Y107" s="253">
        <v>2579</v>
      </c>
      <c r="Z107" s="253">
        <v>2491.1999999999998</v>
      </c>
      <c r="AA107" s="253" t="s">
        <v>1099</v>
      </c>
      <c r="AB107" s="254" t="s">
        <v>858</v>
      </c>
      <c r="AC107" s="251" t="s">
        <v>5745</v>
      </c>
      <c r="AD107" s="253" t="s">
        <v>5746</v>
      </c>
      <c r="AE107" s="253" t="s">
        <v>415</v>
      </c>
      <c r="AF107" s="253">
        <v>120</v>
      </c>
      <c r="AG107" s="254" t="s">
        <v>5747</v>
      </c>
      <c r="AH107" s="255" t="s">
        <v>5945</v>
      </c>
      <c r="AI107" s="253" t="s">
        <v>5946</v>
      </c>
      <c r="AJ107" s="251" t="s">
        <v>566</v>
      </c>
      <c r="AK107" s="254">
        <v>0</v>
      </c>
      <c r="AL107" s="254">
        <v>7.9</v>
      </c>
      <c r="AM107" s="254">
        <v>155</v>
      </c>
      <c r="AN107" s="254">
        <v>109</v>
      </c>
      <c r="AO107" s="254">
        <v>108</v>
      </c>
      <c r="AP107" s="254">
        <v>349.23</v>
      </c>
      <c r="AQ107" s="254">
        <v>350.43</v>
      </c>
      <c r="AR107" s="254">
        <v>186.67459289799999</v>
      </c>
      <c r="AS107" s="254">
        <v>425.97127586670001</v>
      </c>
      <c r="AT107" s="254">
        <v>76</v>
      </c>
      <c r="AU107" s="254">
        <v>0</v>
      </c>
      <c r="AV107" s="254">
        <v>309.5</v>
      </c>
      <c r="AW107" s="254" t="s">
        <v>4928</v>
      </c>
      <c r="AX107" s="254">
        <v>310.7</v>
      </c>
      <c r="AY107" s="254">
        <v>39.729999999999997</v>
      </c>
      <c r="AZ107" s="256">
        <v>0.68546424660000005</v>
      </c>
      <c r="BA107" s="254" t="s">
        <v>566</v>
      </c>
      <c r="BB107" s="254" t="s">
        <v>566</v>
      </c>
      <c r="BC107" s="254">
        <v>81.125830806300002</v>
      </c>
      <c r="BD107" s="254">
        <v>27.279870967699999</v>
      </c>
      <c r="BE107" s="257">
        <v>27.2334945162</v>
      </c>
      <c r="BF107" s="254">
        <v>0.99829997540000004</v>
      </c>
      <c r="BG107" s="254">
        <v>31</v>
      </c>
      <c r="BH107" s="254">
        <v>845.67600000000004</v>
      </c>
      <c r="BI107" s="254" t="s">
        <v>430</v>
      </c>
      <c r="BJ107" s="254" t="s">
        <v>566</v>
      </c>
      <c r="BK107" s="254">
        <v>27.279870967699999</v>
      </c>
      <c r="BL107" s="254">
        <v>27.233494516</v>
      </c>
      <c r="BM107" s="254">
        <v>108</v>
      </c>
      <c r="BN107" s="254">
        <v>30</v>
      </c>
      <c r="BO107" s="256">
        <v>818.39612903399996</v>
      </c>
      <c r="BP107" s="256" t="s">
        <v>566</v>
      </c>
      <c r="BQ107" s="251" t="s">
        <v>566</v>
      </c>
      <c r="BR107" s="251" t="s">
        <v>566</v>
      </c>
      <c r="BS107" s="251" t="s">
        <v>566</v>
      </c>
      <c r="BT107" s="255" t="s">
        <v>566</v>
      </c>
      <c r="BU107" s="258">
        <v>0</v>
      </c>
      <c r="BV107" s="254" t="s">
        <v>5947</v>
      </c>
      <c r="BW107" s="254" t="s">
        <v>5798</v>
      </c>
      <c r="BX107" s="259">
        <v>397.59</v>
      </c>
      <c r="BY107" s="259">
        <v>20</v>
      </c>
      <c r="BZ107" s="259">
        <v>0.22704052669999999</v>
      </c>
      <c r="CA107" s="251"/>
      <c r="CB107" s="251">
        <v>428.65129533330003</v>
      </c>
      <c r="CC107" s="260">
        <v>186.89021211350001</v>
      </c>
      <c r="CD107" s="260">
        <v>81.125830806300002</v>
      </c>
      <c r="CE107" s="254">
        <v>53.892336290100005</v>
      </c>
      <c r="CF107" s="254">
        <v>-5.87</v>
      </c>
      <c r="CG107" s="254">
        <v>1.01383</v>
      </c>
      <c r="CH107" s="254">
        <v>2.8</v>
      </c>
      <c r="CI107" s="256">
        <v>0.8</v>
      </c>
      <c r="CJ107" s="256">
        <v>0.10458160649999999</v>
      </c>
      <c r="CK107" s="254">
        <v>8217.1676865322006</v>
      </c>
      <c r="CL107" s="254">
        <v>3.6022855300000003E-2</v>
      </c>
      <c r="CM107" s="254">
        <v>7.9162216999999993E-2</v>
      </c>
      <c r="CN107" s="254">
        <v>666.96280000000002</v>
      </c>
      <c r="CO107" s="254">
        <v>1</v>
      </c>
      <c r="CP107" s="254">
        <v>81.122020985899994</v>
      </c>
      <c r="CQ107" s="254">
        <v>0.59514090779999995</v>
      </c>
      <c r="CR107" s="254">
        <v>2310</v>
      </c>
      <c r="CS107" s="254">
        <v>2298.11</v>
      </c>
      <c r="CT107" s="254">
        <v>83.9</v>
      </c>
      <c r="CU107" s="254">
        <v>228</v>
      </c>
      <c r="CV107" s="254">
        <v>-35.745614035099997</v>
      </c>
      <c r="CW107" s="254">
        <v>136.30000000000001</v>
      </c>
      <c r="CX107" s="253" t="s">
        <v>393</v>
      </c>
      <c r="CY107" s="253" t="s">
        <v>566</v>
      </c>
      <c r="CZ107" s="254" t="s">
        <v>5948</v>
      </c>
      <c r="DA107" s="254">
        <v>-2.5</v>
      </c>
      <c r="DB107" s="254">
        <v>0.37136588230000001</v>
      </c>
      <c r="DC107" s="254">
        <v>14.7312646712</v>
      </c>
      <c r="DD107" s="256">
        <v>-12.502229845</v>
      </c>
      <c r="DE107" s="254">
        <v>43.862588864599999</v>
      </c>
      <c r="DF107" s="256">
        <v>16.629094348399999</v>
      </c>
      <c r="DG107" s="253"/>
      <c r="DH107" s="261" t="s">
        <v>689</v>
      </c>
      <c r="DI107" s="262" t="s">
        <v>689</v>
      </c>
      <c r="DJ107" s="261" t="s">
        <v>566</v>
      </c>
      <c r="DK107" s="254"/>
      <c r="DL107" s="254">
        <v>147.1</v>
      </c>
      <c r="DM107" s="263"/>
      <c r="DN107" s="264">
        <v>417</v>
      </c>
      <c r="DO107" s="264">
        <v>417</v>
      </c>
      <c r="DP107" s="264">
        <v>271.2</v>
      </c>
      <c r="DQ107" s="261"/>
      <c r="DR107" s="262"/>
      <c r="DS107" s="261"/>
      <c r="DT107" s="184"/>
      <c r="DU107" s="184"/>
      <c r="DV107" s="184"/>
      <c r="DW107" s="184"/>
      <c r="DX107" s="184"/>
      <c r="DY107" s="184"/>
      <c r="DZ107" s="184"/>
      <c r="EA107" s="265"/>
      <c r="EB107" s="265"/>
    </row>
    <row r="108" spans="1:132" s="2" customFormat="1" ht="15" customHeight="1" x14ac:dyDescent="0.2">
      <c r="A108" s="21" t="str">
        <f t="shared" si="1"/>
        <v>2572_Южно-Ягунское</v>
      </c>
      <c r="B108" s="250">
        <v>87</v>
      </c>
      <c r="C108" s="251" t="s">
        <v>733</v>
      </c>
      <c r="D108" s="251" t="s">
        <v>568</v>
      </c>
      <c r="E108" s="251" t="s">
        <v>522</v>
      </c>
      <c r="F108" s="251" t="s">
        <v>6</v>
      </c>
      <c r="G108" s="251" t="s">
        <v>29</v>
      </c>
      <c r="H108" s="251" t="s">
        <v>3055</v>
      </c>
      <c r="I108" s="252" t="s">
        <v>5949</v>
      </c>
      <c r="J108" s="251" t="s">
        <v>146</v>
      </c>
      <c r="K108" s="251" t="s">
        <v>688</v>
      </c>
      <c r="L108" s="251" t="s">
        <v>566</v>
      </c>
      <c r="M108" s="251" t="s">
        <v>400</v>
      </c>
      <c r="N108" s="251" t="s">
        <v>5742</v>
      </c>
      <c r="O108" s="251" t="s">
        <v>6</v>
      </c>
      <c r="P108" s="253" t="s">
        <v>5743</v>
      </c>
      <c r="Q108" s="253"/>
      <c r="R108" s="254"/>
      <c r="S108" s="253"/>
      <c r="T108" s="253">
        <v>13.4</v>
      </c>
      <c r="U108" s="253">
        <v>2635</v>
      </c>
      <c r="V108" s="253">
        <v>2648</v>
      </c>
      <c r="W108" s="254">
        <v>264.08999999999997</v>
      </c>
      <c r="X108" s="253" t="s">
        <v>150</v>
      </c>
      <c r="Y108" s="253">
        <v>2744.4</v>
      </c>
      <c r="Z108" s="253">
        <v>2681.9</v>
      </c>
      <c r="AA108" s="253" t="s">
        <v>1099</v>
      </c>
      <c r="AB108" s="254" t="s">
        <v>5806</v>
      </c>
      <c r="AC108" s="251" t="s">
        <v>5745</v>
      </c>
      <c r="AD108" s="253" t="s">
        <v>5746</v>
      </c>
      <c r="AE108" s="253" t="s">
        <v>1062</v>
      </c>
      <c r="AF108" s="253">
        <v>2614</v>
      </c>
      <c r="AG108" s="254" t="s">
        <v>5747</v>
      </c>
      <c r="AH108" s="255" t="s">
        <v>5789</v>
      </c>
      <c r="AI108" s="253" t="s">
        <v>5768</v>
      </c>
      <c r="AJ108" s="251">
        <v>6</v>
      </c>
      <c r="AK108" s="254">
        <v>0</v>
      </c>
      <c r="AL108" s="254">
        <v>7.9</v>
      </c>
      <c r="AM108" s="254">
        <v>155</v>
      </c>
      <c r="AN108" s="254">
        <v>152</v>
      </c>
      <c r="AO108" s="254">
        <v>139</v>
      </c>
      <c r="AP108" s="254">
        <v>378.01</v>
      </c>
      <c r="AQ108" s="254">
        <v>379.54</v>
      </c>
      <c r="AR108" s="254">
        <v>115.1959881416</v>
      </c>
      <c r="AS108" s="254">
        <v>355.60587600000002</v>
      </c>
      <c r="AT108" s="254">
        <v>0</v>
      </c>
      <c r="AU108" s="254">
        <v>115</v>
      </c>
      <c r="AV108" s="254">
        <v>225.37</v>
      </c>
      <c r="AW108" s="254" t="s">
        <v>4928</v>
      </c>
      <c r="AX108" s="254">
        <v>226.9</v>
      </c>
      <c r="AY108" s="254">
        <v>152.63999999999999</v>
      </c>
      <c r="AZ108" s="256">
        <v>0.97207027290000003</v>
      </c>
      <c r="BA108" s="254" t="s">
        <v>566</v>
      </c>
      <c r="BB108" s="254" t="s">
        <v>566</v>
      </c>
      <c r="BC108" s="254">
        <v>178.0515092158</v>
      </c>
      <c r="BD108" s="254">
        <v>148.3768064516</v>
      </c>
      <c r="BE108" s="257">
        <v>148.3768064516</v>
      </c>
      <c r="BF108" s="254">
        <v>1</v>
      </c>
      <c r="BG108" s="254">
        <v>31</v>
      </c>
      <c r="BH108" s="254">
        <v>4599.6809999999996</v>
      </c>
      <c r="BI108" s="254" t="s">
        <v>430</v>
      </c>
      <c r="BJ108" s="254" t="s">
        <v>566</v>
      </c>
      <c r="BK108" s="254">
        <v>148.3768064516</v>
      </c>
      <c r="BL108" s="254">
        <v>148.3768064516</v>
      </c>
      <c r="BM108" s="254">
        <v>139</v>
      </c>
      <c r="BN108" s="254">
        <v>30</v>
      </c>
      <c r="BO108" s="256">
        <v>4451.3041935479996</v>
      </c>
      <c r="BP108" s="256" t="s">
        <v>566</v>
      </c>
      <c r="BQ108" s="251">
        <v>6</v>
      </c>
      <c r="BR108" s="251" t="s">
        <v>566</v>
      </c>
      <c r="BS108" s="251" t="s">
        <v>566</v>
      </c>
      <c r="BT108" s="255" t="s">
        <v>566</v>
      </c>
      <c r="BU108" s="258">
        <v>0</v>
      </c>
      <c r="BV108" s="254" t="s">
        <v>7917</v>
      </c>
      <c r="BW108" s="254" t="s">
        <v>566</v>
      </c>
      <c r="BX108" s="259" t="s">
        <v>566</v>
      </c>
      <c r="BY108" s="259" t="s">
        <v>566</v>
      </c>
      <c r="BZ108" s="259" t="s">
        <v>566</v>
      </c>
      <c r="CA108" s="251"/>
      <c r="CB108" s="251">
        <v>408.53731820000002</v>
      </c>
      <c r="CC108" s="260">
        <v>117.31809208590001</v>
      </c>
      <c r="CD108" s="260">
        <v>178.0515092158</v>
      </c>
      <c r="CE108" s="254">
        <v>29.674702764199992</v>
      </c>
      <c r="CF108" s="254">
        <v>-2.5</v>
      </c>
      <c r="CG108" s="254">
        <v>1.01301</v>
      </c>
      <c r="CH108" s="254">
        <v>2.8</v>
      </c>
      <c r="CI108" s="256">
        <v>0.8</v>
      </c>
      <c r="CJ108" s="256">
        <v>0.56882544680000002</v>
      </c>
      <c r="CK108" s="254">
        <v>44657.504600533801</v>
      </c>
      <c r="CL108" s="254">
        <v>2.8875662199999999E-2</v>
      </c>
      <c r="CM108" s="254">
        <v>2.0352718583999998</v>
      </c>
      <c r="CN108" s="254">
        <v>666.07240000000002</v>
      </c>
      <c r="CO108" s="254">
        <v>1</v>
      </c>
      <c r="CP108" s="254">
        <v>142.67163993950001</v>
      </c>
      <c r="CQ108" s="254">
        <v>1.8877699959000001</v>
      </c>
      <c r="CR108" s="254">
        <v>2310</v>
      </c>
      <c r="CS108" s="254">
        <v>2294.9299999999998</v>
      </c>
      <c r="CT108" s="254">
        <v>83.9</v>
      </c>
      <c r="CU108" s="254">
        <v>228</v>
      </c>
      <c r="CV108" s="254">
        <v>1.1535087718999999</v>
      </c>
      <c r="CW108" s="254">
        <v>136.30000000000001</v>
      </c>
      <c r="CX108" s="253" t="s">
        <v>393</v>
      </c>
      <c r="CY108" s="253" t="s">
        <v>566</v>
      </c>
      <c r="CZ108" s="254" t="s">
        <v>5950</v>
      </c>
      <c r="DA108" s="254">
        <v>-2.5</v>
      </c>
      <c r="DB108" s="254">
        <v>0.97078200960000005</v>
      </c>
      <c r="DC108" s="254">
        <v>148.37680644209999</v>
      </c>
      <c r="DD108" s="256">
        <v>-9.5000132205314003E-9</v>
      </c>
      <c r="DE108" s="254">
        <v>178.0515092158</v>
      </c>
      <c r="DF108" s="256">
        <v>29.674702764199992</v>
      </c>
      <c r="DG108" s="253"/>
      <c r="DH108" s="261" t="s">
        <v>689</v>
      </c>
      <c r="DI108" s="262" t="s">
        <v>689</v>
      </c>
      <c r="DJ108" s="261" t="s">
        <v>566</v>
      </c>
      <c r="DK108" s="254"/>
      <c r="DL108" s="254">
        <v>147.1</v>
      </c>
      <c r="DM108" s="263"/>
      <c r="DN108" s="264">
        <v>277</v>
      </c>
      <c r="DO108" s="264">
        <v>283</v>
      </c>
      <c r="DP108" s="264">
        <v>84.7</v>
      </c>
      <c r="DQ108" s="261"/>
      <c r="DR108" s="262"/>
      <c r="DS108" s="261"/>
      <c r="DT108" s="184"/>
      <c r="DU108" s="184"/>
      <c r="DV108" s="184"/>
      <c r="DW108" s="184"/>
      <c r="DX108" s="184"/>
      <c r="DY108" s="184"/>
      <c r="DZ108" s="184"/>
      <c r="EA108" s="265"/>
      <c r="EB108" s="265"/>
    </row>
    <row r="109" spans="1:132" s="2" customFormat="1" ht="15" customHeight="1" x14ac:dyDescent="0.2">
      <c r="A109" s="21" t="str">
        <f t="shared" si="1"/>
        <v>2593_Южно-Ягунское</v>
      </c>
      <c r="B109" s="250">
        <v>88</v>
      </c>
      <c r="C109" s="251" t="s">
        <v>733</v>
      </c>
      <c r="D109" s="251" t="s">
        <v>568</v>
      </c>
      <c r="E109" s="251" t="s">
        <v>522</v>
      </c>
      <c r="F109" s="251" t="s">
        <v>6</v>
      </c>
      <c r="G109" s="251" t="s">
        <v>29</v>
      </c>
      <c r="H109" s="251" t="s">
        <v>3055</v>
      </c>
      <c r="I109" s="252" t="s">
        <v>5951</v>
      </c>
      <c r="J109" s="251" t="s">
        <v>49</v>
      </c>
      <c r="K109" s="251" t="s">
        <v>688</v>
      </c>
      <c r="L109" s="251" t="s">
        <v>566</v>
      </c>
      <c r="M109" s="251" t="s">
        <v>404</v>
      </c>
      <c r="N109" s="251" t="s">
        <v>5742</v>
      </c>
      <c r="O109" s="251" t="s">
        <v>6</v>
      </c>
      <c r="P109" s="253" t="s">
        <v>5743</v>
      </c>
      <c r="Q109" s="253"/>
      <c r="R109" s="254"/>
      <c r="S109" s="253"/>
      <c r="T109" s="253">
        <v>34</v>
      </c>
      <c r="U109" s="253">
        <v>2553</v>
      </c>
      <c r="V109" s="253">
        <v>2577</v>
      </c>
      <c r="W109" s="254">
        <v>178.285</v>
      </c>
      <c r="X109" s="253" t="s">
        <v>150</v>
      </c>
      <c r="Y109" s="253">
        <v>2685</v>
      </c>
      <c r="Z109" s="253">
        <v>2568.9</v>
      </c>
      <c r="AA109" s="253" t="s">
        <v>1099</v>
      </c>
      <c r="AB109" s="254" t="s">
        <v>5952</v>
      </c>
      <c r="AC109" s="251" t="s">
        <v>5745</v>
      </c>
      <c r="AD109" s="253" t="s">
        <v>5746</v>
      </c>
      <c r="AE109" s="253" t="s">
        <v>415</v>
      </c>
      <c r="AF109" s="253">
        <v>2370</v>
      </c>
      <c r="AG109" s="254" t="s">
        <v>5747</v>
      </c>
      <c r="AH109" s="255" t="s">
        <v>5748</v>
      </c>
      <c r="AI109" s="253" t="s">
        <v>5801</v>
      </c>
      <c r="AJ109" s="251">
        <v>7</v>
      </c>
      <c r="AK109" s="254" t="s">
        <v>566</v>
      </c>
      <c r="AL109" s="254">
        <v>7.9</v>
      </c>
      <c r="AM109" s="254">
        <v>155</v>
      </c>
      <c r="AN109" s="254">
        <v>132</v>
      </c>
      <c r="AO109" s="254">
        <v>121</v>
      </c>
      <c r="AP109" s="254">
        <v>356.01</v>
      </c>
      <c r="AQ109" s="254">
        <v>357.34</v>
      </c>
      <c r="AR109" s="254">
        <v>164.81130664759999</v>
      </c>
      <c r="AS109" s="254">
        <v>402.03841399999999</v>
      </c>
      <c r="AT109" s="254">
        <v>52</v>
      </c>
      <c r="AU109" s="254">
        <v>0</v>
      </c>
      <c r="AV109" s="254">
        <v>271.5</v>
      </c>
      <c r="AW109" s="254" t="s">
        <v>5046</v>
      </c>
      <c r="AX109" s="254">
        <v>272.83999999999997</v>
      </c>
      <c r="AY109" s="254">
        <v>84.51</v>
      </c>
      <c r="AZ109" s="256">
        <v>2.9585436141999999</v>
      </c>
      <c r="BA109" s="254" t="s">
        <v>566</v>
      </c>
      <c r="BB109" s="254" t="s">
        <v>566</v>
      </c>
      <c r="BC109" s="254">
        <v>387.8575131787</v>
      </c>
      <c r="BD109" s="254">
        <v>251.18195820899999</v>
      </c>
      <c r="BE109" s="257">
        <v>250.0265208358</v>
      </c>
      <c r="BF109" s="254">
        <v>0.99539999850000005</v>
      </c>
      <c r="BG109" s="254">
        <v>27.916666666666668</v>
      </c>
      <c r="BH109" s="254">
        <v>7012.1629999999996</v>
      </c>
      <c r="BI109" s="254" t="s">
        <v>430</v>
      </c>
      <c r="BJ109" s="254" t="s">
        <v>566</v>
      </c>
      <c r="BK109" s="254">
        <v>251.18195820899999</v>
      </c>
      <c r="BL109" s="254">
        <v>250.02652082450001</v>
      </c>
      <c r="BM109" s="254">
        <v>121</v>
      </c>
      <c r="BN109" s="254">
        <v>30</v>
      </c>
      <c r="BO109" s="256">
        <v>7535.4587462669997</v>
      </c>
      <c r="BP109" s="256" t="s">
        <v>566</v>
      </c>
      <c r="BQ109" s="251">
        <v>7</v>
      </c>
      <c r="BR109" s="251" t="s">
        <v>566</v>
      </c>
      <c r="BS109" s="251" t="s">
        <v>566</v>
      </c>
      <c r="BT109" s="255" t="s">
        <v>566</v>
      </c>
      <c r="BU109" s="258">
        <v>0</v>
      </c>
      <c r="BV109" s="254" t="s">
        <v>5953</v>
      </c>
      <c r="BW109" s="254" t="s">
        <v>566</v>
      </c>
      <c r="BX109" s="259" t="s">
        <v>566</v>
      </c>
      <c r="BY109" s="259" t="s">
        <v>566</v>
      </c>
      <c r="BZ109" s="259" t="s">
        <v>566</v>
      </c>
      <c r="CA109" s="251"/>
      <c r="CB109" s="251">
        <v>403.18269766669999</v>
      </c>
      <c r="CC109" s="260">
        <v>173.95997687249999</v>
      </c>
      <c r="CD109" s="260">
        <v>387.8575131787</v>
      </c>
      <c r="CE109" s="254">
        <v>137.8309923429</v>
      </c>
      <c r="CF109" s="254">
        <v>0</v>
      </c>
      <c r="CG109" s="254">
        <v>1.0135400000000001</v>
      </c>
      <c r="CH109" s="254">
        <v>2.8</v>
      </c>
      <c r="CI109" s="256">
        <v>0.8</v>
      </c>
      <c r="CJ109" s="256">
        <v>0.96294490369999997</v>
      </c>
      <c r="CK109" s="254">
        <v>75638.696268348504</v>
      </c>
      <c r="CL109" s="254">
        <v>2.78768605E-2</v>
      </c>
      <c r="CM109" s="254">
        <v>5.3947208071999997</v>
      </c>
      <c r="CN109" s="254">
        <v>666.54139999999995</v>
      </c>
      <c r="CO109" s="254">
        <v>1</v>
      </c>
      <c r="CP109" s="254">
        <v>387.85788538830002</v>
      </c>
      <c r="CQ109" s="254">
        <v>12.608426982499999</v>
      </c>
      <c r="CR109" s="254">
        <v>2310</v>
      </c>
      <c r="CS109" s="254">
        <v>2296.8049999999998</v>
      </c>
      <c r="CT109" s="254">
        <v>83.7</v>
      </c>
      <c r="CU109" s="254">
        <v>228</v>
      </c>
      <c r="CV109" s="254">
        <v>-19.078947368400001</v>
      </c>
      <c r="CW109" s="254">
        <v>136.30000000000001</v>
      </c>
      <c r="CX109" s="253" t="s">
        <v>393</v>
      </c>
      <c r="CY109" s="253" t="s">
        <v>566</v>
      </c>
      <c r="CZ109" s="254" t="s">
        <v>566</v>
      </c>
      <c r="DA109" s="254">
        <v>-2.5</v>
      </c>
      <c r="DB109" s="254">
        <v>3.5932681183000001</v>
      </c>
      <c r="DC109" s="254">
        <v>304.52828373080001</v>
      </c>
      <c r="DD109" s="256">
        <v>54.501762895000013</v>
      </c>
      <c r="DE109" s="254">
        <v>472.78165428459999</v>
      </c>
      <c r="DF109" s="256">
        <v>222.7551334488</v>
      </c>
      <c r="DG109" s="253"/>
      <c r="DH109" s="261" t="s">
        <v>689</v>
      </c>
      <c r="DI109" s="262" t="s">
        <v>689</v>
      </c>
      <c r="DJ109" s="261" t="s">
        <v>566</v>
      </c>
      <c r="DK109" s="254"/>
      <c r="DL109" s="254">
        <v>147.1</v>
      </c>
      <c r="DM109" s="263"/>
      <c r="DN109" s="264">
        <v>1150</v>
      </c>
      <c r="DO109" s="264">
        <v>1150</v>
      </c>
      <c r="DP109" s="264">
        <v>139.5</v>
      </c>
      <c r="DQ109" s="261"/>
      <c r="DR109" s="262"/>
      <c r="DS109" s="261"/>
      <c r="DT109" s="184"/>
      <c r="DU109" s="184"/>
      <c r="DV109" s="184"/>
      <c r="DW109" s="184"/>
      <c r="DX109" s="184"/>
      <c r="DY109" s="184"/>
      <c r="DZ109" s="184"/>
      <c r="EA109" s="265"/>
      <c r="EB109" s="265"/>
    </row>
    <row r="110" spans="1:132" s="2" customFormat="1" ht="15" customHeight="1" x14ac:dyDescent="0.2">
      <c r="A110" s="21" t="str">
        <f t="shared" si="1"/>
        <v>2594_Южно-Ягунское</v>
      </c>
      <c r="B110" s="250">
        <v>89</v>
      </c>
      <c r="C110" s="251" t="s">
        <v>733</v>
      </c>
      <c r="D110" s="251" t="s">
        <v>568</v>
      </c>
      <c r="E110" s="251" t="s">
        <v>522</v>
      </c>
      <c r="F110" s="251" t="s">
        <v>6</v>
      </c>
      <c r="G110" s="251" t="s">
        <v>29</v>
      </c>
      <c r="H110" s="251" t="s">
        <v>64</v>
      </c>
      <c r="I110" s="252" t="s">
        <v>5954</v>
      </c>
      <c r="J110" s="251" t="s">
        <v>49</v>
      </c>
      <c r="K110" s="251" t="s">
        <v>688</v>
      </c>
      <c r="L110" s="251" t="s">
        <v>566</v>
      </c>
      <c r="M110" s="251" t="s">
        <v>404</v>
      </c>
      <c r="N110" s="251" t="s">
        <v>34</v>
      </c>
      <c r="O110" s="251" t="s">
        <v>6</v>
      </c>
      <c r="P110" s="253" t="s">
        <v>5743</v>
      </c>
      <c r="Q110" s="253"/>
      <c r="R110" s="254"/>
      <c r="S110" s="253"/>
      <c r="T110" s="253">
        <v>8.4</v>
      </c>
      <c r="U110" s="253">
        <v>2448.1999999999998</v>
      </c>
      <c r="V110" s="253">
        <v>2453</v>
      </c>
      <c r="W110" s="254">
        <v>74.268000000000001</v>
      </c>
      <c r="X110" s="253" t="s">
        <v>150</v>
      </c>
      <c r="Y110" s="253">
        <v>2524</v>
      </c>
      <c r="Z110" s="253">
        <v>2452</v>
      </c>
      <c r="AA110" s="253" t="s">
        <v>1099</v>
      </c>
      <c r="AB110" s="254" t="s">
        <v>974</v>
      </c>
      <c r="AC110" s="251" t="s">
        <v>5745</v>
      </c>
      <c r="AD110" s="253" t="s">
        <v>5746</v>
      </c>
      <c r="AE110" s="253" t="s">
        <v>415</v>
      </c>
      <c r="AF110" s="253">
        <v>2300</v>
      </c>
      <c r="AG110" s="254" t="s">
        <v>5747</v>
      </c>
      <c r="AH110" s="255" t="s">
        <v>5789</v>
      </c>
      <c r="AI110" s="253" t="s">
        <v>5764</v>
      </c>
      <c r="AJ110" s="251">
        <v>7</v>
      </c>
      <c r="AK110" s="254" t="s">
        <v>566</v>
      </c>
      <c r="AL110" s="254">
        <v>7.9</v>
      </c>
      <c r="AM110" s="254">
        <v>155</v>
      </c>
      <c r="AN110" s="254">
        <v>132</v>
      </c>
      <c r="AO110" s="254">
        <v>121</v>
      </c>
      <c r="AP110" s="254">
        <v>359.68</v>
      </c>
      <c r="AQ110" s="254">
        <v>360.77</v>
      </c>
      <c r="AR110" s="254">
        <v>135.76957484179999</v>
      </c>
      <c r="AS110" s="254">
        <v>373.83906986670002</v>
      </c>
      <c r="AT110" s="254">
        <v>0</v>
      </c>
      <c r="AU110" s="254">
        <v>47</v>
      </c>
      <c r="AV110" s="254">
        <v>228.41</v>
      </c>
      <c r="AW110" s="254" t="s">
        <v>4928</v>
      </c>
      <c r="AX110" s="254">
        <v>229.5</v>
      </c>
      <c r="AY110" s="254">
        <v>131.27000000000001</v>
      </c>
      <c r="AZ110" s="256">
        <v>1.2223292549</v>
      </c>
      <c r="BA110" s="254" t="s">
        <v>566</v>
      </c>
      <c r="BB110" s="254" t="s">
        <v>566</v>
      </c>
      <c r="BC110" s="254">
        <v>177.76220661100001</v>
      </c>
      <c r="BD110" s="254">
        <v>160.4551612903</v>
      </c>
      <c r="BE110" s="257">
        <v>160.4551612903</v>
      </c>
      <c r="BF110" s="254">
        <v>1</v>
      </c>
      <c r="BG110" s="254">
        <v>31</v>
      </c>
      <c r="BH110" s="254">
        <v>4974.1099999999997</v>
      </c>
      <c r="BI110" s="254" t="s">
        <v>430</v>
      </c>
      <c r="BJ110" s="254" t="s">
        <v>566</v>
      </c>
      <c r="BK110" s="254">
        <v>160.4551612903</v>
      </c>
      <c r="BL110" s="254">
        <v>160.4551612903</v>
      </c>
      <c r="BM110" s="254">
        <v>121</v>
      </c>
      <c r="BN110" s="254">
        <v>30</v>
      </c>
      <c r="BO110" s="256">
        <v>4813.6548387089997</v>
      </c>
      <c r="BP110" s="256" t="s">
        <v>566</v>
      </c>
      <c r="BQ110" s="251">
        <v>7</v>
      </c>
      <c r="BR110" s="251" t="s">
        <v>566</v>
      </c>
      <c r="BS110" s="251" t="s">
        <v>566</v>
      </c>
      <c r="BT110" s="255" t="s">
        <v>566</v>
      </c>
      <c r="BU110" s="258">
        <v>0</v>
      </c>
      <c r="BV110" s="254" t="s">
        <v>5955</v>
      </c>
      <c r="BW110" s="254" t="s">
        <v>5798</v>
      </c>
      <c r="BX110" s="259">
        <v>347.33</v>
      </c>
      <c r="BY110" s="259">
        <v>56</v>
      </c>
      <c r="BZ110" s="259">
        <v>0.47090481000000001</v>
      </c>
      <c r="CA110" s="251"/>
      <c r="CB110" s="251">
        <v>373.83906986670002</v>
      </c>
      <c r="CC110" s="260">
        <v>135.76957484179999</v>
      </c>
      <c r="CD110" s="260">
        <v>177.76220661100001</v>
      </c>
      <c r="CE110" s="254">
        <v>17.307045320700013</v>
      </c>
      <c r="CF110" s="254">
        <v>3.74</v>
      </c>
      <c r="CG110" s="254">
        <v>1.014</v>
      </c>
      <c r="CH110" s="254">
        <v>2.8</v>
      </c>
      <c r="CI110" s="256">
        <v>0.8</v>
      </c>
      <c r="CJ110" s="256">
        <v>0.61512968899999998</v>
      </c>
      <c r="CK110" s="254">
        <v>48339.966608523799</v>
      </c>
      <c r="CL110" s="254">
        <v>2.8697679100000002E-2</v>
      </c>
      <c r="CM110" s="254">
        <v>2.1730832563</v>
      </c>
      <c r="CN110" s="254">
        <v>664.70096000000001</v>
      </c>
      <c r="CO110" s="254">
        <v>1</v>
      </c>
      <c r="CP110" s="254">
        <v>177.76195938180001</v>
      </c>
      <c r="CQ110" s="254">
        <v>2.6472097750999999</v>
      </c>
      <c r="CR110" s="254">
        <v>2301</v>
      </c>
      <c r="CS110" s="254">
        <v>2290.232</v>
      </c>
      <c r="CT110" s="254">
        <v>83.7</v>
      </c>
      <c r="CU110" s="254">
        <v>212</v>
      </c>
      <c r="CV110" s="254">
        <v>-7.7405660376999998</v>
      </c>
      <c r="CW110" s="254">
        <v>33.1</v>
      </c>
      <c r="CX110" s="253" t="s">
        <v>393</v>
      </c>
      <c r="CY110" s="253" t="s">
        <v>566</v>
      </c>
      <c r="CZ110" s="254" t="s">
        <v>566</v>
      </c>
      <c r="DA110" s="254">
        <v>-4.5</v>
      </c>
      <c r="DB110" s="254">
        <v>4.3242673702000003</v>
      </c>
      <c r="DC110" s="254">
        <v>567.64657768619998</v>
      </c>
      <c r="DD110" s="256">
        <v>407.19141639589998</v>
      </c>
      <c r="DE110" s="254">
        <v>628.87418150309998</v>
      </c>
      <c r="DF110" s="256">
        <v>468.41902021279998</v>
      </c>
      <c r="DG110" s="253"/>
      <c r="DH110" s="261" t="s">
        <v>689</v>
      </c>
      <c r="DI110" s="262" t="s">
        <v>689</v>
      </c>
      <c r="DJ110" s="261" t="s">
        <v>689</v>
      </c>
      <c r="DK110" s="254"/>
      <c r="DL110" s="254">
        <v>147.1</v>
      </c>
      <c r="DM110" s="263"/>
      <c r="DN110" s="264">
        <v>470</v>
      </c>
      <c r="DO110" s="264">
        <v>470</v>
      </c>
      <c r="DP110" s="264">
        <v>242.6</v>
      </c>
      <c r="DQ110" s="261"/>
      <c r="DR110" s="262"/>
      <c r="DS110" s="261"/>
      <c r="DT110" s="184"/>
      <c r="DU110" s="184"/>
      <c r="DV110" s="184"/>
      <c r="DW110" s="184"/>
      <c r="DX110" s="184"/>
      <c r="DY110" s="184"/>
      <c r="DZ110" s="184"/>
      <c r="EA110" s="265"/>
      <c r="EB110" s="265"/>
    </row>
    <row r="111" spans="1:132" s="2" customFormat="1" ht="15" customHeight="1" x14ac:dyDescent="0.2">
      <c r="A111" s="21" t="str">
        <f t="shared" si="1"/>
        <v>2595_Южно-Ягунское</v>
      </c>
      <c r="B111" s="250">
        <v>90</v>
      </c>
      <c r="C111" s="251" t="s">
        <v>733</v>
      </c>
      <c r="D111" s="251" t="s">
        <v>568</v>
      </c>
      <c r="E111" s="251" t="s">
        <v>522</v>
      </c>
      <c r="F111" s="251" t="s">
        <v>6</v>
      </c>
      <c r="G111" s="251" t="s">
        <v>29</v>
      </c>
      <c r="H111" s="251" t="s">
        <v>3055</v>
      </c>
      <c r="I111" s="252" t="s">
        <v>5956</v>
      </c>
      <c r="J111" s="251" t="s">
        <v>49</v>
      </c>
      <c r="K111" s="251" t="s">
        <v>688</v>
      </c>
      <c r="L111" s="251" t="s">
        <v>566</v>
      </c>
      <c r="M111" s="251" t="s">
        <v>404</v>
      </c>
      <c r="N111" s="251" t="s">
        <v>5742</v>
      </c>
      <c r="O111" s="251" t="s">
        <v>6</v>
      </c>
      <c r="P111" s="253" t="s">
        <v>5743</v>
      </c>
      <c r="Q111" s="253"/>
      <c r="R111" s="254"/>
      <c r="S111" s="253"/>
      <c r="T111" s="253">
        <v>17.5</v>
      </c>
      <c r="U111" s="253">
        <v>2379</v>
      </c>
      <c r="V111" s="253">
        <v>2390.5</v>
      </c>
      <c r="W111" s="254">
        <v>8.3800000000000008</v>
      </c>
      <c r="X111" s="253" t="s">
        <v>150</v>
      </c>
      <c r="Y111" s="253">
        <v>2420</v>
      </c>
      <c r="Z111" s="253">
        <v>2402.4</v>
      </c>
      <c r="AA111" s="253" t="s">
        <v>1099</v>
      </c>
      <c r="AB111" s="254" t="s">
        <v>982</v>
      </c>
      <c r="AC111" s="251" t="s">
        <v>5745</v>
      </c>
      <c r="AD111" s="253" t="s">
        <v>5746</v>
      </c>
      <c r="AE111" s="253" t="s">
        <v>415</v>
      </c>
      <c r="AF111" s="253">
        <v>2268</v>
      </c>
      <c r="AG111" s="254" t="s">
        <v>5747</v>
      </c>
      <c r="AH111" s="255" t="s">
        <v>5777</v>
      </c>
      <c r="AI111" s="253" t="s">
        <v>5861</v>
      </c>
      <c r="AJ111" s="251">
        <v>7</v>
      </c>
      <c r="AK111" s="254" t="s">
        <v>566</v>
      </c>
      <c r="AL111" s="254">
        <v>7.9</v>
      </c>
      <c r="AM111" s="254">
        <v>155</v>
      </c>
      <c r="AN111" s="254">
        <v>132</v>
      </c>
      <c r="AO111" s="254">
        <v>121</v>
      </c>
      <c r="AP111" s="254">
        <v>361.71</v>
      </c>
      <c r="AQ111" s="254">
        <v>363.33</v>
      </c>
      <c r="AR111" s="254">
        <v>134.29401630929999</v>
      </c>
      <c r="AS111" s="254">
        <v>374.57272533330001</v>
      </c>
      <c r="AT111" s="254">
        <v>0</v>
      </c>
      <c r="AU111" s="254">
        <v>27</v>
      </c>
      <c r="AV111" s="254">
        <v>230.48</v>
      </c>
      <c r="AW111" s="254" t="s">
        <v>4928</v>
      </c>
      <c r="AX111" s="254">
        <v>232.1</v>
      </c>
      <c r="AY111" s="254">
        <v>131.22999999999999</v>
      </c>
      <c r="AZ111" s="256">
        <v>0.3390417617</v>
      </c>
      <c r="BA111" s="254" t="s">
        <v>566</v>
      </c>
      <c r="BB111" s="254" t="s">
        <v>566</v>
      </c>
      <c r="BC111" s="254">
        <v>49.07705129</v>
      </c>
      <c r="BD111" s="254">
        <v>44.648721399700001</v>
      </c>
      <c r="BE111" s="257">
        <v>44.4924503903</v>
      </c>
      <c r="BF111" s="254">
        <v>0.99649998910000004</v>
      </c>
      <c r="BG111" s="254">
        <v>30.958333333333332</v>
      </c>
      <c r="BH111" s="254">
        <v>1382.25</v>
      </c>
      <c r="BI111" s="254" t="s">
        <v>430</v>
      </c>
      <c r="BJ111" s="254" t="s">
        <v>566</v>
      </c>
      <c r="BK111" s="254">
        <v>44.648721399700001</v>
      </c>
      <c r="BL111" s="254">
        <v>44.492450388100004</v>
      </c>
      <c r="BM111" s="254">
        <v>121</v>
      </c>
      <c r="BN111" s="254">
        <v>30</v>
      </c>
      <c r="BO111" s="256">
        <v>1339.4616419910001</v>
      </c>
      <c r="BP111" s="256" t="s">
        <v>566</v>
      </c>
      <c r="BQ111" s="251">
        <v>7</v>
      </c>
      <c r="BR111" s="251" t="s">
        <v>566</v>
      </c>
      <c r="BS111" s="251" t="s">
        <v>566</v>
      </c>
      <c r="BT111" s="255" t="s">
        <v>566</v>
      </c>
      <c r="BU111" s="258">
        <v>0</v>
      </c>
      <c r="BV111" s="254" t="s">
        <v>5754</v>
      </c>
      <c r="BW111" s="254" t="s">
        <v>5798</v>
      </c>
      <c r="BX111" s="259">
        <v>348.18</v>
      </c>
      <c r="BY111" s="259">
        <v>238</v>
      </c>
      <c r="BZ111" s="259">
        <v>2.0220900595</v>
      </c>
      <c r="CA111" s="251"/>
      <c r="CB111" s="251">
        <v>375.57468399999999</v>
      </c>
      <c r="CC111" s="260">
        <v>134.49957259510001</v>
      </c>
      <c r="CD111" s="260">
        <v>49.07705129</v>
      </c>
      <c r="CE111" s="254">
        <v>4.5846008996999998</v>
      </c>
      <c r="CF111" s="254">
        <v>-2.5</v>
      </c>
      <c r="CG111" s="254">
        <v>1.0136499999999999</v>
      </c>
      <c r="CH111" s="254">
        <v>2.8</v>
      </c>
      <c r="CI111" s="256">
        <v>0.8</v>
      </c>
      <c r="CJ111" s="256">
        <v>0.17116778220000001</v>
      </c>
      <c r="CK111" s="254">
        <v>13446.577241700899</v>
      </c>
      <c r="CL111" s="254">
        <v>3.3184685499999998E-2</v>
      </c>
      <c r="CM111" s="254">
        <v>0.18866866230000001</v>
      </c>
      <c r="CN111" s="254">
        <v>665.76160000000004</v>
      </c>
      <c r="CO111" s="254">
        <v>1</v>
      </c>
      <c r="CP111" s="254">
        <v>49.077117986399998</v>
      </c>
      <c r="CQ111" s="254">
        <v>0.22474356179999999</v>
      </c>
      <c r="CR111" s="254">
        <v>2310</v>
      </c>
      <c r="CS111" s="254">
        <v>2294.02</v>
      </c>
      <c r="CT111" s="254">
        <v>83.7</v>
      </c>
      <c r="CU111" s="254">
        <v>228</v>
      </c>
      <c r="CV111" s="254">
        <v>-1.0877192981999999</v>
      </c>
      <c r="CW111" s="254">
        <v>136.30000000000001</v>
      </c>
      <c r="CX111" s="253" t="s">
        <v>393</v>
      </c>
      <c r="CY111" s="253" t="s">
        <v>566</v>
      </c>
      <c r="CZ111" s="254" t="s">
        <v>566</v>
      </c>
      <c r="DA111" s="254">
        <v>-2.5</v>
      </c>
      <c r="DB111" s="254">
        <v>0.33899121679999999</v>
      </c>
      <c r="DC111" s="254">
        <v>44.492450388599998</v>
      </c>
      <c r="DD111" s="256">
        <v>-1.7000019170154701E-9</v>
      </c>
      <c r="DE111" s="254">
        <v>49.07705129</v>
      </c>
      <c r="DF111" s="256">
        <v>4.5846008996999998</v>
      </c>
      <c r="DG111" s="253"/>
      <c r="DH111" s="261" t="s">
        <v>689</v>
      </c>
      <c r="DI111" s="262" t="s">
        <v>689</v>
      </c>
      <c r="DJ111" s="261" t="s">
        <v>566</v>
      </c>
      <c r="DK111" s="254"/>
      <c r="DL111" s="254">
        <v>147.1</v>
      </c>
      <c r="DM111" s="263"/>
      <c r="DN111" s="264">
        <v>345</v>
      </c>
      <c r="DO111" s="264">
        <v>346</v>
      </c>
      <c r="DP111" s="264">
        <v>88.9</v>
      </c>
      <c r="DQ111" s="261"/>
      <c r="DR111" s="262"/>
      <c r="DS111" s="261"/>
      <c r="DT111" s="184"/>
      <c r="DU111" s="184"/>
      <c r="DV111" s="184"/>
      <c r="DW111" s="184"/>
      <c r="DX111" s="184"/>
      <c r="DY111" s="184"/>
      <c r="DZ111" s="184"/>
      <c r="EA111" s="265"/>
      <c r="EB111" s="265"/>
    </row>
    <row r="112" spans="1:132" s="2" customFormat="1" ht="15" customHeight="1" x14ac:dyDescent="0.2">
      <c r="A112" s="21" t="str">
        <f t="shared" si="1"/>
        <v>2596_Южно-Ягунское</v>
      </c>
      <c r="B112" s="250">
        <v>91</v>
      </c>
      <c r="C112" s="251" t="s">
        <v>733</v>
      </c>
      <c r="D112" s="251" t="s">
        <v>568</v>
      </c>
      <c r="E112" s="251" t="s">
        <v>522</v>
      </c>
      <c r="F112" s="251" t="s">
        <v>6</v>
      </c>
      <c r="G112" s="251" t="s">
        <v>29</v>
      </c>
      <c r="H112" s="251" t="s">
        <v>3055</v>
      </c>
      <c r="I112" s="252" t="s">
        <v>5957</v>
      </c>
      <c r="J112" s="251" t="s">
        <v>49</v>
      </c>
      <c r="K112" s="251" t="s">
        <v>688</v>
      </c>
      <c r="L112" s="251" t="s">
        <v>566</v>
      </c>
      <c r="M112" s="251" t="s">
        <v>404</v>
      </c>
      <c r="N112" s="251" t="s">
        <v>5742</v>
      </c>
      <c r="O112" s="251" t="s">
        <v>6</v>
      </c>
      <c r="P112" s="253" t="s">
        <v>5743</v>
      </c>
      <c r="Q112" s="253"/>
      <c r="R112" s="254"/>
      <c r="S112" s="253"/>
      <c r="T112" s="253">
        <v>10.8</v>
      </c>
      <c r="U112" s="253">
        <v>2484.4</v>
      </c>
      <c r="V112" s="253">
        <v>2499</v>
      </c>
      <c r="W112" s="254">
        <v>116.191</v>
      </c>
      <c r="X112" s="253" t="s">
        <v>150</v>
      </c>
      <c r="Y112" s="253">
        <v>2606</v>
      </c>
      <c r="Z112" s="253">
        <v>2550</v>
      </c>
      <c r="AA112" s="253" t="s">
        <v>1099</v>
      </c>
      <c r="AB112" s="254" t="s">
        <v>537</v>
      </c>
      <c r="AC112" s="251" t="s">
        <v>5745</v>
      </c>
      <c r="AD112" s="253" t="s">
        <v>5746</v>
      </c>
      <c r="AE112" s="253" t="s">
        <v>415</v>
      </c>
      <c r="AF112" s="253">
        <v>2300</v>
      </c>
      <c r="AG112" s="254" t="s">
        <v>5747</v>
      </c>
      <c r="AH112" s="255" t="s">
        <v>5789</v>
      </c>
      <c r="AI112" s="253" t="s">
        <v>5801</v>
      </c>
      <c r="AJ112" s="251">
        <v>9</v>
      </c>
      <c r="AK112" s="254" t="s">
        <v>566</v>
      </c>
      <c r="AL112" s="254">
        <v>7.9</v>
      </c>
      <c r="AM112" s="254">
        <v>155</v>
      </c>
      <c r="AN112" s="254">
        <v>132</v>
      </c>
      <c r="AO112" s="254">
        <v>123</v>
      </c>
      <c r="AP112" s="254">
        <v>362.93</v>
      </c>
      <c r="AQ112" s="254">
        <v>364.55</v>
      </c>
      <c r="AR112" s="254">
        <v>110.71522094140001</v>
      </c>
      <c r="AS112" s="254">
        <v>350.8513817333</v>
      </c>
      <c r="AT112" s="254">
        <v>0</v>
      </c>
      <c r="AU112" s="254">
        <v>115</v>
      </c>
      <c r="AV112" s="254">
        <v>218.19</v>
      </c>
      <c r="AW112" s="254" t="s">
        <v>4928</v>
      </c>
      <c r="AX112" s="254">
        <v>219.8</v>
      </c>
      <c r="AY112" s="254">
        <v>144.74</v>
      </c>
      <c r="AZ112" s="256">
        <v>0.75077246409999998</v>
      </c>
      <c r="BA112" s="254" t="s">
        <v>566</v>
      </c>
      <c r="BB112" s="254" t="s">
        <v>566</v>
      </c>
      <c r="BC112" s="254">
        <v>112.194063865</v>
      </c>
      <c r="BD112" s="254">
        <v>108.6668064516</v>
      </c>
      <c r="BE112" s="257">
        <v>108.6668064516</v>
      </c>
      <c r="BF112" s="254">
        <v>1</v>
      </c>
      <c r="BG112" s="254">
        <v>31</v>
      </c>
      <c r="BH112" s="254">
        <v>3368.6709999999998</v>
      </c>
      <c r="BI112" s="254" t="s">
        <v>430</v>
      </c>
      <c r="BJ112" s="254" t="s">
        <v>566</v>
      </c>
      <c r="BK112" s="254">
        <v>108.6668064516</v>
      </c>
      <c r="BL112" s="254">
        <v>108.6668064516</v>
      </c>
      <c r="BM112" s="254">
        <v>123</v>
      </c>
      <c r="BN112" s="254">
        <v>30</v>
      </c>
      <c r="BO112" s="256">
        <v>3260.0041935479999</v>
      </c>
      <c r="BP112" s="256" t="s">
        <v>566</v>
      </c>
      <c r="BQ112" s="251">
        <v>9</v>
      </c>
      <c r="BR112" s="251" t="s">
        <v>566</v>
      </c>
      <c r="BS112" s="251" t="s">
        <v>566</v>
      </c>
      <c r="BT112" s="255" t="s">
        <v>566</v>
      </c>
      <c r="BU112" s="258">
        <v>0</v>
      </c>
      <c r="BV112" s="254" t="s">
        <v>5958</v>
      </c>
      <c r="BW112" s="254" t="s">
        <v>5798</v>
      </c>
      <c r="BX112" s="259">
        <v>347.78</v>
      </c>
      <c r="BY112" s="259">
        <v>75</v>
      </c>
      <c r="BZ112" s="259">
        <v>0.57874836019999998</v>
      </c>
      <c r="CA112" s="251"/>
      <c r="CB112" s="251">
        <v>367.38320993330001</v>
      </c>
      <c r="CC112" s="260">
        <v>112.05225455510001</v>
      </c>
      <c r="CD112" s="260">
        <v>112.194063865</v>
      </c>
      <c r="CE112" s="254">
        <v>3.5272574134000081</v>
      </c>
      <c r="CF112" s="254">
        <v>-2.5</v>
      </c>
      <c r="CG112" s="254">
        <v>1.01301</v>
      </c>
      <c r="CH112" s="254">
        <v>2.8</v>
      </c>
      <c r="CI112" s="256">
        <v>0.8</v>
      </c>
      <c r="CJ112" s="256">
        <v>0.41659101720000002</v>
      </c>
      <c r="CK112" s="254">
        <v>32705.842139961402</v>
      </c>
      <c r="CL112" s="254">
        <v>2.9686768200000001E-2</v>
      </c>
      <c r="CM112" s="254">
        <v>1.0429169977999999</v>
      </c>
      <c r="CN112" s="254">
        <v>665.77643999999998</v>
      </c>
      <c r="CO112" s="254">
        <v>1</v>
      </c>
      <c r="CP112" s="254">
        <v>111.90300121760001</v>
      </c>
      <c r="CQ112" s="254">
        <v>1.1028127308</v>
      </c>
      <c r="CR112" s="254">
        <v>2310</v>
      </c>
      <c r="CS112" s="254">
        <v>2294.0729999999999</v>
      </c>
      <c r="CT112" s="254">
        <v>83.7</v>
      </c>
      <c r="CU112" s="254">
        <v>228</v>
      </c>
      <c r="CV112" s="254">
        <v>4.3026315788999998</v>
      </c>
      <c r="CW112" s="254">
        <v>136.30000000000001</v>
      </c>
      <c r="CX112" s="253" t="s">
        <v>393</v>
      </c>
      <c r="CY112" s="253" t="s">
        <v>566</v>
      </c>
      <c r="CZ112" s="254" t="s">
        <v>566</v>
      </c>
      <c r="DA112" s="254">
        <v>-2.5</v>
      </c>
      <c r="DB112" s="254">
        <v>0.74975343309999998</v>
      </c>
      <c r="DC112" s="254">
        <v>108.6668064496</v>
      </c>
      <c r="DD112" s="256">
        <v>-1.9999930600533844E-9</v>
      </c>
      <c r="DE112" s="254">
        <v>112.194063865</v>
      </c>
      <c r="DF112" s="256">
        <v>3.5272574134000081</v>
      </c>
      <c r="DG112" s="253"/>
      <c r="DH112" s="261" t="s">
        <v>689</v>
      </c>
      <c r="DI112" s="262" t="s">
        <v>689</v>
      </c>
      <c r="DJ112" s="261" t="s">
        <v>566</v>
      </c>
      <c r="DK112" s="254"/>
      <c r="DL112" s="254">
        <v>147.1</v>
      </c>
      <c r="DM112" s="263"/>
      <c r="DN112" s="264">
        <v>743</v>
      </c>
      <c r="DO112" s="264">
        <v>745</v>
      </c>
      <c r="DP112" s="264">
        <v>53.3</v>
      </c>
      <c r="DQ112" s="261"/>
      <c r="DR112" s="262"/>
      <c r="DS112" s="261"/>
      <c r="DT112" s="184"/>
      <c r="DU112" s="184"/>
      <c r="DV112" s="184"/>
      <c r="DW112" s="184"/>
      <c r="DX112" s="184"/>
      <c r="DY112" s="184"/>
      <c r="DZ112" s="184"/>
      <c r="EA112" s="265"/>
      <c r="EB112" s="265"/>
    </row>
    <row r="113" spans="1:132" s="2" customFormat="1" ht="15" customHeight="1" x14ac:dyDescent="0.2">
      <c r="A113" s="21" t="str">
        <f t="shared" si="1"/>
        <v>2900_Южно-Ягунское</v>
      </c>
      <c r="B113" s="250">
        <v>92</v>
      </c>
      <c r="C113" s="251" t="s">
        <v>733</v>
      </c>
      <c r="D113" s="251" t="s">
        <v>568</v>
      </c>
      <c r="E113" s="251" t="s">
        <v>522</v>
      </c>
      <c r="F113" s="251" t="s">
        <v>6</v>
      </c>
      <c r="G113" s="251" t="s">
        <v>29</v>
      </c>
      <c r="H113" s="251" t="s">
        <v>3055</v>
      </c>
      <c r="I113" s="252" t="s">
        <v>1933</v>
      </c>
      <c r="J113" s="251" t="s">
        <v>116</v>
      </c>
      <c r="K113" s="251" t="s">
        <v>688</v>
      </c>
      <c r="L113" s="251" t="s">
        <v>566</v>
      </c>
      <c r="M113" s="251" t="s">
        <v>398</v>
      </c>
      <c r="N113" s="251" t="s">
        <v>5742</v>
      </c>
      <c r="O113" s="251" t="s">
        <v>6</v>
      </c>
      <c r="P113" s="253" t="s">
        <v>5743</v>
      </c>
      <c r="Q113" s="253"/>
      <c r="R113" s="254"/>
      <c r="S113" s="253"/>
      <c r="T113" s="253">
        <v>22.8</v>
      </c>
      <c r="U113" s="253">
        <v>2604</v>
      </c>
      <c r="V113" s="253">
        <v>2619.5</v>
      </c>
      <c r="W113" s="254">
        <v>229.59</v>
      </c>
      <c r="X113" s="253" t="s">
        <v>150</v>
      </c>
      <c r="Y113" s="253">
        <v>2692</v>
      </c>
      <c r="Z113" s="253">
        <v>2628.3</v>
      </c>
      <c r="AA113" s="253" t="s">
        <v>1099</v>
      </c>
      <c r="AB113" s="254" t="s">
        <v>1054</v>
      </c>
      <c r="AC113" s="251" t="s">
        <v>5745</v>
      </c>
      <c r="AD113" s="253" t="s">
        <v>5746</v>
      </c>
      <c r="AE113" s="253" t="s">
        <v>415</v>
      </c>
      <c r="AF113" s="253">
        <v>2470</v>
      </c>
      <c r="AG113" s="254" t="s">
        <v>5747</v>
      </c>
      <c r="AH113" s="255" t="s">
        <v>5789</v>
      </c>
      <c r="AI113" s="253" t="s">
        <v>5811</v>
      </c>
      <c r="AJ113" s="251">
        <v>4</v>
      </c>
      <c r="AK113" s="254" t="s">
        <v>566</v>
      </c>
      <c r="AL113" s="254">
        <v>7.9</v>
      </c>
      <c r="AM113" s="254">
        <v>155</v>
      </c>
      <c r="AN113" s="254">
        <v>134</v>
      </c>
      <c r="AO113" s="254">
        <v>116</v>
      </c>
      <c r="AP113" s="254">
        <v>353.09</v>
      </c>
      <c r="AQ113" s="254">
        <v>354.06</v>
      </c>
      <c r="AR113" s="254">
        <v>88.557104027700007</v>
      </c>
      <c r="AS113" s="254">
        <v>328.73627599999998</v>
      </c>
      <c r="AT113" s="254">
        <v>0</v>
      </c>
      <c r="AU113" s="254">
        <v>712</v>
      </c>
      <c r="AV113" s="254">
        <v>162.72999999999999</v>
      </c>
      <c r="AW113" s="254" t="s">
        <v>4928</v>
      </c>
      <c r="AX113" s="254">
        <v>163.69999999999999</v>
      </c>
      <c r="AY113" s="254">
        <v>190.36</v>
      </c>
      <c r="AZ113" s="256">
        <v>1.1138691376000001</v>
      </c>
      <c r="BA113" s="254" t="s">
        <v>566</v>
      </c>
      <c r="BB113" s="254" t="s">
        <v>566</v>
      </c>
      <c r="BC113" s="254">
        <v>254.4437564017</v>
      </c>
      <c r="BD113" s="254">
        <v>212.03612903230001</v>
      </c>
      <c r="BE113" s="257">
        <v>212.03612903230001</v>
      </c>
      <c r="BF113" s="254">
        <v>1</v>
      </c>
      <c r="BG113" s="254">
        <v>31</v>
      </c>
      <c r="BH113" s="254">
        <v>6573.12</v>
      </c>
      <c r="BI113" s="254" t="s">
        <v>430</v>
      </c>
      <c r="BJ113" s="254" t="s">
        <v>566</v>
      </c>
      <c r="BK113" s="254">
        <v>212.03612903230001</v>
      </c>
      <c r="BL113" s="254">
        <v>212.03612903230001</v>
      </c>
      <c r="BM113" s="254">
        <v>116</v>
      </c>
      <c r="BN113" s="254">
        <v>30</v>
      </c>
      <c r="BO113" s="256">
        <v>6361.0838709689997</v>
      </c>
      <c r="BP113" s="256" t="s">
        <v>566</v>
      </c>
      <c r="BQ113" s="251">
        <v>4</v>
      </c>
      <c r="BR113" s="251" t="s">
        <v>566</v>
      </c>
      <c r="BS113" s="251" t="s">
        <v>566</v>
      </c>
      <c r="BT113" s="255" t="s">
        <v>566</v>
      </c>
      <c r="BU113" s="258">
        <v>0</v>
      </c>
      <c r="BV113" s="254" t="s">
        <v>5959</v>
      </c>
      <c r="BW113" s="254" t="s">
        <v>5798</v>
      </c>
      <c r="BX113" s="259">
        <v>337.87</v>
      </c>
      <c r="BY113" s="259">
        <v>365</v>
      </c>
      <c r="BZ113" s="259">
        <v>2.0840470481</v>
      </c>
      <c r="CA113" s="251"/>
      <c r="CB113" s="251">
        <v>391.16219210000003</v>
      </c>
      <c r="CC113" s="260">
        <v>91.201454837900002</v>
      </c>
      <c r="CD113" s="260">
        <v>254.4437564017</v>
      </c>
      <c r="CE113" s="254">
        <v>42.407627369399989</v>
      </c>
      <c r="CF113" s="254">
        <v>-2.5</v>
      </c>
      <c r="CG113" s="254">
        <v>1.01342</v>
      </c>
      <c r="CH113" s="254">
        <v>2.8</v>
      </c>
      <c r="CI113" s="256">
        <v>0.8</v>
      </c>
      <c r="CJ113" s="256">
        <v>0.81287331019999998</v>
      </c>
      <c r="CK113" s="254">
        <v>63843.110430455898</v>
      </c>
      <c r="CL113" s="254">
        <v>2.8153359499999999E-2</v>
      </c>
      <c r="CM113" s="254">
        <v>3.9532349079000002</v>
      </c>
      <c r="CN113" s="254">
        <v>667.46820000000002</v>
      </c>
      <c r="CO113" s="254">
        <v>1</v>
      </c>
      <c r="CP113" s="254">
        <v>186.7690743494</v>
      </c>
      <c r="CQ113" s="254">
        <v>3.0926370579000002</v>
      </c>
      <c r="CR113" s="254">
        <v>2310</v>
      </c>
      <c r="CS113" s="254">
        <v>2300.415</v>
      </c>
      <c r="CT113" s="254">
        <v>83.4</v>
      </c>
      <c r="CU113" s="254">
        <v>228</v>
      </c>
      <c r="CV113" s="254">
        <v>28.627192982499999</v>
      </c>
      <c r="CW113" s="254">
        <v>136.30000000000001</v>
      </c>
      <c r="CX113" s="253" t="s">
        <v>393</v>
      </c>
      <c r="CY113" s="253" t="s">
        <v>566</v>
      </c>
      <c r="CZ113" s="254" t="s">
        <v>566</v>
      </c>
      <c r="DA113" s="254">
        <v>-2.5</v>
      </c>
      <c r="DB113" s="254">
        <v>1.1106474703</v>
      </c>
      <c r="DC113" s="254">
        <v>212.0361290296</v>
      </c>
      <c r="DD113" s="256">
        <v>-2.7000055524695199E-9</v>
      </c>
      <c r="DE113" s="254">
        <v>254.4437564017</v>
      </c>
      <c r="DF113" s="256">
        <v>42.407627369399989</v>
      </c>
      <c r="DG113" s="253"/>
      <c r="DH113" s="261" t="s">
        <v>689</v>
      </c>
      <c r="DI113" s="262" t="s">
        <v>689</v>
      </c>
      <c r="DJ113" s="261" t="s">
        <v>566</v>
      </c>
      <c r="DK113" s="254"/>
      <c r="DL113" s="254">
        <v>147.1</v>
      </c>
      <c r="DM113" s="263"/>
      <c r="DN113" s="264">
        <v>495</v>
      </c>
      <c r="DO113" s="264">
        <v>496</v>
      </c>
      <c r="DP113" s="264">
        <v>499</v>
      </c>
      <c r="DQ113" s="261"/>
      <c r="DR113" s="262"/>
      <c r="DS113" s="261"/>
      <c r="DT113" s="184"/>
      <c r="DU113" s="184"/>
      <c r="DV113" s="184"/>
      <c r="DW113" s="184"/>
      <c r="DX113" s="184"/>
      <c r="DY113" s="184"/>
      <c r="DZ113" s="184"/>
      <c r="EA113" s="265"/>
      <c r="EB113" s="265"/>
    </row>
    <row r="114" spans="1:132" s="2" customFormat="1" ht="15" customHeight="1" x14ac:dyDescent="0.2">
      <c r="A114" s="21" t="str">
        <f t="shared" si="1"/>
        <v>2902_Южно-Ягунское</v>
      </c>
      <c r="B114" s="250">
        <v>93</v>
      </c>
      <c r="C114" s="251" t="s">
        <v>733</v>
      </c>
      <c r="D114" s="251" t="s">
        <v>568</v>
      </c>
      <c r="E114" s="251" t="s">
        <v>522</v>
      </c>
      <c r="F114" s="251" t="s">
        <v>15</v>
      </c>
      <c r="G114" s="251" t="s">
        <v>29</v>
      </c>
      <c r="H114" s="251" t="s">
        <v>3055</v>
      </c>
      <c r="I114" s="252" t="s">
        <v>5960</v>
      </c>
      <c r="J114" s="251" t="s">
        <v>134</v>
      </c>
      <c r="K114" s="251" t="s">
        <v>688</v>
      </c>
      <c r="L114" s="251" t="s">
        <v>566</v>
      </c>
      <c r="M114" s="251" t="s">
        <v>398</v>
      </c>
      <c r="N114" s="251" t="s">
        <v>5742</v>
      </c>
      <c r="O114" s="251" t="s">
        <v>6</v>
      </c>
      <c r="P114" s="253" t="s">
        <v>5743</v>
      </c>
      <c r="Q114" s="253"/>
      <c r="R114" s="254"/>
      <c r="S114" s="253"/>
      <c r="T114" s="253">
        <v>12.6</v>
      </c>
      <c r="U114" s="253">
        <v>2593</v>
      </c>
      <c r="V114" s="253">
        <v>2609.6</v>
      </c>
      <c r="W114" s="254">
        <v>228.12299999999999</v>
      </c>
      <c r="X114" s="253" t="s">
        <v>150</v>
      </c>
      <c r="Y114" s="253">
        <v>2684</v>
      </c>
      <c r="Z114" s="253">
        <v>2605.1</v>
      </c>
      <c r="AA114" s="253" t="s">
        <v>1099</v>
      </c>
      <c r="AB114" s="254" t="s">
        <v>5860</v>
      </c>
      <c r="AC114" s="251" t="s">
        <v>5745</v>
      </c>
      <c r="AD114" s="253" t="s">
        <v>5746</v>
      </c>
      <c r="AE114" s="253" t="s">
        <v>1062</v>
      </c>
      <c r="AF114" s="253">
        <v>2440</v>
      </c>
      <c r="AG114" s="254" t="s">
        <v>5747</v>
      </c>
      <c r="AH114" s="255" t="s">
        <v>5789</v>
      </c>
      <c r="AI114" s="253" t="s">
        <v>5764</v>
      </c>
      <c r="AJ114" s="251" t="s">
        <v>566</v>
      </c>
      <c r="AK114" s="254" t="s">
        <v>566</v>
      </c>
      <c r="AL114" s="254">
        <v>2.8</v>
      </c>
      <c r="AM114" s="254">
        <v>147</v>
      </c>
      <c r="AN114" s="254">
        <v>136</v>
      </c>
      <c r="AO114" s="254">
        <v>135</v>
      </c>
      <c r="AP114" s="254">
        <v>371.39</v>
      </c>
      <c r="AQ114" s="254">
        <v>373.26</v>
      </c>
      <c r="AR114" s="254">
        <v>157.5407123004</v>
      </c>
      <c r="AS114" s="254">
        <v>397.2542052</v>
      </c>
      <c r="AT114" s="254">
        <v>25</v>
      </c>
      <c r="AU114" s="254">
        <v>0</v>
      </c>
      <c r="AV114" s="254">
        <v>257.76</v>
      </c>
      <c r="AW114" s="254" t="s">
        <v>5080</v>
      </c>
      <c r="AX114" s="254">
        <v>259.58</v>
      </c>
      <c r="AY114" s="254">
        <v>113.63</v>
      </c>
      <c r="AZ114" s="256">
        <v>1.9391989124</v>
      </c>
      <c r="BA114" s="254" t="s">
        <v>566</v>
      </c>
      <c r="BB114" s="254" t="s">
        <v>566</v>
      </c>
      <c r="BC114" s="254">
        <v>272.83477828439999</v>
      </c>
      <c r="BD114" s="254">
        <v>220.35117241379999</v>
      </c>
      <c r="BE114" s="257">
        <v>220.35117241379999</v>
      </c>
      <c r="BF114" s="254">
        <v>1</v>
      </c>
      <c r="BG114" s="254">
        <v>29</v>
      </c>
      <c r="BH114" s="254">
        <v>6390.1840000000002</v>
      </c>
      <c r="BI114" s="254" t="s">
        <v>430</v>
      </c>
      <c r="BJ114" s="254" t="s">
        <v>566</v>
      </c>
      <c r="BK114" s="254">
        <v>220.35117241379999</v>
      </c>
      <c r="BL114" s="254">
        <v>220.35117241379999</v>
      </c>
      <c r="BM114" s="254">
        <v>135</v>
      </c>
      <c r="BN114" s="254">
        <v>30</v>
      </c>
      <c r="BO114" s="256">
        <v>6610.535172414</v>
      </c>
      <c r="BP114" s="256" t="s">
        <v>566</v>
      </c>
      <c r="BQ114" s="251" t="s">
        <v>566</v>
      </c>
      <c r="BR114" s="251" t="s">
        <v>566</v>
      </c>
      <c r="BS114" s="251" t="s">
        <v>566</v>
      </c>
      <c r="BT114" s="255" t="s">
        <v>566</v>
      </c>
      <c r="BU114" s="258">
        <v>0</v>
      </c>
      <c r="BV114" s="254" t="s">
        <v>7918</v>
      </c>
      <c r="BW114" s="254" t="s">
        <v>5798</v>
      </c>
      <c r="BX114" s="259">
        <v>371.92</v>
      </c>
      <c r="BY114" s="259">
        <v>448</v>
      </c>
      <c r="BZ114" s="259">
        <v>3.9243167483999999</v>
      </c>
      <c r="CA114" s="251"/>
      <c r="CB114" s="251">
        <v>398.51410379999999</v>
      </c>
      <c r="CC114" s="260">
        <v>164.27550178569999</v>
      </c>
      <c r="CD114" s="260">
        <v>272.83477828439999</v>
      </c>
      <c r="CE114" s="254">
        <v>52.483605870600002</v>
      </c>
      <c r="CF114" s="254">
        <v>-2.5</v>
      </c>
      <c r="CG114" s="254">
        <v>1.0130999999999999</v>
      </c>
      <c r="CH114" s="254">
        <v>2.8</v>
      </c>
      <c r="CI114" s="256">
        <v>0.8</v>
      </c>
      <c r="CJ114" s="256">
        <v>0.84475031570000003</v>
      </c>
      <c r="CK114" s="254">
        <v>66325.782223633694</v>
      </c>
      <c r="CL114" s="254">
        <v>2.80877343E-2</v>
      </c>
      <c r="CM114" s="254">
        <v>4.2447128005000003</v>
      </c>
      <c r="CN114" s="254">
        <v>664.63292000000001</v>
      </c>
      <c r="CO114" s="254">
        <v>1</v>
      </c>
      <c r="CP114" s="254">
        <v>276.64619537930002</v>
      </c>
      <c r="CQ114" s="254">
        <v>6.6069854557000003</v>
      </c>
      <c r="CR114" s="254">
        <v>2310</v>
      </c>
      <c r="CS114" s="254">
        <v>2291.489</v>
      </c>
      <c r="CT114" s="254">
        <v>82.2</v>
      </c>
      <c r="CU114" s="254">
        <v>228</v>
      </c>
      <c r="CV114" s="254">
        <v>-13.0526315789</v>
      </c>
      <c r="CW114" s="254">
        <v>136.30000000000001</v>
      </c>
      <c r="CX114" s="253" t="s">
        <v>393</v>
      </c>
      <c r="CY114" s="253" t="s">
        <v>566</v>
      </c>
      <c r="CZ114" s="254" t="s">
        <v>566</v>
      </c>
      <c r="DA114" s="254">
        <v>-2.5</v>
      </c>
      <c r="DB114" s="254">
        <v>1.9392330501999999</v>
      </c>
      <c r="DC114" s="254">
        <v>220.35117241610001</v>
      </c>
      <c r="DD114" s="256">
        <v>2.3000268356554443E-9</v>
      </c>
      <c r="DE114" s="254">
        <v>272.83477828439999</v>
      </c>
      <c r="DF114" s="256">
        <v>52.483605870600002</v>
      </c>
      <c r="DG114" s="253"/>
      <c r="DH114" s="261" t="s">
        <v>689</v>
      </c>
      <c r="DI114" s="262" t="s">
        <v>689</v>
      </c>
      <c r="DJ114" s="261" t="s">
        <v>566</v>
      </c>
      <c r="DK114" s="254"/>
      <c r="DL114" s="254">
        <v>144.19999999999999</v>
      </c>
      <c r="DM114" s="263"/>
      <c r="DN114" s="264">
        <v>1048</v>
      </c>
      <c r="DO114" s="264">
        <v>1049</v>
      </c>
      <c r="DP114" s="264">
        <v>471.2</v>
      </c>
      <c r="DQ114" s="261"/>
      <c r="DR114" s="262"/>
      <c r="DS114" s="261"/>
      <c r="DT114" s="184"/>
      <c r="DU114" s="184"/>
      <c r="DV114" s="184"/>
      <c r="DW114" s="184"/>
      <c r="DX114" s="184"/>
      <c r="DY114" s="184"/>
      <c r="DZ114" s="184"/>
      <c r="EA114" s="265"/>
      <c r="EB114" s="265"/>
    </row>
    <row r="115" spans="1:132" s="2" customFormat="1" ht="15" customHeight="1" x14ac:dyDescent="0.2">
      <c r="A115" s="21" t="str">
        <f t="shared" si="1"/>
        <v>2903_Южно-Ягунское</v>
      </c>
      <c r="B115" s="250">
        <v>94</v>
      </c>
      <c r="C115" s="251" t="s">
        <v>733</v>
      </c>
      <c r="D115" s="251" t="s">
        <v>568</v>
      </c>
      <c r="E115" s="251" t="s">
        <v>522</v>
      </c>
      <c r="F115" s="251" t="s">
        <v>15</v>
      </c>
      <c r="G115" s="251" t="s">
        <v>29</v>
      </c>
      <c r="H115" s="251" t="s">
        <v>3057</v>
      </c>
      <c r="I115" s="252" t="s">
        <v>5961</v>
      </c>
      <c r="J115" s="251" t="s">
        <v>134</v>
      </c>
      <c r="K115" s="251" t="s">
        <v>688</v>
      </c>
      <c r="L115" s="251" t="s">
        <v>566</v>
      </c>
      <c r="M115" s="251" t="s">
        <v>398</v>
      </c>
      <c r="N115" s="251" t="s">
        <v>5850</v>
      </c>
      <c r="O115" s="251" t="s">
        <v>695</v>
      </c>
      <c r="P115" s="253" t="s">
        <v>5743</v>
      </c>
      <c r="Q115" s="253"/>
      <c r="R115" s="254"/>
      <c r="S115" s="253"/>
      <c r="T115" s="253">
        <v>14.2</v>
      </c>
      <c r="U115" s="253">
        <v>2448</v>
      </c>
      <c r="V115" s="253">
        <v>2518</v>
      </c>
      <c r="W115" s="254">
        <v>79.260000000000005</v>
      </c>
      <c r="X115" s="253" t="s">
        <v>150</v>
      </c>
      <c r="Y115" s="253">
        <v>2550</v>
      </c>
      <c r="Z115" s="253">
        <v>452</v>
      </c>
      <c r="AA115" s="253" t="s">
        <v>1100</v>
      </c>
      <c r="AB115" s="254" t="s">
        <v>990</v>
      </c>
      <c r="AC115" s="251" t="s">
        <v>5745</v>
      </c>
      <c r="AD115" s="253" t="s">
        <v>5746</v>
      </c>
      <c r="AE115" s="253" t="s">
        <v>566</v>
      </c>
      <c r="AF115" s="253" t="s">
        <v>566</v>
      </c>
      <c r="AG115" s="254" t="s">
        <v>5747</v>
      </c>
      <c r="AH115" s="255" t="s">
        <v>5789</v>
      </c>
      <c r="AI115" s="253" t="s">
        <v>566</v>
      </c>
      <c r="AJ115" s="251">
        <v>7</v>
      </c>
      <c r="AK115" s="254" t="s">
        <v>566</v>
      </c>
      <c r="AL115" s="254" t="s">
        <v>566</v>
      </c>
      <c r="AM115" s="254" t="s">
        <v>566</v>
      </c>
      <c r="AN115" s="254" t="s">
        <v>566</v>
      </c>
      <c r="AO115" s="254" t="s">
        <v>566</v>
      </c>
      <c r="AP115" s="254" t="s">
        <v>566</v>
      </c>
      <c r="AQ115" s="254" t="s">
        <v>566</v>
      </c>
      <c r="AR115" s="254" t="s">
        <v>566</v>
      </c>
      <c r="AS115" s="254" t="s">
        <v>566</v>
      </c>
      <c r="AT115" s="254">
        <v>11</v>
      </c>
      <c r="AU115" s="254">
        <v>0</v>
      </c>
      <c r="AV115" s="254">
        <v>174.26</v>
      </c>
      <c r="AW115" s="254" t="s">
        <v>4928</v>
      </c>
      <c r="AX115" s="254">
        <v>175.9</v>
      </c>
      <c r="AY115" s="254" t="s">
        <v>566</v>
      </c>
      <c r="AZ115" s="256" t="s">
        <v>566</v>
      </c>
      <c r="BA115" s="254" t="s">
        <v>566</v>
      </c>
      <c r="BB115" s="254" t="s">
        <v>566</v>
      </c>
      <c r="BC115" s="254" t="s">
        <v>566</v>
      </c>
      <c r="BD115" s="254" t="s">
        <v>566</v>
      </c>
      <c r="BE115" s="257">
        <v>0</v>
      </c>
      <c r="BF115" s="254" t="s">
        <v>566</v>
      </c>
      <c r="BG115" s="254" t="s">
        <v>30</v>
      </c>
      <c r="BH115" s="254" t="s">
        <v>566</v>
      </c>
      <c r="BI115" s="254" t="s">
        <v>745</v>
      </c>
      <c r="BJ115" s="254" t="s">
        <v>1214</v>
      </c>
      <c r="BK115" s="254" t="s">
        <v>566</v>
      </c>
      <c r="BL115" s="254" t="s">
        <v>566</v>
      </c>
      <c r="BM115" s="254">
        <v>0</v>
      </c>
      <c r="BN115" s="254">
        <v>0</v>
      </c>
      <c r="BO115" s="256">
        <v>0</v>
      </c>
      <c r="BP115" s="256" t="s">
        <v>1214</v>
      </c>
      <c r="BQ115" s="251">
        <v>7</v>
      </c>
      <c r="BR115" s="251" t="s">
        <v>566</v>
      </c>
      <c r="BS115" s="251" t="s">
        <v>566</v>
      </c>
      <c r="BT115" s="255" t="s">
        <v>566</v>
      </c>
      <c r="BU115" s="258" t="s">
        <v>566</v>
      </c>
      <c r="BV115" s="254" t="s">
        <v>5962</v>
      </c>
      <c r="BW115" s="254" t="s">
        <v>5798</v>
      </c>
      <c r="BX115" s="259">
        <v>377.76</v>
      </c>
      <c r="BY115" s="259">
        <v>382</v>
      </c>
      <c r="BZ115" s="259">
        <v>1.8771498770999999</v>
      </c>
      <c r="CA115" s="251"/>
      <c r="CB115" s="251" t="s">
        <v>566</v>
      </c>
      <c r="CC115" s="260" t="s">
        <v>566</v>
      </c>
      <c r="CD115" s="260" t="s">
        <v>566</v>
      </c>
      <c r="CE115" s="254" t="s">
        <v>566</v>
      </c>
      <c r="CF115" s="254">
        <v>-2.5</v>
      </c>
      <c r="CG115" s="254">
        <v>1.01335</v>
      </c>
      <c r="CH115" s="254">
        <v>2.8</v>
      </c>
      <c r="CI115" s="256">
        <v>0.8</v>
      </c>
      <c r="CJ115" s="256" t="s">
        <v>566</v>
      </c>
      <c r="CK115" s="254" t="s">
        <v>566</v>
      </c>
      <c r="CL115" s="254" t="s">
        <v>566</v>
      </c>
      <c r="CM115" s="254" t="s">
        <v>566</v>
      </c>
      <c r="CN115" s="254">
        <v>681.80280000000005</v>
      </c>
      <c r="CO115" s="254">
        <v>1</v>
      </c>
      <c r="CP115" s="254" t="s">
        <v>566</v>
      </c>
      <c r="CQ115" s="254" t="s">
        <v>566</v>
      </c>
      <c r="CR115" s="254">
        <v>2369</v>
      </c>
      <c r="CS115" s="254">
        <v>2352.81</v>
      </c>
      <c r="CT115" s="254">
        <v>82.2</v>
      </c>
      <c r="CU115" s="254">
        <v>233</v>
      </c>
      <c r="CV115" s="254">
        <v>25.2103004292</v>
      </c>
      <c r="CW115" s="254">
        <v>127.3</v>
      </c>
      <c r="CX115" s="253" t="s">
        <v>393</v>
      </c>
      <c r="CY115" s="253" t="s">
        <v>566</v>
      </c>
      <c r="CZ115" s="254" t="s">
        <v>566</v>
      </c>
      <c r="DA115" s="254">
        <v>-2.5</v>
      </c>
      <c r="DB115" s="254" t="s">
        <v>566</v>
      </c>
      <c r="DC115" s="254" t="s">
        <v>566</v>
      </c>
      <c r="DD115" s="256" t="s">
        <v>566</v>
      </c>
      <c r="DE115" s="254" t="s">
        <v>566</v>
      </c>
      <c r="DF115" s="256" t="s">
        <v>566</v>
      </c>
      <c r="DG115" s="253"/>
      <c r="DH115" s="261" t="s">
        <v>689</v>
      </c>
      <c r="DI115" s="262" t="s">
        <v>689</v>
      </c>
      <c r="DJ115" s="261" t="s">
        <v>566</v>
      </c>
      <c r="DK115" s="254"/>
      <c r="DL115" s="254" t="s">
        <v>566</v>
      </c>
      <c r="DM115" s="263"/>
      <c r="DN115" s="264">
        <v>1561</v>
      </c>
      <c r="DO115" s="264">
        <v>1563</v>
      </c>
      <c r="DP115" s="264">
        <v>512.20000000000005</v>
      </c>
      <c r="DQ115" s="261"/>
      <c r="DR115" s="262"/>
      <c r="DS115" s="261"/>
      <c r="DT115" s="184"/>
      <c r="DU115" s="184"/>
      <c r="DV115" s="184"/>
      <c r="DW115" s="184"/>
      <c r="DX115" s="184"/>
      <c r="DY115" s="184"/>
      <c r="DZ115" s="184"/>
      <c r="EA115" s="265"/>
      <c r="EB115" s="265"/>
    </row>
    <row r="116" spans="1:132" s="2" customFormat="1" ht="15" customHeight="1" x14ac:dyDescent="0.2">
      <c r="A116" s="21" t="str">
        <f t="shared" si="1"/>
        <v>2904_Южно-Ягунское</v>
      </c>
      <c r="B116" s="250">
        <v>95</v>
      </c>
      <c r="C116" s="251" t="s">
        <v>733</v>
      </c>
      <c r="D116" s="251" t="s">
        <v>568</v>
      </c>
      <c r="E116" s="251" t="s">
        <v>522</v>
      </c>
      <c r="F116" s="251" t="s">
        <v>15</v>
      </c>
      <c r="G116" s="251" t="s">
        <v>29</v>
      </c>
      <c r="H116" s="251" t="s">
        <v>3055</v>
      </c>
      <c r="I116" s="252" t="s">
        <v>2077</v>
      </c>
      <c r="J116" s="251" t="s">
        <v>134</v>
      </c>
      <c r="K116" s="251" t="s">
        <v>688</v>
      </c>
      <c r="L116" s="251" t="s">
        <v>566</v>
      </c>
      <c r="M116" s="251" t="s">
        <v>398</v>
      </c>
      <c r="N116" s="251" t="s">
        <v>5742</v>
      </c>
      <c r="O116" s="251" t="s">
        <v>6</v>
      </c>
      <c r="P116" s="253" t="s">
        <v>5743</v>
      </c>
      <c r="Q116" s="253"/>
      <c r="R116" s="254"/>
      <c r="S116" s="253"/>
      <c r="T116" s="253">
        <v>12</v>
      </c>
      <c r="U116" s="253">
        <v>2452</v>
      </c>
      <c r="V116" s="253">
        <v>2466.6</v>
      </c>
      <c r="W116" s="254">
        <v>81.896000000000001</v>
      </c>
      <c r="X116" s="253" t="s">
        <v>150</v>
      </c>
      <c r="Y116" s="253">
        <v>2552</v>
      </c>
      <c r="Z116" s="253">
        <v>2482.6999999999998</v>
      </c>
      <c r="AA116" s="253" t="s">
        <v>1099</v>
      </c>
      <c r="AB116" s="254" t="s">
        <v>987</v>
      </c>
      <c r="AC116" s="251" t="s">
        <v>5745</v>
      </c>
      <c r="AD116" s="253" t="s">
        <v>5746</v>
      </c>
      <c r="AE116" s="253" t="s">
        <v>1062</v>
      </c>
      <c r="AF116" s="253">
        <v>2317</v>
      </c>
      <c r="AG116" s="254" t="s">
        <v>5747</v>
      </c>
      <c r="AH116" s="255" t="s">
        <v>5789</v>
      </c>
      <c r="AI116" s="253" t="s">
        <v>5811</v>
      </c>
      <c r="AJ116" s="251" t="s">
        <v>566</v>
      </c>
      <c r="AK116" s="254" t="s">
        <v>566</v>
      </c>
      <c r="AL116" s="254">
        <v>2.8</v>
      </c>
      <c r="AM116" s="254">
        <v>147</v>
      </c>
      <c r="AN116" s="254">
        <v>136</v>
      </c>
      <c r="AO116" s="254">
        <v>135</v>
      </c>
      <c r="AP116" s="254">
        <v>357.52</v>
      </c>
      <c r="AQ116" s="254">
        <v>358.8</v>
      </c>
      <c r="AR116" s="254">
        <v>109.1325638453</v>
      </c>
      <c r="AS116" s="254">
        <v>346.57937853329997</v>
      </c>
      <c r="AT116" s="254">
        <v>0</v>
      </c>
      <c r="AU116" s="254">
        <v>30</v>
      </c>
      <c r="AV116" s="254">
        <v>186.72</v>
      </c>
      <c r="AW116" s="254" t="s">
        <v>4928</v>
      </c>
      <c r="AX116" s="254">
        <v>188</v>
      </c>
      <c r="AY116" s="254">
        <v>170.8</v>
      </c>
      <c r="AZ116" s="256">
        <v>2.862165332</v>
      </c>
      <c r="BA116" s="254" t="s">
        <v>566</v>
      </c>
      <c r="BB116" s="254" t="s">
        <v>566</v>
      </c>
      <c r="BC116" s="254">
        <v>586.62699823579999</v>
      </c>
      <c r="BD116" s="254">
        <v>488.85783870969999</v>
      </c>
      <c r="BE116" s="257">
        <v>488.85783870969999</v>
      </c>
      <c r="BF116" s="254">
        <v>1</v>
      </c>
      <c r="BG116" s="254">
        <v>31</v>
      </c>
      <c r="BH116" s="254">
        <v>15154.593000000001</v>
      </c>
      <c r="BI116" s="254" t="s">
        <v>430</v>
      </c>
      <c r="BJ116" s="254" t="s">
        <v>566</v>
      </c>
      <c r="BK116" s="254">
        <v>488.85783870969999</v>
      </c>
      <c r="BL116" s="254">
        <v>488.85783870969999</v>
      </c>
      <c r="BM116" s="254">
        <v>135</v>
      </c>
      <c r="BN116" s="254">
        <v>30</v>
      </c>
      <c r="BO116" s="256">
        <v>14665.735161291001</v>
      </c>
      <c r="BP116" s="256" t="s">
        <v>566</v>
      </c>
      <c r="BQ116" s="251" t="s">
        <v>566</v>
      </c>
      <c r="BR116" s="251" t="s">
        <v>566</v>
      </c>
      <c r="BS116" s="251" t="s">
        <v>566</v>
      </c>
      <c r="BT116" s="255" t="s">
        <v>566</v>
      </c>
      <c r="BU116" s="258">
        <v>0</v>
      </c>
      <c r="BV116" s="254" t="s">
        <v>5963</v>
      </c>
      <c r="BW116" s="254" t="s">
        <v>5798</v>
      </c>
      <c r="BX116" s="259">
        <v>372.52</v>
      </c>
      <c r="BY116" s="259">
        <v>485</v>
      </c>
      <c r="BZ116" s="259">
        <v>2.6103336921000002</v>
      </c>
      <c r="CA116" s="251"/>
      <c r="CB116" s="251">
        <v>391.67915443999999</v>
      </c>
      <c r="CC116" s="260">
        <v>123.1815313502</v>
      </c>
      <c r="CD116" s="260">
        <v>586.62699823579999</v>
      </c>
      <c r="CE116" s="254">
        <v>97.769159526099997</v>
      </c>
      <c r="CF116" s="254">
        <v>-5.22</v>
      </c>
      <c r="CG116" s="254">
        <v>1.01301</v>
      </c>
      <c r="CH116" s="254">
        <v>2.8</v>
      </c>
      <c r="CI116" s="256">
        <v>0.8</v>
      </c>
      <c r="CJ116" s="256">
        <v>1.8741121686</v>
      </c>
      <c r="CK116" s="254">
        <v>147133.31350952541</v>
      </c>
      <c r="CL116" s="254">
        <v>2.7107508299999999E-2</v>
      </c>
      <c r="CM116" s="254">
        <v>19.0112005523</v>
      </c>
      <c r="CN116" s="254">
        <v>666.28967999999998</v>
      </c>
      <c r="CO116" s="254">
        <v>1</v>
      </c>
      <c r="CP116" s="254">
        <v>457.63861893350003</v>
      </c>
      <c r="CQ116" s="254">
        <v>16.696058120899998</v>
      </c>
      <c r="CR116" s="254">
        <v>2310</v>
      </c>
      <c r="CS116" s="254">
        <v>2297.4059999999999</v>
      </c>
      <c r="CT116" s="254">
        <v>82.2</v>
      </c>
      <c r="CU116" s="254">
        <v>228</v>
      </c>
      <c r="CV116" s="254">
        <v>18.105263157900001</v>
      </c>
      <c r="CW116" s="254">
        <v>136.30000000000001</v>
      </c>
      <c r="CX116" s="253" t="s">
        <v>393</v>
      </c>
      <c r="CY116" s="253" t="s">
        <v>566</v>
      </c>
      <c r="CZ116" s="254" t="s">
        <v>566</v>
      </c>
      <c r="DA116" s="254">
        <v>-2.5</v>
      </c>
      <c r="DB116" s="254">
        <v>1.3943928007999999</v>
      </c>
      <c r="DC116" s="254">
        <v>237.9722908375</v>
      </c>
      <c r="DD116" s="256">
        <v>-250.88554787219999</v>
      </c>
      <c r="DE116" s="254">
        <v>285.56558282029999</v>
      </c>
      <c r="DF116" s="256">
        <v>-203.2922558894</v>
      </c>
      <c r="DG116" s="253"/>
      <c r="DH116" s="261" t="s">
        <v>689</v>
      </c>
      <c r="DI116" s="262" t="s">
        <v>689</v>
      </c>
      <c r="DJ116" s="261" t="s">
        <v>566</v>
      </c>
      <c r="DK116" s="254"/>
      <c r="DL116" s="254">
        <v>144.19999999999999</v>
      </c>
      <c r="DM116" s="263"/>
      <c r="DN116" s="264">
        <v>569</v>
      </c>
      <c r="DO116" s="264">
        <v>570</v>
      </c>
      <c r="DP116" s="264">
        <v>148.5</v>
      </c>
      <c r="DQ116" s="261"/>
      <c r="DR116" s="262"/>
      <c r="DS116" s="261"/>
      <c r="DT116" s="184"/>
      <c r="DU116" s="184"/>
      <c r="DV116" s="184"/>
      <c r="DW116" s="184"/>
      <c r="DX116" s="184"/>
      <c r="DY116" s="184"/>
      <c r="DZ116" s="184"/>
      <c r="EA116" s="265"/>
      <c r="EB116" s="265"/>
    </row>
    <row r="117" spans="1:132" s="2" customFormat="1" ht="15" customHeight="1" x14ac:dyDescent="0.2">
      <c r="A117" s="21" t="str">
        <f t="shared" si="1"/>
        <v>2905_Южно-Ягунское</v>
      </c>
      <c r="B117" s="250">
        <v>96</v>
      </c>
      <c r="C117" s="251" t="s">
        <v>733</v>
      </c>
      <c r="D117" s="251" t="s">
        <v>568</v>
      </c>
      <c r="E117" s="251" t="s">
        <v>522</v>
      </c>
      <c r="F117" s="251" t="s">
        <v>15</v>
      </c>
      <c r="G117" s="251" t="s">
        <v>29</v>
      </c>
      <c r="H117" s="251" t="s">
        <v>3055</v>
      </c>
      <c r="I117" s="252" t="s">
        <v>5965</v>
      </c>
      <c r="J117" s="251" t="s">
        <v>5964</v>
      </c>
      <c r="K117" s="251" t="s">
        <v>688</v>
      </c>
      <c r="L117" s="251" t="s">
        <v>566</v>
      </c>
      <c r="M117" s="251" t="s">
        <v>398</v>
      </c>
      <c r="N117" s="251" t="s">
        <v>5742</v>
      </c>
      <c r="O117" s="251" t="s">
        <v>6</v>
      </c>
      <c r="P117" s="253" t="s">
        <v>5743</v>
      </c>
      <c r="Q117" s="253"/>
      <c r="R117" s="254"/>
      <c r="S117" s="253"/>
      <c r="T117" s="253">
        <v>7</v>
      </c>
      <c r="U117" s="253">
        <v>2575</v>
      </c>
      <c r="V117" s="253">
        <v>2590</v>
      </c>
      <c r="W117" s="254">
        <v>195.58500000000001</v>
      </c>
      <c r="X117" s="253" t="s">
        <v>150</v>
      </c>
      <c r="Y117" s="253">
        <v>2678</v>
      </c>
      <c r="Z117" s="253">
        <v>2596</v>
      </c>
      <c r="AA117" s="253" t="s">
        <v>1099</v>
      </c>
      <c r="AB117" s="254" t="s">
        <v>1053</v>
      </c>
      <c r="AC117" s="251" t="s">
        <v>5745</v>
      </c>
      <c r="AD117" s="253" t="s">
        <v>5746</v>
      </c>
      <c r="AE117" s="253" t="s">
        <v>1062</v>
      </c>
      <c r="AF117" s="253">
        <v>2470</v>
      </c>
      <c r="AG117" s="254" t="s">
        <v>5747</v>
      </c>
      <c r="AH117" s="255" t="s">
        <v>5789</v>
      </c>
      <c r="AI117" s="253" t="s">
        <v>5861</v>
      </c>
      <c r="AJ117" s="251" t="s">
        <v>566</v>
      </c>
      <c r="AK117" s="254">
        <v>0</v>
      </c>
      <c r="AL117" s="254">
        <v>2.8</v>
      </c>
      <c r="AM117" s="254">
        <v>147</v>
      </c>
      <c r="AN117" s="254">
        <v>138</v>
      </c>
      <c r="AO117" s="254">
        <v>137</v>
      </c>
      <c r="AP117" s="254">
        <v>362.07</v>
      </c>
      <c r="AQ117" s="254">
        <v>362.43</v>
      </c>
      <c r="AR117" s="254">
        <v>117.5895688513</v>
      </c>
      <c r="AS117" s="254">
        <v>358.78137400000003</v>
      </c>
      <c r="AT117" s="254">
        <v>0</v>
      </c>
      <c r="AU117" s="254">
        <v>292</v>
      </c>
      <c r="AV117" s="254">
        <v>205.94</v>
      </c>
      <c r="AW117" s="254" t="s">
        <v>4928</v>
      </c>
      <c r="AX117" s="254">
        <v>206.3</v>
      </c>
      <c r="AY117" s="254">
        <v>156.13</v>
      </c>
      <c r="AZ117" s="256">
        <v>2.9413192128999999</v>
      </c>
      <c r="BA117" s="254" t="s">
        <v>566</v>
      </c>
      <c r="BB117" s="254" t="s">
        <v>566</v>
      </c>
      <c r="BC117" s="254">
        <v>551.07221786649995</v>
      </c>
      <c r="BD117" s="254">
        <v>459.50387096769998</v>
      </c>
      <c r="BE117" s="257">
        <v>459.22816870970001</v>
      </c>
      <c r="BF117" s="254">
        <v>0.99940000009999996</v>
      </c>
      <c r="BG117" s="254">
        <v>31</v>
      </c>
      <c r="BH117" s="254">
        <v>14244.62</v>
      </c>
      <c r="BI117" s="254" t="s">
        <v>430</v>
      </c>
      <c r="BJ117" s="254" t="s">
        <v>566</v>
      </c>
      <c r="BK117" s="254">
        <v>459.50387096769998</v>
      </c>
      <c r="BL117" s="254">
        <v>459.2281686911</v>
      </c>
      <c r="BM117" s="254">
        <v>137</v>
      </c>
      <c r="BN117" s="254">
        <v>30</v>
      </c>
      <c r="BO117" s="256">
        <v>13785.116129034001</v>
      </c>
      <c r="BP117" s="256" t="s">
        <v>566</v>
      </c>
      <c r="BQ117" s="251" t="s">
        <v>566</v>
      </c>
      <c r="BR117" s="251" t="s">
        <v>566</v>
      </c>
      <c r="BS117" s="251" t="s">
        <v>566</v>
      </c>
      <c r="BT117" s="255" t="s">
        <v>566</v>
      </c>
      <c r="BU117" s="258">
        <v>0</v>
      </c>
      <c r="BV117" s="254" t="s">
        <v>7919</v>
      </c>
      <c r="BW117" s="254" t="s">
        <v>1241</v>
      </c>
      <c r="BX117" s="259">
        <v>356.39</v>
      </c>
      <c r="BY117" s="259">
        <v>328</v>
      </c>
      <c r="BZ117" s="259">
        <v>2.1801262877999998</v>
      </c>
      <c r="CA117" s="251"/>
      <c r="CB117" s="251">
        <v>393.29547728</v>
      </c>
      <c r="CC117" s="260">
        <v>135.0925163034</v>
      </c>
      <c r="CD117" s="260">
        <v>551.07221786649995</v>
      </c>
      <c r="CE117" s="254">
        <v>91.84404915679994</v>
      </c>
      <c r="CF117" s="254">
        <v>-2.5</v>
      </c>
      <c r="CG117" s="254">
        <v>1.0130600000000001</v>
      </c>
      <c r="CH117" s="254">
        <v>2.8</v>
      </c>
      <c r="CI117" s="256">
        <v>0.8</v>
      </c>
      <c r="CJ117" s="256">
        <v>1.7615791911000001</v>
      </c>
      <c r="CK117" s="254">
        <v>138305.36968858069</v>
      </c>
      <c r="CL117" s="254">
        <v>2.7161554099999999E-2</v>
      </c>
      <c r="CM117" s="254">
        <v>17.7648548429</v>
      </c>
      <c r="CN117" s="254">
        <v>669.27616</v>
      </c>
      <c r="CO117" s="254">
        <v>1</v>
      </c>
      <c r="CP117" s="254">
        <v>454.15137052149998</v>
      </c>
      <c r="CQ117" s="254">
        <v>17.360158293400001</v>
      </c>
      <c r="CR117" s="254">
        <v>2310</v>
      </c>
      <c r="CS117" s="254">
        <v>2306.4720000000002</v>
      </c>
      <c r="CT117" s="254">
        <v>83.8</v>
      </c>
      <c r="CU117" s="254">
        <v>228</v>
      </c>
      <c r="CV117" s="254">
        <v>9.6754385964999994</v>
      </c>
      <c r="CW117" s="254">
        <v>136.30000000000001</v>
      </c>
      <c r="CX117" s="253" t="s">
        <v>393</v>
      </c>
      <c r="CY117" s="253" t="s">
        <v>566</v>
      </c>
      <c r="CZ117" s="254" t="s">
        <v>566</v>
      </c>
      <c r="DA117" s="254">
        <v>-2.5</v>
      </c>
      <c r="DB117" s="254">
        <v>3.4538341356000002</v>
      </c>
      <c r="DC117" s="254">
        <v>539.25399693249994</v>
      </c>
      <c r="DD117" s="256">
        <v>80.02582822279993</v>
      </c>
      <c r="DE117" s="254">
        <v>647.10280570810005</v>
      </c>
      <c r="DF117" s="256">
        <v>187.87463699840004</v>
      </c>
      <c r="DG117" s="253"/>
      <c r="DH117" s="261" t="s">
        <v>689</v>
      </c>
      <c r="DI117" s="262" t="s">
        <v>689</v>
      </c>
      <c r="DJ117" s="261" t="s">
        <v>566</v>
      </c>
      <c r="DK117" s="254"/>
      <c r="DL117" s="254">
        <v>144.19999999999999</v>
      </c>
      <c r="DM117" s="263"/>
      <c r="DN117" s="264">
        <v>180</v>
      </c>
      <c r="DO117" s="264">
        <v>182</v>
      </c>
      <c r="DP117" s="264">
        <v>89.3</v>
      </c>
      <c r="DQ117" s="261"/>
      <c r="DR117" s="262"/>
      <c r="DS117" s="261"/>
      <c r="DT117" s="184"/>
      <c r="DU117" s="184"/>
      <c r="DV117" s="184"/>
      <c r="DW117" s="184"/>
      <c r="DX117" s="184"/>
      <c r="DY117" s="184"/>
      <c r="DZ117" s="184"/>
      <c r="EA117" s="265"/>
      <c r="EB117" s="265"/>
    </row>
    <row r="118" spans="1:132" s="2" customFormat="1" ht="15" customHeight="1" x14ac:dyDescent="0.2">
      <c r="A118" s="21" t="str">
        <f t="shared" si="1"/>
        <v>2912_Южно-Ягунское</v>
      </c>
      <c r="B118" s="250">
        <v>97</v>
      </c>
      <c r="C118" s="251" t="s">
        <v>733</v>
      </c>
      <c r="D118" s="251" t="s">
        <v>568</v>
      </c>
      <c r="E118" s="251" t="s">
        <v>522</v>
      </c>
      <c r="F118" s="251" t="s">
        <v>15</v>
      </c>
      <c r="G118" s="251" t="s">
        <v>29</v>
      </c>
      <c r="H118" s="251" t="s">
        <v>3055</v>
      </c>
      <c r="I118" s="252" t="s">
        <v>2078</v>
      </c>
      <c r="J118" s="251" t="s">
        <v>133</v>
      </c>
      <c r="K118" s="251" t="s">
        <v>688</v>
      </c>
      <c r="L118" s="251" t="s">
        <v>566</v>
      </c>
      <c r="M118" s="251" t="s">
        <v>406</v>
      </c>
      <c r="N118" s="251" t="s">
        <v>5742</v>
      </c>
      <c r="O118" s="251" t="s">
        <v>6</v>
      </c>
      <c r="P118" s="253" t="s">
        <v>5743</v>
      </c>
      <c r="Q118" s="253"/>
      <c r="R118" s="254"/>
      <c r="S118" s="253"/>
      <c r="T118" s="253">
        <v>8.1999999999999993</v>
      </c>
      <c r="U118" s="253">
        <v>2728.8</v>
      </c>
      <c r="V118" s="253">
        <v>2744</v>
      </c>
      <c r="W118" s="254">
        <v>358.904</v>
      </c>
      <c r="X118" s="253" t="s">
        <v>150</v>
      </c>
      <c r="Y118" s="253">
        <v>2837</v>
      </c>
      <c r="Z118" s="253">
        <v>2743</v>
      </c>
      <c r="AA118" s="253" t="s">
        <v>1099</v>
      </c>
      <c r="AB118" s="254" t="s">
        <v>558</v>
      </c>
      <c r="AC118" s="251" t="s">
        <v>5745</v>
      </c>
      <c r="AD118" s="253" t="s">
        <v>5746</v>
      </c>
      <c r="AE118" s="253" t="s">
        <v>415</v>
      </c>
      <c r="AF118" s="253">
        <v>2552</v>
      </c>
      <c r="AG118" s="254" t="s">
        <v>5747</v>
      </c>
      <c r="AH118" s="255" t="s">
        <v>5777</v>
      </c>
      <c r="AI118" s="253" t="s">
        <v>5801</v>
      </c>
      <c r="AJ118" s="251" t="s">
        <v>566</v>
      </c>
      <c r="AK118" s="254" t="s">
        <v>566</v>
      </c>
      <c r="AL118" s="254">
        <v>2.8</v>
      </c>
      <c r="AM118" s="254">
        <v>147</v>
      </c>
      <c r="AN118" s="254">
        <v>131</v>
      </c>
      <c r="AO118" s="254">
        <v>130</v>
      </c>
      <c r="AP118" s="254">
        <v>370.39</v>
      </c>
      <c r="AQ118" s="254">
        <v>371.59</v>
      </c>
      <c r="AR118" s="254">
        <v>108.331597508</v>
      </c>
      <c r="AS118" s="254">
        <v>348.53826293330002</v>
      </c>
      <c r="AT118" s="254">
        <v>0</v>
      </c>
      <c r="AU118" s="254">
        <v>48</v>
      </c>
      <c r="AV118" s="254">
        <v>192.11</v>
      </c>
      <c r="AW118" s="254" t="s">
        <v>4928</v>
      </c>
      <c r="AX118" s="254">
        <v>193.3</v>
      </c>
      <c r="AY118" s="254">
        <v>178.28</v>
      </c>
      <c r="AZ118" s="256">
        <v>0.49179414100000002</v>
      </c>
      <c r="BA118" s="254" t="s">
        <v>566</v>
      </c>
      <c r="BB118" s="254" t="s">
        <v>566</v>
      </c>
      <c r="BC118" s="254">
        <v>105.2126746638</v>
      </c>
      <c r="BD118" s="254">
        <v>87.677059459500001</v>
      </c>
      <c r="BE118" s="257">
        <v>87.677059459399999</v>
      </c>
      <c r="BF118" s="254">
        <v>1</v>
      </c>
      <c r="BG118" s="254">
        <v>30.833333333333332</v>
      </c>
      <c r="BH118" s="254">
        <v>2703.3760000000002</v>
      </c>
      <c r="BI118" s="254" t="s">
        <v>430</v>
      </c>
      <c r="BJ118" s="254" t="s">
        <v>566</v>
      </c>
      <c r="BK118" s="254">
        <v>87.677059459500001</v>
      </c>
      <c r="BL118" s="254">
        <v>87.677059459500001</v>
      </c>
      <c r="BM118" s="254">
        <v>130</v>
      </c>
      <c r="BN118" s="254">
        <v>30</v>
      </c>
      <c r="BO118" s="256">
        <v>2630.311783782</v>
      </c>
      <c r="BP118" s="256" t="s">
        <v>566</v>
      </c>
      <c r="BQ118" s="251" t="s">
        <v>566</v>
      </c>
      <c r="BR118" s="251" t="s">
        <v>566</v>
      </c>
      <c r="BS118" s="251" t="s">
        <v>566</v>
      </c>
      <c r="BT118" s="255" t="s">
        <v>566</v>
      </c>
      <c r="BU118" s="258">
        <v>0</v>
      </c>
      <c r="BV118" s="254" t="s">
        <v>5966</v>
      </c>
      <c r="BW118" s="254" t="s">
        <v>5798</v>
      </c>
      <c r="BX118" s="259">
        <v>367.6</v>
      </c>
      <c r="BY118" s="259">
        <v>221</v>
      </c>
      <c r="BZ118" s="259">
        <v>1.259331016</v>
      </c>
      <c r="CA118" s="251"/>
      <c r="CB118" s="251">
        <v>406.04690591999997</v>
      </c>
      <c r="CC118" s="260">
        <v>108.9859303647</v>
      </c>
      <c r="CD118" s="260">
        <v>105.2126746638</v>
      </c>
      <c r="CE118" s="254">
        <v>17.535615204400003</v>
      </c>
      <c r="CF118" s="254">
        <v>-3.93</v>
      </c>
      <c r="CG118" s="254">
        <v>1.0133799999999999</v>
      </c>
      <c r="CH118" s="254">
        <v>2.8</v>
      </c>
      <c r="CI118" s="256">
        <v>0.8</v>
      </c>
      <c r="CJ118" s="256">
        <v>0.3361235742</v>
      </c>
      <c r="CK118" s="254">
        <v>26398.1203428433</v>
      </c>
      <c r="CL118" s="254">
        <v>3.0358645399999998E-2</v>
      </c>
      <c r="CM118" s="254">
        <v>0.7660100634</v>
      </c>
      <c r="CN118" s="254">
        <v>666.31823999999995</v>
      </c>
      <c r="CO118" s="254">
        <v>1</v>
      </c>
      <c r="CP118" s="254">
        <v>77.577771081999998</v>
      </c>
      <c r="CQ118" s="254">
        <v>0.60818827939999998</v>
      </c>
      <c r="CR118" s="254">
        <v>2310</v>
      </c>
      <c r="CS118" s="254">
        <v>2298.2080000000001</v>
      </c>
      <c r="CT118" s="254">
        <v>81.5</v>
      </c>
      <c r="CU118" s="254">
        <v>228</v>
      </c>
      <c r="CV118" s="254">
        <v>15.7412280702</v>
      </c>
      <c r="CW118" s="254">
        <v>136.30000000000001</v>
      </c>
      <c r="CX118" s="253" t="s">
        <v>393</v>
      </c>
      <c r="CY118" s="253" t="s">
        <v>566</v>
      </c>
      <c r="CZ118" s="254" t="s">
        <v>566</v>
      </c>
      <c r="DA118" s="254">
        <v>-2.5</v>
      </c>
      <c r="DB118" s="254">
        <v>0.40833851570000002</v>
      </c>
      <c r="DC118" s="254">
        <v>72.862009319099997</v>
      </c>
      <c r="DD118" s="256">
        <v>-14.815050140300002</v>
      </c>
      <c r="DE118" s="254">
        <v>87.434539218300003</v>
      </c>
      <c r="DF118" s="256">
        <v>-0.24252024109999581</v>
      </c>
      <c r="DG118" s="253"/>
      <c r="DH118" s="261" t="s">
        <v>689</v>
      </c>
      <c r="DI118" s="262" t="s">
        <v>689</v>
      </c>
      <c r="DJ118" s="261" t="s">
        <v>566</v>
      </c>
      <c r="DK118" s="254"/>
      <c r="DL118" s="254">
        <v>144.19999999999999</v>
      </c>
      <c r="DM118" s="263"/>
      <c r="DN118" s="264">
        <v>733</v>
      </c>
      <c r="DO118" s="264">
        <v>852</v>
      </c>
      <c r="DP118" s="264">
        <v>189.8</v>
      </c>
      <c r="DQ118" s="261"/>
      <c r="DR118" s="262"/>
      <c r="DS118" s="261"/>
      <c r="DT118" s="184"/>
      <c r="DU118" s="184"/>
      <c r="DV118" s="184"/>
      <c r="DW118" s="184"/>
      <c r="DX118" s="184"/>
      <c r="DY118" s="184"/>
      <c r="DZ118" s="184"/>
      <c r="EA118" s="265"/>
      <c r="EB118" s="265"/>
    </row>
    <row r="119" spans="1:132" s="2" customFormat="1" ht="15" customHeight="1" x14ac:dyDescent="0.2">
      <c r="A119" s="21" t="str">
        <f t="shared" si="1"/>
        <v>2913_Южно-Ягунское</v>
      </c>
      <c r="B119" s="250">
        <v>98</v>
      </c>
      <c r="C119" s="251" t="s">
        <v>733</v>
      </c>
      <c r="D119" s="251" t="s">
        <v>568</v>
      </c>
      <c r="E119" s="251" t="s">
        <v>522</v>
      </c>
      <c r="F119" s="251" t="s">
        <v>15</v>
      </c>
      <c r="G119" s="251" t="s">
        <v>29</v>
      </c>
      <c r="H119" s="251" t="s">
        <v>3054</v>
      </c>
      <c r="I119" s="252" t="s">
        <v>2109</v>
      </c>
      <c r="J119" s="251" t="s">
        <v>132</v>
      </c>
      <c r="K119" s="251" t="s">
        <v>688</v>
      </c>
      <c r="L119" s="251" t="s">
        <v>566</v>
      </c>
      <c r="M119" s="251" t="s">
        <v>406</v>
      </c>
      <c r="N119" s="251" t="s">
        <v>32</v>
      </c>
      <c r="O119" s="251" t="s">
        <v>6</v>
      </c>
      <c r="P119" s="253" t="s">
        <v>5743</v>
      </c>
      <c r="Q119" s="253"/>
      <c r="R119" s="254"/>
      <c r="S119" s="253"/>
      <c r="T119" s="253">
        <v>16</v>
      </c>
      <c r="U119" s="253">
        <v>2987.5</v>
      </c>
      <c r="V119" s="253">
        <v>2994</v>
      </c>
      <c r="W119" s="254">
        <v>605.37</v>
      </c>
      <c r="X119" s="253" t="s">
        <v>150</v>
      </c>
      <c r="Y119" s="253">
        <v>3094</v>
      </c>
      <c r="Z119" s="253">
        <v>3020.2</v>
      </c>
      <c r="AA119" s="253" t="s">
        <v>1099</v>
      </c>
      <c r="AB119" s="254" t="s">
        <v>2023</v>
      </c>
      <c r="AC119" s="251" t="s">
        <v>5745</v>
      </c>
      <c r="AD119" s="253" t="s">
        <v>5746</v>
      </c>
      <c r="AE119" s="253" t="s">
        <v>415</v>
      </c>
      <c r="AF119" s="253">
        <v>2808</v>
      </c>
      <c r="AG119" s="254" t="s">
        <v>5747</v>
      </c>
      <c r="AH119" s="255" t="s">
        <v>5748</v>
      </c>
      <c r="AI119" s="253" t="s">
        <v>5967</v>
      </c>
      <c r="AJ119" s="251">
        <v>6</v>
      </c>
      <c r="AK119" s="254" t="s">
        <v>566</v>
      </c>
      <c r="AL119" s="254">
        <v>2.8</v>
      </c>
      <c r="AM119" s="254">
        <v>147</v>
      </c>
      <c r="AN119" s="254">
        <v>123</v>
      </c>
      <c r="AO119" s="254">
        <v>110</v>
      </c>
      <c r="AP119" s="254">
        <v>340.89</v>
      </c>
      <c r="AQ119" s="254">
        <v>342.01</v>
      </c>
      <c r="AR119" s="254">
        <v>155.4118758589</v>
      </c>
      <c r="AS119" s="254">
        <v>378.12462599999998</v>
      </c>
      <c r="AT119" s="254">
        <v>0.1</v>
      </c>
      <c r="AU119" s="254">
        <v>0</v>
      </c>
      <c r="AV119" s="254">
        <v>233.69</v>
      </c>
      <c r="AW119" s="254" t="s">
        <v>4928</v>
      </c>
      <c r="AX119" s="254">
        <v>234.8</v>
      </c>
      <c r="AY119" s="254">
        <v>107.2</v>
      </c>
      <c r="AZ119" s="256">
        <v>3.0169565479</v>
      </c>
      <c r="BA119" s="254" t="s">
        <v>566</v>
      </c>
      <c r="BB119" s="254" t="s">
        <v>566</v>
      </c>
      <c r="BC119" s="254">
        <v>435.7529906542</v>
      </c>
      <c r="BD119" s="254">
        <v>323.41774193549998</v>
      </c>
      <c r="BE119" s="257">
        <v>323.41774193549998</v>
      </c>
      <c r="BF119" s="254">
        <v>1</v>
      </c>
      <c r="BG119" s="254">
        <v>31</v>
      </c>
      <c r="BH119" s="254">
        <v>10025.950000000001</v>
      </c>
      <c r="BI119" s="254" t="s">
        <v>430</v>
      </c>
      <c r="BJ119" s="254" t="s">
        <v>566</v>
      </c>
      <c r="BK119" s="254">
        <v>323.41774193549998</v>
      </c>
      <c r="BL119" s="254">
        <v>323.41774193549998</v>
      </c>
      <c r="BM119" s="254">
        <v>110</v>
      </c>
      <c r="BN119" s="254">
        <v>30</v>
      </c>
      <c r="BO119" s="256">
        <v>9702.5322580650009</v>
      </c>
      <c r="BP119" s="256" t="s">
        <v>566</v>
      </c>
      <c r="BQ119" s="251">
        <v>6</v>
      </c>
      <c r="BR119" s="251" t="s">
        <v>566</v>
      </c>
      <c r="BS119" s="251" t="s">
        <v>566</v>
      </c>
      <c r="BT119" s="255" t="s">
        <v>566</v>
      </c>
      <c r="BU119" s="258">
        <v>0</v>
      </c>
      <c r="BV119" s="254" t="s">
        <v>5968</v>
      </c>
      <c r="BW119" s="254" t="s">
        <v>5798</v>
      </c>
      <c r="BX119" s="259">
        <v>369.68</v>
      </c>
      <c r="BY119" s="259">
        <v>347</v>
      </c>
      <c r="BZ119" s="259">
        <v>2.5516582101999998</v>
      </c>
      <c r="CA119" s="251"/>
      <c r="CB119" s="251">
        <v>378.12462599999998</v>
      </c>
      <c r="CC119" s="260">
        <v>155.4118758589</v>
      </c>
      <c r="CD119" s="260">
        <v>435.7529906542</v>
      </c>
      <c r="CE119" s="254">
        <v>112.33524871870003</v>
      </c>
      <c r="CF119" s="254">
        <v>-2.5</v>
      </c>
      <c r="CG119" s="254">
        <v>1.0129999999999999</v>
      </c>
      <c r="CH119" s="254">
        <v>2.8</v>
      </c>
      <c r="CI119" s="256">
        <v>0.8</v>
      </c>
      <c r="CJ119" s="256">
        <v>1.2398719579999999</v>
      </c>
      <c r="CK119" s="254">
        <v>97339.247746263194</v>
      </c>
      <c r="CL119" s="254">
        <v>2.7531878199999998E-2</v>
      </c>
      <c r="CM119" s="254">
        <v>10.3655728318</v>
      </c>
      <c r="CN119" s="254">
        <v>666.99639999999999</v>
      </c>
      <c r="CO119" s="254">
        <v>1</v>
      </c>
      <c r="CP119" s="254">
        <v>435.75166926430001</v>
      </c>
      <c r="CQ119" s="254">
        <v>18.5970188589</v>
      </c>
      <c r="CR119" s="254">
        <v>2310</v>
      </c>
      <c r="CS119" s="254">
        <v>2299.0300000000002</v>
      </c>
      <c r="CT119" s="254">
        <v>83.1</v>
      </c>
      <c r="CU119" s="254">
        <v>228</v>
      </c>
      <c r="CV119" s="254">
        <v>-2.4956140351</v>
      </c>
      <c r="CW119" s="254">
        <v>239.5</v>
      </c>
      <c r="CX119" s="253" t="s">
        <v>393</v>
      </c>
      <c r="CY119" s="253" t="s">
        <v>566</v>
      </c>
      <c r="CZ119" s="254" t="s">
        <v>566</v>
      </c>
      <c r="DA119" s="254">
        <v>-2.5</v>
      </c>
      <c r="DB119" s="254">
        <v>3.0169565479</v>
      </c>
      <c r="DC119" s="254">
        <v>323.41774193489999</v>
      </c>
      <c r="DD119" s="256">
        <v>-5.999822860758286E-10</v>
      </c>
      <c r="DE119" s="254">
        <v>435.7529906542</v>
      </c>
      <c r="DF119" s="256">
        <v>112.33524871870003</v>
      </c>
      <c r="DG119" s="253"/>
      <c r="DH119" s="261" t="s">
        <v>689</v>
      </c>
      <c r="DI119" s="262" t="s">
        <v>689</v>
      </c>
      <c r="DJ119" s="261" t="s">
        <v>689</v>
      </c>
      <c r="DK119" s="254"/>
      <c r="DL119" s="254">
        <v>144.19999999999999</v>
      </c>
      <c r="DM119" s="263"/>
      <c r="DN119" s="264">
        <v>55</v>
      </c>
      <c r="DO119" s="264">
        <v>56</v>
      </c>
      <c r="DP119" s="264">
        <v>1</v>
      </c>
      <c r="DQ119" s="261"/>
      <c r="DR119" s="262"/>
      <c r="DS119" s="261"/>
      <c r="DT119" s="184"/>
      <c r="DU119" s="184"/>
      <c r="DV119" s="184"/>
      <c r="DW119" s="184"/>
      <c r="DX119" s="184"/>
      <c r="DY119" s="184"/>
      <c r="DZ119" s="184"/>
      <c r="EA119" s="265"/>
      <c r="EB119" s="265"/>
    </row>
    <row r="120" spans="1:132" s="2" customFormat="1" ht="15" customHeight="1" x14ac:dyDescent="0.2">
      <c r="A120" s="21" t="str">
        <f t="shared" si="1"/>
        <v>2916_Южно-Ягунское</v>
      </c>
      <c r="B120" s="250">
        <v>99</v>
      </c>
      <c r="C120" s="251" t="s">
        <v>733</v>
      </c>
      <c r="D120" s="251" t="s">
        <v>568</v>
      </c>
      <c r="E120" s="251" t="s">
        <v>522</v>
      </c>
      <c r="F120" s="251" t="s">
        <v>15</v>
      </c>
      <c r="G120" s="251" t="s">
        <v>29</v>
      </c>
      <c r="H120" s="251" t="s">
        <v>2974</v>
      </c>
      <c r="I120" s="252" t="s">
        <v>5969</v>
      </c>
      <c r="J120" s="251" t="s">
        <v>132</v>
      </c>
      <c r="K120" s="251" t="s">
        <v>688</v>
      </c>
      <c r="L120" s="251" t="s">
        <v>566</v>
      </c>
      <c r="M120" s="251" t="s">
        <v>406</v>
      </c>
      <c r="N120" s="251" t="s">
        <v>92</v>
      </c>
      <c r="O120" s="251" t="s">
        <v>10</v>
      </c>
      <c r="P120" s="253" t="s">
        <v>5743</v>
      </c>
      <c r="Q120" s="253"/>
      <c r="R120" s="254"/>
      <c r="S120" s="253"/>
      <c r="T120" s="253">
        <v>5.3</v>
      </c>
      <c r="U120" s="253">
        <v>2681.5</v>
      </c>
      <c r="V120" s="253">
        <v>2686.8</v>
      </c>
      <c r="W120" s="254">
        <v>249.01</v>
      </c>
      <c r="X120" s="253" t="s">
        <v>150</v>
      </c>
      <c r="Y120" s="253">
        <v>2703</v>
      </c>
      <c r="Z120" s="253">
        <v>2689</v>
      </c>
      <c r="AA120" s="253" t="s">
        <v>1099</v>
      </c>
      <c r="AB120" s="254" t="s">
        <v>5970</v>
      </c>
      <c r="AC120" s="251" t="s">
        <v>5745</v>
      </c>
      <c r="AD120" s="253" t="s">
        <v>5746</v>
      </c>
      <c r="AE120" s="253" t="s">
        <v>415</v>
      </c>
      <c r="AF120" s="253">
        <v>2638</v>
      </c>
      <c r="AG120" s="254" t="s">
        <v>5747</v>
      </c>
      <c r="AH120" s="255" t="s">
        <v>5789</v>
      </c>
      <c r="AI120" s="253" t="s">
        <v>5825</v>
      </c>
      <c r="AJ120" s="251" t="s">
        <v>566</v>
      </c>
      <c r="AK120" s="254" t="s">
        <v>566</v>
      </c>
      <c r="AL120" s="254">
        <v>2.8</v>
      </c>
      <c r="AM120" s="254">
        <v>147</v>
      </c>
      <c r="AN120" s="254">
        <v>123</v>
      </c>
      <c r="AO120" s="254">
        <v>122</v>
      </c>
      <c r="AP120" s="254">
        <v>367.78</v>
      </c>
      <c r="AQ120" s="254">
        <v>369.77</v>
      </c>
      <c r="AR120" s="254">
        <v>129.7075817544</v>
      </c>
      <c r="AS120" s="254">
        <v>375.36869133329998</v>
      </c>
      <c r="AT120" s="254">
        <v>0</v>
      </c>
      <c r="AU120" s="254">
        <v>236</v>
      </c>
      <c r="AV120" s="254">
        <v>215.77</v>
      </c>
      <c r="AW120" s="254" t="s">
        <v>5511</v>
      </c>
      <c r="AX120" s="254">
        <v>217.7</v>
      </c>
      <c r="AY120" s="254">
        <v>152.01</v>
      </c>
      <c r="AZ120" s="256">
        <v>0.54565927680000004</v>
      </c>
      <c r="BA120" s="254" t="s">
        <v>566</v>
      </c>
      <c r="BB120" s="254" t="s">
        <v>566</v>
      </c>
      <c r="BC120" s="254">
        <v>87.086506491199998</v>
      </c>
      <c r="BD120" s="254">
        <v>82.945666666700006</v>
      </c>
      <c r="BE120" s="257">
        <v>82.945666666700006</v>
      </c>
      <c r="BF120" s="254">
        <v>1</v>
      </c>
      <c r="BG120" s="254">
        <v>27</v>
      </c>
      <c r="BH120" s="254">
        <v>2239.5329999999999</v>
      </c>
      <c r="BI120" s="254" t="s">
        <v>430</v>
      </c>
      <c r="BJ120" s="254" t="s">
        <v>566</v>
      </c>
      <c r="BK120" s="254">
        <v>82.945666666700006</v>
      </c>
      <c r="BL120" s="254">
        <v>82.945666666700006</v>
      </c>
      <c r="BM120" s="254">
        <v>122</v>
      </c>
      <c r="BN120" s="254">
        <v>30</v>
      </c>
      <c r="BO120" s="256">
        <v>2488.3700000009999</v>
      </c>
      <c r="BP120" s="256" t="s">
        <v>566</v>
      </c>
      <c r="BQ120" s="251" t="s">
        <v>566</v>
      </c>
      <c r="BR120" s="251" t="s">
        <v>566</v>
      </c>
      <c r="BS120" s="251" t="s">
        <v>566</v>
      </c>
      <c r="BT120" s="255" t="s">
        <v>566</v>
      </c>
      <c r="BU120" s="258">
        <v>0</v>
      </c>
      <c r="BV120" s="254" t="s">
        <v>7920</v>
      </c>
      <c r="BW120" s="254" t="s">
        <v>566</v>
      </c>
      <c r="BX120" s="259" t="s">
        <v>566</v>
      </c>
      <c r="BY120" s="259" t="s">
        <v>566</v>
      </c>
      <c r="BZ120" s="259" t="s">
        <v>566</v>
      </c>
      <c r="CA120" s="251"/>
      <c r="CB120" s="251">
        <v>375.36869133329998</v>
      </c>
      <c r="CC120" s="260">
        <v>129.7075817544</v>
      </c>
      <c r="CD120" s="260">
        <v>87.086506491199998</v>
      </c>
      <c r="CE120" s="254">
        <v>4.1408398244999916</v>
      </c>
      <c r="CF120" s="254">
        <v>0.31</v>
      </c>
      <c r="CG120" s="254">
        <v>1.0129999999999999</v>
      </c>
      <c r="CH120" s="254">
        <v>2.8</v>
      </c>
      <c r="CI120" s="256">
        <v>0.8</v>
      </c>
      <c r="CJ120" s="256">
        <v>0.31798504779999998</v>
      </c>
      <c r="CK120" s="254">
        <v>24964.2111432436</v>
      </c>
      <c r="CL120" s="254">
        <v>3.0550376000000001E-2</v>
      </c>
      <c r="CM120" s="254">
        <v>0.68140356310000005</v>
      </c>
      <c r="CN120" s="254">
        <v>681.09720000000004</v>
      </c>
      <c r="CO120" s="254">
        <v>1</v>
      </c>
      <c r="CP120" s="254">
        <v>87.278460488099995</v>
      </c>
      <c r="CQ120" s="254">
        <v>0.75012742109999997</v>
      </c>
      <c r="CR120" s="254">
        <v>2369</v>
      </c>
      <c r="CS120" s="254">
        <v>2349.39</v>
      </c>
      <c r="CT120" s="254">
        <v>83.1</v>
      </c>
      <c r="CU120" s="254">
        <v>233</v>
      </c>
      <c r="CV120" s="254">
        <v>7.3948497853999999</v>
      </c>
      <c r="CW120" s="254">
        <v>109.3</v>
      </c>
      <c r="CX120" s="253" t="s">
        <v>393</v>
      </c>
      <c r="CY120" s="253" t="s">
        <v>566</v>
      </c>
      <c r="CZ120" s="254" t="s">
        <v>566</v>
      </c>
      <c r="DA120" s="254">
        <v>-2.5</v>
      </c>
      <c r="DB120" s="254">
        <v>0.83788389429999999</v>
      </c>
      <c r="DC120" s="254">
        <v>127.36673077250001</v>
      </c>
      <c r="DD120" s="256">
        <v>44.421064105799999</v>
      </c>
      <c r="DE120" s="254">
        <v>133.72517301950001</v>
      </c>
      <c r="DF120" s="256">
        <v>50.779506352799999</v>
      </c>
      <c r="DG120" s="253"/>
      <c r="DH120" s="261" t="s">
        <v>689</v>
      </c>
      <c r="DI120" s="262" t="s">
        <v>689</v>
      </c>
      <c r="DJ120" s="261" t="s">
        <v>689</v>
      </c>
      <c r="DK120" s="254"/>
      <c r="DL120" s="254">
        <v>144.19999999999999</v>
      </c>
      <c r="DM120" s="263"/>
      <c r="DN120" s="264">
        <v>823</v>
      </c>
      <c r="DO120" s="264">
        <v>825</v>
      </c>
      <c r="DP120" s="264">
        <v>134.1</v>
      </c>
      <c r="DQ120" s="261"/>
      <c r="DR120" s="262"/>
      <c r="DS120" s="261"/>
      <c r="DT120" s="184"/>
      <c r="DU120" s="184"/>
      <c r="DV120" s="184"/>
      <c r="DW120" s="184"/>
      <c r="DX120" s="184"/>
      <c r="DY120" s="184"/>
      <c r="DZ120" s="184"/>
      <c r="EA120" s="265"/>
      <c r="EB120" s="265"/>
    </row>
    <row r="121" spans="1:132" s="2" customFormat="1" ht="15" customHeight="1" x14ac:dyDescent="0.2">
      <c r="A121" s="21" t="str">
        <f t="shared" si="1"/>
        <v>2917_Южно-Ягунское</v>
      </c>
      <c r="B121" s="250">
        <v>100</v>
      </c>
      <c r="C121" s="251" t="s">
        <v>733</v>
      </c>
      <c r="D121" s="251" t="s">
        <v>568</v>
      </c>
      <c r="E121" s="251" t="s">
        <v>522</v>
      </c>
      <c r="F121" s="251" t="s">
        <v>15</v>
      </c>
      <c r="G121" s="251" t="s">
        <v>29</v>
      </c>
      <c r="H121" s="251" t="s">
        <v>64</v>
      </c>
      <c r="I121" s="252" t="s">
        <v>5971</v>
      </c>
      <c r="J121" s="251" t="s">
        <v>132</v>
      </c>
      <c r="K121" s="251" t="s">
        <v>688</v>
      </c>
      <c r="L121" s="251" t="s">
        <v>566</v>
      </c>
      <c r="M121" s="251" t="s">
        <v>406</v>
      </c>
      <c r="N121" s="251" t="s">
        <v>34</v>
      </c>
      <c r="O121" s="251" t="s">
        <v>6</v>
      </c>
      <c r="P121" s="253" t="s">
        <v>5743</v>
      </c>
      <c r="Q121" s="253"/>
      <c r="R121" s="254"/>
      <c r="S121" s="253"/>
      <c r="T121" s="253">
        <v>26.9</v>
      </c>
      <c r="U121" s="253">
        <v>2755</v>
      </c>
      <c r="V121" s="253">
        <v>2763.8</v>
      </c>
      <c r="W121" s="254">
        <v>391.02</v>
      </c>
      <c r="X121" s="253" t="s">
        <v>150</v>
      </c>
      <c r="Y121" s="253">
        <v>2832</v>
      </c>
      <c r="Z121" s="253">
        <v>2764.8</v>
      </c>
      <c r="AA121" s="253" t="s">
        <v>1099</v>
      </c>
      <c r="AB121" s="254" t="s">
        <v>1235</v>
      </c>
      <c r="AC121" s="251" t="s">
        <v>5745</v>
      </c>
      <c r="AD121" s="253" t="s">
        <v>5746</v>
      </c>
      <c r="AE121" s="253" t="s">
        <v>415</v>
      </c>
      <c r="AF121" s="253">
        <v>2739</v>
      </c>
      <c r="AG121" s="254" t="s">
        <v>5747</v>
      </c>
      <c r="AH121" s="255" t="s">
        <v>5777</v>
      </c>
      <c r="AI121" s="253" t="s">
        <v>5768</v>
      </c>
      <c r="AJ121" s="251" t="s">
        <v>566</v>
      </c>
      <c r="AK121" s="254">
        <v>0</v>
      </c>
      <c r="AL121" s="254">
        <v>2.8</v>
      </c>
      <c r="AM121" s="254">
        <v>147</v>
      </c>
      <c r="AN121" s="254">
        <v>123</v>
      </c>
      <c r="AO121" s="254">
        <v>122</v>
      </c>
      <c r="AP121" s="254">
        <v>361.18</v>
      </c>
      <c r="AQ121" s="254">
        <v>363.22</v>
      </c>
      <c r="AR121" s="254">
        <v>115.92906130039999</v>
      </c>
      <c r="AS121" s="254">
        <v>355.14468799999997</v>
      </c>
      <c r="AT121" s="254">
        <v>0.7</v>
      </c>
      <c r="AU121" s="254">
        <v>328</v>
      </c>
      <c r="AV121" s="254">
        <v>201.76</v>
      </c>
      <c r="AW121" s="254" t="s">
        <v>4928</v>
      </c>
      <c r="AX121" s="254">
        <v>203.8</v>
      </c>
      <c r="AY121" s="254">
        <v>159.41999999999999</v>
      </c>
      <c r="AZ121" s="256">
        <v>0.44536444609999998</v>
      </c>
      <c r="BA121" s="254" t="s">
        <v>566</v>
      </c>
      <c r="BB121" s="254" t="s">
        <v>566</v>
      </c>
      <c r="BC121" s="254">
        <v>85.200014960999994</v>
      </c>
      <c r="BD121" s="254">
        <v>71</v>
      </c>
      <c r="BE121" s="257">
        <v>71</v>
      </c>
      <c r="BF121" s="254">
        <v>1</v>
      </c>
      <c r="BG121" s="254">
        <v>31</v>
      </c>
      <c r="BH121" s="254">
        <v>2201</v>
      </c>
      <c r="BI121" s="254" t="s">
        <v>430</v>
      </c>
      <c r="BJ121" s="254" t="s">
        <v>566</v>
      </c>
      <c r="BK121" s="254">
        <v>71</v>
      </c>
      <c r="BL121" s="254">
        <v>71</v>
      </c>
      <c r="BM121" s="254">
        <v>122</v>
      </c>
      <c r="BN121" s="254">
        <v>30</v>
      </c>
      <c r="BO121" s="256">
        <v>2130</v>
      </c>
      <c r="BP121" s="256" t="s">
        <v>566</v>
      </c>
      <c r="BQ121" s="251" t="s">
        <v>566</v>
      </c>
      <c r="BR121" s="251" t="s">
        <v>566</v>
      </c>
      <c r="BS121" s="251" t="s">
        <v>566</v>
      </c>
      <c r="BT121" s="255" t="s">
        <v>566</v>
      </c>
      <c r="BU121" s="258">
        <v>0</v>
      </c>
      <c r="BV121" s="254" t="s">
        <v>7921</v>
      </c>
      <c r="BW121" s="254" t="s">
        <v>5798</v>
      </c>
      <c r="BX121" s="259">
        <v>367.42</v>
      </c>
      <c r="BY121" s="259">
        <v>1</v>
      </c>
      <c r="BZ121" s="259">
        <v>6.0364601999999996E-3</v>
      </c>
      <c r="CA121" s="251"/>
      <c r="CB121" s="251">
        <v>393.06403360000002</v>
      </c>
      <c r="CC121" s="260">
        <v>115.92906130039999</v>
      </c>
      <c r="CD121" s="260">
        <v>85.200014960999994</v>
      </c>
      <c r="CE121" s="254">
        <v>14.200014960999994</v>
      </c>
      <c r="CF121" s="254">
        <v>-4.5</v>
      </c>
      <c r="CG121" s="254">
        <v>1.014</v>
      </c>
      <c r="CH121" s="254">
        <v>2.8</v>
      </c>
      <c r="CI121" s="256">
        <v>0.8</v>
      </c>
      <c r="CJ121" s="256">
        <v>0.2721894862</v>
      </c>
      <c r="CK121" s="254">
        <v>21390.0107768778</v>
      </c>
      <c r="CL121" s="254">
        <v>3.1118603799999998E-2</v>
      </c>
      <c r="CM121" s="254">
        <v>0.5288571219</v>
      </c>
      <c r="CN121" s="254">
        <v>661.9144</v>
      </c>
      <c r="CO121" s="254">
        <v>1</v>
      </c>
      <c r="CP121" s="254">
        <v>68.312089446499996</v>
      </c>
      <c r="CQ121" s="254">
        <v>0.49194530040000001</v>
      </c>
      <c r="CR121" s="254">
        <v>2301</v>
      </c>
      <c r="CS121" s="254">
        <v>2280.88</v>
      </c>
      <c r="CT121" s="254">
        <v>83.1</v>
      </c>
      <c r="CU121" s="254">
        <v>212</v>
      </c>
      <c r="CV121" s="254">
        <v>4.8301886791999999</v>
      </c>
      <c r="CW121" s="254">
        <v>33.1</v>
      </c>
      <c r="CX121" s="253" t="s">
        <v>393</v>
      </c>
      <c r="CY121" s="253" t="s">
        <v>566</v>
      </c>
      <c r="CZ121" s="254" t="s">
        <v>566</v>
      </c>
      <c r="DA121" s="254">
        <v>-4.5</v>
      </c>
      <c r="DB121" s="254">
        <v>0.44536444609999998</v>
      </c>
      <c r="DC121" s="254">
        <v>70.999999997299994</v>
      </c>
      <c r="DD121" s="256">
        <v>-2.7000055524695199E-9</v>
      </c>
      <c r="DE121" s="254">
        <v>85.200014960999994</v>
      </c>
      <c r="DF121" s="256">
        <v>14.200014960999994</v>
      </c>
      <c r="DG121" s="253"/>
      <c r="DH121" s="261" t="s">
        <v>689</v>
      </c>
      <c r="DI121" s="262" t="s">
        <v>689</v>
      </c>
      <c r="DJ121" s="261" t="s">
        <v>689</v>
      </c>
      <c r="DK121" s="254"/>
      <c r="DL121" s="254">
        <v>144.19999999999999</v>
      </c>
      <c r="DM121" s="263"/>
      <c r="DN121" s="264">
        <v>230</v>
      </c>
      <c r="DO121" s="264">
        <v>233</v>
      </c>
      <c r="DP121" s="264">
        <v>123.9</v>
      </c>
      <c r="DQ121" s="261"/>
      <c r="DR121" s="262"/>
      <c r="DS121" s="261"/>
      <c r="DT121" s="184"/>
      <c r="DU121" s="184"/>
      <c r="DV121" s="184"/>
      <c r="DW121" s="184"/>
      <c r="DX121" s="184"/>
      <c r="DY121" s="184"/>
      <c r="DZ121" s="184"/>
      <c r="EA121" s="265"/>
      <c r="EB121" s="265"/>
    </row>
    <row r="122" spans="1:132" s="2" customFormat="1" ht="15" customHeight="1" x14ac:dyDescent="0.2">
      <c r="A122" s="21" t="str">
        <f t="shared" si="1"/>
        <v>2918_Южно-Ягунское</v>
      </c>
      <c r="B122" s="250">
        <v>101</v>
      </c>
      <c r="C122" s="251" t="s">
        <v>733</v>
      </c>
      <c r="D122" s="251" t="s">
        <v>568</v>
      </c>
      <c r="E122" s="251" t="s">
        <v>522</v>
      </c>
      <c r="F122" s="251" t="s">
        <v>15</v>
      </c>
      <c r="G122" s="251" t="s">
        <v>29</v>
      </c>
      <c r="H122" s="251" t="s">
        <v>3055</v>
      </c>
      <c r="I122" s="252" t="s">
        <v>5972</v>
      </c>
      <c r="J122" s="251" t="s">
        <v>181</v>
      </c>
      <c r="K122" s="251" t="s">
        <v>688</v>
      </c>
      <c r="L122" s="251" t="s">
        <v>566</v>
      </c>
      <c r="M122" s="251" t="s">
        <v>406</v>
      </c>
      <c r="N122" s="251" t="s">
        <v>5742</v>
      </c>
      <c r="O122" s="251" t="s">
        <v>6</v>
      </c>
      <c r="P122" s="253" t="s">
        <v>5743</v>
      </c>
      <c r="Q122" s="253"/>
      <c r="R122" s="254"/>
      <c r="S122" s="253"/>
      <c r="T122" s="253">
        <v>17.100000000000001</v>
      </c>
      <c r="U122" s="253">
        <v>2450</v>
      </c>
      <c r="V122" s="253">
        <v>2466</v>
      </c>
      <c r="W122" s="254">
        <v>79.239999999999995</v>
      </c>
      <c r="X122" s="253" t="s">
        <v>150</v>
      </c>
      <c r="Y122" s="253">
        <v>2535</v>
      </c>
      <c r="Z122" s="253">
        <v>2500.1</v>
      </c>
      <c r="AA122" s="253" t="s">
        <v>1099</v>
      </c>
      <c r="AB122" s="254" t="s">
        <v>974</v>
      </c>
      <c r="AC122" s="251" t="s">
        <v>5745</v>
      </c>
      <c r="AD122" s="253" t="s">
        <v>5746</v>
      </c>
      <c r="AE122" s="253" t="s">
        <v>415</v>
      </c>
      <c r="AF122" s="253">
        <v>2300</v>
      </c>
      <c r="AG122" s="254" t="s">
        <v>5747</v>
      </c>
      <c r="AH122" s="255" t="s">
        <v>5789</v>
      </c>
      <c r="AI122" s="253" t="s">
        <v>5764</v>
      </c>
      <c r="AJ122" s="251" t="s">
        <v>566</v>
      </c>
      <c r="AK122" s="254" t="s">
        <v>566</v>
      </c>
      <c r="AL122" s="254">
        <v>2.8</v>
      </c>
      <c r="AM122" s="254">
        <v>147</v>
      </c>
      <c r="AN122" s="254">
        <v>134</v>
      </c>
      <c r="AO122" s="254">
        <v>133</v>
      </c>
      <c r="AP122" s="254">
        <v>359.42</v>
      </c>
      <c r="AQ122" s="254">
        <v>360.66</v>
      </c>
      <c r="AR122" s="254">
        <v>107.2371083211</v>
      </c>
      <c r="AS122" s="254">
        <v>347.53497599999997</v>
      </c>
      <c r="AT122" s="254">
        <v>3.1</v>
      </c>
      <c r="AU122" s="254">
        <v>69</v>
      </c>
      <c r="AV122" s="254">
        <v>190.1</v>
      </c>
      <c r="AW122" s="254" t="s">
        <v>5252</v>
      </c>
      <c r="AX122" s="254">
        <v>191.34</v>
      </c>
      <c r="AY122" s="254">
        <v>169.32</v>
      </c>
      <c r="AZ122" s="256">
        <v>2.4159351544000001</v>
      </c>
      <c r="BA122" s="254" t="s">
        <v>566</v>
      </c>
      <c r="BB122" s="254" t="s">
        <v>566</v>
      </c>
      <c r="BC122" s="254">
        <v>490.88047231320002</v>
      </c>
      <c r="BD122" s="254">
        <v>409.06614035090001</v>
      </c>
      <c r="BE122" s="257">
        <v>409.06614035090001</v>
      </c>
      <c r="BF122" s="254">
        <v>1</v>
      </c>
      <c r="BG122" s="254">
        <v>28.5</v>
      </c>
      <c r="BH122" s="254">
        <v>11658.385</v>
      </c>
      <c r="BI122" s="254" t="s">
        <v>430</v>
      </c>
      <c r="BJ122" s="254" t="s">
        <v>566</v>
      </c>
      <c r="BK122" s="254">
        <v>409.06614035090001</v>
      </c>
      <c r="BL122" s="254">
        <v>409.06614035090001</v>
      </c>
      <c r="BM122" s="254">
        <v>133</v>
      </c>
      <c r="BN122" s="254">
        <v>30</v>
      </c>
      <c r="BO122" s="256">
        <v>12271.984210527</v>
      </c>
      <c r="BP122" s="256" t="s">
        <v>566</v>
      </c>
      <c r="BQ122" s="251" t="s">
        <v>566</v>
      </c>
      <c r="BR122" s="251" t="s">
        <v>566</v>
      </c>
      <c r="BS122" s="251" t="s">
        <v>566</v>
      </c>
      <c r="BT122" s="255" t="s">
        <v>566</v>
      </c>
      <c r="BU122" s="258">
        <v>0</v>
      </c>
      <c r="BV122" s="254" t="s">
        <v>5973</v>
      </c>
      <c r="BW122" s="254" t="s">
        <v>5798</v>
      </c>
      <c r="BX122" s="259">
        <v>388.95</v>
      </c>
      <c r="BY122" s="259">
        <v>330</v>
      </c>
      <c r="BZ122" s="259">
        <v>1.6595423685999999</v>
      </c>
      <c r="CA122" s="251"/>
      <c r="CB122" s="251">
        <v>393.28442811999997</v>
      </c>
      <c r="CC122" s="260">
        <v>119.1932588885</v>
      </c>
      <c r="CD122" s="260">
        <v>490.88047231320002</v>
      </c>
      <c r="CE122" s="254">
        <v>81.814331962300002</v>
      </c>
      <c r="CF122" s="254">
        <v>0</v>
      </c>
      <c r="CG122" s="254">
        <v>1.01308</v>
      </c>
      <c r="CH122" s="254">
        <v>2.8</v>
      </c>
      <c r="CI122" s="256">
        <v>0.8</v>
      </c>
      <c r="CJ122" s="256">
        <v>1.5682183462999999</v>
      </c>
      <c r="CK122" s="254">
        <v>123126.6247722159</v>
      </c>
      <c r="CL122" s="254">
        <v>2.7271597000000002E-2</v>
      </c>
      <c r="CM122" s="254">
        <v>13.4099028474</v>
      </c>
      <c r="CN122" s="254">
        <v>666.88664000000006</v>
      </c>
      <c r="CO122" s="254">
        <v>1</v>
      </c>
      <c r="CP122" s="254">
        <v>383.83993128010002</v>
      </c>
      <c r="CQ122" s="254">
        <v>11.8352369685</v>
      </c>
      <c r="CR122" s="254">
        <v>2310</v>
      </c>
      <c r="CS122" s="254">
        <v>2297.7379999999998</v>
      </c>
      <c r="CT122" s="254">
        <v>84</v>
      </c>
      <c r="CU122" s="254">
        <v>228</v>
      </c>
      <c r="CV122" s="254">
        <v>16.622807017500001</v>
      </c>
      <c r="CW122" s="254">
        <v>136.30000000000001</v>
      </c>
      <c r="CX122" s="253" t="s">
        <v>393</v>
      </c>
      <c r="CY122" s="253" t="s">
        <v>566</v>
      </c>
      <c r="CZ122" s="254" t="s">
        <v>566</v>
      </c>
      <c r="DA122" s="254">
        <v>-2.5</v>
      </c>
      <c r="DB122" s="254">
        <v>3.4751671955000001</v>
      </c>
      <c r="DC122" s="254">
        <v>588.37854610570002</v>
      </c>
      <c r="DD122" s="256">
        <v>179.31240575480001</v>
      </c>
      <c r="DE122" s="254">
        <v>706.05581259439998</v>
      </c>
      <c r="DF122" s="256">
        <v>296.98967224349997</v>
      </c>
      <c r="DG122" s="253"/>
      <c r="DH122" s="261" t="s">
        <v>689</v>
      </c>
      <c r="DI122" s="262" t="s">
        <v>689</v>
      </c>
      <c r="DJ122" s="261" t="s">
        <v>566</v>
      </c>
      <c r="DK122" s="254"/>
      <c r="DL122" s="254">
        <v>144.19999999999999</v>
      </c>
      <c r="DM122" s="263"/>
      <c r="DN122" s="264">
        <v>411</v>
      </c>
      <c r="DO122" s="264">
        <v>411</v>
      </c>
      <c r="DP122" s="264">
        <v>458</v>
      </c>
      <c r="DQ122" s="261"/>
      <c r="DR122" s="262"/>
      <c r="DS122" s="261"/>
      <c r="DT122" s="184"/>
      <c r="DU122" s="184"/>
      <c r="DV122" s="184"/>
      <c r="DW122" s="184"/>
      <c r="DX122" s="184"/>
      <c r="DY122" s="184"/>
      <c r="DZ122" s="184"/>
      <c r="EA122" s="265"/>
      <c r="EB122" s="265"/>
    </row>
    <row r="123" spans="1:132" s="2" customFormat="1" ht="15" customHeight="1" x14ac:dyDescent="0.2">
      <c r="A123" s="21" t="str">
        <f t="shared" si="1"/>
        <v>2919_Южно-Ягунское</v>
      </c>
      <c r="B123" s="250">
        <v>102</v>
      </c>
      <c r="C123" s="251" t="s">
        <v>733</v>
      </c>
      <c r="D123" s="251" t="s">
        <v>568</v>
      </c>
      <c r="E123" s="251" t="s">
        <v>522</v>
      </c>
      <c r="F123" s="251" t="s">
        <v>15</v>
      </c>
      <c r="G123" s="251" t="s">
        <v>29</v>
      </c>
      <c r="H123" s="251" t="s">
        <v>3055</v>
      </c>
      <c r="I123" s="252" t="s">
        <v>2110</v>
      </c>
      <c r="J123" s="251" t="s">
        <v>181</v>
      </c>
      <c r="K123" s="251" t="s">
        <v>688</v>
      </c>
      <c r="L123" s="251" t="s">
        <v>566</v>
      </c>
      <c r="M123" s="251" t="s">
        <v>406</v>
      </c>
      <c r="N123" s="251" t="s">
        <v>5742</v>
      </c>
      <c r="O123" s="251" t="s">
        <v>6</v>
      </c>
      <c r="P123" s="253" t="s">
        <v>5743</v>
      </c>
      <c r="Q123" s="253"/>
      <c r="R123" s="254"/>
      <c r="S123" s="253"/>
      <c r="T123" s="253">
        <v>11</v>
      </c>
      <c r="U123" s="253">
        <v>2451</v>
      </c>
      <c r="V123" s="253">
        <v>2466</v>
      </c>
      <c r="W123" s="254">
        <v>82.093000000000004</v>
      </c>
      <c r="X123" s="253" t="s">
        <v>150</v>
      </c>
      <c r="Y123" s="253">
        <v>2559.1999999999998</v>
      </c>
      <c r="Z123" s="253">
        <v>2463.4</v>
      </c>
      <c r="AA123" s="253" t="s">
        <v>1099</v>
      </c>
      <c r="AB123" s="254" t="s">
        <v>970</v>
      </c>
      <c r="AC123" s="251" t="s">
        <v>5745</v>
      </c>
      <c r="AD123" s="253" t="s">
        <v>5746</v>
      </c>
      <c r="AE123" s="253" t="s">
        <v>415</v>
      </c>
      <c r="AF123" s="253">
        <v>2269</v>
      </c>
      <c r="AG123" s="254" t="s">
        <v>5747</v>
      </c>
      <c r="AH123" s="255" t="s">
        <v>5789</v>
      </c>
      <c r="AI123" s="253" t="s">
        <v>5801</v>
      </c>
      <c r="AJ123" s="251" t="s">
        <v>566</v>
      </c>
      <c r="AK123" s="254" t="s">
        <v>566</v>
      </c>
      <c r="AL123" s="254">
        <v>2.8</v>
      </c>
      <c r="AM123" s="254">
        <v>147</v>
      </c>
      <c r="AN123" s="254">
        <v>134</v>
      </c>
      <c r="AO123" s="254">
        <v>133</v>
      </c>
      <c r="AP123" s="254">
        <v>362.84</v>
      </c>
      <c r="AQ123" s="254">
        <v>364.28</v>
      </c>
      <c r="AR123" s="254">
        <v>138.11620457500001</v>
      </c>
      <c r="AS123" s="254">
        <v>378.27676653330002</v>
      </c>
      <c r="AT123" s="254">
        <v>3.5</v>
      </c>
      <c r="AU123" s="254">
        <v>0</v>
      </c>
      <c r="AV123" s="254">
        <v>236.86</v>
      </c>
      <c r="AW123" s="254" t="s">
        <v>4928</v>
      </c>
      <c r="AX123" s="254">
        <v>238.3</v>
      </c>
      <c r="AY123" s="254">
        <v>125.98</v>
      </c>
      <c r="AZ123" s="256">
        <v>2.9974908940999998</v>
      </c>
      <c r="BA123" s="254" t="s">
        <v>566</v>
      </c>
      <c r="BB123" s="254" t="s">
        <v>566</v>
      </c>
      <c r="BC123" s="254">
        <v>428.98321640530003</v>
      </c>
      <c r="BD123" s="254">
        <v>377.62390283399998</v>
      </c>
      <c r="BE123" s="257">
        <v>377.62390283399998</v>
      </c>
      <c r="BF123" s="254">
        <v>1</v>
      </c>
      <c r="BG123" s="254">
        <v>30.875</v>
      </c>
      <c r="BH123" s="254">
        <v>11659.138000000001</v>
      </c>
      <c r="BI123" s="254" t="s">
        <v>430</v>
      </c>
      <c r="BJ123" s="254" t="s">
        <v>566</v>
      </c>
      <c r="BK123" s="254">
        <v>377.62390283399998</v>
      </c>
      <c r="BL123" s="254">
        <v>377.62390283399998</v>
      </c>
      <c r="BM123" s="254">
        <v>133</v>
      </c>
      <c r="BN123" s="254">
        <v>30</v>
      </c>
      <c r="BO123" s="256">
        <v>11328.71708502</v>
      </c>
      <c r="BP123" s="256" t="s">
        <v>566</v>
      </c>
      <c r="BQ123" s="251" t="s">
        <v>566</v>
      </c>
      <c r="BR123" s="251" t="s">
        <v>566</v>
      </c>
      <c r="BS123" s="251" t="s">
        <v>566</v>
      </c>
      <c r="BT123" s="255" t="s">
        <v>566</v>
      </c>
      <c r="BU123" s="258">
        <v>0</v>
      </c>
      <c r="BV123" s="254" t="s">
        <v>5974</v>
      </c>
      <c r="BW123" s="254" t="s">
        <v>5798</v>
      </c>
      <c r="BX123" s="259">
        <v>241.35</v>
      </c>
      <c r="BY123" s="259">
        <v>260</v>
      </c>
      <c r="BZ123" s="259">
        <v>57.906458797299997</v>
      </c>
      <c r="CA123" s="251"/>
      <c r="CB123" s="251">
        <v>380.01656880000002</v>
      </c>
      <c r="CC123" s="260">
        <v>152.93023532780001</v>
      </c>
      <c r="CD123" s="260">
        <v>428.98321640530003</v>
      </c>
      <c r="CE123" s="254">
        <v>51.359313571300049</v>
      </c>
      <c r="CF123" s="254">
        <v>-2.5</v>
      </c>
      <c r="CG123" s="254">
        <v>1.0134099999999999</v>
      </c>
      <c r="CH123" s="254">
        <v>2.8</v>
      </c>
      <c r="CI123" s="256">
        <v>0.8</v>
      </c>
      <c r="CJ123" s="256">
        <v>1.4476796635</v>
      </c>
      <c r="CK123" s="254">
        <v>113699.7112026817</v>
      </c>
      <c r="CL123" s="254">
        <v>2.7353855699999999E-2</v>
      </c>
      <c r="CM123" s="254">
        <v>11.4610906821</v>
      </c>
      <c r="CN123" s="254">
        <v>666.33392000000003</v>
      </c>
      <c r="CO123" s="254">
        <v>1</v>
      </c>
      <c r="CP123" s="254">
        <v>428.98236272000003</v>
      </c>
      <c r="CQ123" s="254">
        <v>14.720873081500001</v>
      </c>
      <c r="CR123" s="254">
        <v>2310</v>
      </c>
      <c r="CS123" s="254">
        <v>2295.7640000000001</v>
      </c>
      <c r="CT123" s="254">
        <v>84</v>
      </c>
      <c r="CU123" s="254">
        <v>228</v>
      </c>
      <c r="CV123" s="254">
        <v>-3.8859649123</v>
      </c>
      <c r="CW123" s="254">
        <v>136.30000000000001</v>
      </c>
      <c r="CX123" s="253" t="s">
        <v>393</v>
      </c>
      <c r="CY123" s="253" t="s">
        <v>566</v>
      </c>
      <c r="CZ123" s="254" t="s">
        <v>566</v>
      </c>
      <c r="DA123" s="254">
        <v>-2.5</v>
      </c>
      <c r="DB123" s="254">
        <v>2.9972520559000002</v>
      </c>
      <c r="DC123" s="254">
        <v>377.62390282730001</v>
      </c>
      <c r="DD123" s="256">
        <v>-6.6999632508668583E-9</v>
      </c>
      <c r="DE123" s="254">
        <v>428.98321640530003</v>
      </c>
      <c r="DF123" s="256">
        <v>51.359313571300049</v>
      </c>
      <c r="DG123" s="253"/>
      <c r="DH123" s="261" t="s">
        <v>689</v>
      </c>
      <c r="DI123" s="262" t="s">
        <v>689</v>
      </c>
      <c r="DJ123" s="261" t="s">
        <v>566</v>
      </c>
      <c r="DK123" s="254"/>
      <c r="DL123" s="254">
        <v>144.19999999999999</v>
      </c>
      <c r="DM123" s="263"/>
      <c r="DN123" s="264">
        <v>433</v>
      </c>
      <c r="DO123" s="264">
        <v>433</v>
      </c>
      <c r="DP123" s="264">
        <v>204.7</v>
      </c>
      <c r="DQ123" s="261"/>
      <c r="DR123" s="262"/>
      <c r="DS123" s="261"/>
      <c r="DT123" s="184"/>
      <c r="DU123" s="184"/>
      <c r="DV123" s="184"/>
      <c r="DW123" s="184"/>
      <c r="DX123" s="184"/>
      <c r="DY123" s="184"/>
      <c r="DZ123" s="184"/>
      <c r="EA123" s="265"/>
      <c r="EB123" s="265"/>
    </row>
    <row r="124" spans="1:132" s="2" customFormat="1" ht="15" customHeight="1" x14ac:dyDescent="0.2">
      <c r="A124" s="21" t="str">
        <f t="shared" si="1"/>
        <v>2920_Южно-Ягунское</v>
      </c>
      <c r="B124" s="250">
        <v>103</v>
      </c>
      <c r="C124" s="251" t="s">
        <v>733</v>
      </c>
      <c r="D124" s="251" t="s">
        <v>568</v>
      </c>
      <c r="E124" s="251" t="s">
        <v>522</v>
      </c>
      <c r="F124" s="251" t="s">
        <v>15</v>
      </c>
      <c r="G124" s="251" t="s">
        <v>29</v>
      </c>
      <c r="H124" s="251" t="s">
        <v>3055</v>
      </c>
      <c r="I124" s="252" t="s">
        <v>1919</v>
      </c>
      <c r="J124" s="251" t="s">
        <v>181</v>
      </c>
      <c r="K124" s="251" t="s">
        <v>688</v>
      </c>
      <c r="L124" s="251" t="s">
        <v>566</v>
      </c>
      <c r="M124" s="251" t="s">
        <v>406</v>
      </c>
      <c r="N124" s="251" t="s">
        <v>5742</v>
      </c>
      <c r="O124" s="251" t="s">
        <v>6</v>
      </c>
      <c r="P124" s="253" t="s">
        <v>5743</v>
      </c>
      <c r="Q124" s="253"/>
      <c r="R124" s="254"/>
      <c r="S124" s="253"/>
      <c r="T124" s="253">
        <v>22.5</v>
      </c>
      <c r="U124" s="253">
        <v>2433</v>
      </c>
      <c r="V124" s="253">
        <v>2451.6</v>
      </c>
      <c r="W124" s="254">
        <v>57.728000000000002</v>
      </c>
      <c r="X124" s="253" t="s">
        <v>150</v>
      </c>
      <c r="Y124" s="253">
        <v>2551</v>
      </c>
      <c r="Z124" s="253">
        <v>2519.8000000000002</v>
      </c>
      <c r="AA124" s="253" t="s">
        <v>1099</v>
      </c>
      <c r="AB124" s="254" t="s">
        <v>956</v>
      </c>
      <c r="AC124" s="251" t="s">
        <v>5745</v>
      </c>
      <c r="AD124" s="253" t="s">
        <v>5746</v>
      </c>
      <c r="AE124" s="253" t="s">
        <v>415</v>
      </c>
      <c r="AF124" s="253">
        <v>2255</v>
      </c>
      <c r="AG124" s="254" t="s">
        <v>5747</v>
      </c>
      <c r="AH124" s="255" t="s">
        <v>5789</v>
      </c>
      <c r="AI124" s="253" t="s">
        <v>5801</v>
      </c>
      <c r="AJ124" s="251" t="s">
        <v>566</v>
      </c>
      <c r="AK124" s="254">
        <v>0</v>
      </c>
      <c r="AL124" s="254">
        <v>2.8</v>
      </c>
      <c r="AM124" s="254">
        <v>147</v>
      </c>
      <c r="AN124" s="254">
        <v>134</v>
      </c>
      <c r="AO124" s="254">
        <v>133</v>
      </c>
      <c r="AP124" s="254">
        <v>368.14</v>
      </c>
      <c r="AQ124" s="254">
        <v>368.95</v>
      </c>
      <c r="AR124" s="254">
        <v>123.4752189979</v>
      </c>
      <c r="AS124" s="254">
        <v>364.16777386669997</v>
      </c>
      <c r="AT124" s="254">
        <v>0.1</v>
      </c>
      <c r="AU124" s="254">
        <v>197</v>
      </c>
      <c r="AV124" s="254">
        <v>214.8</v>
      </c>
      <c r="AW124" s="254" t="s">
        <v>4928</v>
      </c>
      <c r="AX124" s="254">
        <v>215.6</v>
      </c>
      <c r="AY124" s="254">
        <v>153.34</v>
      </c>
      <c r="AZ124" s="256">
        <v>1.9172490396999999</v>
      </c>
      <c r="BA124" s="254" t="s">
        <v>566</v>
      </c>
      <c r="BB124" s="254" t="s">
        <v>566</v>
      </c>
      <c r="BC124" s="254">
        <v>352.78952605810002</v>
      </c>
      <c r="BD124" s="254">
        <v>293.99096774190002</v>
      </c>
      <c r="BE124" s="257">
        <v>293.99096774190002</v>
      </c>
      <c r="BF124" s="254">
        <v>1</v>
      </c>
      <c r="BG124" s="254">
        <v>31</v>
      </c>
      <c r="BH124" s="254">
        <v>9113.7199999999993</v>
      </c>
      <c r="BI124" s="254" t="s">
        <v>430</v>
      </c>
      <c r="BJ124" s="254" t="s">
        <v>566</v>
      </c>
      <c r="BK124" s="254">
        <v>293.99096774190002</v>
      </c>
      <c r="BL124" s="254">
        <v>293.99096774190002</v>
      </c>
      <c r="BM124" s="254">
        <v>133</v>
      </c>
      <c r="BN124" s="254">
        <v>30</v>
      </c>
      <c r="BO124" s="256">
        <v>8819.7290322570007</v>
      </c>
      <c r="BP124" s="256" t="s">
        <v>566</v>
      </c>
      <c r="BQ124" s="251" t="s">
        <v>566</v>
      </c>
      <c r="BR124" s="251" t="s">
        <v>566</v>
      </c>
      <c r="BS124" s="251" t="s">
        <v>566</v>
      </c>
      <c r="BT124" s="255" t="s">
        <v>566</v>
      </c>
      <c r="BU124" s="258">
        <v>0</v>
      </c>
      <c r="BV124" s="254" t="s">
        <v>7922</v>
      </c>
      <c r="BW124" s="254" t="s">
        <v>5798</v>
      </c>
      <c r="BX124" s="259">
        <v>383.99</v>
      </c>
      <c r="BY124" s="259">
        <v>350</v>
      </c>
      <c r="BZ124" s="259">
        <v>2.068680182</v>
      </c>
      <c r="CA124" s="251"/>
      <c r="CB124" s="251">
        <v>398.80833763999999</v>
      </c>
      <c r="CC124" s="260">
        <v>130.28262576060001</v>
      </c>
      <c r="CD124" s="260">
        <v>352.78952605810002</v>
      </c>
      <c r="CE124" s="254">
        <v>58.798558316200001</v>
      </c>
      <c r="CF124" s="254">
        <v>-2.5</v>
      </c>
      <c r="CG124" s="254">
        <v>1.0131399999999999</v>
      </c>
      <c r="CH124" s="254">
        <v>2.8</v>
      </c>
      <c r="CI124" s="256">
        <v>0.8</v>
      </c>
      <c r="CJ124" s="256">
        <v>1.1270598657999999</v>
      </c>
      <c r="CK124" s="254">
        <v>88494.881013521896</v>
      </c>
      <c r="CL124" s="254">
        <v>2.76535236E-2</v>
      </c>
      <c r="CM124" s="254">
        <v>6.9711219780000002</v>
      </c>
      <c r="CN124" s="254">
        <v>668.10407999999995</v>
      </c>
      <c r="CO124" s="254">
        <v>1</v>
      </c>
      <c r="CP124" s="254">
        <v>289.46387097920001</v>
      </c>
      <c r="CQ124" s="254">
        <v>6.7631593019</v>
      </c>
      <c r="CR124" s="254">
        <v>2310</v>
      </c>
      <c r="CS124" s="254">
        <v>2302.0859999999998</v>
      </c>
      <c r="CT124" s="254">
        <v>84</v>
      </c>
      <c r="CU124" s="254">
        <v>228</v>
      </c>
      <c r="CV124" s="254">
        <v>5.7894736841999999</v>
      </c>
      <c r="CW124" s="254">
        <v>136.30000000000001</v>
      </c>
      <c r="CX124" s="253" t="s">
        <v>393</v>
      </c>
      <c r="CY124" s="253" t="s">
        <v>566</v>
      </c>
      <c r="CZ124" s="254" t="s">
        <v>566</v>
      </c>
      <c r="DA124" s="254">
        <v>-2.5</v>
      </c>
      <c r="DB124" s="254">
        <v>1.9168470387000001</v>
      </c>
      <c r="DC124" s="254">
        <v>293.99096773769998</v>
      </c>
      <c r="DD124" s="256">
        <v>-4.2000465327873826E-9</v>
      </c>
      <c r="DE124" s="254">
        <v>352.78952605810002</v>
      </c>
      <c r="DF124" s="256">
        <v>58.798558316200001</v>
      </c>
      <c r="DG124" s="253"/>
      <c r="DH124" s="261" t="s">
        <v>689</v>
      </c>
      <c r="DI124" s="262" t="s">
        <v>689</v>
      </c>
      <c r="DJ124" s="261" t="s">
        <v>566</v>
      </c>
      <c r="DK124" s="254"/>
      <c r="DL124" s="254">
        <v>144.19999999999999</v>
      </c>
      <c r="DM124" s="263"/>
      <c r="DN124" s="264">
        <v>984</v>
      </c>
      <c r="DO124" s="264">
        <v>985</v>
      </c>
      <c r="DP124" s="264">
        <v>113.5</v>
      </c>
      <c r="DQ124" s="261"/>
      <c r="DR124" s="262"/>
      <c r="DS124" s="261"/>
      <c r="DT124" s="184"/>
      <c r="DU124" s="184"/>
      <c r="DV124" s="184"/>
      <c r="DW124" s="184"/>
      <c r="DX124" s="184"/>
      <c r="DY124" s="184"/>
      <c r="DZ124" s="184"/>
      <c r="EA124" s="265"/>
      <c r="EB124" s="265"/>
    </row>
    <row r="125" spans="1:132" s="2" customFormat="1" ht="15" customHeight="1" x14ac:dyDescent="0.2">
      <c r="A125" s="21" t="str">
        <f t="shared" si="1"/>
        <v>2923_Южно-Ягунское</v>
      </c>
      <c r="B125" s="250">
        <v>104</v>
      </c>
      <c r="C125" s="251" t="s">
        <v>733</v>
      </c>
      <c r="D125" s="251" t="s">
        <v>568</v>
      </c>
      <c r="E125" s="251" t="s">
        <v>522</v>
      </c>
      <c r="F125" s="251" t="s">
        <v>15</v>
      </c>
      <c r="G125" s="251" t="s">
        <v>29</v>
      </c>
      <c r="H125" s="251" t="s">
        <v>3055</v>
      </c>
      <c r="I125" s="252" t="s">
        <v>5975</v>
      </c>
      <c r="J125" s="251" t="s">
        <v>132</v>
      </c>
      <c r="K125" s="251" t="s">
        <v>688</v>
      </c>
      <c r="L125" s="251" t="s">
        <v>566</v>
      </c>
      <c r="M125" s="251" t="s">
        <v>407</v>
      </c>
      <c r="N125" s="251" t="s">
        <v>5742</v>
      </c>
      <c r="O125" s="251" t="s">
        <v>6</v>
      </c>
      <c r="P125" s="253" t="s">
        <v>5743</v>
      </c>
      <c r="Q125" s="253"/>
      <c r="R125" s="254"/>
      <c r="S125" s="253"/>
      <c r="T125" s="253">
        <v>20.5</v>
      </c>
      <c r="U125" s="253">
        <v>2618</v>
      </c>
      <c r="V125" s="253">
        <v>2638</v>
      </c>
      <c r="W125" s="254">
        <v>268.80799999999999</v>
      </c>
      <c r="X125" s="253" t="s">
        <v>150</v>
      </c>
      <c r="Y125" s="253">
        <v>2740</v>
      </c>
      <c r="Z125" s="253">
        <v>2656.6</v>
      </c>
      <c r="AA125" s="253" t="s">
        <v>1099</v>
      </c>
      <c r="AB125" s="254" t="s">
        <v>524</v>
      </c>
      <c r="AC125" s="251" t="s">
        <v>5745</v>
      </c>
      <c r="AD125" s="253" t="s">
        <v>5746</v>
      </c>
      <c r="AE125" s="253" t="s">
        <v>415</v>
      </c>
      <c r="AF125" s="253">
        <v>2400</v>
      </c>
      <c r="AG125" s="254" t="s">
        <v>5747</v>
      </c>
      <c r="AH125" s="255" t="s">
        <v>5789</v>
      </c>
      <c r="AI125" s="253" t="s">
        <v>5897</v>
      </c>
      <c r="AJ125" s="251" t="s">
        <v>566</v>
      </c>
      <c r="AK125" s="254" t="s">
        <v>566</v>
      </c>
      <c r="AL125" s="254">
        <v>2.8</v>
      </c>
      <c r="AM125" s="254">
        <v>147</v>
      </c>
      <c r="AN125" s="254">
        <v>124</v>
      </c>
      <c r="AO125" s="254">
        <v>123</v>
      </c>
      <c r="AP125" s="254">
        <v>360.11</v>
      </c>
      <c r="AQ125" s="254">
        <v>363.48</v>
      </c>
      <c r="AR125" s="254">
        <v>118.73247526999999</v>
      </c>
      <c r="AS125" s="254">
        <v>356.83147253329997</v>
      </c>
      <c r="AT125" s="254">
        <v>0.1</v>
      </c>
      <c r="AU125" s="254">
        <v>58</v>
      </c>
      <c r="AV125" s="254">
        <v>215.23</v>
      </c>
      <c r="AW125" s="254" t="s">
        <v>4928</v>
      </c>
      <c r="AX125" s="254">
        <v>218.6</v>
      </c>
      <c r="AY125" s="254">
        <v>144.88</v>
      </c>
      <c r="AZ125" s="256">
        <v>1.0506942342000001</v>
      </c>
      <c r="BA125" s="254" t="s">
        <v>566</v>
      </c>
      <c r="BB125" s="254" t="s">
        <v>566</v>
      </c>
      <c r="BC125" s="254">
        <v>161.63071965099999</v>
      </c>
      <c r="BD125" s="254">
        <v>152.22458064520001</v>
      </c>
      <c r="BE125" s="257">
        <v>152.22458064509999</v>
      </c>
      <c r="BF125" s="254">
        <v>1</v>
      </c>
      <c r="BG125" s="254">
        <v>31</v>
      </c>
      <c r="BH125" s="254">
        <v>4718.9620000000004</v>
      </c>
      <c r="BI125" s="254" t="s">
        <v>430</v>
      </c>
      <c r="BJ125" s="254" t="s">
        <v>566</v>
      </c>
      <c r="BK125" s="254">
        <v>152.22458064520001</v>
      </c>
      <c r="BL125" s="254">
        <v>152.22458064520001</v>
      </c>
      <c r="BM125" s="254">
        <v>123</v>
      </c>
      <c r="BN125" s="254">
        <v>30</v>
      </c>
      <c r="BO125" s="256">
        <v>4566.7374193530004</v>
      </c>
      <c r="BP125" s="256" t="s">
        <v>566</v>
      </c>
      <c r="BQ125" s="251" t="s">
        <v>566</v>
      </c>
      <c r="BR125" s="251" t="s">
        <v>566</v>
      </c>
      <c r="BS125" s="251" t="s">
        <v>566</v>
      </c>
      <c r="BT125" s="255" t="s">
        <v>566</v>
      </c>
      <c r="BU125" s="258">
        <v>0</v>
      </c>
      <c r="BV125" s="254" t="s">
        <v>5976</v>
      </c>
      <c r="BW125" s="254" t="s">
        <v>5798</v>
      </c>
      <c r="BX125" s="259">
        <v>362.42</v>
      </c>
      <c r="BY125" s="259">
        <v>303</v>
      </c>
      <c r="BZ125" s="259">
        <v>2.0585637610999998</v>
      </c>
      <c r="CA125" s="251"/>
      <c r="CB125" s="251">
        <v>363.73955146669999</v>
      </c>
      <c r="CC125" s="260">
        <v>120.96894826729999</v>
      </c>
      <c r="CD125" s="260">
        <v>161.63071965099999</v>
      </c>
      <c r="CE125" s="254">
        <v>9.4061390059000018</v>
      </c>
      <c r="CF125" s="254">
        <v>-2.5</v>
      </c>
      <c r="CG125" s="254">
        <v>1.0132099999999999</v>
      </c>
      <c r="CH125" s="254">
        <v>2.8</v>
      </c>
      <c r="CI125" s="256">
        <v>0.8</v>
      </c>
      <c r="CJ125" s="256">
        <v>0.58357648449999999</v>
      </c>
      <c r="CK125" s="254">
        <v>45824.628565008999</v>
      </c>
      <c r="CL125" s="254">
        <v>2.8816522099999999E-2</v>
      </c>
      <c r="CM125" s="254">
        <v>2.0932619562000001</v>
      </c>
      <c r="CN125" s="254">
        <v>660.75631999999996</v>
      </c>
      <c r="CO125" s="254">
        <v>1</v>
      </c>
      <c r="CP125" s="254">
        <v>154.7295655021</v>
      </c>
      <c r="CQ125" s="254">
        <v>2.1599583660000001</v>
      </c>
      <c r="CR125" s="254">
        <v>2310</v>
      </c>
      <c r="CS125" s="254">
        <v>2276.7449999999999</v>
      </c>
      <c r="CT125" s="254">
        <v>83.1</v>
      </c>
      <c r="CU125" s="254">
        <v>228</v>
      </c>
      <c r="CV125" s="254">
        <v>5.6008771929999996</v>
      </c>
      <c r="CW125" s="254">
        <v>136.30000000000001</v>
      </c>
      <c r="CX125" s="253" t="s">
        <v>393</v>
      </c>
      <c r="CY125" s="253" t="s">
        <v>566</v>
      </c>
      <c r="CZ125" s="254" t="s">
        <v>566</v>
      </c>
      <c r="DA125" s="254">
        <v>-2.5</v>
      </c>
      <c r="DB125" s="254">
        <v>1.0391207576999999</v>
      </c>
      <c r="DC125" s="254">
        <v>152.22458064470001</v>
      </c>
      <c r="DD125" s="256">
        <v>-3.999787168140756E-10</v>
      </c>
      <c r="DE125" s="254">
        <v>161.63071965099999</v>
      </c>
      <c r="DF125" s="256">
        <v>9.4061390059000018</v>
      </c>
      <c r="DG125" s="253"/>
      <c r="DH125" s="261" t="s">
        <v>3211</v>
      </c>
      <c r="DI125" s="262" t="s">
        <v>689</v>
      </c>
      <c r="DJ125" s="261" t="s">
        <v>566</v>
      </c>
      <c r="DK125" s="254"/>
      <c r="DL125" s="254">
        <v>144.19999999999999</v>
      </c>
      <c r="DM125" s="263"/>
      <c r="DN125" s="264">
        <v>420</v>
      </c>
      <c r="DO125" s="264">
        <v>420</v>
      </c>
      <c r="DP125" s="264">
        <v>75.400000000000006</v>
      </c>
      <c r="DQ125" s="261"/>
      <c r="DR125" s="262"/>
      <c r="DS125" s="261"/>
      <c r="DT125" s="184"/>
      <c r="DU125" s="184"/>
      <c r="DV125" s="184"/>
      <c r="DW125" s="184"/>
      <c r="DX125" s="184"/>
      <c r="DY125" s="184"/>
      <c r="DZ125" s="184"/>
      <c r="EA125" s="265"/>
      <c r="EB125" s="265"/>
    </row>
    <row r="126" spans="1:132" s="2" customFormat="1" ht="15" customHeight="1" x14ac:dyDescent="0.2">
      <c r="A126" s="21" t="str">
        <f t="shared" si="1"/>
        <v>2924_Южно-Ягунское</v>
      </c>
      <c r="B126" s="250">
        <v>105</v>
      </c>
      <c r="C126" s="251" t="s">
        <v>733</v>
      </c>
      <c r="D126" s="251" t="s">
        <v>568</v>
      </c>
      <c r="E126" s="251" t="s">
        <v>522</v>
      </c>
      <c r="F126" s="251" t="s">
        <v>15</v>
      </c>
      <c r="G126" s="251" t="s">
        <v>29</v>
      </c>
      <c r="H126" s="251" t="s">
        <v>3057</v>
      </c>
      <c r="I126" s="252" t="s">
        <v>5977</v>
      </c>
      <c r="J126" s="251" t="s">
        <v>183</v>
      </c>
      <c r="K126" s="251" t="s">
        <v>688</v>
      </c>
      <c r="L126" s="251" t="s">
        <v>566</v>
      </c>
      <c r="M126" s="251" t="s">
        <v>407</v>
      </c>
      <c r="N126" s="251" t="s">
        <v>5850</v>
      </c>
      <c r="O126" s="251" t="s">
        <v>695</v>
      </c>
      <c r="P126" s="253" t="s">
        <v>5743</v>
      </c>
      <c r="Q126" s="253"/>
      <c r="R126" s="254"/>
      <c r="S126" s="253"/>
      <c r="T126" s="253">
        <v>19.100000000000001</v>
      </c>
      <c r="U126" s="253">
        <v>2848</v>
      </c>
      <c r="V126" s="253">
        <v>2918</v>
      </c>
      <c r="W126" s="254">
        <v>483.47</v>
      </c>
      <c r="X126" s="253" t="s">
        <v>150</v>
      </c>
      <c r="Y126" s="253">
        <v>2945</v>
      </c>
      <c r="Z126" s="253">
        <v>2909.6</v>
      </c>
      <c r="AA126" s="253" t="s">
        <v>1099</v>
      </c>
      <c r="AB126" s="254" t="s">
        <v>5978</v>
      </c>
      <c r="AC126" s="251" t="s">
        <v>5745</v>
      </c>
      <c r="AD126" s="253" t="s">
        <v>5746</v>
      </c>
      <c r="AE126" s="253" t="s">
        <v>415</v>
      </c>
      <c r="AF126" s="253">
        <v>2680</v>
      </c>
      <c r="AG126" s="254" t="s">
        <v>5747</v>
      </c>
      <c r="AH126" s="255" t="s">
        <v>5789</v>
      </c>
      <c r="AI126" s="253" t="s">
        <v>5979</v>
      </c>
      <c r="AJ126" s="251" t="s">
        <v>566</v>
      </c>
      <c r="AK126" s="254" t="s">
        <v>566</v>
      </c>
      <c r="AL126" s="254">
        <v>2.8</v>
      </c>
      <c r="AM126" s="254">
        <v>147</v>
      </c>
      <c r="AN126" s="254">
        <v>115</v>
      </c>
      <c r="AO126" s="254">
        <v>114</v>
      </c>
      <c r="AP126" s="254">
        <v>358.55</v>
      </c>
      <c r="AQ126" s="254">
        <v>360.42</v>
      </c>
      <c r="AR126" s="254">
        <v>125.70180112840001</v>
      </c>
      <c r="AS126" s="254">
        <v>365.17786533330002</v>
      </c>
      <c r="AT126" s="254">
        <v>0.3</v>
      </c>
      <c r="AU126" s="254">
        <v>158</v>
      </c>
      <c r="AV126" s="254">
        <v>223.73</v>
      </c>
      <c r="AW126" s="254" t="s">
        <v>4928</v>
      </c>
      <c r="AX126" s="254">
        <v>225.6</v>
      </c>
      <c r="AY126" s="254">
        <v>134.82</v>
      </c>
      <c r="AZ126" s="256">
        <v>0.97901670569999999</v>
      </c>
      <c r="BA126" s="254" t="s">
        <v>566</v>
      </c>
      <c r="BB126" s="254" t="s">
        <v>566</v>
      </c>
      <c r="BC126" s="254">
        <v>145.4179388222</v>
      </c>
      <c r="BD126" s="254">
        <v>131.99103225810001</v>
      </c>
      <c r="BE126" s="257">
        <v>131.99103225799999</v>
      </c>
      <c r="BF126" s="254">
        <v>1</v>
      </c>
      <c r="BG126" s="254">
        <v>31</v>
      </c>
      <c r="BH126" s="254">
        <v>4091.7220000000002</v>
      </c>
      <c r="BI126" s="254" t="s">
        <v>430</v>
      </c>
      <c r="BJ126" s="254" t="s">
        <v>566</v>
      </c>
      <c r="BK126" s="254">
        <v>131.99103225810001</v>
      </c>
      <c r="BL126" s="254">
        <v>131.99103225810001</v>
      </c>
      <c r="BM126" s="254">
        <v>114</v>
      </c>
      <c r="BN126" s="254">
        <v>30</v>
      </c>
      <c r="BO126" s="256">
        <v>3959.7309677399999</v>
      </c>
      <c r="BP126" s="256" t="s">
        <v>566</v>
      </c>
      <c r="BQ126" s="251" t="s">
        <v>566</v>
      </c>
      <c r="BR126" s="251" t="s">
        <v>566</v>
      </c>
      <c r="BS126" s="251" t="s">
        <v>566</v>
      </c>
      <c r="BT126" s="255" t="s">
        <v>566</v>
      </c>
      <c r="BU126" s="258">
        <v>0</v>
      </c>
      <c r="BV126" s="254" t="s">
        <v>5980</v>
      </c>
      <c r="BW126" s="254" t="s">
        <v>5798</v>
      </c>
      <c r="BX126" s="259">
        <v>372.53</v>
      </c>
      <c r="BY126" s="259">
        <v>190</v>
      </c>
      <c r="BZ126" s="259">
        <v>1.2768817204</v>
      </c>
      <c r="CA126" s="251"/>
      <c r="CB126" s="251">
        <v>376.09092166670001</v>
      </c>
      <c r="CC126" s="260">
        <v>127.6662228478</v>
      </c>
      <c r="CD126" s="260">
        <v>145.4179388222</v>
      </c>
      <c r="CE126" s="254">
        <v>13.42690656420001</v>
      </c>
      <c r="CF126" s="254">
        <v>-2.5</v>
      </c>
      <c r="CG126" s="254">
        <v>1.01335</v>
      </c>
      <c r="CH126" s="254">
        <v>2.8</v>
      </c>
      <c r="CI126" s="256">
        <v>0.8</v>
      </c>
      <c r="CJ126" s="256">
        <v>0.50600804590000004</v>
      </c>
      <c r="CK126" s="254">
        <v>39739.1521327132</v>
      </c>
      <c r="CL126" s="254">
        <v>2.9157998099999999E-2</v>
      </c>
      <c r="CM126" s="254">
        <v>1.7425776716000001</v>
      </c>
      <c r="CN126" s="254">
        <v>680.81579999999997</v>
      </c>
      <c r="CO126" s="254">
        <v>1</v>
      </c>
      <c r="CP126" s="254">
        <v>145.41771992150001</v>
      </c>
      <c r="CQ126" s="254">
        <v>2.0980050645000001</v>
      </c>
      <c r="CR126" s="254">
        <v>2369</v>
      </c>
      <c r="CS126" s="254">
        <v>2350.5250000000001</v>
      </c>
      <c r="CT126" s="254">
        <v>80.959999999999994</v>
      </c>
      <c r="CU126" s="254">
        <v>233</v>
      </c>
      <c r="CV126" s="254">
        <v>3.9785407725000002</v>
      </c>
      <c r="CW126" s="254">
        <v>127.3</v>
      </c>
      <c r="CX126" s="253" t="s">
        <v>393</v>
      </c>
      <c r="CY126" s="253" t="s">
        <v>566</v>
      </c>
      <c r="CZ126" s="254" t="s">
        <v>566</v>
      </c>
      <c r="DA126" s="254">
        <v>-2.5</v>
      </c>
      <c r="DB126" s="254">
        <v>0.97684804839999995</v>
      </c>
      <c r="DC126" s="254">
        <v>131.99103226130001</v>
      </c>
      <c r="DD126" s="256">
        <v>3.3000162602547789E-9</v>
      </c>
      <c r="DE126" s="254">
        <v>145.4179388222</v>
      </c>
      <c r="DF126" s="256">
        <v>13.42690656420001</v>
      </c>
      <c r="DG126" s="253"/>
      <c r="DH126" s="261" t="s">
        <v>689</v>
      </c>
      <c r="DI126" s="262" t="s">
        <v>689</v>
      </c>
      <c r="DJ126" s="261" t="s">
        <v>566</v>
      </c>
      <c r="DK126" s="254"/>
      <c r="DL126" s="254">
        <v>144.19999999999999</v>
      </c>
      <c r="DM126" s="263"/>
      <c r="DN126" s="264">
        <v>1006</v>
      </c>
      <c r="DO126" s="264">
        <v>1008</v>
      </c>
      <c r="DP126" s="264">
        <v>0</v>
      </c>
      <c r="DQ126" s="261"/>
      <c r="DR126" s="262"/>
      <c r="DS126" s="261"/>
      <c r="DT126" s="184"/>
      <c r="DU126" s="184"/>
      <c r="DV126" s="184"/>
      <c r="DW126" s="184"/>
      <c r="DX126" s="184"/>
      <c r="DY126" s="184"/>
      <c r="DZ126" s="184"/>
      <c r="EA126" s="265"/>
      <c r="EB126" s="265"/>
    </row>
    <row r="127" spans="1:132" s="2" customFormat="1" ht="15" customHeight="1" x14ac:dyDescent="0.2">
      <c r="A127" s="21" t="str">
        <f t="shared" si="1"/>
        <v>2925_Южно-Ягунское</v>
      </c>
      <c r="B127" s="250">
        <v>106</v>
      </c>
      <c r="C127" s="251" t="s">
        <v>733</v>
      </c>
      <c r="D127" s="251" t="s">
        <v>568</v>
      </c>
      <c r="E127" s="251" t="s">
        <v>522</v>
      </c>
      <c r="F127" s="251" t="s">
        <v>15</v>
      </c>
      <c r="G127" s="251" t="s">
        <v>29</v>
      </c>
      <c r="H127" s="251" t="s">
        <v>2974</v>
      </c>
      <c r="I127" s="252" t="s">
        <v>2079</v>
      </c>
      <c r="J127" s="251" t="s">
        <v>132</v>
      </c>
      <c r="K127" s="251" t="s">
        <v>688</v>
      </c>
      <c r="L127" s="251" t="s">
        <v>566</v>
      </c>
      <c r="M127" s="251" t="s">
        <v>407</v>
      </c>
      <c r="N127" s="251" t="s">
        <v>92</v>
      </c>
      <c r="O127" s="251" t="s">
        <v>10</v>
      </c>
      <c r="P127" s="253" t="s">
        <v>5743</v>
      </c>
      <c r="Q127" s="253"/>
      <c r="R127" s="254"/>
      <c r="S127" s="253"/>
      <c r="T127" s="253">
        <v>4</v>
      </c>
      <c r="U127" s="253">
        <v>2754</v>
      </c>
      <c r="V127" s="253">
        <v>2758</v>
      </c>
      <c r="W127" s="254">
        <v>317.35000000000002</v>
      </c>
      <c r="X127" s="253" t="s">
        <v>150</v>
      </c>
      <c r="Y127" s="253">
        <v>2791</v>
      </c>
      <c r="Z127" s="253">
        <v>2788.3</v>
      </c>
      <c r="AA127" s="253" t="s">
        <v>1099</v>
      </c>
      <c r="AB127" s="254" t="s">
        <v>1235</v>
      </c>
      <c r="AC127" s="251" t="s">
        <v>5745</v>
      </c>
      <c r="AD127" s="253" t="s">
        <v>5746</v>
      </c>
      <c r="AE127" s="253" t="s">
        <v>415</v>
      </c>
      <c r="AF127" s="253">
        <v>2750</v>
      </c>
      <c r="AG127" s="254" t="s">
        <v>5747</v>
      </c>
      <c r="AH127" s="255" t="s">
        <v>5748</v>
      </c>
      <c r="AI127" s="253" t="s">
        <v>5768</v>
      </c>
      <c r="AJ127" s="251" t="s">
        <v>566</v>
      </c>
      <c r="AK127" s="254">
        <v>0</v>
      </c>
      <c r="AL127" s="254">
        <v>2.8</v>
      </c>
      <c r="AM127" s="254">
        <v>147</v>
      </c>
      <c r="AN127" s="254">
        <v>123</v>
      </c>
      <c r="AO127" s="254">
        <v>122</v>
      </c>
      <c r="AP127" s="254">
        <v>338.57</v>
      </c>
      <c r="AQ127" s="254">
        <v>340.14</v>
      </c>
      <c r="AR127" s="254">
        <v>213.80480156269999</v>
      </c>
      <c r="AS127" s="254">
        <v>390.7772766667</v>
      </c>
      <c r="AT127" s="254">
        <v>5.7</v>
      </c>
      <c r="AU127" s="254">
        <v>0</v>
      </c>
      <c r="AV127" s="254">
        <v>245.03</v>
      </c>
      <c r="AW127" s="254" t="s">
        <v>4928</v>
      </c>
      <c r="AX127" s="254">
        <v>246.6</v>
      </c>
      <c r="AY127" s="254">
        <v>93.54</v>
      </c>
      <c r="AZ127" s="256">
        <v>6.0449247173999998</v>
      </c>
      <c r="BA127" s="254" t="s">
        <v>566</v>
      </c>
      <c r="BB127" s="254" t="s">
        <v>566</v>
      </c>
      <c r="BC127" s="254">
        <v>881.03131521629996</v>
      </c>
      <c r="BD127" s="254">
        <v>565.44225806450004</v>
      </c>
      <c r="BE127" s="257">
        <v>565.44225806450004</v>
      </c>
      <c r="BF127" s="254">
        <v>1</v>
      </c>
      <c r="BG127" s="254">
        <v>31</v>
      </c>
      <c r="BH127" s="254">
        <v>17528.71</v>
      </c>
      <c r="BI127" s="254" t="s">
        <v>430</v>
      </c>
      <c r="BJ127" s="254" t="s">
        <v>566</v>
      </c>
      <c r="BK127" s="254">
        <v>565.44225806450004</v>
      </c>
      <c r="BL127" s="254">
        <v>565.44225806450004</v>
      </c>
      <c r="BM127" s="254">
        <v>122</v>
      </c>
      <c r="BN127" s="254">
        <v>30</v>
      </c>
      <c r="BO127" s="256">
        <v>16963.267741935</v>
      </c>
      <c r="BP127" s="256" t="s">
        <v>566</v>
      </c>
      <c r="BQ127" s="251" t="s">
        <v>566</v>
      </c>
      <c r="BR127" s="251" t="s">
        <v>566</v>
      </c>
      <c r="BS127" s="251" t="s">
        <v>566</v>
      </c>
      <c r="BT127" s="255" t="s">
        <v>566</v>
      </c>
      <c r="BU127" s="258">
        <v>0</v>
      </c>
      <c r="BV127" s="254" t="s">
        <v>7923</v>
      </c>
      <c r="BW127" s="254" t="s">
        <v>5798</v>
      </c>
      <c r="BX127" s="259">
        <v>374.84</v>
      </c>
      <c r="BY127" s="259">
        <v>364</v>
      </c>
      <c r="BZ127" s="259">
        <v>2.8040982974999999</v>
      </c>
      <c r="CA127" s="251"/>
      <c r="CB127" s="251">
        <v>390.7772766667</v>
      </c>
      <c r="CC127" s="260">
        <v>213.80480156269999</v>
      </c>
      <c r="CD127" s="260">
        <v>881.03131521629996</v>
      </c>
      <c r="CE127" s="254">
        <v>315.58905715179992</v>
      </c>
      <c r="CF127" s="254">
        <v>-3.5</v>
      </c>
      <c r="CG127" s="254">
        <v>1.0129999999999999</v>
      </c>
      <c r="CH127" s="254">
        <v>2.8</v>
      </c>
      <c r="CI127" s="256">
        <v>0.8</v>
      </c>
      <c r="CJ127" s="256">
        <v>2.1677103904999999</v>
      </c>
      <c r="CK127" s="254">
        <v>170181.52348278899</v>
      </c>
      <c r="CL127" s="254">
        <v>2.6991751200000001E-2</v>
      </c>
      <c r="CM127" s="254">
        <v>29.065689741700002</v>
      </c>
      <c r="CN127" s="254">
        <v>682.26199999999994</v>
      </c>
      <c r="CO127" s="254">
        <v>1</v>
      </c>
      <c r="CP127" s="254">
        <v>881.04789851270004</v>
      </c>
      <c r="CQ127" s="254">
        <v>69.860169896000002</v>
      </c>
      <c r="CR127" s="254">
        <v>2369</v>
      </c>
      <c r="CS127" s="254">
        <v>2353.5500000000002</v>
      </c>
      <c r="CT127" s="254">
        <v>83.1</v>
      </c>
      <c r="CU127" s="254">
        <v>233</v>
      </c>
      <c r="CV127" s="254">
        <v>-5.1630901288000004</v>
      </c>
      <c r="CW127" s="254">
        <v>72.5</v>
      </c>
      <c r="CX127" s="253" t="s">
        <v>393</v>
      </c>
      <c r="CY127" s="253" t="s">
        <v>566</v>
      </c>
      <c r="CZ127" s="254" t="s">
        <v>566</v>
      </c>
      <c r="DA127" s="254">
        <v>-3.5</v>
      </c>
      <c r="DB127" s="254">
        <v>6.0449247173999998</v>
      </c>
      <c r="DC127" s="254">
        <v>565.44225806559996</v>
      </c>
      <c r="DD127" s="256">
        <v>1.0999201549566351E-9</v>
      </c>
      <c r="DE127" s="254">
        <v>881.03131521629996</v>
      </c>
      <c r="DF127" s="256">
        <v>315.58905715179992</v>
      </c>
      <c r="DG127" s="253"/>
      <c r="DH127" s="261" t="s">
        <v>689</v>
      </c>
      <c r="DI127" s="262" t="s">
        <v>689</v>
      </c>
      <c r="DJ127" s="261" t="s">
        <v>689</v>
      </c>
      <c r="DK127" s="254"/>
      <c r="DL127" s="254">
        <v>144.19999999999999</v>
      </c>
      <c r="DM127" s="263"/>
      <c r="DN127" s="264">
        <v>355</v>
      </c>
      <c r="DO127" s="264">
        <v>355</v>
      </c>
      <c r="DP127" s="264">
        <v>138.9</v>
      </c>
      <c r="DQ127" s="261"/>
      <c r="DR127" s="262"/>
      <c r="DS127" s="261"/>
      <c r="DT127" s="184"/>
      <c r="DU127" s="184"/>
      <c r="DV127" s="184"/>
      <c r="DW127" s="184"/>
      <c r="DX127" s="184"/>
      <c r="DY127" s="184"/>
      <c r="DZ127" s="184"/>
      <c r="EA127" s="265"/>
      <c r="EB127" s="265"/>
    </row>
    <row r="128" spans="1:132" s="2" customFormat="1" ht="15" customHeight="1" x14ac:dyDescent="0.2">
      <c r="A128" s="21" t="str">
        <f t="shared" si="1"/>
        <v>2926_Южно-Ягунское</v>
      </c>
      <c r="B128" s="250">
        <v>107</v>
      </c>
      <c r="C128" s="251" t="s">
        <v>733</v>
      </c>
      <c r="D128" s="251" t="s">
        <v>568</v>
      </c>
      <c r="E128" s="251" t="s">
        <v>522</v>
      </c>
      <c r="F128" s="251" t="s">
        <v>15</v>
      </c>
      <c r="G128" s="251" t="s">
        <v>29</v>
      </c>
      <c r="H128" s="251" t="s">
        <v>3057</v>
      </c>
      <c r="I128" s="252" t="s">
        <v>5981</v>
      </c>
      <c r="J128" s="251" t="s">
        <v>183</v>
      </c>
      <c r="K128" s="251" t="s">
        <v>688</v>
      </c>
      <c r="L128" s="251" t="s">
        <v>566</v>
      </c>
      <c r="M128" s="251" t="s">
        <v>407</v>
      </c>
      <c r="N128" s="251" t="s">
        <v>5850</v>
      </c>
      <c r="O128" s="251" t="s">
        <v>695</v>
      </c>
      <c r="P128" s="253" t="s">
        <v>5743</v>
      </c>
      <c r="Q128" s="253"/>
      <c r="R128" s="254"/>
      <c r="S128" s="253"/>
      <c r="T128" s="253">
        <v>15.6</v>
      </c>
      <c r="U128" s="253">
        <v>2449.6</v>
      </c>
      <c r="V128" s="253">
        <v>2532</v>
      </c>
      <c r="W128" s="254">
        <v>85.021000000000001</v>
      </c>
      <c r="X128" s="253" t="s">
        <v>150</v>
      </c>
      <c r="Y128" s="253">
        <v>2560</v>
      </c>
      <c r="Z128" s="253">
        <v>2528.8000000000002</v>
      </c>
      <c r="AA128" s="253" t="s">
        <v>1099</v>
      </c>
      <c r="AB128" s="254" t="s">
        <v>2175</v>
      </c>
      <c r="AC128" s="251" t="s">
        <v>5745</v>
      </c>
      <c r="AD128" s="253" t="s">
        <v>5746</v>
      </c>
      <c r="AE128" s="253" t="s">
        <v>415</v>
      </c>
      <c r="AF128" s="253">
        <v>2437</v>
      </c>
      <c r="AG128" s="254" t="s">
        <v>5747</v>
      </c>
      <c r="AH128" s="255" t="s">
        <v>5789</v>
      </c>
      <c r="AI128" s="253" t="s">
        <v>5768</v>
      </c>
      <c r="AJ128" s="251" t="s">
        <v>566</v>
      </c>
      <c r="AK128" s="254" t="s">
        <v>566</v>
      </c>
      <c r="AL128" s="254">
        <v>2.8</v>
      </c>
      <c r="AM128" s="254">
        <v>147</v>
      </c>
      <c r="AN128" s="254">
        <v>115</v>
      </c>
      <c r="AO128" s="254">
        <v>114</v>
      </c>
      <c r="AP128" s="254">
        <v>357.8</v>
      </c>
      <c r="AQ128" s="254">
        <v>359.52</v>
      </c>
      <c r="AR128" s="254">
        <v>137.6823346633</v>
      </c>
      <c r="AS128" s="254">
        <v>377.44971373329997</v>
      </c>
      <c r="AT128" s="254">
        <v>3.3</v>
      </c>
      <c r="AU128" s="254">
        <v>0</v>
      </c>
      <c r="AV128" s="254">
        <v>242.28</v>
      </c>
      <c r="AW128" s="254" t="s">
        <v>4928</v>
      </c>
      <c r="AX128" s="254">
        <v>244</v>
      </c>
      <c r="AY128" s="254">
        <v>115.52</v>
      </c>
      <c r="AZ128" s="256">
        <v>1.5753892637</v>
      </c>
      <c r="BA128" s="254" t="s">
        <v>566</v>
      </c>
      <c r="BB128" s="254" t="s">
        <v>566</v>
      </c>
      <c r="BC128" s="254">
        <v>224.88521714379999</v>
      </c>
      <c r="BD128" s="254">
        <v>181.98896774190001</v>
      </c>
      <c r="BE128" s="257">
        <v>181.98896774190001</v>
      </c>
      <c r="BF128" s="254">
        <v>1</v>
      </c>
      <c r="BG128" s="254">
        <v>31</v>
      </c>
      <c r="BH128" s="254">
        <v>5641.6580000000004</v>
      </c>
      <c r="BI128" s="254" t="s">
        <v>430</v>
      </c>
      <c r="BJ128" s="254" t="s">
        <v>566</v>
      </c>
      <c r="BK128" s="254">
        <v>181.98896774190001</v>
      </c>
      <c r="BL128" s="254">
        <v>181.98896774190001</v>
      </c>
      <c r="BM128" s="254">
        <v>114</v>
      </c>
      <c r="BN128" s="254">
        <v>30</v>
      </c>
      <c r="BO128" s="256">
        <v>5459.6690322570003</v>
      </c>
      <c r="BP128" s="256" t="s">
        <v>566</v>
      </c>
      <c r="BQ128" s="251" t="s">
        <v>566</v>
      </c>
      <c r="BR128" s="251" t="s">
        <v>566</v>
      </c>
      <c r="BS128" s="251" t="s">
        <v>566</v>
      </c>
      <c r="BT128" s="255" t="s">
        <v>566</v>
      </c>
      <c r="BU128" s="258">
        <v>0</v>
      </c>
      <c r="BV128" s="254" t="s">
        <v>7924</v>
      </c>
      <c r="BW128" s="254" t="s">
        <v>5798</v>
      </c>
      <c r="BX128" s="259">
        <v>372.68</v>
      </c>
      <c r="BY128" s="259">
        <v>80</v>
      </c>
      <c r="BZ128" s="259">
        <v>0.61349693250000004</v>
      </c>
      <c r="CA128" s="251"/>
      <c r="CB128" s="251">
        <v>388.59490006670001</v>
      </c>
      <c r="CC128" s="260">
        <v>142.15024604589999</v>
      </c>
      <c r="CD128" s="260">
        <v>224.88521714379999</v>
      </c>
      <c r="CE128" s="254">
        <v>42.896249401899979</v>
      </c>
      <c r="CF128" s="254">
        <v>-4.03</v>
      </c>
      <c r="CG128" s="254">
        <v>1.01301</v>
      </c>
      <c r="CH128" s="254">
        <v>2.8</v>
      </c>
      <c r="CI128" s="256">
        <v>0.8</v>
      </c>
      <c r="CJ128" s="256">
        <v>0.69768286810000002</v>
      </c>
      <c r="CK128" s="254">
        <v>54773.8784688788</v>
      </c>
      <c r="CL128" s="254">
        <v>2.8438280699999999E-2</v>
      </c>
      <c r="CM128" s="254">
        <v>2.8113434447999999</v>
      </c>
      <c r="CN128" s="254">
        <v>681.23356000000001</v>
      </c>
      <c r="CO128" s="254">
        <v>1</v>
      </c>
      <c r="CP128" s="254">
        <v>224.8840692222</v>
      </c>
      <c r="CQ128" s="254">
        <v>4.2347495916</v>
      </c>
      <c r="CR128" s="254">
        <v>2369</v>
      </c>
      <c r="CS128" s="254">
        <v>2351.9769999999999</v>
      </c>
      <c r="CT128" s="254">
        <v>81</v>
      </c>
      <c r="CU128" s="254">
        <v>233</v>
      </c>
      <c r="CV128" s="254">
        <v>-3.9828326180000002</v>
      </c>
      <c r="CW128" s="254">
        <v>127.3</v>
      </c>
      <c r="CX128" s="253" t="s">
        <v>393</v>
      </c>
      <c r="CY128" s="253" t="s">
        <v>566</v>
      </c>
      <c r="CZ128" s="254" t="s">
        <v>566</v>
      </c>
      <c r="DA128" s="254">
        <v>-2.5</v>
      </c>
      <c r="DB128" s="254">
        <v>1.5677981953</v>
      </c>
      <c r="DC128" s="254">
        <v>181.4582738892</v>
      </c>
      <c r="DD128" s="256">
        <v>-0.53069385270001135</v>
      </c>
      <c r="DE128" s="254">
        <v>224.21305285759999</v>
      </c>
      <c r="DF128" s="256">
        <v>42.224085115699978</v>
      </c>
      <c r="DG128" s="253"/>
      <c r="DH128" s="261" t="s">
        <v>689</v>
      </c>
      <c r="DI128" s="262" t="s">
        <v>689</v>
      </c>
      <c r="DJ128" s="261" t="s">
        <v>566</v>
      </c>
      <c r="DK128" s="254"/>
      <c r="DL128" s="254">
        <v>144.19999999999999</v>
      </c>
      <c r="DM128" s="263"/>
      <c r="DN128" s="264">
        <v>961</v>
      </c>
      <c r="DO128" s="264">
        <v>964</v>
      </c>
      <c r="DP128" s="264">
        <v>573.20000000000005</v>
      </c>
      <c r="DQ128" s="261"/>
      <c r="DR128" s="262"/>
      <c r="DS128" s="261"/>
      <c r="DT128" s="184"/>
      <c r="DU128" s="184"/>
      <c r="DV128" s="184"/>
      <c r="DW128" s="184"/>
      <c r="DX128" s="184"/>
      <c r="DY128" s="184"/>
      <c r="DZ128" s="184"/>
      <c r="EA128" s="265"/>
      <c r="EB128" s="265"/>
    </row>
    <row r="129" spans="1:132" s="2" customFormat="1" ht="15" customHeight="1" x14ac:dyDescent="0.2">
      <c r="A129" s="21" t="str">
        <f t="shared" si="1"/>
        <v>2927Л_Южно-Ягунское</v>
      </c>
      <c r="B129" s="250">
        <v>108</v>
      </c>
      <c r="C129" s="251" t="s">
        <v>733</v>
      </c>
      <c r="D129" s="251" t="s">
        <v>568</v>
      </c>
      <c r="E129" s="251" t="s">
        <v>522</v>
      </c>
      <c r="F129" s="251" t="s">
        <v>15</v>
      </c>
      <c r="G129" s="251" t="s">
        <v>29</v>
      </c>
      <c r="H129" s="251" t="s">
        <v>64</v>
      </c>
      <c r="I129" s="252" t="s">
        <v>5982</v>
      </c>
      <c r="J129" s="251" t="s">
        <v>183</v>
      </c>
      <c r="K129" s="251" t="s">
        <v>688</v>
      </c>
      <c r="L129" s="251" t="s">
        <v>566</v>
      </c>
      <c r="M129" s="251" t="s">
        <v>407</v>
      </c>
      <c r="N129" s="251" t="s">
        <v>34</v>
      </c>
      <c r="O129" s="251" t="s">
        <v>6</v>
      </c>
      <c r="P129" s="253" t="s">
        <v>5743</v>
      </c>
      <c r="Q129" s="253"/>
      <c r="R129" s="254"/>
      <c r="S129" s="253"/>
      <c r="T129" s="253">
        <v>231.38</v>
      </c>
      <c r="U129" s="253">
        <v>2658.4</v>
      </c>
      <c r="V129" s="253">
        <v>2889.78</v>
      </c>
      <c r="W129" s="254">
        <v>297.35000000000002</v>
      </c>
      <c r="X129" s="253" t="s">
        <v>690</v>
      </c>
      <c r="Y129" s="253">
        <v>2889.78</v>
      </c>
      <c r="Z129" s="253">
        <v>2545</v>
      </c>
      <c r="AA129" s="253" t="s">
        <v>1099</v>
      </c>
      <c r="AB129" s="254" t="s">
        <v>1020</v>
      </c>
      <c r="AC129" s="251" t="s">
        <v>5745</v>
      </c>
      <c r="AD129" s="253" t="s">
        <v>5746</v>
      </c>
      <c r="AE129" s="253" t="s">
        <v>415</v>
      </c>
      <c r="AF129" s="253">
        <v>2060</v>
      </c>
      <c r="AG129" s="254" t="s">
        <v>5747</v>
      </c>
      <c r="AH129" s="255" t="s">
        <v>5789</v>
      </c>
      <c r="AI129" s="253" t="s">
        <v>5749</v>
      </c>
      <c r="AJ129" s="251" t="s">
        <v>566</v>
      </c>
      <c r="AK129" s="254" t="s">
        <v>566</v>
      </c>
      <c r="AL129" s="254">
        <v>2.8</v>
      </c>
      <c r="AM129" s="254">
        <v>147</v>
      </c>
      <c r="AN129" s="254">
        <v>115</v>
      </c>
      <c r="AO129" s="254">
        <v>114</v>
      </c>
      <c r="AP129" s="254">
        <v>353.16</v>
      </c>
      <c r="AQ129" s="254">
        <v>355.28</v>
      </c>
      <c r="AR129" s="254">
        <v>121.019100936</v>
      </c>
      <c r="AS129" s="254">
        <v>360.1511506667</v>
      </c>
      <c r="AT129" s="254">
        <v>0</v>
      </c>
      <c r="AU129" s="254">
        <v>231</v>
      </c>
      <c r="AV129" s="254">
        <v>209.68</v>
      </c>
      <c r="AW129" s="254" t="s">
        <v>4928</v>
      </c>
      <c r="AX129" s="254">
        <v>211.8</v>
      </c>
      <c r="AY129" s="254">
        <v>143.47999999999999</v>
      </c>
      <c r="AZ129" s="256">
        <v>0.37856686779999998</v>
      </c>
      <c r="BA129" s="254" t="s">
        <v>566</v>
      </c>
      <c r="BB129" s="254" t="s">
        <v>566</v>
      </c>
      <c r="BC129" s="254">
        <v>56.963392202199998</v>
      </c>
      <c r="BD129" s="254">
        <v>54.316774193500002</v>
      </c>
      <c r="BE129" s="257">
        <v>54.316774193500002</v>
      </c>
      <c r="BF129" s="254">
        <v>1</v>
      </c>
      <c r="BG129" s="254">
        <v>31</v>
      </c>
      <c r="BH129" s="254">
        <v>1683.82</v>
      </c>
      <c r="BI129" s="254" t="s">
        <v>430</v>
      </c>
      <c r="BJ129" s="254" t="s">
        <v>566</v>
      </c>
      <c r="BK129" s="254">
        <v>54.316774193500002</v>
      </c>
      <c r="BL129" s="254">
        <v>54.316774193500002</v>
      </c>
      <c r="BM129" s="254">
        <v>114</v>
      </c>
      <c r="BN129" s="254">
        <v>30</v>
      </c>
      <c r="BO129" s="256">
        <v>1629.5032258050001</v>
      </c>
      <c r="BP129" s="256" t="s">
        <v>566</v>
      </c>
      <c r="BQ129" s="251" t="s">
        <v>566</v>
      </c>
      <c r="BR129" s="251" t="s">
        <v>566</v>
      </c>
      <c r="BS129" s="251" t="s">
        <v>566</v>
      </c>
      <c r="BT129" s="255" t="s">
        <v>566</v>
      </c>
      <c r="BU129" s="258">
        <v>0</v>
      </c>
      <c r="BV129" s="254" t="s">
        <v>7925</v>
      </c>
      <c r="BW129" s="254" t="s">
        <v>566</v>
      </c>
      <c r="BX129" s="259" t="s">
        <v>566</v>
      </c>
      <c r="BY129" s="259" t="s">
        <v>566</v>
      </c>
      <c r="BZ129" s="259" t="s">
        <v>566</v>
      </c>
      <c r="CA129" s="251"/>
      <c r="CB129" s="251">
        <v>360.1511506667</v>
      </c>
      <c r="CC129" s="260">
        <v>121.0191009361</v>
      </c>
      <c r="CD129" s="260">
        <v>56.963392202199998</v>
      </c>
      <c r="CE129" s="254">
        <v>2.6466180086999955</v>
      </c>
      <c r="CF129" s="254">
        <v>-4.5</v>
      </c>
      <c r="CG129" s="254">
        <v>1.014</v>
      </c>
      <c r="CH129" s="254">
        <v>2.8</v>
      </c>
      <c r="CI129" s="256">
        <v>0.8</v>
      </c>
      <c r="CJ129" s="256">
        <v>0.20823175860000001</v>
      </c>
      <c r="CK129" s="254">
        <v>16363.8927516085</v>
      </c>
      <c r="CL129" s="254">
        <v>3.2242288100000002E-2</v>
      </c>
      <c r="CM129" s="254">
        <v>0.25483255980000002</v>
      </c>
      <c r="CN129" s="254">
        <v>661.09400000000005</v>
      </c>
      <c r="CO129" s="254">
        <v>1</v>
      </c>
      <c r="CP129" s="254">
        <v>56.963387149600003</v>
      </c>
      <c r="CQ129" s="254">
        <v>0.27842026939999998</v>
      </c>
      <c r="CR129" s="254">
        <v>2301</v>
      </c>
      <c r="CS129" s="254">
        <v>2280.09</v>
      </c>
      <c r="CT129" s="254">
        <v>80.959999999999994</v>
      </c>
      <c r="CU129" s="254">
        <v>212</v>
      </c>
      <c r="CV129" s="254">
        <v>1.0943396226</v>
      </c>
      <c r="CW129" s="254">
        <v>33.1</v>
      </c>
      <c r="CX129" s="253" t="s">
        <v>393</v>
      </c>
      <c r="CY129" s="253" t="s">
        <v>566</v>
      </c>
      <c r="CZ129" s="254" t="s">
        <v>566</v>
      </c>
      <c r="DA129" s="254">
        <v>-4.5</v>
      </c>
      <c r="DB129" s="254">
        <v>0.37856686779999998</v>
      </c>
      <c r="DC129" s="254">
        <v>54.316774191900002</v>
      </c>
      <c r="DD129" s="256">
        <v>-1.6000001323845936E-9</v>
      </c>
      <c r="DE129" s="254">
        <v>56.963392202199998</v>
      </c>
      <c r="DF129" s="256">
        <v>2.6466180086999955</v>
      </c>
      <c r="DG129" s="253"/>
      <c r="DH129" s="261" t="s">
        <v>689</v>
      </c>
      <c r="DI129" s="262" t="s">
        <v>689</v>
      </c>
      <c r="DJ129" s="261" t="s">
        <v>689</v>
      </c>
      <c r="DK129" s="254"/>
      <c r="DL129" s="254">
        <v>144.19999999999999</v>
      </c>
      <c r="DM129" s="263"/>
      <c r="DN129" s="264">
        <v>838</v>
      </c>
      <c r="DO129" s="264">
        <v>840</v>
      </c>
      <c r="DP129" s="264">
        <v>256.3</v>
      </c>
      <c r="DQ129" s="261"/>
      <c r="DR129" s="262"/>
      <c r="DS129" s="261"/>
      <c r="DT129" s="184"/>
      <c r="DU129" s="184"/>
      <c r="DV129" s="184"/>
      <c r="DW129" s="184"/>
      <c r="DX129" s="184"/>
      <c r="DY129" s="184"/>
      <c r="DZ129" s="184"/>
      <c r="EA129" s="265"/>
      <c r="EB129" s="265"/>
    </row>
    <row r="130" spans="1:132" s="2" customFormat="1" ht="15" customHeight="1" x14ac:dyDescent="0.2">
      <c r="A130" s="21" t="str">
        <f t="shared" si="1"/>
        <v>2929_Южно-Ягунское</v>
      </c>
      <c r="B130" s="250">
        <v>109</v>
      </c>
      <c r="C130" s="251" t="s">
        <v>733</v>
      </c>
      <c r="D130" s="251" t="s">
        <v>568</v>
      </c>
      <c r="E130" s="251" t="s">
        <v>522</v>
      </c>
      <c r="F130" s="251" t="s">
        <v>15</v>
      </c>
      <c r="G130" s="251" t="s">
        <v>29</v>
      </c>
      <c r="H130" s="251" t="s">
        <v>3057</v>
      </c>
      <c r="I130" s="252" t="s">
        <v>5983</v>
      </c>
      <c r="J130" s="251" t="s">
        <v>186</v>
      </c>
      <c r="K130" s="251" t="s">
        <v>688</v>
      </c>
      <c r="L130" s="251" t="s">
        <v>566</v>
      </c>
      <c r="M130" s="251" t="s">
        <v>407</v>
      </c>
      <c r="N130" s="251" t="s">
        <v>5850</v>
      </c>
      <c r="O130" s="251" t="s">
        <v>695</v>
      </c>
      <c r="P130" s="253" t="s">
        <v>5743</v>
      </c>
      <c r="Q130" s="253"/>
      <c r="R130" s="254"/>
      <c r="S130" s="253"/>
      <c r="T130" s="253">
        <v>25</v>
      </c>
      <c r="U130" s="253">
        <v>2428</v>
      </c>
      <c r="V130" s="253">
        <v>2503</v>
      </c>
      <c r="W130" s="254">
        <v>64.697999999999993</v>
      </c>
      <c r="X130" s="253" t="s">
        <v>150</v>
      </c>
      <c r="Y130" s="253">
        <v>2533</v>
      </c>
      <c r="Z130" s="253">
        <v>2516.6999999999998</v>
      </c>
      <c r="AA130" s="253" t="s">
        <v>1099</v>
      </c>
      <c r="AB130" s="254" t="s">
        <v>869</v>
      </c>
      <c r="AC130" s="251" t="s">
        <v>5745</v>
      </c>
      <c r="AD130" s="253" t="s">
        <v>5746</v>
      </c>
      <c r="AE130" s="253" t="s">
        <v>415</v>
      </c>
      <c r="AF130" s="253">
        <v>2250</v>
      </c>
      <c r="AG130" s="254" t="s">
        <v>5747</v>
      </c>
      <c r="AH130" s="255" t="s">
        <v>5789</v>
      </c>
      <c r="AI130" s="253" t="s">
        <v>5801</v>
      </c>
      <c r="AJ130" s="251" t="s">
        <v>566</v>
      </c>
      <c r="AK130" s="254" t="s">
        <v>566</v>
      </c>
      <c r="AL130" s="254">
        <v>2.8</v>
      </c>
      <c r="AM130" s="254">
        <v>147</v>
      </c>
      <c r="AN130" s="254">
        <v>116</v>
      </c>
      <c r="AO130" s="254">
        <v>115</v>
      </c>
      <c r="AP130" s="254">
        <v>360.01</v>
      </c>
      <c r="AQ130" s="254">
        <v>361.94</v>
      </c>
      <c r="AR130" s="254">
        <v>117.4475646253</v>
      </c>
      <c r="AS130" s="254">
        <v>356.98336186670002</v>
      </c>
      <c r="AT130" s="254">
        <v>0</v>
      </c>
      <c r="AU130" s="254">
        <v>280</v>
      </c>
      <c r="AV130" s="254">
        <v>211.17</v>
      </c>
      <c r="AW130" s="254" t="s">
        <v>4928</v>
      </c>
      <c r="AX130" s="254">
        <v>213.1</v>
      </c>
      <c r="AY130" s="254">
        <v>148.84</v>
      </c>
      <c r="AZ130" s="256">
        <v>0.86689603900000001</v>
      </c>
      <c r="BA130" s="254" t="s">
        <v>566</v>
      </c>
      <c r="BB130" s="254" t="s">
        <v>566</v>
      </c>
      <c r="BC130" s="254">
        <v>132.81849202940001</v>
      </c>
      <c r="BD130" s="254">
        <v>129.02880645159999</v>
      </c>
      <c r="BE130" s="257">
        <v>129.02880645159999</v>
      </c>
      <c r="BF130" s="254">
        <v>1</v>
      </c>
      <c r="BG130" s="254">
        <v>31</v>
      </c>
      <c r="BH130" s="254">
        <v>3999.893</v>
      </c>
      <c r="BI130" s="254" t="s">
        <v>430</v>
      </c>
      <c r="BJ130" s="254" t="s">
        <v>566</v>
      </c>
      <c r="BK130" s="254">
        <v>129.02880645159999</v>
      </c>
      <c r="BL130" s="254">
        <v>129.02880645159999</v>
      </c>
      <c r="BM130" s="254">
        <v>115</v>
      </c>
      <c r="BN130" s="254">
        <v>30</v>
      </c>
      <c r="BO130" s="256">
        <v>3870.864193548</v>
      </c>
      <c r="BP130" s="256" t="s">
        <v>566</v>
      </c>
      <c r="BQ130" s="251" t="s">
        <v>566</v>
      </c>
      <c r="BR130" s="251" t="s">
        <v>566</v>
      </c>
      <c r="BS130" s="251" t="s">
        <v>566</v>
      </c>
      <c r="BT130" s="255" t="s">
        <v>566</v>
      </c>
      <c r="BU130" s="258">
        <v>0</v>
      </c>
      <c r="BV130" s="254" t="s">
        <v>5984</v>
      </c>
      <c r="BW130" s="254" t="s">
        <v>5798</v>
      </c>
      <c r="BX130" s="259">
        <v>369.48</v>
      </c>
      <c r="BY130" s="259">
        <v>165</v>
      </c>
      <c r="BZ130" s="259">
        <v>1.0422588591999999</v>
      </c>
      <c r="CA130" s="251"/>
      <c r="CB130" s="251">
        <v>367.7573276</v>
      </c>
      <c r="CC130" s="260">
        <v>119.0224775969</v>
      </c>
      <c r="CD130" s="260">
        <v>132.81849202940001</v>
      </c>
      <c r="CE130" s="254">
        <v>3.7896855778000145</v>
      </c>
      <c r="CF130" s="254">
        <v>-2.5</v>
      </c>
      <c r="CG130" s="254">
        <v>1.0132399999999999</v>
      </c>
      <c r="CH130" s="254">
        <v>2.8</v>
      </c>
      <c r="CI130" s="256">
        <v>0.8</v>
      </c>
      <c r="CJ130" s="256">
        <v>0.4946518949</v>
      </c>
      <c r="CK130" s="254">
        <v>38843.084165747001</v>
      </c>
      <c r="CL130" s="254">
        <v>2.9216108899999999E-2</v>
      </c>
      <c r="CM130" s="254">
        <v>1.4176141146000001</v>
      </c>
      <c r="CN130" s="254">
        <v>680.92583999999999</v>
      </c>
      <c r="CO130" s="254">
        <v>1</v>
      </c>
      <c r="CP130" s="254">
        <v>132.81854268199999</v>
      </c>
      <c r="CQ130" s="254">
        <v>1.4983275782000001</v>
      </c>
      <c r="CR130" s="254">
        <v>2369</v>
      </c>
      <c r="CS130" s="254">
        <v>2349.9780000000001</v>
      </c>
      <c r="CT130" s="254">
        <v>81.900000000000006</v>
      </c>
      <c r="CU130" s="254">
        <v>233</v>
      </c>
      <c r="CV130" s="254">
        <v>9.3690987123999996</v>
      </c>
      <c r="CW130" s="254">
        <v>127.3</v>
      </c>
      <c r="CX130" s="253" t="s">
        <v>393</v>
      </c>
      <c r="CY130" s="253" t="s">
        <v>566</v>
      </c>
      <c r="CZ130" s="254" t="s">
        <v>566</v>
      </c>
      <c r="DA130" s="254">
        <v>-2.5</v>
      </c>
      <c r="DB130" s="254">
        <v>0.86789316569999997</v>
      </c>
      <c r="DC130" s="254">
        <v>129.02880645260001</v>
      </c>
      <c r="DD130" s="256">
        <v>1.000017846308765E-9</v>
      </c>
      <c r="DE130" s="254">
        <v>132.81849202940001</v>
      </c>
      <c r="DF130" s="256">
        <v>3.7896855778000145</v>
      </c>
      <c r="DG130" s="253"/>
      <c r="DH130" s="261" t="s">
        <v>689</v>
      </c>
      <c r="DI130" s="262" t="s">
        <v>689</v>
      </c>
      <c r="DJ130" s="261" t="s">
        <v>566</v>
      </c>
      <c r="DK130" s="254"/>
      <c r="DL130" s="254">
        <v>144.19999999999999</v>
      </c>
      <c r="DM130" s="263"/>
      <c r="DN130" s="264">
        <v>450</v>
      </c>
      <c r="DO130" s="264">
        <v>451</v>
      </c>
      <c r="DP130" s="264">
        <v>732.3</v>
      </c>
      <c r="DQ130" s="261"/>
      <c r="DR130" s="262"/>
      <c r="DS130" s="261"/>
      <c r="DT130" s="184"/>
      <c r="DU130" s="184"/>
      <c r="DV130" s="184"/>
      <c r="DW130" s="184"/>
      <c r="DX130" s="184"/>
      <c r="DY130" s="184"/>
      <c r="DZ130" s="184"/>
      <c r="EA130" s="265"/>
      <c r="EB130" s="265"/>
    </row>
    <row r="131" spans="1:132" s="2" customFormat="1" ht="15" customHeight="1" x14ac:dyDescent="0.2">
      <c r="A131" s="21" t="str">
        <f t="shared" si="1"/>
        <v>2954_Южно-Ягунское</v>
      </c>
      <c r="B131" s="250">
        <v>110</v>
      </c>
      <c r="C131" s="251" t="s">
        <v>733</v>
      </c>
      <c r="D131" s="251" t="s">
        <v>568</v>
      </c>
      <c r="E131" s="251" t="s">
        <v>522</v>
      </c>
      <c r="F131" s="251" t="s">
        <v>15</v>
      </c>
      <c r="G131" s="251" t="s">
        <v>29</v>
      </c>
      <c r="H131" s="251" t="s">
        <v>3055</v>
      </c>
      <c r="I131" s="252" t="s">
        <v>5985</v>
      </c>
      <c r="J131" s="251" t="s">
        <v>187</v>
      </c>
      <c r="K131" s="251" t="s">
        <v>688</v>
      </c>
      <c r="L131" s="251" t="s">
        <v>566</v>
      </c>
      <c r="M131" s="251" t="s">
        <v>409</v>
      </c>
      <c r="N131" s="251" t="s">
        <v>5742</v>
      </c>
      <c r="O131" s="251" t="s">
        <v>6</v>
      </c>
      <c r="P131" s="253" t="s">
        <v>5743</v>
      </c>
      <c r="Q131" s="253"/>
      <c r="R131" s="254"/>
      <c r="S131" s="253"/>
      <c r="T131" s="253">
        <v>13</v>
      </c>
      <c r="U131" s="253">
        <v>2503</v>
      </c>
      <c r="V131" s="253">
        <v>2521</v>
      </c>
      <c r="W131" s="254">
        <v>134.173</v>
      </c>
      <c r="X131" s="253" t="s">
        <v>150</v>
      </c>
      <c r="Y131" s="253">
        <v>2596</v>
      </c>
      <c r="Z131" s="253">
        <v>2546.1</v>
      </c>
      <c r="AA131" s="253" t="s">
        <v>1099</v>
      </c>
      <c r="AB131" s="254" t="s">
        <v>2400</v>
      </c>
      <c r="AC131" s="251" t="s">
        <v>5745</v>
      </c>
      <c r="AD131" s="253" t="s">
        <v>5746</v>
      </c>
      <c r="AE131" s="253" t="s">
        <v>415</v>
      </c>
      <c r="AF131" s="253">
        <v>2339</v>
      </c>
      <c r="AG131" s="254" t="s">
        <v>5747</v>
      </c>
      <c r="AH131" s="255" t="s">
        <v>5841</v>
      </c>
      <c r="AI131" s="253" t="s">
        <v>5986</v>
      </c>
      <c r="AJ131" s="251" t="s">
        <v>566</v>
      </c>
      <c r="AK131" s="254" t="s">
        <v>566</v>
      </c>
      <c r="AL131" s="254">
        <v>2.8</v>
      </c>
      <c r="AM131" s="254">
        <v>147</v>
      </c>
      <c r="AN131" s="254">
        <v>111</v>
      </c>
      <c r="AO131" s="254">
        <v>110</v>
      </c>
      <c r="AP131" s="254">
        <v>346.54</v>
      </c>
      <c r="AQ131" s="254">
        <v>347.57</v>
      </c>
      <c r="AR131" s="254">
        <v>133.92459069789999</v>
      </c>
      <c r="AS131" s="254">
        <v>373.57974519999999</v>
      </c>
      <c r="AT131" s="254">
        <v>0</v>
      </c>
      <c r="AU131" s="254">
        <v>38</v>
      </c>
      <c r="AV131" s="254">
        <v>229.77</v>
      </c>
      <c r="AW131" s="254" t="s">
        <v>4928</v>
      </c>
      <c r="AX131" s="254">
        <v>230.8</v>
      </c>
      <c r="AY131" s="254">
        <v>116.77</v>
      </c>
      <c r="AZ131" s="256">
        <v>2.0332470503</v>
      </c>
      <c r="BA131" s="254" t="s">
        <v>566</v>
      </c>
      <c r="BB131" s="254" t="s">
        <v>566</v>
      </c>
      <c r="BC131" s="254">
        <v>295.70688524169998</v>
      </c>
      <c r="BD131" s="254">
        <v>237.4222580645</v>
      </c>
      <c r="BE131" s="257">
        <v>237.4222580645</v>
      </c>
      <c r="BF131" s="254">
        <v>1</v>
      </c>
      <c r="BG131" s="254">
        <v>31</v>
      </c>
      <c r="BH131" s="254">
        <v>7360.09</v>
      </c>
      <c r="BI131" s="254" t="s">
        <v>430</v>
      </c>
      <c r="BJ131" s="254" t="s">
        <v>566</v>
      </c>
      <c r="BK131" s="254">
        <v>237.4222580645</v>
      </c>
      <c r="BL131" s="254">
        <v>237.4222580645</v>
      </c>
      <c r="BM131" s="254">
        <v>110</v>
      </c>
      <c r="BN131" s="254">
        <v>30</v>
      </c>
      <c r="BO131" s="256">
        <v>7122.6677419349999</v>
      </c>
      <c r="BP131" s="256" t="s">
        <v>566</v>
      </c>
      <c r="BQ131" s="251" t="s">
        <v>566</v>
      </c>
      <c r="BR131" s="251" t="s">
        <v>566</v>
      </c>
      <c r="BS131" s="251" t="s">
        <v>566</v>
      </c>
      <c r="BT131" s="255" t="s">
        <v>566</v>
      </c>
      <c r="BU131" s="258">
        <v>0</v>
      </c>
      <c r="BV131" s="254" t="s">
        <v>7926</v>
      </c>
      <c r="BW131" s="254" t="s">
        <v>5798</v>
      </c>
      <c r="BX131" s="259">
        <v>353.97</v>
      </c>
      <c r="BY131" s="259">
        <v>272</v>
      </c>
      <c r="BZ131" s="259">
        <v>2.1900161031000001</v>
      </c>
      <c r="CA131" s="251"/>
      <c r="CB131" s="251">
        <v>375.4247656</v>
      </c>
      <c r="CC131" s="260">
        <v>140.82669617120001</v>
      </c>
      <c r="CD131" s="260">
        <v>295.70688524169998</v>
      </c>
      <c r="CE131" s="254">
        <v>58.28462717719998</v>
      </c>
      <c r="CF131" s="254">
        <v>4.3</v>
      </c>
      <c r="CG131" s="254">
        <v>1.01326</v>
      </c>
      <c r="CH131" s="254">
        <v>2.8</v>
      </c>
      <c r="CI131" s="256">
        <v>0.8</v>
      </c>
      <c r="CJ131" s="256">
        <v>0.910194964</v>
      </c>
      <c r="CK131" s="254">
        <v>71475.471567690198</v>
      </c>
      <c r="CL131" s="254">
        <v>2.79649166E-2</v>
      </c>
      <c r="CM131" s="254">
        <v>4.7410950572999999</v>
      </c>
      <c r="CN131" s="254">
        <v>666.72703999999999</v>
      </c>
      <c r="CO131" s="254">
        <v>1</v>
      </c>
      <c r="CP131" s="254">
        <v>295.70872284389998</v>
      </c>
      <c r="CQ131" s="254">
        <v>7.2707155732000004</v>
      </c>
      <c r="CR131" s="254">
        <v>2310</v>
      </c>
      <c r="CS131" s="254">
        <v>2299.8679999999999</v>
      </c>
      <c r="CT131" s="254">
        <v>81.3</v>
      </c>
      <c r="CU131" s="254">
        <v>228</v>
      </c>
      <c r="CV131" s="254">
        <v>-0.77631578950000002</v>
      </c>
      <c r="CW131" s="254">
        <v>136.30000000000001</v>
      </c>
      <c r="CX131" s="253" t="s">
        <v>393</v>
      </c>
      <c r="CY131" s="253" t="s">
        <v>566</v>
      </c>
      <c r="CZ131" s="254" t="s">
        <v>566</v>
      </c>
      <c r="DA131" s="254">
        <v>-2.5</v>
      </c>
      <c r="DB131" s="254">
        <v>3.9830445461999999</v>
      </c>
      <c r="DC131" s="254">
        <v>465.11596691</v>
      </c>
      <c r="DD131" s="256">
        <v>227.6937088455</v>
      </c>
      <c r="DE131" s="254">
        <v>579.72395975530003</v>
      </c>
      <c r="DF131" s="256">
        <v>342.30170169080003</v>
      </c>
      <c r="DG131" s="253"/>
      <c r="DH131" s="261" t="s">
        <v>689</v>
      </c>
      <c r="DI131" s="262" t="s">
        <v>689</v>
      </c>
      <c r="DJ131" s="261" t="s">
        <v>566</v>
      </c>
      <c r="DK131" s="254"/>
      <c r="DL131" s="254">
        <v>144.19999999999999</v>
      </c>
      <c r="DM131" s="263"/>
      <c r="DN131" s="264">
        <v>1111</v>
      </c>
      <c r="DO131" s="264">
        <v>1112</v>
      </c>
      <c r="DP131" s="264">
        <v>220.2</v>
      </c>
      <c r="DQ131" s="261"/>
      <c r="DR131" s="262"/>
      <c r="DS131" s="261"/>
      <c r="DT131" s="184"/>
      <c r="DU131" s="184"/>
      <c r="DV131" s="184"/>
      <c r="DW131" s="184"/>
      <c r="DX131" s="184"/>
      <c r="DY131" s="184"/>
      <c r="DZ131" s="184"/>
      <c r="EA131" s="265"/>
      <c r="EB131" s="265"/>
    </row>
    <row r="132" spans="1:132" s="2" customFormat="1" ht="15" customHeight="1" x14ac:dyDescent="0.2">
      <c r="A132" s="21" t="str">
        <f t="shared" si="1"/>
        <v>2957_Южно-Ягунское</v>
      </c>
      <c r="B132" s="250">
        <v>111</v>
      </c>
      <c r="C132" s="251" t="s">
        <v>733</v>
      </c>
      <c r="D132" s="251" t="s">
        <v>568</v>
      </c>
      <c r="E132" s="251" t="s">
        <v>522</v>
      </c>
      <c r="F132" s="251" t="s">
        <v>15</v>
      </c>
      <c r="G132" s="251" t="s">
        <v>29</v>
      </c>
      <c r="H132" s="251" t="s">
        <v>3055</v>
      </c>
      <c r="I132" s="252" t="s">
        <v>5987</v>
      </c>
      <c r="J132" s="251" t="s">
        <v>187</v>
      </c>
      <c r="K132" s="251" t="s">
        <v>688</v>
      </c>
      <c r="L132" s="251" t="s">
        <v>566</v>
      </c>
      <c r="M132" s="251" t="s">
        <v>409</v>
      </c>
      <c r="N132" s="251" t="s">
        <v>5742</v>
      </c>
      <c r="O132" s="251" t="s">
        <v>6</v>
      </c>
      <c r="P132" s="253" t="s">
        <v>5743</v>
      </c>
      <c r="Q132" s="253"/>
      <c r="R132" s="254"/>
      <c r="S132" s="253"/>
      <c r="T132" s="253">
        <v>29.7</v>
      </c>
      <c r="U132" s="253">
        <v>2502</v>
      </c>
      <c r="V132" s="253">
        <v>2520</v>
      </c>
      <c r="W132" s="254">
        <v>133.40799999999999</v>
      </c>
      <c r="X132" s="253" t="s">
        <v>150</v>
      </c>
      <c r="Y132" s="253">
        <v>2597.8000000000002</v>
      </c>
      <c r="Z132" s="253">
        <v>2525.8000000000002</v>
      </c>
      <c r="AA132" s="253" t="s">
        <v>1099</v>
      </c>
      <c r="AB132" s="254" t="s">
        <v>980</v>
      </c>
      <c r="AC132" s="251" t="s">
        <v>5745</v>
      </c>
      <c r="AD132" s="253" t="s">
        <v>5746</v>
      </c>
      <c r="AE132" s="253" t="s">
        <v>1062</v>
      </c>
      <c r="AF132" s="253">
        <v>2398</v>
      </c>
      <c r="AG132" s="254" t="s">
        <v>5747</v>
      </c>
      <c r="AH132" s="255" t="s">
        <v>5789</v>
      </c>
      <c r="AI132" s="253" t="s">
        <v>5988</v>
      </c>
      <c r="AJ132" s="251" t="s">
        <v>566</v>
      </c>
      <c r="AK132" s="254">
        <v>0</v>
      </c>
      <c r="AL132" s="254">
        <v>2.8</v>
      </c>
      <c r="AM132" s="254">
        <v>147</v>
      </c>
      <c r="AN132" s="254">
        <v>111</v>
      </c>
      <c r="AO132" s="254">
        <v>110</v>
      </c>
      <c r="AP132" s="254">
        <v>343.73</v>
      </c>
      <c r="AQ132" s="254">
        <v>344.84</v>
      </c>
      <c r="AR132" s="254">
        <v>118.2504516761</v>
      </c>
      <c r="AS132" s="254">
        <v>356.27525919999999</v>
      </c>
      <c r="AT132" s="254">
        <v>0</v>
      </c>
      <c r="AU132" s="254">
        <v>301</v>
      </c>
      <c r="AV132" s="254">
        <v>203.99</v>
      </c>
      <c r="AW132" s="254" t="s">
        <v>4928</v>
      </c>
      <c r="AX132" s="254">
        <v>205.1</v>
      </c>
      <c r="AY132" s="254">
        <v>139.74</v>
      </c>
      <c r="AZ132" s="256">
        <v>2.1763583983000001</v>
      </c>
      <c r="BA132" s="254" t="s">
        <v>566</v>
      </c>
      <c r="BB132" s="254" t="s">
        <v>566</v>
      </c>
      <c r="BC132" s="254">
        <v>334.20854961160001</v>
      </c>
      <c r="BD132" s="254">
        <v>304.12432258059999</v>
      </c>
      <c r="BE132" s="257">
        <v>304.12432258069998</v>
      </c>
      <c r="BF132" s="254">
        <v>1</v>
      </c>
      <c r="BG132" s="254">
        <v>31</v>
      </c>
      <c r="BH132" s="254">
        <v>9427.8539999999994</v>
      </c>
      <c r="BI132" s="254" t="s">
        <v>430</v>
      </c>
      <c r="BJ132" s="254" t="s">
        <v>566</v>
      </c>
      <c r="BK132" s="254">
        <v>304.12432258059999</v>
      </c>
      <c r="BL132" s="254">
        <v>304.12432258059999</v>
      </c>
      <c r="BM132" s="254">
        <v>110</v>
      </c>
      <c r="BN132" s="254">
        <v>30</v>
      </c>
      <c r="BO132" s="256">
        <v>9123.7296774210008</v>
      </c>
      <c r="BP132" s="256" t="s">
        <v>566</v>
      </c>
      <c r="BQ132" s="251" t="s">
        <v>566</v>
      </c>
      <c r="BR132" s="251" t="s">
        <v>566</v>
      </c>
      <c r="BS132" s="251" t="s">
        <v>566</v>
      </c>
      <c r="BT132" s="255" t="s">
        <v>566</v>
      </c>
      <c r="BU132" s="258">
        <v>0</v>
      </c>
      <c r="BV132" s="254" t="s">
        <v>5989</v>
      </c>
      <c r="BW132" s="254" t="s">
        <v>5798</v>
      </c>
      <c r="BX132" s="259">
        <v>355.39</v>
      </c>
      <c r="BY132" s="259">
        <v>300</v>
      </c>
      <c r="BZ132" s="259">
        <v>1.9815059445000001</v>
      </c>
      <c r="CA132" s="251"/>
      <c r="CB132" s="251">
        <v>358.16273893329998</v>
      </c>
      <c r="CC132" s="260">
        <v>125.3993179142</v>
      </c>
      <c r="CD132" s="260">
        <v>334.20854961160001</v>
      </c>
      <c r="CE132" s="254">
        <v>30.084227030900024</v>
      </c>
      <c r="CF132" s="254">
        <v>-2.5</v>
      </c>
      <c r="CG132" s="254">
        <v>1.0136499999999999</v>
      </c>
      <c r="CH132" s="254">
        <v>2.8</v>
      </c>
      <c r="CI132" s="256">
        <v>0.8</v>
      </c>
      <c r="CJ132" s="256">
        <v>1.1659076496</v>
      </c>
      <c r="CK132" s="254">
        <v>91591.227396017406</v>
      </c>
      <c r="CL132" s="254">
        <v>2.7608451499999999E-2</v>
      </c>
      <c r="CM132" s="254">
        <v>7.6642820256000004</v>
      </c>
      <c r="CN132" s="254">
        <v>666.50304000000006</v>
      </c>
      <c r="CO132" s="254">
        <v>1</v>
      </c>
      <c r="CP132" s="254">
        <v>334.20875445280001</v>
      </c>
      <c r="CQ132" s="254">
        <v>9.2163867942</v>
      </c>
      <c r="CR132" s="254">
        <v>2310</v>
      </c>
      <c r="CS132" s="254">
        <v>2299.0680000000002</v>
      </c>
      <c r="CT132" s="254">
        <v>81.3</v>
      </c>
      <c r="CU132" s="254">
        <v>228</v>
      </c>
      <c r="CV132" s="254">
        <v>10.530701754400001</v>
      </c>
      <c r="CW132" s="254">
        <v>136.30000000000001</v>
      </c>
      <c r="CX132" s="253" t="s">
        <v>393</v>
      </c>
      <c r="CY132" s="253" t="s">
        <v>566</v>
      </c>
      <c r="CZ132" s="254" t="s">
        <v>566</v>
      </c>
      <c r="DA132" s="254">
        <v>-2.5</v>
      </c>
      <c r="DB132" s="254">
        <v>2.1742356914999998</v>
      </c>
      <c r="DC132" s="254">
        <v>304.12432258130002</v>
      </c>
      <c r="DD132" s="256">
        <v>6.000391294946894E-10</v>
      </c>
      <c r="DE132" s="254">
        <v>334.20854961160001</v>
      </c>
      <c r="DF132" s="256">
        <v>30.084227030900024</v>
      </c>
      <c r="DG132" s="253"/>
      <c r="DH132" s="261" t="s">
        <v>689</v>
      </c>
      <c r="DI132" s="262" t="s">
        <v>689</v>
      </c>
      <c r="DJ132" s="261" t="s">
        <v>566</v>
      </c>
      <c r="DK132" s="254"/>
      <c r="DL132" s="254">
        <v>144.19999999999999</v>
      </c>
      <c r="DM132" s="263"/>
      <c r="DN132" s="264">
        <v>945</v>
      </c>
      <c r="DO132" s="264">
        <v>946</v>
      </c>
      <c r="DP132" s="264">
        <v>295.89999999999998</v>
      </c>
      <c r="DQ132" s="261"/>
      <c r="DR132" s="262"/>
      <c r="DS132" s="261"/>
      <c r="DT132" s="184"/>
      <c r="DU132" s="184"/>
      <c r="DV132" s="184"/>
      <c r="DW132" s="184"/>
      <c r="DX132" s="184"/>
      <c r="DY132" s="184"/>
      <c r="DZ132" s="184"/>
      <c r="EA132" s="265"/>
      <c r="EB132" s="265"/>
    </row>
    <row r="133" spans="1:132" s="2" customFormat="1" ht="15" customHeight="1" x14ac:dyDescent="0.2">
      <c r="A133" s="21" t="str">
        <f t="shared" si="1"/>
        <v>2958_Южно-Ягунское</v>
      </c>
      <c r="B133" s="250">
        <v>112</v>
      </c>
      <c r="C133" s="251" t="s">
        <v>733</v>
      </c>
      <c r="D133" s="251" t="s">
        <v>568</v>
      </c>
      <c r="E133" s="251" t="s">
        <v>522</v>
      </c>
      <c r="F133" s="251" t="s">
        <v>15</v>
      </c>
      <c r="G133" s="251" t="s">
        <v>29</v>
      </c>
      <c r="H133" s="251" t="s">
        <v>2974</v>
      </c>
      <c r="I133" s="252" t="s">
        <v>5990</v>
      </c>
      <c r="J133" s="251" t="s">
        <v>188</v>
      </c>
      <c r="K133" s="251" t="s">
        <v>688</v>
      </c>
      <c r="L133" s="251" t="s">
        <v>566</v>
      </c>
      <c r="M133" s="251" t="s">
        <v>409</v>
      </c>
      <c r="N133" s="251" t="s">
        <v>92</v>
      </c>
      <c r="O133" s="251" t="s">
        <v>10</v>
      </c>
      <c r="P133" s="253" t="s">
        <v>5743</v>
      </c>
      <c r="Q133" s="253"/>
      <c r="R133" s="254"/>
      <c r="S133" s="253"/>
      <c r="T133" s="253">
        <v>4</v>
      </c>
      <c r="U133" s="253">
        <v>2600.6</v>
      </c>
      <c r="V133" s="253">
        <v>2606.6</v>
      </c>
      <c r="W133" s="254">
        <v>163.41300000000001</v>
      </c>
      <c r="X133" s="253" t="s">
        <v>150</v>
      </c>
      <c r="Y133" s="253">
        <v>2640.4</v>
      </c>
      <c r="Z133" s="253">
        <v>2610.5</v>
      </c>
      <c r="AA133" s="253" t="s">
        <v>1099</v>
      </c>
      <c r="AB133" s="254" t="s">
        <v>1054</v>
      </c>
      <c r="AC133" s="251" t="s">
        <v>5745</v>
      </c>
      <c r="AD133" s="253" t="s">
        <v>5746</v>
      </c>
      <c r="AE133" s="253" t="s">
        <v>415</v>
      </c>
      <c r="AF133" s="253">
        <v>2200</v>
      </c>
      <c r="AG133" s="254" t="s">
        <v>5747</v>
      </c>
      <c r="AH133" s="255" t="s">
        <v>5789</v>
      </c>
      <c r="AI133" s="253" t="s">
        <v>5991</v>
      </c>
      <c r="AJ133" s="251">
        <v>10</v>
      </c>
      <c r="AK133" s="254" t="s">
        <v>566</v>
      </c>
      <c r="AL133" s="254">
        <v>2.8</v>
      </c>
      <c r="AM133" s="254">
        <v>147</v>
      </c>
      <c r="AN133" s="254">
        <v>110</v>
      </c>
      <c r="AO133" s="254">
        <v>102</v>
      </c>
      <c r="AP133" s="254">
        <v>333.83</v>
      </c>
      <c r="AQ133" s="254">
        <v>335.27</v>
      </c>
      <c r="AR133" s="254">
        <v>165.8875422669</v>
      </c>
      <c r="AS133" s="254">
        <v>381.25681539999999</v>
      </c>
      <c r="AT133" s="254">
        <v>0</v>
      </c>
      <c r="AU133" s="254">
        <v>160</v>
      </c>
      <c r="AV133" s="254">
        <v>223.31</v>
      </c>
      <c r="AW133" s="254" t="s">
        <v>4982</v>
      </c>
      <c r="AX133" s="254">
        <v>224.71</v>
      </c>
      <c r="AY133" s="254">
        <v>110.52</v>
      </c>
      <c r="AZ133" s="256">
        <v>3.7947357360999998</v>
      </c>
      <c r="BA133" s="254" t="s">
        <v>566</v>
      </c>
      <c r="BB133" s="254" t="s">
        <v>566</v>
      </c>
      <c r="BC133" s="254">
        <v>599.36642480160003</v>
      </c>
      <c r="BD133" s="254">
        <v>419.39419354839998</v>
      </c>
      <c r="BE133" s="257">
        <v>419.39419354839998</v>
      </c>
      <c r="BF133" s="254">
        <v>1</v>
      </c>
      <c r="BG133" s="254">
        <v>31</v>
      </c>
      <c r="BH133" s="254">
        <v>13001.22</v>
      </c>
      <c r="BI133" s="254" t="s">
        <v>430</v>
      </c>
      <c r="BJ133" s="254" t="s">
        <v>566</v>
      </c>
      <c r="BK133" s="254">
        <v>419.39419354839998</v>
      </c>
      <c r="BL133" s="254">
        <v>419.39419354839998</v>
      </c>
      <c r="BM133" s="254">
        <v>102</v>
      </c>
      <c r="BN133" s="254">
        <v>30</v>
      </c>
      <c r="BO133" s="256">
        <v>12581.825806452</v>
      </c>
      <c r="BP133" s="256" t="s">
        <v>566</v>
      </c>
      <c r="BQ133" s="251">
        <v>10</v>
      </c>
      <c r="BR133" s="251" t="s">
        <v>566</v>
      </c>
      <c r="BS133" s="251" t="s">
        <v>566</v>
      </c>
      <c r="BT133" s="255" t="s">
        <v>566</v>
      </c>
      <c r="BU133" s="258">
        <v>0</v>
      </c>
      <c r="BV133" s="254" t="s">
        <v>7927</v>
      </c>
      <c r="BW133" s="254" t="s">
        <v>5798</v>
      </c>
      <c r="BX133" s="259">
        <v>360.96</v>
      </c>
      <c r="BY133" s="259">
        <v>167</v>
      </c>
      <c r="BZ133" s="259">
        <v>1.2132219396999999</v>
      </c>
      <c r="CA133" s="251"/>
      <c r="CB133" s="251">
        <v>381.25681539999999</v>
      </c>
      <c r="CC133" s="260">
        <v>165.8875422669</v>
      </c>
      <c r="CD133" s="260">
        <v>599.36642480160003</v>
      </c>
      <c r="CE133" s="254">
        <v>179.97223125320005</v>
      </c>
      <c r="CF133" s="254">
        <v>-1.26</v>
      </c>
      <c r="CG133" s="254">
        <v>1.0129999999999999</v>
      </c>
      <c r="CH133" s="254">
        <v>2.8</v>
      </c>
      <c r="CI133" s="256">
        <v>0.8</v>
      </c>
      <c r="CJ133" s="256">
        <v>1.6078125363</v>
      </c>
      <c r="CK133" s="254">
        <v>126225.3426940737</v>
      </c>
      <c r="CL133" s="254">
        <v>2.7247097599999999E-2</v>
      </c>
      <c r="CM133" s="254">
        <v>14.961933156400001</v>
      </c>
      <c r="CN133" s="254">
        <v>682.41236000000004</v>
      </c>
      <c r="CO133" s="254">
        <v>1</v>
      </c>
      <c r="CP133" s="254">
        <v>612.22353410929998</v>
      </c>
      <c r="CQ133" s="254">
        <v>31.517769966900001</v>
      </c>
      <c r="CR133" s="254">
        <v>2369</v>
      </c>
      <c r="CS133" s="254">
        <v>2354.7869999999998</v>
      </c>
      <c r="CT133" s="254">
        <v>82.4</v>
      </c>
      <c r="CU133" s="254">
        <v>233</v>
      </c>
      <c r="CV133" s="254">
        <v>4.1587982833000003</v>
      </c>
      <c r="CW133" s="254">
        <v>109.3</v>
      </c>
      <c r="CX133" s="253" t="s">
        <v>393</v>
      </c>
      <c r="CY133" s="253" t="s">
        <v>566</v>
      </c>
      <c r="CZ133" s="254" t="s">
        <v>566</v>
      </c>
      <c r="DA133" s="254">
        <v>-2.5</v>
      </c>
      <c r="DB133" s="254">
        <v>4.6915286296999996</v>
      </c>
      <c r="DC133" s="254">
        <v>518.50774415440003</v>
      </c>
      <c r="DD133" s="256">
        <v>99.113550606000047</v>
      </c>
      <c r="DE133" s="254">
        <v>741.01200641900004</v>
      </c>
      <c r="DF133" s="256">
        <v>321.61781287060006</v>
      </c>
      <c r="DG133" s="253"/>
      <c r="DH133" s="261" t="s">
        <v>689</v>
      </c>
      <c r="DI133" s="262" t="s">
        <v>689</v>
      </c>
      <c r="DJ133" s="261" t="s">
        <v>689</v>
      </c>
      <c r="DK133" s="254"/>
      <c r="DL133" s="254">
        <v>144.19999999999999</v>
      </c>
      <c r="DM133" s="263"/>
      <c r="DN133" s="264">
        <v>333</v>
      </c>
      <c r="DO133" s="264">
        <v>335</v>
      </c>
      <c r="DP133" s="264">
        <v>206</v>
      </c>
      <c r="DQ133" s="261"/>
      <c r="DR133" s="262"/>
      <c r="DS133" s="261"/>
      <c r="DT133" s="184"/>
      <c r="DU133" s="184"/>
      <c r="DV133" s="184"/>
      <c r="DW133" s="184"/>
      <c r="DX133" s="184"/>
      <c r="DY133" s="184"/>
      <c r="DZ133" s="184"/>
      <c r="EA133" s="265"/>
      <c r="EB133" s="265"/>
    </row>
    <row r="134" spans="1:132" s="2" customFormat="1" ht="15" customHeight="1" x14ac:dyDescent="0.2">
      <c r="A134" s="21" t="str">
        <f t="shared" si="1"/>
        <v>2959_Южно-Ягунское</v>
      </c>
      <c r="B134" s="250">
        <v>113</v>
      </c>
      <c r="C134" s="251" t="s">
        <v>733</v>
      </c>
      <c r="D134" s="251" t="s">
        <v>568</v>
      </c>
      <c r="E134" s="251" t="s">
        <v>522</v>
      </c>
      <c r="F134" s="251" t="s">
        <v>15</v>
      </c>
      <c r="G134" s="251" t="s">
        <v>29</v>
      </c>
      <c r="H134" s="251" t="s">
        <v>3055</v>
      </c>
      <c r="I134" s="252" t="s">
        <v>5992</v>
      </c>
      <c r="J134" s="251" t="s">
        <v>188</v>
      </c>
      <c r="K134" s="251" t="s">
        <v>688</v>
      </c>
      <c r="L134" s="251" t="s">
        <v>566</v>
      </c>
      <c r="M134" s="251" t="s">
        <v>409</v>
      </c>
      <c r="N134" s="251" t="s">
        <v>5742</v>
      </c>
      <c r="O134" s="251" t="s">
        <v>6</v>
      </c>
      <c r="P134" s="253" t="s">
        <v>5743</v>
      </c>
      <c r="Q134" s="253"/>
      <c r="R134" s="254"/>
      <c r="S134" s="253"/>
      <c r="T134" s="253">
        <v>12.2</v>
      </c>
      <c r="U134" s="253">
        <v>2398.5</v>
      </c>
      <c r="V134" s="253">
        <v>2414.5</v>
      </c>
      <c r="W134" s="254">
        <v>31.119</v>
      </c>
      <c r="X134" s="253" t="s">
        <v>150</v>
      </c>
      <c r="Y134" s="253">
        <v>2507.6</v>
      </c>
      <c r="Z134" s="253">
        <v>2426.3000000000002</v>
      </c>
      <c r="AA134" s="253" t="s">
        <v>1099</v>
      </c>
      <c r="AB134" s="254" t="s">
        <v>2124</v>
      </c>
      <c r="AC134" s="251" t="s">
        <v>5745</v>
      </c>
      <c r="AD134" s="253" t="s">
        <v>5746</v>
      </c>
      <c r="AE134" s="253" t="s">
        <v>415</v>
      </c>
      <c r="AF134" s="253">
        <v>2118</v>
      </c>
      <c r="AG134" s="254" t="s">
        <v>5747</v>
      </c>
      <c r="AH134" s="255" t="s">
        <v>5789</v>
      </c>
      <c r="AI134" s="253" t="s">
        <v>5801</v>
      </c>
      <c r="AJ134" s="251" t="s">
        <v>566</v>
      </c>
      <c r="AK134" s="254" t="s">
        <v>566</v>
      </c>
      <c r="AL134" s="254">
        <v>2.8</v>
      </c>
      <c r="AM134" s="254">
        <v>147</v>
      </c>
      <c r="AN134" s="254">
        <v>110</v>
      </c>
      <c r="AO134" s="254">
        <v>109</v>
      </c>
      <c r="AP134" s="254">
        <v>337.28</v>
      </c>
      <c r="AQ134" s="254">
        <v>338.45</v>
      </c>
      <c r="AR134" s="254">
        <v>106.09612909160001</v>
      </c>
      <c r="AS134" s="254">
        <v>345.4726756</v>
      </c>
      <c r="AT134" s="254">
        <v>3.9</v>
      </c>
      <c r="AU134" s="254">
        <v>503</v>
      </c>
      <c r="AV134" s="254">
        <v>188.13</v>
      </c>
      <c r="AW134" s="254" t="s">
        <v>4928</v>
      </c>
      <c r="AX134" s="254">
        <v>189.3</v>
      </c>
      <c r="AY134" s="254">
        <v>149.15</v>
      </c>
      <c r="AZ134" s="256">
        <v>2.7734668498000001</v>
      </c>
      <c r="BA134" s="254" t="s">
        <v>566</v>
      </c>
      <c r="BB134" s="254" t="s">
        <v>566</v>
      </c>
      <c r="BC134" s="254">
        <v>441.81298324549999</v>
      </c>
      <c r="BD134" s="254">
        <v>413.66258064520002</v>
      </c>
      <c r="BE134" s="257">
        <v>413.66258064509998</v>
      </c>
      <c r="BF134" s="254">
        <v>1</v>
      </c>
      <c r="BG134" s="254">
        <v>31</v>
      </c>
      <c r="BH134" s="254">
        <v>12823.54</v>
      </c>
      <c r="BI134" s="254" t="s">
        <v>430</v>
      </c>
      <c r="BJ134" s="254" t="s">
        <v>566</v>
      </c>
      <c r="BK134" s="254">
        <v>413.66258064520002</v>
      </c>
      <c r="BL134" s="254">
        <v>413.66258064520002</v>
      </c>
      <c r="BM134" s="254">
        <v>109</v>
      </c>
      <c r="BN134" s="254">
        <v>30</v>
      </c>
      <c r="BO134" s="256">
        <v>12409.877419353001</v>
      </c>
      <c r="BP134" s="256" t="s">
        <v>566</v>
      </c>
      <c r="BQ134" s="251" t="s">
        <v>566</v>
      </c>
      <c r="BR134" s="251" t="s">
        <v>566</v>
      </c>
      <c r="BS134" s="251" t="s">
        <v>566</v>
      </c>
      <c r="BT134" s="255" t="s">
        <v>566</v>
      </c>
      <c r="BU134" s="258">
        <v>0</v>
      </c>
      <c r="BV134" s="254" t="s">
        <v>7928</v>
      </c>
      <c r="BW134" s="254" t="s">
        <v>5798</v>
      </c>
      <c r="BX134" s="259">
        <v>355.71</v>
      </c>
      <c r="BY134" s="259">
        <v>310</v>
      </c>
      <c r="BZ134" s="259">
        <v>1.8498627521</v>
      </c>
      <c r="CA134" s="251"/>
      <c r="CB134" s="251">
        <v>347.63748266670001</v>
      </c>
      <c r="CC134" s="260">
        <v>120.8996895109</v>
      </c>
      <c r="CD134" s="260">
        <v>441.81298324549999</v>
      </c>
      <c r="CE134" s="254">
        <v>28.150402600400014</v>
      </c>
      <c r="CF134" s="254">
        <v>-2.5</v>
      </c>
      <c r="CG134" s="254">
        <v>1.0132000000000001</v>
      </c>
      <c r="CH134" s="254">
        <v>2.8</v>
      </c>
      <c r="CI134" s="256">
        <v>0.8</v>
      </c>
      <c r="CJ134" s="256">
        <v>1.5858395113999999</v>
      </c>
      <c r="CK134" s="254">
        <v>124524.875950152</v>
      </c>
      <c r="CL134" s="254">
        <v>2.72603992E-2</v>
      </c>
      <c r="CM134" s="254">
        <v>13.434768742099999</v>
      </c>
      <c r="CN134" s="254">
        <v>666.64639999999997</v>
      </c>
      <c r="CO134" s="254">
        <v>1</v>
      </c>
      <c r="CP134" s="254">
        <v>441.81329944660001</v>
      </c>
      <c r="CQ134" s="254">
        <v>15.290056830899999</v>
      </c>
      <c r="CR134" s="254">
        <v>2310</v>
      </c>
      <c r="CS134" s="254">
        <v>2298.48</v>
      </c>
      <c r="CT134" s="254">
        <v>82.4</v>
      </c>
      <c r="CU134" s="254">
        <v>228</v>
      </c>
      <c r="CV134" s="254">
        <v>17.486842105299999</v>
      </c>
      <c r="CW134" s="254">
        <v>136.30000000000001</v>
      </c>
      <c r="CX134" s="253" t="s">
        <v>393</v>
      </c>
      <c r="CY134" s="253" t="s">
        <v>566</v>
      </c>
      <c r="CZ134" s="254" t="s">
        <v>566</v>
      </c>
      <c r="DA134" s="254">
        <v>-2.5</v>
      </c>
      <c r="DB134" s="254">
        <v>2.7726869514999999</v>
      </c>
      <c r="DC134" s="254">
        <v>413.66258064530001</v>
      </c>
      <c r="DD134" s="256">
        <v>2.000319909711834E-10</v>
      </c>
      <c r="DE134" s="254">
        <v>441.81298324549999</v>
      </c>
      <c r="DF134" s="256">
        <v>28.150402600400014</v>
      </c>
      <c r="DG134" s="253"/>
      <c r="DH134" s="261" t="s">
        <v>689</v>
      </c>
      <c r="DI134" s="262" t="s">
        <v>689</v>
      </c>
      <c r="DJ134" s="261" t="s">
        <v>566</v>
      </c>
      <c r="DK134" s="254"/>
      <c r="DL134" s="254">
        <v>144.19999999999999</v>
      </c>
      <c r="DM134" s="263"/>
      <c r="DN134" s="264">
        <v>91</v>
      </c>
      <c r="DO134" s="264">
        <v>96</v>
      </c>
      <c r="DP134" s="264">
        <v>399.2</v>
      </c>
      <c r="DQ134" s="261"/>
      <c r="DR134" s="262"/>
      <c r="DS134" s="261"/>
      <c r="DT134" s="184"/>
      <c r="DU134" s="184"/>
      <c r="DV134" s="184"/>
      <c r="DW134" s="184"/>
      <c r="DX134" s="184"/>
      <c r="DY134" s="184"/>
      <c r="DZ134" s="184"/>
      <c r="EA134" s="265"/>
      <c r="EB134" s="265"/>
    </row>
    <row r="135" spans="1:132" s="2" customFormat="1" ht="15" customHeight="1" x14ac:dyDescent="0.2">
      <c r="A135" s="21" t="str">
        <f t="shared" si="1"/>
        <v>3399У_Южно-Ягунское</v>
      </c>
      <c r="B135" s="250">
        <v>114</v>
      </c>
      <c r="C135" s="251" t="s">
        <v>733</v>
      </c>
      <c r="D135" s="251" t="s">
        <v>568</v>
      </c>
      <c r="E135" s="251" t="s">
        <v>522</v>
      </c>
      <c r="F135" s="251" t="s">
        <v>6</v>
      </c>
      <c r="G135" s="251" t="s">
        <v>29</v>
      </c>
      <c r="H135" s="251" t="s">
        <v>3053</v>
      </c>
      <c r="I135" s="252" t="s">
        <v>5993</v>
      </c>
      <c r="J135" s="251" t="s">
        <v>457</v>
      </c>
      <c r="K135" s="251" t="s">
        <v>688</v>
      </c>
      <c r="L135" s="251" t="s">
        <v>566</v>
      </c>
      <c r="M135" s="251" t="s">
        <v>404</v>
      </c>
      <c r="N135" s="251" t="s">
        <v>5742</v>
      </c>
      <c r="O135" s="251" t="s">
        <v>6</v>
      </c>
      <c r="P135" s="253" t="s">
        <v>5743</v>
      </c>
      <c r="Q135" s="253"/>
      <c r="R135" s="254"/>
      <c r="S135" s="253"/>
      <c r="T135" s="253">
        <v>12.8</v>
      </c>
      <c r="U135" s="253">
        <v>2835</v>
      </c>
      <c r="V135" s="253">
        <v>2848.7</v>
      </c>
      <c r="W135" s="254">
        <v>467.63</v>
      </c>
      <c r="X135" s="253" t="s">
        <v>150</v>
      </c>
      <c r="Y135" s="253">
        <v>3377</v>
      </c>
      <c r="Z135" s="253">
        <v>2882.1</v>
      </c>
      <c r="AA135" s="253" t="s">
        <v>1099</v>
      </c>
      <c r="AB135" s="254" t="s">
        <v>5994</v>
      </c>
      <c r="AC135" s="251" t="s">
        <v>5745</v>
      </c>
      <c r="AD135" s="253" t="s">
        <v>5746</v>
      </c>
      <c r="AE135" s="253" t="s">
        <v>415</v>
      </c>
      <c r="AF135" s="253">
        <v>2600</v>
      </c>
      <c r="AG135" s="254" t="s">
        <v>5747</v>
      </c>
      <c r="AH135" s="255" t="s">
        <v>5748</v>
      </c>
      <c r="AI135" s="253" t="s">
        <v>5905</v>
      </c>
      <c r="AJ135" s="251" t="s">
        <v>566</v>
      </c>
      <c r="AK135" s="254" t="s">
        <v>566</v>
      </c>
      <c r="AL135" s="254">
        <v>7.9</v>
      </c>
      <c r="AM135" s="254">
        <v>155</v>
      </c>
      <c r="AN135" s="254">
        <v>77</v>
      </c>
      <c r="AO135" s="254">
        <v>76</v>
      </c>
      <c r="AP135" s="254">
        <v>315.74</v>
      </c>
      <c r="AQ135" s="254">
        <v>317.88</v>
      </c>
      <c r="AR135" s="254">
        <v>81.962960875999997</v>
      </c>
      <c r="AS135" s="254">
        <v>321.59182933329998</v>
      </c>
      <c r="AT135" s="254">
        <v>0</v>
      </c>
      <c r="AU135" s="254">
        <v>545</v>
      </c>
      <c r="AV135" s="254">
        <v>149.96</v>
      </c>
      <c r="AW135" s="254" t="s">
        <v>4928</v>
      </c>
      <c r="AX135" s="254">
        <v>152.1</v>
      </c>
      <c r="AY135" s="254">
        <v>165.78</v>
      </c>
      <c r="AZ135" s="256">
        <v>0.55048470770000002</v>
      </c>
      <c r="BA135" s="254" t="s">
        <v>566</v>
      </c>
      <c r="BB135" s="254" t="s">
        <v>566</v>
      </c>
      <c r="BC135" s="254">
        <v>94.498641156000005</v>
      </c>
      <c r="BD135" s="254">
        <v>91.259354838700006</v>
      </c>
      <c r="BE135" s="257">
        <v>91.259354838700006</v>
      </c>
      <c r="BF135" s="254">
        <v>1</v>
      </c>
      <c r="BG135" s="254">
        <v>31</v>
      </c>
      <c r="BH135" s="254">
        <v>2829.04</v>
      </c>
      <c r="BI135" s="254" t="s">
        <v>430</v>
      </c>
      <c r="BJ135" s="254" t="s">
        <v>566</v>
      </c>
      <c r="BK135" s="254">
        <v>91.259354838700006</v>
      </c>
      <c r="BL135" s="254">
        <v>91.259354838700006</v>
      </c>
      <c r="BM135" s="254">
        <v>76</v>
      </c>
      <c r="BN135" s="254">
        <v>30</v>
      </c>
      <c r="BO135" s="256">
        <v>2737.7806451609999</v>
      </c>
      <c r="BP135" s="256" t="s">
        <v>566</v>
      </c>
      <c r="BQ135" s="251" t="s">
        <v>566</v>
      </c>
      <c r="BR135" s="251" t="s">
        <v>566</v>
      </c>
      <c r="BS135" s="251" t="s">
        <v>566</v>
      </c>
      <c r="BT135" s="255" t="s">
        <v>566</v>
      </c>
      <c r="BU135" s="258">
        <v>0</v>
      </c>
      <c r="BV135" s="254" t="s">
        <v>5995</v>
      </c>
      <c r="BW135" s="254" t="s">
        <v>566</v>
      </c>
      <c r="BX135" s="259" t="s">
        <v>566</v>
      </c>
      <c r="BY135" s="259" t="s">
        <v>566</v>
      </c>
      <c r="BZ135" s="259" t="s">
        <v>566</v>
      </c>
      <c r="CA135" s="251"/>
      <c r="CB135" s="251">
        <v>321.59182933329998</v>
      </c>
      <c r="CC135" s="260">
        <v>82.690992876500005</v>
      </c>
      <c r="CD135" s="260">
        <v>94.498641156000005</v>
      </c>
      <c r="CE135" s="254">
        <v>3.2392863172999995</v>
      </c>
      <c r="CF135" s="254">
        <v>-2.5</v>
      </c>
      <c r="CG135" s="254">
        <v>1.0130049999999999</v>
      </c>
      <c r="CH135" s="254">
        <v>2.8</v>
      </c>
      <c r="CI135" s="256">
        <v>0.8</v>
      </c>
      <c r="CJ135" s="256">
        <v>0.34985685789999998</v>
      </c>
      <c r="CK135" s="254">
        <v>27466.5228389728</v>
      </c>
      <c r="CL135" s="254">
        <v>3.0226709599999999E-2</v>
      </c>
      <c r="CM135" s="254">
        <v>0.85648311990000003</v>
      </c>
      <c r="CN135" s="254">
        <v>664.85440000000006</v>
      </c>
      <c r="CO135" s="254">
        <v>1</v>
      </c>
      <c r="CP135" s="254">
        <v>94.498652598999996</v>
      </c>
      <c r="CQ135" s="254">
        <v>0.91492822819999997</v>
      </c>
      <c r="CR135" s="254">
        <v>2310</v>
      </c>
      <c r="CS135" s="254">
        <v>2288.88</v>
      </c>
      <c r="CT135" s="254">
        <v>85.6</v>
      </c>
      <c r="CU135" s="254">
        <v>228</v>
      </c>
      <c r="CV135" s="254">
        <v>34.228070175399999</v>
      </c>
      <c r="CW135" s="254">
        <v>138.80000000000001</v>
      </c>
      <c r="CX135" s="253" t="s">
        <v>393</v>
      </c>
      <c r="CY135" s="253" t="s">
        <v>566</v>
      </c>
      <c r="CZ135" s="254" t="s">
        <v>476</v>
      </c>
      <c r="DA135" s="254">
        <v>-2.5</v>
      </c>
      <c r="DB135" s="254">
        <v>0.55065147199999998</v>
      </c>
      <c r="DC135" s="254">
        <v>91.259354845199994</v>
      </c>
      <c r="DD135" s="256">
        <v>6.4999881033145357E-9</v>
      </c>
      <c r="DE135" s="254">
        <v>94.498641156000005</v>
      </c>
      <c r="DF135" s="256">
        <v>3.2392863172999995</v>
      </c>
      <c r="DG135" s="253"/>
      <c r="DH135" s="261" t="s">
        <v>689</v>
      </c>
      <c r="DI135" s="262" t="s">
        <v>689</v>
      </c>
      <c r="DJ135" s="261" t="s">
        <v>566</v>
      </c>
      <c r="DK135" s="254"/>
      <c r="DL135" s="254">
        <v>147.1</v>
      </c>
      <c r="DM135" s="263"/>
      <c r="DN135" s="264">
        <v>905</v>
      </c>
      <c r="DO135" s="264">
        <v>905</v>
      </c>
      <c r="DP135" s="264">
        <v>212.9</v>
      </c>
      <c r="DQ135" s="261"/>
      <c r="DR135" s="262"/>
      <c r="DS135" s="261"/>
      <c r="DT135" s="184"/>
      <c r="DU135" s="184"/>
      <c r="DV135" s="184"/>
      <c r="DW135" s="184"/>
      <c r="DX135" s="184"/>
      <c r="DY135" s="184"/>
      <c r="DZ135" s="184"/>
      <c r="EA135" s="265"/>
      <c r="EB135" s="265"/>
    </row>
    <row r="136" spans="1:132" s="2" customFormat="1" ht="15" customHeight="1" x14ac:dyDescent="0.2">
      <c r="A136" s="21" t="str">
        <f t="shared" si="1"/>
        <v>3407_Южно-Ягунское</v>
      </c>
      <c r="B136" s="250">
        <v>115</v>
      </c>
      <c r="C136" s="251" t="s">
        <v>733</v>
      </c>
      <c r="D136" s="251" t="s">
        <v>568</v>
      </c>
      <c r="E136" s="251" t="s">
        <v>522</v>
      </c>
      <c r="F136" s="251" t="s">
        <v>6</v>
      </c>
      <c r="G136" s="251" t="s">
        <v>29</v>
      </c>
      <c r="H136" s="251" t="s">
        <v>3053</v>
      </c>
      <c r="I136" s="252" t="s">
        <v>5996</v>
      </c>
      <c r="J136" s="251" t="s">
        <v>457</v>
      </c>
      <c r="K136" s="251" t="s">
        <v>688</v>
      </c>
      <c r="L136" s="251" t="s">
        <v>566</v>
      </c>
      <c r="M136" s="251" t="s">
        <v>404</v>
      </c>
      <c r="N136" s="251" t="s">
        <v>5742</v>
      </c>
      <c r="O136" s="251" t="s">
        <v>6</v>
      </c>
      <c r="P136" s="253" t="s">
        <v>5743</v>
      </c>
      <c r="Q136" s="253"/>
      <c r="R136" s="254"/>
      <c r="S136" s="253"/>
      <c r="T136" s="253">
        <v>21.2</v>
      </c>
      <c r="U136" s="253">
        <v>2440.8000000000002</v>
      </c>
      <c r="V136" s="253">
        <v>2456</v>
      </c>
      <c r="W136" s="254">
        <v>67.867999999999995</v>
      </c>
      <c r="X136" s="253" t="s">
        <v>150</v>
      </c>
      <c r="Y136" s="253">
        <v>2561</v>
      </c>
      <c r="Z136" s="253">
        <v>2556.5</v>
      </c>
      <c r="AA136" s="253" t="s">
        <v>1099</v>
      </c>
      <c r="AB136" s="254" t="s">
        <v>1703</v>
      </c>
      <c r="AC136" s="251" t="s">
        <v>5745</v>
      </c>
      <c r="AD136" s="253" t="s">
        <v>5746</v>
      </c>
      <c r="AE136" s="253" t="s">
        <v>415</v>
      </c>
      <c r="AF136" s="253">
        <v>2287</v>
      </c>
      <c r="AG136" s="254" t="s">
        <v>5747</v>
      </c>
      <c r="AH136" s="255" t="s">
        <v>5777</v>
      </c>
      <c r="AI136" s="253" t="s">
        <v>5764</v>
      </c>
      <c r="AJ136" s="251" t="s">
        <v>566</v>
      </c>
      <c r="AK136" s="254">
        <v>0</v>
      </c>
      <c r="AL136" s="254">
        <v>7.9</v>
      </c>
      <c r="AM136" s="254">
        <v>155</v>
      </c>
      <c r="AN136" s="254">
        <v>77</v>
      </c>
      <c r="AO136" s="254">
        <v>76</v>
      </c>
      <c r="AP136" s="254">
        <v>315.58999999999997</v>
      </c>
      <c r="AQ136" s="254">
        <v>317.16000000000003</v>
      </c>
      <c r="AR136" s="254">
        <v>117.8014530854</v>
      </c>
      <c r="AS136" s="254">
        <v>358.1524965333</v>
      </c>
      <c r="AT136" s="254">
        <v>0</v>
      </c>
      <c r="AU136" s="254">
        <v>285</v>
      </c>
      <c r="AV136" s="254">
        <v>205.53</v>
      </c>
      <c r="AW136" s="254" t="s">
        <v>4928</v>
      </c>
      <c r="AX136" s="254">
        <v>207.1</v>
      </c>
      <c r="AY136" s="254">
        <v>110.06</v>
      </c>
      <c r="AZ136" s="256">
        <v>1.3277127432</v>
      </c>
      <c r="BA136" s="254" t="s">
        <v>566</v>
      </c>
      <c r="BB136" s="254" t="s">
        <v>566</v>
      </c>
      <c r="BC136" s="254">
        <v>203.7976853792</v>
      </c>
      <c r="BD136" s="254">
        <v>146.12806451610001</v>
      </c>
      <c r="BE136" s="257">
        <v>146.12806451610001</v>
      </c>
      <c r="BF136" s="254">
        <v>1</v>
      </c>
      <c r="BG136" s="254">
        <v>31</v>
      </c>
      <c r="BH136" s="254">
        <v>4529.97</v>
      </c>
      <c r="BI136" s="254" t="s">
        <v>430</v>
      </c>
      <c r="BJ136" s="254" t="s">
        <v>566</v>
      </c>
      <c r="BK136" s="254">
        <v>146.12806451610001</v>
      </c>
      <c r="BL136" s="254">
        <v>146.12806451610001</v>
      </c>
      <c r="BM136" s="254">
        <v>76</v>
      </c>
      <c r="BN136" s="254">
        <v>30</v>
      </c>
      <c r="BO136" s="256">
        <v>4383.8419354830003</v>
      </c>
      <c r="BP136" s="256" t="s">
        <v>566</v>
      </c>
      <c r="BQ136" s="251" t="s">
        <v>566</v>
      </c>
      <c r="BR136" s="251" t="s">
        <v>566</v>
      </c>
      <c r="BS136" s="251" t="s">
        <v>566</v>
      </c>
      <c r="BT136" s="255" t="s">
        <v>566</v>
      </c>
      <c r="BU136" s="258">
        <v>0</v>
      </c>
      <c r="BV136" s="254" t="s">
        <v>5997</v>
      </c>
      <c r="BW136" s="254" t="s">
        <v>1842</v>
      </c>
      <c r="BX136" s="259">
        <v>310.52999999999997</v>
      </c>
      <c r="BY136" s="259">
        <v>211</v>
      </c>
      <c r="BZ136" s="259">
        <v>2.0095238095000001</v>
      </c>
      <c r="CA136" s="251"/>
      <c r="CB136" s="251">
        <v>359.1625666667</v>
      </c>
      <c r="CC136" s="260">
        <v>121.1365086121</v>
      </c>
      <c r="CD136" s="260">
        <v>203.7976853792</v>
      </c>
      <c r="CE136" s="254">
        <v>57.669620863099993</v>
      </c>
      <c r="CF136" s="254">
        <v>-6.19</v>
      </c>
      <c r="CG136" s="254">
        <v>1.01326</v>
      </c>
      <c r="CH136" s="254">
        <v>2.8</v>
      </c>
      <c r="CI136" s="256">
        <v>0.8</v>
      </c>
      <c r="CJ136" s="256">
        <v>0.56020454659999996</v>
      </c>
      <c r="CK136" s="254">
        <v>43991.546562263196</v>
      </c>
      <c r="CL136" s="254">
        <v>2.8910642E-2</v>
      </c>
      <c r="CM136" s="254">
        <v>1.8030480191</v>
      </c>
      <c r="CN136" s="254">
        <v>666.428</v>
      </c>
      <c r="CO136" s="254">
        <v>1</v>
      </c>
      <c r="CP136" s="254">
        <v>203.79739281209999</v>
      </c>
      <c r="CQ136" s="254">
        <v>3.4237199108</v>
      </c>
      <c r="CR136" s="254">
        <v>2310</v>
      </c>
      <c r="CS136" s="254">
        <v>2294.5</v>
      </c>
      <c r="CT136" s="254">
        <v>85.6</v>
      </c>
      <c r="CU136" s="254">
        <v>228</v>
      </c>
      <c r="CV136" s="254">
        <v>9.8552631578999996</v>
      </c>
      <c r="CW136" s="254">
        <v>138.80000000000001</v>
      </c>
      <c r="CX136" s="253" t="s">
        <v>393</v>
      </c>
      <c r="CY136" s="253" t="s">
        <v>566</v>
      </c>
      <c r="CZ136" s="254" t="s">
        <v>566</v>
      </c>
      <c r="DA136" s="254">
        <v>-2.5</v>
      </c>
      <c r="DB136" s="254">
        <v>0.63669278520000006</v>
      </c>
      <c r="DC136" s="254">
        <v>70.0813107898</v>
      </c>
      <c r="DD136" s="256">
        <v>-76.046753726300011</v>
      </c>
      <c r="DE136" s="254">
        <v>97.644151294699995</v>
      </c>
      <c r="DF136" s="256">
        <v>-48.483913221400016</v>
      </c>
      <c r="DG136" s="253"/>
      <c r="DH136" s="261" t="s">
        <v>689</v>
      </c>
      <c r="DI136" s="262" t="s">
        <v>689</v>
      </c>
      <c r="DJ136" s="261" t="s">
        <v>566</v>
      </c>
      <c r="DK136" s="254"/>
      <c r="DL136" s="254">
        <v>147.1</v>
      </c>
      <c r="DM136" s="263"/>
      <c r="DN136" s="264">
        <v>134</v>
      </c>
      <c r="DO136" s="264">
        <v>134</v>
      </c>
      <c r="DP136" s="264">
        <v>193.7</v>
      </c>
      <c r="DQ136" s="261"/>
      <c r="DR136" s="262"/>
      <c r="DS136" s="261"/>
      <c r="DT136" s="184"/>
      <c r="DU136" s="184"/>
      <c r="DV136" s="184"/>
      <c r="DW136" s="184"/>
      <c r="DX136" s="184"/>
      <c r="DY136" s="184"/>
      <c r="DZ136" s="184"/>
      <c r="EA136" s="265"/>
      <c r="EB136" s="265"/>
    </row>
    <row r="137" spans="1:132" s="2" customFormat="1" ht="15" customHeight="1" x14ac:dyDescent="0.2">
      <c r="A137" s="21" t="str">
        <f t="shared" si="1"/>
        <v>3416_Южно-Ягунское</v>
      </c>
      <c r="B137" s="250">
        <v>116</v>
      </c>
      <c r="C137" s="251" t="s">
        <v>733</v>
      </c>
      <c r="D137" s="251" t="s">
        <v>568</v>
      </c>
      <c r="E137" s="251" t="s">
        <v>522</v>
      </c>
      <c r="F137" s="251" t="s">
        <v>6</v>
      </c>
      <c r="G137" s="251" t="s">
        <v>29</v>
      </c>
      <c r="H137" s="251" t="s">
        <v>2974</v>
      </c>
      <c r="I137" s="252" t="s">
        <v>5998</v>
      </c>
      <c r="J137" s="251" t="s">
        <v>143</v>
      </c>
      <c r="K137" s="251" t="s">
        <v>688</v>
      </c>
      <c r="L137" s="251" t="s">
        <v>566</v>
      </c>
      <c r="M137" s="251" t="s">
        <v>404</v>
      </c>
      <c r="N137" s="251" t="s">
        <v>92</v>
      </c>
      <c r="O137" s="251" t="s">
        <v>10</v>
      </c>
      <c r="P137" s="253" t="s">
        <v>5743</v>
      </c>
      <c r="Q137" s="253"/>
      <c r="R137" s="254"/>
      <c r="S137" s="253"/>
      <c r="T137" s="253">
        <v>7</v>
      </c>
      <c r="U137" s="253">
        <v>2565</v>
      </c>
      <c r="V137" s="253">
        <v>2572</v>
      </c>
      <c r="W137" s="254">
        <v>123.61</v>
      </c>
      <c r="X137" s="253" t="s">
        <v>150</v>
      </c>
      <c r="Y137" s="253">
        <v>2604.4</v>
      </c>
      <c r="Z137" s="253">
        <v>2513</v>
      </c>
      <c r="AA137" s="253" t="s">
        <v>1099</v>
      </c>
      <c r="AB137" s="254" t="s">
        <v>551</v>
      </c>
      <c r="AC137" s="251" t="s">
        <v>5745</v>
      </c>
      <c r="AD137" s="253" t="s">
        <v>5746</v>
      </c>
      <c r="AE137" s="253" t="s">
        <v>415</v>
      </c>
      <c r="AF137" s="253">
        <v>2513</v>
      </c>
      <c r="AG137" s="254" t="s">
        <v>5747</v>
      </c>
      <c r="AH137" s="255" t="s">
        <v>5748</v>
      </c>
      <c r="AI137" s="253" t="s">
        <v>5786</v>
      </c>
      <c r="AJ137" s="251">
        <v>6</v>
      </c>
      <c r="AK137" s="254">
        <v>0</v>
      </c>
      <c r="AL137" s="254" t="s">
        <v>566</v>
      </c>
      <c r="AM137" s="254" t="s">
        <v>566</v>
      </c>
      <c r="AN137" s="254" t="s">
        <v>566</v>
      </c>
      <c r="AO137" s="254" t="s">
        <v>566</v>
      </c>
      <c r="AP137" s="254" t="s">
        <v>566</v>
      </c>
      <c r="AQ137" s="254" t="s">
        <v>566</v>
      </c>
      <c r="AR137" s="254" t="s">
        <v>566</v>
      </c>
      <c r="AS137" s="254" t="s">
        <v>566</v>
      </c>
      <c r="AT137" s="254">
        <v>0</v>
      </c>
      <c r="AU137" s="254">
        <v>306</v>
      </c>
      <c r="AV137" s="254">
        <v>210.27</v>
      </c>
      <c r="AW137" s="254" t="s">
        <v>5168</v>
      </c>
      <c r="AX137" s="254">
        <v>211.4</v>
      </c>
      <c r="AY137" s="254" t="s">
        <v>566</v>
      </c>
      <c r="AZ137" s="256" t="s">
        <v>566</v>
      </c>
      <c r="BA137" s="254" t="s">
        <v>566</v>
      </c>
      <c r="BB137" s="254" t="s">
        <v>566</v>
      </c>
      <c r="BC137" s="254" t="s">
        <v>566</v>
      </c>
      <c r="BD137" s="254" t="s">
        <v>566</v>
      </c>
      <c r="BE137" s="257">
        <v>0</v>
      </c>
      <c r="BF137" s="254" t="s">
        <v>566</v>
      </c>
      <c r="BG137" s="254" t="s">
        <v>30</v>
      </c>
      <c r="BH137" s="254" t="s">
        <v>566</v>
      </c>
      <c r="BI137" s="254" t="s">
        <v>745</v>
      </c>
      <c r="BJ137" s="254" t="s">
        <v>1207</v>
      </c>
      <c r="BK137" s="254" t="s">
        <v>566</v>
      </c>
      <c r="BL137" s="254" t="s">
        <v>566</v>
      </c>
      <c r="BM137" s="254">
        <v>0</v>
      </c>
      <c r="BN137" s="254">
        <v>0</v>
      </c>
      <c r="BO137" s="256">
        <v>0</v>
      </c>
      <c r="BP137" s="256" t="s">
        <v>1207</v>
      </c>
      <c r="BQ137" s="251">
        <v>6</v>
      </c>
      <c r="BR137" s="251" t="s">
        <v>566</v>
      </c>
      <c r="BS137" s="251" t="s">
        <v>566</v>
      </c>
      <c r="BT137" s="255" t="s">
        <v>566</v>
      </c>
      <c r="BU137" s="258" t="s">
        <v>566</v>
      </c>
      <c r="BV137" s="254" t="s">
        <v>5999</v>
      </c>
      <c r="BW137" s="254" t="s">
        <v>566</v>
      </c>
      <c r="BX137" s="259" t="s">
        <v>566</v>
      </c>
      <c r="BY137" s="259" t="s">
        <v>566</v>
      </c>
      <c r="BZ137" s="259" t="s">
        <v>566</v>
      </c>
      <c r="CA137" s="251"/>
      <c r="CB137" s="251" t="s">
        <v>566</v>
      </c>
      <c r="CC137" s="260" t="s">
        <v>566</v>
      </c>
      <c r="CD137" s="260" t="s">
        <v>566</v>
      </c>
      <c r="CE137" s="254" t="s">
        <v>566</v>
      </c>
      <c r="CF137" s="254">
        <v>-2.5</v>
      </c>
      <c r="CG137" s="254">
        <v>1.0129999999999999</v>
      </c>
      <c r="CH137" s="254">
        <v>2.8</v>
      </c>
      <c r="CI137" s="256">
        <v>0.8</v>
      </c>
      <c r="CJ137" s="256" t="s">
        <v>566</v>
      </c>
      <c r="CK137" s="254" t="s">
        <v>566</v>
      </c>
      <c r="CL137" s="254" t="s">
        <v>566</v>
      </c>
      <c r="CM137" s="254" t="s">
        <v>566</v>
      </c>
      <c r="CN137" s="254">
        <v>683.58920000000001</v>
      </c>
      <c r="CO137" s="254">
        <v>1</v>
      </c>
      <c r="CP137" s="254" t="s">
        <v>566</v>
      </c>
      <c r="CQ137" s="254" t="s">
        <v>566</v>
      </c>
      <c r="CR137" s="254">
        <v>2369</v>
      </c>
      <c r="CS137" s="254">
        <v>2357.39</v>
      </c>
      <c r="CT137" s="254">
        <v>84</v>
      </c>
      <c r="CU137" s="254">
        <v>233</v>
      </c>
      <c r="CV137" s="254">
        <v>9.7553648068999994</v>
      </c>
      <c r="CW137" s="254">
        <v>109.3</v>
      </c>
      <c r="CX137" s="253" t="s">
        <v>393</v>
      </c>
      <c r="CY137" s="253" t="s">
        <v>566</v>
      </c>
      <c r="CZ137" s="254" t="s">
        <v>566</v>
      </c>
      <c r="DA137" s="254">
        <v>-2.5</v>
      </c>
      <c r="DB137" s="254" t="s">
        <v>566</v>
      </c>
      <c r="DC137" s="254" t="s">
        <v>566</v>
      </c>
      <c r="DD137" s="256" t="s">
        <v>566</v>
      </c>
      <c r="DE137" s="254" t="s">
        <v>566</v>
      </c>
      <c r="DF137" s="256" t="s">
        <v>566</v>
      </c>
      <c r="DG137" s="253"/>
      <c r="DH137" s="261" t="s">
        <v>689</v>
      </c>
      <c r="DI137" s="262" t="s">
        <v>689</v>
      </c>
      <c r="DJ137" s="261" t="s">
        <v>689</v>
      </c>
      <c r="DK137" s="254"/>
      <c r="DL137" s="254" t="s">
        <v>566</v>
      </c>
      <c r="DM137" s="263"/>
      <c r="DN137" s="264">
        <v>2724</v>
      </c>
      <c r="DO137" s="264">
        <v>2724</v>
      </c>
      <c r="DP137" s="264">
        <v>56.5</v>
      </c>
      <c r="DQ137" s="261"/>
      <c r="DR137" s="262"/>
      <c r="DS137" s="261"/>
      <c r="DT137" s="184"/>
      <c r="DU137" s="184"/>
      <c r="DV137" s="184"/>
      <c r="DW137" s="184"/>
      <c r="DX137" s="184"/>
      <c r="DY137" s="184"/>
      <c r="DZ137" s="184"/>
      <c r="EA137" s="265"/>
      <c r="EB137" s="265"/>
    </row>
    <row r="138" spans="1:132" s="2" customFormat="1" ht="15" customHeight="1" x14ac:dyDescent="0.2">
      <c r="A138" s="21" t="str">
        <f t="shared" si="1"/>
        <v>3438_Южно-Ягунское</v>
      </c>
      <c r="B138" s="250">
        <v>117</v>
      </c>
      <c r="C138" s="251" t="s">
        <v>733</v>
      </c>
      <c r="D138" s="251" t="s">
        <v>568</v>
      </c>
      <c r="E138" s="251" t="s">
        <v>522</v>
      </c>
      <c r="F138" s="251" t="s">
        <v>6</v>
      </c>
      <c r="G138" s="251" t="s">
        <v>29</v>
      </c>
      <c r="H138" s="251" t="s">
        <v>224</v>
      </c>
      <c r="I138" s="252" t="s">
        <v>6000</v>
      </c>
      <c r="J138" s="251" t="s">
        <v>195</v>
      </c>
      <c r="K138" s="251" t="s">
        <v>688</v>
      </c>
      <c r="L138" s="251" t="s">
        <v>566</v>
      </c>
      <c r="M138" s="251" t="s">
        <v>402</v>
      </c>
      <c r="N138" s="251" t="s">
        <v>34</v>
      </c>
      <c r="O138" s="251" t="s">
        <v>6</v>
      </c>
      <c r="P138" s="253" t="s">
        <v>5743</v>
      </c>
      <c r="Q138" s="253"/>
      <c r="R138" s="254"/>
      <c r="S138" s="253"/>
      <c r="T138" s="253">
        <v>6.5</v>
      </c>
      <c r="U138" s="253">
        <v>2583.5</v>
      </c>
      <c r="V138" s="253">
        <v>2590</v>
      </c>
      <c r="W138" s="254">
        <v>223.482</v>
      </c>
      <c r="X138" s="253" t="s">
        <v>150</v>
      </c>
      <c r="Y138" s="253">
        <v>2700</v>
      </c>
      <c r="Z138" s="253">
        <v>2610.3000000000002</v>
      </c>
      <c r="AA138" s="253" t="s">
        <v>1099</v>
      </c>
      <c r="AB138" s="254" t="s">
        <v>6001</v>
      </c>
      <c r="AC138" s="251" t="s">
        <v>5745</v>
      </c>
      <c r="AD138" s="253" t="s">
        <v>5746</v>
      </c>
      <c r="AE138" s="253" t="s">
        <v>415</v>
      </c>
      <c r="AF138" s="253">
        <v>2400</v>
      </c>
      <c r="AG138" s="254" t="s">
        <v>5747</v>
      </c>
      <c r="AH138" s="255" t="s">
        <v>5748</v>
      </c>
      <c r="AI138" s="253" t="s">
        <v>5749</v>
      </c>
      <c r="AJ138" s="251">
        <v>5</v>
      </c>
      <c r="AK138" s="254" t="s">
        <v>566</v>
      </c>
      <c r="AL138" s="254">
        <v>7.9</v>
      </c>
      <c r="AM138" s="254">
        <v>155</v>
      </c>
      <c r="AN138" s="254">
        <v>86</v>
      </c>
      <c r="AO138" s="254">
        <v>71</v>
      </c>
      <c r="AP138" s="254">
        <v>306.25</v>
      </c>
      <c r="AQ138" s="254">
        <v>308.52999999999997</v>
      </c>
      <c r="AR138" s="254">
        <v>139.24648158670001</v>
      </c>
      <c r="AS138" s="254">
        <v>366.7400968</v>
      </c>
      <c r="AT138" s="254">
        <v>2</v>
      </c>
      <c r="AU138" s="254">
        <v>213</v>
      </c>
      <c r="AV138" s="254">
        <v>212.74</v>
      </c>
      <c r="AW138" s="254" t="s">
        <v>5006</v>
      </c>
      <c r="AX138" s="254">
        <v>214.95</v>
      </c>
      <c r="AY138" s="254">
        <v>93.51</v>
      </c>
      <c r="AZ138" s="256">
        <v>2.3523508778000002</v>
      </c>
      <c r="BA138" s="254" t="s">
        <v>566</v>
      </c>
      <c r="BB138" s="254" t="s">
        <v>566</v>
      </c>
      <c r="BC138" s="254">
        <v>362.26226288880002</v>
      </c>
      <c r="BD138" s="254">
        <v>219.9683305785</v>
      </c>
      <c r="BE138" s="257">
        <v>219.9683305785</v>
      </c>
      <c r="BF138" s="254">
        <v>1</v>
      </c>
      <c r="BG138" s="254">
        <v>5.041666666666667</v>
      </c>
      <c r="BH138" s="254">
        <v>1109.0070000000001</v>
      </c>
      <c r="BI138" s="254" t="s">
        <v>430</v>
      </c>
      <c r="BJ138" s="254" t="s">
        <v>566</v>
      </c>
      <c r="BK138" s="254">
        <v>219.9683305785</v>
      </c>
      <c r="BL138" s="254">
        <v>219.9683305785</v>
      </c>
      <c r="BM138" s="254">
        <v>71</v>
      </c>
      <c r="BN138" s="254">
        <v>30</v>
      </c>
      <c r="BO138" s="256">
        <v>6599.0499173549997</v>
      </c>
      <c r="BP138" s="256" t="s">
        <v>566</v>
      </c>
      <c r="BQ138" s="251">
        <v>5</v>
      </c>
      <c r="BR138" s="251" t="s">
        <v>566</v>
      </c>
      <c r="BS138" s="251" t="s">
        <v>566</v>
      </c>
      <c r="BT138" s="255" t="s">
        <v>566</v>
      </c>
      <c r="BU138" s="258">
        <v>0</v>
      </c>
      <c r="BV138" s="254" t="s">
        <v>6002</v>
      </c>
      <c r="BW138" s="254" t="s">
        <v>566</v>
      </c>
      <c r="BX138" s="259" t="s">
        <v>566</v>
      </c>
      <c r="BY138" s="259" t="s">
        <v>566</v>
      </c>
      <c r="BZ138" s="259" t="s">
        <v>566</v>
      </c>
      <c r="CA138" s="251"/>
      <c r="CB138" s="251">
        <v>366.7400968</v>
      </c>
      <c r="CC138" s="260">
        <v>139.24648158670001</v>
      </c>
      <c r="CD138" s="260">
        <v>362.26226288880002</v>
      </c>
      <c r="CE138" s="254">
        <v>142.29393231030002</v>
      </c>
      <c r="CF138" s="254">
        <v>-4.5</v>
      </c>
      <c r="CG138" s="254">
        <v>1.014</v>
      </c>
      <c r="CH138" s="254">
        <v>2.8</v>
      </c>
      <c r="CI138" s="256">
        <v>0.8</v>
      </c>
      <c r="CJ138" s="256">
        <v>0.8432826323</v>
      </c>
      <c r="CK138" s="254">
        <v>66269.365656985101</v>
      </c>
      <c r="CL138" s="254">
        <v>2.8089175899999999E-2</v>
      </c>
      <c r="CM138" s="254">
        <v>4.2006390250000001</v>
      </c>
      <c r="CN138" s="254">
        <v>660.80503999999996</v>
      </c>
      <c r="CO138" s="254">
        <v>1</v>
      </c>
      <c r="CP138" s="254">
        <v>373.71850949809999</v>
      </c>
      <c r="CQ138" s="254">
        <v>11.812209986699999</v>
      </c>
      <c r="CR138" s="254">
        <v>2298</v>
      </c>
      <c r="CS138" s="254">
        <v>2275.518</v>
      </c>
      <c r="CT138" s="254">
        <v>84.5</v>
      </c>
      <c r="CU138" s="254">
        <v>212</v>
      </c>
      <c r="CV138" s="254">
        <v>-0.34905660379999998</v>
      </c>
      <c r="CW138" s="254">
        <v>38.1</v>
      </c>
      <c r="CX138" s="253" t="s">
        <v>393</v>
      </c>
      <c r="CY138" s="253" t="s">
        <v>566</v>
      </c>
      <c r="CZ138" s="254" t="s">
        <v>566</v>
      </c>
      <c r="DA138" s="254">
        <v>-4.5</v>
      </c>
      <c r="DB138" s="254">
        <v>2.3523508778000002</v>
      </c>
      <c r="DC138" s="254">
        <v>219.9683305831</v>
      </c>
      <c r="DD138" s="256">
        <v>4.5999968278920278E-9</v>
      </c>
      <c r="DE138" s="254">
        <v>362.26226288880002</v>
      </c>
      <c r="DF138" s="256">
        <v>142.29393231030002</v>
      </c>
      <c r="DG138" s="253"/>
      <c r="DH138" s="261" t="s">
        <v>689</v>
      </c>
      <c r="DI138" s="262" t="s">
        <v>689</v>
      </c>
      <c r="DJ138" s="261" t="s">
        <v>689</v>
      </c>
      <c r="DK138" s="254"/>
      <c r="DL138" s="254">
        <v>147.1</v>
      </c>
      <c r="DM138" s="263"/>
      <c r="DN138" s="264">
        <v>40</v>
      </c>
      <c r="DO138" s="264">
        <v>40</v>
      </c>
      <c r="DP138" s="264">
        <v>76.2</v>
      </c>
      <c r="DQ138" s="261"/>
      <c r="DR138" s="262"/>
      <c r="DS138" s="261"/>
      <c r="DT138" s="184"/>
      <c r="DU138" s="184"/>
      <c r="DV138" s="184"/>
      <c r="DW138" s="184"/>
      <c r="DX138" s="184"/>
      <c r="DY138" s="184"/>
      <c r="DZ138" s="184"/>
      <c r="EA138" s="265"/>
      <c r="EB138" s="265"/>
    </row>
    <row r="139" spans="1:132" s="2" customFormat="1" ht="15" customHeight="1" x14ac:dyDescent="0.2">
      <c r="A139" s="21" t="str">
        <f t="shared" si="1"/>
        <v>3443_Южно-Ягунское</v>
      </c>
      <c r="B139" s="250">
        <v>118</v>
      </c>
      <c r="C139" s="251" t="s">
        <v>733</v>
      </c>
      <c r="D139" s="251" t="s">
        <v>568</v>
      </c>
      <c r="E139" s="251" t="s">
        <v>522</v>
      </c>
      <c r="F139" s="251" t="s">
        <v>6</v>
      </c>
      <c r="G139" s="251" t="s">
        <v>29</v>
      </c>
      <c r="H139" s="251" t="s">
        <v>3056</v>
      </c>
      <c r="I139" s="252" t="s">
        <v>6003</v>
      </c>
      <c r="J139" s="251" t="s">
        <v>191</v>
      </c>
      <c r="K139" s="251" t="s">
        <v>688</v>
      </c>
      <c r="L139" s="251" t="s">
        <v>566</v>
      </c>
      <c r="M139" s="251" t="s">
        <v>402</v>
      </c>
      <c r="N139" s="251" t="s">
        <v>5850</v>
      </c>
      <c r="O139" s="251" t="s">
        <v>695</v>
      </c>
      <c r="P139" s="253" t="s">
        <v>5743</v>
      </c>
      <c r="Q139" s="253"/>
      <c r="R139" s="254"/>
      <c r="S139" s="253"/>
      <c r="T139" s="253">
        <v>21.6</v>
      </c>
      <c r="U139" s="253">
        <v>2539</v>
      </c>
      <c r="V139" s="253">
        <v>2625.4</v>
      </c>
      <c r="W139" s="254">
        <v>172.10599999999999</v>
      </c>
      <c r="X139" s="253" t="s">
        <v>150</v>
      </c>
      <c r="Y139" s="253">
        <v>2657</v>
      </c>
      <c r="Z139" s="253">
        <v>2547.4</v>
      </c>
      <c r="AA139" s="253" t="s">
        <v>1099</v>
      </c>
      <c r="AB139" s="254" t="s">
        <v>6004</v>
      </c>
      <c r="AC139" s="251" t="s">
        <v>5745</v>
      </c>
      <c r="AD139" s="253" t="s">
        <v>5746</v>
      </c>
      <c r="AE139" s="253" t="s">
        <v>415</v>
      </c>
      <c r="AF139" s="253">
        <v>2350</v>
      </c>
      <c r="AG139" s="254" t="s">
        <v>5747</v>
      </c>
      <c r="AH139" s="255" t="s">
        <v>5841</v>
      </c>
      <c r="AI139" s="253" t="s">
        <v>6005</v>
      </c>
      <c r="AJ139" s="251">
        <v>8</v>
      </c>
      <c r="AK139" s="254" t="s">
        <v>566</v>
      </c>
      <c r="AL139" s="254">
        <v>7.9</v>
      </c>
      <c r="AM139" s="254">
        <v>155</v>
      </c>
      <c r="AN139" s="254">
        <v>140</v>
      </c>
      <c r="AO139" s="254">
        <v>130</v>
      </c>
      <c r="AP139" s="254">
        <v>365.63</v>
      </c>
      <c r="AQ139" s="254">
        <v>367.06</v>
      </c>
      <c r="AR139" s="254">
        <v>115.70022343709999</v>
      </c>
      <c r="AS139" s="254">
        <v>355.22414106669999</v>
      </c>
      <c r="AT139" s="254">
        <v>0</v>
      </c>
      <c r="AU139" s="254">
        <v>380</v>
      </c>
      <c r="AV139" s="254">
        <v>202.8</v>
      </c>
      <c r="AW139" s="254" t="s">
        <v>5112</v>
      </c>
      <c r="AX139" s="254">
        <v>204.18</v>
      </c>
      <c r="AY139" s="254">
        <v>162.83000000000001</v>
      </c>
      <c r="AZ139" s="256">
        <v>2.3487613895999999</v>
      </c>
      <c r="BA139" s="254" t="s">
        <v>566</v>
      </c>
      <c r="BB139" s="254" t="s">
        <v>566</v>
      </c>
      <c r="BC139" s="254">
        <v>455.64884477970003</v>
      </c>
      <c r="BD139" s="254">
        <v>382.44881707320002</v>
      </c>
      <c r="BE139" s="257">
        <v>382.44881707320002</v>
      </c>
      <c r="BF139" s="254">
        <v>1</v>
      </c>
      <c r="BG139" s="254">
        <v>27.333333333333332</v>
      </c>
      <c r="BH139" s="254">
        <v>10453.601000000001</v>
      </c>
      <c r="BI139" s="254" t="s">
        <v>535</v>
      </c>
      <c r="BJ139" s="254" t="s">
        <v>6006</v>
      </c>
      <c r="BK139" s="254">
        <v>450</v>
      </c>
      <c r="BL139" s="254">
        <v>450</v>
      </c>
      <c r="BM139" s="254">
        <v>120</v>
      </c>
      <c r="BN139" s="254">
        <v>5</v>
      </c>
      <c r="BO139" s="256">
        <v>2250</v>
      </c>
      <c r="BP139" s="256" t="s">
        <v>6006</v>
      </c>
      <c r="BQ139" s="251">
        <v>8</v>
      </c>
      <c r="BR139" s="251" t="s">
        <v>6007</v>
      </c>
      <c r="BS139" s="251" t="s">
        <v>5197</v>
      </c>
      <c r="BT139" s="255" t="s">
        <v>5522</v>
      </c>
      <c r="BU139" s="258">
        <v>67.551182926799981</v>
      </c>
      <c r="BV139" s="254" t="s">
        <v>7929</v>
      </c>
      <c r="BW139" s="254" t="s">
        <v>566</v>
      </c>
      <c r="BX139" s="259" t="s">
        <v>566</v>
      </c>
      <c r="BY139" s="259" t="s">
        <v>566</v>
      </c>
      <c r="BZ139" s="259" t="s">
        <v>566</v>
      </c>
      <c r="CA139" s="251"/>
      <c r="CB139" s="251">
        <v>366.53573613330002</v>
      </c>
      <c r="CC139" s="260">
        <v>127.14039319210001</v>
      </c>
      <c r="CD139" s="260">
        <v>455.64884477970003</v>
      </c>
      <c r="CE139" s="254">
        <v>73.200027706500009</v>
      </c>
      <c r="CF139" s="254">
        <v>-2.5</v>
      </c>
      <c r="CG139" s="254">
        <v>1.01319</v>
      </c>
      <c r="CH139" s="254">
        <v>2.8</v>
      </c>
      <c r="CI139" s="256">
        <v>0.8</v>
      </c>
      <c r="CJ139" s="256">
        <v>1.4661767187999999</v>
      </c>
      <c r="CK139" s="254">
        <v>115127.4582043628</v>
      </c>
      <c r="CL139" s="254">
        <v>2.7340581999999999E-2</v>
      </c>
      <c r="CM139" s="254">
        <v>12.1785081033</v>
      </c>
      <c r="CN139" s="254">
        <v>682.64952000000005</v>
      </c>
      <c r="CO139" s="254">
        <v>1</v>
      </c>
      <c r="CP139" s="254">
        <v>375.16093729369999</v>
      </c>
      <c r="CQ139" s="254">
        <v>11.7275853114</v>
      </c>
      <c r="CR139" s="254">
        <v>2369</v>
      </c>
      <c r="CS139" s="254">
        <v>2354.9349999999999</v>
      </c>
      <c r="CT139" s="254">
        <v>83.1</v>
      </c>
      <c r="CU139" s="254">
        <v>233</v>
      </c>
      <c r="CV139" s="254">
        <v>12.9613733906</v>
      </c>
      <c r="CW139" s="254">
        <v>128.96666666670001</v>
      </c>
      <c r="CX139" s="253" t="s">
        <v>393</v>
      </c>
      <c r="CY139" s="253" t="s">
        <v>566</v>
      </c>
      <c r="CZ139" s="254" t="s">
        <v>566</v>
      </c>
      <c r="DA139" s="254">
        <v>-2.5</v>
      </c>
      <c r="DB139" s="254">
        <v>2.3517366649000002</v>
      </c>
      <c r="DC139" s="254">
        <v>382.44881706860002</v>
      </c>
      <c r="DD139" s="256">
        <v>-4.5999968278920278E-9</v>
      </c>
      <c r="DE139" s="254">
        <v>455.64884477970003</v>
      </c>
      <c r="DF139" s="256">
        <v>73.200027706500009</v>
      </c>
      <c r="DG139" s="253"/>
      <c r="DH139" s="261" t="s">
        <v>689</v>
      </c>
      <c r="DI139" s="262" t="s">
        <v>689</v>
      </c>
      <c r="DJ139" s="261" t="s">
        <v>566</v>
      </c>
      <c r="DK139" s="254"/>
      <c r="DL139" s="254">
        <v>147.1</v>
      </c>
      <c r="DM139" s="263"/>
      <c r="DN139" s="264">
        <v>1195</v>
      </c>
      <c r="DO139" s="264">
        <v>1196</v>
      </c>
      <c r="DP139" s="264">
        <v>356</v>
      </c>
      <c r="DQ139" s="261"/>
      <c r="DR139" s="262"/>
      <c r="DS139" s="261"/>
      <c r="DT139" s="184"/>
      <c r="DU139" s="184"/>
      <c r="DV139" s="184"/>
      <c r="DW139" s="184"/>
      <c r="DX139" s="184"/>
      <c r="DY139" s="184"/>
      <c r="DZ139" s="184"/>
      <c r="EA139" s="265"/>
      <c r="EB139" s="265"/>
    </row>
    <row r="140" spans="1:132" s="2" customFormat="1" ht="15" customHeight="1" x14ac:dyDescent="0.2">
      <c r="A140" s="21" t="str">
        <f t="shared" si="1"/>
        <v>3454У_Южно-Ягунское</v>
      </c>
      <c r="B140" s="250">
        <v>119</v>
      </c>
      <c r="C140" s="251" t="s">
        <v>733</v>
      </c>
      <c r="D140" s="251" t="s">
        <v>568</v>
      </c>
      <c r="E140" s="251" t="s">
        <v>522</v>
      </c>
      <c r="F140" s="251" t="s">
        <v>6</v>
      </c>
      <c r="G140" s="251" t="s">
        <v>29</v>
      </c>
      <c r="H140" s="251" t="s">
        <v>241</v>
      </c>
      <c r="I140" s="252" t="s">
        <v>6008</v>
      </c>
      <c r="J140" s="251" t="s">
        <v>191</v>
      </c>
      <c r="K140" s="251" t="s">
        <v>688</v>
      </c>
      <c r="L140" s="251" t="s">
        <v>566</v>
      </c>
      <c r="M140" s="251" t="s">
        <v>566</v>
      </c>
      <c r="N140" s="251" t="s">
        <v>226</v>
      </c>
      <c r="O140" s="251" t="s">
        <v>14</v>
      </c>
      <c r="P140" s="253" t="s">
        <v>5743</v>
      </c>
      <c r="Q140" s="253"/>
      <c r="R140" s="254"/>
      <c r="S140" s="253"/>
      <c r="T140" s="253">
        <v>41.3</v>
      </c>
      <c r="U140" s="253">
        <v>2835</v>
      </c>
      <c r="V140" s="253">
        <v>2853</v>
      </c>
      <c r="W140" s="254">
        <v>21.225000000000001</v>
      </c>
      <c r="X140" s="253" t="s">
        <v>150</v>
      </c>
      <c r="Y140" s="253">
        <v>2865.5</v>
      </c>
      <c r="Z140" s="253">
        <v>2865.2</v>
      </c>
      <c r="AA140" s="253" t="s">
        <v>1099</v>
      </c>
      <c r="AB140" s="254" t="s">
        <v>6009</v>
      </c>
      <c r="AC140" s="251" t="s">
        <v>5745</v>
      </c>
      <c r="AD140" s="253" t="s">
        <v>5746</v>
      </c>
      <c r="AE140" s="253" t="s">
        <v>415</v>
      </c>
      <c r="AF140" s="253">
        <v>2711</v>
      </c>
      <c r="AG140" s="254" t="s">
        <v>5747</v>
      </c>
      <c r="AH140" s="255" t="s">
        <v>5748</v>
      </c>
      <c r="AI140" s="253" t="s">
        <v>6010</v>
      </c>
      <c r="AJ140" s="251">
        <v>6</v>
      </c>
      <c r="AK140" s="254">
        <v>0</v>
      </c>
      <c r="AL140" s="254">
        <v>7.9</v>
      </c>
      <c r="AM140" s="254">
        <v>155</v>
      </c>
      <c r="AN140" s="254">
        <v>140</v>
      </c>
      <c r="AO140" s="254">
        <v>127</v>
      </c>
      <c r="AP140" s="254">
        <v>413.16</v>
      </c>
      <c r="AQ140" s="254">
        <v>414.92</v>
      </c>
      <c r="AR140" s="254">
        <v>159.82416998740001</v>
      </c>
      <c r="AS140" s="254">
        <v>445.35103166670001</v>
      </c>
      <c r="AT140" s="254">
        <v>0</v>
      </c>
      <c r="AU140" s="254">
        <v>1270</v>
      </c>
      <c r="AV140" s="254">
        <v>274.10000000000002</v>
      </c>
      <c r="AW140" s="254" t="s">
        <v>5120</v>
      </c>
      <c r="AX140" s="254">
        <v>275.86</v>
      </c>
      <c r="AY140" s="254">
        <v>139.06</v>
      </c>
      <c r="AZ140" s="256">
        <v>0.45380609919999998</v>
      </c>
      <c r="BA140" s="254" t="s">
        <v>566</v>
      </c>
      <c r="BB140" s="254" t="s">
        <v>566</v>
      </c>
      <c r="BC140" s="254">
        <v>77.714762664600002</v>
      </c>
      <c r="BD140" s="254">
        <v>63.106276150600003</v>
      </c>
      <c r="BE140" s="257">
        <v>63.106276150600003</v>
      </c>
      <c r="BF140" s="254">
        <v>1</v>
      </c>
      <c r="BG140" s="254">
        <v>29.875</v>
      </c>
      <c r="BH140" s="254">
        <v>1885.3</v>
      </c>
      <c r="BI140" s="254" t="s">
        <v>430</v>
      </c>
      <c r="BJ140" s="254" t="s">
        <v>566</v>
      </c>
      <c r="BK140" s="254">
        <v>63.106276150600003</v>
      </c>
      <c r="BL140" s="254">
        <v>63.106276150600003</v>
      </c>
      <c r="BM140" s="254">
        <v>127</v>
      </c>
      <c r="BN140" s="254">
        <v>30</v>
      </c>
      <c r="BO140" s="256">
        <v>1893.188284518</v>
      </c>
      <c r="BP140" s="256" t="s">
        <v>566</v>
      </c>
      <c r="BQ140" s="251">
        <v>6</v>
      </c>
      <c r="BR140" s="251" t="s">
        <v>566</v>
      </c>
      <c r="BS140" s="251" t="s">
        <v>566</v>
      </c>
      <c r="BT140" s="255" t="s">
        <v>566</v>
      </c>
      <c r="BU140" s="258">
        <v>0</v>
      </c>
      <c r="BV140" s="254" t="s">
        <v>7930</v>
      </c>
      <c r="BW140" s="254" t="s">
        <v>566</v>
      </c>
      <c r="BX140" s="259" t="s">
        <v>566</v>
      </c>
      <c r="BY140" s="259" t="s">
        <v>566</v>
      </c>
      <c r="BZ140" s="259" t="s">
        <v>566</v>
      </c>
      <c r="CA140" s="251"/>
      <c r="CB140" s="251">
        <v>445.35103166670001</v>
      </c>
      <c r="CC140" s="260">
        <v>159.82416998740001</v>
      </c>
      <c r="CD140" s="260">
        <v>77.714762664600002</v>
      </c>
      <c r="CE140" s="254">
        <v>14.608486513999999</v>
      </c>
      <c r="CF140" s="254">
        <v>0.17</v>
      </c>
      <c r="CG140" s="254">
        <v>1.0169999999999999</v>
      </c>
      <c r="CH140" s="254">
        <v>2.8</v>
      </c>
      <c r="CI140" s="256">
        <v>0.8</v>
      </c>
      <c r="CJ140" s="256">
        <v>0.24192767439999999</v>
      </c>
      <c r="CK140" s="254">
        <v>19068.134479374799</v>
      </c>
      <c r="CL140" s="254">
        <v>3.1578504100000002E-2</v>
      </c>
      <c r="CM140" s="254">
        <v>0.42909167170000001</v>
      </c>
      <c r="CN140" s="254">
        <v>787.85699999999997</v>
      </c>
      <c r="CO140" s="254">
        <v>1</v>
      </c>
      <c r="CP140" s="254">
        <v>77.714557549000006</v>
      </c>
      <c r="CQ140" s="254">
        <v>0.63405582069999999</v>
      </c>
      <c r="CR140" s="254">
        <v>2748</v>
      </c>
      <c r="CS140" s="254">
        <v>2730.6750000000002</v>
      </c>
      <c r="CT140" s="254">
        <v>83.1</v>
      </c>
      <c r="CU140" s="254">
        <v>282</v>
      </c>
      <c r="CV140" s="254">
        <v>2.8014184396999999</v>
      </c>
      <c r="CW140" s="254">
        <v>82.8</v>
      </c>
      <c r="CX140" s="253" t="s">
        <v>393</v>
      </c>
      <c r="CY140" s="253" t="s">
        <v>566</v>
      </c>
      <c r="CZ140" s="254" t="s">
        <v>6011</v>
      </c>
      <c r="DA140" s="254">
        <v>-3.5</v>
      </c>
      <c r="DB140" s="254">
        <v>0.84595782610000003</v>
      </c>
      <c r="DC140" s="254">
        <v>117.6388952975</v>
      </c>
      <c r="DD140" s="256">
        <v>54.532619146899997</v>
      </c>
      <c r="DE140" s="254">
        <v>144.8711504661</v>
      </c>
      <c r="DF140" s="256">
        <v>81.764874315500009</v>
      </c>
      <c r="DG140" s="253"/>
      <c r="DH140" s="261" t="s">
        <v>689</v>
      </c>
      <c r="DI140" s="262" t="s">
        <v>689</v>
      </c>
      <c r="DJ140" s="261" t="s">
        <v>689</v>
      </c>
      <c r="DK140" s="254"/>
      <c r="DL140" s="254">
        <v>147.1</v>
      </c>
      <c r="DM140" s="263"/>
      <c r="DN140" s="264">
        <v>211</v>
      </c>
      <c r="DO140" s="264">
        <v>217</v>
      </c>
      <c r="DP140" s="264">
        <v>60.6</v>
      </c>
      <c r="DQ140" s="261"/>
      <c r="DR140" s="262"/>
      <c r="DS140" s="261"/>
      <c r="DT140" s="184"/>
      <c r="DU140" s="184"/>
      <c r="DV140" s="184"/>
      <c r="DW140" s="184"/>
      <c r="DX140" s="184"/>
      <c r="DY140" s="184"/>
      <c r="DZ140" s="184"/>
      <c r="EA140" s="265"/>
      <c r="EB140" s="265"/>
    </row>
    <row r="141" spans="1:132" s="2" customFormat="1" ht="15" customHeight="1" x14ac:dyDescent="0.2">
      <c r="A141" s="21" t="str">
        <f t="shared" si="1"/>
        <v>3462_Южно-Ягунское</v>
      </c>
      <c r="B141" s="250">
        <v>120</v>
      </c>
      <c r="C141" s="251" t="s">
        <v>733</v>
      </c>
      <c r="D141" s="251" t="s">
        <v>568</v>
      </c>
      <c r="E141" s="251" t="s">
        <v>522</v>
      </c>
      <c r="F141" s="251" t="s">
        <v>6</v>
      </c>
      <c r="G141" s="251" t="s">
        <v>29</v>
      </c>
      <c r="H141" s="251" t="s">
        <v>3053</v>
      </c>
      <c r="I141" s="252" t="s">
        <v>6012</v>
      </c>
      <c r="J141" s="251" t="s">
        <v>189</v>
      </c>
      <c r="K141" s="251" t="s">
        <v>688</v>
      </c>
      <c r="L141" s="251" t="s">
        <v>566</v>
      </c>
      <c r="M141" s="251" t="s">
        <v>404</v>
      </c>
      <c r="N141" s="251" t="s">
        <v>5742</v>
      </c>
      <c r="O141" s="251" t="s">
        <v>6</v>
      </c>
      <c r="P141" s="253" t="s">
        <v>5743</v>
      </c>
      <c r="Q141" s="253"/>
      <c r="R141" s="254"/>
      <c r="S141" s="253"/>
      <c r="T141" s="253">
        <v>15.1</v>
      </c>
      <c r="U141" s="253">
        <v>2373.1999999999998</v>
      </c>
      <c r="V141" s="253">
        <v>2386.5</v>
      </c>
      <c r="W141" s="254">
        <v>1.51</v>
      </c>
      <c r="X141" s="253" t="s">
        <v>150</v>
      </c>
      <c r="Y141" s="253">
        <v>2423.4</v>
      </c>
      <c r="Z141" s="253">
        <v>2407.3000000000002</v>
      </c>
      <c r="AA141" s="253" t="s">
        <v>1099</v>
      </c>
      <c r="AB141" s="254" t="s">
        <v>856</v>
      </c>
      <c r="AC141" s="251" t="s">
        <v>5745</v>
      </c>
      <c r="AD141" s="253" t="s">
        <v>5746</v>
      </c>
      <c r="AE141" s="253" t="s">
        <v>415</v>
      </c>
      <c r="AF141" s="253">
        <v>2220</v>
      </c>
      <c r="AG141" s="254" t="s">
        <v>5747</v>
      </c>
      <c r="AH141" s="255" t="s">
        <v>5748</v>
      </c>
      <c r="AI141" s="253" t="s">
        <v>5764</v>
      </c>
      <c r="AJ141" s="251" t="s">
        <v>566</v>
      </c>
      <c r="AK141" s="254" t="s">
        <v>566</v>
      </c>
      <c r="AL141" s="254">
        <v>7.9</v>
      </c>
      <c r="AM141" s="254">
        <v>155</v>
      </c>
      <c r="AN141" s="254">
        <v>106</v>
      </c>
      <c r="AO141" s="254">
        <v>105</v>
      </c>
      <c r="AP141" s="254">
        <v>341.19</v>
      </c>
      <c r="AQ141" s="254">
        <v>342.53</v>
      </c>
      <c r="AR141" s="254">
        <v>167.41226973709999</v>
      </c>
      <c r="AS141" s="254">
        <v>406.35064399999999</v>
      </c>
      <c r="AT141" s="254">
        <v>37</v>
      </c>
      <c r="AU141" s="254">
        <v>0</v>
      </c>
      <c r="AV141" s="254">
        <v>270.38</v>
      </c>
      <c r="AW141" s="254" t="s">
        <v>5003</v>
      </c>
      <c r="AX141" s="254">
        <v>271.67</v>
      </c>
      <c r="AY141" s="254">
        <v>70.81</v>
      </c>
      <c r="AZ141" s="256">
        <v>3.6433891695999998</v>
      </c>
      <c r="BA141" s="254" t="s">
        <v>566</v>
      </c>
      <c r="BB141" s="254" t="s">
        <v>566</v>
      </c>
      <c r="BC141" s="254">
        <v>499.16208479839997</v>
      </c>
      <c r="BD141" s="254">
        <v>257.98838709680001</v>
      </c>
      <c r="BE141" s="257">
        <v>257.98838709670002</v>
      </c>
      <c r="BF141" s="254">
        <v>1</v>
      </c>
      <c r="BG141" s="254">
        <v>31</v>
      </c>
      <c r="BH141" s="254">
        <v>7997.64</v>
      </c>
      <c r="BI141" s="254" t="s">
        <v>430</v>
      </c>
      <c r="BJ141" s="254" t="s">
        <v>566</v>
      </c>
      <c r="BK141" s="254">
        <v>257.98838709680001</v>
      </c>
      <c r="BL141" s="254">
        <v>257.98838709680001</v>
      </c>
      <c r="BM141" s="254">
        <v>105</v>
      </c>
      <c r="BN141" s="254">
        <v>30</v>
      </c>
      <c r="BO141" s="256">
        <v>7739.6516129009997</v>
      </c>
      <c r="BP141" s="256" t="s">
        <v>566</v>
      </c>
      <c r="BQ141" s="251" t="s">
        <v>566</v>
      </c>
      <c r="BR141" s="251" t="s">
        <v>566</v>
      </c>
      <c r="BS141" s="251" t="s">
        <v>566</v>
      </c>
      <c r="BT141" s="255" t="s">
        <v>566</v>
      </c>
      <c r="BU141" s="258">
        <v>0</v>
      </c>
      <c r="BV141" s="254" t="s">
        <v>5943</v>
      </c>
      <c r="BW141" s="254" t="s">
        <v>566</v>
      </c>
      <c r="BX141" s="259" t="s">
        <v>566</v>
      </c>
      <c r="BY141" s="259" t="s">
        <v>566</v>
      </c>
      <c r="BZ141" s="259" t="s">
        <v>566</v>
      </c>
      <c r="CA141" s="251"/>
      <c r="CB141" s="251">
        <v>407.52740293329998</v>
      </c>
      <c r="CC141" s="260">
        <v>187.50733519880001</v>
      </c>
      <c r="CD141" s="260">
        <v>499.16208479839997</v>
      </c>
      <c r="CE141" s="254">
        <v>241.17369770169995</v>
      </c>
      <c r="CF141" s="254">
        <v>-2.5</v>
      </c>
      <c r="CG141" s="254">
        <v>1.01326</v>
      </c>
      <c r="CH141" s="254">
        <v>2.8</v>
      </c>
      <c r="CI141" s="256">
        <v>0.8</v>
      </c>
      <c r="CJ141" s="256">
        <v>0.98903840200000004</v>
      </c>
      <c r="CK141" s="254">
        <v>77666.861468881005</v>
      </c>
      <c r="CL141" s="254">
        <v>2.7837110200000001E-2</v>
      </c>
      <c r="CM141" s="254">
        <v>5.2638845675999999</v>
      </c>
      <c r="CN141" s="254">
        <v>666.39664000000005</v>
      </c>
      <c r="CO141" s="254">
        <v>1</v>
      </c>
      <c r="CP141" s="254">
        <v>528.62985963870005</v>
      </c>
      <c r="CQ141" s="254">
        <v>21.470552138799999</v>
      </c>
      <c r="CR141" s="254">
        <v>2310</v>
      </c>
      <c r="CS141" s="254">
        <v>2296.7890000000002</v>
      </c>
      <c r="CT141" s="254">
        <v>83.2</v>
      </c>
      <c r="CU141" s="254">
        <v>228</v>
      </c>
      <c r="CV141" s="254">
        <v>-18.5877192982</v>
      </c>
      <c r="CW141" s="254">
        <v>138.80000000000001</v>
      </c>
      <c r="CX141" s="253" t="s">
        <v>393</v>
      </c>
      <c r="CY141" s="253" t="s">
        <v>566</v>
      </c>
      <c r="CZ141" s="254" t="s">
        <v>566</v>
      </c>
      <c r="DA141" s="254">
        <v>-2.5</v>
      </c>
      <c r="DB141" s="254">
        <v>3.6436568009000001</v>
      </c>
      <c r="DC141" s="254">
        <v>257.98838709900002</v>
      </c>
      <c r="DD141" s="256">
        <v>2.2999984139460139E-9</v>
      </c>
      <c r="DE141" s="254">
        <v>499.16208479839997</v>
      </c>
      <c r="DF141" s="256">
        <v>241.17369770169995</v>
      </c>
      <c r="DG141" s="253"/>
      <c r="DH141" s="261" t="s">
        <v>689</v>
      </c>
      <c r="DI141" s="262" t="s">
        <v>689</v>
      </c>
      <c r="DJ141" s="261" t="s">
        <v>566</v>
      </c>
      <c r="DK141" s="254"/>
      <c r="DL141" s="254">
        <v>147.1</v>
      </c>
      <c r="DM141" s="263"/>
      <c r="DN141" s="264">
        <v>233</v>
      </c>
      <c r="DO141" s="264">
        <v>234</v>
      </c>
      <c r="DP141" s="264">
        <v>279.2</v>
      </c>
      <c r="DQ141" s="261"/>
      <c r="DR141" s="262"/>
      <c r="DS141" s="261"/>
      <c r="DT141" s="184"/>
      <c r="DU141" s="184"/>
      <c r="DV141" s="184"/>
      <c r="DW141" s="184"/>
      <c r="DX141" s="184"/>
      <c r="DY141" s="184"/>
      <c r="DZ141" s="184"/>
      <c r="EA141" s="265"/>
      <c r="EB141" s="265"/>
    </row>
    <row r="142" spans="1:132" s="2" customFormat="1" ht="15" customHeight="1" x14ac:dyDescent="0.2">
      <c r="A142" s="21" t="str">
        <f t="shared" si="1"/>
        <v>4202_Южно-Ягунское</v>
      </c>
      <c r="B142" s="250">
        <v>121</v>
      </c>
      <c r="C142" s="251" t="s">
        <v>733</v>
      </c>
      <c r="D142" s="251" t="s">
        <v>568</v>
      </c>
      <c r="E142" s="251" t="s">
        <v>522</v>
      </c>
      <c r="F142" s="251" t="s">
        <v>6</v>
      </c>
      <c r="G142" s="251" t="s">
        <v>29</v>
      </c>
      <c r="H142" s="251" t="s">
        <v>3053</v>
      </c>
      <c r="I142" s="252" t="s">
        <v>6013</v>
      </c>
      <c r="J142" s="251" t="s">
        <v>194</v>
      </c>
      <c r="K142" s="251" t="s">
        <v>688</v>
      </c>
      <c r="L142" s="251" t="s">
        <v>566</v>
      </c>
      <c r="M142" s="251" t="s">
        <v>404</v>
      </c>
      <c r="N142" s="251" t="s">
        <v>5742</v>
      </c>
      <c r="O142" s="251" t="s">
        <v>6</v>
      </c>
      <c r="P142" s="253" t="s">
        <v>5743</v>
      </c>
      <c r="Q142" s="253"/>
      <c r="R142" s="254"/>
      <c r="S142" s="253"/>
      <c r="T142" s="253">
        <v>35</v>
      </c>
      <c r="U142" s="253">
        <v>2439</v>
      </c>
      <c r="V142" s="253">
        <v>2457</v>
      </c>
      <c r="W142" s="254">
        <v>66.549000000000007</v>
      </c>
      <c r="X142" s="253" t="s">
        <v>150</v>
      </c>
      <c r="Y142" s="253">
        <v>2496</v>
      </c>
      <c r="Z142" s="253">
        <v>2462.3000000000002</v>
      </c>
      <c r="AA142" s="253" t="s">
        <v>1099</v>
      </c>
      <c r="AB142" s="254" t="s">
        <v>538</v>
      </c>
      <c r="AC142" s="251" t="s">
        <v>5745</v>
      </c>
      <c r="AD142" s="253" t="s">
        <v>5746</v>
      </c>
      <c r="AE142" s="253" t="s">
        <v>415</v>
      </c>
      <c r="AF142" s="253">
        <v>2295</v>
      </c>
      <c r="AG142" s="254" t="s">
        <v>5747</v>
      </c>
      <c r="AH142" s="255" t="s">
        <v>5748</v>
      </c>
      <c r="AI142" s="253" t="s">
        <v>5764</v>
      </c>
      <c r="AJ142" s="251">
        <v>8</v>
      </c>
      <c r="AK142" s="254" t="s">
        <v>566</v>
      </c>
      <c r="AL142" s="254">
        <v>7.9</v>
      </c>
      <c r="AM142" s="254">
        <v>155</v>
      </c>
      <c r="AN142" s="254">
        <v>81</v>
      </c>
      <c r="AO142" s="254">
        <v>71</v>
      </c>
      <c r="AP142" s="254">
        <v>303.82</v>
      </c>
      <c r="AQ142" s="254">
        <v>305.44</v>
      </c>
      <c r="AR142" s="254">
        <v>141.78502221310001</v>
      </c>
      <c r="AS142" s="254">
        <v>379.44044760000003</v>
      </c>
      <c r="AT142" s="254">
        <v>0</v>
      </c>
      <c r="AU142" s="254">
        <v>35</v>
      </c>
      <c r="AV142" s="254">
        <v>229.88</v>
      </c>
      <c r="AW142" s="254" t="s">
        <v>4989</v>
      </c>
      <c r="AX142" s="254">
        <v>231.45</v>
      </c>
      <c r="AY142" s="254">
        <v>73.94</v>
      </c>
      <c r="AZ142" s="256">
        <v>4.3610128526</v>
      </c>
      <c r="BA142" s="254" t="s">
        <v>566</v>
      </c>
      <c r="BB142" s="254" t="s">
        <v>566</v>
      </c>
      <c r="BC142" s="254">
        <v>655.8261920983</v>
      </c>
      <c r="BD142" s="254">
        <v>322.45329032260003</v>
      </c>
      <c r="BE142" s="257">
        <v>322.45329032249998</v>
      </c>
      <c r="BF142" s="254">
        <v>1</v>
      </c>
      <c r="BG142" s="254">
        <v>31</v>
      </c>
      <c r="BH142" s="254">
        <v>9996.0519999999997</v>
      </c>
      <c r="BI142" s="254" t="s">
        <v>430</v>
      </c>
      <c r="BJ142" s="254" t="s">
        <v>566</v>
      </c>
      <c r="BK142" s="254">
        <v>322.45329032260003</v>
      </c>
      <c r="BL142" s="254">
        <v>322.45329032260003</v>
      </c>
      <c r="BM142" s="254">
        <v>71</v>
      </c>
      <c r="BN142" s="254">
        <v>30</v>
      </c>
      <c r="BO142" s="256">
        <v>9673.5987096749996</v>
      </c>
      <c r="BP142" s="256" t="s">
        <v>566</v>
      </c>
      <c r="BQ142" s="251">
        <v>8</v>
      </c>
      <c r="BR142" s="251" t="s">
        <v>566</v>
      </c>
      <c r="BS142" s="251" t="s">
        <v>566</v>
      </c>
      <c r="BT142" s="255" t="s">
        <v>566</v>
      </c>
      <c r="BU142" s="258">
        <v>0</v>
      </c>
      <c r="BV142" s="254" t="s">
        <v>6014</v>
      </c>
      <c r="BW142" s="254" t="s">
        <v>566</v>
      </c>
      <c r="BX142" s="259" t="s">
        <v>566</v>
      </c>
      <c r="BY142" s="259" t="s">
        <v>566</v>
      </c>
      <c r="BZ142" s="259" t="s">
        <v>566</v>
      </c>
      <c r="CA142" s="251"/>
      <c r="CB142" s="251">
        <v>380.38703679999998</v>
      </c>
      <c r="CC142" s="260">
        <v>176.9789481453</v>
      </c>
      <c r="CD142" s="260">
        <v>655.8261920983</v>
      </c>
      <c r="CE142" s="254">
        <v>333.37290177580002</v>
      </c>
      <c r="CF142" s="254">
        <v>2.69</v>
      </c>
      <c r="CG142" s="254">
        <v>1.0132699999999999</v>
      </c>
      <c r="CH142" s="254">
        <v>2.8</v>
      </c>
      <c r="CI142" s="256">
        <v>0.8</v>
      </c>
      <c r="CJ142" s="256">
        <v>1.2361745836</v>
      </c>
      <c r="CK142" s="254">
        <v>97074.8430713579</v>
      </c>
      <c r="CL142" s="254">
        <v>2.7535214799999999E-2</v>
      </c>
      <c r="CM142" s="254">
        <v>8.3970319986999993</v>
      </c>
      <c r="CN142" s="254">
        <v>666.20511999999997</v>
      </c>
      <c r="CO142" s="254">
        <v>1</v>
      </c>
      <c r="CP142" s="254">
        <v>693.99395202740004</v>
      </c>
      <c r="CQ142" s="254">
        <v>37.931843022300001</v>
      </c>
      <c r="CR142" s="254">
        <v>2310</v>
      </c>
      <c r="CS142" s="254">
        <v>2294.0039999999999</v>
      </c>
      <c r="CT142" s="254">
        <v>85.3</v>
      </c>
      <c r="CU142" s="254">
        <v>228</v>
      </c>
      <c r="CV142" s="254">
        <v>-0.82456140349999996</v>
      </c>
      <c r="CW142" s="254">
        <v>138.80000000000001</v>
      </c>
      <c r="CX142" s="253" t="s">
        <v>393</v>
      </c>
      <c r="CY142" s="253" t="s">
        <v>566</v>
      </c>
      <c r="CZ142" s="254" t="s">
        <v>6015</v>
      </c>
      <c r="DA142" s="254">
        <v>-2.5</v>
      </c>
      <c r="DB142" s="254">
        <v>7.5102877914999997</v>
      </c>
      <c r="DC142" s="254">
        <v>555.28712348030001</v>
      </c>
      <c r="DD142" s="256">
        <v>232.83383315780003</v>
      </c>
      <c r="DE142" s="254">
        <v>1129.7662826436999</v>
      </c>
      <c r="DF142" s="256">
        <v>807.3129923212</v>
      </c>
      <c r="DG142" s="253"/>
      <c r="DH142" s="261" t="s">
        <v>689</v>
      </c>
      <c r="DI142" s="262" t="s">
        <v>689</v>
      </c>
      <c r="DJ142" s="261" t="s">
        <v>566</v>
      </c>
      <c r="DK142" s="254"/>
      <c r="DL142" s="254">
        <v>147.1</v>
      </c>
      <c r="DM142" s="263"/>
      <c r="DN142" s="264">
        <v>652</v>
      </c>
      <c r="DO142" s="264">
        <v>656</v>
      </c>
      <c r="DP142" s="264">
        <v>216.3</v>
      </c>
      <c r="DQ142" s="261"/>
      <c r="DR142" s="262"/>
      <c r="DS142" s="261"/>
      <c r="DT142" s="184"/>
      <c r="DU142" s="184"/>
      <c r="DV142" s="184"/>
      <c r="DW142" s="184"/>
      <c r="DX142" s="184"/>
      <c r="DY142" s="184"/>
      <c r="DZ142" s="184"/>
      <c r="EA142" s="265"/>
      <c r="EB142" s="265"/>
    </row>
    <row r="143" spans="1:132" s="2" customFormat="1" ht="15" customHeight="1" x14ac:dyDescent="0.2">
      <c r="A143" s="21" t="str">
        <f t="shared" si="1"/>
        <v>4205_Южно-Ягунское</v>
      </c>
      <c r="B143" s="250">
        <v>122</v>
      </c>
      <c r="C143" s="251" t="s">
        <v>733</v>
      </c>
      <c r="D143" s="251" t="s">
        <v>568</v>
      </c>
      <c r="E143" s="251" t="s">
        <v>522</v>
      </c>
      <c r="F143" s="251" t="s">
        <v>6</v>
      </c>
      <c r="G143" s="251" t="s">
        <v>29</v>
      </c>
      <c r="H143" s="251" t="s">
        <v>3053</v>
      </c>
      <c r="I143" s="252" t="s">
        <v>6016</v>
      </c>
      <c r="J143" s="251" t="s">
        <v>194</v>
      </c>
      <c r="K143" s="251" t="s">
        <v>688</v>
      </c>
      <c r="L143" s="251" t="s">
        <v>566</v>
      </c>
      <c r="M143" s="251" t="s">
        <v>404</v>
      </c>
      <c r="N143" s="251" t="s">
        <v>5742</v>
      </c>
      <c r="O143" s="251" t="s">
        <v>6</v>
      </c>
      <c r="P143" s="253" t="s">
        <v>5743</v>
      </c>
      <c r="Q143" s="253"/>
      <c r="R143" s="254"/>
      <c r="S143" s="253"/>
      <c r="T143" s="253">
        <v>12.6</v>
      </c>
      <c r="U143" s="253">
        <v>2730</v>
      </c>
      <c r="V143" s="253">
        <v>2745.4</v>
      </c>
      <c r="W143" s="254">
        <v>356.61</v>
      </c>
      <c r="X143" s="253" t="s">
        <v>150</v>
      </c>
      <c r="Y143" s="253">
        <v>2784</v>
      </c>
      <c r="Z143" s="253">
        <v>2748.2</v>
      </c>
      <c r="AA143" s="253" t="s">
        <v>1099</v>
      </c>
      <c r="AB143" s="254" t="s">
        <v>6017</v>
      </c>
      <c r="AC143" s="251" t="s">
        <v>5745</v>
      </c>
      <c r="AD143" s="253" t="s">
        <v>5746</v>
      </c>
      <c r="AE143" s="253" t="s">
        <v>415</v>
      </c>
      <c r="AF143" s="253">
        <v>2549</v>
      </c>
      <c r="AG143" s="254" t="s">
        <v>5747</v>
      </c>
      <c r="AH143" s="255" t="s">
        <v>5748</v>
      </c>
      <c r="AI143" s="253" t="s">
        <v>5801</v>
      </c>
      <c r="AJ143" s="251" t="s">
        <v>566</v>
      </c>
      <c r="AK143" s="254" t="s">
        <v>566</v>
      </c>
      <c r="AL143" s="254">
        <v>7.9</v>
      </c>
      <c r="AM143" s="254">
        <v>155</v>
      </c>
      <c r="AN143" s="254">
        <v>81</v>
      </c>
      <c r="AO143" s="254">
        <v>80</v>
      </c>
      <c r="AP143" s="254">
        <v>320.55</v>
      </c>
      <c r="AQ143" s="254">
        <v>322.01</v>
      </c>
      <c r="AR143" s="254">
        <v>84.010993740800004</v>
      </c>
      <c r="AS143" s="254">
        <v>324.50733746669999</v>
      </c>
      <c r="AT143" s="254">
        <v>0</v>
      </c>
      <c r="AU143" s="254">
        <v>931</v>
      </c>
      <c r="AV143" s="254">
        <v>153.44</v>
      </c>
      <c r="AW143" s="254" t="s">
        <v>4928</v>
      </c>
      <c r="AX143" s="254">
        <v>154.9</v>
      </c>
      <c r="AY143" s="254">
        <v>167.11</v>
      </c>
      <c r="AZ143" s="256">
        <v>0.4889539631</v>
      </c>
      <c r="BA143" s="254" t="s">
        <v>566</v>
      </c>
      <c r="BB143" s="254" t="s">
        <v>566</v>
      </c>
      <c r="BC143" s="254">
        <v>83.696763421499995</v>
      </c>
      <c r="BD143" s="254">
        <v>81.709096774200006</v>
      </c>
      <c r="BE143" s="257">
        <v>81.709096774200006</v>
      </c>
      <c r="BF143" s="254">
        <v>1</v>
      </c>
      <c r="BG143" s="254">
        <v>31</v>
      </c>
      <c r="BH143" s="254">
        <v>2532.982</v>
      </c>
      <c r="BI143" s="254" t="s">
        <v>430</v>
      </c>
      <c r="BJ143" s="254" t="s">
        <v>566</v>
      </c>
      <c r="BK143" s="254">
        <v>81.709096774200006</v>
      </c>
      <c r="BL143" s="254">
        <v>81.709096774200006</v>
      </c>
      <c r="BM143" s="254">
        <v>80</v>
      </c>
      <c r="BN143" s="254">
        <v>30</v>
      </c>
      <c r="BO143" s="256">
        <v>2451.2729032259999</v>
      </c>
      <c r="BP143" s="256" t="s">
        <v>566</v>
      </c>
      <c r="BQ143" s="251" t="s">
        <v>566</v>
      </c>
      <c r="BR143" s="251" t="s">
        <v>566</v>
      </c>
      <c r="BS143" s="251" t="s">
        <v>566</v>
      </c>
      <c r="BT143" s="255" t="s">
        <v>566</v>
      </c>
      <c r="BU143" s="258">
        <v>0</v>
      </c>
      <c r="BV143" s="254" t="s">
        <v>7931</v>
      </c>
      <c r="BW143" s="254" t="s">
        <v>566</v>
      </c>
      <c r="BX143" s="259" t="s">
        <v>566</v>
      </c>
      <c r="BY143" s="259" t="s">
        <v>566</v>
      </c>
      <c r="BZ143" s="259" t="s">
        <v>566</v>
      </c>
      <c r="CA143" s="251"/>
      <c r="CB143" s="251">
        <v>324.50733746669999</v>
      </c>
      <c r="CC143" s="260">
        <v>84.7807162143</v>
      </c>
      <c r="CD143" s="260">
        <v>83.696763421499995</v>
      </c>
      <c r="CE143" s="254">
        <v>1.9876666472999887</v>
      </c>
      <c r="CF143" s="254">
        <v>-3.3</v>
      </c>
      <c r="CG143" s="254">
        <v>1.01301</v>
      </c>
      <c r="CH143" s="254">
        <v>2.8</v>
      </c>
      <c r="CI143" s="256">
        <v>0.8</v>
      </c>
      <c r="CJ143" s="256">
        <v>0.31324446579999998</v>
      </c>
      <c r="CK143" s="254">
        <v>24592.282664403901</v>
      </c>
      <c r="CL143" s="254">
        <v>3.0603121800000001E-2</v>
      </c>
      <c r="CM143" s="254">
        <v>0.66914013530000005</v>
      </c>
      <c r="CN143" s="254">
        <v>666.64472000000001</v>
      </c>
      <c r="CO143" s="254">
        <v>1</v>
      </c>
      <c r="CP143" s="254">
        <v>83.696745601399996</v>
      </c>
      <c r="CQ143" s="254">
        <v>0.70015913760000004</v>
      </c>
      <c r="CR143" s="254">
        <v>2310</v>
      </c>
      <c r="CS143" s="254">
        <v>2295.5740000000001</v>
      </c>
      <c r="CT143" s="254">
        <v>85.3</v>
      </c>
      <c r="CU143" s="254">
        <v>228</v>
      </c>
      <c r="CV143" s="254">
        <v>32.701754385999998</v>
      </c>
      <c r="CW143" s="254">
        <v>138.80000000000001</v>
      </c>
      <c r="CX143" s="253" t="s">
        <v>393</v>
      </c>
      <c r="CY143" s="253" t="s">
        <v>566</v>
      </c>
      <c r="CZ143" s="254" t="s">
        <v>6018</v>
      </c>
      <c r="DA143" s="254">
        <v>-2.5</v>
      </c>
      <c r="DB143" s="254">
        <v>0.41563106519999998</v>
      </c>
      <c r="DC143" s="254">
        <v>69.375649081399999</v>
      </c>
      <c r="DD143" s="256">
        <v>-12.333447692800007</v>
      </c>
      <c r="DE143" s="254">
        <v>71.071246950900004</v>
      </c>
      <c r="DF143" s="256">
        <v>-10.637849823300002</v>
      </c>
      <c r="DG143" s="253"/>
      <c r="DH143" s="261" t="s">
        <v>689</v>
      </c>
      <c r="DI143" s="262" t="s">
        <v>689</v>
      </c>
      <c r="DJ143" s="261" t="s">
        <v>566</v>
      </c>
      <c r="DK143" s="254"/>
      <c r="DL143" s="254">
        <v>147.1</v>
      </c>
      <c r="DM143" s="263"/>
      <c r="DN143" s="264">
        <v>688</v>
      </c>
      <c r="DO143" s="264">
        <v>689</v>
      </c>
      <c r="DP143" s="264">
        <v>340.6</v>
      </c>
      <c r="DQ143" s="261"/>
      <c r="DR143" s="262"/>
      <c r="DS143" s="261"/>
      <c r="DT143" s="184"/>
      <c r="DU143" s="184"/>
      <c r="DV143" s="184"/>
      <c r="DW143" s="184"/>
      <c r="DX143" s="184"/>
      <c r="DY143" s="184"/>
      <c r="DZ143" s="184"/>
      <c r="EA143" s="265"/>
      <c r="EB143" s="265"/>
    </row>
    <row r="144" spans="1:132" s="2" customFormat="1" ht="15" customHeight="1" x14ac:dyDescent="0.2">
      <c r="A144" s="21" t="str">
        <f t="shared" si="1"/>
        <v>4752_Южно-Ягунское</v>
      </c>
      <c r="B144" s="250">
        <v>123</v>
      </c>
      <c r="C144" s="251" t="s">
        <v>733</v>
      </c>
      <c r="D144" s="251" t="s">
        <v>568</v>
      </c>
      <c r="E144" s="251" t="s">
        <v>522</v>
      </c>
      <c r="F144" s="251" t="s">
        <v>6</v>
      </c>
      <c r="G144" s="251" t="s">
        <v>29</v>
      </c>
      <c r="H144" s="251" t="s">
        <v>241</v>
      </c>
      <c r="I144" s="252" t="s">
        <v>6019</v>
      </c>
      <c r="J144" s="251" t="s">
        <v>193</v>
      </c>
      <c r="K144" s="251" t="s">
        <v>688</v>
      </c>
      <c r="L144" s="251" t="s">
        <v>566</v>
      </c>
      <c r="M144" s="251" t="s">
        <v>566</v>
      </c>
      <c r="N144" s="251" t="s">
        <v>226</v>
      </c>
      <c r="O144" s="251" t="s">
        <v>14</v>
      </c>
      <c r="P144" s="253" t="s">
        <v>5743</v>
      </c>
      <c r="Q144" s="253"/>
      <c r="R144" s="254"/>
      <c r="S144" s="253"/>
      <c r="T144" s="253">
        <v>28.6</v>
      </c>
      <c r="U144" s="253">
        <v>2860</v>
      </c>
      <c r="V144" s="253">
        <v>2873</v>
      </c>
      <c r="W144" s="254">
        <v>48.74</v>
      </c>
      <c r="X144" s="253" t="s">
        <v>150</v>
      </c>
      <c r="Y144" s="253">
        <v>2892</v>
      </c>
      <c r="Z144" s="253">
        <v>2887.4</v>
      </c>
      <c r="AA144" s="253" t="s">
        <v>1100</v>
      </c>
      <c r="AB144" s="254" t="s">
        <v>6020</v>
      </c>
      <c r="AC144" s="251" t="s">
        <v>5745</v>
      </c>
      <c r="AD144" s="253" t="s">
        <v>5746</v>
      </c>
      <c r="AE144" s="253" t="s">
        <v>566</v>
      </c>
      <c r="AF144" s="253" t="s">
        <v>566</v>
      </c>
      <c r="AG144" s="254" t="s">
        <v>5747</v>
      </c>
      <c r="AH144" s="255" t="s">
        <v>5748</v>
      </c>
      <c r="AI144" s="253" t="s">
        <v>566</v>
      </c>
      <c r="AJ144" s="251" t="s">
        <v>566</v>
      </c>
      <c r="AK144" s="254" t="s">
        <v>566</v>
      </c>
      <c r="AL144" s="254" t="s">
        <v>566</v>
      </c>
      <c r="AM144" s="254" t="s">
        <v>566</v>
      </c>
      <c r="AN144" s="254" t="s">
        <v>566</v>
      </c>
      <c r="AO144" s="254" t="s">
        <v>566</v>
      </c>
      <c r="AP144" s="254" t="s">
        <v>566</v>
      </c>
      <c r="AQ144" s="254" t="s">
        <v>566</v>
      </c>
      <c r="AR144" s="254" t="s">
        <v>566</v>
      </c>
      <c r="AS144" s="254" t="s">
        <v>566</v>
      </c>
      <c r="AT144" s="254">
        <v>30</v>
      </c>
      <c r="AU144" s="254">
        <v>0</v>
      </c>
      <c r="AV144" s="254">
        <v>306.76</v>
      </c>
      <c r="AW144" s="254" t="s">
        <v>5168</v>
      </c>
      <c r="AX144" s="254">
        <v>308.77</v>
      </c>
      <c r="AY144" s="254" t="s">
        <v>566</v>
      </c>
      <c r="AZ144" s="256" t="s">
        <v>566</v>
      </c>
      <c r="BA144" s="254" t="s">
        <v>566</v>
      </c>
      <c r="BB144" s="254" t="s">
        <v>566</v>
      </c>
      <c r="BC144" s="254" t="s">
        <v>566</v>
      </c>
      <c r="BD144" s="254" t="s">
        <v>566</v>
      </c>
      <c r="BE144" s="257">
        <v>0</v>
      </c>
      <c r="BF144" s="254" t="s">
        <v>566</v>
      </c>
      <c r="BG144" s="254" t="s">
        <v>30</v>
      </c>
      <c r="BH144" s="254" t="s">
        <v>566</v>
      </c>
      <c r="BI144" s="254" t="s">
        <v>745</v>
      </c>
      <c r="BJ144" s="254" t="s">
        <v>1211</v>
      </c>
      <c r="BK144" s="254" t="s">
        <v>566</v>
      </c>
      <c r="BL144" s="254" t="s">
        <v>566</v>
      </c>
      <c r="BM144" s="254">
        <v>0</v>
      </c>
      <c r="BN144" s="254">
        <v>0</v>
      </c>
      <c r="BO144" s="256">
        <v>0</v>
      </c>
      <c r="BP144" s="256" t="s">
        <v>1211</v>
      </c>
      <c r="BQ144" s="251" t="s">
        <v>566</v>
      </c>
      <c r="BR144" s="251" t="s">
        <v>566</v>
      </c>
      <c r="BS144" s="251" t="s">
        <v>566</v>
      </c>
      <c r="BT144" s="255" t="s">
        <v>566</v>
      </c>
      <c r="BU144" s="258" t="s">
        <v>566</v>
      </c>
      <c r="BV144" s="254" t="s">
        <v>6021</v>
      </c>
      <c r="BW144" s="254" t="s">
        <v>566</v>
      </c>
      <c r="BX144" s="259" t="s">
        <v>566</v>
      </c>
      <c r="BY144" s="259" t="s">
        <v>566</v>
      </c>
      <c r="BZ144" s="259" t="s">
        <v>566</v>
      </c>
      <c r="CA144" s="251"/>
      <c r="CB144" s="251" t="s">
        <v>566</v>
      </c>
      <c r="CC144" s="260" t="s">
        <v>566</v>
      </c>
      <c r="CD144" s="260" t="s">
        <v>566</v>
      </c>
      <c r="CE144" s="254" t="s">
        <v>566</v>
      </c>
      <c r="CF144" s="254">
        <v>-6.61</v>
      </c>
      <c r="CG144" s="254">
        <v>1.0169999999999999</v>
      </c>
      <c r="CH144" s="254">
        <v>2.8</v>
      </c>
      <c r="CI144" s="256">
        <v>0.8</v>
      </c>
      <c r="CJ144" s="256" t="s">
        <v>566</v>
      </c>
      <c r="CK144" s="254" t="s">
        <v>566</v>
      </c>
      <c r="CL144" s="254" t="s">
        <v>566</v>
      </c>
      <c r="CM144" s="254" t="s">
        <v>566</v>
      </c>
      <c r="CN144" s="254">
        <v>787.15279999999996</v>
      </c>
      <c r="CO144" s="254">
        <v>1</v>
      </c>
      <c r="CP144" s="254" t="s">
        <v>566</v>
      </c>
      <c r="CQ144" s="254" t="s">
        <v>566</v>
      </c>
      <c r="CR144" s="254">
        <v>2748</v>
      </c>
      <c r="CS144" s="254">
        <v>2727.56</v>
      </c>
      <c r="CT144" s="254">
        <v>83.7</v>
      </c>
      <c r="CU144" s="254">
        <v>282</v>
      </c>
      <c r="CV144" s="254">
        <v>-8.7801418439999992</v>
      </c>
      <c r="CW144" s="254">
        <v>82.8</v>
      </c>
      <c r="CX144" s="253" t="s">
        <v>393</v>
      </c>
      <c r="CY144" s="253" t="s">
        <v>566</v>
      </c>
      <c r="CZ144" s="254" t="s">
        <v>6022</v>
      </c>
      <c r="DA144" s="254">
        <v>-3.5</v>
      </c>
      <c r="DB144" s="254" t="s">
        <v>566</v>
      </c>
      <c r="DC144" s="254" t="s">
        <v>566</v>
      </c>
      <c r="DD144" s="256" t="s">
        <v>566</v>
      </c>
      <c r="DE144" s="254" t="s">
        <v>566</v>
      </c>
      <c r="DF144" s="256" t="s">
        <v>566</v>
      </c>
      <c r="DG144" s="253"/>
      <c r="DH144" s="261" t="s">
        <v>689</v>
      </c>
      <c r="DI144" s="262" t="s">
        <v>689</v>
      </c>
      <c r="DJ144" s="261" t="s">
        <v>689</v>
      </c>
      <c r="DK144" s="254"/>
      <c r="DL144" s="254" t="s">
        <v>566</v>
      </c>
      <c r="DM144" s="263"/>
      <c r="DN144" s="264">
        <v>3106</v>
      </c>
      <c r="DO144" s="264">
        <v>3107</v>
      </c>
      <c r="DP144" s="264">
        <v>0</v>
      </c>
      <c r="DQ144" s="261"/>
      <c r="DR144" s="262"/>
      <c r="DS144" s="261"/>
      <c r="DT144" s="184"/>
      <c r="DU144" s="184"/>
      <c r="DV144" s="184"/>
      <c r="DW144" s="184"/>
      <c r="DX144" s="184"/>
      <c r="DY144" s="184"/>
      <c r="DZ144" s="184"/>
      <c r="EA144" s="265"/>
      <c r="EB144" s="265"/>
    </row>
    <row r="145" spans="1:132" s="2" customFormat="1" ht="15" customHeight="1" x14ac:dyDescent="0.2">
      <c r="A145" s="21" t="str">
        <f t="shared" si="1"/>
        <v>5045Л_Южно-Ягунское</v>
      </c>
      <c r="B145" s="250">
        <v>124</v>
      </c>
      <c r="C145" s="251" t="s">
        <v>733</v>
      </c>
      <c r="D145" s="251" t="s">
        <v>568</v>
      </c>
      <c r="E145" s="251" t="s">
        <v>522</v>
      </c>
      <c r="F145" s="251" t="s">
        <v>15</v>
      </c>
      <c r="G145" s="251" t="s">
        <v>29</v>
      </c>
      <c r="H145" s="251" t="s">
        <v>64</v>
      </c>
      <c r="I145" s="252" t="s">
        <v>1103</v>
      </c>
      <c r="J145" s="251" t="s">
        <v>134</v>
      </c>
      <c r="K145" s="251" t="s">
        <v>688</v>
      </c>
      <c r="L145" s="251" t="s">
        <v>566</v>
      </c>
      <c r="M145" s="251" t="s">
        <v>398</v>
      </c>
      <c r="N145" s="251" t="s">
        <v>34</v>
      </c>
      <c r="O145" s="251" t="s">
        <v>6</v>
      </c>
      <c r="P145" s="253" t="s">
        <v>5743</v>
      </c>
      <c r="Q145" s="253"/>
      <c r="R145" s="254"/>
      <c r="S145" s="253"/>
      <c r="T145" s="253">
        <v>248.4</v>
      </c>
      <c r="U145" s="253">
        <v>2538.7800000000002</v>
      </c>
      <c r="V145" s="253">
        <v>2787.18</v>
      </c>
      <c r="W145" s="254">
        <v>167.92699999999999</v>
      </c>
      <c r="X145" s="253" t="s">
        <v>690</v>
      </c>
      <c r="Y145" s="253">
        <v>2787</v>
      </c>
      <c r="Z145" s="253">
        <v>2415.5</v>
      </c>
      <c r="AA145" s="253" t="s">
        <v>1099</v>
      </c>
      <c r="AB145" s="254" t="s">
        <v>6023</v>
      </c>
      <c r="AC145" s="251" t="s">
        <v>5745</v>
      </c>
      <c r="AD145" s="253" t="s">
        <v>5746</v>
      </c>
      <c r="AE145" s="253" t="s">
        <v>415</v>
      </c>
      <c r="AF145" s="253">
        <v>1955</v>
      </c>
      <c r="AG145" s="254" t="s">
        <v>5747</v>
      </c>
      <c r="AH145" s="255" t="s">
        <v>5777</v>
      </c>
      <c r="AI145" s="253" t="s">
        <v>6024</v>
      </c>
      <c r="AJ145" s="251" t="s">
        <v>566</v>
      </c>
      <c r="AK145" s="254" t="s">
        <v>566</v>
      </c>
      <c r="AL145" s="254">
        <v>2.8</v>
      </c>
      <c r="AM145" s="254">
        <v>147</v>
      </c>
      <c r="AN145" s="254">
        <v>136</v>
      </c>
      <c r="AO145" s="254">
        <v>135</v>
      </c>
      <c r="AP145" s="254">
        <v>375.19</v>
      </c>
      <c r="AQ145" s="254">
        <v>376.44</v>
      </c>
      <c r="AR145" s="254">
        <v>107.27199752520001</v>
      </c>
      <c r="AS145" s="254">
        <v>347.5116228</v>
      </c>
      <c r="AT145" s="254">
        <v>0</v>
      </c>
      <c r="AU145" s="254">
        <v>240</v>
      </c>
      <c r="AV145" s="254">
        <v>189.35</v>
      </c>
      <c r="AW145" s="254" t="s">
        <v>4928</v>
      </c>
      <c r="AX145" s="254">
        <v>190.6</v>
      </c>
      <c r="AY145" s="254">
        <v>185.84</v>
      </c>
      <c r="AZ145" s="256">
        <v>0.28587199530000001</v>
      </c>
      <c r="BA145" s="254" t="s">
        <v>566</v>
      </c>
      <c r="BB145" s="254" t="s">
        <v>566</v>
      </c>
      <c r="BC145" s="254">
        <v>63.751855464800002</v>
      </c>
      <c r="BD145" s="254">
        <v>53.126451612899999</v>
      </c>
      <c r="BE145" s="257">
        <v>53.126451612899999</v>
      </c>
      <c r="BF145" s="254">
        <v>1</v>
      </c>
      <c r="BG145" s="254">
        <v>31</v>
      </c>
      <c r="BH145" s="254">
        <v>1646.92</v>
      </c>
      <c r="BI145" s="254" t="s">
        <v>430</v>
      </c>
      <c r="BJ145" s="254" t="s">
        <v>566</v>
      </c>
      <c r="BK145" s="254">
        <v>53.126451612899999</v>
      </c>
      <c r="BL145" s="254">
        <v>53.126451612899999</v>
      </c>
      <c r="BM145" s="254">
        <v>135</v>
      </c>
      <c r="BN145" s="254">
        <v>30</v>
      </c>
      <c r="BO145" s="256">
        <v>1593.7935483870001</v>
      </c>
      <c r="BP145" s="256" t="s">
        <v>566</v>
      </c>
      <c r="BQ145" s="251" t="s">
        <v>566</v>
      </c>
      <c r="BR145" s="251" t="s">
        <v>566</v>
      </c>
      <c r="BS145" s="251" t="s">
        <v>566</v>
      </c>
      <c r="BT145" s="255" t="s">
        <v>566</v>
      </c>
      <c r="BU145" s="258">
        <v>0</v>
      </c>
      <c r="BV145" s="254" t="s">
        <v>7932</v>
      </c>
      <c r="BW145" s="254" t="s">
        <v>566</v>
      </c>
      <c r="BX145" s="259" t="s">
        <v>566</v>
      </c>
      <c r="BY145" s="259" t="s">
        <v>566</v>
      </c>
      <c r="BZ145" s="259" t="s">
        <v>566</v>
      </c>
      <c r="CA145" s="251"/>
      <c r="CB145" s="251">
        <v>412.35839715999998</v>
      </c>
      <c r="CC145" s="260">
        <v>107.27199752520001</v>
      </c>
      <c r="CD145" s="260">
        <v>63.751855464800002</v>
      </c>
      <c r="CE145" s="254">
        <v>10.625403851900003</v>
      </c>
      <c r="CF145" s="254">
        <v>-4</v>
      </c>
      <c r="CG145" s="254">
        <v>1.014</v>
      </c>
      <c r="CH145" s="254">
        <v>2.8</v>
      </c>
      <c r="CI145" s="256">
        <v>0.8</v>
      </c>
      <c r="CJ145" s="256">
        <v>0.2036684728</v>
      </c>
      <c r="CK145" s="254">
        <v>16005.286937143799</v>
      </c>
      <c r="CL145" s="254">
        <v>3.2343484499999998E-2</v>
      </c>
      <c r="CM145" s="254">
        <v>0.2222886349</v>
      </c>
      <c r="CN145" s="254">
        <v>663.83884</v>
      </c>
      <c r="CO145" s="254">
        <v>1</v>
      </c>
      <c r="CP145" s="254">
        <v>45.214063243200002</v>
      </c>
      <c r="CQ145" s="254">
        <v>0.16486892519999999</v>
      </c>
      <c r="CR145" s="254">
        <v>2301</v>
      </c>
      <c r="CS145" s="254">
        <v>2288.6529999999998</v>
      </c>
      <c r="CT145" s="254">
        <v>82.2</v>
      </c>
      <c r="CU145" s="254">
        <v>212</v>
      </c>
      <c r="CV145" s="254">
        <v>10.6839622642</v>
      </c>
      <c r="CW145" s="254">
        <v>33.1</v>
      </c>
      <c r="CX145" s="253" t="s">
        <v>393</v>
      </c>
      <c r="CY145" s="253" t="s">
        <v>566</v>
      </c>
      <c r="CZ145" s="254" t="s">
        <v>566</v>
      </c>
      <c r="DA145" s="254">
        <v>-4.5</v>
      </c>
      <c r="DB145" s="254">
        <v>0.329892937</v>
      </c>
      <c r="DC145" s="254">
        <v>61.307303412099998</v>
      </c>
      <c r="DD145" s="256">
        <v>8.1808517991999992</v>
      </c>
      <c r="DE145" s="254">
        <v>73.5688951148</v>
      </c>
      <c r="DF145" s="256">
        <v>20.442443501900001</v>
      </c>
      <c r="DG145" s="253"/>
      <c r="DH145" s="261" t="s">
        <v>689</v>
      </c>
      <c r="DI145" s="262" t="s">
        <v>689</v>
      </c>
      <c r="DJ145" s="261" t="s">
        <v>689</v>
      </c>
      <c r="DK145" s="254"/>
      <c r="DL145" s="254">
        <v>144.19999999999999</v>
      </c>
      <c r="DM145" s="263"/>
      <c r="DN145" s="264">
        <v>1140</v>
      </c>
      <c r="DO145" s="264">
        <v>1158</v>
      </c>
      <c r="DP145" s="264">
        <v>19.7</v>
      </c>
      <c r="DQ145" s="261"/>
      <c r="DR145" s="262"/>
      <c r="DS145" s="261"/>
      <c r="DT145" s="184"/>
      <c r="DU145" s="184"/>
      <c r="DV145" s="184"/>
      <c r="DW145" s="184"/>
      <c r="DX145" s="184"/>
      <c r="DY145" s="184"/>
      <c r="DZ145" s="184"/>
      <c r="EA145" s="265"/>
      <c r="EB145" s="265"/>
    </row>
    <row r="146" spans="1:132" s="2" customFormat="1" ht="15" customHeight="1" x14ac:dyDescent="0.2">
      <c r="A146" s="21" t="str">
        <f t="shared" si="1"/>
        <v>5054_Южно-Ягунское</v>
      </c>
      <c r="B146" s="250">
        <v>125</v>
      </c>
      <c r="C146" s="251" t="s">
        <v>733</v>
      </c>
      <c r="D146" s="251" t="s">
        <v>568</v>
      </c>
      <c r="E146" s="251" t="s">
        <v>522</v>
      </c>
      <c r="F146" s="251" t="s">
        <v>15</v>
      </c>
      <c r="G146" s="251" t="s">
        <v>29</v>
      </c>
      <c r="H146" s="251" t="s">
        <v>3055</v>
      </c>
      <c r="I146" s="252" t="s">
        <v>6025</v>
      </c>
      <c r="J146" s="251" t="s">
        <v>133</v>
      </c>
      <c r="K146" s="251" t="s">
        <v>688</v>
      </c>
      <c r="L146" s="251" t="s">
        <v>566</v>
      </c>
      <c r="M146" s="251" t="s">
        <v>6026</v>
      </c>
      <c r="N146" s="251" t="s">
        <v>5742</v>
      </c>
      <c r="O146" s="251" t="s">
        <v>6</v>
      </c>
      <c r="P146" s="253" t="s">
        <v>5743</v>
      </c>
      <c r="Q146" s="253"/>
      <c r="R146" s="254"/>
      <c r="S146" s="253"/>
      <c r="T146" s="253">
        <v>14</v>
      </c>
      <c r="U146" s="253">
        <v>2593.5</v>
      </c>
      <c r="V146" s="253">
        <v>2611</v>
      </c>
      <c r="W146" s="254">
        <v>215.31399999999999</v>
      </c>
      <c r="X146" s="253" t="s">
        <v>150</v>
      </c>
      <c r="Y146" s="253">
        <v>2692</v>
      </c>
      <c r="Z146" s="253">
        <v>2663.8</v>
      </c>
      <c r="AA146" s="253" t="s">
        <v>1099</v>
      </c>
      <c r="AB146" s="254" t="s">
        <v>545</v>
      </c>
      <c r="AC146" s="251" t="s">
        <v>5745</v>
      </c>
      <c r="AD146" s="253" t="s">
        <v>5746</v>
      </c>
      <c r="AE146" s="253" t="s">
        <v>415</v>
      </c>
      <c r="AF146" s="253">
        <v>2420</v>
      </c>
      <c r="AG146" s="254" t="s">
        <v>5747</v>
      </c>
      <c r="AH146" s="255" t="s">
        <v>5789</v>
      </c>
      <c r="AI146" s="253" t="s">
        <v>5749</v>
      </c>
      <c r="AJ146" s="251" t="s">
        <v>566</v>
      </c>
      <c r="AK146" s="254" t="s">
        <v>566</v>
      </c>
      <c r="AL146" s="254">
        <v>2.8</v>
      </c>
      <c r="AM146" s="254">
        <v>147</v>
      </c>
      <c r="AN146" s="254">
        <v>131</v>
      </c>
      <c r="AO146" s="254">
        <v>130</v>
      </c>
      <c r="AP146" s="254">
        <v>356.59</v>
      </c>
      <c r="AQ146" s="254">
        <v>356.89</v>
      </c>
      <c r="AR146" s="254">
        <v>113.06391364069999</v>
      </c>
      <c r="AS146" s="254">
        <v>351.65032186669998</v>
      </c>
      <c r="AT146" s="254">
        <v>3.5</v>
      </c>
      <c r="AU146" s="254">
        <v>256</v>
      </c>
      <c r="AV146" s="254">
        <v>193.09</v>
      </c>
      <c r="AW146" s="254" t="s">
        <v>4928</v>
      </c>
      <c r="AX146" s="254">
        <v>193.4</v>
      </c>
      <c r="AY146" s="254">
        <v>163.5</v>
      </c>
      <c r="AZ146" s="256">
        <v>2.6006054054000001</v>
      </c>
      <c r="BA146" s="254" t="s">
        <v>566</v>
      </c>
      <c r="BB146" s="254" t="s">
        <v>566</v>
      </c>
      <c r="BC146" s="254">
        <v>510.23780211090002</v>
      </c>
      <c r="BD146" s="254">
        <v>425.19898378379997</v>
      </c>
      <c r="BE146" s="257">
        <v>425.19898378379997</v>
      </c>
      <c r="BF146" s="254">
        <v>1</v>
      </c>
      <c r="BG146" s="254">
        <v>30.833333333333332</v>
      </c>
      <c r="BH146" s="254">
        <v>13110.302</v>
      </c>
      <c r="BI146" s="254" t="s">
        <v>430</v>
      </c>
      <c r="BJ146" s="254" t="s">
        <v>566</v>
      </c>
      <c r="BK146" s="254">
        <v>425.19898378379997</v>
      </c>
      <c r="BL146" s="254">
        <v>425.19898378379997</v>
      </c>
      <c r="BM146" s="254">
        <v>130</v>
      </c>
      <c r="BN146" s="254">
        <v>30</v>
      </c>
      <c r="BO146" s="256">
        <v>12755.969513513999</v>
      </c>
      <c r="BP146" s="256" t="s">
        <v>566</v>
      </c>
      <c r="BQ146" s="251" t="s">
        <v>566</v>
      </c>
      <c r="BR146" s="251" t="s">
        <v>566</v>
      </c>
      <c r="BS146" s="251" t="s">
        <v>566</v>
      </c>
      <c r="BT146" s="255" t="s">
        <v>566</v>
      </c>
      <c r="BU146" s="258">
        <v>0</v>
      </c>
      <c r="BV146" s="254" t="s">
        <v>6027</v>
      </c>
      <c r="BW146" s="254" t="s">
        <v>1241</v>
      </c>
      <c r="BX146" s="259">
        <v>341.59</v>
      </c>
      <c r="BY146" s="259">
        <v>235</v>
      </c>
      <c r="BZ146" s="259">
        <v>1.5824915825000001</v>
      </c>
      <c r="CA146" s="251"/>
      <c r="CB146" s="251">
        <v>389.28967144000001</v>
      </c>
      <c r="CC146" s="260">
        <v>125.2037868474</v>
      </c>
      <c r="CD146" s="260">
        <v>510.23780211090002</v>
      </c>
      <c r="CE146" s="254">
        <v>85.038818327100046</v>
      </c>
      <c r="CF146" s="254">
        <v>-2.5</v>
      </c>
      <c r="CG146" s="254">
        <v>1.0132399999999999</v>
      </c>
      <c r="CH146" s="254">
        <v>2.8</v>
      </c>
      <c r="CI146" s="256">
        <v>0.8</v>
      </c>
      <c r="CJ146" s="256">
        <v>1.6300660978999999</v>
      </c>
      <c r="CK146" s="254">
        <v>128002.7334089893</v>
      </c>
      <c r="CL146" s="254">
        <v>2.72335519E-2</v>
      </c>
      <c r="CM146" s="254">
        <v>15.314674717600001</v>
      </c>
      <c r="CN146" s="254">
        <v>668.76768000000004</v>
      </c>
      <c r="CO146" s="254">
        <v>1</v>
      </c>
      <c r="CP146" s="254">
        <v>413.83088057869998</v>
      </c>
      <c r="CQ146" s="254">
        <v>14.5207832447</v>
      </c>
      <c r="CR146" s="254">
        <v>2310</v>
      </c>
      <c r="CS146" s="254">
        <v>2306.9560000000001</v>
      </c>
      <c r="CT146" s="254">
        <v>81.5</v>
      </c>
      <c r="CU146" s="254">
        <v>228</v>
      </c>
      <c r="CV146" s="254">
        <v>15.3114035088</v>
      </c>
      <c r="CW146" s="254">
        <v>136.30000000000001</v>
      </c>
      <c r="CX146" s="253" t="s">
        <v>393</v>
      </c>
      <c r="CY146" s="253" t="s">
        <v>566</v>
      </c>
      <c r="CZ146" s="254" t="s">
        <v>566</v>
      </c>
      <c r="DA146" s="254">
        <v>-2.5</v>
      </c>
      <c r="DB146" s="254">
        <v>2.6190377464000001</v>
      </c>
      <c r="DC146" s="254">
        <v>425.19898378980002</v>
      </c>
      <c r="DD146" s="256">
        <v>6.0000502344337292E-9</v>
      </c>
      <c r="DE146" s="254">
        <v>510.23780211090002</v>
      </c>
      <c r="DF146" s="256">
        <v>85.038818327100046</v>
      </c>
      <c r="DG146" s="253"/>
      <c r="DH146" s="261" t="s">
        <v>689</v>
      </c>
      <c r="DI146" s="262" t="s">
        <v>689</v>
      </c>
      <c r="DJ146" s="261" t="s">
        <v>566</v>
      </c>
      <c r="DK146" s="254"/>
      <c r="DL146" s="254">
        <v>144.19999999999999</v>
      </c>
      <c r="DM146" s="263"/>
      <c r="DN146" s="264">
        <v>390</v>
      </c>
      <c r="DO146" s="264">
        <v>391</v>
      </c>
      <c r="DP146" s="264">
        <v>502.9</v>
      </c>
      <c r="DQ146" s="261"/>
      <c r="DR146" s="262"/>
      <c r="DS146" s="261"/>
      <c r="DT146" s="184"/>
      <c r="DU146" s="184"/>
      <c r="DV146" s="184"/>
      <c r="DW146" s="184"/>
      <c r="DX146" s="184"/>
      <c r="DY146" s="184"/>
      <c r="DZ146" s="184"/>
      <c r="EA146" s="265"/>
      <c r="EB146" s="265"/>
    </row>
    <row r="147" spans="1:132" s="2" customFormat="1" ht="15" customHeight="1" x14ac:dyDescent="0.2">
      <c r="A147" s="21" t="str">
        <f t="shared" ref="A147:A210" si="2">CONCATENATE(I147,"_",G147)</f>
        <v>5062_Южно-Ягунское</v>
      </c>
      <c r="B147" s="250">
        <v>126</v>
      </c>
      <c r="C147" s="251" t="s">
        <v>733</v>
      </c>
      <c r="D147" s="251" t="s">
        <v>568</v>
      </c>
      <c r="E147" s="251" t="s">
        <v>522</v>
      </c>
      <c r="F147" s="251" t="s">
        <v>15</v>
      </c>
      <c r="G147" s="251" t="s">
        <v>29</v>
      </c>
      <c r="H147" s="251" t="s">
        <v>3055</v>
      </c>
      <c r="I147" s="252" t="s">
        <v>6028</v>
      </c>
      <c r="J147" s="251" t="s">
        <v>5964</v>
      </c>
      <c r="K147" s="251" t="s">
        <v>688</v>
      </c>
      <c r="L147" s="251" t="s">
        <v>566</v>
      </c>
      <c r="M147" s="251" t="s">
        <v>6026</v>
      </c>
      <c r="N147" s="251" t="s">
        <v>5742</v>
      </c>
      <c r="O147" s="251" t="s">
        <v>6</v>
      </c>
      <c r="P147" s="253" t="s">
        <v>5743</v>
      </c>
      <c r="Q147" s="253"/>
      <c r="R147" s="254"/>
      <c r="S147" s="253"/>
      <c r="T147" s="253">
        <v>18</v>
      </c>
      <c r="U147" s="253">
        <v>2436.8000000000002</v>
      </c>
      <c r="V147" s="253">
        <v>2451.8000000000002</v>
      </c>
      <c r="W147" s="254">
        <v>63.914000000000001</v>
      </c>
      <c r="X147" s="253" t="s">
        <v>150</v>
      </c>
      <c r="Y147" s="253">
        <v>2546</v>
      </c>
      <c r="Z147" s="253">
        <v>2478.6</v>
      </c>
      <c r="AA147" s="253" t="s">
        <v>1099</v>
      </c>
      <c r="AB147" s="254" t="s">
        <v>6029</v>
      </c>
      <c r="AC147" s="251" t="s">
        <v>5745</v>
      </c>
      <c r="AD147" s="253" t="s">
        <v>5746</v>
      </c>
      <c r="AE147" s="253" t="s">
        <v>1062</v>
      </c>
      <c r="AF147" s="253">
        <v>2264</v>
      </c>
      <c r="AG147" s="254" t="s">
        <v>5747</v>
      </c>
      <c r="AH147" s="255" t="s">
        <v>5789</v>
      </c>
      <c r="AI147" s="253" t="s">
        <v>6030</v>
      </c>
      <c r="AJ147" s="251" t="s">
        <v>566</v>
      </c>
      <c r="AK147" s="254" t="s">
        <v>566</v>
      </c>
      <c r="AL147" s="254">
        <v>2.8</v>
      </c>
      <c r="AM147" s="254">
        <v>147</v>
      </c>
      <c r="AN147" s="254">
        <v>138</v>
      </c>
      <c r="AO147" s="254">
        <v>137</v>
      </c>
      <c r="AP147" s="254">
        <v>363.09</v>
      </c>
      <c r="AQ147" s="254">
        <v>364.18</v>
      </c>
      <c r="AR147" s="254">
        <v>121.58835234839999</v>
      </c>
      <c r="AS147" s="254">
        <v>355.22158633330002</v>
      </c>
      <c r="AT147" s="254">
        <v>4</v>
      </c>
      <c r="AU147" s="254">
        <v>0</v>
      </c>
      <c r="AV147" s="254">
        <v>199.21</v>
      </c>
      <c r="AW147" s="254" t="s">
        <v>4928</v>
      </c>
      <c r="AX147" s="254">
        <v>200.3</v>
      </c>
      <c r="AY147" s="254">
        <v>163.88</v>
      </c>
      <c r="AZ147" s="256">
        <v>2.7029833001000001</v>
      </c>
      <c r="BA147" s="254" t="s">
        <v>566</v>
      </c>
      <c r="BB147" s="254" t="s">
        <v>566</v>
      </c>
      <c r="BC147" s="254">
        <v>531.55923345899998</v>
      </c>
      <c r="BD147" s="254">
        <v>442.96490322580001</v>
      </c>
      <c r="BE147" s="257">
        <v>442.96490322580001</v>
      </c>
      <c r="BF147" s="254">
        <v>1</v>
      </c>
      <c r="BG147" s="254">
        <v>31</v>
      </c>
      <c r="BH147" s="254">
        <v>13731.912</v>
      </c>
      <c r="BI147" s="254" t="s">
        <v>430</v>
      </c>
      <c r="BJ147" s="254" t="s">
        <v>566</v>
      </c>
      <c r="BK147" s="254">
        <v>442.96490322580001</v>
      </c>
      <c r="BL147" s="254">
        <v>442.96490322580001</v>
      </c>
      <c r="BM147" s="254">
        <v>137</v>
      </c>
      <c r="BN147" s="254">
        <v>30</v>
      </c>
      <c r="BO147" s="256">
        <v>13288.947096774</v>
      </c>
      <c r="BP147" s="256" t="s">
        <v>566</v>
      </c>
      <c r="BQ147" s="251" t="s">
        <v>566</v>
      </c>
      <c r="BR147" s="251" t="s">
        <v>566</v>
      </c>
      <c r="BS147" s="251" t="s">
        <v>566</v>
      </c>
      <c r="BT147" s="255" t="s">
        <v>566</v>
      </c>
      <c r="BU147" s="258">
        <v>0</v>
      </c>
      <c r="BV147" s="254" t="s">
        <v>6031</v>
      </c>
      <c r="BW147" s="254" t="s">
        <v>5798</v>
      </c>
      <c r="BX147" s="259">
        <v>365.7</v>
      </c>
      <c r="BY147" s="259">
        <v>500</v>
      </c>
      <c r="BZ147" s="259">
        <v>3.0031833743999998</v>
      </c>
      <c r="CA147" s="251"/>
      <c r="CB147" s="251">
        <v>395.86650409999999</v>
      </c>
      <c r="CC147" s="260">
        <v>128.99310081600001</v>
      </c>
      <c r="CD147" s="260">
        <v>531.55923345899998</v>
      </c>
      <c r="CE147" s="254">
        <v>88.594330233199969</v>
      </c>
      <c r="CF147" s="254">
        <v>-3.13</v>
      </c>
      <c r="CG147" s="254">
        <v>1.01301</v>
      </c>
      <c r="CH147" s="254">
        <v>2.8</v>
      </c>
      <c r="CI147" s="256">
        <v>0.8</v>
      </c>
      <c r="CJ147" s="256">
        <v>1.6981744991000001</v>
      </c>
      <c r="CK147" s="254">
        <v>133320.7505725222</v>
      </c>
      <c r="CL147" s="254">
        <v>2.7195069700000001E-2</v>
      </c>
      <c r="CM147" s="254">
        <v>15.5682428369</v>
      </c>
      <c r="CN147" s="254">
        <v>667.24980000000005</v>
      </c>
      <c r="CO147" s="254">
        <v>1</v>
      </c>
      <c r="CP147" s="254">
        <v>421.906965899</v>
      </c>
      <c r="CQ147" s="254">
        <v>14.147239168700001</v>
      </c>
      <c r="CR147" s="254">
        <v>2310</v>
      </c>
      <c r="CS147" s="254">
        <v>2299.2150000000001</v>
      </c>
      <c r="CT147" s="254">
        <v>83.82</v>
      </c>
      <c r="CU147" s="254">
        <v>228</v>
      </c>
      <c r="CV147" s="254">
        <v>12.6271929825</v>
      </c>
      <c r="CW147" s="254">
        <v>136.30000000000001</v>
      </c>
      <c r="CX147" s="253" t="s">
        <v>393</v>
      </c>
      <c r="CY147" s="253" t="s">
        <v>566</v>
      </c>
      <c r="CZ147" s="254" t="s">
        <v>566</v>
      </c>
      <c r="DA147" s="254">
        <v>-2.5</v>
      </c>
      <c r="DB147" s="254">
        <v>2.3839521483000001</v>
      </c>
      <c r="DC147" s="254">
        <v>390.31059182820002</v>
      </c>
      <c r="DD147" s="256">
        <v>-52.654311397599997</v>
      </c>
      <c r="DE147" s="254">
        <v>468.373897806</v>
      </c>
      <c r="DF147" s="256">
        <v>25.408994580199987</v>
      </c>
      <c r="DG147" s="253"/>
      <c r="DH147" s="261" t="s">
        <v>689</v>
      </c>
      <c r="DI147" s="262" t="s">
        <v>689</v>
      </c>
      <c r="DJ147" s="261" t="s">
        <v>566</v>
      </c>
      <c r="DK147" s="254"/>
      <c r="DL147" s="254">
        <v>144.19999999999999</v>
      </c>
      <c r="DM147" s="263"/>
      <c r="DN147" s="264">
        <v>979</v>
      </c>
      <c r="DO147" s="264">
        <v>981</v>
      </c>
      <c r="DP147" s="264">
        <v>89.3</v>
      </c>
      <c r="DQ147" s="261"/>
      <c r="DR147" s="262"/>
      <c r="DS147" s="261"/>
      <c r="DT147" s="184"/>
      <c r="DU147" s="184"/>
      <c r="DV147" s="184"/>
      <c r="DW147" s="184"/>
      <c r="DX147" s="184"/>
      <c r="DY147" s="184"/>
      <c r="DZ147" s="184"/>
      <c r="EA147" s="265"/>
      <c r="EB147" s="265"/>
    </row>
    <row r="148" spans="1:132" s="2" customFormat="1" ht="15" customHeight="1" x14ac:dyDescent="0.2">
      <c r="A148" s="21" t="str">
        <f t="shared" si="2"/>
        <v>5090_Южно-Ягунское</v>
      </c>
      <c r="B148" s="250">
        <v>127</v>
      </c>
      <c r="C148" s="251" t="s">
        <v>733</v>
      </c>
      <c r="D148" s="251" t="s">
        <v>568</v>
      </c>
      <c r="E148" s="251" t="s">
        <v>522</v>
      </c>
      <c r="F148" s="251" t="s">
        <v>15</v>
      </c>
      <c r="G148" s="251" t="s">
        <v>29</v>
      </c>
      <c r="H148" s="251" t="s">
        <v>2974</v>
      </c>
      <c r="I148" s="252" t="s">
        <v>6032</v>
      </c>
      <c r="J148" s="251" t="s">
        <v>181</v>
      </c>
      <c r="K148" s="251" t="s">
        <v>688</v>
      </c>
      <c r="L148" s="251" t="s">
        <v>566</v>
      </c>
      <c r="M148" s="251" t="s">
        <v>406</v>
      </c>
      <c r="N148" s="251" t="s">
        <v>92</v>
      </c>
      <c r="O148" s="251" t="s">
        <v>10</v>
      </c>
      <c r="P148" s="253" t="s">
        <v>5743</v>
      </c>
      <c r="Q148" s="253"/>
      <c r="R148" s="254"/>
      <c r="S148" s="253"/>
      <c r="T148" s="253">
        <v>6</v>
      </c>
      <c r="U148" s="253">
        <v>2575</v>
      </c>
      <c r="V148" s="253">
        <v>2579</v>
      </c>
      <c r="W148" s="254">
        <v>134.18</v>
      </c>
      <c r="X148" s="253" t="s">
        <v>150</v>
      </c>
      <c r="Y148" s="253">
        <v>2603.8000000000002</v>
      </c>
      <c r="Z148" s="253">
        <v>2599.6</v>
      </c>
      <c r="AA148" s="253" t="s">
        <v>1099</v>
      </c>
      <c r="AB148" s="254" t="s">
        <v>1404</v>
      </c>
      <c r="AC148" s="251" t="s">
        <v>5745</v>
      </c>
      <c r="AD148" s="253" t="s">
        <v>5746</v>
      </c>
      <c r="AE148" s="253" t="s">
        <v>415</v>
      </c>
      <c r="AF148" s="253">
        <v>2545</v>
      </c>
      <c r="AG148" s="254" t="s">
        <v>5747</v>
      </c>
      <c r="AH148" s="255" t="s">
        <v>5789</v>
      </c>
      <c r="AI148" s="253" t="s">
        <v>5768</v>
      </c>
      <c r="AJ148" s="251" t="s">
        <v>566</v>
      </c>
      <c r="AK148" s="254">
        <v>0</v>
      </c>
      <c r="AL148" s="254">
        <v>2.8</v>
      </c>
      <c r="AM148" s="254">
        <v>147</v>
      </c>
      <c r="AN148" s="254">
        <v>134</v>
      </c>
      <c r="AO148" s="254">
        <v>133</v>
      </c>
      <c r="AP148" s="254">
        <v>366.74</v>
      </c>
      <c r="AQ148" s="254">
        <v>367.97</v>
      </c>
      <c r="AR148" s="254">
        <v>156.27706833990001</v>
      </c>
      <c r="AS148" s="254">
        <v>386.32064400000002</v>
      </c>
      <c r="AT148" s="254">
        <v>0.2</v>
      </c>
      <c r="AU148" s="254">
        <v>23</v>
      </c>
      <c r="AV148" s="254">
        <v>237.77</v>
      </c>
      <c r="AW148" s="254" t="s">
        <v>4928</v>
      </c>
      <c r="AX148" s="254">
        <v>239</v>
      </c>
      <c r="AY148" s="254">
        <v>128.97</v>
      </c>
      <c r="AZ148" s="256">
        <v>3.0342316685999999</v>
      </c>
      <c r="BA148" s="254" t="s">
        <v>566</v>
      </c>
      <c r="BB148" s="254" t="s">
        <v>566</v>
      </c>
      <c r="BC148" s="254">
        <v>450.73706841569998</v>
      </c>
      <c r="BD148" s="254">
        <v>391.32485829960001</v>
      </c>
      <c r="BE148" s="257">
        <v>391.32485829960001</v>
      </c>
      <c r="BF148" s="254">
        <v>1</v>
      </c>
      <c r="BG148" s="254">
        <v>30.875</v>
      </c>
      <c r="BH148" s="254">
        <v>12082.155000000001</v>
      </c>
      <c r="BI148" s="254" t="s">
        <v>430</v>
      </c>
      <c r="BJ148" s="254" t="s">
        <v>566</v>
      </c>
      <c r="BK148" s="254">
        <v>391.32485829960001</v>
      </c>
      <c r="BL148" s="254">
        <v>391.32485829960001</v>
      </c>
      <c r="BM148" s="254">
        <v>133</v>
      </c>
      <c r="BN148" s="254">
        <v>30</v>
      </c>
      <c r="BO148" s="256">
        <v>11739.745748988</v>
      </c>
      <c r="BP148" s="256" t="s">
        <v>566</v>
      </c>
      <c r="BQ148" s="251" t="s">
        <v>566</v>
      </c>
      <c r="BR148" s="251" t="s">
        <v>566</v>
      </c>
      <c r="BS148" s="251" t="s">
        <v>566</v>
      </c>
      <c r="BT148" s="255" t="s">
        <v>566</v>
      </c>
      <c r="BU148" s="258">
        <v>0</v>
      </c>
      <c r="BV148" s="254" t="s">
        <v>7933</v>
      </c>
      <c r="BW148" s="254" t="s">
        <v>5798</v>
      </c>
      <c r="BX148" s="259">
        <v>389.17</v>
      </c>
      <c r="BY148" s="259">
        <v>349</v>
      </c>
      <c r="BZ148" s="259">
        <v>2.3051519155000002</v>
      </c>
      <c r="CA148" s="251"/>
      <c r="CB148" s="251">
        <v>386.32064400000002</v>
      </c>
      <c r="CC148" s="260">
        <v>156.27706833990001</v>
      </c>
      <c r="CD148" s="260">
        <v>450.73706841569998</v>
      </c>
      <c r="CE148" s="254">
        <v>59.41221011609997</v>
      </c>
      <c r="CF148" s="254">
        <v>-2.5</v>
      </c>
      <c r="CG148" s="254">
        <v>1.0129999999999999</v>
      </c>
      <c r="CH148" s="254">
        <v>2.8</v>
      </c>
      <c r="CI148" s="256">
        <v>0.8</v>
      </c>
      <c r="CJ148" s="256">
        <v>1.5002043963</v>
      </c>
      <c r="CK148" s="254">
        <v>117777.2966422255</v>
      </c>
      <c r="CL148" s="254">
        <v>2.7316750899999999E-2</v>
      </c>
      <c r="CM148" s="254">
        <v>13.039014595899999</v>
      </c>
      <c r="CN148" s="254">
        <v>683.42960000000005</v>
      </c>
      <c r="CO148" s="254">
        <v>1</v>
      </c>
      <c r="CP148" s="254">
        <v>450.73530227160001</v>
      </c>
      <c r="CQ148" s="254">
        <v>17.211490339899999</v>
      </c>
      <c r="CR148" s="254">
        <v>2369</v>
      </c>
      <c r="CS148" s="254">
        <v>2356.8200000000002</v>
      </c>
      <c r="CT148" s="254">
        <v>84</v>
      </c>
      <c r="CU148" s="254">
        <v>233</v>
      </c>
      <c r="CV148" s="254">
        <v>-2.0472103004000002</v>
      </c>
      <c r="CW148" s="254">
        <v>109.3</v>
      </c>
      <c r="CX148" s="253" t="s">
        <v>393</v>
      </c>
      <c r="CY148" s="253" t="s">
        <v>566</v>
      </c>
      <c r="CZ148" s="254" t="s">
        <v>566</v>
      </c>
      <c r="DA148" s="254">
        <v>-2.5</v>
      </c>
      <c r="DB148" s="254">
        <v>3.0342316685999999</v>
      </c>
      <c r="DC148" s="254">
        <v>391.32485829929999</v>
      </c>
      <c r="DD148" s="256">
        <v>-3.000195647473447E-10</v>
      </c>
      <c r="DE148" s="254">
        <v>450.73706841569998</v>
      </c>
      <c r="DF148" s="256">
        <v>59.41221011609997</v>
      </c>
      <c r="DG148" s="253"/>
      <c r="DH148" s="261" t="s">
        <v>689</v>
      </c>
      <c r="DI148" s="262" t="s">
        <v>689</v>
      </c>
      <c r="DJ148" s="261" t="s">
        <v>689</v>
      </c>
      <c r="DK148" s="254"/>
      <c r="DL148" s="254">
        <v>144.19999999999999</v>
      </c>
      <c r="DM148" s="263"/>
      <c r="DN148" s="264">
        <v>847</v>
      </c>
      <c r="DO148" s="264">
        <v>847</v>
      </c>
      <c r="DP148" s="264">
        <v>20.8</v>
      </c>
      <c r="DQ148" s="261"/>
      <c r="DR148" s="262"/>
      <c r="DS148" s="261"/>
      <c r="DT148" s="184"/>
      <c r="DU148" s="184"/>
      <c r="DV148" s="184"/>
      <c r="DW148" s="184"/>
      <c r="DX148" s="184"/>
      <c r="DY148" s="184"/>
      <c r="DZ148" s="184"/>
      <c r="EA148" s="265"/>
      <c r="EB148" s="265"/>
    </row>
    <row r="149" spans="1:132" s="2" customFormat="1" ht="15" customHeight="1" x14ac:dyDescent="0.2">
      <c r="A149" s="21" t="str">
        <f t="shared" si="2"/>
        <v>5094_Южно-Ягунское</v>
      </c>
      <c r="B149" s="250">
        <v>128</v>
      </c>
      <c r="C149" s="251" t="s">
        <v>733</v>
      </c>
      <c r="D149" s="251" t="s">
        <v>568</v>
      </c>
      <c r="E149" s="251" t="s">
        <v>522</v>
      </c>
      <c r="F149" s="251" t="s">
        <v>15</v>
      </c>
      <c r="G149" s="251" t="s">
        <v>29</v>
      </c>
      <c r="H149" s="251" t="s">
        <v>3054</v>
      </c>
      <c r="I149" s="252" t="s">
        <v>6033</v>
      </c>
      <c r="J149" s="251" t="s">
        <v>132</v>
      </c>
      <c r="K149" s="251" t="s">
        <v>688</v>
      </c>
      <c r="L149" s="251" t="s">
        <v>566</v>
      </c>
      <c r="M149" s="251" t="s">
        <v>697</v>
      </c>
      <c r="N149" s="251" t="s">
        <v>32</v>
      </c>
      <c r="O149" s="251" t="s">
        <v>6</v>
      </c>
      <c r="P149" s="253" t="s">
        <v>5743</v>
      </c>
      <c r="Q149" s="253"/>
      <c r="R149" s="254"/>
      <c r="S149" s="253"/>
      <c r="T149" s="253">
        <v>6.9</v>
      </c>
      <c r="U149" s="253">
        <v>2641.5</v>
      </c>
      <c r="V149" s="253">
        <v>2645</v>
      </c>
      <c r="W149" s="254">
        <v>258.94200000000001</v>
      </c>
      <c r="X149" s="253" t="s">
        <v>150</v>
      </c>
      <c r="Y149" s="253">
        <v>2739.6</v>
      </c>
      <c r="Z149" s="253">
        <v>2670.2</v>
      </c>
      <c r="AA149" s="253" t="s">
        <v>1099</v>
      </c>
      <c r="AB149" s="254" t="s">
        <v>6034</v>
      </c>
      <c r="AC149" s="251" t="s">
        <v>5745</v>
      </c>
      <c r="AD149" s="253" t="s">
        <v>5746</v>
      </c>
      <c r="AE149" s="253" t="s">
        <v>415</v>
      </c>
      <c r="AF149" s="253">
        <v>2470</v>
      </c>
      <c r="AG149" s="254" t="s">
        <v>5747</v>
      </c>
      <c r="AH149" s="255" t="s">
        <v>5789</v>
      </c>
      <c r="AI149" s="253" t="s">
        <v>5749</v>
      </c>
      <c r="AJ149" s="251" t="s">
        <v>566</v>
      </c>
      <c r="AK149" s="254">
        <v>0</v>
      </c>
      <c r="AL149" s="254">
        <v>2.8</v>
      </c>
      <c r="AM149" s="254">
        <v>147</v>
      </c>
      <c r="AN149" s="254">
        <v>124</v>
      </c>
      <c r="AO149" s="254">
        <v>123</v>
      </c>
      <c r="AP149" s="254">
        <v>358.14</v>
      </c>
      <c r="AQ149" s="254">
        <v>359.21</v>
      </c>
      <c r="AR149" s="254">
        <v>145.30328190829999</v>
      </c>
      <c r="AS149" s="254">
        <v>378.12681026669998</v>
      </c>
      <c r="AT149" s="254">
        <v>0</v>
      </c>
      <c r="AU149" s="254">
        <v>0</v>
      </c>
      <c r="AV149" s="254">
        <v>233.63</v>
      </c>
      <c r="AW149" s="254" t="s">
        <v>4928</v>
      </c>
      <c r="AX149" s="254">
        <v>234.7</v>
      </c>
      <c r="AY149" s="254">
        <v>124.51</v>
      </c>
      <c r="AZ149" s="256">
        <v>2.1606400314999998</v>
      </c>
      <c r="BA149" s="254" t="s">
        <v>566</v>
      </c>
      <c r="BB149" s="254" t="s">
        <v>566</v>
      </c>
      <c r="BC149" s="254">
        <v>312.20559268630001</v>
      </c>
      <c r="BD149" s="254">
        <v>269.02129032260001</v>
      </c>
      <c r="BE149" s="257">
        <v>269.02129032260001</v>
      </c>
      <c r="BF149" s="254">
        <v>1</v>
      </c>
      <c r="BG149" s="254">
        <v>31</v>
      </c>
      <c r="BH149" s="254">
        <v>8339.66</v>
      </c>
      <c r="BI149" s="254" t="s">
        <v>430</v>
      </c>
      <c r="BJ149" s="254" t="s">
        <v>566</v>
      </c>
      <c r="BK149" s="254">
        <v>269.02129032260001</v>
      </c>
      <c r="BL149" s="254">
        <v>269.02129032260001</v>
      </c>
      <c r="BM149" s="254">
        <v>123</v>
      </c>
      <c r="BN149" s="254">
        <v>30</v>
      </c>
      <c r="BO149" s="256">
        <v>8070.6387096779999</v>
      </c>
      <c r="BP149" s="256" t="s">
        <v>566</v>
      </c>
      <c r="BQ149" s="251" t="s">
        <v>566</v>
      </c>
      <c r="BR149" s="251" t="s">
        <v>566</v>
      </c>
      <c r="BS149" s="251" t="s">
        <v>566</v>
      </c>
      <c r="BT149" s="255" t="s">
        <v>566</v>
      </c>
      <c r="BU149" s="258">
        <v>0</v>
      </c>
      <c r="BV149" s="254" t="s">
        <v>7934</v>
      </c>
      <c r="BW149" s="254" t="s">
        <v>5798</v>
      </c>
      <c r="BX149" s="259">
        <v>369.73</v>
      </c>
      <c r="BY149" s="259">
        <v>245</v>
      </c>
      <c r="BZ149" s="259">
        <v>1.8001469508000001</v>
      </c>
      <c r="CA149" s="251"/>
      <c r="CB149" s="251">
        <v>378.12681026669998</v>
      </c>
      <c r="CC149" s="260">
        <v>145.30328190829999</v>
      </c>
      <c r="CD149" s="260">
        <v>312.20559268630001</v>
      </c>
      <c r="CE149" s="254">
        <v>43.184302363699999</v>
      </c>
      <c r="CF149" s="254">
        <v>-2.5</v>
      </c>
      <c r="CG149" s="254">
        <v>1.0129999999999999</v>
      </c>
      <c r="CH149" s="254">
        <v>2.8</v>
      </c>
      <c r="CI149" s="256">
        <v>0.8</v>
      </c>
      <c r="CJ149" s="256">
        <v>1.0313347437</v>
      </c>
      <c r="CK149" s="254">
        <v>80967.512391306504</v>
      </c>
      <c r="CL149" s="254">
        <v>2.7776349499999999E-2</v>
      </c>
      <c r="CM149" s="254">
        <v>6.3791956808999997</v>
      </c>
      <c r="CN149" s="254">
        <v>667.11623999999995</v>
      </c>
      <c r="CO149" s="254">
        <v>1</v>
      </c>
      <c r="CP149" s="254">
        <v>312.20631945510002</v>
      </c>
      <c r="CQ149" s="254">
        <v>8.5295970416000007</v>
      </c>
      <c r="CR149" s="254">
        <v>2310</v>
      </c>
      <c r="CS149" s="254">
        <v>2299.4580000000001</v>
      </c>
      <c r="CT149" s="254">
        <v>83.1</v>
      </c>
      <c r="CU149" s="254">
        <v>228</v>
      </c>
      <c r="CV149" s="254">
        <v>-2.4692982456000001</v>
      </c>
      <c r="CW149" s="254">
        <v>239.5</v>
      </c>
      <c r="CX149" s="253" t="s">
        <v>393</v>
      </c>
      <c r="CY149" s="253" t="s">
        <v>566</v>
      </c>
      <c r="CZ149" s="254" t="s">
        <v>566</v>
      </c>
      <c r="DA149" s="254">
        <v>-2.5</v>
      </c>
      <c r="DB149" s="254">
        <v>2.1606400314999998</v>
      </c>
      <c r="DC149" s="254">
        <v>269.02129032210001</v>
      </c>
      <c r="DD149" s="256">
        <v>-4.999947122996673E-10</v>
      </c>
      <c r="DE149" s="254">
        <v>312.20559268630001</v>
      </c>
      <c r="DF149" s="256">
        <v>43.184302363699999</v>
      </c>
      <c r="DG149" s="253"/>
      <c r="DH149" s="261" t="s">
        <v>689</v>
      </c>
      <c r="DI149" s="262" t="s">
        <v>689</v>
      </c>
      <c r="DJ149" s="261" t="s">
        <v>689</v>
      </c>
      <c r="DK149" s="254"/>
      <c r="DL149" s="254">
        <v>144.19999999999999</v>
      </c>
      <c r="DM149" s="263"/>
      <c r="DN149" s="264">
        <v>534</v>
      </c>
      <c r="DO149" s="264">
        <v>539</v>
      </c>
      <c r="DP149" s="264">
        <v>1</v>
      </c>
      <c r="DQ149" s="261"/>
      <c r="DR149" s="262"/>
      <c r="DS149" s="261"/>
      <c r="DT149" s="184"/>
      <c r="DU149" s="184"/>
      <c r="DV149" s="184"/>
      <c r="DW149" s="184"/>
      <c r="DX149" s="184"/>
      <c r="DY149" s="184"/>
      <c r="DZ149" s="184"/>
      <c r="EA149" s="265"/>
      <c r="EB149" s="265"/>
    </row>
    <row r="150" spans="1:132" s="2" customFormat="1" ht="15" customHeight="1" x14ac:dyDescent="0.2">
      <c r="A150" s="21" t="str">
        <f t="shared" si="2"/>
        <v>5095_Южно-Ягунское</v>
      </c>
      <c r="B150" s="250">
        <v>129</v>
      </c>
      <c r="C150" s="251" t="s">
        <v>733</v>
      </c>
      <c r="D150" s="251" t="s">
        <v>568</v>
      </c>
      <c r="E150" s="251" t="s">
        <v>522</v>
      </c>
      <c r="F150" s="251" t="s">
        <v>15</v>
      </c>
      <c r="G150" s="251" t="s">
        <v>29</v>
      </c>
      <c r="H150" s="251" t="s">
        <v>3055</v>
      </c>
      <c r="I150" s="252" t="s">
        <v>6035</v>
      </c>
      <c r="J150" s="251" t="s">
        <v>132</v>
      </c>
      <c r="K150" s="251" t="s">
        <v>688</v>
      </c>
      <c r="L150" s="251" t="s">
        <v>566</v>
      </c>
      <c r="M150" s="251" t="s">
        <v>697</v>
      </c>
      <c r="N150" s="251" t="s">
        <v>5742</v>
      </c>
      <c r="O150" s="251" t="s">
        <v>6</v>
      </c>
      <c r="P150" s="253" t="s">
        <v>5743</v>
      </c>
      <c r="Q150" s="253"/>
      <c r="R150" s="254"/>
      <c r="S150" s="253"/>
      <c r="T150" s="253">
        <v>35.799999999999997</v>
      </c>
      <c r="U150" s="253">
        <v>2461</v>
      </c>
      <c r="V150" s="253">
        <v>2484</v>
      </c>
      <c r="W150" s="254">
        <v>93.784000000000006</v>
      </c>
      <c r="X150" s="253" t="s">
        <v>150</v>
      </c>
      <c r="Y150" s="253">
        <v>2568</v>
      </c>
      <c r="Z150" s="253">
        <v>2497.4</v>
      </c>
      <c r="AA150" s="253" t="s">
        <v>1099</v>
      </c>
      <c r="AB150" s="254" t="s">
        <v>2481</v>
      </c>
      <c r="AC150" s="251" t="s">
        <v>5745</v>
      </c>
      <c r="AD150" s="253" t="s">
        <v>5746</v>
      </c>
      <c r="AE150" s="253" t="s">
        <v>415</v>
      </c>
      <c r="AF150" s="253">
        <v>2307</v>
      </c>
      <c r="AG150" s="254" t="s">
        <v>5747</v>
      </c>
      <c r="AH150" s="255" t="s">
        <v>5789</v>
      </c>
      <c r="AI150" s="253" t="s">
        <v>5759</v>
      </c>
      <c r="AJ150" s="251" t="s">
        <v>566</v>
      </c>
      <c r="AK150" s="254" t="s">
        <v>566</v>
      </c>
      <c r="AL150" s="254">
        <v>2.8</v>
      </c>
      <c r="AM150" s="254">
        <v>147</v>
      </c>
      <c r="AN150" s="254">
        <v>123</v>
      </c>
      <c r="AO150" s="254">
        <v>122</v>
      </c>
      <c r="AP150" s="254">
        <v>362.01</v>
      </c>
      <c r="AQ150" s="254">
        <v>363.62</v>
      </c>
      <c r="AR150" s="254">
        <v>136.7423033945</v>
      </c>
      <c r="AS150" s="254">
        <v>376.5988016</v>
      </c>
      <c r="AT150" s="254">
        <v>1.2</v>
      </c>
      <c r="AU150" s="254">
        <v>0</v>
      </c>
      <c r="AV150" s="254">
        <v>234.29</v>
      </c>
      <c r="AW150" s="254" t="s">
        <v>4928</v>
      </c>
      <c r="AX150" s="254">
        <v>235.9</v>
      </c>
      <c r="AY150" s="254">
        <v>127.72</v>
      </c>
      <c r="AZ150" s="256">
        <v>0.7433296627</v>
      </c>
      <c r="BA150" s="254" t="s">
        <v>566</v>
      </c>
      <c r="BB150" s="254" t="s">
        <v>566</v>
      </c>
      <c r="BC150" s="254">
        <v>106.66237541540001</v>
      </c>
      <c r="BD150" s="254">
        <v>94.938064516099999</v>
      </c>
      <c r="BE150" s="257">
        <v>94.938064516200001</v>
      </c>
      <c r="BF150" s="254">
        <v>1</v>
      </c>
      <c r="BG150" s="254">
        <v>31</v>
      </c>
      <c r="BH150" s="254">
        <v>2943.08</v>
      </c>
      <c r="BI150" s="254" t="s">
        <v>430</v>
      </c>
      <c r="BJ150" s="254" t="s">
        <v>566</v>
      </c>
      <c r="BK150" s="254">
        <v>94.938064516099999</v>
      </c>
      <c r="BL150" s="254">
        <v>94.938064516099999</v>
      </c>
      <c r="BM150" s="254">
        <v>122</v>
      </c>
      <c r="BN150" s="254">
        <v>30</v>
      </c>
      <c r="BO150" s="256">
        <v>2848.141935486</v>
      </c>
      <c r="BP150" s="256" t="s">
        <v>566</v>
      </c>
      <c r="BQ150" s="251" t="s">
        <v>566</v>
      </c>
      <c r="BR150" s="251" t="s">
        <v>566</v>
      </c>
      <c r="BS150" s="251" t="s">
        <v>566</v>
      </c>
      <c r="BT150" s="255" t="s">
        <v>566</v>
      </c>
      <c r="BU150" s="258">
        <v>0</v>
      </c>
      <c r="BV150" s="254" t="s">
        <v>7935</v>
      </c>
      <c r="BW150" s="254" t="s">
        <v>5798</v>
      </c>
      <c r="BX150" s="259">
        <v>369.18</v>
      </c>
      <c r="BY150" s="259">
        <v>71</v>
      </c>
      <c r="BZ150" s="259">
        <v>0.52635480759999997</v>
      </c>
      <c r="CA150" s="251"/>
      <c r="CB150" s="251">
        <v>378.06102586669999</v>
      </c>
      <c r="CC150" s="260">
        <v>137.70673199629999</v>
      </c>
      <c r="CD150" s="260">
        <v>106.66237541540001</v>
      </c>
      <c r="CE150" s="254">
        <v>11.724310899200006</v>
      </c>
      <c r="CF150" s="254">
        <v>-2.56</v>
      </c>
      <c r="CG150" s="254">
        <v>1.0134000000000001</v>
      </c>
      <c r="CH150" s="254">
        <v>2.8</v>
      </c>
      <c r="CI150" s="256">
        <v>0.8</v>
      </c>
      <c r="CJ150" s="256">
        <v>0.36395976060000002</v>
      </c>
      <c r="CK150" s="254">
        <v>28584.853661797999</v>
      </c>
      <c r="CL150" s="254">
        <v>3.00975094E-2</v>
      </c>
      <c r="CM150" s="254">
        <v>0.80304866919999995</v>
      </c>
      <c r="CN150" s="254">
        <v>665.60928000000001</v>
      </c>
      <c r="CO150" s="254">
        <v>1</v>
      </c>
      <c r="CP150" s="254">
        <v>106.66212878330001</v>
      </c>
      <c r="CQ150" s="254">
        <v>1.0015998363</v>
      </c>
      <c r="CR150" s="254">
        <v>2310</v>
      </c>
      <c r="CS150" s="254">
        <v>2294.076</v>
      </c>
      <c r="CT150" s="254">
        <v>83.1</v>
      </c>
      <c r="CU150" s="254">
        <v>228</v>
      </c>
      <c r="CV150" s="254">
        <v>-2.7587719298</v>
      </c>
      <c r="CW150" s="254">
        <v>136.30000000000001</v>
      </c>
      <c r="CX150" s="253" t="s">
        <v>393</v>
      </c>
      <c r="CY150" s="253" t="s">
        <v>566</v>
      </c>
      <c r="CZ150" s="254" t="s">
        <v>566</v>
      </c>
      <c r="DA150" s="254">
        <v>-2.5</v>
      </c>
      <c r="DB150" s="254">
        <v>0.73815980709999995</v>
      </c>
      <c r="DC150" s="254">
        <v>94.286688424000005</v>
      </c>
      <c r="DD150" s="256">
        <v>-0.65137609219999604</v>
      </c>
      <c r="DE150" s="254">
        <v>105.92913858279999</v>
      </c>
      <c r="DF150" s="256">
        <v>10.991074066599992</v>
      </c>
      <c r="DG150" s="253"/>
      <c r="DH150" s="261" t="s">
        <v>689</v>
      </c>
      <c r="DI150" s="262" t="s">
        <v>689</v>
      </c>
      <c r="DJ150" s="261" t="s">
        <v>566</v>
      </c>
      <c r="DK150" s="254"/>
      <c r="DL150" s="254">
        <v>144.19999999999999</v>
      </c>
      <c r="DM150" s="263"/>
      <c r="DN150" s="264">
        <v>440</v>
      </c>
      <c r="DO150" s="264">
        <v>440</v>
      </c>
      <c r="DP150" s="264">
        <v>522.4</v>
      </c>
      <c r="DQ150" s="261"/>
      <c r="DR150" s="262"/>
      <c r="DS150" s="261"/>
      <c r="DT150" s="184"/>
      <c r="DU150" s="184"/>
      <c r="DV150" s="184"/>
      <c r="DW150" s="184"/>
      <c r="DX150" s="184"/>
      <c r="DY150" s="184"/>
      <c r="DZ150" s="184"/>
      <c r="EA150" s="265"/>
      <c r="EB150" s="265"/>
    </row>
    <row r="151" spans="1:132" s="2" customFormat="1" ht="15" customHeight="1" x14ac:dyDescent="0.2">
      <c r="A151" s="21" t="str">
        <f t="shared" si="2"/>
        <v>5102_Южно-Ягунское</v>
      </c>
      <c r="B151" s="250">
        <v>130</v>
      </c>
      <c r="C151" s="251" t="s">
        <v>733</v>
      </c>
      <c r="D151" s="251" t="s">
        <v>568</v>
      </c>
      <c r="E151" s="251" t="s">
        <v>522</v>
      </c>
      <c r="F151" s="251" t="s">
        <v>15</v>
      </c>
      <c r="G151" s="251" t="s">
        <v>29</v>
      </c>
      <c r="H151" s="251" t="s">
        <v>3057</v>
      </c>
      <c r="I151" s="252" t="s">
        <v>6036</v>
      </c>
      <c r="J151" s="251" t="s">
        <v>181</v>
      </c>
      <c r="K151" s="251" t="s">
        <v>688</v>
      </c>
      <c r="L151" s="251" t="s">
        <v>566</v>
      </c>
      <c r="M151" s="251" t="s">
        <v>697</v>
      </c>
      <c r="N151" s="251" t="s">
        <v>5850</v>
      </c>
      <c r="O151" s="251" t="s">
        <v>695</v>
      </c>
      <c r="P151" s="253" t="s">
        <v>5743</v>
      </c>
      <c r="Q151" s="253"/>
      <c r="R151" s="254"/>
      <c r="S151" s="253"/>
      <c r="T151" s="253">
        <v>16.5</v>
      </c>
      <c r="U151" s="253">
        <v>2702.5</v>
      </c>
      <c r="V151" s="253">
        <v>2785.6</v>
      </c>
      <c r="W151" s="254">
        <v>333.82299999999998</v>
      </c>
      <c r="X151" s="253" t="s">
        <v>150</v>
      </c>
      <c r="Y151" s="253">
        <v>2796</v>
      </c>
      <c r="Z151" s="253">
        <v>2774</v>
      </c>
      <c r="AA151" s="253" t="s">
        <v>1099</v>
      </c>
      <c r="AB151" s="254" t="s">
        <v>1997</v>
      </c>
      <c r="AC151" s="251" t="s">
        <v>5745</v>
      </c>
      <c r="AD151" s="253" t="s">
        <v>5746</v>
      </c>
      <c r="AE151" s="253" t="s">
        <v>415</v>
      </c>
      <c r="AF151" s="253">
        <v>2500</v>
      </c>
      <c r="AG151" s="254" t="s">
        <v>5747</v>
      </c>
      <c r="AH151" s="255" t="s">
        <v>5777</v>
      </c>
      <c r="AI151" s="253" t="s">
        <v>5889</v>
      </c>
      <c r="AJ151" s="251" t="s">
        <v>566</v>
      </c>
      <c r="AK151" s="254">
        <v>0</v>
      </c>
      <c r="AL151" s="254">
        <v>2.8</v>
      </c>
      <c r="AM151" s="254">
        <v>147</v>
      </c>
      <c r="AN151" s="254">
        <v>134</v>
      </c>
      <c r="AO151" s="254">
        <v>133</v>
      </c>
      <c r="AP151" s="254">
        <v>374.73</v>
      </c>
      <c r="AQ151" s="254">
        <v>375.44</v>
      </c>
      <c r="AR151" s="254">
        <v>127.3459762184</v>
      </c>
      <c r="AS151" s="254">
        <v>365.7064185333</v>
      </c>
      <c r="AT151" s="254">
        <v>0</v>
      </c>
      <c r="AU151" s="254">
        <v>160</v>
      </c>
      <c r="AV151" s="254">
        <v>224.28</v>
      </c>
      <c r="AW151" s="254" t="s">
        <v>4928</v>
      </c>
      <c r="AX151" s="254">
        <v>225</v>
      </c>
      <c r="AY151" s="254">
        <v>150.44999999999999</v>
      </c>
      <c r="AZ151" s="256">
        <v>1.7608876596</v>
      </c>
      <c r="BA151" s="254" t="s">
        <v>566</v>
      </c>
      <c r="BB151" s="254" t="s">
        <v>566</v>
      </c>
      <c r="BC151" s="254">
        <v>317.43431677469999</v>
      </c>
      <c r="BD151" s="254">
        <v>264.92554838709998</v>
      </c>
      <c r="BE151" s="257">
        <v>264.92554838720002</v>
      </c>
      <c r="BF151" s="254">
        <v>1</v>
      </c>
      <c r="BG151" s="254">
        <v>31</v>
      </c>
      <c r="BH151" s="254">
        <v>8212.6919999999991</v>
      </c>
      <c r="BI151" s="254" t="s">
        <v>430</v>
      </c>
      <c r="BJ151" s="254" t="s">
        <v>566</v>
      </c>
      <c r="BK151" s="254">
        <v>264.92554838709998</v>
      </c>
      <c r="BL151" s="254">
        <v>264.92554838709998</v>
      </c>
      <c r="BM151" s="254">
        <v>133</v>
      </c>
      <c r="BN151" s="254">
        <v>30</v>
      </c>
      <c r="BO151" s="256">
        <v>7947.7664516160003</v>
      </c>
      <c r="BP151" s="256" t="s">
        <v>566</v>
      </c>
      <c r="BQ151" s="251" t="s">
        <v>566</v>
      </c>
      <c r="BR151" s="251" t="s">
        <v>566</v>
      </c>
      <c r="BS151" s="251" t="s">
        <v>566</v>
      </c>
      <c r="BT151" s="255" t="s">
        <v>566</v>
      </c>
      <c r="BU151" s="258">
        <v>0</v>
      </c>
      <c r="BV151" s="254" t="s">
        <v>7936</v>
      </c>
      <c r="BW151" s="254" t="s">
        <v>5798</v>
      </c>
      <c r="BX151" s="259">
        <v>398.09</v>
      </c>
      <c r="BY151" s="259">
        <v>228.86</v>
      </c>
      <c r="BZ151" s="259">
        <v>1.3167251597</v>
      </c>
      <c r="CA151" s="251"/>
      <c r="CB151" s="251">
        <v>377.80933933329999</v>
      </c>
      <c r="CC151" s="260">
        <v>131.88098004700001</v>
      </c>
      <c r="CD151" s="260">
        <v>317.43431677469999</v>
      </c>
      <c r="CE151" s="254">
        <v>52.50876838749997</v>
      </c>
      <c r="CF151" s="254">
        <v>-2.5</v>
      </c>
      <c r="CG151" s="254">
        <v>1.01353</v>
      </c>
      <c r="CH151" s="254">
        <v>2.8</v>
      </c>
      <c r="CI151" s="256">
        <v>0.8</v>
      </c>
      <c r="CJ151" s="256">
        <v>1.0156330832</v>
      </c>
      <c r="CK151" s="254">
        <v>79776.531411034302</v>
      </c>
      <c r="CL151" s="254">
        <v>2.7797739500000002E-2</v>
      </c>
      <c r="CM151" s="254">
        <v>6.3330462263999996</v>
      </c>
      <c r="CN151" s="254">
        <v>684.86040000000003</v>
      </c>
      <c r="CO151" s="254">
        <v>1</v>
      </c>
      <c r="CP151" s="254">
        <v>263.07298674240002</v>
      </c>
      <c r="CQ151" s="254">
        <v>6.2470814946999997</v>
      </c>
      <c r="CR151" s="254">
        <v>2369</v>
      </c>
      <c r="CS151" s="254">
        <v>2361.9299999999998</v>
      </c>
      <c r="CT151" s="254">
        <v>84</v>
      </c>
      <c r="CU151" s="254">
        <v>233</v>
      </c>
      <c r="CV151" s="254">
        <v>3.7424892704000001</v>
      </c>
      <c r="CW151" s="254">
        <v>127.3</v>
      </c>
      <c r="CX151" s="253" t="s">
        <v>393</v>
      </c>
      <c r="CY151" s="253" t="s">
        <v>566</v>
      </c>
      <c r="CZ151" s="254" t="s">
        <v>566</v>
      </c>
      <c r="DA151" s="254">
        <v>-2.5</v>
      </c>
      <c r="DB151" s="254">
        <v>1.7634735453999999</v>
      </c>
      <c r="DC151" s="254">
        <v>264.92554839889999</v>
      </c>
      <c r="DD151" s="256">
        <v>1.1699967217282392E-8</v>
      </c>
      <c r="DE151" s="254">
        <v>317.43431677469999</v>
      </c>
      <c r="DF151" s="256">
        <v>52.50876838749997</v>
      </c>
      <c r="DG151" s="253"/>
      <c r="DH151" s="261" t="s">
        <v>689</v>
      </c>
      <c r="DI151" s="262" t="s">
        <v>689</v>
      </c>
      <c r="DJ151" s="261" t="s">
        <v>566</v>
      </c>
      <c r="DK151" s="254"/>
      <c r="DL151" s="254">
        <v>144.19999999999999</v>
      </c>
      <c r="DM151" s="263"/>
      <c r="DN151" s="264">
        <v>153</v>
      </c>
      <c r="DO151" s="264">
        <v>155</v>
      </c>
      <c r="DP151" s="264">
        <v>151.80000000000001</v>
      </c>
      <c r="DQ151" s="261"/>
      <c r="DR151" s="262"/>
      <c r="DS151" s="261"/>
      <c r="DT151" s="184"/>
      <c r="DU151" s="184"/>
      <c r="DV151" s="184"/>
      <c r="DW151" s="184"/>
      <c r="DX151" s="184"/>
      <c r="DY151" s="184"/>
      <c r="DZ151" s="184"/>
      <c r="EA151" s="265"/>
      <c r="EB151" s="265"/>
    </row>
    <row r="152" spans="1:132" s="2" customFormat="1" ht="15" customHeight="1" x14ac:dyDescent="0.2">
      <c r="A152" s="21" t="str">
        <f t="shared" si="2"/>
        <v>5106_Южно-Ягунское</v>
      </c>
      <c r="B152" s="250">
        <v>131</v>
      </c>
      <c r="C152" s="251" t="s">
        <v>733</v>
      </c>
      <c r="D152" s="251" t="s">
        <v>568</v>
      </c>
      <c r="E152" s="251" t="s">
        <v>522</v>
      </c>
      <c r="F152" s="251" t="s">
        <v>15</v>
      </c>
      <c r="G152" s="251" t="s">
        <v>29</v>
      </c>
      <c r="H152" s="251" t="s">
        <v>3054</v>
      </c>
      <c r="I152" s="252" t="s">
        <v>6037</v>
      </c>
      <c r="J152" s="251" t="s">
        <v>132</v>
      </c>
      <c r="K152" s="251" t="s">
        <v>688</v>
      </c>
      <c r="L152" s="251" t="s">
        <v>566</v>
      </c>
      <c r="M152" s="251" t="s">
        <v>407</v>
      </c>
      <c r="N152" s="251" t="s">
        <v>32</v>
      </c>
      <c r="O152" s="251" t="s">
        <v>6</v>
      </c>
      <c r="P152" s="253" t="s">
        <v>5743</v>
      </c>
      <c r="Q152" s="253"/>
      <c r="R152" s="254"/>
      <c r="S152" s="253"/>
      <c r="T152" s="253">
        <v>3</v>
      </c>
      <c r="U152" s="253">
        <v>2575</v>
      </c>
      <c r="V152" s="253">
        <v>2578</v>
      </c>
      <c r="W152" s="254">
        <v>198.958</v>
      </c>
      <c r="X152" s="253" t="s">
        <v>150</v>
      </c>
      <c r="Y152" s="253">
        <v>2605.3000000000002</v>
      </c>
      <c r="Z152" s="253">
        <v>2589.1</v>
      </c>
      <c r="AA152" s="253" t="s">
        <v>1099</v>
      </c>
      <c r="AB152" s="254" t="s">
        <v>5918</v>
      </c>
      <c r="AC152" s="251" t="s">
        <v>5745</v>
      </c>
      <c r="AD152" s="253" t="s">
        <v>5746</v>
      </c>
      <c r="AE152" s="253" t="s">
        <v>415</v>
      </c>
      <c r="AF152" s="253">
        <v>2414</v>
      </c>
      <c r="AG152" s="254" t="s">
        <v>5747</v>
      </c>
      <c r="AH152" s="255" t="s">
        <v>5789</v>
      </c>
      <c r="AI152" s="253" t="s">
        <v>6038</v>
      </c>
      <c r="AJ152" s="251" t="s">
        <v>566</v>
      </c>
      <c r="AK152" s="254" t="s">
        <v>566</v>
      </c>
      <c r="AL152" s="254">
        <v>2.8</v>
      </c>
      <c r="AM152" s="254">
        <v>147</v>
      </c>
      <c r="AN152" s="254">
        <v>124</v>
      </c>
      <c r="AO152" s="254">
        <v>123</v>
      </c>
      <c r="AP152" s="254">
        <v>360.46</v>
      </c>
      <c r="AQ152" s="254">
        <v>362.18</v>
      </c>
      <c r="AR152" s="254">
        <v>146.10550921730001</v>
      </c>
      <c r="AS152" s="254">
        <v>382.27860306669999</v>
      </c>
      <c r="AT152" s="254">
        <v>7.8</v>
      </c>
      <c r="AU152" s="254">
        <v>0</v>
      </c>
      <c r="AV152" s="254">
        <v>240.77</v>
      </c>
      <c r="AW152" s="254" t="s">
        <v>4928</v>
      </c>
      <c r="AX152" s="254">
        <v>242.5</v>
      </c>
      <c r="AY152" s="254">
        <v>119.69</v>
      </c>
      <c r="AZ152" s="256">
        <v>1.6137144613000001</v>
      </c>
      <c r="BA152" s="254" t="s">
        <v>566</v>
      </c>
      <c r="BB152" s="254" t="s">
        <v>566</v>
      </c>
      <c r="BC152" s="254">
        <v>228.35447916710001</v>
      </c>
      <c r="BD152" s="254">
        <v>193.14548387100001</v>
      </c>
      <c r="BE152" s="257">
        <v>193.14548387100001</v>
      </c>
      <c r="BF152" s="254">
        <v>1</v>
      </c>
      <c r="BG152" s="254">
        <v>31</v>
      </c>
      <c r="BH152" s="254">
        <v>5987.51</v>
      </c>
      <c r="BI152" s="254" t="s">
        <v>430</v>
      </c>
      <c r="BJ152" s="254" t="s">
        <v>566</v>
      </c>
      <c r="BK152" s="254">
        <v>193.14548387100001</v>
      </c>
      <c r="BL152" s="254">
        <v>193.14548387100001</v>
      </c>
      <c r="BM152" s="254">
        <v>123</v>
      </c>
      <c r="BN152" s="254">
        <v>30</v>
      </c>
      <c r="BO152" s="256">
        <v>5794.3645161300001</v>
      </c>
      <c r="BP152" s="256" t="s">
        <v>566</v>
      </c>
      <c r="BQ152" s="251" t="s">
        <v>566</v>
      </c>
      <c r="BR152" s="251" t="s">
        <v>566</v>
      </c>
      <c r="BS152" s="251" t="s">
        <v>566</v>
      </c>
      <c r="BT152" s="255" t="s">
        <v>566</v>
      </c>
      <c r="BU152" s="258">
        <v>0</v>
      </c>
      <c r="BV152" s="254" t="s">
        <v>6039</v>
      </c>
      <c r="BW152" s="254" t="s">
        <v>5798</v>
      </c>
      <c r="BX152" s="259">
        <v>369.07</v>
      </c>
      <c r="BY152" s="259">
        <v>197</v>
      </c>
      <c r="BZ152" s="259">
        <v>1.5354637568</v>
      </c>
      <c r="CA152" s="251"/>
      <c r="CB152" s="251">
        <v>382.27860306669999</v>
      </c>
      <c r="CC152" s="260">
        <v>146.1055092174</v>
      </c>
      <c r="CD152" s="260">
        <v>228.35447916710001</v>
      </c>
      <c r="CE152" s="254">
        <v>35.208995296099999</v>
      </c>
      <c r="CF152" s="254">
        <v>-2.5</v>
      </c>
      <c r="CG152" s="254">
        <v>1.0129999999999999</v>
      </c>
      <c r="CH152" s="254">
        <v>2.8</v>
      </c>
      <c r="CI152" s="256">
        <v>0.8</v>
      </c>
      <c r="CJ152" s="256">
        <v>0.740453099</v>
      </c>
      <c r="CK152" s="254">
        <v>58131.1216666049</v>
      </c>
      <c r="CL152" s="254">
        <v>2.83234809E-2</v>
      </c>
      <c r="CM152" s="254">
        <v>3.2676199951</v>
      </c>
      <c r="CN152" s="254">
        <v>665.29175999999995</v>
      </c>
      <c r="CO152" s="254">
        <v>1</v>
      </c>
      <c r="CP152" s="254">
        <v>228.35507474779999</v>
      </c>
      <c r="CQ152" s="254">
        <v>4.5199607507000001</v>
      </c>
      <c r="CR152" s="254">
        <v>2310</v>
      </c>
      <c r="CS152" s="254">
        <v>2292.9430000000002</v>
      </c>
      <c r="CT152" s="254">
        <v>83.1</v>
      </c>
      <c r="CU152" s="254">
        <v>228</v>
      </c>
      <c r="CV152" s="254">
        <v>-5.6008771929999996</v>
      </c>
      <c r="CW152" s="254">
        <v>239.5</v>
      </c>
      <c r="CX152" s="253" t="s">
        <v>393</v>
      </c>
      <c r="CY152" s="253" t="s">
        <v>566</v>
      </c>
      <c r="CZ152" s="254" t="s">
        <v>566</v>
      </c>
      <c r="DA152" s="254">
        <v>-2.5</v>
      </c>
      <c r="DB152" s="254">
        <v>1.6137144613000001</v>
      </c>
      <c r="DC152" s="254">
        <v>193.14548387299999</v>
      </c>
      <c r="DD152" s="256">
        <v>1.9999788491986692E-9</v>
      </c>
      <c r="DE152" s="254">
        <v>228.35447916710001</v>
      </c>
      <c r="DF152" s="256">
        <v>35.208995296099999</v>
      </c>
      <c r="DG152" s="253"/>
      <c r="DH152" s="261" t="s">
        <v>689</v>
      </c>
      <c r="DI152" s="262" t="s">
        <v>689</v>
      </c>
      <c r="DJ152" s="261" t="s">
        <v>689</v>
      </c>
      <c r="DK152" s="254"/>
      <c r="DL152" s="254">
        <v>144.19999999999999</v>
      </c>
      <c r="DM152" s="263"/>
      <c r="DN152" s="264">
        <v>1257</v>
      </c>
      <c r="DO152" s="264">
        <v>1259</v>
      </c>
      <c r="DP152" s="264">
        <v>0</v>
      </c>
      <c r="DQ152" s="261"/>
      <c r="DR152" s="262"/>
      <c r="DS152" s="261"/>
      <c r="DT152" s="184"/>
      <c r="DU152" s="184"/>
      <c r="DV152" s="184"/>
      <c r="DW152" s="184"/>
      <c r="DX152" s="184"/>
      <c r="DY152" s="184"/>
      <c r="DZ152" s="184"/>
      <c r="EA152" s="265"/>
      <c r="EB152" s="265"/>
    </row>
    <row r="153" spans="1:132" s="2" customFormat="1" ht="15" customHeight="1" x14ac:dyDescent="0.2">
      <c r="A153" s="21" t="str">
        <f t="shared" si="2"/>
        <v>5114_Южно-Ягунское</v>
      </c>
      <c r="B153" s="250">
        <v>132</v>
      </c>
      <c r="C153" s="251" t="s">
        <v>733</v>
      </c>
      <c r="D153" s="251" t="s">
        <v>568</v>
      </c>
      <c r="E153" s="251" t="s">
        <v>522</v>
      </c>
      <c r="F153" s="251" t="s">
        <v>15</v>
      </c>
      <c r="G153" s="251" t="s">
        <v>29</v>
      </c>
      <c r="H153" s="251" t="s">
        <v>3055</v>
      </c>
      <c r="I153" s="252" t="s">
        <v>6040</v>
      </c>
      <c r="J153" s="251" t="s">
        <v>186</v>
      </c>
      <c r="K153" s="251" t="s">
        <v>688</v>
      </c>
      <c r="L153" s="251" t="s">
        <v>566</v>
      </c>
      <c r="M153" s="251" t="s">
        <v>407</v>
      </c>
      <c r="N153" s="251" t="s">
        <v>5742</v>
      </c>
      <c r="O153" s="251" t="s">
        <v>6</v>
      </c>
      <c r="P153" s="253" t="s">
        <v>5743</v>
      </c>
      <c r="Q153" s="253"/>
      <c r="R153" s="254"/>
      <c r="S153" s="253"/>
      <c r="T153" s="253">
        <v>14.2</v>
      </c>
      <c r="U153" s="253">
        <v>2540.8000000000002</v>
      </c>
      <c r="V153" s="253">
        <v>2558</v>
      </c>
      <c r="W153" s="254">
        <v>170.399</v>
      </c>
      <c r="X153" s="253" t="s">
        <v>150</v>
      </c>
      <c r="Y153" s="253">
        <v>2672</v>
      </c>
      <c r="Z153" s="253">
        <v>2554.6</v>
      </c>
      <c r="AA153" s="253" t="s">
        <v>1099</v>
      </c>
      <c r="AB153" s="254" t="s">
        <v>6041</v>
      </c>
      <c r="AC153" s="251" t="s">
        <v>5745</v>
      </c>
      <c r="AD153" s="253" t="s">
        <v>5746</v>
      </c>
      <c r="AE153" s="253" t="s">
        <v>1062</v>
      </c>
      <c r="AF153" s="253">
        <v>2449.3000000000002</v>
      </c>
      <c r="AG153" s="254" t="s">
        <v>5747</v>
      </c>
      <c r="AH153" s="255" t="s">
        <v>5789</v>
      </c>
      <c r="AI153" s="253" t="s">
        <v>6042</v>
      </c>
      <c r="AJ153" s="251" t="s">
        <v>566</v>
      </c>
      <c r="AK153" s="254">
        <v>0</v>
      </c>
      <c r="AL153" s="254">
        <v>2.8</v>
      </c>
      <c r="AM153" s="254">
        <v>147</v>
      </c>
      <c r="AN153" s="254">
        <v>116</v>
      </c>
      <c r="AO153" s="254">
        <v>115</v>
      </c>
      <c r="AP153" s="254">
        <v>330.26</v>
      </c>
      <c r="AQ153" s="254">
        <v>331.2</v>
      </c>
      <c r="AR153" s="254">
        <v>134.84693495479999</v>
      </c>
      <c r="AS153" s="254">
        <v>375.1958742667</v>
      </c>
      <c r="AT153" s="254">
        <v>0.1</v>
      </c>
      <c r="AU153" s="254">
        <v>17</v>
      </c>
      <c r="AV153" s="254">
        <v>232.05</v>
      </c>
      <c r="AW153" s="254" t="s">
        <v>4928</v>
      </c>
      <c r="AX153" s="254">
        <v>233</v>
      </c>
      <c r="AY153" s="254">
        <v>98.21</v>
      </c>
      <c r="AZ153" s="256">
        <v>4.6378906951000003</v>
      </c>
      <c r="BA153" s="254" t="s">
        <v>566</v>
      </c>
      <c r="BB153" s="254" t="s">
        <v>566</v>
      </c>
      <c r="BC153" s="254">
        <v>672.53071189590003</v>
      </c>
      <c r="BD153" s="254">
        <v>567.9391935484</v>
      </c>
      <c r="BE153" s="257">
        <v>455.4872451613</v>
      </c>
      <c r="BF153" s="254">
        <v>0.80200002100000001</v>
      </c>
      <c r="BG153" s="254">
        <v>31</v>
      </c>
      <c r="BH153" s="254">
        <v>17606.115000000002</v>
      </c>
      <c r="BI153" s="254" t="s">
        <v>430</v>
      </c>
      <c r="BJ153" s="254" t="s">
        <v>566</v>
      </c>
      <c r="BK153" s="254">
        <v>567.9391935484</v>
      </c>
      <c r="BL153" s="254">
        <v>455.48724515250001</v>
      </c>
      <c r="BM153" s="254">
        <v>115</v>
      </c>
      <c r="BN153" s="254">
        <v>30</v>
      </c>
      <c r="BO153" s="256">
        <v>17038.175806452</v>
      </c>
      <c r="BP153" s="256" t="s">
        <v>566</v>
      </c>
      <c r="BQ153" s="251" t="s">
        <v>566</v>
      </c>
      <c r="BR153" s="251" t="s">
        <v>566</v>
      </c>
      <c r="BS153" s="251" t="s">
        <v>566</v>
      </c>
      <c r="BT153" s="255" t="s">
        <v>566</v>
      </c>
      <c r="BU153" s="258">
        <v>0</v>
      </c>
      <c r="BV153" s="254" t="s">
        <v>6043</v>
      </c>
      <c r="BW153" s="254" t="s">
        <v>5798</v>
      </c>
      <c r="BX153" s="259">
        <v>363.85</v>
      </c>
      <c r="BY153" s="259">
        <v>139</v>
      </c>
      <c r="BZ153" s="259">
        <v>1.0546282246000001</v>
      </c>
      <c r="CA153" s="251"/>
      <c r="CB153" s="251">
        <v>377.0690459333</v>
      </c>
      <c r="CC153" s="260">
        <v>172.0999470312</v>
      </c>
      <c r="CD153" s="260">
        <v>672.53071189590003</v>
      </c>
      <c r="CE153" s="254">
        <v>217.04346673460003</v>
      </c>
      <c r="CF153" s="254">
        <v>-2.5</v>
      </c>
      <c r="CG153" s="254">
        <v>1.01301</v>
      </c>
      <c r="CH153" s="254">
        <v>2.8</v>
      </c>
      <c r="CI153" s="256">
        <v>0.8</v>
      </c>
      <c r="CJ153" s="256">
        <v>2.1772827791</v>
      </c>
      <c r="CK153" s="254">
        <v>170934.71517048971</v>
      </c>
      <c r="CL153" s="254">
        <v>2.6988473499999999E-2</v>
      </c>
      <c r="CM153" s="254">
        <v>26.519875771500001</v>
      </c>
      <c r="CN153" s="254">
        <v>667.10083999999995</v>
      </c>
      <c r="CO153" s="254">
        <v>1</v>
      </c>
      <c r="CP153" s="254">
        <v>672.53752312999995</v>
      </c>
      <c r="CQ153" s="254">
        <v>37.028064465500002</v>
      </c>
      <c r="CR153" s="254">
        <v>2310</v>
      </c>
      <c r="CS153" s="254">
        <v>2300.6529999999998</v>
      </c>
      <c r="CT153" s="254">
        <v>81.849999999999994</v>
      </c>
      <c r="CU153" s="254">
        <v>228</v>
      </c>
      <c r="CV153" s="254">
        <v>-1.7763157894999999</v>
      </c>
      <c r="CW153" s="254">
        <v>136.30000000000001</v>
      </c>
      <c r="CX153" s="253" t="s">
        <v>393</v>
      </c>
      <c r="CY153" s="253" t="s">
        <v>566</v>
      </c>
      <c r="CZ153" s="254" t="s">
        <v>566</v>
      </c>
      <c r="DA153" s="254">
        <v>-2.5</v>
      </c>
      <c r="DB153" s="254">
        <v>4.6378377483</v>
      </c>
      <c r="DC153" s="254">
        <v>455.4872451654</v>
      </c>
      <c r="DD153" s="256">
        <v>4.1000021155923605E-9</v>
      </c>
      <c r="DE153" s="254">
        <v>672.53071189590003</v>
      </c>
      <c r="DF153" s="256">
        <v>217.04346673460003</v>
      </c>
      <c r="DG153" s="253"/>
      <c r="DH153" s="261" t="s">
        <v>689</v>
      </c>
      <c r="DI153" s="262" t="s">
        <v>689</v>
      </c>
      <c r="DJ153" s="261" t="s">
        <v>566</v>
      </c>
      <c r="DK153" s="254"/>
      <c r="DL153" s="254">
        <v>144.19999999999999</v>
      </c>
      <c r="DM153" s="263"/>
      <c r="DN153" s="264">
        <v>1757</v>
      </c>
      <c r="DO153" s="264">
        <v>1764</v>
      </c>
      <c r="DP153" s="264">
        <v>90.5</v>
      </c>
      <c r="DQ153" s="261"/>
      <c r="DR153" s="262"/>
      <c r="DS153" s="261"/>
      <c r="DT153" s="184"/>
      <c r="DU153" s="184"/>
      <c r="DV153" s="184"/>
      <c r="DW153" s="184"/>
      <c r="DX153" s="184"/>
      <c r="DY153" s="184"/>
      <c r="DZ153" s="184"/>
      <c r="EA153" s="265"/>
      <c r="EB153" s="265"/>
    </row>
    <row r="154" spans="1:132" s="2" customFormat="1" ht="15" customHeight="1" x14ac:dyDescent="0.2">
      <c r="A154" s="21" t="str">
        <f t="shared" si="2"/>
        <v>5118_Южно-Ягунское</v>
      </c>
      <c r="B154" s="250">
        <v>133</v>
      </c>
      <c r="C154" s="251" t="s">
        <v>733</v>
      </c>
      <c r="D154" s="251" t="s">
        <v>568</v>
      </c>
      <c r="E154" s="251" t="s">
        <v>522</v>
      </c>
      <c r="F154" s="251" t="s">
        <v>15</v>
      </c>
      <c r="G154" s="251" t="s">
        <v>29</v>
      </c>
      <c r="H154" s="251" t="s">
        <v>3055</v>
      </c>
      <c r="I154" s="252" t="s">
        <v>6044</v>
      </c>
      <c r="J154" s="251" t="s">
        <v>183</v>
      </c>
      <c r="K154" s="251" t="s">
        <v>688</v>
      </c>
      <c r="L154" s="251" t="s">
        <v>566</v>
      </c>
      <c r="M154" s="251" t="s">
        <v>407</v>
      </c>
      <c r="N154" s="251" t="s">
        <v>5742</v>
      </c>
      <c r="O154" s="251" t="s">
        <v>6</v>
      </c>
      <c r="P154" s="253" t="s">
        <v>5743</v>
      </c>
      <c r="Q154" s="253"/>
      <c r="R154" s="254"/>
      <c r="S154" s="253"/>
      <c r="T154" s="253">
        <v>7.4</v>
      </c>
      <c r="U154" s="253">
        <v>2649.6</v>
      </c>
      <c r="V154" s="253">
        <v>2668</v>
      </c>
      <c r="W154" s="254">
        <v>279.125</v>
      </c>
      <c r="X154" s="253" t="s">
        <v>150</v>
      </c>
      <c r="Y154" s="253">
        <v>2748</v>
      </c>
      <c r="Z154" s="253">
        <v>2717.4</v>
      </c>
      <c r="AA154" s="253" t="s">
        <v>1099</v>
      </c>
      <c r="AB154" s="254" t="s">
        <v>1311</v>
      </c>
      <c r="AC154" s="251" t="s">
        <v>5745</v>
      </c>
      <c r="AD154" s="253" t="s">
        <v>5746</v>
      </c>
      <c r="AE154" s="253" t="s">
        <v>415</v>
      </c>
      <c r="AF154" s="253">
        <v>2480</v>
      </c>
      <c r="AG154" s="254" t="s">
        <v>5747</v>
      </c>
      <c r="AH154" s="255" t="s">
        <v>5789</v>
      </c>
      <c r="AI154" s="253" t="s">
        <v>5749</v>
      </c>
      <c r="AJ154" s="251" t="s">
        <v>566</v>
      </c>
      <c r="AK154" s="254" t="s">
        <v>566</v>
      </c>
      <c r="AL154" s="254">
        <v>2.8</v>
      </c>
      <c r="AM154" s="254">
        <v>147</v>
      </c>
      <c r="AN154" s="254">
        <v>115</v>
      </c>
      <c r="AO154" s="254">
        <v>114</v>
      </c>
      <c r="AP154" s="254">
        <v>355.1</v>
      </c>
      <c r="AQ154" s="254">
        <v>356</v>
      </c>
      <c r="AR154" s="254">
        <v>99.432426611500006</v>
      </c>
      <c r="AS154" s="254">
        <v>339.7985766667</v>
      </c>
      <c r="AT154" s="254">
        <v>3.6</v>
      </c>
      <c r="AU154" s="254">
        <v>611</v>
      </c>
      <c r="AV154" s="254">
        <v>179</v>
      </c>
      <c r="AW154" s="254" t="s">
        <v>4928</v>
      </c>
      <c r="AX154" s="254">
        <v>179.9</v>
      </c>
      <c r="AY154" s="254">
        <v>176.1</v>
      </c>
      <c r="AZ154" s="256">
        <v>0.25183565060000002</v>
      </c>
      <c r="BA154" s="254" t="s">
        <v>566</v>
      </c>
      <c r="BB154" s="254" t="s">
        <v>566</v>
      </c>
      <c r="BC154" s="254">
        <v>53.2181199937</v>
      </c>
      <c r="BD154" s="254">
        <v>44.348258064500001</v>
      </c>
      <c r="BE154" s="257">
        <v>44.348258064500001</v>
      </c>
      <c r="BF154" s="254">
        <v>1</v>
      </c>
      <c r="BG154" s="254">
        <v>31</v>
      </c>
      <c r="BH154" s="254">
        <v>1374.796</v>
      </c>
      <c r="BI154" s="254" t="s">
        <v>430</v>
      </c>
      <c r="BJ154" s="254" t="s">
        <v>566</v>
      </c>
      <c r="BK154" s="254">
        <v>44.348258064500001</v>
      </c>
      <c r="BL154" s="254">
        <v>44.348258064500001</v>
      </c>
      <c r="BM154" s="254">
        <v>114</v>
      </c>
      <c r="BN154" s="254">
        <v>30</v>
      </c>
      <c r="BO154" s="256">
        <v>1330.4477419350001</v>
      </c>
      <c r="BP154" s="256" t="s">
        <v>566</v>
      </c>
      <c r="BQ154" s="251" t="s">
        <v>566</v>
      </c>
      <c r="BR154" s="251" t="s">
        <v>566</v>
      </c>
      <c r="BS154" s="251" t="s">
        <v>566</v>
      </c>
      <c r="BT154" s="255" t="s">
        <v>566</v>
      </c>
      <c r="BU154" s="258">
        <v>0</v>
      </c>
      <c r="BV154" s="254" t="s">
        <v>6045</v>
      </c>
      <c r="BW154" s="254" t="s">
        <v>5798</v>
      </c>
      <c r="BX154" s="259">
        <v>366.89</v>
      </c>
      <c r="BY154" s="259">
        <v>235</v>
      </c>
      <c r="BZ154" s="259">
        <v>1.2507318112000001</v>
      </c>
      <c r="CA154" s="251"/>
      <c r="CB154" s="251">
        <v>390.32084076000001</v>
      </c>
      <c r="CC154" s="260">
        <v>99.847915750400006</v>
      </c>
      <c r="CD154" s="260">
        <v>53.2181199937</v>
      </c>
      <c r="CE154" s="254">
        <v>8.8698619291999989</v>
      </c>
      <c r="CF154" s="254">
        <v>-2.5</v>
      </c>
      <c r="CG154" s="254">
        <v>1.0130049999999999</v>
      </c>
      <c r="CH154" s="254">
        <v>2.8</v>
      </c>
      <c r="CI154" s="256">
        <v>0.8</v>
      </c>
      <c r="CJ154" s="256">
        <v>0.17001590959999999</v>
      </c>
      <c r="CK154" s="254">
        <v>13347.589900785701</v>
      </c>
      <c r="CL154" s="254">
        <v>3.3222185799999998E-2</v>
      </c>
      <c r="CM154" s="254">
        <v>0.20798848089999999</v>
      </c>
      <c r="CN154" s="254">
        <v>666.98072000000002</v>
      </c>
      <c r="CO154" s="254">
        <v>1</v>
      </c>
      <c r="CP154" s="254">
        <v>40.961887766099998</v>
      </c>
      <c r="CQ154" s="254">
        <v>0.1796418212</v>
      </c>
      <c r="CR154" s="254">
        <v>2310</v>
      </c>
      <c r="CS154" s="254">
        <v>2301.0740000000001</v>
      </c>
      <c r="CT154" s="254">
        <v>81</v>
      </c>
      <c r="CU154" s="254">
        <v>228</v>
      </c>
      <c r="CV154" s="254">
        <v>21.491228070199998</v>
      </c>
      <c r="CW154" s="254">
        <v>136.30000000000001</v>
      </c>
      <c r="CX154" s="253" t="s">
        <v>393</v>
      </c>
      <c r="CY154" s="253" t="s">
        <v>566</v>
      </c>
      <c r="CZ154" s="254" t="s">
        <v>566</v>
      </c>
      <c r="DA154" s="254">
        <v>-2.5</v>
      </c>
      <c r="DB154" s="254">
        <v>0.25183400709999998</v>
      </c>
      <c r="DC154" s="254">
        <v>44.348258052699997</v>
      </c>
      <c r="DD154" s="256">
        <v>-1.1800004529050057E-8</v>
      </c>
      <c r="DE154" s="254">
        <v>53.2181199937</v>
      </c>
      <c r="DF154" s="256">
        <v>8.8698619291999989</v>
      </c>
      <c r="DG154" s="253"/>
      <c r="DH154" s="261" t="s">
        <v>689</v>
      </c>
      <c r="DI154" s="262" t="s">
        <v>689</v>
      </c>
      <c r="DJ154" s="261" t="s">
        <v>566</v>
      </c>
      <c r="DK154" s="254"/>
      <c r="DL154" s="254">
        <v>144.19999999999999</v>
      </c>
      <c r="DM154" s="263"/>
      <c r="DN154" s="264">
        <v>447</v>
      </c>
      <c r="DO154" s="264">
        <v>447</v>
      </c>
      <c r="DP154" s="264">
        <v>115.2</v>
      </c>
      <c r="DQ154" s="261"/>
      <c r="DR154" s="262"/>
      <c r="DS154" s="261"/>
      <c r="DT154" s="184"/>
      <c r="DU154" s="184"/>
      <c r="DV154" s="184"/>
      <c r="DW154" s="184"/>
      <c r="DX154" s="184"/>
      <c r="DY154" s="184"/>
      <c r="DZ154" s="184"/>
      <c r="EA154" s="265"/>
      <c r="EB154" s="265"/>
    </row>
    <row r="155" spans="1:132" s="2" customFormat="1" ht="15" customHeight="1" x14ac:dyDescent="0.2">
      <c r="A155" s="21" t="str">
        <f t="shared" si="2"/>
        <v>5124_Южно-Ягунское</v>
      </c>
      <c r="B155" s="250">
        <v>134</v>
      </c>
      <c r="C155" s="251" t="s">
        <v>733</v>
      </c>
      <c r="D155" s="251" t="s">
        <v>568</v>
      </c>
      <c r="E155" s="251" t="s">
        <v>522</v>
      </c>
      <c r="F155" s="251" t="s">
        <v>15</v>
      </c>
      <c r="G155" s="251" t="s">
        <v>29</v>
      </c>
      <c r="H155" s="251" t="s">
        <v>3055</v>
      </c>
      <c r="I155" s="252" t="s">
        <v>6046</v>
      </c>
      <c r="J155" s="251" t="s">
        <v>186</v>
      </c>
      <c r="K155" s="251" t="s">
        <v>688</v>
      </c>
      <c r="L155" s="251" t="s">
        <v>566</v>
      </c>
      <c r="M155" s="251" t="s">
        <v>407</v>
      </c>
      <c r="N155" s="251" t="s">
        <v>5742</v>
      </c>
      <c r="O155" s="251" t="s">
        <v>6</v>
      </c>
      <c r="P155" s="253" t="s">
        <v>5743</v>
      </c>
      <c r="Q155" s="253"/>
      <c r="R155" s="254"/>
      <c r="S155" s="253"/>
      <c r="T155" s="253">
        <v>15.8</v>
      </c>
      <c r="U155" s="253">
        <v>2416.1999999999998</v>
      </c>
      <c r="V155" s="253">
        <v>2435</v>
      </c>
      <c r="W155" s="254">
        <v>47.936</v>
      </c>
      <c r="X155" s="253" t="s">
        <v>150</v>
      </c>
      <c r="Y155" s="253">
        <v>2527</v>
      </c>
      <c r="Z155" s="253">
        <v>2459.4</v>
      </c>
      <c r="AA155" s="253" t="s">
        <v>1099</v>
      </c>
      <c r="AB155" s="254" t="s">
        <v>1128</v>
      </c>
      <c r="AC155" s="251" t="s">
        <v>5745</v>
      </c>
      <c r="AD155" s="253" t="s">
        <v>5746</v>
      </c>
      <c r="AE155" s="253" t="s">
        <v>415</v>
      </c>
      <c r="AF155" s="253">
        <v>2251</v>
      </c>
      <c r="AG155" s="254" t="s">
        <v>5747</v>
      </c>
      <c r="AH155" s="255" t="s">
        <v>5789</v>
      </c>
      <c r="AI155" s="253" t="s">
        <v>5759</v>
      </c>
      <c r="AJ155" s="251" t="s">
        <v>566</v>
      </c>
      <c r="AK155" s="254">
        <v>0</v>
      </c>
      <c r="AL155" s="254">
        <v>2.8</v>
      </c>
      <c r="AM155" s="254">
        <v>147</v>
      </c>
      <c r="AN155" s="254">
        <v>116</v>
      </c>
      <c r="AO155" s="254">
        <v>115</v>
      </c>
      <c r="AP155" s="254">
        <v>355.59</v>
      </c>
      <c r="AQ155" s="254">
        <v>356.79</v>
      </c>
      <c r="AR155" s="254">
        <v>130.53849155610001</v>
      </c>
      <c r="AS155" s="254">
        <v>370.44857973329999</v>
      </c>
      <c r="AT155" s="254">
        <v>5.0999999999999996</v>
      </c>
      <c r="AU155" s="254">
        <v>135</v>
      </c>
      <c r="AV155" s="254">
        <v>225.29</v>
      </c>
      <c r="AW155" s="254" t="s">
        <v>4928</v>
      </c>
      <c r="AX155" s="254">
        <v>226.5</v>
      </c>
      <c r="AY155" s="254">
        <v>130.30000000000001</v>
      </c>
      <c r="AZ155" s="256">
        <v>0.53544029910000002</v>
      </c>
      <c r="BA155" s="254" t="s">
        <v>566</v>
      </c>
      <c r="BB155" s="254" t="s">
        <v>566</v>
      </c>
      <c r="BC155" s="254">
        <v>78.404935871600003</v>
      </c>
      <c r="BD155" s="254">
        <v>76.165806451600005</v>
      </c>
      <c r="BE155" s="257">
        <v>69.767870967799993</v>
      </c>
      <c r="BF155" s="254">
        <v>0.91599989839999996</v>
      </c>
      <c r="BG155" s="254">
        <v>31</v>
      </c>
      <c r="BH155" s="254">
        <v>2361.14</v>
      </c>
      <c r="BI155" s="254" t="s">
        <v>430</v>
      </c>
      <c r="BJ155" s="254" t="s">
        <v>566</v>
      </c>
      <c r="BK155" s="254">
        <v>76.165806451600005</v>
      </c>
      <c r="BL155" s="254">
        <v>69.767870971199997</v>
      </c>
      <c r="BM155" s="254">
        <v>115</v>
      </c>
      <c r="BN155" s="254">
        <v>30</v>
      </c>
      <c r="BO155" s="256">
        <v>2284.9741935510001</v>
      </c>
      <c r="BP155" s="256" t="s">
        <v>566</v>
      </c>
      <c r="BQ155" s="251" t="s">
        <v>566</v>
      </c>
      <c r="BR155" s="251" t="s">
        <v>566</v>
      </c>
      <c r="BS155" s="251" t="s">
        <v>566</v>
      </c>
      <c r="BT155" s="255" t="s">
        <v>566</v>
      </c>
      <c r="BU155" s="258">
        <v>0</v>
      </c>
      <c r="BV155" s="254" t="s">
        <v>6047</v>
      </c>
      <c r="BW155" s="254" t="s">
        <v>5798</v>
      </c>
      <c r="BX155" s="259">
        <v>363.61</v>
      </c>
      <c r="BY155" s="259">
        <v>380</v>
      </c>
      <c r="BZ155" s="259">
        <v>2.7472527473000001</v>
      </c>
      <c r="CA155" s="251"/>
      <c r="CB155" s="251">
        <v>372.32293026669998</v>
      </c>
      <c r="CC155" s="260">
        <v>130.9527666047</v>
      </c>
      <c r="CD155" s="260">
        <v>78.404935871600003</v>
      </c>
      <c r="CE155" s="254">
        <v>8.6370649038000096</v>
      </c>
      <c r="CF155" s="254">
        <v>-2.5</v>
      </c>
      <c r="CG155" s="254">
        <v>1.0135799999999999</v>
      </c>
      <c r="CH155" s="254">
        <v>2.8</v>
      </c>
      <c r="CI155" s="256">
        <v>0.8</v>
      </c>
      <c r="CJ155" s="256">
        <v>0.29199340460000001</v>
      </c>
      <c r="CK155" s="254">
        <v>22936.7973165312</v>
      </c>
      <c r="CL155" s="254">
        <v>3.08548669E-2</v>
      </c>
      <c r="CM155" s="254">
        <v>0.51769121750000002</v>
      </c>
      <c r="CN155" s="254">
        <v>666.38824</v>
      </c>
      <c r="CO155" s="254">
        <v>1</v>
      </c>
      <c r="CP155" s="254">
        <v>78.404775137000001</v>
      </c>
      <c r="CQ155" s="254">
        <v>0.54668938339999995</v>
      </c>
      <c r="CR155" s="254">
        <v>2310</v>
      </c>
      <c r="CS155" s="254">
        <v>2298.058</v>
      </c>
      <c r="CT155" s="254">
        <v>81.900000000000006</v>
      </c>
      <c r="CU155" s="254">
        <v>228</v>
      </c>
      <c r="CV155" s="254">
        <v>1.1885964912</v>
      </c>
      <c r="CW155" s="254">
        <v>136.30000000000001</v>
      </c>
      <c r="CX155" s="253" t="s">
        <v>393</v>
      </c>
      <c r="CY155" s="253" t="s">
        <v>566</v>
      </c>
      <c r="CZ155" s="254" t="s">
        <v>566</v>
      </c>
      <c r="DA155" s="254">
        <v>-2.5</v>
      </c>
      <c r="DB155" s="254">
        <v>0.53486883510000005</v>
      </c>
      <c r="DC155" s="254">
        <v>69.767870969499995</v>
      </c>
      <c r="DD155" s="256">
        <v>1.7000019170154701E-9</v>
      </c>
      <c r="DE155" s="254">
        <v>78.404935871600003</v>
      </c>
      <c r="DF155" s="256">
        <v>8.6370649038000096</v>
      </c>
      <c r="DG155" s="253"/>
      <c r="DH155" s="261" t="s">
        <v>689</v>
      </c>
      <c r="DI155" s="262" t="s">
        <v>689</v>
      </c>
      <c r="DJ155" s="261" t="s">
        <v>566</v>
      </c>
      <c r="DK155" s="254"/>
      <c r="DL155" s="254">
        <v>144.19999999999999</v>
      </c>
      <c r="DM155" s="263"/>
      <c r="DN155" s="264">
        <v>445</v>
      </c>
      <c r="DO155" s="264">
        <v>446</v>
      </c>
      <c r="DP155" s="264">
        <v>425.9</v>
      </c>
      <c r="DQ155" s="261"/>
      <c r="DR155" s="262"/>
      <c r="DS155" s="261"/>
      <c r="DT155" s="184"/>
      <c r="DU155" s="184"/>
      <c r="DV155" s="184"/>
      <c r="DW155" s="184"/>
      <c r="DX155" s="184"/>
      <c r="DY155" s="184"/>
      <c r="DZ155" s="184"/>
      <c r="EA155" s="265"/>
      <c r="EB155" s="265"/>
    </row>
    <row r="156" spans="1:132" s="2" customFormat="1" ht="15" customHeight="1" x14ac:dyDescent="0.2">
      <c r="A156" s="21" t="str">
        <f t="shared" si="2"/>
        <v>5128_Южно-Ягунское</v>
      </c>
      <c r="B156" s="250">
        <v>135</v>
      </c>
      <c r="C156" s="251" t="s">
        <v>733</v>
      </c>
      <c r="D156" s="251" t="s">
        <v>568</v>
      </c>
      <c r="E156" s="251" t="s">
        <v>522</v>
      </c>
      <c r="F156" s="251" t="s">
        <v>15</v>
      </c>
      <c r="G156" s="251" t="s">
        <v>29</v>
      </c>
      <c r="H156" s="251" t="s">
        <v>3055</v>
      </c>
      <c r="I156" s="252" t="s">
        <v>6048</v>
      </c>
      <c r="J156" s="251" t="s">
        <v>183</v>
      </c>
      <c r="K156" s="251" t="s">
        <v>688</v>
      </c>
      <c r="L156" s="251" t="s">
        <v>566</v>
      </c>
      <c r="M156" s="251" t="s">
        <v>6049</v>
      </c>
      <c r="N156" s="251" t="s">
        <v>5742</v>
      </c>
      <c r="O156" s="251" t="s">
        <v>6</v>
      </c>
      <c r="P156" s="253" t="s">
        <v>5743</v>
      </c>
      <c r="Q156" s="253"/>
      <c r="R156" s="254"/>
      <c r="S156" s="253"/>
      <c r="T156" s="253">
        <v>26.8</v>
      </c>
      <c r="U156" s="253">
        <v>2613.4</v>
      </c>
      <c r="V156" s="253">
        <v>2628.6</v>
      </c>
      <c r="W156" s="254">
        <v>248.399</v>
      </c>
      <c r="X156" s="253" t="s">
        <v>150</v>
      </c>
      <c r="Y156" s="253">
        <v>2730</v>
      </c>
      <c r="Z156" s="253">
        <v>2649.3</v>
      </c>
      <c r="AA156" s="253" t="s">
        <v>1099</v>
      </c>
      <c r="AB156" s="254" t="s">
        <v>6050</v>
      </c>
      <c r="AC156" s="251" t="s">
        <v>5745</v>
      </c>
      <c r="AD156" s="253" t="s">
        <v>5746</v>
      </c>
      <c r="AE156" s="253" t="s">
        <v>415</v>
      </c>
      <c r="AF156" s="253">
        <v>2601.3000000000002</v>
      </c>
      <c r="AG156" s="254" t="s">
        <v>5747</v>
      </c>
      <c r="AH156" s="255" t="s">
        <v>5789</v>
      </c>
      <c r="AI156" s="253" t="s">
        <v>6051</v>
      </c>
      <c r="AJ156" s="251">
        <v>8</v>
      </c>
      <c r="AK156" s="254">
        <v>0</v>
      </c>
      <c r="AL156" s="254">
        <v>2.8</v>
      </c>
      <c r="AM156" s="254">
        <v>147</v>
      </c>
      <c r="AN156" s="254">
        <v>115</v>
      </c>
      <c r="AO156" s="254">
        <v>105</v>
      </c>
      <c r="AP156" s="254">
        <v>321.08999999999997</v>
      </c>
      <c r="AQ156" s="254">
        <v>322.61</v>
      </c>
      <c r="AR156" s="254">
        <v>129.5583289347</v>
      </c>
      <c r="AS156" s="254">
        <v>364.2536649333</v>
      </c>
      <c r="AT156" s="254">
        <v>0</v>
      </c>
      <c r="AU156" s="254">
        <v>172</v>
      </c>
      <c r="AV156" s="254">
        <v>216.08</v>
      </c>
      <c r="AW156" s="254" t="s">
        <v>4928</v>
      </c>
      <c r="AX156" s="254">
        <v>217.6</v>
      </c>
      <c r="AY156" s="254">
        <v>105.01</v>
      </c>
      <c r="AZ156" s="256">
        <v>5.1798495381</v>
      </c>
      <c r="BA156" s="254" t="s">
        <v>566</v>
      </c>
      <c r="BB156" s="254" t="s">
        <v>566</v>
      </c>
      <c r="BC156" s="254">
        <v>774.57031633500003</v>
      </c>
      <c r="BD156" s="254">
        <v>543.93600000000004</v>
      </c>
      <c r="BE156" s="257">
        <v>543.93600000000004</v>
      </c>
      <c r="BF156" s="254">
        <v>1</v>
      </c>
      <c r="BG156" s="254">
        <v>30.958333333333332</v>
      </c>
      <c r="BH156" s="254">
        <v>16839.351999999999</v>
      </c>
      <c r="BI156" s="254" t="s">
        <v>430</v>
      </c>
      <c r="BJ156" s="254" t="s">
        <v>566</v>
      </c>
      <c r="BK156" s="254">
        <v>543.93600000000004</v>
      </c>
      <c r="BL156" s="254">
        <v>543.93600000000004</v>
      </c>
      <c r="BM156" s="254">
        <v>105</v>
      </c>
      <c r="BN156" s="254">
        <v>30</v>
      </c>
      <c r="BO156" s="256">
        <v>16318.08</v>
      </c>
      <c r="BP156" s="256" t="s">
        <v>566</v>
      </c>
      <c r="BQ156" s="251">
        <v>8</v>
      </c>
      <c r="BR156" s="251" t="s">
        <v>566</v>
      </c>
      <c r="BS156" s="251" t="s">
        <v>566</v>
      </c>
      <c r="BT156" s="255" t="s">
        <v>566</v>
      </c>
      <c r="BU156" s="258">
        <v>0</v>
      </c>
      <c r="BV156" s="254" t="s">
        <v>7937</v>
      </c>
      <c r="BW156" s="254" t="s">
        <v>566</v>
      </c>
      <c r="BX156" s="259" t="s">
        <v>566</v>
      </c>
      <c r="BY156" s="259" t="s">
        <v>566</v>
      </c>
      <c r="BZ156" s="259" t="s">
        <v>566</v>
      </c>
      <c r="CA156" s="251"/>
      <c r="CB156" s="251">
        <v>365.80382040000001</v>
      </c>
      <c r="CC156" s="260">
        <v>175.87863589380001</v>
      </c>
      <c r="CD156" s="260">
        <v>774.57031633500003</v>
      </c>
      <c r="CE156" s="254">
        <v>230.63431633499999</v>
      </c>
      <c r="CF156" s="254">
        <v>-2.5</v>
      </c>
      <c r="CG156" s="254">
        <v>1.0133099999999999</v>
      </c>
      <c r="CH156" s="254">
        <v>2.8</v>
      </c>
      <c r="CI156" s="256">
        <v>0.8</v>
      </c>
      <c r="CJ156" s="256">
        <v>2.0852628223999998</v>
      </c>
      <c r="CK156" s="254">
        <v>163758.86947101881</v>
      </c>
      <c r="CL156" s="254">
        <v>2.70208732E-2</v>
      </c>
      <c r="CM156" s="254">
        <v>25.504572776500002</v>
      </c>
      <c r="CN156" s="254">
        <v>665.25815999999998</v>
      </c>
      <c r="CO156" s="254">
        <v>1</v>
      </c>
      <c r="CP156" s="254">
        <v>774.56546043189996</v>
      </c>
      <c r="CQ156" s="254">
        <v>51.272887291499998</v>
      </c>
      <c r="CR156" s="254">
        <v>2310</v>
      </c>
      <c r="CS156" s="254">
        <v>2294.9630000000002</v>
      </c>
      <c r="CT156" s="254">
        <v>80.959999999999994</v>
      </c>
      <c r="CU156" s="254">
        <v>228</v>
      </c>
      <c r="CV156" s="254">
        <v>5.2280701754000001</v>
      </c>
      <c r="CW156" s="254">
        <v>136.30000000000001</v>
      </c>
      <c r="CX156" s="253" t="s">
        <v>393</v>
      </c>
      <c r="CY156" s="253" t="s">
        <v>566</v>
      </c>
      <c r="CZ156" s="254" t="s">
        <v>566</v>
      </c>
      <c r="DA156" s="254">
        <v>-2.5</v>
      </c>
      <c r="DB156" s="254">
        <v>5.1813801391999998</v>
      </c>
      <c r="DC156" s="254">
        <v>543.93599999449998</v>
      </c>
      <c r="DD156" s="256">
        <v>-5.5000555221340619E-9</v>
      </c>
      <c r="DE156" s="254">
        <v>774.57031633500003</v>
      </c>
      <c r="DF156" s="256">
        <v>230.63431633499999</v>
      </c>
      <c r="DG156" s="253"/>
      <c r="DH156" s="261" t="s">
        <v>689</v>
      </c>
      <c r="DI156" s="262" t="s">
        <v>689</v>
      </c>
      <c r="DJ156" s="261" t="s">
        <v>566</v>
      </c>
      <c r="DK156" s="254"/>
      <c r="DL156" s="254">
        <v>144.19999999999999</v>
      </c>
      <c r="DM156" s="263"/>
      <c r="DN156" s="264">
        <v>322</v>
      </c>
      <c r="DO156" s="264">
        <v>325</v>
      </c>
      <c r="DP156" s="264">
        <v>171</v>
      </c>
      <c r="DQ156" s="261"/>
      <c r="DR156" s="262"/>
      <c r="DS156" s="261"/>
      <c r="DT156" s="184"/>
      <c r="DU156" s="184"/>
      <c r="DV156" s="184"/>
      <c r="DW156" s="184"/>
      <c r="DX156" s="184"/>
      <c r="DY156" s="184"/>
      <c r="DZ156" s="184"/>
      <c r="EA156" s="265"/>
      <c r="EB156" s="265"/>
    </row>
    <row r="157" spans="1:132" s="2" customFormat="1" ht="15" customHeight="1" x14ac:dyDescent="0.2">
      <c r="A157" s="21" t="str">
        <f t="shared" si="2"/>
        <v>5136_Южно-Ягунское</v>
      </c>
      <c r="B157" s="250">
        <v>136</v>
      </c>
      <c r="C157" s="251" t="s">
        <v>733</v>
      </c>
      <c r="D157" s="251" t="s">
        <v>568</v>
      </c>
      <c r="E157" s="251" t="s">
        <v>522</v>
      </c>
      <c r="F157" s="251" t="s">
        <v>15</v>
      </c>
      <c r="G157" s="251" t="s">
        <v>29</v>
      </c>
      <c r="H157" s="251" t="s">
        <v>3055</v>
      </c>
      <c r="I157" s="252" t="s">
        <v>6052</v>
      </c>
      <c r="J157" s="251" t="s">
        <v>183</v>
      </c>
      <c r="K157" s="251" t="s">
        <v>688</v>
      </c>
      <c r="L157" s="251" t="s">
        <v>566</v>
      </c>
      <c r="M157" s="251" t="s">
        <v>409</v>
      </c>
      <c r="N157" s="251" t="s">
        <v>5742</v>
      </c>
      <c r="O157" s="251" t="s">
        <v>6</v>
      </c>
      <c r="P157" s="253" t="s">
        <v>5743</v>
      </c>
      <c r="Q157" s="253"/>
      <c r="R157" s="254"/>
      <c r="S157" s="253"/>
      <c r="T157" s="253">
        <v>14.5</v>
      </c>
      <c r="U157" s="253">
        <v>2637</v>
      </c>
      <c r="V157" s="253">
        <v>2653.2</v>
      </c>
      <c r="W157" s="254">
        <v>272.03899999999999</v>
      </c>
      <c r="X157" s="253" t="s">
        <v>150</v>
      </c>
      <c r="Y157" s="253">
        <v>2747</v>
      </c>
      <c r="Z157" s="253">
        <v>2680.6</v>
      </c>
      <c r="AA157" s="253" t="s">
        <v>1099</v>
      </c>
      <c r="AB157" s="254" t="s">
        <v>6053</v>
      </c>
      <c r="AC157" s="251" t="s">
        <v>5745</v>
      </c>
      <c r="AD157" s="253" t="s">
        <v>5746</v>
      </c>
      <c r="AE157" s="253" t="s">
        <v>415</v>
      </c>
      <c r="AF157" s="253">
        <v>2513</v>
      </c>
      <c r="AG157" s="254" t="s">
        <v>5747</v>
      </c>
      <c r="AH157" s="255" t="s">
        <v>5789</v>
      </c>
      <c r="AI157" s="253" t="s">
        <v>5809</v>
      </c>
      <c r="AJ157" s="251" t="s">
        <v>566</v>
      </c>
      <c r="AK157" s="254" t="s">
        <v>566</v>
      </c>
      <c r="AL157" s="254">
        <v>2.8</v>
      </c>
      <c r="AM157" s="254">
        <v>147</v>
      </c>
      <c r="AN157" s="254">
        <v>115</v>
      </c>
      <c r="AO157" s="254">
        <v>114</v>
      </c>
      <c r="AP157" s="254">
        <v>353.63</v>
      </c>
      <c r="AQ157" s="254">
        <v>355.12</v>
      </c>
      <c r="AR157" s="254">
        <v>141.15837457500001</v>
      </c>
      <c r="AS157" s="254">
        <v>380.91119026669998</v>
      </c>
      <c r="AT157" s="254">
        <v>8.4</v>
      </c>
      <c r="AU157" s="254">
        <v>0</v>
      </c>
      <c r="AV157" s="254">
        <v>241.41</v>
      </c>
      <c r="AW157" s="254" t="s">
        <v>4928</v>
      </c>
      <c r="AX157" s="254">
        <v>242.9</v>
      </c>
      <c r="AY157" s="254">
        <v>112.22</v>
      </c>
      <c r="AZ157" s="256">
        <v>0.94910343159999999</v>
      </c>
      <c r="BA157" s="254" t="s">
        <v>566</v>
      </c>
      <c r="BB157" s="254" t="s">
        <v>566</v>
      </c>
      <c r="BC157" s="254">
        <v>133.9776155385</v>
      </c>
      <c r="BD157" s="254">
        <v>106.50838709680001</v>
      </c>
      <c r="BE157" s="257">
        <v>106.50838709680001</v>
      </c>
      <c r="BF157" s="254">
        <v>1</v>
      </c>
      <c r="BG157" s="254">
        <v>31</v>
      </c>
      <c r="BH157" s="254">
        <v>3301.76</v>
      </c>
      <c r="BI157" s="254" t="s">
        <v>430</v>
      </c>
      <c r="BJ157" s="254" t="s">
        <v>566</v>
      </c>
      <c r="BK157" s="254">
        <v>106.50838709680001</v>
      </c>
      <c r="BL157" s="254">
        <v>106.50838709680001</v>
      </c>
      <c r="BM157" s="254">
        <v>114</v>
      </c>
      <c r="BN157" s="254">
        <v>30</v>
      </c>
      <c r="BO157" s="256">
        <v>3195.251612904</v>
      </c>
      <c r="BP157" s="256" t="s">
        <v>566</v>
      </c>
      <c r="BQ157" s="251" t="s">
        <v>566</v>
      </c>
      <c r="BR157" s="251" t="s">
        <v>566</v>
      </c>
      <c r="BS157" s="251" t="s">
        <v>566</v>
      </c>
      <c r="BT157" s="255" t="s">
        <v>566</v>
      </c>
      <c r="BU157" s="258">
        <v>0</v>
      </c>
      <c r="BV157" s="254" t="s">
        <v>7938</v>
      </c>
      <c r="BW157" s="254" t="s">
        <v>5798</v>
      </c>
      <c r="BX157" s="259">
        <v>366.3</v>
      </c>
      <c r="BY157" s="259">
        <v>280</v>
      </c>
      <c r="BZ157" s="259">
        <v>2.2419729361999998</v>
      </c>
      <c r="CA157" s="251"/>
      <c r="CB157" s="251">
        <v>382.72634119999998</v>
      </c>
      <c r="CC157" s="260">
        <v>142.95607641039999</v>
      </c>
      <c r="CD157" s="260">
        <v>133.9776155385</v>
      </c>
      <c r="CE157" s="254">
        <v>27.469228441699997</v>
      </c>
      <c r="CF157" s="254">
        <v>-3.14</v>
      </c>
      <c r="CG157" s="254">
        <v>1.0131600000000001</v>
      </c>
      <c r="CH157" s="254">
        <v>2.8</v>
      </c>
      <c r="CI157" s="256">
        <v>0.8</v>
      </c>
      <c r="CJ157" s="256">
        <v>0.40831638260000003</v>
      </c>
      <c r="CK157" s="254">
        <v>32060.9615306532</v>
      </c>
      <c r="CL157" s="254">
        <v>2.97451031E-2</v>
      </c>
      <c r="CM157" s="254">
        <v>1.0672312814</v>
      </c>
      <c r="CN157" s="254">
        <v>665.36008000000004</v>
      </c>
      <c r="CO157" s="254">
        <v>1</v>
      </c>
      <c r="CP157" s="254">
        <v>133.97759165650001</v>
      </c>
      <c r="CQ157" s="254">
        <v>1.6532748197</v>
      </c>
      <c r="CR157" s="254">
        <v>2310</v>
      </c>
      <c r="CS157" s="254">
        <v>2295.2860000000001</v>
      </c>
      <c r="CT157" s="254">
        <v>81</v>
      </c>
      <c r="CU157" s="254">
        <v>228</v>
      </c>
      <c r="CV157" s="254">
        <v>-5.8815789474000004</v>
      </c>
      <c r="CW157" s="254">
        <v>136.30000000000001</v>
      </c>
      <c r="CX157" s="253" t="s">
        <v>393</v>
      </c>
      <c r="CY157" s="253" t="s">
        <v>566</v>
      </c>
      <c r="CZ157" s="254" t="s">
        <v>566</v>
      </c>
      <c r="DA157" s="254">
        <v>-2.5</v>
      </c>
      <c r="DB157" s="254">
        <v>0.85154901689999996</v>
      </c>
      <c r="DC157" s="254">
        <v>95.595686139199998</v>
      </c>
      <c r="DD157" s="256">
        <v>-10.912700957600009</v>
      </c>
      <c r="DE157" s="254">
        <v>120.2354753419</v>
      </c>
      <c r="DF157" s="256">
        <v>13.727088245099992</v>
      </c>
      <c r="DG157" s="253"/>
      <c r="DH157" s="261" t="s">
        <v>689</v>
      </c>
      <c r="DI157" s="262" t="s">
        <v>689</v>
      </c>
      <c r="DJ157" s="261" t="s">
        <v>566</v>
      </c>
      <c r="DK157" s="254"/>
      <c r="DL157" s="254">
        <v>144.19999999999999</v>
      </c>
      <c r="DM157" s="263"/>
      <c r="DN157" s="264">
        <v>383</v>
      </c>
      <c r="DO157" s="264">
        <v>384</v>
      </c>
      <c r="DP157" s="264">
        <v>224.8</v>
      </c>
      <c r="DQ157" s="261"/>
      <c r="DR157" s="262"/>
      <c r="DS157" s="261"/>
      <c r="DT157" s="184"/>
      <c r="DU157" s="184"/>
      <c r="DV157" s="184"/>
      <c r="DW157" s="184"/>
      <c r="DX157" s="184"/>
      <c r="DY157" s="184"/>
      <c r="DZ157" s="184"/>
      <c r="EA157" s="265"/>
      <c r="EB157" s="265"/>
    </row>
    <row r="158" spans="1:132" s="2" customFormat="1" ht="15" customHeight="1" x14ac:dyDescent="0.2">
      <c r="A158" s="21" t="str">
        <f t="shared" si="2"/>
        <v>5141_Южно-Ягунское</v>
      </c>
      <c r="B158" s="250">
        <v>137</v>
      </c>
      <c r="C158" s="251" t="s">
        <v>733</v>
      </c>
      <c r="D158" s="251" t="s">
        <v>568</v>
      </c>
      <c r="E158" s="251" t="s">
        <v>522</v>
      </c>
      <c r="F158" s="251" t="s">
        <v>6</v>
      </c>
      <c r="G158" s="251" t="s">
        <v>29</v>
      </c>
      <c r="H158" s="251" t="s">
        <v>3055</v>
      </c>
      <c r="I158" s="252" t="s">
        <v>6054</v>
      </c>
      <c r="J158" s="251" t="s">
        <v>148</v>
      </c>
      <c r="K158" s="251" t="s">
        <v>688</v>
      </c>
      <c r="L158" s="251" t="s">
        <v>566</v>
      </c>
      <c r="M158" s="251" t="s">
        <v>404</v>
      </c>
      <c r="N158" s="251" t="s">
        <v>5742</v>
      </c>
      <c r="O158" s="251" t="s">
        <v>6</v>
      </c>
      <c r="P158" s="253" t="s">
        <v>5743</v>
      </c>
      <c r="Q158" s="253"/>
      <c r="R158" s="254"/>
      <c r="S158" s="253"/>
      <c r="T158" s="253">
        <v>17</v>
      </c>
      <c r="U158" s="253">
        <v>2652</v>
      </c>
      <c r="V158" s="253">
        <v>2671.9</v>
      </c>
      <c r="W158" s="254">
        <v>276.98200000000003</v>
      </c>
      <c r="X158" s="253" t="s">
        <v>150</v>
      </c>
      <c r="Y158" s="253">
        <v>2740</v>
      </c>
      <c r="Z158" s="253">
        <v>2708.3</v>
      </c>
      <c r="AA158" s="253" t="s">
        <v>1099</v>
      </c>
      <c r="AB158" s="254" t="s">
        <v>6055</v>
      </c>
      <c r="AC158" s="251" t="s">
        <v>5745</v>
      </c>
      <c r="AD158" s="253" t="s">
        <v>5746</v>
      </c>
      <c r="AE158" s="253" t="s">
        <v>6056</v>
      </c>
      <c r="AF158" s="253">
        <v>101</v>
      </c>
      <c r="AG158" s="254" t="s">
        <v>5747</v>
      </c>
      <c r="AH158" s="255" t="s">
        <v>5908</v>
      </c>
      <c r="AI158" s="253" t="s">
        <v>5764</v>
      </c>
      <c r="AJ158" s="251" t="s">
        <v>566</v>
      </c>
      <c r="AK158" s="254">
        <v>0</v>
      </c>
      <c r="AL158" s="254">
        <v>7.9</v>
      </c>
      <c r="AM158" s="254">
        <v>155</v>
      </c>
      <c r="AN158" s="254">
        <v>109</v>
      </c>
      <c r="AO158" s="254">
        <v>108</v>
      </c>
      <c r="AP158" s="254">
        <v>349.87</v>
      </c>
      <c r="AQ158" s="254">
        <v>350.23</v>
      </c>
      <c r="AR158" s="254">
        <v>119.8805566811</v>
      </c>
      <c r="AS158" s="254">
        <v>360.63901679999998</v>
      </c>
      <c r="AT158" s="254">
        <v>27</v>
      </c>
      <c r="AU158" s="254">
        <v>0</v>
      </c>
      <c r="AV158" s="254">
        <v>229.94</v>
      </c>
      <c r="AW158" s="254" t="s">
        <v>4928</v>
      </c>
      <c r="AX158" s="254">
        <v>230.3</v>
      </c>
      <c r="AY158" s="254">
        <v>119.93</v>
      </c>
      <c r="AZ158" s="256">
        <v>0.56669450710000002</v>
      </c>
      <c r="BA158" s="254" t="s">
        <v>566</v>
      </c>
      <c r="BB158" s="254" t="s">
        <v>566</v>
      </c>
      <c r="BC158" s="254">
        <v>80.076755621299995</v>
      </c>
      <c r="BD158" s="254">
        <v>70.428679245300003</v>
      </c>
      <c r="BE158" s="257">
        <v>67.963672237200001</v>
      </c>
      <c r="BF158" s="254">
        <v>0.96499995409999995</v>
      </c>
      <c r="BG158" s="254">
        <v>30.916666666666668</v>
      </c>
      <c r="BH158" s="254">
        <v>2177.42</v>
      </c>
      <c r="BI158" s="254" t="s">
        <v>430</v>
      </c>
      <c r="BJ158" s="254" t="s">
        <v>566</v>
      </c>
      <c r="BK158" s="254">
        <v>70.428679245300003</v>
      </c>
      <c r="BL158" s="254">
        <v>67.963672239000005</v>
      </c>
      <c r="BM158" s="254">
        <v>108</v>
      </c>
      <c r="BN158" s="254">
        <v>30</v>
      </c>
      <c r="BO158" s="256">
        <v>2112.8603773589998</v>
      </c>
      <c r="BP158" s="256" t="s">
        <v>566</v>
      </c>
      <c r="BQ158" s="251" t="s">
        <v>566</v>
      </c>
      <c r="BR158" s="251" t="s">
        <v>566</v>
      </c>
      <c r="BS158" s="251" t="s">
        <v>566</v>
      </c>
      <c r="BT158" s="255" t="s">
        <v>566</v>
      </c>
      <c r="BU158" s="258">
        <v>0</v>
      </c>
      <c r="BV158" s="254" t="s">
        <v>6057</v>
      </c>
      <c r="BW158" s="254" t="s">
        <v>1241</v>
      </c>
      <c r="BX158" s="259">
        <v>336.75</v>
      </c>
      <c r="BY158" s="259">
        <v>72</v>
      </c>
      <c r="BZ158" s="259">
        <v>0.67409418590000003</v>
      </c>
      <c r="CA158" s="251"/>
      <c r="CB158" s="251">
        <v>376.52503780000001</v>
      </c>
      <c r="CC158" s="260">
        <v>120.5933529917</v>
      </c>
      <c r="CD158" s="260">
        <v>80.076755621299995</v>
      </c>
      <c r="CE158" s="254">
        <v>12.113083384099994</v>
      </c>
      <c r="CF158" s="254">
        <v>-2.5</v>
      </c>
      <c r="CG158" s="254">
        <v>1.01335</v>
      </c>
      <c r="CH158" s="254">
        <v>2.8</v>
      </c>
      <c r="CI158" s="256">
        <v>0.8</v>
      </c>
      <c r="CJ158" s="256">
        <v>0.2699992397</v>
      </c>
      <c r="CK158" s="254">
        <v>21204.289042639899</v>
      </c>
      <c r="CL158" s="254">
        <v>3.1152369900000001E-2</v>
      </c>
      <c r="CM158" s="254">
        <v>0.49241350340000001</v>
      </c>
      <c r="CN158" s="254">
        <v>669.69251999999994</v>
      </c>
      <c r="CO158" s="254">
        <v>1</v>
      </c>
      <c r="CP158" s="254">
        <v>80.076810297199998</v>
      </c>
      <c r="CQ158" s="254">
        <v>0.62678522169999995</v>
      </c>
      <c r="CR158" s="254">
        <v>2310</v>
      </c>
      <c r="CS158" s="254">
        <v>2306.46</v>
      </c>
      <c r="CT158" s="254">
        <v>85.3</v>
      </c>
      <c r="CU158" s="254">
        <v>228</v>
      </c>
      <c r="CV158" s="254">
        <v>-0.85087719299999998</v>
      </c>
      <c r="CW158" s="254">
        <v>136.30000000000001</v>
      </c>
      <c r="CX158" s="253" t="s">
        <v>393</v>
      </c>
      <c r="CY158" s="253" t="s">
        <v>566</v>
      </c>
      <c r="CZ158" s="254" t="s">
        <v>566</v>
      </c>
      <c r="DA158" s="254">
        <v>-2.5</v>
      </c>
      <c r="DB158" s="254">
        <v>0.54023242549999995</v>
      </c>
      <c r="DC158" s="254">
        <v>67.963672237300003</v>
      </c>
      <c r="DD158" s="256">
        <v>1.000017846308765E-10</v>
      </c>
      <c r="DE158" s="254">
        <v>80.076755621299995</v>
      </c>
      <c r="DF158" s="256">
        <v>12.113083384099994</v>
      </c>
      <c r="DG158" s="253"/>
      <c r="DH158" s="261" t="s">
        <v>689</v>
      </c>
      <c r="DI158" s="262" t="s">
        <v>689</v>
      </c>
      <c r="DJ158" s="261" t="s">
        <v>566</v>
      </c>
      <c r="DK158" s="254"/>
      <c r="DL158" s="254">
        <v>147.1</v>
      </c>
      <c r="DM158" s="263"/>
      <c r="DN158" s="264">
        <v>1453</v>
      </c>
      <c r="DO158" s="264">
        <v>1472</v>
      </c>
      <c r="DP158" s="264">
        <v>5.5</v>
      </c>
      <c r="DQ158" s="261"/>
      <c r="DR158" s="262"/>
      <c r="DS158" s="261"/>
      <c r="DT158" s="184"/>
      <c r="DU158" s="184"/>
      <c r="DV158" s="184"/>
      <c r="DW158" s="184"/>
      <c r="DX158" s="184"/>
      <c r="DY158" s="184"/>
      <c r="DZ158" s="184"/>
      <c r="EA158" s="265"/>
      <c r="EB158" s="265"/>
    </row>
    <row r="159" spans="1:132" s="2" customFormat="1" ht="15" customHeight="1" x14ac:dyDescent="0.2">
      <c r="A159" s="21" t="str">
        <f t="shared" si="2"/>
        <v>_</v>
      </c>
      <c r="B159" s="323" t="s">
        <v>2976</v>
      </c>
      <c r="C159" s="324"/>
      <c r="D159" s="324"/>
      <c r="E159" s="324"/>
      <c r="F159" s="324"/>
      <c r="G159" s="324"/>
      <c r="H159" s="324"/>
      <c r="I159" s="324"/>
      <c r="J159" s="324"/>
      <c r="K159" s="324"/>
      <c r="L159" s="324"/>
      <c r="M159" s="324"/>
      <c r="N159" s="324"/>
      <c r="O159" s="324"/>
      <c r="P159" s="324"/>
      <c r="Q159" s="324"/>
      <c r="R159" s="324"/>
      <c r="S159" s="324"/>
      <c r="T159" s="324"/>
      <c r="U159" s="324"/>
      <c r="V159" s="324"/>
      <c r="W159" s="324"/>
      <c r="X159" s="324"/>
      <c r="Y159" s="324"/>
      <c r="Z159" s="324"/>
      <c r="AA159" s="324"/>
      <c r="AB159" s="324"/>
      <c r="AC159" s="324"/>
      <c r="AD159" s="324"/>
      <c r="AE159" s="324"/>
      <c r="AF159" s="324"/>
      <c r="AG159" s="324"/>
      <c r="AH159" s="324"/>
      <c r="AI159" s="324"/>
      <c r="AJ159" s="324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7"/>
      <c r="BA159" s="266"/>
      <c r="BB159" s="266"/>
      <c r="BC159" s="266"/>
      <c r="BD159" s="266">
        <v>30561.7122380615</v>
      </c>
      <c r="BE159" s="266">
        <v>30242.781776685901</v>
      </c>
      <c r="BF159" s="268"/>
      <c r="BG159" s="267"/>
      <c r="BH159" s="266">
        <v>884545.36600000004</v>
      </c>
      <c r="BI159" s="267"/>
      <c r="BJ159" s="267"/>
      <c r="BK159" s="266">
        <v>30514.5965025593</v>
      </c>
      <c r="BL159" s="266">
        <v>30204.278436183598</v>
      </c>
      <c r="BM159" s="268"/>
      <c r="BN159" s="267"/>
      <c r="BO159" s="266">
        <v>894747.5736921638</v>
      </c>
      <c r="BP159" s="266"/>
      <c r="BQ159" s="267"/>
      <c r="BR159" s="266"/>
      <c r="BS159" s="266"/>
      <c r="BT159" s="266"/>
      <c r="BU159" s="269"/>
      <c r="BV159" s="269"/>
      <c r="BW159" s="266"/>
      <c r="BX159" s="266"/>
      <c r="BY159" s="270"/>
      <c r="BZ159" s="270"/>
      <c r="CA159" s="271"/>
      <c r="CB159" s="271"/>
      <c r="CC159" s="272"/>
      <c r="CD159" s="267"/>
      <c r="CE159" s="267"/>
      <c r="CF159" s="271"/>
      <c r="CG159" s="267"/>
      <c r="CH159" s="267"/>
      <c r="CI159" s="267"/>
      <c r="CJ159" s="267"/>
      <c r="CK159" s="267"/>
      <c r="CL159" s="266"/>
      <c r="CM159" s="266"/>
      <c r="CN159" s="273"/>
      <c r="CO159" s="266"/>
      <c r="CP159" s="269"/>
      <c r="CQ159" s="274"/>
      <c r="CR159" s="274"/>
      <c r="CS159" s="274"/>
      <c r="CT159" s="275"/>
      <c r="CU159" s="275"/>
      <c r="CV159" s="275"/>
      <c r="CW159" s="269"/>
      <c r="CX159" s="269"/>
      <c r="CY159" s="269"/>
      <c r="CZ159" s="269"/>
      <c r="DA159" s="266"/>
      <c r="DB159" s="275"/>
      <c r="DC159" s="271"/>
      <c r="DD159" s="271"/>
      <c r="DE159" s="271"/>
      <c r="DF159" s="271"/>
      <c r="DG159" s="269"/>
      <c r="DH159" s="266"/>
      <c r="DI159" s="266"/>
      <c r="DJ159" s="266"/>
      <c r="DK159" s="266"/>
      <c r="DL159" s="266"/>
      <c r="DM159" s="276"/>
      <c r="DN159" s="277"/>
      <c r="DO159" s="277"/>
      <c r="DP159" s="277"/>
      <c r="DQ159" s="184"/>
      <c r="DR159" s="184"/>
      <c r="DS159" s="184"/>
      <c r="DT159" s="184"/>
      <c r="DU159" s="184"/>
      <c r="DV159" s="184"/>
      <c r="DW159" s="184"/>
      <c r="DX159" s="184"/>
      <c r="DY159" s="184"/>
      <c r="DZ159" s="278"/>
      <c r="EA159" s="278"/>
      <c r="EB159" s="278"/>
    </row>
    <row r="160" spans="1:132" s="2" customFormat="1" ht="15" customHeight="1" x14ac:dyDescent="0.2">
      <c r="A160" s="21" t="str">
        <f t="shared" si="2"/>
        <v>_</v>
      </c>
      <c r="B160" s="325" t="s">
        <v>2977</v>
      </c>
      <c r="C160" s="326"/>
      <c r="D160" s="326"/>
      <c r="E160" s="326"/>
      <c r="F160" s="326"/>
      <c r="G160" s="326"/>
      <c r="H160" s="326"/>
      <c r="I160" s="326"/>
      <c r="J160" s="326"/>
      <c r="K160" s="326"/>
      <c r="L160" s="326"/>
      <c r="M160" s="326"/>
      <c r="N160" s="326"/>
      <c r="O160" s="326"/>
      <c r="P160" s="326"/>
      <c r="Q160" s="326"/>
      <c r="R160" s="326"/>
      <c r="S160" s="326"/>
      <c r="T160" s="326"/>
      <c r="U160" s="326"/>
      <c r="V160" s="326"/>
      <c r="W160" s="326"/>
      <c r="X160" s="326"/>
      <c r="Y160" s="326"/>
      <c r="Z160" s="326"/>
      <c r="AA160" s="326"/>
      <c r="AB160" s="326"/>
      <c r="AC160" s="326"/>
      <c r="AD160" s="326"/>
      <c r="AE160" s="326"/>
      <c r="AF160" s="326"/>
      <c r="AG160" s="326"/>
      <c r="AH160" s="326"/>
      <c r="AI160" s="326"/>
      <c r="AJ160" s="32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7"/>
      <c r="BA160" s="266"/>
      <c r="BB160" s="266"/>
      <c r="BC160" s="266"/>
      <c r="BD160" s="279">
        <v>30561.7122380615</v>
      </c>
      <c r="BE160" s="266">
        <v>30242.781776685901</v>
      </c>
      <c r="BF160" s="268"/>
      <c r="BG160" s="267"/>
      <c r="BH160" s="266">
        <v>884545.36600000004</v>
      </c>
      <c r="BI160" s="267"/>
      <c r="BJ160" s="267"/>
      <c r="BK160" s="266">
        <v>30514.5965025593</v>
      </c>
      <c r="BL160" s="266">
        <v>30204.278436183598</v>
      </c>
      <c r="BM160" s="268"/>
      <c r="BN160" s="267"/>
      <c r="BO160" s="266">
        <v>894747.5736921638</v>
      </c>
      <c r="BP160" s="266"/>
      <c r="BQ160" s="267"/>
      <c r="BR160" s="279"/>
      <c r="BS160" s="266"/>
      <c r="BT160" s="279"/>
      <c r="BU160" s="269"/>
      <c r="BV160" s="269"/>
      <c r="BW160" s="279"/>
      <c r="BX160" s="279"/>
      <c r="BY160" s="270"/>
      <c r="BZ160" s="270"/>
      <c r="CA160" s="271"/>
      <c r="CB160" s="271"/>
      <c r="CC160" s="272"/>
      <c r="CD160" s="267"/>
      <c r="CE160" s="267"/>
      <c r="CF160" s="271"/>
      <c r="CG160" s="267"/>
      <c r="CH160" s="267"/>
      <c r="CI160" s="267"/>
      <c r="CJ160" s="267"/>
      <c r="CK160" s="267"/>
      <c r="CL160" s="279"/>
      <c r="CM160" s="279"/>
      <c r="CN160" s="273"/>
      <c r="CO160" s="279"/>
      <c r="CP160" s="269"/>
      <c r="CQ160" s="274"/>
      <c r="CR160" s="274"/>
      <c r="CS160" s="274"/>
      <c r="CT160" s="275"/>
      <c r="CU160" s="275"/>
      <c r="CV160" s="275"/>
      <c r="CW160" s="269"/>
      <c r="CX160" s="269"/>
      <c r="CY160" s="269"/>
      <c r="CZ160" s="269"/>
      <c r="DA160" s="266"/>
      <c r="DB160" s="275"/>
      <c r="DC160" s="271"/>
      <c r="DD160" s="271"/>
      <c r="DE160" s="271"/>
      <c r="DF160" s="271"/>
      <c r="DG160" s="269"/>
      <c r="DH160" s="266"/>
      <c r="DI160" s="266"/>
      <c r="DJ160" s="266"/>
      <c r="DK160" s="266"/>
      <c r="DL160" s="266"/>
      <c r="DM160" s="276"/>
      <c r="DN160" s="277"/>
      <c r="DO160" s="277"/>
      <c r="DP160" s="277"/>
      <c r="DQ160" s="184"/>
      <c r="DR160" s="184"/>
      <c r="DS160" s="184"/>
      <c r="DT160" s="184"/>
      <c r="DU160" s="184"/>
      <c r="DV160" s="184"/>
      <c r="DW160" s="184"/>
      <c r="DX160" s="184"/>
      <c r="DY160" s="184"/>
      <c r="DZ160" s="278"/>
      <c r="EA160" s="278"/>
      <c r="EB160" s="278"/>
    </row>
    <row r="161" spans="1:132" s="2" customFormat="1" ht="15" customHeight="1" x14ac:dyDescent="0.2">
      <c r="A161" s="21" t="str">
        <f t="shared" si="2"/>
        <v>_</v>
      </c>
      <c r="B161" s="325" t="s">
        <v>2978</v>
      </c>
      <c r="C161" s="326"/>
      <c r="D161" s="326"/>
      <c r="E161" s="326"/>
      <c r="F161" s="326"/>
      <c r="G161" s="326"/>
      <c r="H161" s="326"/>
      <c r="I161" s="326"/>
      <c r="J161" s="326"/>
      <c r="K161" s="326"/>
      <c r="L161" s="326"/>
      <c r="M161" s="326"/>
      <c r="N161" s="326"/>
      <c r="O161" s="326"/>
      <c r="P161" s="326"/>
      <c r="Q161" s="326"/>
      <c r="R161" s="326"/>
      <c r="S161" s="326"/>
      <c r="T161" s="326"/>
      <c r="U161" s="326"/>
      <c r="V161" s="326"/>
      <c r="W161" s="326"/>
      <c r="X161" s="326"/>
      <c r="Y161" s="326"/>
      <c r="Z161" s="326"/>
      <c r="AA161" s="326"/>
      <c r="AB161" s="326"/>
      <c r="AC161" s="326"/>
      <c r="AD161" s="326"/>
      <c r="AE161" s="326"/>
      <c r="AF161" s="326"/>
      <c r="AG161" s="326"/>
      <c r="AH161" s="326"/>
      <c r="AI161" s="326"/>
      <c r="AJ161" s="32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7"/>
      <c r="BA161" s="266"/>
      <c r="BB161" s="266"/>
      <c r="BC161" s="266"/>
      <c r="BD161" s="279">
        <v>30561.7122380615</v>
      </c>
      <c r="BE161" s="266">
        <v>30242.781776685901</v>
      </c>
      <c r="BF161" s="268"/>
      <c r="BG161" s="267"/>
      <c r="BH161" s="266">
        <v>884545.36600000004</v>
      </c>
      <c r="BI161" s="267"/>
      <c r="BJ161" s="267"/>
      <c r="BK161" s="266">
        <v>30514.5965025593</v>
      </c>
      <c r="BL161" s="266">
        <v>30204.278436183598</v>
      </c>
      <c r="BM161" s="268"/>
      <c r="BN161" s="267"/>
      <c r="BO161" s="266">
        <v>894747.5736921638</v>
      </c>
      <c r="BP161" s="266"/>
      <c r="BQ161" s="267"/>
      <c r="BR161" s="279"/>
      <c r="BS161" s="266"/>
      <c r="BT161" s="279"/>
      <c r="BU161" s="269"/>
      <c r="BV161" s="269"/>
      <c r="BW161" s="279"/>
      <c r="BX161" s="279"/>
      <c r="BY161" s="270"/>
      <c r="BZ161" s="270"/>
      <c r="CA161" s="271"/>
      <c r="CB161" s="271"/>
      <c r="CC161" s="272"/>
      <c r="CD161" s="267"/>
      <c r="CE161" s="267"/>
      <c r="CF161" s="271"/>
      <c r="CG161" s="267"/>
      <c r="CH161" s="267"/>
      <c r="CI161" s="267"/>
      <c r="CJ161" s="267"/>
      <c r="CK161" s="267"/>
      <c r="CL161" s="279"/>
      <c r="CM161" s="279"/>
      <c r="CN161" s="273"/>
      <c r="CO161" s="279"/>
      <c r="CP161" s="269"/>
      <c r="CQ161" s="274"/>
      <c r="CR161" s="274"/>
      <c r="CS161" s="274"/>
      <c r="CT161" s="275"/>
      <c r="CU161" s="275"/>
      <c r="CV161" s="275"/>
      <c r="CW161" s="269"/>
      <c r="CX161" s="269"/>
      <c r="CY161" s="269"/>
      <c r="CZ161" s="269"/>
      <c r="DA161" s="266"/>
      <c r="DB161" s="275"/>
      <c r="DC161" s="271"/>
      <c r="DD161" s="271"/>
      <c r="DE161" s="271"/>
      <c r="DF161" s="271"/>
      <c r="DG161" s="269"/>
      <c r="DH161" s="266"/>
      <c r="DI161" s="266"/>
      <c r="DJ161" s="266"/>
      <c r="DK161" s="266"/>
      <c r="DL161" s="266"/>
      <c r="DM161" s="276"/>
      <c r="DN161" s="277"/>
      <c r="DO161" s="277"/>
      <c r="DP161" s="277"/>
      <c r="DQ161" s="184"/>
      <c r="DR161" s="184"/>
      <c r="DS161" s="184"/>
      <c r="DT161" s="184"/>
      <c r="DU161" s="184"/>
      <c r="DV161" s="184"/>
      <c r="DW161" s="184"/>
      <c r="DX161" s="184"/>
      <c r="DY161" s="184"/>
      <c r="DZ161" s="278"/>
      <c r="EA161" s="278"/>
      <c r="EB161" s="278"/>
    </row>
    <row r="162" spans="1:132" s="2" customFormat="1" ht="15" customHeight="1" x14ac:dyDescent="0.2">
      <c r="A162" s="21" t="str">
        <f t="shared" si="2"/>
        <v>_</v>
      </c>
      <c r="B162" s="296" t="s">
        <v>2233</v>
      </c>
      <c r="C162" s="297"/>
      <c r="D162" s="297" t="s">
        <v>525</v>
      </c>
      <c r="E162" s="297"/>
      <c r="F162" s="297"/>
      <c r="G162" s="297"/>
      <c r="H162" s="297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44"/>
      <c r="U162" s="233"/>
      <c r="V162" s="234"/>
      <c r="W162" s="233"/>
      <c r="X162" s="234"/>
      <c r="Y162" s="233"/>
      <c r="Z162" s="234"/>
      <c r="AA162" s="234"/>
      <c r="AB162" s="233"/>
      <c r="AC162" s="234"/>
      <c r="AD162" s="233"/>
      <c r="AE162" s="234"/>
      <c r="AF162" s="233"/>
      <c r="AG162" s="234"/>
      <c r="AH162" s="233"/>
      <c r="AI162" s="234"/>
      <c r="AJ162" s="233"/>
      <c r="AK162" s="235"/>
      <c r="AL162" s="236"/>
      <c r="AM162" s="235"/>
      <c r="AN162" s="236"/>
      <c r="AO162" s="235"/>
      <c r="AP162" s="236"/>
      <c r="AQ162" s="235"/>
      <c r="AR162" s="236"/>
      <c r="AS162" s="235"/>
      <c r="AT162" s="236"/>
      <c r="AU162" s="235"/>
      <c r="AV162" s="236"/>
      <c r="AW162" s="235"/>
      <c r="AX162" s="236"/>
      <c r="AY162" s="235"/>
      <c r="AZ162" s="236"/>
      <c r="BA162" s="235"/>
      <c r="BB162" s="236"/>
      <c r="BC162" s="235"/>
      <c r="BD162" s="236"/>
      <c r="BE162" s="235"/>
      <c r="BF162" s="236"/>
      <c r="BG162" s="235"/>
      <c r="BH162" s="236"/>
      <c r="BI162" s="235"/>
      <c r="BJ162" s="236"/>
      <c r="BK162" s="235"/>
      <c r="BL162" s="236"/>
      <c r="BM162" s="235"/>
      <c r="BN162" s="235"/>
      <c r="BO162" s="236"/>
      <c r="BP162" s="235"/>
      <c r="BQ162" s="235"/>
      <c r="BR162" s="233"/>
      <c r="BS162" s="234"/>
      <c r="BT162" s="233"/>
      <c r="BU162" s="234"/>
      <c r="BV162" s="233"/>
      <c r="BW162" s="234"/>
      <c r="BX162" s="233"/>
      <c r="BY162" s="233"/>
      <c r="BZ162" s="233"/>
      <c r="CA162" s="233"/>
      <c r="CB162" s="234"/>
      <c r="CC162" s="233"/>
      <c r="CD162" s="234"/>
      <c r="CE162" s="233"/>
      <c r="CF162" s="234"/>
      <c r="CG162" s="233"/>
      <c r="CH162" s="234"/>
      <c r="CI162" s="233"/>
      <c r="CJ162" s="234"/>
      <c r="CK162" s="233"/>
      <c r="CL162" s="233"/>
      <c r="CM162" s="233"/>
      <c r="CN162" s="233"/>
      <c r="CO162" s="233"/>
      <c r="CP162" s="233"/>
      <c r="CQ162" s="233"/>
      <c r="CR162" s="233"/>
      <c r="CS162" s="233"/>
      <c r="CT162" s="233"/>
      <c r="CU162" s="233"/>
      <c r="CV162" s="233"/>
      <c r="CW162" s="233"/>
      <c r="CX162" s="233"/>
      <c r="CY162" s="233"/>
      <c r="CZ162" s="233"/>
      <c r="DA162" s="233"/>
      <c r="DB162" s="233"/>
      <c r="DC162" s="233"/>
      <c r="DD162" s="233"/>
      <c r="DE162" s="233"/>
      <c r="DF162" s="233"/>
      <c r="DG162" s="233"/>
      <c r="DH162" s="233"/>
      <c r="DI162" s="233"/>
      <c r="DJ162" s="233"/>
      <c r="DK162" s="233"/>
      <c r="DL162" s="233"/>
      <c r="DM162" s="243"/>
      <c r="DN162" s="233"/>
      <c r="DO162" s="233"/>
      <c r="DP162" s="233"/>
      <c r="DQ162" s="184"/>
      <c r="DR162" s="184"/>
      <c r="DS162" s="184"/>
      <c r="DT162" s="184"/>
      <c r="DU162" s="184"/>
      <c r="DV162" s="184"/>
      <c r="DW162" s="184"/>
      <c r="DX162" s="184"/>
      <c r="DY162" s="184"/>
      <c r="DZ162" s="184"/>
      <c r="EA162" s="239"/>
      <c r="EB162" s="239"/>
    </row>
    <row r="163" spans="1:132" s="2" customFormat="1" ht="15" customHeight="1" x14ac:dyDescent="0.2">
      <c r="A163" s="21" t="str">
        <f t="shared" si="2"/>
        <v>_</v>
      </c>
      <c r="B163" s="296" t="s">
        <v>2232</v>
      </c>
      <c r="C163" s="297"/>
      <c r="D163" s="297" t="s">
        <v>270</v>
      </c>
      <c r="E163" s="297"/>
      <c r="F163" s="297"/>
      <c r="G163" s="297"/>
      <c r="H163" s="297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44"/>
      <c r="U163" s="244"/>
      <c r="V163" s="245"/>
      <c r="W163" s="245"/>
      <c r="X163" s="245"/>
      <c r="Y163" s="244"/>
      <c r="Z163" s="244"/>
      <c r="AA163" s="244"/>
      <c r="AB163" s="244"/>
      <c r="AC163" s="245"/>
      <c r="AD163" s="244"/>
      <c r="AE163" s="244"/>
      <c r="AF163" s="244"/>
      <c r="AG163" s="244"/>
      <c r="AH163" s="245"/>
      <c r="AI163" s="244"/>
      <c r="AJ163" s="245"/>
      <c r="AK163" s="246"/>
      <c r="AL163" s="246"/>
      <c r="AM163" s="246"/>
      <c r="AN163" s="246"/>
      <c r="AO163" s="246"/>
      <c r="AP163" s="246"/>
      <c r="AQ163" s="246"/>
      <c r="AR163" s="246"/>
      <c r="AS163" s="246"/>
      <c r="AT163" s="246"/>
      <c r="AU163" s="246"/>
      <c r="AV163" s="246"/>
      <c r="AW163" s="246"/>
      <c r="AX163" s="246"/>
      <c r="AY163" s="246"/>
      <c r="AZ163" s="247"/>
      <c r="BA163" s="246"/>
      <c r="BB163" s="246"/>
      <c r="BC163" s="246"/>
      <c r="BD163" s="246"/>
      <c r="BE163" s="246"/>
      <c r="BF163" s="246"/>
      <c r="BG163" s="246"/>
      <c r="BH163" s="246"/>
      <c r="BI163" s="246"/>
      <c r="BJ163" s="246"/>
      <c r="BK163" s="246"/>
      <c r="BL163" s="246"/>
      <c r="BM163" s="246"/>
      <c r="BN163" s="246"/>
      <c r="BO163" s="247"/>
      <c r="BP163" s="247"/>
      <c r="BQ163" s="247"/>
      <c r="BR163" s="244"/>
      <c r="BS163" s="244"/>
      <c r="BT163" s="244"/>
      <c r="BU163" s="244"/>
      <c r="BV163" s="244"/>
      <c r="BW163" s="244"/>
      <c r="BX163" s="244"/>
      <c r="BY163" s="244"/>
      <c r="BZ163" s="244"/>
      <c r="CA163" s="245"/>
      <c r="CB163" s="245"/>
      <c r="CC163" s="245"/>
      <c r="CD163" s="244"/>
      <c r="CE163" s="244"/>
      <c r="CF163" s="244"/>
      <c r="CG163" s="244"/>
      <c r="CH163" s="244"/>
      <c r="CI163" s="245"/>
      <c r="CJ163" s="233"/>
      <c r="CK163" s="244"/>
      <c r="CL163" s="244"/>
      <c r="CM163" s="244"/>
      <c r="CN163" s="244"/>
      <c r="CO163" s="244"/>
      <c r="CP163" s="244"/>
      <c r="CQ163" s="244"/>
      <c r="CR163" s="244"/>
      <c r="CS163" s="244"/>
      <c r="CT163" s="244"/>
      <c r="CU163" s="244"/>
      <c r="CV163" s="244"/>
      <c r="CW163" s="244"/>
      <c r="CX163" s="244"/>
      <c r="CY163" s="244"/>
      <c r="CZ163" s="244"/>
      <c r="DA163" s="244"/>
      <c r="DB163" s="244"/>
      <c r="DC163" s="245"/>
      <c r="DD163" s="245"/>
      <c r="DE163" s="245"/>
      <c r="DF163" s="245"/>
      <c r="DG163" s="244"/>
      <c r="DH163" s="244"/>
      <c r="DI163" s="244"/>
      <c r="DJ163" s="244"/>
      <c r="DK163" s="244"/>
      <c r="DL163" s="244"/>
      <c r="DM163" s="248"/>
      <c r="DN163" s="249"/>
      <c r="DO163" s="249"/>
      <c r="DP163" s="249"/>
      <c r="DQ163" s="184"/>
      <c r="DR163" s="184"/>
      <c r="DS163" s="184"/>
      <c r="DT163" s="184"/>
      <c r="DU163" s="184"/>
      <c r="DV163" s="184"/>
      <c r="DW163" s="184"/>
      <c r="DX163" s="184"/>
      <c r="DY163" s="184"/>
      <c r="DZ163" s="184"/>
      <c r="EA163" s="239"/>
      <c r="EB163" s="239"/>
    </row>
    <row r="164" spans="1:132" s="2" customFormat="1" ht="15" customHeight="1" x14ac:dyDescent="0.2">
      <c r="A164" s="21" t="str">
        <f t="shared" si="2"/>
        <v>_</v>
      </c>
      <c r="B164" s="298" t="s">
        <v>2262</v>
      </c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44"/>
      <c r="U164" s="244"/>
      <c r="V164" s="245"/>
      <c r="W164" s="245"/>
      <c r="X164" s="245"/>
      <c r="Y164" s="244"/>
      <c r="Z164" s="244"/>
      <c r="AA164" s="244"/>
      <c r="AB164" s="244"/>
      <c r="AC164" s="245"/>
      <c r="AD164" s="244"/>
      <c r="AE164" s="244"/>
      <c r="AF164" s="244"/>
      <c r="AG164" s="244"/>
      <c r="AH164" s="245"/>
      <c r="AI164" s="244"/>
      <c r="AJ164" s="245"/>
      <c r="AK164" s="246"/>
      <c r="AL164" s="246"/>
      <c r="AM164" s="246"/>
      <c r="AN164" s="246"/>
      <c r="AO164" s="246"/>
      <c r="AP164" s="246"/>
      <c r="AQ164" s="246"/>
      <c r="AR164" s="246"/>
      <c r="AS164" s="246"/>
      <c r="AT164" s="246"/>
      <c r="AU164" s="246"/>
      <c r="AV164" s="246"/>
      <c r="AW164" s="246"/>
      <c r="AX164" s="246"/>
      <c r="AY164" s="246"/>
      <c r="AZ164" s="247"/>
      <c r="BA164" s="246"/>
      <c r="BB164" s="246"/>
      <c r="BC164" s="246"/>
      <c r="BD164" s="246"/>
      <c r="BE164" s="246"/>
      <c r="BF164" s="246"/>
      <c r="BG164" s="246"/>
      <c r="BH164" s="246"/>
      <c r="BI164" s="246"/>
      <c r="BJ164" s="246"/>
      <c r="BK164" s="246"/>
      <c r="BL164" s="246"/>
      <c r="BM164" s="246"/>
      <c r="BN164" s="246"/>
      <c r="BO164" s="247"/>
      <c r="BP164" s="247"/>
      <c r="BQ164" s="247"/>
      <c r="BR164" s="244"/>
      <c r="BS164" s="244"/>
      <c r="BT164" s="244"/>
      <c r="BU164" s="244"/>
      <c r="BV164" s="244"/>
      <c r="BW164" s="244"/>
      <c r="BX164" s="244"/>
      <c r="BY164" s="244"/>
      <c r="BZ164" s="244"/>
      <c r="CA164" s="245"/>
      <c r="CB164" s="245"/>
      <c r="CC164" s="245"/>
      <c r="CD164" s="244"/>
      <c r="CE164" s="244"/>
      <c r="CF164" s="244"/>
      <c r="CG164" s="244"/>
      <c r="CH164" s="244"/>
      <c r="CI164" s="245"/>
      <c r="CJ164" s="233"/>
      <c r="CK164" s="244"/>
      <c r="CL164" s="244"/>
      <c r="CM164" s="244"/>
      <c r="CN164" s="244"/>
      <c r="CO164" s="244"/>
      <c r="CP164" s="244"/>
      <c r="CQ164" s="244"/>
      <c r="CR164" s="244"/>
      <c r="CS164" s="244"/>
      <c r="CT164" s="244"/>
      <c r="CU164" s="244"/>
      <c r="CV164" s="244"/>
      <c r="CW164" s="244"/>
      <c r="CX164" s="244"/>
      <c r="CY164" s="244"/>
      <c r="CZ164" s="244"/>
      <c r="DA164" s="244"/>
      <c r="DB164" s="244"/>
      <c r="DC164" s="245"/>
      <c r="DD164" s="245"/>
      <c r="DE164" s="245"/>
      <c r="DF164" s="245"/>
      <c r="DG164" s="244"/>
      <c r="DH164" s="244"/>
      <c r="DI164" s="244"/>
      <c r="DJ164" s="244"/>
      <c r="DK164" s="244"/>
      <c r="DL164" s="244"/>
      <c r="DM164" s="248"/>
      <c r="DN164" s="249"/>
      <c r="DO164" s="249"/>
      <c r="DP164" s="249"/>
      <c r="DQ164" s="184"/>
      <c r="DR164" s="184"/>
      <c r="DS164" s="184"/>
      <c r="DT164" s="184"/>
      <c r="DU164" s="184"/>
      <c r="DV164" s="184"/>
      <c r="DW164" s="184"/>
      <c r="DX164" s="184"/>
      <c r="DY164" s="184"/>
      <c r="DZ164" s="184"/>
      <c r="EA164" s="239"/>
      <c r="EB164" s="239"/>
    </row>
    <row r="165" spans="1:132" s="2" customFormat="1" ht="15" customHeight="1" x14ac:dyDescent="0.2">
      <c r="A165" s="21" t="str">
        <f t="shared" si="2"/>
        <v>1033_Тевлинско-Русскинское</v>
      </c>
      <c r="B165" s="250">
        <v>1</v>
      </c>
      <c r="C165" s="251" t="s">
        <v>733</v>
      </c>
      <c r="D165" s="251" t="s">
        <v>568</v>
      </c>
      <c r="E165" s="251" t="s">
        <v>525</v>
      </c>
      <c r="F165" s="251" t="s">
        <v>25</v>
      </c>
      <c r="G165" s="251" t="s">
        <v>270</v>
      </c>
      <c r="H165" s="251" t="s">
        <v>5013</v>
      </c>
      <c r="I165" s="252" t="s">
        <v>6058</v>
      </c>
      <c r="J165" s="251" t="s">
        <v>1122</v>
      </c>
      <c r="K165" s="251" t="s">
        <v>688</v>
      </c>
      <c r="L165" s="251" t="s">
        <v>566</v>
      </c>
      <c r="M165" s="251" t="s">
        <v>566</v>
      </c>
      <c r="N165" s="251" t="s">
        <v>226</v>
      </c>
      <c r="O165" s="251" t="s">
        <v>43</v>
      </c>
      <c r="P165" s="253" t="s">
        <v>5743</v>
      </c>
      <c r="Q165" s="253"/>
      <c r="R165" s="254"/>
      <c r="S165" s="253"/>
      <c r="T165" s="253">
        <v>4</v>
      </c>
      <c r="U165" s="253">
        <v>3324</v>
      </c>
      <c r="V165" s="253">
        <v>3328</v>
      </c>
      <c r="W165" s="254">
        <v>521.49</v>
      </c>
      <c r="X165" s="253" t="s">
        <v>150</v>
      </c>
      <c r="Y165" s="253">
        <v>3378</v>
      </c>
      <c r="Z165" s="253">
        <v>3359.8</v>
      </c>
      <c r="AA165" s="253" t="s">
        <v>1099</v>
      </c>
      <c r="AB165" s="254" t="s">
        <v>6059</v>
      </c>
      <c r="AC165" s="251" t="s">
        <v>5745</v>
      </c>
      <c r="AD165" s="253" t="s">
        <v>5746</v>
      </c>
      <c r="AE165" s="253" t="s">
        <v>415</v>
      </c>
      <c r="AF165" s="253">
        <v>3255</v>
      </c>
      <c r="AG165" s="254" t="s">
        <v>5747</v>
      </c>
      <c r="AH165" s="255" t="s">
        <v>5748</v>
      </c>
      <c r="AI165" s="253" t="s">
        <v>6060</v>
      </c>
      <c r="AJ165" s="251" t="s">
        <v>566</v>
      </c>
      <c r="AK165" s="254">
        <v>0</v>
      </c>
      <c r="AL165" s="254">
        <v>2.8</v>
      </c>
      <c r="AM165" s="254">
        <v>191</v>
      </c>
      <c r="AN165" s="254">
        <v>181</v>
      </c>
      <c r="AO165" s="254">
        <v>180</v>
      </c>
      <c r="AP165" s="254">
        <v>464.17</v>
      </c>
      <c r="AQ165" s="254">
        <v>469.46</v>
      </c>
      <c r="AR165" s="254">
        <v>210.5404067087</v>
      </c>
      <c r="AS165" s="254">
        <v>494.71365866669998</v>
      </c>
      <c r="AT165" s="254">
        <v>65</v>
      </c>
      <c r="AU165" s="254">
        <v>0</v>
      </c>
      <c r="AV165" s="254">
        <v>349.72</v>
      </c>
      <c r="AW165" s="254" t="s">
        <v>4928</v>
      </c>
      <c r="AX165" s="254">
        <v>355</v>
      </c>
      <c r="AY165" s="254">
        <v>114.45</v>
      </c>
      <c r="AZ165" s="256">
        <v>1.54722539E-2</v>
      </c>
      <c r="BA165" s="254" t="s">
        <v>566</v>
      </c>
      <c r="BB165" s="254" t="s">
        <v>566</v>
      </c>
      <c r="BC165" s="254">
        <v>2.2433787008000001</v>
      </c>
      <c r="BD165" s="254">
        <v>1.7707994616</v>
      </c>
      <c r="BE165" s="257">
        <v>1.7707994616</v>
      </c>
      <c r="BF165" s="254">
        <v>1</v>
      </c>
      <c r="BG165" s="254">
        <v>30.958333333333332</v>
      </c>
      <c r="BH165" s="254">
        <v>54.820999999999998</v>
      </c>
      <c r="BI165" s="254" t="s">
        <v>430</v>
      </c>
      <c r="BJ165" s="254" t="s">
        <v>566</v>
      </c>
      <c r="BK165" s="254">
        <v>1.7707994616</v>
      </c>
      <c r="BL165" s="254">
        <v>1.7707994616</v>
      </c>
      <c r="BM165" s="254">
        <v>180</v>
      </c>
      <c r="BN165" s="254">
        <v>30</v>
      </c>
      <c r="BO165" s="256">
        <v>53.123983848000002</v>
      </c>
      <c r="BP165" s="256" t="s">
        <v>566</v>
      </c>
      <c r="BQ165" s="251" t="s">
        <v>566</v>
      </c>
      <c r="BR165" s="251" t="s">
        <v>566</v>
      </c>
      <c r="BS165" s="251" t="s">
        <v>566</v>
      </c>
      <c r="BT165" s="255" t="s">
        <v>566</v>
      </c>
      <c r="BU165" s="258">
        <v>0</v>
      </c>
      <c r="BV165" s="254" t="s">
        <v>7939</v>
      </c>
      <c r="BW165" s="254" t="s">
        <v>566</v>
      </c>
      <c r="BX165" s="259" t="s">
        <v>566</v>
      </c>
      <c r="BY165" s="259" t="s">
        <v>566</v>
      </c>
      <c r="BZ165" s="259" t="s">
        <v>566</v>
      </c>
      <c r="CA165" s="251"/>
      <c r="CB165" s="251">
        <v>494.71365866669998</v>
      </c>
      <c r="CC165" s="260">
        <v>210.5404067087</v>
      </c>
      <c r="CD165" s="260">
        <v>2.2433787008000001</v>
      </c>
      <c r="CE165" s="254">
        <v>0.47257923920000011</v>
      </c>
      <c r="CF165" s="254">
        <v>-6.31</v>
      </c>
      <c r="CG165" s="254">
        <v>1.014</v>
      </c>
      <c r="CH165" s="254">
        <v>2.8</v>
      </c>
      <c r="CI165" s="256">
        <v>0.8</v>
      </c>
      <c r="CJ165" s="256">
        <v>6.7886337000000003E-3</v>
      </c>
      <c r="CK165" s="254">
        <v>533.48478263820004</v>
      </c>
      <c r="CL165" s="254">
        <v>6.6138288399999995E-2</v>
      </c>
      <c r="CM165" s="254">
        <v>8.3287360000000002E-4</v>
      </c>
      <c r="CN165" s="254">
        <v>784.70280000000002</v>
      </c>
      <c r="CO165" s="254">
        <v>1</v>
      </c>
      <c r="CP165" s="254">
        <v>2.2433749385000001</v>
      </c>
      <c r="CQ165" s="254">
        <v>1.2620419999999999E-3</v>
      </c>
      <c r="CR165" s="254">
        <v>2785</v>
      </c>
      <c r="CS165" s="254">
        <v>2732.92</v>
      </c>
      <c r="CT165" s="254">
        <v>69.59</v>
      </c>
      <c r="CU165" s="254">
        <v>280</v>
      </c>
      <c r="CV165" s="254">
        <v>-24.9</v>
      </c>
      <c r="CW165" s="254">
        <v>7.9</v>
      </c>
      <c r="CX165" s="253" t="s">
        <v>393</v>
      </c>
      <c r="CY165" s="253" t="s">
        <v>566</v>
      </c>
      <c r="CZ165" s="254" t="s">
        <v>6061</v>
      </c>
      <c r="DA165" s="254">
        <v>-5</v>
      </c>
      <c r="DB165" s="254">
        <v>8.0937855000000006E-3</v>
      </c>
      <c r="DC165" s="254">
        <v>0.9263337505</v>
      </c>
      <c r="DD165" s="256">
        <v>-0.84446571110000002</v>
      </c>
      <c r="DE165" s="254">
        <v>1.1735475720999999</v>
      </c>
      <c r="DF165" s="256">
        <v>-0.59725188950000008</v>
      </c>
      <c r="DG165" s="253"/>
      <c r="DH165" s="261" t="s">
        <v>3172</v>
      </c>
      <c r="DI165" s="262" t="s">
        <v>689</v>
      </c>
      <c r="DJ165" s="261" t="s">
        <v>689</v>
      </c>
      <c r="DK165" s="254"/>
      <c r="DL165" s="254">
        <v>188.2</v>
      </c>
      <c r="DM165" s="263"/>
      <c r="DN165" s="264">
        <v>1792</v>
      </c>
      <c r="DO165" s="264">
        <v>1852</v>
      </c>
      <c r="DP165" s="264">
        <v>16.7</v>
      </c>
      <c r="DQ165" s="261"/>
      <c r="DR165" s="262"/>
      <c r="DS165" s="261"/>
      <c r="DT165" s="184"/>
      <c r="DU165" s="184"/>
      <c r="DV165" s="184"/>
      <c r="DW165" s="184"/>
      <c r="DX165" s="184"/>
      <c r="DY165" s="184"/>
      <c r="DZ165" s="184"/>
      <c r="EA165" s="265"/>
      <c r="EB165" s="265"/>
    </row>
    <row r="166" spans="1:132" s="2" customFormat="1" ht="15" customHeight="1" x14ac:dyDescent="0.2">
      <c r="A166" s="21" t="str">
        <f t="shared" si="2"/>
        <v>1037_Тевлинско-Русскинское</v>
      </c>
      <c r="B166" s="250">
        <v>2</v>
      </c>
      <c r="C166" s="251" t="s">
        <v>733</v>
      </c>
      <c r="D166" s="251" t="s">
        <v>568</v>
      </c>
      <c r="E166" s="251" t="s">
        <v>525</v>
      </c>
      <c r="F166" s="251" t="s">
        <v>25</v>
      </c>
      <c r="G166" s="251" t="s">
        <v>270</v>
      </c>
      <c r="H166" s="251" t="s">
        <v>5013</v>
      </c>
      <c r="I166" s="252" t="s">
        <v>6062</v>
      </c>
      <c r="J166" s="251" t="s">
        <v>271</v>
      </c>
      <c r="K166" s="251" t="s">
        <v>688</v>
      </c>
      <c r="L166" s="251" t="s">
        <v>566</v>
      </c>
      <c r="M166" s="251" t="s">
        <v>566</v>
      </c>
      <c r="N166" s="251" t="s">
        <v>226</v>
      </c>
      <c r="O166" s="251" t="s">
        <v>43</v>
      </c>
      <c r="P166" s="253" t="s">
        <v>5743</v>
      </c>
      <c r="Q166" s="253"/>
      <c r="R166" s="254"/>
      <c r="S166" s="253"/>
      <c r="T166" s="253">
        <v>4</v>
      </c>
      <c r="U166" s="253">
        <v>3072</v>
      </c>
      <c r="V166" s="253">
        <v>3076</v>
      </c>
      <c r="W166" s="254">
        <v>274.97000000000003</v>
      </c>
      <c r="X166" s="253" t="s">
        <v>150</v>
      </c>
      <c r="Y166" s="253">
        <v>3191</v>
      </c>
      <c r="Z166" s="253">
        <v>3092.1</v>
      </c>
      <c r="AA166" s="253" t="s">
        <v>1099</v>
      </c>
      <c r="AB166" s="254" t="s">
        <v>6063</v>
      </c>
      <c r="AC166" s="251" t="s">
        <v>5745</v>
      </c>
      <c r="AD166" s="253" t="s">
        <v>5746</v>
      </c>
      <c r="AE166" s="253" t="s">
        <v>415</v>
      </c>
      <c r="AF166" s="253">
        <v>3002</v>
      </c>
      <c r="AG166" s="254" t="s">
        <v>5747</v>
      </c>
      <c r="AH166" s="255" t="s">
        <v>5748</v>
      </c>
      <c r="AI166" s="253" t="s">
        <v>6064</v>
      </c>
      <c r="AJ166" s="251" t="s">
        <v>566</v>
      </c>
      <c r="AK166" s="254">
        <v>0</v>
      </c>
      <c r="AL166" s="254">
        <v>2.8</v>
      </c>
      <c r="AM166" s="254">
        <v>191</v>
      </c>
      <c r="AN166" s="254">
        <v>187</v>
      </c>
      <c r="AO166" s="254">
        <v>186</v>
      </c>
      <c r="AP166" s="254">
        <v>469.48</v>
      </c>
      <c r="AQ166" s="254">
        <v>475.36</v>
      </c>
      <c r="AR166" s="254">
        <v>180.34858621859999</v>
      </c>
      <c r="AS166" s="254">
        <v>463.80402800000002</v>
      </c>
      <c r="AT166" s="254">
        <v>29</v>
      </c>
      <c r="AU166" s="254">
        <v>0</v>
      </c>
      <c r="AV166" s="254">
        <v>304.12</v>
      </c>
      <c r="AW166" s="254" t="s">
        <v>4928</v>
      </c>
      <c r="AX166" s="254">
        <v>310</v>
      </c>
      <c r="AY166" s="254">
        <v>165.36</v>
      </c>
      <c r="AZ166" s="256">
        <v>0.22439213760000001</v>
      </c>
      <c r="BA166" s="254" t="s">
        <v>566</v>
      </c>
      <c r="BB166" s="254" t="s">
        <v>566</v>
      </c>
      <c r="BC166" s="254">
        <v>44.526497982199999</v>
      </c>
      <c r="BD166" s="254">
        <v>37.105483870999997</v>
      </c>
      <c r="BE166" s="257">
        <v>37.105483870999997</v>
      </c>
      <c r="BF166" s="254">
        <v>1</v>
      </c>
      <c r="BG166" s="254">
        <v>31</v>
      </c>
      <c r="BH166" s="254">
        <v>1150.27</v>
      </c>
      <c r="BI166" s="254" t="s">
        <v>430</v>
      </c>
      <c r="BJ166" s="254" t="s">
        <v>566</v>
      </c>
      <c r="BK166" s="254">
        <v>37.105483870999997</v>
      </c>
      <c r="BL166" s="254">
        <v>37.105483870999997</v>
      </c>
      <c r="BM166" s="254">
        <v>186</v>
      </c>
      <c r="BN166" s="254">
        <v>30</v>
      </c>
      <c r="BO166" s="256">
        <v>1113.16451613</v>
      </c>
      <c r="BP166" s="256" t="s">
        <v>566</v>
      </c>
      <c r="BQ166" s="251" t="s">
        <v>566</v>
      </c>
      <c r="BR166" s="251" t="s">
        <v>566</v>
      </c>
      <c r="BS166" s="251" t="s">
        <v>566</v>
      </c>
      <c r="BT166" s="255" t="s">
        <v>566</v>
      </c>
      <c r="BU166" s="258">
        <v>0</v>
      </c>
      <c r="BV166" s="254" t="s">
        <v>6065</v>
      </c>
      <c r="BW166" s="254" t="s">
        <v>566</v>
      </c>
      <c r="BX166" s="259" t="s">
        <v>566</v>
      </c>
      <c r="BY166" s="259" t="s">
        <v>566</v>
      </c>
      <c r="BZ166" s="259" t="s">
        <v>566</v>
      </c>
      <c r="CA166" s="251"/>
      <c r="CB166" s="251">
        <v>502.55163160000001</v>
      </c>
      <c r="CC166" s="260">
        <v>180.34858621859999</v>
      </c>
      <c r="CD166" s="260">
        <v>44.526497982199999</v>
      </c>
      <c r="CE166" s="254">
        <v>7.4210141112000017</v>
      </c>
      <c r="CF166" s="254">
        <v>-6.81</v>
      </c>
      <c r="CG166" s="254">
        <v>1.014</v>
      </c>
      <c r="CH166" s="254">
        <v>2.8</v>
      </c>
      <c r="CI166" s="256">
        <v>0.8</v>
      </c>
      <c r="CJ166" s="256">
        <v>0.142249614</v>
      </c>
      <c r="CK166" s="254">
        <v>11178.685913830401</v>
      </c>
      <c r="CL166" s="254">
        <v>3.4167739000000003E-2</v>
      </c>
      <c r="CM166" s="254">
        <v>0.17421994230000001</v>
      </c>
      <c r="CN166" s="254">
        <v>783.16840000000002</v>
      </c>
      <c r="CO166" s="254">
        <v>1</v>
      </c>
      <c r="CP166" s="254">
        <v>35.831826193399998</v>
      </c>
      <c r="CQ166" s="254">
        <v>0.16340021860000001</v>
      </c>
      <c r="CR166" s="254">
        <v>2785</v>
      </c>
      <c r="CS166" s="254">
        <v>2727.03</v>
      </c>
      <c r="CT166" s="254">
        <v>70</v>
      </c>
      <c r="CU166" s="254">
        <v>280</v>
      </c>
      <c r="CV166" s="254">
        <v>-8.6142857142999993</v>
      </c>
      <c r="CW166" s="254">
        <v>7.9</v>
      </c>
      <c r="CX166" s="253" t="s">
        <v>393</v>
      </c>
      <c r="CY166" s="253" t="s">
        <v>566</v>
      </c>
      <c r="CZ166" s="254" t="s">
        <v>6066</v>
      </c>
      <c r="DA166" s="254">
        <v>-5</v>
      </c>
      <c r="DB166" s="254">
        <v>7.6540019299999998E-2</v>
      </c>
      <c r="DC166" s="254">
        <v>12.6566575914</v>
      </c>
      <c r="DD166" s="256">
        <v>-24.448826279599999</v>
      </c>
      <c r="DE166" s="254">
        <v>15.187960912399999</v>
      </c>
      <c r="DF166" s="256">
        <v>-21.917522958599996</v>
      </c>
      <c r="DG166" s="253"/>
      <c r="DH166" s="261" t="s">
        <v>3152</v>
      </c>
      <c r="DI166" s="262" t="s">
        <v>689</v>
      </c>
      <c r="DJ166" s="261" t="s">
        <v>689</v>
      </c>
      <c r="DK166" s="254"/>
      <c r="DL166" s="254">
        <v>188.2</v>
      </c>
      <c r="DM166" s="263"/>
      <c r="DN166" s="264">
        <v>2883</v>
      </c>
      <c r="DO166" s="264">
        <v>3258</v>
      </c>
      <c r="DP166" s="264">
        <v>59.6</v>
      </c>
      <c r="DQ166" s="261"/>
      <c r="DR166" s="262"/>
      <c r="DS166" s="261"/>
      <c r="DT166" s="184"/>
      <c r="DU166" s="184"/>
      <c r="DV166" s="184"/>
      <c r="DW166" s="184"/>
      <c r="DX166" s="184"/>
      <c r="DY166" s="184"/>
      <c r="DZ166" s="184"/>
      <c r="EA166" s="265"/>
      <c r="EB166" s="265"/>
    </row>
    <row r="167" spans="1:132" s="2" customFormat="1" ht="15" customHeight="1" x14ac:dyDescent="0.2">
      <c r="A167" s="21" t="str">
        <f t="shared" si="2"/>
        <v>1041_Тевлинско-Русскинское</v>
      </c>
      <c r="B167" s="250">
        <v>3</v>
      </c>
      <c r="C167" s="251" t="s">
        <v>733</v>
      </c>
      <c r="D167" s="251" t="s">
        <v>568</v>
      </c>
      <c r="E167" s="251" t="s">
        <v>525</v>
      </c>
      <c r="F167" s="251" t="s">
        <v>25</v>
      </c>
      <c r="G167" s="251" t="s">
        <v>270</v>
      </c>
      <c r="H167" s="251" t="s">
        <v>5013</v>
      </c>
      <c r="I167" s="252" t="s">
        <v>6067</v>
      </c>
      <c r="J167" s="251" t="s">
        <v>271</v>
      </c>
      <c r="K167" s="251" t="s">
        <v>688</v>
      </c>
      <c r="L167" s="251" t="s">
        <v>566</v>
      </c>
      <c r="M167" s="251" t="s">
        <v>566</v>
      </c>
      <c r="N167" s="251" t="s">
        <v>226</v>
      </c>
      <c r="O167" s="251" t="s">
        <v>43</v>
      </c>
      <c r="P167" s="253" t="s">
        <v>5743</v>
      </c>
      <c r="Q167" s="253"/>
      <c r="R167" s="254"/>
      <c r="S167" s="253"/>
      <c r="T167" s="253">
        <v>13</v>
      </c>
      <c r="U167" s="253">
        <v>3455</v>
      </c>
      <c r="V167" s="253">
        <v>3462</v>
      </c>
      <c r="W167" s="254">
        <v>643.08000000000004</v>
      </c>
      <c r="X167" s="253" t="s">
        <v>150</v>
      </c>
      <c r="Y167" s="253">
        <v>3573.8</v>
      </c>
      <c r="Z167" s="253">
        <v>3538</v>
      </c>
      <c r="AA167" s="253" t="s">
        <v>1099</v>
      </c>
      <c r="AB167" s="254" t="s">
        <v>6068</v>
      </c>
      <c r="AC167" s="251" t="s">
        <v>5745</v>
      </c>
      <c r="AD167" s="253" t="s">
        <v>5746</v>
      </c>
      <c r="AE167" s="253" t="s">
        <v>415</v>
      </c>
      <c r="AF167" s="253">
        <v>3300</v>
      </c>
      <c r="AG167" s="254" t="s">
        <v>5747</v>
      </c>
      <c r="AH167" s="255" t="s">
        <v>5748</v>
      </c>
      <c r="AI167" s="253" t="s">
        <v>5764</v>
      </c>
      <c r="AJ167" s="251">
        <v>8</v>
      </c>
      <c r="AK167" s="254" t="s">
        <v>566</v>
      </c>
      <c r="AL167" s="254">
        <v>2.8</v>
      </c>
      <c r="AM167" s="254">
        <v>191</v>
      </c>
      <c r="AN167" s="254">
        <v>189</v>
      </c>
      <c r="AO167" s="254">
        <v>179</v>
      </c>
      <c r="AP167" s="254">
        <v>462.84</v>
      </c>
      <c r="AQ167" s="254">
        <v>467.21</v>
      </c>
      <c r="AR167" s="254">
        <v>163.46472846130001</v>
      </c>
      <c r="AS167" s="254">
        <v>447.53365866669998</v>
      </c>
      <c r="AT167" s="254">
        <v>2</v>
      </c>
      <c r="AU167" s="254">
        <v>0</v>
      </c>
      <c r="AV167" s="254">
        <v>277.63</v>
      </c>
      <c r="AW167" s="254" t="s">
        <v>4928</v>
      </c>
      <c r="AX167" s="254">
        <v>282</v>
      </c>
      <c r="AY167" s="254">
        <v>185.21</v>
      </c>
      <c r="AZ167" s="256">
        <v>0.54008614460000004</v>
      </c>
      <c r="BA167" s="254" t="s">
        <v>566</v>
      </c>
      <c r="BB167" s="254" t="s">
        <v>566</v>
      </c>
      <c r="BC167" s="254">
        <v>120.03504347659999</v>
      </c>
      <c r="BD167" s="254">
        <v>100.0293548387</v>
      </c>
      <c r="BE167" s="257">
        <v>100.0293548387</v>
      </c>
      <c r="BF167" s="254">
        <v>1</v>
      </c>
      <c r="BG167" s="254">
        <v>31</v>
      </c>
      <c r="BH167" s="254">
        <v>3100.91</v>
      </c>
      <c r="BI167" s="254" t="s">
        <v>430</v>
      </c>
      <c r="BJ167" s="254" t="s">
        <v>566</v>
      </c>
      <c r="BK167" s="254">
        <v>100.0293548387</v>
      </c>
      <c r="BL167" s="254">
        <v>100.0293548387</v>
      </c>
      <c r="BM167" s="254">
        <v>179</v>
      </c>
      <c r="BN167" s="254">
        <v>30</v>
      </c>
      <c r="BO167" s="256">
        <v>3000.8806451609998</v>
      </c>
      <c r="BP167" s="256" t="s">
        <v>566</v>
      </c>
      <c r="BQ167" s="251">
        <v>8</v>
      </c>
      <c r="BR167" s="251" t="s">
        <v>566</v>
      </c>
      <c r="BS167" s="251" t="s">
        <v>566</v>
      </c>
      <c r="BT167" s="255" t="s">
        <v>566</v>
      </c>
      <c r="BU167" s="258">
        <v>0</v>
      </c>
      <c r="BV167" s="254" t="s">
        <v>6069</v>
      </c>
      <c r="BW167" s="254" t="s">
        <v>566</v>
      </c>
      <c r="BX167" s="259" t="s">
        <v>566</v>
      </c>
      <c r="BY167" s="259" t="s">
        <v>566</v>
      </c>
      <c r="BZ167" s="259" t="s">
        <v>566</v>
      </c>
      <c r="CA167" s="251"/>
      <c r="CB167" s="251">
        <v>499.88166239999998</v>
      </c>
      <c r="CC167" s="260">
        <v>163.46472846130001</v>
      </c>
      <c r="CD167" s="260">
        <v>120.03504347659999</v>
      </c>
      <c r="CE167" s="254">
        <v>20.005688637899993</v>
      </c>
      <c r="CF167" s="254">
        <v>-4.33</v>
      </c>
      <c r="CG167" s="254">
        <v>1.014</v>
      </c>
      <c r="CH167" s="254">
        <v>2.8</v>
      </c>
      <c r="CI167" s="256">
        <v>0.8</v>
      </c>
      <c r="CJ167" s="256">
        <v>0.38347800990000003</v>
      </c>
      <c r="CK167" s="254">
        <v>30135.619408506001</v>
      </c>
      <c r="CL167" s="254">
        <v>2.9931800299999999E-2</v>
      </c>
      <c r="CM167" s="254">
        <v>1.2478938854999999</v>
      </c>
      <c r="CN167" s="254">
        <v>787.33759999999995</v>
      </c>
      <c r="CO167" s="254">
        <v>1</v>
      </c>
      <c r="CP167" s="254">
        <v>91.762536616700004</v>
      </c>
      <c r="CQ167" s="254">
        <v>1.0597577946000001</v>
      </c>
      <c r="CR167" s="254">
        <v>2785</v>
      </c>
      <c r="CS167" s="254">
        <v>2741.92</v>
      </c>
      <c r="CT167" s="254">
        <v>70</v>
      </c>
      <c r="CU167" s="254">
        <v>280</v>
      </c>
      <c r="CV167" s="254">
        <v>0.84642857140000005</v>
      </c>
      <c r="CW167" s="254">
        <v>7.9</v>
      </c>
      <c r="CX167" s="253" t="s">
        <v>393</v>
      </c>
      <c r="CY167" s="253" t="s">
        <v>566</v>
      </c>
      <c r="CZ167" s="254" t="s">
        <v>6070</v>
      </c>
      <c r="DA167" s="254">
        <v>-5</v>
      </c>
      <c r="DB167" s="254">
        <v>0.67181447260000005</v>
      </c>
      <c r="DC167" s="254">
        <v>124.4267584702</v>
      </c>
      <c r="DD167" s="256">
        <v>24.397403631499998</v>
      </c>
      <c r="DE167" s="254">
        <v>149.3118833597</v>
      </c>
      <c r="DF167" s="256">
        <v>49.282528521000003</v>
      </c>
      <c r="DG167" s="253"/>
      <c r="DH167" s="261" t="s">
        <v>3209</v>
      </c>
      <c r="DI167" s="262" t="s">
        <v>689</v>
      </c>
      <c r="DJ167" s="261" t="s">
        <v>689</v>
      </c>
      <c r="DK167" s="254"/>
      <c r="DL167" s="254">
        <v>188.2</v>
      </c>
      <c r="DM167" s="263"/>
      <c r="DN167" s="264">
        <v>562</v>
      </c>
      <c r="DO167" s="264">
        <v>564</v>
      </c>
      <c r="DP167" s="264">
        <v>98.9</v>
      </c>
      <c r="DQ167" s="261"/>
      <c r="DR167" s="262"/>
      <c r="DS167" s="261"/>
      <c r="DT167" s="184"/>
      <c r="DU167" s="184"/>
      <c r="DV167" s="184"/>
      <c r="DW167" s="184"/>
      <c r="DX167" s="184"/>
      <c r="DY167" s="184"/>
      <c r="DZ167" s="184"/>
      <c r="EA167" s="265"/>
      <c r="EB167" s="265"/>
    </row>
    <row r="168" spans="1:132" s="2" customFormat="1" ht="15" customHeight="1" x14ac:dyDescent="0.2">
      <c r="A168" s="21" t="str">
        <f t="shared" si="2"/>
        <v>1043_Тевлинско-Русскинское</v>
      </c>
      <c r="B168" s="250">
        <v>4</v>
      </c>
      <c r="C168" s="251" t="s">
        <v>733</v>
      </c>
      <c r="D168" s="251" t="s">
        <v>568</v>
      </c>
      <c r="E168" s="251" t="s">
        <v>525</v>
      </c>
      <c r="F168" s="251" t="s">
        <v>25</v>
      </c>
      <c r="G168" s="251" t="s">
        <v>270</v>
      </c>
      <c r="H168" s="251" t="s">
        <v>5013</v>
      </c>
      <c r="I168" s="252" t="s">
        <v>6071</v>
      </c>
      <c r="J168" s="251" t="s">
        <v>1122</v>
      </c>
      <c r="K168" s="251" t="s">
        <v>688</v>
      </c>
      <c r="L168" s="251" t="s">
        <v>566</v>
      </c>
      <c r="M168" s="251" t="s">
        <v>566</v>
      </c>
      <c r="N168" s="251" t="s">
        <v>226</v>
      </c>
      <c r="O168" s="251" t="s">
        <v>43</v>
      </c>
      <c r="P168" s="253" t="s">
        <v>5743</v>
      </c>
      <c r="Q168" s="253"/>
      <c r="R168" s="254"/>
      <c r="S168" s="253"/>
      <c r="T168" s="253">
        <v>7</v>
      </c>
      <c r="U168" s="253">
        <v>3466</v>
      </c>
      <c r="V168" s="253">
        <v>3473</v>
      </c>
      <c r="W168" s="254">
        <v>661.3</v>
      </c>
      <c r="X168" s="253" t="s">
        <v>150</v>
      </c>
      <c r="Y168" s="253">
        <v>3577.45</v>
      </c>
      <c r="Z168" s="253">
        <v>3538.8</v>
      </c>
      <c r="AA168" s="253" t="s">
        <v>1099</v>
      </c>
      <c r="AB168" s="254" t="s">
        <v>6072</v>
      </c>
      <c r="AC168" s="251" t="s">
        <v>5745</v>
      </c>
      <c r="AD168" s="253" t="s">
        <v>5746</v>
      </c>
      <c r="AE168" s="253" t="s">
        <v>415</v>
      </c>
      <c r="AF168" s="253">
        <v>3000</v>
      </c>
      <c r="AG168" s="254" t="s">
        <v>5747</v>
      </c>
      <c r="AH168" s="255" t="s">
        <v>5748</v>
      </c>
      <c r="AI168" s="253" t="s">
        <v>6073</v>
      </c>
      <c r="AJ168" s="251" t="s">
        <v>566</v>
      </c>
      <c r="AK168" s="254">
        <v>0</v>
      </c>
      <c r="AL168" s="254">
        <v>2.8</v>
      </c>
      <c r="AM168" s="254">
        <v>191</v>
      </c>
      <c r="AN168" s="254">
        <v>181</v>
      </c>
      <c r="AO168" s="254">
        <v>180</v>
      </c>
      <c r="AP168" s="254">
        <v>464.19</v>
      </c>
      <c r="AQ168" s="254">
        <v>469.25</v>
      </c>
      <c r="AR168" s="254">
        <v>190.96287527359999</v>
      </c>
      <c r="AS168" s="254">
        <v>475.06610266669998</v>
      </c>
      <c r="AT168" s="254">
        <v>43</v>
      </c>
      <c r="AU168" s="254">
        <v>0</v>
      </c>
      <c r="AV168" s="254">
        <v>319.94</v>
      </c>
      <c r="AW168" s="254" t="s">
        <v>4928</v>
      </c>
      <c r="AX168" s="254">
        <v>325</v>
      </c>
      <c r="AY168" s="254">
        <v>144.25</v>
      </c>
      <c r="AZ168" s="256">
        <v>0.2968435176</v>
      </c>
      <c r="BA168" s="254" t="s">
        <v>566</v>
      </c>
      <c r="BB168" s="254" t="s">
        <v>566</v>
      </c>
      <c r="BC168" s="254">
        <v>46.048177987199999</v>
      </c>
      <c r="BD168" s="254">
        <v>42.819677419400001</v>
      </c>
      <c r="BE168" s="257">
        <v>42.819677419400001</v>
      </c>
      <c r="BF168" s="254">
        <v>1</v>
      </c>
      <c r="BG168" s="254">
        <v>31</v>
      </c>
      <c r="BH168" s="254">
        <v>1327.41</v>
      </c>
      <c r="BI168" s="254" t="s">
        <v>430</v>
      </c>
      <c r="BJ168" s="254" t="s">
        <v>566</v>
      </c>
      <c r="BK168" s="254">
        <v>42.819677419400001</v>
      </c>
      <c r="BL168" s="254">
        <v>42.819677419400001</v>
      </c>
      <c r="BM168" s="254">
        <v>180</v>
      </c>
      <c r="BN168" s="254">
        <v>30</v>
      </c>
      <c r="BO168" s="256">
        <v>1284.590322582</v>
      </c>
      <c r="BP168" s="256" t="s">
        <v>566</v>
      </c>
      <c r="BQ168" s="251" t="s">
        <v>566</v>
      </c>
      <c r="BR168" s="251" t="s">
        <v>566</v>
      </c>
      <c r="BS168" s="251" t="s">
        <v>566</v>
      </c>
      <c r="BT168" s="255" t="s">
        <v>566</v>
      </c>
      <c r="BU168" s="258">
        <v>0</v>
      </c>
      <c r="BV168" s="254" t="s">
        <v>7940</v>
      </c>
      <c r="BW168" s="254" t="s">
        <v>566</v>
      </c>
      <c r="BX168" s="259" t="s">
        <v>566</v>
      </c>
      <c r="BY168" s="259" t="s">
        <v>566</v>
      </c>
      <c r="BZ168" s="259" t="s">
        <v>566</v>
      </c>
      <c r="CA168" s="251"/>
      <c r="CB168" s="251">
        <v>475.06610266669998</v>
      </c>
      <c r="CC168" s="260">
        <v>190.96287527370001</v>
      </c>
      <c r="CD168" s="260">
        <v>46.048177987199999</v>
      </c>
      <c r="CE168" s="254">
        <v>3.2285005677999976</v>
      </c>
      <c r="CF168" s="254">
        <v>-5</v>
      </c>
      <c r="CG168" s="254">
        <v>1.014</v>
      </c>
      <c r="CH168" s="254">
        <v>2.8</v>
      </c>
      <c r="CI168" s="256">
        <v>0.8</v>
      </c>
      <c r="CJ168" s="256">
        <v>0.1641558591</v>
      </c>
      <c r="CK168" s="254">
        <v>12900.1881896253</v>
      </c>
      <c r="CL168" s="254">
        <v>3.3397172099999997E-2</v>
      </c>
      <c r="CM168" s="254">
        <v>0.25649535330000001</v>
      </c>
      <c r="CN168" s="254">
        <v>785.31600000000003</v>
      </c>
      <c r="CO168" s="254">
        <v>1</v>
      </c>
      <c r="CP168" s="254">
        <v>46.048203821400001</v>
      </c>
      <c r="CQ168" s="254">
        <v>0.29335260699999999</v>
      </c>
      <c r="CR168" s="254">
        <v>2785</v>
      </c>
      <c r="CS168" s="254">
        <v>2735.11</v>
      </c>
      <c r="CT168" s="254">
        <v>69.59</v>
      </c>
      <c r="CU168" s="254">
        <v>280</v>
      </c>
      <c r="CV168" s="254">
        <v>-14.2642857143</v>
      </c>
      <c r="CW168" s="254">
        <v>7.9</v>
      </c>
      <c r="CX168" s="253" t="s">
        <v>393</v>
      </c>
      <c r="CY168" s="253" t="s">
        <v>566</v>
      </c>
      <c r="CZ168" s="254" t="s">
        <v>6074</v>
      </c>
      <c r="DA168" s="254">
        <v>-5</v>
      </c>
      <c r="DB168" s="254">
        <v>0.2968435176</v>
      </c>
      <c r="DC168" s="254">
        <v>42.819677413800001</v>
      </c>
      <c r="DD168" s="256">
        <v>-5.6000004633460776E-9</v>
      </c>
      <c r="DE168" s="254">
        <v>46.048177987199999</v>
      </c>
      <c r="DF168" s="256">
        <v>3.2285005677999976</v>
      </c>
      <c r="DG168" s="253"/>
      <c r="DH168" s="261" t="s">
        <v>3153</v>
      </c>
      <c r="DI168" s="262" t="s">
        <v>689</v>
      </c>
      <c r="DJ168" s="261" t="s">
        <v>689</v>
      </c>
      <c r="DK168" s="254"/>
      <c r="DL168" s="254">
        <v>188.2</v>
      </c>
      <c r="DM168" s="263"/>
      <c r="DN168" s="264">
        <v>1294</v>
      </c>
      <c r="DO168" s="264">
        <v>1741</v>
      </c>
      <c r="DP168" s="264">
        <v>47.1</v>
      </c>
      <c r="DQ168" s="261"/>
      <c r="DR168" s="262"/>
      <c r="DS168" s="261"/>
      <c r="DT168" s="184"/>
      <c r="DU168" s="184"/>
      <c r="DV168" s="184"/>
      <c r="DW168" s="184"/>
      <c r="DX168" s="184"/>
      <c r="DY168" s="184"/>
      <c r="DZ168" s="184"/>
      <c r="EA168" s="265"/>
      <c r="EB168" s="265"/>
    </row>
    <row r="169" spans="1:132" s="2" customFormat="1" ht="15" customHeight="1" x14ac:dyDescent="0.2">
      <c r="A169" s="21" t="str">
        <f t="shared" si="2"/>
        <v>1045_Тевлинско-Русскинское</v>
      </c>
      <c r="B169" s="250">
        <v>5</v>
      </c>
      <c r="C169" s="251" t="s">
        <v>733</v>
      </c>
      <c r="D169" s="251" t="s">
        <v>568</v>
      </c>
      <c r="E169" s="251" t="s">
        <v>525</v>
      </c>
      <c r="F169" s="251" t="s">
        <v>25</v>
      </c>
      <c r="G169" s="251" t="s">
        <v>270</v>
      </c>
      <c r="H169" s="251" t="s">
        <v>5013</v>
      </c>
      <c r="I169" s="252" t="s">
        <v>6075</v>
      </c>
      <c r="J169" s="251" t="s">
        <v>271</v>
      </c>
      <c r="K169" s="251" t="s">
        <v>688</v>
      </c>
      <c r="L169" s="251" t="s">
        <v>566</v>
      </c>
      <c r="M169" s="251" t="s">
        <v>566</v>
      </c>
      <c r="N169" s="251" t="s">
        <v>226</v>
      </c>
      <c r="O169" s="251" t="s">
        <v>43</v>
      </c>
      <c r="P169" s="253" t="s">
        <v>5743</v>
      </c>
      <c r="Q169" s="253"/>
      <c r="R169" s="254"/>
      <c r="S169" s="253"/>
      <c r="T169" s="253">
        <v>5</v>
      </c>
      <c r="U169" s="253">
        <v>3141</v>
      </c>
      <c r="V169" s="253">
        <v>3146</v>
      </c>
      <c r="W169" s="254">
        <v>332.41</v>
      </c>
      <c r="X169" s="253" t="s">
        <v>150</v>
      </c>
      <c r="Y169" s="253">
        <v>3265.6</v>
      </c>
      <c r="Z169" s="253">
        <v>3265.6</v>
      </c>
      <c r="AA169" s="253" t="s">
        <v>1099</v>
      </c>
      <c r="AB169" s="254" t="s">
        <v>2431</v>
      </c>
      <c r="AC169" s="251" t="s">
        <v>5745</v>
      </c>
      <c r="AD169" s="253" t="s">
        <v>5746</v>
      </c>
      <c r="AE169" s="253" t="s">
        <v>415</v>
      </c>
      <c r="AF169" s="253">
        <v>2500</v>
      </c>
      <c r="AG169" s="254" t="s">
        <v>5747</v>
      </c>
      <c r="AH169" s="255" t="s">
        <v>5748</v>
      </c>
      <c r="AI169" s="253" t="s">
        <v>6076</v>
      </c>
      <c r="AJ169" s="251" t="s">
        <v>566</v>
      </c>
      <c r="AK169" s="254">
        <v>0</v>
      </c>
      <c r="AL169" s="254">
        <v>2.8</v>
      </c>
      <c r="AM169" s="254">
        <v>191</v>
      </c>
      <c r="AN169" s="254">
        <v>187</v>
      </c>
      <c r="AO169" s="254">
        <v>186</v>
      </c>
      <c r="AP169" s="254">
        <v>468.94</v>
      </c>
      <c r="AQ169" s="254">
        <v>473.65</v>
      </c>
      <c r="AR169" s="254">
        <v>210.43180188709999</v>
      </c>
      <c r="AS169" s="254">
        <v>492.53775066669999</v>
      </c>
      <c r="AT169" s="254">
        <v>92</v>
      </c>
      <c r="AU169" s="254">
        <v>0</v>
      </c>
      <c r="AV169" s="254">
        <v>345.6</v>
      </c>
      <c r="AW169" s="254" t="s">
        <v>5116</v>
      </c>
      <c r="AX169" s="254">
        <v>350.31</v>
      </c>
      <c r="AY169" s="254">
        <v>123.34</v>
      </c>
      <c r="AZ169" s="256">
        <v>1.0688811333999999</v>
      </c>
      <c r="BA169" s="254" t="s">
        <v>566</v>
      </c>
      <c r="BB169" s="254" t="s">
        <v>566</v>
      </c>
      <c r="BC169" s="254">
        <v>157.05898947189999</v>
      </c>
      <c r="BD169" s="254">
        <v>131.835798995</v>
      </c>
      <c r="BE169" s="257">
        <v>131.835798995</v>
      </c>
      <c r="BF169" s="254">
        <v>1</v>
      </c>
      <c r="BG169" s="254">
        <v>16.583333333333332</v>
      </c>
      <c r="BH169" s="254">
        <v>2186.277</v>
      </c>
      <c r="BI169" s="254" t="s">
        <v>430</v>
      </c>
      <c r="BJ169" s="254" t="s">
        <v>566</v>
      </c>
      <c r="BK169" s="254">
        <v>131.835798995</v>
      </c>
      <c r="BL169" s="254">
        <v>131.835798995</v>
      </c>
      <c r="BM169" s="254">
        <v>186</v>
      </c>
      <c r="BN169" s="254">
        <v>30</v>
      </c>
      <c r="BO169" s="256">
        <v>3955.0739698500001</v>
      </c>
      <c r="BP169" s="256" t="s">
        <v>566</v>
      </c>
      <c r="BQ169" s="251" t="s">
        <v>566</v>
      </c>
      <c r="BR169" s="251" t="s">
        <v>566</v>
      </c>
      <c r="BS169" s="251" t="s">
        <v>566</v>
      </c>
      <c r="BT169" s="255" t="s">
        <v>566</v>
      </c>
      <c r="BU169" s="258">
        <v>0</v>
      </c>
      <c r="BV169" s="254" t="s">
        <v>6077</v>
      </c>
      <c r="BW169" s="254" t="s">
        <v>566</v>
      </c>
      <c r="BX169" s="259" t="s">
        <v>566</v>
      </c>
      <c r="BY169" s="259" t="s">
        <v>566</v>
      </c>
      <c r="BZ169" s="259" t="s">
        <v>566</v>
      </c>
      <c r="CA169" s="251"/>
      <c r="CB169" s="251">
        <v>492.53775066669999</v>
      </c>
      <c r="CC169" s="260">
        <v>210.43180188709999</v>
      </c>
      <c r="CD169" s="260">
        <v>157.05898947189999</v>
      </c>
      <c r="CE169" s="254">
        <v>25.223190476899987</v>
      </c>
      <c r="CF169" s="254">
        <v>0</v>
      </c>
      <c r="CG169" s="254">
        <v>1.014</v>
      </c>
      <c r="CH169" s="254">
        <v>2.8</v>
      </c>
      <c r="CI169" s="256">
        <v>0.8</v>
      </c>
      <c r="CJ169" s="256">
        <v>0.50541293519999997</v>
      </c>
      <c r="CK169" s="254">
        <v>39717.875511004902</v>
      </c>
      <c r="CL169" s="254">
        <v>2.9159351399999998E-2</v>
      </c>
      <c r="CM169" s="254">
        <v>1.9191725197</v>
      </c>
      <c r="CN169" s="254">
        <v>786.40520000000004</v>
      </c>
      <c r="CO169" s="254">
        <v>1</v>
      </c>
      <c r="CP169" s="254">
        <v>157.0598128227</v>
      </c>
      <c r="CQ169" s="254">
        <v>2.6850772204000002</v>
      </c>
      <c r="CR169" s="254">
        <v>2785</v>
      </c>
      <c r="CS169" s="254">
        <v>2738.59</v>
      </c>
      <c r="CT169" s="254">
        <v>70</v>
      </c>
      <c r="CU169" s="254">
        <v>280</v>
      </c>
      <c r="CV169" s="254">
        <v>-23.428571428600002</v>
      </c>
      <c r="CW169" s="254">
        <v>7.9</v>
      </c>
      <c r="CX169" s="253" t="s">
        <v>393</v>
      </c>
      <c r="CY169" s="253" t="s">
        <v>566</v>
      </c>
      <c r="CZ169" s="254" t="s">
        <v>6078</v>
      </c>
      <c r="DA169" s="254">
        <v>-5</v>
      </c>
      <c r="DB169" s="254">
        <v>3.0144237861000001</v>
      </c>
      <c r="DC169" s="254">
        <v>371.79902977760003</v>
      </c>
      <c r="DD169" s="256">
        <v>239.96323078260002</v>
      </c>
      <c r="DE169" s="254">
        <v>442.93265068570003</v>
      </c>
      <c r="DF169" s="256">
        <v>311.09685169070002</v>
      </c>
      <c r="DG169" s="253"/>
      <c r="DH169" s="261" t="s">
        <v>3144</v>
      </c>
      <c r="DI169" s="262" t="s">
        <v>689</v>
      </c>
      <c r="DJ169" s="261" t="s">
        <v>689</v>
      </c>
      <c r="DK169" s="254"/>
      <c r="DL169" s="254">
        <v>188.2</v>
      </c>
      <c r="DM169" s="263"/>
      <c r="DN169" s="264">
        <v>994</v>
      </c>
      <c r="DO169" s="264">
        <v>1000</v>
      </c>
      <c r="DP169" s="264">
        <v>323.60000000000002</v>
      </c>
      <c r="DQ169" s="261"/>
      <c r="DR169" s="262"/>
      <c r="DS169" s="261"/>
      <c r="DT169" s="184"/>
      <c r="DU169" s="184"/>
      <c r="DV169" s="184"/>
      <c r="DW169" s="184"/>
      <c r="DX169" s="184"/>
      <c r="DY169" s="184"/>
      <c r="DZ169" s="184"/>
      <c r="EA169" s="265"/>
      <c r="EB169" s="265"/>
    </row>
    <row r="170" spans="1:132" s="2" customFormat="1" ht="15" customHeight="1" x14ac:dyDescent="0.2">
      <c r="A170" s="21" t="str">
        <f t="shared" si="2"/>
        <v>1133_Тевлинско-Русскинское</v>
      </c>
      <c r="B170" s="250">
        <v>6</v>
      </c>
      <c r="C170" s="251" t="s">
        <v>733</v>
      </c>
      <c r="D170" s="251" t="s">
        <v>568</v>
      </c>
      <c r="E170" s="251" t="s">
        <v>525</v>
      </c>
      <c r="F170" s="251" t="s">
        <v>30</v>
      </c>
      <c r="G170" s="251" t="s">
        <v>270</v>
      </c>
      <c r="H170" s="251" t="s">
        <v>1081</v>
      </c>
      <c r="I170" s="252" t="s">
        <v>6079</v>
      </c>
      <c r="J170" s="251" t="s">
        <v>1082</v>
      </c>
      <c r="K170" s="251" t="s">
        <v>688</v>
      </c>
      <c r="L170" s="251" t="s">
        <v>566</v>
      </c>
      <c r="M170" s="251" t="s">
        <v>566</v>
      </c>
      <c r="N170" s="251" t="s">
        <v>740</v>
      </c>
      <c r="O170" s="251" t="s">
        <v>47</v>
      </c>
      <c r="P170" s="253" t="s">
        <v>6080</v>
      </c>
      <c r="Q170" s="253"/>
      <c r="R170" s="254"/>
      <c r="S170" s="253"/>
      <c r="T170" s="253">
        <v>7.6</v>
      </c>
      <c r="U170" s="253">
        <v>3022.6</v>
      </c>
      <c r="V170" s="253">
        <v>3050</v>
      </c>
      <c r="W170" s="254">
        <v>95.335999999999999</v>
      </c>
      <c r="X170" s="253" t="s">
        <v>150</v>
      </c>
      <c r="Y170" s="253">
        <v>3071.1</v>
      </c>
      <c r="Z170" s="253">
        <v>3063.2</v>
      </c>
      <c r="AA170" s="253" t="s">
        <v>1099</v>
      </c>
      <c r="AB170" s="254" t="s">
        <v>5990</v>
      </c>
      <c r="AC170" s="251" t="s">
        <v>5745</v>
      </c>
      <c r="AD170" s="253" t="s">
        <v>5746</v>
      </c>
      <c r="AE170" s="253" t="s">
        <v>415</v>
      </c>
      <c r="AF170" s="253">
        <v>2908</v>
      </c>
      <c r="AG170" s="254" t="s">
        <v>5747</v>
      </c>
      <c r="AH170" s="255" t="s">
        <v>5748</v>
      </c>
      <c r="AI170" s="253" t="s">
        <v>5753</v>
      </c>
      <c r="AJ170" s="251" t="s">
        <v>566</v>
      </c>
      <c r="AK170" s="254">
        <v>0</v>
      </c>
      <c r="AL170" s="254" t="s">
        <v>566</v>
      </c>
      <c r="AM170" s="254" t="s">
        <v>566</v>
      </c>
      <c r="AN170" s="254">
        <v>195.59545702560001</v>
      </c>
      <c r="AO170" s="254">
        <v>191</v>
      </c>
      <c r="AP170" s="254">
        <v>484.87</v>
      </c>
      <c r="AQ170" s="254">
        <v>489.48</v>
      </c>
      <c r="AR170" s="254">
        <v>207.09258645439999</v>
      </c>
      <c r="AS170" s="254">
        <v>500.70405119999998</v>
      </c>
      <c r="AT170" s="254">
        <v>45</v>
      </c>
      <c r="AU170" s="254">
        <v>0</v>
      </c>
      <c r="AV170" s="254">
        <v>331.76</v>
      </c>
      <c r="AW170" s="254" t="s">
        <v>5252</v>
      </c>
      <c r="AX170" s="254">
        <v>336.22</v>
      </c>
      <c r="AY170" s="254">
        <v>153.11000000000001</v>
      </c>
      <c r="AZ170" s="256">
        <v>0.93547565509999997</v>
      </c>
      <c r="BA170" s="254" t="s">
        <v>566</v>
      </c>
      <c r="BB170" s="254" t="s">
        <v>566</v>
      </c>
      <c r="BC170" s="254">
        <v>158.04304697160001</v>
      </c>
      <c r="BD170" s="254">
        <v>143.23067755100001</v>
      </c>
      <c r="BE170" s="257">
        <v>143.23067755100001</v>
      </c>
      <c r="BF170" s="254">
        <v>1</v>
      </c>
      <c r="BG170" s="254">
        <v>0</v>
      </c>
      <c r="BH170" s="254">
        <v>0</v>
      </c>
      <c r="BI170" s="254" t="s">
        <v>430</v>
      </c>
      <c r="BJ170" s="254" t="s">
        <v>6081</v>
      </c>
      <c r="BK170" s="254">
        <v>143.23067755100001</v>
      </c>
      <c r="BL170" s="254">
        <v>143.23067755100001</v>
      </c>
      <c r="BM170" s="254">
        <v>191</v>
      </c>
      <c r="BN170" s="254">
        <v>30</v>
      </c>
      <c r="BO170" s="256">
        <v>4296.9203265300002</v>
      </c>
      <c r="BP170" s="256" t="s">
        <v>6081</v>
      </c>
      <c r="BQ170" s="251" t="s">
        <v>566</v>
      </c>
      <c r="BR170" s="251" t="s">
        <v>566</v>
      </c>
      <c r="BS170" s="251" t="s">
        <v>566</v>
      </c>
      <c r="BT170" s="255" t="s">
        <v>566</v>
      </c>
      <c r="BU170" s="258">
        <v>0</v>
      </c>
      <c r="BV170" s="254" t="s">
        <v>7941</v>
      </c>
      <c r="BW170" s="254" t="s">
        <v>566</v>
      </c>
      <c r="BX170" s="259" t="s">
        <v>566</v>
      </c>
      <c r="BY170" s="259" t="s">
        <v>566</v>
      </c>
      <c r="BZ170" s="259" t="s">
        <v>566</v>
      </c>
      <c r="CA170" s="251"/>
      <c r="CB170" s="251">
        <v>500.70405119999998</v>
      </c>
      <c r="CC170" s="260">
        <v>207.09258645439999</v>
      </c>
      <c r="CD170" s="260">
        <v>158.04304697160001</v>
      </c>
      <c r="CE170" s="254">
        <v>14.812369420599993</v>
      </c>
      <c r="CF170" s="254">
        <v>-5.0199999999999996</v>
      </c>
      <c r="CG170" s="254">
        <v>1.012</v>
      </c>
      <c r="CH170" s="254">
        <v>2.8</v>
      </c>
      <c r="CI170" s="256">
        <v>0.8</v>
      </c>
      <c r="CJ170" s="256">
        <v>0.54909696529999996</v>
      </c>
      <c r="CK170" s="254">
        <v>43065.674990029001</v>
      </c>
      <c r="CL170" s="254">
        <v>2.89608492E-2</v>
      </c>
      <c r="CM170" s="254">
        <v>2.1494882605000001</v>
      </c>
      <c r="CN170" s="254">
        <v>819.63391999999999</v>
      </c>
      <c r="CO170" s="254">
        <v>1</v>
      </c>
      <c r="CP170" s="254">
        <v>159.0206095714</v>
      </c>
      <c r="CQ170" s="254">
        <v>2.6276520543999999</v>
      </c>
      <c r="CR170" s="254">
        <v>2898</v>
      </c>
      <c r="CS170" s="254">
        <v>2852.4740000000002</v>
      </c>
      <c r="CT170" s="254">
        <v>74.790000000000006</v>
      </c>
      <c r="CU170" s="254">
        <v>280</v>
      </c>
      <c r="CV170" s="254">
        <v>-18.485714285699999</v>
      </c>
      <c r="CW170" s="254">
        <v>2</v>
      </c>
      <c r="CX170" s="253" t="s">
        <v>393</v>
      </c>
      <c r="CY170" s="253" t="s">
        <v>566</v>
      </c>
      <c r="CZ170" s="254" t="s">
        <v>566</v>
      </c>
      <c r="DA170" s="254">
        <v>-5</v>
      </c>
      <c r="DB170" s="254">
        <v>0.92866476570000001</v>
      </c>
      <c r="DC170" s="254">
        <v>142.1878622763</v>
      </c>
      <c r="DD170" s="256">
        <v>-1.0428152747000183</v>
      </c>
      <c r="DE170" s="254">
        <v>156.89238772409999</v>
      </c>
      <c r="DF170" s="256">
        <v>13.661710173099976</v>
      </c>
      <c r="DG170" s="253"/>
      <c r="DH170" s="261" t="s">
        <v>3177</v>
      </c>
      <c r="DI170" s="262" t="s">
        <v>689</v>
      </c>
      <c r="DJ170" s="261" t="s">
        <v>689</v>
      </c>
      <c r="DK170" s="254"/>
      <c r="DL170" s="254" t="s">
        <v>566</v>
      </c>
      <c r="DM170" s="263"/>
      <c r="DN170" s="264">
        <v>2056</v>
      </c>
      <c r="DO170" s="264">
        <v>2056</v>
      </c>
      <c r="DP170" s="264">
        <v>7.6</v>
      </c>
      <c r="DQ170" s="261"/>
      <c r="DR170" s="262"/>
      <c r="DS170" s="261"/>
      <c r="DT170" s="184"/>
      <c r="DU170" s="184"/>
      <c r="DV170" s="184"/>
      <c r="DW170" s="184"/>
      <c r="DX170" s="184"/>
      <c r="DY170" s="184"/>
      <c r="DZ170" s="184"/>
      <c r="EA170" s="265"/>
      <c r="EB170" s="265"/>
    </row>
    <row r="171" spans="1:132" s="2" customFormat="1" ht="15" customHeight="1" x14ac:dyDescent="0.2">
      <c r="A171" s="21" t="str">
        <f t="shared" si="2"/>
        <v>1168Г_Тевлинско-Русскинское</v>
      </c>
      <c r="B171" s="250">
        <v>7</v>
      </c>
      <c r="C171" s="251" t="s">
        <v>733</v>
      </c>
      <c r="D171" s="251" t="s">
        <v>568</v>
      </c>
      <c r="E171" s="251" t="s">
        <v>525</v>
      </c>
      <c r="F171" s="251" t="s">
        <v>30</v>
      </c>
      <c r="G171" s="251" t="s">
        <v>270</v>
      </c>
      <c r="H171" s="251" t="s">
        <v>1081</v>
      </c>
      <c r="I171" s="252" t="s">
        <v>6082</v>
      </c>
      <c r="J171" s="251" t="s">
        <v>1082</v>
      </c>
      <c r="K171" s="251" t="s">
        <v>688</v>
      </c>
      <c r="L171" s="251" t="s">
        <v>566</v>
      </c>
      <c r="M171" s="251" t="s">
        <v>566</v>
      </c>
      <c r="N171" s="251" t="s">
        <v>740</v>
      </c>
      <c r="O171" s="251" t="s">
        <v>47</v>
      </c>
      <c r="P171" s="253" t="s">
        <v>6080</v>
      </c>
      <c r="Q171" s="253"/>
      <c r="R171" s="254"/>
      <c r="S171" s="253"/>
      <c r="T171" s="253">
        <v>23</v>
      </c>
      <c r="U171" s="253">
        <v>3311</v>
      </c>
      <c r="V171" s="253">
        <v>3334</v>
      </c>
      <c r="W171" s="254">
        <v>384.69</v>
      </c>
      <c r="X171" s="253" t="s">
        <v>699</v>
      </c>
      <c r="Y171" s="253">
        <v>3344</v>
      </c>
      <c r="Z171" s="253">
        <v>3344</v>
      </c>
      <c r="AA171" s="253" t="s">
        <v>1099</v>
      </c>
      <c r="AB171" s="254" t="s">
        <v>6083</v>
      </c>
      <c r="AC171" s="251" t="s">
        <v>5745</v>
      </c>
      <c r="AD171" s="253" t="s">
        <v>5746</v>
      </c>
      <c r="AE171" s="253" t="s">
        <v>6084</v>
      </c>
      <c r="AF171" s="253">
        <v>2410</v>
      </c>
      <c r="AG171" s="254" t="s">
        <v>5747</v>
      </c>
      <c r="AH171" s="255" t="s">
        <v>5777</v>
      </c>
      <c r="AI171" s="253" t="s">
        <v>6085</v>
      </c>
      <c r="AJ171" s="251" t="s">
        <v>566</v>
      </c>
      <c r="AK171" s="254">
        <v>0</v>
      </c>
      <c r="AL171" s="254" t="s">
        <v>566</v>
      </c>
      <c r="AM171" s="254" t="s">
        <v>566</v>
      </c>
      <c r="AN171" s="254">
        <v>190</v>
      </c>
      <c r="AO171" s="254">
        <v>189</v>
      </c>
      <c r="AP171" s="254">
        <v>484.22</v>
      </c>
      <c r="AQ171" s="254">
        <v>488.93</v>
      </c>
      <c r="AR171" s="254">
        <v>233.10513393069999</v>
      </c>
      <c r="AS171" s="254">
        <v>527.31974933330002</v>
      </c>
      <c r="AT171" s="254">
        <v>90</v>
      </c>
      <c r="AU171" s="254">
        <v>0</v>
      </c>
      <c r="AV171" s="254">
        <v>381.3</v>
      </c>
      <c r="AW171" s="254" t="s">
        <v>4928</v>
      </c>
      <c r="AX171" s="254">
        <v>386</v>
      </c>
      <c r="AY171" s="254">
        <v>102.92</v>
      </c>
      <c r="AZ171" s="256">
        <v>0.88086894930000004</v>
      </c>
      <c r="BA171" s="254" t="s">
        <v>566</v>
      </c>
      <c r="BB171" s="254" t="s">
        <v>566</v>
      </c>
      <c r="BC171" s="254">
        <v>128.6242631723</v>
      </c>
      <c r="BD171" s="254">
        <v>90.659032258099998</v>
      </c>
      <c r="BE171" s="257">
        <v>90.659032258099998</v>
      </c>
      <c r="BF171" s="254">
        <v>1</v>
      </c>
      <c r="BG171" s="254">
        <v>31</v>
      </c>
      <c r="BH171" s="254">
        <v>2810.43</v>
      </c>
      <c r="BI171" s="254" t="s">
        <v>430</v>
      </c>
      <c r="BJ171" s="254" t="s">
        <v>566</v>
      </c>
      <c r="BK171" s="254">
        <v>90.659032258099998</v>
      </c>
      <c r="BL171" s="254">
        <v>90.659032258099998</v>
      </c>
      <c r="BM171" s="254">
        <v>189</v>
      </c>
      <c r="BN171" s="254">
        <v>30</v>
      </c>
      <c r="BO171" s="256">
        <v>2719.7709677429998</v>
      </c>
      <c r="BP171" s="256" t="s">
        <v>566</v>
      </c>
      <c r="BQ171" s="251" t="s">
        <v>566</v>
      </c>
      <c r="BR171" s="251" t="s">
        <v>566</v>
      </c>
      <c r="BS171" s="251" t="s">
        <v>566</v>
      </c>
      <c r="BT171" s="255" t="s">
        <v>566</v>
      </c>
      <c r="BU171" s="258">
        <v>0</v>
      </c>
      <c r="BV171" s="254" t="s">
        <v>7942</v>
      </c>
      <c r="BW171" s="254" t="s">
        <v>566</v>
      </c>
      <c r="BX171" s="259" t="s">
        <v>566</v>
      </c>
      <c r="BY171" s="259" t="s">
        <v>566</v>
      </c>
      <c r="BZ171" s="259" t="s">
        <v>566</v>
      </c>
      <c r="CA171" s="251"/>
      <c r="CB171" s="251">
        <v>527.31974933330002</v>
      </c>
      <c r="CC171" s="260">
        <v>233.1051339306</v>
      </c>
      <c r="CD171" s="260">
        <v>128.6242631723</v>
      </c>
      <c r="CE171" s="254">
        <v>37.965230914200006</v>
      </c>
      <c r="CF171" s="254">
        <v>-5.71</v>
      </c>
      <c r="CG171" s="254">
        <v>1.012</v>
      </c>
      <c r="CH171" s="254">
        <v>2.8</v>
      </c>
      <c r="CI171" s="256">
        <v>0.8</v>
      </c>
      <c r="CJ171" s="256">
        <v>0.34755542839999998</v>
      </c>
      <c r="CK171" s="254">
        <v>27258.772246941899</v>
      </c>
      <c r="CL171" s="254">
        <v>3.0251686600000001E-2</v>
      </c>
      <c r="CM171" s="254">
        <v>0.99138621049999998</v>
      </c>
      <c r="CN171" s="254">
        <v>819.36680000000001</v>
      </c>
      <c r="CO171" s="254">
        <v>1</v>
      </c>
      <c r="CP171" s="254">
        <v>128.62287032329999</v>
      </c>
      <c r="CQ171" s="254">
        <v>1.9279565972999999</v>
      </c>
      <c r="CR171" s="254">
        <v>2898</v>
      </c>
      <c r="CS171" s="254">
        <v>2851.54</v>
      </c>
      <c r="CT171" s="254">
        <v>74.790000000000006</v>
      </c>
      <c r="CU171" s="254">
        <v>280</v>
      </c>
      <c r="CV171" s="254">
        <v>-36.178571428600002</v>
      </c>
      <c r="CW171" s="254">
        <v>2</v>
      </c>
      <c r="CX171" s="253" t="s">
        <v>393</v>
      </c>
      <c r="CY171" s="253" t="s">
        <v>566</v>
      </c>
      <c r="CZ171" s="254" t="s">
        <v>566</v>
      </c>
      <c r="DA171" s="254">
        <v>-5</v>
      </c>
      <c r="DB171" s="254">
        <v>0.6531962322</v>
      </c>
      <c r="DC171" s="254">
        <v>67.226956217999998</v>
      </c>
      <c r="DD171" s="256">
        <v>-23.4320760401</v>
      </c>
      <c r="DE171" s="254">
        <v>95.379550091300004</v>
      </c>
      <c r="DF171" s="256">
        <v>4.720517833200006</v>
      </c>
      <c r="DG171" s="253"/>
      <c r="DH171" s="261" t="s">
        <v>3144</v>
      </c>
      <c r="DI171" s="262" t="s">
        <v>689</v>
      </c>
      <c r="DJ171" s="261" t="s">
        <v>689</v>
      </c>
      <c r="DK171" s="254"/>
      <c r="DL171" s="254" t="s">
        <v>566</v>
      </c>
      <c r="DM171" s="263"/>
      <c r="DN171" s="264">
        <v>1680</v>
      </c>
      <c r="DO171" s="264">
        <v>1684</v>
      </c>
      <c r="DP171" s="264">
        <v>5.6</v>
      </c>
      <c r="DQ171" s="261"/>
      <c r="DR171" s="262"/>
      <c r="DS171" s="261"/>
      <c r="DT171" s="184"/>
      <c r="DU171" s="184"/>
      <c r="DV171" s="184"/>
      <c r="DW171" s="184"/>
      <c r="DX171" s="184"/>
      <c r="DY171" s="184"/>
      <c r="DZ171" s="184"/>
      <c r="EA171" s="265"/>
      <c r="EB171" s="265"/>
    </row>
    <row r="172" spans="1:132" s="2" customFormat="1" ht="15" customHeight="1" x14ac:dyDescent="0.2">
      <c r="A172" s="21" t="str">
        <f t="shared" si="2"/>
        <v>2891_Тевлинско-Русскинское</v>
      </c>
      <c r="B172" s="250">
        <v>8</v>
      </c>
      <c r="C172" s="251" t="s">
        <v>733</v>
      </c>
      <c r="D172" s="251" t="s">
        <v>568</v>
      </c>
      <c r="E172" s="251" t="s">
        <v>525</v>
      </c>
      <c r="F172" s="251" t="s">
        <v>25</v>
      </c>
      <c r="G172" s="251" t="s">
        <v>270</v>
      </c>
      <c r="H172" s="251" t="s">
        <v>5013</v>
      </c>
      <c r="I172" s="252" t="s">
        <v>6086</v>
      </c>
      <c r="J172" s="251" t="s">
        <v>273</v>
      </c>
      <c r="K172" s="251" t="s">
        <v>688</v>
      </c>
      <c r="L172" s="251" t="s">
        <v>566</v>
      </c>
      <c r="M172" s="251" t="s">
        <v>566</v>
      </c>
      <c r="N172" s="251" t="s">
        <v>226</v>
      </c>
      <c r="O172" s="251" t="s">
        <v>43</v>
      </c>
      <c r="P172" s="253" t="s">
        <v>5743</v>
      </c>
      <c r="Q172" s="253"/>
      <c r="R172" s="254"/>
      <c r="S172" s="253"/>
      <c r="T172" s="253">
        <v>25.5</v>
      </c>
      <c r="U172" s="253">
        <v>2896</v>
      </c>
      <c r="V172" s="253">
        <v>2906</v>
      </c>
      <c r="W172" s="254">
        <v>105.15</v>
      </c>
      <c r="X172" s="253" t="s">
        <v>150</v>
      </c>
      <c r="Y172" s="253">
        <v>2981</v>
      </c>
      <c r="Z172" s="253">
        <v>2965.9</v>
      </c>
      <c r="AA172" s="253" t="s">
        <v>1099</v>
      </c>
      <c r="AB172" s="254" t="s">
        <v>2021</v>
      </c>
      <c r="AC172" s="251" t="s">
        <v>5745</v>
      </c>
      <c r="AD172" s="253" t="s">
        <v>5746</v>
      </c>
      <c r="AE172" s="253" t="s">
        <v>415</v>
      </c>
      <c r="AF172" s="253">
        <v>2740</v>
      </c>
      <c r="AG172" s="254" t="s">
        <v>5747</v>
      </c>
      <c r="AH172" s="255" t="s">
        <v>5748</v>
      </c>
      <c r="AI172" s="253" t="s">
        <v>5759</v>
      </c>
      <c r="AJ172" s="251" t="s">
        <v>566</v>
      </c>
      <c r="AK172" s="254">
        <v>0</v>
      </c>
      <c r="AL172" s="254">
        <v>2.8</v>
      </c>
      <c r="AM172" s="254">
        <v>191</v>
      </c>
      <c r="AN172" s="254">
        <v>183</v>
      </c>
      <c r="AO172" s="254">
        <v>182</v>
      </c>
      <c r="AP172" s="254">
        <v>464.65</v>
      </c>
      <c r="AQ172" s="254">
        <v>471.24</v>
      </c>
      <c r="AR172" s="254">
        <v>148.66653549759999</v>
      </c>
      <c r="AS172" s="254">
        <v>431.4220466667</v>
      </c>
      <c r="AT172" s="254">
        <v>0</v>
      </c>
      <c r="AU172" s="254">
        <v>180</v>
      </c>
      <c r="AV172" s="254">
        <v>256.41000000000003</v>
      </c>
      <c r="AW172" s="254" t="s">
        <v>4928</v>
      </c>
      <c r="AX172" s="254">
        <v>263</v>
      </c>
      <c r="AY172" s="254">
        <v>208.24</v>
      </c>
      <c r="AZ172" s="256">
        <v>0.25846953550000001</v>
      </c>
      <c r="BA172" s="254" t="s">
        <v>566</v>
      </c>
      <c r="BB172" s="254" t="s">
        <v>566</v>
      </c>
      <c r="BC172" s="254">
        <v>64.5882248928</v>
      </c>
      <c r="BD172" s="254">
        <v>53.823696065100002</v>
      </c>
      <c r="BE172" s="257">
        <v>53.823696065100002</v>
      </c>
      <c r="BF172" s="254">
        <v>1</v>
      </c>
      <c r="BG172" s="254">
        <v>30.708333333333332</v>
      </c>
      <c r="BH172" s="254">
        <v>1652.836</v>
      </c>
      <c r="BI172" s="254" t="s">
        <v>430</v>
      </c>
      <c r="BJ172" s="254" t="s">
        <v>566</v>
      </c>
      <c r="BK172" s="254">
        <v>53.823696065100002</v>
      </c>
      <c r="BL172" s="254">
        <v>53.823696065100002</v>
      </c>
      <c r="BM172" s="254">
        <v>182</v>
      </c>
      <c r="BN172" s="254">
        <v>30</v>
      </c>
      <c r="BO172" s="256">
        <v>1614.7108819529999</v>
      </c>
      <c r="BP172" s="256" t="s">
        <v>566</v>
      </c>
      <c r="BQ172" s="251" t="s">
        <v>566</v>
      </c>
      <c r="BR172" s="251" t="s">
        <v>566</v>
      </c>
      <c r="BS172" s="251" t="s">
        <v>566</v>
      </c>
      <c r="BT172" s="255" t="s">
        <v>566</v>
      </c>
      <c r="BU172" s="258">
        <v>0</v>
      </c>
      <c r="BV172" s="254" t="s">
        <v>7943</v>
      </c>
      <c r="BW172" s="254" t="s">
        <v>566</v>
      </c>
      <c r="BX172" s="259" t="s">
        <v>566</v>
      </c>
      <c r="BY172" s="259" t="s">
        <v>566</v>
      </c>
      <c r="BZ172" s="259" t="s">
        <v>566</v>
      </c>
      <c r="CA172" s="251"/>
      <c r="CB172" s="251">
        <v>506.29718600000001</v>
      </c>
      <c r="CC172" s="260">
        <v>148.66653549759999</v>
      </c>
      <c r="CD172" s="260">
        <v>64.5882248928</v>
      </c>
      <c r="CE172" s="254">
        <v>10.764528827699998</v>
      </c>
      <c r="CF172" s="254">
        <v>-5</v>
      </c>
      <c r="CG172" s="254">
        <v>1.014</v>
      </c>
      <c r="CH172" s="254">
        <v>2.8</v>
      </c>
      <c r="CI172" s="256">
        <v>0.8</v>
      </c>
      <c r="CJ172" s="256">
        <v>0.2063414673</v>
      </c>
      <c r="CK172" s="254">
        <v>16215.3442096322</v>
      </c>
      <c r="CL172" s="254">
        <v>3.22837796E-2</v>
      </c>
      <c r="CM172" s="254">
        <v>0.3266534385</v>
      </c>
      <c r="CN172" s="254">
        <v>781.43799999999999</v>
      </c>
      <c r="CO172" s="254">
        <v>1</v>
      </c>
      <c r="CP172" s="254">
        <v>45.2351145409</v>
      </c>
      <c r="CQ172" s="254">
        <v>0.2366788309</v>
      </c>
      <c r="CR172" s="254">
        <v>2785</v>
      </c>
      <c r="CS172" s="254">
        <v>2720.05</v>
      </c>
      <c r="CT172" s="254">
        <v>70.8</v>
      </c>
      <c r="CU172" s="254">
        <v>280</v>
      </c>
      <c r="CV172" s="254">
        <v>8.4250000000000007</v>
      </c>
      <c r="CW172" s="254">
        <v>7.9</v>
      </c>
      <c r="CX172" s="253" t="s">
        <v>393</v>
      </c>
      <c r="CY172" s="253" t="s">
        <v>566</v>
      </c>
      <c r="CZ172" s="254" t="s">
        <v>6087</v>
      </c>
      <c r="DA172" s="254">
        <v>-5</v>
      </c>
      <c r="DB172" s="254">
        <v>0.25846953550000001</v>
      </c>
      <c r="DC172" s="254">
        <v>53.823696072499999</v>
      </c>
      <c r="DD172" s="256">
        <v>7.3999970595650666E-9</v>
      </c>
      <c r="DE172" s="254">
        <v>64.5882248928</v>
      </c>
      <c r="DF172" s="256">
        <v>10.764528827699998</v>
      </c>
      <c r="DG172" s="253"/>
      <c r="DH172" s="261" t="s">
        <v>3173</v>
      </c>
      <c r="DI172" s="262" t="s">
        <v>689</v>
      </c>
      <c r="DJ172" s="261" t="s">
        <v>689</v>
      </c>
      <c r="DK172" s="254"/>
      <c r="DL172" s="254">
        <v>188.2</v>
      </c>
      <c r="DM172" s="263"/>
      <c r="DN172" s="264">
        <v>207</v>
      </c>
      <c r="DO172" s="264">
        <v>218</v>
      </c>
      <c r="DP172" s="264">
        <v>12.4</v>
      </c>
      <c r="DQ172" s="261"/>
      <c r="DR172" s="262"/>
      <c r="DS172" s="261"/>
      <c r="DT172" s="184"/>
      <c r="DU172" s="184"/>
      <c r="DV172" s="184"/>
      <c r="DW172" s="184"/>
      <c r="DX172" s="184"/>
      <c r="DY172" s="184"/>
      <c r="DZ172" s="184"/>
      <c r="EA172" s="265"/>
      <c r="EB172" s="265"/>
    </row>
    <row r="173" spans="1:132" s="2" customFormat="1" ht="15" customHeight="1" x14ac:dyDescent="0.2">
      <c r="A173" s="21" t="str">
        <f t="shared" si="2"/>
        <v>2901_Тевлинско-Русскинское</v>
      </c>
      <c r="B173" s="250">
        <v>9</v>
      </c>
      <c r="C173" s="251" t="s">
        <v>733</v>
      </c>
      <c r="D173" s="251" t="s">
        <v>568</v>
      </c>
      <c r="E173" s="251" t="s">
        <v>525</v>
      </c>
      <c r="F173" s="251" t="s">
        <v>25</v>
      </c>
      <c r="G173" s="251" t="s">
        <v>270</v>
      </c>
      <c r="H173" s="251" t="s">
        <v>5013</v>
      </c>
      <c r="I173" s="252" t="s">
        <v>2108</v>
      </c>
      <c r="J173" s="251" t="s">
        <v>273</v>
      </c>
      <c r="K173" s="251" t="s">
        <v>688</v>
      </c>
      <c r="L173" s="251" t="s">
        <v>566</v>
      </c>
      <c r="M173" s="251" t="s">
        <v>566</v>
      </c>
      <c r="N173" s="251" t="s">
        <v>226</v>
      </c>
      <c r="O173" s="251" t="s">
        <v>43</v>
      </c>
      <c r="P173" s="253" t="s">
        <v>5743</v>
      </c>
      <c r="Q173" s="253"/>
      <c r="R173" s="254"/>
      <c r="S173" s="253"/>
      <c r="T173" s="253">
        <v>8.6</v>
      </c>
      <c r="U173" s="253">
        <v>2914.2</v>
      </c>
      <c r="V173" s="253">
        <v>2922.8</v>
      </c>
      <c r="W173" s="254">
        <v>129.9</v>
      </c>
      <c r="X173" s="253" t="s">
        <v>150</v>
      </c>
      <c r="Y173" s="253">
        <v>3034</v>
      </c>
      <c r="Z173" s="253">
        <v>2929.7</v>
      </c>
      <c r="AA173" s="253" t="s">
        <v>1099</v>
      </c>
      <c r="AB173" s="254" t="s">
        <v>6088</v>
      </c>
      <c r="AC173" s="251" t="s">
        <v>5745</v>
      </c>
      <c r="AD173" s="253" t="s">
        <v>5746</v>
      </c>
      <c r="AE173" s="253" t="s">
        <v>1062</v>
      </c>
      <c r="AF173" s="253">
        <v>2814.7</v>
      </c>
      <c r="AG173" s="254" t="s">
        <v>5747</v>
      </c>
      <c r="AH173" s="255" t="s">
        <v>5748</v>
      </c>
      <c r="AI173" s="253" t="s">
        <v>6089</v>
      </c>
      <c r="AJ173" s="251" t="s">
        <v>566</v>
      </c>
      <c r="AK173" s="254">
        <v>0</v>
      </c>
      <c r="AL173" s="254">
        <v>2.8</v>
      </c>
      <c r="AM173" s="254">
        <v>191</v>
      </c>
      <c r="AN173" s="254">
        <v>183</v>
      </c>
      <c r="AO173" s="254">
        <v>182</v>
      </c>
      <c r="AP173" s="254">
        <v>464.29</v>
      </c>
      <c r="AQ173" s="254">
        <v>471.53</v>
      </c>
      <c r="AR173" s="254">
        <v>192.81921863400001</v>
      </c>
      <c r="AS173" s="254">
        <v>475.04136</v>
      </c>
      <c r="AT173" s="254">
        <v>49</v>
      </c>
      <c r="AU173" s="254">
        <v>0</v>
      </c>
      <c r="AV173" s="254">
        <v>322.76</v>
      </c>
      <c r="AW173" s="254" t="s">
        <v>4928</v>
      </c>
      <c r="AX173" s="254">
        <v>330</v>
      </c>
      <c r="AY173" s="254">
        <v>141.53</v>
      </c>
      <c r="AZ173" s="256">
        <v>0.1911719385</v>
      </c>
      <c r="BA173" s="254" t="s">
        <v>566</v>
      </c>
      <c r="BB173" s="254" t="s">
        <v>566</v>
      </c>
      <c r="BC173" s="254">
        <v>29.111922788600001</v>
      </c>
      <c r="BD173" s="254">
        <v>27.056564450500002</v>
      </c>
      <c r="BE173" s="257">
        <v>27.056564450500002</v>
      </c>
      <c r="BF173" s="254">
        <v>1</v>
      </c>
      <c r="BG173" s="254">
        <v>30.708333333333332</v>
      </c>
      <c r="BH173" s="254">
        <v>830.86199999999997</v>
      </c>
      <c r="BI173" s="254" t="s">
        <v>430</v>
      </c>
      <c r="BJ173" s="254" t="s">
        <v>566</v>
      </c>
      <c r="BK173" s="254">
        <v>27.056564450500002</v>
      </c>
      <c r="BL173" s="254">
        <v>27.056564450500002</v>
      </c>
      <c r="BM173" s="254">
        <v>182</v>
      </c>
      <c r="BN173" s="254">
        <v>30</v>
      </c>
      <c r="BO173" s="256">
        <v>811.69693351499996</v>
      </c>
      <c r="BP173" s="256" t="s">
        <v>566</v>
      </c>
      <c r="BQ173" s="251" t="s">
        <v>566</v>
      </c>
      <c r="BR173" s="251" t="s">
        <v>566</v>
      </c>
      <c r="BS173" s="251" t="s">
        <v>566</v>
      </c>
      <c r="BT173" s="255" t="s">
        <v>566</v>
      </c>
      <c r="BU173" s="258">
        <v>0</v>
      </c>
      <c r="BV173" s="254" t="s">
        <v>7944</v>
      </c>
      <c r="BW173" s="254" t="s">
        <v>566</v>
      </c>
      <c r="BX173" s="259" t="s">
        <v>566</v>
      </c>
      <c r="BY173" s="259" t="s">
        <v>566</v>
      </c>
      <c r="BZ173" s="259" t="s">
        <v>566</v>
      </c>
      <c r="CA173" s="251"/>
      <c r="CB173" s="251">
        <v>475.04136</v>
      </c>
      <c r="CC173" s="260">
        <v>192.81921863400001</v>
      </c>
      <c r="CD173" s="260">
        <v>29.111922788600001</v>
      </c>
      <c r="CE173" s="254">
        <v>2.0553583380999996</v>
      </c>
      <c r="CF173" s="254">
        <v>-5</v>
      </c>
      <c r="CG173" s="254">
        <v>1.014</v>
      </c>
      <c r="CH173" s="254">
        <v>2.8</v>
      </c>
      <c r="CI173" s="256">
        <v>0.8</v>
      </c>
      <c r="CJ173" s="256">
        <v>0.1037255264</v>
      </c>
      <c r="CK173" s="254">
        <v>8151.2704955138997</v>
      </c>
      <c r="CL173" s="254">
        <v>3.60751261E-2</v>
      </c>
      <c r="CM173" s="254">
        <v>9.2658544300000006E-2</v>
      </c>
      <c r="CN173" s="254">
        <v>779.60400000000004</v>
      </c>
      <c r="CO173" s="254">
        <v>1</v>
      </c>
      <c r="CP173" s="254">
        <v>29.111923363700001</v>
      </c>
      <c r="CQ173" s="254">
        <v>0.105878634</v>
      </c>
      <c r="CR173" s="254">
        <v>2785</v>
      </c>
      <c r="CS173" s="254">
        <v>2713.54</v>
      </c>
      <c r="CT173" s="254">
        <v>70.7</v>
      </c>
      <c r="CU173" s="254">
        <v>280</v>
      </c>
      <c r="CV173" s="254">
        <v>-15.2714285714</v>
      </c>
      <c r="CW173" s="254">
        <v>7.9</v>
      </c>
      <c r="CX173" s="253" t="s">
        <v>393</v>
      </c>
      <c r="CY173" s="253" t="s">
        <v>566</v>
      </c>
      <c r="CZ173" s="254" t="s">
        <v>6090</v>
      </c>
      <c r="DA173" s="254">
        <v>-5</v>
      </c>
      <c r="DB173" s="254">
        <v>0.1911719385</v>
      </c>
      <c r="DC173" s="254">
        <v>27.056564455899998</v>
      </c>
      <c r="DD173" s="256">
        <v>5.3999968940843246E-9</v>
      </c>
      <c r="DE173" s="254">
        <v>29.111922788600001</v>
      </c>
      <c r="DF173" s="256">
        <v>2.0553583380999996</v>
      </c>
      <c r="DG173" s="253"/>
      <c r="DH173" s="261" t="s">
        <v>6091</v>
      </c>
      <c r="DI173" s="262" t="s">
        <v>689</v>
      </c>
      <c r="DJ173" s="261" t="s">
        <v>689</v>
      </c>
      <c r="DK173" s="254"/>
      <c r="DL173" s="254">
        <v>188.2</v>
      </c>
      <c r="DM173" s="263"/>
      <c r="DN173" s="264">
        <v>809</v>
      </c>
      <c r="DO173" s="264">
        <v>1756</v>
      </c>
      <c r="DP173" s="264">
        <v>44.2</v>
      </c>
      <c r="DQ173" s="261"/>
      <c r="DR173" s="262"/>
      <c r="DS173" s="261"/>
      <c r="DT173" s="184"/>
      <c r="DU173" s="184"/>
      <c r="DV173" s="184"/>
      <c r="DW173" s="184"/>
      <c r="DX173" s="184"/>
      <c r="DY173" s="184"/>
      <c r="DZ173" s="184"/>
      <c r="EA173" s="265"/>
      <c r="EB173" s="265"/>
    </row>
    <row r="174" spans="1:132" s="2" customFormat="1" ht="15" customHeight="1" x14ac:dyDescent="0.2">
      <c r="A174" s="21" t="str">
        <f t="shared" si="2"/>
        <v>2903_Тевлинско-Русскинское</v>
      </c>
      <c r="B174" s="250">
        <v>10</v>
      </c>
      <c r="C174" s="251" t="s">
        <v>733</v>
      </c>
      <c r="D174" s="251" t="s">
        <v>568</v>
      </c>
      <c r="E174" s="251" t="s">
        <v>525</v>
      </c>
      <c r="F174" s="251" t="s">
        <v>25</v>
      </c>
      <c r="G174" s="251" t="s">
        <v>270</v>
      </c>
      <c r="H174" s="251" t="s">
        <v>5013</v>
      </c>
      <c r="I174" s="252" t="s">
        <v>5961</v>
      </c>
      <c r="J174" s="251" t="s">
        <v>275</v>
      </c>
      <c r="K174" s="251" t="s">
        <v>688</v>
      </c>
      <c r="L174" s="251" t="s">
        <v>566</v>
      </c>
      <c r="M174" s="251" t="s">
        <v>566</v>
      </c>
      <c r="N174" s="251" t="s">
        <v>226</v>
      </c>
      <c r="O174" s="251" t="s">
        <v>43</v>
      </c>
      <c r="P174" s="253" t="s">
        <v>5743</v>
      </c>
      <c r="Q174" s="253"/>
      <c r="R174" s="254"/>
      <c r="S174" s="253"/>
      <c r="T174" s="253">
        <v>18.5</v>
      </c>
      <c r="U174" s="253">
        <v>2950</v>
      </c>
      <c r="V174" s="253">
        <v>2961</v>
      </c>
      <c r="W174" s="254">
        <v>164.6</v>
      </c>
      <c r="X174" s="253" t="s">
        <v>150</v>
      </c>
      <c r="Y174" s="253">
        <v>3043.6</v>
      </c>
      <c r="Z174" s="253">
        <v>2967.8</v>
      </c>
      <c r="AA174" s="253" t="s">
        <v>1099</v>
      </c>
      <c r="AB174" s="254" t="s">
        <v>2152</v>
      </c>
      <c r="AC174" s="251" t="s">
        <v>5745</v>
      </c>
      <c r="AD174" s="253" t="s">
        <v>5746</v>
      </c>
      <c r="AE174" s="253" t="s">
        <v>415</v>
      </c>
      <c r="AF174" s="253">
        <v>2713</v>
      </c>
      <c r="AG174" s="254" t="s">
        <v>5747</v>
      </c>
      <c r="AH174" s="255" t="s">
        <v>5748</v>
      </c>
      <c r="AI174" s="253" t="s">
        <v>6092</v>
      </c>
      <c r="AJ174" s="251" t="s">
        <v>566</v>
      </c>
      <c r="AK174" s="254">
        <v>0</v>
      </c>
      <c r="AL174" s="254">
        <v>2.8</v>
      </c>
      <c r="AM174" s="254">
        <v>191</v>
      </c>
      <c r="AN174" s="254">
        <v>180</v>
      </c>
      <c r="AO174" s="254">
        <v>179</v>
      </c>
      <c r="AP174" s="254">
        <v>461.37</v>
      </c>
      <c r="AQ174" s="254">
        <v>468.4</v>
      </c>
      <c r="AR174" s="254">
        <v>225.06258542520001</v>
      </c>
      <c r="AS174" s="254">
        <v>507.28598666670001</v>
      </c>
      <c r="AT174" s="254">
        <v>63</v>
      </c>
      <c r="AU174" s="254">
        <v>0</v>
      </c>
      <c r="AV174" s="254">
        <v>370.97</v>
      </c>
      <c r="AW174" s="254" t="s">
        <v>4928</v>
      </c>
      <c r="AX174" s="254">
        <v>378</v>
      </c>
      <c r="AY174" s="254">
        <v>90.4</v>
      </c>
      <c r="AZ174" s="256">
        <v>0.31250253099999997</v>
      </c>
      <c r="BA174" s="254" t="s">
        <v>566</v>
      </c>
      <c r="BB174" s="254" t="s">
        <v>566</v>
      </c>
      <c r="BC174" s="254">
        <v>42.599090849100001</v>
      </c>
      <c r="BD174" s="254">
        <v>28.250228802199999</v>
      </c>
      <c r="BE174" s="257">
        <v>28.250228802199999</v>
      </c>
      <c r="BF174" s="254">
        <v>1</v>
      </c>
      <c r="BG174" s="254">
        <v>30.958333333333332</v>
      </c>
      <c r="BH174" s="254">
        <v>874.58</v>
      </c>
      <c r="BI174" s="254" t="s">
        <v>430</v>
      </c>
      <c r="BJ174" s="254" t="s">
        <v>566</v>
      </c>
      <c r="BK174" s="254">
        <v>28.250228802199999</v>
      </c>
      <c r="BL174" s="254">
        <v>28.250228802199999</v>
      </c>
      <c r="BM174" s="254">
        <v>179</v>
      </c>
      <c r="BN174" s="254">
        <v>30</v>
      </c>
      <c r="BO174" s="256">
        <v>847.50686406600005</v>
      </c>
      <c r="BP174" s="256" t="s">
        <v>566</v>
      </c>
      <c r="BQ174" s="251" t="s">
        <v>566</v>
      </c>
      <c r="BR174" s="251" t="s">
        <v>566</v>
      </c>
      <c r="BS174" s="251" t="s">
        <v>566</v>
      </c>
      <c r="BT174" s="255" t="s">
        <v>566</v>
      </c>
      <c r="BU174" s="258">
        <v>0</v>
      </c>
      <c r="BV174" s="254" t="s">
        <v>6093</v>
      </c>
      <c r="BW174" s="254" t="s">
        <v>566</v>
      </c>
      <c r="BX174" s="259" t="s">
        <v>566</v>
      </c>
      <c r="BY174" s="259" t="s">
        <v>566</v>
      </c>
      <c r="BZ174" s="259" t="s">
        <v>566</v>
      </c>
      <c r="CA174" s="251"/>
      <c r="CB174" s="251">
        <v>507.28598666670001</v>
      </c>
      <c r="CC174" s="260">
        <v>225.0625854253</v>
      </c>
      <c r="CD174" s="260">
        <v>42.599090849100001</v>
      </c>
      <c r="CE174" s="254">
        <v>14.348862046900003</v>
      </c>
      <c r="CF174" s="254">
        <v>-5</v>
      </c>
      <c r="CG174" s="254">
        <v>1.014</v>
      </c>
      <c r="CH174" s="254">
        <v>2.8</v>
      </c>
      <c r="CI174" s="256">
        <v>0.8</v>
      </c>
      <c r="CJ174" s="256">
        <v>0.1083016234</v>
      </c>
      <c r="CK174" s="254">
        <v>8510.8830778637002</v>
      </c>
      <c r="CL174" s="254">
        <v>3.5797120000000002E-2</v>
      </c>
      <c r="CM174" s="254">
        <v>0.10181163090000001</v>
      </c>
      <c r="CN174" s="254">
        <v>779.91200000000003</v>
      </c>
      <c r="CO174" s="254">
        <v>1</v>
      </c>
      <c r="CP174" s="254">
        <v>42.599563868899999</v>
      </c>
      <c r="CQ174" s="254">
        <v>0.2161587586</v>
      </c>
      <c r="CR174" s="254">
        <v>2785</v>
      </c>
      <c r="CS174" s="254">
        <v>2715.7</v>
      </c>
      <c r="CT174" s="254">
        <v>69.7</v>
      </c>
      <c r="CU174" s="254">
        <v>280</v>
      </c>
      <c r="CV174" s="254">
        <v>-32.489285714300003</v>
      </c>
      <c r="CW174" s="254">
        <v>7.9</v>
      </c>
      <c r="CX174" s="253" t="s">
        <v>393</v>
      </c>
      <c r="CY174" s="253" t="s">
        <v>566</v>
      </c>
      <c r="CZ174" s="254" t="s">
        <v>6094</v>
      </c>
      <c r="DA174" s="254">
        <v>-5</v>
      </c>
      <c r="DB174" s="254">
        <v>0.31250253099999997</v>
      </c>
      <c r="DC174" s="254">
        <v>28.250228802399999</v>
      </c>
      <c r="DD174" s="256">
        <v>2.000000165480742E-10</v>
      </c>
      <c r="DE174" s="254">
        <v>42.599090849100001</v>
      </c>
      <c r="DF174" s="256">
        <v>14.348862046900003</v>
      </c>
      <c r="DG174" s="253"/>
      <c r="DH174" s="261" t="s">
        <v>6095</v>
      </c>
      <c r="DI174" s="262" t="s">
        <v>689</v>
      </c>
      <c r="DJ174" s="261" t="s">
        <v>689</v>
      </c>
      <c r="DK174" s="254"/>
      <c r="DL174" s="254">
        <v>188.2</v>
      </c>
      <c r="DM174" s="263"/>
      <c r="DN174" s="264">
        <v>3163</v>
      </c>
      <c r="DO174" s="264">
        <v>3163</v>
      </c>
      <c r="DP174" s="264">
        <v>36.5</v>
      </c>
      <c r="DQ174" s="261"/>
      <c r="DR174" s="262"/>
      <c r="DS174" s="261"/>
      <c r="DT174" s="184"/>
      <c r="DU174" s="184"/>
      <c r="DV174" s="184"/>
      <c r="DW174" s="184"/>
      <c r="DX174" s="184"/>
      <c r="DY174" s="184"/>
      <c r="DZ174" s="184"/>
      <c r="EA174" s="265"/>
      <c r="EB174" s="265"/>
    </row>
    <row r="175" spans="1:132" s="2" customFormat="1" ht="15" customHeight="1" x14ac:dyDescent="0.2">
      <c r="A175" s="21" t="str">
        <f t="shared" si="2"/>
        <v>2915_Тевлинско-Русскинское</v>
      </c>
      <c r="B175" s="250">
        <v>11</v>
      </c>
      <c r="C175" s="251" t="s">
        <v>733</v>
      </c>
      <c r="D175" s="251" t="s">
        <v>568</v>
      </c>
      <c r="E175" s="251" t="s">
        <v>525</v>
      </c>
      <c r="F175" s="251" t="s">
        <v>25</v>
      </c>
      <c r="G175" s="251" t="s">
        <v>270</v>
      </c>
      <c r="H175" s="251" t="s">
        <v>5013</v>
      </c>
      <c r="I175" s="252" t="s">
        <v>6096</v>
      </c>
      <c r="J175" s="251" t="s">
        <v>275</v>
      </c>
      <c r="K175" s="251" t="s">
        <v>688</v>
      </c>
      <c r="L175" s="251" t="s">
        <v>566</v>
      </c>
      <c r="M175" s="251" t="s">
        <v>566</v>
      </c>
      <c r="N175" s="251" t="s">
        <v>226</v>
      </c>
      <c r="O175" s="251" t="s">
        <v>43</v>
      </c>
      <c r="P175" s="253" t="s">
        <v>5743</v>
      </c>
      <c r="Q175" s="253"/>
      <c r="R175" s="254"/>
      <c r="S175" s="253"/>
      <c r="T175" s="253">
        <v>9.8000000000000007</v>
      </c>
      <c r="U175" s="253">
        <v>2869</v>
      </c>
      <c r="V175" s="253">
        <v>2874.3</v>
      </c>
      <c r="W175" s="254">
        <v>59.808999999999997</v>
      </c>
      <c r="X175" s="253" t="s">
        <v>150</v>
      </c>
      <c r="Y175" s="253">
        <v>2931.6</v>
      </c>
      <c r="Z175" s="253">
        <v>2895.4</v>
      </c>
      <c r="AA175" s="253" t="s">
        <v>1100</v>
      </c>
      <c r="AB175" s="254" t="s">
        <v>6097</v>
      </c>
      <c r="AC175" s="251" t="s">
        <v>5745</v>
      </c>
      <c r="AD175" s="253" t="s">
        <v>5746</v>
      </c>
      <c r="AE175" s="253" t="s">
        <v>566</v>
      </c>
      <c r="AF175" s="253" t="s">
        <v>566</v>
      </c>
      <c r="AG175" s="254" t="s">
        <v>5747</v>
      </c>
      <c r="AH175" s="255" t="s">
        <v>5748</v>
      </c>
      <c r="AI175" s="253" t="s">
        <v>566</v>
      </c>
      <c r="AJ175" s="251" t="s">
        <v>566</v>
      </c>
      <c r="AK175" s="254" t="s">
        <v>566</v>
      </c>
      <c r="AL175" s="254">
        <v>2.8</v>
      </c>
      <c r="AM175" s="254">
        <v>191</v>
      </c>
      <c r="AN175" s="254">
        <v>180</v>
      </c>
      <c r="AO175" s="254">
        <v>179</v>
      </c>
      <c r="AP175" s="254">
        <v>462.26</v>
      </c>
      <c r="AQ175" s="254">
        <v>466.88</v>
      </c>
      <c r="AR175" s="254">
        <v>185.55461926020001</v>
      </c>
      <c r="AS175" s="254">
        <v>465.42580493330001</v>
      </c>
      <c r="AT175" s="254">
        <v>20</v>
      </c>
      <c r="AU175" s="254">
        <v>0</v>
      </c>
      <c r="AV175" s="254">
        <v>295.74</v>
      </c>
      <c r="AW175" s="254" t="s">
        <v>4982</v>
      </c>
      <c r="AX175" s="254">
        <v>300.2</v>
      </c>
      <c r="AY175" s="254">
        <v>166.52</v>
      </c>
      <c r="AZ175" s="256">
        <v>1.3358987996</v>
      </c>
      <c r="BA175" s="254" t="s">
        <v>566</v>
      </c>
      <c r="BB175" s="254" t="s">
        <v>566</v>
      </c>
      <c r="BC175" s="254">
        <v>226.68306311960001</v>
      </c>
      <c r="BD175" s="254">
        <v>222.45386810229999</v>
      </c>
      <c r="BE175" s="257">
        <v>222.45386810229999</v>
      </c>
      <c r="BF175" s="254">
        <v>1</v>
      </c>
      <c r="BG175" s="254">
        <v>30.958333333333332</v>
      </c>
      <c r="BH175" s="254">
        <v>6886.8010000000004</v>
      </c>
      <c r="BI175" s="254" t="s">
        <v>430</v>
      </c>
      <c r="BJ175" s="254" t="s">
        <v>566</v>
      </c>
      <c r="BK175" s="254">
        <v>222.45386810229999</v>
      </c>
      <c r="BL175" s="254">
        <v>222.45386810229999</v>
      </c>
      <c r="BM175" s="254">
        <v>179</v>
      </c>
      <c r="BN175" s="254">
        <v>30</v>
      </c>
      <c r="BO175" s="256">
        <v>6673.6160430689997</v>
      </c>
      <c r="BP175" s="256" t="s">
        <v>566</v>
      </c>
      <c r="BQ175" s="251" t="s">
        <v>566</v>
      </c>
      <c r="BR175" s="251" t="s">
        <v>566</v>
      </c>
      <c r="BS175" s="251" t="s">
        <v>566</v>
      </c>
      <c r="BT175" s="255" t="s">
        <v>566</v>
      </c>
      <c r="BU175" s="258">
        <v>0</v>
      </c>
      <c r="BV175" s="254" t="s">
        <v>6098</v>
      </c>
      <c r="BW175" s="254" t="s">
        <v>566</v>
      </c>
      <c r="BX175" s="259" t="s">
        <v>566</v>
      </c>
      <c r="BY175" s="259" t="s">
        <v>566</v>
      </c>
      <c r="BZ175" s="259" t="s">
        <v>566</v>
      </c>
      <c r="CA175" s="251"/>
      <c r="CB175" s="251">
        <v>465.42580493330001</v>
      </c>
      <c r="CC175" s="260">
        <v>185.55461926020001</v>
      </c>
      <c r="CD175" s="260">
        <v>226.68306311960001</v>
      </c>
      <c r="CE175" s="254">
        <v>4.2291950173000146</v>
      </c>
      <c r="CF175" s="254">
        <v>-5</v>
      </c>
      <c r="CG175" s="254">
        <v>1.014</v>
      </c>
      <c r="CH175" s="254">
        <v>2.8</v>
      </c>
      <c r="CI175" s="256">
        <v>0.8</v>
      </c>
      <c r="CJ175" s="256">
        <v>0.85281132500000001</v>
      </c>
      <c r="CK175" s="254">
        <v>67018.177972765596</v>
      </c>
      <c r="CL175" s="254">
        <v>2.8070221499999999E-2</v>
      </c>
      <c r="CM175" s="254">
        <v>4.7919814449000002</v>
      </c>
      <c r="CN175" s="254">
        <v>786.57348000000002</v>
      </c>
      <c r="CO175" s="254">
        <v>1</v>
      </c>
      <c r="CP175" s="254">
        <v>226.92788090490001</v>
      </c>
      <c r="CQ175" s="254">
        <v>4.9807817269000001</v>
      </c>
      <c r="CR175" s="254">
        <v>2785</v>
      </c>
      <c r="CS175" s="254">
        <v>2739.491</v>
      </c>
      <c r="CT175" s="254">
        <v>69.7</v>
      </c>
      <c r="CU175" s="254">
        <v>280</v>
      </c>
      <c r="CV175" s="254">
        <v>-5.6214285714000001</v>
      </c>
      <c r="CW175" s="254">
        <v>7.9</v>
      </c>
      <c r="CX175" s="253" t="s">
        <v>393</v>
      </c>
      <c r="CY175" s="253" t="s">
        <v>566</v>
      </c>
      <c r="CZ175" s="254" t="s">
        <v>566</v>
      </c>
      <c r="DA175" s="254">
        <v>-5</v>
      </c>
      <c r="DB175" s="254">
        <v>1.3358987996</v>
      </c>
      <c r="DC175" s="254">
        <v>222.45386810939999</v>
      </c>
      <c r="DD175" s="256">
        <v>7.0999988110997947E-9</v>
      </c>
      <c r="DE175" s="254">
        <v>226.68306311960001</v>
      </c>
      <c r="DF175" s="256">
        <v>4.2291950173000146</v>
      </c>
      <c r="DG175" s="253"/>
      <c r="DH175" s="261" t="s">
        <v>3177</v>
      </c>
      <c r="DI175" s="262" t="s">
        <v>689</v>
      </c>
      <c r="DJ175" s="261" t="s">
        <v>689</v>
      </c>
      <c r="DK175" s="254"/>
      <c r="DL175" s="254">
        <v>188.2</v>
      </c>
      <c r="DM175" s="263"/>
      <c r="DN175" s="264">
        <v>1375</v>
      </c>
      <c r="DO175" s="264">
        <v>1380</v>
      </c>
      <c r="DP175" s="264">
        <v>4.7</v>
      </c>
      <c r="DQ175" s="261"/>
      <c r="DR175" s="262"/>
      <c r="DS175" s="261"/>
      <c r="DT175" s="184"/>
      <c r="DU175" s="184"/>
      <c r="DV175" s="184"/>
      <c r="DW175" s="184"/>
      <c r="DX175" s="184"/>
      <c r="DY175" s="184"/>
      <c r="DZ175" s="184"/>
      <c r="EA175" s="265"/>
      <c r="EB175" s="265"/>
    </row>
    <row r="176" spans="1:132" s="2" customFormat="1" ht="15" customHeight="1" x14ac:dyDescent="0.2">
      <c r="A176" s="21" t="str">
        <f t="shared" si="2"/>
        <v>2916_Тевлинско-Русскинское</v>
      </c>
      <c r="B176" s="250">
        <v>12</v>
      </c>
      <c r="C176" s="251" t="s">
        <v>733</v>
      </c>
      <c r="D176" s="251" t="s">
        <v>568</v>
      </c>
      <c r="E176" s="251" t="s">
        <v>525</v>
      </c>
      <c r="F176" s="251" t="s">
        <v>25</v>
      </c>
      <c r="G176" s="251" t="s">
        <v>270</v>
      </c>
      <c r="H176" s="251" t="s">
        <v>5013</v>
      </c>
      <c r="I176" s="252" t="s">
        <v>5969</v>
      </c>
      <c r="J176" s="251" t="s">
        <v>275</v>
      </c>
      <c r="K176" s="251" t="s">
        <v>688</v>
      </c>
      <c r="L176" s="251" t="s">
        <v>566</v>
      </c>
      <c r="M176" s="251" t="s">
        <v>566</v>
      </c>
      <c r="N176" s="251" t="s">
        <v>226</v>
      </c>
      <c r="O176" s="251" t="s">
        <v>43</v>
      </c>
      <c r="P176" s="253" t="s">
        <v>5743</v>
      </c>
      <c r="Q176" s="253"/>
      <c r="R176" s="254"/>
      <c r="S176" s="253"/>
      <c r="T176" s="253">
        <v>6.8</v>
      </c>
      <c r="U176" s="253">
        <v>2972.2</v>
      </c>
      <c r="V176" s="253">
        <v>2979</v>
      </c>
      <c r="W176" s="254">
        <v>151.202</v>
      </c>
      <c r="X176" s="253" t="s">
        <v>150</v>
      </c>
      <c r="Y176" s="253">
        <v>3017</v>
      </c>
      <c r="Z176" s="253">
        <v>2984.4</v>
      </c>
      <c r="AA176" s="253" t="s">
        <v>1099</v>
      </c>
      <c r="AB176" s="254" t="s">
        <v>5975</v>
      </c>
      <c r="AC176" s="251" t="s">
        <v>5745</v>
      </c>
      <c r="AD176" s="253" t="s">
        <v>5746</v>
      </c>
      <c r="AE176" s="253" t="s">
        <v>415</v>
      </c>
      <c r="AF176" s="253">
        <v>2879</v>
      </c>
      <c r="AG176" s="254" t="s">
        <v>5747</v>
      </c>
      <c r="AH176" s="255" t="s">
        <v>5748</v>
      </c>
      <c r="AI176" s="253" t="s">
        <v>6099</v>
      </c>
      <c r="AJ176" s="251" t="s">
        <v>566</v>
      </c>
      <c r="AK176" s="254" t="s">
        <v>566</v>
      </c>
      <c r="AL176" s="254">
        <v>2.8</v>
      </c>
      <c r="AM176" s="254">
        <v>191</v>
      </c>
      <c r="AN176" s="254">
        <v>180</v>
      </c>
      <c r="AO176" s="254">
        <v>179</v>
      </c>
      <c r="AP176" s="254">
        <v>454.26</v>
      </c>
      <c r="AQ176" s="254">
        <v>457.68</v>
      </c>
      <c r="AR176" s="254">
        <v>178.6217820192</v>
      </c>
      <c r="AS176" s="254">
        <v>454.65927813330001</v>
      </c>
      <c r="AT176" s="254">
        <v>1</v>
      </c>
      <c r="AU176" s="254">
        <v>0</v>
      </c>
      <c r="AV176" s="254">
        <v>277.89999999999998</v>
      </c>
      <c r="AW176" s="254" t="s">
        <v>4982</v>
      </c>
      <c r="AX176" s="254">
        <v>281.2</v>
      </c>
      <c r="AY176" s="254">
        <v>176.36</v>
      </c>
      <c r="AZ176" s="256">
        <v>1.8017365068</v>
      </c>
      <c r="BA176" s="254" t="s">
        <v>566</v>
      </c>
      <c r="BB176" s="254" t="s">
        <v>566</v>
      </c>
      <c r="BC176" s="254">
        <v>318.47364432839998</v>
      </c>
      <c r="BD176" s="254">
        <v>317.75425033649998</v>
      </c>
      <c r="BE176" s="257">
        <v>317.75425033649998</v>
      </c>
      <c r="BF176" s="254">
        <v>1</v>
      </c>
      <c r="BG176" s="254">
        <v>30.958333333333332</v>
      </c>
      <c r="BH176" s="254">
        <v>9837.1419999999998</v>
      </c>
      <c r="BI176" s="254" t="s">
        <v>430</v>
      </c>
      <c r="BJ176" s="254" t="s">
        <v>566</v>
      </c>
      <c r="BK176" s="254">
        <v>317.75425033649998</v>
      </c>
      <c r="BL176" s="254">
        <v>317.75425033649998</v>
      </c>
      <c r="BM176" s="254">
        <v>179</v>
      </c>
      <c r="BN176" s="254">
        <v>30</v>
      </c>
      <c r="BO176" s="256">
        <v>9532.6275100950006</v>
      </c>
      <c r="BP176" s="256" t="s">
        <v>566</v>
      </c>
      <c r="BQ176" s="251" t="s">
        <v>566</v>
      </c>
      <c r="BR176" s="251" t="s">
        <v>566</v>
      </c>
      <c r="BS176" s="251" t="s">
        <v>566</v>
      </c>
      <c r="BT176" s="255" t="s">
        <v>566</v>
      </c>
      <c r="BU176" s="258">
        <v>0</v>
      </c>
      <c r="BV176" s="254" t="s">
        <v>7945</v>
      </c>
      <c r="BW176" s="254" t="s">
        <v>566</v>
      </c>
      <c r="BX176" s="259" t="s">
        <v>566</v>
      </c>
      <c r="BY176" s="259" t="s">
        <v>566</v>
      </c>
      <c r="BZ176" s="259" t="s">
        <v>566</v>
      </c>
      <c r="CA176" s="251"/>
      <c r="CB176" s="251">
        <v>454.65927813330001</v>
      </c>
      <c r="CC176" s="260">
        <v>178.62178201910001</v>
      </c>
      <c r="CD176" s="260">
        <v>318.47364432839998</v>
      </c>
      <c r="CE176" s="254">
        <v>0.71939399190000586</v>
      </c>
      <c r="CF176" s="254">
        <v>-5</v>
      </c>
      <c r="CG176" s="254">
        <v>1.014</v>
      </c>
      <c r="CH176" s="254">
        <v>2.8</v>
      </c>
      <c r="CI176" s="256">
        <v>0.8</v>
      </c>
      <c r="CJ176" s="256">
        <v>1.2181600867</v>
      </c>
      <c r="CK176" s="254">
        <v>95729.110409809393</v>
      </c>
      <c r="CL176" s="254">
        <v>2.7552463499999999E-2</v>
      </c>
      <c r="CM176" s="254">
        <v>9.9651296419000008</v>
      </c>
      <c r="CN176" s="254">
        <v>789.87944000000005</v>
      </c>
      <c r="CO176" s="254">
        <v>1</v>
      </c>
      <c r="CP176" s="254">
        <v>318.51300707830001</v>
      </c>
      <c r="CQ176" s="254">
        <v>10.0117010858</v>
      </c>
      <c r="CR176" s="254">
        <v>2785</v>
      </c>
      <c r="CS176" s="254">
        <v>2751.2979999999998</v>
      </c>
      <c r="CT176" s="254">
        <v>69.7</v>
      </c>
      <c r="CU176" s="254">
        <v>280</v>
      </c>
      <c r="CV176" s="254">
        <v>0.75</v>
      </c>
      <c r="CW176" s="254">
        <v>7.9</v>
      </c>
      <c r="CX176" s="253" t="s">
        <v>393</v>
      </c>
      <c r="CY176" s="253" t="s">
        <v>566</v>
      </c>
      <c r="CZ176" s="254" t="s">
        <v>566</v>
      </c>
      <c r="DA176" s="254">
        <v>-5</v>
      </c>
      <c r="DB176" s="254">
        <v>1.8017365068</v>
      </c>
      <c r="DC176" s="254">
        <v>317.75425033919998</v>
      </c>
      <c r="DD176" s="256">
        <v>2.7000055524695199E-9</v>
      </c>
      <c r="DE176" s="254">
        <v>318.47364432839998</v>
      </c>
      <c r="DF176" s="256">
        <v>0.71939399190000586</v>
      </c>
      <c r="DG176" s="253"/>
      <c r="DH176" s="261" t="s">
        <v>3162</v>
      </c>
      <c r="DI176" s="262" t="s">
        <v>689</v>
      </c>
      <c r="DJ176" s="261" t="s">
        <v>689</v>
      </c>
      <c r="DK176" s="254"/>
      <c r="DL176" s="254">
        <v>188.2</v>
      </c>
      <c r="DM176" s="263"/>
      <c r="DN176" s="264">
        <v>174</v>
      </c>
      <c r="DO176" s="264">
        <v>174</v>
      </c>
      <c r="DP176" s="264">
        <v>0</v>
      </c>
      <c r="DQ176" s="261"/>
      <c r="DR176" s="262"/>
      <c r="DS176" s="261"/>
      <c r="DT176" s="184"/>
      <c r="DU176" s="184"/>
      <c r="DV176" s="184"/>
      <c r="DW176" s="184"/>
      <c r="DX176" s="184"/>
      <c r="DY176" s="184"/>
      <c r="DZ176" s="184"/>
      <c r="EA176" s="265"/>
      <c r="EB176" s="265"/>
    </row>
    <row r="177" spans="1:132" s="2" customFormat="1" ht="15" customHeight="1" x14ac:dyDescent="0.2">
      <c r="A177" s="21" t="str">
        <f t="shared" si="2"/>
        <v>2921_Тевлинско-Русскинское</v>
      </c>
      <c r="B177" s="250">
        <v>13</v>
      </c>
      <c r="C177" s="251" t="s">
        <v>733</v>
      </c>
      <c r="D177" s="251" t="s">
        <v>568</v>
      </c>
      <c r="E177" s="251" t="s">
        <v>525</v>
      </c>
      <c r="F177" s="251" t="s">
        <v>25</v>
      </c>
      <c r="G177" s="251" t="s">
        <v>270</v>
      </c>
      <c r="H177" s="251" t="s">
        <v>5013</v>
      </c>
      <c r="I177" s="252" t="s">
        <v>6100</v>
      </c>
      <c r="J177" s="251" t="s">
        <v>275</v>
      </c>
      <c r="K177" s="251" t="s">
        <v>688</v>
      </c>
      <c r="L177" s="251" t="s">
        <v>566</v>
      </c>
      <c r="M177" s="251" t="s">
        <v>566</v>
      </c>
      <c r="N177" s="251" t="s">
        <v>226</v>
      </c>
      <c r="O177" s="251" t="s">
        <v>43</v>
      </c>
      <c r="P177" s="253" t="s">
        <v>5743</v>
      </c>
      <c r="Q177" s="253"/>
      <c r="R177" s="254"/>
      <c r="S177" s="253"/>
      <c r="T177" s="253">
        <v>26.8</v>
      </c>
      <c r="U177" s="253">
        <v>2971</v>
      </c>
      <c r="V177" s="253">
        <v>2983</v>
      </c>
      <c r="W177" s="254">
        <v>170.82300000000001</v>
      </c>
      <c r="X177" s="253" t="s">
        <v>150</v>
      </c>
      <c r="Y177" s="253">
        <v>3025.8</v>
      </c>
      <c r="Z177" s="253">
        <v>3007.8</v>
      </c>
      <c r="AA177" s="253" t="s">
        <v>1099</v>
      </c>
      <c r="AB177" s="254" t="s">
        <v>1919</v>
      </c>
      <c r="AC177" s="251" t="s">
        <v>5745</v>
      </c>
      <c r="AD177" s="253" t="s">
        <v>5746</v>
      </c>
      <c r="AE177" s="253" t="s">
        <v>415</v>
      </c>
      <c r="AF177" s="253">
        <v>2850</v>
      </c>
      <c r="AG177" s="254" t="s">
        <v>5747</v>
      </c>
      <c r="AH177" s="255" t="s">
        <v>5748</v>
      </c>
      <c r="AI177" s="253" t="s">
        <v>5809</v>
      </c>
      <c r="AJ177" s="251" t="s">
        <v>566</v>
      </c>
      <c r="AK177" s="254">
        <v>0</v>
      </c>
      <c r="AL177" s="254">
        <v>2.8</v>
      </c>
      <c r="AM177" s="254">
        <v>191</v>
      </c>
      <c r="AN177" s="254">
        <v>180</v>
      </c>
      <c r="AO177" s="254">
        <v>179</v>
      </c>
      <c r="AP177" s="254">
        <v>462.94</v>
      </c>
      <c r="AQ177" s="254">
        <v>468.47</v>
      </c>
      <c r="AR177" s="254">
        <v>192.39718203570001</v>
      </c>
      <c r="AS177" s="254">
        <v>476.33076519999997</v>
      </c>
      <c r="AT177" s="254">
        <v>45</v>
      </c>
      <c r="AU177" s="254">
        <v>0</v>
      </c>
      <c r="AV177" s="254">
        <v>322.47000000000003</v>
      </c>
      <c r="AW177" s="254" t="s">
        <v>4928</v>
      </c>
      <c r="AX177" s="254">
        <v>328</v>
      </c>
      <c r="AY177" s="254">
        <v>140.47</v>
      </c>
      <c r="AZ177" s="256">
        <v>3.1486987399999999E-2</v>
      </c>
      <c r="BA177" s="254" t="s">
        <v>566</v>
      </c>
      <c r="BB177" s="254" t="s">
        <v>566</v>
      </c>
      <c r="BC177" s="254">
        <v>4.8446119752000003</v>
      </c>
      <c r="BD177" s="254">
        <v>4.4229771197999996</v>
      </c>
      <c r="BE177" s="257">
        <v>4.4229771197999996</v>
      </c>
      <c r="BF177" s="254">
        <v>1</v>
      </c>
      <c r="BG177" s="254">
        <v>30.958333333333332</v>
      </c>
      <c r="BH177" s="254">
        <v>136.928</v>
      </c>
      <c r="BI177" s="254" t="s">
        <v>430</v>
      </c>
      <c r="BJ177" s="254" t="s">
        <v>566</v>
      </c>
      <c r="BK177" s="254">
        <v>4.4229771197999996</v>
      </c>
      <c r="BL177" s="254">
        <v>4.4229771197999996</v>
      </c>
      <c r="BM177" s="254">
        <v>179</v>
      </c>
      <c r="BN177" s="254">
        <v>30</v>
      </c>
      <c r="BO177" s="256">
        <v>132.689313594</v>
      </c>
      <c r="BP177" s="256" t="s">
        <v>566</v>
      </c>
      <c r="BQ177" s="251" t="s">
        <v>566</v>
      </c>
      <c r="BR177" s="251" t="s">
        <v>566</v>
      </c>
      <c r="BS177" s="251" t="s">
        <v>566</v>
      </c>
      <c r="BT177" s="255" t="s">
        <v>566</v>
      </c>
      <c r="BU177" s="258">
        <v>0</v>
      </c>
      <c r="BV177" s="254" t="s">
        <v>7946</v>
      </c>
      <c r="BW177" s="254" t="s">
        <v>566</v>
      </c>
      <c r="BX177" s="259" t="s">
        <v>566</v>
      </c>
      <c r="BY177" s="259" t="s">
        <v>566</v>
      </c>
      <c r="BZ177" s="259" t="s">
        <v>566</v>
      </c>
      <c r="CA177" s="251"/>
      <c r="CB177" s="251">
        <v>476.33076519999997</v>
      </c>
      <c r="CC177" s="260">
        <v>192.39718203570001</v>
      </c>
      <c r="CD177" s="260">
        <v>4.8446119752000003</v>
      </c>
      <c r="CE177" s="254">
        <v>0.42163485540000067</v>
      </c>
      <c r="CF177" s="254">
        <v>-6.55</v>
      </c>
      <c r="CG177" s="254">
        <v>1.014</v>
      </c>
      <c r="CH177" s="254">
        <v>2.8</v>
      </c>
      <c r="CI177" s="256">
        <v>0.8</v>
      </c>
      <c r="CJ177" s="256">
        <v>1.69561672E-2</v>
      </c>
      <c r="CK177" s="254">
        <v>1332.5003980056999</v>
      </c>
      <c r="CL177" s="254">
        <v>5.30894227E-2</v>
      </c>
      <c r="CM177" s="254">
        <v>3.7164748999999999E-3</v>
      </c>
      <c r="CN177" s="254">
        <v>784.04956000000004</v>
      </c>
      <c r="CO177" s="254">
        <v>1</v>
      </c>
      <c r="CP177" s="254">
        <v>4.8446160804999998</v>
      </c>
      <c r="CQ177" s="254">
        <v>4.3646357000000002E-3</v>
      </c>
      <c r="CR177" s="254">
        <v>2785</v>
      </c>
      <c r="CS177" s="254">
        <v>2730.4769999999999</v>
      </c>
      <c r="CT177" s="254">
        <v>69.7</v>
      </c>
      <c r="CU177" s="254">
        <v>280</v>
      </c>
      <c r="CV177" s="254">
        <v>-15.167857142900001</v>
      </c>
      <c r="CW177" s="254">
        <v>7.9</v>
      </c>
      <c r="CX177" s="253" t="s">
        <v>393</v>
      </c>
      <c r="CY177" s="253" t="s">
        <v>566</v>
      </c>
      <c r="CZ177" s="254" t="s">
        <v>6101</v>
      </c>
      <c r="DA177" s="254">
        <v>-5</v>
      </c>
      <c r="DB177" s="254">
        <v>1.37203946E-2</v>
      </c>
      <c r="DC177" s="254">
        <v>1.9273038295</v>
      </c>
      <c r="DD177" s="256">
        <v>-2.4956732902999996</v>
      </c>
      <c r="DE177" s="254">
        <v>2.1110304119999999</v>
      </c>
      <c r="DF177" s="256">
        <v>-2.3119467077999998</v>
      </c>
      <c r="DG177" s="253"/>
      <c r="DH177" s="261" t="s">
        <v>3174</v>
      </c>
      <c r="DI177" s="262" t="s">
        <v>689</v>
      </c>
      <c r="DJ177" s="261" t="s">
        <v>689</v>
      </c>
      <c r="DK177" s="254"/>
      <c r="DL177" s="254">
        <v>188.2</v>
      </c>
      <c r="DM177" s="263"/>
      <c r="DN177" s="264">
        <v>1748</v>
      </c>
      <c r="DO177" s="264">
        <v>1750</v>
      </c>
      <c r="DP177" s="264">
        <v>17.600000000000001</v>
      </c>
      <c r="DQ177" s="261"/>
      <c r="DR177" s="262"/>
      <c r="DS177" s="261"/>
      <c r="DT177" s="184"/>
      <c r="DU177" s="184"/>
      <c r="DV177" s="184"/>
      <c r="DW177" s="184"/>
      <c r="DX177" s="184"/>
      <c r="DY177" s="184"/>
      <c r="DZ177" s="184"/>
      <c r="EA177" s="265"/>
      <c r="EB177" s="265"/>
    </row>
    <row r="178" spans="1:132" s="2" customFormat="1" ht="15" customHeight="1" x14ac:dyDescent="0.2">
      <c r="A178" s="21" t="str">
        <f t="shared" si="2"/>
        <v>2924И_Тевлинско-Русскинское</v>
      </c>
      <c r="B178" s="250">
        <v>14</v>
      </c>
      <c r="C178" s="251" t="s">
        <v>733</v>
      </c>
      <c r="D178" s="251" t="s">
        <v>568</v>
      </c>
      <c r="E178" s="251" t="s">
        <v>525</v>
      </c>
      <c r="F178" s="251" t="s">
        <v>25</v>
      </c>
      <c r="G178" s="251" t="s">
        <v>270</v>
      </c>
      <c r="H178" s="251" t="s">
        <v>5013</v>
      </c>
      <c r="I178" s="252" t="s">
        <v>6102</v>
      </c>
      <c r="J178" s="251" t="s">
        <v>275</v>
      </c>
      <c r="K178" s="251" t="s">
        <v>688</v>
      </c>
      <c r="L178" s="251" t="s">
        <v>566</v>
      </c>
      <c r="M178" s="251" t="s">
        <v>566</v>
      </c>
      <c r="N178" s="251" t="s">
        <v>226</v>
      </c>
      <c r="O178" s="251" t="s">
        <v>43</v>
      </c>
      <c r="P178" s="253" t="s">
        <v>5743</v>
      </c>
      <c r="Q178" s="253"/>
      <c r="R178" s="254"/>
      <c r="S178" s="253"/>
      <c r="T178" s="253">
        <v>9</v>
      </c>
      <c r="U178" s="253">
        <v>2879</v>
      </c>
      <c r="V178" s="253">
        <v>2911</v>
      </c>
      <c r="W178" s="254">
        <v>73.040000000000006</v>
      </c>
      <c r="X178" s="253" t="s">
        <v>150</v>
      </c>
      <c r="Y178" s="253">
        <v>2997.6</v>
      </c>
      <c r="Z178" s="253">
        <v>2994.8</v>
      </c>
      <c r="AA178" s="253" t="s">
        <v>1099</v>
      </c>
      <c r="AB178" s="254" t="s">
        <v>6103</v>
      </c>
      <c r="AC178" s="251" t="s">
        <v>5745</v>
      </c>
      <c r="AD178" s="253" t="s">
        <v>5746</v>
      </c>
      <c r="AE178" s="253" t="s">
        <v>6104</v>
      </c>
      <c r="AF178" s="253">
        <v>2679</v>
      </c>
      <c r="AG178" s="254" t="s">
        <v>5747</v>
      </c>
      <c r="AH178" s="255" t="s">
        <v>5748</v>
      </c>
      <c r="AI178" s="253" t="s">
        <v>5889</v>
      </c>
      <c r="AJ178" s="251" t="s">
        <v>566</v>
      </c>
      <c r="AK178" s="254">
        <v>0</v>
      </c>
      <c r="AL178" s="254">
        <v>2.8</v>
      </c>
      <c r="AM178" s="254">
        <v>191</v>
      </c>
      <c r="AN178" s="254">
        <v>180</v>
      </c>
      <c r="AO178" s="254">
        <v>179</v>
      </c>
      <c r="AP178" s="254">
        <v>463.14</v>
      </c>
      <c r="AQ178" s="254">
        <v>468.11</v>
      </c>
      <c r="AR178" s="254">
        <v>211.47007594179999</v>
      </c>
      <c r="AS178" s="254">
        <v>495.24116266670001</v>
      </c>
      <c r="AT178" s="254">
        <v>76</v>
      </c>
      <c r="AU178" s="254">
        <v>0</v>
      </c>
      <c r="AV178" s="254">
        <v>350.03</v>
      </c>
      <c r="AW178" s="254" t="s">
        <v>4928</v>
      </c>
      <c r="AX178" s="254">
        <v>355</v>
      </c>
      <c r="AY178" s="254">
        <v>113.11</v>
      </c>
      <c r="AZ178" s="256">
        <v>0.57952871189999999</v>
      </c>
      <c r="BA178" s="254" t="s">
        <v>566</v>
      </c>
      <c r="BB178" s="254" t="s">
        <v>566</v>
      </c>
      <c r="BC178" s="254">
        <v>84.154038053700006</v>
      </c>
      <c r="BD178" s="254">
        <v>65.550492597599998</v>
      </c>
      <c r="BE178" s="257">
        <v>65.550492597599998</v>
      </c>
      <c r="BF178" s="254">
        <v>1</v>
      </c>
      <c r="BG178" s="254">
        <v>30.958333333333332</v>
      </c>
      <c r="BH178" s="254">
        <v>2029.3340000000001</v>
      </c>
      <c r="BI178" s="254" t="s">
        <v>430</v>
      </c>
      <c r="BJ178" s="254" t="s">
        <v>566</v>
      </c>
      <c r="BK178" s="254">
        <v>65.550492597599998</v>
      </c>
      <c r="BL178" s="254">
        <v>65.550492597599998</v>
      </c>
      <c r="BM178" s="254">
        <v>179</v>
      </c>
      <c r="BN178" s="254">
        <v>30</v>
      </c>
      <c r="BO178" s="256">
        <v>1966.5147779280001</v>
      </c>
      <c r="BP178" s="256" t="s">
        <v>566</v>
      </c>
      <c r="BQ178" s="251" t="s">
        <v>566</v>
      </c>
      <c r="BR178" s="251" t="s">
        <v>566</v>
      </c>
      <c r="BS178" s="251" t="s">
        <v>566</v>
      </c>
      <c r="BT178" s="255" t="s">
        <v>566</v>
      </c>
      <c r="BU178" s="258">
        <v>0</v>
      </c>
      <c r="BV178" s="254" t="s">
        <v>7947</v>
      </c>
      <c r="BW178" s="254" t="s">
        <v>566</v>
      </c>
      <c r="BX178" s="259" t="s">
        <v>566</v>
      </c>
      <c r="BY178" s="259" t="s">
        <v>566</v>
      </c>
      <c r="BZ178" s="259" t="s">
        <v>566</v>
      </c>
      <c r="CA178" s="251"/>
      <c r="CB178" s="251">
        <v>495.24116266670001</v>
      </c>
      <c r="CC178" s="260">
        <v>211.47007594190001</v>
      </c>
      <c r="CD178" s="260">
        <v>84.154038053700006</v>
      </c>
      <c r="CE178" s="254">
        <v>18.603545456100008</v>
      </c>
      <c r="CF178" s="254">
        <v>-5</v>
      </c>
      <c r="CG178" s="254">
        <v>1.014</v>
      </c>
      <c r="CH178" s="254">
        <v>2.8</v>
      </c>
      <c r="CI178" s="256">
        <v>0.8</v>
      </c>
      <c r="CJ178" s="256">
        <v>0.25129795640000002</v>
      </c>
      <c r="CK178" s="254">
        <v>19748.249902708601</v>
      </c>
      <c r="CL178" s="254">
        <v>3.1434770899999999E-2</v>
      </c>
      <c r="CM178" s="254">
        <v>0.47109455</v>
      </c>
      <c r="CN178" s="254">
        <v>785.66880000000003</v>
      </c>
      <c r="CO178" s="254">
        <v>1</v>
      </c>
      <c r="CP178" s="254">
        <v>84.153601216599995</v>
      </c>
      <c r="CQ178" s="254">
        <v>0.75325727519999996</v>
      </c>
      <c r="CR178" s="254">
        <v>2785</v>
      </c>
      <c r="CS178" s="254">
        <v>2735.96</v>
      </c>
      <c r="CT178" s="254">
        <v>70</v>
      </c>
      <c r="CU178" s="254">
        <v>280</v>
      </c>
      <c r="CV178" s="254">
        <v>-25.010714285700001</v>
      </c>
      <c r="CW178" s="254">
        <v>7.9</v>
      </c>
      <c r="CX178" s="253" t="s">
        <v>393</v>
      </c>
      <c r="CY178" s="253" t="s">
        <v>566</v>
      </c>
      <c r="CZ178" s="254" t="s">
        <v>566</v>
      </c>
      <c r="DA178" s="254">
        <v>-5</v>
      </c>
      <c r="DB178" s="254">
        <v>0.57952871189999999</v>
      </c>
      <c r="DC178" s="254">
        <v>65.550492602999995</v>
      </c>
      <c r="DD178" s="256">
        <v>5.3999968940843246E-9</v>
      </c>
      <c r="DE178" s="254">
        <v>84.154038053700006</v>
      </c>
      <c r="DF178" s="256">
        <v>18.603545456100008</v>
      </c>
      <c r="DG178" s="253"/>
      <c r="DH178" s="261" t="s">
        <v>719</v>
      </c>
      <c r="DI178" s="262" t="s">
        <v>689</v>
      </c>
      <c r="DJ178" s="261" t="s">
        <v>689</v>
      </c>
      <c r="DK178" s="254"/>
      <c r="DL178" s="254">
        <v>188.2</v>
      </c>
      <c r="DM178" s="263"/>
      <c r="DN178" s="264">
        <v>2442</v>
      </c>
      <c r="DO178" s="264">
        <v>3335</v>
      </c>
      <c r="DP178" s="264">
        <v>15.5</v>
      </c>
      <c r="DQ178" s="261"/>
      <c r="DR178" s="262"/>
      <c r="DS178" s="261"/>
      <c r="DT178" s="184"/>
      <c r="DU178" s="184"/>
      <c r="DV178" s="184"/>
      <c r="DW178" s="184"/>
      <c r="DX178" s="184"/>
      <c r="DY178" s="184"/>
      <c r="DZ178" s="184"/>
      <c r="EA178" s="265"/>
      <c r="EB178" s="265"/>
    </row>
    <row r="179" spans="1:132" s="2" customFormat="1" ht="15" customHeight="1" x14ac:dyDescent="0.2">
      <c r="A179" s="21" t="str">
        <f t="shared" si="2"/>
        <v>2928_Тевлинско-Русскинское</v>
      </c>
      <c r="B179" s="250">
        <v>15</v>
      </c>
      <c r="C179" s="251" t="s">
        <v>733</v>
      </c>
      <c r="D179" s="251" t="s">
        <v>568</v>
      </c>
      <c r="E179" s="251" t="s">
        <v>525</v>
      </c>
      <c r="F179" s="251" t="s">
        <v>25</v>
      </c>
      <c r="G179" s="251" t="s">
        <v>270</v>
      </c>
      <c r="H179" s="251" t="s">
        <v>5013</v>
      </c>
      <c r="I179" s="252" t="s">
        <v>726</v>
      </c>
      <c r="J179" s="251" t="s">
        <v>271</v>
      </c>
      <c r="K179" s="251" t="s">
        <v>688</v>
      </c>
      <c r="L179" s="251" t="s">
        <v>566</v>
      </c>
      <c r="M179" s="251" t="s">
        <v>566</v>
      </c>
      <c r="N179" s="251" t="s">
        <v>226</v>
      </c>
      <c r="O179" s="251" t="s">
        <v>43</v>
      </c>
      <c r="P179" s="253" t="s">
        <v>5743</v>
      </c>
      <c r="Q179" s="253"/>
      <c r="R179" s="254"/>
      <c r="S179" s="253"/>
      <c r="T179" s="253">
        <v>4.4000000000000004</v>
      </c>
      <c r="U179" s="253">
        <v>2877</v>
      </c>
      <c r="V179" s="253">
        <v>2881.4</v>
      </c>
      <c r="W179" s="254">
        <v>76.930000000000007</v>
      </c>
      <c r="X179" s="253" t="s">
        <v>150</v>
      </c>
      <c r="Y179" s="253">
        <v>3003.29</v>
      </c>
      <c r="Z179" s="253">
        <v>2993.6</v>
      </c>
      <c r="AA179" s="253" t="s">
        <v>1099</v>
      </c>
      <c r="AB179" s="254" t="s">
        <v>2689</v>
      </c>
      <c r="AC179" s="251" t="s">
        <v>5745</v>
      </c>
      <c r="AD179" s="253" t="s">
        <v>5746</v>
      </c>
      <c r="AE179" s="253" t="s">
        <v>415</v>
      </c>
      <c r="AF179" s="253">
        <v>2796</v>
      </c>
      <c r="AG179" s="254" t="s">
        <v>5747</v>
      </c>
      <c r="AH179" s="255" t="s">
        <v>5748</v>
      </c>
      <c r="AI179" s="253" t="s">
        <v>5786</v>
      </c>
      <c r="AJ179" s="251" t="s">
        <v>566</v>
      </c>
      <c r="AK179" s="254">
        <v>0</v>
      </c>
      <c r="AL179" s="254">
        <v>2.8</v>
      </c>
      <c r="AM179" s="254">
        <v>191</v>
      </c>
      <c r="AN179" s="254">
        <v>189</v>
      </c>
      <c r="AO179" s="254">
        <v>188</v>
      </c>
      <c r="AP179" s="254">
        <v>471.64</v>
      </c>
      <c r="AQ179" s="254">
        <v>477.21</v>
      </c>
      <c r="AR179" s="254">
        <v>182.0204900231</v>
      </c>
      <c r="AS179" s="254">
        <v>465.62659866669998</v>
      </c>
      <c r="AT179" s="254">
        <v>32</v>
      </c>
      <c r="AU179" s="254">
        <v>0</v>
      </c>
      <c r="AV179" s="254">
        <v>306.43</v>
      </c>
      <c r="AW179" s="254" t="s">
        <v>4928</v>
      </c>
      <c r="AX179" s="254">
        <v>312</v>
      </c>
      <c r="AY179" s="254">
        <v>165.21</v>
      </c>
      <c r="AZ179" s="256">
        <v>0.33626410960000003</v>
      </c>
      <c r="BA179" s="254" t="s">
        <v>566</v>
      </c>
      <c r="BB179" s="254" t="s">
        <v>566</v>
      </c>
      <c r="BC179" s="254">
        <v>66.665025665599998</v>
      </c>
      <c r="BD179" s="254">
        <v>55.554193548400001</v>
      </c>
      <c r="BE179" s="257">
        <v>55.554193548400001</v>
      </c>
      <c r="BF179" s="254">
        <v>1</v>
      </c>
      <c r="BG179" s="254">
        <v>31</v>
      </c>
      <c r="BH179" s="254">
        <v>1722.18</v>
      </c>
      <c r="BI179" s="254" t="s">
        <v>430</v>
      </c>
      <c r="BJ179" s="254" t="s">
        <v>566</v>
      </c>
      <c r="BK179" s="254">
        <v>55.554193548400001</v>
      </c>
      <c r="BL179" s="254">
        <v>55.554193548400001</v>
      </c>
      <c r="BM179" s="254">
        <v>188</v>
      </c>
      <c r="BN179" s="254">
        <v>30</v>
      </c>
      <c r="BO179" s="256">
        <v>1666.625806452</v>
      </c>
      <c r="BP179" s="256" t="s">
        <v>566</v>
      </c>
      <c r="BQ179" s="251" t="s">
        <v>566</v>
      </c>
      <c r="BR179" s="251" t="s">
        <v>566</v>
      </c>
      <c r="BS179" s="251" t="s">
        <v>566</v>
      </c>
      <c r="BT179" s="255" t="s">
        <v>566</v>
      </c>
      <c r="BU179" s="258">
        <v>0</v>
      </c>
      <c r="BV179" s="254" t="s">
        <v>6105</v>
      </c>
      <c r="BW179" s="254" t="s">
        <v>566</v>
      </c>
      <c r="BX179" s="259" t="s">
        <v>566</v>
      </c>
      <c r="BY179" s="259" t="s">
        <v>566</v>
      </c>
      <c r="BZ179" s="259" t="s">
        <v>566</v>
      </c>
      <c r="CA179" s="251"/>
      <c r="CB179" s="251">
        <v>504.68198039999999</v>
      </c>
      <c r="CC179" s="260">
        <v>182.0204900231</v>
      </c>
      <c r="CD179" s="260">
        <v>66.665025665599998</v>
      </c>
      <c r="CE179" s="254">
        <v>11.110832117199998</v>
      </c>
      <c r="CF179" s="254">
        <v>-5.71</v>
      </c>
      <c r="CG179" s="254">
        <v>1.014</v>
      </c>
      <c r="CH179" s="254">
        <v>2.8</v>
      </c>
      <c r="CI179" s="256">
        <v>0.8</v>
      </c>
      <c r="CJ179" s="256">
        <v>0.21297559720000001</v>
      </c>
      <c r="CK179" s="254">
        <v>16736.687305648298</v>
      </c>
      <c r="CL179" s="254">
        <v>3.2140731499999999E-2</v>
      </c>
      <c r="CM179" s="254">
        <v>0.34390094170000002</v>
      </c>
      <c r="CN179" s="254">
        <v>784.01959999999997</v>
      </c>
      <c r="CO179" s="254">
        <v>1</v>
      </c>
      <c r="CP179" s="254">
        <v>53.532101303899999</v>
      </c>
      <c r="CQ179" s="254">
        <v>0.32098935639999998</v>
      </c>
      <c r="CR179" s="254">
        <v>2785</v>
      </c>
      <c r="CS179" s="254">
        <v>2730.07</v>
      </c>
      <c r="CT179" s="254">
        <v>70</v>
      </c>
      <c r="CU179" s="254">
        <v>280</v>
      </c>
      <c r="CV179" s="254">
        <v>-9.4392857143000004</v>
      </c>
      <c r="CW179" s="254">
        <v>7.9</v>
      </c>
      <c r="CX179" s="253" t="s">
        <v>393</v>
      </c>
      <c r="CY179" s="253" t="s">
        <v>566</v>
      </c>
      <c r="CZ179" s="254" t="s">
        <v>6106</v>
      </c>
      <c r="DA179" s="254">
        <v>-5</v>
      </c>
      <c r="DB179" s="254">
        <v>0.2493520172</v>
      </c>
      <c r="DC179" s="254">
        <v>41.195446761600003</v>
      </c>
      <c r="DD179" s="256">
        <v>-14.358746786799998</v>
      </c>
      <c r="DE179" s="254">
        <v>49.434531226600001</v>
      </c>
      <c r="DF179" s="256">
        <v>-6.1196623217999999</v>
      </c>
      <c r="DG179" s="253"/>
      <c r="DH179" s="261" t="s">
        <v>3147</v>
      </c>
      <c r="DI179" s="262" t="s">
        <v>689</v>
      </c>
      <c r="DJ179" s="261" t="s">
        <v>689</v>
      </c>
      <c r="DK179" s="254"/>
      <c r="DL179" s="254">
        <v>188.2</v>
      </c>
      <c r="DM179" s="263"/>
      <c r="DN179" s="264">
        <v>568</v>
      </c>
      <c r="DO179" s="264">
        <v>1478</v>
      </c>
      <c r="DP179" s="264">
        <v>98.5</v>
      </c>
      <c r="DQ179" s="261"/>
      <c r="DR179" s="262"/>
      <c r="DS179" s="261"/>
      <c r="DT179" s="184"/>
      <c r="DU179" s="184"/>
      <c r="DV179" s="184"/>
      <c r="DW179" s="184"/>
      <c r="DX179" s="184"/>
      <c r="DY179" s="184"/>
      <c r="DZ179" s="184"/>
      <c r="EA179" s="265"/>
      <c r="EB179" s="265"/>
    </row>
    <row r="180" spans="1:132" s="2" customFormat="1" ht="15" customHeight="1" x14ac:dyDescent="0.2">
      <c r="A180" s="21" t="str">
        <f t="shared" si="2"/>
        <v>3050_Тевлинско-Русскинское</v>
      </c>
      <c r="B180" s="250">
        <v>16</v>
      </c>
      <c r="C180" s="251" t="s">
        <v>733</v>
      </c>
      <c r="D180" s="251" t="s">
        <v>568</v>
      </c>
      <c r="E180" s="251" t="s">
        <v>525</v>
      </c>
      <c r="F180" s="251" t="s">
        <v>25</v>
      </c>
      <c r="G180" s="251" t="s">
        <v>270</v>
      </c>
      <c r="H180" s="251" t="s">
        <v>5013</v>
      </c>
      <c r="I180" s="252" t="s">
        <v>1966</v>
      </c>
      <c r="J180" s="251" t="s">
        <v>271</v>
      </c>
      <c r="K180" s="251" t="s">
        <v>688</v>
      </c>
      <c r="L180" s="251" t="s">
        <v>566</v>
      </c>
      <c r="M180" s="251" t="s">
        <v>566</v>
      </c>
      <c r="N180" s="251" t="s">
        <v>226</v>
      </c>
      <c r="O180" s="251" t="s">
        <v>43</v>
      </c>
      <c r="P180" s="253" t="s">
        <v>5743</v>
      </c>
      <c r="Q180" s="253"/>
      <c r="R180" s="254"/>
      <c r="S180" s="253"/>
      <c r="T180" s="253">
        <v>5</v>
      </c>
      <c r="U180" s="253">
        <v>2918</v>
      </c>
      <c r="V180" s="253">
        <v>2923</v>
      </c>
      <c r="W180" s="254">
        <v>121.32</v>
      </c>
      <c r="X180" s="253" t="s">
        <v>150</v>
      </c>
      <c r="Y180" s="253">
        <v>2969</v>
      </c>
      <c r="Z180" s="253">
        <v>2962.8</v>
      </c>
      <c r="AA180" s="253" t="s">
        <v>1099</v>
      </c>
      <c r="AB180" s="254" t="s">
        <v>6107</v>
      </c>
      <c r="AC180" s="251" t="s">
        <v>5745</v>
      </c>
      <c r="AD180" s="253" t="s">
        <v>5746</v>
      </c>
      <c r="AE180" s="253" t="s">
        <v>415</v>
      </c>
      <c r="AF180" s="253">
        <v>2792</v>
      </c>
      <c r="AG180" s="254" t="s">
        <v>5747</v>
      </c>
      <c r="AH180" s="255" t="s">
        <v>5748</v>
      </c>
      <c r="AI180" s="253" t="s">
        <v>5809</v>
      </c>
      <c r="AJ180" s="251" t="s">
        <v>566</v>
      </c>
      <c r="AK180" s="254">
        <v>0</v>
      </c>
      <c r="AL180" s="254">
        <v>2.8</v>
      </c>
      <c r="AM180" s="254">
        <v>191</v>
      </c>
      <c r="AN180" s="254">
        <v>189</v>
      </c>
      <c r="AO180" s="254">
        <v>188</v>
      </c>
      <c r="AP180" s="254">
        <v>470.27</v>
      </c>
      <c r="AQ180" s="254">
        <v>476.18</v>
      </c>
      <c r="AR180" s="254">
        <v>232.8166416883</v>
      </c>
      <c r="AS180" s="254">
        <v>513.74770133330003</v>
      </c>
      <c r="AT180" s="254">
        <v>72</v>
      </c>
      <c r="AU180" s="254">
        <v>0</v>
      </c>
      <c r="AV180" s="254">
        <v>379.09</v>
      </c>
      <c r="AW180" s="254" t="s">
        <v>4928</v>
      </c>
      <c r="AX180" s="254">
        <v>385</v>
      </c>
      <c r="AY180" s="254">
        <v>91.18</v>
      </c>
      <c r="AZ180" s="256">
        <v>1.2060617425</v>
      </c>
      <c r="BA180" s="254" t="s">
        <v>566</v>
      </c>
      <c r="BB180" s="254" t="s">
        <v>566</v>
      </c>
      <c r="BC180" s="254">
        <v>162.4055019111</v>
      </c>
      <c r="BD180" s="254">
        <v>109.9687096774</v>
      </c>
      <c r="BE180" s="257">
        <v>109.9687096774</v>
      </c>
      <c r="BF180" s="254">
        <v>1</v>
      </c>
      <c r="BG180" s="254">
        <v>31</v>
      </c>
      <c r="BH180" s="254">
        <v>3409.03</v>
      </c>
      <c r="BI180" s="254" t="s">
        <v>430</v>
      </c>
      <c r="BJ180" s="254" t="s">
        <v>566</v>
      </c>
      <c r="BK180" s="254">
        <v>109.9687096774</v>
      </c>
      <c r="BL180" s="254">
        <v>109.9687096774</v>
      </c>
      <c r="BM180" s="254">
        <v>188</v>
      </c>
      <c r="BN180" s="254">
        <v>30</v>
      </c>
      <c r="BO180" s="256">
        <v>3299.0612903219999</v>
      </c>
      <c r="BP180" s="256" t="s">
        <v>566</v>
      </c>
      <c r="BQ180" s="251" t="s">
        <v>566</v>
      </c>
      <c r="BR180" s="251" t="s">
        <v>566</v>
      </c>
      <c r="BS180" s="251" t="s">
        <v>566</v>
      </c>
      <c r="BT180" s="255" t="s">
        <v>566</v>
      </c>
      <c r="BU180" s="258">
        <v>0</v>
      </c>
      <c r="BV180" s="254" t="s">
        <v>6108</v>
      </c>
      <c r="BW180" s="254" t="s">
        <v>566</v>
      </c>
      <c r="BX180" s="259" t="s">
        <v>566</v>
      </c>
      <c r="BY180" s="259" t="s">
        <v>566</v>
      </c>
      <c r="BZ180" s="259" t="s">
        <v>566</v>
      </c>
      <c r="CA180" s="251"/>
      <c r="CB180" s="251">
        <v>513.74770133330003</v>
      </c>
      <c r="CC180" s="260">
        <v>232.81664168820001</v>
      </c>
      <c r="CD180" s="260">
        <v>162.4055019111</v>
      </c>
      <c r="CE180" s="254">
        <v>52.436792233700004</v>
      </c>
      <c r="CF180" s="254">
        <v>0.01</v>
      </c>
      <c r="CG180" s="254">
        <v>1.014</v>
      </c>
      <c r="CH180" s="254">
        <v>2.8</v>
      </c>
      <c r="CI180" s="256">
        <v>0.8</v>
      </c>
      <c r="CJ180" s="256">
        <v>0.42158206469999998</v>
      </c>
      <c r="CK180" s="254">
        <v>33130.026550970899</v>
      </c>
      <c r="CL180" s="254">
        <v>2.96494554E-2</v>
      </c>
      <c r="CM180" s="254">
        <v>1.2575798624000001</v>
      </c>
      <c r="CN180" s="254">
        <v>783.07039999999995</v>
      </c>
      <c r="CO180" s="254">
        <v>1</v>
      </c>
      <c r="CP180" s="254">
        <v>162.4034040578</v>
      </c>
      <c r="CQ180" s="254">
        <v>2.6522923549000001</v>
      </c>
      <c r="CR180" s="254">
        <v>2785</v>
      </c>
      <c r="CS180" s="254">
        <v>2726.68</v>
      </c>
      <c r="CT180" s="254">
        <v>70</v>
      </c>
      <c r="CU180" s="254">
        <v>280</v>
      </c>
      <c r="CV180" s="254">
        <v>-35.389285714300001</v>
      </c>
      <c r="CW180" s="254">
        <v>7.9</v>
      </c>
      <c r="CX180" s="253" t="s">
        <v>393</v>
      </c>
      <c r="CY180" s="253" t="s">
        <v>566</v>
      </c>
      <c r="CZ180" s="254" t="s">
        <v>6109</v>
      </c>
      <c r="DA180" s="254">
        <v>-5</v>
      </c>
      <c r="DB180" s="254">
        <v>3.4056865440999999</v>
      </c>
      <c r="DC180" s="254">
        <v>310.53049909100002</v>
      </c>
      <c r="DD180" s="256">
        <v>200.56178941360002</v>
      </c>
      <c r="DE180" s="254">
        <v>458.60192149030001</v>
      </c>
      <c r="DF180" s="256">
        <v>348.63321181290002</v>
      </c>
      <c r="DG180" s="253"/>
      <c r="DH180" s="261" t="s">
        <v>3152</v>
      </c>
      <c r="DI180" s="262" t="s">
        <v>689</v>
      </c>
      <c r="DJ180" s="261" t="s">
        <v>689</v>
      </c>
      <c r="DK180" s="254"/>
      <c r="DL180" s="254">
        <v>188.2</v>
      </c>
      <c r="DM180" s="263"/>
      <c r="DN180" s="264">
        <v>891</v>
      </c>
      <c r="DO180" s="264">
        <v>894</v>
      </c>
      <c r="DP180" s="264">
        <v>292.2</v>
      </c>
      <c r="DQ180" s="261"/>
      <c r="DR180" s="262"/>
      <c r="DS180" s="261"/>
      <c r="DT180" s="184"/>
      <c r="DU180" s="184"/>
      <c r="DV180" s="184"/>
      <c r="DW180" s="184"/>
      <c r="DX180" s="184"/>
      <c r="DY180" s="184"/>
      <c r="DZ180" s="184"/>
      <c r="EA180" s="265"/>
      <c r="EB180" s="265"/>
    </row>
    <row r="181" spans="1:132" s="2" customFormat="1" ht="15" customHeight="1" x14ac:dyDescent="0.2">
      <c r="A181" s="21" t="str">
        <f t="shared" si="2"/>
        <v>3057_Тевлинско-Русскинское</v>
      </c>
      <c r="B181" s="250">
        <v>17</v>
      </c>
      <c r="C181" s="251" t="s">
        <v>733</v>
      </c>
      <c r="D181" s="251" t="s">
        <v>568</v>
      </c>
      <c r="E181" s="251" t="s">
        <v>525</v>
      </c>
      <c r="F181" s="251" t="s">
        <v>30</v>
      </c>
      <c r="G181" s="251" t="s">
        <v>270</v>
      </c>
      <c r="H181" s="251" t="s">
        <v>1081</v>
      </c>
      <c r="I181" s="252" t="s">
        <v>6110</v>
      </c>
      <c r="J181" s="251" t="s">
        <v>1082</v>
      </c>
      <c r="K181" s="251" t="s">
        <v>688</v>
      </c>
      <c r="L181" s="251" t="s">
        <v>566</v>
      </c>
      <c r="M181" s="251" t="s">
        <v>566</v>
      </c>
      <c r="N181" s="251" t="s">
        <v>740</v>
      </c>
      <c r="O181" s="251" t="s">
        <v>47</v>
      </c>
      <c r="P181" s="253" t="s">
        <v>6080</v>
      </c>
      <c r="Q181" s="253"/>
      <c r="R181" s="254"/>
      <c r="S181" s="253"/>
      <c r="T181" s="253">
        <v>6</v>
      </c>
      <c r="U181" s="253">
        <v>3660</v>
      </c>
      <c r="V181" s="253">
        <v>3666</v>
      </c>
      <c r="W181" s="254">
        <v>749.92</v>
      </c>
      <c r="X181" s="253" t="s">
        <v>150</v>
      </c>
      <c r="Y181" s="253">
        <v>3745</v>
      </c>
      <c r="Z181" s="253">
        <v>3668.2</v>
      </c>
      <c r="AA181" s="253" t="s">
        <v>1099</v>
      </c>
      <c r="AB181" s="254" t="s">
        <v>6111</v>
      </c>
      <c r="AC181" s="251" t="s">
        <v>5745</v>
      </c>
      <c r="AD181" s="253" t="s">
        <v>5746</v>
      </c>
      <c r="AE181" s="253" t="s">
        <v>415</v>
      </c>
      <c r="AF181" s="253">
        <v>3593</v>
      </c>
      <c r="AG181" s="254" t="s">
        <v>5747</v>
      </c>
      <c r="AH181" s="255" t="s">
        <v>5748</v>
      </c>
      <c r="AI181" s="253" t="s">
        <v>6064</v>
      </c>
      <c r="AJ181" s="251" t="s">
        <v>566</v>
      </c>
      <c r="AK181" s="254">
        <v>0</v>
      </c>
      <c r="AL181" s="254" t="s">
        <v>566</v>
      </c>
      <c r="AM181" s="254" t="s">
        <v>566</v>
      </c>
      <c r="AN181" s="254">
        <v>193</v>
      </c>
      <c r="AO181" s="254">
        <v>192</v>
      </c>
      <c r="AP181" s="254">
        <v>486.44</v>
      </c>
      <c r="AQ181" s="254">
        <v>492.79</v>
      </c>
      <c r="AR181" s="254">
        <v>216.3793202647</v>
      </c>
      <c r="AS181" s="254">
        <v>510.70996533329998</v>
      </c>
      <c r="AT181" s="254">
        <v>74</v>
      </c>
      <c r="AU181" s="254">
        <v>0</v>
      </c>
      <c r="AV181" s="254">
        <v>358.65</v>
      </c>
      <c r="AW181" s="254" t="s">
        <v>4928</v>
      </c>
      <c r="AX181" s="254">
        <v>365</v>
      </c>
      <c r="AY181" s="254">
        <v>127.79</v>
      </c>
      <c r="AZ181" s="256">
        <v>0.21823606770000001</v>
      </c>
      <c r="BA181" s="254" t="s">
        <v>566</v>
      </c>
      <c r="BB181" s="254" t="s">
        <v>566</v>
      </c>
      <c r="BC181" s="254">
        <v>33.184968888900002</v>
      </c>
      <c r="BD181" s="254">
        <v>27.888387096799999</v>
      </c>
      <c r="BE181" s="257">
        <v>27.888387096799999</v>
      </c>
      <c r="BF181" s="254">
        <v>1</v>
      </c>
      <c r="BG181" s="254">
        <v>31</v>
      </c>
      <c r="BH181" s="254">
        <v>864.54</v>
      </c>
      <c r="BI181" s="254" t="s">
        <v>430</v>
      </c>
      <c r="BJ181" s="254" t="s">
        <v>566</v>
      </c>
      <c r="BK181" s="254">
        <v>27.888387096799999</v>
      </c>
      <c r="BL181" s="254">
        <v>27.888387096799999</v>
      </c>
      <c r="BM181" s="254">
        <v>192</v>
      </c>
      <c r="BN181" s="254">
        <v>30</v>
      </c>
      <c r="BO181" s="256">
        <v>836.65161290399999</v>
      </c>
      <c r="BP181" s="256" t="s">
        <v>566</v>
      </c>
      <c r="BQ181" s="251" t="s">
        <v>566</v>
      </c>
      <c r="BR181" s="251" t="s">
        <v>566</v>
      </c>
      <c r="BS181" s="251" t="s">
        <v>566</v>
      </c>
      <c r="BT181" s="255" t="s">
        <v>566</v>
      </c>
      <c r="BU181" s="258">
        <v>0</v>
      </c>
      <c r="BV181" s="254" t="s">
        <v>7948</v>
      </c>
      <c r="BW181" s="254" t="s">
        <v>566</v>
      </c>
      <c r="BX181" s="259" t="s">
        <v>566</v>
      </c>
      <c r="BY181" s="259" t="s">
        <v>566</v>
      </c>
      <c r="BZ181" s="259" t="s">
        <v>566</v>
      </c>
      <c r="CA181" s="251"/>
      <c r="CB181" s="251">
        <v>510.70996533329998</v>
      </c>
      <c r="CC181" s="260">
        <v>216.37932026460001</v>
      </c>
      <c r="CD181" s="260">
        <v>33.184968888900002</v>
      </c>
      <c r="CE181" s="254">
        <v>5.2965817921000031</v>
      </c>
      <c r="CF181" s="254">
        <v>-5</v>
      </c>
      <c r="CG181" s="254">
        <v>1.012</v>
      </c>
      <c r="CH181" s="254">
        <v>2.8</v>
      </c>
      <c r="CI181" s="256">
        <v>0.8</v>
      </c>
      <c r="CJ181" s="256">
        <v>0.10691444730000001</v>
      </c>
      <c r="CK181" s="254">
        <v>8385.3000994096001</v>
      </c>
      <c r="CL181" s="254">
        <v>3.5892220400000001E-2</v>
      </c>
      <c r="CM181" s="254">
        <v>0.1233583657</v>
      </c>
      <c r="CN181" s="254">
        <v>814.82240000000002</v>
      </c>
      <c r="CO181" s="254">
        <v>1</v>
      </c>
      <c r="CP181" s="254">
        <v>33.185124245300003</v>
      </c>
      <c r="CQ181" s="254">
        <v>0.1694509313</v>
      </c>
      <c r="CR181" s="254">
        <v>2898</v>
      </c>
      <c r="CS181" s="254">
        <v>2835.29</v>
      </c>
      <c r="CT181" s="254">
        <v>74.790000000000006</v>
      </c>
      <c r="CU181" s="254">
        <v>280</v>
      </c>
      <c r="CV181" s="254">
        <v>-28.089285714300001</v>
      </c>
      <c r="CW181" s="254">
        <v>2</v>
      </c>
      <c r="CX181" s="253" t="s">
        <v>393</v>
      </c>
      <c r="CY181" s="253" t="s">
        <v>566</v>
      </c>
      <c r="CZ181" s="254" t="s">
        <v>6112</v>
      </c>
      <c r="DA181" s="254">
        <v>-5</v>
      </c>
      <c r="DB181" s="254">
        <v>0.21823606770000001</v>
      </c>
      <c r="DC181" s="254">
        <v>27.888387091399998</v>
      </c>
      <c r="DD181" s="256">
        <v>-5.4000004467980034E-9</v>
      </c>
      <c r="DE181" s="254">
        <v>33.184968888900002</v>
      </c>
      <c r="DF181" s="256">
        <v>5.2965817921000031</v>
      </c>
      <c r="DG181" s="253"/>
      <c r="DH181" s="261" t="s">
        <v>6113</v>
      </c>
      <c r="DI181" s="262" t="s">
        <v>689</v>
      </c>
      <c r="DJ181" s="261" t="s">
        <v>689</v>
      </c>
      <c r="DK181" s="254"/>
      <c r="DL181" s="254" t="s">
        <v>566</v>
      </c>
      <c r="DM181" s="263"/>
      <c r="DN181" s="264">
        <v>1736</v>
      </c>
      <c r="DO181" s="264">
        <v>1748</v>
      </c>
      <c r="DP181" s="264">
        <v>15.6</v>
      </c>
      <c r="DQ181" s="261"/>
      <c r="DR181" s="262"/>
      <c r="DS181" s="261"/>
      <c r="DT181" s="184"/>
      <c r="DU181" s="184"/>
      <c r="DV181" s="184"/>
      <c r="DW181" s="184"/>
      <c r="DX181" s="184"/>
      <c r="DY181" s="184"/>
      <c r="DZ181" s="184"/>
      <c r="EA181" s="265"/>
      <c r="EB181" s="265"/>
    </row>
    <row r="182" spans="1:132" s="2" customFormat="1" ht="15" customHeight="1" x14ac:dyDescent="0.2">
      <c r="A182" s="21" t="str">
        <f t="shared" si="2"/>
        <v>3061_Тевлинско-Русскинское</v>
      </c>
      <c r="B182" s="250">
        <v>18</v>
      </c>
      <c r="C182" s="251" t="s">
        <v>733</v>
      </c>
      <c r="D182" s="251" t="s">
        <v>568</v>
      </c>
      <c r="E182" s="251" t="s">
        <v>525</v>
      </c>
      <c r="F182" s="251" t="s">
        <v>30</v>
      </c>
      <c r="G182" s="251" t="s">
        <v>270</v>
      </c>
      <c r="H182" s="251" t="s">
        <v>1081</v>
      </c>
      <c r="I182" s="252" t="s">
        <v>6114</v>
      </c>
      <c r="J182" s="251" t="s">
        <v>179</v>
      </c>
      <c r="K182" s="251" t="s">
        <v>688</v>
      </c>
      <c r="L182" s="251" t="s">
        <v>566</v>
      </c>
      <c r="M182" s="251" t="s">
        <v>566</v>
      </c>
      <c r="N182" s="251" t="s">
        <v>740</v>
      </c>
      <c r="O182" s="251" t="s">
        <v>47</v>
      </c>
      <c r="P182" s="253" t="s">
        <v>6080</v>
      </c>
      <c r="Q182" s="253"/>
      <c r="R182" s="254"/>
      <c r="S182" s="253"/>
      <c r="T182" s="253">
        <v>11</v>
      </c>
      <c r="U182" s="253">
        <v>3041</v>
      </c>
      <c r="V182" s="253">
        <v>3052</v>
      </c>
      <c r="W182" s="254">
        <v>139.27000000000001</v>
      </c>
      <c r="X182" s="253" t="s">
        <v>150</v>
      </c>
      <c r="Y182" s="253">
        <v>3104.82</v>
      </c>
      <c r="Z182" s="253">
        <v>3094.8</v>
      </c>
      <c r="AA182" s="253" t="s">
        <v>1099</v>
      </c>
      <c r="AB182" s="254" t="s">
        <v>6115</v>
      </c>
      <c r="AC182" s="251" t="s">
        <v>5745</v>
      </c>
      <c r="AD182" s="253" t="s">
        <v>5746</v>
      </c>
      <c r="AE182" s="253" t="s">
        <v>415</v>
      </c>
      <c r="AF182" s="253">
        <v>2901</v>
      </c>
      <c r="AG182" s="254" t="s">
        <v>5747</v>
      </c>
      <c r="AH182" s="255" t="s">
        <v>5748</v>
      </c>
      <c r="AI182" s="253" t="s">
        <v>5811</v>
      </c>
      <c r="AJ182" s="251">
        <v>6</v>
      </c>
      <c r="AK182" s="254" t="s">
        <v>566</v>
      </c>
      <c r="AL182" s="254" t="s">
        <v>566</v>
      </c>
      <c r="AM182" s="254" t="s">
        <v>566</v>
      </c>
      <c r="AN182" s="254">
        <v>202</v>
      </c>
      <c r="AO182" s="254">
        <v>189</v>
      </c>
      <c r="AP182" s="254">
        <v>482.56</v>
      </c>
      <c r="AQ182" s="254">
        <v>489.14</v>
      </c>
      <c r="AR182" s="254">
        <v>248.25642096050001</v>
      </c>
      <c r="AS182" s="254">
        <v>541.77748266670005</v>
      </c>
      <c r="AT182" s="254">
        <v>122</v>
      </c>
      <c r="AU182" s="254">
        <v>0</v>
      </c>
      <c r="AV182" s="254">
        <v>406.42</v>
      </c>
      <c r="AW182" s="254" t="s">
        <v>4928</v>
      </c>
      <c r="AX182" s="254">
        <v>413</v>
      </c>
      <c r="AY182" s="254">
        <v>76.14</v>
      </c>
      <c r="AZ182" s="256">
        <v>0.23955319259999999</v>
      </c>
      <c r="BA182" s="254" t="s">
        <v>566</v>
      </c>
      <c r="BB182" s="254" t="s">
        <v>566</v>
      </c>
      <c r="BC182" s="254">
        <v>32.4253171151</v>
      </c>
      <c r="BD182" s="254">
        <v>18.2395800808</v>
      </c>
      <c r="BE182" s="257">
        <v>18.2395800808</v>
      </c>
      <c r="BF182" s="254">
        <v>1</v>
      </c>
      <c r="BG182" s="254">
        <v>30.958333333333332</v>
      </c>
      <c r="BH182" s="254">
        <v>564.66700000000003</v>
      </c>
      <c r="BI182" s="254" t="s">
        <v>430</v>
      </c>
      <c r="BJ182" s="254" t="s">
        <v>566</v>
      </c>
      <c r="BK182" s="254">
        <v>18.2395800808</v>
      </c>
      <c r="BL182" s="254">
        <v>18.2395800808</v>
      </c>
      <c r="BM182" s="254">
        <v>189</v>
      </c>
      <c r="BN182" s="254">
        <v>30</v>
      </c>
      <c r="BO182" s="256">
        <v>547.18740242399997</v>
      </c>
      <c r="BP182" s="256" t="s">
        <v>566</v>
      </c>
      <c r="BQ182" s="251">
        <v>6</v>
      </c>
      <c r="BR182" s="251" t="s">
        <v>566</v>
      </c>
      <c r="BS182" s="251" t="s">
        <v>566</v>
      </c>
      <c r="BT182" s="255" t="s">
        <v>566</v>
      </c>
      <c r="BU182" s="258">
        <v>0</v>
      </c>
      <c r="BV182" s="254" t="s">
        <v>7949</v>
      </c>
      <c r="BW182" s="254" t="s">
        <v>566</v>
      </c>
      <c r="BX182" s="259" t="s">
        <v>566</v>
      </c>
      <c r="BY182" s="259" t="s">
        <v>566</v>
      </c>
      <c r="BZ182" s="259" t="s">
        <v>566</v>
      </c>
      <c r="CA182" s="251"/>
      <c r="CB182" s="251">
        <v>541.77748266670005</v>
      </c>
      <c r="CC182" s="260">
        <v>248.25642096050001</v>
      </c>
      <c r="CD182" s="260">
        <v>32.4253171151</v>
      </c>
      <c r="CE182" s="254">
        <v>14.185737034300001</v>
      </c>
      <c r="CF182" s="254">
        <v>-4.5999999999999996</v>
      </c>
      <c r="CG182" s="254">
        <v>1.012</v>
      </c>
      <c r="CH182" s="254">
        <v>2.8</v>
      </c>
      <c r="CI182" s="256">
        <v>0.8</v>
      </c>
      <c r="CJ182" s="256">
        <v>6.99242526E-2</v>
      </c>
      <c r="CK182" s="254">
        <v>5484.1591280934999</v>
      </c>
      <c r="CL182" s="254">
        <v>3.8890969400000003E-2</v>
      </c>
      <c r="CM182" s="254">
        <v>4.7173048000000002E-2</v>
      </c>
      <c r="CN182" s="254">
        <v>812.48440000000005</v>
      </c>
      <c r="CO182" s="254">
        <v>1</v>
      </c>
      <c r="CP182" s="254">
        <v>32.426066864399999</v>
      </c>
      <c r="CQ182" s="254">
        <v>0.13401429379999999</v>
      </c>
      <c r="CR182" s="254">
        <v>2898</v>
      </c>
      <c r="CS182" s="254">
        <v>2833.02</v>
      </c>
      <c r="CT182" s="254">
        <v>68.709999999999994</v>
      </c>
      <c r="CU182" s="254">
        <v>280</v>
      </c>
      <c r="CV182" s="254">
        <v>-45.15</v>
      </c>
      <c r="CW182" s="254">
        <v>2</v>
      </c>
      <c r="CX182" s="253" t="s">
        <v>393</v>
      </c>
      <c r="CY182" s="253" t="s">
        <v>566</v>
      </c>
      <c r="CZ182" s="254" t="s">
        <v>6116</v>
      </c>
      <c r="DA182" s="254">
        <v>-5</v>
      </c>
      <c r="DB182" s="254">
        <v>0.27443534660000002</v>
      </c>
      <c r="DC182" s="254">
        <v>20.895507290099999</v>
      </c>
      <c r="DD182" s="256">
        <v>2.6559272092999997</v>
      </c>
      <c r="DE182" s="254">
        <v>37.146877670499997</v>
      </c>
      <c r="DF182" s="256">
        <v>18.907297589699997</v>
      </c>
      <c r="DG182" s="253"/>
      <c r="DH182" s="261" t="s">
        <v>3173</v>
      </c>
      <c r="DI182" s="262" t="s">
        <v>689</v>
      </c>
      <c r="DJ182" s="261" t="s">
        <v>689</v>
      </c>
      <c r="DK182" s="254"/>
      <c r="DL182" s="254" t="s">
        <v>566</v>
      </c>
      <c r="DM182" s="263"/>
      <c r="DN182" s="264">
        <v>1439</v>
      </c>
      <c r="DO182" s="264">
        <v>1439</v>
      </c>
      <c r="DP182" s="264">
        <v>63.7</v>
      </c>
      <c r="DQ182" s="261"/>
      <c r="DR182" s="262"/>
      <c r="DS182" s="261"/>
      <c r="DT182" s="184"/>
      <c r="DU182" s="184"/>
      <c r="DV182" s="184"/>
      <c r="DW182" s="184"/>
      <c r="DX182" s="184"/>
      <c r="DY182" s="184"/>
      <c r="DZ182" s="184"/>
      <c r="EA182" s="265"/>
      <c r="EB182" s="265"/>
    </row>
    <row r="183" spans="1:132" s="2" customFormat="1" ht="15" customHeight="1" x14ac:dyDescent="0.2">
      <c r="A183" s="21" t="str">
        <f t="shared" si="2"/>
        <v>3072_Тевлинско-Русскинское</v>
      </c>
      <c r="B183" s="250">
        <v>19</v>
      </c>
      <c r="C183" s="251" t="s">
        <v>733</v>
      </c>
      <c r="D183" s="251" t="s">
        <v>568</v>
      </c>
      <c r="E183" s="251" t="s">
        <v>525</v>
      </c>
      <c r="F183" s="251" t="s">
        <v>30</v>
      </c>
      <c r="G183" s="251" t="s">
        <v>270</v>
      </c>
      <c r="H183" s="251" t="s">
        <v>1081</v>
      </c>
      <c r="I183" s="252" t="s">
        <v>6117</v>
      </c>
      <c r="J183" s="251" t="s">
        <v>1082</v>
      </c>
      <c r="K183" s="251" t="s">
        <v>688</v>
      </c>
      <c r="L183" s="251" t="s">
        <v>566</v>
      </c>
      <c r="M183" s="251" t="s">
        <v>566</v>
      </c>
      <c r="N183" s="251" t="s">
        <v>740</v>
      </c>
      <c r="O183" s="251" t="s">
        <v>47</v>
      </c>
      <c r="P183" s="253" t="s">
        <v>6080</v>
      </c>
      <c r="Q183" s="253"/>
      <c r="R183" s="254"/>
      <c r="S183" s="253"/>
      <c r="T183" s="253">
        <v>9</v>
      </c>
      <c r="U183" s="253">
        <v>3145</v>
      </c>
      <c r="V183" s="253">
        <v>3154</v>
      </c>
      <c r="W183" s="254">
        <v>224.94</v>
      </c>
      <c r="X183" s="253" t="s">
        <v>150</v>
      </c>
      <c r="Y183" s="253">
        <v>3198</v>
      </c>
      <c r="Z183" s="253">
        <v>3189.6</v>
      </c>
      <c r="AA183" s="253" t="s">
        <v>1099</v>
      </c>
      <c r="AB183" s="254" t="s">
        <v>6118</v>
      </c>
      <c r="AC183" s="251" t="s">
        <v>5745</v>
      </c>
      <c r="AD183" s="253" t="s">
        <v>5746</v>
      </c>
      <c r="AE183" s="253" t="s">
        <v>415</v>
      </c>
      <c r="AF183" s="253">
        <v>3035</v>
      </c>
      <c r="AG183" s="254" t="s">
        <v>5747</v>
      </c>
      <c r="AH183" s="255" t="s">
        <v>5748</v>
      </c>
      <c r="AI183" s="253" t="s">
        <v>5861</v>
      </c>
      <c r="AJ183" s="251">
        <v>6</v>
      </c>
      <c r="AK183" s="254">
        <v>0</v>
      </c>
      <c r="AL183" s="254" t="s">
        <v>566</v>
      </c>
      <c r="AM183" s="254" t="s">
        <v>566</v>
      </c>
      <c r="AN183" s="254">
        <v>106.3648591951</v>
      </c>
      <c r="AO183" s="254">
        <v>188</v>
      </c>
      <c r="AP183" s="254">
        <v>482.48</v>
      </c>
      <c r="AQ183" s="254">
        <v>487.82</v>
      </c>
      <c r="AR183" s="254">
        <v>259.95075190940003</v>
      </c>
      <c r="AS183" s="254">
        <v>539.54564800000003</v>
      </c>
      <c r="AT183" s="254">
        <v>105</v>
      </c>
      <c r="AU183" s="254">
        <v>0</v>
      </c>
      <c r="AV183" s="254">
        <v>391.05</v>
      </c>
      <c r="AW183" s="254" t="s">
        <v>5252</v>
      </c>
      <c r="AX183" s="254">
        <v>396.22</v>
      </c>
      <c r="AY183" s="254">
        <v>91.43</v>
      </c>
      <c r="AZ183" s="256">
        <v>2.5298042218000001</v>
      </c>
      <c r="BA183" s="254" t="s">
        <v>566</v>
      </c>
      <c r="BB183" s="254" t="s">
        <v>566</v>
      </c>
      <c r="BC183" s="254">
        <v>375.66491722929999</v>
      </c>
      <c r="BD183" s="254">
        <v>231.3</v>
      </c>
      <c r="BE183" s="257">
        <v>231.3</v>
      </c>
      <c r="BF183" s="254">
        <v>1</v>
      </c>
      <c r="BG183" s="254">
        <v>0</v>
      </c>
      <c r="BH183" s="254">
        <v>0</v>
      </c>
      <c r="BI183" s="254" t="s">
        <v>430</v>
      </c>
      <c r="BJ183" s="254" t="s">
        <v>6081</v>
      </c>
      <c r="BK183" s="254">
        <v>231.3</v>
      </c>
      <c r="BL183" s="254">
        <v>231.3</v>
      </c>
      <c r="BM183" s="254">
        <v>188</v>
      </c>
      <c r="BN183" s="254">
        <v>30</v>
      </c>
      <c r="BO183" s="256">
        <v>6939</v>
      </c>
      <c r="BP183" s="256" t="s">
        <v>6081</v>
      </c>
      <c r="BQ183" s="251">
        <v>6</v>
      </c>
      <c r="BR183" s="251" t="s">
        <v>566</v>
      </c>
      <c r="BS183" s="251" t="s">
        <v>566</v>
      </c>
      <c r="BT183" s="255" t="s">
        <v>566</v>
      </c>
      <c r="BU183" s="258">
        <v>0</v>
      </c>
      <c r="BV183" s="254" t="s">
        <v>6119</v>
      </c>
      <c r="BW183" s="254" t="s">
        <v>566</v>
      </c>
      <c r="BX183" s="259" t="s">
        <v>566</v>
      </c>
      <c r="BY183" s="259" t="s">
        <v>566</v>
      </c>
      <c r="BZ183" s="259" t="s">
        <v>566</v>
      </c>
      <c r="CA183" s="251"/>
      <c r="CB183" s="251">
        <v>539.54564800000003</v>
      </c>
      <c r="CC183" s="260">
        <v>259.95075190940003</v>
      </c>
      <c r="CD183" s="260">
        <v>375.66491722929999</v>
      </c>
      <c r="CE183" s="254">
        <v>144.36491722929998</v>
      </c>
      <c r="CF183" s="254">
        <v>-5</v>
      </c>
      <c r="CG183" s="254">
        <v>1.012</v>
      </c>
      <c r="CH183" s="254">
        <v>2.8</v>
      </c>
      <c r="CI183" s="256">
        <v>0.8</v>
      </c>
      <c r="CJ183" s="256">
        <v>0.88672434040000003</v>
      </c>
      <c r="CK183" s="254">
        <v>69545.790018670203</v>
      </c>
      <c r="CL183" s="254">
        <v>2.8008993400000001E-2</v>
      </c>
      <c r="CM183" s="254">
        <v>5.6723490045</v>
      </c>
      <c r="CN183" s="254">
        <v>817.61680000000001</v>
      </c>
      <c r="CO183" s="254">
        <v>1</v>
      </c>
      <c r="CP183" s="254">
        <v>392.32593602859998</v>
      </c>
      <c r="CQ183" s="254">
        <v>15.9151759094</v>
      </c>
      <c r="CR183" s="254">
        <v>2898</v>
      </c>
      <c r="CS183" s="254">
        <v>2845.26</v>
      </c>
      <c r="CT183" s="254">
        <v>74.8</v>
      </c>
      <c r="CU183" s="254">
        <v>280</v>
      </c>
      <c r="CV183" s="254">
        <v>-39.660714285700003</v>
      </c>
      <c r="CW183" s="254">
        <v>2</v>
      </c>
      <c r="CX183" s="253" t="s">
        <v>393</v>
      </c>
      <c r="CY183" s="253" t="s">
        <v>566</v>
      </c>
      <c r="CZ183" s="254" t="s">
        <v>566</v>
      </c>
      <c r="DA183" s="254">
        <v>-5</v>
      </c>
      <c r="DB183" s="254">
        <v>2.5298042218000001</v>
      </c>
      <c r="DC183" s="254">
        <v>231.2999999992</v>
      </c>
      <c r="DD183" s="256">
        <v>-8.00014277047012E-10</v>
      </c>
      <c r="DE183" s="254">
        <v>375.66491722929999</v>
      </c>
      <c r="DF183" s="256">
        <v>144.36491722929998</v>
      </c>
      <c r="DG183" s="253"/>
      <c r="DH183" s="261" t="s">
        <v>3150</v>
      </c>
      <c r="DI183" s="262" t="s">
        <v>689</v>
      </c>
      <c r="DJ183" s="261" t="s">
        <v>689</v>
      </c>
      <c r="DK183" s="254"/>
      <c r="DL183" s="254" t="s">
        <v>566</v>
      </c>
      <c r="DM183" s="263"/>
      <c r="DN183" s="264">
        <v>1771</v>
      </c>
      <c r="DO183" s="264">
        <v>1777</v>
      </c>
      <c r="DP183" s="264">
        <v>6.2</v>
      </c>
      <c r="DQ183" s="261"/>
      <c r="DR183" s="262"/>
      <c r="DS183" s="261"/>
      <c r="DT183" s="184"/>
      <c r="DU183" s="184"/>
      <c r="DV183" s="184"/>
      <c r="DW183" s="184"/>
      <c r="DX183" s="184"/>
      <c r="DY183" s="184"/>
      <c r="DZ183" s="184"/>
      <c r="EA183" s="265"/>
      <c r="EB183" s="265"/>
    </row>
    <row r="184" spans="1:132" s="2" customFormat="1" ht="15" customHeight="1" x14ac:dyDescent="0.2">
      <c r="A184" s="21" t="str">
        <f t="shared" si="2"/>
        <v>5127_Тевлинско-Русскинское</v>
      </c>
      <c r="B184" s="250">
        <v>20</v>
      </c>
      <c r="C184" s="251" t="s">
        <v>733</v>
      </c>
      <c r="D184" s="251" t="s">
        <v>568</v>
      </c>
      <c r="E184" s="251" t="s">
        <v>525</v>
      </c>
      <c r="F184" s="251" t="s">
        <v>25</v>
      </c>
      <c r="G184" s="251" t="s">
        <v>270</v>
      </c>
      <c r="H184" s="251" t="s">
        <v>5013</v>
      </c>
      <c r="I184" s="252" t="s">
        <v>6120</v>
      </c>
      <c r="J184" s="251" t="s">
        <v>271</v>
      </c>
      <c r="K184" s="251" t="s">
        <v>688</v>
      </c>
      <c r="L184" s="251" t="s">
        <v>566</v>
      </c>
      <c r="M184" s="251" t="s">
        <v>566</v>
      </c>
      <c r="N184" s="251" t="s">
        <v>226</v>
      </c>
      <c r="O184" s="251" t="s">
        <v>43</v>
      </c>
      <c r="P184" s="253" t="s">
        <v>5743</v>
      </c>
      <c r="Q184" s="253"/>
      <c r="R184" s="254"/>
      <c r="S184" s="253"/>
      <c r="T184" s="253">
        <v>3.5</v>
      </c>
      <c r="U184" s="253">
        <v>2836.5</v>
      </c>
      <c r="V184" s="253">
        <v>2840</v>
      </c>
      <c r="W184" s="254">
        <v>50.17</v>
      </c>
      <c r="X184" s="253" t="s">
        <v>150</v>
      </c>
      <c r="Y184" s="253">
        <v>2958.4</v>
      </c>
      <c r="Z184" s="253">
        <v>2936.4</v>
      </c>
      <c r="AA184" s="253" t="s">
        <v>1099</v>
      </c>
      <c r="AB184" s="254" t="s">
        <v>2127</v>
      </c>
      <c r="AC184" s="251" t="s">
        <v>5745</v>
      </c>
      <c r="AD184" s="253" t="s">
        <v>5746</v>
      </c>
      <c r="AE184" s="253" t="s">
        <v>415</v>
      </c>
      <c r="AF184" s="253">
        <v>2699</v>
      </c>
      <c r="AG184" s="254" t="s">
        <v>5747</v>
      </c>
      <c r="AH184" s="255" t="s">
        <v>5748</v>
      </c>
      <c r="AI184" s="253" t="s">
        <v>5811</v>
      </c>
      <c r="AJ184" s="251" t="s">
        <v>566</v>
      </c>
      <c r="AK184" s="254">
        <v>0</v>
      </c>
      <c r="AL184" s="254">
        <v>2.8</v>
      </c>
      <c r="AM184" s="254">
        <v>191</v>
      </c>
      <c r="AN184" s="254">
        <v>187</v>
      </c>
      <c r="AO184" s="254">
        <v>186</v>
      </c>
      <c r="AP184" s="254">
        <v>468.18</v>
      </c>
      <c r="AQ184" s="254">
        <v>475.15</v>
      </c>
      <c r="AR184" s="254">
        <v>189.89419427019999</v>
      </c>
      <c r="AS184" s="254">
        <v>472.08204133330003</v>
      </c>
      <c r="AT184" s="254">
        <v>45</v>
      </c>
      <c r="AU184" s="254">
        <v>0</v>
      </c>
      <c r="AV184" s="254">
        <v>318.04000000000002</v>
      </c>
      <c r="AW184" s="254" t="s">
        <v>4928</v>
      </c>
      <c r="AX184" s="254">
        <v>325</v>
      </c>
      <c r="AY184" s="254">
        <v>150.13999999999999</v>
      </c>
      <c r="AZ184" s="256">
        <v>0.36517529879999999</v>
      </c>
      <c r="BA184" s="254" t="s">
        <v>566</v>
      </c>
      <c r="BB184" s="254" t="s">
        <v>566</v>
      </c>
      <c r="BC184" s="254">
        <v>56.252348471600001</v>
      </c>
      <c r="BD184" s="254">
        <v>60.919354838700002</v>
      </c>
      <c r="BE184" s="257">
        <v>54.8274193548</v>
      </c>
      <c r="BF184" s="254">
        <v>0.9</v>
      </c>
      <c r="BG184" s="254">
        <v>31</v>
      </c>
      <c r="BH184" s="254">
        <v>1888.5</v>
      </c>
      <c r="BI184" s="254" t="s">
        <v>430</v>
      </c>
      <c r="BJ184" s="254" t="s">
        <v>566</v>
      </c>
      <c r="BK184" s="254">
        <v>60.919354838700002</v>
      </c>
      <c r="BL184" s="254">
        <v>54.8274193548</v>
      </c>
      <c r="BM184" s="254">
        <v>186</v>
      </c>
      <c r="BN184" s="254">
        <v>30</v>
      </c>
      <c r="BO184" s="256">
        <v>1827.5806451609999</v>
      </c>
      <c r="BP184" s="256" t="s">
        <v>566</v>
      </c>
      <c r="BQ184" s="251" t="s">
        <v>566</v>
      </c>
      <c r="BR184" s="251" t="s">
        <v>566</v>
      </c>
      <c r="BS184" s="251" t="s">
        <v>566</v>
      </c>
      <c r="BT184" s="255" t="s">
        <v>566</v>
      </c>
      <c r="BU184" s="258">
        <v>0</v>
      </c>
      <c r="BV184" s="254" t="s">
        <v>6121</v>
      </c>
      <c r="BW184" s="254" t="s">
        <v>566</v>
      </c>
      <c r="BX184" s="259" t="s">
        <v>566</v>
      </c>
      <c r="BY184" s="259" t="s">
        <v>566</v>
      </c>
      <c r="BZ184" s="259" t="s">
        <v>566</v>
      </c>
      <c r="CA184" s="251"/>
      <c r="CB184" s="251">
        <v>472.08204133330003</v>
      </c>
      <c r="CC184" s="260">
        <v>189.8941942701</v>
      </c>
      <c r="CD184" s="260">
        <v>56.252348471600001</v>
      </c>
      <c r="CE184" s="254">
        <v>1.4249291168000013</v>
      </c>
      <c r="CF184" s="254">
        <v>-7.83</v>
      </c>
      <c r="CG184" s="254">
        <v>1.014</v>
      </c>
      <c r="CH184" s="254">
        <v>2.8</v>
      </c>
      <c r="CI184" s="256">
        <v>0.8</v>
      </c>
      <c r="CJ184" s="256">
        <v>0.2335437732</v>
      </c>
      <c r="CK184" s="254">
        <v>18353.037415777999</v>
      </c>
      <c r="CL184" s="254">
        <v>3.1738787499999997E-2</v>
      </c>
      <c r="CM184" s="254">
        <v>0.40143282079999998</v>
      </c>
      <c r="CN184" s="254">
        <v>780.17240000000004</v>
      </c>
      <c r="CO184" s="254">
        <v>1</v>
      </c>
      <c r="CP184" s="254">
        <v>56.252318683299997</v>
      </c>
      <c r="CQ184" s="254">
        <v>0.34601493680000001</v>
      </c>
      <c r="CR184" s="254">
        <v>2785</v>
      </c>
      <c r="CS184" s="254">
        <v>2716.33</v>
      </c>
      <c r="CT184" s="254">
        <v>70</v>
      </c>
      <c r="CU184" s="254">
        <v>280</v>
      </c>
      <c r="CV184" s="254">
        <v>-13.5857142857</v>
      </c>
      <c r="CW184" s="254">
        <v>7.9</v>
      </c>
      <c r="CX184" s="253" t="s">
        <v>393</v>
      </c>
      <c r="CY184" s="253" t="s">
        <v>566</v>
      </c>
      <c r="CZ184" s="254" t="s">
        <v>6122</v>
      </c>
      <c r="DA184" s="254">
        <v>-5</v>
      </c>
      <c r="DB184" s="254">
        <v>-1.1033691199999999E-2</v>
      </c>
      <c r="DC184" s="254">
        <v>-1.6565983968</v>
      </c>
      <c r="DD184" s="256">
        <v>-56.4840177516</v>
      </c>
      <c r="DE184" s="254">
        <v>-1.6996523159000001</v>
      </c>
      <c r="DF184" s="256">
        <v>-56.527071670700003</v>
      </c>
      <c r="DG184" s="253"/>
      <c r="DH184" s="261" t="s">
        <v>6095</v>
      </c>
      <c r="DI184" s="262" t="s">
        <v>689</v>
      </c>
      <c r="DJ184" s="261" t="s">
        <v>689</v>
      </c>
      <c r="DK184" s="254"/>
      <c r="DL184" s="254">
        <v>188.2</v>
      </c>
      <c r="DM184" s="263"/>
      <c r="DN184" s="264">
        <v>3212</v>
      </c>
      <c r="DO184" s="264">
        <v>3795</v>
      </c>
      <c r="DP184" s="264">
        <v>46.3</v>
      </c>
      <c r="DQ184" s="261"/>
      <c r="DR184" s="262"/>
      <c r="DS184" s="261"/>
      <c r="DT184" s="184"/>
      <c r="DU184" s="184"/>
      <c r="DV184" s="184"/>
      <c r="DW184" s="184"/>
      <c r="DX184" s="184"/>
      <c r="DY184" s="184"/>
      <c r="DZ184" s="184"/>
      <c r="EA184" s="265"/>
      <c r="EB184" s="265"/>
    </row>
    <row r="185" spans="1:132" s="2" customFormat="1" ht="15" customHeight="1" x14ac:dyDescent="0.2">
      <c r="A185" s="21" t="str">
        <f t="shared" si="2"/>
        <v>5132_Тевлинско-Русскинское</v>
      </c>
      <c r="B185" s="250">
        <v>21</v>
      </c>
      <c r="C185" s="251" t="s">
        <v>733</v>
      </c>
      <c r="D185" s="251" t="s">
        <v>568</v>
      </c>
      <c r="E185" s="251" t="s">
        <v>525</v>
      </c>
      <c r="F185" s="251" t="s">
        <v>25</v>
      </c>
      <c r="G185" s="251" t="s">
        <v>270</v>
      </c>
      <c r="H185" s="251" t="s">
        <v>5013</v>
      </c>
      <c r="I185" s="252" t="s">
        <v>6123</v>
      </c>
      <c r="J185" s="251" t="s">
        <v>271</v>
      </c>
      <c r="K185" s="251" t="s">
        <v>688</v>
      </c>
      <c r="L185" s="251" t="s">
        <v>566</v>
      </c>
      <c r="M185" s="251" t="s">
        <v>566</v>
      </c>
      <c r="N185" s="251" t="s">
        <v>226</v>
      </c>
      <c r="O185" s="251" t="s">
        <v>43</v>
      </c>
      <c r="P185" s="253" t="s">
        <v>5743</v>
      </c>
      <c r="Q185" s="253"/>
      <c r="R185" s="254"/>
      <c r="S185" s="253"/>
      <c r="T185" s="253">
        <v>6</v>
      </c>
      <c r="U185" s="253">
        <v>2873</v>
      </c>
      <c r="V185" s="253">
        <v>2879</v>
      </c>
      <c r="W185" s="254">
        <v>76.930000000000007</v>
      </c>
      <c r="X185" s="253" t="s">
        <v>150</v>
      </c>
      <c r="Y185" s="253">
        <v>2999.2</v>
      </c>
      <c r="Z185" s="253">
        <v>2926</v>
      </c>
      <c r="AA185" s="253" t="s">
        <v>1099</v>
      </c>
      <c r="AB185" s="254" t="s">
        <v>1957</v>
      </c>
      <c r="AC185" s="251" t="s">
        <v>5745</v>
      </c>
      <c r="AD185" s="253" t="s">
        <v>5746</v>
      </c>
      <c r="AE185" s="253" t="s">
        <v>415</v>
      </c>
      <c r="AF185" s="253">
        <v>2700</v>
      </c>
      <c r="AG185" s="254" t="s">
        <v>5747</v>
      </c>
      <c r="AH185" s="255" t="s">
        <v>5748</v>
      </c>
      <c r="AI185" s="253" t="s">
        <v>5967</v>
      </c>
      <c r="AJ185" s="251" t="s">
        <v>566</v>
      </c>
      <c r="AK185" s="254">
        <v>0</v>
      </c>
      <c r="AL185" s="254">
        <v>2.8</v>
      </c>
      <c r="AM185" s="254">
        <v>191</v>
      </c>
      <c r="AN185" s="254">
        <v>189</v>
      </c>
      <c r="AO185" s="254">
        <v>188</v>
      </c>
      <c r="AP185" s="254">
        <v>471.52</v>
      </c>
      <c r="AQ185" s="254">
        <v>477.5</v>
      </c>
      <c r="AR185" s="254">
        <v>164.7949717775</v>
      </c>
      <c r="AS185" s="254">
        <v>448.31619866670002</v>
      </c>
      <c r="AT185" s="254">
        <v>7</v>
      </c>
      <c r="AU185" s="254">
        <v>0</v>
      </c>
      <c r="AV185" s="254">
        <v>281.02</v>
      </c>
      <c r="AW185" s="254" t="s">
        <v>4928</v>
      </c>
      <c r="AX185" s="254">
        <v>287</v>
      </c>
      <c r="AY185" s="254">
        <v>190.5</v>
      </c>
      <c r="AZ185" s="256">
        <v>6.0824655000000002E-3</v>
      </c>
      <c r="BA185" s="254" t="s">
        <v>566</v>
      </c>
      <c r="BB185" s="254" t="s">
        <v>566</v>
      </c>
      <c r="BC185" s="254">
        <v>1.3904461415</v>
      </c>
      <c r="BD185" s="254">
        <v>1.1587096774000001</v>
      </c>
      <c r="BE185" s="257">
        <v>1.1587096774000001</v>
      </c>
      <c r="BF185" s="254">
        <v>1</v>
      </c>
      <c r="BG185" s="254">
        <v>31</v>
      </c>
      <c r="BH185" s="254">
        <v>35.92</v>
      </c>
      <c r="BI185" s="254" t="s">
        <v>430</v>
      </c>
      <c r="BJ185" s="254" t="s">
        <v>566</v>
      </c>
      <c r="BK185" s="254">
        <v>1.1587096774000001</v>
      </c>
      <c r="BL185" s="254">
        <v>1.1587096774000001</v>
      </c>
      <c r="BM185" s="254">
        <v>188</v>
      </c>
      <c r="BN185" s="254">
        <v>30</v>
      </c>
      <c r="BO185" s="256">
        <v>34.761290322000001</v>
      </c>
      <c r="BP185" s="256" t="s">
        <v>566</v>
      </c>
      <c r="BQ185" s="251" t="s">
        <v>566</v>
      </c>
      <c r="BR185" s="251" t="s">
        <v>566</v>
      </c>
      <c r="BS185" s="251" t="s">
        <v>566</v>
      </c>
      <c r="BT185" s="255" t="s">
        <v>566</v>
      </c>
      <c r="BU185" s="258">
        <v>0</v>
      </c>
      <c r="BV185" s="254" t="s">
        <v>7950</v>
      </c>
      <c r="BW185" s="254" t="s">
        <v>566</v>
      </c>
      <c r="BX185" s="259" t="s">
        <v>566</v>
      </c>
      <c r="BY185" s="259" t="s">
        <v>566</v>
      </c>
      <c r="BZ185" s="259" t="s">
        <v>566</v>
      </c>
      <c r="CA185" s="251"/>
      <c r="CB185" s="251">
        <v>509.61910039999998</v>
      </c>
      <c r="CC185" s="260">
        <v>164.79497177760001</v>
      </c>
      <c r="CD185" s="260">
        <v>1.3904461415</v>
      </c>
      <c r="CE185" s="254">
        <v>0.23173646409999993</v>
      </c>
      <c r="CF185" s="254">
        <v>-5.84</v>
      </c>
      <c r="CG185" s="254">
        <v>1.014</v>
      </c>
      <c r="CH185" s="254">
        <v>2.8</v>
      </c>
      <c r="CI185" s="256">
        <v>0.8</v>
      </c>
      <c r="CJ185" s="256">
        <v>4.4420928000000002E-3</v>
      </c>
      <c r="CK185" s="254">
        <v>349.08186601210002</v>
      </c>
      <c r="CL185" s="254">
        <v>7.3378922499999999E-2</v>
      </c>
      <c r="CM185" s="254">
        <v>3.4047139999999999E-4</v>
      </c>
      <c r="CN185" s="254">
        <v>782.89959999999996</v>
      </c>
      <c r="CO185" s="254">
        <v>1</v>
      </c>
      <c r="CP185" s="254">
        <v>1.0175700238000001</v>
      </c>
      <c r="CQ185" s="254">
        <v>2.7111090000000001E-4</v>
      </c>
      <c r="CR185" s="254">
        <v>2785</v>
      </c>
      <c r="CS185" s="254">
        <v>2726.07</v>
      </c>
      <c r="CT185" s="254">
        <v>70</v>
      </c>
      <c r="CU185" s="254">
        <v>280</v>
      </c>
      <c r="CV185" s="254">
        <v>-0.36428571430000001</v>
      </c>
      <c r="CW185" s="254">
        <v>7.9</v>
      </c>
      <c r="CX185" s="253" t="s">
        <v>393</v>
      </c>
      <c r="CY185" s="253" t="s">
        <v>566</v>
      </c>
      <c r="CZ185" s="254" t="s">
        <v>6124</v>
      </c>
      <c r="DA185" s="254">
        <v>-5</v>
      </c>
      <c r="DB185" s="254">
        <v>4.2225196999999999E-3</v>
      </c>
      <c r="DC185" s="254">
        <v>0.80439000289999996</v>
      </c>
      <c r="DD185" s="256">
        <v>-0.35431967450000013</v>
      </c>
      <c r="DE185" s="254">
        <v>0.96526420479999997</v>
      </c>
      <c r="DF185" s="256">
        <v>-0.19344547260000011</v>
      </c>
      <c r="DG185" s="253"/>
      <c r="DH185" s="261" t="s">
        <v>718</v>
      </c>
      <c r="DI185" s="262" t="s">
        <v>689</v>
      </c>
      <c r="DJ185" s="261" t="s">
        <v>689</v>
      </c>
      <c r="DK185" s="254"/>
      <c r="DL185" s="254">
        <v>188.2</v>
      </c>
      <c r="DM185" s="263"/>
      <c r="DN185" s="264">
        <v>3871</v>
      </c>
      <c r="DO185" s="264">
        <v>3876</v>
      </c>
      <c r="DP185" s="264">
        <v>8.3000000000000007</v>
      </c>
      <c r="DQ185" s="261"/>
      <c r="DR185" s="262"/>
      <c r="DS185" s="261"/>
      <c r="DT185" s="184"/>
      <c r="DU185" s="184"/>
      <c r="DV185" s="184"/>
      <c r="DW185" s="184"/>
      <c r="DX185" s="184"/>
      <c r="DY185" s="184"/>
      <c r="DZ185" s="184"/>
      <c r="EA185" s="265"/>
      <c r="EB185" s="265"/>
    </row>
    <row r="186" spans="1:132" s="2" customFormat="1" ht="15" customHeight="1" x14ac:dyDescent="0.2">
      <c r="A186" s="21" t="str">
        <f t="shared" si="2"/>
        <v>5133_Тевлинско-Русскинское</v>
      </c>
      <c r="B186" s="250">
        <v>22</v>
      </c>
      <c r="C186" s="251" t="s">
        <v>733</v>
      </c>
      <c r="D186" s="251" t="s">
        <v>568</v>
      </c>
      <c r="E186" s="251" t="s">
        <v>525</v>
      </c>
      <c r="F186" s="251" t="s">
        <v>25</v>
      </c>
      <c r="G186" s="251" t="s">
        <v>270</v>
      </c>
      <c r="H186" s="251" t="s">
        <v>5013</v>
      </c>
      <c r="I186" s="252" t="s">
        <v>6125</v>
      </c>
      <c r="J186" s="251" t="s">
        <v>271</v>
      </c>
      <c r="K186" s="251" t="s">
        <v>688</v>
      </c>
      <c r="L186" s="251" t="s">
        <v>566</v>
      </c>
      <c r="M186" s="251" t="s">
        <v>566</v>
      </c>
      <c r="N186" s="251" t="s">
        <v>226</v>
      </c>
      <c r="O186" s="251" t="s">
        <v>43</v>
      </c>
      <c r="P186" s="253" t="s">
        <v>5743</v>
      </c>
      <c r="Q186" s="253"/>
      <c r="R186" s="254"/>
      <c r="S186" s="253"/>
      <c r="T186" s="253">
        <v>3.5</v>
      </c>
      <c r="U186" s="253">
        <v>3265.5</v>
      </c>
      <c r="V186" s="253">
        <v>3269</v>
      </c>
      <c r="W186" s="254">
        <v>453.77499999999998</v>
      </c>
      <c r="X186" s="253" t="s">
        <v>150</v>
      </c>
      <c r="Y186" s="253">
        <v>3369.1</v>
      </c>
      <c r="Z186" s="253">
        <v>3352.5</v>
      </c>
      <c r="AA186" s="253" t="s">
        <v>1099</v>
      </c>
      <c r="AB186" s="254" t="s">
        <v>6126</v>
      </c>
      <c r="AC186" s="251" t="s">
        <v>5745</v>
      </c>
      <c r="AD186" s="253" t="s">
        <v>5746</v>
      </c>
      <c r="AE186" s="253" t="s">
        <v>415</v>
      </c>
      <c r="AF186" s="253">
        <v>2747</v>
      </c>
      <c r="AG186" s="254" t="s">
        <v>5747</v>
      </c>
      <c r="AH186" s="255" t="s">
        <v>5748</v>
      </c>
      <c r="AI186" s="253" t="s">
        <v>6127</v>
      </c>
      <c r="AJ186" s="251" t="s">
        <v>566</v>
      </c>
      <c r="AK186" s="254">
        <v>0</v>
      </c>
      <c r="AL186" s="254">
        <v>2.8</v>
      </c>
      <c r="AM186" s="254">
        <v>191</v>
      </c>
      <c r="AN186" s="254">
        <v>185</v>
      </c>
      <c r="AO186" s="254">
        <v>184</v>
      </c>
      <c r="AP186" s="254">
        <v>469.1</v>
      </c>
      <c r="AQ186" s="254">
        <v>473.49</v>
      </c>
      <c r="AR186" s="254">
        <v>184.3945282784</v>
      </c>
      <c r="AS186" s="254">
        <v>469.50227666670003</v>
      </c>
      <c r="AT186" s="254">
        <v>35</v>
      </c>
      <c r="AU186" s="254">
        <v>0</v>
      </c>
      <c r="AV186" s="254">
        <v>310.61</v>
      </c>
      <c r="AW186" s="254" t="s">
        <v>4928</v>
      </c>
      <c r="AX186" s="254">
        <v>315</v>
      </c>
      <c r="AY186" s="254">
        <v>158.49</v>
      </c>
      <c r="AZ186" s="256">
        <v>1.36269896E-2</v>
      </c>
      <c r="BA186" s="254" t="s">
        <v>566</v>
      </c>
      <c r="BB186" s="254" t="s">
        <v>566</v>
      </c>
      <c r="BC186" s="254">
        <v>2.1652234017</v>
      </c>
      <c r="BD186" s="254">
        <v>2.1597415882000002</v>
      </c>
      <c r="BE186" s="257">
        <v>2.1597415882000002</v>
      </c>
      <c r="BF186" s="254">
        <v>1</v>
      </c>
      <c r="BG186" s="254">
        <v>30.958333333333332</v>
      </c>
      <c r="BH186" s="254">
        <v>66.861999999999995</v>
      </c>
      <c r="BI186" s="254" t="s">
        <v>430</v>
      </c>
      <c r="BJ186" s="254" t="s">
        <v>566</v>
      </c>
      <c r="BK186" s="254">
        <v>2.1597415882000002</v>
      </c>
      <c r="BL186" s="254">
        <v>2.1597415882000002</v>
      </c>
      <c r="BM186" s="254">
        <v>184</v>
      </c>
      <c r="BN186" s="254">
        <v>30</v>
      </c>
      <c r="BO186" s="256">
        <v>64.792247646000007</v>
      </c>
      <c r="BP186" s="256" t="s">
        <v>566</v>
      </c>
      <c r="BQ186" s="251" t="s">
        <v>566</v>
      </c>
      <c r="BR186" s="251" t="s">
        <v>566</v>
      </c>
      <c r="BS186" s="251" t="s">
        <v>566</v>
      </c>
      <c r="BT186" s="255" t="s">
        <v>566</v>
      </c>
      <c r="BU186" s="258">
        <v>0</v>
      </c>
      <c r="BV186" s="254" t="s">
        <v>7951</v>
      </c>
      <c r="BW186" s="254" t="s">
        <v>566</v>
      </c>
      <c r="BX186" s="259" t="s">
        <v>566</v>
      </c>
      <c r="BY186" s="259" t="s">
        <v>566</v>
      </c>
      <c r="BZ186" s="259" t="s">
        <v>566</v>
      </c>
      <c r="CA186" s="251"/>
      <c r="CB186" s="251">
        <v>469.50227666670003</v>
      </c>
      <c r="CC186" s="260">
        <v>184.39452827849999</v>
      </c>
      <c r="CD186" s="260">
        <v>2.1652234017</v>
      </c>
      <c r="CE186" s="254">
        <v>5.4818134999998769E-3</v>
      </c>
      <c r="CF186" s="254">
        <v>-5.81</v>
      </c>
      <c r="CG186" s="254">
        <v>1.014</v>
      </c>
      <c r="CH186" s="254">
        <v>2.8</v>
      </c>
      <c r="CI186" s="256">
        <v>0.8</v>
      </c>
      <c r="CJ186" s="256">
        <v>8.2797036000000004E-3</v>
      </c>
      <c r="CK186" s="254">
        <v>650.66050488550002</v>
      </c>
      <c r="CL186" s="254">
        <v>6.3020505399999996E-2</v>
      </c>
      <c r="CM186" s="254">
        <v>1.1614258000000001E-3</v>
      </c>
      <c r="CN186" s="254">
        <v>787.28300000000002</v>
      </c>
      <c r="CO186" s="254">
        <v>1</v>
      </c>
      <c r="CP186" s="254">
        <v>2.1652234743999998</v>
      </c>
      <c r="CQ186" s="254">
        <v>1.1666118E-3</v>
      </c>
      <c r="CR186" s="254">
        <v>2785</v>
      </c>
      <c r="CS186" s="254">
        <v>2741.7249999999999</v>
      </c>
      <c r="CT186" s="254">
        <v>70</v>
      </c>
      <c r="CU186" s="254">
        <v>280</v>
      </c>
      <c r="CV186" s="254">
        <v>-10.932142857100001</v>
      </c>
      <c r="CW186" s="254">
        <v>7.9</v>
      </c>
      <c r="CX186" s="253" t="s">
        <v>393</v>
      </c>
      <c r="CY186" s="253" t="s">
        <v>566</v>
      </c>
      <c r="CZ186" s="254" t="s">
        <v>6128</v>
      </c>
      <c r="DA186" s="254">
        <v>-5</v>
      </c>
      <c r="DB186" s="254">
        <v>9.6088383000000003E-3</v>
      </c>
      <c r="DC186" s="254">
        <v>1.5229047821999999</v>
      </c>
      <c r="DD186" s="256">
        <v>-0.63683680600000026</v>
      </c>
      <c r="DE186" s="254">
        <v>1.5267701936</v>
      </c>
      <c r="DF186" s="256">
        <v>-0.63297139460000018</v>
      </c>
      <c r="DG186" s="253"/>
      <c r="DH186" s="261" t="s">
        <v>3209</v>
      </c>
      <c r="DI186" s="262" t="s">
        <v>689</v>
      </c>
      <c r="DJ186" s="261" t="s">
        <v>689</v>
      </c>
      <c r="DK186" s="254"/>
      <c r="DL186" s="254">
        <v>188.2</v>
      </c>
      <c r="DM186" s="263"/>
      <c r="DN186" s="264">
        <v>3215</v>
      </c>
      <c r="DO186" s="264">
        <v>3655</v>
      </c>
      <c r="DP186" s="264">
        <v>35.5</v>
      </c>
      <c r="DQ186" s="261"/>
      <c r="DR186" s="262"/>
      <c r="DS186" s="261"/>
      <c r="DT186" s="184"/>
      <c r="DU186" s="184"/>
      <c r="DV186" s="184"/>
      <c r="DW186" s="184"/>
      <c r="DX186" s="184"/>
      <c r="DY186" s="184"/>
      <c r="DZ186" s="184"/>
      <c r="EA186" s="265"/>
      <c r="EB186" s="265"/>
    </row>
    <row r="187" spans="1:132" s="2" customFormat="1" ht="15" customHeight="1" x14ac:dyDescent="0.2">
      <c r="A187" s="21" t="str">
        <f t="shared" si="2"/>
        <v>5175_Тевлинско-Русскинское</v>
      </c>
      <c r="B187" s="250">
        <v>23</v>
      </c>
      <c r="C187" s="251" t="s">
        <v>733</v>
      </c>
      <c r="D187" s="251" t="s">
        <v>568</v>
      </c>
      <c r="E187" s="251" t="s">
        <v>525</v>
      </c>
      <c r="F187" s="251" t="s">
        <v>30</v>
      </c>
      <c r="G187" s="251" t="s">
        <v>270</v>
      </c>
      <c r="H187" s="251" t="s">
        <v>1081</v>
      </c>
      <c r="I187" s="252" t="s">
        <v>6129</v>
      </c>
      <c r="J187" s="251" t="s">
        <v>180</v>
      </c>
      <c r="K187" s="251" t="s">
        <v>688</v>
      </c>
      <c r="L187" s="251" t="s">
        <v>566</v>
      </c>
      <c r="M187" s="251" t="s">
        <v>566</v>
      </c>
      <c r="N187" s="251" t="s">
        <v>740</v>
      </c>
      <c r="O187" s="251" t="s">
        <v>47</v>
      </c>
      <c r="P187" s="253" t="s">
        <v>6080</v>
      </c>
      <c r="Q187" s="253"/>
      <c r="R187" s="254"/>
      <c r="S187" s="253"/>
      <c r="T187" s="253">
        <v>10.5</v>
      </c>
      <c r="U187" s="253">
        <v>3678.5</v>
      </c>
      <c r="V187" s="253">
        <v>3689</v>
      </c>
      <c r="W187" s="254">
        <v>774.53499999999997</v>
      </c>
      <c r="X187" s="253" t="s">
        <v>150</v>
      </c>
      <c r="Y187" s="253">
        <v>3773.6</v>
      </c>
      <c r="Z187" s="253">
        <v>3697</v>
      </c>
      <c r="AA187" s="253" t="s">
        <v>1099</v>
      </c>
      <c r="AB187" s="254" t="s">
        <v>6130</v>
      </c>
      <c r="AC187" s="251" t="s">
        <v>5745</v>
      </c>
      <c r="AD187" s="253" t="s">
        <v>5746</v>
      </c>
      <c r="AE187" s="253" t="s">
        <v>415</v>
      </c>
      <c r="AF187" s="253">
        <v>3060</v>
      </c>
      <c r="AG187" s="254" t="s">
        <v>5747</v>
      </c>
      <c r="AH187" s="255" t="s">
        <v>5748</v>
      </c>
      <c r="AI187" s="253" t="s">
        <v>6131</v>
      </c>
      <c r="AJ187" s="251">
        <v>6</v>
      </c>
      <c r="AK187" s="254" t="s">
        <v>566</v>
      </c>
      <c r="AL187" s="254" t="s">
        <v>566</v>
      </c>
      <c r="AM187" s="254" t="s">
        <v>566</v>
      </c>
      <c r="AN187" s="254">
        <v>195</v>
      </c>
      <c r="AO187" s="254">
        <v>182</v>
      </c>
      <c r="AP187" s="254">
        <v>475.37</v>
      </c>
      <c r="AQ187" s="254">
        <v>481.99</v>
      </c>
      <c r="AR187" s="254">
        <v>234.07339363599999</v>
      </c>
      <c r="AS187" s="254">
        <v>526.95757200000003</v>
      </c>
      <c r="AT187" s="254">
        <v>90</v>
      </c>
      <c r="AU187" s="254">
        <v>0</v>
      </c>
      <c r="AV187" s="254">
        <v>374.48</v>
      </c>
      <c r="AW187" s="254" t="s">
        <v>5112</v>
      </c>
      <c r="AX187" s="254">
        <v>380.89</v>
      </c>
      <c r="AY187" s="254">
        <v>100.89</v>
      </c>
      <c r="AZ187" s="256">
        <v>0.54525764600000004</v>
      </c>
      <c r="BA187" s="254" t="s">
        <v>566</v>
      </c>
      <c r="BB187" s="254" t="s">
        <v>566</v>
      </c>
      <c r="BC187" s="254">
        <v>83.139561976500005</v>
      </c>
      <c r="BD187" s="254">
        <v>55.011043902399997</v>
      </c>
      <c r="BE187" s="257">
        <v>55.011043902399997</v>
      </c>
      <c r="BF187" s="254">
        <v>1</v>
      </c>
      <c r="BG187" s="254">
        <v>17.083333333333332</v>
      </c>
      <c r="BH187" s="254">
        <v>939.77200000000005</v>
      </c>
      <c r="BI187" s="254" t="s">
        <v>430</v>
      </c>
      <c r="BJ187" s="254" t="s">
        <v>1201</v>
      </c>
      <c r="BK187" s="254">
        <v>55.011043902399997</v>
      </c>
      <c r="BL187" s="254">
        <v>55.011043902399997</v>
      </c>
      <c r="BM187" s="254">
        <v>182</v>
      </c>
      <c r="BN187" s="254">
        <v>30</v>
      </c>
      <c r="BO187" s="256">
        <v>1650.331317072</v>
      </c>
      <c r="BP187" s="256" t="s">
        <v>1201</v>
      </c>
      <c r="BQ187" s="251">
        <v>6</v>
      </c>
      <c r="BR187" s="251" t="s">
        <v>566</v>
      </c>
      <c r="BS187" s="251" t="s">
        <v>566</v>
      </c>
      <c r="BT187" s="255" t="s">
        <v>566</v>
      </c>
      <c r="BU187" s="258">
        <v>0</v>
      </c>
      <c r="BV187" s="254" t="s">
        <v>7952</v>
      </c>
      <c r="BW187" s="254" t="s">
        <v>566</v>
      </c>
      <c r="BX187" s="259" t="s">
        <v>566</v>
      </c>
      <c r="BY187" s="259" t="s">
        <v>566</v>
      </c>
      <c r="BZ187" s="259" t="s">
        <v>566</v>
      </c>
      <c r="CA187" s="251"/>
      <c r="CB187" s="251">
        <v>526.95757200000003</v>
      </c>
      <c r="CC187" s="260">
        <v>234.07339363599999</v>
      </c>
      <c r="CD187" s="260">
        <v>83.139561976500005</v>
      </c>
      <c r="CE187" s="254">
        <v>28.128518074100008</v>
      </c>
      <c r="CF187" s="254">
        <v>-5</v>
      </c>
      <c r="CG187" s="254">
        <v>1.012</v>
      </c>
      <c r="CH187" s="254">
        <v>2.8</v>
      </c>
      <c r="CI187" s="256">
        <v>0.8</v>
      </c>
      <c r="CJ187" s="256">
        <v>0.21089334900000001</v>
      </c>
      <c r="CK187" s="254">
        <v>16540.3653607616</v>
      </c>
      <c r="CL187" s="254">
        <v>3.2193762799999998E-2</v>
      </c>
      <c r="CM187" s="254">
        <v>0.43135377759999999</v>
      </c>
      <c r="CN187" s="254">
        <v>813.11019999999996</v>
      </c>
      <c r="CO187" s="254">
        <v>1</v>
      </c>
      <c r="CP187" s="254">
        <v>86.030010018599995</v>
      </c>
      <c r="CQ187" s="254">
        <v>0.99707963600000005</v>
      </c>
      <c r="CR187" s="254">
        <v>2898</v>
      </c>
      <c r="CS187" s="254">
        <v>2832.5450000000001</v>
      </c>
      <c r="CT187" s="254">
        <v>71.42</v>
      </c>
      <c r="CU187" s="254">
        <v>280</v>
      </c>
      <c r="CV187" s="254">
        <v>-33.7428571429</v>
      </c>
      <c r="CW187" s="254">
        <v>2</v>
      </c>
      <c r="CX187" s="253" t="s">
        <v>393</v>
      </c>
      <c r="CY187" s="253" t="s">
        <v>566</v>
      </c>
      <c r="CZ187" s="254" t="s">
        <v>1292</v>
      </c>
      <c r="DA187" s="254">
        <v>-5</v>
      </c>
      <c r="DB187" s="254">
        <v>0.54525764600000004</v>
      </c>
      <c r="DC187" s="254">
        <v>55.011043904899999</v>
      </c>
      <c r="DD187" s="256">
        <v>2.5000019832077669E-9</v>
      </c>
      <c r="DE187" s="254">
        <v>83.139561976500005</v>
      </c>
      <c r="DF187" s="256">
        <v>28.128518074100008</v>
      </c>
      <c r="DG187" s="253"/>
      <c r="DH187" s="261" t="s">
        <v>6113</v>
      </c>
      <c r="DI187" s="262" t="s">
        <v>689</v>
      </c>
      <c r="DJ187" s="261" t="s">
        <v>689</v>
      </c>
      <c r="DK187" s="254"/>
      <c r="DL187" s="254" t="s">
        <v>566</v>
      </c>
      <c r="DM187" s="263"/>
      <c r="DN187" s="264">
        <v>1466</v>
      </c>
      <c r="DO187" s="264">
        <v>1473</v>
      </c>
      <c r="DP187" s="264">
        <v>12.5</v>
      </c>
      <c r="DQ187" s="261"/>
      <c r="DR187" s="262"/>
      <c r="DS187" s="261"/>
      <c r="DT187" s="184"/>
      <c r="DU187" s="184"/>
      <c r="DV187" s="184"/>
      <c r="DW187" s="184"/>
      <c r="DX187" s="184"/>
      <c r="DY187" s="184"/>
      <c r="DZ187" s="184"/>
      <c r="EA187" s="265"/>
      <c r="EB187" s="265"/>
    </row>
    <row r="188" spans="1:132" s="2" customFormat="1" ht="15" customHeight="1" x14ac:dyDescent="0.2">
      <c r="A188" s="21" t="str">
        <f t="shared" si="2"/>
        <v>5178_Тевлинско-Русскинское</v>
      </c>
      <c r="B188" s="250">
        <v>24</v>
      </c>
      <c r="C188" s="251" t="s">
        <v>733</v>
      </c>
      <c r="D188" s="251" t="s">
        <v>568</v>
      </c>
      <c r="E188" s="251" t="s">
        <v>525</v>
      </c>
      <c r="F188" s="251" t="s">
        <v>30</v>
      </c>
      <c r="G188" s="251" t="s">
        <v>270</v>
      </c>
      <c r="H188" s="251" t="s">
        <v>1081</v>
      </c>
      <c r="I188" s="252" t="s">
        <v>6132</v>
      </c>
      <c r="J188" s="251" t="s">
        <v>180</v>
      </c>
      <c r="K188" s="251" t="s">
        <v>688</v>
      </c>
      <c r="L188" s="251" t="s">
        <v>566</v>
      </c>
      <c r="M188" s="251" t="s">
        <v>566</v>
      </c>
      <c r="N188" s="251" t="s">
        <v>740</v>
      </c>
      <c r="O188" s="251" t="s">
        <v>47</v>
      </c>
      <c r="P188" s="253" t="s">
        <v>6080</v>
      </c>
      <c r="Q188" s="253"/>
      <c r="R188" s="254"/>
      <c r="S188" s="253"/>
      <c r="T188" s="253">
        <v>13</v>
      </c>
      <c r="U188" s="253">
        <v>3389</v>
      </c>
      <c r="V188" s="253">
        <v>3402</v>
      </c>
      <c r="W188" s="254">
        <v>481.48</v>
      </c>
      <c r="X188" s="253" t="s">
        <v>150</v>
      </c>
      <c r="Y188" s="253">
        <v>3460</v>
      </c>
      <c r="Z188" s="253">
        <v>3433.2</v>
      </c>
      <c r="AA188" s="253" t="s">
        <v>1099</v>
      </c>
      <c r="AB188" s="254" t="s">
        <v>6133</v>
      </c>
      <c r="AC188" s="251" t="s">
        <v>5745</v>
      </c>
      <c r="AD188" s="253" t="s">
        <v>5746</v>
      </c>
      <c r="AE188" s="253" t="s">
        <v>415</v>
      </c>
      <c r="AF188" s="253">
        <v>2599</v>
      </c>
      <c r="AG188" s="254" t="s">
        <v>5747</v>
      </c>
      <c r="AH188" s="255" t="s">
        <v>5841</v>
      </c>
      <c r="AI188" s="253" t="s">
        <v>6134</v>
      </c>
      <c r="AJ188" s="251">
        <v>5</v>
      </c>
      <c r="AK188" s="254" t="s">
        <v>566</v>
      </c>
      <c r="AL188" s="254" t="s">
        <v>566</v>
      </c>
      <c r="AM188" s="254" t="s">
        <v>566</v>
      </c>
      <c r="AN188" s="254">
        <v>195</v>
      </c>
      <c r="AO188" s="254">
        <v>180</v>
      </c>
      <c r="AP188" s="254">
        <v>474.09</v>
      </c>
      <c r="AQ188" s="254">
        <v>480.35</v>
      </c>
      <c r="AR188" s="254">
        <v>186.791823064</v>
      </c>
      <c r="AS188" s="254">
        <v>480.86254933330002</v>
      </c>
      <c r="AT188" s="254">
        <v>20</v>
      </c>
      <c r="AU188" s="254">
        <v>0</v>
      </c>
      <c r="AV188" s="254">
        <v>304.83</v>
      </c>
      <c r="AW188" s="254" t="s">
        <v>5112</v>
      </c>
      <c r="AX188" s="254">
        <v>310.89</v>
      </c>
      <c r="AY188" s="254">
        <v>169.26</v>
      </c>
      <c r="AZ188" s="256">
        <v>0.19703097850000001</v>
      </c>
      <c r="BA188" s="254" t="s">
        <v>566</v>
      </c>
      <c r="BB188" s="254" t="s">
        <v>566</v>
      </c>
      <c r="BC188" s="254">
        <v>34.683865443000002</v>
      </c>
      <c r="BD188" s="254">
        <v>33.349463414600002</v>
      </c>
      <c r="BE188" s="257">
        <v>33.349463414600002</v>
      </c>
      <c r="BF188" s="254">
        <v>1</v>
      </c>
      <c r="BG188" s="254">
        <v>17.083333333333332</v>
      </c>
      <c r="BH188" s="254">
        <v>569.72</v>
      </c>
      <c r="BI188" s="254" t="s">
        <v>430</v>
      </c>
      <c r="BJ188" s="254" t="s">
        <v>1201</v>
      </c>
      <c r="BK188" s="254">
        <v>33.349463414600002</v>
      </c>
      <c r="BL188" s="254">
        <v>33.349463414600002</v>
      </c>
      <c r="BM188" s="254">
        <v>180</v>
      </c>
      <c r="BN188" s="254">
        <v>30</v>
      </c>
      <c r="BO188" s="256">
        <v>1000.483902438</v>
      </c>
      <c r="BP188" s="256" t="s">
        <v>1201</v>
      </c>
      <c r="BQ188" s="251">
        <v>5</v>
      </c>
      <c r="BR188" s="251" t="s">
        <v>566</v>
      </c>
      <c r="BS188" s="251" t="s">
        <v>566</v>
      </c>
      <c r="BT188" s="255" t="s">
        <v>566</v>
      </c>
      <c r="BU188" s="258">
        <v>0</v>
      </c>
      <c r="BV188" s="254" t="s">
        <v>7953</v>
      </c>
      <c r="BW188" s="254" t="s">
        <v>566</v>
      </c>
      <c r="BX188" s="259" t="s">
        <v>566</v>
      </c>
      <c r="BY188" s="259" t="s">
        <v>566</v>
      </c>
      <c r="BZ188" s="259" t="s">
        <v>566</v>
      </c>
      <c r="CA188" s="251"/>
      <c r="CB188" s="251">
        <v>480.86254933330002</v>
      </c>
      <c r="CC188" s="260">
        <v>186.791823064</v>
      </c>
      <c r="CD188" s="260">
        <v>34.683865443000002</v>
      </c>
      <c r="CE188" s="254">
        <v>1.3344020283999996</v>
      </c>
      <c r="CF188" s="254">
        <v>-5</v>
      </c>
      <c r="CG188" s="254">
        <v>1.012</v>
      </c>
      <c r="CH188" s="254">
        <v>2.8</v>
      </c>
      <c r="CI188" s="256">
        <v>0.8</v>
      </c>
      <c r="CJ188" s="256">
        <v>0.12785032839999999</v>
      </c>
      <c r="CK188" s="254">
        <v>10027.301253208399</v>
      </c>
      <c r="CL188" s="254">
        <v>3.4791394000000003E-2</v>
      </c>
      <c r="CM188" s="254">
        <v>0.15783339290000001</v>
      </c>
      <c r="CN188" s="254">
        <v>814.10559999999998</v>
      </c>
      <c r="CO188" s="254">
        <v>1</v>
      </c>
      <c r="CP188" s="254">
        <v>34.762427650399999</v>
      </c>
      <c r="CQ188" s="254">
        <v>0.17029773070000001</v>
      </c>
      <c r="CR188" s="254">
        <v>2898</v>
      </c>
      <c r="CS188" s="254">
        <v>2836.1</v>
      </c>
      <c r="CT188" s="254">
        <v>71.42</v>
      </c>
      <c r="CU188" s="254">
        <v>280</v>
      </c>
      <c r="CV188" s="254">
        <v>-8.8678571429000002</v>
      </c>
      <c r="CW188" s="254">
        <v>2</v>
      </c>
      <c r="CX188" s="253" t="s">
        <v>393</v>
      </c>
      <c r="CY188" s="253" t="s">
        <v>566</v>
      </c>
      <c r="CZ188" s="254" t="s">
        <v>6135</v>
      </c>
      <c r="DA188" s="254">
        <v>-5</v>
      </c>
      <c r="DB188" s="254">
        <v>0.19703097850000001</v>
      </c>
      <c r="DC188" s="254">
        <v>33.349463420900001</v>
      </c>
      <c r="DD188" s="256">
        <v>6.2999987449074979E-9</v>
      </c>
      <c r="DE188" s="254">
        <v>34.683865443000002</v>
      </c>
      <c r="DF188" s="256">
        <v>1.3344020283999996</v>
      </c>
      <c r="DG188" s="253"/>
      <c r="DH188" s="261" t="s">
        <v>3164</v>
      </c>
      <c r="DI188" s="262" t="s">
        <v>689</v>
      </c>
      <c r="DJ188" s="261" t="s">
        <v>689</v>
      </c>
      <c r="DK188" s="254"/>
      <c r="DL188" s="254" t="s">
        <v>566</v>
      </c>
      <c r="DM188" s="263"/>
      <c r="DN188" s="264">
        <v>1177</v>
      </c>
      <c r="DO188" s="264">
        <v>1177</v>
      </c>
      <c r="DP188" s="264">
        <v>14.5</v>
      </c>
      <c r="DQ188" s="261"/>
      <c r="DR188" s="262"/>
      <c r="DS188" s="261"/>
      <c r="DT188" s="184"/>
      <c r="DU188" s="184"/>
      <c r="DV188" s="184"/>
      <c r="DW188" s="184"/>
      <c r="DX188" s="184"/>
      <c r="DY188" s="184"/>
      <c r="DZ188" s="184"/>
      <c r="EA188" s="265"/>
      <c r="EB188" s="265"/>
    </row>
    <row r="189" spans="1:132" s="2" customFormat="1" ht="15" customHeight="1" x14ac:dyDescent="0.2">
      <c r="A189" s="21" t="str">
        <f t="shared" si="2"/>
        <v>5179_Тевлинско-Русскинское</v>
      </c>
      <c r="B189" s="250">
        <v>25</v>
      </c>
      <c r="C189" s="251" t="s">
        <v>733</v>
      </c>
      <c r="D189" s="251" t="s">
        <v>568</v>
      </c>
      <c r="E189" s="251" t="s">
        <v>525</v>
      </c>
      <c r="F189" s="251" t="s">
        <v>30</v>
      </c>
      <c r="G189" s="251" t="s">
        <v>270</v>
      </c>
      <c r="H189" s="251" t="s">
        <v>1081</v>
      </c>
      <c r="I189" s="252" t="s">
        <v>6136</v>
      </c>
      <c r="J189" s="251" t="s">
        <v>180</v>
      </c>
      <c r="K189" s="251" t="s">
        <v>688</v>
      </c>
      <c r="L189" s="251" t="s">
        <v>566</v>
      </c>
      <c r="M189" s="251" t="s">
        <v>566</v>
      </c>
      <c r="N189" s="251" t="s">
        <v>740</v>
      </c>
      <c r="O189" s="251" t="s">
        <v>47</v>
      </c>
      <c r="P189" s="253" t="s">
        <v>6080</v>
      </c>
      <c r="Q189" s="253"/>
      <c r="R189" s="254"/>
      <c r="S189" s="253"/>
      <c r="T189" s="253">
        <v>7.4</v>
      </c>
      <c r="U189" s="253">
        <v>3312.7</v>
      </c>
      <c r="V189" s="253">
        <v>3320.1</v>
      </c>
      <c r="W189" s="254">
        <v>403.714</v>
      </c>
      <c r="X189" s="253" t="s">
        <v>150</v>
      </c>
      <c r="Y189" s="253">
        <v>3396.5</v>
      </c>
      <c r="Z189" s="253">
        <v>3375</v>
      </c>
      <c r="AA189" s="253" t="s">
        <v>1099</v>
      </c>
      <c r="AB189" s="254" t="s">
        <v>6137</v>
      </c>
      <c r="AC189" s="251" t="s">
        <v>5745</v>
      </c>
      <c r="AD189" s="253" t="s">
        <v>5746</v>
      </c>
      <c r="AE189" s="253" t="s">
        <v>415</v>
      </c>
      <c r="AF189" s="253">
        <v>3186</v>
      </c>
      <c r="AG189" s="254" t="s">
        <v>5747</v>
      </c>
      <c r="AH189" s="255" t="s">
        <v>5748</v>
      </c>
      <c r="AI189" s="253" t="s">
        <v>5809</v>
      </c>
      <c r="AJ189" s="251" t="s">
        <v>566</v>
      </c>
      <c r="AK189" s="254" t="s">
        <v>566</v>
      </c>
      <c r="AL189" s="254" t="s">
        <v>566</v>
      </c>
      <c r="AM189" s="254" t="s">
        <v>566</v>
      </c>
      <c r="AN189" s="254">
        <v>195</v>
      </c>
      <c r="AO189" s="254">
        <v>194</v>
      </c>
      <c r="AP189" s="254">
        <v>488.34</v>
      </c>
      <c r="AQ189" s="254">
        <v>494.46</v>
      </c>
      <c r="AR189" s="254">
        <v>240.06435554890001</v>
      </c>
      <c r="AS189" s="254">
        <v>534.43161546670001</v>
      </c>
      <c r="AT189" s="254">
        <v>100</v>
      </c>
      <c r="AU189" s="254">
        <v>0</v>
      </c>
      <c r="AV189" s="254">
        <v>384.97</v>
      </c>
      <c r="AW189" s="254" t="s">
        <v>5112</v>
      </c>
      <c r="AX189" s="254">
        <v>390.89</v>
      </c>
      <c r="AY189" s="254">
        <v>103.37</v>
      </c>
      <c r="AZ189" s="256">
        <v>7.3869332100000004E-2</v>
      </c>
      <c r="BA189" s="254" t="s">
        <v>566</v>
      </c>
      <c r="BB189" s="254" t="s">
        <v>566</v>
      </c>
      <c r="BC189" s="254">
        <v>11.040629709099999</v>
      </c>
      <c r="BD189" s="254">
        <v>7.6358728606000001</v>
      </c>
      <c r="BE189" s="257">
        <v>7.6358728606000001</v>
      </c>
      <c r="BF189" s="254">
        <v>1</v>
      </c>
      <c r="BG189" s="254">
        <v>17.041666666666668</v>
      </c>
      <c r="BH189" s="254">
        <v>130.12799999999999</v>
      </c>
      <c r="BI189" s="254" t="s">
        <v>430</v>
      </c>
      <c r="BJ189" s="254" t="s">
        <v>1201</v>
      </c>
      <c r="BK189" s="254">
        <v>7.6358728606000001</v>
      </c>
      <c r="BL189" s="254">
        <v>7.6358728606000001</v>
      </c>
      <c r="BM189" s="254">
        <v>194</v>
      </c>
      <c r="BN189" s="254">
        <v>30</v>
      </c>
      <c r="BO189" s="256">
        <v>229.076185818</v>
      </c>
      <c r="BP189" s="256" t="s">
        <v>1201</v>
      </c>
      <c r="BQ189" s="251" t="s">
        <v>566</v>
      </c>
      <c r="BR189" s="251" t="s">
        <v>566</v>
      </c>
      <c r="BS189" s="251" t="s">
        <v>566</v>
      </c>
      <c r="BT189" s="255" t="s">
        <v>566</v>
      </c>
      <c r="BU189" s="258">
        <v>0</v>
      </c>
      <c r="BV189" s="254" t="s">
        <v>7954</v>
      </c>
      <c r="BW189" s="254" t="s">
        <v>566</v>
      </c>
      <c r="BX189" s="259" t="s">
        <v>566</v>
      </c>
      <c r="BY189" s="259" t="s">
        <v>566</v>
      </c>
      <c r="BZ189" s="259" t="s">
        <v>566</v>
      </c>
      <c r="CA189" s="251"/>
      <c r="CB189" s="251">
        <v>534.43161546670001</v>
      </c>
      <c r="CC189" s="260">
        <v>240.064355549</v>
      </c>
      <c r="CD189" s="260">
        <v>11.040629709099999</v>
      </c>
      <c r="CE189" s="254">
        <v>3.404756848499999</v>
      </c>
      <c r="CF189" s="254">
        <v>-5.13</v>
      </c>
      <c r="CG189" s="254">
        <v>1.012</v>
      </c>
      <c r="CH189" s="254">
        <v>2.8</v>
      </c>
      <c r="CI189" s="256">
        <v>0.8</v>
      </c>
      <c r="CJ189" s="256">
        <v>2.9273300200000001E-2</v>
      </c>
      <c r="CK189" s="254">
        <v>2295.9049311394001</v>
      </c>
      <c r="CL189" s="254">
        <v>4.6828030700000002E-2</v>
      </c>
      <c r="CM189" s="254">
        <v>1.08732955E-2</v>
      </c>
      <c r="CN189" s="254">
        <v>814.51607999999999</v>
      </c>
      <c r="CO189" s="254">
        <v>1</v>
      </c>
      <c r="CP189" s="254">
        <v>11.3819868046</v>
      </c>
      <c r="CQ189" s="254">
        <v>2.2123282300000002E-2</v>
      </c>
      <c r="CR189" s="254">
        <v>2898</v>
      </c>
      <c r="CS189" s="254">
        <v>2837.5659999999998</v>
      </c>
      <c r="CT189" s="254">
        <v>71.42</v>
      </c>
      <c r="CU189" s="254">
        <v>280</v>
      </c>
      <c r="CV189" s="254">
        <v>-37.489285714300003</v>
      </c>
      <c r="CW189" s="254">
        <v>2</v>
      </c>
      <c r="CX189" s="253" t="s">
        <v>393</v>
      </c>
      <c r="CY189" s="253" t="s">
        <v>566</v>
      </c>
      <c r="CZ189" s="254" t="s">
        <v>6138</v>
      </c>
      <c r="DA189" s="254">
        <v>-5</v>
      </c>
      <c r="DB189" s="254">
        <v>7.0373513700000001E-2</v>
      </c>
      <c r="DC189" s="254">
        <v>7.2745101111999997</v>
      </c>
      <c r="DD189" s="256">
        <v>-0.36136274940000046</v>
      </c>
      <c r="DE189" s="254">
        <v>10.5181390437</v>
      </c>
      <c r="DF189" s="256">
        <v>2.8822661830999996</v>
      </c>
      <c r="DG189" s="253"/>
      <c r="DH189" s="261" t="s">
        <v>3152</v>
      </c>
      <c r="DI189" s="262" t="s">
        <v>689</v>
      </c>
      <c r="DJ189" s="261" t="s">
        <v>689</v>
      </c>
      <c r="DK189" s="254"/>
      <c r="DL189" s="254" t="s">
        <v>566</v>
      </c>
      <c r="DM189" s="263"/>
      <c r="DN189" s="264">
        <v>1465</v>
      </c>
      <c r="DO189" s="264">
        <v>1473</v>
      </c>
      <c r="DP189" s="264">
        <v>14.1</v>
      </c>
      <c r="DQ189" s="261"/>
      <c r="DR189" s="262"/>
      <c r="DS189" s="261"/>
      <c r="DT189" s="184"/>
      <c r="DU189" s="184"/>
      <c r="DV189" s="184"/>
      <c r="DW189" s="184"/>
      <c r="DX189" s="184"/>
      <c r="DY189" s="184"/>
      <c r="DZ189" s="184"/>
      <c r="EA189" s="265"/>
      <c r="EB189" s="265"/>
    </row>
    <row r="190" spans="1:132" s="2" customFormat="1" ht="15" customHeight="1" x14ac:dyDescent="0.2">
      <c r="A190" s="21" t="str">
        <f t="shared" si="2"/>
        <v>5180_Тевлинско-Русскинское</v>
      </c>
      <c r="B190" s="250">
        <v>26</v>
      </c>
      <c r="C190" s="251" t="s">
        <v>733</v>
      </c>
      <c r="D190" s="251" t="s">
        <v>568</v>
      </c>
      <c r="E190" s="251" t="s">
        <v>525</v>
      </c>
      <c r="F190" s="251" t="s">
        <v>30</v>
      </c>
      <c r="G190" s="251" t="s">
        <v>270</v>
      </c>
      <c r="H190" s="251" t="s">
        <v>1081</v>
      </c>
      <c r="I190" s="252" t="s">
        <v>6139</v>
      </c>
      <c r="J190" s="251" t="s">
        <v>180</v>
      </c>
      <c r="K190" s="251" t="s">
        <v>688</v>
      </c>
      <c r="L190" s="251" t="s">
        <v>566</v>
      </c>
      <c r="M190" s="251" t="s">
        <v>566</v>
      </c>
      <c r="N190" s="251" t="s">
        <v>740</v>
      </c>
      <c r="O190" s="251" t="s">
        <v>47</v>
      </c>
      <c r="P190" s="253" t="s">
        <v>6080</v>
      </c>
      <c r="Q190" s="253"/>
      <c r="R190" s="254"/>
      <c r="S190" s="253"/>
      <c r="T190" s="253">
        <v>10.5</v>
      </c>
      <c r="U190" s="253">
        <v>3398.5</v>
      </c>
      <c r="V190" s="253">
        <v>3409</v>
      </c>
      <c r="W190" s="254">
        <v>486.48500000000001</v>
      </c>
      <c r="X190" s="253" t="s">
        <v>150</v>
      </c>
      <c r="Y190" s="253">
        <v>3466.57</v>
      </c>
      <c r="Z190" s="253">
        <v>3409.6</v>
      </c>
      <c r="AA190" s="253" t="s">
        <v>1099</v>
      </c>
      <c r="AB190" s="254" t="s">
        <v>6140</v>
      </c>
      <c r="AC190" s="251" t="s">
        <v>5745</v>
      </c>
      <c r="AD190" s="253" t="s">
        <v>5746</v>
      </c>
      <c r="AE190" s="253" t="s">
        <v>415</v>
      </c>
      <c r="AF190" s="253">
        <v>2597</v>
      </c>
      <c r="AG190" s="254" t="s">
        <v>5747</v>
      </c>
      <c r="AH190" s="255" t="s">
        <v>6141</v>
      </c>
      <c r="AI190" s="253" t="s">
        <v>6142</v>
      </c>
      <c r="AJ190" s="251">
        <v>4</v>
      </c>
      <c r="AK190" s="254">
        <v>0</v>
      </c>
      <c r="AL190" s="254" t="s">
        <v>566</v>
      </c>
      <c r="AM190" s="254" t="s">
        <v>566</v>
      </c>
      <c r="AN190" s="254">
        <v>165.9750245219</v>
      </c>
      <c r="AO190" s="254">
        <v>153</v>
      </c>
      <c r="AP190" s="254">
        <v>446.83</v>
      </c>
      <c r="AQ190" s="254">
        <v>452.64</v>
      </c>
      <c r="AR190" s="254">
        <v>190.83964277320001</v>
      </c>
      <c r="AS190" s="254">
        <v>483.91514266669998</v>
      </c>
      <c r="AT190" s="254">
        <v>33</v>
      </c>
      <c r="AU190" s="254">
        <v>0</v>
      </c>
      <c r="AV190" s="254">
        <v>318.19</v>
      </c>
      <c r="AW190" s="254" t="s">
        <v>4928</v>
      </c>
      <c r="AX190" s="254">
        <v>324</v>
      </c>
      <c r="AY190" s="254">
        <v>128.63999999999999</v>
      </c>
      <c r="AZ190" s="256">
        <v>0.73927238809999996</v>
      </c>
      <c r="BA190" s="254" t="s">
        <v>566</v>
      </c>
      <c r="BB190" s="254" t="s">
        <v>566</v>
      </c>
      <c r="BC190" s="254">
        <v>122.51602198739999</v>
      </c>
      <c r="BD190" s="254">
        <v>95.1</v>
      </c>
      <c r="BE190" s="257">
        <v>95.1</v>
      </c>
      <c r="BF190" s="254">
        <v>1</v>
      </c>
      <c r="BG190" s="254">
        <v>0</v>
      </c>
      <c r="BH190" s="254">
        <v>0</v>
      </c>
      <c r="BI190" s="254" t="s">
        <v>430</v>
      </c>
      <c r="BJ190" s="254" t="s">
        <v>1201</v>
      </c>
      <c r="BK190" s="254">
        <v>95.1</v>
      </c>
      <c r="BL190" s="254">
        <v>95.1</v>
      </c>
      <c r="BM190" s="254">
        <v>153</v>
      </c>
      <c r="BN190" s="254">
        <v>30</v>
      </c>
      <c r="BO190" s="256">
        <v>2853</v>
      </c>
      <c r="BP190" s="256" t="s">
        <v>1201</v>
      </c>
      <c r="BQ190" s="251">
        <v>4</v>
      </c>
      <c r="BR190" s="251" t="s">
        <v>566</v>
      </c>
      <c r="BS190" s="251" t="s">
        <v>566</v>
      </c>
      <c r="BT190" s="255" t="s">
        <v>566</v>
      </c>
      <c r="BU190" s="258">
        <v>0</v>
      </c>
      <c r="BV190" s="254" t="s">
        <v>7955</v>
      </c>
      <c r="BW190" s="254" t="s">
        <v>566</v>
      </c>
      <c r="BX190" s="259" t="s">
        <v>566</v>
      </c>
      <c r="BY190" s="259" t="s">
        <v>566</v>
      </c>
      <c r="BZ190" s="259" t="s">
        <v>566</v>
      </c>
      <c r="CA190" s="251"/>
      <c r="CB190" s="251">
        <v>483.91514266669998</v>
      </c>
      <c r="CC190" s="260">
        <v>190.83964277320001</v>
      </c>
      <c r="CD190" s="260">
        <v>122.51602198739999</v>
      </c>
      <c r="CE190" s="254">
        <v>27.416021987400001</v>
      </c>
      <c r="CF190" s="254">
        <v>-5.71</v>
      </c>
      <c r="CG190" s="254">
        <v>1.012</v>
      </c>
      <c r="CH190" s="254">
        <v>2.8</v>
      </c>
      <c r="CI190" s="256">
        <v>0.8</v>
      </c>
      <c r="CJ190" s="256">
        <v>0.3645805654</v>
      </c>
      <c r="CK190" s="254">
        <v>28594.0537430849</v>
      </c>
      <c r="CL190" s="254">
        <v>3.0096481800000002E-2</v>
      </c>
      <c r="CM190" s="254">
        <v>1.0010017318</v>
      </c>
      <c r="CN190" s="254">
        <v>815.36419999999998</v>
      </c>
      <c r="CO190" s="254">
        <v>1</v>
      </c>
      <c r="CP190" s="254">
        <v>122.5161528383</v>
      </c>
      <c r="CQ190" s="254">
        <v>1.6204181065000001</v>
      </c>
      <c r="CR190" s="254">
        <v>2898</v>
      </c>
      <c r="CS190" s="254">
        <v>2840.5949999999998</v>
      </c>
      <c r="CT190" s="254">
        <v>71.42</v>
      </c>
      <c r="CU190" s="254">
        <v>280</v>
      </c>
      <c r="CV190" s="254">
        <v>-13.6392857143</v>
      </c>
      <c r="CW190" s="254">
        <v>2</v>
      </c>
      <c r="CX190" s="253" t="s">
        <v>393</v>
      </c>
      <c r="CY190" s="253" t="s">
        <v>566</v>
      </c>
      <c r="CZ190" s="254" t="s">
        <v>1324</v>
      </c>
      <c r="DA190" s="254">
        <v>-5</v>
      </c>
      <c r="DB190" s="254">
        <v>0.54819725320000001</v>
      </c>
      <c r="DC190" s="254">
        <v>70.520094651600004</v>
      </c>
      <c r="DD190" s="256">
        <v>-24.57990534839999</v>
      </c>
      <c r="DE190" s="254">
        <v>90.850067996099995</v>
      </c>
      <c r="DF190" s="256">
        <v>-4.2499320038999997</v>
      </c>
      <c r="DG190" s="253"/>
      <c r="DH190" s="261" t="s">
        <v>6143</v>
      </c>
      <c r="DI190" s="262" t="s">
        <v>689</v>
      </c>
      <c r="DJ190" s="261" t="s">
        <v>689</v>
      </c>
      <c r="DK190" s="254"/>
      <c r="DL190" s="254" t="s">
        <v>566</v>
      </c>
      <c r="DM190" s="263"/>
      <c r="DN190" s="264">
        <v>1429</v>
      </c>
      <c r="DO190" s="264">
        <v>1431</v>
      </c>
      <c r="DP190" s="264">
        <v>1.6</v>
      </c>
      <c r="DQ190" s="261"/>
      <c r="DR190" s="262"/>
      <c r="DS190" s="261"/>
      <c r="DT190" s="184"/>
      <c r="DU190" s="184"/>
      <c r="DV190" s="184"/>
      <c r="DW190" s="184"/>
      <c r="DX190" s="184"/>
      <c r="DY190" s="184"/>
      <c r="DZ190" s="184"/>
      <c r="EA190" s="265"/>
      <c r="EB190" s="265"/>
    </row>
    <row r="191" spans="1:132" s="2" customFormat="1" ht="15" customHeight="1" x14ac:dyDescent="0.2">
      <c r="A191" s="21" t="str">
        <f t="shared" si="2"/>
        <v>5185_Тевлинско-Русскинское</v>
      </c>
      <c r="B191" s="250">
        <v>27</v>
      </c>
      <c r="C191" s="251" t="s">
        <v>733</v>
      </c>
      <c r="D191" s="251" t="s">
        <v>568</v>
      </c>
      <c r="E191" s="251" t="s">
        <v>525</v>
      </c>
      <c r="F191" s="251" t="s">
        <v>30</v>
      </c>
      <c r="G191" s="251" t="s">
        <v>270</v>
      </c>
      <c r="H191" s="251" t="s">
        <v>1081</v>
      </c>
      <c r="I191" s="252" t="s">
        <v>6144</v>
      </c>
      <c r="J191" s="251" t="s">
        <v>180</v>
      </c>
      <c r="K191" s="251" t="s">
        <v>688</v>
      </c>
      <c r="L191" s="251" t="s">
        <v>566</v>
      </c>
      <c r="M191" s="251" t="s">
        <v>566</v>
      </c>
      <c r="N191" s="251" t="s">
        <v>740</v>
      </c>
      <c r="O191" s="251" t="s">
        <v>47</v>
      </c>
      <c r="P191" s="253" t="s">
        <v>6080</v>
      </c>
      <c r="Q191" s="253"/>
      <c r="R191" s="254"/>
      <c r="S191" s="253"/>
      <c r="T191" s="253">
        <v>8</v>
      </c>
      <c r="U191" s="253">
        <v>3164</v>
      </c>
      <c r="V191" s="253">
        <v>3172</v>
      </c>
      <c r="W191" s="254">
        <v>252.55</v>
      </c>
      <c r="X191" s="253" t="s">
        <v>150</v>
      </c>
      <c r="Y191" s="253">
        <v>3214.6</v>
      </c>
      <c r="Z191" s="253">
        <v>3200.9</v>
      </c>
      <c r="AA191" s="253" t="s">
        <v>1099</v>
      </c>
      <c r="AB191" s="254" t="s">
        <v>6145</v>
      </c>
      <c r="AC191" s="251" t="s">
        <v>5745</v>
      </c>
      <c r="AD191" s="253" t="s">
        <v>5746</v>
      </c>
      <c r="AE191" s="253" t="s">
        <v>415</v>
      </c>
      <c r="AF191" s="253">
        <v>2600</v>
      </c>
      <c r="AG191" s="254" t="s">
        <v>5747</v>
      </c>
      <c r="AH191" s="255" t="s">
        <v>5748</v>
      </c>
      <c r="AI191" s="253" t="s">
        <v>6146</v>
      </c>
      <c r="AJ191" s="251" t="s">
        <v>566</v>
      </c>
      <c r="AK191" s="254" t="s">
        <v>566</v>
      </c>
      <c r="AL191" s="254" t="s">
        <v>566</v>
      </c>
      <c r="AM191" s="254" t="s">
        <v>566</v>
      </c>
      <c r="AN191" s="254">
        <v>195</v>
      </c>
      <c r="AO191" s="254">
        <v>194</v>
      </c>
      <c r="AP191" s="254">
        <v>488.59</v>
      </c>
      <c r="AQ191" s="254">
        <v>494.46</v>
      </c>
      <c r="AR191" s="254">
        <v>246.98684396499999</v>
      </c>
      <c r="AS191" s="254">
        <v>541.49449333330006</v>
      </c>
      <c r="AT191" s="254">
        <v>110</v>
      </c>
      <c r="AU191" s="254">
        <v>0</v>
      </c>
      <c r="AV191" s="254">
        <v>395.21</v>
      </c>
      <c r="AW191" s="254" t="s">
        <v>5112</v>
      </c>
      <c r="AX191" s="254">
        <v>400.89</v>
      </c>
      <c r="AY191" s="254">
        <v>93.38</v>
      </c>
      <c r="AZ191" s="256">
        <v>0.20563655450000001</v>
      </c>
      <c r="BA191" s="254" t="s">
        <v>566</v>
      </c>
      <c r="BB191" s="254" t="s">
        <v>566</v>
      </c>
      <c r="BC191" s="254">
        <v>30.081439185800001</v>
      </c>
      <c r="BD191" s="254">
        <v>19.2023414634</v>
      </c>
      <c r="BE191" s="257">
        <v>19.2023414634</v>
      </c>
      <c r="BF191" s="254">
        <v>1</v>
      </c>
      <c r="BG191" s="254">
        <v>17.083333333333332</v>
      </c>
      <c r="BH191" s="254">
        <v>328.04</v>
      </c>
      <c r="BI191" s="254" t="s">
        <v>430</v>
      </c>
      <c r="BJ191" s="254" t="s">
        <v>1201</v>
      </c>
      <c r="BK191" s="254">
        <v>19.2023414634</v>
      </c>
      <c r="BL191" s="254">
        <v>19.2023414634</v>
      </c>
      <c r="BM191" s="254">
        <v>194</v>
      </c>
      <c r="BN191" s="254">
        <v>30</v>
      </c>
      <c r="BO191" s="256">
        <v>576.07024390200002</v>
      </c>
      <c r="BP191" s="256" t="s">
        <v>1201</v>
      </c>
      <c r="BQ191" s="251" t="s">
        <v>566</v>
      </c>
      <c r="BR191" s="251" t="s">
        <v>566</v>
      </c>
      <c r="BS191" s="251" t="s">
        <v>566</v>
      </c>
      <c r="BT191" s="255" t="s">
        <v>566</v>
      </c>
      <c r="BU191" s="258">
        <v>0</v>
      </c>
      <c r="BV191" s="254" t="s">
        <v>7956</v>
      </c>
      <c r="BW191" s="254" t="s">
        <v>566</v>
      </c>
      <c r="BX191" s="259" t="s">
        <v>566</v>
      </c>
      <c r="BY191" s="259" t="s">
        <v>566</v>
      </c>
      <c r="BZ191" s="259" t="s">
        <v>566</v>
      </c>
      <c r="CA191" s="251"/>
      <c r="CB191" s="251">
        <v>541.49449333330006</v>
      </c>
      <c r="CC191" s="260">
        <v>246.9868439649</v>
      </c>
      <c r="CD191" s="260">
        <v>30.081439185800001</v>
      </c>
      <c r="CE191" s="254">
        <v>10.879097722400001</v>
      </c>
      <c r="CF191" s="254">
        <v>-5</v>
      </c>
      <c r="CG191" s="254">
        <v>1.012</v>
      </c>
      <c r="CH191" s="254">
        <v>2.8</v>
      </c>
      <c r="CI191" s="256">
        <v>0.8</v>
      </c>
      <c r="CJ191" s="256">
        <v>7.3615147300000003E-2</v>
      </c>
      <c r="CK191" s="254">
        <v>5773.6360020769998</v>
      </c>
      <c r="CL191" s="254">
        <v>3.8498223200000001E-2</v>
      </c>
      <c r="CM191" s="254">
        <v>5.3996172299999999E-2</v>
      </c>
      <c r="CN191" s="254">
        <v>815.20600000000002</v>
      </c>
      <c r="CO191" s="254">
        <v>1</v>
      </c>
      <c r="CP191" s="254">
        <v>31.303293205300001</v>
      </c>
      <c r="CQ191" s="254">
        <v>0.13109063160000001</v>
      </c>
      <c r="CR191" s="254">
        <v>2898</v>
      </c>
      <c r="CS191" s="254">
        <v>2840.03</v>
      </c>
      <c r="CT191" s="254">
        <v>71.42</v>
      </c>
      <c r="CU191" s="254">
        <v>280</v>
      </c>
      <c r="CV191" s="254">
        <v>-41.146428571400001</v>
      </c>
      <c r="CW191" s="254">
        <v>2</v>
      </c>
      <c r="CX191" s="253" t="s">
        <v>393</v>
      </c>
      <c r="CY191" s="253" t="s">
        <v>566</v>
      </c>
      <c r="CZ191" s="254" t="s">
        <v>1335</v>
      </c>
      <c r="DA191" s="254">
        <v>-5</v>
      </c>
      <c r="DB191" s="254">
        <v>0.20563655450000001</v>
      </c>
      <c r="DC191" s="254">
        <v>19.202341459199999</v>
      </c>
      <c r="DD191" s="256">
        <v>-4.2000003475095582E-9</v>
      </c>
      <c r="DE191" s="254">
        <v>30.081439185800001</v>
      </c>
      <c r="DF191" s="256">
        <v>10.879097722400001</v>
      </c>
      <c r="DG191" s="253"/>
      <c r="DH191" s="261" t="s">
        <v>3148</v>
      </c>
      <c r="DI191" s="262" t="s">
        <v>689</v>
      </c>
      <c r="DJ191" s="261" t="s">
        <v>689</v>
      </c>
      <c r="DK191" s="254"/>
      <c r="DL191" s="254" t="s">
        <v>566</v>
      </c>
      <c r="DM191" s="263"/>
      <c r="DN191" s="264">
        <v>1355</v>
      </c>
      <c r="DO191" s="264">
        <v>1361</v>
      </c>
      <c r="DP191" s="264">
        <v>1.6</v>
      </c>
      <c r="DQ191" s="261"/>
      <c r="DR191" s="262"/>
      <c r="DS191" s="261"/>
      <c r="DT191" s="184"/>
      <c r="DU191" s="184"/>
      <c r="DV191" s="184"/>
      <c r="DW191" s="184"/>
      <c r="DX191" s="184"/>
      <c r="DY191" s="184"/>
      <c r="DZ191" s="184"/>
      <c r="EA191" s="265"/>
      <c r="EB191" s="265"/>
    </row>
    <row r="192" spans="1:132" s="2" customFormat="1" ht="15" customHeight="1" x14ac:dyDescent="0.2">
      <c r="A192" s="21" t="str">
        <f t="shared" si="2"/>
        <v>5187_Тевлинско-Русскинское</v>
      </c>
      <c r="B192" s="250">
        <v>28</v>
      </c>
      <c r="C192" s="251" t="s">
        <v>733</v>
      </c>
      <c r="D192" s="251" t="s">
        <v>568</v>
      </c>
      <c r="E192" s="251" t="s">
        <v>525</v>
      </c>
      <c r="F192" s="251" t="s">
        <v>30</v>
      </c>
      <c r="G192" s="251" t="s">
        <v>270</v>
      </c>
      <c r="H192" s="251" t="s">
        <v>1081</v>
      </c>
      <c r="I192" s="252" t="s">
        <v>6147</v>
      </c>
      <c r="J192" s="251" t="s">
        <v>1082</v>
      </c>
      <c r="K192" s="251" t="s">
        <v>688</v>
      </c>
      <c r="L192" s="251" t="s">
        <v>566</v>
      </c>
      <c r="M192" s="251" t="s">
        <v>566</v>
      </c>
      <c r="N192" s="251" t="s">
        <v>740</v>
      </c>
      <c r="O192" s="251" t="s">
        <v>47</v>
      </c>
      <c r="P192" s="253" t="s">
        <v>6080</v>
      </c>
      <c r="Q192" s="253"/>
      <c r="R192" s="254"/>
      <c r="S192" s="253"/>
      <c r="T192" s="253">
        <v>12</v>
      </c>
      <c r="U192" s="253">
        <v>3532</v>
      </c>
      <c r="V192" s="253">
        <v>3544</v>
      </c>
      <c r="W192" s="254">
        <v>618.70000000000005</v>
      </c>
      <c r="X192" s="253" t="s">
        <v>150</v>
      </c>
      <c r="Y192" s="253">
        <v>3587.28</v>
      </c>
      <c r="Z192" s="253">
        <v>3582.9</v>
      </c>
      <c r="AA192" s="253" t="s">
        <v>1099</v>
      </c>
      <c r="AB192" s="254" t="s">
        <v>6148</v>
      </c>
      <c r="AC192" s="251" t="s">
        <v>5745</v>
      </c>
      <c r="AD192" s="253" t="s">
        <v>5746</v>
      </c>
      <c r="AE192" s="253" t="s">
        <v>415</v>
      </c>
      <c r="AF192" s="253">
        <v>2703</v>
      </c>
      <c r="AG192" s="254" t="s">
        <v>5747</v>
      </c>
      <c r="AH192" s="255" t="s">
        <v>5748</v>
      </c>
      <c r="AI192" s="253" t="s">
        <v>6149</v>
      </c>
      <c r="AJ192" s="251" t="s">
        <v>566</v>
      </c>
      <c r="AK192" s="254" t="s">
        <v>566</v>
      </c>
      <c r="AL192" s="254" t="s">
        <v>566</v>
      </c>
      <c r="AM192" s="254" t="s">
        <v>566</v>
      </c>
      <c r="AN192" s="254">
        <v>198</v>
      </c>
      <c r="AO192" s="254">
        <v>197</v>
      </c>
      <c r="AP192" s="254">
        <v>489.53</v>
      </c>
      <c r="AQ192" s="254">
        <v>495.55</v>
      </c>
      <c r="AR192" s="254">
        <v>166.01226893059999</v>
      </c>
      <c r="AS192" s="254">
        <v>459.95783999999998</v>
      </c>
      <c r="AT192" s="254">
        <v>0</v>
      </c>
      <c r="AU192" s="254">
        <v>126</v>
      </c>
      <c r="AV192" s="254">
        <v>273.06</v>
      </c>
      <c r="AW192" s="254" t="s">
        <v>4982</v>
      </c>
      <c r="AX192" s="254">
        <v>278.89</v>
      </c>
      <c r="AY192" s="254">
        <v>216.47</v>
      </c>
      <c r="AZ192" s="256">
        <v>0.44279427830000001</v>
      </c>
      <c r="BA192" s="254" t="s">
        <v>566</v>
      </c>
      <c r="BB192" s="254" t="s">
        <v>566</v>
      </c>
      <c r="BC192" s="254">
        <v>114.2236760787</v>
      </c>
      <c r="BD192" s="254">
        <v>136.93096774189999</v>
      </c>
      <c r="BE192" s="257">
        <v>95.851677419400005</v>
      </c>
      <c r="BF192" s="254">
        <v>0.7</v>
      </c>
      <c r="BG192" s="254">
        <v>31</v>
      </c>
      <c r="BH192" s="254">
        <v>4244.8599999999997</v>
      </c>
      <c r="BI192" s="254" t="s">
        <v>430</v>
      </c>
      <c r="BJ192" s="254" t="s">
        <v>566</v>
      </c>
      <c r="BK192" s="254">
        <v>136.93096774189999</v>
      </c>
      <c r="BL192" s="254">
        <v>95.851677419300003</v>
      </c>
      <c r="BM192" s="254">
        <v>197</v>
      </c>
      <c r="BN192" s="254">
        <v>30</v>
      </c>
      <c r="BO192" s="256">
        <v>4107.9290322569996</v>
      </c>
      <c r="BP192" s="256" t="s">
        <v>566</v>
      </c>
      <c r="BQ192" s="251" t="s">
        <v>566</v>
      </c>
      <c r="BR192" s="251" t="s">
        <v>566</v>
      </c>
      <c r="BS192" s="251" t="s">
        <v>566</v>
      </c>
      <c r="BT192" s="255" t="s">
        <v>566</v>
      </c>
      <c r="BU192" s="258">
        <v>0</v>
      </c>
      <c r="BV192" s="254" t="s">
        <v>7957</v>
      </c>
      <c r="BW192" s="254" t="s">
        <v>566</v>
      </c>
      <c r="BX192" s="259" t="s">
        <v>566</v>
      </c>
      <c r="BY192" s="259" t="s">
        <v>566</v>
      </c>
      <c r="BZ192" s="259" t="s">
        <v>566</v>
      </c>
      <c r="CA192" s="251"/>
      <c r="CB192" s="251">
        <v>531.02104799999995</v>
      </c>
      <c r="CC192" s="260">
        <v>166.01226893059999</v>
      </c>
      <c r="CD192" s="260">
        <v>114.2236760787</v>
      </c>
      <c r="CE192" s="254">
        <v>18.37199865929999</v>
      </c>
      <c r="CF192" s="254">
        <v>-5</v>
      </c>
      <c r="CG192" s="254">
        <v>1.012</v>
      </c>
      <c r="CH192" s="254">
        <v>2.8</v>
      </c>
      <c r="CI192" s="256">
        <v>0.8</v>
      </c>
      <c r="CJ192" s="256">
        <v>0.52494605299999997</v>
      </c>
      <c r="CK192" s="254">
        <v>41171.518934852902</v>
      </c>
      <c r="CL192" s="254">
        <v>2.9069698500000001E-2</v>
      </c>
      <c r="CM192" s="254">
        <v>2.3226060448000001</v>
      </c>
      <c r="CN192" s="254">
        <v>815.72400000000005</v>
      </c>
      <c r="CO192" s="254">
        <v>1</v>
      </c>
      <c r="CP192" s="254">
        <v>82.188290845400005</v>
      </c>
      <c r="CQ192" s="254">
        <v>0.88038893060000001</v>
      </c>
      <c r="CR192" s="254">
        <v>2898</v>
      </c>
      <c r="CS192" s="254">
        <v>2838.51</v>
      </c>
      <c r="CT192" s="254">
        <v>74.790000000000006</v>
      </c>
      <c r="CU192" s="254">
        <v>280</v>
      </c>
      <c r="CV192" s="254">
        <v>2.4785714286</v>
      </c>
      <c r="CW192" s="254">
        <v>2</v>
      </c>
      <c r="CX192" s="253" t="s">
        <v>393</v>
      </c>
      <c r="CY192" s="253" t="s">
        <v>566</v>
      </c>
      <c r="CZ192" s="254" t="s">
        <v>6150</v>
      </c>
      <c r="DA192" s="254">
        <v>-5</v>
      </c>
      <c r="DB192" s="254">
        <v>0.44279427830000001</v>
      </c>
      <c r="DC192" s="254">
        <v>95.851677423599995</v>
      </c>
      <c r="DD192" s="256">
        <v>4.1999896893685218E-9</v>
      </c>
      <c r="DE192" s="254">
        <v>114.2236760787</v>
      </c>
      <c r="DF192" s="256">
        <v>18.37199865929999</v>
      </c>
      <c r="DG192" s="253"/>
      <c r="DH192" s="261" t="s">
        <v>6143</v>
      </c>
      <c r="DI192" s="262" t="s">
        <v>689</v>
      </c>
      <c r="DJ192" s="261" t="s">
        <v>689</v>
      </c>
      <c r="DK192" s="254"/>
      <c r="DL192" s="254" t="s">
        <v>566</v>
      </c>
      <c r="DM192" s="263"/>
      <c r="DN192" s="264">
        <v>1279</v>
      </c>
      <c r="DO192" s="264">
        <v>1280</v>
      </c>
      <c r="DP192" s="264">
        <v>28.3</v>
      </c>
      <c r="DQ192" s="261"/>
      <c r="DR192" s="262"/>
      <c r="DS192" s="261"/>
      <c r="DT192" s="184"/>
      <c r="DU192" s="184"/>
      <c r="DV192" s="184"/>
      <c r="DW192" s="184"/>
      <c r="DX192" s="184"/>
      <c r="DY192" s="184"/>
      <c r="DZ192" s="184"/>
      <c r="EA192" s="265"/>
      <c r="EB192" s="265"/>
    </row>
    <row r="193" spans="1:132" s="2" customFormat="1" ht="15" customHeight="1" x14ac:dyDescent="0.2">
      <c r="A193" s="21" t="str">
        <f t="shared" si="2"/>
        <v>5188_Тевлинско-Русскинское</v>
      </c>
      <c r="B193" s="250">
        <v>29</v>
      </c>
      <c r="C193" s="251" t="s">
        <v>733</v>
      </c>
      <c r="D193" s="251" t="s">
        <v>568</v>
      </c>
      <c r="E193" s="251" t="s">
        <v>525</v>
      </c>
      <c r="F193" s="251" t="s">
        <v>30</v>
      </c>
      <c r="G193" s="251" t="s">
        <v>270</v>
      </c>
      <c r="H193" s="251" t="s">
        <v>1081</v>
      </c>
      <c r="I193" s="252" t="s">
        <v>6151</v>
      </c>
      <c r="J193" s="251" t="s">
        <v>1082</v>
      </c>
      <c r="K193" s="251" t="s">
        <v>688</v>
      </c>
      <c r="L193" s="251" t="s">
        <v>566</v>
      </c>
      <c r="M193" s="251" t="s">
        <v>566</v>
      </c>
      <c r="N193" s="251" t="s">
        <v>740</v>
      </c>
      <c r="O193" s="251" t="s">
        <v>47</v>
      </c>
      <c r="P193" s="253" t="s">
        <v>6080</v>
      </c>
      <c r="Q193" s="253"/>
      <c r="R193" s="254"/>
      <c r="S193" s="253"/>
      <c r="T193" s="253">
        <v>13.9</v>
      </c>
      <c r="U193" s="253">
        <v>3548.9</v>
      </c>
      <c r="V193" s="253">
        <v>3562.8</v>
      </c>
      <c r="W193" s="254">
        <v>635.97500000000002</v>
      </c>
      <c r="X193" s="253" t="s">
        <v>150</v>
      </c>
      <c r="Y193" s="253">
        <v>3601.5</v>
      </c>
      <c r="Z193" s="253">
        <v>3597.4</v>
      </c>
      <c r="AA193" s="253" t="s">
        <v>1099</v>
      </c>
      <c r="AB193" s="254" t="s">
        <v>6152</v>
      </c>
      <c r="AC193" s="251" t="s">
        <v>5745</v>
      </c>
      <c r="AD193" s="253" t="s">
        <v>5746</v>
      </c>
      <c r="AE193" s="253" t="s">
        <v>1062</v>
      </c>
      <c r="AF193" s="253">
        <v>3430</v>
      </c>
      <c r="AG193" s="254" t="s">
        <v>5747</v>
      </c>
      <c r="AH193" s="255" t="s">
        <v>5777</v>
      </c>
      <c r="AI193" s="253" t="s">
        <v>5809</v>
      </c>
      <c r="AJ193" s="251">
        <v>4</v>
      </c>
      <c r="AK193" s="254">
        <v>0</v>
      </c>
      <c r="AL193" s="254" t="s">
        <v>566</v>
      </c>
      <c r="AM193" s="254" t="s">
        <v>566</v>
      </c>
      <c r="AN193" s="254">
        <v>128</v>
      </c>
      <c r="AO193" s="254">
        <v>110</v>
      </c>
      <c r="AP193" s="254">
        <v>401.2</v>
      </c>
      <c r="AQ193" s="254">
        <v>407.26</v>
      </c>
      <c r="AR193" s="254">
        <v>173.38590729090001</v>
      </c>
      <c r="AS193" s="254">
        <v>461.16744133330002</v>
      </c>
      <c r="AT193" s="254">
        <v>8</v>
      </c>
      <c r="AU193" s="254">
        <v>0</v>
      </c>
      <c r="AV193" s="254">
        <v>283.94</v>
      </c>
      <c r="AW193" s="254" t="s">
        <v>4928</v>
      </c>
      <c r="AX193" s="254">
        <v>290</v>
      </c>
      <c r="AY193" s="254">
        <v>117.26</v>
      </c>
      <c r="AZ193" s="256">
        <v>1.3657491210999999</v>
      </c>
      <c r="BA193" s="254" t="s">
        <v>566</v>
      </c>
      <c r="BB193" s="254" t="s">
        <v>566</v>
      </c>
      <c r="BC193" s="254">
        <v>242.04822223580001</v>
      </c>
      <c r="BD193" s="254">
        <v>160.14774193549999</v>
      </c>
      <c r="BE193" s="257">
        <v>160.14774193549999</v>
      </c>
      <c r="BF193" s="254">
        <v>1</v>
      </c>
      <c r="BG193" s="254">
        <v>31</v>
      </c>
      <c r="BH193" s="254">
        <v>4964.58</v>
      </c>
      <c r="BI193" s="254" t="s">
        <v>430</v>
      </c>
      <c r="BJ193" s="254" t="s">
        <v>566</v>
      </c>
      <c r="BK193" s="254">
        <v>160.14774193549999</v>
      </c>
      <c r="BL193" s="254">
        <v>160.14774193549999</v>
      </c>
      <c r="BM193" s="254">
        <v>110</v>
      </c>
      <c r="BN193" s="254">
        <v>30</v>
      </c>
      <c r="BO193" s="256">
        <v>4804.4322580649996</v>
      </c>
      <c r="BP193" s="256" t="s">
        <v>566</v>
      </c>
      <c r="BQ193" s="251">
        <v>4</v>
      </c>
      <c r="BR193" s="251" t="s">
        <v>566</v>
      </c>
      <c r="BS193" s="251" t="s">
        <v>566</v>
      </c>
      <c r="BT193" s="255" t="s">
        <v>566</v>
      </c>
      <c r="BU193" s="258">
        <v>0</v>
      </c>
      <c r="BV193" s="254" t="s">
        <v>7958</v>
      </c>
      <c r="BW193" s="254" t="s">
        <v>566</v>
      </c>
      <c r="BX193" s="259" t="s">
        <v>566</v>
      </c>
      <c r="BY193" s="259" t="s">
        <v>566</v>
      </c>
      <c r="BZ193" s="259" t="s">
        <v>566</v>
      </c>
      <c r="CA193" s="251"/>
      <c r="CB193" s="251">
        <v>461.16744133330002</v>
      </c>
      <c r="CC193" s="260">
        <v>173.38590729090001</v>
      </c>
      <c r="CD193" s="260">
        <v>242.04822223580001</v>
      </c>
      <c r="CE193" s="254">
        <v>81.900480300300018</v>
      </c>
      <c r="CF193" s="254">
        <v>2.48</v>
      </c>
      <c r="CG193" s="254">
        <v>1.012</v>
      </c>
      <c r="CH193" s="254">
        <v>2.8</v>
      </c>
      <c r="CI193" s="256">
        <v>0.8</v>
      </c>
      <c r="CJ193" s="256">
        <v>0.61395114930000005</v>
      </c>
      <c r="CK193" s="254">
        <v>48152.188640771601</v>
      </c>
      <c r="CL193" s="254">
        <v>2.87061711E-2</v>
      </c>
      <c r="CM193" s="254">
        <v>3.1516535844</v>
      </c>
      <c r="CN193" s="254">
        <v>815.61900000000003</v>
      </c>
      <c r="CO193" s="254">
        <v>1</v>
      </c>
      <c r="CP193" s="254">
        <v>242.04938307239999</v>
      </c>
      <c r="CQ193" s="254">
        <v>7.0064759576000002</v>
      </c>
      <c r="CR193" s="254">
        <v>2898</v>
      </c>
      <c r="CS193" s="254">
        <v>2838.1350000000002</v>
      </c>
      <c r="CT193" s="254">
        <v>74.790000000000006</v>
      </c>
      <c r="CU193" s="254">
        <v>280</v>
      </c>
      <c r="CV193" s="254">
        <v>-1.4071428571</v>
      </c>
      <c r="CW193" s="254">
        <v>2</v>
      </c>
      <c r="CX193" s="253" t="s">
        <v>393</v>
      </c>
      <c r="CY193" s="253" t="s">
        <v>566</v>
      </c>
      <c r="CZ193" s="254" t="s">
        <v>6153</v>
      </c>
      <c r="DA193" s="254">
        <v>-5</v>
      </c>
      <c r="DB193" s="254">
        <v>5.0846437063999996</v>
      </c>
      <c r="DC193" s="254">
        <v>596.22532101249999</v>
      </c>
      <c r="DD193" s="256">
        <v>436.077579077</v>
      </c>
      <c r="DE193" s="254">
        <v>901.13839417669999</v>
      </c>
      <c r="DF193" s="256">
        <v>740.9906522412</v>
      </c>
      <c r="DG193" s="253"/>
      <c r="DH193" s="261" t="s">
        <v>3164</v>
      </c>
      <c r="DI193" s="262" t="s">
        <v>689</v>
      </c>
      <c r="DJ193" s="261" t="s">
        <v>689</v>
      </c>
      <c r="DK193" s="254"/>
      <c r="DL193" s="254" t="s">
        <v>566</v>
      </c>
      <c r="DM193" s="263"/>
      <c r="DN193" s="264">
        <v>1629</v>
      </c>
      <c r="DO193" s="264">
        <v>1646</v>
      </c>
      <c r="DP193" s="264">
        <v>12.3</v>
      </c>
      <c r="DQ193" s="261"/>
      <c r="DR193" s="262"/>
      <c r="DS193" s="261"/>
      <c r="DT193" s="184"/>
      <c r="DU193" s="184"/>
      <c r="DV193" s="184"/>
      <c r="DW193" s="184"/>
      <c r="DX193" s="184"/>
      <c r="DY193" s="184"/>
      <c r="DZ193" s="184"/>
      <c r="EA193" s="265"/>
      <c r="EB193" s="265"/>
    </row>
    <row r="194" spans="1:132" s="2" customFormat="1" ht="15" customHeight="1" x14ac:dyDescent="0.2">
      <c r="A194" s="21" t="str">
        <f t="shared" si="2"/>
        <v>5189_Тевлинско-Русскинское</v>
      </c>
      <c r="B194" s="250">
        <v>30</v>
      </c>
      <c r="C194" s="251" t="s">
        <v>733</v>
      </c>
      <c r="D194" s="251" t="s">
        <v>568</v>
      </c>
      <c r="E194" s="251" t="s">
        <v>525</v>
      </c>
      <c r="F194" s="251" t="s">
        <v>30</v>
      </c>
      <c r="G194" s="251" t="s">
        <v>270</v>
      </c>
      <c r="H194" s="251" t="s">
        <v>1081</v>
      </c>
      <c r="I194" s="252" t="s">
        <v>6154</v>
      </c>
      <c r="J194" s="251" t="s">
        <v>180</v>
      </c>
      <c r="K194" s="251" t="s">
        <v>688</v>
      </c>
      <c r="L194" s="251" t="s">
        <v>566</v>
      </c>
      <c r="M194" s="251" t="s">
        <v>566</v>
      </c>
      <c r="N194" s="251" t="s">
        <v>740</v>
      </c>
      <c r="O194" s="251" t="s">
        <v>47</v>
      </c>
      <c r="P194" s="253" t="s">
        <v>6080</v>
      </c>
      <c r="Q194" s="253"/>
      <c r="R194" s="254"/>
      <c r="S194" s="253"/>
      <c r="T194" s="253">
        <v>5</v>
      </c>
      <c r="U194" s="253">
        <v>3004</v>
      </c>
      <c r="V194" s="253">
        <v>3009</v>
      </c>
      <c r="W194" s="254">
        <v>102.31</v>
      </c>
      <c r="X194" s="253" t="s">
        <v>150</v>
      </c>
      <c r="Y194" s="253">
        <v>3071.5</v>
      </c>
      <c r="Z194" s="253">
        <v>3042.7</v>
      </c>
      <c r="AA194" s="253" t="s">
        <v>1099</v>
      </c>
      <c r="AB194" s="254" t="s">
        <v>2022</v>
      </c>
      <c r="AC194" s="251" t="s">
        <v>5745</v>
      </c>
      <c r="AD194" s="253" t="s">
        <v>5746</v>
      </c>
      <c r="AE194" s="253" t="s">
        <v>415</v>
      </c>
      <c r="AF194" s="253">
        <v>2860</v>
      </c>
      <c r="AG194" s="254" t="s">
        <v>5747</v>
      </c>
      <c r="AH194" s="255" t="s">
        <v>5777</v>
      </c>
      <c r="AI194" s="253" t="s">
        <v>5782</v>
      </c>
      <c r="AJ194" s="251" t="s">
        <v>566</v>
      </c>
      <c r="AK194" s="254" t="s">
        <v>566</v>
      </c>
      <c r="AL194" s="254" t="s">
        <v>566</v>
      </c>
      <c r="AM194" s="254" t="s">
        <v>566</v>
      </c>
      <c r="AN194" s="254">
        <v>195</v>
      </c>
      <c r="AO194" s="254">
        <v>194</v>
      </c>
      <c r="AP194" s="254">
        <v>487.59</v>
      </c>
      <c r="AQ194" s="254">
        <v>494.45</v>
      </c>
      <c r="AR194" s="254">
        <v>197.10110802599999</v>
      </c>
      <c r="AS194" s="254">
        <v>490.68821600000001</v>
      </c>
      <c r="AT194" s="254">
        <v>85</v>
      </c>
      <c r="AU194" s="254">
        <v>0</v>
      </c>
      <c r="AV194" s="254">
        <v>329.8</v>
      </c>
      <c r="AW194" s="254" t="s">
        <v>5118</v>
      </c>
      <c r="AX194" s="254">
        <v>336.65</v>
      </c>
      <c r="AY194" s="254">
        <v>157.79</v>
      </c>
      <c r="AZ194" s="256">
        <v>0.1349249132</v>
      </c>
      <c r="BA194" s="254" t="s">
        <v>566</v>
      </c>
      <c r="BB194" s="254" t="s">
        <v>566</v>
      </c>
      <c r="BC194" s="254">
        <v>21.707828578699999</v>
      </c>
      <c r="BD194" s="254">
        <v>21.289802047799999</v>
      </c>
      <c r="BE194" s="257">
        <v>21.289802047799999</v>
      </c>
      <c r="BF194" s="254">
        <v>1</v>
      </c>
      <c r="BG194" s="254">
        <v>12.208333333333334</v>
      </c>
      <c r="BH194" s="254">
        <v>259.91300000000001</v>
      </c>
      <c r="BI194" s="254" t="s">
        <v>430</v>
      </c>
      <c r="BJ194" s="254" t="s">
        <v>1201</v>
      </c>
      <c r="BK194" s="254">
        <v>21.289802047799999</v>
      </c>
      <c r="BL194" s="254">
        <v>21.289802047799999</v>
      </c>
      <c r="BM194" s="254">
        <v>194</v>
      </c>
      <c r="BN194" s="254">
        <v>30</v>
      </c>
      <c r="BO194" s="256">
        <v>638.69406143399999</v>
      </c>
      <c r="BP194" s="256" t="s">
        <v>1201</v>
      </c>
      <c r="BQ194" s="251" t="s">
        <v>566</v>
      </c>
      <c r="BR194" s="251" t="s">
        <v>566</v>
      </c>
      <c r="BS194" s="251" t="s">
        <v>566</v>
      </c>
      <c r="BT194" s="255" t="s">
        <v>566</v>
      </c>
      <c r="BU194" s="258">
        <v>0</v>
      </c>
      <c r="BV194" s="254" t="s">
        <v>6155</v>
      </c>
      <c r="BW194" s="254" t="s">
        <v>566</v>
      </c>
      <c r="BX194" s="259" t="s">
        <v>566</v>
      </c>
      <c r="BY194" s="259" t="s">
        <v>566</v>
      </c>
      <c r="BZ194" s="259" t="s">
        <v>566</v>
      </c>
      <c r="CA194" s="251"/>
      <c r="CB194" s="251">
        <v>490.68821600000001</v>
      </c>
      <c r="CC194" s="260">
        <v>197.10110802599999</v>
      </c>
      <c r="CD194" s="260">
        <v>21.707828578699999</v>
      </c>
      <c r="CE194" s="254">
        <v>0.41802653090000064</v>
      </c>
      <c r="CF194" s="254">
        <v>0</v>
      </c>
      <c r="CG194" s="254">
        <v>1.012</v>
      </c>
      <c r="CH194" s="254">
        <v>2.8</v>
      </c>
      <c r="CI194" s="256">
        <v>0.8</v>
      </c>
      <c r="CJ194" s="256">
        <v>8.1617750399999994E-2</v>
      </c>
      <c r="CK194" s="254">
        <v>6401.2801675544997</v>
      </c>
      <c r="CL194" s="254">
        <v>3.77350381E-2</v>
      </c>
      <c r="CM194" s="254">
        <v>6.1711141300000001E-2</v>
      </c>
      <c r="CN194" s="254">
        <v>812.47320000000002</v>
      </c>
      <c r="CO194" s="254">
        <v>1</v>
      </c>
      <c r="CP194" s="254">
        <v>21.707817244600001</v>
      </c>
      <c r="CQ194" s="254">
        <v>6.3920026000000005E-2</v>
      </c>
      <c r="CR194" s="254">
        <v>2898</v>
      </c>
      <c r="CS194" s="254">
        <v>2830.27</v>
      </c>
      <c r="CT194" s="254">
        <v>71.42</v>
      </c>
      <c r="CU194" s="254">
        <v>280</v>
      </c>
      <c r="CV194" s="254">
        <v>-17.785714285699999</v>
      </c>
      <c r="CW194" s="254">
        <v>2</v>
      </c>
      <c r="CX194" s="253" t="s">
        <v>393</v>
      </c>
      <c r="CY194" s="253" t="s">
        <v>566</v>
      </c>
      <c r="CZ194" s="254" t="s">
        <v>6156</v>
      </c>
      <c r="DA194" s="254">
        <v>-5</v>
      </c>
      <c r="DB194" s="254">
        <v>0.38051084909999999</v>
      </c>
      <c r="DC194" s="254">
        <v>60.040806879500003</v>
      </c>
      <c r="DD194" s="256">
        <v>38.751004831700001</v>
      </c>
      <c r="DE194" s="254">
        <v>61.219711680300001</v>
      </c>
      <c r="DF194" s="256">
        <v>39.929909632499999</v>
      </c>
      <c r="DG194" s="253"/>
      <c r="DH194" s="261" t="s">
        <v>6157</v>
      </c>
      <c r="DI194" s="262" t="s">
        <v>689</v>
      </c>
      <c r="DJ194" s="261" t="s">
        <v>689</v>
      </c>
      <c r="DK194" s="254"/>
      <c r="DL194" s="254" t="s">
        <v>566</v>
      </c>
      <c r="DM194" s="263"/>
      <c r="DN194" s="264">
        <v>1449</v>
      </c>
      <c r="DO194" s="264">
        <v>1449</v>
      </c>
      <c r="DP194" s="264">
        <v>11.4</v>
      </c>
      <c r="DQ194" s="261"/>
      <c r="DR194" s="262"/>
      <c r="DS194" s="261"/>
      <c r="DT194" s="184"/>
      <c r="DU194" s="184"/>
      <c r="DV194" s="184"/>
      <c r="DW194" s="184"/>
      <c r="DX194" s="184"/>
      <c r="DY194" s="184"/>
      <c r="DZ194" s="184"/>
      <c r="EA194" s="265"/>
      <c r="EB194" s="265"/>
    </row>
    <row r="195" spans="1:132" s="2" customFormat="1" ht="15" customHeight="1" x14ac:dyDescent="0.2">
      <c r="A195" s="21" t="str">
        <f t="shared" si="2"/>
        <v>5191_Тевлинско-Русскинское</v>
      </c>
      <c r="B195" s="250">
        <v>31</v>
      </c>
      <c r="C195" s="251" t="s">
        <v>733</v>
      </c>
      <c r="D195" s="251" t="s">
        <v>568</v>
      </c>
      <c r="E195" s="251" t="s">
        <v>525</v>
      </c>
      <c r="F195" s="251" t="s">
        <v>30</v>
      </c>
      <c r="G195" s="251" t="s">
        <v>270</v>
      </c>
      <c r="H195" s="251" t="s">
        <v>1081</v>
      </c>
      <c r="I195" s="252" t="s">
        <v>6158</v>
      </c>
      <c r="J195" s="251" t="s">
        <v>1082</v>
      </c>
      <c r="K195" s="251" t="s">
        <v>688</v>
      </c>
      <c r="L195" s="251" t="s">
        <v>566</v>
      </c>
      <c r="M195" s="251" t="s">
        <v>566</v>
      </c>
      <c r="N195" s="251" t="s">
        <v>740</v>
      </c>
      <c r="O195" s="251" t="s">
        <v>47</v>
      </c>
      <c r="P195" s="253" t="s">
        <v>6080</v>
      </c>
      <c r="Q195" s="253"/>
      <c r="R195" s="254"/>
      <c r="S195" s="253"/>
      <c r="T195" s="253">
        <v>10.5</v>
      </c>
      <c r="U195" s="253">
        <v>3297.5</v>
      </c>
      <c r="V195" s="253">
        <v>3308</v>
      </c>
      <c r="W195" s="254">
        <v>383.71</v>
      </c>
      <c r="X195" s="253" t="s">
        <v>150</v>
      </c>
      <c r="Y195" s="253">
        <v>3351.1</v>
      </c>
      <c r="Z195" s="253">
        <v>3347.5</v>
      </c>
      <c r="AA195" s="253" t="s">
        <v>1099</v>
      </c>
      <c r="AB195" s="254" t="s">
        <v>6159</v>
      </c>
      <c r="AC195" s="251" t="s">
        <v>5745</v>
      </c>
      <c r="AD195" s="253" t="s">
        <v>5746</v>
      </c>
      <c r="AE195" s="253" t="s">
        <v>415</v>
      </c>
      <c r="AF195" s="253">
        <v>3132</v>
      </c>
      <c r="AG195" s="254" t="s">
        <v>5747</v>
      </c>
      <c r="AH195" s="255" t="s">
        <v>5748</v>
      </c>
      <c r="AI195" s="253" t="s">
        <v>6160</v>
      </c>
      <c r="AJ195" s="251" t="s">
        <v>566</v>
      </c>
      <c r="AK195" s="254">
        <v>0</v>
      </c>
      <c r="AL195" s="254" t="s">
        <v>566</v>
      </c>
      <c r="AM195" s="254" t="s">
        <v>566</v>
      </c>
      <c r="AN195" s="254">
        <v>198</v>
      </c>
      <c r="AO195" s="254">
        <v>197</v>
      </c>
      <c r="AP195" s="254">
        <v>491.82</v>
      </c>
      <c r="AQ195" s="254">
        <v>497.79</v>
      </c>
      <c r="AR195" s="254">
        <v>215.86159923989999</v>
      </c>
      <c r="AS195" s="254">
        <v>510.63986666670002</v>
      </c>
      <c r="AT195" s="254">
        <v>73</v>
      </c>
      <c r="AU195" s="254">
        <v>0</v>
      </c>
      <c r="AV195" s="254">
        <v>358.03</v>
      </c>
      <c r="AW195" s="254" t="s">
        <v>4928</v>
      </c>
      <c r="AX195" s="254">
        <v>364</v>
      </c>
      <c r="AY195" s="254">
        <v>133.79</v>
      </c>
      <c r="AZ195" s="256">
        <v>0.1701631589</v>
      </c>
      <c r="BA195" s="254" t="s">
        <v>566</v>
      </c>
      <c r="BB195" s="254" t="s">
        <v>566</v>
      </c>
      <c r="BC195" s="254">
        <v>25.968576991300001</v>
      </c>
      <c r="BD195" s="254">
        <v>22.7661290323</v>
      </c>
      <c r="BE195" s="257">
        <v>22.7661290323</v>
      </c>
      <c r="BF195" s="254">
        <v>1</v>
      </c>
      <c r="BG195" s="254">
        <v>31</v>
      </c>
      <c r="BH195" s="254">
        <v>705.75</v>
      </c>
      <c r="BI195" s="254" t="s">
        <v>430</v>
      </c>
      <c r="BJ195" s="254" t="s">
        <v>566</v>
      </c>
      <c r="BK195" s="254">
        <v>22.7661290323</v>
      </c>
      <c r="BL195" s="254">
        <v>22.7661290323</v>
      </c>
      <c r="BM195" s="254">
        <v>197</v>
      </c>
      <c r="BN195" s="254">
        <v>30</v>
      </c>
      <c r="BO195" s="256">
        <v>682.98387096900001</v>
      </c>
      <c r="BP195" s="256" t="s">
        <v>566</v>
      </c>
      <c r="BQ195" s="251" t="s">
        <v>566</v>
      </c>
      <c r="BR195" s="251" t="s">
        <v>566</v>
      </c>
      <c r="BS195" s="251" t="s">
        <v>566</v>
      </c>
      <c r="BT195" s="255" t="s">
        <v>566</v>
      </c>
      <c r="BU195" s="258">
        <v>0</v>
      </c>
      <c r="BV195" s="254" t="s">
        <v>6161</v>
      </c>
      <c r="BW195" s="254" t="s">
        <v>566</v>
      </c>
      <c r="BX195" s="259" t="s">
        <v>566</v>
      </c>
      <c r="BY195" s="259" t="s">
        <v>566</v>
      </c>
      <c r="BZ195" s="259" t="s">
        <v>566</v>
      </c>
      <c r="CA195" s="251"/>
      <c r="CB195" s="251">
        <v>510.63986666670002</v>
      </c>
      <c r="CC195" s="260">
        <v>215.86159923989999</v>
      </c>
      <c r="CD195" s="260">
        <v>25.968576991300001</v>
      </c>
      <c r="CE195" s="254">
        <v>3.2024479590000006</v>
      </c>
      <c r="CF195" s="254">
        <v>-4.2699999999999996</v>
      </c>
      <c r="CG195" s="254">
        <v>1.012</v>
      </c>
      <c r="CH195" s="254">
        <v>2.8</v>
      </c>
      <c r="CI195" s="256">
        <v>0.8</v>
      </c>
      <c r="CJ195" s="256">
        <v>8.7277478399999997E-2</v>
      </c>
      <c r="CK195" s="254">
        <v>6845.1726295646004</v>
      </c>
      <c r="CL195" s="254">
        <v>3.7256763700000001E-2</v>
      </c>
      <c r="CM195" s="254">
        <v>7.6615718999999999E-2</v>
      </c>
      <c r="CN195" s="254">
        <v>815.86120000000005</v>
      </c>
      <c r="CO195" s="254">
        <v>1</v>
      </c>
      <c r="CP195" s="254">
        <v>25.968557845799999</v>
      </c>
      <c r="CQ195" s="254">
        <v>9.7280573199999998E-2</v>
      </c>
      <c r="CR195" s="254">
        <v>2898</v>
      </c>
      <c r="CS195" s="254">
        <v>2839</v>
      </c>
      <c r="CT195" s="254">
        <v>74.790000000000006</v>
      </c>
      <c r="CU195" s="254">
        <v>280</v>
      </c>
      <c r="CV195" s="254">
        <v>-27.8678571429</v>
      </c>
      <c r="CW195" s="254">
        <v>2</v>
      </c>
      <c r="CX195" s="253" t="s">
        <v>393</v>
      </c>
      <c r="CY195" s="253" t="s">
        <v>566</v>
      </c>
      <c r="CZ195" s="254" t="s">
        <v>566</v>
      </c>
      <c r="DA195" s="254">
        <v>-5</v>
      </c>
      <c r="DB195" s="254">
        <v>0.21538307370000001</v>
      </c>
      <c r="DC195" s="254">
        <v>28.816101430300002</v>
      </c>
      <c r="DD195" s="256">
        <v>6.0499723980000013</v>
      </c>
      <c r="DE195" s="254">
        <v>32.8695821596</v>
      </c>
      <c r="DF195" s="256">
        <v>10.1034531273</v>
      </c>
      <c r="DG195" s="253"/>
      <c r="DH195" s="261" t="s">
        <v>718</v>
      </c>
      <c r="DI195" s="262" t="s">
        <v>689</v>
      </c>
      <c r="DJ195" s="261" t="s">
        <v>689</v>
      </c>
      <c r="DK195" s="254"/>
      <c r="DL195" s="254" t="s">
        <v>566</v>
      </c>
      <c r="DM195" s="263"/>
      <c r="DN195" s="264">
        <v>1555</v>
      </c>
      <c r="DO195" s="264">
        <v>1555</v>
      </c>
      <c r="DP195" s="264">
        <v>22.8</v>
      </c>
      <c r="DQ195" s="261"/>
      <c r="DR195" s="262"/>
      <c r="DS195" s="261"/>
      <c r="DT195" s="184"/>
      <c r="DU195" s="184"/>
      <c r="DV195" s="184"/>
      <c r="DW195" s="184"/>
      <c r="DX195" s="184"/>
      <c r="DY195" s="184"/>
      <c r="DZ195" s="184"/>
      <c r="EA195" s="265"/>
      <c r="EB195" s="265"/>
    </row>
    <row r="196" spans="1:132" s="2" customFormat="1" ht="15" customHeight="1" x14ac:dyDescent="0.2">
      <c r="A196" s="21" t="str">
        <f t="shared" si="2"/>
        <v>5193_Тевлинско-Русскинское</v>
      </c>
      <c r="B196" s="250">
        <v>32</v>
      </c>
      <c r="C196" s="251" t="s">
        <v>733</v>
      </c>
      <c r="D196" s="251" t="s">
        <v>568</v>
      </c>
      <c r="E196" s="251" t="s">
        <v>525</v>
      </c>
      <c r="F196" s="251" t="s">
        <v>30</v>
      </c>
      <c r="G196" s="251" t="s">
        <v>270</v>
      </c>
      <c r="H196" s="251" t="s">
        <v>1081</v>
      </c>
      <c r="I196" s="252" t="s">
        <v>6162</v>
      </c>
      <c r="J196" s="251" t="s">
        <v>1082</v>
      </c>
      <c r="K196" s="251" t="s">
        <v>688</v>
      </c>
      <c r="L196" s="251" t="s">
        <v>566</v>
      </c>
      <c r="M196" s="251" t="s">
        <v>566</v>
      </c>
      <c r="N196" s="251" t="s">
        <v>740</v>
      </c>
      <c r="O196" s="251" t="s">
        <v>47</v>
      </c>
      <c r="P196" s="253" t="s">
        <v>6080</v>
      </c>
      <c r="Q196" s="253"/>
      <c r="R196" s="254"/>
      <c r="S196" s="253"/>
      <c r="T196" s="253">
        <v>10</v>
      </c>
      <c r="U196" s="253">
        <v>3212</v>
      </c>
      <c r="V196" s="253">
        <v>3222</v>
      </c>
      <c r="W196" s="254">
        <v>302.02999999999997</v>
      </c>
      <c r="X196" s="253" t="s">
        <v>150</v>
      </c>
      <c r="Y196" s="253">
        <v>3269.32</v>
      </c>
      <c r="Z196" s="253">
        <v>3259</v>
      </c>
      <c r="AA196" s="253" t="s">
        <v>1099</v>
      </c>
      <c r="AB196" s="254" t="s">
        <v>6163</v>
      </c>
      <c r="AC196" s="251" t="s">
        <v>5745</v>
      </c>
      <c r="AD196" s="253" t="s">
        <v>5746</v>
      </c>
      <c r="AE196" s="253" t="s">
        <v>415</v>
      </c>
      <c r="AF196" s="253">
        <v>3086</v>
      </c>
      <c r="AG196" s="254" t="s">
        <v>5747</v>
      </c>
      <c r="AH196" s="255" t="s">
        <v>5748</v>
      </c>
      <c r="AI196" s="253" t="s">
        <v>5809</v>
      </c>
      <c r="AJ196" s="251" t="s">
        <v>566</v>
      </c>
      <c r="AK196" s="254">
        <v>0</v>
      </c>
      <c r="AL196" s="254" t="s">
        <v>566</v>
      </c>
      <c r="AM196" s="254" t="s">
        <v>566</v>
      </c>
      <c r="AN196" s="254">
        <v>193</v>
      </c>
      <c r="AO196" s="254">
        <v>192</v>
      </c>
      <c r="AP196" s="254">
        <v>486.49</v>
      </c>
      <c r="AQ196" s="254">
        <v>492.84</v>
      </c>
      <c r="AR196" s="254">
        <v>230.2214289835</v>
      </c>
      <c r="AS196" s="254">
        <v>524.69227733330001</v>
      </c>
      <c r="AT196" s="254">
        <v>95</v>
      </c>
      <c r="AU196" s="254">
        <v>0</v>
      </c>
      <c r="AV196" s="254">
        <v>379.64</v>
      </c>
      <c r="AW196" s="254" t="s">
        <v>4928</v>
      </c>
      <c r="AX196" s="254">
        <v>386</v>
      </c>
      <c r="AY196" s="254">
        <v>106.85</v>
      </c>
      <c r="AZ196" s="256">
        <v>7.1387383600000007E-2</v>
      </c>
      <c r="BA196" s="254" t="s">
        <v>566</v>
      </c>
      <c r="BB196" s="254" t="s">
        <v>566</v>
      </c>
      <c r="BC196" s="254">
        <v>10.354902564</v>
      </c>
      <c r="BD196" s="254">
        <v>7.6277419354999996</v>
      </c>
      <c r="BE196" s="257">
        <v>7.6277419354999996</v>
      </c>
      <c r="BF196" s="254">
        <v>1</v>
      </c>
      <c r="BG196" s="254">
        <v>31</v>
      </c>
      <c r="BH196" s="254">
        <v>236.46</v>
      </c>
      <c r="BI196" s="254" t="s">
        <v>430</v>
      </c>
      <c r="BJ196" s="254" t="s">
        <v>566</v>
      </c>
      <c r="BK196" s="254">
        <v>7.6277419354999996</v>
      </c>
      <c r="BL196" s="254">
        <v>7.6277419354999996</v>
      </c>
      <c r="BM196" s="254">
        <v>192</v>
      </c>
      <c r="BN196" s="254">
        <v>30</v>
      </c>
      <c r="BO196" s="256">
        <v>228.83225806499999</v>
      </c>
      <c r="BP196" s="256" t="s">
        <v>566</v>
      </c>
      <c r="BQ196" s="251" t="s">
        <v>566</v>
      </c>
      <c r="BR196" s="251" t="s">
        <v>566</v>
      </c>
      <c r="BS196" s="251" t="s">
        <v>566</v>
      </c>
      <c r="BT196" s="255" t="s">
        <v>566</v>
      </c>
      <c r="BU196" s="258">
        <v>0</v>
      </c>
      <c r="BV196" s="254" t="s">
        <v>7959</v>
      </c>
      <c r="BW196" s="254" t="s">
        <v>566</v>
      </c>
      <c r="BX196" s="259" t="s">
        <v>566</v>
      </c>
      <c r="BY196" s="259" t="s">
        <v>566</v>
      </c>
      <c r="BZ196" s="259" t="s">
        <v>566</v>
      </c>
      <c r="CA196" s="251"/>
      <c r="CB196" s="251">
        <v>524.69227733330001</v>
      </c>
      <c r="CC196" s="260">
        <v>230.2214289835</v>
      </c>
      <c r="CD196" s="260">
        <v>10.354902564</v>
      </c>
      <c r="CE196" s="254">
        <v>2.7271606285000001</v>
      </c>
      <c r="CF196" s="254">
        <v>-5</v>
      </c>
      <c r="CG196" s="254">
        <v>1.012</v>
      </c>
      <c r="CH196" s="254">
        <v>2.8</v>
      </c>
      <c r="CI196" s="256">
        <v>0.8</v>
      </c>
      <c r="CJ196" s="256">
        <v>2.9242128999999999E-2</v>
      </c>
      <c r="CK196" s="254">
        <v>2293.4601770985</v>
      </c>
      <c r="CL196" s="254">
        <v>4.6839280300000001E-2</v>
      </c>
      <c r="CM196" s="254">
        <v>1.0519442299999999E-2</v>
      </c>
      <c r="CN196" s="254">
        <v>814.79160000000002</v>
      </c>
      <c r="CO196" s="254">
        <v>1</v>
      </c>
      <c r="CP196" s="254">
        <v>10.3549693316</v>
      </c>
      <c r="CQ196" s="254">
        <v>1.81156502E-2</v>
      </c>
      <c r="CR196" s="254">
        <v>2898</v>
      </c>
      <c r="CS196" s="254">
        <v>2835.18</v>
      </c>
      <c r="CT196" s="254">
        <v>74.790000000000006</v>
      </c>
      <c r="CU196" s="254">
        <v>280</v>
      </c>
      <c r="CV196" s="254">
        <v>-35.5857142857</v>
      </c>
      <c r="CW196" s="254">
        <v>2</v>
      </c>
      <c r="CX196" s="253" t="s">
        <v>393</v>
      </c>
      <c r="CY196" s="253" t="s">
        <v>566</v>
      </c>
      <c r="CZ196" s="254" t="s">
        <v>6164</v>
      </c>
      <c r="DA196" s="254">
        <v>-5</v>
      </c>
      <c r="DB196" s="254">
        <v>7.1387383600000007E-2</v>
      </c>
      <c r="DC196" s="254">
        <v>7.6277419376999998</v>
      </c>
      <c r="DD196" s="256">
        <v>2.2000001820288162E-9</v>
      </c>
      <c r="DE196" s="254">
        <v>10.354902564</v>
      </c>
      <c r="DF196" s="256">
        <v>2.7271606285000001</v>
      </c>
      <c r="DG196" s="253"/>
      <c r="DH196" s="261" t="s">
        <v>6113</v>
      </c>
      <c r="DI196" s="262" t="s">
        <v>689</v>
      </c>
      <c r="DJ196" s="261" t="s">
        <v>689</v>
      </c>
      <c r="DK196" s="254"/>
      <c r="DL196" s="254" t="s">
        <v>566</v>
      </c>
      <c r="DM196" s="263"/>
      <c r="DN196" s="264">
        <v>1659</v>
      </c>
      <c r="DO196" s="264">
        <v>1664</v>
      </c>
      <c r="DP196" s="264">
        <v>15</v>
      </c>
      <c r="DQ196" s="261"/>
      <c r="DR196" s="262"/>
      <c r="DS196" s="261"/>
      <c r="DT196" s="184"/>
      <c r="DU196" s="184"/>
      <c r="DV196" s="184"/>
      <c r="DW196" s="184"/>
      <c r="DX196" s="184"/>
      <c r="DY196" s="184"/>
      <c r="DZ196" s="184"/>
      <c r="EA196" s="265"/>
      <c r="EB196" s="265"/>
    </row>
    <row r="197" spans="1:132" s="2" customFormat="1" ht="15" customHeight="1" x14ac:dyDescent="0.2">
      <c r="A197" s="21" t="str">
        <f t="shared" si="2"/>
        <v>5195_Тевлинско-Русскинское</v>
      </c>
      <c r="B197" s="250">
        <v>33</v>
      </c>
      <c r="C197" s="251" t="s">
        <v>733</v>
      </c>
      <c r="D197" s="251" t="s">
        <v>568</v>
      </c>
      <c r="E197" s="251" t="s">
        <v>525</v>
      </c>
      <c r="F197" s="251" t="s">
        <v>30</v>
      </c>
      <c r="G197" s="251" t="s">
        <v>270</v>
      </c>
      <c r="H197" s="251" t="s">
        <v>1081</v>
      </c>
      <c r="I197" s="252" t="s">
        <v>6165</v>
      </c>
      <c r="J197" s="251" t="s">
        <v>1082</v>
      </c>
      <c r="K197" s="251" t="s">
        <v>688</v>
      </c>
      <c r="L197" s="251" t="s">
        <v>566</v>
      </c>
      <c r="M197" s="251" t="s">
        <v>566</v>
      </c>
      <c r="N197" s="251" t="s">
        <v>740</v>
      </c>
      <c r="O197" s="251" t="s">
        <v>47</v>
      </c>
      <c r="P197" s="253" t="s">
        <v>6080</v>
      </c>
      <c r="Q197" s="253"/>
      <c r="R197" s="254"/>
      <c r="S197" s="253"/>
      <c r="T197" s="253">
        <v>6</v>
      </c>
      <c r="U197" s="253">
        <v>2960</v>
      </c>
      <c r="V197" s="253">
        <v>2966</v>
      </c>
      <c r="W197" s="254">
        <v>56.31</v>
      </c>
      <c r="X197" s="253" t="s">
        <v>150</v>
      </c>
      <c r="Y197" s="253">
        <v>3022.78</v>
      </c>
      <c r="Z197" s="253">
        <v>2966</v>
      </c>
      <c r="AA197" s="253" t="s">
        <v>1099</v>
      </c>
      <c r="AB197" s="254" t="s">
        <v>2078</v>
      </c>
      <c r="AC197" s="251" t="s">
        <v>5745</v>
      </c>
      <c r="AD197" s="253" t="s">
        <v>5746</v>
      </c>
      <c r="AE197" s="253" t="s">
        <v>415</v>
      </c>
      <c r="AF197" s="253">
        <v>2832</v>
      </c>
      <c r="AG197" s="254" t="s">
        <v>5747</v>
      </c>
      <c r="AH197" s="255" t="s">
        <v>5777</v>
      </c>
      <c r="AI197" s="253" t="s">
        <v>5811</v>
      </c>
      <c r="AJ197" s="251" t="s">
        <v>566</v>
      </c>
      <c r="AK197" s="254">
        <v>0</v>
      </c>
      <c r="AL197" s="254" t="s">
        <v>566</v>
      </c>
      <c r="AM197" s="254" t="s">
        <v>566</v>
      </c>
      <c r="AN197" s="254">
        <v>115.0434166978</v>
      </c>
      <c r="AO197" s="254">
        <v>187</v>
      </c>
      <c r="AP197" s="254">
        <v>480.84</v>
      </c>
      <c r="AQ197" s="254">
        <v>488.47</v>
      </c>
      <c r="AR197" s="254">
        <v>199.73527237600001</v>
      </c>
      <c r="AS197" s="254">
        <v>493.58001866670003</v>
      </c>
      <c r="AT197" s="254">
        <v>40</v>
      </c>
      <c r="AU197" s="254">
        <v>0</v>
      </c>
      <c r="AV197" s="254">
        <v>324.45</v>
      </c>
      <c r="AW197" s="254" t="s">
        <v>5252</v>
      </c>
      <c r="AX197" s="254">
        <v>331.83</v>
      </c>
      <c r="AY197" s="254">
        <v>156.38999999999999</v>
      </c>
      <c r="AZ197" s="256">
        <v>4.2148150799999999E-2</v>
      </c>
      <c r="BA197" s="254" t="s">
        <v>566</v>
      </c>
      <c r="BB197" s="254" t="s">
        <v>566</v>
      </c>
      <c r="BC197" s="254">
        <v>7.1285175316</v>
      </c>
      <c r="BD197" s="254">
        <v>6.6</v>
      </c>
      <c r="BE197" s="257">
        <v>6.5915492958000002</v>
      </c>
      <c r="BF197" s="254">
        <v>0.99871959030000002</v>
      </c>
      <c r="BG197" s="254">
        <v>0</v>
      </c>
      <c r="BH197" s="254">
        <v>0</v>
      </c>
      <c r="BI197" s="254" t="s">
        <v>430</v>
      </c>
      <c r="BJ197" s="254" t="s">
        <v>6166</v>
      </c>
      <c r="BK197" s="254">
        <v>6.6</v>
      </c>
      <c r="BL197" s="254">
        <v>6.5915492960000002</v>
      </c>
      <c r="BM197" s="254">
        <v>187</v>
      </c>
      <c r="BN197" s="254">
        <v>30</v>
      </c>
      <c r="BO197" s="256">
        <v>197.74647887399999</v>
      </c>
      <c r="BP197" s="256" t="s">
        <v>6166</v>
      </c>
      <c r="BQ197" s="251" t="s">
        <v>566</v>
      </c>
      <c r="BR197" s="251" t="s">
        <v>566</v>
      </c>
      <c r="BS197" s="251" t="s">
        <v>566</v>
      </c>
      <c r="BT197" s="255" t="s">
        <v>566</v>
      </c>
      <c r="BU197" s="258">
        <v>0</v>
      </c>
      <c r="BV197" s="254" t="s">
        <v>6167</v>
      </c>
      <c r="BW197" s="254" t="s">
        <v>566</v>
      </c>
      <c r="BX197" s="259" t="s">
        <v>566</v>
      </c>
      <c r="BY197" s="259" t="s">
        <v>566</v>
      </c>
      <c r="BZ197" s="259" t="s">
        <v>566</v>
      </c>
      <c r="CA197" s="251"/>
      <c r="CB197" s="251">
        <v>493.58001866670003</v>
      </c>
      <c r="CC197" s="260">
        <v>199.73527237600001</v>
      </c>
      <c r="CD197" s="260">
        <v>7.1285175316</v>
      </c>
      <c r="CE197" s="254">
        <v>0.53696823579999986</v>
      </c>
      <c r="CF197" s="254">
        <v>1.02</v>
      </c>
      <c r="CG197" s="254">
        <v>1.012</v>
      </c>
      <c r="CH197" s="254">
        <v>2.8</v>
      </c>
      <c r="CI197" s="256">
        <v>0.8</v>
      </c>
      <c r="CJ197" s="256">
        <v>2.52697242E-2</v>
      </c>
      <c r="CK197" s="254">
        <v>1981.9044670272999</v>
      </c>
      <c r="CL197" s="254">
        <v>4.8417835999999999E-2</v>
      </c>
      <c r="CM197" s="254">
        <v>7.4924746E-3</v>
      </c>
      <c r="CN197" s="254">
        <v>813.03319999999997</v>
      </c>
      <c r="CO197" s="254">
        <v>1</v>
      </c>
      <c r="CP197" s="254">
        <v>7.1628699268</v>
      </c>
      <c r="CQ197" s="254">
        <v>8.6817092999999998E-3</v>
      </c>
      <c r="CR197" s="254">
        <v>2898</v>
      </c>
      <c r="CS197" s="254">
        <v>2822.69</v>
      </c>
      <c r="CT197" s="254">
        <v>81</v>
      </c>
      <c r="CU197" s="254">
        <v>280</v>
      </c>
      <c r="CV197" s="254">
        <v>-15.875</v>
      </c>
      <c r="CW197" s="254">
        <v>2</v>
      </c>
      <c r="CX197" s="253" t="s">
        <v>393</v>
      </c>
      <c r="CY197" s="253" t="s">
        <v>566</v>
      </c>
      <c r="CZ197" s="254" t="s">
        <v>566</v>
      </c>
      <c r="DA197" s="254">
        <v>-5</v>
      </c>
      <c r="DB197" s="254">
        <v>0.1345150484</v>
      </c>
      <c r="DC197" s="254">
        <v>21.036808419300002</v>
      </c>
      <c r="DD197" s="256">
        <v>14.445259123500001</v>
      </c>
      <c r="DE197" s="254">
        <v>22.7505326468</v>
      </c>
      <c r="DF197" s="256">
        <v>16.158983351</v>
      </c>
      <c r="DG197" s="253"/>
      <c r="DH197" s="261" t="s">
        <v>6168</v>
      </c>
      <c r="DI197" s="262" t="s">
        <v>689</v>
      </c>
      <c r="DJ197" s="261" t="s">
        <v>689</v>
      </c>
      <c r="DK197" s="254"/>
      <c r="DL197" s="254" t="s">
        <v>566</v>
      </c>
      <c r="DM197" s="263"/>
      <c r="DN197" s="264">
        <v>1813</v>
      </c>
      <c r="DO197" s="264">
        <v>1821</v>
      </c>
      <c r="DP197" s="264">
        <v>12.8</v>
      </c>
      <c r="DQ197" s="261"/>
      <c r="DR197" s="262"/>
      <c r="DS197" s="261"/>
      <c r="DT197" s="184"/>
      <c r="DU197" s="184"/>
      <c r="DV197" s="184"/>
      <c r="DW197" s="184"/>
      <c r="DX197" s="184"/>
      <c r="DY197" s="184"/>
      <c r="DZ197" s="184"/>
      <c r="EA197" s="265"/>
      <c r="EB197" s="265"/>
    </row>
    <row r="198" spans="1:132" s="2" customFormat="1" ht="15" customHeight="1" x14ac:dyDescent="0.2">
      <c r="A198" s="21" t="str">
        <f t="shared" si="2"/>
        <v>5196_Тевлинско-Русскинское</v>
      </c>
      <c r="B198" s="250">
        <v>34</v>
      </c>
      <c r="C198" s="251" t="s">
        <v>733</v>
      </c>
      <c r="D198" s="251" t="s">
        <v>568</v>
      </c>
      <c r="E198" s="251" t="s">
        <v>525</v>
      </c>
      <c r="F198" s="251" t="s">
        <v>30</v>
      </c>
      <c r="G198" s="251" t="s">
        <v>270</v>
      </c>
      <c r="H198" s="251" t="s">
        <v>1081</v>
      </c>
      <c r="I198" s="252" t="s">
        <v>6169</v>
      </c>
      <c r="J198" s="251" t="s">
        <v>1082</v>
      </c>
      <c r="K198" s="251" t="s">
        <v>688</v>
      </c>
      <c r="L198" s="251" t="s">
        <v>566</v>
      </c>
      <c r="M198" s="251" t="s">
        <v>566</v>
      </c>
      <c r="N198" s="251" t="s">
        <v>740</v>
      </c>
      <c r="O198" s="251" t="s">
        <v>47</v>
      </c>
      <c r="P198" s="253" t="s">
        <v>6080</v>
      </c>
      <c r="Q198" s="253"/>
      <c r="R198" s="254"/>
      <c r="S198" s="253"/>
      <c r="T198" s="253">
        <v>7</v>
      </c>
      <c r="U198" s="253">
        <v>3017</v>
      </c>
      <c r="V198" s="253">
        <v>3024</v>
      </c>
      <c r="W198" s="254">
        <v>103.15</v>
      </c>
      <c r="X198" s="253" t="s">
        <v>150</v>
      </c>
      <c r="Y198" s="253">
        <v>3083</v>
      </c>
      <c r="Z198" s="253">
        <v>3047.1</v>
      </c>
      <c r="AA198" s="253" t="s">
        <v>1099</v>
      </c>
      <c r="AB198" s="254" t="s">
        <v>6170</v>
      </c>
      <c r="AC198" s="251" t="s">
        <v>5745</v>
      </c>
      <c r="AD198" s="253" t="s">
        <v>5746</v>
      </c>
      <c r="AE198" s="253" t="s">
        <v>415</v>
      </c>
      <c r="AF198" s="253">
        <v>2945</v>
      </c>
      <c r="AG198" s="254" t="s">
        <v>5747</v>
      </c>
      <c r="AH198" s="255" t="s">
        <v>5748</v>
      </c>
      <c r="AI198" s="253" t="s">
        <v>5786</v>
      </c>
      <c r="AJ198" s="251" t="s">
        <v>566</v>
      </c>
      <c r="AK198" s="254">
        <v>0</v>
      </c>
      <c r="AL198" s="254" t="s">
        <v>566</v>
      </c>
      <c r="AM198" s="254" t="s">
        <v>566</v>
      </c>
      <c r="AN198" s="254">
        <v>201</v>
      </c>
      <c r="AO198" s="254">
        <v>200</v>
      </c>
      <c r="AP198" s="254">
        <v>494.84</v>
      </c>
      <c r="AQ198" s="254">
        <v>500.81</v>
      </c>
      <c r="AR198" s="254">
        <v>240.5292744683</v>
      </c>
      <c r="AS198" s="254">
        <v>535.31618133330005</v>
      </c>
      <c r="AT198" s="254">
        <v>110</v>
      </c>
      <c r="AU198" s="254">
        <v>0</v>
      </c>
      <c r="AV198" s="254">
        <v>395.04</v>
      </c>
      <c r="AW198" s="254" t="s">
        <v>4928</v>
      </c>
      <c r="AX198" s="254">
        <v>401</v>
      </c>
      <c r="AY198" s="254">
        <v>99.8</v>
      </c>
      <c r="AZ198" s="256">
        <v>0.19131812009999999</v>
      </c>
      <c r="BA198" s="254" t="s">
        <v>566</v>
      </c>
      <c r="BB198" s="254" t="s">
        <v>566</v>
      </c>
      <c r="BC198" s="254">
        <v>26.8373753075</v>
      </c>
      <c r="BD198" s="254">
        <v>19.0935483871</v>
      </c>
      <c r="BE198" s="257">
        <v>19.0935483871</v>
      </c>
      <c r="BF198" s="254">
        <v>1</v>
      </c>
      <c r="BG198" s="254">
        <v>31</v>
      </c>
      <c r="BH198" s="254">
        <v>591.9</v>
      </c>
      <c r="BI198" s="254" t="s">
        <v>430</v>
      </c>
      <c r="BJ198" s="254" t="s">
        <v>566</v>
      </c>
      <c r="BK198" s="254">
        <v>19.0935483871</v>
      </c>
      <c r="BL198" s="254">
        <v>19.0935483871</v>
      </c>
      <c r="BM198" s="254">
        <v>200</v>
      </c>
      <c r="BN198" s="254">
        <v>30</v>
      </c>
      <c r="BO198" s="256">
        <v>572.80645161300004</v>
      </c>
      <c r="BP198" s="256" t="s">
        <v>566</v>
      </c>
      <c r="BQ198" s="251" t="s">
        <v>566</v>
      </c>
      <c r="BR198" s="251" t="s">
        <v>566</v>
      </c>
      <c r="BS198" s="251" t="s">
        <v>566</v>
      </c>
      <c r="BT198" s="255" t="s">
        <v>566</v>
      </c>
      <c r="BU198" s="258">
        <v>0</v>
      </c>
      <c r="BV198" s="254" t="s">
        <v>6171</v>
      </c>
      <c r="BW198" s="254" t="s">
        <v>566</v>
      </c>
      <c r="BX198" s="259" t="s">
        <v>566</v>
      </c>
      <c r="BY198" s="259" t="s">
        <v>566</v>
      </c>
      <c r="BZ198" s="259" t="s">
        <v>566</v>
      </c>
      <c r="CA198" s="251"/>
      <c r="CB198" s="251">
        <v>535.31618133330005</v>
      </c>
      <c r="CC198" s="260">
        <v>240.5292744683</v>
      </c>
      <c r="CD198" s="260">
        <v>26.8373753075</v>
      </c>
      <c r="CE198" s="254">
        <v>7.7438269204000001</v>
      </c>
      <c r="CF198" s="254">
        <v>-5</v>
      </c>
      <c r="CG198" s="254">
        <v>1.012</v>
      </c>
      <c r="CH198" s="254">
        <v>2.8</v>
      </c>
      <c r="CI198" s="256">
        <v>0.8</v>
      </c>
      <c r="CJ198" s="256">
        <v>7.3198072200000006E-2</v>
      </c>
      <c r="CK198" s="254">
        <v>5740.9248025964998</v>
      </c>
      <c r="CL198" s="254">
        <v>3.85412002E-2</v>
      </c>
      <c r="CM198" s="254">
        <v>5.1125670900000003E-2</v>
      </c>
      <c r="CN198" s="254">
        <v>815.87800000000004</v>
      </c>
      <c r="CO198" s="254">
        <v>1</v>
      </c>
      <c r="CP198" s="254">
        <v>26.8370084646</v>
      </c>
      <c r="CQ198" s="254">
        <v>9.4713135000000004E-2</v>
      </c>
      <c r="CR198" s="254">
        <v>2898</v>
      </c>
      <c r="CS198" s="254">
        <v>2839.06</v>
      </c>
      <c r="CT198" s="254">
        <v>74.790000000000006</v>
      </c>
      <c r="CU198" s="254">
        <v>280</v>
      </c>
      <c r="CV198" s="254">
        <v>-41.0857142857</v>
      </c>
      <c r="CW198" s="254">
        <v>2</v>
      </c>
      <c r="CX198" s="253" t="s">
        <v>393</v>
      </c>
      <c r="CY198" s="253" t="s">
        <v>566</v>
      </c>
      <c r="CZ198" s="254" t="s">
        <v>1120</v>
      </c>
      <c r="DA198" s="254">
        <v>-5</v>
      </c>
      <c r="DB198" s="254">
        <v>0.19131812009999999</v>
      </c>
      <c r="DC198" s="254">
        <v>19.093548385999998</v>
      </c>
      <c r="DD198" s="256">
        <v>-1.1000018673712475E-9</v>
      </c>
      <c r="DE198" s="254">
        <v>26.8373753075</v>
      </c>
      <c r="DF198" s="256">
        <v>7.7438269204000001</v>
      </c>
      <c r="DG198" s="253"/>
      <c r="DH198" s="261" t="s">
        <v>718</v>
      </c>
      <c r="DI198" s="262" t="s">
        <v>689</v>
      </c>
      <c r="DJ198" s="261" t="s">
        <v>689</v>
      </c>
      <c r="DK198" s="254"/>
      <c r="DL198" s="254" t="s">
        <v>566</v>
      </c>
      <c r="DM198" s="263"/>
      <c r="DN198" s="264">
        <v>1894</v>
      </c>
      <c r="DO198" s="264">
        <v>1899</v>
      </c>
      <c r="DP198" s="264">
        <v>5.2</v>
      </c>
      <c r="DQ198" s="261"/>
      <c r="DR198" s="262"/>
      <c r="DS198" s="261"/>
      <c r="DT198" s="184"/>
      <c r="DU198" s="184"/>
      <c r="DV198" s="184"/>
      <c r="DW198" s="184"/>
      <c r="DX198" s="184"/>
      <c r="DY198" s="184"/>
      <c r="DZ198" s="184"/>
      <c r="EA198" s="265"/>
      <c r="EB198" s="265"/>
    </row>
    <row r="199" spans="1:132" s="2" customFormat="1" ht="15" customHeight="1" x14ac:dyDescent="0.2">
      <c r="A199" s="21" t="str">
        <f t="shared" si="2"/>
        <v>5221_Тевлинско-Русскинское</v>
      </c>
      <c r="B199" s="250">
        <v>35</v>
      </c>
      <c r="C199" s="251" t="s">
        <v>733</v>
      </c>
      <c r="D199" s="251" t="s">
        <v>568</v>
      </c>
      <c r="E199" s="251" t="s">
        <v>525</v>
      </c>
      <c r="F199" s="251" t="s">
        <v>30</v>
      </c>
      <c r="G199" s="251" t="s">
        <v>270</v>
      </c>
      <c r="H199" s="251" t="s">
        <v>1081</v>
      </c>
      <c r="I199" s="252" t="s">
        <v>6172</v>
      </c>
      <c r="J199" s="251" t="s">
        <v>1082</v>
      </c>
      <c r="K199" s="251" t="s">
        <v>688</v>
      </c>
      <c r="L199" s="251" t="s">
        <v>566</v>
      </c>
      <c r="M199" s="251" t="s">
        <v>566</v>
      </c>
      <c r="N199" s="251" t="s">
        <v>740</v>
      </c>
      <c r="O199" s="251" t="s">
        <v>47</v>
      </c>
      <c r="P199" s="253" t="s">
        <v>6080</v>
      </c>
      <c r="Q199" s="253"/>
      <c r="R199" s="254"/>
      <c r="S199" s="253"/>
      <c r="T199" s="253">
        <v>17.8</v>
      </c>
      <c r="U199" s="253">
        <v>2966</v>
      </c>
      <c r="V199" s="253">
        <v>2983.8</v>
      </c>
      <c r="W199" s="254">
        <v>49.73</v>
      </c>
      <c r="X199" s="253" t="s">
        <v>150</v>
      </c>
      <c r="Y199" s="253">
        <v>3029</v>
      </c>
      <c r="Z199" s="253">
        <v>3021.9</v>
      </c>
      <c r="AA199" s="253" t="s">
        <v>1099</v>
      </c>
      <c r="AB199" s="254" t="s">
        <v>6096</v>
      </c>
      <c r="AC199" s="251" t="s">
        <v>5745</v>
      </c>
      <c r="AD199" s="253" t="s">
        <v>5746</v>
      </c>
      <c r="AE199" s="253" t="s">
        <v>415</v>
      </c>
      <c r="AF199" s="253">
        <v>2895</v>
      </c>
      <c r="AG199" s="254" t="s">
        <v>5747</v>
      </c>
      <c r="AH199" s="255" t="s">
        <v>5777</v>
      </c>
      <c r="AI199" s="253" t="s">
        <v>6064</v>
      </c>
      <c r="AJ199" s="251" t="s">
        <v>566</v>
      </c>
      <c r="AK199" s="254">
        <v>0</v>
      </c>
      <c r="AL199" s="254" t="s">
        <v>566</v>
      </c>
      <c r="AM199" s="254" t="s">
        <v>566</v>
      </c>
      <c r="AN199" s="254">
        <v>193</v>
      </c>
      <c r="AO199" s="254">
        <v>192</v>
      </c>
      <c r="AP199" s="254">
        <v>487.13</v>
      </c>
      <c r="AQ199" s="254">
        <v>492.85</v>
      </c>
      <c r="AR199" s="254">
        <v>216.58214264099999</v>
      </c>
      <c r="AS199" s="254">
        <v>511.7053173333</v>
      </c>
      <c r="AT199" s="254">
        <v>74</v>
      </c>
      <c r="AU199" s="254">
        <v>0</v>
      </c>
      <c r="AV199" s="254">
        <v>359.28</v>
      </c>
      <c r="AW199" s="254" t="s">
        <v>4928</v>
      </c>
      <c r="AX199" s="254">
        <v>365</v>
      </c>
      <c r="AY199" s="254">
        <v>127.85</v>
      </c>
      <c r="AZ199" s="256">
        <v>2.7406108500000002E-2</v>
      </c>
      <c r="BA199" s="254" t="s">
        <v>566</v>
      </c>
      <c r="BB199" s="254" t="s">
        <v>566</v>
      </c>
      <c r="BC199" s="254">
        <v>4.1773847850000001</v>
      </c>
      <c r="BD199" s="254">
        <v>3.5038709677000002</v>
      </c>
      <c r="BE199" s="257">
        <v>3.5038709677000002</v>
      </c>
      <c r="BF199" s="254">
        <v>1</v>
      </c>
      <c r="BG199" s="254">
        <v>31</v>
      </c>
      <c r="BH199" s="254">
        <v>108.62</v>
      </c>
      <c r="BI199" s="254" t="s">
        <v>430</v>
      </c>
      <c r="BJ199" s="254" t="s">
        <v>566</v>
      </c>
      <c r="BK199" s="254">
        <v>3.5038709677000002</v>
      </c>
      <c r="BL199" s="254">
        <v>3.5038709677000002</v>
      </c>
      <c r="BM199" s="254">
        <v>192</v>
      </c>
      <c r="BN199" s="254">
        <v>30</v>
      </c>
      <c r="BO199" s="256">
        <v>105.116129031</v>
      </c>
      <c r="BP199" s="256" t="s">
        <v>566</v>
      </c>
      <c r="BQ199" s="251" t="s">
        <v>566</v>
      </c>
      <c r="BR199" s="251" t="s">
        <v>566</v>
      </c>
      <c r="BS199" s="251" t="s">
        <v>566</v>
      </c>
      <c r="BT199" s="255" t="s">
        <v>566</v>
      </c>
      <c r="BU199" s="258">
        <v>0</v>
      </c>
      <c r="BV199" s="254" t="s">
        <v>7960</v>
      </c>
      <c r="BW199" s="254" t="s">
        <v>566</v>
      </c>
      <c r="BX199" s="259" t="s">
        <v>566</v>
      </c>
      <c r="BY199" s="259" t="s">
        <v>566</v>
      </c>
      <c r="BZ199" s="259" t="s">
        <v>566</v>
      </c>
      <c r="CA199" s="251"/>
      <c r="CB199" s="251">
        <v>511.7053173333</v>
      </c>
      <c r="CC199" s="260">
        <v>216.58214264099999</v>
      </c>
      <c r="CD199" s="260">
        <v>4.1773847850000001</v>
      </c>
      <c r="CE199" s="254">
        <v>0.67351381729999993</v>
      </c>
      <c r="CF199" s="254">
        <v>-5</v>
      </c>
      <c r="CG199" s="254">
        <v>1.012</v>
      </c>
      <c r="CH199" s="254">
        <v>2.8</v>
      </c>
      <c r="CI199" s="256">
        <v>0.8</v>
      </c>
      <c r="CJ199" s="256">
        <v>1.34326315E-2</v>
      </c>
      <c r="CK199" s="254">
        <v>1053.5212908438</v>
      </c>
      <c r="CL199" s="254">
        <v>5.6124703599999999E-2</v>
      </c>
      <c r="CM199" s="254">
        <v>2.4566446999999998E-3</v>
      </c>
      <c r="CN199" s="254">
        <v>816.55560000000003</v>
      </c>
      <c r="CO199" s="254">
        <v>1</v>
      </c>
      <c r="CP199" s="254">
        <v>4.1773857074</v>
      </c>
      <c r="CQ199" s="254">
        <v>3.3493077E-3</v>
      </c>
      <c r="CR199" s="254">
        <v>2898</v>
      </c>
      <c r="CS199" s="254">
        <v>2841.48</v>
      </c>
      <c r="CT199" s="254">
        <v>74.790000000000006</v>
      </c>
      <c r="CU199" s="254">
        <v>280</v>
      </c>
      <c r="CV199" s="254">
        <v>-28.314285714299999</v>
      </c>
      <c r="CW199" s="254">
        <v>2</v>
      </c>
      <c r="CX199" s="253" t="s">
        <v>393</v>
      </c>
      <c r="CY199" s="253" t="s">
        <v>566</v>
      </c>
      <c r="CZ199" s="254" t="s">
        <v>6173</v>
      </c>
      <c r="DA199" s="254">
        <v>-5</v>
      </c>
      <c r="DB199" s="254">
        <v>2.7406108500000002E-2</v>
      </c>
      <c r="DC199" s="254">
        <v>3.5038709717000001</v>
      </c>
      <c r="DD199" s="256">
        <v>3.9999998868722741E-9</v>
      </c>
      <c r="DE199" s="254">
        <v>4.1773847850000001</v>
      </c>
      <c r="DF199" s="256">
        <v>0.67351381729999993</v>
      </c>
      <c r="DG199" s="253"/>
      <c r="DH199" s="261" t="s">
        <v>3148</v>
      </c>
      <c r="DI199" s="262" t="s">
        <v>689</v>
      </c>
      <c r="DJ199" s="261" t="s">
        <v>689</v>
      </c>
      <c r="DK199" s="254"/>
      <c r="DL199" s="254" t="s">
        <v>566</v>
      </c>
      <c r="DM199" s="263"/>
      <c r="DN199" s="264">
        <v>1861</v>
      </c>
      <c r="DO199" s="264">
        <v>1869</v>
      </c>
      <c r="DP199" s="264">
        <v>5.6</v>
      </c>
      <c r="DQ199" s="261"/>
      <c r="DR199" s="262"/>
      <c r="DS199" s="261"/>
      <c r="DT199" s="184"/>
      <c r="DU199" s="184"/>
      <c r="DV199" s="184"/>
      <c r="DW199" s="184"/>
      <c r="DX199" s="184"/>
      <c r="DY199" s="184"/>
      <c r="DZ199" s="184"/>
      <c r="EA199" s="265"/>
      <c r="EB199" s="265"/>
    </row>
    <row r="200" spans="1:132" s="2" customFormat="1" ht="15" customHeight="1" x14ac:dyDescent="0.2">
      <c r="A200" s="21" t="str">
        <f t="shared" si="2"/>
        <v>5235_Тевлинско-Русскинское</v>
      </c>
      <c r="B200" s="250">
        <v>36</v>
      </c>
      <c r="C200" s="251" t="s">
        <v>733</v>
      </c>
      <c r="D200" s="251" t="s">
        <v>568</v>
      </c>
      <c r="E200" s="251" t="s">
        <v>525</v>
      </c>
      <c r="F200" s="251" t="s">
        <v>30</v>
      </c>
      <c r="G200" s="251" t="s">
        <v>270</v>
      </c>
      <c r="H200" s="251" t="s">
        <v>1081</v>
      </c>
      <c r="I200" s="252" t="s">
        <v>6174</v>
      </c>
      <c r="J200" s="251" t="s">
        <v>179</v>
      </c>
      <c r="K200" s="251" t="s">
        <v>688</v>
      </c>
      <c r="L200" s="251" t="s">
        <v>566</v>
      </c>
      <c r="M200" s="251" t="s">
        <v>566</v>
      </c>
      <c r="N200" s="251" t="s">
        <v>740</v>
      </c>
      <c r="O200" s="251" t="s">
        <v>47</v>
      </c>
      <c r="P200" s="253" t="s">
        <v>6080</v>
      </c>
      <c r="Q200" s="253"/>
      <c r="R200" s="254"/>
      <c r="S200" s="253"/>
      <c r="T200" s="253">
        <v>7.7</v>
      </c>
      <c r="U200" s="253">
        <v>3123.2</v>
      </c>
      <c r="V200" s="253">
        <v>3130.9</v>
      </c>
      <c r="W200" s="254">
        <v>221.62799999999999</v>
      </c>
      <c r="X200" s="253" t="s">
        <v>150</v>
      </c>
      <c r="Y200" s="253">
        <v>3199</v>
      </c>
      <c r="Z200" s="253">
        <v>3174.6</v>
      </c>
      <c r="AA200" s="253" t="s">
        <v>1099</v>
      </c>
      <c r="AB200" s="254" t="s">
        <v>6175</v>
      </c>
      <c r="AC200" s="251" t="s">
        <v>5745</v>
      </c>
      <c r="AD200" s="253" t="s">
        <v>5746</v>
      </c>
      <c r="AE200" s="253" t="s">
        <v>1062</v>
      </c>
      <c r="AF200" s="253">
        <v>2480</v>
      </c>
      <c r="AG200" s="254" t="s">
        <v>5747</v>
      </c>
      <c r="AH200" s="255" t="s">
        <v>5777</v>
      </c>
      <c r="AI200" s="253" t="s">
        <v>6176</v>
      </c>
      <c r="AJ200" s="251" t="s">
        <v>566</v>
      </c>
      <c r="AK200" s="254" t="s">
        <v>566</v>
      </c>
      <c r="AL200" s="254" t="s">
        <v>566</v>
      </c>
      <c r="AM200" s="254" t="s">
        <v>566</v>
      </c>
      <c r="AN200" s="254">
        <v>202</v>
      </c>
      <c r="AO200" s="254">
        <v>201</v>
      </c>
      <c r="AP200" s="254">
        <v>494.64</v>
      </c>
      <c r="AQ200" s="254">
        <v>501.23</v>
      </c>
      <c r="AR200" s="254">
        <v>230.78363960670001</v>
      </c>
      <c r="AS200" s="254">
        <v>524.4187429333</v>
      </c>
      <c r="AT200" s="254">
        <v>96</v>
      </c>
      <c r="AU200" s="254">
        <v>0</v>
      </c>
      <c r="AV200" s="254">
        <v>380.41</v>
      </c>
      <c r="AW200" s="254" t="s">
        <v>4928</v>
      </c>
      <c r="AX200" s="254">
        <v>387</v>
      </c>
      <c r="AY200" s="254">
        <v>114.23</v>
      </c>
      <c r="AZ200" s="256">
        <v>3.1179312800000001E-2</v>
      </c>
      <c r="BA200" s="254" t="s">
        <v>566</v>
      </c>
      <c r="BB200" s="254" t="s">
        <v>566</v>
      </c>
      <c r="BC200" s="254">
        <v>4.4900936418999997</v>
      </c>
      <c r="BD200" s="254">
        <v>3.5616129031999999</v>
      </c>
      <c r="BE200" s="257">
        <v>3.5616129031999999</v>
      </c>
      <c r="BF200" s="254">
        <v>1</v>
      </c>
      <c r="BG200" s="254">
        <v>31</v>
      </c>
      <c r="BH200" s="254">
        <v>110.41</v>
      </c>
      <c r="BI200" s="254" t="s">
        <v>430</v>
      </c>
      <c r="BJ200" s="254" t="s">
        <v>566</v>
      </c>
      <c r="BK200" s="254">
        <v>3.5616129031999999</v>
      </c>
      <c r="BL200" s="254">
        <v>3.5616129031999999</v>
      </c>
      <c r="BM200" s="254">
        <v>201</v>
      </c>
      <c r="BN200" s="254">
        <v>30</v>
      </c>
      <c r="BO200" s="256">
        <v>106.848387096</v>
      </c>
      <c r="BP200" s="256" t="s">
        <v>566</v>
      </c>
      <c r="BQ200" s="251" t="s">
        <v>566</v>
      </c>
      <c r="BR200" s="251" t="s">
        <v>566</v>
      </c>
      <c r="BS200" s="251" t="s">
        <v>566</v>
      </c>
      <c r="BT200" s="255" t="s">
        <v>566</v>
      </c>
      <c r="BU200" s="258">
        <v>0</v>
      </c>
      <c r="BV200" s="254" t="s">
        <v>7961</v>
      </c>
      <c r="BW200" s="254" t="s">
        <v>566</v>
      </c>
      <c r="BX200" s="259" t="s">
        <v>566</v>
      </c>
      <c r="BY200" s="259" t="s">
        <v>566</v>
      </c>
      <c r="BZ200" s="259" t="s">
        <v>566</v>
      </c>
      <c r="CA200" s="251"/>
      <c r="CB200" s="251">
        <v>524.4187429333</v>
      </c>
      <c r="CC200" s="260">
        <v>230.78363960659999</v>
      </c>
      <c r="CD200" s="260">
        <v>4.4900936418999997</v>
      </c>
      <c r="CE200" s="254">
        <v>0.92848073869999981</v>
      </c>
      <c r="CF200" s="254">
        <v>-5</v>
      </c>
      <c r="CG200" s="254">
        <v>1.012</v>
      </c>
      <c r="CH200" s="254">
        <v>2.8</v>
      </c>
      <c r="CI200" s="256">
        <v>0.8</v>
      </c>
      <c r="CJ200" s="256">
        <v>1.36539942E-2</v>
      </c>
      <c r="CK200" s="254">
        <v>1070.8827630512001</v>
      </c>
      <c r="CL200" s="254">
        <v>5.5906787700000002E-2</v>
      </c>
      <c r="CM200" s="254">
        <v>2.6472564999999999E-3</v>
      </c>
      <c r="CN200" s="254">
        <v>812.44015999999999</v>
      </c>
      <c r="CO200" s="254">
        <v>1</v>
      </c>
      <c r="CP200" s="254">
        <v>4.4900776679999996</v>
      </c>
      <c r="CQ200" s="254">
        <v>3.9830732999999998E-3</v>
      </c>
      <c r="CR200" s="254">
        <v>2898</v>
      </c>
      <c r="CS200" s="254">
        <v>2832.2919999999999</v>
      </c>
      <c r="CT200" s="254">
        <v>68.709999999999994</v>
      </c>
      <c r="CU200" s="254">
        <v>280</v>
      </c>
      <c r="CV200" s="254">
        <v>-35.860714285699999</v>
      </c>
      <c r="CW200" s="254">
        <v>2</v>
      </c>
      <c r="CX200" s="253" t="s">
        <v>393</v>
      </c>
      <c r="CY200" s="253" t="s">
        <v>566</v>
      </c>
      <c r="CZ200" s="254" t="s">
        <v>6177</v>
      </c>
      <c r="DA200" s="254">
        <v>-5</v>
      </c>
      <c r="DB200" s="254">
        <v>3.1179312800000001E-2</v>
      </c>
      <c r="DC200" s="254">
        <v>3.5616129011000002</v>
      </c>
      <c r="DD200" s="256">
        <v>-2.0999997296655692E-9</v>
      </c>
      <c r="DE200" s="254">
        <v>4.4900936418999997</v>
      </c>
      <c r="DF200" s="256">
        <v>0.92848073869999981</v>
      </c>
      <c r="DG200" s="253"/>
      <c r="DH200" s="261" t="s">
        <v>3173</v>
      </c>
      <c r="DI200" s="262" t="s">
        <v>689</v>
      </c>
      <c r="DJ200" s="261" t="s">
        <v>689</v>
      </c>
      <c r="DK200" s="254"/>
      <c r="DL200" s="254" t="s">
        <v>566</v>
      </c>
      <c r="DM200" s="263"/>
      <c r="DN200" s="264">
        <v>1072</v>
      </c>
      <c r="DO200" s="264">
        <v>1075</v>
      </c>
      <c r="DP200" s="264">
        <v>39.6</v>
      </c>
      <c r="DQ200" s="261"/>
      <c r="DR200" s="262"/>
      <c r="DS200" s="261"/>
      <c r="DT200" s="184"/>
      <c r="DU200" s="184"/>
      <c r="DV200" s="184"/>
      <c r="DW200" s="184"/>
      <c r="DX200" s="184"/>
      <c r="DY200" s="184"/>
      <c r="DZ200" s="184"/>
      <c r="EA200" s="265"/>
      <c r="EB200" s="265"/>
    </row>
    <row r="201" spans="1:132" s="2" customFormat="1" ht="15" customHeight="1" x14ac:dyDescent="0.2">
      <c r="A201" s="21" t="str">
        <f t="shared" si="2"/>
        <v>5236_Тевлинско-Русскинское</v>
      </c>
      <c r="B201" s="250">
        <v>37</v>
      </c>
      <c r="C201" s="251" t="s">
        <v>733</v>
      </c>
      <c r="D201" s="251" t="s">
        <v>568</v>
      </c>
      <c r="E201" s="251" t="s">
        <v>525</v>
      </c>
      <c r="F201" s="251" t="s">
        <v>30</v>
      </c>
      <c r="G201" s="251" t="s">
        <v>270</v>
      </c>
      <c r="H201" s="251" t="s">
        <v>1081</v>
      </c>
      <c r="I201" s="252" t="s">
        <v>6178</v>
      </c>
      <c r="J201" s="251" t="s">
        <v>179</v>
      </c>
      <c r="K201" s="251" t="s">
        <v>688</v>
      </c>
      <c r="L201" s="251" t="s">
        <v>566</v>
      </c>
      <c r="M201" s="251" t="s">
        <v>566</v>
      </c>
      <c r="N201" s="251" t="s">
        <v>740</v>
      </c>
      <c r="O201" s="251" t="s">
        <v>47</v>
      </c>
      <c r="P201" s="253" t="s">
        <v>6080</v>
      </c>
      <c r="Q201" s="253"/>
      <c r="R201" s="254"/>
      <c r="S201" s="253"/>
      <c r="T201" s="253">
        <v>12</v>
      </c>
      <c r="U201" s="253">
        <v>2994</v>
      </c>
      <c r="V201" s="253">
        <v>3006</v>
      </c>
      <c r="W201" s="254">
        <v>86.8</v>
      </c>
      <c r="X201" s="253" t="s">
        <v>150</v>
      </c>
      <c r="Y201" s="253">
        <v>3047.5</v>
      </c>
      <c r="Z201" s="253">
        <v>3034.2</v>
      </c>
      <c r="AA201" s="253" t="s">
        <v>1099</v>
      </c>
      <c r="AB201" s="254" t="s">
        <v>6179</v>
      </c>
      <c r="AC201" s="251" t="s">
        <v>5745</v>
      </c>
      <c r="AD201" s="253" t="s">
        <v>5746</v>
      </c>
      <c r="AE201" s="253" t="s">
        <v>415</v>
      </c>
      <c r="AF201" s="253">
        <v>2844</v>
      </c>
      <c r="AG201" s="254" t="s">
        <v>5747</v>
      </c>
      <c r="AH201" s="255" t="s">
        <v>5748</v>
      </c>
      <c r="AI201" s="253" t="s">
        <v>6180</v>
      </c>
      <c r="AJ201" s="251">
        <v>4</v>
      </c>
      <c r="AK201" s="254" t="s">
        <v>566</v>
      </c>
      <c r="AL201" s="254" t="s">
        <v>566</v>
      </c>
      <c r="AM201" s="254" t="s">
        <v>566</v>
      </c>
      <c r="AN201" s="254">
        <v>202</v>
      </c>
      <c r="AO201" s="254">
        <v>184</v>
      </c>
      <c r="AP201" s="254">
        <v>477.52</v>
      </c>
      <c r="AQ201" s="254">
        <v>483.54</v>
      </c>
      <c r="AR201" s="254">
        <v>221.13069699619999</v>
      </c>
      <c r="AS201" s="254">
        <v>513.99039200000004</v>
      </c>
      <c r="AT201" s="254">
        <v>79</v>
      </c>
      <c r="AU201" s="254">
        <v>0</v>
      </c>
      <c r="AV201" s="254">
        <v>363.98</v>
      </c>
      <c r="AW201" s="254" t="s">
        <v>4928</v>
      </c>
      <c r="AX201" s="254">
        <v>370</v>
      </c>
      <c r="AY201" s="254">
        <v>113.54</v>
      </c>
      <c r="AZ201" s="256">
        <v>0.75116343819999998</v>
      </c>
      <c r="BA201" s="254" t="s">
        <v>566</v>
      </c>
      <c r="BB201" s="254" t="s">
        <v>566</v>
      </c>
      <c r="BC201" s="254">
        <v>112.68232182040001</v>
      </c>
      <c r="BD201" s="254">
        <v>85.287096774199995</v>
      </c>
      <c r="BE201" s="257">
        <v>85.287096774199995</v>
      </c>
      <c r="BF201" s="254">
        <v>1</v>
      </c>
      <c r="BG201" s="254">
        <v>31</v>
      </c>
      <c r="BH201" s="254">
        <v>2643.9</v>
      </c>
      <c r="BI201" s="254" t="s">
        <v>430</v>
      </c>
      <c r="BJ201" s="254" t="s">
        <v>566</v>
      </c>
      <c r="BK201" s="254">
        <v>85.287096774199995</v>
      </c>
      <c r="BL201" s="254">
        <v>85.287096774199995</v>
      </c>
      <c r="BM201" s="254">
        <v>184</v>
      </c>
      <c r="BN201" s="254">
        <v>30</v>
      </c>
      <c r="BO201" s="256">
        <v>2558.6129032260001</v>
      </c>
      <c r="BP201" s="256" t="s">
        <v>566</v>
      </c>
      <c r="BQ201" s="251">
        <v>4</v>
      </c>
      <c r="BR201" s="251" t="s">
        <v>566</v>
      </c>
      <c r="BS201" s="251" t="s">
        <v>566</v>
      </c>
      <c r="BT201" s="255" t="s">
        <v>566</v>
      </c>
      <c r="BU201" s="258">
        <v>0</v>
      </c>
      <c r="BV201" s="254" t="s">
        <v>6181</v>
      </c>
      <c r="BW201" s="254" t="s">
        <v>566</v>
      </c>
      <c r="BX201" s="259" t="s">
        <v>566</v>
      </c>
      <c r="BY201" s="259" t="s">
        <v>566</v>
      </c>
      <c r="BZ201" s="259" t="s">
        <v>566</v>
      </c>
      <c r="CA201" s="251"/>
      <c r="CB201" s="251">
        <v>513.99039200000004</v>
      </c>
      <c r="CC201" s="260">
        <v>221.13069699619999</v>
      </c>
      <c r="CD201" s="260">
        <v>112.68232182040001</v>
      </c>
      <c r="CE201" s="254">
        <v>27.395225046200011</v>
      </c>
      <c r="CF201" s="254">
        <v>-5</v>
      </c>
      <c r="CG201" s="254">
        <v>1.012</v>
      </c>
      <c r="CH201" s="254">
        <v>2.8</v>
      </c>
      <c r="CI201" s="256">
        <v>0.8</v>
      </c>
      <c r="CJ201" s="256">
        <v>0.32696128250000001</v>
      </c>
      <c r="CK201" s="254">
        <v>25643.573383314</v>
      </c>
      <c r="CL201" s="254">
        <v>3.0457316599999999E-2</v>
      </c>
      <c r="CM201" s="254">
        <v>0.79555072319999998</v>
      </c>
      <c r="CN201" s="254">
        <v>814.01599999999996</v>
      </c>
      <c r="CO201" s="254">
        <v>1</v>
      </c>
      <c r="CP201" s="254">
        <v>112.6817398605</v>
      </c>
      <c r="CQ201" s="254">
        <v>1.3489449962</v>
      </c>
      <c r="CR201" s="254">
        <v>2898</v>
      </c>
      <c r="CS201" s="254">
        <v>2838.49</v>
      </c>
      <c r="CT201" s="254">
        <v>68.709999999999994</v>
      </c>
      <c r="CU201" s="254">
        <v>280</v>
      </c>
      <c r="CV201" s="254">
        <v>-29.9928571429</v>
      </c>
      <c r="CW201" s="254">
        <v>2</v>
      </c>
      <c r="CX201" s="253" t="s">
        <v>393</v>
      </c>
      <c r="CY201" s="253" t="s">
        <v>566</v>
      </c>
      <c r="CZ201" s="254" t="s">
        <v>1293</v>
      </c>
      <c r="DA201" s="254">
        <v>-5</v>
      </c>
      <c r="DB201" s="254">
        <v>0.75116343819999998</v>
      </c>
      <c r="DC201" s="254">
        <v>85.287096773200005</v>
      </c>
      <c r="DD201" s="256">
        <v>-9.999894245993346E-10</v>
      </c>
      <c r="DE201" s="254">
        <v>112.68232182040001</v>
      </c>
      <c r="DF201" s="256">
        <v>27.395225046200011</v>
      </c>
      <c r="DG201" s="253"/>
      <c r="DH201" s="261" t="s">
        <v>718</v>
      </c>
      <c r="DI201" s="262" t="s">
        <v>689</v>
      </c>
      <c r="DJ201" s="261" t="s">
        <v>689</v>
      </c>
      <c r="DK201" s="254"/>
      <c r="DL201" s="254" t="s">
        <v>566</v>
      </c>
      <c r="DM201" s="263"/>
      <c r="DN201" s="264">
        <v>1439</v>
      </c>
      <c r="DO201" s="264">
        <v>1439</v>
      </c>
      <c r="DP201" s="264">
        <v>84.5</v>
      </c>
      <c r="DQ201" s="261"/>
      <c r="DR201" s="262"/>
      <c r="DS201" s="261"/>
      <c r="DT201" s="184"/>
      <c r="DU201" s="184"/>
      <c r="DV201" s="184"/>
      <c r="DW201" s="184"/>
      <c r="DX201" s="184"/>
      <c r="DY201" s="184"/>
      <c r="DZ201" s="184"/>
      <c r="EA201" s="265"/>
      <c r="EB201" s="265"/>
    </row>
    <row r="202" spans="1:132" s="2" customFormat="1" ht="15" customHeight="1" x14ac:dyDescent="0.2">
      <c r="A202" s="21" t="str">
        <f t="shared" si="2"/>
        <v>5241_Тевлинско-Русскинское</v>
      </c>
      <c r="B202" s="250">
        <v>38</v>
      </c>
      <c r="C202" s="251" t="s">
        <v>733</v>
      </c>
      <c r="D202" s="251" t="s">
        <v>568</v>
      </c>
      <c r="E202" s="251" t="s">
        <v>525</v>
      </c>
      <c r="F202" s="251" t="s">
        <v>30</v>
      </c>
      <c r="G202" s="251" t="s">
        <v>270</v>
      </c>
      <c r="H202" s="251" t="s">
        <v>1081</v>
      </c>
      <c r="I202" s="252" t="s">
        <v>6182</v>
      </c>
      <c r="J202" s="251" t="s">
        <v>178</v>
      </c>
      <c r="K202" s="251" t="s">
        <v>688</v>
      </c>
      <c r="L202" s="251" t="s">
        <v>566</v>
      </c>
      <c r="M202" s="251" t="s">
        <v>566</v>
      </c>
      <c r="N202" s="251" t="s">
        <v>740</v>
      </c>
      <c r="O202" s="251" t="s">
        <v>47</v>
      </c>
      <c r="P202" s="253" t="s">
        <v>6080</v>
      </c>
      <c r="Q202" s="253"/>
      <c r="R202" s="254"/>
      <c r="S202" s="253"/>
      <c r="T202" s="253">
        <v>6.6</v>
      </c>
      <c r="U202" s="253">
        <v>3441.3</v>
      </c>
      <c r="V202" s="253">
        <v>3447.9</v>
      </c>
      <c r="W202" s="254">
        <v>541.51599999999996</v>
      </c>
      <c r="X202" s="253" t="s">
        <v>150</v>
      </c>
      <c r="Y202" s="253">
        <v>3509</v>
      </c>
      <c r="Z202" s="253">
        <v>3478.7</v>
      </c>
      <c r="AA202" s="253" t="s">
        <v>1099</v>
      </c>
      <c r="AB202" s="254" t="s">
        <v>2413</v>
      </c>
      <c r="AC202" s="251" t="s">
        <v>5745</v>
      </c>
      <c r="AD202" s="253" t="s">
        <v>5746</v>
      </c>
      <c r="AE202" s="253" t="s">
        <v>415</v>
      </c>
      <c r="AF202" s="253">
        <v>2602</v>
      </c>
      <c r="AG202" s="254" t="s">
        <v>5747</v>
      </c>
      <c r="AH202" s="255" t="s">
        <v>5748</v>
      </c>
      <c r="AI202" s="253" t="s">
        <v>6183</v>
      </c>
      <c r="AJ202" s="251" t="s">
        <v>566</v>
      </c>
      <c r="AK202" s="254" t="s">
        <v>566</v>
      </c>
      <c r="AL202" s="254" t="s">
        <v>566</v>
      </c>
      <c r="AM202" s="254" t="s">
        <v>566</v>
      </c>
      <c r="AN202" s="254">
        <v>171</v>
      </c>
      <c r="AO202" s="254">
        <v>170</v>
      </c>
      <c r="AP202" s="254">
        <v>462.56</v>
      </c>
      <c r="AQ202" s="254">
        <v>469.39</v>
      </c>
      <c r="AR202" s="254">
        <v>246.94920189320001</v>
      </c>
      <c r="AS202" s="254">
        <v>540.09277653330003</v>
      </c>
      <c r="AT202" s="254">
        <v>19</v>
      </c>
      <c r="AU202" s="254">
        <v>0</v>
      </c>
      <c r="AV202" s="254">
        <v>404.17</v>
      </c>
      <c r="AW202" s="254" t="s">
        <v>4928</v>
      </c>
      <c r="AX202" s="254">
        <v>411</v>
      </c>
      <c r="AY202" s="254">
        <v>58.39</v>
      </c>
      <c r="AZ202" s="256">
        <v>0.35369898729999999</v>
      </c>
      <c r="BA202" s="254" t="s">
        <v>566</v>
      </c>
      <c r="BB202" s="254" t="s">
        <v>566</v>
      </c>
      <c r="BC202" s="254">
        <v>48.075748410800003</v>
      </c>
      <c r="BD202" s="254">
        <v>68.841612903200001</v>
      </c>
      <c r="BE202" s="257">
        <v>20.652483871000001</v>
      </c>
      <c r="BF202" s="254">
        <v>0.3</v>
      </c>
      <c r="BG202" s="254">
        <v>31</v>
      </c>
      <c r="BH202" s="254">
        <v>2134.09</v>
      </c>
      <c r="BI202" s="254" t="s">
        <v>430</v>
      </c>
      <c r="BJ202" s="254" t="s">
        <v>566</v>
      </c>
      <c r="BK202" s="254">
        <v>68.841612903200001</v>
      </c>
      <c r="BL202" s="254">
        <v>20.652483871000001</v>
      </c>
      <c r="BM202" s="254">
        <v>170</v>
      </c>
      <c r="BN202" s="254">
        <v>30</v>
      </c>
      <c r="BO202" s="256">
        <v>2065.248387096</v>
      </c>
      <c r="BP202" s="256" t="s">
        <v>566</v>
      </c>
      <c r="BQ202" s="251" t="s">
        <v>566</v>
      </c>
      <c r="BR202" s="251" t="s">
        <v>566</v>
      </c>
      <c r="BS202" s="251" t="s">
        <v>566</v>
      </c>
      <c r="BT202" s="255" t="s">
        <v>566</v>
      </c>
      <c r="BU202" s="258">
        <v>0</v>
      </c>
      <c r="BV202" s="254" t="s">
        <v>7962</v>
      </c>
      <c r="BW202" s="254" t="s">
        <v>566</v>
      </c>
      <c r="BX202" s="259" t="s">
        <v>566</v>
      </c>
      <c r="BY202" s="259" t="s">
        <v>566</v>
      </c>
      <c r="BZ202" s="259" t="s">
        <v>566</v>
      </c>
      <c r="CA202" s="251"/>
      <c r="CB202" s="251">
        <v>540.09277653330003</v>
      </c>
      <c r="CC202" s="260">
        <v>246.94920189320001</v>
      </c>
      <c r="CD202" s="260">
        <v>48.075748410800003</v>
      </c>
      <c r="CE202" s="254">
        <v>27.423264539800002</v>
      </c>
      <c r="CF202" s="254">
        <v>1.91</v>
      </c>
      <c r="CG202" s="254">
        <v>1.012</v>
      </c>
      <c r="CH202" s="254">
        <v>2.8</v>
      </c>
      <c r="CI202" s="256">
        <v>0.8</v>
      </c>
      <c r="CJ202" s="256">
        <v>0.26391497530000002</v>
      </c>
      <c r="CK202" s="254">
        <v>20698.851515402199</v>
      </c>
      <c r="CL202" s="254">
        <v>3.12467479E-2</v>
      </c>
      <c r="CM202" s="254">
        <v>0.61398833340000003</v>
      </c>
      <c r="CN202" s="254">
        <v>811.93952000000002</v>
      </c>
      <c r="CO202" s="254">
        <v>1</v>
      </c>
      <c r="CP202" s="254">
        <v>48.075468879900001</v>
      </c>
      <c r="CQ202" s="254">
        <v>0.31456615989999998</v>
      </c>
      <c r="CR202" s="254">
        <v>2898</v>
      </c>
      <c r="CS202" s="254">
        <v>2830.5039999999999</v>
      </c>
      <c r="CT202" s="254">
        <v>69.28</v>
      </c>
      <c r="CU202" s="254">
        <v>280</v>
      </c>
      <c r="CV202" s="254">
        <v>-44.346428571399997</v>
      </c>
      <c r="CW202" s="254">
        <v>2</v>
      </c>
      <c r="CX202" s="253" t="s">
        <v>393</v>
      </c>
      <c r="CY202" s="253" t="s">
        <v>566</v>
      </c>
      <c r="CZ202" s="254" t="s">
        <v>1259</v>
      </c>
      <c r="DA202" s="254">
        <v>-5</v>
      </c>
      <c r="DB202" s="254">
        <v>1.2434186823</v>
      </c>
      <c r="DC202" s="254">
        <v>72.603216859499994</v>
      </c>
      <c r="DD202" s="256">
        <v>51.950732988499993</v>
      </c>
      <c r="DE202" s="254">
        <v>169.0089196916</v>
      </c>
      <c r="DF202" s="256">
        <v>148.35643582059998</v>
      </c>
      <c r="DG202" s="253"/>
      <c r="DH202" s="261" t="s">
        <v>3208</v>
      </c>
      <c r="DI202" s="262" t="s">
        <v>689</v>
      </c>
      <c r="DJ202" s="261" t="s">
        <v>689</v>
      </c>
      <c r="DK202" s="254"/>
      <c r="DL202" s="254" t="s">
        <v>566</v>
      </c>
      <c r="DM202" s="263"/>
      <c r="DN202" s="264">
        <v>1192</v>
      </c>
      <c r="DO202" s="264">
        <v>1192</v>
      </c>
      <c r="DP202" s="264">
        <v>61.8</v>
      </c>
      <c r="DQ202" s="261"/>
      <c r="DR202" s="262"/>
      <c r="DS202" s="261"/>
      <c r="DT202" s="184"/>
      <c r="DU202" s="184"/>
      <c r="DV202" s="184"/>
      <c r="DW202" s="184"/>
      <c r="DX202" s="184"/>
      <c r="DY202" s="184"/>
      <c r="DZ202" s="184"/>
      <c r="EA202" s="265"/>
      <c r="EB202" s="265"/>
    </row>
    <row r="203" spans="1:132" s="2" customFormat="1" ht="15" customHeight="1" x14ac:dyDescent="0.2">
      <c r="A203" s="21" t="str">
        <f t="shared" si="2"/>
        <v>5244_Тевлинско-Русскинское</v>
      </c>
      <c r="B203" s="250">
        <v>39</v>
      </c>
      <c r="C203" s="251" t="s">
        <v>733</v>
      </c>
      <c r="D203" s="251" t="s">
        <v>568</v>
      </c>
      <c r="E203" s="251" t="s">
        <v>525</v>
      </c>
      <c r="F203" s="251" t="s">
        <v>30</v>
      </c>
      <c r="G203" s="251" t="s">
        <v>270</v>
      </c>
      <c r="H203" s="251" t="s">
        <v>1081</v>
      </c>
      <c r="I203" s="252" t="s">
        <v>6184</v>
      </c>
      <c r="J203" s="251" t="s">
        <v>178</v>
      </c>
      <c r="K203" s="251" t="s">
        <v>688</v>
      </c>
      <c r="L203" s="251" t="s">
        <v>566</v>
      </c>
      <c r="M203" s="251" t="s">
        <v>566</v>
      </c>
      <c r="N203" s="251" t="s">
        <v>740</v>
      </c>
      <c r="O203" s="251" t="s">
        <v>47</v>
      </c>
      <c r="P203" s="253" t="s">
        <v>6080</v>
      </c>
      <c r="Q203" s="253"/>
      <c r="R203" s="254"/>
      <c r="S203" s="253"/>
      <c r="T203" s="253">
        <v>2.2999999999999998</v>
      </c>
      <c r="U203" s="253">
        <v>3258.1</v>
      </c>
      <c r="V203" s="253">
        <v>3260.4</v>
      </c>
      <c r="W203" s="254">
        <v>352.803</v>
      </c>
      <c r="X203" s="253" t="s">
        <v>150</v>
      </c>
      <c r="Y203" s="253">
        <v>3304.5</v>
      </c>
      <c r="Z203" s="253">
        <v>3303.7</v>
      </c>
      <c r="AA203" s="253" t="s">
        <v>1099</v>
      </c>
      <c r="AB203" s="254" t="s">
        <v>6185</v>
      </c>
      <c r="AC203" s="251" t="s">
        <v>5745</v>
      </c>
      <c r="AD203" s="253" t="s">
        <v>5746</v>
      </c>
      <c r="AE203" s="253" t="s">
        <v>415</v>
      </c>
      <c r="AF203" s="253">
        <v>2603</v>
      </c>
      <c r="AG203" s="254" t="s">
        <v>5747</v>
      </c>
      <c r="AH203" s="255" t="s">
        <v>5748</v>
      </c>
      <c r="AI203" s="253" t="s">
        <v>6186</v>
      </c>
      <c r="AJ203" s="251" t="s">
        <v>566</v>
      </c>
      <c r="AK203" s="254" t="s">
        <v>566</v>
      </c>
      <c r="AL203" s="254" t="s">
        <v>566</v>
      </c>
      <c r="AM203" s="254" t="s">
        <v>566</v>
      </c>
      <c r="AN203" s="254">
        <v>171</v>
      </c>
      <c r="AO203" s="254">
        <v>170</v>
      </c>
      <c r="AP203" s="254">
        <v>463.97</v>
      </c>
      <c r="AQ203" s="254">
        <v>470.24</v>
      </c>
      <c r="AR203" s="254">
        <v>175.68084891500001</v>
      </c>
      <c r="AS203" s="254">
        <v>469.64593359999998</v>
      </c>
      <c r="AT203" s="254">
        <v>13</v>
      </c>
      <c r="AU203" s="254">
        <v>0</v>
      </c>
      <c r="AV203" s="254">
        <v>297.73</v>
      </c>
      <c r="AW203" s="254" t="s">
        <v>4928</v>
      </c>
      <c r="AX203" s="254">
        <v>304</v>
      </c>
      <c r="AY203" s="254">
        <v>166.24</v>
      </c>
      <c r="AZ203" s="256">
        <v>0.10620672790000001</v>
      </c>
      <c r="BA203" s="254" t="s">
        <v>566</v>
      </c>
      <c r="BB203" s="254" t="s">
        <v>566</v>
      </c>
      <c r="BC203" s="254">
        <v>18.258628781500001</v>
      </c>
      <c r="BD203" s="254">
        <v>17.6558064516</v>
      </c>
      <c r="BE203" s="257">
        <v>17.6558064516</v>
      </c>
      <c r="BF203" s="254">
        <v>1</v>
      </c>
      <c r="BG203" s="254">
        <v>31</v>
      </c>
      <c r="BH203" s="254">
        <v>547.33000000000004</v>
      </c>
      <c r="BI203" s="254" t="s">
        <v>430</v>
      </c>
      <c r="BJ203" s="254" t="s">
        <v>566</v>
      </c>
      <c r="BK203" s="254">
        <v>17.6558064516</v>
      </c>
      <c r="BL203" s="254">
        <v>17.6558064516</v>
      </c>
      <c r="BM203" s="254">
        <v>170</v>
      </c>
      <c r="BN203" s="254">
        <v>30</v>
      </c>
      <c r="BO203" s="256">
        <v>529.67419354799995</v>
      </c>
      <c r="BP203" s="256" t="s">
        <v>566</v>
      </c>
      <c r="BQ203" s="251" t="s">
        <v>566</v>
      </c>
      <c r="BR203" s="251" t="s">
        <v>566</v>
      </c>
      <c r="BS203" s="251" t="s">
        <v>566</v>
      </c>
      <c r="BT203" s="255" t="s">
        <v>566</v>
      </c>
      <c r="BU203" s="258">
        <v>0</v>
      </c>
      <c r="BV203" s="254" t="s">
        <v>6187</v>
      </c>
      <c r="BW203" s="254" t="s">
        <v>566</v>
      </c>
      <c r="BX203" s="259" t="s">
        <v>566</v>
      </c>
      <c r="BY203" s="259" t="s">
        <v>566</v>
      </c>
      <c r="BZ203" s="259" t="s">
        <v>566</v>
      </c>
      <c r="CA203" s="251"/>
      <c r="CB203" s="251">
        <v>469.64593359999998</v>
      </c>
      <c r="CC203" s="260">
        <v>175.68084891500001</v>
      </c>
      <c r="CD203" s="260">
        <v>18.258628781500001</v>
      </c>
      <c r="CE203" s="254">
        <v>0.6028223299000004</v>
      </c>
      <c r="CF203" s="254">
        <v>-5</v>
      </c>
      <c r="CG203" s="254">
        <v>1.012</v>
      </c>
      <c r="CH203" s="254">
        <v>2.8</v>
      </c>
      <c r="CI203" s="256">
        <v>0.8</v>
      </c>
      <c r="CJ203" s="256">
        <v>6.7686265999999995E-2</v>
      </c>
      <c r="CK203" s="254">
        <v>5308.6338438965004</v>
      </c>
      <c r="CL203" s="254">
        <v>3.9143602800000003E-2</v>
      </c>
      <c r="CM203" s="254">
        <v>4.7981123700000003E-2</v>
      </c>
      <c r="CN203" s="254">
        <v>813.48316</v>
      </c>
      <c r="CO203" s="254">
        <v>1</v>
      </c>
      <c r="CP203" s="254">
        <v>18.258619070599998</v>
      </c>
      <c r="CQ203" s="254">
        <v>5.0971715000000001E-2</v>
      </c>
      <c r="CR203" s="254">
        <v>2898</v>
      </c>
      <c r="CS203" s="254">
        <v>2836.0169999999998</v>
      </c>
      <c r="CT203" s="254">
        <v>69.28</v>
      </c>
      <c r="CU203" s="254">
        <v>280</v>
      </c>
      <c r="CV203" s="254">
        <v>-6.3321428571</v>
      </c>
      <c r="CW203" s="254">
        <v>2</v>
      </c>
      <c r="CX203" s="253" t="s">
        <v>393</v>
      </c>
      <c r="CY203" s="253" t="s">
        <v>566</v>
      </c>
      <c r="CZ203" s="254" t="s">
        <v>6188</v>
      </c>
      <c r="DA203" s="254">
        <v>-5</v>
      </c>
      <c r="DB203" s="254">
        <v>0.10620672790000001</v>
      </c>
      <c r="DC203" s="254">
        <v>17.655806446100001</v>
      </c>
      <c r="DD203" s="256">
        <v>-5.4999986787152011E-9</v>
      </c>
      <c r="DE203" s="254">
        <v>18.258628781500001</v>
      </c>
      <c r="DF203" s="256">
        <v>0.6028223299000004</v>
      </c>
      <c r="DG203" s="253"/>
      <c r="DH203" s="261" t="s">
        <v>3168</v>
      </c>
      <c r="DI203" s="262" t="s">
        <v>689</v>
      </c>
      <c r="DJ203" s="261" t="s">
        <v>689</v>
      </c>
      <c r="DK203" s="254"/>
      <c r="DL203" s="254" t="s">
        <v>566</v>
      </c>
      <c r="DM203" s="263"/>
      <c r="DN203" s="264">
        <v>891</v>
      </c>
      <c r="DO203" s="264">
        <v>894</v>
      </c>
      <c r="DP203" s="264">
        <v>47</v>
      </c>
      <c r="DQ203" s="261"/>
      <c r="DR203" s="262"/>
      <c r="DS203" s="261"/>
      <c r="DT203" s="184"/>
      <c r="DU203" s="184"/>
      <c r="DV203" s="184"/>
      <c r="DW203" s="184"/>
      <c r="DX203" s="184"/>
      <c r="DY203" s="184"/>
      <c r="DZ203" s="184"/>
      <c r="EA203" s="265"/>
      <c r="EB203" s="265"/>
    </row>
    <row r="204" spans="1:132" s="2" customFormat="1" ht="15" customHeight="1" x14ac:dyDescent="0.2">
      <c r="A204" s="21" t="str">
        <f t="shared" si="2"/>
        <v>5246_Тевлинско-Русскинское</v>
      </c>
      <c r="B204" s="250">
        <v>40</v>
      </c>
      <c r="C204" s="251" t="s">
        <v>733</v>
      </c>
      <c r="D204" s="251" t="s">
        <v>568</v>
      </c>
      <c r="E204" s="251" t="s">
        <v>525</v>
      </c>
      <c r="F204" s="251" t="s">
        <v>30</v>
      </c>
      <c r="G204" s="251" t="s">
        <v>270</v>
      </c>
      <c r="H204" s="251" t="s">
        <v>1081</v>
      </c>
      <c r="I204" s="252" t="s">
        <v>6189</v>
      </c>
      <c r="J204" s="251" t="s">
        <v>178</v>
      </c>
      <c r="K204" s="251" t="s">
        <v>688</v>
      </c>
      <c r="L204" s="251" t="s">
        <v>566</v>
      </c>
      <c r="M204" s="251" t="s">
        <v>566</v>
      </c>
      <c r="N204" s="251" t="s">
        <v>740</v>
      </c>
      <c r="O204" s="251" t="s">
        <v>47</v>
      </c>
      <c r="P204" s="253" t="s">
        <v>6080</v>
      </c>
      <c r="Q204" s="253"/>
      <c r="R204" s="254"/>
      <c r="S204" s="253"/>
      <c r="T204" s="253">
        <v>5</v>
      </c>
      <c r="U204" s="253">
        <v>3221</v>
      </c>
      <c r="V204" s="253">
        <v>3226</v>
      </c>
      <c r="W204" s="254">
        <v>314.31</v>
      </c>
      <c r="X204" s="253" t="s">
        <v>150</v>
      </c>
      <c r="Y204" s="253">
        <v>3259.6</v>
      </c>
      <c r="Z204" s="253">
        <v>3250.9</v>
      </c>
      <c r="AA204" s="253" t="s">
        <v>1099</v>
      </c>
      <c r="AB204" s="254" t="s">
        <v>6190</v>
      </c>
      <c r="AC204" s="251" t="s">
        <v>5745</v>
      </c>
      <c r="AD204" s="253" t="s">
        <v>5746</v>
      </c>
      <c r="AE204" s="253" t="s">
        <v>415</v>
      </c>
      <c r="AF204" s="253">
        <v>2495</v>
      </c>
      <c r="AG204" s="254" t="s">
        <v>5747</v>
      </c>
      <c r="AH204" s="255" t="s">
        <v>5748</v>
      </c>
      <c r="AI204" s="253" t="s">
        <v>6191</v>
      </c>
      <c r="AJ204" s="251" t="s">
        <v>566</v>
      </c>
      <c r="AK204" s="254" t="s">
        <v>566</v>
      </c>
      <c r="AL204" s="254" t="s">
        <v>566</v>
      </c>
      <c r="AM204" s="254" t="s">
        <v>566</v>
      </c>
      <c r="AN204" s="254">
        <v>171</v>
      </c>
      <c r="AO204" s="254">
        <v>170</v>
      </c>
      <c r="AP204" s="254">
        <v>464.14</v>
      </c>
      <c r="AQ204" s="254">
        <v>470.27</v>
      </c>
      <c r="AR204" s="254">
        <v>171.50309291670001</v>
      </c>
      <c r="AS204" s="254">
        <v>465.63841866669998</v>
      </c>
      <c r="AT204" s="254">
        <v>0.4</v>
      </c>
      <c r="AU204" s="254">
        <v>30</v>
      </c>
      <c r="AV204" s="254">
        <v>282.20999999999998</v>
      </c>
      <c r="AW204" s="254" t="s">
        <v>5003</v>
      </c>
      <c r="AX204" s="254">
        <v>288.14</v>
      </c>
      <c r="AY204" s="254">
        <v>181.93</v>
      </c>
      <c r="AZ204" s="256">
        <v>6.2046196400000003E-2</v>
      </c>
      <c r="BA204" s="254" t="s">
        <v>566</v>
      </c>
      <c r="BB204" s="254" t="s">
        <v>566</v>
      </c>
      <c r="BC204" s="254">
        <v>11.381035689899999</v>
      </c>
      <c r="BD204" s="254">
        <v>11.2880645161</v>
      </c>
      <c r="BE204" s="257">
        <v>11.2880645161</v>
      </c>
      <c r="BF204" s="254">
        <v>1</v>
      </c>
      <c r="BG204" s="254">
        <v>31</v>
      </c>
      <c r="BH204" s="254">
        <v>349.93</v>
      </c>
      <c r="BI204" s="254" t="s">
        <v>430</v>
      </c>
      <c r="BJ204" s="254" t="s">
        <v>566</v>
      </c>
      <c r="BK204" s="254">
        <v>11.2880645161</v>
      </c>
      <c r="BL204" s="254">
        <v>11.2880645161</v>
      </c>
      <c r="BM204" s="254">
        <v>170</v>
      </c>
      <c r="BN204" s="254">
        <v>30</v>
      </c>
      <c r="BO204" s="256">
        <v>338.641935483</v>
      </c>
      <c r="BP204" s="256" t="s">
        <v>566</v>
      </c>
      <c r="BQ204" s="251" t="s">
        <v>566</v>
      </c>
      <c r="BR204" s="251" t="s">
        <v>566</v>
      </c>
      <c r="BS204" s="251" t="s">
        <v>566</v>
      </c>
      <c r="BT204" s="255" t="s">
        <v>566</v>
      </c>
      <c r="BU204" s="258">
        <v>0</v>
      </c>
      <c r="BV204" s="254" t="s">
        <v>6192</v>
      </c>
      <c r="BW204" s="254" t="s">
        <v>566</v>
      </c>
      <c r="BX204" s="259" t="s">
        <v>566</v>
      </c>
      <c r="BY204" s="259" t="s">
        <v>566</v>
      </c>
      <c r="BZ204" s="259" t="s">
        <v>566</v>
      </c>
      <c r="CA204" s="251"/>
      <c r="CB204" s="251">
        <v>465.63841866669998</v>
      </c>
      <c r="CC204" s="260">
        <v>171.50309291670001</v>
      </c>
      <c r="CD204" s="260">
        <v>11.381035689899999</v>
      </c>
      <c r="CE204" s="254">
        <v>9.2971173799998752E-2</v>
      </c>
      <c r="CF204" s="254">
        <v>6.82</v>
      </c>
      <c r="CG204" s="254">
        <v>1.012</v>
      </c>
      <c r="CH204" s="254">
        <v>2.8</v>
      </c>
      <c r="CI204" s="256">
        <v>0.8</v>
      </c>
      <c r="CJ204" s="256">
        <v>4.3274541999999999E-2</v>
      </c>
      <c r="CK204" s="254">
        <v>3394.0223283782998</v>
      </c>
      <c r="CL204" s="254">
        <v>4.2958580900000001E-2</v>
      </c>
      <c r="CM204" s="254">
        <v>2.13700382E-2</v>
      </c>
      <c r="CN204" s="254">
        <v>813.8732</v>
      </c>
      <c r="CO204" s="254">
        <v>1</v>
      </c>
      <c r="CP204" s="254">
        <v>11.386050539199999</v>
      </c>
      <c r="CQ204" s="254">
        <v>2.1702249999999999E-2</v>
      </c>
      <c r="CR204" s="254">
        <v>2898</v>
      </c>
      <c r="CS204" s="254">
        <v>2837.41</v>
      </c>
      <c r="CT204" s="254">
        <v>69.28</v>
      </c>
      <c r="CU204" s="254">
        <v>280</v>
      </c>
      <c r="CV204" s="254">
        <v>-0.78928571430000005</v>
      </c>
      <c r="CW204" s="254">
        <v>2</v>
      </c>
      <c r="CX204" s="253" t="s">
        <v>393</v>
      </c>
      <c r="CY204" s="253" t="s">
        <v>566</v>
      </c>
      <c r="CZ204" s="254" t="s">
        <v>1731</v>
      </c>
      <c r="DA204" s="254">
        <v>-5</v>
      </c>
      <c r="DB204" s="254">
        <v>0.32902327739999998</v>
      </c>
      <c r="DC204" s="254">
        <v>59.859204857400002</v>
      </c>
      <c r="DD204" s="256">
        <v>48.571140341300001</v>
      </c>
      <c r="DE204" s="254">
        <v>60.352219478000002</v>
      </c>
      <c r="DF204" s="256">
        <v>49.064154961900002</v>
      </c>
      <c r="DG204" s="253"/>
      <c r="DH204" s="261" t="s">
        <v>3152</v>
      </c>
      <c r="DI204" s="262" t="s">
        <v>689</v>
      </c>
      <c r="DJ204" s="261" t="s">
        <v>689</v>
      </c>
      <c r="DK204" s="254"/>
      <c r="DL204" s="254" t="s">
        <v>566</v>
      </c>
      <c r="DM204" s="263"/>
      <c r="DN204" s="264">
        <v>517</v>
      </c>
      <c r="DO204" s="264">
        <v>1269</v>
      </c>
      <c r="DP204" s="264">
        <v>58.7</v>
      </c>
      <c r="DQ204" s="261"/>
      <c r="DR204" s="262"/>
      <c r="DS204" s="261"/>
      <c r="DT204" s="184"/>
      <c r="DU204" s="184"/>
      <c r="DV204" s="184"/>
      <c r="DW204" s="184"/>
      <c r="DX204" s="184"/>
      <c r="DY204" s="184"/>
      <c r="DZ204" s="184"/>
      <c r="EA204" s="265"/>
      <c r="EB204" s="265"/>
    </row>
    <row r="205" spans="1:132" s="2" customFormat="1" ht="15" customHeight="1" x14ac:dyDescent="0.2">
      <c r="A205" s="21" t="str">
        <f t="shared" si="2"/>
        <v>5247_Тевлинско-Русскинское</v>
      </c>
      <c r="B205" s="250">
        <v>41</v>
      </c>
      <c r="C205" s="251" t="s">
        <v>733</v>
      </c>
      <c r="D205" s="251" t="s">
        <v>568</v>
      </c>
      <c r="E205" s="251" t="s">
        <v>525</v>
      </c>
      <c r="F205" s="251" t="s">
        <v>30</v>
      </c>
      <c r="G205" s="251" t="s">
        <v>270</v>
      </c>
      <c r="H205" s="251" t="s">
        <v>1081</v>
      </c>
      <c r="I205" s="252" t="s">
        <v>6193</v>
      </c>
      <c r="J205" s="251" t="s">
        <v>178</v>
      </c>
      <c r="K205" s="251" t="s">
        <v>688</v>
      </c>
      <c r="L205" s="251" t="s">
        <v>566</v>
      </c>
      <c r="M205" s="251" t="s">
        <v>566</v>
      </c>
      <c r="N205" s="251" t="s">
        <v>740</v>
      </c>
      <c r="O205" s="251" t="s">
        <v>47</v>
      </c>
      <c r="P205" s="253" t="s">
        <v>6080</v>
      </c>
      <c r="Q205" s="253"/>
      <c r="R205" s="254"/>
      <c r="S205" s="253"/>
      <c r="T205" s="253">
        <v>6</v>
      </c>
      <c r="U205" s="253">
        <v>3149</v>
      </c>
      <c r="V205" s="253">
        <v>3155</v>
      </c>
      <c r="W205" s="254">
        <v>243.62</v>
      </c>
      <c r="X205" s="253" t="s">
        <v>150</v>
      </c>
      <c r="Y205" s="253">
        <v>3213.82</v>
      </c>
      <c r="Z205" s="253">
        <v>3197.8</v>
      </c>
      <c r="AA205" s="253" t="s">
        <v>1099</v>
      </c>
      <c r="AB205" s="254" t="s">
        <v>6194</v>
      </c>
      <c r="AC205" s="251" t="s">
        <v>5745</v>
      </c>
      <c r="AD205" s="253" t="s">
        <v>5746</v>
      </c>
      <c r="AE205" s="253" t="s">
        <v>415</v>
      </c>
      <c r="AF205" s="253">
        <v>2604</v>
      </c>
      <c r="AG205" s="254" t="s">
        <v>5747</v>
      </c>
      <c r="AH205" s="255" t="s">
        <v>5748</v>
      </c>
      <c r="AI205" s="253" t="s">
        <v>5753</v>
      </c>
      <c r="AJ205" s="251" t="s">
        <v>566</v>
      </c>
      <c r="AK205" s="254">
        <v>0</v>
      </c>
      <c r="AL205" s="254" t="s">
        <v>566</v>
      </c>
      <c r="AM205" s="254" t="s">
        <v>566</v>
      </c>
      <c r="AN205" s="254">
        <v>171</v>
      </c>
      <c r="AO205" s="254">
        <v>170</v>
      </c>
      <c r="AP205" s="254">
        <v>464.02</v>
      </c>
      <c r="AQ205" s="254">
        <v>470.29</v>
      </c>
      <c r="AR205" s="254">
        <v>188.4950321458</v>
      </c>
      <c r="AS205" s="254">
        <v>482.51843733330003</v>
      </c>
      <c r="AT205" s="254">
        <v>23</v>
      </c>
      <c r="AU205" s="254">
        <v>0</v>
      </c>
      <c r="AV205" s="254">
        <v>307.62</v>
      </c>
      <c r="AW205" s="254" t="s">
        <v>5118</v>
      </c>
      <c r="AX205" s="254">
        <v>313.68</v>
      </c>
      <c r="AY205" s="254">
        <v>156.4</v>
      </c>
      <c r="AZ205" s="256">
        <v>1.29538447E-2</v>
      </c>
      <c r="BA205" s="254" t="s">
        <v>566</v>
      </c>
      <c r="BB205" s="254" t="s">
        <v>566</v>
      </c>
      <c r="BC205" s="254">
        <v>2.2656071954999999</v>
      </c>
      <c r="BD205" s="254">
        <v>2.0259813084</v>
      </c>
      <c r="BE205" s="257">
        <v>2.0259813084</v>
      </c>
      <c r="BF205" s="254">
        <v>1</v>
      </c>
      <c r="BG205" s="254">
        <v>26.75</v>
      </c>
      <c r="BH205" s="254">
        <v>54.195</v>
      </c>
      <c r="BI205" s="254" t="s">
        <v>430</v>
      </c>
      <c r="BJ205" s="254" t="s">
        <v>566</v>
      </c>
      <c r="BK205" s="254">
        <v>2.0259813084</v>
      </c>
      <c r="BL205" s="254">
        <v>2.0259813084</v>
      </c>
      <c r="BM205" s="254">
        <v>170</v>
      </c>
      <c r="BN205" s="254">
        <v>30</v>
      </c>
      <c r="BO205" s="256">
        <v>60.779439252000003</v>
      </c>
      <c r="BP205" s="256" t="s">
        <v>566</v>
      </c>
      <c r="BQ205" s="251" t="s">
        <v>566</v>
      </c>
      <c r="BR205" s="251" t="s">
        <v>566</v>
      </c>
      <c r="BS205" s="251" t="s">
        <v>566</v>
      </c>
      <c r="BT205" s="255" t="s">
        <v>566</v>
      </c>
      <c r="BU205" s="258">
        <v>0</v>
      </c>
      <c r="BV205" s="254" t="s">
        <v>7963</v>
      </c>
      <c r="BW205" s="254" t="s">
        <v>566</v>
      </c>
      <c r="BX205" s="259" t="s">
        <v>566</v>
      </c>
      <c r="BY205" s="259" t="s">
        <v>566</v>
      </c>
      <c r="BZ205" s="259" t="s">
        <v>566</v>
      </c>
      <c r="CA205" s="251"/>
      <c r="CB205" s="251">
        <v>482.51843733330003</v>
      </c>
      <c r="CC205" s="260">
        <v>188.4950321458</v>
      </c>
      <c r="CD205" s="260">
        <v>2.2656071954999999</v>
      </c>
      <c r="CE205" s="254">
        <v>0.23962588709999988</v>
      </c>
      <c r="CF205" s="254">
        <v>-4.28</v>
      </c>
      <c r="CG205" s="254">
        <v>1.012</v>
      </c>
      <c r="CH205" s="254">
        <v>2.8</v>
      </c>
      <c r="CI205" s="256">
        <v>0.8</v>
      </c>
      <c r="CJ205" s="256">
        <v>7.7669128000000002E-3</v>
      </c>
      <c r="CK205" s="254">
        <v>609.1589738683</v>
      </c>
      <c r="CL205" s="254">
        <v>6.4036896800000007E-2</v>
      </c>
      <c r="CM205" s="254">
        <v>8.5320929999999995E-4</v>
      </c>
      <c r="CN205" s="254">
        <v>813.50639999999999</v>
      </c>
      <c r="CO205" s="254">
        <v>1</v>
      </c>
      <c r="CP205" s="254">
        <v>2.2809379367</v>
      </c>
      <c r="CQ205" s="254">
        <v>1.0508125000000001E-3</v>
      </c>
      <c r="CR205" s="254">
        <v>2898</v>
      </c>
      <c r="CS205" s="254">
        <v>2836.08</v>
      </c>
      <c r="CT205" s="254">
        <v>69.3</v>
      </c>
      <c r="CU205" s="254">
        <v>280</v>
      </c>
      <c r="CV205" s="254">
        <v>-9.8642857142999993</v>
      </c>
      <c r="CW205" s="254">
        <v>2</v>
      </c>
      <c r="CX205" s="253" t="s">
        <v>393</v>
      </c>
      <c r="CY205" s="253" t="s">
        <v>566</v>
      </c>
      <c r="CZ205" s="254" t="s">
        <v>566</v>
      </c>
      <c r="DA205" s="254">
        <v>-5</v>
      </c>
      <c r="DB205" s="254">
        <v>1.6349100700000001E-2</v>
      </c>
      <c r="DC205" s="254">
        <v>2.5569993494999999</v>
      </c>
      <c r="DD205" s="256">
        <v>0.53101804109999984</v>
      </c>
      <c r="DE205" s="254">
        <v>2.8594321641999998</v>
      </c>
      <c r="DF205" s="256">
        <v>0.83345085579999978</v>
      </c>
      <c r="DG205" s="253"/>
      <c r="DH205" s="261" t="s">
        <v>3164</v>
      </c>
      <c r="DI205" s="262" t="s">
        <v>689</v>
      </c>
      <c r="DJ205" s="261" t="s">
        <v>689</v>
      </c>
      <c r="DK205" s="254"/>
      <c r="DL205" s="254" t="s">
        <v>566</v>
      </c>
      <c r="DM205" s="263"/>
      <c r="DN205" s="264">
        <v>1406</v>
      </c>
      <c r="DO205" s="264">
        <v>1406</v>
      </c>
      <c r="DP205" s="264">
        <v>54.9</v>
      </c>
      <c r="DQ205" s="261"/>
      <c r="DR205" s="262"/>
      <c r="DS205" s="261"/>
      <c r="DT205" s="184"/>
      <c r="DU205" s="184"/>
      <c r="DV205" s="184"/>
      <c r="DW205" s="184"/>
      <c r="DX205" s="184"/>
      <c r="DY205" s="184"/>
      <c r="DZ205" s="184"/>
      <c r="EA205" s="265"/>
      <c r="EB205" s="265"/>
    </row>
    <row r="206" spans="1:132" s="2" customFormat="1" ht="15" customHeight="1" x14ac:dyDescent="0.2">
      <c r="A206" s="21" t="str">
        <f t="shared" si="2"/>
        <v>5256_Тевлинско-Русскинское</v>
      </c>
      <c r="B206" s="250">
        <v>42</v>
      </c>
      <c r="C206" s="251" t="s">
        <v>733</v>
      </c>
      <c r="D206" s="251" t="s">
        <v>568</v>
      </c>
      <c r="E206" s="251" t="s">
        <v>525</v>
      </c>
      <c r="F206" s="251" t="s">
        <v>30</v>
      </c>
      <c r="G206" s="251" t="s">
        <v>270</v>
      </c>
      <c r="H206" s="251" t="s">
        <v>1081</v>
      </c>
      <c r="I206" s="252" t="s">
        <v>6195</v>
      </c>
      <c r="J206" s="251" t="s">
        <v>178</v>
      </c>
      <c r="K206" s="251" t="s">
        <v>688</v>
      </c>
      <c r="L206" s="251" t="s">
        <v>566</v>
      </c>
      <c r="M206" s="251" t="s">
        <v>566</v>
      </c>
      <c r="N206" s="251" t="s">
        <v>740</v>
      </c>
      <c r="O206" s="251" t="s">
        <v>47</v>
      </c>
      <c r="P206" s="253" t="s">
        <v>6080</v>
      </c>
      <c r="Q206" s="253"/>
      <c r="R206" s="254"/>
      <c r="S206" s="253"/>
      <c r="T206" s="253">
        <v>14</v>
      </c>
      <c r="U206" s="253">
        <v>3183</v>
      </c>
      <c r="V206" s="253">
        <v>3190</v>
      </c>
      <c r="W206" s="254">
        <v>273.39</v>
      </c>
      <c r="X206" s="253" t="s">
        <v>150</v>
      </c>
      <c r="Y206" s="253">
        <v>3263</v>
      </c>
      <c r="Z206" s="253">
        <v>3213</v>
      </c>
      <c r="AA206" s="253" t="s">
        <v>1099</v>
      </c>
      <c r="AB206" s="254" t="s">
        <v>6196</v>
      </c>
      <c r="AC206" s="251" t="s">
        <v>5745</v>
      </c>
      <c r="AD206" s="253" t="s">
        <v>5746</v>
      </c>
      <c r="AE206" s="253" t="s">
        <v>415</v>
      </c>
      <c r="AF206" s="253">
        <v>2597</v>
      </c>
      <c r="AG206" s="254" t="s">
        <v>5747</v>
      </c>
      <c r="AH206" s="255" t="s">
        <v>5748</v>
      </c>
      <c r="AI206" s="253" t="s">
        <v>6197</v>
      </c>
      <c r="AJ206" s="251" t="s">
        <v>566</v>
      </c>
      <c r="AK206" s="254" t="s">
        <v>566</v>
      </c>
      <c r="AL206" s="254" t="s">
        <v>566</v>
      </c>
      <c r="AM206" s="254" t="s">
        <v>566</v>
      </c>
      <c r="AN206" s="254">
        <v>171</v>
      </c>
      <c r="AO206" s="254">
        <v>170</v>
      </c>
      <c r="AP206" s="254">
        <v>464.4</v>
      </c>
      <c r="AQ206" s="254">
        <v>470.24</v>
      </c>
      <c r="AR206" s="254">
        <v>148.59448934630001</v>
      </c>
      <c r="AS206" s="254">
        <v>443.00613066670002</v>
      </c>
      <c r="AT206" s="254">
        <v>10</v>
      </c>
      <c r="AU206" s="254">
        <v>0</v>
      </c>
      <c r="AV206" s="254">
        <v>257.16000000000003</v>
      </c>
      <c r="AW206" s="254" t="s">
        <v>4928</v>
      </c>
      <c r="AX206" s="254">
        <v>263</v>
      </c>
      <c r="AY206" s="254">
        <v>207.24</v>
      </c>
      <c r="AZ206" s="256">
        <v>9.0382975000000004E-2</v>
      </c>
      <c r="BA206" s="254" t="s">
        <v>566</v>
      </c>
      <c r="BB206" s="254" t="s">
        <v>566</v>
      </c>
      <c r="BC206" s="254">
        <v>22.477092668000001</v>
      </c>
      <c r="BD206" s="254">
        <v>18.730967741899999</v>
      </c>
      <c r="BE206" s="257">
        <v>18.730967741899999</v>
      </c>
      <c r="BF206" s="254">
        <v>1</v>
      </c>
      <c r="BG206" s="254">
        <v>31</v>
      </c>
      <c r="BH206" s="254">
        <v>580.66</v>
      </c>
      <c r="BI206" s="254" t="s">
        <v>430</v>
      </c>
      <c r="BJ206" s="254" t="s">
        <v>566</v>
      </c>
      <c r="BK206" s="254">
        <v>18.730967741899999</v>
      </c>
      <c r="BL206" s="254">
        <v>18.730967741899999</v>
      </c>
      <c r="BM206" s="254">
        <v>170</v>
      </c>
      <c r="BN206" s="254">
        <v>30</v>
      </c>
      <c r="BO206" s="256">
        <v>561.92903225700002</v>
      </c>
      <c r="BP206" s="256" t="s">
        <v>566</v>
      </c>
      <c r="BQ206" s="251" t="s">
        <v>566</v>
      </c>
      <c r="BR206" s="251" t="s">
        <v>566</v>
      </c>
      <c r="BS206" s="251" t="s">
        <v>566</v>
      </c>
      <c r="BT206" s="255" t="s">
        <v>566</v>
      </c>
      <c r="BU206" s="258">
        <v>0</v>
      </c>
      <c r="BV206" s="254" t="s">
        <v>6198</v>
      </c>
      <c r="BW206" s="254" t="s">
        <v>566</v>
      </c>
      <c r="BX206" s="259" t="s">
        <v>566</v>
      </c>
      <c r="BY206" s="259" t="s">
        <v>566</v>
      </c>
      <c r="BZ206" s="259" t="s">
        <v>566</v>
      </c>
      <c r="CA206" s="251"/>
      <c r="CB206" s="251">
        <v>505.84724080000001</v>
      </c>
      <c r="CC206" s="260">
        <v>148.59448934630001</v>
      </c>
      <c r="CD206" s="260">
        <v>22.477092668000001</v>
      </c>
      <c r="CE206" s="254">
        <v>3.746124926100002</v>
      </c>
      <c r="CF206" s="254">
        <v>-5</v>
      </c>
      <c r="CG206" s="254">
        <v>1.012</v>
      </c>
      <c r="CH206" s="254">
        <v>2.8</v>
      </c>
      <c r="CI206" s="256">
        <v>0.8</v>
      </c>
      <c r="CJ206" s="256">
        <v>7.1808063199999994E-2</v>
      </c>
      <c r="CK206" s="254">
        <v>5631.9063961291004</v>
      </c>
      <c r="CL206" s="254">
        <v>3.8686961899999997E-2</v>
      </c>
      <c r="CM206" s="254">
        <v>4.9753693199999997E-2</v>
      </c>
      <c r="CN206" s="254">
        <v>814.69079999999997</v>
      </c>
      <c r="CO206" s="254">
        <v>1</v>
      </c>
      <c r="CP206" s="254">
        <v>16.797290765500001</v>
      </c>
      <c r="CQ206" s="254">
        <v>4.08906796E-2</v>
      </c>
      <c r="CR206" s="254">
        <v>2898</v>
      </c>
      <c r="CS206" s="254">
        <v>2840.33</v>
      </c>
      <c r="CT206" s="254">
        <v>69.28</v>
      </c>
      <c r="CU206" s="254">
        <v>280</v>
      </c>
      <c r="CV206" s="254">
        <v>8.1571428571000002</v>
      </c>
      <c r="CW206" s="254">
        <v>2</v>
      </c>
      <c r="CX206" s="253" t="s">
        <v>393</v>
      </c>
      <c r="CY206" s="253" t="s">
        <v>566</v>
      </c>
      <c r="CZ206" s="254" t="s">
        <v>1328</v>
      </c>
      <c r="DA206" s="254">
        <v>-5</v>
      </c>
      <c r="DB206" s="254">
        <v>9.0382975000000004E-2</v>
      </c>
      <c r="DC206" s="254">
        <v>18.730967739</v>
      </c>
      <c r="DD206" s="256">
        <v>-2.8999984635902365E-9</v>
      </c>
      <c r="DE206" s="254">
        <v>22.477092668000001</v>
      </c>
      <c r="DF206" s="256">
        <v>3.746124926100002</v>
      </c>
      <c r="DG206" s="253"/>
      <c r="DH206" s="261" t="s">
        <v>6143</v>
      </c>
      <c r="DI206" s="262" t="s">
        <v>689</v>
      </c>
      <c r="DJ206" s="261" t="s">
        <v>689</v>
      </c>
      <c r="DK206" s="254"/>
      <c r="DL206" s="254" t="s">
        <v>566</v>
      </c>
      <c r="DM206" s="263"/>
      <c r="DN206" s="264">
        <v>541</v>
      </c>
      <c r="DO206" s="264">
        <v>561</v>
      </c>
      <c r="DP206" s="264">
        <v>77.099999999999994</v>
      </c>
      <c r="DQ206" s="261"/>
      <c r="DR206" s="262"/>
      <c r="DS206" s="261"/>
      <c r="DT206" s="184"/>
      <c r="DU206" s="184"/>
      <c r="DV206" s="184"/>
      <c r="DW206" s="184"/>
      <c r="DX206" s="184"/>
      <c r="DY206" s="184"/>
      <c r="DZ206" s="184"/>
      <c r="EA206" s="265"/>
      <c r="EB206" s="265"/>
    </row>
    <row r="207" spans="1:132" s="2" customFormat="1" ht="15" customHeight="1" x14ac:dyDescent="0.2">
      <c r="A207" s="21" t="str">
        <f t="shared" si="2"/>
        <v>5258_Тевлинско-Русскинское</v>
      </c>
      <c r="B207" s="250">
        <v>43</v>
      </c>
      <c r="C207" s="251" t="s">
        <v>733</v>
      </c>
      <c r="D207" s="251" t="s">
        <v>568</v>
      </c>
      <c r="E207" s="251" t="s">
        <v>525</v>
      </c>
      <c r="F207" s="251" t="s">
        <v>30</v>
      </c>
      <c r="G207" s="251" t="s">
        <v>270</v>
      </c>
      <c r="H207" s="251" t="s">
        <v>1081</v>
      </c>
      <c r="I207" s="252" t="s">
        <v>6199</v>
      </c>
      <c r="J207" s="251" t="s">
        <v>178</v>
      </c>
      <c r="K207" s="251" t="s">
        <v>688</v>
      </c>
      <c r="L207" s="251" t="s">
        <v>566</v>
      </c>
      <c r="M207" s="251" t="s">
        <v>566</v>
      </c>
      <c r="N207" s="251" t="s">
        <v>740</v>
      </c>
      <c r="O207" s="251" t="s">
        <v>47</v>
      </c>
      <c r="P207" s="253" t="s">
        <v>6080</v>
      </c>
      <c r="Q207" s="253"/>
      <c r="R207" s="254"/>
      <c r="S207" s="253"/>
      <c r="T207" s="253">
        <v>6</v>
      </c>
      <c r="U207" s="253">
        <v>3559</v>
      </c>
      <c r="V207" s="253">
        <v>3565</v>
      </c>
      <c r="W207" s="254">
        <v>643.65</v>
      </c>
      <c r="X207" s="253" t="s">
        <v>150</v>
      </c>
      <c r="Y207" s="253">
        <v>3621</v>
      </c>
      <c r="Z207" s="253">
        <v>3612.2</v>
      </c>
      <c r="AA207" s="253" t="s">
        <v>1099</v>
      </c>
      <c r="AB207" s="254" t="s">
        <v>2026</v>
      </c>
      <c r="AC207" s="251" t="s">
        <v>5745</v>
      </c>
      <c r="AD207" s="253" t="s">
        <v>5746</v>
      </c>
      <c r="AE207" s="253" t="s">
        <v>1062</v>
      </c>
      <c r="AF207" s="253">
        <v>2700</v>
      </c>
      <c r="AG207" s="254" t="s">
        <v>5747</v>
      </c>
      <c r="AH207" s="255" t="s">
        <v>5748</v>
      </c>
      <c r="AI207" s="253" t="s">
        <v>6197</v>
      </c>
      <c r="AJ207" s="251" t="s">
        <v>566</v>
      </c>
      <c r="AK207" s="254">
        <v>0</v>
      </c>
      <c r="AL207" s="254" t="s">
        <v>566</v>
      </c>
      <c r="AM207" s="254" t="s">
        <v>566</v>
      </c>
      <c r="AN207" s="254">
        <v>171</v>
      </c>
      <c r="AO207" s="254">
        <v>170</v>
      </c>
      <c r="AP207" s="254">
        <v>464.88</v>
      </c>
      <c r="AQ207" s="254">
        <v>470.14</v>
      </c>
      <c r="AR207" s="254">
        <v>182.07566630069999</v>
      </c>
      <c r="AS207" s="254">
        <v>476.90245599999997</v>
      </c>
      <c r="AT207" s="254">
        <v>25</v>
      </c>
      <c r="AU207" s="254">
        <v>0</v>
      </c>
      <c r="AV207" s="254">
        <v>307.2</v>
      </c>
      <c r="AW207" s="254" t="s">
        <v>5118</v>
      </c>
      <c r="AX207" s="254">
        <v>312.45999999999998</v>
      </c>
      <c r="AY207" s="254">
        <v>157.68</v>
      </c>
      <c r="AZ207" s="256">
        <v>0.2368189218</v>
      </c>
      <c r="BA207" s="254" t="s">
        <v>566</v>
      </c>
      <c r="BB207" s="254" t="s">
        <v>566</v>
      </c>
      <c r="BC207" s="254">
        <v>40.188752656699997</v>
      </c>
      <c r="BD207" s="254">
        <v>37.341607594899997</v>
      </c>
      <c r="BE207" s="257">
        <v>37.341607594899997</v>
      </c>
      <c r="BF207" s="254">
        <v>1</v>
      </c>
      <c r="BG207" s="254">
        <v>26.333333333333332</v>
      </c>
      <c r="BH207" s="254">
        <v>983.32899999999995</v>
      </c>
      <c r="BI207" s="254" t="s">
        <v>430</v>
      </c>
      <c r="BJ207" s="254" t="s">
        <v>566</v>
      </c>
      <c r="BK207" s="254">
        <v>37.341607594899997</v>
      </c>
      <c r="BL207" s="254">
        <v>37.341607594899997</v>
      </c>
      <c r="BM207" s="254">
        <v>170</v>
      </c>
      <c r="BN207" s="254">
        <v>30</v>
      </c>
      <c r="BO207" s="256">
        <v>1120.248227847</v>
      </c>
      <c r="BP207" s="256" t="s">
        <v>566</v>
      </c>
      <c r="BQ207" s="251" t="s">
        <v>566</v>
      </c>
      <c r="BR207" s="251" t="s">
        <v>566</v>
      </c>
      <c r="BS207" s="251" t="s">
        <v>566</v>
      </c>
      <c r="BT207" s="255" t="s">
        <v>566</v>
      </c>
      <c r="BU207" s="258">
        <v>0</v>
      </c>
      <c r="BV207" s="254" t="s">
        <v>6200</v>
      </c>
      <c r="BW207" s="254" t="s">
        <v>566</v>
      </c>
      <c r="BX207" s="259" t="s">
        <v>566</v>
      </c>
      <c r="BY207" s="259" t="s">
        <v>566</v>
      </c>
      <c r="BZ207" s="259" t="s">
        <v>566</v>
      </c>
      <c r="CA207" s="251"/>
      <c r="CB207" s="251">
        <v>476.90245599999997</v>
      </c>
      <c r="CC207" s="260">
        <v>182.07566630069999</v>
      </c>
      <c r="CD207" s="260">
        <v>40.188752656699997</v>
      </c>
      <c r="CE207" s="254">
        <v>2.8471450617999992</v>
      </c>
      <c r="CF207" s="254">
        <v>0.7</v>
      </c>
      <c r="CG207" s="254">
        <v>1.012</v>
      </c>
      <c r="CH207" s="254">
        <v>2.8</v>
      </c>
      <c r="CI207" s="256">
        <v>0.8</v>
      </c>
      <c r="CJ207" s="256">
        <v>0.14315483079999999</v>
      </c>
      <c r="CK207" s="254">
        <v>11227.6333798292</v>
      </c>
      <c r="CL207" s="254">
        <v>3.4143378500000002E-2</v>
      </c>
      <c r="CM207" s="254">
        <v>0.18051268710000001</v>
      </c>
      <c r="CN207" s="254">
        <v>816.298</v>
      </c>
      <c r="CO207" s="254">
        <v>1</v>
      </c>
      <c r="CP207" s="254">
        <v>40.1888372417</v>
      </c>
      <c r="CQ207" s="254">
        <v>0.20663030069999999</v>
      </c>
      <c r="CR207" s="254">
        <v>2898</v>
      </c>
      <c r="CS207" s="254">
        <v>2846.07</v>
      </c>
      <c r="CT207" s="254">
        <v>69.28</v>
      </c>
      <c r="CU207" s="254">
        <v>280</v>
      </c>
      <c r="CV207" s="254">
        <v>-9.7142857143000008</v>
      </c>
      <c r="CW207" s="254">
        <v>2</v>
      </c>
      <c r="CX207" s="253" t="s">
        <v>393</v>
      </c>
      <c r="CY207" s="253" t="s">
        <v>566</v>
      </c>
      <c r="CZ207" s="254" t="s">
        <v>1519</v>
      </c>
      <c r="DA207" s="254">
        <v>-5</v>
      </c>
      <c r="DB207" s="254">
        <v>0.72821602929999996</v>
      </c>
      <c r="DC207" s="254">
        <v>114.8251035</v>
      </c>
      <c r="DD207" s="256">
        <v>77.4834959051</v>
      </c>
      <c r="DE207" s="254">
        <v>123.5800486708</v>
      </c>
      <c r="DF207" s="256">
        <v>86.238441075899999</v>
      </c>
      <c r="DG207" s="253"/>
      <c r="DH207" s="261" t="s">
        <v>3172</v>
      </c>
      <c r="DI207" s="262" t="s">
        <v>689</v>
      </c>
      <c r="DJ207" s="261" t="s">
        <v>689</v>
      </c>
      <c r="DK207" s="254"/>
      <c r="DL207" s="254" t="s">
        <v>566</v>
      </c>
      <c r="DM207" s="263"/>
      <c r="DN207" s="264">
        <v>1411</v>
      </c>
      <c r="DO207" s="264">
        <v>1411</v>
      </c>
      <c r="DP207" s="264">
        <v>40.299999999999997</v>
      </c>
      <c r="DQ207" s="261"/>
      <c r="DR207" s="262"/>
      <c r="DS207" s="261"/>
      <c r="DT207" s="184"/>
      <c r="DU207" s="184"/>
      <c r="DV207" s="184"/>
      <c r="DW207" s="184"/>
      <c r="DX207" s="184"/>
      <c r="DY207" s="184"/>
      <c r="DZ207" s="184"/>
      <c r="EA207" s="265"/>
      <c r="EB207" s="265"/>
    </row>
    <row r="208" spans="1:132" s="2" customFormat="1" ht="15" customHeight="1" x14ac:dyDescent="0.2">
      <c r="A208" s="21" t="str">
        <f t="shared" si="2"/>
        <v>6587_Тевлинско-Русскинское</v>
      </c>
      <c r="B208" s="250">
        <v>44</v>
      </c>
      <c r="C208" s="251" t="s">
        <v>733</v>
      </c>
      <c r="D208" s="251" t="s">
        <v>568</v>
      </c>
      <c r="E208" s="251" t="s">
        <v>525</v>
      </c>
      <c r="F208" s="251" t="s">
        <v>25</v>
      </c>
      <c r="G208" s="251" t="s">
        <v>270</v>
      </c>
      <c r="H208" s="251" t="s">
        <v>5013</v>
      </c>
      <c r="I208" s="252" t="s">
        <v>6201</v>
      </c>
      <c r="J208" s="251" t="s">
        <v>275</v>
      </c>
      <c r="K208" s="251" t="s">
        <v>688</v>
      </c>
      <c r="L208" s="251" t="s">
        <v>566</v>
      </c>
      <c r="M208" s="251" t="s">
        <v>566</v>
      </c>
      <c r="N208" s="251" t="s">
        <v>226</v>
      </c>
      <c r="O208" s="251" t="s">
        <v>43</v>
      </c>
      <c r="P208" s="253" t="s">
        <v>5743</v>
      </c>
      <c r="Q208" s="253"/>
      <c r="R208" s="254"/>
      <c r="S208" s="253"/>
      <c r="T208" s="253">
        <v>17</v>
      </c>
      <c r="U208" s="253">
        <v>3123</v>
      </c>
      <c r="V208" s="253">
        <v>3133</v>
      </c>
      <c r="W208" s="254">
        <v>331.88900000000001</v>
      </c>
      <c r="X208" s="253" t="s">
        <v>150</v>
      </c>
      <c r="Y208" s="253">
        <v>3237.6</v>
      </c>
      <c r="Z208" s="253">
        <v>3183.2</v>
      </c>
      <c r="AA208" s="253" t="s">
        <v>1099</v>
      </c>
      <c r="AB208" s="254" t="s">
        <v>6202</v>
      </c>
      <c r="AC208" s="251" t="s">
        <v>5745</v>
      </c>
      <c r="AD208" s="253" t="s">
        <v>5746</v>
      </c>
      <c r="AE208" s="253" t="s">
        <v>415</v>
      </c>
      <c r="AF208" s="253">
        <v>2947</v>
      </c>
      <c r="AG208" s="254" t="s">
        <v>5747</v>
      </c>
      <c r="AH208" s="255" t="s">
        <v>5748</v>
      </c>
      <c r="AI208" s="253" t="s">
        <v>5749</v>
      </c>
      <c r="AJ208" s="251" t="s">
        <v>566</v>
      </c>
      <c r="AK208" s="254">
        <v>0</v>
      </c>
      <c r="AL208" s="254">
        <v>2.8</v>
      </c>
      <c r="AM208" s="254">
        <v>191</v>
      </c>
      <c r="AN208" s="254">
        <v>180</v>
      </c>
      <c r="AO208" s="254">
        <v>179</v>
      </c>
      <c r="AP208" s="254">
        <v>461.22</v>
      </c>
      <c r="AQ208" s="254">
        <v>467.67</v>
      </c>
      <c r="AR208" s="254">
        <v>193.89896383120001</v>
      </c>
      <c r="AS208" s="254">
        <v>476.20507693330001</v>
      </c>
      <c r="AT208" s="254">
        <v>50</v>
      </c>
      <c r="AU208" s="254">
        <v>0</v>
      </c>
      <c r="AV208" s="254">
        <v>323.55</v>
      </c>
      <c r="AW208" s="254" t="s">
        <v>4928</v>
      </c>
      <c r="AX208" s="254">
        <v>330</v>
      </c>
      <c r="AY208" s="254">
        <v>137.66999999999999</v>
      </c>
      <c r="AZ208" s="256">
        <v>0.51442002909999995</v>
      </c>
      <c r="BA208" s="254" t="s">
        <v>566</v>
      </c>
      <c r="BB208" s="254" t="s">
        <v>566</v>
      </c>
      <c r="BC208" s="254">
        <v>78.528829118299996</v>
      </c>
      <c r="BD208" s="254">
        <v>70.820205405400003</v>
      </c>
      <c r="BE208" s="257">
        <v>70.820205405400003</v>
      </c>
      <c r="BF208" s="254">
        <v>1</v>
      </c>
      <c r="BG208" s="254">
        <v>30.833333333333332</v>
      </c>
      <c r="BH208" s="254">
        <v>2183.623</v>
      </c>
      <c r="BI208" s="254" t="s">
        <v>430</v>
      </c>
      <c r="BJ208" s="254" t="s">
        <v>566</v>
      </c>
      <c r="BK208" s="254">
        <v>70.820205405400003</v>
      </c>
      <c r="BL208" s="254">
        <v>70.820205405400003</v>
      </c>
      <c r="BM208" s="254">
        <v>179</v>
      </c>
      <c r="BN208" s="254">
        <v>30</v>
      </c>
      <c r="BO208" s="256">
        <v>2124.6061621620001</v>
      </c>
      <c r="BP208" s="256" t="s">
        <v>566</v>
      </c>
      <c r="BQ208" s="251" t="s">
        <v>566</v>
      </c>
      <c r="BR208" s="251" t="s">
        <v>566</v>
      </c>
      <c r="BS208" s="251" t="s">
        <v>566</v>
      </c>
      <c r="BT208" s="255" t="s">
        <v>566</v>
      </c>
      <c r="BU208" s="258">
        <v>0</v>
      </c>
      <c r="BV208" s="254" t="s">
        <v>7964</v>
      </c>
      <c r="BW208" s="254" t="s">
        <v>566</v>
      </c>
      <c r="BX208" s="259" t="s">
        <v>566</v>
      </c>
      <c r="BY208" s="259" t="s">
        <v>566</v>
      </c>
      <c r="BZ208" s="259" t="s">
        <v>566</v>
      </c>
      <c r="CA208" s="251"/>
      <c r="CB208" s="251">
        <v>476.20507693330001</v>
      </c>
      <c r="CC208" s="260">
        <v>193.89896383120001</v>
      </c>
      <c r="CD208" s="260">
        <v>78.528829118299996</v>
      </c>
      <c r="CE208" s="254">
        <v>7.7086237128999926</v>
      </c>
      <c r="CF208" s="254">
        <v>-5</v>
      </c>
      <c r="CG208" s="254">
        <v>1.014</v>
      </c>
      <c r="CH208" s="254">
        <v>2.8</v>
      </c>
      <c r="CI208" s="256">
        <v>0.8</v>
      </c>
      <c r="CJ208" s="256">
        <v>0.2715002158</v>
      </c>
      <c r="CK208" s="254">
        <v>21335.8444625663</v>
      </c>
      <c r="CL208" s="254">
        <v>3.1128402400000001E-2</v>
      </c>
      <c r="CM208" s="254">
        <v>0.58680788080000001</v>
      </c>
      <c r="CN208" s="254">
        <v>781.51107999999999</v>
      </c>
      <c r="CO208" s="254">
        <v>1</v>
      </c>
      <c r="CP208" s="254">
        <v>78.528945328099994</v>
      </c>
      <c r="CQ208" s="254">
        <v>0.71254229790000001</v>
      </c>
      <c r="CR208" s="254">
        <v>2785</v>
      </c>
      <c r="CS208" s="254">
        <v>2721.4110000000001</v>
      </c>
      <c r="CT208" s="254">
        <v>69.7</v>
      </c>
      <c r="CU208" s="254">
        <v>280</v>
      </c>
      <c r="CV208" s="254">
        <v>-15.5535714286</v>
      </c>
      <c r="CW208" s="254">
        <v>7.9</v>
      </c>
      <c r="CX208" s="253" t="s">
        <v>393</v>
      </c>
      <c r="CY208" s="253" t="s">
        <v>566</v>
      </c>
      <c r="CZ208" s="254" t="s">
        <v>1368</v>
      </c>
      <c r="DA208" s="254">
        <v>-5</v>
      </c>
      <c r="DB208" s="254">
        <v>0.51442002909999995</v>
      </c>
      <c r="DC208" s="254">
        <v>70.820205406200003</v>
      </c>
      <c r="DD208" s="256">
        <v>8.000000661922968E-10</v>
      </c>
      <c r="DE208" s="254">
        <v>78.528829118299996</v>
      </c>
      <c r="DF208" s="256">
        <v>7.7086237128999926</v>
      </c>
      <c r="DG208" s="253"/>
      <c r="DH208" s="261" t="s">
        <v>3175</v>
      </c>
      <c r="DI208" s="262" t="s">
        <v>689</v>
      </c>
      <c r="DJ208" s="261" t="s">
        <v>689</v>
      </c>
      <c r="DK208" s="254"/>
      <c r="DL208" s="254">
        <v>188.2</v>
      </c>
      <c r="DM208" s="263"/>
      <c r="DN208" s="264">
        <v>818</v>
      </c>
      <c r="DO208" s="264">
        <v>833</v>
      </c>
      <c r="DP208" s="264">
        <v>6.3</v>
      </c>
      <c r="DQ208" s="261"/>
      <c r="DR208" s="262"/>
      <c r="DS208" s="261"/>
      <c r="DT208" s="184"/>
      <c r="DU208" s="184"/>
      <c r="DV208" s="184"/>
      <c r="DW208" s="184"/>
      <c r="DX208" s="184"/>
      <c r="DY208" s="184"/>
      <c r="DZ208" s="184"/>
      <c r="EA208" s="265"/>
      <c r="EB208" s="265"/>
    </row>
    <row r="209" spans="1:132" s="2" customFormat="1" ht="15" customHeight="1" x14ac:dyDescent="0.2">
      <c r="A209" s="21" t="str">
        <f t="shared" si="2"/>
        <v>6589_Тевлинско-Русскинское</v>
      </c>
      <c r="B209" s="250">
        <v>45</v>
      </c>
      <c r="C209" s="251" t="s">
        <v>733</v>
      </c>
      <c r="D209" s="251" t="s">
        <v>568</v>
      </c>
      <c r="E209" s="251" t="s">
        <v>525</v>
      </c>
      <c r="F209" s="251" t="s">
        <v>25</v>
      </c>
      <c r="G209" s="251" t="s">
        <v>270</v>
      </c>
      <c r="H209" s="251" t="s">
        <v>5013</v>
      </c>
      <c r="I209" s="252" t="s">
        <v>6203</v>
      </c>
      <c r="J209" s="251" t="s">
        <v>275</v>
      </c>
      <c r="K209" s="251" t="s">
        <v>688</v>
      </c>
      <c r="L209" s="251" t="s">
        <v>566</v>
      </c>
      <c r="M209" s="251" t="s">
        <v>566</v>
      </c>
      <c r="N209" s="251" t="s">
        <v>226</v>
      </c>
      <c r="O209" s="251" t="s">
        <v>43</v>
      </c>
      <c r="P209" s="253" t="s">
        <v>5743</v>
      </c>
      <c r="Q209" s="253"/>
      <c r="R209" s="254"/>
      <c r="S209" s="253"/>
      <c r="T209" s="253">
        <v>14</v>
      </c>
      <c r="U209" s="253">
        <v>2845</v>
      </c>
      <c r="V209" s="253">
        <v>2859</v>
      </c>
      <c r="W209" s="254">
        <v>49.64</v>
      </c>
      <c r="X209" s="253" t="s">
        <v>150</v>
      </c>
      <c r="Y209" s="253">
        <v>2957.2</v>
      </c>
      <c r="Z209" s="253">
        <v>2945.7</v>
      </c>
      <c r="AA209" s="253" t="s">
        <v>1099</v>
      </c>
      <c r="AB209" s="254" t="s">
        <v>2130</v>
      </c>
      <c r="AC209" s="251" t="s">
        <v>5745</v>
      </c>
      <c r="AD209" s="253" t="s">
        <v>5746</v>
      </c>
      <c r="AE209" s="253" t="s">
        <v>1062</v>
      </c>
      <c r="AF209" s="253">
        <v>2719</v>
      </c>
      <c r="AG209" s="254" t="s">
        <v>5747</v>
      </c>
      <c r="AH209" s="255" t="s">
        <v>5748</v>
      </c>
      <c r="AI209" s="253" t="s">
        <v>6089</v>
      </c>
      <c r="AJ209" s="251">
        <v>5</v>
      </c>
      <c r="AK209" s="254">
        <v>0</v>
      </c>
      <c r="AL209" s="254" t="s">
        <v>566</v>
      </c>
      <c r="AM209" s="254" t="s">
        <v>566</v>
      </c>
      <c r="AN209" s="254" t="s">
        <v>566</v>
      </c>
      <c r="AO209" s="254" t="s">
        <v>566</v>
      </c>
      <c r="AP209" s="254" t="s">
        <v>566</v>
      </c>
      <c r="AQ209" s="254" t="s">
        <v>566</v>
      </c>
      <c r="AR209" s="254" t="s">
        <v>566</v>
      </c>
      <c r="AS209" s="254" t="s">
        <v>566</v>
      </c>
      <c r="AT209" s="254">
        <v>30</v>
      </c>
      <c r="AU209" s="254">
        <v>0</v>
      </c>
      <c r="AV209" s="254">
        <v>294.98</v>
      </c>
      <c r="AW209" s="254" t="s">
        <v>4928</v>
      </c>
      <c r="AX209" s="254">
        <v>301</v>
      </c>
      <c r="AY209" s="254" t="s">
        <v>566</v>
      </c>
      <c r="AZ209" s="256" t="s">
        <v>566</v>
      </c>
      <c r="BA209" s="254" t="s">
        <v>566</v>
      </c>
      <c r="BB209" s="254" t="s">
        <v>566</v>
      </c>
      <c r="BC209" s="254" t="s">
        <v>566</v>
      </c>
      <c r="BD209" s="254" t="s">
        <v>566</v>
      </c>
      <c r="BE209" s="257">
        <v>0</v>
      </c>
      <c r="BF209" s="254" t="s">
        <v>566</v>
      </c>
      <c r="BG209" s="254" t="s">
        <v>30</v>
      </c>
      <c r="BH209" s="254" t="s">
        <v>566</v>
      </c>
      <c r="BI209" s="254" t="s">
        <v>745</v>
      </c>
      <c r="BJ209" s="254" t="s">
        <v>1205</v>
      </c>
      <c r="BK209" s="254" t="s">
        <v>566</v>
      </c>
      <c r="BL209" s="254" t="s">
        <v>566</v>
      </c>
      <c r="BM209" s="254">
        <v>0</v>
      </c>
      <c r="BN209" s="254">
        <v>0</v>
      </c>
      <c r="BO209" s="256">
        <v>0</v>
      </c>
      <c r="BP209" s="256" t="s">
        <v>1205</v>
      </c>
      <c r="BQ209" s="251">
        <v>5</v>
      </c>
      <c r="BR209" s="251" t="s">
        <v>566</v>
      </c>
      <c r="BS209" s="251" t="s">
        <v>566</v>
      </c>
      <c r="BT209" s="255" t="s">
        <v>566</v>
      </c>
      <c r="BU209" s="258" t="s">
        <v>566</v>
      </c>
      <c r="BV209" s="254" t="s">
        <v>6204</v>
      </c>
      <c r="BW209" s="254" t="s">
        <v>566</v>
      </c>
      <c r="BX209" s="259" t="s">
        <v>566</v>
      </c>
      <c r="BY209" s="259" t="s">
        <v>566</v>
      </c>
      <c r="BZ209" s="259" t="s">
        <v>566</v>
      </c>
      <c r="CA209" s="251"/>
      <c r="CB209" s="251" t="s">
        <v>566</v>
      </c>
      <c r="CC209" s="260" t="s">
        <v>566</v>
      </c>
      <c r="CD209" s="260" t="s">
        <v>566</v>
      </c>
      <c r="CE209" s="254" t="s">
        <v>566</v>
      </c>
      <c r="CF209" s="254">
        <v>-5</v>
      </c>
      <c r="CG209" s="254">
        <v>1.014</v>
      </c>
      <c r="CH209" s="254">
        <v>2.8</v>
      </c>
      <c r="CI209" s="256">
        <v>0.8</v>
      </c>
      <c r="CJ209" s="256" t="s">
        <v>566</v>
      </c>
      <c r="CK209" s="254" t="s">
        <v>566</v>
      </c>
      <c r="CL209" s="254" t="s">
        <v>566</v>
      </c>
      <c r="CM209" s="254" t="s">
        <v>566</v>
      </c>
      <c r="CN209" s="254">
        <v>782.70079999999996</v>
      </c>
      <c r="CO209" s="254">
        <v>1</v>
      </c>
      <c r="CP209" s="254" t="s">
        <v>566</v>
      </c>
      <c r="CQ209" s="254" t="s">
        <v>566</v>
      </c>
      <c r="CR209" s="254">
        <v>2785</v>
      </c>
      <c r="CS209" s="254">
        <v>2725.66</v>
      </c>
      <c r="CT209" s="254">
        <v>69.7</v>
      </c>
      <c r="CU209" s="254">
        <v>280</v>
      </c>
      <c r="CV209" s="254">
        <v>-5.35</v>
      </c>
      <c r="CW209" s="254">
        <v>7.9</v>
      </c>
      <c r="CX209" s="253" t="s">
        <v>393</v>
      </c>
      <c r="CY209" s="253" t="s">
        <v>566</v>
      </c>
      <c r="CZ209" s="254" t="s">
        <v>566</v>
      </c>
      <c r="DA209" s="254">
        <v>-5</v>
      </c>
      <c r="DB209" s="254" t="s">
        <v>566</v>
      </c>
      <c r="DC209" s="254" t="s">
        <v>566</v>
      </c>
      <c r="DD209" s="256" t="s">
        <v>566</v>
      </c>
      <c r="DE209" s="254" t="s">
        <v>566</v>
      </c>
      <c r="DF209" s="256" t="s">
        <v>566</v>
      </c>
      <c r="DG209" s="253"/>
      <c r="DH209" s="261" t="s">
        <v>718</v>
      </c>
      <c r="DI209" s="262" t="s">
        <v>689</v>
      </c>
      <c r="DJ209" s="261" t="s">
        <v>689</v>
      </c>
      <c r="DK209" s="254"/>
      <c r="DL209" s="254" t="s">
        <v>566</v>
      </c>
      <c r="DM209" s="263"/>
      <c r="DN209" s="264">
        <v>1657</v>
      </c>
      <c r="DO209" s="264">
        <v>1661</v>
      </c>
      <c r="DP209" s="264">
        <v>12.9</v>
      </c>
      <c r="DQ209" s="261"/>
      <c r="DR209" s="262"/>
      <c r="DS209" s="261"/>
      <c r="DT209" s="184"/>
      <c r="DU209" s="184"/>
      <c r="DV209" s="184"/>
      <c r="DW209" s="184"/>
      <c r="DX209" s="184"/>
      <c r="DY209" s="184"/>
      <c r="DZ209" s="184"/>
      <c r="EA209" s="265"/>
      <c r="EB209" s="265"/>
    </row>
    <row r="210" spans="1:132" s="2" customFormat="1" ht="15" customHeight="1" x14ac:dyDescent="0.2">
      <c r="A210" s="21" t="str">
        <f t="shared" si="2"/>
        <v>_</v>
      </c>
      <c r="B210" s="323" t="s">
        <v>2981</v>
      </c>
      <c r="C210" s="324"/>
      <c r="D210" s="324"/>
      <c r="E210" s="324"/>
      <c r="F210" s="324"/>
      <c r="G210" s="324"/>
      <c r="H210" s="324"/>
      <c r="I210" s="324"/>
      <c r="J210" s="324"/>
      <c r="K210" s="324"/>
      <c r="L210" s="324"/>
      <c r="M210" s="324"/>
      <c r="N210" s="324"/>
      <c r="O210" s="324"/>
      <c r="P210" s="324"/>
      <c r="Q210" s="324"/>
      <c r="R210" s="324"/>
      <c r="S210" s="324"/>
      <c r="T210" s="324"/>
      <c r="U210" s="324"/>
      <c r="V210" s="324"/>
      <c r="W210" s="324"/>
      <c r="X210" s="324"/>
      <c r="Y210" s="324"/>
      <c r="Z210" s="324"/>
      <c r="AA210" s="324"/>
      <c r="AB210" s="324"/>
      <c r="AC210" s="324"/>
      <c r="AD210" s="324"/>
      <c r="AE210" s="324"/>
      <c r="AF210" s="324"/>
      <c r="AG210" s="324"/>
      <c r="AH210" s="324"/>
      <c r="AI210" s="324"/>
      <c r="AJ210" s="324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7"/>
      <c r="BA210" s="266"/>
      <c r="BB210" s="266"/>
      <c r="BC210" s="266"/>
      <c r="BD210" s="266">
        <v>2677.7546069599998</v>
      </c>
      <c r="BE210" s="266">
        <v>2582.3942521213999</v>
      </c>
      <c r="BF210" s="268"/>
      <c r="BG210" s="267"/>
      <c r="BH210" s="266">
        <v>64097.51</v>
      </c>
      <c r="BI210" s="267"/>
      <c r="BJ210" s="267"/>
      <c r="BK210" s="266">
        <v>2677.7546069599998</v>
      </c>
      <c r="BL210" s="266">
        <v>2568.0711843662002</v>
      </c>
      <c r="BM210" s="268"/>
      <c r="BN210" s="267"/>
      <c r="BO210" s="266">
        <v>80332.638208799995</v>
      </c>
      <c r="BP210" s="266"/>
      <c r="BQ210" s="267"/>
      <c r="BR210" s="266"/>
      <c r="BS210" s="266"/>
      <c r="BT210" s="266"/>
      <c r="BU210" s="269"/>
      <c r="BV210" s="269"/>
      <c r="BW210" s="266"/>
      <c r="BX210" s="266"/>
      <c r="BY210" s="270"/>
      <c r="BZ210" s="270"/>
      <c r="CA210" s="271"/>
      <c r="CB210" s="271"/>
      <c r="CC210" s="272"/>
      <c r="CD210" s="267"/>
      <c r="CE210" s="267"/>
      <c r="CF210" s="271"/>
      <c r="CG210" s="267"/>
      <c r="CH210" s="267"/>
      <c r="CI210" s="267"/>
      <c r="CJ210" s="267"/>
      <c r="CK210" s="267"/>
      <c r="CL210" s="266"/>
      <c r="CM210" s="266"/>
      <c r="CN210" s="273"/>
      <c r="CO210" s="266"/>
      <c r="CP210" s="269"/>
      <c r="CQ210" s="274"/>
      <c r="CR210" s="274"/>
      <c r="CS210" s="274"/>
      <c r="CT210" s="275"/>
      <c r="CU210" s="275"/>
      <c r="CV210" s="275"/>
      <c r="CW210" s="269"/>
      <c r="CX210" s="269"/>
      <c r="CY210" s="269"/>
      <c r="CZ210" s="269"/>
      <c r="DA210" s="266"/>
      <c r="DB210" s="275"/>
      <c r="DC210" s="271"/>
      <c r="DD210" s="271"/>
      <c r="DE210" s="271"/>
      <c r="DF210" s="271"/>
      <c r="DG210" s="269"/>
      <c r="DH210" s="266"/>
      <c r="DI210" s="266"/>
      <c r="DJ210" s="266"/>
      <c r="DK210" s="266"/>
      <c r="DL210" s="266"/>
      <c r="DM210" s="276"/>
      <c r="DN210" s="277"/>
      <c r="DO210" s="277"/>
      <c r="DP210" s="277"/>
      <c r="DQ210" s="184"/>
      <c r="DR210" s="184"/>
      <c r="DS210" s="184"/>
      <c r="DT210" s="184"/>
      <c r="DU210" s="184"/>
      <c r="DV210" s="184"/>
      <c r="DW210" s="184"/>
      <c r="DX210" s="184"/>
      <c r="DY210" s="184"/>
      <c r="DZ210" s="278"/>
      <c r="EA210" s="278"/>
      <c r="EB210" s="278"/>
    </row>
    <row r="211" spans="1:132" s="2" customFormat="1" ht="15" customHeight="1" x14ac:dyDescent="0.2">
      <c r="A211" s="21" t="str">
        <f t="shared" ref="A211:A274" si="3">CONCATENATE(I211,"_",G211)</f>
        <v>_</v>
      </c>
      <c r="B211" s="325" t="s">
        <v>2982</v>
      </c>
      <c r="C211" s="326"/>
      <c r="D211" s="326"/>
      <c r="E211" s="326"/>
      <c r="F211" s="326"/>
      <c r="G211" s="326"/>
      <c r="H211" s="326"/>
      <c r="I211" s="326"/>
      <c r="J211" s="326"/>
      <c r="K211" s="326"/>
      <c r="L211" s="326"/>
      <c r="M211" s="326"/>
      <c r="N211" s="326"/>
      <c r="O211" s="326"/>
      <c r="P211" s="326"/>
      <c r="Q211" s="326"/>
      <c r="R211" s="326"/>
      <c r="S211" s="326"/>
      <c r="T211" s="326"/>
      <c r="U211" s="326"/>
      <c r="V211" s="326"/>
      <c r="W211" s="326"/>
      <c r="X211" s="326"/>
      <c r="Y211" s="326"/>
      <c r="Z211" s="326"/>
      <c r="AA211" s="326"/>
      <c r="AB211" s="326"/>
      <c r="AC211" s="326"/>
      <c r="AD211" s="326"/>
      <c r="AE211" s="326"/>
      <c r="AF211" s="326"/>
      <c r="AG211" s="326"/>
      <c r="AH211" s="326"/>
      <c r="AI211" s="326"/>
      <c r="AJ211" s="32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7"/>
      <c r="BA211" s="266"/>
      <c r="BB211" s="266"/>
      <c r="BC211" s="266"/>
      <c r="BD211" s="279">
        <v>2677.7546069599998</v>
      </c>
      <c r="BE211" s="266">
        <v>2582.3942521213999</v>
      </c>
      <c r="BF211" s="268"/>
      <c r="BG211" s="267"/>
      <c r="BH211" s="266">
        <v>64097.51</v>
      </c>
      <c r="BI211" s="267"/>
      <c r="BJ211" s="267"/>
      <c r="BK211" s="266">
        <v>2677.7546069599998</v>
      </c>
      <c r="BL211" s="266">
        <v>2568.0711843662002</v>
      </c>
      <c r="BM211" s="268"/>
      <c r="BN211" s="267"/>
      <c r="BO211" s="266">
        <v>80332.638208799995</v>
      </c>
      <c r="BP211" s="266"/>
      <c r="BQ211" s="267"/>
      <c r="BR211" s="279"/>
      <c r="BS211" s="266"/>
      <c r="BT211" s="279"/>
      <c r="BU211" s="269"/>
      <c r="BV211" s="269"/>
      <c r="BW211" s="279"/>
      <c r="BX211" s="279"/>
      <c r="BY211" s="270"/>
      <c r="BZ211" s="270"/>
      <c r="CA211" s="271"/>
      <c r="CB211" s="271"/>
      <c r="CC211" s="272"/>
      <c r="CD211" s="267"/>
      <c r="CE211" s="267"/>
      <c r="CF211" s="271"/>
      <c r="CG211" s="267"/>
      <c r="CH211" s="267"/>
      <c r="CI211" s="267"/>
      <c r="CJ211" s="267"/>
      <c r="CK211" s="267"/>
      <c r="CL211" s="279"/>
      <c r="CM211" s="279"/>
      <c r="CN211" s="273"/>
      <c r="CO211" s="279"/>
      <c r="CP211" s="269"/>
      <c r="CQ211" s="274"/>
      <c r="CR211" s="274"/>
      <c r="CS211" s="274"/>
      <c r="CT211" s="275"/>
      <c r="CU211" s="275"/>
      <c r="CV211" s="275"/>
      <c r="CW211" s="269"/>
      <c r="CX211" s="269"/>
      <c r="CY211" s="269"/>
      <c r="CZ211" s="269"/>
      <c r="DA211" s="266"/>
      <c r="DB211" s="275"/>
      <c r="DC211" s="271"/>
      <c r="DD211" s="271"/>
      <c r="DE211" s="271"/>
      <c r="DF211" s="271"/>
      <c r="DG211" s="269"/>
      <c r="DH211" s="266"/>
      <c r="DI211" s="266"/>
      <c r="DJ211" s="266"/>
      <c r="DK211" s="266"/>
      <c r="DL211" s="266"/>
      <c r="DM211" s="276"/>
      <c r="DN211" s="277"/>
      <c r="DO211" s="277"/>
      <c r="DP211" s="277"/>
      <c r="DQ211" s="184"/>
      <c r="DR211" s="184"/>
      <c r="DS211" s="184"/>
      <c r="DT211" s="184"/>
      <c r="DU211" s="184"/>
      <c r="DV211" s="184"/>
      <c r="DW211" s="184"/>
      <c r="DX211" s="184"/>
      <c r="DY211" s="184"/>
      <c r="DZ211" s="278"/>
      <c r="EA211" s="278"/>
      <c r="EB211" s="278"/>
    </row>
    <row r="212" spans="1:132" s="2" customFormat="1" ht="15" customHeight="1" x14ac:dyDescent="0.2">
      <c r="A212" s="21" t="str">
        <f t="shared" si="3"/>
        <v>_</v>
      </c>
      <c r="B212" s="296" t="s">
        <v>2232</v>
      </c>
      <c r="C212" s="297"/>
      <c r="D212" s="297" t="s">
        <v>489</v>
      </c>
      <c r="E212" s="297"/>
      <c r="F212" s="297"/>
      <c r="G212" s="297"/>
      <c r="H212" s="297"/>
      <c r="I212" s="297"/>
      <c r="J212" s="297"/>
      <c r="K212" s="297"/>
      <c r="L212" s="297"/>
      <c r="M212" s="297"/>
      <c r="N212" s="297"/>
      <c r="O212" s="297"/>
      <c r="P212" s="297"/>
      <c r="Q212" s="297"/>
      <c r="R212" s="297"/>
      <c r="S212" s="297"/>
      <c r="T212" s="244"/>
      <c r="U212" s="244"/>
      <c r="V212" s="245"/>
      <c r="W212" s="245"/>
      <c r="X212" s="245"/>
      <c r="Y212" s="244"/>
      <c r="Z212" s="244"/>
      <c r="AA212" s="244"/>
      <c r="AB212" s="244"/>
      <c r="AC212" s="245"/>
      <c r="AD212" s="244"/>
      <c r="AE212" s="244"/>
      <c r="AF212" s="244"/>
      <c r="AG212" s="244"/>
      <c r="AH212" s="245"/>
      <c r="AI212" s="244"/>
      <c r="AJ212" s="245"/>
      <c r="AK212" s="246"/>
      <c r="AL212" s="246"/>
      <c r="AM212" s="246"/>
      <c r="AN212" s="246"/>
      <c r="AO212" s="246"/>
      <c r="AP212" s="246"/>
      <c r="AQ212" s="246"/>
      <c r="AR212" s="246"/>
      <c r="AS212" s="246"/>
      <c r="AT212" s="246"/>
      <c r="AU212" s="246"/>
      <c r="AV212" s="246"/>
      <c r="AW212" s="246"/>
      <c r="AX212" s="246"/>
      <c r="AY212" s="246"/>
      <c r="AZ212" s="247"/>
      <c r="BA212" s="246"/>
      <c r="BB212" s="246"/>
      <c r="BC212" s="246"/>
      <c r="BD212" s="246"/>
      <c r="BE212" s="246"/>
      <c r="BF212" s="246"/>
      <c r="BG212" s="246"/>
      <c r="BH212" s="246"/>
      <c r="BI212" s="246"/>
      <c r="BJ212" s="246"/>
      <c r="BK212" s="246"/>
      <c r="BL212" s="246"/>
      <c r="BM212" s="246"/>
      <c r="BN212" s="246"/>
      <c r="BO212" s="247"/>
      <c r="BP212" s="247"/>
      <c r="BQ212" s="247"/>
      <c r="BR212" s="244"/>
      <c r="BS212" s="244"/>
      <c r="BT212" s="244"/>
      <c r="BU212" s="244"/>
      <c r="BV212" s="244"/>
      <c r="BW212" s="244"/>
      <c r="BX212" s="244"/>
      <c r="BY212" s="244"/>
      <c r="BZ212" s="244"/>
      <c r="CA212" s="245"/>
      <c r="CB212" s="245"/>
      <c r="CC212" s="245"/>
      <c r="CD212" s="244"/>
      <c r="CE212" s="244"/>
      <c r="CF212" s="244"/>
      <c r="CG212" s="244"/>
      <c r="CH212" s="244"/>
      <c r="CI212" s="245"/>
      <c r="CJ212" s="233"/>
      <c r="CK212" s="244"/>
      <c r="CL212" s="244"/>
      <c r="CM212" s="244"/>
      <c r="CN212" s="244"/>
      <c r="CO212" s="244"/>
      <c r="CP212" s="244"/>
      <c r="CQ212" s="244"/>
      <c r="CR212" s="244"/>
      <c r="CS212" s="244"/>
      <c r="CT212" s="244"/>
      <c r="CU212" s="244"/>
      <c r="CV212" s="244"/>
      <c r="CW212" s="244"/>
      <c r="CX212" s="244"/>
      <c r="CY212" s="244"/>
      <c r="CZ212" s="244"/>
      <c r="DA212" s="244"/>
      <c r="DB212" s="244"/>
      <c r="DC212" s="245"/>
      <c r="DD212" s="245"/>
      <c r="DE212" s="245"/>
      <c r="DF212" s="245"/>
      <c r="DG212" s="244"/>
      <c r="DH212" s="244"/>
      <c r="DI212" s="244"/>
      <c r="DJ212" s="244"/>
      <c r="DK212" s="244"/>
      <c r="DL212" s="244"/>
      <c r="DM212" s="248"/>
      <c r="DN212" s="249"/>
      <c r="DO212" s="249"/>
      <c r="DP212" s="249"/>
      <c r="DQ212" s="184"/>
      <c r="DR212" s="184"/>
      <c r="DS212" s="184"/>
      <c r="DT212" s="184"/>
      <c r="DU212" s="184"/>
      <c r="DV212" s="184"/>
      <c r="DW212" s="184"/>
      <c r="DX212" s="184"/>
      <c r="DY212" s="184"/>
      <c r="DZ212" s="184"/>
      <c r="EA212" s="239"/>
      <c r="EB212" s="239"/>
    </row>
    <row r="213" spans="1:132" s="2" customFormat="1" ht="15" customHeight="1" x14ac:dyDescent="0.2">
      <c r="A213" s="21" t="str">
        <f t="shared" si="3"/>
        <v>_</v>
      </c>
      <c r="B213" s="298" t="s">
        <v>2264</v>
      </c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44"/>
      <c r="U213" s="244"/>
      <c r="V213" s="245"/>
      <c r="W213" s="245"/>
      <c r="X213" s="245"/>
      <c r="Y213" s="244"/>
      <c r="Z213" s="244"/>
      <c r="AA213" s="244"/>
      <c r="AB213" s="244"/>
      <c r="AC213" s="245"/>
      <c r="AD213" s="244"/>
      <c r="AE213" s="244"/>
      <c r="AF213" s="244"/>
      <c r="AG213" s="244"/>
      <c r="AH213" s="245"/>
      <c r="AI213" s="244"/>
      <c r="AJ213" s="245"/>
      <c r="AK213" s="246"/>
      <c r="AL213" s="246"/>
      <c r="AM213" s="246"/>
      <c r="AN213" s="246"/>
      <c r="AO213" s="246"/>
      <c r="AP213" s="246"/>
      <c r="AQ213" s="246"/>
      <c r="AR213" s="246"/>
      <c r="AS213" s="246"/>
      <c r="AT213" s="246"/>
      <c r="AU213" s="246"/>
      <c r="AV213" s="246"/>
      <c r="AW213" s="246"/>
      <c r="AX213" s="246"/>
      <c r="AY213" s="246"/>
      <c r="AZ213" s="247"/>
      <c r="BA213" s="246"/>
      <c r="BB213" s="246"/>
      <c r="BC213" s="246"/>
      <c r="BD213" s="246"/>
      <c r="BE213" s="246"/>
      <c r="BF213" s="246"/>
      <c r="BG213" s="246"/>
      <c r="BH213" s="246"/>
      <c r="BI213" s="246"/>
      <c r="BJ213" s="246"/>
      <c r="BK213" s="246"/>
      <c r="BL213" s="246"/>
      <c r="BM213" s="246"/>
      <c r="BN213" s="246"/>
      <c r="BO213" s="247"/>
      <c r="BP213" s="247"/>
      <c r="BQ213" s="247"/>
      <c r="BR213" s="244"/>
      <c r="BS213" s="244"/>
      <c r="BT213" s="244"/>
      <c r="BU213" s="244"/>
      <c r="BV213" s="244"/>
      <c r="BW213" s="244"/>
      <c r="BX213" s="244"/>
      <c r="BY213" s="244"/>
      <c r="BZ213" s="244"/>
      <c r="CA213" s="245"/>
      <c r="CB213" s="245"/>
      <c r="CC213" s="245"/>
      <c r="CD213" s="244"/>
      <c r="CE213" s="244"/>
      <c r="CF213" s="244"/>
      <c r="CG213" s="244"/>
      <c r="CH213" s="244"/>
      <c r="CI213" s="245"/>
      <c r="CJ213" s="233"/>
      <c r="CK213" s="244"/>
      <c r="CL213" s="244"/>
      <c r="CM213" s="244"/>
      <c r="CN213" s="244"/>
      <c r="CO213" s="244"/>
      <c r="CP213" s="244"/>
      <c r="CQ213" s="244"/>
      <c r="CR213" s="244"/>
      <c r="CS213" s="244"/>
      <c r="CT213" s="244"/>
      <c r="CU213" s="244"/>
      <c r="CV213" s="244"/>
      <c r="CW213" s="244"/>
      <c r="CX213" s="244"/>
      <c r="CY213" s="244"/>
      <c r="CZ213" s="244"/>
      <c r="DA213" s="244"/>
      <c r="DB213" s="244"/>
      <c r="DC213" s="245"/>
      <c r="DD213" s="245"/>
      <c r="DE213" s="245"/>
      <c r="DF213" s="245"/>
      <c r="DG213" s="244"/>
      <c r="DH213" s="244"/>
      <c r="DI213" s="244"/>
      <c r="DJ213" s="244"/>
      <c r="DK213" s="244"/>
      <c r="DL213" s="244"/>
      <c r="DM213" s="248"/>
      <c r="DN213" s="249"/>
      <c r="DO213" s="249"/>
      <c r="DP213" s="249"/>
      <c r="DQ213" s="184"/>
      <c r="DR213" s="184"/>
      <c r="DS213" s="184"/>
      <c r="DT213" s="184"/>
      <c r="DU213" s="184"/>
      <c r="DV213" s="184"/>
      <c r="DW213" s="184"/>
      <c r="DX213" s="184"/>
      <c r="DY213" s="184"/>
      <c r="DZ213" s="184"/>
      <c r="EA213" s="239"/>
      <c r="EB213" s="239"/>
    </row>
    <row r="214" spans="1:132" s="2" customFormat="1" ht="15" customHeight="1" x14ac:dyDescent="0.2">
      <c r="A214" s="21" t="str">
        <f t="shared" si="3"/>
        <v>3012_Кустовое (Видное и Восточно-Ягунское)</v>
      </c>
      <c r="B214" s="250">
        <v>1</v>
      </c>
      <c r="C214" s="251" t="s">
        <v>733</v>
      </c>
      <c r="D214" s="251" t="s">
        <v>568</v>
      </c>
      <c r="E214" s="251" t="s">
        <v>525</v>
      </c>
      <c r="F214" s="251" t="s">
        <v>30</v>
      </c>
      <c r="G214" s="251" t="s">
        <v>489</v>
      </c>
      <c r="H214" s="251" t="s">
        <v>2242</v>
      </c>
      <c r="I214" s="252" t="s">
        <v>2112</v>
      </c>
      <c r="J214" s="251" t="s">
        <v>75</v>
      </c>
      <c r="K214" s="251" t="s">
        <v>688</v>
      </c>
      <c r="L214" s="251" t="s">
        <v>566</v>
      </c>
      <c r="M214" s="251" t="s">
        <v>566</v>
      </c>
      <c r="N214" s="251" t="s">
        <v>735</v>
      </c>
      <c r="O214" s="251" t="s">
        <v>45</v>
      </c>
      <c r="P214" s="253" t="s">
        <v>6080</v>
      </c>
      <c r="Q214" s="253"/>
      <c r="R214" s="254"/>
      <c r="S214" s="253"/>
      <c r="T214" s="253">
        <v>10.199999999999999</v>
      </c>
      <c r="U214" s="253">
        <v>2948.6</v>
      </c>
      <c r="V214" s="253">
        <v>2958.8</v>
      </c>
      <c r="W214" s="254">
        <v>104.88</v>
      </c>
      <c r="X214" s="253" t="s">
        <v>150</v>
      </c>
      <c r="Y214" s="253">
        <v>3023.49</v>
      </c>
      <c r="Z214" s="253">
        <v>3012.2</v>
      </c>
      <c r="AA214" s="253" t="s">
        <v>1099</v>
      </c>
      <c r="AB214" s="254" t="s">
        <v>6205</v>
      </c>
      <c r="AC214" s="251" t="s">
        <v>5745</v>
      </c>
      <c r="AD214" s="253" t="s">
        <v>5746</v>
      </c>
      <c r="AE214" s="253" t="s">
        <v>415</v>
      </c>
      <c r="AF214" s="253">
        <v>2814</v>
      </c>
      <c r="AG214" s="254" t="s">
        <v>5747</v>
      </c>
      <c r="AH214" s="255" t="s">
        <v>5748</v>
      </c>
      <c r="AI214" s="253" t="s">
        <v>5811</v>
      </c>
      <c r="AJ214" s="251" t="s">
        <v>566</v>
      </c>
      <c r="AK214" s="254">
        <v>0</v>
      </c>
      <c r="AL214" s="254" t="s">
        <v>566</v>
      </c>
      <c r="AM214" s="254" t="s">
        <v>566</v>
      </c>
      <c r="AN214" s="254">
        <v>155</v>
      </c>
      <c r="AO214" s="254">
        <v>154</v>
      </c>
      <c r="AP214" s="254">
        <v>443.12</v>
      </c>
      <c r="AQ214" s="254">
        <v>445.28</v>
      </c>
      <c r="AR214" s="254">
        <v>169.5450954659</v>
      </c>
      <c r="AS214" s="254">
        <v>458.64656333329998</v>
      </c>
      <c r="AT214" s="254">
        <v>10</v>
      </c>
      <c r="AU214" s="254">
        <v>0</v>
      </c>
      <c r="AV214" s="254">
        <v>289.85000000000002</v>
      </c>
      <c r="AW214" s="254" t="s">
        <v>4928</v>
      </c>
      <c r="AX214" s="254">
        <v>292</v>
      </c>
      <c r="AY214" s="254">
        <v>153.27000000000001</v>
      </c>
      <c r="AZ214" s="256">
        <v>0.17024984369999999</v>
      </c>
      <c r="BA214" s="254" t="s">
        <v>566</v>
      </c>
      <c r="BB214" s="254" t="s">
        <v>566</v>
      </c>
      <c r="BC214" s="254">
        <v>28.7375885246</v>
      </c>
      <c r="BD214" s="254">
        <v>26.0941935484</v>
      </c>
      <c r="BE214" s="257">
        <v>26.0941935484</v>
      </c>
      <c r="BF214" s="254">
        <v>1</v>
      </c>
      <c r="BG214" s="254">
        <v>31</v>
      </c>
      <c r="BH214" s="254">
        <v>808.92</v>
      </c>
      <c r="BI214" s="254" t="s">
        <v>430</v>
      </c>
      <c r="BJ214" s="254" t="s">
        <v>566</v>
      </c>
      <c r="BK214" s="254">
        <v>26.0941935484</v>
      </c>
      <c r="BL214" s="254">
        <v>26.0941935484</v>
      </c>
      <c r="BM214" s="254">
        <v>154</v>
      </c>
      <c r="BN214" s="254">
        <v>30</v>
      </c>
      <c r="BO214" s="256">
        <v>782.82580645200005</v>
      </c>
      <c r="BP214" s="256" t="s">
        <v>566</v>
      </c>
      <c r="BQ214" s="251" t="s">
        <v>566</v>
      </c>
      <c r="BR214" s="251" t="s">
        <v>566</v>
      </c>
      <c r="BS214" s="251" t="s">
        <v>566</v>
      </c>
      <c r="BT214" s="255" t="s">
        <v>566</v>
      </c>
      <c r="BU214" s="258">
        <v>0</v>
      </c>
      <c r="BV214" s="254" t="s">
        <v>7965</v>
      </c>
      <c r="BW214" s="254" t="s">
        <v>6206</v>
      </c>
      <c r="BX214" s="259">
        <v>444.26</v>
      </c>
      <c r="BY214" s="259">
        <v>88</v>
      </c>
      <c r="BZ214" s="259">
        <v>0.56991127519999996</v>
      </c>
      <c r="CA214" s="251"/>
      <c r="CB214" s="251">
        <v>458.64656333329998</v>
      </c>
      <c r="CC214" s="260">
        <v>169.5450954659</v>
      </c>
      <c r="CD214" s="260">
        <v>28.7375885246</v>
      </c>
      <c r="CE214" s="254">
        <v>2.6433949761999997</v>
      </c>
      <c r="CF214" s="254">
        <v>-3.5</v>
      </c>
      <c r="CG214" s="254">
        <v>1.0169999999999999</v>
      </c>
      <c r="CH214" s="254">
        <v>2.8</v>
      </c>
      <c r="CI214" s="256">
        <v>0.8</v>
      </c>
      <c r="CJ214" s="256">
        <v>0.1000361287</v>
      </c>
      <c r="CK214" s="254">
        <v>7884.5975719484004</v>
      </c>
      <c r="CL214" s="254">
        <v>3.6293115700000003E-2</v>
      </c>
      <c r="CM214" s="254">
        <v>8.79639116E-2</v>
      </c>
      <c r="CN214" s="254">
        <v>796.24159999999995</v>
      </c>
      <c r="CO214" s="254">
        <v>1</v>
      </c>
      <c r="CP214" s="254">
        <v>28.7375720591</v>
      </c>
      <c r="CQ214" s="254">
        <v>0.1048561326</v>
      </c>
      <c r="CR214" s="254">
        <v>2785</v>
      </c>
      <c r="CS214" s="254">
        <v>2763.85</v>
      </c>
      <c r="CT214" s="254">
        <v>79.87</v>
      </c>
      <c r="CU214" s="254">
        <v>259</v>
      </c>
      <c r="CV214" s="254">
        <v>-11.911196911199999</v>
      </c>
      <c r="CW214" s="254">
        <v>77.900000000000006</v>
      </c>
      <c r="CX214" s="253" t="s">
        <v>393</v>
      </c>
      <c r="CY214" s="253" t="s">
        <v>566</v>
      </c>
      <c r="CZ214" s="254" t="s">
        <v>1583</v>
      </c>
      <c r="DA214" s="254">
        <v>-3.5</v>
      </c>
      <c r="DB214" s="254">
        <v>0.17024984369999999</v>
      </c>
      <c r="DC214" s="254">
        <v>26.094193543900001</v>
      </c>
      <c r="DD214" s="256">
        <v>-4.4999985959748301E-9</v>
      </c>
      <c r="DE214" s="254">
        <v>28.7375885246</v>
      </c>
      <c r="DF214" s="256">
        <v>2.6433949761999997</v>
      </c>
      <c r="DG214" s="253"/>
      <c r="DH214" s="261" t="s">
        <v>689</v>
      </c>
      <c r="DI214" s="262" t="s">
        <v>689</v>
      </c>
      <c r="DJ214" s="261" t="s">
        <v>689</v>
      </c>
      <c r="DK214" s="254"/>
      <c r="DL214" s="254" t="s">
        <v>566</v>
      </c>
      <c r="DM214" s="263"/>
      <c r="DN214" s="264">
        <v>1948</v>
      </c>
      <c r="DO214" s="264">
        <v>1948</v>
      </c>
      <c r="DP214" s="264">
        <v>11.2</v>
      </c>
      <c r="DQ214" s="261"/>
      <c r="DR214" s="262"/>
      <c r="DS214" s="261"/>
      <c r="DT214" s="184"/>
      <c r="DU214" s="184"/>
      <c r="DV214" s="184"/>
      <c r="DW214" s="184"/>
      <c r="DX214" s="184"/>
      <c r="DY214" s="184"/>
      <c r="DZ214" s="184"/>
      <c r="EA214" s="265"/>
      <c r="EB214" s="265"/>
    </row>
    <row r="215" spans="1:132" s="2" customFormat="1" ht="15" customHeight="1" x14ac:dyDescent="0.2">
      <c r="A215" s="21" t="str">
        <f t="shared" si="3"/>
        <v>3018_Кустовое (Видное и Восточно-Ягунское)</v>
      </c>
      <c r="B215" s="250">
        <v>2</v>
      </c>
      <c r="C215" s="251" t="s">
        <v>733</v>
      </c>
      <c r="D215" s="251" t="s">
        <v>568</v>
      </c>
      <c r="E215" s="251" t="s">
        <v>525</v>
      </c>
      <c r="F215" s="251" t="s">
        <v>30</v>
      </c>
      <c r="G215" s="251" t="s">
        <v>489</v>
      </c>
      <c r="H215" s="251" t="s">
        <v>2242</v>
      </c>
      <c r="I215" s="252" t="s">
        <v>6207</v>
      </c>
      <c r="J215" s="251" t="s">
        <v>75</v>
      </c>
      <c r="K215" s="251" t="s">
        <v>688</v>
      </c>
      <c r="L215" s="251" t="s">
        <v>566</v>
      </c>
      <c r="M215" s="251" t="s">
        <v>566</v>
      </c>
      <c r="N215" s="251" t="s">
        <v>735</v>
      </c>
      <c r="O215" s="251" t="s">
        <v>45</v>
      </c>
      <c r="P215" s="253" t="s">
        <v>6080</v>
      </c>
      <c r="Q215" s="253"/>
      <c r="R215" s="254"/>
      <c r="S215" s="253"/>
      <c r="T215" s="253">
        <v>14.2</v>
      </c>
      <c r="U215" s="253">
        <v>2910.8</v>
      </c>
      <c r="V215" s="253">
        <v>2925</v>
      </c>
      <c r="W215" s="254">
        <v>55.59</v>
      </c>
      <c r="X215" s="253" t="s">
        <v>150</v>
      </c>
      <c r="Y215" s="253">
        <v>2972</v>
      </c>
      <c r="Z215" s="253">
        <v>2941.4</v>
      </c>
      <c r="AA215" s="253" t="s">
        <v>1099</v>
      </c>
      <c r="AB215" s="254" t="s">
        <v>6208</v>
      </c>
      <c r="AC215" s="251" t="s">
        <v>5745</v>
      </c>
      <c r="AD215" s="253" t="s">
        <v>5746</v>
      </c>
      <c r="AE215" s="253" t="s">
        <v>415</v>
      </c>
      <c r="AF215" s="253">
        <v>2757</v>
      </c>
      <c r="AG215" s="254" t="s">
        <v>5747</v>
      </c>
      <c r="AH215" s="255" t="s">
        <v>5748</v>
      </c>
      <c r="AI215" s="253" t="s">
        <v>5764</v>
      </c>
      <c r="AJ215" s="251">
        <v>6</v>
      </c>
      <c r="AK215" s="254" t="s">
        <v>566</v>
      </c>
      <c r="AL215" s="254" t="s">
        <v>566</v>
      </c>
      <c r="AM215" s="254" t="s">
        <v>566</v>
      </c>
      <c r="AN215" s="254">
        <v>155</v>
      </c>
      <c r="AO215" s="254">
        <v>142</v>
      </c>
      <c r="AP215" s="254">
        <v>431.59</v>
      </c>
      <c r="AQ215" s="254">
        <v>432.57</v>
      </c>
      <c r="AR215" s="254">
        <v>127.6338945083</v>
      </c>
      <c r="AS215" s="254">
        <v>417.29798533330001</v>
      </c>
      <c r="AT215" s="254">
        <v>0</v>
      </c>
      <c r="AU215" s="254">
        <v>559</v>
      </c>
      <c r="AV215" s="254">
        <v>226.22</v>
      </c>
      <c r="AW215" s="254" t="s">
        <v>4928</v>
      </c>
      <c r="AX215" s="254">
        <v>227.2</v>
      </c>
      <c r="AY215" s="254">
        <v>205.37</v>
      </c>
      <c r="AZ215" s="256">
        <v>0.42559534560000001</v>
      </c>
      <c r="BA215" s="254" t="s">
        <v>566</v>
      </c>
      <c r="BB215" s="254" t="s">
        <v>566</v>
      </c>
      <c r="BC215" s="254">
        <v>104.8856255094</v>
      </c>
      <c r="BD215" s="254">
        <v>87.404516129000001</v>
      </c>
      <c r="BE215" s="257">
        <v>87.404516129000001</v>
      </c>
      <c r="BF215" s="254">
        <v>1</v>
      </c>
      <c r="BG215" s="254">
        <v>31</v>
      </c>
      <c r="BH215" s="254">
        <v>2709.54</v>
      </c>
      <c r="BI215" s="254" t="s">
        <v>430</v>
      </c>
      <c r="BJ215" s="254" t="s">
        <v>566</v>
      </c>
      <c r="BK215" s="254">
        <v>87.404516129000001</v>
      </c>
      <c r="BL215" s="254">
        <v>87.404516129000001</v>
      </c>
      <c r="BM215" s="254">
        <v>142</v>
      </c>
      <c r="BN215" s="254">
        <v>30</v>
      </c>
      <c r="BO215" s="256">
        <v>2622.1354838699999</v>
      </c>
      <c r="BP215" s="256" t="s">
        <v>566</v>
      </c>
      <c r="BQ215" s="251">
        <v>6</v>
      </c>
      <c r="BR215" s="251" t="s">
        <v>566</v>
      </c>
      <c r="BS215" s="251" t="s">
        <v>566</v>
      </c>
      <c r="BT215" s="255" t="s">
        <v>566</v>
      </c>
      <c r="BU215" s="258">
        <v>0</v>
      </c>
      <c r="BV215" s="254" t="s">
        <v>7966</v>
      </c>
      <c r="BW215" s="254" t="s">
        <v>566</v>
      </c>
      <c r="BX215" s="259" t="s">
        <v>566</v>
      </c>
      <c r="BY215" s="259" t="s">
        <v>566</v>
      </c>
      <c r="BZ215" s="259" t="s">
        <v>566</v>
      </c>
      <c r="CA215" s="251"/>
      <c r="CB215" s="251">
        <v>472.66448439999999</v>
      </c>
      <c r="CC215" s="260">
        <v>127.6338945083</v>
      </c>
      <c r="CD215" s="260">
        <v>104.8856255094</v>
      </c>
      <c r="CE215" s="254">
        <v>17.4811093804</v>
      </c>
      <c r="CF215" s="254">
        <v>-3.5</v>
      </c>
      <c r="CG215" s="254">
        <v>1.0169999999999999</v>
      </c>
      <c r="CH215" s="254">
        <v>2.8</v>
      </c>
      <c r="CI215" s="256">
        <v>0.8</v>
      </c>
      <c r="CJ215" s="256">
        <v>0.33507873719999998</v>
      </c>
      <c r="CK215" s="254">
        <v>26410.068369033601</v>
      </c>
      <c r="CL215" s="254">
        <v>3.0357120800000002E-2</v>
      </c>
      <c r="CM215" s="254">
        <v>0.81439018119999995</v>
      </c>
      <c r="CN215" s="254">
        <v>799.4588</v>
      </c>
      <c r="CO215" s="254">
        <v>1</v>
      </c>
      <c r="CP215" s="254">
        <v>81.321972940999999</v>
      </c>
      <c r="CQ215" s="254">
        <v>0.71076617499999994</v>
      </c>
      <c r="CR215" s="254">
        <v>2785</v>
      </c>
      <c r="CS215" s="254">
        <v>2775.34</v>
      </c>
      <c r="CT215" s="254">
        <v>79.87</v>
      </c>
      <c r="CU215" s="254">
        <v>259</v>
      </c>
      <c r="CV215" s="254">
        <v>12.6563706564</v>
      </c>
      <c r="CW215" s="254">
        <v>77.900000000000006</v>
      </c>
      <c r="CX215" s="253" t="s">
        <v>393</v>
      </c>
      <c r="CY215" s="253" t="s">
        <v>566</v>
      </c>
      <c r="CZ215" s="254" t="s">
        <v>6209</v>
      </c>
      <c r="DA215" s="254">
        <v>-3.5</v>
      </c>
      <c r="DB215" s="254">
        <v>0.42559534560000001</v>
      </c>
      <c r="DC215" s="254">
        <v>87.404516125900003</v>
      </c>
      <c r="DD215" s="256">
        <v>-3.0999984801383107E-9</v>
      </c>
      <c r="DE215" s="254">
        <v>104.8856255094</v>
      </c>
      <c r="DF215" s="256">
        <v>17.4811093804</v>
      </c>
      <c r="DG215" s="253"/>
      <c r="DH215" s="261" t="s">
        <v>689</v>
      </c>
      <c r="DI215" s="262" t="s">
        <v>689</v>
      </c>
      <c r="DJ215" s="261" t="s">
        <v>689</v>
      </c>
      <c r="DK215" s="254"/>
      <c r="DL215" s="254" t="s">
        <v>566</v>
      </c>
      <c r="DM215" s="263"/>
      <c r="DN215" s="264">
        <v>363</v>
      </c>
      <c r="DO215" s="264">
        <v>369</v>
      </c>
      <c r="DP215" s="264">
        <v>53.8</v>
      </c>
      <c r="DQ215" s="261"/>
      <c r="DR215" s="262"/>
      <c r="DS215" s="261"/>
      <c r="DT215" s="184"/>
      <c r="DU215" s="184"/>
      <c r="DV215" s="184"/>
      <c r="DW215" s="184"/>
      <c r="DX215" s="184"/>
      <c r="DY215" s="184"/>
      <c r="DZ215" s="184"/>
      <c r="EA215" s="265"/>
      <c r="EB215" s="265"/>
    </row>
    <row r="216" spans="1:132" s="2" customFormat="1" ht="15" customHeight="1" x14ac:dyDescent="0.2">
      <c r="A216" s="21" t="str">
        <f t="shared" si="3"/>
        <v>3021_Кустовое (Видное и Восточно-Ягунское)</v>
      </c>
      <c r="B216" s="250">
        <v>3</v>
      </c>
      <c r="C216" s="251" t="s">
        <v>733</v>
      </c>
      <c r="D216" s="251" t="s">
        <v>568</v>
      </c>
      <c r="E216" s="251" t="s">
        <v>525</v>
      </c>
      <c r="F216" s="251" t="s">
        <v>30</v>
      </c>
      <c r="G216" s="251" t="s">
        <v>489</v>
      </c>
      <c r="H216" s="251" t="s">
        <v>2242</v>
      </c>
      <c r="I216" s="252" t="s">
        <v>6210</v>
      </c>
      <c r="J216" s="251" t="s">
        <v>75</v>
      </c>
      <c r="K216" s="251" t="s">
        <v>688</v>
      </c>
      <c r="L216" s="251" t="s">
        <v>566</v>
      </c>
      <c r="M216" s="251" t="s">
        <v>566</v>
      </c>
      <c r="N216" s="251" t="s">
        <v>735</v>
      </c>
      <c r="O216" s="251" t="s">
        <v>45</v>
      </c>
      <c r="P216" s="253" t="s">
        <v>6080</v>
      </c>
      <c r="Q216" s="253"/>
      <c r="R216" s="254"/>
      <c r="S216" s="253"/>
      <c r="T216" s="253">
        <v>5.2</v>
      </c>
      <c r="U216" s="253">
        <v>3270.6</v>
      </c>
      <c r="V216" s="253">
        <v>3275.8</v>
      </c>
      <c r="W216" s="254">
        <v>410.72800000000001</v>
      </c>
      <c r="X216" s="253" t="s">
        <v>150</v>
      </c>
      <c r="Y216" s="253">
        <v>3323.5</v>
      </c>
      <c r="Z216" s="253">
        <v>3305</v>
      </c>
      <c r="AA216" s="253" t="s">
        <v>1099</v>
      </c>
      <c r="AB216" s="254" t="s">
        <v>2138</v>
      </c>
      <c r="AC216" s="251" t="s">
        <v>5745</v>
      </c>
      <c r="AD216" s="253" t="s">
        <v>5746</v>
      </c>
      <c r="AE216" s="253" t="s">
        <v>415</v>
      </c>
      <c r="AF216" s="253">
        <v>2603</v>
      </c>
      <c r="AG216" s="254" t="s">
        <v>5747</v>
      </c>
      <c r="AH216" s="255" t="s">
        <v>5748</v>
      </c>
      <c r="AI216" s="253" t="s">
        <v>6197</v>
      </c>
      <c r="AJ216" s="251">
        <v>8</v>
      </c>
      <c r="AK216" s="254">
        <v>0</v>
      </c>
      <c r="AL216" s="254" t="s">
        <v>566</v>
      </c>
      <c r="AM216" s="254" t="s">
        <v>566</v>
      </c>
      <c r="AN216" s="254">
        <v>155</v>
      </c>
      <c r="AO216" s="254">
        <v>145</v>
      </c>
      <c r="AP216" s="254">
        <v>435.75</v>
      </c>
      <c r="AQ216" s="254">
        <v>436.26</v>
      </c>
      <c r="AR216" s="254">
        <v>156.3166644243</v>
      </c>
      <c r="AS216" s="254">
        <v>447.0491889333</v>
      </c>
      <c r="AT216" s="254">
        <v>0</v>
      </c>
      <c r="AU216" s="254">
        <v>115</v>
      </c>
      <c r="AV216" s="254">
        <v>270.19</v>
      </c>
      <c r="AW216" s="254" t="s">
        <v>4928</v>
      </c>
      <c r="AX216" s="254">
        <v>270.7</v>
      </c>
      <c r="AY216" s="254">
        <v>165.56</v>
      </c>
      <c r="AZ216" s="256">
        <v>0.16872160180000001</v>
      </c>
      <c r="BA216" s="254" t="s">
        <v>566</v>
      </c>
      <c r="BB216" s="254" t="s">
        <v>566</v>
      </c>
      <c r="BC216" s="254">
        <v>29.839965649900002</v>
      </c>
      <c r="BD216" s="254">
        <v>27.9335483871</v>
      </c>
      <c r="BE216" s="257">
        <v>27.9335483871</v>
      </c>
      <c r="BF216" s="254">
        <v>1</v>
      </c>
      <c r="BG216" s="254">
        <v>31</v>
      </c>
      <c r="BH216" s="254">
        <v>865.94</v>
      </c>
      <c r="BI216" s="254" t="s">
        <v>430</v>
      </c>
      <c r="BJ216" s="254" t="s">
        <v>566</v>
      </c>
      <c r="BK216" s="254">
        <v>27.9335483871</v>
      </c>
      <c r="BL216" s="254">
        <v>27.9335483871</v>
      </c>
      <c r="BM216" s="254">
        <v>145</v>
      </c>
      <c r="BN216" s="254">
        <v>30</v>
      </c>
      <c r="BO216" s="256">
        <v>838.00645161299997</v>
      </c>
      <c r="BP216" s="256" t="s">
        <v>566</v>
      </c>
      <c r="BQ216" s="251">
        <v>8</v>
      </c>
      <c r="BR216" s="251" t="s">
        <v>566</v>
      </c>
      <c r="BS216" s="251" t="s">
        <v>566</v>
      </c>
      <c r="BT216" s="255" t="s">
        <v>566</v>
      </c>
      <c r="BU216" s="258">
        <v>0</v>
      </c>
      <c r="BV216" s="254" t="s">
        <v>6211</v>
      </c>
      <c r="BW216" s="254" t="s">
        <v>2043</v>
      </c>
      <c r="BX216" s="259">
        <v>460.02</v>
      </c>
      <c r="BY216" s="259">
        <v>38</v>
      </c>
      <c r="BZ216" s="259">
        <v>0.20017910759999999</v>
      </c>
      <c r="CA216" s="251"/>
      <c r="CB216" s="251">
        <v>447.0491889333</v>
      </c>
      <c r="CC216" s="260">
        <v>156.31666442420001</v>
      </c>
      <c r="CD216" s="260">
        <v>29.839965649900002</v>
      </c>
      <c r="CE216" s="254">
        <v>1.9064172628000016</v>
      </c>
      <c r="CF216" s="254">
        <v>-6.33</v>
      </c>
      <c r="CG216" s="254">
        <v>1.0169999999999999</v>
      </c>
      <c r="CH216" s="254">
        <v>2.8</v>
      </c>
      <c r="CI216" s="256">
        <v>0.8</v>
      </c>
      <c r="CJ216" s="256">
        <v>0.1070875801</v>
      </c>
      <c r="CK216" s="254">
        <v>8440.3753417525004</v>
      </c>
      <c r="CL216" s="254">
        <v>3.5850258400000001E-2</v>
      </c>
      <c r="CM216" s="254">
        <v>0.1032508894</v>
      </c>
      <c r="CN216" s="254">
        <v>800.76415999999995</v>
      </c>
      <c r="CO216" s="254">
        <v>1</v>
      </c>
      <c r="CP216" s="254">
        <v>29.8399852573</v>
      </c>
      <c r="CQ216" s="254">
        <v>0.1164578909</v>
      </c>
      <c r="CR216" s="254">
        <v>2785</v>
      </c>
      <c r="CS216" s="254">
        <v>2780.002</v>
      </c>
      <c r="CT216" s="254">
        <v>79.87</v>
      </c>
      <c r="CU216" s="254">
        <v>259</v>
      </c>
      <c r="CV216" s="254">
        <v>-4.3204633205</v>
      </c>
      <c r="CW216" s="254">
        <v>77.900000000000006</v>
      </c>
      <c r="CX216" s="253" t="s">
        <v>393</v>
      </c>
      <c r="CY216" s="253" t="s">
        <v>566</v>
      </c>
      <c r="CZ216" s="254" t="s">
        <v>6212</v>
      </c>
      <c r="DA216" s="254">
        <v>-3.5</v>
      </c>
      <c r="DB216" s="254">
        <v>5.6293503600000003E-2</v>
      </c>
      <c r="DC216" s="254">
        <v>9.3199524559999993</v>
      </c>
      <c r="DD216" s="256">
        <v>-18.613595931100001</v>
      </c>
      <c r="DE216" s="254">
        <v>9.9560233889000003</v>
      </c>
      <c r="DF216" s="256">
        <v>-17.9775249982</v>
      </c>
      <c r="DG216" s="253"/>
      <c r="DH216" s="261" t="s">
        <v>689</v>
      </c>
      <c r="DI216" s="262" t="s">
        <v>689</v>
      </c>
      <c r="DJ216" s="261" t="s">
        <v>689</v>
      </c>
      <c r="DK216" s="254"/>
      <c r="DL216" s="254" t="s">
        <v>566</v>
      </c>
      <c r="DM216" s="263"/>
      <c r="DN216" s="264">
        <v>548</v>
      </c>
      <c r="DO216" s="264">
        <v>574</v>
      </c>
      <c r="DP216" s="264">
        <v>33.5</v>
      </c>
      <c r="DQ216" s="261"/>
      <c r="DR216" s="262"/>
      <c r="DS216" s="261"/>
      <c r="DT216" s="184"/>
      <c r="DU216" s="184"/>
      <c r="DV216" s="184"/>
      <c r="DW216" s="184"/>
      <c r="DX216" s="184"/>
      <c r="DY216" s="184"/>
      <c r="DZ216" s="184"/>
      <c r="EA216" s="265"/>
      <c r="EB216" s="265"/>
    </row>
    <row r="217" spans="1:132" s="2" customFormat="1" ht="15" customHeight="1" x14ac:dyDescent="0.2">
      <c r="A217" s="21" t="str">
        <f t="shared" si="3"/>
        <v>3260_Кустовое (Видное и Восточно-Ягунское)</v>
      </c>
      <c r="B217" s="250">
        <v>4</v>
      </c>
      <c r="C217" s="251" t="s">
        <v>733</v>
      </c>
      <c r="D217" s="251" t="s">
        <v>568</v>
      </c>
      <c r="E217" s="251" t="s">
        <v>525</v>
      </c>
      <c r="F217" s="251" t="s">
        <v>30</v>
      </c>
      <c r="G217" s="251" t="s">
        <v>489</v>
      </c>
      <c r="H217" s="251" t="s">
        <v>562</v>
      </c>
      <c r="I217" s="252" t="s">
        <v>6083</v>
      </c>
      <c r="J217" s="251" t="s">
        <v>75</v>
      </c>
      <c r="K217" s="251" t="s">
        <v>688</v>
      </c>
      <c r="L217" s="251" t="s">
        <v>566</v>
      </c>
      <c r="M217" s="251" t="s">
        <v>566</v>
      </c>
      <c r="N217" s="251" t="s">
        <v>92</v>
      </c>
      <c r="O217" s="251" t="s">
        <v>22</v>
      </c>
      <c r="P217" s="253" t="s">
        <v>6080</v>
      </c>
      <c r="Q217" s="253"/>
      <c r="R217" s="254"/>
      <c r="S217" s="253"/>
      <c r="T217" s="253">
        <v>3</v>
      </c>
      <c r="U217" s="253">
        <v>2420.8000000000002</v>
      </c>
      <c r="V217" s="253">
        <v>2423.8000000000002</v>
      </c>
      <c r="W217" s="254">
        <v>4.45</v>
      </c>
      <c r="X217" s="253" t="s">
        <v>150</v>
      </c>
      <c r="Y217" s="253">
        <v>2464</v>
      </c>
      <c r="Z217" s="253">
        <v>2420.5</v>
      </c>
      <c r="AA217" s="253" t="s">
        <v>1099</v>
      </c>
      <c r="AB217" s="254" t="s">
        <v>908</v>
      </c>
      <c r="AC217" s="251" t="s">
        <v>5745</v>
      </c>
      <c r="AD217" s="253" t="s">
        <v>5746</v>
      </c>
      <c r="AE217" s="253" t="s">
        <v>415</v>
      </c>
      <c r="AF217" s="253">
        <v>2300</v>
      </c>
      <c r="AG217" s="254" t="s">
        <v>5747</v>
      </c>
      <c r="AH217" s="255" t="s">
        <v>5748</v>
      </c>
      <c r="AI217" s="253" t="s">
        <v>5809</v>
      </c>
      <c r="AJ217" s="251" t="s">
        <v>566</v>
      </c>
      <c r="AK217" s="254">
        <v>0</v>
      </c>
      <c r="AL217" s="254" t="s">
        <v>566</v>
      </c>
      <c r="AM217" s="254" t="s">
        <v>566</v>
      </c>
      <c r="AN217" s="254">
        <v>155</v>
      </c>
      <c r="AO217" s="254">
        <v>154</v>
      </c>
      <c r="AP217" s="254">
        <v>398.92</v>
      </c>
      <c r="AQ217" s="254">
        <v>400.4</v>
      </c>
      <c r="AR217" s="254">
        <v>109.46401481540001</v>
      </c>
      <c r="AS217" s="254">
        <v>354.41014666669997</v>
      </c>
      <c r="AT217" s="254">
        <v>0</v>
      </c>
      <c r="AU217" s="254">
        <v>450</v>
      </c>
      <c r="AV217" s="254">
        <v>193.33</v>
      </c>
      <c r="AW217" s="254" t="s">
        <v>4928</v>
      </c>
      <c r="AX217" s="254">
        <v>194.8</v>
      </c>
      <c r="AY217" s="254">
        <v>205.59</v>
      </c>
      <c r="AZ217" s="256">
        <v>0.36066027220000002</v>
      </c>
      <c r="BA217" s="254" t="s">
        <v>566</v>
      </c>
      <c r="BB217" s="254" t="s">
        <v>566</v>
      </c>
      <c r="BC217" s="254">
        <v>88.978047093100002</v>
      </c>
      <c r="BD217" s="254">
        <v>74.148145356699999</v>
      </c>
      <c r="BE217" s="257">
        <v>74.148145356699999</v>
      </c>
      <c r="BF217" s="254">
        <v>1</v>
      </c>
      <c r="BG217" s="254">
        <v>30.958333333333332</v>
      </c>
      <c r="BH217" s="254">
        <v>2295.5030000000002</v>
      </c>
      <c r="BI217" s="254" t="s">
        <v>430</v>
      </c>
      <c r="BJ217" s="254" t="s">
        <v>566</v>
      </c>
      <c r="BK217" s="254">
        <v>74.148145356699999</v>
      </c>
      <c r="BL217" s="254">
        <v>74.148145356699999</v>
      </c>
      <c r="BM217" s="254">
        <v>154</v>
      </c>
      <c r="BN217" s="254">
        <v>30</v>
      </c>
      <c r="BO217" s="256">
        <v>2224.4443607009998</v>
      </c>
      <c r="BP217" s="256" t="s">
        <v>566</v>
      </c>
      <c r="BQ217" s="251" t="s">
        <v>566</v>
      </c>
      <c r="BR217" s="251" t="s">
        <v>566</v>
      </c>
      <c r="BS217" s="251" t="s">
        <v>566</v>
      </c>
      <c r="BT217" s="255" t="s">
        <v>566</v>
      </c>
      <c r="BU217" s="258">
        <v>0</v>
      </c>
      <c r="BV217" s="254" t="s">
        <v>7967</v>
      </c>
      <c r="BW217" s="254" t="s">
        <v>6206</v>
      </c>
      <c r="BX217" s="259">
        <v>394.27</v>
      </c>
      <c r="BY217" s="259">
        <v>109</v>
      </c>
      <c r="BZ217" s="259">
        <v>0.54245048269999996</v>
      </c>
      <c r="CA217" s="251"/>
      <c r="CB217" s="251">
        <v>440.03875599999998</v>
      </c>
      <c r="CC217" s="260">
        <v>109.46401481540001</v>
      </c>
      <c r="CD217" s="260">
        <v>88.978047093100002</v>
      </c>
      <c r="CE217" s="254">
        <v>14.829901736400004</v>
      </c>
      <c r="CF217" s="254">
        <v>-6.98</v>
      </c>
      <c r="CG217" s="254">
        <v>1.0149999999999999</v>
      </c>
      <c r="CH217" s="254">
        <v>2.8</v>
      </c>
      <c r="CI217" s="256">
        <v>0.8</v>
      </c>
      <c r="CJ217" s="256">
        <v>0.28425838860000002</v>
      </c>
      <c r="CK217" s="254">
        <v>22360.475493642502</v>
      </c>
      <c r="CL217" s="254">
        <v>3.09496431E-2</v>
      </c>
      <c r="CM217" s="254">
        <v>0.4947019587</v>
      </c>
      <c r="CN217" s="254">
        <v>676.57799999999997</v>
      </c>
      <c r="CO217" s="254">
        <v>1</v>
      </c>
      <c r="CP217" s="254">
        <v>58.095504684600002</v>
      </c>
      <c r="CQ217" s="254">
        <v>0.31339314870000001</v>
      </c>
      <c r="CR217" s="254">
        <v>2351</v>
      </c>
      <c r="CS217" s="254">
        <v>2336.48</v>
      </c>
      <c r="CT217" s="254">
        <v>79.87</v>
      </c>
      <c r="CU217" s="254">
        <v>235</v>
      </c>
      <c r="CV217" s="254">
        <v>17.731914893599999</v>
      </c>
      <c r="CW217" s="254">
        <v>338.8</v>
      </c>
      <c r="CX217" s="253" t="s">
        <v>393</v>
      </c>
      <c r="CY217" s="253" t="s">
        <v>566</v>
      </c>
      <c r="CZ217" s="254" t="s">
        <v>566</v>
      </c>
      <c r="DA217" s="254">
        <v>-2.5</v>
      </c>
      <c r="DB217" s="254">
        <v>5.2720874600000002E-2</v>
      </c>
      <c r="DC217" s="254">
        <v>10.838884609000001</v>
      </c>
      <c r="DD217" s="256">
        <v>-63.309260747699994</v>
      </c>
      <c r="DE217" s="254">
        <v>13.0067013878</v>
      </c>
      <c r="DF217" s="256">
        <v>-61.141443968899999</v>
      </c>
      <c r="DG217" s="253"/>
      <c r="DH217" s="261" t="s">
        <v>689</v>
      </c>
      <c r="DI217" s="262" t="s">
        <v>689</v>
      </c>
      <c r="DJ217" s="261" t="s">
        <v>689</v>
      </c>
      <c r="DK217" s="254"/>
      <c r="DL217" s="254" t="s">
        <v>566</v>
      </c>
      <c r="DM217" s="263"/>
      <c r="DN217" s="264">
        <v>1111</v>
      </c>
      <c r="DO217" s="264">
        <v>1112</v>
      </c>
      <c r="DP217" s="264">
        <v>357</v>
      </c>
      <c r="DQ217" s="261"/>
      <c r="DR217" s="262"/>
      <c r="DS217" s="261"/>
      <c r="DT217" s="184"/>
      <c r="DU217" s="184"/>
      <c r="DV217" s="184"/>
      <c r="DW217" s="184"/>
      <c r="DX217" s="184"/>
      <c r="DY217" s="184"/>
      <c r="DZ217" s="184"/>
      <c r="EA217" s="265"/>
      <c r="EB217" s="265"/>
    </row>
    <row r="218" spans="1:132" s="2" customFormat="1" ht="15" customHeight="1" x14ac:dyDescent="0.2">
      <c r="A218" s="21" t="str">
        <f t="shared" si="3"/>
        <v>3267_Кустовое (Видное и Восточно-Ягунское)</v>
      </c>
      <c r="B218" s="250">
        <v>5</v>
      </c>
      <c r="C218" s="251" t="s">
        <v>733</v>
      </c>
      <c r="D218" s="251" t="s">
        <v>568</v>
      </c>
      <c r="E218" s="251" t="s">
        <v>525</v>
      </c>
      <c r="F218" s="251" t="s">
        <v>30</v>
      </c>
      <c r="G218" s="251" t="s">
        <v>489</v>
      </c>
      <c r="H218" s="251" t="s">
        <v>562</v>
      </c>
      <c r="I218" s="252" t="s">
        <v>6213</v>
      </c>
      <c r="J218" s="251" t="s">
        <v>75</v>
      </c>
      <c r="K218" s="251" t="s">
        <v>688</v>
      </c>
      <c r="L218" s="251" t="s">
        <v>566</v>
      </c>
      <c r="M218" s="251" t="s">
        <v>566</v>
      </c>
      <c r="N218" s="251" t="s">
        <v>92</v>
      </c>
      <c r="O218" s="251" t="s">
        <v>22</v>
      </c>
      <c r="P218" s="253" t="s">
        <v>6080</v>
      </c>
      <c r="Q218" s="253"/>
      <c r="R218" s="254"/>
      <c r="S218" s="253"/>
      <c r="T218" s="253">
        <v>3.2</v>
      </c>
      <c r="U218" s="253">
        <v>2458</v>
      </c>
      <c r="V218" s="253">
        <v>2461.1999999999998</v>
      </c>
      <c r="W218" s="254">
        <v>39.299999999999997</v>
      </c>
      <c r="X218" s="253" t="s">
        <v>150</v>
      </c>
      <c r="Y218" s="253">
        <v>2496.4</v>
      </c>
      <c r="Z218" s="253">
        <v>2462.8000000000002</v>
      </c>
      <c r="AA218" s="253" t="s">
        <v>1099</v>
      </c>
      <c r="AB218" s="254" t="s">
        <v>981</v>
      </c>
      <c r="AC218" s="251" t="s">
        <v>5745</v>
      </c>
      <c r="AD218" s="253" t="s">
        <v>5746</v>
      </c>
      <c r="AE218" s="253" t="s">
        <v>415</v>
      </c>
      <c r="AF218" s="253">
        <v>2304</v>
      </c>
      <c r="AG218" s="254" t="s">
        <v>5747</v>
      </c>
      <c r="AH218" s="255" t="s">
        <v>5748</v>
      </c>
      <c r="AI218" s="253" t="s">
        <v>5764</v>
      </c>
      <c r="AJ218" s="251">
        <v>3</v>
      </c>
      <c r="AK218" s="254" t="s">
        <v>566</v>
      </c>
      <c r="AL218" s="254" t="s">
        <v>566</v>
      </c>
      <c r="AM218" s="254" t="s">
        <v>566</v>
      </c>
      <c r="AN218" s="254">
        <v>173</v>
      </c>
      <c r="AO218" s="254">
        <v>152</v>
      </c>
      <c r="AP218" s="254">
        <v>396.16</v>
      </c>
      <c r="AQ218" s="254">
        <v>397.39</v>
      </c>
      <c r="AR218" s="254">
        <v>136.77559454889999</v>
      </c>
      <c r="AS218" s="254">
        <v>381.18849666670002</v>
      </c>
      <c r="AT218" s="254" t="s">
        <v>566</v>
      </c>
      <c r="AU218" s="254" t="s">
        <v>566</v>
      </c>
      <c r="AV218" s="254">
        <v>233.16</v>
      </c>
      <c r="AW218" s="254" t="s">
        <v>4928</v>
      </c>
      <c r="AX218" s="254">
        <v>234.4</v>
      </c>
      <c r="AY218" s="254">
        <v>163</v>
      </c>
      <c r="AZ218" s="256">
        <v>0.7532831981</v>
      </c>
      <c r="BA218" s="254" t="s">
        <v>566</v>
      </c>
      <c r="BB218" s="254" t="s">
        <v>566</v>
      </c>
      <c r="BC218" s="254">
        <v>147.34147868260001</v>
      </c>
      <c r="BD218" s="254">
        <v>122.7851612903</v>
      </c>
      <c r="BE218" s="257">
        <v>122.7851612903</v>
      </c>
      <c r="BF218" s="254">
        <v>1</v>
      </c>
      <c r="BG218" s="254">
        <v>31</v>
      </c>
      <c r="BH218" s="254">
        <v>3806.34</v>
      </c>
      <c r="BI218" s="254" t="s">
        <v>430</v>
      </c>
      <c r="BJ218" s="254" t="s">
        <v>566</v>
      </c>
      <c r="BK218" s="254">
        <v>122.7851612903</v>
      </c>
      <c r="BL218" s="254">
        <v>122.7851612903</v>
      </c>
      <c r="BM218" s="254">
        <v>152</v>
      </c>
      <c r="BN218" s="254">
        <v>30</v>
      </c>
      <c r="BO218" s="256">
        <v>3683.5548387089998</v>
      </c>
      <c r="BP218" s="256" t="s">
        <v>566</v>
      </c>
      <c r="BQ218" s="251">
        <v>3</v>
      </c>
      <c r="BR218" s="251" t="s">
        <v>566</v>
      </c>
      <c r="BS218" s="251" t="s">
        <v>566</v>
      </c>
      <c r="BT218" s="255" t="s">
        <v>566</v>
      </c>
      <c r="BU218" s="258">
        <v>0</v>
      </c>
      <c r="BV218" s="254" t="s">
        <v>7968</v>
      </c>
      <c r="BW218" s="254" t="s">
        <v>2046</v>
      </c>
      <c r="BX218" s="259">
        <v>74.319999999999993</v>
      </c>
      <c r="BY218" s="259" t="s">
        <v>566</v>
      </c>
      <c r="BZ218" s="259" t="s">
        <v>566</v>
      </c>
      <c r="CA218" s="251"/>
      <c r="CB218" s="251">
        <v>428.759051</v>
      </c>
      <c r="CC218" s="260">
        <v>136.77559454889999</v>
      </c>
      <c r="CD218" s="260">
        <v>147.34147868260001</v>
      </c>
      <c r="CE218" s="254">
        <v>24.556317392300016</v>
      </c>
      <c r="CF218" s="254">
        <v>3.19</v>
      </c>
      <c r="CG218" s="254">
        <v>1.0149999999999999</v>
      </c>
      <c r="CH218" s="254">
        <v>2.8</v>
      </c>
      <c r="CI218" s="256">
        <v>0.8</v>
      </c>
      <c r="CJ218" s="256">
        <v>0.47071591509999999</v>
      </c>
      <c r="CK218" s="254">
        <v>37027.690669900301</v>
      </c>
      <c r="CL218" s="254">
        <v>2.93412768E-2</v>
      </c>
      <c r="CM218" s="254">
        <v>1.3039579990000001</v>
      </c>
      <c r="CN218" s="254">
        <v>677.23599999999999</v>
      </c>
      <c r="CO218" s="254">
        <v>1</v>
      </c>
      <c r="CP218" s="254">
        <v>111.5070510684</v>
      </c>
      <c r="CQ218" s="254">
        <v>1.0851478822</v>
      </c>
      <c r="CR218" s="254">
        <v>2351</v>
      </c>
      <c r="CS218" s="254">
        <v>2338.83</v>
      </c>
      <c r="CT218" s="254">
        <v>79.87</v>
      </c>
      <c r="CU218" s="254">
        <v>235</v>
      </c>
      <c r="CV218" s="254">
        <v>0.78297872339999997</v>
      </c>
      <c r="CW218" s="254">
        <v>338.8</v>
      </c>
      <c r="CX218" s="253" t="s">
        <v>393</v>
      </c>
      <c r="CY218" s="253" t="s">
        <v>566</v>
      </c>
      <c r="CZ218" s="254" t="s">
        <v>566</v>
      </c>
      <c r="DA218" s="254">
        <v>-2.5</v>
      </c>
      <c r="DB218" s="254">
        <v>1.5701654921999999</v>
      </c>
      <c r="DC218" s="254">
        <v>255.93697522860001</v>
      </c>
      <c r="DD218" s="256">
        <v>133.15181393829999</v>
      </c>
      <c r="DE218" s="254">
        <v>307.12288018729998</v>
      </c>
      <c r="DF218" s="256">
        <v>184.337718897</v>
      </c>
      <c r="DG218" s="253"/>
      <c r="DH218" s="261" t="s">
        <v>689</v>
      </c>
      <c r="DI218" s="262" t="s">
        <v>689</v>
      </c>
      <c r="DJ218" s="261" t="s">
        <v>689</v>
      </c>
      <c r="DK218" s="254"/>
      <c r="DL218" s="254" t="s">
        <v>566</v>
      </c>
      <c r="DM218" s="263"/>
      <c r="DN218" s="264">
        <v>693</v>
      </c>
      <c r="DO218" s="264">
        <v>695</v>
      </c>
      <c r="DP218" s="264">
        <v>135</v>
      </c>
      <c r="DQ218" s="261"/>
      <c r="DR218" s="262"/>
      <c r="DS218" s="261"/>
      <c r="DT218" s="184"/>
      <c r="DU218" s="184"/>
      <c r="DV218" s="184"/>
      <c r="DW218" s="184"/>
      <c r="DX218" s="184"/>
      <c r="DY218" s="184"/>
      <c r="DZ218" s="184"/>
      <c r="EA218" s="265"/>
      <c r="EB218" s="265"/>
    </row>
    <row r="219" spans="1:132" s="2" customFormat="1" ht="15" customHeight="1" x14ac:dyDescent="0.2">
      <c r="A219" s="21" t="str">
        <f t="shared" si="3"/>
        <v>3273_Кустовое (Видное и Восточно-Ягунское)</v>
      </c>
      <c r="B219" s="250">
        <v>6</v>
      </c>
      <c r="C219" s="251" t="s">
        <v>733</v>
      </c>
      <c r="D219" s="251" t="s">
        <v>568</v>
      </c>
      <c r="E219" s="251" t="s">
        <v>525</v>
      </c>
      <c r="F219" s="251" t="s">
        <v>30</v>
      </c>
      <c r="G219" s="251" t="s">
        <v>489</v>
      </c>
      <c r="H219" s="251" t="s">
        <v>562</v>
      </c>
      <c r="I219" s="252" t="s">
        <v>6214</v>
      </c>
      <c r="J219" s="251" t="s">
        <v>75</v>
      </c>
      <c r="K219" s="251" t="s">
        <v>688</v>
      </c>
      <c r="L219" s="251" t="s">
        <v>566</v>
      </c>
      <c r="M219" s="251" t="s">
        <v>566</v>
      </c>
      <c r="N219" s="251" t="s">
        <v>92</v>
      </c>
      <c r="O219" s="251" t="s">
        <v>22</v>
      </c>
      <c r="P219" s="253" t="s">
        <v>6080</v>
      </c>
      <c r="Q219" s="253"/>
      <c r="R219" s="254"/>
      <c r="S219" s="253"/>
      <c r="T219" s="253">
        <v>4.5999999999999996</v>
      </c>
      <c r="U219" s="253">
        <v>2606.8000000000002</v>
      </c>
      <c r="V219" s="253">
        <v>2611.4</v>
      </c>
      <c r="W219" s="254">
        <v>194.626</v>
      </c>
      <c r="X219" s="253" t="s">
        <v>150</v>
      </c>
      <c r="Y219" s="253">
        <v>2647.08</v>
      </c>
      <c r="Z219" s="253">
        <v>2607.1999999999998</v>
      </c>
      <c r="AA219" s="253" t="s">
        <v>1099</v>
      </c>
      <c r="AB219" s="254" t="s">
        <v>6215</v>
      </c>
      <c r="AC219" s="251" t="s">
        <v>5745</v>
      </c>
      <c r="AD219" s="253" t="s">
        <v>5746</v>
      </c>
      <c r="AE219" s="253" t="s">
        <v>415</v>
      </c>
      <c r="AF219" s="253">
        <v>2495</v>
      </c>
      <c r="AG219" s="254" t="s">
        <v>5747</v>
      </c>
      <c r="AH219" s="255" t="s">
        <v>5748</v>
      </c>
      <c r="AI219" s="253" t="s">
        <v>5861</v>
      </c>
      <c r="AJ219" s="251">
        <v>12</v>
      </c>
      <c r="AK219" s="254">
        <v>0</v>
      </c>
      <c r="AL219" s="254" t="s">
        <v>566</v>
      </c>
      <c r="AM219" s="254" t="s">
        <v>566</v>
      </c>
      <c r="AN219" s="254">
        <v>173</v>
      </c>
      <c r="AO219" s="254">
        <v>167</v>
      </c>
      <c r="AP219" s="254">
        <v>406.91</v>
      </c>
      <c r="AQ219" s="254">
        <v>408.81</v>
      </c>
      <c r="AR219" s="254">
        <v>143.91414005519999</v>
      </c>
      <c r="AS219" s="254">
        <v>384.97668066670002</v>
      </c>
      <c r="AT219" s="254">
        <v>0</v>
      </c>
      <c r="AU219" s="254">
        <v>50</v>
      </c>
      <c r="AV219" s="254">
        <v>232.09</v>
      </c>
      <c r="AW219" s="254" t="s">
        <v>4983</v>
      </c>
      <c r="AX219" s="254">
        <v>233.93</v>
      </c>
      <c r="AY219" s="254">
        <v>174.82</v>
      </c>
      <c r="AZ219" s="256">
        <v>1.3599209676999999</v>
      </c>
      <c r="BA219" s="254" t="s">
        <v>566</v>
      </c>
      <c r="BB219" s="254" t="s">
        <v>566</v>
      </c>
      <c r="BC219" s="254">
        <v>283.20336174200003</v>
      </c>
      <c r="BD219" s="254">
        <v>237.74138358010001</v>
      </c>
      <c r="BE219" s="257">
        <v>237.74138358010001</v>
      </c>
      <c r="BF219" s="254">
        <v>1</v>
      </c>
      <c r="BG219" s="254">
        <v>30.958333333333332</v>
      </c>
      <c r="BH219" s="254">
        <v>7360.0770000000002</v>
      </c>
      <c r="BI219" s="254" t="s">
        <v>430</v>
      </c>
      <c r="BJ219" s="254" t="s">
        <v>566</v>
      </c>
      <c r="BK219" s="254">
        <v>237.74138358010001</v>
      </c>
      <c r="BL219" s="254">
        <v>237.74138358010001</v>
      </c>
      <c r="BM219" s="254">
        <v>167</v>
      </c>
      <c r="BN219" s="254">
        <v>30</v>
      </c>
      <c r="BO219" s="256">
        <v>7132.2415074029996</v>
      </c>
      <c r="BP219" s="256" t="s">
        <v>566</v>
      </c>
      <c r="BQ219" s="251">
        <v>12</v>
      </c>
      <c r="BR219" s="251" t="s">
        <v>566</v>
      </c>
      <c r="BS219" s="251" t="s">
        <v>566</v>
      </c>
      <c r="BT219" s="255" t="s">
        <v>566</v>
      </c>
      <c r="BU219" s="258">
        <v>0</v>
      </c>
      <c r="BV219" s="254" t="s">
        <v>6216</v>
      </c>
      <c r="BW219" s="254" t="s">
        <v>2046</v>
      </c>
      <c r="BX219" s="259">
        <v>93.11</v>
      </c>
      <c r="BY219" s="259" t="s">
        <v>566</v>
      </c>
      <c r="BZ219" s="259" t="s">
        <v>566</v>
      </c>
      <c r="CA219" s="251"/>
      <c r="CB219" s="251">
        <v>440.33986779999998</v>
      </c>
      <c r="CC219" s="260">
        <v>143.91414005519999</v>
      </c>
      <c r="CD219" s="260">
        <v>283.20336174200003</v>
      </c>
      <c r="CE219" s="254">
        <v>45.461978161900021</v>
      </c>
      <c r="CF219" s="254">
        <v>2.69</v>
      </c>
      <c r="CG219" s="254">
        <v>1.0149999999999999</v>
      </c>
      <c r="CH219" s="254">
        <v>2.8</v>
      </c>
      <c r="CI219" s="256">
        <v>0.8</v>
      </c>
      <c r="CJ219" s="256">
        <v>0.91141838109999995</v>
      </c>
      <c r="CK219" s="254">
        <v>71694.448401832196</v>
      </c>
      <c r="CL219" s="254">
        <v>2.7960051999999999E-2</v>
      </c>
      <c r="CM219" s="254">
        <v>4.9569818377999999</v>
      </c>
      <c r="CN219" s="254">
        <v>675.40872000000002</v>
      </c>
      <c r="CO219" s="254">
        <v>1</v>
      </c>
      <c r="CP219" s="254">
        <v>206.54498330710001</v>
      </c>
      <c r="CQ219" s="254">
        <v>3.7731203885000002</v>
      </c>
      <c r="CR219" s="254">
        <v>2351</v>
      </c>
      <c r="CS219" s="254">
        <v>2332.3040000000001</v>
      </c>
      <c r="CT219" s="254">
        <v>79.87</v>
      </c>
      <c r="CU219" s="254">
        <v>235</v>
      </c>
      <c r="CV219" s="254">
        <v>1.2382978723</v>
      </c>
      <c r="CW219" s="254">
        <v>338.8</v>
      </c>
      <c r="CX219" s="253" t="s">
        <v>393</v>
      </c>
      <c r="CY219" s="253" t="s">
        <v>566</v>
      </c>
      <c r="CZ219" s="254" t="s">
        <v>566</v>
      </c>
      <c r="DA219" s="254">
        <v>-2.5</v>
      </c>
      <c r="DB219" s="254">
        <v>2.7050686373000001</v>
      </c>
      <c r="DC219" s="254">
        <v>472.90009917280003</v>
      </c>
      <c r="DD219" s="256">
        <v>235.15871559270002</v>
      </c>
      <c r="DE219" s="254">
        <v>563.3301861077</v>
      </c>
      <c r="DF219" s="256">
        <v>325.58880252760002</v>
      </c>
      <c r="DG219" s="253"/>
      <c r="DH219" s="261" t="s">
        <v>689</v>
      </c>
      <c r="DI219" s="262" t="s">
        <v>689</v>
      </c>
      <c r="DJ219" s="261" t="s">
        <v>689</v>
      </c>
      <c r="DK219" s="254"/>
      <c r="DL219" s="254" t="s">
        <v>566</v>
      </c>
      <c r="DM219" s="263"/>
      <c r="DN219" s="264">
        <v>1290</v>
      </c>
      <c r="DO219" s="264">
        <v>1292</v>
      </c>
      <c r="DP219" s="264">
        <v>397</v>
      </c>
      <c r="DQ219" s="261"/>
      <c r="DR219" s="262"/>
      <c r="DS219" s="261"/>
      <c r="DT219" s="184"/>
      <c r="DU219" s="184"/>
      <c r="DV219" s="184"/>
      <c r="DW219" s="184"/>
      <c r="DX219" s="184"/>
      <c r="DY219" s="184"/>
      <c r="DZ219" s="184"/>
      <c r="EA219" s="265"/>
      <c r="EB219" s="265"/>
    </row>
    <row r="220" spans="1:132" s="2" customFormat="1" ht="15" customHeight="1" x14ac:dyDescent="0.2">
      <c r="A220" s="21" t="str">
        <f t="shared" si="3"/>
        <v>_</v>
      </c>
      <c r="B220" s="323" t="s">
        <v>2984</v>
      </c>
      <c r="C220" s="324"/>
      <c r="D220" s="324"/>
      <c r="E220" s="324"/>
      <c r="F220" s="324"/>
      <c r="G220" s="324"/>
      <c r="H220" s="324"/>
      <c r="I220" s="324"/>
      <c r="J220" s="324"/>
      <c r="K220" s="324"/>
      <c r="L220" s="324"/>
      <c r="M220" s="324"/>
      <c r="N220" s="324"/>
      <c r="O220" s="324"/>
      <c r="P220" s="324"/>
      <c r="Q220" s="324"/>
      <c r="R220" s="324"/>
      <c r="S220" s="324"/>
      <c r="T220" s="324"/>
      <c r="U220" s="324"/>
      <c r="V220" s="324"/>
      <c r="W220" s="324"/>
      <c r="X220" s="324"/>
      <c r="Y220" s="324"/>
      <c r="Z220" s="324"/>
      <c r="AA220" s="324"/>
      <c r="AB220" s="324"/>
      <c r="AC220" s="324"/>
      <c r="AD220" s="324"/>
      <c r="AE220" s="324"/>
      <c r="AF220" s="324"/>
      <c r="AG220" s="324"/>
      <c r="AH220" s="324"/>
      <c r="AI220" s="324"/>
      <c r="AJ220" s="324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7"/>
      <c r="BA220" s="266"/>
      <c r="BB220" s="266"/>
      <c r="BC220" s="266"/>
      <c r="BD220" s="266">
        <v>576.10694829160002</v>
      </c>
      <c r="BE220" s="266">
        <v>576.10694829160002</v>
      </c>
      <c r="BF220" s="268"/>
      <c r="BG220" s="267"/>
      <c r="BH220" s="266">
        <v>17846.32</v>
      </c>
      <c r="BI220" s="267"/>
      <c r="BJ220" s="267"/>
      <c r="BK220" s="266">
        <v>576.10694829160002</v>
      </c>
      <c r="BL220" s="266">
        <v>576.10694829160002</v>
      </c>
      <c r="BM220" s="268"/>
      <c r="BN220" s="267"/>
      <c r="BO220" s="266">
        <v>17283.208448747999</v>
      </c>
      <c r="BP220" s="266"/>
      <c r="BQ220" s="267"/>
      <c r="BR220" s="266"/>
      <c r="BS220" s="266"/>
      <c r="BT220" s="266"/>
      <c r="BU220" s="269"/>
      <c r="BV220" s="269"/>
      <c r="BW220" s="266"/>
      <c r="BX220" s="266"/>
      <c r="BY220" s="270"/>
      <c r="BZ220" s="270"/>
      <c r="CA220" s="271"/>
      <c r="CB220" s="271"/>
      <c r="CC220" s="272"/>
      <c r="CD220" s="267"/>
      <c r="CE220" s="267"/>
      <c r="CF220" s="271"/>
      <c r="CG220" s="267"/>
      <c r="CH220" s="267"/>
      <c r="CI220" s="267"/>
      <c r="CJ220" s="267"/>
      <c r="CK220" s="267"/>
      <c r="CL220" s="266"/>
      <c r="CM220" s="266"/>
      <c r="CN220" s="273"/>
      <c r="CO220" s="266"/>
      <c r="CP220" s="269"/>
      <c r="CQ220" s="274"/>
      <c r="CR220" s="274"/>
      <c r="CS220" s="274"/>
      <c r="CT220" s="275"/>
      <c r="CU220" s="275"/>
      <c r="CV220" s="275"/>
      <c r="CW220" s="269"/>
      <c r="CX220" s="269"/>
      <c r="CY220" s="269"/>
      <c r="CZ220" s="269"/>
      <c r="DA220" s="266"/>
      <c r="DB220" s="275"/>
      <c r="DC220" s="271"/>
      <c r="DD220" s="271"/>
      <c r="DE220" s="271"/>
      <c r="DF220" s="271"/>
      <c r="DG220" s="269"/>
      <c r="DH220" s="266"/>
      <c r="DI220" s="266"/>
      <c r="DJ220" s="266"/>
      <c r="DK220" s="266"/>
      <c r="DL220" s="266"/>
      <c r="DM220" s="276"/>
      <c r="DN220" s="277"/>
      <c r="DO220" s="277"/>
      <c r="DP220" s="277"/>
      <c r="DQ220" s="184"/>
      <c r="DR220" s="184"/>
      <c r="DS220" s="184"/>
      <c r="DT220" s="184"/>
      <c r="DU220" s="184"/>
      <c r="DV220" s="184"/>
      <c r="DW220" s="184"/>
      <c r="DX220" s="184"/>
      <c r="DY220" s="184"/>
      <c r="DZ220" s="278"/>
      <c r="EA220" s="278"/>
      <c r="EB220" s="278"/>
    </row>
    <row r="221" spans="1:132" s="2" customFormat="1" ht="15" customHeight="1" x14ac:dyDescent="0.2">
      <c r="A221" s="21" t="str">
        <f t="shared" si="3"/>
        <v>_</v>
      </c>
      <c r="B221" s="325" t="s">
        <v>2985</v>
      </c>
      <c r="C221" s="326"/>
      <c r="D221" s="326"/>
      <c r="E221" s="326"/>
      <c r="F221" s="326"/>
      <c r="G221" s="326"/>
      <c r="H221" s="326"/>
      <c r="I221" s="326"/>
      <c r="J221" s="326"/>
      <c r="K221" s="326"/>
      <c r="L221" s="326"/>
      <c r="M221" s="326"/>
      <c r="N221" s="326"/>
      <c r="O221" s="326"/>
      <c r="P221" s="326"/>
      <c r="Q221" s="326"/>
      <c r="R221" s="326"/>
      <c r="S221" s="326"/>
      <c r="T221" s="326"/>
      <c r="U221" s="326"/>
      <c r="V221" s="326"/>
      <c r="W221" s="326"/>
      <c r="X221" s="326"/>
      <c r="Y221" s="326"/>
      <c r="Z221" s="326"/>
      <c r="AA221" s="326"/>
      <c r="AB221" s="326"/>
      <c r="AC221" s="326"/>
      <c r="AD221" s="326"/>
      <c r="AE221" s="326"/>
      <c r="AF221" s="326"/>
      <c r="AG221" s="326"/>
      <c r="AH221" s="326"/>
      <c r="AI221" s="326"/>
      <c r="AJ221" s="32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7"/>
      <c r="BA221" s="266"/>
      <c r="BB221" s="266"/>
      <c r="BC221" s="266"/>
      <c r="BD221" s="279">
        <v>576.10694829160002</v>
      </c>
      <c r="BE221" s="266">
        <v>576.10694829160002</v>
      </c>
      <c r="BF221" s="268"/>
      <c r="BG221" s="267"/>
      <c r="BH221" s="266">
        <v>17846.32</v>
      </c>
      <c r="BI221" s="267"/>
      <c r="BJ221" s="267"/>
      <c r="BK221" s="266">
        <v>576.10694829160002</v>
      </c>
      <c r="BL221" s="266">
        <v>576.10694829160002</v>
      </c>
      <c r="BM221" s="268"/>
      <c r="BN221" s="267"/>
      <c r="BO221" s="266">
        <v>17283.208448747999</v>
      </c>
      <c r="BP221" s="266"/>
      <c r="BQ221" s="267"/>
      <c r="BR221" s="279"/>
      <c r="BS221" s="266"/>
      <c r="BT221" s="279"/>
      <c r="BU221" s="269"/>
      <c r="BV221" s="269"/>
      <c r="BW221" s="279"/>
      <c r="BX221" s="279"/>
      <c r="BY221" s="270"/>
      <c r="BZ221" s="270"/>
      <c r="CA221" s="271"/>
      <c r="CB221" s="271"/>
      <c r="CC221" s="272"/>
      <c r="CD221" s="267"/>
      <c r="CE221" s="267"/>
      <c r="CF221" s="271"/>
      <c r="CG221" s="267"/>
      <c r="CH221" s="267"/>
      <c r="CI221" s="267"/>
      <c r="CJ221" s="267"/>
      <c r="CK221" s="267"/>
      <c r="CL221" s="279"/>
      <c r="CM221" s="279"/>
      <c r="CN221" s="273"/>
      <c r="CO221" s="279"/>
      <c r="CP221" s="269"/>
      <c r="CQ221" s="274"/>
      <c r="CR221" s="274"/>
      <c r="CS221" s="274"/>
      <c r="CT221" s="275"/>
      <c r="CU221" s="275"/>
      <c r="CV221" s="275"/>
      <c r="CW221" s="269"/>
      <c r="CX221" s="269"/>
      <c r="CY221" s="269"/>
      <c r="CZ221" s="269"/>
      <c r="DA221" s="266"/>
      <c r="DB221" s="275"/>
      <c r="DC221" s="271"/>
      <c r="DD221" s="271"/>
      <c r="DE221" s="271"/>
      <c r="DF221" s="271"/>
      <c r="DG221" s="269"/>
      <c r="DH221" s="266"/>
      <c r="DI221" s="266"/>
      <c r="DJ221" s="266"/>
      <c r="DK221" s="266"/>
      <c r="DL221" s="266"/>
      <c r="DM221" s="276"/>
      <c r="DN221" s="277"/>
      <c r="DO221" s="277"/>
      <c r="DP221" s="277"/>
      <c r="DQ221" s="184"/>
      <c r="DR221" s="184"/>
      <c r="DS221" s="184"/>
      <c r="DT221" s="184"/>
      <c r="DU221" s="184"/>
      <c r="DV221" s="184"/>
      <c r="DW221" s="184"/>
      <c r="DX221" s="184"/>
      <c r="DY221" s="184"/>
      <c r="DZ221" s="278"/>
      <c r="EA221" s="278"/>
      <c r="EB221" s="278"/>
    </row>
    <row r="222" spans="1:132" s="2" customFormat="1" ht="15" customHeight="1" x14ac:dyDescent="0.2">
      <c r="A222" s="21" t="str">
        <f t="shared" si="3"/>
        <v>_</v>
      </c>
      <c r="B222" s="296" t="s">
        <v>2232</v>
      </c>
      <c r="C222" s="297"/>
      <c r="D222" s="297" t="s">
        <v>29</v>
      </c>
      <c r="E222" s="297"/>
      <c r="F222" s="297"/>
      <c r="G222" s="297"/>
      <c r="H222" s="297"/>
      <c r="I222" s="297"/>
      <c r="J222" s="297"/>
      <c r="K222" s="297"/>
      <c r="L222" s="297"/>
      <c r="M222" s="297"/>
      <c r="N222" s="297"/>
      <c r="O222" s="297"/>
      <c r="P222" s="297"/>
      <c r="Q222" s="297"/>
      <c r="R222" s="297"/>
      <c r="S222" s="297"/>
      <c r="T222" s="244"/>
      <c r="U222" s="244"/>
      <c r="V222" s="245"/>
      <c r="W222" s="245"/>
      <c r="X222" s="245"/>
      <c r="Y222" s="244"/>
      <c r="Z222" s="244"/>
      <c r="AA222" s="244"/>
      <c r="AB222" s="244"/>
      <c r="AC222" s="245"/>
      <c r="AD222" s="244"/>
      <c r="AE222" s="244"/>
      <c r="AF222" s="244"/>
      <c r="AG222" s="244"/>
      <c r="AH222" s="245"/>
      <c r="AI222" s="244"/>
      <c r="AJ222" s="245"/>
      <c r="AK222" s="246"/>
      <c r="AL222" s="246"/>
      <c r="AM222" s="246"/>
      <c r="AN222" s="246"/>
      <c r="AO222" s="246"/>
      <c r="AP222" s="246"/>
      <c r="AQ222" s="246"/>
      <c r="AR222" s="246"/>
      <c r="AS222" s="246"/>
      <c r="AT222" s="246"/>
      <c r="AU222" s="246"/>
      <c r="AV222" s="246"/>
      <c r="AW222" s="246"/>
      <c r="AX222" s="246"/>
      <c r="AY222" s="246"/>
      <c r="AZ222" s="247"/>
      <c r="BA222" s="246"/>
      <c r="BB222" s="246"/>
      <c r="BC222" s="246"/>
      <c r="BD222" s="246"/>
      <c r="BE222" s="246"/>
      <c r="BF222" s="246"/>
      <c r="BG222" s="246"/>
      <c r="BH222" s="246"/>
      <c r="BI222" s="246"/>
      <c r="BJ222" s="246"/>
      <c r="BK222" s="246"/>
      <c r="BL222" s="246"/>
      <c r="BM222" s="246"/>
      <c r="BN222" s="246"/>
      <c r="BO222" s="247"/>
      <c r="BP222" s="247"/>
      <c r="BQ222" s="247"/>
      <c r="BR222" s="244"/>
      <c r="BS222" s="244"/>
      <c r="BT222" s="244"/>
      <c r="BU222" s="244"/>
      <c r="BV222" s="244"/>
      <c r="BW222" s="244"/>
      <c r="BX222" s="244"/>
      <c r="BY222" s="244"/>
      <c r="BZ222" s="244"/>
      <c r="CA222" s="245"/>
      <c r="CB222" s="245"/>
      <c r="CC222" s="245"/>
      <c r="CD222" s="244"/>
      <c r="CE222" s="244"/>
      <c r="CF222" s="244"/>
      <c r="CG222" s="244"/>
      <c r="CH222" s="244"/>
      <c r="CI222" s="245"/>
      <c r="CJ222" s="233"/>
      <c r="CK222" s="244"/>
      <c r="CL222" s="244"/>
      <c r="CM222" s="244"/>
      <c r="CN222" s="244"/>
      <c r="CO222" s="244"/>
      <c r="CP222" s="244"/>
      <c r="CQ222" s="244"/>
      <c r="CR222" s="244"/>
      <c r="CS222" s="244"/>
      <c r="CT222" s="244"/>
      <c r="CU222" s="244"/>
      <c r="CV222" s="244"/>
      <c r="CW222" s="244"/>
      <c r="CX222" s="244"/>
      <c r="CY222" s="244"/>
      <c r="CZ222" s="244"/>
      <c r="DA222" s="244"/>
      <c r="DB222" s="244"/>
      <c r="DC222" s="245"/>
      <c r="DD222" s="245"/>
      <c r="DE222" s="245"/>
      <c r="DF222" s="245"/>
      <c r="DG222" s="244"/>
      <c r="DH222" s="244"/>
      <c r="DI222" s="244"/>
      <c r="DJ222" s="244"/>
      <c r="DK222" s="244"/>
      <c r="DL222" s="244"/>
      <c r="DM222" s="248"/>
      <c r="DN222" s="249"/>
      <c r="DO222" s="249"/>
      <c r="DP222" s="249"/>
      <c r="DQ222" s="184"/>
      <c r="DR222" s="184"/>
      <c r="DS222" s="184"/>
      <c r="DT222" s="184"/>
      <c r="DU222" s="184"/>
      <c r="DV222" s="184"/>
      <c r="DW222" s="184"/>
      <c r="DX222" s="184"/>
      <c r="DY222" s="184"/>
      <c r="DZ222" s="184"/>
      <c r="EA222" s="239"/>
      <c r="EB222" s="239"/>
    </row>
    <row r="223" spans="1:132" s="2" customFormat="1" ht="15" customHeight="1" x14ac:dyDescent="0.2">
      <c r="A223" s="21" t="str">
        <f t="shared" si="3"/>
        <v>_</v>
      </c>
      <c r="B223" s="298" t="s">
        <v>1898</v>
      </c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44"/>
      <c r="U223" s="244"/>
      <c r="V223" s="245"/>
      <c r="W223" s="245"/>
      <c r="X223" s="245"/>
      <c r="Y223" s="244"/>
      <c r="Z223" s="244"/>
      <c r="AA223" s="244"/>
      <c r="AB223" s="244"/>
      <c r="AC223" s="245"/>
      <c r="AD223" s="244"/>
      <c r="AE223" s="244"/>
      <c r="AF223" s="244"/>
      <c r="AG223" s="244"/>
      <c r="AH223" s="245"/>
      <c r="AI223" s="244"/>
      <c r="AJ223" s="245"/>
      <c r="AK223" s="246"/>
      <c r="AL223" s="246"/>
      <c r="AM223" s="246"/>
      <c r="AN223" s="246"/>
      <c r="AO223" s="246"/>
      <c r="AP223" s="246"/>
      <c r="AQ223" s="246"/>
      <c r="AR223" s="246"/>
      <c r="AS223" s="246"/>
      <c r="AT223" s="246"/>
      <c r="AU223" s="246"/>
      <c r="AV223" s="246"/>
      <c r="AW223" s="246"/>
      <c r="AX223" s="246"/>
      <c r="AY223" s="246"/>
      <c r="AZ223" s="247"/>
      <c r="BA223" s="246"/>
      <c r="BB223" s="246"/>
      <c r="BC223" s="246"/>
      <c r="BD223" s="246"/>
      <c r="BE223" s="246"/>
      <c r="BF223" s="246"/>
      <c r="BG223" s="246"/>
      <c r="BH223" s="246"/>
      <c r="BI223" s="246"/>
      <c r="BJ223" s="246"/>
      <c r="BK223" s="246"/>
      <c r="BL223" s="246"/>
      <c r="BM223" s="246"/>
      <c r="BN223" s="246"/>
      <c r="BO223" s="247"/>
      <c r="BP223" s="247"/>
      <c r="BQ223" s="247"/>
      <c r="BR223" s="244"/>
      <c r="BS223" s="244"/>
      <c r="BT223" s="244"/>
      <c r="BU223" s="244"/>
      <c r="BV223" s="244"/>
      <c r="BW223" s="244"/>
      <c r="BX223" s="244"/>
      <c r="BY223" s="244"/>
      <c r="BZ223" s="244"/>
      <c r="CA223" s="245"/>
      <c r="CB223" s="245"/>
      <c r="CC223" s="245"/>
      <c r="CD223" s="244"/>
      <c r="CE223" s="244"/>
      <c r="CF223" s="244"/>
      <c r="CG223" s="244"/>
      <c r="CH223" s="244"/>
      <c r="CI223" s="245"/>
      <c r="CJ223" s="233"/>
      <c r="CK223" s="244"/>
      <c r="CL223" s="244"/>
      <c r="CM223" s="244"/>
      <c r="CN223" s="244"/>
      <c r="CO223" s="244"/>
      <c r="CP223" s="244"/>
      <c r="CQ223" s="244"/>
      <c r="CR223" s="244"/>
      <c r="CS223" s="244"/>
      <c r="CT223" s="244"/>
      <c r="CU223" s="244"/>
      <c r="CV223" s="244"/>
      <c r="CW223" s="244"/>
      <c r="CX223" s="244"/>
      <c r="CY223" s="244"/>
      <c r="CZ223" s="244"/>
      <c r="DA223" s="244"/>
      <c r="DB223" s="244"/>
      <c r="DC223" s="245"/>
      <c r="DD223" s="245"/>
      <c r="DE223" s="245"/>
      <c r="DF223" s="245"/>
      <c r="DG223" s="244"/>
      <c r="DH223" s="244"/>
      <c r="DI223" s="244"/>
      <c r="DJ223" s="244"/>
      <c r="DK223" s="244"/>
      <c r="DL223" s="244"/>
      <c r="DM223" s="248"/>
      <c r="DN223" s="249"/>
      <c r="DO223" s="249"/>
      <c r="DP223" s="249"/>
      <c r="DQ223" s="184"/>
      <c r="DR223" s="184"/>
      <c r="DS223" s="184"/>
      <c r="DT223" s="184"/>
      <c r="DU223" s="184"/>
      <c r="DV223" s="184"/>
      <c r="DW223" s="184"/>
      <c r="DX223" s="184"/>
      <c r="DY223" s="184"/>
      <c r="DZ223" s="184"/>
      <c r="EA223" s="239"/>
      <c r="EB223" s="239"/>
    </row>
    <row r="224" spans="1:132" s="2" customFormat="1" ht="15" customHeight="1" x14ac:dyDescent="0.2">
      <c r="A224" s="21" t="str">
        <f t="shared" si="3"/>
        <v>110Г_Южно-Ягунское</v>
      </c>
      <c r="B224" s="250">
        <v>1</v>
      </c>
      <c r="C224" s="251" t="s">
        <v>733</v>
      </c>
      <c r="D224" s="251" t="s">
        <v>568</v>
      </c>
      <c r="E224" s="251" t="s">
        <v>525</v>
      </c>
      <c r="F224" s="251" t="s">
        <v>7</v>
      </c>
      <c r="G224" s="251" t="s">
        <v>29</v>
      </c>
      <c r="H224" s="251" t="s">
        <v>224</v>
      </c>
      <c r="I224" s="252" t="s">
        <v>1877</v>
      </c>
      <c r="J224" s="251" t="s">
        <v>2141</v>
      </c>
      <c r="K224" s="251" t="s">
        <v>688</v>
      </c>
      <c r="L224" s="251" t="s">
        <v>566</v>
      </c>
      <c r="M224" s="251" t="s">
        <v>396</v>
      </c>
      <c r="N224" s="251" t="s">
        <v>34</v>
      </c>
      <c r="O224" s="251" t="s">
        <v>6</v>
      </c>
      <c r="P224" s="253" t="s">
        <v>6217</v>
      </c>
      <c r="Q224" s="253"/>
      <c r="R224" s="254"/>
      <c r="S224" s="253"/>
      <c r="T224" s="253">
        <v>496.11</v>
      </c>
      <c r="U224" s="253">
        <v>3266.31</v>
      </c>
      <c r="V224" s="253">
        <v>3762.42</v>
      </c>
      <c r="W224" s="254">
        <v>906.96100000000001</v>
      </c>
      <c r="X224" s="253" t="s">
        <v>699</v>
      </c>
      <c r="Y224" s="253">
        <v>3763</v>
      </c>
      <c r="Z224" s="253">
        <v>3763</v>
      </c>
      <c r="AA224" s="253" t="s">
        <v>1099</v>
      </c>
      <c r="AB224" s="254" t="s">
        <v>6218</v>
      </c>
      <c r="AC224" s="251" t="s">
        <v>5745</v>
      </c>
      <c r="AD224" s="253" t="s">
        <v>5746</v>
      </c>
      <c r="AE224" s="253" t="s">
        <v>415</v>
      </c>
      <c r="AF224" s="253">
        <v>2608</v>
      </c>
      <c r="AG224" s="254" t="s">
        <v>5747</v>
      </c>
      <c r="AH224" s="255" t="s">
        <v>5748</v>
      </c>
      <c r="AI224" s="253" t="s">
        <v>6219</v>
      </c>
      <c r="AJ224" s="251">
        <v>8</v>
      </c>
      <c r="AK224" s="254" t="s">
        <v>566</v>
      </c>
      <c r="AL224" s="254">
        <v>5.7</v>
      </c>
      <c r="AM224" s="254">
        <v>197</v>
      </c>
      <c r="AN224" s="254">
        <v>165</v>
      </c>
      <c r="AO224" s="254">
        <v>155</v>
      </c>
      <c r="AP224" s="254">
        <v>390.17</v>
      </c>
      <c r="AQ224" s="254">
        <v>392.34</v>
      </c>
      <c r="AR224" s="254">
        <v>99.918339298899994</v>
      </c>
      <c r="AS224" s="254">
        <v>336.6938844</v>
      </c>
      <c r="AT224" s="254" t="s">
        <v>566</v>
      </c>
      <c r="AU224" s="254" t="s">
        <v>566</v>
      </c>
      <c r="AV224" s="254">
        <v>174.73</v>
      </c>
      <c r="AW224" s="254" t="s">
        <v>4928</v>
      </c>
      <c r="AX224" s="254">
        <v>176.9</v>
      </c>
      <c r="AY224" s="254">
        <v>215.44</v>
      </c>
      <c r="AZ224" s="256">
        <v>0.90865505550000003</v>
      </c>
      <c r="BA224" s="254" t="s">
        <v>566</v>
      </c>
      <c r="BB224" s="254" t="s">
        <v>566</v>
      </c>
      <c r="BC224" s="254">
        <v>234.91241679609999</v>
      </c>
      <c r="BD224" s="254">
        <v>195.7606451613</v>
      </c>
      <c r="BE224" s="257">
        <v>195.7606451613</v>
      </c>
      <c r="BF224" s="254">
        <v>1</v>
      </c>
      <c r="BG224" s="254">
        <v>31</v>
      </c>
      <c r="BH224" s="254">
        <v>6068.58</v>
      </c>
      <c r="BI224" s="254" t="s">
        <v>430</v>
      </c>
      <c r="BJ224" s="254" t="s">
        <v>566</v>
      </c>
      <c r="BK224" s="254">
        <v>195.7606451613</v>
      </c>
      <c r="BL224" s="254">
        <v>195.7606451613</v>
      </c>
      <c r="BM224" s="254">
        <v>155</v>
      </c>
      <c r="BN224" s="254">
        <v>30</v>
      </c>
      <c r="BO224" s="256">
        <v>5872.819354839</v>
      </c>
      <c r="BP224" s="256" t="s">
        <v>566</v>
      </c>
      <c r="BQ224" s="251">
        <v>8</v>
      </c>
      <c r="BR224" s="251" t="s">
        <v>566</v>
      </c>
      <c r="BS224" s="251" t="s">
        <v>566</v>
      </c>
      <c r="BT224" s="255" t="s">
        <v>566</v>
      </c>
      <c r="BU224" s="258">
        <v>0</v>
      </c>
      <c r="BV224" s="254" t="s">
        <v>7969</v>
      </c>
      <c r="BW224" s="254" t="s">
        <v>566</v>
      </c>
      <c r="BX224" s="259" t="s">
        <v>566</v>
      </c>
      <c r="BY224" s="259" t="s">
        <v>566</v>
      </c>
      <c r="BZ224" s="259" t="s">
        <v>566</v>
      </c>
      <c r="CA224" s="251"/>
      <c r="CB224" s="251">
        <v>433.25760667999998</v>
      </c>
      <c r="CC224" s="260">
        <v>99.918339298899994</v>
      </c>
      <c r="CD224" s="260">
        <v>234.91241679609999</v>
      </c>
      <c r="CE224" s="254">
        <v>39.151771634799985</v>
      </c>
      <c r="CF224" s="254">
        <v>-4.5</v>
      </c>
      <c r="CG224" s="254">
        <v>1.014</v>
      </c>
      <c r="CH224" s="254">
        <v>2.8</v>
      </c>
      <c r="CI224" s="256">
        <v>0.8</v>
      </c>
      <c r="CJ224" s="256">
        <v>0.75047872439999996</v>
      </c>
      <c r="CK224" s="254">
        <v>58976.370558996699</v>
      </c>
      <c r="CL224" s="254">
        <v>2.82964351E-2</v>
      </c>
      <c r="CM224" s="254">
        <v>4.2671093461999998</v>
      </c>
      <c r="CN224" s="254">
        <v>660.61771999999996</v>
      </c>
      <c r="CO224" s="254">
        <v>1</v>
      </c>
      <c r="CP224" s="254">
        <v>147.16885881159999</v>
      </c>
      <c r="CQ224" s="254">
        <v>2.4624434988999999</v>
      </c>
      <c r="CR224" s="254">
        <v>2298</v>
      </c>
      <c r="CS224" s="254">
        <v>2276.6190000000001</v>
      </c>
      <c r="CT224" s="254">
        <v>82.73</v>
      </c>
      <c r="CU224" s="254">
        <v>212</v>
      </c>
      <c r="CV224" s="254">
        <v>17.580188679199999</v>
      </c>
      <c r="CW224" s="254">
        <v>38.1</v>
      </c>
      <c r="CX224" s="253" t="s">
        <v>393</v>
      </c>
      <c r="CY224" s="253" t="s">
        <v>566</v>
      </c>
      <c r="CZ224" s="254" t="s">
        <v>566</v>
      </c>
      <c r="DA224" s="254">
        <v>-4.5</v>
      </c>
      <c r="DB224" s="254">
        <v>0.90865505550000003</v>
      </c>
      <c r="DC224" s="254">
        <v>195.76064515690001</v>
      </c>
      <c r="DD224" s="256">
        <v>-4.3999932586302748E-9</v>
      </c>
      <c r="DE224" s="254">
        <v>234.91241679609999</v>
      </c>
      <c r="DF224" s="256">
        <v>39.151771634799985</v>
      </c>
      <c r="DG224" s="253"/>
      <c r="DH224" s="261" t="s">
        <v>689</v>
      </c>
      <c r="DI224" s="262" t="s">
        <v>689</v>
      </c>
      <c r="DJ224" s="261" t="s">
        <v>689</v>
      </c>
      <c r="DK224" s="254"/>
      <c r="DL224" s="254">
        <v>191.3</v>
      </c>
      <c r="DM224" s="263"/>
      <c r="DN224" s="264">
        <v>384</v>
      </c>
      <c r="DO224" s="264">
        <v>384</v>
      </c>
      <c r="DP224" s="264">
        <v>150.19999999999999</v>
      </c>
      <c r="DQ224" s="261"/>
      <c r="DR224" s="262"/>
      <c r="DS224" s="261"/>
      <c r="DT224" s="184"/>
      <c r="DU224" s="184"/>
      <c r="DV224" s="184"/>
      <c r="DW224" s="184"/>
      <c r="DX224" s="184"/>
      <c r="DY224" s="184"/>
      <c r="DZ224" s="184"/>
      <c r="EA224" s="265"/>
      <c r="EB224" s="265"/>
    </row>
    <row r="225" spans="1:132" s="2" customFormat="1" ht="15" customHeight="1" x14ac:dyDescent="0.2">
      <c r="A225" s="21" t="str">
        <f t="shared" si="3"/>
        <v>111_Южно-Ягунское</v>
      </c>
      <c r="B225" s="250">
        <v>2</v>
      </c>
      <c r="C225" s="251" t="s">
        <v>733</v>
      </c>
      <c r="D225" s="251" t="s">
        <v>568</v>
      </c>
      <c r="E225" s="251" t="s">
        <v>525</v>
      </c>
      <c r="F225" s="251" t="s">
        <v>7</v>
      </c>
      <c r="G225" s="251" t="s">
        <v>29</v>
      </c>
      <c r="H225" s="251" t="s">
        <v>3072</v>
      </c>
      <c r="I225" s="252" t="s">
        <v>6220</v>
      </c>
      <c r="J225" s="251" t="s">
        <v>2141</v>
      </c>
      <c r="K225" s="251" t="s">
        <v>688</v>
      </c>
      <c r="L225" s="251" t="s">
        <v>566</v>
      </c>
      <c r="M225" s="251" t="s">
        <v>566</v>
      </c>
      <c r="N225" s="251" t="s">
        <v>226</v>
      </c>
      <c r="O225" s="251" t="s">
        <v>14</v>
      </c>
      <c r="P225" s="253" t="s">
        <v>6217</v>
      </c>
      <c r="Q225" s="253"/>
      <c r="R225" s="254"/>
      <c r="S225" s="253"/>
      <c r="T225" s="253">
        <v>5</v>
      </c>
      <c r="U225" s="253">
        <v>3012</v>
      </c>
      <c r="V225" s="253">
        <v>3017</v>
      </c>
      <c r="W225" s="254">
        <v>187.11</v>
      </c>
      <c r="X225" s="253" t="s">
        <v>150</v>
      </c>
      <c r="Y225" s="253">
        <v>3059.67</v>
      </c>
      <c r="Z225" s="253">
        <v>3031.2</v>
      </c>
      <c r="AA225" s="253" t="s">
        <v>1099</v>
      </c>
      <c r="AB225" s="254" t="s">
        <v>1107</v>
      </c>
      <c r="AC225" s="251" t="s">
        <v>5745</v>
      </c>
      <c r="AD225" s="253" t="s">
        <v>5746</v>
      </c>
      <c r="AE225" s="253" t="s">
        <v>415</v>
      </c>
      <c r="AF225" s="253">
        <v>2500</v>
      </c>
      <c r="AG225" s="254" t="s">
        <v>5747</v>
      </c>
      <c r="AH225" s="255" t="s">
        <v>5748</v>
      </c>
      <c r="AI225" s="253" t="s">
        <v>6221</v>
      </c>
      <c r="AJ225" s="251">
        <v>3</v>
      </c>
      <c r="AK225" s="254" t="s">
        <v>566</v>
      </c>
      <c r="AL225" s="254">
        <v>5.7</v>
      </c>
      <c r="AM225" s="254">
        <v>197</v>
      </c>
      <c r="AN225" s="254">
        <v>165</v>
      </c>
      <c r="AO225" s="254">
        <v>144</v>
      </c>
      <c r="AP225" s="254">
        <v>430.22</v>
      </c>
      <c r="AQ225" s="254">
        <v>430.81</v>
      </c>
      <c r="AR225" s="254">
        <v>92.532230297400005</v>
      </c>
      <c r="AS225" s="254">
        <v>379.260448</v>
      </c>
      <c r="AT225" s="254" t="s">
        <v>566</v>
      </c>
      <c r="AU225" s="254" t="s">
        <v>566</v>
      </c>
      <c r="AV225" s="254">
        <v>173.43</v>
      </c>
      <c r="AW225" s="254" t="s">
        <v>4928</v>
      </c>
      <c r="AX225" s="254">
        <v>174</v>
      </c>
      <c r="AY225" s="254">
        <v>256.79000000000002</v>
      </c>
      <c r="AZ225" s="256">
        <v>0.34253898269999999</v>
      </c>
      <c r="BA225" s="254" t="s">
        <v>566</v>
      </c>
      <c r="BB225" s="254" t="s">
        <v>566</v>
      </c>
      <c r="BC225" s="254">
        <v>105.5543416956</v>
      </c>
      <c r="BD225" s="254">
        <v>87.960585365900002</v>
      </c>
      <c r="BE225" s="257">
        <v>87.960585365900002</v>
      </c>
      <c r="BF225" s="254">
        <v>1</v>
      </c>
      <c r="BG225" s="254">
        <v>30.75</v>
      </c>
      <c r="BH225" s="254">
        <v>2704.788</v>
      </c>
      <c r="BI225" s="254" t="s">
        <v>430</v>
      </c>
      <c r="BJ225" s="254" t="s">
        <v>566</v>
      </c>
      <c r="BK225" s="254">
        <v>87.960585365900002</v>
      </c>
      <c r="BL225" s="254">
        <v>87.960585365900002</v>
      </c>
      <c r="BM225" s="254">
        <v>144</v>
      </c>
      <c r="BN225" s="254">
        <v>30</v>
      </c>
      <c r="BO225" s="256">
        <v>2638.8175609770001</v>
      </c>
      <c r="BP225" s="256" t="s">
        <v>566</v>
      </c>
      <c r="BQ225" s="251">
        <v>3</v>
      </c>
      <c r="BR225" s="251" t="s">
        <v>566</v>
      </c>
      <c r="BS225" s="251" t="s">
        <v>566</v>
      </c>
      <c r="BT225" s="255" t="s">
        <v>566</v>
      </c>
      <c r="BU225" s="258">
        <v>0</v>
      </c>
      <c r="BV225" s="254" t="s">
        <v>6222</v>
      </c>
      <c r="BW225" s="254" t="s">
        <v>566</v>
      </c>
      <c r="BX225" s="259" t="s">
        <v>566</v>
      </c>
      <c r="BY225" s="259" t="s">
        <v>566</v>
      </c>
      <c r="BZ225" s="259" t="s">
        <v>566</v>
      </c>
      <c r="CA225" s="251"/>
      <c r="CB225" s="251">
        <v>481.58278560000002</v>
      </c>
      <c r="CC225" s="260">
        <v>92.532230297400005</v>
      </c>
      <c r="CD225" s="260">
        <v>105.5543416956</v>
      </c>
      <c r="CE225" s="254">
        <v>17.5937563297</v>
      </c>
      <c r="CF225" s="254">
        <v>-1.86</v>
      </c>
      <c r="CG225" s="254">
        <v>1.0169999999999999</v>
      </c>
      <c r="CH225" s="254">
        <v>2.8</v>
      </c>
      <c r="CI225" s="256">
        <v>0.8</v>
      </c>
      <c r="CJ225" s="256">
        <v>0.33721051470000002</v>
      </c>
      <c r="CK225" s="254">
        <v>26578.089739265401</v>
      </c>
      <c r="CL225" s="254">
        <v>3.0335801799999999E-2</v>
      </c>
      <c r="CM225" s="254">
        <v>0.85392037259999998</v>
      </c>
      <c r="CN225" s="254">
        <v>790.9692</v>
      </c>
      <c r="CO225" s="254">
        <v>1</v>
      </c>
      <c r="CP225" s="254">
        <v>70.506578650600005</v>
      </c>
      <c r="CQ225" s="254">
        <v>0.56309529739999997</v>
      </c>
      <c r="CR225" s="254">
        <v>2748</v>
      </c>
      <c r="CS225" s="254">
        <v>2742.16</v>
      </c>
      <c r="CT225" s="254">
        <v>82.73</v>
      </c>
      <c r="CU225" s="254">
        <v>282</v>
      </c>
      <c r="CV225" s="254">
        <v>38.5</v>
      </c>
      <c r="CW225" s="254">
        <v>17.600000000000001</v>
      </c>
      <c r="CX225" s="253" t="s">
        <v>393</v>
      </c>
      <c r="CY225" s="253" t="s">
        <v>566</v>
      </c>
      <c r="CZ225" s="254" t="s">
        <v>5008</v>
      </c>
      <c r="DA225" s="254">
        <v>-4.5</v>
      </c>
      <c r="DB225" s="254">
        <v>0.62104311400000001</v>
      </c>
      <c r="DC225" s="254">
        <v>159.47766124410001</v>
      </c>
      <c r="DD225" s="256">
        <v>71.517075878200004</v>
      </c>
      <c r="DE225" s="254">
        <v>191.3761655568</v>
      </c>
      <c r="DF225" s="256">
        <v>103.4155801909</v>
      </c>
      <c r="DG225" s="253"/>
      <c r="DH225" s="261" t="s">
        <v>689</v>
      </c>
      <c r="DI225" s="262" t="s">
        <v>689</v>
      </c>
      <c r="DJ225" s="261" t="s">
        <v>689</v>
      </c>
      <c r="DK225" s="254"/>
      <c r="DL225" s="254">
        <v>191.3</v>
      </c>
      <c r="DM225" s="263"/>
      <c r="DN225" s="264">
        <v>37</v>
      </c>
      <c r="DO225" s="264">
        <v>37</v>
      </c>
      <c r="DP225" s="264">
        <v>80</v>
      </c>
      <c r="DQ225" s="261"/>
      <c r="DR225" s="262"/>
      <c r="DS225" s="261"/>
      <c r="DT225" s="184"/>
      <c r="DU225" s="184"/>
      <c r="DV225" s="184"/>
      <c r="DW225" s="184"/>
      <c r="DX225" s="184"/>
      <c r="DY225" s="184"/>
      <c r="DZ225" s="184"/>
      <c r="EA225" s="265"/>
      <c r="EB225" s="265"/>
    </row>
    <row r="226" spans="1:132" s="2" customFormat="1" ht="15" customHeight="1" x14ac:dyDescent="0.2">
      <c r="A226" s="21" t="str">
        <f t="shared" si="3"/>
        <v>143_Южно-Ягунское</v>
      </c>
      <c r="B226" s="250">
        <v>3</v>
      </c>
      <c r="C226" s="251" t="s">
        <v>733</v>
      </c>
      <c r="D226" s="251" t="s">
        <v>568</v>
      </c>
      <c r="E226" s="251" t="s">
        <v>525</v>
      </c>
      <c r="F226" s="251" t="s">
        <v>7</v>
      </c>
      <c r="G226" s="251" t="s">
        <v>29</v>
      </c>
      <c r="H226" s="251" t="s">
        <v>224</v>
      </c>
      <c r="I226" s="252" t="s">
        <v>6223</v>
      </c>
      <c r="J226" s="251" t="s">
        <v>6</v>
      </c>
      <c r="K226" s="251" t="s">
        <v>688</v>
      </c>
      <c r="L226" s="251" t="s">
        <v>566</v>
      </c>
      <c r="M226" s="251" t="s">
        <v>396</v>
      </c>
      <c r="N226" s="251" t="s">
        <v>34</v>
      </c>
      <c r="O226" s="251" t="s">
        <v>6</v>
      </c>
      <c r="P226" s="253" t="s">
        <v>6217</v>
      </c>
      <c r="Q226" s="253"/>
      <c r="R226" s="254"/>
      <c r="S226" s="253"/>
      <c r="T226" s="253">
        <v>14</v>
      </c>
      <c r="U226" s="253">
        <v>2522</v>
      </c>
      <c r="V226" s="253">
        <v>2529</v>
      </c>
      <c r="W226" s="254">
        <v>168.26</v>
      </c>
      <c r="X226" s="253" t="s">
        <v>150</v>
      </c>
      <c r="Y226" s="253">
        <v>2626</v>
      </c>
      <c r="Z226" s="253">
        <v>2545</v>
      </c>
      <c r="AA226" s="253" t="s">
        <v>1099</v>
      </c>
      <c r="AB226" s="254" t="s">
        <v>6224</v>
      </c>
      <c r="AC226" s="251" t="s">
        <v>5745</v>
      </c>
      <c r="AD226" s="253" t="s">
        <v>5746</v>
      </c>
      <c r="AE226" s="253" t="s">
        <v>415</v>
      </c>
      <c r="AF226" s="253">
        <v>2420</v>
      </c>
      <c r="AG226" s="254" t="s">
        <v>5747</v>
      </c>
      <c r="AH226" s="255" t="s">
        <v>5785</v>
      </c>
      <c r="AI226" s="253" t="s">
        <v>5753</v>
      </c>
      <c r="AJ226" s="251">
        <v>12</v>
      </c>
      <c r="AK226" s="254">
        <v>0</v>
      </c>
      <c r="AL226" s="254">
        <v>5.7</v>
      </c>
      <c r="AM226" s="254">
        <v>197</v>
      </c>
      <c r="AN226" s="254">
        <v>167</v>
      </c>
      <c r="AO226" s="254">
        <v>159</v>
      </c>
      <c r="AP226" s="254">
        <v>396.93</v>
      </c>
      <c r="AQ226" s="254">
        <v>399.67</v>
      </c>
      <c r="AR226" s="254">
        <v>108.527425016</v>
      </c>
      <c r="AS226" s="254">
        <v>346.78647733330001</v>
      </c>
      <c r="AT226" s="254">
        <v>0</v>
      </c>
      <c r="AU226" s="254">
        <v>501</v>
      </c>
      <c r="AV226" s="254">
        <v>190.66</v>
      </c>
      <c r="AW226" s="254" t="s">
        <v>4928</v>
      </c>
      <c r="AX226" s="254">
        <v>193.4</v>
      </c>
      <c r="AY226" s="254">
        <v>206.27</v>
      </c>
      <c r="AZ226" s="256">
        <v>0.42030803929999999</v>
      </c>
      <c r="BA226" s="254" t="s">
        <v>566</v>
      </c>
      <c r="BB226" s="254" t="s">
        <v>566</v>
      </c>
      <c r="BC226" s="254">
        <v>104.03665361500001</v>
      </c>
      <c r="BD226" s="254">
        <v>86.696939271299996</v>
      </c>
      <c r="BE226" s="257">
        <v>86.696939271299996</v>
      </c>
      <c r="BF226" s="254">
        <v>1</v>
      </c>
      <c r="BG226" s="254">
        <v>30.875</v>
      </c>
      <c r="BH226" s="254">
        <v>2676.768</v>
      </c>
      <c r="BI226" s="254" t="s">
        <v>430</v>
      </c>
      <c r="BJ226" s="254" t="s">
        <v>566</v>
      </c>
      <c r="BK226" s="254">
        <v>86.696939271299996</v>
      </c>
      <c r="BL226" s="254">
        <v>86.696939271299996</v>
      </c>
      <c r="BM226" s="254">
        <v>159</v>
      </c>
      <c r="BN226" s="254">
        <v>30</v>
      </c>
      <c r="BO226" s="256">
        <v>2600.908178139</v>
      </c>
      <c r="BP226" s="256" t="s">
        <v>566</v>
      </c>
      <c r="BQ226" s="251">
        <v>12</v>
      </c>
      <c r="BR226" s="251" t="s">
        <v>566</v>
      </c>
      <c r="BS226" s="251" t="s">
        <v>566</v>
      </c>
      <c r="BT226" s="255" t="s">
        <v>566</v>
      </c>
      <c r="BU226" s="258">
        <v>0</v>
      </c>
      <c r="BV226" s="254" t="s">
        <v>7970</v>
      </c>
      <c r="BW226" s="254" t="s">
        <v>566</v>
      </c>
      <c r="BX226" s="259" t="s">
        <v>566</v>
      </c>
      <c r="BY226" s="259" t="s">
        <v>566</v>
      </c>
      <c r="BZ226" s="259" t="s">
        <v>566</v>
      </c>
      <c r="CA226" s="251"/>
      <c r="CB226" s="251">
        <v>438.18477680000001</v>
      </c>
      <c r="CC226" s="260">
        <v>108.527425016</v>
      </c>
      <c r="CD226" s="260">
        <v>104.03665361500001</v>
      </c>
      <c r="CE226" s="254">
        <v>17.33971434370001</v>
      </c>
      <c r="CF226" s="254">
        <v>0.52</v>
      </c>
      <c r="CG226" s="254">
        <v>1.014</v>
      </c>
      <c r="CH226" s="254">
        <v>2.8</v>
      </c>
      <c r="CI226" s="256">
        <v>0.8</v>
      </c>
      <c r="CJ226" s="256">
        <v>0.33236613180000002</v>
      </c>
      <c r="CK226" s="254">
        <v>26118.992469513101</v>
      </c>
      <c r="CL226" s="254">
        <v>3.0394593399999999E-2</v>
      </c>
      <c r="CM226" s="254">
        <v>0.69237113179999998</v>
      </c>
      <c r="CN226" s="254">
        <v>659.04719999999998</v>
      </c>
      <c r="CO226" s="254">
        <v>1</v>
      </c>
      <c r="CP226" s="254">
        <v>65.621610416400003</v>
      </c>
      <c r="CQ226" s="254">
        <v>0.4101836827</v>
      </c>
      <c r="CR226" s="254">
        <v>2298</v>
      </c>
      <c r="CS226" s="254">
        <v>2270.94</v>
      </c>
      <c r="CT226" s="254">
        <v>82.8</v>
      </c>
      <c r="CU226" s="254">
        <v>212</v>
      </c>
      <c r="CV226" s="254">
        <v>10.0660377358</v>
      </c>
      <c r="CW226" s="254">
        <v>38.1</v>
      </c>
      <c r="CX226" s="253" t="s">
        <v>393</v>
      </c>
      <c r="CY226" s="253" t="s">
        <v>566</v>
      </c>
      <c r="CZ226" s="254" t="s">
        <v>1907</v>
      </c>
      <c r="DA226" s="254">
        <v>-4.5</v>
      </c>
      <c r="DB226" s="254">
        <v>1.0701221315</v>
      </c>
      <c r="DC226" s="254">
        <v>220.7340920645</v>
      </c>
      <c r="DD226" s="256">
        <v>134.03715279319999</v>
      </c>
      <c r="DE226" s="254">
        <v>264.88174174829999</v>
      </c>
      <c r="DF226" s="256">
        <v>178.18480247700001</v>
      </c>
      <c r="DG226" s="253"/>
      <c r="DH226" s="261" t="s">
        <v>689</v>
      </c>
      <c r="DI226" s="262" t="s">
        <v>689</v>
      </c>
      <c r="DJ226" s="261" t="s">
        <v>689</v>
      </c>
      <c r="DK226" s="254"/>
      <c r="DL226" s="254">
        <v>191.3</v>
      </c>
      <c r="DM226" s="263"/>
      <c r="DN226" s="264">
        <v>591</v>
      </c>
      <c r="DO226" s="264">
        <v>601</v>
      </c>
      <c r="DP226" s="264">
        <v>60.6</v>
      </c>
      <c r="DQ226" s="261"/>
      <c r="DR226" s="262"/>
      <c r="DS226" s="261"/>
      <c r="DT226" s="184"/>
      <c r="DU226" s="184"/>
      <c r="DV226" s="184"/>
      <c r="DW226" s="184"/>
      <c r="DX226" s="184"/>
      <c r="DY226" s="184"/>
      <c r="DZ226" s="184"/>
      <c r="EA226" s="265"/>
      <c r="EB226" s="265"/>
    </row>
    <row r="227" spans="1:132" s="2" customFormat="1" ht="15" customHeight="1" x14ac:dyDescent="0.2">
      <c r="A227" s="21" t="str">
        <f t="shared" si="3"/>
        <v>146_Южно-Ягунское</v>
      </c>
      <c r="B227" s="250">
        <v>4</v>
      </c>
      <c r="C227" s="251" t="s">
        <v>733</v>
      </c>
      <c r="D227" s="251" t="s">
        <v>568</v>
      </c>
      <c r="E227" s="251" t="s">
        <v>525</v>
      </c>
      <c r="F227" s="251" t="s">
        <v>7</v>
      </c>
      <c r="G227" s="251" t="s">
        <v>29</v>
      </c>
      <c r="H227" s="251" t="s">
        <v>224</v>
      </c>
      <c r="I227" s="252" t="s">
        <v>150</v>
      </c>
      <c r="J227" s="251" t="s">
        <v>10</v>
      </c>
      <c r="K227" s="251" t="s">
        <v>688</v>
      </c>
      <c r="L227" s="251" t="s">
        <v>566</v>
      </c>
      <c r="M227" s="251" t="s">
        <v>396</v>
      </c>
      <c r="N227" s="251" t="s">
        <v>34</v>
      </c>
      <c r="O227" s="251" t="s">
        <v>6</v>
      </c>
      <c r="P227" s="253" t="s">
        <v>6217</v>
      </c>
      <c r="Q227" s="253"/>
      <c r="R227" s="254"/>
      <c r="S227" s="253"/>
      <c r="T227" s="253">
        <v>11</v>
      </c>
      <c r="U227" s="253">
        <v>2686</v>
      </c>
      <c r="V227" s="253">
        <v>2693</v>
      </c>
      <c r="W227" s="254">
        <v>340.25200000000001</v>
      </c>
      <c r="X227" s="253" t="s">
        <v>150</v>
      </c>
      <c r="Y227" s="253">
        <v>2815</v>
      </c>
      <c r="Z227" s="253">
        <v>2703.6</v>
      </c>
      <c r="AA227" s="253" t="s">
        <v>1099</v>
      </c>
      <c r="AB227" s="254" t="s">
        <v>6225</v>
      </c>
      <c r="AC227" s="251" t="s">
        <v>5745</v>
      </c>
      <c r="AD227" s="253" t="s">
        <v>5746</v>
      </c>
      <c r="AE227" s="253" t="s">
        <v>6104</v>
      </c>
      <c r="AF227" s="253">
        <v>2600</v>
      </c>
      <c r="AG227" s="254" t="s">
        <v>5747</v>
      </c>
      <c r="AH227" s="255" t="s">
        <v>5748</v>
      </c>
      <c r="AI227" s="253" t="s">
        <v>6226</v>
      </c>
      <c r="AJ227" s="251" t="s">
        <v>566</v>
      </c>
      <c r="AK227" s="254">
        <v>0</v>
      </c>
      <c r="AL227" s="254">
        <v>5.7</v>
      </c>
      <c r="AM227" s="254">
        <v>197</v>
      </c>
      <c r="AN227" s="254">
        <v>174</v>
      </c>
      <c r="AO227" s="254">
        <v>173</v>
      </c>
      <c r="AP227" s="254">
        <v>410.71</v>
      </c>
      <c r="AQ227" s="254">
        <v>413.85</v>
      </c>
      <c r="AR227" s="254">
        <v>207.47757652990001</v>
      </c>
      <c r="AS227" s="254">
        <v>445.04412480000002</v>
      </c>
      <c r="AT227" s="254">
        <v>109</v>
      </c>
      <c r="AU227" s="254">
        <v>0</v>
      </c>
      <c r="AV227" s="254">
        <v>339.16</v>
      </c>
      <c r="AW227" s="254" t="s">
        <v>4928</v>
      </c>
      <c r="AX227" s="254">
        <v>342.3</v>
      </c>
      <c r="AY227" s="254">
        <v>71.55</v>
      </c>
      <c r="AZ227" s="256">
        <v>0.49884808730000002</v>
      </c>
      <c r="BA227" s="254" t="s">
        <v>566</v>
      </c>
      <c r="BB227" s="254" t="s">
        <v>566</v>
      </c>
      <c r="BC227" s="254">
        <v>52.820093131900002</v>
      </c>
      <c r="BD227" s="254">
        <v>35.692580645200003</v>
      </c>
      <c r="BE227" s="257">
        <v>35.692580645200003</v>
      </c>
      <c r="BF227" s="254">
        <v>1</v>
      </c>
      <c r="BG227" s="254">
        <v>31</v>
      </c>
      <c r="BH227" s="254">
        <v>1106.47</v>
      </c>
      <c r="BI227" s="254" t="s">
        <v>430</v>
      </c>
      <c r="BJ227" s="254" t="s">
        <v>566</v>
      </c>
      <c r="BK227" s="254">
        <v>35.692580645200003</v>
      </c>
      <c r="BL227" s="254">
        <v>35.692580645200003</v>
      </c>
      <c r="BM227" s="254">
        <v>173</v>
      </c>
      <c r="BN227" s="254">
        <v>30</v>
      </c>
      <c r="BO227" s="256">
        <v>1070.7774193560001</v>
      </c>
      <c r="BP227" s="256" t="s">
        <v>566</v>
      </c>
      <c r="BQ227" s="251" t="s">
        <v>566</v>
      </c>
      <c r="BR227" s="251" t="s">
        <v>566</v>
      </c>
      <c r="BS227" s="251" t="s">
        <v>566</v>
      </c>
      <c r="BT227" s="255" t="s">
        <v>566</v>
      </c>
      <c r="BU227" s="258">
        <v>0</v>
      </c>
      <c r="BV227" s="254" t="s">
        <v>6227</v>
      </c>
      <c r="BW227" s="254" t="s">
        <v>566</v>
      </c>
      <c r="BX227" s="259" t="s">
        <v>566</v>
      </c>
      <c r="BY227" s="259" t="s">
        <v>566</v>
      </c>
      <c r="BZ227" s="259" t="s">
        <v>566</v>
      </c>
      <c r="CA227" s="251"/>
      <c r="CB227" s="251">
        <v>445.04412480000002</v>
      </c>
      <c r="CC227" s="260">
        <v>207.47757652990001</v>
      </c>
      <c r="CD227" s="260">
        <v>52.820093131900002</v>
      </c>
      <c r="CE227" s="254">
        <v>17.127512486699999</v>
      </c>
      <c r="CF227" s="254">
        <v>0.01</v>
      </c>
      <c r="CG227" s="254">
        <v>1.014</v>
      </c>
      <c r="CH227" s="254">
        <v>2.8</v>
      </c>
      <c r="CI227" s="256">
        <v>0.8</v>
      </c>
      <c r="CJ227" s="256">
        <v>0.13683303080000001</v>
      </c>
      <c r="CK227" s="254">
        <v>10753.023727541</v>
      </c>
      <c r="CL227" s="254">
        <v>3.4386587900000001E-2</v>
      </c>
      <c r="CM227" s="254">
        <v>0.1417830615</v>
      </c>
      <c r="CN227" s="254">
        <v>656.80944</v>
      </c>
      <c r="CO227" s="254">
        <v>1</v>
      </c>
      <c r="CP227" s="254">
        <v>52.820444353200003</v>
      </c>
      <c r="CQ227" s="254">
        <v>0.2922989299</v>
      </c>
      <c r="CR227" s="254">
        <v>2298</v>
      </c>
      <c r="CS227" s="254">
        <v>2267.0479999999998</v>
      </c>
      <c r="CT227" s="254">
        <v>78.7</v>
      </c>
      <c r="CU227" s="254">
        <v>212</v>
      </c>
      <c r="CV227" s="254">
        <v>-59.9811320755</v>
      </c>
      <c r="CW227" s="254">
        <v>38.1</v>
      </c>
      <c r="CX227" s="253" t="s">
        <v>393</v>
      </c>
      <c r="CY227" s="253" t="s">
        <v>566</v>
      </c>
      <c r="CZ227" s="254" t="s">
        <v>6228</v>
      </c>
      <c r="DA227" s="254">
        <v>-4.5</v>
      </c>
      <c r="DB227" s="254">
        <v>1.1917353289999999</v>
      </c>
      <c r="DC227" s="254">
        <v>85.268662789999993</v>
      </c>
      <c r="DD227" s="256">
        <v>49.57608214479999</v>
      </c>
      <c r="DE227" s="254">
        <v>126.1858523044</v>
      </c>
      <c r="DF227" s="256">
        <v>90.493271659199991</v>
      </c>
      <c r="DG227" s="253"/>
      <c r="DH227" s="261" t="s">
        <v>3155</v>
      </c>
      <c r="DI227" s="262" t="s">
        <v>689</v>
      </c>
      <c r="DJ227" s="261" t="s">
        <v>689</v>
      </c>
      <c r="DK227" s="254"/>
      <c r="DL227" s="254">
        <v>191.3</v>
      </c>
      <c r="DM227" s="263"/>
      <c r="DN227" s="264">
        <v>954</v>
      </c>
      <c r="DO227" s="264">
        <v>4992</v>
      </c>
      <c r="DP227" s="264">
        <v>34.299999999999997</v>
      </c>
      <c r="DQ227" s="261"/>
      <c r="DR227" s="262"/>
      <c r="DS227" s="261"/>
      <c r="DT227" s="184"/>
      <c r="DU227" s="184"/>
      <c r="DV227" s="184"/>
      <c r="DW227" s="184"/>
      <c r="DX227" s="184"/>
      <c r="DY227" s="184"/>
      <c r="DZ227" s="184"/>
      <c r="EA227" s="265"/>
      <c r="EB227" s="265"/>
    </row>
    <row r="228" spans="1:132" s="2" customFormat="1" ht="15" customHeight="1" x14ac:dyDescent="0.2">
      <c r="A228" s="21" t="str">
        <f t="shared" si="3"/>
        <v>148_Южно-Ягунское</v>
      </c>
      <c r="B228" s="250">
        <v>5</v>
      </c>
      <c r="C228" s="251" t="s">
        <v>733</v>
      </c>
      <c r="D228" s="251" t="s">
        <v>568</v>
      </c>
      <c r="E228" s="251" t="s">
        <v>525</v>
      </c>
      <c r="F228" s="251" t="s">
        <v>7</v>
      </c>
      <c r="G228" s="251" t="s">
        <v>29</v>
      </c>
      <c r="H228" s="251" t="s">
        <v>224</v>
      </c>
      <c r="I228" s="252" t="s">
        <v>6229</v>
      </c>
      <c r="J228" s="251" t="s">
        <v>7</v>
      </c>
      <c r="K228" s="251" t="s">
        <v>688</v>
      </c>
      <c r="L228" s="251" t="s">
        <v>566</v>
      </c>
      <c r="M228" s="251" t="s">
        <v>396</v>
      </c>
      <c r="N228" s="251" t="s">
        <v>34</v>
      </c>
      <c r="O228" s="251" t="s">
        <v>6</v>
      </c>
      <c r="P228" s="253" t="s">
        <v>6217</v>
      </c>
      <c r="Q228" s="253"/>
      <c r="R228" s="254"/>
      <c r="S228" s="253"/>
      <c r="T228" s="253">
        <v>14.8</v>
      </c>
      <c r="U228" s="253">
        <v>2495</v>
      </c>
      <c r="V228" s="253">
        <v>2507</v>
      </c>
      <c r="W228" s="254">
        <v>138.16800000000001</v>
      </c>
      <c r="X228" s="253" t="s">
        <v>150</v>
      </c>
      <c r="Y228" s="253">
        <v>2598</v>
      </c>
      <c r="Z228" s="253">
        <v>2539.1999999999998</v>
      </c>
      <c r="AA228" s="253" t="s">
        <v>1099</v>
      </c>
      <c r="AB228" s="254" t="s">
        <v>552</v>
      </c>
      <c r="AC228" s="251" t="s">
        <v>5745</v>
      </c>
      <c r="AD228" s="253" t="s">
        <v>5746</v>
      </c>
      <c r="AE228" s="253" t="s">
        <v>415</v>
      </c>
      <c r="AF228" s="253">
        <v>2230</v>
      </c>
      <c r="AG228" s="254" t="s">
        <v>5747</v>
      </c>
      <c r="AH228" s="255" t="s">
        <v>5748</v>
      </c>
      <c r="AI228" s="253" t="s">
        <v>6230</v>
      </c>
      <c r="AJ228" s="251">
        <v>6</v>
      </c>
      <c r="AK228" s="254">
        <v>0</v>
      </c>
      <c r="AL228" s="254">
        <v>5.7</v>
      </c>
      <c r="AM228" s="254">
        <v>197</v>
      </c>
      <c r="AN228" s="254">
        <v>155</v>
      </c>
      <c r="AO228" s="254">
        <v>142</v>
      </c>
      <c r="AP228" s="254">
        <v>379.26</v>
      </c>
      <c r="AQ228" s="254">
        <v>381.37</v>
      </c>
      <c r="AR228" s="254">
        <v>135.51501421590001</v>
      </c>
      <c r="AS228" s="254">
        <v>373.74962986669999</v>
      </c>
      <c r="AT228" s="254">
        <v>0</v>
      </c>
      <c r="AU228" s="254">
        <v>82</v>
      </c>
      <c r="AV228" s="254">
        <v>223.29</v>
      </c>
      <c r="AW228" s="254" t="s">
        <v>5327</v>
      </c>
      <c r="AX228" s="254">
        <v>225.33</v>
      </c>
      <c r="AY228" s="254">
        <v>155.97</v>
      </c>
      <c r="AZ228" s="256">
        <v>0.60571298979999999</v>
      </c>
      <c r="BA228" s="254" t="s">
        <v>566</v>
      </c>
      <c r="BB228" s="254" t="s">
        <v>566</v>
      </c>
      <c r="BC228" s="254">
        <v>112.4738801994</v>
      </c>
      <c r="BD228" s="254">
        <v>157.45509170310001</v>
      </c>
      <c r="BE228" s="257">
        <v>94.473055021799993</v>
      </c>
      <c r="BF228" s="254">
        <v>0.6</v>
      </c>
      <c r="BG228" s="254">
        <v>9.5416666666666661</v>
      </c>
      <c r="BH228" s="254">
        <v>1502.384</v>
      </c>
      <c r="BI228" s="254" t="s">
        <v>430</v>
      </c>
      <c r="BJ228" s="254" t="s">
        <v>566</v>
      </c>
      <c r="BK228" s="254">
        <v>157.45509170310001</v>
      </c>
      <c r="BL228" s="254">
        <v>94.473055021899995</v>
      </c>
      <c r="BM228" s="254">
        <v>142</v>
      </c>
      <c r="BN228" s="254">
        <v>30</v>
      </c>
      <c r="BO228" s="256">
        <v>4723.652751093</v>
      </c>
      <c r="BP228" s="256" t="s">
        <v>566</v>
      </c>
      <c r="BQ228" s="251">
        <v>6</v>
      </c>
      <c r="BR228" s="251" t="s">
        <v>566</v>
      </c>
      <c r="BS228" s="251" t="s">
        <v>566</v>
      </c>
      <c r="BT228" s="255" t="s">
        <v>566</v>
      </c>
      <c r="BU228" s="258">
        <v>0</v>
      </c>
      <c r="BV228" s="254" t="s">
        <v>6231</v>
      </c>
      <c r="BW228" s="254" t="s">
        <v>566</v>
      </c>
      <c r="BX228" s="259" t="s">
        <v>566</v>
      </c>
      <c r="BY228" s="259" t="s">
        <v>566</v>
      </c>
      <c r="BZ228" s="259" t="s">
        <v>566</v>
      </c>
      <c r="CA228" s="251"/>
      <c r="CB228" s="251">
        <v>408.97840703999998</v>
      </c>
      <c r="CC228" s="260">
        <v>135.515014216</v>
      </c>
      <c r="CD228" s="260">
        <v>112.4738801994</v>
      </c>
      <c r="CE228" s="254">
        <v>18.000825177600007</v>
      </c>
      <c r="CF228" s="254">
        <v>-4.5</v>
      </c>
      <c r="CG228" s="254">
        <v>1.014</v>
      </c>
      <c r="CH228" s="254">
        <v>2.8</v>
      </c>
      <c r="CI228" s="256">
        <v>0.8</v>
      </c>
      <c r="CJ228" s="256">
        <v>0.60362845799999998</v>
      </c>
      <c r="CK228" s="254">
        <v>47436.1423718816</v>
      </c>
      <c r="CL228" s="254">
        <v>2.8739098899999999E-2</v>
      </c>
      <c r="CM228" s="254">
        <v>2.1305285435000001</v>
      </c>
      <c r="CN228" s="254">
        <v>659.91296</v>
      </c>
      <c r="CO228" s="254">
        <v>1</v>
      </c>
      <c r="CP228" s="254">
        <v>90.969626994199999</v>
      </c>
      <c r="CQ228" s="254">
        <v>0.74814914929999998</v>
      </c>
      <c r="CR228" s="254">
        <v>2298</v>
      </c>
      <c r="CS228" s="254">
        <v>2277.1320000000001</v>
      </c>
      <c r="CT228" s="254">
        <v>79.7</v>
      </c>
      <c r="CU228" s="254">
        <v>212</v>
      </c>
      <c r="CV228" s="254">
        <v>-5.3254716981000003</v>
      </c>
      <c r="CW228" s="254">
        <v>38.1</v>
      </c>
      <c r="CX228" s="253" t="s">
        <v>393</v>
      </c>
      <c r="CY228" s="253" t="s">
        <v>566</v>
      </c>
      <c r="CZ228" s="254" t="s">
        <v>566</v>
      </c>
      <c r="DA228" s="254">
        <v>-4.5</v>
      </c>
      <c r="DB228" s="254">
        <v>0.60571298979999999</v>
      </c>
      <c r="DC228" s="254">
        <v>94.473055019100002</v>
      </c>
      <c r="DD228" s="256">
        <v>-2.6999913416148047E-9</v>
      </c>
      <c r="DE228" s="254">
        <v>112.4738801994</v>
      </c>
      <c r="DF228" s="256">
        <v>18.000825177600007</v>
      </c>
      <c r="DG228" s="253"/>
      <c r="DH228" s="261" t="s">
        <v>689</v>
      </c>
      <c r="DI228" s="262" t="s">
        <v>689</v>
      </c>
      <c r="DJ228" s="261" t="s">
        <v>689</v>
      </c>
      <c r="DK228" s="254"/>
      <c r="DL228" s="254">
        <v>191.3</v>
      </c>
      <c r="DM228" s="263"/>
      <c r="DN228" s="264">
        <v>1458</v>
      </c>
      <c r="DO228" s="264">
        <v>1461</v>
      </c>
      <c r="DP228" s="264">
        <v>14.2</v>
      </c>
      <c r="DQ228" s="261"/>
      <c r="DR228" s="262"/>
      <c r="DS228" s="261"/>
      <c r="DT228" s="184"/>
      <c r="DU228" s="184"/>
      <c r="DV228" s="184"/>
      <c r="DW228" s="184"/>
      <c r="DX228" s="184"/>
      <c r="DY228" s="184"/>
      <c r="DZ228" s="184"/>
      <c r="EA228" s="265"/>
      <c r="EB228" s="265"/>
    </row>
    <row r="229" spans="1:132" s="2" customFormat="1" ht="15" customHeight="1" x14ac:dyDescent="0.2">
      <c r="A229" s="21" t="str">
        <f t="shared" si="3"/>
        <v>164_Южно-Ягунское</v>
      </c>
      <c r="B229" s="250">
        <v>6</v>
      </c>
      <c r="C229" s="251" t="s">
        <v>733</v>
      </c>
      <c r="D229" s="251" t="s">
        <v>568</v>
      </c>
      <c r="E229" s="251" t="s">
        <v>525</v>
      </c>
      <c r="F229" s="251" t="s">
        <v>7</v>
      </c>
      <c r="G229" s="251" t="s">
        <v>29</v>
      </c>
      <c r="H229" s="251" t="s">
        <v>224</v>
      </c>
      <c r="I229" s="252" t="s">
        <v>159</v>
      </c>
      <c r="J229" s="251" t="s">
        <v>10</v>
      </c>
      <c r="K229" s="251" t="s">
        <v>688</v>
      </c>
      <c r="L229" s="251" t="s">
        <v>566</v>
      </c>
      <c r="M229" s="251" t="s">
        <v>701</v>
      </c>
      <c r="N229" s="251" t="s">
        <v>34</v>
      </c>
      <c r="O229" s="251" t="s">
        <v>6</v>
      </c>
      <c r="P229" s="253" t="s">
        <v>6217</v>
      </c>
      <c r="Q229" s="253"/>
      <c r="R229" s="254"/>
      <c r="S229" s="253"/>
      <c r="T229" s="253">
        <v>13.7</v>
      </c>
      <c r="U229" s="253">
        <v>2698</v>
      </c>
      <c r="V229" s="253">
        <v>2704</v>
      </c>
      <c r="W229" s="254">
        <v>345.32499999999999</v>
      </c>
      <c r="X229" s="253" t="s">
        <v>150</v>
      </c>
      <c r="Y229" s="253">
        <v>2814</v>
      </c>
      <c r="Z229" s="253">
        <v>2708.6</v>
      </c>
      <c r="AA229" s="253" t="s">
        <v>1099</v>
      </c>
      <c r="AB229" s="254" t="s">
        <v>2416</v>
      </c>
      <c r="AC229" s="251" t="s">
        <v>5745</v>
      </c>
      <c r="AD229" s="253" t="s">
        <v>5746</v>
      </c>
      <c r="AE229" s="253" t="s">
        <v>415</v>
      </c>
      <c r="AF229" s="253">
        <v>2572</v>
      </c>
      <c r="AG229" s="254" t="s">
        <v>5747</v>
      </c>
      <c r="AH229" s="255" t="s">
        <v>5748</v>
      </c>
      <c r="AI229" s="253" t="s">
        <v>6232</v>
      </c>
      <c r="AJ229" s="251" t="s">
        <v>566</v>
      </c>
      <c r="AK229" s="254">
        <v>0</v>
      </c>
      <c r="AL229" s="254">
        <v>5.7</v>
      </c>
      <c r="AM229" s="254">
        <v>197</v>
      </c>
      <c r="AN229" s="254">
        <v>174</v>
      </c>
      <c r="AO229" s="254">
        <v>173</v>
      </c>
      <c r="AP229" s="254">
        <v>411.48</v>
      </c>
      <c r="AQ229" s="254">
        <v>413.91</v>
      </c>
      <c r="AR229" s="254">
        <v>215.13099283189999</v>
      </c>
      <c r="AS229" s="254">
        <v>453.4922433333</v>
      </c>
      <c r="AT229" s="254">
        <v>120</v>
      </c>
      <c r="AU229" s="254">
        <v>0</v>
      </c>
      <c r="AV229" s="254">
        <v>350.86</v>
      </c>
      <c r="AW229" s="254" t="s">
        <v>4928</v>
      </c>
      <c r="AX229" s="254">
        <v>353.3</v>
      </c>
      <c r="AY229" s="254">
        <v>60.62</v>
      </c>
      <c r="AZ229" s="256">
        <v>0.41806174899999998</v>
      </c>
      <c r="BA229" s="254" t="s">
        <v>566</v>
      </c>
      <c r="BB229" s="254" t="s">
        <v>566</v>
      </c>
      <c r="BC229" s="254">
        <v>42.906615151700002</v>
      </c>
      <c r="BD229" s="254">
        <v>25.342903225800001</v>
      </c>
      <c r="BE229" s="257">
        <v>25.342903225800001</v>
      </c>
      <c r="BF229" s="254">
        <v>1</v>
      </c>
      <c r="BG229" s="254">
        <v>31</v>
      </c>
      <c r="BH229" s="254">
        <v>785.63</v>
      </c>
      <c r="BI229" s="254" t="s">
        <v>430</v>
      </c>
      <c r="BJ229" s="254" t="s">
        <v>566</v>
      </c>
      <c r="BK229" s="254">
        <v>25.342903225800001</v>
      </c>
      <c r="BL229" s="254">
        <v>25.342903225800001</v>
      </c>
      <c r="BM229" s="254">
        <v>173</v>
      </c>
      <c r="BN229" s="254">
        <v>30</v>
      </c>
      <c r="BO229" s="256">
        <v>760.28709677400002</v>
      </c>
      <c r="BP229" s="256" t="s">
        <v>566</v>
      </c>
      <c r="BQ229" s="251" t="s">
        <v>566</v>
      </c>
      <c r="BR229" s="251" t="s">
        <v>566</v>
      </c>
      <c r="BS229" s="251" t="s">
        <v>566</v>
      </c>
      <c r="BT229" s="255" t="s">
        <v>566</v>
      </c>
      <c r="BU229" s="258">
        <v>0</v>
      </c>
      <c r="BV229" s="254" t="s">
        <v>6233</v>
      </c>
      <c r="BW229" s="254" t="s">
        <v>566</v>
      </c>
      <c r="BX229" s="259" t="s">
        <v>566</v>
      </c>
      <c r="BY229" s="259" t="s">
        <v>566</v>
      </c>
      <c r="BZ229" s="259" t="s">
        <v>566</v>
      </c>
      <c r="CA229" s="251"/>
      <c r="CB229" s="251">
        <v>453.4922433333</v>
      </c>
      <c r="CC229" s="260">
        <v>215.13099283189999</v>
      </c>
      <c r="CD229" s="260">
        <v>42.906615151700002</v>
      </c>
      <c r="CE229" s="254">
        <v>17.563711925900002</v>
      </c>
      <c r="CF229" s="254">
        <v>0.08</v>
      </c>
      <c r="CG229" s="254">
        <v>1.014</v>
      </c>
      <c r="CH229" s="254">
        <v>2.8</v>
      </c>
      <c r="CI229" s="256">
        <v>0.8</v>
      </c>
      <c r="CJ229" s="256">
        <v>9.7155940999999996E-2</v>
      </c>
      <c r="CK229" s="254">
        <v>7634.9996213695003</v>
      </c>
      <c r="CL229" s="254">
        <v>3.6507089499999999E-2</v>
      </c>
      <c r="CM229" s="254">
        <v>7.6289616500000004E-2</v>
      </c>
      <c r="CN229" s="254">
        <v>658.74900000000002</v>
      </c>
      <c r="CO229" s="254">
        <v>1</v>
      </c>
      <c r="CP229" s="254">
        <v>42.907735049800003</v>
      </c>
      <c r="CQ229" s="254">
        <v>0.19999449859999999</v>
      </c>
      <c r="CR229" s="254">
        <v>2298</v>
      </c>
      <c r="CS229" s="254">
        <v>2273.9749999999999</v>
      </c>
      <c r="CT229" s="254">
        <v>78.7</v>
      </c>
      <c r="CU229" s="254">
        <v>212</v>
      </c>
      <c r="CV229" s="254">
        <v>-65.5</v>
      </c>
      <c r="CW229" s="254">
        <v>38.1</v>
      </c>
      <c r="CX229" s="253" t="s">
        <v>393</v>
      </c>
      <c r="CY229" s="253" t="s">
        <v>566</v>
      </c>
      <c r="CZ229" s="254" t="s">
        <v>566</v>
      </c>
      <c r="DA229" s="254">
        <v>-4.5</v>
      </c>
      <c r="DB229" s="254">
        <v>1.0077515582000001</v>
      </c>
      <c r="DC229" s="254">
        <v>61.0898994581</v>
      </c>
      <c r="DD229" s="256">
        <v>35.746996232299999</v>
      </c>
      <c r="DE229" s="254">
        <v>103.42780314069999</v>
      </c>
      <c r="DF229" s="256">
        <v>78.084899914899992</v>
      </c>
      <c r="DG229" s="253"/>
      <c r="DH229" s="261" t="s">
        <v>689</v>
      </c>
      <c r="DI229" s="262" t="s">
        <v>689</v>
      </c>
      <c r="DJ229" s="261" t="s">
        <v>689</v>
      </c>
      <c r="DK229" s="254"/>
      <c r="DL229" s="254">
        <v>191.3</v>
      </c>
      <c r="DM229" s="263"/>
      <c r="DN229" s="264">
        <v>954</v>
      </c>
      <c r="DO229" s="264">
        <v>4566</v>
      </c>
      <c r="DP229" s="264">
        <v>110.6</v>
      </c>
      <c r="DQ229" s="261"/>
      <c r="DR229" s="262"/>
      <c r="DS229" s="261"/>
      <c r="DT229" s="184"/>
      <c r="DU229" s="184"/>
      <c r="DV229" s="184"/>
      <c r="DW229" s="184"/>
      <c r="DX229" s="184"/>
      <c r="DY229" s="184"/>
      <c r="DZ229" s="184"/>
      <c r="EA229" s="265"/>
      <c r="EB229" s="265"/>
    </row>
    <row r="230" spans="1:132" s="2" customFormat="1" ht="15" customHeight="1" x14ac:dyDescent="0.2">
      <c r="A230" s="21" t="str">
        <f t="shared" si="3"/>
        <v>166_Южно-Ягунское</v>
      </c>
      <c r="B230" s="250">
        <v>7</v>
      </c>
      <c r="C230" s="251" t="s">
        <v>733</v>
      </c>
      <c r="D230" s="251" t="s">
        <v>568</v>
      </c>
      <c r="E230" s="251" t="s">
        <v>525</v>
      </c>
      <c r="F230" s="251" t="s">
        <v>7</v>
      </c>
      <c r="G230" s="251" t="s">
        <v>29</v>
      </c>
      <c r="H230" s="251" t="s">
        <v>224</v>
      </c>
      <c r="I230" s="252" t="s">
        <v>160</v>
      </c>
      <c r="J230" s="251" t="s">
        <v>7</v>
      </c>
      <c r="K230" s="251" t="s">
        <v>688</v>
      </c>
      <c r="L230" s="251" t="s">
        <v>566</v>
      </c>
      <c r="M230" s="251" t="s">
        <v>397</v>
      </c>
      <c r="N230" s="251" t="s">
        <v>34</v>
      </c>
      <c r="O230" s="251" t="s">
        <v>6</v>
      </c>
      <c r="P230" s="253" t="s">
        <v>6217</v>
      </c>
      <c r="Q230" s="253"/>
      <c r="R230" s="254"/>
      <c r="S230" s="253"/>
      <c r="T230" s="253">
        <v>6</v>
      </c>
      <c r="U230" s="253">
        <v>2683</v>
      </c>
      <c r="V230" s="253">
        <v>2689</v>
      </c>
      <c r="W230" s="254">
        <v>320.90499999999997</v>
      </c>
      <c r="X230" s="253" t="s">
        <v>150</v>
      </c>
      <c r="Y230" s="253">
        <v>2777</v>
      </c>
      <c r="Z230" s="253">
        <v>2711</v>
      </c>
      <c r="AA230" s="253" t="s">
        <v>1099</v>
      </c>
      <c r="AB230" s="254" t="s">
        <v>6234</v>
      </c>
      <c r="AC230" s="251" t="s">
        <v>5745</v>
      </c>
      <c r="AD230" s="253" t="s">
        <v>5746</v>
      </c>
      <c r="AE230" s="253" t="s">
        <v>1062</v>
      </c>
      <c r="AF230" s="253">
        <v>2530</v>
      </c>
      <c r="AG230" s="254" t="s">
        <v>5747</v>
      </c>
      <c r="AH230" s="255" t="s">
        <v>5748</v>
      </c>
      <c r="AI230" s="253" t="s">
        <v>5764</v>
      </c>
      <c r="AJ230" s="251" t="s">
        <v>566</v>
      </c>
      <c r="AK230" s="254" t="s">
        <v>566</v>
      </c>
      <c r="AL230" s="254">
        <v>5.7</v>
      </c>
      <c r="AM230" s="254">
        <v>197</v>
      </c>
      <c r="AN230" s="254">
        <v>155</v>
      </c>
      <c r="AO230" s="254">
        <v>154</v>
      </c>
      <c r="AP230" s="254">
        <v>393.5</v>
      </c>
      <c r="AQ230" s="254">
        <v>395.08</v>
      </c>
      <c r="AR230" s="254">
        <v>182.22510882419999</v>
      </c>
      <c r="AS230" s="254">
        <v>421.67396866669998</v>
      </c>
      <c r="AT230" s="254">
        <v>70</v>
      </c>
      <c r="AU230" s="254">
        <v>0</v>
      </c>
      <c r="AV230" s="254">
        <v>301.82</v>
      </c>
      <c r="AW230" s="254" t="s">
        <v>4928</v>
      </c>
      <c r="AX230" s="254">
        <v>303.39999999999998</v>
      </c>
      <c r="AY230" s="254">
        <v>91.68</v>
      </c>
      <c r="AZ230" s="256">
        <v>0.19868546979999999</v>
      </c>
      <c r="BA230" s="254" t="s">
        <v>566</v>
      </c>
      <c r="BB230" s="254" t="s">
        <v>566</v>
      </c>
      <c r="BC230" s="254">
        <v>23.8132420719</v>
      </c>
      <c r="BD230" s="254">
        <v>18.215483871</v>
      </c>
      <c r="BE230" s="257">
        <v>18.215483871</v>
      </c>
      <c r="BF230" s="254">
        <v>1</v>
      </c>
      <c r="BG230" s="254">
        <v>31</v>
      </c>
      <c r="BH230" s="254">
        <v>564.67999999999995</v>
      </c>
      <c r="BI230" s="254" t="s">
        <v>430</v>
      </c>
      <c r="BJ230" s="254" t="s">
        <v>566</v>
      </c>
      <c r="BK230" s="254">
        <v>18.215483871</v>
      </c>
      <c r="BL230" s="254">
        <v>18.215483871</v>
      </c>
      <c r="BM230" s="254">
        <v>154</v>
      </c>
      <c r="BN230" s="254">
        <v>30</v>
      </c>
      <c r="BO230" s="256">
        <v>546.46451612999999</v>
      </c>
      <c r="BP230" s="256" t="s">
        <v>566</v>
      </c>
      <c r="BQ230" s="251" t="s">
        <v>566</v>
      </c>
      <c r="BR230" s="251" t="s">
        <v>566</v>
      </c>
      <c r="BS230" s="251" t="s">
        <v>566</v>
      </c>
      <c r="BT230" s="255" t="s">
        <v>566</v>
      </c>
      <c r="BU230" s="258">
        <v>0</v>
      </c>
      <c r="BV230" s="254" t="s">
        <v>6235</v>
      </c>
      <c r="BW230" s="254" t="s">
        <v>566</v>
      </c>
      <c r="BX230" s="259" t="s">
        <v>566</v>
      </c>
      <c r="BY230" s="259" t="s">
        <v>566</v>
      </c>
      <c r="BZ230" s="259" t="s">
        <v>566</v>
      </c>
      <c r="CA230" s="251"/>
      <c r="CB230" s="251">
        <v>421.67396866669998</v>
      </c>
      <c r="CC230" s="260">
        <v>182.22510882430001</v>
      </c>
      <c r="CD230" s="260">
        <v>23.8132420719</v>
      </c>
      <c r="CE230" s="254">
        <v>5.5977582008999995</v>
      </c>
      <c r="CF230" s="254">
        <v>-4.5</v>
      </c>
      <c r="CG230" s="254">
        <v>1.014</v>
      </c>
      <c r="CH230" s="254">
        <v>2.8</v>
      </c>
      <c r="CI230" s="256">
        <v>0.8</v>
      </c>
      <c r="CJ230" s="256">
        <v>6.9831876000000001E-2</v>
      </c>
      <c r="CK230" s="254">
        <v>5487.7379761512002</v>
      </c>
      <c r="CL230" s="254">
        <v>3.8885936699999998E-2</v>
      </c>
      <c r="CM230" s="254">
        <v>4.1632818600000003E-2</v>
      </c>
      <c r="CN230" s="254">
        <v>661.38660000000004</v>
      </c>
      <c r="CO230" s="254">
        <v>1</v>
      </c>
      <c r="CP230" s="254">
        <v>23.813098773099998</v>
      </c>
      <c r="CQ230" s="254">
        <v>6.7573157600000003E-2</v>
      </c>
      <c r="CR230" s="254">
        <v>2298</v>
      </c>
      <c r="CS230" s="254">
        <v>2282.3960000000002</v>
      </c>
      <c r="CT230" s="254">
        <v>79.7</v>
      </c>
      <c r="CU230" s="254">
        <v>212</v>
      </c>
      <c r="CV230" s="254">
        <v>-42.367924528300001</v>
      </c>
      <c r="CW230" s="254">
        <v>38.1</v>
      </c>
      <c r="CX230" s="253" t="s">
        <v>393</v>
      </c>
      <c r="CY230" s="253" t="s">
        <v>566</v>
      </c>
      <c r="CZ230" s="254" t="s">
        <v>566</v>
      </c>
      <c r="DA230" s="254">
        <v>-4.5</v>
      </c>
      <c r="DB230" s="254">
        <v>0.19868546979999999</v>
      </c>
      <c r="DC230" s="254">
        <v>18.215483871299998</v>
      </c>
      <c r="DD230" s="256">
        <v>2.999982484652719E-10</v>
      </c>
      <c r="DE230" s="254">
        <v>23.8132420719</v>
      </c>
      <c r="DF230" s="256">
        <v>5.5977582008999995</v>
      </c>
      <c r="DG230" s="253"/>
      <c r="DH230" s="261" t="s">
        <v>689</v>
      </c>
      <c r="DI230" s="262" t="s">
        <v>689</v>
      </c>
      <c r="DJ230" s="261" t="s">
        <v>689</v>
      </c>
      <c r="DK230" s="254"/>
      <c r="DL230" s="254">
        <v>191.3</v>
      </c>
      <c r="DM230" s="263"/>
      <c r="DN230" s="264">
        <v>976</v>
      </c>
      <c r="DO230" s="264">
        <v>977</v>
      </c>
      <c r="DP230" s="264">
        <v>37.9</v>
      </c>
      <c r="DQ230" s="261"/>
      <c r="DR230" s="262"/>
      <c r="DS230" s="261"/>
      <c r="DT230" s="184"/>
      <c r="DU230" s="184"/>
      <c r="DV230" s="184"/>
      <c r="DW230" s="184"/>
      <c r="DX230" s="184"/>
      <c r="DY230" s="184"/>
      <c r="DZ230" s="184"/>
      <c r="EA230" s="265"/>
      <c r="EB230" s="265"/>
    </row>
    <row r="231" spans="1:132" s="2" customFormat="1" ht="15" customHeight="1" x14ac:dyDescent="0.2">
      <c r="A231" s="21" t="str">
        <f t="shared" si="3"/>
        <v>177_Южно-Ягунское</v>
      </c>
      <c r="B231" s="250">
        <v>8</v>
      </c>
      <c r="C231" s="251" t="s">
        <v>733</v>
      </c>
      <c r="D231" s="251" t="s">
        <v>568</v>
      </c>
      <c r="E231" s="251" t="s">
        <v>525</v>
      </c>
      <c r="F231" s="251" t="s">
        <v>7</v>
      </c>
      <c r="G231" s="251" t="s">
        <v>29</v>
      </c>
      <c r="H231" s="251" t="s">
        <v>224</v>
      </c>
      <c r="I231" s="252" t="s">
        <v>169</v>
      </c>
      <c r="J231" s="251" t="s">
        <v>126</v>
      </c>
      <c r="K231" s="251" t="s">
        <v>688</v>
      </c>
      <c r="L231" s="251" t="s">
        <v>566</v>
      </c>
      <c r="M231" s="251" t="s">
        <v>397</v>
      </c>
      <c r="N231" s="251" t="s">
        <v>34</v>
      </c>
      <c r="O231" s="251" t="s">
        <v>6</v>
      </c>
      <c r="P231" s="253" t="s">
        <v>6217</v>
      </c>
      <c r="Q231" s="253"/>
      <c r="R231" s="254"/>
      <c r="S231" s="253"/>
      <c r="T231" s="253">
        <v>21</v>
      </c>
      <c r="U231" s="253">
        <v>2423</v>
      </c>
      <c r="V231" s="253">
        <v>2431</v>
      </c>
      <c r="W231" s="254">
        <v>61.75</v>
      </c>
      <c r="X231" s="253" t="s">
        <v>150</v>
      </c>
      <c r="Y231" s="253">
        <v>2524</v>
      </c>
      <c r="Z231" s="253">
        <v>2452.6</v>
      </c>
      <c r="AA231" s="253" t="s">
        <v>1099</v>
      </c>
      <c r="AB231" s="254" t="s">
        <v>908</v>
      </c>
      <c r="AC231" s="251" t="s">
        <v>5745</v>
      </c>
      <c r="AD231" s="253" t="s">
        <v>5746</v>
      </c>
      <c r="AE231" s="253" t="s">
        <v>415</v>
      </c>
      <c r="AF231" s="253">
        <v>2299</v>
      </c>
      <c r="AG231" s="254" t="s">
        <v>5747</v>
      </c>
      <c r="AH231" s="255" t="s">
        <v>5841</v>
      </c>
      <c r="AI231" s="253" t="s">
        <v>5809</v>
      </c>
      <c r="AJ231" s="251" t="s">
        <v>566</v>
      </c>
      <c r="AK231" s="254" t="s">
        <v>566</v>
      </c>
      <c r="AL231" s="254">
        <v>5.7</v>
      </c>
      <c r="AM231" s="254">
        <v>197</v>
      </c>
      <c r="AN231" s="254">
        <v>165</v>
      </c>
      <c r="AO231" s="254">
        <v>164</v>
      </c>
      <c r="AP231" s="254">
        <v>402.56</v>
      </c>
      <c r="AQ231" s="254">
        <v>404.59</v>
      </c>
      <c r="AR231" s="254">
        <v>239.034418125</v>
      </c>
      <c r="AS231" s="254">
        <v>471.31461999999999</v>
      </c>
      <c r="AT231" s="254" t="s">
        <v>566</v>
      </c>
      <c r="AU231" s="254" t="s">
        <v>566</v>
      </c>
      <c r="AV231" s="254">
        <v>376.4</v>
      </c>
      <c r="AW231" s="254" t="s">
        <v>5069</v>
      </c>
      <c r="AX231" s="254">
        <v>378.43</v>
      </c>
      <c r="AY231" s="254">
        <v>26.16</v>
      </c>
      <c r="AZ231" s="256">
        <v>3.1451039388000002</v>
      </c>
      <c r="BA231" s="254" t="s">
        <v>566</v>
      </c>
      <c r="BB231" s="254" t="s">
        <v>566</v>
      </c>
      <c r="BC231" s="254">
        <v>298.51634521170001</v>
      </c>
      <c r="BD231" s="254">
        <v>91.417687821599998</v>
      </c>
      <c r="BE231" s="257">
        <v>82.275919039499996</v>
      </c>
      <c r="BF231" s="254">
        <v>0.9</v>
      </c>
      <c r="BG231" s="254">
        <v>24.291666666666668</v>
      </c>
      <c r="BH231" s="254">
        <v>2220.6880000000001</v>
      </c>
      <c r="BI231" s="254" t="s">
        <v>430</v>
      </c>
      <c r="BJ231" s="254" t="s">
        <v>566</v>
      </c>
      <c r="BK231" s="254">
        <v>91.417687821599998</v>
      </c>
      <c r="BL231" s="254">
        <v>82.275919039399994</v>
      </c>
      <c r="BM231" s="254">
        <v>164</v>
      </c>
      <c r="BN231" s="254">
        <v>30</v>
      </c>
      <c r="BO231" s="256">
        <v>2742.5306346480002</v>
      </c>
      <c r="BP231" s="256" t="s">
        <v>566</v>
      </c>
      <c r="BQ231" s="251" t="s">
        <v>566</v>
      </c>
      <c r="BR231" s="251" t="s">
        <v>566</v>
      </c>
      <c r="BS231" s="251" t="s">
        <v>566</v>
      </c>
      <c r="BT231" s="255" t="s">
        <v>566</v>
      </c>
      <c r="BU231" s="258">
        <v>0</v>
      </c>
      <c r="BV231" s="254" t="s">
        <v>7971</v>
      </c>
      <c r="BW231" s="254" t="s">
        <v>566</v>
      </c>
      <c r="BX231" s="259" t="s">
        <v>566</v>
      </c>
      <c r="BY231" s="259" t="s">
        <v>566</v>
      </c>
      <c r="BZ231" s="259" t="s">
        <v>566</v>
      </c>
      <c r="CA231" s="251"/>
      <c r="CB231" s="251">
        <v>471.31461999999999</v>
      </c>
      <c r="CC231" s="260">
        <v>239.034418125</v>
      </c>
      <c r="CD231" s="260">
        <v>298.51634521170001</v>
      </c>
      <c r="CE231" s="254">
        <v>216.24042617220002</v>
      </c>
      <c r="CF231" s="254">
        <v>0</v>
      </c>
      <c r="CG231" s="254">
        <v>1.014</v>
      </c>
      <c r="CH231" s="254">
        <v>2.8</v>
      </c>
      <c r="CI231" s="256">
        <v>0.8</v>
      </c>
      <c r="CJ231" s="256">
        <v>0.35046385190000001</v>
      </c>
      <c r="CK231" s="254">
        <v>27541.201798609502</v>
      </c>
      <c r="CL231" s="254">
        <v>3.0217808299999999E-2</v>
      </c>
      <c r="CM231" s="254">
        <v>0.73347064870000001</v>
      </c>
      <c r="CN231" s="254">
        <v>661.15</v>
      </c>
      <c r="CO231" s="254">
        <v>1</v>
      </c>
      <c r="CP231" s="254">
        <v>298.49097135220001</v>
      </c>
      <c r="CQ231" s="254">
        <v>7.1505481250000003</v>
      </c>
      <c r="CR231" s="254">
        <v>2298</v>
      </c>
      <c r="CS231" s="254">
        <v>2277.9499999999998</v>
      </c>
      <c r="CT231" s="254">
        <v>83.3</v>
      </c>
      <c r="CU231" s="254">
        <v>212</v>
      </c>
      <c r="CV231" s="254">
        <v>-77.547169811299995</v>
      </c>
      <c r="CW231" s="254">
        <v>38.1</v>
      </c>
      <c r="CX231" s="253" t="s">
        <v>393</v>
      </c>
      <c r="CY231" s="253" t="s">
        <v>566</v>
      </c>
      <c r="CZ231" s="254" t="s">
        <v>448</v>
      </c>
      <c r="DA231" s="254">
        <v>-4.5</v>
      </c>
      <c r="DB231" s="254">
        <v>7.5038867304999997</v>
      </c>
      <c r="DC231" s="254">
        <v>196.30167686990001</v>
      </c>
      <c r="DD231" s="256">
        <v>114.02575783040001</v>
      </c>
      <c r="DE231" s="254">
        <v>712.22855754839998</v>
      </c>
      <c r="DF231" s="256">
        <v>629.95263850890001</v>
      </c>
      <c r="DG231" s="253"/>
      <c r="DH231" s="261" t="s">
        <v>689</v>
      </c>
      <c r="DI231" s="262" t="s">
        <v>689</v>
      </c>
      <c r="DJ231" s="261" t="s">
        <v>689</v>
      </c>
      <c r="DK231" s="254"/>
      <c r="DL231" s="254">
        <v>191.3</v>
      </c>
      <c r="DM231" s="263"/>
      <c r="DN231" s="264">
        <v>1100</v>
      </c>
      <c r="DO231" s="264">
        <v>1102</v>
      </c>
      <c r="DP231" s="264">
        <v>87.6</v>
      </c>
      <c r="DQ231" s="261"/>
      <c r="DR231" s="262"/>
      <c r="DS231" s="261"/>
      <c r="DT231" s="184"/>
      <c r="DU231" s="184"/>
      <c r="DV231" s="184"/>
      <c r="DW231" s="184"/>
      <c r="DX231" s="184"/>
      <c r="DY231" s="184"/>
      <c r="DZ231" s="184"/>
      <c r="EA231" s="265"/>
      <c r="EB231" s="265"/>
    </row>
    <row r="232" spans="1:132" s="2" customFormat="1" ht="15" customHeight="1" x14ac:dyDescent="0.2">
      <c r="A232" s="21" t="str">
        <f t="shared" si="3"/>
        <v>178_Южно-Ягунское</v>
      </c>
      <c r="B232" s="250">
        <v>9</v>
      </c>
      <c r="C232" s="251" t="s">
        <v>733</v>
      </c>
      <c r="D232" s="251" t="s">
        <v>568</v>
      </c>
      <c r="E232" s="251" t="s">
        <v>525</v>
      </c>
      <c r="F232" s="251" t="s">
        <v>7</v>
      </c>
      <c r="G232" s="251" t="s">
        <v>29</v>
      </c>
      <c r="H232" s="251" t="s">
        <v>224</v>
      </c>
      <c r="I232" s="252" t="s">
        <v>170</v>
      </c>
      <c r="J232" s="251" t="s">
        <v>11</v>
      </c>
      <c r="K232" s="251" t="s">
        <v>688</v>
      </c>
      <c r="L232" s="251" t="s">
        <v>566</v>
      </c>
      <c r="M232" s="251" t="s">
        <v>397</v>
      </c>
      <c r="N232" s="251" t="s">
        <v>34</v>
      </c>
      <c r="O232" s="251" t="s">
        <v>6</v>
      </c>
      <c r="P232" s="253" t="s">
        <v>6217</v>
      </c>
      <c r="Q232" s="253"/>
      <c r="R232" s="254"/>
      <c r="S232" s="253"/>
      <c r="T232" s="253">
        <v>17</v>
      </c>
      <c r="U232" s="253">
        <v>2396</v>
      </c>
      <c r="V232" s="253">
        <v>2404</v>
      </c>
      <c r="W232" s="254">
        <v>36.28</v>
      </c>
      <c r="X232" s="253" t="s">
        <v>150</v>
      </c>
      <c r="Y232" s="253">
        <v>2518</v>
      </c>
      <c r="Z232" s="253">
        <v>2425</v>
      </c>
      <c r="AA232" s="253" t="s">
        <v>1099</v>
      </c>
      <c r="AB232" s="254" t="s">
        <v>6236</v>
      </c>
      <c r="AC232" s="251" t="s">
        <v>5745</v>
      </c>
      <c r="AD232" s="253" t="s">
        <v>5746</v>
      </c>
      <c r="AE232" s="253" t="s">
        <v>415</v>
      </c>
      <c r="AF232" s="253">
        <v>2386</v>
      </c>
      <c r="AG232" s="254" t="s">
        <v>5747</v>
      </c>
      <c r="AH232" s="255" t="s">
        <v>5748</v>
      </c>
      <c r="AI232" s="253" t="s">
        <v>5768</v>
      </c>
      <c r="AJ232" s="251" t="s">
        <v>566</v>
      </c>
      <c r="AK232" s="254" t="s">
        <v>566</v>
      </c>
      <c r="AL232" s="254">
        <v>5.7</v>
      </c>
      <c r="AM232" s="254">
        <v>197</v>
      </c>
      <c r="AN232" s="254">
        <v>163</v>
      </c>
      <c r="AO232" s="254">
        <v>162</v>
      </c>
      <c r="AP232" s="254">
        <v>401.22</v>
      </c>
      <c r="AQ232" s="254">
        <v>403.11</v>
      </c>
      <c r="AR232" s="254">
        <v>102.33172551760001</v>
      </c>
      <c r="AS232" s="254">
        <v>341.57776533330002</v>
      </c>
      <c r="AT232" s="254">
        <v>0</v>
      </c>
      <c r="AU232" s="254">
        <v>355</v>
      </c>
      <c r="AV232" s="254">
        <v>182.01</v>
      </c>
      <c r="AW232" s="254" t="s">
        <v>4928</v>
      </c>
      <c r="AX232" s="254">
        <v>183.9</v>
      </c>
      <c r="AY232" s="254">
        <v>219.21</v>
      </c>
      <c r="AZ232" s="256">
        <v>9.9669340499999995E-2</v>
      </c>
      <c r="BA232" s="254" t="s">
        <v>566</v>
      </c>
      <c r="BB232" s="254" t="s">
        <v>566</v>
      </c>
      <c r="BC232" s="254">
        <v>26.218302122600001</v>
      </c>
      <c r="BD232" s="254">
        <v>24.276129032299998</v>
      </c>
      <c r="BE232" s="257">
        <v>21.848516129</v>
      </c>
      <c r="BF232" s="254">
        <v>0.9</v>
      </c>
      <c r="BG232" s="254">
        <v>31</v>
      </c>
      <c r="BH232" s="254">
        <v>752.56</v>
      </c>
      <c r="BI232" s="254" t="s">
        <v>430</v>
      </c>
      <c r="BJ232" s="254" t="s">
        <v>566</v>
      </c>
      <c r="BK232" s="254">
        <v>24.276129032299998</v>
      </c>
      <c r="BL232" s="254">
        <v>21.848516129099998</v>
      </c>
      <c r="BM232" s="254">
        <v>162</v>
      </c>
      <c r="BN232" s="254">
        <v>30</v>
      </c>
      <c r="BO232" s="256">
        <v>728.28387096899996</v>
      </c>
      <c r="BP232" s="256" t="s">
        <v>566</v>
      </c>
      <c r="BQ232" s="251" t="s">
        <v>566</v>
      </c>
      <c r="BR232" s="251" t="s">
        <v>566</v>
      </c>
      <c r="BS232" s="251" t="s">
        <v>566</v>
      </c>
      <c r="BT232" s="255" t="s">
        <v>566</v>
      </c>
      <c r="BU232" s="258">
        <v>0</v>
      </c>
      <c r="BV232" s="254" t="s">
        <v>6237</v>
      </c>
      <c r="BW232" s="254" t="s">
        <v>566</v>
      </c>
      <c r="BX232" s="259" t="s">
        <v>566</v>
      </c>
      <c r="BY232" s="259" t="s">
        <v>566</v>
      </c>
      <c r="BZ232" s="259" t="s">
        <v>566</v>
      </c>
      <c r="CA232" s="251"/>
      <c r="CB232" s="251">
        <v>445.0628304</v>
      </c>
      <c r="CC232" s="260">
        <v>102.33172551760001</v>
      </c>
      <c r="CD232" s="260">
        <v>26.218302122600001</v>
      </c>
      <c r="CE232" s="254">
        <v>4.3697859936000008</v>
      </c>
      <c r="CF232" s="254">
        <v>-4.5</v>
      </c>
      <c r="CG232" s="254">
        <v>1.014</v>
      </c>
      <c r="CH232" s="254">
        <v>2.8</v>
      </c>
      <c r="CI232" s="256">
        <v>0.8</v>
      </c>
      <c r="CJ232" s="256">
        <v>9.3066297000000006E-2</v>
      </c>
      <c r="CK232" s="254">
        <v>7313.6149524192997</v>
      </c>
      <c r="CL232" s="254">
        <v>3.6798016599999997E-2</v>
      </c>
      <c r="CM232" s="254">
        <v>6.3437589200000005E-2</v>
      </c>
      <c r="CN232" s="254">
        <v>660.72159999999997</v>
      </c>
      <c r="CO232" s="254">
        <v>1</v>
      </c>
      <c r="CP232" s="254">
        <v>15.904126525500001</v>
      </c>
      <c r="CQ232" s="254">
        <v>2.9568184300000001E-2</v>
      </c>
      <c r="CR232" s="254">
        <v>2298</v>
      </c>
      <c r="CS232" s="254">
        <v>2279.3200000000002</v>
      </c>
      <c r="CT232" s="254">
        <v>80.400000000000006</v>
      </c>
      <c r="CU232" s="254">
        <v>212</v>
      </c>
      <c r="CV232" s="254">
        <v>14.146226415099999</v>
      </c>
      <c r="CW232" s="254">
        <v>38.1</v>
      </c>
      <c r="CX232" s="253" t="s">
        <v>393</v>
      </c>
      <c r="CY232" s="253" t="s">
        <v>566</v>
      </c>
      <c r="CZ232" s="254" t="s">
        <v>3288</v>
      </c>
      <c r="DA232" s="254">
        <v>-4.5</v>
      </c>
      <c r="DB232" s="254">
        <v>9.9669340499999995E-2</v>
      </c>
      <c r="DC232" s="254">
        <v>21.848516131</v>
      </c>
      <c r="DD232" s="256">
        <v>2.000000165480742E-9</v>
      </c>
      <c r="DE232" s="254">
        <v>26.218302122600001</v>
      </c>
      <c r="DF232" s="256">
        <v>4.3697859936000008</v>
      </c>
      <c r="DG232" s="253"/>
      <c r="DH232" s="261" t="s">
        <v>689</v>
      </c>
      <c r="DI232" s="262" t="s">
        <v>689</v>
      </c>
      <c r="DJ232" s="261" t="s">
        <v>689</v>
      </c>
      <c r="DK232" s="254"/>
      <c r="DL232" s="254">
        <v>191.3</v>
      </c>
      <c r="DM232" s="263"/>
      <c r="DN232" s="264">
        <v>1287</v>
      </c>
      <c r="DO232" s="264">
        <v>1500</v>
      </c>
      <c r="DP232" s="264">
        <v>73</v>
      </c>
      <c r="DQ232" s="261"/>
      <c r="DR232" s="262"/>
      <c r="DS232" s="261"/>
      <c r="DT232" s="184"/>
      <c r="DU232" s="184"/>
      <c r="DV232" s="184"/>
      <c r="DW232" s="184"/>
      <c r="DX232" s="184"/>
      <c r="DY232" s="184"/>
      <c r="DZ232" s="184"/>
      <c r="EA232" s="265"/>
      <c r="EB232" s="265"/>
    </row>
    <row r="233" spans="1:132" s="2" customFormat="1" ht="15" customHeight="1" x14ac:dyDescent="0.2">
      <c r="A233" s="21" t="str">
        <f t="shared" si="3"/>
        <v>214_Южно-Ягунское</v>
      </c>
      <c r="B233" s="250">
        <v>10</v>
      </c>
      <c r="C233" s="251" t="s">
        <v>733</v>
      </c>
      <c r="D233" s="251" t="s">
        <v>568</v>
      </c>
      <c r="E233" s="251" t="s">
        <v>525</v>
      </c>
      <c r="F233" s="251" t="s">
        <v>7</v>
      </c>
      <c r="G233" s="251" t="s">
        <v>29</v>
      </c>
      <c r="H233" s="251" t="s">
        <v>3077</v>
      </c>
      <c r="I233" s="252" t="s">
        <v>6238</v>
      </c>
      <c r="J233" s="251" t="s">
        <v>13</v>
      </c>
      <c r="K233" s="251" t="s">
        <v>688</v>
      </c>
      <c r="L233" s="251" t="s">
        <v>566</v>
      </c>
      <c r="M233" s="251" t="s">
        <v>702</v>
      </c>
      <c r="N233" s="251" t="s">
        <v>5742</v>
      </c>
      <c r="O233" s="251" t="s">
        <v>6</v>
      </c>
      <c r="P233" s="253" t="s">
        <v>6217</v>
      </c>
      <c r="Q233" s="253"/>
      <c r="R233" s="254"/>
      <c r="S233" s="253"/>
      <c r="T233" s="253">
        <v>10</v>
      </c>
      <c r="U233" s="253">
        <v>2567</v>
      </c>
      <c r="V233" s="253">
        <v>2579</v>
      </c>
      <c r="W233" s="254">
        <v>205.86500000000001</v>
      </c>
      <c r="X233" s="253" t="s">
        <v>150</v>
      </c>
      <c r="Y233" s="253">
        <v>2677</v>
      </c>
      <c r="Z233" s="253">
        <v>2584.5</v>
      </c>
      <c r="AA233" s="253" t="s">
        <v>1099</v>
      </c>
      <c r="AB233" s="254" t="s">
        <v>1101</v>
      </c>
      <c r="AC233" s="251" t="s">
        <v>5745</v>
      </c>
      <c r="AD233" s="253" t="s">
        <v>5746</v>
      </c>
      <c r="AE233" s="253" t="s">
        <v>709</v>
      </c>
      <c r="AF233" s="253">
        <v>2587</v>
      </c>
      <c r="AG233" s="254" t="s">
        <v>5747</v>
      </c>
      <c r="AH233" s="255" t="s">
        <v>5748</v>
      </c>
      <c r="AI233" s="253" t="s">
        <v>5764</v>
      </c>
      <c r="AJ233" s="251" t="s">
        <v>566</v>
      </c>
      <c r="AK233" s="254" t="s">
        <v>566</v>
      </c>
      <c r="AL233" s="254">
        <v>5.7</v>
      </c>
      <c r="AM233" s="254">
        <v>197</v>
      </c>
      <c r="AN233" s="254">
        <v>171</v>
      </c>
      <c r="AO233" s="254">
        <v>170</v>
      </c>
      <c r="AP233" s="254">
        <v>406.7</v>
      </c>
      <c r="AQ233" s="254">
        <v>408.03</v>
      </c>
      <c r="AR233" s="254">
        <v>102.38633433930001</v>
      </c>
      <c r="AS233" s="254">
        <v>342.28469306670002</v>
      </c>
      <c r="AT233" s="254">
        <v>0</v>
      </c>
      <c r="AU233" s="254">
        <v>801</v>
      </c>
      <c r="AV233" s="254">
        <v>181.57</v>
      </c>
      <c r="AW233" s="254" t="s">
        <v>4928</v>
      </c>
      <c r="AX233" s="254">
        <v>182.9</v>
      </c>
      <c r="AY233" s="254">
        <v>225.13</v>
      </c>
      <c r="AZ233" s="256">
        <v>0.85580646589999998</v>
      </c>
      <c r="BA233" s="254" t="s">
        <v>566</v>
      </c>
      <c r="BB233" s="254" t="s">
        <v>566</v>
      </c>
      <c r="BC233" s="254">
        <v>231.20105274939999</v>
      </c>
      <c r="BD233" s="254">
        <v>192.66770967740001</v>
      </c>
      <c r="BE233" s="257">
        <v>192.66770967740001</v>
      </c>
      <c r="BF233" s="254">
        <v>1</v>
      </c>
      <c r="BG233" s="254">
        <v>31</v>
      </c>
      <c r="BH233" s="254">
        <v>5972.6989999999996</v>
      </c>
      <c r="BI233" s="254" t="s">
        <v>430</v>
      </c>
      <c r="BJ233" s="254" t="s">
        <v>566</v>
      </c>
      <c r="BK233" s="254">
        <v>192.66770967740001</v>
      </c>
      <c r="BL233" s="254">
        <v>192.66770967740001</v>
      </c>
      <c r="BM233" s="254">
        <v>170</v>
      </c>
      <c r="BN233" s="254">
        <v>30</v>
      </c>
      <c r="BO233" s="256">
        <v>5780.0312903220001</v>
      </c>
      <c r="BP233" s="256" t="s">
        <v>566</v>
      </c>
      <c r="BQ233" s="251" t="s">
        <v>566</v>
      </c>
      <c r="BR233" s="251" t="s">
        <v>566</v>
      </c>
      <c r="BS233" s="251" t="s">
        <v>566</v>
      </c>
      <c r="BT233" s="255" t="s">
        <v>566</v>
      </c>
      <c r="BU233" s="258">
        <v>0</v>
      </c>
      <c r="BV233" s="254" t="s">
        <v>6239</v>
      </c>
      <c r="BW233" s="254" t="s">
        <v>566</v>
      </c>
      <c r="BX233" s="259" t="s">
        <v>566</v>
      </c>
      <c r="BY233" s="259" t="s">
        <v>566</v>
      </c>
      <c r="BZ233" s="259" t="s">
        <v>566</v>
      </c>
      <c r="CA233" s="251"/>
      <c r="CB233" s="251">
        <v>451.72556808000002</v>
      </c>
      <c r="CC233" s="260">
        <v>104.74945097360001</v>
      </c>
      <c r="CD233" s="260">
        <v>231.20105274939999</v>
      </c>
      <c r="CE233" s="254">
        <v>38.53334307199998</v>
      </c>
      <c r="CF233" s="254">
        <v>-3.5</v>
      </c>
      <c r="CG233" s="254">
        <v>1.01366</v>
      </c>
      <c r="CH233" s="254">
        <v>2.8</v>
      </c>
      <c r="CI233" s="256">
        <v>0.8</v>
      </c>
      <c r="CJ233" s="256">
        <v>0.73862147769999997</v>
      </c>
      <c r="CK233" s="254">
        <v>58025.106145978498</v>
      </c>
      <c r="CL233" s="254">
        <v>2.83269232E-2</v>
      </c>
      <c r="CM233" s="254">
        <v>3.2462587663</v>
      </c>
      <c r="CN233" s="254">
        <v>663.70975999999996</v>
      </c>
      <c r="CO233" s="254">
        <v>1</v>
      </c>
      <c r="CP233" s="254">
        <v>141.98785091319999</v>
      </c>
      <c r="CQ233" s="254">
        <v>1.8035683169000001</v>
      </c>
      <c r="CR233" s="254">
        <v>2304</v>
      </c>
      <c r="CS233" s="254">
        <v>2290.8919999999998</v>
      </c>
      <c r="CT233" s="254">
        <v>79.5</v>
      </c>
      <c r="CU233" s="254">
        <v>228</v>
      </c>
      <c r="CV233" s="254">
        <v>20.3640350877</v>
      </c>
      <c r="CW233" s="254">
        <v>62</v>
      </c>
      <c r="CX233" s="253" t="s">
        <v>393</v>
      </c>
      <c r="CY233" s="253" t="s">
        <v>566</v>
      </c>
      <c r="CZ233" s="254" t="s">
        <v>566</v>
      </c>
      <c r="DA233" s="254">
        <v>-3.5</v>
      </c>
      <c r="DB233" s="254">
        <v>0.91230074159999996</v>
      </c>
      <c r="DC233" s="254">
        <v>192.66770968270001</v>
      </c>
      <c r="DD233" s="256">
        <v>5.2999951094534481E-9</v>
      </c>
      <c r="DE233" s="254">
        <v>231.20105274939999</v>
      </c>
      <c r="DF233" s="256">
        <v>38.53334307199998</v>
      </c>
      <c r="DG233" s="253"/>
      <c r="DH233" s="261" t="s">
        <v>689</v>
      </c>
      <c r="DI233" s="262" t="s">
        <v>689</v>
      </c>
      <c r="DJ233" s="261" t="s">
        <v>566</v>
      </c>
      <c r="DK233" s="254"/>
      <c r="DL233" s="254">
        <v>191.3</v>
      </c>
      <c r="DM233" s="263"/>
      <c r="DN233" s="264">
        <v>222</v>
      </c>
      <c r="DO233" s="264">
        <v>224</v>
      </c>
      <c r="DP233" s="264">
        <v>162.69999999999999</v>
      </c>
      <c r="DQ233" s="261"/>
      <c r="DR233" s="262"/>
      <c r="DS233" s="261"/>
      <c r="DT233" s="184"/>
      <c r="DU233" s="184"/>
      <c r="DV233" s="184"/>
      <c r="DW233" s="184"/>
      <c r="DX233" s="184"/>
      <c r="DY233" s="184"/>
      <c r="DZ233" s="184"/>
      <c r="EA233" s="265"/>
      <c r="EB233" s="265"/>
    </row>
    <row r="234" spans="1:132" s="2" customFormat="1" ht="15" customHeight="1" x14ac:dyDescent="0.2">
      <c r="A234" s="21" t="str">
        <f t="shared" si="3"/>
        <v>218_Южно-Ягунское</v>
      </c>
      <c r="B234" s="250">
        <v>11</v>
      </c>
      <c r="C234" s="251" t="s">
        <v>733</v>
      </c>
      <c r="D234" s="251" t="s">
        <v>568</v>
      </c>
      <c r="E234" s="251" t="s">
        <v>525</v>
      </c>
      <c r="F234" s="251" t="s">
        <v>30</v>
      </c>
      <c r="G234" s="251" t="s">
        <v>29</v>
      </c>
      <c r="H234" s="251" t="s">
        <v>224</v>
      </c>
      <c r="I234" s="252" t="s">
        <v>179</v>
      </c>
      <c r="J234" s="251" t="s">
        <v>14</v>
      </c>
      <c r="K234" s="251" t="s">
        <v>688</v>
      </c>
      <c r="L234" s="251" t="s">
        <v>566</v>
      </c>
      <c r="M234" s="251" t="s">
        <v>702</v>
      </c>
      <c r="N234" s="251" t="s">
        <v>34</v>
      </c>
      <c r="O234" s="251" t="s">
        <v>6</v>
      </c>
      <c r="P234" s="253" t="s">
        <v>6080</v>
      </c>
      <c r="Q234" s="253"/>
      <c r="R234" s="254"/>
      <c r="S234" s="253"/>
      <c r="T234" s="253">
        <v>6.5</v>
      </c>
      <c r="U234" s="253">
        <v>2529.6</v>
      </c>
      <c r="V234" s="253">
        <v>2533</v>
      </c>
      <c r="W234" s="254">
        <v>175.155</v>
      </c>
      <c r="X234" s="253" t="s">
        <v>150</v>
      </c>
      <c r="Y234" s="253">
        <v>2577</v>
      </c>
      <c r="Z234" s="253">
        <v>2535.6999999999998</v>
      </c>
      <c r="AA234" s="253" t="s">
        <v>1099</v>
      </c>
      <c r="AB234" s="254" t="s">
        <v>6240</v>
      </c>
      <c r="AC234" s="251" t="s">
        <v>5745</v>
      </c>
      <c r="AD234" s="253" t="s">
        <v>5746</v>
      </c>
      <c r="AE234" s="253" t="s">
        <v>1062</v>
      </c>
      <c r="AF234" s="253">
        <v>2424</v>
      </c>
      <c r="AG234" s="254" t="s">
        <v>5747</v>
      </c>
      <c r="AH234" s="255" t="s">
        <v>5748</v>
      </c>
      <c r="AI234" s="253" t="s">
        <v>6089</v>
      </c>
      <c r="AJ234" s="251" t="s">
        <v>566</v>
      </c>
      <c r="AK234" s="254">
        <v>0</v>
      </c>
      <c r="AL234" s="254" t="s">
        <v>566</v>
      </c>
      <c r="AM234" s="254" t="s">
        <v>566</v>
      </c>
      <c r="AN234" s="254">
        <v>179</v>
      </c>
      <c r="AO234" s="254">
        <v>178</v>
      </c>
      <c r="AP234" s="254">
        <v>415.42</v>
      </c>
      <c r="AQ234" s="254">
        <v>417.49</v>
      </c>
      <c r="AR234" s="254">
        <v>109.17608483710001</v>
      </c>
      <c r="AS234" s="254">
        <v>347.2388686667</v>
      </c>
      <c r="AT234" s="254">
        <v>25</v>
      </c>
      <c r="AU234" s="254">
        <v>0</v>
      </c>
      <c r="AV234" s="254">
        <v>191.24</v>
      </c>
      <c r="AW234" s="254" t="s">
        <v>4928</v>
      </c>
      <c r="AX234" s="254">
        <v>193.3</v>
      </c>
      <c r="AY234" s="254">
        <v>224.18</v>
      </c>
      <c r="AZ234" s="256">
        <v>0.54981883799999998</v>
      </c>
      <c r="BA234" s="254" t="s">
        <v>566</v>
      </c>
      <c r="BB234" s="254" t="s">
        <v>566</v>
      </c>
      <c r="BC234" s="254">
        <v>147.91050404859999</v>
      </c>
      <c r="BD234" s="254">
        <v>123.25838709680001</v>
      </c>
      <c r="BE234" s="257">
        <v>123.25838709680001</v>
      </c>
      <c r="BF234" s="254">
        <v>1</v>
      </c>
      <c r="BG234" s="254">
        <v>31</v>
      </c>
      <c r="BH234" s="254">
        <v>3821.01</v>
      </c>
      <c r="BI234" s="254" t="s">
        <v>430</v>
      </c>
      <c r="BJ234" s="254" t="s">
        <v>566</v>
      </c>
      <c r="BK234" s="254">
        <v>123.25838709680001</v>
      </c>
      <c r="BL234" s="254">
        <v>123.25838709680001</v>
      </c>
      <c r="BM234" s="254">
        <v>178</v>
      </c>
      <c r="BN234" s="254">
        <v>30</v>
      </c>
      <c r="BO234" s="256">
        <v>3697.751612904</v>
      </c>
      <c r="BP234" s="256" t="s">
        <v>566</v>
      </c>
      <c r="BQ234" s="251" t="s">
        <v>566</v>
      </c>
      <c r="BR234" s="251" t="s">
        <v>566</v>
      </c>
      <c r="BS234" s="251" t="s">
        <v>566</v>
      </c>
      <c r="BT234" s="255" t="s">
        <v>566</v>
      </c>
      <c r="BU234" s="258">
        <v>0</v>
      </c>
      <c r="BV234" s="254" t="s">
        <v>6241</v>
      </c>
      <c r="BW234" s="254" t="s">
        <v>566</v>
      </c>
      <c r="BX234" s="259" t="s">
        <v>566</v>
      </c>
      <c r="BY234" s="259" t="s">
        <v>566</v>
      </c>
      <c r="BZ234" s="259" t="s">
        <v>566</v>
      </c>
      <c r="CA234" s="251"/>
      <c r="CB234" s="251">
        <v>460.25679939999998</v>
      </c>
      <c r="CC234" s="260">
        <v>109.17608483710001</v>
      </c>
      <c r="CD234" s="260">
        <v>147.91050404859999</v>
      </c>
      <c r="CE234" s="254">
        <v>24.652116951799982</v>
      </c>
      <c r="CF234" s="254">
        <v>-4.5</v>
      </c>
      <c r="CG234" s="254">
        <v>1.014</v>
      </c>
      <c r="CH234" s="254">
        <v>2.8</v>
      </c>
      <c r="CI234" s="256">
        <v>0.8</v>
      </c>
      <c r="CJ234" s="256">
        <v>0.47253009940000001</v>
      </c>
      <c r="CK234" s="254">
        <v>37133.7778639596</v>
      </c>
      <c r="CL234" s="254">
        <v>2.9333671499999998E-2</v>
      </c>
      <c r="CM234" s="254">
        <v>1.3495317174999999</v>
      </c>
      <c r="CN234" s="254">
        <v>659.24459999999999</v>
      </c>
      <c r="CO234" s="254">
        <v>1</v>
      </c>
      <c r="CP234" s="254">
        <v>85.771785059899997</v>
      </c>
      <c r="CQ234" s="254">
        <v>0.67793917039999996</v>
      </c>
      <c r="CR234" s="254">
        <v>2298</v>
      </c>
      <c r="CS234" s="254">
        <v>2277.645</v>
      </c>
      <c r="CT234" s="254">
        <v>76.8</v>
      </c>
      <c r="CU234" s="254">
        <v>212</v>
      </c>
      <c r="CV234" s="254">
        <v>9.7924528302000002</v>
      </c>
      <c r="CW234" s="254">
        <v>38.1</v>
      </c>
      <c r="CX234" s="253" t="s">
        <v>393</v>
      </c>
      <c r="CY234" s="253" t="s">
        <v>566</v>
      </c>
      <c r="CZ234" s="254" t="s">
        <v>6242</v>
      </c>
      <c r="DA234" s="254">
        <v>-4.5</v>
      </c>
      <c r="DB234" s="254">
        <v>0.54981883799999998</v>
      </c>
      <c r="DC234" s="254">
        <v>123.2583871028</v>
      </c>
      <c r="DD234" s="256">
        <v>5.9999933910148684E-9</v>
      </c>
      <c r="DE234" s="254">
        <v>147.91050404859999</v>
      </c>
      <c r="DF234" s="256">
        <v>24.652116951799982</v>
      </c>
      <c r="DG234" s="253"/>
      <c r="DH234" s="261" t="s">
        <v>689</v>
      </c>
      <c r="DI234" s="262" t="s">
        <v>689</v>
      </c>
      <c r="DJ234" s="261" t="s">
        <v>689</v>
      </c>
      <c r="DK234" s="254"/>
      <c r="DL234" s="254" t="s">
        <v>566</v>
      </c>
      <c r="DM234" s="263"/>
      <c r="DN234" s="264">
        <v>1078</v>
      </c>
      <c r="DO234" s="264">
        <v>1082</v>
      </c>
      <c r="DP234" s="264">
        <v>226.2</v>
      </c>
      <c r="DQ234" s="261"/>
      <c r="DR234" s="262"/>
      <c r="DS234" s="261"/>
      <c r="DT234" s="184"/>
      <c r="DU234" s="184"/>
      <c r="DV234" s="184"/>
      <c r="DW234" s="184"/>
      <c r="DX234" s="184"/>
      <c r="DY234" s="184"/>
      <c r="DZ234" s="184"/>
      <c r="EA234" s="265"/>
      <c r="EB234" s="265"/>
    </row>
    <row r="235" spans="1:132" s="2" customFormat="1" ht="15" customHeight="1" x14ac:dyDescent="0.2">
      <c r="A235" s="21" t="str">
        <f t="shared" si="3"/>
        <v>236_Южно-Ягунское</v>
      </c>
      <c r="B235" s="250">
        <v>12</v>
      </c>
      <c r="C235" s="251" t="s">
        <v>733</v>
      </c>
      <c r="D235" s="251" t="s">
        <v>568</v>
      </c>
      <c r="E235" s="251" t="s">
        <v>525</v>
      </c>
      <c r="F235" s="251" t="s">
        <v>7</v>
      </c>
      <c r="G235" s="251" t="s">
        <v>29</v>
      </c>
      <c r="H235" s="251" t="s">
        <v>224</v>
      </c>
      <c r="I235" s="252" t="s">
        <v>181</v>
      </c>
      <c r="J235" s="251" t="s">
        <v>104</v>
      </c>
      <c r="K235" s="251" t="s">
        <v>688</v>
      </c>
      <c r="L235" s="251" t="s">
        <v>566</v>
      </c>
      <c r="M235" s="251" t="s">
        <v>414</v>
      </c>
      <c r="N235" s="251" t="s">
        <v>34</v>
      </c>
      <c r="O235" s="251" t="s">
        <v>6</v>
      </c>
      <c r="P235" s="253" t="s">
        <v>6217</v>
      </c>
      <c r="Q235" s="253"/>
      <c r="R235" s="254"/>
      <c r="S235" s="253"/>
      <c r="T235" s="253">
        <v>9.8000000000000007</v>
      </c>
      <c r="U235" s="253">
        <v>2483.6</v>
      </c>
      <c r="V235" s="253">
        <v>2487.8000000000002</v>
      </c>
      <c r="W235" s="254">
        <v>118.584</v>
      </c>
      <c r="X235" s="253" t="s">
        <v>150</v>
      </c>
      <c r="Y235" s="253">
        <v>2546</v>
      </c>
      <c r="Z235" s="253">
        <v>2492.1</v>
      </c>
      <c r="AA235" s="253" t="s">
        <v>1099</v>
      </c>
      <c r="AB235" s="254" t="s">
        <v>1034</v>
      </c>
      <c r="AC235" s="251" t="s">
        <v>5745</v>
      </c>
      <c r="AD235" s="253" t="s">
        <v>5746</v>
      </c>
      <c r="AE235" s="253" t="s">
        <v>415</v>
      </c>
      <c r="AF235" s="253">
        <v>2425</v>
      </c>
      <c r="AG235" s="254" t="s">
        <v>5747</v>
      </c>
      <c r="AH235" s="255" t="s">
        <v>5748</v>
      </c>
      <c r="AI235" s="253" t="s">
        <v>5825</v>
      </c>
      <c r="AJ235" s="251">
        <v>3</v>
      </c>
      <c r="AK235" s="254" t="s">
        <v>566</v>
      </c>
      <c r="AL235" s="254">
        <v>5.7</v>
      </c>
      <c r="AM235" s="254">
        <v>197</v>
      </c>
      <c r="AN235" s="254">
        <v>168</v>
      </c>
      <c r="AO235" s="254">
        <v>147</v>
      </c>
      <c r="AP235" s="254">
        <v>382.6</v>
      </c>
      <c r="AQ235" s="254">
        <v>383.86</v>
      </c>
      <c r="AR235" s="254">
        <v>117.4377098861</v>
      </c>
      <c r="AS235" s="254">
        <v>354.0976682667</v>
      </c>
      <c r="AT235" s="254" t="s">
        <v>566</v>
      </c>
      <c r="AU235" s="254" t="s">
        <v>566</v>
      </c>
      <c r="AV235" s="254">
        <v>200.04</v>
      </c>
      <c r="AW235" s="254" t="s">
        <v>4928</v>
      </c>
      <c r="AX235" s="254">
        <v>201.3</v>
      </c>
      <c r="AY235" s="254">
        <v>182.56</v>
      </c>
      <c r="AZ235" s="256">
        <v>1.253698298</v>
      </c>
      <c r="BA235" s="254" t="s">
        <v>566</v>
      </c>
      <c r="BB235" s="254" t="s">
        <v>566</v>
      </c>
      <c r="BC235" s="254">
        <v>274.64912478669999</v>
      </c>
      <c r="BD235" s="254">
        <v>228.87516129030001</v>
      </c>
      <c r="BE235" s="257">
        <v>228.87516129030001</v>
      </c>
      <c r="BF235" s="254">
        <v>1</v>
      </c>
      <c r="BG235" s="254">
        <v>31</v>
      </c>
      <c r="BH235" s="254">
        <v>7095.13</v>
      </c>
      <c r="BI235" s="254" t="s">
        <v>430</v>
      </c>
      <c r="BJ235" s="254" t="s">
        <v>566</v>
      </c>
      <c r="BK235" s="254">
        <v>228.87516129030001</v>
      </c>
      <c r="BL235" s="254">
        <v>228.87516129030001</v>
      </c>
      <c r="BM235" s="254">
        <v>147</v>
      </c>
      <c r="BN235" s="254">
        <v>30</v>
      </c>
      <c r="BO235" s="256">
        <v>6866.2548387090001</v>
      </c>
      <c r="BP235" s="256" t="s">
        <v>566</v>
      </c>
      <c r="BQ235" s="251">
        <v>3</v>
      </c>
      <c r="BR235" s="251" t="s">
        <v>566</v>
      </c>
      <c r="BS235" s="251" t="s">
        <v>566</v>
      </c>
      <c r="BT235" s="255" t="s">
        <v>566</v>
      </c>
      <c r="BU235" s="258">
        <v>0</v>
      </c>
      <c r="BV235" s="254" t="s">
        <v>6243</v>
      </c>
      <c r="BW235" s="254" t="s">
        <v>566</v>
      </c>
      <c r="BX235" s="259" t="s">
        <v>566</v>
      </c>
      <c r="BY235" s="259" t="s">
        <v>566</v>
      </c>
      <c r="BZ235" s="259" t="s">
        <v>566</v>
      </c>
      <c r="CA235" s="251"/>
      <c r="CB235" s="251">
        <v>419.11114751999997</v>
      </c>
      <c r="CC235" s="260">
        <v>117.4377098861</v>
      </c>
      <c r="CD235" s="260">
        <v>274.64912478669999</v>
      </c>
      <c r="CE235" s="254">
        <v>45.773963496399972</v>
      </c>
      <c r="CF235" s="254">
        <v>-4.5</v>
      </c>
      <c r="CG235" s="254">
        <v>1.014</v>
      </c>
      <c r="CH235" s="254">
        <v>2.8</v>
      </c>
      <c r="CI235" s="256">
        <v>0.8</v>
      </c>
      <c r="CJ235" s="256">
        <v>0.87742834599999997</v>
      </c>
      <c r="CK235" s="254">
        <v>68952.706571255898</v>
      </c>
      <c r="CL235" s="254">
        <v>2.8022992399999998E-2</v>
      </c>
      <c r="CM235" s="254">
        <v>4.3804806548000004</v>
      </c>
      <c r="CN235" s="254">
        <v>662.20447999999999</v>
      </c>
      <c r="CO235" s="254">
        <v>1</v>
      </c>
      <c r="CP235" s="254">
        <v>193.141002187</v>
      </c>
      <c r="CQ235" s="254">
        <v>3.1526640194</v>
      </c>
      <c r="CR235" s="254">
        <v>2298</v>
      </c>
      <c r="CS235" s="254">
        <v>2285.616</v>
      </c>
      <c r="CT235" s="254">
        <v>79.400000000000006</v>
      </c>
      <c r="CU235" s="254">
        <v>212</v>
      </c>
      <c r="CV235" s="254">
        <v>5.6415094339999996</v>
      </c>
      <c r="CW235" s="254">
        <v>38.1</v>
      </c>
      <c r="CX235" s="253" t="s">
        <v>393</v>
      </c>
      <c r="CY235" s="253" t="s">
        <v>566</v>
      </c>
      <c r="CZ235" s="254" t="s">
        <v>6244</v>
      </c>
      <c r="DA235" s="254">
        <v>-4.5</v>
      </c>
      <c r="DB235" s="254">
        <v>1.253698298</v>
      </c>
      <c r="DC235" s="254">
        <v>228.8751612829</v>
      </c>
      <c r="DD235" s="256">
        <v>-7.4000183758471394E-9</v>
      </c>
      <c r="DE235" s="254">
        <v>274.64912478669999</v>
      </c>
      <c r="DF235" s="256">
        <v>45.773963496399972</v>
      </c>
      <c r="DG235" s="253"/>
      <c r="DH235" s="261" t="s">
        <v>689</v>
      </c>
      <c r="DI235" s="262" t="s">
        <v>689</v>
      </c>
      <c r="DJ235" s="261" t="s">
        <v>689</v>
      </c>
      <c r="DK235" s="254"/>
      <c r="DL235" s="254">
        <v>191.3</v>
      </c>
      <c r="DM235" s="263"/>
      <c r="DN235" s="264">
        <v>1355</v>
      </c>
      <c r="DO235" s="264">
        <v>1357</v>
      </c>
      <c r="DP235" s="264">
        <v>117.1</v>
      </c>
      <c r="DQ235" s="261"/>
      <c r="DR235" s="262"/>
      <c r="DS235" s="261"/>
      <c r="DT235" s="184"/>
      <c r="DU235" s="184"/>
      <c r="DV235" s="184"/>
      <c r="DW235" s="184"/>
      <c r="DX235" s="184"/>
      <c r="DY235" s="184"/>
      <c r="DZ235" s="184"/>
      <c r="EA235" s="265"/>
      <c r="EB235" s="265"/>
    </row>
    <row r="236" spans="1:132" s="2" customFormat="1" ht="15" customHeight="1" x14ac:dyDescent="0.2">
      <c r="A236" s="21" t="str">
        <f t="shared" si="3"/>
        <v>269Г_Южно-Ягунское</v>
      </c>
      <c r="B236" s="250">
        <v>13</v>
      </c>
      <c r="C236" s="251" t="s">
        <v>733</v>
      </c>
      <c r="D236" s="251" t="s">
        <v>568</v>
      </c>
      <c r="E236" s="251" t="s">
        <v>525</v>
      </c>
      <c r="F236" s="251" t="s">
        <v>7</v>
      </c>
      <c r="G236" s="251" t="s">
        <v>29</v>
      </c>
      <c r="H236" s="251" t="s">
        <v>224</v>
      </c>
      <c r="I236" s="252" t="s">
        <v>498</v>
      </c>
      <c r="J236" s="251" t="s">
        <v>215</v>
      </c>
      <c r="K236" s="251" t="s">
        <v>688</v>
      </c>
      <c r="L236" s="251" t="s">
        <v>566</v>
      </c>
      <c r="M236" s="251" t="s">
        <v>410</v>
      </c>
      <c r="N236" s="251" t="s">
        <v>34</v>
      </c>
      <c r="O236" s="251" t="s">
        <v>6</v>
      </c>
      <c r="P236" s="253" t="s">
        <v>6217</v>
      </c>
      <c r="Q236" s="253"/>
      <c r="R236" s="254"/>
      <c r="S236" s="253"/>
      <c r="T236" s="253">
        <v>500.9</v>
      </c>
      <c r="U236" s="253">
        <v>2662.85</v>
      </c>
      <c r="V236" s="253">
        <v>3174.97</v>
      </c>
      <c r="W236" s="254">
        <v>313.67599999999999</v>
      </c>
      <c r="X236" s="253" t="s">
        <v>703</v>
      </c>
      <c r="Y236" s="253">
        <v>3187</v>
      </c>
      <c r="Z236" s="253">
        <v>2481</v>
      </c>
      <c r="AA236" s="253" t="s">
        <v>1099</v>
      </c>
      <c r="AB236" s="254" t="s">
        <v>545</v>
      </c>
      <c r="AC236" s="251" t="s">
        <v>5745</v>
      </c>
      <c r="AD236" s="253" t="s">
        <v>5746</v>
      </c>
      <c r="AE236" s="253" t="s">
        <v>6084</v>
      </c>
      <c r="AF236" s="253">
        <v>2438</v>
      </c>
      <c r="AG236" s="254" t="s">
        <v>5747</v>
      </c>
      <c r="AH236" s="255" t="s">
        <v>5777</v>
      </c>
      <c r="AI236" s="253" t="s">
        <v>5764</v>
      </c>
      <c r="AJ236" s="251">
        <v>6</v>
      </c>
      <c r="AK236" s="254">
        <v>0</v>
      </c>
      <c r="AL236" s="254">
        <v>5.7</v>
      </c>
      <c r="AM236" s="254">
        <v>197</v>
      </c>
      <c r="AN236" s="254">
        <v>174</v>
      </c>
      <c r="AO236" s="254">
        <v>161</v>
      </c>
      <c r="AP236" s="254">
        <v>397.54</v>
      </c>
      <c r="AQ236" s="254">
        <v>400.75</v>
      </c>
      <c r="AR236" s="254">
        <v>132.78942927739999</v>
      </c>
      <c r="AS236" s="254">
        <v>369.77822906670002</v>
      </c>
      <c r="AT236" s="254">
        <v>0</v>
      </c>
      <c r="AU236" s="254">
        <v>48</v>
      </c>
      <c r="AV236" s="254">
        <v>225.78</v>
      </c>
      <c r="AW236" s="254" t="s">
        <v>4928</v>
      </c>
      <c r="AX236" s="254">
        <v>229</v>
      </c>
      <c r="AY236" s="254">
        <v>171.76</v>
      </c>
      <c r="AZ236" s="256">
        <v>0.79935243479999996</v>
      </c>
      <c r="BA236" s="254" t="s">
        <v>566</v>
      </c>
      <c r="BB236" s="254" t="s">
        <v>566</v>
      </c>
      <c r="BC236" s="254">
        <v>164.7556520519</v>
      </c>
      <c r="BD236" s="254">
        <v>137.2967741935</v>
      </c>
      <c r="BE236" s="257">
        <v>137.2967741935</v>
      </c>
      <c r="BF236" s="254">
        <v>1</v>
      </c>
      <c r="BG236" s="254">
        <v>31</v>
      </c>
      <c r="BH236" s="254">
        <v>4256.2</v>
      </c>
      <c r="BI236" s="254" t="s">
        <v>430</v>
      </c>
      <c r="BJ236" s="254" t="s">
        <v>566</v>
      </c>
      <c r="BK236" s="254">
        <v>137.2967741935</v>
      </c>
      <c r="BL236" s="254">
        <v>137.2967741935</v>
      </c>
      <c r="BM236" s="254">
        <v>161</v>
      </c>
      <c r="BN236" s="254">
        <v>30</v>
      </c>
      <c r="BO236" s="256">
        <v>4118.9032258050001</v>
      </c>
      <c r="BP236" s="256" t="s">
        <v>566</v>
      </c>
      <c r="BQ236" s="251">
        <v>6</v>
      </c>
      <c r="BR236" s="251" t="s">
        <v>566</v>
      </c>
      <c r="BS236" s="251" t="s">
        <v>566</v>
      </c>
      <c r="BT236" s="255" t="s">
        <v>566</v>
      </c>
      <c r="BU236" s="258">
        <v>0</v>
      </c>
      <c r="BV236" s="254" t="s">
        <v>7972</v>
      </c>
      <c r="BW236" s="254" t="s">
        <v>566</v>
      </c>
      <c r="BX236" s="259" t="s">
        <v>566</v>
      </c>
      <c r="BY236" s="259" t="s">
        <v>566</v>
      </c>
      <c r="BZ236" s="259" t="s">
        <v>566</v>
      </c>
      <c r="CA236" s="251"/>
      <c r="CB236" s="251">
        <v>431.89140328000002</v>
      </c>
      <c r="CC236" s="260">
        <v>132.78942927750001</v>
      </c>
      <c r="CD236" s="260">
        <v>164.7556520519</v>
      </c>
      <c r="CE236" s="254">
        <v>27.458877858400001</v>
      </c>
      <c r="CF236" s="254">
        <v>0.67</v>
      </c>
      <c r="CG236" s="254">
        <v>1.014</v>
      </c>
      <c r="CH236" s="254">
        <v>2.8</v>
      </c>
      <c r="CI236" s="256">
        <v>0.8</v>
      </c>
      <c r="CJ236" s="256">
        <v>0.52634842859999997</v>
      </c>
      <c r="CK236" s="254">
        <v>41363.091262387701</v>
      </c>
      <c r="CL236" s="254">
        <v>2.9058293999999998E-2</v>
      </c>
      <c r="CM236" s="254">
        <v>1.7050434974999999</v>
      </c>
      <c r="CN236" s="254">
        <v>657.76872000000003</v>
      </c>
      <c r="CO236" s="254">
        <v>1</v>
      </c>
      <c r="CP236" s="254">
        <v>115.10494951619999</v>
      </c>
      <c r="CQ236" s="254">
        <v>1.2174438108000001</v>
      </c>
      <c r="CR236" s="254">
        <v>2298</v>
      </c>
      <c r="CS236" s="254">
        <v>2266.2739999999999</v>
      </c>
      <c r="CT236" s="254">
        <v>82.9</v>
      </c>
      <c r="CU236" s="254">
        <v>212</v>
      </c>
      <c r="CV236" s="254">
        <v>-6.5</v>
      </c>
      <c r="CW236" s="254">
        <v>38.1</v>
      </c>
      <c r="CX236" s="253" t="s">
        <v>393</v>
      </c>
      <c r="CY236" s="253" t="s">
        <v>566</v>
      </c>
      <c r="CZ236" s="254" t="s">
        <v>566</v>
      </c>
      <c r="DA236" s="254">
        <v>-4.5</v>
      </c>
      <c r="DB236" s="254">
        <v>2.0721125480999998</v>
      </c>
      <c r="DC236" s="254">
        <v>355.90605126169999</v>
      </c>
      <c r="DD236" s="256">
        <v>218.60927706819999</v>
      </c>
      <c r="DE236" s="254">
        <v>427.08602504300001</v>
      </c>
      <c r="DF236" s="256">
        <v>289.78925084950004</v>
      </c>
      <c r="DG236" s="253"/>
      <c r="DH236" s="261" t="s">
        <v>3210</v>
      </c>
      <c r="DI236" s="262" t="s">
        <v>689</v>
      </c>
      <c r="DJ236" s="261" t="s">
        <v>689</v>
      </c>
      <c r="DK236" s="254"/>
      <c r="DL236" s="254">
        <v>191.3</v>
      </c>
      <c r="DM236" s="263"/>
      <c r="DN236" s="264">
        <v>959</v>
      </c>
      <c r="DO236" s="264">
        <v>973</v>
      </c>
      <c r="DP236" s="264">
        <v>17.100000000000001</v>
      </c>
      <c r="DQ236" s="261"/>
      <c r="DR236" s="262"/>
      <c r="DS236" s="261"/>
      <c r="DT236" s="184"/>
      <c r="DU236" s="184"/>
      <c r="DV236" s="184"/>
      <c r="DW236" s="184"/>
      <c r="DX236" s="184"/>
      <c r="DY236" s="184"/>
      <c r="DZ236" s="184"/>
      <c r="EA236" s="265"/>
      <c r="EB236" s="265"/>
    </row>
    <row r="237" spans="1:132" s="2" customFormat="1" ht="15" customHeight="1" x14ac:dyDescent="0.2">
      <c r="A237" s="21" t="str">
        <f t="shared" si="3"/>
        <v>270Г_Южно-Ягунское</v>
      </c>
      <c r="B237" s="250">
        <v>14</v>
      </c>
      <c r="C237" s="251" t="s">
        <v>733</v>
      </c>
      <c r="D237" s="251" t="s">
        <v>568</v>
      </c>
      <c r="E237" s="251" t="s">
        <v>525</v>
      </c>
      <c r="F237" s="251" t="s">
        <v>7</v>
      </c>
      <c r="G237" s="251" t="s">
        <v>29</v>
      </c>
      <c r="H237" s="251" t="s">
        <v>224</v>
      </c>
      <c r="I237" s="252" t="s">
        <v>6245</v>
      </c>
      <c r="J237" s="251" t="s">
        <v>215</v>
      </c>
      <c r="K237" s="251" t="s">
        <v>688</v>
      </c>
      <c r="L237" s="251" t="s">
        <v>566</v>
      </c>
      <c r="M237" s="251" t="s">
        <v>410</v>
      </c>
      <c r="N237" s="251" t="s">
        <v>34</v>
      </c>
      <c r="O237" s="251" t="s">
        <v>6</v>
      </c>
      <c r="P237" s="253" t="s">
        <v>6217</v>
      </c>
      <c r="Q237" s="253"/>
      <c r="R237" s="254"/>
      <c r="S237" s="253"/>
      <c r="T237" s="253">
        <v>481.17</v>
      </c>
      <c r="U237" s="253">
        <v>2633.83</v>
      </c>
      <c r="V237" s="253">
        <v>3115</v>
      </c>
      <c r="W237" s="254">
        <v>275.565</v>
      </c>
      <c r="X237" s="253" t="s">
        <v>699</v>
      </c>
      <c r="Y237" s="253">
        <v>3115</v>
      </c>
      <c r="Z237" s="253">
        <v>3115</v>
      </c>
      <c r="AA237" s="253" t="s">
        <v>1099</v>
      </c>
      <c r="AB237" s="254" t="s">
        <v>2415</v>
      </c>
      <c r="AC237" s="251" t="s">
        <v>5745</v>
      </c>
      <c r="AD237" s="253" t="s">
        <v>5746</v>
      </c>
      <c r="AE237" s="253" t="s">
        <v>6084</v>
      </c>
      <c r="AF237" s="253">
        <v>1903</v>
      </c>
      <c r="AG237" s="254" t="s">
        <v>5747</v>
      </c>
      <c r="AH237" s="255" t="s">
        <v>5748</v>
      </c>
      <c r="AI237" s="253" t="s">
        <v>6246</v>
      </c>
      <c r="AJ237" s="251">
        <v>4</v>
      </c>
      <c r="AK237" s="254">
        <v>0</v>
      </c>
      <c r="AL237" s="254">
        <v>5.7</v>
      </c>
      <c r="AM237" s="254">
        <v>197</v>
      </c>
      <c r="AN237" s="254">
        <v>174</v>
      </c>
      <c r="AO237" s="254">
        <v>156</v>
      </c>
      <c r="AP237" s="254">
        <v>393.76</v>
      </c>
      <c r="AQ237" s="254">
        <v>396.05</v>
      </c>
      <c r="AR237" s="254">
        <v>92.552503609300004</v>
      </c>
      <c r="AS237" s="254">
        <v>330.90794066669997</v>
      </c>
      <c r="AT237" s="254">
        <v>0</v>
      </c>
      <c r="AU237" s="254">
        <v>0</v>
      </c>
      <c r="AV237" s="254">
        <v>166.2</v>
      </c>
      <c r="AW237" s="254" t="s">
        <v>4990</v>
      </c>
      <c r="AX237" s="254">
        <v>168.5</v>
      </c>
      <c r="AY237" s="254">
        <v>227.56</v>
      </c>
      <c r="AZ237" s="256">
        <v>0.55068071380000005</v>
      </c>
      <c r="BA237" s="254" t="s">
        <v>566</v>
      </c>
      <c r="BB237" s="254" t="s">
        <v>566</v>
      </c>
      <c r="BC237" s="254">
        <v>150.37495401379999</v>
      </c>
      <c r="BD237" s="254">
        <v>125.3129032258</v>
      </c>
      <c r="BE237" s="257">
        <v>125.3129032258</v>
      </c>
      <c r="BF237" s="254">
        <v>1</v>
      </c>
      <c r="BG237" s="254">
        <v>31</v>
      </c>
      <c r="BH237" s="254">
        <v>3884.7</v>
      </c>
      <c r="BI237" s="254" t="s">
        <v>430</v>
      </c>
      <c r="BJ237" s="254" t="s">
        <v>566</v>
      </c>
      <c r="BK237" s="254">
        <v>125.3129032258</v>
      </c>
      <c r="BL237" s="254">
        <v>125.3129032258</v>
      </c>
      <c r="BM237" s="254">
        <v>156</v>
      </c>
      <c r="BN237" s="254">
        <v>30</v>
      </c>
      <c r="BO237" s="256">
        <v>3759.3870967739999</v>
      </c>
      <c r="BP237" s="256" t="s">
        <v>566</v>
      </c>
      <c r="BQ237" s="251">
        <v>4</v>
      </c>
      <c r="BR237" s="251" t="s">
        <v>566</v>
      </c>
      <c r="BS237" s="251" t="s">
        <v>566</v>
      </c>
      <c r="BT237" s="255" t="s">
        <v>566</v>
      </c>
      <c r="BU237" s="258">
        <v>0</v>
      </c>
      <c r="BV237" s="254" t="s">
        <v>7973</v>
      </c>
      <c r="BW237" s="254" t="s">
        <v>566</v>
      </c>
      <c r="BX237" s="259" t="s">
        <v>566</v>
      </c>
      <c r="BY237" s="259" t="s">
        <v>566</v>
      </c>
      <c r="BZ237" s="259" t="s">
        <v>566</v>
      </c>
      <c r="CA237" s="251"/>
      <c r="CB237" s="251">
        <v>439.27103779999999</v>
      </c>
      <c r="CC237" s="260">
        <v>92.552503609300004</v>
      </c>
      <c r="CD237" s="260">
        <v>150.37495401379999</v>
      </c>
      <c r="CE237" s="254">
        <v>25.062050787999993</v>
      </c>
      <c r="CF237" s="254">
        <v>1.6</v>
      </c>
      <c r="CG237" s="254">
        <v>1.014</v>
      </c>
      <c r="CH237" s="254">
        <v>2.8</v>
      </c>
      <c r="CI237" s="256">
        <v>0.8</v>
      </c>
      <c r="CJ237" s="256">
        <v>0.48040640489999997</v>
      </c>
      <c r="CK237" s="254">
        <v>37752.737330728298</v>
      </c>
      <c r="CL237" s="254">
        <v>2.92900366E-2</v>
      </c>
      <c r="CM237" s="254">
        <v>1.4283316961000001</v>
      </c>
      <c r="CN237" s="254">
        <v>660.31420000000003</v>
      </c>
      <c r="CO237" s="254">
        <v>1</v>
      </c>
      <c r="CP237" s="254">
        <v>90.700754571299996</v>
      </c>
      <c r="CQ237" s="254">
        <v>0.77263394259999996</v>
      </c>
      <c r="CR237" s="254">
        <v>2298</v>
      </c>
      <c r="CS237" s="254">
        <v>2275.3649999999998</v>
      </c>
      <c r="CT237" s="254">
        <v>82.9</v>
      </c>
      <c r="CU237" s="254">
        <v>212</v>
      </c>
      <c r="CV237" s="254">
        <v>21.603773584900001</v>
      </c>
      <c r="CW237" s="254">
        <v>38.1</v>
      </c>
      <c r="CX237" s="253" t="s">
        <v>393</v>
      </c>
      <c r="CY237" s="253" t="s">
        <v>566</v>
      </c>
      <c r="CZ237" s="254" t="s">
        <v>566</v>
      </c>
      <c r="DA237" s="254">
        <v>-4.5</v>
      </c>
      <c r="DB237" s="254">
        <v>1.5852210138</v>
      </c>
      <c r="DC237" s="254">
        <v>360.73289390029998</v>
      </c>
      <c r="DD237" s="256">
        <v>235.41999067449999</v>
      </c>
      <c r="DE237" s="254">
        <v>432.87794738069999</v>
      </c>
      <c r="DF237" s="256">
        <v>307.56504415489997</v>
      </c>
      <c r="DG237" s="253"/>
      <c r="DH237" s="261" t="s">
        <v>689</v>
      </c>
      <c r="DI237" s="262" t="s">
        <v>689</v>
      </c>
      <c r="DJ237" s="261" t="s">
        <v>689</v>
      </c>
      <c r="DK237" s="254"/>
      <c r="DL237" s="254">
        <v>191.3</v>
      </c>
      <c r="DM237" s="263"/>
      <c r="DN237" s="264">
        <v>1067</v>
      </c>
      <c r="DO237" s="264">
        <v>1069</v>
      </c>
      <c r="DP237" s="264">
        <v>63.5</v>
      </c>
      <c r="DQ237" s="261"/>
      <c r="DR237" s="262"/>
      <c r="DS237" s="261"/>
      <c r="DT237" s="184"/>
      <c r="DU237" s="184"/>
      <c r="DV237" s="184"/>
      <c r="DW237" s="184"/>
      <c r="DX237" s="184"/>
      <c r="DY237" s="184"/>
      <c r="DZ237" s="184"/>
      <c r="EA237" s="265"/>
      <c r="EB237" s="265"/>
    </row>
    <row r="238" spans="1:132" s="2" customFormat="1" ht="15" customHeight="1" x14ac:dyDescent="0.2">
      <c r="A238" s="21" t="str">
        <f t="shared" si="3"/>
        <v>275_Южно-Ягунское</v>
      </c>
      <c r="B238" s="250">
        <v>15</v>
      </c>
      <c r="C238" s="251" t="s">
        <v>733</v>
      </c>
      <c r="D238" s="251" t="s">
        <v>568</v>
      </c>
      <c r="E238" s="251" t="s">
        <v>525</v>
      </c>
      <c r="F238" s="251" t="s">
        <v>7</v>
      </c>
      <c r="G238" s="251" t="s">
        <v>29</v>
      </c>
      <c r="H238" s="251" t="s">
        <v>224</v>
      </c>
      <c r="I238" s="252" t="s">
        <v>6247</v>
      </c>
      <c r="J238" s="251" t="s">
        <v>19</v>
      </c>
      <c r="K238" s="251" t="s">
        <v>688</v>
      </c>
      <c r="L238" s="251" t="s">
        <v>566</v>
      </c>
      <c r="M238" s="251" t="s">
        <v>6248</v>
      </c>
      <c r="N238" s="251" t="s">
        <v>34</v>
      </c>
      <c r="O238" s="251" t="s">
        <v>6</v>
      </c>
      <c r="P238" s="253" t="s">
        <v>6217</v>
      </c>
      <c r="Q238" s="253"/>
      <c r="R238" s="254"/>
      <c r="S238" s="253"/>
      <c r="T238" s="253">
        <v>14.5</v>
      </c>
      <c r="U238" s="253">
        <v>2461</v>
      </c>
      <c r="V238" s="253">
        <v>2468.5</v>
      </c>
      <c r="W238" s="254">
        <v>105.011</v>
      </c>
      <c r="X238" s="253" t="s">
        <v>150</v>
      </c>
      <c r="Y238" s="253">
        <v>2562</v>
      </c>
      <c r="Z238" s="253">
        <v>2465.5</v>
      </c>
      <c r="AA238" s="253" t="s">
        <v>1100</v>
      </c>
      <c r="AB238" s="254" t="s">
        <v>858</v>
      </c>
      <c r="AC238" s="251" t="s">
        <v>5745</v>
      </c>
      <c r="AD238" s="253" t="s">
        <v>5746</v>
      </c>
      <c r="AE238" s="253" t="s">
        <v>566</v>
      </c>
      <c r="AF238" s="253" t="s">
        <v>566</v>
      </c>
      <c r="AG238" s="254" t="s">
        <v>5747</v>
      </c>
      <c r="AH238" s="255" t="s">
        <v>5748</v>
      </c>
      <c r="AI238" s="253" t="s">
        <v>566</v>
      </c>
      <c r="AJ238" s="251" t="s">
        <v>566</v>
      </c>
      <c r="AK238" s="254" t="s">
        <v>566</v>
      </c>
      <c r="AL238" s="254">
        <v>5.7</v>
      </c>
      <c r="AM238" s="254">
        <v>197</v>
      </c>
      <c r="AN238" s="254">
        <v>168</v>
      </c>
      <c r="AO238" s="254">
        <v>167</v>
      </c>
      <c r="AP238" s="254">
        <v>405.7</v>
      </c>
      <c r="AQ238" s="254">
        <v>407.86</v>
      </c>
      <c r="AR238" s="254">
        <v>94.218741498599996</v>
      </c>
      <c r="AS238" s="254">
        <v>333.05168306669998</v>
      </c>
      <c r="AT238" s="254">
        <v>40</v>
      </c>
      <c r="AU238" s="254">
        <v>0</v>
      </c>
      <c r="AV238" s="254">
        <v>169.74</v>
      </c>
      <c r="AW238" s="254" t="s">
        <v>4928</v>
      </c>
      <c r="AX238" s="254">
        <v>171.9</v>
      </c>
      <c r="AY238" s="254">
        <v>235.96</v>
      </c>
      <c r="AZ238" s="256">
        <v>0.14902471170000001</v>
      </c>
      <c r="BA238" s="254" t="s">
        <v>566</v>
      </c>
      <c r="BB238" s="254" t="s">
        <v>566</v>
      </c>
      <c r="BC238" s="254">
        <v>42.196673046800001</v>
      </c>
      <c r="BD238" s="254">
        <v>35.163870967699999</v>
      </c>
      <c r="BE238" s="257">
        <v>35.163870967699999</v>
      </c>
      <c r="BF238" s="254">
        <v>1</v>
      </c>
      <c r="BG238" s="254">
        <v>31</v>
      </c>
      <c r="BH238" s="254">
        <v>1090.08</v>
      </c>
      <c r="BI238" s="254" t="s">
        <v>430</v>
      </c>
      <c r="BJ238" s="254" t="s">
        <v>566</v>
      </c>
      <c r="BK238" s="254">
        <v>35.163870967699999</v>
      </c>
      <c r="BL238" s="254">
        <v>35.163870967699999</v>
      </c>
      <c r="BM238" s="254">
        <v>167</v>
      </c>
      <c r="BN238" s="254">
        <v>30</v>
      </c>
      <c r="BO238" s="256">
        <v>1054.9161290310001</v>
      </c>
      <c r="BP238" s="256" t="s">
        <v>566</v>
      </c>
      <c r="BQ238" s="251" t="s">
        <v>566</v>
      </c>
      <c r="BR238" s="251" t="s">
        <v>566</v>
      </c>
      <c r="BS238" s="251" t="s">
        <v>566</v>
      </c>
      <c r="BT238" s="255" t="s">
        <v>566</v>
      </c>
      <c r="BU238" s="258">
        <v>0</v>
      </c>
      <c r="BV238" s="254" t="s">
        <v>6249</v>
      </c>
      <c r="BW238" s="254" t="s">
        <v>566</v>
      </c>
      <c r="BX238" s="259" t="s">
        <v>566</v>
      </c>
      <c r="BY238" s="259" t="s">
        <v>566</v>
      </c>
      <c r="BZ238" s="259" t="s">
        <v>566</v>
      </c>
      <c r="CA238" s="251"/>
      <c r="CB238" s="251">
        <v>452.89218707999999</v>
      </c>
      <c r="CC238" s="260">
        <v>94.218741498599996</v>
      </c>
      <c r="CD238" s="260">
        <v>42.196673046800001</v>
      </c>
      <c r="CE238" s="254">
        <v>7.0328020791000014</v>
      </c>
      <c r="CF238" s="254">
        <v>-4.5</v>
      </c>
      <c r="CG238" s="254">
        <v>1.014</v>
      </c>
      <c r="CH238" s="254">
        <v>2.8</v>
      </c>
      <c r="CI238" s="256">
        <v>0.8</v>
      </c>
      <c r="CJ238" s="256">
        <v>0.1348061405</v>
      </c>
      <c r="CK238" s="254">
        <v>10593.740548673901</v>
      </c>
      <c r="CL238" s="254">
        <v>3.4471863999999998E-2</v>
      </c>
      <c r="CM238" s="254">
        <v>0.125888521</v>
      </c>
      <c r="CN238" s="254">
        <v>659.67692</v>
      </c>
      <c r="CO238" s="254">
        <v>1</v>
      </c>
      <c r="CP238" s="254">
        <v>24.3375194009</v>
      </c>
      <c r="CQ238" s="254">
        <v>6.43430319E-2</v>
      </c>
      <c r="CR238" s="254">
        <v>2298</v>
      </c>
      <c r="CS238" s="254">
        <v>2276.69</v>
      </c>
      <c r="CT238" s="254">
        <v>79.3</v>
      </c>
      <c r="CU238" s="254">
        <v>212</v>
      </c>
      <c r="CV238" s="254">
        <v>19.933962264200002</v>
      </c>
      <c r="CW238" s="254">
        <v>38.1</v>
      </c>
      <c r="CX238" s="253" t="s">
        <v>393</v>
      </c>
      <c r="CY238" s="253" t="s">
        <v>566</v>
      </c>
      <c r="CZ238" s="254" t="s">
        <v>566</v>
      </c>
      <c r="DA238" s="254">
        <v>-4.5</v>
      </c>
      <c r="DB238" s="254">
        <v>0.14902471170000001</v>
      </c>
      <c r="DC238" s="254">
        <v>35.163870972700003</v>
      </c>
      <c r="DD238" s="256">
        <v>5.0000039664155338E-9</v>
      </c>
      <c r="DE238" s="254">
        <v>42.196673046800001</v>
      </c>
      <c r="DF238" s="256">
        <v>7.0328020791000014</v>
      </c>
      <c r="DG238" s="253"/>
      <c r="DH238" s="261" t="s">
        <v>689</v>
      </c>
      <c r="DI238" s="262" t="s">
        <v>689</v>
      </c>
      <c r="DJ238" s="261" t="s">
        <v>689</v>
      </c>
      <c r="DK238" s="254"/>
      <c r="DL238" s="254">
        <v>191.3</v>
      </c>
      <c r="DM238" s="263"/>
      <c r="DN238" s="264">
        <v>1805</v>
      </c>
      <c r="DO238" s="264">
        <v>1807</v>
      </c>
      <c r="DP238" s="264">
        <v>94.7</v>
      </c>
      <c r="DQ238" s="261"/>
      <c r="DR238" s="262"/>
      <c r="DS238" s="261"/>
      <c r="DT238" s="184"/>
      <c r="DU238" s="184"/>
      <c r="DV238" s="184"/>
      <c r="DW238" s="184"/>
      <c r="DX238" s="184"/>
      <c r="DY238" s="184"/>
      <c r="DZ238" s="184"/>
      <c r="EA238" s="265"/>
      <c r="EB238" s="265"/>
    </row>
    <row r="239" spans="1:132" s="2" customFormat="1" ht="15" customHeight="1" x14ac:dyDescent="0.2">
      <c r="A239" s="21" t="str">
        <f t="shared" si="3"/>
        <v>277_Южно-Ягунское</v>
      </c>
      <c r="B239" s="250">
        <v>16</v>
      </c>
      <c r="C239" s="251" t="s">
        <v>733</v>
      </c>
      <c r="D239" s="251" t="s">
        <v>568</v>
      </c>
      <c r="E239" s="251" t="s">
        <v>525</v>
      </c>
      <c r="F239" s="251" t="s">
        <v>7</v>
      </c>
      <c r="G239" s="251" t="s">
        <v>29</v>
      </c>
      <c r="H239" s="251" t="s">
        <v>224</v>
      </c>
      <c r="I239" s="252" t="s">
        <v>6250</v>
      </c>
      <c r="J239" s="251" t="s">
        <v>19</v>
      </c>
      <c r="K239" s="251" t="s">
        <v>688</v>
      </c>
      <c r="L239" s="251" t="s">
        <v>566</v>
      </c>
      <c r="M239" s="251" t="s">
        <v>6248</v>
      </c>
      <c r="N239" s="251" t="s">
        <v>34</v>
      </c>
      <c r="O239" s="251" t="s">
        <v>6</v>
      </c>
      <c r="P239" s="253" t="s">
        <v>6217</v>
      </c>
      <c r="Q239" s="253"/>
      <c r="R239" s="254"/>
      <c r="S239" s="253"/>
      <c r="T239" s="253">
        <v>7</v>
      </c>
      <c r="U239" s="253">
        <v>2491</v>
      </c>
      <c r="V239" s="253">
        <v>2496</v>
      </c>
      <c r="W239" s="254">
        <v>124.096</v>
      </c>
      <c r="X239" s="253" t="s">
        <v>150</v>
      </c>
      <c r="Y239" s="253">
        <v>2544</v>
      </c>
      <c r="Z239" s="253">
        <v>2499.5</v>
      </c>
      <c r="AA239" s="253" t="s">
        <v>1099</v>
      </c>
      <c r="AB239" s="254" t="s">
        <v>552</v>
      </c>
      <c r="AC239" s="251" t="s">
        <v>5745</v>
      </c>
      <c r="AD239" s="253" t="s">
        <v>5746</v>
      </c>
      <c r="AE239" s="253" t="s">
        <v>415</v>
      </c>
      <c r="AF239" s="253">
        <v>2400</v>
      </c>
      <c r="AG239" s="254" t="s">
        <v>5747</v>
      </c>
      <c r="AH239" s="255" t="s">
        <v>5748</v>
      </c>
      <c r="AI239" s="253" t="s">
        <v>6099</v>
      </c>
      <c r="AJ239" s="251" t="s">
        <v>566</v>
      </c>
      <c r="AK239" s="254">
        <v>0</v>
      </c>
      <c r="AL239" s="254">
        <v>5.7</v>
      </c>
      <c r="AM239" s="254">
        <v>197</v>
      </c>
      <c r="AN239" s="254">
        <v>168</v>
      </c>
      <c r="AO239" s="254">
        <v>167</v>
      </c>
      <c r="AP239" s="254">
        <v>406.87</v>
      </c>
      <c r="AQ239" s="254">
        <v>407.92</v>
      </c>
      <c r="AR239" s="254">
        <v>205.36674087790001</v>
      </c>
      <c r="AS239" s="254">
        <v>445.07493706669999</v>
      </c>
      <c r="AT239" s="254">
        <v>104</v>
      </c>
      <c r="AU239" s="254">
        <v>0</v>
      </c>
      <c r="AV239" s="254">
        <v>336.25</v>
      </c>
      <c r="AW239" s="254" t="s">
        <v>4928</v>
      </c>
      <c r="AX239" s="254">
        <v>337.3</v>
      </c>
      <c r="AY239" s="254">
        <v>70.62</v>
      </c>
      <c r="AZ239" s="256">
        <v>0.5098136566</v>
      </c>
      <c r="BA239" s="254" t="s">
        <v>566</v>
      </c>
      <c r="BB239" s="254" t="s">
        <v>566</v>
      </c>
      <c r="BC239" s="254">
        <v>55.480439095199998</v>
      </c>
      <c r="BD239" s="254">
        <v>36.003040431300001</v>
      </c>
      <c r="BE239" s="257">
        <v>36.003040431300001</v>
      </c>
      <c r="BF239" s="254">
        <v>1</v>
      </c>
      <c r="BG239" s="254">
        <v>30.916666666666668</v>
      </c>
      <c r="BH239" s="254">
        <v>1113.0940000000001</v>
      </c>
      <c r="BI239" s="254" t="s">
        <v>430</v>
      </c>
      <c r="BJ239" s="254" t="s">
        <v>566</v>
      </c>
      <c r="BK239" s="254">
        <v>36.003040431300001</v>
      </c>
      <c r="BL239" s="254">
        <v>36.003040431300001</v>
      </c>
      <c r="BM239" s="254">
        <v>167</v>
      </c>
      <c r="BN239" s="254">
        <v>30</v>
      </c>
      <c r="BO239" s="256">
        <v>1080.0912129389999</v>
      </c>
      <c r="BP239" s="256" t="s">
        <v>566</v>
      </c>
      <c r="BQ239" s="251" t="s">
        <v>566</v>
      </c>
      <c r="BR239" s="251" t="s">
        <v>566</v>
      </c>
      <c r="BS239" s="251" t="s">
        <v>566</v>
      </c>
      <c r="BT239" s="255" t="s">
        <v>566</v>
      </c>
      <c r="BU239" s="258">
        <v>0</v>
      </c>
      <c r="BV239" s="254" t="s">
        <v>7974</v>
      </c>
      <c r="BW239" s="254" t="s">
        <v>566</v>
      </c>
      <c r="BX239" s="259" t="s">
        <v>566</v>
      </c>
      <c r="BY239" s="259" t="s">
        <v>566</v>
      </c>
      <c r="BZ239" s="259" t="s">
        <v>566</v>
      </c>
      <c r="CA239" s="251"/>
      <c r="CB239" s="251">
        <v>445.07493706669999</v>
      </c>
      <c r="CC239" s="260">
        <v>205.366740878</v>
      </c>
      <c r="CD239" s="260">
        <v>55.480439095199998</v>
      </c>
      <c r="CE239" s="254">
        <v>19.477398663899997</v>
      </c>
      <c r="CF239" s="254">
        <v>-5.08</v>
      </c>
      <c r="CG239" s="254">
        <v>1.014</v>
      </c>
      <c r="CH239" s="254">
        <v>2.8</v>
      </c>
      <c r="CI239" s="256">
        <v>0.8</v>
      </c>
      <c r="CJ239" s="256">
        <v>0.13802322650000001</v>
      </c>
      <c r="CK239" s="254">
        <v>10846.555251068699</v>
      </c>
      <c r="CL239" s="254">
        <v>3.4337393000000001E-2</v>
      </c>
      <c r="CM239" s="254">
        <v>0.1330903195</v>
      </c>
      <c r="CN239" s="254">
        <v>662.73311999999999</v>
      </c>
      <c r="CO239" s="254">
        <v>1</v>
      </c>
      <c r="CP239" s="254">
        <v>55.4792933588</v>
      </c>
      <c r="CQ239" s="254">
        <v>0.2958694113</v>
      </c>
      <c r="CR239" s="254">
        <v>2298</v>
      </c>
      <c r="CS239" s="254">
        <v>2287.6039999999998</v>
      </c>
      <c r="CT239" s="254">
        <v>79.3</v>
      </c>
      <c r="CU239" s="254">
        <v>212</v>
      </c>
      <c r="CV239" s="254">
        <v>-58.608490566</v>
      </c>
      <c r="CW239" s="254">
        <v>38.1</v>
      </c>
      <c r="CX239" s="253" t="s">
        <v>393</v>
      </c>
      <c r="CY239" s="253" t="s">
        <v>566</v>
      </c>
      <c r="CZ239" s="254" t="s">
        <v>566</v>
      </c>
      <c r="DA239" s="254">
        <v>-4.5</v>
      </c>
      <c r="DB239" s="254">
        <v>0.41874746600000001</v>
      </c>
      <c r="DC239" s="254">
        <v>29.571946048899999</v>
      </c>
      <c r="DD239" s="256">
        <v>-6.4310943824000013</v>
      </c>
      <c r="DE239" s="254">
        <v>45.570166634300001</v>
      </c>
      <c r="DF239" s="256">
        <v>9.5671262030000008</v>
      </c>
      <c r="DG239" s="253"/>
      <c r="DH239" s="261" t="s">
        <v>689</v>
      </c>
      <c r="DI239" s="262" t="s">
        <v>689</v>
      </c>
      <c r="DJ239" s="261" t="s">
        <v>689</v>
      </c>
      <c r="DK239" s="254"/>
      <c r="DL239" s="254">
        <v>191.3</v>
      </c>
      <c r="DM239" s="263"/>
      <c r="DN239" s="264">
        <v>978</v>
      </c>
      <c r="DO239" s="264">
        <v>980</v>
      </c>
      <c r="DP239" s="264">
        <v>107.8</v>
      </c>
      <c r="DQ239" s="261"/>
      <c r="DR239" s="262"/>
      <c r="DS239" s="261"/>
      <c r="DT239" s="184"/>
      <c r="DU239" s="184"/>
      <c r="DV239" s="184"/>
      <c r="DW239" s="184"/>
      <c r="DX239" s="184"/>
      <c r="DY239" s="184"/>
      <c r="DZ239" s="184"/>
      <c r="EA239" s="265"/>
      <c r="EB239" s="265"/>
    </row>
    <row r="240" spans="1:132" s="2" customFormat="1" ht="15" customHeight="1" x14ac:dyDescent="0.2">
      <c r="A240" s="21" t="str">
        <f t="shared" si="3"/>
        <v>281_Южно-Ягунское</v>
      </c>
      <c r="B240" s="250">
        <v>17</v>
      </c>
      <c r="C240" s="251" t="s">
        <v>733</v>
      </c>
      <c r="D240" s="251" t="s">
        <v>568</v>
      </c>
      <c r="E240" s="251" t="s">
        <v>525</v>
      </c>
      <c r="F240" s="251" t="s">
        <v>7</v>
      </c>
      <c r="G240" s="251" t="s">
        <v>29</v>
      </c>
      <c r="H240" s="251" t="s">
        <v>224</v>
      </c>
      <c r="I240" s="252" t="s">
        <v>6251</v>
      </c>
      <c r="J240" s="251" t="s">
        <v>18</v>
      </c>
      <c r="K240" s="251" t="s">
        <v>688</v>
      </c>
      <c r="L240" s="251" t="s">
        <v>566</v>
      </c>
      <c r="M240" s="251" t="s">
        <v>6248</v>
      </c>
      <c r="N240" s="251" t="s">
        <v>34</v>
      </c>
      <c r="O240" s="251" t="s">
        <v>6</v>
      </c>
      <c r="P240" s="253" t="s">
        <v>6217</v>
      </c>
      <c r="Q240" s="253"/>
      <c r="R240" s="254"/>
      <c r="S240" s="253"/>
      <c r="T240" s="253">
        <v>8.8000000000000007</v>
      </c>
      <c r="U240" s="253">
        <v>2417.1999999999998</v>
      </c>
      <c r="V240" s="253">
        <v>2422</v>
      </c>
      <c r="W240" s="254">
        <v>54.463000000000001</v>
      </c>
      <c r="X240" s="253" t="s">
        <v>150</v>
      </c>
      <c r="Y240" s="253">
        <v>2528</v>
      </c>
      <c r="Z240" s="253">
        <v>2428.5</v>
      </c>
      <c r="AA240" s="253" t="s">
        <v>1099</v>
      </c>
      <c r="AB240" s="254" t="s">
        <v>1274</v>
      </c>
      <c r="AC240" s="251" t="s">
        <v>5745</v>
      </c>
      <c r="AD240" s="253" t="s">
        <v>5746</v>
      </c>
      <c r="AE240" s="253" t="s">
        <v>415</v>
      </c>
      <c r="AF240" s="253">
        <v>2398</v>
      </c>
      <c r="AG240" s="254" t="s">
        <v>5747</v>
      </c>
      <c r="AH240" s="255" t="s">
        <v>5748</v>
      </c>
      <c r="AI240" s="253" t="s">
        <v>5825</v>
      </c>
      <c r="AJ240" s="251" t="s">
        <v>566</v>
      </c>
      <c r="AK240" s="254">
        <v>0</v>
      </c>
      <c r="AL240" s="254" t="s">
        <v>566</v>
      </c>
      <c r="AM240" s="254" t="s">
        <v>566</v>
      </c>
      <c r="AN240" s="254" t="s">
        <v>566</v>
      </c>
      <c r="AO240" s="254" t="s">
        <v>566</v>
      </c>
      <c r="AP240" s="254" t="s">
        <v>566</v>
      </c>
      <c r="AQ240" s="254" t="s">
        <v>566</v>
      </c>
      <c r="AR240" s="254" t="s">
        <v>566</v>
      </c>
      <c r="AS240" s="254" t="s">
        <v>566</v>
      </c>
      <c r="AT240" s="254">
        <v>60</v>
      </c>
      <c r="AU240" s="254">
        <v>0</v>
      </c>
      <c r="AV240" s="254">
        <v>215.24</v>
      </c>
      <c r="AW240" s="254" t="s">
        <v>4928</v>
      </c>
      <c r="AX240" s="254">
        <v>216.9</v>
      </c>
      <c r="AY240" s="254" t="s">
        <v>566</v>
      </c>
      <c r="AZ240" s="256" t="s">
        <v>566</v>
      </c>
      <c r="BA240" s="254" t="s">
        <v>566</v>
      </c>
      <c r="BB240" s="254" t="s">
        <v>566</v>
      </c>
      <c r="BC240" s="254" t="s">
        <v>566</v>
      </c>
      <c r="BD240" s="254" t="s">
        <v>566</v>
      </c>
      <c r="BE240" s="257">
        <v>0</v>
      </c>
      <c r="BF240" s="254" t="s">
        <v>566</v>
      </c>
      <c r="BG240" s="254" t="s">
        <v>30</v>
      </c>
      <c r="BH240" s="254" t="s">
        <v>566</v>
      </c>
      <c r="BI240" s="254" t="s">
        <v>745</v>
      </c>
      <c r="BJ240" s="254" t="s">
        <v>1205</v>
      </c>
      <c r="BK240" s="254" t="s">
        <v>566</v>
      </c>
      <c r="BL240" s="254" t="s">
        <v>566</v>
      </c>
      <c r="BM240" s="254">
        <v>0</v>
      </c>
      <c r="BN240" s="254">
        <v>0</v>
      </c>
      <c r="BO240" s="256">
        <v>0</v>
      </c>
      <c r="BP240" s="256" t="s">
        <v>1205</v>
      </c>
      <c r="BQ240" s="251" t="s">
        <v>566</v>
      </c>
      <c r="BR240" s="251" t="s">
        <v>566</v>
      </c>
      <c r="BS240" s="251" t="s">
        <v>566</v>
      </c>
      <c r="BT240" s="255" t="s">
        <v>566</v>
      </c>
      <c r="BU240" s="258" t="s">
        <v>566</v>
      </c>
      <c r="BV240" s="254" t="s">
        <v>6252</v>
      </c>
      <c r="BW240" s="254" t="s">
        <v>566</v>
      </c>
      <c r="BX240" s="259" t="s">
        <v>566</v>
      </c>
      <c r="BY240" s="259" t="s">
        <v>566</v>
      </c>
      <c r="BZ240" s="259" t="s">
        <v>566</v>
      </c>
      <c r="CA240" s="251"/>
      <c r="CB240" s="251" t="s">
        <v>566</v>
      </c>
      <c r="CC240" s="260" t="s">
        <v>566</v>
      </c>
      <c r="CD240" s="260" t="s">
        <v>566</v>
      </c>
      <c r="CE240" s="254" t="s">
        <v>566</v>
      </c>
      <c r="CF240" s="254">
        <v>-4.5</v>
      </c>
      <c r="CG240" s="254">
        <v>1.014</v>
      </c>
      <c r="CH240" s="254">
        <v>2.8</v>
      </c>
      <c r="CI240" s="256">
        <v>0.8</v>
      </c>
      <c r="CJ240" s="256" t="s">
        <v>566</v>
      </c>
      <c r="CK240" s="254" t="s">
        <v>566</v>
      </c>
      <c r="CL240" s="254" t="s">
        <v>566</v>
      </c>
      <c r="CM240" s="254" t="s">
        <v>566</v>
      </c>
      <c r="CN240" s="254">
        <v>661.56636000000003</v>
      </c>
      <c r="CO240" s="254">
        <v>1</v>
      </c>
      <c r="CP240" s="254" t="s">
        <v>566</v>
      </c>
      <c r="CQ240" s="254" t="s">
        <v>566</v>
      </c>
      <c r="CR240" s="254">
        <v>2298</v>
      </c>
      <c r="CS240" s="254">
        <v>2281.6370000000002</v>
      </c>
      <c r="CT240" s="254">
        <v>81.099999999999994</v>
      </c>
      <c r="CU240" s="254">
        <v>212</v>
      </c>
      <c r="CV240" s="254">
        <v>-1.5283018868</v>
      </c>
      <c r="CW240" s="254">
        <v>38.1</v>
      </c>
      <c r="CX240" s="253" t="s">
        <v>393</v>
      </c>
      <c r="CY240" s="253" t="s">
        <v>566</v>
      </c>
      <c r="CZ240" s="254" t="s">
        <v>566</v>
      </c>
      <c r="DA240" s="254">
        <v>-4.5</v>
      </c>
      <c r="DB240" s="254" t="s">
        <v>566</v>
      </c>
      <c r="DC240" s="254" t="s">
        <v>566</v>
      </c>
      <c r="DD240" s="256" t="s">
        <v>566</v>
      </c>
      <c r="DE240" s="254" t="s">
        <v>566</v>
      </c>
      <c r="DF240" s="256" t="s">
        <v>566</v>
      </c>
      <c r="DG240" s="253"/>
      <c r="DH240" s="261" t="s">
        <v>689</v>
      </c>
      <c r="DI240" s="262" t="s">
        <v>689</v>
      </c>
      <c r="DJ240" s="261" t="s">
        <v>689</v>
      </c>
      <c r="DK240" s="254"/>
      <c r="DL240" s="254" t="s">
        <v>566</v>
      </c>
      <c r="DM240" s="263"/>
      <c r="DN240" s="264">
        <v>2970</v>
      </c>
      <c r="DO240" s="264">
        <v>2970</v>
      </c>
      <c r="DP240" s="264">
        <v>0</v>
      </c>
      <c r="DQ240" s="261"/>
      <c r="DR240" s="262"/>
      <c r="DS240" s="261"/>
      <c r="DT240" s="184"/>
      <c r="DU240" s="184"/>
      <c r="DV240" s="184"/>
      <c r="DW240" s="184"/>
      <c r="DX240" s="184"/>
      <c r="DY240" s="184"/>
      <c r="DZ240" s="184"/>
      <c r="EA240" s="265"/>
      <c r="EB240" s="265"/>
    </row>
    <row r="241" spans="1:132" s="2" customFormat="1" ht="15" customHeight="1" x14ac:dyDescent="0.2">
      <c r="A241" s="21" t="str">
        <f t="shared" si="3"/>
        <v>321Г_Южно-Ягунское</v>
      </c>
      <c r="B241" s="250">
        <v>18</v>
      </c>
      <c r="C241" s="251" t="s">
        <v>733</v>
      </c>
      <c r="D241" s="251" t="s">
        <v>568</v>
      </c>
      <c r="E241" s="251" t="s">
        <v>525</v>
      </c>
      <c r="F241" s="251" t="s">
        <v>7</v>
      </c>
      <c r="G241" s="251" t="s">
        <v>29</v>
      </c>
      <c r="H241" s="251" t="s">
        <v>224</v>
      </c>
      <c r="I241" s="252" t="s">
        <v>6253</v>
      </c>
      <c r="J241" s="251" t="s">
        <v>1864</v>
      </c>
      <c r="K241" s="251" t="s">
        <v>688</v>
      </c>
      <c r="L241" s="251" t="s">
        <v>566</v>
      </c>
      <c r="M241" s="251" t="s">
        <v>412</v>
      </c>
      <c r="N241" s="251" t="s">
        <v>34</v>
      </c>
      <c r="O241" s="251" t="s">
        <v>6</v>
      </c>
      <c r="P241" s="253" t="s">
        <v>6217</v>
      </c>
      <c r="Q241" s="253"/>
      <c r="R241" s="254"/>
      <c r="S241" s="253"/>
      <c r="T241" s="253">
        <v>497.74</v>
      </c>
      <c r="U241" s="253">
        <v>2740.63</v>
      </c>
      <c r="V241" s="253">
        <v>3238.37</v>
      </c>
      <c r="W241" s="254">
        <v>378.84699999999998</v>
      </c>
      <c r="X241" s="253" t="s">
        <v>699</v>
      </c>
      <c r="Y241" s="253">
        <v>3239</v>
      </c>
      <c r="Z241" s="253">
        <v>3239</v>
      </c>
      <c r="AA241" s="253" t="s">
        <v>1099</v>
      </c>
      <c r="AB241" s="254" t="s">
        <v>6254</v>
      </c>
      <c r="AC241" s="251" t="s">
        <v>5745</v>
      </c>
      <c r="AD241" s="253" t="s">
        <v>5746</v>
      </c>
      <c r="AE241" s="253" t="s">
        <v>415</v>
      </c>
      <c r="AF241" s="253">
        <v>2600</v>
      </c>
      <c r="AG241" s="254" t="s">
        <v>5747</v>
      </c>
      <c r="AH241" s="255" t="s">
        <v>5748</v>
      </c>
      <c r="AI241" s="253" t="s">
        <v>5811</v>
      </c>
      <c r="AJ241" s="251" t="s">
        <v>566</v>
      </c>
      <c r="AK241" s="254" t="s">
        <v>566</v>
      </c>
      <c r="AL241" s="254">
        <v>5.7</v>
      </c>
      <c r="AM241" s="254">
        <v>197</v>
      </c>
      <c r="AN241" s="254">
        <v>168</v>
      </c>
      <c r="AO241" s="254">
        <v>167</v>
      </c>
      <c r="AP241" s="254">
        <v>406.33</v>
      </c>
      <c r="AQ241" s="254">
        <v>407.96</v>
      </c>
      <c r="AR241" s="254">
        <v>52.192180864699999</v>
      </c>
      <c r="AS241" s="254">
        <v>291.61226546670002</v>
      </c>
      <c r="AT241" s="254" t="s">
        <v>566</v>
      </c>
      <c r="AU241" s="254" t="s">
        <v>566</v>
      </c>
      <c r="AV241" s="254">
        <v>106.77</v>
      </c>
      <c r="AW241" s="254" t="s">
        <v>4928</v>
      </c>
      <c r="AX241" s="254">
        <v>108.4</v>
      </c>
      <c r="AY241" s="254">
        <v>299.56</v>
      </c>
      <c r="AZ241" s="256">
        <v>0.12451703359999999</v>
      </c>
      <c r="BA241" s="254" t="s">
        <v>566</v>
      </c>
      <c r="BB241" s="254" t="s">
        <v>566</v>
      </c>
      <c r="BC241" s="254">
        <v>44.760417529199998</v>
      </c>
      <c r="BD241" s="254">
        <v>37.300322580600003</v>
      </c>
      <c r="BE241" s="257">
        <v>37.300322580600003</v>
      </c>
      <c r="BF241" s="254">
        <v>1</v>
      </c>
      <c r="BG241" s="254">
        <v>31</v>
      </c>
      <c r="BH241" s="254">
        <v>1156.31</v>
      </c>
      <c r="BI241" s="254" t="s">
        <v>430</v>
      </c>
      <c r="BJ241" s="254" t="s">
        <v>566</v>
      </c>
      <c r="BK241" s="254">
        <v>37.300322580600003</v>
      </c>
      <c r="BL241" s="254">
        <v>37.300322580600003</v>
      </c>
      <c r="BM241" s="254">
        <v>167</v>
      </c>
      <c r="BN241" s="254">
        <v>30</v>
      </c>
      <c r="BO241" s="256">
        <v>1119.0096774179999</v>
      </c>
      <c r="BP241" s="256" t="s">
        <v>566</v>
      </c>
      <c r="BQ241" s="251" t="s">
        <v>566</v>
      </c>
      <c r="BR241" s="251" t="s">
        <v>566</v>
      </c>
      <c r="BS241" s="251" t="s">
        <v>566</v>
      </c>
      <c r="BT241" s="255" t="s">
        <v>566</v>
      </c>
      <c r="BU241" s="258">
        <v>0</v>
      </c>
      <c r="BV241" s="254" t="s">
        <v>7975</v>
      </c>
      <c r="BW241" s="254" t="s">
        <v>566</v>
      </c>
      <c r="BX241" s="259" t="s">
        <v>566</v>
      </c>
      <c r="BY241" s="259" t="s">
        <v>566</v>
      </c>
      <c r="BZ241" s="259" t="s">
        <v>566</v>
      </c>
      <c r="CA241" s="251"/>
      <c r="CB241" s="251">
        <v>466.24224435999997</v>
      </c>
      <c r="CC241" s="260">
        <v>52.192180864800001</v>
      </c>
      <c r="CD241" s="260">
        <v>44.760417529199998</v>
      </c>
      <c r="CE241" s="254">
        <v>7.4600949485999948</v>
      </c>
      <c r="CF241" s="254">
        <v>-4.5</v>
      </c>
      <c r="CG241" s="254">
        <v>1.014</v>
      </c>
      <c r="CH241" s="254">
        <v>2.8</v>
      </c>
      <c r="CI241" s="256">
        <v>0.8</v>
      </c>
      <c r="CJ241" s="256">
        <v>0.14299655829999999</v>
      </c>
      <c r="CK241" s="254">
        <v>11237.384534930299</v>
      </c>
      <c r="CL241" s="254">
        <v>3.4138544600000001E-2</v>
      </c>
      <c r="CM241" s="254">
        <v>0.15611330470000001</v>
      </c>
      <c r="CN241" s="254">
        <v>661.29924000000005</v>
      </c>
      <c r="CO241" s="254">
        <v>1</v>
      </c>
      <c r="CP241" s="254">
        <v>23.016068837399999</v>
      </c>
      <c r="CQ241" s="254">
        <v>6.4711598100000003E-2</v>
      </c>
      <c r="CR241" s="254">
        <v>2298</v>
      </c>
      <c r="CS241" s="254">
        <v>2281.913</v>
      </c>
      <c r="CT241" s="254">
        <v>79.87</v>
      </c>
      <c r="CU241" s="254">
        <v>212</v>
      </c>
      <c r="CV241" s="254">
        <v>49.636792452800002</v>
      </c>
      <c r="CW241" s="254">
        <v>38.1</v>
      </c>
      <c r="CX241" s="253" t="s">
        <v>393</v>
      </c>
      <c r="CY241" s="253" t="s">
        <v>566</v>
      </c>
      <c r="CZ241" s="254" t="s">
        <v>566</v>
      </c>
      <c r="DA241" s="254">
        <v>-4.5</v>
      </c>
      <c r="DB241" s="254">
        <v>0.12451703359999999</v>
      </c>
      <c r="DC241" s="254">
        <v>37.3003225852</v>
      </c>
      <c r="DD241" s="256">
        <v>4.5999968278920278E-9</v>
      </c>
      <c r="DE241" s="254">
        <v>44.760417529199998</v>
      </c>
      <c r="DF241" s="256">
        <v>7.4600949485999948</v>
      </c>
      <c r="DG241" s="253"/>
      <c r="DH241" s="261" t="s">
        <v>689</v>
      </c>
      <c r="DI241" s="262" t="s">
        <v>689</v>
      </c>
      <c r="DJ241" s="261" t="s">
        <v>689</v>
      </c>
      <c r="DK241" s="254"/>
      <c r="DL241" s="254">
        <v>191.3</v>
      </c>
      <c r="DM241" s="263"/>
      <c r="DN241" s="264">
        <v>1006</v>
      </c>
      <c r="DO241" s="264">
        <v>1007</v>
      </c>
      <c r="DP241" s="264">
        <v>96.7</v>
      </c>
      <c r="DQ241" s="261"/>
      <c r="DR241" s="262"/>
      <c r="DS241" s="261"/>
      <c r="DT241" s="184"/>
      <c r="DU241" s="184"/>
      <c r="DV241" s="184"/>
      <c r="DW241" s="184"/>
      <c r="DX241" s="184"/>
      <c r="DY241" s="184"/>
      <c r="DZ241" s="184"/>
      <c r="EA241" s="265"/>
      <c r="EB241" s="265"/>
    </row>
    <row r="242" spans="1:132" s="2" customFormat="1" ht="15" customHeight="1" x14ac:dyDescent="0.2">
      <c r="A242" s="21" t="str">
        <f t="shared" si="3"/>
        <v>367_Южно-Ягунское</v>
      </c>
      <c r="B242" s="250">
        <v>19</v>
      </c>
      <c r="C242" s="251" t="s">
        <v>733</v>
      </c>
      <c r="D242" s="251" t="s">
        <v>568</v>
      </c>
      <c r="E242" s="251" t="s">
        <v>525</v>
      </c>
      <c r="F242" s="251" t="s">
        <v>30</v>
      </c>
      <c r="G242" s="251" t="s">
        <v>29</v>
      </c>
      <c r="H242" s="251" t="s">
        <v>3054</v>
      </c>
      <c r="I242" s="252" t="s">
        <v>6255</v>
      </c>
      <c r="J242" s="251" t="s">
        <v>25</v>
      </c>
      <c r="K242" s="251" t="s">
        <v>688</v>
      </c>
      <c r="L242" s="251" t="s">
        <v>566</v>
      </c>
      <c r="M242" s="251" t="s">
        <v>399</v>
      </c>
      <c r="N242" s="251" t="s">
        <v>32</v>
      </c>
      <c r="O242" s="251" t="s">
        <v>6</v>
      </c>
      <c r="P242" s="253" t="s">
        <v>6080</v>
      </c>
      <c r="Q242" s="253"/>
      <c r="R242" s="254"/>
      <c r="S242" s="253"/>
      <c r="T242" s="253">
        <v>7.7</v>
      </c>
      <c r="U242" s="253">
        <v>2735.3</v>
      </c>
      <c r="V242" s="253">
        <v>2739.5</v>
      </c>
      <c r="W242" s="254">
        <v>367.63200000000001</v>
      </c>
      <c r="X242" s="253" t="s">
        <v>150</v>
      </c>
      <c r="Y242" s="253">
        <v>2814</v>
      </c>
      <c r="Z242" s="253">
        <v>968.59</v>
      </c>
      <c r="AA242" s="253" t="s">
        <v>1100</v>
      </c>
      <c r="AB242" s="254" t="s">
        <v>1952</v>
      </c>
      <c r="AC242" s="251" t="s">
        <v>5745</v>
      </c>
      <c r="AD242" s="253" t="s">
        <v>5746</v>
      </c>
      <c r="AE242" s="253" t="s">
        <v>566</v>
      </c>
      <c r="AF242" s="253" t="s">
        <v>566</v>
      </c>
      <c r="AG242" s="254" t="s">
        <v>5747</v>
      </c>
      <c r="AH242" s="255" t="s">
        <v>5748</v>
      </c>
      <c r="AI242" s="253" t="s">
        <v>566</v>
      </c>
      <c r="AJ242" s="251" t="s">
        <v>566</v>
      </c>
      <c r="AK242" s="254" t="s">
        <v>566</v>
      </c>
      <c r="AL242" s="254" t="s">
        <v>566</v>
      </c>
      <c r="AM242" s="254" t="s">
        <v>566</v>
      </c>
      <c r="AN242" s="254" t="s">
        <v>566</v>
      </c>
      <c r="AO242" s="254" t="s">
        <v>566</v>
      </c>
      <c r="AP242" s="254" t="s">
        <v>566</v>
      </c>
      <c r="AQ242" s="254" t="s">
        <v>566</v>
      </c>
      <c r="AR242" s="254" t="s">
        <v>566</v>
      </c>
      <c r="AS242" s="254" t="s">
        <v>566</v>
      </c>
      <c r="AT242" s="254">
        <v>0</v>
      </c>
      <c r="AU242" s="254">
        <v>5</v>
      </c>
      <c r="AV242" s="254">
        <v>174.86</v>
      </c>
      <c r="AW242" s="254" t="s">
        <v>4928</v>
      </c>
      <c r="AX242" s="254">
        <v>177.2</v>
      </c>
      <c r="AY242" s="254" t="s">
        <v>566</v>
      </c>
      <c r="AZ242" s="256" t="s">
        <v>566</v>
      </c>
      <c r="BA242" s="254" t="s">
        <v>566</v>
      </c>
      <c r="BB242" s="254" t="s">
        <v>566</v>
      </c>
      <c r="BC242" s="254" t="s">
        <v>566</v>
      </c>
      <c r="BD242" s="254" t="s">
        <v>566</v>
      </c>
      <c r="BE242" s="257">
        <v>0</v>
      </c>
      <c r="BF242" s="254" t="s">
        <v>566</v>
      </c>
      <c r="BG242" s="254" t="s">
        <v>30</v>
      </c>
      <c r="BH242" s="254" t="s">
        <v>566</v>
      </c>
      <c r="BI242" s="254" t="s">
        <v>745</v>
      </c>
      <c r="BJ242" s="254" t="s">
        <v>1205</v>
      </c>
      <c r="BK242" s="254" t="s">
        <v>566</v>
      </c>
      <c r="BL242" s="254" t="s">
        <v>566</v>
      </c>
      <c r="BM242" s="254">
        <v>0</v>
      </c>
      <c r="BN242" s="254">
        <v>0</v>
      </c>
      <c r="BO242" s="256">
        <v>0</v>
      </c>
      <c r="BP242" s="256" t="s">
        <v>1205</v>
      </c>
      <c r="BQ242" s="251" t="s">
        <v>566</v>
      </c>
      <c r="BR242" s="251" t="s">
        <v>566</v>
      </c>
      <c r="BS242" s="251" t="s">
        <v>566</v>
      </c>
      <c r="BT242" s="255" t="s">
        <v>566</v>
      </c>
      <c r="BU242" s="258" t="s">
        <v>566</v>
      </c>
      <c r="BV242" s="254" t="s">
        <v>6256</v>
      </c>
      <c r="BW242" s="254" t="s">
        <v>566</v>
      </c>
      <c r="BX242" s="259" t="s">
        <v>566</v>
      </c>
      <c r="BY242" s="259" t="s">
        <v>566</v>
      </c>
      <c r="BZ242" s="259" t="s">
        <v>566</v>
      </c>
      <c r="CA242" s="251"/>
      <c r="CB242" s="251" t="s">
        <v>566</v>
      </c>
      <c r="CC242" s="260" t="s">
        <v>566</v>
      </c>
      <c r="CD242" s="260" t="s">
        <v>566</v>
      </c>
      <c r="CE242" s="254" t="s">
        <v>566</v>
      </c>
      <c r="CF242" s="254">
        <v>-2.5</v>
      </c>
      <c r="CG242" s="254">
        <v>1.0129999999999999</v>
      </c>
      <c r="CH242" s="254">
        <v>2.8</v>
      </c>
      <c r="CI242" s="256">
        <v>0.8</v>
      </c>
      <c r="CJ242" s="256" t="s">
        <v>566</v>
      </c>
      <c r="CK242" s="254" t="s">
        <v>566</v>
      </c>
      <c r="CL242" s="254" t="s">
        <v>566</v>
      </c>
      <c r="CM242" s="254" t="s">
        <v>566</v>
      </c>
      <c r="CN242" s="254">
        <v>662.94704000000002</v>
      </c>
      <c r="CO242" s="254">
        <v>1</v>
      </c>
      <c r="CP242" s="254" t="s">
        <v>566</v>
      </c>
      <c r="CQ242" s="254" t="s">
        <v>566</v>
      </c>
      <c r="CR242" s="254">
        <v>2310</v>
      </c>
      <c r="CS242" s="254">
        <v>2286.8679999999999</v>
      </c>
      <c r="CT242" s="254">
        <v>80.8</v>
      </c>
      <c r="CU242" s="254">
        <v>228</v>
      </c>
      <c r="CV242" s="254">
        <v>23.307017543899999</v>
      </c>
      <c r="CW242" s="254">
        <v>239.5</v>
      </c>
      <c r="CX242" s="253" t="s">
        <v>393</v>
      </c>
      <c r="CY242" s="253" t="s">
        <v>566</v>
      </c>
      <c r="CZ242" s="254" t="s">
        <v>566</v>
      </c>
      <c r="DA242" s="254">
        <v>-2.5</v>
      </c>
      <c r="DB242" s="254" t="s">
        <v>566</v>
      </c>
      <c r="DC242" s="254" t="s">
        <v>566</v>
      </c>
      <c r="DD242" s="256" t="s">
        <v>566</v>
      </c>
      <c r="DE242" s="254" t="s">
        <v>566</v>
      </c>
      <c r="DF242" s="256" t="s">
        <v>566</v>
      </c>
      <c r="DG242" s="253"/>
      <c r="DH242" s="261" t="s">
        <v>689</v>
      </c>
      <c r="DI242" s="262" t="s">
        <v>689</v>
      </c>
      <c r="DJ242" s="261" t="s">
        <v>689</v>
      </c>
      <c r="DK242" s="254"/>
      <c r="DL242" s="254" t="s">
        <v>566</v>
      </c>
      <c r="DM242" s="263"/>
      <c r="DN242" s="264">
        <v>4992</v>
      </c>
      <c r="DO242" s="264">
        <v>4992</v>
      </c>
      <c r="DP242" s="264">
        <v>0</v>
      </c>
      <c r="DQ242" s="261"/>
      <c r="DR242" s="262"/>
      <c r="DS242" s="261"/>
      <c r="DT242" s="184"/>
      <c r="DU242" s="184"/>
      <c r="DV242" s="184"/>
      <c r="DW242" s="184"/>
      <c r="DX242" s="184"/>
      <c r="DY242" s="184"/>
      <c r="DZ242" s="184"/>
      <c r="EA242" s="265"/>
      <c r="EB242" s="265"/>
    </row>
    <row r="243" spans="1:132" s="2" customFormat="1" ht="15" customHeight="1" x14ac:dyDescent="0.2">
      <c r="A243" s="21" t="str">
        <f t="shared" si="3"/>
        <v>929_Южно-Ягунское</v>
      </c>
      <c r="B243" s="250">
        <v>20</v>
      </c>
      <c r="C243" s="251" t="s">
        <v>733</v>
      </c>
      <c r="D243" s="251" t="s">
        <v>568</v>
      </c>
      <c r="E243" s="251" t="s">
        <v>525</v>
      </c>
      <c r="F243" s="251" t="s">
        <v>7</v>
      </c>
      <c r="G243" s="251" t="s">
        <v>29</v>
      </c>
      <c r="H243" s="251" t="s">
        <v>3072</v>
      </c>
      <c r="I243" s="252" t="s">
        <v>6257</v>
      </c>
      <c r="J243" s="251" t="s">
        <v>217</v>
      </c>
      <c r="K243" s="251" t="s">
        <v>688</v>
      </c>
      <c r="L243" s="251" t="s">
        <v>566</v>
      </c>
      <c r="M243" s="251" t="s">
        <v>566</v>
      </c>
      <c r="N243" s="251" t="s">
        <v>226</v>
      </c>
      <c r="O243" s="251" t="s">
        <v>14</v>
      </c>
      <c r="P243" s="253" t="s">
        <v>6217</v>
      </c>
      <c r="Q243" s="253"/>
      <c r="R243" s="254"/>
      <c r="S243" s="253"/>
      <c r="T243" s="253">
        <v>5</v>
      </c>
      <c r="U243" s="253">
        <v>3535</v>
      </c>
      <c r="V243" s="253">
        <v>3540</v>
      </c>
      <c r="W243" s="254">
        <v>714.55</v>
      </c>
      <c r="X243" s="253" t="s">
        <v>150</v>
      </c>
      <c r="Y243" s="253">
        <v>3605.56</v>
      </c>
      <c r="Z243" s="253">
        <v>3576.7</v>
      </c>
      <c r="AA243" s="253" t="s">
        <v>1099</v>
      </c>
      <c r="AB243" s="254" t="s">
        <v>1265</v>
      </c>
      <c r="AC243" s="251" t="s">
        <v>5745</v>
      </c>
      <c r="AD243" s="253" t="s">
        <v>5746</v>
      </c>
      <c r="AE243" s="253" t="s">
        <v>415</v>
      </c>
      <c r="AF243" s="253">
        <v>2600</v>
      </c>
      <c r="AG243" s="254" t="s">
        <v>5747</v>
      </c>
      <c r="AH243" s="255" t="s">
        <v>5748</v>
      </c>
      <c r="AI243" s="253" t="s">
        <v>6197</v>
      </c>
      <c r="AJ243" s="251" t="s">
        <v>566</v>
      </c>
      <c r="AK243" s="254" t="s">
        <v>566</v>
      </c>
      <c r="AL243" s="254">
        <v>5.7</v>
      </c>
      <c r="AM243" s="254">
        <v>197</v>
      </c>
      <c r="AN243" s="254">
        <v>165</v>
      </c>
      <c r="AO243" s="254">
        <v>164</v>
      </c>
      <c r="AP243" s="254">
        <v>450.74</v>
      </c>
      <c r="AQ243" s="254">
        <v>451.87</v>
      </c>
      <c r="AR243" s="254">
        <v>144.56618011820001</v>
      </c>
      <c r="AS243" s="254">
        <v>431.35540866669999</v>
      </c>
      <c r="AT243" s="254" t="s">
        <v>566</v>
      </c>
      <c r="AU243" s="254" t="s">
        <v>566</v>
      </c>
      <c r="AV243" s="254">
        <v>252.17</v>
      </c>
      <c r="AW243" s="254" t="s">
        <v>4928</v>
      </c>
      <c r="AX243" s="254">
        <v>253.3</v>
      </c>
      <c r="AY243" s="254">
        <v>198.57</v>
      </c>
      <c r="AZ243" s="256">
        <v>0.1051534601</v>
      </c>
      <c r="BA243" s="254" t="s">
        <v>566</v>
      </c>
      <c r="BB243" s="254" t="s">
        <v>566</v>
      </c>
      <c r="BC243" s="254">
        <v>25.05638471</v>
      </c>
      <c r="BD243" s="254">
        <v>20.880322580600001</v>
      </c>
      <c r="BE243" s="257">
        <v>20.880322580600001</v>
      </c>
      <c r="BF243" s="254">
        <v>1</v>
      </c>
      <c r="BG243" s="254">
        <v>31</v>
      </c>
      <c r="BH243" s="254">
        <v>647.29</v>
      </c>
      <c r="BI243" s="254" t="s">
        <v>430</v>
      </c>
      <c r="BJ243" s="254" t="s">
        <v>566</v>
      </c>
      <c r="BK243" s="254">
        <v>20.880322580600001</v>
      </c>
      <c r="BL243" s="254">
        <v>20.880322580600001</v>
      </c>
      <c r="BM243" s="254">
        <v>164</v>
      </c>
      <c r="BN243" s="254">
        <v>30</v>
      </c>
      <c r="BO243" s="256">
        <v>626.409677418</v>
      </c>
      <c r="BP243" s="256" t="s">
        <v>566</v>
      </c>
      <c r="BQ243" s="251" t="s">
        <v>566</v>
      </c>
      <c r="BR243" s="251" t="s">
        <v>566</v>
      </c>
      <c r="BS243" s="251" t="s">
        <v>566</v>
      </c>
      <c r="BT243" s="255" t="s">
        <v>566</v>
      </c>
      <c r="BU243" s="258">
        <v>0</v>
      </c>
      <c r="BV243" s="254" t="s">
        <v>7976</v>
      </c>
      <c r="BW243" s="254" t="s">
        <v>566</v>
      </c>
      <c r="BX243" s="259" t="s">
        <v>566</v>
      </c>
      <c r="BY243" s="259" t="s">
        <v>566</v>
      </c>
      <c r="BZ243" s="259" t="s">
        <v>566</v>
      </c>
      <c r="CA243" s="251"/>
      <c r="CB243" s="251">
        <v>490.45397739999999</v>
      </c>
      <c r="CC243" s="260">
        <v>144.56618011820001</v>
      </c>
      <c r="CD243" s="260">
        <v>25.05638471</v>
      </c>
      <c r="CE243" s="254">
        <v>4.1760621293999982</v>
      </c>
      <c r="CF243" s="254">
        <v>-4.5</v>
      </c>
      <c r="CG243" s="254">
        <v>1.0169999999999999</v>
      </c>
      <c r="CH243" s="254">
        <v>2.8</v>
      </c>
      <c r="CI243" s="256">
        <v>0.8</v>
      </c>
      <c r="CJ243" s="256">
        <v>8.0047947499999994E-2</v>
      </c>
      <c r="CK243" s="254">
        <v>6309.1791058854997</v>
      </c>
      <c r="CL243" s="254">
        <v>3.7840233000000001E-2</v>
      </c>
      <c r="CM243" s="254">
        <v>6.08335874E-2</v>
      </c>
      <c r="CN243" s="254">
        <v>789.726</v>
      </c>
      <c r="CO243" s="254">
        <v>1</v>
      </c>
      <c r="CP243" s="254">
        <v>18.8419645685</v>
      </c>
      <c r="CQ243" s="254">
        <v>5.0536451500000003E-2</v>
      </c>
      <c r="CR243" s="254">
        <v>2748</v>
      </c>
      <c r="CS243" s="254">
        <v>2736.89</v>
      </c>
      <c r="CT243" s="254">
        <v>83.56</v>
      </c>
      <c r="CU243" s="254">
        <v>282</v>
      </c>
      <c r="CV243" s="254">
        <v>10.578014184400001</v>
      </c>
      <c r="CW243" s="254">
        <v>17.600000000000001</v>
      </c>
      <c r="CX243" s="253" t="s">
        <v>393</v>
      </c>
      <c r="CY243" s="253" t="s">
        <v>566</v>
      </c>
      <c r="CZ243" s="254" t="s">
        <v>2796</v>
      </c>
      <c r="DA243" s="254">
        <v>-4.5</v>
      </c>
      <c r="DB243" s="254">
        <v>0.1051534601</v>
      </c>
      <c r="DC243" s="254">
        <v>20.880322572099999</v>
      </c>
      <c r="DD243" s="256">
        <v>-8.5000024796499929E-9</v>
      </c>
      <c r="DE243" s="254">
        <v>25.05638471</v>
      </c>
      <c r="DF243" s="256">
        <v>4.1760621293999982</v>
      </c>
      <c r="DG243" s="253"/>
      <c r="DH243" s="261" t="s">
        <v>689</v>
      </c>
      <c r="DI243" s="262" t="s">
        <v>689</v>
      </c>
      <c r="DJ243" s="261" t="s">
        <v>689</v>
      </c>
      <c r="DK243" s="254"/>
      <c r="DL243" s="254">
        <v>191.3</v>
      </c>
      <c r="DM243" s="263"/>
      <c r="DN243" s="264">
        <v>522</v>
      </c>
      <c r="DO243" s="264">
        <v>522</v>
      </c>
      <c r="DP243" s="264">
        <v>12.2</v>
      </c>
      <c r="DQ243" s="261"/>
      <c r="DR243" s="262"/>
      <c r="DS243" s="261"/>
      <c r="DT243" s="184"/>
      <c r="DU243" s="184"/>
      <c r="DV243" s="184"/>
      <c r="DW243" s="184"/>
      <c r="DX243" s="184"/>
      <c r="DY243" s="184"/>
      <c r="DZ243" s="184"/>
      <c r="EA243" s="265"/>
      <c r="EB243" s="265"/>
    </row>
    <row r="244" spans="1:132" s="2" customFormat="1" ht="15" customHeight="1" x14ac:dyDescent="0.2">
      <c r="A244" s="21" t="str">
        <f t="shared" si="3"/>
        <v>941_Южно-Ягунское</v>
      </c>
      <c r="B244" s="250">
        <v>21</v>
      </c>
      <c r="C244" s="251" t="s">
        <v>733</v>
      </c>
      <c r="D244" s="251" t="s">
        <v>568</v>
      </c>
      <c r="E244" s="251" t="s">
        <v>525</v>
      </c>
      <c r="F244" s="251" t="s">
        <v>7</v>
      </c>
      <c r="G244" s="251" t="s">
        <v>29</v>
      </c>
      <c r="H244" s="251" t="s">
        <v>3072</v>
      </c>
      <c r="I244" s="252" t="s">
        <v>6258</v>
      </c>
      <c r="J244" s="251" t="s">
        <v>2141</v>
      </c>
      <c r="K244" s="251" t="s">
        <v>688</v>
      </c>
      <c r="L244" s="251" t="s">
        <v>566</v>
      </c>
      <c r="M244" s="251" t="s">
        <v>566</v>
      </c>
      <c r="N244" s="251" t="s">
        <v>226</v>
      </c>
      <c r="O244" s="251" t="s">
        <v>14</v>
      </c>
      <c r="P244" s="253" t="s">
        <v>6217</v>
      </c>
      <c r="Q244" s="253"/>
      <c r="R244" s="254"/>
      <c r="S244" s="253"/>
      <c r="T244" s="253">
        <v>8</v>
      </c>
      <c r="U244" s="253">
        <v>2873</v>
      </c>
      <c r="V244" s="253">
        <v>2881</v>
      </c>
      <c r="W244" s="254">
        <v>44.2</v>
      </c>
      <c r="X244" s="253" t="s">
        <v>150</v>
      </c>
      <c r="Y244" s="253">
        <v>2932.61</v>
      </c>
      <c r="Z244" s="253">
        <v>2891</v>
      </c>
      <c r="AA244" s="253" t="s">
        <v>1099</v>
      </c>
      <c r="AB244" s="254" t="s">
        <v>6259</v>
      </c>
      <c r="AC244" s="251" t="s">
        <v>5745</v>
      </c>
      <c r="AD244" s="253" t="s">
        <v>5746</v>
      </c>
      <c r="AE244" s="253" t="s">
        <v>415</v>
      </c>
      <c r="AF244" s="253">
        <v>2491</v>
      </c>
      <c r="AG244" s="254" t="s">
        <v>5747</v>
      </c>
      <c r="AH244" s="255" t="s">
        <v>5748</v>
      </c>
      <c r="AI244" s="253" t="s">
        <v>6260</v>
      </c>
      <c r="AJ244" s="251">
        <v>4</v>
      </c>
      <c r="AK244" s="254" t="s">
        <v>566</v>
      </c>
      <c r="AL244" s="254">
        <v>5.7</v>
      </c>
      <c r="AM244" s="254">
        <v>197</v>
      </c>
      <c r="AN244" s="254">
        <v>165</v>
      </c>
      <c r="AO244" s="254">
        <v>147</v>
      </c>
      <c r="AP244" s="254">
        <v>434.14</v>
      </c>
      <c r="AQ244" s="254">
        <v>434.34</v>
      </c>
      <c r="AR244" s="254">
        <v>148.35813441389999</v>
      </c>
      <c r="AS244" s="254">
        <v>435.55714599999999</v>
      </c>
      <c r="AT244" s="254" t="s">
        <v>566</v>
      </c>
      <c r="AU244" s="254" t="s">
        <v>566</v>
      </c>
      <c r="AV244" s="254">
        <v>257.3</v>
      </c>
      <c r="AW244" s="254" t="s">
        <v>4928</v>
      </c>
      <c r="AX244" s="254">
        <v>257.5</v>
      </c>
      <c r="AY244" s="254">
        <v>176.84</v>
      </c>
      <c r="AZ244" s="256">
        <v>0.37749131559999999</v>
      </c>
      <c r="BA244" s="254" t="s">
        <v>566</v>
      </c>
      <c r="BB244" s="254" t="s">
        <v>566</v>
      </c>
      <c r="BC244" s="254">
        <v>67.290524558599998</v>
      </c>
      <c r="BD244" s="254">
        <v>66.755564245800002</v>
      </c>
      <c r="BE244" s="257">
        <v>66.755564245800002</v>
      </c>
      <c r="BF244" s="254">
        <v>1</v>
      </c>
      <c r="BG244" s="254">
        <v>29.833333333333332</v>
      </c>
      <c r="BH244" s="254">
        <v>1991.5409999999999</v>
      </c>
      <c r="BI244" s="254" t="s">
        <v>430</v>
      </c>
      <c r="BJ244" s="254" t="s">
        <v>566</v>
      </c>
      <c r="BK244" s="254">
        <v>66.755564245800002</v>
      </c>
      <c r="BL244" s="254">
        <v>66.755564245800002</v>
      </c>
      <c r="BM244" s="254">
        <v>147</v>
      </c>
      <c r="BN244" s="254">
        <v>30</v>
      </c>
      <c r="BO244" s="256">
        <v>2002.6669273739999</v>
      </c>
      <c r="BP244" s="256" t="s">
        <v>566</v>
      </c>
      <c r="BQ244" s="251">
        <v>4</v>
      </c>
      <c r="BR244" s="251" t="s">
        <v>566</v>
      </c>
      <c r="BS244" s="251" t="s">
        <v>566</v>
      </c>
      <c r="BT244" s="255" t="s">
        <v>566</v>
      </c>
      <c r="BU244" s="258">
        <v>0</v>
      </c>
      <c r="BV244" s="254" t="s">
        <v>7977</v>
      </c>
      <c r="BW244" s="254" t="s">
        <v>566</v>
      </c>
      <c r="BX244" s="259" t="s">
        <v>566</v>
      </c>
      <c r="BY244" s="259" t="s">
        <v>566</v>
      </c>
      <c r="BZ244" s="259" t="s">
        <v>566</v>
      </c>
      <c r="CA244" s="251"/>
      <c r="CB244" s="251">
        <v>435.55714599999999</v>
      </c>
      <c r="CC244" s="260">
        <v>148.35813441389999</v>
      </c>
      <c r="CD244" s="260">
        <v>67.290524558599998</v>
      </c>
      <c r="CE244" s="254">
        <v>0.53496031279999556</v>
      </c>
      <c r="CF244" s="254">
        <v>-4.5</v>
      </c>
      <c r="CG244" s="254">
        <v>1.0169999999999999</v>
      </c>
      <c r="CH244" s="254">
        <v>2.8</v>
      </c>
      <c r="CI244" s="256">
        <v>0.8</v>
      </c>
      <c r="CJ244" s="256">
        <v>0.25591778500000001</v>
      </c>
      <c r="CK244" s="254">
        <v>20170.800020710099</v>
      </c>
      <c r="CL244" s="254">
        <v>3.1349424600000002E-2</v>
      </c>
      <c r="CM244" s="254">
        <v>0.48268002459999998</v>
      </c>
      <c r="CN244" s="254">
        <v>792.06399999999996</v>
      </c>
      <c r="CO244" s="254">
        <v>1</v>
      </c>
      <c r="CP244" s="254">
        <v>67.290535804300006</v>
      </c>
      <c r="CQ244" s="254">
        <v>0.48994841389999999</v>
      </c>
      <c r="CR244" s="254">
        <v>2748</v>
      </c>
      <c r="CS244" s="254">
        <v>2746.07</v>
      </c>
      <c r="CT244" s="254">
        <v>82.73</v>
      </c>
      <c r="CU244" s="254">
        <v>282</v>
      </c>
      <c r="CV244" s="254">
        <v>8.7588652481999993</v>
      </c>
      <c r="CW244" s="254">
        <v>17.600000000000001</v>
      </c>
      <c r="CX244" s="253" t="s">
        <v>393</v>
      </c>
      <c r="CY244" s="253" t="s">
        <v>566</v>
      </c>
      <c r="CZ244" s="254" t="s">
        <v>566</v>
      </c>
      <c r="DA244" s="254">
        <v>-4.5</v>
      </c>
      <c r="DB244" s="254">
        <v>0.37749131559999999</v>
      </c>
      <c r="DC244" s="254">
        <v>66.755564250700004</v>
      </c>
      <c r="DD244" s="256">
        <v>4.9000021817846573E-9</v>
      </c>
      <c r="DE244" s="254">
        <v>67.290524558599998</v>
      </c>
      <c r="DF244" s="256">
        <v>0.53496031279999556</v>
      </c>
      <c r="DG244" s="253"/>
      <c r="DH244" s="261" t="s">
        <v>689</v>
      </c>
      <c r="DI244" s="262" t="s">
        <v>689</v>
      </c>
      <c r="DJ244" s="261" t="s">
        <v>689</v>
      </c>
      <c r="DK244" s="254"/>
      <c r="DL244" s="254">
        <v>191.3</v>
      </c>
      <c r="DM244" s="263"/>
      <c r="DN244" s="264">
        <v>656</v>
      </c>
      <c r="DO244" s="264">
        <v>667</v>
      </c>
      <c r="DP244" s="264">
        <v>54</v>
      </c>
      <c r="DQ244" s="261"/>
      <c r="DR244" s="262"/>
      <c r="DS244" s="261"/>
      <c r="DT244" s="184"/>
      <c r="DU244" s="184"/>
      <c r="DV244" s="184"/>
      <c r="DW244" s="184"/>
      <c r="DX244" s="184"/>
      <c r="DY244" s="184"/>
      <c r="DZ244" s="184"/>
      <c r="EA244" s="265"/>
      <c r="EB244" s="265"/>
    </row>
    <row r="245" spans="1:132" s="2" customFormat="1" ht="15" customHeight="1" x14ac:dyDescent="0.2">
      <c r="A245" s="21" t="str">
        <f t="shared" si="3"/>
        <v>1149_Южно-Ягунское</v>
      </c>
      <c r="B245" s="250">
        <v>22</v>
      </c>
      <c r="C245" s="251" t="s">
        <v>733</v>
      </c>
      <c r="D245" s="251" t="s">
        <v>568</v>
      </c>
      <c r="E245" s="251" t="s">
        <v>525</v>
      </c>
      <c r="F245" s="251" t="s">
        <v>7</v>
      </c>
      <c r="G245" s="251" t="s">
        <v>29</v>
      </c>
      <c r="H245" s="251" t="s">
        <v>224</v>
      </c>
      <c r="I245" s="252" t="s">
        <v>6261</v>
      </c>
      <c r="J245" s="251" t="s">
        <v>218</v>
      </c>
      <c r="K245" s="251" t="s">
        <v>688</v>
      </c>
      <c r="L245" s="251" t="s">
        <v>566</v>
      </c>
      <c r="M245" s="251" t="s">
        <v>705</v>
      </c>
      <c r="N245" s="251" t="s">
        <v>34</v>
      </c>
      <c r="O245" s="251" t="s">
        <v>6</v>
      </c>
      <c r="P245" s="253" t="s">
        <v>6217</v>
      </c>
      <c r="Q245" s="253"/>
      <c r="R245" s="254"/>
      <c r="S245" s="253"/>
      <c r="T245" s="253">
        <v>5.5</v>
      </c>
      <c r="U245" s="253">
        <v>2593</v>
      </c>
      <c r="V245" s="253">
        <v>2598.5</v>
      </c>
      <c r="W245" s="254">
        <v>239.06</v>
      </c>
      <c r="X245" s="253" t="s">
        <v>150</v>
      </c>
      <c r="Y245" s="253">
        <v>2696.8</v>
      </c>
      <c r="Z245" s="253">
        <v>2605</v>
      </c>
      <c r="AA245" s="253" t="s">
        <v>1099</v>
      </c>
      <c r="AB245" s="254" t="s">
        <v>1932</v>
      </c>
      <c r="AC245" s="251" t="s">
        <v>5745</v>
      </c>
      <c r="AD245" s="253" t="s">
        <v>5746</v>
      </c>
      <c r="AE245" s="253" t="s">
        <v>415</v>
      </c>
      <c r="AF245" s="253">
        <v>2394</v>
      </c>
      <c r="AG245" s="254" t="s">
        <v>5747</v>
      </c>
      <c r="AH245" s="255" t="s">
        <v>5748</v>
      </c>
      <c r="AI245" s="253" t="s">
        <v>6262</v>
      </c>
      <c r="AJ245" s="251">
        <v>6</v>
      </c>
      <c r="AK245" s="254" t="s">
        <v>566</v>
      </c>
      <c r="AL245" s="254">
        <v>5.7</v>
      </c>
      <c r="AM245" s="254">
        <v>197</v>
      </c>
      <c r="AN245" s="254">
        <v>164</v>
      </c>
      <c r="AO245" s="254">
        <v>151</v>
      </c>
      <c r="AP245" s="254">
        <v>384.68</v>
      </c>
      <c r="AQ245" s="254">
        <v>386.94</v>
      </c>
      <c r="AR245" s="254">
        <v>229.3264800359</v>
      </c>
      <c r="AS245" s="254">
        <v>448.32962400000002</v>
      </c>
      <c r="AT245" s="254">
        <v>112</v>
      </c>
      <c r="AU245" s="254">
        <v>0</v>
      </c>
      <c r="AV245" s="254">
        <v>342.94</v>
      </c>
      <c r="AW245" s="254" t="s">
        <v>4928</v>
      </c>
      <c r="AX245" s="254">
        <v>345.2</v>
      </c>
      <c r="AY245" s="254">
        <v>41.74</v>
      </c>
      <c r="AZ245" s="256">
        <v>4.5858633320999997</v>
      </c>
      <c r="BA245" s="254" t="s">
        <v>566</v>
      </c>
      <c r="BB245" s="254" t="s">
        <v>566</v>
      </c>
      <c r="BC245" s="254">
        <v>483.30241228540001</v>
      </c>
      <c r="BD245" s="254">
        <v>239.26741935480001</v>
      </c>
      <c r="BE245" s="257">
        <v>191.41393548389999</v>
      </c>
      <c r="BF245" s="254">
        <v>0.8</v>
      </c>
      <c r="BG245" s="254">
        <v>31</v>
      </c>
      <c r="BH245" s="254">
        <v>7417.29</v>
      </c>
      <c r="BI245" s="254" t="s">
        <v>430</v>
      </c>
      <c r="BJ245" s="254" t="s">
        <v>566</v>
      </c>
      <c r="BK245" s="254">
        <v>239.26741935480001</v>
      </c>
      <c r="BL245" s="254">
        <v>191.4139354838</v>
      </c>
      <c r="BM245" s="254">
        <v>151</v>
      </c>
      <c r="BN245" s="254">
        <v>30</v>
      </c>
      <c r="BO245" s="256">
        <v>7178.0225806440003</v>
      </c>
      <c r="BP245" s="256" t="s">
        <v>566</v>
      </c>
      <c r="BQ245" s="251">
        <v>6</v>
      </c>
      <c r="BR245" s="251" t="s">
        <v>566</v>
      </c>
      <c r="BS245" s="251" t="s">
        <v>566</v>
      </c>
      <c r="BT245" s="255" t="s">
        <v>566</v>
      </c>
      <c r="BU245" s="258">
        <v>0</v>
      </c>
      <c r="BV245" s="254" t="s">
        <v>7978</v>
      </c>
      <c r="BW245" s="254" t="s">
        <v>566</v>
      </c>
      <c r="BX245" s="259" t="s">
        <v>566</v>
      </c>
      <c r="BY245" s="259" t="s">
        <v>566</v>
      </c>
      <c r="BZ245" s="259" t="s">
        <v>566</v>
      </c>
      <c r="CA245" s="251"/>
      <c r="CB245" s="251">
        <v>448.32962400000002</v>
      </c>
      <c r="CC245" s="260">
        <v>229.3264800359</v>
      </c>
      <c r="CD245" s="260">
        <v>483.30241228540001</v>
      </c>
      <c r="CE245" s="254">
        <v>291.88847680150002</v>
      </c>
      <c r="CF245" s="254">
        <v>0</v>
      </c>
      <c r="CG245" s="254">
        <v>1.014</v>
      </c>
      <c r="CH245" s="254">
        <v>2.8</v>
      </c>
      <c r="CI245" s="256">
        <v>0.8</v>
      </c>
      <c r="CJ245" s="256">
        <v>0.91726867540000001</v>
      </c>
      <c r="CK245" s="254">
        <v>72083.558852886199</v>
      </c>
      <c r="CL245" s="254">
        <v>2.7951474600000002E-2</v>
      </c>
      <c r="CM245" s="254">
        <v>4.9731558576000001</v>
      </c>
      <c r="CN245" s="254">
        <v>659.10320000000002</v>
      </c>
      <c r="CO245" s="254">
        <v>1</v>
      </c>
      <c r="CP245" s="254">
        <v>483.3222458308</v>
      </c>
      <c r="CQ245" s="254">
        <v>19.6863720359</v>
      </c>
      <c r="CR245" s="254">
        <v>2298</v>
      </c>
      <c r="CS245" s="254">
        <v>2275.7399999999998</v>
      </c>
      <c r="CT245" s="254">
        <v>78.2</v>
      </c>
      <c r="CU245" s="254">
        <v>212</v>
      </c>
      <c r="CV245" s="254">
        <v>-61.764150943399997</v>
      </c>
      <c r="CW245" s="254">
        <v>38.1</v>
      </c>
      <c r="CX245" s="253" t="s">
        <v>393</v>
      </c>
      <c r="CY245" s="253" t="s">
        <v>566</v>
      </c>
      <c r="CZ245" s="254" t="s">
        <v>6263</v>
      </c>
      <c r="DA245" s="254">
        <v>-4.5</v>
      </c>
      <c r="DB245" s="254">
        <v>10.9413868906</v>
      </c>
      <c r="DC245" s="254">
        <v>456.69348881360003</v>
      </c>
      <c r="DD245" s="256">
        <v>265.27955332970004</v>
      </c>
      <c r="DE245" s="254">
        <v>1153.1086504389</v>
      </c>
      <c r="DF245" s="256">
        <v>961.69471495499999</v>
      </c>
      <c r="DG245" s="253"/>
      <c r="DH245" s="261" t="s">
        <v>689</v>
      </c>
      <c r="DI245" s="262" t="s">
        <v>689</v>
      </c>
      <c r="DJ245" s="261" t="s">
        <v>689</v>
      </c>
      <c r="DK245" s="254"/>
      <c r="DL245" s="254">
        <v>191.3</v>
      </c>
      <c r="DM245" s="263"/>
      <c r="DN245" s="264">
        <v>659</v>
      </c>
      <c r="DO245" s="264">
        <v>667</v>
      </c>
      <c r="DP245" s="264">
        <v>85</v>
      </c>
      <c r="DQ245" s="261"/>
      <c r="DR245" s="262"/>
      <c r="DS245" s="261"/>
      <c r="DT245" s="184"/>
      <c r="DU245" s="184"/>
      <c r="DV245" s="184"/>
      <c r="DW245" s="184"/>
      <c r="DX245" s="184"/>
      <c r="DY245" s="184"/>
      <c r="DZ245" s="184"/>
      <c r="EA245" s="265"/>
      <c r="EB245" s="265"/>
    </row>
    <row r="246" spans="1:132" s="2" customFormat="1" ht="15" customHeight="1" x14ac:dyDescent="0.2">
      <c r="A246" s="21" t="str">
        <f t="shared" si="3"/>
        <v>1218_Южно-Ягунское</v>
      </c>
      <c r="B246" s="250">
        <v>23</v>
      </c>
      <c r="C246" s="251" t="s">
        <v>733</v>
      </c>
      <c r="D246" s="251" t="s">
        <v>568</v>
      </c>
      <c r="E246" s="251" t="s">
        <v>525</v>
      </c>
      <c r="F246" s="251" t="s">
        <v>7</v>
      </c>
      <c r="G246" s="251" t="s">
        <v>29</v>
      </c>
      <c r="H246" s="251" t="s">
        <v>224</v>
      </c>
      <c r="I246" s="252" t="s">
        <v>6264</v>
      </c>
      <c r="J246" s="251" t="s">
        <v>123</v>
      </c>
      <c r="K246" s="251" t="s">
        <v>688</v>
      </c>
      <c r="L246" s="251" t="s">
        <v>566</v>
      </c>
      <c r="M246" s="251" t="s">
        <v>385</v>
      </c>
      <c r="N246" s="251" t="s">
        <v>34</v>
      </c>
      <c r="O246" s="251" t="s">
        <v>6</v>
      </c>
      <c r="P246" s="253" t="s">
        <v>6217</v>
      </c>
      <c r="Q246" s="253"/>
      <c r="R246" s="254"/>
      <c r="S246" s="253"/>
      <c r="T246" s="253">
        <v>14.2</v>
      </c>
      <c r="U246" s="253">
        <v>2386.8000000000002</v>
      </c>
      <c r="V246" s="253">
        <v>2393</v>
      </c>
      <c r="W246" s="254">
        <v>30.748000000000001</v>
      </c>
      <c r="X246" s="253" t="s">
        <v>150</v>
      </c>
      <c r="Y246" s="253">
        <v>2427.1999999999998</v>
      </c>
      <c r="Z246" s="253">
        <v>2427.1999999999998</v>
      </c>
      <c r="AA246" s="253" t="s">
        <v>1099</v>
      </c>
      <c r="AB246" s="254" t="s">
        <v>857</v>
      </c>
      <c r="AC246" s="251" t="s">
        <v>5745</v>
      </c>
      <c r="AD246" s="253" t="s">
        <v>5746</v>
      </c>
      <c r="AE246" s="253" t="s">
        <v>415</v>
      </c>
      <c r="AF246" s="253">
        <v>2180</v>
      </c>
      <c r="AG246" s="254" t="s">
        <v>5747</v>
      </c>
      <c r="AH246" s="255" t="s">
        <v>5748</v>
      </c>
      <c r="AI246" s="253" t="s">
        <v>5889</v>
      </c>
      <c r="AJ246" s="251" t="s">
        <v>566</v>
      </c>
      <c r="AK246" s="254">
        <v>0</v>
      </c>
      <c r="AL246" s="254">
        <v>5.7</v>
      </c>
      <c r="AM246" s="254">
        <v>197</v>
      </c>
      <c r="AN246" s="254">
        <v>165</v>
      </c>
      <c r="AO246" s="254">
        <v>164</v>
      </c>
      <c r="AP246" s="254">
        <v>402.87</v>
      </c>
      <c r="AQ246" s="254">
        <v>405.12</v>
      </c>
      <c r="AR246" s="254">
        <v>135.121744855</v>
      </c>
      <c r="AS246" s="254">
        <v>374.00098186669999</v>
      </c>
      <c r="AT246" s="254">
        <v>0</v>
      </c>
      <c r="AU246" s="254">
        <v>0</v>
      </c>
      <c r="AV246" s="254">
        <v>231.15</v>
      </c>
      <c r="AW246" s="254" t="s">
        <v>4928</v>
      </c>
      <c r="AX246" s="254">
        <v>233.4</v>
      </c>
      <c r="AY246" s="254">
        <v>171.72</v>
      </c>
      <c r="AZ246" s="256">
        <v>0.1014705109</v>
      </c>
      <c r="BA246" s="254" t="s">
        <v>566</v>
      </c>
      <c r="BB246" s="254" t="s">
        <v>566</v>
      </c>
      <c r="BC246" s="254">
        <v>20.909334268999999</v>
      </c>
      <c r="BD246" s="254">
        <v>17.424516129000001</v>
      </c>
      <c r="BE246" s="257">
        <v>17.424516129000001</v>
      </c>
      <c r="BF246" s="254">
        <v>1</v>
      </c>
      <c r="BG246" s="254">
        <v>31</v>
      </c>
      <c r="BH246" s="254">
        <v>540.16</v>
      </c>
      <c r="BI246" s="254" t="s">
        <v>430</v>
      </c>
      <c r="BJ246" s="254" t="s">
        <v>566</v>
      </c>
      <c r="BK246" s="254">
        <v>17.424516129000001</v>
      </c>
      <c r="BL246" s="254">
        <v>17.424516129000001</v>
      </c>
      <c r="BM246" s="254">
        <v>164</v>
      </c>
      <c r="BN246" s="254">
        <v>30</v>
      </c>
      <c r="BO246" s="256">
        <v>522.73548387000005</v>
      </c>
      <c r="BP246" s="256" t="s">
        <v>566</v>
      </c>
      <c r="BQ246" s="251" t="s">
        <v>566</v>
      </c>
      <c r="BR246" s="251" t="s">
        <v>566</v>
      </c>
      <c r="BS246" s="251" t="s">
        <v>566</v>
      </c>
      <c r="BT246" s="255" t="s">
        <v>566</v>
      </c>
      <c r="BU246" s="258">
        <v>0</v>
      </c>
      <c r="BV246" s="254" t="s">
        <v>7979</v>
      </c>
      <c r="BW246" s="254" t="s">
        <v>566</v>
      </c>
      <c r="BX246" s="259" t="s">
        <v>566</v>
      </c>
      <c r="BY246" s="259" t="s">
        <v>566</v>
      </c>
      <c r="BZ246" s="259" t="s">
        <v>566</v>
      </c>
      <c r="CA246" s="251"/>
      <c r="CB246" s="251">
        <v>437.21316144000002</v>
      </c>
      <c r="CC246" s="260">
        <v>135.121744855</v>
      </c>
      <c r="CD246" s="260">
        <v>20.909334268999999</v>
      </c>
      <c r="CE246" s="254">
        <v>3.484818139999998</v>
      </c>
      <c r="CF246" s="254">
        <v>-3.91</v>
      </c>
      <c r="CG246" s="254">
        <v>1.014</v>
      </c>
      <c r="CH246" s="254">
        <v>2.8</v>
      </c>
      <c r="CI246" s="256">
        <v>0.8</v>
      </c>
      <c r="CJ246" s="256">
        <v>6.6799578799999995E-2</v>
      </c>
      <c r="CK246" s="254">
        <v>5249.4448983266002</v>
      </c>
      <c r="CL246" s="254">
        <v>3.92314484E-2</v>
      </c>
      <c r="CM246" s="254">
        <v>3.4011257000000003E-2</v>
      </c>
      <c r="CN246" s="254">
        <v>659.69456000000002</v>
      </c>
      <c r="CO246" s="254">
        <v>1</v>
      </c>
      <c r="CP246" s="254">
        <v>14.495090584</v>
      </c>
      <c r="CQ246" s="254">
        <v>2.44357883E-2</v>
      </c>
      <c r="CR246" s="254">
        <v>2298</v>
      </c>
      <c r="CS246" s="254">
        <v>2275.8519999999999</v>
      </c>
      <c r="CT246" s="254">
        <v>80.2</v>
      </c>
      <c r="CU246" s="254">
        <v>212</v>
      </c>
      <c r="CV246" s="254">
        <v>-9.0330188678999992</v>
      </c>
      <c r="CW246" s="254">
        <v>38.1</v>
      </c>
      <c r="CX246" s="253" t="s">
        <v>393</v>
      </c>
      <c r="CY246" s="253" t="s">
        <v>566</v>
      </c>
      <c r="CZ246" s="254" t="s">
        <v>6265</v>
      </c>
      <c r="DA246" s="254">
        <v>-4.5</v>
      </c>
      <c r="DB246" s="254">
        <v>0.1199083309</v>
      </c>
      <c r="DC246" s="254">
        <v>20.590658582100001</v>
      </c>
      <c r="DD246" s="256">
        <v>3.1661424531000009</v>
      </c>
      <c r="DE246" s="254">
        <v>24.708689748200001</v>
      </c>
      <c r="DF246" s="256">
        <v>7.2841736192000006</v>
      </c>
      <c r="DG246" s="253"/>
      <c r="DH246" s="261" t="s">
        <v>689</v>
      </c>
      <c r="DI246" s="262" t="s">
        <v>689</v>
      </c>
      <c r="DJ246" s="261" t="s">
        <v>689</v>
      </c>
      <c r="DK246" s="254"/>
      <c r="DL246" s="254">
        <v>191.3</v>
      </c>
      <c r="DM246" s="263"/>
      <c r="DN246" s="264">
        <v>231</v>
      </c>
      <c r="DO246" s="264">
        <v>234</v>
      </c>
      <c r="DP246" s="264">
        <v>110.6</v>
      </c>
      <c r="DQ246" s="261"/>
      <c r="DR246" s="262"/>
      <c r="DS246" s="261"/>
      <c r="DT246" s="184"/>
      <c r="DU246" s="184"/>
      <c r="DV246" s="184"/>
      <c r="DW246" s="184"/>
      <c r="DX246" s="184"/>
      <c r="DY246" s="184"/>
      <c r="DZ246" s="184"/>
      <c r="EA246" s="265"/>
      <c r="EB246" s="265"/>
    </row>
    <row r="247" spans="1:132" s="2" customFormat="1" ht="15" customHeight="1" x14ac:dyDescent="0.2">
      <c r="A247" s="21" t="str">
        <f t="shared" si="3"/>
        <v>1245_Южно-Ягунское</v>
      </c>
      <c r="B247" s="250">
        <v>24</v>
      </c>
      <c r="C247" s="251" t="s">
        <v>733</v>
      </c>
      <c r="D247" s="251" t="s">
        <v>568</v>
      </c>
      <c r="E247" s="251" t="s">
        <v>525</v>
      </c>
      <c r="F247" s="251" t="s">
        <v>7</v>
      </c>
      <c r="G247" s="251" t="s">
        <v>29</v>
      </c>
      <c r="H247" s="251" t="s">
        <v>216</v>
      </c>
      <c r="I247" s="252" t="s">
        <v>6266</v>
      </c>
      <c r="J247" s="251" t="s">
        <v>101</v>
      </c>
      <c r="K247" s="251" t="s">
        <v>688</v>
      </c>
      <c r="L247" s="251" t="s">
        <v>566</v>
      </c>
      <c r="M247" s="251" t="s">
        <v>6267</v>
      </c>
      <c r="N247" s="251" t="s">
        <v>5834</v>
      </c>
      <c r="O247" s="251" t="s">
        <v>10</v>
      </c>
      <c r="P247" s="253" t="s">
        <v>6217</v>
      </c>
      <c r="Q247" s="253"/>
      <c r="R247" s="254"/>
      <c r="S247" s="253"/>
      <c r="T247" s="253">
        <v>32.6</v>
      </c>
      <c r="U247" s="253">
        <v>2583.6</v>
      </c>
      <c r="V247" s="253">
        <v>2624</v>
      </c>
      <c r="W247" s="254">
        <v>187.16200000000001</v>
      </c>
      <c r="X247" s="253" t="s">
        <v>150</v>
      </c>
      <c r="Y247" s="253">
        <v>2674</v>
      </c>
      <c r="Z247" s="253">
        <v>2617.6</v>
      </c>
      <c r="AA247" s="253" t="s">
        <v>1099</v>
      </c>
      <c r="AB247" s="254" t="s">
        <v>3043</v>
      </c>
      <c r="AC247" s="251" t="s">
        <v>5745</v>
      </c>
      <c r="AD247" s="253" t="s">
        <v>5746</v>
      </c>
      <c r="AE247" s="253" t="s">
        <v>415</v>
      </c>
      <c r="AF247" s="253">
        <v>2557</v>
      </c>
      <c r="AG247" s="254" t="s">
        <v>5747</v>
      </c>
      <c r="AH247" s="255" t="s">
        <v>5777</v>
      </c>
      <c r="AI247" s="253" t="s">
        <v>5768</v>
      </c>
      <c r="AJ247" s="251">
        <v>8</v>
      </c>
      <c r="AK247" s="254">
        <v>0</v>
      </c>
      <c r="AL247" s="254">
        <v>5.7</v>
      </c>
      <c r="AM247" s="254">
        <v>197</v>
      </c>
      <c r="AN247" s="254">
        <v>165</v>
      </c>
      <c r="AO247" s="254">
        <v>157</v>
      </c>
      <c r="AP247" s="254">
        <v>366.17</v>
      </c>
      <c r="AQ247" s="254">
        <v>367.32</v>
      </c>
      <c r="AR247" s="254">
        <v>113.9425636002</v>
      </c>
      <c r="AS247" s="254">
        <v>353.61626213329998</v>
      </c>
      <c r="AT247" s="254">
        <v>0.5</v>
      </c>
      <c r="AU247" s="254">
        <v>440</v>
      </c>
      <c r="AV247" s="254">
        <v>197.15</v>
      </c>
      <c r="AW247" s="254" t="s">
        <v>4928</v>
      </c>
      <c r="AX247" s="254">
        <v>198.3</v>
      </c>
      <c r="AY247" s="254">
        <v>169.02</v>
      </c>
      <c r="AZ247" s="256">
        <v>3.8145693972000001</v>
      </c>
      <c r="BA247" s="254" t="s">
        <v>566</v>
      </c>
      <c r="BB247" s="254" t="s">
        <v>566</v>
      </c>
      <c r="BC247" s="254">
        <v>773.68508579900003</v>
      </c>
      <c r="BD247" s="254">
        <v>644.7385195155</v>
      </c>
      <c r="BE247" s="257">
        <v>644.7385195155</v>
      </c>
      <c r="BF247" s="254">
        <v>1</v>
      </c>
      <c r="BG247" s="254">
        <v>30.958333333333332</v>
      </c>
      <c r="BH247" s="254">
        <v>19960.03</v>
      </c>
      <c r="BI247" s="254" t="s">
        <v>430</v>
      </c>
      <c r="BJ247" s="254" t="s">
        <v>566</v>
      </c>
      <c r="BK247" s="254">
        <v>644.7385195155</v>
      </c>
      <c r="BL247" s="254">
        <v>644.7385195155</v>
      </c>
      <c r="BM247" s="254">
        <v>157</v>
      </c>
      <c r="BN247" s="254">
        <v>30</v>
      </c>
      <c r="BO247" s="256">
        <v>19342.155585465</v>
      </c>
      <c r="BP247" s="256" t="s">
        <v>566</v>
      </c>
      <c r="BQ247" s="251">
        <v>8</v>
      </c>
      <c r="BR247" s="251" t="s">
        <v>566</v>
      </c>
      <c r="BS247" s="251" t="s">
        <v>566</v>
      </c>
      <c r="BT247" s="255" t="s">
        <v>566</v>
      </c>
      <c r="BU247" s="258">
        <v>0</v>
      </c>
      <c r="BV247" s="254" t="s">
        <v>7980</v>
      </c>
      <c r="BW247" s="254" t="s">
        <v>566</v>
      </c>
      <c r="BX247" s="259" t="s">
        <v>566</v>
      </c>
      <c r="BY247" s="259" t="s">
        <v>566</v>
      </c>
      <c r="BZ247" s="259" t="s">
        <v>566</v>
      </c>
      <c r="CA247" s="251"/>
      <c r="CB247" s="251">
        <v>399.97476139999998</v>
      </c>
      <c r="CC247" s="260">
        <v>141.79524277889999</v>
      </c>
      <c r="CD247" s="260">
        <v>773.68508579900003</v>
      </c>
      <c r="CE247" s="254">
        <v>128.94656628350003</v>
      </c>
      <c r="CF247" s="254">
        <v>-5.76</v>
      </c>
      <c r="CG247" s="254">
        <v>1.0137700000000001</v>
      </c>
      <c r="CH247" s="254">
        <v>2.8</v>
      </c>
      <c r="CI247" s="256">
        <v>0.8</v>
      </c>
      <c r="CJ247" s="256">
        <v>2.4717048787999998</v>
      </c>
      <c r="CK247" s="254">
        <v>194194.8697577868</v>
      </c>
      <c r="CL247" s="254">
        <v>2.68993111E-2</v>
      </c>
      <c r="CM247" s="254">
        <v>35.0857219297</v>
      </c>
      <c r="CN247" s="254">
        <v>677.79880000000003</v>
      </c>
      <c r="CO247" s="254">
        <v>1</v>
      </c>
      <c r="CP247" s="254">
        <v>606.77162860290002</v>
      </c>
      <c r="CQ247" s="254">
        <v>31.122675771600001</v>
      </c>
      <c r="CR247" s="254">
        <v>2352</v>
      </c>
      <c r="CS247" s="254">
        <v>2340.61</v>
      </c>
      <c r="CT247" s="254">
        <v>80.099999999999994</v>
      </c>
      <c r="CU247" s="254">
        <v>233</v>
      </c>
      <c r="CV247" s="254">
        <v>15.3862660944</v>
      </c>
      <c r="CW247" s="254">
        <v>87.65</v>
      </c>
      <c r="CX247" s="253" t="s">
        <v>393</v>
      </c>
      <c r="CY247" s="253" t="s">
        <v>566</v>
      </c>
      <c r="CZ247" s="254" t="s">
        <v>566</v>
      </c>
      <c r="DA247" s="254">
        <v>-2.5</v>
      </c>
      <c r="DB247" s="254">
        <v>3.2699862780000002</v>
      </c>
      <c r="DC247" s="254">
        <v>552.60494850639998</v>
      </c>
      <c r="DD247" s="256">
        <v>-92.133571009100024</v>
      </c>
      <c r="DE247" s="254">
        <v>663.12438552740002</v>
      </c>
      <c r="DF247" s="256">
        <v>18.385866011900021</v>
      </c>
      <c r="DG247" s="253"/>
      <c r="DH247" s="261" t="s">
        <v>689</v>
      </c>
      <c r="DI247" s="262" t="s">
        <v>689</v>
      </c>
      <c r="DJ247" s="261" t="s">
        <v>566</v>
      </c>
      <c r="DK247" s="254"/>
      <c r="DL247" s="254">
        <v>191.3</v>
      </c>
      <c r="DM247" s="263"/>
      <c r="DN247" s="264">
        <v>208</v>
      </c>
      <c r="DO247" s="264">
        <v>210</v>
      </c>
      <c r="DP247" s="264">
        <v>937.1</v>
      </c>
      <c r="DQ247" s="261"/>
      <c r="DR247" s="262"/>
      <c r="DS247" s="261"/>
      <c r="DT247" s="184"/>
      <c r="DU247" s="184"/>
      <c r="DV247" s="184"/>
      <c r="DW247" s="184"/>
      <c r="DX247" s="184"/>
      <c r="DY247" s="184"/>
      <c r="DZ247" s="184"/>
      <c r="EA247" s="265"/>
      <c r="EB247" s="265"/>
    </row>
    <row r="248" spans="1:132" s="2" customFormat="1" ht="15" customHeight="1" x14ac:dyDescent="0.2">
      <c r="A248" s="21" t="str">
        <f t="shared" si="3"/>
        <v>1272_Южно-Ягунское</v>
      </c>
      <c r="B248" s="250">
        <v>25</v>
      </c>
      <c r="C248" s="251" t="s">
        <v>733</v>
      </c>
      <c r="D248" s="251" t="s">
        <v>568</v>
      </c>
      <c r="E248" s="251" t="s">
        <v>525</v>
      </c>
      <c r="F248" s="251" t="s">
        <v>7</v>
      </c>
      <c r="G248" s="251" t="s">
        <v>29</v>
      </c>
      <c r="H248" s="251" t="s">
        <v>224</v>
      </c>
      <c r="I248" s="252" t="s">
        <v>6268</v>
      </c>
      <c r="J248" s="251" t="s">
        <v>129</v>
      </c>
      <c r="K248" s="251" t="s">
        <v>688</v>
      </c>
      <c r="L248" s="251" t="s">
        <v>566</v>
      </c>
      <c r="M248" s="251" t="s">
        <v>396</v>
      </c>
      <c r="N248" s="251" t="s">
        <v>34</v>
      </c>
      <c r="O248" s="251" t="s">
        <v>6</v>
      </c>
      <c r="P248" s="253" t="s">
        <v>6217</v>
      </c>
      <c r="Q248" s="253"/>
      <c r="R248" s="254"/>
      <c r="S248" s="253"/>
      <c r="T248" s="253">
        <v>11.2</v>
      </c>
      <c r="U248" s="253">
        <v>2398.6</v>
      </c>
      <c r="V248" s="253">
        <v>2405</v>
      </c>
      <c r="W248" s="254">
        <v>32.186999999999998</v>
      </c>
      <c r="X248" s="253" t="s">
        <v>150</v>
      </c>
      <c r="Y248" s="253">
        <v>2521.1999999999998</v>
      </c>
      <c r="Z248" s="253">
        <v>2440.5</v>
      </c>
      <c r="AA248" s="253" t="s">
        <v>1099</v>
      </c>
      <c r="AB248" s="254" t="s">
        <v>1309</v>
      </c>
      <c r="AC248" s="251" t="s">
        <v>5745</v>
      </c>
      <c r="AD248" s="253" t="s">
        <v>5746</v>
      </c>
      <c r="AE248" s="253" t="s">
        <v>415</v>
      </c>
      <c r="AF248" s="253">
        <v>2203</v>
      </c>
      <c r="AG248" s="254" t="s">
        <v>5747</v>
      </c>
      <c r="AH248" s="255" t="s">
        <v>5748</v>
      </c>
      <c r="AI248" s="253" t="s">
        <v>5889</v>
      </c>
      <c r="AJ248" s="251">
        <v>6</v>
      </c>
      <c r="AK248" s="254">
        <v>0</v>
      </c>
      <c r="AL248" s="254">
        <v>5.7</v>
      </c>
      <c r="AM248" s="254">
        <v>197</v>
      </c>
      <c r="AN248" s="254">
        <v>197</v>
      </c>
      <c r="AO248" s="254">
        <v>184</v>
      </c>
      <c r="AP248" s="254">
        <v>422.74</v>
      </c>
      <c r="AQ248" s="254">
        <v>424.14</v>
      </c>
      <c r="AR248" s="254">
        <v>182.0384782065</v>
      </c>
      <c r="AS248" s="254">
        <v>420.83473213330001</v>
      </c>
      <c r="AT248" s="254">
        <v>60</v>
      </c>
      <c r="AU248" s="254">
        <v>0</v>
      </c>
      <c r="AV248" s="254">
        <v>292.27999999999997</v>
      </c>
      <c r="AW248" s="254" t="s">
        <v>4997</v>
      </c>
      <c r="AX248" s="254">
        <v>293.63</v>
      </c>
      <c r="AY248" s="254">
        <v>130.46</v>
      </c>
      <c r="AZ248" s="256">
        <v>0.90670481130000002</v>
      </c>
      <c r="BA248" s="254" t="s">
        <v>566</v>
      </c>
      <c r="BB248" s="254" t="s">
        <v>566</v>
      </c>
      <c r="BC248" s="254">
        <v>140.55479062520001</v>
      </c>
      <c r="BD248" s="254">
        <v>118.28870967740001</v>
      </c>
      <c r="BE248" s="257">
        <v>118.28870967740001</v>
      </c>
      <c r="BF248" s="254">
        <v>1</v>
      </c>
      <c r="BG248" s="254">
        <v>31</v>
      </c>
      <c r="BH248" s="254">
        <v>3666.95</v>
      </c>
      <c r="BI248" s="254" t="s">
        <v>430</v>
      </c>
      <c r="BJ248" s="254" t="s">
        <v>566</v>
      </c>
      <c r="BK248" s="254">
        <v>118.28870967740001</v>
      </c>
      <c r="BL248" s="254">
        <v>118.28870967740001</v>
      </c>
      <c r="BM248" s="254">
        <v>184</v>
      </c>
      <c r="BN248" s="254">
        <v>30</v>
      </c>
      <c r="BO248" s="256">
        <v>3548.6612903219998</v>
      </c>
      <c r="BP248" s="256" t="s">
        <v>566</v>
      </c>
      <c r="BQ248" s="251">
        <v>6</v>
      </c>
      <c r="BR248" s="251" t="s">
        <v>566</v>
      </c>
      <c r="BS248" s="251" t="s">
        <v>566</v>
      </c>
      <c r="BT248" s="255" t="s">
        <v>566</v>
      </c>
      <c r="BU248" s="258">
        <v>0</v>
      </c>
      <c r="BV248" s="254" t="s">
        <v>6269</v>
      </c>
      <c r="BW248" s="254" t="s">
        <v>566</v>
      </c>
      <c r="BX248" s="259" t="s">
        <v>566</v>
      </c>
      <c r="BY248" s="259" t="s">
        <v>566</v>
      </c>
      <c r="BZ248" s="259" t="s">
        <v>566</v>
      </c>
      <c r="CA248" s="251"/>
      <c r="CB248" s="251">
        <v>447.29714436</v>
      </c>
      <c r="CC248" s="260">
        <v>182.03847820639999</v>
      </c>
      <c r="CD248" s="260">
        <v>140.55479062520001</v>
      </c>
      <c r="CE248" s="254">
        <v>22.266080947800006</v>
      </c>
      <c r="CF248" s="254">
        <v>-6.05</v>
      </c>
      <c r="CG248" s="254">
        <v>1.014</v>
      </c>
      <c r="CH248" s="254">
        <v>2.8</v>
      </c>
      <c r="CI248" s="256">
        <v>0.8</v>
      </c>
      <c r="CJ248" s="256">
        <v>0.45347807210000002</v>
      </c>
      <c r="CK248" s="254">
        <v>35636.574292712103</v>
      </c>
      <c r="CL248" s="254">
        <v>2.94446077E-2</v>
      </c>
      <c r="CM248" s="254">
        <v>1.1930730853</v>
      </c>
      <c r="CN248" s="254">
        <v>662.59564</v>
      </c>
      <c r="CO248" s="254">
        <v>1</v>
      </c>
      <c r="CP248" s="254">
        <v>116.4532220146</v>
      </c>
      <c r="CQ248" s="254">
        <v>1.1580242730999999</v>
      </c>
      <c r="CR248" s="254">
        <v>2298</v>
      </c>
      <c r="CS248" s="254">
        <v>2284.2130000000002</v>
      </c>
      <c r="CT248" s="254">
        <v>82.2</v>
      </c>
      <c r="CU248" s="254">
        <v>212</v>
      </c>
      <c r="CV248" s="254">
        <v>-37.867924528300001</v>
      </c>
      <c r="CW248" s="254">
        <v>38.1</v>
      </c>
      <c r="CX248" s="253" t="s">
        <v>393</v>
      </c>
      <c r="CY248" s="253" t="s">
        <v>566</v>
      </c>
      <c r="CZ248" s="254" t="s">
        <v>6270</v>
      </c>
      <c r="DA248" s="254">
        <v>-4.5</v>
      </c>
      <c r="DB248" s="254">
        <v>0.47387682930000002</v>
      </c>
      <c r="DC248" s="254">
        <v>61.821971150499998</v>
      </c>
      <c r="DD248" s="256">
        <v>-56.466738526900009</v>
      </c>
      <c r="DE248" s="254">
        <v>73.459032856500002</v>
      </c>
      <c r="DF248" s="256">
        <v>-44.829676820900005</v>
      </c>
      <c r="DG248" s="253"/>
      <c r="DH248" s="261" t="s">
        <v>689</v>
      </c>
      <c r="DI248" s="262" t="s">
        <v>689</v>
      </c>
      <c r="DJ248" s="261" t="s">
        <v>689</v>
      </c>
      <c r="DK248" s="254"/>
      <c r="DL248" s="254">
        <v>191.3</v>
      </c>
      <c r="DM248" s="263"/>
      <c r="DN248" s="264">
        <v>1633</v>
      </c>
      <c r="DO248" s="264">
        <v>1641</v>
      </c>
      <c r="DP248" s="264">
        <v>98.7</v>
      </c>
      <c r="DQ248" s="261"/>
      <c r="DR248" s="262"/>
      <c r="DS248" s="261"/>
      <c r="DT248" s="184"/>
      <c r="DU248" s="184"/>
      <c r="DV248" s="184"/>
      <c r="DW248" s="184"/>
      <c r="DX248" s="184"/>
      <c r="DY248" s="184"/>
      <c r="DZ248" s="184"/>
      <c r="EA248" s="265"/>
      <c r="EB248" s="265"/>
    </row>
    <row r="249" spans="1:132" s="2" customFormat="1" ht="15" customHeight="1" x14ac:dyDescent="0.2">
      <c r="A249" s="21" t="str">
        <f t="shared" si="3"/>
        <v>1315У_Южно-Ягунское</v>
      </c>
      <c r="B249" s="250">
        <v>26</v>
      </c>
      <c r="C249" s="251" t="s">
        <v>733</v>
      </c>
      <c r="D249" s="251" t="s">
        <v>568</v>
      </c>
      <c r="E249" s="251" t="s">
        <v>525</v>
      </c>
      <c r="F249" s="251" t="s">
        <v>7</v>
      </c>
      <c r="G249" s="251" t="s">
        <v>29</v>
      </c>
      <c r="H249" s="251" t="s">
        <v>224</v>
      </c>
      <c r="I249" s="252" t="s">
        <v>6271</v>
      </c>
      <c r="J249" s="251" t="s">
        <v>126</v>
      </c>
      <c r="K249" s="251" t="s">
        <v>688</v>
      </c>
      <c r="L249" s="251" t="s">
        <v>566</v>
      </c>
      <c r="M249" s="251" t="s">
        <v>397</v>
      </c>
      <c r="N249" s="251" t="s">
        <v>34</v>
      </c>
      <c r="O249" s="251" t="s">
        <v>6</v>
      </c>
      <c r="P249" s="253" t="s">
        <v>6217</v>
      </c>
      <c r="Q249" s="253"/>
      <c r="R249" s="254"/>
      <c r="S249" s="253"/>
      <c r="T249" s="253">
        <v>11.3</v>
      </c>
      <c r="U249" s="253">
        <v>2367</v>
      </c>
      <c r="V249" s="253">
        <v>2374.3000000000002</v>
      </c>
      <c r="W249" s="254">
        <v>1.234</v>
      </c>
      <c r="X249" s="253" t="s">
        <v>150</v>
      </c>
      <c r="Y249" s="253">
        <v>2408</v>
      </c>
      <c r="Z249" s="253">
        <v>2373</v>
      </c>
      <c r="AA249" s="253" t="s">
        <v>1099</v>
      </c>
      <c r="AB249" s="254" t="s">
        <v>975</v>
      </c>
      <c r="AC249" s="251" t="s">
        <v>5745</v>
      </c>
      <c r="AD249" s="253" t="s">
        <v>5746</v>
      </c>
      <c r="AE249" s="253" t="s">
        <v>415</v>
      </c>
      <c r="AF249" s="253">
        <v>2260</v>
      </c>
      <c r="AG249" s="254" t="s">
        <v>5747</v>
      </c>
      <c r="AH249" s="255" t="s">
        <v>5748</v>
      </c>
      <c r="AI249" s="253" t="s">
        <v>6272</v>
      </c>
      <c r="AJ249" s="251" t="s">
        <v>566</v>
      </c>
      <c r="AK249" s="254" t="s">
        <v>566</v>
      </c>
      <c r="AL249" s="254">
        <v>5.7</v>
      </c>
      <c r="AM249" s="254">
        <v>197</v>
      </c>
      <c r="AN249" s="254">
        <v>165</v>
      </c>
      <c r="AO249" s="254">
        <v>164</v>
      </c>
      <c r="AP249" s="254">
        <v>403.88</v>
      </c>
      <c r="AQ249" s="254">
        <v>405.46</v>
      </c>
      <c r="AR249" s="254">
        <v>106.5374961663</v>
      </c>
      <c r="AS249" s="254">
        <v>346.42139493330001</v>
      </c>
      <c r="AT249" s="254">
        <v>39</v>
      </c>
      <c r="AU249" s="254">
        <v>0</v>
      </c>
      <c r="AV249" s="254">
        <v>188.42</v>
      </c>
      <c r="AW249" s="254" t="s">
        <v>4928</v>
      </c>
      <c r="AX249" s="254">
        <v>190</v>
      </c>
      <c r="AY249" s="254">
        <v>215.46</v>
      </c>
      <c r="AZ249" s="256">
        <v>3.6783449599999997E-2</v>
      </c>
      <c r="BA249" s="254" t="s">
        <v>566</v>
      </c>
      <c r="BB249" s="254" t="s">
        <v>566</v>
      </c>
      <c r="BC249" s="254">
        <v>9.5103987633999996</v>
      </c>
      <c r="BD249" s="254">
        <v>7.9253620458</v>
      </c>
      <c r="BE249" s="257">
        <v>7.9253620458</v>
      </c>
      <c r="BF249" s="254">
        <v>1</v>
      </c>
      <c r="BG249" s="254">
        <v>30.958333333333332</v>
      </c>
      <c r="BH249" s="254">
        <v>245.35599999999999</v>
      </c>
      <c r="BI249" s="254" t="s">
        <v>430</v>
      </c>
      <c r="BJ249" s="254" t="s">
        <v>566</v>
      </c>
      <c r="BK249" s="254">
        <v>7.9253620458</v>
      </c>
      <c r="BL249" s="254">
        <v>7.9253620458</v>
      </c>
      <c r="BM249" s="254">
        <v>164</v>
      </c>
      <c r="BN249" s="254">
        <v>30</v>
      </c>
      <c r="BO249" s="256">
        <v>237.760861374</v>
      </c>
      <c r="BP249" s="256" t="s">
        <v>566</v>
      </c>
      <c r="BQ249" s="251" t="s">
        <v>566</v>
      </c>
      <c r="BR249" s="251" t="s">
        <v>566</v>
      </c>
      <c r="BS249" s="251" t="s">
        <v>566</v>
      </c>
      <c r="BT249" s="255" t="s">
        <v>566</v>
      </c>
      <c r="BU249" s="258">
        <v>0</v>
      </c>
      <c r="BV249" s="254" t="s">
        <v>7981</v>
      </c>
      <c r="BW249" s="254" t="s">
        <v>566</v>
      </c>
      <c r="BX249" s="259" t="s">
        <v>566</v>
      </c>
      <c r="BY249" s="259" t="s">
        <v>566</v>
      </c>
      <c r="BZ249" s="259" t="s">
        <v>566</v>
      </c>
      <c r="CA249" s="251"/>
      <c r="CB249" s="251">
        <v>446.97102952</v>
      </c>
      <c r="CC249" s="260">
        <v>106.5374961663</v>
      </c>
      <c r="CD249" s="260">
        <v>9.5103987633999996</v>
      </c>
      <c r="CE249" s="254">
        <v>1.5850367175999995</v>
      </c>
      <c r="CF249" s="254">
        <v>-4.5</v>
      </c>
      <c r="CG249" s="254">
        <v>1.014</v>
      </c>
      <c r="CH249" s="254">
        <v>2.8</v>
      </c>
      <c r="CI249" s="256">
        <v>0.8</v>
      </c>
      <c r="CJ249" s="256">
        <v>3.0383101700000002E-2</v>
      </c>
      <c r="CK249" s="254">
        <v>2387.6560502861998</v>
      </c>
      <c r="CL249" s="254">
        <v>4.6416965900000003E-2</v>
      </c>
      <c r="CM249" s="254">
        <v>8.2713601999999994E-3</v>
      </c>
      <c r="CN249" s="254">
        <v>662.41448000000003</v>
      </c>
      <c r="CO249" s="254">
        <v>1</v>
      </c>
      <c r="CP249" s="254">
        <v>5.8117887435000002</v>
      </c>
      <c r="CQ249" s="254">
        <v>4.7736330000000002E-3</v>
      </c>
      <c r="CR249" s="254">
        <v>2298</v>
      </c>
      <c r="CS249" s="254">
        <v>2282.4670000000001</v>
      </c>
      <c r="CT249" s="254">
        <v>83.3</v>
      </c>
      <c r="CU249" s="254">
        <v>212</v>
      </c>
      <c r="CV249" s="254">
        <v>11.122641509399999</v>
      </c>
      <c r="CW249" s="254">
        <v>38.1</v>
      </c>
      <c r="CX249" s="253" t="s">
        <v>393</v>
      </c>
      <c r="CY249" s="253" t="s">
        <v>566</v>
      </c>
      <c r="CZ249" s="254" t="s">
        <v>566</v>
      </c>
      <c r="DA249" s="254">
        <v>-4.5</v>
      </c>
      <c r="DB249" s="254">
        <v>3.6783449599999997E-2</v>
      </c>
      <c r="DC249" s="254">
        <v>7.9253620507999996</v>
      </c>
      <c r="DD249" s="256">
        <v>4.9999995255234353E-9</v>
      </c>
      <c r="DE249" s="254">
        <v>9.5103987633999996</v>
      </c>
      <c r="DF249" s="256">
        <v>1.5850367175999995</v>
      </c>
      <c r="DG249" s="253"/>
      <c r="DH249" s="261" t="s">
        <v>689</v>
      </c>
      <c r="DI249" s="262" t="s">
        <v>689</v>
      </c>
      <c r="DJ249" s="261" t="s">
        <v>689</v>
      </c>
      <c r="DK249" s="254"/>
      <c r="DL249" s="254">
        <v>191.3</v>
      </c>
      <c r="DM249" s="263"/>
      <c r="DN249" s="264">
        <v>607</v>
      </c>
      <c r="DO249" s="264">
        <v>607</v>
      </c>
      <c r="DP249" s="264">
        <v>54.8</v>
      </c>
      <c r="DQ249" s="261"/>
      <c r="DR249" s="262"/>
      <c r="DS249" s="261"/>
      <c r="DT249" s="184"/>
      <c r="DU249" s="184"/>
      <c r="DV249" s="184"/>
      <c r="DW249" s="184"/>
      <c r="DX249" s="184"/>
      <c r="DY249" s="184"/>
      <c r="DZ249" s="184"/>
      <c r="EA249" s="265"/>
      <c r="EB249" s="265"/>
    </row>
    <row r="250" spans="1:132" s="2" customFormat="1" ht="15" customHeight="1" x14ac:dyDescent="0.2">
      <c r="A250" s="21" t="str">
        <f t="shared" si="3"/>
        <v>2015_Южно-Ягунское</v>
      </c>
      <c r="B250" s="250">
        <v>27</v>
      </c>
      <c r="C250" s="251" t="s">
        <v>733</v>
      </c>
      <c r="D250" s="251" t="s">
        <v>568</v>
      </c>
      <c r="E250" s="251" t="s">
        <v>525</v>
      </c>
      <c r="F250" s="251" t="s">
        <v>7</v>
      </c>
      <c r="G250" s="251" t="s">
        <v>29</v>
      </c>
      <c r="H250" s="251" t="s">
        <v>736</v>
      </c>
      <c r="I250" s="252" t="s">
        <v>1622</v>
      </c>
      <c r="J250" s="251" t="s">
        <v>129</v>
      </c>
      <c r="K250" s="251" t="s">
        <v>688</v>
      </c>
      <c r="L250" s="251" t="s">
        <v>566</v>
      </c>
      <c r="M250" s="251" t="s">
        <v>396</v>
      </c>
      <c r="N250" s="251" t="s">
        <v>5840</v>
      </c>
      <c r="O250" s="251" t="s">
        <v>695</v>
      </c>
      <c r="P250" s="253" t="s">
        <v>6217</v>
      </c>
      <c r="Q250" s="253"/>
      <c r="R250" s="254"/>
      <c r="S250" s="253"/>
      <c r="T250" s="253">
        <v>12.9</v>
      </c>
      <c r="U250" s="253">
        <v>2388</v>
      </c>
      <c r="V250" s="253">
        <v>2464</v>
      </c>
      <c r="W250" s="254">
        <v>25.446000000000002</v>
      </c>
      <c r="X250" s="253" t="s">
        <v>150</v>
      </c>
      <c r="Y250" s="253">
        <v>2511</v>
      </c>
      <c r="Z250" s="253">
        <v>2510.6</v>
      </c>
      <c r="AA250" s="253" t="s">
        <v>1099</v>
      </c>
      <c r="AB250" s="254" t="s">
        <v>875</v>
      </c>
      <c r="AC250" s="251" t="s">
        <v>5745</v>
      </c>
      <c r="AD250" s="253" t="s">
        <v>5746</v>
      </c>
      <c r="AE250" s="253" t="s">
        <v>415</v>
      </c>
      <c r="AF250" s="253">
        <v>160</v>
      </c>
      <c r="AG250" s="254" t="s">
        <v>5747</v>
      </c>
      <c r="AH250" s="255" t="s">
        <v>5748</v>
      </c>
      <c r="AI250" s="253" t="s">
        <v>6273</v>
      </c>
      <c r="AJ250" s="251" t="s">
        <v>566</v>
      </c>
      <c r="AK250" s="254">
        <v>0</v>
      </c>
      <c r="AL250" s="254">
        <v>5.7</v>
      </c>
      <c r="AM250" s="254">
        <v>197</v>
      </c>
      <c r="AN250" s="254">
        <v>163</v>
      </c>
      <c r="AO250" s="254">
        <v>162</v>
      </c>
      <c r="AP250" s="254">
        <v>393.46</v>
      </c>
      <c r="AQ250" s="254">
        <v>393.58</v>
      </c>
      <c r="AR250" s="254">
        <v>197.32667820399999</v>
      </c>
      <c r="AS250" s="254">
        <v>436.88035706670001</v>
      </c>
      <c r="AT250" s="254">
        <v>85</v>
      </c>
      <c r="AU250" s="254">
        <v>0</v>
      </c>
      <c r="AV250" s="254">
        <v>323.58</v>
      </c>
      <c r="AW250" s="254" t="s">
        <v>4997</v>
      </c>
      <c r="AX250" s="254">
        <v>323.69</v>
      </c>
      <c r="AY250" s="254">
        <v>69.88</v>
      </c>
      <c r="AZ250" s="256">
        <v>6.8259006222999998</v>
      </c>
      <c r="BA250" s="254" t="s">
        <v>566</v>
      </c>
      <c r="BB250" s="254" t="s">
        <v>566</v>
      </c>
      <c r="BC250" s="254">
        <v>849.37937700700002</v>
      </c>
      <c r="BD250" s="254">
        <v>476.99393548389997</v>
      </c>
      <c r="BE250" s="257">
        <v>476.99393548389997</v>
      </c>
      <c r="BF250" s="254">
        <v>1</v>
      </c>
      <c r="BG250" s="254">
        <v>31</v>
      </c>
      <c r="BH250" s="254">
        <v>14786.812</v>
      </c>
      <c r="BI250" s="254" t="s">
        <v>430</v>
      </c>
      <c r="BJ250" s="254" t="s">
        <v>566</v>
      </c>
      <c r="BK250" s="254">
        <v>476.99393548389997</v>
      </c>
      <c r="BL250" s="254">
        <v>476.99393548389997</v>
      </c>
      <c r="BM250" s="254">
        <v>162</v>
      </c>
      <c r="BN250" s="254">
        <v>30</v>
      </c>
      <c r="BO250" s="256">
        <v>14309.818064517</v>
      </c>
      <c r="BP250" s="256" t="s">
        <v>566</v>
      </c>
      <c r="BQ250" s="251" t="s">
        <v>566</v>
      </c>
      <c r="BR250" s="251" t="s">
        <v>566</v>
      </c>
      <c r="BS250" s="251" t="s">
        <v>566</v>
      </c>
      <c r="BT250" s="255" t="s">
        <v>566</v>
      </c>
      <c r="BU250" s="258">
        <v>0</v>
      </c>
      <c r="BV250" s="254" t="s">
        <v>6274</v>
      </c>
      <c r="BW250" s="254" t="s">
        <v>566</v>
      </c>
      <c r="BX250" s="259" t="s">
        <v>566</v>
      </c>
      <c r="BY250" s="259" t="s">
        <v>566</v>
      </c>
      <c r="BZ250" s="259" t="s">
        <v>566</v>
      </c>
      <c r="CA250" s="251"/>
      <c r="CB250" s="251">
        <v>448.05558839999998</v>
      </c>
      <c r="CC250" s="260">
        <v>256.19483562170001</v>
      </c>
      <c r="CD250" s="260">
        <v>849.37937700700002</v>
      </c>
      <c r="CE250" s="254">
        <v>372.38544152310004</v>
      </c>
      <c r="CF250" s="254">
        <v>-2.5</v>
      </c>
      <c r="CG250" s="254">
        <v>1.01301</v>
      </c>
      <c r="CH250" s="254">
        <v>2.8</v>
      </c>
      <c r="CI250" s="256">
        <v>0.8</v>
      </c>
      <c r="CJ250" s="256">
        <v>1.8286300598</v>
      </c>
      <c r="CK250" s="254">
        <v>143562.59160522779</v>
      </c>
      <c r="CL250" s="254">
        <v>2.7128606600000001E-2</v>
      </c>
      <c r="CM250" s="254">
        <v>16.851742288899999</v>
      </c>
      <c r="CN250" s="254">
        <v>681.24055999999996</v>
      </c>
      <c r="CO250" s="254">
        <v>1</v>
      </c>
      <c r="CP250" s="254">
        <v>896.71726366090002</v>
      </c>
      <c r="CQ250" s="254">
        <v>58.643561308999999</v>
      </c>
      <c r="CR250" s="254">
        <v>2352</v>
      </c>
      <c r="CS250" s="254">
        <v>2350.8020000000001</v>
      </c>
      <c r="CT250" s="254">
        <v>82.2</v>
      </c>
      <c r="CU250" s="254">
        <v>233</v>
      </c>
      <c r="CV250" s="254">
        <v>-38.875536480699999</v>
      </c>
      <c r="CW250" s="254">
        <v>93.05</v>
      </c>
      <c r="CX250" s="253" t="s">
        <v>393</v>
      </c>
      <c r="CY250" s="253" t="s">
        <v>566</v>
      </c>
      <c r="CZ250" s="254" t="s">
        <v>566</v>
      </c>
      <c r="DA250" s="254">
        <v>-2.5</v>
      </c>
      <c r="DB250" s="254">
        <v>6.8261358659000004</v>
      </c>
      <c r="DC250" s="254">
        <v>476.99393548080002</v>
      </c>
      <c r="DD250" s="256">
        <v>-3.0999558475741651E-9</v>
      </c>
      <c r="DE250" s="254">
        <v>849.37937700700002</v>
      </c>
      <c r="DF250" s="256">
        <v>372.38544152310004</v>
      </c>
      <c r="DG250" s="253"/>
      <c r="DH250" s="261" t="s">
        <v>689</v>
      </c>
      <c r="DI250" s="262" t="s">
        <v>689</v>
      </c>
      <c r="DJ250" s="261" t="s">
        <v>566</v>
      </c>
      <c r="DK250" s="254"/>
      <c r="DL250" s="254">
        <v>191.3</v>
      </c>
      <c r="DM250" s="263"/>
      <c r="DN250" s="264">
        <v>677</v>
      </c>
      <c r="DO250" s="264">
        <v>677</v>
      </c>
      <c r="DP250" s="264">
        <v>218.1</v>
      </c>
      <c r="DQ250" s="261"/>
      <c r="DR250" s="262"/>
      <c r="DS250" s="261"/>
      <c r="DT250" s="184"/>
      <c r="DU250" s="184"/>
      <c r="DV250" s="184"/>
      <c r="DW250" s="184"/>
      <c r="DX250" s="184"/>
      <c r="DY250" s="184"/>
      <c r="DZ250" s="184"/>
      <c r="EA250" s="265"/>
      <c r="EB250" s="265"/>
    </row>
    <row r="251" spans="1:132" s="2" customFormat="1" ht="15" customHeight="1" x14ac:dyDescent="0.2">
      <c r="A251" s="21" t="str">
        <f t="shared" si="3"/>
        <v>2016_Южно-Ягунское</v>
      </c>
      <c r="B251" s="250">
        <v>28</v>
      </c>
      <c r="C251" s="251" t="s">
        <v>733</v>
      </c>
      <c r="D251" s="251" t="s">
        <v>568</v>
      </c>
      <c r="E251" s="251" t="s">
        <v>525</v>
      </c>
      <c r="F251" s="251" t="s">
        <v>7</v>
      </c>
      <c r="G251" s="251" t="s">
        <v>29</v>
      </c>
      <c r="H251" s="251" t="s">
        <v>224</v>
      </c>
      <c r="I251" s="252" t="s">
        <v>6275</v>
      </c>
      <c r="J251" s="251" t="s">
        <v>129</v>
      </c>
      <c r="K251" s="251" t="s">
        <v>688</v>
      </c>
      <c r="L251" s="251" t="s">
        <v>566</v>
      </c>
      <c r="M251" s="251" t="s">
        <v>396</v>
      </c>
      <c r="N251" s="251" t="s">
        <v>34</v>
      </c>
      <c r="O251" s="251" t="s">
        <v>6</v>
      </c>
      <c r="P251" s="253" t="s">
        <v>6217</v>
      </c>
      <c r="Q251" s="253"/>
      <c r="R251" s="254"/>
      <c r="S251" s="253"/>
      <c r="T251" s="253">
        <v>6</v>
      </c>
      <c r="U251" s="253">
        <v>2416</v>
      </c>
      <c r="V251" s="253">
        <v>2422</v>
      </c>
      <c r="W251" s="254">
        <v>60.247999999999998</v>
      </c>
      <c r="X251" s="253" t="s">
        <v>150</v>
      </c>
      <c r="Y251" s="253">
        <v>2527.4</v>
      </c>
      <c r="Z251" s="253">
        <v>2450</v>
      </c>
      <c r="AA251" s="253" t="s">
        <v>1099</v>
      </c>
      <c r="AB251" s="254" t="s">
        <v>6276</v>
      </c>
      <c r="AC251" s="251" t="s">
        <v>5745</v>
      </c>
      <c r="AD251" s="253" t="s">
        <v>5746</v>
      </c>
      <c r="AE251" s="253" t="s">
        <v>415</v>
      </c>
      <c r="AF251" s="253">
        <v>2300</v>
      </c>
      <c r="AG251" s="254" t="s">
        <v>5747</v>
      </c>
      <c r="AH251" s="255" t="s">
        <v>5748</v>
      </c>
      <c r="AI251" s="253" t="s">
        <v>6277</v>
      </c>
      <c r="AJ251" s="251">
        <v>6</v>
      </c>
      <c r="AK251" s="254">
        <v>0</v>
      </c>
      <c r="AL251" s="254">
        <v>5.7</v>
      </c>
      <c r="AM251" s="254">
        <v>197</v>
      </c>
      <c r="AN251" s="254">
        <v>197</v>
      </c>
      <c r="AO251" s="254">
        <v>184</v>
      </c>
      <c r="AP251" s="254">
        <v>421.57</v>
      </c>
      <c r="AQ251" s="254">
        <v>424.05</v>
      </c>
      <c r="AR251" s="254">
        <v>175.3159821852</v>
      </c>
      <c r="AS251" s="254">
        <v>412.4523552</v>
      </c>
      <c r="AT251" s="254">
        <v>50</v>
      </c>
      <c r="AU251" s="254">
        <v>0</v>
      </c>
      <c r="AV251" s="254">
        <v>281.23</v>
      </c>
      <c r="AW251" s="254" t="s">
        <v>5003</v>
      </c>
      <c r="AX251" s="254">
        <v>283.63</v>
      </c>
      <c r="AY251" s="254">
        <v>140.34</v>
      </c>
      <c r="AZ251" s="256">
        <v>1.0892183499000001</v>
      </c>
      <c r="BA251" s="254" t="s">
        <v>566</v>
      </c>
      <c r="BB251" s="254" t="s">
        <v>566</v>
      </c>
      <c r="BC251" s="254">
        <v>181.7680496294</v>
      </c>
      <c r="BD251" s="254">
        <v>152.8609032258</v>
      </c>
      <c r="BE251" s="257">
        <v>152.8609032258</v>
      </c>
      <c r="BF251" s="254">
        <v>1</v>
      </c>
      <c r="BG251" s="254">
        <v>31</v>
      </c>
      <c r="BH251" s="254">
        <v>4738.6880000000001</v>
      </c>
      <c r="BI251" s="254" t="s">
        <v>430</v>
      </c>
      <c r="BJ251" s="254" t="s">
        <v>566</v>
      </c>
      <c r="BK251" s="254">
        <v>152.8609032258</v>
      </c>
      <c r="BL251" s="254">
        <v>152.8609032258</v>
      </c>
      <c r="BM251" s="254">
        <v>184</v>
      </c>
      <c r="BN251" s="254">
        <v>30</v>
      </c>
      <c r="BO251" s="256">
        <v>4585.827096774</v>
      </c>
      <c r="BP251" s="256" t="s">
        <v>566</v>
      </c>
      <c r="BQ251" s="251">
        <v>6</v>
      </c>
      <c r="BR251" s="251" t="s">
        <v>566</v>
      </c>
      <c r="BS251" s="251" t="s">
        <v>566</v>
      </c>
      <c r="BT251" s="255" t="s">
        <v>566</v>
      </c>
      <c r="BU251" s="258">
        <v>0</v>
      </c>
      <c r="BV251" s="254" t="s">
        <v>7982</v>
      </c>
      <c r="BW251" s="254" t="s">
        <v>566</v>
      </c>
      <c r="BX251" s="259" t="s">
        <v>566</v>
      </c>
      <c r="BY251" s="259" t="s">
        <v>566</v>
      </c>
      <c r="BZ251" s="259" t="s">
        <v>566</v>
      </c>
      <c r="CA251" s="251"/>
      <c r="CB251" s="251">
        <v>448.10934944000002</v>
      </c>
      <c r="CC251" s="260">
        <v>175.3159821852</v>
      </c>
      <c r="CD251" s="260">
        <v>181.7680496294</v>
      </c>
      <c r="CE251" s="254">
        <v>28.907146403599995</v>
      </c>
      <c r="CF251" s="254">
        <v>-4.5</v>
      </c>
      <c r="CG251" s="254">
        <v>1.014</v>
      </c>
      <c r="CH251" s="254">
        <v>2.8</v>
      </c>
      <c r="CI251" s="256">
        <v>0.8</v>
      </c>
      <c r="CJ251" s="256">
        <v>0.58601592560000004</v>
      </c>
      <c r="CK251" s="254">
        <v>46052.061512156899</v>
      </c>
      <c r="CL251" s="254">
        <v>2.8805305699999999E-2</v>
      </c>
      <c r="CM251" s="254">
        <v>1.9911939451</v>
      </c>
      <c r="CN251" s="254">
        <v>659.61055999999996</v>
      </c>
      <c r="CO251" s="254">
        <v>1</v>
      </c>
      <c r="CP251" s="254">
        <v>142.3577714699</v>
      </c>
      <c r="CQ251" s="254">
        <v>1.7368797852</v>
      </c>
      <c r="CR251" s="254">
        <v>2298</v>
      </c>
      <c r="CS251" s="254">
        <v>2273.5520000000001</v>
      </c>
      <c r="CT251" s="254">
        <v>82.2</v>
      </c>
      <c r="CU251" s="254">
        <v>212</v>
      </c>
      <c r="CV251" s="254">
        <v>-32.655660377399997</v>
      </c>
      <c r="CW251" s="254">
        <v>38.1</v>
      </c>
      <c r="CX251" s="253" t="s">
        <v>393</v>
      </c>
      <c r="CY251" s="253" t="s">
        <v>566</v>
      </c>
      <c r="CZ251" s="254" t="s">
        <v>566</v>
      </c>
      <c r="DA251" s="254">
        <v>-4.5</v>
      </c>
      <c r="DB251" s="254">
        <v>1.0892183499000001</v>
      </c>
      <c r="DC251" s="254">
        <v>152.86090322499999</v>
      </c>
      <c r="DD251" s="256">
        <v>-8.00014277047012E-10</v>
      </c>
      <c r="DE251" s="254">
        <v>181.7680496294</v>
      </c>
      <c r="DF251" s="256">
        <v>28.907146403599995</v>
      </c>
      <c r="DG251" s="253"/>
      <c r="DH251" s="261" t="s">
        <v>689</v>
      </c>
      <c r="DI251" s="262" t="s">
        <v>689</v>
      </c>
      <c r="DJ251" s="261" t="s">
        <v>689</v>
      </c>
      <c r="DK251" s="254"/>
      <c r="DL251" s="254">
        <v>191.3</v>
      </c>
      <c r="DM251" s="263"/>
      <c r="DN251" s="264">
        <v>787</v>
      </c>
      <c r="DO251" s="264">
        <v>787</v>
      </c>
      <c r="DP251" s="264">
        <v>96.4</v>
      </c>
      <c r="DQ251" s="261"/>
      <c r="DR251" s="262"/>
      <c r="DS251" s="261"/>
      <c r="DT251" s="184"/>
      <c r="DU251" s="184"/>
      <c r="DV251" s="184"/>
      <c r="DW251" s="184"/>
      <c r="DX251" s="184"/>
      <c r="DY251" s="184"/>
      <c r="DZ251" s="184"/>
      <c r="EA251" s="265"/>
      <c r="EB251" s="265"/>
    </row>
    <row r="252" spans="1:132" s="2" customFormat="1" ht="15" customHeight="1" x14ac:dyDescent="0.2">
      <c r="A252" s="21" t="str">
        <f t="shared" si="3"/>
        <v>2018_Южно-Ягунское</v>
      </c>
      <c r="B252" s="250">
        <v>29</v>
      </c>
      <c r="C252" s="251" t="s">
        <v>733</v>
      </c>
      <c r="D252" s="251" t="s">
        <v>568</v>
      </c>
      <c r="E252" s="251" t="s">
        <v>525</v>
      </c>
      <c r="F252" s="251" t="s">
        <v>7</v>
      </c>
      <c r="G252" s="251" t="s">
        <v>29</v>
      </c>
      <c r="H252" s="251" t="s">
        <v>224</v>
      </c>
      <c r="I252" s="252" t="s">
        <v>1849</v>
      </c>
      <c r="J252" s="251" t="s">
        <v>6</v>
      </c>
      <c r="K252" s="251" t="s">
        <v>688</v>
      </c>
      <c r="L252" s="251" t="s">
        <v>566</v>
      </c>
      <c r="M252" s="251" t="s">
        <v>396</v>
      </c>
      <c r="N252" s="251" t="s">
        <v>34</v>
      </c>
      <c r="O252" s="251" t="s">
        <v>6</v>
      </c>
      <c r="P252" s="253" t="s">
        <v>6217</v>
      </c>
      <c r="Q252" s="253"/>
      <c r="R252" s="254"/>
      <c r="S252" s="253"/>
      <c r="T252" s="253">
        <v>6</v>
      </c>
      <c r="U252" s="253">
        <v>2394</v>
      </c>
      <c r="V252" s="253">
        <v>2400</v>
      </c>
      <c r="W252" s="254">
        <v>38.799999999999997</v>
      </c>
      <c r="X252" s="253" t="s">
        <v>150</v>
      </c>
      <c r="Y252" s="253">
        <v>2499</v>
      </c>
      <c r="Z252" s="253">
        <v>2423</v>
      </c>
      <c r="AA252" s="253" t="s">
        <v>1099</v>
      </c>
      <c r="AB252" s="254" t="s">
        <v>1031</v>
      </c>
      <c r="AC252" s="251" t="s">
        <v>5745</v>
      </c>
      <c r="AD252" s="253" t="s">
        <v>5746</v>
      </c>
      <c r="AE252" s="253" t="s">
        <v>415</v>
      </c>
      <c r="AF252" s="253">
        <v>2235</v>
      </c>
      <c r="AG252" s="254" t="s">
        <v>5747</v>
      </c>
      <c r="AH252" s="255" t="s">
        <v>5748</v>
      </c>
      <c r="AI252" s="253" t="s">
        <v>5801</v>
      </c>
      <c r="AJ252" s="251" t="s">
        <v>566</v>
      </c>
      <c r="AK252" s="254">
        <v>0</v>
      </c>
      <c r="AL252" s="254">
        <v>5.7</v>
      </c>
      <c r="AM252" s="254">
        <v>197</v>
      </c>
      <c r="AN252" s="254">
        <v>167</v>
      </c>
      <c r="AO252" s="254">
        <v>166</v>
      </c>
      <c r="AP252" s="254">
        <v>404.73</v>
      </c>
      <c r="AQ252" s="254">
        <v>407.33</v>
      </c>
      <c r="AR252" s="254">
        <v>128.5308476239</v>
      </c>
      <c r="AS252" s="254">
        <v>367.2881066667</v>
      </c>
      <c r="AT252" s="254">
        <v>15</v>
      </c>
      <c r="AU252" s="254">
        <v>0</v>
      </c>
      <c r="AV252" s="254">
        <v>221.2</v>
      </c>
      <c r="AW252" s="254" t="s">
        <v>4928</v>
      </c>
      <c r="AX252" s="254">
        <v>223.8</v>
      </c>
      <c r="AY252" s="254">
        <v>183.53</v>
      </c>
      <c r="AZ252" s="256">
        <v>0.16307241410000001</v>
      </c>
      <c r="BA252" s="254" t="s">
        <v>566</v>
      </c>
      <c r="BB252" s="254" t="s">
        <v>566</v>
      </c>
      <c r="BC252" s="254">
        <v>35.914280515500003</v>
      </c>
      <c r="BD252" s="254">
        <v>33.254089068799999</v>
      </c>
      <c r="BE252" s="257">
        <v>29.928680161900001</v>
      </c>
      <c r="BF252" s="254">
        <v>0.9</v>
      </c>
      <c r="BG252" s="254">
        <v>30.875</v>
      </c>
      <c r="BH252" s="254">
        <v>1026.72</v>
      </c>
      <c r="BI252" s="254" t="s">
        <v>430</v>
      </c>
      <c r="BJ252" s="254" t="s">
        <v>566</v>
      </c>
      <c r="BK252" s="254">
        <v>33.254089068799999</v>
      </c>
      <c r="BL252" s="254">
        <v>29.928680161900001</v>
      </c>
      <c r="BM252" s="254">
        <v>166</v>
      </c>
      <c r="BN252" s="254">
        <v>30</v>
      </c>
      <c r="BO252" s="256">
        <v>997.62267206399997</v>
      </c>
      <c r="BP252" s="256" t="s">
        <v>566</v>
      </c>
      <c r="BQ252" s="251" t="s">
        <v>566</v>
      </c>
      <c r="BR252" s="251" t="s">
        <v>566</v>
      </c>
      <c r="BS252" s="251" t="s">
        <v>566</v>
      </c>
      <c r="BT252" s="255" t="s">
        <v>566</v>
      </c>
      <c r="BU252" s="258">
        <v>0</v>
      </c>
      <c r="BV252" s="254" t="s">
        <v>6278</v>
      </c>
      <c r="BW252" s="254" t="s">
        <v>566</v>
      </c>
      <c r="BX252" s="259" t="s">
        <v>566</v>
      </c>
      <c r="BY252" s="259" t="s">
        <v>566</v>
      </c>
      <c r="BZ252" s="259" t="s">
        <v>566</v>
      </c>
      <c r="CA252" s="251"/>
      <c r="CB252" s="251">
        <v>441.43516799999998</v>
      </c>
      <c r="CC252" s="260">
        <v>128.5308476239</v>
      </c>
      <c r="CD252" s="260">
        <v>35.914280515500003</v>
      </c>
      <c r="CE252" s="254">
        <v>5.9856003536000024</v>
      </c>
      <c r="CF252" s="254">
        <v>0.66</v>
      </c>
      <c r="CG252" s="254">
        <v>1.014</v>
      </c>
      <c r="CH252" s="254">
        <v>2.8</v>
      </c>
      <c r="CI252" s="256">
        <v>0.8</v>
      </c>
      <c r="CJ252" s="256">
        <v>0.12748469600000001</v>
      </c>
      <c r="CK252" s="254">
        <v>10018.384838829401</v>
      </c>
      <c r="CL252" s="254">
        <v>3.4796638599999999E-2</v>
      </c>
      <c r="CM252" s="254">
        <v>0.1102039299</v>
      </c>
      <c r="CN252" s="254">
        <v>659.45600000000002</v>
      </c>
      <c r="CO252" s="254">
        <v>1</v>
      </c>
      <c r="CP252" s="254">
        <v>23.822801827700001</v>
      </c>
      <c r="CQ252" s="254">
        <v>6.0020957200000002E-2</v>
      </c>
      <c r="CR252" s="254">
        <v>2298</v>
      </c>
      <c r="CS252" s="254">
        <v>2272.4</v>
      </c>
      <c r="CT252" s="254">
        <v>82.8</v>
      </c>
      <c r="CU252" s="254">
        <v>212</v>
      </c>
      <c r="CV252" s="254">
        <v>-4.3396226415000001</v>
      </c>
      <c r="CW252" s="254">
        <v>38.1</v>
      </c>
      <c r="CX252" s="253" t="s">
        <v>393</v>
      </c>
      <c r="CY252" s="253" t="s">
        <v>566</v>
      </c>
      <c r="CZ252" s="254" t="s">
        <v>566</v>
      </c>
      <c r="DA252" s="254">
        <v>-4.5</v>
      </c>
      <c r="DB252" s="254">
        <v>0.42222044510000001</v>
      </c>
      <c r="DC252" s="254">
        <v>77.490118289199998</v>
      </c>
      <c r="DD252" s="256">
        <v>47.561438127299994</v>
      </c>
      <c r="DE252" s="254">
        <v>92.987790659599995</v>
      </c>
      <c r="DF252" s="256">
        <v>63.05911049769999</v>
      </c>
      <c r="DG252" s="253"/>
      <c r="DH252" s="261" t="s">
        <v>689</v>
      </c>
      <c r="DI252" s="262" t="s">
        <v>689</v>
      </c>
      <c r="DJ252" s="261" t="s">
        <v>689</v>
      </c>
      <c r="DK252" s="254"/>
      <c r="DL252" s="254">
        <v>191.3</v>
      </c>
      <c r="DM252" s="263"/>
      <c r="DN252" s="264">
        <v>862</v>
      </c>
      <c r="DO252" s="264">
        <v>863</v>
      </c>
      <c r="DP252" s="264">
        <v>126.1</v>
      </c>
      <c r="DQ252" s="261"/>
      <c r="DR252" s="262"/>
      <c r="DS252" s="261"/>
      <c r="DT252" s="184"/>
      <c r="DU252" s="184"/>
      <c r="DV252" s="184"/>
      <c r="DW252" s="184"/>
      <c r="DX252" s="184"/>
      <c r="DY252" s="184"/>
      <c r="DZ252" s="184"/>
      <c r="EA252" s="265"/>
      <c r="EB252" s="265"/>
    </row>
    <row r="253" spans="1:132" s="2" customFormat="1" ht="15" customHeight="1" x14ac:dyDescent="0.2">
      <c r="A253" s="21" t="str">
        <f t="shared" si="3"/>
        <v>2019_Южно-Ягунское</v>
      </c>
      <c r="B253" s="250">
        <v>30</v>
      </c>
      <c r="C253" s="251" t="s">
        <v>733</v>
      </c>
      <c r="D253" s="251" t="s">
        <v>568</v>
      </c>
      <c r="E253" s="251" t="s">
        <v>525</v>
      </c>
      <c r="F253" s="251" t="s">
        <v>7</v>
      </c>
      <c r="G253" s="251" t="s">
        <v>29</v>
      </c>
      <c r="H253" s="251" t="s">
        <v>224</v>
      </c>
      <c r="I253" s="252" t="s">
        <v>6279</v>
      </c>
      <c r="J253" s="251" t="s">
        <v>6</v>
      </c>
      <c r="K253" s="251" t="s">
        <v>688</v>
      </c>
      <c r="L253" s="251" t="s">
        <v>566</v>
      </c>
      <c r="M253" s="251" t="s">
        <v>396</v>
      </c>
      <c r="N253" s="251" t="s">
        <v>34</v>
      </c>
      <c r="O253" s="251" t="s">
        <v>6</v>
      </c>
      <c r="P253" s="253" t="s">
        <v>6217</v>
      </c>
      <c r="Q253" s="253"/>
      <c r="R253" s="254"/>
      <c r="S253" s="253"/>
      <c r="T253" s="253">
        <v>17.3</v>
      </c>
      <c r="U253" s="253">
        <v>2488</v>
      </c>
      <c r="V253" s="253">
        <v>2497</v>
      </c>
      <c r="W253" s="254">
        <v>138.852</v>
      </c>
      <c r="X253" s="253" t="s">
        <v>150</v>
      </c>
      <c r="Y253" s="253">
        <v>2600</v>
      </c>
      <c r="Z253" s="253">
        <v>2514.8000000000002</v>
      </c>
      <c r="AA253" s="253" t="s">
        <v>1099</v>
      </c>
      <c r="AB253" s="254" t="s">
        <v>552</v>
      </c>
      <c r="AC253" s="251" t="s">
        <v>5745</v>
      </c>
      <c r="AD253" s="253" t="s">
        <v>5746</v>
      </c>
      <c r="AE253" s="253" t="s">
        <v>415</v>
      </c>
      <c r="AF253" s="253">
        <v>2387</v>
      </c>
      <c r="AG253" s="254" t="s">
        <v>5747</v>
      </c>
      <c r="AH253" s="255" t="s">
        <v>5748</v>
      </c>
      <c r="AI253" s="253" t="s">
        <v>6280</v>
      </c>
      <c r="AJ253" s="251" t="s">
        <v>566</v>
      </c>
      <c r="AK253" s="254">
        <v>0</v>
      </c>
      <c r="AL253" s="254">
        <v>5.7</v>
      </c>
      <c r="AM253" s="254">
        <v>197</v>
      </c>
      <c r="AN253" s="254">
        <v>167</v>
      </c>
      <c r="AO253" s="254">
        <v>166</v>
      </c>
      <c r="AP253" s="254">
        <v>404.07</v>
      </c>
      <c r="AQ253" s="254">
        <v>407.28</v>
      </c>
      <c r="AR253" s="254">
        <v>207.66889089759999</v>
      </c>
      <c r="AS253" s="254">
        <v>445.51413813329998</v>
      </c>
      <c r="AT253" s="254">
        <v>47</v>
      </c>
      <c r="AU253" s="254">
        <v>0</v>
      </c>
      <c r="AV253" s="254">
        <v>339.39</v>
      </c>
      <c r="AW253" s="254" t="s">
        <v>4928</v>
      </c>
      <c r="AX253" s="254">
        <v>342.6</v>
      </c>
      <c r="AY253" s="254">
        <v>64.680000000000007</v>
      </c>
      <c r="AZ253" s="256">
        <v>0.57938502599999997</v>
      </c>
      <c r="BA253" s="254" t="s">
        <v>566</v>
      </c>
      <c r="BB253" s="254" t="s">
        <v>566</v>
      </c>
      <c r="BC253" s="254">
        <v>61.486736531600002</v>
      </c>
      <c r="BD253" s="254">
        <v>37.474623481800002</v>
      </c>
      <c r="BE253" s="257">
        <v>37.474623481800002</v>
      </c>
      <c r="BF253" s="254">
        <v>1</v>
      </c>
      <c r="BG253" s="254">
        <v>30.875</v>
      </c>
      <c r="BH253" s="254">
        <v>1157.029</v>
      </c>
      <c r="BI253" s="254" t="s">
        <v>430</v>
      </c>
      <c r="BJ253" s="254" t="s">
        <v>566</v>
      </c>
      <c r="BK253" s="254">
        <v>37.474623481800002</v>
      </c>
      <c r="BL253" s="254">
        <v>37.474623481800002</v>
      </c>
      <c r="BM253" s="254">
        <v>166</v>
      </c>
      <c r="BN253" s="254">
        <v>30</v>
      </c>
      <c r="BO253" s="256">
        <v>1124.2387044540001</v>
      </c>
      <c r="BP253" s="256" t="s">
        <v>566</v>
      </c>
      <c r="BQ253" s="251" t="s">
        <v>566</v>
      </c>
      <c r="BR253" s="251" t="s">
        <v>566</v>
      </c>
      <c r="BS253" s="251" t="s">
        <v>566</v>
      </c>
      <c r="BT253" s="255" t="s">
        <v>566</v>
      </c>
      <c r="BU253" s="258">
        <v>0</v>
      </c>
      <c r="BV253" s="254" t="s">
        <v>7983</v>
      </c>
      <c r="BW253" s="254" t="s">
        <v>566</v>
      </c>
      <c r="BX253" s="259" t="s">
        <v>566</v>
      </c>
      <c r="BY253" s="259" t="s">
        <v>566</v>
      </c>
      <c r="BZ253" s="259" t="s">
        <v>566</v>
      </c>
      <c r="CA253" s="251"/>
      <c r="CB253" s="251">
        <v>445.51413813329998</v>
      </c>
      <c r="CC253" s="260">
        <v>207.66889089759999</v>
      </c>
      <c r="CD253" s="260">
        <v>61.486736531600002</v>
      </c>
      <c r="CE253" s="254">
        <v>24.0121130498</v>
      </c>
      <c r="CF253" s="254">
        <v>0.33</v>
      </c>
      <c r="CG253" s="254">
        <v>1.014</v>
      </c>
      <c r="CH253" s="254">
        <v>2.8</v>
      </c>
      <c r="CI253" s="256">
        <v>0.8</v>
      </c>
      <c r="CJ253" s="256">
        <v>0.14366476780000001</v>
      </c>
      <c r="CK253" s="254">
        <v>11289.895776551301</v>
      </c>
      <c r="CL253" s="254">
        <v>3.4112622099999997E-2</v>
      </c>
      <c r="CM253" s="254">
        <v>0.1432486217</v>
      </c>
      <c r="CN253" s="254">
        <v>657.76143999999999</v>
      </c>
      <c r="CO253" s="254">
        <v>1</v>
      </c>
      <c r="CP253" s="254">
        <v>61.486917403600003</v>
      </c>
      <c r="CQ253" s="254">
        <v>0.3583599643</v>
      </c>
      <c r="CR253" s="254">
        <v>2298</v>
      </c>
      <c r="CS253" s="254">
        <v>2266.348</v>
      </c>
      <c r="CT253" s="254">
        <v>82.8</v>
      </c>
      <c r="CU253" s="254">
        <v>212</v>
      </c>
      <c r="CV253" s="254">
        <v>-60.0896226415</v>
      </c>
      <c r="CW253" s="254">
        <v>38.1</v>
      </c>
      <c r="CX253" s="253" t="s">
        <v>393</v>
      </c>
      <c r="CY253" s="253" t="s">
        <v>566</v>
      </c>
      <c r="CZ253" s="254" t="s">
        <v>566</v>
      </c>
      <c r="DA253" s="254">
        <v>-4.5</v>
      </c>
      <c r="DB253" s="254">
        <v>1.4412358653999999</v>
      </c>
      <c r="DC253" s="254">
        <v>93.219135774099996</v>
      </c>
      <c r="DD253" s="256">
        <v>55.744512292299994</v>
      </c>
      <c r="DE253" s="254">
        <v>152.94991406240001</v>
      </c>
      <c r="DF253" s="256">
        <v>115.47529058060002</v>
      </c>
      <c r="DG253" s="253"/>
      <c r="DH253" s="261" t="s">
        <v>3210</v>
      </c>
      <c r="DI253" s="262" t="s">
        <v>689</v>
      </c>
      <c r="DJ253" s="261" t="s">
        <v>689</v>
      </c>
      <c r="DK253" s="254"/>
      <c r="DL253" s="254">
        <v>191.3</v>
      </c>
      <c r="DM253" s="263"/>
      <c r="DN253" s="264">
        <v>1087</v>
      </c>
      <c r="DO253" s="264">
        <v>1090</v>
      </c>
      <c r="DP253" s="264">
        <v>133.69999999999999</v>
      </c>
      <c r="DQ253" s="261"/>
      <c r="DR253" s="262"/>
      <c r="DS253" s="261"/>
      <c r="DT253" s="184"/>
      <c r="DU253" s="184"/>
      <c r="DV253" s="184"/>
      <c r="DW253" s="184"/>
      <c r="DX253" s="184"/>
      <c r="DY253" s="184"/>
      <c r="DZ253" s="184"/>
      <c r="EA253" s="265"/>
      <c r="EB253" s="265"/>
    </row>
    <row r="254" spans="1:132" s="2" customFormat="1" ht="15" customHeight="1" x14ac:dyDescent="0.2">
      <c r="A254" s="21" t="str">
        <f t="shared" si="3"/>
        <v>2020_Южно-Ягунское</v>
      </c>
      <c r="B254" s="250">
        <v>31</v>
      </c>
      <c r="C254" s="251" t="s">
        <v>733</v>
      </c>
      <c r="D254" s="251" t="s">
        <v>568</v>
      </c>
      <c r="E254" s="251" t="s">
        <v>525</v>
      </c>
      <c r="F254" s="251" t="s">
        <v>7</v>
      </c>
      <c r="G254" s="251" t="s">
        <v>29</v>
      </c>
      <c r="H254" s="251" t="s">
        <v>216</v>
      </c>
      <c r="I254" s="252" t="s">
        <v>1635</v>
      </c>
      <c r="J254" s="251" t="s">
        <v>7</v>
      </c>
      <c r="K254" s="251" t="s">
        <v>688</v>
      </c>
      <c r="L254" s="251" t="s">
        <v>566</v>
      </c>
      <c r="M254" s="251" t="s">
        <v>396</v>
      </c>
      <c r="N254" s="251" t="s">
        <v>5834</v>
      </c>
      <c r="O254" s="251" t="s">
        <v>10</v>
      </c>
      <c r="P254" s="253" t="s">
        <v>6217</v>
      </c>
      <c r="Q254" s="253"/>
      <c r="R254" s="254"/>
      <c r="S254" s="253"/>
      <c r="T254" s="253">
        <v>20.399999999999999</v>
      </c>
      <c r="U254" s="253">
        <v>2439</v>
      </c>
      <c r="V254" s="253">
        <v>2478</v>
      </c>
      <c r="W254" s="254">
        <v>39.728000000000002</v>
      </c>
      <c r="X254" s="253" t="s">
        <v>150</v>
      </c>
      <c r="Y254" s="253">
        <v>2501</v>
      </c>
      <c r="Z254" s="253">
        <v>2480.8000000000002</v>
      </c>
      <c r="AA254" s="253" t="s">
        <v>1099</v>
      </c>
      <c r="AB254" s="254" t="s">
        <v>978</v>
      </c>
      <c r="AC254" s="251" t="s">
        <v>5745</v>
      </c>
      <c r="AD254" s="253" t="s">
        <v>5746</v>
      </c>
      <c r="AE254" s="253" t="s">
        <v>415</v>
      </c>
      <c r="AF254" s="253">
        <v>2280</v>
      </c>
      <c r="AG254" s="254" t="s">
        <v>5747</v>
      </c>
      <c r="AH254" s="255" t="s">
        <v>5748</v>
      </c>
      <c r="AI254" s="253" t="s">
        <v>5759</v>
      </c>
      <c r="AJ254" s="251">
        <v>10</v>
      </c>
      <c r="AK254" s="254" t="s">
        <v>566</v>
      </c>
      <c r="AL254" s="254">
        <v>5.7</v>
      </c>
      <c r="AM254" s="254">
        <v>197</v>
      </c>
      <c r="AN254" s="254">
        <v>155</v>
      </c>
      <c r="AO254" s="254">
        <v>147</v>
      </c>
      <c r="AP254" s="254">
        <v>366.84</v>
      </c>
      <c r="AQ254" s="254">
        <v>367.68</v>
      </c>
      <c r="AR254" s="254">
        <v>108.35508827140001</v>
      </c>
      <c r="AS254" s="254">
        <v>349.43473399999999</v>
      </c>
      <c r="AT254" s="254">
        <v>0</v>
      </c>
      <c r="AU254" s="254">
        <v>200</v>
      </c>
      <c r="AV254" s="254">
        <v>184.87</v>
      </c>
      <c r="AW254" s="254" t="s">
        <v>4928</v>
      </c>
      <c r="AX254" s="254">
        <v>185.7</v>
      </c>
      <c r="AY254" s="254">
        <v>181.97</v>
      </c>
      <c r="AZ254" s="256">
        <v>3.2069252818999998</v>
      </c>
      <c r="BA254" s="254" t="s">
        <v>566</v>
      </c>
      <c r="BB254" s="254" t="s">
        <v>566</v>
      </c>
      <c r="BC254" s="254">
        <v>700.27769038860004</v>
      </c>
      <c r="BD254" s="254">
        <v>583.5641935484</v>
      </c>
      <c r="BE254" s="257">
        <v>583.5641935484</v>
      </c>
      <c r="BF254" s="254">
        <v>1</v>
      </c>
      <c r="BG254" s="254">
        <v>31</v>
      </c>
      <c r="BH254" s="254">
        <v>18090.490000000002</v>
      </c>
      <c r="BI254" s="254" t="s">
        <v>430</v>
      </c>
      <c r="BJ254" s="254" t="s">
        <v>566</v>
      </c>
      <c r="BK254" s="254">
        <v>583.5641935484</v>
      </c>
      <c r="BL254" s="254">
        <v>583.5641935484</v>
      </c>
      <c r="BM254" s="254">
        <v>147</v>
      </c>
      <c r="BN254" s="254">
        <v>30</v>
      </c>
      <c r="BO254" s="256">
        <v>17506.925806452</v>
      </c>
      <c r="BP254" s="256" t="s">
        <v>566</v>
      </c>
      <c r="BQ254" s="251">
        <v>10</v>
      </c>
      <c r="BR254" s="251" t="s">
        <v>566</v>
      </c>
      <c r="BS254" s="251" t="s">
        <v>566</v>
      </c>
      <c r="BT254" s="255" t="s">
        <v>566</v>
      </c>
      <c r="BU254" s="258">
        <v>0</v>
      </c>
      <c r="BV254" s="254" t="s">
        <v>6281</v>
      </c>
      <c r="BW254" s="254" t="s">
        <v>566</v>
      </c>
      <c r="BX254" s="259" t="s">
        <v>566</v>
      </c>
      <c r="BY254" s="259" t="s">
        <v>566</v>
      </c>
      <c r="BZ254" s="259" t="s">
        <v>566</v>
      </c>
      <c r="CA254" s="251"/>
      <c r="CB254" s="251">
        <v>403.2347398</v>
      </c>
      <c r="CC254" s="260">
        <v>129.1996547288</v>
      </c>
      <c r="CD254" s="260">
        <v>700.27769038860004</v>
      </c>
      <c r="CE254" s="254">
        <v>116.71349684020004</v>
      </c>
      <c r="CF254" s="254">
        <v>-0.69299999999999995</v>
      </c>
      <c r="CG254" s="254">
        <v>1.01356</v>
      </c>
      <c r="CH254" s="254">
        <v>2.8</v>
      </c>
      <c r="CI254" s="256">
        <v>0.8</v>
      </c>
      <c r="CJ254" s="256">
        <v>2.2371836343</v>
      </c>
      <c r="CK254" s="254">
        <v>175732.78793948301</v>
      </c>
      <c r="CL254" s="254">
        <v>2.69682267E-2</v>
      </c>
      <c r="CM254" s="254">
        <v>26.887476129500001</v>
      </c>
      <c r="CN254" s="254">
        <v>678.57159999999999</v>
      </c>
      <c r="CO254" s="254">
        <v>1</v>
      </c>
      <c r="CP254" s="254">
        <v>538.49065857840003</v>
      </c>
      <c r="CQ254" s="254">
        <v>22.945533560800001</v>
      </c>
      <c r="CR254" s="254">
        <v>2352</v>
      </c>
      <c r="CS254" s="254">
        <v>2342.96</v>
      </c>
      <c r="CT254" s="254">
        <v>79.7</v>
      </c>
      <c r="CU254" s="254">
        <v>233</v>
      </c>
      <c r="CV254" s="254">
        <v>20.656652360500001</v>
      </c>
      <c r="CW254" s="254">
        <v>87.65</v>
      </c>
      <c r="CX254" s="253" t="s">
        <v>393</v>
      </c>
      <c r="CY254" s="253" t="s">
        <v>566</v>
      </c>
      <c r="CZ254" s="254" t="s">
        <v>566</v>
      </c>
      <c r="DA254" s="254">
        <v>-2.5</v>
      </c>
      <c r="DB254" s="254">
        <v>3.8243112198000002</v>
      </c>
      <c r="DC254" s="254">
        <v>671.99190158110002</v>
      </c>
      <c r="DD254" s="256">
        <v>88.427708032700025</v>
      </c>
      <c r="DE254" s="254">
        <v>806.39129952140001</v>
      </c>
      <c r="DF254" s="256">
        <v>222.82710597300002</v>
      </c>
      <c r="DG254" s="253"/>
      <c r="DH254" s="261" t="s">
        <v>689</v>
      </c>
      <c r="DI254" s="262" t="s">
        <v>689</v>
      </c>
      <c r="DJ254" s="261" t="s">
        <v>566</v>
      </c>
      <c r="DK254" s="254"/>
      <c r="DL254" s="254">
        <v>191.3</v>
      </c>
      <c r="DM254" s="263"/>
      <c r="DN254" s="264">
        <v>568</v>
      </c>
      <c r="DO254" s="264">
        <v>569</v>
      </c>
      <c r="DP254" s="264">
        <v>796.7</v>
      </c>
      <c r="DQ254" s="261"/>
      <c r="DR254" s="262"/>
      <c r="DS254" s="261"/>
      <c r="DT254" s="184"/>
      <c r="DU254" s="184"/>
      <c r="DV254" s="184"/>
      <c r="DW254" s="184"/>
      <c r="DX254" s="184"/>
      <c r="DY254" s="184"/>
      <c r="DZ254" s="184"/>
      <c r="EA254" s="265"/>
      <c r="EB254" s="265"/>
    </row>
    <row r="255" spans="1:132" s="2" customFormat="1" ht="15" customHeight="1" x14ac:dyDescent="0.2">
      <c r="A255" s="21" t="str">
        <f t="shared" si="3"/>
        <v>2023_Южно-Ягунское</v>
      </c>
      <c r="B255" s="250">
        <v>32</v>
      </c>
      <c r="C255" s="251" t="s">
        <v>733</v>
      </c>
      <c r="D255" s="251" t="s">
        <v>568</v>
      </c>
      <c r="E255" s="251" t="s">
        <v>525</v>
      </c>
      <c r="F255" s="251" t="s">
        <v>7</v>
      </c>
      <c r="G255" s="251" t="s">
        <v>29</v>
      </c>
      <c r="H255" s="251" t="s">
        <v>216</v>
      </c>
      <c r="I255" s="252" t="s">
        <v>6282</v>
      </c>
      <c r="J255" s="251" t="s">
        <v>7</v>
      </c>
      <c r="K255" s="251" t="s">
        <v>688</v>
      </c>
      <c r="L255" s="251" t="s">
        <v>566</v>
      </c>
      <c r="M255" s="251" t="s">
        <v>396</v>
      </c>
      <c r="N255" s="251" t="s">
        <v>92</v>
      </c>
      <c r="O255" s="251" t="s">
        <v>10</v>
      </c>
      <c r="P255" s="253" t="s">
        <v>6217</v>
      </c>
      <c r="Q255" s="253"/>
      <c r="R255" s="254"/>
      <c r="S255" s="253"/>
      <c r="T255" s="253">
        <v>3</v>
      </c>
      <c r="U255" s="253">
        <v>2711</v>
      </c>
      <c r="V255" s="253">
        <v>2713</v>
      </c>
      <c r="W255" s="254">
        <v>288.10199999999998</v>
      </c>
      <c r="X255" s="253" t="s">
        <v>150</v>
      </c>
      <c r="Y255" s="253">
        <v>2730</v>
      </c>
      <c r="Z255" s="253">
        <v>2712.6</v>
      </c>
      <c r="AA255" s="253" t="s">
        <v>1099</v>
      </c>
      <c r="AB255" s="254" t="s">
        <v>6194</v>
      </c>
      <c r="AC255" s="251" t="s">
        <v>5745</v>
      </c>
      <c r="AD255" s="253" t="s">
        <v>5746</v>
      </c>
      <c r="AE255" s="253" t="s">
        <v>415</v>
      </c>
      <c r="AF255" s="253">
        <v>2552</v>
      </c>
      <c r="AG255" s="254" t="s">
        <v>5747</v>
      </c>
      <c r="AH255" s="255" t="s">
        <v>5748</v>
      </c>
      <c r="AI255" s="253" t="s">
        <v>5764</v>
      </c>
      <c r="AJ255" s="251" t="s">
        <v>566</v>
      </c>
      <c r="AK255" s="254">
        <v>0</v>
      </c>
      <c r="AL255" s="254">
        <v>5.7</v>
      </c>
      <c r="AM255" s="254">
        <v>197</v>
      </c>
      <c r="AN255" s="254">
        <v>155</v>
      </c>
      <c r="AO255" s="254">
        <v>154</v>
      </c>
      <c r="AP255" s="254">
        <v>362.67</v>
      </c>
      <c r="AQ255" s="254">
        <v>363.56</v>
      </c>
      <c r="AR255" s="254">
        <v>128.89753219229999</v>
      </c>
      <c r="AS255" s="254">
        <v>343.1427182667</v>
      </c>
      <c r="AT255" s="254">
        <v>0</v>
      </c>
      <c r="AU255" s="254">
        <v>610</v>
      </c>
      <c r="AV255" s="254">
        <v>175.51</v>
      </c>
      <c r="AW255" s="254" t="s">
        <v>4928</v>
      </c>
      <c r="AX255" s="254">
        <v>176.4</v>
      </c>
      <c r="AY255" s="254">
        <v>187.16</v>
      </c>
      <c r="AZ255" s="256">
        <v>3.560305483</v>
      </c>
      <c r="BA255" s="254" t="s">
        <v>566</v>
      </c>
      <c r="BB255" s="254" t="s">
        <v>566</v>
      </c>
      <c r="BC255" s="254">
        <v>799.61729866949997</v>
      </c>
      <c r="BD255" s="254">
        <v>666.34677419349998</v>
      </c>
      <c r="BE255" s="257">
        <v>666.34677419349998</v>
      </c>
      <c r="BF255" s="254">
        <v>1</v>
      </c>
      <c r="BG255" s="254">
        <v>31</v>
      </c>
      <c r="BH255" s="254">
        <v>20656.75</v>
      </c>
      <c r="BI255" s="254" t="s">
        <v>430</v>
      </c>
      <c r="BJ255" s="254" t="s">
        <v>566</v>
      </c>
      <c r="BK255" s="254">
        <v>666.34677419349998</v>
      </c>
      <c r="BL255" s="254">
        <v>666.34677419349998</v>
      </c>
      <c r="BM255" s="254">
        <v>154</v>
      </c>
      <c r="BN255" s="254">
        <v>30</v>
      </c>
      <c r="BO255" s="256">
        <v>19990.403225804999</v>
      </c>
      <c r="BP255" s="256" t="s">
        <v>566</v>
      </c>
      <c r="BQ255" s="251" t="s">
        <v>566</v>
      </c>
      <c r="BR255" s="251" t="s">
        <v>566</v>
      </c>
      <c r="BS255" s="251" t="s">
        <v>566</v>
      </c>
      <c r="BT255" s="255" t="s">
        <v>566</v>
      </c>
      <c r="BU255" s="258">
        <v>0</v>
      </c>
      <c r="BV255" s="254" t="s">
        <v>7984</v>
      </c>
      <c r="BW255" s="254" t="s">
        <v>566</v>
      </c>
      <c r="BX255" s="259" t="s">
        <v>566</v>
      </c>
      <c r="BY255" s="259" t="s">
        <v>566</v>
      </c>
      <c r="BZ255" s="259" t="s">
        <v>566</v>
      </c>
      <c r="CA255" s="251"/>
      <c r="CB255" s="251">
        <v>400.10232852000001</v>
      </c>
      <c r="CC255" s="260">
        <v>128.89753219240001</v>
      </c>
      <c r="CD255" s="260">
        <v>799.61729866949997</v>
      </c>
      <c r="CE255" s="254">
        <v>133.27052447599999</v>
      </c>
      <c r="CF255" s="254">
        <v>-2.5</v>
      </c>
      <c r="CG255" s="254">
        <v>1.0129999999999999</v>
      </c>
      <c r="CH255" s="254">
        <v>2.8</v>
      </c>
      <c r="CI255" s="256">
        <v>0.8</v>
      </c>
      <c r="CJ255" s="256">
        <v>2.5545434666000002</v>
      </c>
      <c r="CK255" s="254">
        <v>200550.82120720501</v>
      </c>
      <c r="CL255" s="254">
        <v>2.68784171E-2</v>
      </c>
      <c r="CM255" s="254">
        <v>38.778201529299999</v>
      </c>
      <c r="CN255" s="254">
        <v>678.41143999999997</v>
      </c>
      <c r="CO255" s="254">
        <v>1</v>
      </c>
      <c r="CP255" s="254">
        <v>596.82429613110003</v>
      </c>
      <c r="CQ255" s="254">
        <v>31.1943813257</v>
      </c>
      <c r="CR255" s="254">
        <v>2352</v>
      </c>
      <c r="CS255" s="254">
        <v>2343.1979999999999</v>
      </c>
      <c r="CT255" s="254">
        <v>79.7</v>
      </c>
      <c r="CU255" s="254">
        <v>233</v>
      </c>
      <c r="CV255" s="254">
        <v>24.673819742500001</v>
      </c>
      <c r="CW255" s="254">
        <v>148</v>
      </c>
      <c r="CX255" s="253" t="s">
        <v>393</v>
      </c>
      <c r="CY255" s="253" t="s">
        <v>566</v>
      </c>
      <c r="CZ255" s="254" t="s">
        <v>566</v>
      </c>
      <c r="DA255" s="254">
        <v>-2.5</v>
      </c>
      <c r="DB255" s="254">
        <v>3.560305483</v>
      </c>
      <c r="DC255" s="254">
        <v>666.34677419829995</v>
      </c>
      <c r="DD255" s="256">
        <v>4.7999719754443504E-9</v>
      </c>
      <c r="DE255" s="254">
        <v>799.61729866949997</v>
      </c>
      <c r="DF255" s="256">
        <v>133.27052447599999</v>
      </c>
      <c r="DG255" s="253"/>
      <c r="DH255" s="261" t="s">
        <v>689</v>
      </c>
      <c r="DI255" s="262" t="s">
        <v>689</v>
      </c>
      <c r="DJ255" s="261" t="s">
        <v>689</v>
      </c>
      <c r="DK255" s="254"/>
      <c r="DL255" s="254">
        <v>191.3</v>
      </c>
      <c r="DM255" s="263"/>
      <c r="DN255" s="264">
        <v>1027</v>
      </c>
      <c r="DO255" s="264">
        <v>1030</v>
      </c>
      <c r="DP255" s="264">
        <v>378.5</v>
      </c>
      <c r="DQ255" s="261"/>
      <c r="DR255" s="262"/>
      <c r="DS255" s="261"/>
      <c r="DT255" s="184"/>
      <c r="DU255" s="184"/>
      <c r="DV255" s="184"/>
      <c r="DW255" s="184"/>
      <c r="DX255" s="184"/>
      <c r="DY255" s="184"/>
      <c r="DZ255" s="184"/>
      <c r="EA255" s="265"/>
      <c r="EB255" s="265"/>
    </row>
    <row r="256" spans="1:132" s="2" customFormat="1" ht="15" customHeight="1" x14ac:dyDescent="0.2">
      <c r="A256" s="21" t="str">
        <f t="shared" si="3"/>
        <v>2031_Южно-Ягунское</v>
      </c>
      <c r="B256" s="250">
        <v>33</v>
      </c>
      <c r="C256" s="251" t="s">
        <v>733</v>
      </c>
      <c r="D256" s="251" t="s">
        <v>568</v>
      </c>
      <c r="E256" s="251" t="s">
        <v>525</v>
      </c>
      <c r="F256" s="251" t="s">
        <v>30</v>
      </c>
      <c r="G256" s="251" t="s">
        <v>29</v>
      </c>
      <c r="H256" s="251" t="s">
        <v>224</v>
      </c>
      <c r="I256" s="252" t="s">
        <v>6283</v>
      </c>
      <c r="J256" s="251" t="s">
        <v>14</v>
      </c>
      <c r="K256" s="251" t="s">
        <v>688</v>
      </c>
      <c r="L256" s="251" t="s">
        <v>566</v>
      </c>
      <c r="M256" s="251" t="s">
        <v>397</v>
      </c>
      <c r="N256" s="251" t="s">
        <v>34</v>
      </c>
      <c r="O256" s="251" t="s">
        <v>6</v>
      </c>
      <c r="P256" s="253" t="s">
        <v>6080</v>
      </c>
      <c r="Q256" s="253"/>
      <c r="R256" s="254"/>
      <c r="S256" s="253"/>
      <c r="T256" s="253">
        <v>9</v>
      </c>
      <c r="U256" s="253">
        <v>2732</v>
      </c>
      <c r="V256" s="253">
        <v>2737</v>
      </c>
      <c r="W256" s="254">
        <v>366.44</v>
      </c>
      <c r="X256" s="253" t="s">
        <v>3435</v>
      </c>
      <c r="Y256" s="253">
        <v>2770</v>
      </c>
      <c r="Z256" s="253">
        <v>2745.6</v>
      </c>
      <c r="AA256" s="253" t="s">
        <v>1099</v>
      </c>
      <c r="AB256" s="254" t="s">
        <v>558</v>
      </c>
      <c r="AC256" s="251" t="s">
        <v>5745</v>
      </c>
      <c r="AD256" s="253" t="s">
        <v>5746</v>
      </c>
      <c r="AE256" s="253" t="s">
        <v>415</v>
      </c>
      <c r="AF256" s="253">
        <v>2620</v>
      </c>
      <c r="AG256" s="254" t="s">
        <v>5747</v>
      </c>
      <c r="AH256" s="255" t="s">
        <v>5748</v>
      </c>
      <c r="AI256" s="253" t="s">
        <v>5861</v>
      </c>
      <c r="AJ256" s="251">
        <v>6</v>
      </c>
      <c r="AK256" s="254">
        <v>0</v>
      </c>
      <c r="AL256" s="254" t="s">
        <v>566</v>
      </c>
      <c r="AM256" s="254" t="s">
        <v>566</v>
      </c>
      <c r="AN256" s="254">
        <v>179</v>
      </c>
      <c r="AO256" s="254">
        <v>166</v>
      </c>
      <c r="AP256" s="254">
        <v>405.28</v>
      </c>
      <c r="AQ256" s="254">
        <v>406.22</v>
      </c>
      <c r="AR256" s="254">
        <v>108.3614419049</v>
      </c>
      <c r="AS256" s="254">
        <v>347.89430933329999</v>
      </c>
      <c r="AT256" s="254">
        <v>0</v>
      </c>
      <c r="AU256" s="254">
        <v>451</v>
      </c>
      <c r="AV256" s="254">
        <v>190.66</v>
      </c>
      <c r="AW256" s="254" t="s">
        <v>4928</v>
      </c>
      <c r="AX256" s="254">
        <v>191.6</v>
      </c>
      <c r="AY256" s="254">
        <v>214.62</v>
      </c>
      <c r="AZ256" s="256">
        <v>0.35860831300000001</v>
      </c>
      <c r="BA256" s="254" t="s">
        <v>566</v>
      </c>
      <c r="BB256" s="254" t="s">
        <v>566</v>
      </c>
      <c r="BC256" s="254">
        <v>92.357199608100004</v>
      </c>
      <c r="BD256" s="254">
        <v>76.964516129000003</v>
      </c>
      <c r="BE256" s="257">
        <v>76.964516129000003</v>
      </c>
      <c r="BF256" s="254">
        <v>1</v>
      </c>
      <c r="BG256" s="254">
        <v>31</v>
      </c>
      <c r="BH256" s="254">
        <v>2385.9</v>
      </c>
      <c r="BI256" s="254" t="s">
        <v>430</v>
      </c>
      <c r="BJ256" s="254" t="s">
        <v>566</v>
      </c>
      <c r="BK256" s="254">
        <v>76.964516129000003</v>
      </c>
      <c r="BL256" s="254">
        <v>76.964516129000003</v>
      </c>
      <c r="BM256" s="254">
        <v>166</v>
      </c>
      <c r="BN256" s="254">
        <v>30</v>
      </c>
      <c r="BO256" s="256">
        <v>2308.9354838700001</v>
      </c>
      <c r="BP256" s="256" t="s">
        <v>566</v>
      </c>
      <c r="BQ256" s="251">
        <v>6</v>
      </c>
      <c r="BR256" s="251" t="s">
        <v>566</v>
      </c>
      <c r="BS256" s="251" t="s">
        <v>566</v>
      </c>
      <c r="BT256" s="255" t="s">
        <v>566</v>
      </c>
      <c r="BU256" s="258">
        <v>0</v>
      </c>
      <c r="BV256" s="254" t="s">
        <v>6284</v>
      </c>
      <c r="BW256" s="254" t="s">
        <v>566</v>
      </c>
      <c r="BX256" s="259" t="s">
        <v>566</v>
      </c>
      <c r="BY256" s="259" t="s">
        <v>566</v>
      </c>
      <c r="BZ256" s="259" t="s">
        <v>566</v>
      </c>
      <c r="CA256" s="251"/>
      <c r="CB256" s="251">
        <v>448.20338720000001</v>
      </c>
      <c r="CC256" s="260">
        <v>108.3614419049</v>
      </c>
      <c r="CD256" s="260">
        <v>92.357199608100004</v>
      </c>
      <c r="CE256" s="254">
        <v>15.3926834791</v>
      </c>
      <c r="CF256" s="254">
        <v>-4.5</v>
      </c>
      <c r="CG256" s="254">
        <v>1.014</v>
      </c>
      <c r="CH256" s="254">
        <v>2.8</v>
      </c>
      <c r="CI256" s="256">
        <v>0.8</v>
      </c>
      <c r="CJ256" s="256">
        <v>0.29505538180000002</v>
      </c>
      <c r="CK256" s="254">
        <v>23186.927175161902</v>
      </c>
      <c r="CL256" s="254">
        <v>3.0814938600000001E-2</v>
      </c>
      <c r="CM256" s="254">
        <v>0.59949857159999997</v>
      </c>
      <c r="CN256" s="254">
        <v>662.35680000000002</v>
      </c>
      <c r="CO256" s="254">
        <v>1</v>
      </c>
      <c r="CP256" s="254">
        <v>56.385236612600004</v>
      </c>
      <c r="CQ256" s="254">
        <v>0.33491657159999999</v>
      </c>
      <c r="CR256" s="254">
        <v>2298</v>
      </c>
      <c r="CS256" s="254">
        <v>2288.7600000000002</v>
      </c>
      <c r="CT256" s="254">
        <v>76.8</v>
      </c>
      <c r="CU256" s="254">
        <v>212</v>
      </c>
      <c r="CV256" s="254">
        <v>10.0660377358</v>
      </c>
      <c r="CW256" s="254">
        <v>38.1</v>
      </c>
      <c r="CX256" s="253" t="s">
        <v>393</v>
      </c>
      <c r="CY256" s="253" t="s">
        <v>566</v>
      </c>
      <c r="CZ256" s="254" t="s">
        <v>566</v>
      </c>
      <c r="DA256" s="254">
        <v>-4.5</v>
      </c>
      <c r="DB256" s="254">
        <v>0.35860831300000001</v>
      </c>
      <c r="DC256" s="254">
        <v>76.964516136100002</v>
      </c>
      <c r="DD256" s="256">
        <v>7.0999988110997947E-9</v>
      </c>
      <c r="DE256" s="254">
        <v>92.357199608100004</v>
      </c>
      <c r="DF256" s="256">
        <v>15.3926834791</v>
      </c>
      <c r="DG256" s="253"/>
      <c r="DH256" s="261" t="s">
        <v>689</v>
      </c>
      <c r="DI256" s="262" t="s">
        <v>689</v>
      </c>
      <c r="DJ256" s="261" t="s">
        <v>689</v>
      </c>
      <c r="DK256" s="254"/>
      <c r="DL256" s="254" t="s">
        <v>566</v>
      </c>
      <c r="DM256" s="263"/>
      <c r="DN256" s="264">
        <v>616</v>
      </c>
      <c r="DO256" s="264">
        <v>618</v>
      </c>
      <c r="DP256" s="264">
        <v>34.799999999999997</v>
      </c>
      <c r="DQ256" s="261"/>
      <c r="DR256" s="262"/>
      <c r="DS256" s="261"/>
      <c r="DT256" s="184"/>
      <c r="DU256" s="184"/>
      <c r="DV256" s="184"/>
      <c r="DW256" s="184"/>
      <c r="DX256" s="184"/>
      <c r="DY256" s="184"/>
      <c r="DZ256" s="184"/>
      <c r="EA256" s="265"/>
      <c r="EB256" s="265"/>
    </row>
    <row r="257" spans="1:132" s="2" customFormat="1" ht="15" customHeight="1" x14ac:dyDescent="0.2">
      <c r="A257" s="21" t="str">
        <f t="shared" si="3"/>
        <v>2038_Южно-Ягунское</v>
      </c>
      <c r="B257" s="250">
        <v>34</v>
      </c>
      <c r="C257" s="251" t="s">
        <v>733</v>
      </c>
      <c r="D257" s="251" t="s">
        <v>568</v>
      </c>
      <c r="E257" s="251" t="s">
        <v>525</v>
      </c>
      <c r="F257" s="251" t="s">
        <v>7</v>
      </c>
      <c r="G257" s="251" t="s">
        <v>29</v>
      </c>
      <c r="H257" s="251" t="s">
        <v>224</v>
      </c>
      <c r="I257" s="252" t="s">
        <v>6285</v>
      </c>
      <c r="J257" s="251" t="s">
        <v>13</v>
      </c>
      <c r="K257" s="251" t="s">
        <v>688</v>
      </c>
      <c r="L257" s="251" t="s">
        <v>566</v>
      </c>
      <c r="M257" s="251" t="s">
        <v>397</v>
      </c>
      <c r="N257" s="251" t="s">
        <v>34</v>
      </c>
      <c r="O257" s="251" t="s">
        <v>6</v>
      </c>
      <c r="P257" s="253" t="s">
        <v>6217</v>
      </c>
      <c r="Q257" s="253"/>
      <c r="R257" s="254"/>
      <c r="S257" s="253"/>
      <c r="T257" s="253">
        <v>6.3</v>
      </c>
      <c r="U257" s="253">
        <v>2469.6999999999998</v>
      </c>
      <c r="V257" s="253">
        <v>2474</v>
      </c>
      <c r="W257" s="254">
        <v>111.423</v>
      </c>
      <c r="X257" s="253" t="s">
        <v>3435</v>
      </c>
      <c r="Y257" s="253">
        <v>2565</v>
      </c>
      <c r="Z257" s="253">
        <v>2504.5</v>
      </c>
      <c r="AA257" s="253" t="s">
        <v>1099</v>
      </c>
      <c r="AB257" s="254" t="s">
        <v>6286</v>
      </c>
      <c r="AC257" s="251" t="s">
        <v>5745</v>
      </c>
      <c r="AD257" s="253" t="s">
        <v>5746</v>
      </c>
      <c r="AE257" s="253" t="s">
        <v>415</v>
      </c>
      <c r="AF257" s="253">
        <v>2456</v>
      </c>
      <c r="AG257" s="254" t="s">
        <v>5747</v>
      </c>
      <c r="AH257" s="255" t="s">
        <v>5748</v>
      </c>
      <c r="AI257" s="253" t="s">
        <v>5768</v>
      </c>
      <c r="AJ257" s="251">
        <v>5</v>
      </c>
      <c r="AK257" s="254" t="s">
        <v>566</v>
      </c>
      <c r="AL257" s="254">
        <v>5.7</v>
      </c>
      <c r="AM257" s="254">
        <v>197</v>
      </c>
      <c r="AN257" s="254">
        <v>172</v>
      </c>
      <c r="AO257" s="254">
        <v>157</v>
      </c>
      <c r="AP257" s="254">
        <v>391.96</v>
      </c>
      <c r="AQ257" s="254">
        <v>393.91</v>
      </c>
      <c r="AR257" s="254">
        <v>96.743578265599993</v>
      </c>
      <c r="AS257" s="254">
        <v>333.53971186669997</v>
      </c>
      <c r="AT257" s="254">
        <v>36</v>
      </c>
      <c r="AU257" s="254">
        <v>0</v>
      </c>
      <c r="AV257" s="254">
        <v>170.15</v>
      </c>
      <c r="AW257" s="254" t="s">
        <v>4928</v>
      </c>
      <c r="AX257" s="254">
        <v>172.1</v>
      </c>
      <c r="AY257" s="254">
        <v>221.81</v>
      </c>
      <c r="AZ257" s="256">
        <v>1.0062057048999999</v>
      </c>
      <c r="BA257" s="254" t="s">
        <v>566</v>
      </c>
      <c r="BB257" s="254" t="s">
        <v>566</v>
      </c>
      <c r="BC257" s="254">
        <v>267.82362634690003</v>
      </c>
      <c r="BD257" s="254">
        <v>223.186487395</v>
      </c>
      <c r="BE257" s="257">
        <v>223.186487395</v>
      </c>
      <c r="BF257" s="254">
        <v>1</v>
      </c>
      <c r="BG257" s="254">
        <v>19.833333333333332</v>
      </c>
      <c r="BH257" s="254">
        <v>4426.5320000000002</v>
      </c>
      <c r="BI257" s="254" t="s">
        <v>430</v>
      </c>
      <c r="BJ257" s="254" t="s">
        <v>566</v>
      </c>
      <c r="BK257" s="254">
        <v>223.186487395</v>
      </c>
      <c r="BL257" s="254">
        <v>223.186487395</v>
      </c>
      <c r="BM257" s="254">
        <v>157</v>
      </c>
      <c r="BN257" s="254">
        <v>30</v>
      </c>
      <c r="BO257" s="256">
        <v>6695.5946218500003</v>
      </c>
      <c r="BP257" s="256" t="s">
        <v>566</v>
      </c>
      <c r="BQ257" s="251">
        <v>5</v>
      </c>
      <c r="BR257" s="251" t="s">
        <v>566</v>
      </c>
      <c r="BS257" s="251" t="s">
        <v>566</v>
      </c>
      <c r="BT257" s="255" t="s">
        <v>566</v>
      </c>
      <c r="BU257" s="258">
        <v>0</v>
      </c>
      <c r="BV257" s="254" t="s">
        <v>6287</v>
      </c>
      <c r="BW257" s="254" t="s">
        <v>566</v>
      </c>
      <c r="BX257" s="259" t="s">
        <v>566</v>
      </c>
      <c r="BY257" s="259" t="s">
        <v>566</v>
      </c>
      <c r="BZ257" s="259" t="s">
        <v>566</v>
      </c>
      <c r="CA257" s="251"/>
      <c r="CB257" s="251">
        <v>436.32184244000001</v>
      </c>
      <c r="CC257" s="260">
        <v>96.743578265599993</v>
      </c>
      <c r="CD257" s="260">
        <v>267.82362634690003</v>
      </c>
      <c r="CE257" s="254">
        <v>44.637138951900027</v>
      </c>
      <c r="CF257" s="254">
        <v>-4.5</v>
      </c>
      <c r="CG257" s="254">
        <v>1.014</v>
      </c>
      <c r="CH257" s="254">
        <v>2.8</v>
      </c>
      <c r="CI257" s="256">
        <v>0.8</v>
      </c>
      <c r="CJ257" s="256">
        <v>0.85561993439999995</v>
      </c>
      <c r="CK257" s="254">
        <v>67238.892544120506</v>
      </c>
      <c r="CL257" s="254">
        <v>2.8064708000000001E-2</v>
      </c>
      <c r="CM257" s="254">
        <v>4.2127512503000002</v>
      </c>
      <c r="CN257" s="254">
        <v>660.31755999999996</v>
      </c>
      <c r="CO257" s="254">
        <v>1</v>
      </c>
      <c r="CP257" s="254">
        <v>164.40345141660001</v>
      </c>
      <c r="CQ257" s="254">
        <v>2.3331541989</v>
      </c>
      <c r="CR257" s="254">
        <v>2298</v>
      </c>
      <c r="CS257" s="254">
        <v>2278.777</v>
      </c>
      <c r="CT257" s="254">
        <v>79.5</v>
      </c>
      <c r="CU257" s="254">
        <v>212</v>
      </c>
      <c r="CV257" s="254">
        <v>19.740566037699999</v>
      </c>
      <c r="CW257" s="254">
        <v>38.1</v>
      </c>
      <c r="CX257" s="253" t="s">
        <v>393</v>
      </c>
      <c r="CY257" s="253" t="s">
        <v>566</v>
      </c>
      <c r="CZ257" s="254" t="s">
        <v>566</v>
      </c>
      <c r="DA257" s="254">
        <v>-4.5</v>
      </c>
      <c r="DB257" s="254">
        <v>1.0062057048999999</v>
      </c>
      <c r="DC257" s="254">
        <v>223.1864874039</v>
      </c>
      <c r="DD257" s="256">
        <v>8.9000025127461413E-9</v>
      </c>
      <c r="DE257" s="254">
        <v>267.82362634690003</v>
      </c>
      <c r="DF257" s="256">
        <v>44.637138951900027</v>
      </c>
      <c r="DG257" s="253"/>
      <c r="DH257" s="261" t="s">
        <v>689</v>
      </c>
      <c r="DI257" s="262" t="s">
        <v>689</v>
      </c>
      <c r="DJ257" s="261" t="s">
        <v>689</v>
      </c>
      <c r="DK257" s="254"/>
      <c r="DL257" s="254">
        <v>191.3</v>
      </c>
      <c r="DM257" s="263"/>
      <c r="DN257" s="264">
        <v>712</v>
      </c>
      <c r="DO257" s="264">
        <v>713</v>
      </c>
      <c r="DP257" s="264">
        <v>74.5</v>
      </c>
      <c r="DQ257" s="261"/>
      <c r="DR257" s="262"/>
      <c r="DS257" s="261"/>
      <c r="DT257" s="184"/>
      <c r="DU257" s="184"/>
      <c r="DV257" s="184"/>
      <c r="DW257" s="184"/>
      <c r="DX257" s="184"/>
      <c r="DY257" s="184"/>
      <c r="DZ257" s="184"/>
      <c r="EA257" s="265"/>
      <c r="EB257" s="265"/>
    </row>
    <row r="258" spans="1:132" s="2" customFormat="1" ht="15" customHeight="1" x14ac:dyDescent="0.2">
      <c r="A258" s="21" t="str">
        <f t="shared" si="3"/>
        <v>2040_Южно-Ягунское</v>
      </c>
      <c r="B258" s="250">
        <v>35</v>
      </c>
      <c r="C258" s="251" t="s">
        <v>733</v>
      </c>
      <c r="D258" s="251" t="s">
        <v>568</v>
      </c>
      <c r="E258" s="251" t="s">
        <v>525</v>
      </c>
      <c r="F258" s="251" t="s">
        <v>30</v>
      </c>
      <c r="G258" s="251" t="s">
        <v>29</v>
      </c>
      <c r="H258" s="251" t="s">
        <v>224</v>
      </c>
      <c r="I258" s="252" t="s">
        <v>853</v>
      </c>
      <c r="J258" s="251" t="s">
        <v>14</v>
      </c>
      <c r="K258" s="251" t="s">
        <v>688</v>
      </c>
      <c r="L258" s="251" t="s">
        <v>566</v>
      </c>
      <c r="M258" s="251" t="s">
        <v>397</v>
      </c>
      <c r="N258" s="251" t="s">
        <v>34</v>
      </c>
      <c r="O258" s="251" t="s">
        <v>6</v>
      </c>
      <c r="P258" s="253" t="s">
        <v>6080</v>
      </c>
      <c r="Q258" s="253"/>
      <c r="R258" s="254"/>
      <c r="S258" s="253"/>
      <c r="T258" s="253">
        <v>19.100000000000001</v>
      </c>
      <c r="U258" s="253">
        <v>2512</v>
      </c>
      <c r="V258" s="253">
        <v>2519.6</v>
      </c>
      <c r="W258" s="254">
        <v>157.274</v>
      </c>
      <c r="X258" s="253" t="s">
        <v>3435</v>
      </c>
      <c r="Y258" s="253">
        <v>2549</v>
      </c>
      <c r="Z258" s="253">
        <v>2549</v>
      </c>
      <c r="AA258" s="253" t="s">
        <v>1099</v>
      </c>
      <c r="AB258" s="254" t="s">
        <v>843</v>
      </c>
      <c r="AC258" s="251" t="s">
        <v>5745</v>
      </c>
      <c r="AD258" s="253" t="s">
        <v>5746</v>
      </c>
      <c r="AE258" s="253" t="s">
        <v>5934</v>
      </c>
      <c r="AF258" s="253">
        <v>2360</v>
      </c>
      <c r="AG258" s="254" t="s">
        <v>5747</v>
      </c>
      <c r="AH258" s="255" t="s">
        <v>5748</v>
      </c>
      <c r="AI258" s="253" t="s">
        <v>5764</v>
      </c>
      <c r="AJ258" s="251" t="s">
        <v>566</v>
      </c>
      <c r="AK258" s="254" t="s">
        <v>566</v>
      </c>
      <c r="AL258" s="254" t="s">
        <v>566</v>
      </c>
      <c r="AM258" s="254" t="s">
        <v>566</v>
      </c>
      <c r="AN258" s="254">
        <v>179</v>
      </c>
      <c r="AO258" s="254">
        <v>178</v>
      </c>
      <c r="AP258" s="254">
        <v>416.68</v>
      </c>
      <c r="AQ258" s="254">
        <v>418.72</v>
      </c>
      <c r="AR258" s="254">
        <v>109.2274450021</v>
      </c>
      <c r="AS258" s="254">
        <v>347.95075759999997</v>
      </c>
      <c r="AT258" s="254">
        <v>0</v>
      </c>
      <c r="AU258" s="254">
        <v>426</v>
      </c>
      <c r="AV258" s="254">
        <v>192.26</v>
      </c>
      <c r="AW258" s="254" t="s">
        <v>4928</v>
      </c>
      <c r="AX258" s="254">
        <v>194.3</v>
      </c>
      <c r="AY258" s="254">
        <v>224.42</v>
      </c>
      <c r="AZ258" s="256">
        <v>0.12825175150000001</v>
      </c>
      <c r="BA258" s="254" t="s">
        <v>566</v>
      </c>
      <c r="BB258" s="254" t="s">
        <v>566</v>
      </c>
      <c r="BC258" s="254">
        <v>34.538594351699999</v>
      </c>
      <c r="BD258" s="254">
        <v>28.782258064499999</v>
      </c>
      <c r="BE258" s="257">
        <v>28.782258064499999</v>
      </c>
      <c r="BF258" s="254">
        <v>1</v>
      </c>
      <c r="BG258" s="254">
        <v>31</v>
      </c>
      <c r="BH258" s="254">
        <v>892.25</v>
      </c>
      <c r="BI258" s="254" t="s">
        <v>430</v>
      </c>
      <c r="BJ258" s="254" t="s">
        <v>566</v>
      </c>
      <c r="BK258" s="254">
        <v>28.782258064499999</v>
      </c>
      <c r="BL258" s="254">
        <v>28.782258064499999</v>
      </c>
      <c r="BM258" s="254">
        <v>178</v>
      </c>
      <c r="BN258" s="254">
        <v>30</v>
      </c>
      <c r="BO258" s="256">
        <v>863.46774193500005</v>
      </c>
      <c r="BP258" s="256" t="s">
        <v>566</v>
      </c>
      <c r="BQ258" s="251" t="s">
        <v>566</v>
      </c>
      <c r="BR258" s="251" t="s">
        <v>566</v>
      </c>
      <c r="BS258" s="251" t="s">
        <v>566</v>
      </c>
      <c r="BT258" s="255" t="s">
        <v>566</v>
      </c>
      <c r="BU258" s="258">
        <v>0</v>
      </c>
      <c r="BV258" s="254" t="s">
        <v>6288</v>
      </c>
      <c r="BW258" s="254" t="s">
        <v>566</v>
      </c>
      <c r="BX258" s="259" t="s">
        <v>566</v>
      </c>
      <c r="BY258" s="259" t="s">
        <v>566</v>
      </c>
      <c r="BZ258" s="259" t="s">
        <v>566</v>
      </c>
      <c r="CA258" s="251"/>
      <c r="CB258" s="251">
        <v>461.56310072000002</v>
      </c>
      <c r="CC258" s="260">
        <v>109.2274450021</v>
      </c>
      <c r="CD258" s="260">
        <v>34.538594351699999</v>
      </c>
      <c r="CE258" s="254">
        <v>5.7563362871999999</v>
      </c>
      <c r="CF258" s="254">
        <v>-4.2</v>
      </c>
      <c r="CG258" s="254">
        <v>1.014</v>
      </c>
      <c r="CH258" s="254">
        <v>2.8</v>
      </c>
      <c r="CI258" s="256">
        <v>0.8</v>
      </c>
      <c r="CJ258" s="256">
        <v>0.1103412399</v>
      </c>
      <c r="CK258" s="254">
        <v>8671.1663405991003</v>
      </c>
      <c r="CL258" s="254">
        <v>3.56786885E-2</v>
      </c>
      <c r="CM258" s="254">
        <v>8.91055345E-2</v>
      </c>
      <c r="CN258" s="254">
        <v>659.32327999999995</v>
      </c>
      <c r="CO258" s="254">
        <v>1</v>
      </c>
      <c r="CP258" s="254">
        <v>19.967435738900001</v>
      </c>
      <c r="CQ258" s="254">
        <v>4.5903802100000002E-2</v>
      </c>
      <c r="CR258" s="254">
        <v>2298</v>
      </c>
      <c r="CS258" s="254">
        <v>2277.9259999999999</v>
      </c>
      <c r="CT258" s="254">
        <v>76.8</v>
      </c>
      <c r="CU258" s="254">
        <v>212</v>
      </c>
      <c r="CV258" s="254">
        <v>9.3113207547000005</v>
      </c>
      <c r="CW258" s="254">
        <v>38.1</v>
      </c>
      <c r="CX258" s="253" t="s">
        <v>393</v>
      </c>
      <c r="CY258" s="253" t="s">
        <v>566</v>
      </c>
      <c r="CZ258" s="254" t="s">
        <v>566</v>
      </c>
      <c r="DA258" s="254">
        <v>-4.5</v>
      </c>
      <c r="DB258" s="254">
        <v>0.14010131279999999</v>
      </c>
      <c r="DC258" s="254">
        <v>31.441536618600001</v>
      </c>
      <c r="DD258" s="256">
        <v>2.6592785541000019</v>
      </c>
      <c r="DE258" s="254">
        <v>37.729717952000001</v>
      </c>
      <c r="DF258" s="256">
        <v>8.9474598875000027</v>
      </c>
      <c r="DG258" s="253"/>
      <c r="DH258" s="261" t="s">
        <v>689</v>
      </c>
      <c r="DI258" s="262" t="s">
        <v>689</v>
      </c>
      <c r="DJ258" s="261" t="s">
        <v>689</v>
      </c>
      <c r="DK258" s="254"/>
      <c r="DL258" s="254" t="s">
        <v>566</v>
      </c>
      <c r="DM258" s="263"/>
      <c r="DN258" s="264">
        <v>409</v>
      </c>
      <c r="DO258" s="264">
        <v>411</v>
      </c>
      <c r="DP258" s="264">
        <v>39.1</v>
      </c>
      <c r="DQ258" s="261"/>
      <c r="DR258" s="262"/>
      <c r="DS258" s="261"/>
      <c r="DT258" s="184"/>
      <c r="DU258" s="184"/>
      <c r="DV258" s="184"/>
      <c r="DW258" s="184"/>
      <c r="DX258" s="184"/>
      <c r="DY258" s="184"/>
      <c r="DZ258" s="184"/>
      <c r="EA258" s="265"/>
      <c r="EB258" s="265"/>
    </row>
    <row r="259" spans="1:132" s="2" customFormat="1" ht="15" customHeight="1" x14ac:dyDescent="0.2">
      <c r="A259" s="21" t="str">
        <f t="shared" si="3"/>
        <v>2048_Южно-Ягунское</v>
      </c>
      <c r="B259" s="250">
        <v>36</v>
      </c>
      <c r="C259" s="251" t="s">
        <v>733</v>
      </c>
      <c r="D259" s="251" t="s">
        <v>568</v>
      </c>
      <c r="E259" s="251" t="s">
        <v>525</v>
      </c>
      <c r="F259" s="251" t="s">
        <v>7</v>
      </c>
      <c r="G259" s="251" t="s">
        <v>29</v>
      </c>
      <c r="H259" s="251" t="s">
        <v>3053</v>
      </c>
      <c r="I259" s="252" t="s">
        <v>6289</v>
      </c>
      <c r="J259" s="251" t="s">
        <v>215</v>
      </c>
      <c r="K259" s="251" t="s">
        <v>688</v>
      </c>
      <c r="L259" s="251" t="s">
        <v>566</v>
      </c>
      <c r="M259" s="251" t="s">
        <v>414</v>
      </c>
      <c r="N259" s="251" t="s">
        <v>5742</v>
      </c>
      <c r="O259" s="251" t="s">
        <v>6</v>
      </c>
      <c r="P259" s="253" t="s">
        <v>6217</v>
      </c>
      <c r="Q259" s="253"/>
      <c r="R259" s="254"/>
      <c r="S259" s="253"/>
      <c r="T259" s="253">
        <v>15.8</v>
      </c>
      <c r="U259" s="253">
        <v>2801</v>
      </c>
      <c r="V259" s="253">
        <v>2812</v>
      </c>
      <c r="W259" s="254">
        <v>445.73</v>
      </c>
      <c r="X259" s="253" t="s">
        <v>150</v>
      </c>
      <c r="Y259" s="253">
        <v>2853</v>
      </c>
      <c r="Z259" s="253">
        <v>2806.3</v>
      </c>
      <c r="AA259" s="253" t="s">
        <v>1099</v>
      </c>
      <c r="AB259" s="254" t="s">
        <v>6290</v>
      </c>
      <c r="AC259" s="251" t="s">
        <v>5745</v>
      </c>
      <c r="AD259" s="253" t="s">
        <v>5746</v>
      </c>
      <c r="AE259" s="253" t="s">
        <v>415</v>
      </c>
      <c r="AF259" s="253">
        <v>2683</v>
      </c>
      <c r="AG259" s="254" t="s">
        <v>5747</v>
      </c>
      <c r="AH259" s="255" t="s">
        <v>5748</v>
      </c>
      <c r="AI259" s="253" t="s">
        <v>5809</v>
      </c>
      <c r="AJ259" s="251" t="s">
        <v>566</v>
      </c>
      <c r="AK259" s="254">
        <v>0</v>
      </c>
      <c r="AL259" s="254">
        <v>5.7</v>
      </c>
      <c r="AM259" s="254">
        <v>197</v>
      </c>
      <c r="AN259" s="254">
        <v>174</v>
      </c>
      <c r="AO259" s="254">
        <v>173</v>
      </c>
      <c r="AP259" s="254">
        <v>412.15</v>
      </c>
      <c r="AQ259" s="254">
        <v>415.38</v>
      </c>
      <c r="AR259" s="254">
        <v>102.3705669281</v>
      </c>
      <c r="AS259" s="254">
        <v>341.53435333329998</v>
      </c>
      <c r="AT259" s="254">
        <v>15</v>
      </c>
      <c r="AU259" s="254">
        <v>0</v>
      </c>
      <c r="AV259" s="254">
        <v>181.77</v>
      </c>
      <c r="AW259" s="254" t="s">
        <v>4928</v>
      </c>
      <c r="AX259" s="254">
        <v>185</v>
      </c>
      <c r="AY259" s="254">
        <v>230.38</v>
      </c>
      <c r="AZ259" s="256">
        <v>4.3039690399999997E-2</v>
      </c>
      <c r="BA259" s="254" t="s">
        <v>566</v>
      </c>
      <c r="BB259" s="254" t="s">
        <v>566</v>
      </c>
      <c r="BC259" s="254">
        <v>11.8986119519</v>
      </c>
      <c r="BD259" s="254">
        <v>9.9154838709999993</v>
      </c>
      <c r="BE259" s="257">
        <v>9.9154838709999993</v>
      </c>
      <c r="BF259" s="254">
        <v>1</v>
      </c>
      <c r="BG259" s="254">
        <v>31</v>
      </c>
      <c r="BH259" s="254">
        <v>307.38</v>
      </c>
      <c r="BI259" s="254" t="s">
        <v>430</v>
      </c>
      <c r="BJ259" s="254" t="s">
        <v>566</v>
      </c>
      <c r="BK259" s="254">
        <v>9.9154838709999993</v>
      </c>
      <c r="BL259" s="254">
        <v>9.9154838709999993</v>
      </c>
      <c r="BM259" s="254">
        <v>173</v>
      </c>
      <c r="BN259" s="254">
        <v>30</v>
      </c>
      <c r="BO259" s="256">
        <v>297.46451612999999</v>
      </c>
      <c r="BP259" s="256" t="s">
        <v>566</v>
      </c>
      <c r="BQ259" s="251" t="s">
        <v>566</v>
      </c>
      <c r="BR259" s="251" t="s">
        <v>566</v>
      </c>
      <c r="BS259" s="251" t="s">
        <v>566</v>
      </c>
      <c r="BT259" s="255" t="s">
        <v>566</v>
      </c>
      <c r="BU259" s="258">
        <v>0</v>
      </c>
      <c r="BV259" s="254" t="s">
        <v>7985</v>
      </c>
      <c r="BW259" s="254" t="s">
        <v>566</v>
      </c>
      <c r="BX259" s="259" t="s">
        <v>566</v>
      </c>
      <c r="BY259" s="259" t="s">
        <v>566</v>
      </c>
      <c r="BZ259" s="259" t="s">
        <v>566</v>
      </c>
      <c r="CA259" s="251"/>
      <c r="CB259" s="251">
        <v>458.226294</v>
      </c>
      <c r="CC259" s="260">
        <v>102.76523952319999</v>
      </c>
      <c r="CD259" s="260">
        <v>11.8986119519</v>
      </c>
      <c r="CE259" s="254">
        <v>1.9831280809000003</v>
      </c>
      <c r="CF259" s="254">
        <v>-2.5</v>
      </c>
      <c r="CG259" s="254">
        <v>1.0138</v>
      </c>
      <c r="CH259" s="254">
        <v>2.8</v>
      </c>
      <c r="CI259" s="256">
        <v>0.8</v>
      </c>
      <c r="CJ259" s="256">
        <v>3.8012541699999999E-2</v>
      </c>
      <c r="CK259" s="254">
        <v>2986.6263951620999</v>
      </c>
      <c r="CL259" s="254">
        <v>4.4168315999999999E-2</v>
      </c>
      <c r="CM259" s="254">
        <v>1.4647724900000001E-2</v>
      </c>
      <c r="CN259" s="254">
        <v>661.06600000000003</v>
      </c>
      <c r="CO259" s="254">
        <v>1</v>
      </c>
      <c r="CP259" s="254">
        <v>7.1332496694999996</v>
      </c>
      <c r="CQ259" s="254">
        <v>8.1587898999999995E-3</v>
      </c>
      <c r="CR259" s="254">
        <v>2310</v>
      </c>
      <c r="CS259" s="254">
        <v>2278.1</v>
      </c>
      <c r="CT259" s="254">
        <v>82.85</v>
      </c>
      <c r="CU259" s="254">
        <v>228</v>
      </c>
      <c r="CV259" s="254">
        <v>20.2763157895</v>
      </c>
      <c r="CW259" s="254">
        <v>138.80000000000001</v>
      </c>
      <c r="CX259" s="253" t="s">
        <v>393</v>
      </c>
      <c r="CY259" s="253" t="s">
        <v>566</v>
      </c>
      <c r="CZ259" s="254" t="s">
        <v>566</v>
      </c>
      <c r="DA259" s="254">
        <v>-2.5</v>
      </c>
      <c r="DB259" s="254">
        <v>4.6327325199999998E-2</v>
      </c>
      <c r="DC259" s="254">
        <v>9.9154838866000006</v>
      </c>
      <c r="DD259" s="256">
        <v>1.5600001290749788E-8</v>
      </c>
      <c r="DE259" s="254">
        <v>11.8986119519</v>
      </c>
      <c r="DF259" s="256">
        <v>1.9831280809000003</v>
      </c>
      <c r="DG259" s="253"/>
      <c r="DH259" s="261" t="s">
        <v>3210</v>
      </c>
      <c r="DI259" s="262" t="s">
        <v>689</v>
      </c>
      <c r="DJ259" s="261" t="s">
        <v>566</v>
      </c>
      <c r="DK259" s="254"/>
      <c r="DL259" s="254">
        <v>191.3</v>
      </c>
      <c r="DM259" s="263"/>
      <c r="DN259" s="264">
        <v>1448</v>
      </c>
      <c r="DO259" s="264">
        <v>1456</v>
      </c>
      <c r="DP259" s="264">
        <v>59.8</v>
      </c>
      <c r="DQ259" s="261"/>
      <c r="DR259" s="262"/>
      <c r="DS259" s="261"/>
      <c r="DT259" s="184"/>
      <c r="DU259" s="184"/>
      <c r="DV259" s="184"/>
      <c r="DW259" s="184"/>
      <c r="DX259" s="184"/>
      <c r="DY259" s="184"/>
      <c r="DZ259" s="184"/>
      <c r="EA259" s="265"/>
      <c r="EB259" s="265"/>
    </row>
    <row r="260" spans="1:132" s="2" customFormat="1" ht="15" customHeight="1" x14ac:dyDescent="0.2">
      <c r="A260" s="21" t="str">
        <f t="shared" si="3"/>
        <v>2052_Южно-Ягунское</v>
      </c>
      <c r="B260" s="250">
        <v>37</v>
      </c>
      <c r="C260" s="251" t="s">
        <v>733</v>
      </c>
      <c r="D260" s="251" t="s">
        <v>568</v>
      </c>
      <c r="E260" s="251" t="s">
        <v>525</v>
      </c>
      <c r="F260" s="251" t="s">
        <v>7</v>
      </c>
      <c r="G260" s="251" t="s">
        <v>29</v>
      </c>
      <c r="H260" s="251" t="s">
        <v>224</v>
      </c>
      <c r="I260" s="252" t="s">
        <v>1056</v>
      </c>
      <c r="J260" s="251" t="s">
        <v>16</v>
      </c>
      <c r="K260" s="251" t="s">
        <v>688</v>
      </c>
      <c r="L260" s="251" t="s">
        <v>566</v>
      </c>
      <c r="M260" s="251" t="s">
        <v>414</v>
      </c>
      <c r="N260" s="251" t="s">
        <v>34</v>
      </c>
      <c r="O260" s="251" t="s">
        <v>6</v>
      </c>
      <c r="P260" s="253" t="s">
        <v>6217</v>
      </c>
      <c r="Q260" s="253"/>
      <c r="R260" s="254"/>
      <c r="S260" s="253"/>
      <c r="T260" s="253">
        <v>7.5</v>
      </c>
      <c r="U260" s="253">
        <v>2370</v>
      </c>
      <c r="V260" s="253">
        <v>2374.5</v>
      </c>
      <c r="W260" s="254">
        <v>7.165</v>
      </c>
      <c r="X260" s="253" t="s">
        <v>3435</v>
      </c>
      <c r="Y260" s="253">
        <v>2484</v>
      </c>
      <c r="Z260" s="253">
        <v>2414.8000000000002</v>
      </c>
      <c r="AA260" s="253" t="s">
        <v>1100</v>
      </c>
      <c r="AB260" s="254" t="s">
        <v>6291</v>
      </c>
      <c r="AC260" s="251" t="s">
        <v>5745</v>
      </c>
      <c r="AD260" s="253" t="s">
        <v>5746</v>
      </c>
      <c r="AE260" s="253" t="s">
        <v>566</v>
      </c>
      <c r="AF260" s="253" t="s">
        <v>566</v>
      </c>
      <c r="AG260" s="254" t="s">
        <v>5747</v>
      </c>
      <c r="AH260" s="255" t="s">
        <v>5748</v>
      </c>
      <c r="AI260" s="253" t="s">
        <v>566</v>
      </c>
      <c r="AJ260" s="251">
        <v>7</v>
      </c>
      <c r="AK260" s="254" t="s">
        <v>566</v>
      </c>
      <c r="AL260" s="254">
        <v>5.7</v>
      </c>
      <c r="AM260" s="254">
        <v>197</v>
      </c>
      <c r="AN260" s="254">
        <v>191</v>
      </c>
      <c r="AO260" s="254">
        <v>180</v>
      </c>
      <c r="AP260" s="254">
        <v>418.19</v>
      </c>
      <c r="AQ260" s="254">
        <v>419.54</v>
      </c>
      <c r="AR260" s="254">
        <v>121.2278948558</v>
      </c>
      <c r="AS260" s="254">
        <v>360.03455266669999</v>
      </c>
      <c r="AT260" s="254">
        <v>7</v>
      </c>
      <c r="AU260" s="254">
        <v>0</v>
      </c>
      <c r="AV260" s="254">
        <v>209.25</v>
      </c>
      <c r="AW260" s="254" t="s">
        <v>4928</v>
      </c>
      <c r="AX260" s="254">
        <v>210.6</v>
      </c>
      <c r="AY260" s="254">
        <v>208.94</v>
      </c>
      <c r="AZ260" s="256">
        <v>0.63560769100000003</v>
      </c>
      <c r="BA260" s="254" t="s">
        <v>566</v>
      </c>
      <c r="BB260" s="254" t="s">
        <v>566</v>
      </c>
      <c r="BC260" s="254">
        <v>159.36401856699999</v>
      </c>
      <c r="BD260" s="254">
        <v>132.80387096769999</v>
      </c>
      <c r="BE260" s="257">
        <v>132.80387096769999</v>
      </c>
      <c r="BF260" s="254">
        <v>1</v>
      </c>
      <c r="BG260" s="254">
        <v>31</v>
      </c>
      <c r="BH260" s="254">
        <v>4116.92</v>
      </c>
      <c r="BI260" s="254" t="s">
        <v>430</v>
      </c>
      <c r="BJ260" s="254" t="s">
        <v>566</v>
      </c>
      <c r="BK260" s="254">
        <v>132.80387096769999</v>
      </c>
      <c r="BL260" s="254">
        <v>132.80387096769999</v>
      </c>
      <c r="BM260" s="254">
        <v>180</v>
      </c>
      <c r="BN260" s="254">
        <v>30</v>
      </c>
      <c r="BO260" s="256">
        <v>3984.1161290310001</v>
      </c>
      <c r="BP260" s="256" t="s">
        <v>566</v>
      </c>
      <c r="BQ260" s="251">
        <v>7</v>
      </c>
      <c r="BR260" s="251" t="s">
        <v>566</v>
      </c>
      <c r="BS260" s="251" t="s">
        <v>566</v>
      </c>
      <c r="BT260" s="255" t="s">
        <v>566</v>
      </c>
      <c r="BU260" s="258">
        <v>0</v>
      </c>
      <c r="BV260" s="254" t="s">
        <v>6292</v>
      </c>
      <c r="BW260" s="254" t="s">
        <v>566</v>
      </c>
      <c r="BX260" s="259" t="s">
        <v>566</v>
      </c>
      <c r="BY260" s="259" t="s">
        <v>566</v>
      </c>
      <c r="BZ260" s="259" t="s">
        <v>566</v>
      </c>
      <c r="CA260" s="251"/>
      <c r="CB260" s="251">
        <v>459.97701419999999</v>
      </c>
      <c r="CC260" s="260">
        <v>121.2278948558</v>
      </c>
      <c r="CD260" s="260">
        <v>159.36401856699999</v>
      </c>
      <c r="CE260" s="254">
        <v>26.560147599299995</v>
      </c>
      <c r="CF260" s="254">
        <v>0.28000000000000003</v>
      </c>
      <c r="CG260" s="254">
        <v>1.014</v>
      </c>
      <c r="CH260" s="254">
        <v>2.8</v>
      </c>
      <c r="CI260" s="256">
        <v>0.8</v>
      </c>
      <c r="CJ260" s="256">
        <v>0.5091241889</v>
      </c>
      <c r="CK260" s="254">
        <v>40009.524383242198</v>
      </c>
      <c r="CL260" s="254">
        <v>2.9140909400000001E-2</v>
      </c>
      <c r="CM260" s="254">
        <v>1.4606167709</v>
      </c>
      <c r="CN260" s="254">
        <v>661.59379999999999</v>
      </c>
      <c r="CO260" s="254">
        <v>1</v>
      </c>
      <c r="CP260" s="254">
        <v>95.838949345100005</v>
      </c>
      <c r="CQ260" s="254">
        <v>0.78481118910000003</v>
      </c>
      <c r="CR260" s="254">
        <v>2298</v>
      </c>
      <c r="CS260" s="254">
        <v>2284.7350000000001</v>
      </c>
      <c r="CT260" s="254">
        <v>78.099999999999994</v>
      </c>
      <c r="CU260" s="254">
        <v>212</v>
      </c>
      <c r="CV260" s="254">
        <v>1.2971698113000001</v>
      </c>
      <c r="CW260" s="254">
        <v>38.1</v>
      </c>
      <c r="CX260" s="253" t="s">
        <v>393</v>
      </c>
      <c r="CY260" s="253" t="s">
        <v>566</v>
      </c>
      <c r="CZ260" s="254" t="s">
        <v>6293</v>
      </c>
      <c r="DA260" s="254">
        <v>-4.5</v>
      </c>
      <c r="DB260" s="254">
        <v>1.5713036451</v>
      </c>
      <c r="DC260" s="254">
        <v>328.30818360720002</v>
      </c>
      <c r="DD260" s="256">
        <v>195.50431263950003</v>
      </c>
      <c r="DE260" s="254">
        <v>393.96827133750003</v>
      </c>
      <c r="DF260" s="256">
        <v>261.16440036980003</v>
      </c>
      <c r="DG260" s="253"/>
      <c r="DH260" s="261" t="s">
        <v>689</v>
      </c>
      <c r="DI260" s="262" t="s">
        <v>689</v>
      </c>
      <c r="DJ260" s="261" t="s">
        <v>689</v>
      </c>
      <c r="DK260" s="254"/>
      <c r="DL260" s="254">
        <v>191.3</v>
      </c>
      <c r="DM260" s="263"/>
      <c r="DN260" s="264">
        <v>1572</v>
      </c>
      <c r="DO260" s="264">
        <v>1574</v>
      </c>
      <c r="DP260" s="264">
        <v>57.3</v>
      </c>
      <c r="DQ260" s="261"/>
      <c r="DR260" s="262"/>
      <c r="DS260" s="261"/>
      <c r="DT260" s="184"/>
      <c r="DU260" s="184"/>
      <c r="DV260" s="184"/>
      <c r="DW260" s="184"/>
      <c r="DX260" s="184"/>
      <c r="DY260" s="184"/>
      <c r="DZ260" s="184"/>
      <c r="EA260" s="265"/>
      <c r="EB260" s="265"/>
    </row>
    <row r="261" spans="1:132" s="2" customFormat="1" ht="15" customHeight="1" x14ac:dyDescent="0.2">
      <c r="A261" s="21" t="str">
        <f t="shared" si="3"/>
        <v>2054_Южно-Ягунское</v>
      </c>
      <c r="B261" s="250">
        <v>38</v>
      </c>
      <c r="C261" s="251" t="s">
        <v>733</v>
      </c>
      <c r="D261" s="251" t="s">
        <v>568</v>
      </c>
      <c r="E261" s="251" t="s">
        <v>525</v>
      </c>
      <c r="F261" s="251" t="s">
        <v>7</v>
      </c>
      <c r="G261" s="251" t="s">
        <v>29</v>
      </c>
      <c r="H261" s="251" t="s">
        <v>224</v>
      </c>
      <c r="I261" s="252" t="s">
        <v>2113</v>
      </c>
      <c r="J261" s="251" t="s">
        <v>16</v>
      </c>
      <c r="K261" s="251" t="s">
        <v>688</v>
      </c>
      <c r="L261" s="251" t="s">
        <v>566</v>
      </c>
      <c r="M261" s="251" t="s">
        <v>414</v>
      </c>
      <c r="N261" s="251" t="s">
        <v>34</v>
      </c>
      <c r="O261" s="251" t="s">
        <v>6</v>
      </c>
      <c r="P261" s="253" t="s">
        <v>6217</v>
      </c>
      <c r="Q261" s="253"/>
      <c r="R261" s="254"/>
      <c r="S261" s="253"/>
      <c r="T261" s="253">
        <v>4.4000000000000004</v>
      </c>
      <c r="U261" s="253">
        <v>2514</v>
      </c>
      <c r="V261" s="253">
        <v>2518.4</v>
      </c>
      <c r="W261" s="254">
        <v>133.15799999999999</v>
      </c>
      <c r="X261" s="253" t="s">
        <v>3435</v>
      </c>
      <c r="Y261" s="253">
        <v>2577</v>
      </c>
      <c r="Z261" s="253">
        <v>2554.9</v>
      </c>
      <c r="AA261" s="253" t="s">
        <v>1099</v>
      </c>
      <c r="AB261" s="254" t="s">
        <v>6294</v>
      </c>
      <c r="AC261" s="251" t="s">
        <v>5745</v>
      </c>
      <c r="AD261" s="253" t="s">
        <v>5746</v>
      </c>
      <c r="AE261" s="253" t="s">
        <v>6056</v>
      </c>
      <c r="AF261" s="253">
        <v>2407</v>
      </c>
      <c r="AG261" s="254" t="s">
        <v>5747</v>
      </c>
      <c r="AH261" s="255" t="s">
        <v>5748</v>
      </c>
      <c r="AI261" s="253" t="s">
        <v>5795</v>
      </c>
      <c r="AJ261" s="251">
        <v>8</v>
      </c>
      <c r="AK261" s="254">
        <v>0</v>
      </c>
      <c r="AL261" s="254">
        <v>5.7</v>
      </c>
      <c r="AM261" s="254">
        <v>197</v>
      </c>
      <c r="AN261" s="254">
        <v>191</v>
      </c>
      <c r="AO261" s="254">
        <v>181</v>
      </c>
      <c r="AP261" s="254">
        <v>419.12</v>
      </c>
      <c r="AQ261" s="254">
        <v>418.64</v>
      </c>
      <c r="AR261" s="254">
        <v>227.6002876318</v>
      </c>
      <c r="AS261" s="254">
        <v>459.99914586670002</v>
      </c>
      <c r="AT261" s="254">
        <v>123</v>
      </c>
      <c r="AU261" s="254">
        <v>0</v>
      </c>
      <c r="AV261" s="254">
        <v>356.68</v>
      </c>
      <c r="AW261" s="254" t="s">
        <v>4928</v>
      </c>
      <c r="AX261" s="254">
        <v>356.2</v>
      </c>
      <c r="AY261" s="254">
        <v>62.44</v>
      </c>
      <c r="AZ261" s="256">
        <v>3.1858765060000001</v>
      </c>
      <c r="BA261" s="254" t="s">
        <v>566</v>
      </c>
      <c r="BB261" s="254" t="s">
        <v>566</v>
      </c>
      <c r="BC261" s="254">
        <v>329.16203943670001</v>
      </c>
      <c r="BD261" s="254">
        <v>198.9261290323</v>
      </c>
      <c r="BE261" s="257">
        <v>198.9261290323</v>
      </c>
      <c r="BF261" s="254">
        <v>1</v>
      </c>
      <c r="BG261" s="254">
        <v>31</v>
      </c>
      <c r="BH261" s="254">
        <v>6166.71</v>
      </c>
      <c r="BI261" s="254" t="s">
        <v>430</v>
      </c>
      <c r="BJ261" s="254" t="s">
        <v>566</v>
      </c>
      <c r="BK261" s="254">
        <v>198.9261290323</v>
      </c>
      <c r="BL261" s="254">
        <v>198.9261290323</v>
      </c>
      <c r="BM261" s="254">
        <v>181</v>
      </c>
      <c r="BN261" s="254">
        <v>30</v>
      </c>
      <c r="BO261" s="256">
        <v>5967.7838709690004</v>
      </c>
      <c r="BP261" s="256" t="s">
        <v>566</v>
      </c>
      <c r="BQ261" s="251">
        <v>8</v>
      </c>
      <c r="BR261" s="251" t="s">
        <v>566</v>
      </c>
      <c r="BS261" s="251" t="s">
        <v>566</v>
      </c>
      <c r="BT261" s="255" t="s">
        <v>566</v>
      </c>
      <c r="BU261" s="258">
        <v>0</v>
      </c>
      <c r="BV261" s="254" t="s">
        <v>6295</v>
      </c>
      <c r="BW261" s="254" t="s">
        <v>2043</v>
      </c>
      <c r="BX261" s="259">
        <v>336.56</v>
      </c>
      <c r="BY261" s="259">
        <v>100</v>
      </c>
      <c r="BZ261" s="259">
        <v>-4.9701789264</v>
      </c>
      <c r="CA261" s="251"/>
      <c r="CB261" s="251">
        <v>459.99914586670002</v>
      </c>
      <c r="CC261" s="260">
        <v>227.60028763189999</v>
      </c>
      <c r="CD261" s="260">
        <v>329.16203943670001</v>
      </c>
      <c r="CE261" s="254">
        <v>130.23591040440002</v>
      </c>
      <c r="CF261" s="254">
        <v>-5.14</v>
      </c>
      <c r="CG261" s="254">
        <v>1.014</v>
      </c>
      <c r="CH261" s="254">
        <v>2.8</v>
      </c>
      <c r="CI261" s="256">
        <v>0.8</v>
      </c>
      <c r="CJ261" s="256">
        <v>0.76261409670000002</v>
      </c>
      <c r="CK261" s="254">
        <v>59930.028785964598</v>
      </c>
      <c r="CL261" s="254">
        <v>2.8266747299999999E-2</v>
      </c>
      <c r="CM261" s="254">
        <v>3.3844769111000002</v>
      </c>
      <c r="CN261" s="254">
        <v>666.63576</v>
      </c>
      <c r="CO261" s="254">
        <v>1</v>
      </c>
      <c r="CP261" s="254">
        <v>329.16378900590001</v>
      </c>
      <c r="CQ261" s="254">
        <v>9.0185205651999993</v>
      </c>
      <c r="CR261" s="254">
        <v>2298</v>
      </c>
      <c r="CS261" s="254">
        <v>2302.7420000000002</v>
      </c>
      <c r="CT261" s="254">
        <v>78.099999999999994</v>
      </c>
      <c r="CU261" s="254">
        <v>212</v>
      </c>
      <c r="CV261" s="254">
        <v>-68.245283018899997</v>
      </c>
      <c r="CW261" s="254">
        <v>38.1</v>
      </c>
      <c r="CX261" s="253" t="s">
        <v>393</v>
      </c>
      <c r="CY261" s="253" t="s">
        <v>566</v>
      </c>
      <c r="CZ261" s="254" t="s">
        <v>6296</v>
      </c>
      <c r="DA261" s="254">
        <v>-4.5</v>
      </c>
      <c r="DB261" s="254">
        <v>2.5579242535</v>
      </c>
      <c r="DC261" s="254">
        <v>159.71679038849999</v>
      </c>
      <c r="DD261" s="256">
        <v>-39.20933864380001</v>
      </c>
      <c r="DE261" s="254">
        <v>264.2825490633</v>
      </c>
      <c r="DF261" s="256">
        <v>65.356420030999999</v>
      </c>
      <c r="DG261" s="253"/>
      <c r="DH261" s="261" t="s">
        <v>689</v>
      </c>
      <c r="DI261" s="262" t="s">
        <v>689</v>
      </c>
      <c r="DJ261" s="261" t="s">
        <v>689</v>
      </c>
      <c r="DK261" s="254"/>
      <c r="DL261" s="254">
        <v>191.3</v>
      </c>
      <c r="DM261" s="263"/>
      <c r="DN261" s="264">
        <v>2141</v>
      </c>
      <c r="DO261" s="264">
        <v>5482</v>
      </c>
      <c r="DP261" s="264">
        <v>156.19999999999999</v>
      </c>
      <c r="DQ261" s="261"/>
      <c r="DR261" s="262"/>
      <c r="DS261" s="261"/>
      <c r="DT261" s="184"/>
      <c r="DU261" s="184"/>
      <c r="DV261" s="184"/>
      <c r="DW261" s="184"/>
      <c r="DX261" s="184"/>
      <c r="DY261" s="184"/>
      <c r="DZ261" s="184"/>
      <c r="EA261" s="265"/>
      <c r="EB261" s="265"/>
    </row>
    <row r="262" spans="1:132" s="2" customFormat="1" ht="15" customHeight="1" x14ac:dyDescent="0.2">
      <c r="A262" s="21" t="str">
        <f t="shared" si="3"/>
        <v>2055_Южно-Ягунское</v>
      </c>
      <c r="B262" s="250">
        <v>39</v>
      </c>
      <c r="C262" s="251" t="s">
        <v>733</v>
      </c>
      <c r="D262" s="251" t="s">
        <v>568</v>
      </c>
      <c r="E262" s="251" t="s">
        <v>525</v>
      </c>
      <c r="F262" s="251" t="s">
        <v>7</v>
      </c>
      <c r="G262" s="251" t="s">
        <v>29</v>
      </c>
      <c r="H262" s="251" t="s">
        <v>224</v>
      </c>
      <c r="I262" s="252" t="s">
        <v>1280</v>
      </c>
      <c r="J262" s="251" t="s">
        <v>19</v>
      </c>
      <c r="K262" s="251" t="s">
        <v>688</v>
      </c>
      <c r="L262" s="251" t="s">
        <v>566</v>
      </c>
      <c r="M262" s="251" t="s">
        <v>414</v>
      </c>
      <c r="N262" s="251" t="s">
        <v>34</v>
      </c>
      <c r="O262" s="251" t="s">
        <v>6</v>
      </c>
      <c r="P262" s="253" t="s">
        <v>6217</v>
      </c>
      <c r="Q262" s="253"/>
      <c r="R262" s="254"/>
      <c r="S262" s="253"/>
      <c r="T262" s="253">
        <v>11</v>
      </c>
      <c r="U262" s="253">
        <v>2488</v>
      </c>
      <c r="V262" s="253">
        <v>2495.5</v>
      </c>
      <c r="W262" s="254">
        <v>127.746</v>
      </c>
      <c r="X262" s="253" t="s">
        <v>3435</v>
      </c>
      <c r="Y262" s="253">
        <v>2578</v>
      </c>
      <c r="Z262" s="253">
        <v>2495.5</v>
      </c>
      <c r="AA262" s="253" t="s">
        <v>1099</v>
      </c>
      <c r="AB262" s="254" t="s">
        <v>2175</v>
      </c>
      <c r="AC262" s="251" t="s">
        <v>5745</v>
      </c>
      <c r="AD262" s="253" t="s">
        <v>5746</v>
      </c>
      <c r="AE262" s="253" t="s">
        <v>415</v>
      </c>
      <c r="AF262" s="253">
        <v>2338</v>
      </c>
      <c r="AG262" s="254" t="s">
        <v>5747</v>
      </c>
      <c r="AH262" s="255" t="s">
        <v>5748</v>
      </c>
      <c r="AI262" s="253" t="s">
        <v>5764</v>
      </c>
      <c r="AJ262" s="251" t="s">
        <v>566</v>
      </c>
      <c r="AK262" s="254" t="s">
        <v>566</v>
      </c>
      <c r="AL262" s="254">
        <v>5.7</v>
      </c>
      <c r="AM262" s="254">
        <v>197</v>
      </c>
      <c r="AN262" s="254">
        <v>168</v>
      </c>
      <c r="AO262" s="254">
        <v>167</v>
      </c>
      <c r="AP262" s="254">
        <v>406.24</v>
      </c>
      <c r="AQ262" s="254">
        <v>407.97</v>
      </c>
      <c r="AR262" s="254">
        <v>153.41936004030001</v>
      </c>
      <c r="AS262" s="254">
        <v>392.67139706670002</v>
      </c>
      <c r="AT262" s="254">
        <v>27</v>
      </c>
      <c r="AU262" s="254">
        <v>0</v>
      </c>
      <c r="AV262" s="254">
        <v>258.57</v>
      </c>
      <c r="AW262" s="254" t="s">
        <v>4928</v>
      </c>
      <c r="AX262" s="254">
        <v>260.3</v>
      </c>
      <c r="AY262" s="254">
        <v>147.66999999999999</v>
      </c>
      <c r="AZ262" s="256">
        <v>0.20009087389999999</v>
      </c>
      <c r="BA262" s="254" t="s">
        <v>566</v>
      </c>
      <c r="BB262" s="254" t="s">
        <v>566</v>
      </c>
      <c r="BC262" s="254">
        <v>35.456841766700002</v>
      </c>
      <c r="BD262" s="254">
        <v>29.547419354799999</v>
      </c>
      <c r="BE262" s="257">
        <v>29.547419354799999</v>
      </c>
      <c r="BF262" s="254">
        <v>1</v>
      </c>
      <c r="BG262" s="254">
        <v>31</v>
      </c>
      <c r="BH262" s="254">
        <v>915.97</v>
      </c>
      <c r="BI262" s="254" t="s">
        <v>430</v>
      </c>
      <c r="BJ262" s="254" t="s">
        <v>566</v>
      </c>
      <c r="BK262" s="254">
        <v>29.547419354799999</v>
      </c>
      <c r="BL262" s="254">
        <v>29.547419354799999</v>
      </c>
      <c r="BM262" s="254">
        <v>167</v>
      </c>
      <c r="BN262" s="254">
        <v>30</v>
      </c>
      <c r="BO262" s="256">
        <v>886.42258064400005</v>
      </c>
      <c r="BP262" s="256" t="s">
        <v>566</v>
      </c>
      <c r="BQ262" s="251" t="s">
        <v>566</v>
      </c>
      <c r="BR262" s="251" t="s">
        <v>566</v>
      </c>
      <c r="BS262" s="251" t="s">
        <v>566</v>
      </c>
      <c r="BT262" s="255" t="s">
        <v>566</v>
      </c>
      <c r="BU262" s="258">
        <v>0</v>
      </c>
      <c r="BV262" s="254" t="s">
        <v>6297</v>
      </c>
      <c r="BW262" s="254" t="s">
        <v>566</v>
      </c>
      <c r="BX262" s="259" t="s">
        <v>566</v>
      </c>
      <c r="BY262" s="259" t="s">
        <v>566</v>
      </c>
      <c r="BZ262" s="259" t="s">
        <v>566</v>
      </c>
      <c r="CA262" s="251"/>
      <c r="CB262" s="251">
        <v>435.77369288</v>
      </c>
      <c r="CC262" s="260">
        <v>153.41936004039999</v>
      </c>
      <c r="CD262" s="260">
        <v>35.456841766700002</v>
      </c>
      <c r="CE262" s="254">
        <v>5.9094224119000032</v>
      </c>
      <c r="CF262" s="254">
        <v>-4.5</v>
      </c>
      <c r="CG262" s="254">
        <v>1.014</v>
      </c>
      <c r="CH262" s="254">
        <v>2.8</v>
      </c>
      <c r="CI262" s="256">
        <v>0.8</v>
      </c>
      <c r="CJ262" s="256">
        <v>0.1132746041</v>
      </c>
      <c r="CK262" s="254">
        <v>8901.6847665929999</v>
      </c>
      <c r="CL262" s="254">
        <v>3.5513887700000003E-2</v>
      </c>
      <c r="CM262" s="254">
        <v>9.2636469799999996E-2</v>
      </c>
      <c r="CN262" s="254">
        <v>660.87112000000002</v>
      </c>
      <c r="CO262" s="254">
        <v>1</v>
      </c>
      <c r="CP262" s="254">
        <v>26.832437503000001</v>
      </c>
      <c r="CQ262" s="254">
        <v>7.7718573700000002E-2</v>
      </c>
      <c r="CR262" s="254">
        <v>2298</v>
      </c>
      <c r="CS262" s="254">
        <v>2280.9540000000002</v>
      </c>
      <c r="CT262" s="254">
        <v>79.3</v>
      </c>
      <c r="CU262" s="254">
        <v>212</v>
      </c>
      <c r="CV262" s="254">
        <v>-21.966981132099999</v>
      </c>
      <c r="CW262" s="254">
        <v>38.1</v>
      </c>
      <c r="CX262" s="253" t="s">
        <v>393</v>
      </c>
      <c r="CY262" s="253" t="s">
        <v>566</v>
      </c>
      <c r="CZ262" s="254" t="s">
        <v>6298</v>
      </c>
      <c r="DA262" s="254">
        <v>-4.5</v>
      </c>
      <c r="DB262" s="254">
        <v>0.20009087389999999</v>
      </c>
      <c r="DC262" s="254">
        <v>29.547419348799998</v>
      </c>
      <c r="DD262" s="256">
        <v>-6.000000496442226E-9</v>
      </c>
      <c r="DE262" s="254">
        <v>35.456841766700002</v>
      </c>
      <c r="DF262" s="256">
        <v>5.9094224119000032</v>
      </c>
      <c r="DG262" s="253"/>
      <c r="DH262" s="261" t="s">
        <v>689</v>
      </c>
      <c r="DI262" s="262" t="s">
        <v>689</v>
      </c>
      <c r="DJ262" s="261" t="s">
        <v>689</v>
      </c>
      <c r="DK262" s="254"/>
      <c r="DL262" s="254">
        <v>191.3</v>
      </c>
      <c r="DM262" s="263"/>
      <c r="DN262" s="264">
        <v>1059</v>
      </c>
      <c r="DO262" s="264">
        <v>1059</v>
      </c>
      <c r="DP262" s="264">
        <v>93.8</v>
      </c>
      <c r="DQ262" s="261"/>
      <c r="DR262" s="262"/>
      <c r="DS262" s="261"/>
      <c r="DT262" s="184"/>
      <c r="DU262" s="184"/>
      <c r="DV262" s="184"/>
      <c r="DW262" s="184"/>
      <c r="DX262" s="184"/>
      <c r="DY262" s="184"/>
      <c r="DZ262" s="184"/>
      <c r="EA262" s="265"/>
      <c r="EB262" s="265"/>
    </row>
    <row r="263" spans="1:132" s="2" customFormat="1" ht="15" customHeight="1" x14ac:dyDescent="0.2">
      <c r="A263" s="21" t="str">
        <f t="shared" si="3"/>
        <v>2057_Южно-Ягунское</v>
      </c>
      <c r="B263" s="250">
        <v>40</v>
      </c>
      <c r="C263" s="251" t="s">
        <v>733</v>
      </c>
      <c r="D263" s="251" t="s">
        <v>568</v>
      </c>
      <c r="E263" s="251" t="s">
        <v>525</v>
      </c>
      <c r="F263" s="251" t="s">
        <v>7</v>
      </c>
      <c r="G263" s="251" t="s">
        <v>29</v>
      </c>
      <c r="H263" s="251" t="s">
        <v>224</v>
      </c>
      <c r="I263" s="252" t="s">
        <v>1420</v>
      </c>
      <c r="J263" s="251" t="s">
        <v>19</v>
      </c>
      <c r="K263" s="251" t="s">
        <v>688</v>
      </c>
      <c r="L263" s="251" t="s">
        <v>566</v>
      </c>
      <c r="M263" s="251" t="s">
        <v>414</v>
      </c>
      <c r="N263" s="251" t="s">
        <v>34</v>
      </c>
      <c r="O263" s="251" t="s">
        <v>6</v>
      </c>
      <c r="P263" s="253" t="s">
        <v>6217</v>
      </c>
      <c r="Q263" s="253"/>
      <c r="R263" s="254"/>
      <c r="S263" s="253"/>
      <c r="T263" s="253">
        <v>10</v>
      </c>
      <c r="U263" s="253">
        <v>2490</v>
      </c>
      <c r="V263" s="253">
        <v>2498</v>
      </c>
      <c r="W263" s="254">
        <v>139.19</v>
      </c>
      <c r="X263" s="253" t="s">
        <v>3435</v>
      </c>
      <c r="Y263" s="253">
        <v>2536</v>
      </c>
      <c r="Z263" s="253">
        <v>2497.1999999999998</v>
      </c>
      <c r="AA263" s="253" t="s">
        <v>1099</v>
      </c>
      <c r="AB263" s="254" t="s">
        <v>6299</v>
      </c>
      <c r="AC263" s="251" t="s">
        <v>5745</v>
      </c>
      <c r="AD263" s="253" t="s">
        <v>5746</v>
      </c>
      <c r="AE263" s="253" t="s">
        <v>5934</v>
      </c>
      <c r="AF263" s="253">
        <v>2474</v>
      </c>
      <c r="AG263" s="254" t="s">
        <v>5747</v>
      </c>
      <c r="AH263" s="255" t="s">
        <v>5777</v>
      </c>
      <c r="AI263" s="253" t="s">
        <v>6064</v>
      </c>
      <c r="AJ263" s="251">
        <v>8</v>
      </c>
      <c r="AK263" s="254" t="s">
        <v>566</v>
      </c>
      <c r="AL263" s="254">
        <v>5.7</v>
      </c>
      <c r="AM263" s="254">
        <v>197</v>
      </c>
      <c r="AN263" s="254">
        <v>168</v>
      </c>
      <c r="AO263" s="254">
        <v>158</v>
      </c>
      <c r="AP263" s="254">
        <v>396.33</v>
      </c>
      <c r="AQ263" s="254">
        <v>399.02</v>
      </c>
      <c r="AR263" s="254">
        <v>134.94661016309999</v>
      </c>
      <c r="AS263" s="254">
        <v>373.284876</v>
      </c>
      <c r="AT263" s="254">
        <v>0</v>
      </c>
      <c r="AU263" s="254">
        <v>120</v>
      </c>
      <c r="AV263" s="254">
        <v>230.81</v>
      </c>
      <c r="AW263" s="254" t="s">
        <v>4928</v>
      </c>
      <c r="AX263" s="254">
        <v>233.5</v>
      </c>
      <c r="AY263" s="254">
        <v>165.52</v>
      </c>
      <c r="AZ263" s="256">
        <v>0.1180132213</v>
      </c>
      <c r="BA263" s="254" t="s">
        <v>566</v>
      </c>
      <c r="BB263" s="254" t="s">
        <v>566</v>
      </c>
      <c r="BC263" s="254">
        <v>23.440165686699999</v>
      </c>
      <c r="BD263" s="254">
        <v>19.533548387100002</v>
      </c>
      <c r="BE263" s="257">
        <v>19.533548387100002</v>
      </c>
      <c r="BF263" s="254">
        <v>1</v>
      </c>
      <c r="BG263" s="254">
        <v>31</v>
      </c>
      <c r="BH263" s="254">
        <v>605.54</v>
      </c>
      <c r="BI263" s="254" t="s">
        <v>430</v>
      </c>
      <c r="BJ263" s="254" t="s">
        <v>566</v>
      </c>
      <c r="BK263" s="254">
        <v>19.533548387100002</v>
      </c>
      <c r="BL263" s="254">
        <v>19.533548387100002</v>
      </c>
      <c r="BM263" s="254">
        <v>158</v>
      </c>
      <c r="BN263" s="254">
        <v>30</v>
      </c>
      <c r="BO263" s="256">
        <v>586.00645161299997</v>
      </c>
      <c r="BP263" s="256" t="s">
        <v>566</v>
      </c>
      <c r="BQ263" s="251">
        <v>8</v>
      </c>
      <c r="BR263" s="251" t="s">
        <v>566</v>
      </c>
      <c r="BS263" s="251" t="s">
        <v>566</v>
      </c>
      <c r="BT263" s="255" t="s">
        <v>566</v>
      </c>
      <c r="BU263" s="258">
        <v>0</v>
      </c>
      <c r="BV263" s="254" t="s">
        <v>6300</v>
      </c>
      <c r="BW263" s="254" t="s">
        <v>566</v>
      </c>
      <c r="BX263" s="259" t="s">
        <v>566</v>
      </c>
      <c r="BY263" s="259" t="s">
        <v>566</v>
      </c>
      <c r="BZ263" s="259" t="s">
        <v>566</v>
      </c>
      <c r="CA263" s="251"/>
      <c r="CB263" s="251">
        <v>429.4332172</v>
      </c>
      <c r="CC263" s="260">
        <v>134.94661016309999</v>
      </c>
      <c r="CD263" s="260">
        <v>23.440165686699999</v>
      </c>
      <c r="CE263" s="254">
        <v>3.906617299599997</v>
      </c>
      <c r="CF263" s="254">
        <v>0.08</v>
      </c>
      <c r="CG263" s="254">
        <v>1.014</v>
      </c>
      <c r="CH263" s="254">
        <v>2.8</v>
      </c>
      <c r="CI263" s="256">
        <v>0.8</v>
      </c>
      <c r="CJ263" s="256">
        <v>7.4884880299999998E-2</v>
      </c>
      <c r="CK263" s="254">
        <v>5884.8283170526001</v>
      </c>
      <c r="CL263" s="254">
        <v>3.83546679E-2</v>
      </c>
      <c r="CM263" s="254">
        <v>4.43701783E-2</v>
      </c>
      <c r="CN263" s="254">
        <v>658.22680000000003</v>
      </c>
      <c r="CO263" s="254">
        <v>1</v>
      </c>
      <c r="CP263" s="254">
        <v>16.813854757200001</v>
      </c>
      <c r="CQ263" s="254">
        <v>3.3868163100000001E-2</v>
      </c>
      <c r="CR263" s="254">
        <v>2298</v>
      </c>
      <c r="CS263" s="254">
        <v>2271.5100000000002</v>
      </c>
      <c r="CT263" s="254">
        <v>79.3</v>
      </c>
      <c r="CU263" s="254">
        <v>212</v>
      </c>
      <c r="CV263" s="254">
        <v>-8.8726415093999993</v>
      </c>
      <c r="CW263" s="254">
        <v>38.1</v>
      </c>
      <c r="CX263" s="253" t="s">
        <v>393</v>
      </c>
      <c r="CY263" s="253" t="s">
        <v>566</v>
      </c>
      <c r="CZ263" s="254" t="s">
        <v>566</v>
      </c>
      <c r="DA263" s="254">
        <v>-4.5</v>
      </c>
      <c r="DB263" s="254">
        <v>0.28447474070000001</v>
      </c>
      <c r="DC263" s="254">
        <v>47.086259080700003</v>
      </c>
      <c r="DD263" s="256">
        <v>27.552710693600002</v>
      </c>
      <c r="DE263" s="254">
        <v>56.503288210000001</v>
      </c>
      <c r="DF263" s="256">
        <v>36.969739822899996</v>
      </c>
      <c r="DG263" s="253"/>
      <c r="DH263" s="261" t="s">
        <v>689</v>
      </c>
      <c r="DI263" s="262" t="s">
        <v>689</v>
      </c>
      <c r="DJ263" s="261" t="s">
        <v>689</v>
      </c>
      <c r="DK263" s="254"/>
      <c r="DL263" s="254">
        <v>191.3</v>
      </c>
      <c r="DM263" s="263"/>
      <c r="DN263" s="264">
        <v>546</v>
      </c>
      <c r="DO263" s="264">
        <v>547</v>
      </c>
      <c r="DP263" s="264">
        <v>10.3</v>
      </c>
      <c r="DQ263" s="261"/>
      <c r="DR263" s="262"/>
      <c r="DS263" s="261"/>
      <c r="DT263" s="184"/>
      <c r="DU263" s="184"/>
      <c r="DV263" s="184"/>
      <c r="DW263" s="184"/>
      <c r="DX263" s="184"/>
      <c r="DY263" s="184"/>
      <c r="DZ263" s="184"/>
      <c r="EA263" s="265"/>
      <c r="EB263" s="265"/>
    </row>
    <row r="264" spans="1:132" s="2" customFormat="1" ht="15" customHeight="1" x14ac:dyDescent="0.2">
      <c r="A264" s="21" t="str">
        <f t="shared" si="3"/>
        <v>2058_Южно-Ягунское</v>
      </c>
      <c r="B264" s="250">
        <v>41</v>
      </c>
      <c r="C264" s="251" t="s">
        <v>733</v>
      </c>
      <c r="D264" s="251" t="s">
        <v>568</v>
      </c>
      <c r="E264" s="251" t="s">
        <v>525</v>
      </c>
      <c r="F264" s="251" t="s">
        <v>7</v>
      </c>
      <c r="G264" s="251" t="s">
        <v>29</v>
      </c>
      <c r="H264" s="251" t="s">
        <v>224</v>
      </c>
      <c r="I264" s="252" t="s">
        <v>2114</v>
      </c>
      <c r="J264" s="251" t="s">
        <v>19</v>
      </c>
      <c r="K264" s="251" t="s">
        <v>688</v>
      </c>
      <c r="L264" s="251" t="s">
        <v>566</v>
      </c>
      <c r="M264" s="251" t="s">
        <v>414</v>
      </c>
      <c r="N264" s="251" t="s">
        <v>34</v>
      </c>
      <c r="O264" s="251" t="s">
        <v>6</v>
      </c>
      <c r="P264" s="253" t="s">
        <v>6217</v>
      </c>
      <c r="Q264" s="253"/>
      <c r="R264" s="254"/>
      <c r="S264" s="253"/>
      <c r="T264" s="253">
        <v>17.100000000000001</v>
      </c>
      <c r="U264" s="253">
        <v>2630</v>
      </c>
      <c r="V264" s="253">
        <v>2637</v>
      </c>
      <c r="W264" s="254">
        <v>289.77</v>
      </c>
      <c r="X264" s="253" t="s">
        <v>150</v>
      </c>
      <c r="Y264" s="253">
        <v>2678</v>
      </c>
      <c r="Z264" s="253">
        <v>2661.4</v>
      </c>
      <c r="AA264" s="253" t="s">
        <v>1099</v>
      </c>
      <c r="AB264" s="254" t="s">
        <v>6053</v>
      </c>
      <c r="AC264" s="251" t="s">
        <v>5745</v>
      </c>
      <c r="AD264" s="253" t="s">
        <v>5746</v>
      </c>
      <c r="AE264" s="253" t="s">
        <v>1062</v>
      </c>
      <c r="AF264" s="253">
        <v>2511</v>
      </c>
      <c r="AG264" s="254" t="s">
        <v>5747</v>
      </c>
      <c r="AH264" s="255" t="s">
        <v>5748</v>
      </c>
      <c r="AI264" s="253" t="s">
        <v>5809</v>
      </c>
      <c r="AJ264" s="251" t="s">
        <v>566</v>
      </c>
      <c r="AK264" s="254" t="s">
        <v>566</v>
      </c>
      <c r="AL264" s="254">
        <v>5.7</v>
      </c>
      <c r="AM264" s="254">
        <v>197</v>
      </c>
      <c r="AN264" s="254">
        <v>168</v>
      </c>
      <c r="AO264" s="254">
        <v>167</v>
      </c>
      <c r="AP264" s="254">
        <v>404.2</v>
      </c>
      <c r="AQ264" s="254">
        <v>407.96</v>
      </c>
      <c r="AR264" s="254">
        <v>186.2889086788</v>
      </c>
      <c r="AS264" s="254">
        <v>423.448868</v>
      </c>
      <c r="AT264" s="254">
        <v>78</v>
      </c>
      <c r="AU264" s="254">
        <v>0</v>
      </c>
      <c r="AV264" s="254">
        <v>307.54000000000002</v>
      </c>
      <c r="AW264" s="254" t="s">
        <v>4928</v>
      </c>
      <c r="AX264" s="254">
        <v>311.3</v>
      </c>
      <c r="AY264" s="254">
        <v>96.66</v>
      </c>
      <c r="AZ264" s="256">
        <v>0.3087743537</v>
      </c>
      <c r="BA264" s="254" t="s">
        <v>566</v>
      </c>
      <c r="BB264" s="254" t="s">
        <v>566</v>
      </c>
      <c r="BC264" s="254">
        <v>35.789685804800001</v>
      </c>
      <c r="BD264" s="254">
        <v>29.846129032299999</v>
      </c>
      <c r="BE264" s="257">
        <v>29.846129032299999</v>
      </c>
      <c r="BF264" s="254">
        <v>1</v>
      </c>
      <c r="BG264" s="254">
        <v>31</v>
      </c>
      <c r="BH264" s="254">
        <v>925.23</v>
      </c>
      <c r="BI264" s="254" t="s">
        <v>430</v>
      </c>
      <c r="BJ264" s="254" t="s">
        <v>566</v>
      </c>
      <c r="BK264" s="254">
        <v>29.846129032299999</v>
      </c>
      <c r="BL264" s="254">
        <v>29.846129032299999</v>
      </c>
      <c r="BM264" s="254">
        <v>167</v>
      </c>
      <c r="BN264" s="254">
        <v>30</v>
      </c>
      <c r="BO264" s="256">
        <v>895.38387096899999</v>
      </c>
      <c r="BP264" s="256" t="s">
        <v>566</v>
      </c>
      <c r="BQ264" s="251" t="s">
        <v>566</v>
      </c>
      <c r="BR264" s="251" t="s">
        <v>566</v>
      </c>
      <c r="BS264" s="251" t="s">
        <v>566</v>
      </c>
      <c r="BT264" s="255" t="s">
        <v>566</v>
      </c>
      <c r="BU264" s="258">
        <v>0</v>
      </c>
      <c r="BV264" s="254" t="s">
        <v>7986</v>
      </c>
      <c r="BW264" s="254" t="s">
        <v>566</v>
      </c>
      <c r="BX264" s="259" t="s">
        <v>566</v>
      </c>
      <c r="BY264" s="259" t="s">
        <v>566</v>
      </c>
      <c r="BZ264" s="259" t="s">
        <v>566</v>
      </c>
      <c r="CA264" s="251"/>
      <c r="CB264" s="251">
        <v>423.448868</v>
      </c>
      <c r="CC264" s="260">
        <v>186.2889086788</v>
      </c>
      <c r="CD264" s="260">
        <v>35.789685804800001</v>
      </c>
      <c r="CE264" s="254">
        <v>5.9435567725000027</v>
      </c>
      <c r="CF264" s="254">
        <v>-5.05</v>
      </c>
      <c r="CG264" s="254">
        <v>1.014</v>
      </c>
      <c r="CH264" s="254">
        <v>2.8</v>
      </c>
      <c r="CI264" s="256">
        <v>0.8</v>
      </c>
      <c r="CJ264" s="256">
        <v>0.1144197539</v>
      </c>
      <c r="CK264" s="254">
        <v>8991.6763612532995</v>
      </c>
      <c r="CL264" s="254">
        <v>3.54512461E-2</v>
      </c>
      <c r="CM264" s="254">
        <v>9.9963833200000005E-2</v>
      </c>
      <c r="CN264" s="254">
        <v>655.26440000000002</v>
      </c>
      <c r="CO264" s="254">
        <v>1</v>
      </c>
      <c r="CP264" s="254">
        <v>35.789753571200002</v>
      </c>
      <c r="CQ264" s="254">
        <v>0.1393626788</v>
      </c>
      <c r="CR264" s="254">
        <v>2298</v>
      </c>
      <c r="CS264" s="254">
        <v>2260.9299999999998</v>
      </c>
      <c r="CT264" s="254">
        <v>79.3</v>
      </c>
      <c r="CU264" s="254">
        <v>212</v>
      </c>
      <c r="CV264" s="254">
        <v>-45.066037735800002</v>
      </c>
      <c r="CW264" s="254">
        <v>38.1</v>
      </c>
      <c r="CX264" s="253" t="s">
        <v>393</v>
      </c>
      <c r="CY264" s="253" t="s">
        <v>566</v>
      </c>
      <c r="CZ264" s="254" t="s">
        <v>566</v>
      </c>
      <c r="DA264" s="254">
        <v>-4.5</v>
      </c>
      <c r="DB264" s="254">
        <v>0.25647195319999999</v>
      </c>
      <c r="DC264" s="254">
        <v>24.790578996299999</v>
      </c>
      <c r="DD264" s="256">
        <v>-5.0555500359999996</v>
      </c>
      <c r="DE264" s="254">
        <v>29.7273737692</v>
      </c>
      <c r="DF264" s="256">
        <v>-0.11875526309999884</v>
      </c>
      <c r="DG264" s="253"/>
      <c r="DH264" s="261" t="s">
        <v>3176</v>
      </c>
      <c r="DI264" s="262" t="s">
        <v>689</v>
      </c>
      <c r="DJ264" s="261" t="s">
        <v>689</v>
      </c>
      <c r="DK264" s="254"/>
      <c r="DL264" s="254">
        <v>191.3</v>
      </c>
      <c r="DM264" s="263"/>
      <c r="DN264" s="264">
        <v>546</v>
      </c>
      <c r="DO264" s="264">
        <v>547</v>
      </c>
      <c r="DP264" s="264">
        <v>112.3</v>
      </c>
      <c r="DQ264" s="261"/>
      <c r="DR264" s="262"/>
      <c r="DS264" s="261"/>
      <c r="DT264" s="184"/>
      <c r="DU264" s="184"/>
      <c r="DV264" s="184"/>
      <c r="DW264" s="184"/>
      <c r="DX264" s="184"/>
      <c r="DY264" s="184"/>
      <c r="DZ264" s="184"/>
      <c r="EA264" s="265"/>
      <c r="EB264" s="265"/>
    </row>
    <row r="265" spans="1:132" s="2" customFormat="1" ht="15" customHeight="1" x14ac:dyDescent="0.2">
      <c r="A265" s="21" t="str">
        <f t="shared" si="3"/>
        <v>2059_Южно-Ягунское</v>
      </c>
      <c r="B265" s="250">
        <v>42</v>
      </c>
      <c r="C265" s="251" t="s">
        <v>733</v>
      </c>
      <c r="D265" s="251" t="s">
        <v>568</v>
      </c>
      <c r="E265" s="251" t="s">
        <v>525</v>
      </c>
      <c r="F265" s="251" t="s">
        <v>7</v>
      </c>
      <c r="G265" s="251" t="s">
        <v>29</v>
      </c>
      <c r="H265" s="251" t="s">
        <v>224</v>
      </c>
      <c r="I265" s="252" t="s">
        <v>6301</v>
      </c>
      <c r="J265" s="251" t="s">
        <v>104</v>
      </c>
      <c r="K265" s="251" t="s">
        <v>688</v>
      </c>
      <c r="L265" s="251" t="s">
        <v>566</v>
      </c>
      <c r="M265" s="251" t="s">
        <v>414</v>
      </c>
      <c r="N265" s="251" t="s">
        <v>34</v>
      </c>
      <c r="O265" s="251" t="s">
        <v>6</v>
      </c>
      <c r="P265" s="253" t="s">
        <v>6217</v>
      </c>
      <c r="Q265" s="253"/>
      <c r="R265" s="254"/>
      <c r="S265" s="253"/>
      <c r="T265" s="253">
        <v>6</v>
      </c>
      <c r="U265" s="253">
        <v>2576</v>
      </c>
      <c r="V265" s="253">
        <v>2582</v>
      </c>
      <c r="W265" s="254">
        <v>214.024</v>
      </c>
      <c r="X265" s="253" t="s">
        <v>3435</v>
      </c>
      <c r="Y265" s="253">
        <v>2684</v>
      </c>
      <c r="Z265" s="253">
        <v>2581.3000000000002</v>
      </c>
      <c r="AA265" s="253" t="s">
        <v>1099</v>
      </c>
      <c r="AB265" s="254" t="s">
        <v>536</v>
      </c>
      <c r="AC265" s="251" t="s">
        <v>5745</v>
      </c>
      <c r="AD265" s="253" t="s">
        <v>5746</v>
      </c>
      <c r="AE265" s="253" t="s">
        <v>5934</v>
      </c>
      <c r="AF265" s="253">
        <v>2481</v>
      </c>
      <c r="AG265" s="254" t="s">
        <v>5747</v>
      </c>
      <c r="AH265" s="255" t="s">
        <v>5748</v>
      </c>
      <c r="AI265" s="253" t="s">
        <v>6099</v>
      </c>
      <c r="AJ265" s="251">
        <v>7</v>
      </c>
      <c r="AK265" s="254" t="s">
        <v>566</v>
      </c>
      <c r="AL265" s="254">
        <v>5.7</v>
      </c>
      <c r="AM265" s="254">
        <v>197</v>
      </c>
      <c r="AN265" s="254">
        <v>168</v>
      </c>
      <c r="AO265" s="254">
        <v>157</v>
      </c>
      <c r="AP265" s="254">
        <v>393.42</v>
      </c>
      <c r="AQ265" s="254">
        <v>394.98</v>
      </c>
      <c r="AR265" s="254">
        <v>144.92323742779999</v>
      </c>
      <c r="AS265" s="254">
        <v>381.67509760000002</v>
      </c>
      <c r="AT265" s="254">
        <v>10</v>
      </c>
      <c r="AU265" s="254">
        <v>0</v>
      </c>
      <c r="AV265" s="254">
        <v>241.84</v>
      </c>
      <c r="AW265" s="254" t="s">
        <v>4928</v>
      </c>
      <c r="AX265" s="254">
        <v>243.4</v>
      </c>
      <c r="AY265" s="254">
        <v>151.58000000000001</v>
      </c>
      <c r="AZ265" s="256">
        <v>1.2645318771</v>
      </c>
      <c r="BA265" s="254" t="s">
        <v>566</v>
      </c>
      <c r="BB265" s="254" t="s">
        <v>566</v>
      </c>
      <c r="BC265" s="254">
        <v>230.01430032389999</v>
      </c>
      <c r="BD265" s="254">
        <v>191.67774193549999</v>
      </c>
      <c r="BE265" s="257">
        <v>191.67774193549999</v>
      </c>
      <c r="BF265" s="254">
        <v>1</v>
      </c>
      <c r="BG265" s="254">
        <v>31</v>
      </c>
      <c r="BH265" s="254">
        <v>5942.01</v>
      </c>
      <c r="BI265" s="254" t="s">
        <v>430</v>
      </c>
      <c r="BJ265" s="254" t="s">
        <v>566</v>
      </c>
      <c r="BK265" s="254">
        <v>191.67774193549999</v>
      </c>
      <c r="BL265" s="254">
        <v>191.67774193549999</v>
      </c>
      <c r="BM265" s="254">
        <v>157</v>
      </c>
      <c r="BN265" s="254">
        <v>30</v>
      </c>
      <c r="BO265" s="256">
        <v>5750.3322580650001</v>
      </c>
      <c r="BP265" s="256" t="s">
        <v>566</v>
      </c>
      <c r="BQ265" s="251">
        <v>7</v>
      </c>
      <c r="BR265" s="251" t="s">
        <v>566</v>
      </c>
      <c r="BS265" s="251" t="s">
        <v>566</v>
      </c>
      <c r="BT265" s="255" t="s">
        <v>566</v>
      </c>
      <c r="BU265" s="258">
        <v>0</v>
      </c>
      <c r="BV265" s="254" t="s">
        <v>7987</v>
      </c>
      <c r="BW265" s="254" t="s">
        <v>566</v>
      </c>
      <c r="BX265" s="259" t="s">
        <v>566</v>
      </c>
      <c r="BY265" s="259" t="s">
        <v>566</v>
      </c>
      <c r="BZ265" s="259" t="s">
        <v>566</v>
      </c>
      <c r="CA265" s="251"/>
      <c r="CB265" s="251">
        <v>423.73679872000002</v>
      </c>
      <c r="CC265" s="260">
        <v>144.92323742779999</v>
      </c>
      <c r="CD265" s="260">
        <v>230.01430032389999</v>
      </c>
      <c r="CE265" s="254">
        <v>38.336558388399993</v>
      </c>
      <c r="CF265" s="254">
        <v>-4.5</v>
      </c>
      <c r="CG265" s="254">
        <v>1.014</v>
      </c>
      <c r="CH265" s="254">
        <v>2.8</v>
      </c>
      <c r="CI265" s="256">
        <v>0.8</v>
      </c>
      <c r="CJ265" s="256">
        <v>0.73482628309999998</v>
      </c>
      <c r="CK265" s="254">
        <v>57746.323460393702</v>
      </c>
      <c r="CL265" s="254">
        <v>2.8336029400000001E-2</v>
      </c>
      <c r="CM265" s="254">
        <v>3.2163712771999999</v>
      </c>
      <c r="CN265" s="254">
        <v>661.35328000000004</v>
      </c>
      <c r="CO265" s="254">
        <v>1</v>
      </c>
      <c r="CP265" s="254">
        <v>176.82632973939999</v>
      </c>
      <c r="CQ265" s="254">
        <v>2.7525062278000001</v>
      </c>
      <c r="CR265" s="254">
        <v>2298</v>
      </c>
      <c r="CS265" s="254">
        <v>2282.576</v>
      </c>
      <c r="CT265" s="254">
        <v>79.400000000000006</v>
      </c>
      <c r="CU265" s="254">
        <v>212</v>
      </c>
      <c r="CV265" s="254">
        <v>-14.075471698099999</v>
      </c>
      <c r="CW265" s="254">
        <v>38.1</v>
      </c>
      <c r="CX265" s="253" t="s">
        <v>393</v>
      </c>
      <c r="CY265" s="253" t="s">
        <v>566</v>
      </c>
      <c r="CZ265" s="254" t="s">
        <v>566</v>
      </c>
      <c r="DA265" s="254">
        <v>-4.5</v>
      </c>
      <c r="DB265" s="254">
        <v>1.2645318771</v>
      </c>
      <c r="DC265" s="254">
        <v>191.67774193080001</v>
      </c>
      <c r="DD265" s="256">
        <v>-4.6999844016681891E-9</v>
      </c>
      <c r="DE265" s="254">
        <v>230.01430032389999</v>
      </c>
      <c r="DF265" s="256">
        <v>38.336558388399993</v>
      </c>
      <c r="DG265" s="253"/>
      <c r="DH265" s="261" t="s">
        <v>689</v>
      </c>
      <c r="DI265" s="262" t="s">
        <v>689</v>
      </c>
      <c r="DJ265" s="261" t="s">
        <v>689</v>
      </c>
      <c r="DK265" s="254"/>
      <c r="DL265" s="254">
        <v>191.3</v>
      </c>
      <c r="DM265" s="263"/>
      <c r="DN265" s="264">
        <v>99</v>
      </c>
      <c r="DO265" s="264">
        <v>100</v>
      </c>
      <c r="DP265" s="264">
        <v>69.400000000000006</v>
      </c>
      <c r="DQ265" s="261"/>
      <c r="DR265" s="262"/>
      <c r="DS265" s="261"/>
      <c r="DT265" s="184"/>
      <c r="DU265" s="184"/>
      <c r="DV265" s="184"/>
      <c r="DW265" s="184"/>
      <c r="DX265" s="184"/>
      <c r="DY265" s="184"/>
      <c r="DZ265" s="184"/>
      <c r="EA265" s="265"/>
      <c r="EB265" s="265"/>
    </row>
    <row r="266" spans="1:132" s="2" customFormat="1" ht="15" customHeight="1" x14ac:dyDescent="0.2">
      <c r="A266" s="21" t="str">
        <f t="shared" si="3"/>
        <v>2061_Южно-Ягунское</v>
      </c>
      <c r="B266" s="250">
        <v>43</v>
      </c>
      <c r="C266" s="251" t="s">
        <v>733</v>
      </c>
      <c r="D266" s="251" t="s">
        <v>568</v>
      </c>
      <c r="E266" s="251" t="s">
        <v>525</v>
      </c>
      <c r="F266" s="251" t="s">
        <v>7</v>
      </c>
      <c r="G266" s="251" t="s">
        <v>29</v>
      </c>
      <c r="H266" s="251" t="s">
        <v>3077</v>
      </c>
      <c r="I266" s="252" t="s">
        <v>6302</v>
      </c>
      <c r="J266" s="251" t="s">
        <v>104</v>
      </c>
      <c r="K266" s="251" t="s">
        <v>688</v>
      </c>
      <c r="L266" s="251" t="s">
        <v>566</v>
      </c>
      <c r="M266" s="251" t="s">
        <v>414</v>
      </c>
      <c r="N266" s="251" t="s">
        <v>5742</v>
      </c>
      <c r="O266" s="251" t="s">
        <v>6</v>
      </c>
      <c r="P266" s="253" t="s">
        <v>6217</v>
      </c>
      <c r="Q266" s="253"/>
      <c r="R266" s="254"/>
      <c r="S266" s="253"/>
      <c r="T266" s="253">
        <v>12.4</v>
      </c>
      <c r="U266" s="253">
        <v>2661</v>
      </c>
      <c r="V266" s="253">
        <v>2679.4</v>
      </c>
      <c r="W266" s="254">
        <v>299.62599999999998</v>
      </c>
      <c r="X266" s="253" t="s">
        <v>3435</v>
      </c>
      <c r="Y266" s="253">
        <v>2729</v>
      </c>
      <c r="Z266" s="253">
        <v>2661</v>
      </c>
      <c r="AA266" s="253" t="s">
        <v>1100</v>
      </c>
      <c r="AB266" s="254" t="s">
        <v>6303</v>
      </c>
      <c r="AC266" s="251" t="s">
        <v>5745</v>
      </c>
      <c r="AD266" s="253" t="s">
        <v>5746</v>
      </c>
      <c r="AE266" s="253" t="s">
        <v>566</v>
      </c>
      <c r="AF266" s="253" t="s">
        <v>566</v>
      </c>
      <c r="AG266" s="254" t="s">
        <v>5747</v>
      </c>
      <c r="AH266" s="255" t="s">
        <v>5748</v>
      </c>
      <c r="AI266" s="253" t="s">
        <v>566</v>
      </c>
      <c r="AJ266" s="251" t="s">
        <v>566</v>
      </c>
      <c r="AK266" s="254" t="s">
        <v>566</v>
      </c>
      <c r="AL266" s="254" t="s">
        <v>566</v>
      </c>
      <c r="AM266" s="254" t="s">
        <v>566</v>
      </c>
      <c r="AN266" s="254" t="s">
        <v>566</v>
      </c>
      <c r="AO266" s="254" t="s">
        <v>566</v>
      </c>
      <c r="AP266" s="254" t="s">
        <v>566</v>
      </c>
      <c r="AQ266" s="254" t="s">
        <v>566</v>
      </c>
      <c r="AR266" s="254" t="s">
        <v>566</v>
      </c>
      <c r="AS266" s="254" t="s">
        <v>566</v>
      </c>
      <c r="AT266" s="254">
        <v>0</v>
      </c>
      <c r="AU266" s="254">
        <v>33</v>
      </c>
      <c r="AV266" s="254">
        <v>229.99</v>
      </c>
      <c r="AW266" s="254" t="s">
        <v>5252</v>
      </c>
      <c r="AX266" s="254">
        <v>230.48</v>
      </c>
      <c r="AY266" s="254" t="s">
        <v>566</v>
      </c>
      <c r="AZ266" s="256" t="s">
        <v>566</v>
      </c>
      <c r="BA266" s="254" t="s">
        <v>566</v>
      </c>
      <c r="BB266" s="254" t="s">
        <v>566</v>
      </c>
      <c r="BC266" s="254" t="s">
        <v>566</v>
      </c>
      <c r="BD266" s="254" t="s">
        <v>566</v>
      </c>
      <c r="BE266" s="257">
        <v>0</v>
      </c>
      <c r="BF266" s="254" t="s">
        <v>566</v>
      </c>
      <c r="BG266" s="254" t="s">
        <v>30</v>
      </c>
      <c r="BH266" s="254" t="s">
        <v>566</v>
      </c>
      <c r="BI266" s="254" t="s">
        <v>745</v>
      </c>
      <c r="BJ266" s="254" t="s">
        <v>1211</v>
      </c>
      <c r="BK266" s="254" t="s">
        <v>566</v>
      </c>
      <c r="BL266" s="254" t="s">
        <v>566</v>
      </c>
      <c r="BM266" s="254">
        <v>0</v>
      </c>
      <c r="BN266" s="254">
        <v>0</v>
      </c>
      <c r="BO266" s="256">
        <v>0</v>
      </c>
      <c r="BP266" s="256" t="s">
        <v>1211</v>
      </c>
      <c r="BQ266" s="251" t="s">
        <v>566</v>
      </c>
      <c r="BR266" s="251" t="s">
        <v>566</v>
      </c>
      <c r="BS266" s="251" t="s">
        <v>566</v>
      </c>
      <c r="BT266" s="255" t="s">
        <v>566</v>
      </c>
      <c r="BU266" s="258" t="s">
        <v>566</v>
      </c>
      <c r="BV266" s="254" t="s">
        <v>6304</v>
      </c>
      <c r="BW266" s="254" t="s">
        <v>566</v>
      </c>
      <c r="BX266" s="259" t="s">
        <v>566</v>
      </c>
      <c r="BY266" s="259" t="s">
        <v>566</v>
      </c>
      <c r="BZ266" s="259" t="s">
        <v>566</v>
      </c>
      <c r="CA266" s="251"/>
      <c r="CB266" s="251" t="s">
        <v>566</v>
      </c>
      <c r="CC266" s="260" t="s">
        <v>566</v>
      </c>
      <c r="CD266" s="260" t="s">
        <v>566</v>
      </c>
      <c r="CE266" s="254" t="s">
        <v>566</v>
      </c>
      <c r="CF266" s="254">
        <v>-3.5</v>
      </c>
      <c r="CG266" s="254">
        <v>1.0137700000000001</v>
      </c>
      <c r="CH266" s="254">
        <v>2.8</v>
      </c>
      <c r="CI266" s="256">
        <v>0.8</v>
      </c>
      <c r="CJ266" s="256" t="s">
        <v>566</v>
      </c>
      <c r="CK266" s="254" t="s">
        <v>566</v>
      </c>
      <c r="CL266" s="254" t="s">
        <v>566</v>
      </c>
      <c r="CM266" s="254" t="s">
        <v>566</v>
      </c>
      <c r="CN266" s="254">
        <v>665.95284000000004</v>
      </c>
      <c r="CO266" s="254">
        <v>1</v>
      </c>
      <c r="CP266" s="254" t="s">
        <v>566</v>
      </c>
      <c r="CQ266" s="254" t="s">
        <v>566</v>
      </c>
      <c r="CR266" s="254">
        <v>2304</v>
      </c>
      <c r="CS266" s="254">
        <v>2299.0030000000002</v>
      </c>
      <c r="CT266" s="254">
        <v>79.400000000000006</v>
      </c>
      <c r="CU266" s="254">
        <v>228</v>
      </c>
      <c r="CV266" s="254">
        <v>-0.8728070175</v>
      </c>
      <c r="CW266" s="254">
        <v>62</v>
      </c>
      <c r="CX266" s="253" t="s">
        <v>393</v>
      </c>
      <c r="CY266" s="253" t="s">
        <v>566</v>
      </c>
      <c r="CZ266" s="254" t="s">
        <v>566</v>
      </c>
      <c r="DA266" s="254">
        <v>-3.5</v>
      </c>
      <c r="DB266" s="254" t="s">
        <v>566</v>
      </c>
      <c r="DC266" s="254" t="s">
        <v>566</v>
      </c>
      <c r="DD266" s="256" t="s">
        <v>566</v>
      </c>
      <c r="DE266" s="254" t="s">
        <v>566</v>
      </c>
      <c r="DF266" s="256" t="s">
        <v>566</v>
      </c>
      <c r="DG266" s="253"/>
      <c r="DH266" s="261" t="s">
        <v>689</v>
      </c>
      <c r="DI266" s="262" t="s">
        <v>689</v>
      </c>
      <c r="DJ266" s="261" t="s">
        <v>566</v>
      </c>
      <c r="DK266" s="254"/>
      <c r="DL266" s="254" t="s">
        <v>566</v>
      </c>
      <c r="DM266" s="263"/>
      <c r="DN266" s="264">
        <v>6975</v>
      </c>
      <c r="DO266" s="264">
        <v>6975</v>
      </c>
      <c r="DP266" s="264">
        <v>0</v>
      </c>
      <c r="DQ266" s="261"/>
      <c r="DR266" s="262"/>
      <c r="DS266" s="261"/>
      <c r="DT266" s="184"/>
      <c r="DU266" s="184"/>
      <c r="DV266" s="184"/>
      <c r="DW266" s="184"/>
      <c r="DX266" s="184"/>
      <c r="DY266" s="184"/>
      <c r="DZ266" s="184"/>
      <c r="EA266" s="265"/>
      <c r="EB266" s="265"/>
    </row>
    <row r="267" spans="1:132" s="2" customFormat="1" ht="15" customHeight="1" x14ac:dyDescent="0.2">
      <c r="A267" s="21" t="str">
        <f t="shared" si="3"/>
        <v>2069_Южно-Ягунское</v>
      </c>
      <c r="B267" s="250">
        <v>44</v>
      </c>
      <c r="C267" s="251" t="s">
        <v>733</v>
      </c>
      <c r="D267" s="251" t="s">
        <v>568</v>
      </c>
      <c r="E267" s="251" t="s">
        <v>525</v>
      </c>
      <c r="F267" s="251" t="s">
        <v>7</v>
      </c>
      <c r="G267" s="251" t="s">
        <v>29</v>
      </c>
      <c r="H267" s="251" t="s">
        <v>3077</v>
      </c>
      <c r="I267" s="252" t="s">
        <v>6305</v>
      </c>
      <c r="J267" s="251" t="s">
        <v>105</v>
      </c>
      <c r="K267" s="251" t="s">
        <v>688</v>
      </c>
      <c r="L267" s="251" t="s">
        <v>566</v>
      </c>
      <c r="M267" s="251" t="s">
        <v>410</v>
      </c>
      <c r="N267" s="251" t="s">
        <v>5742</v>
      </c>
      <c r="O267" s="251" t="s">
        <v>6</v>
      </c>
      <c r="P267" s="253" t="s">
        <v>6217</v>
      </c>
      <c r="Q267" s="253"/>
      <c r="R267" s="254"/>
      <c r="S267" s="253"/>
      <c r="T267" s="253">
        <v>6.7</v>
      </c>
      <c r="U267" s="253">
        <v>2450.5</v>
      </c>
      <c r="V267" s="253">
        <v>2460.4</v>
      </c>
      <c r="W267" s="254">
        <v>88.225999999999999</v>
      </c>
      <c r="X267" s="253" t="s">
        <v>3435</v>
      </c>
      <c r="Y267" s="253">
        <v>2552</v>
      </c>
      <c r="Z267" s="253">
        <v>2496.9</v>
      </c>
      <c r="AA267" s="253" t="s">
        <v>1100</v>
      </c>
      <c r="AB267" s="254" t="s">
        <v>538</v>
      </c>
      <c r="AC267" s="251" t="s">
        <v>5745</v>
      </c>
      <c r="AD267" s="253" t="s">
        <v>5746</v>
      </c>
      <c r="AE267" s="253" t="s">
        <v>566</v>
      </c>
      <c r="AF267" s="253" t="s">
        <v>566</v>
      </c>
      <c r="AG267" s="254" t="s">
        <v>5747</v>
      </c>
      <c r="AH267" s="255" t="s">
        <v>5748</v>
      </c>
      <c r="AI267" s="253" t="s">
        <v>566</v>
      </c>
      <c r="AJ267" s="251" t="s">
        <v>566</v>
      </c>
      <c r="AK267" s="254" t="s">
        <v>566</v>
      </c>
      <c r="AL267" s="254">
        <v>5.7</v>
      </c>
      <c r="AM267" s="254">
        <v>197</v>
      </c>
      <c r="AN267" s="254">
        <v>165</v>
      </c>
      <c r="AO267" s="254">
        <v>164</v>
      </c>
      <c r="AP267" s="254">
        <v>403.14</v>
      </c>
      <c r="AQ267" s="254">
        <v>404.15</v>
      </c>
      <c r="AR267" s="254">
        <v>154.5474112206</v>
      </c>
      <c r="AS267" s="254">
        <v>393.02538906669997</v>
      </c>
      <c r="AT267" s="254">
        <v>27</v>
      </c>
      <c r="AU267" s="254">
        <v>0</v>
      </c>
      <c r="AV267" s="254">
        <v>259.48</v>
      </c>
      <c r="AW267" s="254" t="s">
        <v>4928</v>
      </c>
      <c r="AX267" s="254">
        <v>260.5</v>
      </c>
      <c r="AY267" s="254">
        <v>143.66</v>
      </c>
      <c r="AZ267" s="256">
        <v>1.4125573822999999</v>
      </c>
      <c r="BA267" s="254" t="s">
        <v>566</v>
      </c>
      <c r="BB267" s="254" t="s">
        <v>566</v>
      </c>
      <c r="BC267" s="254">
        <v>243.51323123</v>
      </c>
      <c r="BD267" s="254">
        <v>221.53709677419999</v>
      </c>
      <c r="BE267" s="257">
        <v>202.9279935484</v>
      </c>
      <c r="BF267" s="254">
        <v>0.91600005819999997</v>
      </c>
      <c r="BG267" s="254">
        <v>31</v>
      </c>
      <c r="BH267" s="254">
        <v>6867.65</v>
      </c>
      <c r="BI267" s="254" t="s">
        <v>430</v>
      </c>
      <c r="BJ267" s="254" t="s">
        <v>566</v>
      </c>
      <c r="BK267" s="254">
        <v>221.53709677419999</v>
      </c>
      <c r="BL267" s="254">
        <v>202.92799353859999</v>
      </c>
      <c r="BM267" s="254">
        <v>164</v>
      </c>
      <c r="BN267" s="254">
        <v>30</v>
      </c>
      <c r="BO267" s="256">
        <v>6646.1129032259996</v>
      </c>
      <c r="BP267" s="256" t="s">
        <v>566</v>
      </c>
      <c r="BQ267" s="251" t="s">
        <v>566</v>
      </c>
      <c r="BR267" s="251" t="s">
        <v>566</v>
      </c>
      <c r="BS267" s="251" t="s">
        <v>566</v>
      </c>
      <c r="BT267" s="255" t="s">
        <v>566</v>
      </c>
      <c r="BU267" s="258">
        <v>0</v>
      </c>
      <c r="BV267" s="254" t="s">
        <v>6306</v>
      </c>
      <c r="BW267" s="254" t="s">
        <v>6307</v>
      </c>
      <c r="BX267" s="259">
        <v>397.08</v>
      </c>
      <c r="BY267" s="259">
        <v>25</v>
      </c>
      <c r="BZ267" s="259">
        <v>0.1816860465</v>
      </c>
      <c r="CA267" s="251"/>
      <c r="CB267" s="251">
        <v>431.87120779999998</v>
      </c>
      <c r="CC267" s="260">
        <v>156.58869031739999</v>
      </c>
      <c r="CD267" s="260">
        <v>243.51323123</v>
      </c>
      <c r="CE267" s="254">
        <v>40.585237681600006</v>
      </c>
      <c r="CF267" s="254">
        <v>-3.5</v>
      </c>
      <c r="CG267" s="254">
        <v>1.0135799999999999</v>
      </c>
      <c r="CH267" s="254">
        <v>2.8</v>
      </c>
      <c r="CI267" s="256">
        <v>0.8</v>
      </c>
      <c r="CJ267" s="256">
        <v>0.84929674020000001</v>
      </c>
      <c r="CK267" s="254">
        <v>66714.339721786804</v>
      </c>
      <c r="CL267" s="254">
        <v>2.8077865699999999E-2</v>
      </c>
      <c r="CM267" s="254">
        <v>4.0429053486999997</v>
      </c>
      <c r="CN267" s="254">
        <v>663.84360000000004</v>
      </c>
      <c r="CO267" s="254">
        <v>1</v>
      </c>
      <c r="CP267" s="254">
        <v>189.8591688615</v>
      </c>
      <c r="CQ267" s="254">
        <v>2.9986693427</v>
      </c>
      <c r="CR267" s="254">
        <v>2304</v>
      </c>
      <c r="CS267" s="254">
        <v>2293.9699999999998</v>
      </c>
      <c r="CT267" s="254">
        <v>76.900000000000006</v>
      </c>
      <c r="CU267" s="254">
        <v>228</v>
      </c>
      <c r="CV267" s="254">
        <v>-13.807017543900001</v>
      </c>
      <c r="CW267" s="254">
        <v>62</v>
      </c>
      <c r="CX267" s="253" t="s">
        <v>393</v>
      </c>
      <c r="CY267" s="253" t="s">
        <v>566</v>
      </c>
      <c r="CZ267" s="254" t="s">
        <v>566</v>
      </c>
      <c r="DA267" s="254">
        <v>-3.5</v>
      </c>
      <c r="DB267" s="254">
        <v>1.4124328815</v>
      </c>
      <c r="DC267" s="254">
        <v>202.92799355540001</v>
      </c>
      <c r="DD267" s="256">
        <v>7.0000112373236334E-9</v>
      </c>
      <c r="DE267" s="254">
        <v>243.51323123</v>
      </c>
      <c r="DF267" s="256">
        <v>40.585237681600006</v>
      </c>
      <c r="DG267" s="253"/>
      <c r="DH267" s="261" t="s">
        <v>689</v>
      </c>
      <c r="DI267" s="262" t="s">
        <v>689</v>
      </c>
      <c r="DJ267" s="261" t="s">
        <v>566</v>
      </c>
      <c r="DK267" s="254"/>
      <c r="DL267" s="254">
        <v>191.3</v>
      </c>
      <c r="DM267" s="263"/>
      <c r="DN267" s="264">
        <v>1630</v>
      </c>
      <c r="DO267" s="264">
        <v>1631</v>
      </c>
      <c r="DP267" s="264">
        <v>44.2</v>
      </c>
      <c r="DQ267" s="261"/>
      <c r="DR267" s="262"/>
      <c r="DS267" s="261"/>
      <c r="DT267" s="184"/>
      <c r="DU267" s="184"/>
      <c r="DV267" s="184"/>
      <c r="DW267" s="184"/>
      <c r="DX267" s="184"/>
      <c r="DY267" s="184"/>
      <c r="DZ267" s="184"/>
      <c r="EA267" s="265"/>
      <c r="EB267" s="265"/>
    </row>
    <row r="268" spans="1:132" s="2" customFormat="1" ht="15" customHeight="1" x14ac:dyDescent="0.2">
      <c r="A268" s="21" t="str">
        <f t="shared" si="3"/>
        <v>2070_Южно-Ягунское</v>
      </c>
      <c r="B268" s="250">
        <v>45</v>
      </c>
      <c r="C268" s="251" t="s">
        <v>733</v>
      </c>
      <c r="D268" s="251" t="s">
        <v>568</v>
      </c>
      <c r="E268" s="251" t="s">
        <v>525</v>
      </c>
      <c r="F268" s="251" t="s">
        <v>7</v>
      </c>
      <c r="G268" s="251" t="s">
        <v>29</v>
      </c>
      <c r="H268" s="251" t="s">
        <v>3077</v>
      </c>
      <c r="I268" s="252" t="s">
        <v>1354</v>
      </c>
      <c r="J268" s="251" t="s">
        <v>18</v>
      </c>
      <c r="K268" s="251" t="s">
        <v>688</v>
      </c>
      <c r="L268" s="251" t="s">
        <v>566</v>
      </c>
      <c r="M268" s="251" t="s">
        <v>410</v>
      </c>
      <c r="N268" s="251" t="s">
        <v>5742</v>
      </c>
      <c r="O268" s="251" t="s">
        <v>6</v>
      </c>
      <c r="P268" s="253" t="s">
        <v>6217</v>
      </c>
      <c r="Q268" s="253"/>
      <c r="R268" s="254"/>
      <c r="S268" s="253"/>
      <c r="T268" s="253">
        <v>20.5</v>
      </c>
      <c r="U268" s="253">
        <v>2561.5</v>
      </c>
      <c r="V268" s="253">
        <v>2583.6</v>
      </c>
      <c r="W268" s="254">
        <v>202.82499999999999</v>
      </c>
      <c r="X268" s="253" t="s">
        <v>3435</v>
      </c>
      <c r="Y268" s="253">
        <v>2619</v>
      </c>
      <c r="Z268" s="253">
        <v>2585.8000000000002</v>
      </c>
      <c r="AA268" s="253" t="s">
        <v>1099</v>
      </c>
      <c r="AB268" s="254" t="s">
        <v>5896</v>
      </c>
      <c r="AC268" s="251" t="s">
        <v>5745</v>
      </c>
      <c r="AD268" s="253" t="s">
        <v>5746</v>
      </c>
      <c r="AE268" s="253" t="s">
        <v>415</v>
      </c>
      <c r="AF268" s="253">
        <v>2400</v>
      </c>
      <c r="AG268" s="254" t="s">
        <v>5747</v>
      </c>
      <c r="AH268" s="255" t="s">
        <v>5748</v>
      </c>
      <c r="AI268" s="253" t="s">
        <v>5759</v>
      </c>
      <c r="AJ268" s="251" t="s">
        <v>566</v>
      </c>
      <c r="AK268" s="254" t="s">
        <v>566</v>
      </c>
      <c r="AL268" s="254">
        <v>5.7</v>
      </c>
      <c r="AM268" s="254">
        <v>197</v>
      </c>
      <c r="AN268" s="254">
        <v>156</v>
      </c>
      <c r="AO268" s="254">
        <v>155</v>
      </c>
      <c r="AP268" s="254">
        <v>394.65</v>
      </c>
      <c r="AQ268" s="254">
        <v>396.13</v>
      </c>
      <c r="AR268" s="254">
        <v>166.27503348760001</v>
      </c>
      <c r="AS268" s="254">
        <v>405.3423633333</v>
      </c>
      <c r="AT268" s="254">
        <v>70</v>
      </c>
      <c r="AU268" s="254">
        <v>0</v>
      </c>
      <c r="AV268" s="254">
        <v>278.89999999999998</v>
      </c>
      <c r="AW268" s="254" t="s">
        <v>5110</v>
      </c>
      <c r="AX268" s="254">
        <v>280.38</v>
      </c>
      <c r="AY268" s="254">
        <v>115.75</v>
      </c>
      <c r="AZ268" s="256">
        <v>0.66935532779999996</v>
      </c>
      <c r="BA268" s="254" t="s">
        <v>566</v>
      </c>
      <c r="BB268" s="254" t="s">
        <v>566</v>
      </c>
      <c r="BC268" s="254">
        <v>85.644361186200001</v>
      </c>
      <c r="BD268" s="254">
        <v>77.477879194600007</v>
      </c>
      <c r="BE268" s="257">
        <v>77.477879194600007</v>
      </c>
      <c r="BF268" s="254">
        <v>1</v>
      </c>
      <c r="BG268" s="254">
        <v>24.833333333333332</v>
      </c>
      <c r="BH268" s="254">
        <v>1924.0340000000001</v>
      </c>
      <c r="BI268" s="254" t="s">
        <v>430</v>
      </c>
      <c r="BJ268" s="254" t="s">
        <v>566</v>
      </c>
      <c r="BK268" s="254">
        <v>120</v>
      </c>
      <c r="BL268" s="254">
        <v>120</v>
      </c>
      <c r="BM268" s="254">
        <v>158</v>
      </c>
      <c r="BN268" s="254">
        <v>26</v>
      </c>
      <c r="BO268" s="256">
        <v>2786.0776134450002</v>
      </c>
      <c r="BP268" s="256" t="s">
        <v>566</v>
      </c>
      <c r="BQ268" s="251" t="s">
        <v>566</v>
      </c>
      <c r="BR268" s="251" t="s">
        <v>5922</v>
      </c>
      <c r="BS268" s="251" t="s">
        <v>5198</v>
      </c>
      <c r="BT268" s="255" t="s">
        <v>6308</v>
      </c>
      <c r="BU268" s="258">
        <v>42.522120805399993</v>
      </c>
      <c r="BV268" s="254" t="s">
        <v>6309</v>
      </c>
      <c r="BW268" s="254" t="s">
        <v>566</v>
      </c>
      <c r="BX268" s="259" t="s">
        <v>566</v>
      </c>
      <c r="BY268" s="259" t="s">
        <v>566</v>
      </c>
      <c r="BZ268" s="259" t="s">
        <v>566</v>
      </c>
      <c r="CA268" s="251"/>
      <c r="CB268" s="251">
        <v>407.17295533330002</v>
      </c>
      <c r="CC268" s="260">
        <v>167.01054603599999</v>
      </c>
      <c r="CD268" s="260">
        <v>85.644361186200001</v>
      </c>
      <c r="CE268" s="254">
        <v>8.1664819915999942</v>
      </c>
      <c r="CF268" s="254">
        <v>7.0000000000000007E-2</v>
      </c>
      <c r="CG268" s="254">
        <v>1.01336</v>
      </c>
      <c r="CH268" s="254">
        <v>2.8</v>
      </c>
      <c r="CI268" s="256">
        <v>0.8</v>
      </c>
      <c r="CJ268" s="256">
        <v>0.29702343850000001</v>
      </c>
      <c r="CK268" s="254">
        <v>23326.854552128199</v>
      </c>
      <c r="CL268" s="254">
        <v>3.0792909100000002E-2</v>
      </c>
      <c r="CM268" s="254">
        <v>0.5686729506</v>
      </c>
      <c r="CN268" s="254">
        <v>663.71479999999997</v>
      </c>
      <c r="CO268" s="254">
        <v>1</v>
      </c>
      <c r="CP268" s="254">
        <v>85.644432322499995</v>
      </c>
      <c r="CQ268" s="254">
        <v>0.6868725027</v>
      </c>
      <c r="CR268" s="254">
        <v>2304</v>
      </c>
      <c r="CS268" s="254">
        <v>2289.41</v>
      </c>
      <c r="CT268" s="254">
        <v>81</v>
      </c>
      <c r="CU268" s="254">
        <v>228</v>
      </c>
      <c r="CV268" s="254">
        <v>-22.324561403499999</v>
      </c>
      <c r="CW268" s="254">
        <v>62</v>
      </c>
      <c r="CX268" s="253" t="s">
        <v>393</v>
      </c>
      <c r="CY268" s="253" t="s">
        <v>566</v>
      </c>
      <c r="CZ268" s="254" t="s">
        <v>566</v>
      </c>
      <c r="DA268" s="254">
        <v>-3.5</v>
      </c>
      <c r="DB268" s="254">
        <v>1.0291434379</v>
      </c>
      <c r="DC268" s="254">
        <v>119.1594512802</v>
      </c>
      <c r="DD268" s="256">
        <v>41.681572085599996</v>
      </c>
      <c r="DE268" s="254">
        <v>131.83544916919999</v>
      </c>
      <c r="DF268" s="256">
        <v>54.357569974599983</v>
      </c>
      <c r="DG268" s="253"/>
      <c r="DH268" s="261" t="s">
        <v>689</v>
      </c>
      <c r="DI268" s="262" t="s">
        <v>689</v>
      </c>
      <c r="DJ268" s="261" t="s">
        <v>566</v>
      </c>
      <c r="DK268" s="254"/>
      <c r="DL268" s="254">
        <v>191.3</v>
      </c>
      <c r="DM268" s="263"/>
      <c r="DN268" s="264">
        <v>585</v>
      </c>
      <c r="DO268" s="264">
        <v>587</v>
      </c>
      <c r="DP268" s="264">
        <v>180.3</v>
      </c>
      <c r="DQ268" s="261"/>
      <c r="DR268" s="262"/>
      <c r="DS268" s="261"/>
      <c r="DT268" s="184"/>
      <c r="DU268" s="184"/>
      <c r="DV268" s="184"/>
      <c r="DW268" s="184"/>
      <c r="DX268" s="184"/>
      <c r="DY268" s="184"/>
      <c r="DZ268" s="184"/>
      <c r="EA268" s="265"/>
      <c r="EB268" s="265"/>
    </row>
    <row r="269" spans="1:132" s="2" customFormat="1" ht="15" customHeight="1" x14ac:dyDescent="0.2">
      <c r="A269" s="21" t="str">
        <f t="shared" si="3"/>
        <v>2071_Южно-Ягунское</v>
      </c>
      <c r="B269" s="250">
        <v>46</v>
      </c>
      <c r="C269" s="251" t="s">
        <v>733</v>
      </c>
      <c r="D269" s="251" t="s">
        <v>568</v>
      </c>
      <c r="E269" s="251" t="s">
        <v>525</v>
      </c>
      <c r="F269" s="251" t="s">
        <v>7</v>
      </c>
      <c r="G269" s="251" t="s">
        <v>29</v>
      </c>
      <c r="H269" s="251" t="s">
        <v>224</v>
      </c>
      <c r="I269" s="252" t="s">
        <v>6310</v>
      </c>
      <c r="J269" s="251" t="s">
        <v>211</v>
      </c>
      <c r="K269" s="251" t="s">
        <v>688</v>
      </c>
      <c r="L269" s="251" t="s">
        <v>566</v>
      </c>
      <c r="M269" s="251" t="s">
        <v>410</v>
      </c>
      <c r="N269" s="251" t="s">
        <v>34</v>
      </c>
      <c r="O269" s="251" t="s">
        <v>6</v>
      </c>
      <c r="P269" s="253" t="s">
        <v>6217</v>
      </c>
      <c r="Q269" s="253"/>
      <c r="R269" s="254"/>
      <c r="S269" s="253"/>
      <c r="T269" s="253">
        <v>2.8</v>
      </c>
      <c r="U269" s="253">
        <v>2400.6</v>
      </c>
      <c r="V269" s="253">
        <v>2403.4</v>
      </c>
      <c r="W269" s="254">
        <v>40.51</v>
      </c>
      <c r="X269" s="253" t="s">
        <v>150</v>
      </c>
      <c r="Y269" s="253">
        <v>2453.4</v>
      </c>
      <c r="Z269" s="253">
        <v>2442.6</v>
      </c>
      <c r="AA269" s="253" t="s">
        <v>1099</v>
      </c>
      <c r="AB269" s="254" t="s">
        <v>927</v>
      </c>
      <c r="AC269" s="251" t="s">
        <v>5745</v>
      </c>
      <c r="AD269" s="253" t="s">
        <v>5746</v>
      </c>
      <c r="AE269" s="253" t="s">
        <v>415</v>
      </c>
      <c r="AF269" s="253">
        <v>2292</v>
      </c>
      <c r="AG269" s="254" t="s">
        <v>5747</v>
      </c>
      <c r="AH269" s="255" t="s">
        <v>5748</v>
      </c>
      <c r="AI269" s="253" t="s">
        <v>6280</v>
      </c>
      <c r="AJ269" s="251">
        <v>6</v>
      </c>
      <c r="AK269" s="254">
        <v>0</v>
      </c>
      <c r="AL269" s="254">
        <v>5.7</v>
      </c>
      <c r="AM269" s="254">
        <v>197</v>
      </c>
      <c r="AN269" s="254">
        <v>162</v>
      </c>
      <c r="AO269" s="254">
        <v>149</v>
      </c>
      <c r="AP269" s="254">
        <v>386.79</v>
      </c>
      <c r="AQ269" s="254">
        <v>388.7</v>
      </c>
      <c r="AR269" s="254">
        <v>146.5890274795</v>
      </c>
      <c r="AS269" s="254">
        <v>384.34476933330001</v>
      </c>
      <c r="AT269" s="254">
        <v>31</v>
      </c>
      <c r="AU269" s="254">
        <v>0</v>
      </c>
      <c r="AV269" s="254">
        <v>246.1</v>
      </c>
      <c r="AW269" s="254" t="s">
        <v>5005</v>
      </c>
      <c r="AX269" s="254">
        <v>248.02</v>
      </c>
      <c r="AY269" s="254">
        <v>140.69</v>
      </c>
      <c r="AZ269" s="256">
        <v>0.98760856029999999</v>
      </c>
      <c r="BA269" s="254" t="s">
        <v>566</v>
      </c>
      <c r="BB269" s="254" t="s">
        <v>566</v>
      </c>
      <c r="BC269" s="254">
        <v>166.7350785045</v>
      </c>
      <c r="BD269" s="254">
        <v>138.9466483516</v>
      </c>
      <c r="BE269" s="257">
        <v>138.9466483516</v>
      </c>
      <c r="BF269" s="254">
        <v>1</v>
      </c>
      <c r="BG269" s="254">
        <v>30.333333333333332</v>
      </c>
      <c r="BH269" s="254">
        <v>4214.7150000000001</v>
      </c>
      <c r="BI269" s="254" t="s">
        <v>430</v>
      </c>
      <c r="BJ269" s="254" t="s">
        <v>566</v>
      </c>
      <c r="BK269" s="254">
        <v>138.9466483516</v>
      </c>
      <c r="BL269" s="254">
        <v>138.9466483516</v>
      </c>
      <c r="BM269" s="254">
        <v>149</v>
      </c>
      <c r="BN269" s="254">
        <v>30</v>
      </c>
      <c r="BO269" s="256">
        <v>4168.3994505479995</v>
      </c>
      <c r="BP269" s="256" t="s">
        <v>566</v>
      </c>
      <c r="BQ269" s="251">
        <v>6</v>
      </c>
      <c r="BR269" s="251" t="s">
        <v>566</v>
      </c>
      <c r="BS269" s="251" t="s">
        <v>566</v>
      </c>
      <c r="BT269" s="255" t="s">
        <v>566</v>
      </c>
      <c r="BU269" s="258">
        <v>0</v>
      </c>
      <c r="BV269" s="254" t="s">
        <v>6311</v>
      </c>
      <c r="BW269" s="254" t="s">
        <v>566</v>
      </c>
      <c r="BX269" s="259" t="s">
        <v>566</v>
      </c>
      <c r="BY269" s="259" t="s">
        <v>566</v>
      </c>
      <c r="BZ269" s="259" t="s">
        <v>566</v>
      </c>
      <c r="CA269" s="251"/>
      <c r="CB269" s="251">
        <v>414.92708920000001</v>
      </c>
      <c r="CC269" s="260">
        <v>146.5890274795</v>
      </c>
      <c r="CD269" s="260">
        <v>166.7350785045</v>
      </c>
      <c r="CE269" s="254">
        <v>27.788430152899991</v>
      </c>
      <c r="CF269" s="254">
        <v>0.08</v>
      </c>
      <c r="CG269" s="254">
        <v>1.014</v>
      </c>
      <c r="CH269" s="254">
        <v>2.8</v>
      </c>
      <c r="CI269" s="256">
        <v>0.8</v>
      </c>
      <c r="CJ269" s="256">
        <v>0.53267347649999996</v>
      </c>
      <c r="CK269" s="254">
        <v>41860.145150024997</v>
      </c>
      <c r="CL269" s="254">
        <v>2.9029129599999998E-2</v>
      </c>
      <c r="CM269" s="254">
        <v>1.6105862147000001</v>
      </c>
      <c r="CN269" s="254">
        <v>660.8252</v>
      </c>
      <c r="CO269" s="254">
        <v>1</v>
      </c>
      <c r="CP269" s="254">
        <v>136.53163944170001</v>
      </c>
      <c r="CQ269" s="254">
        <v>1.5573841462</v>
      </c>
      <c r="CR269" s="254">
        <v>2298</v>
      </c>
      <c r="CS269" s="254">
        <v>2279.11</v>
      </c>
      <c r="CT269" s="254">
        <v>80.98</v>
      </c>
      <c r="CU269" s="254">
        <v>212</v>
      </c>
      <c r="CV269" s="254">
        <v>-16.0849056604</v>
      </c>
      <c r="CW269" s="254">
        <v>38.1</v>
      </c>
      <c r="CX269" s="253" t="s">
        <v>393</v>
      </c>
      <c r="CY269" s="253" t="s">
        <v>566</v>
      </c>
      <c r="CZ269" s="254" t="s">
        <v>566</v>
      </c>
      <c r="DA269" s="254">
        <v>-4.5</v>
      </c>
      <c r="DB269" s="254">
        <v>2.3806628277000002</v>
      </c>
      <c r="DC269" s="254">
        <v>334.93545322910001</v>
      </c>
      <c r="DD269" s="256">
        <v>195.9888048775</v>
      </c>
      <c r="DE269" s="254">
        <v>401.92037556719998</v>
      </c>
      <c r="DF269" s="256">
        <v>262.97372721559998</v>
      </c>
      <c r="DG269" s="253"/>
      <c r="DH269" s="261" t="s">
        <v>689</v>
      </c>
      <c r="DI269" s="262" t="s">
        <v>689</v>
      </c>
      <c r="DJ269" s="261" t="s">
        <v>689</v>
      </c>
      <c r="DK269" s="254"/>
      <c r="DL269" s="254">
        <v>191.3</v>
      </c>
      <c r="DM269" s="263"/>
      <c r="DN269" s="264">
        <v>440</v>
      </c>
      <c r="DO269" s="264">
        <v>1073</v>
      </c>
      <c r="DP269" s="264">
        <v>151.80000000000001</v>
      </c>
      <c r="DQ269" s="261"/>
      <c r="DR269" s="262"/>
      <c r="DS269" s="261"/>
      <c r="DT269" s="184"/>
      <c r="DU269" s="184"/>
      <c r="DV269" s="184"/>
      <c r="DW269" s="184"/>
      <c r="DX269" s="184"/>
      <c r="DY269" s="184"/>
      <c r="DZ269" s="184"/>
      <c r="EA269" s="265"/>
      <c r="EB269" s="265"/>
    </row>
    <row r="270" spans="1:132" s="2" customFormat="1" ht="15" customHeight="1" x14ac:dyDescent="0.2">
      <c r="A270" s="21" t="str">
        <f t="shared" si="3"/>
        <v>2075_Южно-Ягунское</v>
      </c>
      <c r="B270" s="250">
        <v>47</v>
      </c>
      <c r="C270" s="251" t="s">
        <v>733</v>
      </c>
      <c r="D270" s="251" t="s">
        <v>568</v>
      </c>
      <c r="E270" s="251" t="s">
        <v>525</v>
      </c>
      <c r="F270" s="251" t="s">
        <v>7</v>
      </c>
      <c r="G270" s="251" t="s">
        <v>29</v>
      </c>
      <c r="H270" s="251" t="s">
        <v>224</v>
      </c>
      <c r="I270" s="252" t="s">
        <v>2115</v>
      </c>
      <c r="J270" s="251" t="s">
        <v>211</v>
      </c>
      <c r="K270" s="251" t="s">
        <v>688</v>
      </c>
      <c r="L270" s="251" t="s">
        <v>566</v>
      </c>
      <c r="M270" s="251" t="s">
        <v>410</v>
      </c>
      <c r="N270" s="251" t="s">
        <v>34</v>
      </c>
      <c r="O270" s="251" t="s">
        <v>6</v>
      </c>
      <c r="P270" s="253" t="s">
        <v>6217</v>
      </c>
      <c r="Q270" s="253"/>
      <c r="R270" s="254"/>
      <c r="S270" s="253"/>
      <c r="T270" s="253">
        <v>4.4000000000000004</v>
      </c>
      <c r="U270" s="253">
        <v>2554.8000000000002</v>
      </c>
      <c r="V270" s="253">
        <v>2559.1999999999998</v>
      </c>
      <c r="W270" s="254">
        <v>194.06200000000001</v>
      </c>
      <c r="X270" s="253" t="s">
        <v>150</v>
      </c>
      <c r="Y270" s="253">
        <v>2601.69</v>
      </c>
      <c r="Z270" s="253">
        <v>2556.6</v>
      </c>
      <c r="AA270" s="253" t="s">
        <v>1099</v>
      </c>
      <c r="AB270" s="254" t="s">
        <v>5896</v>
      </c>
      <c r="AC270" s="251" t="s">
        <v>5745</v>
      </c>
      <c r="AD270" s="253" t="s">
        <v>5746</v>
      </c>
      <c r="AE270" s="253" t="s">
        <v>1062</v>
      </c>
      <c r="AF270" s="253">
        <v>2428</v>
      </c>
      <c r="AG270" s="254" t="s">
        <v>5747</v>
      </c>
      <c r="AH270" s="255" t="s">
        <v>5748</v>
      </c>
      <c r="AI270" s="253" t="s">
        <v>6312</v>
      </c>
      <c r="AJ270" s="251">
        <v>3</v>
      </c>
      <c r="AK270" s="254" t="s">
        <v>566</v>
      </c>
      <c r="AL270" s="254">
        <v>5.7</v>
      </c>
      <c r="AM270" s="254">
        <v>197</v>
      </c>
      <c r="AN270" s="254">
        <v>162</v>
      </c>
      <c r="AO270" s="254">
        <v>141</v>
      </c>
      <c r="AP270" s="254">
        <v>379.98</v>
      </c>
      <c r="AQ270" s="254">
        <v>381.83</v>
      </c>
      <c r="AR270" s="254">
        <v>67.205842037699995</v>
      </c>
      <c r="AS270" s="254">
        <v>306.36905413329998</v>
      </c>
      <c r="AT270" s="254">
        <v>0</v>
      </c>
      <c r="AU270" s="254">
        <v>685</v>
      </c>
      <c r="AV270" s="254">
        <v>129.05000000000001</v>
      </c>
      <c r="AW270" s="254" t="s">
        <v>4928</v>
      </c>
      <c r="AX270" s="254">
        <v>130.9</v>
      </c>
      <c r="AY270" s="254">
        <v>250.93</v>
      </c>
      <c r="AZ270" s="256">
        <v>0.25970872229999997</v>
      </c>
      <c r="BA270" s="254" t="s">
        <v>566</v>
      </c>
      <c r="BB270" s="254" t="s">
        <v>566</v>
      </c>
      <c r="BC270" s="254">
        <v>78.202438056899993</v>
      </c>
      <c r="BD270" s="254">
        <v>65.168709677400003</v>
      </c>
      <c r="BE270" s="257">
        <v>65.168709677400003</v>
      </c>
      <c r="BF270" s="254">
        <v>1</v>
      </c>
      <c r="BG270" s="254">
        <v>31</v>
      </c>
      <c r="BH270" s="254">
        <v>2020.23</v>
      </c>
      <c r="BI270" s="254" t="s">
        <v>430</v>
      </c>
      <c r="BJ270" s="254" t="s">
        <v>566</v>
      </c>
      <c r="BK270" s="254">
        <v>65.168709677400003</v>
      </c>
      <c r="BL270" s="254">
        <v>65.168709677400003</v>
      </c>
      <c r="BM270" s="254">
        <v>141</v>
      </c>
      <c r="BN270" s="254">
        <v>30</v>
      </c>
      <c r="BO270" s="256">
        <v>1955.0612903220001</v>
      </c>
      <c r="BP270" s="256" t="s">
        <v>566</v>
      </c>
      <c r="BQ270" s="251">
        <v>3</v>
      </c>
      <c r="BR270" s="251" t="s">
        <v>566</v>
      </c>
      <c r="BS270" s="251" t="s">
        <v>566</v>
      </c>
      <c r="BT270" s="255" t="s">
        <v>566</v>
      </c>
      <c r="BU270" s="258">
        <v>0</v>
      </c>
      <c r="BV270" s="254" t="s">
        <v>6313</v>
      </c>
      <c r="BW270" s="254" t="s">
        <v>566</v>
      </c>
      <c r="BX270" s="259" t="s">
        <v>566</v>
      </c>
      <c r="BY270" s="259" t="s">
        <v>566</v>
      </c>
      <c r="BZ270" s="259" t="s">
        <v>566</v>
      </c>
      <c r="CA270" s="251"/>
      <c r="CB270" s="251">
        <v>430.16594775999999</v>
      </c>
      <c r="CC270" s="260">
        <v>67.205842037699995</v>
      </c>
      <c r="CD270" s="260">
        <v>78.202438056899993</v>
      </c>
      <c r="CE270" s="254">
        <v>13.033728379499991</v>
      </c>
      <c r="CF270" s="254">
        <v>-4.5</v>
      </c>
      <c r="CG270" s="254">
        <v>1.014</v>
      </c>
      <c r="CH270" s="254">
        <v>2.8</v>
      </c>
      <c r="CI270" s="256">
        <v>0.8</v>
      </c>
      <c r="CJ270" s="256">
        <v>0.24983433250000001</v>
      </c>
      <c r="CK270" s="254">
        <v>19633.2310185184</v>
      </c>
      <c r="CL270" s="254">
        <v>3.1458514399999998E-2</v>
      </c>
      <c r="CM270" s="254">
        <v>0.41128896269999998</v>
      </c>
      <c r="CN270" s="254">
        <v>661.00663999999995</v>
      </c>
      <c r="CO270" s="254">
        <v>1</v>
      </c>
      <c r="CP270" s="254">
        <v>46.051285082</v>
      </c>
      <c r="CQ270" s="254">
        <v>0.21562110440000001</v>
      </c>
      <c r="CR270" s="254">
        <v>2298</v>
      </c>
      <c r="CS270" s="254">
        <v>2279.7579999999998</v>
      </c>
      <c r="CT270" s="254">
        <v>80.98</v>
      </c>
      <c r="CU270" s="254">
        <v>212</v>
      </c>
      <c r="CV270" s="254">
        <v>39.127358490600002</v>
      </c>
      <c r="CW270" s="254">
        <v>38.1</v>
      </c>
      <c r="CX270" s="253" t="s">
        <v>393</v>
      </c>
      <c r="CY270" s="253" t="s">
        <v>566</v>
      </c>
      <c r="CZ270" s="254" t="s">
        <v>6314</v>
      </c>
      <c r="DA270" s="254">
        <v>-4.5</v>
      </c>
      <c r="DB270" s="254">
        <v>0.25970872229999997</v>
      </c>
      <c r="DC270" s="254">
        <v>65.168709686699998</v>
      </c>
      <c r="DD270" s="256">
        <v>9.2999954404149321E-9</v>
      </c>
      <c r="DE270" s="254">
        <v>78.202438056899993</v>
      </c>
      <c r="DF270" s="256">
        <v>13.033728379499991</v>
      </c>
      <c r="DG270" s="253"/>
      <c r="DH270" s="261" t="s">
        <v>689</v>
      </c>
      <c r="DI270" s="262" t="s">
        <v>689</v>
      </c>
      <c r="DJ270" s="261" t="s">
        <v>689</v>
      </c>
      <c r="DK270" s="254"/>
      <c r="DL270" s="254">
        <v>191.3</v>
      </c>
      <c r="DM270" s="263"/>
      <c r="DN270" s="264">
        <v>1076</v>
      </c>
      <c r="DO270" s="264">
        <v>1078</v>
      </c>
      <c r="DP270" s="264">
        <v>157.30000000000001</v>
      </c>
      <c r="DQ270" s="261"/>
      <c r="DR270" s="262"/>
      <c r="DS270" s="261"/>
      <c r="DT270" s="184"/>
      <c r="DU270" s="184"/>
      <c r="DV270" s="184"/>
      <c r="DW270" s="184"/>
      <c r="DX270" s="184"/>
      <c r="DY270" s="184"/>
      <c r="DZ270" s="184"/>
      <c r="EA270" s="265"/>
      <c r="EB270" s="265"/>
    </row>
    <row r="271" spans="1:132" s="2" customFormat="1" ht="15" customHeight="1" x14ac:dyDescent="0.2">
      <c r="A271" s="21" t="str">
        <f t="shared" si="3"/>
        <v>2080_Южно-Ягунское</v>
      </c>
      <c r="B271" s="250">
        <v>48</v>
      </c>
      <c r="C271" s="251" t="s">
        <v>733</v>
      </c>
      <c r="D271" s="251" t="s">
        <v>568</v>
      </c>
      <c r="E271" s="251" t="s">
        <v>525</v>
      </c>
      <c r="F271" s="251" t="s">
        <v>7</v>
      </c>
      <c r="G271" s="251" t="s">
        <v>29</v>
      </c>
      <c r="H271" s="251" t="s">
        <v>3077</v>
      </c>
      <c r="I271" s="252" t="s">
        <v>1011</v>
      </c>
      <c r="J271" s="251" t="s">
        <v>18</v>
      </c>
      <c r="K271" s="251" t="s">
        <v>688</v>
      </c>
      <c r="L271" s="251" t="s">
        <v>566</v>
      </c>
      <c r="M271" s="251" t="s">
        <v>410</v>
      </c>
      <c r="N271" s="251" t="s">
        <v>5742</v>
      </c>
      <c r="O271" s="251" t="s">
        <v>6</v>
      </c>
      <c r="P271" s="253" t="s">
        <v>6217</v>
      </c>
      <c r="Q271" s="253"/>
      <c r="R271" s="254"/>
      <c r="S271" s="253"/>
      <c r="T271" s="253">
        <v>5.4</v>
      </c>
      <c r="U271" s="253">
        <v>2618</v>
      </c>
      <c r="V271" s="253">
        <v>2628.5</v>
      </c>
      <c r="W271" s="254">
        <v>260.77</v>
      </c>
      <c r="X271" s="253" t="s">
        <v>3435</v>
      </c>
      <c r="Y271" s="253">
        <v>2662</v>
      </c>
      <c r="Z271" s="253">
        <v>2449.1999999999998</v>
      </c>
      <c r="AA271" s="253" t="s">
        <v>1100</v>
      </c>
      <c r="AB271" s="254" t="s">
        <v>6315</v>
      </c>
      <c r="AC271" s="251" t="s">
        <v>5745</v>
      </c>
      <c r="AD271" s="253" t="s">
        <v>5746</v>
      </c>
      <c r="AE271" s="253" t="s">
        <v>566</v>
      </c>
      <c r="AF271" s="253" t="s">
        <v>566</v>
      </c>
      <c r="AG271" s="254" t="s">
        <v>5747</v>
      </c>
      <c r="AH271" s="255" t="s">
        <v>5748</v>
      </c>
      <c r="AI271" s="253" t="s">
        <v>566</v>
      </c>
      <c r="AJ271" s="251" t="s">
        <v>566</v>
      </c>
      <c r="AK271" s="254" t="s">
        <v>566</v>
      </c>
      <c r="AL271" s="254" t="s">
        <v>566</v>
      </c>
      <c r="AM271" s="254" t="s">
        <v>566</v>
      </c>
      <c r="AN271" s="254" t="s">
        <v>566</v>
      </c>
      <c r="AO271" s="254" t="s">
        <v>566</v>
      </c>
      <c r="AP271" s="254" t="s">
        <v>566</v>
      </c>
      <c r="AQ271" s="254" t="s">
        <v>566</v>
      </c>
      <c r="AR271" s="254" t="s">
        <v>566</v>
      </c>
      <c r="AS271" s="254" t="s">
        <v>566</v>
      </c>
      <c r="AT271" s="254">
        <v>0</v>
      </c>
      <c r="AU271" s="254">
        <v>20</v>
      </c>
      <c r="AV271" s="254">
        <v>215.55</v>
      </c>
      <c r="AW271" s="254" t="s">
        <v>4928</v>
      </c>
      <c r="AX271" s="254">
        <v>217.5</v>
      </c>
      <c r="AY271" s="254" t="s">
        <v>566</v>
      </c>
      <c r="AZ271" s="256" t="s">
        <v>566</v>
      </c>
      <c r="BA271" s="254" t="s">
        <v>566</v>
      </c>
      <c r="BB271" s="254" t="s">
        <v>566</v>
      </c>
      <c r="BC271" s="254" t="s">
        <v>566</v>
      </c>
      <c r="BD271" s="254" t="s">
        <v>566</v>
      </c>
      <c r="BE271" s="257">
        <v>0</v>
      </c>
      <c r="BF271" s="254" t="s">
        <v>566</v>
      </c>
      <c r="BG271" s="254" t="s">
        <v>30</v>
      </c>
      <c r="BH271" s="254" t="s">
        <v>566</v>
      </c>
      <c r="BI271" s="254" t="s">
        <v>745</v>
      </c>
      <c r="BJ271" s="254" t="s">
        <v>1205</v>
      </c>
      <c r="BK271" s="254" t="s">
        <v>566</v>
      </c>
      <c r="BL271" s="254" t="s">
        <v>566</v>
      </c>
      <c r="BM271" s="254">
        <v>0</v>
      </c>
      <c r="BN271" s="254">
        <v>0</v>
      </c>
      <c r="BO271" s="256">
        <v>0</v>
      </c>
      <c r="BP271" s="256" t="s">
        <v>1205</v>
      </c>
      <c r="BQ271" s="251" t="s">
        <v>566</v>
      </c>
      <c r="BR271" s="251" t="s">
        <v>566</v>
      </c>
      <c r="BS271" s="251" t="s">
        <v>566</v>
      </c>
      <c r="BT271" s="255" t="s">
        <v>566</v>
      </c>
      <c r="BU271" s="258" t="s">
        <v>566</v>
      </c>
      <c r="BV271" s="254" t="s">
        <v>6316</v>
      </c>
      <c r="BW271" s="254" t="s">
        <v>566</v>
      </c>
      <c r="BX271" s="259" t="s">
        <v>566</v>
      </c>
      <c r="BY271" s="259" t="s">
        <v>566</v>
      </c>
      <c r="BZ271" s="259" t="s">
        <v>566</v>
      </c>
      <c r="CA271" s="251"/>
      <c r="CB271" s="251" t="s">
        <v>566</v>
      </c>
      <c r="CC271" s="260" t="s">
        <v>566</v>
      </c>
      <c r="CD271" s="260" t="s">
        <v>566</v>
      </c>
      <c r="CE271" s="254" t="s">
        <v>566</v>
      </c>
      <c r="CF271" s="254">
        <v>-3.5</v>
      </c>
      <c r="CG271" s="254">
        <v>1.0138</v>
      </c>
      <c r="CH271" s="254">
        <v>2.8</v>
      </c>
      <c r="CI271" s="256">
        <v>0.8</v>
      </c>
      <c r="CJ271" s="256" t="s">
        <v>566</v>
      </c>
      <c r="CK271" s="254" t="s">
        <v>566</v>
      </c>
      <c r="CL271" s="254" t="s">
        <v>566</v>
      </c>
      <c r="CM271" s="254" t="s">
        <v>566</v>
      </c>
      <c r="CN271" s="254">
        <v>662.40719999999999</v>
      </c>
      <c r="CO271" s="254">
        <v>1</v>
      </c>
      <c r="CP271" s="254" t="s">
        <v>566</v>
      </c>
      <c r="CQ271" s="254" t="s">
        <v>566</v>
      </c>
      <c r="CR271" s="254">
        <v>2304</v>
      </c>
      <c r="CS271" s="254">
        <v>2284.69</v>
      </c>
      <c r="CT271" s="254">
        <v>81</v>
      </c>
      <c r="CU271" s="254">
        <v>228</v>
      </c>
      <c r="CV271" s="254">
        <v>5.4605263158000001</v>
      </c>
      <c r="CW271" s="254">
        <v>62</v>
      </c>
      <c r="CX271" s="253" t="s">
        <v>393</v>
      </c>
      <c r="CY271" s="253" t="s">
        <v>566</v>
      </c>
      <c r="CZ271" s="254" t="s">
        <v>566</v>
      </c>
      <c r="DA271" s="254">
        <v>-3.5</v>
      </c>
      <c r="DB271" s="254" t="s">
        <v>566</v>
      </c>
      <c r="DC271" s="254" t="s">
        <v>566</v>
      </c>
      <c r="DD271" s="256" t="s">
        <v>566</v>
      </c>
      <c r="DE271" s="254" t="s">
        <v>566</v>
      </c>
      <c r="DF271" s="256" t="s">
        <v>566</v>
      </c>
      <c r="DG271" s="253"/>
      <c r="DH271" s="261" t="s">
        <v>689</v>
      </c>
      <c r="DI271" s="262" t="s">
        <v>689</v>
      </c>
      <c r="DJ271" s="261" t="s">
        <v>566</v>
      </c>
      <c r="DK271" s="254"/>
      <c r="DL271" s="254" t="s">
        <v>566</v>
      </c>
      <c r="DM271" s="263"/>
      <c r="DN271" s="264">
        <v>7001</v>
      </c>
      <c r="DO271" s="264">
        <v>7001</v>
      </c>
      <c r="DP271" s="264">
        <v>0</v>
      </c>
      <c r="DQ271" s="261"/>
      <c r="DR271" s="262"/>
      <c r="DS271" s="261"/>
      <c r="DT271" s="184"/>
      <c r="DU271" s="184"/>
      <c r="DV271" s="184"/>
      <c r="DW271" s="184"/>
      <c r="DX271" s="184"/>
      <c r="DY271" s="184"/>
      <c r="DZ271" s="184"/>
      <c r="EA271" s="265"/>
      <c r="EB271" s="265"/>
    </row>
    <row r="272" spans="1:132" s="2" customFormat="1" ht="15" customHeight="1" x14ac:dyDescent="0.2">
      <c r="A272" s="21" t="str">
        <f t="shared" si="3"/>
        <v>2081_Южно-Ягунское</v>
      </c>
      <c r="B272" s="250">
        <v>49</v>
      </c>
      <c r="C272" s="251" t="s">
        <v>733</v>
      </c>
      <c r="D272" s="251" t="s">
        <v>568</v>
      </c>
      <c r="E272" s="251" t="s">
        <v>525</v>
      </c>
      <c r="F272" s="251" t="s">
        <v>7</v>
      </c>
      <c r="G272" s="251" t="s">
        <v>29</v>
      </c>
      <c r="H272" s="251" t="s">
        <v>224</v>
      </c>
      <c r="I272" s="252" t="s">
        <v>1944</v>
      </c>
      <c r="J272" s="251" t="s">
        <v>18</v>
      </c>
      <c r="K272" s="251" t="s">
        <v>688</v>
      </c>
      <c r="L272" s="251" t="s">
        <v>566</v>
      </c>
      <c r="M272" s="251" t="s">
        <v>410</v>
      </c>
      <c r="N272" s="251" t="s">
        <v>34</v>
      </c>
      <c r="O272" s="251" t="s">
        <v>6</v>
      </c>
      <c r="P272" s="253" t="s">
        <v>6217</v>
      </c>
      <c r="Q272" s="253"/>
      <c r="R272" s="254"/>
      <c r="S272" s="253"/>
      <c r="T272" s="253">
        <v>5.6</v>
      </c>
      <c r="U272" s="253">
        <v>2529</v>
      </c>
      <c r="V272" s="253">
        <v>2534.6</v>
      </c>
      <c r="W272" s="254">
        <v>154.39699999999999</v>
      </c>
      <c r="X272" s="253" t="s">
        <v>3435</v>
      </c>
      <c r="Y272" s="253">
        <v>2563</v>
      </c>
      <c r="Z272" s="253">
        <v>2563</v>
      </c>
      <c r="AA272" s="253" t="s">
        <v>1099</v>
      </c>
      <c r="AB272" s="254" t="s">
        <v>1221</v>
      </c>
      <c r="AC272" s="251" t="s">
        <v>5745</v>
      </c>
      <c r="AD272" s="253" t="s">
        <v>5746</v>
      </c>
      <c r="AE272" s="253" t="s">
        <v>415</v>
      </c>
      <c r="AF272" s="253">
        <v>2406</v>
      </c>
      <c r="AG272" s="254" t="s">
        <v>5747</v>
      </c>
      <c r="AH272" s="255" t="s">
        <v>5748</v>
      </c>
      <c r="AI272" s="253" t="s">
        <v>5811</v>
      </c>
      <c r="AJ272" s="251" t="s">
        <v>566</v>
      </c>
      <c r="AK272" s="254" t="s">
        <v>566</v>
      </c>
      <c r="AL272" s="254">
        <v>5.7</v>
      </c>
      <c r="AM272" s="254">
        <v>197</v>
      </c>
      <c r="AN272" s="254">
        <v>156</v>
      </c>
      <c r="AO272" s="254">
        <v>155</v>
      </c>
      <c r="AP272" s="254">
        <v>395.17</v>
      </c>
      <c r="AQ272" s="254">
        <v>395.63</v>
      </c>
      <c r="AR272" s="254">
        <v>158.72405405320001</v>
      </c>
      <c r="AS272" s="254">
        <v>398.81944279999999</v>
      </c>
      <c r="AT272" s="254">
        <v>25</v>
      </c>
      <c r="AU272" s="254">
        <v>0</v>
      </c>
      <c r="AV272" s="254">
        <v>258.08</v>
      </c>
      <c r="AW272" s="254" t="s">
        <v>4926</v>
      </c>
      <c r="AX272" s="254">
        <v>258.52</v>
      </c>
      <c r="AY272" s="254">
        <v>137.09</v>
      </c>
      <c r="AZ272" s="256">
        <v>0.61246085100000003</v>
      </c>
      <c r="BA272" s="254" t="s">
        <v>566</v>
      </c>
      <c r="BB272" s="254" t="s">
        <v>566</v>
      </c>
      <c r="BC272" s="254">
        <v>86.1973989066</v>
      </c>
      <c r="BD272" s="254">
        <v>83.962258064500006</v>
      </c>
      <c r="BE272" s="257">
        <v>83.962258064500006</v>
      </c>
      <c r="BF272" s="254">
        <v>1</v>
      </c>
      <c r="BG272" s="254">
        <v>31</v>
      </c>
      <c r="BH272" s="254">
        <v>2602.83</v>
      </c>
      <c r="BI272" s="254" t="s">
        <v>430</v>
      </c>
      <c r="BJ272" s="254" t="s">
        <v>566</v>
      </c>
      <c r="BK272" s="254">
        <v>83.962258064500006</v>
      </c>
      <c r="BL272" s="254">
        <v>83.962258064500006</v>
      </c>
      <c r="BM272" s="254">
        <v>155</v>
      </c>
      <c r="BN272" s="254">
        <v>30</v>
      </c>
      <c r="BO272" s="256">
        <v>2518.8677419350001</v>
      </c>
      <c r="BP272" s="256" t="s">
        <v>566</v>
      </c>
      <c r="BQ272" s="251" t="s">
        <v>566</v>
      </c>
      <c r="BR272" s="251" t="s">
        <v>566</v>
      </c>
      <c r="BS272" s="251" t="s">
        <v>566</v>
      </c>
      <c r="BT272" s="255" t="s">
        <v>566</v>
      </c>
      <c r="BU272" s="258">
        <v>0</v>
      </c>
      <c r="BV272" s="254" t="s">
        <v>6317</v>
      </c>
      <c r="BW272" s="254" t="s">
        <v>566</v>
      </c>
      <c r="BX272" s="259" t="s">
        <v>566</v>
      </c>
      <c r="BY272" s="259" t="s">
        <v>566</v>
      </c>
      <c r="BZ272" s="259" t="s">
        <v>566</v>
      </c>
      <c r="CA272" s="251"/>
      <c r="CB272" s="251">
        <v>398.81944279999999</v>
      </c>
      <c r="CC272" s="260">
        <v>158.72405405320001</v>
      </c>
      <c r="CD272" s="260">
        <v>86.1973989066</v>
      </c>
      <c r="CE272" s="254">
        <v>2.2351408420999945</v>
      </c>
      <c r="CF272" s="254">
        <v>0.67</v>
      </c>
      <c r="CG272" s="254">
        <v>1.014</v>
      </c>
      <c r="CH272" s="254">
        <v>2.8</v>
      </c>
      <c r="CI272" s="256">
        <v>0.8</v>
      </c>
      <c r="CJ272" s="256">
        <v>0.32188230829999998</v>
      </c>
      <c r="CK272" s="254">
        <v>25295.121195079599</v>
      </c>
      <c r="CL272" s="254">
        <v>3.0504529799999999E-2</v>
      </c>
      <c r="CM272" s="254">
        <v>0.65410172980000003</v>
      </c>
      <c r="CN272" s="254">
        <v>664.88883999999996</v>
      </c>
      <c r="CO272" s="254">
        <v>1</v>
      </c>
      <c r="CP272" s="254">
        <v>86.330498991699997</v>
      </c>
      <c r="CQ272" s="254">
        <v>0.68935545320000002</v>
      </c>
      <c r="CR272" s="254">
        <v>2298</v>
      </c>
      <c r="CS272" s="254">
        <v>2293.5030000000002</v>
      </c>
      <c r="CT272" s="254">
        <v>81.099999999999994</v>
      </c>
      <c r="CU272" s="254">
        <v>212</v>
      </c>
      <c r="CV272" s="254">
        <v>-21.735849056599999</v>
      </c>
      <c r="CW272" s="254">
        <v>38.1</v>
      </c>
      <c r="CX272" s="253" t="s">
        <v>393</v>
      </c>
      <c r="CY272" s="253" t="s">
        <v>566</v>
      </c>
      <c r="CZ272" s="254" t="s">
        <v>566</v>
      </c>
      <c r="DA272" s="254">
        <v>-4.5</v>
      </c>
      <c r="DB272" s="254">
        <v>1.5876448976999999</v>
      </c>
      <c r="DC272" s="254">
        <v>217.65023902569999</v>
      </c>
      <c r="DD272" s="256">
        <v>133.68798096119997</v>
      </c>
      <c r="DE272" s="254">
        <v>223.4442582666</v>
      </c>
      <c r="DF272" s="256">
        <v>139.48200020209998</v>
      </c>
      <c r="DG272" s="253"/>
      <c r="DH272" s="261" t="s">
        <v>689</v>
      </c>
      <c r="DI272" s="262" t="s">
        <v>689</v>
      </c>
      <c r="DJ272" s="261" t="s">
        <v>689</v>
      </c>
      <c r="DK272" s="254"/>
      <c r="DL272" s="254">
        <v>191.3</v>
      </c>
      <c r="DM272" s="263"/>
      <c r="DN272" s="264">
        <v>1043</v>
      </c>
      <c r="DO272" s="264">
        <v>1044</v>
      </c>
      <c r="DP272" s="264">
        <v>16.2</v>
      </c>
      <c r="DQ272" s="261"/>
      <c r="DR272" s="262"/>
      <c r="DS272" s="261"/>
      <c r="DT272" s="184"/>
      <c r="DU272" s="184"/>
      <c r="DV272" s="184"/>
      <c r="DW272" s="184"/>
      <c r="DX272" s="184"/>
      <c r="DY272" s="184"/>
      <c r="DZ272" s="184"/>
      <c r="EA272" s="265"/>
      <c r="EB272" s="265"/>
    </row>
    <row r="273" spans="1:132" s="2" customFormat="1" ht="15" customHeight="1" x14ac:dyDescent="0.2">
      <c r="A273" s="21" t="str">
        <f t="shared" si="3"/>
        <v>2082_Южно-Ягунское</v>
      </c>
      <c r="B273" s="250">
        <v>50</v>
      </c>
      <c r="C273" s="251" t="s">
        <v>733</v>
      </c>
      <c r="D273" s="251" t="s">
        <v>568</v>
      </c>
      <c r="E273" s="251" t="s">
        <v>525</v>
      </c>
      <c r="F273" s="251" t="s">
        <v>7</v>
      </c>
      <c r="G273" s="251" t="s">
        <v>29</v>
      </c>
      <c r="H273" s="251" t="s">
        <v>224</v>
      </c>
      <c r="I273" s="252" t="s">
        <v>1351</v>
      </c>
      <c r="J273" s="251" t="s">
        <v>18</v>
      </c>
      <c r="K273" s="251" t="s">
        <v>688</v>
      </c>
      <c r="L273" s="251" t="s">
        <v>566</v>
      </c>
      <c r="M273" s="251" t="s">
        <v>410</v>
      </c>
      <c r="N273" s="251" t="s">
        <v>34</v>
      </c>
      <c r="O273" s="251" t="s">
        <v>6</v>
      </c>
      <c r="P273" s="253" t="s">
        <v>6217</v>
      </c>
      <c r="Q273" s="253"/>
      <c r="R273" s="254"/>
      <c r="S273" s="253"/>
      <c r="T273" s="253">
        <v>5</v>
      </c>
      <c r="U273" s="253">
        <v>2475</v>
      </c>
      <c r="V273" s="253">
        <v>2480</v>
      </c>
      <c r="W273" s="254">
        <v>125.24299999999999</v>
      </c>
      <c r="X273" s="253" t="s">
        <v>3435</v>
      </c>
      <c r="Y273" s="253">
        <v>2523</v>
      </c>
      <c r="Z273" s="253">
        <v>2477.5</v>
      </c>
      <c r="AA273" s="253" t="s">
        <v>1100</v>
      </c>
      <c r="AB273" s="254" t="s">
        <v>1479</v>
      </c>
      <c r="AC273" s="251" t="s">
        <v>5745</v>
      </c>
      <c r="AD273" s="253" t="s">
        <v>5746</v>
      </c>
      <c r="AE273" s="253" t="s">
        <v>566</v>
      </c>
      <c r="AF273" s="253" t="s">
        <v>566</v>
      </c>
      <c r="AG273" s="254" t="s">
        <v>5747</v>
      </c>
      <c r="AH273" s="255" t="s">
        <v>5748</v>
      </c>
      <c r="AI273" s="253" t="s">
        <v>566</v>
      </c>
      <c r="AJ273" s="251" t="s">
        <v>566</v>
      </c>
      <c r="AK273" s="254" t="s">
        <v>566</v>
      </c>
      <c r="AL273" s="254">
        <v>5.7</v>
      </c>
      <c r="AM273" s="254">
        <v>197</v>
      </c>
      <c r="AN273" s="254">
        <v>154.29749373679999</v>
      </c>
      <c r="AO273" s="254">
        <v>158</v>
      </c>
      <c r="AP273" s="254">
        <v>395.92</v>
      </c>
      <c r="AQ273" s="254">
        <v>398.9</v>
      </c>
      <c r="AR273" s="254">
        <v>156.23377275199999</v>
      </c>
      <c r="AS273" s="254">
        <v>394.1542265333</v>
      </c>
      <c r="AT273" s="254">
        <v>24</v>
      </c>
      <c r="AU273" s="254">
        <v>0</v>
      </c>
      <c r="AV273" s="254">
        <v>254.64</v>
      </c>
      <c r="AW273" s="254" t="s">
        <v>5252</v>
      </c>
      <c r="AX273" s="254">
        <v>257.52</v>
      </c>
      <c r="AY273" s="254">
        <v>141.28</v>
      </c>
      <c r="AZ273" s="256">
        <v>0.43294574079999998</v>
      </c>
      <c r="BA273" s="254" t="s">
        <v>566</v>
      </c>
      <c r="BB273" s="254" t="s">
        <v>566</v>
      </c>
      <c r="BC273" s="254">
        <v>72.739615702799995</v>
      </c>
      <c r="BD273" s="254">
        <v>61.166574257400001</v>
      </c>
      <c r="BE273" s="257">
        <v>61.166574257400001</v>
      </c>
      <c r="BF273" s="254">
        <v>1</v>
      </c>
      <c r="BG273" s="254">
        <v>0</v>
      </c>
      <c r="BH273" s="254">
        <v>0</v>
      </c>
      <c r="BI273" s="254" t="s">
        <v>430</v>
      </c>
      <c r="BJ273" s="254" t="s">
        <v>6081</v>
      </c>
      <c r="BK273" s="254">
        <v>61.166574257400001</v>
      </c>
      <c r="BL273" s="254">
        <v>61.166574257400001</v>
      </c>
      <c r="BM273" s="254">
        <v>158</v>
      </c>
      <c r="BN273" s="254">
        <v>30</v>
      </c>
      <c r="BO273" s="256">
        <v>1834.9972277219999</v>
      </c>
      <c r="BP273" s="256" t="s">
        <v>6081</v>
      </c>
      <c r="BQ273" s="251" t="s">
        <v>566</v>
      </c>
      <c r="BR273" s="251" t="s">
        <v>566</v>
      </c>
      <c r="BS273" s="251" t="s">
        <v>566</v>
      </c>
      <c r="BT273" s="255" t="s">
        <v>566</v>
      </c>
      <c r="BU273" s="258">
        <v>0</v>
      </c>
      <c r="BV273" s="254" t="s">
        <v>7988</v>
      </c>
      <c r="BW273" s="254" t="s">
        <v>566</v>
      </c>
      <c r="BX273" s="259" t="s">
        <v>566</v>
      </c>
      <c r="BY273" s="259" t="s">
        <v>566</v>
      </c>
      <c r="BZ273" s="259" t="s">
        <v>566</v>
      </c>
      <c r="CA273" s="251"/>
      <c r="CB273" s="251">
        <v>422.65092804</v>
      </c>
      <c r="CC273" s="260">
        <v>156.23377275190001</v>
      </c>
      <c r="CD273" s="260">
        <v>72.739615702799995</v>
      </c>
      <c r="CE273" s="254">
        <v>11.573041445399994</v>
      </c>
      <c r="CF273" s="254">
        <v>-4.5</v>
      </c>
      <c r="CG273" s="254">
        <v>1.014</v>
      </c>
      <c r="CH273" s="254">
        <v>2.8</v>
      </c>
      <c r="CI273" s="256">
        <v>0.8</v>
      </c>
      <c r="CJ273" s="256">
        <v>0.23449152710000001</v>
      </c>
      <c r="CK273" s="254">
        <v>18427.5166556406</v>
      </c>
      <c r="CL273" s="254">
        <v>3.1721629699999997E-2</v>
      </c>
      <c r="CM273" s="254">
        <v>0.3535735196</v>
      </c>
      <c r="CN273" s="254">
        <v>657.93196</v>
      </c>
      <c r="CO273" s="254">
        <v>1</v>
      </c>
      <c r="CP273" s="254">
        <v>60.3584742639</v>
      </c>
      <c r="CQ273" s="254">
        <v>0.34490601859999998</v>
      </c>
      <c r="CR273" s="254">
        <v>2298</v>
      </c>
      <c r="CS273" s="254">
        <v>2268.6579999999999</v>
      </c>
      <c r="CT273" s="254">
        <v>81.099999999999994</v>
      </c>
      <c r="CU273" s="254">
        <v>212</v>
      </c>
      <c r="CV273" s="254">
        <v>-20.113207547199998</v>
      </c>
      <c r="CW273" s="254">
        <v>38.1</v>
      </c>
      <c r="CX273" s="253" t="s">
        <v>393</v>
      </c>
      <c r="CY273" s="253" t="s">
        <v>566</v>
      </c>
      <c r="CZ273" s="254" t="s">
        <v>566</v>
      </c>
      <c r="DA273" s="254">
        <v>-4.5</v>
      </c>
      <c r="DB273" s="254">
        <v>0.43294574079999998</v>
      </c>
      <c r="DC273" s="254">
        <v>61.166574260200001</v>
      </c>
      <c r="DD273" s="256">
        <v>2.8000002316730388E-9</v>
      </c>
      <c r="DE273" s="254">
        <v>72.739615702799995</v>
      </c>
      <c r="DF273" s="256">
        <v>11.573041445399994</v>
      </c>
      <c r="DG273" s="253"/>
      <c r="DH273" s="261" t="s">
        <v>689</v>
      </c>
      <c r="DI273" s="262" t="s">
        <v>689</v>
      </c>
      <c r="DJ273" s="261" t="s">
        <v>689</v>
      </c>
      <c r="DK273" s="254"/>
      <c r="DL273" s="254">
        <v>191.3</v>
      </c>
      <c r="DM273" s="263"/>
      <c r="DN273" s="264">
        <v>2933</v>
      </c>
      <c r="DO273" s="264">
        <v>2934</v>
      </c>
      <c r="DP273" s="264">
        <v>7.5</v>
      </c>
      <c r="DQ273" s="261"/>
      <c r="DR273" s="262"/>
      <c r="DS273" s="261"/>
      <c r="DT273" s="184"/>
      <c r="DU273" s="184"/>
      <c r="DV273" s="184"/>
      <c r="DW273" s="184"/>
      <c r="DX273" s="184"/>
      <c r="DY273" s="184"/>
      <c r="DZ273" s="184"/>
      <c r="EA273" s="265"/>
      <c r="EB273" s="265"/>
    </row>
    <row r="274" spans="1:132" s="2" customFormat="1" ht="15" customHeight="1" x14ac:dyDescent="0.2">
      <c r="A274" s="21" t="str">
        <f t="shared" si="3"/>
        <v>2084_Южно-Ягунское</v>
      </c>
      <c r="B274" s="250">
        <v>51</v>
      </c>
      <c r="C274" s="251" t="s">
        <v>733</v>
      </c>
      <c r="D274" s="251" t="s">
        <v>568</v>
      </c>
      <c r="E274" s="251" t="s">
        <v>525</v>
      </c>
      <c r="F274" s="251" t="s">
        <v>7</v>
      </c>
      <c r="G274" s="251" t="s">
        <v>29</v>
      </c>
      <c r="H274" s="251" t="s">
        <v>224</v>
      </c>
      <c r="I274" s="252" t="s">
        <v>1017</v>
      </c>
      <c r="J274" s="251" t="s">
        <v>211</v>
      </c>
      <c r="K274" s="251" t="s">
        <v>688</v>
      </c>
      <c r="L274" s="251" t="s">
        <v>566</v>
      </c>
      <c r="M274" s="251" t="s">
        <v>410</v>
      </c>
      <c r="N274" s="251" t="s">
        <v>34</v>
      </c>
      <c r="O274" s="251" t="s">
        <v>6</v>
      </c>
      <c r="P274" s="253" t="s">
        <v>6217</v>
      </c>
      <c r="Q274" s="253"/>
      <c r="R274" s="254"/>
      <c r="S274" s="253"/>
      <c r="T274" s="253">
        <v>7.1</v>
      </c>
      <c r="U274" s="253">
        <v>2702.4</v>
      </c>
      <c r="V274" s="253">
        <v>2709.5</v>
      </c>
      <c r="W274" s="254">
        <v>339.16800000000001</v>
      </c>
      <c r="X274" s="253" t="s">
        <v>150</v>
      </c>
      <c r="Y274" s="253">
        <v>2754.56</v>
      </c>
      <c r="Z274" s="253">
        <v>2703.7</v>
      </c>
      <c r="AA274" s="253" t="s">
        <v>1099</v>
      </c>
      <c r="AB274" s="254" t="s">
        <v>2416</v>
      </c>
      <c r="AC274" s="251" t="s">
        <v>5745</v>
      </c>
      <c r="AD274" s="253" t="s">
        <v>5746</v>
      </c>
      <c r="AE274" s="253" t="s">
        <v>415</v>
      </c>
      <c r="AF274" s="253">
        <v>2584</v>
      </c>
      <c r="AG274" s="254" t="s">
        <v>5747</v>
      </c>
      <c r="AH274" s="255" t="s">
        <v>5748</v>
      </c>
      <c r="AI274" s="253" t="s">
        <v>5861</v>
      </c>
      <c r="AJ274" s="251">
        <v>5</v>
      </c>
      <c r="AK274" s="254">
        <v>0</v>
      </c>
      <c r="AL274" s="254">
        <v>5.7</v>
      </c>
      <c r="AM274" s="254">
        <v>197</v>
      </c>
      <c r="AN274" s="254">
        <v>162</v>
      </c>
      <c r="AO274" s="254">
        <v>147</v>
      </c>
      <c r="AP274" s="254">
        <v>384.81</v>
      </c>
      <c r="AQ274" s="254">
        <v>386.4</v>
      </c>
      <c r="AR274" s="254">
        <v>75.368047596099998</v>
      </c>
      <c r="AS274" s="254">
        <v>313.97042186670001</v>
      </c>
      <c r="AT274" s="254">
        <v>0</v>
      </c>
      <c r="AU274" s="254">
        <v>10</v>
      </c>
      <c r="AV274" s="254">
        <v>140.1</v>
      </c>
      <c r="AW274" s="254" t="s">
        <v>4928</v>
      </c>
      <c r="AX274" s="254">
        <v>141.69999999999999</v>
      </c>
      <c r="AY274" s="254">
        <v>244.71</v>
      </c>
      <c r="AZ274" s="256">
        <v>0.5921663694</v>
      </c>
      <c r="BA274" s="254" t="s">
        <v>566</v>
      </c>
      <c r="BB274" s="254" t="s">
        <v>566</v>
      </c>
      <c r="BC274" s="254">
        <v>173.89046531060001</v>
      </c>
      <c r="BD274" s="254">
        <v>144.90903225810001</v>
      </c>
      <c r="BE274" s="257">
        <v>144.90903225810001</v>
      </c>
      <c r="BF274" s="254">
        <v>1</v>
      </c>
      <c r="BG274" s="254">
        <v>31</v>
      </c>
      <c r="BH274" s="254">
        <v>4492.18</v>
      </c>
      <c r="BI274" s="254" t="s">
        <v>430</v>
      </c>
      <c r="BJ274" s="254" t="s">
        <v>566</v>
      </c>
      <c r="BK274" s="254">
        <v>144.90903225810001</v>
      </c>
      <c r="BL274" s="254">
        <v>144.90903225810001</v>
      </c>
      <c r="BM274" s="254">
        <v>147</v>
      </c>
      <c r="BN274" s="254">
        <v>30</v>
      </c>
      <c r="BO274" s="256">
        <v>4347.2709677430003</v>
      </c>
      <c r="BP274" s="256" t="s">
        <v>566</v>
      </c>
      <c r="BQ274" s="251">
        <v>5</v>
      </c>
      <c r="BR274" s="251" t="s">
        <v>566</v>
      </c>
      <c r="BS274" s="251" t="s">
        <v>566</v>
      </c>
      <c r="BT274" s="255" t="s">
        <v>566</v>
      </c>
      <c r="BU274" s="258">
        <v>0</v>
      </c>
      <c r="BV274" s="254" t="s">
        <v>6318</v>
      </c>
      <c r="BW274" s="254" t="s">
        <v>566</v>
      </c>
      <c r="BX274" s="259" t="s">
        <v>566</v>
      </c>
      <c r="BY274" s="259" t="s">
        <v>566</v>
      </c>
      <c r="BZ274" s="259" t="s">
        <v>566</v>
      </c>
      <c r="CA274" s="251"/>
      <c r="CB274" s="251">
        <v>433.75136944000002</v>
      </c>
      <c r="CC274" s="260">
        <v>75.3680475962</v>
      </c>
      <c r="CD274" s="260">
        <v>173.89046531060001</v>
      </c>
      <c r="CE274" s="254">
        <v>28.981433052499995</v>
      </c>
      <c r="CF274" s="254">
        <v>-3.8</v>
      </c>
      <c r="CG274" s="254">
        <v>1.014</v>
      </c>
      <c r="CH274" s="254">
        <v>2.8</v>
      </c>
      <c r="CI274" s="256">
        <v>0.8</v>
      </c>
      <c r="CJ274" s="256">
        <v>0.55553119780000004</v>
      </c>
      <c r="CK274" s="254">
        <v>43656.419178418197</v>
      </c>
      <c r="CL274" s="254">
        <v>2.8928599100000001E-2</v>
      </c>
      <c r="CM274" s="254">
        <v>1.9764862878</v>
      </c>
      <c r="CN274" s="254">
        <v>661.70496000000003</v>
      </c>
      <c r="CO274" s="254">
        <v>1</v>
      </c>
      <c r="CP274" s="254">
        <v>102.95967599639999</v>
      </c>
      <c r="CQ274" s="254">
        <v>1.0293505295000001</v>
      </c>
      <c r="CR274" s="254">
        <v>2298</v>
      </c>
      <c r="CS274" s="254">
        <v>2282.252</v>
      </c>
      <c r="CT274" s="254">
        <v>80.98</v>
      </c>
      <c r="CU274" s="254">
        <v>212</v>
      </c>
      <c r="CV274" s="254">
        <v>33.915094339600003</v>
      </c>
      <c r="CW274" s="254">
        <v>38.1</v>
      </c>
      <c r="CX274" s="253" t="s">
        <v>393</v>
      </c>
      <c r="CY274" s="253" t="s">
        <v>566</v>
      </c>
      <c r="CZ274" s="254" t="s">
        <v>566</v>
      </c>
      <c r="DA274" s="254">
        <v>-4.5</v>
      </c>
      <c r="DB274" s="254">
        <v>0.71982773639999997</v>
      </c>
      <c r="DC274" s="254">
        <v>176.1490453744</v>
      </c>
      <c r="DD274" s="256">
        <v>31.240013116299991</v>
      </c>
      <c r="DE274" s="254">
        <v>211.37840055480001</v>
      </c>
      <c r="DF274" s="256">
        <v>66.469368296699997</v>
      </c>
      <c r="DG274" s="253"/>
      <c r="DH274" s="261" t="s">
        <v>689</v>
      </c>
      <c r="DI274" s="262" t="s">
        <v>689</v>
      </c>
      <c r="DJ274" s="261" t="s">
        <v>689</v>
      </c>
      <c r="DK274" s="254"/>
      <c r="DL274" s="254">
        <v>191.3</v>
      </c>
      <c r="DM274" s="263"/>
      <c r="DN274" s="264">
        <v>1027</v>
      </c>
      <c r="DO274" s="264">
        <v>1031</v>
      </c>
      <c r="DP274" s="264">
        <v>77.900000000000006</v>
      </c>
      <c r="DQ274" s="261"/>
      <c r="DR274" s="262"/>
      <c r="DS274" s="261"/>
      <c r="DT274" s="184"/>
      <c r="DU274" s="184"/>
      <c r="DV274" s="184"/>
      <c r="DW274" s="184"/>
      <c r="DX274" s="184"/>
      <c r="DY274" s="184"/>
      <c r="DZ274" s="184"/>
      <c r="EA274" s="265"/>
      <c r="EB274" s="265"/>
    </row>
    <row r="275" spans="1:132" s="2" customFormat="1" ht="15" customHeight="1" x14ac:dyDescent="0.2">
      <c r="A275" s="21" t="str">
        <f t="shared" ref="A275:A338" si="4">CONCATENATE(I275,"_",G275)</f>
        <v>2088_Южно-Ягунское</v>
      </c>
      <c r="B275" s="250">
        <v>52</v>
      </c>
      <c r="C275" s="251" t="s">
        <v>733</v>
      </c>
      <c r="D275" s="251" t="s">
        <v>568</v>
      </c>
      <c r="E275" s="251" t="s">
        <v>525</v>
      </c>
      <c r="F275" s="251" t="s">
        <v>30</v>
      </c>
      <c r="G275" s="251" t="s">
        <v>29</v>
      </c>
      <c r="H275" s="251" t="s">
        <v>3053</v>
      </c>
      <c r="I275" s="252" t="s">
        <v>1945</v>
      </c>
      <c r="J275" s="251" t="s">
        <v>25</v>
      </c>
      <c r="K275" s="251" t="s">
        <v>688</v>
      </c>
      <c r="L275" s="251" t="s">
        <v>566</v>
      </c>
      <c r="M275" s="251" t="s">
        <v>412</v>
      </c>
      <c r="N275" s="251" t="s">
        <v>5742</v>
      </c>
      <c r="O275" s="251" t="s">
        <v>6</v>
      </c>
      <c r="P275" s="253" t="s">
        <v>6080</v>
      </c>
      <c r="Q275" s="253"/>
      <c r="R275" s="254"/>
      <c r="S275" s="253"/>
      <c r="T275" s="253">
        <v>9.5</v>
      </c>
      <c r="U275" s="253">
        <v>2551</v>
      </c>
      <c r="V275" s="253">
        <v>2561.5</v>
      </c>
      <c r="W275" s="254">
        <v>178.61</v>
      </c>
      <c r="X275" s="253" t="s">
        <v>3435</v>
      </c>
      <c r="Y275" s="253">
        <v>2685</v>
      </c>
      <c r="Z275" s="253">
        <v>2581.1</v>
      </c>
      <c r="AA275" s="253" t="s">
        <v>1099</v>
      </c>
      <c r="AB275" s="254" t="s">
        <v>1675</v>
      </c>
      <c r="AC275" s="251" t="s">
        <v>5745</v>
      </c>
      <c r="AD275" s="253" t="s">
        <v>5746</v>
      </c>
      <c r="AE275" s="253" t="s">
        <v>415</v>
      </c>
      <c r="AF275" s="253">
        <v>2353</v>
      </c>
      <c r="AG275" s="254" t="s">
        <v>5747</v>
      </c>
      <c r="AH275" s="255" t="s">
        <v>5748</v>
      </c>
      <c r="AI275" s="253" t="s">
        <v>5889</v>
      </c>
      <c r="AJ275" s="251">
        <v>10</v>
      </c>
      <c r="AK275" s="254">
        <v>0</v>
      </c>
      <c r="AL275" s="254" t="s">
        <v>566</v>
      </c>
      <c r="AM275" s="254" t="s">
        <v>566</v>
      </c>
      <c r="AN275" s="254">
        <v>67</v>
      </c>
      <c r="AO275" s="254">
        <v>59</v>
      </c>
      <c r="AP275" s="254">
        <v>294.76</v>
      </c>
      <c r="AQ275" s="254">
        <v>295.76</v>
      </c>
      <c r="AR275" s="254">
        <v>85.757376512700006</v>
      </c>
      <c r="AS275" s="254">
        <v>324.92308400000002</v>
      </c>
      <c r="AT275" s="254">
        <v>0</v>
      </c>
      <c r="AU275" s="254">
        <v>254</v>
      </c>
      <c r="AV275" s="254">
        <v>169.89</v>
      </c>
      <c r="AW275" s="254" t="s">
        <v>4928</v>
      </c>
      <c r="AX275" s="254">
        <v>170.9</v>
      </c>
      <c r="AY275" s="254">
        <v>124.87</v>
      </c>
      <c r="AZ275" s="256">
        <v>2.0402999765000001</v>
      </c>
      <c r="BA275" s="254" t="s">
        <v>566</v>
      </c>
      <c r="BB275" s="254" t="s">
        <v>566</v>
      </c>
      <c r="BC275" s="254">
        <v>327.20729569849999</v>
      </c>
      <c r="BD275" s="254">
        <v>254.77225806449999</v>
      </c>
      <c r="BE275" s="257">
        <v>254.77225806449999</v>
      </c>
      <c r="BF275" s="254">
        <v>1</v>
      </c>
      <c r="BG275" s="254">
        <v>31</v>
      </c>
      <c r="BH275" s="254">
        <v>7897.94</v>
      </c>
      <c r="BI275" s="254" t="s">
        <v>430</v>
      </c>
      <c r="BJ275" s="254" t="s">
        <v>566</v>
      </c>
      <c r="BK275" s="254">
        <v>254.77225806449999</v>
      </c>
      <c r="BL275" s="254">
        <v>254.77225806449999</v>
      </c>
      <c r="BM275" s="254">
        <v>59</v>
      </c>
      <c r="BN275" s="254">
        <v>30</v>
      </c>
      <c r="BO275" s="256">
        <v>7643.1677419349999</v>
      </c>
      <c r="BP275" s="256" t="s">
        <v>566</v>
      </c>
      <c r="BQ275" s="251">
        <v>10</v>
      </c>
      <c r="BR275" s="251" t="s">
        <v>566</v>
      </c>
      <c r="BS275" s="251" t="s">
        <v>566</v>
      </c>
      <c r="BT275" s="255" t="s">
        <v>566</v>
      </c>
      <c r="BU275" s="258">
        <v>0</v>
      </c>
      <c r="BV275" s="254" t="s">
        <v>6319</v>
      </c>
      <c r="BW275" s="254" t="s">
        <v>566</v>
      </c>
      <c r="BX275" s="259" t="s">
        <v>566</v>
      </c>
      <c r="BY275" s="259" t="s">
        <v>566</v>
      </c>
      <c r="BZ275" s="259" t="s">
        <v>566</v>
      </c>
      <c r="CA275" s="251"/>
      <c r="CB275" s="251">
        <v>335.4724346667</v>
      </c>
      <c r="CC275" s="260">
        <v>93.543925824499993</v>
      </c>
      <c r="CD275" s="260">
        <v>327.20729569849999</v>
      </c>
      <c r="CE275" s="254">
        <v>72.435037633999997</v>
      </c>
      <c r="CF275" s="254">
        <v>-2.5</v>
      </c>
      <c r="CG275" s="254">
        <v>1.0134000000000001</v>
      </c>
      <c r="CH275" s="254">
        <v>2.8</v>
      </c>
      <c r="CI275" s="256">
        <v>0.8</v>
      </c>
      <c r="CJ275" s="256">
        <v>0.97670887370000004</v>
      </c>
      <c r="CK275" s="254">
        <v>76709.249877501599</v>
      </c>
      <c r="CL275" s="254">
        <v>2.7855637799999999E-2</v>
      </c>
      <c r="CM275" s="254">
        <v>5.5472663627000003</v>
      </c>
      <c r="CN275" s="254">
        <v>666.63520000000005</v>
      </c>
      <c r="CO275" s="254">
        <v>1</v>
      </c>
      <c r="CP275" s="254">
        <v>327.20771980820001</v>
      </c>
      <c r="CQ275" s="254">
        <v>9.0388444245000006</v>
      </c>
      <c r="CR275" s="254">
        <v>2310</v>
      </c>
      <c r="CS275" s="254">
        <v>2300.04</v>
      </c>
      <c r="CT275" s="254">
        <v>80.8</v>
      </c>
      <c r="CU275" s="254">
        <v>228</v>
      </c>
      <c r="CV275" s="254">
        <v>25.486842105299999</v>
      </c>
      <c r="CW275" s="254">
        <v>138.80000000000001</v>
      </c>
      <c r="CX275" s="253" t="s">
        <v>393</v>
      </c>
      <c r="CY275" s="253" t="s">
        <v>566</v>
      </c>
      <c r="CZ275" s="254" t="s">
        <v>566</v>
      </c>
      <c r="DA275" s="254">
        <v>-2.5</v>
      </c>
      <c r="DB275" s="254">
        <v>1.9579710518</v>
      </c>
      <c r="DC275" s="254">
        <v>254.7722580715</v>
      </c>
      <c r="DD275" s="256">
        <v>7.0000112373236334E-9</v>
      </c>
      <c r="DE275" s="254">
        <v>327.20729569849999</v>
      </c>
      <c r="DF275" s="256">
        <v>72.435037633999997</v>
      </c>
      <c r="DG275" s="253"/>
      <c r="DH275" s="261" t="s">
        <v>689</v>
      </c>
      <c r="DI275" s="262" t="s">
        <v>689</v>
      </c>
      <c r="DJ275" s="261" t="s">
        <v>566</v>
      </c>
      <c r="DK275" s="254"/>
      <c r="DL275" s="254" t="s">
        <v>566</v>
      </c>
      <c r="DM275" s="263"/>
      <c r="DN275" s="264">
        <v>929</v>
      </c>
      <c r="DO275" s="264">
        <v>934</v>
      </c>
      <c r="DP275" s="264">
        <v>83.1</v>
      </c>
      <c r="DQ275" s="261"/>
      <c r="DR275" s="262"/>
      <c r="DS275" s="261"/>
      <c r="DT275" s="184"/>
      <c r="DU275" s="184"/>
      <c r="DV275" s="184"/>
      <c r="DW275" s="184"/>
      <c r="DX275" s="184"/>
      <c r="DY275" s="184"/>
      <c r="DZ275" s="184"/>
      <c r="EA275" s="265"/>
      <c r="EB275" s="265"/>
    </row>
    <row r="276" spans="1:132" s="2" customFormat="1" ht="15" customHeight="1" x14ac:dyDescent="0.2">
      <c r="A276" s="21" t="str">
        <f t="shared" si="4"/>
        <v>2090Г_Южно-Ягунское</v>
      </c>
      <c r="B276" s="250">
        <v>53</v>
      </c>
      <c r="C276" s="251" t="s">
        <v>733</v>
      </c>
      <c r="D276" s="251" t="s">
        <v>568</v>
      </c>
      <c r="E276" s="251" t="s">
        <v>525</v>
      </c>
      <c r="F276" s="251" t="s">
        <v>7</v>
      </c>
      <c r="G276" s="251" t="s">
        <v>29</v>
      </c>
      <c r="H276" s="251" t="s">
        <v>224</v>
      </c>
      <c r="I276" s="252" t="s">
        <v>6320</v>
      </c>
      <c r="J276" s="251" t="s">
        <v>1864</v>
      </c>
      <c r="K276" s="251" t="s">
        <v>688</v>
      </c>
      <c r="L276" s="251" t="s">
        <v>566</v>
      </c>
      <c r="M276" s="251" t="s">
        <v>412</v>
      </c>
      <c r="N276" s="251" t="s">
        <v>34</v>
      </c>
      <c r="O276" s="251" t="s">
        <v>6</v>
      </c>
      <c r="P276" s="253" t="s">
        <v>6217</v>
      </c>
      <c r="Q276" s="253"/>
      <c r="R276" s="254"/>
      <c r="S276" s="253"/>
      <c r="T276" s="253">
        <v>499.06</v>
      </c>
      <c r="U276" s="253">
        <v>3190.21</v>
      </c>
      <c r="V276" s="253">
        <v>3689.27</v>
      </c>
      <c r="W276" s="254">
        <v>831.31100000000004</v>
      </c>
      <c r="X276" s="253" t="s">
        <v>699</v>
      </c>
      <c r="Y276" s="253">
        <v>3690</v>
      </c>
      <c r="Z276" s="253">
        <v>3690</v>
      </c>
      <c r="AA276" s="253" t="s">
        <v>1099</v>
      </c>
      <c r="AB276" s="254" t="s">
        <v>6321</v>
      </c>
      <c r="AC276" s="251" t="s">
        <v>5745</v>
      </c>
      <c r="AD276" s="253" t="s">
        <v>5746</v>
      </c>
      <c r="AE276" s="253" t="s">
        <v>415</v>
      </c>
      <c r="AF276" s="253">
        <v>2600</v>
      </c>
      <c r="AG276" s="254" t="s">
        <v>5747</v>
      </c>
      <c r="AH276" s="255" t="s">
        <v>5748</v>
      </c>
      <c r="AI276" s="253" t="s">
        <v>6322</v>
      </c>
      <c r="AJ276" s="251">
        <v>5</v>
      </c>
      <c r="AK276" s="254" t="s">
        <v>566</v>
      </c>
      <c r="AL276" s="254">
        <v>5.7</v>
      </c>
      <c r="AM276" s="254">
        <v>197</v>
      </c>
      <c r="AN276" s="254">
        <v>168</v>
      </c>
      <c r="AO276" s="254">
        <v>153</v>
      </c>
      <c r="AP276" s="254">
        <v>392.07</v>
      </c>
      <c r="AQ276" s="254">
        <v>394</v>
      </c>
      <c r="AR276" s="254">
        <v>62.278252254999998</v>
      </c>
      <c r="AS276" s="254">
        <v>301.41480039999999</v>
      </c>
      <c r="AT276" s="254" t="s">
        <v>566</v>
      </c>
      <c r="AU276" s="254" t="s">
        <v>566</v>
      </c>
      <c r="AV276" s="254">
        <v>121.88</v>
      </c>
      <c r="AW276" s="254" t="s">
        <v>4928</v>
      </c>
      <c r="AX276" s="254">
        <v>123.8</v>
      </c>
      <c r="AY276" s="254">
        <v>270.19</v>
      </c>
      <c r="AZ276" s="256">
        <v>0.1085854757</v>
      </c>
      <c r="BA276" s="254" t="s">
        <v>566</v>
      </c>
      <c r="BB276" s="254" t="s">
        <v>566</v>
      </c>
      <c r="BC276" s="254">
        <v>35.206531086799998</v>
      </c>
      <c r="BD276" s="254">
        <v>29.338709677400001</v>
      </c>
      <c r="BE276" s="257">
        <v>29.338709677400001</v>
      </c>
      <c r="BF276" s="254">
        <v>1</v>
      </c>
      <c r="BG276" s="254">
        <v>31</v>
      </c>
      <c r="BH276" s="254">
        <v>909.5</v>
      </c>
      <c r="BI276" s="254" t="s">
        <v>430</v>
      </c>
      <c r="BJ276" s="254" t="s">
        <v>566</v>
      </c>
      <c r="BK276" s="254">
        <v>29.338709677400001</v>
      </c>
      <c r="BL276" s="254">
        <v>29.338709677400001</v>
      </c>
      <c r="BM276" s="254">
        <v>153</v>
      </c>
      <c r="BN276" s="254">
        <v>30</v>
      </c>
      <c r="BO276" s="256">
        <v>880.16129032200001</v>
      </c>
      <c r="BP276" s="256" t="s">
        <v>566</v>
      </c>
      <c r="BQ276" s="251">
        <v>5</v>
      </c>
      <c r="BR276" s="251" t="s">
        <v>566</v>
      </c>
      <c r="BS276" s="251" t="s">
        <v>566</v>
      </c>
      <c r="BT276" s="255" t="s">
        <v>566</v>
      </c>
      <c r="BU276" s="258">
        <v>0</v>
      </c>
      <c r="BV276" s="254" t="s">
        <v>6323</v>
      </c>
      <c r="BW276" s="254" t="s">
        <v>566</v>
      </c>
      <c r="BX276" s="259" t="s">
        <v>566</v>
      </c>
      <c r="BY276" s="259" t="s">
        <v>566</v>
      </c>
      <c r="BZ276" s="259" t="s">
        <v>566</v>
      </c>
      <c r="CA276" s="251"/>
      <c r="CB276" s="251">
        <v>446.10873187999999</v>
      </c>
      <c r="CC276" s="260">
        <v>62.278252254999998</v>
      </c>
      <c r="CD276" s="260">
        <v>35.206531086799998</v>
      </c>
      <c r="CE276" s="254">
        <v>5.8678214093999976</v>
      </c>
      <c r="CF276" s="254">
        <v>-4.5</v>
      </c>
      <c r="CG276" s="254">
        <v>1.014</v>
      </c>
      <c r="CH276" s="254">
        <v>2.8</v>
      </c>
      <c r="CI276" s="256">
        <v>0.8</v>
      </c>
      <c r="CJ276" s="256">
        <v>0.1124744833</v>
      </c>
      <c r="CK276" s="254">
        <v>8838.8072701305991</v>
      </c>
      <c r="CL276" s="254">
        <v>3.5558211999999999E-2</v>
      </c>
      <c r="CM276" s="254">
        <v>0.11713990940000001</v>
      </c>
      <c r="CN276" s="254">
        <v>660.49171999999999</v>
      </c>
      <c r="CO276" s="254">
        <v>1</v>
      </c>
      <c r="CP276" s="254">
        <v>19.495005026000001</v>
      </c>
      <c r="CQ276" s="254">
        <v>5.5810455000000002E-2</v>
      </c>
      <c r="CR276" s="254">
        <v>2298</v>
      </c>
      <c r="CS276" s="254">
        <v>2279.029</v>
      </c>
      <c r="CT276" s="254">
        <v>79.87</v>
      </c>
      <c r="CU276" s="254">
        <v>212</v>
      </c>
      <c r="CV276" s="254">
        <v>42.509433962300001</v>
      </c>
      <c r="CW276" s="254">
        <v>38.1</v>
      </c>
      <c r="CX276" s="253" t="s">
        <v>393</v>
      </c>
      <c r="CY276" s="253" t="s">
        <v>566</v>
      </c>
      <c r="CZ276" s="254" t="s">
        <v>566</v>
      </c>
      <c r="DA276" s="254">
        <v>-4.5</v>
      </c>
      <c r="DB276" s="254">
        <v>0.1085854757</v>
      </c>
      <c r="DC276" s="254">
        <v>29.338709679400001</v>
      </c>
      <c r="DD276" s="256">
        <v>2.000000165480742E-9</v>
      </c>
      <c r="DE276" s="254">
        <v>35.206531086799998</v>
      </c>
      <c r="DF276" s="256">
        <v>5.8678214093999976</v>
      </c>
      <c r="DG276" s="253"/>
      <c r="DH276" s="261" t="s">
        <v>689</v>
      </c>
      <c r="DI276" s="262" t="s">
        <v>689</v>
      </c>
      <c r="DJ276" s="261" t="s">
        <v>689</v>
      </c>
      <c r="DK276" s="254"/>
      <c r="DL276" s="254">
        <v>191.3</v>
      </c>
      <c r="DM276" s="263"/>
      <c r="DN276" s="264">
        <v>992</v>
      </c>
      <c r="DO276" s="264">
        <v>993</v>
      </c>
      <c r="DP276" s="264">
        <v>48.4</v>
      </c>
      <c r="DQ276" s="261"/>
      <c r="DR276" s="262"/>
      <c r="DS276" s="261"/>
      <c r="DT276" s="184"/>
      <c r="DU276" s="184"/>
      <c r="DV276" s="184"/>
      <c r="DW276" s="184"/>
      <c r="DX276" s="184"/>
      <c r="DY276" s="184"/>
      <c r="DZ276" s="184"/>
      <c r="EA276" s="265"/>
      <c r="EB276" s="265"/>
    </row>
    <row r="277" spans="1:132" s="2" customFormat="1" ht="15" customHeight="1" x14ac:dyDescent="0.2">
      <c r="A277" s="21" t="str">
        <f t="shared" si="4"/>
        <v>2093_Южно-Ягунское</v>
      </c>
      <c r="B277" s="250">
        <v>54</v>
      </c>
      <c r="C277" s="251" t="s">
        <v>733</v>
      </c>
      <c r="D277" s="251" t="s">
        <v>568</v>
      </c>
      <c r="E277" s="251" t="s">
        <v>525</v>
      </c>
      <c r="F277" s="251" t="s">
        <v>7</v>
      </c>
      <c r="G277" s="251" t="s">
        <v>29</v>
      </c>
      <c r="H277" s="251" t="s">
        <v>3053</v>
      </c>
      <c r="I277" s="252" t="s">
        <v>1841</v>
      </c>
      <c r="J277" s="251" t="s">
        <v>21</v>
      </c>
      <c r="K277" s="251" t="s">
        <v>688</v>
      </c>
      <c r="L277" s="251" t="s">
        <v>566</v>
      </c>
      <c r="M277" s="251" t="s">
        <v>412</v>
      </c>
      <c r="N277" s="251" t="s">
        <v>5742</v>
      </c>
      <c r="O277" s="251" t="s">
        <v>6</v>
      </c>
      <c r="P277" s="253" t="s">
        <v>6217</v>
      </c>
      <c r="Q277" s="253"/>
      <c r="R277" s="254"/>
      <c r="S277" s="253"/>
      <c r="T277" s="253">
        <v>21</v>
      </c>
      <c r="U277" s="253">
        <v>2497</v>
      </c>
      <c r="V277" s="253">
        <v>2512</v>
      </c>
      <c r="W277" s="254">
        <v>126.76900000000001</v>
      </c>
      <c r="X277" s="253" t="s">
        <v>3435</v>
      </c>
      <c r="Y277" s="253">
        <v>2590</v>
      </c>
      <c r="Z277" s="253">
        <v>2520.1999999999998</v>
      </c>
      <c r="AA277" s="253" t="s">
        <v>1099</v>
      </c>
      <c r="AB277" s="254" t="s">
        <v>5880</v>
      </c>
      <c r="AC277" s="251" t="s">
        <v>5745</v>
      </c>
      <c r="AD277" s="253" t="s">
        <v>5746</v>
      </c>
      <c r="AE277" s="253" t="s">
        <v>415</v>
      </c>
      <c r="AF277" s="253">
        <v>2483</v>
      </c>
      <c r="AG277" s="254" t="s">
        <v>5747</v>
      </c>
      <c r="AH277" s="255" t="s">
        <v>5748</v>
      </c>
      <c r="AI277" s="253" t="s">
        <v>6324</v>
      </c>
      <c r="AJ277" s="251">
        <v>10</v>
      </c>
      <c r="AK277" s="254">
        <v>0</v>
      </c>
      <c r="AL277" s="254">
        <v>5.7</v>
      </c>
      <c r="AM277" s="254">
        <v>197</v>
      </c>
      <c r="AN277" s="254">
        <v>163</v>
      </c>
      <c r="AO277" s="254">
        <v>155</v>
      </c>
      <c r="AP277" s="254">
        <v>384.46</v>
      </c>
      <c r="AQ277" s="254">
        <v>385.57</v>
      </c>
      <c r="AR277" s="254">
        <v>85.746588743199993</v>
      </c>
      <c r="AS277" s="254">
        <v>325.42294893330001</v>
      </c>
      <c r="AT277" s="254">
        <v>0</v>
      </c>
      <c r="AU277" s="254">
        <v>31</v>
      </c>
      <c r="AV277" s="254">
        <v>180.48</v>
      </c>
      <c r="AW277" s="254" t="s">
        <v>4928</v>
      </c>
      <c r="AX277" s="254">
        <v>181.6</v>
      </c>
      <c r="AY277" s="254">
        <v>203.98</v>
      </c>
      <c r="AZ277" s="256">
        <v>1.8595434719999999</v>
      </c>
      <c r="BA277" s="254" t="s">
        <v>566</v>
      </c>
      <c r="BB277" s="254" t="s">
        <v>566</v>
      </c>
      <c r="BC277" s="254">
        <v>455.17034251569999</v>
      </c>
      <c r="BD277" s="254">
        <v>379.30967741939997</v>
      </c>
      <c r="BE277" s="257">
        <v>379.30967741929999</v>
      </c>
      <c r="BF277" s="254">
        <v>1</v>
      </c>
      <c r="BG277" s="254">
        <v>31</v>
      </c>
      <c r="BH277" s="254">
        <v>11758.6</v>
      </c>
      <c r="BI277" s="254" t="s">
        <v>430</v>
      </c>
      <c r="BJ277" s="254" t="s">
        <v>566</v>
      </c>
      <c r="BK277" s="254">
        <v>379.30967741939997</v>
      </c>
      <c r="BL277" s="254">
        <v>379.30967741939997</v>
      </c>
      <c r="BM277" s="254">
        <v>155</v>
      </c>
      <c r="BN277" s="254">
        <v>30</v>
      </c>
      <c r="BO277" s="256">
        <v>11379.290322579</v>
      </c>
      <c r="BP277" s="256" t="s">
        <v>566</v>
      </c>
      <c r="BQ277" s="251">
        <v>10</v>
      </c>
      <c r="BR277" s="251" t="s">
        <v>566</v>
      </c>
      <c r="BS277" s="251" t="s">
        <v>566</v>
      </c>
      <c r="BT277" s="255" t="s">
        <v>566</v>
      </c>
      <c r="BU277" s="258">
        <v>0</v>
      </c>
      <c r="BV277" s="254" t="s">
        <v>7989</v>
      </c>
      <c r="BW277" s="254" t="s">
        <v>566</v>
      </c>
      <c r="BX277" s="259" t="s">
        <v>566</v>
      </c>
      <c r="BY277" s="259" t="s">
        <v>566</v>
      </c>
      <c r="BZ277" s="259" t="s">
        <v>566</v>
      </c>
      <c r="CA277" s="251"/>
      <c r="CB277" s="251">
        <v>425.25518416</v>
      </c>
      <c r="CC277" s="260">
        <v>92.594543876700001</v>
      </c>
      <c r="CD277" s="260">
        <v>455.17034251569999</v>
      </c>
      <c r="CE277" s="254">
        <v>75.860665096399998</v>
      </c>
      <c r="CF277" s="254">
        <v>-5</v>
      </c>
      <c r="CG277" s="254">
        <v>1.0133000000000001</v>
      </c>
      <c r="CH277" s="254">
        <v>2.8</v>
      </c>
      <c r="CI277" s="256">
        <v>0.8</v>
      </c>
      <c r="CJ277" s="256">
        <v>1.4541423412000001</v>
      </c>
      <c r="CK277" s="254">
        <v>114194.8886621143</v>
      </c>
      <c r="CL277" s="254">
        <v>2.7349216700000002E-2</v>
      </c>
      <c r="CM277" s="254">
        <v>11.9893093824</v>
      </c>
      <c r="CN277" s="254">
        <v>666.14351999999997</v>
      </c>
      <c r="CO277" s="254">
        <v>1</v>
      </c>
      <c r="CP277" s="254">
        <v>295.3254972606</v>
      </c>
      <c r="CQ277" s="254">
        <v>7.3471021733999997</v>
      </c>
      <c r="CR277" s="254">
        <v>2310</v>
      </c>
      <c r="CS277" s="254">
        <v>2298.9839999999999</v>
      </c>
      <c r="CT277" s="254">
        <v>80.099999999999994</v>
      </c>
      <c r="CU277" s="254">
        <v>228</v>
      </c>
      <c r="CV277" s="254">
        <v>20.842105263200001</v>
      </c>
      <c r="CW277" s="254">
        <v>138.80000000000001</v>
      </c>
      <c r="CX277" s="253" t="s">
        <v>393</v>
      </c>
      <c r="CY277" s="253" t="s">
        <v>566</v>
      </c>
      <c r="CZ277" s="254" t="s">
        <v>566</v>
      </c>
      <c r="DA277" s="254">
        <v>-2.5</v>
      </c>
      <c r="DB277" s="254">
        <v>1.1816887780000001</v>
      </c>
      <c r="DC277" s="254">
        <v>252.80082750529999</v>
      </c>
      <c r="DD277" s="256">
        <v>-126.508849914</v>
      </c>
      <c r="DE277" s="254">
        <v>303.36022860150001</v>
      </c>
      <c r="DF277" s="256">
        <v>-75.949448817799976</v>
      </c>
      <c r="DG277" s="253"/>
      <c r="DH277" s="261" t="s">
        <v>689</v>
      </c>
      <c r="DI277" s="262" t="s">
        <v>689</v>
      </c>
      <c r="DJ277" s="261" t="s">
        <v>566</v>
      </c>
      <c r="DK277" s="254"/>
      <c r="DL277" s="254">
        <v>191.3</v>
      </c>
      <c r="DM277" s="263"/>
      <c r="DN277" s="264">
        <v>698</v>
      </c>
      <c r="DO277" s="264">
        <v>700</v>
      </c>
      <c r="DP277" s="264">
        <v>212.6</v>
      </c>
      <c r="DQ277" s="261"/>
      <c r="DR277" s="262"/>
      <c r="DS277" s="261"/>
      <c r="DT277" s="184"/>
      <c r="DU277" s="184"/>
      <c r="DV277" s="184"/>
      <c r="DW277" s="184"/>
      <c r="DX277" s="184"/>
      <c r="DY277" s="184"/>
      <c r="DZ277" s="184"/>
      <c r="EA277" s="265"/>
      <c r="EB277" s="265"/>
    </row>
    <row r="278" spans="1:132" s="2" customFormat="1" ht="15" customHeight="1" x14ac:dyDescent="0.2">
      <c r="A278" s="21" t="str">
        <f t="shared" si="4"/>
        <v>2095_Южно-Ягунское</v>
      </c>
      <c r="B278" s="250">
        <v>55</v>
      </c>
      <c r="C278" s="251" t="s">
        <v>733</v>
      </c>
      <c r="D278" s="251" t="s">
        <v>568</v>
      </c>
      <c r="E278" s="251" t="s">
        <v>525</v>
      </c>
      <c r="F278" s="251" t="s">
        <v>7</v>
      </c>
      <c r="G278" s="251" t="s">
        <v>29</v>
      </c>
      <c r="H278" s="251" t="s">
        <v>3053</v>
      </c>
      <c r="I278" s="252" t="s">
        <v>860</v>
      </c>
      <c r="J278" s="251" t="s">
        <v>21</v>
      </c>
      <c r="K278" s="251" t="s">
        <v>688</v>
      </c>
      <c r="L278" s="251" t="s">
        <v>566</v>
      </c>
      <c r="M278" s="251" t="s">
        <v>412</v>
      </c>
      <c r="N278" s="251" t="s">
        <v>5742</v>
      </c>
      <c r="O278" s="251" t="s">
        <v>6</v>
      </c>
      <c r="P278" s="253" t="s">
        <v>6217</v>
      </c>
      <c r="Q278" s="253"/>
      <c r="R278" s="254"/>
      <c r="S278" s="253"/>
      <c r="T278" s="253">
        <v>16.7</v>
      </c>
      <c r="U278" s="253">
        <v>2550</v>
      </c>
      <c r="V278" s="253">
        <v>2561</v>
      </c>
      <c r="W278" s="254">
        <v>162.54</v>
      </c>
      <c r="X278" s="253" t="s">
        <v>3435</v>
      </c>
      <c r="Y278" s="253">
        <v>2567</v>
      </c>
      <c r="Z278" s="253">
        <v>2561.5</v>
      </c>
      <c r="AA278" s="253" t="s">
        <v>1099</v>
      </c>
      <c r="AB278" s="254" t="s">
        <v>550</v>
      </c>
      <c r="AC278" s="251" t="s">
        <v>5745</v>
      </c>
      <c r="AD278" s="253" t="s">
        <v>5746</v>
      </c>
      <c r="AE278" s="253" t="s">
        <v>415</v>
      </c>
      <c r="AF278" s="253">
        <v>2450</v>
      </c>
      <c r="AG278" s="254" t="s">
        <v>5747</v>
      </c>
      <c r="AH278" s="255" t="s">
        <v>5748</v>
      </c>
      <c r="AI278" s="253" t="s">
        <v>5753</v>
      </c>
      <c r="AJ278" s="251">
        <v>8</v>
      </c>
      <c r="AK278" s="254" t="s">
        <v>566</v>
      </c>
      <c r="AL278" s="254">
        <v>5.7</v>
      </c>
      <c r="AM278" s="254">
        <v>197</v>
      </c>
      <c r="AN278" s="254">
        <v>163</v>
      </c>
      <c r="AO278" s="254">
        <v>153</v>
      </c>
      <c r="AP278" s="254">
        <v>387.73</v>
      </c>
      <c r="AQ278" s="254">
        <v>387.1</v>
      </c>
      <c r="AR278" s="254">
        <v>150.31365957610001</v>
      </c>
      <c r="AS278" s="254">
        <v>391.62900266669999</v>
      </c>
      <c r="AT278" s="254">
        <v>0</v>
      </c>
      <c r="AU278" s="254">
        <v>100</v>
      </c>
      <c r="AV278" s="254">
        <v>254.1</v>
      </c>
      <c r="AW278" s="254" t="s">
        <v>5455</v>
      </c>
      <c r="AX278" s="254">
        <v>253.48</v>
      </c>
      <c r="AY278" s="254">
        <v>133.63</v>
      </c>
      <c r="AZ278" s="256">
        <v>2.2524097966999999</v>
      </c>
      <c r="BA278" s="254" t="s">
        <v>566</v>
      </c>
      <c r="BB278" s="254" t="s">
        <v>566</v>
      </c>
      <c r="BC278" s="254">
        <v>311.25722779030002</v>
      </c>
      <c r="BD278" s="254">
        <v>300.98952112680001</v>
      </c>
      <c r="BE278" s="257">
        <v>300.98952112670003</v>
      </c>
      <c r="BF278" s="254">
        <v>1</v>
      </c>
      <c r="BG278" s="254">
        <v>26.625</v>
      </c>
      <c r="BH278" s="254">
        <v>8013.8459999999995</v>
      </c>
      <c r="BI278" s="254" t="s">
        <v>430</v>
      </c>
      <c r="BJ278" s="254" t="s">
        <v>566</v>
      </c>
      <c r="BK278" s="254">
        <v>300.98952112680001</v>
      </c>
      <c r="BL278" s="254">
        <v>300.98952112680001</v>
      </c>
      <c r="BM278" s="254">
        <v>153</v>
      </c>
      <c r="BN278" s="254">
        <v>30</v>
      </c>
      <c r="BO278" s="256">
        <v>9029.6856338010002</v>
      </c>
      <c r="BP278" s="256" t="s">
        <v>566</v>
      </c>
      <c r="BQ278" s="251">
        <v>8</v>
      </c>
      <c r="BR278" s="251" t="s">
        <v>566</v>
      </c>
      <c r="BS278" s="251" t="s">
        <v>566</v>
      </c>
      <c r="BT278" s="255" t="s">
        <v>566</v>
      </c>
      <c r="BU278" s="258">
        <v>0</v>
      </c>
      <c r="BV278" s="254" t="s">
        <v>7990</v>
      </c>
      <c r="BW278" s="254" t="s">
        <v>2043</v>
      </c>
      <c r="BX278" s="259">
        <v>363.63</v>
      </c>
      <c r="BY278" s="259">
        <v>141</v>
      </c>
      <c r="BZ278" s="259">
        <v>1.2873185429</v>
      </c>
      <c r="CA278" s="251"/>
      <c r="CB278" s="251">
        <v>393.05215753329998</v>
      </c>
      <c r="CC278" s="260">
        <v>157.72861660129999</v>
      </c>
      <c r="CD278" s="260">
        <v>311.25722779030002</v>
      </c>
      <c r="CE278" s="254">
        <v>10.267706663599995</v>
      </c>
      <c r="CF278" s="254">
        <v>0</v>
      </c>
      <c r="CG278" s="254">
        <v>1.0139899999999999</v>
      </c>
      <c r="CH278" s="254">
        <v>2.8</v>
      </c>
      <c r="CI278" s="256">
        <v>0.8</v>
      </c>
      <c r="CJ278" s="256">
        <v>1.1538899031000001</v>
      </c>
      <c r="CK278" s="254">
        <v>90677.543772330799</v>
      </c>
      <c r="CL278" s="254">
        <v>2.7621454E-2</v>
      </c>
      <c r="CM278" s="254">
        <v>7.6664795269999999</v>
      </c>
      <c r="CN278" s="254">
        <v>670.95028000000002</v>
      </c>
      <c r="CO278" s="254">
        <v>1</v>
      </c>
      <c r="CP278" s="254">
        <v>311.257162639</v>
      </c>
      <c r="CQ278" s="254">
        <v>8.1856704746000002</v>
      </c>
      <c r="CR278" s="254">
        <v>2310</v>
      </c>
      <c r="CS278" s="254">
        <v>2316.1509999999998</v>
      </c>
      <c r="CT278" s="254">
        <v>80.099999999999994</v>
      </c>
      <c r="CU278" s="254">
        <v>228</v>
      </c>
      <c r="CV278" s="254">
        <v>-11.4473684211</v>
      </c>
      <c r="CW278" s="254">
        <v>138.80000000000001</v>
      </c>
      <c r="CX278" s="253" t="s">
        <v>393</v>
      </c>
      <c r="CY278" s="253" t="s">
        <v>566</v>
      </c>
      <c r="CZ278" s="254" t="s">
        <v>566</v>
      </c>
      <c r="DA278" s="254">
        <v>-2.5</v>
      </c>
      <c r="DB278" s="254">
        <v>2.2591443281000001</v>
      </c>
      <c r="DC278" s="254">
        <v>302.42366951190002</v>
      </c>
      <c r="DD278" s="256">
        <v>1.4341483851999897</v>
      </c>
      <c r="DE278" s="254">
        <v>312.74849480419999</v>
      </c>
      <c r="DF278" s="256">
        <v>11.758973677499966</v>
      </c>
      <c r="DG278" s="253"/>
      <c r="DH278" s="261" t="s">
        <v>689</v>
      </c>
      <c r="DI278" s="262" t="s">
        <v>689</v>
      </c>
      <c r="DJ278" s="261" t="s">
        <v>566</v>
      </c>
      <c r="DK278" s="254"/>
      <c r="DL278" s="254">
        <v>191.3</v>
      </c>
      <c r="DM278" s="263"/>
      <c r="DN278" s="264">
        <v>1059</v>
      </c>
      <c r="DO278" s="264">
        <v>1064</v>
      </c>
      <c r="DP278" s="264">
        <v>267.7</v>
      </c>
      <c r="DQ278" s="261"/>
      <c r="DR278" s="262"/>
      <c r="DS278" s="261"/>
      <c r="DT278" s="184"/>
      <c r="DU278" s="184"/>
      <c r="DV278" s="184"/>
      <c r="DW278" s="184"/>
      <c r="DX278" s="184"/>
      <c r="DY278" s="184"/>
      <c r="DZ278" s="184"/>
      <c r="EA278" s="265"/>
      <c r="EB278" s="265"/>
    </row>
    <row r="279" spans="1:132" s="2" customFormat="1" ht="15" customHeight="1" x14ac:dyDescent="0.2">
      <c r="A279" s="21" t="str">
        <f t="shared" si="4"/>
        <v>2404_Южно-Ягунское</v>
      </c>
      <c r="B279" s="250">
        <v>56</v>
      </c>
      <c r="C279" s="251" t="s">
        <v>733</v>
      </c>
      <c r="D279" s="251" t="s">
        <v>568</v>
      </c>
      <c r="E279" s="251" t="s">
        <v>525</v>
      </c>
      <c r="F279" s="251" t="s">
        <v>7</v>
      </c>
      <c r="G279" s="251" t="s">
        <v>29</v>
      </c>
      <c r="H279" s="251" t="s">
        <v>224</v>
      </c>
      <c r="I279" s="252" t="s">
        <v>6325</v>
      </c>
      <c r="J279" s="251" t="s">
        <v>100</v>
      </c>
      <c r="K279" s="251" t="s">
        <v>688</v>
      </c>
      <c r="L279" s="251" t="s">
        <v>566</v>
      </c>
      <c r="M279" s="251" t="s">
        <v>385</v>
      </c>
      <c r="N279" s="251" t="s">
        <v>34</v>
      </c>
      <c r="O279" s="251" t="s">
        <v>6</v>
      </c>
      <c r="P279" s="253" t="s">
        <v>6217</v>
      </c>
      <c r="Q279" s="253"/>
      <c r="R279" s="254"/>
      <c r="S279" s="253"/>
      <c r="T279" s="253">
        <v>9.6999999999999993</v>
      </c>
      <c r="U279" s="253">
        <v>2503</v>
      </c>
      <c r="V279" s="253">
        <v>2509.5</v>
      </c>
      <c r="W279" s="254">
        <v>143.505</v>
      </c>
      <c r="X279" s="253" t="s">
        <v>150</v>
      </c>
      <c r="Y279" s="253">
        <v>2570</v>
      </c>
      <c r="Z279" s="253">
        <v>2512.8000000000002</v>
      </c>
      <c r="AA279" s="253" t="s">
        <v>1099</v>
      </c>
      <c r="AB279" s="254" t="s">
        <v>980</v>
      </c>
      <c r="AC279" s="251" t="s">
        <v>5745</v>
      </c>
      <c r="AD279" s="253" t="s">
        <v>5746</v>
      </c>
      <c r="AE279" s="253" t="s">
        <v>415</v>
      </c>
      <c r="AF279" s="253">
        <v>2420</v>
      </c>
      <c r="AG279" s="254" t="s">
        <v>5747</v>
      </c>
      <c r="AH279" s="255" t="s">
        <v>5748</v>
      </c>
      <c r="AI279" s="253" t="s">
        <v>5786</v>
      </c>
      <c r="AJ279" s="251" t="s">
        <v>566</v>
      </c>
      <c r="AK279" s="254">
        <v>0</v>
      </c>
      <c r="AL279" s="254">
        <v>5.7</v>
      </c>
      <c r="AM279" s="254">
        <v>197</v>
      </c>
      <c r="AN279" s="254">
        <v>166</v>
      </c>
      <c r="AO279" s="254">
        <v>165</v>
      </c>
      <c r="AP279" s="254">
        <v>404.21</v>
      </c>
      <c r="AQ279" s="254">
        <v>406.23</v>
      </c>
      <c r="AR279" s="254">
        <v>108.39965530649999</v>
      </c>
      <c r="AS279" s="254">
        <v>347.60052866669997</v>
      </c>
      <c r="AT279" s="254">
        <v>25</v>
      </c>
      <c r="AU279" s="254">
        <v>0</v>
      </c>
      <c r="AV279" s="254">
        <v>191.07</v>
      </c>
      <c r="AW279" s="254" t="s">
        <v>4928</v>
      </c>
      <c r="AX279" s="254">
        <v>193.1</v>
      </c>
      <c r="AY279" s="254">
        <v>213.14</v>
      </c>
      <c r="AZ279" s="256">
        <v>0.13686748369999999</v>
      </c>
      <c r="BA279" s="254" t="s">
        <v>566</v>
      </c>
      <c r="BB279" s="254" t="s">
        <v>566</v>
      </c>
      <c r="BC279" s="254">
        <v>35.006281702400003</v>
      </c>
      <c r="BD279" s="254">
        <v>29.1719354839</v>
      </c>
      <c r="BE279" s="257">
        <v>29.1719354839</v>
      </c>
      <c r="BF279" s="254">
        <v>1</v>
      </c>
      <c r="BG279" s="254">
        <v>31</v>
      </c>
      <c r="BH279" s="254">
        <v>904.33</v>
      </c>
      <c r="BI279" s="254" t="s">
        <v>430</v>
      </c>
      <c r="BJ279" s="254" t="s">
        <v>566</v>
      </c>
      <c r="BK279" s="254">
        <v>29.1719354839</v>
      </c>
      <c r="BL279" s="254">
        <v>29.1719354839</v>
      </c>
      <c r="BM279" s="254">
        <v>165</v>
      </c>
      <c r="BN279" s="254">
        <v>30</v>
      </c>
      <c r="BO279" s="256">
        <v>875.15806451699996</v>
      </c>
      <c r="BP279" s="256" t="s">
        <v>566</v>
      </c>
      <c r="BQ279" s="251" t="s">
        <v>566</v>
      </c>
      <c r="BR279" s="251" t="s">
        <v>566</v>
      </c>
      <c r="BS279" s="251" t="s">
        <v>566</v>
      </c>
      <c r="BT279" s="255" t="s">
        <v>566</v>
      </c>
      <c r="BU279" s="258">
        <v>0</v>
      </c>
      <c r="BV279" s="254" t="s">
        <v>7991</v>
      </c>
      <c r="BW279" s="254" t="s">
        <v>566</v>
      </c>
      <c r="BX279" s="259" t="s">
        <v>566</v>
      </c>
      <c r="BY279" s="259" t="s">
        <v>566</v>
      </c>
      <c r="BZ279" s="259" t="s">
        <v>566</v>
      </c>
      <c r="CA279" s="251"/>
      <c r="CB279" s="251">
        <v>446.83770140000001</v>
      </c>
      <c r="CC279" s="260">
        <v>108.39965530649999</v>
      </c>
      <c r="CD279" s="260">
        <v>35.006281702400003</v>
      </c>
      <c r="CE279" s="254">
        <v>5.8343462185000021</v>
      </c>
      <c r="CF279" s="254">
        <v>-5.23</v>
      </c>
      <c r="CG279" s="254">
        <v>1.014</v>
      </c>
      <c r="CH279" s="254">
        <v>2.8</v>
      </c>
      <c r="CI279" s="256">
        <v>0.8</v>
      </c>
      <c r="CJ279" s="256">
        <v>0.1118351286</v>
      </c>
      <c r="CK279" s="254">
        <v>8788.5635828592003</v>
      </c>
      <c r="CL279" s="254">
        <v>3.5593965200000001E-2</v>
      </c>
      <c r="CM279" s="254">
        <v>9.0946064399999998E-2</v>
      </c>
      <c r="CN279" s="254">
        <v>660.65859999999998</v>
      </c>
      <c r="CO279" s="254">
        <v>1</v>
      </c>
      <c r="CP279" s="254">
        <v>21.423885313300001</v>
      </c>
      <c r="CQ279" s="254">
        <v>5.19196398E-2</v>
      </c>
      <c r="CR279" s="254">
        <v>2298</v>
      </c>
      <c r="CS279" s="254">
        <v>2277.9949999999999</v>
      </c>
      <c r="CT279" s="254">
        <v>81.5</v>
      </c>
      <c r="CU279" s="254">
        <v>212</v>
      </c>
      <c r="CV279" s="254">
        <v>9.8726415093999993</v>
      </c>
      <c r="CW279" s="254">
        <v>38.1</v>
      </c>
      <c r="CX279" s="253" t="s">
        <v>393</v>
      </c>
      <c r="CY279" s="253" t="s">
        <v>566</v>
      </c>
      <c r="CZ279" s="254" t="s">
        <v>566</v>
      </c>
      <c r="DA279" s="254">
        <v>-4.5</v>
      </c>
      <c r="DB279" s="254">
        <v>0.1060965373</v>
      </c>
      <c r="DC279" s="254">
        <v>22.613415960099999</v>
      </c>
      <c r="DD279" s="256">
        <v>-6.5585195238000011</v>
      </c>
      <c r="DE279" s="254">
        <v>27.136067471699999</v>
      </c>
      <c r="DF279" s="256">
        <v>-2.0358680122000017</v>
      </c>
      <c r="DG279" s="253"/>
      <c r="DH279" s="261" t="s">
        <v>689</v>
      </c>
      <c r="DI279" s="262" t="s">
        <v>689</v>
      </c>
      <c r="DJ279" s="261" t="s">
        <v>689</v>
      </c>
      <c r="DK279" s="254"/>
      <c r="DL279" s="254">
        <v>191.3</v>
      </c>
      <c r="DM279" s="263"/>
      <c r="DN279" s="264">
        <v>1452</v>
      </c>
      <c r="DO279" s="264">
        <v>1945</v>
      </c>
      <c r="DP279" s="264">
        <v>41.7</v>
      </c>
      <c r="DQ279" s="261"/>
      <c r="DR279" s="262"/>
      <c r="DS279" s="261"/>
      <c r="DT279" s="184"/>
      <c r="DU279" s="184"/>
      <c r="DV279" s="184"/>
      <c r="DW279" s="184"/>
      <c r="DX279" s="184"/>
      <c r="DY279" s="184"/>
      <c r="DZ279" s="184"/>
      <c r="EA279" s="265"/>
      <c r="EB279" s="265"/>
    </row>
    <row r="280" spans="1:132" s="2" customFormat="1" ht="15" customHeight="1" x14ac:dyDescent="0.2">
      <c r="A280" s="21" t="str">
        <f t="shared" si="4"/>
        <v>2405_Южно-Ягунское</v>
      </c>
      <c r="B280" s="250">
        <v>57</v>
      </c>
      <c r="C280" s="251" t="s">
        <v>733</v>
      </c>
      <c r="D280" s="251" t="s">
        <v>568</v>
      </c>
      <c r="E280" s="251" t="s">
        <v>525</v>
      </c>
      <c r="F280" s="251" t="s">
        <v>7</v>
      </c>
      <c r="G280" s="251" t="s">
        <v>29</v>
      </c>
      <c r="H280" s="251" t="s">
        <v>224</v>
      </c>
      <c r="I280" s="252" t="s">
        <v>979</v>
      </c>
      <c r="J280" s="251" t="s">
        <v>100</v>
      </c>
      <c r="K280" s="251" t="s">
        <v>688</v>
      </c>
      <c r="L280" s="251" t="s">
        <v>566</v>
      </c>
      <c r="M280" s="251" t="s">
        <v>385</v>
      </c>
      <c r="N280" s="251" t="s">
        <v>34</v>
      </c>
      <c r="O280" s="251" t="s">
        <v>6</v>
      </c>
      <c r="P280" s="253" t="s">
        <v>6217</v>
      </c>
      <c r="Q280" s="253"/>
      <c r="R280" s="254"/>
      <c r="S280" s="253"/>
      <c r="T280" s="253">
        <v>4</v>
      </c>
      <c r="U280" s="253">
        <v>2504</v>
      </c>
      <c r="V280" s="253">
        <v>2508</v>
      </c>
      <c r="W280" s="254">
        <v>151.82</v>
      </c>
      <c r="X280" s="253" t="s">
        <v>150</v>
      </c>
      <c r="Y280" s="253">
        <v>2589</v>
      </c>
      <c r="Z280" s="253">
        <v>2522.6999999999998</v>
      </c>
      <c r="AA280" s="253" t="s">
        <v>1099</v>
      </c>
      <c r="AB280" s="254" t="s">
        <v>2149</v>
      </c>
      <c r="AC280" s="251" t="s">
        <v>5745</v>
      </c>
      <c r="AD280" s="253" t="s">
        <v>5746</v>
      </c>
      <c r="AE280" s="253" t="s">
        <v>415</v>
      </c>
      <c r="AF280" s="253">
        <v>2462</v>
      </c>
      <c r="AG280" s="254" t="s">
        <v>5747</v>
      </c>
      <c r="AH280" s="255" t="s">
        <v>5748</v>
      </c>
      <c r="AI280" s="253" t="s">
        <v>5786</v>
      </c>
      <c r="AJ280" s="251" t="s">
        <v>566</v>
      </c>
      <c r="AK280" s="254" t="s">
        <v>566</v>
      </c>
      <c r="AL280" s="254">
        <v>5.7</v>
      </c>
      <c r="AM280" s="254">
        <v>197</v>
      </c>
      <c r="AN280" s="254">
        <v>166</v>
      </c>
      <c r="AO280" s="254">
        <v>165</v>
      </c>
      <c r="AP280" s="254">
        <v>403.41</v>
      </c>
      <c r="AQ280" s="254">
        <v>406.18</v>
      </c>
      <c r="AR280" s="254">
        <v>103.21597049</v>
      </c>
      <c r="AS280" s="254">
        <v>341.68996800000002</v>
      </c>
      <c r="AT280" s="254">
        <v>7</v>
      </c>
      <c r="AU280" s="254">
        <v>0</v>
      </c>
      <c r="AV280" s="254">
        <v>183.23</v>
      </c>
      <c r="AW280" s="254" t="s">
        <v>4928</v>
      </c>
      <c r="AX280" s="254">
        <v>186</v>
      </c>
      <c r="AY280" s="254">
        <v>220.18</v>
      </c>
      <c r="AZ280" s="256">
        <v>0.11107158659999999</v>
      </c>
      <c r="BA280" s="254" t="s">
        <v>566</v>
      </c>
      <c r="BB280" s="254" t="s">
        <v>566</v>
      </c>
      <c r="BC280" s="254">
        <v>29.3468958343</v>
      </c>
      <c r="BD280" s="254">
        <v>30.569677419400001</v>
      </c>
      <c r="BE280" s="257">
        <v>24.455741935500001</v>
      </c>
      <c r="BF280" s="254">
        <v>0.8</v>
      </c>
      <c r="BG280" s="254">
        <v>31</v>
      </c>
      <c r="BH280" s="254">
        <v>947.66</v>
      </c>
      <c r="BI280" s="254" t="s">
        <v>430</v>
      </c>
      <c r="BJ280" s="254" t="s">
        <v>566</v>
      </c>
      <c r="BK280" s="254">
        <v>30.569677419400001</v>
      </c>
      <c r="BL280" s="254">
        <v>24.455741935500001</v>
      </c>
      <c r="BM280" s="254">
        <v>165</v>
      </c>
      <c r="BN280" s="254">
        <v>30</v>
      </c>
      <c r="BO280" s="256">
        <v>917.090322582</v>
      </c>
      <c r="BP280" s="256" t="s">
        <v>566</v>
      </c>
      <c r="BQ280" s="251" t="s">
        <v>566</v>
      </c>
      <c r="BR280" s="251" t="s">
        <v>566</v>
      </c>
      <c r="BS280" s="251" t="s">
        <v>566</v>
      </c>
      <c r="BT280" s="255" t="s">
        <v>566</v>
      </c>
      <c r="BU280" s="258">
        <v>0</v>
      </c>
      <c r="BV280" s="254" t="s">
        <v>6326</v>
      </c>
      <c r="BW280" s="254" t="s">
        <v>566</v>
      </c>
      <c r="BX280" s="259" t="s">
        <v>566</v>
      </c>
      <c r="BY280" s="259" t="s">
        <v>566</v>
      </c>
      <c r="BZ280" s="259" t="s">
        <v>566</v>
      </c>
      <c r="CA280" s="251"/>
      <c r="CB280" s="251">
        <v>447.44604959999998</v>
      </c>
      <c r="CC280" s="260">
        <v>103.21597049</v>
      </c>
      <c r="CD280" s="260">
        <v>29.3468958343</v>
      </c>
      <c r="CE280" s="254">
        <v>4.891153898799999</v>
      </c>
      <c r="CF280" s="254">
        <v>-5</v>
      </c>
      <c r="CG280" s="254">
        <v>1.014</v>
      </c>
      <c r="CH280" s="254">
        <v>2.8</v>
      </c>
      <c r="CI280" s="256">
        <v>0.8</v>
      </c>
      <c r="CJ280" s="256">
        <v>0.1171935886</v>
      </c>
      <c r="CK280" s="254">
        <v>9209.6581612203008</v>
      </c>
      <c r="CL280" s="254">
        <v>3.5303273500000003E-2</v>
      </c>
      <c r="CM280" s="254">
        <v>0.10079289819999999</v>
      </c>
      <c r="CN280" s="254">
        <v>658.61040000000003</v>
      </c>
      <c r="CO280" s="254">
        <v>1</v>
      </c>
      <c r="CP280" s="254">
        <v>17.600407778400001</v>
      </c>
      <c r="CQ280" s="254">
        <v>3.7054490000000002E-2</v>
      </c>
      <c r="CR280" s="254">
        <v>2298</v>
      </c>
      <c r="CS280" s="254">
        <v>2270.6799999999998</v>
      </c>
      <c r="CT280" s="254">
        <v>81.5</v>
      </c>
      <c r="CU280" s="254">
        <v>212</v>
      </c>
      <c r="CV280" s="254">
        <v>13.570754717</v>
      </c>
      <c r="CW280" s="254">
        <v>38.1</v>
      </c>
      <c r="CX280" s="253" t="s">
        <v>393</v>
      </c>
      <c r="CY280" s="253" t="s">
        <v>566</v>
      </c>
      <c r="CZ280" s="254" t="s">
        <v>566</v>
      </c>
      <c r="DA280" s="254">
        <v>-4.5</v>
      </c>
      <c r="DB280" s="254">
        <v>9.3967862099999994E-2</v>
      </c>
      <c r="DC280" s="254">
        <v>20.689843877200001</v>
      </c>
      <c r="DD280" s="256">
        <v>-3.7658980582999995</v>
      </c>
      <c r="DE280" s="254">
        <v>24.827817313400001</v>
      </c>
      <c r="DF280" s="256">
        <v>0.37207537789999989</v>
      </c>
      <c r="DG280" s="253"/>
      <c r="DH280" s="261" t="s">
        <v>689</v>
      </c>
      <c r="DI280" s="262" t="s">
        <v>689</v>
      </c>
      <c r="DJ280" s="261" t="s">
        <v>689</v>
      </c>
      <c r="DK280" s="254"/>
      <c r="DL280" s="254">
        <v>191.3</v>
      </c>
      <c r="DM280" s="263"/>
      <c r="DN280" s="264">
        <v>900</v>
      </c>
      <c r="DO280" s="264">
        <v>902</v>
      </c>
      <c r="DP280" s="264">
        <v>69.2</v>
      </c>
      <c r="DQ280" s="261"/>
      <c r="DR280" s="262"/>
      <c r="DS280" s="261"/>
      <c r="DT280" s="184"/>
      <c r="DU280" s="184"/>
      <c r="DV280" s="184"/>
      <c r="DW280" s="184"/>
      <c r="DX280" s="184"/>
      <c r="DY280" s="184"/>
      <c r="DZ280" s="184"/>
      <c r="EA280" s="265"/>
      <c r="EB280" s="265"/>
    </row>
    <row r="281" spans="1:132" s="2" customFormat="1" ht="15" customHeight="1" x14ac:dyDescent="0.2">
      <c r="A281" s="21" t="str">
        <f t="shared" si="4"/>
        <v>2406_Южно-Ягунское</v>
      </c>
      <c r="B281" s="250">
        <v>58</v>
      </c>
      <c r="C281" s="251" t="s">
        <v>733</v>
      </c>
      <c r="D281" s="251" t="s">
        <v>568</v>
      </c>
      <c r="E281" s="251" t="s">
        <v>525</v>
      </c>
      <c r="F281" s="251" t="s">
        <v>7</v>
      </c>
      <c r="G281" s="251" t="s">
        <v>29</v>
      </c>
      <c r="H281" s="251" t="s">
        <v>224</v>
      </c>
      <c r="I281" s="252" t="s">
        <v>5916</v>
      </c>
      <c r="J281" s="251" t="s">
        <v>100</v>
      </c>
      <c r="K281" s="251" t="s">
        <v>688</v>
      </c>
      <c r="L281" s="251" t="s">
        <v>566</v>
      </c>
      <c r="M281" s="251" t="s">
        <v>385</v>
      </c>
      <c r="N281" s="251" t="s">
        <v>34</v>
      </c>
      <c r="O281" s="251" t="s">
        <v>6</v>
      </c>
      <c r="P281" s="253" t="s">
        <v>6217</v>
      </c>
      <c r="Q281" s="253"/>
      <c r="R281" s="254"/>
      <c r="S281" s="253"/>
      <c r="T281" s="253">
        <v>1.6</v>
      </c>
      <c r="U281" s="253">
        <v>2602.4</v>
      </c>
      <c r="V281" s="253">
        <v>2604</v>
      </c>
      <c r="W281" s="254">
        <v>258.67899999999997</v>
      </c>
      <c r="X281" s="253" t="s">
        <v>150</v>
      </c>
      <c r="Y281" s="253">
        <v>2715</v>
      </c>
      <c r="Z281" s="253">
        <v>2610.1999999999998</v>
      </c>
      <c r="AA281" s="253" t="s">
        <v>1100</v>
      </c>
      <c r="AB281" s="254" t="s">
        <v>526</v>
      </c>
      <c r="AC281" s="251" t="s">
        <v>5745</v>
      </c>
      <c r="AD281" s="253" t="s">
        <v>5746</v>
      </c>
      <c r="AE281" s="253" t="s">
        <v>566</v>
      </c>
      <c r="AF281" s="253" t="s">
        <v>566</v>
      </c>
      <c r="AG281" s="254" t="s">
        <v>5747</v>
      </c>
      <c r="AH281" s="255" t="s">
        <v>5748</v>
      </c>
      <c r="AI281" s="253" t="s">
        <v>566</v>
      </c>
      <c r="AJ281" s="251" t="s">
        <v>566</v>
      </c>
      <c r="AK281" s="254" t="s">
        <v>566</v>
      </c>
      <c r="AL281" s="254">
        <v>5.7</v>
      </c>
      <c r="AM281" s="254">
        <v>197</v>
      </c>
      <c r="AN281" s="254">
        <v>166</v>
      </c>
      <c r="AO281" s="254">
        <v>165</v>
      </c>
      <c r="AP281" s="254">
        <v>400.35</v>
      </c>
      <c r="AQ281" s="254">
        <v>403.98</v>
      </c>
      <c r="AR281" s="254">
        <v>138.64899111299999</v>
      </c>
      <c r="AS281" s="254">
        <v>374.6140329333</v>
      </c>
      <c r="AT281" s="254">
        <v>0</v>
      </c>
      <c r="AU281" s="254">
        <v>38</v>
      </c>
      <c r="AV281" s="254">
        <v>226.32</v>
      </c>
      <c r="AW281" s="254" t="s">
        <v>5118</v>
      </c>
      <c r="AX281" s="254">
        <v>229.83</v>
      </c>
      <c r="AY281" s="254">
        <v>174.03</v>
      </c>
      <c r="AZ281" s="256">
        <v>0.92583906429999996</v>
      </c>
      <c r="BA281" s="254" t="s">
        <v>566</v>
      </c>
      <c r="BB281" s="254" t="s">
        <v>566</v>
      </c>
      <c r="BC281" s="254">
        <v>191.96345133459999</v>
      </c>
      <c r="BD281" s="254">
        <v>161.12377235770001</v>
      </c>
      <c r="BE281" s="257">
        <v>161.12377235770001</v>
      </c>
      <c r="BF281" s="254">
        <v>1</v>
      </c>
      <c r="BG281" s="254">
        <v>15.375</v>
      </c>
      <c r="BH281" s="254">
        <v>2477.2779999999998</v>
      </c>
      <c r="BI281" s="254" t="s">
        <v>430</v>
      </c>
      <c r="BJ281" s="254" t="s">
        <v>566</v>
      </c>
      <c r="BK281" s="254">
        <v>161.12377235770001</v>
      </c>
      <c r="BL281" s="254">
        <v>161.12377235770001</v>
      </c>
      <c r="BM281" s="254">
        <v>165</v>
      </c>
      <c r="BN281" s="254">
        <v>30</v>
      </c>
      <c r="BO281" s="256">
        <v>4833.713170731</v>
      </c>
      <c r="BP281" s="256" t="s">
        <v>566</v>
      </c>
      <c r="BQ281" s="251" t="s">
        <v>566</v>
      </c>
      <c r="BR281" s="251" t="s">
        <v>566</v>
      </c>
      <c r="BS281" s="251" t="s">
        <v>566</v>
      </c>
      <c r="BT281" s="255" t="s">
        <v>566</v>
      </c>
      <c r="BU281" s="258">
        <v>0</v>
      </c>
      <c r="BV281" s="254" t="s">
        <v>7992</v>
      </c>
      <c r="BW281" s="254" t="s">
        <v>566</v>
      </c>
      <c r="BX281" s="259" t="s">
        <v>566</v>
      </c>
      <c r="BY281" s="259" t="s">
        <v>566</v>
      </c>
      <c r="BZ281" s="259" t="s">
        <v>566</v>
      </c>
      <c r="CA281" s="251"/>
      <c r="CB281" s="251">
        <v>433.65997812000001</v>
      </c>
      <c r="CC281" s="260">
        <v>138.64899111299999</v>
      </c>
      <c r="CD281" s="260">
        <v>191.96345133459999</v>
      </c>
      <c r="CE281" s="254">
        <v>30.839678976899989</v>
      </c>
      <c r="CF281" s="254">
        <v>-6.63</v>
      </c>
      <c r="CG281" s="254">
        <v>1.014</v>
      </c>
      <c r="CH281" s="254">
        <v>2.8</v>
      </c>
      <c r="CI281" s="256">
        <v>0.8</v>
      </c>
      <c r="CJ281" s="256">
        <v>0.61769291299999995</v>
      </c>
      <c r="CK281" s="254">
        <v>48541.397565386098</v>
      </c>
      <c r="CL281" s="254">
        <v>2.8688634500000001E-2</v>
      </c>
      <c r="CM281" s="254">
        <v>2.3301876718000001</v>
      </c>
      <c r="CN281" s="254">
        <v>656.24188000000004</v>
      </c>
      <c r="CO281" s="254">
        <v>1</v>
      </c>
      <c r="CP281" s="254">
        <v>136.22627116979999</v>
      </c>
      <c r="CQ281" s="254">
        <v>1.6882675797</v>
      </c>
      <c r="CR281" s="254">
        <v>2298</v>
      </c>
      <c r="CS281" s="254">
        <v>2262.221</v>
      </c>
      <c r="CT281" s="254">
        <v>81.5</v>
      </c>
      <c r="CU281" s="254">
        <v>212</v>
      </c>
      <c r="CV281" s="254">
        <v>-6.7547169810999996</v>
      </c>
      <c r="CW281" s="254">
        <v>38.1</v>
      </c>
      <c r="CX281" s="253" t="s">
        <v>393</v>
      </c>
      <c r="CY281" s="253" t="s">
        <v>566</v>
      </c>
      <c r="CZ281" s="254" t="s">
        <v>566</v>
      </c>
      <c r="DA281" s="254">
        <v>-4.5</v>
      </c>
      <c r="DB281" s="254">
        <v>0.3184977625</v>
      </c>
      <c r="DC281" s="254">
        <v>55.428165607899999</v>
      </c>
      <c r="DD281" s="256">
        <v>-105.69560674980001</v>
      </c>
      <c r="DE281" s="254">
        <v>66.037319108000005</v>
      </c>
      <c r="DF281" s="256">
        <v>-95.0864532497</v>
      </c>
      <c r="DG281" s="253"/>
      <c r="DH281" s="261" t="s">
        <v>3222</v>
      </c>
      <c r="DI281" s="262" t="s">
        <v>689</v>
      </c>
      <c r="DJ281" s="261" t="s">
        <v>689</v>
      </c>
      <c r="DK281" s="254"/>
      <c r="DL281" s="254">
        <v>191.3</v>
      </c>
      <c r="DM281" s="263"/>
      <c r="DN281" s="264">
        <v>3645</v>
      </c>
      <c r="DO281" s="264">
        <v>3650</v>
      </c>
      <c r="DP281" s="264">
        <v>298.5</v>
      </c>
      <c r="DQ281" s="261"/>
      <c r="DR281" s="262"/>
      <c r="DS281" s="261"/>
      <c r="DT281" s="184"/>
      <c r="DU281" s="184"/>
      <c r="DV281" s="184"/>
      <c r="DW281" s="184"/>
      <c r="DX281" s="184"/>
      <c r="DY281" s="184"/>
      <c r="DZ281" s="184"/>
      <c r="EA281" s="265"/>
      <c r="EB281" s="265"/>
    </row>
    <row r="282" spans="1:132" s="2" customFormat="1" ht="15" customHeight="1" x14ac:dyDescent="0.2">
      <c r="A282" s="21" t="str">
        <f t="shared" si="4"/>
        <v>2411_Южно-Ягунское</v>
      </c>
      <c r="B282" s="250">
        <v>59</v>
      </c>
      <c r="C282" s="251" t="s">
        <v>733</v>
      </c>
      <c r="D282" s="251" t="s">
        <v>568</v>
      </c>
      <c r="E282" s="251" t="s">
        <v>525</v>
      </c>
      <c r="F282" s="251" t="s">
        <v>7</v>
      </c>
      <c r="G282" s="251" t="s">
        <v>29</v>
      </c>
      <c r="H282" s="251" t="s">
        <v>224</v>
      </c>
      <c r="I282" s="252" t="s">
        <v>1245</v>
      </c>
      <c r="J282" s="251" t="s">
        <v>123</v>
      </c>
      <c r="K282" s="251" t="s">
        <v>688</v>
      </c>
      <c r="L282" s="251" t="s">
        <v>566</v>
      </c>
      <c r="M282" s="251" t="s">
        <v>385</v>
      </c>
      <c r="N282" s="251" t="s">
        <v>34</v>
      </c>
      <c r="O282" s="251" t="s">
        <v>6</v>
      </c>
      <c r="P282" s="253" t="s">
        <v>6217</v>
      </c>
      <c r="Q282" s="253"/>
      <c r="R282" s="254"/>
      <c r="S282" s="253"/>
      <c r="T282" s="253">
        <v>4.7</v>
      </c>
      <c r="U282" s="253">
        <v>2427</v>
      </c>
      <c r="V282" s="253">
        <v>2432</v>
      </c>
      <c r="W282" s="254">
        <v>69.349000000000004</v>
      </c>
      <c r="X282" s="253" t="s">
        <v>150</v>
      </c>
      <c r="Y282" s="253">
        <v>2514</v>
      </c>
      <c r="Z282" s="253">
        <v>2454.6</v>
      </c>
      <c r="AA282" s="253" t="s">
        <v>1100</v>
      </c>
      <c r="AB282" s="254" t="s">
        <v>971</v>
      </c>
      <c r="AC282" s="251" t="s">
        <v>5745</v>
      </c>
      <c r="AD282" s="253" t="s">
        <v>5746</v>
      </c>
      <c r="AE282" s="253" t="s">
        <v>566</v>
      </c>
      <c r="AF282" s="253" t="s">
        <v>566</v>
      </c>
      <c r="AG282" s="254" t="s">
        <v>5747</v>
      </c>
      <c r="AH282" s="255" t="s">
        <v>5748</v>
      </c>
      <c r="AI282" s="253" t="s">
        <v>566</v>
      </c>
      <c r="AJ282" s="251" t="s">
        <v>566</v>
      </c>
      <c r="AK282" s="254" t="s">
        <v>566</v>
      </c>
      <c r="AL282" s="254">
        <v>5.7</v>
      </c>
      <c r="AM282" s="254">
        <v>197</v>
      </c>
      <c r="AN282" s="254">
        <v>165</v>
      </c>
      <c r="AO282" s="254">
        <v>164</v>
      </c>
      <c r="AP282" s="254">
        <v>402.94</v>
      </c>
      <c r="AQ282" s="254">
        <v>405.02</v>
      </c>
      <c r="AR282" s="254">
        <v>141.96779975269999</v>
      </c>
      <c r="AS282" s="254">
        <v>380.92498093329999</v>
      </c>
      <c r="AT282" s="254">
        <v>10</v>
      </c>
      <c r="AU282" s="254">
        <v>0</v>
      </c>
      <c r="AV282" s="254">
        <v>241.32</v>
      </c>
      <c r="AW282" s="254" t="s">
        <v>4928</v>
      </c>
      <c r="AX282" s="254">
        <v>243.4</v>
      </c>
      <c r="AY282" s="254">
        <v>161.62</v>
      </c>
      <c r="AZ282" s="256">
        <v>0.23377815739999999</v>
      </c>
      <c r="BA282" s="254" t="s">
        <v>566</v>
      </c>
      <c r="BB282" s="254" t="s">
        <v>566</v>
      </c>
      <c r="BC282" s="254">
        <v>45.340042486500003</v>
      </c>
      <c r="BD282" s="254">
        <v>37.783225806499999</v>
      </c>
      <c r="BE282" s="257">
        <v>37.783225806499999</v>
      </c>
      <c r="BF282" s="254">
        <v>1</v>
      </c>
      <c r="BG282" s="254">
        <v>31</v>
      </c>
      <c r="BH282" s="254">
        <v>1171.28</v>
      </c>
      <c r="BI282" s="254" t="s">
        <v>430</v>
      </c>
      <c r="BJ282" s="254" t="s">
        <v>566</v>
      </c>
      <c r="BK282" s="254">
        <v>37.783225806499999</v>
      </c>
      <c r="BL282" s="254">
        <v>37.783225806499999</v>
      </c>
      <c r="BM282" s="254">
        <v>164</v>
      </c>
      <c r="BN282" s="254">
        <v>30</v>
      </c>
      <c r="BO282" s="256">
        <v>1133.4967741949999</v>
      </c>
      <c r="BP282" s="256" t="s">
        <v>566</v>
      </c>
      <c r="BQ282" s="251" t="s">
        <v>566</v>
      </c>
      <c r="BR282" s="251" t="s">
        <v>566</v>
      </c>
      <c r="BS282" s="251" t="s">
        <v>566</v>
      </c>
      <c r="BT282" s="255" t="s">
        <v>566</v>
      </c>
      <c r="BU282" s="258">
        <v>0</v>
      </c>
      <c r="BV282" s="254" t="s">
        <v>7993</v>
      </c>
      <c r="BW282" s="254" t="s">
        <v>566</v>
      </c>
      <c r="BX282" s="259" t="s">
        <v>566</v>
      </c>
      <c r="BY282" s="259" t="s">
        <v>566</v>
      </c>
      <c r="BZ282" s="259" t="s">
        <v>566</v>
      </c>
      <c r="CA282" s="251"/>
      <c r="CB282" s="251">
        <v>435.26473371999998</v>
      </c>
      <c r="CC282" s="260">
        <v>141.96779975269999</v>
      </c>
      <c r="CD282" s="260">
        <v>45.340042486500003</v>
      </c>
      <c r="CE282" s="254">
        <v>7.5568166800000043</v>
      </c>
      <c r="CF282" s="254">
        <v>-4.5</v>
      </c>
      <c r="CG282" s="254">
        <v>1.014</v>
      </c>
      <c r="CH282" s="254">
        <v>2.8</v>
      </c>
      <c r="CI282" s="256">
        <v>0.8</v>
      </c>
      <c r="CJ282" s="256">
        <v>0.1448478426</v>
      </c>
      <c r="CK282" s="254">
        <v>11382.867706848499</v>
      </c>
      <c r="CL282" s="254">
        <v>3.4067170200000003E-2</v>
      </c>
      <c r="CM282" s="254">
        <v>0.14208601840000001</v>
      </c>
      <c r="CN282" s="254">
        <v>660.14228000000003</v>
      </c>
      <c r="CO282" s="254">
        <v>1</v>
      </c>
      <c r="CP282" s="254">
        <v>32.6367120333</v>
      </c>
      <c r="CQ282" s="254">
        <v>0.10863021940000001</v>
      </c>
      <c r="CR282" s="254">
        <v>2298</v>
      </c>
      <c r="CS282" s="254">
        <v>2277.451</v>
      </c>
      <c r="CT282" s="254">
        <v>80.2</v>
      </c>
      <c r="CU282" s="254">
        <v>212</v>
      </c>
      <c r="CV282" s="254">
        <v>-13.830188679200001</v>
      </c>
      <c r="CW282" s="254">
        <v>38.1</v>
      </c>
      <c r="CX282" s="253" t="s">
        <v>393</v>
      </c>
      <c r="CY282" s="253" t="s">
        <v>566</v>
      </c>
      <c r="CZ282" s="254" t="s">
        <v>566</v>
      </c>
      <c r="DA282" s="254">
        <v>-4.5</v>
      </c>
      <c r="DB282" s="254">
        <v>0.23377815739999999</v>
      </c>
      <c r="DC282" s="254">
        <v>37.783225799</v>
      </c>
      <c r="DD282" s="256">
        <v>-7.4999988441959431E-9</v>
      </c>
      <c r="DE282" s="254">
        <v>45.340042486500003</v>
      </c>
      <c r="DF282" s="256">
        <v>7.5568166800000043</v>
      </c>
      <c r="DG282" s="253"/>
      <c r="DH282" s="261" t="s">
        <v>689</v>
      </c>
      <c r="DI282" s="262" t="s">
        <v>689</v>
      </c>
      <c r="DJ282" s="261" t="s">
        <v>689</v>
      </c>
      <c r="DK282" s="254"/>
      <c r="DL282" s="254">
        <v>191.3</v>
      </c>
      <c r="DM282" s="263"/>
      <c r="DN282" s="264">
        <v>2027</v>
      </c>
      <c r="DO282" s="264">
        <v>4689</v>
      </c>
      <c r="DP282" s="264">
        <v>62.8</v>
      </c>
      <c r="DQ282" s="261"/>
      <c r="DR282" s="262"/>
      <c r="DS282" s="261"/>
      <c r="DT282" s="184"/>
      <c r="DU282" s="184"/>
      <c r="DV282" s="184"/>
      <c r="DW282" s="184"/>
      <c r="DX282" s="184"/>
      <c r="DY282" s="184"/>
      <c r="DZ282" s="184"/>
      <c r="EA282" s="265"/>
      <c r="EB282" s="265"/>
    </row>
    <row r="283" spans="1:132" s="2" customFormat="1" ht="15" customHeight="1" x14ac:dyDescent="0.2">
      <c r="A283" s="21" t="str">
        <f t="shared" si="4"/>
        <v>2412Л_Южно-Ягунское</v>
      </c>
      <c r="B283" s="250">
        <v>60</v>
      </c>
      <c r="C283" s="251" t="s">
        <v>733</v>
      </c>
      <c r="D283" s="251" t="s">
        <v>568</v>
      </c>
      <c r="E283" s="251" t="s">
        <v>525</v>
      </c>
      <c r="F283" s="251" t="s">
        <v>7</v>
      </c>
      <c r="G283" s="251" t="s">
        <v>29</v>
      </c>
      <c r="H283" s="251" t="s">
        <v>224</v>
      </c>
      <c r="I283" s="252" t="s">
        <v>6327</v>
      </c>
      <c r="J283" s="251" t="s">
        <v>123</v>
      </c>
      <c r="K283" s="251" t="s">
        <v>688</v>
      </c>
      <c r="L283" s="251" t="s">
        <v>566</v>
      </c>
      <c r="M283" s="251" t="s">
        <v>385</v>
      </c>
      <c r="N283" s="251" t="s">
        <v>34</v>
      </c>
      <c r="O283" s="251" t="s">
        <v>6</v>
      </c>
      <c r="P283" s="253" t="s">
        <v>6217</v>
      </c>
      <c r="Q283" s="253"/>
      <c r="R283" s="254"/>
      <c r="S283" s="253"/>
      <c r="T283" s="253">
        <v>6</v>
      </c>
      <c r="U283" s="253">
        <v>2517</v>
      </c>
      <c r="V283" s="253">
        <v>2523</v>
      </c>
      <c r="W283" s="254">
        <v>157.63</v>
      </c>
      <c r="X283" s="253" t="s">
        <v>150</v>
      </c>
      <c r="Y283" s="253">
        <v>2617</v>
      </c>
      <c r="Z283" s="253">
        <v>2496.6</v>
      </c>
      <c r="AA283" s="253" t="s">
        <v>1100</v>
      </c>
      <c r="AB283" s="254" t="s">
        <v>1616</v>
      </c>
      <c r="AC283" s="251" t="s">
        <v>5745</v>
      </c>
      <c r="AD283" s="253" t="s">
        <v>5746</v>
      </c>
      <c r="AE283" s="253" t="s">
        <v>566</v>
      </c>
      <c r="AF283" s="253" t="s">
        <v>566</v>
      </c>
      <c r="AG283" s="254" t="s">
        <v>566</v>
      </c>
      <c r="AH283" s="255" t="s">
        <v>6328</v>
      </c>
      <c r="AI283" s="253" t="s">
        <v>6329</v>
      </c>
      <c r="AJ283" s="251">
        <v>5</v>
      </c>
      <c r="AK283" s="254" t="s">
        <v>566</v>
      </c>
      <c r="AL283" s="254" t="s">
        <v>566</v>
      </c>
      <c r="AM283" s="254" t="s">
        <v>566</v>
      </c>
      <c r="AN283" s="254" t="s">
        <v>566</v>
      </c>
      <c r="AO283" s="254" t="s">
        <v>566</v>
      </c>
      <c r="AP283" s="254" t="s">
        <v>566</v>
      </c>
      <c r="AQ283" s="254" t="s">
        <v>566</v>
      </c>
      <c r="AR283" s="254" t="s">
        <v>566</v>
      </c>
      <c r="AS283" s="254" t="s">
        <v>566</v>
      </c>
      <c r="AT283" s="254" t="s">
        <v>566</v>
      </c>
      <c r="AU283" s="254" t="s">
        <v>566</v>
      </c>
      <c r="AV283" s="254">
        <v>231.49</v>
      </c>
      <c r="AW283" s="254" t="s">
        <v>4928</v>
      </c>
      <c r="AX283" s="254">
        <v>233.4</v>
      </c>
      <c r="AY283" s="254" t="s">
        <v>566</v>
      </c>
      <c r="AZ283" s="256" t="s">
        <v>566</v>
      </c>
      <c r="BA283" s="254" t="s">
        <v>566</v>
      </c>
      <c r="BB283" s="254" t="s">
        <v>566</v>
      </c>
      <c r="BC283" s="254" t="s">
        <v>566</v>
      </c>
      <c r="BD283" s="254" t="s">
        <v>566</v>
      </c>
      <c r="BE283" s="257">
        <v>0</v>
      </c>
      <c r="BF283" s="254" t="s">
        <v>566</v>
      </c>
      <c r="BG283" s="254" t="s">
        <v>30</v>
      </c>
      <c r="BH283" s="254" t="s">
        <v>566</v>
      </c>
      <c r="BI283" s="254" t="s">
        <v>743</v>
      </c>
      <c r="BJ283" s="254" t="s">
        <v>4843</v>
      </c>
      <c r="BK283" s="254" t="s">
        <v>566</v>
      </c>
      <c r="BL283" s="254" t="s">
        <v>566</v>
      </c>
      <c r="BM283" s="254">
        <v>0</v>
      </c>
      <c r="BN283" s="254">
        <v>0</v>
      </c>
      <c r="BO283" s="256">
        <v>0</v>
      </c>
      <c r="BP283" s="256" t="s">
        <v>4843</v>
      </c>
      <c r="BQ283" s="251">
        <v>5</v>
      </c>
      <c r="BR283" s="251" t="s">
        <v>566</v>
      </c>
      <c r="BS283" s="251" t="s">
        <v>566</v>
      </c>
      <c r="BT283" s="255" t="s">
        <v>566</v>
      </c>
      <c r="BU283" s="258" t="s">
        <v>566</v>
      </c>
      <c r="BV283" s="254" t="s">
        <v>7994</v>
      </c>
      <c r="BW283" s="254" t="s">
        <v>566</v>
      </c>
      <c r="BX283" s="259" t="s">
        <v>566</v>
      </c>
      <c r="BY283" s="259" t="s">
        <v>566</v>
      </c>
      <c r="BZ283" s="259" t="s">
        <v>566</v>
      </c>
      <c r="CA283" s="251"/>
      <c r="CB283" s="251" t="s">
        <v>566</v>
      </c>
      <c r="CC283" s="260" t="s">
        <v>566</v>
      </c>
      <c r="CD283" s="260" t="s">
        <v>566</v>
      </c>
      <c r="CE283" s="254" t="s">
        <v>566</v>
      </c>
      <c r="CF283" s="254">
        <v>-4.5</v>
      </c>
      <c r="CG283" s="254">
        <v>1.014</v>
      </c>
      <c r="CH283" s="254">
        <v>2.8</v>
      </c>
      <c r="CI283" s="256">
        <v>0.8</v>
      </c>
      <c r="CJ283" s="256" t="s">
        <v>566</v>
      </c>
      <c r="CK283" s="254" t="s">
        <v>566</v>
      </c>
      <c r="CL283" s="254" t="s">
        <v>566</v>
      </c>
      <c r="CM283" s="254" t="s">
        <v>566</v>
      </c>
      <c r="CN283" s="254">
        <v>660.62360000000001</v>
      </c>
      <c r="CO283" s="254">
        <v>1</v>
      </c>
      <c r="CP283" s="254" t="s">
        <v>566</v>
      </c>
      <c r="CQ283" s="254" t="s">
        <v>566</v>
      </c>
      <c r="CR283" s="254">
        <v>2298</v>
      </c>
      <c r="CS283" s="254">
        <v>2279.17</v>
      </c>
      <c r="CT283" s="254">
        <v>80.2</v>
      </c>
      <c r="CU283" s="254">
        <v>212</v>
      </c>
      <c r="CV283" s="254">
        <v>-9.1933962264000009</v>
      </c>
      <c r="CW283" s="254">
        <v>38.1</v>
      </c>
      <c r="CX283" s="253" t="s">
        <v>393</v>
      </c>
      <c r="CY283" s="253" t="s">
        <v>566</v>
      </c>
      <c r="CZ283" s="254" t="s">
        <v>566</v>
      </c>
      <c r="DA283" s="254">
        <v>-4.5</v>
      </c>
      <c r="DB283" s="254" t="s">
        <v>566</v>
      </c>
      <c r="DC283" s="254" t="s">
        <v>566</v>
      </c>
      <c r="DD283" s="256" t="s">
        <v>566</v>
      </c>
      <c r="DE283" s="254" t="s">
        <v>566</v>
      </c>
      <c r="DF283" s="256" t="s">
        <v>566</v>
      </c>
      <c r="DG283" s="253"/>
      <c r="DH283" s="261" t="s">
        <v>689</v>
      </c>
      <c r="DI283" s="262" t="s">
        <v>689</v>
      </c>
      <c r="DJ283" s="261" t="s">
        <v>689</v>
      </c>
      <c r="DK283" s="254"/>
      <c r="DL283" s="254" t="s">
        <v>566</v>
      </c>
      <c r="DM283" s="263"/>
      <c r="DN283" s="264">
        <v>37</v>
      </c>
      <c r="DO283" s="264">
        <v>37</v>
      </c>
      <c r="DP283" s="264" t="s">
        <v>566</v>
      </c>
      <c r="DQ283" s="261"/>
      <c r="DR283" s="262"/>
      <c r="DS283" s="261"/>
      <c r="DT283" s="184"/>
      <c r="DU283" s="184"/>
      <c r="DV283" s="184"/>
      <c r="DW283" s="184"/>
      <c r="DX283" s="184"/>
      <c r="DY283" s="184"/>
      <c r="DZ283" s="184"/>
      <c r="EA283" s="265"/>
      <c r="EB283" s="265"/>
    </row>
    <row r="284" spans="1:132" s="2" customFormat="1" ht="15" customHeight="1" x14ac:dyDescent="0.2">
      <c r="A284" s="21" t="str">
        <f t="shared" si="4"/>
        <v>2413_Южно-Ягунское</v>
      </c>
      <c r="B284" s="250">
        <v>61</v>
      </c>
      <c r="C284" s="251" t="s">
        <v>733</v>
      </c>
      <c r="D284" s="251" t="s">
        <v>568</v>
      </c>
      <c r="E284" s="251" t="s">
        <v>525</v>
      </c>
      <c r="F284" s="251" t="s">
        <v>7</v>
      </c>
      <c r="G284" s="251" t="s">
        <v>29</v>
      </c>
      <c r="H284" s="251" t="s">
        <v>216</v>
      </c>
      <c r="I284" s="252" t="s">
        <v>1048</v>
      </c>
      <c r="J284" s="251" t="s">
        <v>120</v>
      </c>
      <c r="K284" s="251" t="s">
        <v>688</v>
      </c>
      <c r="L284" s="251" t="s">
        <v>566</v>
      </c>
      <c r="M284" s="251" t="s">
        <v>385</v>
      </c>
      <c r="N284" s="251" t="s">
        <v>92</v>
      </c>
      <c r="O284" s="251" t="s">
        <v>10</v>
      </c>
      <c r="P284" s="253" t="s">
        <v>6217</v>
      </c>
      <c r="Q284" s="253"/>
      <c r="R284" s="254"/>
      <c r="S284" s="253"/>
      <c r="T284" s="253">
        <v>10.8</v>
      </c>
      <c r="U284" s="253">
        <v>2483</v>
      </c>
      <c r="V284" s="253">
        <v>2488.8000000000002</v>
      </c>
      <c r="W284" s="254">
        <v>50.15</v>
      </c>
      <c r="X284" s="253" t="s">
        <v>150</v>
      </c>
      <c r="Y284" s="253">
        <v>2525</v>
      </c>
      <c r="Z284" s="253">
        <v>2503</v>
      </c>
      <c r="AA284" s="253" t="s">
        <v>1099</v>
      </c>
      <c r="AB284" s="254" t="s">
        <v>6294</v>
      </c>
      <c r="AC284" s="251" t="s">
        <v>5745</v>
      </c>
      <c r="AD284" s="253" t="s">
        <v>5746</v>
      </c>
      <c r="AE284" s="253" t="s">
        <v>415</v>
      </c>
      <c r="AF284" s="253">
        <v>2438</v>
      </c>
      <c r="AG284" s="254" t="s">
        <v>5747</v>
      </c>
      <c r="AH284" s="255" t="s">
        <v>5748</v>
      </c>
      <c r="AI284" s="253" t="s">
        <v>6330</v>
      </c>
      <c r="AJ284" s="251">
        <v>4</v>
      </c>
      <c r="AK284" s="254" t="s">
        <v>566</v>
      </c>
      <c r="AL284" s="254">
        <v>5.7</v>
      </c>
      <c r="AM284" s="254">
        <v>197</v>
      </c>
      <c r="AN284" s="254">
        <v>164</v>
      </c>
      <c r="AO284" s="254">
        <v>151</v>
      </c>
      <c r="AP284" s="254">
        <v>383.46</v>
      </c>
      <c r="AQ284" s="254">
        <v>383.19</v>
      </c>
      <c r="AR284" s="254">
        <v>92.474985733799997</v>
      </c>
      <c r="AS284" s="254">
        <v>330.37829666670001</v>
      </c>
      <c r="AT284" s="254">
        <v>0</v>
      </c>
      <c r="AU284" s="254">
        <v>868</v>
      </c>
      <c r="AV284" s="254">
        <v>154.97</v>
      </c>
      <c r="AW284" s="254" t="s">
        <v>4928</v>
      </c>
      <c r="AX284" s="254">
        <v>154.69999999999999</v>
      </c>
      <c r="AY284" s="254">
        <v>228.49</v>
      </c>
      <c r="AZ284" s="256">
        <v>1.8263227944</v>
      </c>
      <c r="BA284" s="254" t="s">
        <v>566</v>
      </c>
      <c r="BB284" s="254" t="s">
        <v>566</v>
      </c>
      <c r="BC284" s="254">
        <v>500.7563623373</v>
      </c>
      <c r="BD284" s="254">
        <v>417.29649528940001</v>
      </c>
      <c r="BE284" s="257">
        <v>417.29649528940001</v>
      </c>
      <c r="BF284" s="254">
        <v>1</v>
      </c>
      <c r="BG284" s="254">
        <v>30.958333333333332</v>
      </c>
      <c r="BH284" s="254">
        <v>12918.804</v>
      </c>
      <c r="BI284" s="254" t="s">
        <v>430</v>
      </c>
      <c r="BJ284" s="254" t="s">
        <v>566</v>
      </c>
      <c r="BK284" s="254">
        <v>417.29649528940001</v>
      </c>
      <c r="BL284" s="254">
        <v>417.29649528940001</v>
      </c>
      <c r="BM284" s="254">
        <v>151</v>
      </c>
      <c r="BN284" s="254">
        <v>30</v>
      </c>
      <c r="BO284" s="256">
        <v>12518.894858682001</v>
      </c>
      <c r="BP284" s="256" t="s">
        <v>566</v>
      </c>
      <c r="BQ284" s="251">
        <v>4</v>
      </c>
      <c r="BR284" s="251" t="s">
        <v>566</v>
      </c>
      <c r="BS284" s="251" t="s">
        <v>566</v>
      </c>
      <c r="BT284" s="255" t="s">
        <v>566</v>
      </c>
      <c r="BU284" s="258">
        <v>0</v>
      </c>
      <c r="BV284" s="254" t="s">
        <v>6331</v>
      </c>
      <c r="BW284" s="254" t="s">
        <v>566</v>
      </c>
      <c r="BX284" s="259" t="s">
        <v>566</v>
      </c>
      <c r="BY284" s="259" t="s">
        <v>566</v>
      </c>
      <c r="BZ284" s="259" t="s">
        <v>566</v>
      </c>
      <c r="CA284" s="251"/>
      <c r="CB284" s="251">
        <v>429.15831100000003</v>
      </c>
      <c r="CC284" s="260">
        <v>92.474985733799997</v>
      </c>
      <c r="CD284" s="260">
        <v>500.7563623373</v>
      </c>
      <c r="CE284" s="254">
        <v>83.459867047899991</v>
      </c>
      <c r="CF284" s="254">
        <v>-2.5</v>
      </c>
      <c r="CG284" s="254">
        <v>1.0129999999999999</v>
      </c>
      <c r="CH284" s="254">
        <v>2.8</v>
      </c>
      <c r="CI284" s="256">
        <v>0.8</v>
      </c>
      <c r="CJ284" s="256">
        <v>1.5997706854</v>
      </c>
      <c r="CK284" s="254">
        <v>125593.9970872813</v>
      </c>
      <c r="CL284" s="254">
        <v>2.7251996399999999E-2</v>
      </c>
      <c r="CM284" s="254">
        <v>14.344695822</v>
      </c>
      <c r="CN284" s="254">
        <v>681.19799999999998</v>
      </c>
      <c r="CO284" s="254">
        <v>1</v>
      </c>
      <c r="CP284" s="254">
        <v>320.35283028179998</v>
      </c>
      <c r="CQ284" s="254">
        <v>8.5443940671000007</v>
      </c>
      <c r="CR284" s="254">
        <v>2352</v>
      </c>
      <c r="CS284" s="254">
        <v>2353.7399999999998</v>
      </c>
      <c r="CT284" s="254">
        <v>78.2</v>
      </c>
      <c r="CU284" s="254">
        <v>233</v>
      </c>
      <c r="CV284" s="254">
        <v>33.489270386299999</v>
      </c>
      <c r="CW284" s="254">
        <v>148</v>
      </c>
      <c r="CX284" s="253" t="s">
        <v>393</v>
      </c>
      <c r="CY284" s="253" t="s">
        <v>566</v>
      </c>
      <c r="CZ284" s="254" t="s">
        <v>1901</v>
      </c>
      <c r="DA284" s="254">
        <v>-2.5</v>
      </c>
      <c r="DB284" s="254">
        <v>1.8263227944</v>
      </c>
      <c r="DC284" s="254">
        <v>417.29649529250003</v>
      </c>
      <c r="DD284" s="256">
        <v>3.1000126909930259E-9</v>
      </c>
      <c r="DE284" s="254">
        <v>500.7563623373</v>
      </c>
      <c r="DF284" s="256">
        <v>83.459867047899991</v>
      </c>
      <c r="DG284" s="253"/>
      <c r="DH284" s="261" t="s">
        <v>689</v>
      </c>
      <c r="DI284" s="262" t="s">
        <v>689</v>
      </c>
      <c r="DJ284" s="261" t="s">
        <v>689</v>
      </c>
      <c r="DK284" s="254"/>
      <c r="DL284" s="254">
        <v>191.3</v>
      </c>
      <c r="DM284" s="263"/>
      <c r="DN284" s="264">
        <v>956</v>
      </c>
      <c r="DO284" s="264">
        <v>958</v>
      </c>
      <c r="DP284" s="264">
        <v>379.7</v>
      </c>
      <c r="DQ284" s="261"/>
      <c r="DR284" s="262"/>
      <c r="DS284" s="261"/>
      <c r="DT284" s="184"/>
      <c r="DU284" s="184"/>
      <c r="DV284" s="184"/>
      <c r="DW284" s="184"/>
      <c r="DX284" s="184"/>
      <c r="DY284" s="184"/>
      <c r="DZ284" s="184"/>
      <c r="EA284" s="265"/>
      <c r="EB284" s="265"/>
    </row>
    <row r="285" spans="1:132" s="2" customFormat="1" ht="15" customHeight="1" x14ac:dyDescent="0.2">
      <c r="A285" s="21" t="str">
        <f t="shared" si="4"/>
        <v>2432_Южно-Ягунское</v>
      </c>
      <c r="B285" s="250">
        <v>62</v>
      </c>
      <c r="C285" s="251" t="s">
        <v>733</v>
      </c>
      <c r="D285" s="251" t="s">
        <v>568</v>
      </c>
      <c r="E285" s="251" t="s">
        <v>525</v>
      </c>
      <c r="F285" s="251" t="s">
        <v>7</v>
      </c>
      <c r="G285" s="251" t="s">
        <v>29</v>
      </c>
      <c r="H285" s="251" t="s">
        <v>224</v>
      </c>
      <c r="I285" s="252" t="s">
        <v>5800</v>
      </c>
      <c r="J285" s="251" t="s">
        <v>129</v>
      </c>
      <c r="K285" s="251" t="s">
        <v>688</v>
      </c>
      <c r="L285" s="251" t="s">
        <v>566</v>
      </c>
      <c r="M285" s="251" t="s">
        <v>396</v>
      </c>
      <c r="N285" s="251" t="s">
        <v>34</v>
      </c>
      <c r="O285" s="251" t="s">
        <v>6</v>
      </c>
      <c r="P285" s="253" t="s">
        <v>6217</v>
      </c>
      <c r="Q285" s="253"/>
      <c r="R285" s="254"/>
      <c r="S285" s="253"/>
      <c r="T285" s="253">
        <v>17.600000000000001</v>
      </c>
      <c r="U285" s="253">
        <v>2571.6</v>
      </c>
      <c r="V285" s="253">
        <v>2578.5</v>
      </c>
      <c r="W285" s="254">
        <v>209.15199999999999</v>
      </c>
      <c r="X285" s="253" t="s">
        <v>150</v>
      </c>
      <c r="Y285" s="253">
        <v>2683</v>
      </c>
      <c r="Z285" s="253">
        <v>2579.6</v>
      </c>
      <c r="AA285" s="253" t="s">
        <v>1099</v>
      </c>
      <c r="AB285" s="254" t="s">
        <v>6332</v>
      </c>
      <c r="AC285" s="251" t="s">
        <v>5745</v>
      </c>
      <c r="AD285" s="253" t="s">
        <v>5746</v>
      </c>
      <c r="AE285" s="253" t="s">
        <v>415</v>
      </c>
      <c r="AF285" s="253">
        <v>2461.5</v>
      </c>
      <c r="AG285" s="254" t="s">
        <v>5747</v>
      </c>
      <c r="AH285" s="255" t="s">
        <v>5748</v>
      </c>
      <c r="AI285" s="253" t="s">
        <v>5861</v>
      </c>
      <c r="AJ285" s="251" t="s">
        <v>566</v>
      </c>
      <c r="AK285" s="254">
        <v>0</v>
      </c>
      <c r="AL285" s="254">
        <v>5.7</v>
      </c>
      <c r="AM285" s="254">
        <v>197</v>
      </c>
      <c r="AN285" s="254">
        <v>197</v>
      </c>
      <c r="AO285" s="254">
        <v>196</v>
      </c>
      <c r="AP285" s="254">
        <v>435.27</v>
      </c>
      <c r="AQ285" s="254">
        <v>437.07</v>
      </c>
      <c r="AR285" s="254">
        <v>203.14462999649999</v>
      </c>
      <c r="AS285" s="254">
        <v>441.69511146669998</v>
      </c>
      <c r="AT285" s="254">
        <v>100</v>
      </c>
      <c r="AU285" s="254">
        <v>0</v>
      </c>
      <c r="AV285" s="254">
        <v>331.8</v>
      </c>
      <c r="AW285" s="254" t="s">
        <v>4928</v>
      </c>
      <c r="AX285" s="254">
        <v>333.6</v>
      </c>
      <c r="AY285" s="254">
        <v>103.47</v>
      </c>
      <c r="AZ285" s="256">
        <v>0.94855264269999995</v>
      </c>
      <c r="BA285" s="254" t="s">
        <v>566</v>
      </c>
      <c r="BB285" s="254" t="s">
        <v>566</v>
      </c>
      <c r="BC285" s="254">
        <v>104.2412984015</v>
      </c>
      <c r="BD285" s="254">
        <v>109.0519354839</v>
      </c>
      <c r="BE285" s="257">
        <v>98.146741935500003</v>
      </c>
      <c r="BF285" s="254">
        <v>0.9</v>
      </c>
      <c r="BG285" s="254">
        <v>31</v>
      </c>
      <c r="BH285" s="254">
        <v>3380.61</v>
      </c>
      <c r="BI285" s="254" t="s">
        <v>430</v>
      </c>
      <c r="BJ285" s="254" t="s">
        <v>566</v>
      </c>
      <c r="BK285" s="254">
        <v>109.0519354839</v>
      </c>
      <c r="BL285" s="254">
        <v>98.146741935500003</v>
      </c>
      <c r="BM285" s="254">
        <v>196</v>
      </c>
      <c r="BN285" s="254">
        <v>30</v>
      </c>
      <c r="BO285" s="256">
        <v>3271.5580645169998</v>
      </c>
      <c r="BP285" s="256" t="s">
        <v>566</v>
      </c>
      <c r="BQ285" s="251" t="s">
        <v>566</v>
      </c>
      <c r="BR285" s="251" t="s">
        <v>566</v>
      </c>
      <c r="BS285" s="251" t="s">
        <v>566</v>
      </c>
      <c r="BT285" s="255" t="s">
        <v>566</v>
      </c>
      <c r="BU285" s="258">
        <v>0</v>
      </c>
      <c r="BV285" s="254" t="s">
        <v>6333</v>
      </c>
      <c r="BW285" s="254" t="s">
        <v>566</v>
      </c>
      <c r="BX285" s="259" t="s">
        <v>566</v>
      </c>
      <c r="BY285" s="259" t="s">
        <v>566</v>
      </c>
      <c r="BZ285" s="259" t="s">
        <v>566</v>
      </c>
      <c r="CA285" s="251"/>
      <c r="CB285" s="251">
        <v>441.69511146669998</v>
      </c>
      <c r="CC285" s="260">
        <v>203.14462999649999</v>
      </c>
      <c r="CD285" s="260">
        <v>104.2412984015</v>
      </c>
      <c r="CE285" s="254">
        <v>6.0945564660000002</v>
      </c>
      <c r="CF285" s="254">
        <v>-4.5</v>
      </c>
      <c r="CG285" s="254">
        <v>1.014</v>
      </c>
      <c r="CH285" s="254">
        <v>2.8</v>
      </c>
      <c r="CI285" s="256">
        <v>0.8</v>
      </c>
      <c r="CJ285" s="256">
        <v>0.41806746890000002</v>
      </c>
      <c r="CK285" s="254">
        <v>32853.832045633899</v>
      </c>
      <c r="CL285" s="254">
        <v>2.96736571E-2</v>
      </c>
      <c r="CM285" s="254">
        <v>1.0914497125</v>
      </c>
      <c r="CN285" s="254">
        <v>661.48544000000004</v>
      </c>
      <c r="CO285" s="254">
        <v>1</v>
      </c>
      <c r="CP285" s="254">
        <v>104.24129528660001</v>
      </c>
      <c r="CQ285" s="254">
        <v>1.0017457298000001</v>
      </c>
      <c r="CR285" s="254">
        <v>2298</v>
      </c>
      <c r="CS285" s="254">
        <v>2280.248</v>
      </c>
      <c r="CT285" s="254">
        <v>82.2</v>
      </c>
      <c r="CU285" s="254">
        <v>212</v>
      </c>
      <c r="CV285" s="254">
        <v>-56.509433962300001</v>
      </c>
      <c r="CW285" s="254">
        <v>38.1</v>
      </c>
      <c r="CX285" s="253" t="s">
        <v>393</v>
      </c>
      <c r="CY285" s="253" t="s">
        <v>566</v>
      </c>
      <c r="CZ285" s="254" t="s">
        <v>566</v>
      </c>
      <c r="DA285" s="254">
        <v>-4.5</v>
      </c>
      <c r="DB285" s="254">
        <v>0.94855264269999995</v>
      </c>
      <c r="DC285" s="254">
        <v>98.146741940200002</v>
      </c>
      <c r="DD285" s="256">
        <v>4.6999986125229043E-9</v>
      </c>
      <c r="DE285" s="254">
        <v>104.2412984015</v>
      </c>
      <c r="DF285" s="256">
        <v>6.0945564660000002</v>
      </c>
      <c r="DG285" s="253"/>
      <c r="DH285" s="261" t="s">
        <v>689</v>
      </c>
      <c r="DI285" s="262" t="s">
        <v>689</v>
      </c>
      <c r="DJ285" s="261" t="s">
        <v>689</v>
      </c>
      <c r="DK285" s="254"/>
      <c r="DL285" s="254">
        <v>191.3</v>
      </c>
      <c r="DM285" s="263"/>
      <c r="DN285" s="264">
        <v>1591</v>
      </c>
      <c r="DO285" s="264">
        <v>1598</v>
      </c>
      <c r="DP285" s="264">
        <v>55.8</v>
      </c>
      <c r="DQ285" s="261"/>
      <c r="DR285" s="262"/>
      <c r="DS285" s="261"/>
      <c r="DT285" s="184"/>
      <c r="DU285" s="184"/>
      <c r="DV285" s="184"/>
      <c r="DW285" s="184"/>
      <c r="DX285" s="184"/>
      <c r="DY285" s="184"/>
      <c r="DZ285" s="184"/>
      <c r="EA285" s="265"/>
      <c r="EB285" s="265"/>
    </row>
    <row r="286" spans="1:132" s="2" customFormat="1" ht="15" customHeight="1" x14ac:dyDescent="0.2">
      <c r="A286" s="21" t="str">
        <f t="shared" si="4"/>
        <v>2433_Южно-Ягунское</v>
      </c>
      <c r="B286" s="250">
        <v>63</v>
      </c>
      <c r="C286" s="251" t="s">
        <v>733</v>
      </c>
      <c r="D286" s="251" t="s">
        <v>568</v>
      </c>
      <c r="E286" s="251" t="s">
        <v>525</v>
      </c>
      <c r="F286" s="251" t="s">
        <v>7</v>
      </c>
      <c r="G286" s="251" t="s">
        <v>29</v>
      </c>
      <c r="H286" s="251" t="s">
        <v>224</v>
      </c>
      <c r="I286" s="252" t="s">
        <v>977</v>
      </c>
      <c r="J286" s="251" t="s">
        <v>129</v>
      </c>
      <c r="K286" s="251" t="s">
        <v>688</v>
      </c>
      <c r="L286" s="251" t="s">
        <v>566</v>
      </c>
      <c r="M286" s="251" t="s">
        <v>396</v>
      </c>
      <c r="N286" s="251" t="s">
        <v>34</v>
      </c>
      <c r="O286" s="251" t="s">
        <v>6</v>
      </c>
      <c r="P286" s="253" t="s">
        <v>6217</v>
      </c>
      <c r="Q286" s="253"/>
      <c r="R286" s="254"/>
      <c r="S286" s="253"/>
      <c r="T286" s="253">
        <v>21.5</v>
      </c>
      <c r="U286" s="253">
        <v>2418</v>
      </c>
      <c r="V286" s="253">
        <v>2426</v>
      </c>
      <c r="W286" s="254">
        <v>54.781999999999996</v>
      </c>
      <c r="X286" s="253" t="s">
        <v>150</v>
      </c>
      <c r="Y286" s="253">
        <v>2528</v>
      </c>
      <c r="Z286" s="253">
        <v>2442.6999999999998</v>
      </c>
      <c r="AA286" s="253" t="s">
        <v>1099</v>
      </c>
      <c r="AB286" s="254" t="s">
        <v>992</v>
      </c>
      <c r="AC286" s="251" t="s">
        <v>5745</v>
      </c>
      <c r="AD286" s="253" t="s">
        <v>5746</v>
      </c>
      <c r="AE286" s="253" t="s">
        <v>415</v>
      </c>
      <c r="AF286" s="253">
        <v>2283</v>
      </c>
      <c r="AG286" s="254" t="s">
        <v>5747</v>
      </c>
      <c r="AH286" s="255" t="s">
        <v>5748</v>
      </c>
      <c r="AI286" s="253" t="s">
        <v>5811</v>
      </c>
      <c r="AJ286" s="251">
        <v>10</v>
      </c>
      <c r="AK286" s="254" t="s">
        <v>566</v>
      </c>
      <c r="AL286" s="254">
        <v>5.7</v>
      </c>
      <c r="AM286" s="254">
        <v>197</v>
      </c>
      <c r="AN286" s="254">
        <v>197</v>
      </c>
      <c r="AO286" s="254">
        <v>189</v>
      </c>
      <c r="AP286" s="254">
        <v>427</v>
      </c>
      <c r="AQ286" s="254">
        <v>428.73</v>
      </c>
      <c r="AR286" s="254">
        <v>197.8722247142</v>
      </c>
      <c r="AS286" s="254">
        <v>436.3205501333</v>
      </c>
      <c r="AT286" s="254">
        <v>84</v>
      </c>
      <c r="AU286" s="254">
        <v>0</v>
      </c>
      <c r="AV286" s="254">
        <v>315.95999999999998</v>
      </c>
      <c r="AW286" s="254" t="s">
        <v>4997</v>
      </c>
      <c r="AX286" s="254">
        <v>317.63</v>
      </c>
      <c r="AY286" s="254">
        <v>111.04</v>
      </c>
      <c r="AZ286" s="256">
        <v>0.9702449568</v>
      </c>
      <c r="BA286" s="254" t="s">
        <v>566</v>
      </c>
      <c r="BB286" s="254" t="s">
        <v>566</v>
      </c>
      <c r="BC286" s="254">
        <v>116.77921676450001</v>
      </c>
      <c r="BD286" s="254">
        <v>134.66999999999999</v>
      </c>
      <c r="BE286" s="257">
        <v>107.736</v>
      </c>
      <c r="BF286" s="254">
        <v>0.8</v>
      </c>
      <c r="BG286" s="254">
        <v>31</v>
      </c>
      <c r="BH286" s="254">
        <v>4174.7700000000004</v>
      </c>
      <c r="BI286" s="254" t="s">
        <v>430</v>
      </c>
      <c r="BJ286" s="254" t="s">
        <v>566</v>
      </c>
      <c r="BK286" s="254">
        <v>134.66999999999999</v>
      </c>
      <c r="BL286" s="254">
        <v>107.736</v>
      </c>
      <c r="BM286" s="254">
        <v>189</v>
      </c>
      <c r="BN286" s="254">
        <v>30</v>
      </c>
      <c r="BO286" s="256">
        <v>4040.1</v>
      </c>
      <c r="BP286" s="256" t="s">
        <v>566</v>
      </c>
      <c r="BQ286" s="251">
        <v>10</v>
      </c>
      <c r="BR286" s="251" t="s">
        <v>566</v>
      </c>
      <c r="BS286" s="251" t="s">
        <v>566</v>
      </c>
      <c r="BT286" s="255" t="s">
        <v>566</v>
      </c>
      <c r="BU286" s="258">
        <v>0</v>
      </c>
      <c r="BV286" s="254" t="s">
        <v>6334</v>
      </c>
      <c r="BW286" s="254" t="s">
        <v>566</v>
      </c>
      <c r="BX286" s="259" t="s">
        <v>566</v>
      </c>
      <c r="BY286" s="259" t="s">
        <v>566</v>
      </c>
      <c r="BZ286" s="259" t="s">
        <v>566</v>
      </c>
      <c r="CA286" s="251"/>
      <c r="CB286" s="251">
        <v>436.3205501333</v>
      </c>
      <c r="CC286" s="260">
        <v>197.8722247142</v>
      </c>
      <c r="CD286" s="260">
        <v>116.77921676450001</v>
      </c>
      <c r="CE286" s="254">
        <v>9.0432167645000021</v>
      </c>
      <c r="CF286" s="254">
        <v>0.17</v>
      </c>
      <c r="CG286" s="254">
        <v>1.014</v>
      </c>
      <c r="CH286" s="254">
        <v>2.8</v>
      </c>
      <c r="CI286" s="256">
        <v>0.8</v>
      </c>
      <c r="CJ286" s="256">
        <v>0.51627828330000003</v>
      </c>
      <c r="CK286" s="254">
        <v>40571.728891861101</v>
      </c>
      <c r="CL286" s="254">
        <v>2.9106011599999999E-2</v>
      </c>
      <c r="CM286" s="254">
        <v>1.5350874536000001</v>
      </c>
      <c r="CN286" s="254">
        <v>661.70104000000003</v>
      </c>
      <c r="CO286" s="254">
        <v>1</v>
      </c>
      <c r="CP286" s="254">
        <v>117.4502474021</v>
      </c>
      <c r="CQ286" s="254">
        <v>1.1819797809000001</v>
      </c>
      <c r="CR286" s="254">
        <v>2298</v>
      </c>
      <c r="CS286" s="254">
        <v>2281.018</v>
      </c>
      <c r="CT286" s="254">
        <v>82.2</v>
      </c>
      <c r="CU286" s="254">
        <v>212</v>
      </c>
      <c r="CV286" s="254">
        <v>-49.037735849100002</v>
      </c>
      <c r="CW286" s="254">
        <v>38.1</v>
      </c>
      <c r="CX286" s="253" t="s">
        <v>393</v>
      </c>
      <c r="CY286" s="253" t="s">
        <v>566</v>
      </c>
      <c r="CZ286" s="254" t="s">
        <v>566</v>
      </c>
      <c r="DA286" s="254">
        <v>-4.5</v>
      </c>
      <c r="DB286" s="254">
        <v>2.3657004382000002</v>
      </c>
      <c r="DC286" s="254">
        <v>262.68737665769999</v>
      </c>
      <c r="DD286" s="256">
        <v>154.9513766577</v>
      </c>
      <c r="DE286" s="254">
        <v>284.73700619229999</v>
      </c>
      <c r="DF286" s="256">
        <v>177.0010061923</v>
      </c>
      <c r="DG286" s="253"/>
      <c r="DH286" s="261" t="s">
        <v>689</v>
      </c>
      <c r="DI286" s="262" t="s">
        <v>689</v>
      </c>
      <c r="DJ286" s="261" t="s">
        <v>689</v>
      </c>
      <c r="DK286" s="254"/>
      <c r="DL286" s="254">
        <v>191.3</v>
      </c>
      <c r="DM286" s="263"/>
      <c r="DN286" s="264">
        <v>1591</v>
      </c>
      <c r="DO286" s="264">
        <v>1635</v>
      </c>
      <c r="DP286" s="264">
        <v>31.4</v>
      </c>
      <c r="DQ286" s="261"/>
      <c r="DR286" s="262"/>
      <c r="DS286" s="261"/>
      <c r="DT286" s="184"/>
      <c r="DU286" s="184"/>
      <c r="DV286" s="184"/>
      <c r="DW286" s="184"/>
      <c r="DX286" s="184"/>
      <c r="DY286" s="184"/>
      <c r="DZ286" s="184"/>
      <c r="EA286" s="265"/>
      <c r="EB286" s="265"/>
    </row>
    <row r="287" spans="1:132" s="2" customFormat="1" ht="15" customHeight="1" x14ac:dyDescent="0.2">
      <c r="A287" s="21" t="str">
        <f t="shared" si="4"/>
        <v>4780_Южно-Ягунское</v>
      </c>
      <c r="B287" s="250">
        <v>64</v>
      </c>
      <c r="C287" s="251" t="s">
        <v>733</v>
      </c>
      <c r="D287" s="251" t="s">
        <v>568</v>
      </c>
      <c r="E287" s="251" t="s">
        <v>525</v>
      </c>
      <c r="F287" s="251" t="s">
        <v>7</v>
      </c>
      <c r="G287" s="251" t="s">
        <v>29</v>
      </c>
      <c r="H287" s="251" t="s">
        <v>3076</v>
      </c>
      <c r="I287" s="252" t="s">
        <v>6335</v>
      </c>
      <c r="J287" s="251" t="s">
        <v>214</v>
      </c>
      <c r="K287" s="251" t="s">
        <v>688</v>
      </c>
      <c r="L287" s="251" t="s">
        <v>566</v>
      </c>
      <c r="M287" s="251" t="s">
        <v>566</v>
      </c>
      <c r="N287" s="251" t="s">
        <v>226</v>
      </c>
      <c r="O287" s="251" t="s">
        <v>14</v>
      </c>
      <c r="P287" s="253" t="s">
        <v>6217</v>
      </c>
      <c r="Q287" s="253"/>
      <c r="R287" s="254"/>
      <c r="S287" s="253"/>
      <c r="T287" s="253">
        <v>5</v>
      </c>
      <c r="U287" s="253">
        <v>2824</v>
      </c>
      <c r="V287" s="253">
        <v>2829</v>
      </c>
      <c r="W287" s="254">
        <v>19.46</v>
      </c>
      <c r="X287" s="253" t="s">
        <v>150</v>
      </c>
      <c r="Y287" s="253">
        <v>2862.4</v>
      </c>
      <c r="Z287" s="253">
        <v>2829.2</v>
      </c>
      <c r="AA287" s="253" t="s">
        <v>1099</v>
      </c>
      <c r="AB287" s="254" t="s">
        <v>6336</v>
      </c>
      <c r="AC287" s="251" t="s">
        <v>5745</v>
      </c>
      <c r="AD287" s="253" t="s">
        <v>5746</v>
      </c>
      <c r="AE287" s="253" t="s">
        <v>415</v>
      </c>
      <c r="AF287" s="253">
        <v>2680</v>
      </c>
      <c r="AG287" s="254" t="s">
        <v>5747</v>
      </c>
      <c r="AH287" s="255" t="s">
        <v>5748</v>
      </c>
      <c r="AI287" s="253" t="s">
        <v>5753</v>
      </c>
      <c r="AJ287" s="251">
        <v>7</v>
      </c>
      <c r="AK287" s="254">
        <v>0</v>
      </c>
      <c r="AL287" s="254">
        <v>5.7</v>
      </c>
      <c r="AM287" s="254">
        <v>197</v>
      </c>
      <c r="AN287" s="254">
        <v>187</v>
      </c>
      <c r="AO287" s="254">
        <v>176</v>
      </c>
      <c r="AP287" s="254">
        <v>460.01</v>
      </c>
      <c r="AQ287" s="254">
        <v>461.67</v>
      </c>
      <c r="AR287" s="254">
        <v>139.03780246439999</v>
      </c>
      <c r="AS287" s="254">
        <v>423.52130533330001</v>
      </c>
      <c r="AT287" s="254">
        <v>57</v>
      </c>
      <c r="AU287" s="254">
        <v>0</v>
      </c>
      <c r="AV287" s="254">
        <v>242.65</v>
      </c>
      <c r="AW287" s="254" t="s">
        <v>4928</v>
      </c>
      <c r="AX287" s="254">
        <v>244.3</v>
      </c>
      <c r="AY287" s="254">
        <v>217.36</v>
      </c>
      <c r="AZ287" s="256">
        <v>0.4699303675</v>
      </c>
      <c r="BA287" s="254" t="s">
        <v>566</v>
      </c>
      <c r="BB287" s="254" t="s">
        <v>566</v>
      </c>
      <c r="BC287" s="254">
        <v>122.573219913</v>
      </c>
      <c r="BD287" s="254">
        <v>102.14406468999999</v>
      </c>
      <c r="BE287" s="257">
        <v>102.14406468999999</v>
      </c>
      <c r="BF287" s="254">
        <v>1</v>
      </c>
      <c r="BG287" s="254">
        <v>30.916666666666668</v>
      </c>
      <c r="BH287" s="254">
        <v>3157.9540000000002</v>
      </c>
      <c r="BI287" s="254" t="s">
        <v>430</v>
      </c>
      <c r="BJ287" s="254" t="s">
        <v>566</v>
      </c>
      <c r="BK287" s="254">
        <v>102.14406468999999</v>
      </c>
      <c r="BL287" s="254">
        <v>102.14406468999999</v>
      </c>
      <c r="BM287" s="254">
        <v>176</v>
      </c>
      <c r="BN287" s="254">
        <v>30</v>
      </c>
      <c r="BO287" s="256">
        <v>3064.3219407000001</v>
      </c>
      <c r="BP287" s="256" t="s">
        <v>566</v>
      </c>
      <c r="BQ287" s="251">
        <v>7</v>
      </c>
      <c r="BR287" s="251" t="s">
        <v>566</v>
      </c>
      <c r="BS287" s="251" t="s">
        <v>566</v>
      </c>
      <c r="BT287" s="255" t="s">
        <v>566</v>
      </c>
      <c r="BU287" s="258">
        <v>0</v>
      </c>
      <c r="BV287" s="254" t="s">
        <v>7995</v>
      </c>
      <c r="BW287" s="254" t="s">
        <v>566</v>
      </c>
      <c r="BX287" s="259" t="s">
        <v>566</v>
      </c>
      <c r="BY287" s="259" t="s">
        <v>566</v>
      </c>
      <c r="BZ287" s="259" t="s">
        <v>566</v>
      </c>
      <c r="CA287" s="251"/>
      <c r="CB287" s="251">
        <v>503.48272839999998</v>
      </c>
      <c r="CC287" s="260">
        <v>139.0378024643</v>
      </c>
      <c r="CD287" s="260">
        <v>122.573219913</v>
      </c>
      <c r="CE287" s="254">
        <v>20.429155223000009</v>
      </c>
      <c r="CF287" s="254">
        <v>-6.22</v>
      </c>
      <c r="CG287" s="254">
        <v>1.0169999999999999</v>
      </c>
      <c r="CH287" s="254">
        <v>2.8</v>
      </c>
      <c r="CI287" s="256">
        <v>0.8</v>
      </c>
      <c r="CJ287" s="256">
        <v>0.39158507729999997</v>
      </c>
      <c r="CK287" s="254">
        <v>30863.7568334852</v>
      </c>
      <c r="CL287" s="254">
        <v>2.9858872500000001E-2</v>
      </c>
      <c r="CM287" s="254">
        <v>1.0453369131000001</v>
      </c>
      <c r="CN287" s="254">
        <v>785.27120000000002</v>
      </c>
      <c r="CO287" s="254">
        <v>1</v>
      </c>
      <c r="CP287" s="254">
        <v>84.997206300100004</v>
      </c>
      <c r="CQ287" s="254">
        <v>0.73821513100000002</v>
      </c>
      <c r="CR287" s="254">
        <v>2736</v>
      </c>
      <c r="CS287" s="254">
        <v>2719.74</v>
      </c>
      <c r="CT287" s="254">
        <v>84.8</v>
      </c>
      <c r="CU287" s="254">
        <v>282</v>
      </c>
      <c r="CV287" s="254">
        <v>13.953900709199999</v>
      </c>
      <c r="CW287" s="254">
        <v>13.3</v>
      </c>
      <c r="CX287" s="253" t="s">
        <v>393</v>
      </c>
      <c r="CY287" s="253" t="s">
        <v>566</v>
      </c>
      <c r="CZ287" s="254" t="s">
        <v>6337</v>
      </c>
      <c r="DA287" s="254">
        <v>-4.5</v>
      </c>
      <c r="DB287" s="254">
        <v>0.2209989748</v>
      </c>
      <c r="DC287" s="254">
        <v>48.036337162499997</v>
      </c>
      <c r="DD287" s="256">
        <v>-54.107727527499996</v>
      </c>
      <c r="DE287" s="254">
        <v>57.643765570699998</v>
      </c>
      <c r="DF287" s="256">
        <v>-44.500299119299996</v>
      </c>
      <c r="DG287" s="253"/>
      <c r="DH287" s="261" t="s">
        <v>689</v>
      </c>
      <c r="DI287" s="262" t="s">
        <v>689</v>
      </c>
      <c r="DJ287" s="261" t="s">
        <v>689</v>
      </c>
      <c r="DK287" s="254"/>
      <c r="DL287" s="254">
        <v>191.3</v>
      </c>
      <c r="DM287" s="263"/>
      <c r="DN287" s="264">
        <v>3380</v>
      </c>
      <c r="DO287" s="264">
        <v>3380</v>
      </c>
      <c r="DP287" s="264">
        <v>93.9</v>
      </c>
      <c r="DQ287" s="261"/>
      <c r="DR287" s="262"/>
      <c r="DS287" s="261"/>
      <c r="DT287" s="184"/>
      <c r="DU287" s="184"/>
      <c r="DV287" s="184"/>
      <c r="DW287" s="184"/>
      <c r="DX287" s="184"/>
      <c r="DY287" s="184"/>
      <c r="DZ287" s="184"/>
      <c r="EA287" s="265"/>
      <c r="EB287" s="265"/>
    </row>
    <row r="288" spans="1:132" s="2" customFormat="1" ht="15" customHeight="1" x14ac:dyDescent="0.2">
      <c r="A288" s="21" t="str">
        <f t="shared" si="4"/>
        <v>4781_Южно-Ягунское</v>
      </c>
      <c r="B288" s="250">
        <v>65</v>
      </c>
      <c r="C288" s="251" t="s">
        <v>733</v>
      </c>
      <c r="D288" s="251" t="s">
        <v>568</v>
      </c>
      <c r="E288" s="251" t="s">
        <v>525</v>
      </c>
      <c r="F288" s="251" t="s">
        <v>7</v>
      </c>
      <c r="G288" s="251" t="s">
        <v>29</v>
      </c>
      <c r="H288" s="251" t="s">
        <v>3076</v>
      </c>
      <c r="I288" s="252" t="s">
        <v>6338</v>
      </c>
      <c r="J288" s="251" t="s">
        <v>214</v>
      </c>
      <c r="K288" s="251" t="s">
        <v>688</v>
      </c>
      <c r="L288" s="251" t="s">
        <v>566</v>
      </c>
      <c r="M288" s="251" t="s">
        <v>566</v>
      </c>
      <c r="N288" s="251" t="s">
        <v>226</v>
      </c>
      <c r="O288" s="251" t="s">
        <v>14</v>
      </c>
      <c r="P288" s="253" t="s">
        <v>6217</v>
      </c>
      <c r="Q288" s="253"/>
      <c r="R288" s="254"/>
      <c r="S288" s="253"/>
      <c r="T288" s="253">
        <v>4</v>
      </c>
      <c r="U288" s="253">
        <v>2861</v>
      </c>
      <c r="V288" s="253">
        <v>2865</v>
      </c>
      <c r="W288" s="254">
        <v>59.32</v>
      </c>
      <c r="X288" s="253" t="s">
        <v>150</v>
      </c>
      <c r="Y288" s="253">
        <v>2907.9</v>
      </c>
      <c r="Z288" s="253">
        <v>2878.4</v>
      </c>
      <c r="AA288" s="253" t="s">
        <v>1099</v>
      </c>
      <c r="AB288" s="254" t="s">
        <v>6339</v>
      </c>
      <c r="AC288" s="251" t="s">
        <v>5745</v>
      </c>
      <c r="AD288" s="253" t="s">
        <v>5746</v>
      </c>
      <c r="AE288" s="253" t="s">
        <v>415</v>
      </c>
      <c r="AF288" s="253">
        <v>2752</v>
      </c>
      <c r="AG288" s="254" t="s">
        <v>5747</v>
      </c>
      <c r="AH288" s="255" t="s">
        <v>5748</v>
      </c>
      <c r="AI288" s="253" t="s">
        <v>5795</v>
      </c>
      <c r="AJ288" s="251" t="s">
        <v>566</v>
      </c>
      <c r="AK288" s="254">
        <v>0</v>
      </c>
      <c r="AL288" s="254">
        <v>5.7</v>
      </c>
      <c r="AM288" s="254">
        <v>197</v>
      </c>
      <c r="AN288" s="254">
        <v>187</v>
      </c>
      <c r="AO288" s="254">
        <v>186</v>
      </c>
      <c r="AP288" s="254">
        <v>469.64</v>
      </c>
      <c r="AQ288" s="254">
        <v>471.59</v>
      </c>
      <c r="AR288" s="254">
        <v>127.2660940323</v>
      </c>
      <c r="AS288" s="254">
        <v>411.59379733330002</v>
      </c>
      <c r="AT288" s="254">
        <v>31</v>
      </c>
      <c r="AU288" s="254">
        <v>0</v>
      </c>
      <c r="AV288" s="254">
        <v>225.16</v>
      </c>
      <c r="AW288" s="254" t="s">
        <v>4928</v>
      </c>
      <c r="AX288" s="254">
        <v>227.1</v>
      </c>
      <c r="AY288" s="254">
        <v>244.48</v>
      </c>
      <c r="AZ288" s="256">
        <v>0.40299267859999999</v>
      </c>
      <c r="BA288" s="254" t="s">
        <v>566</v>
      </c>
      <c r="BB288" s="254" t="s">
        <v>566</v>
      </c>
      <c r="BC288" s="254">
        <v>118.2287430928</v>
      </c>
      <c r="BD288" s="254">
        <v>98.523650067299997</v>
      </c>
      <c r="BE288" s="257">
        <v>98.523650067299997</v>
      </c>
      <c r="BF288" s="254">
        <v>1</v>
      </c>
      <c r="BG288" s="254">
        <v>30.958333333333332</v>
      </c>
      <c r="BH288" s="254">
        <v>3050.1280000000002</v>
      </c>
      <c r="BI288" s="254" t="s">
        <v>430</v>
      </c>
      <c r="BJ288" s="254" t="s">
        <v>566</v>
      </c>
      <c r="BK288" s="254">
        <v>98.523650067299997</v>
      </c>
      <c r="BL288" s="254">
        <v>98.523650067299997</v>
      </c>
      <c r="BM288" s="254">
        <v>186</v>
      </c>
      <c r="BN288" s="254">
        <v>30</v>
      </c>
      <c r="BO288" s="256">
        <v>2955.709502019</v>
      </c>
      <c r="BP288" s="256" t="s">
        <v>566</v>
      </c>
      <c r="BQ288" s="251" t="s">
        <v>566</v>
      </c>
      <c r="BR288" s="251" t="s">
        <v>566</v>
      </c>
      <c r="BS288" s="251" t="s">
        <v>566</v>
      </c>
      <c r="BT288" s="255" t="s">
        <v>566</v>
      </c>
      <c r="BU288" s="258">
        <v>0</v>
      </c>
      <c r="BV288" s="254" t="s">
        <v>6340</v>
      </c>
      <c r="BW288" s="254" t="s">
        <v>566</v>
      </c>
      <c r="BX288" s="259" t="s">
        <v>566</v>
      </c>
      <c r="BY288" s="259" t="s">
        <v>566</v>
      </c>
      <c r="BZ288" s="259" t="s">
        <v>566</v>
      </c>
      <c r="CA288" s="251"/>
      <c r="CB288" s="251">
        <v>518.53690080000001</v>
      </c>
      <c r="CC288" s="260">
        <v>127.2660940323</v>
      </c>
      <c r="CD288" s="260">
        <v>118.2287430928</v>
      </c>
      <c r="CE288" s="254">
        <v>19.705093025500005</v>
      </c>
      <c r="CF288" s="254">
        <v>-7.58</v>
      </c>
      <c r="CG288" s="254">
        <v>1.0169999999999999</v>
      </c>
      <c r="CH288" s="254">
        <v>2.8</v>
      </c>
      <c r="CI288" s="256">
        <v>0.8</v>
      </c>
      <c r="CJ288" s="256">
        <v>0.37770565769999997</v>
      </c>
      <c r="CK288" s="254">
        <v>29769.8156740989</v>
      </c>
      <c r="CL288" s="254">
        <v>2.99695741E-2</v>
      </c>
      <c r="CM288" s="254">
        <v>1.0061891129</v>
      </c>
      <c r="CN288" s="254">
        <v>784.47040000000004</v>
      </c>
      <c r="CO288" s="254">
        <v>1</v>
      </c>
      <c r="CP288" s="254">
        <v>75.131886312500001</v>
      </c>
      <c r="CQ288" s="254">
        <v>0.60315269900000001</v>
      </c>
      <c r="CR288" s="254">
        <v>2736</v>
      </c>
      <c r="CS288" s="254">
        <v>2716.88</v>
      </c>
      <c r="CT288" s="254">
        <v>84.8</v>
      </c>
      <c r="CU288" s="254">
        <v>282</v>
      </c>
      <c r="CV288" s="254">
        <v>20.156028368800001</v>
      </c>
      <c r="CW288" s="254">
        <v>13.3</v>
      </c>
      <c r="CX288" s="253" t="s">
        <v>393</v>
      </c>
      <c r="CY288" s="253" t="s">
        <v>566</v>
      </c>
      <c r="CZ288" s="254" t="s">
        <v>6341</v>
      </c>
      <c r="DA288" s="254">
        <v>-4.5</v>
      </c>
      <c r="DB288" s="254">
        <v>2.0726756200000002E-2</v>
      </c>
      <c r="DC288" s="254">
        <v>5.0672773557999999</v>
      </c>
      <c r="DD288" s="256">
        <v>-93.456372711499995</v>
      </c>
      <c r="DE288" s="254">
        <v>6.0807514975999997</v>
      </c>
      <c r="DF288" s="256">
        <v>-92.442898569699992</v>
      </c>
      <c r="DG288" s="253"/>
      <c r="DH288" s="261" t="s">
        <v>689</v>
      </c>
      <c r="DI288" s="262" t="s">
        <v>689</v>
      </c>
      <c r="DJ288" s="261" t="s">
        <v>689</v>
      </c>
      <c r="DK288" s="254"/>
      <c r="DL288" s="254">
        <v>191.3</v>
      </c>
      <c r="DM288" s="263"/>
      <c r="DN288" s="264">
        <v>3320</v>
      </c>
      <c r="DO288" s="264">
        <v>3320</v>
      </c>
      <c r="DP288" s="264">
        <v>104</v>
      </c>
      <c r="DQ288" s="261"/>
      <c r="DR288" s="262"/>
      <c r="DS288" s="261"/>
      <c r="DT288" s="184"/>
      <c r="DU288" s="184"/>
      <c r="DV288" s="184"/>
      <c r="DW288" s="184"/>
      <c r="DX288" s="184"/>
      <c r="DY288" s="184"/>
      <c r="DZ288" s="184"/>
      <c r="EA288" s="265"/>
      <c r="EB288" s="265"/>
    </row>
    <row r="289" spans="1:132" s="2" customFormat="1" ht="15" customHeight="1" x14ac:dyDescent="0.2">
      <c r="A289" s="21" t="str">
        <f t="shared" si="4"/>
        <v>5176У_Южно-Ягунское</v>
      </c>
      <c r="B289" s="250">
        <v>66</v>
      </c>
      <c r="C289" s="251" t="s">
        <v>733</v>
      </c>
      <c r="D289" s="251" t="s">
        <v>568</v>
      </c>
      <c r="E289" s="251" t="s">
        <v>525</v>
      </c>
      <c r="F289" s="251" t="s">
        <v>7</v>
      </c>
      <c r="G289" s="251" t="s">
        <v>29</v>
      </c>
      <c r="H289" s="251" t="s">
        <v>224</v>
      </c>
      <c r="I289" s="252" t="s">
        <v>6342</v>
      </c>
      <c r="J289" s="251" t="s">
        <v>115</v>
      </c>
      <c r="K289" s="251" t="s">
        <v>688</v>
      </c>
      <c r="L289" s="251" t="s">
        <v>566</v>
      </c>
      <c r="M289" s="251" t="s">
        <v>384</v>
      </c>
      <c r="N289" s="251" t="s">
        <v>34</v>
      </c>
      <c r="O289" s="251" t="s">
        <v>6</v>
      </c>
      <c r="P289" s="253" t="s">
        <v>6217</v>
      </c>
      <c r="Q289" s="253"/>
      <c r="R289" s="254"/>
      <c r="S289" s="253"/>
      <c r="T289" s="253">
        <v>7</v>
      </c>
      <c r="U289" s="253">
        <v>2397</v>
      </c>
      <c r="V289" s="253">
        <v>2404</v>
      </c>
      <c r="W289" s="254">
        <v>36.637</v>
      </c>
      <c r="X289" s="253" t="s">
        <v>150</v>
      </c>
      <c r="Y289" s="253">
        <v>2943</v>
      </c>
      <c r="Z289" s="253">
        <v>2412</v>
      </c>
      <c r="AA289" s="253" t="s">
        <v>1099</v>
      </c>
      <c r="AB289" s="254" t="s">
        <v>1429</v>
      </c>
      <c r="AC289" s="251" t="s">
        <v>5745</v>
      </c>
      <c r="AD289" s="253" t="s">
        <v>5746</v>
      </c>
      <c r="AE289" s="253" t="s">
        <v>415</v>
      </c>
      <c r="AF289" s="253">
        <v>2256</v>
      </c>
      <c r="AG289" s="254" t="s">
        <v>5747</v>
      </c>
      <c r="AH289" s="255" t="s">
        <v>5748</v>
      </c>
      <c r="AI289" s="253" t="s">
        <v>5782</v>
      </c>
      <c r="AJ289" s="251">
        <v>10</v>
      </c>
      <c r="AK289" s="254" t="s">
        <v>566</v>
      </c>
      <c r="AL289" s="254">
        <v>5.7</v>
      </c>
      <c r="AM289" s="254">
        <v>197</v>
      </c>
      <c r="AN289" s="254">
        <v>161</v>
      </c>
      <c r="AO289" s="254">
        <v>153</v>
      </c>
      <c r="AP289" s="254">
        <v>388.08</v>
      </c>
      <c r="AQ289" s="254">
        <v>389.66</v>
      </c>
      <c r="AR289" s="254">
        <v>111.4345829942</v>
      </c>
      <c r="AS289" s="254">
        <v>347.71015213330003</v>
      </c>
      <c r="AT289" s="254">
        <v>0</v>
      </c>
      <c r="AU289" s="254">
        <v>641</v>
      </c>
      <c r="AV289" s="254">
        <v>191.11</v>
      </c>
      <c r="AW289" s="254" t="s">
        <v>4928</v>
      </c>
      <c r="AX289" s="254">
        <v>192.7</v>
      </c>
      <c r="AY289" s="254">
        <v>196.97</v>
      </c>
      <c r="AZ289" s="256">
        <v>1.2391718405000001</v>
      </c>
      <c r="BA289" s="254" t="s">
        <v>566</v>
      </c>
      <c r="BB289" s="254" t="s">
        <v>566</v>
      </c>
      <c r="BC289" s="254">
        <v>292.89452040449999</v>
      </c>
      <c r="BD289" s="254">
        <v>244.07967741940001</v>
      </c>
      <c r="BE289" s="257">
        <v>244.07967741940001</v>
      </c>
      <c r="BF289" s="254">
        <v>1</v>
      </c>
      <c r="BG289" s="254">
        <v>31</v>
      </c>
      <c r="BH289" s="254">
        <v>7566.47</v>
      </c>
      <c r="BI289" s="254" t="s">
        <v>430</v>
      </c>
      <c r="BJ289" s="254" t="s">
        <v>566</v>
      </c>
      <c r="BK289" s="254">
        <v>244.07967741940001</v>
      </c>
      <c r="BL289" s="254">
        <v>244.07967741940001</v>
      </c>
      <c r="BM289" s="254">
        <v>153</v>
      </c>
      <c r="BN289" s="254">
        <v>30</v>
      </c>
      <c r="BO289" s="256">
        <v>7322.3903225820004</v>
      </c>
      <c r="BP289" s="256" t="s">
        <v>566</v>
      </c>
      <c r="BQ289" s="251">
        <v>10</v>
      </c>
      <c r="BR289" s="251" t="s">
        <v>566</v>
      </c>
      <c r="BS289" s="251" t="s">
        <v>566</v>
      </c>
      <c r="BT289" s="255" t="s">
        <v>566</v>
      </c>
      <c r="BU289" s="258">
        <v>0</v>
      </c>
      <c r="BV289" s="254" t="s">
        <v>6343</v>
      </c>
      <c r="BW289" s="254" t="s">
        <v>566</v>
      </c>
      <c r="BX289" s="259" t="s">
        <v>566</v>
      </c>
      <c r="BY289" s="259" t="s">
        <v>566</v>
      </c>
      <c r="BZ289" s="259" t="s">
        <v>566</v>
      </c>
      <c r="CA289" s="251"/>
      <c r="CB289" s="251">
        <v>427.47311836</v>
      </c>
      <c r="CC289" s="260">
        <v>111.4345829942</v>
      </c>
      <c r="CD289" s="260">
        <v>292.89452040449999</v>
      </c>
      <c r="CE289" s="254">
        <v>48.814842985099972</v>
      </c>
      <c r="CF289" s="254">
        <v>-4.5</v>
      </c>
      <c r="CG289" s="254">
        <v>1.014</v>
      </c>
      <c r="CH289" s="254">
        <v>2.8</v>
      </c>
      <c r="CI289" s="256">
        <v>0.8</v>
      </c>
      <c r="CJ289" s="256">
        <v>0.93571721129999996</v>
      </c>
      <c r="CK289" s="254">
        <v>73533.337048138404</v>
      </c>
      <c r="CL289" s="254">
        <v>2.7920248700000001E-2</v>
      </c>
      <c r="CM289" s="254">
        <v>4.7821313191000003</v>
      </c>
      <c r="CN289" s="254">
        <v>660.90164000000004</v>
      </c>
      <c r="CO289" s="254">
        <v>1</v>
      </c>
      <c r="CP289" s="254">
        <v>194.0533791471</v>
      </c>
      <c r="CQ289" s="254">
        <v>3.0652390609000002</v>
      </c>
      <c r="CR289" s="254">
        <v>2298</v>
      </c>
      <c r="CS289" s="254">
        <v>2282.3629999999998</v>
      </c>
      <c r="CT289" s="254">
        <v>78</v>
      </c>
      <c r="CU289" s="254">
        <v>212</v>
      </c>
      <c r="CV289" s="254">
        <v>9.8537735849000008</v>
      </c>
      <c r="CW289" s="254">
        <v>38.1</v>
      </c>
      <c r="CX289" s="253" t="s">
        <v>393</v>
      </c>
      <c r="CY289" s="253" t="s">
        <v>566</v>
      </c>
      <c r="CZ289" s="254" t="s">
        <v>566</v>
      </c>
      <c r="DA289" s="254">
        <v>-4.5</v>
      </c>
      <c r="DB289" s="254">
        <v>1.2391718405000001</v>
      </c>
      <c r="DC289" s="254">
        <v>244.07967742330001</v>
      </c>
      <c r="DD289" s="256">
        <v>3.8999985463306075E-9</v>
      </c>
      <c r="DE289" s="254">
        <v>292.89452040449999</v>
      </c>
      <c r="DF289" s="256">
        <v>48.814842985099972</v>
      </c>
      <c r="DG289" s="253"/>
      <c r="DH289" s="261" t="s">
        <v>689</v>
      </c>
      <c r="DI289" s="262" t="s">
        <v>689</v>
      </c>
      <c r="DJ289" s="261" t="s">
        <v>689</v>
      </c>
      <c r="DK289" s="254"/>
      <c r="DL289" s="254">
        <v>191.3</v>
      </c>
      <c r="DM289" s="263"/>
      <c r="DN289" s="264">
        <v>326</v>
      </c>
      <c r="DO289" s="264">
        <v>327</v>
      </c>
      <c r="DP289" s="264">
        <v>99.8</v>
      </c>
      <c r="DQ289" s="261"/>
      <c r="DR289" s="262"/>
      <c r="DS289" s="261"/>
      <c r="DT289" s="184"/>
      <c r="DU289" s="184"/>
      <c r="DV289" s="184"/>
      <c r="DW289" s="184"/>
      <c r="DX289" s="184"/>
      <c r="DY289" s="184"/>
      <c r="DZ289" s="184"/>
      <c r="EA289" s="265"/>
      <c r="EB289" s="265"/>
    </row>
    <row r="290" spans="1:132" s="2" customFormat="1" ht="15" customHeight="1" x14ac:dyDescent="0.2">
      <c r="A290" s="21" t="str">
        <f t="shared" si="4"/>
        <v>5305_Южно-Ягунское</v>
      </c>
      <c r="B290" s="250">
        <v>67</v>
      </c>
      <c r="C290" s="251" t="s">
        <v>733</v>
      </c>
      <c r="D290" s="251" t="s">
        <v>568</v>
      </c>
      <c r="E290" s="251" t="s">
        <v>525</v>
      </c>
      <c r="F290" s="251" t="s">
        <v>7</v>
      </c>
      <c r="G290" s="251" t="s">
        <v>29</v>
      </c>
      <c r="H290" s="251" t="s">
        <v>3076</v>
      </c>
      <c r="I290" s="252" t="s">
        <v>6344</v>
      </c>
      <c r="J290" s="251" t="s">
        <v>214</v>
      </c>
      <c r="K290" s="251" t="s">
        <v>688</v>
      </c>
      <c r="L290" s="251" t="s">
        <v>566</v>
      </c>
      <c r="M290" s="251" t="s">
        <v>566</v>
      </c>
      <c r="N290" s="251" t="s">
        <v>226</v>
      </c>
      <c r="O290" s="251" t="s">
        <v>14</v>
      </c>
      <c r="P290" s="253" t="s">
        <v>6217</v>
      </c>
      <c r="Q290" s="253"/>
      <c r="R290" s="254"/>
      <c r="S290" s="253"/>
      <c r="T290" s="253">
        <v>5</v>
      </c>
      <c r="U290" s="253">
        <v>2938</v>
      </c>
      <c r="V290" s="253">
        <v>2943</v>
      </c>
      <c r="W290" s="254">
        <v>136.44999999999999</v>
      </c>
      <c r="X290" s="253" t="s">
        <v>150</v>
      </c>
      <c r="Y290" s="253">
        <v>2993</v>
      </c>
      <c r="Z290" s="253">
        <v>2976.3</v>
      </c>
      <c r="AA290" s="253" t="s">
        <v>1099</v>
      </c>
      <c r="AB290" s="254" t="s">
        <v>6345</v>
      </c>
      <c r="AC290" s="251" t="s">
        <v>5745</v>
      </c>
      <c r="AD290" s="253" t="s">
        <v>5746</v>
      </c>
      <c r="AE290" s="253" t="s">
        <v>415</v>
      </c>
      <c r="AF290" s="253">
        <v>2843</v>
      </c>
      <c r="AG290" s="254" t="s">
        <v>5747</v>
      </c>
      <c r="AH290" s="255" t="s">
        <v>5748</v>
      </c>
      <c r="AI290" s="253" t="s">
        <v>6346</v>
      </c>
      <c r="AJ290" s="251" t="s">
        <v>566</v>
      </c>
      <c r="AK290" s="254">
        <v>0</v>
      </c>
      <c r="AL290" s="254">
        <v>5.7</v>
      </c>
      <c r="AM290" s="254">
        <v>197</v>
      </c>
      <c r="AN290" s="254">
        <v>187</v>
      </c>
      <c r="AO290" s="254">
        <v>186</v>
      </c>
      <c r="AP290" s="254">
        <v>470.6</v>
      </c>
      <c r="AQ290" s="254">
        <v>472.55</v>
      </c>
      <c r="AR290" s="254">
        <v>141.30995892920001</v>
      </c>
      <c r="AS290" s="254">
        <v>425.97284999999999</v>
      </c>
      <c r="AT290" s="254">
        <v>47</v>
      </c>
      <c r="AU290" s="254">
        <v>0</v>
      </c>
      <c r="AV290" s="254">
        <v>246.74</v>
      </c>
      <c r="AW290" s="254" t="s">
        <v>4928</v>
      </c>
      <c r="AX290" s="254">
        <v>248.7</v>
      </c>
      <c r="AY290" s="254">
        <v>223.86</v>
      </c>
      <c r="AZ290" s="256">
        <v>0.2601039705</v>
      </c>
      <c r="BA290" s="254" t="s">
        <v>566</v>
      </c>
      <c r="BB290" s="254" t="s">
        <v>566</v>
      </c>
      <c r="BC290" s="254">
        <v>69.872131456000005</v>
      </c>
      <c r="BD290" s="254">
        <v>58.226874831799996</v>
      </c>
      <c r="BE290" s="257">
        <v>58.226874831799996</v>
      </c>
      <c r="BF290" s="254">
        <v>1</v>
      </c>
      <c r="BG290" s="254">
        <v>30.958333333333332</v>
      </c>
      <c r="BH290" s="254">
        <v>1802.607</v>
      </c>
      <c r="BI290" s="254" t="s">
        <v>430</v>
      </c>
      <c r="BJ290" s="254" t="s">
        <v>566</v>
      </c>
      <c r="BK290" s="254">
        <v>58.226874831799996</v>
      </c>
      <c r="BL290" s="254">
        <v>58.226874831799996</v>
      </c>
      <c r="BM290" s="254">
        <v>186</v>
      </c>
      <c r="BN290" s="254">
        <v>30</v>
      </c>
      <c r="BO290" s="256">
        <v>1746.806244954</v>
      </c>
      <c r="BP290" s="256" t="s">
        <v>566</v>
      </c>
      <c r="BQ290" s="251" t="s">
        <v>566</v>
      </c>
      <c r="BR290" s="251" t="s">
        <v>566</v>
      </c>
      <c r="BS290" s="251" t="s">
        <v>566</v>
      </c>
      <c r="BT290" s="255" t="s">
        <v>566</v>
      </c>
      <c r="BU290" s="258">
        <v>0</v>
      </c>
      <c r="BV290" s="254" t="s">
        <v>7996</v>
      </c>
      <c r="BW290" s="254" t="s">
        <v>566</v>
      </c>
      <c r="BX290" s="259" t="s">
        <v>566</v>
      </c>
      <c r="BY290" s="259" t="s">
        <v>566</v>
      </c>
      <c r="BZ290" s="259" t="s">
        <v>566</v>
      </c>
      <c r="CA290" s="251"/>
      <c r="CB290" s="251">
        <v>515.37154499999997</v>
      </c>
      <c r="CC290" s="260">
        <v>141.30995892920001</v>
      </c>
      <c r="CD290" s="260">
        <v>69.872131456000005</v>
      </c>
      <c r="CE290" s="254">
        <v>11.645256624200009</v>
      </c>
      <c r="CF290" s="254">
        <v>-6.5309999999999997</v>
      </c>
      <c r="CG290" s="254">
        <v>1.0169999999999999</v>
      </c>
      <c r="CH290" s="254">
        <v>2.8</v>
      </c>
      <c r="CI290" s="256">
        <v>0.8</v>
      </c>
      <c r="CJ290" s="256">
        <v>0.22322173449999999</v>
      </c>
      <c r="CK290" s="254">
        <v>17593.7790554598</v>
      </c>
      <c r="CL290" s="254">
        <v>3.1920275499999998E-2</v>
      </c>
      <c r="CM290" s="254">
        <v>0.38495156000000003</v>
      </c>
      <c r="CN290" s="254">
        <v>784.43399999999997</v>
      </c>
      <c r="CO290" s="254">
        <v>1</v>
      </c>
      <c r="CP290" s="254">
        <v>46.619057959899997</v>
      </c>
      <c r="CQ290" s="254">
        <v>0.2547439292</v>
      </c>
      <c r="CR290" s="254">
        <v>2736</v>
      </c>
      <c r="CS290" s="254">
        <v>2716.75</v>
      </c>
      <c r="CT290" s="254">
        <v>84.8</v>
      </c>
      <c r="CU290" s="254">
        <v>282</v>
      </c>
      <c r="CV290" s="254">
        <v>12.503546099299999</v>
      </c>
      <c r="CW290" s="254">
        <v>13.3</v>
      </c>
      <c r="CX290" s="253" t="s">
        <v>393</v>
      </c>
      <c r="CY290" s="253" t="s">
        <v>566</v>
      </c>
      <c r="CZ290" s="254" t="s">
        <v>6347</v>
      </c>
      <c r="DA290" s="254">
        <v>-4.5</v>
      </c>
      <c r="DB290" s="254">
        <v>9.7408816800000006E-2</v>
      </c>
      <c r="DC290" s="254">
        <v>21.8059377288</v>
      </c>
      <c r="DD290" s="256">
        <v>-36.420937103</v>
      </c>
      <c r="DE290" s="254">
        <v>26.167080953599999</v>
      </c>
      <c r="DF290" s="256">
        <v>-32.059793878199997</v>
      </c>
      <c r="DG290" s="253"/>
      <c r="DH290" s="261" t="s">
        <v>689</v>
      </c>
      <c r="DI290" s="262" t="s">
        <v>689</v>
      </c>
      <c r="DJ290" s="261" t="s">
        <v>689</v>
      </c>
      <c r="DK290" s="254"/>
      <c r="DL290" s="254">
        <v>191.3</v>
      </c>
      <c r="DM290" s="263"/>
      <c r="DN290" s="264">
        <v>3304</v>
      </c>
      <c r="DO290" s="264">
        <v>3304</v>
      </c>
      <c r="DP290" s="264">
        <v>37.1</v>
      </c>
      <c r="DQ290" s="261"/>
      <c r="DR290" s="262"/>
      <c r="DS290" s="261"/>
      <c r="DT290" s="184"/>
      <c r="DU290" s="184"/>
      <c r="DV290" s="184"/>
      <c r="DW290" s="184"/>
      <c r="DX290" s="184"/>
      <c r="DY290" s="184"/>
      <c r="DZ290" s="184"/>
      <c r="EA290" s="265"/>
      <c r="EB290" s="265"/>
    </row>
    <row r="291" spans="1:132" s="2" customFormat="1" ht="15" customHeight="1" x14ac:dyDescent="0.2">
      <c r="A291" s="21" t="str">
        <f t="shared" si="4"/>
        <v>5313_Южно-Ягунское</v>
      </c>
      <c r="B291" s="250">
        <v>68</v>
      </c>
      <c r="C291" s="251" t="s">
        <v>733</v>
      </c>
      <c r="D291" s="251" t="s">
        <v>568</v>
      </c>
      <c r="E291" s="251" t="s">
        <v>525</v>
      </c>
      <c r="F291" s="251" t="s">
        <v>7</v>
      </c>
      <c r="G291" s="251" t="s">
        <v>29</v>
      </c>
      <c r="H291" s="251" t="s">
        <v>3076</v>
      </c>
      <c r="I291" s="252" t="s">
        <v>6348</v>
      </c>
      <c r="J291" s="251" t="s">
        <v>214</v>
      </c>
      <c r="K291" s="251" t="s">
        <v>688</v>
      </c>
      <c r="L291" s="251" t="s">
        <v>566</v>
      </c>
      <c r="M291" s="251" t="s">
        <v>566</v>
      </c>
      <c r="N291" s="251" t="s">
        <v>226</v>
      </c>
      <c r="O291" s="251" t="s">
        <v>14</v>
      </c>
      <c r="P291" s="253" t="s">
        <v>6217</v>
      </c>
      <c r="Q291" s="253"/>
      <c r="R291" s="254"/>
      <c r="S291" s="253"/>
      <c r="T291" s="253">
        <v>4</v>
      </c>
      <c r="U291" s="253">
        <v>3088</v>
      </c>
      <c r="V291" s="253">
        <v>3092</v>
      </c>
      <c r="W291" s="254">
        <v>274.17</v>
      </c>
      <c r="X291" s="253" t="s">
        <v>150</v>
      </c>
      <c r="Y291" s="253">
        <v>3136.92</v>
      </c>
      <c r="Z291" s="253">
        <v>3105.9</v>
      </c>
      <c r="AA291" s="253" t="s">
        <v>1099</v>
      </c>
      <c r="AB291" s="254" t="s">
        <v>6349</v>
      </c>
      <c r="AC291" s="251" t="s">
        <v>5745</v>
      </c>
      <c r="AD291" s="253" t="s">
        <v>5746</v>
      </c>
      <c r="AE291" s="253" t="s">
        <v>415</v>
      </c>
      <c r="AF291" s="253">
        <v>2981</v>
      </c>
      <c r="AG291" s="254" t="s">
        <v>5747</v>
      </c>
      <c r="AH291" s="255" t="s">
        <v>5748</v>
      </c>
      <c r="AI291" s="253" t="s">
        <v>5795</v>
      </c>
      <c r="AJ291" s="251" t="s">
        <v>566</v>
      </c>
      <c r="AK291" s="254">
        <v>0</v>
      </c>
      <c r="AL291" s="254">
        <v>5.7</v>
      </c>
      <c r="AM291" s="254">
        <v>197</v>
      </c>
      <c r="AN291" s="254">
        <v>187</v>
      </c>
      <c r="AO291" s="254">
        <v>186</v>
      </c>
      <c r="AP291" s="254">
        <v>471.93</v>
      </c>
      <c r="AQ291" s="254">
        <v>472.64</v>
      </c>
      <c r="AR291" s="254">
        <v>124.92394605929999</v>
      </c>
      <c r="AS291" s="254">
        <v>411.08490066669998</v>
      </c>
      <c r="AT291" s="254">
        <v>0</v>
      </c>
      <c r="AU291" s="254">
        <v>347</v>
      </c>
      <c r="AV291" s="254">
        <v>222.69</v>
      </c>
      <c r="AW291" s="254" t="s">
        <v>4928</v>
      </c>
      <c r="AX291" s="254">
        <v>223.4</v>
      </c>
      <c r="AY291" s="254">
        <v>249.24</v>
      </c>
      <c r="AZ291" s="256">
        <v>2.8762423799999999E-2</v>
      </c>
      <c r="BA291" s="254" t="s">
        <v>566</v>
      </c>
      <c r="BB291" s="254" t="s">
        <v>566</v>
      </c>
      <c r="BC291" s="254">
        <v>8.6024891883999999</v>
      </c>
      <c r="BD291" s="254">
        <v>7.1687465180999999</v>
      </c>
      <c r="BE291" s="257">
        <v>7.1687465180999999</v>
      </c>
      <c r="BF291" s="254">
        <v>1</v>
      </c>
      <c r="BG291" s="254">
        <v>29.916666666666668</v>
      </c>
      <c r="BH291" s="254">
        <v>214.465</v>
      </c>
      <c r="BI291" s="254" t="s">
        <v>430</v>
      </c>
      <c r="BJ291" s="254" t="s">
        <v>566</v>
      </c>
      <c r="BK291" s="254">
        <v>7.1687465180999999</v>
      </c>
      <c r="BL291" s="254">
        <v>7.1687465180999999</v>
      </c>
      <c r="BM291" s="254">
        <v>186</v>
      </c>
      <c r="BN291" s="254">
        <v>30</v>
      </c>
      <c r="BO291" s="256">
        <v>215.06239554300001</v>
      </c>
      <c r="BP291" s="256" t="s">
        <v>566</v>
      </c>
      <c r="BQ291" s="251" t="s">
        <v>566</v>
      </c>
      <c r="BR291" s="251" t="s">
        <v>566</v>
      </c>
      <c r="BS291" s="251" t="s">
        <v>566</v>
      </c>
      <c r="BT291" s="255" t="s">
        <v>566</v>
      </c>
      <c r="BU291" s="258">
        <v>0</v>
      </c>
      <c r="BV291" s="254" t="s">
        <v>6350</v>
      </c>
      <c r="BW291" s="254" t="s">
        <v>566</v>
      </c>
      <c r="BX291" s="259" t="s">
        <v>566</v>
      </c>
      <c r="BY291" s="259" t="s">
        <v>566</v>
      </c>
      <c r="BZ291" s="259" t="s">
        <v>566</v>
      </c>
      <c r="CA291" s="251"/>
      <c r="CB291" s="251">
        <v>521.77776979999999</v>
      </c>
      <c r="CC291" s="260">
        <v>124.92394605929999</v>
      </c>
      <c r="CD291" s="260">
        <v>8.6024891883999999</v>
      </c>
      <c r="CE291" s="254">
        <v>1.4337426703</v>
      </c>
      <c r="CF291" s="254">
        <v>-1.24</v>
      </c>
      <c r="CG291" s="254">
        <v>1.0169999999999999</v>
      </c>
      <c r="CH291" s="254">
        <v>2.8</v>
      </c>
      <c r="CI291" s="256">
        <v>0.8</v>
      </c>
      <c r="CJ291" s="256">
        <v>2.7482499000000001E-2</v>
      </c>
      <c r="CK291" s="254">
        <v>2166.1018680530001</v>
      </c>
      <c r="CL291" s="254">
        <v>4.7448236599999999E-2</v>
      </c>
      <c r="CM291" s="254">
        <v>9.1201596999999999E-3</v>
      </c>
      <c r="CN291" s="254">
        <v>787.87239999999997</v>
      </c>
      <c r="CO291" s="254">
        <v>1</v>
      </c>
      <c r="CP291" s="254">
        <v>5.4186859005999999</v>
      </c>
      <c r="CQ291" s="254">
        <v>5.5563925999999996E-3</v>
      </c>
      <c r="CR291" s="254">
        <v>2736</v>
      </c>
      <c r="CS291" s="254">
        <v>2729.03</v>
      </c>
      <c r="CT291" s="254">
        <v>84.8</v>
      </c>
      <c r="CU291" s="254">
        <v>282</v>
      </c>
      <c r="CV291" s="254">
        <v>21.0319148936</v>
      </c>
      <c r="CW291" s="254">
        <v>13.3</v>
      </c>
      <c r="CX291" s="253" t="s">
        <v>393</v>
      </c>
      <c r="CY291" s="253" t="s">
        <v>566</v>
      </c>
      <c r="CZ291" s="254" t="s">
        <v>6351</v>
      </c>
      <c r="DA291" s="254">
        <v>-4.5</v>
      </c>
      <c r="DB291" s="254">
        <v>5.7640003600000003E-2</v>
      </c>
      <c r="DC291" s="254">
        <v>14.3661944973</v>
      </c>
      <c r="DD291" s="256">
        <v>7.1974479792000006</v>
      </c>
      <c r="DE291" s="254">
        <v>17.239420127999999</v>
      </c>
      <c r="DF291" s="256">
        <v>10.070673609899998</v>
      </c>
      <c r="DG291" s="253"/>
      <c r="DH291" s="261" t="s">
        <v>689</v>
      </c>
      <c r="DI291" s="262" t="s">
        <v>689</v>
      </c>
      <c r="DJ291" s="261" t="s">
        <v>689</v>
      </c>
      <c r="DK291" s="254"/>
      <c r="DL291" s="254">
        <v>191.3</v>
      </c>
      <c r="DM291" s="263"/>
      <c r="DN291" s="264">
        <v>3322</v>
      </c>
      <c r="DO291" s="264">
        <v>3322</v>
      </c>
      <c r="DP291" s="264">
        <v>14.1</v>
      </c>
      <c r="DQ291" s="261"/>
      <c r="DR291" s="262"/>
      <c r="DS291" s="261"/>
      <c r="DT291" s="184"/>
      <c r="DU291" s="184"/>
      <c r="DV291" s="184"/>
      <c r="DW291" s="184"/>
      <c r="DX291" s="184"/>
      <c r="DY291" s="184"/>
      <c r="DZ291" s="184"/>
      <c r="EA291" s="265"/>
      <c r="EB291" s="265"/>
    </row>
    <row r="292" spans="1:132" s="2" customFormat="1" ht="15" customHeight="1" x14ac:dyDescent="0.2">
      <c r="A292" s="21" t="str">
        <f t="shared" si="4"/>
        <v>5314_Южно-Ягунское</v>
      </c>
      <c r="B292" s="250">
        <v>69</v>
      </c>
      <c r="C292" s="251" t="s">
        <v>733</v>
      </c>
      <c r="D292" s="251" t="s">
        <v>568</v>
      </c>
      <c r="E292" s="251" t="s">
        <v>525</v>
      </c>
      <c r="F292" s="251" t="s">
        <v>7</v>
      </c>
      <c r="G292" s="251" t="s">
        <v>29</v>
      </c>
      <c r="H292" s="251" t="s">
        <v>3076</v>
      </c>
      <c r="I292" s="252" t="s">
        <v>6352</v>
      </c>
      <c r="J292" s="251" t="s">
        <v>214</v>
      </c>
      <c r="K292" s="251" t="s">
        <v>688</v>
      </c>
      <c r="L292" s="251" t="s">
        <v>566</v>
      </c>
      <c r="M292" s="251" t="s">
        <v>566</v>
      </c>
      <c r="N292" s="251" t="s">
        <v>226</v>
      </c>
      <c r="O292" s="251" t="s">
        <v>14</v>
      </c>
      <c r="P292" s="253" t="s">
        <v>6217</v>
      </c>
      <c r="Q292" s="253"/>
      <c r="R292" s="254"/>
      <c r="S292" s="253"/>
      <c r="T292" s="253">
        <v>6</v>
      </c>
      <c r="U292" s="253">
        <v>3083</v>
      </c>
      <c r="V292" s="253">
        <v>3089</v>
      </c>
      <c r="W292" s="254">
        <v>275.64999999999998</v>
      </c>
      <c r="X292" s="253" t="s">
        <v>150</v>
      </c>
      <c r="Y292" s="253">
        <v>3135.1</v>
      </c>
      <c r="Z292" s="253">
        <v>3111.1</v>
      </c>
      <c r="AA292" s="253" t="s">
        <v>1099</v>
      </c>
      <c r="AB292" s="254" t="s">
        <v>6353</v>
      </c>
      <c r="AC292" s="251" t="s">
        <v>5745</v>
      </c>
      <c r="AD292" s="253" t="s">
        <v>5746</v>
      </c>
      <c r="AE292" s="253" t="s">
        <v>415</v>
      </c>
      <c r="AF292" s="253">
        <v>2970</v>
      </c>
      <c r="AG292" s="254" t="s">
        <v>5747</v>
      </c>
      <c r="AH292" s="255" t="s">
        <v>5748</v>
      </c>
      <c r="AI292" s="253" t="s">
        <v>6354</v>
      </c>
      <c r="AJ292" s="251" t="s">
        <v>566</v>
      </c>
      <c r="AK292" s="254">
        <v>0</v>
      </c>
      <c r="AL292" s="254">
        <v>5.7</v>
      </c>
      <c r="AM292" s="254">
        <v>197</v>
      </c>
      <c r="AN292" s="254">
        <v>187</v>
      </c>
      <c r="AO292" s="254">
        <v>186</v>
      </c>
      <c r="AP292" s="254">
        <v>471.34</v>
      </c>
      <c r="AQ292" s="254">
        <v>472.71</v>
      </c>
      <c r="AR292" s="254">
        <v>141.7433319722</v>
      </c>
      <c r="AS292" s="254">
        <v>427.17408999999998</v>
      </c>
      <c r="AT292" s="254">
        <v>64</v>
      </c>
      <c r="AU292" s="254">
        <v>0</v>
      </c>
      <c r="AV292" s="254">
        <v>247.73</v>
      </c>
      <c r="AW292" s="254" t="s">
        <v>4928</v>
      </c>
      <c r="AX292" s="254">
        <v>249.1</v>
      </c>
      <c r="AY292" s="254">
        <v>223.61</v>
      </c>
      <c r="AZ292" s="256">
        <v>0.13149162619999999</v>
      </c>
      <c r="BA292" s="254" t="s">
        <v>566</v>
      </c>
      <c r="BB292" s="254" t="s">
        <v>566</v>
      </c>
      <c r="BC292" s="254">
        <v>35.283354894600002</v>
      </c>
      <c r="BD292" s="254">
        <v>29.402842530299999</v>
      </c>
      <c r="BE292" s="257">
        <v>29.402842530299999</v>
      </c>
      <c r="BF292" s="254">
        <v>1</v>
      </c>
      <c r="BG292" s="254">
        <v>30.958333333333332</v>
      </c>
      <c r="BH292" s="254">
        <v>910.26300000000003</v>
      </c>
      <c r="BI292" s="254" t="s">
        <v>430</v>
      </c>
      <c r="BJ292" s="254" t="s">
        <v>566</v>
      </c>
      <c r="BK292" s="254">
        <v>29.402842530299999</v>
      </c>
      <c r="BL292" s="254">
        <v>29.402842530299999</v>
      </c>
      <c r="BM292" s="254">
        <v>186</v>
      </c>
      <c r="BN292" s="254">
        <v>30</v>
      </c>
      <c r="BO292" s="256">
        <v>882.08527590899996</v>
      </c>
      <c r="BP292" s="256" t="s">
        <v>566</v>
      </c>
      <c r="BQ292" s="251" t="s">
        <v>566</v>
      </c>
      <c r="BR292" s="251" t="s">
        <v>566</v>
      </c>
      <c r="BS292" s="251" t="s">
        <v>566</v>
      </c>
      <c r="BT292" s="255" t="s">
        <v>566</v>
      </c>
      <c r="BU292" s="258">
        <v>0</v>
      </c>
      <c r="BV292" s="254" t="s">
        <v>6355</v>
      </c>
      <c r="BW292" s="254" t="s">
        <v>566</v>
      </c>
      <c r="BX292" s="259" t="s">
        <v>566</v>
      </c>
      <c r="BY292" s="259" t="s">
        <v>566</v>
      </c>
      <c r="BZ292" s="259" t="s">
        <v>566</v>
      </c>
      <c r="CA292" s="251"/>
      <c r="CB292" s="251">
        <v>516.06157299999995</v>
      </c>
      <c r="CC292" s="260">
        <v>141.7433319722</v>
      </c>
      <c r="CD292" s="260">
        <v>35.283354894600002</v>
      </c>
      <c r="CE292" s="254">
        <v>5.880512364300003</v>
      </c>
      <c r="CF292" s="254">
        <v>-6.05</v>
      </c>
      <c r="CG292" s="254">
        <v>1.0169999999999999</v>
      </c>
      <c r="CH292" s="254">
        <v>2.8</v>
      </c>
      <c r="CI292" s="256">
        <v>0.8</v>
      </c>
      <c r="CJ292" s="256">
        <v>0.1127203465</v>
      </c>
      <c r="CK292" s="254">
        <v>8884.3359114655996</v>
      </c>
      <c r="CL292" s="254">
        <v>3.5526071300000003E-2</v>
      </c>
      <c r="CM292" s="254">
        <v>0.1144964953</v>
      </c>
      <c r="CN292" s="254">
        <v>786.05799999999999</v>
      </c>
      <c r="CO292" s="254">
        <v>1</v>
      </c>
      <c r="CP292" s="254">
        <v>23.595339753299999</v>
      </c>
      <c r="CQ292" s="254">
        <v>7.6736972200000003E-2</v>
      </c>
      <c r="CR292" s="254">
        <v>2736</v>
      </c>
      <c r="CS292" s="254">
        <v>2722.55</v>
      </c>
      <c r="CT292" s="254">
        <v>84.8</v>
      </c>
      <c r="CU292" s="254">
        <v>282</v>
      </c>
      <c r="CV292" s="254">
        <v>12.1524822695</v>
      </c>
      <c r="CW292" s="254">
        <v>13.3</v>
      </c>
      <c r="CX292" s="253" t="s">
        <v>393</v>
      </c>
      <c r="CY292" s="253" t="s">
        <v>566</v>
      </c>
      <c r="CZ292" s="254" t="s">
        <v>6356</v>
      </c>
      <c r="DA292" s="254">
        <v>-4.5</v>
      </c>
      <c r="DB292" s="254">
        <v>6.87222943E-2</v>
      </c>
      <c r="DC292" s="254">
        <v>15.366992228399999</v>
      </c>
      <c r="DD292" s="256">
        <v>-14.0358503019</v>
      </c>
      <c r="DE292" s="254">
        <v>18.4403613297</v>
      </c>
      <c r="DF292" s="256">
        <v>-10.962481200599999</v>
      </c>
      <c r="DG292" s="253"/>
      <c r="DH292" s="261" t="s">
        <v>689</v>
      </c>
      <c r="DI292" s="262" t="s">
        <v>689</v>
      </c>
      <c r="DJ292" s="261" t="s">
        <v>689</v>
      </c>
      <c r="DK292" s="254"/>
      <c r="DL292" s="254">
        <v>191.3</v>
      </c>
      <c r="DM292" s="263"/>
      <c r="DN292" s="264">
        <v>2464</v>
      </c>
      <c r="DO292" s="264">
        <v>2465</v>
      </c>
      <c r="DP292" s="264">
        <v>29.3</v>
      </c>
      <c r="DQ292" s="261"/>
      <c r="DR292" s="262"/>
      <c r="DS292" s="261"/>
      <c r="DT292" s="184"/>
      <c r="DU292" s="184"/>
      <c r="DV292" s="184"/>
      <c r="DW292" s="184"/>
      <c r="DX292" s="184"/>
      <c r="DY292" s="184"/>
      <c r="DZ292" s="184"/>
      <c r="EA292" s="265"/>
      <c r="EB292" s="265"/>
    </row>
    <row r="293" spans="1:132" s="2" customFormat="1" ht="15" customHeight="1" x14ac:dyDescent="0.2">
      <c r="A293" s="21" t="str">
        <f t="shared" si="4"/>
        <v>6006_Южно-Ягунское</v>
      </c>
      <c r="B293" s="250">
        <v>70</v>
      </c>
      <c r="C293" s="251" t="s">
        <v>733</v>
      </c>
      <c r="D293" s="251" t="s">
        <v>568</v>
      </c>
      <c r="E293" s="251" t="s">
        <v>525</v>
      </c>
      <c r="F293" s="251" t="s">
        <v>7</v>
      </c>
      <c r="G293" s="251" t="s">
        <v>29</v>
      </c>
      <c r="H293" s="251" t="s">
        <v>3072</v>
      </c>
      <c r="I293" s="252" t="s">
        <v>6357</v>
      </c>
      <c r="J293" s="251" t="s">
        <v>2141</v>
      </c>
      <c r="K293" s="251" t="s">
        <v>688</v>
      </c>
      <c r="L293" s="251" t="s">
        <v>566</v>
      </c>
      <c r="M293" s="251" t="s">
        <v>566</v>
      </c>
      <c r="N293" s="251" t="s">
        <v>226</v>
      </c>
      <c r="O293" s="251" t="s">
        <v>14</v>
      </c>
      <c r="P293" s="253" t="s">
        <v>6217</v>
      </c>
      <c r="Q293" s="253"/>
      <c r="R293" s="254"/>
      <c r="S293" s="253"/>
      <c r="T293" s="253">
        <v>6</v>
      </c>
      <c r="U293" s="253">
        <v>2940</v>
      </c>
      <c r="V293" s="253">
        <v>2946</v>
      </c>
      <c r="W293" s="254">
        <v>113.25</v>
      </c>
      <c r="X293" s="253" t="s">
        <v>150</v>
      </c>
      <c r="Y293" s="253">
        <v>2999.87</v>
      </c>
      <c r="Z293" s="253">
        <v>2968.5</v>
      </c>
      <c r="AA293" s="253" t="s">
        <v>1099</v>
      </c>
      <c r="AB293" s="254" t="s">
        <v>1499</v>
      </c>
      <c r="AC293" s="251" t="s">
        <v>5745</v>
      </c>
      <c r="AD293" s="253" t="s">
        <v>5746</v>
      </c>
      <c r="AE293" s="253" t="s">
        <v>415</v>
      </c>
      <c r="AF293" s="253">
        <v>2300</v>
      </c>
      <c r="AG293" s="254" t="s">
        <v>5747</v>
      </c>
      <c r="AH293" s="255" t="s">
        <v>5748</v>
      </c>
      <c r="AI293" s="253" t="s">
        <v>6358</v>
      </c>
      <c r="AJ293" s="251">
        <v>5</v>
      </c>
      <c r="AK293" s="254" t="s">
        <v>566</v>
      </c>
      <c r="AL293" s="254">
        <v>5.7</v>
      </c>
      <c r="AM293" s="254">
        <v>197</v>
      </c>
      <c r="AN293" s="254">
        <v>165</v>
      </c>
      <c r="AO293" s="254">
        <v>150</v>
      </c>
      <c r="AP293" s="254">
        <v>437.06</v>
      </c>
      <c r="AQ293" s="254">
        <v>437.46</v>
      </c>
      <c r="AR293" s="254">
        <v>146.17151118160001</v>
      </c>
      <c r="AS293" s="254">
        <v>433.2268226667</v>
      </c>
      <c r="AT293" s="254" t="s">
        <v>566</v>
      </c>
      <c r="AU293" s="254" t="s">
        <v>566</v>
      </c>
      <c r="AV293" s="254">
        <v>254.1</v>
      </c>
      <c r="AW293" s="254" t="s">
        <v>4928</v>
      </c>
      <c r="AX293" s="254">
        <v>254.5</v>
      </c>
      <c r="AY293" s="254">
        <v>182.96</v>
      </c>
      <c r="AZ293" s="256">
        <v>0.3565224904</v>
      </c>
      <c r="BA293" s="254" t="s">
        <v>566</v>
      </c>
      <c r="BB293" s="254" t="s">
        <v>566</v>
      </c>
      <c r="BC293" s="254">
        <v>78.275565649499995</v>
      </c>
      <c r="BD293" s="254">
        <v>65.229354838700004</v>
      </c>
      <c r="BE293" s="257">
        <v>65.229354838700004</v>
      </c>
      <c r="BF293" s="254">
        <v>1</v>
      </c>
      <c r="BG293" s="254">
        <v>31</v>
      </c>
      <c r="BH293" s="254">
        <v>2022.11</v>
      </c>
      <c r="BI293" s="254" t="s">
        <v>430</v>
      </c>
      <c r="BJ293" s="254" t="s">
        <v>566</v>
      </c>
      <c r="BK293" s="254">
        <v>65.229354838700004</v>
      </c>
      <c r="BL293" s="254">
        <v>65.229354838700004</v>
      </c>
      <c r="BM293" s="254">
        <v>150</v>
      </c>
      <c r="BN293" s="254">
        <v>30</v>
      </c>
      <c r="BO293" s="256">
        <v>1956.8806451610001</v>
      </c>
      <c r="BP293" s="256" t="s">
        <v>566</v>
      </c>
      <c r="BQ293" s="251">
        <v>5</v>
      </c>
      <c r="BR293" s="251" t="s">
        <v>566</v>
      </c>
      <c r="BS293" s="251" t="s">
        <v>566</v>
      </c>
      <c r="BT293" s="255" t="s">
        <v>566</v>
      </c>
      <c r="BU293" s="258">
        <v>0</v>
      </c>
      <c r="BV293" s="254" t="s">
        <v>7997</v>
      </c>
      <c r="BW293" s="254" t="s">
        <v>566</v>
      </c>
      <c r="BX293" s="259" t="s">
        <v>566</v>
      </c>
      <c r="BY293" s="259" t="s">
        <v>566</v>
      </c>
      <c r="BZ293" s="259" t="s">
        <v>566</v>
      </c>
      <c r="CA293" s="251"/>
      <c r="CB293" s="251">
        <v>473.65295320000001</v>
      </c>
      <c r="CC293" s="260">
        <v>146.17151118160001</v>
      </c>
      <c r="CD293" s="260">
        <v>78.275565649499995</v>
      </c>
      <c r="CE293" s="254">
        <v>13.046210810799991</v>
      </c>
      <c r="CF293" s="254">
        <v>-2.5</v>
      </c>
      <c r="CG293" s="254">
        <v>1.0169999999999999</v>
      </c>
      <c r="CH293" s="254">
        <v>2.8</v>
      </c>
      <c r="CI293" s="256">
        <v>0.8</v>
      </c>
      <c r="CJ293" s="256">
        <v>0.2500668251</v>
      </c>
      <c r="CK293" s="254">
        <v>19709.641987096798</v>
      </c>
      <c r="CL293" s="254">
        <v>3.1442715900000001E-2</v>
      </c>
      <c r="CM293" s="254">
        <v>0.44233617790000002</v>
      </c>
      <c r="CN293" s="254">
        <v>791.49</v>
      </c>
      <c r="CO293" s="254">
        <v>1</v>
      </c>
      <c r="CP293" s="254">
        <v>63.862776508300001</v>
      </c>
      <c r="CQ293" s="254">
        <v>0.42516351489999998</v>
      </c>
      <c r="CR293" s="254">
        <v>2748</v>
      </c>
      <c r="CS293" s="254">
        <v>2744.02</v>
      </c>
      <c r="CT293" s="254">
        <v>82.73</v>
      </c>
      <c r="CU293" s="254">
        <v>282</v>
      </c>
      <c r="CV293" s="254">
        <v>9.8936170213000008</v>
      </c>
      <c r="CW293" s="254">
        <v>17.600000000000001</v>
      </c>
      <c r="CX293" s="253" t="s">
        <v>393</v>
      </c>
      <c r="CY293" s="253" t="s">
        <v>566</v>
      </c>
      <c r="CZ293" s="254" t="s">
        <v>566</v>
      </c>
      <c r="DA293" s="254">
        <v>-4.5</v>
      </c>
      <c r="DB293" s="254">
        <v>0.57612365480000005</v>
      </c>
      <c r="DC293" s="254">
        <v>105.4075838822</v>
      </c>
      <c r="DD293" s="256">
        <v>40.178229043499996</v>
      </c>
      <c r="DE293" s="254">
        <v>126.48964981970001</v>
      </c>
      <c r="DF293" s="256">
        <v>61.260294981000001</v>
      </c>
      <c r="DG293" s="253"/>
      <c r="DH293" s="261" t="s">
        <v>689</v>
      </c>
      <c r="DI293" s="262" t="s">
        <v>689</v>
      </c>
      <c r="DJ293" s="261" t="s">
        <v>689</v>
      </c>
      <c r="DK293" s="254"/>
      <c r="DL293" s="254">
        <v>191.3</v>
      </c>
      <c r="DM293" s="263"/>
      <c r="DN293" s="264">
        <v>100</v>
      </c>
      <c r="DO293" s="264">
        <v>104</v>
      </c>
      <c r="DP293" s="264">
        <v>64.5</v>
      </c>
      <c r="DQ293" s="261"/>
      <c r="DR293" s="262"/>
      <c r="DS293" s="261"/>
      <c r="DT293" s="184"/>
      <c r="DU293" s="184"/>
      <c r="DV293" s="184"/>
      <c r="DW293" s="184"/>
      <c r="DX293" s="184"/>
      <c r="DY293" s="184"/>
      <c r="DZ293" s="184"/>
      <c r="EA293" s="265"/>
      <c r="EB293" s="265"/>
    </row>
    <row r="294" spans="1:132" s="2" customFormat="1" ht="15" customHeight="1" x14ac:dyDescent="0.2">
      <c r="A294" s="21" t="str">
        <f t="shared" si="4"/>
        <v>6008_Южно-Ягунское</v>
      </c>
      <c r="B294" s="250">
        <v>71</v>
      </c>
      <c r="C294" s="251" t="s">
        <v>733</v>
      </c>
      <c r="D294" s="251" t="s">
        <v>568</v>
      </c>
      <c r="E294" s="251" t="s">
        <v>525</v>
      </c>
      <c r="F294" s="251" t="s">
        <v>7</v>
      </c>
      <c r="G294" s="251" t="s">
        <v>29</v>
      </c>
      <c r="H294" s="251" t="s">
        <v>3072</v>
      </c>
      <c r="I294" s="252" t="s">
        <v>6359</v>
      </c>
      <c r="J294" s="251" t="s">
        <v>217</v>
      </c>
      <c r="K294" s="251" t="s">
        <v>688</v>
      </c>
      <c r="L294" s="251" t="s">
        <v>566</v>
      </c>
      <c r="M294" s="251" t="s">
        <v>566</v>
      </c>
      <c r="N294" s="251" t="s">
        <v>226</v>
      </c>
      <c r="O294" s="251" t="s">
        <v>14</v>
      </c>
      <c r="P294" s="253" t="s">
        <v>6217</v>
      </c>
      <c r="Q294" s="253"/>
      <c r="R294" s="254"/>
      <c r="S294" s="253"/>
      <c r="T294" s="253">
        <v>3</v>
      </c>
      <c r="U294" s="253">
        <v>3223</v>
      </c>
      <c r="V294" s="253">
        <v>3226</v>
      </c>
      <c r="W294" s="254">
        <v>395.21</v>
      </c>
      <c r="X294" s="253" t="s">
        <v>150</v>
      </c>
      <c r="Y294" s="253">
        <v>3285.23</v>
      </c>
      <c r="Z294" s="253">
        <v>3254</v>
      </c>
      <c r="AA294" s="253" t="s">
        <v>1099</v>
      </c>
      <c r="AB294" s="254" t="s">
        <v>2908</v>
      </c>
      <c r="AC294" s="251" t="s">
        <v>5745</v>
      </c>
      <c r="AD294" s="253" t="s">
        <v>5746</v>
      </c>
      <c r="AE294" s="253" t="s">
        <v>1062</v>
      </c>
      <c r="AF294" s="253">
        <v>2603</v>
      </c>
      <c r="AG294" s="254" t="s">
        <v>5747</v>
      </c>
      <c r="AH294" s="255" t="s">
        <v>6141</v>
      </c>
      <c r="AI294" s="253" t="s">
        <v>6360</v>
      </c>
      <c r="AJ294" s="251" t="s">
        <v>566</v>
      </c>
      <c r="AK294" s="254" t="s">
        <v>566</v>
      </c>
      <c r="AL294" s="254">
        <v>5.7</v>
      </c>
      <c r="AM294" s="254">
        <v>197</v>
      </c>
      <c r="AN294" s="254">
        <v>165</v>
      </c>
      <c r="AO294" s="254">
        <v>164</v>
      </c>
      <c r="AP294" s="254">
        <v>451.48</v>
      </c>
      <c r="AQ294" s="254">
        <v>451.86</v>
      </c>
      <c r="AR294" s="254">
        <v>121.2828014629</v>
      </c>
      <c r="AS294" s="254">
        <v>408.80479400000002</v>
      </c>
      <c r="AT294" s="254">
        <v>0</v>
      </c>
      <c r="AU294" s="254">
        <v>637</v>
      </c>
      <c r="AV294" s="254">
        <v>217.32</v>
      </c>
      <c r="AW294" s="254" t="s">
        <v>4928</v>
      </c>
      <c r="AX294" s="254">
        <v>217.7</v>
      </c>
      <c r="AY294" s="254">
        <v>234.16</v>
      </c>
      <c r="AZ294" s="256">
        <v>0.1155537432</v>
      </c>
      <c r="BA294" s="254" t="s">
        <v>566</v>
      </c>
      <c r="BB294" s="254" t="s">
        <v>566</v>
      </c>
      <c r="BC294" s="254">
        <v>32.469756193800002</v>
      </c>
      <c r="BD294" s="254">
        <v>27.0580645161</v>
      </c>
      <c r="BE294" s="257">
        <v>27.0580645161</v>
      </c>
      <c r="BF294" s="254">
        <v>1</v>
      </c>
      <c r="BG294" s="254">
        <v>31</v>
      </c>
      <c r="BH294" s="254">
        <v>838.8</v>
      </c>
      <c r="BI294" s="254" t="s">
        <v>430</v>
      </c>
      <c r="BJ294" s="254" t="s">
        <v>566</v>
      </c>
      <c r="BK294" s="254">
        <v>27.0580645161</v>
      </c>
      <c r="BL294" s="254">
        <v>27.0580645161</v>
      </c>
      <c r="BM294" s="254">
        <v>164</v>
      </c>
      <c r="BN294" s="254">
        <v>30</v>
      </c>
      <c r="BO294" s="256">
        <v>811.74193548300002</v>
      </c>
      <c r="BP294" s="256" t="s">
        <v>566</v>
      </c>
      <c r="BQ294" s="251" t="s">
        <v>566</v>
      </c>
      <c r="BR294" s="251" t="s">
        <v>566</v>
      </c>
      <c r="BS294" s="251" t="s">
        <v>566</v>
      </c>
      <c r="BT294" s="255" t="s">
        <v>566</v>
      </c>
      <c r="BU294" s="258">
        <v>0</v>
      </c>
      <c r="BV294" s="254" t="s">
        <v>6361</v>
      </c>
      <c r="BW294" s="254" t="s">
        <v>566</v>
      </c>
      <c r="BX294" s="259" t="s">
        <v>566</v>
      </c>
      <c r="BY294" s="259" t="s">
        <v>566</v>
      </c>
      <c r="BZ294" s="259" t="s">
        <v>566</v>
      </c>
      <c r="CA294" s="251"/>
      <c r="CB294" s="251">
        <v>498.31268180000001</v>
      </c>
      <c r="CC294" s="260">
        <v>121.2828014629</v>
      </c>
      <c r="CD294" s="260">
        <v>32.469756193800002</v>
      </c>
      <c r="CE294" s="254">
        <v>5.4116916777000021</v>
      </c>
      <c r="CF294" s="254">
        <v>-4.5</v>
      </c>
      <c r="CG294" s="254">
        <v>1.0169999999999999</v>
      </c>
      <c r="CH294" s="254">
        <v>2.8</v>
      </c>
      <c r="CI294" s="256">
        <v>0.8</v>
      </c>
      <c r="CJ294" s="256">
        <v>0.1037312772</v>
      </c>
      <c r="CK294" s="254">
        <v>8175.8399388567004</v>
      </c>
      <c r="CL294" s="254">
        <v>3.6055565300000002E-2</v>
      </c>
      <c r="CM294" s="254">
        <v>9.25681322E-2</v>
      </c>
      <c r="CN294" s="254">
        <v>791.78120000000001</v>
      </c>
      <c r="CO294" s="254">
        <v>1</v>
      </c>
      <c r="CP294" s="254">
        <v>22.12685651</v>
      </c>
      <c r="CQ294" s="254">
        <v>6.4250462899999999E-2</v>
      </c>
      <c r="CR294" s="254">
        <v>2748</v>
      </c>
      <c r="CS294" s="254">
        <v>2744.23</v>
      </c>
      <c r="CT294" s="254">
        <v>83.56</v>
      </c>
      <c r="CU294" s="254">
        <v>282</v>
      </c>
      <c r="CV294" s="254">
        <v>22.9361702128</v>
      </c>
      <c r="CW294" s="254">
        <v>17.600000000000001</v>
      </c>
      <c r="CX294" s="253" t="s">
        <v>393</v>
      </c>
      <c r="CY294" s="253" t="s">
        <v>566</v>
      </c>
      <c r="CZ294" s="254" t="s">
        <v>2710</v>
      </c>
      <c r="DA294" s="254">
        <v>-4.5</v>
      </c>
      <c r="DB294" s="254">
        <v>0.1155537432</v>
      </c>
      <c r="DC294" s="254">
        <v>27.058064507699999</v>
      </c>
      <c r="DD294" s="256">
        <v>-8.4000006950191164E-9</v>
      </c>
      <c r="DE294" s="254">
        <v>32.469756193800002</v>
      </c>
      <c r="DF294" s="256">
        <v>5.4116916777000021</v>
      </c>
      <c r="DG294" s="253"/>
      <c r="DH294" s="261" t="s">
        <v>689</v>
      </c>
      <c r="DI294" s="262" t="s">
        <v>689</v>
      </c>
      <c r="DJ294" s="261" t="s">
        <v>689</v>
      </c>
      <c r="DK294" s="254"/>
      <c r="DL294" s="254">
        <v>191.3</v>
      </c>
      <c r="DM294" s="263"/>
      <c r="DN294" s="264">
        <v>468</v>
      </c>
      <c r="DO294" s="264">
        <v>468</v>
      </c>
      <c r="DP294" s="264">
        <v>108.4</v>
      </c>
      <c r="DQ294" s="261"/>
      <c r="DR294" s="262"/>
      <c r="DS294" s="261"/>
      <c r="DT294" s="184"/>
      <c r="DU294" s="184"/>
      <c r="DV294" s="184"/>
      <c r="DW294" s="184"/>
      <c r="DX294" s="184"/>
      <c r="DY294" s="184"/>
      <c r="DZ294" s="184"/>
      <c r="EA294" s="265"/>
      <c r="EB294" s="265"/>
    </row>
    <row r="295" spans="1:132" s="2" customFormat="1" ht="15" customHeight="1" x14ac:dyDescent="0.2">
      <c r="A295" s="21" t="str">
        <f t="shared" si="4"/>
        <v>6010_Южно-Ягунское</v>
      </c>
      <c r="B295" s="250">
        <v>72</v>
      </c>
      <c r="C295" s="251" t="s">
        <v>733</v>
      </c>
      <c r="D295" s="251" t="s">
        <v>568</v>
      </c>
      <c r="E295" s="251" t="s">
        <v>525</v>
      </c>
      <c r="F295" s="251" t="s">
        <v>7</v>
      </c>
      <c r="G295" s="251" t="s">
        <v>29</v>
      </c>
      <c r="H295" s="251" t="s">
        <v>3072</v>
      </c>
      <c r="I295" s="252" t="s">
        <v>6362</v>
      </c>
      <c r="J295" s="251" t="s">
        <v>2141</v>
      </c>
      <c r="K295" s="251" t="s">
        <v>688</v>
      </c>
      <c r="L295" s="251" t="s">
        <v>566</v>
      </c>
      <c r="M295" s="251" t="s">
        <v>566</v>
      </c>
      <c r="N295" s="251" t="s">
        <v>226</v>
      </c>
      <c r="O295" s="251" t="s">
        <v>14</v>
      </c>
      <c r="P295" s="253" t="s">
        <v>6217</v>
      </c>
      <c r="Q295" s="253"/>
      <c r="R295" s="254"/>
      <c r="S295" s="253"/>
      <c r="T295" s="253">
        <v>9.3000000000000007</v>
      </c>
      <c r="U295" s="253">
        <v>3279.7</v>
      </c>
      <c r="V295" s="253">
        <v>3289</v>
      </c>
      <c r="W295" s="254">
        <v>455.00099999999998</v>
      </c>
      <c r="X295" s="253" t="s">
        <v>150</v>
      </c>
      <c r="Y295" s="253">
        <v>3334.53</v>
      </c>
      <c r="Z295" s="253">
        <v>3315.7</v>
      </c>
      <c r="AA295" s="253" t="s">
        <v>1099</v>
      </c>
      <c r="AB295" s="254" t="s">
        <v>6363</v>
      </c>
      <c r="AC295" s="251" t="s">
        <v>5745</v>
      </c>
      <c r="AD295" s="253" t="s">
        <v>5746</v>
      </c>
      <c r="AE295" s="253" t="s">
        <v>415</v>
      </c>
      <c r="AF295" s="253">
        <v>2500</v>
      </c>
      <c r="AG295" s="254" t="s">
        <v>5747</v>
      </c>
      <c r="AH295" s="255" t="s">
        <v>6141</v>
      </c>
      <c r="AI295" s="253" t="s">
        <v>6364</v>
      </c>
      <c r="AJ295" s="251">
        <v>3</v>
      </c>
      <c r="AK295" s="254" t="s">
        <v>566</v>
      </c>
      <c r="AL295" s="254">
        <v>5.7</v>
      </c>
      <c r="AM295" s="254">
        <v>197</v>
      </c>
      <c r="AN295" s="254">
        <v>165</v>
      </c>
      <c r="AO295" s="254">
        <v>144</v>
      </c>
      <c r="AP295" s="254">
        <v>431.11</v>
      </c>
      <c r="AQ295" s="254">
        <v>431.73</v>
      </c>
      <c r="AR295" s="254">
        <v>157.48314992319999</v>
      </c>
      <c r="AS295" s="254">
        <v>444.5630048667</v>
      </c>
      <c r="AT295" s="254">
        <v>0</v>
      </c>
      <c r="AU295" s="254">
        <v>145</v>
      </c>
      <c r="AV295" s="254">
        <v>271.39</v>
      </c>
      <c r="AW295" s="254" t="s">
        <v>4928</v>
      </c>
      <c r="AX295" s="254">
        <v>272</v>
      </c>
      <c r="AY295" s="254">
        <v>159.72</v>
      </c>
      <c r="AZ295" s="256">
        <v>0.21759651969999999</v>
      </c>
      <c r="BA295" s="254" t="s">
        <v>566</v>
      </c>
      <c r="BB295" s="254" t="s">
        <v>566</v>
      </c>
      <c r="BC295" s="254">
        <v>37.681843164999997</v>
      </c>
      <c r="BD295" s="254">
        <v>34.754516129000002</v>
      </c>
      <c r="BE295" s="257">
        <v>34.754516129000002</v>
      </c>
      <c r="BF295" s="254">
        <v>1</v>
      </c>
      <c r="BG295" s="254">
        <v>31</v>
      </c>
      <c r="BH295" s="254">
        <v>1077.3900000000001</v>
      </c>
      <c r="BI295" s="254" t="s">
        <v>430</v>
      </c>
      <c r="BJ295" s="254" t="s">
        <v>566</v>
      </c>
      <c r="BK295" s="254">
        <v>34.754516129000002</v>
      </c>
      <c r="BL295" s="254">
        <v>34.754516129000002</v>
      </c>
      <c r="BM295" s="254">
        <v>144</v>
      </c>
      <c r="BN295" s="254">
        <v>30</v>
      </c>
      <c r="BO295" s="256">
        <v>1042.6354838699999</v>
      </c>
      <c r="BP295" s="256" t="s">
        <v>566</v>
      </c>
      <c r="BQ295" s="251">
        <v>3</v>
      </c>
      <c r="BR295" s="251" t="s">
        <v>566</v>
      </c>
      <c r="BS295" s="251" t="s">
        <v>566</v>
      </c>
      <c r="BT295" s="255" t="s">
        <v>566</v>
      </c>
      <c r="BU295" s="258">
        <v>0</v>
      </c>
      <c r="BV295" s="254" t="s">
        <v>7998</v>
      </c>
      <c r="BW295" s="254" t="s">
        <v>566</v>
      </c>
      <c r="BX295" s="259" t="s">
        <v>566</v>
      </c>
      <c r="BY295" s="259" t="s">
        <v>566</v>
      </c>
      <c r="BZ295" s="259" t="s">
        <v>566</v>
      </c>
      <c r="CA295" s="251"/>
      <c r="CB295" s="251">
        <v>444.5630048667</v>
      </c>
      <c r="CC295" s="260">
        <v>157.4831499233</v>
      </c>
      <c r="CD295" s="260">
        <v>37.681843164999997</v>
      </c>
      <c r="CE295" s="254">
        <v>2.9273270359999941</v>
      </c>
      <c r="CF295" s="254">
        <v>4.04</v>
      </c>
      <c r="CG295" s="254">
        <v>1.0169999999999999</v>
      </c>
      <c r="CH295" s="254">
        <v>2.8</v>
      </c>
      <c r="CI295" s="256">
        <v>0.8</v>
      </c>
      <c r="CJ295" s="256">
        <v>0.13323681540000001</v>
      </c>
      <c r="CK295" s="254">
        <v>10501.3926939987</v>
      </c>
      <c r="CL295" s="254">
        <v>3.4522191399999999E-2</v>
      </c>
      <c r="CM295" s="254">
        <v>0.16554548299999999</v>
      </c>
      <c r="CN295" s="254">
        <v>790.91571999999996</v>
      </c>
      <c r="CO295" s="254">
        <v>1</v>
      </c>
      <c r="CP295" s="254">
        <v>37.681781721199997</v>
      </c>
      <c r="CQ295" s="254">
        <v>0.19203335660000001</v>
      </c>
      <c r="CR295" s="254">
        <v>2748</v>
      </c>
      <c r="CS295" s="254">
        <v>2741.9690000000001</v>
      </c>
      <c r="CT295" s="254">
        <v>82.73</v>
      </c>
      <c r="CU295" s="254">
        <v>282</v>
      </c>
      <c r="CV295" s="254">
        <v>3.7624113475000001</v>
      </c>
      <c r="CW295" s="254">
        <v>17.600000000000001</v>
      </c>
      <c r="CX295" s="253" t="s">
        <v>393</v>
      </c>
      <c r="CY295" s="253" t="s">
        <v>566</v>
      </c>
      <c r="CZ295" s="254" t="s">
        <v>6365</v>
      </c>
      <c r="DA295" s="254">
        <v>-4.5</v>
      </c>
      <c r="DB295" s="254">
        <v>0.78990150219999999</v>
      </c>
      <c r="DC295" s="254">
        <v>126.16306793139999</v>
      </c>
      <c r="DD295" s="256">
        <v>91.408551802399984</v>
      </c>
      <c r="DE295" s="254">
        <v>136.78961668470001</v>
      </c>
      <c r="DF295" s="256">
        <v>102.03510055570001</v>
      </c>
      <c r="DG295" s="253"/>
      <c r="DH295" s="261" t="s">
        <v>689</v>
      </c>
      <c r="DI295" s="262" t="s">
        <v>689</v>
      </c>
      <c r="DJ295" s="261" t="s">
        <v>689</v>
      </c>
      <c r="DK295" s="254"/>
      <c r="DL295" s="254">
        <v>191.3</v>
      </c>
      <c r="DM295" s="263"/>
      <c r="DN295" s="264">
        <v>562</v>
      </c>
      <c r="DO295" s="264">
        <v>572</v>
      </c>
      <c r="DP295" s="264">
        <v>134.69999999999999</v>
      </c>
      <c r="DQ295" s="261"/>
      <c r="DR295" s="262"/>
      <c r="DS295" s="261"/>
      <c r="DT295" s="184"/>
      <c r="DU295" s="184"/>
      <c r="DV295" s="184"/>
      <c r="DW295" s="184"/>
      <c r="DX295" s="184"/>
      <c r="DY295" s="184"/>
      <c r="DZ295" s="184"/>
      <c r="EA295" s="265"/>
      <c r="EB295" s="265"/>
    </row>
    <row r="296" spans="1:132" s="2" customFormat="1" ht="15" customHeight="1" x14ac:dyDescent="0.2">
      <c r="A296" s="21" t="str">
        <f t="shared" si="4"/>
        <v>6015_Южно-Ягунское</v>
      </c>
      <c r="B296" s="250">
        <v>73</v>
      </c>
      <c r="C296" s="251" t="s">
        <v>733</v>
      </c>
      <c r="D296" s="251" t="s">
        <v>568</v>
      </c>
      <c r="E296" s="251" t="s">
        <v>525</v>
      </c>
      <c r="F296" s="251" t="s">
        <v>7</v>
      </c>
      <c r="G296" s="251" t="s">
        <v>29</v>
      </c>
      <c r="H296" s="251" t="s">
        <v>3072</v>
      </c>
      <c r="I296" s="252" t="s">
        <v>6366</v>
      </c>
      <c r="J296" s="251" t="s">
        <v>217</v>
      </c>
      <c r="K296" s="251" t="s">
        <v>688</v>
      </c>
      <c r="L296" s="251" t="s">
        <v>566</v>
      </c>
      <c r="M296" s="251" t="s">
        <v>566</v>
      </c>
      <c r="N296" s="251" t="s">
        <v>226</v>
      </c>
      <c r="O296" s="251" t="s">
        <v>14</v>
      </c>
      <c r="P296" s="253" t="s">
        <v>6217</v>
      </c>
      <c r="Q296" s="253"/>
      <c r="R296" s="254"/>
      <c r="S296" s="253"/>
      <c r="T296" s="253">
        <v>5</v>
      </c>
      <c r="U296" s="253">
        <v>3062</v>
      </c>
      <c r="V296" s="253">
        <v>3067</v>
      </c>
      <c r="W296" s="254">
        <v>231.35</v>
      </c>
      <c r="X296" s="253" t="s">
        <v>150</v>
      </c>
      <c r="Y296" s="253">
        <v>3116.49</v>
      </c>
      <c r="Z296" s="253">
        <v>3090.8</v>
      </c>
      <c r="AA296" s="253" t="s">
        <v>1099</v>
      </c>
      <c r="AB296" s="254" t="s">
        <v>534</v>
      </c>
      <c r="AC296" s="251" t="s">
        <v>5745</v>
      </c>
      <c r="AD296" s="253" t="s">
        <v>5746</v>
      </c>
      <c r="AE296" s="253" t="s">
        <v>415</v>
      </c>
      <c r="AF296" s="253">
        <v>2600</v>
      </c>
      <c r="AG296" s="254" t="s">
        <v>5747</v>
      </c>
      <c r="AH296" s="255" t="s">
        <v>5748</v>
      </c>
      <c r="AI296" s="253" t="s">
        <v>5851</v>
      </c>
      <c r="AJ296" s="251" t="s">
        <v>566</v>
      </c>
      <c r="AK296" s="254" t="s">
        <v>566</v>
      </c>
      <c r="AL296" s="254">
        <v>5.7</v>
      </c>
      <c r="AM296" s="254">
        <v>197</v>
      </c>
      <c r="AN296" s="254">
        <v>165</v>
      </c>
      <c r="AO296" s="254">
        <v>164</v>
      </c>
      <c r="AP296" s="254">
        <v>451.87</v>
      </c>
      <c r="AQ296" s="254">
        <v>451.96</v>
      </c>
      <c r="AR296" s="254">
        <v>191.46772220459999</v>
      </c>
      <c r="AS296" s="254">
        <v>479.33230200000003</v>
      </c>
      <c r="AT296" s="254">
        <v>44</v>
      </c>
      <c r="AU296" s="254">
        <v>0</v>
      </c>
      <c r="AV296" s="254">
        <v>322.70999999999998</v>
      </c>
      <c r="AW296" s="254" t="s">
        <v>4928</v>
      </c>
      <c r="AX296" s="254">
        <v>322.8</v>
      </c>
      <c r="AY296" s="254">
        <v>129.16</v>
      </c>
      <c r="AZ296" s="256">
        <v>5.8052527999999999E-2</v>
      </c>
      <c r="BA296" s="254" t="s">
        <v>566</v>
      </c>
      <c r="BB296" s="254" t="s">
        <v>566</v>
      </c>
      <c r="BC296" s="254">
        <v>9.0923205723000002</v>
      </c>
      <c r="BD296" s="254">
        <v>7.4980645161000004</v>
      </c>
      <c r="BE296" s="257">
        <v>7.4980645161000004</v>
      </c>
      <c r="BF296" s="254">
        <v>1</v>
      </c>
      <c r="BG296" s="254">
        <v>31</v>
      </c>
      <c r="BH296" s="254">
        <v>232.44</v>
      </c>
      <c r="BI296" s="254" t="s">
        <v>430</v>
      </c>
      <c r="BJ296" s="254" t="s">
        <v>566</v>
      </c>
      <c r="BK296" s="254">
        <v>7.4980645161000004</v>
      </c>
      <c r="BL296" s="254">
        <v>7.4980645161000004</v>
      </c>
      <c r="BM296" s="254">
        <v>164</v>
      </c>
      <c r="BN296" s="254">
        <v>30</v>
      </c>
      <c r="BO296" s="256">
        <v>224.94193548300001</v>
      </c>
      <c r="BP296" s="256" t="s">
        <v>566</v>
      </c>
      <c r="BQ296" s="251" t="s">
        <v>566</v>
      </c>
      <c r="BR296" s="251" t="s">
        <v>566</v>
      </c>
      <c r="BS296" s="251" t="s">
        <v>566</v>
      </c>
      <c r="BT296" s="255" t="s">
        <v>566</v>
      </c>
      <c r="BU296" s="258">
        <v>0</v>
      </c>
      <c r="BV296" s="254" t="s">
        <v>6367</v>
      </c>
      <c r="BW296" s="254" t="s">
        <v>566</v>
      </c>
      <c r="BX296" s="259" t="s">
        <v>566</v>
      </c>
      <c r="BY296" s="259" t="s">
        <v>566</v>
      </c>
      <c r="BZ296" s="259" t="s">
        <v>566</v>
      </c>
      <c r="CA296" s="251"/>
      <c r="CB296" s="251">
        <v>479.33230200000003</v>
      </c>
      <c r="CC296" s="260">
        <v>191.46772220459999</v>
      </c>
      <c r="CD296" s="260">
        <v>9.0923205723000002</v>
      </c>
      <c r="CE296" s="254">
        <v>1.5942560561999999</v>
      </c>
      <c r="CF296" s="254">
        <v>-4.5</v>
      </c>
      <c r="CG296" s="254">
        <v>1.0169999999999999</v>
      </c>
      <c r="CH296" s="254">
        <v>2.8</v>
      </c>
      <c r="CI296" s="256">
        <v>0.8</v>
      </c>
      <c r="CJ296" s="256">
        <v>2.8744990500000001E-2</v>
      </c>
      <c r="CK296" s="254">
        <v>2265.6082920631002</v>
      </c>
      <c r="CL296" s="254">
        <v>4.6968571700000003E-2</v>
      </c>
      <c r="CM296" s="254">
        <v>8.8930395999999995E-3</v>
      </c>
      <c r="CN296" s="254">
        <v>792.58199999999999</v>
      </c>
      <c r="CO296" s="254">
        <v>1</v>
      </c>
      <c r="CP296" s="254">
        <v>9.0922891340999996</v>
      </c>
      <c r="CQ296" s="254">
        <v>1.2525204599999999E-2</v>
      </c>
      <c r="CR296" s="254">
        <v>2748</v>
      </c>
      <c r="CS296" s="254">
        <v>2747.09</v>
      </c>
      <c r="CT296" s="254">
        <v>83.56</v>
      </c>
      <c r="CU296" s="254">
        <v>282</v>
      </c>
      <c r="CV296" s="254">
        <v>-14.4361702128</v>
      </c>
      <c r="CW296" s="254">
        <v>17.600000000000001</v>
      </c>
      <c r="CX296" s="253" t="s">
        <v>393</v>
      </c>
      <c r="CY296" s="253" t="s">
        <v>566</v>
      </c>
      <c r="CZ296" s="254" t="s">
        <v>566</v>
      </c>
      <c r="DA296" s="254">
        <v>-4.5</v>
      </c>
      <c r="DB296" s="254">
        <v>5.8052527999999999E-2</v>
      </c>
      <c r="DC296" s="254">
        <v>7.4980645165000004</v>
      </c>
      <c r="DD296" s="256">
        <v>4.000000330961484E-10</v>
      </c>
      <c r="DE296" s="254">
        <v>9.0923205723000002</v>
      </c>
      <c r="DF296" s="256">
        <v>1.5942560561999999</v>
      </c>
      <c r="DG296" s="253"/>
      <c r="DH296" s="261" t="s">
        <v>689</v>
      </c>
      <c r="DI296" s="262" t="s">
        <v>689</v>
      </c>
      <c r="DJ296" s="261" t="s">
        <v>689</v>
      </c>
      <c r="DK296" s="254"/>
      <c r="DL296" s="254">
        <v>191.3</v>
      </c>
      <c r="DM296" s="263"/>
      <c r="DN296" s="264">
        <v>733</v>
      </c>
      <c r="DO296" s="264">
        <v>733</v>
      </c>
      <c r="DP296" s="264">
        <v>40.5</v>
      </c>
      <c r="DQ296" s="261"/>
      <c r="DR296" s="262"/>
      <c r="DS296" s="261"/>
      <c r="DT296" s="184"/>
      <c r="DU296" s="184"/>
      <c r="DV296" s="184"/>
      <c r="DW296" s="184"/>
      <c r="DX296" s="184"/>
      <c r="DY296" s="184"/>
      <c r="DZ296" s="184"/>
      <c r="EA296" s="265"/>
      <c r="EB296" s="265"/>
    </row>
    <row r="297" spans="1:132" s="2" customFormat="1" ht="15" customHeight="1" x14ac:dyDescent="0.2">
      <c r="A297" s="21" t="str">
        <f t="shared" si="4"/>
        <v>6019_Южно-Ягунское</v>
      </c>
      <c r="B297" s="250">
        <v>74</v>
      </c>
      <c r="C297" s="251" t="s">
        <v>733</v>
      </c>
      <c r="D297" s="251" t="s">
        <v>568</v>
      </c>
      <c r="E297" s="251" t="s">
        <v>525</v>
      </c>
      <c r="F297" s="251" t="s">
        <v>7</v>
      </c>
      <c r="G297" s="251" t="s">
        <v>29</v>
      </c>
      <c r="H297" s="251" t="s">
        <v>3072</v>
      </c>
      <c r="I297" s="252" t="s">
        <v>6368</v>
      </c>
      <c r="J297" s="251" t="s">
        <v>217</v>
      </c>
      <c r="K297" s="251" t="s">
        <v>688</v>
      </c>
      <c r="L297" s="251" t="s">
        <v>566</v>
      </c>
      <c r="M297" s="251" t="s">
        <v>566</v>
      </c>
      <c r="N297" s="251" t="s">
        <v>226</v>
      </c>
      <c r="O297" s="251" t="s">
        <v>14</v>
      </c>
      <c r="P297" s="253" t="s">
        <v>6217</v>
      </c>
      <c r="Q297" s="253"/>
      <c r="R297" s="254"/>
      <c r="S297" s="253"/>
      <c r="T297" s="253">
        <v>6.4</v>
      </c>
      <c r="U297" s="253">
        <v>2988</v>
      </c>
      <c r="V297" s="253">
        <v>2994.4</v>
      </c>
      <c r="W297" s="254">
        <v>156.41999999999999</v>
      </c>
      <c r="X297" s="253" t="s">
        <v>150</v>
      </c>
      <c r="Y297" s="253">
        <v>3048.2</v>
      </c>
      <c r="Z297" s="253">
        <v>3015.1</v>
      </c>
      <c r="AA297" s="253" t="s">
        <v>1099</v>
      </c>
      <c r="AB297" s="254" t="s">
        <v>1954</v>
      </c>
      <c r="AC297" s="251" t="s">
        <v>5745</v>
      </c>
      <c r="AD297" s="253" t="s">
        <v>5746</v>
      </c>
      <c r="AE297" s="253" t="s">
        <v>415</v>
      </c>
      <c r="AF297" s="253">
        <v>2700</v>
      </c>
      <c r="AG297" s="254" t="s">
        <v>5747</v>
      </c>
      <c r="AH297" s="255" t="s">
        <v>5748</v>
      </c>
      <c r="AI297" s="253" t="s">
        <v>5811</v>
      </c>
      <c r="AJ297" s="251" t="s">
        <v>566</v>
      </c>
      <c r="AK297" s="254" t="s">
        <v>566</v>
      </c>
      <c r="AL297" s="254">
        <v>5.7</v>
      </c>
      <c r="AM297" s="254">
        <v>197</v>
      </c>
      <c r="AN297" s="254">
        <v>165</v>
      </c>
      <c r="AO297" s="254">
        <v>164</v>
      </c>
      <c r="AP297" s="254">
        <v>451.96</v>
      </c>
      <c r="AQ297" s="254">
        <v>451.96</v>
      </c>
      <c r="AR297" s="254">
        <v>162.18684984309999</v>
      </c>
      <c r="AS297" s="254">
        <v>450.14882266670003</v>
      </c>
      <c r="AT297" s="254">
        <v>0</v>
      </c>
      <c r="AU297" s="254">
        <v>0</v>
      </c>
      <c r="AV297" s="254">
        <v>278.8</v>
      </c>
      <c r="AW297" s="254" t="s">
        <v>4928</v>
      </c>
      <c r="AX297" s="254">
        <v>278.8</v>
      </c>
      <c r="AY297" s="254">
        <v>173.16</v>
      </c>
      <c r="AZ297" s="256">
        <v>4.5615094000000002E-2</v>
      </c>
      <c r="BA297" s="254" t="s">
        <v>566</v>
      </c>
      <c r="BB297" s="254" t="s">
        <v>566</v>
      </c>
      <c r="BC297" s="254">
        <v>9.4784330562000001</v>
      </c>
      <c r="BD297" s="254">
        <v>7.8987096774000003</v>
      </c>
      <c r="BE297" s="257">
        <v>7.8987096774000003</v>
      </c>
      <c r="BF297" s="254">
        <v>1</v>
      </c>
      <c r="BG297" s="254">
        <v>31</v>
      </c>
      <c r="BH297" s="254">
        <v>244.86</v>
      </c>
      <c r="BI297" s="254" t="s">
        <v>430</v>
      </c>
      <c r="BJ297" s="254" t="s">
        <v>566</v>
      </c>
      <c r="BK297" s="254">
        <v>7.8987096774000003</v>
      </c>
      <c r="BL297" s="254">
        <v>7.8987096774000003</v>
      </c>
      <c r="BM297" s="254">
        <v>164</v>
      </c>
      <c r="BN297" s="254">
        <v>30</v>
      </c>
      <c r="BO297" s="256">
        <v>236.961290322</v>
      </c>
      <c r="BP297" s="256" t="s">
        <v>566</v>
      </c>
      <c r="BQ297" s="251" t="s">
        <v>566</v>
      </c>
      <c r="BR297" s="251" t="s">
        <v>566</v>
      </c>
      <c r="BS297" s="251" t="s">
        <v>566</v>
      </c>
      <c r="BT297" s="255" t="s">
        <v>566</v>
      </c>
      <c r="BU297" s="258">
        <v>0</v>
      </c>
      <c r="BV297" s="254" t="s">
        <v>6369</v>
      </c>
      <c r="BW297" s="254" t="s">
        <v>566</v>
      </c>
      <c r="BX297" s="259" t="s">
        <v>566</v>
      </c>
      <c r="BY297" s="259" t="s">
        <v>566</v>
      </c>
      <c r="BZ297" s="259" t="s">
        <v>566</v>
      </c>
      <c r="CA297" s="251"/>
      <c r="CB297" s="251">
        <v>486.59159319999998</v>
      </c>
      <c r="CC297" s="260">
        <v>162.18684984309999</v>
      </c>
      <c r="CD297" s="260">
        <v>9.4784330562000001</v>
      </c>
      <c r="CE297" s="254">
        <v>1.5797233787999998</v>
      </c>
      <c r="CF297" s="254">
        <v>-4.5</v>
      </c>
      <c r="CG297" s="254">
        <v>1.0169999999999999</v>
      </c>
      <c r="CH297" s="254">
        <v>2.8</v>
      </c>
      <c r="CI297" s="256">
        <v>0.8</v>
      </c>
      <c r="CJ297" s="256">
        <v>3.02809258E-2</v>
      </c>
      <c r="CK297" s="254">
        <v>2386.6668662681</v>
      </c>
      <c r="CL297" s="254">
        <v>4.6421285499999999E-2</v>
      </c>
      <c r="CM297" s="254">
        <v>9.8961945999999999E-3</v>
      </c>
      <c r="CN297" s="254">
        <v>792.8424</v>
      </c>
      <c r="CO297" s="254">
        <v>1</v>
      </c>
      <c r="CP297" s="254">
        <v>7.8160916825999998</v>
      </c>
      <c r="CQ297" s="254">
        <v>9.7131764000000006E-3</v>
      </c>
      <c r="CR297" s="254">
        <v>2748</v>
      </c>
      <c r="CS297" s="254">
        <v>2748.02</v>
      </c>
      <c r="CT297" s="254">
        <v>83.56</v>
      </c>
      <c r="CU297" s="254">
        <v>282</v>
      </c>
      <c r="CV297" s="254">
        <v>1.1347517730000001</v>
      </c>
      <c r="CW297" s="254">
        <v>17.600000000000001</v>
      </c>
      <c r="CX297" s="253" t="s">
        <v>393</v>
      </c>
      <c r="CY297" s="253" t="s">
        <v>566</v>
      </c>
      <c r="CZ297" s="254" t="s">
        <v>566</v>
      </c>
      <c r="DA297" s="254">
        <v>-4.5</v>
      </c>
      <c r="DB297" s="254">
        <v>4.5615094000000002E-2</v>
      </c>
      <c r="DC297" s="254">
        <v>7.8987096770000003</v>
      </c>
      <c r="DD297" s="256">
        <v>-4.000000330961484E-10</v>
      </c>
      <c r="DE297" s="254">
        <v>9.4784330562000001</v>
      </c>
      <c r="DF297" s="256">
        <v>1.5797233787999998</v>
      </c>
      <c r="DG297" s="253"/>
      <c r="DH297" s="261" t="s">
        <v>689</v>
      </c>
      <c r="DI297" s="262" t="s">
        <v>689</v>
      </c>
      <c r="DJ297" s="261" t="s">
        <v>689</v>
      </c>
      <c r="DK297" s="254"/>
      <c r="DL297" s="254">
        <v>191.3</v>
      </c>
      <c r="DM297" s="263"/>
      <c r="DN297" s="264">
        <v>632</v>
      </c>
      <c r="DO297" s="264">
        <v>632</v>
      </c>
      <c r="DP297" s="264">
        <v>40.6</v>
      </c>
      <c r="DQ297" s="261"/>
      <c r="DR297" s="262"/>
      <c r="DS297" s="261"/>
      <c r="DT297" s="184"/>
      <c r="DU297" s="184"/>
      <c r="DV297" s="184"/>
      <c r="DW297" s="184"/>
      <c r="DX297" s="184"/>
      <c r="DY297" s="184"/>
      <c r="DZ297" s="184"/>
      <c r="EA297" s="265"/>
      <c r="EB297" s="265"/>
    </row>
    <row r="298" spans="1:132" s="2" customFormat="1" ht="15" customHeight="1" x14ac:dyDescent="0.2">
      <c r="A298" s="21" t="str">
        <f t="shared" si="4"/>
        <v>6023_Южно-Ягунское</v>
      </c>
      <c r="B298" s="250">
        <v>75</v>
      </c>
      <c r="C298" s="251" t="s">
        <v>733</v>
      </c>
      <c r="D298" s="251" t="s">
        <v>568</v>
      </c>
      <c r="E298" s="251" t="s">
        <v>525</v>
      </c>
      <c r="F298" s="251" t="s">
        <v>7</v>
      </c>
      <c r="G298" s="251" t="s">
        <v>29</v>
      </c>
      <c r="H298" s="251" t="s">
        <v>3072</v>
      </c>
      <c r="I298" s="252" t="s">
        <v>6370</v>
      </c>
      <c r="J298" s="251" t="s">
        <v>217</v>
      </c>
      <c r="K298" s="251" t="s">
        <v>688</v>
      </c>
      <c r="L298" s="251" t="s">
        <v>566</v>
      </c>
      <c r="M298" s="251" t="s">
        <v>566</v>
      </c>
      <c r="N298" s="251" t="s">
        <v>226</v>
      </c>
      <c r="O298" s="251" t="s">
        <v>14</v>
      </c>
      <c r="P298" s="253" t="s">
        <v>6217</v>
      </c>
      <c r="Q298" s="253"/>
      <c r="R298" s="254"/>
      <c r="S298" s="253"/>
      <c r="T298" s="253">
        <v>10</v>
      </c>
      <c r="U298" s="253">
        <v>2883</v>
      </c>
      <c r="V298" s="253">
        <v>2893</v>
      </c>
      <c r="W298" s="254">
        <v>60.45</v>
      </c>
      <c r="X298" s="253" t="s">
        <v>150</v>
      </c>
      <c r="Y298" s="253">
        <v>2946</v>
      </c>
      <c r="Z298" s="253">
        <v>2930.1</v>
      </c>
      <c r="AA298" s="253" t="s">
        <v>1099</v>
      </c>
      <c r="AB298" s="254" t="s">
        <v>6371</v>
      </c>
      <c r="AC298" s="251" t="s">
        <v>5745</v>
      </c>
      <c r="AD298" s="253" t="s">
        <v>5746</v>
      </c>
      <c r="AE298" s="253" t="s">
        <v>415</v>
      </c>
      <c r="AF298" s="253">
        <v>2602</v>
      </c>
      <c r="AG298" s="254" t="s">
        <v>5747</v>
      </c>
      <c r="AH298" s="255" t="s">
        <v>5748</v>
      </c>
      <c r="AI298" s="253" t="s">
        <v>6372</v>
      </c>
      <c r="AJ298" s="251">
        <v>5</v>
      </c>
      <c r="AK298" s="254" t="s">
        <v>566</v>
      </c>
      <c r="AL298" s="254">
        <v>5.7</v>
      </c>
      <c r="AM298" s="254">
        <v>197</v>
      </c>
      <c r="AN298" s="254">
        <v>165</v>
      </c>
      <c r="AO298" s="254">
        <v>150</v>
      </c>
      <c r="AP298" s="254">
        <v>436.3</v>
      </c>
      <c r="AQ298" s="254">
        <v>437.22</v>
      </c>
      <c r="AR298" s="254">
        <v>190.84366974630001</v>
      </c>
      <c r="AS298" s="254">
        <v>476.56045533330001</v>
      </c>
      <c r="AT298" s="254">
        <v>0</v>
      </c>
      <c r="AU298" s="254">
        <v>10</v>
      </c>
      <c r="AV298" s="254">
        <v>319.68</v>
      </c>
      <c r="AW298" s="254" t="s">
        <v>4928</v>
      </c>
      <c r="AX298" s="254">
        <v>320.60000000000002</v>
      </c>
      <c r="AY298" s="254">
        <v>116.62</v>
      </c>
      <c r="AZ298" s="256">
        <v>0.72674691999999996</v>
      </c>
      <c r="BA298" s="254" t="s">
        <v>566</v>
      </c>
      <c r="BB298" s="254" t="s">
        <v>566</v>
      </c>
      <c r="BC298" s="254">
        <v>114.01238772169999</v>
      </c>
      <c r="BD298" s="254">
        <v>84.753225806499998</v>
      </c>
      <c r="BE298" s="257">
        <v>84.753225806499998</v>
      </c>
      <c r="BF298" s="254">
        <v>1</v>
      </c>
      <c r="BG298" s="254">
        <v>31</v>
      </c>
      <c r="BH298" s="254">
        <v>2627.35</v>
      </c>
      <c r="BI298" s="254" t="s">
        <v>430</v>
      </c>
      <c r="BJ298" s="254" t="s">
        <v>566</v>
      </c>
      <c r="BK298" s="254">
        <v>84.753225806499998</v>
      </c>
      <c r="BL298" s="254">
        <v>84.753225806499998</v>
      </c>
      <c r="BM298" s="254">
        <v>150</v>
      </c>
      <c r="BN298" s="254">
        <v>30</v>
      </c>
      <c r="BO298" s="256">
        <v>2542.5967741949999</v>
      </c>
      <c r="BP298" s="256" t="s">
        <v>566</v>
      </c>
      <c r="BQ298" s="251">
        <v>5</v>
      </c>
      <c r="BR298" s="251" t="s">
        <v>566</v>
      </c>
      <c r="BS298" s="251" t="s">
        <v>566</v>
      </c>
      <c r="BT298" s="255" t="s">
        <v>566</v>
      </c>
      <c r="BU298" s="258">
        <v>0</v>
      </c>
      <c r="BV298" s="254" t="s">
        <v>6373</v>
      </c>
      <c r="BW298" s="254" t="s">
        <v>566</v>
      </c>
      <c r="BX298" s="259" t="s">
        <v>566</v>
      </c>
      <c r="BY298" s="259" t="s">
        <v>566</v>
      </c>
      <c r="BZ298" s="259" t="s">
        <v>566</v>
      </c>
      <c r="CA298" s="251"/>
      <c r="CB298" s="251">
        <v>476.56045533330001</v>
      </c>
      <c r="CC298" s="260">
        <v>190.84366974630001</v>
      </c>
      <c r="CD298" s="260">
        <v>114.01238772169999</v>
      </c>
      <c r="CE298" s="254">
        <v>29.259161915199996</v>
      </c>
      <c r="CF298" s="254">
        <v>0.44</v>
      </c>
      <c r="CG298" s="254">
        <v>1.0169999999999999</v>
      </c>
      <c r="CH298" s="254">
        <v>2.8</v>
      </c>
      <c r="CI298" s="256">
        <v>0.8</v>
      </c>
      <c r="CJ298" s="256">
        <v>0.32491460550000001</v>
      </c>
      <c r="CK298" s="254">
        <v>25608.956918682001</v>
      </c>
      <c r="CL298" s="254">
        <v>3.0461959199999999E-2</v>
      </c>
      <c r="CM298" s="254">
        <v>0.7616536344</v>
      </c>
      <c r="CN298" s="254">
        <v>790.31399999999996</v>
      </c>
      <c r="CO298" s="254">
        <v>1</v>
      </c>
      <c r="CP298" s="254">
        <v>114.0133117852</v>
      </c>
      <c r="CQ298" s="254">
        <v>1.336549413</v>
      </c>
      <c r="CR298" s="254">
        <v>2748</v>
      </c>
      <c r="CS298" s="254">
        <v>2738.99</v>
      </c>
      <c r="CT298" s="254">
        <v>83.56</v>
      </c>
      <c r="CU298" s="254">
        <v>282</v>
      </c>
      <c r="CV298" s="254">
        <v>-13.361702127699999</v>
      </c>
      <c r="CW298" s="254">
        <v>17.600000000000001</v>
      </c>
      <c r="CX298" s="253" t="s">
        <v>393</v>
      </c>
      <c r="CY298" s="253" t="s">
        <v>566</v>
      </c>
      <c r="CZ298" s="254" t="s">
        <v>566</v>
      </c>
      <c r="DA298" s="254">
        <v>-4.5</v>
      </c>
      <c r="DB298" s="254">
        <v>1.8324228623000001</v>
      </c>
      <c r="DC298" s="254">
        <v>213.6971542014</v>
      </c>
      <c r="DD298" s="256">
        <v>128.94392839490001</v>
      </c>
      <c r="DE298" s="254">
        <v>287.47133300079997</v>
      </c>
      <c r="DF298" s="256">
        <v>202.71810719429999</v>
      </c>
      <c r="DG298" s="253"/>
      <c r="DH298" s="261" t="s">
        <v>689</v>
      </c>
      <c r="DI298" s="262" t="s">
        <v>689</v>
      </c>
      <c r="DJ298" s="261" t="s">
        <v>689</v>
      </c>
      <c r="DK298" s="254"/>
      <c r="DL298" s="254">
        <v>191.3</v>
      </c>
      <c r="DM298" s="263"/>
      <c r="DN298" s="264">
        <v>733</v>
      </c>
      <c r="DO298" s="264">
        <v>736</v>
      </c>
      <c r="DP298" s="264">
        <v>87.2</v>
      </c>
      <c r="DQ298" s="261"/>
      <c r="DR298" s="262"/>
      <c r="DS298" s="261"/>
      <c r="DT298" s="184"/>
      <c r="DU298" s="184"/>
      <c r="DV298" s="184"/>
      <c r="DW298" s="184"/>
      <c r="DX298" s="184"/>
      <c r="DY298" s="184"/>
      <c r="DZ298" s="184"/>
      <c r="EA298" s="265"/>
      <c r="EB298" s="265"/>
    </row>
    <row r="299" spans="1:132" s="2" customFormat="1" ht="15" customHeight="1" x14ac:dyDescent="0.2">
      <c r="A299" s="21" t="str">
        <f t="shared" si="4"/>
        <v>6034_Южно-Ягунское</v>
      </c>
      <c r="B299" s="250">
        <v>76</v>
      </c>
      <c r="C299" s="251" t="s">
        <v>733</v>
      </c>
      <c r="D299" s="251" t="s">
        <v>568</v>
      </c>
      <c r="E299" s="251" t="s">
        <v>525</v>
      </c>
      <c r="F299" s="251" t="s">
        <v>7</v>
      </c>
      <c r="G299" s="251" t="s">
        <v>29</v>
      </c>
      <c r="H299" s="251" t="s">
        <v>3072</v>
      </c>
      <c r="I299" s="252" t="s">
        <v>6374</v>
      </c>
      <c r="J299" s="251" t="s">
        <v>217</v>
      </c>
      <c r="K299" s="251" t="s">
        <v>688</v>
      </c>
      <c r="L299" s="251" t="s">
        <v>566</v>
      </c>
      <c r="M299" s="251" t="s">
        <v>566</v>
      </c>
      <c r="N299" s="251" t="s">
        <v>226</v>
      </c>
      <c r="O299" s="251" t="s">
        <v>14</v>
      </c>
      <c r="P299" s="253" t="s">
        <v>6217</v>
      </c>
      <c r="Q299" s="253"/>
      <c r="R299" s="254"/>
      <c r="S299" s="253"/>
      <c r="T299" s="253">
        <v>4.4000000000000004</v>
      </c>
      <c r="U299" s="253">
        <v>2877.6</v>
      </c>
      <c r="V299" s="253">
        <v>2882</v>
      </c>
      <c r="W299" s="254">
        <v>55.9</v>
      </c>
      <c r="X299" s="253" t="s">
        <v>150</v>
      </c>
      <c r="Y299" s="253">
        <v>2943.1</v>
      </c>
      <c r="Z299" s="253">
        <v>2902.8</v>
      </c>
      <c r="AA299" s="253" t="s">
        <v>1099</v>
      </c>
      <c r="AB299" s="254" t="s">
        <v>6375</v>
      </c>
      <c r="AC299" s="251" t="s">
        <v>5745</v>
      </c>
      <c r="AD299" s="253" t="s">
        <v>5746</v>
      </c>
      <c r="AE299" s="253" t="s">
        <v>415</v>
      </c>
      <c r="AF299" s="253">
        <v>2733</v>
      </c>
      <c r="AG299" s="254" t="s">
        <v>5747</v>
      </c>
      <c r="AH299" s="255" t="s">
        <v>5748</v>
      </c>
      <c r="AI299" s="253" t="s">
        <v>5782</v>
      </c>
      <c r="AJ299" s="251">
        <v>6</v>
      </c>
      <c r="AK299" s="254" t="s">
        <v>566</v>
      </c>
      <c r="AL299" s="254">
        <v>5.7</v>
      </c>
      <c r="AM299" s="254">
        <v>197</v>
      </c>
      <c r="AN299" s="254">
        <v>165</v>
      </c>
      <c r="AO299" s="254">
        <v>152</v>
      </c>
      <c r="AP299" s="254">
        <v>438.43</v>
      </c>
      <c r="AQ299" s="254">
        <v>439.43</v>
      </c>
      <c r="AR299" s="254">
        <v>144.62696162610001</v>
      </c>
      <c r="AS299" s="254">
        <v>431.09015866670001</v>
      </c>
      <c r="AT299" s="254">
        <v>0</v>
      </c>
      <c r="AU299" s="254">
        <v>15</v>
      </c>
      <c r="AV299" s="254">
        <v>251.6</v>
      </c>
      <c r="AW299" s="254" t="s">
        <v>4928</v>
      </c>
      <c r="AX299" s="254">
        <v>252.6</v>
      </c>
      <c r="AY299" s="254">
        <v>186.83</v>
      </c>
      <c r="AZ299" s="256">
        <v>0.37946865619999998</v>
      </c>
      <c r="BA299" s="254" t="s">
        <v>566</v>
      </c>
      <c r="BB299" s="254" t="s">
        <v>566</v>
      </c>
      <c r="BC299" s="254">
        <v>85.075564463899994</v>
      </c>
      <c r="BD299" s="254">
        <v>70.896129032299996</v>
      </c>
      <c r="BE299" s="257">
        <v>70.896129032299996</v>
      </c>
      <c r="BF299" s="254">
        <v>1</v>
      </c>
      <c r="BG299" s="254">
        <v>31</v>
      </c>
      <c r="BH299" s="254">
        <v>2197.7800000000002</v>
      </c>
      <c r="BI299" s="254" t="s">
        <v>430</v>
      </c>
      <c r="BJ299" s="254" t="s">
        <v>566</v>
      </c>
      <c r="BK299" s="254">
        <v>70.896129032299996</v>
      </c>
      <c r="BL299" s="254">
        <v>70.896129032299996</v>
      </c>
      <c r="BM299" s="254">
        <v>152</v>
      </c>
      <c r="BN299" s="254">
        <v>30</v>
      </c>
      <c r="BO299" s="256">
        <v>2126.8838709689999</v>
      </c>
      <c r="BP299" s="256" t="s">
        <v>566</v>
      </c>
      <c r="BQ299" s="251">
        <v>6</v>
      </c>
      <c r="BR299" s="251" t="s">
        <v>566</v>
      </c>
      <c r="BS299" s="251" t="s">
        <v>566</v>
      </c>
      <c r="BT299" s="255" t="s">
        <v>566</v>
      </c>
      <c r="BU299" s="258">
        <v>0</v>
      </c>
      <c r="BV299" s="254" t="s">
        <v>6376</v>
      </c>
      <c r="BW299" s="254" t="s">
        <v>566</v>
      </c>
      <c r="BX299" s="259" t="s">
        <v>566</v>
      </c>
      <c r="BY299" s="259" t="s">
        <v>566</v>
      </c>
      <c r="BZ299" s="259" t="s">
        <v>566</v>
      </c>
      <c r="CA299" s="251"/>
      <c r="CB299" s="251">
        <v>475.7965524</v>
      </c>
      <c r="CC299" s="260">
        <v>144.62696162610001</v>
      </c>
      <c r="CD299" s="260">
        <v>85.075564463899994</v>
      </c>
      <c r="CE299" s="254">
        <v>14.179435431599998</v>
      </c>
      <c r="CF299" s="254">
        <v>-4.5</v>
      </c>
      <c r="CG299" s="254">
        <v>1.0169999999999999</v>
      </c>
      <c r="CH299" s="254">
        <v>2.8</v>
      </c>
      <c r="CI299" s="256">
        <v>0.8</v>
      </c>
      <c r="CJ299" s="256">
        <v>0.27179128079999998</v>
      </c>
      <c r="CK299" s="254">
        <v>21421.909276168801</v>
      </c>
      <c r="CL299" s="254">
        <v>3.11128523E-2</v>
      </c>
      <c r="CM299" s="254">
        <v>0.54299682449999997</v>
      </c>
      <c r="CN299" s="254">
        <v>790.07600000000002</v>
      </c>
      <c r="CO299" s="254">
        <v>1</v>
      </c>
      <c r="CP299" s="254">
        <v>68.110930479999993</v>
      </c>
      <c r="CQ299" s="254">
        <v>0.50369295940000003</v>
      </c>
      <c r="CR299" s="254">
        <v>2748</v>
      </c>
      <c r="CS299" s="254">
        <v>2738.14</v>
      </c>
      <c r="CT299" s="254">
        <v>83.56</v>
      </c>
      <c r="CU299" s="254">
        <v>282</v>
      </c>
      <c r="CV299" s="254">
        <v>10.780141843999999</v>
      </c>
      <c r="CW299" s="254">
        <v>17.600000000000001</v>
      </c>
      <c r="CX299" s="253" t="s">
        <v>393</v>
      </c>
      <c r="CY299" s="253" t="s">
        <v>566</v>
      </c>
      <c r="CZ299" s="254" t="s">
        <v>566</v>
      </c>
      <c r="DA299" s="254">
        <v>-4.5</v>
      </c>
      <c r="DB299" s="254">
        <v>0.37946865619999998</v>
      </c>
      <c r="DC299" s="254">
        <v>70.896129037799994</v>
      </c>
      <c r="DD299" s="256">
        <v>5.4999986787152011E-9</v>
      </c>
      <c r="DE299" s="254">
        <v>85.075564463899994</v>
      </c>
      <c r="DF299" s="256">
        <v>14.179435431599998</v>
      </c>
      <c r="DG299" s="253"/>
      <c r="DH299" s="261" t="s">
        <v>689</v>
      </c>
      <c r="DI299" s="262" t="s">
        <v>689</v>
      </c>
      <c r="DJ299" s="261" t="s">
        <v>689</v>
      </c>
      <c r="DK299" s="254"/>
      <c r="DL299" s="254">
        <v>191.3</v>
      </c>
      <c r="DM299" s="263"/>
      <c r="DN299" s="264">
        <v>709</v>
      </c>
      <c r="DO299" s="264">
        <v>715</v>
      </c>
      <c r="DP299" s="264">
        <v>47</v>
      </c>
      <c r="DQ299" s="261"/>
      <c r="DR299" s="262"/>
      <c r="DS299" s="261"/>
      <c r="DT299" s="184"/>
      <c r="DU299" s="184"/>
      <c r="DV299" s="184"/>
      <c r="DW299" s="184"/>
      <c r="DX299" s="184"/>
      <c r="DY299" s="184"/>
      <c r="DZ299" s="184"/>
      <c r="EA299" s="265"/>
      <c r="EB299" s="265"/>
    </row>
    <row r="300" spans="1:132" s="2" customFormat="1" ht="15" customHeight="1" x14ac:dyDescent="0.2">
      <c r="A300" s="21" t="str">
        <f t="shared" si="4"/>
        <v>6103_Южно-Ягунское</v>
      </c>
      <c r="B300" s="250">
        <v>77</v>
      </c>
      <c r="C300" s="251" t="s">
        <v>733</v>
      </c>
      <c r="D300" s="251" t="s">
        <v>568</v>
      </c>
      <c r="E300" s="251" t="s">
        <v>525</v>
      </c>
      <c r="F300" s="251" t="s">
        <v>7</v>
      </c>
      <c r="G300" s="251" t="s">
        <v>29</v>
      </c>
      <c r="H300" s="251" t="s">
        <v>3072</v>
      </c>
      <c r="I300" s="252" t="s">
        <v>6377</v>
      </c>
      <c r="J300" s="251" t="s">
        <v>217</v>
      </c>
      <c r="K300" s="251" t="s">
        <v>688</v>
      </c>
      <c r="L300" s="251" t="s">
        <v>566</v>
      </c>
      <c r="M300" s="251" t="s">
        <v>566</v>
      </c>
      <c r="N300" s="251" t="s">
        <v>226</v>
      </c>
      <c r="O300" s="251" t="s">
        <v>14</v>
      </c>
      <c r="P300" s="253" t="s">
        <v>6217</v>
      </c>
      <c r="Q300" s="253"/>
      <c r="R300" s="254"/>
      <c r="S300" s="253"/>
      <c r="T300" s="253">
        <v>7.1</v>
      </c>
      <c r="U300" s="253">
        <v>3074.9</v>
      </c>
      <c r="V300" s="253">
        <v>3082</v>
      </c>
      <c r="W300" s="254">
        <v>252.52</v>
      </c>
      <c r="X300" s="253" t="s">
        <v>150</v>
      </c>
      <c r="Y300" s="253">
        <v>3136.65</v>
      </c>
      <c r="Z300" s="253">
        <v>3119.2</v>
      </c>
      <c r="AA300" s="253" t="s">
        <v>1099</v>
      </c>
      <c r="AB300" s="254" t="s">
        <v>2295</v>
      </c>
      <c r="AC300" s="251" t="s">
        <v>5745</v>
      </c>
      <c r="AD300" s="253" t="s">
        <v>5746</v>
      </c>
      <c r="AE300" s="253" t="s">
        <v>415</v>
      </c>
      <c r="AF300" s="253">
        <v>2600</v>
      </c>
      <c r="AG300" s="254" t="s">
        <v>5747</v>
      </c>
      <c r="AH300" s="255" t="s">
        <v>5748</v>
      </c>
      <c r="AI300" s="253" t="s">
        <v>6378</v>
      </c>
      <c r="AJ300" s="251" t="s">
        <v>566</v>
      </c>
      <c r="AK300" s="254" t="s">
        <v>566</v>
      </c>
      <c r="AL300" s="254">
        <v>5.7</v>
      </c>
      <c r="AM300" s="254">
        <v>197</v>
      </c>
      <c r="AN300" s="254">
        <v>165</v>
      </c>
      <c r="AO300" s="254">
        <v>164</v>
      </c>
      <c r="AP300" s="254">
        <v>450.84</v>
      </c>
      <c r="AQ300" s="254">
        <v>451.78</v>
      </c>
      <c r="AR300" s="254">
        <v>218.90809343929999</v>
      </c>
      <c r="AS300" s="254">
        <v>505.44616400000001</v>
      </c>
      <c r="AT300" s="254">
        <v>76</v>
      </c>
      <c r="AU300" s="254">
        <v>0</v>
      </c>
      <c r="AV300" s="254">
        <v>353.85</v>
      </c>
      <c r="AW300" s="254" t="s">
        <v>4982</v>
      </c>
      <c r="AX300" s="254">
        <v>354.75</v>
      </c>
      <c r="AY300" s="254">
        <v>96.99</v>
      </c>
      <c r="AZ300" s="256">
        <v>0.41527061320000003</v>
      </c>
      <c r="BA300" s="254" t="s">
        <v>566</v>
      </c>
      <c r="BB300" s="254" t="s">
        <v>566</v>
      </c>
      <c r="BC300" s="254">
        <v>62.953431983000002</v>
      </c>
      <c r="BD300" s="254">
        <v>40.277096774199997</v>
      </c>
      <c r="BE300" s="257">
        <v>40.277096774199997</v>
      </c>
      <c r="BF300" s="254">
        <v>1</v>
      </c>
      <c r="BG300" s="254">
        <v>31</v>
      </c>
      <c r="BH300" s="254">
        <v>1248.5899999999999</v>
      </c>
      <c r="BI300" s="254" t="s">
        <v>430</v>
      </c>
      <c r="BJ300" s="254" t="s">
        <v>566</v>
      </c>
      <c r="BK300" s="254">
        <v>40.277096774199997</v>
      </c>
      <c r="BL300" s="254">
        <v>40.277096774199997</v>
      </c>
      <c r="BM300" s="254">
        <v>164</v>
      </c>
      <c r="BN300" s="254">
        <v>30</v>
      </c>
      <c r="BO300" s="256">
        <v>1208.3129032259999</v>
      </c>
      <c r="BP300" s="256" t="s">
        <v>566</v>
      </c>
      <c r="BQ300" s="251" t="s">
        <v>566</v>
      </c>
      <c r="BR300" s="251" t="s">
        <v>566</v>
      </c>
      <c r="BS300" s="251" t="s">
        <v>566</v>
      </c>
      <c r="BT300" s="255" t="s">
        <v>566</v>
      </c>
      <c r="BU300" s="258">
        <v>0</v>
      </c>
      <c r="BV300" s="254" t="s">
        <v>7999</v>
      </c>
      <c r="BW300" s="254" t="s">
        <v>566</v>
      </c>
      <c r="BX300" s="259" t="s">
        <v>566</v>
      </c>
      <c r="BY300" s="259" t="s">
        <v>566</v>
      </c>
      <c r="BZ300" s="259" t="s">
        <v>566</v>
      </c>
      <c r="CA300" s="251"/>
      <c r="CB300" s="251">
        <v>505.44616400000001</v>
      </c>
      <c r="CC300" s="260">
        <v>218.90809343929999</v>
      </c>
      <c r="CD300" s="260">
        <v>62.953431983000002</v>
      </c>
      <c r="CE300" s="254">
        <v>22.676335208800005</v>
      </c>
      <c r="CF300" s="254">
        <v>-4.5</v>
      </c>
      <c r="CG300" s="254">
        <v>1.0169999999999999</v>
      </c>
      <c r="CH300" s="254">
        <v>2.8</v>
      </c>
      <c r="CI300" s="256">
        <v>0.8</v>
      </c>
      <c r="CJ300" s="256">
        <v>0.1544084828</v>
      </c>
      <c r="CK300" s="254">
        <v>12170.0905928346</v>
      </c>
      <c r="CL300" s="254">
        <v>3.3703656300000003E-2</v>
      </c>
      <c r="CM300" s="254">
        <v>0.2029524231</v>
      </c>
      <c r="CN300" s="254">
        <v>790.26639999999998</v>
      </c>
      <c r="CO300" s="254">
        <v>1</v>
      </c>
      <c r="CP300" s="254">
        <v>65.325829225299998</v>
      </c>
      <c r="CQ300" s="254">
        <v>0.49797543929999999</v>
      </c>
      <c r="CR300" s="254">
        <v>2748</v>
      </c>
      <c r="CS300" s="254">
        <v>2738.82</v>
      </c>
      <c r="CT300" s="254">
        <v>83.56</v>
      </c>
      <c r="CU300" s="254">
        <v>282</v>
      </c>
      <c r="CV300" s="254">
        <v>-25.478723404299998</v>
      </c>
      <c r="CW300" s="254">
        <v>17.600000000000001</v>
      </c>
      <c r="CX300" s="253" t="s">
        <v>393</v>
      </c>
      <c r="CY300" s="253" t="s">
        <v>566</v>
      </c>
      <c r="CZ300" s="254" t="s">
        <v>566</v>
      </c>
      <c r="DA300" s="254">
        <v>-4.5</v>
      </c>
      <c r="DB300" s="254">
        <v>0.41527061320000003</v>
      </c>
      <c r="DC300" s="254">
        <v>40.277096774299999</v>
      </c>
      <c r="DD300" s="256">
        <v>1.000017846308765E-10</v>
      </c>
      <c r="DE300" s="254">
        <v>62.953431983000002</v>
      </c>
      <c r="DF300" s="256">
        <v>22.676335208800005</v>
      </c>
      <c r="DG300" s="253"/>
      <c r="DH300" s="261" t="s">
        <v>689</v>
      </c>
      <c r="DI300" s="262" t="s">
        <v>689</v>
      </c>
      <c r="DJ300" s="261" t="s">
        <v>689</v>
      </c>
      <c r="DK300" s="254"/>
      <c r="DL300" s="254">
        <v>191.3</v>
      </c>
      <c r="DM300" s="263"/>
      <c r="DN300" s="264">
        <v>629</v>
      </c>
      <c r="DO300" s="264">
        <v>631</v>
      </c>
      <c r="DP300" s="264">
        <v>63.6</v>
      </c>
      <c r="DQ300" s="261"/>
      <c r="DR300" s="262"/>
      <c r="DS300" s="261"/>
      <c r="DT300" s="184"/>
      <c r="DU300" s="184"/>
      <c r="DV300" s="184"/>
      <c r="DW300" s="184"/>
      <c r="DX300" s="184"/>
      <c r="DY300" s="184"/>
      <c r="DZ300" s="184"/>
      <c r="EA300" s="265"/>
      <c r="EB300" s="265"/>
    </row>
    <row r="301" spans="1:132" s="2" customFormat="1" ht="15" customHeight="1" x14ac:dyDescent="0.2">
      <c r="A301" s="21" t="str">
        <f t="shared" si="4"/>
        <v>6109_Южно-Ягунское</v>
      </c>
      <c r="B301" s="250">
        <v>78</v>
      </c>
      <c r="C301" s="251" t="s">
        <v>733</v>
      </c>
      <c r="D301" s="251" t="s">
        <v>568</v>
      </c>
      <c r="E301" s="251" t="s">
        <v>525</v>
      </c>
      <c r="F301" s="251" t="s">
        <v>566</v>
      </c>
      <c r="G301" s="251" t="s">
        <v>29</v>
      </c>
      <c r="H301" s="251" t="s">
        <v>3072</v>
      </c>
      <c r="I301" s="252" t="s">
        <v>6379</v>
      </c>
      <c r="J301" s="251" t="s">
        <v>217</v>
      </c>
      <c r="K301" s="251" t="s">
        <v>688</v>
      </c>
      <c r="L301" s="251" t="s">
        <v>566</v>
      </c>
      <c r="M301" s="251" t="s">
        <v>566</v>
      </c>
      <c r="N301" s="251" t="s">
        <v>226</v>
      </c>
      <c r="O301" s="251" t="s">
        <v>14</v>
      </c>
      <c r="P301" s="253" t="s">
        <v>566</v>
      </c>
      <c r="Q301" s="253"/>
      <c r="R301" s="254"/>
      <c r="S301" s="253"/>
      <c r="T301" s="253">
        <v>4</v>
      </c>
      <c r="U301" s="253">
        <v>3035</v>
      </c>
      <c r="V301" s="253">
        <v>3039</v>
      </c>
      <c r="W301" s="254">
        <v>213.33</v>
      </c>
      <c r="X301" s="253" t="s">
        <v>150</v>
      </c>
      <c r="Y301" s="253">
        <v>3103</v>
      </c>
      <c r="Z301" s="253">
        <v>3040.7</v>
      </c>
      <c r="AA301" s="253" t="s">
        <v>1099</v>
      </c>
      <c r="AB301" s="254" t="s">
        <v>980</v>
      </c>
      <c r="AC301" s="251" t="s">
        <v>5745</v>
      </c>
      <c r="AD301" s="253" t="s">
        <v>5746</v>
      </c>
      <c r="AE301" s="253" t="s">
        <v>566</v>
      </c>
      <c r="AF301" s="253" t="s">
        <v>566</v>
      </c>
      <c r="AG301" s="254" t="s">
        <v>566</v>
      </c>
      <c r="AH301" s="255" t="s">
        <v>6328</v>
      </c>
      <c r="AI301" s="253" t="s">
        <v>566</v>
      </c>
      <c r="AJ301" s="251" t="s">
        <v>566</v>
      </c>
      <c r="AK301" s="254">
        <v>18.5</v>
      </c>
      <c r="AL301" s="254" t="s">
        <v>566</v>
      </c>
      <c r="AM301" s="254" t="s">
        <v>566</v>
      </c>
      <c r="AN301" s="254" t="s">
        <v>566</v>
      </c>
      <c r="AO301" s="254" t="s">
        <v>566</v>
      </c>
      <c r="AP301" s="254" t="s">
        <v>566</v>
      </c>
      <c r="AQ301" s="254" t="s">
        <v>566</v>
      </c>
      <c r="AR301" s="254" t="s">
        <v>566</v>
      </c>
      <c r="AS301" s="254" t="s">
        <v>566</v>
      </c>
      <c r="AT301" s="254">
        <v>0</v>
      </c>
      <c r="AU301" s="254">
        <v>819</v>
      </c>
      <c r="AV301" s="254">
        <v>170.13</v>
      </c>
      <c r="AW301" s="254" t="s">
        <v>4928</v>
      </c>
      <c r="AX301" s="254">
        <v>171.1</v>
      </c>
      <c r="AY301" s="254" t="s">
        <v>566</v>
      </c>
      <c r="AZ301" s="256" t="s">
        <v>566</v>
      </c>
      <c r="BA301" s="254" t="s">
        <v>566</v>
      </c>
      <c r="BB301" s="254" t="s">
        <v>566</v>
      </c>
      <c r="BC301" s="254" t="s">
        <v>566</v>
      </c>
      <c r="BD301" s="254" t="s">
        <v>566</v>
      </c>
      <c r="BE301" s="257">
        <v>0</v>
      </c>
      <c r="BF301" s="254" t="s">
        <v>566</v>
      </c>
      <c r="BG301" s="254" t="s">
        <v>30</v>
      </c>
      <c r="BH301" s="254" t="s">
        <v>566</v>
      </c>
      <c r="BI301" s="254" t="s">
        <v>430</v>
      </c>
      <c r="BJ301" s="254" t="s">
        <v>566</v>
      </c>
      <c r="BK301" s="254">
        <v>50</v>
      </c>
      <c r="BL301" s="254" t="s">
        <v>566</v>
      </c>
      <c r="BM301" s="254">
        <v>166</v>
      </c>
      <c r="BN301" s="254">
        <v>6</v>
      </c>
      <c r="BO301" s="256">
        <v>300</v>
      </c>
      <c r="BP301" s="256" t="s">
        <v>566</v>
      </c>
      <c r="BQ301" s="251" t="s">
        <v>566</v>
      </c>
      <c r="BR301" s="251" t="s">
        <v>5465</v>
      </c>
      <c r="BS301" s="251" t="s">
        <v>5197</v>
      </c>
      <c r="BT301" s="255" t="s">
        <v>5466</v>
      </c>
      <c r="BU301" s="258" t="s">
        <v>566</v>
      </c>
      <c r="BV301" s="254" t="s">
        <v>6380</v>
      </c>
      <c r="BW301" s="254" t="s">
        <v>566</v>
      </c>
      <c r="BX301" s="259" t="s">
        <v>566</v>
      </c>
      <c r="BY301" s="259" t="s">
        <v>566</v>
      </c>
      <c r="BZ301" s="259" t="s">
        <v>566</v>
      </c>
      <c r="CA301" s="251"/>
      <c r="CB301" s="251" t="s">
        <v>566</v>
      </c>
      <c r="CC301" s="260" t="s">
        <v>566</v>
      </c>
      <c r="CD301" s="260" t="s">
        <v>566</v>
      </c>
      <c r="CE301" s="254" t="s">
        <v>566</v>
      </c>
      <c r="CF301" s="254">
        <v>0.5</v>
      </c>
      <c r="CG301" s="254" t="s">
        <v>566</v>
      </c>
      <c r="CH301" s="254">
        <v>2.8</v>
      </c>
      <c r="CI301" s="256">
        <v>0.8</v>
      </c>
      <c r="CJ301" s="256" t="s">
        <v>566</v>
      </c>
      <c r="CK301" s="254" t="s">
        <v>566</v>
      </c>
      <c r="CL301" s="254" t="s">
        <v>566</v>
      </c>
      <c r="CM301" s="254" t="s">
        <v>566</v>
      </c>
      <c r="CN301" s="254">
        <v>790.06759999999997</v>
      </c>
      <c r="CO301" s="254">
        <v>1</v>
      </c>
      <c r="CP301" s="254" t="s">
        <v>566</v>
      </c>
      <c r="CQ301" s="254" t="s">
        <v>566</v>
      </c>
      <c r="CR301" s="254">
        <v>2748</v>
      </c>
      <c r="CS301" s="254">
        <v>2738.11</v>
      </c>
      <c r="CT301" s="254">
        <v>83.56</v>
      </c>
      <c r="CU301" s="254">
        <v>282</v>
      </c>
      <c r="CV301" s="254">
        <v>39.670212765999999</v>
      </c>
      <c r="CW301" s="254">
        <v>17.600000000000001</v>
      </c>
      <c r="CX301" s="253" t="s">
        <v>393</v>
      </c>
      <c r="CY301" s="253" t="s">
        <v>566</v>
      </c>
      <c r="CZ301" s="254" t="s">
        <v>2710</v>
      </c>
      <c r="DA301" s="254">
        <v>-4.5</v>
      </c>
      <c r="DB301" s="254" t="s">
        <v>566</v>
      </c>
      <c r="DC301" s="254" t="s">
        <v>566</v>
      </c>
      <c r="DD301" s="256" t="s">
        <v>566</v>
      </c>
      <c r="DE301" s="254" t="s">
        <v>566</v>
      </c>
      <c r="DF301" s="256" t="s">
        <v>566</v>
      </c>
      <c r="DG301" s="253"/>
      <c r="DH301" s="261" t="s">
        <v>689</v>
      </c>
      <c r="DI301" s="262" t="s">
        <v>566</v>
      </c>
      <c r="DJ301" s="261" t="s">
        <v>689</v>
      </c>
      <c r="DK301" s="254"/>
      <c r="DL301" s="254" t="s">
        <v>566</v>
      </c>
      <c r="DM301" s="263"/>
      <c r="DN301" s="264">
        <v>457</v>
      </c>
      <c r="DO301" s="264">
        <v>458</v>
      </c>
      <c r="DP301" s="264" t="s">
        <v>566</v>
      </c>
      <c r="DQ301" s="261"/>
      <c r="DR301" s="262"/>
      <c r="DS301" s="261"/>
      <c r="DT301" s="184"/>
      <c r="DU301" s="184"/>
      <c r="DV301" s="184"/>
      <c r="DW301" s="184"/>
      <c r="DX301" s="184"/>
      <c r="DY301" s="184"/>
      <c r="DZ301" s="184"/>
      <c r="EA301" s="265"/>
      <c r="EB301" s="265"/>
    </row>
    <row r="302" spans="1:132" s="2" customFormat="1" ht="15" customHeight="1" x14ac:dyDescent="0.2">
      <c r="A302" s="21" t="str">
        <f t="shared" si="4"/>
        <v>8018_Южно-Ягунское</v>
      </c>
      <c r="B302" s="250">
        <v>79</v>
      </c>
      <c r="C302" s="251" t="s">
        <v>733</v>
      </c>
      <c r="D302" s="251" t="s">
        <v>568</v>
      </c>
      <c r="E302" s="251" t="s">
        <v>525</v>
      </c>
      <c r="F302" s="251" t="s">
        <v>7</v>
      </c>
      <c r="G302" s="251" t="s">
        <v>29</v>
      </c>
      <c r="H302" s="251" t="s">
        <v>3076</v>
      </c>
      <c r="I302" s="252" t="s">
        <v>6381</v>
      </c>
      <c r="J302" s="251" t="s">
        <v>215</v>
      </c>
      <c r="K302" s="251" t="s">
        <v>688</v>
      </c>
      <c r="L302" s="251" t="s">
        <v>566</v>
      </c>
      <c r="M302" s="251" t="s">
        <v>566</v>
      </c>
      <c r="N302" s="251" t="s">
        <v>226</v>
      </c>
      <c r="O302" s="251" t="s">
        <v>14</v>
      </c>
      <c r="P302" s="253" t="s">
        <v>6217</v>
      </c>
      <c r="Q302" s="253"/>
      <c r="R302" s="254"/>
      <c r="S302" s="253"/>
      <c r="T302" s="253">
        <v>4.3</v>
      </c>
      <c r="U302" s="253">
        <v>2825.5</v>
      </c>
      <c r="V302" s="253">
        <v>2829.8</v>
      </c>
      <c r="W302" s="254">
        <v>15.85</v>
      </c>
      <c r="X302" s="253" t="s">
        <v>150</v>
      </c>
      <c r="Y302" s="253">
        <v>2872.8</v>
      </c>
      <c r="Z302" s="253">
        <v>2866.7</v>
      </c>
      <c r="AA302" s="253" t="s">
        <v>1099</v>
      </c>
      <c r="AB302" s="254" t="s">
        <v>2128</v>
      </c>
      <c r="AC302" s="251" t="s">
        <v>5745</v>
      </c>
      <c r="AD302" s="253" t="s">
        <v>5746</v>
      </c>
      <c r="AE302" s="253" t="s">
        <v>415</v>
      </c>
      <c r="AF302" s="253">
        <v>2684</v>
      </c>
      <c r="AG302" s="254" t="s">
        <v>5747</v>
      </c>
      <c r="AH302" s="255" t="s">
        <v>5748</v>
      </c>
      <c r="AI302" s="253" t="s">
        <v>5764</v>
      </c>
      <c r="AJ302" s="251">
        <v>8</v>
      </c>
      <c r="AK302" s="254">
        <v>0</v>
      </c>
      <c r="AL302" s="254">
        <v>5.7</v>
      </c>
      <c r="AM302" s="254">
        <v>197</v>
      </c>
      <c r="AN302" s="254">
        <v>174</v>
      </c>
      <c r="AO302" s="254">
        <v>164</v>
      </c>
      <c r="AP302" s="254">
        <v>449.68</v>
      </c>
      <c r="AQ302" s="254">
        <v>450.62</v>
      </c>
      <c r="AR302" s="254">
        <v>146.3886647368</v>
      </c>
      <c r="AS302" s="254">
        <v>432.07690666669998</v>
      </c>
      <c r="AT302" s="254">
        <v>15</v>
      </c>
      <c r="AU302" s="254">
        <v>0</v>
      </c>
      <c r="AV302" s="254">
        <v>254.76</v>
      </c>
      <c r="AW302" s="254" t="s">
        <v>4928</v>
      </c>
      <c r="AX302" s="254">
        <v>255.7</v>
      </c>
      <c r="AY302" s="254">
        <v>194.92</v>
      </c>
      <c r="AZ302" s="256">
        <v>0.1139077736</v>
      </c>
      <c r="BA302" s="254" t="s">
        <v>566</v>
      </c>
      <c r="BB302" s="254" t="s">
        <v>566</v>
      </c>
      <c r="BC302" s="254">
        <v>26.6433845486</v>
      </c>
      <c r="BD302" s="254">
        <v>22.2029032258</v>
      </c>
      <c r="BE302" s="257">
        <v>22.2029032258</v>
      </c>
      <c r="BF302" s="254">
        <v>1</v>
      </c>
      <c r="BG302" s="254">
        <v>31</v>
      </c>
      <c r="BH302" s="254">
        <v>688.29</v>
      </c>
      <c r="BI302" s="254" t="s">
        <v>430</v>
      </c>
      <c r="BJ302" s="254" t="s">
        <v>566</v>
      </c>
      <c r="BK302" s="254">
        <v>22.2029032258</v>
      </c>
      <c r="BL302" s="254">
        <v>22.2029032258</v>
      </c>
      <c r="BM302" s="254">
        <v>164</v>
      </c>
      <c r="BN302" s="254">
        <v>30</v>
      </c>
      <c r="BO302" s="256">
        <v>666.08709677399997</v>
      </c>
      <c r="BP302" s="256" t="s">
        <v>566</v>
      </c>
      <c r="BQ302" s="251">
        <v>8</v>
      </c>
      <c r="BR302" s="251" t="s">
        <v>566</v>
      </c>
      <c r="BS302" s="251" t="s">
        <v>566</v>
      </c>
      <c r="BT302" s="255" t="s">
        <v>566</v>
      </c>
      <c r="BU302" s="258">
        <v>0</v>
      </c>
      <c r="BV302" s="254" t="s">
        <v>8000</v>
      </c>
      <c r="BW302" s="254" t="s">
        <v>566</v>
      </c>
      <c r="BX302" s="259" t="s">
        <v>566</v>
      </c>
      <c r="BY302" s="259" t="s">
        <v>566</v>
      </c>
      <c r="BZ302" s="259" t="s">
        <v>566</v>
      </c>
      <c r="CA302" s="251"/>
      <c r="CB302" s="251">
        <v>488.66312799999997</v>
      </c>
      <c r="CC302" s="260">
        <v>146.3886647368</v>
      </c>
      <c r="CD302" s="260">
        <v>26.6433845486</v>
      </c>
      <c r="CE302" s="254">
        <v>4.4404813228000002</v>
      </c>
      <c r="CF302" s="254">
        <v>-4.5</v>
      </c>
      <c r="CG302" s="254">
        <v>1.0169999999999999</v>
      </c>
      <c r="CH302" s="254">
        <v>2.8</v>
      </c>
      <c r="CI302" s="256">
        <v>0.8</v>
      </c>
      <c r="CJ302" s="256">
        <v>8.5118265100000007E-2</v>
      </c>
      <c r="CK302" s="254">
        <v>6708.8088597043998</v>
      </c>
      <c r="CL302" s="254">
        <v>3.7398862200000001E-2</v>
      </c>
      <c r="CM302" s="254">
        <v>6.3087180199999995E-2</v>
      </c>
      <c r="CN302" s="254">
        <v>786.702</v>
      </c>
      <c r="CO302" s="254">
        <v>1</v>
      </c>
      <c r="CP302" s="254">
        <v>20.1977292041</v>
      </c>
      <c r="CQ302" s="254">
        <v>5.3163070100000001E-2</v>
      </c>
      <c r="CR302" s="254">
        <v>2736</v>
      </c>
      <c r="CS302" s="254">
        <v>2726.8</v>
      </c>
      <c r="CT302" s="254">
        <v>82.85</v>
      </c>
      <c r="CU302" s="254">
        <v>282</v>
      </c>
      <c r="CV302" s="254">
        <v>9.6595744681000006</v>
      </c>
      <c r="CW302" s="254">
        <v>13.3</v>
      </c>
      <c r="CX302" s="253" t="s">
        <v>393</v>
      </c>
      <c r="CY302" s="253" t="s">
        <v>566</v>
      </c>
      <c r="CZ302" s="254" t="s">
        <v>1918</v>
      </c>
      <c r="DA302" s="254">
        <v>-4.5</v>
      </c>
      <c r="DB302" s="254">
        <v>0.1139077736</v>
      </c>
      <c r="DC302" s="254">
        <v>22.202903230099999</v>
      </c>
      <c r="DD302" s="256">
        <v>4.2999985794267559E-9</v>
      </c>
      <c r="DE302" s="254">
        <v>26.6433845486</v>
      </c>
      <c r="DF302" s="256">
        <v>4.4404813228000002</v>
      </c>
      <c r="DG302" s="253"/>
      <c r="DH302" s="261" t="s">
        <v>689</v>
      </c>
      <c r="DI302" s="262" t="s">
        <v>689</v>
      </c>
      <c r="DJ302" s="261" t="s">
        <v>689</v>
      </c>
      <c r="DK302" s="254"/>
      <c r="DL302" s="254">
        <v>191.3</v>
      </c>
      <c r="DM302" s="263"/>
      <c r="DN302" s="264">
        <v>2406</v>
      </c>
      <c r="DO302" s="264">
        <v>2406</v>
      </c>
      <c r="DP302" s="264">
        <v>20.7</v>
      </c>
      <c r="DQ302" s="261"/>
      <c r="DR302" s="262"/>
      <c r="DS302" s="261"/>
      <c r="DT302" s="184"/>
      <c r="DU302" s="184"/>
      <c r="DV302" s="184"/>
      <c r="DW302" s="184"/>
      <c r="DX302" s="184"/>
      <c r="DY302" s="184"/>
      <c r="DZ302" s="184"/>
      <c r="EA302" s="265"/>
      <c r="EB302" s="265"/>
    </row>
    <row r="303" spans="1:132" s="2" customFormat="1" ht="15" customHeight="1" x14ac:dyDescent="0.2">
      <c r="A303" s="21" t="str">
        <f t="shared" si="4"/>
        <v>_</v>
      </c>
      <c r="B303" s="323" t="s">
        <v>2976</v>
      </c>
      <c r="C303" s="324"/>
      <c r="D303" s="324"/>
      <c r="E303" s="324"/>
      <c r="F303" s="324"/>
      <c r="G303" s="324"/>
      <c r="H303" s="324"/>
      <c r="I303" s="324"/>
      <c r="J303" s="324"/>
      <c r="K303" s="324"/>
      <c r="L303" s="324"/>
      <c r="M303" s="324"/>
      <c r="N303" s="324"/>
      <c r="O303" s="324"/>
      <c r="P303" s="324"/>
      <c r="Q303" s="324"/>
      <c r="R303" s="324"/>
      <c r="S303" s="324"/>
      <c r="T303" s="324"/>
      <c r="U303" s="324"/>
      <c r="V303" s="324"/>
      <c r="W303" s="324"/>
      <c r="X303" s="324"/>
      <c r="Y303" s="324"/>
      <c r="Z303" s="324"/>
      <c r="AA303" s="324"/>
      <c r="AB303" s="324"/>
      <c r="AC303" s="324"/>
      <c r="AD303" s="324"/>
      <c r="AE303" s="324"/>
      <c r="AF303" s="324"/>
      <c r="AG303" s="324"/>
      <c r="AH303" s="324"/>
      <c r="AI303" s="324"/>
      <c r="AJ303" s="324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7"/>
      <c r="BA303" s="266"/>
      <c r="BB303" s="266"/>
      <c r="BC303" s="266"/>
      <c r="BD303" s="266">
        <v>9223.0140595607008</v>
      </c>
      <c r="BE303" s="266">
        <v>9034.7215161581007</v>
      </c>
      <c r="BF303" s="268"/>
      <c r="BG303" s="267"/>
      <c r="BH303" s="266">
        <v>272937.07299999997</v>
      </c>
      <c r="BI303" s="267"/>
      <c r="BJ303" s="267"/>
      <c r="BK303" s="266">
        <v>9315.5361803660999</v>
      </c>
      <c r="BL303" s="266">
        <v>9121.1269795377993</v>
      </c>
      <c r="BM303" s="268"/>
      <c r="BN303" s="267"/>
      <c r="BO303" s="266">
        <v>277452.16302442801</v>
      </c>
      <c r="BP303" s="266"/>
      <c r="BQ303" s="267"/>
      <c r="BR303" s="266"/>
      <c r="BS303" s="266"/>
      <c r="BT303" s="266"/>
      <c r="BU303" s="269"/>
      <c r="BV303" s="269"/>
      <c r="BW303" s="266"/>
      <c r="BX303" s="266"/>
      <c r="BY303" s="270"/>
      <c r="BZ303" s="270"/>
      <c r="CA303" s="271"/>
      <c r="CB303" s="271"/>
      <c r="CC303" s="272"/>
      <c r="CD303" s="267"/>
      <c r="CE303" s="267"/>
      <c r="CF303" s="271"/>
      <c r="CG303" s="267"/>
      <c r="CH303" s="267"/>
      <c r="CI303" s="267"/>
      <c r="CJ303" s="267"/>
      <c r="CK303" s="267"/>
      <c r="CL303" s="266"/>
      <c r="CM303" s="266"/>
      <c r="CN303" s="273"/>
      <c r="CO303" s="266"/>
      <c r="CP303" s="269"/>
      <c r="CQ303" s="274"/>
      <c r="CR303" s="274"/>
      <c r="CS303" s="274"/>
      <c r="CT303" s="275"/>
      <c r="CU303" s="275"/>
      <c r="CV303" s="275"/>
      <c r="CW303" s="269"/>
      <c r="CX303" s="269"/>
      <c r="CY303" s="269"/>
      <c r="CZ303" s="269"/>
      <c r="DA303" s="266"/>
      <c r="DB303" s="275"/>
      <c r="DC303" s="271"/>
      <c r="DD303" s="271"/>
      <c r="DE303" s="271"/>
      <c r="DF303" s="271"/>
      <c r="DG303" s="269"/>
      <c r="DH303" s="266"/>
      <c r="DI303" s="266"/>
      <c r="DJ303" s="266"/>
      <c r="DK303" s="266"/>
      <c r="DL303" s="266"/>
      <c r="DM303" s="276"/>
      <c r="DN303" s="277"/>
      <c r="DO303" s="277"/>
      <c r="DP303" s="277"/>
      <c r="DQ303" s="184"/>
      <c r="DR303" s="184"/>
      <c r="DS303" s="184"/>
      <c r="DT303" s="184"/>
      <c r="DU303" s="184"/>
      <c r="DV303" s="184"/>
      <c r="DW303" s="184"/>
      <c r="DX303" s="184"/>
      <c r="DY303" s="184"/>
      <c r="DZ303" s="278"/>
      <c r="EA303" s="278"/>
      <c r="EB303" s="278"/>
    </row>
    <row r="304" spans="1:132" s="2" customFormat="1" ht="15" customHeight="1" x14ac:dyDescent="0.2">
      <c r="A304" s="21" t="str">
        <f t="shared" si="4"/>
        <v>_</v>
      </c>
      <c r="B304" s="325" t="s">
        <v>2977</v>
      </c>
      <c r="C304" s="326"/>
      <c r="D304" s="326"/>
      <c r="E304" s="326"/>
      <c r="F304" s="326"/>
      <c r="G304" s="326"/>
      <c r="H304" s="326"/>
      <c r="I304" s="326"/>
      <c r="J304" s="326"/>
      <c r="K304" s="326"/>
      <c r="L304" s="326"/>
      <c r="M304" s="326"/>
      <c r="N304" s="326"/>
      <c r="O304" s="326"/>
      <c r="P304" s="326"/>
      <c r="Q304" s="326"/>
      <c r="R304" s="326"/>
      <c r="S304" s="326"/>
      <c r="T304" s="326"/>
      <c r="U304" s="326"/>
      <c r="V304" s="326"/>
      <c r="W304" s="326"/>
      <c r="X304" s="326"/>
      <c r="Y304" s="326"/>
      <c r="Z304" s="326"/>
      <c r="AA304" s="326"/>
      <c r="AB304" s="326"/>
      <c r="AC304" s="326"/>
      <c r="AD304" s="326"/>
      <c r="AE304" s="326"/>
      <c r="AF304" s="326"/>
      <c r="AG304" s="326"/>
      <c r="AH304" s="326"/>
      <c r="AI304" s="326"/>
      <c r="AJ304" s="32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7"/>
      <c r="BA304" s="266"/>
      <c r="BB304" s="266"/>
      <c r="BC304" s="266"/>
      <c r="BD304" s="279">
        <v>9223.0140595607008</v>
      </c>
      <c r="BE304" s="266">
        <v>9034.7215161581007</v>
      </c>
      <c r="BF304" s="268"/>
      <c r="BG304" s="267"/>
      <c r="BH304" s="266">
        <v>272937.07299999997</v>
      </c>
      <c r="BI304" s="267"/>
      <c r="BJ304" s="267"/>
      <c r="BK304" s="266">
        <v>9315.5361803660999</v>
      </c>
      <c r="BL304" s="266">
        <v>9121.1269795377993</v>
      </c>
      <c r="BM304" s="268"/>
      <c r="BN304" s="267"/>
      <c r="BO304" s="266">
        <v>277452.16302442801</v>
      </c>
      <c r="BP304" s="266"/>
      <c r="BQ304" s="267"/>
      <c r="BR304" s="279"/>
      <c r="BS304" s="266"/>
      <c r="BT304" s="279"/>
      <c r="BU304" s="269"/>
      <c r="BV304" s="269"/>
      <c r="BW304" s="279"/>
      <c r="BX304" s="279"/>
      <c r="BY304" s="270"/>
      <c r="BZ304" s="270"/>
      <c r="CA304" s="271"/>
      <c r="CB304" s="271"/>
      <c r="CC304" s="272"/>
      <c r="CD304" s="267"/>
      <c r="CE304" s="267"/>
      <c r="CF304" s="271"/>
      <c r="CG304" s="267"/>
      <c r="CH304" s="267"/>
      <c r="CI304" s="267"/>
      <c r="CJ304" s="267"/>
      <c r="CK304" s="267"/>
      <c r="CL304" s="279"/>
      <c r="CM304" s="279"/>
      <c r="CN304" s="273"/>
      <c r="CO304" s="279"/>
      <c r="CP304" s="269"/>
      <c r="CQ304" s="274"/>
      <c r="CR304" s="274"/>
      <c r="CS304" s="274"/>
      <c r="CT304" s="275"/>
      <c r="CU304" s="275"/>
      <c r="CV304" s="275"/>
      <c r="CW304" s="269"/>
      <c r="CX304" s="269"/>
      <c r="CY304" s="269"/>
      <c r="CZ304" s="269"/>
      <c r="DA304" s="266"/>
      <c r="DB304" s="275"/>
      <c r="DC304" s="271"/>
      <c r="DD304" s="271"/>
      <c r="DE304" s="271"/>
      <c r="DF304" s="271"/>
      <c r="DG304" s="269"/>
      <c r="DH304" s="266"/>
      <c r="DI304" s="266"/>
      <c r="DJ304" s="266"/>
      <c r="DK304" s="266"/>
      <c r="DL304" s="266"/>
      <c r="DM304" s="276"/>
      <c r="DN304" s="277"/>
      <c r="DO304" s="277"/>
      <c r="DP304" s="277"/>
      <c r="DQ304" s="184"/>
      <c r="DR304" s="184"/>
      <c r="DS304" s="184"/>
      <c r="DT304" s="184"/>
      <c r="DU304" s="184"/>
      <c r="DV304" s="184"/>
      <c r="DW304" s="184"/>
      <c r="DX304" s="184"/>
      <c r="DY304" s="184"/>
      <c r="DZ304" s="278"/>
      <c r="EA304" s="278"/>
      <c r="EB304" s="278"/>
    </row>
    <row r="305" spans="1:132" s="2" customFormat="1" ht="15" customHeight="1" x14ac:dyDescent="0.2">
      <c r="A305" s="21" t="str">
        <f t="shared" si="4"/>
        <v>_</v>
      </c>
      <c r="B305" s="296" t="s">
        <v>2232</v>
      </c>
      <c r="C305" s="297"/>
      <c r="D305" s="297" t="s">
        <v>1127</v>
      </c>
      <c r="E305" s="297"/>
      <c r="F305" s="297"/>
      <c r="G305" s="297"/>
      <c r="H305" s="297"/>
      <c r="I305" s="297"/>
      <c r="J305" s="297"/>
      <c r="K305" s="297"/>
      <c r="L305" s="297"/>
      <c r="M305" s="297"/>
      <c r="N305" s="297"/>
      <c r="O305" s="297"/>
      <c r="P305" s="297"/>
      <c r="Q305" s="297"/>
      <c r="R305" s="297"/>
      <c r="S305" s="297"/>
      <c r="T305" s="244"/>
      <c r="U305" s="244"/>
      <c r="V305" s="245"/>
      <c r="W305" s="245"/>
      <c r="X305" s="245"/>
      <c r="Y305" s="244"/>
      <c r="Z305" s="244"/>
      <c r="AA305" s="244"/>
      <c r="AB305" s="244"/>
      <c r="AC305" s="245"/>
      <c r="AD305" s="244"/>
      <c r="AE305" s="244"/>
      <c r="AF305" s="244"/>
      <c r="AG305" s="244"/>
      <c r="AH305" s="245"/>
      <c r="AI305" s="244"/>
      <c r="AJ305" s="245"/>
      <c r="AK305" s="246"/>
      <c r="AL305" s="246"/>
      <c r="AM305" s="246"/>
      <c r="AN305" s="246"/>
      <c r="AO305" s="246"/>
      <c r="AP305" s="246"/>
      <c r="AQ305" s="246"/>
      <c r="AR305" s="246"/>
      <c r="AS305" s="246"/>
      <c r="AT305" s="246"/>
      <c r="AU305" s="246"/>
      <c r="AV305" s="246"/>
      <c r="AW305" s="246"/>
      <c r="AX305" s="246"/>
      <c r="AY305" s="246"/>
      <c r="AZ305" s="247"/>
      <c r="BA305" s="246"/>
      <c r="BB305" s="246"/>
      <c r="BC305" s="246"/>
      <c r="BD305" s="246"/>
      <c r="BE305" s="246"/>
      <c r="BF305" s="246"/>
      <c r="BG305" s="246"/>
      <c r="BH305" s="246"/>
      <c r="BI305" s="246"/>
      <c r="BJ305" s="246"/>
      <c r="BK305" s="246"/>
      <c r="BL305" s="246"/>
      <c r="BM305" s="246"/>
      <c r="BN305" s="246"/>
      <c r="BO305" s="247"/>
      <c r="BP305" s="247"/>
      <c r="BQ305" s="247"/>
      <c r="BR305" s="244"/>
      <c r="BS305" s="244"/>
      <c r="BT305" s="244"/>
      <c r="BU305" s="244"/>
      <c r="BV305" s="244"/>
      <c r="BW305" s="244"/>
      <c r="BX305" s="244"/>
      <c r="BY305" s="244"/>
      <c r="BZ305" s="244"/>
      <c r="CA305" s="245"/>
      <c r="CB305" s="245"/>
      <c r="CC305" s="245"/>
      <c r="CD305" s="244"/>
      <c r="CE305" s="244"/>
      <c r="CF305" s="244"/>
      <c r="CG305" s="244"/>
      <c r="CH305" s="244"/>
      <c r="CI305" s="245"/>
      <c r="CJ305" s="233"/>
      <c r="CK305" s="244"/>
      <c r="CL305" s="244"/>
      <c r="CM305" s="244"/>
      <c r="CN305" s="244"/>
      <c r="CO305" s="244"/>
      <c r="CP305" s="244"/>
      <c r="CQ305" s="244"/>
      <c r="CR305" s="244"/>
      <c r="CS305" s="244"/>
      <c r="CT305" s="244"/>
      <c r="CU305" s="244"/>
      <c r="CV305" s="244"/>
      <c r="CW305" s="244"/>
      <c r="CX305" s="244"/>
      <c r="CY305" s="244"/>
      <c r="CZ305" s="244"/>
      <c r="DA305" s="244"/>
      <c r="DB305" s="244"/>
      <c r="DC305" s="245"/>
      <c r="DD305" s="245"/>
      <c r="DE305" s="245"/>
      <c r="DF305" s="245"/>
      <c r="DG305" s="244"/>
      <c r="DH305" s="244"/>
      <c r="DI305" s="244"/>
      <c r="DJ305" s="244"/>
      <c r="DK305" s="244"/>
      <c r="DL305" s="244"/>
      <c r="DM305" s="248"/>
      <c r="DN305" s="249"/>
      <c r="DO305" s="249"/>
      <c r="DP305" s="249"/>
      <c r="DQ305" s="184"/>
      <c r="DR305" s="184"/>
      <c r="DS305" s="184"/>
      <c r="DT305" s="184"/>
      <c r="DU305" s="184"/>
      <c r="DV305" s="184"/>
      <c r="DW305" s="184"/>
      <c r="DX305" s="184"/>
      <c r="DY305" s="184"/>
      <c r="DZ305" s="184"/>
      <c r="EA305" s="239"/>
      <c r="EB305" s="239"/>
    </row>
    <row r="306" spans="1:132" s="2" customFormat="1" ht="15" customHeight="1" x14ac:dyDescent="0.2">
      <c r="A306" s="21" t="str">
        <f t="shared" si="4"/>
        <v>_</v>
      </c>
      <c r="B306" s="298" t="s">
        <v>2263</v>
      </c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44"/>
      <c r="U306" s="244"/>
      <c r="V306" s="245"/>
      <c r="W306" s="245"/>
      <c r="X306" s="245"/>
      <c r="Y306" s="244"/>
      <c r="Z306" s="244"/>
      <c r="AA306" s="244"/>
      <c r="AB306" s="244"/>
      <c r="AC306" s="245"/>
      <c r="AD306" s="244"/>
      <c r="AE306" s="244"/>
      <c r="AF306" s="244"/>
      <c r="AG306" s="244"/>
      <c r="AH306" s="245"/>
      <c r="AI306" s="244"/>
      <c r="AJ306" s="245"/>
      <c r="AK306" s="246"/>
      <c r="AL306" s="246"/>
      <c r="AM306" s="246"/>
      <c r="AN306" s="246"/>
      <c r="AO306" s="246"/>
      <c r="AP306" s="246"/>
      <c r="AQ306" s="246"/>
      <c r="AR306" s="246"/>
      <c r="AS306" s="246"/>
      <c r="AT306" s="246"/>
      <c r="AU306" s="246"/>
      <c r="AV306" s="246"/>
      <c r="AW306" s="246"/>
      <c r="AX306" s="246"/>
      <c r="AY306" s="246"/>
      <c r="AZ306" s="247"/>
      <c r="BA306" s="246"/>
      <c r="BB306" s="246"/>
      <c r="BC306" s="246"/>
      <c r="BD306" s="246"/>
      <c r="BE306" s="246"/>
      <c r="BF306" s="246"/>
      <c r="BG306" s="246"/>
      <c r="BH306" s="246"/>
      <c r="BI306" s="246"/>
      <c r="BJ306" s="246"/>
      <c r="BK306" s="246"/>
      <c r="BL306" s="246"/>
      <c r="BM306" s="246"/>
      <c r="BN306" s="246"/>
      <c r="BO306" s="247"/>
      <c r="BP306" s="247"/>
      <c r="BQ306" s="247"/>
      <c r="BR306" s="244"/>
      <c r="BS306" s="244"/>
      <c r="BT306" s="244"/>
      <c r="BU306" s="244"/>
      <c r="BV306" s="244"/>
      <c r="BW306" s="244"/>
      <c r="BX306" s="244"/>
      <c r="BY306" s="244"/>
      <c r="BZ306" s="244"/>
      <c r="CA306" s="245"/>
      <c r="CB306" s="245"/>
      <c r="CC306" s="245"/>
      <c r="CD306" s="244"/>
      <c r="CE306" s="244"/>
      <c r="CF306" s="244"/>
      <c r="CG306" s="244"/>
      <c r="CH306" s="244"/>
      <c r="CI306" s="245"/>
      <c r="CJ306" s="233"/>
      <c r="CK306" s="244"/>
      <c r="CL306" s="244"/>
      <c r="CM306" s="244"/>
      <c r="CN306" s="244"/>
      <c r="CO306" s="244"/>
      <c r="CP306" s="244"/>
      <c r="CQ306" s="244"/>
      <c r="CR306" s="244"/>
      <c r="CS306" s="244"/>
      <c r="CT306" s="244"/>
      <c r="CU306" s="244"/>
      <c r="CV306" s="244"/>
      <c r="CW306" s="244"/>
      <c r="CX306" s="244"/>
      <c r="CY306" s="244"/>
      <c r="CZ306" s="244"/>
      <c r="DA306" s="244"/>
      <c r="DB306" s="244"/>
      <c r="DC306" s="245"/>
      <c r="DD306" s="245"/>
      <c r="DE306" s="245"/>
      <c r="DF306" s="245"/>
      <c r="DG306" s="244"/>
      <c r="DH306" s="244"/>
      <c r="DI306" s="244"/>
      <c r="DJ306" s="244"/>
      <c r="DK306" s="244"/>
      <c r="DL306" s="244"/>
      <c r="DM306" s="248"/>
      <c r="DN306" s="249"/>
      <c r="DO306" s="249"/>
      <c r="DP306" s="249"/>
      <c r="DQ306" s="184"/>
      <c r="DR306" s="184"/>
      <c r="DS306" s="184"/>
      <c r="DT306" s="184"/>
      <c r="DU306" s="184"/>
      <c r="DV306" s="184"/>
      <c r="DW306" s="184"/>
      <c r="DX306" s="184"/>
      <c r="DY306" s="184"/>
      <c r="DZ306" s="184"/>
      <c r="EA306" s="239"/>
      <c r="EB306" s="239"/>
    </row>
    <row r="307" spans="1:132" s="2" customFormat="1" ht="15" customHeight="1" x14ac:dyDescent="0.2">
      <c r="A307" s="21" t="str">
        <f t="shared" si="4"/>
        <v>110_Восточно-Икилорское</v>
      </c>
      <c r="B307" s="250">
        <v>1</v>
      </c>
      <c r="C307" s="251" t="s">
        <v>733</v>
      </c>
      <c r="D307" s="251" t="s">
        <v>568</v>
      </c>
      <c r="E307" s="251" t="s">
        <v>525</v>
      </c>
      <c r="F307" s="251" t="s">
        <v>30</v>
      </c>
      <c r="G307" s="251" t="s">
        <v>1127</v>
      </c>
      <c r="H307" s="251" t="s">
        <v>2246</v>
      </c>
      <c r="I307" s="252" t="s">
        <v>6382</v>
      </c>
      <c r="J307" s="251" t="s">
        <v>7</v>
      </c>
      <c r="K307" s="251" t="s">
        <v>688</v>
      </c>
      <c r="L307" s="251" t="s">
        <v>566</v>
      </c>
      <c r="M307" s="251" t="s">
        <v>566</v>
      </c>
      <c r="N307" s="251" t="s">
        <v>735</v>
      </c>
      <c r="O307" s="251" t="s">
        <v>6</v>
      </c>
      <c r="P307" s="253" t="s">
        <v>6080</v>
      </c>
      <c r="Q307" s="253"/>
      <c r="R307" s="254"/>
      <c r="S307" s="253"/>
      <c r="T307" s="253">
        <v>5.5</v>
      </c>
      <c r="U307" s="253">
        <v>3520</v>
      </c>
      <c r="V307" s="253">
        <v>3525.5</v>
      </c>
      <c r="W307" s="254">
        <v>639.66</v>
      </c>
      <c r="X307" s="253" t="s">
        <v>150</v>
      </c>
      <c r="Y307" s="253">
        <v>3564.88</v>
      </c>
      <c r="Z307" s="253">
        <v>3552.4</v>
      </c>
      <c r="AA307" s="253" t="s">
        <v>1099</v>
      </c>
      <c r="AB307" s="254" t="s">
        <v>6383</v>
      </c>
      <c r="AC307" s="251" t="s">
        <v>5745</v>
      </c>
      <c r="AD307" s="253" t="s">
        <v>5746</v>
      </c>
      <c r="AE307" s="253" t="s">
        <v>415</v>
      </c>
      <c r="AF307" s="253">
        <v>2597</v>
      </c>
      <c r="AG307" s="254" t="s">
        <v>5747</v>
      </c>
      <c r="AH307" s="255" t="s">
        <v>5748</v>
      </c>
      <c r="AI307" s="253" t="s">
        <v>6384</v>
      </c>
      <c r="AJ307" s="251">
        <v>8</v>
      </c>
      <c r="AK307" s="254" t="s">
        <v>566</v>
      </c>
      <c r="AL307" s="254" t="s">
        <v>566</v>
      </c>
      <c r="AM307" s="254" t="s">
        <v>566</v>
      </c>
      <c r="AN307" s="254">
        <v>201</v>
      </c>
      <c r="AO307" s="254">
        <v>191</v>
      </c>
      <c r="AP307" s="254">
        <v>476.46</v>
      </c>
      <c r="AQ307" s="254">
        <v>478.57</v>
      </c>
      <c r="AR307" s="254">
        <v>168.00839907930001</v>
      </c>
      <c r="AS307" s="254">
        <v>455.16018666669999</v>
      </c>
      <c r="AT307" s="254">
        <v>0</v>
      </c>
      <c r="AU307" s="254">
        <v>30</v>
      </c>
      <c r="AV307" s="254">
        <v>279.49</v>
      </c>
      <c r="AW307" s="254" t="s">
        <v>4928</v>
      </c>
      <c r="AX307" s="254">
        <v>281.60000000000002</v>
      </c>
      <c r="AY307" s="254">
        <v>196.97</v>
      </c>
      <c r="AZ307" s="256">
        <v>1.3406171421999999</v>
      </c>
      <c r="BA307" s="254" t="s">
        <v>566</v>
      </c>
      <c r="BB307" s="254" t="s">
        <v>566</v>
      </c>
      <c r="BC307" s="254">
        <v>316.87291162819997</v>
      </c>
      <c r="BD307" s="254">
        <v>264.06135849060001</v>
      </c>
      <c r="BE307" s="257">
        <v>264.06135849060001</v>
      </c>
      <c r="BF307" s="254">
        <v>1</v>
      </c>
      <c r="BG307" s="254">
        <v>30.916666666666668</v>
      </c>
      <c r="BH307" s="254">
        <v>8163.8969999999999</v>
      </c>
      <c r="BI307" s="254" t="s">
        <v>430</v>
      </c>
      <c r="BJ307" s="254" t="s">
        <v>566</v>
      </c>
      <c r="BK307" s="254">
        <v>264.06135849060001</v>
      </c>
      <c r="BL307" s="254">
        <v>264.06135849060001</v>
      </c>
      <c r="BM307" s="254">
        <v>191</v>
      </c>
      <c r="BN307" s="254">
        <v>30</v>
      </c>
      <c r="BO307" s="256">
        <v>7921.8407547180004</v>
      </c>
      <c r="BP307" s="256" t="s">
        <v>566</v>
      </c>
      <c r="BQ307" s="251">
        <v>8</v>
      </c>
      <c r="BR307" s="251" t="s">
        <v>566</v>
      </c>
      <c r="BS307" s="251" t="s">
        <v>566</v>
      </c>
      <c r="BT307" s="255" t="s">
        <v>566</v>
      </c>
      <c r="BU307" s="258">
        <v>0</v>
      </c>
      <c r="BV307" s="254" t="s">
        <v>6385</v>
      </c>
      <c r="BW307" s="254" t="s">
        <v>566</v>
      </c>
      <c r="BX307" s="259" t="s">
        <v>566</v>
      </c>
      <c r="BY307" s="259" t="s">
        <v>566</v>
      </c>
      <c r="BZ307" s="259" t="s">
        <v>566</v>
      </c>
      <c r="CA307" s="251"/>
      <c r="CB307" s="251">
        <v>515.85346400000003</v>
      </c>
      <c r="CC307" s="260">
        <v>168.00839907939999</v>
      </c>
      <c r="CD307" s="260">
        <v>316.87291162819997</v>
      </c>
      <c r="CE307" s="254">
        <v>52.811553137599958</v>
      </c>
      <c r="CF307" s="254">
        <v>-3.5</v>
      </c>
      <c r="CG307" s="254">
        <v>1.02</v>
      </c>
      <c r="CH307" s="254">
        <v>2.8</v>
      </c>
      <c r="CI307" s="256">
        <v>0.8</v>
      </c>
      <c r="CJ307" s="256">
        <v>1.0123200775000001</v>
      </c>
      <c r="CK307" s="254">
        <v>80023.902130015704</v>
      </c>
      <c r="CL307" s="254">
        <v>2.7793248499999999E-2</v>
      </c>
      <c r="CM307" s="254">
        <v>8.2995016000999993</v>
      </c>
      <c r="CN307" s="254">
        <v>806.49519999999995</v>
      </c>
      <c r="CO307" s="254">
        <v>1</v>
      </c>
      <c r="CP307" s="254">
        <v>235.50607508420001</v>
      </c>
      <c r="CQ307" s="254">
        <v>6.6428924127000002</v>
      </c>
      <c r="CR307" s="254">
        <v>2821</v>
      </c>
      <c r="CS307" s="254">
        <v>2800.34</v>
      </c>
      <c r="CT307" s="254">
        <v>80</v>
      </c>
      <c r="CU307" s="254">
        <v>284</v>
      </c>
      <c r="CV307" s="254">
        <v>1.588028169</v>
      </c>
      <c r="CW307" s="254">
        <v>86.9</v>
      </c>
      <c r="CX307" s="253" t="s">
        <v>393</v>
      </c>
      <c r="CY307" s="253" t="s">
        <v>566</v>
      </c>
      <c r="CZ307" s="254" t="s">
        <v>566</v>
      </c>
      <c r="DA307" s="254">
        <v>-3.5</v>
      </c>
      <c r="DB307" s="254">
        <v>1.3406171421999999</v>
      </c>
      <c r="DC307" s="254">
        <v>264.06135849909998</v>
      </c>
      <c r="DD307" s="256">
        <v>8.4999669525132049E-9</v>
      </c>
      <c r="DE307" s="254">
        <v>316.87291162819997</v>
      </c>
      <c r="DF307" s="256">
        <v>52.811553137599958</v>
      </c>
      <c r="DG307" s="253"/>
      <c r="DH307" s="261" t="s">
        <v>689</v>
      </c>
      <c r="DI307" s="262" t="s">
        <v>689</v>
      </c>
      <c r="DJ307" s="261" t="s">
        <v>689</v>
      </c>
      <c r="DK307" s="254"/>
      <c r="DL307" s="254" t="s">
        <v>566</v>
      </c>
      <c r="DM307" s="263"/>
      <c r="DN307" s="264">
        <v>884</v>
      </c>
      <c r="DO307" s="264">
        <v>888</v>
      </c>
      <c r="DP307" s="264">
        <v>268.89999999999998</v>
      </c>
      <c r="DQ307" s="261"/>
      <c r="DR307" s="262"/>
      <c r="DS307" s="261"/>
      <c r="DT307" s="184"/>
      <c r="DU307" s="184"/>
      <c r="DV307" s="184"/>
      <c r="DW307" s="184"/>
      <c r="DX307" s="184"/>
      <c r="DY307" s="184"/>
      <c r="DZ307" s="184"/>
      <c r="EA307" s="265"/>
      <c r="EB307" s="265"/>
    </row>
    <row r="308" spans="1:132" s="2" customFormat="1" ht="15" customHeight="1" x14ac:dyDescent="0.2">
      <c r="A308" s="21" t="str">
        <f t="shared" si="4"/>
        <v>112_Восточно-Икилорское</v>
      </c>
      <c r="B308" s="250">
        <v>2</v>
      </c>
      <c r="C308" s="251" t="s">
        <v>733</v>
      </c>
      <c r="D308" s="251" t="s">
        <v>568</v>
      </c>
      <c r="E308" s="251" t="s">
        <v>525</v>
      </c>
      <c r="F308" s="251" t="s">
        <v>30</v>
      </c>
      <c r="G308" s="251" t="s">
        <v>1127</v>
      </c>
      <c r="H308" s="251" t="s">
        <v>2246</v>
      </c>
      <c r="I308" s="252" t="s">
        <v>6386</v>
      </c>
      <c r="J308" s="251" t="s">
        <v>6</v>
      </c>
      <c r="K308" s="251" t="s">
        <v>688</v>
      </c>
      <c r="L308" s="251" t="s">
        <v>566</v>
      </c>
      <c r="M308" s="251" t="s">
        <v>566</v>
      </c>
      <c r="N308" s="251" t="s">
        <v>735</v>
      </c>
      <c r="O308" s="251" t="s">
        <v>6</v>
      </c>
      <c r="P308" s="253" t="s">
        <v>6080</v>
      </c>
      <c r="Q308" s="253"/>
      <c r="R308" s="254"/>
      <c r="S308" s="253"/>
      <c r="T308" s="253">
        <v>7.5</v>
      </c>
      <c r="U308" s="253">
        <v>3337</v>
      </c>
      <c r="V308" s="253">
        <v>3344.5</v>
      </c>
      <c r="W308" s="254">
        <v>452.78</v>
      </c>
      <c r="X308" s="253" t="s">
        <v>150</v>
      </c>
      <c r="Y308" s="253">
        <v>3395.61</v>
      </c>
      <c r="Z308" s="253">
        <v>3384.3</v>
      </c>
      <c r="AA308" s="253" t="s">
        <v>1099</v>
      </c>
      <c r="AB308" s="254" t="s">
        <v>6387</v>
      </c>
      <c r="AC308" s="251" t="s">
        <v>5745</v>
      </c>
      <c r="AD308" s="253" t="s">
        <v>5746</v>
      </c>
      <c r="AE308" s="253" t="s">
        <v>415</v>
      </c>
      <c r="AF308" s="253">
        <v>2600</v>
      </c>
      <c r="AG308" s="254" t="s">
        <v>5747</v>
      </c>
      <c r="AH308" s="255" t="s">
        <v>6388</v>
      </c>
      <c r="AI308" s="253" t="s">
        <v>6389</v>
      </c>
      <c r="AJ308" s="251" t="s">
        <v>566</v>
      </c>
      <c r="AK308" s="254" t="s">
        <v>566</v>
      </c>
      <c r="AL308" s="254" t="s">
        <v>566</v>
      </c>
      <c r="AM308" s="254" t="s">
        <v>566</v>
      </c>
      <c r="AN308" s="254">
        <v>186</v>
      </c>
      <c r="AO308" s="254">
        <v>185</v>
      </c>
      <c r="AP308" s="254">
        <v>477.27</v>
      </c>
      <c r="AQ308" s="254">
        <v>479.15</v>
      </c>
      <c r="AR308" s="254">
        <v>206.59374429179999</v>
      </c>
      <c r="AS308" s="254">
        <v>497.86266666670002</v>
      </c>
      <c r="AT308" s="254">
        <v>25</v>
      </c>
      <c r="AU308" s="254">
        <v>0</v>
      </c>
      <c r="AV308" s="254">
        <v>343</v>
      </c>
      <c r="AW308" s="254" t="s">
        <v>5291</v>
      </c>
      <c r="AX308" s="254">
        <v>344.88</v>
      </c>
      <c r="AY308" s="254">
        <v>134.27000000000001</v>
      </c>
      <c r="AZ308" s="256">
        <v>1.0226172418999999</v>
      </c>
      <c r="BA308" s="254" t="s">
        <v>566</v>
      </c>
      <c r="BB308" s="254" t="s">
        <v>566</v>
      </c>
      <c r="BC308" s="254">
        <v>158.36523306000001</v>
      </c>
      <c r="BD308" s="254">
        <v>137.30681707319999</v>
      </c>
      <c r="BE308" s="257">
        <v>137.30681707319999</v>
      </c>
      <c r="BF308" s="254">
        <v>1</v>
      </c>
      <c r="BG308" s="254">
        <v>27.333333333333332</v>
      </c>
      <c r="BH308" s="254">
        <v>3753.0529999999999</v>
      </c>
      <c r="BI308" s="254" t="s">
        <v>430</v>
      </c>
      <c r="BJ308" s="254" t="s">
        <v>566</v>
      </c>
      <c r="BK308" s="254">
        <v>137.30681707319999</v>
      </c>
      <c r="BL308" s="254">
        <v>137.30681707319999</v>
      </c>
      <c r="BM308" s="254">
        <v>185</v>
      </c>
      <c r="BN308" s="254">
        <v>30</v>
      </c>
      <c r="BO308" s="256">
        <v>4119.204512196</v>
      </c>
      <c r="BP308" s="256" t="s">
        <v>566</v>
      </c>
      <c r="BQ308" s="251" t="s">
        <v>566</v>
      </c>
      <c r="BR308" s="251" t="s">
        <v>566</v>
      </c>
      <c r="BS308" s="251" t="s">
        <v>566</v>
      </c>
      <c r="BT308" s="255" t="s">
        <v>566</v>
      </c>
      <c r="BU308" s="258">
        <v>0</v>
      </c>
      <c r="BV308" s="254" t="s">
        <v>6390</v>
      </c>
      <c r="BW308" s="254" t="s">
        <v>566</v>
      </c>
      <c r="BX308" s="259" t="s">
        <v>566</v>
      </c>
      <c r="BY308" s="259" t="s">
        <v>566</v>
      </c>
      <c r="BZ308" s="259" t="s">
        <v>566</v>
      </c>
      <c r="CA308" s="251"/>
      <c r="CB308" s="251">
        <v>497.86266666670002</v>
      </c>
      <c r="CC308" s="260">
        <v>206.59374429190001</v>
      </c>
      <c r="CD308" s="260">
        <v>158.36523306000001</v>
      </c>
      <c r="CE308" s="254">
        <v>21.058415986800014</v>
      </c>
      <c r="CF308" s="254">
        <v>0</v>
      </c>
      <c r="CG308" s="254">
        <v>1.02</v>
      </c>
      <c r="CH308" s="254">
        <v>2.8</v>
      </c>
      <c r="CI308" s="256">
        <v>0.8</v>
      </c>
      <c r="CJ308" s="256">
        <v>0.52638692949999999</v>
      </c>
      <c r="CK308" s="254">
        <v>41610.886780471003</v>
      </c>
      <c r="CL308" s="254">
        <v>2.9043678600000001E-2</v>
      </c>
      <c r="CM308" s="254">
        <v>2.2214517592999998</v>
      </c>
      <c r="CN308" s="254">
        <v>807.58159999999998</v>
      </c>
      <c r="CO308" s="254">
        <v>1</v>
      </c>
      <c r="CP308" s="254">
        <v>158.365734952</v>
      </c>
      <c r="CQ308" s="254">
        <v>2.9215176251999999</v>
      </c>
      <c r="CR308" s="254">
        <v>2821</v>
      </c>
      <c r="CS308" s="254">
        <v>2802.6</v>
      </c>
      <c r="CT308" s="254">
        <v>81.62</v>
      </c>
      <c r="CU308" s="254">
        <v>284</v>
      </c>
      <c r="CV308" s="254">
        <v>-20.774647887299999</v>
      </c>
      <c r="CW308" s="254">
        <v>86.9</v>
      </c>
      <c r="CX308" s="253" t="s">
        <v>393</v>
      </c>
      <c r="CY308" s="253" t="s">
        <v>566</v>
      </c>
      <c r="CZ308" s="254" t="s">
        <v>566</v>
      </c>
      <c r="DA308" s="254">
        <v>-3.5</v>
      </c>
      <c r="DB308" s="254">
        <v>1.8653675001000001</v>
      </c>
      <c r="DC308" s="254">
        <v>250.4628942384</v>
      </c>
      <c r="DD308" s="256">
        <v>113.1560771652</v>
      </c>
      <c r="DE308" s="254">
        <v>288.87578537889999</v>
      </c>
      <c r="DF308" s="256">
        <v>151.5689683057</v>
      </c>
      <c r="DG308" s="253"/>
      <c r="DH308" s="261" t="s">
        <v>689</v>
      </c>
      <c r="DI308" s="262" t="s">
        <v>689</v>
      </c>
      <c r="DJ308" s="261" t="s">
        <v>689</v>
      </c>
      <c r="DK308" s="254"/>
      <c r="DL308" s="254" t="s">
        <v>566</v>
      </c>
      <c r="DM308" s="263"/>
      <c r="DN308" s="264">
        <v>623</v>
      </c>
      <c r="DO308" s="264">
        <v>623</v>
      </c>
      <c r="DP308" s="264">
        <v>217.7</v>
      </c>
      <c r="DQ308" s="261"/>
      <c r="DR308" s="262"/>
      <c r="DS308" s="261"/>
      <c r="DT308" s="184"/>
      <c r="DU308" s="184"/>
      <c r="DV308" s="184"/>
      <c r="DW308" s="184"/>
      <c r="DX308" s="184"/>
      <c r="DY308" s="184"/>
      <c r="DZ308" s="184"/>
      <c r="EA308" s="265"/>
      <c r="EB308" s="265"/>
    </row>
    <row r="309" spans="1:132" s="2" customFormat="1" ht="15" customHeight="1" x14ac:dyDescent="0.2">
      <c r="A309" s="21" t="str">
        <f t="shared" si="4"/>
        <v>133_Восточно-Икилорское</v>
      </c>
      <c r="B309" s="250">
        <v>3</v>
      </c>
      <c r="C309" s="251" t="s">
        <v>733</v>
      </c>
      <c r="D309" s="251" t="s">
        <v>568</v>
      </c>
      <c r="E309" s="251" t="s">
        <v>525</v>
      </c>
      <c r="F309" s="251" t="s">
        <v>30</v>
      </c>
      <c r="G309" s="251" t="s">
        <v>1127</v>
      </c>
      <c r="H309" s="251" t="s">
        <v>2246</v>
      </c>
      <c r="I309" s="252" t="s">
        <v>127</v>
      </c>
      <c r="J309" s="251" t="s">
        <v>6</v>
      </c>
      <c r="K309" s="251" t="s">
        <v>688</v>
      </c>
      <c r="L309" s="251" t="s">
        <v>566</v>
      </c>
      <c r="M309" s="251" t="s">
        <v>566</v>
      </c>
      <c r="N309" s="251" t="s">
        <v>735</v>
      </c>
      <c r="O309" s="251" t="s">
        <v>6</v>
      </c>
      <c r="P309" s="253" t="s">
        <v>6080</v>
      </c>
      <c r="Q309" s="253"/>
      <c r="R309" s="254"/>
      <c r="S309" s="253"/>
      <c r="T309" s="253">
        <v>5.3</v>
      </c>
      <c r="U309" s="253">
        <v>3131</v>
      </c>
      <c r="V309" s="253">
        <v>3136.3</v>
      </c>
      <c r="W309" s="254">
        <v>251.59</v>
      </c>
      <c r="X309" s="253" t="s">
        <v>150</v>
      </c>
      <c r="Y309" s="253">
        <v>3203</v>
      </c>
      <c r="Z309" s="253">
        <v>3188.8</v>
      </c>
      <c r="AA309" s="253" t="s">
        <v>1099</v>
      </c>
      <c r="AB309" s="254" t="s">
        <v>6391</v>
      </c>
      <c r="AC309" s="251" t="s">
        <v>5745</v>
      </c>
      <c r="AD309" s="253" t="s">
        <v>5746</v>
      </c>
      <c r="AE309" s="253" t="s">
        <v>415</v>
      </c>
      <c r="AF309" s="253">
        <v>2518</v>
      </c>
      <c r="AG309" s="254" t="s">
        <v>5747</v>
      </c>
      <c r="AH309" s="255" t="s">
        <v>5777</v>
      </c>
      <c r="AI309" s="253" t="s">
        <v>6131</v>
      </c>
      <c r="AJ309" s="251">
        <v>5</v>
      </c>
      <c r="AK309" s="254" t="s">
        <v>566</v>
      </c>
      <c r="AL309" s="254" t="s">
        <v>566</v>
      </c>
      <c r="AM309" s="254" t="s">
        <v>566</v>
      </c>
      <c r="AN309" s="254">
        <v>186</v>
      </c>
      <c r="AO309" s="254">
        <v>171</v>
      </c>
      <c r="AP309" s="254">
        <v>463.95</v>
      </c>
      <c r="AQ309" s="254">
        <v>466.32</v>
      </c>
      <c r="AR309" s="254">
        <v>148.84354646119999</v>
      </c>
      <c r="AS309" s="254">
        <v>442.10134666670001</v>
      </c>
      <c r="AT309" s="254" t="s">
        <v>566</v>
      </c>
      <c r="AU309" s="254" t="s">
        <v>566</v>
      </c>
      <c r="AV309" s="254">
        <v>260.11</v>
      </c>
      <c r="AW309" s="254" t="s">
        <v>4928</v>
      </c>
      <c r="AX309" s="254">
        <v>262.39999999999998</v>
      </c>
      <c r="AY309" s="254">
        <v>203.84</v>
      </c>
      <c r="AZ309" s="256">
        <v>0.33277080060000003</v>
      </c>
      <c r="BA309" s="254" t="s">
        <v>566</v>
      </c>
      <c r="BB309" s="254" t="s">
        <v>566</v>
      </c>
      <c r="BC309" s="254">
        <v>81.403416845799995</v>
      </c>
      <c r="BD309" s="254">
        <v>84.79</v>
      </c>
      <c r="BE309" s="257">
        <v>67.831999999999994</v>
      </c>
      <c r="BF309" s="254">
        <v>0.8</v>
      </c>
      <c r="BG309" s="254">
        <v>31</v>
      </c>
      <c r="BH309" s="254">
        <v>2628.49</v>
      </c>
      <c r="BI309" s="254" t="s">
        <v>430</v>
      </c>
      <c r="BJ309" s="254" t="s">
        <v>566</v>
      </c>
      <c r="BK309" s="254">
        <v>84.79</v>
      </c>
      <c r="BL309" s="254">
        <v>67.831999999999994</v>
      </c>
      <c r="BM309" s="254">
        <v>171</v>
      </c>
      <c r="BN309" s="254">
        <v>30</v>
      </c>
      <c r="BO309" s="256">
        <v>2543.6999999999998</v>
      </c>
      <c r="BP309" s="256" t="s">
        <v>566</v>
      </c>
      <c r="BQ309" s="251">
        <v>5</v>
      </c>
      <c r="BR309" s="251" t="s">
        <v>566</v>
      </c>
      <c r="BS309" s="251" t="s">
        <v>566</v>
      </c>
      <c r="BT309" s="255" t="s">
        <v>566</v>
      </c>
      <c r="BU309" s="258">
        <v>0</v>
      </c>
      <c r="BV309" s="254" t="s">
        <v>8001</v>
      </c>
      <c r="BW309" s="254" t="s">
        <v>566</v>
      </c>
      <c r="BX309" s="259" t="s">
        <v>566</v>
      </c>
      <c r="BY309" s="259" t="s">
        <v>566</v>
      </c>
      <c r="BZ309" s="259" t="s">
        <v>566</v>
      </c>
      <c r="CA309" s="251"/>
      <c r="CB309" s="251">
        <v>504.73307599999998</v>
      </c>
      <c r="CC309" s="260">
        <v>148.84354646119999</v>
      </c>
      <c r="CD309" s="260">
        <v>81.403416845799995</v>
      </c>
      <c r="CE309" s="254">
        <v>13.571416845800002</v>
      </c>
      <c r="CF309" s="254">
        <v>-0.1</v>
      </c>
      <c r="CG309" s="254">
        <v>1.02</v>
      </c>
      <c r="CH309" s="254">
        <v>2.8</v>
      </c>
      <c r="CI309" s="256">
        <v>0.8</v>
      </c>
      <c r="CJ309" s="256">
        <v>0.32505558509999999</v>
      </c>
      <c r="CK309" s="254">
        <v>25695.6439987624</v>
      </c>
      <c r="CL309" s="254">
        <v>3.04503528E-2</v>
      </c>
      <c r="CM309" s="254">
        <v>0.83119993089999999</v>
      </c>
      <c r="CN309" s="254">
        <v>806.23479999999995</v>
      </c>
      <c r="CO309" s="254">
        <v>1</v>
      </c>
      <c r="CP309" s="254">
        <v>60.564093808199999</v>
      </c>
      <c r="CQ309" s="254">
        <v>0.44201979450000001</v>
      </c>
      <c r="CR309" s="254">
        <v>2821</v>
      </c>
      <c r="CS309" s="254">
        <v>2797.81</v>
      </c>
      <c r="CT309" s="254">
        <v>81.599999999999994</v>
      </c>
      <c r="CU309" s="254">
        <v>284</v>
      </c>
      <c r="CV309" s="254">
        <v>8.4119718310000007</v>
      </c>
      <c r="CW309" s="254">
        <v>86.9</v>
      </c>
      <c r="CX309" s="253" t="s">
        <v>393</v>
      </c>
      <c r="CY309" s="253" t="s">
        <v>566</v>
      </c>
      <c r="CZ309" s="254" t="s">
        <v>566</v>
      </c>
      <c r="DA309" s="254">
        <v>-3.5</v>
      </c>
      <c r="DB309" s="254">
        <v>0.59917549150000005</v>
      </c>
      <c r="DC309" s="254">
        <v>122.1359321874</v>
      </c>
      <c r="DD309" s="256">
        <v>54.303932187400008</v>
      </c>
      <c r="DE309" s="254">
        <v>146.5721517945</v>
      </c>
      <c r="DF309" s="256">
        <v>78.740151794500008</v>
      </c>
      <c r="DG309" s="253"/>
      <c r="DH309" s="261" t="s">
        <v>689</v>
      </c>
      <c r="DI309" s="262" t="s">
        <v>689</v>
      </c>
      <c r="DJ309" s="261" t="s">
        <v>689</v>
      </c>
      <c r="DK309" s="254"/>
      <c r="DL309" s="254" t="s">
        <v>566</v>
      </c>
      <c r="DM309" s="263"/>
      <c r="DN309" s="264">
        <v>45</v>
      </c>
      <c r="DO309" s="264">
        <v>45</v>
      </c>
      <c r="DP309" s="264">
        <v>80</v>
      </c>
      <c r="DQ309" s="261"/>
      <c r="DR309" s="262"/>
      <c r="DS309" s="261"/>
      <c r="DT309" s="184"/>
      <c r="DU309" s="184"/>
      <c r="DV309" s="184"/>
      <c r="DW309" s="184"/>
      <c r="DX309" s="184"/>
      <c r="DY309" s="184"/>
      <c r="DZ309" s="184"/>
      <c r="EA309" s="265"/>
      <c r="EB309" s="265"/>
    </row>
    <row r="310" spans="1:132" s="2" customFormat="1" ht="15" customHeight="1" x14ac:dyDescent="0.2">
      <c r="A310" s="21" t="str">
        <f t="shared" si="4"/>
        <v>150_Восточно-Икилорское</v>
      </c>
      <c r="B310" s="250">
        <v>4</v>
      </c>
      <c r="C310" s="251" t="s">
        <v>733</v>
      </c>
      <c r="D310" s="251" t="s">
        <v>568</v>
      </c>
      <c r="E310" s="251" t="s">
        <v>525</v>
      </c>
      <c r="F310" s="251" t="s">
        <v>30</v>
      </c>
      <c r="G310" s="251" t="s">
        <v>1127</v>
      </c>
      <c r="H310" s="251" t="s">
        <v>2246</v>
      </c>
      <c r="I310" s="252" t="s">
        <v>6392</v>
      </c>
      <c r="J310" s="251" t="s">
        <v>6</v>
      </c>
      <c r="K310" s="251" t="s">
        <v>688</v>
      </c>
      <c r="L310" s="251" t="s">
        <v>566</v>
      </c>
      <c r="M310" s="251" t="s">
        <v>566</v>
      </c>
      <c r="N310" s="251" t="s">
        <v>735</v>
      </c>
      <c r="O310" s="251" t="s">
        <v>6</v>
      </c>
      <c r="P310" s="253" t="s">
        <v>6080</v>
      </c>
      <c r="Q310" s="253"/>
      <c r="R310" s="254"/>
      <c r="S310" s="253"/>
      <c r="T310" s="253">
        <v>4.5</v>
      </c>
      <c r="U310" s="253">
        <v>2913</v>
      </c>
      <c r="V310" s="253">
        <v>2917.5</v>
      </c>
      <c r="W310" s="254">
        <v>39.33</v>
      </c>
      <c r="X310" s="253" t="s">
        <v>150</v>
      </c>
      <c r="Y310" s="253">
        <v>2968.24</v>
      </c>
      <c r="Z310" s="253">
        <v>2956</v>
      </c>
      <c r="AA310" s="253" t="s">
        <v>1099</v>
      </c>
      <c r="AB310" s="254" t="s">
        <v>6393</v>
      </c>
      <c r="AC310" s="251" t="s">
        <v>5745</v>
      </c>
      <c r="AD310" s="253" t="s">
        <v>5746</v>
      </c>
      <c r="AE310" s="253" t="s">
        <v>415</v>
      </c>
      <c r="AF310" s="253">
        <v>2594</v>
      </c>
      <c r="AG310" s="254" t="s">
        <v>5747</v>
      </c>
      <c r="AH310" s="255" t="s">
        <v>5748</v>
      </c>
      <c r="AI310" s="253" t="s">
        <v>5815</v>
      </c>
      <c r="AJ310" s="251" t="s">
        <v>566</v>
      </c>
      <c r="AK310" s="254" t="s">
        <v>566</v>
      </c>
      <c r="AL310" s="254" t="s">
        <v>566</v>
      </c>
      <c r="AM310" s="254" t="s">
        <v>566</v>
      </c>
      <c r="AN310" s="254">
        <v>186</v>
      </c>
      <c r="AO310" s="254">
        <v>185</v>
      </c>
      <c r="AP310" s="254">
        <v>474.47</v>
      </c>
      <c r="AQ310" s="254">
        <v>477.25</v>
      </c>
      <c r="AR310" s="254">
        <v>177.6311084033</v>
      </c>
      <c r="AS310" s="254">
        <v>466.95209333330001</v>
      </c>
      <c r="AT310" s="254">
        <v>5</v>
      </c>
      <c r="AU310" s="254">
        <v>0</v>
      </c>
      <c r="AV310" s="254">
        <v>288.73</v>
      </c>
      <c r="AW310" s="254" t="s">
        <v>5291</v>
      </c>
      <c r="AX310" s="254">
        <v>291.43</v>
      </c>
      <c r="AY310" s="254">
        <v>185.74</v>
      </c>
      <c r="AZ310" s="256">
        <v>1.0964568236000001</v>
      </c>
      <c r="BA310" s="254" t="s">
        <v>566</v>
      </c>
      <c r="BB310" s="254" t="s">
        <v>566</v>
      </c>
      <c r="BC310" s="254">
        <v>242.329163773</v>
      </c>
      <c r="BD310" s="254">
        <v>203.655890411</v>
      </c>
      <c r="BE310" s="257">
        <v>203.655890411</v>
      </c>
      <c r="BF310" s="254">
        <v>1</v>
      </c>
      <c r="BG310" s="254">
        <v>27.375</v>
      </c>
      <c r="BH310" s="254">
        <v>5575.08</v>
      </c>
      <c r="BI310" s="254" t="s">
        <v>430</v>
      </c>
      <c r="BJ310" s="254" t="s">
        <v>566</v>
      </c>
      <c r="BK310" s="254">
        <v>203.655890411</v>
      </c>
      <c r="BL310" s="254">
        <v>203.655890411</v>
      </c>
      <c r="BM310" s="254">
        <v>185</v>
      </c>
      <c r="BN310" s="254">
        <v>30</v>
      </c>
      <c r="BO310" s="256">
        <v>6109.6767123299996</v>
      </c>
      <c r="BP310" s="256" t="s">
        <v>566</v>
      </c>
      <c r="BQ310" s="251" t="s">
        <v>566</v>
      </c>
      <c r="BR310" s="251" t="s">
        <v>566</v>
      </c>
      <c r="BS310" s="251" t="s">
        <v>566</v>
      </c>
      <c r="BT310" s="255" t="s">
        <v>566</v>
      </c>
      <c r="BU310" s="258">
        <v>0</v>
      </c>
      <c r="BV310" s="254" t="s">
        <v>6394</v>
      </c>
      <c r="BW310" s="254" t="s">
        <v>566</v>
      </c>
      <c r="BX310" s="259" t="s">
        <v>566</v>
      </c>
      <c r="BY310" s="259" t="s">
        <v>566</v>
      </c>
      <c r="BZ310" s="259" t="s">
        <v>566</v>
      </c>
      <c r="CA310" s="251"/>
      <c r="CB310" s="251">
        <v>509.74113199999999</v>
      </c>
      <c r="CC310" s="260">
        <v>177.63110840319999</v>
      </c>
      <c r="CD310" s="260">
        <v>242.329163773</v>
      </c>
      <c r="CE310" s="254">
        <v>38.673273362000003</v>
      </c>
      <c r="CF310" s="254">
        <v>0</v>
      </c>
      <c r="CG310" s="254">
        <v>1.02</v>
      </c>
      <c r="CH310" s="254">
        <v>2.8</v>
      </c>
      <c r="CI310" s="256">
        <v>0.8</v>
      </c>
      <c r="CJ310" s="256">
        <v>0.78074636880000003</v>
      </c>
      <c r="CK310" s="254">
        <v>61718.000451138403</v>
      </c>
      <c r="CL310" s="254">
        <v>2.82133244E-2</v>
      </c>
      <c r="CM310" s="254">
        <v>4.1270454730999999</v>
      </c>
      <c r="CN310" s="254">
        <v>804.62760000000003</v>
      </c>
      <c r="CO310" s="254">
        <v>1</v>
      </c>
      <c r="CP310" s="254">
        <v>194.9741958386</v>
      </c>
      <c r="CQ310" s="254">
        <v>3.7933550699</v>
      </c>
      <c r="CR310" s="254">
        <v>2821</v>
      </c>
      <c r="CS310" s="254">
        <v>2793.67</v>
      </c>
      <c r="CT310" s="254">
        <v>80</v>
      </c>
      <c r="CU310" s="254">
        <v>284</v>
      </c>
      <c r="CV310" s="254">
        <v>-1.6654929576999999</v>
      </c>
      <c r="CW310" s="254">
        <v>86.9</v>
      </c>
      <c r="CX310" s="253" t="s">
        <v>393</v>
      </c>
      <c r="CY310" s="253" t="s">
        <v>566</v>
      </c>
      <c r="CZ310" s="254" t="s">
        <v>566</v>
      </c>
      <c r="DA310" s="254">
        <v>-3.5</v>
      </c>
      <c r="DB310" s="254">
        <v>2.0000591034999999</v>
      </c>
      <c r="DC310" s="254">
        <v>371.4909778841</v>
      </c>
      <c r="DD310" s="256">
        <v>167.8350874731</v>
      </c>
      <c r="DE310" s="254">
        <v>442.03532653140002</v>
      </c>
      <c r="DF310" s="256">
        <v>238.37943612040002</v>
      </c>
      <c r="DG310" s="253"/>
      <c r="DH310" s="261" t="s">
        <v>689</v>
      </c>
      <c r="DI310" s="262" t="s">
        <v>689</v>
      </c>
      <c r="DJ310" s="261" t="s">
        <v>689</v>
      </c>
      <c r="DK310" s="254"/>
      <c r="DL310" s="254" t="s">
        <v>566</v>
      </c>
      <c r="DM310" s="263"/>
      <c r="DN310" s="264">
        <v>873</v>
      </c>
      <c r="DO310" s="264">
        <v>875</v>
      </c>
      <c r="DP310" s="264">
        <v>394.1</v>
      </c>
      <c r="DQ310" s="261"/>
      <c r="DR310" s="262"/>
      <c r="DS310" s="261"/>
      <c r="DT310" s="184"/>
      <c r="DU310" s="184"/>
      <c r="DV310" s="184"/>
      <c r="DW310" s="184"/>
      <c r="DX310" s="184"/>
      <c r="DY310" s="184"/>
      <c r="DZ310" s="184"/>
      <c r="EA310" s="265"/>
      <c r="EB310" s="265"/>
    </row>
    <row r="311" spans="1:132" s="2" customFormat="1" ht="15" customHeight="1" x14ac:dyDescent="0.2">
      <c r="A311" s="21" t="str">
        <f t="shared" si="4"/>
        <v>152_Восточно-Икилорское</v>
      </c>
      <c r="B311" s="250">
        <v>5</v>
      </c>
      <c r="C311" s="251" t="s">
        <v>733</v>
      </c>
      <c r="D311" s="251" t="s">
        <v>568</v>
      </c>
      <c r="E311" s="251" t="s">
        <v>525</v>
      </c>
      <c r="F311" s="251" t="s">
        <v>30</v>
      </c>
      <c r="G311" s="251" t="s">
        <v>1127</v>
      </c>
      <c r="H311" s="251" t="s">
        <v>2246</v>
      </c>
      <c r="I311" s="252" t="s">
        <v>6395</v>
      </c>
      <c r="J311" s="251" t="s">
        <v>6</v>
      </c>
      <c r="K311" s="251" t="s">
        <v>688</v>
      </c>
      <c r="L311" s="251" t="s">
        <v>566</v>
      </c>
      <c r="M311" s="251" t="s">
        <v>566</v>
      </c>
      <c r="N311" s="251" t="s">
        <v>735</v>
      </c>
      <c r="O311" s="251" t="s">
        <v>6</v>
      </c>
      <c r="P311" s="253" t="s">
        <v>6080</v>
      </c>
      <c r="Q311" s="253"/>
      <c r="R311" s="254"/>
      <c r="S311" s="253"/>
      <c r="T311" s="253">
        <v>4.5</v>
      </c>
      <c r="U311" s="253">
        <v>2941.5</v>
      </c>
      <c r="V311" s="253">
        <v>2946</v>
      </c>
      <c r="W311" s="254">
        <v>70.5</v>
      </c>
      <c r="X311" s="253" t="s">
        <v>150</v>
      </c>
      <c r="Y311" s="253">
        <v>3012.56</v>
      </c>
      <c r="Z311" s="253">
        <v>2999.1</v>
      </c>
      <c r="AA311" s="253" t="s">
        <v>1099</v>
      </c>
      <c r="AB311" s="254" t="s">
        <v>6396</v>
      </c>
      <c r="AC311" s="251" t="s">
        <v>5745</v>
      </c>
      <c r="AD311" s="253" t="s">
        <v>5746</v>
      </c>
      <c r="AE311" s="253" t="s">
        <v>415</v>
      </c>
      <c r="AF311" s="253">
        <v>2597</v>
      </c>
      <c r="AG311" s="254" t="s">
        <v>5747</v>
      </c>
      <c r="AH311" s="255" t="s">
        <v>5748</v>
      </c>
      <c r="AI311" s="253" t="s">
        <v>6397</v>
      </c>
      <c r="AJ311" s="251">
        <v>10</v>
      </c>
      <c r="AK311" s="254" t="s">
        <v>566</v>
      </c>
      <c r="AL311" s="254" t="s">
        <v>566</v>
      </c>
      <c r="AM311" s="254" t="s">
        <v>566</v>
      </c>
      <c r="AN311" s="254">
        <v>186</v>
      </c>
      <c r="AO311" s="254">
        <v>173</v>
      </c>
      <c r="AP311" s="254">
        <v>462.25</v>
      </c>
      <c r="AQ311" s="254">
        <v>465.47</v>
      </c>
      <c r="AR311" s="254">
        <v>177.1606775093</v>
      </c>
      <c r="AS311" s="254">
        <v>467.85466666669998</v>
      </c>
      <c r="AT311" s="254">
        <v>7</v>
      </c>
      <c r="AU311" s="254">
        <v>0</v>
      </c>
      <c r="AV311" s="254">
        <v>290.47000000000003</v>
      </c>
      <c r="AW311" s="254" t="s">
        <v>4997</v>
      </c>
      <c r="AX311" s="254">
        <v>293.58999999999997</v>
      </c>
      <c r="AY311" s="254">
        <v>171.78</v>
      </c>
      <c r="AZ311" s="256">
        <v>0.81289896760000002</v>
      </c>
      <c r="BA311" s="254" t="s">
        <v>566</v>
      </c>
      <c r="BB311" s="254" t="s">
        <v>566</v>
      </c>
      <c r="BC311" s="254">
        <v>144.19581240139999</v>
      </c>
      <c r="BD311" s="254">
        <v>139.6397846568</v>
      </c>
      <c r="BE311" s="257">
        <v>139.6397846568</v>
      </c>
      <c r="BF311" s="254">
        <v>1</v>
      </c>
      <c r="BG311" s="254">
        <v>30.958333333333332</v>
      </c>
      <c r="BH311" s="254">
        <v>4323.0150000000003</v>
      </c>
      <c r="BI311" s="254" t="s">
        <v>430</v>
      </c>
      <c r="BJ311" s="254" t="s">
        <v>566</v>
      </c>
      <c r="BK311" s="254">
        <v>139.6397846568</v>
      </c>
      <c r="BL311" s="254">
        <v>139.6397846568</v>
      </c>
      <c r="BM311" s="254">
        <v>173</v>
      </c>
      <c r="BN311" s="254">
        <v>30</v>
      </c>
      <c r="BO311" s="256">
        <v>4189.1935397039997</v>
      </c>
      <c r="BP311" s="256" t="s">
        <v>566</v>
      </c>
      <c r="BQ311" s="251">
        <v>10</v>
      </c>
      <c r="BR311" s="251" t="s">
        <v>566</v>
      </c>
      <c r="BS311" s="251" t="s">
        <v>566</v>
      </c>
      <c r="BT311" s="255" t="s">
        <v>566</v>
      </c>
      <c r="BU311" s="258">
        <v>0</v>
      </c>
      <c r="BV311" s="254" t="s">
        <v>6398</v>
      </c>
      <c r="BW311" s="254" t="s">
        <v>566</v>
      </c>
      <c r="BX311" s="259" t="s">
        <v>566</v>
      </c>
      <c r="BY311" s="259" t="s">
        <v>566</v>
      </c>
      <c r="BZ311" s="259" t="s">
        <v>566</v>
      </c>
      <c r="CA311" s="251"/>
      <c r="CB311" s="251">
        <v>467.85466666669998</v>
      </c>
      <c r="CC311" s="260">
        <v>177.1606775093</v>
      </c>
      <c r="CD311" s="260">
        <v>144.19581240139999</v>
      </c>
      <c r="CE311" s="254">
        <v>4.5560277445999873</v>
      </c>
      <c r="CF311" s="254">
        <v>-3.5</v>
      </c>
      <c r="CG311" s="254">
        <v>1.02</v>
      </c>
      <c r="CH311" s="254">
        <v>2.8</v>
      </c>
      <c r="CI311" s="256">
        <v>0.8</v>
      </c>
      <c r="CJ311" s="256">
        <v>0.53533072179999996</v>
      </c>
      <c r="CK311" s="254">
        <v>42317.893555902498</v>
      </c>
      <c r="CL311" s="254">
        <v>2.9002802000000001E-2</v>
      </c>
      <c r="CM311" s="254">
        <v>2.0126963802</v>
      </c>
      <c r="CN311" s="254">
        <v>803.88</v>
      </c>
      <c r="CO311" s="254">
        <v>1</v>
      </c>
      <c r="CP311" s="254">
        <v>144.45872489620001</v>
      </c>
      <c r="CQ311" s="254">
        <v>2.1480108426000002</v>
      </c>
      <c r="CR311" s="254">
        <v>2821</v>
      </c>
      <c r="CS311" s="254">
        <v>2789.4</v>
      </c>
      <c r="CT311" s="254">
        <v>81.599999999999994</v>
      </c>
      <c r="CU311" s="254">
        <v>284</v>
      </c>
      <c r="CV311" s="254">
        <v>-2.2781690140999999</v>
      </c>
      <c r="CW311" s="254">
        <v>86.9</v>
      </c>
      <c r="CX311" s="253" t="s">
        <v>393</v>
      </c>
      <c r="CY311" s="253" t="s">
        <v>566</v>
      </c>
      <c r="CZ311" s="254" t="s">
        <v>566</v>
      </c>
      <c r="DA311" s="254">
        <v>-3.5</v>
      </c>
      <c r="DB311" s="254">
        <v>0.81289896760000002</v>
      </c>
      <c r="DC311" s="254">
        <v>139.6397846543</v>
      </c>
      <c r="DD311" s="256">
        <v>-2.5000019832077669E-9</v>
      </c>
      <c r="DE311" s="254">
        <v>144.19581240139999</v>
      </c>
      <c r="DF311" s="256">
        <v>4.5560277445999873</v>
      </c>
      <c r="DG311" s="253"/>
      <c r="DH311" s="261" t="s">
        <v>3155</v>
      </c>
      <c r="DI311" s="262" t="s">
        <v>689</v>
      </c>
      <c r="DJ311" s="261" t="s">
        <v>689</v>
      </c>
      <c r="DK311" s="254"/>
      <c r="DL311" s="254" t="s">
        <v>566</v>
      </c>
      <c r="DM311" s="263"/>
      <c r="DN311" s="264">
        <v>845</v>
      </c>
      <c r="DO311" s="264">
        <v>845</v>
      </c>
      <c r="DP311" s="264">
        <v>209.2</v>
      </c>
      <c r="DQ311" s="261"/>
      <c r="DR311" s="262"/>
      <c r="DS311" s="261"/>
      <c r="DT311" s="184"/>
      <c r="DU311" s="184"/>
      <c r="DV311" s="184"/>
      <c r="DW311" s="184"/>
      <c r="DX311" s="184"/>
      <c r="DY311" s="184"/>
      <c r="DZ311" s="184"/>
      <c r="EA311" s="265"/>
      <c r="EB311" s="265"/>
    </row>
    <row r="312" spans="1:132" s="2" customFormat="1" ht="15" customHeight="1" x14ac:dyDescent="0.2">
      <c r="A312" s="21" t="str">
        <f t="shared" si="4"/>
        <v>252_Восточно-Икилорское</v>
      </c>
      <c r="B312" s="250">
        <v>6</v>
      </c>
      <c r="C312" s="251" t="s">
        <v>733</v>
      </c>
      <c r="D312" s="251" t="s">
        <v>568</v>
      </c>
      <c r="E312" s="251" t="s">
        <v>525</v>
      </c>
      <c r="F312" s="251" t="s">
        <v>30</v>
      </c>
      <c r="G312" s="251" t="s">
        <v>1127</v>
      </c>
      <c r="H312" s="251" t="s">
        <v>2246</v>
      </c>
      <c r="I312" s="252" t="s">
        <v>6399</v>
      </c>
      <c r="J312" s="251" t="s">
        <v>7</v>
      </c>
      <c r="K312" s="251" t="s">
        <v>688</v>
      </c>
      <c r="L312" s="251" t="s">
        <v>566</v>
      </c>
      <c r="M312" s="251" t="s">
        <v>566</v>
      </c>
      <c r="N312" s="251" t="s">
        <v>735</v>
      </c>
      <c r="O312" s="251" t="s">
        <v>6</v>
      </c>
      <c r="P312" s="253" t="s">
        <v>6080</v>
      </c>
      <c r="Q312" s="253"/>
      <c r="R312" s="254"/>
      <c r="S312" s="253"/>
      <c r="T312" s="253">
        <v>2.2000000000000002</v>
      </c>
      <c r="U312" s="253">
        <v>3245.8</v>
      </c>
      <c r="V312" s="253">
        <v>3248</v>
      </c>
      <c r="W312" s="254">
        <v>351.57799999999997</v>
      </c>
      <c r="X312" s="253" t="s">
        <v>150</v>
      </c>
      <c r="Y312" s="253">
        <v>3290.55</v>
      </c>
      <c r="Z312" s="253">
        <v>3265.8</v>
      </c>
      <c r="AA312" s="253" t="s">
        <v>1099</v>
      </c>
      <c r="AB312" s="254" t="s">
        <v>6400</v>
      </c>
      <c r="AC312" s="251" t="s">
        <v>5745</v>
      </c>
      <c r="AD312" s="253" t="s">
        <v>5746</v>
      </c>
      <c r="AE312" s="253" t="s">
        <v>1062</v>
      </c>
      <c r="AF312" s="253">
        <v>2593</v>
      </c>
      <c r="AG312" s="254" t="s">
        <v>5747</v>
      </c>
      <c r="AH312" s="255" t="s">
        <v>5748</v>
      </c>
      <c r="AI312" s="253" t="s">
        <v>6076</v>
      </c>
      <c r="AJ312" s="251" t="s">
        <v>566</v>
      </c>
      <c r="AK312" s="254" t="s">
        <v>566</v>
      </c>
      <c r="AL312" s="254" t="s">
        <v>566</v>
      </c>
      <c r="AM312" s="254" t="s">
        <v>566</v>
      </c>
      <c r="AN312" s="254">
        <v>201</v>
      </c>
      <c r="AO312" s="254">
        <v>200</v>
      </c>
      <c r="AP312" s="254">
        <v>494.08</v>
      </c>
      <c r="AQ312" s="254">
        <v>495.38</v>
      </c>
      <c r="AR312" s="254">
        <v>154.8195920508</v>
      </c>
      <c r="AS312" s="254">
        <v>449.25848266669999</v>
      </c>
      <c r="AT312" s="254">
        <v>26</v>
      </c>
      <c r="AU312" s="254">
        <v>0</v>
      </c>
      <c r="AV312" s="254">
        <v>268.7</v>
      </c>
      <c r="AW312" s="254" t="s">
        <v>4928</v>
      </c>
      <c r="AX312" s="254">
        <v>270</v>
      </c>
      <c r="AY312" s="254">
        <v>225.38</v>
      </c>
      <c r="AZ312" s="256">
        <v>0.44418605960000002</v>
      </c>
      <c r="BA312" s="254" t="s">
        <v>566</v>
      </c>
      <c r="BB312" s="254" t="s">
        <v>566</v>
      </c>
      <c r="BC312" s="254">
        <v>120.13308307290001</v>
      </c>
      <c r="BD312" s="254">
        <v>100.11065410499999</v>
      </c>
      <c r="BE312" s="257">
        <v>100.11065410499999</v>
      </c>
      <c r="BF312" s="254">
        <v>1</v>
      </c>
      <c r="BG312" s="254">
        <v>30.958333333333332</v>
      </c>
      <c r="BH312" s="254">
        <v>3099.259</v>
      </c>
      <c r="BI312" s="254" t="s">
        <v>430</v>
      </c>
      <c r="BJ312" s="254" t="s">
        <v>566</v>
      </c>
      <c r="BK312" s="254">
        <v>100.11065410499999</v>
      </c>
      <c r="BL312" s="254">
        <v>100.11065410499999</v>
      </c>
      <c r="BM312" s="254">
        <v>200</v>
      </c>
      <c r="BN312" s="254">
        <v>30</v>
      </c>
      <c r="BO312" s="256">
        <v>3003.3196231500001</v>
      </c>
      <c r="BP312" s="256" t="s">
        <v>566</v>
      </c>
      <c r="BQ312" s="251" t="s">
        <v>566</v>
      </c>
      <c r="BR312" s="251" t="s">
        <v>566</v>
      </c>
      <c r="BS312" s="251" t="s">
        <v>566</v>
      </c>
      <c r="BT312" s="255" t="s">
        <v>566</v>
      </c>
      <c r="BU312" s="258">
        <v>0</v>
      </c>
      <c r="BV312" s="254" t="s">
        <v>6401</v>
      </c>
      <c r="BW312" s="254" t="s">
        <v>566</v>
      </c>
      <c r="BX312" s="259" t="s">
        <v>566</v>
      </c>
      <c r="BY312" s="259" t="s">
        <v>566</v>
      </c>
      <c r="BZ312" s="259" t="s">
        <v>566</v>
      </c>
      <c r="CA312" s="251"/>
      <c r="CB312" s="251">
        <v>539.15667120000001</v>
      </c>
      <c r="CC312" s="260">
        <v>154.8195920508</v>
      </c>
      <c r="CD312" s="260">
        <v>120.13308307290001</v>
      </c>
      <c r="CE312" s="254">
        <v>20.022428967900012</v>
      </c>
      <c r="CF312" s="254">
        <v>-3.5</v>
      </c>
      <c r="CG312" s="254">
        <v>1.02</v>
      </c>
      <c r="CH312" s="254">
        <v>2.8</v>
      </c>
      <c r="CI312" s="256">
        <v>0.8</v>
      </c>
      <c r="CJ312" s="256">
        <v>0.38378968320000001</v>
      </c>
      <c r="CK312" s="254">
        <v>30338.574458843301</v>
      </c>
      <c r="CL312" s="254">
        <v>2.9911175200000001E-2</v>
      </c>
      <c r="CM312" s="254">
        <v>1.1736747227</v>
      </c>
      <c r="CN312" s="254">
        <v>810.38216</v>
      </c>
      <c r="CO312" s="254">
        <v>1</v>
      </c>
      <c r="CP312" s="254">
        <v>80.201857387000004</v>
      </c>
      <c r="CQ312" s="254">
        <v>0.77175338410000005</v>
      </c>
      <c r="CR312" s="254">
        <v>2821</v>
      </c>
      <c r="CS312" s="254">
        <v>2807.82</v>
      </c>
      <c r="CT312" s="254">
        <v>86</v>
      </c>
      <c r="CU312" s="254">
        <v>284</v>
      </c>
      <c r="CV312" s="254">
        <v>5.3873239437000002</v>
      </c>
      <c r="CW312" s="254">
        <v>86.9</v>
      </c>
      <c r="CX312" s="253" t="s">
        <v>393</v>
      </c>
      <c r="CY312" s="253" t="s">
        <v>566</v>
      </c>
      <c r="CZ312" s="254" t="s">
        <v>566</v>
      </c>
      <c r="DA312" s="254">
        <v>-3.5</v>
      </c>
      <c r="DB312" s="254">
        <v>0.44418605960000002</v>
      </c>
      <c r="DC312" s="254">
        <v>100.1106541126</v>
      </c>
      <c r="DD312" s="256">
        <v>7.6000077342541772E-9</v>
      </c>
      <c r="DE312" s="254">
        <v>120.13308307290001</v>
      </c>
      <c r="DF312" s="256">
        <v>20.022428967900012</v>
      </c>
      <c r="DG312" s="253"/>
      <c r="DH312" s="261" t="s">
        <v>689</v>
      </c>
      <c r="DI312" s="262" t="s">
        <v>689</v>
      </c>
      <c r="DJ312" s="261" t="s">
        <v>689</v>
      </c>
      <c r="DK312" s="254"/>
      <c r="DL312" s="254" t="s">
        <v>566</v>
      </c>
      <c r="DM312" s="263"/>
      <c r="DN312" s="264">
        <v>1011</v>
      </c>
      <c r="DO312" s="264">
        <v>1011</v>
      </c>
      <c r="DP312" s="264">
        <v>72</v>
      </c>
      <c r="DQ312" s="261"/>
      <c r="DR312" s="262"/>
      <c r="DS312" s="261"/>
      <c r="DT312" s="184"/>
      <c r="DU312" s="184"/>
      <c r="DV312" s="184"/>
      <c r="DW312" s="184"/>
      <c r="DX312" s="184"/>
      <c r="DY312" s="184"/>
      <c r="DZ312" s="184"/>
      <c r="EA312" s="265"/>
      <c r="EB312" s="265"/>
    </row>
    <row r="313" spans="1:132" s="2" customFormat="1" ht="15" customHeight="1" x14ac:dyDescent="0.2">
      <c r="A313" s="21" t="str">
        <f t="shared" si="4"/>
        <v>263_Восточно-Икилорское</v>
      </c>
      <c r="B313" s="250">
        <v>7</v>
      </c>
      <c r="C313" s="251" t="s">
        <v>733</v>
      </c>
      <c r="D313" s="251" t="s">
        <v>568</v>
      </c>
      <c r="E313" s="251" t="s">
        <v>525</v>
      </c>
      <c r="F313" s="251" t="s">
        <v>30</v>
      </c>
      <c r="G313" s="251" t="s">
        <v>1127</v>
      </c>
      <c r="H313" s="251" t="s">
        <v>2246</v>
      </c>
      <c r="I313" s="252" t="s">
        <v>200</v>
      </c>
      <c r="J313" s="251" t="s">
        <v>7</v>
      </c>
      <c r="K313" s="251" t="s">
        <v>688</v>
      </c>
      <c r="L313" s="251" t="s">
        <v>566</v>
      </c>
      <c r="M313" s="251" t="s">
        <v>566</v>
      </c>
      <c r="N313" s="251" t="s">
        <v>735</v>
      </c>
      <c r="O313" s="251" t="s">
        <v>6</v>
      </c>
      <c r="P313" s="253" t="s">
        <v>6080</v>
      </c>
      <c r="Q313" s="253"/>
      <c r="R313" s="254"/>
      <c r="S313" s="253"/>
      <c r="T313" s="253">
        <v>5</v>
      </c>
      <c r="U313" s="253">
        <v>3274.2</v>
      </c>
      <c r="V313" s="253">
        <v>3279.2</v>
      </c>
      <c r="W313" s="254">
        <v>378.99200000000002</v>
      </c>
      <c r="X313" s="253" t="s">
        <v>150</v>
      </c>
      <c r="Y313" s="253">
        <v>3335.4</v>
      </c>
      <c r="Z313" s="253">
        <v>3320.2</v>
      </c>
      <c r="AA313" s="253" t="s">
        <v>1099</v>
      </c>
      <c r="AB313" s="254" t="s">
        <v>6402</v>
      </c>
      <c r="AC313" s="251" t="s">
        <v>5745</v>
      </c>
      <c r="AD313" s="253" t="s">
        <v>5746</v>
      </c>
      <c r="AE313" s="253" t="s">
        <v>415</v>
      </c>
      <c r="AF313" s="253">
        <v>2547</v>
      </c>
      <c r="AG313" s="254" t="s">
        <v>5747</v>
      </c>
      <c r="AH313" s="255" t="s">
        <v>5748</v>
      </c>
      <c r="AI313" s="253" t="s">
        <v>6191</v>
      </c>
      <c r="AJ313" s="251" t="s">
        <v>566</v>
      </c>
      <c r="AK313" s="254" t="s">
        <v>566</v>
      </c>
      <c r="AL313" s="254" t="s">
        <v>566</v>
      </c>
      <c r="AM313" s="254" t="s">
        <v>566</v>
      </c>
      <c r="AN313" s="254">
        <v>201</v>
      </c>
      <c r="AO313" s="254">
        <v>200</v>
      </c>
      <c r="AP313" s="254">
        <v>488.39</v>
      </c>
      <c r="AQ313" s="254">
        <v>488.98</v>
      </c>
      <c r="AR313" s="254">
        <v>167.2722584931</v>
      </c>
      <c r="AS313" s="254">
        <v>457.49222400000002</v>
      </c>
      <c r="AT313" s="254">
        <v>0</v>
      </c>
      <c r="AU313" s="254">
        <v>50</v>
      </c>
      <c r="AV313" s="254">
        <v>280.91000000000003</v>
      </c>
      <c r="AW313" s="254" t="s">
        <v>4928</v>
      </c>
      <c r="AX313" s="254">
        <v>281.5</v>
      </c>
      <c r="AY313" s="254">
        <v>207.48</v>
      </c>
      <c r="AZ313" s="256">
        <v>1.209057072</v>
      </c>
      <c r="BA313" s="254" t="s">
        <v>566</v>
      </c>
      <c r="BB313" s="254" t="s">
        <v>566</v>
      </c>
      <c r="BC313" s="254">
        <v>301.02638313839998</v>
      </c>
      <c r="BD313" s="254">
        <v>250.8551612903</v>
      </c>
      <c r="BE313" s="257">
        <v>250.8551612903</v>
      </c>
      <c r="BF313" s="254">
        <v>1</v>
      </c>
      <c r="BG313" s="254">
        <v>31</v>
      </c>
      <c r="BH313" s="254">
        <v>7776.51</v>
      </c>
      <c r="BI313" s="254" t="s">
        <v>430</v>
      </c>
      <c r="BJ313" s="254" t="s">
        <v>566</v>
      </c>
      <c r="BK313" s="254">
        <v>250.8551612903</v>
      </c>
      <c r="BL313" s="254">
        <v>250.8551612903</v>
      </c>
      <c r="BM313" s="254">
        <v>200</v>
      </c>
      <c r="BN313" s="254">
        <v>30</v>
      </c>
      <c r="BO313" s="256">
        <v>7525.6548387089997</v>
      </c>
      <c r="BP313" s="256" t="s">
        <v>566</v>
      </c>
      <c r="BQ313" s="251" t="s">
        <v>566</v>
      </c>
      <c r="BR313" s="251" t="s">
        <v>566</v>
      </c>
      <c r="BS313" s="251" t="s">
        <v>566</v>
      </c>
      <c r="BT313" s="255" t="s">
        <v>566</v>
      </c>
      <c r="BU313" s="258">
        <v>0</v>
      </c>
      <c r="BV313" s="254" t="s">
        <v>6403</v>
      </c>
      <c r="BW313" s="254" t="s">
        <v>566</v>
      </c>
      <c r="BX313" s="259" t="s">
        <v>566</v>
      </c>
      <c r="BY313" s="259" t="s">
        <v>566</v>
      </c>
      <c r="BZ313" s="259" t="s">
        <v>566</v>
      </c>
      <c r="CA313" s="251"/>
      <c r="CB313" s="251">
        <v>529.88615679999998</v>
      </c>
      <c r="CC313" s="260">
        <v>167.2722584931</v>
      </c>
      <c r="CD313" s="260">
        <v>301.02638313839998</v>
      </c>
      <c r="CE313" s="254">
        <v>50.171221848099975</v>
      </c>
      <c r="CF313" s="254">
        <v>-3.5</v>
      </c>
      <c r="CG313" s="254">
        <v>1.02</v>
      </c>
      <c r="CH313" s="254">
        <v>2.8</v>
      </c>
      <c r="CI313" s="256">
        <v>0.8</v>
      </c>
      <c r="CJ313" s="256">
        <v>0.96169207710000004</v>
      </c>
      <c r="CK313" s="254">
        <v>76021.7586952196</v>
      </c>
      <c r="CL313" s="254">
        <v>2.78692036E-2</v>
      </c>
      <c r="CM313" s="254">
        <v>6.9636117085000002</v>
      </c>
      <c r="CN313" s="254">
        <v>810.65823999999998</v>
      </c>
      <c r="CO313" s="254">
        <v>1</v>
      </c>
      <c r="CP313" s="254">
        <v>213.49812786979999</v>
      </c>
      <c r="CQ313" s="254">
        <v>5.0912504931000004</v>
      </c>
      <c r="CR313" s="254">
        <v>2821</v>
      </c>
      <c r="CS313" s="254">
        <v>2815.2080000000001</v>
      </c>
      <c r="CT313" s="254">
        <v>80</v>
      </c>
      <c r="CU313" s="254">
        <v>284</v>
      </c>
      <c r="CV313" s="254">
        <v>1.088028169</v>
      </c>
      <c r="CW313" s="254">
        <v>86.9</v>
      </c>
      <c r="CX313" s="253" t="s">
        <v>393</v>
      </c>
      <c r="CY313" s="253" t="s">
        <v>566</v>
      </c>
      <c r="CZ313" s="254" t="s">
        <v>566</v>
      </c>
      <c r="DA313" s="254">
        <v>-3.5</v>
      </c>
      <c r="DB313" s="254">
        <v>1.209057072</v>
      </c>
      <c r="DC313" s="254">
        <v>250.8551612986</v>
      </c>
      <c r="DD313" s="256">
        <v>8.2999918049608823E-9</v>
      </c>
      <c r="DE313" s="254">
        <v>301.02638313839998</v>
      </c>
      <c r="DF313" s="256">
        <v>50.171221848099975</v>
      </c>
      <c r="DG313" s="253"/>
      <c r="DH313" s="261" t="s">
        <v>689</v>
      </c>
      <c r="DI313" s="262" t="s">
        <v>689</v>
      </c>
      <c r="DJ313" s="261" t="s">
        <v>689</v>
      </c>
      <c r="DK313" s="254"/>
      <c r="DL313" s="254" t="s">
        <v>566</v>
      </c>
      <c r="DM313" s="263"/>
      <c r="DN313" s="264">
        <v>833</v>
      </c>
      <c r="DO313" s="264">
        <v>834</v>
      </c>
      <c r="DP313" s="264">
        <v>188.7</v>
      </c>
      <c r="DQ313" s="261"/>
      <c r="DR313" s="262"/>
      <c r="DS313" s="261"/>
      <c r="DT313" s="184"/>
      <c r="DU313" s="184"/>
      <c r="DV313" s="184"/>
      <c r="DW313" s="184"/>
      <c r="DX313" s="184"/>
      <c r="DY313" s="184"/>
      <c r="DZ313" s="184"/>
      <c r="EA313" s="265"/>
      <c r="EB313" s="265"/>
    </row>
    <row r="314" spans="1:132" s="2" customFormat="1" ht="15" customHeight="1" x14ac:dyDescent="0.2">
      <c r="A314" s="21" t="str">
        <f t="shared" si="4"/>
        <v>267_Восточно-Икилорское</v>
      </c>
      <c r="B314" s="250">
        <v>8</v>
      </c>
      <c r="C314" s="251" t="s">
        <v>733</v>
      </c>
      <c r="D314" s="251" t="s">
        <v>568</v>
      </c>
      <c r="E314" s="251" t="s">
        <v>525</v>
      </c>
      <c r="F314" s="251" t="s">
        <v>30</v>
      </c>
      <c r="G314" s="251" t="s">
        <v>1127</v>
      </c>
      <c r="H314" s="251" t="s">
        <v>2246</v>
      </c>
      <c r="I314" s="252" t="s">
        <v>6404</v>
      </c>
      <c r="J314" s="251" t="s">
        <v>7</v>
      </c>
      <c r="K314" s="251" t="s">
        <v>688</v>
      </c>
      <c r="L314" s="251" t="s">
        <v>566</v>
      </c>
      <c r="M314" s="251" t="s">
        <v>566</v>
      </c>
      <c r="N314" s="251" t="s">
        <v>735</v>
      </c>
      <c r="O314" s="251" t="s">
        <v>6</v>
      </c>
      <c r="P314" s="253" t="s">
        <v>6080</v>
      </c>
      <c r="Q314" s="253"/>
      <c r="R314" s="254"/>
      <c r="S314" s="253"/>
      <c r="T314" s="253">
        <v>1.5</v>
      </c>
      <c r="U314" s="253">
        <v>2916</v>
      </c>
      <c r="V314" s="253">
        <v>2917.5</v>
      </c>
      <c r="W314" s="254">
        <v>27.5</v>
      </c>
      <c r="X314" s="253" t="s">
        <v>150</v>
      </c>
      <c r="Y314" s="253">
        <v>2961.2</v>
      </c>
      <c r="Z314" s="253">
        <v>2957.7</v>
      </c>
      <c r="AA314" s="253" t="s">
        <v>1099</v>
      </c>
      <c r="AB314" s="254" t="s">
        <v>6405</v>
      </c>
      <c r="AC314" s="251" t="s">
        <v>5745</v>
      </c>
      <c r="AD314" s="253" t="s">
        <v>5746</v>
      </c>
      <c r="AE314" s="253" t="s">
        <v>415</v>
      </c>
      <c r="AF314" s="253">
        <v>2504</v>
      </c>
      <c r="AG314" s="254" t="s">
        <v>5747</v>
      </c>
      <c r="AH314" s="255" t="s">
        <v>5748</v>
      </c>
      <c r="AI314" s="253" t="s">
        <v>6406</v>
      </c>
      <c r="AJ314" s="251" t="s">
        <v>566</v>
      </c>
      <c r="AK314" s="254" t="s">
        <v>566</v>
      </c>
      <c r="AL314" s="254" t="s">
        <v>566</v>
      </c>
      <c r="AM314" s="254" t="s">
        <v>566</v>
      </c>
      <c r="AN314" s="254">
        <v>201</v>
      </c>
      <c r="AO314" s="254">
        <v>200</v>
      </c>
      <c r="AP314" s="254">
        <v>492.6</v>
      </c>
      <c r="AQ314" s="254">
        <v>493.87</v>
      </c>
      <c r="AR314" s="254">
        <v>143.27073525360001</v>
      </c>
      <c r="AS314" s="254">
        <v>436.67666666669999</v>
      </c>
      <c r="AT314" s="254" t="s">
        <v>566</v>
      </c>
      <c r="AU314" s="254" t="s">
        <v>566</v>
      </c>
      <c r="AV314" s="254">
        <v>250.62</v>
      </c>
      <c r="AW314" s="254" t="s">
        <v>4928</v>
      </c>
      <c r="AX314" s="254">
        <v>251.9</v>
      </c>
      <c r="AY314" s="254">
        <v>241.98</v>
      </c>
      <c r="AZ314" s="256">
        <v>0.58013058930000005</v>
      </c>
      <c r="BA314" s="254" t="s">
        <v>566</v>
      </c>
      <c r="BB314" s="254" t="s">
        <v>566</v>
      </c>
      <c r="BC314" s="254">
        <v>168.45541986800001</v>
      </c>
      <c r="BD314" s="254">
        <v>140.38</v>
      </c>
      <c r="BE314" s="257">
        <v>140.38</v>
      </c>
      <c r="BF314" s="254">
        <v>1</v>
      </c>
      <c r="BG314" s="254">
        <v>31</v>
      </c>
      <c r="BH314" s="254">
        <v>4351.78</v>
      </c>
      <c r="BI314" s="254" t="s">
        <v>430</v>
      </c>
      <c r="BJ314" s="254" t="s">
        <v>566</v>
      </c>
      <c r="BK314" s="254">
        <v>140.38</v>
      </c>
      <c r="BL314" s="254">
        <v>140.38</v>
      </c>
      <c r="BM314" s="254">
        <v>200</v>
      </c>
      <c r="BN314" s="254">
        <v>30</v>
      </c>
      <c r="BO314" s="256">
        <v>4211.3999999999996</v>
      </c>
      <c r="BP314" s="256" t="s">
        <v>566</v>
      </c>
      <c r="BQ314" s="251" t="s">
        <v>566</v>
      </c>
      <c r="BR314" s="251" t="s">
        <v>566</v>
      </c>
      <c r="BS314" s="251" t="s">
        <v>566</v>
      </c>
      <c r="BT314" s="255" t="s">
        <v>566</v>
      </c>
      <c r="BU314" s="258">
        <v>0</v>
      </c>
      <c r="BV314" s="254" t="s">
        <v>6407</v>
      </c>
      <c r="BW314" s="254" t="s">
        <v>566</v>
      </c>
      <c r="BX314" s="259" t="s">
        <v>566</v>
      </c>
      <c r="BY314" s="259" t="s">
        <v>566</v>
      </c>
      <c r="BZ314" s="259" t="s">
        <v>566</v>
      </c>
      <c r="CA314" s="251"/>
      <c r="CB314" s="251">
        <v>540.995</v>
      </c>
      <c r="CC314" s="260">
        <v>143.27073525360001</v>
      </c>
      <c r="CD314" s="260">
        <v>168.45541986800001</v>
      </c>
      <c r="CE314" s="254">
        <v>28.075419868000012</v>
      </c>
      <c r="CF314" s="254">
        <v>-3.5</v>
      </c>
      <c r="CG314" s="254">
        <v>1.02</v>
      </c>
      <c r="CH314" s="254">
        <v>2.8</v>
      </c>
      <c r="CI314" s="256">
        <v>0.8</v>
      </c>
      <c r="CJ314" s="256">
        <v>0.53816845179999995</v>
      </c>
      <c r="CK314" s="254">
        <v>42542.216116832897</v>
      </c>
      <c r="CL314" s="254">
        <v>2.89900812E-2</v>
      </c>
      <c r="CM314" s="254">
        <v>2.0170009592000002</v>
      </c>
      <c r="CN314" s="254">
        <v>808.78</v>
      </c>
      <c r="CO314" s="254">
        <v>1</v>
      </c>
      <c r="CP314" s="254">
        <v>107.9364933016</v>
      </c>
      <c r="CQ314" s="254">
        <v>1.2210685869</v>
      </c>
      <c r="CR314" s="254">
        <v>2821</v>
      </c>
      <c r="CS314" s="254">
        <v>2808.5</v>
      </c>
      <c r="CT314" s="254">
        <v>80</v>
      </c>
      <c r="CU314" s="254">
        <v>284</v>
      </c>
      <c r="CV314" s="254">
        <v>11.753521126800001</v>
      </c>
      <c r="CW314" s="254">
        <v>86.9</v>
      </c>
      <c r="CX314" s="253" t="s">
        <v>393</v>
      </c>
      <c r="CY314" s="253" t="s">
        <v>566</v>
      </c>
      <c r="CZ314" s="254" t="s">
        <v>566</v>
      </c>
      <c r="DA314" s="254">
        <v>-3.5</v>
      </c>
      <c r="DB314" s="254">
        <v>0.58013058930000005</v>
      </c>
      <c r="DC314" s="254">
        <v>140.3799999988</v>
      </c>
      <c r="DD314" s="256">
        <v>-1.1999929938610876E-9</v>
      </c>
      <c r="DE314" s="254">
        <v>168.45541986800001</v>
      </c>
      <c r="DF314" s="256">
        <v>28.075419868000012</v>
      </c>
      <c r="DG314" s="253"/>
      <c r="DH314" s="261" t="s">
        <v>689</v>
      </c>
      <c r="DI314" s="262" t="s">
        <v>689</v>
      </c>
      <c r="DJ314" s="261" t="s">
        <v>689</v>
      </c>
      <c r="DK314" s="254"/>
      <c r="DL314" s="254" t="s">
        <v>566</v>
      </c>
      <c r="DM314" s="263"/>
      <c r="DN314" s="264">
        <v>1013</v>
      </c>
      <c r="DO314" s="264">
        <v>1014</v>
      </c>
      <c r="DP314" s="264">
        <v>146</v>
      </c>
      <c r="DQ314" s="261"/>
      <c r="DR314" s="262"/>
      <c r="DS314" s="261"/>
      <c r="DT314" s="184"/>
      <c r="DU314" s="184"/>
      <c r="DV314" s="184"/>
      <c r="DW314" s="184"/>
      <c r="DX314" s="184"/>
      <c r="DY314" s="184"/>
      <c r="DZ314" s="184"/>
      <c r="EA314" s="265"/>
      <c r="EB314" s="265"/>
    </row>
    <row r="315" spans="1:132" s="2" customFormat="1" ht="15" customHeight="1" x14ac:dyDescent="0.2">
      <c r="A315" s="21" t="str">
        <f t="shared" si="4"/>
        <v>360_Восточно-Икилорское</v>
      </c>
      <c r="B315" s="250">
        <v>9</v>
      </c>
      <c r="C315" s="251" t="s">
        <v>733</v>
      </c>
      <c r="D315" s="251" t="s">
        <v>568</v>
      </c>
      <c r="E315" s="251" t="s">
        <v>525</v>
      </c>
      <c r="F315" s="251" t="s">
        <v>30</v>
      </c>
      <c r="G315" s="251" t="s">
        <v>1127</v>
      </c>
      <c r="H315" s="251" t="s">
        <v>2246</v>
      </c>
      <c r="I315" s="252" t="s">
        <v>6408</v>
      </c>
      <c r="J315" s="251" t="s">
        <v>8</v>
      </c>
      <c r="K315" s="251" t="s">
        <v>688</v>
      </c>
      <c r="L315" s="251" t="s">
        <v>566</v>
      </c>
      <c r="M315" s="251" t="s">
        <v>566</v>
      </c>
      <c r="N315" s="251" t="s">
        <v>735</v>
      </c>
      <c r="O315" s="251" t="s">
        <v>6</v>
      </c>
      <c r="P315" s="253" t="s">
        <v>6080</v>
      </c>
      <c r="Q315" s="253"/>
      <c r="R315" s="254"/>
      <c r="S315" s="253"/>
      <c r="T315" s="253">
        <v>5.3</v>
      </c>
      <c r="U315" s="253">
        <v>3561</v>
      </c>
      <c r="V315" s="253">
        <v>3566.3</v>
      </c>
      <c r="W315" s="254">
        <v>673.21</v>
      </c>
      <c r="X315" s="253" t="s">
        <v>150</v>
      </c>
      <c r="Y315" s="253">
        <v>3615</v>
      </c>
      <c r="Z315" s="253">
        <v>3593.4</v>
      </c>
      <c r="AA315" s="253" t="s">
        <v>1099</v>
      </c>
      <c r="AB315" s="254" t="s">
        <v>6409</v>
      </c>
      <c r="AC315" s="251" t="s">
        <v>5745</v>
      </c>
      <c r="AD315" s="253" t="s">
        <v>5746</v>
      </c>
      <c r="AE315" s="253" t="s">
        <v>415</v>
      </c>
      <c r="AF315" s="253">
        <v>2750</v>
      </c>
      <c r="AG315" s="254" t="s">
        <v>5747</v>
      </c>
      <c r="AH315" s="255" t="s">
        <v>5748</v>
      </c>
      <c r="AI315" s="253" t="s">
        <v>6410</v>
      </c>
      <c r="AJ315" s="251">
        <v>3</v>
      </c>
      <c r="AK315" s="254" t="s">
        <v>566</v>
      </c>
      <c r="AL315" s="254" t="s">
        <v>566</v>
      </c>
      <c r="AM315" s="254" t="s">
        <v>566</v>
      </c>
      <c r="AN315" s="254">
        <v>194</v>
      </c>
      <c r="AO315" s="254">
        <v>181</v>
      </c>
      <c r="AP315" s="254">
        <v>466.79</v>
      </c>
      <c r="AQ315" s="254">
        <v>468.1</v>
      </c>
      <c r="AR315" s="254">
        <v>182.7881617587</v>
      </c>
      <c r="AS315" s="254">
        <v>470.87678666670001</v>
      </c>
      <c r="AT315" s="254">
        <v>9</v>
      </c>
      <c r="AU315" s="254">
        <v>15</v>
      </c>
      <c r="AV315" s="254">
        <v>292.64999999999998</v>
      </c>
      <c r="AW315" s="254" t="s">
        <v>4988</v>
      </c>
      <c r="AX315" s="254">
        <v>293.92</v>
      </c>
      <c r="AY315" s="254">
        <v>174.14</v>
      </c>
      <c r="AZ315" s="256">
        <v>1.2945609425</v>
      </c>
      <c r="BA315" s="254" t="s">
        <v>566</v>
      </c>
      <c r="BB315" s="254" t="s">
        <v>566</v>
      </c>
      <c r="BC315" s="254">
        <v>230.72543692599999</v>
      </c>
      <c r="BD315" s="254">
        <v>225.43484253029999</v>
      </c>
      <c r="BE315" s="257">
        <v>225.43484253029999</v>
      </c>
      <c r="BF315" s="254">
        <v>1</v>
      </c>
      <c r="BG315" s="254">
        <v>30.958333333333332</v>
      </c>
      <c r="BH315" s="254">
        <v>6979.0870000000004</v>
      </c>
      <c r="BI315" s="254" t="s">
        <v>430</v>
      </c>
      <c r="BJ315" s="254" t="s">
        <v>566</v>
      </c>
      <c r="BK315" s="254">
        <v>225.43484253029999</v>
      </c>
      <c r="BL315" s="254">
        <v>225.43484253029999</v>
      </c>
      <c r="BM315" s="254">
        <v>181</v>
      </c>
      <c r="BN315" s="254">
        <v>30</v>
      </c>
      <c r="BO315" s="256">
        <v>6763.0452759090003</v>
      </c>
      <c r="BP315" s="256" t="s">
        <v>566</v>
      </c>
      <c r="BQ315" s="251">
        <v>3</v>
      </c>
      <c r="BR315" s="251" t="s">
        <v>566</v>
      </c>
      <c r="BS315" s="251" t="s">
        <v>566</v>
      </c>
      <c r="BT315" s="255" t="s">
        <v>566</v>
      </c>
      <c r="BU315" s="258">
        <v>0</v>
      </c>
      <c r="BV315" s="254" t="s">
        <v>8002</v>
      </c>
      <c r="BW315" s="254" t="s">
        <v>566</v>
      </c>
      <c r="BX315" s="259" t="s">
        <v>566</v>
      </c>
      <c r="BY315" s="259" t="s">
        <v>566</v>
      </c>
      <c r="BZ315" s="259" t="s">
        <v>566</v>
      </c>
      <c r="CA315" s="251"/>
      <c r="CB315" s="251">
        <v>470.87678666670001</v>
      </c>
      <c r="CC315" s="260">
        <v>182.7881617587</v>
      </c>
      <c r="CD315" s="260">
        <v>230.72543692599999</v>
      </c>
      <c r="CE315" s="254">
        <v>5.2905943956999977</v>
      </c>
      <c r="CF315" s="254">
        <v>-1.73</v>
      </c>
      <c r="CG315" s="254">
        <v>1.02</v>
      </c>
      <c r="CH315" s="254">
        <v>2.8</v>
      </c>
      <c r="CI315" s="256">
        <v>0.8</v>
      </c>
      <c r="CJ315" s="256">
        <v>0.86423935169999999</v>
      </c>
      <c r="CK315" s="254">
        <v>68318.120752160001</v>
      </c>
      <c r="CL315" s="254">
        <v>2.8038216299999998E-2</v>
      </c>
      <c r="CM315" s="254">
        <v>6.1655632938</v>
      </c>
      <c r="CN315" s="254">
        <v>808.58119999999997</v>
      </c>
      <c r="CO315" s="254">
        <v>1</v>
      </c>
      <c r="CP315" s="254">
        <v>231.02645337109999</v>
      </c>
      <c r="CQ315" s="254">
        <v>6.4659550919999997</v>
      </c>
      <c r="CR315" s="254">
        <v>2821</v>
      </c>
      <c r="CS315" s="254">
        <v>2808.1</v>
      </c>
      <c r="CT315" s="254">
        <v>79.69</v>
      </c>
      <c r="CU315" s="254">
        <v>284</v>
      </c>
      <c r="CV315" s="254">
        <v>-3.0457746479000001</v>
      </c>
      <c r="CW315" s="254">
        <v>86.9</v>
      </c>
      <c r="CX315" s="253" t="s">
        <v>393</v>
      </c>
      <c r="CY315" s="253" t="s">
        <v>566</v>
      </c>
      <c r="CZ315" s="254" t="s">
        <v>566</v>
      </c>
      <c r="DA315" s="254">
        <v>-3.5</v>
      </c>
      <c r="DB315" s="254">
        <v>1.8340883426000001</v>
      </c>
      <c r="DC315" s="254">
        <v>319.3881439804</v>
      </c>
      <c r="DD315" s="256">
        <v>93.953301450100014</v>
      </c>
      <c r="DE315" s="254">
        <v>326.88367176449998</v>
      </c>
      <c r="DF315" s="256">
        <v>101.44882923419999</v>
      </c>
      <c r="DG315" s="253"/>
      <c r="DH315" s="261" t="s">
        <v>689</v>
      </c>
      <c r="DI315" s="262" t="s">
        <v>689</v>
      </c>
      <c r="DJ315" s="261" t="s">
        <v>689</v>
      </c>
      <c r="DK315" s="254"/>
      <c r="DL315" s="254" t="s">
        <v>566</v>
      </c>
      <c r="DM315" s="263"/>
      <c r="DN315" s="264">
        <v>652</v>
      </c>
      <c r="DO315" s="264">
        <v>652</v>
      </c>
      <c r="DP315" s="264">
        <v>395.5</v>
      </c>
      <c r="DQ315" s="261"/>
      <c r="DR315" s="262"/>
      <c r="DS315" s="261"/>
      <c r="DT315" s="184"/>
      <c r="DU315" s="184"/>
      <c r="DV315" s="184"/>
      <c r="DW315" s="184"/>
      <c r="DX315" s="184"/>
      <c r="DY315" s="184"/>
      <c r="DZ315" s="184"/>
      <c r="EA315" s="265"/>
      <c r="EB315" s="265"/>
    </row>
    <row r="316" spans="1:132" s="2" customFormat="1" ht="15" customHeight="1" x14ac:dyDescent="0.2">
      <c r="A316" s="21" t="str">
        <f t="shared" si="4"/>
        <v>362_Восточно-Икилорское</v>
      </c>
      <c r="B316" s="250">
        <v>10</v>
      </c>
      <c r="C316" s="251" t="s">
        <v>733</v>
      </c>
      <c r="D316" s="251" t="s">
        <v>568</v>
      </c>
      <c r="E316" s="251" t="s">
        <v>525</v>
      </c>
      <c r="F316" s="251" t="s">
        <v>30</v>
      </c>
      <c r="G316" s="251" t="s">
        <v>1127</v>
      </c>
      <c r="H316" s="251" t="s">
        <v>2246</v>
      </c>
      <c r="I316" s="252" t="s">
        <v>6411</v>
      </c>
      <c r="J316" s="251" t="s">
        <v>8</v>
      </c>
      <c r="K316" s="251" t="s">
        <v>688</v>
      </c>
      <c r="L316" s="251" t="s">
        <v>566</v>
      </c>
      <c r="M316" s="251" t="s">
        <v>566</v>
      </c>
      <c r="N316" s="251" t="s">
        <v>735</v>
      </c>
      <c r="O316" s="251" t="s">
        <v>6</v>
      </c>
      <c r="P316" s="253" t="s">
        <v>6080</v>
      </c>
      <c r="Q316" s="253"/>
      <c r="R316" s="254"/>
      <c r="S316" s="253"/>
      <c r="T316" s="253">
        <v>2.8</v>
      </c>
      <c r="U316" s="253">
        <v>3090</v>
      </c>
      <c r="V316" s="253">
        <v>3092.8</v>
      </c>
      <c r="W316" s="254">
        <v>215.7</v>
      </c>
      <c r="X316" s="253" t="s">
        <v>150</v>
      </c>
      <c r="Y316" s="253">
        <v>3159</v>
      </c>
      <c r="Z316" s="253">
        <v>3146.8</v>
      </c>
      <c r="AA316" s="253" t="s">
        <v>1099</v>
      </c>
      <c r="AB316" s="254" t="s">
        <v>6412</v>
      </c>
      <c r="AC316" s="251" t="s">
        <v>5745</v>
      </c>
      <c r="AD316" s="253" t="s">
        <v>5746</v>
      </c>
      <c r="AE316" s="253" t="s">
        <v>415</v>
      </c>
      <c r="AF316" s="253">
        <v>2495</v>
      </c>
      <c r="AG316" s="254" t="s">
        <v>5747</v>
      </c>
      <c r="AH316" s="255" t="s">
        <v>5748</v>
      </c>
      <c r="AI316" s="253" t="s">
        <v>6413</v>
      </c>
      <c r="AJ316" s="251" t="s">
        <v>566</v>
      </c>
      <c r="AK316" s="254" t="s">
        <v>566</v>
      </c>
      <c r="AL316" s="254" t="s">
        <v>566</v>
      </c>
      <c r="AM316" s="254" t="s">
        <v>566</v>
      </c>
      <c r="AN316" s="254">
        <v>194</v>
      </c>
      <c r="AO316" s="254">
        <v>193</v>
      </c>
      <c r="AP316" s="254">
        <v>482.85</v>
      </c>
      <c r="AQ316" s="254">
        <v>485.55</v>
      </c>
      <c r="AR316" s="254">
        <v>149.65488651940001</v>
      </c>
      <c r="AS316" s="254">
        <v>441.00681333329999</v>
      </c>
      <c r="AT316" s="254">
        <v>0</v>
      </c>
      <c r="AU316" s="254">
        <v>250</v>
      </c>
      <c r="AV316" s="254">
        <v>259.11</v>
      </c>
      <c r="AW316" s="254" t="s">
        <v>4928</v>
      </c>
      <c r="AX316" s="254">
        <v>261.8</v>
      </c>
      <c r="AY316" s="254">
        <v>223.74</v>
      </c>
      <c r="AZ316" s="256">
        <v>0.71096347429999995</v>
      </c>
      <c r="BA316" s="254" t="s">
        <v>566</v>
      </c>
      <c r="BB316" s="254" t="s">
        <v>566</v>
      </c>
      <c r="BC316" s="254">
        <v>190.8854143909</v>
      </c>
      <c r="BD316" s="254">
        <v>159.07096774190001</v>
      </c>
      <c r="BE316" s="257">
        <v>159.07096774190001</v>
      </c>
      <c r="BF316" s="254">
        <v>1</v>
      </c>
      <c r="BG316" s="254">
        <v>31</v>
      </c>
      <c r="BH316" s="254">
        <v>4931.2</v>
      </c>
      <c r="BI316" s="254" t="s">
        <v>430</v>
      </c>
      <c r="BJ316" s="254" t="s">
        <v>566</v>
      </c>
      <c r="BK316" s="254">
        <v>159.07096774190001</v>
      </c>
      <c r="BL316" s="254">
        <v>159.07096774190001</v>
      </c>
      <c r="BM316" s="254">
        <v>193</v>
      </c>
      <c r="BN316" s="254">
        <v>30</v>
      </c>
      <c r="BO316" s="256">
        <v>4772.1290322570003</v>
      </c>
      <c r="BP316" s="256" t="s">
        <v>566</v>
      </c>
      <c r="BQ316" s="251" t="s">
        <v>566</v>
      </c>
      <c r="BR316" s="251" t="s">
        <v>566</v>
      </c>
      <c r="BS316" s="251" t="s">
        <v>566</v>
      </c>
      <c r="BT316" s="255" t="s">
        <v>566</v>
      </c>
      <c r="BU316" s="258">
        <v>0</v>
      </c>
      <c r="BV316" s="254" t="s">
        <v>6414</v>
      </c>
      <c r="BW316" s="254" t="s">
        <v>566</v>
      </c>
      <c r="BX316" s="259" t="s">
        <v>566</v>
      </c>
      <c r="BY316" s="259" t="s">
        <v>566</v>
      </c>
      <c r="BZ316" s="259" t="s">
        <v>566</v>
      </c>
      <c r="CA316" s="251"/>
      <c r="CB316" s="251">
        <v>527.59835599999997</v>
      </c>
      <c r="CC316" s="260">
        <v>149.65488651940001</v>
      </c>
      <c r="CD316" s="260">
        <v>190.8854143909</v>
      </c>
      <c r="CE316" s="254">
        <v>31.81444664899999</v>
      </c>
      <c r="CF316" s="254">
        <v>-4.8</v>
      </c>
      <c r="CG316" s="254">
        <v>1.02</v>
      </c>
      <c r="CH316" s="254">
        <v>2.8</v>
      </c>
      <c r="CI316" s="256">
        <v>0.8</v>
      </c>
      <c r="CJ316" s="256">
        <v>0.60982316879999998</v>
      </c>
      <c r="CK316" s="254">
        <v>48206.521495866</v>
      </c>
      <c r="CL316" s="254">
        <v>2.8703708000000001E-2</v>
      </c>
      <c r="CM316" s="254">
        <v>2.7173884612000001</v>
      </c>
      <c r="CN316" s="254">
        <v>804.80399999999997</v>
      </c>
      <c r="CO316" s="254">
        <v>1</v>
      </c>
      <c r="CP316" s="254">
        <v>129.32222704419999</v>
      </c>
      <c r="CQ316" s="254">
        <v>1.8266731861000001</v>
      </c>
      <c r="CR316" s="254">
        <v>2821</v>
      </c>
      <c r="CS316" s="254">
        <v>2794.61</v>
      </c>
      <c r="CT316" s="254">
        <v>79.69</v>
      </c>
      <c r="CU316" s="254">
        <v>284</v>
      </c>
      <c r="CV316" s="254">
        <v>8.7640845069999997</v>
      </c>
      <c r="CW316" s="254">
        <v>86.9</v>
      </c>
      <c r="CX316" s="253" t="s">
        <v>393</v>
      </c>
      <c r="CY316" s="253" t="s">
        <v>566</v>
      </c>
      <c r="CZ316" s="254" t="s">
        <v>566</v>
      </c>
      <c r="DA316" s="254">
        <v>-3.5</v>
      </c>
      <c r="DB316" s="254">
        <v>0.49333867640000001</v>
      </c>
      <c r="DC316" s="254">
        <v>110.37959545770001</v>
      </c>
      <c r="DD316" s="256">
        <v>-48.6913722842</v>
      </c>
      <c r="DE316" s="254">
        <v>132.45569017790001</v>
      </c>
      <c r="DF316" s="256">
        <v>-26.615277563999996</v>
      </c>
      <c r="DG316" s="253"/>
      <c r="DH316" s="261" t="s">
        <v>689</v>
      </c>
      <c r="DI316" s="262" t="s">
        <v>689</v>
      </c>
      <c r="DJ316" s="261" t="s">
        <v>689</v>
      </c>
      <c r="DK316" s="254"/>
      <c r="DL316" s="254" t="s">
        <v>566</v>
      </c>
      <c r="DM316" s="263"/>
      <c r="DN316" s="264">
        <v>219</v>
      </c>
      <c r="DO316" s="264">
        <v>219</v>
      </c>
      <c r="DP316" s="264">
        <v>267.60000000000002</v>
      </c>
      <c r="DQ316" s="261"/>
      <c r="DR316" s="262"/>
      <c r="DS316" s="261"/>
      <c r="DT316" s="184"/>
      <c r="DU316" s="184"/>
      <c r="DV316" s="184"/>
      <c r="DW316" s="184"/>
      <c r="DX316" s="184"/>
      <c r="DY316" s="184"/>
      <c r="DZ316" s="184"/>
      <c r="EA316" s="265"/>
      <c r="EB316" s="265"/>
    </row>
    <row r="317" spans="1:132" s="2" customFormat="1" ht="15" customHeight="1" x14ac:dyDescent="0.2">
      <c r="A317" s="21" t="str">
        <f t="shared" si="4"/>
        <v>364_Восточно-Икилорское</v>
      </c>
      <c r="B317" s="250">
        <v>11</v>
      </c>
      <c r="C317" s="251" t="s">
        <v>733</v>
      </c>
      <c r="D317" s="251" t="s">
        <v>568</v>
      </c>
      <c r="E317" s="251" t="s">
        <v>525</v>
      </c>
      <c r="F317" s="251" t="s">
        <v>30</v>
      </c>
      <c r="G317" s="251" t="s">
        <v>1127</v>
      </c>
      <c r="H317" s="251" t="s">
        <v>2246</v>
      </c>
      <c r="I317" s="252" t="s">
        <v>6415</v>
      </c>
      <c r="J317" s="251" t="s">
        <v>8</v>
      </c>
      <c r="K317" s="251" t="s">
        <v>688</v>
      </c>
      <c r="L317" s="251" t="s">
        <v>566</v>
      </c>
      <c r="M317" s="251" t="s">
        <v>566</v>
      </c>
      <c r="N317" s="251" t="s">
        <v>735</v>
      </c>
      <c r="O317" s="251" t="s">
        <v>6</v>
      </c>
      <c r="P317" s="253" t="s">
        <v>6080</v>
      </c>
      <c r="Q317" s="253"/>
      <c r="R317" s="254"/>
      <c r="S317" s="253"/>
      <c r="T317" s="253">
        <v>2.5</v>
      </c>
      <c r="U317" s="253">
        <v>3419.6</v>
      </c>
      <c r="V317" s="253">
        <v>3422.1</v>
      </c>
      <c r="W317" s="254">
        <v>530.63599999999997</v>
      </c>
      <c r="X317" s="253" t="s">
        <v>150</v>
      </c>
      <c r="Y317" s="253">
        <v>3474.12</v>
      </c>
      <c r="Z317" s="253">
        <v>3464.1</v>
      </c>
      <c r="AA317" s="253" t="s">
        <v>1099</v>
      </c>
      <c r="AB317" s="254" t="s">
        <v>6416</v>
      </c>
      <c r="AC317" s="251" t="s">
        <v>5745</v>
      </c>
      <c r="AD317" s="253" t="s">
        <v>5746</v>
      </c>
      <c r="AE317" s="253" t="s">
        <v>415</v>
      </c>
      <c r="AF317" s="253">
        <v>2698</v>
      </c>
      <c r="AG317" s="254" t="s">
        <v>5747</v>
      </c>
      <c r="AH317" s="255" t="s">
        <v>5748</v>
      </c>
      <c r="AI317" s="253" t="s">
        <v>6417</v>
      </c>
      <c r="AJ317" s="251">
        <v>10</v>
      </c>
      <c r="AK317" s="254">
        <v>28</v>
      </c>
      <c r="AL317" s="254" t="s">
        <v>566</v>
      </c>
      <c r="AM317" s="254" t="s">
        <v>566</v>
      </c>
      <c r="AN317" s="254">
        <v>194</v>
      </c>
      <c r="AO317" s="254">
        <v>186</v>
      </c>
      <c r="AP317" s="254">
        <v>476.41</v>
      </c>
      <c r="AQ317" s="254">
        <v>477.61</v>
      </c>
      <c r="AR317" s="254">
        <v>194.60151952359999</v>
      </c>
      <c r="AS317" s="254">
        <v>484.77260533330002</v>
      </c>
      <c r="AT317" s="254">
        <v>0</v>
      </c>
      <c r="AU317" s="254">
        <v>25</v>
      </c>
      <c r="AV317" s="254">
        <v>322.7</v>
      </c>
      <c r="AW317" s="254" t="s">
        <v>5291</v>
      </c>
      <c r="AX317" s="254">
        <v>323.89999999999998</v>
      </c>
      <c r="AY317" s="254">
        <v>153.71</v>
      </c>
      <c r="AZ317" s="256">
        <v>1.2830967875999999</v>
      </c>
      <c r="BA317" s="254" t="s">
        <v>566</v>
      </c>
      <c r="BB317" s="254" t="s">
        <v>566</v>
      </c>
      <c r="BC317" s="254">
        <v>207.95483926110001</v>
      </c>
      <c r="BD317" s="254">
        <v>197.2248072289</v>
      </c>
      <c r="BE317" s="257">
        <v>197.2248072289</v>
      </c>
      <c r="BF317" s="254">
        <v>1</v>
      </c>
      <c r="BG317" s="254">
        <v>27.666666666666668</v>
      </c>
      <c r="BH317" s="254">
        <v>5456.5529999999999</v>
      </c>
      <c r="BI317" s="254" t="s">
        <v>430</v>
      </c>
      <c r="BJ317" s="254" t="s">
        <v>566</v>
      </c>
      <c r="BK317" s="254">
        <v>197.2248072289</v>
      </c>
      <c r="BL317" s="254">
        <v>197.2248072289</v>
      </c>
      <c r="BM317" s="254">
        <v>186</v>
      </c>
      <c r="BN317" s="254">
        <v>30</v>
      </c>
      <c r="BO317" s="256">
        <v>5916.7442168670004</v>
      </c>
      <c r="BP317" s="256" t="s">
        <v>566</v>
      </c>
      <c r="BQ317" s="251">
        <v>10</v>
      </c>
      <c r="BR317" s="251" t="s">
        <v>566</v>
      </c>
      <c r="BS317" s="251" t="s">
        <v>566</v>
      </c>
      <c r="BT317" s="255" t="s">
        <v>566</v>
      </c>
      <c r="BU317" s="258">
        <v>0</v>
      </c>
      <c r="BV317" s="254" t="s">
        <v>6418</v>
      </c>
      <c r="BW317" s="254" t="s">
        <v>566</v>
      </c>
      <c r="BX317" s="259" t="s">
        <v>566</v>
      </c>
      <c r="BY317" s="259" t="s">
        <v>566</v>
      </c>
      <c r="BZ317" s="259" t="s">
        <v>566</v>
      </c>
      <c r="CA317" s="251"/>
      <c r="CB317" s="251">
        <v>484.77260533330002</v>
      </c>
      <c r="CC317" s="260">
        <v>194.60151952359999</v>
      </c>
      <c r="CD317" s="260">
        <v>207.95483926110001</v>
      </c>
      <c r="CE317" s="254">
        <v>10.7300320322</v>
      </c>
      <c r="CF317" s="254">
        <v>1.4</v>
      </c>
      <c r="CG317" s="254">
        <v>1.02</v>
      </c>
      <c r="CH317" s="254">
        <v>2.8</v>
      </c>
      <c r="CI317" s="256">
        <v>0.8</v>
      </c>
      <c r="CJ317" s="256">
        <v>0.7560918163</v>
      </c>
      <c r="CK317" s="254">
        <v>59769.058076168803</v>
      </c>
      <c r="CL317" s="254">
        <v>2.82716984E-2</v>
      </c>
      <c r="CM317" s="254">
        <v>4.0642441700000003</v>
      </c>
      <c r="CN317" s="254">
        <v>808.90992000000006</v>
      </c>
      <c r="CO317" s="254">
        <v>1</v>
      </c>
      <c r="CP317" s="254">
        <v>207.95511487350001</v>
      </c>
      <c r="CQ317" s="254">
        <v>4.5032421902999999</v>
      </c>
      <c r="CR317" s="254">
        <v>2821</v>
      </c>
      <c r="CS317" s="254">
        <v>2809.2739999999999</v>
      </c>
      <c r="CT317" s="254">
        <v>79.69</v>
      </c>
      <c r="CU317" s="254">
        <v>284</v>
      </c>
      <c r="CV317" s="254">
        <v>-13.6267605634</v>
      </c>
      <c r="CW317" s="254">
        <v>86.9</v>
      </c>
      <c r="CX317" s="253" t="s">
        <v>393</v>
      </c>
      <c r="CY317" s="253" t="s">
        <v>566</v>
      </c>
      <c r="CZ317" s="254" t="s">
        <v>566</v>
      </c>
      <c r="DA317" s="254">
        <v>-3.5</v>
      </c>
      <c r="DB317" s="254">
        <v>2.7634768815999999</v>
      </c>
      <c r="DC317" s="254">
        <v>424.77403147069998</v>
      </c>
      <c r="DD317" s="256">
        <v>227.54922424179998</v>
      </c>
      <c r="DE317" s="254">
        <v>447.8838979793</v>
      </c>
      <c r="DF317" s="256">
        <v>250.6590907504</v>
      </c>
      <c r="DG317" s="253"/>
      <c r="DH317" s="261" t="s">
        <v>689</v>
      </c>
      <c r="DI317" s="262" t="s">
        <v>689</v>
      </c>
      <c r="DJ317" s="261" t="s">
        <v>689</v>
      </c>
      <c r="DK317" s="254"/>
      <c r="DL317" s="254" t="s">
        <v>566</v>
      </c>
      <c r="DM317" s="263"/>
      <c r="DN317" s="264">
        <v>576</v>
      </c>
      <c r="DO317" s="264">
        <v>577</v>
      </c>
      <c r="DP317" s="264">
        <v>110.7</v>
      </c>
      <c r="DQ317" s="261"/>
      <c r="DR317" s="262"/>
      <c r="DS317" s="261"/>
      <c r="DT317" s="184"/>
      <c r="DU317" s="184"/>
      <c r="DV317" s="184"/>
      <c r="DW317" s="184"/>
      <c r="DX317" s="184"/>
      <c r="DY317" s="184"/>
      <c r="DZ317" s="184"/>
      <c r="EA317" s="265"/>
      <c r="EB317" s="265"/>
    </row>
    <row r="318" spans="1:132" s="2" customFormat="1" ht="15" customHeight="1" x14ac:dyDescent="0.2">
      <c r="A318" s="21" t="str">
        <f t="shared" si="4"/>
        <v>401_Восточно-Икилорское</v>
      </c>
      <c r="B318" s="250">
        <v>12</v>
      </c>
      <c r="C318" s="251" t="s">
        <v>733</v>
      </c>
      <c r="D318" s="251" t="s">
        <v>568</v>
      </c>
      <c r="E318" s="251" t="s">
        <v>525</v>
      </c>
      <c r="F318" s="251" t="s">
        <v>30</v>
      </c>
      <c r="G318" s="251" t="s">
        <v>1127</v>
      </c>
      <c r="H318" s="251" t="s">
        <v>2246</v>
      </c>
      <c r="I318" s="252" t="s">
        <v>5770</v>
      </c>
      <c r="J318" s="251" t="s">
        <v>9</v>
      </c>
      <c r="K318" s="251" t="s">
        <v>688</v>
      </c>
      <c r="L318" s="251" t="s">
        <v>566</v>
      </c>
      <c r="M318" s="251" t="s">
        <v>566</v>
      </c>
      <c r="N318" s="251" t="s">
        <v>735</v>
      </c>
      <c r="O318" s="251" t="s">
        <v>6</v>
      </c>
      <c r="P318" s="253" t="s">
        <v>6080</v>
      </c>
      <c r="Q318" s="253"/>
      <c r="R318" s="254"/>
      <c r="S318" s="253"/>
      <c r="T318" s="253">
        <v>4</v>
      </c>
      <c r="U318" s="253">
        <v>3046</v>
      </c>
      <c r="V318" s="253">
        <v>3050</v>
      </c>
      <c r="W318" s="254">
        <v>173.32</v>
      </c>
      <c r="X318" s="253" t="s">
        <v>150</v>
      </c>
      <c r="Y318" s="253">
        <v>3101.38</v>
      </c>
      <c r="Z318" s="253">
        <v>3087.2</v>
      </c>
      <c r="AA318" s="253" t="s">
        <v>1099</v>
      </c>
      <c r="AB318" s="254" t="s">
        <v>6419</v>
      </c>
      <c r="AC318" s="251" t="s">
        <v>5745</v>
      </c>
      <c r="AD318" s="253" t="s">
        <v>5746</v>
      </c>
      <c r="AE318" s="253" t="s">
        <v>415</v>
      </c>
      <c r="AF318" s="253">
        <v>2501</v>
      </c>
      <c r="AG318" s="254" t="s">
        <v>5747</v>
      </c>
      <c r="AH318" s="255" t="s">
        <v>5748</v>
      </c>
      <c r="AI318" s="253" t="s">
        <v>6420</v>
      </c>
      <c r="AJ318" s="251">
        <v>6</v>
      </c>
      <c r="AK318" s="254" t="s">
        <v>566</v>
      </c>
      <c r="AL318" s="254" t="s">
        <v>566</v>
      </c>
      <c r="AM318" s="254" t="s">
        <v>566</v>
      </c>
      <c r="AN318" s="254">
        <v>199</v>
      </c>
      <c r="AO318" s="254">
        <v>186</v>
      </c>
      <c r="AP318" s="254">
        <v>477.81</v>
      </c>
      <c r="AQ318" s="254">
        <v>480.6</v>
      </c>
      <c r="AR318" s="254">
        <v>173.3803817214</v>
      </c>
      <c r="AS318" s="254">
        <v>464.79237333330002</v>
      </c>
      <c r="AT318" s="254">
        <v>2</v>
      </c>
      <c r="AU318" s="254">
        <v>0</v>
      </c>
      <c r="AV318" s="254">
        <v>285.64</v>
      </c>
      <c r="AW318" s="254" t="s">
        <v>4997</v>
      </c>
      <c r="AX318" s="254">
        <v>288.33999999999997</v>
      </c>
      <c r="AY318" s="254">
        <v>192.17</v>
      </c>
      <c r="AZ318" s="256">
        <v>0.68174832019999998</v>
      </c>
      <c r="BA318" s="254" t="s">
        <v>566</v>
      </c>
      <c r="BB318" s="254" t="s">
        <v>566</v>
      </c>
      <c r="BC318" s="254">
        <v>155.9358351445</v>
      </c>
      <c r="BD318" s="254">
        <v>131.01157469719999</v>
      </c>
      <c r="BE318" s="257">
        <v>131.01157469719999</v>
      </c>
      <c r="BF318" s="254">
        <v>1</v>
      </c>
      <c r="BG318" s="254">
        <v>30.958333333333332</v>
      </c>
      <c r="BH318" s="254">
        <v>4055.9</v>
      </c>
      <c r="BI318" s="254" t="s">
        <v>430</v>
      </c>
      <c r="BJ318" s="254" t="s">
        <v>566</v>
      </c>
      <c r="BK318" s="254">
        <v>131.01157469719999</v>
      </c>
      <c r="BL318" s="254">
        <v>131.01157469719999</v>
      </c>
      <c r="BM318" s="254">
        <v>186</v>
      </c>
      <c r="BN318" s="254">
        <v>30</v>
      </c>
      <c r="BO318" s="256">
        <v>3930.3472409159999</v>
      </c>
      <c r="BP318" s="256" t="s">
        <v>566</v>
      </c>
      <c r="BQ318" s="251">
        <v>6</v>
      </c>
      <c r="BR318" s="251" t="s">
        <v>566</v>
      </c>
      <c r="BS318" s="251" t="s">
        <v>566</v>
      </c>
      <c r="BT318" s="255" t="s">
        <v>566</v>
      </c>
      <c r="BU318" s="258">
        <v>0</v>
      </c>
      <c r="BV318" s="254" t="s">
        <v>6421</v>
      </c>
      <c r="BW318" s="254" t="s">
        <v>566</v>
      </c>
      <c r="BX318" s="259" t="s">
        <v>566</v>
      </c>
      <c r="BY318" s="259" t="s">
        <v>566</v>
      </c>
      <c r="BZ318" s="259" t="s">
        <v>566</v>
      </c>
      <c r="CA318" s="251"/>
      <c r="CB318" s="251">
        <v>514.369328</v>
      </c>
      <c r="CC318" s="260">
        <v>173.38038172130001</v>
      </c>
      <c r="CD318" s="260">
        <v>155.9358351445</v>
      </c>
      <c r="CE318" s="254">
        <v>24.924260447300014</v>
      </c>
      <c r="CF318" s="254">
        <v>-3.5</v>
      </c>
      <c r="CG318" s="254">
        <v>1.02</v>
      </c>
      <c r="CH318" s="254">
        <v>2.8</v>
      </c>
      <c r="CI318" s="256">
        <v>0.8</v>
      </c>
      <c r="CJ318" s="256">
        <v>0.50225314379999997</v>
      </c>
      <c r="CK318" s="254">
        <v>39703.11101706</v>
      </c>
      <c r="CL318" s="254">
        <v>2.9160291299999998E-2</v>
      </c>
      <c r="CM318" s="254">
        <v>1.8442096458999999</v>
      </c>
      <c r="CN318" s="254">
        <v>804.35040000000004</v>
      </c>
      <c r="CO318" s="254">
        <v>1</v>
      </c>
      <c r="CP318" s="254">
        <v>121.6817545844</v>
      </c>
      <c r="CQ318" s="254">
        <v>1.601368388</v>
      </c>
      <c r="CR318" s="254">
        <v>2821</v>
      </c>
      <c r="CS318" s="254">
        <v>2793.64</v>
      </c>
      <c r="CT318" s="254">
        <v>79.040000000000006</v>
      </c>
      <c r="CU318" s="254">
        <v>284</v>
      </c>
      <c r="CV318" s="254">
        <v>-0.57746478869999995</v>
      </c>
      <c r="CW318" s="254">
        <v>86.9</v>
      </c>
      <c r="CX318" s="253" t="s">
        <v>393</v>
      </c>
      <c r="CY318" s="253" t="s">
        <v>566</v>
      </c>
      <c r="CZ318" s="254" t="s">
        <v>566</v>
      </c>
      <c r="DA318" s="254">
        <v>-3.5</v>
      </c>
      <c r="DB318" s="254">
        <v>0.68174832019999998</v>
      </c>
      <c r="DC318" s="254">
        <v>131.0115746928</v>
      </c>
      <c r="DD318" s="256">
        <v>-4.3999932586302748E-9</v>
      </c>
      <c r="DE318" s="254">
        <v>155.9358351445</v>
      </c>
      <c r="DF318" s="256">
        <v>24.924260447300014</v>
      </c>
      <c r="DG318" s="253"/>
      <c r="DH318" s="261" t="s">
        <v>689</v>
      </c>
      <c r="DI318" s="262" t="s">
        <v>689</v>
      </c>
      <c r="DJ318" s="261" t="s">
        <v>689</v>
      </c>
      <c r="DK318" s="254"/>
      <c r="DL318" s="254" t="s">
        <v>566</v>
      </c>
      <c r="DM318" s="263"/>
      <c r="DN318" s="264">
        <v>122</v>
      </c>
      <c r="DO318" s="264">
        <v>125</v>
      </c>
      <c r="DP318" s="264">
        <v>178.8</v>
      </c>
      <c r="DQ318" s="261"/>
      <c r="DR318" s="262"/>
      <c r="DS318" s="261"/>
      <c r="DT318" s="184"/>
      <c r="DU318" s="184"/>
      <c r="DV318" s="184"/>
      <c r="DW318" s="184"/>
      <c r="DX318" s="184"/>
      <c r="DY318" s="184"/>
      <c r="DZ318" s="184"/>
      <c r="EA318" s="265"/>
      <c r="EB318" s="265"/>
    </row>
    <row r="319" spans="1:132" s="2" customFormat="1" ht="15" customHeight="1" x14ac:dyDescent="0.2">
      <c r="A319" s="21" t="str">
        <f t="shared" si="4"/>
        <v>460_Восточно-Икилорское</v>
      </c>
      <c r="B319" s="250">
        <v>13</v>
      </c>
      <c r="C319" s="251" t="s">
        <v>733</v>
      </c>
      <c r="D319" s="251" t="s">
        <v>568</v>
      </c>
      <c r="E319" s="251" t="s">
        <v>525</v>
      </c>
      <c r="F319" s="251" t="s">
        <v>30</v>
      </c>
      <c r="G319" s="251" t="s">
        <v>1127</v>
      </c>
      <c r="H319" s="251" t="s">
        <v>2246</v>
      </c>
      <c r="I319" s="252" t="s">
        <v>6422</v>
      </c>
      <c r="J319" s="251" t="s">
        <v>6</v>
      </c>
      <c r="K319" s="251" t="s">
        <v>688</v>
      </c>
      <c r="L319" s="251" t="s">
        <v>566</v>
      </c>
      <c r="M319" s="251" t="s">
        <v>566</v>
      </c>
      <c r="N319" s="251" t="s">
        <v>735</v>
      </c>
      <c r="O319" s="251" t="s">
        <v>6</v>
      </c>
      <c r="P319" s="253" t="s">
        <v>6080</v>
      </c>
      <c r="Q319" s="253"/>
      <c r="R319" s="254"/>
      <c r="S319" s="253"/>
      <c r="T319" s="253">
        <v>3.5</v>
      </c>
      <c r="U319" s="253">
        <v>3504</v>
      </c>
      <c r="V319" s="253">
        <v>3507.5</v>
      </c>
      <c r="W319" s="254">
        <v>627.38</v>
      </c>
      <c r="X319" s="253" t="s">
        <v>150</v>
      </c>
      <c r="Y319" s="253">
        <v>3566.24</v>
      </c>
      <c r="Z319" s="253">
        <v>3525.8</v>
      </c>
      <c r="AA319" s="253" t="s">
        <v>1099</v>
      </c>
      <c r="AB319" s="254" t="s">
        <v>6423</v>
      </c>
      <c r="AC319" s="251" t="s">
        <v>5745</v>
      </c>
      <c r="AD319" s="253" t="s">
        <v>5746</v>
      </c>
      <c r="AE319" s="253" t="s">
        <v>415</v>
      </c>
      <c r="AF319" s="253">
        <v>2590</v>
      </c>
      <c r="AG319" s="254" t="s">
        <v>5747</v>
      </c>
      <c r="AH319" s="255" t="s">
        <v>6141</v>
      </c>
      <c r="AI319" s="253" t="s">
        <v>6424</v>
      </c>
      <c r="AJ319" s="251">
        <v>6</v>
      </c>
      <c r="AK319" s="254" t="s">
        <v>566</v>
      </c>
      <c r="AL319" s="254" t="s">
        <v>566</v>
      </c>
      <c r="AM319" s="254" t="s">
        <v>566</v>
      </c>
      <c r="AN319" s="254">
        <v>186</v>
      </c>
      <c r="AO319" s="254">
        <v>168</v>
      </c>
      <c r="AP319" s="254">
        <v>460.21</v>
      </c>
      <c r="AQ319" s="254">
        <v>462.86</v>
      </c>
      <c r="AR319" s="254">
        <v>158.1599903218</v>
      </c>
      <c r="AS319" s="254">
        <v>450.51789333329998</v>
      </c>
      <c r="AT319" s="254">
        <v>0</v>
      </c>
      <c r="AU319" s="254">
        <v>110</v>
      </c>
      <c r="AV319" s="254">
        <v>273.05</v>
      </c>
      <c r="AW319" s="254" t="s">
        <v>4928</v>
      </c>
      <c r="AX319" s="254">
        <v>275.7</v>
      </c>
      <c r="AY319" s="254">
        <v>187.16</v>
      </c>
      <c r="AZ319" s="256">
        <v>0.51183228400000003</v>
      </c>
      <c r="BA319" s="254" t="s">
        <v>566</v>
      </c>
      <c r="BB319" s="254" t="s">
        <v>566</v>
      </c>
      <c r="BC319" s="254">
        <v>114.9534322335</v>
      </c>
      <c r="BD319" s="254">
        <v>95.794530282599993</v>
      </c>
      <c r="BE319" s="257">
        <v>95.794530282599993</v>
      </c>
      <c r="BF319" s="254">
        <v>1</v>
      </c>
      <c r="BG319" s="254">
        <v>30.958333333333332</v>
      </c>
      <c r="BH319" s="254">
        <v>2965.6390000000001</v>
      </c>
      <c r="BI319" s="254" t="s">
        <v>430</v>
      </c>
      <c r="BJ319" s="254" t="s">
        <v>566</v>
      </c>
      <c r="BK319" s="254">
        <v>95.794530282599993</v>
      </c>
      <c r="BL319" s="254">
        <v>95.794530282599993</v>
      </c>
      <c r="BM319" s="254">
        <v>168</v>
      </c>
      <c r="BN319" s="254">
        <v>30</v>
      </c>
      <c r="BO319" s="256">
        <v>2873.835908478</v>
      </c>
      <c r="BP319" s="256" t="s">
        <v>566</v>
      </c>
      <c r="BQ319" s="251">
        <v>6</v>
      </c>
      <c r="BR319" s="251" t="s">
        <v>566</v>
      </c>
      <c r="BS319" s="251" t="s">
        <v>566</v>
      </c>
      <c r="BT319" s="255" t="s">
        <v>566</v>
      </c>
      <c r="BU319" s="258">
        <v>0</v>
      </c>
      <c r="BV319" s="254" t="s">
        <v>6425</v>
      </c>
      <c r="BW319" s="254" t="s">
        <v>566</v>
      </c>
      <c r="BX319" s="259" t="s">
        <v>566</v>
      </c>
      <c r="BY319" s="259" t="s">
        <v>566</v>
      </c>
      <c r="BZ319" s="259" t="s">
        <v>566</v>
      </c>
      <c r="CA319" s="251"/>
      <c r="CB319" s="251">
        <v>497.64199200000002</v>
      </c>
      <c r="CC319" s="260">
        <v>158.1599903218</v>
      </c>
      <c r="CD319" s="260">
        <v>114.9534322335</v>
      </c>
      <c r="CE319" s="254">
        <v>19.158901950900002</v>
      </c>
      <c r="CF319" s="254">
        <v>-3.5</v>
      </c>
      <c r="CG319" s="254">
        <v>1.02</v>
      </c>
      <c r="CH319" s="254">
        <v>2.8</v>
      </c>
      <c r="CI319" s="256">
        <v>0.8</v>
      </c>
      <c r="CJ319" s="256">
        <v>0.36724315470000002</v>
      </c>
      <c r="CK319" s="254">
        <v>29030.571378350702</v>
      </c>
      <c r="CL319" s="254">
        <v>3.0048355200000001E-2</v>
      </c>
      <c r="CM319" s="254">
        <v>1.1693210128</v>
      </c>
      <c r="CN319" s="254">
        <v>805.45360000000005</v>
      </c>
      <c r="CO319" s="254">
        <v>1</v>
      </c>
      <c r="CP319" s="254">
        <v>90.833796129899994</v>
      </c>
      <c r="CQ319" s="254">
        <v>1.0573369884999999</v>
      </c>
      <c r="CR319" s="254">
        <v>2821</v>
      </c>
      <c r="CS319" s="254">
        <v>2795.02</v>
      </c>
      <c r="CT319" s="254">
        <v>81.599999999999994</v>
      </c>
      <c r="CU319" s="254">
        <v>284</v>
      </c>
      <c r="CV319" s="254">
        <v>3.8556338027999999</v>
      </c>
      <c r="CW319" s="254">
        <v>86.9</v>
      </c>
      <c r="CX319" s="253" t="s">
        <v>393</v>
      </c>
      <c r="CY319" s="253" t="s">
        <v>566</v>
      </c>
      <c r="CZ319" s="254" t="s">
        <v>566</v>
      </c>
      <c r="DA319" s="254">
        <v>-3.5</v>
      </c>
      <c r="DB319" s="254">
        <v>0.51183228400000003</v>
      </c>
      <c r="DC319" s="254">
        <v>95.794530273399999</v>
      </c>
      <c r="DD319" s="256">
        <v>-9.1999936557840556E-9</v>
      </c>
      <c r="DE319" s="254">
        <v>114.9534322335</v>
      </c>
      <c r="DF319" s="256">
        <v>19.158901950900002</v>
      </c>
      <c r="DG319" s="253"/>
      <c r="DH319" s="261" t="s">
        <v>689</v>
      </c>
      <c r="DI319" s="262" t="s">
        <v>689</v>
      </c>
      <c r="DJ319" s="261" t="s">
        <v>689</v>
      </c>
      <c r="DK319" s="254"/>
      <c r="DL319" s="254" t="s">
        <v>566</v>
      </c>
      <c r="DM319" s="263"/>
      <c r="DN319" s="264">
        <v>793</v>
      </c>
      <c r="DO319" s="264">
        <v>796</v>
      </c>
      <c r="DP319" s="264">
        <v>140.80000000000001</v>
      </c>
      <c r="DQ319" s="261"/>
      <c r="DR319" s="262"/>
      <c r="DS319" s="261"/>
      <c r="DT319" s="184"/>
      <c r="DU319" s="184"/>
      <c r="DV319" s="184"/>
      <c r="DW319" s="184"/>
      <c r="DX319" s="184"/>
      <c r="DY319" s="184"/>
      <c r="DZ319" s="184"/>
      <c r="EA319" s="265"/>
      <c r="EB319" s="265"/>
    </row>
    <row r="320" spans="1:132" s="2" customFormat="1" ht="15" customHeight="1" x14ac:dyDescent="0.2">
      <c r="A320" s="21" t="str">
        <f t="shared" si="4"/>
        <v>461_Восточно-Икилорское</v>
      </c>
      <c r="B320" s="250">
        <v>14</v>
      </c>
      <c r="C320" s="251" t="s">
        <v>733</v>
      </c>
      <c r="D320" s="251" t="s">
        <v>568</v>
      </c>
      <c r="E320" s="251" t="s">
        <v>525</v>
      </c>
      <c r="F320" s="251" t="s">
        <v>30</v>
      </c>
      <c r="G320" s="251" t="s">
        <v>1127</v>
      </c>
      <c r="H320" s="251" t="s">
        <v>2246</v>
      </c>
      <c r="I320" s="252" t="s">
        <v>6426</v>
      </c>
      <c r="J320" s="251" t="s">
        <v>9</v>
      </c>
      <c r="K320" s="251" t="s">
        <v>688</v>
      </c>
      <c r="L320" s="251" t="s">
        <v>566</v>
      </c>
      <c r="M320" s="251" t="s">
        <v>566</v>
      </c>
      <c r="N320" s="251" t="s">
        <v>735</v>
      </c>
      <c r="O320" s="251" t="s">
        <v>6</v>
      </c>
      <c r="P320" s="253" t="s">
        <v>6080</v>
      </c>
      <c r="Q320" s="253"/>
      <c r="R320" s="254"/>
      <c r="S320" s="253"/>
      <c r="T320" s="253">
        <v>9</v>
      </c>
      <c r="U320" s="253">
        <v>3034</v>
      </c>
      <c r="V320" s="253">
        <v>3043</v>
      </c>
      <c r="W320" s="254">
        <v>170.24</v>
      </c>
      <c r="X320" s="253" t="s">
        <v>150</v>
      </c>
      <c r="Y320" s="253">
        <v>3110.19</v>
      </c>
      <c r="Z320" s="253">
        <v>3089</v>
      </c>
      <c r="AA320" s="253" t="s">
        <v>1099</v>
      </c>
      <c r="AB320" s="254" t="s">
        <v>6115</v>
      </c>
      <c r="AC320" s="251" t="s">
        <v>5745</v>
      </c>
      <c r="AD320" s="253" t="s">
        <v>5746</v>
      </c>
      <c r="AE320" s="253" t="s">
        <v>415</v>
      </c>
      <c r="AF320" s="253">
        <v>2500</v>
      </c>
      <c r="AG320" s="254" t="s">
        <v>5747</v>
      </c>
      <c r="AH320" s="255" t="s">
        <v>5748</v>
      </c>
      <c r="AI320" s="253" t="s">
        <v>6427</v>
      </c>
      <c r="AJ320" s="251">
        <v>6</v>
      </c>
      <c r="AK320" s="254" t="s">
        <v>566</v>
      </c>
      <c r="AL320" s="254" t="s">
        <v>566</v>
      </c>
      <c r="AM320" s="254" t="s">
        <v>566</v>
      </c>
      <c r="AN320" s="254">
        <v>199</v>
      </c>
      <c r="AO320" s="254">
        <v>184</v>
      </c>
      <c r="AP320" s="254">
        <v>474.68</v>
      </c>
      <c r="AQ320" s="254">
        <v>478.38</v>
      </c>
      <c r="AR320" s="254">
        <v>151.78632743610001</v>
      </c>
      <c r="AS320" s="254">
        <v>443.15055999999998</v>
      </c>
      <c r="AT320" s="254" t="s">
        <v>566</v>
      </c>
      <c r="AU320" s="254" t="s">
        <v>566</v>
      </c>
      <c r="AV320" s="254">
        <v>263.8</v>
      </c>
      <c r="AW320" s="254" t="s">
        <v>4928</v>
      </c>
      <c r="AX320" s="254">
        <v>267.5</v>
      </c>
      <c r="AY320" s="254">
        <v>210.88</v>
      </c>
      <c r="AZ320" s="256">
        <v>0.45204341180000002</v>
      </c>
      <c r="BA320" s="254" t="s">
        <v>566</v>
      </c>
      <c r="BB320" s="254" t="s">
        <v>566</v>
      </c>
      <c r="BC320" s="254">
        <v>114.3923482453</v>
      </c>
      <c r="BD320" s="254">
        <v>119.1586433378</v>
      </c>
      <c r="BE320" s="257">
        <v>95.326914670299999</v>
      </c>
      <c r="BF320" s="254">
        <v>0.8</v>
      </c>
      <c r="BG320" s="254">
        <v>30.958333333333332</v>
      </c>
      <c r="BH320" s="254">
        <v>3688.953</v>
      </c>
      <c r="BI320" s="254" t="s">
        <v>430</v>
      </c>
      <c r="BJ320" s="254" t="s">
        <v>566</v>
      </c>
      <c r="BK320" s="254">
        <v>119.1586433378</v>
      </c>
      <c r="BL320" s="254">
        <v>95.326914670199997</v>
      </c>
      <c r="BM320" s="254">
        <v>184</v>
      </c>
      <c r="BN320" s="254">
        <v>30</v>
      </c>
      <c r="BO320" s="256">
        <v>3574.7593001340001</v>
      </c>
      <c r="BP320" s="256" t="s">
        <v>566</v>
      </c>
      <c r="BQ320" s="251">
        <v>6</v>
      </c>
      <c r="BR320" s="251" t="s">
        <v>566</v>
      </c>
      <c r="BS320" s="251" t="s">
        <v>566</v>
      </c>
      <c r="BT320" s="255" t="s">
        <v>566</v>
      </c>
      <c r="BU320" s="258">
        <v>0</v>
      </c>
      <c r="BV320" s="254" t="s">
        <v>8003</v>
      </c>
      <c r="BW320" s="254" t="s">
        <v>566</v>
      </c>
      <c r="BX320" s="259" t="s">
        <v>566</v>
      </c>
      <c r="BY320" s="259" t="s">
        <v>566</v>
      </c>
      <c r="BZ320" s="259" t="s">
        <v>566</v>
      </c>
      <c r="CA320" s="251"/>
      <c r="CB320" s="251">
        <v>516.85611200000005</v>
      </c>
      <c r="CC320" s="260">
        <v>151.78632743610001</v>
      </c>
      <c r="CD320" s="260">
        <v>114.3923482453</v>
      </c>
      <c r="CE320" s="254">
        <v>19.065433575</v>
      </c>
      <c r="CF320" s="254">
        <v>-3.5</v>
      </c>
      <c r="CG320" s="254">
        <v>1.02</v>
      </c>
      <c r="CH320" s="254">
        <v>2.8</v>
      </c>
      <c r="CI320" s="256">
        <v>0.8</v>
      </c>
      <c r="CJ320" s="256">
        <v>0.45681309739999998</v>
      </c>
      <c r="CK320" s="254">
        <v>36111.075345956</v>
      </c>
      <c r="CL320" s="254">
        <v>2.9408591299999998E-2</v>
      </c>
      <c r="CM320" s="254">
        <v>1.5344773435000001</v>
      </c>
      <c r="CN320" s="254">
        <v>801.8528</v>
      </c>
      <c r="CO320" s="254">
        <v>1</v>
      </c>
      <c r="CP320" s="254">
        <v>81.074276890500002</v>
      </c>
      <c r="CQ320" s="254">
        <v>0.73928743610000003</v>
      </c>
      <c r="CR320" s="254">
        <v>2821</v>
      </c>
      <c r="CS320" s="254">
        <v>2784.72</v>
      </c>
      <c r="CT320" s="254">
        <v>79.040000000000006</v>
      </c>
      <c r="CU320" s="254">
        <v>284</v>
      </c>
      <c r="CV320" s="254">
        <v>7.1126760562999998</v>
      </c>
      <c r="CW320" s="254">
        <v>86.9</v>
      </c>
      <c r="CX320" s="253" t="s">
        <v>393</v>
      </c>
      <c r="CY320" s="253" t="s">
        <v>566</v>
      </c>
      <c r="CZ320" s="254" t="s">
        <v>566</v>
      </c>
      <c r="DA320" s="254">
        <v>-3.5</v>
      </c>
      <c r="DB320" s="254">
        <v>0.45204341180000002</v>
      </c>
      <c r="DC320" s="254">
        <v>95.326914680399994</v>
      </c>
      <c r="DD320" s="256">
        <v>1.0099995506607229E-8</v>
      </c>
      <c r="DE320" s="254">
        <v>114.3923482453</v>
      </c>
      <c r="DF320" s="256">
        <v>19.065433575</v>
      </c>
      <c r="DG320" s="253"/>
      <c r="DH320" s="261" t="s">
        <v>3249</v>
      </c>
      <c r="DI320" s="262" t="s">
        <v>689</v>
      </c>
      <c r="DJ320" s="261" t="s">
        <v>689</v>
      </c>
      <c r="DK320" s="254"/>
      <c r="DL320" s="254" t="s">
        <v>566</v>
      </c>
      <c r="DM320" s="263"/>
      <c r="DN320" s="264">
        <v>253</v>
      </c>
      <c r="DO320" s="264">
        <v>256</v>
      </c>
      <c r="DP320" s="264">
        <v>114.7</v>
      </c>
      <c r="DQ320" s="261"/>
      <c r="DR320" s="262"/>
      <c r="DS320" s="261"/>
      <c r="DT320" s="184"/>
      <c r="DU320" s="184"/>
      <c r="DV320" s="184"/>
      <c r="DW320" s="184"/>
      <c r="DX320" s="184"/>
      <c r="DY320" s="184"/>
      <c r="DZ320" s="184"/>
      <c r="EA320" s="265"/>
      <c r="EB320" s="265"/>
    </row>
    <row r="321" spans="1:132" s="2" customFormat="1" ht="15" customHeight="1" x14ac:dyDescent="0.2">
      <c r="A321" s="21" t="str">
        <f t="shared" si="4"/>
        <v>506_Восточно-Икилорское</v>
      </c>
      <c r="B321" s="250">
        <v>15</v>
      </c>
      <c r="C321" s="251" t="s">
        <v>733</v>
      </c>
      <c r="D321" s="251" t="s">
        <v>568</v>
      </c>
      <c r="E321" s="251" t="s">
        <v>525</v>
      </c>
      <c r="F321" s="251" t="s">
        <v>30</v>
      </c>
      <c r="G321" s="251" t="s">
        <v>1127</v>
      </c>
      <c r="H321" s="251" t="s">
        <v>2246</v>
      </c>
      <c r="I321" s="252" t="s">
        <v>6428</v>
      </c>
      <c r="J321" s="251" t="s">
        <v>9</v>
      </c>
      <c r="K321" s="251" t="s">
        <v>688</v>
      </c>
      <c r="L321" s="251" t="s">
        <v>566</v>
      </c>
      <c r="M321" s="251" t="s">
        <v>566</v>
      </c>
      <c r="N321" s="251" t="s">
        <v>735</v>
      </c>
      <c r="O321" s="251" t="s">
        <v>6</v>
      </c>
      <c r="P321" s="253" t="s">
        <v>6080</v>
      </c>
      <c r="Q321" s="253"/>
      <c r="R321" s="254"/>
      <c r="S321" s="253"/>
      <c r="T321" s="253">
        <v>3</v>
      </c>
      <c r="U321" s="253">
        <v>3536</v>
      </c>
      <c r="V321" s="253">
        <v>3539</v>
      </c>
      <c r="W321" s="254">
        <v>664.37</v>
      </c>
      <c r="X321" s="253" t="s">
        <v>150</v>
      </c>
      <c r="Y321" s="253">
        <v>3584.65</v>
      </c>
      <c r="Z321" s="253">
        <v>3579.8</v>
      </c>
      <c r="AA321" s="253" t="s">
        <v>1099</v>
      </c>
      <c r="AB321" s="254" t="s">
        <v>6429</v>
      </c>
      <c r="AC321" s="251" t="s">
        <v>5745</v>
      </c>
      <c r="AD321" s="253" t="s">
        <v>5746</v>
      </c>
      <c r="AE321" s="253" t="s">
        <v>415</v>
      </c>
      <c r="AF321" s="253">
        <v>2590</v>
      </c>
      <c r="AG321" s="254" t="s">
        <v>5747</v>
      </c>
      <c r="AH321" s="255" t="s">
        <v>5748</v>
      </c>
      <c r="AI321" s="253" t="s">
        <v>6430</v>
      </c>
      <c r="AJ321" s="251">
        <v>8</v>
      </c>
      <c r="AK321" s="254" t="s">
        <v>566</v>
      </c>
      <c r="AL321" s="254" t="s">
        <v>566</v>
      </c>
      <c r="AM321" s="254" t="s">
        <v>566</v>
      </c>
      <c r="AN321" s="254">
        <v>199</v>
      </c>
      <c r="AO321" s="254">
        <v>189</v>
      </c>
      <c r="AP321" s="254">
        <v>480.3</v>
      </c>
      <c r="AQ321" s="254">
        <v>483.2</v>
      </c>
      <c r="AR321" s="254">
        <v>161.1075276297</v>
      </c>
      <c r="AS321" s="254">
        <v>452.88691999999998</v>
      </c>
      <c r="AT321" s="254">
        <v>0</v>
      </c>
      <c r="AU321" s="254">
        <v>62</v>
      </c>
      <c r="AV321" s="254">
        <v>277.3</v>
      </c>
      <c r="AW321" s="254" t="s">
        <v>4928</v>
      </c>
      <c r="AX321" s="254">
        <v>280.2</v>
      </c>
      <c r="AY321" s="254">
        <v>203</v>
      </c>
      <c r="AZ321" s="256">
        <v>0.53176386460000002</v>
      </c>
      <c r="BA321" s="254" t="s">
        <v>566</v>
      </c>
      <c r="BB321" s="254" t="s">
        <v>566</v>
      </c>
      <c r="BC321" s="254">
        <v>129.53744556749999</v>
      </c>
      <c r="BD321" s="254">
        <v>107.9480645161</v>
      </c>
      <c r="BE321" s="257">
        <v>107.9480645161</v>
      </c>
      <c r="BF321" s="254">
        <v>1</v>
      </c>
      <c r="BG321" s="254">
        <v>31</v>
      </c>
      <c r="BH321" s="254">
        <v>3346.39</v>
      </c>
      <c r="BI321" s="254" t="s">
        <v>430</v>
      </c>
      <c r="BJ321" s="254" t="s">
        <v>566</v>
      </c>
      <c r="BK321" s="254">
        <v>107.9480645161</v>
      </c>
      <c r="BL321" s="254">
        <v>107.9480645161</v>
      </c>
      <c r="BM321" s="254">
        <v>189</v>
      </c>
      <c r="BN321" s="254">
        <v>30</v>
      </c>
      <c r="BO321" s="256">
        <v>3238.4419354830002</v>
      </c>
      <c r="BP321" s="256" t="s">
        <v>566</v>
      </c>
      <c r="BQ321" s="251">
        <v>8</v>
      </c>
      <c r="BR321" s="251" t="s">
        <v>566</v>
      </c>
      <c r="BS321" s="251" t="s">
        <v>566</v>
      </c>
      <c r="BT321" s="255" t="s">
        <v>566</v>
      </c>
      <c r="BU321" s="258">
        <v>0</v>
      </c>
      <c r="BV321" s="254" t="s">
        <v>6431</v>
      </c>
      <c r="BW321" s="254" t="s">
        <v>566</v>
      </c>
      <c r="BX321" s="259" t="s">
        <v>566</v>
      </c>
      <c r="BY321" s="259" t="s">
        <v>566</v>
      </c>
      <c r="BZ321" s="259" t="s">
        <v>566</v>
      </c>
      <c r="CA321" s="251"/>
      <c r="CB321" s="251">
        <v>520.89956400000005</v>
      </c>
      <c r="CC321" s="260">
        <v>161.1075276297</v>
      </c>
      <c r="CD321" s="260">
        <v>129.53744556749999</v>
      </c>
      <c r="CE321" s="254">
        <v>21.589381051399982</v>
      </c>
      <c r="CF321" s="254">
        <v>-3.5</v>
      </c>
      <c r="CG321" s="254">
        <v>1.02</v>
      </c>
      <c r="CH321" s="254">
        <v>2.8</v>
      </c>
      <c r="CI321" s="256">
        <v>0.8</v>
      </c>
      <c r="CJ321" s="256">
        <v>0.41383560879999998</v>
      </c>
      <c r="CK321" s="254">
        <v>32713.704872757899</v>
      </c>
      <c r="CL321" s="254">
        <v>2.9686068999999999E-2</v>
      </c>
      <c r="CM321" s="254">
        <v>1.4840032059999999</v>
      </c>
      <c r="CN321" s="254">
        <v>804.05640000000005</v>
      </c>
      <c r="CO321" s="254">
        <v>1</v>
      </c>
      <c r="CP321" s="254">
        <v>93.3706226085</v>
      </c>
      <c r="CQ321" s="254">
        <v>1.1268676297</v>
      </c>
      <c r="CR321" s="254">
        <v>2821</v>
      </c>
      <c r="CS321" s="254">
        <v>2792.59</v>
      </c>
      <c r="CT321" s="254">
        <v>79.040000000000006</v>
      </c>
      <c r="CU321" s="254">
        <v>284</v>
      </c>
      <c r="CV321" s="254">
        <v>2.3591549295999998</v>
      </c>
      <c r="CW321" s="254">
        <v>86.9</v>
      </c>
      <c r="CX321" s="253" t="s">
        <v>393</v>
      </c>
      <c r="CY321" s="253" t="s">
        <v>566</v>
      </c>
      <c r="CZ321" s="254" t="s">
        <v>566</v>
      </c>
      <c r="DA321" s="254">
        <v>-3.5</v>
      </c>
      <c r="DB321" s="254">
        <v>0.53176386460000002</v>
      </c>
      <c r="DC321" s="254">
        <v>107.94806451380001</v>
      </c>
      <c r="DD321" s="256">
        <v>-2.2999984139460139E-9</v>
      </c>
      <c r="DE321" s="254">
        <v>129.53744556749999</v>
      </c>
      <c r="DF321" s="256">
        <v>21.589381051399982</v>
      </c>
      <c r="DG321" s="253"/>
      <c r="DH321" s="261" t="s">
        <v>689</v>
      </c>
      <c r="DI321" s="262" t="s">
        <v>689</v>
      </c>
      <c r="DJ321" s="261" t="s">
        <v>689</v>
      </c>
      <c r="DK321" s="254"/>
      <c r="DL321" s="254" t="s">
        <v>566</v>
      </c>
      <c r="DM321" s="263"/>
      <c r="DN321" s="264">
        <v>287</v>
      </c>
      <c r="DO321" s="264">
        <v>287</v>
      </c>
      <c r="DP321" s="264">
        <v>0</v>
      </c>
      <c r="DQ321" s="261"/>
      <c r="DR321" s="262"/>
      <c r="DS321" s="261"/>
      <c r="DT321" s="184"/>
      <c r="DU321" s="184"/>
      <c r="DV321" s="184"/>
      <c r="DW321" s="184"/>
      <c r="DX321" s="184"/>
      <c r="DY321" s="184"/>
      <c r="DZ321" s="184"/>
      <c r="EA321" s="265"/>
      <c r="EB321" s="265"/>
    </row>
    <row r="322" spans="1:132" s="2" customFormat="1" ht="15" customHeight="1" x14ac:dyDescent="0.2">
      <c r="A322" s="21" t="str">
        <f t="shared" si="4"/>
        <v>560_Восточно-Икилорское</v>
      </c>
      <c r="B322" s="250">
        <v>16</v>
      </c>
      <c r="C322" s="251" t="s">
        <v>733</v>
      </c>
      <c r="D322" s="251" t="s">
        <v>568</v>
      </c>
      <c r="E322" s="251" t="s">
        <v>525</v>
      </c>
      <c r="F322" s="251" t="s">
        <v>30</v>
      </c>
      <c r="G322" s="251" t="s">
        <v>1127</v>
      </c>
      <c r="H322" s="251" t="s">
        <v>2246</v>
      </c>
      <c r="I322" s="252" t="s">
        <v>6432</v>
      </c>
      <c r="J322" s="251" t="s">
        <v>6</v>
      </c>
      <c r="K322" s="251" t="s">
        <v>688</v>
      </c>
      <c r="L322" s="251" t="s">
        <v>566</v>
      </c>
      <c r="M322" s="251" t="s">
        <v>566</v>
      </c>
      <c r="N322" s="251" t="s">
        <v>735</v>
      </c>
      <c r="O322" s="251" t="s">
        <v>6</v>
      </c>
      <c r="P322" s="253" t="s">
        <v>6080</v>
      </c>
      <c r="Q322" s="253"/>
      <c r="R322" s="254"/>
      <c r="S322" s="253"/>
      <c r="T322" s="253">
        <v>3</v>
      </c>
      <c r="U322" s="253">
        <v>3665</v>
      </c>
      <c r="V322" s="253">
        <v>3668</v>
      </c>
      <c r="W322" s="254">
        <v>792.49</v>
      </c>
      <c r="X322" s="253" t="s">
        <v>150</v>
      </c>
      <c r="Y322" s="253">
        <v>3731</v>
      </c>
      <c r="Z322" s="253">
        <v>3685.3</v>
      </c>
      <c r="AA322" s="253" t="s">
        <v>1099</v>
      </c>
      <c r="AB322" s="254" t="s">
        <v>6433</v>
      </c>
      <c r="AC322" s="251" t="s">
        <v>5745</v>
      </c>
      <c r="AD322" s="253" t="s">
        <v>5746</v>
      </c>
      <c r="AE322" s="253" t="s">
        <v>415</v>
      </c>
      <c r="AF322" s="253">
        <v>2591</v>
      </c>
      <c r="AG322" s="254" t="s">
        <v>5747</v>
      </c>
      <c r="AH322" s="255" t="s">
        <v>6141</v>
      </c>
      <c r="AI322" s="253" t="s">
        <v>6434</v>
      </c>
      <c r="AJ322" s="251">
        <v>3</v>
      </c>
      <c r="AK322" s="254" t="s">
        <v>566</v>
      </c>
      <c r="AL322" s="254" t="s">
        <v>566</v>
      </c>
      <c r="AM322" s="254" t="s">
        <v>566</v>
      </c>
      <c r="AN322" s="254">
        <v>185.80263131820001</v>
      </c>
      <c r="AO322" s="254">
        <v>172</v>
      </c>
      <c r="AP322" s="254">
        <v>464.83</v>
      </c>
      <c r="AQ322" s="254">
        <v>467.9</v>
      </c>
      <c r="AR322" s="254">
        <v>170.95893736959999</v>
      </c>
      <c r="AS322" s="254">
        <v>463.83161333330003</v>
      </c>
      <c r="AT322" s="254">
        <v>0.6</v>
      </c>
      <c r="AU322" s="254">
        <v>0</v>
      </c>
      <c r="AV322" s="254">
        <v>284.22000000000003</v>
      </c>
      <c r="AW322" s="254" t="s">
        <v>5327</v>
      </c>
      <c r="AX322" s="254">
        <v>287.19</v>
      </c>
      <c r="AY322" s="254">
        <v>180.61</v>
      </c>
      <c r="AZ322" s="256">
        <v>0.15494587339999999</v>
      </c>
      <c r="BA322" s="254" t="s">
        <v>566</v>
      </c>
      <c r="BB322" s="254" t="s">
        <v>566</v>
      </c>
      <c r="BC322" s="254">
        <v>33.2911739121</v>
      </c>
      <c r="BD322" s="254">
        <v>27.984774193500002</v>
      </c>
      <c r="BE322" s="257">
        <v>27.984774193500002</v>
      </c>
      <c r="BF322" s="254">
        <v>1</v>
      </c>
      <c r="BG322" s="254">
        <v>0</v>
      </c>
      <c r="BH322" s="254">
        <v>0</v>
      </c>
      <c r="BI322" s="254" t="s">
        <v>430</v>
      </c>
      <c r="BJ322" s="254" t="s">
        <v>1201</v>
      </c>
      <c r="BK322" s="254">
        <v>27.984774193500002</v>
      </c>
      <c r="BL322" s="254">
        <v>27.984774193500002</v>
      </c>
      <c r="BM322" s="254">
        <v>172</v>
      </c>
      <c r="BN322" s="254">
        <v>30</v>
      </c>
      <c r="BO322" s="256">
        <v>839.54322580500002</v>
      </c>
      <c r="BP322" s="256" t="s">
        <v>1201</v>
      </c>
      <c r="BQ322" s="251">
        <v>3</v>
      </c>
      <c r="BR322" s="251" t="s">
        <v>566</v>
      </c>
      <c r="BS322" s="251" t="s">
        <v>566</v>
      </c>
      <c r="BT322" s="255" t="s">
        <v>566</v>
      </c>
      <c r="BU322" s="258">
        <v>0</v>
      </c>
      <c r="BV322" s="254" t="s">
        <v>6435</v>
      </c>
      <c r="BW322" s="254" t="s">
        <v>566</v>
      </c>
      <c r="BX322" s="259" t="s">
        <v>566</v>
      </c>
      <c r="BY322" s="259" t="s">
        <v>566</v>
      </c>
      <c r="BZ322" s="259" t="s">
        <v>566</v>
      </c>
      <c r="CA322" s="251"/>
      <c r="CB322" s="251">
        <v>499.076796</v>
      </c>
      <c r="CC322" s="260">
        <v>170.95893736959999</v>
      </c>
      <c r="CD322" s="260">
        <v>33.2911739121</v>
      </c>
      <c r="CE322" s="254">
        <v>5.306399718599998</v>
      </c>
      <c r="CF322" s="254">
        <v>0.03</v>
      </c>
      <c r="CG322" s="254">
        <v>1.02</v>
      </c>
      <c r="CH322" s="254">
        <v>2.8</v>
      </c>
      <c r="CI322" s="256">
        <v>0.8</v>
      </c>
      <c r="CJ322" s="256">
        <v>0.1072839621</v>
      </c>
      <c r="CK322" s="254">
        <v>8480.7972055894006</v>
      </c>
      <c r="CL322" s="254">
        <v>3.5819715100000003E-2</v>
      </c>
      <c r="CM322" s="254">
        <v>0.1246649</v>
      </c>
      <c r="CN322" s="254">
        <v>804.30280000000005</v>
      </c>
      <c r="CO322" s="254">
        <v>1</v>
      </c>
      <c r="CP322" s="254">
        <v>27.8216078323</v>
      </c>
      <c r="CQ322" s="254">
        <v>0.1233440363</v>
      </c>
      <c r="CR322" s="254">
        <v>2821</v>
      </c>
      <c r="CS322" s="254">
        <v>2790.91</v>
      </c>
      <c r="CT322" s="254">
        <v>81.599999999999994</v>
      </c>
      <c r="CU322" s="254">
        <v>284</v>
      </c>
      <c r="CV322" s="254">
        <v>-7.7464788699999995E-2</v>
      </c>
      <c r="CW322" s="254">
        <v>86.9</v>
      </c>
      <c r="CX322" s="253" t="s">
        <v>393</v>
      </c>
      <c r="CY322" s="253" t="s">
        <v>566</v>
      </c>
      <c r="CZ322" s="254" t="s">
        <v>566</v>
      </c>
      <c r="DA322" s="254">
        <v>-3.5</v>
      </c>
      <c r="DB322" s="254">
        <v>0.28373300150000003</v>
      </c>
      <c r="DC322" s="254">
        <v>51.245017400899997</v>
      </c>
      <c r="DD322" s="256">
        <v>23.260243207399995</v>
      </c>
      <c r="DE322" s="254">
        <v>60.961963621800002</v>
      </c>
      <c r="DF322" s="256">
        <v>32.977189428300001</v>
      </c>
      <c r="DG322" s="253"/>
      <c r="DH322" s="261" t="s">
        <v>689</v>
      </c>
      <c r="DI322" s="262" t="s">
        <v>689</v>
      </c>
      <c r="DJ322" s="261" t="s">
        <v>689</v>
      </c>
      <c r="DK322" s="254"/>
      <c r="DL322" s="254" t="s">
        <v>566</v>
      </c>
      <c r="DM322" s="263"/>
      <c r="DN322" s="264">
        <v>956</v>
      </c>
      <c r="DO322" s="264">
        <v>958</v>
      </c>
      <c r="DP322" s="264">
        <v>60.9</v>
      </c>
      <c r="DQ322" s="261"/>
      <c r="DR322" s="262"/>
      <c r="DS322" s="261"/>
      <c r="DT322" s="184"/>
      <c r="DU322" s="184"/>
      <c r="DV322" s="184"/>
      <c r="DW322" s="184"/>
      <c r="DX322" s="184"/>
      <c r="DY322" s="184"/>
      <c r="DZ322" s="184"/>
      <c r="EA322" s="265"/>
      <c r="EB322" s="265"/>
    </row>
    <row r="323" spans="1:132" s="2" customFormat="1" ht="15" customHeight="1" x14ac:dyDescent="0.2">
      <c r="A323" s="21" t="str">
        <f t="shared" si="4"/>
        <v>561_Восточно-Икилорское</v>
      </c>
      <c r="B323" s="250">
        <v>17</v>
      </c>
      <c r="C323" s="251" t="s">
        <v>733</v>
      </c>
      <c r="D323" s="251" t="s">
        <v>568</v>
      </c>
      <c r="E323" s="251" t="s">
        <v>525</v>
      </c>
      <c r="F323" s="251" t="s">
        <v>30</v>
      </c>
      <c r="G323" s="251" t="s">
        <v>1127</v>
      </c>
      <c r="H323" s="251" t="s">
        <v>2246</v>
      </c>
      <c r="I323" s="252" t="s">
        <v>6436</v>
      </c>
      <c r="J323" s="251" t="s">
        <v>6</v>
      </c>
      <c r="K323" s="251" t="s">
        <v>688</v>
      </c>
      <c r="L323" s="251" t="s">
        <v>566</v>
      </c>
      <c r="M323" s="251" t="s">
        <v>566</v>
      </c>
      <c r="N323" s="251" t="s">
        <v>735</v>
      </c>
      <c r="O323" s="251" t="s">
        <v>6</v>
      </c>
      <c r="P323" s="253" t="s">
        <v>6080</v>
      </c>
      <c r="Q323" s="253"/>
      <c r="R323" s="254"/>
      <c r="S323" s="253"/>
      <c r="T323" s="253">
        <v>17.7</v>
      </c>
      <c r="U323" s="253">
        <v>3330.1</v>
      </c>
      <c r="V323" s="253">
        <v>3344.8</v>
      </c>
      <c r="W323" s="254">
        <v>465.07100000000003</v>
      </c>
      <c r="X323" s="253" t="s">
        <v>150</v>
      </c>
      <c r="Y323" s="253">
        <v>3392.5</v>
      </c>
      <c r="Z323" s="253">
        <v>3361</v>
      </c>
      <c r="AA323" s="253" t="s">
        <v>1099</v>
      </c>
      <c r="AB323" s="254" t="s">
        <v>6437</v>
      </c>
      <c r="AC323" s="251" t="s">
        <v>5745</v>
      </c>
      <c r="AD323" s="253" t="s">
        <v>5746</v>
      </c>
      <c r="AE323" s="253" t="s">
        <v>415</v>
      </c>
      <c r="AF323" s="253">
        <v>2700</v>
      </c>
      <c r="AG323" s="254" t="s">
        <v>5747</v>
      </c>
      <c r="AH323" s="255" t="s">
        <v>5748</v>
      </c>
      <c r="AI323" s="253" t="s">
        <v>6438</v>
      </c>
      <c r="AJ323" s="251">
        <v>5</v>
      </c>
      <c r="AK323" s="254" t="s">
        <v>566</v>
      </c>
      <c r="AL323" s="254" t="s">
        <v>566</v>
      </c>
      <c r="AM323" s="254" t="s">
        <v>566</v>
      </c>
      <c r="AN323" s="254">
        <v>186</v>
      </c>
      <c r="AO323" s="254">
        <v>171</v>
      </c>
      <c r="AP323" s="254">
        <v>462.82</v>
      </c>
      <c r="AQ323" s="254">
        <v>466.66</v>
      </c>
      <c r="AR323" s="254">
        <v>164.08303155909999</v>
      </c>
      <c r="AS323" s="254">
        <v>455.91318533330002</v>
      </c>
      <c r="AT323" s="254">
        <v>0</v>
      </c>
      <c r="AU323" s="254">
        <v>0</v>
      </c>
      <c r="AV323" s="254">
        <v>282.77</v>
      </c>
      <c r="AW323" s="254" t="s">
        <v>4928</v>
      </c>
      <c r="AX323" s="254">
        <v>286.60000000000002</v>
      </c>
      <c r="AY323" s="254">
        <v>180.05</v>
      </c>
      <c r="AZ323" s="256">
        <v>0.32173679350000001</v>
      </c>
      <c r="BA323" s="254" t="s">
        <v>566</v>
      </c>
      <c r="BB323" s="254" t="s">
        <v>566</v>
      </c>
      <c r="BC323" s="254">
        <v>69.514727139000001</v>
      </c>
      <c r="BD323" s="254">
        <v>57.928709677400001</v>
      </c>
      <c r="BE323" s="257">
        <v>57.928709677400001</v>
      </c>
      <c r="BF323" s="254">
        <v>1</v>
      </c>
      <c r="BG323" s="254">
        <v>31</v>
      </c>
      <c r="BH323" s="254">
        <v>1795.79</v>
      </c>
      <c r="BI323" s="254" t="s">
        <v>430</v>
      </c>
      <c r="BJ323" s="254" t="s">
        <v>566</v>
      </c>
      <c r="BK323" s="254">
        <v>57.928709677400001</v>
      </c>
      <c r="BL323" s="254">
        <v>57.928709677400001</v>
      </c>
      <c r="BM323" s="254">
        <v>171</v>
      </c>
      <c r="BN323" s="254">
        <v>30</v>
      </c>
      <c r="BO323" s="256">
        <v>1737.8612903220001</v>
      </c>
      <c r="BP323" s="256" t="s">
        <v>566</v>
      </c>
      <c r="BQ323" s="251">
        <v>5</v>
      </c>
      <c r="BR323" s="251" t="s">
        <v>566</v>
      </c>
      <c r="BS323" s="251" t="s">
        <v>566</v>
      </c>
      <c r="BT323" s="255" t="s">
        <v>566</v>
      </c>
      <c r="BU323" s="258">
        <v>0</v>
      </c>
      <c r="BV323" s="254" t="s">
        <v>6439</v>
      </c>
      <c r="BW323" s="254" t="s">
        <v>566</v>
      </c>
      <c r="BX323" s="259" t="s">
        <v>566</v>
      </c>
      <c r="BY323" s="259" t="s">
        <v>566</v>
      </c>
      <c r="BZ323" s="259" t="s">
        <v>566</v>
      </c>
      <c r="CA323" s="251"/>
      <c r="CB323" s="251">
        <v>498.83085640000002</v>
      </c>
      <c r="CC323" s="260">
        <v>164.08303155909999</v>
      </c>
      <c r="CD323" s="260">
        <v>69.514727139000001</v>
      </c>
      <c r="CE323" s="254">
        <v>11.586017461600001</v>
      </c>
      <c r="CF323" s="254">
        <v>-3.5</v>
      </c>
      <c r="CG323" s="254">
        <v>1.02</v>
      </c>
      <c r="CH323" s="254">
        <v>2.8</v>
      </c>
      <c r="CI323" s="256">
        <v>0.8</v>
      </c>
      <c r="CJ323" s="256">
        <v>0.22207867219999999</v>
      </c>
      <c r="CK323" s="254">
        <v>17555.319037364501</v>
      </c>
      <c r="CL323" s="254">
        <v>3.1929800600000002E-2</v>
      </c>
      <c r="CM323" s="254">
        <v>0.43324238900000001</v>
      </c>
      <c r="CN323" s="254">
        <v>802.20812000000001</v>
      </c>
      <c r="CO323" s="254">
        <v>1</v>
      </c>
      <c r="CP323" s="254">
        <v>55.706586120099999</v>
      </c>
      <c r="CQ323" s="254">
        <v>0.40280422580000003</v>
      </c>
      <c r="CR323" s="254">
        <v>2821</v>
      </c>
      <c r="CS323" s="254">
        <v>2783.4090000000001</v>
      </c>
      <c r="CT323" s="254">
        <v>81.62</v>
      </c>
      <c r="CU323" s="254">
        <v>284</v>
      </c>
      <c r="CV323" s="254">
        <v>0.43309859150000002</v>
      </c>
      <c r="CW323" s="254">
        <v>86.9</v>
      </c>
      <c r="CX323" s="253" t="s">
        <v>393</v>
      </c>
      <c r="CY323" s="253" t="s">
        <v>566</v>
      </c>
      <c r="CZ323" s="254" t="s">
        <v>6440</v>
      </c>
      <c r="DA323" s="254">
        <v>-3.5</v>
      </c>
      <c r="DB323" s="254">
        <v>0.32173679350000001</v>
      </c>
      <c r="DC323" s="254">
        <v>57.928709669699998</v>
      </c>
      <c r="DD323" s="256">
        <v>-7.7000024134576961E-9</v>
      </c>
      <c r="DE323" s="254">
        <v>69.514727139000001</v>
      </c>
      <c r="DF323" s="256">
        <v>11.586017461600001</v>
      </c>
      <c r="DG323" s="253"/>
      <c r="DH323" s="261" t="s">
        <v>3176</v>
      </c>
      <c r="DI323" s="262" t="s">
        <v>689</v>
      </c>
      <c r="DJ323" s="261" t="s">
        <v>689</v>
      </c>
      <c r="DK323" s="254"/>
      <c r="DL323" s="254" t="s">
        <v>566</v>
      </c>
      <c r="DM323" s="263"/>
      <c r="DN323" s="264">
        <v>956</v>
      </c>
      <c r="DO323" s="264">
        <v>961</v>
      </c>
      <c r="DP323" s="264">
        <v>102.1</v>
      </c>
      <c r="DQ323" s="261"/>
      <c r="DR323" s="262"/>
      <c r="DS323" s="261"/>
      <c r="DT323" s="184"/>
      <c r="DU323" s="184"/>
      <c r="DV323" s="184"/>
      <c r="DW323" s="184"/>
      <c r="DX323" s="184"/>
      <c r="DY323" s="184"/>
      <c r="DZ323" s="184"/>
      <c r="EA323" s="265"/>
      <c r="EB323" s="265"/>
    </row>
    <row r="324" spans="1:132" s="2" customFormat="1" ht="15" customHeight="1" x14ac:dyDescent="0.2">
      <c r="A324" s="21" t="str">
        <f t="shared" si="4"/>
        <v>_</v>
      </c>
      <c r="B324" s="323" t="s">
        <v>2988</v>
      </c>
      <c r="C324" s="324"/>
      <c r="D324" s="324"/>
      <c r="E324" s="324"/>
      <c r="F324" s="324"/>
      <c r="G324" s="324"/>
      <c r="H324" s="324"/>
      <c r="I324" s="324"/>
      <c r="J324" s="324"/>
      <c r="K324" s="324"/>
      <c r="L324" s="324"/>
      <c r="M324" s="324"/>
      <c r="N324" s="324"/>
      <c r="O324" s="324"/>
      <c r="P324" s="324"/>
      <c r="Q324" s="324"/>
      <c r="R324" s="324"/>
      <c r="S324" s="324"/>
      <c r="T324" s="324"/>
      <c r="U324" s="324"/>
      <c r="V324" s="324"/>
      <c r="W324" s="324"/>
      <c r="X324" s="324"/>
      <c r="Y324" s="324"/>
      <c r="Z324" s="324"/>
      <c r="AA324" s="324"/>
      <c r="AB324" s="324"/>
      <c r="AC324" s="324"/>
      <c r="AD324" s="324"/>
      <c r="AE324" s="324"/>
      <c r="AF324" s="324"/>
      <c r="AG324" s="324"/>
      <c r="AH324" s="324"/>
      <c r="AI324" s="324"/>
      <c r="AJ324" s="324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7"/>
      <c r="BA324" s="266"/>
      <c r="BB324" s="266"/>
      <c r="BC324" s="266"/>
      <c r="BD324" s="266">
        <v>2442.3565802326002</v>
      </c>
      <c r="BE324" s="266">
        <v>2401.5668515651</v>
      </c>
      <c r="BF324" s="268"/>
      <c r="BG324" s="267"/>
      <c r="BH324" s="266">
        <v>72890.596000000005</v>
      </c>
      <c r="BI324" s="267"/>
      <c r="BJ324" s="267"/>
      <c r="BK324" s="266">
        <v>2442.3565802326002</v>
      </c>
      <c r="BL324" s="266">
        <v>2401.566851565</v>
      </c>
      <c r="BM324" s="268"/>
      <c r="BN324" s="267"/>
      <c r="BO324" s="266">
        <v>73270.697406977997</v>
      </c>
      <c r="BP324" s="266"/>
      <c r="BQ324" s="267"/>
      <c r="BR324" s="266"/>
      <c r="BS324" s="266"/>
      <c r="BT324" s="266"/>
      <c r="BU324" s="269"/>
      <c r="BV324" s="269"/>
      <c r="BW324" s="266"/>
      <c r="BX324" s="266"/>
      <c r="BY324" s="270"/>
      <c r="BZ324" s="270"/>
      <c r="CA324" s="271"/>
      <c r="CB324" s="271"/>
      <c r="CC324" s="272"/>
      <c r="CD324" s="267"/>
      <c r="CE324" s="267"/>
      <c r="CF324" s="271"/>
      <c r="CG324" s="267"/>
      <c r="CH324" s="267"/>
      <c r="CI324" s="267"/>
      <c r="CJ324" s="267"/>
      <c r="CK324" s="267"/>
      <c r="CL324" s="266"/>
      <c r="CM324" s="266"/>
      <c r="CN324" s="273"/>
      <c r="CO324" s="266"/>
      <c r="CP324" s="269"/>
      <c r="CQ324" s="274"/>
      <c r="CR324" s="274"/>
      <c r="CS324" s="274"/>
      <c r="CT324" s="275"/>
      <c r="CU324" s="275"/>
      <c r="CV324" s="275"/>
      <c r="CW324" s="269"/>
      <c r="CX324" s="269"/>
      <c r="CY324" s="269"/>
      <c r="CZ324" s="269"/>
      <c r="DA324" s="266"/>
      <c r="DB324" s="275"/>
      <c r="DC324" s="271"/>
      <c r="DD324" s="271"/>
      <c r="DE324" s="271"/>
      <c r="DF324" s="271"/>
      <c r="DG324" s="269"/>
      <c r="DH324" s="266"/>
      <c r="DI324" s="266"/>
      <c r="DJ324" s="266"/>
      <c r="DK324" s="266"/>
      <c r="DL324" s="266"/>
      <c r="DM324" s="276"/>
      <c r="DN324" s="277"/>
      <c r="DO324" s="277"/>
      <c r="DP324" s="277"/>
      <c r="DQ324" s="184"/>
      <c r="DR324" s="184"/>
      <c r="DS324" s="184"/>
      <c r="DT324" s="184"/>
      <c r="DU324" s="184"/>
      <c r="DV324" s="184"/>
      <c r="DW324" s="184"/>
      <c r="DX324" s="184"/>
      <c r="DY324" s="184"/>
      <c r="DZ324" s="278"/>
      <c r="EA324" s="278"/>
      <c r="EB324" s="278"/>
    </row>
    <row r="325" spans="1:132" s="2" customFormat="1" ht="15" customHeight="1" x14ac:dyDescent="0.2">
      <c r="A325" s="21" t="str">
        <f t="shared" si="4"/>
        <v>_</v>
      </c>
      <c r="B325" s="325" t="s">
        <v>2989</v>
      </c>
      <c r="C325" s="326"/>
      <c r="D325" s="326"/>
      <c r="E325" s="326"/>
      <c r="F325" s="326"/>
      <c r="G325" s="326"/>
      <c r="H325" s="326"/>
      <c r="I325" s="326"/>
      <c r="J325" s="326"/>
      <c r="K325" s="326"/>
      <c r="L325" s="326"/>
      <c r="M325" s="326"/>
      <c r="N325" s="326"/>
      <c r="O325" s="326"/>
      <c r="P325" s="326"/>
      <c r="Q325" s="326"/>
      <c r="R325" s="326"/>
      <c r="S325" s="326"/>
      <c r="T325" s="326"/>
      <c r="U325" s="326"/>
      <c r="V325" s="326"/>
      <c r="W325" s="326"/>
      <c r="X325" s="326"/>
      <c r="Y325" s="326"/>
      <c r="Z325" s="326"/>
      <c r="AA325" s="326"/>
      <c r="AB325" s="326"/>
      <c r="AC325" s="326"/>
      <c r="AD325" s="326"/>
      <c r="AE325" s="326"/>
      <c r="AF325" s="326"/>
      <c r="AG325" s="326"/>
      <c r="AH325" s="326"/>
      <c r="AI325" s="326"/>
      <c r="AJ325" s="32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7"/>
      <c r="BA325" s="266"/>
      <c r="BB325" s="266"/>
      <c r="BC325" s="266"/>
      <c r="BD325" s="279">
        <v>2442.3565802326002</v>
      </c>
      <c r="BE325" s="266">
        <v>2401.5668515651</v>
      </c>
      <c r="BF325" s="268"/>
      <c r="BG325" s="267"/>
      <c r="BH325" s="266">
        <v>72890.596000000005</v>
      </c>
      <c r="BI325" s="267"/>
      <c r="BJ325" s="267"/>
      <c r="BK325" s="266">
        <v>2442.3565802326002</v>
      </c>
      <c r="BL325" s="266">
        <v>2401.566851565</v>
      </c>
      <c r="BM325" s="268"/>
      <c r="BN325" s="267"/>
      <c r="BO325" s="266">
        <v>73270.697406977997</v>
      </c>
      <c r="BP325" s="266"/>
      <c r="BQ325" s="267"/>
      <c r="BR325" s="279"/>
      <c r="BS325" s="266"/>
      <c r="BT325" s="279"/>
      <c r="BU325" s="269"/>
      <c r="BV325" s="269"/>
      <c r="BW325" s="279"/>
      <c r="BX325" s="279"/>
      <c r="BY325" s="270"/>
      <c r="BZ325" s="270"/>
      <c r="CA325" s="271"/>
      <c r="CB325" s="271"/>
      <c r="CC325" s="272"/>
      <c r="CD325" s="267"/>
      <c r="CE325" s="267"/>
      <c r="CF325" s="271"/>
      <c r="CG325" s="267"/>
      <c r="CH325" s="267"/>
      <c r="CI325" s="267"/>
      <c r="CJ325" s="267"/>
      <c r="CK325" s="267"/>
      <c r="CL325" s="279"/>
      <c r="CM325" s="279"/>
      <c r="CN325" s="273"/>
      <c r="CO325" s="279"/>
      <c r="CP325" s="269"/>
      <c r="CQ325" s="274"/>
      <c r="CR325" s="274"/>
      <c r="CS325" s="274"/>
      <c r="CT325" s="275"/>
      <c r="CU325" s="275"/>
      <c r="CV325" s="275"/>
      <c r="CW325" s="269"/>
      <c r="CX325" s="269"/>
      <c r="CY325" s="269"/>
      <c r="CZ325" s="269"/>
      <c r="DA325" s="266"/>
      <c r="DB325" s="275"/>
      <c r="DC325" s="271"/>
      <c r="DD325" s="271"/>
      <c r="DE325" s="271"/>
      <c r="DF325" s="271"/>
      <c r="DG325" s="269"/>
      <c r="DH325" s="266"/>
      <c r="DI325" s="266"/>
      <c r="DJ325" s="266"/>
      <c r="DK325" s="266"/>
      <c r="DL325" s="266"/>
      <c r="DM325" s="276"/>
      <c r="DN325" s="277"/>
      <c r="DO325" s="277"/>
      <c r="DP325" s="277"/>
      <c r="DQ325" s="184"/>
      <c r="DR325" s="184"/>
      <c r="DS325" s="184"/>
      <c r="DT325" s="184"/>
      <c r="DU325" s="184"/>
      <c r="DV325" s="184"/>
      <c r="DW325" s="184"/>
      <c r="DX325" s="184"/>
      <c r="DY325" s="184"/>
      <c r="DZ325" s="278"/>
      <c r="EA325" s="278"/>
      <c r="EB325" s="278"/>
    </row>
    <row r="326" spans="1:132" s="2" customFormat="1" ht="15" customHeight="1" x14ac:dyDescent="0.2">
      <c r="A326" s="21" t="str">
        <f t="shared" si="4"/>
        <v>_</v>
      </c>
      <c r="B326" s="325" t="s">
        <v>2990</v>
      </c>
      <c r="C326" s="326"/>
      <c r="D326" s="326"/>
      <c r="E326" s="326"/>
      <c r="F326" s="326"/>
      <c r="G326" s="326"/>
      <c r="H326" s="326"/>
      <c r="I326" s="326"/>
      <c r="J326" s="326"/>
      <c r="K326" s="326"/>
      <c r="L326" s="326"/>
      <c r="M326" s="326"/>
      <c r="N326" s="326"/>
      <c r="O326" s="326"/>
      <c r="P326" s="326"/>
      <c r="Q326" s="326"/>
      <c r="R326" s="326"/>
      <c r="S326" s="326"/>
      <c r="T326" s="326"/>
      <c r="U326" s="326"/>
      <c r="V326" s="326"/>
      <c r="W326" s="326"/>
      <c r="X326" s="326"/>
      <c r="Y326" s="326"/>
      <c r="Z326" s="326"/>
      <c r="AA326" s="326"/>
      <c r="AB326" s="326"/>
      <c r="AC326" s="326"/>
      <c r="AD326" s="326"/>
      <c r="AE326" s="326"/>
      <c r="AF326" s="326"/>
      <c r="AG326" s="326"/>
      <c r="AH326" s="326"/>
      <c r="AI326" s="326"/>
      <c r="AJ326" s="32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7"/>
      <c r="BA326" s="266"/>
      <c r="BB326" s="266"/>
      <c r="BC326" s="266"/>
      <c r="BD326" s="279">
        <v>14919.2321950449</v>
      </c>
      <c r="BE326" s="266">
        <v>14594.789568136201</v>
      </c>
      <c r="BF326" s="268"/>
      <c r="BG326" s="267"/>
      <c r="BH326" s="266">
        <v>427771.49900000001</v>
      </c>
      <c r="BI326" s="267"/>
      <c r="BJ326" s="267"/>
      <c r="BK326" s="266">
        <v>15011.754315850299</v>
      </c>
      <c r="BL326" s="266">
        <v>14666.871963760599</v>
      </c>
      <c r="BM326" s="268"/>
      <c r="BN326" s="267"/>
      <c r="BO326" s="266">
        <v>448338.70708895399</v>
      </c>
      <c r="BP326" s="266"/>
      <c r="BQ326" s="267"/>
      <c r="BR326" s="279"/>
      <c r="BS326" s="266"/>
      <c r="BT326" s="279"/>
      <c r="BU326" s="269"/>
      <c r="BV326" s="269"/>
      <c r="BW326" s="279"/>
      <c r="BX326" s="279"/>
      <c r="BY326" s="270"/>
      <c r="BZ326" s="270"/>
      <c r="CA326" s="271"/>
      <c r="CB326" s="271"/>
      <c r="CC326" s="272"/>
      <c r="CD326" s="267"/>
      <c r="CE326" s="267"/>
      <c r="CF326" s="271"/>
      <c r="CG326" s="267"/>
      <c r="CH326" s="267"/>
      <c r="CI326" s="267"/>
      <c r="CJ326" s="267"/>
      <c r="CK326" s="267"/>
      <c r="CL326" s="279"/>
      <c r="CM326" s="279"/>
      <c r="CN326" s="273"/>
      <c r="CO326" s="279"/>
      <c r="CP326" s="269"/>
      <c r="CQ326" s="274"/>
      <c r="CR326" s="274"/>
      <c r="CS326" s="274"/>
      <c r="CT326" s="275"/>
      <c r="CU326" s="275"/>
      <c r="CV326" s="275"/>
      <c r="CW326" s="269"/>
      <c r="CX326" s="269"/>
      <c r="CY326" s="269"/>
      <c r="CZ326" s="269"/>
      <c r="DA326" s="266"/>
      <c r="DB326" s="275"/>
      <c r="DC326" s="271"/>
      <c r="DD326" s="271"/>
      <c r="DE326" s="271"/>
      <c r="DF326" s="271"/>
      <c r="DG326" s="269"/>
      <c r="DH326" s="266"/>
      <c r="DI326" s="266"/>
      <c r="DJ326" s="266"/>
      <c r="DK326" s="266"/>
      <c r="DL326" s="266"/>
      <c r="DM326" s="276"/>
      <c r="DN326" s="277"/>
      <c r="DO326" s="277"/>
      <c r="DP326" s="277"/>
      <c r="DQ326" s="184"/>
      <c r="DR326" s="184"/>
      <c r="DS326" s="184"/>
      <c r="DT326" s="184"/>
      <c r="DU326" s="184"/>
      <c r="DV326" s="184"/>
      <c r="DW326" s="184"/>
      <c r="DX326" s="184"/>
      <c r="DY326" s="184"/>
      <c r="DZ326" s="278"/>
      <c r="EA326" s="278"/>
      <c r="EB326" s="278"/>
    </row>
    <row r="327" spans="1:132" s="2" customFormat="1" ht="15" customHeight="1" x14ac:dyDescent="0.2">
      <c r="A327" s="21" t="str">
        <f t="shared" si="4"/>
        <v>_</v>
      </c>
      <c r="B327" s="296" t="s">
        <v>2233</v>
      </c>
      <c r="C327" s="297"/>
      <c r="D327" s="297" t="s">
        <v>527</v>
      </c>
      <c r="E327" s="297"/>
      <c r="F327" s="297"/>
      <c r="G327" s="297"/>
      <c r="H327" s="297"/>
      <c r="I327" s="297"/>
      <c r="J327" s="297"/>
      <c r="K327" s="297"/>
      <c r="L327" s="297"/>
      <c r="M327" s="297"/>
      <c r="N327" s="297"/>
      <c r="O327" s="297"/>
      <c r="P327" s="297"/>
      <c r="Q327" s="297"/>
      <c r="R327" s="297"/>
      <c r="S327" s="297"/>
      <c r="T327" s="244"/>
      <c r="U327" s="233"/>
      <c r="V327" s="234"/>
      <c r="W327" s="233"/>
      <c r="X327" s="234"/>
      <c r="Y327" s="233"/>
      <c r="Z327" s="234"/>
      <c r="AA327" s="234"/>
      <c r="AB327" s="233"/>
      <c r="AC327" s="234"/>
      <c r="AD327" s="233"/>
      <c r="AE327" s="234"/>
      <c r="AF327" s="233"/>
      <c r="AG327" s="234"/>
      <c r="AH327" s="233"/>
      <c r="AI327" s="234"/>
      <c r="AJ327" s="233"/>
      <c r="AK327" s="235"/>
      <c r="AL327" s="236"/>
      <c r="AM327" s="235"/>
      <c r="AN327" s="236"/>
      <c r="AO327" s="235"/>
      <c r="AP327" s="236"/>
      <c r="AQ327" s="235"/>
      <c r="AR327" s="236"/>
      <c r="AS327" s="235"/>
      <c r="AT327" s="236"/>
      <c r="AU327" s="235"/>
      <c r="AV327" s="236"/>
      <c r="AW327" s="235"/>
      <c r="AX327" s="236"/>
      <c r="AY327" s="235"/>
      <c r="AZ327" s="236"/>
      <c r="BA327" s="235"/>
      <c r="BB327" s="236"/>
      <c r="BC327" s="235"/>
      <c r="BD327" s="236"/>
      <c r="BE327" s="235"/>
      <c r="BF327" s="236"/>
      <c r="BG327" s="235"/>
      <c r="BH327" s="236"/>
      <c r="BI327" s="235"/>
      <c r="BJ327" s="236"/>
      <c r="BK327" s="235"/>
      <c r="BL327" s="236"/>
      <c r="BM327" s="235"/>
      <c r="BN327" s="235"/>
      <c r="BO327" s="236"/>
      <c r="BP327" s="235"/>
      <c r="BQ327" s="235"/>
      <c r="BR327" s="233"/>
      <c r="BS327" s="234"/>
      <c r="BT327" s="233"/>
      <c r="BU327" s="234"/>
      <c r="BV327" s="233"/>
      <c r="BW327" s="234"/>
      <c r="BX327" s="233"/>
      <c r="BY327" s="233"/>
      <c r="BZ327" s="233"/>
      <c r="CA327" s="233"/>
      <c r="CB327" s="234"/>
      <c r="CC327" s="233"/>
      <c r="CD327" s="234"/>
      <c r="CE327" s="233"/>
      <c r="CF327" s="234"/>
      <c r="CG327" s="233"/>
      <c r="CH327" s="234"/>
      <c r="CI327" s="233"/>
      <c r="CJ327" s="234"/>
      <c r="CK327" s="233"/>
      <c r="CL327" s="233"/>
      <c r="CM327" s="233"/>
      <c r="CN327" s="233"/>
      <c r="CO327" s="233"/>
      <c r="CP327" s="233"/>
      <c r="CQ327" s="233"/>
      <c r="CR327" s="233"/>
      <c r="CS327" s="233"/>
      <c r="CT327" s="233"/>
      <c r="CU327" s="233"/>
      <c r="CV327" s="233"/>
      <c r="CW327" s="233"/>
      <c r="CX327" s="233"/>
      <c r="CY327" s="233"/>
      <c r="CZ327" s="233"/>
      <c r="DA327" s="233"/>
      <c r="DB327" s="233"/>
      <c r="DC327" s="233"/>
      <c r="DD327" s="233"/>
      <c r="DE327" s="233"/>
      <c r="DF327" s="233"/>
      <c r="DG327" s="233"/>
      <c r="DH327" s="233"/>
      <c r="DI327" s="233"/>
      <c r="DJ327" s="233"/>
      <c r="DK327" s="233"/>
      <c r="DL327" s="233"/>
      <c r="DM327" s="243"/>
      <c r="DN327" s="233"/>
      <c r="DO327" s="233"/>
      <c r="DP327" s="233"/>
      <c r="DQ327" s="184"/>
      <c r="DR327" s="184"/>
      <c r="DS327" s="184"/>
      <c r="DT327" s="184"/>
      <c r="DU327" s="184"/>
      <c r="DV327" s="184"/>
      <c r="DW327" s="184"/>
      <c r="DX327" s="184"/>
      <c r="DY327" s="184"/>
      <c r="DZ327" s="184"/>
      <c r="EA327" s="239"/>
      <c r="EB327" s="239"/>
    </row>
    <row r="328" spans="1:132" s="2" customFormat="1" ht="15" customHeight="1" x14ac:dyDescent="0.2">
      <c r="A328" s="21" t="str">
        <f t="shared" si="4"/>
        <v>_</v>
      </c>
      <c r="B328" s="296" t="s">
        <v>2232</v>
      </c>
      <c r="C328" s="297"/>
      <c r="D328" s="297" t="s">
        <v>29</v>
      </c>
      <c r="E328" s="297"/>
      <c r="F328" s="297"/>
      <c r="G328" s="297"/>
      <c r="H328" s="297"/>
      <c r="I328" s="297"/>
      <c r="J328" s="297"/>
      <c r="K328" s="297"/>
      <c r="L328" s="297"/>
      <c r="M328" s="297"/>
      <c r="N328" s="297"/>
      <c r="O328" s="297"/>
      <c r="P328" s="297"/>
      <c r="Q328" s="297"/>
      <c r="R328" s="297"/>
      <c r="S328" s="297"/>
      <c r="T328" s="244"/>
      <c r="U328" s="244"/>
      <c r="V328" s="245"/>
      <c r="W328" s="245"/>
      <c r="X328" s="245"/>
      <c r="Y328" s="244"/>
      <c r="Z328" s="244"/>
      <c r="AA328" s="244"/>
      <c r="AB328" s="244"/>
      <c r="AC328" s="245"/>
      <c r="AD328" s="244"/>
      <c r="AE328" s="244"/>
      <c r="AF328" s="244"/>
      <c r="AG328" s="244"/>
      <c r="AH328" s="245"/>
      <c r="AI328" s="244"/>
      <c r="AJ328" s="245"/>
      <c r="AK328" s="246"/>
      <c r="AL328" s="246"/>
      <c r="AM328" s="246"/>
      <c r="AN328" s="246"/>
      <c r="AO328" s="246"/>
      <c r="AP328" s="246"/>
      <c r="AQ328" s="246"/>
      <c r="AR328" s="246"/>
      <c r="AS328" s="246"/>
      <c r="AT328" s="246"/>
      <c r="AU328" s="246"/>
      <c r="AV328" s="246"/>
      <c r="AW328" s="246"/>
      <c r="AX328" s="246"/>
      <c r="AY328" s="246"/>
      <c r="AZ328" s="247"/>
      <c r="BA328" s="246"/>
      <c r="BB328" s="246"/>
      <c r="BC328" s="246"/>
      <c r="BD328" s="246"/>
      <c r="BE328" s="246"/>
      <c r="BF328" s="246"/>
      <c r="BG328" s="246"/>
      <c r="BH328" s="246"/>
      <c r="BI328" s="246"/>
      <c r="BJ328" s="246"/>
      <c r="BK328" s="246"/>
      <c r="BL328" s="246"/>
      <c r="BM328" s="246"/>
      <c r="BN328" s="246"/>
      <c r="BO328" s="247"/>
      <c r="BP328" s="247"/>
      <c r="BQ328" s="247"/>
      <c r="BR328" s="244"/>
      <c r="BS328" s="244"/>
      <c r="BT328" s="244"/>
      <c r="BU328" s="244"/>
      <c r="BV328" s="244"/>
      <c r="BW328" s="244"/>
      <c r="BX328" s="244"/>
      <c r="BY328" s="244"/>
      <c r="BZ328" s="244"/>
      <c r="CA328" s="245"/>
      <c r="CB328" s="245"/>
      <c r="CC328" s="245"/>
      <c r="CD328" s="244"/>
      <c r="CE328" s="244"/>
      <c r="CF328" s="244"/>
      <c r="CG328" s="244"/>
      <c r="CH328" s="244"/>
      <c r="CI328" s="245"/>
      <c r="CJ328" s="233"/>
      <c r="CK328" s="244"/>
      <c r="CL328" s="244"/>
      <c r="CM328" s="244"/>
      <c r="CN328" s="244"/>
      <c r="CO328" s="244"/>
      <c r="CP328" s="244"/>
      <c r="CQ328" s="244"/>
      <c r="CR328" s="244"/>
      <c r="CS328" s="244"/>
      <c r="CT328" s="244"/>
      <c r="CU328" s="244"/>
      <c r="CV328" s="244"/>
      <c r="CW328" s="244"/>
      <c r="CX328" s="244"/>
      <c r="CY328" s="244"/>
      <c r="CZ328" s="244"/>
      <c r="DA328" s="244"/>
      <c r="DB328" s="244"/>
      <c r="DC328" s="245"/>
      <c r="DD328" s="245"/>
      <c r="DE328" s="245"/>
      <c r="DF328" s="245"/>
      <c r="DG328" s="244"/>
      <c r="DH328" s="244"/>
      <c r="DI328" s="244"/>
      <c r="DJ328" s="244"/>
      <c r="DK328" s="244"/>
      <c r="DL328" s="244"/>
      <c r="DM328" s="248"/>
      <c r="DN328" s="249"/>
      <c r="DO328" s="249"/>
      <c r="DP328" s="249"/>
      <c r="DQ328" s="184"/>
      <c r="DR328" s="184"/>
      <c r="DS328" s="184"/>
      <c r="DT328" s="184"/>
      <c r="DU328" s="184"/>
      <c r="DV328" s="184"/>
      <c r="DW328" s="184"/>
      <c r="DX328" s="184"/>
      <c r="DY328" s="184"/>
      <c r="DZ328" s="184"/>
      <c r="EA328" s="239"/>
      <c r="EB328" s="239"/>
    </row>
    <row r="329" spans="1:132" s="2" customFormat="1" ht="15" customHeight="1" x14ac:dyDescent="0.2">
      <c r="A329" s="21" t="str">
        <f t="shared" si="4"/>
        <v>_</v>
      </c>
      <c r="B329" s="298" t="s">
        <v>1898</v>
      </c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44"/>
      <c r="U329" s="244"/>
      <c r="V329" s="245"/>
      <c r="W329" s="245"/>
      <c r="X329" s="245"/>
      <c r="Y329" s="244"/>
      <c r="Z329" s="244"/>
      <c r="AA329" s="244"/>
      <c r="AB329" s="244"/>
      <c r="AC329" s="245"/>
      <c r="AD329" s="244"/>
      <c r="AE329" s="244"/>
      <c r="AF329" s="244"/>
      <c r="AG329" s="244"/>
      <c r="AH329" s="245"/>
      <c r="AI329" s="244"/>
      <c r="AJ329" s="245"/>
      <c r="AK329" s="246"/>
      <c r="AL329" s="246"/>
      <c r="AM329" s="246"/>
      <c r="AN329" s="246"/>
      <c r="AO329" s="246"/>
      <c r="AP329" s="246"/>
      <c r="AQ329" s="246"/>
      <c r="AR329" s="246"/>
      <c r="AS329" s="246"/>
      <c r="AT329" s="246"/>
      <c r="AU329" s="246"/>
      <c r="AV329" s="246"/>
      <c r="AW329" s="246"/>
      <c r="AX329" s="246"/>
      <c r="AY329" s="246"/>
      <c r="AZ329" s="247"/>
      <c r="BA329" s="246"/>
      <c r="BB329" s="246"/>
      <c r="BC329" s="246"/>
      <c r="BD329" s="246"/>
      <c r="BE329" s="246"/>
      <c r="BF329" s="246"/>
      <c r="BG329" s="246"/>
      <c r="BH329" s="246"/>
      <c r="BI329" s="246"/>
      <c r="BJ329" s="246"/>
      <c r="BK329" s="246"/>
      <c r="BL329" s="246"/>
      <c r="BM329" s="246"/>
      <c r="BN329" s="246"/>
      <c r="BO329" s="247"/>
      <c r="BP329" s="247"/>
      <c r="BQ329" s="247"/>
      <c r="BR329" s="244"/>
      <c r="BS329" s="244"/>
      <c r="BT329" s="244"/>
      <c r="BU329" s="244"/>
      <c r="BV329" s="244"/>
      <c r="BW329" s="244"/>
      <c r="BX329" s="244"/>
      <c r="BY329" s="244"/>
      <c r="BZ329" s="244"/>
      <c r="CA329" s="245"/>
      <c r="CB329" s="245"/>
      <c r="CC329" s="245"/>
      <c r="CD329" s="244"/>
      <c r="CE329" s="244"/>
      <c r="CF329" s="244"/>
      <c r="CG329" s="244"/>
      <c r="CH329" s="244"/>
      <c r="CI329" s="245"/>
      <c r="CJ329" s="233"/>
      <c r="CK329" s="244"/>
      <c r="CL329" s="244"/>
      <c r="CM329" s="244"/>
      <c r="CN329" s="244"/>
      <c r="CO329" s="244"/>
      <c r="CP329" s="244"/>
      <c r="CQ329" s="244"/>
      <c r="CR329" s="244"/>
      <c r="CS329" s="244"/>
      <c r="CT329" s="244"/>
      <c r="CU329" s="244"/>
      <c r="CV329" s="244"/>
      <c r="CW329" s="244"/>
      <c r="CX329" s="244"/>
      <c r="CY329" s="244"/>
      <c r="CZ329" s="244"/>
      <c r="DA329" s="244"/>
      <c r="DB329" s="244"/>
      <c r="DC329" s="245"/>
      <c r="DD329" s="245"/>
      <c r="DE329" s="245"/>
      <c r="DF329" s="245"/>
      <c r="DG329" s="244"/>
      <c r="DH329" s="244"/>
      <c r="DI329" s="244"/>
      <c r="DJ329" s="244"/>
      <c r="DK329" s="244"/>
      <c r="DL329" s="244"/>
      <c r="DM329" s="248"/>
      <c r="DN329" s="249"/>
      <c r="DO329" s="249"/>
      <c r="DP329" s="249"/>
      <c r="DQ329" s="184"/>
      <c r="DR329" s="184"/>
      <c r="DS329" s="184"/>
      <c r="DT329" s="184"/>
      <c r="DU329" s="184"/>
      <c r="DV329" s="184"/>
      <c r="DW329" s="184"/>
      <c r="DX329" s="184"/>
      <c r="DY329" s="184"/>
      <c r="DZ329" s="184"/>
      <c r="EA329" s="239"/>
      <c r="EB329" s="239"/>
    </row>
    <row r="330" spans="1:132" s="2" customFormat="1" ht="15" customHeight="1" x14ac:dyDescent="0.2">
      <c r="A330" s="21" t="str">
        <f t="shared" si="4"/>
        <v>502_Южно-Ягунское</v>
      </c>
      <c r="B330" s="250">
        <v>1</v>
      </c>
      <c r="C330" s="251" t="s">
        <v>733</v>
      </c>
      <c r="D330" s="251" t="s">
        <v>568</v>
      </c>
      <c r="E330" s="251" t="s">
        <v>527</v>
      </c>
      <c r="F330" s="251" t="s">
        <v>8</v>
      </c>
      <c r="G330" s="251" t="s">
        <v>29</v>
      </c>
      <c r="H330" s="251" t="s">
        <v>2974</v>
      </c>
      <c r="I330" s="252" t="s">
        <v>6441</v>
      </c>
      <c r="J330" s="251" t="s">
        <v>50</v>
      </c>
      <c r="K330" s="251" t="s">
        <v>688</v>
      </c>
      <c r="L330" s="251" t="s">
        <v>566</v>
      </c>
      <c r="M330" s="251" t="s">
        <v>404</v>
      </c>
      <c r="N330" s="251" t="s">
        <v>92</v>
      </c>
      <c r="O330" s="251" t="s">
        <v>10</v>
      </c>
      <c r="P330" s="253" t="s">
        <v>5743</v>
      </c>
      <c r="Q330" s="253"/>
      <c r="R330" s="254"/>
      <c r="S330" s="253"/>
      <c r="T330" s="253">
        <v>20.7</v>
      </c>
      <c r="U330" s="253">
        <v>2568.5</v>
      </c>
      <c r="V330" s="253">
        <v>2579</v>
      </c>
      <c r="W330" s="254">
        <v>126.54</v>
      </c>
      <c r="X330" s="253" t="s">
        <v>150</v>
      </c>
      <c r="Y330" s="253">
        <v>2607</v>
      </c>
      <c r="Z330" s="253">
        <v>2604.4</v>
      </c>
      <c r="AA330" s="253" t="s">
        <v>1099</v>
      </c>
      <c r="AB330" s="254" t="s">
        <v>524</v>
      </c>
      <c r="AC330" s="251" t="s">
        <v>5745</v>
      </c>
      <c r="AD330" s="253" t="s">
        <v>5746</v>
      </c>
      <c r="AE330" s="253" t="s">
        <v>415</v>
      </c>
      <c r="AF330" s="253">
        <v>2530</v>
      </c>
      <c r="AG330" s="254" t="s">
        <v>5747</v>
      </c>
      <c r="AH330" s="255" t="s">
        <v>5777</v>
      </c>
      <c r="AI330" s="253" t="s">
        <v>5786</v>
      </c>
      <c r="AJ330" s="251">
        <v>4</v>
      </c>
      <c r="AK330" s="254" t="s">
        <v>566</v>
      </c>
      <c r="AL330" s="254">
        <v>9.5</v>
      </c>
      <c r="AM330" s="254">
        <v>169</v>
      </c>
      <c r="AN330" s="254">
        <v>156</v>
      </c>
      <c r="AO330" s="254">
        <v>138</v>
      </c>
      <c r="AP330" s="254">
        <v>384.77</v>
      </c>
      <c r="AQ330" s="254">
        <v>386.1</v>
      </c>
      <c r="AR330" s="254">
        <v>104.7043353167</v>
      </c>
      <c r="AS330" s="254">
        <v>351.22887866669998</v>
      </c>
      <c r="AT330" s="254" t="s">
        <v>566</v>
      </c>
      <c r="AU330" s="254" t="s">
        <v>566</v>
      </c>
      <c r="AV330" s="254">
        <v>184.97</v>
      </c>
      <c r="AW330" s="254" t="s">
        <v>4928</v>
      </c>
      <c r="AX330" s="254">
        <v>186.3</v>
      </c>
      <c r="AY330" s="254">
        <v>199.8</v>
      </c>
      <c r="AZ330" s="256">
        <v>0.56951393439999998</v>
      </c>
      <c r="BA330" s="254" t="s">
        <v>566</v>
      </c>
      <c r="BB330" s="254" t="s">
        <v>566</v>
      </c>
      <c r="BC330" s="254">
        <v>136.5467841546</v>
      </c>
      <c r="BD330" s="254">
        <v>113.78888409699999</v>
      </c>
      <c r="BE330" s="257">
        <v>113.78888409699999</v>
      </c>
      <c r="BF330" s="254">
        <v>1</v>
      </c>
      <c r="BG330" s="254">
        <v>30.916666666666668</v>
      </c>
      <c r="BH330" s="254">
        <v>3517.973</v>
      </c>
      <c r="BI330" s="254" t="s">
        <v>430</v>
      </c>
      <c r="BJ330" s="254" t="s">
        <v>566</v>
      </c>
      <c r="BK330" s="254">
        <v>113.78888409699999</v>
      </c>
      <c r="BL330" s="254">
        <v>113.78888409699999</v>
      </c>
      <c r="BM330" s="254">
        <v>138</v>
      </c>
      <c r="BN330" s="254">
        <v>30</v>
      </c>
      <c r="BO330" s="256">
        <v>3413.6665229099999</v>
      </c>
      <c r="BP330" s="256" t="s">
        <v>566</v>
      </c>
      <c r="BQ330" s="251">
        <v>4</v>
      </c>
      <c r="BR330" s="251" t="s">
        <v>566</v>
      </c>
      <c r="BS330" s="251" t="s">
        <v>566</v>
      </c>
      <c r="BT330" s="255" t="s">
        <v>566</v>
      </c>
      <c r="BU330" s="258">
        <v>0</v>
      </c>
      <c r="BV330" s="254" t="s">
        <v>8004</v>
      </c>
      <c r="BW330" s="254" t="s">
        <v>566</v>
      </c>
      <c r="BX330" s="259" t="s">
        <v>566</v>
      </c>
      <c r="BY330" s="259" t="s">
        <v>566</v>
      </c>
      <c r="BZ330" s="259" t="s">
        <v>566</v>
      </c>
      <c r="CA330" s="251"/>
      <c r="CB330" s="251">
        <v>424.73021640000002</v>
      </c>
      <c r="CC330" s="260">
        <v>104.7043353167</v>
      </c>
      <c r="CD330" s="260">
        <v>136.5467841546</v>
      </c>
      <c r="CE330" s="254">
        <v>22.757900057600011</v>
      </c>
      <c r="CF330" s="254">
        <v>-2.5</v>
      </c>
      <c r="CG330" s="254">
        <v>1.0129999999999999</v>
      </c>
      <c r="CH330" s="254">
        <v>2.8</v>
      </c>
      <c r="CI330" s="256">
        <v>0.8</v>
      </c>
      <c r="CJ330" s="256">
        <v>0.43622729440000002</v>
      </c>
      <c r="CK330" s="254">
        <v>34247.114316003303</v>
      </c>
      <c r="CL330" s="254">
        <v>2.95549869E-2</v>
      </c>
      <c r="CM330" s="254">
        <v>1.1993691366000001</v>
      </c>
      <c r="CN330" s="254">
        <v>683.74879999999996</v>
      </c>
      <c r="CO330" s="254">
        <v>1</v>
      </c>
      <c r="CP330" s="254">
        <v>94.686851567100007</v>
      </c>
      <c r="CQ330" s="254">
        <v>0.84600465000000002</v>
      </c>
      <c r="CR330" s="254">
        <v>2369</v>
      </c>
      <c r="CS330" s="254">
        <v>2356.04</v>
      </c>
      <c r="CT330" s="254">
        <v>86.1</v>
      </c>
      <c r="CU330" s="254">
        <v>233</v>
      </c>
      <c r="CV330" s="254">
        <v>20.6137339056</v>
      </c>
      <c r="CW330" s="254">
        <v>109.3</v>
      </c>
      <c r="CX330" s="253" t="s">
        <v>393</v>
      </c>
      <c r="CY330" s="253" t="s">
        <v>566</v>
      </c>
      <c r="CZ330" s="254" t="s">
        <v>1576</v>
      </c>
      <c r="DA330" s="254">
        <v>-2.5</v>
      </c>
      <c r="DB330" s="254">
        <v>0.56951393439999998</v>
      </c>
      <c r="DC330" s="254">
        <v>113.78888409309999</v>
      </c>
      <c r="DD330" s="256">
        <v>-3.8999985463306075E-9</v>
      </c>
      <c r="DE330" s="254">
        <v>136.5467841546</v>
      </c>
      <c r="DF330" s="256">
        <v>22.757900057600011</v>
      </c>
      <c r="DG330" s="253"/>
      <c r="DH330" s="261" t="s">
        <v>689</v>
      </c>
      <c r="DI330" s="262" t="s">
        <v>689</v>
      </c>
      <c r="DJ330" s="261" t="s">
        <v>689</v>
      </c>
      <c r="DK330" s="254"/>
      <c r="DL330" s="254">
        <v>159.5</v>
      </c>
      <c r="DM330" s="263"/>
      <c r="DN330" s="264">
        <v>140</v>
      </c>
      <c r="DO330" s="264">
        <v>141</v>
      </c>
      <c r="DP330" s="264">
        <v>50.7</v>
      </c>
      <c r="DQ330" s="261"/>
      <c r="DR330" s="262"/>
      <c r="DS330" s="261"/>
      <c r="DT330" s="184"/>
      <c r="DU330" s="184"/>
      <c r="DV330" s="184"/>
      <c r="DW330" s="184"/>
      <c r="DX330" s="184"/>
      <c r="DY330" s="184"/>
      <c r="DZ330" s="184"/>
      <c r="EA330" s="265"/>
      <c r="EB330" s="265"/>
    </row>
    <row r="331" spans="1:132" s="2" customFormat="1" ht="15" customHeight="1" x14ac:dyDescent="0.2">
      <c r="A331" s="21" t="str">
        <f t="shared" si="4"/>
        <v>525_Южно-Ягунское</v>
      </c>
      <c r="B331" s="250">
        <v>2</v>
      </c>
      <c r="C331" s="251" t="s">
        <v>733</v>
      </c>
      <c r="D331" s="251" t="s">
        <v>568</v>
      </c>
      <c r="E331" s="251" t="s">
        <v>527</v>
      </c>
      <c r="F331" s="251" t="s">
        <v>6</v>
      </c>
      <c r="G331" s="251" t="s">
        <v>29</v>
      </c>
      <c r="H331" s="251" t="s">
        <v>64</v>
      </c>
      <c r="I331" s="252" t="s">
        <v>6442</v>
      </c>
      <c r="J331" s="251" t="s">
        <v>51</v>
      </c>
      <c r="K331" s="251" t="s">
        <v>688</v>
      </c>
      <c r="L331" s="251" t="s">
        <v>566</v>
      </c>
      <c r="M331" s="251" t="s">
        <v>5814</v>
      </c>
      <c r="N331" s="251" t="s">
        <v>34</v>
      </c>
      <c r="O331" s="251" t="s">
        <v>6</v>
      </c>
      <c r="P331" s="253" t="s">
        <v>5743</v>
      </c>
      <c r="Q331" s="253"/>
      <c r="R331" s="254"/>
      <c r="S331" s="253"/>
      <c r="T331" s="253">
        <v>6</v>
      </c>
      <c r="U331" s="253">
        <v>2535.5</v>
      </c>
      <c r="V331" s="253">
        <v>2539.5</v>
      </c>
      <c r="W331" s="254">
        <v>160.357</v>
      </c>
      <c r="X331" s="253" t="s">
        <v>150</v>
      </c>
      <c r="Y331" s="253">
        <v>2540</v>
      </c>
      <c r="Z331" s="253">
        <v>2536.5</v>
      </c>
      <c r="AA331" s="253" t="s">
        <v>1099</v>
      </c>
      <c r="AB331" s="254" t="s">
        <v>553</v>
      </c>
      <c r="AC331" s="251" t="s">
        <v>5745</v>
      </c>
      <c r="AD331" s="253" t="s">
        <v>5746</v>
      </c>
      <c r="AE331" s="253" t="s">
        <v>1062</v>
      </c>
      <c r="AF331" s="253">
        <v>2403</v>
      </c>
      <c r="AG331" s="254" t="s">
        <v>5747</v>
      </c>
      <c r="AH331" s="255" t="s">
        <v>5748</v>
      </c>
      <c r="AI331" s="253" t="s">
        <v>5811</v>
      </c>
      <c r="AJ331" s="251" t="s">
        <v>566</v>
      </c>
      <c r="AK331" s="254">
        <v>0</v>
      </c>
      <c r="AL331" s="254">
        <v>7.9</v>
      </c>
      <c r="AM331" s="254">
        <v>154</v>
      </c>
      <c r="AN331" s="254">
        <v>107</v>
      </c>
      <c r="AO331" s="254">
        <v>106</v>
      </c>
      <c r="AP331" s="254">
        <v>346.12</v>
      </c>
      <c r="AQ331" s="254">
        <v>347.06</v>
      </c>
      <c r="AR331" s="254">
        <v>125.67049801020001</v>
      </c>
      <c r="AS331" s="254">
        <v>365.38757346670002</v>
      </c>
      <c r="AT331" s="254">
        <v>0</v>
      </c>
      <c r="AU331" s="254">
        <v>45</v>
      </c>
      <c r="AV331" s="254">
        <v>215.56</v>
      </c>
      <c r="AW331" s="254" t="s">
        <v>4928</v>
      </c>
      <c r="AX331" s="254">
        <v>216.5</v>
      </c>
      <c r="AY331" s="254">
        <v>130.56</v>
      </c>
      <c r="AZ331" s="256">
        <v>0.74498438489999996</v>
      </c>
      <c r="BA331" s="254" t="s">
        <v>566</v>
      </c>
      <c r="BB331" s="254" t="s">
        <v>566</v>
      </c>
      <c r="BC331" s="254">
        <v>111.6192026601</v>
      </c>
      <c r="BD331" s="254">
        <v>97.2651612903</v>
      </c>
      <c r="BE331" s="257">
        <v>97.2651612903</v>
      </c>
      <c r="BF331" s="254">
        <v>1</v>
      </c>
      <c r="BG331" s="254">
        <v>31</v>
      </c>
      <c r="BH331" s="254">
        <v>3015.22</v>
      </c>
      <c r="BI331" s="254" t="s">
        <v>430</v>
      </c>
      <c r="BJ331" s="254" t="s">
        <v>566</v>
      </c>
      <c r="BK331" s="254">
        <v>97.2651612903</v>
      </c>
      <c r="BL331" s="254">
        <v>97.2651612903</v>
      </c>
      <c r="BM331" s="254">
        <v>106</v>
      </c>
      <c r="BN331" s="254">
        <v>30</v>
      </c>
      <c r="BO331" s="256">
        <v>2917.9548387089999</v>
      </c>
      <c r="BP331" s="256" t="s">
        <v>566</v>
      </c>
      <c r="BQ331" s="251" t="s">
        <v>566</v>
      </c>
      <c r="BR331" s="251" t="s">
        <v>566</v>
      </c>
      <c r="BS331" s="251" t="s">
        <v>566</v>
      </c>
      <c r="BT331" s="255" t="s">
        <v>566</v>
      </c>
      <c r="BU331" s="258">
        <v>0</v>
      </c>
      <c r="BV331" s="254" t="s">
        <v>6443</v>
      </c>
      <c r="BW331" s="254" t="s">
        <v>566</v>
      </c>
      <c r="BX331" s="259" t="s">
        <v>566</v>
      </c>
      <c r="BY331" s="259" t="s">
        <v>566</v>
      </c>
      <c r="BZ331" s="259" t="s">
        <v>566</v>
      </c>
      <c r="CA331" s="251"/>
      <c r="CB331" s="251">
        <v>365.38757346670002</v>
      </c>
      <c r="CC331" s="260">
        <v>125.67049801020001</v>
      </c>
      <c r="CD331" s="260">
        <v>111.6192026601</v>
      </c>
      <c r="CE331" s="254">
        <v>14.354041369800001</v>
      </c>
      <c r="CF331" s="254">
        <v>-4.5</v>
      </c>
      <c r="CG331" s="254">
        <v>1.014</v>
      </c>
      <c r="CH331" s="254">
        <v>2.8</v>
      </c>
      <c r="CI331" s="256">
        <v>0.8</v>
      </c>
      <c r="CJ331" s="256">
        <v>0.37288104620000001</v>
      </c>
      <c r="CK331" s="254">
        <v>29302.857017102499</v>
      </c>
      <c r="CL331" s="254">
        <v>3.0018948E-2</v>
      </c>
      <c r="CM331" s="254">
        <v>0.86416719500000005</v>
      </c>
      <c r="CN331" s="254">
        <v>665.04003999999998</v>
      </c>
      <c r="CO331" s="254">
        <v>1</v>
      </c>
      <c r="CP331" s="254">
        <v>111.6193500035</v>
      </c>
      <c r="CQ331" s="254">
        <v>1.1224247435000001</v>
      </c>
      <c r="CR331" s="254">
        <v>2301</v>
      </c>
      <c r="CS331" s="254">
        <v>2291.7429999999999</v>
      </c>
      <c r="CT331" s="254">
        <v>83.4</v>
      </c>
      <c r="CU331" s="254">
        <v>212</v>
      </c>
      <c r="CV331" s="254">
        <v>-1.679245283</v>
      </c>
      <c r="CW331" s="254">
        <v>33.1</v>
      </c>
      <c r="CX331" s="253" t="s">
        <v>393</v>
      </c>
      <c r="CY331" s="253" t="s">
        <v>566</v>
      </c>
      <c r="CZ331" s="254" t="s">
        <v>566</v>
      </c>
      <c r="DA331" s="254">
        <v>-4.5</v>
      </c>
      <c r="DB331" s="254">
        <v>0.74498438489999996</v>
      </c>
      <c r="DC331" s="254">
        <v>97.265161292499997</v>
      </c>
      <c r="DD331" s="256">
        <v>2.1999966293151374E-9</v>
      </c>
      <c r="DE331" s="254">
        <v>111.6192026601</v>
      </c>
      <c r="DF331" s="256">
        <v>14.354041369800001</v>
      </c>
      <c r="DG331" s="253"/>
      <c r="DH331" s="261" t="s">
        <v>689</v>
      </c>
      <c r="DI331" s="262" t="s">
        <v>689</v>
      </c>
      <c r="DJ331" s="261" t="s">
        <v>689</v>
      </c>
      <c r="DK331" s="254"/>
      <c r="DL331" s="254">
        <v>146.1</v>
      </c>
      <c r="DM331" s="263"/>
      <c r="DN331" s="264">
        <v>1109</v>
      </c>
      <c r="DO331" s="264">
        <v>1111</v>
      </c>
      <c r="DP331" s="264">
        <v>143.69999999999999</v>
      </c>
      <c r="DQ331" s="261"/>
      <c r="DR331" s="262"/>
      <c r="DS331" s="261"/>
      <c r="DT331" s="184"/>
      <c r="DU331" s="184"/>
      <c r="DV331" s="184"/>
      <c r="DW331" s="184"/>
      <c r="DX331" s="184"/>
      <c r="DY331" s="184"/>
      <c r="DZ331" s="184"/>
      <c r="EA331" s="265"/>
      <c r="EB331" s="265"/>
    </row>
    <row r="332" spans="1:132" s="2" customFormat="1" ht="15" customHeight="1" x14ac:dyDescent="0.2">
      <c r="A332" s="21" t="str">
        <f t="shared" si="4"/>
        <v>532_Южно-Ягунское</v>
      </c>
      <c r="B332" s="250">
        <v>3</v>
      </c>
      <c r="C332" s="251" t="s">
        <v>733</v>
      </c>
      <c r="D332" s="251" t="s">
        <v>568</v>
      </c>
      <c r="E332" s="251" t="s">
        <v>527</v>
      </c>
      <c r="F332" s="251" t="s">
        <v>8</v>
      </c>
      <c r="G332" s="251" t="s">
        <v>29</v>
      </c>
      <c r="H332" s="251" t="s">
        <v>64</v>
      </c>
      <c r="I332" s="252" t="s">
        <v>6444</v>
      </c>
      <c r="J332" s="251" t="s">
        <v>50</v>
      </c>
      <c r="K332" s="251" t="s">
        <v>688</v>
      </c>
      <c r="L332" s="251" t="s">
        <v>566</v>
      </c>
      <c r="M332" s="251" t="s">
        <v>5814</v>
      </c>
      <c r="N332" s="251" t="s">
        <v>34</v>
      </c>
      <c r="O332" s="251" t="s">
        <v>6</v>
      </c>
      <c r="P332" s="253" t="s">
        <v>5743</v>
      </c>
      <c r="Q332" s="253"/>
      <c r="R332" s="254"/>
      <c r="S332" s="253"/>
      <c r="T332" s="253">
        <v>13.8</v>
      </c>
      <c r="U332" s="253">
        <v>2518</v>
      </c>
      <c r="V332" s="253">
        <v>2525</v>
      </c>
      <c r="W332" s="254">
        <v>151.90799999999999</v>
      </c>
      <c r="X332" s="253" t="s">
        <v>150</v>
      </c>
      <c r="Y332" s="253">
        <v>2622</v>
      </c>
      <c r="Z332" s="253">
        <v>2531.1</v>
      </c>
      <c r="AA332" s="253" t="s">
        <v>1099</v>
      </c>
      <c r="AB332" s="254" t="s">
        <v>556</v>
      </c>
      <c r="AC332" s="251" t="s">
        <v>5745</v>
      </c>
      <c r="AD332" s="253" t="s">
        <v>5746</v>
      </c>
      <c r="AE332" s="253" t="s">
        <v>1062</v>
      </c>
      <c r="AF332" s="253">
        <v>2450</v>
      </c>
      <c r="AG332" s="254" t="s">
        <v>5747</v>
      </c>
      <c r="AH332" s="255" t="s">
        <v>5748</v>
      </c>
      <c r="AI332" s="253" t="s">
        <v>6064</v>
      </c>
      <c r="AJ332" s="251" t="s">
        <v>566</v>
      </c>
      <c r="AK332" s="254" t="s">
        <v>566</v>
      </c>
      <c r="AL332" s="254">
        <v>9.5</v>
      </c>
      <c r="AM332" s="254">
        <v>169</v>
      </c>
      <c r="AN332" s="254">
        <v>156</v>
      </c>
      <c r="AO332" s="254">
        <v>155</v>
      </c>
      <c r="AP332" s="254">
        <v>394.92</v>
      </c>
      <c r="AQ332" s="254">
        <v>397.05</v>
      </c>
      <c r="AR332" s="254">
        <v>110.24268043870001</v>
      </c>
      <c r="AS332" s="254">
        <v>350.1484458667</v>
      </c>
      <c r="AT332" s="254">
        <v>0</v>
      </c>
      <c r="AU332" s="254">
        <v>187</v>
      </c>
      <c r="AV332" s="254">
        <v>193.97</v>
      </c>
      <c r="AW332" s="254" t="s">
        <v>4928</v>
      </c>
      <c r="AX332" s="254">
        <v>196.1</v>
      </c>
      <c r="AY332" s="254">
        <v>200.95</v>
      </c>
      <c r="AZ332" s="256">
        <v>7.0800892500000004E-2</v>
      </c>
      <c r="BA332" s="254" t="s">
        <v>566</v>
      </c>
      <c r="BB332" s="254" t="s">
        <v>566</v>
      </c>
      <c r="BC332" s="254">
        <v>17.072930208100001</v>
      </c>
      <c r="BD332" s="254">
        <v>14.227439353099999</v>
      </c>
      <c r="BE332" s="257">
        <v>14.227439353099999</v>
      </c>
      <c r="BF332" s="254">
        <v>1</v>
      </c>
      <c r="BG332" s="254">
        <v>30.916666666666668</v>
      </c>
      <c r="BH332" s="254">
        <v>439.86500000000001</v>
      </c>
      <c r="BI332" s="254" t="s">
        <v>430</v>
      </c>
      <c r="BJ332" s="254" t="s">
        <v>566</v>
      </c>
      <c r="BK332" s="254">
        <v>14.227439353099999</v>
      </c>
      <c r="BL332" s="254">
        <v>14.227439353099999</v>
      </c>
      <c r="BM332" s="254">
        <v>155</v>
      </c>
      <c r="BN332" s="254">
        <v>30</v>
      </c>
      <c r="BO332" s="256">
        <v>426.82318059300002</v>
      </c>
      <c r="BP332" s="256" t="s">
        <v>566</v>
      </c>
      <c r="BQ332" s="251" t="s">
        <v>566</v>
      </c>
      <c r="BR332" s="251" t="s">
        <v>566</v>
      </c>
      <c r="BS332" s="251" t="s">
        <v>566</v>
      </c>
      <c r="BT332" s="255" t="s">
        <v>566</v>
      </c>
      <c r="BU332" s="258">
        <v>0</v>
      </c>
      <c r="BV332" s="254" t="s">
        <v>8005</v>
      </c>
      <c r="BW332" s="254" t="s">
        <v>566</v>
      </c>
      <c r="BX332" s="259" t="s">
        <v>566</v>
      </c>
      <c r="BY332" s="259" t="s">
        <v>566</v>
      </c>
      <c r="BZ332" s="259" t="s">
        <v>566</v>
      </c>
      <c r="CA332" s="251"/>
      <c r="CB332" s="251">
        <v>435.11004223999998</v>
      </c>
      <c r="CC332" s="260">
        <v>110.24268043879999</v>
      </c>
      <c r="CD332" s="260">
        <v>17.072930208100001</v>
      </c>
      <c r="CE332" s="254">
        <v>2.8454908550000013</v>
      </c>
      <c r="CF332" s="254">
        <v>0</v>
      </c>
      <c r="CG332" s="254">
        <v>1.014</v>
      </c>
      <c r="CH332" s="254">
        <v>2.8</v>
      </c>
      <c r="CI332" s="256">
        <v>0.8</v>
      </c>
      <c r="CJ332" s="256">
        <v>5.4543090299999999E-2</v>
      </c>
      <c r="CK332" s="254">
        <v>4286.2687477490999</v>
      </c>
      <c r="CL332" s="254">
        <v>4.0888065100000003E-2</v>
      </c>
      <c r="CM332" s="254">
        <v>2.50528977E-2</v>
      </c>
      <c r="CN332" s="254">
        <v>662.50576000000001</v>
      </c>
      <c r="CO332" s="254">
        <v>1</v>
      </c>
      <c r="CP332" s="254">
        <v>11.0575766922</v>
      </c>
      <c r="CQ332" s="254">
        <v>1.5963372100000001E-2</v>
      </c>
      <c r="CR332" s="254">
        <v>2301</v>
      </c>
      <c r="CS332" s="254">
        <v>2279.9920000000002</v>
      </c>
      <c r="CT332" s="254">
        <v>86.1</v>
      </c>
      <c r="CU332" s="254">
        <v>212</v>
      </c>
      <c r="CV332" s="254">
        <v>8.5047169810999996</v>
      </c>
      <c r="CW332" s="254">
        <v>33.1</v>
      </c>
      <c r="CX332" s="253" t="s">
        <v>393</v>
      </c>
      <c r="CY332" s="253" t="s">
        <v>566</v>
      </c>
      <c r="CZ332" s="254" t="s">
        <v>6445</v>
      </c>
      <c r="DA332" s="254">
        <v>-4.5</v>
      </c>
      <c r="DB332" s="254">
        <v>0.16892347220000001</v>
      </c>
      <c r="DC332" s="254">
        <v>33.945171738600003</v>
      </c>
      <c r="DD332" s="256">
        <v>19.717732385500003</v>
      </c>
      <c r="DE332" s="254">
        <v>40.734213221600001</v>
      </c>
      <c r="DF332" s="256">
        <v>26.506773868500002</v>
      </c>
      <c r="DG332" s="253"/>
      <c r="DH332" s="261" t="s">
        <v>689</v>
      </c>
      <c r="DI332" s="262" t="s">
        <v>689</v>
      </c>
      <c r="DJ332" s="261" t="s">
        <v>689</v>
      </c>
      <c r="DK332" s="254"/>
      <c r="DL332" s="254">
        <v>159.5</v>
      </c>
      <c r="DM332" s="263"/>
      <c r="DN332" s="264">
        <v>1653</v>
      </c>
      <c r="DO332" s="264">
        <v>1653</v>
      </c>
      <c r="DP332" s="264">
        <v>68.400000000000006</v>
      </c>
      <c r="DQ332" s="261"/>
      <c r="DR332" s="262"/>
      <c r="DS332" s="261"/>
      <c r="DT332" s="184"/>
      <c r="DU332" s="184"/>
      <c r="DV332" s="184"/>
      <c r="DW332" s="184"/>
      <c r="DX332" s="184"/>
      <c r="DY332" s="184"/>
      <c r="DZ332" s="184"/>
      <c r="EA332" s="265"/>
      <c r="EB332" s="265"/>
    </row>
    <row r="333" spans="1:132" s="2" customFormat="1" ht="15" customHeight="1" x14ac:dyDescent="0.2">
      <c r="A333" s="21" t="str">
        <f t="shared" si="4"/>
        <v>533_Южно-Ягунское</v>
      </c>
      <c r="B333" s="250">
        <v>4</v>
      </c>
      <c r="C333" s="251" t="s">
        <v>733</v>
      </c>
      <c r="D333" s="251" t="s">
        <v>568</v>
      </c>
      <c r="E333" s="251" t="s">
        <v>527</v>
      </c>
      <c r="F333" s="251" t="s">
        <v>8</v>
      </c>
      <c r="G333" s="251" t="s">
        <v>29</v>
      </c>
      <c r="H333" s="251" t="s">
        <v>64</v>
      </c>
      <c r="I333" s="252" t="s">
        <v>6446</v>
      </c>
      <c r="J333" s="251" t="s">
        <v>50</v>
      </c>
      <c r="K333" s="251" t="s">
        <v>688</v>
      </c>
      <c r="L333" s="251" t="s">
        <v>566</v>
      </c>
      <c r="M333" s="251" t="s">
        <v>5814</v>
      </c>
      <c r="N333" s="251" t="s">
        <v>34</v>
      </c>
      <c r="O333" s="251" t="s">
        <v>6</v>
      </c>
      <c r="P333" s="253" t="s">
        <v>5743</v>
      </c>
      <c r="Q333" s="253"/>
      <c r="R333" s="254"/>
      <c r="S333" s="253"/>
      <c r="T333" s="253">
        <v>20.2</v>
      </c>
      <c r="U333" s="253">
        <v>2571.6</v>
      </c>
      <c r="V333" s="253">
        <v>2580</v>
      </c>
      <c r="W333" s="254">
        <v>203.083</v>
      </c>
      <c r="X333" s="253" t="s">
        <v>150</v>
      </c>
      <c r="Y333" s="253">
        <v>2696</v>
      </c>
      <c r="Z333" s="253">
        <v>2593.3000000000002</v>
      </c>
      <c r="AA333" s="253" t="s">
        <v>1099</v>
      </c>
      <c r="AB333" s="254" t="s">
        <v>1101</v>
      </c>
      <c r="AC333" s="251" t="s">
        <v>5745</v>
      </c>
      <c r="AD333" s="253" t="s">
        <v>5746</v>
      </c>
      <c r="AE333" s="253" t="s">
        <v>415</v>
      </c>
      <c r="AF333" s="253">
        <v>2458</v>
      </c>
      <c r="AG333" s="254" t="s">
        <v>5747</v>
      </c>
      <c r="AH333" s="255" t="s">
        <v>5748</v>
      </c>
      <c r="AI333" s="253" t="s">
        <v>5861</v>
      </c>
      <c r="AJ333" s="251">
        <v>5</v>
      </c>
      <c r="AK333" s="254">
        <v>0</v>
      </c>
      <c r="AL333" s="254">
        <v>9.5</v>
      </c>
      <c r="AM333" s="254">
        <v>169</v>
      </c>
      <c r="AN333" s="254">
        <v>156</v>
      </c>
      <c r="AO333" s="254">
        <v>141</v>
      </c>
      <c r="AP333" s="254">
        <v>379.93</v>
      </c>
      <c r="AQ333" s="254">
        <v>381.81</v>
      </c>
      <c r="AR333" s="254">
        <v>110.15972088149999</v>
      </c>
      <c r="AS333" s="254">
        <v>349.33870919999998</v>
      </c>
      <c r="AT333" s="254">
        <v>41</v>
      </c>
      <c r="AU333" s="254">
        <v>0</v>
      </c>
      <c r="AV333" s="254">
        <v>192.42</v>
      </c>
      <c r="AW333" s="254" t="s">
        <v>4928</v>
      </c>
      <c r="AX333" s="254">
        <v>194.3</v>
      </c>
      <c r="AY333" s="254">
        <v>187.51</v>
      </c>
      <c r="AZ333" s="256">
        <v>0.66023036180000005</v>
      </c>
      <c r="BA333" s="254" t="s">
        <v>566</v>
      </c>
      <c r="BB333" s="254" t="s">
        <v>566</v>
      </c>
      <c r="BC333" s="254">
        <v>148.56032410660001</v>
      </c>
      <c r="BD333" s="254">
        <v>123.7997951482</v>
      </c>
      <c r="BE333" s="257">
        <v>123.7997951482</v>
      </c>
      <c r="BF333" s="254">
        <v>1</v>
      </c>
      <c r="BG333" s="254">
        <v>30.916666666666668</v>
      </c>
      <c r="BH333" s="254">
        <v>3827.4769999999999</v>
      </c>
      <c r="BI333" s="254" t="s">
        <v>430</v>
      </c>
      <c r="BJ333" s="254" t="s">
        <v>566</v>
      </c>
      <c r="BK333" s="254">
        <v>123.7997951482</v>
      </c>
      <c r="BL333" s="254">
        <v>123.7997951482</v>
      </c>
      <c r="BM333" s="254">
        <v>141</v>
      </c>
      <c r="BN333" s="254">
        <v>30</v>
      </c>
      <c r="BO333" s="256">
        <v>3713.9938544460001</v>
      </c>
      <c r="BP333" s="256" t="s">
        <v>566</v>
      </c>
      <c r="BQ333" s="251">
        <v>5</v>
      </c>
      <c r="BR333" s="251" t="s">
        <v>566</v>
      </c>
      <c r="BS333" s="251" t="s">
        <v>566</v>
      </c>
      <c r="BT333" s="255" t="s">
        <v>566</v>
      </c>
      <c r="BU333" s="258">
        <v>0</v>
      </c>
      <c r="BV333" s="254" t="s">
        <v>6447</v>
      </c>
      <c r="BW333" s="254" t="s">
        <v>566</v>
      </c>
      <c r="BX333" s="259" t="s">
        <v>566</v>
      </c>
      <c r="BY333" s="259" t="s">
        <v>566</v>
      </c>
      <c r="BZ333" s="259" t="s">
        <v>566</v>
      </c>
      <c r="CA333" s="251"/>
      <c r="CB333" s="251">
        <v>417.43286324000002</v>
      </c>
      <c r="CC333" s="260">
        <v>110.15972088149999</v>
      </c>
      <c r="CD333" s="260">
        <v>148.56032410660001</v>
      </c>
      <c r="CE333" s="254">
        <v>24.760528958400002</v>
      </c>
      <c r="CF333" s="254">
        <v>-5.62</v>
      </c>
      <c r="CG333" s="254">
        <v>1.014</v>
      </c>
      <c r="CH333" s="254">
        <v>2.8</v>
      </c>
      <c r="CI333" s="256">
        <v>0.8</v>
      </c>
      <c r="CJ333" s="256">
        <v>0.47460567100000001</v>
      </c>
      <c r="CK333" s="254">
        <v>37296.886653454399</v>
      </c>
      <c r="CL333" s="254">
        <v>2.9322051299999999E-2</v>
      </c>
      <c r="CM333" s="254">
        <v>1.3878601551</v>
      </c>
      <c r="CN333" s="254">
        <v>663.18475999999998</v>
      </c>
      <c r="CO333" s="254">
        <v>1</v>
      </c>
      <c r="CP333" s="254">
        <v>103.6029610552</v>
      </c>
      <c r="CQ333" s="254">
        <v>0.98863548150000002</v>
      </c>
      <c r="CR333" s="254">
        <v>2301</v>
      </c>
      <c r="CS333" s="254">
        <v>2282.4169999999999</v>
      </c>
      <c r="CT333" s="254">
        <v>86.1</v>
      </c>
      <c r="CU333" s="254">
        <v>212</v>
      </c>
      <c r="CV333" s="254">
        <v>9.2358490565999993</v>
      </c>
      <c r="CW333" s="254">
        <v>33.1</v>
      </c>
      <c r="CX333" s="253" t="s">
        <v>393</v>
      </c>
      <c r="CY333" s="253" t="s">
        <v>566</v>
      </c>
      <c r="CZ333" s="254" t="s">
        <v>6448</v>
      </c>
      <c r="DA333" s="254">
        <v>-4.5</v>
      </c>
      <c r="DB333" s="254">
        <v>0.43249460410000001</v>
      </c>
      <c r="DC333" s="254">
        <v>81.097063214800002</v>
      </c>
      <c r="DD333" s="256">
        <v>-42.702731933400003</v>
      </c>
      <c r="DE333" s="254">
        <v>97.3168492044</v>
      </c>
      <c r="DF333" s="256">
        <v>-26.482945943800004</v>
      </c>
      <c r="DG333" s="253"/>
      <c r="DH333" s="261" t="s">
        <v>689</v>
      </c>
      <c r="DI333" s="262" t="s">
        <v>689</v>
      </c>
      <c r="DJ333" s="261" t="s">
        <v>689</v>
      </c>
      <c r="DK333" s="254"/>
      <c r="DL333" s="254">
        <v>159.5</v>
      </c>
      <c r="DM333" s="263"/>
      <c r="DN333" s="264">
        <v>1202</v>
      </c>
      <c r="DO333" s="264">
        <v>1205</v>
      </c>
      <c r="DP333" s="264">
        <v>73.400000000000006</v>
      </c>
      <c r="DQ333" s="261"/>
      <c r="DR333" s="262"/>
      <c r="DS333" s="261"/>
      <c r="DT333" s="184"/>
      <c r="DU333" s="184"/>
      <c r="DV333" s="184"/>
      <c r="DW333" s="184"/>
      <c r="DX333" s="184"/>
      <c r="DY333" s="184"/>
      <c r="DZ333" s="184"/>
      <c r="EA333" s="265"/>
      <c r="EB333" s="265"/>
    </row>
    <row r="334" spans="1:132" s="2" customFormat="1" ht="15" customHeight="1" x14ac:dyDescent="0.2">
      <c r="A334" s="21" t="str">
        <f t="shared" si="4"/>
        <v>539_Южно-Ягунское</v>
      </c>
      <c r="B334" s="250">
        <v>5</v>
      </c>
      <c r="C334" s="251" t="s">
        <v>733</v>
      </c>
      <c r="D334" s="251" t="s">
        <v>568</v>
      </c>
      <c r="E334" s="251" t="s">
        <v>527</v>
      </c>
      <c r="F334" s="251" t="s">
        <v>8</v>
      </c>
      <c r="G334" s="251" t="s">
        <v>29</v>
      </c>
      <c r="H334" s="251" t="s">
        <v>3055</v>
      </c>
      <c r="I334" s="252" t="s">
        <v>6449</v>
      </c>
      <c r="J334" s="251" t="s">
        <v>50</v>
      </c>
      <c r="K334" s="251" t="s">
        <v>688</v>
      </c>
      <c r="L334" s="251" t="s">
        <v>566</v>
      </c>
      <c r="M334" s="251" t="s">
        <v>408</v>
      </c>
      <c r="N334" s="251" t="s">
        <v>5742</v>
      </c>
      <c r="O334" s="251" t="s">
        <v>6</v>
      </c>
      <c r="P334" s="253" t="s">
        <v>5743</v>
      </c>
      <c r="Q334" s="253"/>
      <c r="R334" s="254"/>
      <c r="S334" s="253"/>
      <c r="T334" s="253">
        <v>27.4</v>
      </c>
      <c r="U334" s="253">
        <v>2672</v>
      </c>
      <c r="V334" s="253">
        <v>2691.4</v>
      </c>
      <c r="W334" s="254">
        <v>305.08</v>
      </c>
      <c r="X334" s="253" t="s">
        <v>150</v>
      </c>
      <c r="Y334" s="253">
        <v>2790</v>
      </c>
      <c r="Z334" s="253">
        <v>2684.5</v>
      </c>
      <c r="AA334" s="253" t="s">
        <v>1099</v>
      </c>
      <c r="AB334" s="254" t="s">
        <v>1502</v>
      </c>
      <c r="AC334" s="251" t="s">
        <v>5745</v>
      </c>
      <c r="AD334" s="253" t="s">
        <v>5746</v>
      </c>
      <c r="AE334" s="253" t="s">
        <v>415</v>
      </c>
      <c r="AF334" s="253">
        <v>2500</v>
      </c>
      <c r="AG334" s="254" t="s">
        <v>5747</v>
      </c>
      <c r="AH334" s="255" t="s">
        <v>5748</v>
      </c>
      <c r="AI334" s="253" t="s">
        <v>5749</v>
      </c>
      <c r="AJ334" s="251">
        <v>4</v>
      </c>
      <c r="AK334" s="254" t="s">
        <v>566</v>
      </c>
      <c r="AL334" s="254">
        <v>9.5</v>
      </c>
      <c r="AM334" s="254">
        <v>169</v>
      </c>
      <c r="AN334" s="254">
        <v>156</v>
      </c>
      <c r="AO334" s="254">
        <v>138</v>
      </c>
      <c r="AP334" s="254">
        <v>377.85</v>
      </c>
      <c r="AQ334" s="254">
        <v>380.02</v>
      </c>
      <c r="AR334" s="254">
        <v>148.30502537859999</v>
      </c>
      <c r="AS334" s="254">
        <v>387.7483653333</v>
      </c>
      <c r="AT334" s="254">
        <v>18</v>
      </c>
      <c r="AU334" s="254">
        <v>0</v>
      </c>
      <c r="AV334" s="254">
        <v>250.84</v>
      </c>
      <c r="AW334" s="254" t="s">
        <v>4928</v>
      </c>
      <c r="AX334" s="254">
        <v>253</v>
      </c>
      <c r="AY334" s="254">
        <v>127.01</v>
      </c>
      <c r="AZ334" s="256">
        <v>0.69744976250000001</v>
      </c>
      <c r="BA334" s="254" t="s">
        <v>566</v>
      </c>
      <c r="BB334" s="254" t="s">
        <v>566</v>
      </c>
      <c r="BC334" s="254">
        <v>95.871984694000005</v>
      </c>
      <c r="BD334" s="254">
        <v>88.583094339599995</v>
      </c>
      <c r="BE334" s="257">
        <v>88.583094339599995</v>
      </c>
      <c r="BF334" s="254">
        <v>1</v>
      </c>
      <c r="BG334" s="254">
        <v>30.916666666666668</v>
      </c>
      <c r="BH334" s="254">
        <v>2738.694</v>
      </c>
      <c r="BI334" s="254" t="s">
        <v>430</v>
      </c>
      <c r="BJ334" s="254" t="s">
        <v>566</v>
      </c>
      <c r="BK334" s="254">
        <v>88.583094339599995</v>
      </c>
      <c r="BL334" s="254">
        <v>88.583094339599995</v>
      </c>
      <c r="BM334" s="254">
        <v>138</v>
      </c>
      <c r="BN334" s="254">
        <v>30</v>
      </c>
      <c r="BO334" s="256">
        <v>2657.492830188</v>
      </c>
      <c r="BP334" s="256" t="s">
        <v>566</v>
      </c>
      <c r="BQ334" s="251">
        <v>4</v>
      </c>
      <c r="BR334" s="251" t="s">
        <v>566</v>
      </c>
      <c r="BS334" s="251" t="s">
        <v>566</v>
      </c>
      <c r="BT334" s="255" t="s">
        <v>566</v>
      </c>
      <c r="BU334" s="258">
        <v>0</v>
      </c>
      <c r="BV334" s="254" t="s">
        <v>8006</v>
      </c>
      <c r="BW334" s="254" t="s">
        <v>566</v>
      </c>
      <c r="BX334" s="259" t="s">
        <v>566</v>
      </c>
      <c r="BY334" s="259" t="s">
        <v>566</v>
      </c>
      <c r="BZ334" s="259" t="s">
        <v>566</v>
      </c>
      <c r="CA334" s="251"/>
      <c r="CB334" s="251">
        <v>388.86494599999997</v>
      </c>
      <c r="CC334" s="260">
        <v>148.6322968067</v>
      </c>
      <c r="CD334" s="260">
        <v>95.871984694000005</v>
      </c>
      <c r="CE334" s="254">
        <v>7.2888903544000101</v>
      </c>
      <c r="CF334" s="254">
        <v>-3.56</v>
      </c>
      <c r="CG334" s="254">
        <v>1.0139899999999999</v>
      </c>
      <c r="CH334" s="254">
        <v>2.8</v>
      </c>
      <c r="CI334" s="256">
        <v>0.8</v>
      </c>
      <c r="CJ334" s="256">
        <v>0.33959699910000002</v>
      </c>
      <c r="CK334" s="254">
        <v>26686.966989413399</v>
      </c>
      <c r="CL334" s="254">
        <v>3.0322106800000002E-2</v>
      </c>
      <c r="CM334" s="254">
        <v>0.76395722269999999</v>
      </c>
      <c r="CN334" s="254">
        <v>664.92439999999999</v>
      </c>
      <c r="CO334" s="254">
        <v>1</v>
      </c>
      <c r="CP334" s="254">
        <v>95.872194563099995</v>
      </c>
      <c r="CQ334" s="254">
        <v>0.88725255339999998</v>
      </c>
      <c r="CR334" s="254">
        <v>2310</v>
      </c>
      <c r="CS334" s="254">
        <v>2288.63</v>
      </c>
      <c r="CT334" s="254">
        <v>86.1</v>
      </c>
      <c r="CU334" s="254">
        <v>228</v>
      </c>
      <c r="CV334" s="254">
        <v>-10.0175438596</v>
      </c>
      <c r="CW334" s="254">
        <v>136.30000000000001</v>
      </c>
      <c r="CX334" s="253" t="s">
        <v>393</v>
      </c>
      <c r="CY334" s="253" t="s">
        <v>566</v>
      </c>
      <c r="CZ334" s="254" t="s">
        <v>497</v>
      </c>
      <c r="DA334" s="254">
        <v>-2.5</v>
      </c>
      <c r="DB334" s="254">
        <v>0.69582333169999999</v>
      </c>
      <c r="DC334" s="254">
        <v>88.404131663499996</v>
      </c>
      <c r="DD334" s="256">
        <v>-0.17896267609999938</v>
      </c>
      <c r="DE334" s="254">
        <v>95.677501471900001</v>
      </c>
      <c r="DF334" s="256">
        <v>7.094407132300006</v>
      </c>
      <c r="DG334" s="253"/>
      <c r="DH334" s="261" t="s">
        <v>689</v>
      </c>
      <c r="DI334" s="262" t="s">
        <v>689</v>
      </c>
      <c r="DJ334" s="261" t="s">
        <v>566</v>
      </c>
      <c r="DK334" s="254"/>
      <c r="DL334" s="254">
        <v>159.5</v>
      </c>
      <c r="DM334" s="263"/>
      <c r="DN334" s="264">
        <v>1159</v>
      </c>
      <c r="DO334" s="264">
        <v>1164</v>
      </c>
      <c r="DP334" s="264">
        <v>60.8</v>
      </c>
      <c r="DQ334" s="261"/>
      <c r="DR334" s="262"/>
      <c r="DS334" s="261"/>
      <c r="DT334" s="184"/>
      <c r="DU334" s="184"/>
      <c r="DV334" s="184"/>
      <c r="DW334" s="184"/>
      <c r="DX334" s="184"/>
      <c r="DY334" s="184"/>
      <c r="DZ334" s="184"/>
      <c r="EA334" s="265"/>
      <c r="EB334" s="265"/>
    </row>
    <row r="335" spans="1:132" s="2" customFormat="1" ht="15" customHeight="1" x14ac:dyDescent="0.2">
      <c r="A335" s="21" t="str">
        <f t="shared" si="4"/>
        <v>548_Южно-Ягунское</v>
      </c>
      <c r="B335" s="250">
        <v>6</v>
      </c>
      <c r="C335" s="251" t="s">
        <v>733</v>
      </c>
      <c r="D335" s="251" t="s">
        <v>568</v>
      </c>
      <c r="E335" s="251" t="s">
        <v>527</v>
      </c>
      <c r="F335" s="251" t="s">
        <v>8</v>
      </c>
      <c r="G335" s="251" t="s">
        <v>29</v>
      </c>
      <c r="H335" s="251" t="s">
        <v>64</v>
      </c>
      <c r="I335" s="252" t="s">
        <v>6450</v>
      </c>
      <c r="J335" s="251" t="s">
        <v>54</v>
      </c>
      <c r="K335" s="251" t="s">
        <v>688</v>
      </c>
      <c r="L335" s="251" t="s">
        <v>566</v>
      </c>
      <c r="M335" s="251" t="s">
        <v>408</v>
      </c>
      <c r="N335" s="251" t="s">
        <v>34</v>
      </c>
      <c r="O335" s="251" t="s">
        <v>6</v>
      </c>
      <c r="P335" s="253" t="s">
        <v>5743</v>
      </c>
      <c r="Q335" s="253"/>
      <c r="R335" s="254"/>
      <c r="S335" s="253"/>
      <c r="T335" s="253">
        <v>26.3</v>
      </c>
      <c r="U335" s="253">
        <v>2460.1</v>
      </c>
      <c r="V335" s="253">
        <v>2468.8000000000002</v>
      </c>
      <c r="W335" s="254">
        <v>114.593</v>
      </c>
      <c r="X335" s="253" t="s">
        <v>150</v>
      </c>
      <c r="Y335" s="253">
        <v>2552.4</v>
      </c>
      <c r="Z335" s="253">
        <v>2481.4</v>
      </c>
      <c r="AA335" s="253" t="s">
        <v>1099</v>
      </c>
      <c r="AB335" s="254" t="s">
        <v>5916</v>
      </c>
      <c r="AC335" s="251" t="s">
        <v>5745</v>
      </c>
      <c r="AD335" s="253" t="s">
        <v>5746</v>
      </c>
      <c r="AE335" s="253" t="s">
        <v>415</v>
      </c>
      <c r="AF335" s="253">
        <v>2306</v>
      </c>
      <c r="AG335" s="254" t="s">
        <v>5747</v>
      </c>
      <c r="AH335" s="255" t="s">
        <v>5748</v>
      </c>
      <c r="AI335" s="253" t="s">
        <v>5764</v>
      </c>
      <c r="AJ335" s="251">
        <v>5</v>
      </c>
      <c r="AK335" s="254" t="s">
        <v>566</v>
      </c>
      <c r="AL335" s="254">
        <v>9.5</v>
      </c>
      <c r="AM335" s="254">
        <v>169</v>
      </c>
      <c r="AN335" s="254">
        <v>131</v>
      </c>
      <c r="AO335" s="254">
        <v>116</v>
      </c>
      <c r="AP335" s="254">
        <v>353.53</v>
      </c>
      <c r="AQ335" s="254">
        <v>357.42</v>
      </c>
      <c r="AR335" s="254">
        <v>115.8276299857</v>
      </c>
      <c r="AS335" s="254">
        <v>353.45195319999999</v>
      </c>
      <c r="AT335" s="254" t="s">
        <v>566</v>
      </c>
      <c r="AU335" s="254" t="s">
        <v>566</v>
      </c>
      <c r="AV335" s="254">
        <v>201.81</v>
      </c>
      <c r="AW335" s="254" t="s">
        <v>4928</v>
      </c>
      <c r="AX335" s="254">
        <v>205.7</v>
      </c>
      <c r="AY335" s="254">
        <v>151.72</v>
      </c>
      <c r="AZ335" s="256">
        <v>0.306506893</v>
      </c>
      <c r="BA335" s="254" t="s">
        <v>566</v>
      </c>
      <c r="BB335" s="254" t="s">
        <v>566</v>
      </c>
      <c r="BC335" s="254">
        <v>55.804057948599997</v>
      </c>
      <c r="BD335" s="254">
        <v>58.129032258099997</v>
      </c>
      <c r="BE335" s="257">
        <v>46.503225806499998</v>
      </c>
      <c r="BF335" s="254">
        <v>0.8</v>
      </c>
      <c r="BG335" s="254">
        <v>31</v>
      </c>
      <c r="BH335" s="254">
        <v>1802</v>
      </c>
      <c r="BI335" s="254" t="s">
        <v>430</v>
      </c>
      <c r="BJ335" s="254" t="s">
        <v>566</v>
      </c>
      <c r="BK335" s="254">
        <v>58.129032258099997</v>
      </c>
      <c r="BL335" s="254">
        <v>46.503225806499998</v>
      </c>
      <c r="BM335" s="254">
        <v>116</v>
      </c>
      <c r="BN335" s="254">
        <v>30</v>
      </c>
      <c r="BO335" s="256">
        <v>1743.8709677429999</v>
      </c>
      <c r="BP335" s="256" t="s">
        <v>566</v>
      </c>
      <c r="BQ335" s="251">
        <v>5</v>
      </c>
      <c r="BR335" s="251" t="s">
        <v>566</v>
      </c>
      <c r="BS335" s="251" t="s">
        <v>566</v>
      </c>
      <c r="BT335" s="255" t="s">
        <v>566</v>
      </c>
      <c r="BU335" s="258">
        <v>0</v>
      </c>
      <c r="BV335" s="254" t="s">
        <v>8007</v>
      </c>
      <c r="BW335" s="254" t="s">
        <v>566</v>
      </c>
      <c r="BX335" s="259" t="s">
        <v>566</v>
      </c>
      <c r="BY335" s="259" t="s">
        <v>566</v>
      </c>
      <c r="BZ335" s="259" t="s">
        <v>566</v>
      </c>
      <c r="CA335" s="251"/>
      <c r="CB335" s="251">
        <v>383.87461003999999</v>
      </c>
      <c r="CC335" s="260">
        <v>115.8276299857</v>
      </c>
      <c r="CD335" s="260">
        <v>55.804057948599997</v>
      </c>
      <c r="CE335" s="254">
        <v>9.3008321420999991</v>
      </c>
      <c r="CF335" s="254">
        <v>-4.5</v>
      </c>
      <c r="CG335" s="254">
        <v>1.014</v>
      </c>
      <c r="CH335" s="254">
        <v>2.8</v>
      </c>
      <c r="CI335" s="256">
        <v>0.8</v>
      </c>
      <c r="CJ335" s="256">
        <v>0.2228466398</v>
      </c>
      <c r="CK335" s="254">
        <v>17512.40318944</v>
      </c>
      <c r="CL335" s="254">
        <v>3.1940468399999998E-2</v>
      </c>
      <c r="CM335" s="254">
        <v>0.31822482410000003</v>
      </c>
      <c r="CN335" s="254">
        <v>656.74195999999995</v>
      </c>
      <c r="CO335" s="254">
        <v>1</v>
      </c>
      <c r="CP335" s="254">
        <v>46.479304405199997</v>
      </c>
      <c r="CQ335" s="254">
        <v>0.21008658569999999</v>
      </c>
      <c r="CR335" s="254">
        <v>2301</v>
      </c>
      <c r="CS335" s="254">
        <v>2262.607</v>
      </c>
      <c r="CT335" s="254">
        <v>82.9</v>
      </c>
      <c r="CU335" s="254">
        <v>212</v>
      </c>
      <c r="CV335" s="254">
        <v>4.8066037736</v>
      </c>
      <c r="CW335" s="254">
        <v>33.1</v>
      </c>
      <c r="CX335" s="253" t="s">
        <v>393</v>
      </c>
      <c r="CY335" s="253" t="s">
        <v>566</v>
      </c>
      <c r="CZ335" s="254" t="s">
        <v>566</v>
      </c>
      <c r="DA335" s="254">
        <v>-4.5</v>
      </c>
      <c r="DB335" s="254">
        <v>0.306506893</v>
      </c>
      <c r="DC335" s="254">
        <v>46.503225806000003</v>
      </c>
      <c r="DD335" s="256">
        <v>-4.999947122996673E-10</v>
      </c>
      <c r="DE335" s="254">
        <v>55.804057948599997</v>
      </c>
      <c r="DF335" s="256">
        <v>9.3008321420999991</v>
      </c>
      <c r="DG335" s="253"/>
      <c r="DH335" s="261" t="s">
        <v>3165</v>
      </c>
      <c r="DI335" s="262" t="s">
        <v>689</v>
      </c>
      <c r="DJ335" s="261" t="s">
        <v>689</v>
      </c>
      <c r="DK335" s="254"/>
      <c r="DL335" s="254">
        <v>159.5</v>
      </c>
      <c r="DM335" s="263"/>
      <c r="DN335" s="264">
        <v>1044</v>
      </c>
      <c r="DO335" s="264">
        <v>1045</v>
      </c>
      <c r="DP335" s="264">
        <v>40.4</v>
      </c>
      <c r="DQ335" s="261"/>
      <c r="DR335" s="262"/>
      <c r="DS335" s="261"/>
      <c r="DT335" s="184"/>
      <c r="DU335" s="184"/>
      <c r="DV335" s="184"/>
      <c r="DW335" s="184"/>
      <c r="DX335" s="184"/>
      <c r="DY335" s="184"/>
      <c r="DZ335" s="184"/>
      <c r="EA335" s="265"/>
      <c r="EB335" s="265"/>
    </row>
    <row r="336" spans="1:132" s="2" customFormat="1" ht="15" customHeight="1" x14ac:dyDescent="0.2">
      <c r="A336" s="21" t="str">
        <f t="shared" si="4"/>
        <v>554_Южно-Ягунское</v>
      </c>
      <c r="B336" s="250">
        <v>7</v>
      </c>
      <c r="C336" s="251" t="s">
        <v>733</v>
      </c>
      <c r="D336" s="251" t="s">
        <v>568</v>
      </c>
      <c r="E336" s="251" t="s">
        <v>527</v>
      </c>
      <c r="F336" s="251" t="s">
        <v>8</v>
      </c>
      <c r="G336" s="251" t="s">
        <v>29</v>
      </c>
      <c r="H336" s="251" t="s">
        <v>3083</v>
      </c>
      <c r="I336" s="252" t="s">
        <v>6451</v>
      </c>
      <c r="J336" s="251" t="s">
        <v>55</v>
      </c>
      <c r="K336" s="251" t="s">
        <v>688</v>
      </c>
      <c r="L336" s="251" t="s">
        <v>566</v>
      </c>
      <c r="M336" s="251" t="s">
        <v>408</v>
      </c>
      <c r="N336" s="251" t="s">
        <v>5742</v>
      </c>
      <c r="O336" s="251" t="s">
        <v>6</v>
      </c>
      <c r="P336" s="253" t="s">
        <v>5743</v>
      </c>
      <c r="Q336" s="253"/>
      <c r="R336" s="254"/>
      <c r="S336" s="253"/>
      <c r="T336" s="253">
        <v>12</v>
      </c>
      <c r="U336" s="253">
        <v>2723</v>
      </c>
      <c r="V336" s="253">
        <v>2742</v>
      </c>
      <c r="W336" s="254">
        <v>347.09500000000003</v>
      </c>
      <c r="X336" s="253" t="s">
        <v>150</v>
      </c>
      <c r="Y336" s="253">
        <v>2795</v>
      </c>
      <c r="Z336" s="253">
        <v>2769.2</v>
      </c>
      <c r="AA336" s="253" t="s">
        <v>1099</v>
      </c>
      <c r="AB336" s="254" t="s">
        <v>6452</v>
      </c>
      <c r="AC336" s="251" t="s">
        <v>5745</v>
      </c>
      <c r="AD336" s="253" t="s">
        <v>5746</v>
      </c>
      <c r="AE336" s="253" t="s">
        <v>415</v>
      </c>
      <c r="AF336" s="253">
        <v>2560</v>
      </c>
      <c r="AG336" s="254" t="s">
        <v>5747</v>
      </c>
      <c r="AH336" s="255" t="s">
        <v>5748</v>
      </c>
      <c r="AI336" s="253" t="s">
        <v>5764</v>
      </c>
      <c r="AJ336" s="251">
        <v>7</v>
      </c>
      <c r="AK336" s="254">
        <v>0</v>
      </c>
      <c r="AL336" s="254">
        <v>9.5</v>
      </c>
      <c r="AM336" s="254">
        <v>169</v>
      </c>
      <c r="AN336" s="254">
        <v>173</v>
      </c>
      <c r="AO336" s="254">
        <v>162</v>
      </c>
      <c r="AP336" s="254">
        <v>403.28</v>
      </c>
      <c r="AQ336" s="254">
        <v>403.41</v>
      </c>
      <c r="AR336" s="254">
        <v>183.94507415000001</v>
      </c>
      <c r="AS336" s="254">
        <v>424.28665799999999</v>
      </c>
      <c r="AT336" s="254">
        <v>0</v>
      </c>
      <c r="AU336" s="254">
        <v>251</v>
      </c>
      <c r="AV336" s="254">
        <v>304.5</v>
      </c>
      <c r="AW336" s="254" t="s">
        <v>5168</v>
      </c>
      <c r="AX336" s="254">
        <v>304.63</v>
      </c>
      <c r="AY336" s="254">
        <v>98.78</v>
      </c>
      <c r="AZ336" s="256">
        <v>0.87706412420000002</v>
      </c>
      <c r="BA336" s="254" t="s">
        <v>566</v>
      </c>
      <c r="BB336" s="254" t="s">
        <v>566</v>
      </c>
      <c r="BC336" s="254">
        <v>106.41065487420001</v>
      </c>
      <c r="BD336" s="254">
        <v>86.6363941842</v>
      </c>
      <c r="BE336" s="257">
        <v>86.636394184099998</v>
      </c>
      <c r="BF336" s="254">
        <v>1</v>
      </c>
      <c r="BG336" s="254">
        <v>25.791666666666668</v>
      </c>
      <c r="BH336" s="254">
        <v>2234.4969999999998</v>
      </c>
      <c r="BI336" s="254" t="s">
        <v>430</v>
      </c>
      <c r="BJ336" s="254" t="s">
        <v>566</v>
      </c>
      <c r="BK336" s="254">
        <v>86.6363941842</v>
      </c>
      <c r="BL336" s="254">
        <v>86.6363941842</v>
      </c>
      <c r="BM336" s="254">
        <v>162</v>
      </c>
      <c r="BN336" s="254">
        <v>30</v>
      </c>
      <c r="BO336" s="256">
        <v>2599.0918255229999</v>
      </c>
      <c r="BP336" s="256" t="s">
        <v>566</v>
      </c>
      <c r="BQ336" s="251">
        <v>7</v>
      </c>
      <c r="BR336" s="251" t="s">
        <v>566</v>
      </c>
      <c r="BS336" s="251" t="s">
        <v>566</v>
      </c>
      <c r="BT336" s="255" t="s">
        <v>566</v>
      </c>
      <c r="BU336" s="258">
        <v>0</v>
      </c>
      <c r="BV336" s="254" t="s">
        <v>8008</v>
      </c>
      <c r="BW336" s="254" t="s">
        <v>566</v>
      </c>
      <c r="BX336" s="259" t="s">
        <v>566</v>
      </c>
      <c r="BY336" s="259" t="s">
        <v>566</v>
      </c>
      <c r="BZ336" s="259" t="s">
        <v>566</v>
      </c>
      <c r="CA336" s="251"/>
      <c r="CB336" s="251">
        <v>426.23514866670001</v>
      </c>
      <c r="CC336" s="260">
        <v>184.47187001699999</v>
      </c>
      <c r="CD336" s="260">
        <v>106.41065487420001</v>
      </c>
      <c r="CE336" s="254">
        <v>19.774260690100007</v>
      </c>
      <c r="CF336" s="254">
        <v>-1.83</v>
      </c>
      <c r="CG336" s="254">
        <v>1.0139899999999999</v>
      </c>
      <c r="CH336" s="254">
        <v>2.8</v>
      </c>
      <c r="CI336" s="256">
        <v>0.8</v>
      </c>
      <c r="CJ336" s="256">
        <v>0.33213402289999999</v>
      </c>
      <c r="CK336" s="254">
        <v>26100.494783001799</v>
      </c>
      <c r="CL336" s="254">
        <v>3.0396998299999999E-2</v>
      </c>
      <c r="CM336" s="254">
        <v>0.74485603320000005</v>
      </c>
      <c r="CN336" s="254">
        <v>669.70680000000004</v>
      </c>
      <c r="CO336" s="254">
        <v>1</v>
      </c>
      <c r="CP336" s="254">
        <v>106.4113093388</v>
      </c>
      <c r="CQ336" s="254">
        <v>1.099603112</v>
      </c>
      <c r="CR336" s="254">
        <v>2305.9</v>
      </c>
      <c r="CS336" s="254">
        <v>2304.61</v>
      </c>
      <c r="CT336" s="254">
        <v>87.2</v>
      </c>
      <c r="CU336" s="254">
        <v>228</v>
      </c>
      <c r="CV336" s="254">
        <v>-33.552631578899998</v>
      </c>
      <c r="CW336" s="254">
        <v>29.35</v>
      </c>
      <c r="CX336" s="253" t="s">
        <v>393</v>
      </c>
      <c r="CY336" s="253" t="s">
        <v>566</v>
      </c>
      <c r="CZ336" s="254" t="s">
        <v>566</v>
      </c>
      <c r="DA336" s="254">
        <v>-4.5</v>
      </c>
      <c r="DB336" s="254">
        <v>0.89029560220000004</v>
      </c>
      <c r="DC336" s="254">
        <v>87.348867811199995</v>
      </c>
      <c r="DD336" s="256">
        <v>0.71247362709999607</v>
      </c>
      <c r="DE336" s="254">
        <v>107.28869782779999</v>
      </c>
      <c r="DF336" s="256">
        <v>20.652303643699994</v>
      </c>
      <c r="DG336" s="253"/>
      <c r="DH336" s="261" t="s">
        <v>689</v>
      </c>
      <c r="DI336" s="262" t="s">
        <v>689</v>
      </c>
      <c r="DJ336" s="261" t="s">
        <v>566</v>
      </c>
      <c r="DK336" s="254"/>
      <c r="DL336" s="254">
        <v>159.5</v>
      </c>
      <c r="DM336" s="263"/>
      <c r="DN336" s="264">
        <v>210</v>
      </c>
      <c r="DO336" s="264">
        <v>212</v>
      </c>
      <c r="DP336" s="264">
        <v>51.4</v>
      </c>
      <c r="DQ336" s="261"/>
      <c r="DR336" s="262"/>
      <c r="DS336" s="261"/>
      <c r="DT336" s="184"/>
      <c r="DU336" s="184"/>
      <c r="DV336" s="184"/>
      <c r="DW336" s="184"/>
      <c r="DX336" s="184"/>
      <c r="DY336" s="184"/>
      <c r="DZ336" s="184"/>
      <c r="EA336" s="265"/>
      <c r="EB336" s="265"/>
    </row>
    <row r="337" spans="1:132" s="2" customFormat="1" ht="15" customHeight="1" x14ac:dyDescent="0.2">
      <c r="A337" s="21" t="str">
        <f t="shared" si="4"/>
        <v>559_Южно-Ягунское</v>
      </c>
      <c r="B337" s="250">
        <v>8</v>
      </c>
      <c r="C337" s="251" t="s">
        <v>733</v>
      </c>
      <c r="D337" s="251" t="s">
        <v>568</v>
      </c>
      <c r="E337" s="251" t="s">
        <v>527</v>
      </c>
      <c r="F337" s="251" t="s">
        <v>8</v>
      </c>
      <c r="G337" s="251" t="s">
        <v>29</v>
      </c>
      <c r="H337" s="251" t="s">
        <v>2972</v>
      </c>
      <c r="I337" s="252" t="s">
        <v>6453</v>
      </c>
      <c r="J337" s="251" t="s">
        <v>54</v>
      </c>
      <c r="K337" s="251" t="s">
        <v>688</v>
      </c>
      <c r="L337" s="251" t="s">
        <v>566</v>
      </c>
      <c r="M337" s="251" t="s">
        <v>408</v>
      </c>
      <c r="N337" s="251" t="s">
        <v>5834</v>
      </c>
      <c r="O337" s="251" t="s">
        <v>10</v>
      </c>
      <c r="P337" s="253" t="s">
        <v>5743</v>
      </c>
      <c r="Q337" s="253"/>
      <c r="R337" s="254"/>
      <c r="S337" s="253"/>
      <c r="T337" s="253">
        <v>27.1</v>
      </c>
      <c r="U337" s="253">
        <v>2692</v>
      </c>
      <c r="V337" s="253">
        <v>2719</v>
      </c>
      <c r="W337" s="254">
        <v>293.13200000000001</v>
      </c>
      <c r="X337" s="253" t="s">
        <v>150</v>
      </c>
      <c r="Y337" s="253">
        <v>2742</v>
      </c>
      <c r="Z337" s="253">
        <v>2716.8</v>
      </c>
      <c r="AA337" s="253" t="s">
        <v>1099</v>
      </c>
      <c r="AB337" s="254" t="s">
        <v>6454</v>
      </c>
      <c r="AC337" s="251" t="s">
        <v>5745</v>
      </c>
      <c r="AD337" s="253" t="s">
        <v>5746</v>
      </c>
      <c r="AE337" s="253" t="s">
        <v>415</v>
      </c>
      <c r="AF337" s="253">
        <v>2672.5</v>
      </c>
      <c r="AG337" s="254" t="s">
        <v>5747</v>
      </c>
      <c r="AH337" s="255" t="s">
        <v>5748</v>
      </c>
      <c r="AI337" s="253" t="s">
        <v>5768</v>
      </c>
      <c r="AJ337" s="251">
        <v>12</v>
      </c>
      <c r="AK337" s="254">
        <v>0</v>
      </c>
      <c r="AL337" s="254">
        <v>9.5</v>
      </c>
      <c r="AM337" s="254">
        <v>169</v>
      </c>
      <c r="AN337" s="254">
        <v>131</v>
      </c>
      <c r="AO337" s="254">
        <v>125</v>
      </c>
      <c r="AP337" s="254">
        <v>362.06</v>
      </c>
      <c r="AQ337" s="254">
        <v>365.42</v>
      </c>
      <c r="AR337" s="254">
        <v>134.24812555220001</v>
      </c>
      <c r="AS337" s="254">
        <v>376.62591680000003</v>
      </c>
      <c r="AT337" s="254">
        <v>8</v>
      </c>
      <c r="AU337" s="254">
        <v>39</v>
      </c>
      <c r="AV337" s="254">
        <v>230.7</v>
      </c>
      <c r="AW337" s="254" t="s">
        <v>5118</v>
      </c>
      <c r="AX337" s="254">
        <v>234.06</v>
      </c>
      <c r="AY337" s="254">
        <v>131.36000000000001</v>
      </c>
      <c r="AZ337" s="256">
        <v>2.8825168592999999</v>
      </c>
      <c r="BA337" s="254" t="s">
        <v>566</v>
      </c>
      <c r="BB337" s="254" t="s">
        <v>566</v>
      </c>
      <c r="BC337" s="254">
        <v>428.3404443906</v>
      </c>
      <c r="BD337" s="254">
        <v>378.64741463410002</v>
      </c>
      <c r="BE337" s="257">
        <v>378.6474146342</v>
      </c>
      <c r="BF337" s="254">
        <v>1</v>
      </c>
      <c r="BG337" s="254">
        <v>17.083333333333332</v>
      </c>
      <c r="BH337" s="254">
        <v>6468.56</v>
      </c>
      <c r="BI337" s="254" t="s">
        <v>430</v>
      </c>
      <c r="BJ337" s="254" t="s">
        <v>566</v>
      </c>
      <c r="BK337" s="254">
        <v>378.64741463410002</v>
      </c>
      <c r="BL337" s="254">
        <v>378.64741463410002</v>
      </c>
      <c r="BM337" s="254">
        <v>125</v>
      </c>
      <c r="BN337" s="254">
        <v>30</v>
      </c>
      <c r="BO337" s="256">
        <v>11359.422439026001</v>
      </c>
      <c r="BP337" s="256" t="s">
        <v>566</v>
      </c>
      <c r="BQ337" s="251">
        <v>12</v>
      </c>
      <c r="BR337" s="251" t="s">
        <v>566</v>
      </c>
      <c r="BS337" s="251" t="s">
        <v>566</v>
      </c>
      <c r="BT337" s="255" t="s">
        <v>566</v>
      </c>
      <c r="BU337" s="258">
        <v>0</v>
      </c>
      <c r="BV337" s="254" t="s">
        <v>6455</v>
      </c>
      <c r="BW337" s="254" t="s">
        <v>566</v>
      </c>
      <c r="BX337" s="259" t="s">
        <v>566</v>
      </c>
      <c r="BY337" s="259" t="s">
        <v>566</v>
      </c>
      <c r="BZ337" s="259" t="s">
        <v>566</v>
      </c>
      <c r="CA337" s="251"/>
      <c r="CB337" s="251">
        <v>379.54515706670003</v>
      </c>
      <c r="CC337" s="260">
        <v>149.93716202729999</v>
      </c>
      <c r="CD337" s="260">
        <v>428.3404443906</v>
      </c>
      <c r="CE337" s="254">
        <v>49.693029756399994</v>
      </c>
      <c r="CF337" s="254">
        <v>-4.04</v>
      </c>
      <c r="CG337" s="254">
        <v>1.01322</v>
      </c>
      <c r="CH337" s="254">
        <v>2.8</v>
      </c>
      <c r="CI337" s="256">
        <v>0.8</v>
      </c>
      <c r="CJ337" s="256">
        <v>1.4516034543</v>
      </c>
      <c r="CK337" s="254">
        <v>113986.5080312193</v>
      </c>
      <c r="CL337" s="254">
        <v>2.73511642E-2</v>
      </c>
      <c r="CM337" s="254">
        <v>12.850164363199999</v>
      </c>
      <c r="CN337" s="254">
        <v>677.23936000000003</v>
      </c>
      <c r="CO337" s="254">
        <v>1</v>
      </c>
      <c r="CP337" s="254">
        <v>428.33965322069997</v>
      </c>
      <c r="CQ337" s="254">
        <v>16.3693487233</v>
      </c>
      <c r="CR337" s="254">
        <v>2369</v>
      </c>
      <c r="CS337" s="254">
        <v>2335.8119999999999</v>
      </c>
      <c r="CT337" s="254">
        <v>82.9</v>
      </c>
      <c r="CU337" s="254">
        <v>233</v>
      </c>
      <c r="CV337" s="254">
        <v>0.98712446350000005</v>
      </c>
      <c r="CW337" s="254">
        <v>68.650000000000006</v>
      </c>
      <c r="CX337" s="253" t="s">
        <v>393</v>
      </c>
      <c r="CY337" s="253" t="s">
        <v>566</v>
      </c>
      <c r="CZ337" s="254" t="s">
        <v>781</v>
      </c>
      <c r="DA337" s="254">
        <v>-2.5</v>
      </c>
      <c r="DB337" s="254">
        <v>2.2234901836000001</v>
      </c>
      <c r="DC337" s="254">
        <v>291.96336615690001</v>
      </c>
      <c r="DD337" s="256">
        <v>-86.684048477299996</v>
      </c>
      <c r="DE337" s="254">
        <v>330.1179960842</v>
      </c>
      <c r="DF337" s="256">
        <v>-48.529418550000003</v>
      </c>
      <c r="DG337" s="253"/>
      <c r="DH337" s="261" t="s">
        <v>3211</v>
      </c>
      <c r="DI337" s="262" t="s">
        <v>689</v>
      </c>
      <c r="DJ337" s="261" t="s">
        <v>566</v>
      </c>
      <c r="DK337" s="254"/>
      <c r="DL337" s="254">
        <v>159.5</v>
      </c>
      <c r="DM337" s="263"/>
      <c r="DN337" s="264">
        <v>1582</v>
      </c>
      <c r="DO337" s="264">
        <v>1582</v>
      </c>
      <c r="DP337" s="264">
        <v>355.2</v>
      </c>
      <c r="DQ337" s="261"/>
      <c r="DR337" s="262"/>
      <c r="DS337" s="261"/>
      <c r="DT337" s="184"/>
      <c r="DU337" s="184"/>
      <c r="DV337" s="184"/>
      <c r="DW337" s="184"/>
      <c r="DX337" s="184"/>
      <c r="DY337" s="184"/>
      <c r="DZ337" s="184"/>
      <c r="EA337" s="265"/>
      <c r="EB337" s="265"/>
    </row>
    <row r="338" spans="1:132" s="2" customFormat="1" ht="15" customHeight="1" x14ac:dyDescent="0.2">
      <c r="A338" s="21" t="str">
        <f t="shared" si="4"/>
        <v>562_Южно-Ягунское</v>
      </c>
      <c r="B338" s="250">
        <v>9</v>
      </c>
      <c r="C338" s="251" t="s">
        <v>733</v>
      </c>
      <c r="D338" s="251" t="s">
        <v>568</v>
      </c>
      <c r="E338" s="251" t="s">
        <v>527</v>
      </c>
      <c r="F338" s="251" t="s">
        <v>8</v>
      </c>
      <c r="G338" s="251" t="s">
        <v>29</v>
      </c>
      <c r="H338" s="251" t="s">
        <v>64</v>
      </c>
      <c r="I338" s="252" t="s">
        <v>6456</v>
      </c>
      <c r="J338" s="251" t="s">
        <v>55</v>
      </c>
      <c r="K338" s="251" t="s">
        <v>688</v>
      </c>
      <c r="L338" s="251" t="s">
        <v>566</v>
      </c>
      <c r="M338" s="251" t="s">
        <v>408</v>
      </c>
      <c r="N338" s="251" t="s">
        <v>34</v>
      </c>
      <c r="O338" s="251" t="s">
        <v>6</v>
      </c>
      <c r="P338" s="253" t="s">
        <v>5743</v>
      </c>
      <c r="Q338" s="253"/>
      <c r="R338" s="254"/>
      <c r="S338" s="253"/>
      <c r="T338" s="253">
        <v>5</v>
      </c>
      <c r="U338" s="253">
        <v>2402</v>
      </c>
      <c r="V338" s="253">
        <v>2409</v>
      </c>
      <c r="W338" s="254">
        <v>39.423999999999999</v>
      </c>
      <c r="X338" s="253" t="s">
        <v>150</v>
      </c>
      <c r="Y338" s="253">
        <v>2505</v>
      </c>
      <c r="Z338" s="253">
        <v>2417.8000000000002</v>
      </c>
      <c r="AA338" s="253" t="s">
        <v>1099</v>
      </c>
      <c r="AB338" s="254" t="s">
        <v>873</v>
      </c>
      <c r="AC338" s="251" t="s">
        <v>5745</v>
      </c>
      <c r="AD338" s="253" t="s">
        <v>5746</v>
      </c>
      <c r="AE338" s="253" t="s">
        <v>415</v>
      </c>
      <c r="AF338" s="253">
        <v>2300</v>
      </c>
      <c r="AG338" s="254" t="s">
        <v>5747</v>
      </c>
      <c r="AH338" s="255" t="s">
        <v>5777</v>
      </c>
      <c r="AI338" s="253" t="s">
        <v>5753</v>
      </c>
      <c r="AJ338" s="251" t="s">
        <v>566</v>
      </c>
      <c r="AK338" s="254" t="s">
        <v>566</v>
      </c>
      <c r="AL338" s="254">
        <v>9.5</v>
      </c>
      <c r="AM338" s="254">
        <v>169</v>
      </c>
      <c r="AN338" s="254">
        <v>173</v>
      </c>
      <c r="AO338" s="254">
        <v>172</v>
      </c>
      <c r="AP338" s="254">
        <v>409.84</v>
      </c>
      <c r="AQ338" s="254">
        <v>412.43</v>
      </c>
      <c r="AR338" s="254">
        <v>157.8978178545</v>
      </c>
      <c r="AS338" s="254">
        <v>395.97491093330001</v>
      </c>
      <c r="AT338" s="254">
        <v>0</v>
      </c>
      <c r="AU338" s="254">
        <v>56</v>
      </c>
      <c r="AV338" s="254">
        <v>263.2</v>
      </c>
      <c r="AW338" s="254" t="s">
        <v>4928</v>
      </c>
      <c r="AX338" s="254">
        <v>265.8</v>
      </c>
      <c r="AY338" s="254">
        <v>146.63999999999999</v>
      </c>
      <c r="AZ338" s="256">
        <v>1.0030303564</v>
      </c>
      <c r="BA338" s="254" t="s">
        <v>566</v>
      </c>
      <c r="BB338" s="254" t="s">
        <v>566</v>
      </c>
      <c r="BC338" s="254">
        <v>176.5008994287</v>
      </c>
      <c r="BD338" s="254">
        <v>147.08437146700001</v>
      </c>
      <c r="BE338" s="257">
        <v>147.08437146700001</v>
      </c>
      <c r="BF338" s="254">
        <v>1</v>
      </c>
      <c r="BG338" s="254">
        <v>30.958333333333332</v>
      </c>
      <c r="BH338" s="254">
        <v>4553.4870000000001</v>
      </c>
      <c r="BI338" s="254" t="s">
        <v>430</v>
      </c>
      <c r="BJ338" s="254" t="s">
        <v>566</v>
      </c>
      <c r="BK338" s="254">
        <v>147.08437146700001</v>
      </c>
      <c r="BL338" s="254">
        <v>147.08437146700001</v>
      </c>
      <c r="BM338" s="254">
        <v>172</v>
      </c>
      <c r="BN338" s="254">
        <v>30</v>
      </c>
      <c r="BO338" s="256">
        <v>4412.5311440100004</v>
      </c>
      <c r="BP338" s="256" t="s">
        <v>566</v>
      </c>
      <c r="BQ338" s="251" t="s">
        <v>566</v>
      </c>
      <c r="BR338" s="251" t="s">
        <v>566</v>
      </c>
      <c r="BS338" s="251" t="s">
        <v>566</v>
      </c>
      <c r="BT338" s="255" t="s">
        <v>566</v>
      </c>
      <c r="BU338" s="258">
        <v>0</v>
      </c>
      <c r="BV338" s="254" t="s">
        <v>6457</v>
      </c>
      <c r="BW338" s="254" t="s">
        <v>566</v>
      </c>
      <c r="BX338" s="259" t="s">
        <v>566</v>
      </c>
      <c r="BY338" s="259" t="s">
        <v>566</v>
      </c>
      <c r="BZ338" s="259" t="s">
        <v>566</v>
      </c>
      <c r="CA338" s="251"/>
      <c r="CB338" s="251">
        <v>439.16765471999997</v>
      </c>
      <c r="CC338" s="260">
        <v>157.8978178545</v>
      </c>
      <c r="CD338" s="260">
        <v>176.5008994287</v>
      </c>
      <c r="CE338" s="254">
        <v>29.416527961699984</v>
      </c>
      <c r="CF338" s="254">
        <v>2.5099999999999998</v>
      </c>
      <c r="CG338" s="254">
        <v>1.014</v>
      </c>
      <c r="CH338" s="254">
        <v>2.8</v>
      </c>
      <c r="CI338" s="256">
        <v>0.8</v>
      </c>
      <c r="CJ338" s="256">
        <v>0.56387069729999995</v>
      </c>
      <c r="CK338" s="254">
        <v>44311.778743513103</v>
      </c>
      <c r="CL338" s="254">
        <v>2.8893706299999999E-2</v>
      </c>
      <c r="CM338" s="254">
        <v>1.8001767133</v>
      </c>
      <c r="CN338" s="254">
        <v>661.52128000000005</v>
      </c>
      <c r="CO338" s="254">
        <v>1</v>
      </c>
      <c r="CP338" s="254">
        <v>133.1771025075</v>
      </c>
      <c r="CQ338" s="254">
        <v>1.4881133211999999</v>
      </c>
      <c r="CR338" s="254">
        <v>2301</v>
      </c>
      <c r="CS338" s="254">
        <v>2275.3760000000002</v>
      </c>
      <c r="CT338" s="254">
        <v>87.2</v>
      </c>
      <c r="CU338" s="254">
        <v>212</v>
      </c>
      <c r="CV338" s="254">
        <v>-24.150943396199999</v>
      </c>
      <c r="CW338" s="254">
        <v>33.1</v>
      </c>
      <c r="CX338" s="253" t="s">
        <v>393</v>
      </c>
      <c r="CY338" s="253" t="s">
        <v>566</v>
      </c>
      <c r="CZ338" s="254" t="s">
        <v>566</v>
      </c>
      <c r="DA338" s="254">
        <v>-4.5</v>
      </c>
      <c r="DB338" s="254">
        <v>3.1684885635</v>
      </c>
      <c r="DC338" s="254">
        <v>464.62716295159998</v>
      </c>
      <c r="DD338" s="256">
        <v>317.5427914846</v>
      </c>
      <c r="DE338" s="254">
        <v>557.55150152620001</v>
      </c>
      <c r="DF338" s="256">
        <v>410.46713005920003</v>
      </c>
      <c r="DG338" s="253"/>
      <c r="DH338" s="261" t="s">
        <v>689</v>
      </c>
      <c r="DI338" s="262" t="s">
        <v>689</v>
      </c>
      <c r="DJ338" s="261" t="s">
        <v>689</v>
      </c>
      <c r="DK338" s="254"/>
      <c r="DL338" s="254">
        <v>159.5</v>
      </c>
      <c r="DM338" s="263"/>
      <c r="DN338" s="264">
        <v>1077</v>
      </c>
      <c r="DO338" s="264">
        <v>1084</v>
      </c>
      <c r="DP338" s="264">
        <v>76.900000000000006</v>
      </c>
      <c r="DQ338" s="261"/>
      <c r="DR338" s="262"/>
      <c r="DS338" s="261"/>
      <c r="DT338" s="184"/>
      <c r="DU338" s="184"/>
      <c r="DV338" s="184"/>
      <c r="DW338" s="184"/>
      <c r="DX338" s="184"/>
      <c r="DY338" s="184"/>
      <c r="DZ338" s="184"/>
      <c r="EA338" s="265"/>
      <c r="EB338" s="265"/>
    </row>
    <row r="339" spans="1:132" s="2" customFormat="1" ht="15" customHeight="1" x14ac:dyDescent="0.2">
      <c r="A339" s="21" t="str">
        <f t="shared" ref="A339:A402" si="5">CONCATENATE(I339,"_",G339)</f>
        <v>568_Южно-Ягунское</v>
      </c>
      <c r="B339" s="250">
        <v>10</v>
      </c>
      <c r="C339" s="251" t="s">
        <v>733</v>
      </c>
      <c r="D339" s="251" t="s">
        <v>568</v>
      </c>
      <c r="E339" s="251" t="s">
        <v>527</v>
      </c>
      <c r="F339" s="251" t="s">
        <v>8</v>
      </c>
      <c r="G339" s="251" t="s">
        <v>29</v>
      </c>
      <c r="H339" s="251" t="s">
        <v>64</v>
      </c>
      <c r="I339" s="252" t="s">
        <v>6458</v>
      </c>
      <c r="J339" s="251" t="s">
        <v>53</v>
      </c>
      <c r="K339" s="251" t="s">
        <v>688</v>
      </c>
      <c r="L339" s="251" t="s">
        <v>566</v>
      </c>
      <c r="M339" s="251" t="s">
        <v>408</v>
      </c>
      <c r="N339" s="251" t="s">
        <v>34</v>
      </c>
      <c r="O339" s="251" t="s">
        <v>6</v>
      </c>
      <c r="P339" s="253" t="s">
        <v>5743</v>
      </c>
      <c r="Q339" s="253"/>
      <c r="R339" s="254"/>
      <c r="S339" s="253"/>
      <c r="T339" s="253">
        <v>9</v>
      </c>
      <c r="U339" s="253">
        <v>2670.6</v>
      </c>
      <c r="V339" s="253">
        <v>2675.6</v>
      </c>
      <c r="W339" s="254">
        <v>303.24599999999998</v>
      </c>
      <c r="X339" s="253" t="s">
        <v>150</v>
      </c>
      <c r="Y339" s="253">
        <v>2784.2</v>
      </c>
      <c r="Z339" s="253">
        <v>2683.6</v>
      </c>
      <c r="AA339" s="253" t="s">
        <v>1099</v>
      </c>
      <c r="AB339" s="254" t="s">
        <v>6459</v>
      </c>
      <c r="AC339" s="251" t="s">
        <v>5745</v>
      </c>
      <c r="AD339" s="253" t="s">
        <v>5746</v>
      </c>
      <c r="AE339" s="253" t="s">
        <v>415</v>
      </c>
      <c r="AF339" s="253">
        <v>2570</v>
      </c>
      <c r="AG339" s="254" t="s">
        <v>5747</v>
      </c>
      <c r="AH339" s="255" t="s">
        <v>5748</v>
      </c>
      <c r="AI339" s="253" t="s">
        <v>5753</v>
      </c>
      <c r="AJ339" s="251" t="s">
        <v>566</v>
      </c>
      <c r="AK339" s="254">
        <v>0</v>
      </c>
      <c r="AL339" s="254">
        <v>9.5</v>
      </c>
      <c r="AM339" s="254">
        <v>169</v>
      </c>
      <c r="AN339" s="254">
        <v>113</v>
      </c>
      <c r="AO339" s="254">
        <v>112</v>
      </c>
      <c r="AP339" s="254">
        <v>351.79</v>
      </c>
      <c r="AQ339" s="254">
        <v>353.62</v>
      </c>
      <c r="AR339" s="254">
        <v>121.75959971259999</v>
      </c>
      <c r="AS339" s="254">
        <v>361.39979706669999</v>
      </c>
      <c r="AT339" s="254">
        <v>61</v>
      </c>
      <c r="AU339" s="254">
        <v>0</v>
      </c>
      <c r="AV339" s="254">
        <v>210.67</v>
      </c>
      <c r="AW339" s="254" t="s">
        <v>4928</v>
      </c>
      <c r="AX339" s="254">
        <v>212.5</v>
      </c>
      <c r="AY339" s="254">
        <v>141.12</v>
      </c>
      <c r="AZ339" s="256">
        <v>0.42160641139999999</v>
      </c>
      <c r="BA339" s="254" t="s">
        <v>566</v>
      </c>
      <c r="BB339" s="254" t="s">
        <v>566</v>
      </c>
      <c r="BC339" s="254">
        <v>63.548648832300003</v>
      </c>
      <c r="BD339" s="254">
        <v>59.497096774200003</v>
      </c>
      <c r="BE339" s="257">
        <v>59.497096774200003</v>
      </c>
      <c r="BF339" s="254">
        <v>1</v>
      </c>
      <c r="BG339" s="254">
        <v>31</v>
      </c>
      <c r="BH339" s="254">
        <v>1844.41</v>
      </c>
      <c r="BI339" s="254" t="s">
        <v>430</v>
      </c>
      <c r="BJ339" s="254" t="s">
        <v>566</v>
      </c>
      <c r="BK339" s="254">
        <v>59.497096774200003</v>
      </c>
      <c r="BL339" s="254">
        <v>59.497096774200003</v>
      </c>
      <c r="BM339" s="254">
        <v>112</v>
      </c>
      <c r="BN339" s="254">
        <v>30</v>
      </c>
      <c r="BO339" s="256">
        <v>1784.912903226</v>
      </c>
      <c r="BP339" s="256" t="s">
        <v>566</v>
      </c>
      <c r="BQ339" s="251" t="s">
        <v>566</v>
      </c>
      <c r="BR339" s="251" t="s">
        <v>566</v>
      </c>
      <c r="BS339" s="251" t="s">
        <v>566</v>
      </c>
      <c r="BT339" s="255" t="s">
        <v>566</v>
      </c>
      <c r="BU339" s="258">
        <v>0</v>
      </c>
      <c r="BV339" s="254" t="s">
        <v>6460</v>
      </c>
      <c r="BW339" s="254" t="s">
        <v>566</v>
      </c>
      <c r="BX339" s="259" t="s">
        <v>566</v>
      </c>
      <c r="BY339" s="259" t="s">
        <v>566</v>
      </c>
      <c r="BZ339" s="259" t="s">
        <v>566</v>
      </c>
      <c r="CA339" s="251"/>
      <c r="CB339" s="251">
        <v>361.39979706669999</v>
      </c>
      <c r="CC339" s="260">
        <v>121.75959971259999</v>
      </c>
      <c r="CD339" s="260">
        <v>63.548648832300003</v>
      </c>
      <c r="CE339" s="254">
        <v>4.0515520581000004</v>
      </c>
      <c r="CF339" s="254">
        <v>0</v>
      </c>
      <c r="CG339" s="254">
        <v>1.014</v>
      </c>
      <c r="CH339" s="254">
        <v>2.8</v>
      </c>
      <c r="CI339" s="256">
        <v>0.8</v>
      </c>
      <c r="CJ339" s="256">
        <v>0.22809132679999999</v>
      </c>
      <c r="CK339" s="254">
        <v>17924.556918212402</v>
      </c>
      <c r="CL339" s="254">
        <v>3.1839701800000002E-2</v>
      </c>
      <c r="CM339" s="254">
        <v>0.36210784559999998</v>
      </c>
      <c r="CN339" s="254">
        <v>662.85911999999996</v>
      </c>
      <c r="CO339" s="254">
        <v>1</v>
      </c>
      <c r="CP339" s="254">
        <v>63.548652722699998</v>
      </c>
      <c r="CQ339" s="254">
        <v>0.4094982459</v>
      </c>
      <c r="CR339" s="254">
        <v>2301</v>
      </c>
      <c r="CS339" s="254">
        <v>2282.9540000000002</v>
      </c>
      <c r="CT339" s="254">
        <v>84.4</v>
      </c>
      <c r="CU339" s="254">
        <v>212</v>
      </c>
      <c r="CV339" s="254">
        <v>0.62735849060000004</v>
      </c>
      <c r="CW339" s="254">
        <v>33.1</v>
      </c>
      <c r="CX339" s="253" t="s">
        <v>393</v>
      </c>
      <c r="CY339" s="253" t="s">
        <v>566</v>
      </c>
      <c r="CZ339" s="254" t="s">
        <v>566</v>
      </c>
      <c r="DA339" s="254">
        <v>-4.5</v>
      </c>
      <c r="DB339" s="254">
        <v>1.0059084906</v>
      </c>
      <c r="DC339" s="254">
        <v>141.95380619349999</v>
      </c>
      <c r="DD339" s="256">
        <v>82.456709419299983</v>
      </c>
      <c r="DE339" s="254">
        <v>151.6203826558</v>
      </c>
      <c r="DF339" s="256">
        <v>92.123285881599998</v>
      </c>
      <c r="DG339" s="253"/>
      <c r="DH339" s="261" t="s">
        <v>689</v>
      </c>
      <c r="DI339" s="262" t="s">
        <v>689</v>
      </c>
      <c r="DJ339" s="261" t="s">
        <v>689</v>
      </c>
      <c r="DK339" s="254"/>
      <c r="DL339" s="254">
        <v>159.5</v>
      </c>
      <c r="DM339" s="263"/>
      <c r="DN339" s="264">
        <v>1115</v>
      </c>
      <c r="DO339" s="264">
        <v>1122</v>
      </c>
      <c r="DP339" s="264">
        <v>110.7</v>
      </c>
      <c r="DQ339" s="261"/>
      <c r="DR339" s="262"/>
      <c r="DS339" s="261"/>
      <c r="DT339" s="184"/>
      <c r="DU339" s="184"/>
      <c r="DV339" s="184"/>
      <c r="DW339" s="184"/>
      <c r="DX339" s="184"/>
      <c r="DY339" s="184"/>
      <c r="DZ339" s="184"/>
      <c r="EA339" s="265"/>
      <c r="EB339" s="265"/>
    </row>
    <row r="340" spans="1:132" s="2" customFormat="1" ht="15" customHeight="1" x14ac:dyDescent="0.2">
      <c r="A340" s="21" t="str">
        <f t="shared" si="5"/>
        <v>571_Южно-Ягунское</v>
      </c>
      <c r="B340" s="250">
        <v>11</v>
      </c>
      <c r="C340" s="251" t="s">
        <v>733</v>
      </c>
      <c r="D340" s="251" t="s">
        <v>568</v>
      </c>
      <c r="E340" s="251" t="s">
        <v>527</v>
      </c>
      <c r="F340" s="251" t="s">
        <v>8</v>
      </c>
      <c r="G340" s="251" t="s">
        <v>29</v>
      </c>
      <c r="H340" s="251" t="s">
        <v>64</v>
      </c>
      <c r="I340" s="252" t="s">
        <v>6461</v>
      </c>
      <c r="J340" s="251" t="s">
        <v>54</v>
      </c>
      <c r="K340" s="251" t="s">
        <v>688</v>
      </c>
      <c r="L340" s="251" t="s">
        <v>566</v>
      </c>
      <c r="M340" s="251" t="s">
        <v>408</v>
      </c>
      <c r="N340" s="251" t="s">
        <v>34</v>
      </c>
      <c r="O340" s="251" t="s">
        <v>6</v>
      </c>
      <c r="P340" s="253" t="s">
        <v>5743</v>
      </c>
      <c r="Q340" s="253"/>
      <c r="R340" s="254"/>
      <c r="S340" s="253"/>
      <c r="T340" s="253">
        <v>6</v>
      </c>
      <c r="U340" s="253">
        <v>2527</v>
      </c>
      <c r="V340" s="253">
        <v>2533</v>
      </c>
      <c r="W340" s="254">
        <v>180.80500000000001</v>
      </c>
      <c r="X340" s="253" t="s">
        <v>150</v>
      </c>
      <c r="Y340" s="253">
        <v>2548</v>
      </c>
      <c r="Z340" s="253">
        <v>2531.4</v>
      </c>
      <c r="AA340" s="253" t="s">
        <v>1099</v>
      </c>
      <c r="AB340" s="254" t="s">
        <v>6462</v>
      </c>
      <c r="AC340" s="251" t="s">
        <v>5745</v>
      </c>
      <c r="AD340" s="253" t="s">
        <v>5746</v>
      </c>
      <c r="AE340" s="253" t="s">
        <v>6463</v>
      </c>
      <c r="AF340" s="253">
        <v>2450</v>
      </c>
      <c r="AG340" s="254" t="s">
        <v>5747</v>
      </c>
      <c r="AH340" s="255" t="s">
        <v>6141</v>
      </c>
      <c r="AI340" s="253" t="s">
        <v>6060</v>
      </c>
      <c r="AJ340" s="251" t="s">
        <v>566</v>
      </c>
      <c r="AK340" s="254" t="s">
        <v>566</v>
      </c>
      <c r="AL340" s="254">
        <v>9.5</v>
      </c>
      <c r="AM340" s="254">
        <v>169</v>
      </c>
      <c r="AN340" s="254">
        <v>131</v>
      </c>
      <c r="AO340" s="254">
        <v>130</v>
      </c>
      <c r="AP340" s="254">
        <v>367.75</v>
      </c>
      <c r="AQ340" s="254">
        <v>371.58</v>
      </c>
      <c r="AR340" s="254">
        <v>153.34503172699999</v>
      </c>
      <c r="AS340" s="254">
        <v>391.09600866670002</v>
      </c>
      <c r="AT340" s="254">
        <v>28</v>
      </c>
      <c r="AU340" s="254">
        <v>0</v>
      </c>
      <c r="AV340" s="254">
        <v>258.18</v>
      </c>
      <c r="AW340" s="254" t="s">
        <v>4928</v>
      </c>
      <c r="AX340" s="254">
        <v>262</v>
      </c>
      <c r="AY340" s="254">
        <v>109.57</v>
      </c>
      <c r="AZ340" s="256">
        <v>0.29036674150000003</v>
      </c>
      <c r="BA340" s="254" t="s">
        <v>566</v>
      </c>
      <c r="BB340" s="254" t="s">
        <v>566</v>
      </c>
      <c r="BC340" s="254">
        <v>38.594388329700003</v>
      </c>
      <c r="BD340" s="254">
        <v>39.769354838700004</v>
      </c>
      <c r="BE340" s="257">
        <v>31.815483871000001</v>
      </c>
      <c r="BF340" s="254">
        <v>0.8</v>
      </c>
      <c r="BG340" s="254">
        <v>31</v>
      </c>
      <c r="BH340" s="254">
        <v>1232.8499999999999</v>
      </c>
      <c r="BI340" s="254" t="s">
        <v>430</v>
      </c>
      <c r="BJ340" s="254" t="s">
        <v>566</v>
      </c>
      <c r="BK340" s="254">
        <v>39.769354838700004</v>
      </c>
      <c r="BL340" s="254">
        <v>31.815483871000001</v>
      </c>
      <c r="BM340" s="254">
        <v>130</v>
      </c>
      <c r="BN340" s="254">
        <v>30</v>
      </c>
      <c r="BO340" s="256">
        <v>1193.0806451609999</v>
      </c>
      <c r="BP340" s="256" t="s">
        <v>566</v>
      </c>
      <c r="BQ340" s="251" t="s">
        <v>566</v>
      </c>
      <c r="BR340" s="251" t="s">
        <v>566</v>
      </c>
      <c r="BS340" s="251" t="s">
        <v>566</v>
      </c>
      <c r="BT340" s="255" t="s">
        <v>566</v>
      </c>
      <c r="BU340" s="258">
        <v>0</v>
      </c>
      <c r="BV340" s="254" t="s">
        <v>6464</v>
      </c>
      <c r="BW340" s="254" t="s">
        <v>566</v>
      </c>
      <c r="BX340" s="259" t="s">
        <v>566</v>
      </c>
      <c r="BY340" s="259" t="s">
        <v>566</v>
      </c>
      <c r="BZ340" s="259" t="s">
        <v>566</v>
      </c>
      <c r="CA340" s="251"/>
      <c r="CB340" s="251">
        <v>391.09600866670002</v>
      </c>
      <c r="CC340" s="260">
        <v>153.34503172699999</v>
      </c>
      <c r="CD340" s="260">
        <v>38.594388329700003</v>
      </c>
      <c r="CE340" s="254">
        <v>6.7789044587000014</v>
      </c>
      <c r="CF340" s="254">
        <v>-5.41</v>
      </c>
      <c r="CG340" s="254">
        <v>1.014</v>
      </c>
      <c r="CH340" s="254">
        <v>2.8</v>
      </c>
      <c r="CI340" s="256">
        <v>0.8</v>
      </c>
      <c r="CJ340" s="256">
        <v>0.15246197550000001</v>
      </c>
      <c r="CK340" s="254">
        <v>11981.224346327799</v>
      </c>
      <c r="CL340" s="254">
        <v>3.37875495E-2</v>
      </c>
      <c r="CM340" s="254">
        <v>0.16188746339999999</v>
      </c>
      <c r="CN340" s="254">
        <v>656.93460000000005</v>
      </c>
      <c r="CO340" s="254">
        <v>1</v>
      </c>
      <c r="CP340" s="254">
        <v>38.594184980800001</v>
      </c>
      <c r="CQ340" s="254">
        <v>0.15319606029999999</v>
      </c>
      <c r="CR340" s="254">
        <v>2301</v>
      </c>
      <c r="CS340" s="254">
        <v>2263.2950000000001</v>
      </c>
      <c r="CT340" s="254">
        <v>82.9</v>
      </c>
      <c r="CU340" s="254">
        <v>212</v>
      </c>
      <c r="CV340" s="254">
        <v>-21.783018867900001</v>
      </c>
      <c r="CW340" s="254">
        <v>33.1</v>
      </c>
      <c r="CX340" s="253" t="s">
        <v>393</v>
      </c>
      <c r="CY340" s="253" t="s">
        <v>566</v>
      </c>
      <c r="CZ340" s="254" t="s">
        <v>6465</v>
      </c>
      <c r="DA340" s="254">
        <v>-4.5</v>
      </c>
      <c r="DB340" s="254">
        <v>0.20898893590000001</v>
      </c>
      <c r="DC340" s="254">
        <v>22.898917706599999</v>
      </c>
      <c r="DD340" s="256">
        <v>-8.9165661644000025</v>
      </c>
      <c r="DE340" s="254">
        <v>27.7779752153</v>
      </c>
      <c r="DF340" s="256">
        <v>-4.0375086557000017</v>
      </c>
      <c r="DG340" s="253"/>
      <c r="DH340" s="261" t="s">
        <v>3176</v>
      </c>
      <c r="DI340" s="262" t="s">
        <v>689</v>
      </c>
      <c r="DJ340" s="261" t="s">
        <v>689</v>
      </c>
      <c r="DK340" s="254"/>
      <c r="DL340" s="254">
        <v>159.5</v>
      </c>
      <c r="DM340" s="263"/>
      <c r="DN340" s="264">
        <v>1524</v>
      </c>
      <c r="DO340" s="264">
        <v>1529</v>
      </c>
      <c r="DP340" s="264">
        <v>115.8</v>
      </c>
      <c r="DQ340" s="261"/>
      <c r="DR340" s="262"/>
      <c r="DS340" s="261"/>
      <c r="DT340" s="184"/>
      <c r="DU340" s="184"/>
      <c r="DV340" s="184"/>
      <c r="DW340" s="184"/>
      <c r="DX340" s="184"/>
      <c r="DY340" s="184"/>
      <c r="DZ340" s="184"/>
      <c r="EA340" s="265"/>
      <c r="EB340" s="265"/>
    </row>
    <row r="341" spans="1:132" s="2" customFormat="1" ht="15" customHeight="1" x14ac:dyDescent="0.2">
      <c r="A341" s="21" t="str">
        <f t="shared" si="5"/>
        <v>575_Южно-Ягунское</v>
      </c>
      <c r="B341" s="250">
        <v>12</v>
      </c>
      <c r="C341" s="251" t="s">
        <v>733</v>
      </c>
      <c r="D341" s="251" t="s">
        <v>568</v>
      </c>
      <c r="E341" s="251" t="s">
        <v>527</v>
      </c>
      <c r="F341" s="251" t="s">
        <v>8</v>
      </c>
      <c r="G341" s="251" t="s">
        <v>29</v>
      </c>
      <c r="H341" s="251" t="s">
        <v>64</v>
      </c>
      <c r="I341" s="252" t="s">
        <v>6466</v>
      </c>
      <c r="J341" s="251" t="s">
        <v>55</v>
      </c>
      <c r="K341" s="251" t="s">
        <v>688</v>
      </c>
      <c r="L341" s="251" t="s">
        <v>566</v>
      </c>
      <c r="M341" s="251" t="s">
        <v>408</v>
      </c>
      <c r="N341" s="251" t="s">
        <v>34</v>
      </c>
      <c r="O341" s="251" t="s">
        <v>6</v>
      </c>
      <c r="P341" s="253" t="s">
        <v>5743</v>
      </c>
      <c r="Q341" s="253"/>
      <c r="R341" s="254"/>
      <c r="S341" s="253"/>
      <c r="T341" s="253">
        <v>11</v>
      </c>
      <c r="U341" s="253">
        <v>2452</v>
      </c>
      <c r="V341" s="253">
        <v>2459</v>
      </c>
      <c r="W341" s="254">
        <v>91.933999999999997</v>
      </c>
      <c r="X341" s="253" t="s">
        <v>150</v>
      </c>
      <c r="Y341" s="253">
        <v>2560</v>
      </c>
      <c r="Z341" s="253">
        <v>2473.6</v>
      </c>
      <c r="AA341" s="253" t="s">
        <v>1099</v>
      </c>
      <c r="AB341" s="254" t="s">
        <v>2481</v>
      </c>
      <c r="AC341" s="251" t="s">
        <v>5745</v>
      </c>
      <c r="AD341" s="253" t="s">
        <v>5746</v>
      </c>
      <c r="AE341" s="253" t="s">
        <v>415</v>
      </c>
      <c r="AF341" s="253">
        <v>2264</v>
      </c>
      <c r="AG341" s="254" t="s">
        <v>5747</v>
      </c>
      <c r="AH341" s="255" t="s">
        <v>5748</v>
      </c>
      <c r="AI341" s="253" t="s">
        <v>5889</v>
      </c>
      <c r="AJ341" s="251" t="s">
        <v>566</v>
      </c>
      <c r="AK341" s="254">
        <v>0</v>
      </c>
      <c r="AL341" s="254">
        <v>9.5</v>
      </c>
      <c r="AM341" s="254">
        <v>169</v>
      </c>
      <c r="AN341" s="254">
        <v>173</v>
      </c>
      <c r="AO341" s="254">
        <v>172</v>
      </c>
      <c r="AP341" s="254">
        <v>411.22</v>
      </c>
      <c r="AQ341" s="254">
        <v>414.07</v>
      </c>
      <c r="AR341" s="254">
        <v>113.31169426930001</v>
      </c>
      <c r="AS341" s="254">
        <v>352.57096826669999</v>
      </c>
      <c r="AT341" s="254">
        <v>32</v>
      </c>
      <c r="AU341" s="254">
        <v>0</v>
      </c>
      <c r="AV341" s="254">
        <v>198.45</v>
      </c>
      <c r="AW341" s="254" t="s">
        <v>4928</v>
      </c>
      <c r="AX341" s="254">
        <v>201.3</v>
      </c>
      <c r="AY341" s="254">
        <v>212.77</v>
      </c>
      <c r="AZ341" s="256">
        <v>0.1393032307</v>
      </c>
      <c r="BA341" s="254" t="s">
        <v>566</v>
      </c>
      <c r="BB341" s="254" t="s">
        <v>566</v>
      </c>
      <c r="BC341" s="254">
        <v>35.567535739599997</v>
      </c>
      <c r="BD341" s="254">
        <v>29.6395483871</v>
      </c>
      <c r="BE341" s="257">
        <v>29.6395483871</v>
      </c>
      <c r="BF341" s="254">
        <v>1</v>
      </c>
      <c r="BG341" s="254">
        <v>31</v>
      </c>
      <c r="BH341" s="254">
        <v>918.82600000000002</v>
      </c>
      <c r="BI341" s="254" t="s">
        <v>430</v>
      </c>
      <c r="BJ341" s="254" t="s">
        <v>566</v>
      </c>
      <c r="BK341" s="254">
        <v>70</v>
      </c>
      <c r="BL341" s="254">
        <v>70</v>
      </c>
      <c r="BM341" s="254">
        <v>180</v>
      </c>
      <c r="BN341" s="254">
        <v>26</v>
      </c>
      <c r="BO341" s="256">
        <v>1610.3012692305001</v>
      </c>
      <c r="BP341" s="256" t="s">
        <v>566</v>
      </c>
      <c r="BQ341" s="251" t="s">
        <v>566</v>
      </c>
      <c r="BR341" s="251" t="s">
        <v>5922</v>
      </c>
      <c r="BS341" s="251" t="s">
        <v>6467</v>
      </c>
      <c r="BT341" s="255" t="s">
        <v>6468</v>
      </c>
      <c r="BU341" s="258">
        <v>40.3604516129</v>
      </c>
      <c r="BV341" s="254" t="s">
        <v>6469</v>
      </c>
      <c r="BW341" s="254" t="s">
        <v>566</v>
      </c>
      <c r="BX341" s="259" t="s">
        <v>566</v>
      </c>
      <c r="BY341" s="259" t="s">
        <v>566</v>
      </c>
      <c r="BZ341" s="259" t="s">
        <v>566</v>
      </c>
      <c r="CA341" s="251"/>
      <c r="CB341" s="251">
        <v>453.77455751999997</v>
      </c>
      <c r="CC341" s="260">
        <v>113.31169426930001</v>
      </c>
      <c r="CD341" s="260">
        <v>35.567535739599997</v>
      </c>
      <c r="CE341" s="254">
        <v>5.9279873524999971</v>
      </c>
      <c r="CF341" s="254">
        <v>0</v>
      </c>
      <c r="CG341" s="254">
        <v>1.014</v>
      </c>
      <c r="CH341" s="254">
        <v>2.8</v>
      </c>
      <c r="CI341" s="256">
        <v>0.8</v>
      </c>
      <c r="CJ341" s="256">
        <v>0.113627795</v>
      </c>
      <c r="CK341" s="254">
        <v>8929.4402735472995</v>
      </c>
      <c r="CL341" s="254">
        <v>3.54944684E-2</v>
      </c>
      <c r="CM341" s="254">
        <v>9.2361601900000007E-2</v>
      </c>
      <c r="CN341" s="254">
        <v>660.81848000000002</v>
      </c>
      <c r="CO341" s="254">
        <v>1</v>
      </c>
      <c r="CP341" s="254">
        <v>21.469655829299999</v>
      </c>
      <c r="CQ341" s="254">
        <v>5.1418402600000003E-2</v>
      </c>
      <c r="CR341" s="254">
        <v>2301</v>
      </c>
      <c r="CS341" s="254">
        <v>2272.866</v>
      </c>
      <c r="CT341" s="254">
        <v>87.2</v>
      </c>
      <c r="CU341" s="254">
        <v>212</v>
      </c>
      <c r="CV341" s="254">
        <v>6.3915094339999996</v>
      </c>
      <c r="CW341" s="254">
        <v>33.1</v>
      </c>
      <c r="CX341" s="253" t="s">
        <v>393</v>
      </c>
      <c r="CY341" s="253" t="s">
        <v>566</v>
      </c>
      <c r="CZ341" s="254" t="s">
        <v>6470</v>
      </c>
      <c r="DA341" s="254">
        <v>-4.5</v>
      </c>
      <c r="DB341" s="254">
        <v>0.33236283589999999</v>
      </c>
      <c r="DC341" s="254">
        <v>70.716840594399997</v>
      </c>
      <c r="DD341" s="256">
        <v>41.077292207299998</v>
      </c>
      <c r="DE341" s="254">
        <v>84.860394012300006</v>
      </c>
      <c r="DF341" s="256">
        <v>55.220845625200006</v>
      </c>
      <c r="DG341" s="253"/>
      <c r="DH341" s="261" t="s">
        <v>689</v>
      </c>
      <c r="DI341" s="262" t="s">
        <v>689</v>
      </c>
      <c r="DJ341" s="261" t="s">
        <v>689</v>
      </c>
      <c r="DK341" s="254"/>
      <c r="DL341" s="254">
        <v>159.5</v>
      </c>
      <c r="DM341" s="263"/>
      <c r="DN341" s="264">
        <v>770</v>
      </c>
      <c r="DO341" s="264">
        <v>771</v>
      </c>
      <c r="DP341" s="264">
        <v>138.9</v>
      </c>
      <c r="DQ341" s="261"/>
      <c r="DR341" s="262"/>
      <c r="DS341" s="261"/>
      <c r="DT341" s="184"/>
      <c r="DU341" s="184"/>
      <c r="DV341" s="184"/>
      <c r="DW341" s="184"/>
      <c r="DX341" s="184"/>
      <c r="DY341" s="184"/>
      <c r="DZ341" s="184"/>
      <c r="EA341" s="265"/>
      <c r="EB341" s="265"/>
    </row>
    <row r="342" spans="1:132" s="2" customFormat="1" ht="15" customHeight="1" x14ac:dyDescent="0.2">
      <c r="A342" s="21" t="str">
        <f t="shared" si="5"/>
        <v>584_Южно-Ягунское</v>
      </c>
      <c r="B342" s="250">
        <v>13</v>
      </c>
      <c r="C342" s="251" t="s">
        <v>733</v>
      </c>
      <c r="D342" s="251" t="s">
        <v>568</v>
      </c>
      <c r="E342" s="251" t="s">
        <v>527</v>
      </c>
      <c r="F342" s="251" t="s">
        <v>8</v>
      </c>
      <c r="G342" s="251" t="s">
        <v>29</v>
      </c>
      <c r="H342" s="251" t="s">
        <v>2972</v>
      </c>
      <c r="I342" s="252" t="s">
        <v>6471</v>
      </c>
      <c r="J342" s="251" t="s">
        <v>55</v>
      </c>
      <c r="K342" s="251" t="s">
        <v>688</v>
      </c>
      <c r="L342" s="251" t="s">
        <v>566</v>
      </c>
      <c r="M342" s="251" t="s">
        <v>710</v>
      </c>
      <c r="N342" s="251" t="s">
        <v>5834</v>
      </c>
      <c r="O342" s="251" t="s">
        <v>10</v>
      </c>
      <c r="P342" s="253" t="s">
        <v>5743</v>
      </c>
      <c r="Q342" s="253"/>
      <c r="R342" s="254"/>
      <c r="S342" s="253"/>
      <c r="T342" s="253">
        <v>25</v>
      </c>
      <c r="U342" s="253">
        <v>2507</v>
      </c>
      <c r="V342" s="253">
        <v>2533</v>
      </c>
      <c r="W342" s="254">
        <v>101.18899999999999</v>
      </c>
      <c r="X342" s="253" t="s">
        <v>150</v>
      </c>
      <c r="Y342" s="253">
        <v>2566</v>
      </c>
      <c r="Z342" s="253">
        <v>2549.8000000000002</v>
      </c>
      <c r="AA342" s="253" t="s">
        <v>1099</v>
      </c>
      <c r="AB342" s="254" t="s">
        <v>843</v>
      </c>
      <c r="AC342" s="251" t="s">
        <v>5745</v>
      </c>
      <c r="AD342" s="253" t="s">
        <v>5746</v>
      </c>
      <c r="AE342" s="253" t="s">
        <v>415</v>
      </c>
      <c r="AF342" s="253">
        <v>2310</v>
      </c>
      <c r="AG342" s="254" t="s">
        <v>5747</v>
      </c>
      <c r="AH342" s="255" t="s">
        <v>5748</v>
      </c>
      <c r="AI342" s="253" t="s">
        <v>5889</v>
      </c>
      <c r="AJ342" s="251">
        <v>8</v>
      </c>
      <c r="AK342" s="254">
        <v>0</v>
      </c>
      <c r="AL342" s="254">
        <v>9.5</v>
      </c>
      <c r="AM342" s="254">
        <v>169</v>
      </c>
      <c r="AN342" s="254">
        <v>173</v>
      </c>
      <c r="AO342" s="254">
        <v>163</v>
      </c>
      <c r="AP342" s="254">
        <v>397.49</v>
      </c>
      <c r="AQ342" s="254">
        <v>400.79</v>
      </c>
      <c r="AR342" s="254">
        <v>104.9132261188</v>
      </c>
      <c r="AS342" s="254">
        <v>348.69926359999999</v>
      </c>
      <c r="AT342" s="254">
        <v>0</v>
      </c>
      <c r="AU342" s="254">
        <v>520</v>
      </c>
      <c r="AV342" s="254">
        <v>187.8</v>
      </c>
      <c r="AW342" s="254" t="s">
        <v>4928</v>
      </c>
      <c r="AX342" s="254">
        <v>191.1</v>
      </c>
      <c r="AY342" s="254">
        <v>209.69</v>
      </c>
      <c r="AZ342" s="256">
        <v>1.7607683434000001</v>
      </c>
      <c r="BA342" s="254" t="s">
        <v>566</v>
      </c>
      <c r="BB342" s="254" t="s">
        <v>566</v>
      </c>
      <c r="BC342" s="254">
        <v>443.06014937660001</v>
      </c>
      <c r="BD342" s="254">
        <v>369.21551392409998</v>
      </c>
      <c r="BE342" s="257">
        <v>369.21551392399999</v>
      </c>
      <c r="BF342" s="254">
        <v>1</v>
      </c>
      <c r="BG342" s="254">
        <v>16.458333333333332</v>
      </c>
      <c r="BH342" s="254">
        <v>6076.6719999999996</v>
      </c>
      <c r="BI342" s="254" t="s">
        <v>430</v>
      </c>
      <c r="BJ342" s="254" t="s">
        <v>566</v>
      </c>
      <c r="BK342" s="254">
        <v>369.21551392409998</v>
      </c>
      <c r="BL342" s="254">
        <v>369.21551392409998</v>
      </c>
      <c r="BM342" s="254">
        <v>163</v>
      </c>
      <c r="BN342" s="254">
        <v>30</v>
      </c>
      <c r="BO342" s="256">
        <v>11076.465417719999</v>
      </c>
      <c r="BP342" s="256" t="s">
        <v>566</v>
      </c>
      <c r="BQ342" s="251">
        <v>8</v>
      </c>
      <c r="BR342" s="251" t="s">
        <v>566</v>
      </c>
      <c r="BS342" s="251" t="s">
        <v>566</v>
      </c>
      <c r="BT342" s="255" t="s">
        <v>566</v>
      </c>
      <c r="BU342" s="258">
        <v>0</v>
      </c>
      <c r="BV342" s="254" t="s">
        <v>8009</v>
      </c>
      <c r="BW342" s="254" t="s">
        <v>566</v>
      </c>
      <c r="BX342" s="259" t="s">
        <v>566</v>
      </c>
      <c r="BY342" s="259" t="s">
        <v>566</v>
      </c>
      <c r="BZ342" s="259" t="s">
        <v>566</v>
      </c>
      <c r="CA342" s="251"/>
      <c r="CB342" s="251">
        <v>439.42886093999999</v>
      </c>
      <c r="CC342" s="260">
        <v>111.862543567</v>
      </c>
      <c r="CD342" s="260">
        <v>443.06014937660001</v>
      </c>
      <c r="CE342" s="254">
        <v>73.844635452600016</v>
      </c>
      <c r="CF342" s="254">
        <v>6.63</v>
      </c>
      <c r="CG342" s="254">
        <v>1.0131399999999999</v>
      </c>
      <c r="CH342" s="254">
        <v>2.8</v>
      </c>
      <c r="CI342" s="256">
        <v>0.8</v>
      </c>
      <c r="CJ342" s="256">
        <v>1.4154448035</v>
      </c>
      <c r="CK342" s="254">
        <v>111138.39048870221</v>
      </c>
      <c r="CL342" s="254">
        <v>2.7378471800000002E-2</v>
      </c>
      <c r="CM342" s="254">
        <v>11.2420798293</v>
      </c>
      <c r="CN342" s="254">
        <v>678.60267999999996</v>
      </c>
      <c r="CO342" s="254">
        <v>1</v>
      </c>
      <c r="CP342" s="254">
        <v>287.78110820360001</v>
      </c>
      <c r="CQ342" s="254">
        <v>6.9056156209999999</v>
      </c>
      <c r="CR342" s="254">
        <v>2369</v>
      </c>
      <c r="CS342" s="254">
        <v>2336.3809999999999</v>
      </c>
      <c r="CT342" s="254">
        <v>87.2</v>
      </c>
      <c r="CU342" s="254">
        <v>233</v>
      </c>
      <c r="CV342" s="254">
        <v>19.399141630900001</v>
      </c>
      <c r="CW342" s="254">
        <v>68.650000000000006</v>
      </c>
      <c r="CX342" s="253" t="s">
        <v>393</v>
      </c>
      <c r="CY342" s="253" t="s">
        <v>566</v>
      </c>
      <c r="CZ342" s="254" t="s">
        <v>566</v>
      </c>
      <c r="DA342" s="254">
        <v>-2.5</v>
      </c>
      <c r="DB342" s="254">
        <v>4.3956568758000003</v>
      </c>
      <c r="DC342" s="254">
        <v>921.72282509060005</v>
      </c>
      <c r="DD342" s="256">
        <v>552.50731116660006</v>
      </c>
      <c r="DE342" s="254">
        <v>1106.0711912638999</v>
      </c>
      <c r="DF342" s="256">
        <v>736.8556773398999</v>
      </c>
      <c r="DG342" s="253"/>
      <c r="DH342" s="261" t="s">
        <v>3162</v>
      </c>
      <c r="DI342" s="262" t="s">
        <v>689</v>
      </c>
      <c r="DJ342" s="261" t="s">
        <v>566</v>
      </c>
      <c r="DK342" s="254"/>
      <c r="DL342" s="254">
        <v>159.5</v>
      </c>
      <c r="DM342" s="263"/>
      <c r="DN342" s="264">
        <v>267</v>
      </c>
      <c r="DO342" s="264">
        <v>268</v>
      </c>
      <c r="DP342" s="264">
        <v>600.1</v>
      </c>
      <c r="DQ342" s="261"/>
      <c r="DR342" s="262"/>
      <c r="DS342" s="261"/>
      <c r="DT342" s="184"/>
      <c r="DU342" s="184"/>
      <c r="DV342" s="184"/>
      <c r="DW342" s="184"/>
      <c r="DX342" s="184"/>
      <c r="DY342" s="184"/>
      <c r="DZ342" s="184"/>
      <c r="EA342" s="265"/>
      <c r="EB342" s="265"/>
    </row>
    <row r="343" spans="1:132" s="2" customFormat="1" ht="15" customHeight="1" x14ac:dyDescent="0.2">
      <c r="A343" s="21" t="str">
        <f t="shared" si="5"/>
        <v>586_Южно-Ягунское</v>
      </c>
      <c r="B343" s="250">
        <v>14</v>
      </c>
      <c r="C343" s="251" t="s">
        <v>733</v>
      </c>
      <c r="D343" s="251" t="s">
        <v>568</v>
      </c>
      <c r="E343" s="251" t="s">
        <v>527</v>
      </c>
      <c r="F343" s="251" t="s">
        <v>8</v>
      </c>
      <c r="G343" s="251" t="s">
        <v>29</v>
      </c>
      <c r="H343" s="251" t="s">
        <v>64</v>
      </c>
      <c r="I343" s="252" t="s">
        <v>6472</v>
      </c>
      <c r="J343" s="251" t="s">
        <v>55</v>
      </c>
      <c r="K343" s="251" t="s">
        <v>688</v>
      </c>
      <c r="L343" s="251" t="s">
        <v>566</v>
      </c>
      <c r="M343" s="251" t="s">
        <v>710</v>
      </c>
      <c r="N343" s="251" t="s">
        <v>34</v>
      </c>
      <c r="O343" s="251" t="s">
        <v>6</v>
      </c>
      <c r="P343" s="253" t="s">
        <v>5743</v>
      </c>
      <c r="Q343" s="253"/>
      <c r="R343" s="254"/>
      <c r="S343" s="253"/>
      <c r="T343" s="253">
        <v>21</v>
      </c>
      <c r="U343" s="253">
        <v>2781.8</v>
      </c>
      <c r="V343" s="253">
        <v>2789</v>
      </c>
      <c r="W343" s="254">
        <v>401.87200000000001</v>
      </c>
      <c r="X343" s="253" t="s">
        <v>150</v>
      </c>
      <c r="Y343" s="253">
        <v>2896</v>
      </c>
      <c r="Z343" s="253">
        <v>2787.9</v>
      </c>
      <c r="AA343" s="253" t="s">
        <v>1099</v>
      </c>
      <c r="AB343" s="254" t="s">
        <v>6473</v>
      </c>
      <c r="AC343" s="251" t="s">
        <v>5745</v>
      </c>
      <c r="AD343" s="253" t="s">
        <v>5746</v>
      </c>
      <c r="AE343" s="253" t="s">
        <v>415</v>
      </c>
      <c r="AF343" s="253">
        <v>2635</v>
      </c>
      <c r="AG343" s="254" t="s">
        <v>5747</v>
      </c>
      <c r="AH343" s="255" t="s">
        <v>5748</v>
      </c>
      <c r="AI343" s="253" t="s">
        <v>5764</v>
      </c>
      <c r="AJ343" s="251">
        <v>5</v>
      </c>
      <c r="AK343" s="254">
        <v>0</v>
      </c>
      <c r="AL343" s="254">
        <v>9.5</v>
      </c>
      <c r="AM343" s="254">
        <v>169</v>
      </c>
      <c r="AN343" s="254">
        <v>173</v>
      </c>
      <c r="AO343" s="254">
        <v>158</v>
      </c>
      <c r="AP343" s="254">
        <v>398.14</v>
      </c>
      <c r="AQ343" s="254">
        <v>398.98</v>
      </c>
      <c r="AR343" s="254">
        <v>136.89690540140001</v>
      </c>
      <c r="AS343" s="254">
        <v>377.10075946670003</v>
      </c>
      <c r="AT343" s="254">
        <v>11</v>
      </c>
      <c r="AU343" s="254">
        <v>0</v>
      </c>
      <c r="AV343" s="254">
        <v>232.46</v>
      </c>
      <c r="AW343" s="254" t="s">
        <v>4928</v>
      </c>
      <c r="AX343" s="254">
        <v>233.3</v>
      </c>
      <c r="AY343" s="254">
        <v>165.68</v>
      </c>
      <c r="AZ343" s="256">
        <v>0.73292152960000001</v>
      </c>
      <c r="BA343" s="254" t="s">
        <v>566</v>
      </c>
      <c r="BB343" s="254" t="s">
        <v>566</v>
      </c>
      <c r="BC343" s="254">
        <v>145.71634811339999</v>
      </c>
      <c r="BD343" s="254">
        <v>121.4304390244</v>
      </c>
      <c r="BE343" s="257">
        <v>121.4304390244</v>
      </c>
      <c r="BF343" s="254">
        <v>1</v>
      </c>
      <c r="BG343" s="254">
        <v>30.75</v>
      </c>
      <c r="BH343" s="254">
        <v>3733.9859999999999</v>
      </c>
      <c r="BI343" s="254" t="s">
        <v>430</v>
      </c>
      <c r="BJ343" s="254" t="s">
        <v>566</v>
      </c>
      <c r="BK343" s="254">
        <v>121.4304390244</v>
      </c>
      <c r="BL343" s="254">
        <v>121.4304390244</v>
      </c>
      <c r="BM343" s="254">
        <v>158</v>
      </c>
      <c r="BN343" s="254">
        <v>30</v>
      </c>
      <c r="BO343" s="256">
        <v>3642.9131707319998</v>
      </c>
      <c r="BP343" s="256" t="s">
        <v>566</v>
      </c>
      <c r="BQ343" s="251">
        <v>5</v>
      </c>
      <c r="BR343" s="251" t="s">
        <v>566</v>
      </c>
      <c r="BS343" s="251" t="s">
        <v>566</v>
      </c>
      <c r="BT343" s="255" t="s">
        <v>566</v>
      </c>
      <c r="BU343" s="258">
        <v>0</v>
      </c>
      <c r="BV343" s="254" t="s">
        <v>8010</v>
      </c>
      <c r="BW343" s="254" t="s">
        <v>566</v>
      </c>
      <c r="BX343" s="259" t="s">
        <v>566</v>
      </c>
      <c r="BY343" s="259" t="s">
        <v>566</v>
      </c>
      <c r="BZ343" s="259" t="s">
        <v>566</v>
      </c>
      <c r="CA343" s="251"/>
      <c r="CB343" s="251">
        <v>431.27575616000001</v>
      </c>
      <c r="CC343" s="260">
        <v>136.89690540140001</v>
      </c>
      <c r="CD343" s="260">
        <v>145.71634811339999</v>
      </c>
      <c r="CE343" s="254">
        <v>24.285909088999986</v>
      </c>
      <c r="CF343" s="254">
        <v>-4.5</v>
      </c>
      <c r="CG343" s="254">
        <v>1.014</v>
      </c>
      <c r="CH343" s="254">
        <v>2.8</v>
      </c>
      <c r="CI343" s="256">
        <v>0.8</v>
      </c>
      <c r="CJ343" s="256">
        <v>0.46552237759999998</v>
      </c>
      <c r="CK343" s="254">
        <v>36583.0760475059</v>
      </c>
      <c r="CL343" s="254">
        <v>2.9373565000000001E-2</v>
      </c>
      <c r="CM343" s="254">
        <v>1.4517107241</v>
      </c>
      <c r="CN343" s="254">
        <v>666.37983999999994</v>
      </c>
      <c r="CO343" s="254">
        <v>1</v>
      </c>
      <c r="CP343" s="254">
        <v>106.0102131973</v>
      </c>
      <c r="CQ343" s="254">
        <v>1.1208451346999999</v>
      </c>
      <c r="CR343" s="254">
        <v>2301</v>
      </c>
      <c r="CS343" s="254">
        <v>2292.7280000000001</v>
      </c>
      <c r="CT343" s="254">
        <v>87.2</v>
      </c>
      <c r="CU343" s="254">
        <v>212</v>
      </c>
      <c r="CV343" s="254">
        <v>-9.6509433962000006</v>
      </c>
      <c r="CW343" s="254">
        <v>33.1</v>
      </c>
      <c r="CX343" s="253" t="s">
        <v>393</v>
      </c>
      <c r="CY343" s="253" t="s">
        <v>566</v>
      </c>
      <c r="CZ343" s="254" t="s">
        <v>1562</v>
      </c>
      <c r="DA343" s="254">
        <v>-4.5</v>
      </c>
      <c r="DB343" s="254">
        <v>0.73292152960000001</v>
      </c>
      <c r="DC343" s="254">
        <v>121.4304390241</v>
      </c>
      <c r="DD343" s="256">
        <v>-3.000053538926295E-10</v>
      </c>
      <c r="DE343" s="254">
        <v>145.71634811339999</v>
      </c>
      <c r="DF343" s="256">
        <v>24.285909088999986</v>
      </c>
      <c r="DG343" s="253"/>
      <c r="DH343" s="261" t="s">
        <v>689</v>
      </c>
      <c r="DI343" s="262" t="s">
        <v>689</v>
      </c>
      <c r="DJ343" s="261" t="s">
        <v>689</v>
      </c>
      <c r="DK343" s="254"/>
      <c r="DL343" s="254">
        <v>159.5</v>
      </c>
      <c r="DM343" s="263"/>
      <c r="DN343" s="264">
        <v>1340</v>
      </c>
      <c r="DO343" s="264">
        <v>1341</v>
      </c>
      <c r="DP343" s="264">
        <v>23.4</v>
      </c>
      <c r="DQ343" s="261"/>
      <c r="DR343" s="262"/>
      <c r="DS343" s="261"/>
      <c r="DT343" s="184"/>
      <c r="DU343" s="184"/>
      <c r="DV343" s="184"/>
      <c r="DW343" s="184"/>
      <c r="DX343" s="184"/>
      <c r="DY343" s="184"/>
      <c r="DZ343" s="184"/>
      <c r="EA343" s="265"/>
      <c r="EB343" s="265"/>
    </row>
    <row r="344" spans="1:132" s="2" customFormat="1" ht="15" customHeight="1" x14ac:dyDescent="0.2">
      <c r="A344" s="21" t="str">
        <f t="shared" si="5"/>
        <v>587_Южно-Ягунское</v>
      </c>
      <c r="B344" s="250">
        <v>15</v>
      </c>
      <c r="C344" s="251" t="s">
        <v>733</v>
      </c>
      <c r="D344" s="251" t="s">
        <v>568</v>
      </c>
      <c r="E344" s="251" t="s">
        <v>527</v>
      </c>
      <c r="F344" s="251" t="s">
        <v>8</v>
      </c>
      <c r="G344" s="251" t="s">
        <v>29</v>
      </c>
      <c r="H344" s="251" t="s">
        <v>64</v>
      </c>
      <c r="I344" s="252" t="s">
        <v>6474</v>
      </c>
      <c r="J344" s="251" t="s">
        <v>57</v>
      </c>
      <c r="K344" s="251" t="s">
        <v>688</v>
      </c>
      <c r="L344" s="251" t="s">
        <v>566</v>
      </c>
      <c r="M344" s="251" t="s">
        <v>710</v>
      </c>
      <c r="N344" s="251" t="s">
        <v>34</v>
      </c>
      <c r="O344" s="251" t="s">
        <v>6</v>
      </c>
      <c r="P344" s="253" t="s">
        <v>5743</v>
      </c>
      <c r="Q344" s="253"/>
      <c r="R344" s="254"/>
      <c r="S344" s="253"/>
      <c r="T344" s="253">
        <v>37.6</v>
      </c>
      <c r="U344" s="253">
        <v>2429</v>
      </c>
      <c r="V344" s="253">
        <v>2441</v>
      </c>
      <c r="W344" s="254">
        <v>55.295999999999999</v>
      </c>
      <c r="X344" s="253" t="s">
        <v>150</v>
      </c>
      <c r="Y344" s="253">
        <v>2536</v>
      </c>
      <c r="Z344" s="253">
        <v>2506</v>
      </c>
      <c r="AA344" s="253" t="s">
        <v>1099</v>
      </c>
      <c r="AB344" s="254" t="s">
        <v>869</v>
      </c>
      <c r="AC344" s="251" t="s">
        <v>5745</v>
      </c>
      <c r="AD344" s="253" t="s">
        <v>5746</v>
      </c>
      <c r="AE344" s="253" t="s">
        <v>415</v>
      </c>
      <c r="AF344" s="253">
        <v>2250</v>
      </c>
      <c r="AG344" s="254" t="s">
        <v>5747</v>
      </c>
      <c r="AH344" s="255" t="s">
        <v>5748</v>
      </c>
      <c r="AI344" s="253" t="s">
        <v>5801</v>
      </c>
      <c r="AJ344" s="251">
        <v>3</v>
      </c>
      <c r="AK344" s="254" t="s">
        <v>566</v>
      </c>
      <c r="AL344" s="254">
        <v>9.5</v>
      </c>
      <c r="AM344" s="254">
        <v>169</v>
      </c>
      <c r="AN344" s="254">
        <v>166</v>
      </c>
      <c r="AO344" s="254">
        <v>145</v>
      </c>
      <c r="AP344" s="254">
        <v>385.48</v>
      </c>
      <c r="AQ344" s="254">
        <v>386.71</v>
      </c>
      <c r="AR344" s="254">
        <v>163.10076020950001</v>
      </c>
      <c r="AS344" s="254">
        <v>403.5212570667</v>
      </c>
      <c r="AT344" s="254">
        <v>40</v>
      </c>
      <c r="AU344" s="254">
        <v>0</v>
      </c>
      <c r="AV344" s="254">
        <v>272.95999999999998</v>
      </c>
      <c r="AW344" s="254" t="s">
        <v>4928</v>
      </c>
      <c r="AX344" s="254">
        <v>274.2</v>
      </c>
      <c r="AY344" s="254">
        <v>112.52</v>
      </c>
      <c r="AZ344" s="256">
        <v>0.4124944096</v>
      </c>
      <c r="BA344" s="254" t="s">
        <v>566</v>
      </c>
      <c r="BB344" s="254" t="s">
        <v>566</v>
      </c>
      <c r="BC344" s="254">
        <v>53.855788650400001</v>
      </c>
      <c r="BD344" s="254">
        <v>46.413870967699999</v>
      </c>
      <c r="BE344" s="257">
        <v>46.413870967699999</v>
      </c>
      <c r="BF344" s="254">
        <v>1</v>
      </c>
      <c r="BG344" s="254">
        <v>31</v>
      </c>
      <c r="BH344" s="254">
        <v>1438.83</v>
      </c>
      <c r="BI344" s="254" t="s">
        <v>430</v>
      </c>
      <c r="BJ344" s="254" t="s">
        <v>566</v>
      </c>
      <c r="BK344" s="254">
        <v>46.413870967699999</v>
      </c>
      <c r="BL344" s="254">
        <v>46.413870967699999</v>
      </c>
      <c r="BM344" s="254">
        <v>145</v>
      </c>
      <c r="BN344" s="254">
        <v>30</v>
      </c>
      <c r="BO344" s="256">
        <v>1392.4161290310001</v>
      </c>
      <c r="BP344" s="256" t="s">
        <v>566</v>
      </c>
      <c r="BQ344" s="251">
        <v>3</v>
      </c>
      <c r="BR344" s="251" t="s">
        <v>566</v>
      </c>
      <c r="BS344" s="251" t="s">
        <v>566</v>
      </c>
      <c r="BT344" s="255" t="s">
        <v>566</v>
      </c>
      <c r="BU344" s="258">
        <v>0</v>
      </c>
      <c r="BV344" s="254" t="s">
        <v>6475</v>
      </c>
      <c r="BW344" s="254" t="s">
        <v>566</v>
      </c>
      <c r="BX344" s="259" t="s">
        <v>566</v>
      </c>
      <c r="BY344" s="259" t="s">
        <v>566</v>
      </c>
      <c r="BZ344" s="259" t="s">
        <v>566</v>
      </c>
      <c r="CA344" s="251"/>
      <c r="CB344" s="251">
        <v>403.5212570667</v>
      </c>
      <c r="CC344" s="260">
        <v>163.10076020950001</v>
      </c>
      <c r="CD344" s="260">
        <v>53.855788650400001</v>
      </c>
      <c r="CE344" s="254">
        <v>7.4419176827000015</v>
      </c>
      <c r="CF344" s="254">
        <v>-2.36</v>
      </c>
      <c r="CG344" s="254">
        <v>1.014</v>
      </c>
      <c r="CH344" s="254">
        <v>2.8</v>
      </c>
      <c r="CI344" s="256">
        <v>0.8</v>
      </c>
      <c r="CJ344" s="256">
        <v>0.17793475619999999</v>
      </c>
      <c r="CK344" s="254">
        <v>13983.002819658001</v>
      </c>
      <c r="CL344" s="254">
        <v>3.2988641200000002E-2</v>
      </c>
      <c r="CM344" s="254">
        <v>0.20727548069999999</v>
      </c>
      <c r="CN344" s="254">
        <v>664.63711999999998</v>
      </c>
      <c r="CO344" s="254">
        <v>1</v>
      </c>
      <c r="CP344" s="254">
        <v>53.856008606899998</v>
      </c>
      <c r="CQ344" s="254">
        <v>0.27308874280000001</v>
      </c>
      <c r="CR344" s="254">
        <v>2301</v>
      </c>
      <c r="CS344" s="254">
        <v>2288.8040000000001</v>
      </c>
      <c r="CT344" s="254">
        <v>84.9</v>
      </c>
      <c r="CU344" s="254">
        <v>212</v>
      </c>
      <c r="CV344" s="254">
        <v>-28.7547169811</v>
      </c>
      <c r="CW344" s="254">
        <v>33.1</v>
      </c>
      <c r="CX344" s="253" t="s">
        <v>393</v>
      </c>
      <c r="CY344" s="253" t="s">
        <v>566</v>
      </c>
      <c r="CZ344" s="254" t="s">
        <v>6476</v>
      </c>
      <c r="DA344" s="254">
        <v>-4.5</v>
      </c>
      <c r="DB344" s="254">
        <v>0.68435706330000001</v>
      </c>
      <c r="DC344" s="254">
        <v>77.003856762500007</v>
      </c>
      <c r="DD344" s="256">
        <v>30.589985794800008</v>
      </c>
      <c r="DE344" s="254">
        <v>89.350518466899999</v>
      </c>
      <c r="DF344" s="256">
        <v>42.936647499199999</v>
      </c>
      <c r="DG344" s="253"/>
      <c r="DH344" s="261" t="s">
        <v>689</v>
      </c>
      <c r="DI344" s="262" t="s">
        <v>689</v>
      </c>
      <c r="DJ344" s="261" t="s">
        <v>689</v>
      </c>
      <c r="DK344" s="254"/>
      <c r="DL344" s="254">
        <v>159.5</v>
      </c>
      <c r="DM344" s="263"/>
      <c r="DN344" s="264">
        <v>531</v>
      </c>
      <c r="DO344" s="264">
        <v>531</v>
      </c>
      <c r="DP344" s="264">
        <v>84</v>
      </c>
      <c r="DQ344" s="261"/>
      <c r="DR344" s="262"/>
      <c r="DS344" s="261"/>
      <c r="DT344" s="184"/>
      <c r="DU344" s="184"/>
      <c r="DV344" s="184"/>
      <c r="DW344" s="184"/>
      <c r="DX344" s="184"/>
      <c r="DY344" s="184"/>
      <c r="DZ344" s="184"/>
      <c r="EA344" s="265"/>
      <c r="EB344" s="265"/>
    </row>
    <row r="345" spans="1:132" s="2" customFormat="1" ht="15" customHeight="1" x14ac:dyDescent="0.2">
      <c r="A345" s="21" t="str">
        <f t="shared" si="5"/>
        <v>590_Южно-Ягунское</v>
      </c>
      <c r="B345" s="250">
        <v>16</v>
      </c>
      <c r="C345" s="251" t="s">
        <v>733</v>
      </c>
      <c r="D345" s="251" t="s">
        <v>568</v>
      </c>
      <c r="E345" s="251" t="s">
        <v>527</v>
      </c>
      <c r="F345" s="251" t="s">
        <v>8</v>
      </c>
      <c r="G345" s="251" t="s">
        <v>29</v>
      </c>
      <c r="H345" s="251" t="s">
        <v>64</v>
      </c>
      <c r="I345" s="252" t="s">
        <v>6477</v>
      </c>
      <c r="J345" s="251" t="s">
        <v>57</v>
      </c>
      <c r="K345" s="251" t="s">
        <v>688</v>
      </c>
      <c r="L345" s="251" t="s">
        <v>566</v>
      </c>
      <c r="M345" s="251" t="s">
        <v>710</v>
      </c>
      <c r="N345" s="251" t="s">
        <v>34</v>
      </c>
      <c r="O345" s="251" t="s">
        <v>6</v>
      </c>
      <c r="P345" s="253" t="s">
        <v>5743</v>
      </c>
      <c r="Q345" s="253"/>
      <c r="R345" s="254"/>
      <c r="S345" s="253"/>
      <c r="T345" s="253">
        <v>19.399999999999999</v>
      </c>
      <c r="U345" s="253">
        <v>2593.6</v>
      </c>
      <c r="V345" s="253">
        <v>2604</v>
      </c>
      <c r="W345" s="254">
        <v>228.58799999999999</v>
      </c>
      <c r="X345" s="253" t="s">
        <v>150</v>
      </c>
      <c r="Y345" s="253">
        <v>2750</v>
      </c>
      <c r="Z345" s="253">
        <v>2620</v>
      </c>
      <c r="AA345" s="253" t="s">
        <v>1099</v>
      </c>
      <c r="AB345" s="254" t="s">
        <v>545</v>
      </c>
      <c r="AC345" s="251" t="s">
        <v>5745</v>
      </c>
      <c r="AD345" s="253" t="s">
        <v>5746</v>
      </c>
      <c r="AE345" s="253" t="s">
        <v>415</v>
      </c>
      <c r="AF345" s="253">
        <v>2400</v>
      </c>
      <c r="AG345" s="254" t="s">
        <v>5747</v>
      </c>
      <c r="AH345" s="255" t="s">
        <v>5748</v>
      </c>
      <c r="AI345" s="253" t="s">
        <v>5889</v>
      </c>
      <c r="AJ345" s="251" t="s">
        <v>566</v>
      </c>
      <c r="AK345" s="254" t="s">
        <v>566</v>
      </c>
      <c r="AL345" s="254">
        <v>9.5</v>
      </c>
      <c r="AM345" s="254">
        <v>169</v>
      </c>
      <c r="AN345" s="254">
        <v>166</v>
      </c>
      <c r="AO345" s="254">
        <v>165</v>
      </c>
      <c r="AP345" s="254">
        <v>404.45</v>
      </c>
      <c r="AQ345" s="254">
        <v>406.57</v>
      </c>
      <c r="AR345" s="254">
        <v>176.45095651829999</v>
      </c>
      <c r="AS345" s="254">
        <v>415.45575786670003</v>
      </c>
      <c r="AT345" s="254">
        <v>60</v>
      </c>
      <c r="AU345" s="254">
        <v>0</v>
      </c>
      <c r="AV345" s="254">
        <v>292.08</v>
      </c>
      <c r="AW345" s="254" t="s">
        <v>4928</v>
      </c>
      <c r="AX345" s="254">
        <v>294.2</v>
      </c>
      <c r="AY345" s="254">
        <v>112.37</v>
      </c>
      <c r="AZ345" s="256">
        <v>0.75152936579999996</v>
      </c>
      <c r="BA345" s="254" t="s">
        <v>566</v>
      </c>
      <c r="BB345" s="254" t="s">
        <v>566</v>
      </c>
      <c r="BC345" s="254">
        <v>92.720505064700006</v>
      </c>
      <c r="BD345" s="254">
        <v>84.449354838700003</v>
      </c>
      <c r="BE345" s="257">
        <v>84.449354838700003</v>
      </c>
      <c r="BF345" s="254">
        <v>1</v>
      </c>
      <c r="BG345" s="254">
        <v>31</v>
      </c>
      <c r="BH345" s="254">
        <v>2617.9299999999998</v>
      </c>
      <c r="BI345" s="254" t="s">
        <v>430</v>
      </c>
      <c r="BJ345" s="254" t="s">
        <v>566</v>
      </c>
      <c r="BK345" s="254">
        <v>84.449354838700003</v>
      </c>
      <c r="BL345" s="254">
        <v>84.449354838700003</v>
      </c>
      <c r="BM345" s="254">
        <v>165</v>
      </c>
      <c r="BN345" s="254">
        <v>30</v>
      </c>
      <c r="BO345" s="256">
        <v>2533.4806451610002</v>
      </c>
      <c r="BP345" s="256" t="s">
        <v>566</v>
      </c>
      <c r="BQ345" s="251" t="s">
        <v>566</v>
      </c>
      <c r="BR345" s="251" t="s">
        <v>566</v>
      </c>
      <c r="BS345" s="251" t="s">
        <v>566</v>
      </c>
      <c r="BT345" s="255" t="s">
        <v>566</v>
      </c>
      <c r="BU345" s="258">
        <v>0</v>
      </c>
      <c r="BV345" s="254" t="s">
        <v>8011</v>
      </c>
      <c r="BW345" s="254" t="s">
        <v>566</v>
      </c>
      <c r="BX345" s="259" t="s">
        <v>566</v>
      </c>
      <c r="BY345" s="259" t="s">
        <v>566</v>
      </c>
      <c r="BZ345" s="259" t="s">
        <v>566</v>
      </c>
      <c r="CA345" s="251"/>
      <c r="CB345" s="251">
        <v>415.45575786670003</v>
      </c>
      <c r="CC345" s="260">
        <v>176.45095651840001</v>
      </c>
      <c r="CD345" s="260">
        <v>92.720505064700006</v>
      </c>
      <c r="CE345" s="254">
        <v>8.2711502260000032</v>
      </c>
      <c r="CF345" s="254">
        <v>-1.41</v>
      </c>
      <c r="CG345" s="254">
        <v>1.014</v>
      </c>
      <c r="CH345" s="254">
        <v>2.8</v>
      </c>
      <c r="CI345" s="256">
        <v>0.8</v>
      </c>
      <c r="CJ345" s="256">
        <v>0.32374966910000003</v>
      </c>
      <c r="CK345" s="254">
        <v>25441.867747889799</v>
      </c>
      <c r="CL345" s="254">
        <v>3.0484515699999999E-2</v>
      </c>
      <c r="CM345" s="254">
        <v>0.67673190809999995</v>
      </c>
      <c r="CN345" s="254">
        <v>662.20335999999998</v>
      </c>
      <c r="CO345" s="254">
        <v>1</v>
      </c>
      <c r="CP345" s="254">
        <v>92.720649104200007</v>
      </c>
      <c r="CQ345" s="254">
        <v>0.80741545169999995</v>
      </c>
      <c r="CR345" s="254">
        <v>2301</v>
      </c>
      <c r="CS345" s="254">
        <v>2280.1120000000001</v>
      </c>
      <c r="CT345" s="254">
        <v>84.9</v>
      </c>
      <c r="CU345" s="254">
        <v>212</v>
      </c>
      <c r="CV345" s="254">
        <v>-37.773584905699998</v>
      </c>
      <c r="CW345" s="254">
        <v>33.1</v>
      </c>
      <c r="CX345" s="253" t="s">
        <v>393</v>
      </c>
      <c r="CY345" s="253" t="s">
        <v>566</v>
      </c>
      <c r="CZ345" s="254" t="s">
        <v>6478</v>
      </c>
      <c r="DA345" s="254">
        <v>-4.5</v>
      </c>
      <c r="DB345" s="254">
        <v>1.4667205393</v>
      </c>
      <c r="DC345" s="254">
        <v>164.81538700109999</v>
      </c>
      <c r="DD345" s="256">
        <v>80.366032162399989</v>
      </c>
      <c r="DE345" s="254">
        <v>180.95775811479999</v>
      </c>
      <c r="DF345" s="256">
        <v>96.508403276099983</v>
      </c>
      <c r="DG345" s="253"/>
      <c r="DH345" s="261" t="s">
        <v>689</v>
      </c>
      <c r="DI345" s="262" t="s">
        <v>689</v>
      </c>
      <c r="DJ345" s="261" t="s">
        <v>689</v>
      </c>
      <c r="DK345" s="254"/>
      <c r="DL345" s="254">
        <v>159.5</v>
      </c>
      <c r="DM345" s="263"/>
      <c r="DN345" s="264">
        <v>771</v>
      </c>
      <c r="DO345" s="264">
        <v>797</v>
      </c>
      <c r="DP345" s="264">
        <v>88.8</v>
      </c>
      <c r="DQ345" s="261"/>
      <c r="DR345" s="262"/>
      <c r="DS345" s="261"/>
      <c r="DT345" s="184"/>
      <c r="DU345" s="184"/>
      <c r="DV345" s="184"/>
      <c r="DW345" s="184"/>
      <c r="DX345" s="184"/>
      <c r="DY345" s="184"/>
      <c r="DZ345" s="184"/>
      <c r="EA345" s="265"/>
      <c r="EB345" s="265"/>
    </row>
    <row r="346" spans="1:132" s="2" customFormat="1" ht="15" customHeight="1" x14ac:dyDescent="0.2">
      <c r="A346" s="21" t="str">
        <f t="shared" si="5"/>
        <v>600Н_Южно-Ягунское</v>
      </c>
      <c r="B346" s="250">
        <v>17</v>
      </c>
      <c r="C346" s="251" t="s">
        <v>733</v>
      </c>
      <c r="D346" s="251" t="s">
        <v>568</v>
      </c>
      <c r="E346" s="251" t="s">
        <v>527</v>
      </c>
      <c r="F346" s="251" t="s">
        <v>8</v>
      </c>
      <c r="G346" s="251" t="s">
        <v>29</v>
      </c>
      <c r="H346" s="251" t="s">
        <v>283</v>
      </c>
      <c r="I346" s="252" t="s">
        <v>6479</v>
      </c>
      <c r="J346" s="251" t="s">
        <v>58</v>
      </c>
      <c r="K346" s="251" t="s">
        <v>688</v>
      </c>
      <c r="L346" s="251" t="s">
        <v>566</v>
      </c>
      <c r="M346" s="251" t="s">
        <v>416</v>
      </c>
      <c r="N346" s="251" t="s">
        <v>226</v>
      </c>
      <c r="O346" s="251" t="s">
        <v>14</v>
      </c>
      <c r="P346" s="253" t="s">
        <v>5743</v>
      </c>
      <c r="Q346" s="253"/>
      <c r="R346" s="254"/>
      <c r="S346" s="253"/>
      <c r="T346" s="253">
        <v>7</v>
      </c>
      <c r="U346" s="253">
        <v>3112</v>
      </c>
      <c r="V346" s="253">
        <v>3119</v>
      </c>
      <c r="W346" s="254">
        <v>289.12400000000002</v>
      </c>
      <c r="X346" s="253" t="s">
        <v>690</v>
      </c>
      <c r="Y346" s="253">
        <v>3144</v>
      </c>
      <c r="Z346" s="253">
        <v>3119</v>
      </c>
      <c r="AA346" s="253" t="s">
        <v>1100</v>
      </c>
      <c r="AB346" s="254" t="s">
        <v>6480</v>
      </c>
      <c r="AC346" s="251" t="s">
        <v>5745</v>
      </c>
      <c r="AD346" s="253" t="s">
        <v>5746</v>
      </c>
      <c r="AE346" s="253" t="s">
        <v>566</v>
      </c>
      <c r="AF346" s="253" t="s">
        <v>566</v>
      </c>
      <c r="AG346" s="254" t="s">
        <v>5747</v>
      </c>
      <c r="AH346" s="255" t="s">
        <v>5748</v>
      </c>
      <c r="AI346" s="253" t="s">
        <v>566</v>
      </c>
      <c r="AJ346" s="251" t="s">
        <v>566</v>
      </c>
      <c r="AK346" s="254" t="s">
        <v>566</v>
      </c>
      <c r="AL346" s="254" t="s">
        <v>566</v>
      </c>
      <c r="AM346" s="254" t="s">
        <v>566</v>
      </c>
      <c r="AN346" s="254" t="s">
        <v>566</v>
      </c>
      <c r="AO346" s="254" t="s">
        <v>566</v>
      </c>
      <c r="AP346" s="254" t="s">
        <v>566</v>
      </c>
      <c r="AQ346" s="254" t="s">
        <v>566</v>
      </c>
      <c r="AR346" s="254" t="s">
        <v>566</v>
      </c>
      <c r="AS346" s="254" t="s">
        <v>566</v>
      </c>
      <c r="AT346" s="254">
        <v>0</v>
      </c>
      <c r="AU346" s="254">
        <v>103</v>
      </c>
      <c r="AV346" s="254">
        <v>267.85000000000002</v>
      </c>
      <c r="AW346" s="254" t="s">
        <v>5046</v>
      </c>
      <c r="AX346" s="254">
        <v>270.48</v>
      </c>
      <c r="AY346" s="254" t="s">
        <v>566</v>
      </c>
      <c r="AZ346" s="256" t="s">
        <v>566</v>
      </c>
      <c r="BA346" s="254" t="s">
        <v>566</v>
      </c>
      <c r="BB346" s="254" t="s">
        <v>566</v>
      </c>
      <c r="BC346" s="254" t="s">
        <v>566</v>
      </c>
      <c r="BD346" s="254" t="s">
        <v>566</v>
      </c>
      <c r="BE346" s="257">
        <v>0</v>
      </c>
      <c r="BF346" s="254" t="s">
        <v>566</v>
      </c>
      <c r="BG346" s="254" t="s">
        <v>30</v>
      </c>
      <c r="BH346" s="254" t="s">
        <v>566</v>
      </c>
      <c r="BI346" s="254" t="s">
        <v>745</v>
      </c>
      <c r="BJ346" s="254" t="s">
        <v>1211</v>
      </c>
      <c r="BK346" s="254" t="s">
        <v>566</v>
      </c>
      <c r="BL346" s="254" t="s">
        <v>566</v>
      </c>
      <c r="BM346" s="254">
        <v>0</v>
      </c>
      <c r="BN346" s="254">
        <v>0</v>
      </c>
      <c r="BO346" s="256">
        <v>0</v>
      </c>
      <c r="BP346" s="256" t="s">
        <v>1211</v>
      </c>
      <c r="BQ346" s="251" t="s">
        <v>566</v>
      </c>
      <c r="BR346" s="251" t="s">
        <v>566</v>
      </c>
      <c r="BS346" s="251" t="s">
        <v>566</v>
      </c>
      <c r="BT346" s="255" t="s">
        <v>566</v>
      </c>
      <c r="BU346" s="258" t="s">
        <v>566</v>
      </c>
      <c r="BV346" s="254" t="s">
        <v>6481</v>
      </c>
      <c r="BW346" s="254" t="s">
        <v>566</v>
      </c>
      <c r="BX346" s="259" t="s">
        <v>566</v>
      </c>
      <c r="BY346" s="259" t="s">
        <v>566</v>
      </c>
      <c r="BZ346" s="259" t="s">
        <v>566</v>
      </c>
      <c r="CA346" s="251"/>
      <c r="CB346" s="251" t="s">
        <v>566</v>
      </c>
      <c r="CC346" s="260" t="s">
        <v>566</v>
      </c>
      <c r="CD346" s="260" t="s">
        <v>566</v>
      </c>
      <c r="CE346" s="254" t="s">
        <v>566</v>
      </c>
      <c r="CF346" s="254">
        <v>-4.5</v>
      </c>
      <c r="CG346" s="254">
        <v>1.0169999999999999</v>
      </c>
      <c r="CH346" s="254">
        <v>2.8</v>
      </c>
      <c r="CI346" s="256">
        <v>0.8</v>
      </c>
      <c r="CJ346" s="256" t="s">
        <v>566</v>
      </c>
      <c r="CK346" s="254" t="s">
        <v>566</v>
      </c>
      <c r="CL346" s="254" t="s">
        <v>566</v>
      </c>
      <c r="CM346" s="254" t="s">
        <v>566</v>
      </c>
      <c r="CN346" s="254">
        <v>790.40527999999995</v>
      </c>
      <c r="CO346" s="254">
        <v>1</v>
      </c>
      <c r="CP346" s="254" t="s">
        <v>566</v>
      </c>
      <c r="CQ346" s="254" t="s">
        <v>566</v>
      </c>
      <c r="CR346" s="254">
        <v>2759</v>
      </c>
      <c r="CS346" s="254">
        <v>2732.2759999999998</v>
      </c>
      <c r="CT346" s="254">
        <v>90.6</v>
      </c>
      <c r="CU346" s="254">
        <v>282</v>
      </c>
      <c r="CV346" s="254">
        <v>5.0177304964999996</v>
      </c>
      <c r="CW346" s="254">
        <v>40.6</v>
      </c>
      <c r="CX346" s="253" t="s">
        <v>393</v>
      </c>
      <c r="CY346" s="253" t="s">
        <v>566</v>
      </c>
      <c r="CZ346" s="254" t="s">
        <v>6482</v>
      </c>
      <c r="DA346" s="254">
        <v>-3.5</v>
      </c>
      <c r="DB346" s="254" t="s">
        <v>566</v>
      </c>
      <c r="DC346" s="254" t="s">
        <v>566</v>
      </c>
      <c r="DD346" s="256" t="s">
        <v>566</v>
      </c>
      <c r="DE346" s="254" t="s">
        <v>566</v>
      </c>
      <c r="DF346" s="256" t="s">
        <v>566</v>
      </c>
      <c r="DG346" s="253"/>
      <c r="DH346" s="261" t="s">
        <v>689</v>
      </c>
      <c r="DI346" s="262" t="s">
        <v>689</v>
      </c>
      <c r="DJ346" s="261" t="s">
        <v>689</v>
      </c>
      <c r="DK346" s="254"/>
      <c r="DL346" s="254" t="s">
        <v>566</v>
      </c>
      <c r="DM346" s="263"/>
      <c r="DN346" s="264">
        <v>2830</v>
      </c>
      <c r="DO346" s="264">
        <v>2830</v>
      </c>
      <c r="DP346" s="264">
        <v>0</v>
      </c>
      <c r="DQ346" s="261"/>
      <c r="DR346" s="262"/>
      <c r="DS346" s="261"/>
      <c r="DT346" s="184"/>
      <c r="DU346" s="184"/>
      <c r="DV346" s="184"/>
      <c r="DW346" s="184"/>
      <c r="DX346" s="184"/>
      <c r="DY346" s="184"/>
      <c r="DZ346" s="184"/>
      <c r="EA346" s="265"/>
      <c r="EB346" s="265"/>
    </row>
    <row r="347" spans="1:132" s="2" customFormat="1" ht="15" customHeight="1" x14ac:dyDescent="0.2">
      <c r="A347" s="21" t="str">
        <f t="shared" si="5"/>
        <v>603Н_Южно-Ягунское</v>
      </c>
      <c r="B347" s="250">
        <v>18</v>
      </c>
      <c r="C347" s="251" t="s">
        <v>733</v>
      </c>
      <c r="D347" s="251" t="s">
        <v>568</v>
      </c>
      <c r="E347" s="251" t="s">
        <v>527</v>
      </c>
      <c r="F347" s="251" t="s">
        <v>8</v>
      </c>
      <c r="G347" s="251" t="s">
        <v>29</v>
      </c>
      <c r="H347" s="251" t="s">
        <v>64</v>
      </c>
      <c r="I347" s="252" t="s">
        <v>6483</v>
      </c>
      <c r="J347" s="251" t="s">
        <v>58</v>
      </c>
      <c r="K347" s="251" t="s">
        <v>688</v>
      </c>
      <c r="L347" s="251" t="s">
        <v>566</v>
      </c>
      <c r="M347" s="251" t="s">
        <v>416</v>
      </c>
      <c r="N347" s="251" t="s">
        <v>34</v>
      </c>
      <c r="O347" s="251" t="s">
        <v>6</v>
      </c>
      <c r="P347" s="253" t="s">
        <v>5743</v>
      </c>
      <c r="Q347" s="253"/>
      <c r="R347" s="254"/>
      <c r="S347" s="253"/>
      <c r="T347" s="253">
        <v>13.6</v>
      </c>
      <c r="U347" s="253">
        <v>2673</v>
      </c>
      <c r="V347" s="253">
        <v>2681</v>
      </c>
      <c r="W347" s="254">
        <v>326.58</v>
      </c>
      <c r="X347" s="253" t="s">
        <v>690</v>
      </c>
      <c r="Y347" s="253">
        <v>2789.6</v>
      </c>
      <c r="Z347" s="253">
        <v>2409.6999999999998</v>
      </c>
      <c r="AA347" s="253" t="s">
        <v>1099</v>
      </c>
      <c r="AB347" s="254" t="s">
        <v>6484</v>
      </c>
      <c r="AC347" s="251" t="s">
        <v>5745</v>
      </c>
      <c r="AD347" s="253" t="s">
        <v>5746</v>
      </c>
      <c r="AE347" s="253" t="s">
        <v>415</v>
      </c>
      <c r="AF347" s="253">
        <v>2080</v>
      </c>
      <c r="AG347" s="254" t="s">
        <v>5747</v>
      </c>
      <c r="AH347" s="255" t="s">
        <v>5748</v>
      </c>
      <c r="AI347" s="253" t="s">
        <v>5809</v>
      </c>
      <c r="AJ347" s="251" t="s">
        <v>566</v>
      </c>
      <c r="AK347" s="254" t="s">
        <v>566</v>
      </c>
      <c r="AL347" s="254">
        <v>9.5</v>
      </c>
      <c r="AM347" s="254">
        <v>169</v>
      </c>
      <c r="AN347" s="254">
        <v>165</v>
      </c>
      <c r="AO347" s="254">
        <v>164</v>
      </c>
      <c r="AP347" s="254">
        <v>401.78</v>
      </c>
      <c r="AQ347" s="254">
        <v>406.36</v>
      </c>
      <c r="AR347" s="254">
        <v>115.2929444394</v>
      </c>
      <c r="AS347" s="254">
        <v>353.14503200000001</v>
      </c>
      <c r="AT347" s="254">
        <v>0</v>
      </c>
      <c r="AU347" s="254">
        <v>300</v>
      </c>
      <c r="AV347" s="254">
        <v>201.22</v>
      </c>
      <c r="AW347" s="254" t="s">
        <v>4928</v>
      </c>
      <c r="AX347" s="254">
        <v>205.8</v>
      </c>
      <c r="AY347" s="254">
        <v>200.56</v>
      </c>
      <c r="AZ347" s="256">
        <v>0.18525273649999999</v>
      </c>
      <c r="BA347" s="254" t="s">
        <v>566</v>
      </c>
      <c r="BB347" s="254" t="s">
        <v>566</v>
      </c>
      <c r="BC347" s="254">
        <v>44.585192986199999</v>
      </c>
      <c r="BD347" s="254">
        <v>37.154288828299997</v>
      </c>
      <c r="BE347" s="257">
        <v>37.154288828299997</v>
      </c>
      <c r="BF347" s="254">
        <v>1</v>
      </c>
      <c r="BG347" s="254">
        <v>30.583333333333332</v>
      </c>
      <c r="BH347" s="254">
        <v>1136.3019999999999</v>
      </c>
      <c r="BI347" s="254" t="s">
        <v>430</v>
      </c>
      <c r="BJ347" s="254" t="s">
        <v>566</v>
      </c>
      <c r="BK347" s="254">
        <v>37.154288828299997</v>
      </c>
      <c r="BL347" s="254">
        <v>37.154288828299997</v>
      </c>
      <c r="BM347" s="254">
        <v>164</v>
      </c>
      <c r="BN347" s="254">
        <v>30</v>
      </c>
      <c r="BO347" s="256">
        <v>1114.628664849</v>
      </c>
      <c r="BP347" s="256" t="s">
        <v>566</v>
      </c>
      <c r="BQ347" s="251" t="s">
        <v>566</v>
      </c>
      <c r="BR347" s="251" t="s">
        <v>566</v>
      </c>
      <c r="BS347" s="251" t="s">
        <v>566</v>
      </c>
      <c r="BT347" s="255" t="s">
        <v>566</v>
      </c>
      <c r="BU347" s="258">
        <v>0</v>
      </c>
      <c r="BV347" s="254" t="s">
        <v>8012</v>
      </c>
      <c r="BW347" s="254" t="s">
        <v>566</v>
      </c>
      <c r="BX347" s="259" t="s">
        <v>566</v>
      </c>
      <c r="BY347" s="259" t="s">
        <v>566</v>
      </c>
      <c r="BZ347" s="259" t="s">
        <v>566</v>
      </c>
      <c r="CA347" s="251"/>
      <c r="CB347" s="251">
        <v>441.89225040000002</v>
      </c>
      <c r="CC347" s="260">
        <v>115.2929444394</v>
      </c>
      <c r="CD347" s="260">
        <v>44.585192986199999</v>
      </c>
      <c r="CE347" s="254">
        <v>7.4309041579000024</v>
      </c>
      <c r="CF347" s="254">
        <v>-5.14</v>
      </c>
      <c r="CG347" s="254">
        <v>1.014</v>
      </c>
      <c r="CH347" s="254">
        <v>2.8</v>
      </c>
      <c r="CI347" s="256">
        <v>0.8</v>
      </c>
      <c r="CJ347" s="256">
        <v>0.14243671529999999</v>
      </c>
      <c r="CK347" s="254">
        <v>11193.3892738672</v>
      </c>
      <c r="CL347" s="254">
        <v>3.4160404399999997E-2</v>
      </c>
      <c r="CM347" s="254">
        <v>0.12447942519999999</v>
      </c>
      <c r="CN347" s="254">
        <v>656.99760000000003</v>
      </c>
      <c r="CO347" s="254">
        <v>1</v>
      </c>
      <c r="CP347" s="254">
        <v>28.144584161000001</v>
      </c>
      <c r="CQ347" s="254">
        <v>7.4900439400000005E-2</v>
      </c>
      <c r="CR347" s="254">
        <v>2301</v>
      </c>
      <c r="CS347" s="254">
        <v>2255.8200000000002</v>
      </c>
      <c r="CT347" s="254">
        <v>90.6</v>
      </c>
      <c r="CU347" s="254">
        <v>212</v>
      </c>
      <c r="CV347" s="254">
        <v>5.0849056603999996</v>
      </c>
      <c r="CW347" s="254">
        <v>33.1</v>
      </c>
      <c r="CX347" s="253" t="s">
        <v>393</v>
      </c>
      <c r="CY347" s="253" t="s">
        <v>566</v>
      </c>
      <c r="CZ347" s="254" t="s">
        <v>6209</v>
      </c>
      <c r="DA347" s="254">
        <v>-4.5</v>
      </c>
      <c r="DB347" s="254">
        <v>0.14873849219999999</v>
      </c>
      <c r="DC347" s="254">
        <v>29.830991995600002</v>
      </c>
      <c r="DD347" s="256">
        <v>-7.3232968326999952</v>
      </c>
      <c r="DE347" s="254">
        <v>35.797227638899997</v>
      </c>
      <c r="DF347" s="256">
        <v>-1.3570611893999995</v>
      </c>
      <c r="DG347" s="253"/>
      <c r="DH347" s="261" t="s">
        <v>3248</v>
      </c>
      <c r="DI347" s="262" t="s">
        <v>689</v>
      </c>
      <c r="DJ347" s="261" t="s">
        <v>689</v>
      </c>
      <c r="DK347" s="254"/>
      <c r="DL347" s="254">
        <v>159.5</v>
      </c>
      <c r="DM347" s="263"/>
      <c r="DN347" s="264">
        <v>241</v>
      </c>
      <c r="DO347" s="264">
        <v>243</v>
      </c>
      <c r="DP347" s="264">
        <v>56.8</v>
      </c>
      <c r="DQ347" s="261"/>
      <c r="DR347" s="262"/>
      <c r="DS347" s="261"/>
      <c r="DT347" s="184"/>
      <c r="DU347" s="184"/>
      <c r="DV347" s="184"/>
      <c r="DW347" s="184"/>
      <c r="DX347" s="184"/>
      <c r="DY347" s="184"/>
      <c r="DZ347" s="184"/>
      <c r="EA347" s="265"/>
      <c r="EB347" s="265"/>
    </row>
    <row r="348" spans="1:132" s="2" customFormat="1" ht="15" customHeight="1" x14ac:dyDescent="0.2">
      <c r="A348" s="21" t="str">
        <f t="shared" si="5"/>
        <v>608_Южно-Ягунское</v>
      </c>
      <c r="B348" s="250">
        <v>19</v>
      </c>
      <c r="C348" s="251" t="s">
        <v>733</v>
      </c>
      <c r="D348" s="251" t="s">
        <v>568</v>
      </c>
      <c r="E348" s="251" t="s">
        <v>527</v>
      </c>
      <c r="F348" s="251" t="s">
        <v>8</v>
      </c>
      <c r="G348" s="251" t="s">
        <v>29</v>
      </c>
      <c r="H348" s="251" t="s">
        <v>64</v>
      </c>
      <c r="I348" s="252" t="s">
        <v>6485</v>
      </c>
      <c r="J348" s="251" t="s">
        <v>152</v>
      </c>
      <c r="K348" s="251" t="s">
        <v>688</v>
      </c>
      <c r="L348" s="251" t="s">
        <v>566</v>
      </c>
      <c r="M348" s="251" t="s">
        <v>416</v>
      </c>
      <c r="N348" s="251" t="s">
        <v>34</v>
      </c>
      <c r="O348" s="251" t="s">
        <v>6</v>
      </c>
      <c r="P348" s="253" t="s">
        <v>5743</v>
      </c>
      <c r="Q348" s="253"/>
      <c r="R348" s="254"/>
      <c r="S348" s="253"/>
      <c r="T348" s="253">
        <v>15.1</v>
      </c>
      <c r="U348" s="253">
        <v>2564</v>
      </c>
      <c r="V348" s="253">
        <v>2572</v>
      </c>
      <c r="W348" s="254">
        <v>195.32</v>
      </c>
      <c r="X348" s="253" t="s">
        <v>150</v>
      </c>
      <c r="Y348" s="253">
        <v>2671</v>
      </c>
      <c r="Z348" s="253">
        <v>2598.6</v>
      </c>
      <c r="AA348" s="253" t="s">
        <v>1099</v>
      </c>
      <c r="AB348" s="254" t="s">
        <v>542</v>
      </c>
      <c r="AC348" s="251" t="s">
        <v>5745</v>
      </c>
      <c r="AD348" s="253" t="s">
        <v>5746</v>
      </c>
      <c r="AE348" s="253" t="s">
        <v>415</v>
      </c>
      <c r="AF348" s="253">
        <v>2430</v>
      </c>
      <c r="AG348" s="254" t="s">
        <v>5747</v>
      </c>
      <c r="AH348" s="255" t="s">
        <v>5748</v>
      </c>
      <c r="AI348" s="253" t="s">
        <v>5811</v>
      </c>
      <c r="AJ348" s="251">
        <v>3</v>
      </c>
      <c r="AK348" s="254" t="s">
        <v>566</v>
      </c>
      <c r="AL348" s="254">
        <v>9.5</v>
      </c>
      <c r="AM348" s="254">
        <v>169</v>
      </c>
      <c r="AN348" s="254">
        <v>165</v>
      </c>
      <c r="AO348" s="254">
        <v>144</v>
      </c>
      <c r="AP348" s="254">
        <v>383.88</v>
      </c>
      <c r="AQ348" s="254">
        <v>386.04</v>
      </c>
      <c r="AR348" s="254">
        <v>115.0940702812</v>
      </c>
      <c r="AS348" s="254">
        <v>355.10223466669999</v>
      </c>
      <c r="AT348" s="254" t="s">
        <v>566</v>
      </c>
      <c r="AU348" s="254" t="s">
        <v>566</v>
      </c>
      <c r="AV348" s="254">
        <v>201.04</v>
      </c>
      <c r="AW348" s="254" t="s">
        <v>4928</v>
      </c>
      <c r="AX348" s="254">
        <v>203.2</v>
      </c>
      <c r="AY348" s="254">
        <v>182.84</v>
      </c>
      <c r="AZ348" s="256">
        <v>0.26788448920000002</v>
      </c>
      <c r="BA348" s="254" t="s">
        <v>566</v>
      </c>
      <c r="BB348" s="254" t="s">
        <v>566</v>
      </c>
      <c r="BC348" s="254">
        <v>58.776099016499998</v>
      </c>
      <c r="BD348" s="254">
        <v>48.98</v>
      </c>
      <c r="BE348" s="257">
        <v>48.98</v>
      </c>
      <c r="BF348" s="254">
        <v>1</v>
      </c>
      <c r="BG348" s="254">
        <v>31</v>
      </c>
      <c r="BH348" s="254">
        <v>1518.38</v>
      </c>
      <c r="BI348" s="254" t="s">
        <v>430</v>
      </c>
      <c r="BJ348" s="254" t="s">
        <v>566</v>
      </c>
      <c r="BK348" s="254">
        <v>48.98</v>
      </c>
      <c r="BL348" s="254">
        <v>48.98</v>
      </c>
      <c r="BM348" s="254">
        <v>144</v>
      </c>
      <c r="BN348" s="254">
        <v>30</v>
      </c>
      <c r="BO348" s="256">
        <v>1469.4</v>
      </c>
      <c r="BP348" s="256" t="s">
        <v>566</v>
      </c>
      <c r="BQ348" s="251">
        <v>3</v>
      </c>
      <c r="BR348" s="251" t="s">
        <v>566</v>
      </c>
      <c r="BS348" s="251" t="s">
        <v>566</v>
      </c>
      <c r="BT348" s="255" t="s">
        <v>566</v>
      </c>
      <c r="BU348" s="258">
        <v>0</v>
      </c>
      <c r="BV348" s="254" t="s">
        <v>8013</v>
      </c>
      <c r="BW348" s="254" t="s">
        <v>566</v>
      </c>
      <c r="BX348" s="259" t="s">
        <v>566</v>
      </c>
      <c r="BY348" s="259" t="s">
        <v>566</v>
      </c>
      <c r="BZ348" s="259" t="s">
        <v>566</v>
      </c>
      <c r="CA348" s="251"/>
      <c r="CB348" s="251">
        <v>420.44836959999998</v>
      </c>
      <c r="CC348" s="260">
        <v>115.0940702812</v>
      </c>
      <c r="CD348" s="260">
        <v>58.776099016499998</v>
      </c>
      <c r="CE348" s="254">
        <v>9.7960990165000013</v>
      </c>
      <c r="CF348" s="254">
        <v>-4.5</v>
      </c>
      <c r="CG348" s="254">
        <v>1.014</v>
      </c>
      <c r="CH348" s="254">
        <v>2.8</v>
      </c>
      <c r="CI348" s="256">
        <v>0.8</v>
      </c>
      <c r="CJ348" s="256">
        <v>0.187772409</v>
      </c>
      <c r="CK348" s="254">
        <v>14756.0947584715</v>
      </c>
      <c r="CL348" s="254">
        <v>3.2725747299999997E-2</v>
      </c>
      <c r="CM348" s="254">
        <v>0.2414970448</v>
      </c>
      <c r="CN348" s="254">
        <v>663.23040000000003</v>
      </c>
      <c r="CO348" s="254">
        <v>1</v>
      </c>
      <c r="CP348" s="254">
        <v>41.270960950999999</v>
      </c>
      <c r="CQ348" s="254">
        <v>0.1759876145</v>
      </c>
      <c r="CR348" s="254">
        <v>2301</v>
      </c>
      <c r="CS348" s="254">
        <v>2279.6799999999998</v>
      </c>
      <c r="CT348" s="254">
        <v>89</v>
      </c>
      <c r="CU348" s="254">
        <v>212</v>
      </c>
      <c r="CV348" s="254">
        <v>5.1698113208000001</v>
      </c>
      <c r="CW348" s="254">
        <v>33.1</v>
      </c>
      <c r="CX348" s="253" t="s">
        <v>393</v>
      </c>
      <c r="CY348" s="253" t="s">
        <v>566</v>
      </c>
      <c r="CZ348" s="254" t="s">
        <v>6486</v>
      </c>
      <c r="DA348" s="254">
        <v>-4.5</v>
      </c>
      <c r="DB348" s="254">
        <v>0.26788448920000002</v>
      </c>
      <c r="DC348" s="254">
        <v>48.980000005299999</v>
      </c>
      <c r="DD348" s="256">
        <v>5.3000022148808057E-9</v>
      </c>
      <c r="DE348" s="254">
        <v>58.776099016499998</v>
      </c>
      <c r="DF348" s="256">
        <v>9.7960990165000013</v>
      </c>
      <c r="DG348" s="253"/>
      <c r="DH348" s="261" t="s">
        <v>689</v>
      </c>
      <c r="DI348" s="262" t="s">
        <v>689</v>
      </c>
      <c r="DJ348" s="261" t="s">
        <v>689</v>
      </c>
      <c r="DK348" s="254"/>
      <c r="DL348" s="254">
        <v>159.5</v>
      </c>
      <c r="DM348" s="263"/>
      <c r="DN348" s="264">
        <v>68</v>
      </c>
      <c r="DO348" s="264">
        <v>68</v>
      </c>
      <c r="DP348" s="264">
        <v>36.1</v>
      </c>
      <c r="DQ348" s="261"/>
      <c r="DR348" s="262"/>
      <c r="DS348" s="261"/>
      <c r="DT348" s="184"/>
      <c r="DU348" s="184"/>
      <c r="DV348" s="184"/>
      <c r="DW348" s="184"/>
      <c r="DX348" s="184"/>
      <c r="DY348" s="184"/>
      <c r="DZ348" s="184"/>
      <c r="EA348" s="265"/>
      <c r="EB348" s="265"/>
    </row>
    <row r="349" spans="1:132" s="2" customFormat="1" ht="15" customHeight="1" x14ac:dyDescent="0.2">
      <c r="A349" s="21" t="str">
        <f t="shared" si="5"/>
        <v>611Л_Южно-Ягунское</v>
      </c>
      <c r="B349" s="250">
        <v>20</v>
      </c>
      <c r="C349" s="251" t="s">
        <v>733</v>
      </c>
      <c r="D349" s="251" t="s">
        <v>568</v>
      </c>
      <c r="E349" s="251" t="s">
        <v>527</v>
      </c>
      <c r="F349" s="251" t="s">
        <v>8</v>
      </c>
      <c r="G349" s="251" t="s">
        <v>29</v>
      </c>
      <c r="H349" s="251" t="s">
        <v>64</v>
      </c>
      <c r="I349" s="252" t="s">
        <v>6487</v>
      </c>
      <c r="J349" s="251" t="s">
        <v>57</v>
      </c>
      <c r="K349" s="251" t="s">
        <v>688</v>
      </c>
      <c r="L349" s="251" t="s">
        <v>566</v>
      </c>
      <c r="M349" s="251" t="s">
        <v>416</v>
      </c>
      <c r="N349" s="251" t="s">
        <v>34</v>
      </c>
      <c r="O349" s="251" t="s">
        <v>6</v>
      </c>
      <c r="P349" s="253" t="s">
        <v>5743</v>
      </c>
      <c r="Q349" s="253"/>
      <c r="R349" s="254"/>
      <c r="S349" s="253"/>
      <c r="T349" s="253">
        <v>253.51</v>
      </c>
      <c r="U349" s="253">
        <v>2517.2199999999998</v>
      </c>
      <c r="V349" s="253">
        <v>2770.73</v>
      </c>
      <c r="W349" s="254">
        <v>151.697</v>
      </c>
      <c r="X349" s="253" t="s">
        <v>690</v>
      </c>
      <c r="Y349" s="253">
        <v>2770.73</v>
      </c>
      <c r="Z349" s="253">
        <v>2770</v>
      </c>
      <c r="AA349" s="253" t="s">
        <v>1099</v>
      </c>
      <c r="AB349" s="254" t="s">
        <v>845</v>
      </c>
      <c r="AC349" s="251" t="s">
        <v>5745</v>
      </c>
      <c r="AD349" s="253" t="s">
        <v>5746</v>
      </c>
      <c r="AE349" s="253" t="s">
        <v>415</v>
      </c>
      <c r="AF349" s="253">
        <v>1961</v>
      </c>
      <c r="AG349" s="254" t="s">
        <v>5747</v>
      </c>
      <c r="AH349" s="255" t="s">
        <v>5748</v>
      </c>
      <c r="AI349" s="253" t="s">
        <v>6417</v>
      </c>
      <c r="AJ349" s="251">
        <v>4</v>
      </c>
      <c r="AK349" s="254" t="s">
        <v>566</v>
      </c>
      <c r="AL349" s="254">
        <v>9.5</v>
      </c>
      <c r="AM349" s="254">
        <v>169</v>
      </c>
      <c r="AN349" s="254">
        <v>166</v>
      </c>
      <c r="AO349" s="254">
        <v>148</v>
      </c>
      <c r="AP349" s="254">
        <v>387.79</v>
      </c>
      <c r="AQ349" s="254">
        <v>389.86</v>
      </c>
      <c r="AR349" s="254">
        <v>98.897965484899999</v>
      </c>
      <c r="AS349" s="254">
        <v>338.67132813329999</v>
      </c>
      <c r="AT349" s="254" t="s">
        <v>566</v>
      </c>
      <c r="AU349" s="254" t="s">
        <v>566</v>
      </c>
      <c r="AV349" s="254">
        <v>176.83</v>
      </c>
      <c r="AW349" s="254" t="s">
        <v>4928</v>
      </c>
      <c r="AX349" s="254">
        <v>178.9</v>
      </c>
      <c r="AY349" s="254">
        <v>210.96</v>
      </c>
      <c r="AZ349" s="256">
        <v>0.18799925379999999</v>
      </c>
      <c r="BA349" s="254" t="s">
        <v>566</v>
      </c>
      <c r="BB349" s="254" t="s">
        <v>566</v>
      </c>
      <c r="BC349" s="254">
        <v>47.592245263800002</v>
      </c>
      <c r="BD349" s="254">
        <v>39.660322580600003</v>
      </c>
      <c r="BE349" s="257">
        <v>39.660322580600003</v>
      </c>
      <c r="BF349" s="254">
        <v>1</v>
      </c>
      <c r="BG349" s="254">
        <v>31</v>
      </c>
      <c r="BH349" s="254">
        <v>1229.47</v>
      </c>
      <c r="BI349" s="254" t="s">
        <v>430</v>
      </c>
      <c r="BJ349" s="254" t="s">
        <v>566</v>
      </c>
      <c r="BK349" s="254">
        <v>39.660322580600003</v>
      </c>
      <c r="BL349" s="254">
        <v>39.660322580600003</v>
      </c>
      <c r="BM349" s="254">
        <v>148</v>
      </c>
      <c r="BN349" s="254">
        <v>30</v>
      </c>
      <c r="BO349" s="256">
        <v>1189.8096774180001</v>
      </c>
      <c r="BP349" s="256" t="s">
        <v>566</v>
      </c>
      <c r="BQ349" s="251">
        <v>4</v>
      </c>
      <c r="BR349" s="251" t="s">
        <v>566</v>
      </c>
      <c r="BS349" s="251" t="s">
        <v>566</v>
      </c>
      <c r="BT349" s="255" t="s">
        <v>566</v>
      </c>
      <c r="BU349" s="258">
        <v>0</v>
      </c>
      <c r="BV349" s="254" t="s">
        <v>8014</v>
      </c>
      <c r="BW349" s="254" t="s">
        <v>566</v>
      </c>
      <c r="BX349" s="259" t="s">
        <v>566</v>
      </c>
      <c r="BY349" s="259" t="s">
        <v>566</v>
      </c>
      <c r="BZ349" s="259" t="s">
        <v>566</v>
      </c>
      <c r="CA349" s="251"/>
      <c r="CB349" s="251">
        <v>429.98124555999999</v>
      </c>
      <c r="CC349" s="260">
        <v>98.897965484899999</v>
      </c>
      <c r="CD349" s="260">
        <v>47.592245263800002</v>
      </c>
      <c r="CE349" s="254">
        <v>7.9319226831999998</v>
      </c>
      <c r="CF349" s="254">
        <v>-1.65</v>
      </c>
      <c r="CG349" s="254">
        <v>1.014</v>
      </c>
      <c r="CH349" s="254">
        <v>2.8</v>
      </c>
      <c r="CI349" s="256">
        <v>0.8</v>
      </c>
      <c r="CJ349" s="256">
        <v>0.15204398350000001</v>
      </c>
      <c r="CK349" s="254">
        <v>11948.376442443399</v>
      </c>
      <c r="CL349" s="254">
        <v>3.3802346099999998E-2</v>
      </c>
      <c r="CM349" s="254">
        <v>0.14738826099999999</v>
      </c>
      <c r="CN349" s="254">
        <v>662.34644000000003</v>
      </c>
      <c r="CO349" s="254">
        <v>1</v>
      </c>
      <c r="CP349" s="254">
        <v>30.425883800200001</v>
      </c>
      <c r="CQ349" s="254">
        <v>9.0669551599999995E-2</v>
      </c>
      <c r="CR349" s="254">
        <v>2301</v>
      </c>
      <c r="CS349" s="254">
        <v>2280.623</v>
      </c>
      <c r="CT349" s="254">
        <v>84.9</v>
      </c>
      <c r="CU349" s="254">
        <v>212</v>
      </c>
      <c r="CV349" s="254">
        <v>16.5896226415</v>
      </c>
      <c r="CW349" s="254">
        <v>33.1</v>
      </c>
      <c r="CX349" s="253" t="s">
        <v>393</v>
      </c>
      <c r="CY349" s="253" t="s">
        <v>566</v>
      </c>
      <c r="CZ349" s="254" t="s">
        <v>6488</v>
      </c>
      <c r="DA349" s="254">
        <v>-4.5</v>
      </c>
      <c r="DB349" s="254">
        <v>0.35301245780000001</v>
      </c>
      <c r="DC349" s="254">
        <v>74.471508097500006</v>
      </c>
      <c r="DD349" s="256">
        <v>34.811185516900004</v>
      </c>
      <c r="DE349" s="254">
        <v>89.365543390300004</v>
      </c>
      <c r="DF349" s="256">
        <v>49.705220809700002</v>
      </c>
      <c r="DG349" s="253"/>
      <c r="DH349" s="261" t="s">
        <v>689</v>
      </c>
      <c r="DI349" s="262" t="s">
        <v>689</v>
      </c>
      <c r="DJ349" s="261" t="s">
        <v>689</v>
      </c>
      <c r="DK349" s="254"/>
      <c r="DL349" s="254">
        <v>159.5</v>
      </c>
      <c r="DM349" s="263"/>
      <c r="DN349" s="264">
        <v>716</v>
      </c>
      <c r="DO349" s="264">
        <v>722</v>
      </c>
      <c r="DP349" s="264">
        <v>54.4</v>
      </c>
      <c r="DQ349" s="261"/>
      <c r="DR349" s="262"/>
      <c r="DS349" s="261"/>
      <c r="DT349" s="184"/>
      <c r="DU349" s="184"/>
      <c r="DV349" s="184"/>
      <c r="DW349" s="184"/>
      <c r="DX349" s="184"/>
      <c r="DY349" s="184"/>
      <c r="DZ349" s="184"/>
      <c r="EA349" s="265"/>
      <c r="EB349" s="265"/>
    </row>
    <row r="350" spans="1:132" s="2" customFormat="1" ht="15" customHeight="1" x14ac:dyDescent="0.2">
      <c r="A350" s="21" t="str">
        <f t="shared" si="5"/>
        <v>612_Южно-Ягунское</v>
      </c>
      <c r="B350" s="250">
        <v>21</v>
      </c>
      <c r="C350" s="251" t="s">
        <v>733</v>
      </c>
      <c r="D350" s="251" t="s">
        <v>568</v>
      </c>
      <c r="E350" s="251" t="s">
        <v>527</v>
      </c>
      <c r="F350" s="251" t="s">
        <v>8</v>
      </c>
      <c r="G350" s="251" t="s">
        <v>29</v>
      </c>
      <c r="H350" s="251" t="s">
        <v>64</v>
      </c>
      <c r="I350" s="252" t="s">
        <v>6489</v>
      </c>
      <c r="J350" s="251" t="s">
        <v>57</v>
      </c>
      <c r="K350" s="251" t="s">
        <v>688</v>
      </c>
      <c r="L350" s="251" t="s">
        <v>566</v>
      </c>
      <c r="M350" s="251" t="s">
        <v>416</v>
      </c>
      <c r="N350" s="251" t="s">
        <v>34</v>
      </c>
      <c r="O350" s="251" t="s">
        <v>6</v>
      </c>
      <c r="P350" s="253" t="s">
        <v>5743</v>
      </c>
      <c r="Q350" s="253"/>
      <c r="R350" s="254"/>
      <c r="S350" s="253"/>
      <c r="T350" s="253">
        <v>12.4</v>
      </c>
      <c r="U350" s="253">
        <v>2514</v>
      </c>
      <c r="V350" s="253">
        <v>2521</v>
      </c>
      <c r="W350" s="254">
        <v>155.74</v>
      </c>
      <c r="X350" s="253" t="s">
        <v>150</v>
      </c>
      <c r="Y350" s="253">
        <v>2611.6</v>
      </c>
      <c r="Z350" s="253">
        <v>2611.6</v>
      </c>
      <c r="AA350" s="253" t="s">
        <v>1099</v>
      </c>
      <c r="AB350" s="254" t="s">
        <v>6490</v>
      </c>
      <c r="AC350" s="251" t="s">
        <v>5745</v>
      </c>
      <c r="AD350" s="253" t="s">
        <v>5746</v>
      </c>
      <c r="AE350" s="253" t="s">
        <v>415</v>
      </c>
      <c r="AF350" s="253">
        <v>2355</v>
      </c>
      <c r="AG350" s="254" t="s">
        <v>5747</v>
      </c>
      <c r="AH350" s="255" t="s">
        <v>5748</v>
      </c>
      <c r="AI350" s="253" t="s">
        <v>6491</v>
      </c>
      <c r="AJ350" s="251">
        <v>5</v>
      </c>
      <c r="AK350" s="254" t="s">
        <v>566</v>
      </c>
      <c r="AL350" s="254">
        <v>9.5</v>
      </c>
      <c r="AM350" s="254">
        <v>169</v>
      </c>
      <c r="AN350" s="254">
        <v>166</v>
      </c>
      <c r="AO350" s="254">
        <v>151</v>
      </c>
      <c r="AP350" s="254">
        <v>387.16</v>
      </c>
      <c r="AQ350" s="254">
        <v>389.97</v>
      </c>
      <c r="AR350" s="254">
        <v>103.8913459175</v>
      </c>
      <c r="AS350" s="254">
        <v>341.83580266669998</v>
      </c>
      <c r="AT350" s="254" t="s">
        <v>566</v>
      </c>
      <c r="AU350" s="254" t="s">
        <v>566</v>
      </c>
      <c r="AV350" s="254">
        <v>182.6</v>
      </c>
      <c r="AW350" s="254" t="s">
        <v>4928</v>
      </c>
      <c r="AX350" s="254">
        <v>185.4</v>
      </c>
      <c r="AY350" s="254">
        <v>204.56</v>
      </c>
      <c r="AZ350" s="256">
        <v>0.72460809140000004</v>
      </c>
      <c r="BA350" s="254" t="s">
        <v>566</v>
      </c>
      <c r="BB350" s="254" t="s">
        <v>566</v>
      </c>
      <c r="BC350" s="254">
        <v>177.87138812079999</v>
      </c>
      <c r="BD350" s="254">
        <v>148.2258311688</v>
      </c>
      <c r="BE350" s="257">
        <v>148.2258311688</v>
      </c>
      <c r="BF350" s="254">
        <v>1</v>
      </c>
      <c r="BG350" s="254">
        <v>25.666666666666668</v>
      </c>
      <c r="BH350" s="254">
        <v>3804.4630000000002</v>
      </c>
      <c r="BI350" s="254" t="s">
        <v>430</v>
      </c>
      <c r="BJ350" s="254" t="s">
        <v>566</v>
      </c>
      <c r="BK350" s="254">
        <v>148.2258311688</v>
      </c>
      <c r="BL350" s="254">
        <v>148.2258311688</v>
      </c>
      <c r="BM350" s="254">
        <v>151</v>
      </c>
      <c r="BN350" s="254">
        <v>30</v>
      </c>
      <c r="BO350" s="256">
        <v>4446.7749350639997</v>
      </c>
      <c r="BP350" s="256" t="s">
        <v>566</v>
      </c>
      <c r="BQ350" s="251">
        <v>5</v>
      </c>
      <c r="BR350" s="251" t="s">
        <v>566</v>
      </c>
      <c r="BS350" s="251" t="s">
        <v>566</v>
      </c>
      <c r="BT350" s="255" t="s">
        <v>566</v>
      </c>
      <c r="BU350" s="258">
        <v>0</v>
      </c>
      <c r="BV350" s="254" t="s">
        <v>6492</v>
      </c>
      <c r="BW350" s="254" t="s">
        <v>566</v>
      </c>
      <c r="BX350" s="259" t="s">
        <v>566</v>
      </c>
      <c r="BY350" s="259" t="s">
        <v>566</v>
      </c>
      <c r="BZ350" s="259" t="s">
        <v>566</v>
      </c>
      <c r="CA350" s="251"/>
      <c r="CB350" s="251">
        <v>428.07253919999999</v>
      </c>
      <c r="CC350" s="260">
        <v>103.8913459175</v>
      </c>
      <c r="CD350" s="260">
        <v>177.87138812079999</v>
      </c>
      <c r="CE350" s="254">
        <v>29.645556951999993</v>
      </c>
      <c r="CF350" s="254">
        <v>-1.56</v>
      </c>
      <c r="CG350" s="254">
        <v>1.014</v>
      </c>
      <c r="CH350" s="254">
        <v>2.8</v>
      </c>
      <c r="CI350" s="256">
        <v>0.8</v>
      </c>
      <c r="CJ350" s="256">
        <v>0.56824665959999998</v>
      </c>
      <c r="CK350" s="254">
        <v>44655.6637480606</v>
      </c>
      <c r="CL350" s="254">
        <v>2.8875757599999999E-2</v>
      </c>
      <c r="CM350" s="254">
        <v>1.9102811859</v>
      </c>
      <c r="CN350" s="254">
        <v>660.31280000000004</v>
      </c>
      <c r="CO350" s="254">
        <v>1</v>
      </c>
      <c r="CP350" s="254">
        <v>115.383983886</v>
      </c>
      <c r="CQ350" s="254">
        <v>1.1831072508</v>
      </c>
      <c r="CR350" s="254">
        <v>2301</v>
      </c>
      <c r="CS350" s="254">
        <v>2273.36</v>
      </c>
      <c r="CT350" s="254">
        <v>84.9</v>
      </c>
      <c r="CU350" s="254">
        <v>212</v>
      </c>
      <c r="CV350" s="254">
        <v>13.8679245283</v>
      </c>
      <c r="CW350" s="254">
        <v>33.1</v>
      </c>
      <c r="CX350" s="253" t="s">
        <v>393</v>
      </c>
      <c r="CY350" s="253" t="s">
        <v>566</v>
      </c>
      <c r="CZ350" s="254" t="s">
        <v>3202</v>
      </c>
      <c r="DA350" s="254">
        <v>-4.5</v>
      </c>
      <c r="DB350" s="254">
        <v>1.3807053468999999</v>
      </c>
      <c r="DC350" s="254">
        <v>282.43708576189999</v>
      </c>
      <c r="DD350" s="256">
        <v>134.21125459309999</v>
      </c>
      <c r="DE350" s="254">
        <v>338.92524739060002</v>
      </c>
      <c r="DF350" s="256">
        <v>190.69941622180002</v>
      </c>
      <c r="DG350" s="253"/>
      <c r="DH350" s="261" t="s">
        <v>689</v>
      </c>
      <c r="DI350" s="262" t="s">
        <v>689</v>
      </c>
      <c r="DJ350" s="261" t="s">
        <v>689</v>
      </c>
      <c r="DK350" s="254"/>
      <c r="DL350" s="254">
        <v>159.5</v>
      </c>
      <c r="DM350" s="263"/>
      <c r="DN350" s="264">
        <v>599</v>
      </c>
      <c r="DO350" s="264">
        <v>599</v>
      </c>
      <c r="DP350" s="264">
        <v>78.3</v>
      </c>
      <c r="DQ350" s="261"/>
      <c r="DR350" s="262"/>
      <c r="DS350" s="261"/>
      <c r="DT350" s="184"/>
      <c r="DU350" s="184"/>
      <c r="DV350" s="184"/>
      <c r="DW350" s="184"/>
      <c r="DX350" s="184"/>
      <c r="DY350" s="184"/>
      <c r="DZ350" s="184"/>
      <c r="EA350" s="265"/>
      <c r="EB350" s="265"/>
    </row>
    <row r="351" spans="1:132" s="2" customFormat="1" ht="15" customHeight="1" x14ac:dyDescent="0.2">
      <c r="A351" s="21" t="str">
        <f t="shared" si="5"/>
        <v>614_Южно-Ягунское</v>
      </c>
      <c r="B351" s="250">
        <v>22</v>
      </c>
      <c r="C351" s="251" t="s">
        <v>733</v>
      </c>
      <c r="D351" s="251" t="s">
        <v>568</v>
      </c>
      <c r="E351" s="251" t="s">
        <v>527</v>
      </c>
      <c r="F351" s="251" t="s">
        <v>8</v>
      </c>
      <c r="G351" s="251" t="s">
        <v>29</v>
      </c>
      <c r="H351" s="251" t="s">
        <v>64</v>
      </c>
      <c r="I351" s="252" t="s">
        <v>6493</v>
      </c>
      <c r="J351" s="251" t="s">
        <v>58</v>
      </c>
      <c r="K351" s="251" t="s">
        <v>688</v>
      </c>
      <c r="L351" s="251" t="s">
        <v>566</v>
      </c>
      <c r="M351" s="251" t="s">
        <v>416</v>
      </c>
      <c r="N351" s="251" t="s">
        <v>34</v>
      </c>
      <c r="O351" s="251" t="s">
        <v>6</v>
      </c>
      <c r="P351" s="253" t="s">
        <v>5743</v>
      </c>
      <c r="Q351" s="253"/>
      <c r="R351" s="254"/>
      <c r="S351" s="253"/>
      <c r="T351" s="253">
        <v>17.5</v>
      </c>
      <c r="U351" s="253">
        <v>2411</v>
      </c>
      <c r="V351" s="253">
        <v>2418</v>
      </c>
      <c r="W351" s="254">
        <v>61.85</v>
      </c>
      <c r="X351" s="253" t="s">
        <v>150</v>
      </c>
      <c r="Y351" s="253">
        <v>2532</v>
      </c>
      <c r="Z351" s="253">
        <v>2408.4</v>
      </c>
      <c r="AA351" s="253" t="s">
        <v>1099</v>
      </c>
      <c r="AB351" s="254" t="s">
        <v>5916</v>
      </c>
      <c r="AC351" s="251" t="s">
        <v>5745</v>
      </c>
      <c r="AD351" s="253" t="s">
        <v>5746</v>
      </c>
      <c r="AE351" s="253" t="s">
        <v>415</v>
      </c>
      <c r="AF351" s="253">
        <v>2405</v>
      </c>
      <c r="AG351" s="254" t="s">
        <v>5747</v>
      </c>
      <c r="AH351" s="255" t="s">
        <v>5777</v>
      </c>
      <c r="AI351" s="253" t="s">
        <v>5768</v>
      </c>
      <c r="AJ351" s="251" t="s">
        <v>566</v>
      </c>
      <c r="AK351" s="254">
        <v>0</v>
      </c>
      <c r="AL351" s="254">
        <v>9.5</v>
      </c>
      <c r="AM351" s="254">
        <v>169</v>
      </c>
      <c r="AN351" s="254">
        <v>165</v>
      </c>
      <c r="AO351" s="254">
        <v>164</v>
      </c>
      <c r="AP351" s="254">
        <v>402.19</v>
      </c>
      <c r="AQ351" s="254">
        <v>406.5</v>
      </c>
      <c r="AR351" s="254">
        <v>177.3866910086</v>
      </c>
      <c r="AS351" s="254">
        <v>415.58438000000001</v>
      </c>
      <c r="AT351" s="254">
        <v>64</v>
      </c>
      <c r="AU351" s="254">
        <v>0</v>
      </c>
      <c r="AV351" s="254">
        <v>294.5</v>
      </c>
      <c r="AW351" s="254" t="s">
        <v>4928</v>
      </c>
      <c r="AX351" s="254">
        <v>298.8</v>
      </c>
      <c r="AY351" s="254">
        <v>107.69</v>
      </c>
      <c r="AZ351" s="256">
        <v>5.40453262E-2</v>
      </c>
      <c r="BA351" s="254" t="s">
        <v>566</v>
      </c>
      <c r="BB351" s="254" t="s">
        <v>566</v>
      </c>
      <c r="BC351" s="254">
        <v>6.5440448148000003</v>
      </c>
      <c r="BD351" s="254">
        <v>5.8201411765</v>
      </c>
      <c r="BE351" s="257">
        <v>5.8201411765</v>
      </c>
      <c r="BF351" s="254">
        <v>1</v>
      </c>
      <c r="BG351" s="254">
        <v>3.5416666666666665</v>
      </c>
      <c r="BH351" s="254">
        <v>20.613</v>
      </c>
      <c r="BI351" s="254" t="s">
        <v>535</v>
      </c>
      <c r="BJ351" s="254" t="s">
        <v>5924</v>
      </c>
      <c r="BK351" s="254">
        <v>130</v>
      </c>
      <c r="BL351" s="254">
        <v>130</v>
      </c>
      <c r="BM351" s="254">
        <v>159</v>
      </c>
      <c r="BN351" s="254">
        <v>13</v>
      </c>
      <c r="BO351" s="256">
        <v>1690</v>
      </c>
      <c r="BP351" s="256" t="s">
        <v>5924</v>
      </c>
      <c r="BQ351" s="251" t="s">
        <v>566</v>
      </c>
      <c r="BR351" s="251" t="s">
        <v>5888</v>
      </c>
      <c r="BS351" s="251" t="s">
        <v>5197</v>
      </c>
      <c r="BT351" s="255" t="s">
        <v>6494</v>
      </c>
      <c r="BU351" s="258">
        <v>124.1798588235</v>
      </c>
      <c r="BV351" s="254" t="s">
        <v>8015</v>
      </c>
      <c r="BW351" s="254" t="s">
        <v>566</v>
      </c>
      <c r="BX351" s="259" t="s">
        <v>566</v>
      </c>
      <c r="BY351" s="259" t="s">
        <v>566</v>
      </c>
      <c r="BZ351" s="259" t="s">
        <v>566</v>
      </c>
      <c r="CA351" s="251"/>
      <c r="CB351" s="251">
        <v>415.58438000000001</v>
      </c>
      <c r="CC351" s="260">
        <v>177.3866910086</v>
      </c>
      <c r="CD351" s="260">
        <v>6.5440448148000003</v>
      </c>
      <c r="CE351" s="254">
        <v>0.72390363830000037</v>
      </c>
      <c r="CF351" s="254">
        <v>-4.5</v>
      </c>
      <c r="CG351" s="254">
        <v>1.014</v>
      </c>
      <c r="CH351" s="254">
        <v>2.8</v>
      </c>
      <c r="CI351" s="256">
        <v>0.8</v>
      </c>
      <c r="CJ351" s="256">
        <v>2.2312411800000001E-2</v>
      </c>
      <c r="CK351" s="254">
        <v>1753.4208801166999</v>
      </c>
      <c r="CL351" s="254">
        <v>4.9799325899999997E-2</v>
      </c>
      <c r="CM351" s="254">
        <v>4.9739004999999996E-3</v>
      </c>
      <c r="CN351" s="254">
        <v>657.76199999999994</v>
      </c>
      <c r="CO351" s="254">
        <v>1</v>
      </c>
      <c r="CP351" s="254">
        <v>6.5440150349000001</v>
      </c>
      <c r="CQ351" s="254">
        <v>6.1210086E-3</v>
      </c>
      <c r="CR351" s="254">
        <v>2301</v>
      </c>
      <c r="CS351" s="254">
        <v>2259.23</v>
      </c>
      <c r="CT351" s="254">
        <v>90.6</v>
      </c>
      <c r="CU351" s="254">
        <v>212</v>
      </c>
      <c r="CV351" s="254">
        <v>-38.915094339600003</v>
      </c>
      <c r="CW351" s="254">
        <v>33.1</v>
      </c>
      <c r="CX351" s="253" t="s">
        <v>393</v>
      </c>
      <c r="CY351" s="253" t="s">
        <v>566</v>
      </c>
      <c r="CZ351" s="254" t="s">
        <v>6495</v>
      </c>
      <c r="DA351" s="254">
        <v>-4.5</v>
      </c>
      <c r="DB351" s="254">
        <v>5.40453262E-2</v>
      </c>
      <c r="DC351" s="254">
        <v>5.8201411785000001</v>
      </c>
      <c r="DD351" s="256">
        <v>2.000000165480742E-9</v>
      </c>
      <c r="DE351" s="254">
        <v>6.5440448148000003</v>
      </c>
      <c r="DF351" s="256">
        <v>0.72390363830000037</v>
      </c>
      <c r="DG351" s="253"/>
      <c r="DH351" s="261" t="s">
        <v>3219</v>
      </c>
      <c r="DI351" s="262" t="s">
        <v>689</v>
      </c>
      <c r="DJ351" s="261" t="s">
        <v>689</v>
      </c>
      <c r="DK351" s="254"/>
      <c r="DL351" s="254">
        <v>159.5</v>
      </c>
      <c r="DM351" s="263"/>
      <c r="DN351" s="264">
        <v>109</v>
      </c>
      <c r="DO351" s="264">
        <v>110</v>
      </c>
      <c r="DP351" s="264">
        <v>203</v>
      </c>
      <c r="DQ351" s="261"/>
      <c r="DR351" s="262"/>
      <c r="DS351" s="261"/>
      <c r="DT351" s="184"/>
      <c r="DU351" s="184"/>
      <c r="DV351" s="184"/>
      <c r="DW351" s="184"/>
      <c r="DX351" s="184"/>
      <c r="DY351" s="184"/>
      <c r="DZ351" s="184"/>
      <c r="EA351" s="265"/>
      <c r="EB351" s="265"/>
    </row>
    <row r="352" spans="1:132" s="2" customFormat="1" ht="15" customHeight="1" x14ac:dyDescent="0.2">
      <c r="A352" s="21" t="str">
        <f t="shared" si="5"/>
        <v>618_Южно-Ягунское</v>
      </c>
      <c r="B352" s="250">
        <v>23</v>
      </c>
      <c r="C352" s="251" t="s">
        <v>733</v>
      </c>
      <c r="D352" s="251" t="s">
        <v>568</v>
      </c>
      <c r="E352" s="251" t="s">
        <v>527</v>
      </c>
      <c r="F352" s="251" t="s">
        <v>8</v>
      </c>
      <c r="G352" s="251" t="s">
        <v>29</v>
      </c>
      <c r="H352" s="251" t="s">
        <v>64</v>
      </c>
      <c r="I352" s="252" t="s">
        <v>6496</v>
      </c>
      <c r="J352" s="251" t="s">
        <v>59</v>
      </c>
      <c r="K352" s="251" t="s">
        <v>688</v>
      </c>
      <c r="L352" s="251" t="s">
        <v>566</v>
      </c>
      <c r="M352" s="251" t="s">
        <v>416</v>
      </c>
      <c r="N352" s="251" t="s">
        <v>34</v>
      </c>
      <c r="O352" s="251" t="s">
        <v>6</v>
      </c>
      <c r="P352" s="253" t="s">
        <v>5743</v>
      </c>
      <c r="Q352" s="253"/>
      <c r="R352" s="254"/>
      <c r="S352" s="253"/>
      <c r="T352" s="253">
        <v>4.8</v>
      </c>
      <c r="U352" s="253">
        <v>2540</v>
      </c>
      <c r="V352" s="253">
        <v>2544.8000000000002</v>
      </c>
      <c r="W352" s="254">
        <v>199.11</v>
      </c>
      <c r="X352" s="253" t="s">
        <v>150</v>
      </c>
      <c r="Y352" s="253">
        <v>2670</v>
      </c>
      <c r="Z352" s="253">
        <v>2632</v>
      </c>
      <c r="AA352" s="253" t="s">
        <v>1099</v>
      </c>
      <c r="AB352" s="254" t="s">
        <v>2149</v>
      </c>
      <c r="AC352" s="251" t="s">
        <v>5745</v>
      </c>
      <c r="AD352" s="253" t="s">
        <v>5746</v>
      </c>
      <c r="AE352" s="253" t="s">
        <v>415</v>
      </c>
      <c r="AF352" s="253">
        <v>2355.6999999999998</v>
      </c>
      <c r="AG352" s="254" t="s">
        <v>5747</v>
      </c>
      <c r="AH352" s="255" t="s">
        <v>5748</v>
      </c>
      <c r="AI352" s="253" t="s">
        <v>6497</v>
      </c>
      <c r="AJ352" s="251" t="s">
        <v>566</v>
      </c>
      <c r="AK352" s="254">
        <v>0</v>
      </c>
      <c r="AL352" s="254">
        <v>9.5</v>
      </c>
      <c r="AM352" s="254">
        <v>169</v>
      </c>
      <c r="AN352" s="254">
        <v>179</v>
      </c>
      <c r="AO352" s="254">
        <v>178</v>
      </c>
      <c r="AP352" s="254">
        <v>412.4</v>
      </c>
      <c r="AQ352" s="254">
        <v>417.42</v>
      </c>
      <c r="AR352" s="254">
        <v>106.8875958653</v>
      </c>
      <c r="AS352" s="254">
        <v>343.00285733330003</v>
      </c>
      <c r="AT352" s="254">
        <v>32</v>
      </c>
      <c r="AU352" s="254">
        <v>0</v>
      </c>
      <c r="AV352" s="254">
        <v>186.78</v>
      </c>
      <c r="AW352" s="254" t="s">
        <v>4928</v>
      </c>
      <c r="AX352" s="254">
        <v>191.8</v>
      </c>
      <c r="AY352" s="254">
        <v>225.62</v>
      </c>
      <c r="AZ352" s="256">
        <v>0.75473834110000004</v>
      </c>
      <c r="BA352" s="254" t="s">
        <v>566</v>
      </c>
      <c r="BB352" s="254" t="s">
        <v>566</v>
      </c>
      <c r="BC352" s="254">
        <v>204.34092482029999</v>
      </c>
      <c r="BD352" s="254">
        <v>189.20451612900001</v>
      </c>
      <c r="BE352" s="257">
        <v>170.28406451609999</v>
      </c>
      <c r="BF352" s="254">
        <v>0.9</v>
      </c>
      <c r="BG352" s="254">
        <v>31</v>
      </c>
      <c r="BH352" s="254">
        <v>5865.34</v>
      </c>
      <c r="BI352" s="254" t="s">
        <v>430</v>
      </c>
      <c r="BJ352" s="254" t="s">
        <v>566</v>
      </c>
      <c r="BK352" s="254">
        <v>189.20451612900001</v>
      </c>
      <c r="BL352" s="254">
        <v>170.28406451609999</v>
      </c>
      <c r="BM352" s="254">
        <v>178</v>
      </c>
      <c r="BN352" s="254">
        <v>30</v>
      </c>
      <c r="BO352" s="256">
        <v>5676.1354838699999</v>
      </c>
      <c r="BP352" s="256" t="s">
        <v>566</v>
      </c>
      <c r="BQ352" s="251" t="s">
        <v>566</v>
      </c>
      <c r="BR352" s="251" t="s">
        <v>566</v>
      </c>
      <c r="BS352" s="251" t="s">
        <v>566</v>
      </c>
      <c r="BT352" s="255" t="s">
        <v>566</v>
      </c>
      <c r="BU352" s="258">
        <v>0</v>
      </c>
      <c r="BV352" s="254" t="s">
        <v>6498</v>
      </c>
      <c r="BW352" s="254" t="s">
        <v>566</v>
      </c>
      <c r="BX352" s="259" t="s">
        <v>566</v>
      </c>
      <c r="BY352" s="259" t="s">
        <v>566</v>
      </c>
      <c r="BZ352" s="259" t="s">
        <v>566</v>
      </c>
      <c r="CA352" s="251"/>
      <c r="CB352" s="251">
        <v>457.52406280000002</v>
      </c>
      <c r="CC352" s="260">
        <v>106.8875958653</v>
      </c>
      <c r="CD352" s="260">
        <v>204.34092482029999</v>
      </c>
      <c r="CE352" s="254">
        <v>34.056860304200001</v>
      </c>
      <c r="CF352" s="254">
        <v>-5.62</v>
      </c>
      <c r="CG352" s="254">
        <v>1.014</v>
      </c>
      <c r="CH352" s="254">
        <v>2.8</v>
      </c>
      <c r="CI352" s="256">
        <v>0.8</v>
      </c>
      <c r="CJ352" s="256">
        <v>0.72534478930000001</v>
      </c>
      <c r="CK352" s="254">
        <v>57001.220268074103</v>
      </c>
      <c r="CL352" s="254">
        <v>2.8360760400000001E-2</v>
      </c>
      <c r="CM352" s="254">
        <v>3.1018022910999998</v>
      </c>
      <c r="CN352" s="254">
        <v>655.44920000000002</v>
      </c>
      <c r="CO352" s="254">
        <v>1</v>
      </c>
      <c r="CP352" s="254">
        <v>117.9074530773</v>
      </c>
      <c r="CQ352" s="254">
        <v>1.2509845319999999</v>
      </c>
      <c r="CR352" s="254">
        <v>2301</v>
      </c>
      <c r="CS352" s="254">
        <v>2251.4899999999998</v>
      </c>
      <c r="CT352" s="254">
        <v>89.4</v>
      </c>
      <c r="CU352" s="254">
        <v>212</v>
      </c>
      <c r="CV352" s="254">
        <v>11.896226415099999</v>
      </c>
      <c r="CW352" s="254">
        <v>33.1</v>
      </c>
      <c r="CX352" s="253" t="s">
        <v>393</v>
      </c>
      <c r="CY352" s="253" t="s">
        <v>566</v>
      </c>
      <c r="CZ352" s="254" t="s">
        <v>6499</v>
      </c>
      <c r="DA352" s="254">
        <v>-4.5</v>
      </c>
      <c r="DB352" s="254">
        <v>0.49440358839999998</v>
      </c>
      <c r="DC352" s="254">
        <v>111.5473376148</v>
      </c>
      <c r="DD352" s="256">
        <v>-58.736726901299988</v>
      </c>
      <c r="DE352" s="254">
        <v>133.8568361863</v>
      </c>
      <c r="DF352" s="256">
        <v>-36.427228329799988</v>
      </c>
      <c r="DG352" s="253"/>
      <c r="DH352" s="261" t="s">
        <v>719</v>
      </c>
      <c r="DI352" s="262" t="s">
        <v>689</v>
      </c>
      <c r="DJ352" s="261" t="s">
        <v>689</v>
      </c>
      <c r="DK352" s="254"/>
      <c r="DL352" s="254">
        <v>159.5</v>
      </c>
      <c r="DM352" s="263"/>
      <c r="DN352" s="264">
        <v>1715</v>
      </c>
      <c r="DO352" s="264">
        <v>1715</v>
      </c>
      <c r="DP352" s="264">
        <v>341.6</v>
      </c>
      <c r="DQ352" s="261"/>
      <c r="DR352" s="262"/>
      <c r="DS352" s="261"/>
      <c r="DT352" s="184"/>
      <c r="DU352" s="184"/>
      <c r="DV352" s="184"/>
      <c r="DW352" s="184"/>
      <c r="DX352" s="184"/>
      <c r="DY352" s="184"/>
      <c r="DZ352" s="184"/>
      <c r="EA352" s="265"/>
      <c r="EB352" s="265"/>
    </row>
    <row r="353" spans="1:132" s="2" customFormat="1" ht="15" customHeight="1" x14ac:dyDescent="0.2">
      <c r="A353" s="21" t="str">
        <f t="shared" si="5"/>
        <v>624_Южно-Ягунское</v>
      </c>
      <c r="B353" s="250">
        <v>24</v>
      </c>
      <c r="C353" s="251" t="s">
        <v>733</v>
      </c>
      <c r="D353" s="251" t="s">
        <v>568</v>
      </c>
      <c r="E353" s="251" t="s">
        <v>527</v>
      </c>
      <c r="F353" s="251" t="s">
        <v>8</v>
      </c>
      <c r="G353" s="251" t="s">
        <v>29</v>
      </c>
      <c r="H353" s="251" t="s">
        <v>64</v>
      </c>
      <c r="I353" s="252" t="s">
        <v>6500</v>
      </c>
      <c r="J353" s="251" t="s">
        <v>58</v>
      </c>
      <c r="K353" s="251" t="s">
        <v>688</v>
      </c>
      <c r="L353" s="251" t="s">
        <v>566</v>
      </c>
      <c r="M353" s="251" t="s">
        <v>416</v>
      </c>
      <c r="N353" s="251" t="s">
        <v>34</v>
      </c>
      <c r="O353" s="251" t="s">
        <v>6</v>
      </c>
      <c r="P353" s="253" t="s">
        <v>5743</v>
      </c>
      <c r="Q353" s="253"/>
      <c r="R353" s="254"/>
      <c r="S353" s="253"/>
      <c r="T353" s="253">
        <v>32</v>
      </c>
      <c r="U353" s="253">
        <v>2413</v>
      </c>
      <c r="V353" s="253">
        <v>2422</v>
      </c>
      <c r="W353" s="254">
        <v>58.795999999999999</v>
      </c>
      <c r="X353" s="253" t="s">
        <v>150</v>
      </c>
      <c r="Y353" s="253">
        <v>2544.6</v>
      </c>
      <c r="Z353" s="253">
        <v>2423.6999999999998</v>
      </c>
      <c r="AA353" s="253" t="s">
        <v>1099</v>
      </c>
      <c r="AB353" s="254" t="s">
        <v>886</v>
      </c>
      <c r="AC353" s="251" t="s">
        <v>5745</v>
      </c>
      <c r="AD353" s="253" t="s">
        <v>5746</v>
      </c>
      <c r="AE353" s="253" t="s">
        <v>415</v>
      </c>
      <c r="AF353" s="253">
        <v>2310</v>
      </c>
      <c r="AG353" s="254" t="s">
        <v>5747</v>
      </c>
      <c r="AH353" s="255" t="s">
        <v>5748</v>
      </c>
      <c r="AI353" s="253" t="s">
        <v>5753</v>
      </c>
      <c r="AJ353" s="251">
        <v>5</v>
      </c>
      <c r="AK353" s="254" t="s">
        <v>566</v>
      </c>
      <c r="AL353" s="254">
        <v>9.5</v>
      </c>
      <c r="AM353" s="254">
        <v>169</v>
      </c>
      <c r="AN353" s="254">
        <v>166</v>
      </c>
      <c r="AO353" s="254">
        <v>151</v>
      </c>
      <c r="AP353" s="254">
        <v>387.34</v>
      </c>
      <c r="AQ353" s="254">
        <v>391.13</v>
      </c>
      <c r="AR353" s="254">
        <v>107.66343422609999</v>
      </c>
      <c r="AS353" s="254">
        <v>344.93107040000001</v>
      </c>
      <c r="AT353" s="254">
        <v>0</v>
      </c>
      <c r="AU353" s="254">
        <v>450</v>
      </c>
      <c r="AV353" s="254">
        <v>187.81</v>
      </c>
      <c r="AW353" s="254" t="s">
        <v>4928</v>
      </c>
      <c r="AX353" s="254">
        <v>191.6</v>
      </c>
      <c r="AY353" s="254">
        <v>199.53</v>
      </c>
      <c r="AZ353" s="256">
        <v>0.83393037759999999</v>
      </c>
      <c r="BA353" s="254" t="s">
        <v>566</v>
      </c>
      <c r="BB353" s="254" t="s">
        <v>566</v>
      </c>
      <c r="BC353" s="254">
        <v>199.67327985770001</v>
      </c>
      <c r="BD353" s="254">
        <v>166.3941282401</v>
      </c>
      <c r="BE353" s="257">
        <v>166.3941282401</v>
      </c>
      <c r="BF353" s="254">
        <v>1</v>
      </c>
      <c r="BG353" s="254">
        <v>30.541666666666668</v>
      </c>
      <c r="BH353" s="254">
        <v>5081.9539999999997</v>
      </c>
      <c r="BI353" s="254" t="s">
        <v>430</v>
      </c>
      <c r="BJ353" s="254" t="s">
        <v>566</v>
      </c>
      <c r="BK353" s="254">
        <v>166.3941282401</v>
      </c>
      <c r="BL353" s="254">
        <v>166.3941282401</v>
      </c>
      <c r="BM353" s="254">
        <v>151</v>
      </c>
      <c r="BN353" s="254">
        <v>30</v>
      </c>
      <c r="BO353" s="256">
        <v>4991.8238472029998</v>
      </c>
      <c r="BP353" s="256" t="s">
        <v>566</v>
      </c>
      <c r="BQ353" s="251">
        <v>5</v>
      </c>
      <c r="BR353" s="251" t="s">
        <v>566</v>
      </c>
      <c r="BS353" s="251" t="s">
        <v>566</v>
      </c>
      <c r="BT353" s="255" t="s">
        <v>566</v>
      </c>
      <c r="BU353" s="258">
        <v>0</v>
      </c>
      <c r="BV353" s="254" t="s">
        <v>8016</v>
      </c>
      <c r="BW353" s="254" t="s">
        <v>566</v>
      </c>
      <c r="BX353" s="259" t="s">
        <v>566</v>
      </c>
      <c r="BY353" s="259" t="s">
        <v>566</v>
      </c>
      <c r="BZ353" s="259" t="s">
        <v>566</v>
      </c>
      <c r="CA353" s="251"/>
      <c r="CB353" s="251">
        <v>427.24639087999998</v>
      </c>
      <c r="CC353" s="260">
        <v>107.66343422609999</v>
      </c>
      <c r="CD353" s="260">
        <v>199.67327985770001</v>
      </c>
      <c r="CE353" s="254">
        <v>33.279151617600007</v>
      </c>
      <c r="CF353" s="254">
        <v>-4.5</v>
      </c>
      <c r="CG353" s="254">
        <v>1.014</v>
      </c>
      <c r="CH353" s="254">
        <v>2.8</v>
      </c>
      <c r="CI353" s="256">
        <v>0.8</v>
      </c>
      <c r="CJ353" s="256">
        <v>0.63789763779999997</v>
      </c>
      <c r="CK353" s="254">
        <v>50129.185862886297</v>
      </c>
      <c r="CL353" s="254">
        <v>2.8619602899999999E-2</v>
      </c>
      <c r="CM353" s="254">
        <v>2.2917253362999999</v>
      </c>
      <c r="CN353" s="254">
        <v>659.17711999999995</v>
      </c>
      <c r="CO353" s="254">
        <v>1</v>
      </c>
      <c r="CP353" s="254">
        <v>131.02837997380001</v>
      </c>
      <c r="CQ353" s="254">
        <v>1.4486494261</v>
      </c>
      <c r="CR353" s="254">
        <v>2301</v>
      </c>
      <c r="CS353" s="254">
        <v>2263.6039999999998</v>
      </c>
      <c r="CT353" s="254">
        <v>90.6</v>
      </c>
      <c r="CU353" s="254">
        <v>212</v>
      </c>
      <c r="CV353" s="254">
        <v>11.4103773585</v>
      </c>
      <c r="CW353" s="254">
        <v>33.1</v>
      </c>
      <c r="CX353" s="253" t="s">
        <v>393</v>
      </c>
      <c r="CY353" s="253" t="s">
        <v>566</v>
      </c>
      <c r="CZ353" s="254" t="s">
        <v>2774</v>
      </c>
      <c r="DA353" s="254">
        <v>-4.5</v>
      </c>
      <c r="DB353" s="254">
        <v>0.83393037759999999</v>
      </c>
      <c r="DC353" s="254">
        <v>166.39412824249999</v>
      </c>
      <c r="DD353" s="256">
        <v>2.3999859877221752E-9</v>
      </c>
      <c r="DE353" s="254">
        <v>199.67327985770001</v>
      </c>
      <c r="DF353" s="256">
        <v>33.279151617600007</v>
      </c>
      <c r="DG353" s="253"/>
      <c r="DH353" s="261" t="s">
        <v>3176</v>
      </c>
      <c r="DI353" s="262" t="s">
        <v>689</v>
      </c>
      <c r="DJ353" s="261" t="s">
        <v>689</v>
      </c>
      <c r="DK353" s="254"/>
      <c r="DL353" s="254">
        <v>159.5</v>
      </c>
      <c r="DM353" s="263"/>
      <c r="DN353" s="264">
        <v>275</v>
      </c>
      <c r="DO353" s="264">
        <v>275</v>
      </c>
      <c r="DP353" s="264">
        <v>63.8</v>
      </c>
      <c r="DQ353" s="261"/>
      <c r="DR353" s="262"/>
      <c r="DS353" s="261"/>
      <c r="DT353" s="184"/>
      <c r="DU353" s="184"/>
      <c r="DV353" s="184"/>
      <c r="DW353" s="184"/>
      <c r="DX353" s="184"/>
      <c r="DY353" s="184"/>
      <c r="DZ353" s="184"/>
      <c r="EA353" s="265"/>
      <c r="EB353" s="265"/>
    </row>
    <row r="354" spans="1:132" s="2" customFormat="1" ht="15" customHeight="1" x14ac:dyDescent="0.2">
      <c r="A354" s="21" t="str">
        <f t="shared" si="5"/>
        <v>638_Южно-Ягунское</v>
      </c>
      <c r="B354" s="250">
        <v>25</v>
      </c>
      <c r="C354" s="251" t="s">
        <v>733</v>
      </c>
      <c r="D354" s="251" t="s">
        <v>568</v>
      </c>
      <c r="E354" s="251" t="s">
        <v>527</v>
      </c>
      <c r="F354" s="251" t="s">
        <v>8</v>
      </c>
      <c r="G354" s="251" t="s">
        <v>29</v>
      </c>
      <c r="H354" s="251" t="s">
        <v>64</v>
      </c>
      <c r="I354" s="252" t="s">
        <v>6501</v>
      </c>
      <c r="J354" s="251" t="s">
        <v>58</v>
      </c>
      <c r="K354" s="251" t="s">
        <v>688</v>
      </c>
      <c r="L354" s="251" t="s">
        <v>566</v>
      </c>
      <c r="M354" s="251" t="s">
        <v>416</v>
      </c>
      <c r="N354" s="251" t="s">
        <v>34</v>
      </c>
      <c r="O354" s="251" t="s">
        <v>6</v>
      </c>
      <c r="P354" s="253" t="s">
        <v>5743</v>
      </c>
      <c r="Q354" s="253"/>
      <c r="R354" s="254"/>
      <c r="S354" s="253"/>
      <c r="T354" s="253">
        <v>11.1</v>
      </c>
      <c r="U354" s="253">
        <v>2552.3000000000002</v>
      </c>
      <c r="V354" s="253">
        <v>2558</v>
      </c>
      <c r="W354" s="254">
        <v>198.006</v>
      </c>
      <c r="X354" s="253" t="s">
        <v>150</v>
      </c>
      <c r="Y354" s="253">
        <v>2664</v>
      </c>
      <c r="Z354" s="253">
        <v>2554.4</v>
      </c>
      <c r="AA354" s="253" t="s">
        <v>1099</v>
      </c>
      <c r="AB354" s="254" t="s">
        <v>551</v>
      </c>
      <c r="AC354" s="251" t="s">
        <v>5745</v>
      </c>
      <c r="AD354" s="253" t="s">
        <v>5746</v>
      </c>
      <c r="AE354" s="253" t="s">
        <v>6104</v>
      </c>
      <c r="AF354" s="253">
        <v>2538</v>
      </c>
      <c r="AG354" s="254" t="s">
        <v>5747</v>
      </c>
      <c r="AH354" s="255" t="s">
        <v>5748</v>
      </c>
      <c r="AI354" s="253" t="s">
        <v>6502</v>
      </c>
      <c r="AJ354" s="251">
        <v>8</v>
      </c>
      <c r="AK354" s="254">
        <v>0</v>
      </c>
      <c r="AL354" s="254" t="s">
        <v>566</v>
      </c>
      <c r="AM354" s="254" t="s">
        <v>566</v>
      </c>
      <c r="AN354" s="254" t="s">
        <v>566</v>
      </c>
      <c r="AO354" s="254" t="s">
        <v>566</v>
      </c>
      <c r="AP354" s="254" t="s">
        <v>566</v>
      </c>
      <c r="AQ354" s="254" t="s">
        <v>566</v>
      </c>
      <c r="AR354" s="254" t="s">
        <v>566</v>
      </c>
      <c r="AS354" s="254" t="s">
        <v>566</v>
      </c>
      <c r="AT354" s="254">
        <v>11</v>
      </c>
      <c r="AU354" s="254">
        <v>0</v>
      </c>
      <c r="AV354" s="254">
        <v>242.09</v>
      </c>
      <c r="AW354" s="254" t="s">
        <v>5046</v>
      </c>
      <c r="AX354" s="254">
        <v>245.75</v>
      </c>
      <c r="AY354" s="254" t="s">
        <v>566</v>
      </c>
      <c r="AZ354" s="256" t="s">
        <v>566</v>
      </c>
      <c r="BA354" s="254" t="s">
        <v>566</v>
      </c>
      <c r="BB354" s="254" t="s">
        <v>566</v>
      </c>
      <c r="BC354" s="254" t="s">
        <v>566</v>
      </c>
      <c r="BD354" s="254" t="s">
        <v>566</v>
      </c>
      <c r="BE354" s="257">
        <v>0</v>
      </c>
      <c r="BF354" s="254" t="s">
        <v>566</v>
      </c>
      <c r="BG354" s="254" t="s">
        <v>30</v>
      </c>
      <c r="BH354" s="254" t="s">
        <v>566</v>
      </c>
      <c r="BI354" s="254" t="s">
        <v>745</v>
      </c>
      <c r="BJ354" s="254" t="s">
        <v>6503</v>
      </c>
      <c r="BK354" s="254" t="s">
        <v>566</v>
      </c>
      <c r="BL354" s="254" t="s">
        <v>566</v>
      </c>
      <c r="BM354" s="254">
        <v>0</v>
      </c>
      <c r="BN354" s="254">
        <v>0</v>
      </c>
      <c r="BO354" s="256">
        <v>0</v>
      </c>
      <c r="BP354" s="256" t="s">
        <v>6503</v>
      </c>
      <c r="BQ354" s="251">
        <v>8</v>
      </c>
      <c r="BR354" s="251" t="s">
        <v>566</v>
      </c>
      <c r="BS354" s="251" t="s">
        <v>566</v>
      </c>
      <c r="BT354" s="255" t="s">
        <v>566</v>
      </c>
      <c r="BU354" s="258" t="s">
        <v>566</v>
      </c>
      <c r="BV354" s="254" t="s">
        <v>8017</v>
      </c>
      <c r="BW354" s="254" t="s">
        <v>566</v>
      </c>
      <c r="BX354" s="259" t="s">
        <v>566</v>
      </c>
      <c r="BY354" s="259" t="s">
        <v>566</v>
      </c>
      <c r="BZ354" s="259" t="s">
        <v>566</v>
      </c>
      <c r="CA354" s="251"/>
      <c r="CB354" s="251" t="s">
        <v>566</v>
      </c>
      <c r="CC354" s="260" t="s">
        <v>566</v>
      </c>
      <c r="CD354" s="260" t="s">
        <v>566</v>
      </c>
      <c r="CE354" s="254" t="s">
        <v>566</v>
      </c>
      <c r="CF354" s="254">
        <v>-4.5</v>
      </c>
      <c r="CG354" s="254">
        <v>1.014</v>
      </c>
      <c r="CH354" s="254">
        <v>2.8</v>
      </c>
      <c r="CI354" s="256">
        <v>0.8</v>
      </c>
      <c r="CJ354" s="256" t="s">
        <v>566</v>
      </c>
      <c r="CK354" s="254" t="s">
        <v>566</v>
      </c>
      <c r="CL354" s="254" t="s">
        <v>566</v>
      </c>
      <c r="CM354" s="254" t="s">
        <v>566</v>
      </c>
      <c r="CN354" s="254">
        <v>659.20231999999999</v>
      </c>
      <c r="CO354" s="254">
        <v>1</v>
      </c>
      <c r="CP354" s="254" t="s">
        <v>566</v>
      </c>
      <c r="CQ354" s="254" t="s">
        <v>566</v>
      </c>
      <c r="CR354" s="254">
        <v>2301</v>
      </c>
      <c r="CS354" s="254">
        <v>2263.694</v>
      </c>
      <c r="CT354" s="254">
        <v>90.6</v>
      </c>
      <c r="CU354" s="254">
        <v>212</v>
      </c>
      <c r="CV354" s="254">
        <v>-14.193396226400001</v>
      </c>
      <c r="CW354" s="254">
        <v>33.1</v>
      </c>
      <c r="CX354" s="253" t="s">
        <v>393</v>
      </c>
      <c r="CY354" s="253" t="s">
        <v>566</v>
      </c>
      <c r="CZ354" s="254" t="s">
        <v>566</v>
      </c>
      <c r="DA354" s="254">
        <v>-4.5</v>
      </c>
      <c r="DB354" s="254" t="s">
        <v>566</v>
      </c>
      <c r="DC354" s="254" t="s">
        <v>566</v>
      </c>
      <c r="DD354" s="256" t="s">
        <v>566</v>
      </c>
      <c r="DE354" s="254" t="s">
        <v>566</v>
      </c>
      <c r="DF354" s="256" t="s">
        <v>566</v>
      </c>
      <c r="DG354" s="253"/>
      <c r="DH354" s="261" t="s">
        <v>3249</v>
      </c>
      <c r="DI354" s="262" t="s">
        <v>689</v>
      </c>
      <c r="DJ354" s="261" t="s">
        <v>689</v>
      </c>
      <c r="DK354" s="254"/>
      <c r="DL354" s="254" t="s">
        <v>566</v>
      </c>
      <c r="DM354" s="263"/>
      <c r="DN354" s="264">
        <v>2234</v>
      </c>
      <c r="DO354" s="264">
        <v>2708</v>
      </c>
      <c r="DP354" s="264">
        <v>211.2</v>
      </c>
      <c r="DQ354" s="261"/>
      <c r="DR354" s="262"/>
      <c r="DS354" s="261"/>
      <c r="DT354" s="184"/>
      <c r="DU354" s="184"/>
      <c r="DV354" s="184"/>
      <c r="DW354" s="184"/>
      <c r="DX354" s="184"/>
      <c r="DY354" s="184"/>
      <c r="DZ354" s="184"/>
      <c r="EA354" s="265"/>
      <c r="EB354" s="265"/>
    </row>
    <row r="355" spans="1:132" s="2" customFormat="1" ht="15" customHeight="1" x14ac:dyDescent="0.2">
      <c r="A355" s="21" t="str">
        <f t="shared" si="5"/>
        <v>639_Южно-Ягунское</v>
      </c>
      <c r="B355" s="250">
        <v>26</v>
      </c>
      <c r="C355" s="251" t="s">
        <v>733</v>
      </c>
      <c r="D355" s="251" t="s">
        <v>568</v>
      </c>
      <c r="E355" s="251" t="s">
        <v>527</v>
      </c>
      <c r="F355" s="251" t="s">
        <v>8</v>
      </c>
      <c r="G355" s="251" t="s">
        <v>29</v>
      </c>
      <c r="H355" s="251" t="s">
        <v>3055</v>
      </c>
      <c r="I355" s="252" t="s">
        <v>6504</v>
      </c>
      <c r="J355" s="251" t="s">
        <v>58</v>
      </c>
      <c r="K355" s="251" t="s">
        <v>688</v>
      </c>
      <c r="L355" s="251" t="s">
        <v>566</v>
      </c>
      <c r="M355" s="251" t="s">
        <v>416</v>
      </c>
      <c r="N355" s="251" t="s">
        <v>5742</v>
      </c>
      <c r="O355" s="251" t="s">
        <v>6</v>
      </c>
      <c r="P355" s="253" t="s">
        <v>5743</v>
      </c>
      <c r="Q355" s="253"/>
      <c r="R355" s="254"/>
      <c r="S355" s="253"/>
      <c r="T355" s="253">
        <v>14.1</v>
      </c>
      <c r="U355" s="253">
        <v>2659</v>
      </c>
      <c r="V355" s="253">
        <v>2678</v>
      </c>
      <c r="W355" s="254">
        <v>304.99400000000003</v>
      </c>
      <c r="X355" s="253" t="s">
        <v>150</v>
      </c>
      <c r="Y355" s="253">
        <v>2762</v>
      </c>
      <c r="Z355" s="253">
        <v>2674.2</v>
      </c>
      <c r="AA355" s="253" t="s">
        <v>1099</v>
      </c>
      <c r="AB355" s="254" t="s">
        <v>6505</v>
      </c>
      <c r="AC355" s="251" t="s">
        <v>5745</v>
      </c>
      <c r="AD355" s="253" t="s">
        <v>5746</v>
      </c>
      <c r="AE355" s="253" t="s">
        <v>415</v>
      </c>
      <c r="AF355" s="253">
        <v>2560</v>
      </c>
      <c r="AG355" s="254" t="s">
        <v>5747</v>
      </c>
      <c r="AH355" s="255" t="s">
        <v>5777</v>
      </c>
      <c r="AI355" s="253" t="s">
        <v>5753</v>
      </c>
      <c r="AJ355" s="251">
        <v>9</v>
      </c>
      <c r="AK355" s="254" t="s">
        <v>566</v>
      </c>
      <c r="AL355" s="254">
        <v>9.5</v>
      </c>
      <c r="AM355" s="254">
        <v>169</v>
      </c>
      <c r="AN355" s="254">
        <v>166</v>
      </c>
      <c r="AO355" s="254">
        <v>157</v>
      </c>
      <c r="AP355" s="254">
        <v>378.92</v>
      </c>
      <c r="AQ355" s="254">
        <v>382.18</v>
      </c>
      <c r="AR355" s="254">
        <v>81.271696610199996</v>
      </c>
      <c r="AS355" s="254">
        <v>316.08075846669999</v>
      </c>
      <c r="AT355" s="254">
        <v>0</v>
      </c>
      <c r="AU355" s="254">
        <v>927</v>
      </c>
      <c r="AV355" s="254">
        <v>142.54</v>
      </c>
      <c r="AW355" s="254" t="s">
        <v>4928</v>
      </c>
      <c r="AX355" s="254">
        <v>145.80000000000001</v>
      </c>
      <c r="AY355" s="254">
        <v>236.38</v>
      </c>
      <c r="AZ355" s="256">
        <v>1.8993594643</v>
      </c>
      <c r="BA355" s="254" t="s">
        <v>566</v>
      </c>
      <c r="BB355" s="254" t="s">
        <v>566</v>
      </c>
      <c r="BC355" s="254">
        <v>538.76431094969996</v>
      </c>
      <c r="BD355" s="254">
        <v>448.9705901639</v>
      </c>
      <c r="BE355" s="257">
        <v>448.9705901639</v>
      </c>
      <c r="BF355" s="254">
        <v>1</v>
      </c>
      <c r="BG355" s="254">
        <v>30.5</v>
      </c>
      <c r="BH355" s="254">
        <v>13693.602999999999</v>
      </c>
      <c r="BI355" s="254" t="s">
        <v>430</v>
      </c>
      <c r="BJ355" s="254" t="s">
        <v>566</v>
      </c>
      <c r="BK355" s="254">
        <v>448.9705901639</v>
      </c>
      <c r="BL355" s="254">
        <v>448.9705901639</v>
      </c>
      <c r="BM355" s="254">
        <v>157</v>
      </c>
      <c r="BN355" s="254">
        <v>30</v>
      </c>
      <c r="BO355" s="256">
        <v>13469.117704917</v>
      </c>
      <c r="BP355" s="256" t="s">
        <v>566</v>
      </c>
      <c r="BQ355" s="251">
        <v>9</v>
      </c>
      <c r="BR355" s="251" t="s">
        <v>566</v>
      </c>
      <c r="BS355" s="251" t="s">
        <v>566</v>
      </c>
      <c r="BT355" s="255" t="s">
        <v>566</v>
      </c>
      <c r="BU355" s="258">
        <v>0</v>
      </c>
      <c r="BV355" s="254" t="s">
        <v>6506</v>
      </c>
      <c r="BW355" s="254" t="s">
        <v>566</v>
      </c>
      <c r="BX355" s="259" t="s">
        <v>566</v>
      </c>
      <c r="BY355" s="259" t="s">
        <v>566</v>
      </c>
      <c r="BZ355" s="259" t="s">
        <v>566</v>
      </c>
      <c r="CA355" s="251"/>
      <c r="CB355" s="251">
        <v>426.19578446000003</v>
      </c>
      <c r="CC355" s="260">
        <v>87.159899709300007</v>
      </c>
      <c r="CD355" s="260">
        <v>538.76431094969996</v>
      </c>
      <c r="CE355" s="254">
        <v>89.793720785799962</v>
      </c>
      <c r="CF355" s="254">
        <v>-2.5</v>
      </c>
      <c r="CG355" s="254">
        <v>1.01301</v>
      </c>
      <c r="CH355" s="254">
        <v>2.8</v>
      </c>
      <c r="CI355" s="256">
        <v>0.8</v>
      </c>
      <c r="CJ355" s="256">
        <v>1.7211982293000001</v>
      </c>
      <c r="CK355" s="254">
        <v>135128.30391243761</v>
      </c>
      <c r="CL355" s="254">
        <v>2.7182644799999999E-2</v>
      </c>
      <c r="CM355" s="254">
        <v>17.4886091095</v>
      </c>
      <c r="CN355" s="254">
        <v>663.16012000000001</v>
      </c>
      <c r="CO355" s="254">
        <v>1</v>
      </c>
      <c r="CP355" s="254">
        <v>329.66925876250002</v>
      </c>
      <c r="CQ355" s="254">
        <v>9.5423030485999991</v>
      </c>
      <c r="CR355" s="254">
        <v>2310</v>
      </c>
      <c r="CS355" s="254">
        <v>2277.8290000000002</v>
      </c>
      <c r="CT355" s="254">
        <v>90.6</v>
      </c>
      <c r="CU355" s="254">
        <v>228</v>
      </c>
      <c r="CV355" s="254">
        <v>37.482456140399997</v>
      </c>
      <c r="CW355" s="254">
        <v>136.30000000000001</v>
      </c>
      <c r="CX355" s="253" t="s">
        <v>393</v>
      </c>
      <c r="CY355" s="253" t="s">
        <v>566</v>
      </c>
      <c r="CZ355" s="254" t="s">
        <v>566</v>
      </c>
      <c r="DA355" s="254">
        <v>-2.5</v>
      </c>
      <c r="DB355" s="254">
        <v>1.9001190909000001</v>
      </c>
      <c r="DC355" s="254">
        <v>448.97059018110002</v>
      </c>
      <c r="DD355" s="256">
        <v>1.7200022739416454E-8</v>
      </c>
      <c r="DE355" s="254">
        <v>538.76431094969996</v>
      </c>
      <c r="DF355" s="256">
        <v>89.793720785799962</v>
      </c>
      <c r="DG355" s="253"/>
      <c r="DH355" s="261" t="s">
        <v>3162</v>
      </c>
      <c r="DI355" s="262" t="s">
        <v>689</v>
      </c>
      <c r="DJ355" s="261" t="s">
        <v>566</v>
      </c>
      <c r="DK355" s="254"/>
      <c r="DL355" s="254">
        <v>159.5</v>
      </c>
      <c r="DM355" s="263"/>
      <c r="DN355" s="264">
        <v>1433</v>
      </c>
      <c r="DO355" s="264">
        <v>1433</v>
      </c>
      <c r="DP355" s="264">
        <v>337.3</v>
      </c>
      <c r="DQ355" s="261"/>
      <c r="DR355" s="262"/>
      <c r="DS355" s="261"/>
      <c r="DT355" s="184"/>
      <c r="DU355" s="184"/>
      <c r="DV355" s="184"/>
      <c r="DW355" s="184"/>
      <c r="DX355" s="184"/>
      <c r="DY355" s="184"/>
      <c r="DZ355" s="184"/>
      <c r="EA355" s="265"/>
      <c r="EB355" s="265"/>
    </row>
    <row r="356" spans="1:132" s="2" customFormat="1" ht="15" customHeight="1" x14ac:dyDescent="0.2">
      <c r="A356" s="21" t="str">
        <f t="shared" si="5"/>
        <v>641_Южно-Ягунское</v>
      </c>
      <c r="B356" s="250">
        <v>27</v>
      </c>
      <c r="C356" s="251" t="s">
        <v>733</v>
      </c>
      <c r="D356" s="251" t="s">
        <v>568</v>
      </c>
      <c r="E356" s="251" t="s">
        <v>527</v>
      </c>
      <c r="F356" s="251" t="s">
        <v>8</v>
      </c>
      <c r="G356" s="251" t="s">
        <v>29</v>
      </c>
      <c r="H356" s="251" t="s">
        <v>64</v>
      </c>
      <c r="I356" s="252" t="s">
        <v>6507</v>
      </c>
      <c r="J356" s="251" t="s">
        <v>59</v>
      </c>
      <c r="K356" s="251" t="s">
        <v>688</v>
      </c>
      <c r="L356" s="251" t="s">
        <v>566</v>
      </c>
      <c r="M356" s="251" t="s">
        <v>416</v>
      </c>
      <c r="N356" s="251" t="s">
        <v>34</v>
      </c>
      <c r="O356" s="251" t="s">
        <v>6</v>
      </c>
      <c r="P356" s="253" t="s">
        <v>5743</v>
      </c>
      <c r="Q356" s="253"/>
      <c r="R356" s="254"/>
      <c r="S356" s="253"/>
      <c r="T356" s="253">
        <v>28</v>
      </c>
      <c r="U356" s="253">
        <v>2586.4</v>
      </c>
      <c r="V356" s="253">
        <v>2602.5</v>
      </c>
      <c r="W356" s="254">
        <v>238.358</v>
      </c>
      <c r="X356" s="253" t="s">
        <v>150</v>
      </c>
      <c r="Y356" s="253">
        <v>2634.8</v>
      </c>
      <c r="Z356" s="253">
        <v>2614.6</v>
      </c>
      <c r="AA356" s="253" t="s">
        <v>1099</v>
      </c>
      <c r="AB356" s="254" t="s">
        <v>6508</v>
      </c>
      <c r="AC356" s="251" t="s">
        <v>5745</v>
      </c>
      <c r="AD356" s="253" t="s">
        <v>5746</v>
      </c>
      <c r="AE356" s="253" t="s">
        <v>415</v>
      </c>
      <c r="AF356" s="253">
        <v>2437</v>
      </c>
      <c r="AG356" s="254" t="s">
        <v>5747</v>
      </c>
      <c r="AH356" s="255" t="s">
        <v>5748</v>
      </c>
      <c r="AI356" s="253" t="s">
        <v>5764</v>
      </c>
      <c r="AJ356" s="251" t="s">
        <v>566</v>
      </c>
      <c r="AK356" s="254" t="s">
        <v>566</v>
      </c>
      <c r="AL356" s="254">
        <v>9.5</v>
      </c>
      <c r="AM356" s="254">
        <v>169</v>
      </c>
      <c r="AN356" s="254">
        <v>100</v>
      </c>
      <c r="AO356" s="254">
        <v>99</v>
      </c>
      <c r="AP356" s="254">
        <v>336.77</v>
      </c>
      <c r="AQ356" s="254">
        <v>341.06</v>
      </c>
      <c r="AR356" s="254">
        <v>159.79765880959999</v>
      </c>
      <c r="AS356" s="254">
        <v>396.82051919999998</v>
      </c>
      <c r="AT356" s="254" t="s">
        <v>566</v>
      </c>
      <c r="AU356" s="254" t="s">
        <v>566</v>
      </c>
      <c r="AV356" s="254">
        <v>266.5</v>
      </c>
      <c r="AW356" s="254" t="s">
        <v>5095</v>
      </c>
      <c r="AX356" s="254">
        <v>270.8</v>
      </c>
      <c r="AY356" s="254">
        <v>70.27</v>
      </c>
      <c r="AZ356" s="256">
        <v>0.82593172370000001</v>
      </c>
      <c r="BA356" s="254" t="s">
        <v>566</v>
      </c>
      <c r="BB356" s="254" t="s">
        <v>566</v>
      </c>
      <c r="BC356" s="254">
        <v>107.6358510563</v>
      </c>
      <c r="BD356" s="254">
        <v>58.038222222199998</v>
      </c>
      <c r="BE356" s="257">
        <v>58.038222222199998</v>
      </c>
      <c r="BF356" s="254">
        <v>1</v>
      </c>
      <c r="BG356" s="254">
        <v>27</v>
      </c>
      <c r="BH356" s="254">
        <v>1567.0319999999999</v>
      </c>
      <c r="BI356" s="254" t="s">
        <v>430</v>
      </c>
      <c r="BJ356" s="254" t="s">
        <v>566</v>
      </c>
      <c r="BK356" s="254">
        <v>58.038222222199998</v>
      </c>
      <c r="BL356" s="254">
        <v>58.038222222199998</v>
      </c>
      <c r="BM356" s="254">
        <v>99</v>
      </c>
      <c r="BN356" s="254">
        <v>30</v>
      </c>
      <c r="BO356" s="256">
        <v>1741.1466666660001</v>
      </c>
      <c r="BP356" s="256" t="s">
        <v>566</v>
      </c>
      <c r="BQ356" s="251" t="s">
        <v>566</v>
      </c>
      <c r="BR356" s="251" t="s">
        <v>566</v>
      </c>
      <c r="BS356" s="251" t="s">
        <v>566</v>
      </c>
      <c r="BT356" s="255" t="s">
        <v>566</v>
      </c>
      <c r="BU356" s="258">
        <v>0</v>
      </c>
      <c r="BV356" s="254" t="s">
        <v>8018</v>
      </c>
      <c r="BW356" s="254" t="s">
        <v>566</v>
      </c>
      <c r="BX356" s="259" t="s">
        <v>566</v>
      </c>
      <c r="BY356" s="259" t="s">
        <v>566</v>
      </c>
      <c r="BZ356" s="259" t="s">
        <v>566</v>
      </c>
      <c r="CA356" s="251"/>
      <c r="CB356" s="251">
        <v>396.82051919999998</v>
      </c>
      <c r="CC356" s="260">
        <v>159.79765880959999</v>
      </c>
      <c r="CD356" s="260">
        <v>107.6358510563</v>
      </c>
      <c r="CE356" s="254">
        <v>49.5976288341</v>
      </c>
      <c r="CF356" s="254">
        <v>0.93</v>
      </c>
      <c r="CG356" s="254">
        <v>1.014</v>
      </c>
      <c r="CH356" s="254">
        <v>2.8</v>
      </c>
      <c r="CI356" s="256">
        <v>0.8</v>
      </c>
      <c r="CJ356" s="256">
        <v>0.2224985055</v>
      </c>
      <c r="CK356" s="254">
        <v>17485.0450535731</v>
      </c>
      <c r="CL356" s="254">
        <v>3.1947290699999999E-2</v>
      </c>
      <c r="CM356" s="254">
        <v>0.33404762710000002</v>
      </c>
      <c r="CN356" s="254">
        <v>657.45176000000004</v>
      </c>
      <c r="CO356" s="254">
        <v>1</v>
      </c>
      <c r="CP356" s="254">
        <v>107.6393089405</v>
      </c>
      <c r="CQ356" s="254">
        <v>1.0685984096000001</v>
      </c>
      <c r="CR356" s="254">
        <v>2301</v>
      </c>
      <c r="CS356" s="254">
        <v>2258.6419999999998</v>
      </c>
      <c r="CT356" s="254">
        <v>89.4</v>
      </c>
      <c r="CU356" s="254">
        <v>212</v>
      </c>
      <c r="CV356" s="254">
        <v>-25.707547169800002</v>
      </c>
      <c r="CW356" s="254">
        <v>33.1</v>
      </c>
      <c r="CX356" s="253" t="s">
        <v>393</v>
      </c>
      <c r="CY356" s="253" t="s">
        <v>566</v>
      </c>
      <c r="CZ356" s="254" t="s">
        <v>3228</v>
      </c>
      <c r="DA356" s="254">
        <v>-4.5</v>
      </c>
      <c r="DB356" s="254">
        <v>2.2071480031999999</v>
      </c>
      <c r="DC356" s="254">
        <v>155.0962901849</v>
      </c>
      <c r="DD356" s="256">
        <v>97.058067962699994</v>
      </c>
      <c r="DE356" s="254">
        <v>287.63667372830002</v>
      </c>
      <c r="DF356" s="256">
        <v>229.59845150610002</v>
      </c>
      <c r="DG356" s="253"/>
      <c r="DH356" s="261" t="s">
        <v>3219</v>
      </c>
      <c r="DI356" s="262" t="s">
        <v>689</v>
      </c>
      <c r="DJ356" s="261" t="s">
        <v>689</v>
      </c>
      <c r="DK356" s="254"/>
      <c r="DL356" s="254">
        <v>159.5</v>
      </c>
      <c r="DM356" s="263"/>
      <c r="DN356" s="264">
        <v>1144</v>
      </c>
      <c r="DO356" s="264">
        <v>1146</v>
      </c>
      <c r="DP356" s="264">
        <v>31</v>
      </c>
      <c r="DQ356" s="261"/>
      <c r="DR356" s="262"/>
      <c r="DS356" s="261"/>
      <c r="DT356" s="184"/>
      <c r="DU356" s="184"/>
      <c r="DV356" s="184"/>
      <c r="DW356" s="184"/>
      <c r="DX356" s="184"/>
      <c r="DY356" s="184"/>
      <c r="DZ356" s="184"/>
      <c r="EA356" s="265"/>
      <c r="EB356" s="265"/>
    </row>
    <row r="357" spans="1:132" s="2" customFormat="1" ht="15" customHeight="1" x14ac:dyDescent="0.2">
      <c r="A357" s="21" t="str">
        <f t="shared" si="5"/>
        <v>644_Южно-Ягунское</v>
      </c>
      <c r="B357" s="250">
        <v>28</v>
      </c>
      <c r="C357" s="251" t="s">
        <v>733</v>
      </c>
      <c r="D357" s="251" t="s">
        <v>568</v>
      </c>
      <c r="E357" s="251" t="s">
        <v>527</v>
      </c>
      <c r="F357" s="251" t="s">
        <v>8</v>
      </c>
      <c r="G357" s="251" t="s">
        <v>29</v>
      </c>
      <c r="H357" s="251" t="s">
        <v>64</v>
      </c>
      <c r="I357" s="252" t="s">
        <v>6509</v>
      </c>
      <c r="J357" s="251" t="s">
        <v>152</v>
      </c>
      <c r="K357" s="251" t="s">
        <v>688</v>
      </c>
      <c r="L357" s="251" t="s">
        <v>566</v>
      </c>
      <c r="M357" s="251" t="s">
        <v>416</v>
      </c>
      <c r="N357" s="251" t="s">
        <v>34</v>
      </c>
      <c r="O357" s="251" t="s">
        <v>6</v>
      </c>
      <c r="P357" s="253" t="s">
        <v>5743</v>
      </c>
      <c r="Q357" s="253"/>
      <c r="R357" s="254"/>
      <c r="S357" s="253"/>
      <c r="T357" s="253">
        <v>11.2</v>
      </c>
      <c r="U357" s="253">
        <v>2666.5</v>
      </c>
      <c r="V357" s="253">
        <v>2674.5</v>
      </c>
      <c r="W357" s="254">
        <v>299.964</v>
      </c>
      <c r="X357" s="253" t="s">
        <v>150</v>
      </c>
      <c r="Y357" s="253">
        <v>2777.8</v>
      </c>
      <c r="Z357" s="253">
        <v>2765.4</v>
      </c>
      <c r="AA357" s="253" t="s">
        <v>1099</v>
      </c>
      <c r="AB357" s="254" t="s">
        <v>546</v>
      </c>
      <c r="AC357" s="251" t="s">
        <v>5745</v>
      </c>
      <c r="AD357" s="253" t="s">
        <v>10</v>
      </c>
      <c r="AE357" s="253" t="s">
        <v>415</v>
      </c>
      <c r="AF357" s="253">
        <v>2488</v>
      </c>
      <c r="AG357" s="254" t="s">
        <v>5747</v>
      </c>
      <c r="AH357" s="255" t="s">
        <v>5748</v>
      </c>
      <c r="AI357" s="253" t="s">
        <v>5801</v>
      </c>
      <c r="AJ357" s="251" t="s">
        <v>566</v>
      </c>
      <c r="AK357" s="254">
        <v>0</v>
      </c>
      <c r="AL357" s="254">
        <v>9.5</v>
      </c>
      <c r="AM357" s="254">
        <v>169</v>
      </c>
      <c r="AN357" s="254">
        <v>165</v>
      </c>
      <c r="AO357" s="254">
        <v>164</v>
      </c>
      <c r="AP357" s="254">
        <v>403.87</v>
      </c>
      <c r="AQ357" s="254">
        <v>406.25</v>
      </c>
      <c r="AR357" s="254">
        <v>133.30643803320001</v>
      </c>
      <c r="AS357" s="254">
        <v>373.0905269333</v>
      </c>
      <c r="AT357" s="254">
        <v>33</v>
      </c>
      <c r="AU357" s="254">
        <v>0</v>
      </c>
      <c r="AV357" s="254">
        <v>228.32</v>
      </c>
      <c r="AW357" s="254" t="s">
        <v>4928</v>
      </c>
      <c r="AX357" s="254">
        <v>230.7</v>
      </c>
      <c r="AY357" s="254">
        <v>175.55</v>
      </c>
      <c r="AZ357" s="256">
        <v>0.29670804200000001</v>
      </c>
      <c r="BA357" s="254" t="s">
        <v>566</v>
      </c>
      <c r="BB357" s="254" t="s">
        <v>566</v>
      </c>
      <c r="BC357" s="254">
        <v>62.504471597799999</v>
      </c>
      <c r="BD357" s="254">
        <v>52.087096774199999</v>
      </c>
      <c r="BE357" s="257">
        <v>52.087096774199999</v>
      </c>
      <c r="BF357" s="254">
        <v>1</v>
      </c>
      <c r="BG357" s="254">
        <v>31</v>
      </c>
      <c r="BH357" s="254">
        <v>1614.7</v>
      </c>
      <c r="BI357" s="254" t="s">
        <v>430</v>
      </c>
      <c r="BJ357" s="254" t="s">
        <v>566</v>
      </c>
      <c r="BK357" s="254">
        <v>52.087096774199999</v>
      </c>
      <c r="BL357" s="254">
        <v>52.087096774199999</v>
      </c>
      <c r="BM357" s="254">
        <v>164</v>
      </c>
      <c r="BN357" s="254">
        <v>30</v>
      </c>
      <c r="BO357" s="256">
        <v>1562.6129032260001</v>
      </c>
      <c r="BP357" s="256" t="s">
        <v>566</v>
      </c>
      <c r="BQ357" s="251" t="s">
        <v>566</v>
      </c>
      <c r="BR357" s="251" t="s">
        <v>566</v>
      </c>
      <c r="BS357" s="251" t="s">
        <v>566</v>
      </c>
      <c r="BT357" s="255" t="s">
        <v>566</v>
      </c>
      <c r="BU357" s="258">
        <v>0</v>
      </c>
      <c r="BV357" s="254" t="s">
        <v>6510</v>
      </c>
      <c r="BW357" s="254" t="s">
        <v>566</v>
      </c>
      <c r="BX357" s="259" t="s">
        <v>566</v>
      </c>
      <c r="BY357" s="259" t="s">
        <v>566</v>
      </c>
      <c r="BZ357" s="259" t="s">
        <v>566</v>
      </c>
      <c r="CA357" s="251"/>
      <c r="CB357" s="251">
        <v>438.97984991999999</v>
      </c>
      <c r="CC357" s="260">
        <v>133.30643803320001</v>
      </c>
      <c r="CD357" s="260">
        <v>62.504471597799999</v>
      </c>
      <c r="CE357" s="254">
        <v>10.417374823599999</v>
      </c>
      <c r="CF357" s="254">
        <v>-4.5</v>
      </c>
      <c r="CG357" s="254">
        <v>1.014</v>
      </c>
      <c r="CH357" s="254">
        <v>2.8</v>
      </c>
      <c r="CI357" s="256">
        <v>0.8</v>
      </c>
      <c r="CJ357" s="256">
        <v>0.19339508329999999</v>
      </c>
      <c r="CK357" s="254">
        <v>15443.0808859508</v>
      </c>
      <c r="CL357" s="254">
        <v>3.24548396E-2</v>
      </c>
      <c r="CM357" s="254">
        <v>0.26088069019999999</v>
      </c>
      <c r="CN357" s="254">
        <v>662.63008000000002</v>
      </c>
      <c r="CO357" s="254">
        <v>1</v>
      </c>
      <c r="CP357" s="254">
        <v>42.954540548899999</v>
      </c>
      <c r="CQ357" s="254">
        <v>0.1826614999</v>
      </c>
      <c r="CR357" s="254">
        <v>2301</v>
      </c>
      <c r="CS357" s="254">
        <v>2277.5360000000001</v>
      </c>
      <c r="CT357" s="254">
        <v>89</v>
      </c>
      <c r="CU357" s="254">
        <v>212</v>
      </c>
      <c r="CV357" s="254">
        <v>-7.6981132074999996</v>
      </c>
      <c r="CW357" s="254">
        <v>33.1</v>
      </c>
      <c r="CX357" s="253" t="s">
        <v>393</v>
      </c>
      <c r="CY357" s="253" t="s">
        <v>566</v>
      </c>
      <c r="CZ357" s="254" t="s">
        <v>566</v>
      </c>
      <c r="DA357" s="254">
        <v>-4.5</v>
      </c>
      <c r="DB357" s="254">
        <v>0.29670804200000001</v>
      </c>
      <c r="DC357" s="254">
        <v>52.087096773100001</v>
      </c>
      <c r="DD357" s="256">
        <v>-1.0999983146575687E-9</v>
      </c>
      <c r="DE357" s="254">
        <v>62.504471597799999</v>
      </c>
      <c r="DF357" s="256">
        <v>10.417374823599999</v>
      </c>
      <c r="DG357" s="253"/>
      <c r="DH357" s="261" t="s">
        <v>689</v>
      </c>
      <c r="DI357" s="262" t="s">
        <v>689</v>
      </c>
      <c r="DJ357" s="261" t="s">
        <v>689</v>
      </c>
      <c r="DK357" s="254"/>
      <c r="DL357" s="254">
        <v>159.5</v>
      </c>
      <c r="DM357" s="263"/>
      <c r="DN357" s="264">
        <v>1737</v>
      </c>
      <c r="DO357" s="264">
        <v>1741</v>
      </c>
      <c r="DP357" s="264">
        <v>9.8000000000000007</v>
      </c>
      <c r="DQ357" s="261"/>
      <c r="DR357" s="262"/>
      <c r="DS357" s="261"/>
      <c r="DT357" s="184"/>
      <c r="DU357" s="184"/>
      <c r="DV357" s="184"/>
      <c r="DW357" s="184"/>
      <c r="DX357" s="184"/>
      <c r="DY357" s="184"/>
      <c r="DZ357" s="184"/>
      <c r="EA357" s="265"/>
      <c r="EB357" s="265"/>
    </row>
    <row r="358" spans="1:132" s="2" customFormat="1" ht="15" customHeight="1" x14ac:dyDescent="0.2">
      <c r="A358" s="21" t="str">
        <f t="shared" si="5"/>
        <v>655_Южно-Ягунское</v>
      </c>
      <c r="B358" s="250">
        <v>29</v>
      </c>
      <c r="C358" s="251" t="s">
        <v>733</v>
      </c>
      <c r="D358" s="251" t="s">
        <v>568</v>
      </c>
      <c r="E358" s="251" t="s">
        <v>527</v>
      </c>
      <c r="F358" s="251" t="s">
        <v>8</v>
      </c>
      <c r="G358" s="251" t="s">
        <v>29</v>
      </c>
      <c r="H358" s="251" t="s">
        <v>64</v>
      </c>
      <c r="I358" s="252" t="s">
        <v>6511</v>
      </c>
      <c r="J358" s="251" t="s">
        <v>160</v>
      </c>
      <c r="K358" s="251" t="s">
        <v>688</v>
      </c>
      <c r="L358" s="251" t="s">
        <v>566</v>
      </c>
      <c r="M358" s="251" t="s">
        <v>711</v>
      </c>
      <c r="N358" s="251" t="s">
        <v>34</v>
      </c>
      <c r="O358" s="251" t="s">
        <v>6</v>
      </c>
      <c r="P358" s="253" t="s">
        <v>5743</v>
      </c>
      <c r="Q358" s="253"/>
      <c r="R358" s="254"/>
      <c r="S358" s="253"/>
      <c r="T358" s="253">
        <v>13</v>
      </c>
      <c r="U358" s="253">
        <v>2542.8000000000002</v>
      </c>
      <c r="V358" s="253">
        <v>2549.6</v>
      </c>
      <c r="W358" s="254">
        <v>167.095</v>
      </c>
      <c r="X358" s="253" t="s">
        <v>150</v>
      </c>
      <c r="Y358" s="253">
        <v>2646</v>
      </c>
      <c r="Z358" s="253">
        <v>2603.8000000000002</v>
      </c>
      <c r="AA358" s="253" t="s">
        <v>1099</v>
      </c>
      <c r="AB358" s="254" t="s">
        <v>1106</v>
      </c>
      <c r="AC358" s="251" t="s">
        <v>5745</v>
      </c>
      <c r="AD358" s="253" t="s">
        <v>5746</v>
      </c>
      <c r="AE358" s="253" t="s">
        <v>415</v>
      </c>
      <c r="AF358" s="253">
        <v>2381</v>
      </c>
      <c r="AG358" s="254" t="s">
        <v>5747</v>
      </c>
      <c r="AH358" s="255" t="s">
        <v>5777</v>
      </c>
      <c r="AI358" s="253" t="s">
        <v>5759</v>
      </c>
      <c r="AJ358" s="251" t="s">
        <v>566</v>
      </c>
      <c r="AK358" s="254">
        <v>0</v>
      </c>
      <c r="AL358" s="254">
        <v>9.5</v>
      </c>
      <c r="AM358" s="254">
        <v>169</v>
      </c>
      <c r="AN358" s="254">
        <v>113</v>
      </c>
      <c r="AO358" s="254">
        <v>112</v>
      </c>
      <c r="AP358" s="254">
        <v>352.87</v>
      </c>
      <c r="AQ358" s="254">
        <v>354.39</v>
      </c>
      <c r="AR358" s="254">
        <v>128.6933806367</v>
      </c>
      <c r="AS358" s="254">
        <v>369.58547133330001</v>
      </c>
      <c r="AT358" s="254">
        <v>0</v>
      </c>
      <c r="AU358" s="254">
        <v>116</v>
      </c>
      <c r="AV358" s="254">
        <v>221.78</v>
      </c>
      <c r="AW358" s="254" t="s">
        <v>4928</v>
      </c>
      <c r="AX358" s="254">
        <v>223.3</v>
      </c>
      <c r="AY358" s="254">
        <v>131.09</v>
      </c>
      <c r="AZ358" s="256">
        <v>3.6008258299999998E-2</v>
      </c>
      <c r="BA358" s="254" t="s">
        <v>566</v>
      </c>
      <c r="BB358" s="254" t="s">
        <v>566</v>
      </c>
      <c r="BC358" s="254">
        <v>5.3222175899000002</v>
      </c>
      <c r="BD358" s="254">
        <v>4.7203225806000004</v>
      </c>
      <c r="BE358" s="257">
        <v>4.7203225806000004</v>
      </c>
      <c r="BF358" s="254">
        <v>1</v>
      </c>
      <c r="BG358" s="254">
        <v>31</v>
      </c>
      <c r="BH358" s="254">
        <v>146.33000000000001</v>
      </c>
      <c r="BI358" s="254" t="s">
        <v>430</v>
      </c>
      <c r="BJ358" s="254" t="s">
        <v>566</v>
      </c>
      <c r="BK358" s="254">
        <v>4.7203225806000004</v>
      </c>
      <c r="BL358" s="254">
        <v>4.7203225806000004</v>
      </c>
      <c r="BM358" s="254">
        <v>112</v>
      </c>
      <c r="BN358" s="254">
        <v>30</v>
      </c>
      <c r="BO358" s="256">
        <v>141.60967741799999</v>
      </c>
      <c r="BP358" s="256" t="s">
        <v>566</v>
      </c>
      <c r="BQ358" s="251" t="s">
        <v>566</v>
      </c>
      <c r="BR358" s="251" t="s">
        <v>566</v>
      </c>
      <c r="BS358" s="251" t="s">
        <v>566</v>
      </c>
      <c r="BT358" s="255" t="s">
        <v>566</v>
      </c>
      <c r="BU358" s="258">
        <v>0</v>
      </c>
      <c r="BV358" s="254" t="s">
        <v>8019</v>
      </c>
      <c r="BW358" s="254" t="s">
        <v>566</v>
      </c>
      <c r="BX358" s="259" t="s">
        <v>566</v>
      </c>
      <c r="BY358" s="259" t="s">
        <v>566</v>
      </c>
      <c r="BZ358" s="259" t="s">
        <v>566</v>
      </c>
      <c r="CA358" s="251"/>
      <c r="CB358" s="251">
        <v>369.58547133330001</v>
      </c>
      <c r="CC358" s="260">
        <v>128.6933806367</v>
      </c>
      <c r="CD358" s="260">
        <v>5.3222175899000002</v>
      </c>
      <c r="CE358" s="254">
        <v>0.60189500929999973</v>
      </c>
      <c r="CF358" s="254">
        <v>-4.5</v>
      </c>
      <c r="CG358" s="254">
        <v>1.014</v>
      </c>
      <c r="CH358" s="254">
        <v>2.8</v>
      </c>
      <c r="CI358" s="256">
        <v>0.8</v>
      </c>
      <c r="CJ358" s="256">
        <v>1.8096087E-2</v>
      </c>
      <c r="CK358" s="254">
        <v>1422.0809981601999</v>
      </c>
      <c r="CL358" s="254">
        <v>5.2284968299999998E-2</v>
      </c>
      <c r="CM358" s="254">
        <v>3.5563533E-3</v>
      </c>
      <c r="CN358" s="254">
        <v>665.19740000000002</v>
      </c>
      <c r="CO358" s="254">
        <v>1</v>
      </c>
      <c r="CP358" s="254">
        <v>5.3222153264000003</v>
      </c>
      <c r="CQ358" s="254">
        <v>4.3963034E-3</v>
      </c>
      <c r="CR358" s="254">
        <v>2301</v>
      </c>
      <c r="CS358" s="254">
        <v>2286.0050000000001</v>
      </c>
      <c r="CT358" s="254">
        <v>89.7</v>
      </c>
      <c r="CU358" s="254">
        <v>212</v>
      </c>
      <c r="CV358" s="254">
        <v>-4.6132075472</v>
      </c>
      <c r="CW358" s="254">
        <v>33.1</v>
      </c>
      <c r="CX358" s="253" t="s">
        <v>393</v>
      </c>
      <c r="CY358" s="253" t="s">
        <v>566</v>
      </c>
      <c r="CZ358" s="254" t="s">
        <v>1370</v>
      </c>
      <c r="DA358" s="254">
        <v>-4.5</v>
      </c>
      <c r="DB358" s="254">
        <v>3.6008258299999998E-2</v>
      </c>
      <c r="DC358" s="254">
        <v>4.7203225805000004</v>
      </c>
      <c r="DD358" s="256">
        <v>-1.000000082740371E-10</v>
      </c>
      <c r="DE358" s="254">
        <v>5.3222175899000002</v>
      </c>
      <c r="DF358" s="256">
        <v>0.60189500929999973</v>
      </c>
      <c r="DG358" s="253"/>
      <c r="DH358" s="261" t="s">
        <v>689</v>
      </c>
      <c r="DI358" s="262" t="s">
        <v>689</v>
      </c>
      <c r="DJ358" s="261" t="s">
        <v>689</v>
      </c>
      <c r="DK358" s="254"/>
      <c r="DL358" s="254">
        <v>159.5</v>
      </c>
      <c r="DM358" s="263"/>
      <c r="DN358" s="264">
        <v>245</v>
      </c>
      <c r="DO358" s="264">
        <v>248</v>
      </c>
      <c r="DP358" s="264">
        <v>17.5</v>
      </c>
      <c r="DQ358" s="261"/>
      <c r="DR358" s="262"/>
      <c r="DS358" s="261"/>
      <c r="DT358" s="184"/>
      <c r="DU358" s="184"/>
      <c r="DV358" s="184"/>
      <c r="DW358" s="184"/>
      <c r="DX358" s="184"/>
      <c r="DY358" s="184"/>
      <c r="DZ358" s="184"/>
      <c r="EA358" s="265"/>
      <c r="EB358" s="265"/>
    </row>
    <row r="359" spans="1:132" s="2" customFormat="1" ht="15" customHeight="1" x14ac:dyDescent="0.2">
      <c r="A359" s="21" t="str">
        <f t="shared" si="5"/>
        <v>658Б_Южно-Ягунское</v>
      </c>
      <c r="B359" s="250">
        <v>30</v>
      </c>
      <c r="C359" s="251" t="s">
        <v>733</v>
      </c>
      <c r="D359" s="251" t="s">
        <v>568</v>
      </c>
      <c r="E359" s="251" t="s">
        <v>527</v>
      </c>
      <c r="F359" s="251" t="s">
        <v>8</v>
      </c>
      <c r="G359" s="251" t="s">
        <v>29</v>
      </c>
      <c r="H359" s="251" t="s">
        <v>3055</v>
      </c>
      <c r="I359" s="252" t="s">
        <v>6512</v>
      </c>
      <c r="J359" s="251" t="s">
        <v>61</v>
      </c>
      <c r="K359" s="251" t="s">
        <v>688</v>
      </c>
      <c r="L359" s="251" t="s">
        <v>566</v>
      </c>
      <c r="M359" s="251" t="s">
        <v>711</v>
      </c>
      <c r="N359" s="251" t="s">
        <v>5742</v>
      </c>
      <c r="O359" s="251" t="s">
        <v>6</v>
      </c>
      <c r="P359" s="253" t="s">
        <v>5743</v>
      </c>
      <c r="Q359" s="253"/>
      <c r="R359" s="254"/>
      <c r="S359" s="253"/>
      <c r="T359" s="253">
        <v>9.6</v>
      </c>
      <c r="U359" s="253">
        <v>2543</v>
      </c>
      <c r="V359" s="253">
        <v>2557</v>
      </c>
      <c r="W359" s="254">
        <v>175.16</v>
      </c>
      <c r="X359" s="253" t="s">
        <v>150</v>
      </c>
      <c r="Y359" s="253">
        <v>2657.4</v>
      </c>
      <c r="Z359" s="253">
        <v>2577.1999999999998</v>
      </c>
      <c r="AA359" s="253" t="s">
        <v>1099</v>
      </c>
      <c r="AB359" s="254" t="s">
        <v>5880</v>
      </c>
      <c r="AC359" s="251" t="s">
        <v>5745</v>
      </c>
      <c r="AD359" s="253" t="s">
        <v>5746</v>
      </c>
      <c r="AE359" s="253" t="s">
        <v>415</v>
      </c>
      <c r="AF359" s="253">
        <v>2368</v>
      </c>
      <c r="AG359" s="254" t="s">
        <v>5747</v>
      </c>
      <c r="AH359" s="255" t="s">
        <v>5748</v>
      </c>
      <c r="AI359" s="253" t="s">
        <v>5749</v>
      </c>
      <c r="AJ359" s="251" t="s">
        <v>566</v>
      </c>
      <c r="AK359" s="254" t="s">
        <v>566</v>
      </c>
      <c r="AL359" s="254">
        <v>9.5</v>
      </c>
      <c r="AM359" s="254">
        <v>169</v>
      </c>
      <c r="AN359" s="254">
        <v>90</v>
      </c>
      <c r="AO359" s="254">
        <v>89</v>
      </c>
      <c r="AP359" s="254">
        <v>329.48</v>
      </c>
      <c r="AQ359" s="254">
        <v>331.19</v>
      </c>
      <c r="AR359" s="254">
        <v>70.194859451400006</v>
      </c>
      <c r="AS359" s="254">
        <v>310.22975733329997</v>
      </c>
      <c r="AT359" s="254">
        <v>0</v>
      </c>
      <c r="AU359" s="254">
        <v>1290</v>
      </c>
      <c r="AV359" s="254">
        <v>153.88</v>
      </c>
      <c r="AW359" s="254" t="s">
        <v>4928</v>
      </c>
      <c r="AX359" s="254">
        <v>155.6</v>
      </c>
      <c r="AY359" s="254">
        <v>175.6</v>
      </c>
      <c r="AZ359" s="256">
        <v>0.42857828720000002</v>
      </c>
      <c r="BA359" s="254" t="s">
        <v>566</v>
      </c>
      <c r="BB359" s="254" t="s">
        <v>566</v>
      </c>
      <c r="BC359" s="254">
        <v>90.309841366000001</v>
      </c>
      <c r="BD359" s="254">
        <v>75.258347240899994</v>
      </c>
      <c r="BE359" s="257">
        <v>75.258347240899994</v>
      </c>
      <c r="BF359" s="254">
        <v>1</v>
      </c>
      <c r="BG359" s="254">
        <v>30.958333333333332</v>
      </c>
      <c r="BH359" s="254">
        <v>2329.873</v>
      </c>
      <c r="BI359" s="254" t="s">
        <v>430</v>
      </c>
      <c r="BJ359" s="254" t="s">
        <v>566</v>
      </c>
      <c r="BK359" s="254">
        <v>75.258347240899994</v>
      </c>
      <c r="BL359" s="254">
        <v>75.258347240899994</v>
      </c>
      <c r="BM359" s="254">
        <v>89</v>
      </c>
      <c r="BN359" s="254">
        <v>30</v>
      </c>
      <c r="BO359" s="256">
        <v>2257.7504172270001</v>
      </c>
      <c r="BP359" s="256" t="s">
        <v>566</v>
      </c>
      <c r="BQ359" s="251" t="s">
        <v>566</v>
      </c>
      <c r="BR359" s="251" t="s">
        <v>566</v>
      </c>
      <c r="BS359" s="251" t="s">
        <v>566</v>
      </c>
      <c r="BT359" s="255" t="s">
        <v>566</v>
      </c>
      <c r="BU359" s="258">
        <v>0</v>
      </c>
      <c r="BV359" s="254" t="s">
        <v>6513</v>
      </c>
      <c r="BW359" s="254" t="s">
        <v>566</v>
      </c>
      <c r="BX359" s="259" t="s">
        <v>566</v>
      </c>
      <c r="BY359" s="259" t="s">
        <v>566</v>
      </c>
      <c r="BZ359" s="259" t="s">
        <v>566</v>
      </c>
      <c r="CA359" s="251"/>
      <c r="CB359" s="251">
        <v>364.59908283999999</v>
      </c>
      <c r="CC359" s="260">
        <v>70.768172629399999</v>
      </c>
      <c r="CD359" s="260">
        <v>90.309841366000001</v>
      </c>
      <c r="CE359" s="254">
        <v>15.051494125100007</v>
      </c>
      <c r="CF359" s="254">
        <v>-2.2000000000000002</v>
      </c>
      <c r="CG359" s="254">
        <v>1.01335</v>
      </c>
      <c r="CH359" s="254">
        <v>2.8</v>
      </c>
      <c r="CI359" s="256">
        <v>0.8</v>
      </c>
      <c r="CJ359" s="256">
        <v>0.28851451929999999</v>
      </c>
      <c r="CK359" s="254">
        <v>22658.379581552301</v>
      </c>
      <c r="CL359" s="254">
        <v>3.0900159600000001E-2</v>
      </c>
      <c r="CM359" s="254">
        <v>0.53327709879999996</v>
      </c>
      <c r="CN359" s="254">
        <v>666.16647999999998</v>
      </c>
      <c r="CO359" s="254">
        <v>1</v>
      </c>
      <c r="CP359" s="254">
        <v>71.430545072900003</v>
      </c>
      <c r="CQ359" s="254">
        <v>0.48348169610000002</v>
      </c>
      <c r="CR359" s="254">
        <v>2310</v>
      </c>
      <c r="CS359" s="254">
        <v>2293.0659999999998</v>
      </c>
      <c r="CT359" s="254">
        <v>86.1</v>
      </c>
      <c r="CU359" s="254">
        <v>228</v>
      </c>
      <c r="CV359" s="254">
        <v>32.508771929799998</v>
      </c>
      <c r="CW359" s="254">
        <v>136.30000000000001</v>
      </c>
      <c r="CX359" s="253" t="s">
        <v>393</v>
      </c>
      <c r="CY359" s="253" t="s">
        <v>566</v>
      </c>
      <c r="CZ359" s="254" t="s">
        <v>6514</v>
      </c>
      <c r="DA359" s="254">
        <v>-2.5</v>
      </c>
      <c r="DB359" s="254">
        <v>0.42977686370000001</v>
      </c>
      <c r="DC359" s="254">
        <v>78.055250979500002</v>
      </c>
      <c r="DD359" s="256">
        <v>2.7969037386000082</v>
      </c>
      <c r="DE359" s="254">
        <v>93.666111259199994</v>
      </c>
      <c r="DF359" s="256">
        <v>18.4077640183</v>
      </c>
      <c r="DG359" s="253"/>
      <c r="DH359" s="261" t="s">
        <v>689</v>
      </c>
      <c r="DI359" s="262" t="s">
        <v>689</v>
      </c>
      <c r="DJ359" s="261" t="s">
        <v>566</v>
      </c>
      <c r="DK359" s="254"/>
      <c r="DL359" s="254">
        <v>159.5</v>
      </c>
      <c r="DM359" s="263"/>
      <c r="DN359" s="264">
        <v>497</v>
      </c>
      <c r="DO359" s="264">
        <v>497</v>
      </c>
      <c r="DP359" s="264">
        <v>187.4</v>
      </c>
      <c r="DQ359" s="261"/>
      <c r="DR359" s="262"/>
      <c r="DS359" s="261"/>
      <c r="DT359" s="184"/>
      <c r="DU359" s="184"/>
      <c r="DV359" s="184"/>
      <c r="DW359" s="184"/>
      <c r="DX359" s="184"/>
      <c r="DY359" s="184"/>
      <c r="DZ359" s="184"/>
      <c r="EA359" s="265"/>
      <c r="EB359" s="265"/>
    </row>
    <row r="360" spans="1:132" s="2" customFormat="1" ht="15" customHeight="1" x14ac:dyDescent="0.2">
      <c r="A360" s="21" t="str">
        <f t="shared" si="5"/>
        <v>673_Южно-Ягунское</v>
      </c>
      <c r="B360" s="250">
        <v>31</v>
      </c>
      <c r="C360" s="251" t="s">
        <v>733</v>
      </c>
      <c r="D360" s="251" t="s">
        <v>568</v>
      </c>
      <c r="E360" s="251" t="s">
        <v>527</v>
      </c>
      <c r="F360" s="251" t="s">
        <v>8</v>
      </c>
      <c r="G360" s="251" t="s">
        <v>29</v>
      </c>
      <c r="H360" s="251" t="s">
        <v>2972</v>
      </c>
      <c r="I360" s="252" t="s">
        <v>6515</v>
      </c>
      <c r="J360" s="251" t="s">
        <v>61</v>
      </c>
      <c r="K360" s="251" t="s">
        <v>688</v>
      </c>
      <c r="L360" s="251" t="s">
        <v>566</v>
      </c>
      <c r="M360" s="251" t="s">
        <v>418</v>
      </c>
      <c r="N360" s="251" t="s">
        <v>5834</v>
      </c>
      <c r="O360" s="251" t="s">
        <v>10</v>
      </c>
      <c r="P360" s="253" t="s">
        <v>5743</v>
      </c>
      <c r="Q360" s="253"/>
      <c r="R360" s="254"/>
      <c r="S360" s="253"/>
      <c r="T360" s="253">
        <v>11.8</v>
      </c>
      <c r="U360" s="253">
        <v>2558</v>
      </c>
      <c r="V360" s="253">
        <v>2585</v>
      </c>
      <c r="W360" s="254">
        <v>152.804</v>
      </c>
      <c r="X360" s="253" t="s">
        <v>150</v>
      </c>
      <c r="Y360" s="253">
        <v>2608</v>
      </c>
      <c r="Z360" s="253">
        <v>2588.6999999999998</v>
      </c>
      <c r="AA360" s="253" t="s">
        <v>1099</v>
      </c>
      <c r="AB360" s="254" t="s">
        <v>542</v>
      </c>
      <c r="AC360" s="251" t="s">
        <v>5745</v>
      </c>
      <c r="AD360" s="253" t="s">
        <v>5746</v>
      </c>
      <c r="AE360" s="253" t="s">
        <v>415</v>
      </c>
      <c r="AF360" s="253">
        <v>2440</v>
      </c>
      <c r="AG360" s="254" t="s">
        <v>5747</v>
      </c>
      <c r="AH360" s="255" t="s">
        <v>5748</v>
      </c>
      <c r="AI360" s="253" t="s">
        <v>5809</v>
      </c>
      <c r="AJ360" s="251" t="s">
        <v>566</v>
      </c>
      <c r="AK360" s="254" t="s">
        <v>566</v>
      </c>
      <c r="AL360" s="254">
        <v>9.5</v>
      </c>
      <c r="AM360" s="254">
        <v>169</v>
      </c>
      <c r="AN360" s="254">
        <v>90</v>
      </c>
      <c r="AO360" s="254">
        <v>89</v>
      </c>
      <c r="AP360" s="254">
        <v>331.53</v>
      </c>
      <c r="AQ360" s="254">
        <v>334.89</v>
      </c>
      <c r="AR360" s="254">
        <v>101.39145404840001</v>
      </c>
      <c r="AS360" s="254">
        <v>344.96140960000002</v>
      </c>
      <c r="AT360" s="254">
        <v>0</v>
      </c>
      <c r="AU360" s="254">
        <v>623</v>
      </c>
      <c r="AV360" s="254">
        <v>180.27</v>
      </c>
      <c r="AW360" s="254" t="s">
        <v>4983</v>
      </c>
      <c r="AX360" s="254">
        <v>183.52</v>
      </c>
      <c r="AY360" s="254">
        <v>151.26</v>
      </c>
      <c r="AZ360" s="256">
        <v>1.1754347353000001</v>
      </c>
      <c r="BA360" s="254" t="s">
        <v>566</v>
      </c>
      <c r="BB360" s="254" t="s">
        <v>566</v>
      </c>
      <c r="BC360" s="254">
        <v>196.22469470300001</v>
      </c>
      <c r="BD360" s="254">
        <v>177.79625806449999</v>
      </c>
      <c r="BE360" s="257">
        <v>177.79625806449999</v>
      </c>
      <c r="BF360" s="254">
        <v>1</v>
      </c>
      <c r="BG360" s="254">
        <v>31</v>
      </c>
      <c r="BH360" s="254">
        <v>5511.6840000000002</v>
      </c>
      <c r="BI360" s="254" t="s">
        <v>430</v>
      </c>
      <c r="BJ360" s="254" t="s">
        <v>566</v>
      </c>
      <c r="BK360" s="254">
        <v>177.79625806449999</v>
      </c>
      <c r="BL360" s="254">
        <v>177.79625806449999</v>
      </c>
      <c r="BM360" s="254">
        <v>89</v>
      </c>
      <c r="BN360" s="254">
        <v>30</v>
      </c>
      <c r="BO360" s="256">
        <v>5333.8877419350001</v>
      </c>
      <c r="BP360" s="256" t="s">
        <v>566</v>
      </c>
      <c r="BQ360" s="251" t="s">
        <v>566</v>
      </c>
      <c r="BR360" s="251" t="s">
        <v>566</v>
      </c>
      <c r="BS360" s="251" t="s">
        <v>566</v>
      </c>
      <c r="BT360" s="255" t="s">
        <v>566</v>
      </c>
      <c r="BU360" s="258">
        <v>0</v>
      </c>
      <c r="BV360" s="254" t="s">
        <v>6516</v>
      </c>
      <c r="BW360" s="254" t="s">
        <v>566</v>
      </c>
      <c r="BX360" s="259" t="s">
        <v>566</v>
      </c>
      <c r="BY360" s="259" t="s">
        <v>566</v>
      </c>
      <c r="BZ360" s="259" t="s">
        <v>566</v>
      </c>
      <c r="CA360" s="251"/>
      <c r="CB360" s="251">
        <v>347.53373499999998</v>
      </c>
      <c r="CC360" s="260">
        <v>104.6019013847</v>
      </c>
      <c r="CD360" s="260">
        <v>196.22469470300001</v>
      </c>
      <c r="CE360" s="254">
        <v>18.428436638500017</v>
      </c>
      <c r="CF360" s="254">
        <v>-6.37</v>
      </c>
      <c r="CG360" s="254">
        <v>1.01329</v>
      </c>
      <c r="CH360" s="254">
        <v>2.8</v>
      </c>
      <c r="CI360" s="256">
        <v>0.8</v>
      </c>
      <c r="CJ360" s="256">
        <v>0.68160946680000001</v>
      </c>
      <c r="CK360" s="254">
        <v>53526.774383996097</v>
      </c>
      <c r="CL360" s="254">
        <v>2.8484202199999999E-2</v>
      </c>
      <c r="CM360" s="254">
        <v>2.7677686210000001</v>
      </c>
      <c r="CN360" s="254">
        <v>678.13900000000001</v>
      </c>
      <c r="CO360" s="254">
        <v>1</v>
      </c>
      <c r="CP360" s="254">
        <v>196.4648139059</v>
      </c>
      <c r="CQ360" s="254">
        <v>3.3565972686999999</v>
      </c>
      <c r="CR360" s="254">
        <v>2369</v>
      </c>
      <c r="CS360" s="254">
        <v>2335.8249999999998</v>
      </c>
      <c r="CT360" s="254">
        <v>86.1</v>
      </c>
      <c r="CU360" s="254">
        <v>233</v>
      </c>
      <c r="CV360" s="254">
        <v>22.6309012876</v>
      </c>
      <c r="CW360" s="254">
        <v>68.650000000000006</v>
      </c>
      <c r="CX360" s="253" t="s">
        <v>393</v>
      </c>
      <c r="CY360" s="253" t="s">
        <v>566</v>
      </c>
      <c r="CZ360" s="254" t="s">
        <v>566</v>
      </c>
      <c r="DA360" s="254">
        <v>-2.5</v>
      </c>
      <c r="DB360" s="254">
        <v>0.55987160749999998</v>
      </c>
      <c r="DC360" s="254">
        <v>84.689587887200005</v>
      </c>
      <c r="DD360" s="256">
        <v>-93.106670177299989</v>
      </c>
      <c r="DE360" s="254">
        <v>93.267075990099997</v>
      </c>
      <c r="DF360" s="256">
        <v>-84.529182074399998</v>
      </c>
      <c r="DG360" s="253"/>
      <c r="DH360" s="261" t="s">
        <v>3162</v>
      </c>
      <c r="DI360" s="262" t="s">
        <v>689</v>
      </c>
      <c r="DJ360" s="261" t="s">
        <v>566</v>
      </c>
      <c r="DK360" s="254"/>
      <c r="DL360" s="254">
        <v>159.5</v>
      </c>
      <c r="DM360" s="263"/>
      <c r="DN360" s="264">
        <v>1017</v>
      </c>
      <c r="DO360" s="264">
        <v>1017</v>
      </c>
      <c r="DP360" s="264">
        <v>599.9</v>
      </c>
      <c r="DQ360" s="261"/>
      <c r="DR360" s="262"/>
      <c r="DS360" s="261"/>
      <c r="DT360" s="184"/>
      <c r="DU360" s="184"/>
      <c r="DV360" s="184"/>
      <c r="DW360" s="184"/>
      <c r="DX360" s="184"/>
      <c r="DY360" s="184"/>
      <c r="DZ360" s="184"/>
      <c r="EA360" s="265"/>
      <c r="EB360" s="265"/>
    </row>
    <row r="361" spans="1:132" s="2" customFormat="1" ht="15" customHeight="1" x14ac:dyDescent="0.2">
      <c r="A361" s="21" t="str">
        <f t="shared" si="5"/>
        <v>676_Южно-Ягунское</v>
      </c>
      <c r="B361" s="250">
        <v>32</v>
      </c>
      <c r="C361" s="251" t="s">
        <v>733</v>
      </c>
      <c r="D361" s="251" t="s">
        <v>568</v>
      </c>
      <c r="E361" s="251" t="s">
        <v>527</v>
      </c>
      <c r="F361" s="251" t="s">
        <v>8</v>
      </c>
      <c r="G361" s="251" t="s">
        <v>29</v>
      </c>
      <c r="H361" s="251" t="s">
        <v>64</v>
      </c>
      <c r="I361" s="252" t="s">
        <v>6517</v>
      </c>
      <c r="J361" s="251" t="s">
        <v>62</v>
      </c>
      <c r="K361" s="251" t="s">
        <v>688</v>
      </c>
      <c r="L361" s="251" t="s">
        <v>566</v>
      </c>
      <c r="M361" s="251" t="s">
        <v>418</v>
      </c>
      <c r="N361" s="251" t="s">
        <v>119</v>
      </c>
      <c r="O361" s="251" t="s">
        <v>10</v>
      </c>
      <c r="P361" s="253" t="s">
        <v>5743</v>
      </c>
      <c r="Q361" s="253"/>
      <c r="R361" s="254"/>
      <c r="S361" s="253"/>
      <c r="T361" s="253">
        <v>8</v>
      </c>
      <c r="U361" s="253">
        <v>2494</v>
      </c>
      <c r="V361" s="253">
        <v>2498</v>
      </c>
      <c r="W361" s="254">
        <v>82</v>
      </c>
      <c r="X361" s="253" t="s">
        <v>150</v>
      </c>
      <c r="Y361" s="253">
        <v>2530</v>
      </c>
      <c r="Z361" s="253">
        <v>2495.8000000000002</v>
      </c>
      <c r="AA361" s="253" t="s">
        <v>1099</v>
      </c>
      <c r="AB361" s="254" t="s">
        <v>6240</v>
      </c>
      <c r="AC361" s="251" t="s">
        <v>5745</v>
      </c>
      <c r="AD361" s="253" t="s">
        <v>5746</v>
      </c>
      <c r="AE361" s="253" t="s">
        <v>415</v>
      </c>
      <c r="AF361" s="253">
        <v>2470</v>
      </c>
      <c r="AG361" s="254" t="s">
        <v>5747</v>
      </c>
      <c r="AH361" s="255" t="s">
        <v>5777</v>
      </c>
      <c r="AI361" s="253" t="s">
        <v>5768</v>
      </c>
      <c r="AJ361" s="251" t="s">
        <v>566</v>
      </c>
      <c r="AK361" s="254">
        <v>0</v>
      </c>
      <c r="AL361" s="254">
        <v>9.5</v>
      </c>
      <c r="AM361" s="254">
        <v>169</v>
      </c>
      <c r="AN361" s="254">
        <v>125</v>
      </c>
      <c r="AO361" s="254">
        <v>124</v>
      </c>
      <c r="AP361" s="254">
        <v>368.34</v>
      </c>
      <c r="AQ361" s="254">
        <v>369.8</v>
      </c>
      <c r="AR361" s="254">
        <v>110.88237512000001</v>
      </c>
      <c r="AS361" s="254">
        <v>355.25322666670002</v>
      </c>
      <c r="AT361" s="254">
        <v>0</v>
      </c>
      <c r="AU361" s="254">
        <v>895</v>
      </c>
      <c r="AV361" s="254">
        <v>195.2</v>
      </c>
      <c r="AW361" s="254" t="s">
        <v>4981</v>
      </c>
      <c r="AX361" s="254">
        <v>196.66</v>
      </c>
      <c r="AY361" s="254">
        <v>173.14</v>
      </c>
      <c r="AZ361" s="256">
        <v>0.2831792071</v>
      </c>
      <c r="BA361" s="254" t="s">
        <v>566</v>
      </c>
      <c r="BB361" s="254" t="s">
        <v>566</v>
      </c>
      <c r="BC361" s="254">
        <v>58.835586562499998</v>
      </c>
      <c r="BD361" s="254">
        <v>49.029647912900003</v>
      </c>
      <c r="BE361" s="257">
        <v>49.029647912900003</v>
      </c>
      <c r="BF361" s="254">
        <v>1</v>
      </c>
      <c r="BG361" s="254">
        <v>22.958333333333332</v>
      </c>
      <c r="BH361" s="254">
        <v>1125.6389999999999</v>
      </c>
      <c r="BI361" s="254" t="s">
        <v>430</v>
      </c>
      <c r="BJ361" s="254" t="s">
        <v>566</v>
      </c>
      <c r="BK361" s="254">
        <v>49.029647912900003</v>
      </c>
      <c r="BL361" s="254">
        <v>49.029647912900003</v>
      </c>
      <c r="BM361" s="254">
        <v>124</v>
      </c>
      <c r="BN361" s="254">
        <v>30</v>
      </c>
      <c r="BO361" s="256">
        <v>1470.889437387</v>
      </c>
      <c r="BP361" s="256" t="s">
        <v>566</v>
      </c>
      <c r="BQ361" s="251" t="s">
        <v>566</v>
      </c>
      <c r="BR361" s="251" t="s">
        <v>566</v>
      </c>
      <c r="BS361" s="251" t="s">
        <v>566</v>
      </c>
      <c r="BT361" s="255" t="s">
        <v>566</v>
      </c>
      <c r="BU361" s="258">
        <v>0</v>
      </c>
      <c r="BV361" s="254" t="s">
        <v>8020</v>
      </c>
      <c r="BW361" s="254" t="s">
        <v>566</v>
      </c>
      <c r="BX361" s="259" t="s">
        <v>566</v>
      </c>
      <c r="BY361" s="259" t="s">
        <v>566</v>
      </c>
      <c r="BZ361" s="259" t="s">
        <v>566</v>
      </c>
      <c r="CA361" s="251"/>
      <c r="CB361" s="251">
        <v>402.96803199999999</v>
      </c>
      <c r="CC361" s="260">
        <v>110.88237512000001</v>
      </c>
      <c r="CD361" s="260">
        <v>58.835586562499998</v>
      </c>
      <c r="CE361" s="254">
        <v>9.8059386495999945</v>
      </c>
      <c r="CF361" s="254">
        <v>4.2</v>
      </c>
      <c r="CG361" s="254">
        <v>1.014</v>
      </c>
      <c r="CH361" s="254">
        <v>2.8</v>
      </c>
      <c r="CI361" s="256">
        <v>0.8</v>
      </c>
      <c r="CJ361" s="256">
        <v>0.18796274190000001</v>
      </c>
      <c r="CK361" s="254">
        <v>14771.052073851501</v>
      </c>
      <c r="CL361" s="254">
        <v>3.2720872900000003E-2</v>
      </c>
      <c r="CM361" s="254">
        <v>0.23819143500000001</v>
      </c>
      <c r="CN361" s="254">
        <v>675.36</v>
      </c>
      <c r="CO361" s="254">
        <v>1</v>
      </c>
      <c r="CP361" s="254">
        <v>45.323749241900003</v>
      </c>
      <c r="CQ361" s="254">
        <v>0.2059484533</v>
      </c>
      <c r="CR361" s="254">
        <v>2337</v>
      </c>
      <c r="CS361" s="254">
        <v>2322</v>
      </c>
      <c r="CT361" s="254">
        <v>89.4</v>
      </c>
      <c r="CU361" s="254">
        <v>225.6</v>
      </c>
      <c r="CV361" s="254">
        <v>13.475177305000001</v>
      </c>
      <c r="CW361" s="254">
        <v>28</v>
      </c>
      <c r="CX361" s="253" t="s">
        <v>393</v>
      </c>
      <c r="CY361" s="253" t="s">
        <v>566</v>
      </c>
      <c r="CZ361" s="254" t="s">
        <v>771</v>
      </c>
      <c r="DA361" s="254">
        <v>-4.5</v>
      </c>
      <c r="DB361" s="254">
        <v>1.0419285455</v>
      </c>
      <c r="DC361" s="254">
        <v>180.39950836790001</v>
      </c>
      <c r="DD361" s="256">
        <v>131.36986045500001</v>
      </c>
      <c r="DE361" s="254">
        <v>216.47944338319999</v>
      </c>
      <c r="DF361" s="256">
        <v>167.44979547029999</v>
      </c>
      <c r="DG361" s="253"/>
      <c r="DH361" s="261" t="s">
        <v>689</v>
      </c>
      <c r="DI361" s="262" t="s">
        <v>689</v>
      </c>
      <c r="DJ361" s="261" t="s">
        <v>689</v>
      </c>
      <c r="DK361" s="254"/>
      <c r="DL361" s="254">
        <v>159.5</v>
      </c>
      <c r="DM361" s="263"/>
      <c r="DN361" s="264">
        <v>23</v>
      </c>
      <c r="DO361" s="264">
        <v>28</v>
      </c>
      <c r="DP361" s="264">
        <v>143.6</v>
      </c>
      <c r="DQ361" s="261"/>
      <c r="DR361" s="262"/>
      <c r="DS361" s="261"/>
      <c r="DT361" s="184"/>
      <c r="DU361" s="184"/>
      <c r="DV361" s="184"/>
      <c r="DW361" s="184"/>
      <c r="DX361" s="184"/>
      <c r="DY361" s="184"/>
      <c r="DZ361" s="184"/>
      <c r="EA361" s="265"/>
      <c r="EB361" s="265"/>
    </row>
    <row r="362" spans="1:132" s="2" customFormat="1" ht="15" customHeight="1" x14ac:dyDescent="0.2">
      <c r="A362" s="21" t="str">
        <f t="shared" si="5"/>
        <v>690_Южно-Ягунское</v>
      </c>
      <c r="B362" s="250">
        <v>33</v>
      </c>
      <c r="C362" s="251" t="s">
        <v>733</v>
      </c>
      <c r="D362" s="251" t="s">
        <v>568</v>
      </c>
      <c r="E362" s="251" t="s">
        <v>527</v>
      </c>
      <c r="F362" s="251" t="s">
        <v>8</v>
      </c>
      <c r="G362" s="251" t="s">
        <v>29</v>
      </c>
      <c r="H362" s="251" t="s">
        <v>64</v>
      </c>
      <c r="I362" s="252" t="s">
        <v>6518</v>
      </c>
      <c r="J362" s="251" t="s">
        <v>62</v>
      </c>
      <c r="K362" s="251" t="s">
        <v>688</v>
      </c>
      <c r="L362" s="251" t="s">
        <v>566</v>
      </c>
      <c r="M362" s="251" t="s">
        <v>418</v>
      </c>
      <c r="N362" s="251" t="s">
        <v>34</v>
      </c>
      <c r="O362" s="251" t="s">
        <v>6</v>
      </c>
      <c r="P362" s="253" t="s">
        <v>5743</v>
      </c>
      <c r="Q362" s="253"/>
      <c r="R362" s="254"/>
      <c r="S362" s="253"/>
      <c r="T362" s="253">
        <v>14</v>
      </c>
      <c r="U362" s="253">
        <v>2443</v>
      </c>
      <c r="V362" s="253">
        <v>2449</v>
      </c>
      <c r="W362" s="254">
        <v>69.510000000000005</v>
      </c>
      <c r="X362" s="253" t="s">
        <v>150</v>
      </c>
      <c r="Y362" s="253">
        <v>2541</v>
      </c>
      <c r="Z362" s="253">
        <v>2455.1999999999998</v>
      </c>
      <c r="AA362" s="253" t="s">
        <v>1100</v>
      </c>
      <c r="AB362" s="254" t="s">
        <v>978</v>
      </c>
      <c r="AC362" s="251" t="s">
        <v>5745</v>
      </c>
      <c r="AD362" s="253" t="s">
        <v>5746</v>
      </c>
      <c r="AE362" s="253" t="s">
        <v>566</v>
      </c>
      <c r="AF362" s="253" t="s">
        <v>566</v>
      </c>
      <c r="AG362" s="254" t="s">
        <v>5747</v>
      </c>
      <c r="AH362" s="255" t="s">
        <v>5748</v>
      </c>
      <c r="AI362" s="253" t="s">
        <v>566</v>
      </c>
      <c r="AJ362" s="251" t="s">
        <v>566</v>
      </c>
      <c r="AK362" s="254">
        <v>0</v>
      </c>
      <c r="AL362" s="254">
        <v>9.5</v>
      </c>
      <c r="AM362" s="254">
        <v>169</v>
      </c>
      <c r="AN362" s="254">
        <v>125</v>
      </c>
      <c r="AO362" s="254">
        <v>124</v>
      </c>
      <c r="AP362" s="254">
        <v>364.66</v>
      </c>
      <c r="AQ362" s="254">
        <v>366.38</v>
      </c>
      <c r="AR362" s="254">
        <v>89.400677509999994</v>
      </c>
      <c r="AS362" s="254">
        <v>330.049284</v>
      </c>
      <c r="AT362" s="254">
        <v>0</v>
      </c>
      <c r="AU362" s="254">
        <v>175</v>
      </c>
      <c r="AV362" s="254">
        <v>162.79</v>
      </c>
      <c r="AW362" s="254" t="s">
        <v>4928</v>
      </c>
      <c r="AX362" s="254">
        <v>164.5</v>
      </c>
      <c r="AY362" s="254">
        <v>201.87</v>
      </c>
      <c r="AZ362" s="256">
        <v>8.3161152899999993E-2</v>
      </c>
      <c r="BA362" s="254" t="s">
        <v>566</v>
      </c>
      <c r="BB362" s="254" t="s">
        <v>566</v>
      </c>
      <c r="BC362" s="254">
        <v>20.145368062199999</v>
      </c>
      <c r="BD362" s="254">
        <v>16.787741935500001</v>
      </c>
      <c r="BE362" s="257">
        <v>16.787741935500001</v>
      </c>
      <c r="BF362" s="254">
        <v>1</v>
      </c>
      <c r="BG362" s="254">
        <v>31</v>
      </c>
      <c r="BH362" s="254">
        <v>520.41999999999996</v>
      </c>
      <c r="BI362" s="254" t="s">
        <v>430</v>
      </c>
      <c r="BJ362" s="254" t="s">
        <v>566</v>
      </c>
      <c r="BK362" s="254">
        <v>16.787741935500001</v>
      </c>
      <c r="BL362" s="254">
        <v>16.787741935500001</v>
      </c>
      <c r="BM362" s="254">
        <v>124</v>
      </c>
      <c r="BN362" s="254">
        <v>30</v>
      </c>
      <c r="BO362" s="256">
        <v>503.63225806499997</v>
      </c>
      <c r="BP362" s="256" t="s">
        <v>566</v>
      </c>
      <c r="BQ362" s="251" t="s">
        <v>566</v>
      </c>
      <c r="BR362" s="251" t="s">
        <v>566</v>
      </c>
      <c r="BS362" s="251" t="s">
        <v>566</v>
      </c>
      <c r="BT362" s="255" t="s">
        <v>566</v>
      </c>
      <c r="BU362" s="258">
        <v>0</v>
      </c>
      <c r="BV362" s="254" t="s">
        <v>6519</v>
      </c>
      <c r="BW362" s="254" t="s">
        <v>566</v>
      </c>
      <c r="BX362" s="259" t="s">
        <v>566</v>
      </c>
      <c r="BY362" s="259" t="s">
        <v>566</v>
      </c>
      <c r="BZ362" s="259" t="s">
        <v>566</v>
      </c>
      <c r="CA362" s="251"/>
      <c r="CB362" s="251">
        <v>405.03493479999997</v>
      </c>
      <c r="CC362" s="260">
        <v>89.400677509999994</v>
      </c>
      <c r="CD362" s="260">
        <v>20.145368062199999</v>
      </c>
      <c r="CE362" s="254">
        <v>3.3576261266999978</v>
      </c>
      <c r="CF362" s="254">
        <v>0.63</v>
      </c>
      <c r="CG362" s="254">
        <v>1.014</v>
      </c>
      <c r="CH362" s="254">
        <v>2.8</v>
      </c>
      <c r="CI362" s="256">
        <v>0.8</v>
      </c>
      <c r="CJ362" s="256">
        <v>6.4358406399999998E-2</v>
      </c>
      <c r="CK362" s="254">
        <v>5057.6053650674003</v>
      </c>
      <c r="CL362" s="254">
        <v>3.9525964500000003E-2</v>
      </c>
      <c r="CM362" s="254">
        <v>3.2626907500000003E-2</v>
      </c>
      <c r="CN362" s="254">
        <v>664.57719999999995</v>
      </c>
      <c r="CO362" s="254">
        <v>1</v>
      </c>
      <c r="CP362" s="254">
        <v>13.9095415308</v>
      </c>
      <c r="CQ362" s="254">
        <v>2.327951E-2</v>
      </c>
      <c r="CR362" s="254">
        <v>2301</v>
      </c>
      <c r="CS362" s="254">
        <v>2284.09</v>
      </c>
      <c r="CT362" s="254">
        <v>89.4</v>
      </c>
      <c r="CU362" s="254">
        <v>212</v>
      </c>
      <c r="CV362" s="254">
        <v>23.212264150900001</v>
      </c>
      <c r="CW362" s="254">
        <v>33.1</v>
      </c>
      <c r="CX362" s="253" t="s">
        <v>393</v>
      </c>
      <c r="CY362" s="253" t="s">
        <v>566</v>
      </c>
      <c r="CZ362" s="254" t="s">
        <v>6520</v>
      </c>
      <c r="DA362" s="254">
        <v>-4.5</v>
      </c>
      <c r="DB362" s="254">
        <v>0.21454911539999999</v>
      </c>
      <c r="DC362" s="254">
        <v>43.3110299258</v>
      </c>
      <c r="DD362" s="256">
        <v>26.523287990299998</v>
      </c>
      <c r="DE362" s="254">
        <v>51.973436471500001</v>
      </c>
      <c r="DF362" s="256">
        <v>35.185694536</v>
      </c>
      <c r="DG362" s="253"/>
      <c r="DH362" s="261" t="s">
        <v>689</v>
      </c>
      <c r="DI362" s="262" t="s">
        <v>689</v>
      </c>
      <c r="DJ362" s="261" t="s">
        <v>689</v>
      </c>
      <c r="DK362" s="254"/>
      <c r="DL362" s="254">
        <v>159.5</v>
      </c>
      <c r="DM362" s="263"/>
      <c r="DN362" s="264">
        <v>1458</v>
      </c>
      <c r="DO362" s="264">
        <v>1466</v>
      </c>
      <c r="DP362" s="264">
        <v>96.5</v>
      </c>
      <c r="DQ362" s="261"/>
      <c r="DR362" s="262"/>
      <c r="DS362" s="261"/>
      <c r="DT362" s="184"/>
      <c r="DU362" s="184"/>
      <c r="DV362" s="184"/>
      <c r="DW362" s="184"/>
      <c r="DX362" s="184"/>
      <c r="DY362" s="184"/>
      <c r="DZ362" s="184"/>
      <c r="EA362" s="265"/>
      <c r="EB362" s="265"/>
    </row>
    <row r="363" spans="1:132" s="2" customFormat="1" ht="15" customHeight="1" x14ac:dyDescent="0.2">
      <c r="A363" s="21" t="str">
        <f t="shared" si="5"/>
        <v>692_Южно-Ягунское</v>
      </c>
      <c r="B363" s="250">
        <v>34</v>
      </c>
      <c r="C363" s="251" t="s">
        <v>733</v>
      </c>
      <c r="D363" s="251" t="s">
        <v>568</v>
      </c>
      <c r="E363" s="251" t="s">
        <v>527</v>
      </c>
      <c r="F363" s="251" t="s">
        <v>8</v>
      </c>
      <c r="G363" s="251" t="s">
        <v>29</v>
      </c>
      <c r="H363" s="251" t="s">
        <v>64</v>
      </c>
      <c r="I363" s="252" t="s">
        <v>6521</v>
      </c>
      <c r="J363" s="251" t="s">
        <v>160</v>
      </c>
      <c r="K363" s="251" t="s">
        <v>688</v>
      </c>
      <c r="L363" s="251" t="s">
        <v>566</v>
      </c>
      <c r="M363" s="251" t="s">
        <v>418</v>
      </c>
      <c r="N363" s="251" t="s">
        <v>34</v>
      </c>
      <c r="O363" s="251" t="s">
        <v>6</v>
      </c>
      <c r="P363" s="253" t="s">
        <v>5743</v>
      </c>
      <c r="Q363" s="253"/>
      <c r="R363" s="254"/>
      <c r="S363" s="253"/>
      <c r="T363" s="253">
        <v>13.4</v>
      </c>
      <c r="U363" s="253">
        <v>2414</v>
      </c>
      <c r="V363" s="253">
        <v>2421</v>
      </c>
      <c r="W363" s="254">
        <v>35.36</v>
      </c>
      <c r="X363" s="253" t="s">
        <v>150</v>
      </c>
      <c r="Y363" s="253">
        <v>2521</v>
      </c>
      <c r="Z363" s="253">
        <v>2424.6999999999998</v>
      </c>
      <c r="AA363" s="253" t="s">
        <v>1099</v>
      </c>
      <c r="AB363" s="254" t="s">
        <v>994</v>
      </c>
      <c r="AC363" s="251" t="s">
        <v>5745</v>
      </c>
      <c r="AD363" s="253" t="s">
        <v>5746</v>
      </c>
      <c r="AE363" s="253" t="s">
        <v>415</v>
      </c>
      <c r="AF363" s="253">
        <v>2307</v>
      </c>
      <c r="AG363" s="254" t="s">
        <v>5747</v>
      </c>
      <c r="AH363" s="255" t="s">
        <v>5748</v>
      </c>
      <c r="AI363" s="253" t="s">
        <v>5861</v>
      </c>
      <c r="AJ363" s="251" t="s">
        <v>566</v>
      </c>
      <c r="AK363" s="254" t="s">
        <v>566</v>
      </c>
      <c r="AL363" s="254">
        <v>9.5</v>
      </c>
      <c r="AM363" s="254">
        <v>169</v>
      </c>
      <c r="AN363" s="254">
        <v>113</v>
      </c>
      <c r="AO363" s="254">
        <v>112</v>
      </c>
      <c r="AP363" s="254">
        <v>352.42</v>
      </c>
      <c r="AQ363" s="254">
        <v>353.64</v>
      </c>
      <c r="AR363" s="254">
        <v>133.91394928720001</v>
      </c>
      <c r="AS363" s="254">
        <v>374.05781066669999</v>
      </c>
      <c r="AT363" s="254">
        <v>0</v>
      </c>
      <c r="AU363" s="254">
        <v>55</v>
      </c>
      <c r="AV363" s="254">
        <v>228.08</v>
      </c>
      <c r="AW363" s="254" t="s">
        <v>4928</v>
      </c>
      <c r="AX363" s="254">
        <v>229.3</v>
      </c>
      <c r="AY363" s="254">
        <v>124.34</v>
      </c>
      <c r="AZ363" s="256">
        <v>0.75752229839999996</v>
      </c>
      <c r="BA363" s="254" t="s">
        <v>566</v>
      </c>
      <c r="BB363" s="254" t="s">
        <v>566</v>
      </c>
      <c r="BC363" s="254">
        <v>110.5814466516</v>
      </c>
      <c r="BD363" s="254">
        <v>94.190322580599997</v>
      </c>
      <c r="BE363" s="257">
        <v>94.190322580599997</v>
      </c>
      <c r="BF363" s="254">
        <v>1</v>
      </c>
      <c r="BG363" s="254">
        <v>31</v>
      </c>
      <c r="BH363" s="254">
        <v>2919.9</v>
      </c>
      <c r="BI363" s="254" t="s">
        <v>430</v>
      </c>
      <c r="BJ363" s="254" t="s">
        <v>566</v>
      </c>
      <c r="BK363" s="254">
        <v>94.190322580599997</v>
      </c>
      <c r="BL363" s="254">
        <v>94.190322580599997</v>
      </c>
      <c r="BM363" s="254">
        <v>112</v>
      </c>
      <c r="BN363" s="254">
        <v>30</v>
      </c>
      <c r="BO363" s="256">
        <v>2825.709677418</v>
      </c>
      <c r="BP363" s="256" t="s">
        <v>566</v>
      </c>
      <c r="BQ363" s="251" t="s">
        <v>566</v>
      </c>
      <c r="BR363" s="251" t="s">
        <v>566</v>
      </c>
      <c r="BS363" s="251" t="s">
        <v>566</v>
      </c>
      <c r="BT363" s="255" t="s">
        <v>566</v>
      </c>
      <c r="BU363" s="258">
        <v>0</v>
      </c>
      <c r="BV363" s="254" t="s">
        <v>6522</v>
      </c>
      <c r="BW363" s="254" t="s">
        <v>566</v>
      </c>
      <c r="BX363" s="259" t="s">
        <v>566</v>
      </c>
      <c r="BY363" s="259" t="s">
        <v>566</v>
      </c>
      <c r="BZ363" s="259" t="s">
        <v>566</v>
      </c>
      <c r="CA363" s="251"/>
      <c r="CB363" s="251">
        <v>374.05781066669999</v>
      </c>
      <c r="CC363" s="260">
        <v>133.91394928720001</v>
      </c>
      <c r="CD363" s="260">
        <v>110.5814466516</v>
      </c>
      <c r="CE363" s="254">
        <v>16.391124071000007</v>
      </c>
      <c r="CF363" s="254">
        <v>3.36</v>
      </c>
      <c r="CG363" s="254">
        <v>1.014</v>
      </c>
      <c r="CH363" s="254">
        <v>2.8</v>
      </c>
      <c r="CI363" s="256">
        <v>0.8</v>
      </c>
      <c r="CJ363" s="256">
        <v>0.36109317619999998</v>
      </c>
      <c r="CK363" s="254">
        <v>28376.507254600499</v>
      </c>
      <c r="CL363" s="254">
        <v>3.01209307E-2</v>
      </c>
      <c r="CM363" s="254">
        <v>0.77450293309999996</v>
      </c>
      <c r="CN363" s="254">
        <v>666.01919999999996</v>
      </c>
      <c r="CO363" s="254">
        <v>1</v>
      </c>
      <c r="CP363" s="254">
        <v>110.5810664742</v>
      </c>
      <c r="CQ363" s="254">
        <v>1.0502346204999999</v>
      </c>
      <c r="CR363" s="254">
        <v>2301</v>
      </c>
      <c r="CS363" s="254">
        <v>2288.94</v>
      </c>
      <c r="CT363" s="254">
        <v>89.7</v>
      </c>
      <c r="CU363" s="254">
        <v>212</v>
      </c>
      <c r="CV363" s="254">
        <v>-7.5849056603999996</v>
      </c>
      <c r="CW363" s="254">
        <v>33.1</v>
      </c>
      <c r="CX363" s="253" t="s">
        <v>393</v>
      </c>
      <c r="CY363" s="253" t="s">
        <v>566</v>
      </c>
      <c r="CZ363" s="254" t="s">
        <v>6523</v>
      </c>
      <c r="DA363" s="254">
        <v>-4.5</v>
      </c>
      <c r="DB363" s="254">
        <v>2.5912535166000001</v>
      </c>
      <c r="DC363" s="254">
        <v>322.19646225399998</v>
      </c>
      <c r="DD363" s="256">
        <v>228.00613967339999</v>
      </c>
      <c r="DE363" s="254">
        <v>378.26551523569998</v>
      </c>
      <c r="DF363" s="256">
        <v>284.07519265509995</v>
      </c>
      <c r="DG363" s="253"/>
      <c r="DH363" s="261" t="s">
        <v>689</v>
      </c>
      <c r="DI363" s="262" t="s">
        <v>689</v>
      </c>
      <c r="DJ363" s="261" t="s">
        <v>689</v>
      </c>
      <c r="DK363" s="254"/>
      <c r="DL363" s="254">
        <v>159.5</v>
      </c>
      <c r="DM363" s="263"/>
      <c r="DN363" s="264">
        <v>1200</v>
      </c>
      <c r="DO363" s="264">
        <v>1210</v>
      </c>
      <c r="DP363" s="264">
        <v>26.9</v>
      </c>
      <c r="DQ363" s="261"/>
      <c r="DR363" s="262"/>
      <c r="DS363" s="261"/>
      <c r="DT363" s="184"/>
      <c r="DU363" s="184"/>
      <c r="DV363" s="184"/>
      <c r="DW363" s="184"/>
      <c r="DX363" s="184"/>
      <c r="DY363" s="184"/>
      <c r="DZ363" s="184"/>
      <c r="EA363" s="265"/>
      <c r="EB363" s="265"/>
    </row>
    <row r="364" spans="1:132" s="2" customFormat="1" ht="15" customHeight="1" x14ac:dyDescent="0.2">
      <c r="A364" s="21" t="str">
        <f t="shared" si="5"/>
        <v>704_Южно-Ягунское</v>
      </c>
      <c r="B364" s="250">
        <v>35</v>
      </c>
      <c r="C364" s="251" t="s">
        <v>733</v>
      </c>
      <c r="D364" s="251" t="s">
        <v>568</v>
      </c>
      <c r="E364" s="251" t="s">
        <v>527</v>
      </c>
      <c r="F364" s="251" t="s">
        <v>8</v>
      </c>
      <c r="G364" s="251" t="s">
        <v>29</v>
      </c>
      <c r="H364" s="251" t="s">
        <v>3055</v>
      </c>
      <c r="I364" s="252" t="s">
        <v>6524</v>
      </c>
      <c r="J364" s="251" t="s">
        <v>70</v>
      </c>
      <c r="K364" s="251" t="s">
        <v>688</v>
      </c>
      <c r="L364" s="251" t="s">
        <v>566</v>
      </c>
      <c r="M364" s="251" t="s">
        <v>418</v>
      </c>
      <c r="N364" s="251" t="s">
        <v>5742</v>
      </c>
      <c r="O364" s="251" t="s">
        <v>6</v>
      </c>
      <c r="P364" s="253" t="s">
        <v>5743</v>
      </c>
      <c r="Q364" s="253"/>
      <c r="R364" s="254"/>
      <c r="S364" s="253"/>
      <c r="T364" s="253">
        <v>7.8</v>
      </c>
      <c r="U364" s="253">
        <v>2500</v>
      </c>
      <c r="V364" s="253">
        <v>2515.6999999999998</v>
      </c>
      <c r="W364" s="254">
        <v>118.1</v>
      </c>
      <c r="X364" s="253" t="s">
        <v>150</v>
      </c>
      <c r="Y364" s="253">
        <v>2598.6</v>
      </c>
      <c r="Z364" s="253">
        <v>2525</v>
      </c>
      <c r="AA364" s="253" t="s">
        <v>1099</v>
      </c>
      <c r="AB364" s="254" t="s">
        <v>980</v>
      </c>
      <c r="AC364" s="251" t="s">
        <v>5745</v>
      </c>
      <c r="AD364" s="253" t="s">
        <v>5746</v>
      </c>
      <c r="AE364" s="253" t="s">
        <v>415</v>
      </c>
      <c r="AF364" s="253">
        <v>152</v>
      </c>
      <c r="AG364" s="254" t="s">
        <v>5747</v>
      </c>
      <c r="AH364" s="255" t="s">
        <v>5748</v>
      </c>
      <c r="AI364" s="253" t="s">
        <v>6525</v>
      </c>
      <c r="AJ364" s="251" t="s">
        <v>566</v>
      </c>
      <c r="AK364" s="254">
        <v>0</v>
      </c>
      <c r="AL364" s="254">
        <v>9.5</v>
      </c>
      <c r="AM364" s="254">
        <v>169</v>
      </c>
      <c r="AN364" s="254">
        <v>127</v>
      </c>
      <c r="AO364" s="254">
        <v>126</v>
      </c>
      <c r="AP364" s="254">
        <v>364.25</v>
      </c>
      <c r="AQ364" s="254">
        <v>364.72</v>
      </c>
      <c r="AR364" s="254">
        <v>148.08427499640001</v>
      </c>
      <c r="AS364" s="254">
        <v>388.14282666669999</v>
      </c>
      <c r="AT364" s="254">
        <v>15</v>
      </c>
      <c r="AU364" s="254">
        <v>0</v>
      </c>
      <c r="AV364" s="254">
        <v>249.83</v>
      </c>
      <c r="AW364" s="254" t="s">
        <v>4928</v>
      </c>
      <c r="AX364" s="254">
        <v>250.3</v>
      </c>
      <c r="AY364" s="254">
        <v>114.42</v>
      </c>
      <c r="AZ364" s="256">
        <v>1.8933363781000001</v>
      </c>
      <c r="BA364" s="254" t="s">
        <v>566</v>
      </c>
      <c r="BB364" s="254" t="s">
        <v>566</v>
      </c>
      <c r="BC364" s="254">
        <v>264.7031873716</v>
      </c>
      <c r="BD364" s="254">
        <v>216.63554838709999</v>
      </c>
      <c r="BE364" s="257">
        <v>216.63554838709999</v>
      </c>
      <c r="BF364" s="254">
        <v>1</v>
      </c>
      <c r="BG364" s="254">
        <v>31</v>
      </c>
      <c r="BH364" s="254">
        <v>6715.7020000000002</v>
      </c>
      <c r="BI364" s="254" t="s">
        <v>430</v>
      </c>
      <c r="BJ364" s="254" t="s">
        <v>566</v>
      </c>
      <c r="BK364" s="254">
        <v>216.63554838709999</v>
      </c>
      <c r="BL364" s="254">
        <v>216.63554838709999</v>
      </c>
      <c r="BM364" s="254">
        <v>126</v>
      </c>
      <c r="BN364" s="254">
        <v>30</v>
      </c>
      <c r="BO364" s="256">
        <v>6499.066451613</v>
      </c>
      <c r="BP364" s="256" t="s">
        <v>566</v>
      </c>
      <c r="BQ364" s="251" t="s">
        <v>566</v>
      </c>
      <c r="BR364" s="251" t="s">
        <v>566</v>
      </c>
      <c r="BS364" s="251" t="s">
        <v>566</v>
      </c>
      <c r="BT364" s="255" t="s">
        <v>566</v>
      </c>
      <c r="BU364" s="258">
        <v>0</v>
      </c>
      <c r="BV364" s="254" t="s">
        <v>6526</v>
      </c>
      <c r="BW364" s="254" t="s">
        <v>566</v>
      </c>
      <c r="BX364" s="259" t="s">
        <v>566</v>
      </c>
      <c r="BY364" s="259" t="s">
        <v>566</v>
      </c>
      <c r="BZ364" s="259" t="s">
        <v>566</v>
      </c>
      <c r="CA364" s="251"/>
      <c r="CB364" s="251">
        <v>390.0598988667</v>
      </c>
      <c r="CC364" s="260">
        <v>152.58495115790001</v>
      </c>
      <c r="CD364" s="260">
        <v>264.7031873716</v>
      </c>
      <c r="CE364" s="254">
        <v>48.067638984500007</v>
      </c>
      <c r="CF364" s="254">
        <v>-2.5</v>
      </c>
      <c r="CG364" s="254">
        <v>1.01349</v>
      </c>
      <c r="CH364" s="254">
        <v>2.8</v>
      </c>
      <c r="CI364" s="256">
        <v>0.8</v>
      </c>
      <c r="CJ364" s="256">
        <v>0.83050589600000002</v>
      </c>
      <c r="CK364" s="254">
        <v>65232.480094669001</v>
      </c>
      <c r="CL364" s="254">
        <v>2.81160747E-2</v>
      </c>
      <c r="CM364" s="254">
        <v>3.9597949434999999</v>
      </c>
      <c r="CN364" s="254">
        <v>670.51347999999996</v>
      </c>
      <c r="CO364" s="254">
        <v>1</v>
      </c>
      <c r="CP364" s="254">
        <v>264.70350846420001</v>
      </c>
      <c r="CQ364" s="254">
        <v>5.8453075912000001</v>
      </c>
      <c r="CR364" s="254">
        <v>2310</v>
      </c>
      <c r="CS364" s="254">
        <v>2305.3910000000001</v>
      </c>
      <c r="CT364" s="254">
        <v>89.3</v>
      </c>
      <c r="CU364" s="254">
        <v>228</v>
      </c>
      <c r="CV364" s="254">
        <v>-9.5745614035000006</v>
      </c>
      <c r="CW364" s="254">
        <v>136.30000000000001</v>
      </c>
      <c r="CX364" s="253" t="s">
        <v>393</v>
      </c>
      <c r="CY364" s="253" t="s">
        <v>566</v>
      </c>
      <c r="CZ364" s="254" t="s">
        <v>566</v>
      </c>
      <c r="DA364" s="254">
        <v>-2.5</v>
      </c>
      <c r="DB364" s="254">
        <v>1.8931742434000001</v>
      </c>
      <c r="DC364" s="254">
        <v>216.63554838370001</v>
      </c>
      <c r="DD364" s="256">
        <v>-3.3999754123215098E-9</v>
      </c>
      <c r="DE364" s="254">
        <v>264.7031873716</v>
      </c>
      <c r="DF364" s="256">
        <v>48.067638984500007</v>
      </c>
      <c r="DG364" s="253"/>
      <c r="DH364" s="261" t="s">
        <v>689</v>
      </c>
      <c r="DI364" s="262" t="s">
        <v>689</v>
      </c>
      <c r="DJ364" s="261" t="s">
        <v>566</v>
      </c>
      <c r="DK364" s="254"/>
      <c r="DL364" s="254">
        <v>159.5</v>
      </c>
      <c r="DM364" s="263"/>
      <c r="DN364" s="264">
        <v>187</v>
      </c>
      <c r="DO364" s="264">
        <v>723</v>
      </c>
      <c r="DP364" s="264">
        <v>131.69999999999999</v>
      </c>
      <c r="DQ364" s="261"/>
      <c r="DR364" s="262"/>
      <c r="DS364" s="261"/>
      <c r="DT364" s="184"/>
      <c r="DU364" s="184"/>
      <c r="DV364" s="184"/>
      <c r="DW364" s="184"/>
      <c r="DX364" s="184"/>
      <c r="DY364" s="184"/>
      <c r="DZ364" s="184"/>
      <c r="EA364" s="265"/>
      <c r="EB364" s="265"/>
    </row>
    <row r="365" spans="1:132" s="2" customFormat="1" ht="15" customHeight="1" x14ac:dyDescent="0.2">
      <c r="A365" s="21" t="str">
        <f t="shared" si="5"/>
        <v>730У_Южно-Ягунское</v>
      </c>
      <c r="B365" s="250">
        <v>36</v>
      </c>
      <c r="C365" s="251" t="s">
        <v>733</v>
      </c>
      <c r="D365" s="251" t="s">
        <v>568</v>
      </c>
      <c r="E365" s="251" t="s">
        <v>527</v>
      </c>
      <c r="F365" s="251" t="s">
        <v>8</v>
      </c>
      <c r="G365" s="251" t="s">
        <v>29</v>
      </c>
      <c r="H365" s="251" t="s">
        <v>64</v>
      </c>
      <c r="I365" s="252" t="s">
        <v>6527</v>
      </c>
      <c r="J365" s="251" t="s">
        <v>70</v>
      </c>
      <c r="K365" s="251" t="s">
        <v>688</v>
      </c>
      <c r="L365" s="251" t="s">
        <v>566</v>
      </c>
      <c r="M365" s="251" t="s">
        <v>6528</v>
      </c>
      <c r="N365" s="251" t="s">
        <v>34</v>
      </c>
      <c r="O365" s="251" t="s">
        <v>6</v>
      </c>
      <c r="P365" s="253" t="s">
        <v>5743</v>
      </c>
      <c r="Q365" s="253"/>
      <c r="R365" s="254"/>
      <c r="S365" s="253"/>
      <c r="T365" s="253">
        <v>7</v>
      </c>
      <c r="U365" s="253">
        <v>2438</v>
      </c>
      <c r="V365" s="253">
        <v>2445</v>
      </c>
      <c r="W365" s="254">
        <v>52.43</v>
      </c>
      <c r="X365" s="253" t="s">
        <v>150</v>
      </c>
      <c r="Y365" s="253">
        <v>2572</v>
      </c>
      <c r="Z365" s="253">
        <v>2502.1</v>
      </c>
      <c r="AA365" s="253" t="s">
        <v>1099</v>
      </c>
      <c r="AB365" s="254" t="s">
        <v>1479</v>
      </c>
      <c r="AC365" s="251" t="s">
        <v>5745</v>
      </c>
      <c r="AD365" s="253" t="s">
        <v>5746</v>
      </c>
      <c r="AE365" s="253" t="s">
        <v>415</v>
      </c>
      <c r="AF365" s="253">
        <v>2430</v>
      </c>
      <c r="AG365" s="254" t="s">
        <v>5747</v>
      </c>
      <c r="AH365" s="255" t="s">
        <v>5777</v>
      </c>
      <c r="AI365" s="253" t="s">
        <v>5811</v>
      </c>
      <c r="AJ365" s="251" t="s">
        <v>566</v>
      </c>
      <c r="AK365" s="254">
        <v>0</v>
      </c>
      <c r="AL365" s="254">
        <v>9.5</v>
      </c>
      <c r="AM365" s="254">
        <v>169</v>
      </c>
      <c r="AN365" s="254">
        <v>168</v>
      </c>
      <c r="AO365" s="254">
        <v>167</v>
      </c>
      <c r="AP365" s="254">
        <v>407.01</v>
      </c>
      <c r="AQ365" s="254">
        <v>408.6</v>
      </c>
      <c r="AR365" s="254">
        <v>109.1401507859</v>
      </c>
      <c r="AS365" s="254">
        <v>349.9299453333</v>
      </c>
      <c r="AT365" s="254">
        <v>25</v>
      </c>
      <c r="AU365" s="254">
        <v>0</v>
      </c>
      <c r="AV365" s="254">
        <v>190.92</v>
      </c>
      <c r="AW365" s="254" t="s">
        <v>4928</v>
      </c>
      <c r="AX365" s="254">
        <v>192.5</v>
      </c>
      <c r="AY365" s="254">
        <v>216.09</v>
      </c>
      <c r="AZ365" s="256">
        <v>0.70466690919999997</v>
      </c>
      <c r="BA365" s="254" t="s">
        <v>566</v>
      </c>
      <c r="BB365" s="254" t="s">
        <v>566</v>
      </c>
      <c r="BC365" s="254">
        <v>182.7264549276</v>
      </c>
      <c r="BD365" s="254">
        <v>152.27147240919999</v>
      </c>
      <c r="BE365" s="257">
        <v>152.27147240919999</v>
      </c>
      <c r="BF365" s="254">
        <v>1</v>
      </c>
      <c r="BG365" s="254">
        <v>30.958333333333332</v>
      </c>
      <c r="BH365" s="254">
        <v>4714.0709999999999</v>
      </c>
      <c r="BI365" s="254" t="s">
        <v>430</v>
      </c>
      <c r="BJ365" s="254" t="s">
        <v>566</v>
      </c>
      <c r="BK365" s="254">
        <v>152.27147240919999</v>
      </c>
      <c r="BL365" s="254">
        <v>152.27147240919999</v>
      </c>
      <c r="BM365" s="254">
        <v>167</v>
      </c>
      <c r="BN365" s="254">
        <v>30</v>
      </c>
      <c r="BO365" s="256">
        <v>4568.1441722760001</v>
      </c>
      <c r="BP365" s="256" t="s">
        <v>566</v>
      </c>
      <c r="BQ365" s="251" t="s">
        <v>566</v>
      </c>
      <c r="BR365" s="251" t="s">
        <v>566</v>
      </c>
      <c r="BS365" s="251" t="s">
        <v>566</v>
      </c>
      <c r="BT365" s="255" t="s">
        <v>566</v>
      </c>
      <c r="BU365" s="258">
        <v>0</v>
      </c>
      <c r="BV365" s="254" t="s">
        <v>8021</v>
      </c>
      <c r="BW365" s="254" t="s">
        <v>1036</v>
      </c>
      <c r="BX365" s="259">
        <v>405.06</v>
      </c>
      <c r="BY365" s="259">
        <v>136</v>
      </c>
      <c r="BZ365" s="259">
        <v>0.63509853370000002</v>
      </c>
      <c r="CA365" s="251"/>
      <c r="CB365" s="251">
        <v>450.22897640000002</v>
      </c>
      <c r="CC365" s="260">
        <v>109.1401507859</v>
      </c>
      <c r="CD365" s="260">
        <v>182.7264549276</v>
      </c>
      <c r="CE365" s="254">
        <v>30.454982518400016</v>
      </c>
      <c r="CF365" s="254">
        <v>-4.5</v>
      </c>
      <c r="CG365" s="254">
        <v>1.014</v>
      </c>
      <c r="CH365" s="254">
        <v>2.8</v>
      </c>
      <c r="CI365" s="256">
        <v>0.8</v>
      </c>
      <c r="CJ365" s="256">
        <v>0.58375625129999997</v>
      </c>
      <c r="CK365" s="254">
        <v>45874.485011885103</v>
      </c>
      <c r="CL365" s="254">
        <v>2.88140549E-2</v>
      </c>
      <c r="CM365" s="254">
        <v>1.9903864146000001</v>
      </c>
      <c r="CN365" s="254">
        <v>667.95960000000002</v>
      </c>
      <c r="CO365" s="254">
        <v>1</v>
      </c>
      <c r="CP365" s="254">
        <v>112.0499554124</v>
      </c>
      <c r="CQ365" s="254">
        <v>1.1070034526000001</v>
      </c>
      <c r="CR365" s="254">
        <v>2301</v>
      </c>
      <c r="CS365" s="254">
        <v>2285.37</v>
      </c>
      <c r="CT365" s="254">
        <v>100.2</v>
      </c>
      <c r="CU365" s="254">
        <v>212</v>
      </c>
      <c r="CV365" s="254">
        <v>9.9433962264000009</v>
      </c>
      <c r="CW365" s="254">
        <v>33.1</v>
      </c>
      <c r="CX365" s="253" t="s">
        <v>393</v>
      </c>
      <c r="CY365" s="253" t="s">
        <v>566</v>
      </c>
      <c r="CZ365" s="254" t="s">
        <v>566</v>
      </c>
      <c r="DA365" s="254">
        <v>-4.5</v>
      </c>
      <c r="DB365" s="254">
        <v>0.70466690919999997</v>
      </c>
      <c r="DC365" s="254">
        <v>152.27147240900001</v>
      </c>
      <c r="DD365" s="256">
        <v>-1.999751475523226E-10</v>
      </c>
      <c r="DE365" s="254">
        <v>182.7264549276</v>
      </c>
      <c r="DF365" s="256">
        <v>30.454982518400016</v>
      </c>
      <c r="DG365" s="253"/>
      <c r="DH365" s="261" t="s">
        <v>689</v>
      </c>
      <c r="DI365" s="262" t="s">
        <v>689</v>
      </c>
      <c r="DJ365" s="261" t="s">
        <v>689</v>
      </c>
      <c r="DK365" s="254"/>
      <c r="DL365" s="254">
        <v>159.5</v>
      </c>
      <c r="DM365" s="263"/>
      <c r="DN365" s="264">
        <v>135</v>
      </c>
      <c r="DO365" s="264">
        <v>145</v>
      </c>
      <c r="DP365" s="264">
        <v>79.7</v>
      </c>
      <c r="DQ365" s="261"/>
      <c r="DR365" s="262"/>
      <c r="DS365" s="261"/>
      <c r="DT365" s="184"/>
      <c r="DU365" s="184"/>
      <c r="DV365" s="184"/>
      <c r="DW365" s="184"/>
      <c r="DX365" s="184"/>
      <c r="DY365" s="184"/>
      <c r="DZ365" s="184"/>
      <c r="EA365" s="265"/>
      <c r="EB365" s="265"/>
    </row>
    <row r="366" spans="1:132" s="2" customFormat="1" ht="15" customHeight="1" x14ac:dyDescent="0.2">
      <c r="A366" s="21" t="str">
        <f t="shared" si="5"/>
        <v>756_Южно-Ягунское</v>
      </c>
      <c r="B366" s="250">
        <v>37</v>
      </c>
      <c r="C366" s="251" t="s">
        <v>733</v>
      </c>
      <c r="D366" s="251" t="s">
        <v>568</v>
      </c>
      <c r="E366" s="251" t="s">
        <v>527</v>
      </c>
      <c r="F366" s="251" t="s">
        <v>8</v>
      </c>
      <c r="G366" s="251" t="s">
        <v>29</v>
      </c>
      <c r="H366" s="251" t="s">
        <v>3055</v>
      </c>
      <c r="I366" s="252" t="s">
        <v>6529</v>
      </c>
      <c r="J366" s="251" t="s">
        <v>70</v>
      </c>
      <c r="K366" s="251" t="s">
        <v>688</v>
      </c>
      <c r="L366" s="251" t="s">
        <v>566</v>
      </c>
      <c r="M366" s="251" t="s">
        <v>419</v>
      </c>
      <c r="N366" s="251" t="s">
        <v>5742</v>
      </c>
      <c r="O366" s="251" t="s">
        <v>6</v>
      </c>
      <c r="P366" s="253" t="s">
        <v>5743</v>
      </c>
      <c r="Q366" s="253"/>
      <c r="R366" s="254"/>
      <c r="S366" s="253"/>
      <c r="T366" s="253">
        <v>23.6</v>
      </c>
      <c r="U366" s="253">
        <v>2469</v>
      </c>
      <c r="V366" s="253">
        <v>2488</v>
      </c>
      <c r="W366" s="254">
        <v>87.197000000000003</v>
      </c>
      <c r="X366" s="253" t="s">
        <v>150</v>
      </c>
      <c r="Y366" s="253">
        <v>2586</v>
      </c>
      <c r="Z366" s="253">
        <v>2501.5</v>
      </c>
      <c r="AA366" s="253" t="s">
        <v>1099</v>
      </c>
      <c r="AB366" s="254" t="s">
        <v>1197</v>
      </c>
      <c r="AC366" s="251" t="s">
        <v>5745</v>
      </c>
      <c r="AD366" s="253" t="s">
        <v>5746</v>
      </c>
      <c r="AE366" s="253" t="s">
        <v>415</v>
      </c>
      <c r="AF366" s="253">
        <v>2343</v>
      </c>
      <c r="AG366" s="254" t="s">
        <v>5747</v>
      </c>
      <c r="AH366" s="255" t="s">
        <v>5777</v>
      </c>
      <c r="AI366" s="253" t="s">
        <v>5811</v>
      </c>
      <c r="AJ366" s="251">
        <v>10</v>
      </c>
      <c r="AK366" s="254">
        <v>0</v>
      </c>
      <c r="AL366" s="254">
        <v>9.5</v>
      </c>
      <c r="AM366" s="254">
        <v>169</v>
      </c>
      <c r="AN366" s="254">
        <v>126.4376049965</v>
      </c>
      <c r="AO366" s="254">
        <v>117</v>
      </c>
      <c r="AP366" s="254">
        <v>354.26</v>
      </c>
      <c r="AQ366" s="254">
        <v>354.78</v>
      </c>
      <c r="AR366" s="254">
        <v>97.652690070000006</v>
      </c>
      <c r="AS366" s="254">
        <v>339.16721613329997</v>
      </c>
      <c r="AT366" s="254">
        <v>0</v>
      </c>
      <c r="AU366" s="254">
        <v>630</v>
      </c>
      <c r="AV366" s="254">
        <v>176</v>
      </c>
      <c r="AW366" s="254" t="s">
        <v>5195</v>
      </c>
      <c r="AX366" s="254">
        <v>176.52</v>
      </c>
      <c r="AY366" s="254">
        <v>178.26</v>
      </c>
      <c r="AZ366" s="256">
        <v>1.4270449540000001</v>
      </c>
      <c r="BA366" s="254" t="s">
        <v>566</v>
      </c>
      <c r="BB366" s="254" t="s">
        <v>566</v>
      </c>
      <c r="BC366" s="254">
        <v>305.26203478709999</v>
      </c>
      <c r="BD366" s="254">
        <v>254.38503349280001</v>
      </c>
      <c r="BE366" s="257">
        <v>254.38503349289999</v>
      </c>
      <c r="BF366" s="254">
        <v>1</v>
      </c>
      <c r="BG366" s="254">
        <v>26.125</v>
      </c>
      <c r="BH366" s="254">
        <v>6645.8090000000002</v>
      </c>
      <c r="BI366" s="254" t="s">
        <v>430</v>
      </c>
      <c r="BJ366" s="254" t="s">
        <v>566</v>
      </c>
      <c r="BK366" s="254">
        <v>254.38503349280001</v>
      </c>
      <c r="BL366" s="254">
        <v>254.38503349280001</v>
      </c>
      <c r="BM366" s="254">
        <v>117</v>
      </c>
      <c r="BN366" s="254">
        <v>30</v>
      </c>
      <c r="BO366" s="256">
        <v>7631.5510047870002</v>
      </c>
      <c r="BP366" s="256" t="s">
        <v>566</v>
      </c>
      <c r="BQ366" s="251">
        <v>10</v>
      </c>
      <c r="BR366" s="251" t="s">
        <v>566</v>
      </c>
      <c r="BS366" s="251" t="s">
        <v>566</v>
      </c>
      <c r="BT366" s="255" t="s">
        <v>566</v>
      </c>
      <c r="BU366" s="258">
        <v>0</v>
      </c>
      <c r="BV366" s="254" t="s">
        <v>6530</v>
      </c>
      <c r="BW366" s="254" t="s">
        <v>566</v>
      </c>
      <c r="BX366" s="259" t="s">
        <v>566</v>
      </c>
      <c r="BY366" s="259" t="s">
        <v>566</v>
      </c>
      <c r="BZ366" s="259" t="s">
        <v>566</v>
      </c>
      <c r="CA366" s="251"/>
      <c r="CB366" s="251">
        <v>389.91199458</v>
      </c>
      <c r="CC366" s="260">
        <v>102.47936004819999</v>
      </c>
      <c r="CD366" s="260">
        <v>305.26203478709999</v>
      </c>
      <c r="CE366" s="254">
        <v>50.877001294199999</v>
      </c>
      <c r="CF366" s="254">
        <v>0</v>
      </c>
      <c r="CG366" s="254">
        <v>1.0130049999999999</v>
      </c>
      <c r="CH366" s="254">
        <v>2.8</v>
      </c>
      <c r="CI366" s="256">
        <v>0.8</v>
      </c>
      <c r="CJ366" s="256">
        <v>0.97522438840000003</v>
      </c>
      <c r="CK366" s="254">
        <v>76562.806571174806</v>
      </c>
      <c r="CL366" s="254">
        <v>2.78585087E-2</v>
      </c>
      <c r="CM366" s="254">
        <v>5.3478472073000001</v>
      </c>
      <c r="CN366" s="254">
        <v>670.36676</v>
      </c>
      <c r="CO366" s="254">
        <v>1</v>
      </c>
      <c r="CP366" s="254">
        <v>235.15674667249999</v>
      </c>
      <c r="CQ366" s="254">
        <v>4.5899787164000001</v>
      </c>
      <c r="CR366" s="254">
        <v>2310</v>
      </c>
      <c r="CS366" s="254">
        <v>2304.8670000000002</v>
      </c>
      <c r="CT366" s="254">
        <v>89.3</v>
      </c>
      <c r="CU366" s="254">
        <v>228</v>
      </c>
      <c r="CV366" s="254">
        <v>22.807017543899999</v>
      </c>
      <c r="CW366" s="254">
        <v>136.30000000000001</v>
      </c>
      <c r="CX366" s="253" t="s">
        <v>393</v>
      </c>
      <c r="CY366" s="253" t="s">
        <v>566</v>
      </c>
      <c r="CZ366" s="254" t="s">
        <v>566</v>
      </c>
      <c r="DA366" s="254">
        <v>-2.5</v>
      </c>
      <c r="DB366" s="254">
        <v>2.1035919731999999</v>
      </c>
      <c r="DC366" s="254">
        <v>374.98401783650002</v>
      </c>
      <c r="DD366" s="256">
        <v>120.59898434360002</v>
      </c>
      <c r="DE366" s="254">
        <v>449.98081232229998</v>
      </c>
      <c r="DF366" s="256">
        <v>195.59577882939999</v>
      </c>
      <c r="DG366" s="253"/>
      <c r="DH366" s="261" t="s">
        <v>689</v>
      </c>
      <c r="DI366" s="262" t="s">
        <v>689</v>
      </c>
      <c r="DJ366" s="261" t="s">
        <v>566</v>
      </c>
      <c r="DK366" s="254"/>
      <c r="DL366" s="254">
        <v>159.5</v>
      </c>
      <c r="DM366" s="263"/>
      <c r="DN366" s="264">
        <v>137</v>
      </c>
      <c r="DO366" s="264">
        <v>139</v>
      </c>
      <c r="DP366" s="264">
        <v>287.10000000000002</v>
      </c>
      <c r="DQ366" s="261"/>
      <c r="DR366" s="262"/>
      <c r="DS366" s="261"/>
      <c r="DT366" s="184"/>
      <c r="DU366" s="184"/>
      <c r="DV366" s="184"/>
      <c r="DW366" s="184"/>
      <c r="DX366" s="184"/>
      <c r="DY366" s="184"/>
      <c r="DZ366" s="184"/>
      <c r="EA366" s="265"/>
      <c r="EB366" s="265"/>
    </row>
    <row r="367" spans="1:132" s="2" customFormat="1" ht="15" customHeight="1" x14ac:dyDescent="0.2">
      <c r="A367" s="21" t="str">
        <f t="shared" si="5"/>
        <v>785_Южно-Ягунское</v>
      </c>
      <c r="B367" s="250">
        <v>38</v>
      </c>
      <c r="C367" s="251" t="s">
        <v>733</v>
      </c>
      <c r="D367" s="251" t="s">
        <v>568</v>
      </c>
      <c r="E367" s="251" t="s">
        <v>527</v>
      </c>
      <c r="F367" s="251" t="s">
        <v>8</v>
      </c>
      <c r="G367" s="251" t="s">
        <v>29</v>
      </c>
      <c r="H367" s="251" t="s">
        <v>2974</v>
      </c>
      <c r="I367" s="252" t="s">
        <v>6531</v>
      </c>
      <c r="J367" s="251" t="s">
        <v>154</v>
      </c>
      <c r="K367" s="251" t="s">
        <v>688</v>
      </c>
      <c r="L367" s="251" t="s">
        <v>566</v>
      </c>
      <c r="M367" s="251" t="s">
        <v>419</v>
      </c>
      <c r="N367" s="251" t="s">
        <v>92</v>
      </c>
      <c r="O367" s="251" t="s">
        <v>10</v>
      </c>
      <c r="P367" s="253" t="s">
        <v>5743</v>
      </c>
      <c r="Q367" s="253"/>
      <c r="R367" s="254"/>
      <c r="S367" s="253"/>
      <c r="T367" s="253">
        <v>8</v>
      </c>
      <c r="U367" s="253">
        <v>2505.6</v>
      </c>
      <c r="V367" s="253">
        <v>2513.6</v>
      </c>
      <c r="W367" s="254">
        <v>59.822000000000003</v>
      </c>
      <c r="X367" s="253" t="s">
        <v>150</v>
      </c>
      <c r="Y367" s="253">
        <v>2570.5</v>
      </c>
      <c r="Z367" s="253">
        <v>2559.5</v>
      </c>
      <c r="AA367" s="253" t="s">
        <v>1099</v>
      </c>
      <c r="AB367" s="254" t="s">
        <v>6532</v>
      </c>
      <c r="AC367" s="251" t="s">
        <v>5745</v>
      </c>
      <c r="AD367" s="253" t="s">
        <v>5746</v>
      </c>
      <c r="AE367" s="253" t="s">
        <v>415</v>
      </c>
      <c r="AF367" s="253">
        <v>2364</v>
      </c>
      <c r="AG367" s="254" t="s">
        <v>5747</v>
      </c>
      <c r="AH367" s="255" t="s">
        <v>5748</v>
      </c>
      <c r="AI367" s="253" t="s">
        <v>5782</v>
      </c>
      <c r="AJ367" s="251" t="s">
        <v>566</v>
      </c>
      <c r="AK367" s="254">
        <v>0</v>
      </c>
      <c r="AL367" s="254">
        <v>9.5</v>
      </c>
      <c r="AM367" s="254">
        <v>169</v>
      </c>
      <c r="AN367" s="254">
        <v>114</v>
      </c>
      <c r="AO367" s="254">
        <v>113</v>
      </c>
      <c r="AP367" s="254">
        <v>349.01</v>
      </c>
      <c r="AQ367" s="254">
        <v>350.21</v>
      </c>
      <c r="AR367" s="254">
        <v>138.3061083602</v>
      </c>
      <c r="AS367" s="254">
        <v>358.54090093330001</v>
      </c>
      <c r="AT367" s="254">
        <v>0</v>
      </c>
      <c r="AU367" s="254">
        <v>377</v>
      </c>
      <c r="AV367" s="254">
        <v>195.4</v>
      </c>
      <c r="AW367" s="254" t="s">
        <v>4928</v>
      </c>
      <c r="AX367" s="254">
        <v>196.6</v>
      </c>
      <c r="AY367" s="254">
        <v>153.61000000000001</v>
      </c>
      <c r="AZ367" s="256">
        <v>3.5724438303000001</v>
      </c>
      <c r="BA367" s="254" t="s">
        <v>566</v>
      </c>
      <c r="BB367" s="254" t="s">
        <v>566</v>
      </c>
      <c r="BC367" s="254">
        <v>582.8117050088</v>
      </c>
      <c r="BD367" s="254">
        <v>548.76309677419999</v>
      </c>
      <c r="BE367" s="257">
        <v>548.76309677419999</v>
      </c>
      <c r="BF367" s="254">
        <v>1</v>
      </c>
      <c r="BG367" s="254">
        <v>31</v>
      </c>
      <c r="BH367" s="254">
        <v>17011.655999999999</v>
      </c>
      <c r="BI367" s="254" t="s">
        <v>430</v>
      </c>
      <c r="BJ367" s="254" t="s">
        <v>566</v>
      </c>
      <c r="BK367" s="254">
        <v>548.76309677419999</v>
      </c>
      <c r="BL367" s="254">
        <v>548.76309677419999</v>
      </c>
      <c r="BM367" s="254">
        <v>113</v>
      </c>
      <c r="BN367" s="254">
        <v>30</v>
      </c>
      <c r="BO367" s="256">
        <v>16462.892903225998</v>
      </c>
      <c r="BP367" s="256" t="s">
        <v>566</v>
      </c>
      <c r="BQ367" s="251" t="s">
        <v>566</v>
      </c>
      <c r="BR367" s="251" t="s">
        <v>566</v>
      </c>
      <c r="BS367" s="251" t="s">
        <v>566</v>
      </c>
      <c r="BT367" s="255" t="s">
        <v>566</v>
      </c>
      <c r="BU367" s="258">
        <v>0</v>
      </c>
      <c r="BV367" s="254" t="s">
        <v>8022</v>
      </c>
      <c r="BW367" s="254" t="s">
        <v>566</v>
      </c>
      <c r="BX367" s="259" t="s">
        <v>566</v>
      </c>
      <c r="BY367" s="259" t="s">
        <v>566</v>
      </c>
      <c r="BZ367" s="259" t="s">
        <v>566</v>
      </c>
      <c r="CA367" s="251"/>
      <c r="CB367" s="251">
        <v>358.54090093330001</v>
      </c>
      <c r="CC367" s="260">
        <v>138.30610836010001</v>
      </c>
      <c r="CD367" s="260">
        <v>582.8117050088</v>
      </c>
      <c r="CE367" s="254">
        <v>34.04860823460001</v>
      </c>
      <c r="CF367" s="254">
        <v>-2.5</v>
      </c>
      <c r="CG367" s="254">
        <v>1.0129999999999999</v>
      </c>
      <c r="CH367" s="254">
        <v>2.8</v>
      </c>
      <c r="CI367" s="256">
        <v>0.8</v>
      </c>
      <c r="CJ367" s="256">
        <v>2.1037682447999999</v>
      </c>
      <c r="CK367" s="254">
        <v>165161.5854814898</v>
      </c>
      <c r="CL367" s="254">
        <v>2.7014327800000001E-2</v>
      </c>
      <c r="CM367" s="254">
        <v>24.441112885100001</v>
      </c>
      <c r="CN367" s="254">
        <v>684.81784000000005</v>
      </c>
      <c r="CO367" s="254">
        <v>1</v>
      </c>
      <c r="CP367" s="254">
        <v>582.81224395419997</v>
      </c>
      <c r="CQ367" s="254">
        <v>27.522518826799999</v>
      </c>
      <c r="CR367" s="254">
        <v>2369</v>
      </c>
      <c r="CS367" s="254">
        <v>2357.1779999999999</v>
      </c>
      <c r="CT367" s="254">
        <v>88.6</v>
      </c>
      <c r="CU367" s="254">
        <v>233</v>
      </c>
      <c r="CV367" s="254">
        <v>16.137339055799998</v>
      </c>
      <c r="CW367" s="254">
        <v>109.3</v>
      </c>
      <c r="CX367" s="253" t="s">
        <v>393</v>
      </c>
      <c r="CY367" s="253" t="s">
        <v>566</v>
      </c>
      <c r="CZ367" s="254" t="s">
        <v>566</v>
      </c>
      <c r="DA367" s="254">
        <v>-2.5</v>
      </c>
      <c r="DB367" s="254">
        <v>3.5724438303000001</v>
      </c>
      <c r="DC367" s="254">
        <v>548.76309677239999</v>
      </c>
      <c r="DD367" s="256">
        <v>-1.8000037016463466E-9</v>
      </c>
      <c r="DE367" s="254">
        <v>582.8117050088</v>
      </c>
      <c r="DF367" s="256">
        <v>34.04860823460001</v>
      </c>
      <c r="DG367" s="253"/>
      <c r="DH367" s="261" t="s">
        <v>689</v>
      </c>
      <c r="DI367" s="262" t="s">
        <v>689</v>
      </c>
      <c r="DJ367" s="261" t="s">
        <v>689</v>
      </c>
      <c r="DK367" s="254"/>
      <c r="DL367" s="254">
        <v>159.5</v>
      </c>
      <c r="DM367" s="263"/>
      <c r="DN367" s="264">
        <v>738</v>
      </c>
      <c r="DO367" s="264">
        <v>738</v>
      </c>
      <c r="DP367" s="264">
        <v>112.3</v>
      </c>
      <c r="DQ367" s="261"/>
      <c r="DR367" s="262"/>
      <c r="DS367" s="261"/>
      <c r="DT367" s="184"/>
      <c r="DU367" s="184"/>
      <c r="DV367" s="184"/>
      <c r="DW367" s="184"/>
      <c r="DX367" s="184"/>
      <c r="DY367" s="184"/>
      <c r="DZ367" s="184"/>
      <c r="EA367" s="265"/>
      <c r="EB367" s="265"/>
    </row>
    <row r="368" spans="1:132" s="2" customFormat="1" ht="15" customHeight="1" x14ac:dyDescent="0.2">
      <c r="A368" s="21" t="str">
        <f t="shared" si="5"/>
        <v>1557_Южно-Ягунское</v>
      </c>
      <c r="B368" s="250">
        <v>39</v>
      </c>
      <c r="C368" s="251" t="s">
        <v>733</v>
      </c>
      <c r="D368" s="251" t="s">
        <v>568</v>
      </c>
      <c r="E368" s="251" t="s">
        <v>527</v>
      </c>
      <c r="F368" s="251" t="s">
        <v>8</v>
      </c>
      <c r="G368" s="251" t="s">
        <v>29</v>
      </c>
      <c r="H368" s="251" t="s">
        <v>64</v>
      </c>
      <c r="I368" s="252" t="s">
        <v>6533</v>
      </c>
      <c r="J368" s="251" t="s">
        <v>50</v>
      </c>
      <c r="K368" s="251" t="s">
        <v>688</v>
      </c>
      <c r="L368" s="251" t="s">
        <v>566</v>
      </c>
      <c r="M368" s="251" t="s">
        <v>404</v>
      </c>
      <c r="N368" s="251" t="s">
        <v>34</v>
      </c>
      <c r="O368" s="251" t="s">
        <v>6</v>
      </c>
      <c r="P368" s="253" t="s">
        <v>5743</v>
      </c>
      <c r="Q368" s="253"/>
      <c r="R368" s="254"/>
      <c r="S368" s="253"/>
      <c r="T368" s="253">
        <v>15.6</v>
      </c>
      <c r="U368" s="253">
        <v>2588</v>
      </c>
      <c r="V368" s="253">
        <v>2596</v>
      </c>
      <c r="W368" s="254">
        <v>216.65</v>
      </c>
      <c r="X368" s="253" t="s">
        <v>150</v>
      </c>
      <c r="Y368" s="253">
        <v>2647</v>
      </c>
      <c r="Z368" s="253">
        <v>2599.4</v>
      </c>
      <c r="AA368" s="253" t="s">
        <v>1099</v>
      </c>
      <c r="AB368" s="254" t="s">
        <v>6534</v>
      </c>
      <c r="AC368" s="251" t="s">
        <v>5745</v>
      </c>
      <c r="AD368" s="253" t="s">
        <v>5746</v>
      </c>
      <c r="AE368" s="253" t="s">
        <v>415</v>
      </c>
      <c r="AF368" s="253">
        <v>2494</v>
      </c>
      <c r="AG368" s="254" t="s">
        <v>5747</v>
      </c>
      <c r="AH368" s="255" t="s">
        <v>6141</v>
      </c>
      <c r="AI368" s="253" t="s">
        <v>5753</v>
      </c>
      <c r="AJ368" s="251" t="s">
        <v>566</v>
      </c>
      <c r="AK368" s="254">
        <v>0</v>
      </c>
      <c r="AL368" s="254">
        <v>9.5</v>
      </c>
      <c r="AM368" s="254">
        <v>169</v>
      </c>
      <c r="AN368" s="254">
        <v>156</v>
      </c>
      <c r="AO368" s="254">
        <v>155</v>
      </c>
      <c r="AP368" s="254">
        <v>393.11</v>
      </c>
      <c r="AQ368" s="254">
        <v>394.7</v>
      </c>
      <c r="AR368" s="254">
        <v>91.642141949099994</v>
      </c>
      <c r="AS368" s="254">
        <v>330.7946333333</v>
      </c>
      <c r="AT368" s="254">
        <v>0</v>
      </c>
      <c r="AU368" s="254">
        <v>757</v>
      </c>
      <c r="AV368" s="254">
        <v>164.2</v>
      </c>
      <c r="AW368" s="254" t="s">
        <v>4928</v>
      </c>
      <c r="AX368" s="254">
        <v>165.8</v>
      </c>
      <c r="AY368" s="254">
        <v>228.91</v>
      </c>
      <c r="AZ368" s="256">
        <v>0.7152247196</v>
      </c>
      <c r="BA368" s="254" t="s">
        <v>566</v>
      </c>
      <c r="BB368" s="254" t="s">
        <v>566</v>
      </c>
      <c r="BC368" s="254">
        <v>196.46608669380001</v>
      </c>
      <c r="BD368" s="254">
        <v>181.91343396229999</v>
      </c>
      <c r="BE368" s="257">
        <v>163.72209056599999</v>
      </c>
      <c r="BF368" s="254">
        <v>0.9</v>
      </c>
      <c r="BG368" s="254">
        <v>30.916666666666668</v>
      </c>
      <c r="BH368" s="254">
        <v>5624.1570000000002</v>
      </c>
      <c r="BI368" s="254" t="s">
        <v>430</v>
      </c>
      <c r="BJ368" s="254" t="s">
        <v>566</v>
      </c>
      <c r="BK368" s="254">
        <v>181.91343396229999</v>
      </c>
      <c r="BL368" s="254">
        <v>163.72209056610001</v>
      </c>
      <c r="BM368" s="254">
        <v>155</v>
      </c>
      <c r="BN368" s="254">
        <v>30</v>
      </c>
      <c r="BO368" s="256">
        <v>5457.4030188690003</v>
      </c>
      <c r="BP368" s="256" t="s">
        <v>566</v>
      </c>
      <c r="BQ368" s="251" t="s">
        <v>566</v>
      </c>
      <c r="BR368" s="251" t="s">
        <v>566</v>
      </c>
      <c r="BS368" s="251" t="s">
        <v>566</v>
      </c>
      <c r="BT368" s="255" t="s">
        <v>566</v>
      </c>
      <c r="BU368" s="258">
        <v>0</v>
      </c>
      <c r="BV368" s="254" t="s">
        <v>8023</v>
      </c>
      <c r="BW368" s="254" t="s">
        <v>566</v>
      </c>
      <c r="BX368" s="259" t="s">
        <v>566</v>
      </c>
      <c r="BY368" s="259" t="s">
        <v>566</v>
      </c>
      <c r="BZ368" s="259" t="s">
        <v>566</v>
      </c>
      <c r="CA368" s="251"/>
      <c r="CB368" s="251">
        <v>438.89141000000001</v>
      </c>
      <c r="CC368" s="260">
        <v>91.642141949099994</v>
      </c>
      <c r="CD368" s="260">
        <v>196.46608669380001</v>
      </c>
      <c r="CE368" s="254">
        <v>32.743996127800017</v>
      </c>
      <c r="CF368" s="254">
        <v>-4.5</v>
      </c>
      <c r="CG368" s="254">
        <v>1.014</v>
      </c>
      <c r="CH368" s="254">
        <v>2.8</v>
      </c>
      <c r="CI368" s="256">
        <v>0.8</v>
      </c>
      <c r="CJ368" s="256">
        <v>0.69739329760000002</v>
      </c>
      <c r="CK368" s="254">
        <v>54804.652294541498</v>
      </c>
      <c r="CL368" s="254">
        <v>2.84371712E-2</v>
      </c>
      <c r="CM368" s="254">
        <v>2.9338912305</v>
      </c>
      <c r="CN368" s="254">
        <v>663.97799999999995</v>
      </c>
      <c r="CO368" s="254">
        <v>1</v>
      </c>
      <c r="CP368" s="254">
        <v>119.1520255328</v>
      </c>
      <c r="CQ368" s="254">
        <v>1.3023986158</v>
      </c>
      <c r="CR368" s="254">
        <v>2301</v>
      </c>
      <c r="CS368" s="254">
        <v>2285.25</v>
      </c>
      <c r="CT368" s="254">
        <v>86.1</v>
      </c>
      <c r="CU368" s="254">
        <v>212</v>
      </c>
      <c r="CV368" s="254">
        <v>22.547169811300002</v>
      </c>
      <c r="CW368" s="254">
        <v>33.1</v>
      </c>
      <c r="CX368" s="253" t="s">
        <v>393</v>
      </c>
      <c r="CY368" s="253" t="s">
        <v>566</v>
      </c>
      <c r="CZ368" s="254" t="s">
        <v>6535</v>
      </c>
      <c r="DA368" s="254">
        <v>-4.5</v>
      </c>
      <c r="DB368" s="254">
        <v>0.7152247196</v>
      </c>
      <c r="DC368" s="254">
        <v>163.72209056360001</v>
      </c>
      <c r="DD368" s="256">
        <v>-2.3999859877221752E-9</v>
      </c>
      <c r="DE368" s="254">
        <v>196.46608669380001</v>
      </c>
      <c r="DF368" s="256">
        <v>32.743996127800017</v>
      </c>
      <c r="DG368" s="253"/>
      <c r="DH368" s="261" t="s">
        <v>689</v>
      </c>
      <c r="DI368" s="262" t="s">
        <v>689</v>
      </c>
      <c r="DJ368" s="261" t="s">
        <v>689</v>
      </c>
      <c r="DK368" s="254"/>
      <c r="DL368" s="254">
        <v>159.5</v>
      </c>
      <c r="DM368" s="263"/>
      <c r="DN368" s="264">
        <v>2482</v>
      </c>
      <c r="DO368" s="264">
        <v>2484</v>
      </c>
      <c r="DP368" s="264">
        <v>16.600000000000001</v>
      </c>
      <c r="DQ368" s="261"/>
      <c r="DR368" s="262"/>
      <c r="DS368" s="261"/>
      <c r="DT368" s="184"/>
      <c r="DU368" s="184"/>
      <c r="DV368" s="184"/>
      <c r="DW368" s="184"/>
      <c r="DX368" s="184"/>
      <c r="DY368" s="184"/>
      <c r="DZ368" s="184"/>
      <c r="EA368" s="265"/>
      <c r="EB368" s="265"/>
    </row>
    <row r="369" spans="1:132" s="2" customFormat="1" ht="15" customHeight="1" x14ac:dyDescent="0.2">
      <c r="A369" s="21" t="str">
        <f t="shared" si="5"/>
        <v>1577_Южно-Ягунское</v>
      </c>
      <c r="B369" s="250">
        <v>40</v>
      </c>
      <c r="C369" s="251" t="s">
        <v>733</v>
      </c>
      <c r="D369" s="251" t="s">
        <v>568</v>
      </c>
      <c r="E369" s="251" t="s">
        <v>527</v>
      </c>
      <c r="F369" s="251" t="s">
        <v>8</v>
      </c>
      <c r="G369" s="251" t="s">
        <v>29</v>
      </c>
      <c r="H369" s="251" t="s">
        <v>64</v>
      </c>
      <c r="I369" s="252" t="s">
        <v>6536</v>
      </c>
      <c r="J369" s="251" t="s">
        <v>53</v>
      </c>
      <c r="K369" s="251" t="s">
        <v>688</v>
      </c>
      <c r="L369" s="251" t="s">
        <v>566</v>
      </c>
      <c r="M369" s="251" t="s">
        <v>408</v>
      </c>
      <c r="N369" s="251" t="s">
        <v>34</v>
      </c>
      <c r="O369" s="251" t="s">
        <v>6</v>
      </c>
      <c r="P369" s="253" t="s">
        <v>5743</v>
      </c>
      <c r="Q369" s="253"/>
      <c r="R369" s="254"/>
      <c r="S369" s="253"/>
      <c r="T369" s="253">
        <v>12</v>
      </c>
      <c r="U369" s="253">
        <v>2500</v>
      </c>
      <c r="V369" s="253">
        <v>2508</v>
      </c>
      <c r="W369" s="254">
        <v>126.62</v>
      </c>
      <c r="X369" s="253" t="s">
        <v>150</v>
      </c>
      <c r="Y369" s="253">
        <v>2626</v>
      </c>
      <c r="Z369" s="253">
        <v>2510.8000000000002</v>
      </c>
      <c r="AA369" s="253" t="s">
        <v>1099</v>
      </c>
      <c r="AB369" s="254" t="s">
        <v>1083</v>
      </c>
      <c r="AC369" s="251" t="s">
        <v>5745</v>
      </c>
      <c r="AD369" s="253" t="s">
        <v>5746</v>
      </c>
      <c r="AE369" s="253" t="s">
        <v>415</v>
      </c>
      <c r="AF369" s="253">
        <v>2305</v>
      </c>
      <c r="AG369" s="254" t="s">
        <v>5747</v>
      </c>
      <c r="AH369" s="255" t="s">
        <v>5748</v>
      </c>
      <c r="AI369" s="253" t="s">
        <v>5889</v>
      </c>
      <c r="AJ369" s="251">
        <v>5</v>
      </c>
      <c r="AK369" s="254">
        <v>0</v>
      </c>
      <c r="AL369" s="254">
        <v>9.5</v>
      </c>
      <c r="AM369" s="254">
        <v>169</v>
      </c>
      <c r="AN369" s="254">
        <v>113</v>
      </c>
      <c r="AO369" s="254">
        <v>98</v>
      </c>
      <c r="AP369" s="254">
        <v>335.79</v>
      </c>
      <c r="AQ369" s="254">
        <v>337</v>
      </c>
      <c r="AR369" s="254">
        <v>107.9613052916</v>
      </c>
      <c r="AS369" s="254">
        <v>346.72422133330002</v>
      </c>
      <c r="AT369" s="254">
        <v>1.3</v>
      </c>
      <c r="AU369" s="254">
        <v>534</v>
      </c>
      <c r="AV369" s="254">
        <v>183.34</v>
      </c>
      <c r="AW369" s="254" t="s">
        <v>5004</v>
      </c>
      <c r="AX369" s="254">
        <v>184.52</v>
      </c>
      <c r="AY369" s="254">
        <v>152.44999999999999</v>
      </c>
      <c r="AZ369" s="256">
        <v>0.90269135820000002</v>
      </c>
      <c r="BA369" s="254" t="s">
        <v>566</v>
      </c>
      <c r="BB369" s="254" t="s">
        <v>566</v>
      </c>
      <c r="BC369" s="254">
        <v>147.48552466379999</v>
      </c>
      <c r="BD369" s="254">
        <v>172.01912195119999</v>
      </c>
      <c r="BE369" s="257">
        <v>137.61529756100001</v>
      </c>
      <c r="BF369" s="254">
        <v>0.8</v>
      </c>
      <c r="BG369" s="254">
        <v>29.041666666666668</v>
      </c>
      <c r="BH369" s="254">
        <v>4995.7219999999998</v>
      </c>
      <c r="BI369" s="254" t="s">
        <v>430</v>
      </c>
      <c r="BJ369" s="254" t="s">
        <v>566</v>
      </c>
      <c r="BK369" s="254">
        <v>172.01912195119999</v>
      </c>
      <c r="BL369" s="254">
        <v>137.61529756100001</v>
      </c>
      <c r="BM369" s="254">
        <v>98</v>
      </c>
      <c r="BN369" s="254">
        <v>30</v>
      </c>
      <c r="BO369" s="256">
        <v>5160.573658536</v>
      </c>
      <c r="BP369" s="256" t="s">
        <v>566</v>
      </c>
      <c r="BQ369" s="251">
        <v>5</v>
      </c>
      <c r="BR369" s="251" t="s">
        <v>566</v>
      </c>
      <c r="BS369" s="251" t="s">
        <v>566</v>
      </c>
      <c r="BT369" s="255" t="s">
        <v>566</v>
      </c>
      <c r="BU369" s="258">
        <v>0</v>
      </c>
      <c r="BV369" s="254" t="s">
        <v>8024</v>
      </c>
      <c r="BW369" s="254" t="s">
        <v>566</v>
      </c>
      <c r="BX369" s="259" t="s">
        <v>566</v>
      </c>
      <c r="BY369" s="259" t="s">
        <v>566</v>
      </c>
      <c r="BZ369" s="259" t="s">
        <v>566</v>
      </c>
      <c r="CA369" s="251"/>
      <c r="CB369" s="251">
        <v>346.72422133330002</v>
      </c>
      <c r="CC369" s="260">
        <v>107.9613052916</v>
      </c>
      <c r="CD369" s="260">
        <v>147.48552466379999</v>
      </c>
      <c r="CE369" s="254">
        <v>9.8702271027999871</v>
      </c>
      <c r="CF369" s="254">
        <v>-4.5</v>
      </c>
      <c r="CG369" s="254">
        <v>1.014</v>
      </c>
      <c r="CH369" s="254">
        <v>2.8</v>
      </c>
      <c r="CI369" s="256">
        <v>0.8</v>
      </c>
      <c r="CJ369" s="256">
        <v>0.65946192150000005</v>
      </c>
      <c r="CK369" s="254">
        <v>51823.8151037356</v>
      </c>
      <c r="CL369" s="254">
        <v>2.8550089899999999E-2</v>
      </c>
      <c r="CM369" s="254">
        <v>2.541694772</v>
      </c>
      <c r="CN369" s="254">
        <v>664.54639999999995</v>
      </c>
      <c r="CO369" s="254">
        <v>1</v>
      </c>
      <c r="CP369" s="254">
        <v>147.78388771109999</v>
      </c>
      <c r="CQ369" s="254">
        <v>1.8978159583</v>
      </c>
      <c r="CR369" s="254">
        <v>2301</v>
      </c>
      <c r="CS369" s="254">
        <v>2288.98</v>
      </c>
      <c r="CT369" s="254">
        <v>84.4</v>
      </c>
      <c r="CU369" s="254">
        <v>212</v>
      </c>
      <c r="CV369" s="254">
        <v>13.5188679245</v>
      </c>
      <c r="CW369" s="254">
        <v>33.1</v>
      </c>
      <c r="CX369" s="253" t="s">
        <v>393</v>
      </c>
      <c r="CY369" s="253" t="s">
        <v>566</v>
      </c>
      <c r="CZ369" s="254" t="s">
        <v>566</v>
      </c>
      <c r="DA369" s="254">
        <v>-4.5</v>
      </c>
      <c r="DB369" s="254">
        <v>0.90269135820000002</v>
      </c>
      <c r="DC369" s="254">
        <v>137.6152975576</v>
      </c>
      <c r="DD369" s="256">
        <v>-3.4000038340309402E-9</v>
      </c>
      <c r="DE369" s="254">
        <v>147.48552466379999</v>
      </c>
      <c r="DF369" s="256">
        <v>9.8702271027999871</v>
      </c>
      <c r="DG369" s="253"/>
      <c r="DH369" s="261" t="s">
        <v>689</v>
      </c>
      <c r="DI369" s="262" t="s">
        <v>689</v>
      </c>
      <c r="DJ369" s="261" t="s">
        <v>689</v>
      </c>
      <c r="DK369" s="254"/>
      <c r="DL369" s="254">
        <v>159.5</v>
      </c>
      <c r="DM369" s="263"/>
      <c r="DN369" s="264">
        <v>1289</v>
      </c>
      <c r="DO369" s="264">
        <v>1290</v>
      </c>
      <c r="DP369" s="264">
        <v>213.3</v>
      </c>
      <c r="DQ369" s="261"/>
      <c r="DR369" s="262"/>
      <c r="DS369" s="261"/>
      <c r="DT369" s="184"/>
      <c r="DU369" s="184"/>
      <c r="DV369" s="184"/>
      <c r="DW369" s="184"/>
      <c r="DX369" s="184"/>
      <c r="DY369" s="184"/>
      <c r="DZ369" s="184"/>
      <c r="EA369" s="265"/>
      <c r="EB369" s="265"/>
    </row>
    <row r="370" spans="1:132" s="2" customFormat="1" ht="15" customHeight="1" x14ac:dyDescent="0.2">
      <c r="A370" s="21" t="str">
        <f t="shared" si="5"/>
        <v>1627_Южно-Ягунское</v>
      </c>
      <c r="B370" s="250">
        <v>41</v>
      </c>
      <c r="C370" s="251" t="s">
        <v>733</v>
      </c>
      <c r="D370" s="251" t="s">
        <v>568</v>
      </c>
      <c r="E370" s="251" t="s">
        <v>527</v>
      </c>
      <c r="F370" s="251" t="s">
        <v>8</v>
      </c>
      <c r="G370" s="251" t="s">
        <v>29</v>
      </c>
      <c r="H370" s="251" t="s">
        <v>64</v>
      </c>
      <c r="I370" s="252" t="s">
        <v>6537</v>
      </c>
      <c r="J370" s="251" t="s">
        <v>57</v>
      </c>
      <c r="K370" s="251" t="s">
        <v>688</v>
      </c>
      <c r="L370" s="251" t="s">
        <v>566</v>
      </c>
      <c r="M370" s="251" t="s">
        <v>710</v>
      </c>
      <c r="N370" s="251" t="s">
        <v>34</v>
      </c>
      <c r="O370" s="251" t="s">
        <v>6</v>
      </c>
      <c r="P370" s="253" t="s">
        <v>5743</v>
      </c>
      <c r="Q370" s="253"/>
      <c r="R370" s="254"/>
      <c r="S370" s="253"/>
      <c r="T370" s="253">
        <v>9.4</v>
      </c>
      <c r="U370" s="253">
        <v>2569.6</v>
      </c>
      <c r="V370" s="253">
        <v>2575.6</v>
      </c>
      <c r="W370" s="254">
        <v>194.25299999999999</v>
      </c>
      <c r="X370" s="253" t="s">
        <v>150</v>
      </c>
      <c r="Y370" s="253">
        <v>2699</v>
      </c>
      <c r="Z370" s="253">
        <v>2574.5</v>
      </c>
      <c r="AA370" s="253" t="s">
        <v>1099</v>
      </c>
      <c r="AB370" s="254" t="s">
        <v>6538</v>
      </c>
      <c r="AC370" s="251" t="s">
        <v>5745</v>
      </c>
      <c r="AD370" s="253" t="s">
        <v>5746</v>
      </c>
      <c r="AE370" s="253" t="s">
        <v>415</v>
      </c>
      <c r="AF370" s="253">
        <v>2552.1999999999998</v>
      </c>
      <c r="AG370" s="254" t="s">
        <v>5747</v>
      </c>
      <c r="AH370" s="255" t="s">
        <v>5748</v>
      </c>
      <c r="AI370" s="253" t="s">
        <v>5851</v>
      </c>
      <c r="AJ370" s="251" t="s">
        <v>566</v>
      </c>
      <c r="AK370" s="254" t="s">
        <v>566</v>
      </c>
      <c r="AL370" s="254">
        <v>9.5</v>
      </c>
      <c r="AM370" s="254">
        <v>169</v>
      </c>
      <c r="AN370" s="254">
        <v>166</v>
      </c>
      <c r="AO370" s="254">
        <v>165</v>
      </c>
      <c r="AP370" s="254">
        <v>404.71</v>
      </c>
      <c r="AQ370" s="254">
        <v>405.78</v>
      </c>
      <c r="AR370" s="254">
        <v>113.6964356851</v>
      </c>
      <c r="AS370" s="254">
        <v>352.51900386670002</v>
      </c>
      <c r="AT370" s="254">
        <v>0</v>
      </c>
      <c r="AU370" s="254">
        <v>414</v>
      </c>
      <c r="AV370" s="254">
        <v>196.23</v>
      </c>
      <c r="AW370" s="254" t="s">
        <v>4928</v>
      </c>
      <c r="AX370" s="254">
        <v>197.3</v>
      </c>
      <c r="AY370" s="254">
        <v>208.48</v>
      </c>
      <c r="AZ370" s="256">
        <v>0.96034275739999997</v>
      </c>
      <c r="BA370" s="254" t="s">
        <v>566</v>
      </c>
      <c r="BB370" s="254" t="s">
        <v>566</v>
      </c>
      <c r="BC370" s="254">
        <v>240.25472392680001</v>
      </c>
      <c r="BD370" s="254">
        <v>200.21225806449999</v>
      </c>
      <c r="BE370" s="257">
        <v>200.21225806449999</v>
      </c>
      <c r="BF370" s="254">
        <v>1</v>
      </c>
      <c r="BG370" s="254">
        <v>31</v>
      </c>
      <c r="BH370" s="254">
        <v>6206.58</v>
      </c>
      <c r="BI370" s="254" t="s">
        <v>430</v>
      </c>
      <c r="BJ370" s="254" t="s">
        <v>566</v>
      </c>
      <c r="BK370" s="254">
        <v>200.21225806449999</v>
      </c>
      <c r="BL370" s="254">
        <v>200.21225806449999</v>
      </c>
      <c r="BM370" s="254">
        <v>165</v>
      </c>
      <c r="BN370" s="254">
        <v>30</v>
      </c>
      <c r="BO370" s="256">
        <v>6006.3677419349997</v>
      </c>
      <c r="BP370" s="256" t="s">
        <v>566</v>
      </c>
      <c r="BQ370" s="251" t="s">
        <v>566</v>
      </c>
      <c r="BR370" s="251" t="s">
        <v>566</v>
      </c>
      <c r="BS370" s="251" t="s">
        <v>566</v>
      </c>
      <c r="BT370" s="255" t="s">
        <v>566</v>
      </c>
      <c r="BU370" s="258">
        <v>0</v>
      </c>
      <c r="BV370" s="254" t="s">
        <v>8025</v>
      </c>
      <c r="BW370" s="254" t="s">
        <v>566</v>
      </c>
      <c r="BX370" s="259" t="s">
        <v>566</v>
      </c>
      <c r="BY370" s="259" t="s">
        <v>566</v>
      </c>
      <c r="BZ370" s="259" t="s">
        <v>566</v>
      </c>
      <c r="CA370" s="251"/>
      <c r="CB370" s="251">
        <v>446.40601484000001</v>
      </c>
      <c r="CC370" s="260">
        <v>113.6964356851</v>
      </c>
      <c r="CD370" s="260">
        <v>240.25472392680001</v>
      </c>
      <c r="CE370" s="254">
        <v>40.04246586230002</v>
      </c>
      <c r="CF370" s="254">
        <v>-4.5</v>
      </c>
      <c r="CG370" s="254">
        <v>1.014</v>
      </c>
      <c r="CH370" s="254">
        <v>2.8</v>
      </c>
      <c r="CI370" s="256">
        <v>0.8</v>
      </c>
      <c r="CJ370" s="256">
        <v>0.76754467130000004</v>
      </c>
      <c r="CK370" s="254">
        <v>60317.497995249301</v>
      </c>
      <c r="CL370" s="254">
        <v>2.8254927400000001E-2</v>
      </c>
      <c r="CM370" s="254">
        <v>3.5513124581</v>
      </c>
      <c r="CN370" s="254">
        <v>665.09716000000003</v>
      </c>
      <c r="CO370" s="254">
        <v>1</v>
      </c>
      <c r="CP370" s="254">
        <v>150.0910307645</v>
      </c>
      <c r="CQ370" s="254">
        <v>2.0376176184000001</v>
      </c>
      <c r="CR370" s="254">
        <v>2301</v>
      </c>
      <c r="CS370" s="254">
        <v>2290.4470000000001</v>
      </c>
      <c r="CT370" s="254">
        <v>84.9</v>
      </c>
      <c r="CU370" s="254">
        <v>212</v>
      </c>
      <c r="CV370" s="254">
        <v>7.4386792453000004</v>
      </c>
      <c r="CW370" s="254">
        <v>33.1</v>
      </c>
      <c r="CX370" s="253" t="s">
        <v>393</v>
      </c>
      <c r="CY370" s="253" t="s">
        <v>566</v>
      </c>
      <c r="CZ370" s="254" t="s">
        <v>566</v>
      </c>
      <c r="DA370" s="254">
        <v>-4.5</v>
      </c>
      <c r="DB370" s="254">
        <v>0.96034275739999997</v>
      </c>
      <c r="DC370" s="254">
        <v>200.2122580628</v>
      </c>
      <c r="DD370" s="256">
        <v>-1.6999877061607549E-9</v>
      </c>
      <c r="DE370" s="254">
        <v>240.25472392680001</v>
      </c>
      <c r="DF370" s="256">
        <v>40.04246586230002</v>
      </c>
      <c r="DG370" s="253"/>
      <c r="DH370" s="261" t="s">
        <v>689</v>
      </c>
      <c r="DI370" s="262" t="s">
        <v>689</v>
      </c>
      <c r="DJ370" s="261" t="s">
        <v>689</v>
      </c>
      <c r="DK370" s="254"/>
      <c r="DL370" s="254">
        <v>159.5</v>
      </c>
      <c r="DM370" s="263"/>
      <c r="DN370" s="264">
        <v>336</v>
      </c>
      <c r="DO370" s="264">
        <v>338</v>
      </c>
      <c r="DP370" s="264">
        <v>22.3</v>
      </c>
      <c r="DQ370" s="261"/>
      <c r="DR370" s="262"/>
      <c r="DS370" s="261"/>
      <c r="DT370" s="184"/>
      <c r="DU370" s="184"/>
      <c r="DV370" s="184"/>
      <c r="DW370" s="184"/>
      <c r="DX370" s="184"/>
      <c r="DY370" s="184"/>
      <c r="DZ370" s="184"/>
      <c r="EA370" s="265"/>
      <c r="EB370" s="265"/>
    </row>
    <row r="371" spans="1:132" s="2" customFormat="1" ht="15" customHeight="1" x14ac:dyDescent="0.2">
      <c r="A371" s="21" t="str">
        <f t="shared" si="5"/>
        <v>1643_Южно-Ягунское</v>
      </c>
      <c r="B371" s="250">
        <v>42</v>
      </c>
      <c r="C371" s="251" t="s">
        <v>733</v>
      </c>
      <c r="D371" s="251" t="s">
        <v>568</v>
      </c>
      <c r="E371" s="251" t="s">
        <v>527</v>
      </c>
      <c r="F371" s="251" t="s">
        <v>8</v>
      </c>
      <c r="G371" s="251" t="s">
        <v>29</v>
      </c>
      <c r="H371" s="251" t="s">
        <v>64</v>
      </c>
      <c r="I371" s="252" t="s">
        <v>6539</v>
      </c>
      <c r="J371" s="251" t="s">
        <v>152</v>
      </c>
      <c r="K371" s="251" t="s">
        <v>688</v>
      </c>
      <c r="L371" s="251" t="s">
        <v>566</v>
      </c>
      <c r="M371" s="251" t="s">
        <v>416</v>
      </c>
      <c r="N371" s="251" t="s">
        <v>34</v>
      </c>
      <c r="O371" s="251" t="s">
        <v>6</v>
      </c>
      <c r="P371" s="253" t="s">
        <v>5743</v>
      </c>
      <c r="Q371" s="253"/>
      <c r="R371" s="254"/>
      <c r="S371" s="253"/>
      <c r="T371" s="253">
        <v>6</v>
      </c>
      <c r="U371" s="253">
        <v>2443.1999999999998</v>
      </c>
      <c r="V371" s="253">
        <v>2451</v>
      </c>
      <c r="W371" s="254">
        <v>68.983999999999995</v>
      </c>
      <c r="X371" s="253" t="s">
        <v>150</v>
      </c>
      <c r="Y371" s="253">
        <v>2575</v>
      </c>
      <c r="Z371" s="253">
        <v>2450.8000000000002</v>
      </c>
      <c r="AA371" s="253" t="s">
        <v>1100</v>
      </c>
      <c r="AB371" s="254" t="s">
        <v>970</v>
      </c>
      <c r="AC371" s="251" t="s">
        <v>5745</v>
      </c>
      <c r="AD371" s="253" t="s">
        <v>5746</v>
      </c>
      <c r="AE371" s="253" t="s">
        <v>566</v>
      </c>
      <c r="AF371" s="253" t="s">
        <v>566</v>
      </c>
      <c r="AG371" s="254" t="s">
        <v>5747</v>
      </c>
      <c r="AH371" s="255" t="s">
        <v>5748</v>
      </c>
      <c r="AI371" s="253" t="s">
        <v>566</v>
      </c>
      <c r="AJ371" s="251" t="s">
        <v>566</v>
      </c>
      <c r="AK371" s="254" t="s">
        <v>566</v>
      </c>
      <c r="AL371" s="254" t="s">
        <v>566</v>
      </c>
      <c r="AM371" s="254" t="s">
        <v>566</v>
      </c>
      <c r="AN371" s="254" t="s">
        <v>566</v>
      </c>
      <c r="AO371" s="254" t="s">
        <v>566</v>
      </c>
      <c r="AP371" s="254" t="s">
        <v>566</v>
      </c>
      <c r="AQ371" s="254" t="s">
        <v>566</v>
      </c>
      <c r="AR371" s="254" t="s">
        <v>566</v>
      </c>
      <c r="AS371" s="254" t="s">
        <v>566</v>
      </c>
      <c r="AT371" s="254">
        <v>31</v>
      </c>
      <c r="AU371" s="254">
        <v>0</v>
      </c>
      <c r="AV371" s="254">
        <v>264.04000000000002</v>
      </c>
      <c r="AW371" s="254" t="s">
        <v>5111</v>
      </c>
      <c r="AX371" s="254">
        <v>265.58999999999997</v>
      </c>
      <c r="AY371" s="254" t="s">
        <v>566</v>
      </c>
      <c r="AZ371" s="256" t="s">
        <v>566</v>
      </c>
      <c r="BA371" s="254" t="s">
        <v>566</v>
      </c>
      <c r="BB371" s="254" t="s">
        <v>566</v>
      </c>
      <c r="BC371" s="254" t="s">
        <v>566</v>
      </c>
      <c r="BD371" s="254" t="s">
        <v>566</v>
      </c>
      <c r="BE371" s="257">
        <v>0</v>
      </c>
      <c r="BF371" s="254" t="s">
        <v>566</v>
      </c>
      <c r="BG371" s="254" t="s">
        <v>30</v>
      </c>
      <c r="BH371" s="254" t="s">
        <v>566</v>
      </c>
      <c r="BI371" s="254" t="s">
        <v>745</v>
      </c>
      <c r="BJ371" s="254" t="s">
        <v>1211</v>
      </c>
      <c r="BK371" s="254" t="s">
        <v>566</v>
      </c>
      <c r="BL371" s="254" t="s">
        <v>566</v>
      </c>
      <c r="BM371" s="254">
        <v>0</v>
      </c>
      <c r="BN371" s="254">
        <v>0</v>
      </c>
      <c r="BO371" s="256">
        <v>0</v>
      </c>
      <c r="BP371" s="256" t="s">
        <v>1211</v>
      </c>
      <c r="BQ371" s="251" t="s">
        <v>566</v>
      </c>
      <c r="BR371" s="251" t="s">
        <v>566</v>
      </c>
      <c r="BS371" s="251" t="s">
        <v>566</v>
      </c>
      <c r="BT371" s="255" t="s">
        <v>566</v>
      </c>
      <c r="BU371" s="258" t="s">
        <v>566</v>
      </c>
      <c r="BV371" s="254" t="s">
        <v>6540</v>
      </c>
      <c r="BW371" s="254" t="s">
        <v>566</v>
      </c>
      <c r="BX371" s="259" t="s">
        <v>566</v>
      </c>
      <c r="BY371" s="259" t="s">
        <v>566</v>
      </c>
      <c r="BZ371" s="259" t="s">
        <v>566</v>
      </c>
      <c r="CA371" s="251"/>
      <c r="CB371" s="251" t="s">
        <v>566</v>
      </c>
      <c r="CC371" s="260" t="s">
        <v>566</v>
      </c>
      <c r="CD371" s="260" t="s">
        <v>566</v>
      </c>
      <c r="CE371" s="254" t="s">
        <v>566</v>
      </c>
      <c r="CF371" s="254">
        <v>-4.5</v>
      </c>
      <c r="CG371" s="254">
        <v>1.014</v>
      </c>
      <c r="CH371" s="254">
        <v>2.8</v>
      </c>
      <c r="CI371" s="256">
        <v>0.8</v>
      </c>
      <c r="CJ371" s="256" t="s">
        <v>566</v>
      </c>
      <c r="CK371" s="254" t="s">
        <v>566</v>
      </c>
      <c r="CL371" s="254" t="s">
        <v>566</v>
      </c>
      <c r="CM371" s="254" t="s">
        <v>566</v>
      </c>
      <c r="CN371" s="254">
        <v>664.78048000000001</v>
      </c>
      <c r="CO371" s="254">
        <v>1</v>
      </c>
      <c r="CP371" s="254" t="s">
        <v>566</v>
      </c>
      <c r="CQ371" s="254" t="s">
        <v>566</v>
      </c>
      <c r="CR371" s="254">
        <v>2301</v>
      </c>
      <c r="CS371" s="254">
        <v>2285.2159999999999</v>
      </c>
      <c r="CT371" s="254">
        <v>89</v>
      </c>
      <c r="CU371" s="254">
        <v>212</v>
      </c>
      <c r="CV371" s="254">
        <v>-24.547169811300002</v>
      </c>
      <c r="CW371" s="254">
        <v>33.1</v>
      </c>
      <c r="CX371" s="253" t="s">
        <v>393</v>
      </c>
      <c r="CY371" s="253" t="s">
        <v>566</v>
      </c>
      <c r="CZ371" s="254" t="s">
        <v>566</v>
      </c>
      <c r="DA371" s="254">
        <v>-4.5</v>
      </c>
      <c r="DB371" s="254" t="s">
        <v>566</v>
      </c>
      <c r="DC371" s="254" t="s">
        <v>566</v>
      </c>
      <c r="DD371" s="256" t="s">
        <v>566</v>
      </c>
      <c r="DE371" s="254" t="s">
        <v>566</v>
      </c>
      <c r="DF371" s="256" t="s">
        <v>566</v>
      </c>
      <c r="DG371" s="253"/>
      <c r="DH371" s="261" t="s">
        <v>689</v>
      </c>
      <c r="DI371" s="262" t="s">
        <v>689</v>
      </c>
      <c r="DJ371" s="261" t="s">
        <v>689</v>
      </c>
      <c r="DK371" s="254"/>
      <c r="DL371" s="254" t="s">
        <v>566</v>
      </c>
      <c r="DM371" s="263"/>
      <c r="DN371" s="264">
        <v>2987</v>
      </c>
      <c r="DO371" s="264">
        <v>2987</v>
      </c>
      <c r="DP371" s="264">
        <v>0</v>
      </c>
      <c r="DQ371" s="261"/>
      <c r="DR371" s="262"/>
      <c r="DS371" s="261"/>
      <c r="DT371" s="184"/>
      <c r="DU371" s="184"/>
      <c r="DV371" s="184"/>
      <c r="DW371" s="184"/>
      <c r="DX371" s="184"/>
      <c r="DY371" s="184"/>
      <c r="DZ371" s="184"/>
      <c r="EA371" s="265"/>
      <c r="EB371" s="265"/>
    </row>
    <row r="372" spans="1:132" s="2" customFormat="1" ht="15" customHeight="1" x14ac:dyDescent="0.2">
      <c r="A372" s="21" t="str">
        <f t="shared" si="5"/>
        <v>1654_Южно-Ягунское</v>
      </c>
      <c r="B372" s="250">
        <v>43</v>
      </c>
      <c r="C372" s="251" t="s">
        <v>733</v>
      </c>
      <c r="D372" s="251" t="s">
        <v>568</v>
      </c>
      <c r="E372" s="251" t="s">
        <v>527</v>
      </c>
      <c r="F372" s="251" t="s">
        <v>8</v>
      </c>
      <c r="G372" s="251" t="s">
        <v>29</v>
      </c>
      <c r="H372" s="251" t="s">
        <v>64</v>
      </c>
      <c r="I372" s="252" t="s">
        <v>6541</v>
      </c>
      <c r="J372" s="251" t="s">
        <v>152</v>
      </c>
      <c r="K372" s="251" t="s">
        <v>688</v>
      </c>
      <c r="L372" s="251" t="s">
        <v>566</v>
      </c>
      <c r="M372" s="251" t="s">
        <v>416</v>
      </c>
      <c r="N372" s="251" t="s">
        <v>34</v>
      </c>
      <c r="O372" s="251" t="s">
        <v>6</v>
      </c>
      <c r="P372" s="253" t="s">
        <v>5743</v>
      </c>
      <c r="Q372" s="253"/>
      <c r="R372" s="254"/>
      <c r="S372" s="253"/>
      <c r="T372" s="253">
        <v>14.6</v>
      </c>
      <c r="U372" s="253">
        <v>2410.4</v>
      </c>
      <c r="V372" s="253">
        <v>2418</v>
      </c>
      <c r="W372" s="254">
        <v>30.844000000000001</v>
      </c>
      <c r="X372" s="253" t="s">
        <v>150</v>
      </c>
      <c r="Y372" s="253">
        <v>2528</v>
      </c>
      <c r="Z372" s="253">
        <v>2423.9</v>
      </c>
      <c r="AA372" s="253" t="s">
        <v>1099</v>
      </c>
      <c r="AB372" s="254" t="s">
        <v>886</v>
      </c>
      <c r="AC372" s="251" t="s">
        <v>5745</v>
      </c>
      <c r="AD372" s="253" t="s">
        <v>5746</v>
      </c>
      <c r="AE372" s="253" t="s">
        <v>415</v>
      </c>
      <c r="AF372" s="253">
        <v>2350</v>
      </c>
      <c r="AG372" s="254" t="s">
        <v>5747</v>
      </c>
      <c r="AH372" s="255" t="s">
        <v>5748</v>
      </c>
      <c r="AI372" s="253" t="s">
        <v>5825</v>
      </c>
      <c r="AJ372" s="251" t="s">
        <v>566</v>
      </c>
      <c r="AK372" s="254">
        <v>0</v>
      </c>
      <c r="AL372" s="254">
        <v>9.5</v>
      </c>
      <c r="AM372" s="254">
        <v>169</v>
      </c>
      <c r="AN372" s="254">
        <v>165</v>
      </c>
      <c r="AO372" s="254">
        <v>164</v>
      </c>
      <c r="AP372" s="254">
        <v>405.15</v>
      </c>
      <c r="AQ372" s="254">
        <v>406.21</v>
      </c>
      <c r="AR372" s="254">
        <v>219.7090652668</v>
      </c>
      <c r="AS372" s="254">
        <v>460.75921226669999</v>
      </c>
      <c r="AT372" s="254">
        <v>22</v>
      </c>
      <c r="AU372" s="254">
        <v>0</v>
      </c>
      <c r="AV372" s="254">
        <v>358</v>
      </c>
      <c r="AW372" s="254" t="s">
        <v>5168</v>
      </c>
      <c r="AX372" s="254">
        <v>359.06</v>
      </c>
      <c r="AY372" s="254">
        <v>47.15</v>
      </c>
      <c r="AZ372" s="256">
        <v>0.4875956461</v>
      </c>
      <c r="BA372" s="254" t="s">
        <v>566</v>
      </c>
      <c r="BB372" s="254" t="s">
        <v>566</v>
      </c>
      <c r="BC372" s="254">
        <v>50.1049444979</v>
      </c>
      <c r="BD372" s="254">
        <v>22.990134715</v>
      </c>
      <c r="BE372" s="257">
        <v>22.990134715</v>
      </c>
      <c r="BF372" s="254">
        <v>1</v>
      </c>
      <c r="BG372" s="254">
        <v>24.125</v>
      </c>
      <c r="BH372" s="254">
        <v>554.63699999999994</v>
      </c>
      <c r="BI372" s="254" t="s">
        <v>430</v>
      </c>
      <c r="BJ372" s="254" t="s">
        <v>566</v>
      </c>
      <c r="BK372" s="254">
        <v>22.990134715</v>
      </c>
      <c r="BL372" s="254">
        <v>22.990134715</v>
      </c>
      <c r="BM372" s="254">
        <v>164</v>
      </c>
      <c r="BN372" s="254">
        <v>30</v>
      </c>
      <c r="BO372" s="256">
        <v>689.70404144999998</v>
      </c>
      <c r="BP372" s="256" t="s">
        <v>566</v>
      </c>
      <c r="BQ372" s="251" t="s">
        <v>566</v>
      </c>
      <c r="BR372" s="251" t="s">
        <v>566</v>
      </c>
      <c r="BS372" s="251" t="s">
        <v>566</v>
      </c>
      <c r="BT372" s="255" t="s">
        <v>566</v>
      </c>
      <c r="BU372" s="258">
        <v>0</v>
      </c>
      <c r="BV372" s="254" t="s">
        <v>6542</v>
      </c>
      <c r="BW372" s="254" t="s">
        <v>566</v>
      </c>
      <c r="BX372" s="259" t="s">
        <v>566</v>
      </c>
      <c r="BY372" s="259" t="s">
        <v>566</v>
      </c>
      <c r="BZ372" s="259" t="s">
        <v>566</v>
      </c>
      <c r="CA372" s="251"/>
      <c r="CB372" s="251">
        <v>460.75921226669999</v>
      </c>
      <c r="CC372" s="260">
        <v>219.7090652668</v>
      </c>
      <c r="CD372" s="260">
        <v>50.1049444979</v>
      </c>
      <c r="CE372" s="254">
        <v>27.1148097829</v>
      </c>
      <c r="CF372" s="254">
        <v>0.12</v>
      </c>
      <c r="CG372" s="254">
        <v>1.014</v>
      </c>
      <c r="CH372" s="254">
        <v>2.8</v>
      </c>
      <c r="CI372" s="256">
        <v>0.8</v>
      </c>
      <c r="CJ372" s="256">
        <v>8.8136238800000002E-2</v>
      </c>
      <c r="CK372" s="254">
        <v>6926.1863283905004</v>
      </c>
      <c r="CL372" s="254">
        <v>3.7174249800000003E-2</v>
      </c>
      <c r="CM372" s="254">
        <v>5.6826147399999999E-2</v>
      </c>
      <c r="CN372" s="254">
        <v>666.27567999999997</v>
      </c>
      <c r="CO372" s="254">
        <v>1</v>
      </c>
      <c r="CP372" s="254">
        <v>50.105507166499997</v>
      </c>
      <c r="CQ372" s="254">
        <v>0.23683140010000001</v>
      </c>
      <c r="CR372" s="254">
        <v>2301</v>
      </c>
      <c r="CS372" s="254">
        <v>2290.556</v>
      </c>
      <c r="CT372" s="254">
        <v>89</v>
      </c>
      <c r="CU372" s="254">
        <v>212</v>
      </c>
      <c r="CV372" s="254">
        <v>-68.867924528299994</v>
      </c>
      <c r="CW372" s="254">
        <v>33.1</v>
      </c>
      <c r="CX372" s="253" t="s">
        <v>393</v>
      </c>
      <c r="CY372" s="253" t="s">
        <v>566</v>
      </c>
      <c r="CZ372" s="254" t="s">
        <v>566</v>
      </c>
      <c r="DA372" s="254">
        <v>-4.5</v>
      </c>
      <c r="DB372" s="254">
        <v>1.1813720196999999</v>
      </c>
      <c r="DC372" s="254">
        <v>55.701690728899997</v>
      </c>
      <c r="DD372" s="256">
        <v>32.711556013899994</v>
      </c>
      <c r="DE372" s="254">
        <v>121.3968581383</v>
      </c>
      <c r="DF372" s="256">
        <v>98.406723423300008</v>
      </c>
      <c r="DG372" s="253"/>
      <c r="DH372" s="261" t="s">
        <v>689</v>
      </c>
      <c r="DI372" s="262" t="s">
        <v>689</v>
      </c>
      <c r="DJ372" s="261" t="s">
        <v>689</v>
      </c>
      <c r="DK372" s="254"/>
      <c r="DL372" s="254">
        <v>159.5</v>
      </c>
      <c r="DM372" s="263"/>
      <c r="DN372" s="264">
        <v>2708</v>
      </c>
      <c r="DO372" s="264">
        <v>2708</v>
      </c>
      <c r="DP372" s="264">
        <v>10</v>
      </c>
      <c r="DQ372" s="261"/>
      <c r="DR372" s="262"/>
      <c r="DS372" s="261"/>
      <c r="DT372" s="184"/>
      <c r="DU372" s="184"/>
      <c r="DV372" s="184"/>
      <c r="DW372" s="184"/>
      <c r="DX372" s="184"/>
      <c r="DY372" s="184"/>
      <c r="DZ372" s="184"/>
      <c r="EA372" s="265"/>
      <c r="EB372" s="265"/>
    </row>
    <row r="373" spans="1:132" s="2" customFormat="1" ht="15" customHeight="1" x14ac:dyDescent="0.2">
      <c r="A373" s="21" t="str">
        <f t="shared" si="5"/>
        <v>1679Л_Южно-Ягунское</v>
      </c>
      <c r="B373" s="250">
        <v>44</v>
      </c>
      <c r="C373" s="251" t="s">
        <v>733</v>
      </c>
      <c r="D373" s="251" t="s">
        <v>568</v>
      </c>
      <c r="E373" s="251" t="s">
        <v>527</v>
      </c>
      <c r="F373" s="251" t="s">
        <v>8</v>
      </c>
      <c r="G373" s="251" t="s">
        <v>29</v>
      </c>
      <c r="H373" s="251" t="s">
        <v>283</v>
      </c>
      <c r="I373" s="252" t="s">
        <v>6543</v>
      </c>
      <c r="J373" s="251" t="s">
        <v>60</v>
      </c>
      <c r="K373" s="251" t="s">
        <v>688</v>
      </c>
      <c r="L373" s="251" t="s">
        <v>566</v>
      </c>
      <c r="M373" s="251" t="s">
        <v>566</v>
      </c>
      <c r="N373" s="251" t="s">
        <v>226</v>
      </c>
      <c r="O373" s="251" t="s">
        <v>14</v>
      </c>
      <c r="P373" s="253" t="s">
        <v>5743</v>
      </c>
      <c r="Q373" s="253"/>
      <c r="R373" s="254"/>
      <c r="S373" s="253"/>
      <c r="T373" s="253">
        <v>189.7</v>
      </c>
      <c r="U373" s="253">
        <v>3219.3</v>
      </c>
      <c r="V373" s="253">
        <v>3409</v>
      </c>
      <c r="W373" s="254">
        <v>376.399</v>
      </c>
      <c r="X373" s="253" t="s">
        <v>690</v>
      </c>
      <c r="Y373" s="253">
        <v>3409</v>
      </c>
      <c r="Z373" s="253">
        <v>3092.8</v>
      </c>
      <c r="AA373" s="253" t="s">
        <v>1099</v>
      </c>
      <c r="AB373" s="254" t="s">
        <v>6544</v>
      </c>
      <c r="AC373" s="251" t="s">
        <v>5745</v>
      </c>
      <c r="AD373" s="253" t="s">
        <v>5746</v>
      </c>
      <c r="AE373" s="253" t="s">
        <v>415</v>
      </c>
      <c r="AF373" s="253">
        <v>2350</v>
      </c>
      <c r="AG373" s="254" t="s">
        <v>5747</v>
      </c>
      <c r="AH373" s="255" t="s">
        <v>5777</v>
      </c>
      <c r="AI373" s="253" t="s">
        <v>5809</v>
      </c>
      <c r="AJ373" s="251" t="s">
        <v>566</v>
      </c>
      <c r="AK373" s="254" t="s">
        <v>566</v>
      </c>
      <c r="AL373" s="254">
        <v>9.5</v>
      </c>
      <c r="AM373" s="254">
        <v>169</v>
      </c>
      <c r="AN373" s="254">
        <v>184</v>
      </c>
      <c r="AO373" s="254">
        <v>183</v>
      </c>
      <c r="AP373" s="254">
        <v>471.89</v>
      </c>
      <c r="AQ373" s="254">
        <v>472.02</v>
      </c>
      <c r="AR373" s="254">
        <v>164.32910274779999</v>
      </c>
      <c r="AS373" s="254">
        <v>453.24935446670003</v>
      </c>
      <c r="AT373" s="254">
        <v>2</v>
      </c>
      <c r="AU373" s="254">
        <v>0</v>
      </c>
      <c r="AV373" s="254">
        <v>281.87</v>
      </c>
      <c r="AW373" s="254" t="s">
        <v>4928</v>
      </c>
      <c r="AX373" s="254">
        <v>282</v>
      </c>
      <c r="AY373" s="254">
        <v>190.02</v>
      </c>
      <c r="AZ373" s="256">
        <v>0.26475311600000001</v>
      </c>
      <c r="BA373" s="254" t="s">
        <v>566</v>
      </c>
      <c r="BB373" s="254" t="s">
        <v>566</v>
      </c>
      <c r="BC373" s="254">
        <v>60.370176158600003</v>
      </c>
      <c r="BD373" s="254">
        <v>50.308387096799997</v>
      </c>
      <c r="BE373" s="257">
        <v>50.308387096799997</v>
      </c>
      <c r="BF373" s="254">
        <v>1</v>
      </c>
      <c r="BG373" s="254">
        <v>31</v>
      </c>
      <c r="BH373" s="254">
        <v>1559.56</v>
      </c>
      <c r="BI373" s="254" t="s">
        <v>430</v>
      </c>
      <c r="BJ373" s="254" t="s">
        <v>566</v>
      </c>
      <c r="BK373" s="254">
        <v>50.308387096799997</v>
      </c>
      <c r="BL373" s="254">
        <v>50.308387096799997</v>
      </c>
      <c r="BM373" s="254">
        <v>183</v>
      </c>
      <c r="BN373" s="254">
        <v>30</v>
      </c>
      <c r="BO373" s="256">
        <v>1509.251612904</v>
      </c>
      <c r="BP373" s="256" t="s">
        <v>566</v>
      </c>
      <c r="BQ373" s="251" t="s">
        <v>566</v>
      </c>
      <c r="BR373" s="251" t="s">
        <v>566</v>
      </c>
      <c r="BS373" s="251" t="s">
        <v>566</v>
      </c>
      <c r="BT373" s="255" t="s">
        <v>566</v>
      </c>
      <c r="BU373" s="258">
        <v>0</v>
      </c>
      <c r="BV373" s="254" t="s">
        <v>8026</v>
      </c>
      <c r="BW373" s="254" t="s">
        <v>566</v>
      </c>
      <c r="BX373" s="259" t="s">
        <v>566</v>
      </c>
      <c r="BY373" s="259" t="s">
        <v>566</v>
      </c>
      <c r="BZ373" s="259" t="s">
        <v>566</v>
      </c>
      <c r="CA373" s="251"/>
      <c r="CB373" s="251">
        <v>509.89442165999998</v>
      </c>
      <c r="CC373" s="260">
        <v>164.32910274779999</v>
      </c>
      <c r="CD373" s="260">
        <v>60.370176158600003</v>
      </c>
      <c r="CE373" s="254">
        <v>10.061789061800006</v>
      </c>
      <c r="CF373" s="254">
        <v>-4.43</v>
      </c>
      <c r="CG373" s="254">
        <v>1.0169999999999999</v>
      </c>
      <c r="CH373" s="254">
        <v>2.8</v>
      </c>
      <c r="CI373" s="256">
        <v>0.8</v>
      </c>
      <c r="CJ373" s="256">
        <v>0.19286498639999999</v>
      </c>
      <c r="CK373" s="254">
        <v>15201.136069460599</v>
      </c>
      <c r="CL373" s="254">
        <v>3.2583930400000002E-2</v>
      </c>
      <c r="CM373" s="254">
        <v>0.24550048799999999</v>
      </c>
      <c r="CN373" s="254">
        <v>796.01228000000003</v>
      </c>
      <c r="CO373" s="254">
        <v>1</v>
      </c>
      <c r="CP373" s="254">
        <v>45.373272864</v>
      </c>
      <c r="CQ373" s="254">
        <v>0.20277998110000001</v>
      </c>
      <c r="CR373" s="254">
        <v>2759</v>
      </c>
      <c r="CS373" s="254">
        <v>2757.701</v>
      </c>
      <c r="CT373" s="254">
        <v>85.2</v>
      </c>
      <c r="CU373" s="254">
        <v>282</v>
      </c>
      <c r="CV373" s="254">
        <v>4.6099290799999998E-2</v>
      </c>
      <c r="CW373" s="254">
        <v>40.6</v>
      </c>
      <c r="CX373" s="253" t="s">
        <v>393</v>
      </c>
      <c r="CY373" s="253" t="s">
        <v>566</v>
      </c>
      <c r="CZ373" s="254" t="s">
        <v>6545</v>
      </c>
      <c r="DA373" s="254">
        <v>-3.5</v>
      </c>
      <c r="DB373" s="254">
        <v>0.20677798110000001</v>
      </c>
      <c r="DC373" s="254">
        <v>39.291951968600003</v>
      </c>
      <c r="DD373" s="256">
        <v>-11.016435128199994</v>
      </c>
      <c r="DE373" s="254">
        <v>47.150429552299997</v>
      </c>
      <c r="DF373" s="256">
        <v>-3.1579575445000003</v>
      </c>
      <c r="DG373" s="253"/>
      <c r="DH373" s="261" t="s">
        <v>689</v>
      </c>
      <c r="DI373" s="262" t="s">
        <v>689</v>
      </c>
      <c r="DJ373" s="261" t="s">
        <v>689</v>
      </c>
      <c r="DK373" s="254"/>
      <c r="DL373" s="254">
        <v>159.5</v>
      </c>
      <c r="DM373" s="263"/>
      <c r="DN373" s="264">
        <v>119</v>
      </c>
      <c r="DO373" s="264">
        <v>129</v>
      </c>
      <c r="DP373" s="264">
        <v>15.6</v>
      </c>
      <c r="DQ373" s="261"/>
      <c r="DR373" s="262"/>
      <c r="DS373" s="261"/>
      <c r="DT373" s="184"/>
      <c r="DU373" s="184"/>
      <c r="DV373" s="184"/>
      <c r="DW373" s="184"/>
      <c r="DX373" s="184"/>
      <c r="DY373" s="184"/>
      <c r="DZ373" s="184"/>
      <c r="EA373" s="265"/>
      <c r="EB373" s="265"/>
    </row>
    <row r="374" spans="1:132" s="2" customFormat="1" ht="15" customHeight="1" x14ac:dyDescent="0.2">
      <c r="A374" s="21" t="str">
        <f t="shared" si="5"/>
        <v>1680У_Южно-Ягунское</v>
      </c>
      <c r="B374" s="250">
        <v>45</v>
      </c>
      <c r="C374" s="251" t="s">
        <v>733</v>
      </c>
      <c r="D374" s="251" t="s">
        <v>568</v>
      </c>
      <c r="E374" s="251" t="s">
        <v>527</v>
      </c>
      <c r="F374" s="251" t="s">
        <v>8</v>
      </c>
      <c r="G374" s="251" t="s">
        <v>29</v>
      </c>
      <c r="H374" s="251" t="s">
        <v>3055</v>
      </c>
      <c r="I374" s="252" t="s">
        <v>6546</v>
      </c>
      <c r="J374" s="251" t="s">
        <v>60</v>
      </c>
      <c r="K374" s="251" t="s">
        <v>688</v>
      </c>
      <c r="L374" s="251" t="s">
        <v>566</v>
      </c>
      <c r="M374" s="251" t="s">
        <v>711</v>
      </c>
      <c r="N374" s="251" t="s">
        <v>5742</v>
      </c>
      <c r="O374" s="251" t="s">
        <v>6</v>
      </c>
      <c r="P374" s="253" t="s">
        <v>5743</v>
      </c>
      <c r="Q374" s="253"/>
      <c r="R374" s="254"/>
      <c r="S374" s="253"/>
      <c r="T374" s="253">
        <v>16.600000000000001</v>
      </c>
      <c r="U374" s="253">
        <v>2442.4</v>
      </c>
      <c r="V374" s="253">
        <v>2459</v>
      </c>
      <c r="W374" s="254">
        <v>63.664999999999999</v>
      </c>
      <c r="X374" s="253" t="s">
        <v>150</v>
      </c>
      <c r="Y374" s="253">
        <v>2477</v>
      </c>
      <c r="Z374" s="253">
        <v>2457.8000000000002</v>
      </c>
      <c r="AA374" s="253" t="s">
        <v>1099</v>
      </c>
      <c r="AB374" s="254" t="s">
        <v>990</v>
      </c>
      <c r="AC374" s="251" t="s">
        <v>5745</v>
      </c>
      <c r="AD374" s="253" t="s">
        <v>5746</v>
      </c>
      <c r="AE374" s="253" t="s">
        <v>415</v>
      </c>
      <c r="AF374" s="253">
        <v>2341</v>
      </c>
      <c r="AG374" s="254" t="s">
        <v>5747</v>
      </c>
      <c r="AH374" s="255" t="s">
        <v>5748</v>
      </c>
      <c r="AI374" s="253" t="s">
        <v>5861</v>
      </c>
      <c r="AJ374" s="251">
        <v>6</v>
      </c>
      <c r="AK374" s="254">
        <v>0</v>
      </c>
      <c r="AL374" s="254">
        <v>9.5</v>
      </c>
      <c r="AM374" s="254">
        <v>169</v>
      </c>
      <c r="AN374" s="254">
        <v>170</v>
      </c>
      <c r="AO374" s="254">
        <v>157</v>
      </c>
      <c r="AP374" s="254">
        <v>395.93</v>
      </c>
      <c r="AQ374" s="254">
        <v>396.23</v>
      </c>
      <c r="AR374" s="254">
        <v>116.1391916048</v>
      </c>
      <c r="AS374" s="254">
        <v>357.11063266669998</v>
      </c>
      <c r="AT374" s="254">
        <v>0</v>
      </c>
      <c r="AU374" s="254">
        <v>323</v>
      </c>
      <c r="AV374" s="254">
        <v>203.71</v>
      </c>
      <c r="AW374" s="254" t="s">
        <v>4928</v>
      </c>
      <c r="AX374" s="254">
        <v>204</v>
      </c>
      <c r="AY374" s="254">
        <v>192.22</v>
      </c>
      <c r="AZ374" s="256">
        <v>1.0597131647</v>
      </c>
      <c r="BA374" s="254" t="s">
        <v>566</v>
      </c>
      <c r="BB374" s="254" t="s">
        <v>566</v>
      </c>
      <c r="BC374" s="254">
        <v>244.43792258600001</v>
      </c>
      <c r="BD374" s="254">
        <v>203.6980645161</v>
      </c>
      <c r="BE374" s="257">
        <v>203.6980645161</v>
      </c>
      <c r="BF374" s="254">
        <v>1</v>
      </c>
      <c r="BG374" s="254">
        <v>31</v>
      </c>
      <c r="BH374" s="254">
        <v>6314.64</v>
      </c>
      <c r="BI374" s="254" t="s">
        <v>430</v>
      </c>
      <c r="BJ374" s="254" t="s">
        <v>566</v>
      </c>
      <c r="BK374" s="254">
        <v>203.6980645161</v>
      </c>
      <c r="BL374" s="254">
        <v>203.6980645161</v>
      </c>
      <c r="BM374" s="254">
        <v>157</v>
      </c>
      <c r="BN374" s="254">
        <v>30</v>
      </c>
      <c r="BO374" s="256">
        <v>6110.9419354829997</v>
      </c>
      <c r="BP374" s="256" t="s">
        <v>566</v>
      </c>
      <c r="BQ374" s="251">
        <v>6</v>
      </c>
      <c r="BR374" s="251" t="s">
        <v>566</v>
      </c>
      <c r="BS374" s="251" t="s">
        <v>566</v>
      </c>
      <c r="BT374" s="255" t="s">
        <v>566</v>
      </c>
      <c r="BU374" s="258">
        <v>0</v>
      </c>
      <c r="BV374" s="254" t="s">
        <v>6547</v>
      </c>
      <c r="BW374" s="254" t="s">
        <v>566</v>
      </c>
      <c r="BX374" s="259" t="s">
        <v>566</v>
      </c>
      <c r="BY374" s="259" t="s">
        <v>566</v>
      </c>
      <c r="BZ374" s="259" t="s">
        <v>566</v>
      </c>
      <c r="CA374" s="251"/>
      <c r="CB374" s="251">
        <v>434.37459192</v>
      </c>
      <c r="CC374" s="260">
        <v>118.3495866172</v>
      </c>
      <c r="CD374" s="260">
        <v>244.43792258600001</v>
      </c>
      <c r="CE374" s="254">
        <v>40.739858069900009</v>
      </c>
      <c r="CF374" s="254">
        <v>-2.5</v>
      </c>
      <c r="CG374" s="254">
        <v>1.0133000000000001</v>
      </c>
      <c r="CH374" s="254">
        <v>2.8</v>
      </c>
      <c r="CI374" s="256">
        <v>0.8</v>
      </c>
      <c r="CJ374" s="256">
        <v>0.78090804970000005</v>
      </c>
      <c r="CK374" s="254">
        <v>61325.294826028199</v>
      </c>
      <c r="CL374" s="254">
        <v>2.8224816699999999E-2</v>
      </c>
      <c r="CM374" s="254">
        <v>3.4435639155</v>
      </c>
      <c r="CN374" s="254">
        <v>669.84623999999997</v>
      </c>
      <c r="CO374" s="254">
        <v>1</v>
      </c>
      <c r="CP374" s="254">
        <v>164.38485839040001</v>
      </c>
      <c r="CQ374" s="254">
        <v>2.2761715004999998</v>
      </c>
      <c r="CR374" s="254">
        <v>2310</v>
      </c>
      <c r="CS374" s="254">
        <v>2307.1080000000002</v>
      </c>
      <c r="CT374" s="254">
        <v>85.2</v>
      </c>
      <c r="CU374" s="254">
        <v>228</v>
      </c>
      <c r="CV374" s="254">
        <v>10.6535087719</v>
      </c>
      <c r="CW374" s="254">
        <v>136.30000000000001</v>
      </c>
      <c r="CX374" s="253" t="s">
        <v>393</v>
      </c>
      <c r="CY374" s="253" t="s">
        <v>566</v>
      </c>
      <c r="CZ374" s="254" t="s">
        <v>6548</v>
      </c>
      <c r="DA374" s="254">
        <v>-2.5</v>
      </c>
      <c r="DB374" s="254">
        <v>1.0598289804000001</v>
      </c>
      <c r="DC374" s="254">
        <v>203.69806452899999</v>
      </c>
      <c r="DD374" s="256">
        <v>1.289998863285291E-8</v>
      </c>
      <c r="DE374" s="254">
        <v>244.43792258600001</v>
      </c>
      <c r="DF374" s="256">
        <v>40.739858069900009</v>
      </c>
      <c r="DG374" s="253"/>
      <c r="DH374" s="261" t="s">
        <v>689</v>
      </c>
      <c r="DI374" s="262" t="s">
        <v>689</v>
      </c>
      <c r="DJ374" s="261" t="s">
        <v>566</v>
      </c>
      <c r="DK374" s="254"/>
      <c r="DL374" s="254">
        <v>159.5</v>
      </c>
      <c r="DM374" s="263"/>
      <c r="DN374" s="264">
        <v>1485</v>
      </c>
      <c r="DO374" s="264">
        <v>1487</v>
      </c>
      <c r="DP374" s="264">
        <v>119.8</v>
      </c>
      <c r="DQ374" s="261"/>
      <c r="DR374" s="262"/>
      <c r="DS374" s="261"/>
      <c r="DT374" s="184"/>
      <c r="DU374" s="184"/>
      <c r="DV374" s="184"/>
      <c r="DW374" s="184"/>
      <c r="DX374" s="184"/>
      <c r="DY374" s="184"/>
      <c r="DZ374" s="184"/>
      <c r="EA374" s="265"/>
      <c r="EB374" s="265"/>
    </row>
    <row r="375" spans="1:132" s="2" customFormat="1" ht="15" customHeight="1" x14ac:dyDescent="0.2">
      <c r="A375" s="21" t="str">
        <f t="shared" si="5"/>
        <v>1681_Южно-Ягунское</v>
      </c>
      <c r="B375" s="250">
        <v>46</v>
      </c>
      <c r="C375" s="251" t="s">
        <v>733</v>
      </c>
      <c r="D375" s="251" t="s">
        <v>568</v>
      </c>
      <c r="E375" s="251" t="s">
        <v>527</v>
      </c>
      <c r="F375" s="251" t="s">
        <v>8</v>
      </c>
      <c r="G375" s="251" t="s">
        <v>29</v>
      </c>
      <c r="H375" s="251" t="s">
        <v>3055</v>
      </c>
      <c r="I375" s="252" t="s">
        <v>6549</v>
      </c>
      <c r="J375" s="251" t="s">
        <v>60</v>
      </c>
      <c r="K375" s="251" t="s">
        <v>688</v>
      </c>
      <c r="L375" s="251" t="s">
        <v>566</v>
      </c>
      <c r="M375" s="251" t="s">
        <v>711</v>
      </c>
      <c r="N375" s="251" t="s">
        <v>5742</v>
      </c>
      <c r="O375" s="251" t="s">
        <v>6</v>
      </c>
      <c r="P375" s="253" t="s">
        <v>5743</v>
      </c>
      <c r="Q375" s="253"/>
      <c r="R375" s="254"/>
      <c r="S375" s="253"/>
      <c r="T375" s="253">
        <v>19.2</v>
      </c>
      <c r="U375" s="253">
        <v>2406</v>
      </c>
      <c r="V375" s="253">
        <v>2423</v>
      </c>
      <c r="W375" s="254">
        <v>26.056000000000001</v>
      </c>
      <c r="X375" s="253" t="s">
        <v>150</v>
      </c>
      <c r="Y375" s="253">
        <v>2616.4</v>
      </c>
      <c r="Z375" s="253">
        <v>2416.4</v>
      </c>
      <c r="AA375" s="253" t="s">
        <v>1099</v>
      </c>
      <c r="AB375" s="254" t="s">
        <v>979</v>
      </c>
      <c r="AC375" s="251" t="s">
        <v>5745</v>
      </c>
      <c r="AD375" s="253" t="s">
        <v>5746</v>
      </c>
      <c r="AE375" s="253" t="s">
        <v>415</v>
      </c>
      <c r="AF375" s="253">
        <v>2404</v>
      </c>
      <c r="AG375" s="254" t="s">
        <v>5747</v>
      </c>
      <c r="AH375" s="255" t="s">
        <v>5748</v>
      </c>
      <c r="AI375" s="253" t="s">
        <v>5768</v>
      </c>
      <c r="AJ375" s="251">
        <v>6</v>
      </c>
      <c r="AK375" s="254">
        <v>0</v>
      </c>
      <c r="AL375" s="254">
        <v>9.5</v>
      </c>
      <c r="AM375" s="254">
        <v>169</v>
      </c>
      <c r="AN375" s="254">
        <v>170</v>
      </c>
      <c r="AO375" s="254">
        <v>157</v>
      </c>
      <c r="AP375" s="254">
        <v>392.97</v>
      </c>
      <c r="AQ375" s="254">
        <v>393.13</v>
      </c>
      <c r="AR375" s="254">
        <v>147.59638559800001</v>
      </c>
      <c r="AS375" s="254">
        <v>387.83853440000001</v>
      </c>
      <c r="AT375" s="254">
        <v>15</v>
      </c>
      <c r="AU375" s="254">
        <v>0</v>
      </c>
      <c r="AV375" s="254">
        <v>249.74</v>
      </c>
      <c r="AW375" s="254" t="s">
        <v>4928</v>
      </c>
      <c r="AX375" s="254">
        <v>249.9</v>
      </c>
      <c r="AY375" s="254">
        <v>143.22999999999999</v>
      </c>
      <c r="AZ375" s="256">
        <v>1.9830577033000001</v>
      </c>
      <c r="BA375" s="254" t="s">
        <v>566</v>
      </c>
      <c r="BB375" s="254" t="s">
        <v>566</v>
      </c>
      <c r="BC375" s="254">
        <v>340.84143786279998</v>
      </c>
      <c r="BD375" s="254">
        <v>284.03335483870001</v>
      </c>
      <c r="BE375" s="257">
        <v>284.03335483870001</v>
      </c>
      <c r="BF375" s="254">
        <v>1</v>
      </c>
      <c r="BG375" s="254">
        <v>31</v>
      </c>
      <c r="BH375" s="254">
        <v>8805.0339999999997</v>
      </c>
      <c r="BI375" s="254" t="s">
        <v>430</v>
      </c>
      <c r="BJ375" s="254" t="s">
        <v>566</v>
      </c>
      <c r="BK375" s="254">
        <v>284.03335483870001</v>
      </c>
      <c r="BL375" s="254">
        <v>284.03335483870001</v>
      </c>
      <c r="BM375" s="254">
        <v>157</v>
      </c>
      <c r="BN375" s="254">
        <v>30</v>
      </c>
      <c r="BO375" s="256">
        <v>8521.0006451610006</v>
      </c>
      <c r="BP375" s="256" t="s">
        <v>566</v>
      </c>
      <c r="BQ375" s="251">
        <v>6</v>
      </c>
      <c r="BR375" s="251" t="s">
        <v>566</v>
      </c>
      <c r="BS375" s="251" t="s">
        <v>566</v>
      </c>
      <c r="BT375" s="255" t="s">
        <v>566</v>
      </c>
      <c r="BU375" s="258">
        <v>0</v>
      </c>
      <c r="BV375" s="254" t="s">
        <v>8027</v>
      </c>
      <c r="BW375" s="254" t="s">
        <v>566</v>
      </c>
      <c r="BX375" s="259" t="s">
        <v>566</v>
      </c>
      <c r="BY375" s="259" t="s">
        <v>566</v>
      </c>
      <c r="BZ375" s="259" t="s">
        <v>566</v>
      </c>
      <c r="CA375" s="251"/>
      <c r="CB375" s="251">
        <v>421.6158082</v>
      </c>
      <c r="CC375" s="260">
        <v>152.7928019032</v>
      </c>
      <c r="CD375" s="260">
        <v>340.84143786279998</v>
      </c>
      <c r="CE375" s="254">
        <v>56.808083024099972</v>
      </c>
      <c r="CF375" s="254">
        <v>-2.5</v>
      </c>
      <c r="CG375" s="254">
        <v>1.0138499999999999</v>
      </c>
      <c r="CH375" s="254">
        <v>2.8</v>
      </c>
      <c r="CI375" s="256">
        <v>0.8</v>
      </c>
      <c r="CJ375" s="256">
        <v>1.0888858159000001</v>
      </c>
      <c r="CK375" s="254">
        <v>85557.433547355395</v>
      </c>
      <c r="CL375" s="254">
        <v>2.76990737E-2</v>
      </c>
      <c r="CM375" s="254">
        <v>6.5851508719999998</v>
      </c>
      <c r="CN375" s="254">
        <v>670.21640000000002</v>
      </c>
      <c r="CO375" s="254">
        <v>1</v>
      </c>
      <c r="CP375" s="254">
        <v>276.40997139400002</v>
      </c>
      <c r="CQ375" s="254">
        <v>6.2448899431999996</v>
      </c>
      <c r="CR375" s="254">
        <v>2310</v>
      </c>
      <c r="CS375" s="254">
        <v>2308.4299999999998</v>
      </c>
      <c r="CT375" s="254">
        <v>85.2</v>
      </c>
      <c r="CU375" s="254">
        <v>228</v>
      </c>
      <c r="CV375" s="254">
        <v>-9.5350877192999999</v>
      </c>
      <c r="CW375" s="254">
        <v>136.30000000000001</v>
      </c>
      <c r="CX375" s="253" t="s">
        <v>393</v>
      </c>
      <c r="CY375" s="253" t="s">
        <v>566</v>
      </c>
      <c r="CZ375" s="254" t="s">
        <v>566</v>
      </c>
      <c r="DA375" s="254">
        <v>-2.5</v>
      </c>
      <c r="DB375" s="254">
        <v>1.9828223668</v>
      </c>
      <c r="DC375" s="254">
        <v>284.03335484889999</v>
      </c>
      <c r="DD375" s="256">
        <v>1.019998308038339E-8</v>
      </c>
      <c r="DE375" s="254">
        <v>340.84143786279998</v>
      </c>
      <c r="DF375" s="256">
        <v>56.808083024099972</v>
      </c>
      <c r="DG375" s="253"/>
      <c r="DH375" s="261" t="s">
        <v>689</v>
      </c>
      <c r="DI375" s="262" t="s">
        <v>689</v>
      </c>
      <c r="DJ375" s="261" t="s">
        <v>566</v>
      </c>
      <c r="DK375" s="254"/>
      <c r="DL375" s="254">
        <v>159.5</v>
      </c>
      <c r="DM375" s="263"/>
      <c r="DN375" s="264">
        <v>100</v>
      </c>
      <c r="DO375" s="264">
        <v>101</v>
      </c>
      <c r="DP375" s="264">
        <v>200.5</v>
      </c>
      <c r="DQ375" s="261"/>
      <c r="DR375" s="262"/>
      <c r="DS375" s="261"/>
      <c r="DT375" s="184"/>
      <c r="DU375" s="184"/>
      <c r="DV375" s="184"/>
      <c r="DW375" s="184"/>
      <c r="DX375" s="184"/>
      <c r="DY375" s="184"/>
      <c r="DZ375" s="184"/>
      <c r="EA375" s="265"/>
      <c r="EB375" s="265"/>
    </row>
    <row r="376" spans="1:132" s="2" customFormat="1" ht="15" customHeight="1" x14ac:dyDescent="0.2">
      <c r="A376" s="21" t="str">
        <f t="shared" si="5"/>
        <v>1699У_Южно-Ягунское</v>
      </c>
      <c r="B376" s="250">
        <v>47</v>
      </c>
      <c r="C376" s="251" t="s">
        <v>733</v>
      </c>
      <c r="D376" s="251" t="s">
        <v>568</v>
      </c>
      <c r="E376" s="251" t="s">
        <v>527</v>
      </c>
      <c r="F376" s="251" t="s">
        <v>8</v>
      </c>
      <c r="G376" s="251" t="s">
        <v>29</v>
      </c>
      <c r="H376" s="251" t="s">
        <v>283</v>
      </c>
      <c r="I376" s="252" t="s">
        <v>6550</v>
      </c>
      <c r="J376" s="251" t="s">
        <v>60</v>
      </c>
      <c r="K376" s="251" t="s">
        <v>688</v>
      </c>
      <c r="L376" s="251" t="s">
        <v>566</v>
      </c>
      <c r="M376" s="251" t="s">
        <v>418</v>
      </c>
      <c r="N376" s="251" t="s">
        <v>226</v>
      </c>
      <c r="O376" s="251" t="s">
        <v>14</v>
      </c>
      <c r="P376" s="253" t="s">
        <v>5743</v>
      </c>
      <c r="Q376" s="253"/>
      <c r="R376" s="254"/>
      <c r="S376" s="253"/>
      <c r="T376" s="253">
        <v>18.600000000000001</v>
      </c>
      <c r="U376" s="253">
        <v>2881</v>
      </c>
      <c r="V376" s="253">
        <v>2889</v>
      </c>
      <c r="W376" s="254">
        <v>46.9</v>
      </c>
      <c r="X376" s="253" t="s">
        <v>150</v>
      </c>
      <c r="Y376" s="253">
        <v>2915</v>
      </c>
      <c r="Z376" s="253">
        <v>2896.8</v>
      </c>
      <c r="AA376" s="253" t="s">
        <v>1099</v>
      </c>
      <c r="AB376" s="254" t="s">
        <v>6551</v>
      </c>
      <c r="AC376" s="251" t="s">
        <v>5745</v>
      </c>
      <c r="AD376" s="253" t="s">
        <v>5746</v>
      </c>
      <c r="AE376" s="253" t="s">
        <v>415</v>
      </c>
      <c r="AF376" s="253">
        <v>2596</v>
      </c>
      <c r="AG376" s="254" t="s">
        <v>5747</v>
      </c>
      <c r="AH376" s="255" t="s">
        <v>5748</v>
      </c>
      <c r="AI376" s="253" t="s">
        <v>6272</v>
      </c>
      <c r="AJ376" s="251" t="s">
        <v>566</v>
      </c>
      <c r="AK376" s="254">
        <v>0</v>
      </c>
      <c r="AL376" s="254">
        <v>9.5</v>
      </c>
      <c r="AM376" s="254">
        <v>169</v>
      </c>
      <c r="AN376" s="254">
        <v>184</v>
      </c>
      <c r="AO376" s="254">
        <v>183</v>
      </c>
      <c r="AP376" s="254">
        <v>469.69</v>
      </c>
      <c r="AQ376" s="254">
        <v>470.71</v>
      </c>
      <c r="AR376" s="254">
        <v>168.46623200400001</v>
      </c>
      <c r="AS376" s="254">
        <v>455.36455333330002</v>
      </c>
      <c r="AT376" s="254">
        <v>7</v>
      </c>
      <c r="AU376" s="254">
        <v>0</v>
      </c>
      <c r="AV376" s="254">
        <v>286.27</v>
      </c>
      <c r="AW376" s="254" t="s">
        <v>4928</v>
      </c>
      <c r="AX376" s="254">
        <v>287.3</v>
      </c>
      <c r="AY376" s="254">
        <v>183.42</v>
      </c>
      <c r="AZ376" s="256">
        <v>0.67205532160000003</v>
      </c>
      <c r="BA376" s="254" t="s">
        <v>566</v>
      </c>
      <c r="BB376" s="254" t="s">
        <v>566</v>
      </c>
      <c r="BC376" s="254">
        <v>147.9216841221</v>
      </c>
      <c r="BD376" s="254">
        <v>123.2683870968</v>
      </c>
      <c r="BE376" s="257">
        <v>123.2683870968</v>
      </c>
      <c r="BF376" s="254">
        <v>1</v>
      </c>
      <c r="BG376" s="254">
        <v>31</v>
      </c>
      <c r="BH376" s="254">
        <v>3821.32</v>
      </c>
      <c r="BI376" s="254" t="s">
        <v>430</v>
      </c>
      <c r="BJ376" s="254" t="s">
        <v>566</v>
      </c>
      <c r="BK376" s="254">
        <v>123.2683870968</v>
      </c>
      <c r="BL376" s="254">
        <v>123.2683870968</v>
      </c>
      <c r="BM376" s="254">
        <v>183</v>
      </c>
      <c r="BN376" s="254">
        <v>30</v>
      </c>
      <c r="BO376" s="256">
        <v>3698.0516129040002</v>
      </c>
      <c r="BP376" s="256" t="s">
        <v>566</v>
      </c>
      <c r="BQ376" s="251" t="s">
        <v>566</v>
      </c>
      <c r="BR376" s="251" t="s">
        <v>566</v>
      </c>
      <c r="BS376" s="251" t="s">
        <v>566</v>
      </c>
      <c r="BT376" s="255" t="s">
        <v>566</v>
      </c>
      <c r="BU376" s="258">
        <v>0</v>
      </c>
      <c r="BV376" s="254" t="s">
        <v>8028</v>
      </c>
      <c r="BW376" s="254" t="s">
        <v>566</v>
      </c>
      <c r="BX376" s="259" t="s">
        <v>566</v>
      </c>
      <c r="BY376" s="259" t="s">
        <v>566</v>
      </c>
      <c r="BZ376" s="259" t="s">
        <v>566</v>
      </c>
      <c r="CA376" s="251"/>
      <c r="CB376" s="251">
        <v>506.37343399999997</v>
      </c>
      <c r="CC376" s="260">
        <v>168.46623200389999</v>
      </c>
      <c r="CD376" s="260">
        <v>147.9216841221</v>
      </c>
      <c r="CE376" s="254">
        <v>24.653297025300006</v>
      </c>
      <c r="CF376" s="254">
        <v>-5.93</v>
      </c>
      <c r="CG376" s="254">
        <v>1.0169999999999999</v>
      </c>
      <c r="CH376" s="254">
        <v>2.8</v>
      </c>
      <c r="CI376" s="256">
        <v>0.8</v>
      </c>
      <c r="CJ376" s="256">
        <v>0.47256843599999998</v>
      </c>
      <c r="CK376" s="254">
        <v>37246.662702899303</v>
      </c>
      <c r="CL376" s="254">
        <v>2.932562E-2</v>
      </c>
      <c r="CM376" s="254">
        <v>1.5527361210999999</v>
      </c>
      <c r="CN376" s="254">
        <v>793.548</v>
      </c>
      <c r="CO376" s="254">
        <v>1</v>
      </c>
      <c r="CP376" s="254">
        <v>113.6407458839</v>
      </c>
      <c r="CQ376" s="254">
        <v>1.3296486705999999</v>
      </c>
      <c r="CR376" s="254">
        <v>2759</v>
      </c>
      <c r="CS376" s="254">
        <v>2748.9</v>
      </c>
      <c r="CT376" s="254">
        <v>85.2</v>
      </c>
      <c r="CU376" s="254">
        <v>282</v>
      </c>
      <c r="CV376" s="254">
        <v>-1.5141843972</v>
      </c>
      <c r="CW376" s="254">
        <v>40.6</v>
      </c>
      <c r="CX376" s="253" t="s">
        <v>393</v>
      </c>
      <c r="CY376" s="253" t="s">
        <v>566</v>
      </c>
      <c r="CZ376" s="254" t="s">
        <v>6552</v>
      </c>
      <c r="DA376" s="254">
        <v>-3.5</v>
      </c>
      <c r="DB376" s="254">
        <v>0.28752637609999998</v>
      </c>
      <c r="DC376" s="254">
        <v>52.738087904300002</v>
      </c>
      <c r="DD376" s="256">
        <v>-70.530299192499996</v>
      </c>
      <c r="DE376" s="254">
        <v>63.285542745199997</v>
      </c>
      <c r="DF376" s="256">
        <v>-59.982844351600001</v>
      </c>
      <c r="DG376" s="253"/>
      <c r="DH376" s="261" t="s">
        <v>689</v>
      </c>
      <c r="DI376" s="262" t="s">
        <v>689</v>
      </c>
      <c r="DJ376" s="261" t="s">
        <v>689</v>
      </c>
      <c r="DK376" s="254"/>
      <c r="DL376" s="254">
        <v>159.5</v>
      </c>
      <c r="DM376" s="263"/>
      <c r="DN376" s="264">
        <v>58</v>
      </c>
      <c r="DO376" s="264">
        <v>61</v>
      </c>
      <c r="DP376" s="264">
        <v>53.9</v>
      </c>
      <c r="DQ376" s="261"/>
      <c r="DR376" s="262"/>
      <c r="DS376" s="261"/>
      <c r="DT376" s="184"/>
      <c r="DU376" s="184"/>
      <c r="DV376" s="184"/>
      <c r="DW376" s="184"/>
      <c r="DX376" s="184"/>
      <c r="DY376" s="184"/>
      <c r="DZ376" s="184"/>
      <c r="EA376" s="265"/>
      <c r="EB376" s="265"/>
    </row>
    <row r="377" spans="1:132" s="2" customFormat="1" ht="15" customHeight="1" x14ac:dyDescent="0.2">
      <c r="A377" s="21" t="str">
        <f t="shared" si="5"/>
        <v>2150_Южно-Ягунское</v>
      </c>
      <c r="B377" s="250">
        <v>48</v>
      </c>
      <c r="C377" s="251" t="s">
        <v>733</v>
      </c>
      <c r="D377" s="251" t="s">
        <v>568</v>
      </c>
      <c r="E377" s="251" t="s">
        <v>527</v>
      </c>
      <c r="F377" s="251" t="s">
        <v>8</v>
      </c>
      <c r="G377" s="251" t="s">
        <v>29</v>
      </c>
      <c r="H377" s="251" t="s">
        <v>64</v>
      </c>
      <c r="I377" s="252" t="s">
        <v>939</v>
      </c>
      <c r="J377" s="251" t="s">
        <v>50</v>
      </c>
      <c r="K377" s="251" t="s">
        <v>688</v>
      </c>
      <c r="L377" s="251" t="s">
        <v>566</v>
      </c>
      <c r="M377" s="251" t="s">
        <v>404</v>
      </c>
      <c r="N377" s="251" t="s">
        <v>119</v>
      </c>
      <c r="O377" s="251" t="s">
        <v>10</v>
      </c>
      <c r="P377" s="253" t="s">
        <v>5743</v>
      </c>
      <c r="Q377" s="253"/>
      <c r="R377" s="254"/>
      <c r="S377" s="253"/>
      <c r="T377" s="253">
        <v>13.6</v>
      </c>
      <c r="U377" s="253">
        <v>2486</v>
      </c>
      <c r="V377" s="253">
        <v>2495</v>
      </c>
      <c r="W377" s="254">
        <v>72.668000000000006</v>
      </c>
      <c r="X377" s="253" t="s">
        <v>150</v>
      </c>
      <c r="Y377" s="253">
        <v>2509.4</v>
      </c>
      <c r="Z377" s="253">
        <v>2507.1999999999998</v>
      </c>
      <c r="AA377" s="253" t="s">
        <v>1099</v>
      </c>
      <c r="AB377" s="254" t="s">
        <v>6299</v>
      </c>
      <c r="AC377" s="251" t="s">
        <v>5745</v>
      </c>
      <c r="AD377" s="253" t="s">
        <v>5746</v>
      </c>
      <c r="AE377" s="253" t="s">
        <v>415</v>
      </c>
      <c r="AF377" s="253">
        <v>2464</v>
      </c>
      <c r="AG377" s="254" t="s">
        <v>5747</v>
      </c>
      <c r="AH377" s="255" t="s">
        <v>5785</v>
      </c>
      <c r="AI377" s="253" t="s">
        <v>5825</v>
      </c>
      <c r="AJ377" s="251">
        <v>7</v>
      </c>
      <c r="AK377" s="254" t="s">
        <v>566</v>
      </c>
      <c r="AL377" s="254">
        <v>9.5</v>
      </c>
      <c r="AM377" s="254">
        <v>169</v>
      </c>
      <c r="AN377" s="254">
        <v>156</v>
      </c>
      <c r="AO377" s="254">
        <v>145</v>
      </c>
      <c r="AP377" s="254">
        <v>385.49</v>
      </c>
      <c r="AQ377" s="254">
        <v>386.49</v>
      </c>
      <c r="AR377" s="254">
        <v>92.469176860299996</v>
      </c>
      <c r="AS377" s="254">
        <v>334.45066986670003</v>
      </c>
      <c r="AT377" s="254">
        <v>0</v>
      </c>
      <c r="AU377" s="254">
        <v>762</v>
      </c>
      <c r="AV377" s="254">
        <v>163.81</v>
      </c>
      <c r="AW377" s="254" t="s">
        <v>4928</v>
      </c>
      <c r="AX377" s="254">
        <v>164.8</v>
      </c>
      <c r="AY377" s="254">
        <v>221.68</v>
      </c>
      <c r="AZ377" s="256">
        <v>1.0420366017</v>
      </c>
      <c r="BA377" s="254" t="s">
        <v>566</v>
      </c>
      <c r="BB377" s="254" t="s">
        <v>566</v>
      </c>
      <c r="BC377" s="254">
        <v>277.19850767299999</v>
      </c>
      <c r="BD377" s="254">
        <v>230.99867385440001</v>
      </c>
      <c r="BE377" s="257">
        <v>230.99867385440001</v>
      </c>
      <c r="BF377" s="254">
        <v>1</v>
      </c>
      <c r="BG377" s="254">
        <v>30.916666666666668</v>
      </c>
      <c r="BH377" s="254">
        <v>7141.7089999999998</v>
      </c>
      <c r="BI377" s="254" t="s">
        <v>430</v>
      </c>
      <c r="BJ377" s="254" t="s">
        <v>566</v>
      </c>
      <c r="BK377" s="254">
        <v>230.99867385440001</v>
      </c>
      <c r="BL377" s="254">
        <v>230.99867385440001</v>
      </c>
      <c r="BM377" s="254">
        <v>145</v>
      </c>
      <c r="BN377" s="254">
        <v>30</v>
      </c>
      <c r="BO377" s="256">
        <v>6929.9602156319997</v>
      </c>
      <c r="BP377" s="256" t="s">
        <v>566</v>
      </c>
      <c r="BQ377" s="251">
        <v>7</v>
      </c>
      <c r="BR377" s="251" t="s">
        <v>566</v>
      </c>
      <c r="BS377" s="251" t="s">
        <v>566</v>
      </c>
      <c r="BT377" s="255" t="s">
        <v>566</v>
      </c>
      <c r="BU377" s="258">
        <v>0</v>
      </c>
      <c r="BV377" s="254" t="s">
        <v>8029</v>
      </c>
      <c r="BW377" s="254" t="s">
        <v>566</v>
      </c>
      <c r="BX377" s="259" t="s">
        <v>566</v>
      </c>
      <c r="BY377" s="259" t="s">
        <v>566</v>
      </c>
      <c r="BZ377" s="259" t="s">
        <v>566</v>
      </c>
      <c r="CA377" s="251"/>
      <c r="CB377" s="251">
        <v>429.82609503999998</v>
      </c>
      <c r="CC377" s="260">
        <v>92.469176860399998</v>
      </c>
      <c r="CD377" s="260">
        <v>277.19850767299999</v>
      </c>
      <c r="CE377" s="254">
        <v>46.199833818599984</v>
      </c>
      <c r="CF377" s="254">
        <v>-4.5</v>
      </c>
      <c r="CG377" s="254">
        <v>1.014</v>
      </c>
      <c r="CH377" s="254">
        <v>2.8</v>
      </c>
      <c r="CI377" s="256">
        <v>0.8</v>
      </c>
      <c r="CJ377" s="256">
        <v>0.88556915999999997</v>
      </c>
      <c r="CK377" s="254">
        <v>69592.452439297194</v>
      </c>
      <c r="CL377" s="254">
        <v>2.8007901299999999E-2</v>
      </c>
      <c r="CM377" s="254">
        <v>4.5311683825999998</v>
      </c>
      <c r="CN377" s="254">
        <v>675.73296000000005</v>
      </c>
      <c r="CO377" s="254">
        <v>1</v>
      </c>
      <c r="CP377" s="254">
        <v>177.81393774</v>
      </c>
      <c r="CQ377" s="254">
        <v>2.7303717936999998</v>
      </c>
      <c r="CR377" s="254">
        <v>2337</v>
      </c>
      <c r="CS377" s="254">
        <v>2327.232</v>
      </c>
      <c r="CT377" s="254">
        <v>86.1</v>
      </c>
      <c r="CU377" s="254">
        <v>225.6</v>
      </c>
      <c r="CV377" s="254">
        <v>27.389184397200001</v>
      </c>
      <c r="CW377" s="254">
        <v>28</v>
      </c>
      <c r="CX377" s="253" t="s">
        <v>393</v>
      </c>
      <c r="CY377" s="253" t="s">
        <v>566</v>
      </c>
      <c r="CZ377" s="254" t="s">
        <v>566</v>
      </c>
      <c r="DA377" s="254">
        <v>-4.5</v>
      </c>
      <c r="DB377" s="254">
        <v>1.0420366017</v>
      </c>
      <c r="DC377" s="254">
        <v>230.99867386490001</v>
      </c>
      <c r="DD377" s="256">
        <v>1.0500002645130735E-8</v>
      </c>
      <c r="DE377" s="254">
        <v>277.19850767299999</v>
      </c>
      <c r="DF377" s="256">
        <v>46.199833818599984</v>
      </c>
      <c r="DG377" s="253"/>
      <c r="DH377" s="261" t="s">
        <v>689</v>
      </c>
      <c r="DI377" s="262" t="s">
        <v>689</v>
      </c>
      <c r="DJ377" s="261" t="s">
        <v>689</v>
      </c>
      <c r="DK377" s="254"/>
      <c r="DL377" s="254">
        <v>159.5</v>
      </c>
      <c r="DM377" s="263"/>
      <c r="DN377" s="264">
        <v>544</v>
      </c>
      <c r="DO377" s="264">
        <v>581</v>
      </c>
      <c r="DP377" s="264">
        <v>416.7</v>
      </c>
      <c r="DQ377" s="261"/>
      <c r="DR377" s="262"/>
      <c r="DS377" s="261"/>
      <c r="DT377" s="184"/>
      <c r="DU377" s="184"/>
      <c r="DV377" s="184"/>
      <c r="DW377" s="184"/>
      <c r="DX377" s="184"/>
      <c r="DY377" s="184"/>
      <c r="DZ377" s="184"/>
      <c r="EA377" s="265"/>
      <c r="EB377" s="265"/>
    </row>
    <row r="378" spans="1:132" s="2" customFormat="1" ht="15" customHeight="1" x14ac:dyDescent="0.2">
      <c r="A378" s="21" t="str">
        <f t="shared" si="5"/>
        <v>2152_Южно-Ягунское</v>
      </c>
      <c r="B378" s="250">
        <v>49</v>
      </c>
      <c r="C378" s="251" t="s">
        <v>733</v>
      </c>
      <c r="D378" s="251" t="s">
        <v>568</v>
      </c>
      <c r="E378" s="251" t="s">
        <v>527</v>
      </c>
      <c r="F378" s="251" t="s">
        <v>8</v>
      </c>
      <c r="G378" s="251" t="s">
        <v>29</v>
      </c>
      <c r="H378" s="251" t="s">
        <v>2972</v>
      </c>
      <c r="I378" s="252" t="s">
        <v>1030</v>
      </c>
      <c r="J378" s="251" t="s">
        <v>50</v>
      </c>
      <c r="K378" s="251" t="s">
        <v>688</v>
      </c>
      <c r="L378" s="251" t="s">
        <v>566</v>
      </c>
      <c r="M378" s="251" t="s">
        <v>404</v>
      </c>
      <c r="N378" s="251" t="s">
        <v>5834</v>
      </c>
      <c r="O378" s="251" t="s">
        <v>10</v>
      </c>
      <c r="P378" s="253" t="s">
        <v>5743</v>
      </c>
      <c r="Q378" s="253"/>
      <c r="R378" s="254"/>
      <c r="S378" s="253"/>
      <c r="T378" s="253">
        <v>13.8</v>
      </c>
      <c r="U378" s="253">
        <v>2599</v>
      </c>
      <c r="V378" s="253">
        <v>2634</v>
      </c>
      <c r="W378" s="254">
        <v>182.14</v>
      </c>
      <c r="X378" s="253" t="s">
        <v>150</v>
      </c>
      <c r="Y378" s="253">
        <v>2665.6</v>
      </c>
      <c r="Z378" s="253">
        <v>2632</v>
      </c>
      <c r="AA378" s="253" t="s">
        <v>1099</v>
      </c>
      <c r="AB378" s="254" t="s">
        <v>1920</v>
      </c>
      <c r="AC378" s="251" t="s">
        <v>5745</v>
      </c>
      <c r="AD378" s="253" t="s">
        <v>5746</v>
      </c>
      <c r="AE378" s="253" t="s">
        <v>415</v>
      </c>
      <c r="AF378" s="253">
        <v>2579</v>
      </c>
      <c r="AG378" s="254" t="s">
        <v>5747</v>
      </c>
      <c r="AH378" s="255" t="s">
        <v>5748</v>
      </c>
      <c r="AI378" s="253" t="s">
        <v>5825</v>
      </c>
      <c r="AJ378" s="251">
        <v>8</v>
      </c>
      <c r="AK378" s="254">
        <v>0</v>
      </c>
      <c r="AL378" s="254">
        <v>9.5</v>
      </c>
      <c r="AM378" s="254">
        <v>169</v>
      </c>
      <c r="AN378" s="254">
        <v>156</v>
      </c>
      <c r="AO378" s="254">
        <v>146</v>
      </c>
      <c r="AP378" s="254">
        <v>390.19</v>
      </c>
      <c r="AQ378" s="254">
        <v>391.77</v>
      </c>
      <c r="AR378" s="254">
        <v>151.06004849120001</v>
      </c>
      <c r="AS378" s="254">
        <v>394.35177599999997</v>
      </c>
      <c r="AT378" s="254">
        <v>1</v>
      </c>
      <c r="AU378" s="254">
        <v>0</v>
      </c>
      <c r="AV378" s="254">
        <v>255.62</v>
      </c>
      <c r="AW378" s="254" t="s">
        <v>4928</v>
      </c>
      <c r="AX378" s="254">
        <v>257.2</v>
      </c>
      <c r="AY378" s="254">
        <v>134.57</v>
      </c>
      <c r="AZ378" s="256">
        <v>1.3603559950999999</v>
      </c>
      <c r="BA378" s="254" t="s">
        <v>566</v>
      </c>
      <c r="BB378" s="254" t="s">
        <v>566</v>
      </c>
      <c r="BC378" s="254">
        <v>192.12902571660001</v>
      </c>
      <c r="BD378" s="254">
        <v>183.06310626699999</v>
      </c>
      <c r="BE378" s="257">
        <v>183.06310626699999</v>
      </c>
      <c r="BF378" s="254">
        <v>1</v>
      </c>
      <c r="BG378" s="254">
        <v>30.583333333333332</v>
      </c>
      <c r="BH378" s="254">
        <v>5598.68</v>
      </c>
      <c r="BI378" s="254" t="s">
        <v>430</v>
      </c>
      <c r="BJ378" s="254" t="s">
        <v>566</v>
      </c>
      <c r="BK378" s="254">
        <v>183.06310626699999</v>
      </c>
      <c r="BL378" s="254">
        <v>183.06310626699999</v>
      </c>
      <c r="BM378" s="254">
        <v>146</v>
      </c>
      <c r="BN378" s="254">
        <v>30</v>
      </c>
      <c r="BO378" s="256">
        <v>5491.8931880099999</v>
      </c>
      <c r="BP378" s="256" t="s">
        <v>566</v>
      </c>
      <c r="BQ378" s="251">
        <v>8</v>
      </c>
      <c r="BR378" s="251" t="s">
        <v>566</v>
      </c>
      <c r="BS378" s="251" t="s">
        <v>566</v>
      </c>
      <c r="BT378" s="255" t="s">
        <v>566</v>
      </c>
      <c r="BU378" s="258">
        <v>0</v>
      </c>
      <c r="BV378" s="254" t="s">
        <v>6553</v>
      </c>
      <c r="BW378" s="254" t="s">
        <v>566</v>
      </c>
      <c r="BX378" s="259" t="s">
        <v>566</v>
      </c>
      <c r="BY378" s="259" t="s">
        <v>566</v>
      </c>
      <c r="BZ378" s="259" t="s">
        <v>566</v>
      </c>
      <c r="CA378" s="251"/>
      <c r="CB378" s="251">
        <v>398.1078566667</v>
      </c>
      <c r="CC378" s="260">
        <v>152.658021459</v>
      </c>
      <c r="CD378" s="260">
        <v>192.12902571660001</v>
      </c>
      <c r="CE378" s="254">
        <v>9.0659194496000168</v>
      </c>
      <c r="CF378" s="254">
        <v>-4.4800000000000004</v>
      </c>
      <c r="CG378" s="254">
        <v>1.0137100000000001</v>
      </c>
      <c r="CH378" s="254">
        <v>2.8</v>
      </c>
      <c r="CI378" s="256">
        <v>0.8</v>
      </c>
      <c r="CJ378" s="256">
        <v>0.70180074429999995</v>
      </c>
      <c r="CK378" s="254">
        <v>55135.238519819002</v>
      </c>
      <c r="CL378" s="254">
        <v>2.8425322499999999E-2</v>
      </c>
      <c r="CM378" s="254">
        <v>3.0110190459999999</v>
      </c>
      <c r="CN378" s="254">
        <v>683.07399999999996</v>
      </c>
      <c r="CO378" s="254">
        <v>1</v>
      </c>
      <c r="CP378" s="254">
        <v>192.12900618410001</v>
      </c>
      <c r="CQ378" s="254">
        <v>3.3057605190000001</v>
      </c>
      <c r="CR378" s="254">
        <v>2369</v>
      </c>
      <c r="CS378" s="254">
        <v>2352.6</v>
      </c>
      <c r="CT378" s="254">
        <v>86.1</v>
      </c>
      <c r="CU378" s="254">
        <v>233</v>
      </c>
      <c r="CV378" s="254">
        <v>-9.7081545063999997</v>
      </c>
      <c r="CW378" s="254">
        <v>68.650000000000006</v>
      </c>
      <c r="CX378" s="253" t="s">
        <v>393</v>
      </c>
      <c r="CY378" s="253" t="s">
        <v>566</v>
      </c>
      <c r="CZ378" s="254" t="s">
        <v>566</v>
      </c>
      <c r="DA378" s="254">
        <v>-2.5</v>
      </c>
      <c r="DB378" s="254">
        <v>1.2172176256</v>
      </c>
      <c r="DC378" s="254">
        <v>164.1953256962</v>
      </c>
      <c r="DD378" s="256">
        <v>-18.867780570799994</v>
      </c>
      <c r="DE378" s="254">
        <v>172.15109888169999</v>
      </c>
      <c r="DF378" s="256">
        <v>-10.912007385300001</v>
      </c>
      <c r="DG378" s="253"/>
      <c r="DH378" s="261" t="s">
        <v>689</v>
      </c>
      <c r="DI378" s="262" t="s">
        <v>689</v>
      </c>
      <c r="DJ378" s="261" t="s">
        <v>566</v>
      </c>
      <c r="DK378" s="254"/>
      <c r="DL378" s="254">
        <v>159.5</v>
      </c>
      <c r="DM378" s="263"/>
      <c r="DN378" s="264">
        <v>1028</v>
      </c>
      <c r="DO378" s="264">
        <v>1029</v>
      </c>
      <c r="DP378" s="264">
        <v>55.9</v>
      </c>
      <c r="DQ378" s="261"/>
      <c r="DR378" s="262"/>
      <c r="DS378" s="261"/>
      <c r="DT378" s="184"/>
      <c r="DU378" s="184"/>
      <c r="DV378" s="184"/>
      <c r="DW378" s="184"/>
      <c r="DX378" s="184"/>
      <c r="DY378" s="184"/>
      <c r="DZ378" s="184"/>
      <c r="EA378" s="265"/>
      <c r="EB378" s="265"/>
    </row>
    <row r="379" spans="1:132" s="2" customFormat="1" ht="15" customHeight="1" x14ac:dyDescent="0.2">
      <c r="A379" s="21" t="str">
        <f t="shared" si="5"/>
        <v>2156_Южно-Ягунское</v>
      </c>
      <c r="B379" s="250">
        <v>50</v>
      </c>
      <c r="C379" s="251" t="s">
        <v>733</v>
      </c>
      <c r="D379" s="251" t="s">
        <v>568</v>
      </c>
      <c r="E379" s="251" t="s">
        <v>527</v>
      </c>
      <c r="F379" s="251" t="s">
        <v>6</v>
      </c>
      <c r="G379" s="251" t="s">
        <v>29</v>
      </c>
      <c r="H379" s="251" t="s">
        <v>3054</v>
      </c>
      <c r="I379" s="252" t="s">
        <v>6554</v>
      </c>
      <c r="J379" s="251" t="s">
        <v>51</v>
      </c>
      <c r="K379" s="251" t="s">
        <v>688</v>
      </c>
      <c r="L379" s="251" t="s">
        <v>566</v>
      </c>
      <c r="M379" s="251" t="s">
        <v>404</v>
      </c>
      <c r="N379" s="251" t="s">
        <v>32</v>
      </c>
      <c r="O379" s="251" t="s">
        <v>6</v>
      </c>
      <c r="P379" s="253" t="s">
        <v>5743</v>
      </c>
      <c r="Q379" s="253"/>
      <c r="R379" s="254"/>
      <c r="S379" s="253"/>
      <c r="T379" s="253">
        <v>25.6</v>
      </c>
      <c r="U379" s="253">
        <v>2605</v>
      </c>
      <c r="V379" s="253">
        <v>2618</v>
      </c>
      <c r="W379" s="254">
        <v>222.673</v>
      </c>
      <c r="X379" s="253" t="s">
        <v>150</v>
      </c>
      <c r="Y379" s="253">
        <v>2702</v>
      </c>
      <c r="Z379" s="253">
        <v>2616.6</v>
      </c>
      <c r="AA379" s="253" t="s">
        <v>1099</v>
      </c>
      <c r="AB379" s="254" t="s">
        <v>6555</v>
      </c>
      <c r="AC379" s="251" t="s">
        <v>5745</v>
      </c>
      <c r="AD379" s="253" t="s">
        <v>5746</v>
      </c>
      <c r="AE379" s="253" t="s">
        <v>415</v>
      </c>
      <c r="AF379" s="253">
        <v>2449</v>
      </c>
      <c r="AG379" s="254" t="s">
        <v>5747</v>
      </c>
      <c r="AH379" s="255" t="s">
        <v>5748</v>
      </c>
      <c r="AI379" s="253" t="s">
        <v>5764</v>
      </c>
      <c r="AJ379" s="251">
        <v>4</v>
      </c>
      <c r="AK379" s="254" t="s">
        <v>566</v>
      </c>
      <c r="AL379" s="254">
        <v>7.9</v>
      </c>
      <c r="AM379" s="254">
        <v>154</v>
      </c>
      <c r="AN379" s="254">
        <v>107</v>
      </c>
      <c r="AO379" s="254">
        <v>89</v>
      </c>
      <c r="AP379" s="254">
        <v>321.77</v>
      </c>
      <c r="AQ379" s="254">
        <v>322.89</v>
      </c>
      <c r="AR379" s="254">
        <v>119.2242540849</v>
      </c>
      <c r="AS379" s="254">
        <v>346.93605673330001</v>
      </c>
      <c r="AT379" s="254">
        <v>0</v>
      </c>
      <c r="AU379" s="254">
        <v>417</v>
      </c>
      <c r="AV379" s="254">
        <v>186.88</v>
      </c>
      <c r="AW379" s="254" t="s">
        <v>4928</v>
      </c>
      <c r="AX379" s="254">
        <v>188</v>
      </c>
      <c r="AY379" s="254">
        <v>134.88999999999999</v>
      </c>
      <c r="AZ379" s="256">
        <v>2.4981550079999999</v>
      </c>
      <c r="BA379" s="254" t="s">
        <v>566</v>
      </c>
      <c r="BB379" s="254" t="s">
        <v>566</v>
      </c>
      <c r="BC379" s="254">
        <v>399.84483968900003</v>
      </c>
      <c r="BD379" s="254">
        <v>336.97612903229998</v>
      </c>
      <c r="BE379" s="257">
        <v>336.97612903229998</v>
      </c>
      <c r="BF379" s="254">
        <v>1</v>
      </c>
      <c r="BG379" s="254">
        <v>31</v>
      </c>
      <c r="BH379" s="254">
        <v>10446.26</v>
      </c>
      <c r="BI379" s="254" t="s">
        <v>430</v>
      </c>
      <c r="BJ379" s="254" t="s">
        <v>566</v>
      </c>
      <c r="BK379" s="254">
        <v>336.97612903229998</v>
      </c>
      <c r="BL379" s="254">
        <v>336.97612903229998</v>
      </c>
      <c r="BM379" s="254">
        <v>89</v>
      </c>
      <c r="BN379" s="254">
        <v>30</v>
      </c>
      <c r="BO379" s="256">
        <v>10109.283870969</v>
      </c>
      <c r="BP379" s="256" t="s">
        <v>566</v>
      </c>
      <c r="BQ379" s="251">
        <v>4</v>
      </c>
      <c r="BR379" s="251" t="s">
        <v>566</v>
      </c>
      <c r="BS379" s="251" t="s">
        <v>566</v>
      </c>
      <c r="BT379" s="255" t="s">
        <v>566</v>
      </c>
      <c r="BU379" s="258">
        <v>0</v>
      </c>
      <c r="BV379" s="254" t="s">
        <v>6556</v>
      </c>
      <c r="BW379" s="254" t="s">
        <v>566</v>
      </c>
      <c r="BX379" s="259" t="s">
        <v>566</v>
      </c>
      <c r="BY379" s="259" t="s">
        <v>566</v>
      </c>
      <c r="BZ379" s="259" t="s">
        <v>566</v>
      </c>
      <c r="CA379" s="251"/>
      <c r="CB379" s="251">
        <v>346.93605673330001</v>
      </c>
      <c r="CC379" s="260">
        <v>119.22425408479999</v>
      </c>
      <c r="CD379" s="260">
        <v>399.84483968900003</v>
      </c>
      <c r="CE379" s="254">
        <v>62.868710656700046</v>
      </c>
      <c r="CF379" s="254">
        <v>-2.5</v>
      </c>
      <c r="CG379" s="254">
        <v>1.0129999999999999</v>
      </c>
      <c r="CH379" s="254">
        <v>2.8</v>
      </c>
      <c r="CI379" s="256">
        <v>0.8</v>
      </c>
      <c r="CJ379" s="256">
        <v>1.2918501330000001</v>
      </c>
      <c r="CK379" s="254">
        <v>101419.9243126044</v>
      </c>
      <c r="CL379" s="254">
        <v>2.7482446800000001E-2</v>
      </c>
      <c r="CM379" s="254">
        <v>9.7388115467999992</v>
      </c>
      <c r="CN379" s="254">
        <v>667.05155999999999</v>
      </c>
      <c r="CO379" s="254">
        <v>1</v>
      </c>
      <c r="CP379" s="254">
        <v>399.84404975410001</v>
      </c>
      <c r="CQ379" s="254">
        <v>13.6179224515</v>
      </c>
      <c r="CR379" s="254">
        <v>2310</v>
      </c>
      <c r="CS379" s="254">
        <v>2298.9279999999999</v>
      </c>
      <c r="CT379" s="254">
        <v>83.4</v>
      </c>
      <c r="CU379" s="254">
        <v>228</v>
      </c>
      <c r="CV379" s="254">
        <v>18.035087719300002</v>
      </c>
      <c r="CW379" s="254">
        <v>239.5</v>
      </c>
      <c r="CX379" s="253" t="s">
        <v>393</v>
      </c>
      <c r="CY379" s="253" t="s">
        <v>566</v>
      </c>
      <c r="CZ379" s="254" t="s">
        <v>566</v>
      </c>
      <c r="DA379" s="254">
        <v>-2.5</v>
      </c>
      <c r="DB379" s="254">
        <v>2.4981550079999999</v>
      </c>
      <c r="DC379" s="254">
        <v>336.97612902909998</v>
      </c>
      <c r="DD379" s="256">
        <v>-3.2000002647691872E-9</v>
      </c>
      <c r="DE379" s="254">
        <v>399.84483968900003</v>
      </c>
      <c r="DF379" s="256">
        <v>62.868710656700046</v>
      </c>
      <c r="DG379" s="253"/>
      <c r="DH379" s="261" t="s">
        <v>689</v>
      </c>
      <c r="DI379" s="262" t="s">
        <v>689</v>
      </c>
      <c r="DJ379" s="261" t="s">
        <v>689</v>
      </c>
      <c r="DK379" s="254"/>
      <c r="DL379" s="254">
        <v>146.1</v>
      </c>
      <c r="DM379" s="263"/>
      <c r="DN379" s="264">
        <v>1254</v>
      </c>
      <c r="DO379" s="264">
        <v>1258</v>
      </c>
      <c r="DP379" s="264">
        <v>214.9</v>
      </c>
      <c r="DQ379" s="261"/>
      <c r="DR379" s="262"/>
      <c r="DS379" s="261"/>
      <c r="DT379" s="184"/>
      <c r="DU379" s="184"/>
      <c r="DV379" s="184"/>
      <c r="DW379" s="184"/>
      <c r="DX379" s="184"/>
      <c r="DY379" s="184"/>
      <c r="DZ379" s="184"/>
      <c r="EA379" s="265"/>
      <c r="EB379" s="265"/>
    </row>
    <row r="380" spans="1:132" s="2" customFormat="1" ht="15" customHeight="1" x14ac:dyDescent="0.2">
      <c r="A380" s="21" t="str">
        <f t="shared" si="5"/>
        <v>2157_Южно-Ягунское</v>
      </c>
      <c r="B380" s="250">
        <v>51</v>
      </c>
      <c r="C380" s="251" t="s">
        <v>733</v>
      </c>
      <c r="D380" s="251" t="s">
        <v>568</v>
      </c>
      <c r="E380" s="251" t="s">
        <v>527</v>
      </c>
      <c r="F380" s="251" t="s">
        <v>6</v>
      </c>
      <c r="G380" s="251" t="s">
        <v>29</v>
      </c>
      <c r="H380" s="251" t="s">
        <v>3055</v>
      </c>
      <c r="I380" s="252" t="s">
        <v>1613</v>
      </c>
      <c r="J380" s="251" t="s">
        <v>51</v>
      </c>
      <c r="K380" s="251" t="s">
        <v>688</v>
      </c>
      <c r="L380" s="251" t="s">
        <v>566</v>
      </c>
      <c r="M380" s="251" t="s">
        <v>404</v>
      </c>
      <c r="N380" s="251" t="s">
        <v>5742</v>
      </c>
      <c r="O380" s="251" t="s">
        <v>6</v>
      </c>
      <c r="P380" s="253" t="s">
        <v>5743</v>
      </c>
      <c r="Q380" s="253"/>
      <c r="R380" s="254"/>
      <c r="S380" s="253"/>
      <c r="T380" s="253">
        <v>25.2</v>
      </c>
      <c r="U380" s="253">
        <v>2722</v>
      </c>
      <c r="V380" s="253">
        <v>2746</v>
      </c>
      <c r="W380" s="254">
        <v>357.14400000000001</v>
      </c>
      <c r="X380" s="253" t="s">
        <v>150</v>
      </c>
      <c r="Y380" s="253">
        <v>2751.6</v>
      </c>
      <c r="Z380" s="253">
        <v>2743.6</v>
      </c>
      <c r="AA380" s="253" t="s">
        <v>1099</v>
      </c>
      <c r="AB380" s="254" t="s">
        <v>2290</v>
      </c>
      <c r="AC380" s="251" t="s">
        <v>5745</v>
      </c>
      <c r="AD380" s="253" t="s">
        <v>5746</v>
      </c>
      <c r="AE380" s="253" t="s">
        <v>415</v>
      </c>
      <c r="AF380" s="253">
        <v>2706</v>
      </c>
      <c r="AG380" s="254" t="s">
        <v>5747</v>
      </c>
      <c r="AH380" s="255" t="s">
        <v>6141</v>
      </c>
      <c r="AI380" s="253" t="s">
        <v>6557</v>
      </c>
      <c r="AJ380" s="251">
        <v>8</v>
      </c>
      <c r="AK380" s="254" t="s">
        <v>566</v>
      </c>
      <c r="AL380" s="254">
        <v>7.9</v>
      </c>
      <c r="AM380" s="254">
        <v>154</v>
      </c>
      <c r="AN380" s="254">
        <v>107</v>
      </c>
      <c r="AO380" s="254">
        <v>97</v>
      </c>
      <c r="AP380" s="254">
        <v>333.83</v>
      </c>
      <c r="AQ380" s="254">
        <v>335.93</v>
      </c>
      <c r="AR380" s="254">
        <v>119.9987597352</v>
      </c>
      <c r="AS380" s="254">
        <v>356.53205226670002</v>
      </c>
      <c r="AT380" s="254">
        <v>0</v>
      </c>
      <c r="AU380" s="254">
        <v>53</v>
      </c>
      <c r="AV380" s="254">
        <v>208.71</v>
      </c>
      <c r="AW380" s="254" t="s">
        <v>4928</v>
      </c>
      <c r="AX380" s="254">
        <v>210.8</v>
      </c>
      <c r="AY380" s="254">
        <v>125.12</v>
      </c>
      <c r="AZ380" s="256">
        <v>1.6162522688000001</v>
      </c>
      <c r="BA380" s="254" t="s">
        <v>566</v>
      </c>
      <c r="BB380" s="254" t="s">
        <v>566</v>
      </c>
      <c r="BC380" s="254">
        <v>240.0640262496</v>
      </c>
      <c r="BD380" s="254">
        <v>202.22548387099999</v>
      </c>
      <c r="BE380" s="257">
        <v>202.22548387099999</v>
      </c>
      <c r="BF380" s="254">
        <v>1</v>
      </c>
      <c r="BG380" s="254">
        <v>31</v>
      </c>
      <c r="BH380" s="254">
        <v>6268.99</v>
      </c>
      <c r="BI380" s="254" t="s">
        <v>430</v>
      </c>
      <c r="BJ380" s="254" t="s">
        <v>566</v>
      </c>
      <c r="BK380" s="254">
        <v>202.22548387099999</v>
      </c>
      <c r="BL380" s="254">
        <v>202.22548387099999</v>
      </c>
      <c r="BM380" s="254">
        <v>97</v>
      </c>
      <c r="BN380" s="254">
        <v>30</v>
      </c>
      <c r="BO380" s="256">
        <v>6066.7645161299997</v>
      </c>
      <c r="BP380" s="256" t="s">
        <v>566</v>
      </c>
      <c r="BQ380" s="251">
        <v>8</v>
      </c>
      <c r="BR380" s="251" t="s">
        <v>566</v>
      </c>
      <c r="BS380" s="251" t="s">
        <v>566</v>
      </c>
      <c r="BT380" s="255" t="s">
        <v>566</v>
      </c>
      <c r="BU380" s="258">
        <v>0</v>
      </c>
      <c r="BV380" s="254" t="s">
        <v>8030</v>
      </c>
      <c r="BW380" s="254" t="s">
        <v>566</v>
      </c>
      <c r="BX380" s="259" t="s">
        <v>566</v>
      </c>
      <c r="BY380" s="259" t="s">
        <v>566</v>
      </c>
      <c r="BZ380" s="259" t="s">
        <v>566</v>
      </c>
      <c r="CA380" s="251"/>
      <c r="CB380" s="251">
        <v>360.5906106667</v>
      </c>
      <c r="CC380" s="260">
        <v>122.1333949058</v>
      </c>
      <c r="CD380" s="260">
        <v>240.0640262496</v>
      </c>
      <c r="CE380" s="254">
        <v>37.83854237860001</v>
      </c>
      <c r="CF380" s="254">
        <v>-2.5</v>
      </c>
      <c r="CG380" s="254">
        <v>1.0137799999999999</v>
      </c>
      <c r="CH380" s="254">
        <v>2.8</v>
      </c>
      <c r="CI380" s="256">
        <v>0.8</v>
      </c>
      <c r="CJ380" s="256">
        <v>0.77526268399999998</v>
      </c>
      <c r="CK380" s="254">
        <v>60910.799790393699</v>
      </c>
      <c r="CL380" s="254">
        <v>2.82370919E-2</v>
      </c>
      <c r="CM380" s="254">
        <v>3.8328115651000001</v>
      </c>
      <c r="CN380" s="254">
        <v>664.36159999999995</v>
      </c>
      <c r="CO380" s="254">
        <v>1</v>
      </c>
      <c r="CP380" s="254">
        <v>240.0632696943</v>
      </c>
      <c r="CQ380" s="254">
        <v>5.3457142071000003</v>
      </c>
      <c r="CR380" s="254">
        <v>2310</v>
      </c>
      <c r="CS380" s="254">
        <v>2289.3200000000002</v>
      </c>
      <c r="CT380" s="254">
        <v>83.4</v>
      </c>
      <c r="CU380" s="254">
        <v>228</v>
      </c>
      <c r="CV380" s="254">
        <v>8.4605263157999993</v>
      </c>
      <c r="CW380" s="254">
        <v>136.30000000000001</v>
      </c>
      <c r="CX380" s="253" t="s">
        <v>393</v>
      </c>
      <c r="CY380" s="253" t="s">
        <v>566</v>
      </c>
      <c r="CZ380" s="254" t="s">
        <v>566</v>
      </c>
      <c r="DA380" s="254">
        <v>-2.5</v>
      </c>
      <c r="DB380" s="254">
        <v>1.5731430963999999</v>
      </c>
      <c r="DC380" s="254">
        <v>202.2254838803</v>
      </c>
      <c r="DD380" s="256">
        <v>9.3000096512696473E-9</v>
      </c>
      <c r="DE380" s="254">
        <v>240.0640262496</v>
      </c>
      <c r="DF380" s="256">
        <v>37.83854237860001</v>
      </c>
      <c r="DG380" s="253"/>
      <c r="DH380" s="261" t="s">
        <v>689</v>
      </c>
      <c r="DI380" s="262" t="s">
        <v>689</v>
      </c>
      <c r="DJ380" s="261" t="s">
        <v>566</v>
      </c>
      <c r="DK380" s="254"/>
      <c r="DL380" s="254">
        <v>146.1</v>
      </c>
      <c r="DM380" s="263"/>
      <c r="DN380" s="264">
        <v>989</v>
      </c>
      <c r="DO380" s="264">
        <v>992</v>
      </c>
      <c r="DP380" s="264">
        <v>95.9</v>
      </c>
      <c r="DQ380" s="261"/>
      <c r="DR380" s="262"/>
      <c r="DS380" s="261"/>
      <c r="DT380" s="184"/>
      <c r="DU380" s="184"/>
      <c r="DV380" s="184"/>
      <c r="DW380" s="184"/>
      <c r="DX380" s="184"/>
      <c r="DY380" s="184"/>
      <c r="DZ380" s="184"/>
      <c r="EA380" s="265"/>
      <c r="EB380" s="265"/>
    </row>
    <row r="381" spans="1:132" s="2" customFormat="1" ht="15" customHeight="1" x14ac:dyDescent="0.2">
      <c r="A381" s="21" t="str">
        <f t="shared" si="5"/>
        <v>2164_Южно-Ягунское</v>
      </c>
      <c r="B381" s="250">
        <v>52</v>
      </c>
      <c r="C381" s="251" t="s">
        <v>733</v>
      </c>
      <c r="D381" s="251" t="s">
        <v>568</v>
      </c>
      <c r="E381" s="251" t="s">
        <v>527</v>
      </c>
      <c r="F381" s="251" t="s">
        <v>8</v>
      </c>
      <c r="G381" s="251" t="s">
        <v>29</v>
      </c>
      <c r="H381" s="251" t="s">
        <v>64</v>
      </c>
      <c r="I381" s="252" t="s">
        <v>2116</v>
      </c>
      <c r="J381" s="251" t="s">
        <v>50</v>
      </c>
      <c r="K381" s="251" t="s">
        <v>688</v>
      </c>
      <c r="L381" s="251" t="s">
        <v>566</v>
      </c>
      <c r="M381" s="251" t="s">
        <v>404</v>
      </c>
      <c r="N381" s="251" t="s">
        <v>34</v>
      </c>
      <c r="O381" s="251" t="s">
        <v>6</v>
      </c>
      <c r="P381" s="253" t="s">
        <v>5743</v>
      </c>
      <c r="Q381" s="253"/>
      <c r="R381" s="254"/>
      <c r="S381" s="253"/>
      <c r="T381" s="253">
        <v>16.3</v>
      </c>
      <c r="U381" s="253">
        <v>2419</v>
      </c>
      <c r="V381" s="253">
        <v>2426</v>
      </c>
      <c r="W381" s="254">
        <v>57.515000000000001</v>
      </c>
      <c r="X381" s="253" t="s">
        <v>150</v>
      </c>
      <c r="Y381" s="253">
        <v>2518</v>
      </c>
      <c r="Z381" s="253">
        <v>2423.6</v>
      </c>
      <c r="AA381" s="253" t="s">
        <v>1099</v>
      </c>
      <c r="AB381" s="254" t="s">
        <v>557</v>
      </c>
      <c r="AC381" s="251" t="s">
        <v>5745</v>
      </c>
      <c r="AD381" s="253" t="s">
        <v>5746</v>
      </c>
      <c r="AE381" s="253" t="s">
        <v>415</v>
      </c>
      <c r="AF381" s="253">
        <v>2417</v>
      </c>
      <c r="AG381" s="254" t="s">
        <v>5747</v>
      </c>
      <c r="AH381" s="255" t="s">
        <v>5748</v>
      </c>
      <c r="AI381" s="253" t="s">
        <v>5768</v>
      </c>
      <c r="AJ381" s="251">
        <v>4</v>
      </c>
      <c r="AK381" s="254">
        <v>0</v>
      </c>
      <c r="AL381" s="254" t="s">
        <v>566</v>
      </c>
      <c r="AM381" s="254" t="s">
        <v>566</v>
      </c>
      <c r="AN381" s="254" t="s">
        <v>566</v>
      </c>
      <c r="AO381" s="254" t="s">
        <v>566</v>
      </c>
      <c r="AP381" s="254" t="s">
        <v>566</v>
      </c>
      <c r="AQ381" s="254" t="s">
        <v>566</v>
      </c>
      <c r="AR381" s="254" t="s">
        <v>566</v>
      </c>
      <c r="AS381" s="254" t="s">
        <v>566</v>
      </c>
      <c r="AT381" s="254">
        <v>19</v>
      </c>
      <c r="AU381" s="254">
        <v>0</v>
      </c>
      <c r="AV381" s="254">
        <v>250.79</v>
      </c>
      <c r="AW381" s="254" t="s">
        <v>4988</v>
      </c>
      <c r="AX381" s="254">
        <v>253.31</v>
      </c>
      <c r="AY381" s="254" t="s">
        <v>566</v>
      </c>
      <c r="AZ381" s="256" t="s">
        <v>566</v>
      </c>
      <c r="BA381" s="254" t="s">
        <v>566</v>
      </c>
      <c r="BB381" s="254" t="s">
        <v>566</v>
      </c>
      <c r="BC381" s="254" t="s">
        <v>566</v>
      </c>
      <c r="BD381" s="254" t="s">
        <v>566</v>
      </c>
      <c r="BE381" s="257">
        <v>0</v>
      </c>
      <c r="BF381" s="254" t="s">
        <v>566</v>
      </c>
      <c r="BG381" s="254" t="s">
        <v>30</v>
      </c>
      <c r="BH381" s="254" t="s">
        <v>566</v>
      </c>
      <c r="BI381" s="254" t="s">
        <v>745</v>
      </c>
      <c r="BJ381" s="254" t="s">
        <v>1207</v>
      </c>
      <c r="BK381" s="254" t="s">
        <v>566</v>
      </c>
      <c r="BL381" s="254" t="s">
        <v>566</v>
      </c>
      <c r="BM381" s="254">
        <v>0</v>
      </c>
      <c r="BN381" s="254">
        <v>0</v>
      </c>
      <c r="BO381" s="256">
        <v>0</v>
      </c>
      <c r="BP381" s="256" t="s">
        <v>1207</v>
      </c>
      <c r="BQ381" s="251">
        <v>4</v>
      </c>
      <c r="BR381" s="251" t="s">
        <v>566</v>
      </c>
      <c r="BS381" s="251" t="s">
        <v>566</v>
      </c>
      <c r="BT381" s="255" t="s">
        <v>566</v>
      </c>
      <c r="BU381" s="258" t="s">
        <v>566</v>
      </c>
      <c r="BV381" s="254" t="s">
        <v>6558</v>
      </c>
      <c r="BW381" s="254" t="s">
        <v>566</v>
      </c>
      <c r="BX381" s="259" t="s">
        <v>566</v>
      </c>
      <c r="BY381" s="259" t="s">
        <v>566</v>
      </c>
      <c r="BZ381" s="259" t="s">
        <v>566</v>
      </c>
      <c r="CA381" s="251"/>
      <c r="CB381" s="251" t="s">
        <v>566</v>
      </c>
      <c r="CC381" s="260" t="s">
        <v>566</v>
      </c>
      <c r="CD381" s="260" t="s">
        <v>566</v>
      </c>
      <c r="CE381" s="254" t="s">
        <v>566</v>
      </c>
      <c r="CF381" s="254">
        <v>-4.5</v>
      </c>
      <c r="CG381" s="254">
        <v>1.014</v>
      </c>
      <c r="CH381" s="254">
        <v>2.8</v>
      </c>
      <c r="CI381" s="256">
        <v>0.8</v>
      </c>
      <c r="CJ381" s="256" t="s">
        <v>566</v>
      </c>
      <c r="CK381" s="254" t="s">
        <v>566</v>
      </c>
      <c r="CL381" s="254" t="s">
        <v>566</v>
      </c>
      <c r="CM381" s="254" t="s">
        <v>566</v>
      </c>
      <c r="CN381" s="254">
        <v>661.21579999999994</v>
      </c>
      <c r="CO381" s="254">
        <v>1</v>
      </c>
      <c r="CP381" s="254" t="s">
        <v>566</v>
      </c>
      <c r="CQ381" s="254" t="s">
        <v>566</v>
      </c>
      <c r="CR381" s="254">
        <v>2301</v>
      </c>
      <c r="CS381" s="254">
        <v>2275.3850000000002</v>
      </c>
      <c r="CT381" s="254">
        <v>86.1</v>
      </c>
      <c r="CU381" s="254">
        <v>212</v>
      </c>
      <c r="CV381" s="254">
        <v>-18.297169811300002</v>
      </c>
      <c r="CW381" s="254">
        <v>33.1</v>
      </c>
      <c r="CX381" s="253" t="s">
        <v>393</v>
      </c>
      <c r="CY381" s="253" t="s">
        <v>566</v>
      </c>
      <c r="CZ381" s="254" t="s">
        <v>566</v>
      </c>
      <c r="DA381" s="254">
        <v>-4.5</v>
      </c>
      <c r="DB381" s="254" t="s">
        <v>566</v>
      </c>
      <c r="DC381" s="254" t="s">
        <v>566</v>
      </c>
      <c r="DD381" s="256" t="s">
        <v>566</v>
      </c>
      <c r="DE381" s="254" t="s">
        <v>566</v>
      </c>
      <c r="DF381" s="256" t="s">
        <v>566</v>
      </c>
      <c r="DG381" s="253"/>
      <c r="DH381" s="261" t="s">
        <v>689</v>
      </c>
      <c r="DI381" s="262" t="s">
        <v>689</v>
      </c>
      <c r="DJ381" s="261" t="s">
        <v>689</v>
      </c>
      <c r="DK381" s="254"/>
      <c r="DL381" s="254" t="s">
        <v>566</v>
      </c>
      <c r="DM381" s="263"/>
      <c r="DN381" s="264">
        <v>1006</v>
      </c>
      <c r="DO381" s="264">
        <v>1006</v>
      </c>
      <c r="DP381" s="264">
        <v>66.5</v>
      </c>
      <c r="DQ381" s="261"/>
      <c r="DR381" s="262"/>
      <c r="DS381" s="261"/>
      <c r="DT381" s="184"/>
      <c r="DU381" s="184"/>
      <c r="DV381" s="184"/>
      <c r="DW381" s="184"/>
      <c r="DX381" s="184"/>
      <c r="DY381" s="184"/>
      <c r="DZ381" s="184"/>
      <c r="EA381" s="265"/>
      <c r="EB381" s="265"/>
    </row>
    <row r="382" spans="1:132" s="2" customFormat="1" ht="15" customHeight="1" x14ac:dyDescent="0.2">
      <c r="A382" s="21" t="str">
        <f t="shared" si="5"/>
        <v>2165_Южно-Ягунское</v>
      </c>
      <c r="B382" s="250">
        <v>53</v>
      </c>
      <c r="C382" s="251" t="s">
        <v>733</v>
      </c>
      <c r="D382" s="251" t="s">
        <v>568</v>
      </c>
      <c r="E382" s="251" t="s">
        <v>527</v>
      </c>
      <c r="F382" s="251" t="s">
        <v>8</v>
      </c>
      <c r="G382" s="251" t="s">
        <v>29</v>
      </c>
      <c r="H382" s="251" t="s">
        <v>3055</v>
      </c>
      <c r="I382" s="252" t="s">
        <v>6559</v>
      </c>
      <c r="J382" s="251" t="s">
        <v>50</v>
      </c>
      <c r="K382" s="251" t="s">
        <v>688</v>
      </c>
      <c r="L382" s="251" t="s">
        <v>566</v>
      </c>
      <c r="M382" s="251" t="s">
        <v>404</v>
      </c>
      <c r="N382" s="251" t="s">
        <v>5742</v>
      </c>
      <c r="O382" s="251" t="s">
        <v>6</v>
      </c>
      <c r="P382" s="253" t="s">
        <v>5743</v>
      </c>
      <c r="Q382" s="253"/>
      <c r="R382" s="254"/>
      <c r="S382" s="253"/>
      <c r="T382" s="253">
        <v>16.5</v>
      </c>
      <c r="U382" s="253">
        <v>2411.5</v>
      </c>
      <c r="V382" s="253">
        <v>2424</v>
      </c>
      <c r="W382" s="254">
        <v>47.662999999999997</v>
      </c>
      <c r="X382" s="253" t="s">
        <v>150</v>
      </c>
      <c r="Y382" s="253">
        <v>2466</v>
      </c>
      <c r="Z382" s="253">
        <v>2424.8000000000002</v>
      </c>
      <c r="AA382" s="253" t="s">
        <v>1099</v>
      </c>
      <c r="AB382" s="254" t="s">
        <v>994</v>
      </c>
      <c r="AC382" s="251" t="s">
        <v>5745</v>
      </c>
      <c r="AD382" s="253" t="s">
        <v>5746</v>
      </c>
      <c r="AE382" s="253" t="s">
        <v>415</v>
      </c>
      <c r="AF382" s="253">
        <v>2303</v>
      </c>
      <c r="AG382" s="254" t="s">
        <v>5747</v>
      </c>
      <c r="AH382" s="255" t="s">
        <v>5748</v>
      </c>
      <c r="AI382" s="253" t="s">
        <v>5861</v>
      </c>
      <c r="AJ382" s="251" t="s">
        <v>566</v>
      </c>
      <c r="AK382" s="254">
        <v>0</v>
      </c>
      <c r="AL382" s="254">
        <v>9.5</v>
      </c>
      <c r="AM382" s="254">
        <v>169</v>
      </c>
      <c r="AN382" s="254">
        <v>156</v>
      </c>
      <c r="AO382" s="254">
        <v>155</v>
      </c>
      <c r="AP382" s="254">
        <v>393.53</v>
      </c>
      <c r="AQ382" s="254">
        <v>395.84</v>
      </c>
      <c r="AR382" s="254">
        <v>130.4653843511</v>
      </c>
      <c r="AS382" s="254">
        <v>370.05220786669997</v>
      </c>
      <c r="AT382" s="254">
        <v>0</v>
      </c>
      <c r="AU382" s="254">
        <v>80</v>
      </c>
      <c r="AV382" s="254">
        <v>225.29</v>
      </c>
      <c r="AW382" s="254" t="s">
        <v>4928</v>
      </c>
      <c r="AX382" s="254">
        <v>227.6</v>
      </c>
      <c r="AY382" s="254">
        <v>168.24</v>
      </c>
      <c r="AZ382" s="256">
        <v>1.0566443541999999</v>
      </c>
      <c r="BA382" s="254" t="s">
        <v>566</v>
      </c>
      <c r="BB382" s="254" t="s">
        <v>566</v>
      </c>
      <c r="BC382" s="254">
        <v>213.32416131529999</v>
      </c>
      <c r="BD382" s="254">
        <v>177.76984615379999</v>
      </c>
      <c r="BE382" s="257">
        <v>177.76984615379999</v>
      </c>
      <c r="BF382" s="254">
        <v>1</v>
      </c>
      <c r="BG382" s="254">
        <v>30.875</v>
      </c>
      <c r="BH382" s="254">
        <v>5488.6440000000002</v>
      </c>
      <c r="BI382" s="254" t="s">
        <v>430</v>
      </c>
      <c r="BJ382" s="254" t="s">
        <v>566</v>
      </c>
      <c r="BK382" s="254">
        <v>177.76984615379999</v>
      </c>
      <c r="BL382" s="254">
        <v>177.76984615379999</v>
      </c>
      <c r="BM382" s="254">
        <v>155</v>
      </c>
      <c r="BN382" s="254">
        <v>30</v>
      </c>
      <c r="BO382" s="256">
        <v>5333.0953846140001</v>
      </c>
      <c r="BP382" s="256" t="s">
        <v>566</v>
      </c>
      <c r="BQ382" s="251" t="s">
        <v>566</v>
      </c>
      <c r="BR382" s="251" t="s">
        <v>566</v>
      </c>
      <c r="BS382" s="251" t="s">
        <v>566</v>
      </c>
      <c r="BT382" s="255" t="s">
        <v>566</v>
      </c>
      <c r="BU382" s="258">
        <v>0</v>
      </c>
      <c r="BV382" s="254" t="s">
        <v>6560</v>
      </c>
      <c r="BW382" s="254" t="s">
        <v>566</v>
      </c>
      <c r="BX382" s="259" t="s">
        <v>566</v>
      </c>
      <c r="BY382" s="259" t="s">
        <v>566</v>
      </c>
      <c r="BZ382" s="259" t="s">
        <v>566</v>
      </c>
      <c r="CA382" s="251"/>
      <c r="CB382" s="251">
        <v>427.17847460000002</v>
      </c>
      <c r="CC382" s="260">
        <v>132.16752597179999</v>
      </c>
      <c r="CD382" s="260">
        <v>213.32416131529999</v>
      </c>
      <c r="CE382" s="254">
        <v>35.5543151615</v>
      </c>
      <c r="CF382" s="254">
        <v>-4.32</v>
      </c>
      <c r="CG382" s="254">
        <v>1.0147900000000001</v>
      </c>
      <c r="CH382" s="254">
        <v>2.8</v>
      </c>
      <c r="CI382" s="256">
        <v>0.8</v>
      </c>
      <c r="CJ382" s="256">
        <v>0.68150821260000005</v>
      </c>
      <c r="CK382" s="254">
        <v>53598.048228115404</v>
      </c>
      <c r="CL382" s="254">
        <v>2.8481526199999999E-2</v>
      </c>
      <c r="CM382" s="254">
        <v>2.6107169299000001</v>
      </c>
      <c r="CN382" s="254">
        <v>664.52904000000001</v>
      </c>
      <c r="CO382" s="254">
        <v>1</v>
      </c>
      <c r="CP382" s="254">
        <v>154.60196040400001</v>
      </c>
      <c r="CQ382" s="254">
        <v>1.9951330280999999</v>
      </c>
      <c r="CR382" s="254">
        <v>2310</v>
      </c>
      <c r="CS382" s="254">
        <v>2287.2179999999998</v>
      </c>
      <c r="CT382" s="254">
        <v>86.1</v>
      </c>
      <c r="CU382" s="254">
        <v>228</v>
      </c>
      <c r="CV382" s="254">
        <v>1.1885964912</v>
      </c>
      <c r="CW382" s="254">
        <v>136.30000000000001</v>
      </c>
      <c r="CX382" s="253" t="s">
        <v>393</v>
      </c>
      <c r="CY382" s="253" t="s">
        <v>566</v>
      </c>
      <c r="CZ382" s="254" t="s">
        <v>566</v>
      </c>
      <c r="DA382" s="254">
        <v>-2.5</v>
      </c>
      <c r="DB382" s="254">
        <v>0.76715198610000002</v>
      </c>
      <c r="DC382" s="254">
        <v>129.05677221990001</v>
      </c>
      <c r="DD382" s="256">
        <v>-48.713073933899977</v>
      </c>
      <c r="DE382" s="254">
        <v>154.86833517759999</v>
      </c>
      <c r="DF382" s="256">
        <v>-22.901510976200001</v>
      </c>
      <c r="DG382" s="253"/>
      <c r="DH382" s="261" t="s">
        <v>689</v>
      </c>
      <c r="DI382" s="262" t="s">
        <v>689</v>
      </c>
      <c r="DJ382" s="261" t="s">
        <v>566</v>
      </c>
      <c r="DK382" s="254"/>
      <c r="DL382" s="254">
        <v>159.5</v>
      </c>
      <c r="DM382" s="263"/>
      <c r="DN382" s="264">
        <v>869</v>
      </c>
      <c r="DO382" s="264">
        <v>871</v>
      </c>
      <c r="DP382" s="264">
        <v>291.89999999999998</v>
      </c>
      <c r="DQ382" s="261"/>
      <c r="DR382" s="262"/>
      <c r="DS382" s="261"/>
      <c r="DT382" s="184"/>
      <c r="DU382" s="184"/>
      <c r="DV382" s="184"/>
      <c r="DW382" s="184"/>
      <c r="DX382" s="184"/>
      <c r="DY382" s="184"/>
      <c r="DZ382" s="184"/>
      <c r="EA382" s="265"/>
      <c r="EB382" s="265"/>
    </row>
    <row r="383" spans="1:132" s="2" customFormat="1" ht="15" customHeight="1" x14ac:dyDescent="0.2">
      <c r="A383" s="21" t="str">
        <f t="shared" si="5"/>
        <v>2167_Южно-Ягунское</v>
      </c>
      <c r="B383" s="250">
        <v>54</v>
      </c>
      <c r="C383" s="251" t="s">
        <v>733</v>
      </c>
      <c r="D383" s="251" t="s">
        <v>568</v>
      </c>
      <c r="E383" s="251" t="s">
        <v>527</v>
      </c>
      <c r="F383" s="251" t="s">
        <v>8</v>
      </c>
      <c r="G383" s="251" t="s">
        <v>29</v>
      </c>
      <c r="H383" s="251" t="s">
        <v>3055</v>
      </c>
      <c r="I383" s="252" t="s">
        <v>1133</v>
      </c>
      <c r="J383" s="251" t="s">
        <v>53</v>
      </c>
      <c r="K383" s="251" t="s">
        <v>688</v>
      </c>
      <c r="L383" s="251" t="s">
        <v>566</v>
      </c>
      <c r="M383" s="251" t="s">
        <v>408</v>
      </c>
      <c r="N383" s="251" t="s">
        <v>5742</v>
      </c>
      <c r="O383" s="251" t="s">
        <v>6</v>
      </c>
      <c r="P383" s="253" t="s">
        <v>5743</v>
      </c>
      <c r="Q383" s="253"/>
      <c r="R383" s="254"/>
      <c r="S383" s="253"/>
      <c r="T383" s="253">
        <v>9</v>
      </c>
      <c r="U383" s="253">
        <v>2449</v>
      </c>
      <c r="V383" s="253">
        <v>2466</v>
      </c>
      <c r="W383" s="254">
        <v>78.617999999999995</v>
      </c>
      <c r="X383" s="253" t="s">
        <v>150</v>
      </c>
      <c r="Y383" s="253">
        <v>2481</v>
      </c>
      <c r="Z383" s="253">
        <v>2464.1999999999998</v>
      </c>
      <c r="AA383" s="253" t="s">
        <v>1099</v>
      </c>
      <c r="AB383" s="254" t="s">
        <v>5916</v>
      </c>
      <c r="AC383" s="251" t="s">
        <v>5745</v>
      </c>
      <c r="AD383" s="253" t="s">
        <v>5746</v>
      </c>
      <c r="AE383" s="253" t="s">
        <v>415</v>
      </c>
      <c r="AF383" s="253">
        <v>2304</v>
      </c>
      <c r="AG383" s="254" t="s">
        <v>5747</v>
      </c>
      <c r="AH383" s="255" t="s">
        <v>5748</v>
      </c>
      <c r="AI383" s="253" t="s">
        <v>5764</v>
      </c>
      <c r="AJ383" s="251" t="s">
        <v>566</v>
      </c>
      <c r="AK383" s="254" t="s">
        <v>566</v>
      </c>
      <c r="AL383" s="254">
        <v>9.5</v>
      </c>
      <c r="AM383" s="254">
        <v>169</v>
      </c>
      <c r="AN383" s="254">
        <v>113</v>
      </c>
      <c r="AO383" s="254">
        <v>112</v>
      </c>
      <c r="AP383" s="254">
        <v>353.11</v>
      </c>
      <c r="AQ383" s="254">
        <v>354.02</v>
      </c>
      <c r="AR383" s="254">
        <v>149.47301595179999</v>
      </c>
      <c r="AS383" s="254">
        <v>389.62043653329999</v>
      </c>
      <c r="AT383" s="254">
        <v>20</v>
      </c>
      <c r="AU383" s="254">
        <v>0</v>
      </c>
      <c r="AV383" s="254">
        <v>253.88</v>
      </c>
      <c r="AW383" s="254" t="s">
        <v>4928</v>
      </c>
      <c r="AX383" s="254">
        <v>254.8</v>
      </c>
      <c r="AY383" s="254">
        <v>99.23</v>
      </c>
      <c r="AZ383" s="256">
        <v>0.8908596191</v>
      </c>
      <c r="BA383" s="254" t="s">
        <v>566</v>
      </c>
      <c r="BB383" s="254" t="s">
        <v>566</v>
      </c>
      <c r="BC383" s="254">
        <v>122.614330598</v>
      </c>
      <c r="BD383" s="254">
        <v>88.4</v>
      </c>
      <c r="BE383" s="257">
        <v>88.4</v>
      </c>
      <c r="BF383" s="254">
        <v>1</v>
      </c>
      <c r="BG383" s="254">
        <v>31</v>
      </c>
      <c r="BH383" s="254">
        <v>2740.4</v>
      </c>
      <c r="BI383" s="254" t="s">
        <v>430</v>
      </c>
      <c r="BJ383" s="254" t="s">
        <v>566</v>
      </c>
      <c r="BK383" s="254">
        <v>88.4</v>
      </c>
      <c r="BL383" s="254">
        <v>88.4</v>
      </c>
      <c r="BM383" s="254">
        <v>112</v>
      </c>
      <c r="BN383" s="254">
        <v>30</v>
      </c>
      <c r="BO383" s="256">
        <v>2652</v>
      </c>
      <c r="BP383" s="256" t="s">
        <v>566</v>
      </c>
      <c r="BQ383" s="251" t="s">
        <v>566</v>
      </c>
      <c r="BR383" s="251" t="s">
        <v>566</v>
      </c>
      <c r="BS383" s="251" t="s">
        <v>566</v>
      </c>
      <c r="BT383" s="255" t="s">
        <v>566</v>
      </c>
      <c r="BU383" s="258">
        <v>0</v>
      </c>
      <c r="BV383" s="254" t="s">
        <v>8031</v>
      </c>
      <c r="BW383" s="254" t="s">
        <v>566</v>
      </c>
      <c r="BX383" s="259" t="s">
        <v>566</v>
      </c>
      <c r="BY383" s="259" t="s">
        <v>566</v>
      </c>
      <c r="BZ383" s="259" t="s">
        <v>566</v>
      </c>
      <c r="CA383" s="251"/>
      <c r="CB383" s="251">
        <v>391.88944359999999</v>
      </c>
      <c r="CC383" s="260">
        <v>150.7109060757</v>
      </c>
      <c r="CD383" s="260">
        <v>122.614330598</v>
      </c>
      <c r="CE383" s="254">
        <v>34.214330597999989</v>
      </c>
      <c r="CF383" s="254">
        <v>1.08</v>
      </c>
      <c r="CG383" s="254">
        <v>1.0133799999999999</v>
      </c>
      <c r="CH383" s="254">
        <v>2.8</v>
      </c>
      <c r="CI383" s="256">
        <v>0.8</v>
      </c>
      <c r="CJ383" s="256">
        <v>0.33889507870000002</v>
      </c>
      <c r="CK383" s="254">
        <v>26615.785847470699</v>
      </c>
      <c r="CL383" s="254">
        <v>3.0331049700000001E-2</v>
      </c>
      <c r="CM383" s="254">
        <v>0.69844615860000003</v>
      </c>
      <c r="CN383" s="254">
        <v>667.90024000000005</v>
      </c>
      <c r="CO383" s="254">
        <v>1</v>
      </c>
      <c r="CP383" s="254">
        <v>122.61483960290001</v>
      </c>
      <c r="CQ383" s="254">
        <v>1.3002406583999999</v>
      </c>
      <c r="CR383" s="254">
        <v>2310</v>
      </c>
      <c r="CS383" s="254">
        <v>2300.9580000000001</v>
      </c>
      <c r="CT383" s="254">
        <v>84.4</v>
      </c>
      <c r="CU383" s="254">
        <v>228</v>
      </c>
      <c r="CV383" s="254">
        <v>-11.350877193000001</v>
      </c>
      <c r="CW383" s="254">
        <v>136.30000000000001</v>
      </c>
      <c r="CX383" s="253" t="s">
        <v>393</v>
      </c>
      <c r="CY383" s="253" t="s">
        <v>566</v>
      </c>
      <c r="CZ383" s="254" t="s">
        <v>566</v>
      </c>
      <c r="DA383" s="254">
        <v>-2.5</v>
      </c>
      <c r="DB383" s="254">
        <v>1.2676791085000001</v>
      </c>
      <c r="DC383" s="254">
        <v>125.7951828651</v>
      </c>
      <c r="DD383" s="256">
        <v>37.395182865099997</v>
      </c>
      <c r="DE383" s="254">
        <v>174.62368644590001</v>
      </c>
      <c r="DF383" s="256">
        <v>86.2236864459</v>
      </c>
      <c r="DG383" s="253"/>
      <c r="DH383" s="261" t="s">
        <v>689</v>
      </c>
      <c r="DI383" s="262" t="s">
        <v>689</v>
      </c>
      <c r="DJ383" s="261" t="s">
        <v>566</v>
      </c>
      <c r="DK383" s="254"/>
      <c r="DL383" s="254">
        <v>159.5</v>
      </c>
      <c r="DM383" s="263"/>
      <c r="DN383" s="264">
        <v>1010</v>
      </c>
      <c r="DO383" s="264">
        <v>1010</v>
      </c>
      <c r="DP383" s="264">
        <v>163.69999999999999</v>
      </c>
      <c r="DQ383" s="261"/>
      <c r="DR383" s="262"/>
      <c r="DS383" s="261"/>
      <c r="DT383" s="184"/>
      <c r="DU383" s="184"/>
      <c r="DV383" s="184"/>
      <c r="DW383" s="184"/>
      <c r="DX383" s="184"/>
      <c r="DY383" s="184"/>
      <c r="DZ383" s="184"/>
      <c r="EA383" s="265"/>
      <c r="EB383" s="265"/>
    </row>
    <row r="384" spans="1:132" s="2" customFormat="1" ht="15" customHeight="1" x14ac:dyDescent="0.2">
      <c r="A384" s="21" t="str">
        <f t="shared" si="5"/>
        <v>2168_Южно-Ягунское</v>
      </c>
      <c r="B384" s="250">
        <v>55</v>
      </c>
      <c r="C384" s="251" t="s">
        <v>733</v>
      </c>
      <c r="D384" s="251" t="s">
        <v>568</v>
      </c>
      <c r="E384" s="251" t="s">
        <v>527</v>
      </c>
      <c r="F384" s="251" t="s">
        <v>8</v>
      </c>
      <c r="G384" s="251" t="s">
        <v>29</v>
      </c>
      <c r="H384" s="251" t="s">
        <v>3055</v>
      </c>
      <c r="I384" s="252" t="s">
        <v>6561</v>
      </c>
      <c r="J384" s="251" t="s">
        <v>53</v>
      </c>
      <c r="K384" s="251" t="s">
        <v>688</v>
      </c>
      <c r="L384" s="251" t="s">
        <v>566</v>
      </c>
      <c r="M384" s="251" t="s">
        <v>408</v>
      </c>
      <c r="N384" s="251" t="s">
        <v>5742</v>
      </c>
      <c r="O384" s="251" t="s">
        <v>6</v>
      </c>
      <c r="P384" s="253" t="s">
        <v>5743</v>
      </c>
      <c r="Q384" s="253"/>
      <c r="R384" s="254"/>
      <c r="S384" s="253"/>
      <c r="T384" s="253">
        <v>7.5</v>
      </c>
      <c r="U384" s="253">
        <v>2568</v>
      </c>
      <c r="V384" s="253">
        <v>2586</v>
      </c>
      <c r="W384" s="254">
        <v>192.154</v>
      </c>
      <c r="X384" s="253" t="s">
        <v>150</v>
      </c>
      <c r="Y384" s="253">
        <v>2605</v>
      </c>
      <c r="Z384" s="253">
        <v>2591.6999999999998</v>
      </c>
      <c r="AA384" s="253" t="s">
        <v>1099</v>
      </c>
      <c r="AB384" s="254" t="s">
        <v>6562</v>
      </c>
      <c r="AC384" s="251" t="s">
        <v>5745</v>
      </c>
      <c r="AD384" s="253" t="s">
        <v>5746</v>
      </c>
      <c r="AE384" s="253" t="s">
        <v>415</v>
      </c>
      <c r="AF384" s="253">
        <v>2462</v>
      </c>
      <c r="AG384" s="254" t="s">
        <v>5747</v>
      </c>
      <c r="AH384" s="255" t="s">
        <v>5748</v>
      </c>
      <c r="AI384" s="253" t="s">
        <v>6354</v>
      </c>
      <c r="AJ384" s="251" t="s">
        <v>566</v>
      </c>
      <c r="AK384" s="254">
        <v>0</v>
      </c>
      <c r="AL384" s="254">
        <v>9.5</v>
      </c>
      <c r="AM384" s="254">
        <v>169</v>
      </c>
      <c r="AN384" s="254">
        <v>113</v>
      </c>
      <c r="AO384" s="254">
        <v>112</v>
      </c>
      <c r="AP384" s="254">
        <v>344.38</v>
      </c>
      <c r="AQ384" s="254">
        <v>344.6</v>
      </c>
      <c r="AR384" s="254">
        <v>203.5949087672</v>
      </c>
      <c r="AS384" s="254">
        <v>420.4997762667</v>
      </c>
      <c r="AT384" s="254">
        <v>65</v>
      </c>
      <c r="AU384" s="254">
        <v>0</v>
      </c>
      <c r="AV384" s="254">
        <v>299.57</v>
      </c>
      <c r="AW384" s="254" t="s">
        <v>4928</v>
      </c>
      <c r="AX384" s="254">
        <v>299.8</v>
      </c>
      <c r="AY384" s="254">
        <v>44.81</v>
      </c>
      <c r="AZ384" s="256">
        <v>9.8719813405999997</v>
      </c>
      <c r="BA384" s="254" t="s">
        <v>566</v>
      </c>
      <c r="BB384" s="254" t="s">
        <v>566</v>
      </c>
      <c r="BC384" s="254">
        <v>1212.3199903436</v>
      </c>
      <c r="BD384" s="254">
        <v>442.36348387100003</v>
      </c>
      <c r="BE384" s="257">
        <v>442.36348387089998</v>
      </c>
      <c r="BF384" s="254">
        <v>1</v>
      </c>
      <c r="BG384" s="254">
        <v>31</v>
      </c>
      <c r="BH384" s="254">
        <v>13713.268</v>
      </c>
      <c r="BI384" s="254" t="s">
        <v>430</v>
      </c>
      <c r="BJ384" s="254" t="s">
        <v>566</v>
      </c>
      <c r="BK384" s="254">
        <v>442.36348387100003</v>
      </c>
      <c r="BL384" s="254">
        <v>442.36348387100003</v>
      </c>
      <c r="BM384" s="254">
        <v>112</v>
      </c>
      <c r="BN384" s="254">
        <v>30</v>
      </c>
      <c r="BO384" s="256">
        <v>13270.904516127001</v>
      </c>
      <c r="BP384" s="256" t="s">
        <v>566</v>
      </c>
      <c r="BQ384" s="251" t="s">
        <v>566</v>
      </c>
      <c r="BR384" s="251" t="s">
        <v>566</v>
      </c>
      <c r="BS384" s="251" t="s">
        <v>566</v>
      </c>
      <c r="BT384" s="255" t="s">
        <v>566</v>
      </c>
      <c r="BU384" s="258">
        <v>0</v>
      </c>
      <c r="BV384" s="254" t="s">
        <v>6563</v>
      </c>
      <c r="BW384" s="254" t="s">
        <v>566</v>
      </c>
      <c r="BX384" s="259" t="s">
        <v>566</v>
      </c>
      <c r="BY384" s="259" t="s">
        <v>566</v>
      </c>
      <c r="BZ384" s="259" t="s">
        <v>566</v>
      </c>
      <c r="CA384" s="251"/>
      <c r="CB384" s="251">
        <v>422.98607166670001</v>
      </c>
      <c r="CC384" s="260">
        <v>300.46100783920002</v>
      </c>
      <c r="CD384" s="260">
        <v>1212.3199903436</v>
      </c>
      <c r="CE384" s="254">
        <v>769.95650647270008</v>
      </c>
      <c r="CF384" s="254">
        <v>-2.5</v>
      </c>
      <c r="CG384" s="254">
        <v>1.0135700000000001</v>
      </c>
      <c r="CH384" s="254">
        <v>2.8</v>
      </c>
      <c r="CI384" s="256">
        <v>0.8</v>
      </c>
      <c r="CJ384" s="256">
        <v>1.6958688649</v>
      </c>
      <c r="CK384" s="254">
        <v>133213.33992072081</v>
      </c>
      <c r="CL384" s="254">
        <v>2.7195818100000001E-2</v>
      </c>
      <c r="CM384" s="254">
        <v>16.447681057200001</v>
      </c>
      <c r="CN384" s="254">
        <v>669.80899999999997</v>
      </c>
      <c r="CO384" s="254">
        <v>1</v>
      </c>
      <c r="CP384" s="254">
        <v>1212.366222377</v>
      </c>
      <c r="CQ384" s="254">
        <v>120.7698545945</v>
      </c>
      <c r="CR384" s="254">
        <v>2310</v>
      </c>
      <c r="CS384" s="254">
        <v>2307.7750000000001</v>
      </c>
      <c r="CT384" s="254">
        <v>84.4</v>
      </c>
      <c r="CU384" s="254">
        <v>228</v>
      </c>
      <c r="CV384" s="254">
        <v>-31.3903508772</v>
      </c>
      <c r="CW384" s="254">
        <v>136.30000000000001</v>
      </c>
      <c r="CX384" s="253" t="s">
        <v>393</v>
      </c>
      <c r="CY384" s="253" t="s">
        <v>566</v>
      </c>
      <c r="CZ384" s="254" t="s">
        <v>566</v>
      </c>
      <c r="DA384" s="254">
        <v>-2.5</v>
      </c>
      <c r="DB384" s="254">
        <v>9.8707258678999992</v>
      </c>
      <c r="DC384" s="254">
        <v>442.363483874</v>
      </c>
      <c r="DD384" s="256">
        <v>3.1000126909930259E-9</v>
      </c>
      <c r="DE384" s="254">
        <v>1212.3199903436</v>
      </c>
      <c r="DF384" s="256">
        <v>769.95650647270008</v>
      </c>
      <c r="DG384" s="253"/>
      <c r="DH384" s="261" t="s">
        <v>689</v>
      </c>
      <c r="DI384" s="262" t="s">
        <v>689</v>
      </c>
      <c r="DJ384" s="261" t="s">
        <v>566</v>
      </c>
      <c r="DK384" s="254"/>
      <c r="DL384" s="254">
        <v>159.5</v>
      </c>
      <c r="DM384" s="263"/>
      <c r="DN384" s="264">
        <v>1830</v>
      </c>
      <c r="DO384" s="264">
        <v>1830</v>
      </c>
      <c r="DP384" s="264">
        <v>80.3</v>
      </c>
      <c r="DQ384" s="261"/>
      <c r="DR384" s="262"/>
      <c r="DS384" s="261"/>
      <c r="DT384" s="184"/>
      <c r="DU384" s="184"/>
      <c r="DV384" s="184"/>
      <c r="DW384" s="184"/>
      <c r="DX384" s="184"/>
      <c r="DY384" s="184"/>
      <c r="DZ384" s="184"/>
      <c r="EA384" s="265"/>
      <c r="EB384" s="265"/>
    </row>
    <row r="385" spans="1:132" s="2" customFormat="1" ht="15" customHeight="1" x14ac:dyDescent="0.2">
      <c r="A385" s="21" t="str">
        <f t="shared" si="5"/>
        <v>2169_Южно-Ягунское</v>
      </c>
      <c r="B385" s="250">
        <v>56</v>
      </c>
      <c r="C385" s="251" t="s">
        <v>733</v>
      </c>
      <c r="D385" s="251" t="s">
        <v>568</v>
      </c>
      <c r="E385" s="251" t="s">
        <v>527</v>
      </c>
      <c r="F385" s="251" t="s">
        <v>8</v>
      </c>
      <c r="G385" s="251" t="s">
        <v>29</v>
      </c>
      <c r="H385" s="251" t="s">
        <v>64</v>
      </c>
      <c r="I385" s="252" t="s">
        <v>6564</v>
      </c>
      <c r="J385" s="251" t="s">
        <v>54</v>
      </c>
      <c r="K385" s="251" t="s">
        <v>688</v>
      </c>
      <c r="L385" s="251" t="s">
        <v>566</v>
      </c>
      <c r="M385" s="251" t="s">
        <v>408</v>
      </c>
      <c r="N385" s="251" t="s">
        <v>34</v>
      </c>
      <c r="O385" s="251" t="s">
        <v>6</v>
      </c>
      <c r="P385" s="253" t="s">
        <v>5743</v>
      </c>
      <c r="Q385" s="253"/>
      <c r="R385" s="254"/>
      <c r="S385" s="253"/>
      <c r="T385" s="253">
        <v>18.100000000000001</v>
      </c>
      <c r="U385" s="253">
        <v>2398.5</v>
      </c>
      <c r="V385" s="253">
        <v>2406</v>
      </c>
      <c r="W385" s="254">
        <v>36.628999999999998</v>
      </c>
      <c r="X385" s="253" t="s">
        <v>150</v>
      </c>
      <c r="Y385" s="253">
        <v>2427.1999999999998</v>
      </c>
      <c r="Z385" s="253">
        <v>2413.1</v>
      </c>
      <c r="AA385" s="253" t="s">
        <v>1099</v>
      </c>
      <c r="AB385" s="254" t="s">
        <v>873</v>
      </c>
      <c r="AC385" s="251" t="s">
        <v>5745</v>
      </c>
      <c r="AD385" s="253" t="s">
        <v>5746</v>
      </c>
      <c r="AE385" s="253" t="s">
        <v>415</v>
      </c>
      <c r="AF385" s="253">
        <v>2272</v>
      </c>
      <c r="AG385" s="254" t="s">
        <v>5747</v>
      </c>
      <c r="AH385" s="255" t="s">
        <v>5748</v>
      </c>
      <c r="AI385" s="253" t="s">
        <v>5811</v>
      </c>
      <c r="AJ385" s="251">
        <v>5</v>
      </c>
      <c r="AK385" s="254" t="s">
        <v>566</v>
      </c>
      <c r="AL385" s="254">
        <v>9.5</v>
      </c>
      <c r="AM385" s="254">
        <v>169</v>
      </c>
      <c r="AN385" s="254">
        <v>131</v>
      </c>
      <c r="AO385" s="254">
        <v>116</v>
      </c>
      <c r="AP385" s="254">
        <v>354.64</v>
      </c>
      <c r="AQ385" s="254">
        <v>356.88</v>
      </c>
      <c r="AR385" s="254">
        <v>142.97065961300001</v>
      </c>
      <c r="AS385" s="254">
        <v>381.61879959999999</v>
      </c>
      <c r="AT385" s="254">
        <v>10</v>
      </c>
      <c r="AU385" s="254">
        <v>0</v>
      </c>
      <c r="AV385" s="254">
        <v>241.77</v>
      </c>
      <c r="AW385" s="254" t="s">
        <v>4928</v>
      </c>
      <c r="AX385" s="254">
        <v>244</v>
      </c>
      <c r="AY385" s="254">
        <v>112.87</v>
      </c>
      <c r="AZ385" s="256">
        <v>0.70783344810000004</v>
      </c>
      <c r="BA385" s="254" t="s">
        <v>566</v>
      </c>
      <c r="BB385" s="254" t="s">
        <v>566</v>
      </c>
      <c r="BC385" s="254">
        <v>98.989658033500007</v>
      </c>
      <c r="BD385" s="254">
        <v>99.866451612899994</v>
      </c>
      <c r="BE385" s="257">
        <v>79.8931612903</v>
      </c>
      <c r="BF385" s="254">
        <v>0.8</v>
      </c>
      <c r="BG385" s="254">
        <v>31</v>
      </c>
      <c r="BH385" s="254">
        <v>3095.86</v>
      </c>
      <c r="BI385" s="254" t="s">
        <v>430</v>
      </c>
      <c r="BJ385" s="254" t="s">
        <v>566</v>
      </c>
      <c r="BK385" s="254">
        <v>99.866451612899994</v>
      </c>
      <c r="BL385" s="254">
        <v>79.8931612903</v>
      </c>
      <c r="BM385" s="254">
        <v>116</v>
      </c>
      <c r="BN385" s="254">
        <v>30</v>
      </c>
      <c r="BO385" s="256">
        <v>2995.9935483869999</v>
      </c>
      <c r="BP385" s="256" t="s">
        <v>566</v>
      </c>
      <c r="BQ385" s="251">
        <v>5</v>
      </c>
      <c r="BR385" s="251" t="s">
        <v>566</v>
      </c>
      <c r="BS385" s="251" t="s">
        <v>566</v>
      </c>
      <c r="BT385" s="255" t="s">
        <v>566</v>
      </c>
      <c r="BU385" s="258">
        <v>0</v>
      </c>
      <c r="BV385" s="254" t="s">
        <v>8032</v>
      </c>
      <c r="BW385" s="254" t="s">
        <v>566</v>
      </c>
      <c r="BX385" s="259" t="s">
        <v>566</v>
      </c>
      <c r="BY385" s="259" t="s">
        <v>566</v>
      </c>
      <c r="BZ385" s="259" t="s">
        <v>566</v>
      </c>
      <c r="CA385" s="251"/>
      <c r="CB385" s="251">
        <v>381.61879959999999</v>
      </c>
      <c r="CC385" s="260">
        <v>142.97065961300001</v>
      </c>
      <c r="CD385" s="260">
        <v>98.989658033500007</v>
      </c>
      <c r="CE385" s="254">
        <v>19.096496743200007</v>
      </c>
      <c r="CF385" s="254">
        <v>-4.5</v>
      </c>
      <c r="CG385" s="254">
        <v>1.014</v>
      </c>
      <c r="CH385" s="254">
        <v>2.8</v>
      </c>
      <c r="CI385" s="256">
        <v>0.8</v>
      </c>
      <c r="CJ385" s="256">
        <v>0.3828534952</v>
      </c>
      <c r="CK385" s="254">
        <v>30086.541918992702</v>
      </c>
      <c r="CL385" s="254">
        <v>2.9936823000000001E-2</v>
      </c>
      <c r="CM385" s="254">
        <v>0.85985213910000002</v>
      </c>
      <c r="CN385" s="254">
        <v>661.32388000000003</v>
      </c>
      <c r="CO385" s="254">
        <v>1</v>
      </c>
      <c r="CP385" s="254">
        <v>98.989025185700001</v>
      </c>
      <c r="CQ385" s="254">
        <v>0.84557941299999995</v>
      </c>
      <c r="CR385" s="254">
        <v>2301</v>
      </c>
      <c r="CS385" s="254">
        <v>2278.971</v>
      </c>
      <c r="CT385" s="254">
        <v>82.9</v>
      </c>
      <c r="CU385" s="254">
        <v>212</v>
      </c>
      <c r="CV385" s="254">
        <v>-14.0424528302</v>
      </c>
      <c r="CW385" s="254">
        <v>33.1</v>
      </c>
      <c r="CX385" s="253" t="s">
        <v>393</v>
      </c>
      <c r="CY385" s="253" t="s">
        <v>566</v>
      </c>
      <c r="CZ385" s="254" t="s">
        <v>566</v>
      </c>
      <c r="DA385" s="254">
        <v>-4.5</v>
      </c>
      <c r="DB385" s="254">
        <v>0.70783344810000004</v>
      </c>
      <c r="DC385" s="254">
        <v>79.893161286999998</v>
      </c>
      <c r="DD385" s="256">
        <v>-3.3000020494000637E-9</v>
      </c>
      <c r="DE385" s="254">
        <v>98.989658033500007</v>
      </c>
      <c r="DF385" s="256">
        <v>19.096496743200007</v>
      </c>
      <c r="DG385" s="253"/>
      <c r="DH385" s="261" t="s">
        <v>689</v>
      </c>
      <c r="DI385" s="262" t="s">
        <v>689</v>
      </c>
      <c r="DJ385" s="261" t="s">
        <v>689</v>
      </c>
      <c r="DK385" s="254"/>
      <c r="DL385" s="254">
        <v>159.5</v>
      </c>
      <c r="DM385" s="263"/>
      <c r="DN385" s="264">
        <v>1134</v>
      </c>
      <c r="DO385" s="264">
        <v>1146</v>
      </c>
      <c r="DP385" s="264">
        <v>12.7</v>
      </c>
      <c r="DQ385" s="261"/>
      <c r="DR385" s="262"/>
      <c r="DS385" s="261"/>
      <c r="DT385" s="184"/>
      <c r="DU385" s="184"/>
      <c r="DV385" s="184"/>
      <c r="DW385" s="184"/>
      <c r="DX385" s="184"/>
      <c r="DY385" s="184"/>
      <c r="DZ385" s="184"/>
      <c r="EA385" s="265"/>
      <c r="EB385" s="265"/>
    </row>
    <row r="386" spans="1:132" s="2" customFormat="1" ht="15" customHeight="1" x14ac:dyDescent="0.2">
      <c r="A386" s="21" t="str">
        <f t="shared" si="5"/>
        <v>2170_Южно-Ягунское</v>
      </c>
      <c r="B386" s="250">
        <v>57</v>
      </c>
      <c r="C386" s="251" t="s">
        <v>733</v>
      </c>
      <c r="D386" s="251" t="s">
        <v>568</v>
      </c>
      <c r="E386" s="251" t="s">
        <v>527</v>
      </c>
      <c r="F386" s="251" t="s">
        <v>8</v>
      </c>
      <c r="G386" s="251" t="s">
        <v>29</v>
      </c>
      <c r="H386" s="251" t="s">
        <v>2972</v>
      </c>
      <c r="I386" s="252" t="s">
        <v>878</v>
      </c>
      <c r="J386" s="251" t="s">
        <v>54</v>
      </c>
      <c r="K386" s="251" t="s">
        <v>688</v>
      </c>
      <c r="L386" s="251" t="s">
        <v>566</v>
      </c>
      <c r="M386" s="251" t="s">
        <v>408</v>
      </c>
      <c r="N386" s="251" t="s">
        <v>5834</v>
      </c>
      <c r="O386" s="251" t="s">
        <v>10</v>
      </c>
      <c r="P386" s="253" t="s">
        <v>5743</v>
      </c>
      <c r="Q386" s="253"/>
      <c r="R386" s="254"/>
      <c r="S386" s="253"/>
      <c r="T386" s="253">
        <v>14</v>
      </c>
      <c r="U386" s="253">
        <v>2422.6</v>
      </c>
      <c r="V386" s="253">
        <v>2445.1999999999998</v>
      </c>
      <c r="W386" s="254">
        <v>16.062999999999999</v>
      </c>
      <c r="X386" s="253" t="s">
        <v>150</v>
      </c>
      <c r="Y386" s="253">
        <v>2493</v>
      </c>
      <c r="Z386" s="253">
        <v>2460.1</v>
      </c>
      <c r="AA386" s="253" t="s">
        <v>1099</v>
      </c>
      <c r="AB386" s="254" t="s">
        <v>2481</v>
      </c>
      <c r="AC386" s="251" t="s">
        <v>5745</v>
      </c>
      <c r="AD386" s="253" t="s">
        <v>5746</v>
      </c>
      <c r="AE386" s="253" t="s">
        <v>415</v>
      </c>
      <c r="AF386" s="253">
        <v>2413</v>
      </c>
      <c r="AG386" s="254" t="s">
        <v>5747</v>
      </c>
      <c r="AH386" s="255" t="s">
        <v>5748</v>
      </c>
      <c r="AI386" s="253" t="s">
        <v>5768</v>
      </c>
      <c r="AJ386" s="251">
        <v>9</v>
      </c>
      <c r="AK386" s="254" t="s">
        <v>566</v>
      </c>
      <c r="AL386" s="254">
        <v>9.5</v>
      </c>
      <c r="AM386" s="254">
        <v>169</v>
      </c>
      <c r="AN386" s="254">
        <v>130.8310053463</v>
      </c>
      <c r="AO386" s="254">
        <v>125</v>
      </c>
      <c r="AP386" s="254">
        <v>367.66</v>
      </c>
      <c r="AQ386" s="254">
        <v>370.58</v>
      </c>
      <c r="AR386" s="254">
        <v>135.45503465530001</v>
      </c>
      <c r="AS386" s="254">
        <v>379.4401145333</v>
      </c>
      <c r="AT386" s="254">
        <v>0</v>
      </c>
      <c r="AU386" s="254">
        <v>40</v>
      </c>
      <c r="AV386" s="254">
        <v>233.58</v>
      </c>
      <c r="AW386" s="254" t="s">
        <v>4928</v>
      </c>
      <c r="AX386" s="254">
        <v>236.5</v>
      </c>
      <c r="AY386" s="254">
        <v>134.08000000000001</v>
      </c>
      <c r="AZ386" s="256">
        <v>1.3650139172</v>
      </c>
      <c r="BA386" s="254" t="s">
        <v>566</v>
      </c>
      <c r="BB386" s="254" t="s">
        <v>566</v>
      </c>
      <c r="BC386" s="254">
        <v>202.31128633500001</v>
      </c>
      <c r="BD386" s="254">
        <v>183.02106601470001</v>
      </c>
      <c r="BE386" s="257">
        <v>183.02106601470001</v>
      </c>
      <c r="BF386" s="254">
        <v>1</v>
      </c>
      <c r="BG386" s="254">
        <v>17.041666666666668</v>
      </c>
      <c r="BH386" s="254">
        <v>3118.9839999999999</v>
      </c>
      <c r="BI386" s="254" t="s">
        <v>430</v>
      </c>
      <c r="BJ386" s="254" t="s">
        <v>566</v>
      </c>
      <c r="BK386" s="254">
        <v>183.02106601470001</v>
      </c>
      <c r="BL386" s="254">
        <v>183.02106601470001</v>
      </c>
      <c r="BM386" s="254">
        <v>125</v>
      </c>
      <c r="BN386" s="254">
        <v>30</v>
      </c>
      <c r="BO386" s="256">
        <v>5490.6319804410005</v>
      </c>
      <c r="BP386" s="256" t="s">
        <v>566</v>
      </c>
      <c r="BQ386" s="251">
        <v>9</v>
      </c>
      <c r="BR386" s="251" t="s">
        <v>566</v>
      </c>
      <c r="BS386" s="251" t="s">
        <v>566</v>
      </c>
      <c r="BT386" s="255" t="s">
        <v>566</v>
      </c>
      <c r="BU386" s="258">
        <v>0</v>
      </c>
      <c r="BV386" s="254" t="s">
        <v>8033</v>
      </c>
      <c r="BW386" s="254" t="s">
        <v>566</v>
      </c>
      <c r="BX386" s="259" t="s">
        <v>566</v>
      </c>
      <c r="BY386" s="259" t="s">
        <v>566</v>
      </c>
      <c r="BZ386" s="259" t="s">
        <v>566</v>
      </c>
      <c r="CA386" s="251"/>
      <c r="CB386" s="251">
        <v>381.88108486670001</v>
      </c>
      <c r="CC386" s="260">
        <v>139.0565864392</v>
      </c>
      <c r="CD386" s="260">
        <v>202.31128633500001</v>
      </c>
      <c r="CE386" s="254">
        <v>19.290220320299994</v>
      </c>
      <c r="CF386" s="254">
        <v>-5.56</v>
      </c>
      <c r="CG386" s="254">
        <v>1.01309</v>
      </c>
      <c r="CH386" s="254">
        <v>2.8</v>
      </c>
      <c r="CI386" s="256">
        <v>0.8</v>
      </c>
      <c r="CJ386" s="256">
        <v>0.70163957649999997</v>
      </c>
      <c r="CK386" s="254">
        <v>55088.862987883098</v>
      </c>
      <c r="CL386" s="254">
        <v>2.8426976999999999E-2</v>
      </c>
      <c r="CM386" s="254">
        <v>2.8179321276999998</v>
      </c>
      <c r="CN386" s="254">
        <v>678.47388000000001</v>
      </c>
      <c r="CO386" s="254">
        <v>1</v>
      </c>
      <c r="CP386" s="254">
        <v>202.31196445309999</v>
      </c>
      <c r="CQ386" s="254">
        <v>3.4203288389000002</v>
      </c>
      <c r="CR386" s="254">
        <v>2369</v>
      </c>
      <c r="CS386" s="254">
        <v>2340.221</v>
      </c>
      <c r="CT386" s="254">
        <v>82.9</v>
      </c>
      <c r="CU386" s="254">
        <v>233</v>
      </c>
      <c r="CV386" s="254">
        <v>-0.24892703860000001</v>
      </c>
      <c r="CW386" s="254">
        <v>68.650000000000006</v>
      </c>
      <c r="CX386" s="253" t="s">
        <v>393</v>
      </c>
      <c r="CY386" s="253" t="s">
        <v>566</v>
      </c>
      <c r="CZ386" s="254" t="s">
        <v>566</v>
      </c>
      <c r="DA386" s="254">
        <v>-2.5</v>
      </c>
      <c r="DB386" s="254">
        <v>0.60055296319999996</v>
      </c>
      <c r="DC386" s="254">
        <v>80.513860534499997</v>
      </c>
      <c r="DD386" s="256">
        <v>-102.50720548020001</v>
      </c>
      <c r="DE386" s="254">
        <v>88.9714871268</v>
      </c>
      <c r="DF386" s="256">
        <v>-94.049578887900012</v>
      </c>
      <c r="DG386" s="253"/>
      <c r="DH386" s="261" t="s">
        <v>689</v>
      </c>
      <c r="DI386" s="262" t="s">
        <v>689</v>
      </c>
      <c r="DJ386" s="261" t="s">
        <v>566</v>
      </c>
      <c r="DK386" s="254"/>
      <c r="DL386" s="254">
        <v>159.5</v>
      </c>
      <c r="DM386" s="263"/>
      <c r="DN386" s="264">
        <v>380</v>
      </c>
      <c r="DO386" s="264">
        <v>384</v>
      </c>
      <c r="DP386" s="264">
        <v>317.7</v>
      </c>
      <c r="DQ386" s="261"/>
      <c r="DR386" s="262"/>
      <c r="DS386" s="261"/>
      <c r="DT386" s="184"/>
      <c r="DU386" s="184"/>
      <c r="DV386" s="184"/>
      <c r="DW386" s="184"/>
      <c r="DX386" s="184"/>
      <c r="DY386" s="184"/>
      <c r="DZ386" s="184"/>
      <c r="EA386" s="265"/>
      <c r="EB386" s="265"/>
    </row>
    <row r="387" spans="1:132" s="2" customFormat="1" ht="15" customHeight="1" x14ac:dyDescent="0.2">
      <c r="A387" s="21" t="str">
        <f t="shared" si="5"/>
        <v>2171_Южно-Ягунское</v>
      </c>
      <c r="B387" s="250">
        <v>58</v>
      </c>
      <c r="C387" s="251" t="s">
        <v>733</v>
      </c>
      <c r="D387" s="251" t="s">
        <v>568</v>
      </c>
      <c r="E387" s="251" t="s">
        <v>527</v>
      </c>
      <c r="F387" s="251" t="s">
        <v>8</v>
      </c>
      <c r="G387" s="251" t="s">
        <v>29</v>
      </c>
      <c r="H387" s="251" t="s">
        <v>2972</v>
      </c>
      <c r="I387" s="252" t="s">
        <v>1134</v>
      </c>
      <c r="J387" s="251" t="s">
        <v>54</v>
      </c>
      <c r="K387" s="251" t="s">
        <v>688</v>
      </c>
      <c r="L387" s="251" t="s">
        <v>566</v>
      </c>
      <c r="M387" s="251" t="s">
        <v>408</v>
      </c>
      <c r="N387" s="251" t="s">
        <v>5834</v>
      </c>
      <c r="O387" s="251" t="s">
        <v>10</v>
      </c>
      <c r="P387" s="253" t="s">
        <v>5743</v>
      </c>
      <c r="Q387" s="253"/>
      <c r="R387" s="254"/>
      <c r="S387" s="253"/>
      <c r="T387" s="253">
        <v>28.3</v>
      </c>
      <c r="U387" s="253">
        <v>2556</v>
      </c>
      <c r="V387" s="253">
        <v>2582.4</v>
      </c>
      <c r="W387" s="254">
        <v>147.964</v>
      </c>
      <c r="X387" s="253" t="s">
        <v>150</v>
      </c>
      <c r="Y387" s="253">
        <v>2640</v>
      </c>
      <c r="Z387" s="253">
        <v>2576</v>
      </c>
      <c r="AA387" s="253" t="s">
        <v>1099</v>
      </c>
      <c r="AB387" s="254" t="s">
        <v>5860</v>
      </c>
      <c r="AC387" s="251" t="s">
        <v>5745</v>
      </c>
      <c r="AD387" s="253" t="s">
        <v>5746</v>
      </c>
      <c r="AE387" s="253" t="s">
        <v>415</v>
      </c>
      <c r="AF387" s="253">
        <v>2532</v>
      </c>
      <c r="AG387" s="254" t="s">
        <v>5747</v>
      </c>
      <c r="AH387" s="255" t="s">
        <v>5748</v>
      </c>
      <c r="AI387" s="253" t="s">
        <v>6565</v>
      </c>
      <c r="AJ387" s="251" t="s">
        <v>566</v>
      </c>
      <c r="AK387" s="254" t="s">
        <v>566</v>
      </c>
      <c r="AL387" s="254" t="s">
        <v>566</v>
      </c>
      <c r="AM387" s="254" t="s">
        <v>566</v>
      </c>
      <c r="AN387" s="254" t="s">
        <v>566</v>
      </c>
      <c r="AO387" s="254" t="s">
        <v>566</v>
      </c>
      <c r="AP387" s="254" t="s">
        <v>566</v>
      </c>
      <c r="AQ387" s="254" t="s">
        <v>566</v>
      </c>
      <c r="AR387" s="254" t="s">
        <v>566</v>
      </c>
      <c r="AS387" s="254" t="s">
        <v>566</v>
      </c>
      <c r="AT387" s="254">
        <v>20</v>
      </c>
      <c r="AU387" s="254">
        <v>0</v>
      </c>
      <c r="AV387" s="254">
        <v>257.99</v>
      </c>
      <c r="AW387" s="254" t="s">
        <v>5499</v>
      </c>
      <c r="AX387" s="254">
        <v>260.43</v>
      </c>
      <c r="AY387" s="254" t="s">
        <v>566</v>
      </c>
      <c r="AZ387" s="256" t="s">
        <v>566</v>
      </c>
      <c r="BA387" s="254" t="s">
        <v>566</v>
      </c>
      <c r="BB387" s="254" t="s">
        <v>566</v>
      </c>
      <c r="BC387" s="254" t="s">
        <v>566</v>
      </c>
      <c r="BD387" s="254" t="s">
        <v>566</v>
      </c>
      <c r="BE387" s="257">
        <v>0</v>
      </c>
      <c r="BF387" s="254" t="s">
        <v>566</v>
      </c>
      <c r="BG387" s="254" t="s">
        <v>30</v>
      </c>
      <c r="BH387" s="254" t="s">
        <v>566</v>
      </c>
      <c r="BI387" s="254" t="s">
        <v>745</v>
      </c>
      <c r="BJ387" s="254" t="s">
        <v>1207</v>
      </c>
      <c r="BK387" s="254" t="s">
        <v>566</v>
      </c>
      <c r="BL387" s="254" t="s">
        <v>566</v>
      </c>
      <c r="BM387" s="254">
        <v>0</v>
      </c>
      <c r="BN387" s="254">
        <v>0</v>
      </c>
      <c r="BO387" s="256">
        <v>0</v>
      </c>
      <c r="BP387" s="256" t="s">
        <v>1207</v>
      </c>
      <c r="BQ387" s="251" t="s">
        <v>566</v>
      </c>
      <c r="BR387" s="251" t="s">
        <v>566</v>
      </c>
      <c r="BS387" s="251" t="s">
        <v>566</v>
      </c>
      <c r="BT387" s="255" t="s">
        <v>566</v>
      </c>
      <c r="BU387" s="258" t="s">
        <v>566</v>
      </c>
      <c r="BV387" s="254" t="s">
        <v>6566</v>
      </c>
      <c r="BW387" s="254" t="s">
        <v>566</v>
      </c>
      <c r="BX387" s="259" t="s">
        <v>566</v>
      </c>
      <c r="BY387" s="259" t="s">
        <v>566</v>
      </c>
      <c r="BZ387" s="259" t="s">
        <v>566</v>
      </c>
      <c r="CA387" s="251"/>
      <c r="CB387" s="251" t="s">
        <v>566</v>
      </c>
      <c r="CC387" s="260" t="s">
        <v>566</v>
      </c>
      <c r="CD387" s="260" t="s">
        <v>566</v>
      </c>
      <c r="CE387" s="254" t="s">
        <v>566</v>
      </c>
      <c r="CF387" s="254">
        <v>-2.5</v>
      </c>
      <c r="CG387" s="254">
        <v>1.01301</v>
      </c>
      <c r="CH387" s="254">
        <v>2.8</v>
      </c>
      <c r="CI387" s="256">
        <v>0.8</v>
      </c>
      <c r="CJ387" s="256" t="s">
        <v>566</v>
      </c>
      <c r="CK387" s="254" t="s">
        <v>566</v>
      </c>
      <c r="CL387" s="254" t="s">
        <v>566</v>
      </c>
      <c r="CM387" s="254" t="s">
        <v>566</v>
      </c>
      <c r="CN387" s="254">
        <v>679.56700000000001</v>
      </c>
      <c r="CO387" s="254">
        <v>1</v>
      </c>
      <c r="CP387" s="254" t="s">
        <v>566</v>
      </c>
      <c r="CQ387" s="254" t="s">
        <v>566</v>
      </c>
      <c r="CR387" s="254">
        <v>2369</v>
      </c>
      <c r="CS387" s="254">
        <v>2344.125</v>
      </c>
      <c r="CT387" s="254">
        <v>82.9</v>
      </c>
      <c r="CU387" s="254">
        <v>233</v>
      </c>
      <c r="CV387" s="254">
        <v>-10.7253218884</v>
      </c>
      <c r="CW387" s="254">
        <v>68.650000000000006</v>
      </c>
      <c r="CX387" s="253" t="s">
        <v>393</v>
      </c>
      <c r="CY387" s="253" t="s">
        <v>566</v>
      </c>
      <c r="CZ387" s="254" t="s">
        <v>566</v>
      </c>
      <c r="DA387" s="254">
        <v>-2.5</v>
      </c>
      <c r="DB387" s="254" t="s">
        <v>566</v>
      </c>
      <c r="DC387" s="254" t="s">
        <v>566</v>
      </c>
      <c r="DD387" s="256" t="s">
        <v>566</v>
      </c>
      <c r="DE387" s="254" t="s">
        <v>566</v>
      </c>
      <c r="DF387" s="256" t="s">
        <v>566</v>
      </c>
      <c r="DG387" s="253"/>
      <c r="DH387" s="261" t="s">
        <v>689</v>
      </c>
      <c r="DI387" s="262" t="s">
        <v>689</v>
      </c>
      <c r="DJ387" s="261" t="s">
        <v>566</v>
      </c>
      <c r="DK387" s="254"/>
      <c r="DL387" s="254" t="s">
        <v>566</v>
      </c>
      <c r="DM387" s="263"/>
      <c r="DN387" s="264">
        <v>3499</v>
      </c>
      <c r="DO387" s="264">
        <v>3499</v>
      </c>
      <c r="DP387" s="264">
        <v>0</v>
      </c>
      <c r="DQ387" s="261"/>
      <c r="DR387" s="262"/>
      <c r="DS387" s="261"/>
      <c r="DT387" s="184"/>
      <c r="DU387" s="184"/>
      <c r="DV387" s="184"/>
      <c r="DW387" s="184"/>
      <c r="DX387" s="184"/>
      <c r="DY387" s="184"/>
      <c r="DZ387" s="184"/>
      <c r="EA387" s="265"/>
      <c r="EB387" s="265"/>
    </row>
    <row r="388" spans="1:132" s="2" customFormat="1" ht="15" customHeight="1" x14ac:dyDescent="0.2">
      <c r="A388" s="21" t="str">
        <f t="shared" si="5"/>
        <v>2172_Южно-Ягунское</v>
      </c>
      <c r="B388" s="250">
        <v>59</v>
      </c>
      <c r="C388" s="251" t="s">
        <v>733</v>
      </c>
      <c r="D388" s="251" t="s">
        <v>568</v>
      </c>
      <c r="E388" s="251" t="s">
        <v>527</v>
      </c>
      <c r="F388" s="251" t="s">
        <v>8</v>
      </c>
      <c r="G388" s="251" t="s">
        <v>29</v>
      </c>
      <c r="H388" s="251" t="s">
        <v>2974</v>
      </c>
      <c r="I388" s="252" t="s">
        <v>2102</v>
      </c>
      <c r="J388" s="251" t="s">
        <v>54</v>
      </c>
      <c r="K388" s="251" t="s">
        <v>688</v>
      </c>
      <c r="L388" s="251" t="s">
        <v>566</v>
      </c>
      <c r="M388" s="251" t="s">
        <v>408</v>
      </c>
      <c r="N388" s="251" t="s">
        <v>92</v>
      </c>
      <c r="O388" s="251" t="s">
        <v>10</v>
      </c>
      <c r="P388" s="253" t="s">
        <v>5743</v>
      </c>
      <c r="Q388" s="253"/>
      <c r="R388" s="254"/>
      <c r="S388" s="253"/>
      <c r="T388" s="253">
        <v>7.5</v>
      </c>
      <c r="U388" s="253">
        <v>2742.5</v>
      </c>
      <c r="V388" s="253">
        <v>2750</v>
      </c>
      <c r="W388" s="254">
        <v>321.45999999999998</v>
      </c>
      <c r="X388" s="253" t="s">
        <v>150</v>
      </c>
      <c r="Y388" s="253">
        <v>2808</v>
      </c>
      <c r="Z388" s="253">
        <v>1694.4</v>
      </c>
      <c r="AA388" s="253" t="s">
        <v>1100</v>
      </c>
      <c r="AB388" s="254" t="s">
        <v>6567</v>
      </c>
      <c r="AC388" s="251" t="s">
        <v>5745</v>
      </c>
      <c r="AD388" s="253" t="s">
        <v>5746</v>
      </c>
      <c r="AE388" s="253" t="s">
        <v>566</v>
      </c>
      <c r="AF388" s="253" t="s">
        <v>566</v>
      </c>
      <c r="AG388" s="254" t="s">
        <v>5747</v>
      </c>
      <c r="AH388" s="255" t="s">
        <v>5748</v>
      </c>
      <c r="AI388" s="253" t="s">
        <v>566</v>
      </c>
      <c r="AJ388" s="251" t="s">
        <v>566</v>
      </c>
      <c r="AK388" s="254" t="s">
        <v>566</v>
      </c>
      <c r="AL388" s="254" t="s">
        <v>566</v>
      </c>
      <c r="AM388" s="254" t="s">
        <v>566</v>
      </c>
      <c r="AN388" s="254" t="s">
        <v>566</v>
      </c>
      <c r="AO388" s="254" t="s">
        <v>566</v>
      </c>
      <c r="AP388" s="254" t="s">
        <v>566</v>
      </c>
      <c r="AQ388" s="254" t="s">
        <v>566</v>
      </c>
      <c r="AR388" s="254" t="s">
        <v>566</v>
      </c>
      <c r="AS388" s="254" t="s">
        <v>566</v>
      </c>
      <c r="AT388" s="254">
        <v>2</v>
      </c>
      <c r="AU388" s="254">
        <v>0</v>
      </c>
      <c r="AV388" s="254">
        <v>239.4</v>
      </c>
      <c r="AW388" s="254" t="s">
        <v>5046</v>
      </c>
      <c r="AX388" s="254">
        <v>242.43</v>
      </c>
      <c r="AY388" s="254" t="s">
        <v>566</v>
      </c>
      <c r="AZ388" s="256" t="s">
        <v>566</v>
      </c>
      <c r="BA388" s="254" t="s">
        <v>566</v>
      </c>
      <c r="BB388" s="254" t="s">
        <v>566</v>
      </c>
      <c r="BC388" s="254" t="s">
        <v>566</v>
      </c>
      <c r="BD388" s="254" t="s">
        <v>566</v>
      </c>
      <c r="BE388" s="257">
        <v>0</v>
      </c>
      <c r="BF388" s="254" t="s">
        <v>566</v>
      </c>
      <c r="BG388" s="254" t="s">
        <v>30</v>
      </c>
      <c r="BH388" s="254" t="s">
        <v>566</v>
      </c>
      <c r="BI388" s="254" t="s">
        <v>745</v>
      </c>
      <c r="BJ388" s="254" t="s">
        <v>1211</v>
      </c>
      <c r="BK388" s="254" t="s">
        <v>566</v>
      </c>
      <c r="BL388" s="254" t="s">
        <v>566</v>
      </c>
      <c r="BM388" s="254">
        <v>0</v>
      </c>
      <c r="BN388" s="254">
        <v>0</v>
      </c>
      <c r="BO388" s="256">
        <v>0</v>
      </c>
      <c r="BP388" s="256" t="s">
        <v>1211</v>
      </c>
      <c r="BQ388" s="251" t="s">
        <v>566</v>
      </c>
      <c r="BR388" s="251" t="s">
        <v>566</v>
      </c>
      <c r="BS388" s="251" t="s">
        <v>566</v>
      </c>
      <c r="BT388" s="255" t="s">
        <v>566</v>
      </c>
      <c r="BU388" s="258" t="s">
        <v>566</v>
      </c>
      <c r="BV388" s="254" t="s">
        <v>6568</v>
      </c>
      <c r="BW388" s="254" t="s">
        <v>566</v>
      </c>
      <c r="BX388" s="259" t="s">
        <v>566</v>
      </c>
      <c r="BY388" s="259" t="s">
        <v>566</v>
      </c>
      <c r="BZ388" s="259" t="s">
        <v>566</v>
      </c>
      <c r="CA388" s="251"/>
      <c r="CB388" s="251" t="s">
        <v>566</v>
      </c>
      <c r="CC388" s="260" t="s">
        <v>566</v>
      </c>
      <c r="CD388" s="260" t="s">
        <v>566</v>
      </c>
      <c r="CE388" s="254" t="s">
        <v>566</v>
      </c>
      <c r="CF388" s="254">
        <v>-2.5</v>
      </c>
      <c r="CG388" s="254">
        <v>1.0129999999999999</v>
      </c>
      <c r="CH388" s="254">
        <v>2.8</v>
      </c>
      <c r="CI388" s="256">
        <v>0.8</v>
      </c>
      <c r="CJ388" s="256" t="s">
        <v>566</v>
      </c>
      <c r="CK388" s="254" t="s">
        <v>566</v>
      </c>
      <c r="CL388" s="254" t="s">
        <v>566</v>
      </c>
      <c r="CM388" s="254" t="s">
        <v>566</v>
      </c>
      <c r="CN388" s="254">
        <v>677.89120000000003</v>
      </c>
      <c r="CO388" s="254">
        <v>1</v>
      </c>
      <c r="CP388" s="254" t="s">
        <v>566</v>
      </c>
      <c r="CQ388" s="254" t="s">
        <v>566</v>
      </c>
      <c r="CR388" s="254">
        <v>2369</v>
      </c>
      <c r="CS388" s="254">
        <v>2338.14</v>
      </c>
      <c r="CT388" s="254">
        <v>82.9</v>
      </c>
      <c r="CU388" s="254">
        <v>233</v>
      </c>
      <c r="CV388" s="254">
        <v>-2.7467811159000002</v>
      </c>
      <c r="CW388" s="254">
        <v>109.3</v>
      </c>
      <c r="CX388" s="253" t="s">
        <v>393</v>
      </c>
      <c r="CY388" s="253" t="s">
        <v>566</v>
      </c>
      <c r="CZ388" s="254" t="s">
        <v>566</v>
      </c>
      <c r="DA388" s="254">
        <v>-2.5</v>
      </c>
      <c r="DB388" s="254" t="s">
        <v>566</v>
      </c>
      <c r="DC388" s="254" t="s">
        <v>566</v>
      </c>
      <c r="DD388" s="256" t="s">
        <v>566</v>
      </c>
      <c r="DE388" s="254" t="s">
        <v>566</v>
      </c>
      <c r="DF388" s="256" t="s">
        <v>566</v>
      </c>
      <c r="DG388" s="253"/>
      <c r="DH388" s="261" t="s">
        <v>715</v>
      </c>
      <c r="DI388" s="262" t="s">
        <v>689</v>
      </c>
      <c r="DJ388" s="261" t="s">
        <v>689</v>
      </c>
      <c r="DK388" s="254"/>
      <c r="DL388" s="254" t="s">
        <v>566</v>
      </c>
      <c r="DM388" s="263"/>
      <c r="DN388" s="264">
        <v>7502</v>
      </c>
      <c r="DO388" s="264">
        <v>7502</v>
      </c>
      <c r="DP388" s="264">
        <v>0</v>
      </c>
      <c r="DQ388" s="261"/>
      <c r="DR388" s="262"/>
      <c r="DS388" s="261"/>
      <c r="DT388" s="184"/>
      <c r="DU388" s="184"/>
      <c r="DV388" s="184"/>
      <c r="DW388" s="184"/>
      <c r="DX388" s="184"/>
      <c r="DY388" s="184"/>
      <c r="DZ388" s="184"/>
      <c r="EA388" s="265"/>
      <c r="EB388" s="265"/>
    </row>
    <row r="389" spans="1:132" s="2" customFormat="1" ht="15" customHeight="1" x14ac:dyDescent="0.2">
      <c r="A389" s="21" t="str">
        <f t="shared" si="5"/>
        <v>2173Л_Южно-Ягунское</v>
      </c>
      <c r="B389" s="250">
        <v>60</v>
      </c>
      <c r="C389" s="251" t="s">
        <v>733</v>
      </c>
      <c r="D389" s="251" t="s">
        <v>568</v>
      </c>
      <c r="E389" s="251" t="s">
        <v>527</v>
      </c>
      <c r="F389" s="251" t="s">
        <v>8</v>
      </c>
      <c r="G389" s="251" t="s">
        <v>29</v>
      </c>
      <c r="H389" s="251" t="s">
        <v>64</v>
      </c>
      <c r="I389" s="252" t="s">
        <v>6569</v>
      </c>
      <c r="J389" s="251" t="s">
        <v>55</v>
      </c>
      <c r="K389" s="251" t="s">
        <v>688</v>
      </c>
      <c r="L389" s="251" t="s">
        <v>566</v>
      </c>
      <c r="M389" s="251" t="s">
        <v>408</v>
      </c>
      <c r="N389" s="251" t="s">
        <v>34</v>
      </c>
      <c r="O389" s="251" t="s">
        <v>6</v>
      </c>
      <c r="P389" s="253" t="s">
        <v>5743</v>
      </c>
      <c r="Q389" s="253"/>
      <c r="R389" s="254"/>
      <c r="S389" s="253"/>
      <c r="T389" s="253">
        <v>361.61</v>
      </c>
      <c r="U389" s="253">
        <v>2657.41</v>
      </c>
      <c r="V389" s="253">
        <v>2940.02</v>
      </c>
      <c r="W389" s="254">
        <v>288.59399999999999</v>
      </c>
      <c r="X389" s="253" t="s">
        <v>6570</v>
      </c>
      <c r="Y389" s="253">
        <v>2940.3</v>
      </c>
      <c r="Z389" s="253">
        <v>2421.9</v>
      </c>
      <c r="AA389" s="253" t="s">
        <v>1099</v>
      </c>
      <c r="AB389" s="254" t="s">
        <v>1300</v>
      </c>
      <c r="AC389" s="251" t="s">
        <v>5745</v>
      </c>
      <c r="AD389" s="253" t="s">
        <v>5746</v>
      </c>
      <c r="AE389" s="253" t="s">
        <v>415</v>
      </c>
      <c r="AF389" s="253">
        <v>2075</v>
      </c>
      <c r="AG389" s="254" t="s">
        <v>5747</v>
      </c>
      <c r="AH389" s="255" t="s">
        <v>5748</v>
      </c>
      <c r="AI389" s="253" t="s">
        <v>5753</v>
      </c>
      <c r="AJ389" s="251">
        <v>4</v>
      </c>
      <c r="AK389" s="254" t="s">
        <v>566</v>
      </c>
      <c r="AL389" s="254">
        <v>9.5</v>
      </c>
      <c r="AM389" s="254">
        <v>169</v>
      </c>
      <c r="AN389" s="254">
        <v>173</v>
      </c>
      <c r="AO389" s="254">
        <v>155</v>
      </c>
      <c r="AP389" s="254">
        <v>394.9</v>
      </c>
      <c r="AQ389" s="254">
        <v>396.87</v>
      </c>
      <c r="AR389" s="254">
        <v>133.11833447359999</v>
      </c>
      <c r="AS389" s="254">
        <v>373.11246826669998</v>
      </c>
      <c r="AT389" s="254">
        <v>0</v>
      </c>
      <c r="AU389" s="254">
        <v>45</v>
      </c>
      <c r="AV389" s="254">
        <v>228.03</v>
      </c>
      <c r="AW389" s="254" t="s">
        <v>4928</v>
      </c>
      <c r="AX389" s="254">
        <v>230</v>
      </c>
      <c r="AY389" s="254">
        <v>166.87</v>
      </c>
      <c r="AZ389" s="256">
        <v>0.33702628099999998</v>
      </c>
      <c r="BA389" s="254" t="s">
        <v>566</v>
      </c>
      <c r="BB389" s="254" t="s">
        <v>566</v>
      </c>
      <c r="BC389" s="254">
        <v>67.4871898233</v>
      </c>
      <c r="BD389" s="254">
        <v>56.239575510199998</v>
      </c>
      <c r="BE389" s="257">
        <v>56.239575510199998</v>
      </c>
      <c r="BF389" s="254">
        <v>1</v>
      </c>
      <c r="BG389" s="254">
        <v>30.625</v>
      </c>
      <c r="BH389" s="254">
        <v>1722.337</v>
      </c>
      <c r="BI389" s="254" t="s">
        <v>430</v>
      </c>
      <c r="BJ389" s="254" t="s">
        <v>566</v>
      </c>
      <c r="BK389" s="254">
        <v>56.239575510199998</v>
      </c>
      <c r="BL389" s="254">
        <v>56.239575510199998</v>
      </c>
      <c r="BM389" s="254">
        <v>155</v>
      </c>
      <c r="BN389" s="254">
        <v>30</v>
      </c>
      <c r="BO389" s="256">
        <v>1687.187265306</v>
      </c>
      <c r="BP389" s="256" t="s">
        <v>566</v>
      </c>
      <c r="BQ389" s="251">
        <v>4</v>
      </c>
      <c r="BR389" s="251" t="s">
        <v>566</v>
      </c>
      <c r="BS389" s="251" t="s">
        <v>566</v>
      </c>
      <c r="BT389" s="255" t="s">
        <v>566</v>
      </c>
      <c r="BU389" s="258">
        <v>0</v>
      </c>
      <c r="BV389" s="254" t="s">
        <v>8034</v>
      </c>
      <c r="BW389" s="254" t="s">
        <v>566</v>
      </c>
      <c r="BX389" s="259" t="s">
        <v>566</v>
      </c>
      <c r="BY389" s="259" t="s">
        <v>566</v>
      </c>
      <c r="BZ389" s="259" t="s">
        <v>566</v>
      </c>
      <c r="CA389" s="251"/>
      <c r="CB389" s="251">
        <v>428.27310752</v>
      </c>
      <c r="CC389" s="260">
        <v>133.11833447359999</v>
      </c>
      <c r="CD389" s="260">
        <v>67.4871898233</v>
      </c>
      <c r="CE389" s="254">
        <v>11.247614313100001</v>
      </c>
      <c r="CF389" s="254">
        <v>-4.5</v>
      </c>
      <c r="CG389" s="254">
        <v>1.014</v>
      </c>
      <c r="CH389" s="254">
        <v>2.8</v>
      </c>
      <c r="CI389" s="256">
        <v>0.8</v>
      </c>
      <c r="CJ389" s="256">
        <v>0.21560311500000001</v>
      </c>
      <c r="CK389" s="254">
        <v>16943.1707922565</v>
      </c>
      <c r="CL389" s="254">
        <v>3.2086006899999998E-2</v>
      </c>
      <c r="CM389" s="254">
        <v>0.26428325089999999</v>
      </c>
      <c r="CN389" s="254">
        <v>663.26847999999995</v>
      </c>
      <c r="CO389" s="254">
        <v>1</v>
      </c>
      <c r="CP389" s="254">
        <v>48.8964083487</v>
      </c>
      <c r="CQ389" s="254">
        <v>0.20380860689999999</v>
      </c>
      <c r="CR389" s="254">
        <v>2301</v>
      </c>
      <c r="CS389" s="254">
        <v>2281.616</v>
      </c>
      <c r="CT389" s="254">
        <v>87.2</v>
      </c>
      <c r="CU389" s="254">
        <v>212</v>
      </c>
      <c r="CV389" s="254">
        <v>-7.5613207546999996</v>
      </c>
      <c r="CW389" s="254">
        <v>33.1</v>
      </c>
      <c r="CX389" s="253" t="s">
        <v>393</v>
      </c>
      <c r="CY389" s="253" t="s">
        <v>566</v>
      </c>
      <c r="CZ389" s="254" t="s">
        <v>6571</v>
      </c>
      <c r="DA389" s="254">
        <v>-4.5</v>
      </c>
      <c r="DB389" s="254">
        <v>0.33702628099999998</v>
      </c>
      <c r="DC389" s="254">
        <v>56.239575510500003</v>
      </c>
      <c r="DD389" s="256">
        <v>3.000053538926295E-10</v>
      </c>
      <c r="DE389" s="254">
        <v>67.4871898233</v>
      </c>
      <c r="DF389" s="256">
        <v>11.247614313100001</v>
      </c>
      <c r="DG389" s="253"/>
      <c r="DH389" s="261" t="s">
        <v>689</v>
      </c>
      <c r="DI389" s="262" t="s">
        <v>689</v>
      </c>
      <c r="DJ389" s="261" t="s">
        <v>689</v>
      </c>
      <c r="DK389" s="254"/>
      <c r="DL389" s="254">
        <v>159.5</v>
      </c>
      <c r="DM389" s="263"/>
      <c r="DN389" s="264">
        <v>670</v>
      </c>
      <c r="DO389" s="264">
        <v>670</v>
      </c>
      <c r="DP389" s="264">
        <v>40.700000000000003</v>
      </c>
      <c r="DQ389" s="261"/>
      <c r="DR389" s="262"/>
      <c r="DS389" s="261"/>
      <c r="DT389" s="184"/>
      <c r="DU389" s="184"/>
      <c r="DV389" s="184"/>
      <c r="DW389" s="184"/>
      <c r="DX389" s="184"/>
      <c r="DY389" s="184"/>
      <c r="DZ389" s="184"/>
      <c r="EA389" s="265"/>
      <c r="EB389" s="265"/>
    </row>
    <row r="390" spans="1:132" s="2" customFormat="1" ht="15" customHeight="1" x14ac:dyDescent="0.2">
      <c r="A390" s="21" t="str">
        <f t="shared" si="5"/>
        <v>2179_Южно-Ягунское</v>
      </c>
      <c r="B390" s="250">
        <v>61</v>
      </c>
      <c r="C390" s="251" t="s">
        <v>733</v>
      </c>
      <c r="D390" s="251" t="s">
        <v>568</v>
      </c>
      <c r="E390" s="251" t="s">
        <v>527</v>
      </c>
      <c r="F390" s="251" t="s">
        <v>8</v>
      </c>
      <c r="G390" s="251" t="s">
        <v>29</v>
      </c>
      <c r="H390" s="251" t="s">
        <v>64</v>
      </c>
      <c r="I390" s="252" t="s">
        <v>6572</v>
      </c>
      <c r="J390" s="251" t="s">
        <v>53</v>
      </c>
      <c r="K390" s="251" t="s">
        <v>688</v>
      </c>
      <c r="L390" s="251" t="s">
        <v>566</v>
      </c>
      <c r="M390" s="251" t="s">
        <v>408</v>
      </c>
      <c r="N390" s="251" t="s">
        <v>34</v>
      </c>
      <c r="O390" s="251" t="s">
        <v>6</v>
      </c>
      <c r="P390" s="253" t="s">
        <v>5743</v>
      </c>
      <c r="Q390" s="253"/>
      <c r="R390" s="254"/>
      <c r="S390" s="253"/>
      <c r="T390" s="253">
        <v>13.1</v>
      </c>
      <c r="U390" s="253">
        <v>2457</v>
      </c>
      <c r="V390" s="253">
        <v>2463.6</v>
      </c>
      <c r="W390" s="254">
        <v>83.334000000000003</v>
      </c>
      <c r="X390" s="253" t="s">
        <v>150</v>
      </c>
      <c r="Y390" s="253">
        <v>2555.1999999999998</v>
      </c>
      <c r="Z390" s="253">
        <v>2467</v>
      </c>
      <c r="AA390" s="253" t="s">
        <v>1099</v>
      </c>
      <c r="AB390" s="254" t="s">
        <v>730</v>
      </c>
      <c r="AC390" s="251" t="s">
        <v>5745</v>
      </c>
      <c r="AD390" s="253" t="s">
        <v>5746</v>
      </c>
      <c r="AE390" s="253" t="s">
        <v>415</v>
      </c>
      <c r="AF390" s="253">
        <v>2446</v>
      </c>
      <c r="AG390" s="254" t="s">
        <v>5747</v>
      </c>
      <c r="AH390" s="255" t="s">
        <v>5748</v>
      </c>
      <c r="AI390" s="253" t="s">
        <v>6324</v>
      </c>
      <c r="AJ390" s="251">
        <v>8</v>
      </c>
      <c r="AK390" s="254">
        <v>0</v>
      </c>
      <c r="AL390" s="254">
        <v>9.5</v>
      </c>
      <c r="AM390" s="254">
        <v>169</v>
      </c>
      <c r="AN390" s="254">
        <v>113</v>
      </c>
      <c r="AO390" s="254">
        <v>103</v>
      </c>
      <c r="AP390" s="254">
        <v>341.72</v>
      </c>
      <c r="AQ390" s="254">
        <v>342.91</v>
      </c>
      <c r="AR390" s="254">
        <v>181.2717895996</v>
      </c>
      <c r="AS390" s="254">
        <v>411.4822749333</v>
      </c>
      <c r="AT390" s="254">
        <v>52</v>
      </c>
      <c r="AU390" s="254">
        <v>0</v>
      </c>
      <c r="AV390" s="254">
        <v>284.91000000000003</v>
      </c>
      <c r="AW390" s="254" t="s">
        <v>4928</v>
      </c>
      <c r="AX390" s="254">
        <v>286.10000000000002</v>
      </c>
      <c r="AY390" s="254">
        <v>56.81</v>
      </c>
      <c r="AZ390" s="256">
        <v>2.8201418424</v>
      </c>
      <c r="BA390" s="254" t="s">
        <v>566</v>
      </c>
      <c r="BB390" s="254" t="s">
        <v>566</v>
      </c>
      <c r="BC390" s="254">
        <v>356.95176862720001</v>
      </c>
      <c r="BD390" s="254">
        <v>160.21225806449999</v>
      </c>
      <c r="BE390" s="257">
        <v>160.21225806449999</v>
      </c>
      <c r="BF390" s="254">
        <v>1</v>
      </c>
      <c r="BG390" s="254">
        <v>31</v>
      </c>
      <c r="BH390" s="254">
        <v>4966.58</v>
      </c>
      <c r="BI390" s="254" t="s">
        <v>430</v>
      </c>
      <c r="BJ390" s="254" t="s">
        <v>566</v>
      </c>
      <c r="BK390" s="254">
        <v>160.21225806449999</v>
      </c>
      <c r="BL390" s="254">
        <v>160.21225806449999</v>
      </c>
      <c r="BM390" s="254">
        <v>103</v>
      </c>
      <c r="BN390" s="254">
        <v>30</v>
      </c>
      <c r="BO390" s="256">
        <v>4806.3677419349997</v>
      </c>
      <c r="BP390" s="256" t="s">
        <v>566</v>
      </c>
      <c r="BQ390" s="251">
        <v>8</v>
      </c>
      <c r="BR390" s="251" t="s">
        <v>566</v>
      </c>
      <c r="BS390" s="251" t="s">
        <v>566</v>
      </c>
      <c r="BT390" s="255" t="s">
        <v>566</v>
      </c>
      <c r="BU390" s="258">
        <v>0</v>
      </c>
      <c r="BV390" s="254" t="s">
        <v>6573</v>
      </c>
      <c r="BW390" s="254" t="s">
        <v>566</v>
      </c>
      <c r="BX390" s="259" t="s">
        <v>566</v>
      </c>
      <c r="BY390" s="259" t="s">
        <v>566</v>
      </c>
      <c r="BZ390" s="259" t="s">
        <v>566</v>
      </c>
      <c r="CA390" s="251"/>
      <c r="CB390" s="251">
        <v>411.4822749333</v>
      </c>
      <c r="CC390" s="260">
        <v>181.2717895996</v>
      </c>
      <c r="CD390" s="260">
        <v>356.95176862720001</v>
      </c>
      <c r="CE390" s="254">
        <v>196.73951056270002</v>
      </c>
      <c r="CF390" s="254">
        <v>-4.5</v>
      </c>
      <c r="CG390" s="254">
        <v>1.014</v>
      </c>
      <c r="CH390" s="254">
        <v>2.8</v>
      </c>
      <c r="CI390" s="256">
        <v>0.8</v>
      </c>
      <c r="CJ390" s="256">
        <v>0.61419848190000004</v>
      </c>
      <c r="CK390" s="254">
        <v>48266.787698416701</v>
      </c>
      <c r="CL390" s="254">
        <v>2.8700981600000001E-2</v>
      </c>
      <c r="CM390" s="254">
        <v>2.2100933201999999</v>
      </c>
      <c r="CN390" s="254">
        <v>664.62648000000002</v>
      </c>
      <c r="CO390" s="254">
        <v>1</v>
      </c>
      <c r="CP390" s="254">
        <v>356.95236566490001</v>
      </c>
      <c r="CQ390" s="254">
        <v>10.479247066299999</v>
      </c>
      <c r="CR390" s="254">
        <v>2301</v>
      </c>
      <c r="CS390" s="254">
        <v>2289.2660000000001</v>
      </c>
      <c r="CT390" s="254">
        <v>84.4</v>
      </c>
      <c r="CU390" s="254">
        <v>212</v>
      </c>
      <c r="CV390" s="254">
        <v>-34.391509434</v>
      </c>
      <c r="CW390" s="254">
        <v>33.1</v>
      </c>
      <c r="CX390" s="253" t="s">
        <v>393</v>
      </c>
      <c r="CY390" s="253" t="s">
        <v>566</v>
      </c>
      <c r="CZ390" s="254" t="s">
        <v>566</v>
      </c>
      <c r="DA390" s="254">
        <v>-4.5</v>
      </c>
      <c r="DB390" s="254">
        <v>2.8201418424</v>
      </c>
      <c r="DC390" s="254">
        <v>160.2122580667</v>
      </c>
      <c r="DD390" s="256">
        <v>2.2000108401698526E-9</v>
      </c>
      <c r="DE390" s="254">
        <v>356.95176862720001</v>
      </c>
      <c r="DF390" s="256">
        <v>196.73951056270002</v>
      </c>
      <c r="DG390" s="253"/>
      <c r="DH390" s="261" t="s">
        <v>689</v>
      </c>
      <c r="DI390" s="262" t="s">
        <v>689</v>
      </c>
      <c r="DJ390" s="261" t="s">
        <v>689</v>
      </c>
      <c r="DK390" s="254"/>
      <c r="DL390" s="254">
        <v>159.5</v>
      </c>
      <c r="DM390" s="263"/>
      <c r="DN390" s="264">
        <v>911</v>
      </c>
      <c r="DO390" s="264">
        <v>924</v>
      </c>
      <c r="DP390" s="264">
        <v>0</v>
      </c>
      <c r="DQ390" s="261"/>
      <c r="DR390" s="262"/>
      <c r="DS390" s="261"/>
      <c r="DT390" s="184"/>
      <c r="DU390" s="184"/>
      <c r="DV390" s="184"/>
      <c r="DW390" s="184"/>
      <c r="DX390" s="184"/>
      <c r="DY390" s="184"/>
      <c r="DZ390" s="184"/>
      <c r="EA390" s="265"/>
      <c r="EB390" s="265"/>
    </row>
    <row r="391" spans="1:132" s="2" customFormat="1" ht="15" customHeight="1" x14ac:dyDescent="0.2">
      <c r="A391" s="21" t="str">
        <f t="shared" si="5"/>
        <v>2180_Южно-Ягунское</v>
      </c>
      <c r="B391" s="250">
        <v>62</v>
      </c>
      <c r="C391" s="251" t="s">
        <v>733</v>
      </c>
      <c r="D391" s="251" t="s">
        <v>568</v>
      </c>
      <c r="E391" s="251" t="s">
        <v>527</v>
      </c>
      <c r="F391" s="251" t="s">
        <v>8</v>
      </c>
      <c r="G391" s="251" t="s">
        <v>29</v>
      </c>
      <c r="H391" s="251" t="s">
        <v>3055</v>
      </c>
      <c r="I391" s="252" t="s">
        <v>847</v>
      </c>
      <c r="J391" s="251" t="s">
        <v>53</v>
      </c>
      <c r="K391" s="251" t="s">
        <v>688</v>
      </c>
      <c r="L391" s="251" t="s">
        <v>566</v>
      </c>
      <c r="M391" s="251" t="s">
        <v>408</v>
      </c>
      <c r="N391" s="251" t="s">
        <v>5742</v>
      </c>
      <c r="O391" s="251" t="s">
        <v>6</v>
      </c>
      <c r="P391" s="253" t="s">
        <v>5743</v>
      </c>
      <c r="Q391" s="253"/>
      <c r="R391" s="254"/>
      <c r="S391" s="253"/>
      <c r="T391" s="253">
        <v>22.8</v>
      </c>
      <c r="U391" s="253">
        <v>2398.8000000000002</v>
      </c>
      <c r="V391" s="253">
        <v>2417</v>
      </c>
      <c r="W391" s="254">
        <v>29.09</v>
      </c>
      <c r="X391" s="253" t="s">
        <v>3435</v>
      </c>
      <c r="Y391" s="253">
        <v>2487.6999999999998</v>
      </c>
      <c r="Z391" s="253">
        <v>2487</v>
      </c>
      <c r="AA391" s="253" t="s">
        <v>1099</v>
      </c>
      <c r="AB391" s="254" t="s">
        <v>6574</v>
      </c>
      <c r="AC391" s="251" t="s">
        <v>5745</v>
      </c>
      <c r="AD391" s="253" t="s">
        <v>5746</v>
      </c>
      <c r="AE391" s="253" t="s">
        <v>415</v>
      </c>
      <c r="AF391" s="253">
        <v>2256</v>
      </c>
      <c r="AG391" s="254" t="s">
        <v>5747</v>
      </c>
      <c r="AH391" s="255" t="s">
        <v>5777</v>
      </c>
      <c r="AI391" s="253" t="s">
        <v>5764</v>
      </c>
      <c r="AJ391" s="251" t="s">
        <v>566</v>
      </c>
      <c r="AK391" s="254" t="s">
        <v>566</v>
      </c>
      <c r="AL391" s="254">
        <v>9.5</v>
      </c>
      <c r="AM391" s="254">
        <v>169</v>
      </c>
      <c r="AN391" s="254">
        <v>113</v>
      </c>
      <c r="AO391" s="254">
        <v>112</v>
      </c>
      <c r="AP391" s="254">
        <v>352.5</v>
      </c>
      <c r="AQ391" s="254">
        <v>353.77</v>
      </c>
      <c r="AR391" s="254">
        <v>187.99692351089999</v>
      </c>
      <c r="AS391" s="254">
        <v>428.1122893333</v>
      </c>
      <c r="AT391" s="254">
        <v>78</v>
      </c>
      <c r="AU391" s="254">
        <v>0</v>
      </c>
      <c r="AV391" s="254">
        <v>311.63</v>
      </c>
      <c r="AW391" s="254" t="s">
        <v>4928</v>
      </c>
      <c r="AX391" s="254">
        <v>312.89999999999998</v>
      </c>
      <c r="AY391" s="254">
        <v>40.869999999999997</v>
      </c>
      <c r="AZ391" s="256">
        <v>2.4115440775999999</v>
      </c>
      <c r="BA391" s="254" t="s">
        <v>566</v>
      </c>
      <c r="BB391" s="254" t="s">
        <v>566</v>
      </c>
      <c r="BC391" s="254">
        <v>285.12392601530001</v>
      </c>
      <c r="BD391" s="254">
        <v>98.559806451599997</v>
      </c>
      <c r="BE391" s="257">
        <v>98.559806451699998</v>
      </c>
      <c r="BF391" s="254">
        <v>1</v>
      </c>
      <c r="BG391" s="254">
        <v>31</v>
      </c>
      <c r="BH391" s="254">
        <v>3055.3539999999998</v>
      </c>
      <c r="BI391" s="254" t="s">
        <v>430</v>
      </c>
      <c r="BJ391" s="254" t="s">
        <v>566</v>
      </c>
      <c r="BK391" s="254">
        <v>98.559806451599997</v>
      </c>
      <c r="BL391" s="254">
        <v>98.559806451599997</v>
      </c>
      <c r="BM391" s="254">
        <v>112</v>
      </c>
      <c r="BN391" s="254">
        <v>30</v>
      </c>
      <c r="BO391" s="256">
        <v>2956.7941935509998</v>
      </c>
      <c r="BP391" s="256" t="s">
        <v>566</v>
      </c>
      <c r="BQ391" s="251" t="s">
        <v>566</v>
      </c>
      <c r="BR391" s="251" t="s">
        <v>566</v>
      </c>
      <c r="BS391" s="251" t="s">
        <v>566</v>
      </c>
      <c r="BT391" s="255" t="s">
        <v>566</v>
      </c>
      <c r="BU391" s="258">
        <v>0</v>
      </c>
      <c r="BV391" s="254" t="s">
        <v>6575</v>
      </c>
      <c r="BW391" s="254" t="s">
        <v>566</v>
      </c>
      <c r="BX391" s="259" t="s">
        <v>566</v>
      </c>
      <c r="BY391" s="259" t="s">
        <v>566</v>
      </c>
      <c r="BZ391" s="259" t="s">
        <v>566</v>
      </c>
      <c r="CA391" s="251"/>
      <c r="CB391" s="251">
        <v>430.0677869333</v>
      </c>
      <c r="CC391" s="260">
        <v>194.52100180639999</v>
      </c>
      <c r="CD391" s="260">
        <v>285.12392601530001</v>
      </c>
      <c r="CE391" s="254">
        <v>186.5641195636</v>
      </c>
      <c r="CF391" s="254">
        <v>-2.5</v>
      </c>
      <c r="CG391" s="254">
        <v>1.01315</v>
      </c>
      <c r="CH391" s="254">
        <v>2.8</v>
      </c>
      <c r="CI391" s="256">
        <v>0.8</v>
      </c>
      <c r="CJ391" s="256">
        <v>0.37784426879999999</v>
      </c>
      <c r="CK391" s="254">
        <v>29668.0013703277</v>
      </c>
      <c r="CL391" s="254">
        <v>2.9980227599999999E-2</v>
      </c>
      <c r="CM391" s="254">
        <v>0.84014965689999999</v>
      </c>
      <c r="CN391" s="254">
        <v>666.93424000000005</v>
      </c>
      <c r="CO391" s="254">
        <v>1</v>
      </c>
      <c r="CP391" s="254">
        <v>285.14102158430001</v>
      </c>
      <c r="CQ391" s="254">
        <v>6.4958811231000002</v>
      </c>
      <c r="CR391" s="254">
        <v>2310</v>
      </c>
      <c r="CS391" s="254">
        <v>2297.5079999999998</v>
      </c>
      <c r="CT391" s="254">
        <v>84.4</v>
      </c>
      <c r="CU391" s="254">
        <v>228</v>
      </c>
      <c r="CV391" s="254">
        <v>-36.679824561399997</v>
      </c>
      <c r="CW391" s="254">
        <v>136.30000000000001</v>
      </c>
      <c r="CX391" s="253" t="s">
        <v>393</v>
      </c>
      <c r="CY391" s="253" t="s">
        <v>566</v>
      </c>
      <c r="CZ391" s="254" t="s">
        <v>566</v>
      </c>
      <c r="DA391" s="254">
        <v>-2.5</v>
      </c>
      <c r="DB391" s="254">
        <v>2.4096073094000001</v>
      </c>
      <c r="DC391" s="254">
        <v>98.559806451599997</v>
      </c>
      <c r="DD391" s="256">
        <v>-1.000017846308765E-10</v>
      </c>
      <c r="DE391" s="254">
        <v>285.12392601530001</v>
      </c>
      <c r="DF391" s="256">
        <v>186.5641195636</v>
      </c>
      <c r="DG391" s="253"/>
      <c r="DH391" s="261" t="s">
        <v>689</v>
      </c>
      <c r="DI391" s="262" t="s">
        <v>689</v>
      </c>
      <c r="DJ391" s="261" t="s">
        <v>566</v>
      </c>
      <c r="DK391" s="254"/>
      <c r="DL391" s="254">
        <v>159.5</v>
      </c>
      <c r="DM391" s="263"/>
      <c r="DN391" s="264">
        <v>402</v>
      </c>
      <c r="DO391" s="264">
        <v>402</v>
      </c>
      <c r="DP391" s="264">
        <v>47.5</v>
      </c>
      <c r="DQ391" s="261"/>
      <c r="DR391" s="262"/>
      <c r="DS391" s="261"/>
      <c r="DT391" s="184"/>
      <c r="DU391" s="184"/>
      <c r="DV391" s="184"/>
      <c r="DW391" s="184"/>
      <c r="DX391" s="184"/>
      <c r="DY391" s="184"/>
      <c r="DZ391" s="184"/>
      <c r="EA391" s="265"/>
      <c r="EB391" s="265"/>
    </row>
    <row r="392" spans="1:132" s="2" customFormat="1" ht="15" customHeight="1" x14ac:dyDescent="0.2">
      <c r="A392" s="21" t="str">
        <f t="shared" si="5"/>
        <v>2183_Южно-Ягунское</v>
      </c>
      <c r="B392" s="250">
        <v>63</v>
      </c>
      <c r="C392" s="251" t="s">
        <v>733</v>
      </c>
      <c r="D392" s="251" t="s">
        <v>568</v>
      </c>
      <c r="E392" s="251" t="s">
        <v>527</v>
      </c>
      <c r="F392" s="251" t="s">
        <v>8</v>
      </c>
      <c r="G392" s="251" t="s">
        <v>29</v>
      </c>
      <c r="H392" s="251" t="s">
        <v>64</v>
      </c>
      <c r="I392" s="252" t="s">
        <v>855</v>
      </c>
      <c r="J392" s="251" t="s">
        <v>54</v>
      </c>
      <c r="K392" s="251" t="s">
        <v>688</v>
      </c>
      <c r="L392" s="251" t="s">
        <v>566</v>
      </c>
      <c r="M392" s="251" t="s">
        <v>408</v>
      </c>
      <c r="N392" s="251" t="s">
        <v>34</v>
      </c>
      <c r="O392" s="251" t="s">
        <v>6</v>
      </c>
      <c r="P392" s="253" t="s">
        <v>5743</v>
      </c>
      <c r="Q392" s="253"/>
      <c r="R392" s="254"/>
      <c r="S392" s="253"/>
      <c r="T392" s="253">
        <v>6.5</v>
      </c>
      <c r="U392" s="253">
        <v>2377.5</v>
      </c>
      <c r="V392" s="253">
        <v>2384</v>
      </c>
      <c r="W392" s="254">
        <v>16.495000000000001</v>
      </c>
      <c r="X392" s="253" t="s">
        <v>150</v>
      </c>
      <c r="Y392" s="253">
        <v>2516</v>
      </c>
      <c r="Z392" s="253">
        <v>2399</v>
      </c>
      <c r="AA392" s="253" t="s">
        <v>1099</v>
      </c>
      <c r="AB392" s="254" t="s">
        <v>964</v>
      </c>
      <c r="AC392" s="251" t="s">
        <v>5745</v>
      </c>
      <c r="AD392" s="253" t="s">
        <v>5746</v>
      </c>
      <c r="AE392" s="253" t="s">
        <v>415</v>
      </c>
      <c r="AF392" s="253">
        <v>2376</v>
      </c>
      <c r="AG392" s="254" t="s">
        <v>5747</v>
      </c>
      <c r="AH392" s="255" t="s">
        <v>5748</v>
      </c>
      <c r="AI392" s="253" t="s">
        <v>5768</v>
      </c>
      <c r="AJ392" s="251" t="s">
        <v>566</v>
      </c>
      <c r="AK392" s="254">
        <v>0</v>
      </c>
      <c r="AL392" s="254">
        <v>9.5</v>
      </c>
      <c r="AM392" s="254">
        <v>169</v>
      </c>
      <c r="AN392" s="254">
        <v>130.8310053463</v>
      </c>
      <c r="AO392" s="254">
        <v>121</v>
      </c>
      <c r="AP392" s="254">
        <v>360.04</v>
      </c>
      <c r="AQ392" s="254">
        <v>362.36</v>
      </c>
      <c r="AR392" s="254">
        <v>157.93983186950001</v>
      </c>
      <c r="AS392" s="254">
        <v>396.63107133329999</v>
      </c>
      <c r="AT392" s="254">
        <v>25</v>
      </c>
      <c r="AU392" s="254">
        <v>0</v>
      </c>
      <c r="AV392" s="254">
        <v>256.74</v>
      </c>
      <c r="AW392" s="254" t="s">
        <v>5252</v>
      </c>
      <c r="AX392" s="254">
        <v>258.99</v>
      </c>
      <c r="AY392" s="254">
        <v>103.3</v>
      </c>
      <c r="AZ392" s="256">
        <v>0.63035804610000001</v>
      </c>
      <c r="BA392" s="254" t="s">
        <v>566</v>
      </c>
      <c r="BB392" s="254" t="s">
        <v>566</v>
      </c>
      <c r="BC392" s="254">
        <v>88.181462392499995</v>
      </c>
      <c r="BD392" s="254">
        <v>65.115986159200006</v>
      </c>
      <c r="BE392" s="257">
        <v>65.115986159200006</v>
      </c>
      <c r="BF392" s="254">
        <v>1</v>
      </c>
      <c r="BG392" s="254">
        <v>0</v>
      </c>
      <c r="BH392" s="254">
        <v>0</v>
      </c>
      <c r="BI392" s="254" t="s">
        <v>430</v>
      </c>
      <c r="BJ392" s="254" t="s">
        <v>6576</v>
      </c>
      <c r="BK392" s="254">
        <v>65.115986159200006</v>
      </c>
      <c r="BL392" s="254">
        <v>65.115986159200006</v>
      </c>
      <c r="BM392" s="254">
        <v>121</v>
      </c>
      <c r="BN392" s="254">
        <v>30</v>
      </c>
      <c r="BO392" s="256">
        <v>1953.4795847759999</v>
      </c>
      <c r="BP392" s="256" t="s">
        <v>6576</v>
      </c>
      <c r="BQ392" s="251" t="s">
        <v>566</v>
      </c>
      <c r="BR392" s="251" t="s">
        <v>566</v>
      </c>
      <c r="BS392" s="251" t="s">
        <v>566</v>
      </c>
      <c r="BT392" s="255" t="s">
        <v>566</v>
      </c>
      <c r="BU392" s="258">
        <v>0</v>
      </c>
      <c r="BV392" s="254" t="s">
        <v>8035</v>
      </c>
      <c r="BW392" s="254" t="s">
        <v>566</v>
      </c>
      <c r="BX392" s="259" t="s">
        <v>566</v>
      </c>
      <c r="BY392" s="259" t="s">
        <v>566</v>
      </c>
      <c r="BZ392" s="259" t="s">
        <v>566</v>
      </c>
      <c r="CA392" s="251"/>
      <c r="CB392" s="251">
        <v>396.63107133329999</v>
      </c>
      <c r="CC392" s="260">
        <v>157.9398318694</v>
      </c>
      <c r="CD392" s="260">
        <v>88.181462392499995</v>
      </c>
      <c r="CE392" s="254">
        <v>23.065476233299989</v>
      </c>
      <c r="CF392" s="254">
        <v>-4.5</v>
      </c>
      <c r="CG392" s="254">
        <v>1.014</v>
      </c>
      <c r="CH392" s="254">
        <v>2.8</v>
      </c>
      <c r="CI392" s="256">
        <v>0.8</v>
      </c>
      <c r="CJ392" s="256">
        <v>0.2496322087</v>
      </c>
      <c r="CK392" s="254">
        <v>19617.347122427</v>
      </c>
      <c r="CL392" s="254">
        <v>3.1461810999999999E-2</v>
      </c>
      <c r="CM392" s="254">
        <v>0.3885967011</v>
      </c>
      <c r="CN392" s="254">
        <v>661.08140000000003</v>
      </c>
      <c r="CO392" s="254">
        <v>1</v>
      </c>
      <c r="CP392" s="254">
        <v>90.030361563900001</v>
      </c>
      <c r="CQ392" s="254">
        <v>0.7146675361</v>
      </c>
      <c r="CR392" s="254">
        <v>2301</v>
      </c>
      <c r="CS392" s="254">
        <v>2278.105</v>
      </c>
      <c r="CT392" s="254">
        <v>82.9</v>
      </c>
      <c r="CU392" s="254">
        <v>212</v>
      </c>
      <c r="CV392" s="254">
        <v>-21.103773584900001</v>
      </c>
      <c r="CW392" s="254">
        <v>33.1</v>
      </c>
      <c r="CX392" s="253" t="s">
        <v>393</v>
      </c>
      <c r="CY392" s="253" t="s">
        <v>566</v>
      </c>
      <c r="CZ392" s="254" t="s">
        <v>566</v>
      </c>
      <c r="DA392" s="254">
        <v>-4.5</v>
      </c>
      <c r="DB392" s="254">
        <v>0.63035804610000001</v>
      </c>
      <c r="DC392" s="254">
        <v>65.1159861621</v>
      </c>
      <c r="DD392" s="256">
        <v>2.8999949108765577E-9</v>
      </c>
      <c r="DE392" s="254">
        <v>88.181462392499995</v>
      </c>
      <c r="DF392" s="256">
        <v>23.065476233299989</v>
      </c>
      <c r="DG392" s="253"/>
      <c r="DH392" s="261" t="s">
        <v>689</v>
      </c>
      <c r="DI392" s="262" t="s">
        <v>689</v>
      </c>
      <c r="DJ392" s="261" t="s">
        <v>689</v>
      </c>
      <c r="DK392" s="254"/>
      <c r="DL392" s="254">
        <v>159.5</v>
      </c>
      <c r="DM392" s="263"/>
      <c r="DN392" s="264">
        <v>1125</v>
      </c>
      <c r="DO392" s="264">
        <v>1129</v>
      </c>
      <c r="DP392" s="264">
        <v>42.9</v>
      </c>
      <c r="DQ392" s="261"/>
      <c r="DR392" s="262"/>
      <c r="DS392" s="261"/>
      <c r="DT392" s="184"/>
      <c r="DU392" s="184"/>
      <c r="DV392" s="184"/>
      <c r="DW392" s="184"/>
      <c r="DX392" s="184"/>
      <c r="DY392" s="184"/>
      <c r="DZ392" s="184"/>
      <c r="EA392" s="265"/>
      <c r="EB392" s="265"/>
    </row>
    <row r="393" spans="1:132" s="2" customFormat="1" ht="15" customHeight="1" x14ac:dyDescent="0.2">
      <c r="A393" s="21" t="str">
        <f t="shared" si="5"/>
        <v>2184_Южно-Ягунское</v>
      </c>
      <c r="B393" s="250">
        <v>64</v>
      </c>
      <c r="C393" s="251" t="s">
        <v>733</v>
      </c>
      <c r="D393" s="251" t="s">
        <v>568</v>
      </c>
      <c r="E393" s="251" t="s">
        <v>527</v>
      </c>
      <c r="F393" s="251" t="s">
        <v>8</v>
      </c>
      <c r="G393" s="251" t="s">
        <v>29</v>
      </c>
      <c r="H393" s="251" t="s">
        <v>64</v>
      </c>
      <c r="I393" s="252" t="s">
        <v>6577</v>
      </c>
      <c r="J393" s="251" t="s">
        <v>54</v>
      </c>
      <c r="K393" s="251" t="s">
        <v>688</v>
      </c>
      <c r="L393" s="251" t="s">
        <v>566</v>
      </c>
      <c r="M393" s="251" t="s">
        <v>408</v>
      </c>
      <c r="N393" s="251" t="s">
        <v>34</v>
      </c>
      <c r="O393" s="251" t="s">
        <v>6</v>
      </c>
      <c r="P393" s="253" t="s">
        <v>5743</v>
      </c>
      <c r="Q393" s="253"/>
      <c r="R393" s="254"/>
      <c r="S393" s="253"/>
      <c r="T393" s="253">
        <v>11</v>
      </c>
      <c r="U393" s="253">
        <v>2380</v>
      </c>
      <c r="V393" s="253">
        <v>2387</v>
      </c>
      <c r="W393" s="254">
        <v>22.82</v>
      </c>
      <c r="X393" s="253" t="s">
        <v>150</v>
      </c>
      <c r="Y393" s="253">
        <v>2408</v>
      </c>
      <c r="Z393" s="253">
        <v>2397.3000000000002</v>
      </c>
      <c r="AA393" s="253" t="s">
        <v>1099</v>
      </c>
      <c r="AB393" s="254" t="s">
        <v>913</v>
      </c>
      <c r="AC393" s="251" t="s">
        <v>5745</v>
      </c>
      <c r="AD393" s="253" t="s">
        <v>5746</v>
      </c>
      <c r="AE393" s="253" t="s">
        <v>415</v>
      </c>
      <c r="AF393" s="253">
        <v>2372</v>
      </c>
      <c r="AG393" s="254" t="s">
        <v>5747</v>
      </c>
      <c r="AH393" s="255" t="s">
        <v>5748</v>
      </c>
      <c r="AI393" s="253" t="s">
        <v>5768</v>
      </c>
      <c r="AJ393" s="251">
        <v>5</v>
      </c>
      <c r="AK393" s="254" t="s">
        <v>566</v>
      </c>
      <c r="AL393" s="254" t="s">
        <v>566</v>
      </c>
      <c r="AM393" s="254" t="s">
        <v>566</v>
      </c>
      <c r="AN393" s="254" t="s">
        <v>566</v>
      </c>
      <c r="AO393" s="254" t="s">
        <v>566</v>
      </c>
      <c r="AP393" s="254" t="s">
        <v>566</v>
      </c>
      <c r="AQ393" s="254" t="s">
        <v>566</v>
      </c>
      <c r="AR393" s="254" t="s">
        <v>566</v>
      </c>
      <c r="AS393" s="254" t="s">
        <v>566</v>
      </c>
      <c r="AT393" s="254">
        <v>57</v>
      </c>
      <c r="AU393" s="254">
        <v>0</v>
      </c>
      <c r="AV393" s="254">
        <v>288.29000000000002</v>
      </c>
      <c r="AW393" s="254" t="s">
        <v>4928</v>
      </c>
      <c r="AX393" s="254">
        <v>291</v>
      </c>
      <c r="AY393" s="254" t="s">
        <v>566</v>
      </c>
      <c r="AZ393" s="256" t="s">
        <v>566</v>
      </c>
      <c r="BA393" s="254" t="s">
        <v>566</v>
      </c>
      <c r="BB393" s="254" t="s">
        <v>566</v>
      </c>
      <c r="BC393" s="254" t="s">
        <v>566</v>
      </c>
      <c r="BD393" s="254" t="s">
        <v>566</v>
      </c>
      <c r="BE393" s="257">
        <v>0</v>
      </c>
      <c r="BF393" s="254" t="s">
        <v>566</v>
      </c>
      <c r="BG393" s="254" t="s">
        <v>30</v>
      </c>
      <c r="BH393" s="254" t="s">
        <v>566</v>
      </c>
      <c r="BI393" s="254" t="s">
        <v>535</v>
      </c>
      <c r="BJ393" s="254" t="s">
        <v>1205</v>
      </c>
      <c r="BK393" s="254" t="s">
        <v>566</v>
      </c>
      <c r="BL393" s="254" t="s">
        <v>566</v>
      </c>
      <c r="BM393" s="254">
        <v>0</v>
      </c>
      <c r="BN393" s="254">
        <v>0</v>
      </c>
      <c r="BO393" s="256">
        <v>0</v>
      </c>
      <c r="BP393" s="256" t="s">
        <v>1205</v>
      </c>
      <c r="BQ393" s="251">
        <v>5</v>
      </c>
      <c r="BR393" s="251" t="s">
        <v>566</v>
      </c>
      <c r="BS393" s="251" t="s">
        <v>566</v>
      </c>
      <c r="BT393" s="255" t="s">
        <v>566</v>
      </c>
      <c r="BU393" s="258" t="s">
        <v>566</v>
      </c>
      <c r="BV393" s="254" t="s">
        <v>8036</v>
      </c>
      <c r="BW393" s="254" t="s">
        <v>566</v>
      </c>
      <c r="BX393" s="259" t="s">
        <v>566</v>
      </c>
      <c r="BY393" s="259" t="s">
        <v>566</v>
      </c>
      <c r="BZ393" s="259" t="s">
        <v>566</v>
      </c>
      <c r="CA393" s="251"/>
      <c r="CB393" s="251" t="s">
        <v>566</v>
      </c>
      <c r="CC393" s="260" t="s">
        <v>566</v>
      </c>
      <c r="CD393" s="260" t="s">
        <v>566</v>
      </c>
      <c r="CE393" s="254" t="s">
        <v>566</v>
      </c>
      <c r="CF393" s="254">
        <v>-4.5</v>
      </c>
      <c r="CG393" s="254">
        <v>1.014</v>
      </c>
      <c r="CH393" s="254">
        <v>2.8</v>
      </c>
      <c r="CI393" s="256">
        <v>0.8</v>
      </c>
      <c r="CJ393" s="256" t="s">
        <v>566</v>
      </c>
      <c r="CK393" s="254" t="s">
        <v>566</v>
      </c>
      <c r="CL393" s="254" t="s">
        <v>566</v>
      </c>
      <c r="CM393" s="254" t="s">
        <v>566</v>
      </c>
      <c r="CN393" s="254">
        <v>660.0104</v>
      </c>
      <c r="CO393" s="254">
        <v>1</v>
      </c>
      <c r="CP393" s="254" t="s">
        <v>566</v>
      </c>
      <c r="CQ393" s="254" t="s">
        <v>566</v>
      </c>
      <c r="CR393" s="254">
        <v>2301</v>
      </c>
      <c r="CS393" s="254">
        <v>2274.2800000000002</v>
      </c>
      <c r="CT393" s="254">
        <v>82.9</v>
      </c>
      <c r="CU393" s="254">
        <v>212</v>
      </c>
      <c r="CV393" s="254">
        <v>-35.985849056600003</v>
      </c>
      <c r="CW393" s="254">
        <v>33.1</v>
      </c>
      <c r="CX393" s="253" t="s">
        <v>393</v>
      </c>
      <c r="CY393" s="253" t="s">
        <v>566</v>
      </c>
      <c r="CZ393" s="254" t="s">
        <v>566</v>
      </c>
      <c r="DA393" s="254">
        <v>-4.5</v>
      </c>
      <c r="DB393" s="254" t="s">
        <v>566</v>
      </c>
      <c r="DC393" s="254" t="s">
        <v>566</v>
      </c>
      <c r="DD393" s="256" t="s">
        <v>566</v>
      </c>
      <c r="DE393" s="254" t="s">
        <v>566</v>
      </c>
      <c r="DF393" s="256" t="s">
        <v>566</v>
      </c>
      <c r="DG393" s="253"/>
      <c r="DH393" s="261" t="s">
        <v>689</v>
      </c>
      <c r="DI393" s="262" t="s">
        <v>689</v>
      </c>
      <c r="DJ393" s="261" t="s">
        <v>689</v>
      </c>
      <c r="DK393" s="254"/>
      <c r="DL393" s="254" t="s">
        <v>566</v>
      </c>
      <c r="DM393" s="263"/>
      <c r="DN393" s="264">
        <v>621</v>
      </c>
      <c r="DO393" s="264">
        <v>622</v>
      </c>
      <c r="DP393" s="264">
        <v>89.5</v>
      </c>
      <c r="DQ393" s="261"/>
      <c r="DR393" s="262"/>
      <c r="DS393" s="261"/>
      <c r="DT393" s="184"/>
      <c r="DU393" s="184"/>
      <c r="DV393" s="184"/>
      <c r="DW393" s="184"/>
      <c r="DX393" s="184"/>
      <c r="DY393" s="184"/>
      <c r="DZ393" s="184"/>
      <c r="EA393" s="265"/>
      <c r="EB393" s="265"/>
    </row>
    <row r="394" spans="1:132" s="2" customFormat="1" ht="15" customHeight="1" x14ac:dyDescent="0.2">
      <c r="A394" s="21" t="str">
        <f t="shared" si="5"/>
        <v>2185_Южно-Ягунское</v>
      </c>
      <c r="B394" s="250">
        <v>65</v>
      </c>
      <c r="C394" s="251" t="s">
        <v>733</v>
      </c>
      <c r="D394" s="251" t="s">
        <v>568</v>
      </c>
      <c r="E394" s="251" t="s">
        <v>527</v>
      </c>
      <c r="F394" s="251" t="s">
        <v>8</v>
      </c>
      <c r="G394" s="251" t="s">
        <v>29</v>
      </c>
      <c r="H394" s="251" t="s">
        <v>64</v>
      </c>
      <c r="I394" s="252" t="s">
        <v>1710</v>
      </c>
      <c r="J394" s="251" t="s">
        <v>54</v>
      </c>
      <c r="K394" s="251" t="s">
        <v>688</v>
      </c>
      <c r="L394" s="251" t="s">
        <v>566</v>
      </c>
      <c r="M394" s="251" t="s">
        <v>408</v>
      </c>
      <c r="N394" s="251" t="s">
        <v>34</v>
      </c>
      <c r="O394" s="251" t="s">
        <v>6</v>
      </c>
      <c r="P394" s="253" t="s">
        <v>5743</v>
      </c>
      <c r="Q394" s="253"/>
      <c r="R394" s="254"/>
      <c r="S394" s="253"/>
      <c r="T394" s="253">
        <v>19.399999999999999</v>
      </c>
      <c r="U394" s="253">
        <v>2468</v>
      </c>
      <c r="V394" s="253">
        <v>2476.4</v>
      </c>
      <c r="W394" s="254">
        <v>117.65900000000001</v>
      </c>
      <c r="X394" s="253" t="s">
        <v>150</v>
      </c>
      <c r="Y394" s="253">
        <v>2509</v>
      </c>
      <c r="Z394" s="253">
        <v>2474</v>
      </c>
      <c r="AA394" s="253" t="s">
        <v>1100</v>
      </c>
      <c r="AB394" s="254" t="s">
        <v>858</v>
      </c>
      <c r="AC394" s="251" t="s">
        <v>5745</v>
      </c>
      <c r="AD394" s="253" t="s">
        <v>5746</v>
      </c>
      <c r="AE394" s="253" t="s">
        <v>566</v>
      </c>
      <c r="AF394" s="253" t="s">
        <v>566</v>
      </c>
      <c r="AG394" s="254" t="s">
        <v>5747</v>
      </c>
      <c r="AH394" s="255" t="s">
        <v>5748</v>
      </c>
      <c r="AI394" s="253" t="s">
        <v>566</v>
      </c>
      <c r="AJ394" s="251" t="s">
        <v>566</v>
      </c>
      <c r="AK394" s="254" t="s">
        <v>566</v>
      </c>
      <c r="AL394" s="254">
        <v>9.5</v>
      </c>
      <c r="AM394" s="254">
        <v>169</v>
      </c>
      <c r="AN394" s="254">
        <v>131</v>
      </c>
      <c r="AO394" s="254">
        <v>130</v>
      </c>
      <c r="AP394" s="254">
        <v>367.37</v>
      </c>
      <c r="AQ394" s="254">
        <v>370.77</v>
      </c>
      <c r="AR394" s="254">
        <v>152.76179848020001</v>
      </c>
      <c r="AS394" s="254">
        <v>389.7632382667</v>
      </c>
      <c r="AT394" s="254">
        <v>25</v>
      </c>
      <c r="AU394" s="254">
        <v>0</v>
      </c>
      <c r="AV394" s="254">
        <v>255.6</v>
      </c>
      <c r="AW394" s="254" t="s">
        <v>4928</v>
      </c>
      <c r="AX394" s="254">
        <v>259</v>
      </c>
      <c r="AY394" s="254">
        <v>111.77</v>
      </c>
      <c r="AZ394" s="256">
        <v>0.92125014790000004</v>
      </c>
      <c r="BA394" s="254" t="s">
        <v>566</v>
      </c>
      <c r="BB394" s="254" t="s">
        <v>566</v>
      </c>
      <c r="BC394" s="254">
        <v>123.59790309589999</v>
      </c>
      <c r="BD394" s="254">
        <v>114.4090322581</v>
      </c>
      <c r="BE394" s="257">
        <v>102.9681290323</v>
      </c>
      <c r="BF394" s="254">
        <v>0.9</v>
      </c>
      <c r="BG394" s="254">
        <v>31</v>
      </c>
      <c r="BH394" s="254">
        <v>3546.68</v>
      </c>
      <c r="BI394" s="254" t="s">
        <v>430</v>
      </c>
      <c r="BJ394" s="254" t="s">
        <v>566</v>
      </c>
      <c r="BK394" s="254">
        <v>114.4090322581</v>
      </c>
      <c r="BL394" s="254">
        <v>102.9681290323</v>
      </c>
      <c r="BM394" s="254">
        <v>130</v>
      </c>
      <c r="BN394" s="254">
        <v>30</v>
      </c>
      <c r="BO394" s="256">
        <v>3432.2709677429998</v>
      </c>
      <c r="BP394" s="256" t="s">
        <v>566</v>
      </c>
      <c r="BQ394" s="251" t="s">
        <v>566</v>
      </c>
      <c r="BR394" s="251" t="s">
        <v>566</v>
      </c>
      <c r="BS394" s="251" t="s">
        <v>566</v>
      </c>
      <c r="BT394" s="255" t="s">
        <v>566</v>
      </c>
      <c r="BU394" s="258">
        <v>0</v>
      </c>
      <c r="BV394" s="254" t="s">
        <v>6578</v>
      </c>
      <c r="BW394" s="254" t="s">
        <v>566</v>
      </c>
      <c r="BX394" s="259" t="s">
        <v>566</v>
      </c>
      <c r="BY394" s="259" t="s">
        <v>566</v>
      </c>
      <c r="BZ394" s="259" t="s">
        <v>566</v>
      </c>
      <c r="CA394" s="251"/>
      <c r="CB394" s="251">
        <v>389.7632382667</v>
      </c>
      <c r="CC394" s="260">
        <v>152.76179848020001</v>
      </c>
      <c r="CD394" s="260">
        <v>123.59790309589999</v>
      </c>
      <c r="CE394" s="254">
        <v>20.629774063599996</v>
      </c>
      <c r="CF394" s="254">
        <v>7.58</v>
      </c>
      <c r="CG394" s="254">
        <v>1.014</v>
      </c>
      <c r="CH394" s="254">
        <v>2.8</v>
      </c>
      <c r="CI394" s="256">
        <v>0.8</v>
      </c>
      <c r="CJ394" s="256">
        <v>0.43860472830000002</v>
      </c>
      <c r="CK394" s="254">
        <v>34467.752577083404</v>
      </c>
      <c r="CL394" s="254">
        <v>2.9536949699999999E-2</v>
      </c>
      <c r="CM394" s="254">
        <v>1.1418637228999999</v>
      </c>
      <c r="CN394" s="254">
        <v>658.09547999999995</v>
      </c>
      <c r="CO394" s="254">
        <v>1</v>
      </c>
      <c r="CP394" s="254">
        <v>123.59737106</v>
      </c>
      <c r="CQ394" s="254">
        <v>1.3231376134999999</v>
      </c>
      <c r="CR394" s="254">
        <v>2301</v>
      </c>
      <c r="CS394" s="254">
        <v>2267.4409999999998</v>
      </c>
      <c r="CT394" s="254">
        <v>82.9</v>
      </c>
      <c r="CU394" s="254">
        <v>212</v>
      </c>
      <c r="CV394" s="254">
        <v>-20.566037735799998</v>
      </c>
      <c r="CW394" s="254">
        <v>33.1</v>
      </c>
      <c r="CX394" s="253" t="s">
        <v>393</v>
      </c>
      <c r="CY394" s="253" t="s">
        <v>566</v>
      </c>
      <c r="CZ394" s="254" t="s">
        <v>566</v>
      </c>
      <c r="DA394" s="254">
        <v>-4.5</v>
      </c>
      <c r="DB394" s="254">
        <v>4.3486298173</v>
      </c>
      <c r="DC394" s="254">
        <v>486.04635467959997</v>
      </c>
      <c r="DD394" s="256">
        <v>383.07822564729997</v>
      </c>
      <c r="DE394" s="254">
        <v>583.4262583121</v>
      </c>
      <c r="DF394" s="256">
        <v>480.4581292798</v>
      </c>
      <c r="DG394" s="253"/>
      <c r="DH394" s="261" t="s">
        <v>3211</v>
      </c>
      <c r="DI394" s="262" t="s">
        <v>689</v>
      </c>
      <c r="DJ394" s="261" t="s">
        <v>689</v>
      </c>
      <c r="DK394" s="254"/>
      <c r="DL394" s="254">
        <v>159.5</v>
      </c>
      <c r="DM394" s="263"/>
      <c r="DN394" s="264">
        <v>1541</v>
      </c>
      <c r="DO394" s="264">
        <v>1541</v>
      </c>
      <c r="DP394" s="264">
        <v>93.8</v>
      </c>
      <c r="DQ394" s="261"/>
      <c r="DR394" s="262"/>
      <c r="DS394" s="261"/>
      <c r="DT394" s="184"/>
      <c r="DU394" s="184"/>
      <c r="DV394" s="184"/>
      <c r="DW394" s="184"/>
      <c r="DX394" s="184"/>
      <c r="DY394" s="184"/>
      <c r="DZ394" s="184"/>
      <c r="EA394" s="265"/>
      <c r="EB394" s="265"/>
    </row>
    <row r="395" spans="1:132" s="2" customFormat="1" ht="15" customHeight="1" x14ac:dyDescent="0.2">
      <c r="A395" s="21" t="str">
        <f t="shared" si="5"/>
        <v>2186_Южно-Ягунское</v>
      </c>
      <c r="B395" s="250">
        <v>66</v>
      </c>
      <c r="C395" s="251" t="s">
        <v>733</v>
      </c>
      <c r="D395" s="251" t="s">
        <v>568</v>
      </c>
      <c r="E395" s="251" t="s">
        <v>527</v>
      </c>
      <c r="F395" s="251" t="s">
        <v>8</v>
      </c>
      <c r="G395" s="251" t="s">
        <v>29</v>
      </c>
      <c r="H395" s="251" t="s">
        <v>64</v>
      </c>
      <c r="I395" s="252" t="s">
        <v>1020</v>
      </c>
      <c r="J395" s="251" t="s">
        <v>55</v>
      </c>
      <c r="K395" s="251" t="s">
        <v>688</v>
      </c>
      <c r="L395" s="251" t="s">
        <v>566</v>
      </c>
      <c r="M395" s="251" t="s">
        <v>408</v>
      </c>
      <c r="N395" s="251" t="s">
        <v>34</v>
      </c>
      <c r="O395" s="251" t="s">
        <v>6</v>
      </c>
      <c r="P395" s="253" t="s">
        <v>5743</v>
      </c>
      <c r="Q395" s="253"/>
      <c r="R395" s="254"/>
      <c r="S395" s="253"/>
      <c r="T395" s="253">
        <v>11.6</v>
      </c>
      <c r="U395" s="253">
        <v>2488</v>
      </c>
      <c r="V395" s="253">
        <v>2496</v>
      </c>
      <c r="W395" s="254">
        <v>125.15</v>
      </c>
      <c r="X395" s="253" t="s">
        <v>150</v>
      </c>
      <c r="Y395" s="253">
        <v>2545</v>
      </c>
      <c r="Z395" s="253">
        <v>2526</v>
      </c>
      <c r="AA395" s="253" t="s">
        <v>1099</v>
      </c>
      <c r="AB395" s="254" t="s">
        <v>543</v>
      </c>
      <c r="AC395" s="251" t="s">
        <v>5745</v>
      </c>
      <c r="AD395" s="253" t="s">
        <v>5746</v>
      </c>
      <c r="AE395" s="253" t="s">
        <v>415</v>
      </c>
      <c r="AF395" s="253">
        <v>2345</v>
      </c>
      <c r="AG395" s="254" t="s">
        <v>5747</v>
      </c>
      <c r="AH395" s="255" t="s">
        <v>5748</v>
      </c>
      <c r="AI395" s="253" t="s">
        <v>5885</v>
      </c>
      <c r="AJ395" s="251" t="s">
        <v>566</v>
      </c>
      <c r="AK395" s="254">
        <v>0</v>
      </c>
      <c r="AL395" s="254">
        <v>9.5</v>
      </c>
      <c r="AM395" s="254">
        <v>169</v>
      </c>
      <c r="AN395" s="254">
        <v>173</v>
      </c>
      <c r="AO395" s="254">
        <v>172</v>
      </c>
      <c r="AP395" s="254">
        <v>411.43</v>
      </c>
      <c r="AQ395" s="254">
        <v>414</v>
      </c>
      <c r="AR395" s="254">
        <v>122.7953610831</v>
      </c>
      <c r="AS395" s="254">
        <v>362.2856733333</v>
      </c>
      <c r="AT395" s="254">
        <v>0</v>
      </c>
      <c r="AU395" s="254">
        <v>200</v>
      </c>
      <c r="AV395" s="254">
        <v>212.63</v>
      </c>
      <c r="AW395" s="254" t="s">
        <v>4928</v>
      </c>
      <c r="AX395" s="254">
        <v>215.2</v>
      </c>
      <c r="AY395" s="254">
        <v>198.8</v>
      </c>
      <c r="AZ395" s="256">
        <v>0.20869734540000001</v>
      </c>
      <c r="BA395" s="254" t="s">
        <v>566</v>
      </c>
      <c r="BB395" s="254" t="s">
        <v>566</v>
      </c>
      <c r="BC395" s="254">
        <v>49.786859171000003</v>
      </c>
      <c r="BD395" s="254">
        <v>41.489032258100004</v>
      </c>
      <c r="BE395" s="257">
        <v>41.489032258100004</v>
      </c>
      <c r="BF395" s="254">
        <v>1</v>
      </c>
      <c r="BG395" s="254">
        <v>31</v>
      </c>
      <c r="BH395" s="254">
        <v>1286.1600000000001</v>
      </c>
      <c r="BI395" s="254" t="s">
        <v>430</v>
      </c>
      <c r="BJ395" s="254" t="s">
        <v>566</v>
      </c>
      <c r="BK395" s="254">
        <v>41.489032258100004</v>
      </c>
      <c r="BL395" s="254">
        <v>41.489032258100004</v>
      </c>
      <c r="BM395" s="254">
        <v>172</v>
      </c>
      <c r="BN395" s="254">
        <v>30</v>
      </c>
      <c r="BO395" s="256">
        <v>1244.6709677429999</v>
      </c>
      <c r="BP395" s="256" t="s">
        <v>566</v>
      </c>
      <c r="BQ395" s="251" t="s">
        <v>566</v>
      </c>
      <c r="BR395" s="251" t="s">
        <v>566</v>
      </c>
      <c r="BS395" s="251" t="s">
        <v>566</v>
      </c>
      <c r="BT395" s="255" t="s">
        <v>566</v>
      </c>
      <c r="BU395" s="258">
        <v>0</v>
      </c>
      <c r="BV395" s="254" t="s">
        <v>8037</v>
      </c>
      <c r="BW395" s="254" t="s">
        <v>566</v>
      </c>
      <c r="BX395" s="259" t="s">
        <v>566</v>
      </c>
      <c r="BY395" s="259" t="s">
        <v>566</v>
      </c>
      <c r="BZ395" s="259" t="s">
        <v>566</v>
      </c>
      <c r="CA395" s="251"/>
      <c r="CB395" s="251">
        <v>451.19009799999998</v>
      </c>
      <c r="CC395" s="260">
        <v>122.795361083</v>
      </c>
      <c r="CD395" s="260">
        <v>49.786859171000003</v>
      </c>
      <c r="CE395" s="254">
        <v>8.2978269128999997</v>
      </c>
      <c r="CF395" s="254">
        <v>0.9</v>
      </c>
      <c r="CG395" s="254">
        <v>1.014</v>
      </c>
      <c r="CH395" s="254">
        <v>2.8</v>
      </c>
      <c r="CI395" s="256">
        <v>0.8</v>
      </c>
      <c r="CJ395" s="256">
        <v>0.15905462500000001</v>
      </c>
      <c r="CK395" s="254">
        <v>12499.307705957601</v>
      </c>
      <c r="CL395" s="254">
        <v>3.3562067500000001E-2</v>
      </c>
      <c r="CM395" s="254">
        <v>0.172890823</v>
      </c>
      <c r="CN395" s="254">
        <v>661.59799999999996</v>
      </c>
      <c r="CO395" s="254">
        <v>1</v>
      </c>
      <c r="CP395" s="254">
        <v>31.232767022699999</v>
      </c>
      <c r="CQ395" s="254">
        <v>0.1026777497</v>
      </c>
      <c r="CR395" s="254">
        <v>2301</v>
      </c>
      <c r="CS395" s="254">
        <v>2275.65</v>
      </c>
      <c r="CT395" s="254">
        <v>87.2</v>
      </c>
      <c r="CU395" s="254">
        <v>212</v>
      </c>
      <c r="CV395" s="254">
        <v>-0.29716981129999998</v>
      </c>
      <c r="CW395" s="254">
        <v>33.1</v>
      </c>
      <c r="CX395" s="253" t="s">
        <v>393</v>
      </c>
      <c r="CY395" s="253" t="s">
        <v>566</v>
      </c>
      <c r="CZ395" s="254" t="s">
        <v>566</v>
      </c>
      <c r="DA395" s="254">
        <v>-4.5</v>
      </c>
      <c r="DB395" s="254">
        <v>0.55577639229999998</v>
      </c>
      <c r="DC395" s="254">
        <v>110.48834678919999</v>
      </c>
      <c r="DD395" s="256">
        <v>68.999314531099998</v>
      </c>
      <c r="DE395" s="254">
        <v>132.58607061320001</v>
      </c>
      <c r="DF395" s="256">
        <v>91.097038355100011</v>
      </c>
      <c r="DG395" s="253"/>
      <c r="DH395" s="261" t="s">
        <v>689</v>
      </c>
      <c r="DI395" s="262" t="s">
        <v>689</v>
      </c>
      <c r="DJ395" s="261" t="s">
        <v>689</v>
      </c>
      <c r="DK395" s="254"/>
      <c r="DL395" s="254">
        <v>159.5</v>
      </c>
      <c r="DM395" s="263"/>
      <c r="DN395" s="264">
        <v>173</v>
      </c>
      <c r="DO395" s="264">
        <v>177</v>
      </c>
      <c r="DP395" s="264">
        <v>0</v>
      </c>
      <c r="DQ395" s="261"/>
      <c r="DR395" s="262"/>
      <c r="DS395" s="261"/>
      <c r="DT395" s="184"/>
      <c r="DU395" s="184"/>
      <c r="DV395" s="184"/>
      <c r="DW395" s="184"/>
      <c r="DX395" s="184"/>
      <c r="DY395" s="184"/>
      <c r="DZ395" s="184"/>
      <c r="EA395" s="265"/>
      <c r="EB395" s="265"/>
    </row>
    <row r="396" spans="1:132" s="2" customFormat="1" ht="15" customHeight="1" x14ac:dyDescent="0.2">
      <c r="A396" s="21" t="str">
        <f t="shared" si="5"/>
        <v>2189_Южно-Ягунское</v>
      </c>
      <c r="B396" s="250">
        <v>67</v>
      </c>
      <c r="C396" s="251" t="s">
        <v>733</v>
      </c>
      <c r="D396" s="251" t="s">
        <v>568</v>
      </c>
      <c r="E396" s="251" t="s">
        <v>527</v>
      </c>
      <c r="F396" s="251" t="s">
        <v>8</v>
      </c>
      <c r="G396" s="251" t="s">
        <v>29</v>
      </c>
      <c r="H396" s="251" t="s">
        <v>64</v>
      </c>
      <c r="I396" s="252" t="s">
        <v>2118</v>
      </c>
      <c r="J396" s="251" t="s">
        <v>55</v>
      </c>
      <c r="K396" s="251" t="s">
        <v>688</v>
      </c>
      <c r="L396" s="251" t="s">
        <v>566</v>
      </c>
      <c r="M396" s="251" t="s">
        <v>408</v>
      </c>
      <c r="N396" s="251" t="s">
        <v>34</v>
      </c>
      <c r="O396" s="251" t="s">
        <v>6</v>
      </c>
      <c r="P396" s="253" t="s">
        <v>5743</v>
      </c>
      <c r="Q396" s="253"/>
      <c r="R396" s="254"/>
      <c r="S396" s="253"/>
      <c r="T396" s="253">
        <v>19.899999999999999</v>
      </c>
      <c r="U396" s="253">
        <v>2554.8000000000002</v>
      </c>
      <c r="V396" s="253">
        <v>2561.6</v>
      </c>
      <c r="W396" s="254">
        <v>180.054</v>
      </c>
      <c r="X396" s="253" t="s">
        <v>150</v>
      </c>
      <c r="Y396" s="253">
        <v>2655</v>
      </c>
      <c r="Z396" s="253">
        <v>2615</v>
      </c>
      <c r="AA396" s="253" t="s">
        <v>1099</v>
      </c>
      <c r="AB396" s="254" t="s">
        <v>542</v>
      </c>
      <c r="AC396" s="251" t="s">
        <v>5745</v>
      </c>
      <c r="AD396" s="253" t="s">
        <v>5746</v>
      </c>
      <c r="AE396" s="253" t="s">
        <v>415</v>
      </c>
      <c r="AF396" s="253">
        <v>2419</v>
      </c>
      <c r="AG396" s="254" t="s">
        <v>5747</v>
      </c>
      <c r="AH396" s="255" t="s">
        <v>5748</v>
      </c>
      <c r="AI396" s="253" t="s">
        <v>5757</v>
      </c>
      <c r="AJ396" s="251" t="s">
        <v>566</v>
      </c>
      <c r="AK396" s="254" t="s">
        <v>566</v>
      </c>
      <c r="AL396" s="254">
        <v>9.5</v>
      </c>
      <c r="AM396" s="254">
        <v>169</v>
      </c>
      <c r="AN396" s="254">
        <v>173</v>
      </c>
      <c r="AO396" s="254">
        <v>172</v>
      </c>
      <c r="AP396" s="254">
        <v>412.73</v>
      </c>
      <c r="AQ396" s="254">
        <v>414.09</v>
      </c>
      <c r="AR396" s="254">
        <v>134.8526705072</v>
      </c>
      <c r="AS396" s="254">
        <v>375.60013626670002</v>
      </c>
      <c r="AT396" s="254">
        <v>0</v>
      </c>
      <c r="AU396" s="254">
        <v>25</v>
      </c>
      <c r="AV396" s="254">
        <v>230.94</v>
      </c>
      <c r="AW396" s="254" t="s">
        <v>4928</v>
      </c>
      <c r="AX396" s="254">
        <v>232.3</v>
      </c>
      <c r="AY396" s="254">
        <v>181.79</v>
      </c>
      <c r="AZ396" s="256">
        <v>0.14590922880000001</v>
      </c>
      <c r="BA396" s="254" t="s">
        <v>566</v>
      </c>
      <c r="BB396" s="254" t="s">
        <v>566</v>
      </c>
      <c r="BC396" s="254">
        <v>31.829930046899999</v>
      </c>
      <c r="BD396" s="254">
        <v>26.524838709699999</v>
      </c>
      <c r="BE396" s="257">
        <v>26.524838709699999</v>
      </c>
      <c r="BF396" s="254">
        <v>1</v>
      </c>
      <c r="BG396" s="254">
        <v>31</v>
      </c>
      <c r="BH396" s="254">
        <v>822.27</v>
      </c>
      <c r="BI396" s="254" t="s">
        <v>430</v>
      </c>
      <c r="BJ396" s="254" t="s">
        <v>566</v>
      </c>
      <c r="BK396" s="254">
        <v>26.524838709699999</v>
      </c>
      <c r="BL396" s="254">
        <v>26.524838709699999</v>
      </c>
      <c r="BM396" s="254">
        <v>172</v>
      </c>
      <c r="BN396" s="254">
        <v>30</v>
      </c>
      <c r="BO396" s="256">
        <v>795.74516129100004</v>
      </c>
      <c r="BP396" s="256" t="s">
        <v>566</v>
      </c>
      <c r="BQ396" s="251" t="s">
        <v>566</v>
      </c>
      <c r="BR396" s="251" t="s">
        <v>566</v>
      </c>
      <c r="BS396" s="251" t="s">
        <v>566</v>
      </c>
      <c r="BT396" s="255" t="s">
        <v>566</v>
      </c>
      <c r="BU396" s="258">
        <v>0</v>
      </c>
      <c r="BV396" s="254" t="s">
        <v>6579</v>
      </c>
      <c r="BW396" s="254" t="s">
        <v>566</v>
      </c>
      <c r="BX396" s="259" t="s">
        <v>566</v>
      </c>
      <c r="BY396" s="259" t="s">
        <v>566</v>
      </c>
      <c r="BZ396" s="259" t="s">
        <v>566</v>
      </c>
      <c r="CA396" s="251"/>
      <c r="CB396" s="251">
        <v>449.08884712000003</v>
      </c>
      <c r="CC396" s="260">
        <v>134.8526705072</v>
      </c>
      <c r="CD396" s="260">
        <v>31.829930046899999</v>
      </c>
      <c r="CE396" s="254">
        <v>5.3050913372000004</v>
      </c>
      <c r="CF396" s="254">
        <v>-4.5</v>
      </c>
      <c r="CG396" s="254">
        <v>1.014</v>
      </c>
      <c r="CH396" s="254">
        <v>2.8</v>
      </c>
      <c r="CI396" s="256">
        <v>0.8</v>
      </c>
      <c r="CJ396" s="256">
        <v>0.1016870735</v>
      </c>
      <c r="CK396" s="254">
        <v>7991.0786740201002</v>
      </c>
      <c r="CL396" s="254">
        <v>3.6204803700000003E-2</v>
      </c>
      <c r="CM396" s="254">
        <v>7.8353136700000006E-2</v>
      </c>
      <c r="CN396" s="254">
        <v>664.92888000000005</v>
      </c>
      <c r="CO396" s="254">
        <v>1</v>
      </c>
      <c r="CP396" s="254">
        <v>21.107375149399999</v>
      </c>
      <c r="CQ396" s="254">
        <v>5.1778640500000001E-2</v>
      </c>
      <c r="CR396" s="254">
        <v>2301</v>
      </c>
      <c r="CS396" s="254">
        <v>2287.5459999999998</v>
      </c>
      <c r="CT396" s="254">
        <v>87.2</v>
      </c>
      <c r="CU396" s="254">
        <v>212</v>
      </c>
      <c r="CV396" s="254">
        <v>-8.9339622641999998</v>
      </c>
      <c r="CW396" s="254">
        <v>33.1</v>
      </c>
      <c r="CX396" s="253" t="s">
        <v>393</v>
      </c>
      <c r="CY396" s="253" t="s">
        <v>566</v>
      </c>
      <c r="CZ396" s="254" t="s">
        <v>1480</v>
      </c>
      <c r="DA396" s="254">
        <v>-4.5</v>
      </c>
      <c r="DB396" s="254">
        <v>0.14590922880000001</v>
      </c>
      <c r="DC396" s="254">
        <v>26.5248387036</v>
      </c>
      <c r="DD396" s="256">
        <v>-6.0999987283594237E-9</v>
      </c>
      <c r="DE396" s="254">
        <v>31.829930046899999</v>
      </c>
      <c r="DF396" s="256">
        <v>5.3050913372000004</v>
      </c>
      <c r="DG396" s="253"/>
      <c r="DH396" s="261" t="s">
        <v>689</v>
      </c>
      <c r="DI396" s="262" t="s">
        <v>689</v>
      </c>
      <c r="DJ396" s="261" t="s">
        <v>689</v>
      </c>
      <c r="DK396" s="254"/>
      <c r="DL396" s="254">
        <v>159.5</v>
      </c>
      <c r="DM396" s="263"/>
      <c r="DN396" s="264">
        <v>1395</v>
      </c>
      <c r="DO396" s="264">
        <v>1398</v>
      </c>
      <c r="DP396" s="264">
        <v>36.200000000000003</v>
      </c>
      <c r="DQ396" s="261"/>
      <c r="DR396" s="262"/>
      <c r="DS396" s="261"/>
      <c r="DT396" s="184"/>
      <c r="DU396" s="184"/>
      <c r="DV396" s="184"/>
      <c r="DW396" s="184"/>
      <c r="DX396" s="184"/>
      <c r="DY396" s="184"/>
      <c r="DZ396" s="184"/>
      <c r="EA396" s="265"/>
      <c r="EB396" s="265"/>
    </row>
    <row r="397" spans="1:132" s="2" customFormat="1" ht="15" customHeight="1" x14ac:dyDescent="0.2">
      <c r="A397" s="21" t="str">
        <f t="shared" si="5"/>
        <v>2191_Южно-Ягунское</v>
      </c>
      <c r="B397" s="250">
        <v>68</v>
      </c>
      <c r="C397" s="251" t="s">
        <v>733</v>
      </c>
      <c r="D397" s="251" t="s">
        <v>568</v>
      </c>
      <c r="E397" s="251" t="s">
        <v>527</v>
      </c>
      <c r="F397" s="251" t="s">
        <v>8</v>
      </c>
      <c r="G397" s="251" t="s">
        <v>29</v>
      </c>
      <c r="H397" s="251" t="s">
        <v>2972</v>
      </c>
      <c r="I397" s="252" t="s">
        <v>1026</v>
      </c>
      <c r="J397" s="251" t="s">
        <v>57</v>
      </c>
      <c r="K397" s="251" t="s">
        <v>688</v>
      </c>
      <c r="L397" s="251" t="s">
        <v>566</v>
      </c>
      <c r="M397" s="251" t="s">
        <v>416</v>
      </c>
      <c r="N397" s="251" t="s">
        <v>5834</v>
      </c>
      <c r="O397" s="251" t="s">
        <v>10</v>
      </c>
      <c r="P397" s="253" t="s">
        <v>5743</v>
      </c>
      <c r="Q397" s="253"/>
      <c r="R397" s="254"/>
      <c r="S397" s="253"/>
      <c r="T397" s="253">
        <v>16.5</v>
      </c>
      <c r="U397" s="253">
        <v>2581</v>
      </c>
      <c r="V397" s="253">
        <v>2604</v>
      </c>
      <c r="W397" s="254">
        <v>179.173</v>
      </c>
      <c r="X397" s="253" t="s">
        <v>150</v>
      </c>
      <c r="Y397" s="253">
        <v>2665</v>
      </c>
      <c r="Z397" s="253">
        <v>2611.8000000000002</v>
      </c>
      <c r="AA397" s="253" t="s">
        <v>1099</v>
      </c>
      <c r="AB397" s="254" t="s">
        <v>6580</v>
      </c>
      <c r="AC397" s="251" t="s">
        <v>5745</v>
      </c>
      <c r="AD397" s="253" t="s">
        <v>5746</v>
      </c>
      <c r="AE397" s="253" t="s">
        <v>415</v>
      </c>
      <c r="AF397" s="253">
        <v>2566</v>
      </c>
      <c r="AG397" s="254" t="s">
        <v>5747</v>
      </c>
      <c r="AH397" s="255" t="s">
        <v>5748</v>
      </c>
      <c r="AI397" s="253" t="s">
        <v>5768</v>
      </c>
      <c r="AJ397" s="251">
        <v>6</v>
      </c>
      <c r="AK397" s="254">
        <v>0</v>
      </c>
      <c r="AL397" s="254">
        <v>9.5</v>
      </c>
      <c r="AM397" s="254">
        <v>169</v>
      </c>
      <c r="AN397" s="254">
        <v>166.379344699</v>
      </c>
      <c r="AO397" s="254">
        <v>153</v>
      </c>
      <c r="AP397" s="254">
        <v>391.38</v>
      </c>
      <c r="AQ397" s="254">
        <v>395.21</v>
      </c>
      <c r="AR397" s="254">
        <v>106.06923389710001</v>
      </c>
      <c r="AS397" s="254">
        <v>349.61358519999999</v>
      </c>
      <c r="AT397" s="254">
        <v>0</v>
      </c>
      <c r="AU397" s="254">
        <v>514</v>
      </c>
      <c r="AV397" s="254">
        <v>189.27</v>
      </c>
      <c r="AW397" s="254" t="s">
        <v>4928</v>
      </c>
      <c r="AX397" s="254">
        <v>193.1</v>
      </c>
      <c r="AY397" s="254">
        <v>202.11</v>
      </c>
      <c r="AZ397" s="256">
        <v>1.3219473512</v>
      </c>
      <c r="BA397" s="254" t="s">
        <v>566</v>
      </c>
      <c r="BB397" s="254" t="s">
        <v>566</v>
      </c>
      <c r="BC397" s="254">
        <v>320.61490755810001</v>
      </c>
      <c r="BD397" s="254">
        <v>267.17877915629998</v>
      </c>
      <c r="BE397" s="257">
        <v>267.17877915629998</v>
      </c>
      <c r="BF397" s="254">
        <v>1</v>
      </c>
      <c r="BG397" s="254">
        <v>16.791666666666668</v>
      </c>
      <c r="BH397" s="254">
        <v>4486.3770000000004</v>
      </c>
      <c r="BI397" s="254" t="s">
        <v>430</v>
      </c>
      <c r="BJ397" s="254" t="s">
        <v>566</v>
      </c>
      <c r="BK397" s="254">
        <v>267.17877915629998</v>
      </c>
      <c r="BL397" s="254">
        <v>267.17877915629998</v>
      </c>
      <c r="BM397" s="254">
        <v>153</v>
      </c>
      <c r="BN397" s="254">
        <v>30</v>
      </c>
      <c r="BO397" s="256">
        <v>8015.363374689</v>
      </c>
      <c r="BP397" s="256" t="s">
        <v>566</v>
      </c>
      <c r="BQ397" s="251">
        <v>6</v>
      </c>
      <c r="BR397" s="251" t="s">
        <v>566</v>
      </c>
      <c r="BS397" s="251" t="s">
        <v>566</v>
      </c>
      <c r="BT397" s="255" t="s">
        <v>566</v>
      </c>
      <c r="BU397" s="258">
        <v>0</v>
      </c>
      <c r="BV397" s="254" t="s">
        <v>6581</v>
      </c>
      <c r="BW397" s="254" t="s">
        <v>566</v>
      </c>
      <c r="BX397" s="259" t="s">
        <v>566</v>
      </c>
      <c r="BY397" s="259" t="s">
        <v>566</v>
      </c>
      <c r="BZ397" s="259" t="s">
        <v>566</v>
      </c>
      <c r="CA397" s="251"/>
      <c r="CB397" s="251">
        <v>431.80229398</v>
      </c>
      <c r="CC397" s="260">
        <v>110.3810982232</v>
      </c>
      <c r="CD397" s="260">
        <v>320.61490755810001</v>
      </c>
      <c r="CE397" s="254">
        <v>53.436128401800033</v>
      </c>
      <c r="CF397" s="254">
        <v>-2.5</v>
      </c>
      <c r="CG397" s="254">
        <v>1.01301</v>
      </c>
      <c r="CH397" s="254">
        <v>2.8</v>
      </c>
      <c r="CI397" s="256">
        <v>0.8</v>
      </c>
      <c r="CJ397" s="256">
        <v>1.0242711920000001</v>
      </c>
      <c r="CK397" s="254">
        <v>80413.764419639905</v>
      </c>
      <c r="CL397" s="254">
        <v>2.7786222199999999E-2</v>
      </c>
      <c r="CM397" s="254">
        <v>6.2337020076999998</v>
      </c>
      <c r="CN397" s="254">
        <v>676.50156000000004</v>
      </c>
      <c r="CO397" s="254">
        <v>1</v>
      </c>
      <c r="CP397" s="254">
        <v>214.68564623340001</v>
      </c>
      <c r="CQ397" s="254">
        <v>4.0749899502</v>
      </c>
      <c r="CR397" s="254">
        <v>2369</v>
      </c>
      <c r="CS397" s="254">
        <v>2331.1770000000001</v>
      </c>
      <c r="CT397" s="254">
        <v>84.9</v>
      </c>
      <c r="CU397" s="254">
        <v>233</v>
      </c>
      <c r="CV397" s="254">
        <v>18.7682403433</v>
      </c>
      <c r="CW397" s="254">
        <v>68.650000000000006</v>
      </c>
      <c r="CX397" s="253" t="s">
        <v>393</v>
      </c>
      <c r="CY397" s="253" t="s">
        <v>566</v>
      </c>
      <c r="CZ397" s="254" t="s">
        <v>6582</v>
      </c>
      <c r="DA397" s="254">
        <v>-2.5</v>
      </c>
      <c r="DB397" s="254">
        <v>1.3219538952000001</v>
      </c>
      <c r="DC397" s="254">
        <v>267.17877915039998</v>
      </c>
      <c r="DD397" s="256">
        <v>-5.9000058172387071E-9</v>
      </c>
      <c r="DE397" s="254">
        <v>320.61490755810001</v>
      </c>
      <c r="DF397" s="256">
        <v>53.436128401800033</v>
      </c>
      <c r="DG397" s="253"/>
      <c r="DH397" s="261" t="s">
        <v>3176</v>
      </c>
      <c r="DI397" s="262" t="s">
        <v>689</v>
      </c>
      <c r="DJ397" s="261" t="s">
        <v>566</v>
      </c>
      <c r="DK397" s="254"/>
      <c r="DL397" s="254">
        <v>159.5</v>
      </c>
      <c r="DM397" s="263"/>
      <c r="DN397" s="264">
        <v>338</v>
      </c>
      <c r="DO397" s="264">
        <v>340</v>
      </c>
      <c r="DP397" s="264">
        <v>313.60000000000002</v>
      </c>
      <c r="DQ397" s="261"/>
      <c r="DR397" s="262"/>
      <c r="DS397" s="261"/>
      <c r="DT397" s="184"/>
      <c r="DU397" s="184"/>
      <c r="DV397" s="184"/>
      <c r="DW397" s="184"/>
      <c r="DX397" s="184"/>
      <c r="DY397" s="184"/>
      <c r="DZ397" s="184"/>
      <c r="EA397" s="265"/>
      <c r="EB397" s="265"/>
    </row>
    <row r="398" spans="1:132" s="2" customFormat="1" ht="15" customHeight="1" x14ac:dyDescent="0.2">
      <c r="A398" s="21" t="str">
        <f t="shared" si="5"/>
        <v>2193_Южно-Ягунское</v>
      </c>
      <c r="B398" s="250">
        <v>69</v>
      </c>
      <c r="C398" s="251" t="s">
        <v>733</v>
      </c>
      <c r="D398" s="251" t="s">
        <v>568</v>
      </c>
      <c r="E398" s="251" t="s">
        <v>527</v>
      </c>
      <c r="F398" s="251" t="s">
        <v>8</v>
      </c>
      <c r="G398" s="251" t="s">
        <v>29</v>
      </c>
      <c r="H398" s="251" t="s">
        <v>2972</v>
      </c>
      <c r="I398" s="252" t="s">
        <v>897</v>
      </c>
      <c r="J398" s="251" t="s">
        <v>58</v>
      </c>
      <c r="K398" s="251" t="s">
        <v>688</v>
      </c>
      <c r="L398" s="251" t="s">
        <v>566</v>
      </c>
      <c r="M398" s="251" t="s">
        <v>416</v>
      </c>
      <c r="N398" s="251" t="s">
        <v>5834</v>
      </c>
      <c r="O398" s="251" t="s">
        <v>10</v>
      </c>
      <c r="P398" s="253" t="s">
        <v>5743</v>
      </c>
      <c r="Q398" s="253"/>
      <c r="R398" s="254"/>
      <c r="S398" s="253"/>
      <c r="T398" s="253">
        <v>20.6</v>
      </c>
      <c r="U398" s="253">
        <v>2413.3000000000002</v>
      </c>
      <c r="V398" s="253">
        <v>2440.4</v>
      </c>
      <c r="W398" s="254">
        <v>13.382999999999999</v>
      </c>
      <c r="X398" s="253" t="s">
        <v>150</v>
      </c>
      <c r="Y398" s="253">
        <v>2463</v>
      </c>
      <c r="Z398" s="253">
        <v>2440.1</v>
      </c>
      <c r="AA398" s="253" t="s">
        <v>1099</v>
      </c>
      <c r="AB398" s="254" t="s">
        <v>5744</v>
      </c>
      <c r="AC398" s="251" t="s">
        <v>5745</v>
      </c>
      <c r="AD398" s="253" t="s">
        <v>5746</v>
      </c>
      <c r="AE398" s="253" t="s">
        <v>415</v>
      </c>
      <c r="AF398" s="253">
        <v>2254</v>
      </c>
      <c r="AG398" s="254" t="s">
        <v>5747</v>
      </c>
      <c r="AH398" s="255" t="s">
        <v>5748</v>
      </c>
      <c r="AI398" s="253" t="s">
        <v>5764</v>
      </c>
      <c r="AJ398" s="251">
        <v>6</v>
      </c>
      <c r="AK398" s="254" t="s">
        <v>566</v>
      </c>
      <c r="AL398" s="254">
        <v>9.5</v>
      </c>
      <c r="AM398" s="254">
        <v>169</v>
      </c>
      <c r="AN398" s="254">
        <v>165</v>
      </c>
      <c r="AO398" s="254">
        <v>152</v>
      </c>
      <c r="AP398" s="254">
        <v>392.6</v>
      </c>
      <c r="AQ398" s="254">
        <v>396.75</v>
      </c>
      <c r="AR398" s="254">
        <v>89.875689172500003</v>
      </c>
      <c r="AS398" s="254">
        <v>332.89024253330001</v>
      </c>
      <c r="AT398" s="254">
        <v>0</v>
      </c>
      <c r="AU398" s="254">
        <v>789</v>
      </c>
      <c r="AV398" s="254">
        <v>160.72</v>
      </c>
      <c r="AW398" s="254" t="s">
        <v>5118</v>
      </c>
      <c r="AX398" s="254">
        <v>164.74</v>
      </c>
      <c r="AY398" s="254">
        <v>231.88</v>
      </c>
      <c r="AZ398" s="256">
        <v>1.0032289542999999</v>
      </c>
      <c r="BA398" s="254" t="s">
        <v>566</v>
      </c>
      <c r="BB398" s="254" t="s">
        <v>566</v>
      </c>
      <c r="BC398" s="254">
        <v>278.28344917330003</v>
      </c>
      <c r="BD398" s="254">
        <v>232.62872992699999</v>
      </c>
      <c r="BE398" s="257">
        <v>232.62872992699999</v>
      </c>
      <c r="BF398" s="254">
        <v>1</v>
      </c>
      <c r="BG398" s="254">
        <v>17.125</v>
      </c>
      <c r="BH398" s="254">
        <v>3983.7669999999998</v>
      </c>
      <c r="BI398" s="254" t="s">
        <v>430</v>
      </c>
      <c r="BJ398" s="254" t="s">
        <v>566</v>
      </c>
      <c r="BK398" s="254">
        <v>232.62872992699999</v>
      </c>
      <c r="BL398" s="254">
        <v>232.62872992699999</v>
      </c>
      <c r="BM398" s="254">
        <v>152</v>
      </c>
      <c r="BN398" s="254">
        <v>30</v>
      </c>
      <c r="BO398" s="256">
        <v>6978.8618978100003</v>
      </c>
      <c r="BP398" s="256" t="s">
        <v>566</v>
      </c>
      <c r="BQ398" s="251">
        <v>6</v>
      </c>
      <c r="BR398" s="251" t="s">
        <v>566</v>
      </c>
      <c r="BS398" s="251" t="s">
        <v>566</v>
      </c>
      <c r="BT398" s="255" t="s">
        <v>566</v>
      </c>
      <c r="BU398" s="258">
        <v>0</v>
      </c>
      <c r="BV398" s="254" t="s">
        <v>6583</v>
      </c>
      <c r="BW398" s="254" t="s">
        <v>566</v>
      </c>
      <c r="BX398" s="259" t="s">
        <v>566</v>
      </c>
      <c r="BY398" s="259" t="s">
        <v>566</v>
      </c>
      <c r="BZ398" s="259" t="s">
        <v>566</v>
      </c>
      <c r="CA398" s="251"/>
      <c r="CB398" s="251">
        <v>438.10406088000002</v>
      </c>
      <c r="CC398" s="260">
        <v>92.187631977400002</v>
      </c>
      <c r="CD398" s="260">
        <v>278.28344917330003</v>
      </c>
      <c r="CE398" s="254">
        <v>45.654719246300033</v>
      </c>
      <c r="CF398" s="254">
        <v>9.9600000000000009</v>
      </c>
      <c r="CG398" s="254">
        <v>1.01335</v>
      </c>
      <c r="CH398" s="254">
        <v>2.8</v>
      </c>
      <c r="CI398" s="256">
        <v>0.8</v>
      </c>
      <c r="CJ398" s="256">
        <v>0.89181823220000001</v>
      </c>
      <c r="CK398" s="254">
        <v>70038.610433312904</v>
      </c>
      <c r="CL398" s="254">
        <v>2.7997525799999999E-2</v>
      </c>
      <c r="CM398" s="254">
        <v>4.3680267940000004</v>
      </c>
      <c r="CN398" s="254">
        <v>677.21136000000001</v>
      </c>
      <c r="CO398" s="254">
        <v>1</v>
      </c>
      <c r="CP398" s="254">
        <v>174.10634200640001</v>
      </c>
      <c r="CQ398" s="254">
        <v>2.4929786390999999</v>
      </c>
      <c r="CR398" s="254">
        <v>2369</v>
      </c>
      <c r="CS398" s="254">
        <v>2328.0120000000002</v>
      </c>
      <c r="CT398" s="254">
        <v>90.6</v>
      </c>
      <c r="CU398" s="254">
        <v>233</v>
      </c>
      <c r="CV398" s="254">
        <v>31.021459227499999</v>
      </c>
      <c r="CW398" s="254">
        <v>68.650000000000006</v>
      </c>
      <c r="CX398" s="253" t="s">
        <v>393</v>
      </c>
      <c r="CY398" s="253" t="s">
        <v>566</v>
      </c>
      <c r="CZ398" s="254" t="s">
        <v>566</v>
      </c>
      <c r="DA398" s="254">
        <v>-2.5</v>
      </c>
      <c r="DB398" s="254">
        <v>2.5517304873</v>
      </c>
      <c r="DC398" s="254">
        <v>591.70228740000005</v>
      </c>
      <c r="DD398" s="256">
        <v>359.07355747300005</v>
      </c>
      <c r="DE398" s="254">
        <v>707.8214926695</v>
      </c>
      <c r="DF398" s="256">
        <v>475.19276274250001</v>
      </c>
      <c r="DG398" s="253"/>
      <c r="DH398" s="261" t="s">
        <v>717</v>
      </c>
      <c r="DI398" s="262" t="s">
        <v>689</v>
      </c>
      <c r="DJ398" s="261" t="s">
        <v>566</v>
      </c>
      <c r="DK398" s="254"/>
      <c r="DL398" s="254">
        <v>159.5</v>
      </c>
      <c r="DM398" s="263"/>
      <c r="DN398" s="264">
        <v>801</v>
      </c>
      <c r="DO398" s="264">
        <v>803</v>
      </c>
      <c r="DP398" s="264">
        <v>342.9</v>
      </c>
      <c r="DQ398" s="261"/>
      <c r="DR398" s="262"/>
      <c r="DS398" s="261"/>
      <c r="DT398" s="184"/>
      <c r="DU398" s="184"/>
      <c r="DV398" s="184"/>
      <c r="DW398" s="184"/>
      <c r="DX398" s="184"/>
      <c r="DY398" s="184"/>
      <c r="DZ398" s="184"/>
      <c r="EA398" s="265"/>
      <c r="EB398" s="265"/>
    </row>
    <row r="399" spans="1:132" s="2" customFormat="1" ht="15" customHeight="1" x14ac:dyDescent="0.2">
      <c r="A399" s="21" t="str">
        <f t="shared" si="5"/>
        <v>2195_Южно-Ягунское</v>
      </c>
      <c r="B399" s="250">
        <v>70</v>
      </c>
      <c r="C399" s="251" t="s">
        <v>733</v>
      </c>
      <c r="D399" s="251" t="s">
        <v>568</v>
      </c>
      <c r="E399" s="251" t="s">
        <v>527</v>
      </c>
      <c r="F399" s="251" t="s">
        <v>8</v>
      </c>
      <c r="G399" s="251" t="s">
        <v>29</v>
      </c>
      <c r="H399" s="251" t="s">
        <v>2972</v>
      </c>
      <c r="I399" s="252" t="s">
        <v>944</v>
      </c>
      <c r="J399" s="251" t="s">
        <v>58</v>
      </c>
      <c r="K399" s="251" t="s">
        <v>688</v>
      </c>
      <c r="L399" s="251" t="s">
        <v>566</v>
      </c>
      <c r="M399" s="251" t="s">
        <v>416</v>
      </c>
      <c r="N399" s="251" t="s">
        <v>5834</v>
      </c>
      <c r="O399" s="251" t="s">
        <v>10</v>
      </c>
      <c r="P399" s="253" t="s">
        <v>5743</v>
      </c>
      <c r="Q399" s="253"/>
      <c r="R399" s="254"/>
      <c r="S399" s="253"/>
      <c r="T399" s="253">
        <v>12.4</v>
      </c>
      <c r="U399" s="253">
        <v>2569</v>
      </c>
      <c r="V399" s="253">
        <v>2596.4</v>
      </c>
      <c r="W399" s="254">
        <v>180.52</v>
      </c>
      <c r="X399" s="253" t="s">
        <v>150</v>
      </c>
      <c r="Y399" s="253">
        <v>2623.2</v>
      </c>
      <c r="Z399" s="253">
        <v>2575.5</v>
      </c>
      <c r="AA399" s="253" t="s">
        <v>1099</v>
      </c>
      <c r="AB399" s="254" t="s">
        <v>6562</v>
      </c>
      <c r="AC399" s="251" t="s">
        <v>5745</v>
      </c>
      <c r="AD399" s="253" t="s">
        <v>5746</v>
      </c>
      <c r="AE399" s="253" t="s">
        <v>415</v>
      </c>
      <c r="AF399" s="253">
        <v>2438</v>
      </c>
      <c r="AG399" s="254" t="s">
        <v>5747</v>
      </c>
      <c r="AH399" s="255" t="s">
        <v>5748</v>
      </c>
      <c r="AI399" s="253" t="s">
        <v>6584</v>
      </c>
      <c r="AJ399" s="251" t="s">
        <v>566</v>
      </c>
      <c r="AK399" s="254" t="s">
        <v>566</v>
      </c>
      <c r="AL399" s="254">
        <v>9.5</v>
      </c>
      <c r="AM399" s="254">
        <v>169</v>
      </c>
      <c r="AN399" s="254">
        <v>165</v>
      </c>
      <c r="AO399" s="254">
        <v>164</v>
      </c>
      <c r="AP399" s="254">
        <v>406.54</v>
      </c>
      <c r="AQ399" s="254">
        <v>412.02</v>
      </c>
      <c r="AR399" s="254">
        <v>135.45933784370001</v>
      </c>
      <c r="AS399" s="254">
        <v>376.61204800000002</v>
      </c>
      <c r="AT399" s="254">
        <v>0</v>
      </c>
      <c r="AU399" s="254">
        <v>115</v>
      </c>
      <c r="AV399" s="254">
        <v>224.69</v>
      </c>
      <c r="AW399" s="254" t="s">
        <v>5252</v>
      </c>
      <c r="AX399" s="254">
        <v>229.99</v>
      </c>
      <c r="AY399" s="254">
        <v>181.85</v>
      </c>
      <c r="AZ399" s="256">
        <v>0.70533220600000002</v>
      </c>
      <c r="BA399" s="254" t="s">
        <v>566</v>
      </c>
      <c r="BB399" s="254" t="s">
        <v>566</v>
      </c>
      <c r="BC399" s="254">
        <v>152.88745556649999</v>
      </c>
      <c r="BD399" s="254">
        <v>128.2646616541</v>
      </c>
      <c r="BE399" s="257">
        <v>128.2646616541</v>
      </c>
      <c r="BF399" s="254">
        <v>1</v>
      </c>
      <c r="BG399" s="254">
        <v>16.625</v>
      </c>
      <c r="BH399" s="254">
        <v>2132.4</v>
      </c>
      <c r="BI399" s="254" t="s">
        <v>430</v>
      </c>
      <c r="BJ399" s="254" t="s">
        <v>566</v>
      </c>
      <c r="BK399" s="254">
        <v>128.2646616541</v>
      </c>
      <c r="BL399" s="254">
        <v>128.2646616541</v>
      </c>
      <c r="BM399" s="254">
        <v>164</v>
      </c>
      <c r="BN399" s="254">
        <v>30</v>
      </c>
      <c r="BO399" s="256">
        <v>3847.9398496230001</v>
      </c>
      <c r="BP399" s="256" t="s">
        <v>566</v>
      </c>
      <c r="BQ399" s="251" t="s">
        <v>566</v>
      </c>
      <c r="BR399" s="251" t="s">
        <v>566</v>
      </c>
      <c r="BS399" s="251" t="s">
        <v>566</v>
      </c>
      <c r="BT399" s="255" t="s">
        <v>566</v>
      </c>
      <c r="BU399" s="258">
        <v>0</v>
      </c>
      <c r="BV399" s="254" t="s">
        <v>8038</v>
      </c>
      <c r="BW399" s="254" t="s">
        <v>566</v>
      </c>
      <c r="BX399" s="259" t="s">
        <v>566</v>
      </c>
      <c r="BY399" s="259" t="s">
        <v>566</v>
      </c>
      <c r="BZ399" s="259" t="s">
        <v>566</v>
      </c>
      <c r="CA399" s="251"/>
      <c r="CB399" s="251">
        <v>441.44101128</v>
      </c>
      <c r="CC399" s="260">
        <v>135.48191474379999</v>
      </c>
      <c r="CD399" s="260">
        <v>152.88745556649999</v>
      </c>
      <c r="CE399" s="254">
        <v>24.622793912399999</v>
      </c>
      <c r="CF399" s="254">
        <v>-2.5</v>
      </c>
      <c r="CG399" s="254">
        <v>1.0139899999999999</v>
      </c>
      <c r="CH399" s="254">
        <v>2.8</v>
      </c>
      <c r="CI399" s="256">
        <v>0.8</v>
      </c>
      <c r="CJ399" s="256">
        <v>0.49172242760000001</v>
      </c>
      <c r="CK399" s="254">
        <v>38641.625887988797</v>
      </c>
      <c r="CL399" s="254">
        <v>2.9229495500000001E-2</v>
      </c>
      <c r="CM399" s="254">
        <v>1.4868230746</v>
      </c>
      <c r="CN399" s="254">
        <v>673.56016</v>
      </c>
      <c r="CO399" s="254">
        <v>1</v>
      </c>
      <c r="CP399" s="254">
        <v>107.37201779980001</v>
      </c>
      <c r="CQ399" s="254">
        <v>1.0593502638000001</v>
      </c>
      <c r="CR399" s="254">
        <v>2369</v>
      </c>
      <c r="CS399" s="254">
        <v>2314.9720000000002</v>
      </c>
      <c r="CT399" s="254">
        <v>90.6</v>
      </c>
      <c r="CU399" s="254">
        <v>233</v>
      </c>
      <c r="CV399" s="254">
        <v>3.5665236052</v>
      </c>
      <c r="CW399" s="254">
        <v>68.650000000000006</v>
      </c>
      <c r="CX399" s="253" t="s">
        <v>393</v>
      </c>
      <c r="CY399" s="253" t="s">
        <v>566</v>
      </c>
      <c r="CZ399" s="254" t="s">
        <v>566</v>
      </c>
      <c r="DA399" s="254">
        <v>-2.5</v>
      </c>
      <c r="DB399" s="254">
        <v>0.70544742090000001</v>
      </c>
      <c r="DC399" s="254">
        <v>128.26466166770001</v>
      </c>
      <c r="DD399" s="256">
        <v>1.3600015336123761E-8</v>
      </c>
      <c r="DE399" s="254">
        <v>152.88745556649999</v>
      </c>
      <c r="DF399" s="256">
        <v>24.622793912399999</v>
      </c>
      <c r="DG399" s="253"/>
      <c r="DH399" s="261" t="s">
        <v>3172</v>
      </c>
      <c r="DI399" s="262" t="s">
        <v>689</v>
      </c>
      <c r="DJ399" s="261" t="s">
        <v>566</v>
      </c>
      <c r="DK399" s="254"/>
      <c r="DL399" s="254">
        <v>159.5</v>
      </c>
      <c r="DM399" s="263"/>
      <c r="DN399" s="264">
        <v>776</v>
      </c>
      <c r="DO399" s="264">
        <v>785</v>
      </c>
      <c r="DP399" s="264">
        <v>323.5</v>
      </c>
      <c r="DQ399" s="261"/>
      <c r="DR399" s="262"/>
      <c r="DS399" s="261"/>
      <c r="DT399" s="184"/>
      <c r="DU399" s="184"/>
      <c r="DV399" s="184"/>
      <c r="DW399" s="184"/>
      <c r="DX399" s="184"/>
      <c r="DY399" s="184"/>
      <c r="DZ399" s="184"/>
      <c r="EA399" s="265"/>
      <c r="EB399" s="265"/>
    </row>
    <row r="400" spans="1:132" s="2" customFormat="1" ht="15" customHeight="1" x14ac:dyDescent="0.2">
      <c r="A400" s="21" t="str">
        <f t="shared" si="5"/>
        <v>2197У_Южно-Ягунское</v>
      </c>
      <c r="B400" s="250">
        <v>71</v>
      </c>
      <c r="C400" s="251" t="s">
        <v>733</v>
      </c>
      <c r="D400" s="251" t="s">
        <v>568</v>
      </c>
      <c r="E400" s="251" t="s">
        <v>527</v>
      </c>
      <c r="F400" s="251" t="s">
        <v>8</v>
      </c>
      <c r="G400" s="251" t="s">
        <v>29</v>
      </c>
      <c r="H400" s="251" t="s">
        <v>2972</v>
      </c>
      <c r="I400" s="252" t="s">
        <v>6585</v>
      </c>
      <c r="J400" s="251" t="s">
        <v>59</v>
      </c>
      <c r="K400" s="251" t="s">
        <v>688</v>
      </c>
      <c r="L400" s="251" t="s">
        <v>566</v>
      </c>
      <c r="M400" s="251" t="s">
        <v>416</v>
      </c>
      <c r="N400" s="251" t="s">
        <v>5834</v>
      </c>
      <c r="O400" s="251" t="s">
        <v>10</v>
      </c>
      <c r="P400" s="253" t="s">
        <v>5743</v>
      </c>
      <c r="Q400" s="253"/>
      <c r="R400" s="254"/>
      <c r="S400" s="253"/>
      <c r="T400" s="253">
        <v>19</v>
      </c>
      <c r="U400" s="253">
        <v>2449</v>
      </c>
      <c r="V400" s="253">
        <v>2475.6</v>
      </c>
      <c r="W400" s="254">
        <v>56.689</v>
      </c>
      <c r="X400" s="253" t="s">
        <v>150</v>
      </c>
      <c r="Y400" s="253">
        <v>2802</v>
      </c>
      <c r="Z400" s="253">
        <v>2798.2</v>
      </c>
      <c r="AA400" s="253" t="s">
        <v>1099</v>
      </c>
      <c r="AB400" s="254" t="s">
        <v>974</v>
      </c>
      <c r="AC400" s="251" t="s">
        <v>5745</v>
      </c>
      <c r="AD400" s="253" t="s">
        <v>5746</v>
      </c>
      <c r="AE400" s="253" t="s">
        <v>415</v>
      </c>
      <c r="AF400" s="253">
        <v>110</v>
      </c>
      <c r="AG400" s="254" t="s">
        <v>5747</v>
      </c>
      <c r="AH400" s="255" t="s">
        <v>5748</v>
      </c>
      <c r="AI400" s="253" t="s">
        <v>5946</v>
      </c>
      <c r="AJ400" s="251" t="s">
        <v>566</v>
      </c>
      <c r="AK400" s="254">
        <v>0</v>
      </c>
      <c r="AL400" s="254">
        <v>9.5</v>
      </c>
      <c r="AM400" s="254">
        <v>169</v>
      </c>
      <c r="AN400" s="254">
        <v>100</v>
      </c>
      <c r="AO400" s="254">
        <v>99</v>
      </c>
      <c r="AP400" s="254">
        <v>298.39</v>
      </c>
      <c r="AQ400" s="254">
        <v>303.39</v>
      </c>
      <c r="AR400" s="254">
        <v>118.3331071881</v>
      </c>
      <c r="AS400" s="254">
        <v>340.18885879999999</v>
      </c>
      <c r="AT400" s="254">
        <v>0</v>
      </c>
      <c r="AU400" s="254">
        <v>0</v>
      </c>
      <c r="AV400" s="254">
        <v>173.01</v>
      </c>
      <c r="AW400" s="254" t="s">
        <v>4928</v>
      </c>
      <c r="AX400" s="254">
        <v>178</v>
      </c>
      <c r="AY400" s="254">
        <v>125.38</v>
      </c>
      <c r="AZ400" s="256">
        <v>6.0784351056999997</v>
      </c>
      <c r="BA400" s="254" t="s">
        <v>566</v>
      </c>
      <c r="BB400" s="254" t="s">
        <v>566</v>
      </c>
      <c r="BC400" s="254">
        <v>1060.9965844489</v>
      </c>
      <c r="BD400" s="254">
        <v>762.11419354839995</v>
      </c>
      <c r="BE400" s="257">
        <v>762.11419354830002</v>
      </c>
      <c r="BF400" s="254">
        <v>1</v>
      </c>
      <c r="BG400" s="254">
        <v>31</v>
      </c>
      <c r="BH400" s="254">
        <v>23625.54</v>
      </c>
      <c r="BI400" s="254" t="s">
        <v>430</v>
      </c>
      <c r="BJ400" s="254" t="s">
        <v>566</v>
      </c>
      <c r="BK400" s="254">
        <v>762.11419354839995</v>
      </c>
      <c r="BL400" s="254">
        <v>762.11419354839995</v>
      </c>
      <c r="BM400" s="254">
        <v>99</v>
      </c>
      <c r="BN400" s="254">
        <v>30</v>
      </c>
      <c r="BO400" s="256">
        <v>22863.425806448999</v>
      </c>
      <c r="BP400" s="256" t="s">
        <v>566</v>
      </c>
      <c r="BQ400" s="251" t="s">
        <v>566</v>
      </c>
      <c r="BR400" s="251" t="s">
        <v>566</v>
      </c>
      <c r="BS400" s="251" t="s">
        <v>566</v>
      </c>
      <c r="BT400" s="255" t="s">
        <v>566</v>
      </c>
      <c r="BU400" s="258">
        <v>0</v>
      </c>
      <c r="BV400" s="254" t="s">
        <v>6586</v>
      </c>
      <c r="BW400" s="254" t="s">
        <v>566</v>
      </c>
      <c r="BX400" s="259" t="s">
        <v>566</v>
      </c>
      <c r="BY400" s="259" t="s">
        <v>566</v>
      </c>
      <c r="BZ400" s="259" t="s">
        <v>566</v>
      </c>
      <c r="CA400" s="251"/>
      <c r="CB400" s="251">
        <v>340.18885879999999</v>
      </c>
      <c r="CC400" s="260">
        <v>185.88224994859999</v>
      </c>
      <c r="CD400" s="260">
        <v>1060.9965844489</v>
      </c>
      <c r="CE400" s="254">
        <v>298.88239090059994</v>
      </c>
      <c r="CF400" s="254">
        <v>-2.5</v>
      </c>
      <c r="CG400" s="254">
        <v>1.0134799999999999</v>
      </c>
      <c r="CH400" s="254">
        <v>2.8</v>
      </c>
      <c r="CI400" s="256">
        <v>0.8</v>
      </c>
      <c r="CJ400" s="256">
        <v>2.9216826874000001</v>
      </c>
      <c r="CK400" s="254">
        <v>229482.69017656689</v>
      </c>
      <c r="CL400" s="254">
        <v>2.6797475300000002E-2</v>
      </c>
      <c r="CM400" s="254">
        <v>45.754457937399998</v>
      </c>
      <c r="CN400" s="254">
        <v>674.55192</v>
      </c>
      <c r="CO400" s="254">
        <v>1</v>
      </c>
      <c r="CP400" s="254">
        <v>1060.9988519205001</v>
      </c>
      <c r="CQ400" s="254">
        <v>88.149326376600001</v>
      </c>
      <c r="CR400" s="254">
        <v>2369</v>
      </c>
      <c r="CS400" s="254">
        <v>2319.7139999999999</v>
      </c>
      <c r="CT400" s="254">
        <v>89.4</v>
      </c>
      <c r="CU400" s="254">
        <v>233</v>
      </c>
      <c r="CV400" s="254">
        <v>25.746781115899999</v>
      </c>
      <c r="CW400" s="254">
        <v>68.650000000000006</v>
      </c>
      <c r="CX400" s="253" t="s">
        <v>393</v>
      </c>
      <c r="CY400" s="253" t="s">
        <v>566</v>
      </c>
      <c r="CZ400" s="254" t="s">
        <v>6587</v>
      </c>
      <c r="DA400" s="254">
        <v>-2.5</v>
      </c>
      <c r="DB400" s="254">
        <v>6.4638546040999998</v>
      </c>
      <c r="DC400" s="254">
        <v>762.11419353810004</v>
      </c>
      <c r="DD400" s="256">
        <v>-1.019998308038339E-8</v>
      </c>
      <c r="DE400" s="254">
        <v>1060.9965844489</v>
      </c>
      <c r="DF400" s="256">
        <v>298.88239090059994</v>
      </c>
      <c r="DG400" s="253"/>
      <c r="DH400" s="261" t="s">
        <v>719</v>
      </c>
      <c r="DI400" s="262" t="s">
        <v>689</v>
      </c>
      <c r="DJ400" s="261" t="s">
        <v>566</v>
      </c>
      <c r="DK400" s="254"/>
      <c r="DL400" s="254">
        <v>159.5</v>
      </c>
      <c r="DM400" s="263"/>
      <c r="DN400" s="264">
        <v>77</v>
      </c>
      <c r="DO400" s="264">
        <v>682</v>
      </c>
      <c r="DP400" s="264">
        <v>796</v>
      </c>
      <c r="DQ400" s="261"/>
      <c r="DR400" s="262"/>
      <c r="DS400" s="261"/>
      <c r="DT400" s="184"/>
      <c r="DU400" s="184"/>
      <c r="DV400" s="184"/>
      <c r="DW400" s="184"/>
      <c r="DX400" s="184"/>
      <c r="DY400" s="184"/>
      <c r="DZ400" s="184"/>
      <c r="EA400" s="265"/>
      <c r="EB400" s="265"/>
    </row>
    <row r="401" spans="1:132" s="2" customFormat="1" ht="15" customHeight="1" x14ac:dyDescent="0.2">
      <c r="A401" s="21" t="str">
        <f t="shared" si="5"/>
        <v>2202_Южно-Ягунское</v>
      </c>
      <c r="B401" s="250">
        <v>72</v>
      </c>
      <c r="C401" s="251" t="s">
        <v>733</v>
      </c>
      <c r="D401" s="251" t="s">
        <v>568</v>
      </c>
      <c r="E401" s="251" t="s">
        <v>527</v>
      </c>
      <c r="F401" s="251" t="s">
        <v>8</v>
      </c>
      <c r="G401" s="251" t="s">
        <v>29</v>
      </c>
      <c r="H401" s="251" t="s">
        <v>64</v>
      </c>
      <c r="I401" s="252" t="s">
        <v>912</v>
      </c>
      <c r="J401" s="251" t="s">
        <v>57</v>
      </c>
      <c r="K401" s="251" t="s">
        <v>688</v>
      </c>
      <c r="L401" s="251" t="s">
        <v>566</v>
      </c>
      <c r="M401" s="251" t="s">
        <v>416</v>
      </c>
      <c r="N401" s="251" t="s">
        <v>34</v>
      </c>
      <c r="O401" s="251" t="s">
        <v>6</v>
      </c>
      <c r="P401" s="253" t="s">
        <v>5743</v>
      </c>
      <c r="Q401" s="253"/>
      <c r="R401" s="254"/>
      <c r="S401" s="253"/>
      <c r="T401" s="253">
        <v>6.2</v>
      </c>
      <c r="U401" s="253">
        <v>2603</v>
      </c>
      <c r="V401" s="253">
        <v>2609.1999999999998</v>
      </c>
      <c r="W401" s="254">
        <v>230.17</v>
      </c>
      <c r="X401" s="253" t="s">
        <v>150</v>
      </c>
      <c r="Y401" s="253">
        <v>2716</v>
      </c>
      <c r="Z401" s="253">
        <v>2621</v>
      </c>
      <c r="AA401" s="253" t="s">
        <v>1099</v>
      </c>
      <c r="AB401" s="254" t="s">
        <v>1742</v>
      </c>
      <c r="AC401" s="251" t="s">
        <v>5745</v>
      </c>
      <c r="AD401" s="253" t="s">
        <v>5746</v>
      </c>
      <c r="AE401" s="253" t="s">
        <v>415</v>
      </c>
      <c r="AF401" s="253">
        <v>2455</v>
      </c>
      <c r="AG401" s="254" t="s">
        <v>5747</v>
      </c>
      <c r="AH401" s="255" t="s">
        <v>5748</v>
      </c>
      <c r="AI401" s="253" t="s">
        <v>5764</v>
      </c>
      <c r="AJ401" s="251">
        <v>8</v>
      </c>
      <c r="AK401" s="254" t="s">
        <v>566</v>
      </c>
      <c r="AL401" s="254">
        <v>9.5</v>
      </c>
      <c r="AM401" s="254">
        <v>169</v>
      </c>
      <c r="AN401" s="254">
        <v>166</v>
      </c>
      <c r="AO401" s="254">
        <v>156</v>
      </c>
      <c r="AP401" s="254">
        <v>393.03</v>
      </c>
      <c r="AQ401" s="254">
        <v>394.35</v>
      </c>
      <c r="AR401" s="254">
        <v>113.4097476993</v>
      </c>
      <c r="AS401" s="254">
        <v>349.24726800000002</v>
      </c>
      <c r="AT401" s="254" t="s">
        <v>566</v>
      </c>
      <c r="AU401" s="254" t="s">
        <v>566</v>
      </c>
      <c r="AV401" s="254">
        <v>191.67</v>
      </c>
      <c r="AW401" s="254" t="s">
        <v>4928</v>
      </c>
      <c r="AX401" s="254">
        <v>193</v>
      </c>
      <c r="AY401" s="254">
        <v>201.36</v>
      </c>
      <c r="AZ401" s="256">
        <v>1.4770928652999999</v>
      </c>
      <c r="BA401" s="254" t="s">
        <v>566</v>
      </c>
      <c r="BB401" s="254" t="s">
        <v>566</v>
      </c>
      <c r="BC401" s="254">
        <v>356.91151416999998</v>
      </c>
      <c r="BD401" s="254">
        <v>297.42741935480001</v>
      </c>
      <c r="BE401" s="257">
        <v>297.42741935480001</v>
      </c>
      <c r="BF401" s="254">
        <v>1</v>
      </c>
      <c r="BG401" s="254">
        <v>31</v>
      </c>
      <c r="BH401" s="254">
        <v>9220.25</v>
      </c>
      <c r="BI401" s="254" t="s">
        <v>430</v>
      </c>
      <c r="BJ401" s="254" t="s">
        <v>566</v>
      </c>
      <c r="BK401" s="254">
        <v>297.42741935480001</v>
      </c>
      <c r="BL401" s="254">
        <v>297.42741935480001</v>
      </c>
      <c r="BM401" s="254">
        <v>156</v>
      </c>
      <c r="BN401" s="254">
        <v>30</v>
      </c>
      <c r="BO401" s="256">
        <v>8922.8225806440005</v>
      </c>
      <c r="BP401" s="256" t="s">
        <v>566</v>
      </c>
      <c r="BQ401" s="251">
        <v>8</v>
      </c>
      <c r="BR401" s="251" t="s">
        <v>566</v>
      </c>
      <c r="BS401" s="251" t="s">
        <v>566</v>
      </c>
      <c r="BT401" s="255" t="s">
        <v>566</v>
      </c>
      <c r="BU401" s="258">
        <v>0</v>
      </c>
      <c r="BV401" s="254" t="s">
        <v>6588</v>
      </c>
      <c r="BW401" s="254" t="s">
        <v>566</v>
      </c>
      <c r="BX401" s="259" t="s">
        <v>566</v>
      </c>
      <c r="BY401" s="259" t="s">
        <v>566</v>
      </c>
      <c r="BZ401" s="259" t="s">
        <v>566</v>
      </c>
      <c r="CA401" s="251"/>
      <c r="CB401" s="251">
        <v>433.30105959999997</v>
      </c>
      <c r="CC401" s="260">
        <v>113.4097476993</v>
      </c>
      <c r="CD401" s="260">
        <v>356.91151416999998</v>
      </c>
      <c r="CE401" s="254">
        <v>59.484094815199967</v>
      </c>
      <c r="CF401" s="254">
        <v>-4.5</v>
      </c>
      <c r="CG401" s="254">
        <v>1.014</v>
      </c>
      <c r="CH401" s="254">
        <v>2.8</v>
      </c>
      <c r="CI401" s="256">
        <v>0.8</v>
      </c>
      <c r="CJ401" s="256">
        <v>1.1402340348</v>
      </c>
      <c r="CK401" s="254">
        <v>89605.291624480698</v>
      </c>
      <c r="CL401" s="254">
        <v>2.7637027200000001E-2</v>
      </c>
      <c r="CM401" s="254">
        <v>7.6851379355000002</v>
      </c>
      <c r="CN401" s="254">
        <v>664.39239999999995</v>
      </c>
      <c r="CO401" s="254">
        <v>1</v>
      </c>
      <c r="CP401" s="254">
        <v>232.75474810950001</v>
      </c>
      <c r="CQ401" s="254">
        <v>4.7674416992999999</v>
      </c>
      <c r="CR401" s="254">
        <v>2301</v>
      </c>
      <c r="CS401" s="254">
        <v>2287.9299999999998</v>
      </c>
      <c r="CT401" s="254">
        <v>84.9</v>
      </c>
      <c r="CU401" s="254">
        <v>212</v>
      </c>
      <c r="CV401" s="254">
        <v>9.5896226415000001</v>
      </c>
      <c r="CW401" s="254">
        <v>33.1</v>
      </c>
      <c r="CX401" s="253" t="s">
        <v>393</v>
      </c>
      <c r="CY401" s="253" t="s">
        <v>566</v>
      </c>
      <c r="CZ401" s="254" t="s">
        <v>2508</v>
      </c>
      <c r="DA401" s="254">
        <v>-4.5</v>
      </c>
      <c r="DB401" s="254">
        <v>1.4770928652999999</v>
      </c>
      <c r="DC401" s="254">
        <v>297.42741935679999</v>
      </c>
      <c r="DD401" s="256">
        <v>1.9999788491986692E-9</v>
      </c>
      <c r="DE401" s="254">
        <v>356.91151416999998</v>
      </c>
      <c r="DF401" s="256">
        <v>59.484094815199967</v>
      </c>
      <c r="DG401" s="253"/>
      <c r="DH401" s="261" t="s">
        <v>689</v>
      </c>
      <c r="DI401" s="262" t="s">
        <v>689</v>
      </c>
      <c r="DJ401" s="261" t="s">
        <v>689</v>
      </c>
      <c r="DK401" s="254"/>
      <c r="DL401" s="254">
        <v>159.5</v>
      </c>
      <c r="DM401" s="263"/>
      <c r="DN401" s="264">
        <v>800</v>
      </c>
      <c r="DO401" s="264">
        <v>800</v>
      </c>
      <c r="DP401" s="264">
        <v>90.8</v>
      </c>
      <c r="DQ401" s="261"/>
      <c r="DR401" s="262"/>
      <c r="DS401" s="261"/>
      <c r="DT401" s="184"/>
      <c r="DU401" s="184"/>
      <c r="DV401" s="184"/>
      <c r="DW401" s="184"/>
      <c r="DX401" s="184"/>
      <c r="DY401" s="184"/>
      <c r="DZ401" s="184"/>
      <c r="EA401" s="265"/>
      <c r="EB401" s="265"/>
    </row>
    <row r="402" spans="1:132" s="2" customFormat="1" ht="15" customHeight="1" x14ac:dyDescent="0.2">
      <c r="A402" s="21" t="str">
        <f t="shared" si="5"/>
        <v>2204_Южно-Ягунское</v>
      </c>
      <c r="B402" s="250">
        <v>73</v>
      </c>
      <c r="C402" s="251" t="s">
        <v>733</v>
      </c>
      <c r="D402" s="251" t="s">
        <v>568</v>
      </c>
      <c r="E402" s="251" t="s">
        <v>527</v>
      </c>
      <c r="F402" s="251" t="s">
        <v>8</v>
      </c>
      <c r="G402" s="251" t="s">
        <v>29</v>
      </c>
      <c r="H402" s="251" t="s">
        <v>3055</v>
      </c>
      <c r="I402" s="252" t="s">
        <v>850</v>
      </c>
      <c r="J402" s="251" t="s">
        <v>57</v>
      </c>
      <c r="K402" s="251" t="s">
        <v>688</v>
      </c>
      <c r="L402" s="251" t="s">
        <v>566</v>
      </c>
      <c r="M402" s="251" t="s">
        <v>416</v>
      </c>
      <c r="N402" s="251" t="s">
        <v>5742</v>
      </c>
      <c r="O402" s="251" t="s">
        <v>6</v>
      </c>
      <c r="P402" s="253" t="s">
        <v>5743</v>
      </c>
      <c r="Q402" s="253"/>
      <c r="R402" s="254"/>
      <c r="S402" s="253"/>
      <c r="T402" s="253">
        <v>13</v>
      </c>
      <c r="U402" s="253">
        <v>2469</v>
      </c>
      <c r="V402" s="253">
        <v>2489</v>
      </c>
      <c r="W402" s="254">
        <v>140.952</v>
      </c>
      <c r="X402" s="253" t="s">
        <v>150</v>
      </c>
      <c r="Y402" s="253">
        <v>2582</v>
      </c>
      <c r="Z402" s="253">
        <v>2551.5</v>
      </c>
      <c r="AA402" s="253" t="s">
        <v>1099</v>
      </c>
      <c r="AB402" s="254" t="s">
        <v>5859</v>
      </c>
      <c r="AC402" s="251" t="s">
        <v>5745</v>
      </c>
      <c r="AD402" s="253" t="s">
        <v>5746</v>
      </c>
      <c r="AE402" s="253" t="s">
        <v>415</v>
      </c>
      <c r="AF402" s="253">
        <v>2270</v>
      </c>
      <c r="AG402" s="254" t="s">
        <v>5747</v>
      </c>
      <c r="AH402" s="255" t="s">
        <v>5748</v>
      </c>
      <c r="AI402" s="253" t="s">
        <v>5851</v>
      </c>
      <c r="AJ402" s="251">
        <v>6</v>
      </c>
      <c r="AK402" s="254">
        <v>0</v>
      </c>
      <c r="AL402" s="254">
        <v>9.5</v>
      </c>
      <c r="AM402" s="254">
        <v>169</v>
      </c>
      <c r="AN402" s="254">
        <v>166.379344699</v>
      </c>
      <c r="AO402" s="254">
        <v>152</v>
      </c>
      <c r="AP402" s="254">
        <v>387.03</v>
      </c>
      <c r="AQ402" s="254">
        <v>392.41</v>
      </c>
      <c r="AR402" s="254">
        <v>74.725410978200003</v>
      </c>
      <c r="AS402" s="254">
        <v>310.75368479999997</v>
      </c>
      <c r="AT402" s="254">
        <v>0</v>
      </c>
      <c r="AU402" s="254">
        <v>595</v>
      </c>
      <c r="AV402" s="254">
        <v>141.1</v>
      </c>
      <c r="AW402" s="254" t="s">
        <v>5006</v>
      </c>
      <c r="AX402" s="254">
        <v>146.47999999999999</v>
      </c>
      <c r="AY402" s="254">
        <v>245.93</v>
      </c>
      <c r="AZ402" s="256">
        <v>0.6866360802</v>
      </c>
      <c r="BA402" s="254" t="s">
        <v>566</v>
      </c>
      <c r="BB402" s="254" t="s">
        <v>566</v>
      </c>
      <c r="BC402" s="254">
        <v>202.6371490274</v>
      </c>
      <c r="BD402" s="254">
        <v>168.86441121499999</v>
      </c>
      <c r="BE402" s="257">
        <v>168.8644112149</v>
      </c>
      <c r="BF402" s="254">
        <v>1</v>
      </c>
      <c r="BG402" s="254">
        <v>26.75</v>
      </c>
      <c r="BH402" s="254">
        <v>4517.1229999999996</v>
      </c>
      <c r="BI402" s="254" t="s">
        <v>430</v>
      </c>
      <c r="BJ402" s="254" t="s">
        <v>566</v>
      </c>
      <c r="BK402" s="254">
        <v>168.86441121499999</v>
      </c>
      <c r="BL402" s="254">
        <v>168.86441121499999</v>
      </c>
      <c r="BM402" s="254">
        <v>152</v>
      </c>
      <c r="BN402" s="254">
        <v>30</v>
      </c>
      <c r="BO402" s="256">
        <v>5065.9323364470001</v>
      </c>
      <c r="BP402" s="256" t="s">
        <v>566</v>
      </c>
      <c r="BQ402" s="251">
        <v>6</v>
      </c>
      <c r="BR402" s="251" t="s">
        <v>566</v>
      </c>
      <c r="BS402" s="251" t="s">
        <v>566</v>
      </c>
      <c r="BT402" s="255" t="s">
        <v>566</v>
      </c>
      <c r="BU402" s="258">
        <v>0</v>
      </c>
      <c r="BV402" s="254" t="s">
        <v>6589</v>
      </c>
      <c r="BW402" s="254" t="s">
        <v>566</v>
      </c>
      <c r="BX402" s="259" t="s">
        <v>566</v>
      </c>
      <c r="BY402" s="259" t="s">
        <v>566</v>
      </c>
      <c r="BZ402" s="259" t="s">
        <v>566</v>
      </c>
      <c r="CA402" s="251"/>
      <c r="CB402" s="251">
        <v>436.21588703999998</v>
      </c>
      <c r="CC402" s="260">
        <v>76.092851016899999</v>
      </c>
      <c r="CD402" s="260">
        <v>202.6371490274</v>
      </c>
      <c r="CE402" s="254">
        <v>33.772737812499997</v>
      </c>
      <c r="CF402" s="254">
        <v>0</v>
      </c>
      <c r="CG402" s="254">
        <v>1.01315</v>
      </c>
      <c r="CH402" s="254">
        <v>2.8</v>
      </c>
      <c r="CI402" s="256">
        <v>0.8</v>
      </c>
      <c r="CJ402" s="256">
        <v>0.64736784979999995</v>
      </c>
      <c r="CK402" s="254">
        <v>50830.757117794899</v>
      </c>
      <c r="CL402" s="254">
        <v>2.8590324399999999E-2</v>
      </c>
      <c r="CM402" s="254">
        <v>2.4077944304000001</v>
      </c>
      <c r="CN402" s="254">
        <v>655.70288000000005</v>
      </c>
      <c r="CO402" s="254">
        <v>1</v>
      </c>
      <c r="CP402" s="254">
        <v>117.6992270976</v>
      </c>
      <c r="CQ402" s="254">
        <v>1.2053493368999999</v>
      </c>
      <c r="CR402" s="254">
        <v>2310</v>
      </c>
      <c r="CS402" s="254">
        <v>2256.8960000000002</v>
      </c>
      <c r="CT402" s="254">
        <v>84.9</v>
      </c>
      <c r="CU402" s="254">
        <v>228</v>
      </c>
      <c r="CV402" s="254">
        <v>38.114035087700003</v>
      </c>
      <c r="CW402" s="254">
        <v>136.30000000000001</v>
      </c>
      <c r="CX402" s="253" t="s">
        <v>393</v>
      </c>
      <c r="CY402" s="253" t="s">
        <v>566</v>
      </c>
      <c r="CZ402" s="254" t="s">
        <v>566</v>
      </c>
      <c r="DA402" s="254">
        <v>-2.5</v>
      </c>
      <c r="DB402" s="254">
        <v>0.96482785920000003</v>
      </c>
      <c r="DC402" s="254">
        <v>237.25330812460001</v>
      </c>
      <c r="DD402" s="256">
        <v>68.388896909700009</v>
      </c>
      <c r="DE402" s="254">
        <v>284.70379390110003</v>
      </c>
      <c r="DF402" s="256">
        <v>115.83938268620003</v>
      </c>
      <c r="DG402" s="253"/>
      <c r="DH402" s="261" t="s">
        <v>3158</v>
      </c>
      <c r="DI402" s="262" t="s">
        <v>689</v>
      </c>
      <c r="DJ402" s="261" t="s">
        <v>566</v>
      </c>
      <c r="DK402" s="254"/>
      <c r="DL402" s="254">
        <v>159.5</v>
      </c>
      <c r="DM402" s="263"/>
      <c r="DN402" s="264">
        <v>867</v>
      </c>
      <c r="DO402" s="264">
        <v>868</v>
      </c>
      <c r="DP402" s="264">
        <v>262.8</v>
      </c>
      <c r="DQ402" s="261"/>
      <c r="DR402" s="262"/>
      <c r="DS402" s="261"/>
      <c r="DT402" s="184"/>
      <c r="DU402" s="184"/>
      <c r="DV402" s="184"/>
      <c r="DW402" s="184"/>
      <c r="DX402" s="184"/>
      <c r="DY402" s="184"/>
      <c r="DZ402" s="184"/>
      <c r="EA402" s="265"/>
      <c r="EB402" s="265"/>
    </row>
    <row r="403" spans="1:132" s="2" customFormat="1" ht="15" customHeight="1" x14ac:dyDescent="0.2">
      <c r="A403" s="21" t="str">
        <f t="shared" ref="A403:A466" si="6">CONCATENATE(I403,"_",G403)</f>
        <v>2207_Южно-Ягунское</v>
      </c>
      <c r="B403" s="250">
        <v>74</v>
      </c>
      <c r="C403" s="251" t="s">
        <v>733</v>
      </c>
      <c r="D403" s="251" t="s">
        <v>568</v>
      </c>
      <c r="E403" s="251" t="s">
        <v>527</v>
      </c>
      <c r="F403" s="251" t="s">
        <v>8</v>
      </c>
      <c r="G403" s="251" t="s">
        <v>29</v>
      </c>
      <c r="H403" s="251" t="s">
        <v>3055</v>
      </c>
      <c r="I403" s="252" t="s">
        <v>728</v>
      </c>
      <c r="J403" s="251" t="s">
        <v>58</v>
      </c>
      <c r="K403" s="251" t="s">
        <v>688</v>
      </c>
      <c r="L403" s="251" t="s">
        <v>566</v>
      </c>
      <c r="M403" s="251" t="s">
        <v>416</v>
      </c>
      <c r="N403" s="251" t="s">
        <v>5742</v>
      </c>
      <c r="O403" s="251" t="s">
        <v>6</v>
      </c>
      <c r="P403" s="253" t="s">
        <v>5743</v>
      </c>
      <c r="Q403" s="253"/>
      <c r="R403" s="254"/>
      <c r="S403" s="253"/>
      <c r="T403" s="253">
        <v>16.399999999999999</v>
      </c>
      <c r="U403" s="253">
        <v>2373</v>
      </c>
      <c r="V403" s="253">
        <v>2390.8000000000002</v>
      </c>
      <c r="W403" s="254">
        <v>15.33</v>
      </c>
      <c r="X403" s="253" t="s">
        <v>150</v>
      </c>
      <c r="Y403" s="253">
        <v>2477</v>
      </c>
      <c r="Z403" s="253">
        <v>2390.3000000000002</v>
      </c>
      <c r="AA403" s="253" t="s">
        <v>1099</v>
      </c>
      <c r="AB403" s="254" t="s">
        <v>856</v>
      </c>
      <c r="AC403" s="251" t="s">
        <v>5745</v>
      </c>
      <c r="AD403" s="253" t="s">
        <v>5746</v>
      </c>
      <c r="AE403" s="253" t="s">
        <v>415</v>
      </c>
      <c r="AF403" s="253">
        <v>2210</v>
      </c>
      <c r="AG403" s="254" t="s">
        <v>5747</v>
      </c>
      <c r="AH403" s="255" t="s">
        <v>5748</v>
      </c>
      <c r="AI403" s="253" t="s">
        <v>5759</v>
      </c>
      <c r="AJ403" s="251">
        <v>7</v>
      </c>
      <c r="AK403" s="254" t="s">
        <v>566</v>
      </c>
      <c r="AL403" s="254">
        <v>9.5</v>
      </c>
      <c r="AM403" s="254">
        <v>169</v>
      </c>
      <c r="AN403" s="254">
        <v>165</v>
      </c>
      <c r="AO403" s="254">
        <v>154</v>
      </c>
      <c r="AP403" s="254">
        <v>390.99</v>
      </c>
      <c r="AQ403" s="254">
        <v>393.82</v>
      </c>
      <c r="AR403" s="254">
        <v>87.914658433200003</v>
      </c>
      <c r="AS403" s="254">
        <v>326.28886533330001</v>
      </c>
      <c r="AT403" s="254">
        <v>0</v>
      </c>
      <c r="AU403" s="254">
        <v>745</v>
      </c>
      <c r="AV403" s="254">
        <v>160.66999999999999</v>
      </c>
      <c r="AW403" s="254" t="s">
        <v>4928</v>
      </c>
      <c r="AX403" s="254">
        <v>163.5</v>
      </c>
      <c r="AY403" s="254">
        <v>230.32</v>
      </c>
      <c r="AZ403" s="256">
        <v>1.6295921418999999</v>
      </c>
      <c r="BA403" s="254" t="s">
        <v>566</v>
      </c>
      <c r="BB403" s="254" t="s">
        <v>566</v>
      </c>
      <c r="BC403" s="254">
        <v>450.39309765920001</v>
      </c>
      <c r="BD403" s="254">
        <v>375.32766212529998</v>
      </c>
      <c r="BE403" s="257">
        <v>375.32766212529998</v>
      </c>
      <c r="BF403" s="254">
        <v>1</v>
      </c>
      <c r="BG403" s="254">
        <v>30.583333333333332</v>
      </c>
      <c r="BH403" s="254">
        <v>11478.771000000001</v>
      </c>
      <c r="BI403" s="254" t="s">
        <v>430</v>
      </c>
      <c r="BJ403" s="254" t="s">
        <v>566</v>
      </c>
      <c r="BK403" s="254">
        <v>375.32766212529998</v>
      </c>
      <c r="BL403" s="254">
        <v>375.32766212529998</v>
      </c>
      <c r="BM403" s="254">
        <v>154</v>
      </c>
      <c r="BN403" s="254">
        <v>30</v>
      </c>
      <c r="BO403" s="256">
        <v>11259.829863759</v>
      </c>
      <c r="BP403" s="256" t="s">
        <v>566</v>
      </c>
      <c r="BQ403" s="251">
        <v>7</v>
      </c>
      <c r="BR403" s="251" t="s">
        <v>566</v>
      </c>
      <c r="BS403" s="251" t="s">
        <v>566</v>
      </c>
      <c r="BT403" s="255" t="s">
        <v>566</v>
      </c>
      <c r="BU403" s="258">
        <v>0</v>
      </c>
      <c r="BV403" s="254" t="s">
        <v>6590</v>
      </c>
      <c r="BW403" s="254" t="s">
        <v>566</v>
      </c>
      <c r="BX403" s="259" t="s">
        <v>566</v>
      </c>
      <c r="BY403" s="259" t="s">
        <v>566</v>
      </c>
      <c r="BZ403" s="259" t="s">
        <v>566</v>
      </c>
      <c r="CA403" s="251"/>
      <c r="CB403" s="251">
        <v>437.05386179999999</v>
      </c>
      <c r="CC403" s="260">
        <v>93.259193582400002</v>
      </c>
      <c r="CD403" s="260">
        <v>450.39309765920001</v>
      </c>
      <c r="CE403" s="254">
        <v>75.065435533900029</v>
      </c>
      <c r="CF403" s="254">
        <v>-2.5</v>
      </c>
      <c r="CG403" s="254">
        <v>1.0133300000000001</v>
      </c>
      <c r="CH403" s="254">
        <v>2.8</v>
      </c>
      <c r="CI403" s="256">
        <v>0.8</v>
      </c>
      <c r="CJ403" s="256">
        <v>1.4388766693999999</v>
      </c>
      <c r="CK403" s="254">
        <v>112999.4093954266</v>
      </c>
      <c r="CL403" s="254">
        <v>2.7360481799999999E-2</v>
      </c>
      <c r="CM403" s="254">
        <v>10.9510757635</v>
      </c>
      <c r="CN403" s="254">
        <v>664.34760000000006</v>
      </c>
      <c r="CO403" s="254">
        <v>1</v>
      </c>
      <c r="CP403" s="254">
        <v>273.06680711289999</v>
      </c>
      <c r="CQ403" s="254">
        <v>5.8801023591000003</v>
      </c>
      <c r="CR403" s="254">
        <v>2310</v>
      </c>
      <c r="CS403" s="254">
        <v>2282.0700000000002</v>
      </c>
      <c r="CT403" s="254">
        <v>90.6</v>
      </c>
      <c r="CU403" s="254">
        <v>228</v>
      </c>
      <c r="CV403" s="254">
        <v>29.530701754399999</v>
      </c>
      <c r="CW403" s="254">
        <v>136.30000000000001</v>
      </c>
      <c r="CX403" s="253" t="s">
        <v>393</v>
      </c>
      <c r="CY403" s="253" t="s">
        <v>566</v>
      </c>
      <c r="CZ403" s="254" t="s">
        <v>566</v>
      </c>
      <c r="DA403" s="254">
        <v>-2.5</v>
      </c>
      <c r="DB403" s="254">
        <v>1.6295221052</v>
      </c>
      <c r="DC403" s="254">
        <v>375.3276621375</v>
      </c>
      <c r="DD403" s="256">
        <v>1.220001877300092E-8</v>
      </c>
      <c r="DE403" s="254">
        <v>450.39309765920001</v>
      </c>
      <c r="DF403" s="256">
        <v>75.065435533900029</v>
      </c>
      <c r="DG403" s="253"/>
      <c r="DH403" s="261" t="s">
        <v>689</v>
      </c>
      <c r="DI403" s="262" t="s">
        <v>689</v>
      </c>
      <c r="DJ403" s="261" t="s">
        <v>566</v>
      </c>
      <c r="DK403" s="254"/>
      <c r="DL403" s="254">
        <v>159.5</v>
      </c>
      <c r="DM403" s="263"/>
      <c r="DN403" s="264">
        <v>898</v>
      </c>
      <c r="DO403" s="264">
        <v>901</v>
      </c>
      <c r="DP403" s="264">
        <v>179</v>
      </c>
      <c r="DQ403" s="261"/>
      <c r="DR403" s="262"/>
      <c r="DS403" s="261"/>
      <c r="DT403" s="184"/>
      <c r="DU403" s="184"/>
      <c r="DV403" s="184"/>
      <c r="DW403" s="184"/>
      <c r="DX403" s="184"/>
      <c r="DY403" s="184"/>
      <c r="DZ403" s="184"/>
      <c r="EA403" s="265"/>
      <c r="EB403" s="265"/>
    </row>
    <row r="404" spans="1:132" s="2" customFormat="1" ht="15" customHeight="1" x14ac:dyDescent="0.2">
      <c r="A404" s="21" t="str">
        <f t="shared" si="6"/>
        <v>2208_Южно-Ягунское</v>
      </c>
      <c r="B404" s="250">
        <v>75</v>
      </c>
      <c r="C404" s="251" t="s">
        <v>733</v>
      </c>
      <c r="D404" s="251" t="s">
        <v>568</v>
      </c>
      <c r="E404" s="251" t="s">
        <v>527</v>
      </c>
      <c r="F404" s="251" t="s">
        <v>8</v>
      </c>
      <c r="G404" s="251" t="s">
        <v>29</v>
      </c>
      <c r="H404" s="251" t="s">
        <v>3055</v>
      </c>
      <c r="I404" s="252" t="s">
        <v>6591</v>
      </c>
      <c r="J404" s="251" t="s">
        <v>58</v>
      </c>
      <c r="K404" s="251" t="s">
        <v>688</v>
      </c>
      <c r="L404" s="251" t="s">
        <v>566</v>
      </c>
      <c r="M404" s="251" t="s">
        <v>416</v>
      </c>
      <c r="N404" s="251" t="s">
        <v>5919</v>
      </c>
      <c r="O404" s="251" t="s">
        <v>695</v>
      </c>
      <c r="P404" s="253" t="s">
        <v>5743</v>
      </c>
      <c r="Q404" s="253"/>
      <c r="R404" s="254"/>
      <c r="S404" s="253"/>
      <c r="T404" s="253">
        <v>31</v>
      </c>
      <c r="U404" s="253">
        <v>2431</v>
      </c>
      <c r="V404" s="253">
        <v>2486.5</v>
      </c>
      <c r="W404" s="254">
        <v>80.741</v>
      </c>
      <c r="X404" s="253" t="s">
        <v>150</v>
      </c>
      <c r="Y404" s="253">
        <v>2549</v>
      </c>
      <c r="Z404" s="253">
        <v>2488.1999999999998</v>
      </c>
      <c r="AA404" s="253" t="s">
        <v>1099</v>
      </c>
      <c r="AB404" s="254" t="s">
        <v>913</v>
      </c>
      <c r="AC404" s="251" t="s">
        <v>5745</v>
      </c>
      <c r="AD404" s="253" t="s">
        <v>5746</v>
      </c>
      <c r="AE404" s="253" t="s">
        <v>1062</v>
      </c>
      <c r="AF404" s="253">
        <v>2260</v>
      </c>
      <c r="AG404" s="254" t="s">
        <v>5747</v>
      </c>
      <c r="AH404" s="255" t="s">
        <v>5777</v>
      </c>
      <c r="AI404" s="253" t="s">
        <v>6592</v>
      </c>
      <c r="AJ404" s="251">
        <v>4</v>
      </c>
      <c r="AK404" s="254" t="s">
        <v>566</v>
      </c>
      <c r="AL404" s="254">
        <v>9.5</v>
      </c>
      <c r="AM404" s="254">
        <v>169</v>
      </c>
      <c r="AN404" s="254">
        <v>165</v>
      </c>
      <c r="AO404" s="254">
        <v>147</v>
      </c>
      <c r="AP404" s="254">
        <v>386.84</v>
      </c>
      <c r="AQ404" s="254">
        <v>390.1</v>
      </c>
      <c r="AR404" s="254">
        <v>113.1017862787</v>
      </c>
      <c r="AS404" s="254">
        <v>351.29618840000001</v>
      </c>
      <c r="AT404" s="254">
        <v>0.4</v>
      </c>
      <c r="AU404" s="254">
        <v>359</v>
      </c>
      <c r="AV404" s="254">
        <v>202.34</v>
      </c>
      <c r="AW404" s="254" t="s">
        <v>4928</v>
      </c>
      <c r="AX404" s="254">
        <v>205.6</v>
      </c>
      <c r="AY404" s="254">
        <v>184.5</v>
      </c>
      <c r="AZ404" s="256">
        <v>0.95596549480000004</v>
      </c>
      <c r="BA404" s="254" t="s">
        <v>566</v>
      </c>
      <c r="BB404" s="254" t="s">
        <v>566</v>
      </c>
      <c r="BC404" s="254">
        <v>211.65137761529999</v>
      </c>
      <c r="BD404" s="254">
        <v>186.83859400540001</v>
      </c>
      <c r="BE404" s="257">
        <v>176.37563378740001</v>
      </c>
      <c r="BF404" s="254">
        <v>0.94400000559999997</v>
      </c>
      <c r="BG404" s="254">
        <v>30.583333333333332</v>
      </c>
      <c r="BH404" s="254">
        <v>5714.1469999999999</v>
      </c>
      <c r="BI404" s="254" t="s">
        <v>430</v>
      </c>
      <c r="BJ404" s="254" t="s">
        <v>566</v>
      </c>
      <c r="BK404" s="254">
        <v>186.83859400540001</v>
      </c>
      <c r="BL404" s="254">
        <v>176.37563378740001</v>
      </c>
      <c r="BM404" s="254">
        <v>147</v>
      </c>
      <c r="BN404" s="254">
        <v>30</v>
      </c>
      <c r="BO404" s="256">
        <v>5605.1578201619996</v>
      </c>
      <c r="BP404" s="256" t="s">
        <v>566</v>
      </c>
      <c r="BQ404" s="251">
        <v>4</v>
      </c>
      <c r="BR404" s="251" t="s">
        <v>566</v>
      </c>
      <c r="BS404" s="251" t="s">
        <v>566</v>
      </c>
      <c r="BT404" s="255" t="s">
        <v>566</v>
      </c>
      <c r="BU404" s="258">
        <v>0</v>
      </c>
      <c r="BV404" s="254" t="s">
        <v>8039</v>
      </c>
      <c r="BW404" s="254" t="s">
        <v>566</v>
      </c>
      <c r="BX404" s="259" t="s">
        <v>566</v>
      </c>
      <c r="BY404" s="259" t="s">
        <v>566</v>
      </c>
      <c r="BZ404" s="259" t="s">
        <v>566</v>
      </c>
      <c r="CA404" s="251"/>
      <c r="CB404" s="251">
        <v>423.74093488</v>
      </c>
      <c r="CC404" s="260">
        <v>114.9025910319</v>
      </c>
      <c r="CD404" s="260">
        <v>211.65137761529999</v>
      </c>
      <c r="CE404" s="254">
        <v>35.275743827899987</v>
      </c>
      <c r="CF404" s="254">
        <v>-4.5</v>
      </c>
      <c r="CG404" s="254">
        <v>1.01366</v>
      </c>
      <c r="CH404" s="254">
        <v>2.8</v>
      </c>
      <c r="CI404" s="256">
        <v>0.8</v>
      </c>
      <c r="CJ404" s="256">
        <v>0.71627466080000002</v>
      </c>
      <c r="CK404" s="254">
        <v>56269.570378353899</v>
      </c>
      <c r="CL404" s="254">
        <v>2.8385616999999998E-2</v>
      </c>
      <c r="CM404" s="254">
        <v>2.8831049593000002</v>
      </c>
      <c r="CN404" s="254">
        <v>670.71312</v>
      </c>
      <c r="CO404" s="254">
        <v>1</v>
      </c>
      <c r="CP404" s="254">
        <v>148.09187059449999</v>
      </c>
      <c r="CQ404" s="254">
        <v>1.8427564259</v>
      </c>
      <c r="CR404" s="254">
        <v>2337</v>
      </c>
      <c r="CS404" s="254">
        <v>2304.8040000000001</v>
      </c>
      <c r="CT404" s="254">
        <v>90.6</v>
      </c>
      <c r="CU404" s="254">
        <v>225.6</v>
      </c>
      <c r="CV404" s="254">
        <v>10.3102836879</v>
      </c>
      <c r="CW404" s="254">
        <v>100.2</v>
      </c>
      <c r="CX404" s="253" t="s">
        <v>393</v>
      </c>
      <c r="CY404" s="253" t="s">
        <v>566</v>
      </c>
      <c r="CZ404" s="254" t="s">
        <v>566</v>
      </c>
      <c r="DA404" s="254">
        <v>-4.5</v>
      </c>
      <c r="DB404" s="254">
        <v>0.95648630680000002</v>
      </c>
      <c r="DC404" s="254">
        <v>176.37563377929999</v>
      </c>
      <c r="DD404" s="256">
        <v>-8.1000166574085597E-9</v>
      </c>
      <c r="DE404" s="254">
        <v>211.65137761529999</v>
      </c>
      <c r="DF404" s="256">
        <v>35.275743827899987</v>
      </c>
      <c r="DG404" s="253"/>
      <c r="DH404" s="261" t="s">
        <v>3162</v>
      </c>
      <c r="DI404" s="262" t="s">
        <v>689</v>
      </c>
      <c r="DJ404" s="261" t="s">
        <v>566</v>
      </c>
      <c r="DK404" s="254"/>
      <c r="DL404" s="254">
        <v>159.5</v>
      </c>
      <c r="DM404" s="263"/>
      <c r="DN404" s="264">
        <v>941</v>
      </c>
      <c r="DO404" s="264">
        <v>947</v>
      </c>
      <c r="DP404" s="264">
        <v>121.4</v>
      </c>
      <c r="DQ404" s="261"/>
      <c r="DR404" s="262"/>
      <c r="DS404" s="261"/>
      <c r="DT404" s="184"/>
      <c r="DU404" s="184"/>
      <c r="DV404" s="184"/>
      <c r="DW404" s="184"/>
      <c r="DX404" s="184"/>
      <c r="DY404" s="184"/>
      <c r="DZ404" s="184"/>
      <c r="EA404" s="265"/>
      <c r="EB404" s="265"/>
    </row>
    <row r="405" spans="1:132" s="2" customFormat="1" ht="15" customHeight="1" x14ac:dyDescent="0.2">
      <c r="A405" s="21" t="str">
        <f t="shared" si="6"/>
        <v>2209_Южно-Ягунское</v>
      </c>
      <c r="B405" s="250">
        <v>76</v>
      </c>
      <c r="C405" s="251" t="s">
        <v>733</v>
      </c>
      <c r="D405" s="251" t="s">
        <v>568</v>
      </c>
      <c r="E405" s="251" t="s">
        <v>527</v>
      </c>
      <c r="F405" s="251" t="s">
        <v>8</v>
      </c>
      <c r="G405" s="251" t="s">
        <v>29</v>
      </c>
      <c r="H405" s="251" t="s">
        <v>3055</v>
      </c>
      <c r="I405" s="252" t="s">
        <v>1009</v>
      </c>
      <c r="J405" s="251" t="s">
        <v>58</v>
      </c>
      <c r="K405" s="251" t="s">
        <v>688</v>
      </c>
      <c r="L405" s="251" t="s">
        <v>566</v>
      </c>
      <c r="M405" s="251" t="s">
        <v>416</v>
      </c>
      <c r="N405" s="251" t="s">
        <v>5919</v>
      </c>
      <c r="O405" s="251" t="s">
        <v>695</v>
      </c>
      <c r="P405" s="253" t="s">
        <v>5743</v>
      </c>
      <c r="Q405" s="253"/>
      <c r="R405" s="254"/>
      <c r="S405" s="253"/>
      <c r="T405" s="253">
        <v>21.4</v>
      </c>
      <c r="U405" s="253">
        <v>2542</v>
      </c>
      <c r="V405" s="253">
        <v>2596</v>
      </c>
      <c r="W405" s="254">
        <v>213.85400000000001</v>
      </c>
      <c r="X405" s="253" t="s">
        <v>150</v>
      </c>
      <c r="Y405" s="253">
        <v>2654.8</v>
      </c>
      <c r="Z405" s="253">
        <v>2654.8</v>
      </c>
      <c r="AA405" s="253" t="s">
        <v>1099</v>
      </c>
      <c r="AB405" s="254" t="s">
        <v>1301</v>
      </c>
      <c r="AC405" s="251" t="s">
        <v>5745</v>
      </c>
      <c r="AD405" s="253" t="s">
        <v>5746</v>
      </c>
      <c r="AE405" s="253" t="s">
        <v>415</v>
      </c>
      <c r="AF405" s="253">
        <v>2361</v>
      </c>
      <c r="AG405" s="254" t="s">
        <v>5747</v>
      </c>
      <c r="AH405" s="255" t="s">
        <v>5748</v>
      </c>
      <c r="AI405" s="253" t="s">
        <v>5801</v>
      </c>
      <c r="AJ405" s="251" t="s">
        <v>566</v>
      </c>
      <c r="AK405" s="254" t="s">
        <v>566</v>
      </c>
      <c r="AL405" s="254">
        <v>9.5</v>
      </c>
      <c r="AM405" s="254">
        <v>169</v>
      </c>
      <c r="AN405" s="254">
        <v>158.3661644956</v>
      </c>
      <c r="AO405" s="254">
        <v>146</v>
      </c>
      <c r="AP405" s="254">
        <v>385.92</v>
      </c>
      <c r="AQ405" s="254">
        <v>391.01</v>
      </c>
      <c r="AR405" s="254">
        <v>150.22768916250001</v>
      </c>
      <c r="AS405" s="254">
        <v>385.34296293329999</v>
      </c>
      <c r="AT405" s="254">
        <v>16</v>
      </c>
      <c r="AU405" s="254">
        <v>0</v>
      </c>
      <c r="AV405" s="254">
        <v>249.35</v>
      </c>
      <c r="AW405" s="254" t="s">
        <v>5252</v>
      </c>
      <c r="AX405" s="254">
        <v>254.28</v>
      </c>
      <c r="AY405" s="254">
        <v>136.57</v>
      </c>
      <c r="AZ405" s="256">
        <v>0.83537189079999996</v>
      </c>
      <c r="BA405" s="254" t="s">
        <v>566</v>
      </c>
      <c r="BB405" s="254" t="s">
        <v>566</v>
      </c>
      <c r="BC405" s="254">
        <v>117.8185064561</v>
      </c>
      <c r="BD405" s="254">
        <v>114.08673913040001</v>
      </c>
      <c r="BE405" s="257">
        <v>114.08673913050001</v>
      </c>
      <c r="BF405" s="254">
        <v>1</v>
      </c>
      <c r="BG405" s="254">
        <v>0</v>
      </c>
      <c r="BH405" s="254">
        <v>0</v>
      </c>
      <c r="BI405" s="254" t="s">
        <v>430</v>
      </c>
      <c r="BJ405" s="254" t="s">
        <v>6576</v>
      </c>
      <c r="BK405" s="254">
        <v>114.08673913040001</v>
      </c>
      <c r="BL405" s="254">
        <v>114.08673913040001</v>
      </c>
      <c r="BM405" s="254">
        <v>146</v>
      </c>
      <c r="BN405" s="254">
        <v>30</v>
      </c>
      <c r="BO405" s="256">
        <v>3422.6021739150001</v>
      </c>
      <c r="BP405" s="256" t="s">
        <v>6576</v>
      </c>
      <c r="BQ405" s="251" t="s">
        <v>566</v>
      </c>
      <c r="BR405" s="251" t="s">
        <v>566</v>
      </c>
      <c r="BS405" s="251" t="s">
        <v>566</v>
      </c>
      <c r="BT405" s="255" t="s">
        <v>566</v>
      </c>
      <c r="BU405" s="258">
        <v>0</v>
      </c>
      <c r="BV405" s="254" t="s">
        <v>6593</v>
      </c>
      <c r="BW405" s="254" t="s">
        <v>566</v>
      </c>
      <c r="BX405" s="259" t="s">
        <v>566</v>
      </c>
      <c r="BY405" s="259" t="s">
        <v>566</v>
      </c>
      <c r="BZ405" s="259" t="s">
        <v>566</v>
      </c>
      <c r="CA405" s="251"/>
      <c r="CB405" s="251">
        <v>393.26732026669998</v>
      </c>
      <c r="CC405" s="260">
        <v>150.5208673576</v>
      </c>
      <c r="CD405" s="260">
        <v>117.8185064561</v>
      </c>
      <c r="CE405" s="254">
        <v>3.7317673255999892</v>
      </c>
      <c r="CF405" s="254">
        <v>-4.5</v>
      </c>
      <c r="CG405" s="254">
        <v>1.0139899999999999</v>
      </c>
      <c r="CH405" s="254">
        <v>2.8</v>
      </c>
      <c r="CI405" s="256">
        <v>0.8</v>
      </c>
      <c r="CJ405" s="256">
        <v>0.43736916780000001</v>
      </c>
      <c r="CK405" s="254">
        <v>34370.317088194199</v>
      </c>
      <c r="CL405" s="254">
        <v>2.9544890599999998E-2</v>
      </c>
      <c r="CM405" s="254">
        <v>1.1710779278000001</v>
      </c>
      <c r="CN405" s="254">
        <v>665.66808000000003</v>
      </c>
      <c r="CO405" s="254">
        <v>1</v>
      </c>
      <c r="CP405" s="254">
        <v>118.03738618680001</v>
      </c>
      <c r="CQ405" s="254">
        <v>1.2495806783000001</v>
      </c>
      <c r="CR405" s="254">
        <v>2337</v>
      </c>
      <c r="CS405" s="254">
        <v>2286.7860000000001</v>
      </c>
      <c r="CT405" s="254">
        <v>90.6</v>
      </c>
      <c r="CU405" s="254">
        <v>225.6</v>
      </c>
      <c r="CV405" s="254">
        <v>-10.5274822695</v>
      </c>
      <c r="CW405" s="254">
        <v>100.2</v>
      </c>
      <c r="CX405" s="253" t="s">
        <v>393</v>
      </c>
      <c r="CY405" s="253" t="s">
        <v>566</v>
      </c>
      <c r="CZ405" s="254" t="s">
        <v>566</v>
      </c>
      <c r="DA405" s="254">
        <v>-4.5</v>
      </c>
      <c r="DB405" s="254">
        <v>0.83639956650000002</v>
      </c>
      <c r="DC405" s="254">
        <v>114.08673912960001</v>
      </c>
      <c r="DD405" s="256">
        <v>-9.000018508231733E-10</v>
      </c>
      <c r="DE405" s="254">
        <v>117.8185064561</v>
      </c>
      <c r="DF405" s="256">
        <v>3.7317673255999892</v>
      </c>
      <c r="DG405" s="253"/>
      <c r="DH405" s="261" t="s">
        <v>3143</v>
      </c>
      <c r="DI405" s="262" t="s">
        <v>689</v>
      </c>
      <c r="DJ405" s="261" t="s">
        <v>566</v>
      </c>
      <c r="DK405" s="254"/>
      <c r="DL405" s="254">
        <v>159.5</v>
      </c>
      <c r="DM405" s="263"/>
      <c r="DN405" s="264">
        <v>1287</v>
      </c>
      <c r="DO405" s="264">
        <v>1306</v>
      </c>
      <c r="DP405" s="264">
        <v>18.600000000000001</v>
      </c>
      <c r="DQ405" s="261"/>
      <c r="DR405" s="262"/>
      <c r="DS405" s="261"/>
      <c r="DT405" s="184"/>
      <c r="DU405" s="184"/>
      <c r="DV405" s="184"/>
      <c r="DW405" s="184"/>
      <c r="DX405" s="184"/>
      <c r="DY405" s="184"/>
      <c r="DZ405" s="184"/>
      <c r="EA405" s="265"/>
      <c r="EB405" s="265"/>
    </row>
    <row r="406" spans="1:132" s="2" customFormat="1" ht="15" customHeight="1" x14ac:dyDescent="0.2">
      <c r="A406" s="21" t="str">
        <f t="shared" si="6"/>
        <v>2210_Южно-Ягунское</v>
      </c>
      <c r="B406" s="250">
        <v>77</v>
      </c>
      <c r="C406" s="251" t="s">
        <v>733</v>
      </c>
      <c r="D406" s="251" t="s">
        <v>568</v>
      </c>
      <c r="E406" s="251" t="s">
        <v>527</v>
      </c>
      <c r="F406" s="251" t="s">
        <v>8</v>
      </c>
      <c r="G406" s="251" t="s">
        <v>29</v>
      </c>
      <c r="H406" s="251" t="s">
        <v>64</v>
      </c>
      <c r="I406" s="252" t="s">
        <v>851</v>
      </c>
      <c r="J406" s="251" t="s">
        <v>59</v>
      </c>
      <c r="K406" s="251" t="s">
        <v>688</v>
      </c>
      <c r="L406" s="251" t="s">
        <v>566</v>
      </c>
      <c r="M406" s="251" t="s">
        <v>416</v>
      </c>
      <c r="N406" s="251" t="s">
        <v>34</v>
      </c>
      <c r="O406" s="251" t="s">
        <v>6</v>
      </c>
      <c r="P406" s="253" t="s">
        <v>5743</v>
      </c>
      <c r="Q406" s="253"/>
      <c r="R406" s="254"/>
      <c r="S406" s="253"/>
      <c r="T406" s="253">
        <v>14</v>
      </c>
      <c r="U406" s="253">
        <v>2504</v>
      </c>
      <c r="V406" s="253">
        <v>2511</v>
      </c>
      <c r="W406" s="254">
        <v>159.35</v>
      </c>
      <c r="X406" s="253" t="s">
        <v>162</v>
      </c>
      <c r="Y406" s="253">
        <v>2567</v>
      </c>
      <c r="Z406" s="253">
        <v>2552.6</v>
      </c>
      <c r="AA406" s="253" t="s">
        <v>1099</v>
      </c>
      <c r="AB406" s="254" t="s">
        <v>5886</v>
      </c>
      <c r="AC406" s="251" t="s">
        <v>5745</v>
      </c>
      <c r="AD406" s="253" t="s">
        <v>5746</v>
      </c>
      <c r="AE406" s="253" t="s">
        <v>415</v>
      </c>
      <c r="AF406" s="253">
        <v>2374</v>
      </c>
      <c r="AG406" s="254" t="s">
        <v>5747</v>
      </c>
      <c r="AH406" s="255" t="s">
        <v>6594</v>
      </c>
      <c r="AI406" s="253" t="s">
        <v>5811</v>
      </c>
      <c r="AJ406" s="251" t="s">
        <v>566</v>
      </c>
      <c r="AK406" s="254">
        <v>0</v>
      </c>
      <c r="AL406" s="254">
        <v>9.5</v>
      </c>
      <c r="AM406" s="254">
        <v>169</v>
      </c>
      <c r="AN406" s="254">
        <v>179</v>
      </c>
      <c r="AO406" s="254">
        <v>178</v>
      </c>
      <c r="AP406" s="254">
        <v>415.65</v>
      </c>
      <c r="AQ406" s="254">
        <v>420.29</v>
      </c>
      <c r="AR406" s="254">
        <v>109.0599271615</v>
      </c>
      <c r="AS406" s="254">
        <v>346.74130000000002</v>
      </c>
      <c r="AT406" s="254">
        <v>14</v>
      </c>
      <c r="AU406" s="254">
        <v>0</v>
      </c>
      <c r="AV406" s="254">
        <v>191.86</v>
      </c>
      <c r="AW406" s="254" t="s">
        <v>4928</v>
      </c>
      <c r="AX406" s="254">
        <v>196.5</v>
      </c>
      <c r="AY406" s="254">
        <v>223.79</v>
      </c>
      <c r="AZ406" s="256">
        <v>0.15781211940000001</v>
      </c>
      <c r="BA406" s="254" t="s">
        <v>566</v>
      </c>
      <c r="BB406" s="254" t="s">
        <v>566</v>
      </c>
      <c r="BC406" s="254">
        <v>42.380099056299997</v>
      </c>
      <c r="BD406" s="254">
        <v>35.316774193500002</v>
      </c>
      <c r="BE406" s="257">
        <v>35.316774193500002</v>
      </c>
      <c r="BF406" s="254">
        <v>1</v>
      </c>
      <c r="BG406" s="254">
        <v>31</v>
      </c>
      <c r="BH406" s="254">
        <v>1094.82</v>
      </c>
      <c r="BI406" s="254" t="s">
        <v>430</v>
      </c>
      <c r="BJ406" s="254" t="s">
        <v>566</v>
      </c>
      <c r="BK406" s="254">
        <v>35.316774193500002</v>
      </c>
      <c r="BL406" s="254">
        <v>35.316774193500002</v>
      </c>
      <c r="BM406" s="254">
        <v>178</v>
      </c>
      <c r="BN406" s="254">
        <v>30</v>
      </c>
      <c r="BO406" s="256">
        <v>1059.5032258050001</v>
      </c>
      <c r="BP406" s="256" t="s">
        <v>566</v>
      </c>
      <c r="BQ406" s="251" t="s">
        <v>566</v>
      </c>
      <c r="BR406" s="251" t="s">
        <v>566</v>
      </c>
      <c r="BS406" s="251" t="s">
        <v>566</v>
      </c>
      <c r="BT406" s="255" t="s">
        <v>566</v>
      </c>
      <c r="BU406" s="258">
        <v>0</v>
      </c>
      <c r="BV406" s="254" t="s">
        <v>6595</v>
      </c>
      <c r="BW406" s="254" t="s">
        <v>566</v>
      </c>
      <c r="BX406" s="259" t="s">
        <v>566</v>
      </c>
      <c r="BY406" s="259" t="s">
        <v>566</v>
      </c>
      <c r="BZ406" s="259" t="s">
        <v>566</v>
      </c>
      <c r="CA406" s="251"/>
      <c r="CB406" s="251">
        <v>460.40780999999998</v>
      </c>
      <c r="CC406" s="260">
        <v>109.0599271615</v>
      </c>
      <c r="CD406" s="260">
        <v>42.380099056299997</v>
      </c>
      <c r="CE406" s="254">
        <v>7.0633248627999947</v>
      </c>
      <c r="CF406" s="254">
        <v>-4.5</v>
      </c>
      <c r="CG406" s="254">
        <v>1.014</v>
      </c>
      <c r="CH406" s="254">
        <v>2.8</v>
      </c>
      <c r="CI406" s="256">
        <v>0.8</v>
      </c>
      <c r="CJ406" s="256">
        <v>0.13539231860000001</v>
      </c>
      <c r="CK406" s="254">
        <v>10639.805360613</v>
      </c>
      <c r="CL406" s="254">
        <v>3.4447005099999997E-2</v>
      </c>
      <c r="CM406" s="254">
        <v>0.12942148270000001</v>
      </c>
      <c r="CN406" s="254">
        <v>656.50199999999995</v>
      </c>
      <c r="CO406" s="254">
        <v>1</v>
      </c>
      <c r="CP406" s="254">
        <v>24.44210004</v>
      </c>
      <c r="CQ406" s="254">
        <v>6.61371615E-2</v>
      </c>
      <c r="CR406" s="254">
        <v>2301</v>
      </c>
      <c r="CS406" s="254">
        <v>2255.25</v>
      </c>
      <c r="CT406" s="254">
        <v>89.4</v>
      </c>
      <c r="CU406" s="254">
        <v>212</v>
      </c>
      <c r="CV406" s="254">
        <v>9.5</v>
      </c>
      <c r="CW406" s="254">
        <v>33.1</v>
      </c>
      <c r="CX406" s="253" t="s">
        <v>393</v>
      </c>
      <c r="CY406" s="253" t="s">
        <v>566</v>
      </c>
      <c r="CZ406" s="254" t="s">
        <v>6596</v>
      </c>
      <c r="DA406" s="254">
        <v>-4.5</v>
      </c>
      <c r="DB406" s="254">
        <v>0.15781211940000001</v>
      </c>
      <c r="DC406" s="254">
        <v>35.316774200499999</v>
      </c>
      <c r="DD406" s="256">
        <v>6.9999970264689182E-9</v>
      </c>
      <c r="DE406" s="254">
        <v>42.380099056299997</v>
      </c>
      <c r="DF406" s="256">
        <v>7.0633248627999947</v>
      </c>
      <c r="DG406" s="253"/>
      <c r="DH406" s="261" t="s">
        <v>3248</v>
      </c>
      <c r="DI406" s="262" t="s">
        <v>689</v>
      </c>
      <c r="DJ406" s="261" t="s">
        <v>689</v>
      </c>
      <c r="DK406" s="254"/>
      <c r="DL406" s="254">
        <v>159.5</v>
      </c>
      <c r="DM406" s="263"/>
      <c r="DN406" s="264">
        <v>604</v>
      </c>
      <c r="DO406" s="264">
        <v>607</v>
      </c>
      <c r="DP406" s="264">
        <v>32.299999999999997</v>
      </c>
      <c r="DQ406" s="261"/>
      <c r="DR406" s="262"/>
      <c r="DS406" s="261"/>
      <c r="DT406" s="184"/>
      <c r="DU406" s="184"/>
      <c r="DV406" s="184"/>
      <c r="DW406" s="184"/>
      <c r="DX406" s="184"/>
      <c r="DY406" s="184"/>
      <c r="DZ406" s="184"/>
      <c r="EA406" s="265"/>
      <c r="EB406" s="265"/>
    </row>
    <row r="407" spans="1:132" s="2" customFormat="1" ht="15" customHeight="1" x14ac:dyDescent="0.2">
      <c r="A407" s="21" t="str">
        <f t="shared" si="6"/>
        <v>2211_Южно-Ягунское</v>
      </c>
      <c r="B407" s="250">
        <v>78</v>
      </c>
      <c r="C407" s="251" t="s">
        <v>733</v>
      </c>
      <c r="D407" s="251" t="s">
        <v>568</v>
      </c>
      <c r="E407" s="251" t="s">
        <v>527</v>
      </c>
      <c r="F407" s="251" t="s">
        <v>8</v>
      </c>
      <c r="G407" s="251" t="s">
        <v>29</v>
      </c>
      <c r="H407" s="251" t="s">
        <v>64</v>
      </c>
      <c r="I407" s="252" t="s">
        <v>867</v>
      </c>
      <c r="J407" s="251" t="s">
        <v>59</v>
      </c>
      <c r="K407" s="251" t="s">
        <v>688</v>
      </c>
      <c r="L407" s="251" t="s">
        <v>566</v>
      </c>
      <c r="M407" s="251" t="s">
        <v>416</v>
      </c>
      <c r="N407" s="251" t="s">
        <v>34</v>
      </c>
      <c r="O407" s="251" t="s">
        <v>6</v>
      </c>
      <c r="P407" s="253" t="s">
        <v>5743</v>
      </c>
      <c r="Q407" s="253"/>
      <c r="R407" s="254"/>
      <c r="S407" s="253"/>
      <c r="T407" s="253">
        <v>6.4</v>
      </c>
      <c r="U407" s="253">
        <v>2416</v>
      </c>
      <c r="V407" s="253">
        <v>2422.4</v>
      </c>
      <c r="W407" s="254">
        <v>63.345999999999997</v>
      </c>
      <c r="X407" s="253" t="s">
        <v>150</v>
      </c>
      <c r="Y407" s="253">
        <v>2468</v>
      </c>
      <c r="Z407" s="253">
        <v>2421.6</v>
      </c>
      <c r="AA407" s="253" t="s">
        <v>1099</v>
      </c>
      <c r="AB407" s="254" t="s">
        <v>538</v>
      </c>
      <c r="AC407" s="251" t="s">
        <v>5745</v>
      </c>
      <c r="AD407" s="253" t="s">
        <v>5746</v>
      </c>
      <c r="AE407" s="253" t="s">
        <v>1062</v>
      </c>
      <c r="AF407" s="253">
        <v>2365</v>
      </c>
      <c r="AG407" s="254" t="s">
        <v>5747</v>
      </c>
      <c r="AH407" s="255" t="s">
        <v>5748</v>
      </c>
      <c r="AI407" s="253" t="s">
        <v>5786</v>
      </c>
      <c r="AJ407" s="251" t="s">
        <v>566</v>
      </c>
      <c r="AK407" s="254">
        <v>0</v>
      </c>
      <c r="AL407" s="254">
        <v>9.5</v>
      </c>
      <c r="AM407" s="254">
        <v>169</v>
      </c>
      <c r="AN407" s="254">
        <v>179</v>
      </c>
      <c r="AO407" s="254">
        <v>178</v>
      </c>
      <c r="AP407" s="254">
        <v>416.56</v>
      </c>
      <c r="AQ407" s="254">
        <v>420.39</v>
      </c>
      <c r="AR407" s="254">
        <v>114.7409087229</v>
      </c>
      <c r="AS407" s="254">
        <v>353.29607706669998</v>
      </c>
      <c r="AT407" s="254">
        <v>0.2</v>
      </c>
      <c r="AU407" s="254">
        <v>0</v>
      </c>
      <c r="AV407" s="254">
        <v>200.57</v>
      </c>
      <c r="AW407" s="254" t="s">
        <v>4928</v>
      </c>
      <c r="AX407" s="254">
        <v>204.4</v>
      </c>
      <c r="AY407" s="254">
        <v>215.99</v>
      </c>
      <c r="AZ407" s="256">
        <v>3.3524550899999998E-2</v>
      </c>
      <c r="BA407" s="254" t="s">
        <v>566</v>
      </c>
      <c r="BB407" s="254" t="s">
        <v>566</v>
      </c>
      <c r="BC407" s="254">
        <v>8.6891441636</v>
      </c>
      <c r="BD407" s="254">
        <v>7.2409677418999996</v>
      </c>
      <c r="BE407" s="257">
        <v>7.2409677418999996</v>
      </c>
      <c r="BF407" s="254">
        <v>1</v>
      </c>
      <c r="BG407" s="254">
        <v>31</v>
      </c>
      <c r="BH407" s="254">
        <v>224.47</v>
      </c>
      <c r="BI407" s="254" t="s">
        <v>430</v>
      </c>
      <c r="BJ407" s="254" t="s">
        <v>566</v>
      </c>
      <c r="BK407" s="254">
        <v>7.2409677418999996</v>
      </c>
      <c r="BL407" s="254">
        <v>7.2409677418999996</v>
      </c>
      <c r="BM407" s="254">
        <v>178</v>
      </c>
      <c r="BN407" s="254">
        <v>30</v>
      </c>
      <c r="BO407" s="256">
        <v>217.229032257</v>
      </c>
      <c r="BP407" s="256" t="s">
        <v>566</v>
      </c>
      <c r="BQ407" s="251" t="s">
        <v>566</v>
      </c>
      <c r="BR407" s="251" t="s">
        <v>566</v>
      </c>
      <c r="BS407" s="251" t="s">
        <v>566</v>
      </c>
      <c r="BT407" s="255" t="s">
        <v>566</v>
      </c>
      <c r="BU407" s="258">
        <v>0</v>
      </c>
      <c r="BV407" s="254" t="s">
        <v>8040</v>
      </c>
      <c r="BW407" s="254" t="s">
        <v>566</v>
      </c>
      <c r="BX407" s="259" t="s">
        <v>566</v>
      </c>
      <c r="BY407" s="259" t="s">
        <v>566</v>
      </c>
      <c r="BZ407" s="259" t="s">
        <v>566</v>
      </c>
      <c r="CA407" s="251"/>
      <c r="CB407" s="251">
        <v>459.75748887999998</v>
      </c>
      <c r="CC407" s="260">
        <v>114.7409087229</v>
      </c>
      <c r="CD407" s="260">
        <v>8.6891441636</v>
      </c>
      <c r="CE407" s="254">
        <v>1.4481764217000004</v>
      </c>
      <c r="CF407" s="254">
        <v>-4.5</v>
      </c>
      <c r="CG407" s="254">
        <v>1.014</v>
      </c>
      <c r="CH407" s="254">
        <v>2.8</v>
      </c>
      <c r="CI407" s="256">
        <v>0.8</v>
      </c>
      <c r="CJ407" s="256">
        <v>2.7759370299999999E-2</v>
      </c>
      <c r="CK407" s="254">
        <v>2181.4701131586999</v>
      </c>
      <c r="CL407" s="254">
        <v>4.7372274200000002E-2</v>
      </c>
      <c r="CM407" s="254">
        <v>7.2901077000000003E-3</v>
      </c>
      <c r="CN407" s="254">
        <v>658.74311999999998</v>
      </c>
      <c r="CO407" s="254">
        <v>1</v>
      </c>
      <c r="CP407" s="254">
        <v>5.1200480446999999</v>
      </c>
      <c r="CQ407" s="254">
        <v>3.9472561999999997E-3</v>
      </c>
      <c r="CR407" s="254">
        <v>2301</v>
      </c>
      <c r="CS407" s="254">
        <v>2263.2539999999999</v>
      </c>
      <c r="CT407" s="254">
        <v>89.4</v>
      </c>
      <c r="CU407" s="254">
        <v>212</v>
      </c>
      <c r="CV407" s="254">
        <v>5.3915094339999996</v>
      </c>
      <c r="CW407" s="254">
        <v>33.1</v>
      </c>
      <c r="CX407" s="253" t="s">
        <v>393</v>
      </c>
      <c r="CY407" s="253" t="s">
        <v>566</v>
      </c>
      <c r="CZ407" s="254" t="s">
        <v>566</v>
      </c>
      <c r="DA407" s="254">
        <v>-4.5</v>
      </c>
      <c r="DB407" s="254">
        <v>3.3524550899999998E-2</v>
      </c>
      <c r="DC407" s="254">
        <v>7.2409677489000002</v>
      </c>
      <c r="DD407" s="256">
        <v>7.000000579182597E-9</v>
      </c>
      <c r="DE407" s="254">
        <v>8.6891441636</v>
      </c>
      <c r="DF407" s="256">
        <v>1.4481764217000004</v>
      </c>
      <c r="DG407" s="253"/>
      <c r="DH407" s="261" t="s">
        <v>3176</v>
      </c>
      <c r="DI407" s="262" t="s">
        <v>689</v>
      </c>
      <c r="DJ407" s="261" t="s">
        <v>689</v>
      </c>
      <c r="DK407" s="254"/>
      <c r="DL407" s="254">
        <v>159.5</v>
      </c>
      <c r="DM407" s="263"/>
      <c r="DN407" s="264">
        <v>1370</v>
      </c>
      <c r="DO407" s="264">
        <v>1371</v>
      </c>
      <c r="DP407" s="264">
        <v>135.19999999999999</v>
      </c>
      <c r="DQ407" s="261"/>
      <c r="DR407" s="262"/>
      <c r="DS407" s="261"/>
      <c r="DT407" s="184"/>
      <c r="DU407" s="184"/>
      <c r="DV407" s="184"/>
      <c r="DW407" s="184"/>
      <c r="DX407" s="184"/>
      <c r="DY407" s="184"/>
      <c r="DZ407" s="184"/>
      <c r="EA407" s="265"/>
      <c r="EB407" s="265"/>
    </row>
    <row r="408" spans="1:132" s="2" customFormat="1" ht="15" customHeight="1" x14ac:dyDescent="0.2">
      <c r="A408" s="21" t="str">
        <f t="shared" si="6"/>
        <v>2212_Южно-Ягунское</v>
      </c>
      <c r="B408" s="250">
        <v>79</v>
      </c>
      <c r="C408" s="251" t="s">
        <v>733</v>
      </c>
      <c r="D408" s="251" t="s">
        <v>568</v>
      </c>
      <c r="E408" s="251" t="s">
        <v>527</v>
      </c>
      <c r="F408" s="251" t="s">
        <v>8</v>
      </c>
      <c r="G408" s="251" t="s">
        <v>29</v>
      </c>
      <c r="H408" s="251" t="s">
        <v>64</v>
      </c>
      <c r="I408" s="252" t="s">
        <v>959</v>
      </c>
      <c r="J408" s="251" t="s">
        <v>59</v>
      </c>
      <c r="K408" s="251" t="s">
        <v>688</v>
      </c>
      <c r="L408" s="251" t="s">
        <v>566</v>
      </c>
      <c r="M408" s="251" t="s">
        <v>416</v>
      </c>
      <c r="N408" s="251" t="s">
        <v>34</v>
      </c>
      <c r="O408" s="251" t="s">
        <v>6</v>
      </c>
      <c r="P408" s="253" t="s">
        <v>5743</v>
      </c>
      <c r="Q408" s="253"/>
      <c r="R408" s="254"/>
      <c r="S408" s="253"/>
      <c r="T408" s="253">
        <v>11.1</v>
      </c>
      <c r="U408" s="253">
        <v>2372.4</v>
      </c>
      <c r="V408" s="253">
        <v>2380.5</v>
      </c>
      <c r="W408" s="254">
        <v>16.183</v>
      </c>
      <c r="X408" s="253" t="s">
        <v>150</v>
      </c>
      <c r="Y408" s="253">
        <v>2473</v>
      </c>
      <c r="Z408" s="253">
        <v>2453.3000000000002</v>
      </c>
      <c r="AA408" s="253" t="s">
        <v>1099</v>
      </c>
      <c r="AB408" s="254" t="s">
        <v>975</v>
      </c>
      <c r="AC408" s="251" t="s">
        <v>5745</v>
      </c>
      <c r="AD408" s="253" t="s">
        <v>5746</v>
      </c>
      <c r="AE408" s="253" t="s">
        <v>415</v>
      </c>
      <c r="AF408" s="253">
        <v>2195</v>
      </c>
      <c r="AG408" s="254" t="s">
        <v>5747</v>
      </c>
      <c r="AH408" s="255" t="s">
        <v>5777</v>
      </c>
      <c r="AI408" s="253" t="s">
        <v>5749</v>
      </c>
      <c r="AJ408" s="251">
        <v>7</v>
      </c>
      <c r="AK408" s="254">
        <v>0</v>
      </c>
      <c r="AL408" s="254">
        <v>9.5</v>
      </c>
      <c r="AM408" s="254">
        <v>169</v>
      </c>
      <c r="AN408" s="254">
        <v>179</v>
      </c>
      <c r="AO408" s="254">
        <v>168</v>
      </c>
      <c r="AP408" s="254">
        <v>406.78</v>
      </c>
      <c r="AQ408" s="254">
        <v>410.25</v>
      </c>
      <c r="AR408" s="254">
        <v>200.69700059940001</v>
      </c>
      <c r="AS408" s="254">
        <v>439.19385586670001</v>
      </c>
      <c r="AT408" s="254">
        <v>90</v>
      </c>
      <c r="AU408" s="254">
        <v>0</v>
      </c>
      <c r="AV408" s="254">
        <v>321.27</v>
      </c>
      <c r="AW408" s="254" t="s">
        <v>4953</v>
      </c>
      <c r="AX408" s="254">
        <v>324.63</v>
      </c>
      <c r="AY408" s="254">
        <v>85.51</v>
      </c>
      <c r="AZ408" s="256">
        <v>0.57097730300000005</v>
      </c>
      <c r="BA408" s="254" t="s">
        <v>566</v>
      </c>
      <c r="BB408" s="254" t="s">
        <v>566</v>
      </c>
      <c r="BC408" s="254">
        <v>67.331845182099997</v>
      </c>
      <c r="BD408" s="254">
        <v>48.824269178999998</v>
      </c>
      <c r="BE408" s="257">
        <v>48.824269178999998</v>
      </c>
      <c r="BF408" s="254">
        <v>1</v>
      </c>
      <c r="BG408" s="254">
        <v>30.958333333333332</v>
      </c>
      <c r="BH408" s="254">
        <v>1511.518</v>
      </c>
      <c r="BI408" s="254" t="s">
        <v>430</v>
      </c>
      <c r="BJ408" s="254" t="s">
        <v>566</v>
      </c>
      <c r="BK408" s="254">
        <v>48.824269178999998</v>
      </c>
      <c r="BL408" s="254">
        <v>48.824269178999998</v>
      </c>
      <c r="BM408" s="254">
        <v>168</v>
      </c>
      <c r="BN408" s="254">
        <v>30</v>
      </c>
      <c r="BO408" s="256">
        <v>1464.7280753699999</v>
      </c>
      <c r="BP408" s="256" t="s">
        <v>566</v>
      </c>
      <c r="BQ408" s="251">
        <v>7</v>
      </c>
      <c r="BR408" s="251" t="s">
        <v>566</v>
      </c>
      <c r="BS408" s="251" t="s">
        <v>566</v>
      </c>
      <c r="BT408" s="255" t="s">
        <v>566</v>
      </c>
      <c r="BU408" s="258">
        <v>0</v>
      </c>
      <c r="BV408" s="254" t="s">
        <v>6597</v>
      </c>
      <c r="BW408" s="254" t="s">
        <v>566</v>
      </c>
      <c r="BX408" s="259" t="s">
        <v>566</v>
      </c>
      <c r="BY408" s="259" t="s">
        <v>566</v>
      </c>
      <c r="BZ408" s="259" t="s">
        <v>566</v>
      </c>
      <c r="CA408" s="251"/>
      <c r="CB408" s="251">
        <v>439.19385586670001</v>
      </c>
      <c r="CC408" s="260">
        <v>200.6970005995</v>
      </c>
      <c r="CD408" s="260">
        <v>67.331845182099997</v>
      </c>
      <c r="CE408" s="254">
        <v>18.507576003099999</v>
      </c>
      <c r="CF408" s="254">
        <v>-4.5</v>
      </c>
      <c r="CG408" s="254">
        <v>1.014</v>
      </c>
      <c r="CH408" s="254">
        <v>2.8</v>
      </c>
      <c r="CI408" s="256">
        <v>0.8</v>
      </c>
      <c r="CJ408" s="256">
        <v>0.18717539080000001</v>
      </c>
      <c r="CK408" s="254">
        <v>14709.178083267499</v>
      </c>
      <c r="CL408" s="254">
        <v>3.2741086799999999E-2</v>
      </c>
      <c r="CM408" s="254">
        <v>0.2214249499</v>
      </c>
      <c r="CN408" s="254">
        <v>659.74076000000002</v>
      </c>
      <c r="CO408" s="254">
        <v>1</v>
      </c>
      <c r="CP408" s="254">
        <v>69.150380553900007</v>
      </c>
      <c r="CQ408" s="254">
        <v>0.42354853279999999</v>
      </c>
      <c r="CR408" s="254">
        <v>2301</v>
      </c>
      <c r="CS408" s="254">
        <v>2266.817</v>
      </c>
      <c r="CT408" s="254">
        <v>89.4</v>
      </c>
      <c r="CU408" s="254">
        <v>212</v>
      </c>
      <c r="CV408" s="254">
        <v>-51.542452830199998</v>
      </c>
      <c r="CW408" s="254">
        <v>33.1</v>
      </c>
      <c r="CX408" s="253" t="s">
        <v>393</v>
      </c>
      <c r="CY408" s="253" t="s">
        <v>566</v>
      </c>
      <c r="CZ408" s="254" t="s">
        <v>566</v>
      </c>
      <c r="DA408" s="254">
        <v>-4.5</v>
      </c>
      <c r="DB408" s="254">
        <v>0.57097730300000005</v>
      </c>
      <c r="DC408" s="254">
        <v>48.8242691795</v>
      </c>
      <c r="DD408" s="256">
        <v>5.000018177270249E-10</v>
      </c>
      <c r="DE408" s="254">
        <v>67.331845182099997</v>
      </c>
      <c r="DF408" s="256">
        <v>18.507576003099999</v>
      </c>
      <c r="DG408" s="253"/>
      <c r="DH408" s="261" t="s">
        <v>3211</v>
      </c>
      <c r="DI408" s="262" t="s">
        <v>689</v>
      </c>
      <c r="DJ408" s="261" t="s">
        <v>689</v>
      </c>
      <c r="DK408" s="254"/>
      <c r="DL408" s="254">
        <v>159.5</v>
      </c>
      <c r="DM408" s="263"/>
      <c r="DN408" s="264">
        <v>848</v>
      </c>
      <c r="DO408" s="264">
        <v>864</v>
      </c>
      <c r="DP408" s="264">
        <v>0</v>
      </c>
      <c r="DQ408" s="261"/>
      <c r="DR408" s="262"/>
      <c r="DS408" s="261"/>
      <c r="DT408" s="184"/>
      <c r="DU408" s="184"/>
      <c r="DV408" s="184"/>
      <c r="DW408" s="184"/>
      <c r="DX408" s="184"/>
      <c r="DY408" s="184"/>
      <c r="DZ408" s="184"/>
      <c r="EA408" s="265"/>
      <c r="EB408" s="265"/>
    </row>
    <row r="409" spans="1:132" s="2" customFormat="1" ht="15" customHeight="1" x14ac:dyDescent="0.2">
      <c r="A409" s="21" t="str">
        <f t="shared" si="6"/>
        <v>2213_Южно-Ягунское</v>
      </c>
      <c r="B409" s="250">
        <v>80</v>
      </c>
      <c r="C409" s="251" t="s">
        <v>733</v>
      </c>
      <c r="D409" s="251" t="s">
        <v>568</v>
      </c>
      <c r="E409" s="251" t="s">
        <v>527</v>
      </c>
      <c r="F409" s="251" t="s">
        <v>8</v>
      </c>
      <c r="G409" s="251" t="s">
        <v>29</v>
      </c>
      <c r="H409" s="251" t="s">
        <v>64</v>
      </c>
      <c r="I409" s="252" t="s">
        <v>947</v>
      </c>
      <c r="J409" s="251" t="s">
        <v>59</v>
      </c>
      <c r="K409" s="251" t="s">
        <v>688</v>
      </c>
      <c r="L409" s="251" t="s">
        <v>566</v>
      </c>
      <c r="M409" s="251" t="s">
        <v>416</v>
      </c>
      <c r="N409" s="251" t="s">
        <v>34</v>
      </c>
      <c r="O409" s="251" t="s">
        <v>6</v>
      </c>
      <c r="P409" s="253" t="s">
        <v>5743</v>
      </c>
      <c r="Q409" s="253"/>
      <c r="R409" s="254"/>
      <c r="S409" s="253"/>
      <c r="T409" s="253">
        <v>21.7</v>
      </c>
      <c r="U409" s="253">
        <v>2460</v>
      </c>
      <c r="V409" s="253">
        <v>2468</v>
      </c>
      <c r="W409" s="254">
        <v>96.025000000000006</v>
      </c>
      <c r="X409" s="253" t="s">
        <v>150</v>
      </c>
      <c r="Y409" s="253">
        <v>2560</v>
      </c>
      <c r="Z409" s="253">
        <v>2468.5</v>
      </c>
      <c r="AA409" s="253" t="s">
        <v>1099</v>
      </c>
      <c r="AB409" s="254" t="s">
        <v>6598</v>
      </c>
      <c r="AC409" s="251" t="s">
        <v>5745</v>
      </c>
      <c r="AD409" s="253" t="s">
        <v>5746</v>
      </c>
      <c r="AE409" s="253" t="s">
        <v>415</v>
      </c>
      <c r="AF409" s="253">
        <v>2372</v>
      </c>
      <c r="AG409" s="254" t="s">
        <v>5747</v>
      </c>
      <c r="AH409" s="255" t="s">
        <v>5748</v>
      </c>
      <c r="AI409" s="253" t="s">
        <v>6099</v>
      </c>
      <c r="AJ409" s="251" t="s">
        <v>566</v>
      </c>
      <c r="AK409" s="254" t="s">
        <v>566</v>
      </c>
      <c r="AL409" s="254">
        <v>9.5</v>
      </c>
      <c r="AM409" s="254">
        <v>169</v>
      </c>
      <c r="AN409" s="254">
        <v>179</v>
      </c>
      <c r="AO409" s="254">
        <v>178</v>
      </c>
      <c r="AP409" s="254">
        <v>417.65</v>
      </c>
      <c r="AQ409" s="254">
        <v>420.32</v>
      </c>
      <c r="AR409" s="254">
        <v>126.2027776649</v>
      </c>
      <c r="AS409" s="254">
        <v>365.85133666669998</v>
      </c>
      <c r="AT409" s="254">
        <v>42</v>
      </c>
      <c r="AU409" s="254">
        <v>0</v>
      </c>
      <c r="AV409" s="254">
        <v>217.82</v>
      </c>
      <c r="AW409" s="254" t="s">
        <v>4928</v>
      </c>
      <c r="AX409" s="254">
        <v>220.5</v>
      </c>
      <c r="AY409" s="254">
        <v>199.83</v>
      </c>
      <c r="AZ409" s="256">
        <v>0.155793715</v>
      </c>
      <c r="BA409" s="254" t="s">
        <v>566</v>
      </c>
      <c r="BB409" s="254" t="s">
        <v>566</v>
      </c>
      <c r="BC409" s="254">
        <v>37.358693946999999</v>
      </c>
      <c r="BD409" s="254">
        <v>31.1322580645</v>
      </c>
      <c r="BE409" s="257">
        <v>31.1322580645</v>
      </c>
      <c r="BF409" s="254">
        <v>1</v>
      </c>
      <c r="BG409" s="254">
        <v>31</v>
      </c>
      <c r="BH409" s="254">
        <v>965.1</v>
      </c>
      <c r="BI409" s="254" t="s">
        <v>430</v>
      </c>
      <c r="BJ409" s="254" t="s">
        <v>566</v>
      </c>
      <c r="BK409" s="254">
        <v>31.1322580645</v>
      </c>
      <c r="BL409" s="254">
        <v>31.1322580645</v>
      </c>
      <c r="BM409" s="254">
        <v>178</v>
      </c>
      <c r="BN409" s="254">
        <v>30</v>
      </c>
      <c r="BO409" s="256">
        <v>933.96774193500005</v>
      </c>
      <c r="BP409" s="256" t="s">
        <v>566</v>
      </c>
      <c r="BQ409" s="251" t="s">
        <v>566</v>
      </c>
      <c r="BR409" s="251" t="s">
        <v>566</v>
      </c>
      <c r="BS409" s="251" t="s">
        <v>566</v>
      </c>
      <c r="BT409" s="255" t="s">
        <v>566</v>
      </c>
      <c r="BU409" s="258">
        <v>0</v>
      </c>
      <c r="BV409" s="254" t="s">
        <v>6599</v>
      </c>
      <c r="BW409" s="254" t="s">
        <v>566</v>
      </c>
      <c r="BX409" s="259" t="s">
        <v>566</v>
      </c>
      <c r="BY409" s="259" t="s">
        <v>566</v>
      </c>
      <c r="BZ409" s="259" t="s">
        <v>566</v>
      </c>
      <c r="CA409" s="251"/>
      <c r="CB409" s="251">
        <v>457.61589900000001</v>
      </c>
      <c r="CC409" s="260">
        <v>126.202777665</v>
      </c>
      <c r="CD409" s="260">
        <v>37.358693946999999</v>
      </c>
      <c r="CE409" s="254">
        <v>6.2264358824999988</v>
      </c>
      <c r="CF409" s="254">
        <v>-5.69</v>
      </c>
      <c r="CG409" s="254">
        <v>1.014</v>
      </c>
      <c r="CH409" s="254">
        <v>2.8</v>
      </c>
      <c r="CI409" s="256">
        <v>0.8</v>
      </c>
      <c r="CJ409" s="256">
        <v>0.1193503286</v>
      </c>
      <c r="CK409" s="254">
        <v>9379.1455705379994</v>
      </c>
      <c r="CL409" s="254">
        <v>3.5191750600000002E-2</v>
      </c>
      <c r="CM409" s="254">
        <v>0.1009880557</v>
      </c>
      <c r="CN409" s="254">
        <v>661.91300000000001</v>
      </c>
      <c r="CO409" s="254">
        <v>1</v>
      </c>
      <c r="CP409" s="254">
        <v>23.062331478899999</v>
      </c>
      <c r="CQ409" s="254">
        <v>5.8505998300000001E-2</v>
      </c>
      <c r="CR409" s="254">
        <v>2301</v>
      </c>
      <c r="CS409" s="254">
        <v>2274.5749999999998</v>
      </c>
      <c r="CT409" s="254">
        <v>89.4</v>
      </c>
      <c r="CU409" s="254">
        <v>212</v>
      </c>
      <c r="CV409" s="254">
        <v>-2.7452830188999999</v>
      </c>
      <c r="CW409" s="254">
        <v>33.1</v>
      </c>
      <c r="CX409" s="253" t="s">
        <v>393</v>
      </c>
      <c r="CY409" s="253" t="s">
        <v>566</v>
      </c>
      <c r="CZ409" s="254" t="s">
        <v>566</v>
      </c>
      <c r="DA409" s="254">
        <v>-4.5</v>
      </c>
      <c r="DB409" s="254">
        <v>9.8696541999999998E-2</v>
      </c>
      <c r="DC409" s="254">
        <v>19.7225299879</v>
      </c>
      <c r="DD409" s="256">
        <v>-11.4097280766</v>
      </c>
      <c r="DE409" s="254">
        <v>23.6670260171</v>
      </c>
      <c r="DF409" s="256">
        <v>-7.4652320474000007</v>
      </c>
      <c r="DG409" s="253"/>
      <c r="DH409" s="261" t="s">
        <v>689</v>
      </c>
      <c r="DI409" s="262" t="s">
        <v>689</v>
      </c>
      <c r="DJ409" s="261" t="s">
        <v>689</v>
      </c>
      <c r="DK409" s="254"/>
      <c r="DL409" s="254">
        <v>159.5</v>
      </c>
      <c r="DM409" s="263"/>
      <c r="DN409" s="264">
        <v>531</v>
      </c>
      <c r="DO409" s="264">
        <v>538</v>
      </c>
      <c r="DP409" s="264">
        <v>2.1</v>
      </c>
      <c r="DQ409" s="261"/>
      <c r="DR409" s="262"/>
      <c r="DS409" s="261"/>
      <c r="DT409" s="184"/>
      <c r="DU409" s="184"/>
      <c r="DV409" s="184"/>
      <c r="DW409" s="184"/>
      <c r="DX409" s="184"/>
      <c r="DY409" s="184"/>
      <c r="DZ409" s="184"/>
      <c r="EA409" s="265"/>
      <c r="EB409" s="265"/>
    </row>
    <row r="410" spans="1:132" s="2" customFormat="1" ht="15" customHeight="1" x14ac:dyDescent="0.2">
      <c r="A410" s="21" t="str">
        <f t="shared" si="6"/>
        <v>2214_Южно-Ягунское</v>
      </c>
      <c r="B410" s="250">
        <v>81</v>
      </c>
      <c r="C410" s="251" t="s">
        <v>733</v>
      </c>
      <c r="D410" s="251" t="s">
        <v>568</v>
      </c>
      <c r="E410" s="251" t="s">
        <v>527</v>
      </c>
      <c r="F410" s="251" t="s">
        <v>8</v>
      </c>
      <c r="G410" s="251" t="s">
        <v>29</v>
      </c>
      <c r="H410" s="251" t="s">
        <v>64</v>
      </c>
      <c r="I410" s="252" t="s">
        <v>914</v>
      </c>
      <c r="J410" s="251" t="s">
        <v>152</v>
      </c>
      <c r="K410" s="251" t="s">
        <v>688</v>
      </c>
      <c r="L410" s="251" t="s">
        <v>566</v>
      </c>
      <c r="M410" s="251" t="s">
        <v>416</v>
      </c>
      <c r="N410" s="251" t="s">
        <v>34</v>
      </c>
      <c r="O410" s="251" t="s">
        <v>6</v>
      </c>
      <c r="P410" s="253" t="s">
        <v>5743</v>
      </c>
      <c r="Q410" s="253"/>
      <c r="R410" s="254"/>
      <c r="S410" s="253"/>
      <c r="T410" s="253">
        <v>11</v>
      </c>
      <c r="U410" s="253">
        <v>2454.6</v>
      </c>
      <c r="V410" s="253">
        <v>2461.8000000000002</v>
      </c>
      <c r="W410" s="254">
        <v>80.507999999999996</v>
      </c>
      <c r="X410" s="253" t="s">
        <v>150</v>
      </c>
      <c r="Y410" s="253">
        <v>2575</v>
      </c>
      <c r="Z410" s="253">
        <v>2414</v>
      </c>
      <c r="AA410" s="253" t="s">
        <v>1100</v>
      </c>
      <c r="AB410" s="254" t="s">
        <v>6325</v>
      </c>
      <c r="AC410" s="251" t="s">
        <v>5745</v>
      </c>
      <c r="AD410" s="253" t="s">
        <v>5746</v>
      </c>
      <c r="AE410" s="253" t="s">
        <v>566</v>
      </c>
      <c r="AF410" s="253" t="s">
        <v>566</v>
      </c>
      <c r="AG410" s="254" t="s">
        <v>5747</v>
      </c>
      <c r="AH410" s="255" t="s">
        <v>5748</v>
      </c>
      <c r="AI410" s="253" t="s">
        <v>566</v>
      </c>
      <c r="AJ410" s="251" t="s">
        <v>566</v>
      </c>
      <c r="AK410" s="254" t="s">
        <v>566</v>
      </c>
      <c r="AL410" s="254" t="s">
        <v>566</v>
      </c>
      <c r="AM410" s="254" t="s">
        <v>566</v>
      </c>
      <c r="AN410" s="254" t="s">
        <v>566</v>
      </c>
      <c r="AO410" s="254" t="s">
        <v>566</v>
      </c>
      <c r="AP410" s="254" t="s">
        <v>566</v>
      </c>
      <c r="AQ410" s="254" t="s">
        <v>566</v>
      </c>
      <c r="AR410" s="254" t="s">
        <v>566</v>
      </c>
      <c r="AS410" s="254" t="s">
        <v>566</v>
      </c>
      <c r="AT410" s="254">
        <v>46</v>
      </c>
      <c r="AU410" s="254">
        <v>0</v>
      </c>
      <c r="AV410" s="254">
        <v>279.02999999999997</v>
      </c>
      <c r="AW410" s="254" t="s">
        <v>5111</v>
      </c>
      <c r="AX410" s="254">
        <v>280.58999999999997</v>
      </c>
      <c r="AY410" s="254" t="s">
        <v>566</v>
      </c>
      <c r="AZ410" s="256" t="s">
        <v>566</v>
      </c>
      <c r="BA410" s="254" t="s">
        <v>566</v>
      </c>
      <c r="BB410" s="254" t="s">
        <v>566</v>
      </c>
      <c r="BC410" s="254" t="s">
        <v>566</v>
      </c>
      <c r="BD410" s="254" t="s">
        <v>566</v>
      </c>
      <c r="BE410" s="257">
        <v>0</v>
      </c>
      <c r="BF410" s="254" t="s">
        <v>566</v>
      </c>
      <c r="BG410" s="254" t="s">
        <v>30</v>
      </c>
      <c r="BH410" s="254" t="s">
        <v>566</v>
      </c>
      <c r="BI410" s="254" t="s">
        <v>745</v>
      </c>
      <c r="BJ410" s="254" t="s">
        <v>1216</v>
      </c>
      <c r="BK410" s="254" t="s">
        <v>566</v>
      </c>
      <c r="BL410" s="254" t="s">
        <v>566</v>
      </c>
      <c r="BM410" s="254">
        <v>0</v>
      </c>
      <c r="BN410" s="254">
        <v>0</v>
      </c>
      <c r="BO410" s="256">
        <v>0</v>
      </c>
      <c r="BP410" s="256" t="s">
        <v>1216</v>
      </c>
      <c r="BQ410" s="251" t="s">
        <v>566</v>
      </c>
      <c r="BR410" s="251" t="s">
        <v>566</v>
      </c>
      <c r="BS410" s="251" t="s">
        <v>566</v>
      </c>
      <c r="BT410" s="255" t="s">
        <v>566</v>
      </c>
      <c r="BU410" s="258" t="s">
        <v>566</v>
      </c>
      <c r="BV410" s="254" t="s">
        <v>6600</v>
      </c>
      <c r="BW410" s="254" t="s">
        <v>566</v>
      </c>
      <c r="BX410" s="259" t="s">
        <v>566</v>
      </c>
      <c r="BY410" s="259" t="s">
        <v>566</v>
      </c>
      <c r="BZ410" s="259" t="s">
        <v>566</v>
      </c>
      <c r="CA410" s="251"/>
      <c r="CB410" s="251" t="s">
        <v>566</v>
      </c>
      <c r="CC410" s="260" t="s">
        <v>566</v>
      </c>
      <c r="CD410" s="260" t="s">
        <v>566</v>
      </c>
      <c r="CE410" s="254" t="s">
        <v>566</v>
      </c>
      <c r="CF410" s="254">
        <v>-4.5</v>
      </c>
      <c r="CG410" s="254">
        <v>1.014</v>
      </c>
      <c r="CH410" s="254">
        <v>2.8</v>
      </c>
      <c r="CI410" s="256">
        <v>0.8</v>
      </c>
      <c r="CJ410" s="256" t="s">
        <v>566</v>
      </c>
      <c r="CK410" s="254" t="s">
        <v>566</v>
      </c>
      <c r="CL410" s="254" t="s">
        <v>566</v>
      </c>
      <c r="CM410" s="254" t="s">
        <v>566</v>
      </c>
      <c r="CN410" s="254">
        <v>664.74576000000002</v>
      </c>
      <c r="CO410" s="254">
        <v>1</v>
      </c>
      <c r="CP410" s="254" t="s">
        <v>566</v>
      </c>
      <c r="CQ410" s="254" t="s">
        <v>566</v>
      </c>
      <c r="CR410" s="254">
        <v>2301</v>
      </c>
      <c r="CS410" s="254">
        <v>2285.0920000000001</v>
      </c>
      <c r="CT410" s="254">
        <v>89</v>
      </c>
      <c r="CU410" s="254">
        <v>212</v>
      </c>
      <c r="CV410" s="254">
        <v>-31.617924528300001</v>
      </c>
      <c r="CW410" s="254">
        <v>33.1</v>
      </c>
      <c r="CX410" s="253" t="s">
        <v>393</v>
      </c>
      <c r="CY410" s="253" t="s">
        <v>566</v>
      </c>
      <c r="CZ410" s="254" t="s">
        <v>566</v>
      </c>
      <c r="DA410" s="254">
        <v>-4.5</v>
      </c>
      <c r="DB410" s="254" t="s">
        <v>566</v>
      </c>
      <c r="DC410" s="254" t="s">
        <v>566</v>
      </c>
      <c r="DD410" s="256" t="s">
        <v>566</v>
      </c>
      <c r="DE410" s="254" t="s">
        <v>566</v>
      </c>
      <c r="DF410" s="256" t="s">
        <v>566</v>
      </c>
      <c r="DG410" s="253"/>
      <c r="DH410" s="261" t="s">
        <v>689</v>
      </c>
      <c r="DI410" s="262" t="s">
        <v>689</v>
      </c>
      <c r="DJ410" s="261" t="s">
        <v>689</v>
      </c>
      <c r="DK410" s="254"/>
      <c r="DL410" s="254" t="s">
        <v>566</v>
      </c>
      <c r="DM410" s="263"/>
      <c r="DN410" s="264">
        <v>3806</v>
      </c>
      <c r="DO410" s="264">
        <v>3806</v>
      </c>
      <c r="DP410" s="264">
        <v>0</v>
      </c>
      <c r="DQ410" s="261"/>
      <c r="DR410" s="262"/>
      <c r="DS410" s="261"/>
      <c r="DT410" s="184"/>
      <c r="DU410" s="184"/>
      <c r="DV410" s="184"/>
      <c r="DW410" s="184"/>
      <c r="DX410" s="184"/>
      <c r="DY410" s="184"/>
      <c r="DZ410" s="184"/>
      <c r="EA410" s="265"/>
      <c r="EB410" s="265"/>
    </row>
    <row r="411" spans="1:132" s="2" customFormat="1" ht="15" customHeight="1" x14ac:dyDescent="0.2">
      <c r="A411" s="21" t="str">
        <f t="shared" si="6"/>
        <v>2216_Южно-Ягунское</v>
      </c>
      <c r="B411" s="250">
        <v>82</v>
      </c>
      <c r="C411" s="251" t="s">
        <v>733</v>
      </c>
      <c r="D411" s="251" t="s">
        <v>568</v>
      </c>
      <c r="E411" s="251" t="s">
        <v>527</v>
      </c>
      <c r="F411" s="251" t="s">
        <v>8</v>
      </c>
      <c r="G411" s="251" t="s">
        <v>29</v>
      </c>
      <c r="H411" s="251" t="s">
        <v>2972</v>
      </c>
      <c r="I411" s="252" t="s">
        <v>6601</v>
      </c>
      <c r="J411" s="251" t="s">
        <v>61</v>
      </c>
      <c r="K411" s="251" t="s">
        <v>688</v>
      </c>
      <c r="L411" s="251" t="s">
        <v>566</v>
      </c>
      <c r="M411" s="251" t="s">
        <v>418</v>
      </c>
      <c r="N411" s="251" t="s">
        <v>5834</v>
      </c>
      <c r="O411" s="251" t="s">
        <v>10</v>
      </c>
      <c r="P411" s="253" t="s">
        <v>5743</v>
      </c>
      <c r="Q411" s="253"/>
      <c r="R411" s="254"/>
      <c r="S411" s="253"/>
      <c r="T411" s="253">
        <v>16.2</v>
      </c>
      <c r="U411" s="253">
        <v>2659</v>
      </c>
      <c r="V411" s="253">
        <v>2688.4</v>
      </c>
      <c r="W411" s="254">
        <v>246.20500000000001</v>
      </c>
      <c r="X411" s="253" t="s">
        <v>150</v>
      </c>
      <c r="Y411" s="253">
        <v>2716.6</v>
      </c>
      <c r="Z411" s="253">
        <v>2716.6</v>
      </c>
      <c r="AA411" s="253" t="s">
        <v>1099</v>
      </c>
      <c r="AB411" s="254" t="s">
        <v>6602</v>
      </c>
      <c r="AC411" s="251" t="s">
        <v>5745</v>
      </c>
      <c r="AD411" s="253" t="s">
        <v>5746</v>
      </c>
      <c r="AE411" s="253" t="s">
        <v>415</v>
      </c>
      <c r="AF411" s="253">
        <v>2529</v>
      </c>
      <c r="AG411" s="254" t="s">
        <v>5747</v>
      </c>
      <c r="AH411" s="255" t="s">
        <v>5748</v>
      </c>
      <c r="AI411" s="253" t="s">
        <v>6603</v>
      </c>
      <c r="AJ411" s="251">
        <v>6</v>
      </c>
      <c r="AK411" s="254" t="s">
        <v>566</v>
      </c>
      <c r="AL411" s="254">
        <v>9.5</v>
      </c>
      <c r="AM411" s="254">
        <v>169</v>
      </c>
      <c r="AN411" s="254">
        <v>90</v>
      </c>
      <c r="AO411" s="254">
        <v>77</v>
      </c>
      <c r="AP411" s="254">
        <v>322.14</v>
      </c>
      <c r="AQ411" s="254">
        <v>324.70999999999998</v>
      </c>
      <c r="AR411" s="254">
        <v>75.066828080899995</v>
      </c>
      <c r="AS411" s="254">
        <v>319.69758200000001</v>
      </c>
      <c r="AT411" s="254">
        <v>0</v>
      </c>
      <c r="AU411" s="254">
        <v>1086</v>
      </c>
      <c r="AV411" s="254">
        <v>143.22999999999999</v>
      </c>
      <c r="AW411" s="254" t="s">
        <v>4928</v>
      </c>
      <c r="AX411" s="254">
        <v>145.80000000000001</v>
      </c>
      <c r="AY411" s="254">
        <v>178.91</v>
      </c>
      <c r="AZ411" s="256">
        <v>0.67468852779999999</v>
      </c>
      <c r="BA411" s="254" t="s">
        <v>566</v>
      </c>
      <c r="BB411" s="254" t="s">
        <v>566</v>
      </c>
      <c r="BC411" s="254">
        <v>123.655157109</v>
      </c>
      <c r="BD411" s="254">
        <v>120.85354838710001</v>
      </c>
      <c r="BE411" s="257">
        <v>120.7085245161</v>
      </c>
      <c r="BF411" s="254">
        <v>0.99880000319999995</v>
      </c>
      <c r="BG411" s="254">
        <v>31</v>
      </c>
      <c r="BH411" s="254">
        <v>3746.46</v>
      </c>
      <c r="BI411" s="254" t="s">
        <v>430</v>
      </c>
      <c r="BJ411" s="254" t="s">
        <v>566</v>
      </c>
      <c r="BK411" s="254">
        <v>120.85354838710001</v>
      </c>
      <c r="BL411" s="254">
        <v>120.70852451579999</v>
      </c>
      <c r="BM411" s="254">
        <v>77</v>
      </c>
      <c r="BN411" s="254">
        <v>30</v>
      </c>
      <c r="BO411" s="256">
        <v>3625.606451613</v>
      </c>
      <c r="BP411" s="256" t="s">
        <v>566</v>
      </c>
      <c r="BQ411" s="251">
        <v>6</v>
      </c>
      <c r="BR411" s="251" t="s">
        <v>566</v>
      </c>
      <c r="BS411" s="251" t="s">
        <v>566</v>
      </c>
      <c r="BT411" s="255" t="s">
        <v>566</v>
      </c>
      <c r="BU411" s="258">
        <v>0</v>
      </c>
      <c r="BV411" s="254" t="s">
        <v>6604</v>
      </c>
      <c r="BW411" s="254" t="s">
        <v>566</v>
      </c>
      <c r="BX411" s="259" t="s">
        <v>566</v>
      </c>
      <c r="BY411" s="259" t="s">
        <v>566</v>
      </c>
      <c r="BZ411" s="259" t="s">
        <v>566</v>
      </c>
      <c r="CA411" s="251"/>
      <c r="CB411" s="251">
        <v>322.26630533330001</v>
      </c>
      <c r="CC411" s="260">
        <v>76.621579454699997</v>
      </c>
      <c r="CD411" s="260">
        <v>123.655157109</v>
      </c>
      <c r="CE411" s="254">
        <v>2.9466325929000021</v>
      </c>
      <c r="CF411" s="254">
        <v>-4.7699999999999996</v>
      </c>
      <c r="CG411" s="254">
        <v>1.01312</v>
      </c>
      <c r="CH411" s="254">
        <v>2.8</v>
      </c>
      <c r="CI411" s="256">
        <v>0.8</v>
      </c>
      <c r="CJ411" s="256">
        <v>0.46331077809999999</v>
      </c>
      <c r="CK411" s="254">
        <v>36377.679703861402</v>
      </c>
      <c r="CL411" s="254">
        <v>2.9388710700000001E-2</v>
      </c>
      <c r="CM411" s="254">
        <v>1.3722717343999999</v>
      </c>
      <c r="CN411" s="254">
        <v>680.33280000000002</v>
      </c>
      <c r="CO411" s="254">
        <v>1</v>
      </c>
      <c r="CP411" s="254">
        <v>120.70637132100001</v>
      </c>
      <c r="CQ411" s="254">
        <v>1.3690844947</v>
      </c>
      <c r="CR411" s="254">
        <v>2369</v>
      </c>
      <c r="CS411" s="254">
        <v>2343.66</v>
      </c>
      <c r="CT411" s="254">
        <v>86.1</v>
      </c>
      <c r="CU411" s="254">
        <v>233</v>
      </c>
      <c r="CV411" s="254">
        <v>38.527896995699997</v>
      </c>
      <c r="CW411" s="254">
        <v>68.650000000000006</v>
      </c>
      <c r="CX411" s="253" t="s">
        <v>393</v>
      </c>
      <c r="CY411" s="253" t="s">
        <v>566</v>
      </c>
      <c r="CZ411" s="254" t="s">
        <v>566</v>
      </c>
      <c r="DA411" s="254">
        <v>-2.5</v>
      </c>
      <c r="DB411" s="254">
        <v>0.41752176470000002</v>
      </c>
      <c r="DC411" s="254">
        <v>74.698016386899994</v>
      </c>
      <c r="DD411" s="256">
        <v>-46.010508129200005</v>
      </c>
      <c r="DE411" s="254">
        <v>77.612166885899995</v>
      </c>
      <c r="DF411" s="256">
        <v>-43.096357630200004</v>
      </c>
      <c r="DG411" s="253"/>
      <c r="DH411" s="261" t="s">
        <v>689</v>
      </c>
      <c r="DI411" s="262" t="s">
        <v>689</v>
      </c>
      <c r="DJ411" s="261" t="s">
        <v>566</v>
      </c>
      <c r="DK411" s="254"/>
      <c r="DL411" s="254">
        <v>159.5</v>
      </c>
      <c r="DM411" s="263"/>
      <c r="DN411" s="264">
        <v>577</v>
      </c>
      <c r="DO411" s="264">
        <v>577</v>
      </c>
      <c r="DP411" s="264">
        <v>177.5</v>
      </c>
      <c r="DQ411" s="261"/>
      <c r="DR411" s="262"/>
      <c r="DS411" s="261"/>
      <c r="DT411" s="184"/>
      <c r="DU411" s="184"/>
      <c r="DV411" s="184"/>
      <c r="DW411" s="184"/>
      <c r="DX411" s="184"/>
      <c r="DY411" s="184"/>
      <c r="DZ411" s="184"/>
      <c r="EA411" s="265"/>
      <c r="EB411" s="265"/>
    </row>
    <row r="412" spans="1:132" s="2" customFormat="1" ht="15" customHeight="1" x14ac:dyDescent="0.2">
      <c r="A412" s="21" t="str">
        <f t="shared" si="6"/>
        <v>2218_Южно-Ягунское</v>
      </c>
      <c r="B412" s="250">
        <v>83</v>
      </c>
      <c r="C412" s="251" t="s">
        <v>733</v>
      </c>
      <c r="D412" s="251" t="s">
        <v>568</v>
      </c>
      <c r="E412" s="251" t="s">
        <v>527</v>
      </c>
      <c r="F412" s="251" t="s">
        <v>8</v>
      </c>
      <c r="G412" s="251" t="s">
        <v>29</v>
      </c>
      <c r="H412" s="251" t="s">
        <v>2972</v>
      </c>
      <c r="I412" s="252" t="s">
        <v>921</v>
      </c>
      <c r="J412" s="251" t="s">
        <v>61</v>
      </c>
      <c r="K412" s="251" t="s">
        <v>688</v>
      </c>
      <c r="L412" s="251" t="s">
        <v>566</v>
      </c>
      <c r="M412" s="251" t="s">
        <v>418</v>
      </c>
      <c r="N412" s="251" t="s">
        <v>5834</v>
      </c>
      <c r="O412" s="251" t="s">
        <v>10</v>
      </c>
      <c r="P412" s="253" t="s">
        <v>5743</v>
      </c>
      <c r="Q412" s="253"/>
      <c r="R412" s="254"/>
      <c r="S412" s="253"/>
      <c r="T412" s="253">
        <v>20.8</v>
      </c>
      <c r="U412" s="253">
        <v>2449</v>
      </c>
      <c r="V412" s="253">
        <v>2477.6</v>
      </c>
      <c r="W412" s="254">
        <v>45.609000000000002</v>
      </c>
      <c r="X412" s="253" t="s">
        <v>150</v>
      </c>
      <c r="Y412" s="253">
        <v>2516</v>
      </c>
      <c r="Z412" s="253">
        <v>2475.5</v>
      </c>
      <c r="AA412" s="253" t="s">
        <v>1099</v>
      </c>
      <c r="AB412" s="254" t="s">
        <v>974</v>
      </c>
      <c r="AC412" s="251" t="s">
        <v>5745</v>
      </c>
      <c r="AD412" s="253" t="s">
        <v>5746</v>
      </c>
      <c r="AE412" s="253" t="s">
        <v>415</v>
      </c>
      <c r="AF412" s="253">
        <v>2300</v>
      </c>
      <c r="AG412" s="254" t="s">
        <v>5747</v>
      </c>
      <c r="AH412" s="255" t="s">
        <v>5748</v>
      </c>
      <c r="AI412" s="253" t="s">
        <v>5764</v>
      </c>
      <c r="AJ412" s="251">
        <v>8</v>
      </c>
      <c r="AK412" s="254" t="s">
        <v>566</v>
      </c>
      <c r="AL412" s="254">
        <v>9.5</v>
      </c>
      <c r="AM412" s="254">
        <v>169</v>
      </c>
      <c r="AN412" s="254">
        <v>90</v>
      </c>
      <c r="AO412" s="254">
        <v>80</v>
      </c>
      <c r="AP412" s="254">
        <v>318.92</v>
      </c>
      <c r="AQ412" s="254">
        <v>322.35000000000002</v>
      </c>
      <c r="AR412" s="254">
        <v>100.0344888529</v>
      </c>
      <c r="AS412" s="254">
        <v>342.71749826669998</v>
      </c>
      <c r="AT412" s="254">
        <v>0</v>
      </c>
      <c r="AU412" s="254">
        <v>618</v>
      </c>
      <c r="AV412" s="254">
        <v>179.16</v>
      </c>
      <c r="AW412" s="254" t="s">
        <v>4928</v>
      </c>
      <c r="AX412" s="254">
        <v>182.6</v>
      </c>
      <c r="AY412" s="254">
        <v>139.76</v>
      </c>
      <c r="AZ412" s="256">
        <v>1.9838448862</v>
      </c>
      <c r="BA412" s="254" t="s">
        <v>566</v>
      </c>
      <c r="BB412" s="254" t="s">
        <v>566</v>
      </c>
      <c r="BC412" s="254">
        <v>329.09153537229997</v>
      </c>
      <c r="BD412" s="254">
        <v>277.26216129030001</v>
      </c>
      <c r="BE412" s="257">
        <v>277.26216129030001</v>
      </c>
      <c r="BF412" s="254">
        <v>1</v>
      </c>
      <c r="BG412" s="254">
        <v>31</v>
      </c>
      <c r="BH412" s="254">
        <v>8595.1270000000004</v>
      </c>
      <c r="BI412" s="254" t="s">
        <v>430</v>
      </c>
      <c r="BJ412" s="254" t="s">
        <v>566</v>
      </c>
      <c r="BK412" s="254">
        <v>277.26216129030001</v>
      </c>
      <c r="BL412" s="254">
        <v>277.26216129030001</v>
      </c>
      <c r="BM412" s="254">
        <v>80</v>
      </c>
      <c r="BN412" s="254">
        <v>30</v>
      </c>
      <c r="BO412" s="256">
        <v>8317.8648387089997</v>
      </c>
      <c r="BP412" s="256" t="s">
        <v>566</v>
      </c>
      <c r="BQ412" s="251">
        <v>8</v>
      </c>
      <c r="BR412" s="251" t="s">
        <v>566</v>
      </c>
      <c r="BS412" s="251" t="s">
        <v>566</v>
      </c>
      <c r="BT412" s="255" t="s">
        <v>566</v>
      </c>
      <c r="BU412" s="258">
        <v>0</v>
      </c>
      <c r="BV412" s="254" t="s">
        <v>6605</v>
      </c>
      <c r="BW412" s="254" t="s">
        <v>566</v>
      </c>
      <c r="BX412" s="259" t="s">
        <v>566</v>
      </c>
      <c r="BY412" s="259" t="s">
        <v>566</v>
      </c>
      <c r="BZ412" s="259" t="s">
        <v>566</v>
      </c>
      <c r="CA412" s="251"/>
      <c r="CB412" s="251">
        <v>345.41827660000001</v>
      </c>
      <c r="CC412" s="260">
        <v>107.9319134081</v>
      </c>
      <c r="CD412" s="260">
        <v>329.09153537229997</v>
      </c>
      <c r="CE412" s="254">
        <v>51.829374081999958</v>
      </c>
      <c r="CF412" s="254">
        <v>-2.5</v>
      </c>
      <c r="CG412" s="254">
        <v>1.0133300000000001</v>
      </c>
      <c r="CH412" s="254">
        <v>2.8</v>
      </c>
      <c r="CI412" s="256">
        <v>0.8</v>
      </c>
      <c r="CJ412" s="256">
        <v>1.0629273977</v>
      </c>
      <c r="CK412" s="254">
        <v>83474.957044450406</v>
      </c>
      <c r="CL412" s="254">
        <v>2.7733160699999999E-2</v>
      </c>
      <c r="CM412" s="254">
        <v>6.2663655929999997</v>
      </c>
      <c r="CN412" s="254">
        <v>677.92844000000002</v>
      </c>
      <c r="CO412" s="254">
        <v>1</v>
      </c>
      <c r="CP412" s="254">
        <v>329.09251967519998</v>
      </c>
      <c r="CQ412" s="254">
        <v>8.7572353443999997</v>
      </c>
      <c r="CR412" s="254">
        <v>2369</v>
      </c>
      <c r="CS412" s="254">
        <v>2335.0729999999999</v>
      </c>
      <c r="CT412" s="254">
        <v>86.1</v>
      </c>
      <c r="CU412" s="254">
        <v>233</v>
      </c>
      <c r="CV412" s="254">
        <v>23.107296137300001</v>
      </c>
      <c r="CW412" s="254">
        <v>68.650000000000006</v>
      </c>
      <c r="CX412" s="253" t="s">
        <v>393</v>
      </c>
      <c r="CY412" s="253" t="s">
        <v>566</v>
      </c>
      <c r="CZ412" s="254" t="s">
        <v>566</v>
      </c>
      <c r="DA412" s="254">
        <v>-2.5</v>
      </c>
      <c r="DB412" s="254">
        <v>1.9838917319</v>
      </c>
      <c r="DC412" s="254">
        <v>277.2621612982</v>
      </c>
      <c r="DD412" s="256">
        <v>7.8999846664373763E-9</v>
      </c>
      <c r="DE412" s="254">
        <v>329.09153537229997</v>
      </c>
      <c r="DF412" s="256">
        <v>51.829374081999958</v>
      </c>
      <c r="DG412" s="253"/>
      <c r="DH412" s="261" t="s">
        <v>3211</v>
      </c>
      <c r="DI412" s="262" t="s">
        <v>689</v>
      </c>
      <c r="DJ412" s="261" t="s">
        <v>566</v>
      </c>
      <c r="DK412" s="254"/>
      <c r="DL412" s="254">
        <v>159.5</v>
      </c>
      <c r="DM412" s="263"/>
      <c r="DN412" s="264">
        <v>806</v>
      </c>
      <c r="DO412" s="264">
        <v>807</v>
      </c>
      <c r="DP412" s="264">
        <v>517.20000000000005</v>
      </c>
      <c r="DQ412" s="261"/>
      <c r="DR412" s="262"/>
      <c r="DS412" s="261"/>
      <c r="DT412" s="184"/>
      <c r="DU412" s="184"/>
      <c r="DV412" s="184"/>
      <c r="DW412" s="184"/>
      <c r="DX412" s="184"/>
      <c r="DY412" s="184"/>
      <c r="DZ412" s="184"/>
      <c r="EA412" s="265"/>
      <c r="EB412" s="265"/>
    </row>
    <row r="413" spans="1:132" s="2" customFormat="1" ht="15" customHeight="1" x14ac:dyDescent="0.2">
      <c r="A413" s="21" t="str">
        <f t="shared" si="6"/>
        <v>2219_Южно-Ягунское</v>
      </c>
      <c r="B413" s="250">
        <v>84</v>
      </c>
      <c r="C413" s="251" t="s">
        <v>733</v>
      </c>
      <c r="D413" s="251" t="s">
        <v>568</v>
      </c>
      <c r="E413" s="251" t="s">
        <v>527</v>
      </c>
      <c r="F413" s="251" t="s">
        <v>8</v>
      </c>
      <c r="G413" s="251" t="s">
        <v>29</v>
      </c>
      <c r="H413" s="251" t="s">
        <v>2974</v>
      </c>
      <c r="I413" s="252" t="s">
        <v>1014</v>
      </c>
      <c r="J413" s="251" t="s">
        <v>61</v>
      </c>
      <c r="K413" s="251" t="s">
        <v>688</v>
      </c>
      <c r="L413" s="251" t="s">
        <v>566</v>
      </c>
      <c r="M413" s="251" t="s">
        <v>418</v>
      </c>
      <c r="N413" s="251" t="s">
        <v>92</v>
      </c>
      <c r="O413" s="251" t="s">
        <v>10</v>
      </c>
      <c r="P413" s="253" t="s">
        <v>5743</v>
      </c>
      <c r="Q413" s="253"/>
      <c r="R413" s="254"/>
      <c r="S413" s="253"/>
      <c r="T413" s="253">
        <v>11.5</v>
      </c>
      <c r="U413" s="253">
        <v>2507</v>
      </c>
      <c r="V413" s="253">
        <v>2518.5</v>
      </c>
      <c r="W413" s="254">
        <v>89.19</v>
      </c>
      <c r="X413" s="253" t="s">
        <v>150</v>
      </c>
      <c r="Y413" s="253">
        <v>2580</v>
      </c>
      <c r="Z413" s="253">
        <v>890</v>
      </c>
      <c r="AA413" s="253" t="s">
        <v>1100</v>
      </c>
      <c r="AB413" s="254" t="s">
        <v>6606</v>
      </c>
      <c r="AC413" s="251" t="s">
        <v>5745</v>
      </c>
      <c r="AD413" s="253" t="s">
        <v>5746</v>
      </c>
      <c r="AE413" s="253" t="s">
        <v>566</v>
      </c>
      <c r="AF413" s="253" t="s">
        <v>566</v>
      </c>
      <c r="AG413" s="254" t="s">
        <v>5747</v>
      </c>
      <c r="AH413" s="255" t="s">
        <v>5748</v>
      </c>
      <c r="AI413" s="253" t="s">
        <v>566</v>
      </c>
      <c r="AJ413" s="251" t="s">
        <v>566</v>
      </c>
      <c r="AK413" s="254" t="s">
        <v>566</v>
      </c>
      <c r="AL413" s="254" t="s">
        <v>566</v>
      </c>
      <c r="AM413" s="254" t="s">
        <v>566</v>
      </c>
      <c r="AN413" s="254" t="s">
        <v>566</v>
      </c>
      <c r="AO413" s="254" t="s">
        <v>566</v>
      </c>
      <c r="AP413" s="254" t="s">
        <v>566</v>
      </c>
      <c r="AQ413" s="254" t="s">
        <v>566</v>
      </c>
      <c r="AR413" s="254" t="s">
        <v>566</v>
      </c>
      <c r="AS413" s="254" t="s">
        <v>566</v>
      </c>
      <c r="AT413" s="254">
        <v>0</v>
      </c>
      <c r="AU413" s="254">
        <v>63</v>
      </c>
      <c r="AV413" s="254">
        <v>230.91</v>
      </c>
      <c r="AW413" s="254" t="s">
        <v>5168</v>
      </c>
      <c r="AX413" s="254">
        <v>234.57</v>
      </c>
      <c r="AY413" s="254" t="s">
        <v>566</v>
      </c>
      <c r="AZ413" s="256" t="s">
        <v>566</v>
      </c>
      <c r="BA413" s="254" t="s">
        <v>566</v>
      </c>
      <c r="BB413" s="254" t="s">
        <v>566</v>
      </c>
      <c r="BC413" s="254" t="s">
        <v>566</v>
      </c>
      <c r="BD413" s="254" t="s">
        <v>566</v>
      </c>
      <c r="BE413" s="257">
        <v>0</v>
      </c>
      <c r="BF413" s="254" t="s">
        <v>566</v>
      </c>
      <c r="BG413" s="254" t="s">
        <v>30</v>
      </c>
      <c r="BH413" s="254" t="s">
        <v>566</v>
      </c>
      <c r="BI413" s="254" t="s">
        <v>745</v>
      </c>
      <c r="BJ413" s="254" t="s">
        <v>1211</v>
      </c>
      <c r="BK413" s="254" t="s">
        <v>566</v>
      </c>
      <c r="BL413" s="254" t="s">
        <v>566</v>
      </c>
      <c r="BM413" s="254">
        <v>0</v>
      </c>
      <c r="BN413" s="254">
        <v>0</v>
      </c>
      <c r="BO413" s="256">
        <v>0</v>
      </c>
      <c r="BP413" s="256" t="s">
        <v>1211</v>
      </c>
      <c r="BQ413" s="251" t="s">
        <v>566</v>
      </c>
      <c r="BR413" s="251" t="s">
        <v>566</v>
      </c>
      <c r="BS413" s="251" t="s">
        <v>566</v>
      </c>
      <c r="BT413" s="255" t="s">
        <v>566</v>
      </c>
      <c r="BU413" s="258" t="s">
        <v>566</v>
      </c>
      <c r="BV413" s="254" t="s">
        <v>8041</v>
      </c>
      <c r="BW413" s="254" t="s">
        <v>566</v>
      </c>
      <c r="BX413" s="259" t="s">
        <v>566</v>
      </c>
      <c r="BY413" s="259" t="s">
        <v>566</v>
      </c>
      <c r="BZ413" s="259" t="s">
        <v>566</v>
      </c>
      <c r="CA413" s="251"/>
      <c r="CB413" s="251" t="s">
        <v>566</v>
      </c>
      <c r="CC413" s="260" t="s">
        <v>566</v>
      </c>
      <c r="CD413" s="260" t="s">
        <v>566</v>
      </c>
      <c r="CE413" s="254" t="s">
        <v>566</v>
      </c>
      <c r="CF413" s="254">
        <v>-2.5</v>
      </c>
      <c r="CG413" s="254">
        <v>1.0129999999999999</v>
      </c>
      <c r="CH413" s="254">
        <v>2.8</v>
      </c>
      <c r="CI413" s="256">
        <v>0.8</v>
      </c>
      <c r="CJ413" s="256" t="s">
        <v>566</v>
      </c>
      <c r="CK413" s="254" t="s">
        <v>566</v>
      </c>
      <c r="CL413" s="254" t="s">
        <v>566</v>
      </c>
      <c r="CM413" s="254" t="s">
        <v>566</v>
      </c>
      <c r="CN413" s="254">
        <v>676.98680000000002</v>
      </c>
      <c r="CO413" s="254">
        <v>1</v>
      </c>
      <c r="CP413" s="254" t="s">
        <v>566</v>
      </c>
      <c r="CQ413" s="254" t="s">
        <v>566</v>
      </c>
      <c r="CR413" s="254">
        <v>2369</v>
      </c>
      <c r="CS413" s="254">
        <v>2331.4499999999998</v>
      </c>
      <c r="CT413" s="254">
        <v>86.1</v>
      </c>
      <c r="CU413" s="254">
        <v>233</v>
      </c>
      <c r="CV413" s="254">
        <v>0.89699570819999996</v>
      </c>
      <c r="CW413" s="254">
        <v>109.3</v>
      </c>
      <c r="CX413" s="253" t="s">
        <v>393</v>
      </c>
      <c r="CY413" s="253" t="s">
        <v>566</v>
      </c>
      <c r="CZ413" s="254" t="s">
        <v>566</v>
      </c>
      <c r="DA413" s="254">
        <v>-2.5</v>
      </c>
      <c r="DB413" s="254" t="s">
        <v>566</v>
      </c>
      <c r="DC413" s="254" t="s">
        <v>566</v>
      </c>
      <c r="DD413" s="256" t="s">
        <v>566</v>
      </c>
      <c r="DE413" s="254" t="s">
        <v>566</v>
      </c>
      <c r="DF413" s="256" t="s">
        <v>566</v>
      </c>
      <c r="DG413" s="253"/>
      <c r="DH413" s="261" t="s">
        <v>3249</v>
      </c>
      <c r="DI413" s="262" t="s">
        <v>689</v>
      </c>
      <c r="DJ413" s="261" t="s">
        <v>689</v>
      </c>
      <c r="DK413" s="254"/>
      <c r="DL413" s="254" t="s">
        <v>566</v>
      </c>
      <c r="DM413" s="263"/>
      <c r="DN413" s="264">
        <v>2830</v>
      </c>
      <c r="DO413" s="264">
        <v>2830</v>
      </c>
      <c r="DP413" s="264">
        <v>0</v>
      </c>
      <c r="DQ413" s="261"/>
      <c r="DR413" s="262"/>
      <c r="DS413" s="261"/>
      <c r="DT413" s="184"/>
      <c r="DU413" s="184"/>
      <c r="DV413" s="184"/>
      <c r="DW413" s="184"/>
      <c r="DX413" s="184"/>
      <c r="DY413" s="184"/>
      <c r="DZ413" s="184"/>
      <c r="EA413" s="265"/>
      <c r="EB413" s="265"/>
    </row>
    <row r="414" spans="1:132" s="2" customFormat="1" ht="15" customHeight="1" x14ac:dyDescent="0.2">
      <c r="A414" s="21" t="str">
        <f t="shared" si="6"/>
        <v>2221_Южно-Ягунское</v>
      </c>
      <c r="B414" s="250">
        <v>85</v>
      </c>
      <c r="C414" s="251" t="s">
        <v>733</v>
      </c>
      <c r="D414" s="251" t="s">
        <v>568</v>
      </c>
      <c r="E414" s="251" t="s">
        <v>527</v>
      </c>
      <c r="F414" s="251" t="s">
        <v>8</v>
      </c>
      <c r="G414" s="251" t="s">
        <v>29</v>
      </c>
      <c r="H414" s="251" t="s">
        <v>2972</v>
      </c>
      <c r="I414" s="252" t="s">
        <v>983</v>
      </c>
      <c r="J414" s="251" t="s">
        <v>62</v>
      </c>
      <c r="K414" s="251" t="s">
        <v>688</v>
      </c>
      <c r="L414" s="251" t="s">
        <v>566</v>
      </c>
      <c r="M414" s="251" t="s">
        <v>418</v>
      </c>
      <c r="N414" s="251" t="s">
        <v>5834</v>
      </c>
      <c r="O414" s="251" t="s">
        <v>10</v>
      </c>
      <c r="P414" s="253" t="s">
        <v>5743</v>
      </c>
      <c r="Q414" s="253"/>
      <c r="R414" s="254"/>
      <c r="S414" s="253"/>
      <c r="T414" s="253">
        <v>16.899999999999999</v>
      </c>
      <c r="U414" s="253">
        <v>2514.1999999999998</v>
      </c>
      <c r="V414" s="253">
        <v>2544.8000000000002</v>
      </c>
      <c r="W414" s="254">
        <v>107.75700000000001</v>
      </c>
      <c r="X414" s="253" t="s">
        <v>150</v>
      </c>
      <c r="Y414" s="253">
        <v>2579.8000000000002</v>
      </c>
      <c r="Z414" s="253">
        <v>2542</v>
      </c>
      <c r="AA414" s="253" t="s">
        <v>1099</v>
      </c>
      <c r="AB414" s="254" t="s">
        <v>843</v>
      </c>
      <c r="AC414" s="251" t="s">
        <v>5745</v>
      </c>
      <c r="AD414" s="253" t="s">
        <v>5746</v>
      </c>
      <c r="AE414" s="253" t="s">
        <v>415</v>
      </c>
      <c r="AF414" s="253">
        <v>2361</v>
      </c>
      <c r="AG414" s="254" t="s">
        <v>5747</v>
      </c>
      <c r="AH414" s="255" t="s">
        <v>5748</v>
      </c>
      <c r="AI414" s="253" t="s">
        <v>5764</v>
      </c>
      <c r="AJ414" s="251">
        <v>9</v>
      </c>
      <c r="AK414" s="254">
        <v>0</v>
      </c>
      <c r="AL414" s="254">
        <v>9.5</v>
      </c>
      <c r="AM414" s="254">
        <v>169</v>
      </c>
      <c r="AN414" s="254">
        <v>125</v>
      </c>
      <c r="AO414" s="254">
        <v>116</v>
      </c>
      <c r="AP414" s="254">
        <v>354.06</v>
      </c>
      <c r="AQ414" s="254">
        <v>357.42</v>
      </c>
      <c r="AR414" s="254">
        <v>86.597748845500007</v>
      </c>
      <c r="AS414" s="254">
        <v>330.31892013330003</v>
      </c>
      <c r="AT414" s="254">
        <v>0</v>
      </c>
      <c r="AU414" s="254">
        <v>825</v>
      </c>
      <c r="AV414" s="254">
        <v>160.13999999999999</v>
      </c>
      <c r="AW414" s="254" t="s">
        <v>4928</v>
      </c>
      <c r="AX414" s="254">
        <v>163.5</v>
      </c>
      <c r="AY414" s="254">
        <v>193.92</v>
      </c>
      <c r="AZ414" s="256">
        <v>1.5963367002</v>
      </c>
      <c r="BA414" s="254" t="s">
        <v>566</v>
      </c>
      <c r="BB414" s="254" t="s">
        <v>566</v>
      </c>
      <c r="BC414" s="254">
        <v>371.4741213273</v>
      </c>
      <c r="BD414" s="254">
        <v>309.5616129032</v>
      </c>
      <c r="BE414" s="257">
        <v>309.5616129032</v>
      </c>
      <c r="BF414" s="254">
        <v>1</v>
      </c>
      <c r="BG414" s="254">
        <v>31</v>
      </c>
      <c r="BH414" s="254">
        <v>9596.41</v>
      </c>
      <c r="BI414" s="254" t="s">
        <v>430</v>
      </c>
      <c r="BJ414" s="254" t="s">
        <v>566</v>
      </c>
      <c r="BK414" s="254">
        <v>309.5616129032</v>
      </c>
      <c r="BL414" s="254">
        <v>309.5616129032</v>
      </c>
      <c r="BM414" s="254">
        <v>116</v>
      </c>
      <c r="BN414" s="254">
        <v>30</v>
      </c>
      <c r="BO414" s="256">
        <v>9286.8483870960008</v>
      </c>
      <c r="BP414" s="256" t="s">
        <v>566</v>
      </c>
      <c r="BQ414" s="251">
        <v>9</v>
      </c>
      <c r="BR414" s="251" t="s">
        <v>566</v>
      </c>
      <c r="BS414" s="251" t="s">
        <v>566</v>
      </c>
      <c r="BT414" s="255" t="s">
        <v>566</v>
      </c>
      <c r="BU414" s="258">
        <v>0</v>
      </c>
      <c r="BV414" s="254" t="s">
        <v>8042</v>
      </c>
      <c r="BW414" s="254" t="s">
        <v>566</v>
      </c>
      <c r="BX414" s="259" t="s">
        <v>566</v>
      </c>
      <c r="BY414" s="259" t="s">
        <v>566</v>
      </c>
      <c r="BZ414" s="259" t="s">
        <v>566</v>
      </c>
      <c r="CA414" s="251"/>
      <c r="CB414" s="251">
        <v>392.84396342000002</v>
      </c>
      <c r="CC414" s="260">
        <v>92.852843680199996</v>
      </c>
      <c r="CD414" s="260">
        <v>371.4741213273</v>
      </c>
      <c r="CE414" s="254">
        <v>61.912508424099997</v>
      </c>
      <c r="CF414" s="254">
        <v>-1.02</v>
      </c>
      <c r="CG414" s="254">
        <v>1.0132000000000001</v>
      </c>
      <c r="CH414" s="254">
        <v>2.8</v>
      </c>
      <c r="CI414" s="256">
        <v>0.8</v>
      </c>
      <c r="CJ414" s="256">
        <v>1.1867523434</v>
      </c>
      <c r="CK414" s="254">
        <v>93187.354257629006</v>
      </c>
      <c r="CL414" s="254">
        <v>2.7586306599999999E-2</v>
      </c>
      <c r="CM414" s="254">
        <v>7.9632630101000004</v>
      </c>
      <c r="CN414" s="254">
        <v>679.06524000000002</v>
      </c>
      <c r="CO414" s="254">
        <v>1</v>
      </c>
      <c r="CP414" s="254">
        <v>275.76318586010001</v>
      </c>
      <c r="CQ414" s="254">
        <v>6.3547283069000002</v>
      </c>
      <c r="CR414" s="254">
        <v>2369</v>
      </c>
      <c r="CS414" s="254">
        <v>2335.8339999999998</v>
      </c>
      <c r="CT414" s="254">
        <v>89.4</v>
      </c>
      <c r="CU414" s="254">
        <v>233</v>
      </c>
      <c r="CV414" s="254">
        <v>31.270386266100001</v>
      </c>
      <c r="CW414" s="254">
        <v>68.650000000000006</v>
      </c>
      <c r="CX414" s="253" t="s">
        <v>393</v>
      </c>
      <c r="CY414" s="253" t="s">
        <v>566</v>
      </c>
      <c r="CZ414" s="254" t="s">
        <v>566</v>
      </c>
      <c r="DA414" s="254">
        <v>-2.5</v>
      </c>
      <c r="DB414" s="254">
        <v>1.9567356783000001</v>
      </c>
      <c r="DC414" s="254">
        <v>379.41504339599999</v>
      </c>
      <c r="DD414" s="256">
        <v>69.853430492799987</v>
      </c>
      <c r="DE414" s="254">
        <v>455.29822472889998</v>
      </c>
      <c r="DF414" s="256">
        <v>145.73661182569998</v>
      </c>
      <c r="DG414" s="253"/>
      <c r="DH414" s="261" t="s">
        <v>3211</v>
      </c>
      <c r="DI414" s="262" t="s">
        <v>689</v>
      </c>
      <c r="DJ414" s="261" t="s">
        <v>566</v>
      </c>
      <c r="DK414" s="254"/>
      <c r="DL414" s="254">
        <v>159.5</v>
      </c>
      <c r="DM414" s="263"/>
      <c r="DN414" s="264">
        <v>666</v>
      </c>
      <c r="DO414" s="264">
        <v>667</v>
      </c>
      <c r="DP414" s="264">
        <v>507.4</v>
      </c>
      <c r="DQ414" s="261"/>
      <c r="DR414" s="262"/>
      <c r="DS414" s="261"/>
      <c r="DT414" s="184"/>
      <c r="DU414" s="184"/>
      <c r="DV414" s="184"/>
      <c r="DW414" s="184"/>
      <c r="DX414" s="184"/>
      <c r="DY414" s="184"/>
      <c r="DZ414" s="184"/>
      <c r="EA414" s="265"/>
      <c r="EB414" s="265"/>
    </row>
    <row r="415" spans="1:132" s="2" customFormat="1" ht="15" customHeight="1" x14ac:dyDescent="0.2">
      <c r="A415" s="21" t="str">
        <f t="shared" si="6"/>
        <v>2223_Южно-Ягунское</v>
      </c>
      <c r="B415" s="250">
        <v>86</v>
      </c>
      <c r="C415" s="251" t="s">
        <v>733</v>
      </c>
      <c r="D415" s="251" t="s">
        <v>568</v>
      </c>
      <c r="E415" s="251" t="s">
        <v>527</v>
      </c>
      <c r="F415" s="251" t="s">
        <v>8</v>
      </c>
      <c r="G415" s="251" t="s">
        <v>29</v>
      </c>
      <c r="H415" s="251" t="s">
        <v>2974</v>
      </c>
      <c r="I415" s="252" t="s">
        <v>1282</v>
      </c>
      <c r="J415" s="251" t="s">
        <v>62</v>
      </c>
      <c r="K415" s="251" t="s">
        <v>688</v>
      </c>
      <c r="L415" s="251" t="s">
        <v>566</v>
      </c>
      <c r="M415" s="251" t="s">
        <v>418</v>
      </c>
      <c r="N415" s="251" t="s">
        <v>92</v>
      </c>
      <c r="O415" s="251" t="s">
        <v>10</v>
      </c>
      <c r="P415" s="253" t="s">
        <v>5743</v>
      </c>
      <c r="Q415" s="253"/>
      <c r="R415" s="254"/>
      <c r="S415" s="253"/>
      <c r="T415" s="253">
        <v>14.6</v>
      </c>
      <c r="U415" s="253">
        <v>2543</v>
      </c>
      <c r="V415" s="253">
        <v>2557.6</v>
      </c>
      <c r="W415" s="254">
        <v>102.423</v>
      </c>
      <c r="X415" s="253" t="s">
        <v>150</v>
      </c>
      <c r="Y415" s="253">
        <v>2577.6</v>
      </c>
      <c r="Z415" s="253">
        <v>2559.8000000000002</v>
      </c>
      <c r="AA415" s="253" t="s">
        <v>1099</v>
      </c>
      <c r="AB415" s="254" t="s">
        <v>1065</v>
      </c>
      <c r="AC415" s="251" t="s">
        <v>5745</v>
      </c>
      <c r="AD415" s="253" t="s">
        <v>5746</v>
      </c>
      <c r="AE415" s="253" t="s">
        <v>415</v>
      </c>
      <c r="AF415" s="253">
        <v>2434</v>
      </c>
      <c r="AG415" s="254" t="s">
        <v>5747</v>
      </c>
      <c r="AH415" s="255" t="s">
        <v>5748</v>
      </c>
      <c r="AI415" s="253" t="s">
        <v>6272</v>
      </c>
      <c r="AJ415" s="251">
        <v>8</v>
      </c>
      <c r="AK415" s="254" t="s">
        <v>566</v>
      </c>
      <c r="AL415" s="254">
        <v>9.5</v>
      </c>
      <c r="AM415" s="254">
        <v>169</v>
      </c>
      <c r="AN415" s="254">
        <v>125</v>
      </c>
      <c r="AO415" s="254">
        <v>115</v>
      </c>
      <c r="AP415" s="254">
        <v>355.17</v>
      </c>
      <c r="AQ415" s="254">
        <v>356.97</v>
      </c>
      <c r="AR415" s="254">
        <v>128.09681637150001</v>
      </c>
      <c r="AS415" s="254">
        <v>362.0502067333</v>
      </c>
      <c r="AT415" s="254">
        <v>0</v>
      </c>
      <c r="AU415" s="254">
        <v>399</v>
      </c>
      <c r="AV415" s="254">
        <v>201.39</v>
      </c>
      <c r="AW415" s="254" t="s">
        <v>4928</v>
      </c>
      <c r="AX415" s="254">
        <v>203.2</v>
      </c>
      <c r="AY415" s="254">
        <v>153.78</v>
      </c>
      <c r="AZ415" s="256">
        <v>2.4863059867000001</v>
      </c>
      <c r="BA415" s="254" t="s">
        <v>566</v>
      </c>
      <c r="BB415" s="254" t="s">
        <v>566</v>
      </c>
      <c r="BC415" s="254">
        <v>399.4504338255</v>
      </c>
      <c r="BD415" s="254">
        <v>382.34413464239998</v>
      </c>
      <c r="BE415" s="257">
        <v>382.34413464239998</v>
      </c>
      <c r="BF415" s="254">
        <v>1</v>
      </c>
      <c r="BG415" s="254">
        <v>29.708333333333332</v>
      </c>
      <c r="BH415" s="254">
        <v>11358.807000000001</v>
      </c>
      <c r="BI415" s="254" t="s">
        <v>430</v>
      </c>
      <c r="BJ415" s="254" t="s">
        <v>566</v>
      </c>
      <c r="BK415" s="254">
        <v>382.34413464239998</v>
      </c>
      <c r="BL415" s="254">
        <v>382.34413464239998</v>
      </c>
      <c r="BM415" s="254">
        <v>115</v>
      </c>
      <c r="BN415" s="254">
        <v>30</v>
      </c>
      <c r="BO415" s="256">
        <v>11470.324039272</v>
      </c>
      <c r="BP415" s="256" t="s">
        <v>566</v>
      </c>
      <c r="BQ415" s="251">
        <v>8</v>
      </c>
      <c r="BR415" s="251" t="s">
        <v>566</v>
      </c>
      <c r="BS415" s="251" t="s">
        <v>566</v>
      </c>
      <c r="BT415" s="255" t="s">
        <v>566</v>
      </c>
      <c r="BU415" s="258">
        <v>0</v>
      </c>
      <c r="BV415" s="254" t="s">
        <v>8043</v>
      </c>
      <c r="BW415" s="254" t="s">
        <v>566</v>
      </c>
      <c r="BX415" s="259" t="s">
        <v>566</v>
      </c>
      <c r="BY415" s="259" t="s">
        <v>566</v>
      </c>
      <c r="BZ415" s="259" t="s">
        <v>566</v>
      </c>
      <c r="CA415" s="251"/>
      <c r="CB415" s="251">
        <v>362.0502067333</v>
      </c>
      <c r="CC415" s="260">
        <v>128.09681637150001</v>
      </c>
      <c r="CD415" s="260">
        <v>399.4504338255</v>
      </c>
      <c r="CE415" s="254">
        <v>17.10629918310002</v>
      </c>
      <c r="CF415" s="254">
        <v>-2.5</v>
      </c>
      <c r="CG415" s="254">
        <v>1.0129999999999999</v>
      </c>
      <c r="CH415" s="254">
        <v>2.8</v>
      </c>
      <c r="CI415" s="256">
        <v>0.8</v>
      </c>
      <c r="CJ415" s="256">
        <v>1.4657754025</v>
      </c>
      <c r="CK415" s="254">
        <v>115074.3624130228</v>
      </c>
      <c r="CL415" s="254">
        <v>2.7341069999999999E-2</v>
      </c>
      <c r="CM415" s="254">
        <v>12.184456878800001</v>
      </c>
      <c r="CN415" s="254">
        <v>683.36156000000005</v>
      </c>
      <c r="CO415" s="254">
        <v>1</v>
      </c>
      <c r="CP415" s="254">
        <v>399.45093777120002</v>
      </c>
      <c r="CQ415" s="254">
        <v>13.2770597382</v>
      </c>
      <c r="CR415" s="254">
        <v>2369</v>
      </c>
      <c r="CS415" s="254">
        <v>2351.1770000000001</v>
      </c>
      <c r="CT415" s="254">
        <v>89.4</v>
      </c>
      <c r="CU415" s="254">
        <v>233</v>
      </c>
      <c r="CV415" s="254">
        <v>13.5665236052</v>
      </c>
      <c r="CW415" s="254">
        <v>109.3</v>
      </c>
      <c r="CX415" s="253" t="s">
        <v>393</v>
      </c>
      <c r="CY415" s="253" t="s">
        <v>566</v>
      </c>
      <c r="CZ415" s="254" t="s">
        <v>566</v>
      </c>
      <c r="DA415" s="254">
        <v>-2.5</v>
      </c>
      <c r="DB415" s="254">
        <v>2.4863059867000001</v>
      </c>
      <c r="DC415" s="254">
        <v>382.34413463470003</v>
      </c>
      <c r="DD415" s="256">
        <v>-7.6999526754661929E-9</v>
      </c>
      <c r="DE415" s="254">
        <v>399.4504338255</v>
      </c>
      <c r="DF415" s="256">
        <v>17.10629918310002</v>
      </c>
      <c r="DG415" s="253"/>
      <c r="DH415" s="261" t="s">
        <v>689</v>
      </c>
      <c r="DI415" s="262" t="s">
        <v>689</v>
      </c>
      <c r="DJ415" s="261" t="s">
        <v>689</v>
      </c>
      <c r="DK415" s="254"/>
      <c r="DL415" s="254">
        <v>159.5</v>
      </c>
      <c r="DM415" s="263"/>
      <c r="DN415" s="264">
        <v>794</v>
      </c>
      <c r="DO415" s="264">
        <v>794</v>
      </c>
      <c r="DP415" s="264">
        <v>216.8</v>
      </c>
      <c r="DQ415" s="261"/>
      <c r="DR415" s="262"/>
      <c r="DS415" s="261"/>
      <c r="DT415" s="184"/>
      <c r="DU415" s="184"/>
      <c r="DV415" s="184"/>
      <c r="DW415" s="184"/>
      <c r="DX415" s="184"/>
      <c r="DY415" s="184"/>
      <c r="DZ415" s="184"/>
      <c r="EA415" s="265"/>
      <c r="EB415" s="265"/>
    </row>
    <row r="416" spans="1:132" s="2" customFormat="1" ht="15" customHeight="1" x14ac:dyDescent="0.2">
      <c r="A416" s="21" t="str">
        <f t="shared" si="6"/>
        <v>2224_Южно-Ягунское</v>
      </c>
      <c r="B416" s="250">
        <v>87</v>
      </c>
      <c r="C416" s="251" t="s">
        <v>733</v>
      </c>
      <c r="D416" s="251" t="s">
        <v>568</v>
      </c>
      <c r="E416" s="251" t="s">
        <v>527</v>
      </c>
      <c r="F416" s="251" t="s">
        <v>8</v>
      </c>
      <c r="G416" s="251" t="s">
        <v>29</v>
      </c>
      <c r="H416" s="251" t="s">
        <v>2974</v>
      </c>
      <c r="I416" s="252" t="s">
        <v>874</v>
      </c>
      <c r="J416" s="251" t="s">
        <v>62</v>
      </c>
      <c r="K416" s="251" t="s">
        <v>688</v>
      </c>
      <c r="L416" s="251" t="s">
        <v>566</v>
      </c>
      <c r="M416" s="251" t="s">
        <v>418</v>
      </c>
      <c r="N416" s="251" t="s">
        <v>92</v>
      </c>
      <c r="O416" s="251" t="s">
        <v>10</v>
      </c>
      <c r="P416" s="253" t="s">
        <v>5743</v>
      </c>
      <c r="Q416" s="253"/>
      <c r="R416" s="254"/>
      <c r="S416" s="253"/>
      <c r="T416" s="253">
        <v>21.6</v>
      </c>
      <c r="U416" s="253">
        <v>2649</v>
      </c>
      <c r="V416" s="253">
        <v>2661</v>
      </c>
      <c r="W416" s="254">
        <v>207.13300000000001</v>
      </c>
      <c r="X416" s="253" t="s">
        <v>150</v>
      </c>
      <c r="Y416" s="253">
        <v>2698</v>
      </c>
      <c r="Z416" s="253">
        <v>2664.8</v>
      </c>
      <c r="AA416" s="253" t="s">
        <v>1099</v>
      </c>
      <c r="AB416" s="254" t="s">
        <v>6607</v>
      </c>
      <c r="AC416" s="251" t="s">
        <v>5745</v>
      </c>
      <c r="AD416" s="253" t="s">
        <v>5746</v>
      </c>
      <c r="AE416" s="253" t="s">
        <v>415</v>
      </c>
      <c r="AF416" s="253">
        <v>2541.6</v>
      </c>
      <c r="AG416" s="254" t="s">
        <v>5747</v>
      </c>
      <c r="AH416" s="255" t="s">
        <v>5748</v>
      </c>
      <c r="AI416" s="253" t="s">
        <v>5861</v>
      </c>
      <c r="AJ416" s="251">
        <v>10</v>
      </c>
      <c r="AK416" s="254">
        <v>0</v>
      </c>
      <c r="AL416" s="254">
        <v>9.5</v>
      </c>
      <c r="AM416" s="254">
        <v>169</v>
      </c>
      <c r="AN416" s="254">
        <v>125</v>
      </c>
      <c r="AO416" s="254">
        <v>117</v>
      </c>
      <c r="AP416" s="254">
        <v>354.59</v>
      </c>
      <c r="AQ416" s="254">
        <v>356.26</v>
      </c>
      <c r="AR416" s="254">
        <v>136.88451673200001</v>
      </c>
      <c r="AS416" s="254">
        <v>364.72113806670001</v>
      </c>
      <c r="AT416" s="254">
        <v>0</v>
      </c>
      <c r="AU416" s="254">
        <v>416</v>
      </c>
      <c r="AV416" s="254">
        <v>201.67</v>
      </c>
      <c r="AW416" s="254" t="s">
        <v>4929</v>
      </c>
      <c r="AX416" s="254">
        <v>203.29</v>
      </c>
      <c r="AY416" s="254">
        <v>152.91999999999999</v>
      </c>
      <c r="AZ416" s="256">
        <v>2.9108884468</v>
      </c>
      <c r="BA416" s="254" t="s">
        <v>566</v>
      </c>
      <c r="BB416" s="254" t="s">
        <v>566</v>
      </c>
      <c r="BC416" s="254">
        <v>474.62367403590002</v>
      </c>
      <c r="BD416" s="254">
        <v>494.59229032259998</v>
      </c>
      <c r="BE416" s="257">
        <v>445.13306129030002</v>
      </c>
      <c r="BF416" s="254">
        <v>0.9</v>
      </c>
      <c r="BG416" s="254">
        <v>31</v>
      </c>
      <c r="BH416" s="254">
        <v>15332.361000000001</v>
      </c>
      <c r="BI416" s="254" t="s">
        <v>430</v>
      </c>
      <c r="BJ416" s="254" t="s">
        <v>566</v>
      </c>
      <c r="BK416" s="254">
        <v>494.59229032259998</v>
      </c>
      <c r="BL416" s="254">
        <v>445.13306129030002</v>
      </c>
      <c r="BM416" s="254">
        <v>117</v>
      </c>
      <c r="BN416" s="254">
        <v>30</v>
      </c>
      <c r="BO416" s="256">
        <v>14837.768709677999</v>
      </c>
      <c r="BP416" s="256" t="s">
        <v>566</v>
      </c>
      <c r="BQ416" s="251">
        <v>10</v>
      </c>
      <c r="BR416" s="251" t="s">
        <v>566</v>
      </c>
      <c r="BS416" s="251" t="s">
        <v>566</v>
      </c>
      <c r="BT416" s="255" t="s">
        <v>566</v>
      </c>
      <c r="BU416" s="258">
        <v>0</v>
      </c>
      <c r="BV416" s="254" t="s">
        <v>6608</v>
      </c>
      <c r="BW416" s="254" t="s">
        <v>566</v>
      </c>
      <c r="BX416" s="259" t="s">
        <v>566</v>
      </c>
      <c r="BY416" s="259" t="s">
        <v>566</v>
      </c>
      <c r="BZ416" s="259" t="s">
        <v>566</v>
      </c>
      <c r="CA416" s="251"/>
      <c r="CB416" s="251">
        <v>364.72113806670001</v>
      </c>
      <c r="CC416" s="260">
        <v>136.88451673200001</v>
      </c>
      <c r="CD416" s="260">
        <v>474.62367403590002</v>
      </c>
      <c r="CE416" s="254">
        <v>29.490612745600004</v>
      </c>
      <c r="CF416" s="254">
        <v>-2.5</v>
      </c>
      <c r="CG416" s="254">
        <v>1.0129999999999999</v>
      </c>
      <c r="CH416" s="254">
        <v>2.8</v>
      </c>
      <c r="CI416" s="256">
        <v>0.8</v>
      </c>
      <c r="CJ416" s="256">
        <v>1.8960960761000001</v>
      </c>
      <c r="CK416" s="254">
        <v>148857.76269721359</v>
      </c>
      <c r="CL416" s="254">
        <v>2.7097664699999999E-2</v>
      </c>
      <c r="CM416" s="254">
        <v>21.112979624800001</v>
      </c>
      <c r="CN416" s="254">
        <v>683.72275999999999</v>
      </c>
      <c r="CO416" s="254">
        <v>1</v>
      </c>
      <c r="CP416" s="254">
        <v>475.32462838970002</v>
      </c>
      <c r="CQ416" s="254">
        <v>19.524505765299999</v>
      </c>
      <c r="CR416" s="254">
        <v>2369</v>
      </c>
      <c r="CS416" s="254">
        <v>2352.4679999999998</v>
      </c>
      <c r="CT416" s="254">
        <v>89.4</v>
      </c>
      <c r="CU416" s="254">
        <v>233</v>
      </c>
      <c r="CV416" s="254">
        <v>13.446351931300001</v>
      </c>
      <c r="CW416" s="254">
        <v>109.3</v>
      </c>
      <c r="CX416" s="253" t="s">
        <v>393</v>
      </c>
      <c r="CY416" s="253" t="s">
        <v>566</v>
      </c>
      <c r="CZ416" s="254" t="s">
        <v>566</v>
      </c>
      <c r="DA416" s="254">
        <v>-2.5</v>
      </c>
      <c r="DB416" s="254">
        <v>2.9108884468</v>
      </c>
      <c r="DC416" s="254">
        <v>445.13306128469998</v>
      </c>
      <c r="DD416" s="256">
        <v>-5.6000430959102232E-9</v>
      </c>
      <c r="DE416" s="254">
        <v>474.62367403590002</v>
      </c>
      <c r="DF416" s="256">
        <v>29.490612745600004</v>
      </c>
      <c r="DG416" s="253"/>
      <c r="DH416" s="261" t="s">
        <v>689</v>
      </c>
      <c r="DI416" s="262" t="s">
        <v>689</v>
      </c>
      <c r="DJ416" s="261" t="s">
        <v>689</v>
      </c>
      <c r="DK416" s="254"/>
      <c r="DL416" s="254">
        <v>159.5</v>
      </c>
      <c r="DM416" s="263"/>
      <c r="DN416" s="264">
        <v>2219</v>
      </c>
      <c r="DO416" s="264">
        <v>2830</v>
      </c>
      <c r="DP416" s="264">
        <v>0</v>
      </c>
      <c r="DQ416" s="261"/>
      <c r="DR416" s="262"/>
      <c r="DS416" s="261"/>
      <c r="DT416" s="184"/>
      <c r="DU416" s="184"/>
      <c r="DV416" s="184"/>
      <c r="DW416" s="184"/>
      <c r="DX416" s="184"/>
      <c r="DY416" s="184"/>
      <c r="DZ416" s="184"/>
      <c r="EA416" s="265"/>
      <c r="EB416" s="265"/>
    </row>
    <row r="417" spans="1:132" s="2" customFormat="1" ht="15" customHeight="1" x14ac:dyDescent="0.2">
      <c r="A417" s="21" t="str">
        <f t="shared" si="6"/>
        <v>2228_Южно-Ягунское</v>
      </c>
      <c r="B417" s="250">
        <v>88</v>
      </c>
      <c r="C417" s="251" t="s">
        <v>733</v>
      </c>
      <c r="D417" s="251" t="s">
        <v>568</v>
      </c>
      <c r="E417" s="251" t="s">
        <v>527</v>
      </c>
      <c r="F417" s="251" t="s">
        <v>8</v>
      </c>
      <c r="G417" s="251" t="s">
        <v>29</v>
      </c>
      <c r="H417" s="251" t="s">
        <v>3055</v>
      </c>
      <c r="I417" s="252" t="s">
        <v>1070</v>
      </c>
      <c r="J417" s="251" t="s">
        <v>60</v>
      </c>
      <c r="K417" s="251" t="s">
        <v>688</v>
      </c>
      <c r="L417" s="251" t="s">
        <v>566</v>
      </c>
      <c r="M417" s="251" t="s">
        <v>418</v>
      </c>
      <c r="N417" s="251" t="s">
        <v>5742</v>
      </c>
      <c r="O417" s="251" t="s">
        <v>6</v>
      </c>
      <c r="P417" s="253" t="s">
        <v>5743</v>
      </c>
      <c r="Q417" s="253"/>
      <c r="R417" s="254"/>
      <c r="S417" s="253"/>
      <c r="T417" s="253">
        <v>14.6</v>
      </c>
      <c r="U417" s="253">
        <v>2881</v>
      </c>
      <c r="V417" s="253">
        <v>2897</v>
      </c>
      <c r="W417" s="254">
        <v>503.45</v>
      </c>
      <c r="X417" s="253" t="s">
        <v>150</v>
      </c>
      <c r="Y417" s="253">
        <v>2946.8</v>
      </c>
      <c r="Z417" s="253">
        <v>2912.6</v>
      </c>
      <c r="AA417" s="253" t="s">
        <v>1099</v>
      </c>
      <c r="AB417" s="254" t="s">
        <v>1958</v>
      </c>
      <c r="AC417" s="251" t="s">
        <v>5745</v>
      </c>
      <c r="AD417" s="253" t="s">
        <v>5746</v>
      </c>
      <c r="AE417" s="253" t="s">
        <v>415</v>
      </c>
      <c r="AF417" s="253">
        <v>500</v>
      </c>
      <c r="AG417" s="254" t="s">
        <v>5747</v>
      </c>
      <c r="AH417" s="255" t="s">
        <v>5748</v>
      </c>
      <c r="AI417" s="253" t="s">
        <v>6609</v>
      </c>
      <c r="AJ417" s="251" t="s">
        <v>566</v>
      </c>
      <c r="AK417" s="254">
        <v>0</v>
      </c>
      <c r="AL417" s="254">
        <v>9.5</v>
      </c>
      <c r="AM417" s="254">
        <v>169</v>
      </c>
      <c r="AN417" s="254">
        <v>88</v>
      </c>
      <c r="AO417" s="254">
        <v>87</v>
      </c>
      <c r="AP417" s="254">
        <v>305.33999999999997</v>
      </c>
      <c r="AQ417" s="254">
        <v>306.02</v>
      </c>
      <c r="AR417" s="254">
        <v>109.5546166508</v>
      </c>
      <c r="AS417" s="254">
        <v>349.9847266667</v>
      </c>
      <c r="AT417" s="254">
        <v>0</v>
      </c>
      <c r="AU417" s="254">
        <v>439</v>
      </c>
      <c r="AV417" s="254">
        <v>193.22</v>
      </c>
      <c r="AW417" s="254" t="s">
        <v>4928</v>
      </c>
      <c r="AX417" s="254">
        <v>193.9</v>
      </c>
      <c r="AY417" s="254">
        <v>112.12</v>
      </c>
      <c r="AZ417" s="256">
        <v>4.5075049197999997</v>
      </c>
      <c r="BA417" s="254" t="s">
        <v>566</v>
      </c>
      <c r="BB417" s="254" t="s">
        <v>566</v>
      </c>
      <c r="BC417" s="254">
        <v>714.95707543269998</v>
      </c>
      <c r="BD417" s="254">
        <v>505.38145161289998</v>
      </c>
      <c r="BE417" s="257">
        <v>505.38145161289998</v>
      </c>
      <c r="BF417" s="254">
        <v>1</v>
      </c>
      <c r="BG417" s="254">
        <v>31</v>
      </c>
      <c r="BH417" s="254">
        <v>15666.825000000001</v>
      </c>
      <c r="BI417" s="254" t="s">
        <v>430</v>
      </c>
      <c r="BJ417" s="254" t="s">
        <v>566</v>
      </c>
      <c r="BK417" s="254">
        <v>505.38145161289998</v>
      </c>
      <c r="BL417" s="254">
        <v>505.38145161289998</v>
      </c>
      <c r="BM417" s="254">
        <v>87</v>
      </c>
      <c r="BN417" s="254">
        <v>30</v>
      </c>
      <c r="BO417" s="256">
        <v>15161.443548387</v>
      </c>
      <c r="BP417" s="256" t="s">
        <v>566</v>
      </c>
      <c r="BQ417" s="251" t="s">
        <v>566</v>
      </c>
      <c r="BR417" s="251" t="s">
        <v>566</v>
      </c>
      <c r="BS417" s="251" t="s">
        <v>566</v>
      </c>
      <c r="BT417" s="255" t="s">
        <v>566</v>
      </c>
      <c r="BU417" s="258">
        <v>0</v>
      </c>
      <c r="BV417" s="254" t="s">
        <v>6610</v>
      </c>
      <c r="BW417" s="254" t="s">
        <v>566</v>
      </c>
      <c r="BX417" s="259" t="s">
        <v>566</v>
      </c>
      <c r="BY417" s="259" t="s">
        <v>566</v>
      </c>
      <c r="BZ417" s="259" t="s">
        <v>566</v>
      </c>
      <c r="CA417" s="251"/>
      <c r="CB417" s="251">
        <v>351.92752666669998</v>
      </c>
      <c r="CC417" s="260">
        <v>156.6437447847</v>
      </c>
      <c r="CD417" s="260">
        <v>714.95707543269998</v>
      </c>
      <c r="CE417" s="254">
        <v>209.5756238198</v>
      </c>
      <c r="CF417" s="254">
        <v>-2.5</v>
      </c>
      <c r="CG417" s="254">
        <v>1.01311</v>
      </c>
      <c r="CH417" s="254">
        <v>2.8</v>
      </c>
      <c r="CI417" s="256">
        <v>0.8</v>
      </c>
      <c r="CJ417" s="256">
        <v>1.9374579954</v>
      </c>
      <c r="CK417" s="254">
        <v>152121.50040426059</v>
      </c>
      <c r="CL417" s="254">
        <v>2.7079617399999999E-2</v>
      </c>
      <c r="CM417" s="254">
        <v>23.966089095099999</v>
      </c>
      <c r="CN417" s="254">
        <v>669.34</v>
      </c>
      <c r="CO417" s="254">
        <v>1</v>
      </c>
      <c r="CP417" s="254">
        <v>714.95924398789998</v>
      </c>
      <c r="CQ417" s="254">
        <v>47.530986167999998</v>
      </c>
      <c r="CR417" s="254">
        <v>2310</v>
      </c>
      <c r="CS417" s="254">
        <v>2303.3000000000002</v>
      </c>
      <c r="CT417" s="254">
        <v>87.2</v>
      </c>
      <c r="CU417" s="254">
        <v>228</v>
      </c>
      <c r="CV417" s="254">
        <v>15.254385964900001</v>
      </c>
      <c r="CW417" s="254">
        <v>136.30000000000001</v>
      </c>
      <c r="CX417" s="253" t="s">
        <v>393</v>
      </c>
      <c r="CY417" s="253" t="s">
        <v>566</v>
      </c>
      <c r="CZ417" s="254" t="s">
        <v>566</v>
      </c>
      <c r="DA417" s="254">
        <v>-2.5</v>
      </c>
      <c r="DB417" s="254">
        <v>4.5075049197999997</v>
      </c>
      <c r="DC417" s="254">
        <v>505.38145160800002</v>
      </c>
      <c r="DD417" s="256">
        <v>-4.8999595492205117E-9</v>
      </c>
      <c r="DE417" s="254">
        <v>714.95707543269998</v>
      </c>
      <c r="DF417" s="256">
        <v>209.5756238198</v>
      </c>
      <c r="DG417" s="253"/>
      <c r="DH417" s="261" t="s">
        <v>689</v>
      </c>
      <c r="DI417" s="262" t="s">
        <v>689</v>
      </c>
      <c r="DJ417" s="261" t="s">
        <v>566</v>
      </c>
      <c r="DK417" s="254"/>
      <c r="DL417" s="254">
        <v>159.5</v>
      </c>
      <c r="DM417" s="263"/>
      <c r="DN417" s="264">
        <v>338</v>
      </c>
      <c r="DO417" s="264">
        <v>1517</v>
      </c>
      <c r="DP417" s="264">
        <v>110.5</v>
      </c>
      <c r="DQ417" s="261"/>
      <c r="DR417" s="262"/>
      <c r="DS417" s="261"/>
      <c r="DT417" s="184"/>
      <c r="DU417" s="184"/>
      <c r="DV417" s="184"/>
      <c r="DW417" s="184"/>
      <c r="DX417" s="184"/>
      <c r="DY417" s="184"/>
      <c r="DZ417" s="184"/>
      <c r="EA417" s="265"/>
      <c r="EB417" s="265"/>
    </row>
    <row r="418" spans="1:132" s="2" customFormat="1" ht="15" customHeight="1" x14ac:dyDescent="0.2">
      <c r="A418" s="21" t="str">
        <f t="shared" si="6"/>
        <v>2229_Южно-Ягунское</v>
      </c>
      <c r="B418" s="250">
        <v>89</v>
      </c>
      <c r="C418" s="251" t="s">
        <v>733</v>
      </c>
      <c r="D418" s="251" t="s">
        <v>568</v>
      </c>
      <c r="E418" s="251" t="s">
        <v>527</v>
      </c>
      <c r="F418" s="251" t="s">
        <v>8</v>
      </c>
      <c r="G418" s="251" t="s">
        <v>29</v>
      </c>
      <c r="H418" s="251" t="s">
        <v>3055</v>
      </c>
      <c r="I418" s="252" t="s">
        <v>2119</v>
      </c>
      <c r="J418" s="251" t="s">
        <v>60</v>
      </c>
      <c r="K418" s="251" t="s">
        <v>688</v>
      </c>
      <c r="L418" s="251" t="s">
        <v>566</v>
      </c>
      <c r="M418" s="251" t="s">
        <v>418</v>
      </c>
      <c r="N418" s="251" t="s">
        <v>5742</v>
      </c>
      <c r="O418" s="251" t="s">
        <v>6</v>
      </c>
      <c r="P418" s="253" t="s">
        <v>5743</v>
      </c>
      <c r="Q418" s="253"/>
      <c r="R418" s="254"/>
      <c r="S418" s="253"/>
      <c r="T418" s="253">
        <v>11.2</v>
      </c>
      <c r="U418" s="253">
        <v>2692</v>
      </c>
      <c r="V418" s="253">
        <v>2709.2</v>
      </c>
      <c r="W418" s="254">
        <v>335.31200000000001</v>
      </c>
      <c r="X418" s="253" t="s">
        <v>150</v>
      </c>
      <c r="Y418" s="253">
        <v>2791</v>
      </c>
      <c r="Z418" s="253">
        <v>2711</v>
      </c>
      <c r="AA418" s="253" t="s">
        <v>1099</v>
      </c>
      <c r="AB418" s="254" t="s">
        <v>2298</v>
      </c>
      <c r="AC418" s="251" t="s">
        <v>5745</v>
      </c>
      <c r="AD418" s="253" t="s">
        <v>5746</v>
      </c>
      <c r="AE418" s="253" t="s">
        <v>415</v>
      </c>
      <c r="AF418" s="253">
        <v>2544</v>
      </c>
      <c r="AG418" s="254" t="s">
        <v>5747</v>
      </c>
      <c r="AH418" s="255" t="s">
        <v>5777</v>
      </c>
      <c r="AI418" s="253" t="s">
        <v>5764</v>
      </c>
      <c r="AJ418" s="251" t="s">
        <v>566</v>
      </c>
      <c r="AK418" s="254" t="s">
        <v>566</v>
      </c>
      <c r="AL418" s="254">
        <v>9.5</v>
      </c>
      <c r="AM418" s="254">
        <v>169</v>
      </c>
      <c r="AN418" s="254">
        <v>88</v>
      </c>
      <c r="AO418" s="254">
        <v>87</v>
      </c>
      <c r="AP418" s="254">
        <v>326.60000000000002</v>
      </c>
      <c r="AQ418" s="254">
        <v>329.3</v>
      </c>
      <c r="AR418" s="254">
        <v>106.19991167489999</v>
      </c>
      <c r="AS418" s="254">
        <v>345.16253546669998</v>
      </c>
      <c r="AT418" s="254">
        <v>0.1</v>
      </c>
      <c r="AU418" s="254">
        <v>670</v>
      </c>
      <c r="AV418" s="254">
        <v>187.7</v>
      </c>
      <c r="AW418" s="254" t="s">
        <v>4928</v>
      </c>
      <c r="AX418" s="254">
        <v>190.4</v>
      </c>
      <c r="AY418" s="254">
        <v>138.9</v>
      </c>
      <c r="AZ418" s="256">
        <v>0.411219954</v>
      </c>
      <c r="BA418" s="254" t="s">
        <v>566</v>
      </c>
      <c r="BB418" s="254" t="s">
        <v>566</v>
      </c>
      <c r="BC418" s="254">
        <v>65.179847509599995</v>
      </c>
      <c r="BD418" s="254">
        <v>57.118451612900003</v>
      </c>
      <c r="BE418" s="257">
        <v>57.118451612900003</v>
      </c>
      <c r="BF418" s="254">
        <v>1</v>
      </c>
      <c r="BG418" s="254">
        <v>31</v>
      </c>
      <c r="BH418" s="254">
        <v>1770.672</v>
      </c>
      <c r="BI418" s="254" t="s">
        <v>430</v>
      </c>
      <c r="BJ418" s="254" t="s">
        <v>566</v>
      </c>
      <c r="BK418" s="254">
        <v>57.118451612900003</v>
      </c>
      <c r="BL418" s="254">
        <v>57.118451612900003</v>
      </c>
      <c r="BM418" s="254">
        <v>87</v>
      </c>
      <c r="BN418" s="254">
        <v>30</v>
      </c>
      <c r="BO418" s="256">
        <v>1713.5535483870001</v>
      </c>
      <c r="BP418" s="256" t="s">
        <v>566</v>
      </c>
      <c r="BQ418" s="251" t="s">
        <v>566</v>
      </c>
      <c r="BR418" s="251" t="s">
        <v>566</v>
      </c>
      <c r="BS418" s="251" t="s">
        <v>566</v>
      </c>
      <c r="BT418" s="255" t="s">
        <v>566</v>
      </c>
      <c r="BU418" s="258">
        <v>0</v>
      </c>
      <c r="BV418" s="254" t="s">
        <v>6611</v>
      </c>
      <c r="BW418" s="254" t="s">
        <v>566</v>
      </c>
      <c r="BX418" s="259" t="s">
        <v>566</v>
      </c>
      <c r="BY418" s="259" t="s">
        <v>566</v>
      </c>
      <c r="BZ418" s="259" t="s">
        <v>566</v>
      </c>
      <c r="CA418" s="251"/>
      <c r="CB418" s="251">
        <v>346.19550193330002</v>
      </c>
      <c r="CC418" s="260">
        <v>106.8408765516</v>
      </c>
      <c r="CD418" s="260">
        <v>65.179847509599995</v>
      </c>
      <c r="CE418" s="254">
        <v>8.0613958966999917</v>
      </c>
      <c r="CF418" s="254">
        <v>-2.5</v>
      </c>
      <c r="CG418" s="254">
        <v>1.01309</v>
      </c>
      <c r="CH418" s="254">
        <v>2.8</v>
      </c>
      <c r="CI418" s="256">
        <v>0.8</v>
      </c>
      <c r="CJ418" s="256">
        <v>0.21897242250000001</v>
      </c>
      <c r="CK418" s="254">
        <v>17192.504794668501</v>
      </c>
      <c r="CL418" s="254">
        <v>3.2021317299999998E-2</v>
      </c>
      <c r="CM418" s="254">
        <v>0.33768907669999998</v>
      </c>
      <c r="CN418" s="254">
        <v>663.18924000000004</v>
      </c>
      <c r="CO418" s="254">
        <v>1</v>
      </c>
      <c r="CP418" s="254">
        <v>65.179762025900004</v>
      </c>
      <c r="CQ418" s="254">
        <v>0.43204567690000001</v>
      </c>
      <c r="CR418" s="254">
        <v>2310</v>
      </c>
      <c r="CS418" s="254">
        <v>2283.3330000000001</v>
      </c>
      <c r="CT418" s="254">
        <v>85.2</v>
      </c>
      <c r="CU418" s="254">
        <v>228</v>
      </c>
      <c r="CV418" s="254">
        <v>17.675438596500001</v>
      </c>
      <c r="CW418" s="254">
        <v>136.30000000000001</v>
      </c>
      <c r="CX418" s="253" t="s">
        <v>393</v>
      </c>
      <c r="CY418" s="253" t="s">
        <v>566</v>
      </c>
      <c r="CZ418" s="254" t="s">
        <v>566</v>
      </c>
      <c r="DA418" s="254">
        <v>-2.5</v>
      </c>
      <c r="DB418" s="254">
        <v>0.41150997700000003</v>
      </c>
      <c r="DC418" s="254">
        <v>57.118451619799998</v>
      </c>
      <c r="DD418" s="256">
        <v>6.8999952418380417E-9</v>
      </c>
      <c r="DE418" s="254">
        <v>65.179847509599995</v>
      </c>
      <c r="DF418" s="256">
        <v>8.0613958966999917</v>
      </c>
      <c r="DG418" s="253"/>
      <c r="DH418" s="261" t="s">
        <v>689</v>
      </c>
      <c r="DI418" s="262" t="s">
        <v>689</v>
      </c>
      <c r="DJ418" s="261" t="s">
        <v>566</v>
      </c>
      <c r="DK418" s="254"/>
      <c r="DL418" s="254">
        <v>159.5</v>
      </c>
      <c r="DM418" s="263"/>
      <c r="DN418" s="264">
        <v>1122</v>
      </c>
      <c r="DO418" s="264">
        <v>1124</v>
      </c>
      <c r="DP418" s="264">
        <v>192.1</v>
      </c>
      <c r="DQ418" s="261"/>
      <c r="DR418" s="262"/>
      <c r="DS418" s="261"/>
      <c r="DT418" s="184"/>
      <c r="DU418" s="184"/>
      <c r="DV418" s="184"/>
      <c r="DW418" s="184"/>
      <c r="DX418" s="184"/>
      <c r="DY418" s="184"/>
      <c r="DZ418" s="184"/>
      <c r="EA418" s="265"/>
      <c r="EB418" s="265"/>
    </row>
    <row r="419" spans="1:132" s="2" customFormat="1" ht="15" customHeight="1" x14ac:dyDescent="0.2">
      <c r="A419" s="21" t="str">
        <f t="shared" si="6"/>
        <v>2231_Южно-Ягунское</v>
      </c>
      <c r="B419" s="250">
        <v>90</v>
      </c>
      <c r="C419" s="251" t="s">
        <v>733</v>
      </c>
      <c r="D419" s="251" t="s">
        <v>568</v>
      </c>
      <c r="E419" s="251" t="s">
        <v>527</v>
      </c>
      <c r="F419" s="251" t="s">
        <v>8</v>
      </c>
      <c r="G419" s="251" t="s">
        <v>29</v>
      </c>
      <c r="H419" s="251" t="s">
        <v>3054</v>
      </c>
      <c r="I419" s="252" t="s">
        <v>903</v>
      </c>
      <c r="J419" s="251" t="s">
        <v>61</v>
      </c>
      <c r="K419" s="251" t="s">
        <v>688</v>
      </c>
      <c r="L419" s="251" t="s">
        <v>566</v>
      </c>
      <c r="M419" s="251" t="s">
        <v>418</v>
      </c>
      <c r="N419" s="251" t="s">
        <v>32</v>
      </c>
      <c r="O419" s="251" t="s">
        <v>6</v>
      </c>
      <c r="P419" s="253" t="s">
        <v>5743</v>
      </c>
      <c r="Q419" s="253"/>
      <c r="R419" s="254"/>
      <c r="S419" s="253"/>
      <c r="T419" s="253">
        <v>2.8</v>
      </c>
      <c r="U419" s="253">
        <v>2643.2</v>
      </c>
      <c r="V419" s="253">
        <v>2646</v>
      </c>
      <c r="W419" s="254">
        <v>274.16000000000003</v>
      </c>
      <c r="X419" s="253" t="s">
        <v>150</v>
      </c>
      <c r="Y419" s="253">
        <v>2731</v>
      </c>
      <c r="Z419" s="253">
        <v>2644.7</v>
      </c>
      <c r="AA419" s="253" t="s">
        <v>1099</v>
      </c>
      <c r="AB419" s="254" t="s">
        <v>6034</v>
      </c>
      <c r="AC419" s="251" t="s">
        <v>5745</v>
      </c>
      <c r="AD419" s="253" t="s">
        <v>5746</v>
      </c>
      <c r="AE419" s="253" t="s">
        <v>415</v>
      </c>
      <c r="AF419" s="253">
        <v>2495</v>
      </c>
      <c r="AG419" s="254" t="s">
        <v>5747</v>
      </c>
      <c r="AH419" s="255" t="s">
        <v>5748</v>
      </c>
      <c r="AI419" s="253" t="s">
        <v>5764</v>
      </c>
      <c r="AJ419" s="251" t="s">
        <v>566</v>
      </c>
      <c r="AK419" s="254" t="s">
        <v>566</v>
      </c>
      <c r="AL419" s="254">
        <v>9.5</v>
      </c>
      <c r="AM419" s="254">
        <v>169</v>
      </c>
      <c r="AN419" s="254">
        <v>90</v>
      </c>
      <c r="AO419" s="254">
        <v>89</v>
      </c>
      <c r="AP419" s="254">
        <v>327.52999999999997</v>
      </c>
      <c r="AQ419" s="254">
        <v>330.27</v>
      </c>
      <c r="AR419" s="254">
        <v>97.128555267300001</v>
      </c>
      <c r="AS419" s="254">
        <v>336.08294799999999</v>
      </c>
      <c r="AT419" s="254">
        <v>0</v>
      </c>
      <c r="AU419" s="254">
        <v>141</v>
      </c>
      <c r="AV419" s="254">
        <v>172.46</v>
      </c>
      <c r="AW419" s="254" t="s">
        <v>4928</v>
      </c>
      <c r="AX419" s="254">
        <v>175.2</v>
      </c>
      <c r="AY419" s="254">
        <v>155.07</v>
      </c>
      <c r="AZ419" s="256">
        <v>0.63755764829999995</v>
      </c>
      <c r="BA419" s="254" t="s">
        <v>566</v>
      </c>
      <c r="BB419" s="254" t="s">
        <v>566</v>
      </c>
      <c r="BC419" s="254">
        <v>104.3190619348</v>
      </c>
      <c r="BD419" s="254">
        <v>123.5825806452</v>
      </c>
      <c r="BE419" s="257">
        <v>98.866064516099996</v>
      </c>
      <c r="BF419" s="254">
        <v>0.8</v>
      </c>
      <c r="BG419" s="254">
        <v>31</v>
      </c>
      <c r="BH419" s="254">
        <v>3831.06</v>
      </c>
      <c r="BI419" s="254" t="s">
        <v>430</v>
      </c>
      <c r="BJ419" s="254" t="s">
        <v>566</v>
      </c>
      <c r="BK419" s="254">
        <v>123.5825806452</v>
      </c>
      <c r="BL419" s="254">
        <v>98.866064516199998</v>
      </c>
      <c r="BM419" s="254">
        <v>89</v>
      </c>
      <c r="BN419" s="254">
        <v>30</v>
      </c>
      <c r="BO419" s="256">
        <v>3707.4774193560002</v>
      </c>
      <c r="BP419" s="256" t="s">
        <v>566</v>
      </c>
      <c r="BQ419" s="251" t="s">
        <v>566</v>
      </c>
      <c r="BR419" s="251" t="s">
        <v>566</v>
      </c>
      <c r="BS419" s="251" t="s">
        <v>566</v>
      </c>
      <c r="BT419" s="255" t="s">
        <v>566</v>
      </c>
      <c r="BU419" s="258">
        <v>0</v>
      </c>
      <c r="BV419" s="254" t="s">
        <v>8044</v>
      </c>
      <c r="BW419" s="254" t="s">
        <v>566</v>
      </c>
      <c r="BX419" s="259" t="s">
        <v>566</v>
      </c>
      <c r="BY419" s="259" t="s">
        <v>566</v>
      </c>
      <c r="BZ419" s="259" t="s">
        <v>566</v>
      </c>
      <c r="CA419" s="251"/>
      <c r="CB419" s="251">
        <v>336.08294799999999</v>
      </c>
      <c r="CC419" s="260">
        <v>97.128555267300001</v>
      </c>
      <c r="CD419" s="260">
        <v>104.3190619348</v>
      </c>
      <c r="CE419" s="254">
        <v>5.4529974187000079</v>
      </c>
      <c r="CF419" s="254">
        <v>-2.5</v>
      </c>
      <c r="CG419" s="254">
        <v>1.0129999999999999</v>
      </c>
      <c r="CH419" s="254">
        <v>2.8</v>
      </c>
      <c r="CI419" s="256">
        <v>0.8</v>
      </c>
      <c r="CJ419" s="256">
        <v>0.4737729456</v>
      </c>
      <c r="CK419" s="254">
        <v>37194.729523975002</v>
      </c>
      <c r="CL419" s="254">
        <v>2.9329318900000002E-2</v>
      </c>
      <c r="CM419" s="254">
        <v>1.4214577318999999</v>
      </c>
      <c r="CN419" s="254">
        <v>663.33119999999997</v>
      </c>
      <c r="CO419" s="254">
        <v>1</v>
      </c>
      <c r="CP419" s="254">
        <v>104.3190205049</v>
      </c>
      <c r="CQ419" s="254">
        <v>1.0293592673</v>
      </c>
      <c r="CR419" s="254">
        <v>2310</v>
      </c>
      <c r="CS419" s="254">
        <v>2282.94</v>
      </c>
      <c r="CT419" s="254">
        <v>86.1</v>
      </c>
      <c r="CU419" s="254">
        <v>228</v>
      </c>
      <c r="CV419" s="254">
        <v>24.3596491228</v>
      </c>
      <c r="CW419" s="254">
        <v>239.5</v>
      </c>
      <c r="CX419" s="253" t="s">
        <v>393</v>
      </c>
      <c r="CY419" s="253" t="s">
        <v>566</v>
      </c>
      <c r="CZ419" s="254" t="s">
        <v>566</v>
      </c>
      <c r="DA419" s="254">
        <v>-2.5</v>
      </c>
      <c r="DB419" s="254">
        <v>0.63755764829999995</v>
      </c>
      <c r="DC419" s="254">
        <v>98.8660645219</v>
      </c>
      <c r="DD419" s="256">
        <v>5.8000040326078306E-9</v>
      </c>
      <c r="DE419" s="254">
        <v>104.3190619348</v>
      </c>
      <c r="DF419" s="256">
        <v>5.4529974187000079</v>
      </c>
      <c r="DG419" s="253"/>
      <c r="DH419" s="261" t="s">
        <v>689</v>
      </c>
      <c r="DI419" s="262" t="s">
        <v>689</v>
      </c>
      <c r="DJ419" s="261" t="s">
        <v>689</v>
      </c>
      <c r="DK419" s="254"/>
      <c r="DL419" s="254">
        <v>159.5</v>
      </c>
      <c r="DM419" s="263"/>
      <c r="DN419" s="264">
        <v>870</v>
      </c>
      <c r="DO419" s="264">
        <v>872</v>
      </c>
      <c r="DP419" s="264">
        <v>153.9</v>
      </c>
      <c r="DQ419" s="261"/>
      <c r="DR419" s="262"/>
      <c r="DS419" s="261"/>
      <c r="DT419" s="184"/>
      <c r="DU419" s="184"/>
      <c r="DV419" s="184"/>
      <c r="DW419" s="184"/>
      <c r="DX419" s="184"/>
      <c r="DY419" s="184"/>
      <c r="DZ419" s="184"/>
      <c r="EA419" s="265"/>
      <c r="EB419" s="265"/>
    </row>
    <row r="420" spans="1:132" s="2" customFormat="1" ht="15" customHeight="1" x14ac:dyDescent="0.2">
      <c r="A420" s="21" t="str">
        <f t="shared" si="6"/>
        <v>2232_Южно-Ягунское</v>
      </c>
      <c r="B420" s="250">
        <v>91</v>
      </c>
      <c r="C420" s="251" t="s">
        <v>733</v>
      </c>
      <c r="D420" s="251" t="s">
        <v>568</v>
      </c>
      <c r="E420" s="251" t="s">
        <v>527</v>
      </c>
      <c r="F420" s="251" t="s">
        <v>8</v>
      </c>
      <c r="G420" s="251" t="s">
        <v>29</v>
      </c>
      <c r="H420" s="251" t="s">
        <v>3055</v>
      </c>
      <c r="I420" s="252" t="s">
        <v>898</v>
      </c>
      <c r="J420" s="251" t="s">
        <v>61</v>
      </c>
      <c r="K420" s="251" t="s">
        <v>688</v>
      </c>
      <c r="L420" s="251" t="s">
        <v>566</v>
      </c>
      <c r="M420" s="251" t="s">
        <v>418</v>
      </c>
      <c r="N420" s="251" t="s">
        <v>5742</v>
      </c>
      <c r="O420" s="251" t="s">
        <v>6</v>
      </c>
      <c r="P420" s="253" t="s">
        <v>5743</v>
      </c>
      <c r="Q420" s="253"/>
      <c r="R420" s="254"/>
      <c r="S420" s="253"/>
      <c r="T420" s="253">
        <v>11.8</v>
      </c>
      <c r="U420" s="253">
        <v>2473.4</v>
      </c>
      <c r="V420" s="253">
        <v>2492</v>
      </c>
      <c r="W420" s="254">
        <v>119.26600000000001</v>
      </c>
      <c r="X420" s="253" t="s">
        <v>150</v>
      </c>
      <c r="Y420" s="253">
        <v>2569</v>
      </c>
      <c r="Z420" s="253">
        <v>2550.9</v>
      </c>
      <c r="AA420" s="253" t="s">
        <v>1099</v>
      </c>
      <c r="AB420" s="254" t="s">
        <v>6612</v>
      </c>
      <c r="AC420" s="251" t="s">
        <v>5745</v>
      </c>
      <c r="AD420" s="253" t="s">
        <v>5746</v>
      </c>
      <c r="AE420" s="253" t="s">
        <v>415</v>
      </c>
      <c r="AF420" s="253">
        <v>2317</v>
      </c>
      <c r="AG420" s="254" t="s">
        <v>5747</v>
      </c>
      <c r="AH420" s="255" t="s">
        <v>5748</v>
      </c>
      <c r="AI420" s="253" t="s">
        <v>5759</v>
      </c>
      <c r="AJ420" s="251" t="s">
        <v>566</v>
      </c>
      <c r="AK420" s="254" t="s">
        <v>566</v>
      </c>
      <c r="AL420" s="254">
        <v>9.5</v>
      </c>
      <c r="AM420" s="254">
        <v>169</v>
      </c>
      <c r="AN420" s="254">
        <v>90</v>
      </c>
      <c r="AO420" s="254">
        <v>89</v>
      </c>
      <c r="AP420" s="254">
        <v>326.14999999999998</v>
      </c>
      <c r="AQ420" s="254">
        <v>329.14</v>
      </c>
      <c r="AR420" s="254">
        <v>127.1772270081</v>
      </c>
      <c r="AS420" s="254">
        <v>365.75733839999998</v>
      </c>
      <c r="AT420" s="254">
        <v>0</v>
      </c>
      <c r="AU420" s="254">
        <v>122</v>
      </c>
      <c r="AV420" s="254">
        <v>220.01</v>
      </c>
      <c r="AW420" s="254" t="s">
        <v>4928</v>
      </c>
      <c r="AX420" s="254">
        <v>223</v>
      </c>
      <c r="AY420" s="254">
        <v>106.14</v>
      </c>
      <c r="AZ420" s="256">
        <v>1.6125515904000001</v>
      </c>
      <c r="BA420" s="254" t="s">
        <v>566</v>
      </c>
      <c r="BB420" s="254" t="s">
        <v>566</v>
      </c>
      <c r="BC420" s="254">
        <v>237.73596377440001</v>
      </c>
      <c r="BD420" s="254">
        <v>171.1562258065</v>
      </c>
      <c r="BE420" s="257">
        <v>171.1562258065</v>
      </c>
      <c r="BF420" s="254">
        <v>1</v>
      </c>
      <c r="BG420" s="254">
        <v>31</v>
      </c>
      <c r="BH420" s="254">
        <v>5305.8429999999998</v>
      </c>
      <c r="BI420" s="254" t="s">
        <v>430</v>
      </c>
      <c r="BJ420" s="254" t="s">
        <v>566</v>
      </c>
      <c r="BK420" s="254">
        <v>171.1562258065</v>
      </c>
      <c r="BL420" s="254">
        <v>171.1562258065</v>
      </c>
      <c r="BM420" s="254">
        <v>89</v>
      </c>
      <c r="BN420" s="254">
        <v>30</v>
      </c>
      <c r="BO420" s="256">
        <v>5134.686774195</v>
      </c>
      <c r="BP420" s="256" t="s">
        <v>566</v>
      </c>
      <c r="BQ420" s="251" t="s">
        <v>566</v>
      </c>
      <c r="BR420" s="251" t="s">
        <v>566</v>
      </c>
      <c r="BS420" s="251" t="s">
        <v>566</v>
      </c>
      <c r="BT420" s="255" t="s">
        <v>566</v>
      </c>
      <c r="BU420" s="258">
        <v>0</v>
      </c>
      <c r="BV420" s="254" t="s">
        <v>6613</v>
      </c>
      <c r="BW420" s="254" t="s">
        <v>566</v>
      </c>
      <c r="BX420" s="259" t="s">
        <v>566</v>
      </c>
      <c r="BY420" s="259" t="s">
        <v>566</v>
      </c>
      <c r="BZ420" s="259" t="s">
        <v>566</v>
      </c>
      <c r="CA420" s="251"/>
      <c r="CB420" s="251">
        <v>367.54793059999997</v>
      </c>
      <c r="CC420" s="260">
        <v>131.94482597499999</v>
      </c>
      <c r="CD420" s="260">
        <v>237.73596377440001</v>
      </c>
      <c r="CE420" s="254">
        <v>66.579737967900002</v>
      </c>
      <c r="CF420" s="254">
        <v>-2.5</v>
      </c>
      <c r="CG420" s="254">
        <v>1.01315</v>
      </c>
      <c r="CH420" s="254">
        <v>2.8</v>
      </c>
      <c r="CI420" s="256">
        <v>0.8</v>
      </c>
      <c r="CJ420" s="256">
        <v>0.65615387560000005</v>
      </c>
      <c r="CK420" s="254">
        <v>51520.628180776897</v>
      </c>
      <c r="CL420" s="254">
        <v>2.8562227200000002E-2</v>
      </c>
      <c r="CM420" s="254">
        <v>2.4865317395000002</v>
      </c>
      <c r="CN420" s="254">
        <v>662.63203999999996</v>
      </c>
      <c r="CO420" s="254">
        <v>1</v>
      </c>
      <c r="CP420" s="254">
        <v>237.73350382629999</v>
      </c>
      <c r="CQ420" s="254">
        <v>4.696573785</v>
      </c>
      <c r="CR420" s="254">
        <v>2310</v>
      </c>
      <c r="CS420" s="254">
        <v>2280.4430000000002</v>
      </c>
      <c r="CT420" s="254">
        <v>86.1</v>
      </c>
      <c r="CU420" s="254">
        <v>228</v>
      </c>
      <c r="CV420" s="254">
        <v>3.5043859649</v>
      </c>
      <c r="CW420" s="254">
        <v>136.30000000000001</v>
      </c>
      <c r="CX420" s="253" t="s">
        <v>393</v>
      </c>
      <c r="CY420" s="253" t="s">
        <v>566</v>
      </c>
      <c r="CZ420" s="254" t="s">
        <v>566</v>
      </c>
      <c r="DA420" s="254">
        <v>-2.5</v>
      </c>
      <c r="DB420" s="254">
        <v>1.6127340412</v>
      </c>
      <c r="DC420" s="254">
        <v>171.1562258072</v>
      </c>
      <c r="DD420" s="256">
        <v>6.999982815614203E-10</v>
      </c>
      <c r="DE420" s="254">
        <v>237.73596377440001</v>
      </c>
      <c r="DF420" s="256">
        <v>66.579737967900002</v>
      </c>
      <c r="DG420" s="253"/>
      <c r="DH420" s="261" t="s">
        <v>689</v>
      </c>
      <c r="DI420" s="262" t="s">
        <v>689</v>
      </c>
      <c r="DJ420" s="261" t="s">
        <v>566</v>
      </c>
      <c r="DK420" s="254"/>
      <c r="DL420" s="254">
        <v>159.5</v>
      </c>
      <c r="DM420" s="263"/>
      <c r="DN420" s="264">
        <v>431</v>
      </c>
      <c r="DO420" s="264">
        <v>432</v>
      </c>
      <c r="DP420" s="264">
        <v>297.7</v>
      </c>
      <c r="DQ420" s="261"/>
      <c r="DR420" s="262"/>
      <c r="DS420" s="261"/>
      <c r="DT420" s="184"/>
      <c r="DU420" s="184"/>
      <c r="DV420" s="184"/>
      <c r="DW420" s="184"/>
      <c r="DX420" s="184"/>
      <c r="DY420" s="184"/>
      <c r="DZ420" s="184"/>
      <c r="EA420" s="265"/>
      <c r="EB420" s="265"/>
    </row>
    <row r="421" spans="1:132" s="2" customFormat="1" ht="15" customHeight="1" x14ac:dyDescent="0.2">
      <c r="A421" s="21" t="str">
        <f t="shared" si="6"/>
        <v>2233_Южно-Ягунское</v>
      </c>
      <c r="B421" s="250">
        <v>92</v>
      </c>
      <c r="C421" s="251" t="s">
        <v>733</v>
      </c>
      <c r="D421" s="251" t="s">
        <v>568</v>
      </c>
      <c r="E421" s="251" t="s">
        <v>527</v>
      </c>
      <c r="F421" s="251" t="s">
        <v>8</v>
      </c>
      <c r="G421" s="251" t="s">
        <v>29</v>
      </c>
      <c r="H421" s="251" t="s">
        <v>3054</v>
      </c>
      <c r="I421" s="252" t="s">
        <v>919</v>
      </c>
      <c r="J421" s="251" t="s">
        <v>61</v>
      </c>
      <c r="K421" s="251" t="s">
        <v>688</v>
      </c>
      <c r="L421" s="251" t="s">
        <v>566</v>
      </c>
      <c r="M421" s="251" t="s">
        <v>418</v>
      </c>
      <c r="N421" s="251" t="s">
        <v>32</v>
      </c>
      <c r="O421" s="251" t="s">
        <v>6</v>
      </c>
      <c r="P421" s="253" t="s">
        <v>5743</v>
      </c>
      <c r="Q421" s="253"/>
      <c r="R421" s="254"/>
      <c r="S421" s="253"/>
      <c r="T421" s="253">
        <v>5.8</v>
      </c>
      <c r="U421" s="253">
        <v>2463.4</v>
      </c>
      <c r="V421" s="253">
        <v>2469.1999999999998</v>
      </c>
      <c r="W421" s="254">
        <v>96.623999999999995</v>
      </c>
      <c r="X421" s="253" t="s">
        <v>150</v>
      </c>
      <c r="Y421" s="253">
        <v>2561</v>
      </c>
      <c r="Z421" s="253">
        <v>2475.1999999999998</v>
      </c>
      <c r="AA421" s="253" t="s">
        <v>1099</v>
      </c>
      <c r="AB421" s="254" t="s">
        <v>1028</v>
      </c>
      <c r="AC421" s="251" t="s">
        <v>5745</v>
      </c>
      <c r="AD421" s="253" t="s">
        <v>5746</v>
      </c>
      <c r="AE421" s="253" t="s">
        <v>415</v>
      </c>
      <c r="AF421" s="253">
        <v>2319</v>
      </c>
      <c r="AG421" s="254" t="s">
        <v>5747</v>
      </c>
      <c r="AH421" s="255" t="s">
        <v>5777</v>
      </c>
      <c r="AI421" s="253" t="s">
        <v>5782</v>
      </c>
      <c r="AJ421" s="251" t="s">
        <v>566</v>
      </c>
      <c r="AK421" s="254" t="s">
        <v>566</v>
      </c>
      <c r="AL421" s="254">
        <v>9.5</v>
      </c>
      <c r="AM421" s="254">
        <v>169</v>
      </c>
      <c r="AN421" s="254">
        <v>90</v>
      </c>
      <c r="AO421" s="254">
        <v>89</v>
      </c>
      <c r="AP421" s="254">
        <v>326.86</v>
      </c>
      <c r="AQ421" s="254">
        <v>329.83</v>
      </c>
      <c r="AR421" s="254">
        <v>110.8567888489</v>
      </c>
      <c r="AS421" s="254">
        <v>348.51874586669999</v>
      </c>
      <c r="AT421" s="254">
        <v>0</v>
      </c>
      <c r="AU421" s="254">
        <v>434</v>
      </c>
      <c r="AV421" s="254">
        <v>191.43</v>
      </c>
      <c r="AW421" s="254" t="s">
        <v>4928</v>
      </c>
      <c r="AX421" s="254">
        <v>194.4</v>
      </c>
      <c r="AY421" s="254">
        <v>135.43</v>
      </c>
      <c r="AZ421" s="256">
        <v>1.0000747915999999</v>
      </c>
      <c r="BA421" s="254" t="s">
        <v>566</v>
      </c>
      <c r="BB421" s="254" t="s">
        <v>566</v>
      </c>
      <c r="BC421" s="254">
        <v>157.10049478529999</v>
      </c>
      <c r="BD421" s="254">
        <v>150.4890322581</v>
      </c>
      <c r="BE421" s="257">
        <v>135.44012903230001</v>
      </c>
      <c r="BF421" s="254">
        <v>0.9</v>
      </c>
      <c r="BG421" s="254">
        <v>31</v>
      </c>
      <c r="BH421" s="254">
        <v>4665.16</v>
      </c>
      <c r="BI421" s="254" t="s">
        <v>430</v>
      </c>
      <c r="BJ421" s="254" t="s">
        <v>566</v>
      </c>
      <c r="BK421" s="254">
        <v>150.4890322581</v>
      </c>
      <c r="BL421" s="254">
        <v>135.44012903230001</v>
      </c>
      <c r="BM421" s="254">
        <v>89</v>
      </c>
      <c r="BN421" s="254">
        <v>30</v>
      </c>
      <c r="BO421" s="256">
        <v>4514.6709677429999</v>
      </c>
      <c r="BP421" s="256" t="s">
        <v>566</v>
      </c>
      <c r="BQ421" s="251" t="s">
        <v>566</v>
      </c>
      <c r="BR421" s="251" t="s">
        <v>566</v>
      </c>
      <c r="BS421" s="251" t="s">
        <v>566</v>
      </c>
      <c r="BT421" s="255" t="s">
        <v>566</v>
      </c>
      <c r="BU421" s="258">
        <v>0</v>
      </c>
      <c r="BV421" s="254" t="s">
        <v>6614</v>
      </c>
      <c r="BW421" s="254" t="s">
        <v>566</v>
      </c>
      <c r="BX421" s="259" t="s">
        <v>566</v>
      </c>
      <c r="BY421" s="259" t="s">
        <v>566</v>
      </c>
      <c r="BZ421" s="259" t="s">
        <v>566</v>
      </c>
      <c r="CA421" s="251"/>
      <c r="CB421" s="251">
        <v>348.51874586669999</v>
      </c>
      <c r="CC421" s="260">
        <v>110.856788849</v>
      </c>
      <c r="CD421" s="260">
        <v>157.10049478529999</v>
      </c>
      <c r="CE421" s="254">
        <v>21.660365752999979</v>
      </c>
      <c r="CF421" s="254">
        <v>-2.5</v>
      </c>
      <c r="CG421" s="254">
        <v>1.0129999999999999</v>
      </c>
      <c r="CH421" s="254">
        <v>2.8</v>
      </c>
      <c r="CI421" s="256">
        <v>0.8</v>
      </c>
      <c r="CJ421" s="256">
        <v>0.57692299120000001</v>
      </c>
      <c r="CK421" s="254">
        <v>45292.781733007003</v>
      </c>
      <c r="CL421" s="254">
        <v>2.88431387E-2</v>
      </c>
      <c r="CM421" s="254">
        <v>1.9265109105</v>
      </c>
      <c r="CN421" s="254">
        <v>662.69727999999998</v>
      </c>
      <c r="CO421" s="254">
        <v>1</v>
      </c>
      <c r="CP421" s="254">
        <v>157.10041143289999</v>
      </c>
      <c r="CQ421" s="254">
        <v>2.0924517823</v>
      </c>
      <c r="CR421" s="254">
        <v>2310</v>
      </c>
      <c r="CS421" s="254">
        <v>2280.6759999999999</v>
      </c>
      <c r="CT421" s="254">
        <v>86.1</v>
      </c>
      <c r="CU421" s="254">
        <v>228</v>
      </c>
      <c r="CV421" s="254">
        <v>16.039473684200001</v>
      </c>
      <c r="CW421" s="254">
        <v>239.5</v>
      </c>
      <c r="CX421" s="253" t="s">
        <v>393</v>
      </c>
      <c r="CY421" s="253" t="s">
        <v>566</v>
      </c>
      <c r="CZ421" s="254" t="s">
        <v>566</v>
      </c>
      <c r="DA421" s="254">
        <v>-2.5</v>
      </c>
      <c r="DB421" s="254">
        <v>1.0000747915999999</v>
      </c>
      <c r="DC421" s="254">
        <v>135.4401290264</v>
      </c>
      <c r="DD421" s="256">
        <v>-5.9000058172387071E-9</v>
      </c>
      <c r="DE421" s="254">
        <v>157.10049478529999</v>
      </c>
      <c r="DF421" s="256">
        <v>21.660365752999979</v>
      </c>
      <c r="DG421" s="253"/>
      <c r="DH421" s="261" t="s">
        <v>689</v>
      </c>
      <c r="DI421" s="262" t="s">
        <v>689</v>
      </c>
      <c r="DJ421" s="261" t="s">
        <v>689</v>
      </c>
      <c r="DK421" s="254"/>
      <c r="DL421" s="254">
        <v>159.5</v>
      </c>
      <c r="DM421" s="263"/>
      <c r="DN421" s="264">
        <v>404</v>
      </c>
      <c r="DO421" s="264">
        <v>405</v>
      </c>
      <c r="DP421" s="264">
        <v>164.3</v>
      </c>
      <c r="DQ421" s="261"/>
      <c r="DR421" s="262"/>
      <c r="DS421" s="261"/>
      <c r="DT421" s="184"/>
      <c r="DU421" s="184"/>
      <c r="DV421" s="184"/>
      <c r="DW421" s="184"/>
      <c r="DX421" s="184"/>
      <c r="DY421" s="184"/>
      <c r="DZ421" s="184"/>
      <c r="EA421" s="265"/>
      <c r="EB421" s="265"/>
    </row>
    <row r="422" spans="1:132" s="2" customFormat="1" ht="15" customHeight="1" x14ac:dyDescent="0.2">
      <c r="A422" s="21" t="str">
        <f t="shared" si="6"/>
        <v>2234_Южно-Ягунское</v>
      </c>
      <c r="B422" s="250">
        <v>93</v>
      </c>
      <c r="C422" s="251" t="s">
        <v>733</v>
      </c>
      <c r="D422" s="251" t="s">
        <v>568</v>
      </c>
      <c r="E422" s="251" t="s">
        <v>527</v>
      </c>
      <c r="F422" s="251" t="s">
        <v>8</v>
      </c>
      <c r="G422" s="251" t="s">
        <v>29</v>
      </c>
      <c r="H422" s="251" t="s">
        <v>3054</v>
      </c>
      <c r="I422" s="252" t="s">
        <v>941</v>
      </c>
      <c r="J422" s="251" t="s">
        <v>61</v>
      </c>
      <c r="K422" s="251" t="s">
        <v>688</v>
      </c>
      <c r="L422" s="251" t="s">
        <v>566</v>
      </c>
      <c r="M422" s="251" t="s">
        <v>418</v>
      </c>
      <c r="N422" s="251" t="s">
        <v>32</v>
      </c>
      <c r="O422" s="251" t="s">
        <v>6</v>
      </c>
      <c r="P422" s="253" t="s">
        <v>5743</v>
      </c>
      <c r="Q422" s="253"/>
      <c r="R422" s="254"/>
      <c r="S422" s="253"/>
      <c r="T422" s="253">
        <v>4</v>
      </c>
      <c r="U422" s="253">
        <v>2548</v>
      </c>
      <c r="V422" s="253">
        <v>2552</v>
      </c>
      <c r="W422" s="254">
        <v>184.54599999999999</v>
      </c>
      <c r="X422" s="253" t="s">
        <v>150</v>
      </c>
      <c r="Y422" s="253">
        <v>2652.2</v>
      </c>
      <c r="Z422" s="253">
        <v>2599.6</v>
      </c>
      <c r="AA422" s="253" t="s">
        <v>1099</v>
      </c>
      <c r="AB422" s="254" t="s">
        <v>550</v>
      </c>
      <c r="AC422" s="251" t="s">
        <v>5745</v>
      </c>
      <c r="AD422" s="253" t="s">
        <v>5746</v>
      </c>
      <c r="AE422" s="253" t="s">
        <v>415</v>
      </c>
      <c r="AF422" s="253">
        <v>2370</v>
      </c>
      <c r="AG422" s="254" t="s">
        <v>5747</v>
      </c>
      <c r="AH422" s="255" t="s">
        <v>5748</v>
      </c>
      <c r="AI422" s="253" t="s">
        <v>5801</v>
      </c>
      <c r="AJ422" s="251">
        <v>8</v>
      </c>
      <c r="AK422" s="254" t="s">
        <v>566</v>
      </c>
      <c r="AL422" s="254">
        <v>9.5</v>
      </c>
      <c r="AM422" s="254">
        <v>169</v>
      </c>
      <c r="AN422" s="254">
        <v>90</v>
      </c>
      <c r="AO422" s="254">
        <v>80</v>
      </c>
      <c r="AP422" s="254">
        <v>315.7</v>
      </c>
      <c r="AQ422" s="254">
        <v>319</v>
      </c>
      <c r="AR422" s="254">
        <v>81.291611004900005</v>
      </c>
      <c r="AS422" s="254">
        <v>316.78434679999998</v>
      </c>
      <c r="AT422" s="254">
        <v>0</v>
      </c>
      <c r="AU422" s="254">
        <v>485</v>
      </c>
      <c r="AV422" s="254">
        <v>144.29</v>
      </c>
      <c r="AW422" s="254" t="s">
        <v>4928</v>
      </c>
      <c r="AX422" s="254">
        <v>147.6</v>
      </c>
      <c r="AY422" s="254">
        <v>171.41</v>
      </c>
      <c r="AZ422" s="256">
        <v>1.2375482804</v>
      </c>
      <c r="BA422" s="254" t="s">
        <v>566</v>
      </c>
      <c r="BB422" s="254" t="s">
        <v>566</v>
      </c>
      <c r="BC422" s="254">
        <v>213.4700822611</v>
      </c>
      <c r="BD422" s="254">
        <v>212.1281507402</v>
      </c>
      <c r="BE422" s="257">
        <v>212.1281507402</v>
      </c>
      <c r="BF422" s="254">
        <v>1</v>
      </c>
      <c r="BG422" s="254">
        <v>30.958333333333332</v>
      </c>
      <c r="BH422" s="254">
        <v>6567.134</v>
      </c>
      <c r="BI422" s="254" t="s">
        <v>430</v>
      </c>
      <c r="BJ422" s="254" t="s">
        <v>566</v>
      </c>
      <c r="BK422" s="254">
        <v>212.1281507402</v>
      </c>
      <c r="BL422" s="254">
        <v>212.1281507402</v>
      </c>
      <c r="BM422" s="254">
        <v>80</v>
      </c>
      <c r="BN422" s="254">
        <v>30</v>
      </c>
      <c r="BO422" s="256">
        <v>6363.844522206</v>
      </c>
      <c r="BP422" s="256" t="s">
        <v>566</v>
      </c>
      <c r="BQ422" s="251">
        <v>8</v>
      </c>
      <c r="BR422" s="251" t="s">
        <v>566</v>
      </c>
      <c r="BS422" s="251" t="s">
        <v>566</v>
      </c>
      <c r="BT422" s="255" t="s">
        <v>566</v>
      </c>
      <c r="BU422" s="258">
        <v>0</v>
      </c>
      <c r="BV422" s="254" t="s">
        <v>8045</v>
      </c>
      <c r="BW422" s="254" t="s">
        <v>566</v>
      </c>
      <c r="BX422" s="259" t="s">
        <v>566</v>
      </c>
      <c r="BY422" s="259" t="s">
        <v>566</v>
      </c>
      <c r="BZ422" s="259" t="s">
        <v>566</v>
      </c>
      <c r="CA422" s="251"/>
      <c r="CB422" s="251">
        <v>316.78434679999998</v>
      </c>
      <c r="CC422" s="260">
        <v>81.291611004900005</v>
      </c>
      <c r="CD422" s="260">
        <v>213.4700822611</v>
      </c>
      <c r="CE422" s="254">
        <v>1.3419315209000047</v>
      </c>
      <c r="CF422" s="254">
        <v>-2.5</v>
      </c>
      <c r="CG422" s="254">
        <v>1.0129999999999999</v>
      </c>
      <c r="CH422" s="254">
        <v>2.8</v>
      </c>
      <c r="CI422" s="256">
        <v>0.8</v>
      </c>
      <c r="CJ422" s="256">
        <v>0.81322608969999999</v>
      </c>
      <c r="CK422" s="254">
        <v>63844.347237372502</v>
      </c>
      <c r="CL422" s="254">
        <v>2.8153325600000001E-2</v>
      </c>
      <c r="CM422" s="254">
        <v>3.8774729786000002</v>
      </c>
      <c r="CN422" s="254">
        <v>661.76711999999998</v>
      </c>
      <c r="CO422" s="254">
        <v>1</v>
      </c>
      <c r="CP422" s="254">
        <v>213.47010543299999</v>
      </c>
      <c r="CQ422" s="254">
        <v>3.9251544048999998</v>
      </c>
      <c r="CR422" s="254">
        <v>2310</v>
      </c>
      <c r="CS422" s="254">
        <v>2277.3539999999998</v>
      </c>
      <c r="CT422" s="254">
        <v>86.1</v>
      </c>
      <c r="CU422" s="254">
        <v>228</v>
      </c>
      <c r="CV422" s="254">
        <v>36.714912280699998</v>
      </c>
      <c r="CW422" s="254">
        <v>239.5</v>
      </c>
      <c r="CX422" s="253" t="s">
        <v>393</v>
      </c>
      <c r="CY422" s="253" t="s">
        <v>566</v>
      </c>
      <c r="CZ422" s="254" t="s">
        <v>566</v>
      </c>
      <c r="DA422" s="254">
        <v>-2.5</v>
      </c>
      <c r="DB422" s="254">
        <v>1.2375482804</v>
      </c>
      <c r="DC422" s="254">
        <v>212.1281507434</v>
      </c>
      <c r="DD422" s="256">
        <v>3.2000002647691872E-9</v>
      </c>
      <c r="DE422" s="254">
        <v>213.4700822611</v>
      </c>
      <c r="DF422" s="256">
        <v>1.3419315209000047</v>
      </c>
      <c r="DG422" s="253"/>
      <c r="DH422" s="261" t="s">
        <v>3162</v>
      </c>
      <c r="DI422" s="262" t="s">
        <v>689</v>
      </c>
      <c r="DJ422" s="261" t="s">
        <v>689</v>
      </c>
      <c r="DK422" s="254"/>
      <c r="DL422" s="254">
        <v>159.5</v>
      </c>
      <c r="DM422" s="263"/>
      <c r="DN422" s="264">
        <v>144</v>
      </c>
      <c r="DO422" s="264">
        <v>148</v>
      </c>
      <c r="DP422" s="264">
        <v>226</v>
      </c>
      <c r="DQ422" s="261"/>
      <c r="DR422" s="262"/>
      <c r="DS422" s="261"/>
      <c r="DT422" s="184"/>
      <c r="DU422" s="184"/>
      <c r="DV422" s="184"/>
      <c r="DW422" s="184"/>
      <c r="DX422" s="184"/>
      <c r="DY422" s="184"/>
      <c r="DZ422" s="184"/>
      <c r="EA422" s="265"/>
      <c r="EB422" s="265"/>
    </row>
    <row r="423" spans="1:132" s="2" customFormat="1" ht="15" customHeight="1" x14ac:dyDescent="0.2">
      <c r="A423" s="21" t="str">
        <f t="shared" si="6"/>
        <v>2235_Южно-Ягунское</v>
      </c>
      <c r="B423" s="250">
        <v>94</v>
      </c>
      <c r="C423" s="251" t="s">
        <v>733</v>
      </c>
      <c r="D423" s="251" t="s">
        <v>568</v>
      </c>
      <c r="E423" s="251" t="s">
        <v>527</v>
      </c>
      <c r="F423" s="251" t="s">
        <v>8</v>
      </c>
      <c r="G423" s="251" t="s">
        <v>29</v>
      </c>
      <c r="H423" s="251" t="s">
        <v>3055</v>
      </c>
      <c r="I423" s="252" t="s">
        <v>877</v>
      </c>
      <c r="J423" s="251" t="s">
        <v>62</v>
      </c>
      <c r="K423" s="251" t="s">
        <v>688</v>
      </c>
      <c r="L423" s="251" t="s">
        <v>566</v>
      </c>
      <c r="M423" s="251" t="s">
        <v>418</v>
      </c>
      <c r="N423" s="251" t="s">
        <v>5742</v>
      </c>
      <c r="O423" s="251" t="s">
        <v>6</v>
      </c>
      <c r="P423" s="253" t="s">
        <v>5743</v>
      </c>
      <c r="Q423" s="253"/>
      <c r="R423" s="254"/>
      <c r="S423" s="253"/>
      <c r="T423" s="253">
        <v>15.3</v>
      </c>
      <c r="U423" s="253">
        <v>2543.5</v>
      </c>
      <c r="V423" s="253">
        <v>2562</v>
      </c>
      <c r="W423" s="254">
        <v>182.50200000000001</v>
      </c>
      <c r="X423" s="253" t="s">
        <v>150</v>
      </c>
      <c r="Y423" s="253">
        <v>2642</v>
      </c>
      <c r="Z423" s="253">
        <v>2559.1</v>
      </c>
      <c r="AA423" s="253" t="s">
        <v>1099</v>
      </c>
      <c r="AB423" s="254" t="s">
        <v>1065</v>
      </c>
      <c r="AC423" s="251" t="s">
        <v>5745</v>
      </c>
      <c r="AD423" s="253" t="s">
        <v>5746</v>
      </c>
      <c r="AE423" s="253" t="s">
        <v>415</v>
      </c>
      <c r="AF423" s="253">
        <v>2380</v>
      </c>
      <c r="AG423" s="254" t="s">
        <v>5747</v>
      </c>
      <c r="AH423" s="255" t="s">
        <v>5748</v>
      </c>
      <c r="AI423" s="253" t="s">
        <v>5759</v>
      </c>
      <c r="AJ423" s="251">
        <v>7</v>
      </c>
      <c r="AK423" s="254">
        <v>0</v>
      </c>
      <c r="AL423" s="254">
        <v>9.5</v>
      </c>
      <c r="AM423" s="254">
        <v>169</v>
      </c>
      <c r="AN423" s="254">
        <v>125</v>
      </c>
      <c r="AO423" s="254">
        <v>114</v>
      </c>
      <c r="AP423" s="254">
        <v>347.11</v>
      </c>
      <c r="AQ423" s="254">
        <v>349.8</v>
      </c>
      <c r="AR423" s="254">
        <v>70.988205177799998</v>
      </c>
      <c r="AS423" s="254">
        <v>310.10557146669998</v>
      </c>
      <c r="AT423" s="254">
        <v>0</v>
      </c>
      <c r="AU423" s="254">
        <v>518</v>
      </c>
      <c r="AV423" s="254">
        <v>138.41</v>
      </c>
      <c r="AW423" s="254" t="s">
        <v>4928</v>
      </c>
      <c r="AX423" s="254">
        <v>141.1</v>
      </c>
      <c r="AY423" s="254">
        <v>208.7</v>
      </c>
      <c r="AZ423" s="256">
        <v>1.4194692179999999</v>
      </c>
      <c r="BA423" s="254" t="s">
        <v>566</v>
      </c>
      <c r="BB423" s="254" t="s">
        <v>566</v>
      </c>
      <c r="BC423" s="254">
        <v>355.49162324529999</v>
      </c>
      <c r="BD423" s="254">
        <v>296.24322580649999</v>
      </c>
      <c r="BE423" s="257">
        <v>296.24322580640001</v>
      </c>
      <c r="BF423" s="254">
        <v>1</v>
      </c>
      <c r="BG423" s="254">
        <v>31</v>
      </c>
      <c r="BH423" s="254">
        <v>9183.5400000000009</v>
      </c>
      <c r="BI423" s="254" t="s">
        <v>430</v>
      </c>
      <c r="BJ423" s="254" t="s">
        <v>566</v>
      </c>
      <c r="BK423" s="254">
        <v>296.24322580649999</v>
      </c>
      <c r="BL423" s="254">
        <v>296.24322580649999</v>
      </c>
      <c r="BM423" s="254">
        <v>114</v>
      </c>
      <c r="BN423" s="254">
        <v>30</v>
      </c>
      <c r="BO423" s="256">
        <v>8887.2967741920002</v>
      </c>
      <c r="BP423" s="256" t="s">
        <v>566</v>
      </c>
      <c r="BQ423" s="251">
        <v>7</v>
      </c>
      <c r="BR423" s="251" t="s">
        <v>566</v>
      </c>
      <c r="BS423" s="251" t="s">
        <v>566</v>
      </c>
      <c r="BT423" s="255" t="s">
        <v>566</v>
      </c>
      <c r="BU423" s="258">
        <v>0</v>
      </c>
      <c r="BV423" s="254" t="s">
        <v>8046</v>
      </c>
      <c r="BW423" s="254" t="s">
        <v>566</v>
      </c>
      <c r="BX423" s="259" t="s">
        <v>566</v>
      </c>
      <c r="BY423" s="259" t="s">
        <v>566</v>
      </c>
      <c r="BZ423" s="259" t="s">
        <v>566</v>
      </c>
      <c r="CA423" s="251"/>
      <c r="CB423" s="251">
        <v>388.84970040000002</v>
      </c>
      <c r="CC423" s="260">
        <v>76.124118606099998</v>
      </c>
      <c r="CD423" s="260">
        <v>355.49162324529999</v>
      </c>
      <c r="CE423" s="254">
        <v>59.248397438899985</v>
      </c>
      <c r="CF423" s="254">
        <v>-2.5</v>
      </c>
      <c r="CG423" s="254">
        <v>1.01322</v>
      </c>
      <c r="CH423" s="254">
        <v>2.8</v>
      </c>
      <c r="CI423" s="256">
        <v>0.8</v>
      </c>
      <c r="CJ423" s="256">
        <v>1.1356942456000001</v>
      </c>
      <c r="CK423" s="254">
        <v>89179.879572656093</v>
      </c>
      <c r="CL423" s="254">
        <v>2.7643302099999999E-2</v>
      </c>
      <c r="CM423" s="254">
        <v>7.3971238064999998</v>
      </c>
      <c r="CN423" s="254">
        <v>664.4008</v>
      </c>
      <c r="CO423" s="254">
        <v>1</v>
      </c>
      <c r="CP423" s="254">
        <v>248.19471401140001</v>
      </c>
      <c r="CQ423" s="254">
        <v>5.2395864954000002</v>
      </c>
      <c r="CR423" s="254">
        <v>2310</v>
      </c>
      <c r="CS423" s="254">
        <v>2283.46</v>
      </c>
      <c r="CT423" s="254">
        <v>89.4</v>
      </c>
      <c r="CU423" s="254">
        <v>228</v>
      </c>
      <c r="CV423" s="254">
        <v>39.2938596491</v>
      </c>
      <c r="CW423" s="254">
        <v>136.30000000000001</v>
      </c>
      <c r="CX423" s="253" t="s">
        <v>393</v>
      </c>
      <c r="CY423" s="253" t="s">
        <v>566</v>
      </c>
      <c r="CZ423" s="254" t="s">
        <v>566</v>
      </c>
      <c r="DA423" s="254">
        <v>-2.5</v>
      </c>
      <c r="DB423" s="254">
        <v>1.4153058350000001</v>
      </c>
      <c r="DC423" s="254">
        <v>296.2432258142</v>
      </c>
      <c r="DD423" s="256">
        <v>7.799997092661215E-9</v>
      </c>
      <c r="DE423" s="254">
        <v>355.49162324529999</v>
      </c>
      <c r="DF423" s="256">
        <v>59.248397438899985</v>
      </c>
      <c r="DG423" s="253"/>
      <c r="DH423" s="261" t="s">
        <v>689</v>
      </c>
      <c r="DI423" s="262" t="s">
        <v>689</v>
      </c>
      <c r="DJ423" s="261" t="s">
        <v>566</v>
      </c>
      <c r="DK423" s="254"/>
      <c r="DL423" s="254">
        <v>159.5</v>
      </c>
      <c r="DM423" s="263"/>
      <c r="DN423" s="264">
        <v>664</v>
      </c>
      <c r="DO423" s="264">
        <v>665</v>
      </c>
      <c r="DP423" s="264">
        <v>410.7</v>
      </c>
      <c r="DQ423" s="261"/>
      <c r="DR423" s="262"/>
      <c r="DS423" s="261"/>
      <c r="DT423" s="184"/>
      <c r="DU423" s="184"/>
      <c r="DV423" s="184"/>
      <c r="DW423" s="184"/>
      <c r="DX423" s="184"/>
      <c r="DY423" s="184"/>
      <c r="DZ423" s="184"/>
      <c r="EA423" s="265"/>
      <c r="EB423" s="265"/>
    </row>
    <row r="424" spans="1:132" s="2" customFormat="1" ht="15" customHeight="1" x14ac:dyDescent="0.2">
      <c r="A424" s="21" t="str">
        <f t="shared" si="6"/>
        <v>2238_Южно-Ягунское</v>
      </c>
      <c r="B424" s="250">
        <v>95</v>
      </c>
      <c r="C424" s="251" t="s">
        <v>733</v>
      </c>
      <c r="D424" s="251" t="s">
        <v>568</v>
      </c>
      <c r="E424" s="251" t="s">
        <v>527</v>
      </c>
      <c r="F424" s="251" t="s">
        <v>8</v>
      </c>
      <c r="G424" s="251" t="s">
        <v>29</v>
      </c>
      <c r="H424" s="251" t="s">
        <v>3054</v>
      </c>
      <c r="I424" s="252" t="s">
        <v>996</v>
      </c>
      <c r="J424" s="251" t="s">
        <v>62</v>
      </c>
      <c r="K424" s="251" t="s">
        <v>688</v>
      </c>
      <c r="L424" s="251" t="s">
        <v>566</v>
      </c>
      <c r="M424" s="251" t="s">
        <v>418</v>
      </c>
      <c r="N424" s="251" t="s">
        <v>32</v>
      </c>
      <c r="O424" s="251" t="s">
        <v>6</v>
      </c>
      <c r="P424" s="253" t="s">
        <v>5743</v>
      </c>
      <c r="Q424" s="253"/>
      <c r="R424" s="254"/>
      <c r="S424" s="253"/>
      <c r="T424" s="253">
        <v>4.8</v>
      </c>
      <c r="U424" s="253">
        <v>2520</v>
      </c>
      <c r="V424" s="253">
        <v>2524.8000000000002</v>
      </c>
      <c r="W424" s="254">
        <v>136.72</v>
      </c>
      <c r="X424" s="253" t="s">
        <v>150</v>
      </c>
      <c r="Y424" s="253">
        <v>2610.8000000000002</v>
      </c>
      <c r="Z424" s="253">
        <v>2577.8000000000002</v>
      </c>
      <c r="AA424" s="253" t="s">
        <v>1099</v>
      </c>
      <c r="AB424" s="254" t="s">
        <v>6462</v>
      </c>
      <c r="AC424" s="251" t="s">
        <v>5745</v>
      </c>
      <c r="AD424" s="253" t="s">
        <v>5746</v>
      </c>
      <c r="AE424" s="253" t="s">
        <v>1062</v>
      </c>
      <c r="AF424" s="253">
        <v>2340</v>
      </c>
      <c r="AG424" s="254" t="s">
        <v>5747</v>
      </c>
      <c r="AH424" s="255" t="s">
        <v>5748</v>
      </c>
      <c r="AI424" s="253" t="s">
        <v>5967</v>
      </c>
      <c r="AJ424" s="251">
        <v>5</v>
      </c>
      <c r="AK424" s="254">
        <v>0</v>
      </c>
      <c r="AL424" s="254">
        <v>9.5</v>
      </c>
      <c r="AM424" s="254">
        <v>169</v>
      </c>
      <c r="AN424" s="254">
        <v>125</v>
      </c>
      <c r="AO424" s="254">
        <v>110</v>
      </c>
      <c r="AP424" s="254">
        <v>347.4</v>
      </c>
      <c r="AQ424" s="254">
        <v>349.03</v>
      </c>
      <c r="AR424" s="254">
        <v>107.5354658064</v>
      </c>
      <c r="AS424" s="254">
        <v>345.28416266670001</v>
      </c>
      <c r="AT424" s="254">
        <v>0</v>
      </c>
      <c r="AU424" s="254">
        <v>425</v>
      </c>
      <c r="AV424" s="254">
        <v>184.27</v>
      </c>
      <c r="AW424" s="254" t="s">
        <v>4928</v>
      </c>
      <c r="AX424" s="254">
        <v>185.9</v>
      </c>
      <c r="AY424" s="254">
        <v>163.13</v>
      </c>
      <c r="AZ424" s="256">
        <v>1.2894177571000001</v>
      </c>
      <c r="BA424" s="254" t="s">
        <v>566</v>
      </c>
      <c r="BB424" s="254" t="s">
        <v>566</v>
      </c>
      <c r="BC424" s="254">
        <v>252.4120247626</v>
      </c>
      <c r="BD424" s="254">
        <v>210.34271870789999</v>
      </c>
      <c r="BE424" s="257">
        <v>210.34271870789999</v>
      </c>
      <c r="BF424" s="254">
        <v>1</v>
      </c>
      <c r="BG424" s="254">
        <v>30.958333333333332</v>
      </c>
      <c r="BH424" s="254">
        <v>6511.86</v>
      </c>
      <c r="BI424" s="254" t="s">
        <v>430</v>
      </c>
      <c r="BJ424" s="254" t="s">
        <v>566</v>
      </c>
      <c r="BK424" s="254">
        <v>210.34271870789999</v>
      </c>
      <c r="BL424" s="254">
        <v>210.34271870789999</v>
      </c>
      <c r="BM424" s="254">
        <v>110</v>
      </c>
      <c r="BN424" s="254">
        <v>30</v>
      </c>
      <c r="BO424" s="256">
        <v>6310.2815612369996</v>
      </c>
      <c r="BP424" s="256" t="s">
        <v>566</v>
      </c>
      <c r="BQ424" s="251">
        <v>5</v>
      </c>
      <c r="BR424" s="251" t="s">
        <v>566</v>
      </c>
      <c r="BS424" s="251" t="s">
        <v>566</v>
      </c>
      <c r="BT424" s="255" t="s">
        <v>566</v>
      </c>
      <c r="BU424" s="258">
        <v>0</v>
      </c>
      <c r="BV424" s="254" t="s">
        <v>8047</v>
      </c>
      <c r="BW424" s="254" t="s">
        <v>566</v>
      </c>
      <c r="BX424" s="259" t="s">
        <v>566</v>
      </c>
      <c r="BY424" s="259" t="s">
        <v>566</v>
      </c>
      <c r="BZ424" s="259" t="s">
        <v>566</v>
      </c>
      <c r="CA424" s="251"/>
      <c r="CB424" s="251">
        <v>380.02659119999998</v>
      </c>
      <c r="CC424" s="260">
        <v>107.5354658064</v>
      </c>
      <c r="CD424" s="260">
        <v>252.4120247626</v>
      </c>
      <c r="CE424" s="254">
        <v>42.069306054700007</v>
      </c>
      <c r="CF424" s="254">
        <v>-2.5</v>
      </c>
      <c r="CG424" s="254">
        <v>1.0129999999999999</v>
      </c>
      <c r="CH424" s="254">
        <v>2.8</v>
      </c>
      <c r="CI424" s="256">
        <v>0.8</v>
      </c>
      <c r="CJ424" s="256">
        <v>0.80638135970000002</v>
      </c>
      <c r="CK424" s="254">
        <v>63306.984599546602</v>
      </c>
      <c r="CL424" s="254">
        <v>2.81681433E-2</v>
      </c>
      <c r="CM424" s="254">
        <v>3.7717605190999999</v>
      </c>
      <c r="CN424" s="254">
        <v>667.3184</v>
      </c>
      <c r="CO424" s="254">
        <v>1</v>
      </c>
      <c r="CP424" s="254">
        <v>207.61456991470001</v>
      </c>
      <c r="CQ424" s="254">
        <v>3.6775671396999998</v>
      </c>
      <c r="CR424" s="254">
        <v>2310</v>
      </c>
      <c r="CS424" s="254">
        <v>2293.88</v>
      </c>
      <c r="CT424" s="254">
        <v>89.4</v>
      </c>
      <c r="CU424" s="254">
        <v>228</v>
      </c>
      <c r="CV424" s="254">
        <v>19.1798245614</v>
      </c>
      <c r="CW424" s="254">
        <v>239.5</v>
      </c>
      <c r="CX424" s="253" t="s">
        <v>393</v>
      </c>
      <c r="CY424" s="253" t="s">
        <v>566</v>
      </c>
      <c r="CZ424" s="254" t="s">
        <v>566</v>
      </c>
      <c r="DA424" s="254">
        <v>-2.5</v>
      </c>
      <c r="DB424" s="254">
        <v>1.2894177571000001</v>
      </c>
      <c r="DC424" s="254">
        <v>210.34271871569999</v>
      </c>
      <c r="DD424" s="256">
        <v>7.799997092661215E-9</v>
      </c>
      <c r="DE424" s="254">
        <v>252.4120247626</v>
      </c>
      <c r="DF424" s="256">
        <v>42.069306054700007</v>
      </c>
      <c r="DG424" s="253"/>
      <c r="DH424" s="261" t="s">
        <v>689</v>
      </c>
      <c r="DI424" s="262" t="s">
        <v>689</v>
      </c>
      <c r="DJ424" s="261" t="s">
        <v>689</v>
      </c>
      <c r="DK424" s="254"/>
      <c r="DL424" s="254">
        <v>159.5</v>
      </c>
      <c r="DM424" s="263"/>
      <c r="DN424" s="264">
        <v>1076</v>
      </c>
      <c r="DO424" s="264">
        <v>1077</v>
      </c>
      <c r="DP424" s="264">
        <v>95.2</v>
      </c>
      <c r="DQ424" s="261"/>
      <c r="DR424" s="262"/>
      <c r="DS424" s="261"/>
      <c r="DT424" s="184"/>
      <c r="DU424" s="184"/>
      <c r="DV424" s="184"/>
      <c r="DW424" s="184"/>
      <c r="DX424" s="184"/>
      <c r="DY424" s="184"/>
      <c r="DZ424" s="184"/>
      <c r="EA424" s="265"/>
      <c r="EB424" s="265"/>
    </row>
    <row r="425" spans="1:132" s="2" customFormat="1" ht="15" customHeight="1" x14ac:dyDescent="0.2">
      <c r="A425" s="21" t="str">
        <f t="shared" si="6"/>
        <v>2255_Южно-Ягунское</v>
      </c>
      <c r="B425" s="250">
        <v>96</v>
      </c>
      <c r="C425" s="251" t="s">
        <v>733</v>
      </c>
      <c r="D425" s="251" t="s">
        <v>568</v>
      </c>
      <c r="E425" s="251" t="s">
        <v>527</v>
      </c>
      <c r="F425" s="251" t="s">
        <v>8</v>
      </c>
      <c r="G425" s="251" t="s">
        <v>29</v>
      </c>
      <c r="H425" s="251" t="s">
        <v>2974</v>
      </c>
      <c r="I425" s="252" t="s">
        <v>943</v>
      </c>
      <c r="J425" s="251" t="s">
        <v>154</v>
      </c>
      <c r="K425" s="251" t="s">
        <v>688</v>
      </c>
      <c r="L425" s="251" t="s">
        <v>566</v>
      </c>
      <c r="M425" s="251" t="s">
        <v>419</v>
      </c>
      <c r="N425" s="251" t="s">
        <v>92</v>
      </c>
      <c r="O425" s="251" t="s">
        <v>10</v>
      </c>
      <c r="P425" s="253" t="s">
        <v>5743</v>
      </c>
      <c r="Q425" s="253"/>
      <c r="R425" s="254"/>
      <c r="S425" s="253"/>
      <c r="T425" s="253">
        <v>5</v>
      </c>
      <c r="U425" s="253">
        <v>2475</v>
      </c>
      <c r="V425" s="253">
        <v>2480</v>
      </c>
      <c r="W425" s="254">
        <v>24.09</v>
      </c>
      <c r="X425" s="253" t="s">
        <v>150</v>
      </c>
      <c r="Y425" s="253">
        <v>2503.1999999999998</v>
      </c>
      <c r="Z425" s="253">
        <v>2499.8000000000002</v>
      </c>
      <c r="AA425" s="253" t="s">
        <v>1099</v>
      </c>
      <c r="AB425" s="254" t="s">
        <v>1197</v>
      </c>
      <c r="AC425" s="251" t="s">
        <v>5745</v>
      </c>
      <c r="AD425" s="253" t="s">
        <v>5746</v>
      </c>
      <c r="AE425" s="253" t="s">
        <v>415</v>
      </c>
      <c r="AF425" s="253">
        <v>2351</v>
      </c>
      <c r="AG425" s="254" t="s">
        <v>5747</v>
      </c>
      <c r="AH425" s="255" t="s">
        <v>5748</v>
      </c>
      <c r="AI425" s="253" t="s">
        <v>5809</v>
      </c>
      <c r="AJ425" s="251" t="s">
        <v>566</v>
      </c>
      <c r="AK425" s="254" t="s">
        <v>566</v>
      </c>
      <c r="AL425" s="254">
        <v>9.5</v>
      </c>
      <c r="AM425" s="254">
        <v>169</v>
      </c>
      <c r="AN425" s="254">
        <v>114</v>
      </c>
      <c r="AO425" s="254">
        <v>113</v>
      </c>
      <c r="AP425" s="254">
        <v>342.11</v>
      </c>
      <c r="AQ425" s="254">
        <v>342.79</v>
      </c>
      <c r="AR425" s="254">
        <v>140.35066505770001</v>
      </c>
      <c r="AS425" s="254">
        <v>367.16646866669998</v>
      </c>
      <c r="AT425" s="254">
        <v>0</v>
      </c>
      <c r="AU425" s="254">
        <v>215</v>
      </c>
      <c r="AV425" s="254">
        <v>207.62</v>
      </c>
      <c r="AW425" s="254" t="s">
        <v>4928</v>
      </c>
      <c r="AX425" s="254">
        <v>208.3</v>
      </c>
      <c r="AY425" s="254">
        <v>134.49</v>
      </c>
      <c r="AZ425" s="256">
        <v>3.2407829817999998</v>
      </c>
      <c r="BA425" s="254" t="s">
        <v>566</v>
      </c>
      <c r="BB425" s="254" t="s">
        <v>566</v>
      </c>
      <c r="BC425" s="254">
        <v>517.05548046130002</v>
      </c>
      <c r="BD425" s="254">
        <v>435.85290322579999</v>
      </c>
      <c r="BE425" s="257">
        <v>435.85290322579999</v>
      </c>
      <c r="BF425" s="254">
        <v>1</v>
      </c>
      <c r="BG425" s="254">
        <v>31</v>
      </c>
      <c r="BH425" s="254">
        <v>13511.44</v>
      </c>
      <c r="BI425" s="254" t="s">
        <v>430</v>
      </c>
      <c r="BJ425" s="254" t="s">
        <v>566</v>
      </c>
      <c r="BK425" s="254">
        <v>435.85290322579999</v>
      </c>
      <c r="BL425" s="254">
        <v>435.85290322579999</v>
      </c>
      <c r="BM425" s="254">
        <v>113</v>
      </c>
      <c r="BN425" s="254">
        <v>30</v>
      </c>
      <c r="BO425" s="256">
        <v>13075.587096773999</v>
      </c>
      <c r="BP425" s="256" t="s">
        <v>566</v>
      </c>
      <c r="BQ425" s="251" t="s">
        <v>566</v>
      </c>
      <c r="BR425" s="251" t="s">
        <v>566</v>
      </c>
      <c r="BS425" s="251" t="s">
        <v>566</v>
      </c>
      <c r="BT425" s="255" t="s">
        <v>566</v>
      </c>
      <c r="BU425" s="258">
        <v>0</v>
      </c>
      <c r="BV425" s="254" t="s">
        <v>6615</v>
      </c>
      <c r="BW425" s="254" t="s">
        <v>566</v>
      </c>
      <c r="BX425" s="259" t="s">
        <v>566</v>
      </c>
      <c r="BY425" s="259" t="s">
        <v>566</v>
      </c>
      <c r="BZ425" s="259" t="s">
        <v>566</v>
      </c>
      <c r="CA425" s="251"/>
      <c r="CB425" s="251">
        <v>367.16646866669998</v>
      </c>
      <c r="CC425" s="260">
        <v>140.35066505770001</v>
      </c>
      <c r="CD425" s="260">
        <v>517.05548046130002</v>
      </c>
      <c r="CE425" s="254">
        <v>81.20257723550003</v>
      </c>
      <c r="CF425" s="254">
        <v>-2.5</v>
      </c>
      <c r="CG425" s="254">
        <v>1.0129999999999999</v>
      </c>
      <c r="CH425" s="254">
        <v>2.8</v>
      </c>
      <c r="CI425" s="256">
        <v>0.8</v>
      </c>
      <c r="CJ425" s="256">
        <v>1.6709095465999999</v>
      </c>
      <c r="CK425" s="254">
        <v>131178.93123032589</v>
      </c>
      <c r="CL425" s="254">
        <v>2.7210212500000001E-2</v>
      </c>
      <c r="CM425" s="254">
        <v>15.3337257156</v>
      </c>
      <c r="CN425" s="254">
        <v>686.25480000000005</v>
      </c>
      <c r="CO425" s="254">
        <v>1</v>
      </c>
      <c r="CP425" s="254">
        <v>517.05687099809995</v>
      </c>
      <c r="CQ425" s="254">
        <v>21.461379391000001</v>
      </c>
      <c r="CR425" s="254">
        <v>2369</v>
      </c>
      <c r="CS425" s="254">
        <v>2362.31</v>
      </c>
      <c r="CT425" s="254">
        <v>88.6</v>
      </c>
      <c r="CU425" s="254">
        <v>233</v>
      </c>
      <c r="CV425" s="254">
        <v>10.892703862699999</v>
      </c>
      <c r="CW425" s="254">
        <v>109.3</v>
      </c>
      <c r="CX425" s="253" t="s">
        <v>393</v>
      </c>
      <c r="CY425" s="253" t="s">
        <v>566</v>
      </c>
      <c r="CZ425" s="254" t="s">
        <v>566</v>
      </c>
      <c r="DA425" s="254">
        <v>-2.5</v>
      </c>
      <c r="DB425" s="254">
        <v>3.2407829817999998</v>
      </c>
      <c r="DC425" s="254">
        <v>435.85290322229997</v>
      </c>
      <c r="DD425" s="256">
        <v>-3.5000198295165319E-9</v>
      </c>
      <c r="DE425" s="254">
        <v>517.05548046130002</v>
      </c>
      <c r="DF425" s="256">
        <v>81.20257723550003</v>
      </c>
      <c r="DG425" s="253"/>
      <c r="DH425" s="261" t="s">
        <v>689</v>
      </c>
      <c r="DI425" s="262" t="s">
        <v>689</v>
      </c>
      <c r="DJ425" s="261" t="s">
        <v>689</v>
      </c>
      <c r="DK425" s="254"/>
      <c r="DL425" s="254">
        <v>159.5</v>
      </c>
      <c r="DM425" s="263"/>
      <c r="DN425" s="264">
        <v>1225</v>
      </c>
      <c r="DO425" s="264">
        <v>1226</v>
      </c>
      <c r="DP425" s="264">
        <v>0</v>
      </c>
      <c r="DQ425" s="261"/>
      <c r="DR425" s="262"/>
      <c r="DS425" s="261"/>
      <c r="DT425" s="184"/>
      <c r="DU425" s="184"/>
      <c r="DV425" s="184"/>
      <c r="DW425" s="184"/>
      <c r="DX425" s="184"/>
      <c r="DY425" s="184"/>
      <c r="DZ425" s="184"/>
      <c r="EA425" s="265"/>
      <c r="EB425" s="265"/>
    </row>
    <row r="426" spans="1:132" s="2" customFormat="1" ht="15" customHeight="1" x14ac:dyDescent="0.2">
      <c r="A426" s="21" t="str">
        <f t="shared" si="6"/>
        <v>2436_Южно-Ягунское</v>
      </c>
      <c r="B426" s="250">
        <v>97</v>
      </c>
      <c r="C426" s="251" t="s">
        <v>733</v>
      </c>
      <c r="D426" s="251" t="s">
        <v>568</v>
      </c>
      <c r="E426" s="251" t="s">
        <v>527</v>
      </c>
      <c r="F426" s="251" t="s">
        <v>8</v>
      </c>
      <c r="G426" s="251" t="s">
        <v>29</v>
      </c>
      <c r="H426" s="251" t="s">
        <v>3053</v>
      </c>
      <c r="I426" s="252" t="s">
        <v>5831</v>
      </c>
      <c r="J426" s="251" t="s">
        <v>210</v>
      </c>
      <c r="K426" s="251" t="s">
        <v>688</v>
      </c>
      <c r="L426" s="251" t="s">
        <v>566</v>
      </c>
      <c r="M426" s="251" t="s">
        <v>408</v>
      </c>
      <c r="N426" s="251" t="s">
        <v>5742</v>
      </c>
      <c r="O426" s="251" t="s">
        <v>6</v>
      </c>
      <c r="P426" s="253" t="s">
        <v>5743</v>
      </c>
      <c r="Q426" s="253"/>
      <c r="R426" s="254"/>
      <c r="S426" s="253"/>
      <c r="T426" s="253">
        <v>18.2</v>
      </c>
      <c r="U426" s="253">
        <v>2461</v>
      </c>
      <c r="V426" s="253">
        <v>2469</v>
      </c>
      <c r="W426" s="254">
        <v>83.23</v>
      </c>
      <c r="X426" s="253" t="s">
        <v>150</v>
      </c>
      <c r="Y426" s="253">
        <v>2586</v>
      </c>
      <c r="Z426" s="253">
        <v>2572.6</v>
      </c>
      <c r="AA426" s="253" t="s">
        <v>1099</v>
      </c>
      <c r="AB426" s="254" t="s">
        <v>858</v>
      </c>
      <c r="AC426" s="251" t="s">
        <v>5745</v>
      </c>
      <c r="AD426" s="253" t="s">
        <v>5746</v>
      </c>
      <c r="AE426" s="253" t="s">
        <v>415</v>
      </c>
      <c r="AF426" s="253">
        <v>200</v>
      </c>
      <c r="AG426" s="254" t="s">
        <v>5747</v>
      </c>
      <c r="AH426" s="255" t="s">
        <v>6141</v>
      </c>
      <c r="AI426" s="253" t="s">
        <v>6616</v>
      </c>
      <c r="AJ426" s="251" t="s">
        <v>566</v>
      </c>
      <c r="AK426" s="254">
        <v>0</v>
      </c>
      <c r="AL426" s="254">
        <v>9.5</v>
      </c>
      <c r="AM426" s="254">
        <v>169</v>
      </c>
      <c r="AN426" s="254">
        <v>84</v>
      </c>
      <c r="AO426" s="254">
        <v>83</v>
      </c>
      <c r="AP426" s="254">
        <v>324.39</v>
      </c>
      <c r="AQ426" s="254">
        <v>325.56</v>
      </c>
      <c r="AR426" s="254">
        <v>117.362181503</v>
      </c>
      <c r="AS426" s="254">
        <v>358.35813200000001</v>
      </c>
      <c r="AT426" s="254">
        <v>0</v>
      </c>
      <c r="AU426" s="254">
        <v>295</v>
      </c>
      <c r="AV426" s="254">
        <v>204.84</v>
      </c>
      <c r="AW426" s="254" t="s">
        <v>4928</v>
      </c>
      <c r="AX426" s="254">
        <v>206</v>
      </c>
      <c r="AY426" s="254">
        <v>119.55</v>
      </c>
      <c r="AZ426" s="256">
        <v>0.2142903401</v>
      </c>
      <c r="BA426" s="254" t="s">
        <v>566</v>
      </c>
      <c r="BB426" s="254" t="s">
        <v>566</v>
      </c>
      <c r="BC426" s="254">
        <v>32.9856514656</v>
      </c>
      <c r="BD426" s="254">
        <v>25.618410163299998</v>
      </c>
      <c r="BE426" s="257">
        <v>25.618410163299998</v>
      </c>
      <c r="BF426" s="254">
        <v>1</v>
      </c>
      <c r="BG426" s="254">
        <v>22.958333333333332</v>
      </c>
      <c r="BH426" s="254">
        <v>588.15599999999995</v>
      </c>
      <c r="BI426" s="254" t="s">
        <v>430</v>
      </c>
      <c r="BJ426" s="254" t="s">
        <v>566</v>
      </c>
      <c r="BK426" s="254">
        <v>25.618410163299998</v>
      </c>
      <c r="BL426" s="254">
        <v>25.618410163299998</v>
      </c>
      <c r="BM426" s="254">
        <v>83</v>
      </c>
      <c r="BN426" s="254">
        <v>30</v>
      </c>
      <c r="BO426" s="256">
        <v>768.55230489899998</v>
      </c>
      <c r="BP426" s="256" t="s">
        <v>566</v>
      </c>
      <c r="BQ426" s="251" t="s">
        <v>566</v>
      </c>
      <c r="BR426" s="251" t="s">
        <v>566</v>
      </c>
      <c r="BS426" s="251" t="s">
        <v>566</v>
      </c>
      <c r="BT426" s="255" t="s">
        <v>566</v>
      </c>
      <c r="BU426" s="258">
        <v>0</v>
      </c>
      <c r="BV426" s="254" t="s">
        <v>6617</v>
      </c>
      <c r="BW426" s="254" t="s">
        <v>566</v>
      </c>
      <c r="BX426" s="259" t="s">
        <v>566</v>
      </c>
      <c r="BY426" s="259" t="s">
        <v>566</v>
      </c>
      <c r="BZ426" s="259" t="s">
        <v>566</v>
      </c>
      <c r="CA426" s="251"/>
      <c r="CB426" s="251">
        <v>359.03697533330001</v>
      </c>
      <c r="CC426" s="260">
        <v>117.3666034554</v>
      </c>
      <c r="CD426" s="260">
        <v>32.9856514656</v>
      </c>
      <c r="CE426" s="254">
        <v>7.3672413023000018</v>
      </c>
      <c r="CF426" s="254">
        <v>-2.5</v>
      </c>
      <c r="CG426" s="254">
        <v>1.0139899999999999</v>
      </c>
      <c r="CH426" s="254">
        <v>2.8</v>
      </c>
      <c r="CI426" s="256">
        <v>0.8</v>
      </c>
      <c r="CJ426" s="256">
        <v>9.8212139399999995E-2</v>
      </c>
      <c r="CK426" s="254">
        <v>7717.9248641759004</v>
      </c>
      <c r="CL426" s="254">
        <v>3.6434886700000002E-2</v>
      </c>
      <c r="CM426" s="254">
        <v>7.0622892100000001E-2</v>
      </c>
      <c r="CN426" s="254">
        <v>667.43880000000001</v>
      </c>
      <c r="CO426" s="254">
        <v>1</v>
      </c>
      <c r="CP426" s="254">
        <v>32.985612246099997</v>
      </c>
      <c r="CQ426" s="254">
        <v>0.11197168540000001</v>
      </c>
      <c r="CR426" s="254">
        <v>2310</v>
      </c>
      <c r="CS426" s="254">
        <v>2298.5100000000002</v>
      </c>
      <c r="CT426" s="254">
        <v>85.2</v>
      </c>
      <c r="CU426" s="254">
        <v>228</v>
      </c>
      <c r="CV426" s="254">
        <v>10.157894736799999</v>
      </c>
      <c r="CW426" s="254">
        <v>138.80000000000001</v>
      </c>
      <c r="CX426" s="253" t="s">
        <v>393</v>
      </c>
      <c r="CY426" s="253" t="s">
        <v>566</v>
      </c>
      <c r="CZ426" s="254" t="s">
        <v>6618</v>
      </c>
      <c r="DA426" s="254">
        <v>-2.5</v>
      </c>
      <c r="DB426" s="254">
        <v>0.2145924414</v>
      </c>
      <c r="DC426" s="254">
        <v>25.618410161</v>
      </c>
      <c r="DD426" s="256">
        <v>-2.2999984139460139E-9</v>
      </c>
      <c r="DE426" s="254">
        <v>32.9856514656</v>
      </c>
      <c r="DF426" s="256">
        <v>7.3672413023000018</v>
      </c>
      <c r="DG426" s="253"/>
      <c r="DH426" s="261" t="s">
        <v>689</v>
      </c>
      <c r="DI426" s="262" t="s">
        <v>689</v>
      </c>
      <c r="DJ426" s="261" t="s">
        <v>566</v>
      </c>
      <c r="DK426" s="254"/>
      <c r="DL426" s="254">
        <v>159.5</v>
      </c>
      <c r="DM426" s="263"/>
      <c r="DN426" s="264">
        <v>404</v>
      </c>
      <c r="DO426" s="264">
        <v>771</v>
      </c>
      <c r="DP426" s="264">
        <v>109.3</v>
      </c>
      <c r="DQ426" s="261"/>
      <c r="DR426" s="262"/>
      <c r="DS426" s="261"/>
      <c r="DT426" s="184"/>
      <c r="DU426" s="184"/>
      <c r="DV426" s="184"/>
      <c r="DW426" s="184"/>
      <c r="DX426" s="184"/>
      <c r="DY426" s="184"/>
      <c r="DZ426" s="184"/>
      <c r="EA426" s="265"/>
      <c r="EB426" s="265"/>
    </row>
    <row r="427" spans="1:132" s="2" customFormat="1" ht="15" customHeight="1" x14ac:dyDescent="0.2">
      <c r="A427" s="21" t="str">
        <f t="shared" si="6"/>
        <v>2591_Южно-Ягунское</v>
      </c>
      <c r="B427" s="250">
        <v>98</v>
      </c>
      <c r="C427" s="251" t="s">
        <v>733</v>
      </c>
      <c r="D427" s="251" t="s">
        <v>568</v>
      </c>
      <c r="E427" s="251" t="s">
        <v>527</v>
      </c>
      <c r="F427" s="251" t="s">
        <v>6</v>
      </c>
      <c r="G427" s="251" t="s">
        <v>29</v>
      </c>
      <c r="H427" s="251" t="s">
        <v>3055</v>
      </c>
      <c r="I427" s="252" t="s">
        <v>5827</v>
      </c>
      <c r="J427" s="251" t="s">
        <v>51</v>
      </c>
      <c r="K427" s="251" t="s">
        <v>688</v>
      </c>
      <c r="L427" s="251" t="s">
        <v>566</v>
      </c>
      <c r="M427" s="251" t="s">
        <v>404</v>
      </c>
      <c r="N427" s="251" t="s">
        <v>5742</v>
      </c>
      <c r="O427" s="251" t="s">
        <v>6</v>
      </c>
      <c r="P427" s="253" t="s">
        <v>5743</v>
      </c>
      <c r="Q427" s="253"/>
      <c r="R427" s="254"/>
      <c r="S427" s="253"/>
      <c r="T427" s="253">
        <v>8.6</v>
      </c>
      <c r="U427" s="253">
        <v>2573.1999999999998</v>
      </c>
      <c r="V427" s="253">
        <v>2586</v>
      </c>
      <c r="W427" s="254">
        <v>193.26499999999999</v>
      </c>
      <c r="X427" s="253" t="s">
        <v>150</v>
      </c>
      <c r="Y427" s="253">
        <v>2686</v>
      </c>
      <c r="Z427" s="253">
        <v>2678.8</v>
      </c>
      <c r="AA427" s="253" t="s">
        <v>1099</v>
      </c>
      <c r="AB427" s="254" t="s">
        <v>1101</v>
      </c>
      <c r="AC427" s="251" t="s">
        <v>5745</v>
      </c>
      <c r="AD427" s="253" t="s">
        <v>5746</v>
      </c>
      <c r="AE427" s="253" t="s">
        <v>415</v>
      </c>
      <c r="AF427" s="253">
        <v>2395</v>
      </c>
      <c r="AG427" s="254" t="s">
        <v>5747</v>
      </c>
      <c r="AH427" s="255" t="s">
        <v>5748</v>
      </c>
      <c r="AI427" s="253" t="s">
        <v>5749</v>
      </c>
      <c r="AJ427" s="251">
        <v>5</v>
      </c>
      <c r="AK427" s="254" t="s">
        <v>566</v>
      </c>
      <c r="AL427" s="254">
        <v>7.9</v>
      </c>
      <c r="AM427" s="254">
        <v>154</v>
      </c>
      <c r="AN427" s="254">
        <v>107</v>
      </c>
      <c r="AO427" s="254">
        <v>92</v>
      </c>
      <c r="AP427" s="254">
        <v>330.78</v>
      </c>
      <c r="AQ427" s="254">
        <v>331.34</v>
      </c>
      <c r="AR427" s="254">
        <v>105.131225568</v>
      </c>
      <c r="AS427" s="254">
        <v>344.55753493330002</v>
      </c>
      <c r="AT427" s="254">
        <v>0</v>
      </c>
      <c r="AU427" s="254">
        <v>301</v>
      </c>
      <c r="AV427" s="254">
        <v>182.54</v>
      </c>
      <c r="AW427" s="254" t="s">
        <v>4928</v>
      </c>
      <c r="AX427" s="254">
        <v>183.1</v>
      </c>
      <c r="AY427" s="254">
        <v>148.24</v>
      </c>
      <c r="AZ427" s="256">
        <v>1.2886208937999999</v>
      </c>
      <c r="BA427" s="254" t="s">
        <v>566</v>
      </c>
      <c r="BB427" s="254" t="s">
        <v>566</v>
      </c>
      <c r="BC427" s="254">
        <v>211.9324227811</v>
      </c>
      <c r="BD427" s="254">
        <v>191.02516129029999</v>
      </c>
      <c r="BE427" s="257">
        <v>191.02516129040001</v>
      </c>
      <c r="BF427" s="254">
        <v>1</v>
      </c>
      <c r="BG427" s="254">
        <v>31</v>
      </c>
      <c r="BH427" s="254">
        <v>5921.78</v>
      </c>
      <c r="BI427" s="254" t="s">
        <v>430</v>
      </c>
      <c r="BJ427" s="254" t="s">
        <v>566</v>
      </c>
      <c r="BK427" s="254">
        <v>191.02516129029999</v>
      </c>
      <c r="BL427" s="254">
        <v>191.02516129029999</v>
      </c>
      <c r="BM427" s="254">
        <v>92</v>
      </c>
      <c r="BN427" s="254">
        <v>30</v>
      </c>
      <c r="BO427" s="256">
        <v>5730.7548387119996</v>
      </c>
      <c r="BP427" s="256" t="s">
        <v>566</v>
      </c>
      <c r="BQ427" s="251">
        <v>5</v>
      </c>
      <c r="BR427" s="251" t="s">
        <v>566</v>
      </c>
      <c r="BS427" s="251" t="s">
        <v>566</v>
      </c>
      <c r="BT427" s="255" t="s">
        <v>566</v>
      </c>
      <c r="BU427" s="258">
        <v>0</v>
      </c>
      <c r="BV427" s="254" t="s">
        <v>6619</v>
      </c>
      <c r="BW427" s="254" t="s">
        <v>566</v>
      </c>
      <c r="BX427" s="259" t="s">
        <v>566</v>
      </c>
      <c r="BY427" s="259" t="s">
        <v>566</v>
      </c>
      <c r="BZ427" s="259" t="s">
        <v>566</v>
      </c>
      <c r="CA427" s="251"/>
      <c r="CB427" s="251">
        <v>344.55753493330002</v>
      </c>
      <c r="CC427" s="260">
        <v>107.3247369971</v>
      </c>
      <c r="CD427" s="260">
        <v>211.9324227811</v>
      </c>
      <c r="CE427" s="254">
        <v>20.907261490699995</v>
      </c>
      <c r="CF427" s="254">
        <v>-2.5</v>
      </c>
      <c r="CG427" s="254">
        <v>1.0132000000000001</v>
      </c>
      <c r="CH427" s="254">
        <v>2.8</v>
      </c>
      <c r="CI427" s="256">
        <v>0.8</v>
      </c>
      <c r="CJ427" s="256">
        <v>0.73232451430000001</v>
      </c>
      <c r="CK427" s="254">
        <v>57504.317833024201</v>
      </c>
      <c r="CL427" s="254">
        <v>2.8343998700000001E-2</v>
      </c>
      <c r="CM427" s="254">
        <v>3.1916187101000002</v>
      </c>
      <c r="CN427" s="254">
        <v>668.59744000000001</v>
      </c>
      <c r="CO427" s="254">
        <v>1</v>
      </c>
      <c r="CP427" s="254">
        <v>211.93205254040001</v>
      </c>
      <c r="CQ427" s="254">
        <v>3.9022162638000002</v>
      </c>
      <c r="CR427" s="254">
        <v>2310</v>
      </c>
      <c r="CS427" s="254">
        <v>2304.4479999999999</v>
      </c>
      <c r="CT427" s="254">
        <v>83.4</v>
      </c>
      <c r="CU427" s="254">
        <v>228</v>
      </c>
      <c r="CV427" s="254">
        <v>19.938596491199998</v>
      </c>
      <c r="CW427" s="254">
        <v>136.30000000000001</v>
      </c>
      <c r="CX427" s="253" t="s">
        <v>393</v>
      </c>
      <c r="CY427" s="253" t="s">
        <v>566</v>
      </c>
      <c r="CZ427" s="254" t="s">
        <v>566</v>
      </c>
      <c r="DA427" s="254">
        <v>-2.5</v>
      </c>
      <c r="DB427" s="254">
        <v>1.3180230660000001</v>
      </c>
      <c r="DC427" s="254">
        <v>191.0251612957</v>
      </c>
      <c r="DD427" s="256">
        <v>5.2999951094534481E-9</v>
      </c>
      <c r="DE427" s="254">
        <v>211.9324227811</v>
      </c>
      <c r="DF427" s="256">
        <v>20.907261490699995</v>
      </c>
      <c r="DG427" s="253"/>
      <c r="DH427" s="261" t="s">
        <v>689</v>
      </c>
      <c r="DI427" s="262" t="s">
        <v>689</v>
      </c>
      <c r="DJ427" s="261" t="s">
        <v>566</v>
      </c>
      <c r="DK427" s="254"/>
      <c r="DL427" s="254">
        <v>146.1</v>
      </c>
      <c r="DM427" s="263"/>
      <c r="DN427" s="264">
        <v>525</v>
      </c>
      <c r="DO427" s="264">
        <v>525</v>
      </c>
      <c r="DP427" s="264">
        <v>86.1</v>
      </c>
      <c r="DQ427" s="261"/>
      <c r="DR427" s="262"/>
      <c r="DS427" s="261"/>
      <c r="DT427" s="184"/>
      <c r="DU427" s="184"/>
      <c r="DV427" s="184"/>
      <c r="DW427" s="184"/>
      <c r="DX427" s="184"/>
      <c r="DY427" s="184"/>
      <c r="DZ427" s="184"/>
      <c r="EA427" s="265"/>
      <c r="EB427" s="265"/>
    </row>
    <row r="428" spans="1:132" s="2" customFormat="1" ht="15" customHeight="1" x14ac:dyDescent="0.2">
      <c r="A428" s="21" t="str">
        <f t="shared" si="6"/>
        <v>2592_Южно-Ягунское</v>
      </c>
      <c r="B428" s="250">
        <v>99</v>
      </c>
      <c r="C428" s="251" t="s">
        <v>733</v>
      </c>
      <c r="D428" s="251" t="s">
        <v>568</v>
      </c>
      <c r="E428" s="251" t="s">
        <v>527</v>
      </c>
      <c r="F428" s="251" t="s">
        <v>6</v>
      </c>
      <c r="G428" s="251" t="s">
        <v>29</v>
      </c>
      <c r="H428" s="251" t="s">
        <v>3055</v>
      </c>
      <c r="I428" s="252" t="s">
        <v>6034</v>
      </c>
      <c r="J428" s="251" t="s">
        <v>51</v>
      </c>
      <c r="K428" s="251" t="s">
        <v>688</v>
      </c>
      <c r="L428" s="251" t="s">
        <v>566</v>
      </c>
      <c r="M428" s="251" t="s">
        <v>404</v>
      </c>
      <c r="N428" s="251" t="s">
        <v>5742</v>
      </c>
      <c r="O428" s="251" t="s">
        <v>6</v>
      </c>
      <c r="P428" s="253" t="s">
        <v>5743</v>
      </c>
      <c r="Q428" s="253"/>
      <c r="R428" s="254"/>
      <c r="S428" s="253"/>
      <c r="T428" s="253">
        <v>30.4</v>
      </c>
      <c r="U428" s="253">
        <v>2718</v>
      </c>
      <c r="V428" s="253">
        <v>2742</v>
      </c>
      <c r="W428" s="254">
        <v>340.65600000000001</v>
      </c>
      <c r="X428" s="253" t="s">
        <v>150</v>
      </c>
      <c r="Y428" s="253">
        <v>2882</v>
      </c>
      <c r="Z428" s="253">
        <v>2758</v>
      </c>
      <c r="AA428" s="253" t="s">
        <v>1099</v>
      </c>
      <c r="AB428" s="254" t="s">
        <v>6620</v>
      </c>
      <c r="AC428" s="251" t="s">
        <v>5745</v>
      </c>
      <c r="AD428" s="253" t="s">
        <v>5746</v>
      </c>
      <c r="AE428" s="253" t="s">
        <v>1062</v>
      </c>
      <c r="AF428" s="253">
        <v>2489</v>
      </c>
      <c r="AG428" s="254" t="s">
        <v>5747</v>
      </c>
      <c r="AH428" s="255" t="s">
        <v>5748</v>
      </c>
      <c r="AI428" s="253" t="s">
        <v>5905</v>
      </c>
      <c r="AJ428" s="251">
        <v>5</v>
      </c>
      <c r="AK428" s="254" t="s">
        <v>566</v>
      </c>
      <c r="AL428" s="254">
        <v>7.9</v>
      </c>
      <c r="AM428" s="254">
        <v>154</v>
      </c>
      <c r="AN428" s="254">
        <v>107</v>
      </c>
      <c r="AO428" s="254">
        <v>92</v>
      </c>
      <c r="AP428" s="254">
        <v>331.38</v>
      </c>
      <c r="AQ428" s="254">
        <v>332.25</v>
      </c>
      <c r="AR428" s="254">
        <v>113.5654524776</v>
      </c>
      <c r="AS428" s="254">
        <v>352.94178773329998</v>
      </c>
      <c r="AT428" s="254" t="s">
        <v>566</v>
      </c>
      <c r="AU428" s="254" t="s">
        <v>566</v>
      </c>
      <c r="AV428" s="254">
        <v>198.83</v>
      </c>
      <c r="AW428" s="254" t="s">
        <v>4928</v>
      </c>
      <c r="AX428" s="254">
        <v>199.7</v>
      </c>
      <c r="AY428" s="254">
        <v>132.55000000000001</v>
      </c>
      <c r="AZ428" s="256">
        <v>1.1725836871999999</v>
      </c>
      <c r="BA428" s="254" t="s">
        <v>566</v>
      </c>
      <c r="BB428" s="254" t="s">
        <v>566</v>
      </c>
      <c r="BC428" s="254">
        <v>181.09975318030001</v>
      </c>
      <c r="BD428" s="254">
        <v>155.4259677419</v>
      </c>
      <c r="BE428" s="257">
        <v>155.4259677419</v>
      </c>
      <c r="BF428" s="254">
        <v>1</v>
      </c>
      <c r="BG428" s="254">
        <v>31</v>
      </c>
      <c r="BH428" s="254">
        <v>4818.2049999999999</v>
      </c>
      <c r="BI428" s="254" t="s">
        <v>430</v>
      </c>
      <c r="BJ428" s="254" t="s">
        <v>566</v>
      </c>
      <c r="BK428" s="254">
        <v>155.4259677419</v>
      </c>
      <c r="BL428" s="254">
        <v>155.4259677419</v>
      </c>
      <c r="BM428" s="254">
        <v>92</v>
      </c>
      <c r="BN428" s="254">
        <v>30</v>
      </c>
      <c r="BO428" s="256">
        <v>4662.7790322569999</v>
      </c>
      <c r="BP428" s="256" t="s">
        <v>566</v>
      </c>
      <c r="BQ428" s="251">
        <v>5</v>
      </c>
      <c r="BR428" s="251" t="s">
        <v>566</v>
      </c>
      <c r="BS428" s="251" t="s">
        <v>566</v>
      </c>
      <c r="BT428" s="255" t="s">
        <v>566</v>
      </c>
      <c r="BU428" s="258">
        <v>0</v>
      </c>
      <c r="BV428" s="254" t="s">
        <v>6621</v>
      </c>
      <c r="BW428" s="254" t="s">
        <v>566</v>
      </c>
      <c r="BX428" s="259" t="s">
        <v>566</v>
      </c>
      <c r="BY428" s="259" t="s">
        <v>566</v>
      </c>
      <c r="BZ428" s="259" t="s">
        <v>566</v>
      </c>
      <c r="CA428" s="251"/>
      <c r="CB428" s="251">
        <v>355.13243219999998</v>
      </c>
      <c r="CC428" s="260">
        <v>114.9458345916</v>
      </c>
      <c r="CD428" s="260">
        <v>181.09975318030001</v>
      </c>
      <c r="CE428" s="254">
        <v>25.673785438400017</v>
      </c>
      <c r="CF428" s="254">
        <v>-2.5</v>
      </c>
      <c r="CG428" s="254">
        <v>1.0139499999999999</v>
      </c>
      <c r="CH428" s="254">
        <v>2.8</v>
      </c>
      <c r="CI428" s="256">
        <v>0.8</v>
      </c>
      <c r="CJ428" s="256">
        <v>0.59584949730000003</v>
      </c>
      <c r="CK428" s="254">
        <v>46822.523829760001</v>
      </c>
      <c r="CL428" s="254">
        <v>2.8768024199999999E-2</v>
      </c>
      <c r="CM428" s="254">
        <v>2.2755333265000002</v>
      </c>
      <c r="CN428" s="254">
        <v>667.74148000000002</v>
      </c>
      <c r="CO428" s="254">
        <v>1</v>
      </c>
      <c r="CP428" s="254">
        <v>181.1005488532</v>
      </c>
      <c r="CQ428" s="254">
        <v>3.0548417382999999</v>
      </c>
      <c r="CR428" s="254">
        <v>2310</v>
      </c>
      <c r="CS428" s="254">
        <v>2301.3910000000001</v>
      </c>
      <c r="CT428" s="254">
        <v>83.4</v>
      </c>
      <c r="CU428" s="254">
        <v>228</v>
      </c>
      <c r="CV428" s="254">
        <v>12.7938596491</v>
      </c>
      <c r="CW428" s="254">
        <v>136.30000000000001</v>
      </c>
      <c r="CX428" s="253" t="s">
        <v>393</v>
      </c>
      <c r="CY428" s="253" t="s">
        <v>566</v>
      </c>
      <c r="CZ428" s="254" t="s">
        <v>566</v>
      </c>
      <c r="DA428" s="254">
        <v>-2.5</v>
      </c>
      <c r="DB428" s="254">
        <v>1.1582320454999999</v>
      </c>
      <c r="DC428" s="254">
        <v>155.4259677389</v>
      </c>
      <c r="DD428" s="256">
        <v>-2.9999966955074342E-9</v>
      </c>
      <c r="DE428" s="254">
        <v>181.09975318030001</v>
      </c>
      <c r="DF428" s="256">
        <v>25.673785438400017</v>
      </c>
      <c r="DG428" s="253"/>
      <c r="DH428" s="261" t="s">
        <v>689</v>
      </c>
      <c r="DI428" s="262" t="s">
        <v>689</v>
      </c>
      <c r="DJ428" s="261" t="s">
        <v>566</v>
      </c>
      <c r="DK428" s="254"/>
      <c r="DL428" s="254">
        <v>146.1</v>
      </c>
      <c r="DM428" s="263"/>
      <c r="DN428" s="264">
        <v>709</v>
      </c>
      <c r="DO428" s="264">
        <v>711</v>
      </c>
      <c r="DP428" s="264">
        <v>62.6</v>
      </c>
      <c r="DQ428" s="261"/>
      <c r="DR428" s="262"/>
      <c r="DS428" s="261"/>
      <c r="DT428" s="184"/>
      <c r="DU428" s="184"/>
      <c r="DV428" s="184"/>
      <c r="DW428" s="184"/>
      <c r="DX428" s="184"/>
      <c r="DY428" s="184"/>
      <c r="DZ428" s="184"/>
      <c r="EA428" s="265"/>
      <c r="EB428" s="265"/>
    </row>
    <row r="429" spans="1:132" s="2" customFormat="1" ht="15" customHeight="1" x14ac:dyDescent="0.2">
      <c r="A429" s="21" t="str">
        <f t="shared" si="6"/>
        <v>2616_Южно-Ягунское</v>
      </c>
      <c r="B429" s="250">
        <v>100</v>
      </c>
      <c r="C429" s="251" t="s">
        <v>733</v>
      </c>
      <c r="D429" s="251" t="s">
        <v>568</v>
      </c>
      <c r="E429" s="251" t="s">
        <v>527</v>
      </c>
      <c r="F429" s="251" t="s">
        <v>8</v>
      </c>
      <c r="G429" s="251" t="s">
        <v>29</v>
      </c>
      <c r="H429" s="251" t="s">
        <v>2974</v>
      </c>
      <c r="I429" s="252" t="s">
        <v>2120</v>
      </c>
      <c r="J429" s="251" t="s">
        <v>53</v>
      </c>
      <c r="K429" s="251" t="s">
        <v>688</v>
      </c>
      <c r="L429" s="251" t="s">
        <v>566</v>
      </c>
      <c r="M429" s="251" t="s">
        <v>408</v>
      </c>
      <c r="N429" s="251" t="s">
        <v>92</v>
      </c>
      <c r="O429" s="251" t="s">
        <v>10</v>
      </c>
      <c r="P429" s="253" t="s">
        <v>5743</v>
      </c>
      <c r="Q429" s="253"/>
      <c r="R429" s="254"/>
      <c r="S429" s="253"/>
      <c r="T429" s="253">
        <v>14.5</v>
      </c>
      <c r="U429" s="253">
        <v>2446.5</v>
      </c>
      <c r="V429" s="253">
        <v>2461</v>
      </c>
      <c r="W429" s="254">
        <v>3.01</v>
      </c>
      <c r="X429" s="253" t="s">
        <v>150</v>
      </c>
      <c r="Y429" s="253">
        <v>2504</v>
      </c>
      <c r="Z429" s="253">
        <v>2495.6</v>
      </c>
      <c r="AA429" s="253" t="s">
        <v>1099</v>
      </c>
      <c r="AB429" s="254" t="s">
        <v>1274</v>
      </c>
      <c r="AC429" s="251" t="s">
        <v>5745</v>
      </c>
      <c r="AD429" s="253" t="s">
        <v>5746</v>
      </c>
      <c r="AE429" s="253" t="s">
        <v>415</v>
      </c>
      <c r="AF429" s="253">
        <v>2336</v>
      </c>
      <c r="AG429" s="254" t="s">
        <v>5747</v>
      </c>
      <c r="AH429" s="255" t="s">
        <v>5748</v>
      </c>
      <c r="AI429" s="253" t="s">
        <v>6622</v>
      </c>
      <c r="AJ429" s="251">
        <v>7</v>
      </c>
      <c r="AK429" s="254" t="s">
        <v>566</v>
      </c>
      <c r="AL429" s="254">
        <v>9.5</v>
      </c>
      <c r="AM429" s="254">
        <v>169</v>
      </c>
      <c r="AN429" s="254">
        <v>113</v>
      </c>
      <c r="AO429" s="254">
        <v>102</v>
      </c>
      <c r="AP429" s="254">
        <v>339.65</v>
      </c>
      <c r="AQ429" s="254">
        <v>340.66</v>
      </c>
      <c r="AR429" s="254">
        <v>133.9630431727</v>
      </c>
      <c r="AS429" s="254">
        <v>359.30942466670001</v>
      </c>
      <c r="AT429" s="254">
        <v>0</v>
      </c>
      <c r="AU429" s="254">
        <v>500</v>
      </c>
      <c r="AV429" s="254">
        <v>190.64</v>
      </c>
      <c r="AW429" s="254" t="s">
        <v>5116</v>
      </c>
      <c r="AX429" s="254">
        <v>191.61</v>
      </c>
      <c r="AY429" s="254">
        <v>149.01</v>
      </c>
      <c r="AZ429" s="256">
        <v>3.1111171782999998</v>
      </c>
      <c r="BA429" s="254" t="s">
        <v>566</v>
      </c>
      <c r="BB429" s="254" t="s">
        <v>566</v>
      </c>
      <c r="BC429" s="254">
        <v>524.75034453449996</v>
      </c>
      <c r="BD429" s="254">
        <v>463.5875707317</v>
      </c>
      <c r="BE429" s="257">
        <v>463.5875707317</v>
      </c>
      <c r="BF429" s="254">
        <v>1</v>
      </c>
      <c r="BG429" s="254">
        <v>17.083333333333332</v>
      </c>
      <c r="BH429" s="254">
        <v>7919.6210000000001</v>
      </c>
      <c r="BI429" s="254" t="s">
        <v>430</v>
      </c>
      <c r="BJ429" s="254" t="s">
        <v>566</v>
      </c>
      <c r="BK429" s="254">
        <v>463.5875707317</v>
      </c>
      <c r="BL429" s="254">
        <v>463.5875707317</v>
      </c>
      <c r="BM429" s="254">
        <v>102</v>
      </c>
      <c r="BN429" s="254">
        <v>30</v>
      </c>
      <c r="BO429" s="256">
        <v>13907.627121951</v>
      </c>
      <c r="BP429" s="256" t="s">
        <v>566</v>
      </c>
      <c r="BQ429" s="251">
        <v>7</v>
      </c>
      <c r="BR429" s="251" t="s">
        <v>566</v>
      </c>
      <c r="BS429" s="251" t="s">
        <v>566</v>
      </c>
      <c r="BT429" s="255" t="s">
        <v>566</v>
      </c>
      <c r="BU429" s="258">
        <v>0</v>
      </c>
      <c r="BV429" s="254" t="s">
        <v>6623</v>
      </c>
      <c r="BW429" s="254" t="s">
        <v>566</v>
      </c>
      <c r="BX429" s="259" t="s">
        <v>566</v>
      </c>
      <c r="BY429" s="259" t="s">
        <v>566</v>
      </c>
      <c r="BZ429" s="259" t="s">
        <v>566</v>
      </c>
      <c r="CA429" s="251"/>
      <c r="CB429" s="251">
        <v>359.30942466670001</v>
      </c>
      <c r="CC429" s="260">
        <v>133.9630431727</v>
      </c>
      <c r="CD429" s="260">
        <v>524.75034453449996</v>
      </c>
      <c r="CE429" s="254">
        <v>61.162773802799961</v>
      </c>
      <c r="CF429" s="254">
        <v>-4.72</v>
      </c>
      <c r="CG429" s="254">
        <v>1.0129999999999999</v>
      </c>
      <c r="CH429" s="254">
        <v>2.8</v>
      </c>
      <c r="CI429" s="256">
        <v>0.8</v>
      </c>
      <c r="CJ429" s="256">
        <v>1.7772346859999999</v>
      </c>
      <c r="CK429" s="254">
        <v>139526.25211433429</v>
      </c>
      <c r="CL429" s="254">
        <v>2.7153692199999999E-2</v>
      </c>
      <c r="CM429" s="254">
        <v>17.2040777763</v>
      </c>
      <c r="CN429" s="254">
        <v>684.17719999999997</v>
      </c>
      <c r="CO429" s="254">
        <v>1</v>
      </c>
      <c r="CP429" s="254">
        <v>527.42156969550001</v>
      </c>
      <c r="CQ429" s="254">
        <v>22.179155506000001</v>
      </c>
      <c r="CR429" s="254">
        <v>2369</v>
      </c>
      <c r="CS429" s="254">
        <v>2359.09</v>
      </c>
      <c r="CT429" s="254">
        <v>84.4</v>
      </c>
      <c r="CU429" s="254">
        <v>233</v>
      </c>
      <c r="CV429" s="254">
        <v>18.180257510699999</v>
      </c>
      <c r="CW429" s="254">
        <v>109.3</v>
      </c>
      <c r="CX429" s="253" t="s">
        <v>393</v>
      </c>
      <c r="CY429" s="253" t="s">
        <v>566</v>
      </c>
      <c r="CZ429" s="254" t="s">
        <v>566</v>
      </c>
      <c r="DA429" s="254">
        <v>-2.5</v>
      </c>
      <c r="DB429" s="254">
        <v>1.7948068799000001</v>
      </c>
      <c r="DC429" s="254">
        <v>267.44417317390003</v>
      </c>
      <c r="DD429" s="256">
        <v>-196.14339755779997</v>
      </c>
      <c r="DE429" s="254">
        <v>302.7290438206</v>
      </c>
      <c r="DF429" s="256">
        <v>-160.8585269111</v>
      </c>
      <c r="DG429" s="253"/>
      <c r="DH429" s="261" t="s">
        <v>689</v>
      </c>
      <c r="DI429" s="262" t="s">
        <v>689</v>
      </c>
      <c r="DJ429" s="261" t="s">
        <v>689</v>
      </c>
      <c r="DK429" s="254"/>
      <c r="DL429" s="254">
        <v>159.5</v>
      </c>
      <c r="DM429" s="263"/>
      <c r="DN429" s="264">
        <v>1079</v>
      </c>
      <c r="DO429" s="264">
        <v>1079</v>
      </c>
      <c r="DP429" s="264">
        <v>50.7</v>
      </c>
      <c r="DQ429" s="261"/>
      <c r="DR429" s="262"/>
      <c r="DS429" s="261"/>
      <c r="DT429" s="184"/>
      <c r="DU429" s="184"/>
      <c r="DV429" s="184"/>
      <c r="DW429" s="184"/>
      <c r="DX429" s="184"/>
      <c r="DY429" s="184"/>
      <c r="DZ429" s="184"/>
      <c r="EA429" s="265"/>
      <c r="EB429" s="265"/>
    </row>
    <row r="430" spans="1:132" s="2" customFormat="1" ht="15" customHeight="1" x14ac:dyDescent="0.2">
      <c r="A430" s="21" t="str">
        <f t="shared" si="6"/>
        <v>2630_Южно-Ягунское</v>
      </c>
      <c r="B430" s="250">
        <v>101</v>
      </c>
      <c r="C430" s="251" t="s">
        <v>733</v>
      </c>
      <c r="D430" s="251" t="s">
        <v>568</v>
      </c>
      <c r="E430" s="251" t="s">
        <v>527</v>
      </c>
      <c r="F430" s="251" t="s">
        <v>8</v>
      </c>
      <c r="G430" s="251" t="s">
        <v>29</v>
      </c>
      <c r="H430" s="251" t="s">
        <v>64</v>
      </c>
      <c r="I430" s="252" t="s">
        <v>1951</v>
      </c>
      <c r="J430" s="251" t="s">
        <v>53</v>
      </c>
      <c r="K430" s="251" t="s">
        <v>688</v>
      </c>
      <c r="L430" s="251" t="s">
        <v>566</v>
      </c>
      <c r="M430" s="251" t="s">
        <v>408</v>
      </c>
      <c r="N430" s="251" t="s">
        <v>34</v>
      </c>
      <c r="O430" s="251" t="s">
        <v>6</v>
      </c>
      <c r="P430" s="253" t="s">
        <v>5743</v>
      </c>
      <c r="Q430" s="253"/>
      <c r="R430" s="254"/>
      <c r="S430" s="253"/>
      <c r="T430" s="253">
        <v>6.4</v>
      </c>
      <c r="U430" s="253">
        <v>2413.1999999999998</v>
      </c>
      <c r="V430" s="253">
        <v>2419.6</v>
      </c>
      <c r="W430" s="254">
        <v>39.652999999999999</v>
      </c>
      <c r="X430" s="253" t="s">
        <v>150</v>
      </c>
      <c r="Y430" s="253">
        <v>2424</v>
      </c>
      <c r="Z430" s="253">
        <v>2422.9</v>
      </c>
      <c r="AA430" s="253" t="s">
        <v>1099</v>
      </c>
      <c r="AB430" s="254" t="s">
        <v>923</v>
      </c>
      <c r="AC430" s="251" t="s">
        <v>5745</v>
      </c>
      <c r="AD430" s="253" t="s">
        <v>5746</v>
      </c>
      <c r="AE430" s="253" t="s">
        <v>415</v>
      </c>
      <c r="AF430" s="253">
        <v>2398</v>
      </c>
      <c r="AG430" s="254" t="s">
        <v>5747</v>
      </c>
      <c r="AH430" s="255" t="s">
        <v>5748</v>
      </c>
      <c r="AI430" s="253" t="s">
        <v>6099</v>
      </c>
      <c r="AJ430" s="251" t="s">
        <v>566</v>
      </c>
      <c r="AK430" s="254" t="s">
        <v>566</v>
      </c>
      <c r="AL430" s="254">
        <v>9.5</v>
      </c>
      <c r="AM430" s="254">
        <v>169</v>
      </c>
      <c r="AN430" s="254">
        <v>113</v>
      </c>
      <c r="AO430" s="254">
        <v>112</v>
      </c>
      <c r="AP430" s="254">
        <v>349.4</v>
      </c>
      <c r="AQ430" s="254">
        <v>350.6</v>
      </c>
      <c r="AR430" s="254">
        <v>184.4350326103</v>
      </c>
      <c r="AS430" s="254">
        <v>415.31616386669998</v>
      </c>
      <c r="AT430" s="254">
        <v>50</v>
      </c>
      <c r="AU430" s="254">
        <v>0</v>
      </c>
      <c r="AV430" s="254">
        <v>282.98</v>
      </c>
      <c r="AW430" s="254" t="s">
        <v>5046</v>
      </c>
      <c r="AX430" s="254">
        <v>284.14</v>
      </c>
      <c r="AY430" s="254">
        <v>66.42</v>
      </c>
      <c r="AZ430" s="256">
        <v>2.4701922464999999</v>
      </c>
      <c r="BA430" s="254" t="s">
        <v>566</v>
      </c>
      <c r="BB430" s="254" t="s">
        <v>566</v>
      </c>
      <c r="BC430" s="254">
        <v>326.89576591510001</v>
      </c>
      <c r="BD430" s="254">
        <v>164.0701690141</v>
      </c>
      <c r="BE430" s="257">
        <v>164.0701690141</v>
      </c>
      <c r="BF430" s="254">
        <v>1</v>
      </c>
      <c r="BG430" s="254">
        <v>11.833333333333334</v>
      </c>
      <c r="BH430" s="254">
        <v>1941.4970000000001</v>
      </c>
      <c r="BI430" s="254" t="s">
        <v>430</v>
      </c>
      <c r="BJ430" s="254" t="s">
        <v>6081</v>
      </c>
      <c r="BK430" s="254">
        <v>164.0701690141</v>
      </c>
      <c r="BL430" s="254">
        <v>164.0701690141</v>
      </c>
      <c r="BM430" s="254">
        <v>112</v>
      </c>
      <c r="BN430" s="254">
        <v>30</v>
      </c>
      <c r="BO430" s="256">
        <v>4922.1050704230001</v>
      </c>
      <c r="BP430" s="256" t="s">
        <v>6081</v>
      </c>
      <c r="BQ430" s="251" t="s">
        <v>566</v>
      </c>
      <c r="BR430" s="251" t="s">
        <v>566</v>
      </c>
      <c r="BS430" s="251" t="s">
        <v>566</v>
      </c>
      <c r="BT430" s="255" t="s">
        <v>566</v>
      </c>
      <c r="BU430" s="258">
        <v>0</v>
      </c>
      <c r="BV430" s="254" t="s">
        <v>8048</v>
      </c>
      <c r="BW430" s="254" t="s">
        <v>566</v>
      </c>
      <c r="BX430" s="259" t="s">
        <v>566</v>
      </c>
      <c r="BY430" s="259" t="s">
        <v>566</v>
      </c>
      <c r="BZ430" s="259" t="s">
        <v>566</v>
      </c>
      <c r="CA430" s="251"/>
      <c r="CB430" s="251">
        <v>415.31616386669998</v>
      </c>
      <c r="CC430" s="260">
        <v>184.43503261039999</v>
      </c>
      <c r="CD430" s="260">
        <v>326.89576591510001</v>
      </c>
      <c r="CE430" s="254">
        <v>162.82559690100001</v>
      </c>
      <c r="CF430" s="254">
        <v>-4.5</v>
      </c>
      <c r="CG430" s="254">
        <v>1.014</v>
      </c>
      <c r="CH430" s="254">
        <v>2.8</v>
      </c>
      <c r="CI430" s="256">
        <v>0.8</v>
      </c>
      <c r="CJ430" s="256">
        <v>0.62898838050000005</v>
      </c>
      <c r="CK430" s="254">
        <v>49429.0518785319</v>
      </c>
      <c r="CL430" s="254">
        <v>2.8649556999999999E-2</v>
      </c>
      <c r="CM430" s="254">
        <v>2.2701843744999999</v>
      </c>
      <c r="CN430" s="254">
        <v>664.59316000000001</v>
      </c>
      <c r="CO430" s="254">
        <v>1</v>
      </c>
      <c r="CP430" s="254">
        <v>348.23989410590002</v>
      </c>
      <c r="CQ430" s="254">
        <v>9.7965345437</v>
      </c>
      <c r="CR430" s="254">
        <v>2301</v>
      </c>
      <c r="CS430" s="254">
        <v>2289.1469999999999</v>
      </c>
      <c r="CT430" s="254">
        <v>84.4</v>
      </c>
      <c r="CU430" s="254">
        <v>212</v>
      </c>
      <c r="CV430" s="254">
        <v>-33.4811320755</v>
      </c>
      <c r="CW430" s="254">
        <v>33.1</v>
      </c>
      <c r="CX430" s="253" t="s">
        <v>393</v>
      </c>
      <c r="CY430" s="253" t="s">
        <v>566</v>
      </c>
      <c r="CZ430" s="254" t="s">
        <v>566</v>
      </c>
      <c r="DA430" s="254">
        <v>-4.5</v>
      </c>
      <c r="DB430" s="254">
        <v>2.4701922464999999</v>
      </c>
      <c r="DC430" s="254">
        <v>164.0701690125</v>
      </c>
      <c r="DD430" s="256">
        <v>-1.6000001323845936E-9</v>
      </c>
      <c r="DE430" s="254">
        <v>326.89576591510001</v>
      </c>
      <c r="DF430" s="256">
        <v>162.82559690100001</v>
      </c>
      <c r="DG430" s="253"/>
      <c r="DH430" s="261" t="s">
        <v>689</v>
      </c>
      <c r="DI430" s="262" t="s">
        <v>689</v>
      </c>
      <c r="DJ430" s="261" t="s">
        <v>689</v>
      </c>
      <c r="DK430" s="254"/>
      <c r="DL430" s="254">
        <v>159.5</v>
      </c>
      <c r="DM430" s="263"/>
      <c r="DN430" s="264">
        <v>1306</v>
      </c>
      <c r="DO430" s="264">
        <v>1318</v>
      </c>
      <c r="DP430" s="264">
        <v>50.1</v>
      </c>
      <c r="DQ430" s="261"/>
      <c r="DR430" s="262"/>
      <c r="DS430" s="261"/>
      <c r="DT430" s="184"/>
      <c r="DU430" s="184"/>
      <c r="DV430" s="184"/>
      <c r="DW430" s="184"/>
      <c r="DX430" s="184"/>
      <c r="DY430" s="184"/>
      <c r="DZ430" s="184"/>
      <c r="EA430" s="265"/>
      <c r="EB430" s="265"/>
    </row>
    <row r="431" spans="1:132" s="2" customFormat="1" ht="15" customHeight="1" x14ac:dyDescent="0.2">
      <c r="A431" s="21" t="str">
        <f t="shared" si="6"/>
        <v>2632_Южно-Ягунское</v>
      </c>
      <c r="B431" s="250">
        <v>102</v>
      </c>
      <c r="C431" s="251" t="s">
        <v>733</v>
      </c>
      <c r="D431" s="251" t="s">
        <v>568</v>
      </c>
      <c r="E431" s="251" t="s">
        <v>527</v>
      </c>
      <c r="F431" s="251" t="s">
        <v>8</v>
      </c>
      <c r="G431" s="251" t="s">
        <v>29</v>
      </c>
      <c r="H431" s="251" t="s">
        <v>3083</v>
      </c>
      <c r="I431" s="252" t="s">
        <v>6624</v>
      </c>
      <c r="J431" s="251" t="s">
        <v>55</v>
      </c>
      <c r="K431" s="251" t="s">
        <v>688</v>
      </c>
      <c r="L431" s="251" t="s">
        <v>566</v>
      </c>
      <c r="M431" s="251" t="s">
        <v>408</v>
      </c>
      <c r="N431" s="251" t="s">
        <v>5742</v>
      </c>
      <c r="O431" s="251" t="s">
        <v>6</v>
      </c>
      <c r="P431" s="253" t="s">
        <v>5743</v>
      </c>
      <c r="Q431" s="253"/>
      <c r="R431" s="254"/>
      <c r="S431" s="253"/>
      <c r="T431" s="253">
        <v>4.4000000000000004</v>
      </c>
      <c r="U431" s="253">
        <v>2731</v>
      </c>
      <c r="V431" s="253">
        <v>2747</v>
      </c>
      <c r="W431" s="254">
        <v>361.04500000000002</v>
      </c>
      <c r="X431" s="253" t="s">
        <v>150</v>
      </c>
      <c r="Y431" s="253">
        <v>2826</v>
      </c>
      <c r="Z431" s="253">
        <v>2770.8</v>
      </c>
      <c r="AA431" s="253" t="s">
        <v>1099</v>
      </c>
      <c r="AB431" s="254" t="s">
        <v>6254</v>
      </c>
      <c r="AC431" s="251" t="s">
        <v>5745</v>
      </c>
      <c r="AD431" s="253" t="s">
        <v>5746</v>
      </c>
      <c r="AE431" s="253" t="s">
        <v>415</v>
      </c>
      <c r="AF431" s="253">
        <v>2580</v>
      </c>
      <c r="AG431" s="254" t="s">
        <v>5747</v>
      </c>
      <c r="AH431" s="255" t="s">
        <v>5748</v>
      </c>
      <c r="AI431" s="253" t="s">
        <v>5764</v>
      </c>
      <c r="AJ431" s="251" t="s">
        <v>566</v>
      </c>
      <c r="AK431" s="254" t="s">
        <v>566</v>
      </c>
      <c r="AL431" s="254">
        <v>9.5</v>
      </c>
      <c r="AM431" s="254">
        <v>169</v>
      </c>
      <c r="AN431" s="254">
        <v>173</v>
      </c>
      <c r="AO431" s="254">
        <v>172</v>
      </c>
      <c r="AP431" s="254">
        <v>413.53</v>
      </c>
      <c r="AQ431" s="254">
        <v>414.42</v>
      </c>
      <c r="AR431" s="254">
        <v>112.2761991495</v>
      </c>
      <c r="AS431" s="254">
        <v>353.80366179999999</v>
      </c>
      <c r="AT431" s="254">
        <v>53</v>
      </c>
      <c r="AU431" s="254">
        <v>0</v>
      </c>
      <c r="AV431" s="254">
        <v>196.91</v>
      </c>
      <c r="AW431" s="254" t="s">
        <v>4928</v>
      </c>
      <c r="AX431" s="254">
        <v>197.8</v>
      </c>
      <c r="AY431" s="254">
        <v>216.62</v>
      </c>
      <c r="AZ431" s="256">
        <v>9.7759056000000007E-3</v>
      </c>
      <c r="BA431" s="254" t="s">
        <v>566</v>
      </c>
      <c r="BB431" s="254" t="s">
        <v>566</v>
      </c>
      <c r="BC431" s="254">
        <v>2.5411881404000001</v>
      </c>
      <c r="BD431" s="254">
        <v>2.1176566757000002</v>
      </c>
      <c r="BE431" s="257">
        <v>2.1176566757000002</v>
      </c>
      <c r="BF431" s="254">
        <v>1</v>
      </c>
      <c r="BG431" s="254">
        <v>30.583333333333332</v>
      </c>
      <c r="BH431" s="254">
        <v>64.765000000000001</v>
      </c>
      <c r="BI431" s="254" t="s">
        <v>430</v>
      </c>
      <c r="BJ431" s="254" t="s">
        <v>566</v>
      </c>
      <c r="BK431" s="254">
        <v>2.1176566757000002</v>
      </c>
      <c r="BL431" s="254">
        <v>2.1176566757000002</v>
      </c>
      <c r="BM431" s="254">
        <v>172</v>
      </c>
      <c r="BN431" s="254">
        <v>30</v>
      </c>
      <c r="BO431" s="256">
        <v>63.529700271000003</v>
      </c>
      <c r="BP431" s="256" t="s">
        <v>566</v>
      </c>
      <c r="BQ431" s="251" t="s">
        <v>566</v>
      </c>
      <c r="BR431" s="251" t="s">
        <v>566</v>
      </c>
      <c r="BS431" s="251" t="s">
        <v>566</v>
      </c>
      <c r="BT431" s="255" t="s">
        <v>566</v>
      </c>
      <c r="BU431" s="258">
        <v>0</v>
      </c>
      <c r="BV431" s="254" t="s">
        <v>6625</v>
      </c>
      <c r="BW431" s="254" t="s">
        <v>566</v>
      </c>
      <c r="BX431" s="259" t="s">
        <v>566</v>
      </c>
      <c r="BY431" s="259" t="s">
        <v>566</v>
      </c>
      <c r="BZ431" s="259" t="s">
        <v>566</v>
      </c>
      <c r="CA431" s="251"/>
      <c r="CB431" s="251">
        <v>456.85471346000003</v>
      </c>
      <c r="CC431" s="260">
        <v>113.4920936521</v>
      </c>
      <c r="CD431" s="260">
        <v>2.5411881404000001</v>
      </c>
      <c r="CE431" s="254">
        <v>0.42353146469999992</v>
      </c>
      <c r="CF431" s="254">
        <v>1.03</v>
      </c>
      <c r="CG431" s="254">
        <v>1.013995</v>
      </c>
      <c r="CH431" s="254">
        <v>2.8</v>
      </c>
      <c r="CI431" s="256">
        <v>0.8</v>
      </c>
      <c r="CJ431" s="256">
        <v>8.1183644999999992E-3</v>
      </c>
      <c r="CK431" s="254">
        <v>637.97853180909999</v>
      </c>
      <c r="CL431" s="254">
        <v>6.3322141700000001E-2</v>
      </c>
      <c r="CM431" s="254">
        <v>9.3332799999999998E-4</v>
      </c>
      <c r="CN431" s="254">
        <v>667.59811999999999</v>
      </c>
      <c r="CO431" s="254">
        <v>1</v>
      </c>
      <c r="CP431" s="254">
        <v>1.7740915594</v>
      </c>
      <c r="CQ431" s="254">
        <v>6.8387459999999999E-4</v>
      </c>
      <c r="CR431" s="254">
        <v>2305.9</v>
      </c>
      <c r="CS431" s="254">
        <v>2297.0790000000002</v>
      </c>
      <c r="CT431" s="254">
        <v>87.2</v>
      </c>
      <c r="CU431" s="254">
        <v>228</v>
      </c>
      <c r="CV431" s="254">
        <v>13.6359649123</v>
      </c>
      <c r="CW431" s="254">
        <v>29.35</v>
      </c>
      <c r="CX431" s="253" t="s">
        <v>393</v>
      </c>
      <c r="CY431" s="253" t="s">
        <v>566</v>
      </c>
      <c r="CZ431" s="254" t="s">
        <v>6626</v>
      </c>
      <c r="DA431" s="254">
        <v>-4.5</v>
      </c>
      <c r="DB431" s="254">
        <v>1.28360608E-2</v>
      </c>
      <c r="DC431" s="254">
        <v>2.1356994197999999</v>
      </c>
      <c r="DD431" s="256">
        <v>1.804274409999973E-2</v>
      </c>
      <c r="DE431" s="254">
        <v>2.5628395074000001</v>
      </c>
      <c r="DF431" s="256">
        <v>0.44518283169999995</v>
      </c>
      <c r="DG431" s="253"/>
      <c r="DH431" s="261" t="s">
        <v>689</v>
      </c>
      <c r="DI431" s="262" t="s">
        <v>689</v>
      </c>
      <c r="DJ431" s="261" t="s">
        <v>566</v>
      </c>
      <c r="DK431" s="254"/>
      <c r="DL431" s="254">
        <v>159.5</v>
      </c>
      <c r="DM431" s="263"/>
      <c r="DN431" s="264">
        <v>1305</v>
      </c>
      <c r="DO431" s="264">
        <v>1308</v>
      </c>
      <c r="DP431" s="264">
        <v>10.1</v>
      </c>
      <c r="DQ431" s="261"/>
      <c r="DR431" s="262"/>
      <c r="DS431" s="261"/>
      <c r="DT431" s="184"/>
      <c r="DU431" s="184"/>
      <c r="DV431" s="184"/>
      <c r="DW431" s="184"/>
      <c r="DX431" s="184"/>
      <c r="DY431" s="184"/>
      <c r="DZ431" s="184"/>
      <c r="EA431" s="265"/>
      <c r="EB431" s="265"/>
    </row>
    <row r="432" spans="1:132" s="2" customFormat="1" ht="15" customHeight="1" x14ac:dyDescent="0.2">
      <c r="A432" s="21" t="str">
        <f t="shared" si="6"/>
        <v>2662_Южно-Ягунское</v>
      </c>
      <c r="B432" s="250">
        <v>103</v>
      </c>
      <c r="C432" s="251" t="s">
        <v>733</v>
      </c>
      <c r="D432" s="251" t="s">
        <v>568</v>
      </c>
      <c r="E432" s="251" t="s">
        <v>527</v>
      </c>
      <c r="F432" s="251" t="s">
        <v>8</v>
      </c>
      <c r="G432" s="251" t="s">
        <v>29</v>
      </c>
      <c r="H432" s="251" t="s">
        <v>64</v>
      </c>
      <c r="I432" s="252" t="s">
        <v>6627</v>
      </c>
      <c r="J432" s="251" t="s">
        <v>57</v>
      </c>
      <c r="K432" s="251" t="s">
        <v>688</v>
      </c>
      <c r="L432" s="251" t="s">
        <v>566</v>
      </c>
      <c r="M432" s="251" t="s">
        <v>416</v>
      </c>
      <c r="N432" s="251" t="s">
        <v>34</v>
      </c>
      <c r="O432" s="251" t="s">
        <v>6</v>
      </c>
      <c r="P432" s="253" t="s">
        <v>5743</v>
      </c>
      <c r="Q432" s="253"/>
      <c r="R432" s="254"/>
      <c r="S432" s="253"/>
      <c r="T432" s="253">
        <v>5.8</v>
      </c>
      <c r="U432" s="253">
        <v>2623.6</v>
      </c>
      <c r="V432" s="253">
        <v>2628</v>
      </c>
      <c r="W432" s="254">
        <v>265.28399999999999</v>
      </c>
      <c r="X432" s="253" t="s">
        <v>150</v>
      </c>
      <c r="Y432" s="253">
        <v>2630</v>
      </c>
      <c r="Z432" s="253">
        <v>2574</v>
      </c>
      <c r="AA432" s="253" t="s">
        <v>1100</v>
      </c>
      <c r="AB432" s="254" t="s">
        <v>5944</v>
      </c>
      <c r="AC432" s="251" t="s">
        <v>5745</v>
      </c>
      <c r="AD432" s="253" t="s">
        <v>5746</v>
      </c>
      <c r="AE432" s="253" t="s">
        <v>566</v>
      </c>
      <c r="AF432" s="253" t="s">
        <v>566</v>
      </c>
      <c r="AG432" s="254" t="s">
        <v>5747</v>
      </c>
      <c r="AH432" s="255" t="s">
        <v>5748</v>
      </c>
      <c r="AI432" s="253" t="s">
        <v>566</v>
      </c>
      <c r="AJ432" s="251" t="s">
        <v>566</v>
      </c>
      <c r="AK432" s="254" t="s">
        <v>566</v>
      </c>
      <c r="AL432" s="254" t="s">
        <v>566</v>
      </c>
      <c r="AM432" s="254" t="s">
        <v>566</v>
      </c>
      <c r="AN432" s="254" t="s">
        <v>566</v>
      </c>
      <c r="AO432" s="254" t="s">
        <v>566</v>
      </c>
      <c r="AP432" s="254" t="s">
        <v>566</v>
      </c>
      <c r="AQ432" s="254" t="s">
        <v>566</v>
      </c>
      <c r="AR432" s="254" t="s">
        <v>566</v>
      </c>
      <c r="AS432" s="254" t="s">
        <v>566</v>
      </c>
      <c r="AT432" s="254">
        <v>49</v>
      </c>
      <c r="AU432" s="254">
        <v>0</v>
      </c>
      <c r="AV432" s="254">
        <v>280.48</v>
      </c>
      <c r="AW432" s="254" t="s">
        <v>5111</v>
      </c>
      <c r="AX432" s="254">
        <v>283.19</v>
      </c>
      <c r="AY432" s="254" t="s">
        <v>566</v>
      </c>
      <c r="AZ432" s="256" t="s">
        <v>566</v>
      </c>
      <c r="BA432" s="254" t="s">
        <v>566</v>
      </c>
      <c r="BB432" s="254" t="s">
        <v>566</v>
      </c>
      <c r="BC432" s="254" t="s">
        <v>566</v>
      </c>
      <c r="BD432" s="254" t="s">
        <v>566</v>
      </c>
      <c r="BE432" s="257">
        <v>0</v>
      </c>
      <c r="BF432" s="254" t="s">
        <v>566</v>
      </c>
      <c r="BG432" s="254" t="s">
        <v>30</v>
      </c>
      <c r="BH432" s="254" t="s">
        <v>566</v>
      </c>
      <c r="BI432" s="254" t="s">
        <v>745</v>
      </c>
      <c r="BJ432" s="254" t="s">
        <v>1216</v>
      </c>
      <c r="BK432" s="254" t="s">
        <v>566</v>
      </c>
      <c r="BL432" s="254" t="s">
        <v>566</v>
      </c>
      <c r="BM432" s="254">
        <v>0</v>
      </c>
      <c r="BN432" s="254">
        <v>0</v>
      </c>
      <c r="BO432" s="256">
        <v>0</v>
      </c>
      <c r="BP432" s="256" t="s">
        <v>1216</v>
      </c>
      <c r="BQ432" s="251" t="s">
        <v>566</v>
      </c>
      <c r="BR432" s="251" t="s">
        <v>566</v>
      </c>
      <c r="BS432" s="251" t="s">
        <v>566</v>
      </c>
      <c r="BT432" s="255" t="s">
        <v>566</v>
      </c>
      <c r="BU432" s="258" t="s">
        <v>566</v>
      </c>
      <c r="BV432" s="254" t="s">
        <v>6628</v>
      </c>
      <c r="BW432" s="254" t="s">
        <v>566</v>
      </c>
      <c r="BX432" s="259" t="s">
        <v>566</v>
      </c>
      <c r="BY432" s="259" t="s">
        <v>566</v>
      </c>
      <c r="BZ432" s="259" t="s">
        <v>566</v>
      </c>
      <c r="CA432" s="251"/>
      <c r="CB432" s="251" t="s">
        <v>566</v>
      </c>
      <c r="CC432" s="260" t="s">
        <v>566</v>
      </c>
      <c r="CD432" s="260" t="s">
        <v>566</v>
      </c>
      <c r="CE432" s="254" t="s">
        <v>566</v>
      </c>
      <c r="CF432" s="254">
        <v>-4.5</v>
      </c>
      <c r="CG432" s="254">
        <v>1.014</v>
      </c>
      <c r="CH432" s="254">
        <v>2.8</v>
      </c>
      <c r="CI432" s="256">
        <v>0.8</v>
      </c>
      <c r="CJ432" s="256" t="s">
        <v>566</v>
      </c>
      <c r="CK432" s="254" t="s">
        <v>566</v>
      </c>
      <c r="CL432" s="254" t="s">
        <v>566</v>
      </c>
      <c r="CM432" s="254" t="s">
        <v>566</v>
      </c>
      <c r="CN432" s="254">
        <v>660.32848000000001</v>
      </c>
      <c r="CO432" s="254">
        <v>1</v>
      </c>
      <c r="CP432" s="254" t="s">
        <v>566</v>
      </c>
      <c r="CQ432" s="254" t="s">
        <v>566</v>
      </c>
      <c r="CR432" s="254">
        <v>2301</v>
      </c>
      <c r="CS432" s="254">
        <v>2273.4160000000002</v>
      </c>
      <c r="CT432" s="254">
        <v>84.9</v>
      </c>
      <c r="CU432" s="254">
        <v>212</v>
      </c>
      <c r="CV432" s="254">
        <v>-32.3018867925</v>
      </c>
      <c r="CW432" s="254">
        <v>33.1</v>
      </c>
      <c r="CX432" s="253" t="s">
        <v>393</v>
      </c>
      <c r="CY432" s="253" t="s">
        <v>566</v>
      </c>
      <c r="CZ432" s="254" t="s">
        <v>566</v>
      </c>
      <c r="DA432" s="254">
        <v>-4.5</v>
      </c>
      <c r="DB432" s="254" t="s">
        <v>566</v>
      </c>
      <c r="DC432" s="254" t="s">
        <v>566</v>
      </c>
      <c r="DD432" s="256" t="s">
        <v>566</v>
      </c>
      <c r="DE432" s="254" t="s">
        <v>566</v>
      </c>
      <c r="DF432" s="256" t="s">
        <v>566</v>
      </c>
      <c r="DG432" s="253"/>
      <c r="DH432" s="261" t="s">
        <v>689</v>
      </c>
      <c r="DI432" s="262" t="s">
        <v>689</v>
      </c>
      <c r="DJ432" s="261" t="s">
        <v>689</v>
      </c>
      <c r="DK432" s="254"/>
      <c r="DL432" s="254" t="s">
        <v>566</v>
      </c>
      <c r="DM432" s="263"/>
      <c r="DN432" s="264">
        <v>3806</v>
      </c>
      <c r="DO432" s="264">
        <v>5522</v>
      </c>
      <c r="DP432" s="264">
        <v>0</v>
      </c>
      <c r="DQ432" s="261"/>
      <c r="DR432" s="262"/>
      <c r="DS432" s="261"/>
      <c r="DT432" s="184"/>
      <c r="DU432" s="184"/>
      <c r="DV432" s="184"/>
      <c r="DW432" s="184"/>
      <c r="DX432" s="184"/>
      <c r="DY432" s="184"/>
      <c r="DZ432" s="184"/>
      <c r="EA432" s="265"/>
      <c r="EB432" s="265"/>
    </row>
    <row r="433" spans="1:132" s="2" customFormat="1" ht="15" customHeight="1" x14ac:dyDescent="0.2">
      <c r="A433" s="21" t="str">
        <f t="shared" si="6"/>
        <v>2663_Южно-Ягунское</v>
      </c>
      <c r="B433" s="250">
        <v>104</v>
      </c>
      <c r="C433" s="251" t="s">
        <v>733</v>
      </c>
      <c r="D433" s="251" t="s">
        <v>568</v>
      </c>
      <c r="E433" s="251" t="s">
        <v>527</v>
      </c>
      <c r="F433" s="251" t="s">
        <v>8</v>
      </c>
      <c r="G433" s="251" t="s">
        <v>29</v>
      </c>
      <c r="H433" s="251" t="s">
        <v>64</v>
      </c>
      <c r="I433" s="252" t="s">
        <v>6629</v>
      </c>
      <c r="J433" s="251" t="s">
        <v>58</v>
      </c>
      <c r="K433" s="251" t="s">
        <v>688</v>
      </c>
      <c r="L433" s="251" t="s">
        <v>566</v>
      </c>
      <c r="M433" s="251" t="s">
        <v>416</v>
      </c>
      <c r="N433" s="251" t="s">
        <v>34</v>
      </c>
      <c r="O433" s="251" t="s">
        <v>6</v>
      </c>
      <c r="P433" s="253" t="s">
        <v>5743</v>
      </c>
      <c r="Q433" s="253"/>
      <c r="R433" s="254"/>
      <c r="S433" s="253"/>
      <c r="T433" s="253">
        <v>9</v>
      </c>
      <c r="U433" s="253">
        <v>2448.8000000000002</v>
      </c>
      <c r="V433" s="253">
        <v>2454.8000000000002</v>
      </c>
      <c r="W433" s="254">
        <v>83.82</v>
      </c>
      <c r="X433" s="253" t="s">
        <v>150</v>
      </c>
      <c r="Y433" s="253">
        <v>2470.1999999999998</v>
      </c>
      <c r="Z433" s="253">
        <v>2449.4</v>
      </c>
      <c r="AA433" s="253" t="s">
        <v>1099</v>
      </c>
      <c r="AB433" s="254" t="s">
        <v>990</v>
      </c>
      <c r="AC433" s="251" t="s">
        <v>5745</v>
      </c>
      <c r="AD433" s="253" t="s">
        <v>5746</v>
      </c>
      <c r="AE433" s="253" t="s">
        <v>415</v>
      </c>
      <c r="AF433" s="253">
        <v>2349</v>
      </c>
      <c r="AG433" s="254" t="s">
        <v>5747</v>
      </c>
      <c r="AH433" s="255" t="s">
        <v>5748</v>
      </c>
      <c r="AI433" s="253" t="s">
        <v>5753</v>
      </c>
      <c r="AJ433" s="251">
        <v>8</v>
      </c>
      <c r="AK433" s="254" t="s">
        <v>566</v>
      </c>
      <c r="AL433" s="254">
        <v>9.5</v>
      </c>
      <c r="AM433" s="254">
        <v>169</v>
      </c>
      <c r="AN433" s="254">
        <v>157.67531820869999</v>
      </c>
      <c r="AO433" s="254">
        <v>150</v>
      </c>
      <c r="AP433" s="254">
        <v>387.36</v>
      </c>
      <c r="AQ433" s="254">
        <v>390.06</v>
      </c>
      <c r="AR433" s="254">
        <v>161.8299323549</v>
      </c>
      <c r="AS433" s="254">
        <v>393.27078133330002</v>
      </c>
      <c r="AT433" s="254">
        <v>19</v>
      </c>
      <c r="AU433" s="254">
        <v>0</v>
      </c>
      <c r="AV433" s="254">
        <v>251.14</v>
      </c>
      <c r="AW433" s="254" t="s">
        <v>5252</v>
      </c>
      <c r="AX433" s="254">
        <v>253.75</v>
      </c>
      <c r="AY433" s="254">
        <v>136.22</v>
      </c>
      <c r="AZ433" s="256">
        <v>2.2554230824000001</v>
      </c>
      <c r="BA433" s="254" t="s">
        <v>566</v>
      </c>
      <c r="BB433" s="254" t="s">
        <v>566</v>
      </c>
      <c r="BC433" s="254">
        <v>320.5650449387</v>
      </c>
      <c r="BD433" s="254">
        <v>307.23373228349999</v>
      </c>
      <c r="BE433" s="257">
        <v>307.23373228349999</v>
      </c>
      <c r="BF433" s="254">
        <v>1</v>
      </c>
      <c r="BG433" s="254">
        <v>0</v>
      </c>
      <c r="BH433" s="254">
        <v>0</v>
      </c>
      <c r="BI433" s="254" t="s">
        <v>430</v>
      </c>
      <c r="BJ433" s="254" t="s">
        <v>6081</v>
      </c>
      <c r="BK433" s="254">
        <v>307.23373228349999</v>
      </c>
      <c r="BL433" s="254">
        <v>307.23373228349999</v>
      </c>
      <c r="BM433" s="254">
        <v>150</v>
      </c>
      <c r="BN433" s="254">
        <v>30</v>
      </c>
      <c r="BO433" s="256">
        <v>9217.0119685049995</v>
      </c>
      <c r="BP433" s="256" t="s">
        <v>6081</v>
      </c>
      <c r="BQ433" s="251">
        <v>8</v>
      </c>
      <c r="BR433" s="251" t="s">
        <v>566</v>
      </c>
      <c r="BS433" s="251" t="s">
        <v>566</v>
      </c>
      <c r="BT433" s="255" t="s">
        <v>566</v>
      </c>
      <c r="BU433" s="258">
        <v>0</v>
      </c>
      <c r="BV433" s="254" t="s">
        <v>8049</v>
      </c>
      <c r="BW433" s="254" t="s">
        <v>566</v>
      </c>
      <c r="BX433" s="259" t="s">
        <v>566</v>
      </c>
      <c r="BY433" s="259" t="s">
        <v>566</v>
      </c>
      <c r="BZ433" s="259" t="s">
        <v>566</v>
      </c>
      <c r="CA433" s="251"/>
      <c r="CB433" s="251">
        <v>393.27078133330002</v>
      </c>
      <c r="CC433" s="260">
        <v>161.8299323549</v>
      </c>
      <c r="CD433" s="260">
        <v>320.5650449387</v>
      </c>
      <c r="CE433" s="254">
        <v>13.331312655200009</v>
      </c>
      <c r="CF433" s="254">
        <v>-4.5</v>
      </c>
      <c r="CG433" s="254">
        <v>1.014</v>
      </c>
      <c r="CH433" s="254">
        <v>2.8</v>
      </c>
      <c r="CI433" s="256">
        <v>0.8</v>
      </c>
      <c r="CJ433" s="256">
        <v>1.1778280528</v>
      </c>
      <c r="CK433" s="254">
        <v>92559.617529076902</v>
      </c>
      <c r="CL433" s="254">
        <v>2.7594931100000001E-2</v>
      </c>
      <c r="CM433" s="254">
        <v>7.6642600833000003</v>
      </c>
      <c r="CN433" s="254">
        <v>662.19439999999997</v>
      </c>
      <c r="CO433" s="254">
        <v>1</v>
      </c>
      <c r="CP433" s="254">
        <v>321.36035140130002</v>
      </c>
      <c r="CQ433" s="254">
        <v>8.3681230216000007</v>
      </c>
      <c r="CR433" s="254">
        <v>2301</v>
      </c>
      <c r="CS433" s="254">
        <v>2274.38</v>
      </c>
      <c r="CT433" s="254">
        <v>90.6</v>
      </c>
      <c r="CU433" s="254">
        <v>212</v>
      </c>
      <c r="CV433" s="254">
        <v>-18.462264150900001</v>
      </c>
      <c r="CW433" s="254">
        <v>33.1</v>
      </c>
      <c r="CX433" s="253" t="s">
        <v>393</v>
      </c>
      <c r="CY433" s="253" t="s">
        <v>566</v>
      </c>
      <c r="CZ433" s="254" t="s">
        <v>566</v>
      </c>
      <c r="DA433" s="254">
        <v>-4.5</v>
      </c>
      <c r="DB433" s="254">
        <v>2.2554230824000001</v>
      </c>
      <c r="DC433" s="254">
        <v>307.23373228449998</v>
      </c>
      <c r="DD433" s="256">
        <v>9.999894245993346E-10</v>
      </c>
      <c r="DE433" s="254">
        <v>320.5650449387</v>
      </c>
      <c r="DF433" s="256">
        <v>13.331312655200009</v>
      </c>
      <c r="DG433" s="253"/>
      <c r="DH433" s="261" t="s">
        <v>689</v>
      </c>
      <c r="DI433" s="262" t="s">
        <v>689</v>
      </c>
      <c r="DJ433" s="261" t="s">
        <v>689</v>
      </c>
      <c r="DK433" s="254"/>
      <c r="DL433" s="254">
        <v>159.5</v>
      </c>
      <c r="DM433" s="263"/>
      <c r="DN433" s="264">
        <v>685</v>
      </c>
      <c r="DO433" s="264">
        <v>687</v>
      </c>
      <c r="DP433" s="264">
        <v>72.099999999999994</v>
      </c>
      <c r="DQ433" s="261"/>
      <c r="DR433" s="262"/>
      <c r="DS433" s="261"/>
      <c r="DT433" s="184"/>
      <c r="DU433" s="184"/>
      <c r="DV433" s="184"/>
      <c r="DW433" s="184"/>
      <c r="DX433" s="184"/>
      <c r="DY433" s="184"/>
      <c r="DZ433" s="184"/>
      <c r="EA433" s="265"/>
      <c r="EB433" s="265"/>
    </row>
    <row r="434" spans="1:132" s="2" customFormat="1" ht="15" customHeight="1" x14ac:dyDescent="0.2">
      <c r="A434" s="21" t="str">
        <f t="shared" si="6"/>
        <v>2665_Южно-Ягунское</v>
      </c>
      <c r="B434" s="250">
        <v>105</v>
      </c>
      <c r="C434" s="251" t="s">
        <v>733</v>
      </c>
      <c r="D434" s="251" t="s">
        <v>568</v>
      </c>
      <c r="E434" s="251" t="s">
        <v>527</v>
      </c>
      <c r="F434" s="251" t="s">
        <v>8</v>
      </c>
      <c r="G434" s="251" t="s">
        <v>29</v>
      </c>
      <c r="H434" s="251" t="s">
        <v>64</v>
      </c>
      <c r="I434" s="252" t="s">
        <v>6630</v>
      </c>
      <c r="J434" s="251" t="s">
        <v>58</v>
      </c>
      <c r="K434" s="251" t="s">
        <v>688</v>
      </c>
      <c r="L434" s="251" t="s">
        <v>566</v>
      </c>
      <c r="M434" s="251" t="s">
        <v>416</v>
      </c>
      <c r="N434" s="251" t="s">
        <v>34</v>
      </c>
      <c r="O434" s="251" t="s">
        <v>6</v>
      </c>
      <c r="P434" s="253" t="s">
        <v>5743</v>
      </c>
      <c r="Q434" s="253"/>
      <c r="R434" s="254"/>
      <c r="S434" s="253"/>
      <c r="T434" s="253">
        <v>5</v>
      </c>
      <c r="U434" s="253">
        <v>2391</v>
      </c>
      <c r="V434" s="253">
        <v>2394</v>
      </c>
      <c r="W434" s="254">
        <v>37.020000000000003</v>
      </c>
      <c r="X434" s="253" t="s">
        <v>150</v>
      </c>
      <c r="Y434" s="253">
        <v>2448</v>
      </c>
      <c r="Z434" s="253">
        <v>2433</v>
      </c>
      <c r="AA434" s="253" t="s">
        <v>1099</v>
      </c>
      <c r="AB434" s="254" t="s">
        <v>5788</v>
      </c>
      <c r="AC434" s="251" t="s">
        <v>5745</v>
      </c>
      <c r="AD434" s="253" t="s">
        <v>5746</v>
      </c>
      <c r="AE434" s="253" t="s">
        <v>415</v>
      </c>
      <c r="AF434" s="253">
        <v>2380</v>
      </c>
      <c r="AG434" s="254" t="s">
        <v>5747</v>
      </c>
      <c r="AH434" s="255" t="s">
        <v>6141</v>
      </c>
      <c r="AI434" s="253" t="s">
        <v>5768</v>
      </c>
      <c r="AJ434" s="251" t="s">
        <v>566</v>
      </c>
      <c r="AK434" s="254">
        <v>0</v>
      </c>
      <c r="AL434" s="254">
        <v>9.5</v>
      </c>
      <c r="AM434" s="254">
        <v>169</v>
      </c>
      <c r="AN434" s="254">
        <v>166</v>
      </c>
      <c r="AO434" s="254">
        <v>165</v>
      </c>
      <c r="AP434" s="254">
        <v>403.69</v>
      </c>
      <c r="AQ434" s="254">
        <v>407.51</v>
      </c>
      <c r="AR434" s="254">
        <v>153.6694172187</v>
      </c>
      <c r="AS434" s="254">
        <v>392.36168800000002</v>
      </c>
      <c r="AT434" s="254">
        <v>28</v>
      </c>
      <c r="AU434" s="254">
        <v>0</v>
      </c>
      <c r="AV434" s="254">
        <v>258.99</v>
      </c>
      <c r="AW434" s="254" t="s">
        <v>4928</v>
      </c>
      <c r="AX434" s="254">
        <v>262.8</v>
      </c>
      <c r="AY434" s="254">
        <v>144.69999999999999</v>
      </c>
      <c r="AZ434" s="256">
        <v>2.05242603E-2</v>
      </c>
      <c r="BA434" s="254" t="s">
        <v>566</v>
      </c>
      <c r="BB434" s="254" t="s">
        <v>566</v>
      </c>
      <c r="BC434" s="254">
        <v>3.5638517199000002</v>
      </c>
      <c r="BD434" s="254">
        <v>2.9698604651</v>
      </c>
      <c r="BE434" s="257">
        <v>2.9698604651</v>
      </c>
      <c r="BF434" s="254">
        <v>1</v>
      </c>
      <c r="BG434" s="254">
        <v>3.5833333333333335</v>
      </c>
      <c r="BH434" s="254">
        <v>10.641999999999999</v>
      </c>
      <c r="BI434" s="254" t="s">
        <v>430</v>
      </c>
      <c r="BJ434" s="254" t="s">
        <v>6081</v>
      </c>
      <c r="BK434" s="254">
        <v>70</v>
      </c>
      <c r="BL434" s="254">
        <v>70</v>
      </c>
      <c r="BM434" s="254">
        <v>159</v>
      </c>
      <c r="BN434" s="254">
        <v>5</v>
      </c>
      <c r="BO434" s="256">
        <v>81.879441860399993</v>
      </c>
      <c r="BP434" s="256" t="s">
        <v>6081</v>
      </c>
      <c r="BQ434" s="251" t="s">
        <v>566</v>
      </c>
      <c r="BR434" s="251" t="s">
        <v>5888</v>
      </c>
      <c r="BS434" s="251" t="s">
        <v>5923</v>
      </c>
      <c r="BT434" s="255" t="s">
        <v>5577</v>
      </c>
      <c r="BU434" s="258">
        <v>67.030139534900002</v>
      </c>
      <c r="BV434" s="254" t="s">
        <v>8050</v>
      </c>
      <c r="BW434" s="254" t="s">
        <v>566</v>
      </c>
      <c r="BX434" s="259" t="s">
        <v>566</v>
      </c>
      <c r="BY434" s="259" t="s">
        <v>566</v>
      </c>
      <c r="BZ434" s="259" t="s">
        <v>566</v>
      </c>
      <c r="CA434" s="251"/>
      <c r="CB434" s="251">
        <v>432.63093359999999</v>
      </c>
      <c r="CC434" s="260">
        <v>153.6694172187</v>
      </c>
      <c r="CD434" s="260">
        <v>3.5638517199000002</v>
      </c>
      <c r="CE434" s="254">
        <v>0.59399125480000015</v>
      </c>
      <c r="CF434" s="254">
        <v>-0.28000000000000003</v>
      </c>
      <c r="CG434" s="254">
        <v>1.014</v>
      </c>
      <c r="CH434" s="254">
        <v>2.8</v>
      </c>
      <c r="CI434" s="256">
        <v>0.8</v>
      </c>
      <c r="CJ434" s="256">
        <v>1.13854196E-2</v>
      </c>
      <c r="CK434" s="254">
        <v>894.72320217339995</v>
      </c>
      <c r="CL434" s="254">
        <v>5.8359416400000003E-2</v>
      </c>
      <c r="CM434" s="254">
        <v>1.5019428000000001E-3</v>
      </c>
      <c r="CN434" s="254">
        <v>659.11440000000005</v>
      </c>
      <c r="CO434" s="254">
        <v>1</v>
      </c>
      <c r="CP434" s="254">
        <v>2.7373627412000001</v>
      </c>
      <c r="CQ434" s="254">
        <v>1.3012187000000001E-3</v>
      </c>
      <c r="CR434" s="254">
        <v>2301</v>
      </c>
      <c r="CS434" s="254">
        <v>2263.38</v>
      </c>
      <c r="CT434" s="254">
        <v>90.6</v>
      </c>
      <c r="CU434" s="254">
        <v>212</v>
      </c>
      <c r="CV434" s="254">
        <v>-22.1650943396</v>
      </c>
      <c r="CW434" s="254">
        <v>33.1</v>
      </c>
      <c r="CX434" s="253" t="s">
        <v>393</v>
      </c>
      <c r="CY434" s="253" t="s">
        <v>566</v>
      </c>
      <c r="CZ434" s="254" t="s">
        <v>566</v>
      </c>
      <c r="DA434" s="254">
        <v>-4.5</v>
      </c>
      <c r="DB434" s="254">
        <v>4.7198845599999997E-2</v>
      </c>
      <c r="DC434" s="254">
        <v>6.8296729582999998</v>
      </c>
      <c r="DD434" s="256">
        <v>3.8598124931999998</v>
      </c>
      <c r="DE434" s="254">
        <v>8.1956516147999992</v>
      </c>
      <c r="DF434" s="256">
        <v>5.2257911496999991</v>
      </c>
      <c r="DG434" s="253"/>
      <c r="DH434" s="261" t="s">
        <v>3176</v>
      </c>
      <c r="DI434" s="262" t="s">
        <v>689</v>
      </c>
      <c r="DJ434" s="261" t="s">
        <v>689</v>
      </c>
      <c r="DK434" s="254"/>
      <c r="DL434" s="254">
        <v>159.5</v>
      </c>
      <c r="DM434" s="263"/>
      <c r="DN434" s="264">
        <v>265</v>
      </c>
      <c r="DO434" s="264">
        <v>271</v>
      </c>
      <c r="DP434" s="264">
        <v>16.5</v>
      </c>
      <c r="DQ434" s="261"/>
      <c r="DR434" s="262"/>
      <c r="DS434" s="261"/>
      <c r="DT434" s="184"/>
      <c r="DU434" s="184"/>
      <c r="DV434" s="184"/>
      <c r="DW434" s="184"/>
      <c r="DX434" s="184"/>
      <c r="DY434" s="184"/>
      <c r="DZ434" s="184"/>
      <c r="EA434" s="265"/>
      <c r="EB434" s="265"/>
    </row>
    <row r="435" spans="1:132" s="2" customFormat="1" ht="15" customHeight="1" x14ac:dyDescent="0.2">
      <c r="A435" s="21" t="str">
        <f t="shared" si="6"/>
        <v>2666_Южно-Ягунское</v>
      </c>
      <c r="B435" s="250">
        <v>106</v>
      </c>
      <c r="C435" s="251" t="s">
        <v>733</v>
      </c>
      <c r="D435" s="251" t="s">
        <v>568</v>
      </c>
      <c r="E435" s="251" t="s">
        <v>527</v>
      </c>
      <c r="F435" s="251" t="s">
        <v>8</v>
      </c>
      <c r="G435" s="251" t="s">
        <v>29</v>
      </c>
      <c r="H435" s="251" t="s">
        <v>64</v>
      </c>
      <c r="I435" s="252" t="s">
        <v>6631</v>
      </c>
      <c r="J435" s="251" t="s">
        <v>58</v>
      </c>
      <c r="K435" s="251" t="s">
        <v>688</v>
      </c>
      <c r="L435" s="251" t="s">
        <v>566</v>
      </c>
      <c r="M435" s="251" t="s">
        <v>416</v>
      </c>
      <c r="N435" s="251" t="s">
        <v>34</v>
      </c>
      <c r="O435" s="251" t="s">
        <v>6</v>
      </c>
      <c r="P435" s="253" t="s">
        <v>5743</v>
      </c>
      <c r="Q435" s="253"/>
      <c r="R435" s="254"/>
      <c r="S435" s="253"/>
      <c r="T435" s="253">
        <v>7.6</v>
      </c>
      <c r="U435" s="253">
        <v>2531.1999999999998</v>
      </c>
      <c r="V435" s="253">
        <v>2537.1999999999998</v>
      </c>
      <c r="W435" s="254">
        <v>190.405</v>
      </c>
      <c r="X435" s="253" t="s">
        <v>150</v>
      </c>
      <c r="Y435" s="253">
        <v>2582</v>
      </c>
      <c r="Z435" s="253">
        <v>2563.1999999999998</v>
      </c>
      <c r="AA435" s="253" t="s">
        <v>1099</v>
      </c>
      <c r="AB435" s="254" t="s">
        <v>556</v>
      </c>
      <c r="AC435" s="251" t="s">
        <v>5745</v>
      </c>
      <c r="AD435" s="253" t="s">
        <v>5746</v>
      </c>
      <c r="AE435" s="253" t="s">
        <v>415</v>
      </c>
      <c r="AF435" s="253">
        <v>2348</v>
      </c>
      <c r="AG435" s="254" t="s">
        <v>5747</v>
      </c>
      <c r="AH435" s="255" t="s">
        <v>5748</v>
      </c>
      <c r="AI435" s="253" t="s">
        <v>5749</v>
      </c>
      <c r="AJ435" s="251">
        <v>8</v>
      </c>
      <c r="AK435" s="254" t="s">
        <v>566</v>
      </c>
      <c r="AL435" s="254">
        <v>9.5</v>
      </c>
      <c r="AM435" s="254">
        <v>169</v>
      </c>
      <c r="AN435" s="254">
        <v>158.3661644956</v>
      </c>
      <c r="AO435" s="254">
        <v>148</v>
      </c>
      <c r="AP435" s="254">
        <v>383.34</v>
      </c>
      <c r="AQ435" s="254">
        <v>388.49</v>
      </c>
      <c r="AR435" s="254">
        <v>112.60056645180001</v>
      </c>
      <c r="AS435" s="254">
        <v>348.65794199999999</v>
      </c>
      <c r="AT435" s="254">
        <v>0</v>
      </c>
      <c r="AU435" s="254">
        <v>415</v>
      </c>
      <c r="AV435" s="254">
        <v>190.53</v>
      </c>
      <c r="AW435" s="254" t="s">
        <v>5252</v>
      </c>
      <c r="AX435" s="254">
        <v>195.52</v>
      </c>
      <c r="AY435" s="254">
        <v>192.81</v>
      </c>
      <c r="AZ435" s="256">
        <v>0.76854515150000002</v>
      </c>
      <c r="BA435" s="254" t="s">
        <v>566</v>
      </c>
      <c r="BB435" s="254" t="s">
        <v>566</v>
      </c>
      <c r="BC435" s="254">
        <v>177.09038522040001</v>
      </c>
      <c r="BD435" s="254">
        <v>148.18319066149999</v>
      </c>
      <c r="BE435" s="257">
        <v>148.18319066149999</v>
      </c>
      <c r="BF435" s="254">
        <v>1</v>
      </c>
      <c r="BG435" s="254">
        <v>0</v>
      </c>
      <c r="BH435" s="254">
        <v>0</v>
      </c>
      <c r="BI435" s="254" t="s">
        <v>430</v>
      </c>
      <c r="BJ435" s="254" t="s">
        <v>1201</v>
      </c>
      <c r="BK435" s="254">
        <v>148.18319066149999</v>
      </c>
      <c r="BL435" s="254">
        <v>148.18319066149999</v>
      </c>
      <c r="BM435" s="254">
        <v>148</v>
      </c>
      <c r="BN435" s="254">
        <v>30</v>
      </c>
      <c r="BO435" s="256">
        <v>4445.4957198450002</v>
      </c>
      <c r="BP435" s="256" t="s">
        <v>1201</v>
      </c>
      <c r="BQ435" s="251">
        <v>8</v>
      </c>
      <c r="BR435" s="251" t="s">
        <v>566</v>
      </c>
      <c r="BS435" s="251" t="s">
        <v>566</v>
      </c>
      <c r="BT435" s="255" t="s">
        <v>566</v>
      </c>
      <c r="BU435" s="258">
        <v>0</v>
      </c>
      <c r="BV435" s="254" t="s">
        <v>6632</v>
      </c>
      <c r="BW435" s="254" t="s">
        <v>566</v>
      </c>
      <c r="BX435" s="259" t="s">
        <v>566</v>
      </c>
      <c r="BY435" s="259" t="s">
        <v>566</v>
      </c>
      <c r="BZ435" s="259" t="s">
        <v>566</v>
      </c>
      <c r="CA435" s="251"/>
      <c r="CB435" s="251">
        <v>420.95287739999998</v>
      </c>
      <c r="CC435" s="260">
        <v>112.60056645180001</v>
      </c>
      <c r="CD435" s="260">
        <v>177.09038522040001</v>
      </c>
      <c r="CE435" s="254">
        <v>28.907194558900017</v>
      </c>
      <c r="CF435" s="254">
        <v>-3.86</v>
      </c>
      <c r="CG435" s="254">
        <v>1.014</v>
      </c>
      <c r="CH435" s="254">
        <v>2.8</v>
      </c>
      <c r="CI435" s="256">
        <v>0.8</v>
      </c>
      <c r="CJ435" s="256">
        <v>0.56808319070000002</v>
      </c>
      <c r="CK435" s="254">
        <v>44642.817538051102</v>
      </c>
      <c r="CL435" s="254">
        <v>2.8876423700000001E-2</v>
      </c>
      <c r="CM435" s="254">
        <v>1.9193280413</v>
      </c>
      <c r="CN435" s="254">
        <v>655.42259999999999</v>
      </c>
      <c r="CO435" s="254">
        <v>1</v>
      </c>
      <c r="CP435" s="254">
        <v>120.8558582775</v>
      </c>
      <c r="CQ435" s="254">
        <v>1.2992374518000001</v>
      </c>
      <c r="CR435" s="254">
        <v>2301</v>
      </c>
      <c r="CS435" s="254">
        <v>2250.1950000000002</v>
      </c>
      <c r="CT435" s="254">
        <v>90.6</v>
      </c>
      <c r="CU435" s="254">
        <v>212</v>
      </c>
      <c r="CV435" s="254">
        <v>10.127358490600001</v>
      </c>
      <c r="CW435" s="254">
        <v>33.1</v>
      </c>
      <c r="CX435" s="253" t="s">
        <v>393</v>
      </c>
      <c r="CY435" s="253" t="s">
        <v>566</v>
      </c>
      <c r="CZ435" s="254" t="s">
        <v>566</v>
      </c>
      <c r="DA435" s="254">
        <v>-4.5</v>
      </c>
      <c r="DB435" s="254">
        <v>0.92002925899999999</v>
      </c>
      <c r="DC435" s="254">
        <v>177.39084142780001</v>
      </c>
      <c r="DD435" s="256">
        <v>29.20765076630002</v>
      </c>
      <c r="DE435" s="254">
        <v>211.995789151</v>
      </c>
      <c r="DF435" s="256">
        <v>63.812598489500004</v>
      </c>
      <c r="DG435" s="253"/>
      <c r="DH435" s="261" t="s">
        <v>719</v>
      </c>
      <c r="DI435" s="262" t="s">
        <v>689</v>
      </c>
      <c r="DJ435" s="261" t="s">
        <v>689</v>
      </c>
      <c r="DK435" s="254"/>
      <c r="DL435" s="254">
        <v>159.5</v>
      </c>
      <c r="DM435" s="263"/>
      <c r="DN435" s="264">
        <v>793</v>
      </c>
      <c r="DO435" s="264">
        <v>796</v>
      </c>
      <c r="DP435" s="264">
        <v>11.9</v>
      </c>
      <c r="DQ435" s="261"/>
      <c r="DR435" s="262"/>
      <c r="DS435" s="261"/>
      <c r="DT435" s="184"/>
      <c r="DU435" s="184"/>
      <c r="DV435" s="184"/>
      <c r="DW435" s="184"/>
      <c r="DX435" s="184"/>
      <c r="DY435" s="184"/>
      <c r="DZ435" s="184"/>
      <c r="EA435" s="265"/>
      <c r="EB435" s="265"/>
    </row>
    <row r="436" spans="1:132" s="2" customFormat="1" ht="15" customHeight="1" x14ac:dyDescent="0.2">
      <c r="A436" s="21" t="str">
        <f t="shared" si="6"/>
        <v>2667_Южно-Ягунское</v>
      </c>
      <c r="B436" s="250">
        <v>107</v>
      </c>
      <c r="C436" s="251" t="s">
        <v>733</v>
      </c>
      <c r="D436" s="251" t="s">
        <v>568</v>
      </c>
      <c r="E436" s="251" t="s">
        <v>527</v>
      </c>
      <c r="F436" s="251" t="s">
        <v>8</v>
      </c>
      <c r="G436" s="251" t="s">
        <v>29</v>
      </c>
      <c r="H436" s="251" t="s">
        <v>64</v>
      </c>
      <c r="I436" s="252" t="s">
        <v>6633</v>
      </c>
      <c r="J436" s="251" t="s">
        <v>59</v>
      </c>
      <c r="K436" s="251" t="s">
        <v>688</v>
      </c>
      <c r="L436" s="251" t="s">
        <v>566</v>
      </c>
      <c r="M436" s="251" t="s">
        <v>416</v>
      </c>
      <c r="N436" s="251" t="s">
        <v>34</v>
      </c>
      <c r="O436" s="251" t="s">
        <v>6</v>
      </c>
      <c r="P436" s="253" t="s">
        <v>5743</v>
      </c>
      <c r="Q436" s="253"/>
      <c r="R436" s="254"/>
      <c r="S436" s="253"/>
      <c r="T436" s="253">
        <v>6.2</v>
      </c>
      <c r="U436" s="253">
        <v>2647</v>
      </c>
      <c r="V436" s="253">
        <v>2653.2</v>
      </c>
      <c r="W436" s="254">
        <v>316.45999999999998</v>
      </c>
      <c r="X436" s="253" t="s">
        <v>150</v>
      </c>
      <c r="Y436" s="253">
        <v>2774</v>
      </c>
      <c r="Z436" s="253">
        <v>2669</v>
      </c>
      <c r="AA436" s="253" t="s">
        <v>1099</v>
      </c>
      <c r="AB436" s="254" t="s">
        <v>5956</v>
      </c>
      <c r="AC436" s="251" t="s">
        <v>5745</v>
      </c>
      <c r="AD436" s="253" t="s">
        <v>5746</v>
      </c>
      <c r="AE436" s="253" t="s">
        <v>415</v>
      </c>
      <c r="AF436" s="253">
        <v>2480</v>
      </c>
      <c r="AG436" s="254" t="s">
        <v>5747</v>
      </c>
      <c r="AH436" s="255" t="s">
        <v>6141</v>
      </c>
      <c r="AI436" s="253" t="s">
        <v>5825</v>
      </c>
      <c r="AJ436" s="251">
        <v>3</v>
      </c>
      <c r="AK436" s="254">
        <v>0</v>
      </c>
      <c r="AL436" s="254">
        <v>9.5</v>
      </c>
      <c r="AM436" s="254">
        <v>169</v>
      </c>
      <c r="AN436" s="254">
        <v>178.76363988809999</v>
      </c>
      <c r="AO436" s="254">
        <v>136</v>
      </c>
      <c r="AP436" s="254">
        <v>371.87</v>
      </c>
      <c r="AQ436" s="254">
        <v>377.94</v>
      </c>
      <c r="AR436" s="254">
        <v>132.3131058683</v>
      </c>
      <c r="AS436" s="254">
        <v>368.23397066669997</v>
      </c>
      <c r="AT436" s="254">
        <v>0</v>
      </c>
      <c r="AU436" s="254">
        <v>101</v>
      </c>
      <c r="AV436" s="254">
        <v>218.89</v>
      </c>
      <c r="AW436" s="254" t="s">
        <v>5046</v>
      </c>
      <c r="AX436" s="254">
        <v>224.76</v>
      </c>
      <c r="AY436" s="254">
        <v>152.97999999999999</v>
      </c>
      <c r="AZ436" s="256">
        <v>0.42068420490000002</v>
      </c>
      <c r="BA436" s="254" t="s">
        <v>566</v>
      </c>
      <c r="BB436" s="254" t="s">
        <v>566</v>
      </c>
      <c r="BC436" s="254">
        <v>76.622970443599996</v>
      </c>
      <c r="BD436" s="254">
        <v>64.356269662900004</v>
      </c>
      <c r="BE436" s="257">
        <v>64.356269662900004</v>
      </c>
      <c r="BF436" s="254">
        <v>1</v>
      </c>
      <c r="BG436" s="254">
        <v>0</v>
      </c>
      <c r="BH436" s="254">
        <v>0</v>
      </c>
      <c r="BI436" s="254" t="s">
        <v>430</v>
      </c>
      <c r="BJ436" s="254" t="s">
        <v>6081</v>
      </c>
      <c r="BK436" s="254">
        <v>64.356269662900004</v>
      </c>
      <c r="BL436" s="254">
        <v>64.356269662900004</v>
      </c>
      <c r="BM436" s="254">
        <v>136</v>
      </c>
      <c r="BN436" s="254">
        <v>30</v>
      </c>
      <c r="BO436" s="256">
        <v>1930.6880898869999</v>
      </c>
      <c r="BP436" s="256" t="s">
        <v>6081</v>
      </c>
      <c r="BQ436" s="251">
        <v>3</v>
      </c>
      <c r="BR436" s="251" t="s">
        <v>566</v>
      </c>
      <c r="BS436" s="251" t="s">
        <v>566</v>
      </c>
      <c r="BT436" s="255" t="s">
        <v>566</v>
      </c>
      <c r="BU436" s="258">
        <v>0</v>
      </c>
      <c r="BV436" s="254" t="s">
        <v>6634</v>
      </c>
      <c r="BW436" s="254" t="s">
        <v>566</v>
      </c>
      <c r="BX436" s="259" t="s">
        <v>566</v>
      </c>
      <c r="BY436" s="259" t="s">
        <v>566</v>
      </c>
      <c r="BZ436" s="259" t="s">
        <v>566</v>
      </c>
      <c r="CA436" s="251"/>
      <c r="CB436" s="251">
        <v>401.02892880000002</v>
      </c>
      <c r="CC436" s="260">
        <v>132.3131058683</v>
      </c>
      <c r="CD436" s="260">
        <v>76.622970443599996</v>
      </c>
      <c r="CE436" s="254">
        <v>12.266700780699992</v>
      </c>
      <c r="CF436" s="254">
        <v>-4.5</v>
      </c>
      <c r="CG436" s="254">
        <v>1.014</v>
      </c>
      <c r="CH436" s="254">
        <v>2.8</v>
      </c>
      <c r="CI436" s="256">
        <v>0.8</v>
      </c>
      <c r="CJ436" s="256">
        <v>0.246719718</v>
      </c>
      <c r="CK436" s="254">
        <v>19388.469037311101</v>
      </c>
      <c r="CL436" s="254">
        <v>3.1509794899999999E-2</v>
      </c>
      <c r="CM436" s="254">
        <v>0.4150263105</v>
      </c>
      <c r="CN436" s="254">
        <v>652.55119999999999</v>
      </c>
      <c r="CO436" s="254">
        <v>1</v>
      </c>
      <c r="CP436" s="254">
        <v>62.751263622499998</v>
      </c>
      <c r="CQ436" s="254">
        <v>0.39589120160000002</v>
      </c>
      <c r="CR436" s="254">
        <v>2301</v>
      </c>
      <c r="CS436" s="254">
        <v>2241.14</v>
      </c>
      <c r="CT436" s="254">
        <v>89.4</v>
      </c>
      <c r="CU436" s="254">
        <v>212</v>
      </c>
      <c r="CV436" s="254">
        <v>-3.25</v>
      </c>
      <c r="CW436" s="254">
        <v>33.1</v>
      </c>
      <c r="CX436" s="253" t="s">
        <v>393</v>
      </c>
      <c r="CY436" s="253" t="s">
        <v>566</v>
      </c>
      <c r="CZ436" s="254" t="s">
        <v>566</v>
      </c>
      <c r="DA436" s="254">
        <v>-4.5</v>
      </c>
      <c r="DB436" s="254">
        <v>0.42068420490000002</v>
      </c>
      <c r="DC436" s="254">
        <v>64.356269665599996</v>
      </c>
      <c r="DD436" s="256">
        <v>2.6999913416148047E-9</v>
      </c>
      <c r="DE436" s="254">
        <v>76.622970443599996</v>
      </c>
      <c r="DF436" s="256">
        <v>12.266700780699992</v>
      </c>
      <c r="DG436" s="253"/>
      <c r="DH436" s="261" t="s">
        <v>3152</v>
      </c>
      <c r="DI436" s="262" t="s">
        <v>689</v>
      </c>
      <c r="DJ436" s="261" t="s">
        <v>689</v>
      </c>
      <c r="DK436" s="254"/>
      <c r="DL436" s="254">
        <v>159.5</v>
      </c>
      <c r="DM436" s="263"/>
      <c r="DN436" s="264">
        <v>1280</v>
      </c>
      <c r="DO436" s="264">
        <v>1293</v>
      </c>
      <c r="DP436" s="264">
        <v>40</v>
      </c>
      <c r="DQ436" s="261"/>
      <c r="DR436" s="262"/>
      <c r="DS436" s="261"/>
      <c r="DT436" s="184"/>
      <c r="DU436" s="184"/>
      <c r="DV436" s="184"/>
      <c r="DW436" s="184"/>
      <c r="DX436" s="184"/>
      <c r="DY436" s="184"/>
      <c r="DZ436" s="184"/>
      <c r="EA436" s="265"/>
      <c r="EB436" s="265"/>
    </row>
    <row r="437" spans="1:132" s="2" customFormat="1" ht="15" customHeight="1" x14ac:dyDescent="0.2">
      <c r="A437" s="21" t="str">
        <f t="shared" si="6"/>
        <v>2668_Южно-Ягунское</v>
      </c>
      <c r="B437" s="250">
        <v>108</v>
      </c>
      <c r="C437" s="251" t="s">
        <v>733</v>
      </c>
      <c r="D437" s="251" t="s">
        <v>568</v>
      </c>
      <c r="E437" s="251" t="s">
        <v>527</v>
      </c>
      <c r="F437" s="251" t="s">
        <v>8</v>
      </c>
      <c r="G437" s="251" t="s">
        <v>29</v>
      </c>
      <c r="H437" s="251" t="s">
        <v>64</v>
      </c>
      <c r="I437" s="252" t="s">
        <v>6635</v>
      </c>
      <c r="J437" s="251" t="s">
        <v>152</v>
      </c>
      <c r="K437" s="251" t="s">
        <v>688</v>
      </c>
      <c r="L437" s="251" t="s">
        <v>566</v>
      </c>
      <c r="M437" s="251" t="s">
        <v>416</v>
      </c>
      <c r="N437" s="251" t="s">
        <v>34</v>
      </c>
      <c r="O437" s="251" t="s">
        <v>6</v>
      </c>
      <c r="P437" s="253" t="s">
        <v>5743</v>
      </c>
      <c r="Q437" s="253"/>
      <c r="R437" s="254"/>
      <c r="S437" s="253"/>
      <c r="T437" s="253">
        <v>7.4</v>
      </c>
      <c r="U437" s="253">
        <v>2428.6</v>
      </c>
      <c r="V437" s="253">
        <v>2436</v>
      </c>
      <c r="W437" s="254">
        <v>43.268999999999998</v>
      </c>
      <c r="X437" s="253" t="s">
        <v>150</v>
      </c>
      <c r="Y437" s="253">
        <v>2434</v>
      </c>
      <c r="Z437" s="253">
        <v>2425</v>
      </c>
      <c r="AA437" s="253" t="s">
        <v>1100</v>
      </c>
      <c r="AB437" s="254" t="s">
        <v>1033</v>
      </c>
      <c r="AC437" s="251" t="s">
        <v>5745</v>
      </c>
      <c r="AD437" s="253" t="s">
        <v>5746</v>
      </c>
      <c r="AE437" s="253" t="s">
        <v>566</v>
      </c>
      <c r="AF437" s="253" t="s">
        <v>566</v>
      </c>
      <c r="AG437" s="254" t="s">
        <v>5747</v>
      </c>
      <c r="AH437" s="255" t="s">
        <v>5748</v>
      </c>
      <c r="AI437" s="253" t="s">
        <v>566</v>
      </c>
      <c r="AJ437" s="251" t="s">
        <v>566</v>
      </c>
      <c r="AK437" s="254" t="s">
        <v>566</v>
      </c>
      <c r="AL437" s="254" t="s">
        <v>566</v>
      </c>
      <c r="AM437" s="254" t="s">
        <v>566</v>
      </c>
      <c r="AN437" s="254" t="s">
        <v>566</v>
      </c>
      <c r="AO437" s="254" t="s">
        <v>566</v>
      </c>
      <c r="AP437" s="254" t="s">
        <v>566</v>
      </c>
      <c r="AQ437" s="254" t="s">
        <v>566</v>
      </c>
      <c r="AR437" s="254" t="s">
        <v>566</v>
      </c>
      <c r="AS437" s="254" t="s">
        <v>566</v>
      </c>
      <c r="AT437" s="254">
        <v>50</v>
      </c>
      <c r="AU437" s="254">
        <v>0</v>
      </c>
      <c r="AV437" s="254">
        <v>284.13</v>
      </c>
      <c r="AW437" s="254" t="s">
        <v>5111</v>
      </c>
      <c r="AX437" s="254">
        <v>284.58999999999997</v>
      </c>
      <c r="AY437" s="254" t="s">
        <v>566</v>
      </c>
      <c r="AZ437" s="256" t="s">
        <v>566</v>
      </c>
      <c r="BA437" s="254" t="s">
        <v>566</v>
      </c>
      <c r="BB437" s="254" t="s">
        <v>566</v>
      </c>
      <c r="BC437" s="254" t="s">
        <v>566</v>
      </c>
      <c r="BD437" s="254" t="s">
        <v>566</v>
      </c>
      <c r="BE437" s="257">
        <v>0</v>
      </c>
      <c r="BF437" s="254" t="s">
        <v>566</v>
      </c>
      <c r="BG437" s="254" t="s">
        <v>30</v>
      </c>
      <c r="BH437" s="254" t="s">
        <v>566</v>
      </c>
      <c r="BI437" s="254" t="s">
        <v>745</v>
      </c>
      <c r="BJ437" s="254" t="s">
        <v>1216</v>
      </c>
      <c r="BK437" s="254" t="s">
        <v>566</v>
      </c>
      <c r="BL437" s="254" t="s">
        <v>566</v>
      </c>
      <c r="BM437" s="254">
        <v>0</v>
      </c>
      <c r="BN437" s="254">
        <v>0</v>
      </c>
      <c r="BO437" s="256">
        <v>0</v>
      </c>
      <c r="BP437" s="256" t="s">
        <v>1216</v>
      </c>
      <c r="BQ437" s="251" t="s">
        <v>566</v>
      </c>
      <c r="BR437" s="251" t="s">
        <v>566</v>
      </c>
      <c r="BS437" s="251" t="s">
        <v>566</v>
      </c>
      <c r="BT437" s="255" t="s">
        <v>566</v>
      </c>
      <c r="BU437" s="258" t="s">
        <v>566</v>
      </c>
      <c r="BV437" s="254" t="s">
        <v>6636</v>
      </c>
      <c r="BW437" s="254" t="s">
        <v>566</v>
      </c>
      <c r="BX437" s="259" t="s">
        <v>566</v>
      </c>
      <c r="BY437" s="259" t="s">
        <v>566</v>
      </c>
      <c r="BZ437" s="259" t="s">
        <v>566</v>
      </c>
      <c r="CA437" s="251"/>
      <c r="CB437" s="251" t="s">
        <v>566</v>
      </c>
      <c r="CC437" s="260" t="s">
        <v>566</v>
      </c>
      <c r="CD437" s="260" t="s">
        <v>566</v>
      </c>
      <c r="CE437" s="254" t="s">
        <v>566</v>
      </c>
      <c r="CF437" s="254">
        <v>-4.5</v>
      </c>
      <c r="CG437" s="254">
        <v>1.014</v>
      </c>
      <c r="CH437" s="254">
        <v>2.8</v>
      </c>
      <c r="CI437" s="256">
        <v>0.8</v>
      </c>
      <c r="CJ437" s="256" t="s">
        <v>566</v>
      </c>
      <c r="CK437" s="254" t="s">
        <v>566</v>
      </c>
      <c r="CL437" s="254" t="s">
        <v>566</v>
      </c>
      <c r="CM437" s="254" t="s">
        <v>566</v>
      </c>
      <c r="CN437" s="254">
        <v>667.89268000000004</v>
      </c>
      <c r="CO437" s="254">
        <v>1</v>
      </c>
      <c r="CP437" s="254" t="s">
        <v>566</v>
      </c>
      <c r="CQ437" s="254" t="s">
        <v>566</v>
      </c>
      <c r="CR437" s="254">
        <v>2301</v>
      </c>
      <c r="CS437" s="254">
        <v>2296.3310000000001</v>
      </c>
      <c r="CT437" s="254">
        <v>89</v>
      </c>
      <c r="CU437" s="254">
        <v>212</v>
      </c>
      <c r="CV437" s="254">
        <v>-34.023584905699998</v>
      </c>
      <c r="CW437" s="254">
        <v>33.1</v>
      </c>
      <c r="CX437" s="253" t="s">
        <v>393</v>
      </c>
      <c r="CY437" s="253" t="s">
        <v>566</v>
      </c>
      <c r="CZ437" s="254" t="s">
        <v>566</v>
      </c>
      <c r="DA437" s="254">
        <v>-4.5</v>
      </c>
      <c r="DB437" s="254" t="s">
        <v>566</v>
      </c>
      <c r="DC437" s="254" t="s">
        <v>566</v>
      </c>
      <c r="DD437" s="256" t="s">
        <v>566</v>
      </c>
      <c r="DE437" s="254" t="s">
        <v>566</v>
      </c>
      <c r="DF437" s="256" t="s">
        <v>566</v>
      </c>
      <c r="DG437" s="253"/>
      <c r="DH437" s="261" t="s">
        <v>689</v>
      </c>
      <c r="DI437" s="262" t="s">
        <v>689</v>
      </c>
      <c r="DJ437" s="261" t="s">
        <v>689</v>
      </c>
      <c r="DK437" s="254"/>
      <c r="DL437" s="254" t="s">
        <v>566</v>
      </c>
      <c r="DM437" s="263"/>
      <c r="DN437" s="264">
        <v>3684</v>
      </c>
      <c r="DO437" s="264">
        <v>3711</v>
      </c>
      <c r="DP437" s="264">
        <v>0</v>
      </c>
      <c r="DQ437" s="261"/>
      <c r="DR437" s="262"/>
      <c r="DS437" s="261"/>
      <c r="DT437" s="184"/>
      <c r="DU437" s="184"/>
      <c r="DV437" s="184"/>
      <c r="DW437" s="184"/>
      <c r="DX437" s="184"/>
      <c r="DY437" s="184"/>
      <c r="DZ437" s="184"/>
      <c r="EA437" s="265"/>
      <c r="EB437" s="265"/>
    </row>
    <row r="438" spans="1:132" s="2" customFormat="1" ht="15" customHeight="1" x14ac:dyDescent="0.2">
      <c r="A438" s="21" t="str">
        <f t="shared" si="6"/>
        <v>2675Н_Южно-Ягунское</v>
      </c>
      <c r="B438" s="250">
        <v>109</v>
      </c>
      <c r="C438" s="251" t="s">
        <v>733</v>
      </c>
      <c r="D438" s="251" t="s">
        <v>568</v>
      </c>
      <c r="E438" s="251" t="s">
        <v>527</v>
      </c>
      <c r="F438" s="251" t="s">
        <v>8</v>
      </c>
      <c r="G438" s="251" t="s">
        <v>29</v>
      </c>
      <c r="H438" s="251" t="s">
        <v>283</v>
      </c>
      <c r="I438" s="252" t="s">
        <v>6637</v>
      </c>
      <c r="J438" s="251" t="s">
        <v>60</v>
      </c>
      <c r="K438" s="251" t="s">
        <v>688</v>
      </c>
      <c r="L438" s="251" t="s">
        <v>566</v>
      </c>
      <c r="M438" s="251" t="s">
        <v>566</v>
      </c>
      <c r="N438" s="251" t="s">
        <v>226</v>
      </c>
      <c r="O438" s="251" t="s">
        <v>14</v>
      </c>
      <c r="P438" s="253" t="s">
        <v>5743</v>
      </c>
      <c r="Q438" s="253"/>
      <c r="R438" s="254"/>
      <c r="S438" s="253"/>
      <c r="T438" s="253">
        <v>7.5</v>
      </c>
      <c r="U438" s="253">
        <v>3130</v>
      </c>
      <c r="V438" s="253">
        <v>3134</v>
      </c>
      <c r="W438" s="254">
        <v>296.178</v>
      </c>
      <c r="X438" s="253" t="s">
        <v>690</v>
      </c>
      <c r="Y438" s="253">
        <v>3156</v>
      </c>
      <c r="Z438" s="253">
        <v>3136</v>
      </c>
      <c r="AA438" s="253" t="s">
        <v>1099</v>
      </c>
      <c r="AB438" s="254" t="s">
        <v>6638</v>
      </c>
      <c r="AC438" s="251" t="s">
        <v>5745</v>
      </c>
      <c r="AD438" s="253" t="s">
        <v>5746</v>
      </c>
      <c r="AE438" s="253" t="s">
        <v>415</v>
      </c>
      <c r="AF438" s="253">
        <v>2540</v>
      </c>
      <c r="AG438" s="254" t="s">
        <v>5747</v>
      </c>
      <c r="AH438" s="255" t="s">
        <v>5748</v>
      </c>
      <c r="AI438" s="253" t="s">
        <v>6413</v>
      </c>
      <c r="AJ438" s="251">
        <v>8</v>
      </c>
      <c r="AK438" s="254">
        <v>0</v>
      </c>
      <c r="AL438" s="254">
        <v>9.5</v>
      </c>
      <c r="AM438" s="254">
        <v>169</v>
      </c>
      <c r="AN438" s="254">
        <v>184</v>
      </c>
      <c r="AO438" s="254">
        <v>174</v>
      </c>
      <c r="AP438" s="254">
        <v>461.77</v>
      </c>
      <c r="AQ438" s="254">
        <v>462.82</v>
      </c>
      <c r="AR438" s="254">
        <v>176.8678214032</v>
      </c>
      <c r="AS438" s="254">
        <v>464.62318493330002</v>
      </c>
      <c r="AT438" s="254">
        <v>12</v>
      </c>
      <c r="AU438" s="254">
        <v>0</v>
      </c>
      <c r="AV438" s="254">
        <v>290.98</v>
      </c>
      <c r="AW438" s="254" t="s">
        <v>5291</v>
      </c>
      <c r="AX438" s="254">
        <v>292</v>
      </c>
      <c r="AY438" s="254">
        <v>170.79</v>
      </c>
      <c r="AZ438" s="256">
        <v>0.349851525</v>
      </c>
      <c r="BA438" s="254" t="s">
        <v>566</v>
      </c>
      <c r="BB438" s="254" t="s">
        <v>566</v>
      </c>
      <c r="BC438" s="254">
        <v>60.749333054799997</v>
      </c>
      <c r="BD438" s="254">
        <v>59.751141955800001</v>
      </c>
      <c r="BE438" s="257">
        <v>59.751141955800001</v>
      </c>
      <c r="BF438" s="254">
        <v>1</v>
      </c>
      <c r="BG438" s="254">
        <v>26.416666666666668</v>
      </c>
      <c r="BH438" s="254">
        <v>1578.4259999999999</v>
      </c>
      <c r="BI438" s="254" t="s">
        <v>430</v>
      </c>
      <c r="BJ438" s="254" t="s">
        <v>566</v>
      </c>
      <c r="BK438" s="254">
        <v>59.751141955800001</v>
      </c>
      <c r="BL438" s="254">
        <v>59.751141955800001</v>
      </c>
      <c r="BM438" s="254">
        <v>174</v>
      </c>
      <c r="BN438" s="254">
        <v>30</v>
      </c>
      <c r="BO438" s="256">
        <v>1792.5342586740001</v>
      </c>
      <c r="BP438" s="256" t="s">
        <v>566</v>
      </c>
      <c r="BQ438" s="251">
        <v>8</v>
      </c>
      <c r="BR438" s="251" t="s">
        <v>566</v>
      </c>
      <c r="BS438" s="251" t="s">
        <v>566</v>
      </c>
      <c r="BT438" s="255" t="s">
        <v>566</v>
      </c>
      <c r="BU438" s="258">
        <v>0</v>
      </c>
      <c r="BV438" s="254" t="s">
        <v>6639</v>
      </c>
      <c r="BW438" s="254" t="s">
        <v>1046</v>
      </c>
      <c r="BX438" s="259">
        <v>171.4</v>
      </c>
      <c r="BY438" s="259" t="s">
        <v>566</v>
      </c>
      <c r="BZ438" s="259" t="s">
        <v>566</v>
      </c>
      <c r="CA438" s="251"/>
      <c r="CB438" s="251">
        <v>464.62318493330002</v>
      </c>
      <c r="CC438" s="260">
        <v>176.86782140310001</v>
      </c>
      <c r="CD438" s="260">
        <v>60.749333054799997</v>
      </c>
      <c r="CE438" s="254">
        <v>0.99819109899999603</v>
      </c>
      <c r="CF438" s="254">
        <v>-3.46</v>
      </c>
      <c r="CG438" s="254">
        <v>1.0169999999999999</v>
      </c>
      <c r="CH438" s="254">
        <v>2.8</v>
      </c>
      <c r="CI438" s="256">
        <v>0.8</v>
      </c>
      <c r="CJ438" s="256">
        <v>0.2290652483</v>
      </c>
      <c r="CK438" s="254">
        <v>18054.350210594301</v>
      </c>
      <c r="CL438" s="254">
        <v>3.1808729899999999E-2</v>
      </c>
      <c r="CM438" s="254">
        <v>0.4300554043</v>
      </c>
      <c r="CN438" s="254">
        <v>793.47015999999996</v>
      </c>
      <c r="CO438" s="254">
        <v>1</v>
      </c>
      <c r="CP438" s="254">
        <v>60.806292903900001</v>
      </c>
      <c r="CQ438" s="254">
        <v>0.4443338698</v>
      </c>
      <c r="CR438" s="254">
        <v>2759</v>
      </c>
      <c r="CS438" s="254">
        <v>2748.6219999999998</v>
      </c>
      <c r="CT438" s="254">
        <v>85.2</v>
      </c>
      <c r="CU438" s="254">
        <v>282</v>
      </c>
      <c r="CV438" s="254">
        <v>-3.1843971630999999</v>
      </c>
      <c r="CW438" s="254">
        <v>40.6</v>
      </c>
      <c r="CX438" s="253" t="s">
        <v>393</v>
      </c>
      <c r="CY438" s="253" t="s">
        <v>566</v>
      </c>
      <c r="CZ438" s="254" t="s">
        <v>6640</v>
      </c>
      <c r="DA438" s="254">
        <v>-3.5</v>
      </c>
      <c r="DB438" s="254">
        <v>0.35314657119999998</v>
      </c>
      <c r="DC438" s="254">
        <v>60.313902895200002</v>
      </c>
      <c r="DD438" s="256">
        <v>0.56276093940000038</v>
      </c>
      <c r="DE438" s="254">
        <v>61.321495371399998</v>
      </c>
      <c r="DF438" s="256">
        <v>1.5703534155999961</v>
      </c>
      <c r="DG438" s="253"/>
      <c r="DH438" s="261" t="s">
        <v>689</v>
      </c>
      <c r="DI438" s="262" t="s">
        <v>689</v>
      </c>
      <c r="DJ438" s="261" t="s">
        <v>689</v>
      </c>
      <c r="DK438" s="254"/>
      <c r="DL438" s="254">
        <v>159.5</v>
      </c>
      <c r="DM438" s="263"/>
      <c r="DN438" s="264">
        <v>1310</v>
      </c>
      <c r="DO438" s="264">
        <v>1311</v>
      </c>
      <c r="DP438" s="264">
        <v>23.8</v>
      </c>
      <c r="DQ438" s="261"/>
      <c r="DR438" s="262"/>
      <c r="DS438" s="261"/>
      <c r="DT438" s="184"/>
      <c r="DU438" s="184"/>
      <c r="DV438" s="184"/>
      <c r="DW438" s="184"/>
      <c r="DX438" s="184"/>
      <c r="DY438" s="184"/>
      <c r="DZ438" s="184"/>
      <c r="EA438" s="265"/>
      <c r="EB438" s="265"/>
    </row>
    <row r="439" spans="1:132" s="2" customFormat="1" ht="15" customHeight="1" x14ac:dyDescent="0.2">
      <c r="A439" s="21" t="str">
        <f t="shared" si="6"/>
        <v>2685_Южно-Ягунское</v>
      </c>
      <c r="B439" s="250">
        <v>110</v>
      </c>
      <c r="C439" s="251" t="s">
        <v>733</v>
      </c>
      <c r="D439" s="251" t="s">
        <v>568</v>
      </c>
      <c r="E439" s="251" t="s">
        <v>527</v>
      </c>
      <c r="F439" s="251" t="s">
        <v>8</v>
      </c>
      <c r="G439" s="251" t="s">
        <v>29</v>
      </c>
      <c r="H439" s="251" t="s">
        <v>64</v>
      </c>
      <c r="I439" s="252" t="s">
        <v>1952</v>
      </c>
      <c r="J439" s="251" t="s">
        <v>60</v>
      </c>
      <c r="K439" s="251" t="s">
        <v>688</v>
      </c>
      <c r="L439" s="251" t="s">
        <v>566</v>
      </c>
      <c r="M439" s="251" t="s">
        <v>418</v>
      </c>
      <c r="N439" s="251" t="s">
        <v>34</v>
      </c>
      <c r="O439" s="251" t="s">
        <v>6</v>
      </c>
      <c r="P439" s="253" t="s">
        <v>5743</v>
      </c>
      <c r="Q439" s="253"/>
      <c r="R439" s="254"/>
      <c r="S439" s="253"/>
      <c r="T439" s="253">
        <v>10.6</v>
      </c>
      <c r="U439" s="253">
        <v>2654.8</v>
      </c>
      <c r="V439" s="253">
        <v>2660.4</v>
      </c>
      <c r="W439" s="254">
        <v>286.13299999999998</v>
      </c>
      <c r="X439" s="253" t="s">
        <v>150</v>
      </c>
      <c r="Y439" s="253">
        <v>2756</v>
      </c>
      <c r="Z439" s="253">
        <v>2660.1</v>
      </c>
      <c r="AA439" s="253" t="s">
        <v>1099</v>
      </c>
      <c r="AB439" s="254" t="s">
        <v>1311</v>
      </c>
      <c r="AC439" s="251" t="s">
        <v>5745</v>
      </c>
      <c r="AD439" s="253" t="s">
        <v>5746</v>
      </c>
      <c r="AE439" s="253" t="s">
        <v>415</v>
      </c>
      <c r="AF439" s="253">
        <v>281</v>
      </c>
      <c r="AG439" s="254" t="s">
        <v>5747</v>
      </c>
      <c r="AH439" s="255" t="s">
        <v>5748</v>
      </c>
      <c r="AI439" s="253" t="s">
        <v>6641</v>
      </c>
      <c r="AJ439" s="251" t="s">
        <v>566</v>
      </c>
      <c r="AK439" s="254">
        <v>0</v>
      </c>
      <c r="AL439" s="254">
        <v>9.5</v>
      </c>
      <c r="AM439" s="254">
        <v>169</v>
      </c>
      <c r="AN439" s="254">
        <v>88</v>
      </c>
      <c r="AO439" s="254">
        <v>87</v>
      </c>
      <c r="AP439" s="254">
        <v>326.02999999999997</v>
      </c>
      <c r="AQ439" s="254">
        <v>327.8</v>
      </c>
      <c r="AR439" s="254">
        <v>159.63058179390001</v>
      </c>
      <c r="AS439" s="254">
        <v>392.75702253330002</v>
      </c>
      <c r="AT439" s="254">
        <v>25.1</v>
      </c>
      <c r="AU439" s="254">
        <v>0</v>
      </c>
      <c r="AV439" s="254">
        <v>257.52</v>
      </c>
      <c r="AW439" s="254" t="s">
        <v>4928</v>
      </c>
      <c r="AX439" s="254">
        <v>259.3</v>
      </c>
      <c r="AY439" s="254">
        <v>68.510000000000005</v>
      </c>
      <c r="AZ439" s="256">
        <v>2.0905777824</v>
      </c>
      <c r="BA439" s="254" t="s">
        <v>566</v>
      </c>
      <c r="BB439" s="254" t="s">
        <v>566</v>
      </c>
      <c r="BC439" s="254">
        <v>282.72351466600003</v>
      </c>
      <c r="BD439" s="254">
        <v>143.22548387099999</v>
      </c>
      <c r="BE439" s="257">
        <v>143.22548387099999</v>
      </c>
      <c r="BF439" s="254">
        <v>1</v>
      </c>
      <c r="BG439" s="254">
        <v>31</v>
      </c>
      <c r="BH439" s="254">
        <v>4439.99</v>
      </c>
      <c r="BI439" s="254" t="s">
        <v>430</v>
      </c>
      <c r="BJ439" s="254" t="s">
        <v>566</v>
      </c>
      <c r="BK439" s="254">
        <v>143.22548387099999</v>
      </c>
      <c r="BL439" s="254">
        <v>143.22548387099999</v>
      </c>
      <c r="BM439" s="254">
        <v>87</v>
      </c>
      <c r="BN439" s="254">
        <v>30</v>
      </c>
      <c r="BO439" s="256">
        <v>4296.7645161299997</v>
      </c>
      <c r="BP439" s="256" t="s">
        <v>566</v>
      </c>
      <c r="BQ439" s="251" t="s">
        <v>566</v>
      </c>
      <c r="BR439" s="251" t="s">
        <v>566</v>
      </c>
      <c r="BS439" s="251" t="s">
        <v>566</v>
      </c>
      <c r="BT439" s="255" t="s">
        <v>566</v>
      </c>
      <c r="BU439" s="258">
        <v>0</v>
      </c>
      <c r="BV439" s="254" t="s">
        <v>8051</v>
      </c>
      <c r="BW439" s="254" t="s">
        <v>6642</v>
      </c>
      <c r="BX439" s="259">
        <v>293.8</v>
      </c>
      <c r="BY439" s="259">
        <v>211</v>
      </c>
      <c r="BZ439" s="259">
        <v>5.8158765160000003</v>
      </c>
      <c r="CA439" s="251"/>
      <c r="CB439" s="251">
        <v>392.75702253330002</v>
      </c>
      <c r="CC439" s="260">
        <v>159.63058179390001</v>
      </c>
      <c r="CD439" s="260">
        <v>282.72351466600003</v>
      </c>
      <c r="CE439" s="254">
        <v>139.49803079500003</v>
      </c>
      <c r="CF439" s="254">
        <v>-4.5</v>
      </c>
      <c r="CG439" s="254">
        <v>1.014</v>
      </c>
      <c r="CH439" s="254">
        <v>2.8</v>
      </c>
      <c r="CI439" s="256">
        <v>0.8</v>
      </c>
      <c r="CJ439" s="256">
        <v>0.54907705449999999</v>
      </c>
      <c r="CK439" s="254">
        <v>43149.220331327197</v>
      </c>
      <c r="CL439" s="254">
        <v>2.89562412E-2</v>
      </c>
      <c r="CM439" s="254">
        <v>1.8926359976</v>
      </c>
      <c r="CN439" s="254">
        <v>663.22676000000001</v>
      </c>
      <c r="CO439" s="254">
        <v>1</v>
      </c>
      <c r="CP439" s="254">
        <v>282.72790030530001</v>
      </c>
      <c r="CQ439" s="254">
        <v>7.0563930605999996</v>
      </c>
      <c r="CR439" s="254">
        <v>2301</v>
      </c>
      <c r="CS439" s="254">
        <v>2283.4670000000001</v>
      </c>
      <c r="CT439" s="254">
        <v>85.2</v>
      </c>
      <c r="CU439" s="254">
        <v>212</v>
      </c>
      <c r="CV439" s="254">
        <v>-21.471698113199999</v>
      </c>
      <c r="CW439" s="254">
        <v>33.1</v>
      </c>
      <c r="CX439" s="253" t="s">
        <v>393</v>
      </c>
      <c r="CY439" s="253" t="s">
        <v>566</v>
      </c>
      <c r="CZ439" s="254" t="s">
        <v>566</v>
      </c>
      <c r="DA439" s="254">
        <v>-4.5</v>
      </c>
      <c r="DB439" s="254">
        <v>2.0905777824</v>
      </c>
      <c r="DC439" s="254">
        <v>143.22548387219999</v>
      </c>
      <c r="DD439" s="256">
        <v>1.1999929938610876E-9</v>
      </c>
      <c r="DE439" s="254">
        <v>282.72351466600003</v>
      </c>
      <c r="DF439" s="256">
        <v>139.49803079500003</v>
      </c>
      <c r="DG439" s="253"/>
      <c r="DH439" s="261" t="s">
        <v>689</v>
      </c>
      <c r="DI439" s="262" t="s">
        <v>689</v>
      </c>
      <c r="DJ439" s="261" t="s">
        <v>689</v>
      </c>
      <c r="DK439" s="254"/>
      <c r="DL439" s="254">
        <v>159.5</v>
      </c>
      <c r="DM439" s="263"/>
      <c r="DN439" s="264">
        <v>73</v>
      </c>
      <c r="DO439" s="264">
        <v>75</v>
      </c>
      <c r="DP439" s="264">
        <v>55.2</v>
      </c>
      <c r="DQ439" s="261"/>
      <c r="DR439" s="262"/>
      <c r="DS439" s="261"/>
      <c r="DT439" s="184"/>
      <c r="DU439" s="184"/>
      <c r="DV439" s="184"/>
      <c r="DW439" s="184"/>
      <c r="DX439" s="184"/>
      <c r="DY439" s="184"/>
      <c r="DZ439" s="184"/>
      <c r="EA439" s="265"/>
      <c r="EB439" s="265"/>
    </row>
    <row r="440" spans="1:132" s="2" customFormat="1" ht="15" customHeight="1" x14ac:dyDescent="0.2">
      <c r="A440" s="21" t="str">
        <f t="shared" si="6"/>
        <v>2688_Южно-Ягунское</v>
      </c>
      <c r="B440" s="250">
        <v>111</v>
      </c>
      <c r="C440" s="251" t="s">
        <v>733</v>
      </c>
      <c r="D440" s="251" t="s">
        <v>568</v>
      </c>
      <c r="E440" s="251" t="s">
        <v>527</v>
      </c>
      <c r="F440" s="251" t="s">
        <v>8</v>
      </c>
      <c r="G440" s="251" t="s">
        <v>29</v>
      </c>
      <c r="H440" s="251" t="s">
        <v>64</v>
      </c>
      <c r="I440" s="252" t="s">
        <v>6643</v>
      </c>
      <c r="J440" s="251" t="s">
        <v>61</v>
      </c>
      <c r="K440" s="251" t="s">
        <v>688</v>
      </c>
      <c r="L440" s="251" t="s">
        <v>566</v>
      </c>
      <c r="M440" s="251" t="s">
        <v>418</v>
      </c>
      <c r="N440" s="251" t="s">
        <v>34</v>
      </c>
      <c r="O440" s="251" t="s">
        <v>6</v>
      </c>
      <c r="P440" s="253" t="s">
        <v>5743</v>
      </c>
      <c r="Q440" s="253"/>
      <c r="R440" s="254"/>
      <c r="S440" s="253"/>
      <c r="T440" s="253">
        <v>11.8</v>
      </c>
      <c r="U440" s="253">
        <v>2540.1999999999998</v>
      </c>
      <c r="V440" s="253">
        <v>2546.1999999999998</v>
      </c>
      <c r="W440" s="254">
        <v>184.50200000000001</v>
      </c>
      <c r="X440" s="253" t="s">
        <v>150</v>
      </c>
      <c r="Y440" s="253">
        <v>2550</v>
      </c>
      <c r="Z440" s="253">
        <v>2545.5</v>
      </c>
      <c r="AA440" s="253" t="s">
        <v>1099</v>
      </c>
      <c r="AB440" s="254" t="s">
        <v>6644</v>
      </c>
      <c r="AC440" s="251" t="s">
        <v>5745</v>
      </c>
      <c r="AD440" s="253" t="s">
        <v>5746</v>
      </c>
      <c r="AE440" s="253" t="s">
        <v>415</v>
      </c>
      <c r="AF440" s="253">
        <v>2445</v>
      </c>
      <c r="AG440" s="254" t="s">
        <v>5747</v>
      </c>
      <c r="AH440" s="255" t="s">
        <v>5777</v>
      </c>
      <c r="AI440" s="253" t="s">
        <v>5753</v>
      </c>
      <c r="AJ440" s="251" t="s">
        <v>566</v>
      </c>
      <c r="AK440" s="254" t="s">
        <v>566</v>
      </c>
      <c r="AL440" s="254">
        <v>9.5</v>
      </c>
      <c r="AM440" s="254">
        <v>169</v>
      </c>
      <c r="AN440" s="254">
        <v>90</v>
      </c>
      <c r="AO440" s="254">
        <v>89</v>
      </c>
      <c r="AP440" s="254">
        <v>327.74</v>
      </c>
      <c r="AQ440" s="254">
        <v>330.92</v>
      </c>
      <c r="AR440" s="254">
        <v>84.864024280799995</v>
      </c>
      <c r="AS440" s="254">
        <v>323.60903813329998</v>
      </c>
      <c r="AT440" s="254">
        <v>0</v>
      </c>
      <c r="AU440" s="254">
        <v>948</v>
      </c>
      <c r="AV440" s="254">
        <v>155.62</v>
      </c>
      <c r="AW440" s="254" t="s">
        <v>4928</v>
      </c>
      <c r="AX440" s="254">
        <v>158.80000000000001</v>
      </c>
      <c r="AY440" s="254">
        <v>172.12</v>
      </c>
      <c r="AZ440" s="256">
        <v>0.20260246039999999</v>
      </c>
      <c r="BA440" s="254" t="s">
        <v>566</v>
      </c>
      <c r="BB440" s="254" t="s">
        <v>566</v>
      </c>
      <c r="BC440" s="254">
        <v>41.8464912596</v>
      </c>
      <c r="BD440" s="254">
        <v>34.871935483900003</v>
      </c>
      <c r="BE440" s="257">
        <v>34.871935483900003</v>
      </c>
      <c r="BF440" s="254">
        <v>1</v>
      </c>
      <c r="BG440" s="254">
        <v>31</v>
      </c>
      <c r="BH440" s="254">
        <v>1081.03</v>
      </c>
      <c r="BI440" s="254" t="s">
        <v>430</v>
      </c>
      <c r="BJ440" s="254" t="s">
        <v>566</v>
      </c>
      <c r="BK440" s="254">
        <v>34.871935483900003</v>
      </c>
      <c r="BL440" s="254">
        <v>34.871935483900003</v>
      </c>
      <c r="BM440" s="254">
        <v>89</v>
      </c>
      <c r="BN440" s="254">
        <v>30</v>
      </c>
      <c r="BO440" s="256">
        <v>1046.158064517</v>
      </c>
      <c r="BP440" s="256" t="s">
        <v>566</v>
      </c>
      <c r="BQ440" s="251" t="s">
        <v>566</v>
      </c>
      <c r="BR440" s="251" t="s">
        <v>566</v>
      </c>
      <c r="BS440" s="251" t="s">
        <v>566</v>
      </c>
      <c r="BT440" s="255" t="s">
        <v>566</v>
      </c>
      <c r="BU440" s="258">
        <v>0</v>
      </c>
      <c r="BV440" s="254" t="s">
        <v>6645</v>
      </c>
      <c r="BW440" s="254" t="s">
        <v>566</v>
      </c>
      <c r="BX440" s="259" t="s">
        <v>566</v>
      </c>
      <c r="BY440" s="259" t="s">
        <v>566</v>
      </c>
      <c r="BZ440" s="259" t="s">
        <v>566</v>
      </c>
      <c r="CA440" s="251"/>
      <c r="CB440" s="251">
        <v>362.16483255999998</v>
      </c>
      <c r="CC440" s="260">
        <v>84.864024280699994</v>
      </c>
      <c r="CD440" s="260">
        <v>41.8464912596</v>
      </c>
      <c r="CE440" s="254">
        <v>6.9745557756999972</v>
      </c>
      <c r="CF440" s="254">
        <v>-4.5</v>
      </c>
      <c r="CG440" s="254">
        <v>1.014</v>
      </c>
      <c r="CH440" s="254">
        <v>2.8</v>
      </c>
      <c r="CI440" s="256">
        <v>0.8</v>
      </c>
      <c r="CJ440" s="256">
        <v>0.13368696059999999</v>
      </c>
      <c r="CK440" s="254">
        <v>10505.7898001579</v>
      </c>
      <c r="CL440" s="254">
        <v>3.4519780100000001E-2</v>
      </c>
      <c r="CM440" s="254">
        <v>0.12835170460000001</v>
      </c>
      <c r="CN440" s="254">
        <v>659.59544000000005</v>
      </c>
      <c r="CO440" s="254">
        <v>1</v>
      </c>
      <c r="CP440" s="254">
        <v>34.035012687299997</v>
      </c>
      <c r="CQ440" s="254">
        <v>0.1227633474</v>
      </c>
      <c r="CR440" s="254">
        <v>2301</v>
      </c>
      <c r="CS440" s="254">
        <v>2269.598</v>
      </c>
      <c r="CT440" s="254">
        <v>86.1</v>
      </c>
      <c r="CU440" s="254">
        <v>212</v>
      </c>
      <c r="CV440" s="254">
        <v>26.5943396226</v>
      </c>
      <c r="CW440" s="254">
        <v>33.1</v>
      </c>
      <c r="CX440" s="253" t="s">
        <v>393</v>
      </c>
      <c r="CY440" s="253" t="s">
        <v>566</v>
      </c>
      <c r="CZ440" s="254" t="s">
        <v>566</v>
      </c>
      <c r="DA440" s="254">
        <v>-4.5</v>
      </c>
      <c r="DB440" s="254">
        <v>0.20260246039999999</v>
      </c>
      <c r="DC440" s="254">
        <v>34.871935483999998</v>
      </c>
      <c r="DD440" s="256">
        <v>9.9994679203518899E-11</v>
      </c>
      <c r="DE440" s="254">
        <v>41.8464912596</v>
      </c>
      <c r="DF440" s="256">
        <v>6.9745557756999972</v>
      </c>
      <c r="DG440" s="253"/>
      <c r="DH440" s="261" t="s">
        <v>3210</v>
      </c>
      <c r="DI440" s="262" t="s">
        <v>689</v>
      </c>
      <c r="DJ440" s="261" t="s">
        <v>689</v>
      </c>
      <c r="DK440" s="254"/>
      <c r="DL440" s="254">
        <v>159.5</v>
      </c>
      <c r="DM440" s="263"/>
      <c r="DN440" s="264">
        <v>624</v>
      </c>
      <c r="DO440" s="264">
        <v>634</v>
      </c>
      <c r="DP440" s="264">
        <v>53.4</v>
      </c>
      <c r="DQ440" s="261"/>
      <c r="DR440" s="262"/>
      <c r="DS440" s="261"/>
      <c r="DT440" s="184"/>
      <c r="DU440" s="184"/>
      <c r="DV440" s="184"/>
      <c r="DW440" s="184"/>
      <c r="DX440" s="184"/>
      <c r="DY440" s="184"/>
      <c r="DZ440" s="184"/>
      <c r="EA440" s="265"/>
      <c r="EB440" s="265"/>
    </row>
    <row r="441" spans="1:132" s="2" customFormat="1" ht="15" customHeight="1" x14ac:dyDescent="0.2">
      <c r="A441" s="21" t="str">
        <f t="shared" si="6"/>
        <v>2689_Южно-Ягунское</v>
      </c>
      <c r="B441" s="250">
        <v>112</v>
      </c>
      <c r="C441" s="251" t="s">
        <v>733</v>
      </c>
      <c r="D441" s="251" t="s">
        <v>568</v>
      </c>
      <c r="E441" s="251" t="s">
        <v>527</v>
      </c>
      <c r="F441" s="251" t="s">
        <v>8</v>
      </c>
      <c r="G441" s="251" t="s">
        <v>29</v>
      </c>
      <c r="H441" s="251" t="s">
        <v>64</v>
      </c>
      <c r="I441" s="252" t="s">
        <v>6646</v>
      </c>
      <c r="J441" s="251" t="s">
        <v>61</v>
      </c>
      <c r="K441" s="251" t="s">
        <v>688</v>
      </c>
      <c r="L441" s="251" t="s">
        <v>566</v>
      </c>
      <c r="M441" s="251" t="s">
        <v>418</v>
      </c>
      <c r="N441" s="251" t="s">
        <v>34</v>
      </c>
      <c r="O441" s="251" t="s">
        <v>6</v>
      </c>
      <c r="P441" s="253" t="s">
        <v>5743</v>
      </c>
      <c r="Q441" s="253"/>
      <c r="R441" s="254"/>
      <c r="S441" s="253"/>
      <c r="T441" s="253">
        <v>8.4</v>
      </c>
      <c r="U441" s="253">
        <v>2473.8000000000002</v>
      </c>
      <c r="V441" s="253">
        <v>2482.1999999999998</v>
      </c>
      <c r="W441" s="254">
        <v>117.32599999999999</v>
      </c>
      <c r="X441" s="253" t="s">
        <v>150</v>
      </c>
      <c r="Y441" s="253">
        <v>2602</v>
      </c>
      <c r="Z441" s="253">
        <v>2483.6999999999998</v>
      </c>
      <c r="AA441" s="253" t="s">
        <v>1099</v>
      </c>
      <c r="AB441" s="254" t="s">
        <v>5937</v>
      </c>
      <c r="AC441" s="251" t="s">
        <v>5745</v>
      </c>
      <c r="AD441" s="253" t="s">
        <v>5746</v>
      </c>
      <c r="AE441" s="253" t="s">
        <v>415</v>
      </c>
      <c r="AF441" s="253">
        <v>2460</v>
      </c>
      <c r="AG441" s="254" t="s">
        <v>5747</v>
      </c>
      <c r="AH441" s="255" t="s">
        <v>5777</v>
      </c>
      <c r="AI441" s="253" t="s">
        <v>5768</v>
      </c>
      <c r="AJ441" s="251">
        <v>5</v>
      </c>
      <c r="AK441" s="254" t="s">
        <v>566</v>
      </c>
      <c r="AL441" s="254">
        <v>9.5</v>
      </c>
      <c r="AM441" s="254">
        <v>169</v>
      </c>
      <c r="AN441" s="254">
        <v>90</v>
      </c>
      <c r="AO441" s="254">
        <v>75</v>
      </c>
      <c r="AP441" s="254">
        <v>308.85000000000002</v>
      </c>
      <c r="AQ441" s="254">
        <v>311.95999999999998</v>
      </c>
      <c r="AR441" s="254">
        <v>91.220265031599993</v>
      </c>
      <c r="AS441" s="254">
        <v>324.0005890667</v>
      </c>
      <c r="AT441" s="254">
        <v>6</v>
      </c>
      <c r="AU441" s="254">
        <v>0</v>
      </c>
      <c r="AV441" s="254">
        <v>156.09</v>
      </c>
      <c r="AW441" s="254" t="s">
        <v>4928</v>
      </c>
      <c r="AX441" s="254">
        <v>159.19999999999999</v>
      </c>
      <c r="AY441" s="254">
        <v>152.76</v>
      </c>
      <c r="AZ441" s="256">
        <v>1.6154955035</v>
      </c>
      <c r="BA441" s="254" t="s">
        <v>566</v>
      </c>
      <c r="BB441" s="254" t="s">
        <v>566</v>
      </c>
      <c r="BC441" s="254">
        <v>271.25880162729999</v>
      </c>
      <c r="BD441" s="254">
        <v>246.7830931174</v>
      </c>
      <c r="BE441" s="257">
        <v>246.7830931174</v>
      </c>
      <c r="BF441" s="254">
        <v>1</v>
      </c>
      <c r="BG441" s="254">
        <v>30.875</v>
      </c>
      <c r="BH441" s="254">
        <v>7619.4279999999999</v>
      </c>
      <c r="BI441" s="254" t="s">
        <v>430</v>
      </c>
      <c r="BJ441" s="254" t="s">
        <v>566</v>
      </c>
      <c r="BK441" s="254">
        <v>246.7830931174</v>
      </c>
      <c r="BL441" s="254">
        <v>246.7830931174</v>
      </c>
      <c r="BM441" s="254">
        <v>75</v>
      </c>
      <c r="BN441" s="254">
        <v>30</v>
      </c>
      <c r="BO441" s="256">
        <v>7403.4927935220003</v>
      </c>
      <c r="BP441" s="256" t="s">
        <v>566</v>
      </c>
      <c r="BQ441" s="251">
        <v>5</v>
      </c>
      <c r="BR441" s="251" t="s">
        <v>566</v>
      </c>
      <c r="BS441" s="251" t="s">
        <v>566</v>
      </c>
      <c r="BT441" s="255" t="s">
        <v>566</v>
      </c>
      <c r="BU441" s="258">
        <v>0</v>
      </c>
      <c r="BV441" s="254" t="s">
        <v>8052</v>
      </c>
      <c r="BW441" s="254" t="s">
        <v>566</v>
      </c>
      <c r="BX441" s="259" t="s">
        <v>566</v>
      </c>
      <c r="BY441" s="259" t="s">
        <v>566</v>
      </c>
      <c r="BZ441" s="259" t="s">
        <v>566</v>
      </c>
      <c r="CA441" s="251"/>
      <c r="CB441" s="251">
        <v>324.0005890667</v>
      </c>
      <c r="CC441" s="260">
        <v>91.220265031699995</v>
      </c>
      <c r="CD441" s="260">
        <v>271.25880162729999</v>
      </c>
      <c r="CE441" s="254">
        <v>24.475708509899988</v>
      </c>
      <c r="CF441" s="254">
        <v>-4.5</v>
      </c>
      <c r="CG441" s="254">
        <v>1.014</v>
      </c>
      <c r="CH441" s="254">
        <v>2.8</v>
      </c>
      <c r="CI441" s="256">
        <v>0.8</v>
      </c>
      <c r="CJ441" s="256">
        <v>0.9460811737</v>
      </c>
      <c r="CK441" s="254">
        <v>74347.789032851098</v>
      </c>
      <c r="CL441" s="254">
        <v>2.7903196799999998E-2</v>
      </c>
      <c r="CM441" s="254">
        <v>5.1293241664</v>
      </c>
      <c r="CN441" s="254">
        <v>659.81272000000001</v>
      </c>
      <c r="CO441" s="254">
        <v>1</v>
      </c>
      <c r="CP441" s="254">
        <v>271.2595264377</v>
      </c>
      <c r="CQ441" s="254">
        <v>6.1661395649999999</v>
      </c>
      <c r="CR441" s="254">
        <v>2301</v>
      </c>
      <c r="CS441" s="254">
        <v>2270.3739999999998</v>
      </c>
      <c r="CT441" s="254">
        <v>86.1</v>
      </c>
      <c r="CU441" s="254">
        <v>212</v>
      </c>
      <c r="CV441" s="254">
        <v>26.372641509400001</v>
      </c>
      <c r="CW441" s="254">
        <v>33.1</v>
      </c>
      <c r="CX441" s="253" t="s">
        <v>393</v>
      </c>
      <c r="CY441" s="253" t="s">
        <v>566</v>
      </c>
      <c r="CZ441" s="254" t="s">
        <v>6647</v>
      </c>
      <c r="DA441" s="254">
        <v>-4.5</v>
      </c>
      <c r="DB441" s="254">
        <v>1.6154955035</v>
      </c>
      <c r="DC441" s="254">
        <v>246.78309311469999</v>
      </c>
      <c r="DD441" s="256">
        <v>-2.7000055524695199E-9</v>
      </c>
      <c r="DE441" s="254">
        <v>271.25880162729999</v>
      </c>
      <c r="DF441" s="256">
        <v>24.475708509899988</v>
      </c>
      <c r="DG441" s="253"/>
      <c r="DH441" s="261" t="s">
        <v>3155</v>
      </c>
      <c r="DI441" s="262" t="s">
        <v>689</v>
      </c>
      <c r="DJ441" s="261" t="s">
        <v>689</v>
      </c>
      <c r="DK441" s="254"/>
      <c r="DL441" s="254">
        <v>159.5</v>
      </c>
      <c r="DM441" s="263"/>
      <c r="DN441" s="264">
        <v>159</v>
      </c>
      <c r="DO441" s="264">
        <v>159</v>
      </c>
      <c r="DP441" s="264">
        <v>76.5</v>
      </c>
      <c r="DQ441" s="261"/>
      <c r="DR441" s="262"/>
      <c r="DS441" s="261"/>
      <c r="DT441" s="184"/>
      <c r="DU441" s="184"/>
      <c r="DV441" s="184"/>
      <c r="DW441" s="184"/>
      <c r="DX441" s="184"/>
      <c r="DY441" s="184"/>
      <c r="DZ441" s="184"/>
      <c r="EA441" s="265"/>
      <c r="EB441" s="265"/>
    </row>
    <row r="442" spans="1:132" s="2" customFormat="1" ht="15" customHeight="1" x14ac:dyDescent="0.2">
      <c r="A442" s="21" t="str">
        <f t="shared" si="6"/>
        <v>2690_Южно-Ягунское</v>
      </c>
      <c r="B442" s="250">
        <v>113</v>
      </c>
      <c r="C442" s="251" t="s">
        <v>733</v>
      </c>
      <c r="D442" s="251" t="s">
        <v>568</v>
      </c>
      <c r="E442" s="251" t="s">
        <v>527</v>
      </c>
      <c r="F442" s="251" t="s">
        <v>8</v>
      </c>
      <c r="G442" s="251" t="s">
        <v>29</v>
      </c>
      <c r="H442" s="251" t="s">
        <v>64</v>
      </c>
      <c r="I442" s="252" t="s">
        <v>1499</v>
      </c>
      <c r="J442" s="251" t="s">
        <v>61</v>
      </c>
      <c r="K442" s="251" t="s">
        <v>688</v>
      </c>
      <c r="L442" s="251" t="s">
        <v>566</v>
      </c>
      <c r="M442" s="251" t="s">
        <v>418</v>
      </c>
      <c r="N442" s="251" t="s">
        <v>34</v>
      </c>
      <c r="O442" s="251" t="s">
        <v>6</v>
      </c>
      <c r="P442" s="253" t="s">
        <v>5743</v>
      </c>
      <c r="Q442" s="253"/>
      <c r="R442" s="254"/>
      <c r="S442" s="253"/>
      <c r="T442" s="253">
        <v>18.5</v>
      </c>
      <c r="U442" s="253">
        <v>2494</v>
      </c>
      <c r="V442" s="253">
        <v>2504</v>
      </c>
      <c r="W442" s="254">
        <v>137.297</v>
      </c>
      <c r="X442" s="253" t="s">
        <v>150</v>
      </c>
      <c r="Y442" s="253">
        <v>2504</v>
      </c>
      <c r="Z442" s="253">
        <v>2502.6</v>
      </c>
      <c r="AA442" s="253" t="s">
        <v>1099</v>
      </c>
      <c r="AB442" s="254" t="s">
        <v>5872</v>
      </c>
      <c r="AC442" s="251" t="s">
        <v>5745</v>
      </c>
      <c r="AD442" s="253" t="s">
        <v>5746</v>
      </c>
      <c r="AE442" s="253" t="s">
        <v>415</v>
      </c>
      <c r="AF442" s="253">
        <v>2350</v>
      </c>
      <c r="AG442" s="254" t="s">
        <v>5747</v>
      </c>
      <c r="AH442" s="255" t="s">
        <v>5748</v>
      </c>
      <c r="AI442" s="253" t="s">
        <v>5851</v>
      </c>
      <c r="AJ442" s="251" t="s">
        <v>566</v>
      </c>
      <c r="AK442" s="254" t="s">
        <v>566</v>
      </c>
      <c r="AL442" s="254">
        <v>9.5</v>
      </c>
      <c r="AM442" s="254">
        <v>169</v>
      </c>
      <c r="AN442" s="254">
        <v>90</v>
      </c>
      <c r="AO442" s="254">
        <v>89</v>
      </c>
      <c r="AP442" s="254">
        <v>327.97</v>
      </c>
      <c r="AQ442" s="254">
        <v>331.05</v>
      </c>
      <c r="AR442" s="254">
        <v>70.182821717600007</v>
      </c>
      <c r="AS442" s="254">
        <v>309.10410946669998</v>
      </c>
      <c r="AT442" s="254">
        <v>0</v>
      </c>
      <c r="AU442" s="254">
        <v>43</v>
      </c>
      <c r="AV442" s="254">
        <v>133.72</v>
      </c>
      <c r="AW442" s="254" t="s">
        <v>4928</v>
      </c>
      <c r="AX442" s="254">
        <v>136.80000000000001</v>
      </c>
      <c r="AY442" s="254">
        <v>194.25</v>
      </c>
      <c r="AZ442" s="256">
        <v>0.1163963964</v>
      </c>
      <c r="BA442" s="254" t="s">
        <v>566</v>
      </c>
      <c r="BB442" s="254" t="s">
        <v>566</v>
      </c>
      <c r="BC442" s="254">
        <v>27.132052514200002</v>
      </c>
      <c r="BD442" s="254">
        <v>22.61</v>
      </c>
      <c r="BE442" s="257">
        <v>22.61</v>
      </c>
      <c r="BF442" s="254">
        <v>1</v>
      </c>
      <c r="BG442" s="254">
        <v>31</v>
      </c>
      <c r="BH442" s="254">
        <v>700.91</v>
      </c>
      <c r="BI442" s="254" t="s">
        <v>430</v>
      </c>
      <c r="BJ442" s="254" t="s">
        <v>566</v>
      </c>
      <c r="BK442" s="254">
        <v>22.61</v>
      </c>
      <c r="BL442" s="254">
        <v>22.61</v>
      </c>
      <c r="BM442" s="254">
        <v>89</v>
      </c>
      <c r="BN442" s="254">
        <v>30</v>
      </c>
      <c r="BO442" s="256">
        <v>678.3</v>
      </c>
      <c r="BP442" s="256" t="s">
        <v>566</v>
      </c>
      <c r="BQ442" s="251" t="s">
        <v>566</v>
      </c>
      <c r="BR442" s="251" t="s">
        <v>566</v>
      </c>
      <c r="BS442" s="251" t="s">
        <v>566</v>
      </c>
      <c r="BT442" s="255" t="s">
        <v>566</v>
      </c>
      <c r="BU442" s="258">
        <v>0</v>
      </c>
      <c r="BV442" s="254" t="s">
        <v>6648</v>
      </c>
      <c r="BW442" s="254" t="s">
        <v>566</v>
      </c>
      <c r="BX442" s="259" t="s">
        <v>566</v>
      </c>
      <c r="BY442" s="259" t="s">
        <v>566</v>
      </c>
      <c r="BZ442" s="259" t="s">
        <v>566</v>
      </c>
      <c r="CA442" s="251"/>
      <c r="CB442" s="251">
        <v>366.82045116</v>
      </c>
      <c r="CC442" s="260">
        <v>70.182821717600007</v>
      </c>
      <c r="CD442" s="260">
        <v>27.132052514200002</v>
      </c>
      <c r="CE442" s="254">
        <v>4.5220525142000021</v>
      </c>
      <c r="CF442" s="254">
        <v>-4.5</v>
      </c>
      <c r="CG442" s="254">
        <v>1.014</v>
      </c>
      <c r="CH442" s="254">
        <v>2.8</v>
      </c>
      <c r="CI442" s="256">
        <v>0.8</v>
      </c>
      <c r="CJ442" s="256">
        <v>8.6678933599999994E-2</v>
      </c>
      <c r="CK442" s="254">
        <v>6811.6639952845999</v>
      </c>
      <c r="CL442" s="254">
        <v>3.7291303499999998E-2</v>
      </c>
      <c r="CM442" s="254">
        <v>5.82193955E-2</v>
      </c>
      <c r="CN442" s="254">
        <v>659.87684000000002</v>
      </c>
      <c r="CO442" s="254">
        <v>1</v>
      </c>
      <c r="CP442" s="254">
        <v>20.414103827800002</v>
      </c>
      <c r="CQ442" s="254">
        <v>4.8396450899999999E-2</v>
      </c>
      <c r="CR442" s="254">
        <v>2301</v>
      </c>
      <c r="CS442" s="254">
        <v>2270.6030000000001</v>
      </c>
      <c r="CT442" s="254">
        <v>86.1</v>
      </c>
      <c r="CU442" s="254">
        <v>212</v>
      </c>
      <c r="CV442" s="254">
        <v>36.924528301899997</v>
      </c>
      <c r="CW442" s="254">
        <v>33.1</v>
      </c>
      <c r="CX442" s="253" t="s">
        <v>393</v>
      </c>
      <c r="CY442" s="253" t="s">
        <v>566</v>
      </c>
      <c r="CZ442" s="254" t="s">
        <v>566</v>
      </c>
      <c r="DA442" s="254">
        <v>-4.5</v>
      </c>
      <c r="DB442" s="254">
        <v>0.1163963964</v>
      </c>
      <c r="DC442" s="254">
        <v>22.610000000700001</v>
      </c>
      <c r="DD442" s="256">
        <v>7.000018342750991E-10</v>
      </c>
      <c r="DE442" s="254">
        <v>27.132052514200002</v>
      </c>
      <c r="DF442" s="256">
        <v>4.5220525142000021</v>
      </c>
      <c r="DG442" s="253"/>
      <c r="DH442" s="261" t="s">
        <v>3155</v>
      </c>
      <c r="DI442" s="262" t="s">
        <v>689</v>
      </c>
      <c r="DJ442" s="261" t="s">
        <v>689</v>
      </c>
      <c r="DK442" s="254"/>
      <c r="DL442" s="254">
        <v>159.5</v>
      </c>
      <c r="DM442" s="263"/>
      <c r="DN442" s="264">
        <v>813</v>
      </c>
      <c r="DO442" s="264">
        <v>818</v>
      </c>
      <c r="DP442" s="264">
        <v>133.69999999999999</v>
      </c>
      <c r="DQ442" s="261"/>
      <c r="DR442" s="262"/>
      <c r="DS442" s="261"/>
      <c r="DT442" s="184"/>
      <c r="DU442" s="184"/>
      <c r="DV442" s="184"/>
      <c r="DW442" s="184"/>
      <c r="DX442" s="184"/>
      <c r="DY442" s="184"/>
      <c r="DZ442" s="184"/>
      <c r="EA442" s="265"/>
      <c r="EB442" s="265"/>
    </row>
    <row r="443" spans="1:132" s="2" customFormat="1" ht="15" customHeight="1" x14ac:dyDescent="0.2">
      <c r="A443" s="21" t="str">
        <f t="shared" si="6"/>
        <v>2691_Южно-Ягунское</v>
      </c>
      <c r="B443" s="250">
        <v>114</v>
      </c>
      <c r="C443" s="251" t="s">
        <v>733</v>
      </c>
      <c r="D443" s="251" t="s">
        <v>568</v>
      </c>
      <c r="E443" s="251" t="s">
        <v>527</v>
      </c>
      <c r="F443" s="251" t="s">
        <v>8</v>
      </c>
      <c r="G443" s="251" t="s">
        <v>29</v>
      </c>
      <c r="H443" s="251" t="s">
        <v>64</v>
      </c>
      <c r="I443" s="252" t="s">
        <v>530</v>
      </c>
      <c r="J443" s="251" t="s">
        <v>61</v>
      </c>
      <c r="K443" s="251" t="s">
        <v>688</v>
      </c>
      <c r="L443" s="251" t="s">
        <v>566</v>
      </c>
      <c r="M443" s="251" t="s">
        <v>418</v>
      </c>
      <c r="N443" s="251" t="s">
        <v>34</v>
      </c>
      <c r="O443" s="251" t="s">
        <v>6</v>
      </c>
      <c r="P443" s="253" t="s">
        <v>5743</v>
      </c>
      <c r="Q443" s="253"/>
      <c r="R443" s="254"/>
      <c r="S443" s="253"/>
      <c r="T443" s="253">
        <v>17.5</v>
      </c>
      <c r="U443" s="253">
        <v>2622</v>
      </c>
      <c r="V443" s="253">
        <v>2628</v>
      </c>
      <c r="W443" s="254">
        <v>253.60300000000001</v>
      </c>
      <c r="X443" s="253" t="s">
        <v>150</v>
      </c>
      <c r="Y443" s="253">
        <v>2730.5</v>
      </c>
      <c r="Z443" s="253">
        <v>2628.7</v>
      </c>
      <c r="AA443" s="253" t="s">
        <v>1099</v>
      </c>
      <c r="AB443" s="254" t="s">
        <v>6649</v>
      </c>
      <c r="AC443" s="251" t="s">
        <v>5745</v>
      </c>
      <c r="AD443" s="253" t="s">
        <v>5746</v>
      </c>
      <c r="AE443" s="253" t="s">
        <v>415</v>
      </c>
      <c r="AF443" s="253">
        <v>2544</v>
      </c>
      <c r="AG443" s="254" t="s">
        <v>5747</v>
      </c>
      <c r="AH443" s="255" t="s">
        <v>5841</v>
      </c>
      <c r="AI443" s="253" t="s">
        <v>5786</v>
      </c>
      <c r="AJ443" s="251">
        <v>6</v>
      </c>
      <c r="AK443" s="254" t="s">
        <v>566</v>
      </c>
      <c r="AL443" s="254">
        <v>9.5</v>
      </c>
      <c r="AM443" s="254">
        <v>169</v>
      </c>
      <c r="AN443" s="254">
        <v>90</v>
      </c>
      <c r="AO443" s="254">
        <v>77</v>
      </c>
      <c r="AP443" s="254">
        <v>315.76</v>
      </c>
      <c r="AQ443" s="254">
        <v>317.64999999999998</v>
      </c>
      <c r="AR443" s="254">
        <v>69.887092253600002</v>
      </c>
      <c r="AS443" s="254">
        <v>308.85273053330002</v>
      </c>
      <c r="AT443" s="254">
        <v>0</v>
      </c>
      <c r="AU443" s="254">
        <v>395</v>
      </c>
      <c r="AV443" s="254">
        <v>131.69999999999999</v>
      </c>
      <c r="AW443" s="254" t="s">
        <v>4928</v>
      </c>
      <c r="AX443" s="254">
        <v>133.6</v>
      </c>
      <c r="AY443" s="254">
        <v>184.06</v>
      </c>
      <c r="AZ443" s="256">
        <v>0.63750249739999998</v>
      </c>
      <c r="BA443" s="254" t="s">
        <v>566</v>
      </c>
      <c r="BB443" s="254" t="s">
        <v>566</v>
      </c>
      <c r="BC443" s="254">
        <v>140.80600333949999</v>
      </c>
      <c r="BD443" s="254">
        <v>117.3387096774</v>
      </c>
      <c r="BE443" s="257">
        <v>117.3387096774</v>
      </c>
      <c r="BF443" s="254">
        <v>1</v>
      </c>
      <c r="BG443" s="254">
        <v>31</v>
      </c>
      <c r="BH443" s="254">
        <v>3637.5</v>
      </c>
      <c r="BI443" s="254" t="s">
        <v>430</v>
      </c>
      <c r="BJ443" s="254" t="s">
        <v>566</v>
      </c>
      <c r="BK443" s="254">
        <v>117.3387096774</v>
      </c>
      <c r="BL443" s="254">
        <v>117.3387096774</v>
      </c>
      <c r="BM443" s="254">
        <v>77</v>
      </c>
      <c r="BN443" s="254">
        <v>30</v>
      </c>
      <c r="BO443" s="256">
        <v>3520.1612903219998</v>
      </c>
      <c r="BP443" s="256" t="s">
        <v>566</v>
      </c>
      <c r="BQ443" s="251">
        <v>6</v>
      </c>
      <c r="BR443" s="251" t="s">
        <v>566</v>
      </c>
      <c r="BS443" s="251" t="s">
        <v>566</v>
      </c>
      <c r="BT443" s="255" t="s">
        <v>566</v>
      </c>
      <c r="BU443" s="258">
        <v>0</v>
      </c>
      <c r="BV443" s="254" t="s">
        <v>8053</v>
      </c>
      <c r="BW443" s="254" t="s">
        <v>566</v>
      </c>
      <c r="BX443" s="259" t="s">
        <v>566</v>
      </c>
      <c r="BY443" s="259" t="s">
        <v>566</v>
      </c>
      <c r="BZ443" s="259" t="s">
        <v>566</v>
      </c>
      <c r="CA443" s="251"/>
      <c r="CB443" s="251">
        <v>352.57129684</v>
      </c>
      <c r="CC443" s="260">
        <v>69.887092253600002</v>
      </c>
      <c r="CD443" s="260">
        <v>140.80600333949999</v>
      </c>
      <c r="CE443" s="254">
        <v>23.467293662099991</v>
      </c>
      <c r="CF443" s="254">
        <v>-4.5</v>
      </c>
      <c r="CG443" s="254">
        <v>1.014</v>
      </c>
      <c r="CH443" s="254">
        <v>2.8</v>
      </c>
      <c r="CI443" s="256">
        <v>0.8</v>
      </c>
      <c r="CJ443" s="256">
        <v>0.44983610010000002</v>
      </c>
      <c r="CK443" s="254">
        <v>35350.369923162303</v>
      </c>
      <c r="CL443" s="254">
        <v>2.9466733500000002E-2</v>
      </c>
      <c r="CM443" s="254">
        <v>1.279776467</v>
      </c>
      <c r="CN443" s="254">
        <v>663.15116</v>
      </c>
      <c r="CO443" s="254">
        <v>1</v>
      </c>
      <c r="CP443" s="254">
        <v>112.9352240293</v>
      </c>
      <c r="CQ443" s="254">
        <v>1.1898175203000001</v>
      </c>
      <c r="CR443" s="254">
        <v>2301</v>
      </c>
      <c r="CS443" s="254">
        <v>2282.297</v>
      </c>
      <c r="CT443" s="254">
        <v>86.1</v>
      </c>
      <c r="CU443" s="254">
        <v>212</v>
      </c>
      <c r="CV443" s="254">
        <v>37.877358490600002</v>
      </c>
      <c r="CW443" s="254">
        <v>33.1</v>
      </c>
      <c r="CX443" s="253" t="s">
        <v>393</v>
      </c>
      <c r="CY443" s="253" t="s">
        <v>566</v>
      </c>
      <c r="CZ443" s="254" t="s">
        <v>6650</v>
      </c>
      <c r="DA443" s="254">
        <v>-4.5</v>
      </c>
      <c r="DB443" s="254">
        <v>0.63750249739999998</v>
      </c>
      <c r="DC443" s="254">
        <v>117.3387096714</v>
      </c>
      <c r="DD443" s="256">
        <v>-6.0000076018695836E-9</v>
      </c>
      <c r="DE443" s="254">
        <v>140.80600333949999</v>
      </c>
      <c r="DF443" s="256">
        <v>23.467293662099991</v>
      </c>
      <c r="DG443" s="253"/>
      <c r="DH443" s="261" t="s">
        <v>689</v>
      </c>
      <c r="DI443" s="262" t="s">
        <v>689</v>
      </c>
      <c r="DJ443" s="261" t="s">
        <v>689</v>
      </c>
      <c r="DK443" s="254"/>
      <c r="DL443" s="254">
        <v>159.5</v>
      </c>
      <c r="DM443" s="263"/>
      <c r="DN443" s="264">
        <v>1064</v>
      </c>
      <c r="DO443" s="264">
        <v>1064</v>
      </c>
      <c r="DP443" s="264">
        <v>76.099999999999994</v>
      </c>
      <c r="DQ443" s="261"/>
      <c r="DR443" s="262"/>
      <c r="DS443" s="261"/>
      <c r="DT443" s="184"/>
      <c r="DU443" s="184"/>
      <c r="DV443" s="184"/>
      <c r="DW443" s="184"/>
      <c r="DX443" s="184"/>
      <c r="DY443" s="184"/>
      <c r="DZ443" s="184"/>
      <c r="EA443" s="265"/>
      <c r="EB443" s="265"/>
    </row>
    <row r="444" spans="1:132" s="2" customFormat="1" ht="15" customHeight="1" x14ac:dyDescent="0.2">
      <c r="A444" s="21" t="str">
        <f t="shared" si="6"/>
        <v>2694_Южно-Ягунское</v>
      </c>
      <c r="B444" s="250">
        <v>115</v>
      </c>
      <c r="C444" s="251" t="s">
        <v>733</v>
      </c>
      <c r="D444" s="251" t="s">
        <v>568</v>
      </c>
      <c r="E444" s="251" t="s">
        <v>527</v>
      </c>
      <c r="F444" s="251" t="s">
        <v>8</v>
      </c>
      <c r="G444" s="251" t="s">
        <v>29</v>
      </c>
      <c r="H444" s="251" t="s">
        <v>64</v>
      </c>
      <c r="I444" s="252" t="s">
        <v>6651</v>
      </c>
      <c r="J444" s="251" t="s">
        <v>62</v>
      </c>
      <c r="K444" s="251" t="s">
        <v>688</v>
      </c>
      <c r="L444" s="251" t="s">
        <v>566</v>
      </c>
      <c r="M444" s="251" t="s">
        <v>418</v>
      </c>
      <c r="N444" s="251" t="s">
        <v>34</v>
      </c>
      <c r="O444" s="251" t="s">
        <v>6</v>
      </c>
      <c r="P444" s="253" t="s">
        <v>5743</v>
      </c>
      <c r="Q444" s="253"/>
      <c r="R444" s="254"/>
      <c r="S444" s="253"/>
      <c r="T444" s="253">
        <v>11.2</v>
      </c>
      <c r="U444" s="253">
        <v>2480</v>
      </c>
      <c r="V444" s="253">
        <v>2486</v>
      </c>
      <c r="W444" s="254">
        <v>107.63800000000001</v>
      </c>
      <c r="X444" s="253" t="s">
        <v>150</v>
      </c>
      <c r="Y444" s="253">
        <v>2493</v>
      </c>
      <c r="Z444" s="253">
        <v>2486</v>
      </c>
      <c r="AA444" s="253" t="s">
        <v>1099</v>
      </c>
      <c r="AB444" s="254" t="s">
        <v>6652</v>
      </c>
      <c r="AC444" s="251" t="s">
        <v>5745</v>
      </c>
      <c r="AD444" s="253" t="s">
        <v>5746</v>
      </c>
      <c r="AE444" s="253" t="s">
        <v>415</v>
      </c>
      <c r="AF444" s="253">
        <v>2440</v>
      </c>
      <c r="AG444" s="254" t="s">
        <v>5747</v>
      </c>
      <c r="AH444" s="255" t="s">
        <v>5748</v>
      </c>
      <c r="AI444" s="253" t="s">
        <v>5768</v>
      </c>
      <c r="AJ444" s="251">
        <v>8</v>
      </c>
      <c r="AK444" s="254">
        <v>0</v>
      </c>
      <c r="AL444" s="254">
        <v>9.5</v>
      </c>
      <c r="AM444" s="254">
        <v>169</v>
      </c>
      <c r="AN444" s="254">
        <v>125</v>
      </c>
      <c r="AO444" s="254">
        <v>115</v>
      </c>
      <c r="AP444" s="254">
        <v>349.93</v>
      </c>
      <c r="AQ444" s="254">
        <v>351.76</v>
      </c>
      <c r="AR444" s="254">
        <v>158.61823142470001</v>
      </c>
      <c r="AS444" s="254">
        <v>389.93441786670002</v>
      </c>
      <c r="AT444" s="254">
        <v>20</v>
      </c>
      <c r="AU444" s="254">
        <v>0</v>
      </c>
      <c r="AV444" s="254">
        <v>252.77</v>
      </c>
      <c r="AW444" s="254" t="s">
        <v>4928</v>
      </c>
      <c r="AX444" s="254">
        <v>254.6</v>
      </c>
      <c r="AY444" s="254">
        <v>97.16</v>
      </c>
      <c r="AZ444" s="256">
        <v>2.4425623181999998</v>
      </c>
      <c r="BA444" s="254" t="s">
        <v>566</v>
      </c>
      <c r="BB444" s="254" t="s">
        <v>566</v>
      </c>
      <c r="BC444" s="254">
        <v>335.03263847900001</v>
      </c>
      <c r="BD444" s="254">
        <v>237.31935483870001</v>
      </c>
      <c r="BE444" s="257">
        <v>237.31935483870001</v>
      </c>
      <c r="BF444" s="254">
        <v>1</v>
      </c>
      <c r="BG444" s="254">
        <v>31</v>
      </c>
      <c r="BH444" s="254">
        <v>7356.9</v>
      </c>
      <c r="BI444" s="254" t="s">
        <v>430</v>
      </c>
      <c r="BJ444" s="254" t="s">
        <v>566</v>
      </c>
      <c r="BK444" s="254">
        <v>237.31935483870001</v>
      </c>
      <c r="BL444" s="254">
        <v>237.31935483870001</v>
      </c>
      <c r="BM444" s="254">
        <v>115</v>
      </c>
      <c r="BN444" s="254">
        <v>30</v>
      </c>
      <c r="BO444" s="256">
        <v>7119.5806451609997</v>
      </c>
      <c r="BP444" s="256" t="s">
        <v>566</v>
      </c>
      <c r="BQ444" s="251">
        <v>8</v>
      </c>
      <c r="BR444" s="251" t="s">
        <v>566</v>
      </c>
      <c r="BS444" s="251" t="s">
        <v>566</v>
      </c>
      <c r="BT444" s="255" t="s">
        <v>566</v>
      </c>
      <c r="BU444" s="258">
        <v>0</v>
      </c>
      <c r="BV444" s="254" t="s">
        <v>8054</v>
      </c>
      <c r="BW444" s="254" t="s">
        <v>566</v>
      </c>
      <c r="BX444" s="259" t="s">
        <v>566</v>
      </c>
      <c r="BY444" s="259" t="s">
        <v>566</v>
      </c>
      <c r="BZ444" s="259" t="s">
        <v>566</v>
      </c>
      <c r="CA444" s="251"/>
      <c r="CB444" s="251">
        <v>389.93441786670002</v>
      </c>
      <c r="CC444" s="260">
        <v>158.61823142470001</v>
      </c>
      <c r="CD444" s="260">
        <v>335.03263847900001</v>
      </c>
      <c r="CE444" s="254">
        <v>97.713283640300006</v>
      </c>
      <c r="CF444" s="254">
        <v>-5.7</v>
      </c>
      <c r="CG444" s="254">
        <v>1.014</v>
      </c>
      <c r="CH444" s="254">
        <v>2.8</v>
      </c>
      <c r="CI444" s="256">
        <v>0.8</v>
      </c>
      <c r="CJ444" s="256">
        <v>0.90980046859999997</v>
      </c>
      <c r="CK444" s="254">
        <v>71496.669824809695</v>
      </c>
      <c r="CL444" s="254">
        <v>2.7964444500000001E-2</v>
      </c>
      <c r="CM444" s="254">
        <v>4.7172042613</v>
      </c>
      <c r="CN444" s="254">
        <v>664.26135999999997</v>
      </c>
      <c r="CO444" s="254">
        <v>1</v>
      </c>
      <c r="CP444" s="254">
        <v>335.03359068319998</v>
      </c>
      <c r="CQ444" s="254">
        <v>9.2413203579999994</v>
      </c>
      <c r="CR444" s="254">
        <v>2301</v>
      </c>
      <c r="CS444" s="254">
        <v>2283.7600000000002</v>
      </c>
      <c r="CT444" s="254">
        <v>89.4</v>
      </c>
      <c r="CU444" s="254">
        <v>212</v>
      </c>
      <c r="CV444" s="254">
        <v>-19.2311320755</v>
      </c>
      <c r="CW444" s="254">
        <v>33.1</v>
      </c>
      <c r="CX444" s="253" t="s">
        <v>393</v>
      </c>
      <c r="CY444" s="253" t="s">
        <v>566</v>
      </c>
      <c r="CZ444" s="254" t="s">
        <v>566</v>
      </c>
      <c r="DA444" s="254">
        <v>-4.5</v>
      </c>
      <c r="DB444" s="254">
        <v>1.5398598908000001</v>
      </c>
      <c r="DC444" s="254">
        <v>149.61278699010001</v>
      </c>
      <c r="DD444" s="256">
        <v>-87.706567848600002</v>
      </c>
      <c r="DE444" s="254">
        <v>211.2139855179</v>
      </c>
      <c r="DF444" s="256">
        <v>-26.105369320800008</v>
      </c>
      <c r="DG444" s="253"/>
      <c r="DH444" s="261" t="s">
        <v>689</v>
      </c>
      <c r="DI444" s="262" t="s">
        <v>689</v>
      </c>
      <c r="DJ444" s="261" t="s">
        <v>689</v>
      </c>
      <c r="DK444" s="254"/>
      <c r="DL444" s="254">
        <v>159.5</v>
      </c>
      <c r="DM444" s="263"/>
      <c r="DN444" s="264">
        <v>1306</v>
      </c>
      <c r="DO444" s="264">
        <v>1309</v>
      </c>
      <c r="DP444" s="264">
        <v>72.599999999999994</v>
      </c>
      <c r="DQ444" s="261"/>
      <c r="DR444" s="262"/>
      <c r="DS444" s="261"/>
      <c r="DT444" s="184"/>
      <c r="DU444" s="184"/>
      <c r="DV444" s="184"/>
      <c r="DW444" s="184"/>
      <c r="DX444" s="184"/>
      <c r="DY444" s="184"/>
      <c r="DZ444" s="184"/>
      <c r="EA444" s="265"/>
      <c r="EB444" s="265"/>
    </row>
    <row r="445" spans="1:132" s="2" customFormat="1" ht="15" customHeight="1" x14ac:dyDescent="0.2">
      <c r="A445" s="21" t="str">
        <f t="shared" si="6"/>
        <v>2695_Южно-Ягунское</v>
      </c>
      <c r="B445" s="250">
        <v>116</v>
      </c>
      <c r="C445" s="251" t="s">
        <v>733</v>
      </c>
      <c r="D445" s="251" t="s">
        <v>568</v>
      </c>
      <c r="E445" s="251" t="s">
        <v>527</v>
      </c>
      <c r="F445" s="251" t="s">
        <v>8</v>
      </c>
      <c r="G445" s="251" t="s">
        <v>29</v>
      </c>
      <c r="H445" s="251" t="s">
        <v>64</v>
      </c>
      <c r="I445" s="252" t="s">
        <v>6653</v>
      </c>
      <c r="J445" s="251" t="s">
        <v>62</v>
      </c>
      <c r="K445" s="251" t="s">
        <v>688</v>
      </c>
      <c r="L445" s="251" t="s">
        <v>566</v>
      </c>
      <c r="M445" s="251" t="s">
        <v>418</v>
      </c>
      <c r="N445" s="251" t="s">
        <v>34</v>
      </c>
      <c r="O445" s="251" t="s">
        <v>6</v>
      </c>
      <c r="P445" s="253" t="s">
        <v>5743</v>
      </c>
      <c r="Q445" s="253"/>
      <c r="R445" s="254"/>
      <c r="S445" s="253"/>
      <c r="T445" s="253">
        <v>5.5</v>
      </c>
      <c r="U445" s="253">
        <v>2597.5</v>
      </c>
      <c r="V445" s="253">
        <v>2603</v>
      </c>
      <c r="W445" s="254">
        <v>219.244</v>
      </c>
      <c r="X445" s="253" t="s">
        <v>150</v>
      </c>
      <c r="Y445" s="253">
        <v>2691</v>
      </c>
      <c r="Z445" s="253">
        <v>2606.8000000000002</v>
      </c>
      <c r="AA445" s="253" t="s">
        <v>1099</v>
      </c>
      <c r="AB445" s="254" t="s">
        <v>6654</v>
      </c>
      <c r="AC445" s="251" t="s">
        <v>5745</v>
      </c>
      <c r="AD445" s="253" t="s">
        <v>5746</v>
      </c>
      <c r="AE445" s="253" t="s">
        <v>415</v>
      </c>
      <c r="AF445" s="253">
        <v>2585</v>
      </c>
      <c r="AG445" s="254" t="s">
        <v>5747</v>
      </c>
      <c r="AH445" s="255" t="s">
        <v>5841</v>
      </c>
      <c r="AI445" s="253" t="s">
        <v>5768</v>
      </c>
      <c r="AJ445" s="251" t="s">
        <v>566</v>
      </c>
      <c r="AK445" s="254" t="s">
        <v>566</v>
      </c>
      <c r="AL445" s="254">
        <v>9.5</v>
      </c>
      <c r="AM445" s="254">
        <v>169</v>
      </c>
      <c r="AN445" s="254">
        <v>125</v>
      </c>
      <c r="AO445" s="254">
        <v>124</v>
      </c>
      <c r="AP445" s="254">
        <v>359.08</v>
      </c>
      <c r="AQ445" s="254">
        <v>360.31</v>
      </c>
      <c r="AR445" s="254">
        <v>174.7878034741</v>
      </c>
      <c r="AS445" s="254">
        <v>397.54962560000001</v>
      </c>
      <c r="AT445" s="254">
        <v>30</v>
      </c>
      <c r="AU445" s="254">
        <v>0</v>
      </c>
      <c r="AV445" s="254">
        <v>263.37</v>
      </c>
      <c r="AW445" s="254" t="s">
        <v>4928</v>
      </c>
      <c r="AX445" s="254">
        <v>264.60000000000002</v>
      </c>
      <c r="AY445" s="254">
        <v>95.71</v>
      </c>
      <c r="AZ445" s="256">
        <v>3.4441177665999998</v>
      </c>
      <c r="BA445" s="254" t="s">
        <v>566</v>
      </c>
      <c r="BB445" s="254" t="s">
        <v>566</v>
      </c>
      <c r="BC445" s="254">
        <v>462.13043244469998</v>
      </c>
      <c r="BD445" s="254">
        <v>329.63651144009998</v>
      </c>
      <c r="BE445" s="257">
        <v>329.63651144009998</v>
      </c>
      <c r="BF445" s="254">
        <v>1</v>
      </c>
      <c r="BG445" s="254">
        <v>30.958333333333332</v>
      </c>
      <c r="BH445" s="254">
        <v>10204.996999999999</v>
      </c>
      <c r="BI445" s="254" t="s">
        <v>430</v>
      </c>
      <c r="BJ445" s="254" t="s">
        <v>566</v>
      </c>
      <c r="BK445" s="254">
        <v>329.63651144009998</v>
      </c>
      <c r="BL445" s="254">
        <v>329.63651144009998</v>
      </c>
      <c r="BM445" s="254">
        <v>124</v>
      </c>
      <c r="BN445" s="254">
        <v>30</v>
      </c>
      <c r="BO445" s="256">
        <v>9889.0953432030001</v>
      </c>
      <c r="BP445" s="256" t="s">
        <v>566</v>
      </c>
      <c r="BQ445" s="251" t="s">
        <v>566</v>
      </c>
      <c r="BR445" s="251" t="s">
        <v>566</v>
      </c>
      <c r="BS445" s="251" t="s">
        <v>566</v>
      </c>
      <c r="BT445" s="255" t="s">
        <v>566</v>
      </c>
      <c r="BU445" s="258">
        <v>0</v>
      </c>
      <c r="BV445" s="254" t="s">
        <v>8055</v>
      </c>
      <c r="BW445" s="254" t="s">
        <v>566</v>
      </c>
      <c r="BX445" s="259" t="s">
        <v>566</v>
      </c>
      <c r="BY445" s="259" t="s">
        <v>566</v>
      </c>
      <c r="BZ445" s="259" t="s">
        <v>566</v>
      </c>
      <c r="CA445" s="251"/>
      <c r="CB445" s="251">
        <v>397.54962560000001</v>
      </c>
      <c r="CC445" s="260">
        <v>174.7878034741</v>
      </c>
      <c r="CD445" s="260">
        <v>462.13043244469998</v>
      </c>
      <c r="CE445" s="254">
        <v>132.4939210046</v>
      </c>
      <c r="CF445" s="254">
        <v>-4.5</v>
      </c>
      <c r="CG445" s="254">
        <v>1.014</v>
      </c>
      <c r="CH445" s="254">
        <v>2.8</v>
      </c>
      <c r="CI445" s="256">
        <v>0.8</v>
      </c>
      <c r="CJ445" s="256">
        <v>1.2637125732000001</v>
      </c>
      <c r="CK445" s="254">
        <v>99308.852565579597</v>
      </c>
      <c r="CL445" s="254">
        <v>2.7507545500000001E-2</v>
      </c>
      <c r="CM445" s="254">
        <v>9.4797677159999996</v>
      </c>
      <c r="CN445" s="254">
        <v>665.91168000000005</v>
      </c>
      <c r="CO445" s="254">
        <v>1</v>
      </c>
      <c r="CP445" s="254">
        <v>462.12849219899999</v>
      </c>
      <c r="CQ445" s="254">
        <v>18.393336274100001</v>
      </c>
      <c r="CR445" s="254">
        <v>2301</v>
      </c>
      <c r="CS445" s="254">
        <v>2288.8560000000002</v>
      </c>
      <c r="CT445" s="254">
        <v>89.4</v>
      </c>
      <c r="CU445" s="254">
        <v>212</v>
      </c>
      <c r="CV445" s="254">
        <v>-24.2311320755</v>
      </c>
      <c r="CW445" s="254">
        <v>33.1</v>
      </c>
      <c r="CX445" s="253" t="s">
        <v>393</v>
      </c>
      <c r="CY445" s="253" t="s">
        <v>566</v>
      </c>
      <c r="CZ445" s="254" t="s">
        <v>566</v>
      </c>
      <c r="DA445" s="254">
        <v>-4.5</v>
      </c>
      <c r="DB445" s="254">
        <v>3.4441177665999998</v>
      </c>
      <c r="DC445" s="254">
        <v>329.6365114413</v>
      </c>
      <c r="DD445" s="256">
        <v>1.200021415570518E-9</v>
      </c>
      <c r="DE445" s="254">
        <v>462.13043244469998</v>
      </c>
      <c r="DF445" s="256">
        <v>132.4939210046</v>
      </c>
      <c r="DG445" s="253"/>
      <c r="DH445" s="261" t="s">
        <v>689</v>
      </c>
      <c r="DI445" s="262" t="s">
        <v>689</v>
      </c>
      <c r="DJ445" s="261" t="s">
        <v>689</v>
      </c>
      <c r="DK445" s="254"/>
      <c r="DL445" s="254">
        <v>159.5</v>
      </c>
      <c r="DM445" s="263"/>
      <c r="DN445" s="264">
        <v>191</v>
      </c>
      <c r="DO445" s="264">
        <v>191</v>
      </c>
      <c r="DP445" s="264">
        <v>26.8</v>
      </c>
      <c r="DQ445" s="261"/>
      <c r="DR445" s="262"/>
      <c r="DS445" s="261"/>
      <c r="DT445" s="184"/>
      <c r="DU445" s="184"/>
      <c r="DV445" s="184"/>
      <c r="DW445" s="184"/>
      <c r="DX445" s="184"/>
      <c r="DY445" s="184"/>
      <c r="DZ445" s="184"/>
      <c r="EA445" s="265"/>
      <c r="EB445" s="265"/>
    </row>
    <row r="446" spans="1:132" s="2" customFormat="1" ht="15" customHeight="1" x14ac:dyDescent="0.2">
      <c r="A446" s="21" t="str">
        <f t="shared" si="6"/>
        <v>2696_Южно-Ягунское</v>
      </c>
      <c r="B446" s="250">
        <v>117</v>
      </c>
      <c r="C446" s="251" t="s">
        <v>733</v>
      </c>
      <c r="D446" s="251" t="s">
        <v>568</v>
      </c>
      <c r="E446" s="251" t="s">
        <v>527</v>
      </c>
      <c r="F446" s="251" t="s">
        <v>8</v>
      </c>
      <c r="G446" s="251" t="s">
        <v>29</v>
      </c>
      <c r="H446" s="251" t="s">
        <v>64</v>
      </c>
      <c r="I446" s="252" t="s">
        <v>6655</v>
      </c>
      <c r="J446" s="251" t="s">
        <v>160</v>
      </c>
      <c r="K446" s="251" t="s">
        <v>688</v>
      </c>
      <c r="L446" s="251" t="s">
        <v>566</v>
      </c>
      <c r="M446" s="251" t="s">
        <v>418</v>
      </c>
      <c r="N446" s="251" t="s">
        <v>34</v>
      </c>
      <c r="O446" s="251" t="s">
        <v>6</v>
      </c>
      <c r="P446" s="253" t="s">
        <v>5743</v>
      </c>
      <c r="Q446" s="253"/>
      <c r="R446" s="254"/>
      <c r="S446" s="253"/>
      <c r="T446" s="253">
        <v>6</v>
      </c>
      <c r="U446" s="253">
        <v>2498.8000000000002</v>
      </c>
      <c r="V446" s="253">
        <v>2504.8000000000002</v>
      </c>
      <c r="W446" s="254">
        <v>120.749</v>
      </c>
      <c r="X446" s="253" t="s">
        <v>150</v>
      </c>
      <c r="Y446" s="253">
        <v>2620</v>
      </c>
      <c r="Z446" s="253">
        <v>2603.6</v>
      </c>
      <c r="AA446" s="253" t="s">
        <v>1100</v>
      </c>
      <c r="AB446" s="254" t="s">
        <v>1338</v>
      </c>
      <c r="AC446" s="251" t="s">
        <v>5745</v>
      </c>
      <c r="AD446" s="253" t="s">
        <v>5746</v>
      </c>
      <c r="AE446" s="253" t="s">
        <v>566</v>
      </c>
      <c r="AF446" s="253" t="s">
        <v>566</v>
      </c>
      <c r="AG446" s="254" t="s">
        <v>5747</v>
      </c>
      <c r="AH446" s="255" t="s">
        <v>5748</v>
      </c>
      <c r="AI446" s="253" t="s">
        <v>566</v>
      </c>
      <c r="AJ446" s="251" t="s">
        <v>566</v>
      </c>
      <c r="AK446" s="254" t="s">
        <v>566</v>
      </c>
      <c r="AL446" s="254">
        <v>9.5</v>
      </c>
      <c r="AM446" s="254">
        <v>169</v>
      </c>
      <c r="AN446" s="254" t="s">
        <v>566</v>
      </c>
      <c r="AO446" s="254">
        <v>114</v>
      </c>
      <c r="AP446" s="254">
        <v>355.1</v>
      </c>
      <c r="AQ446" s="254">
        <v>355.98</v>
      </c>
      <c r="AR446" s="254">
        <v>133.23966914069999</v>
      </c>
      <c r="AS446" s="254">
        <v>374.05487426669998</v>
      </c>
      <c r="AT446" s="254">
        <v>0</v>
      </c>
      <c r="AU446" s="254">
        <v>128</v>
      </c>
      <c r="AV446" s="254">
        <v>220.9</v>
      </c>
      <c r="AW446" s="254" t="s">
        <v>5046</v>
      </c>
      <c r="AX446" s="254">
        <v>222.14</v>
      </c>
      <c r="AY446" s="254">
        <v>134.19999999999999</v>
      </c>
      <c r="AZ446" s="256">
        <v>0.37406855439999998</v>
      </c>
      <c r="BA446" s="254" t="s">
        <v>566</v>
      </c>
      <c r="BB446" s="254" t="s">
        <v>566</v>
      </c>
      <c r="BC446" s="254">
        <v>57.290422416299997</v>
      </c>
      <c r="BD446" s="254">
        <v>50.2</v>
      </c>
      <c r="BE446" s="257">
        <v>50.2</v>
      </c>
      <c r="BF446" s="254">
        <v>1</v>
      </c>
      <c r="BG446" s="254">
        <v>0</v>
      </c>
      <c r="BH446" s="254">
        <v>0</v>
      </c>
      <c r="BI446" s="254" t="s">
        <v>430</v>
      </c>
      <c r="BJ446" s="254" t="s">
        <v>1201</v>
      </c>
      <c r="BK446" s="254">
        <v>50.2</v>
      </c>
      <c r="BL446" s="254">
        <v>50.2</v>
      </c>
      <c r="BM446" s="254">
        <v>114</v>
      </c>
      <c r="BN446" s="254">
        <v>30</v>
      </c>
      <c r="BO446" s="256">
        <v>1506</v>
      </c>
      <c r="BP446" s="256" t="s">
        <v>1201</v>
      </c>
      <c r="BQ446" s="251" t="s">
        <v>566</v>
      </c>
      <c r="BR446" s="251" t="s">
        <v>566</v>
      </c>
      <c r="BS446" s="251" t="s">
        <v>566</v>
      </c>
      <c r="BT446" s="255" t="s">
        <v>566</v>
      </c>
      <c r="BU446" s="258">
        <v>0</v>
      </c>
      <c r="BV446" s="254" t="s">
        <v>6656</v>
      </c>
      <c r="BW446" s="254" t="s">
        <v>566</v>
      </c>
      <c r="BX446" s="259" t="s">
        <v>566</v>
      </c>
      <c r="BY446" s="259" t="s">
        <v>566</v>
      </c>
      <c r="BZ446" s="259" t="s">
        <v>566</v>
      </c>
      <c r="CA446" s="251"/>
      <c r="CB446" s="251">
        <v>374.05487426669998</v>
      </c>
      <c r="CC446" s="260">
        <v>133.23966914069999</v>
      </c>
      <c r="CD446" s="260">
        <v>57.290422416299997</v>
      </c>
      <c r="CE446" s="254">
        <v>7.0904224162999938</v>
      </c>
      <c r="CF446" s="254">
        <v>-4.5</v>
      </c>
      <c r="CG446" s="254">
        <v>1.014</v>
      </c>
      <c r="CH446" s="254">
        <v>2.8</v>
      </c>
      <c r="CI446" s="256">
        <v>0.8</v>
      </c>
      <c r="CJ446" s="256">
        <v>0.19244946769999999</v>
      </c>
      <c r="CK446" s="254">
        <v>15123.641422524899</v>
      </c>
      <c r="CL446" s="254">
        <v>3.2608155399999998E-2</v>
      </c>
      <c r="CM446" s="254">
        <v>0.2464215028</v>
      </c>
      <c r="CN446" s="254">
        <v>665.85428000000002</v>
      </c>
      <c r="CO446" s="254">
        <v>1</v>
      </c>
      <c r="CP446" s="254">
        <v>57.6956553857</v>
      </c>
      <c r="CQ446" s="254">
        <v>0.31916627400000003</v>
      </c>
      <c r="CR446" s="254">
        <v>2301</v>
      </c>
      <c r="CS446" s="254">
        <v>2288.3510000000001</v>
      </c>
      <c r="CT446" s="254">
        <v>89.7</v>
      </c>
      <c r="CU446" s="254">
        <v>212</v>
      </c>
      <c r="CV446" s="254">
        <v>-4.1981132074999996</v>
      </c>
      <c r="CW446" s="254">
        <v>33.1</v>
      </c>
      <c r="CX446" s="253" t="s">
        <v>393</v>
      </c>
      <c r="CY446" s="253" t="s">
        <v>566</v>
      </c>
      <c r="CZ446" s="254" t="s">
        <v>566</v>
      </c>
      <c r="DA446" s="254">
        <v>-4.5</v>
      </c>
      <c r="DB446" s="254">
        <v>0.37406855439999998</v>
      </c>
      <c r="DC446" s="254">
        <v>50.200000000499998</v>
      </c>
      <c r="DD446" s="256">
        <v>4.999947122996673E-10</v>
      </c>
      <c r="DE446" s="254">
        <v>57.290422416299997</v>
      </c>
      <c r="DF446" s="256">
        <v>7.0904224162999938</v>
      </c>
      <c r="DG446" s="253"/>
      <c r="DH446" s="261" t="s">
        <v>689</v>
      </c>
      <c r="DI446" s="262" t="s">
        <v>689</v>
      </c>
      <c r="DJ446" s="261" t="s">
        <v>689</v>
      </c>
      <c r="DK446" s="254"/>
      <c r="DL446" s="254">
        <v>159.5</v>
      </c>
      <c r="DM446" s="263"/>
      <c r="DN446" s="264">
        <v>2710</v>
      </c>
      <c r="DO446" s="264">
        <v>2710</v>
      </c>
      <c r="DP446" s="264">
        <v>21.8</v>
      </c>
      <c r="DQ446" s="261"/>
      <c r="DR446" s="262"/>
      <c r="DS446" s="261"/>
      <c r="DT446" s="184"/>
      <c r="DU446" s="184"/>
      <c r="DV446" s="184"/>
      <c r="DW446" s="184"/>
      <c r="DX446" s="184"/>
      <c r="DY446" s="184"/>
      <c r="DZ446" s="184"/>
      <c r="EA446" s="265"/>
      <c r="EB446" s="265"/>
    </row>
    <row r="447" spans="1:132" s="2" customFormat="1" ht="15" customHeight="1" x14ac:dyDescent="0.2">
      <c r="A447" s="21" t="str">
        <f t="shared" si="6"/>
        <v>2722_Южно-Ягунское</v>
      </c>
      <c r="B447" s="250">
        <v>118</v>
      </c>
      <c r="C447" s="251" t="s">
        <v>733</v>
      </c>
      <c r="D447" s="251" t="s">
        <v>568</v>
      </c>
      <c r="E447" s="251" t="s">
        <v>527</v>
      </c>
      <c r="F447" s="251" t="s">
        <v>8</v>
      </c>
      <c r="G447" s="251" t="s">
        <v>29</v>
      </c>
      <c r="H447" s="251" t="s">
        <v>3055</v>
      </c>
      <c r="I447" s="252" t="s">
        <v>6657</v>
      </c>
      <c r="J447" s="251" t="s">
        <v>154</v>
      </c>
      <c r="K447" s="251" t="s">
        <v>688</v>
      </c>
      <c r="L447" s="251" t="s">
        <v>566</v>
      </c>
      <c r="M447" s="251" t="s">
        <v>419</v>
      </c>
      <c r="N447" s="251" t="s">
        <v>5742</v>
      </c>
      <c r="O447" s="251" t="s">
        <v>6</v>
      </c>
      <c r="P447" s="253" t="s">
        <v>5743</v>
      </c>
      <c r="Q447" s="253"/>
      <c r="R447" s="254"/>
      <c r="S447" s="253"/>
      <c r="T447" s="253">
        <v>18.7</v>
      </c>
      <c r="U447" s="253">
        <v>2425.1</v>
      </c>
      <c r="V447" s="253">
        <v>2444</v>
      </c>
      <c r="W447" s="254">
        <v>46.2</v>
      </c>
      <c r="X447" s="253" t="s">
        <v>150</v>
      </c>
      <c r="Y447" s="253">
        <v>2529.1999999999998</v>
      </c>
      <c r="Z447" s="253">
        <v>2502.8000000000002</v>
      </c>
      <c r="AA447" s="253" t="s">
        <v>1099</v>
      </c>
      <c r="AB447" s="254" t="s">
        <v>1048</v>
      </c>
      <c r="AC447" s="251" t="s">
        <v>5745</v>
      </c>
      <c r="AD447" s="253" t="s">
        <v>5746</v>
      </c>
      <c r="AE447" s="253" t="s">
        <v>415</v>
      </c>
      <c r="AF447" s="253">
        <v>2412</v>
      </c>
      <c r="AG447" s="254" t="s">
        <v>5747</v>
      </c>
      <c r="AH447" s="255" t="s">
        <v>5748</v>
      </c>
      <c r="AI447" s="253" t="s">
        <v>5768</v>
      </c>
      <c r="AJ447" s="251" t="s">
        <v>566</v>
      </c>
      <c r="AK447" s="254" t="s">
        <v>566</v>
      </c>
      <c r="AL447" s="254">
        <v>9.5</v>
      </c>
      <c r="AM447" s="254">
        <v>169</v>
      </c>
      <c r="AN447" s="254">
        <v>114</v>
      </c>
      <c r="AO447" s="254">
        <v>113</v>
      </c>
      <c r="AP447" s="254">
        <v>344.74</v>
      </c>
      <c r="AQ447" s="254">
        <v>345.64</v>
      </c>
      <c r="AR447" s="254">
        <v>94.427641501699995</v>
      </c>
      <c r="AS447" s="254">
        <v>330.65370666669997</v>
      </c>
      <c r="AT447" s="254">
        <v>0</v>
      </c>
      <c r="AU447" s="254">
        <v>720</v>
      </c>
      <c r="AV447" s="254">
        <v>161.41</v>
      </c>
      <c r="AW447" s="254" t="s">
        <v>4928</v>
      </c>
      <c r="AX447" s="254">
        <v>162.30000000000001</v>
      </c>
      <c r="AY447" s="254">
        <v>183.33</v>
      </c>
      <c r="AZ447" s="256">
        <v>1.9219007255</v>
      </c>
      <c r="BA447" s="254" t="s">
        <v>566</v>
      </c>
      <c r="BB447" s="254" t="s">
        <v>566</v>
      </c>
      <c r="BC447" s="254">
        <v>422.81129209839997</v>
      </c>
      <c r="BD447" s="254">
        <v>352.97741935480002</v>
      </c>
      <c r="BE447" s="257">
        <v>352.34206</v>
      </c>
      <c r="BF447" s="254">
        <v>0.99819999999999998</v>
      </c>
      <c r="BG447" s="254">
        <v>31</v>
      </c>
      <c r="BH447" s="254">
        <v>10942.3</v>
      </c>
      <c r="BI447" s="254" t="s">
        <v>430</v>
      </c>
      <c r="BJ447" s="254" t="s">
        <v>566</v>
      </c>
      <c r="BK447" s="254">
        <v>352.97741935480002</v>
      </c>
      <c r="BL447" s="254">
        <v>352.34206</v>
      </c>
      <c r="BM447" s="254">
        <v>113</v>
      </c>
      <c r="BN447" s="254">
        <v>30</v>
      </c>
      <c r="BO447" s="256">
        <v>10589.322580647</v>
      </c>
      <c r="BP447" s="256" t="s">
        <v>566</v>
      </c>
      <c r="BQ447" s="251" t="s">
        <v>566</v>
      </c>
      <c r="BR447" s="251" t="s">
        <v>566</v>
      </c>
      <c r="BS447" s="251" t="s">
        <v>566</v>
      </c>
      <c r="BT447" s="255" t="s">
        <v>566</v>
      </c>
      <c r="BU447" s="258">
        <v>0</v>
      </c>
      <c r="BV447" s="254" t="s">
        <v>8056</v>
      </c>
      <c r="BW447" s="254" t="s">
        <v>566</v>
      </c>
      <c r="BX447" s="259" t="s">
        <v>566</v>
      </c>
      <c r="BY447" s="259" t="s">
        <v>566</v>
      </c>
      <c r="BZ447" s="259" t="s">
        <v>566</v>
      </c>
      <c r="CA447" s="251"/>
      <c r="CB447" s="251">
        <v>381.40628800000002</v>
      </c>
      <c r="CC447" s="260">
        <v>98.352401347500006</v>
      </c>
      <c r="CD447" s="260">
        <v>422.81129209839997</v>
      </c>
      <c r="CE447" s="254">
        <v>70.469232098399971</v>
      </c>
      <c r="CF447" s="254">
        <v>-2.5</v>
      </c>
      <c r="CG447" s="254">
        <v>1.01318</v>
      </c>
      <c r="CH447" s="254">
        <v>2.8</v>
      </c>
      <c r="CI447" s="256">
        <v>0.8</v>
      </c>
      <c r="CJ447" s="256">
        <v>1.3531935554000001</v>
      </c>
      <c r="CK447" s="254">
        <v>106254.7200987929</v>
      </c>
      <c r="CL447" s="254">
        <v>2.7428490900000001E-2</v>
      </c>
      <c r="CM447" s="254">
        <v>10.097473021600001</v>
      </c>
      <c r="CN447" s="254">
        <v>669.14400000000001</v>
      </c>
      <c r="CO447" s="254">
        <v>1</v>
      </c>
      <c r="CP447" s="254">
        <v>327.57290274299999</v>
      </c>
      <c r="CQ447" s="254">
        <v>8.7240848807999996</v>
      </c>
      <c r="CR447" s="254">
        <v>2310</v>
      </c>
      <c r="CS447" s="254">
        <v>2301.1999999999998</v>
      </c>
      <c r="CT447" s="254">
        <v>88.6</v>
      </c>
      <c r="CU447" s="254">
        <v>228</v>
      </c>
      <c r="CV447" s="254">
        <v>29.2061403509</v>
      </c>
      <c r="CW447" s="254">
        <v>136.30000000000001</v>
      </c>
      <c r="CX447" s="253" t="s">
        <v>393</v>
      </c>
      <c r="CY447" s="253" t="s">
        <v>566</v>
      </c>
      <c r="CZ447" s="254" t="s">
        <v>566</v>
      </c>
      <c r="DA447" s="254">
        <v>-2.5</v>
      </c>
      <c r="DB447" s="254">
        <v>1.9456746037999999</v>
      </c>
      <c r="DC447" s="254">
        <v>352.34205999760002</v>
      </c>
      <c r="DD447" s="256">
        <v>-2.3999859877221752E-9</v>
      </c>
      <c r="DE447" s="254">
        <v>422.81129209839997</v>
      </c>
      <c r="DF447" s="256">
        <v>70.469232098399971</v>
      </c>
      <c r="DG447" s="253"/>
      <c r="DH447" s="261" t="s">
        <v>689</v>
      </c>
      <c r="DI447" s="262" t="s">
        <v>689</v>
      </c>
      <c r="DJ447" s="261" t="s">
        <v>566</v>
      </c>
      <c r="DK447" s="254"/>
      <c r="DL447" s="254">
        <v>159.5</v>
      </c>
      <c r="DM447" s="263"/>
      <c r="DN447" s="264">
        <v>357</v>
      </c>
      <c r="DO447" s="264">
        <v>358</v>
      </c>
      <c r="DP447" s="264">
        <v>406.4</v>
      </c>
      <c r="DQ447" s="261"/>
      <c r="DR447" s="262"/>
      <c r="DS447" s="261"/>
      <c r="DT447" s="184"/>
      <c r="DU447" s="184"/>
      <c r="DV447" s="184"/>
      <c r="DW447" s="184"/>
      <c r="DX447" s="184"/>
      <c r="DY447" s="184"/>
      <c r="DZ447" s="184"/>
      <c r="EA447" s="265"/>
      <c r="EB447" s="265"/>
    </row>
    <row r="448" spans="1:132" s="2" customFormat="1" ht="15" customHeight="1" x14ac:dyDescent="0.2">
      <c r="A448" s="21" t="str">
        <f t="shared" si="6"/>
        <v>3030У_Южно-Ягунское</v>
      </c>
      <c r="B448" s="250">
        <v>119</v>
      </c>
      <c r="C448" s="251" t="s">
        <v>733</v>
      </c>
      <c r="D448" s="251" t="s">
        <v>568</v>
      </c>
      <c r="E448" s="251" t="s">
        <v>527</v>
      </c>
      <c r="F448" s="251" t="s">
        <v>8</v>
      </c>
      <c r="G448" s="251" t="s">
        <v>29</v>
      </c>
      <c r="H448" s="251" t="s">
        <v>224</v>
      </c>
      <c r="I448" s="252" t="s">
        <v>6658</v>
      </c>
      <c r="J448" s="251" t="s">
        <v>210</v>
      </c>
      <c r="K448" s="251" t="s">
        <v>688</v>
      </c>
      <c r="L448" s="251" t="s">
        <v>566</v>
      </c>
      <c r="M448" s="251" t="s">
        <v>408</v>
      </c>
      <c r="N448" s="251" t="s">
        <v>34</v>
      </c>
      <c r="O448" s="251" t="s">
        <v>6</v>
      </c>
      <c r="P448" s="253" t="s">
        <v>5743</v>
      </c>
      <c r="Q448" s="253"/>
      <c r="R448" s="254"/>
      <c r="S448" s="253"/>
      <c r="T448" s="253">
        <v>15</v>
      </c>
      <c r="U448" s="253">
        <v>2509</v>
      </c>
      <c r="V448" s="253">
        <v>2519</v>
      </c>
      <c r="W448" s="254">
        <v>127.42</v>
      </c>
      <c r="X448" s="253" t="s">
        <v>162</v>
      </c>
      <c r="Y448" s="253">
        <v>2992</v>
      </c>
      <c r="Z448" s="253">
        <v>2790.5</v>
      </c>
      <c r="AA448" s="253" t="s">
        <v>1099</v>
      </c>
      <c r="AB448" s="254" t="s">
        <v>843</v>
      </c>
      <c r="AC448" s="251" t="s">
        <v>5745</v>
      </c>
      <c r="AD448" s="253" t="s">
        <v>5746</v>
      </c>
      <c r="AE448" s="253" t="s">
        <v>415</v>
      </c>
      <c r="AF448" s="253">
        <v>2160</v>
      </c>
      <c r="AG448" s="254" t="s">
        <v>5747</v>
      </c>
      <c r="AH448" s="255" t="s">
        <v>5748</v>
      </c>
      <c r="AI448" s="253" t="s">
        <v>6417</v>
      </c>
      <c r="AJ448" s="251" t="s">
        <v>566</v>
      </c>
      <c r="AK448" s="254" t="s">
        <v>566</v>
      </c>
      <c r="AL448" s="254">
        <v>9.5</v>
      </c>
      <c r="AM448" s="254">
        <v>169</v>
      </c>
      <c r="AN448" s="254">
        <v>87</v>
      </c>
      <c r="AO448" s="254">
        <v>86</v>
      </c>
      <c r="AP448" s="254">
        <v>324.61</v>
      </c>
      <c r="AQ448" s="254">
        <v>324.77999999999997</v>
      </c>
      <c r="AR448" s="254">
        <v>84.903385522799994</v>
      </c>
      <c r="AS448" s="254">
        <v>323.77128800000003</v>
      </c>
      <c r="AT448" s="254">
        <v>0</v>
      </c>
      <c r="AU448" s="254">
        <v>865</v>
      </c>
      <c r="AV448" s="254">
        <v>152.24</v>
      </c>
      <c r="AW448" s="254" t="s">
        <v>4928</v>
      </c>
      <c r="AX448" s="254">
        <v>152.4</v>
      </c>
      <c r="AY448" s="254">
        <v>172.37</v>
      </c>
      <c r="AZ448" s="256">
        <v>1.0185441296</v>
      </c>
      <c r="BA448" s="254" t="s">
        <v>566</v>
      </c>
      <c r="BB448" s="254" t="s">
        <v>566</v>
      </c>
      <c r="BC448" s="254">
        <v>210.68061137230001</v>
      </c>
      <c r="BD448" s="254">
        <v>175.56645161290001</v>
      </c>
      <c r="BE448" s="257">
        <v>175.56645161290001</v>
      </c>
      <c r="BF448" s="254">
        <v>1</v>
      </c>
      <c r="BG448" s="254">
        <v>31</v>
      </c>
      <c r="BH448" s="254">
        <v>5442.56</v>
      </c>
      <c r="BI448" s="254" t="s">
        <v>430</v>
      </c>
      <c r="BJ448" s="254" t="s">
        <v>566</v>
      </c>
      <c r="BK448" s="254">
        <v>175.56645161290001</v>
      </c>
      <c r="BL448" s="254">
        <v>175.56645161290001</v>
      </c>
      <c r="BM448" s="254">
        <v>86</v>
      </c>
      <c r="BN448" s="254">
        <v>30</v>
      </c>
      <c r="BO448" s="256">
        <v>5266.9935483870004</v>
      </c>
      <c r="BP448" s="256" t="s">
        <v>566</v>
      </c>
      <c r="BQ448" s="251" t="s">
        <v>566</v>
      </c>
      <c r="BR448" s="251" t="s">
        <v>566</v>
      </c>
      <c r="BS448" s="251" t="s">
        <v>566</v>
      </c>
      <c r="BT448" s="255" t="s">
        <v>566</v>
      </c>
      <c r="BU448" s="258">
        <v>0</v>
      </c>
      <c r="BV448" s="254" t="s">
        <v>6659</v>
      </c>
      <c r="BW448" s="254" t="s">
        <v>566</v>
      </c>
      <c r="BX448" s="259" t="s">
        <v>566</v>
      </c>
      <c r="BY448" s="259" t="s">
        <v>566</v>
      </c>
      <c r="BZ448" s="259" t="s">
        <v>566</v>
      </c>
      <c r="CA448" s="251"/>
      <c r="CB448" s="251">
        <v>359.08485359999997</v>
      </c>
      <c r="CC448" s="260">
        <v>84.903385522799994</v>
      </c>
      <c r="CD448" s="260">
        <v>210.68061137230001</v>
      </c>
      <c r="CE448" s="254">
        <v>35.114159759399996</v>
      </c>
      <c r="CF448" s="254">
        <v>-3.66</v>
      </c>
      <c r="CG448" s="254">
        <v>1.014</v>
      </c>
      <c r="CH448" s="254">
        <v>2.8</v>
      </c>
      <c r="CI448" s="256">
        <v>0.8</v>
      </c>
      <c r="CJ448" s="256">
        <v>0.67306115870000005</v>
      </c>
      <c r="CK448" s="254">
        <v>52892.511155748303</v>
      </c>
      <c r="CL448" s="254">
        <v>2.8508299000000001E-2</v>
      </c>
      <c r="CM448" s="254">
        <v>2.6491127432999999</v>
      </c>
      <c r="CN448" s="254">
        <v>666.8424</v>
      </c>
      <c r="CO448" s="254">
        <v>1</v>
      </c>
      <c r="CP448" s="254">
        <v>174.71220758059999</v>
      </c>
      <c r="CQ448" s="254">
        <v>2.6243095228</v>
      </c>
      <c r="CR448" s="254">
        <v>2298</v>
      </c>
      <c r="CS448" s="254">
        <v>2296.38</v>
      </c>
      <c r="CT448" s="254">
        <v>85.2</v>
      </c>
      <c r="CU448" s="254">
        <v>212</v>
      </c>
      <c r="CV448" s="254">
        <v>28.188679245300001</v>
      </c>
      <c r="CW448" s="254">
        <v>38.1</v>
      </c>
      <c r="CX448" s="253" t="s">
        <v>393</v>
      </c>
      <c r="CY448" s="253" t="s">
        <v>566</v>
      </c>
      <c r="CZ448" s="254" t="s">
        <v>6660</v>
      </c>
      <c r="DA448" s="254">
        <v>-4.5</v>
      </c>
      <c r="DB448" s="254">
        <v>1.2820418410000001</v>
      </c>
      <c r="DC448" s="254">
        <v>220.9855521332</v>
      </c>
      <c r="DD448" s="256">
        <v>45.419100520299992</v>
      </c>
      <c r="DE448" s="254">
        <v>265.18375691070003</v>
      </c>
      <c r="DF448" s="256">
        <v>89.617305297800016</v>
      </c>
      <c r="DG448" s="253"/>
      <c r="DH448" s="261" t="s">
        <v>689</v>
      </c>
      <c r="DI448" s="262" t="s">
        <v>689</v>
      </c>
      <c r="DJ448" s="261" t="s">
        <v>689</v>
      </c>
      <c r="DK448" s="254"/>
      <c r="DL448" s="254">
        <v>159.5</v>
      </c>
      <c r="DM448" s="263"/>
      <c r="DN448" s="264">
        <v>1087</v>
      </c>
      <c r="DO448" s="264">
        <v>1094</v>
      </c>
      <c r="DP448" s="264">
        <v>19.7</v>
      </c>
      <c r="DQ448" s="261"/>
      <c r="DR448" s="262"/>
      <c r="DS448" s="261"/>
      <c r="DT448" s="184"/>
      <c r="DU448" s="184"/>
      <c r="DV448" s="184"/>
      <c r="DW448" s="184"/>
      <c r="DX448" s="184"/>
      <c r="DY448" s="184"/>
      <c r="DZ448" s="184"/>
      <c r="EA448" s="265"/>
      <c r="EB448" s="265"/>
    </row>
    <row r="449" spans="1:132" s="2" customFormat="1" ht="15" customHeight="1" x14ac:dyDescent="0.2">
      <c r="A449" s="21" t="str">
        <f t="shared" si="6"/>
        <v>3508_Южно-Ягунское</v>
      </c>
      <c r="B449" s="250">
        <v>120</v>
      </c>
      <c r="C449" s="251" t="s">
        <v>733</v>
      </c>
      <c r="D449" s="251" t="s">
        <v>568</v>
      </c>
      <c r="E449" s="251" t="s">
        <v>527</v>
      </c>
      <c r="F449" s="251" t="s">
        <v>8</v>
      </c>
      <c r="G449" s="251" t="s">
        <v>29</v>
      </c>
      <c r="H449" s="251" t="s">
        <v>1076</v>
      </c>
      <c r="I449" s="252" t="s">
        <v>6661</v>
      </c>
      <c r="J449" s="251" t="s">
        <v>222</v>
      </c>
      <c r="K449" s="251" t="s">
        <v>688</v>
      </c>
      <c r="L449" s="251" t="s">
        <v>566</v>
      </c>
      <c r="M449" s="251" t="s">
        <v>419</v>
      </c>
      <c r="N449" s="251" t="s">
        <v>92</v>
      </c>
      <c r="O449" s="251" t="s">
        <v>12</v>
      </c>
      <c r="P449" s="253" t="s">
        <v>5743</v>
      </c>
      <c r="Q449" s="253"/>
      <c r="R449" s="254"/>
      <c r="S449" s="253"/>
      <c r="T449" s="253">
        <v>7</v>
      </c>
      <c r="U449" s="253">
        <v>2824</v>
      </c>
      <c r="V449" s="253">
        <v>2831</v>
      </c>
      <c r="W449" s="254">
        <v>379.14800000000002</v>
      </c>
      <c r="X449" s="253" t="s">
        <v>150</v>
      </c>
      <c r="Y449" s="253">
        <v>2862.9</v>
      </c>
      <c r="Z449" s="253">
        <v>2852.3</v>
      </c>
      <c r="AA449" s="253" t="s">
        <v>1099</v>
      </c>
      <c r="AB449" s="254" t="s">
        <v>2420</v>
      </c>
      <c r="AC449" s="251" t="s">
        <v>5745</v>
      </c>
      <c r="AD449" s="253" t="s">
        <v>5746</v>
      </c>
      <c r="AE449" s="253" t="s">
        <v>1062</v>
      </c>
      <c r="AF449" s="253">
        <v>2684</v>
      </c>
      <c r="AG449" s="254" t="s">
        <v>5747</v>
      </c>
      <c r="AH449" s="255" t="s">
        <v>5748</v>
      </c>
      <c r="AI449" s="253" t="s">
        <v>6662</v>
      </c>
      <c r="AJ449" s="251">
        <v>8</v>
      </c>
      <c r="AK449" s="254">
        <v>0</v>
      </c>
      <c r="AL449" s="254">
        <v>9.5</v>
      </c>
      <c r="AM449" s="254">
        <v>169</v>
      </c>
      <c r="AN449" s="254">
        <v>139</v>
      </c>
      <c r="AO449" s="254">
        <v>129</v>
      </c>
      <c r="AP449" s="254">
        <v>360.83</v>
      </c>
      <c r="AQ449" s="254">
        <v>361.64</v>
      </c>
      <c r="AR449" s="254">
        <v>115.72800755919999</v>
      </c>
      <c r="AS449" s="254">
        <v>349.57601173329999</v>
      </c>
      <c r="AT449" s="254">
        <v>0.2</v>
      </c>
      <c r="AU449" s="254">
        <v>631</v>
      </c>
      <c r="AV449" s="254">
        <v>182.08</v>
      </c>
      <c r="AW449" s="254" t="s">
        <v>4928</v>
      </c>
      <c r="AX449" s="254">
        <v>182.9</v>
      </c>
      <c r="AY449" s="254">
        <v>178.75</v>
      </c>
      <c r="AZ449" s="256">
        <v>2.3028883375000002</v>
      </c>
      <c r="BA449" s="254" t="s">
        <v>566</v>
      </c>
      <c r="BB449" s="254" t="s">
        <v>566</v>
      </c>
      <c r="BC449" s="254">
        <v>493.96736636100002</v>
      </c>
      <c r="BD449" s="254">
        <v>411.64129032260001</v>
      </c>
      <c r="BE449" s="257">
        <v>411.64129032260001</v>
      </c>
      <c r="BF449" s="254">
        <v>1</v>
      </c>
      <c r="BG449" s="254">
        <v>31</v>
      </c>
      <c r="BH449" s="254">
        <v>12760.88</v>
      </c>
      <c r="BI449" s="254" t="s">
        <v>430</v>
      </c>
      <c r="BJ449" s="254" t="s">
        <v>566</v>
      </c>
      <c r="BK449" s="254">
        <v>411.64129032260001</v>
      </c>
      <c r="BL449" s="254">
        <v>411.64129032260001</v>
      </c>
      <c r="BM449" s="254">
        <v>129</v>
      </c>
      <c r="BN449" s="254">
        <v>30</v>
      </c>
      <c r="BO449" s="256">
        <v>12349.238709678</v>
      </c>
      <c r="BP449" s="256" t="s">
        <v>566</v>
      </c>
      <c r="BQ449" s="251">
        <v>8</v>
      </c>
      <c r="BR449" s="251" t="s">
        <v>566</v>
      </c>
      <c r="BS449" s="251" t="s">
        <v>566</v>
      </c>
      <c r="BT449" s="255" t="s">
        <v>566</v>
      </c>
      <c r="BU449" s="258">
        <v>0</v>
      </c>
      <c r="BV449" s="254" t="s">
        <v>8057</v>
      </c>
      <c r="BW449" s="254" t="s">
        <v>566</v>
      </c>
      <c r="BX449" s="259" t="s">
        <v>566</v>
      </c>
      <c r="BY449" s="259" t="s">
        <v>566</v>
      </c>
      <c r="BZ449" s="259" t="s">
        <v>566</v>
      </c>
      <c r="CA449" s="251"/>
      <c r="CB449" s="251">
        <v>396.57905247999997</v>
      </c>
      <c r="CC449" s="260">
        <v>115.72800755919999</v>
      </c>
      <c r="CD449" s="260">
        <v>493.96736636100002</v>
      </c>
      <c r="CE449" s="254">
        <v>82.326076038400004</v>
      </c>
      <c r="CF449" s="254">
        <v>-2.5</v>
      </c>
      <c r="CG449" s="254">
        <v>1.0129999999999999</v>
      </c>
      <c r="CH449" s="254">
        <v>2.8</v>
      </c>
      <c r="CI449" s="256">
        <v>0.8</v>
      </c>
      <c r="CJ449" s="256">
        <v>1.5780905821</v>
      </c>
      <c r="CK449" s="254">
        <v>123891.9463771844</v>
      </c>
      <c r="CL449" s="254">
        <v>2.7265438400000001E-2</v>
      </c>
      <c r="CM449" s="254">
        <v>15.6962457779</v>
      </c>
      <c r="CN449" s="254">
        <v>684.55856000000006</v>
      </c>
      <c r="CO449" s="254">
        <v>1</v>
      </c>
      <c r="CP449" s="254">
        <v>385.72392507799998</v>
      </c>
      <c r="CQ449" s="254">
        <v>13.815503425899999</v>
      </c>
      <c r="CR449" s="254">
        <v>2366</v>
      </c>
      <c r="CS449" s="254">
        <v>2357.9520000000002</v>
      </c>
      <c r="CT449" s="254">
        <v>86.9</v>
      </c>
      <c r="CU449" s="254">
        <v>233</v>
      </c>
      <c r="CV449" s="254">
        <v>21.8540772532</v>
      </c>
      <c r="CW449" s="254">
        <v>117.3</v>
      </c>
      <c r="CX449" s="253" t="s">
        <v>393</v>
      </c>
      <c r="CY449" s="253" t="s">
        <v>566</v>
      </c>
      <c r="CZ449" s="254" t="s">
        <v>566</v>
      </c>
      <c r="DA449" s="254">
        <v>-2.5</v>
      </c>
      <c r="DB449" s="254">
        <v>2.3028883375000002</v>
      </c>
      <c r="DC449" s="254">
        <v>411.64129032810001</v>
      </c>
      <c r="DD449" s="256">
        <v>5.4999986787152011E-9</v>
      </c>
      <c r="DE449" s="254">
        <v>493.96736636100002</v>
      </c>
      <c r="DF449" s="256">
        <v>82.326076038400004</v>
      </c>
      <c r="DG449" s="253"/>
      <c r="DH449" s="261" t="s">
        <v>689</v>
      </c>
      <c r="DI449" s="262" t="s">
        <v>689</v>
      </c>
      <c r="DJ449" s="261" t="s">
        <v>689</v>
      </c>
      <c r="DK449" s="254"/>
      <c r="DL449" s="254">
        <v>159.5</v>
      </c>
      <c r="DM449" s="263"/>
      <c r="DN449" s="264">
        <v>1594</v>
      </c>
      <c r="DO449" s="264">
        <v>1598</v>
      </c>
      <c r="DP449" s="264">
        <v>333.5</v>
      </c>
      <c r="DQ449" s="261"/>
      <c r="DR449" s="262"/>
      <c r="DS449" s="261"/>
      <c r="DT449" s="184"/>
      <c r="DU449" s="184"/>
      <c r="DV449" s="184"/>
      <c r="DW449" s="184"/>
      <c r="DX449" s="184"/>
      <c r="DY449" s="184"/>
      <c r="DZ449" s="184"/>
      <c r="EA449" s="265"/>
      <c r="EB449" s="265"/>
    </row>
    <row r="450" spans="1:132" s="2" customFormat="1" ht="15" customHeight="1" x14ac:dyDescent="0.2">
      <c r="A450" s="21" t="str">
        <f t="shared" si="6"/>
        <v>3511_Южно-Ягунское</v>
      </c>
      <c r="B450" s="250">
        <v>121</v>
      </c>
      <c r="C450" s="251" t="s">
        <v>733</v>
      </c>
      <c r="D450" s="251" t="s">
        <v>568</v>
      </c>
      <c r="E450" s="251" t="s">
        <v>527</v>
      </c>
      <c r="F450" s="251" t="s">
        <v>8</v>
      </c>
      <c r="G450" s="251" t="s">
        <v>29</v>
      </c>
      <c r="H450" s="251" t="s">
        <v>1076</v>
      </c>
      <c r="I450" s="252" t="s">
        <v>6663</v>
      </c>
      <c r="J450" s="251" t="s">
        <v>222</v>
      </c>
      <c r="K450" s="251" t="s">
        <v>688</v>
      </c>
      <c r="L450" s="251" t="s">
        <v>566</v>
      </c>
      <c r="M450" s="251" t="s">
        <v>419</v>
      </c>
      <c r="N450" s="251" t="s">
        <v>92</v>
      </c>
      <c r="O450" s="251" t="s">
        <v>12</v>
      </c>
      <c r="P450" s="253" t="s">
        <v>5743</v>
      </c>
      <c r="Q450" s="253"/>
      <c r="R450" s="254"/>
      <c r="S450" s="253"/>
      <c r="T450" s="253">
        <v>3.8</v>
      </c>
      <c r="U450" s="253">
        <v>2477.1999999999998</v>
      </c>
      <c r="V450" s="253">
        <v>2481</v>
      </c>
      <c r="W450" s="254">
        <v>32.692</v>
      </c>
      <c r="X450" s="253" t="s">
        <v>150</v>
      </c>
      <c r="Y450" s="253">
        <v>2521.6999999999998</v>
      </c>
      <c r="Z450" s="253">
        <v>2490.6999999999998</v>
      </c>
      <c r="AA450" s="253" t="s">
        <v>1099</v>
      </c>
      <c r="AB450" s="254" t="s">
        <v>6664</v>
      </c>
      <c r="AC450" s="251" t="s">
        <v>5745</v>
      </c>
      <c r="AD450" s="253" t="s">
        <v>5746</v>
      </c>
      <c r="AE450" s="253" t="s">
        <v>1062</v>
      </c>
      <c r="AF450" s="253">
        <v>2305.4</v>
      </c>
      <c r="AG450" s="254" t="s">
        <v>5747</v>
      </c>
      <c r="AH450" s="255" t="s">
        <v>5748</v>
      </c>
      <c r="AI450" s="253" t="s">
        <v>6491</v>
      </c>
      <c r="AJ450" s="251">
        <v>4</v>
      </c>
      <c r="AK450" s="254">
        <v>0</v>
      </c>
      <c r="AL450" s="254">
        <v>9.5</v>
      </c>
      <c r="AM450" s="254">
        <v>169</v>
      </c>
      <c r="AN450" s="254">
        <v>139</v>
      </c>
      <c r="AO450" s="254">
        <v>121</v>
      </c>
      <c r="AP450" s="254">
        <v>353.41</v>
      </c>
      <c r="AQ450" s="254">
        <v>354.26</v>
      </c>
      <c r="AR450" s="254">
        <v>161.40188284050001</v>
      </c>
      <c r="AS450" s="254">
        <v>385.12067359999998</v>
      </c>
      <c r="AT450" s="254">
        <v>0</v>
      </c>
      <c r="AU450" s="254">
        <v>48</v>
      </c>
      <c r="AV450" s="254">
        <v>235.45</v>
      </c>
      <c r="AW450" s="254" t="s">
        <v>4928</v>
      </c>
      <c r="AX450" s="254">
        <v>236.3</v>
      </c>
      <c r="AY450" s="254">
        <v>117.96</v>
      </c>
      <c r="AZ450" s="256">
        <v>3.6460828712</v>
      </c>
      <c r="BA450" s="254" t="s">
        <v>566</v>
      </c>
      <c r="BB450" s="254" t="s">
        <v>566</v>
      </c>
      <c r="BC450" s="254">
        <v>545.71167933389995</v>
      </c>
      <c r="BD450" s="254">
        <v>430.09193548389999</v>
      </c>
      <c r="BE450" s="257">
        <v>430.09193548389999</v>
      </c>
      <c r="BF450" s="254">
        <v>1</v>
      </c>
      <c r="BG450" s="254">
        <v>31</v>
      </c>
      <c r="BH450" s="254">
        <v>13332.85</v>
      </c>
      <c r="BI450" s="254" t="s">
        <v>430</v>
      </c>
      <c r="BJ450" s="254" t="s">
        <v>566</v>
      </c>
      <c r="BK450" s="254">
        <v>430.09193548389999</v>
      </c>
      <c r="BL450" s="254">
        <v>430.09193548389999</v>
      </c>
      <c r="BM450" s="254">
        <v>121</v>
      </c>
      <c r="BN450" s="254">
        <v>30</v>
      </c>
      <c r="BO450" s="256">
        <v>12902.758064517</v>
      </c>
      <c r="BP450" s="256" t="s">
        <v>566</v>
      </c>
      <c r="BQ450" s="251">
        <v>4</v>
      </c>
      <c r="BR450" s="251" t="s">
        <v>566</v>
      </c>
      <c r="BS450" s="251" t="s">
        <v>566</v>
      </c>
      <c r="BT450" s="255" t="s">
        <v>566</v>
      </c>
      <c r="BU450" s="258">
        <v>0</v>
      </c>
      <c r="BV450" s="254" t="s">
        <v>8058</v>
      </c>
      <c r="BW450" s="254" t="s">
        <v>566</v>
      </c>
      <c r="BX450" s="259" t="s">
        <v>566</v>
      </c>
      <c r="BY450" s="259" t="s">
        <v>566</v>
      </c>
      <c r="BZ450" s="259" t="s">
        <v>566</v>
      </c>
      <c r="CA450" s="251"/>
      <c r="CB450" s="251">
        <v>385.12067359999998</v>
      </c>
      <c r="CC450" s="260">
        <v>161.40188284050001</v>
      </c>
      <c r="CD450" s="260">
        <v>545.71167933389995</v>
      </c>
      <c r="CE450" s="254">
        <v>115.61974384999996</v>
      </c>
      <c r="CF450" s="254">
        <v>-5.14</v>
      </c>
      <c r="CG450" s="254">
        <v>1.0129999999999999</v>
      </c>
      <c r="CH450" s="254">
        <v>2.8</v>
      </c>
      <c r="CI450" s="256">
        <v>0.8</v>
      </c>
      <c r="CJ450" s="256">
        <v>1.6488239853</v>
      </c>
      <c r="CK450" s="254">
        <v>129445.0490291482</v>
      </c>
      <c r="CL450" s="254">
        <v>2.7222818999999999E-2</v>
      </c>
      <c r="CM450" s="254">
        <v>14.963862645400001</v>
      </c>
      <c r="CN450" s="254">
        <v>684.46223999999995</v>
      </c>
      <c r="CO450" s="254">
        <v>1</v>
      </c>
      <c r="CP450" s="254">
        <v>545.71157190480005</v>
      </c>
      <c r="CQ450" s="254">
        <v>23.909869640499998</v>
      </c>
      <c r="CR450" s="254">
        <v>2366</v>
      </c>
      <c r="CS450" s="254">
        <v>2357.6080000000002</v>
      </c>
      <c r="CT450" s="254">
        <v>86.9</v>
      </c>
      <c r="CU450" s="254">
        <v>233</v>
      </c>
      <c r="CV450" s="254">
        <v>-1.0515021459</v>
      </c>
      <c r="CW450" s="254">
        <v>117.3</v>
      </c>
      <c r="CX450" s="253" t="s">
        <v>393</v>
      </c>
      <c r="CY450" s="253" t="s">
        <v>566</v>
      </c>
      <c r="CZ450" s="254" t="s">
        <v>566</v>
      </c>
      <c r="DA450" s="254">
        <v>-2.5</v>
      </c>
      <c r="DB450" s="254">
        <v>1.8115757662</v>
      </c>
      <c r="DC450" s="254">
        <v>213.69347738100001</v>
      </c>
      <c r="DD450" s="256">
        <v>-216.39845810289998</v>
      </c>
      <c r="DE450" s="254">
        <v>271.1397652046</v>
      </c>
      <c r="DF450" s="256">
        <v>-158.95217027929999</v>
      </c>
      <c r="DG450" s="253"/>
      <c r="DH450" s="261" t="s">
        <v>689</v>
      </c>
      <c r="DI450" s="262" t="s">
        <v>689</v>
      </c>
      <c r="DJ450" s="261" t="s">
        <v>689</v>
      </c>
      <c r="DK450" s="254"/>
      <c r="DL450" s="254">
        <v>159.5</v>
      </c>
      <c r="DM450" s="263"/>
      <c r="DN450" s="264">
        <v>1588</v>
      </c>
      <c r="DO450" s="264">
        <v>1588</v>
      </c>
      <c r="DP450" s="264">
        <v>170</v>
      </c>
      <c r="DQ450" s="261"/>
      <c r="DR450" s="262"/>
      <c r="DS450" s="261"/>
      <c r="DT450" s="184"/>
      <c r="DU450" s="184"/>
      <c r="DV450" s="184"/>
      <c r="DW450" s="184"/>
      <c r="DX450" s="184"/>
      <c r="DY450" s="184"/>
      <c r="DZ450" s="184"/>
      <c r="EA450" s="265"/>
      <c r="EB450" s="265"/>
    </row>
    <row r="451" spans="1:132" s="2" customFormat="1" ht="15" customHeight="1" x14ac:dyDescent="0.2">
      <c r="A451" s="21" t="str">
        <f t="shared" si="6"/>
        <v>3553Г_Южно-Ягунское</v>
      </c>
      <c r="B451" s="250">
        <v>122</v>
      </c>
      <c r="C451" s="251" t="s">
        <v>733</v>
      </c>
      <c r="D451" s="251" t="s">
        <v>568</v>
      </c>
      <c r="E451" s="251" t="s">
        <v>527</v>
      </c>
      <c r="F451" s="251" t="s">
        <v>8</v>
      </c>
      <c r="G451" s="251" t="s">
        <v>29</v>
      </c>
      <c r="H451" s="251" t="s">
        <v>2576</v>
      </c>
      <c r="I451" s="252" t="s">
        <v>6665</v>
      </c>
      <c r="J451" s="251" t="s">
        <v>2140</v>
      </c>
      <c r="K451" s="251" t="s">
        <v>688</v>
      </c>
      <c r="L451" s="251" t="s">
        <v>566</v>
      </c>
      <c r="M451" s="251" t="s">
        <v>566</v>
      </c>
      <c r="N451" s="251" t="s">
        <v>92</v>
      </c>
      <c r="O451" s="251" t="s">
        <v>12</v>
      </c>
      <c r="P451" s="253" t="s">
        <v>5743</v>
      </c>
      <c r="Q451" s="253"/>
      <c r="R451" s="254"/>
      <c r="S451" s="253"/>
      <c r="T451" s="253">
        <v>252.99</v>
      </c>
      <c r="U451" s="253">
        <v>3148.63</v>
      </c>
      <c r="V451" s="253">
        <v>3401.62</v>
      </c>
      <c r="W451" s="254">
        <v>687.14700000000005</v>
      </c>
      <c r="X451" s="253" t="s">
        <v>703</v>
      </c>
      <c r="Y451" s="253">
        <v>3402</v>
      </c>
      <c r="Z451" s="253">
        <v>3402</v>
      </c>
      <c r="AA451" s="253" t="s">
        <v>1099</v>
      </c>
      <c r="AB451" s="254" t="s">
        <v>6666</v>
      </c>
      <c r="AC451" s="251" t="s">
        <v>5745</v>
      </c>
      <c r="AD451" s="253" t="s">
        <v>5746</v>
      </c>
      <c r="AE451" s="253" t="s">
        <v>6084</v>
      </c>
      <c r="AF451" s="253">
        <v>2588</v>
      </c>
      <c r="AG451" s="254" t="s">
        <v>5747</v>
      </c>
      <c r="AH451" s="255" t="s">
        <v>5748</v>
      </c>
      <c r="AI451" s="253" t="s">
        <v>6667</v>
      </c>
      <c r="AJ451" s="251">
        <v>2</v>
      </c>
      <c r="AK451" s="254" t="s">
        <v>566</v>
      </c>
      <c r="AL451" s="254">
        <v>9.5</v>
      </c>
      <c r="AM451" s="254">
        <v>169</v>
      </c>
      <c r="AN451" s="254">
        <v>162</v>
      </c>
      <c r="AO451" s="254">
        <v>135</v>
      </c>
      <c r="AP451" s="254">
        <v>383.51</v>
      </c>
      <c r="AQ451" s="254">
        <v>384.11</v>
      </c>
      <c r="AR451" s="254">
        <v>120.3752057035</v>
      </c>
      <c r="AS451" s="254">
        <v>368.93274059999999</v>
      </c>
      <c r="AT451" s="254">
        <v>0</v>
      </c>
      <c r="AU451" s="254">
        <v>75</v>
      </c>
      <c r="AV451" s="254">
        <v>208.79</v>
      </c>
      <c r="AW451" s="254" t="s">
        <v>4928</v>
      </c>
      <c r="AX451" s="254">
        <v>209.4</v>
      </c>
      <c r="AY451" s="254">
        <v>174.72</v>
      </c>
      <c r="AZ451" s="256">
        <v>0.51658690770000004</v>
      </c>
      <c r="BA451" s="254" t="s">
        <v>566</v>
      </c>
      <c r="BB451" s="254" t="s">
        <v>566</v>
      </c>
      <c r="BC451" s="254">
        <v>108.3095233801</v>
      </c>
      <c r="BD451" s="254">
        <v>90.258064516100006</v>
      </c>
      <c r="BE451" s="257">
        <v>90.258064516100006</v>
      </c>
      <c r="BF451" s="254">
        <v>1</v>
      </c>
      <c r="BG451" s="254">
        <v>31</v>
      </c>
      <c r="BH451" s="254">
        <v>2798</v>
      </c>
      <c r="BI451" s="254" t="s">
        <v>430</v>
      </c>
      <c r="BJ451" s="254" t="s">
        <v>566</v>
      </c>
      <c r="BK451" s="254">
        <v>90.258064516100006</v>
      </c>
      <c r="BL451" s="254">
        <v>90.258064516100006</v>
      </c>
      <c r="BM451" s="254">
        <v>135</v>
      </c>
      <c r="BN451" s="254">
        <v>30</v>
      </c>
      <c r="BO451" s="256">
        <v>2707.7419354829999</v>
      </c>
      <c r="BP451" s="256" t="s">
        <v>566</v>
      </c>
      <c r="BQ451" s="251">
        <v>2</v>
      </c>
      <c r="BR451" s="251" t="s">
        <v>566</v>
      </c>
      <c r="BS451" s="251" t="s">
        <v>566</v>
      </c>
      <c r="BT451" s="255" t="s">
        <v>566</v>
      </c>
      <c r="BU451" s="258">
        <v>0</v>
      </c>
      <c r="BV451" s="254" t="s">
        <v>8059</v>
      </c>
      <c r="BW451" s="254" t="s">
        <v>566</v>
      </c>
      <c r="BX451" s="259" t="s">
        <v>566</v>
      </c>
      <c r="BY451" s="259" t="s">
        <v>566</v>
      </c>
      <c r="BZ451" s="259" t="s">
        <v>566</v>
      </c>
      <c r="CA451" s="251"/>
      <c r="CB451" s="251">
        <v>418.45370181999999</v>
      </c>
      <c r="CC451" s="260">
        <v>120.3752057035</v>
      </c>
      <c r="CD451" s="260">
        <v>108.3095233801</v>
      </c>
      <c r="CE451" s="254">
        <v>18.051458863999997</v>
      </c>
      <c r="CF451" s="254">
        <v>-3.5</v>
      </c>
      <c r="CG451" s="254">
        <v>1.0129999999999999</v>
      </c>
      <c r="CH451" s="254">
        <v>2.8</v>
      </c>
      <c r="CI451" s="256">
        <v>0.8</v>
      </c>
      <c r="CJ451" s="256">
        <v>0.34601825650000001</v>
      </c>
      <c r="CK451" s="254">
        <v>27165.028271030998</v>
      </c>
      <c r="CL451" s="254">
        <v>3.02630617E-2</v>
      </c>
      <c r="CM451" s="254">
        <v>0.93206165839999999</v>
      </c>
      <c r="CN451" s="254">
        <v>689.21523999999999</v>
      </c>
      <c r="CO451" s="254">
        <v>1</v>
      </c>
      <c r="CP451" s="254">
        <v>82.727578901399994</v>
      </c>
      <c r="CQ451" s="254">
        <v>0.79069300350000005</v>
      </c>
      <c r="CR451" s="254">
        <v>2366</v>
      </c>
      <c r="CS451" s="254">
        <v>2359.9929999999999</v>
      </c>
      <c r="CT451" s="254">
        <v>101.49</v>
      </c>
      <c r="CU451" s="254">
        <v>233</v>
      </c>
      <c r="CV451" s="254">
        <v>10.390557939900001</v>
      </c>
      <c r="CW451" s="254">
        <v>86.6</v>
      </c>
      <c r="CX451" s="253" t="s">
        <v>393</v>
      </c>
      <c r="CY451" s="253" t="s">
        <v>566</v>
      </c>
      <c r="CZ451" s="254" t="s">
        <v>566</v>
      </c>
      <c r="DA451" s="254">
        <v>-3.5</v>
      </c>
      <c r="DB451" s="254">
        <v>0.51658690770000004</v>
      </c>
      <c r="DC451" s="254">
        <v>90.258064513299999</v>
      </c>
      <c r="DD451" s="256">
        <v>-2.8000073371003964E-9</v>
      </c>
      <c r="DE451" s="254">
        <v>108.3095233801</v>
      </c>
      <c r="DF451" s="256">
        <v>18.051458863999997</v>
      </c>
      <c r="DG451" s="253"/>
      <c r="DH451" s="261" t="s">
        <v>689</v>
      </c>
      <c r="DI451" s="262" t="s">
        <v>689</v>
      </c>
      <c r="DJ451" s="261" t="s">
        <v>689</v>
      </c>
      <c r="DK451" s="254"/>
      <c r="DL451" s="254">
        <v>159.5</v>
      </c>
      <c r="DM451" s="263"/>
      <c r="DN451" s="264">
        <v>628</v>
      </c>
      <c r="DO451" s="264">
        <v>629</v>
      </c>
      <c r="DP451" s="264">
        <v>96.1</v>
      </c>
      <c r="DQ451" s="261"/>
      <c r="DR451" s="262"/>
      <c r="DS451" s="261"/>
      <c r="DT451" s="184"/>
      <c r="DU451" s="184"/>
      <c r="DV451" s="184"/>
      <c r="DW451" s="184"/>
      <c r="DX451" s="184"/>
      <c r="DY451" s="184"/>
      <c r="DZ451" s="184"/>
      <c r="EA451" s="265"/>
      <c r="EB451" s="265"/>
    </row>
    <row r="452" spans="1:132" s="2" customFormat="1" ht="15" customHeight="1" x14ac:dyDescent="0.2">
      <c r="A452" s="21" t="str">
        <f t="shared" si="6"/>
        <v>4232_Южно-Ягунское</v>
      </c>
      <c r="B452" s="250">
        <v>123</v>
      </c>
      <c r="C452" s="251" t="s">
        <v>733</v>
      </c>
      <c r="D452" s="251" t="s">
        <v>568</v>
      </c>
      <c r="E452" s="251" t="s">
        <v>527</v>
      </c>
      <c r="F452" s="251" t="s">
        <v>8</v>
      </c>
      <c r="G452" s="251" t="s">
        <v>29</v>
      </c>
      <c r="H452" s="251" t="s">
        <v>64</v>
      </c>
      <c r="I452" s="252" t="s">
        <v>6668</v>
      </c>
      <c r="J452" s="251" t="s">
        <v>196</v>
      </c>
      <c r="K452" s="251" t="s">
        <v>688</v>
      </c>
      <c r="L452" s="251" t="s">
        <v>566</v>
      </c>
      <c r="M452" s="251" t="s">
        <v>416</v>
      </c>
      <c r="N452" s="251" t="s">
        <v>34</v>
      </c>
      <c r="O452" s="251" t="s">
        <v>6</v>
      </c>
      <c r="P452" s="253" t="s">
        <v>5743</v>
      </c>
      <c r="Q452" s="253"/>
      <c r="R452" s="254"/>
      <c r="S452" s="253"/>
      <c r="T452" s="253">
        <v>10</v>
      </c>
      <c r="U452" s="253">
        <v>2467</v>
      </c>
      <c r="V452" s="253">
        <v>2477</v>
      </c>
      <c r="W452" s="254">
        <v>106.83</v>
      </c>
      <c r="X452" s="253" t="s">
        <v>150</v>
      </c>
      <c r="Y452" s="253">
        <v>2962</v>
      </c>
      <c r="Z452" s="253">
        <v>2472.3000000000002</v>
      </c>
      <c r="AA452" s="253" t="s">
        <v>1099</v>
      </c>
      <c r="AB452" s="254" t="s">
        <v>544</v>
      </c>
      <c r="AC452" s="251" t="s">
        <v>5745</v>
      </c>
      <c r="AD452" s="253" t="s">
        <v>5746</v>
      </c>
      <c r="AE452" s="253" t="s">
        <v>415</v>
      </c>
      <c r="AF452" s="253">
        <v>2350</v>
      </c>
      <c r="AG452" s="254" t="s">
        <v>5747</v>
      </c>
      <c r="AH452" s="255" t="s">
        <v>6141</v>
      </c>
      <c r="AI452" s="253" t="s">
        <v>5753</v>
      </c>
      <c r="AJ452" s="251">
        <v>6</v>
      </c>
      <c r="AK452" s="254">
        <v>0</v>
      </c>
      <c r="AL452" s="254">
        <v>9.5</v>
      </c>
      <c r="AM452" s="254">
        <v>169</v>
      </c>
      <c r="AN452" s="254">
        <v>160</v>
      </c>
      <c r="AO452" s="254">
        <v>147</v>
      </c>
      <c r="AP452" s="254">
        <v>382.89</v>
      </c>
      <c r="AQ452" s="254">
        <v>385.92</v>
      </c>
      <c r="AR452" s="254">
        <v>61.683150951899997</v>
      </c>
      <c r="AS452" s="254">
        <v>299.25926533329999</v>
      </c>
      <c r="AT452" s="254" t="s">
        <v>566</v>
      </c>
      <c r="AU452" s="254" t="s">
        <v>566</v>
      </c>
      <c r="AV452" s="254">
        <v>118.47</v>
      </c>
      <c r="AW452" s="254" t="s">
        <v>4928</v>
      </c>
      <c r="AX452" s="254">
        <v>121.5</v>
      </c>
      <c r="AY452" s="254">
        <v>264.42</v>
      </c>
      <c r="AZ452" s="256">
        <v>0.78834259279999996</v>
      </c>
      <c r="BA452" s="254" t="s">
        <v>566</v>
      </c>
      <c r="BB452" s="254" t="s">
        <v>566</v>
      </c>
      <c r="BC452" s="254">
        <v>250.1450309569</v>
      </c>
      <c r="BD452" s="254">
        <v>208.4535483871</v>
      </c>
      <c r="BE452" s="257">
        <v>208.4535483871</v>
      </c>
      <c r="BF452" s="254">
        <v>1</v>
      </c>
      <c r="BG452" s="254">
        <v>31</v>
      </c>
      <c r="BH452" s="254">
        <v>6462.06</v>
      </c>
      <c r="BI452" s="254" t="s">
        <v>430</v>
      </c>
      <c r="BJ452" s="254" t="s">
        <v>566</v>
      </c>
      <c r="BK452" s="254">
        <v>208.4535483871</v>
      </c>
      <c r="BL452" s="254">
        <v>208.4535483871</v>
      </c>
      <c r="BM452" s="254">
        <v>147</v>
      </c>
      <c r="BN452" s="254">
        <v>30</v>
      </c>
      <c r="BO452" s="256">
        <v>6253.606451613</v>
      </c>
      <c r="BP452" s="256" t="s">
        <v>566</v>
      </c>
      <c r="BQ452" s="251">
        <v>6</v>
      </c>
      <c r="BR452" s="251" t="s">
        <v>566</v>
      </c>
      <c r="BS452" s="251" t="s">
        <v>566</v>
      </c>
      <c r="BT452" s="255" t="s">
        <v>566</v>
      </c>
      <c r="BU452" s="258">
        <v>0</v>
      </c>
      <c r="BV452" s="254" t="s">
        <v>8060</v>
      </c>
      <c r="BW452" s="254" t="s">
        <v>566</v>
      </c>
      <c r="BX452" s="259" t="s">
        <v>566</v>
      </c>
      <c r="BY452" s="259" t="s">
        <v>566</v>
      </c>
      <c r="BZ452" s="259" t="s">
        <v>566</v>
      </c>
      <c r="CA452" s="251"/>
      <c r="CB452" s="251">
        <v>435.7749804</v>
      </c>
      <c r="CC452" s="260">
        <v>61.683150951899997</v>
      </c>
      <c r="CD452" s="260">
        <v>250.1450309569</v>
      </c>
      <c r="CE452" s="254">
        <v>41.691482569800002</v>
      </c>
      <c r="CF452" s="254">
        <v>-4.5</v>
      </c>
      <c r="CG452" s="254">
        <v>1.014</v>
      </c>
      <c r="CH452" s="254">
        <v>2.8</v>
      </c>
      <c r="CI452" s="256">
        <v>0.8</v>
      </c>
      <c r="CJ452" s="256">
        <v>0.79913893300000005</v>
      </c>
      <c r="CK452" s="254">
        <v>62800.333048992798</v>
      </c>
      <c r="CL452" s="254">
        <v>2.8182324500000001E-2</v>
      </c>
      <c r="CM452" s="254">
        <v>3.6317983566000001</v>
      </c>
      <c r="CN452" s="254">
        <v>660.84760000000006</v>
      </c>
      <c r="CO452" s="254">
        <v>1</v>
      </c>
      <c r="CP452" s="254">
        <v>142.5251004095</v>
      </c>
      <c r="CQ452" s="254">
        <v>1.7451236186000001</v>
      </c>
      <c r="CR452" s="254">
        <v>2301</v>
      </c>
      <c r="CS452" s="254">
        <v>2271.0700000000002</v>
      </c>
      <c r="CT452" s="254">
        <v>89.1</v>
      </c>
      <c r="CU452" s="254">
        <v>212</v>
      </c>
      <c r="CV452" s="254">
        <v>44.117924528300001</v>
      </c>
      <c r="CW452" s="254">
        <v>33.1</v>
      </c>
      <c r="CX452" s="253" t="s">
        <v>393</v>
      </c>
      <c r="CY452" s="253" t="s">
        <v>566</v>
      </c>
      <c r="CZ452" s="254" t="s">
        <v>6293</v>
      </c>
      <c r="DA452" s="254">
        <v>-4.5</v>
      </c>
      <c r="DB452" s="254">
        <v>0.78834259279999996</v>
      </c>
      <c r="DC452" s="254">
        <v>208.45354838820001</v>
      </c>
      <c r="DD452" s="256">
        <v>1.1000054200849263E-9</v>
      </c>
      <c r="DE452" s="254">
        <v>250.1450309569</v>
      </c>
      <c r="DF452" s="256">
        <v>41.691482569800002</v>
      </c>
      <c r="DG452" s="253"/>
      <c r="DH452" s="261" t="s">
        <v>715</v>
      </c>
      <c r="DI452" s="262" t="s">
        <v>689</v>
      </c>
      <c r="DJ452" s="261" t="s">
        <v>689</v>
      </c>
      <c r="DK452" s="254"/>
      <c r="DL452" s="254">
        <v>159.5</v>
      </c>
      <c r="DM452" s="263"/>
      <c r="DN452" s="264">
        <v>296</v>
      </c>
      <c r="DO452" s="264">
        <v>297</v>
      </c>
      <c r="DP452" s="264">
        <v>136.80000000000001</v>
      </c>
      <c r="DQ452" s="261"/>
      <c r="DR452" s="262"/>
      <c r="DS452" s="261"/>
      <c r="DT452" s="184"/>
      <c r="DU452" s="184"/>
      <c r="DV452" s="184"/>
      <c r="DW452" s="184"/>
      <c r="DX452" s="184"/>
      <c r="DY452" s="184"/>
      <c r="DZ452" s="184"/>
      <c r="EA452" s="265"/>
      <c r="EB452" s="265"/>
    </row>
    <row r="453" spans="1:132" s="2" customFormat="1" ht="15" customHeight="1" x14ac:dyDescent="0.2">
      <c r="A453" s="21" t="str">
        <f t="shared" si="6"/>
        <v>4239_Южно-Ягунское</v>
      </c>
      <c r="B453" s="250">
        <v>124</v>
      </c>
      <c r="C453" s="251" t="s">
        <v>733</v>
      </c>
      <c r="D453" s="251" t="s">
        <v>568</v>
      </c>
      <c r="E453" s="251" t="s">
        <v>527</v>
      </c>
      <c r="F453" s="251" t="s">
        <v>8</v>
      </c>
      <c r="G453" s="251" t="s">
        <v>29</v>
      </c>
      <c r="H453" s="251" t="s">
        <v>283</v>
      </c>
      <c r="I453" s="252" t="s">
        <v>6669</v>
      </c>
      <c r="J453" s="251" t="s">
        <v>184</v>
      </c>
      <c r="K453" s="251" t="s">
        <v>688</v>
      </c>
      <c r="L453" s="251" t="s">
        <v>566</v>
      </c>
      <c r="M453" s="251" t="s">
        <v>416</v>
      </c>
      <c r="N453" s="251" t="s">
        <v>226</v>
      </c>
      <c r="O453" s="251" t="s">
        <v>14</v>
      </c>
      <c r="P453" s="253" t="s">
        <v>5743</v>
      </c>
      <c r="Q453" s="253"/>
      <c r="R453" s="254"/>
      <c r="S453" s="253"/>
      <c r="T453" s="253">
        <v>10</v>
      </c>
      <c r="U453" s="253">
        <v>2893</v>
      </c>
      <c r="V453" s="253">
        <v>2903</v>
      </c>
      <c r="W453" s="254">
        <v>89.263000000000005</v>
      </c>
      <c r="X453" s="253" t="s">
        <v>150</v>
      </c>
      <c r="Y453" s="253">
        <v>2906</v>
      </c>
      <c r="Z453" s="253">
        <v>2893</v>
      </c>
      <c r="AA453" s="253" t="s">
        <v>1100</v>
      </c>
      <c r="AB453" s="254" t="s">
        <v>6670</v>
      </c>
      <c r="AC453" s="251" t="s">
        <v>5745</v>
      </c>
      <c r="AD453" s="253" t="s">
        <v>5746</v>
      </c>
      <c r="AE453" s="253" t="s">
        <v>566</v>
      </c>
      <c r="AF453" s="253" t="s">
        <v>566</v>
      </c>
      <c r="AG453" s="254" t="s">
        <v>5747</v>
      </c>
      <c r="AH453" s="255" t="s">
        <v>5748</v>
      </c>
      <c r="AI453" s="253" t="s">
        <v>566</v>
      </c>
      <c r="AJ453" s="251" t="s">
        <v>566</v>
      </c>
      <c r="AK453" s="254" t="s">
        <v>566</v>
      </c>
      <c r="AL453" s="254" t="s">
        <v>566</v>
      </c>
      <c r="AM453" s="254" t="s">
        <v>566</v>
      </c>
      <c r="AN453" s="254" t="s">
        <v>566</v>
      </c>
      <c r="AO453" s="254" t="s">
        <v>566</v>
      </c>
      <c r="AP453" s="254" t="s">
        <v>566</v>
      </c>
      <c r="AQ453" s="254" t="s">
        <v>566</v>
      </c>
      <c r="AR453" s="254" t="s">
        <v>566</v>
      </c>
      <c r="AS453" s="254" t="s">
        <v>566</v>
      </c>
      <c r="AT453" s="254">
        <v>0</v>
      </c>
      <c r="AU453" s="254">
        <v>31</v>
      </c>
      <c r="AV453" s="254">
        <v>214.11</v>
      </c>
      <c r="AW453" s="254" t="s">
        <v>4928</v>
      </c>
      <c r="AX453" s="254">
        <v>218.7</v>
      </c>
      <c r="AY453" s="254" t="s">
        <v>566</v>
      </c>
      <c r="AZ453" s="256" t="s">
        <v>566</v>
      </c>
      <c r="BA453" s="254" t="s">
        <v>566</v>
      </c>
      <c r="BB453" s="254" t="s">
        <v>566</v>
      </c>
      <c r="BC453" s="254" t="s">
        <v>566</v>
      </c>
      <c r="BD453" s="254" t="s">
        <v>566</v>
      </c>
      <c r="BE453" s="257">
        <v>0</v>
      </c>
      <c r="BF453" s="254" t="s">
        <v>566</v>
      </c>
      <c r="BG453" s="254" t="s">
        <v>30</v>
      </c>
      <c r="BH453" s="254" t="s">
        <v>566</v>
      </c>
      <c r="BI453" s="254" t="s">
        <v>745</v>
      </c>
      <c r="BJ453" s="254" t="s">
        <v>1205</v>
      </c>
      <c r="BK453" s="254" t="s">
        <v>566</v>
      </c>
      <c r="BL453" s="254" t="s">
        <v>566</v>
      </c>
      <c r="BM453" s="254">
        <v>0</v>
      </c>
      <c r="BN453" s="254">
        <v>0</v>
      </c>
      <c r="BO453" s="256">
        <v>0</v>
      </c>
      <c r="BP453" s="256" t="s">
        <v>1205</v>
      </c>
      <c r="BQ453" s="251" t="s">
        <v>566</v>
      </c>
      <c r="BR453" s="251" t="s">
        <v>566</v>
      </c>
      <c r="BS453" s="251" t="s">
        <v>566</v>
      </c>
      <c r="BT453" s="255" t="s">
        <v>566</v>
      </c>
      <c r="BU453" s="258" t="s">
        <v>566</v>
      </c>
      <c r="BV453" s="254" t="s">
        <v>6671</v>
      </c>
      <c r="BW453" s="254" t="s">
        <v>566</v>
      </c>
      <c r="BX453" s="259" t="s">
        <v>566</v>
      </c>
      <c r="BY453" s="259" t="s">
        <v>566</v>
      </c>
      <c r="BZ453" s="259" t="s">
        <v>566</v>
      </c>
      <c r="CA453" s="251"/>
      <c r="CB453" s="251" t="s">
        <v>566</v>
      </c>
      <c r="CC453" s="260" t="s">
        <v>566</v>
      </c>
      <c r="CD453" s="260" t="s">
        <v>566</v>
      </c>
      <c r="CE453" s="254" t="s">
        <v>566</v>
      </c>
      <c r="CF453" s="254">
        <v>-4.5</v>
      </c>
      <c r="CG453" s="254">
        <v>1.0169999999999999</v>
      </c>
      <c r="CH453" s="254">
        <v>2.8</v>
      </c>
      <c r="CI453" s="256">
        <v>0.8</v>
      </c>
      <c r="CJ453" s="256" t="s">
        <v>566</v>
      </c>
      <c r="CK453" s="254" t="s">
        <v>566</v>
      </c>
      <c r="CL453" s="254" t="s">
        <v>566</v>
      </c>
      <c r="CM453" s="254" t="s">
        <v>566</v>
      </c>
      <c r="CN453" s="254">
        <v>785.04636000000005</v>
      </c>
      <c r="CO453" s="254">
        <v>1</v>
      </c>
      <c r="CP453" s="254" t="s">
        <v>566</v>
      </c>
      <c r="CQ453" s="254" t="s">
        <v>566</v>
      </c>
      <c r="CR453" s="254">
        <v>2759</v>
      </c>
      <c r="CS453" s="254">
        <v>2713.837</v>
      </c>
      <c r="CT453" s="254">
        <v>89.9</v>
      </c>
      <c r="CU453" s="254">
        <v>282</v>
      </c>
      <c r="CV453" s="254">
        <v>24.074468085100001</v>
      </c>
      <c r="CW453" s="254">
        <v>40.6</v>
      </c>
      <c r="CX453" s="253" t="s">
        <v>393</v>
      </c>
      <c r="CY453" s="253" t="s">
        <v>566</v>
      </c>
      <c r="CZ453" s="254" t="s">
        <v>6672</v>
      </c>
      <c r="DA453" s="254">
        <v>-3.5</v>
      </c>
      <c r="DB453" s="254" t="s">
        <v>566</v>
      </c>
      <c r="DC453" s="254" t="s">
        <v>566</v>
      </c>
      <c r="DD453" s="256" t="s">
        <v>566</v>
      </c>
      <c r="DE453" s="254" t="s">
        <v>566</v>
      </c>
      <c r="DF453" s="256" t="s">
        <v>566</v>
      </c>
      <c r="DG453" s="253"/>
      <c r="DH453" s="261" t="s">
        <v>3248</v>
      </c>
      <c r="DI453" s="262" t="s">
        <v>689</v>
      </c>
      <c r="DJ453" s="261" t="s">
        <v>689</v>
      </c>
      <c r="DK453" s="254"/>
      <c r="DL453" s="254" t="s">
        <v>566</v>
      </c>
      <c r="DM453" s="263"/>
      <c r="DN453" s="264">
        <v>4873</v>
      </c>
      <c r="DO453" s="264">
        <v>4873</v>
      </c>
      <c r="DP453" s="264">
        <v>0</v>
      </c>
      <c r="DQ453" s="261"/>
      <c r="DR453" s="262"/>
      <c r="DS453" s="261"/>
      <c r="DT453" s="184"/>
      <c r="DU453" s="184"/>
      <c r="DV453" s="184"/>
      <c r="DW453" s="184"/>
      <c r="DX453" s="184"/>
      <c r="DY453" s="184"/>
      <c r="DZ453" s="184"/>
      <c r="EA453" s="265"/>
      <c r="EB453" s="265"/>
    </row>
    <row r="454" spans="1:132" s="2" customFormat="1" ht="15" customHeight="1" x14ac:dyDescent="0.2">
      <c r="A454" s="21" t="str">
        <f t="shared" si="6"/>
        <v>4265_Южно-Ягунское</v>
      </c>
      <c r="B454" s="250">
        <v>125</v>
      </c>
      <c r="C454" s="251" t="s">
        <v>733</v>
      </c>
      <c r="D454" s="251" t="s">
        <v>568</v>
      </c>
      <c r="E454" s="251" t="s">
        <v>527</v>
      </c>
      <c r="F454" s="251" t="s">
        <v>8</v>
      </c>
      <c r="G454" s="251" t="s">
        <v>29</v>
      </c>
      <c r="H454" s="251" t="s">
        <v>283</v>
      </c>
      <c r="I454" s="252" t="s">
        <v>6673</v>
      </c>
      <c r="J454" s="251" t="s">
        <v>199</v>
      </c>
      <c r="K454" s="251" t="s">
        <v>688</v>
      </c>
      <c r="L454" s="251" t="s">
        <v>566</v>
      </c>
      <c r="M454" s="251" t="s">
        <v>566</v>
      </c>
      <c r="N454" s="251" t="s">
        <v>226</v>
      </c>
      <c r="O454" s="251" t="s">
        <v>14</v>
      </c>
      <c r="P454" s="253" t="s">
        <v>5743</v>
      </c>
      <c r="Q454" s="253"/>
      <c r="R454" s="254"/>
      <c r="S454" s="253"/>
      <c r="T454" s="253">
        <v>30</v>
      </c>
      <c r="U454" s="253">
        <v>3150</v>
      </c>
      <c r="V454" s="253">
        <v>3170</v>
      </c>
      <c r="W454" s="254">
        <v>310.39</v>
      </c>
      <c r="X454" s="253" t="s">
        <v>150</v>
      </c>
      <c r="Y454" s="253">
        <v>3198.4</v>
      </c>
      <c r="Z454" s="253">
        <v>3165.2</v>
      </c>
      <c r="AA454" s="253" t="s">
        <v>1099</v>
      </c>
      <c r="AB454" s="254" t="s">
        <v>6674</v>
      </c>
      <c r="AC454" s="251" t="s">
        <v>5745</v>
      </c>
      <c r="AD454" s="253" t="s">
        <v>5746</v>
      </c>
      <c r="AE454" s="253" t="s">
        <v>415</v>
      </c>
      <c r="AF454" s="253">
        <v>3035.6</v>
      </c>
      <c r="AG454" s="254" t="s">
        <v>5747</v>
      </c>
      <c r="AH454" s="255" t="s">
        <v>5748</v>
      </c>
      <c r="AI454" s="253" t="s">
        <v>6675</v>
      </c>
      <c r="AJ454" s="251" t="s">
        <v>566</v>
      </c>
      <c r="AK454" s="254">
        <v>0</v>
      </c>
      <c r="AL454" s="254">
        <v>9.5</v>
      </c>
      <c r="AM454" s="254">
        <v>169</v>
      </c>
      <c r="AN454" s="254">
        <v>168</v>
      </c>
      <c r="AO454" s="254">
        <v>167</v>
      </c>
      <c r="AP454" s="254">
        <v>455.42</v>
      </c>
      <c r="AQ454" s="254">
        <v>455.7</v>
      </c>
      <c r="AR454" s="254">
        <v>167.17029614949999</v>
      </c>
      <c r="AS454" s="254">
        <v>455.57443799999999</v>
      </c>
      <c r="AT454" s="254">
        <v>6</v>
      </c>
      <c r="AU454" s="254">
        <v>0</v>
      </c>
      <c r="AV454" s="254">
        <v>285.82</v>
      </c>
      <c r="AW454" s="254" t="s">
        <v>4928</v>
      </c>
      <c r="AX454" s="254">
        <v>286.10000000000002</v>
      </c>
      <c r="AY454" s="254">
        <v>169.6</v>
      </c>
      <c r="AZ454" s="256">
        <v>0.3297683354</v>
      </c>
      <c r="BA454" s="254" t="s">
        <v>566</v>
      </c>
      <c r="BB454" s="254" t="s">
        <v>566</v>
      </c>
      <c r="BC454" s="254">
        <v>55.979638446000003</v>
      </c>
      <c r="BD454" s="254">
        <v>55.928709677400001</v>
      </c>
      <c r="BE454" s="257">
        <v>55.928709677400001</v>
      </c>
      <c r="BF454" s="254">
        <v>1</v>
      </c>
      <c r="BG454" s="254">
        <v>31</v>
      </c>
      <c r="BH454" s="254">
        <v>1733.79</v>
      </c>
      <c r="BI454" s="254" t="s">
        <v>430</v>
      </c>
      <c r="BJ454" s="254" t="s">
        <v>566</v>
      </c>
      <c r="BK454" s="254">
        <v>55.928709677400001</v>
      </c>
      <c r="BL454" s="254">
        <v>55.928709677400001</v>
      </c>
      <c r="BM454" s="254">
        <v>167</v>
      </c>
      <c r="BN454" s="254">
        <v>30</v>
      </c>
      <c r="BO454" s="256">
        <v>1677.8612903220001</v>
      </c>
      <c r="BP454" s="256" t="s">
        <v>566</v>
      </c>
      <c r="BQ454" s="251" t="s">
        <v>566</v>
      </c>
      <c r="BR454" s="251" t="s">
        <v>566</v>
      </c>
      <c r="BS454" s="251" t="s">
        <v>566</v>
      </c>
      <c r="BT454" s="255" t="s">
        <v>566</v>
      </c>
      <c r="BU454" s="258">
        <v>0</v>
      </c>
      <c r="BV454" s="254" t="s">
        <v>8061</v>
      </c>
      <c r="BW454" s="254" t="s">
        <v>566</v>
      </c>
      <c r="BX454" s="259" t="s">
        <v>566</v>
      </c>
      <c r="BY454" s="259" t="s">
        <v>566</v>
      </c>
      <c r="BZ454" s="259" t="s">
        <v>566</v>
      </c>
      <c r="CA454" s="251"/>
      <c r="CB454" s="251">
        <v>455.57443799999999</v>
      </c>
      <c r="CC454" s="260">
        <v>167.17029614949999</v>
      </c>
      <c r="CD454" s="260">
        <v>55.979638446000003</v>
      </c>
      <c r="CE454" s="254">
        <v>5.0928768600002172E-2</v>
      </c>
      <c r="CF454" s="254">
        <v>-4.5</v>
      </c>
      <c r="CG454" s="254">
        <v>1.0169999999999999</v>
      </c>
      <c r="CH454" s="254">
        <v>2.8</v>
      </c>
      <c r="CI454" s="256">
        <v>0.8</v>
      </c>
      <c r="CJ454" s="256">
        <v>0.2144113627</v>
      </c>
      <c r="CK454" s="254">
        <v>16899.3675817843</v>
      </c>
      <c r="CL454" s="254">
        <v>3.2097527600000002E-2</v>
      </c>
      <c r="CM454" s="254">
        <v>0.3835448488</v>
      </c>
      <c r="CN454" s="254">
        <v>795.09079999999994</v>
      </c>
      <c r="CO454" s="254">
        <v>1</v>
      </c>
      <c r="CP454" s="254">
        <v>55.979637315600002</v>
      </c>
      <c r="CQ454" s="254">
        <v>0.3841951495</v>
      </c>
      <c r="CR454" s="254">
        <v>2759</v>
      </c>
      <c r="CS454" s="254">
        <v>2756.21</v>
      </c>
      <c r="CT454" s="254">
        <v>83.4</v>
      </c>
      <c r="CU454" s="254">
        <v>282</v>
      </c>
      <c r="CV454" s="254">
        <v>-1.3546099291</v>
      </c>
      <c r="CW454" s="254">
        <v>40.6</v>
      </c>
      <c r="CX454" s="253" t="s">
        <v>393</v>
      </c>
      <c r="CY454" s="253" t="s">
        <v>566</v>
      </c>
      <c r="CZ454" s="254" t="s">
        <v>1375</v>
      </c>
      <c r="DA454" s="254">
        <v>-3.5</v>
      </c>
      <c r="DB454" s="254">
        <v>0.252120976</v>
      </c>
      <c r="DC454" s="254">
        <v>42.759717529600003</v>
      </c>
      <c r="DD454" s="256">
        <v>-13.168992147799997</v>
      </c>
      <c r="DE454" s="254">
        <v>42.7986545889</v>
      </c>
      <c r="DF454" s="256">
        <v>-13.130055088500001</v>
      </c>
      <c r="DG454" s="253"/>
      <c r="DH454" s="261" t="s">
        <v>689</v>
      </c>
      <c r="DI454" s="262" t="s">
        <v>689</v>
      </c>
      <c r="DJ454" s="261" t="s">
        <v>689</v>
      </c>
      <c r="DK454" s="254"/>
      <c r="DL454" s="254">
        <v>159.5</v>
      </c>
      <c r="DM454" s="263"/>
      <c r="DN454" s="264">
        <v>2051</v>
      </c>
      <c r="DO454" s="264">
        <v>2052</v>
      </c>
      <c r="DP454" s="264">
        <v>66.400000000000006</v>
      </c>
      <c r="DQ454" s="261"/>
      <c r="DR454" s="262"/>
      <c r="DS454" s="261"/>
      <c r="DT454" s="184"/>
      <c r="DU454" s="184"/>
      <c r="DV454" s="184"/>
      <c r="DW454" s="184"/>
      <c r="DX454" s="184"/>
      <c r="DY454" s="184"/>
      <c r="DZ454" s="184"/>
      <c r="EA454" s="265"/>
      <c r="EB454" s="265"/>
    </row>
    <row r="455" spans="1:132" s="2" customFormat="1" ht="15" customHeight="1" x14ac:dyDescent="0.2">
      <c r="A455" s="21" t="str">
        <f t="shared" si="6"/>
        <v>4641_Южно-Ягунское</v>
      </c>
      <c r="B455" s="250">
        <v>126</v>
      </c>
      <c r="C455" s="251" t="s">
        <v>733</v>
      </c>
      <c r="D455" s="251" t="s">
        <v>568</v>
      </c>
      <c r="E455" s="251" t="s">
        <v>527</v>
      </c>
      <c r="F455" s="251" t="s">
        <v>8</v>
      </c>
      <c r="G455" s="251" t="s">
        <v>29</v>
      </c>
      <c r="H455" s="251" t="s">
        <v>224</v>
      </c>
      <c r="I455" s="252" t="s">
        <v>6676</v>
      </c>
      <c r="J455" s="251" t="s">
        <v>210</v>
      </c>
      <c r="K455" s="251" t="s">
        <v>688</v>
      </c>
      <c r="L455" s="251" t="s">
        <v>566</v>
      </c>
      <c r="M455" s="251" t="s">
        <v>408</v>
      </c>
      <c r="N455" s="251" t="s">
        <v>34</v>
      </c>
      <c r="O455" s="251" t="s">
        <v>6</v>
      </c>
      <c r="P455" s="253" t="s">
        <v>5743</v>
      </c>
      <c r="Q455" s="253"/>
      <c r="R455" s="254"/>
      <c r="S455" s="253"/>
      <c r="T455" s="253">
        <v>15</v>
      </c>
      <c r="U455" s="253">
        <v>2499</v>
      </c>
      <c r="V455" s="253">
        <v>2514</v>
      </c>
      <c r="W455" s="254">
        <v>128.07</v>
      </c>
      <c r="X455" s="253" t="s">
        <v>150</v>
      </c>
      <c r="Y455" s="253">
        <v>3015.8</v>
      </c>
      <c r="Z455" s="253">
        <v>2512.1999999999998</v>
      </c>
      <c r="AA455" s="253" t="s">
        <v>1099</v>
      </c>
      <c r="AB455" s="254" t="s">
        <v>1338</v>
      </c>
      <c r="AC455" s="251" t="s">
        <v>5745</v>
      </c>
      <c r="AD455" s="253" t="s">
        <v>5746</v>
      </c>
      <c r="AE455" s="253" t="s">
        <v>415</v>
      </c>
      <c r="AF455" s="253">
        <v>2300</v>
      </c>
      <c r="AG455" s="254" t="s">
        <v>5747</v>
      </c>
      <c r="AH455" s="255" t="s">
        <v>5748</v>
      </c>
      <c r="AI455" s="253" t="s">
        <v>5889</v>
      </c>
      <c r="AJ455" s="251">
        <v>5</v>
      </c>
      <c r="AK455" s="254" t="s">
        <v>566</v>
      </c>
      <c r="AL455" s="254">
        <v>9.5</v>
      </c>
      <c r="AM455" s="254">
        <v>169</v>
      </c>
      <c r="AN455" s="254">
        <v>87</v>
      </c>
      <c r="AO455" s="254">
        <v>72</v>
      </c>
      <c r="AP455" s="254">
        <v>310.74</v>
      </c>
      <c r="AQ455" s="254">
        <v>311.98</v>
      </c>
      <c r="AR455" s="254">
        <v>115.1722862581</v>
      </c>
      <c r="AS455" s="254">
        <v>352.25734799999998</v>
      </c>
      <c r="AT455" s="254">
        <v>0</v>
      </c>
      <c r="AU455" s="254">
        <v>369</v>
      </c>
      <c r="AV455" s="254">
        <v>196.46</v>
      </c>
      <c r="AW455" s="254" t="s">
        <v>4928</v>
      </c>
      <c r="AX455" s="254">
        <v>197.7</v>
      </c>
      <c r="AY455" s="254">
        <v>114.28</v>
      </c>
      <c r="AZ455" s="256">
        <v>1.2715006717999999</v>
      </c>
      <c r="BA455" s="254" t="s">
        <v>566</v>
      </c>
      <c r="BB455" s="254" t="s">
        <v>566</v>
      </c>
      <c r="BC455" s="254">
        <v>198.09643264670001</v>
      </c>
      <c r="BD455" s="254">
        <v>145.30709677420001</v>
      </c>
      <c r="BE455" s="257">
        <v>145.30709677420001</v>
      </c>
      <c r="BF455" s="254">
        <v>1</v>
      </c>
      <c r="BG455" s="254">
        <v>31</v>
      </c>
      <c r="BH455" s="254">
        <v>4504.5200000000004</v>
      </c>
      <c r="BI455" s="254" t="s">
        <v>430</v>
      </c>
      <c r="BJ455" s="254" t="s">
        <v>566</v>
      </c>
      <c r="BK455" s="254">
        <v>145.30709677420001</v>
      </c>
      <c r="BL455" s="254">
        <v>145.30709677420001</v>
      </c>
      <c r="BM455" s="254">
        <v>72</v>
      </c>
      <c r="BN455" s="254">
        <v>30</v>
      </c>
      <c r="BO455" s="256">
        <v>4359.212903226</v>
      </c>
      <c r="BP455" s="256" t="s">
        <v>566</v>
      </c>
      <c r="BQ455" s="251">
        <v>5</v>
      </c>
      <c r="BR455" s="251" t="s">
        <v>566</v>
      </c>
      <c r="BS455" s="251" t="s">
        <v>566</v>
      </c>
      <c r="BT455" s="255" t="s">
        <v>566</v>
      </c>
      <c r="BU455" s="258">
        <v>0</v>
      </c>
      <c r="BV455" s="254" t="s">
        <v>8062</v>
      </c>
      <c r="BW455" s="254" t="s">
        <v>566</v>
      </c>
      <c r="BX455" s="259" t="s">
        <v>566</v>
      </c>
      <c r="BY455" s="259" t="s">
        <v>566</v>
      </c>
      <c r="BZ455" s="259" t="s">
        <v>566</v>
      </c>
      <c r="CA455" s="251"/>
      <c r="CB455" s="251">
        <v>352.25734799999998</v>
      </c>
      <c r="CC455" s="260">
        <v>115.1722862581</v>
      </c>
      <c r="CD455" s="260">
        <v>198.09643264670001</v>
      </c>
      <c r="CE455" s="254">
        <v>52.789335872500004</v>
      </c>
      <c r="CF455" s="254">
        <v>-1.3</v>
      </c>
      <c r="CG455" s="254">
        <v>1.014</v>
      </c>
      <c r="CH455" s="254">
        <v>2.8</v>
      </c>
      <c r="CI455" s="256">
        <v>0.8</v>
      </c>
      <c r="CJ455" s="256">
        <v>0.55705723969999998</v>
      </c>
      <c r="CK455" s="254">
        <v>43776.343182492499</v>
      </c>
      <c r="CL455" s="254">
        <v>2.89221455E-2</v>
      </c>
      <c r="CM455" s="254">
        <v>1.8312561347</v>
      </c>
      <c r="CN455" s="254">
        <v>663.86040000000003</v>
      </c>
      <c r="CO455" s="254">
        <v>1</v>
      </c>
      <c r="CP455" s="254">
        <v>198.09450277580001</v>
      </c>
      <c r="CQ455" s="254">
        <v>3.3272402580999998</v>
      </c>
      <c r="CR455" s="254">
        <v>2298</v>
      </c>
      <c r="CS455" s="254">
        <v>2285.73</v>
      </c>
      <c r="CT455" s="254">
        <v>85.2</v>
      </c>
      <c r="CU455" s="254">
        <v>212</v>
      </c>
      <c r="CV455" s="254">
        <v>7.3301886791999999</v>
      </c>
      <c r="CW455" s="254">
        <v>38.1</v>
      </c>
      <c r="CX455" s="253" t="s">
        <v>393</v>
      </c>
      <c r="CY455" s="253" t="s">
        <v>566</v>
      </c>
      <c r="CZ455" s="254" t="s">
        <v>3302</v>
      </c>
      <c r="DA455" s="254">
        <v>-4.5</v>
      </c>
      <c r="DB455" s="254">
        <v>2.5245964985999998</v>
      </c>
      <c r="DC455" s="254">
        <v>288.51088786000003</v>
      </c>
      <c r="DD455" s="256">
        <v>143.20379108580002</v>
      </c>
      <c r="DE455" s="254">
        <v>393.32543925200002</v>
      </c>
      <c r="DF455" s="256">
        <v>248.01834247780002</v>
      </c>
      <c r="DG455" s="253"/>
      <c r="DH455" s="261" t="s">
        <v>689</v>
      </c>
      <c r="DI455" s="262" t="s">
        <v>689</v>
      </c>
      <c r="DJ455" s="261" t="s">
        <v>689</v>
      </c>
      <c r="DK455" s="254"/>
      <c r="DL455" s="254">
        <v>159.5</v>
      </c>
      <c r="DM455" s="263"/>
      <c r="DN455" s="264">
        <v>926</v>
      </c>
      <c r="DO455" s="264">
        <v>926</v>
      </c>
      <c r="DP455" s="264">
        <v>165.2</v>
      </c>
      <c r="DQ455" s="261"/>
      <c r="DR455" s="262"/>
      <c r="DS455" s="261"/>
      <c r="DT455" s="184"/>
      <c r="DU455" s="184"/>
      <c r="DV455" s="184"/>
      <c r="DW455" s="184"/>
      <c r="DX455" s="184"/>
      <c r="DY455" s="184"/>
      <c r="DZ455" s="184"/>
      <c r="EA455" s="265"/>
      <c r="EB455" s="265"/>
    </row>
    <row r="456" spans="1:132" s="2" customFormat="1" ht="15" customHeight="1" x14ac:dyDescent="0.2">
      <c r="A456" s="21" t="str">
        <f t="shared" si="6"/>
        <v>4648_Южно-Ягунское</v>
      </c>
      <c r="B456" s="250">
        <v>127</v>
      </c>
      <c r="C456" s="251" t="s">
        <v>733</v>
      </c>
      <c r="D456" s="251" t="s">
        <v>568</v>
      </c>
      <c r="E456" s="251" t="s">
        <v>527</v>
      </c>
      <c r="F456" s="251" t="s">
        <v>8</v>
      </c>
      <c r="G456" s="251" t="s">
        <v>29</v>
      </c>
      <c r="H456" s="251" t="s">
        <v>6677</v>
      </c>
      <c r="I456" s="252" t="s">
        <v>6678</v>
      </c>
      <c r="J456" s="251" t="s">
        <v>210</v>
      </c>
      <c r="K456" s="251" t="s">
        <v>688</v>
      </c>
      <c r="L456" s="251" t="s">
        <v>566</v>
      </c>
      <c r="M456" s="251" t="s">
        <v>566</v>
      </c>
      <c r="N456" s="251" t="s">
        <v>226</v>
      </c>
      <c r="O456" s="251" t="s">
        <v>14</v>
      </c>
      <c r="P456" s="253" t="s">
        <v>5743</v>
      </c>
      <c r="Q456" s="253"/>
      <c r="R456" s="254"/>
      <c r="S456" s="253"/>
      <c r="T456" s="253">
        <v>20</v>
      </c>
      <c r="U456" s="253">
        <v>2869</v>
      </c>
      <c r="V456" s="253">
        <v>2885</v>
      </c>
      <c r="W456" s="254">
        <v>32.26</v>
      </c>
      <c r="X456" s="253" t="s">
        <v>150</v>
      </c>
      <c r="Y456" s="253">
        <v>2903.6</v>
      </c>
      <c r="Z456" s="253">
        <v>2902.4</v>
      </c>
      <c r="AA456" s="253" t="s">
        <v>1099</v>
      </c>
      <c r="AB456" s="254" t="s">
        <v>2422</v>
      </c>
      <c r="AC456" s="251" t="s">
        <v>5745</v>
      </c>
      <c r="AD456" s="253" t="s">
        <v>5746</v>
      </c>
      <c r="AE456" s="253" t="s">
        <v>415</v>
      </c>
      <c r="AF456" s="253">
        <v>2806</v>
      </c>
      <c r="AG456" s="254" t="s">
        <v>5747</v>
      </c>
      <c r="AH456" s="255" t="s">
        <v>6141</v>
      </c>
      <c r="AI456" s="253" t="s">
        <v>5753</v>
      </c>
      <c r="AJ456" s="251" t="s">
        <v>566</v>
      </c>
      <c r="AK456" s="254">
        <v>0</v>
      </c>
      <c r="AL456" s="254">
        <v>9.5</v>
      </c>
      <c r="AM456" s="254">
        <v>169</v>
      </c>
      <c r="AN456" s="254">
        <v>206</v>
      </c>
      <c r="AO456" s="254">
        <v>205</v>
      </c>
      <c r="AP456" s="254">
        <v>492.73</v>
      </c>
      <c r="AQ456" s="254">
        <v>492.98</v>
      </c>
      <c r="AR456" s="254">
        <v>216.8294684766</v>
      </c>
      <c r="AS456" s="254">
        <v>504.42894533330002</v>
      </c>
      <c r="AT456" s="254">
        <v>0</v>
      </c>
      <c r="AU456" s="254">
        <v>422</v>
      </c>
      <c r="AV456" s="254">
        <v>359.5</v>
      </c>
      <c r="AW456" s="254" t="s">
        <v>5057</v>
      </c>
      <c r="AX456" s="254">
        <v>359.75</v>
      </c>
      <c r="AY456" s="254">
        <v>133.22999999999999</v>
      </c>
      <c r="AZ456" s="256">
        <v>0.6348165563</v>
      </c>
      <c r="BA456" s="254" t="s">
        <v>566</v>
      </c>
      <c r="BB456" s="254" t="s">
        <v>566</v>
      </c>
      <c r="BC456" s="254">
        <v>92.003293984699994</v>
      </c>
      <c r="BD456" s="254">
        <v>84.576609800400007</v>
      </c>
      <c r="BE456" s="257">
        <v>84.576609800400007</v>
      </c>
      <c r="BF456" s="254">
        <v>1</v>
      </c>
      <c r="BG456" s="254">
        <v>22.958333333333332</v>
      </c>
      <c r="BH456" s="254">
        <v>1941.7380000000001</v>
      </c>
      <c r="BI456" s="254" t="s">
        <v>430</v>
      </c>
      <c r="BJ456" s="254" t="s">
        <v>566</v>
      </c>
      <c r="BK456" s="254">
        <v>84.576609800400007</v>
      </c>
      <c r="BL456" s="254">
        <v>84.576609800400007</v>
      </c>
      <c r="BM456" s="254">
        <v>205</v>
      </c>
      <c r="BN456" s="254">
        <v>30</v>
      </c>
      <c r="BO456" s="256">
        <v>2537.298294012</v>
      </c>
      <c r="BP456" s="256" t="s">
        <v>566</v>
      </c>
      <c r="BQ456" s="251" t="s">
        <v>566</v>
      </c>
      <c r="BR456" s="251" t="s">
        <v>566</v>
      </c>
      <c r="BS456" s="251" t="s">
        <v>566</v>
      </c>
      <c r="BT456" s="255" t="s">
        <v>566</v>
      </c>
      <c r="BU456" s="258">
        <v>0</v>
      </c>
      <c r="BV456" s="254" t="s">
        <v>8063</v>
      </c>
      <c r="BW456" s="254" t="s">
        <v>566</v>
      </c>
      <c r="BX456" s="259" t="s">
        <v>566</v>
      </c>
      <c r="BY456" s="259" t="s">
        <v>566</v>
      </c>
      <c r="BZ456" s="259" t="s">
        <v>566</v>
      </c>
      <c r="CA456" s="251"/>
      <c r="CB456" s="251">
        <v>504.42894533330002</v>
      </c>
      <c r="CC456" s="260">
        <v>216.8294684766</v>
      </c>
      <c r="CD456" s="260">
        <v>92.003293984699994</v>
      </c>
      <c r="CE456" s="254">
        <v>7.4266841842999867</v>
      </c>
      <c r="CF456" s="254">
        <v>0.86</v>
      </c>
      <c r="CG456" s="254">
        <v>1.0169999999999999</v>
      </c>
      <c r="CH456" s="254">
        <v>2.8</v>
      </c>
      <c r="CI456" s="256">
        <v>0.8</v>
      </c>
      <c r="CJ456" s="256">
        <v>0.3242375207</v>
      </c>
      <c r="CK456" s="254">
        <v>25555.5907883863</v>
      </c>
      <c r="CL456" s="254">
        <v>3.0469136800000001E-2</v>
      </c>
      <c r="CM456" s="254">
        <v>0.76509059489999998</v>
      </c>
      <c r="CN456" s="254">
        <v>794.28719999999998</v>
      </c>
      <c r="CO456" s="254">
        <v>1</v>
      </c>
      <c r="CP456" s="254">
        <v>92.003283844400002</v>
      </c>
      <c r="CQ456" s="254">
        <v>0.89698114330000001</v>
      </c>
      <c r="CR456" s="254">
        <v>2754</v>
      </c>
      <c r="CS456" s="254">
        <v>2751.54</v>
      </c>
      <c r="CT456" s="254">
        <v>85.2</v>
      </c>
      <c r="CU456" s="254">
        <v>282</v>
      </c>
      <c r="CV456" s="254">
        <v>-27.4822695035</v>
      </c>
      <c r="CW456" s="254">
        <v>42.3</v>
      </c>
      <c r="CX456" s="253" t="s">
        <v>393</v>
      </c>
      <c r="CY456" s="253" t="s">
        <v>566</v>
      </c>
      <c r="CZ456" s="254" t="s">
        <v>6679</v>
      </c>
      <c r="DA456" s="254">
        <v>-3.5</v>
      </c>
      <c r="DB456" s="254">
        <v>1.2865236873000001</v>
      </c>
      <c r="DC456" s="254">
        <v>171.40355085900001</v>
      </c>
      <c r="DD456" s="256">
        <v>86.826941058599999</v>
      </c>
      <c r="DE456" s="254">
        <v>186.45452114669999</v>
      </c>
      <c r="DF456" s="256">
        <v>101.87791134629998</v>
      </c>
      <c r="DG456" s="253"/>
      <c r="DH456" s="261" t="s">
        <v>689</v>
      </c>
      <c r="DI456" s="262" t="s">
        <v>689</v>
      </c>
      <c r="DJ456" s="261" t="s">
        <v>689</v>
      </c>
      <c r="DK456" s="254"/>
      <c r="DL456" s="254">
        <v>159.5</v>
      </c>
      <c r="DM456" s="263"/>
      <c r="DN456" s="264">
        <v>1065</v>
      </c>
      <c r="DO456" s="264">
        <v>1080</v>
      </c>
      <c r="DP456" s="264">
        <v>92.3</v>
      </c>
      <c r="DQ456" s="261"/>
      <c r="DR456" s="262"/>
      <c r="DS456" s="261"/>
      <c r="DT456" s="184"/>
      <c r="DU456" s="184"/>
      <c r="DV456" s="184"/>
      <c r="DW456" s="184"/>
      <c r="DX456" s="184"/>
      <c r="DY456" s="184"/>
      <c r="DZ456" s="184"/>
      <c r="EA456" s="265"/>
      <c r="EB456" s="265"/>
    </row>
    <row r="457" spans="1:132" s="2" customFormat="1" ht="15" customHeight="1" x14ac:dyDescent="0.2">
      <c r="A457" s="21" t="str">
        <f t="shared" si="6"/>
        <v>5255_Южно-Ягунское</v>
      </c>
      <c r="B457" s="250">
        <v>128</v>
      </c>
      <c r="C457" s="251" t="s">
        <v>733</v>
      </c>
      <c r="D457" s="251" t="s">
        <v>568</v>
      </c>
      <c r="E457" s="251" t="s">
        <v>527</v>
      </c>
      <c r="F457" s="251" t="s">
        <v>8</v>
      </c>
      <c r="G457" s="251" t="s">
        <v>29</v>
      </c>
      <c r="H457" s="251" t="s">
        <v>310</v>
      </c>
      <c r="I457" s="252" t="s">
        <v>6680</v>
      </c>
      <c r="J457" s="251" t="s">
        <v>221</v>
      </c>
      <c r="K457" s="251" t="s">
        <v>688</v>
      </c>
      <c r="L457" s="251" t="s">
        <v>566</v>
      </c>
      <c r="M457" s="251" t="s">
        <v>566</v>
      </c>
      <c r="N457" s="251" t="s">
        <v>226</v>
      </c>
      <c r="O457" s="251" t="s">
        <v>43</v>
      </c>
      <c r="P457" s="253" t="s">
        <v>5743</v>
      </c>
      <c r="Q457" s="253"/>
      <c r="R457" s="254"/>
      <c r="S457" s="253"/>
      <c r="T457" s="253">
        <v>6.5</v>
      </c>
      <c r="U457" s="253">
        <v>3120.9</v>
      </c>
      <c r="V457" s="253">
        <v>3127.4</v>
      </c>
      <c r="W457" s="254">
        <v>283.32</v>
      </c>
      <c r="X457" s="253" t="s">
        <v>150</v>
      </c>
      <c r="Y457" s="253">
        <v>3177</v>
      </c>
      <c r="Z457" s="253">
        <v>3145</v>
      </c>
      <c r="AA457" s="253" t="s">
        <v>1099</v>
      </c>
      <c r="AB457" s="254" t="s">
        <v>6681</v>
      </c>
      <c r="AC457" s="251" t="s">
        <v>5745</v>
      </c>
      <c r="AD457" s="253" t="s">
        <v>5746</v>
      </c>
      <c r="AE457" s="253" t="s">
        <v>415</v>
      </c>
      <c r="AF457" s="253">
        <v>3054</v>
      </c>
      <c r="AG457" s="254" t="s">
        <v>5747</v>
      </c>
      <c r="AH457" s="255" t="s">
        <v>5748</v>
      </c>
      <c r="AI457" s="253" t="s">
        <v>5753</v>
      </c>
      <c r="AJ457" s="251">
        <v>6</v>
      </c>
      <c r="AK457" s="254">
        <v>0</v>
      </c>
      <c r="AL457" s="254">
        <v>9.5</v>
      </c>
      <c r="AM457" s="254">
        <v>169</v>
      </c>
      <c r="AN457" s="254">
        <v>207</v>
      </c>
      <c r="AO457" s="254">
        <v>194</v>
      </c>
      <c r="AP457" s="254">
        <v>481.75</v>
      </c>
      <c r="AQ457" s="254">
        <v>483.71</v>
      </c>
      <c r="AR457" s="254">
        <v>176.66514013209999</v>
      </c>
      <c r="AS457" s="254">
        <v>464.53361599999999</v>
      </c>
      <c r="AT457" s="254">
        <v>20</v>
      </c>
      <c r="AU457" s="254">
        <v>0</v>
      </c>
      <c r="AV457" s="254">
        <v>299.54000000000002</v>
      </c>
      <c r="AW457" s="254" t="s">
        <v>4928</v>
      </c>
      <c r="AX457" s="254">
        <v>301.5</v>
      </c>
      <c r="AY457" s="254">
        <v>182.21</v>
      </c>
      <c r="AZ457" s="256">
        <v>0.47257949440000002</v>
      </c>
      <c r="BA457" s="254" t="s">
        <v>566</v>
      </c>
      <c r="BB457" s="254" t="s">
        <v>566</v>
      </c>
      <c r="BC457" s="254">
        <v>103.3305249539</v>
      </c>
      <c r="BD457" s="254">
        <v>86.1087096774</v>
      </c>
      <c r="BE457" s="257">
        <v>86.1087096774</v>
      </c>
      <c r="BF457" s="254">
        <v>1</v>
      </c>
      <c r="BG457" s="254">
        <v>31</v>
      </c>
      <c r="BH457" s="254">
        <v>2669.37</v>
      </c>
      <c r="BI457" s="254" t="s">
        <v>430</v>
      </c>
      <c r="BJ457" s="254" t="s">
        <v>566</v>
      </c>
      <c r="BK457" s="254">
        <v>86.1087096774</v>
      </c>
      <c r="BL457" s="254">
        <v>86.1087096774</v>
      </c>
      <c r="BM457" s="254">
        <v>194</v>
      </c>
      <c r="BN457" s="254">
        <v>30</v>
      </c>
      <c r="BO457" s="256">
        <v>2583.2612903220001</v>
      </c>
      <c r="BP457" s="256" t="s">
        <v>566</v>
      </c>
      <c r="BQ457" s="251">
        <v>6</v>
      </c>
      <c r="BR457" s="251" t="s">
        <v>566</v>
      </c>
      <c r="BS457" s="251" t="s">
        <v>566</v>
      </c>
      <c r="BT457" s="255" t="s">
        <v>566</v>
      </c>
      <c r="BU457" s="258">
        <v>0</v>
      </c>
      <c r="BV457" s="254" t="s">
        <v>8064</v>
      </c>
      <c r="BW457" s="254" t="s">
        <v>566</v>
      </c>
      <c r="BX457" s="259" t="s">
        <v>566</v>
      </c>
      <c r="BY457" s="259" t="s">
        <v>566</v>
      </c>
      <c r="BZ457" s="259" t="s">
        <v>566</v>
      </c>
      <c r="CA457" s="251"/>
      <c r="CB457" s="251">
        <v>518.1921552</v>
      </c>
      <c r="CC457" s="260">
        <v>176.66514013209999</v>
      </c>
      <c r="CD457" s="260">
        <v>103.3305249539</v>
      </c>
      <c r="CE457" s="254">
        <v>17.221815276499996</v>
      </c>
      <c r="CF457" s="254">
        <v>-4.5</v>
      </c>
      <c r="CG457" s="254">
        <v>1.0169999999999999</v>
      </c>
      <c r="CH457" s="254">
        <v>2.8</v>
      </c>
      <c r="CI457" s="256">
        <v>0.8</v>
      </c>
      <c r="CJ457" s="256">
        <v>0.33011106270000001</v>
      </c>
      <c r="CK457" s="254">
        <v>26018.528680978099</v>
      </c>
      <c r="CL457" s="254">
        <v>3.04076889E-2</v>
      </c>
      <c r="CM457" s="254">
        <v>0.86018774799999997</v>
      </c>
      <c r="CN457" s="254">
        <v>794.52239999999995</v>
      </c>
      <c r="CO457" s="254">
        <v>1</v>
      </c>
      <c r="CP457" s="254">
        <v>77.972634281099999</v>
      </c>
      <c r="CQ457" s="254">
        <v>0.71341013210000004</v>
      </c>
      <c r="CR457" s="254">
        <v>2762</v>
      </c>
      <c r="CS457" s="254">
        <v>2742.72</v>
      </c>
      <c r="CT457" s="254">
        <v>94.86</v>
      </c>
      <c r="CU457" s="254">
        <v>282</v>
      </c>
      <c r="CV457" s="254">
        <v>-6.2198581559999999</v>
      </c>
      <c r="CW457" s="254">
        <v>42.2</v>
      </c>
      <c r="CX457" s="253" t="s">
        <v>393</v>
      </c>
      <c r="CY457" s="253" t="s">
        <v>566</v>
      </c>
      <c r="CZ457" s="254" t="s">
        <v>566</v>
      </c>
      <c r="DA457" s="254">
        <v>-3.5</v>
      </c>
      <c r="DB457" s="254">
        <v>0.36130577310000001</v>
      </c>
      <c r="DC457" s="254">
        <v>65.833524916599998</v>
      </c>
      <c r="DD457" s="256">
        <v>-20.275184760800002</v>
      </c>
      <c r="DE457" s="254">
        <v>79.000285974500002</v>
      </c>
      <c r="DF457" s="256">
        <v>-7.1084237028999979</v>
      </c>
      <c r="DG457" s="253"/>
      <c r="DH457" s="261" t="s">
        <v>689</v>
      </c>
      <c r="DI457" s="262" t="s">
        <v>689</v>
      </c>
      <c r="DJ457" s="261" t="s">
        <v>689</v>
      </c>
      <c r="DK457" s="254"/>
      <c r="DL457" s="254">
        <v>159.5</v>
      </c>
      <c r="DM457" s="263"/>
      <c r="DN457" s="264">
        <v>2196</v>
      </c>
      <c r="DO457" s="264">
        <v>2196</v>
      </c>
      <c r="DP457" s="264">
        <v>24</v>
      </c>
      <c r="DQ457" s="261"/>
      <c r="DR457" s="262"/>
      <c r="DS457" s="261"/>
      <c r="DT457" s="184"/>
      <c r="DU457" s="184"/>
      <c r="DV457" s="184"/>
      <c r="DW457" s="184"/>
      <c r="DX457" s="184"/>
      <c r="DY457" s="184"/>
      <c r="DZ457" s="184"/>
      <c r="EA457" s="265"/>
      <c r="EB457" s="265"/>
    </row>
    <row r="458" spans="1:132" s="2" customFormat="1" ht="15" customHeight="1" x14ac:dyDescent="0.2">
      <c r="A458" s="21" t="str">
        <f t="shared" si="6"/>
        <v>5256_Южно-Ягунское</v>
      </c>
      <c r="B458" s="250">
        <v>129</v>
      </c>
      <c r="C458" s="251" t="s">
        <v>733</v>
      </c>
      <c r="D458" s="251" t="s">
        <v>568</v>
      </c>
      <c r="E458" s="251" t="s">
        <v>527</v>
      </c>
      <c r="F458" s="251" t="s">
        <v>8</v>
      </c>
      <c r="G458" s="251" t="s">
        <v>29</v>
      </c>
      <c r="H458" s="251" t="s">
        <v>310</v>
      </c>
      <c r="I458" s="252" t="s">
        <v>6195</v>
      </c>
      <c r="J458" s="251" t="s">
        <v>221</v>
      </c>
      <c r="K458" s="251" t="s">
        <v>688</v>
      </c>
      <c r="L458" s="251" t="s">
        <v>566</v>
      </c>
      <c r="M458" s="251" t="s">
        <v>417</v>
      </c>
      <c r="N458" s="251" t="s">
        <v>226</v>
      </c>
      <c r="O458" s="251" t="s">
        <v>43</v>
      </c>
      <c r="P458" s="253" t="s">
        <v>5743</v>
      </c>
      <c r="Q458" s="253"/>
      <c r="R458" s="254"/>
      <c r="S458" s="253"/>
      <c r="T458" s="253">
        <v>5.2</v>
      </c>
      <c r="U458" s="253">
        <v>2979.6</v>
      </c>
      <c r="V458" s="253">
        <v>2984.8</v>
      </c>
      <c r="W458" s="254">
        <v>136.446</v>
      </c>
      <c r="X458" s="253" t="s">
        <v>150</v>
      </c>
      <c r="Y458" s="253">
        <v>3029.4</v>
      </c>
      <c r="Z458" s="253">
        <v>3019.4</v>
      </c>
      <c r="AA458" s="253" t="s">
        <v>1099</v>
      </c>
      <c r="AB458" s="254" t="s">
        <v>1925</v>
      </c>
      <c r="AC458" s="251" t="s">
        <v>5745</v>
      </c>
      <c r="AD458" s="253" t="s">
        <v>5746</v>
      </c>
      <c r="AE458" s="253" t="s">
        <v>1062</v>
      </c>
      <c r="AF458" s="253">
        <v>2846</v>
      </c>
      <c r="AG458" s="254" t="s">
        <v>5747</v>
      </c>
      <c r="AH458" s="255" t="s">
        <v>6141</v>
      </c>
      <c r="AI458" s="253" t="s">
        <v>5811</v>
      </c>
      <c r="AJ458" s="251" t="s">
        <v>566</v>
      </c>
      <c r="AK458" s="254">
        <v>0</v>
      </c>
      <c r="AL458" s="254">
        <v>9.5</v>
      </c>
      <c r="AM458" s="254">
        <v>169</v>
      </c>
      <c r="AN458" s="254">
        <v>207</v>
      </c>
      <c r="AO458" s="254">
        <v>206</v>
      </c>
      <c r="AP458" s="254">
        <v>495.14</v>
      </c>
      <c r="AQ458" s="254">
        <v>496.54</v>
      </c>
      <c r="AR458" s="254">
        <v>168.96763381869999</v>
      </c>
      <c r="AS458" s="254">
        <v>458.09843986670001</v>
      </c>
      <c r="AT458" s="254">
        <v>9</v>
      </c>
      <c r="AU458" s="254">
        <v>0</v>
      </c>
      <c r="AV458" s="254">
        <v>289.11</v>
      </c>
      <c r="AW458" s="254" t="s">
        <v>4928</v>
      </c>
      <c r="AX458" s="254">
        <v>290.5</v>
      </c>
      <c r="AY458" s="254">
        <v>206.03</v>
      </c>
      <c r="AZ458" s="256">
        <v>6.3429534999999995E-2</v>
      </c>
      <c r="BA458" s="254" t="s">
        <v>566</v>
      </c>
      <c r="BB458" s="254" t="s">
        <v>566</v>
      </c>
      <c r="BC458" s="254">
        <v>15.6821139928</v>
      </c>
      <c r="BD458" s="254">
        <v>13.0683870968</v>
      </c>
      <c r="BE458" s="257">
        <v>13.0683870968</v>
      </c>
      <c r="BF458" s="254">
        <v>1</v>
      </c>
      <c r="BG458" s="254">
        <v>31</v>
      </c>
      <c r="BH458" s="254">
        <v>405.12</v>
      </c>
      <c r="BI458" s="254" t="s">
        <v>430</v>
      </c>
      <c r="BJ458" s="254" t="s">
        <v>566</v>
      </c>
      <c r="BK458" s="254">
        <v>13.0683870968</v>
      </c>
      <c r="BL458" s="254">
        <v>13.0683870968</v>
      </c>
      <c r="BM458" s="254">
        <v>206</v>
      </c>
      <c r="BN458" s="254">
        <v>30</v>
      </c>
      <c r="BO458" s="256">
        <v>392.05161290400002</v>
      </c>
      <c r="BP458" s="256" t="s">
        <v>566</v>
      </c>
      <c r="BQ458" s="251" t="s">
        <v>566</v>
      </c>
      <c r="BR458" s="251" t="s">
        <v>566</v>
      </c>
      <c r="BS458" s="251" t="s">
        <v>566</v>
      </c>
      <c r="BT458" s="255" t="s">
        <v>566</v>
      </c>
      <c r="BU458" s="258">
        <v>0</v>
      </c>
      <c r="BV458" s="254" t="s">
        <v>8065</v>
      </c>
      <c r="BW458" s="254" t="s">
        <v>566</v>
      </c>
      <c r="BX458" s="259" t="s">
        <v>566</v>
      </c>
      <c r="BY458" s="259" t="s">
        <v>566</v>
      </c>
      <c r="BZ458" s="259" t="s">
        <v>566</v>
      </c>
      <c r="CA458" s="251"/>
      <c r="CB458" s="251">
        <v>536.34678004</v>
      </c>
      <c r="CC458" s="260">
        <v>168.96763381880001</v>
      </c>
      <c r="CD458" s="260">
        <v>15.6821139928</v>
      </c>
      <c r="CE458" s="254">
        <v>2.6137268959999993</v>
      </c>
      <c r="CF458" s="254">
        <v>-4.5</v>
      </c>
      <c r="CG458" s="254">
        <v>1.0169999999999999</v>
      </c>
      <c r="CH458" s="254">
        <v>2.8</v>
      </c>
      <c r="CI458" s="256">
        <v>0.8</v>
      </c>
      <c r="CJ458" s="256">
        <v>5.00996841E-2</v>
      </c>
      <c r="CK458" s="254">
        <v>3948.7318503095998</v>
      </c>
      <c r="CL458" s="254">
        <v>4.1595616199999998E-2</v>
      </c>
      <c r="CM458" s="254">
        <v>2.5583097499999999E-2</v>
      </c>
      <c r="CN458" s="254">
        <v>796.08312000000001</v>
      </c>
      <c r="CO458" s="254">
        <v>1</v>
      </c>
      <c r="CP458" s="254">
        <v>10.718902638099999</v>
      </c>
      <c r="CQ458" s="254">
        <v>1.79557521E-2</v>
      </c>
      <c r="CR458" s="254">
        <v>2762</v>
      </c>
      <c r="CS458" s="254">
        <v>2748.2939999999999</v>
      </c>
      <c r="CT458" s="254">
        <v>94.86</v>
      </c>
      <c r="CU458" s="254">
        <v>282</v>
      </c>
      <c r="CV458" s="254">
        <v>-2.5212765956999998</v>
      </c>
      <c r="CW458" s="254">
        <v>42.2</v>
      </c>
      <c r="CX458" s="253" t="s">
        <v>393</v>
      </c>
      <c r="CY458" s="253" t="s">
        <v>566</v>
      </c>
      <c r="CZ458" s="254" t="s">
        <v>1328</v>
      </c>
      <c r="DA458" s="254">
        <v>-3.5</v>
      </c>
      <c r="DB458" s="254">
        <v>4.8494396100000003E-2</v>
      </c>
      <c r="DC458" s="254">
        <v>9.9913004285000007</v>
      </c>
      <c r="DD458" s="256">
        <v>-3.0770866682999998</v>
      </c>
      <c r="DE458" s="254">
        <v>11.989598341700001</v>
      </c>
      <c r="DF458" s="256">
        <v>-1.0787887550999997</v>
      </c>
      <c r="DG458" s="253"/>
      <c r="DH458" s="261" t="s">
        <v>689</v>
      </c>
      <c r="DI458" s="262" t="s">
        <v>689</v>
      </c>
      <c r="DJ458" s="261" t="s">
        <v>689</v>
      </c>
      <c r="DK458" s="254"/>
      <c r="DL458" s="254">
        <v>159.5</v>
      </c>
      <c r="DM458" s="263"/>
      <c r="DN458" s="264">
        <v>1614</v>
      </c>
      <c r="DO458" s="264">
        <v>1620</v>
      </c>
      <c r="DP458" s="264">
        <v>50.2</v>
      </c>
      <c r="DQ458" s="261"/>
      <c r="DR458" s="262"/>
      <c r="DS458" s="261"/>
      <c r="DT458" s="184"/>
      <c r="DU458" s="184"/>
      <c r="DV458" s="184"/>
      <c r="DW458" s="184"/>
      <c r="DX458" s="184"/>
      <c r="DY458" s="184"/>
      <c r="DZ458" s="184"/>
      <c r="EA458" s="265"/>
      <c r="EB458" s="265"/>
    </row>
    <row r="459" spans="1:132" s="2" customFormat="1" ht="15" customHeight="1" x14ac:dyDescent="0.2">
      <c r="A459" s="21" t="str">
        <f t="shared" si="6"/>
        <v>5258_Южно-Ягунское</v>
      </c>
      <c r="B459" s="250">
        <v>130</v>
      </c>
      <c r="C459" s="251" t="s">
        <v>733</v>
      </c>
      <c r="D459" s="251" t="s">
        <v>568</v>
      </c>
      <c r="E459" s="251" t="s">
        <v>527</v>
      </c>
      <c r="F459" s="251" t="s">
        <v>8</v>
      </c>
      <c r="G459" s="251" t="s">
        <v>29</v>
      </c>
      <c r="H459" s="251" t="s">
        <v>310</v>
      </c>
      <c r="I459" s="252" t="s">
        <v>6199</v>
      </c>
      <c r="J459" s="251" t="s">
        <v>221</v>
      </c>
      <c r="K459" s="251" t="s">
        <v>688</v>
      </c>
      <c r="L459" s="251" t="s">
        <v>566</v>
      </c>
      <c r="M459" s="251" t="s">
        <v>566</v>
      </c>
      <c r="N459" s="251" t="s">
        <v>226</v>
      </c>
      <c r="O459" s="251" t="s">
        <v>43</v>
      </c>
      <c r="P459" s="253" t="s">
        <v>5743</v>
      </c>
      <c r="Q459" s="253"/>
      <c r="R459" s="254"/>
      <c r="S459" s="253"/>
      <c r="T459" s="253">
        <v>5.6</v>
      </c>
      <c r="U459" s="253">
        <v>2959.4</v>
      </c>
      <c r="V459" s="253">
        <v>2965</v>
      </c>
      <c r="W459" s="254">
        <v>121.91800000000001</v>
      </c>
      <c r="X459" s="253" t="s">
        <v>150</v>
      </c>
      <c r="Y459" s="253">
        <v>3055</v>
      </c>
      <c r="Z459" s="253">
        <v>3026.5</v>
      </c>
      <c r="AA459" s="253" t="s">
        <v>1099</v>
      </c>
      <c r="AB459" s="254" t="s">
        <v>2019</v>
      </c>
      <c r="AC459" s="251" t="s">
        <v>5745</v>
      </c>
      <c r="AD459" s="253" t="s">
        <v>5746</v>
      </c>
      <c r="AE459" s="253" t="s">
        <v>415</v>
      </c>
      <c r="AF459" s="253">
        <v>2500</v>
      </c>
      <c r="AG459" s="254" t="s">
        <v>5747</v>
      </c>
      <c r="AH459" s="255" t="s">
        <v>5748</v>
      </c>
      <c r="AI459" s="253" t="s">
        <v>6682</v>
      </c>
      <c r="AJ459" s="251">
        <v>4</v>
      </c>
      <c r="AK459" s="254" t="s">
        <v>566</v>
      </c>
      <c r="AL459" s="254">
        <v>9.5</v>
      </c>
      <c r="AM459" s="254">
        <v>169</v>
      </c>
      <c r="AN459" s="254">
        <v>207</v>
      </c>
      <c r="AO459" s="254">
        <v>189</v>
      </c>
      <c r="AP459" s="254">
        <v>477.21</v>
      </c>
      <c r="AQ459" s="254">
        <v>479.19</v>
      </c>
      <c r="AR459" s="254">
        <v>205.5720313745</v>
      </c>
      <c r="AS459" s="254">
        <v>493.16449160000002</v>
      </c>
      <c r="AT459" s="254" t="s">
        <v>566</v>
      </c>
      <c r="AU459" s="254" t="s">
        <v>566</v>
      </c>
      <c r="AV459" s="254">
        <v>342.5</v>
      </c>
      <c r="AW459" s="254" t="s">
        <v>5327</v>
      </c>
      <c r="AX459" s="254">
        <v>344.47</v>
      </c>
      <c r="AY459" s="254">
        <v>134.71</v>
      </c>
      <c r="AZ459" s="256">
        <v>0.63339413229999997</v>
      </c>
      <c r="BA459" s="254" t="s">
        <v>566</v>
      </c>
      <c r="BB459" s="254" t="s">
        <v>566</v>
      </c>
      <c r="BC459" s="254">
        <v>95.430004925399999</v>
      </c>
      <c r="BD459" s="254">
        <v>85.324523560200007</v>
      </c>
      <c r="BE459" s="257">
        <v>85.324523560200007</v>
      </c>
      <c r="BF459" s="254">
        <v>1</v>
      </c>
      <c r="BG459" s="254">
        <v>23.875</v>
      </c>
      <c r="BH459" s="254">
        <v>2037.123</v>
      </c>
      <c r="BI459" s="254" t="s">
        <v>430</v>
      </c>
      <c r="BJ459" s="254" t="s">
        <v>566</v>
      </c>
      <c r="BK459" s="254">
        <v>85.324523560200007</v>
      </c>
      <c r="BL459" s="254">
        <v>85.324523560200007</v>
      </c>
      <c r="BM459" s="254">
        <v>189</v>
      </c>
      <c r="BN459" s="254">
        <v>30</v>
      </c>
      <c r="BO459" s="256">
        <v>2559.7357068060001</v>
      </c>
      <c r="BP459" s="256" t="s">
        <v>566</v>
      </c>
      <c r="BQ459" s="251">
        <v>4</v>
      </c>
      <c r="BR459" s="251" t="s">
        <v>566</v>
      </c>
      <c r="BS459" s="251" t="s">
        <v>566</v>
      </c>
      <c r="BT459" s="255" t="s">
        <v>566</v>
      </c>
      <c r="BU459" s="258">
        <v>0</v>
      </c>
      <c r="BV459" s="254" t="s">
        <v>8066</v>
      </c>
      <c r="BW459" s="254" t="s">
        <v>566</v>
      </c>
      <c r="BX459" s="259" t="s">
        <v>566</v>
      </c>
      <c r="BY459" s="259" t="s">
        <v>566</v>
      </c>
      <c r="BZ459" s="259" t="s">
        <v>566</v>
      </c>
      <c r="CA459" s="251"/>
      <c r="CB459" s="251">
        <v>493.16449160000002</v>
      </c>
      <c r="CC459" s="260">
        <v>205.5720313745</v>
      </c>
      <c r="CD459" s="260">
        <v>95.430004925399999</v>
      </c>
      <c r="CE459" s="254">
        <v>10.105481365199992</v>
      </c>
      <c r="CF459" s="254">
        <v>0</v>
      </c>
      <c r="CG459" s="254">
        <v>1.0169999999999999</v>
      </c>
      <c r="CH459" s="254">
        <v>2.8</v>
      </c>
      <c r="CI459" s="256">
        <v>0.8</v>
      </c>
      <c r="CJ459" s="256">
        <v>0.32710476379999998</v>
      </c>
      <c r="CK459" s="254">
        <v>25781.579723572599</v>
      </c>
      <c r="CL459" s="254">
        <v>3.04389111E-2</v>
      </c>
      <c r="CM459" s="254">
        <v>0.79261777639999997</v>
      </c>
      <c r="CN459" s="254">
        <v>794.49495999999999</v>
      </c>
      <c r="CO459" s="254">
        <v>1</v>
      </c>
      <c r="CP459" s="254">
        <v>95.429949216200001</v>
      </c>
      <c r="CQ459" s="254">
        <v>0.97945917449999997</v>
      </c>
      <c r="CR459" s="254">
        <v>2762</v>
      </c>
      <c r="CS459" s="254">
        <v>2742.6219999999998</v>
      </c>
      <c r="CT459" s="254">
        <v>94.86</v>
      </c>
      <c r="CU459" s="254">
        <v>282</v>
      </c>
      <c r="CV459" s="254">
        <v>-21.453900709199999</v>
      </c>
      <c r="CW459" s="254">
        <v>42.2</v>
      </c>
      <c r="CX459" s="253" t="s">
        <v>393</v>
      </c>
      <c r="CY459" s="253" t="s">
        <v>566</v>
      </c>
      <c r="CZ459" s="254" t="s">
        <v>1519</v>
      </c>
      <c r="DA459" s="254">
        <v>-3.5</v>
      </c>
      <c r="DB459" s="254">
        <v>1.1553812910000001</v>
      </c>
      <c r="DC459" s="254">
        <v>155.64141371060001</v>
      </c>
      <c r="DD459" s="256">
        <v>70.316890150399999</v>
      </c>
      <c r="DE459" s="254">
        <v>174.07493481270001</v>
      </c>
      <c r="DF459" s="256">
        <v>88.750411252500001</v>
      </c>
      <c r="DG459" s="253"/>
      <c r="DH459" s="261" t="s">
        <v>689</v>
      </c>
      <c r="DI459" s="262" t="s">
        <v>689</v>
      </c>
      <c r="DJ459" s="261" t="s">
        <v>689</v>
      </c>
      <c r="DK459" s="254"/>
      <c r="DL459" s="254">
        <v>159.5</v>
      </c>
      <c r="DM459" s="263"/>
      <c r="DN459" s="264">
        <v>145</v>
      </c>
      <c r="DO459" s="264">
        <v>145</v>
      </c>
      <c r="DP459" s="264">
        <v>24</v>
      </c>
      <c r="DQ459" s="261"/>
      <c r="DR459" s="262"/>
      <c r="DS459" s="261"/>
      <c r="DT459" s="184"/>
      <c r="DU459" s="184"/>
      <c r="DV459" s="184"/>
      <c r="DW459" s="184"/>
      <c r="DX459" s="184"/>
      <c r="DY459" s="184"/>
      <c r="DZ459" s="184"/>
      <c r="EA459" s="265"/>
      <c r="EB459" s="265"/>
    </row>
    <row r="460" spans="1:132" s="2" customFormat="1" ht="15" customHeight="1" x14ac:dyDescent="0.2">
      <c r="A460" s="21" t="str">
        <f t="shared" si="6"/>
        <v>5259_Южно-Ягунское</v>
      </c>
      <c r="B460" s="250">
        <v>131</v>
      </c>
      <c r="C460" s="251" t="s">
        <v>733</v>
      </c>
      <c r="D460" s="251" t="s">
        <v>568</v>
      </c>
      <c r="E460" s="251" t="s">
        <v>527</v>
      </c>
      <c r="F460" s="251" t="s">
        <v>8</v>
      </c>
      <c r="G460" s="251" t="s">
        <v>29</v>
      </c>
      <c r="H460" s="251" t="s">
        <v>310</v>
      </c>
      <c r="I460" s="252" t="s">
        <v>6683</v>
      </c>
      <c r="J460" s="251" t="s">
        <v>221</v>
      </c>
      <c r="K460" s="251" t="s">
        <v>688</v>
      </c>
      <c r="L460" s="251" t="s">
        <v>566</v>
      </c>
      <c r="M460" s="251" t="s">
        <v>566</v>
      </c>
      <c r="N460" s="251" t="s">
        <v>226</v>
      </c>
      <c r="O460" s="251" t="s">
        <v>43</v>
      </c>
      <c r="P460" s="253" t="s">
        <v>5743</v>
      </c>
      <c r="Q460" s="253"/>
      <c r="R460" s="254"/>
      <c r="S460" s="253"/>
      <c r="T460" s="253">
        <v>5.8</v>
      </c>
      <c r="U460" s="253">
        <v>3064.5</v>
      </c>
      <c r="V460" s="253">
        <v>3070.3</v>
      </c>
      <c r="W460" s="254">
        <v>216.92</v>
      </c>
      <c r="X460" s="253" t="s">
        <v>150</v>
      </c>
      <c r="Y460" s="253">
        <v>3110.7</v>
      </c>
      <c r="Z460" s="253">
        <v>3093.1</v>
      </c>
      <c r="AA460" s="253" t="s">
        <v>1099</v>
      </c>
      <c r="AB460" s="254" t="s">
        <v>6684</v>
      </c>
      <c r="AC460" s="251" t="s">
        <v>5745</v>
      </c>
      <c r="AD460" s="253" t="s">
        <v>5746</v>
      </c>
      <c r="AE460" s="253" t="s">
        <v>6104</v>
      </c>
      <c r="AF460" s="253">
        <v>2930</v>
      </c>
      <c r="AG460" s="254" t="s">
        <v>5747</v>
      </c>
      <c r="AH460" s="255" t="s">
        <v>5748</v>
      </c>
      <c r="AI460" s="253" t="s">
        <v>5811</v>
      </c>
      <c r="AJ460" s="251" t="s">
        <v>566</v>
      </c>
      <c r="AK460" s="254">
        <v>0</v>
      </c>
      <c r="AL460" s="254">
        <v>9.5</v>
      </c>
      <c r="AM460" s="254">
        <v>169</v>
      </c>
      <c r="AN460" s="254">
        <v>207</v>
      </c>
      <c r="AO460" s="254">
        <v>206</v>
      </c>
      <c r="AP460" s="254">
        <v>495.41</v>
      </c>
      <c r="AQ460" s="254">
        <v>496.35</v>
      </c>
      <c r="AR460" s="254">
        <v>234.21133958569999</v>
      </c>
      <c r="AS460" s="254">
        <v>523.47828266670001</v>
      </c>
      <c r="AT460" s="254">
        <v>106</v>
      </c>
      <c r="AU460" s="254">
        <v>0</v>
      </c>
      <c r="AV460" s="254">
        <v>386.56</v>
      </c>
      <c r="AW460" s="254" t="s">
        <v>4928</v>
      </c>
      <c r="AX460" s="254">
        <v>387.5</v>
      </c>
      <c r="AY460" s="254">
        <v>108.85</v>
      </c>
      <c r="AZ460" s="256">
        <v>0.38451257280000001</v>
      </c>
      <c r="BA460" s="254" t="s">
        <v>566</v>
      </c>
      <c r="BB460" s="254" t="s">
        <v>566</v>
      </c>
      <c r="BC460" s="254">
        <v>52.646801131499998</v>
      </c>
      <c r="BD460" s="254">
        <v>41.854193548399998</v>
      </c>
      <c r="BE460" s="257">
        <v>41.854193548399998</v>
      </c>
      <c r="BF460" s="254">
        <v>1</v>
      </c>
      <c r="BG460" s="254">
        <v>31</v>
      </c>
      <c r="BH460" s="254">
        <v>1297.48</v>
      </c>
      <c r="BI460" s="254" t="s">
        <v>430</v>
      </c>
      <c r="BJ460" s="254" t="s">
        <v>566</v>
      </c>
      <c r="BK460" s="254">
        <v>41.854193548399998</v>
      </c>
      <c r="BL460" s="254">
        <v>41.854193548399998</v>
      </c>
      <c r="BM460" s="254">
        <v>206</v>
      </c>
      <c r="BN460" s="254">
        <v>30</v>
      </c>
      <c r="BO460" s="256">
        <v>1255.625806452</v>
      </c>
      <c r="BP460" s="256" t="s">
        <v>566</v>
      </c>
      <c r="BQ460" s="251" t="s">
        <v>566</v>
      </c>
      <c r="BR460" s="251" t="s">
        <v>566</v>
      </c>
      <c r="BS460" s="251" t="s">
        <v>566</v>
      </c>
      <c r="BT460" s="255" t="s">
        <v>566</v>
      </c>
      <c r="BU460" s="258">
        <v>0</v>
      </c>
      <c r="BV460" s="254" t="s">
        <v>6685</v>
      </c>
      <c r="BW460" s="254" t="s">
        <v>566</v>
      </c>
      <c r="BX460" s="259" t="s">
        <v>566</v>
      </c>
      <c r="BY460" s="259" t="s">
        <v>566</v>
      </c>
      <c r="BZ460" s="259" t="s">
        <v>566</v>
      </c>
      <c r="CA460" s="251"/>
      <c r="CB460" s="251">
        <v>523.47828266670001</v>
      </c>
      <c r="CC460" s="260">
        <v>234.21133958569999</v>
      </c>
      <c r="CD460" s="260">
        <v>52.646801131499998</v>
      </c>
      <c r="CE460" s="254">
        <v>10.792607583100001</v>
      </c>
      <c r="CF460" s="254">
        <v>-1.45</v>
      </c>
      <c r="CG460" s="254">
        <v>1.0169999999999999</v>
      </c>
      <c r="CH460" s="254">
        <v>2.8</v>
      </c>
      <c r="CI460" s="256">
        <v>0.8</v>
      </c>
      <c r="CJ460" s="256">
        <v>0.16045452730000001</v>
      </c>
      <c r="CK460" s="254">
        <v>12646.6247065837</v>
      </c>
      <c r="CL460" s="254">
        <v>3.3500541299999999E-2</v>
      </c>
      <c r="CM460" s="254">
        <v>0.21711520540000001</v>
      </c>
      <c r="CN460" s="254">
        <v>797.32240000000002</v>
      </c>
      <c r="CO460" s="254">
        <v>1</v>
      </c>
      <c r="CP460" s="254">
        <v>52.646426748499998</v>
      </c>
      <c r="CQ460" s="254">
        <v>0.331942919</v>
      </c>
      <c r="CR460" s="254">
        <v>2762</v>
      </c>
      <c r="CS460" s="254">
        <v>2752.72</v>
      </c>
      <c r="CT460" s="254">
        <v>94.86</v>
      </c>
      <c r="CU460" s="254">
        <v>282</v>
      </c>
      <c r="CV460" s="254">
        <v>-37.078014184399997</v>
      </c>
      <c r="CW460" s="254">
        <v>42.2</v>
      </c>
      <c r="CX460" s="253" t="s">
        <v>393</v>
      </c>
      <c r="CY460" s="253" t="s">
        <v>566</v>
      </c>
      <c r="CZ460" s="254" t="s">
        <v>753</v>
      </c>
      <c r="DA460" s="254">
        <v>-3.5</v>
      </c>
      <c r="DB460" s="254">
        <v>0.57011435619999995</v>
      </c>
      <c r="DC460" s="254">
        <v>62.0569476724</v>
      </c>
      <c r="DD460" s="256">
        <v>20.202754124000002</v>
      </c>
      <c r="DE460" s="254">
        <v>78.059078574500006</v>
      </c>
      <c r="DF460" s="256">
        <v>36.204885026100008</v>
      </c>
      <c r="DG460" s="253"/>
      <c r="DH460" s="261" t="s">
        <v>689</v>
      </c>
      <c r="DI460" s="262" t="s">
        <v>689</v>
      </c>
      <c r="DJ460" s="261" t="s">
        <v>689</v>
      </c>
      <c r="DK460" s="254"/>
      <c r="DL460" s="254">
        <v>159.5</v>
      </c>
      <c r="DM460" s="263"/>
      <c r="DN460" s="264">
        <v>2228</v>
      </c>
      <c r="DO460" s="264">
        <v>2400</v>
      </c>
      <c r="DP460" s="264">
        <v>44.5</v>
      </c>
      <c r="DQ460" s="261"/>
      <c r="DR460" s="262"/>
      <c r="DS460" s="261"/>
      <c r="DT460" s="184"/>
      <c r="DU460" s="184"/>
      <c r="DV460" s="184"/>
      <c r="DW460" s="184"/>
      <c r="DX460" s="184"/>
      <c r="DY460" s="184"/>
      <c r="DZ460" s="184"/>
      <c r="EA460" s="265"/>
      <c r="EB460" s="265"/>
    </row>
    <row r="461" spans="1:132" s="2" customFormat="1" ht="15" customHeight="1" x14ac:dyDescent="0.2">
      <c r="A461" s="21" t="str">
        <f t="shared" si="6"/>
        <v>5261_Южно-Ягунское</v>
      </c>
      <c r="B461" s="250">
        <v>132</v>
      </c>
      <c r="C461" s="251" t="s">
        <v>733</v>
      </c>
      <c r="D461" s="251" t="s">
        <v>568</v>
      </c>
      <c r="E461" s="251" t="s">
        <v>527</v>
      </c>
      <c r="F461" s="251" t="s">
        <v>8</v>
      </c>
      <c r="G461" s="251" t="s">
        <v>29</v>
      </c>
      <c r="H461" s="251" t="s">
        <v>310</v>
      </c>
      <c r="I461" s="252" t="s">
        <v>6686</v>
      </c>
      <c r="J461" s="251" t="s">
        <v>221</v>
      </c>
      <c r="K461" s="251" t="s">
        <v>688</v>
      </c>
      <c r="L461" s="251" t="s">
        <v>566</v>
      </c>
      <c r="M461" s="251" t="s">
        <v>566</v>
      </c>
      <c r="N461" s="251" t="s">
        <v>226</v>
      </c>
      <c r="O461" s="251" t="s">
        <v>43</v>
      </c>
      <c r="P461" s="253" t="s">
        <v>5743</v>
      </c>
      <c r="Q461" s="253"/>
      <c r="R461" s="254"/>
      <c r="S461" s="253"/>
      <c r="T461" s="253">
        <v>17.2</v>
      </c>
      <c r="U461" s="253">
        <v>2870.8</v>
      </c>
      <c r="V461" s="253">
        <v>2883</v>
      </c>
      <c r="W461" s="254">
        <v>30.83</v>
      </c>
      <c r="X461" s="253" t="s">
        <v>150</v>
      </c>
      <c r="Y461" s="253">
        <v>2935</v>
      </c>
      <c r="Z461" s="253">
        <v>2913.2</v>
      </c>
      <c r="AA461" s="253" t="s">
        <v>1099</v>
      </c>
      <c r="AB461" s="254" t="s">
        <v>1957</v>
      </c>
      <c r="AC461" s="251" t="s">
        <v>5745</v>
      </c>
      <c r="AD461" s="253" t="s">
        <v>5746</v>
      </c>
      <c r="AE461" s="253" t="s">
        <v>415</v>
      </c>
      <c r="AF461" s="253">
        <v>2502</v>
      </c>
      <c r="AG461" s="254" t="s">
        <v>5747</v>
      </c>
      <c r="AH461" s="255" t="s">
        <v>5748</v>
      </c>
      <c r="AI461" s="253" t="s">
        <v>6260</v>
      </c>
      <c r="AJ461" s="251">
        <v>3</v>
      </c>
      <c r="AK461" s="254" t="s">
        <v>566</v>
      </c>
      <c r="AL461" s="254">
        <v>9.5</v>
      </c>
      <c r="AM461" s="254">
        <v>169</v>
      </c>
      <c r="AN461" s="254">
        <v>207</v>
      </c>
      <c r="AO461" s="254">
        <v>186</v>
      </c>
      <c r="AP461" s="254">
        <v>474.48</v>
      </c>
      <c r="AQ461" s="254">
        <v>476.2</v>
      </c>
      <c r="AR461" s="254">
        <v>229.9196524795</v>
      </c>
      <c r="AS461" s="254">
        <v>518.11872466670002</v>
      </c>
      <c r="AT461" s="254">
        <v>100</v>
      </c>
      <c r="AU461" s="254">
        <v>0</v>
      </c>
      <c r="AV461" s="254">
        <v>379.58</v>
      </c>
      <c r="AW461" s="254" t="s">
        <v>4928</v>
      </c>
      <c r="AX461" s="254">
        <v>381.3</v>
      </c>
      <c r="AY461" s="254">
        <v>94.9</v>
      </c>
      <c r="AZ461" s="256">
        <v>0.55245929500000002</v>
      </c>
      <c r="BA461" s="254" t="s">
        <v>566</v>
      </c>
      <c r="BB461" s="254" t="s">
        <v>566</v>
      </c>
      <c r="BC461" s="254">
        <v>76.537006159599997</v>
      </c>
      <c r="BD461" s="254">
        <v>52.428387096800002</v>
      </c>
      <c r="BE461" s="257">
        <v>52.428387096800002</v>
      </c>
      <c r="BF461" s="254">
        <v>1</v>
      </c>
      <c r="BG461" s="254">
        <v>31</v>
      </c>
      <c r="BH461" s="254">
        <v>1625.28</v>
      </c>
      <c r="BI461" s="254" t="s">
        <v>430</v>
      </c>
      <c r="BJ461" s="254" t="s">
        <v>566</v>
      </c>
      <c r="BK461" s="254">
        <v>52.428387096800002</v>
      </c>
      <c r="BL461" s="254">
        <v>52.428387096800002</v>
      </c>
      <c r="BM461" s="254">
        <v>186</v>
      </c>
      <c r="BN461" s="254">
        <v>30</v>
      </c>
      <c r="BO461" s="256">
        <v>1572.8516129039999</v>
      </c>
      <c r="BP461" s="256" t="s">
        <v>566</v>
      </c>
      <c r="BQ461" s="251">
        <v>3</v>
      </c>
      <c r="BR461" s="251" t="s">
        <v>566</v>
      </c>
      <c r="BS461" s="251" t="s">
        <v>566</v>
      </c>
      <c r="BT461" s="255" t="s">
        <v>566</v>
      </c>
      <c r="BU461" s="258">
        <v>0</v>
      </c>
      <c r="BV461" s="254" t="s">
        <v>8067</v>
      </c>
      <c r="BW461" s="254" t="s">
        <v>566</v>
      </c>
      <c r="BX461" s="259" t="s">
        <v>566</v>
      </c>
      <c r="BY461" s="259" t="s">
        <v>566</v>
      </c>
      <c r="BZ461" s="259" t="s">
        <v>566</v>
      </c>
      <c r="CA461" s="251"/>
      <c r="CB461" s="251">
        <v>518.11872466670002</v>
      </c>
      <c r="CC461" s="260">
        <v>229.9196524795</v>
      </c>
      <c r="CD461" s="260">
        <v>76.537006159599997</v>
      </c>
      <c r="CE461" s="254">
        <v>24.108619062799995</v>
      </c>
      <c r="CF461" s="254">
        <v>-4.5</v>
      </c>
      <c r="CG461" s="254">
        <v>1.0169999999999999</v>
      </c>
      <c r="CH461" s="254">
        <v>2.8</v>
      </c>
      <c r="CI461" s="256">
        <v>0.8</v>
      </c>
      <c r="CJ461" s="256">
        <v>0.20099233450000001</v>
      </c>
      <c r="CK461" s="254">
        <v>15841.713323612101</v>
      </c>
      <c r="CL461" s="254">
        <v>3.23908381E-2</v>
      </c>
      <c r="CM461" s="254">
        <v>0.30860165610000001</v>
      </c>
      <c r="CN461" s="254">
        <v>795.19159999999999</v>
      </c>
      <c r="CO461" s="254">
        <v>1</v>
      </c>
      <c r="CP461" s="254">
        <v>76.5375871703</v>
      </c>
      <c r="CQ461" s="254">
        <v>0.62587681279999996</v>
      </c>
      <c r="CR461" s="254">
        <v>2762</v>
      </c>
      <c r="CS461" s="254">
        <v>2745.11</v>
      </c>
      <c r="CT461" s="254">
        <v>94.86</v>
      </c>
      <c r="CU461" s="254">
        <v>282</v>
      </c>
      <c r="CV461" s="254">
        <v>-34.602836879400002</v>
      </c>
      <c r="CW461" s="254">
        <v>42.2</v>
      </c>
      <c r="CX461" s="253" t="s">
        <v>393</v>
      </c>
      <c r="CY461" s="253" t="s">
        <v>566</v>
      </c>
      <c r="CZ461" s="254" t="s">
        <v>2163</v>
      </c>
      <c r="DA461" s="254">
        <v>-3.5</v>
      </c>
      <c r="DB461" s="254">
        <v>0.42237704990000002</v>
      </c>
      <c r="DC461" s="254">
        <v>40.083582035500001</v>
      </c>
      <c r="DD461" s="256">
        <v>-12.344805061300001</v>
      </c>
      <c r="DE461" s="254">
        <v>58.515577821599997</v>
      </c>
      <c r="DF461" s="256">
        <v>6.0871907247999957</v>
      </c>
      <c r="DG461" s="253"/>
      <c r="DH461" s="261" t="s">
        <v>689</v>
      </c>
      <c r="DI461" s="262" t="s">
        <v>689</v>
      </c>
      <c r="DJ461" s="261" t="s">
        <v>689</v>
      </c>
      <c r="DK461" s="254"/>
      <c r="DL461" s="254">
        <v>159.5</v>
      </c>
      <c r="DM461" s="263"/>
      <c r="DN461" s="264">
        <v>169</v>
      </c>
      <c r="DO461" s="264">
        <v>170</v>
      </c>
      <c r="DP461" s="264">
        <v>35.799999999999997</v>
      </c>
      <c r="DQ461" s="261"/>
      <c r="DR461" s="262"/>
      <c r="DS461" s="261"/>
      <c r="DT461" s="184"/>
      <c r="DU461" s="184"/>
      <c r="DV461" s="184"/>
      <c r="DW461" s="184"/>
      <c r="DX461" s="184"/>
      <c r="DY461" s="184"/>
      <c r="DZ461" s="184"/>
      <c r="EA461" s="265"/>
      <c r="EB461" s="265"/>
    </row>
    <row r="462" spans="1:132" s="2" customFormat="1" ht="15" customHeight="1" x14ac:dyDescent="0.2">
      <c r="A462" s="21" t="str">
        <f t="shared" si="6"/>
        <v>5263_Южно-Ягунское</v>
      </c>
      <c r="B462" s="250">
        <v>133</v>
      </c>
      <c r="C462" s="251" t="s">
        <v>733</v>
      </c>
      <c r="D462" s="251" t="s">
        <v>568</v>
      </c>
      <c r="E462" s="251" t="s">
        <v>527</v>
      </c>
      <c r="F462" s="251" t="s">
        <v>8</v>
      </c>
      <c r="G462" s="251" t="s">
        <v>29</v>
      </c>
      <c r="H462" s="251" t="s">
        <v>310</v>
      </c>
      <c r="I462" s="252" t="s">
        <v>6687</v>
      </c>
      <c r="J462" s="251" t="s">
        <v>221</v>
      </c>
      <c r="K462" s="251" t="s">
        <v>688</v>
      </c>
      <c r="L462" s="251" t="s">
        <v>566</v>
      </c>
      <c r="M462" s="251" t="s">
        <v>566</v>
      </c>
      <c r="N462" s="251" t="s">
        <v>226</v>
      </c>
      <c r="O462" s="251" t="s">
        <v>43</v>
      </c>
      <c r="P462" s="253" t="s">
        <v>5743</v>
      </c>
      <c r="Q462" s="253"/>
      <c r="R462" s="254"/>
      <c r="S462" s="253"/>
      <c r="T462" s="253">
        <v>6</v>
      </c>
      <c r="U462" s="253">
        <v>2948</v>
      </c>
      <c r="V462" s="253">
        <v>2954</v>
      </c>
      <c r="W462" s="254">
        <v>102.19</v>
      </c>
      <c r="X462" s="253" t="s">
        <v>150</v>
      </c>
      <c r="Y462" s="253">
        <v>3007.7</v>
      </c>
      <c r="Z462" s="253">
        <v>3005.5</v>
      </c>
      <c r="AA462" s="253" t="s">
        <v>1099</v>
      </c>
      <c r="AB462" s="254" t="s">
        <v>1933</v>
      </c>
      <c r="AC462" s="251" t="s">
        <v>5745</v>
      </c>
      <c r="AD462" s="253" t="s">
        <v>5746</v>
      </c>
      <c r="AE462" s="253" t="s">
        <v>1062</v>
      </c>
      <c r="AF462" s="253">
        <v>2820</v>
      </c>
      <c r="AG462" s="254" t="s">
        <v>5747</v>
      </c>
      <c r="AH462" s="255" t="s">
        <v>5748</v>
      </c>
      <c r="AI462" s="253" t="s">
        <v>5811</v>
      </c>
      <c r="AJ462" s="251">
        <v>6</v>
      </c>
      <c r="AK462" s="254">
        <v>0</v>
      </c>
      <c r="AL462" s="254">
        <v>9.5</v>
      </c>
      <c r="AM462" s="254">
        <v>169</v>
      </c>
      <c r="AN462" s="254">
        <v>207</v>
      </c>
      <c r="AO462" s="254">
        <v>194</v>
      </c>
      <c r="AP462" s="254">
        <v>482.23</v>
      </c>
      <c r="AQ462" s="254">
        <v>483.35</v>
      </c>
      <c r="AR462" s="254">
        <v>274.4136569007</v>
      </c>
      <c r="AS462" s="254">
        <v>556.55485133330001</v>
      </c>
      <c r="AT462" s="254">
        <v>147</v>
      </c>
      <c r="AU462" s="254">
        <v>0</v>
      </c>
      <c r="AV462" s="254">
        <v>427.16</v>
      </c>
      <c r="AW462" s="254" t="s">
        <v>5003</v>
      </c>
      <c r="AX462" s="254">
        <v>428.25</v>
      </c>
      <c r="AY462" s="254">
        <v>55.07</v>
      </c>
      <c r="AZ462" s="256">
        <v>1.8779324848000001</v>
      </c>
      <c r="BA462" s="254" t="s">
        <v>566</v>
      </c>
      <c r="BB462" s="254" t="s">
        <v>566</v>
      </c>
      <c r="BC462" s="254">
        <v>242.9947946847</v>
      </c>
      <c r="BD462" s="254">
        <v>103.4177419355</v>
      </c>
      <c r="BE462" s="257">
        <v>103.4177419355</v>
      </c>
      <c r="BF462" s="254">
        <v>1</v>
      </c>
      <c r="BG462" s="254">
        <v>31</v>
      </c>
      <c r="BH462" s="254">
        <v>3205.95</v>
      </c>
      <c r="BI462" s="254" t="s">
        <v>430</v>
      </c>
      <c r="BJ462" s="254" t="s">
        <v>566</v>
      </c>
      <c r="BK462" s="254">
        <v>103.4177419355</v>
      </c>
      <c r="BL462" s="254">
        <v>103.4177419355</v>
      </c>
      <c r="BM462" s="254">
        <v>194</v>
      </c>
      <c r="BN462" s="254">
        <v>30</v>
      </c>
      <c r="BO462" s="256">
        <v>3102.532258065</v>
      </c>
      <c r="BP462" s="256" t="s">
        <v>566</v>
      </c>
      <c r="BQ462" s="251">
        <v>6</v>
      </c>
      <c r="BR462" s="251" t="s">
        <v>566</v>
      </c>
      <c r="BS462" s="251" t="s">
        <v>566</v>
      </c>
      <c r="BT462" s="255" t="s">
        <v>566</v>
      </c>
      <c r="BU462" s="258">
        <v>0</v>
      </c>
      <c r="BV462" s="254" t="s">
        <v>8068</v>
      </c>
      <c r="BW462" s="254" t="s">
        <v>566</v>
      </c>
      <c r="BX462" s="259" t="s">
        <v>566</v>
      </c>
      <c r="BY462" s="259" t="s">
        <v>566</v>
      </c>
      <c r="BZ462" s="259" t="s">
        <v>566</v>
      </c>
      <c r="CA462" s="251"/>
      <c r="CB462" s="251">
        <v>556.55485133330001</v>
      </c>
      <c r="CC462" s="260">
        <v>274.41365690060002</v>
      </c>
      <c r="CD462" s="260">
        <v>242.9947946847</v>
      </c>
      <c r="CE462" s="254">
        <v>139.57705274919999</v>
      </c>
      <c r="CF462" s="254">
        <v>1.06</v>
      </c>
      <c r="CG462" s="254">
        <v>1.0169999999999999</v>
      </c>
      <c r="CH462" s="254">
        <v>2.8</v>
      </c>
      <c r="CI462" s="256">
        <v>0.8</v>
      </c>
      <c r="CJ462" s="256">
        <v>0.39646791609999998</v>
      </c>
      <c r="CK462" s="254">
        <v>31248.609980936799</v>
      </c>
      <c r="CL462" s="254">
        <v>2.98214932E-2</v>
      </c>
      <c r="CM462" s="254">
        <v>1.1368716822</v>
      </c>
      <c r="CN462" s="254">
        <v>796.82680000000005</v>
      </c>
      <c r="CO462" s="254">
        <v>1</v>
      </c>
      <c r="CP462" s="254">
        <v>271.204685176</v>
      </c>
      <c r="CQ462" s="254">
        <v>7.2776825673000003</v>
      </c>
      <c r="CR462" s="254">
        <v>2762</v>
      </c>
      <c r="CS462" s="254">
        <v>2750.95</v>
      </c>
      <c r="CT462" s="254">
        <v>94.86</v>
      </c>
      <c r="CU462" s="254">
        <v>282</v>
      </c>
      <c r="CV462" s="254">
        <v>-51.475177305000003</v>
      </c>
      <c r="CW462" s="254">
        <v>42.2</v>
      </c>
      <c r="CX462" s="253" t="s">
        <v>393</v>
      </c>
      <c r="CY462" s="253" t="s">
        <v>566</v>
      </c>
      <c r="CZ462" s="254" t="s">
        <v>566</v>
      </c>
      <c r="DA462" s="254">
        <v>-3.5</v>
      </c>
      <c r="DB462" s="254">
        <v>3.8942668692</v>
      </c>
      <c r="DC462" s="254">
        <v>214.4572764868</v>
      </c>
      <c r="DD462" s="256">
        <v>111.03953455129999</v>
      </c>
      <c r="DE462" s="254">
        <v>503.8980825923</v>
      </c>
      <c r="DF462" s="256">
        <v>400.48034065679997</v>
      </c>
      <c r="DG462" s="253"/>
      <c r="DH462" s="261" t="s">
        <v>689</v>
      </c>
      <c r="DI462" s="262" t="s">
        <v>689</v>
      </c>
      <c r="DJ462" s="261" t="s">
        <v>689</v>
      </c>
      <c r="DK462" s="254"/>
      <c r="DL462" s="254">
        <v>159.5</v>
      </c>
      <c r="DM462" s="263"/>
      <c r="DN462" s="264">
        <v>2156</v>
      </c>
      <c r="DO462" s="264">
        <v>2156</v>
      </c>
      <c r="DP462" s="264">
        <v>29.7</v>
      </c>
      <c r="DQ462" s="261"/>
      <c r="DR462" s="262"/>
      <c r="DS462" s="261"/>
      <c r="DT462" s="184"/>
      <c r="DU462" s="184"/>
      <c r="DV462" s="184"/>
      <c r="DW462" s="184"/>
      <c r="DX462" s="184"/>
      <c r="DY462" s="184"/>
      <c r="DZ462" s="184"/>
      <c r="EA462" s="265"/>
      <c r="EB462" s="265"/>
    </row>
    <row r="463" spans="1:132" s="2" customFormat="1" ht="15" customHeight="1" x14ac:dyDescent="0.2">
      <c r="A463" s="21" t="str">
        <f t="shared" si="6"/>
        <v>5281_Южно-Ягунское</v>
      </c>
      <c r="B463" s="250">
        <v>134</v>
      </c>
      <c r="C463" s="251" t="s">
        <v>733</v>
      </c>
      <c r="D463" s="251" t="s">
        <v>568</v>
      </c>
      <c r="E463" s="251" t="s">
        <v>527</v>
      </c>
      <c r="F463" s="251" t="s">
        <v>8</v>
      </c>
      <c r="G463" s="251" t="s">
        <v>29</v>
      </c>
      <c r="H463" s="251" t="s">
        <v>449</v>
      </c>
      <c r="I463" s="252" t="s">
        <v>6688</v>
      </c>
      <c r="J463" s="251" t="s">
        <v>222</v>
      </c>
      <c r="K463" s="251" t="s">
        <v>688</v>
      </c>
      <c r="L463" s="251" t="s">
        <v>566</v>
      </c>
      <c r="M463" s="251" t="s">
        <v>566</v>
      </c>
      <c r="N463" s="251" t="s">
        <v>226</v>
      </c>
      <c r="O463" s="251" t="s">
        <v>43</v>
      </c>
      <c r="P463" s="253" t="s">
        <v>5743</v>
      </c>
      <c r="Q463" s="253"/>
      <c r="R463" s="254"/>
      <c r="S463" s="253"/>
      <c r="T463" s="253">
        <v>18</v>
      </c>
      <c r="U463" s="253">
        <v>3147</v>
      </c>
      <c r="V463" s="253">
        <v>3160</v>
      </c>
      <c r="W463" s="254">
        <v>286.10000000000002</v>
      </c>
      <c r="X463" s="253" t="s">
        <v>150</v>
      </c>
      <c r="Y463" s="253">
        <v>3206.7</v>
      </c>
      <c r="Z463" s="253">
        <v>3160.9</v>
      </c>
      <c r="AA463" s="253" t="s">
        <v>1099</v>
      </c>
      <c r="AB463" s="254" t="s">
        <v>6689</v>
      </c>
      <c r="AC463" s="251" t="s">
        <v>5745</v>
      </c>
      <c r="AD463" s="253" t="s">
        <v>5746</v>
      </c>
      <c r="AE463" s="253" t="s">
        <v>415</v>
      </c>
      <c r="AF463" s="253">
        <v>3030.9</v>
      </c>
      <c r="AG463" s="254" t="s">
        <v>5747</v>
      </c>
      <c r="AH463" s="255" t="s">
        <v>5748</v>
      </c>
      <c r="AI463" s="253" t="s">
        <v>6312</v>
      </c>
      <c r="AJ463" s="251" t="s">
        <v>566</v>
      </c>
      <c r="AK463" s="254">
        <v>0</v>
      </c>
      <c r="AL463" s="254">
        <v>9.5</v>
      </c>
      <c r="AM463" s="254">
        <v>169</v>
      </c>
      <c r="AN463" s="254">
        <v>139</v>
      </c>
      <c r="AO463" s="254">
        <v>138</v>
      </c>
      <c r="AP463" s="254">
        <v>428.92</v>
      </c>
      <c r="AQ463" s="254">
        <v>429.94</v>
      </c>
      <c r="AR463" s="254">
        <v>2348.3120783503</v>
      </c>
      <c r="AS463" s="254">
        <v>552.55266666670002</v>
      </c>
      <c r="AT463" s="254">
        <v>0</v>
      </c>
      <c r="AU463" s="254">
        <v>177</v>
      </c>
      <c r="AV463" s="254">
        <v>428.3</v>
      </c>
      <c r="AW463" s="254" t="s">
        <v>5114</v>
      </c>
      <c r="AX463" s="254">
        <v>429.32</v>
      </c>
      <c r="AY463" s="254">
        <v>0.62</v>
      </c>
      <c r="AZ463" s="256">
        <v>36.456202641300003</v>
      </c>
      <c r="BA463" s="254" t="s">
        <v>566</v>
      </c>
      <c r="BB463" s="254" t="s">
        <v>566</v>
      </c>
      <c r="BC463" s="254">
        <v>4529.7803947230996</v>
      </c>
      <c r="BD463" s="254">
        <v>22.602845637600002</v>
      </c>
      <c r="BE463" s="257">
        <v>22.602845637600002</v>
      </c>
      <c r="BF463" s="254">
        <v>1</v>
      </c>
      <c r="BG463" s="254">
        <v>24.833333333333332</v>
      </c>
      <c r="BH463" s="254">
        <v>561.30399999999997</v>
      </c>
      <c r="BI463" s="254" t="s">
        <v>430</v>
      </c>
      <c r="BJ463" s="254" t="s">
        <v>566</v>
      </c>
      <c r="BK463" s="254">
        <v>22.602845637600002</v>
      </c>
      <c r="BL463" s="254">
        <v>22.602845637600002</v>
      </c>
      <c r="BM463" s="254">
        <v>138</v>
      </c>
      <c r="BN463" s="254">
        <v>30</v>
      </c>
      <c r="BO463" s="256">
        <v>678.08536912800002</v>
      </c>
      <c r="BP463" s="256" t="s">
        <v>566</v>
      </c>
      <c r="BQ463" s="251" t="s">
        <v>566</v>
      </c>
      <c r="BR463" s="251" t="s">
        <v>566</v>
      </c>
      <c r="BS463" s="251" t="s">
        <v>566</v>
      </c>
      <c r="BT463" s="255" t="s">
        <v>566</v>
      </c>
      <c r="BU463" s="258">
        <v>0</v>
      </c>
      <c r="BV463" s="254" t="s">
        <v>6690</v>
      </c>
      <c r="BW463" s="254" t="s">
        <v>566</v>
      </c>
      <c r="BX463" s="259" t="s">
        <v>566</v>
      </c>
      <c r="BY463" s="259" t="s">
        <v>566</v>
      </c>
      <c r="BZ463" s="259" t="s">
        <v>566</v>
      </c>
      <c r="CA463" s="251"/>
      <c r="CB463" s="251">
        <v>552.55266666670002</v>
      </c>
      <c r="CC463" s="260">
        <v>2348.3120783504</v>
      </c>
      <c r="CD463" s="260">
        <v>4529.7803947230996</v>
      </c>
      <c r="CE463" s="254">
        <v>4507.1775490854998</v>
      </c>
      <c r="CF463" s="254">
        <v>0.2</v>
      </c>
      <c r="CG463" s="254">
        <v>1.0169999999999999</v>
      </c>
      <c r="CH463" s="254">
        <v>2.8</v>
      </c>
      <c r="CI463" s="256">
        <v>0.8</v>
      </c>
      <c r="CJ463" s="256">
        <v>8.6651506200000006E-2</v>
      </c>
      <c r="CK463" s="254">
        <v>6829.6550917655004</v>
      </c>
      <c r="CL463" s="254">
        <v>3.7272728499999998E-2</v>
      </c>
      <c r="CM463" s="254">
        <v>7.2883630300000002E-2</v>
      </c>
      <c r="CN463" s="254">
        <v>801.05200000000002</v>
      </c>
      <c r="CO463" s="254">
        <v>1</v>
      </c>
      <c r="CP463" s="254">
        <v>4551.6953584925996</v>
      </c>
      <c r="CQ463" s="254">
        <v>2086.7129416837001</v>
      </c>
      <c r="CR463" s="254">
        <v>2784</v>
      </c>
      <c r="CS463" s="254">
        <v>2774</v>
      </c>
      <c r="CT463" s="254">
        <v>86.9</v>
      </c>
      <c r="CU463" s="254">
        <v>282</v>
      </c>
      <c r="CV463" s="254">
        <v>-51.879432624099998</v>
      </c>
      <c r="CW463" s="254">
        <v>17.600000000000001</v>
      </c>
      <c r="CX463" s="253" t="s">
        <v>393</v>
      </c>
      <c r="CY463" s="253" t="s">
        <v>566</v>
      </c>
      <c r="CZ463" s="254" t="s">
        <v>6691</v>
      </c>
      <c r="DA463" s="254">
        <v>-4.5</v>
      </c>
      <c r="DB463" s="254">
        <v>89.226191065699993</v>
      </c>
      <c r="DC463" s="254">
        <v>55.320238460699997</v>
      </c>
      <c r="DD463" s="256">
        <v>32.717392823099999</v>
      </c>
      <c r="DE463" s="254">
        <v>11086.5921764257</v>
      </c>
      <c r="DF463" s="256">
        <v>11063.989330788099</v>
      </c>
      <c r="DG463" s="253"/>
      <c r="DH463" s="261" t="s">
        <v>689</v>
      </c>
      <c r="DI463" s="262" t="s">
        <v>689</v>
      </c>
      <c r="DJ463" s="261" t="s">
        <v>689</v>
      </c>
      <c r="DK463" s="254"/>
      <c r="DL463" s="254">
        <v>159.5</v>
      </c>
      <c r="DM463" s="263"/>
      <c r="DN463" s="264">
        <v>1439</v>
      </c>
      <c r="DO463" s="264">
        <v>2070</v>
      </c>
      <c r="DP463" s="264">
        <v>29.6</v>
      </c>
      <c r="DQ463" s="261"/>
      <c r="DR463" s="262"/>
      <c r="DS463" s="261"/>
      <c r="DT463" s="184"/>
      <c r="DU463" s="184"/>
      <c r="DV463" s="184"/>
      <c r="DW463" s="184"/>
      <c r="DX463" s="184"/>
      <c r="DY463" s="184"/>
      <c r="DZ463" s="184"/>
      <c r="EA463" s="265"/>
      <c r="EB463" s="265"/>
    </row>
    <row r="464" spans="1:132" s="2" customFormat="1" ht="15" customHeight="1" x14ac:dyDescent="0.2">
      <c r="A464" s="21" t="str">
        <f t="shared" si="6"/>
        <v>5415_Южно-Ягунское</v>
      </c>
      <c r="B464" s="250">
        <v>135</v>
      </c>
      <c r="C464" s="251" t="s">
        <v>733</v>
      </c>
      <c r="D464" s="251" t="s">
        <v>568</v>
      </c>
      <c r="E464" s="251" t="s">
        <v>527</v>
      </c>
      <c r="F464" s="251" t="s">
        <v>8</v>
      </c>
      <c r="G464" s="251" t="s">
        <v>29</v>
      </c>
      <c r="H464" s="251" t="s">
        <v>64</v>
      </c>
      <c r="I464" s="252" t="s">
        <v>6692</v>
      </c>
      <c r="J464" s="251" t="s">
        <v>185</v>
      </c>
      <c r="K464" s="251" t="s">
        <v>688</v>
      </c>
      <c r="L464" s="251" t="s">
        <v>566</v>
      </c>
      <c r="M464" s="251" t="s">
        <v>416</v>
      </c>
      <c r="N464" s="251" t="s">
        <v>119</v>
      </c>
      <c r="O464" s="251" t="s">
        <v>10</v>
      </c>
      <c r="P464" s="253" t="s">
        <v>5743</v>
      </c>
      <c r="Q464" s="253"/>
      <c r="R464" s="254"/>
      <c r="S464" s="253"/>
      <c r="T464" s="253">
        <v>6</v>
      </c>
      <c r="U464" s="253">
        <v>2634</v>
      </c>
      <c r="V464" s="253">
        <v>2640</v>
      </c>
      <c r="W464" s="254">
        <v>259.00200000000001</v>
      </c>
      <c r="X464" s="253" t="s">
        <v>150</v>
      </c>
      <c r="Y464" s="253">
        <v>3088.8</v>
      </c>
      <c r="Z464" s="253">
        <v>2641.1</v>
      </c>
      <c r="AA464" s="253" t="s">
        <v>1099</v>
      </c>
      <c r="AB464" s="254" t="s">
        <v>6693</v>
      </c>
      <c r="AC464" s="251" t="s">
        <v>5745</v>
      </c>
      <c r="AD464" s="253" t="s">
        <v>5746</v>
      </c>
      <c r="AE464" s="253" t="s">
        <v>415</v>
      </c>
      <c r="AF464" s="253">
        <v>2594.8000000000002</v>
      </c>
      <c r="AG464" s="254" t="s">
        <v>5747</v>
      </c>
      <c r="AH464" s="255" t="s">
        <v>5748</v>
      </c>
      <c r="AI464" s="253" t="s">
        <v>6694</v>
      </c>
      <c r="AJ464" s="251">
        <v>5</v>
      </c>
      <c r="AK464" s="254">
        <v>0</v>
      </c>
      <c r="AL464" s="254" t="s">
        <v>566</v>
      </c>
      <c r="AM464" s="254" t="s">
        <v>566</v>
      </c>
      <c r="AN464" s="254" t="s">
        <v>566</v>
      </c>
      <c r="AO464" s="254" t="s">
        <v>566</v>
      </c>
      <c r="AP464" s="254" t="s">
        <v>566</v>
      </c>
      <c r="AQ464" s="254" t="s">
        <v>566</v>
      </c>
      <c r="AR464" s="254" t="s">
        <v>566</v>
      </c>
      <c r="AS464" s="254" t="s">
        <v>566</v>
      </c>
      <c r="AT464" s="254">
        <v>0</v>
      </c>
      <c r="AU464" s="254">
        <v>100</v>
      </c>
      <c r="AV464" s="254">
        <v>223.23</v>
      </c>
      <c r="AW464" s="254" t="s">
        <v>4928</v>
      </c>
      <c r="AX464" s="254">
        <v>228.2</v>
      </c>
      <c r="AY464" s="254" t="s">
        <v>566</v>
      </c>
      <c r="AZ464" s="256" t="s">
        <v>566</v>
      </c>
      <c r="BA464" s="254" t="s">
        <v>566</v>
      </c>
      <c r="BB464" s="254" t="s">
        <v>566</v>
      </c>
      <c r="BC464" s="254" t="s">
        <v>566</v>
      </c>
      <c r="BD464" s="254" t="s">
        <v>566</v>
      </c>
      <c r="BE464" s="257">
        <v>0</v>
      </c>
      <c r="BF464" s="254" t="s">
        <v>566</v>
      </c>
      <c r="BG464" s="254" t="s">
        <v>30</v>
      </c>
      <c r="BH464" s="254" t="s">
        <v>566</v>
      </c>
      <c r="BI464" s="254" t="s">
        <v>745</v>
      </c>
      <c r="BJ464" s="254" t="s">
        <v>1207</v>
      </c>
      <c r="BK464" s="254" t="s">
        <v>566</v>
      </c>
      <c r="BL464" s="254" t="s">
        <v>566</v>
      </c>
      <c r="BM464" s="254">
        <v>0</v>
      </c>
      <c r="BN464" s="254">
        <v>0</v>
      </c>
      <c r="BO464" s="256">
        <v>0</v>
      </c>
      <c r="BP464" s="256" t="s">
        <v>1207</v>
      </c>
      <c r="BQ464" s="251">
        <v>5</v>
      </c>
      <c r="BR464" s="251" t="s">
        <v>566</v>
      </c>
      <c r="BS464" s="251" t="s">
        <v>566</v>
      </c>
      <c r="BT464" s="255" t="s">
        <v>566</v>
      </c>
      <c r="BU464" s="258" t="s">
        <v>566</v>
      </c>
      <c r="BV464" s="254" t="s">
        <v>8069</v>
      </c>
      <c r="BW464" s="254" t="s">
        <v>566</v>
      </c>
      <c r="BX464" s="259" t="s">
        <v>566</v>
      </c>
      <c r="BY464" s="259" t="s">
        <v>566</v>
      </c>
      <c r="BZ464" s="259" t="s">
        <v>566</v>
      </c>
      <c r="CA464" s="251"/>
      <c r="CB464" s="251" t="s">
        <v>566</v>
      </c>
      <c r="CC464" s="260" t="s">
        <v>566</v>
      </c>
      <c r="CD464" s="260" t="s">
        <v>566</v>
      </c>
      <c r="CE464" s="254" t="s">
        <v>566</v>
      </c>
      <c r="CF464" s="254">
        <v>0.05</v>
      </c>
      <c r="CG464" s="254">
        <v>1.014</v>
      </c>
      <c r="CH464" s="254">
        <v>2.8</v>
      </c>
      <c r="CI464" s="256">
        <v>0.8</v>
      </c>
      <c r="CJ464" s="256" t="s">
        <v>566</v>
      </c>
      <c r="CK464" s="254" t="s">
        <v>566</v>
      </c>
      <c r="CL464" s="254" t="s">
        <v>566</v>
      </c>
      <c r="CM464" s="254" t="s">
        <v>566</v>
      </c>
      <c r="CN464" s="254">
        <v>664.99944000000005</v>
      </c>
      <c r="CO464" s="254">
        <v>1</v>
      </c>
      <c r="CP464" s="254" t="s">
        <v>566</v>
      </c>
      <c r="CQ464" s="254" t="s">
        <v>566</v>
      </c>
      <c r="CR464" s="254">
        <v>2337</v>
      </c>
      <c r="CS464" s="254">
        <v>2287.998</v>
      </c>
      <c r="CT464" s="254">
        <v>87</v>
      </c>
      <c r="CU464" s="254">
        <v>225.6</v>
      </c>
      <c r="CV464" s="254">
        <v>1.0505319149000001</v>
      </c>
      <c r="CW464" s="254">
        <v>28</v>
      </c>
      <c r="CX464" s="253" t="s">
        <v>393</v>
      </c>
      <c r="CY464" s="253" t="s">
        <v>566</v>
      </c>
      <c r="CZ464" s="254" t="s">
        <v>6695</v>
      </c>
      <c r="DA464" s="254">
        <v>-4.5</v>
      </c>
      <c r="DB464" s="254" t="s">
        <v>566</v>
      </c>
      <c r="DC464" s="254" t="s">
        <v>566</v>
      </c>
      <c r="DD464" s="256" t="s">
        <v>566</v>
      </c>
      <c r="DE464" s="254" t="s">
        <v>566</v>
      </c>
      <c r="DF464" s="256" t="s">
        <v>566</v>
      </c>
      <c r="DG464" s="253"/>
      <c r="DH464" s="261" t="s">
        <v>719</v>
      </c>
      <c r="DI464" s="262" t="s">
        <v>689</v>
      </c>
      <c r="DJ464" s="261" t="s">
        <v>689</v>
      </c>
      <c r="DK464" s="254"/>
      <c r="DL464" s="254" t="s">
        <v>566</v>
      </c>
      <c r="DM464" s="263"/>
      <c r="DN464" s="264">
        <v>1449</v>
      </c>
      <c r="DO464" s="264">
        <v>1456</v>
      </c>
      <c r="DP464" s="264">
        <v>85.6</v>
      </c>
      <c r="DQ464" s="261"/>
      <c r="DR464" s="262"/>
      <c r="DS464" s="261"/>
      <c r="DT464" s="184"/>
      <c r="DU464" s="184"/>
      <c r="DV464" s="184"/>
      <c r="DW464" s="184"/>
      <c r="DX464" s="184"/>
      <c r="DY464" s="184"/>
      <c r="DZ464" s="184"/>
      <c r="EA464" s="265"/>
      <c r="EB464" s="265"/>
    </row>
    <row r="465" spans="1:132" s="2" customFormat="1" ht="15" customHeight="1" x14ac:dyDescent="0.2">
      <c r="A465" s="21" t="str">
        <f t="shared" si="6"/>
        <v>5420_Южно-Ягунское</v>
      </c>
      <c r="B465" s="250">
        <v>136</v>
      </c>
      <c r="C465" s="251" t="s">
        <v>733</v>
      </c>
      <c r="D465" s="251" t="s">
        <v>568</v>
      </c>
      <c r="E465" s="251" t="s">
        <v>527</v>
      </c>
      <c r="F465" s="251" t="s">
        <v>8</v>
      </c>
      <c r="G465" s="251" t="s">
        <v>29</v>
      </c>
      <c r="H465" s="251" t="s">
        <v>283</v>
      </c>
      <c r="I465" s="252" t="s">
        <v>6696</v>
      </c>
      <c r="J465" s="251" t="s">
        <v>185</v>
      </c>
      <c r="K465" s="251" t="s">
        <v>688</v>
      </c>
      <c r="L465" s="251" t="s">
        <v>566</v>
      </c>
      <c r="M465" s="251" t="s">
        <v>408</v>
      </c>
      <c r="N465" s="251" t="s">
        <v>226</v>
      </c>
      <c r="O465" s="251" t="s">
        <v>14</v>
      </c>
      <c r="P465" s="253" t="s">
        <v>5743</v>
      </c>
      <c r="Q465" s="253"/>
      <c r="R465" s="254"/>
      <c r="S465" s="253"/>
      <c r="T465" s="253">
        <v>9</v>
      </c>
      <c r="U465" s="253">
        <v>2807</v>
      </c>
      <c r="V465" s="253">
        <v>2814</v>
      </c>
      <c r="W465" s="254">
        <v>5.09</v>
      </c>
      <c r="X465" s="253" t="s">
        <v>150</v>
      </c>
      <c r="Y465" s="253">
        <v>2848</v>
      </c>
      <c r="Z465" s="253">
        <v>2834.7</v>
      </c>
      <c r="AA465" s="253" t="s">
        <v>1099</v>
      </c>
      <c r="AB465" s="254" t="s">
        <v>6697</v>
      </c>
      <c r="AC465" s="251" t="s">
        <v>5745</v>
      </c>
      <c r="AD465" s="253" t="s">
        <v>5746</v>
      </c>
      <c r="AE465" s="253" t="s">
        <v>415</v>
      </c>
      <c r="AF465" s="253">
        <v>2700</v>
      </c>
      <c r="AG465" s="254" t="s">
        <v>5747</v>
      </c>
      <c r="AH465" s="255" t="s">
        <v>6141</v>
      </c>
      <c r="AI465" s="253" t="s">
        <v>6698</v>
      </c>
      <c r="AJ465" s="251" t="s">
        <v>566</v>
      </c>
      <c r="AK465" s="254">
        <v>0</v>
      </c>
      <c r="AL465" s="254">
        <v>9.5</v>
      </c>
      <c r="AM465" s="254">
        <v>169</v>
      </c>
      <c r="AN465" s="254">
        <v>148</v>
      </c>
      <c r="AO465" s="254">
        <v>147</v>
      </c>
      <c r="AP465" s="254">
        <v>431.02</v>
      </c>
      <c r="AQ465" s="254">
        <v>435.5</v>
      </c>
      <c r="AR465" s="254">
        <v>109.9428314135</v>
      </c>
      <c r="AS465" s="254">
        <v>394.18896466669997</v>
      </c>
      <c r="AT465" s="254">
        <v>0</v>
      </c>
      <c r="AU465" s="254">
        <v>786</v>
      </c>
      <c r="AV465" s="254">
        <v>199.02</v>
      </c>
      <c r="AW465" s="254" t="s">
        <v>4928</v>
      </c>
      <c r="AX465" s="254">
        <v>203.5</v>
      </c>
      <c r="AY465" s="254">
        <v>232</v>
      </c>
      <c r="AZ465" s="256">
        <v>0.42361929920000002</v>
      </c>
      <c r="BA465" s="254" t="s">
        <v>566</v>
      </c>
      <c r="BB465" s="254" t="s">
        <v>566</v>
      </c>
      <c r="BC465" s="254">
        <v>117.9359478107</v>
      </c>
      <c r="BD465" s="254">
        <v>98.279677419400002</v>
      </c>
      <c r="BE465" s="257">
        <v>98.279677419400002</v>
      </c>
      <c r="BF465" s="254">
        <v>1</v>
      </c>
      <c r="BG465" s="254">
        <v>31</v>
      </c>
      <c r="BH465" s="254">
        <v>3046.67</v>
      </c>
      <c r="BI465" s="254" t="s">
        <v>430</v>
      </c>
      <c r="BJ465" s="254" t="s">
        <v>566</v>
      </c>
      <c r="BK465" s="254">
        <v>98.279677419400002</v>
      </c>
      <c r="BL465" s="254">
        <v>98.279677419400002</v>
      </c>
      <c r="BM465" s="254">
        <v>147</v>
      </c>
      <c r="BN465" s="254">
        <v>30</v>
      </c>
      <c r="BO465" s="256">
        <v>2948.390322582</v>
      </c>
      <c r="BP465" s="256" t="s">
        <v>566</v>
      </c>
      <c r="BQ465" s="251" t="s">
        <v>566</v>
      </c>
      <c r="BR465" s="251" t="s">
        <v>566</v>
      </c>
      <c r="BS465" s="251" t="s">
        <v>566</v>
      </c>
      <c r="BT465" s="255" t="s">
        <v>566</v>
      </c>
      <c r="BU465" s="258">
        <v>0</v>
      </c>
      <c r="BV465" s="254" t="s">
        <v>6699</v>
      </c>
      <c r="BW465" s="254" t="s">
        <v>566</v>
      </c>
      <c r="BX465" s="259" t="s">
        <v>566</v>
      </c>
      <c r="BY465" s="259" t="s">
        <v>566</v>
      </c>
      <c r="BZ465" s="259" t="s">
        <v>566</v>
      </c>
      <c r="CA465" s="251"/>
      <c r="CB465" s="251">
        <v>477.42079059999998</v>
      </c>
      <c r="CC465" s="260">
        <v>109.9428314135</v>
      </c>
      <c r="CD465" s="260">
        <v>117.9359478107</v>
      </c>
      <c r="CE465" s="254">
        <v>19.656270391299998</v>
      </c>
      <c r="CF465" s="254">
        <v>-4.5</v>
      </c>
      <c r="CG465" s="254">
        <v>1.0169999999999999</v>
      </c>
      <c r="CH465" s="254">
        <v>2.8</v>
      </c>
      <c r="CI465" s="256">
        <v>0.8</v>
      </c>
      <c r="CJ465" s="256">
        <v>0.37677035079999999</v>
      </c>
      <c r="CK465" s="254">
        <v>29696.097122740401</v>
      </c>
      <c r="CL465" s="254">
        <v>2.9977281599999999E-2</v>
      </c>
      <c r="CM465" s="254">
        <v>0.98189569470000004</v>
      </c>
      <c r="CN465" s="254">
        <v>784.53480000000002</v>
      </c>
      <c r="CO465" s="254">
        <v>1</v>
      </c>
      <c r="CP465" s="254">
        <v>82.677605882400002</v>
      </c>
      <c r="CQ465" s="254">
        <v>0.70811374680000005</v>
      </c>
      <c r="CR465" s="254">
        <v>2759</v>
      </c>
      <c r="CS465" s="254">
        <v>2714.91</v>
      </c>
      <c r="CT465" s="254">
        <v>87</v>
      </c>
      <c r="CU465" s="254">
        <v>282</v>
      </c>
      <c r="CV465" s="254">
        <v>29.425531914899999</v>
      </c>
      <c r="CW465" s="254">
        <v>40.6</v>
      </c>
      <c r="CX465" s="253" t="s">
        <v>393</v>
      </c>
      <c r="CY465" s="253" t="s">
        <v>566</v>
      </c>
      <c r="CZ465" s="254" t="s">
        <v>6679</v>
      </c>
      <c r="DA465" s="254">
        <v>-3.5</v>
      </c>
      <c r="DB465" s="254">
        <v>0.32387376140000002</v>
      </c>
      <c r="DC465" s="254">
        <v>75.138712644799995</v>
      </c>
      <c r="DD465" s="256">
        <v>-23.140964774600008</v>
      </c>
      <c r="DE465" s="254">
        <v>90.166711228400004</v>
      </c>
      <c r="DF465" s="256">
        <v>-8.1129661909999982</v>
      </c>
      <c r="DG465" s="253"/>
      <c r="DH465" s="261" t="s">
        <v>3177</v>
      </c>
      <c r="DI465" s="262" t="s">
        <v>689</v>
      </c>
      <c r="DJ465" s="261" t="s">
        <v>689</v>
      </c>
      <c r="DK465" s="254"/>
      <c r="DL465" s="254">
        <v>159.5</v>
      </c>
      <c r="DM465" s="263"/>
      <c r="DN465" s="264">
        <v>2559</v>
      </c>
      <c r="DO465" s="264">
        <v>3499</v>
      </c>
      <c r="DP465" s="264">
        <v>104.8</v>
      </c>
      <c r="DQ465" s="261"/>
      <c r="DR465" s="262"/>
      <c r="DS465" s="261"/>
      <c r="DT465" s="184"/>
      <c r="DU465" s="184"/>
      <c r="DV465" s="184"/>
      <c r="DW465" s="184"/>
      <c r="DX465" s="184"/>
      <c r="DY465" s="184"/>
      <c r="DZ465" s="184"/>
      <c r="EA465" s="265"/>
      <c r="EB465" s="265"/>
    </row>
    <row r="466" spans="1:132" s="2" customFormat="1" ht="15" customHeight="1" x14ac:dyDescent="0.2">
      <c r="A466" s="21" t="str">
        <f t="shared" si="6"/>
        <v>5426_Южно-Ягунское</v>
      </c>
      <c r="B466" s="250">
        <v>137</v>
      </c>
      <c r="C466" s="251" t="s">
        <v>733</v>
      </c>
      <c r="D466" s="251" t="s">
        <v>568</v>
      </c>
      <c r="E466" s="251" t="s">
        <v>527</v>
      </c>
      <c r="F466" s="251" t="s">
        <v>8</v>
      </c>
      <c r="G466" s="251" t="s">
        <v>29</v>
      </c>
      <c r="H466" s="251" t="s">
        <v>283</v>
      </c>
      <c r="I466" s="252" t="s">
        <v>6700</v>
      </c>
      <c r="J466" s="251" t="s">
        <v>185</v>
      </c>
      <c r="K466" s="251" t="s">
        <v>688</v>
      </c>
      <c r="L466" s="251" t="s">
        <v>566</v>
      </c>
      <c r="M466" s="251" t="s">
        <v>408</v>
      </c>
      <c r="N466" s="251" t="s">
        <v>226</v>
      </c>
      <c r="O466" s="251" t="s">
        <v>14</v>
      </c>
      <c r="P466" s="253" t="s">
        <v>5743</v>
      </c>
      <c r="Q466" s="253"/>
      <c r="R466" s="254"/>
      <c r="S466" s="253"/>
      <c r="T466" s="253">
        <v>8</v>
      </c>
      <c r="U466" s="253">
        <v>3083</v>
      </c>
      <c r="V466" s="253">
        <v>3091</v>
      </c>
      <c r="W466" s="254">
        <v>267.08100000000002</v>
      </c>
      <c r="X466" s="253" t="s">
        <v>150</v>
      </c>
      <c r="Y466" s="253">
        <v>3118</v>
      </c>
      <c r="Z466" s="253">
        <v>3085</v>
      </c>
      <c r="AA466" s="253" t="s">
        <v>1100</v>
      </c>
      <c r="AB466" s="254" t="s">
        <v>6412</v>
      </c>
      <c r="AC466" s="251" t="s">
        <v>5745</v>
      </c>
      <c r="AD466" s="253" t="s">
        <v>5746</v>
      </c>
      <c r="AE466" s="253" t="s">
        <v>566</v>
      </c>
      <c r="AF466" s="253" t="s">
        <v>566</v>
      </c>
      <c r="AG466" s="254" t="s">
        <v>5747</v>
      </c>
      <c r="AH466" s="255" t="s">
        <v>5748</v>
      </c>
      <c r="AI466" s="253" t="s">
        <v>566</v>
      </c>
      <c r="AJ466" s="251" t="s">
        <v>566</v>
      </c>
      <c r="AK466" s="254" t="s">
        <v>566</v>
      </c>
      <c r="AL466" s="254" t="s">
        <v>566</v>
      </c>
      <c r="AM466" s="254" t="s">
        <v>566</v>
      </c>
      <c r="AN466" s="254" t="s">
        <v>566</v>
      </c>
      <c r="AO466" s="254" t="s">
        <v>566</v>
      </c>
      <c r="AP466" s="254" t="s">
        <v>566</v>
      </c>
      <c r="AQ466" s="254" t="s">
        <v>566</v>
      </c>
      <c r="AR466" s="254" t="s">
        <v>566</v>
      </c>
      <c r="AS466" s="254" t="s">
        <v>566</v>
      </c>
      <c r="AT466" s="254">
        <v>30</v>
      </c>
      <c r="AU466" s="254">
        <v>0</v>
      </c>
      <c r="AV466" s="254">
        <v>229.84</v>
      </c>
      <c r="AW466" s="254" t="s">
        <v>4928</v>
      </c>
      <c r="AX466" s="254">
        <v>232.9</v>
      </c>
      <c r="AY466" s="254" t="s">
        <v>566</v>
      </c>
      <c r="AZ466" s="256" t="s">
        <v>566</v>
      </c>
      <c r="BA466" s="254" t="s">
        <v>566</v>
      </c>
      <c r="BB466" s="254" t="s">
        <v>566</v>
      </c>
      <c r="BC466" s="254" t="s">
        <v>566</v>
      </c>
      <c r="BD466" s="254" t="s">
        <v>566</v>
      </c>
      <c r="BE466" s="257">
        <v>0</v>
      </c>
      <c r="BF466" s="254" t="s">
        <v>566</v>
      </c>
      <c r="BG466" s="254" t="s">
        <v>30</v>
      </c>
      <c r="BH466" s="254" t="s">
        <v>566</v>
      </c>
      <c r="BI466" s="254" t="s">
        <v>745</v>
      </c>
      <c r="BJ466" s="254" t="s">
        <v>1205</v>
      </c>
      <c r="BK466" s="254" t="s">
        <v>566</v>
      </c>
      <c r="BL466" s="254" t="s">
        <v>566</v>
      </c>
      <c r="BM466" s="254">
        <v>0</v>
      </c>
      <c r="BN466" s="254">
        <v>0</v>
      </c>
      <c r="BO466" s="256">
        <v>0</v>
      </c>
      <c r="BP466" s="256" t="s">
        <v>1205</v>
      </c>
      <c r="BQ466" s="251" t="s">
        <v>566</v>
      </c>
      <c r="BR466" s="251" t="s">
        <v>566</v>
      </c>
      <c r="BS466" s="251" t="s">
        <v>566</v>
      </c>
      <c r="BT466" s="255" t="s">
        <v>566</v>
      </c>
      <c r="BU466" s="258" t="s">
        <v>566</v>
      </c>
      <c r="BV466" s="254" t="s">
        <v>6701</v>
      </c>
      <c r="BW466" s="254" t="s">
        <v>566</v>
      </c>
      <c r="BX466" s="259" t="s">
        <v>566</v>
      </c>
      <c r="BY466" s="259" t="s">
        <v>566</v>
      </c>
      <c r="BZ466" s="259" t="s">
        <v>566</v>
      </c>
      <c r="CA466" s="251"/>
      <c r="CB466" s="251" t="s">
        <v>566</v>
      </c>
      <c r="CC466" s="260" t="s">
        <v>566</v>
      </c>
      <c r="CD466" s="260" t="s">
        <v>566</v>
      </c>
      <c r="CE466" s="254" t="s">
        <v>566</v>
      </c>
      <c r="CF466" s="254">
        <v>-4.5</v>
      </c>
      <c r="CG466" s="254">
        <v>1.0169999999999999</v>
      </c>
      <c r="CH466" s="254">
        <v>2.8</v>
      </c>
      <c r="CI466" s="256">
        <v>0.8</v>
      </c>
      <c r="CJ466" s="256" t="s">
        <v>566</v>
      </c>
      <c r="CK466" s="254" t="s">
        <v>566</v>
      </c>
      <c r="CL466" s="254" t="s">
        <v>566</v>
      </c>
      <c r="CM466" s="254" t="s">
        <v>566</v>
      </c>
      <c r="CN466" s="254">
        <v>788.45731999999998</v>
      </c>
      <c r="CO466" s="254">
        <v>1</v>
      </c>
      <c r="CP466" s="254" t="s">
        <v>566</v>
      </c>
      <c r="CQ466" s="254" t="s">
        <v>566</v>
      </c>
      <c r="CR466" s="254">
        <v>2759</v>
      </c>
      <c r="CS466" s="254">
        <v>2728.92</v>
      </c>
      <c r="CT466" s="254">
        <v>87</v>
      </c>
      <c r="CU466" s="254">
        <v>282</v>
      </c>
      <c r="CV466" s="254">
        <v>18.496453900700001</v>
      </c>
      <c r="CW466" s="254">
        <v>40.6</v>
      </c>
      <c r="CX466" s="253" t="s">
        <v>393</v>
      </c>
      <c r="CY466" s="253" t="s">
        <v>566</v>
      </c>
      <c r="CZ466" s="254" t="s">
        <v>566</v>
      </c>
      <c r="DA466" s="254">
        <v>-3.5</v>
      </c>
      <c r="DB466" s="254" t="s">
        <v>566</v>
      </c>
      <c r="DC466" s="254" t="s">
        <v>566</v>
      </c>
      <c r="DD466" s="256" t="s">
        <v>566</v>
      </c>
      <c r="DE466" s="254" t="s">
        <v>566</v>
      </c>
      <c r="DF466" s="256" t="s">
        <v>566</v>
      </c>
      <c r="DG466" s="253"/>
      <c r="DH466" s="261" t="s">
        <v>3155</v>
      </c>
      <c r="DI466" s="262" t="s">
        <v>689</v>
      </c>
      <c r="DJ466" s="261" t="s">
        <v>689</v>
      </c>
      <c r="DK466" s="254"/>
      <c r="DL466" s="254" t="s">
        <v>566</v>
      </c>
      <c r="DM466" s="263"/>
      <c r="DN466" s="264">
        <v>5194</v>
      </c>
      <c r="DO466" s="264">
        <v>5194</v>
      </c>
      <c r="DP466" s="264">
        <v>0</v>
      </c>
      <c r="DQ466" s="261"/>
      <c r="DR466" s="262"/>
      <c r="DS466" s="261"/>
      <c r="DT466" s="184"/>
      <c r="DU466" s="184"/>
      <c r="DV466" s="184"/>
      <c r="DW466" s="184"/>
      <c r="DX466" s="184"/>
      <c r="DY466" s="184"/>
      <c r="DZ466" s="184"/>
      <c r="EA466" s="265"/>
      <c r="EB466" s="265"/>
    </row>
    <row r="467" spans="1:132" s="2" customFormat="1" ht="15" customHeight="1" x14ac:dyDescent="0.2">
      <c r="A467" s="21" t="str">
        <f t="shared" ref="A467:A530" si="7">CONCATENATE(I467,"_",G467)</f>
        <v>5441Л_Южно-Ягунское</v>
      </c>
      <c r="B467" s="250">
        <v>138</v>
      </c>
      <c r="C467" s="251" t="s">
        <v>733</v>
      </c>
      <c r="D467" s="251" t="s">
        <v>568</v>
      </c>
      <c r="E467" s="251" t="s">
        <v>527</v>
      </c>
      <c r="F467" s="251" t="s">
        <v>8</v>
      </c>
      <c r="G467" s="251" t="s">
        <v>29</v>
      </c>
      <c r="H467" s="251" t="s">
        <v>283</v>
      </c>
      <c r="I467" s="252" t="s">
        <v>6702</v>
      </c>
      <c r="J467" s="251" t="s">
        <v>196</v>
      </c>
      <c r="K467" s="251" t="s">
        <v>688</v>
      </c>
      <c r="L467" s="251" t="s">
        <v>566</v>
      </c>
      <c r="M467" s="251" t="s">
        <v>566</v>
      </c>
      <c r="N467" s="251" t="s">
        <v>226</v>
      </c>
      <c r="O467" s="251" t="s">
        <v>14</v>
      </c>
      <c r="P467" s="253" t="s">
        <v>5743</v>
      </c>
      <c r="Q467" s="253"/>
      <c r="R467" s="254"/>
      <c r="S467" s="253"/>
      <c r="T467" s="253">
        <v>1.9</v>
      </c>
      <c r="U467" s="253">
        <v>3229.2</v>
      </c>
      <c r="V467" s="253">
        <v>3358.9</v>
      </c>
      <c r="W467" s="254">
        <v>406.59399999999999</v>
      </c>
      <c r="X467" s="253" t="s">
        <v>690</v>
      </c>
      <c r="Y467" s="253">
        <v>3416.2</v>
      </c>
      <c r="Z467" s="253">
        <v>3089.4</v>
      </c>
      <c r="AA467" s="253" t="s">
        <v>1099</v>
      </c>
      <c r="AB467" s="254" t="s">
        <v>6703</v>
      </c>
      <c r="AC467" s="251" t="s">
        <v>5745</v>
      </c>
      <c r="AD467" s="253" t="s">
        <v>5746</v>
      </c>
      <c r="AE467" s="253" t="s">
        <v>6104</v>
      </c>
      <c r="AF467" s="253">
        <v>2758</v>
      </c>
      <c r="AG467" s="254" t="s">
        <v>5747</v>
      </c>
      <c r="AH467" s="255" t="s">
        <v>5748</v>
      </c>
      <c r="AI467" s="253" t="s">
        <v>6704</v>
      </c>
      <c r="AJ467" s="251" t="s">
        <v>566</v>
      </c>
      <c r="AK467" s="254">
        <v>0</v>
      </c>
      <c r="AL467" s="254">
        <v>9.5</v>
      </c>
      <c r="AM467" s="254">
        <v>169</v>
      </c>
      <c r="AN467" s="254">
        <v>160</v>
      </c>
      <c r="AO467" s="254">
        <v>159</v>
      </c>
      <c r="AP467" s="254">
        <v>445.6</v>
      </c>
      <c r="AQ467" s="254">
        <v>448.2</v>
      </c>
      <c r="AR467" s="254">
        <v>161.9871665846</v>
      </c>
      <c r="AS467" s="254">
        <v>448.64806679999998</v>
      </c>
      <c r="AT467" s="254">
        <v>0</v>
      </c>
      <c r="AU467" s="254">
        <v>0</v>
      </c>
      <c r="AV467" s="254">
        <v>277.81</v>
      </c>
      <c r="AW467" s="254" t="s">
        <v>4928</v>
      </c>
      <c r="AX467" s="254">
        <v>280.39999999999998</v>
      </c>
      <c r="AY467" s="254">
        <v>167.79</v>
      </c>
      <c r="AZ467" s="256">
        <v>0.34243457160000002</v>
      </c>
      <c r="BA467" s="254" t="s">
        <v>566</v>
      </c>
      <c r="BB467" s="254" t="s">
        <v>566</v>
      </c>
      <c r="BC467" s="254">
        <v>58.5008602176</v>
      </c>
      <c r="BD467" s="254">
        <v>57.457096774199997</v>
      </c>
      <c r="BE467" s="257">
        <v>57.457096774199997</v>
      </c>
      <c r="BF467" s="254">
        <v>1</v>
      </c>
      <c r="BG467" s="254">
        <v>31</v>
      </c>
      <c r="BH467" s="254">
        <v>1781.17</v>
      </c>
      <c r="BI467" s="254" t="s">
        <v>430</v>
      </c>
      <c r="BJ467" s="254" t="s">
        <v>566</v>
      </c>
      <c r="BK467" s="254">
        <v>57.457096774199997</v>
      </c>
      <c r="BL467" s="254">
        <v>57.457096774199997</v>
      </c>
      <c r="BM467" s="254">
        <v>159</v>
      </c>
      <c r="BN467" s="254">
        <v>30</v>
      </c>
      <c r="BO467" s="256">
        <v>1723.712903226</v>
      </c>
      <c r="BP467" s="256" t="s">
        <v>566</v>
      </c>
      <c r="BQ467" s="251" t="s">
        <v>566</v>
      </c>
      <c r="BR467" s="251" t="s">
        <v>566</v>
      </c>
      <c r="BS467" s="251" t="s">
        <v>566</v>
      </c>
      <c r="BT467" s="255" t="s">
        <v>566</v>
      </c>
      <c r="BU467" s="258">
        <v>0</v>
      </c>
      <c r="BV467" s="254" t="s">
        <v>8070</v>
      </c>
      <c r="BW467" s="254" t="s">
        <v>566</v>
      </c>
      <c r="BX467" s="259" t="s">
        <v>566</v>
      </c>
      <c r="BY467" s="259" t="s">
        <v>566</v>
      </c>
      <c r="BZ467" s="259" t="s">
        <v>566</v>
      </c>
      <c r="CA467" s="251"/>
      <c r="CB467" s="251">
        <v>448.64806679999998</v>
      </c>
      <c r="CC467" s="260">
        <v>161.9871665846</v>
      </c>
      <c r="CD467" s="260">
        <v>58.5008602176</v>
      </c>
      <c r="CE467" s="254">
        <v>1.0437634434000032</v>
      </c>
      <c r="CF467" s="254">
        <v>3.51</v>
      </c>
      <c r="CG467" s="254">
        <v>1.0169999999999999</v>
      </c>
      <c r="CH467" s="254">
        <v>2.8</v>
      </c>
      <c r="CI467" s="256">
        <v>0.8</v>
      </c>
      <c r="CJ467" s="256">
        <v>0.22027067119999999</v>
      </c>
      <c r="CK467" s="254">
        <v>17361.183624118501</v>
      </c>
      <c r="CL467" s="254">
        <v>3.1978391600000003E-2</v>
      </c>
      <c r="CM467" s="254">
        <v>0.38499534880000003</v>
      </c>
      <c r="CN467" s="254">
        <v>790.32968000000005</v>
      </c>
      <c r="CO467" s="254">
        <v>1</v>
      </c>
      <c r="CP467" s="254">
        <v>58.500843180099999</v>
      </c>
      <c r="CQ467" s="254">
        <v>0.39812998459999999</v>
      </c>
      <c r="CR467" s="254">
        <v>2759</v>
      </c>
      <c r="CS467" s="254">
        <v>2733.5059999999999</v>
      </c>
      <c r="CT467" s="254">
        <v>89.1</v>
      </c>
      <c r="CU467" s="254">
        <v>282</v>
      </c>
      <c r="CV467" s="254">
        <v>1.4858156028</v>
      </c>
      <c r="CW467" s="254">
        <v>40.6</v>
      </c>
      <c r="CX467" s="253" t="s">
        <v>393</v>
      </c>
      <c r="CY467" s="253" t="s">
        <v>566</v>
      </c>
      <c r="CZ467" s="254" t="s">
        <v>6705</v>
      </c>
      <c r="DA467" s="254">
        <v>-3.5</v>
      </c>
      <c r="DB467" s="254">
        <v>0.90764915759999998</v>
      </c>
      <c r="DC467" s="254">
        <v>152.29445215370001</v>
      </c>
      <c r="DD467" s="256">
        <v>94.837355379500011</v>
      </c>
      <c r="DE467" s="254">
        <v>155.06102741699999</v>
      </c>
      <c r="DF467" s="256">
        <v>97.603930642799995</v>
      </c>
      <c r="DG467" s="253"/>
      <c r="DH467" s="261" t="s">
        <v>689</v>
      </c>
      <c r="DI467" s="262" t="s">
        <v>689</v>
      </c>
      <c r="DJ467" s="261" t="s">
        <v>689</v>
      </c>
      <c r="DK467" s="254"/>
      <c r="DL467" s="254">
        <v>159.5</v>
      </c>
      <c r="DM467" s="263"/>
      <c r="DN467" s="264">
        <v>2033</v>
      </c>
      <c r="DO467" s="264">
        <v>3111</v>
      </c>
      <c r="DP467" s="264">
        <v>38.299999999999997</v>
      </c>
      <c r="DQ467" s="261"/>
      <c r="DR467" s="262"/>
      <c r="DS467" s="261"/>
      <c r="DT467" s="184"/>
      <c r="DU467" s="184"/>
      <c r="DV467" s="184"/>
      <c r="DW467" s="184"/>
      <c r="DX467" s="184"/>
      <c r="DY467" s="184"/>
      <c r="DZ467" s="184"/>
      <c r="EA467" s="265"/>
      <c r="EB467" s="265"/>
    </row>
    <row r="468" spans="1:132" s="2" customFormat="1" ht="15" customHeight="1" x14ac:dyDescent="0.2">
      <c r="A468" s="21" t="str">
        <f t="shared" si="7"/>
        <v>5466_Южно-Ягунское</v>
      </c>
      <c r="B468" s="250">
        <v>139</v>
      </c>
      <c r="C468" s="251" t="s">
        <v>733</v>
      </c>
      <c r="D468" s="251" t="s">
        <v>568</v>
      </c>
      <c r="E468" s="251" t="s">
        <v>527</v>
      </c>
      <c r="F468" s="251" t="s">
        <v>8</v>
      </c>
      <c r="G468" s="251" t="s">
        <v>29</v>
      </c>
      <c r="H468" s="251" t="s">
        <v>283</v>
      </c>
      <c r="I468" s="252" t="s">
        <v>6706</v>
      </c>
      <c r="J468" s="251" t="s">
        <v>199</v>
      </c>
      <c r="K468" s="251" t="s">
        <v>688</v>
      </c>
      <c r="L468" s="251" t="s">
        <v>566</v>
      </c>
      <c r="M468" s="251" t="s">
        <v>566</v>
      </c>
      <c r="N468" s="251" t="s">
        <v>226</v>
      </c>
      <c r="O468" s="251" t="s">
        <v>14</v>
      </c>
      <c r="P468" s="253" t="s">
        <v>5743</v>
      </c>
      <c r="Q468" s="253"/>
      <c r="R468" s="254"/>
      <c r="S468" s="253"/>
      <c r="T468" s="253">
        <v>15.6</v>
      </c>
      <c r="U468" s="253">
        <v>3072.5</v>
      </c>
      <c r="V468" s="253">
        <v>3085</v>
      </c>
      <c r="W468" s="254">
        <v>239.69</v>
      </c>
      <c r="X468" s="253" t="s">
        <v>150</v>
      </c>
      <c r="Y468" s="253">
        <v>3111</v>
      </c>
      <c r="Z468" s="253">
        <v>3102</v>
      </c>
      <c r="AA468" s="253" t="s">
        <v>1100</v>
      </c>
      <c r="AB468" s="254" t="s">
        <v>2423</v>
      </c>
      <c r="AC468" s="251" t="s">
        <v>5745</v>
      </c>
      <c r="AD468" s="253" t="s">
        <v>5746</v>
      </c>
      <c r="AE468" s="253" t="s">
        <v>566</v>
      </c>
      <c r="AF468" s="253" t="s">
        <v>566</v>
      </c>
      <c r="AG468" s="254" t="s">
        <v>5747</v>
      </c>
      <c r="AH468" s="255" t="s">
        <v>5748</v>
      </c>
      <c r="AI468" s="253" t="s">
        <v>566</v>
      </c>
      <c r="AJ468" s="251" t="s">
        <v>566</v>
      </c>
      <c r="AK468" s="254" t="s">
        <v>566</v>
      </c>
      <c r="AL468" s="254" t="s">
        <v>566</v>
      </c>
      <c r="AM468" s="254" t="s">
        <v>566</v>
      </c>
      <c r="AN468" s="254" t="s">
        <v>566</v>
      </c>
      <c r="AO468" s="254" t="s">
        <v>566</v>
      </c>
      <c r="AP468" s="254" t="s">
        <v>566</v>
      </c>
      <c r="AQ468" s="254" t="s">
        <v>566</v>
      </c>
      <c r="AR468" s="254" t="s">
        <v>566</v>
      </c>
      <c r="AS468" s="254" t="s">
        <v>566</v>
      </c>
      <c r="AT468" s="254">
        <v>4</v>
      </c>
      <c r="AU468" s="254">
        <v>0</v>
      </c>
      <c r="AV468" s="254">
        <v>282.88</v>
      </c>
      <c r="AW468" s="254" t="s">
        <v>5168</v>
      </c>
      <c r="AX468" s="254">
        <v>283.82</v>
      </c>
      <c r="AY468" s="254" t="s">
        <v>566</v>
      </c>
      <c r="AZ468" s="256" t="s">
        <v>566</v>
      </c>
      <c r="BA468" s="254" t="s">
        <v>566</v>
      </c>
      <c r="BB468" s="254" t="s">
        <v>566</v>
      </c>
      <c r="BC468" s="254" t="s">
        <v>566</v>
      </c>
      <c r="BD468" s="254" t="s">
        <v>566</v>
      </c>
      <c r="BE468" s="257">
        <v>0</v>
      </c>
      <c r="BF468" s="254" t="s">
        <v>566</v>
      </c>
      <c r="BG468" s="254" t="s">
        <v>30</v>
      </c>
      <c r="BH468" s="254" t="s">
        <v>566</v>
      </c>
      <c r="BI468" s="254" t="s">
        <v>745</v>
      </c>
      <c r="BJ468" s="254" t="s">
        <v>1211</v>
      </c>
      <c r="BK468" s="254" t="s">
        <v>566</v>
      </c>
      <c r="BL468" s="254" t="s">
        <v>566</v>
      </c>
      <c r="BM468" s="254">
        <v>0</v>
      </c>
      <c r="BN468" s="254">
        <v>0</v>
      </c>
      <c r="BO468" s="256">
        <v>0</v>
      </c>
      <c r="BP468" s="256" t="s">
        <v>1211</v>
      </c>
      <c r="BQ468" s="251" t="s">
        <v>566</v>
      </c>
      <c r="BR468" s="251" t="s">
        <v>566</v>
      </c>
      <c r="BS468" s="251" t="s">
        <v>566</v>
      </c>
      <c r="BT468" s="255" t="s">
        <v>566</v>
      </c>
      <c r="BU468" s="258" t="s">
        <v>566</v>
      </c>
      <c r="BV468" s="254" t="s">
        <v>6707</v>
      </c>
      <c r="BW468" s="254" t="s">
        <v>566</v>
      </c>
      <c r="BX468" s="259" t="s">
        <v>566</v>
      </c>
      <c r="BY468" s="259" t="s">
        <v>566</v>
      </c>
      <c r="BZ468" s="259" t="s">
        <v>566</v>
      </c>
      <c r="CA468" s="251"/>
      <c r="CB468" s="251" t="s">
        <v>566</v>
      </c>
      <c r="CC468" s="260" t="s">
        <v>566</v>
      </c>
      <c r="CD468" s="260" t="s">
        <v>566</v>
      </c>
      <c r="CE468" s="254" t="s">
        <v>566</v>
      </c>
      <c r="CF468" s="254">
        <v>-4.5</v>
      </c>
      <c r="CG468" s="254">
        <v>1.0169999999999999</v>
      </c>
      <c r="CH468" s="254">
        <v>2.8</v>
      </c>
      <c r="CI468" s="256">
        <v>0.8</v>
      </c>
      <c r="CJ468" s="256" t="s">
        <v>566</v>
      </c>
      <c r="CK468" s="254" t="s">
        <v>566</v>
      </c>
      <c r="CL468" s="254" t="s">
        <v>566</v>
      </c>
      <c r="CM468" s="254" t="s">
        <v>566</v>
      </c>
      <c r="CN468" s="254">
        <v>793.18679999999995</v>
      </c>
      <c r="CO468" s="254">
        <v>1</v>
      </c>
      <c r="CP468" s="254" t="s">
        <v>566</v>
      </c>
      <c r="CQ468" s="254" t="s">
        <v>566</v>
      </c>
      <c r="CR468" s="254">
        <v>2759</v>
      </c>
      <c r="CS468" s="254">
        <v>2749.41</v>
      </c>
      <c r="CT468" s="254">
        <v>83.4</v>
      </c>
      <c r="CU468" s="254">
        <v>282</v>
      </c>
      <c r="CV468" s="254">
        <v>-0.31205673760000002</v>
      </c>
      <c r="CW468" s="254">
        <v>40.6</v>
      </c>
      <c r="CX468" s="253" t="s">
        <v>393</v>
      </c>
      <c r="CY468" s="253" t="s">
        <v>566</v>
      </c>
      <c r="CZ468" s="254" t="s">
        <v>6708</v>
      </c>
      <c r="DA468" s="254">
        <v>-3.5</v>
      </c>
      <c r="DB468" s="254" t="s">
        <v>566</v>
      </c>
      <c r="DC468" s="254" t="s">
        <v>566</v>
      </c>
      <c r="DD468" s="256" t="s">
        <v>566</v>
      </c>
      <c r="DE468" s="254" t="s">
        <v>566</v>
      </c>
      <c r="DF468" s="256" t="s">
        <v>566</v>
      </c>
      <c r="DG468" s="253"/>
      <c r="DH468" s="261" t="s">
        <v>689</v>
      </c>
      <c r="DI468" s="262" t="s">
        <v>689</v>
      </c>
      <c r="DJ468" s="261" t="s">
        <v>689</v>
      </c>
      <c r="DK468" s="254"/>
      <c r="DL468" s="254" t="s">
        <v>566</v>
      </c>
      <c r="DM468" s="263"/>
      <c r="DN468" s="264">
        <v>3499</v>
      </c>
      <c r="DO468" s="264">
        <v>3499</v>
      </c>
      <c r="DP468" s="264">
        <v>0</v>
      </c>
      <c r="DQ468" s="261"/>
      <c r="DR468" s="262"/>
      <c r="DS468" s="261"/>
      <c r="DT468" s="184"/>
      <c r="DU468" s="184"/>
      <c r="DV468" s="184"/>
      <c r="DW468" s="184"/>
      <c r="DX468" s="184"/>
      <c r="DY468" s="184"/>
      <c r="DZ468" s="184"/>
      <c r="EA468" s="265"/>
      <c r="EB468" s="265"/>
    </row>
    <row r="469" spans="1:132" s="2" customFormat="1" ht="15" customHeight="1" x14ac:dyDescent="0.2">
      <c r="A469" s="21" t="str">
        <f t="shared" si="7"/>
        <v>5485_Южно-Ягунское</v>
      </c>
      <c r="B469" s="250">
        <v>140</v>
      </c>
      <c r="C469" s="251" t="s">
        <v>733</v>
      </c>
      <c r="D469" s="251" t="s">
        <v>568</v>
      </c>
      <c r="E469" s="251" t="s">
        <v>527</v>
      </c>
      <c r="F469" s="251" t="s">
        <v>8</v>
      </c>
      <c r="G469" s="251" t="s">
        <v>29</v>
      </c>
      <c r="H469" s="251" t="s">
        <v>283</v>
      </c>
      <c r="I469" s="252" t="s">
        <v>6709</v>
      </c>
      <c r="J469" s="251" t="s">
        <v>199</v>
      </c>
      <c r="K469" s="251" t="s">
        <v>688</v>
      </c>
      <c r="L469" s="251" t="s">
        <v>566</v>
      </c>
      <c r="M469" s="251" t="s">
        <v>566</v>
      </c>
      <c r="N469" s="251" t="s">
        <v>226</v>
      </c>
      <c r="O469" s="251" t="s">
        <v>14</v>
      </c>
      <c r="P469" s="253" t="s">
        <v>5743</v>
      </c>
      <c r="Q469" s="253"/>
      <c r="R469" s="254"/>
      <c r="S469" s="253"/>
      <c r="T469" s="253">
        <v>10</v>
      </c>
      <c r="U469" s="253">
        <v>2843</v>
      </c>
      <c r="V469" s="253">
        <v>2850</v>
      </c>
      <c r="W469" s="254">
        <v>7.68</v>
      </c>
      <c r="X469" s="253" t="s">
        <v>150</v>
      </c>
      <c r="Y469" s="253">
        <v>2897.72</v>
      </c>
      <c r="Z469" s="253">
        <v>2886</v>
      </c>
      <c r="AA469" s="253" t="s">
        <v>1099</v>
      </c>
      <c r="AB469" s="254" t="s">
        <v>6710</v>
      </c>
      <c r="AC469" s="251" t="s">
        <v>5745</v>
      </c>
      <c r="AD469" s="253" t="s">
        <v>5746</v>
      </c>
      <c r="AE469" s="253" t="s">
        <v>415</v>
      </c>
      <c r="AF469" s="253">
        <v>2758</v>
      </c>
      <c r="AG469" s="254" t="s">
        <v>5747</v>
      </c>
      <c r="AH469" s="255" t="s">
        <v>5748</v>
      </c>
      <c r="AI469" s="253" t="s">
        <v>5786</v>
      </c>
      <c r="AJ469" s="251" t="s">
        <v>566</v>
      </c>
      <c r="AK469" s="254" t="s">
        <v>566</v>
      </c>
      <c r="AL469" s="254" t="s">
        <v>566</v>
      </c>
      <c r="AM469" s="254" t="s">
        <v>566</v>
      </c>
      <c r="AN469" s="254" t="s">
        <v>566</v>
      </c>
      <c r="AO469" s="254" t="s">
        <v>566</v>
      </c>
      <c r="AP469" s="254" t="s">
        <v>566</v>
      </c>
      <c r="AQ469" s="254" t="s">
        <v>566</v>
      </c>
      <c r="AR469" s="254" t="s">
        <v>566</v>
      </c>
      <c r="AS469" s="254" t="s">
        <v>566</v>
      </c>
      <c r="AT469" s="254">
        <v>10</v>
      </c>
      <c r="AU469" s="254">
        <v>0</v>
      </c>
      <c r="AV469" s="254">
        <v>289.12</v>
      </c>
      <c r="AW469" s="254" t="s">
        <v>5168</v>
      </c>
      <c r="AX469" s="254">
        <v>289.82</v>
      </c>
      <c r="AY469" s="254" t="s">
        <v>566</v>
      </c>
      <c r="AZ469" s="256" t="s">
        <v>566</v>
      </c>
      <c r="BA469" s="254" t="s">
        <v>566</v>
      </c>
      <c r="BB469" s="254" t="s">
        <v>566</v>
      </c>
      <c r="BC469" s="254" t="s">
        <v>566</v>
      </c>
      <c r="BD469" s="254" t="s">
        <v>566</v>
      </c>
      <c r="BE469" s="257">
        <v>0</v>
      </c>
      <c r="BF469" s="254" t="s">
        <v>566</v>
      </c>
      <c r="BG469" s="254" t="s">
        <v>30</v>
      </c>
      <c r="BH469" s="254" t="s">
        <v>566</v>
      </c>
      <c r="BI469" s="254" t="s">
        <v>745</v>
      </c>
      <c r="BJ469" s="254" t="s">
        <v>5774</v>
      </c>
      <c r="BK469" s="254" t="s">
        <v>566</v>
      </c>
      <c r="BL469" s="254" t="s">
        <v>566</v>
      </c>
      <c r="BM469" s="254">
        <v>0</v>
      </c>
      <c r="BN469" s="254">
        <v>0</v>
      </c>
      <c r="BO469" s="256">
        <v>0</v>
      </c>
      <c r="BP469" s="256" t="s">
        <v>5774</v>
      </c>
      <c r="BQ469" s="251" t="s">
        <v>566</v>
      </c>
      <c r="BR469" s="251" t="s">
        <v>566</v>
      </c>
      <c r="BS469" s="251" t="s">
        <v>566</v>
      </c>
      <c r="BT469" s="255" t="s">
        <v>566</v>
      </c>
      <c r="BU469" s="258" t="s">
        <v>566</v>
      </c>
      <c r="BV469" s="254" t="s">
        <v>6711</v>
      </c>
      <c r="BW469" s="254" t="s">
        <v>566</v>
      </c>
      <c r="BX469" s="259" t="s">
        <v>566</v>
      </c>
      <c r="BY469" s="259" t="s">
        <v>566</v>
      </c>
      <c r="BZ469" s="259" t="s">
        <v>566</v>
      </c>
      <c r="CA469" s="251"/>
      <c r="CB469" s="251" t="s">
        <v>566</v>
      </c>
      <c r="CC469" s="260" t="s">
        <v>566</v>
      </c>
      <c r="CD469" s="260" t="s">
        <v>566</v>
      </c>
      <c r="CE469" s="254" t="s">
        <v>566</v>
      </c>
      <c r="CF469" s="254">
        <v>-4.5</v>
      </c>
      <c r="CG469" s="254">
        <v>1.0169999999999999</v>
      </c>
      <c r="CH469" s="254">
        <v>2.8</v>
      </c>
      <c r="CI469" s="256">
        <v>0.8</v>
      </c>
      <c r="CJ469" s="256" t="s">
        <v>566</v>
      </c>
      <c r="CK469" s="254" t="s">
        <v>566</v>
      </c>
      <c r="CL469" s="254" t="s">
        <v>566</v>
      </c>
      <c r="CM469" s="254" t="s">
        <v>566</v>
      </c>
      <c r="CN469" s="254">
        <v>793.88959999999997</v>
      </c>
      <c r="CO469" s="254">
        <v>1</v>
      </c>
      <c r="CP469" s="254" t="s">
        <v>566</v>
      </c>
      <c r="CQ469" s="254" t="s">
        <v>566</v>
      </c>
      <c r="CR469" s="254">
        <v>2759</v>
      </c>
      <c r="CS469" s="254">
        <v>2751.92</v>
      </c>
      <c r="CT469" s="254">
        <v>83.4</v>
      </c>
      <c r="CU469" s="254">
        <v>282</v>
      </c>
      <c r="CV469" s="254">
        <v>-2.5248226950000001</v>
      </c>
      <c r="CW469" s="254">
        <v>40.6</v>
      </c>
      <c r="CX469" s="253" t="s">
        <v>393</v>
      </c>
      <c r="CY469" s="253" t="s">
        <v>566</v>
      </c>
      <c r="CZ469" s="254" t="s">
        <v>6712</v>
      </c>
      <c r="DA469" s="254">
        <v>-3.5</v>
      </c>
      <c r="DB469" s="254" t="s">
        <v>566</v>
      </c>
      <c r="DC469" s="254" t="s">
        <v>566</v>
      </c>
      <c r="DD469" s="256" t="s">
        <v>566</v>
      </c>
      <c r="DE469" s="254" t="s">
        <v>566</v>
      </c>
      <c r="DF469" s="256" t="s">
        <v>566</v>
      </c>
      <c r="DG469" s="253"/>
      <c r="DH469" s="261" t="s">
        <v>689</v>
      </c>
      <c r="DI469" s="262" t="s">
        <v>689</v>
      </c>
      <c r="DJ469" s="261" t="s">
        <v>689</v>
      </c>
      <c r="DK469" s="254"/>
      <c r="DL469" s="254" t="s">
        <v>566</v>
      </c>
      <c r="DM469" s="263"/>
      <c r="DN469" s="264">
        <v>2708</v>
      </c>
      <c r="DO469" s="264">
        <v>2708</v>
      </c>
      <c r="DP469" s="264">
        <v>29.6</v>
      </c>
      <c r="DQ469" s="261"/>
      <c r="DR469" s="262"/>
      <c r="DS469" s="261"/>
      <c r="DT469" s="184"/>
      <c r="DU469" s="184"/>
      <c r="DV469" s="184"/>
      <c r="DW469" s="184"/>
      <c r="DX469" s="184"/>
      <c r="DY469" s="184"/>
      <c r="DZ469" s="184"/>
      <c r="EA469" s="265"/>
      <c r="EB469" s="265"/>
    </row>
    <row r="470" spans="1:132" s="2" customFormat="1" ht="15" customHeight="1" x14ac:dyDescent="0.2">
      <c r="A470" s="21" t="str">
        <f t="shared" si="7"/>
        <v>5487_Южно-Ягунское</v>
      </c>
      <c r="B470" s="250">
        <v>141</v>
      </c>
      <c r="C470" s="251" t="s">
        <v>733</v>
      </c>
      <c r="D470" s="251" t="s">
        <v>568</v>
      </c>
      <c r="E470" s="251" t="s">
        <v>527</v>
      </c>
      <c r="F470" s="251" t="s">
        <v>8</v>
      </c>
      <c r="G470" s="251" t="s">
        <v>29</v>
      </c>
      <c r="H470" s="251" t="s">
        <v>283</v>
      </c>
      <c r="I470" s="252" t="s">
        <v>6713</v>
      </c>
      <c r="J470" s="251" t="s">
        <v>200</v>
      </c>
      <c r="K470" s="251" t="s">
        <v>688</v>
      </c>
      <c r="L470" s="251" t="s">
        <v>566</v>
      </c>
      <c r="M470" s="251" t="s">
        <v>566</v>
      </c>
      <c r="N470" s="251" t="s">
        <v>226</v>
      </c>
      <c r="O470" s="251" t="s">
        <v>14</v>
      </c>
      <c r="P470" s="253" t="s">
        <v>5743</v>
      </c>
      <c r="Q470" s="253"/>
      <c r="R470" s="254"/>
      <c r="S470" s="253"/>
      <c r="T470" s="253">
        <v>9</v>
      </c>
      <c r="U470" s="253">
        <v>2836.5</v>
      </c>
      <c r="V470" s="253">
        <v>2845.5</v>
      </c>
      <c r="W470" s="254">
        <v>30</v>
      </c>
      <c r="X470" s="253" t="s">
        <v>150</v>
      </c>
      <c r="Y470" s="253">
        <v>2885.2</v>
      </c>
      <c r="Z470" s="253">
        <v>2872.8</v>
      </c>
      <c r="AA470" s="253" t="s">
        <v>1099</v>
      </c>
      <c r="AB470" s="254" t="s">
        <v>6714</v>
      </c>
      <c r="AC470" s="251" t="s">
        <v>5745</v>
      </c>
      <c r="AD470" s="253" t="s">
        <v>5746</v>
      </c>
      <c r="AE470" s="253" t="s">
        <v>415</v>
      </c>
      <c r="AF470" s="253">
        <v>2723</v>
      </c>
      <c r="AG470" s="254" t="s">
        <v>5747</v>
      </c>
      <c r="AH470" s="255" t="s">
        <v>5748</v>
      </c>
      <c r="AI470" s="253" t="s">
        <v>5861</v>
      </c>
      <c r="AJ470" s="251">
        <v>4</v>
      </c>
      <c r="AK470" s="254">
        <v>0</v>
      </c>
      <c r="AL470" s="254">
        <v>9.5</v>
      </c>
      <c r="AM470" s="254">
        <v>169</v>
      </c>
      <c r="AN470" s="254">
        <v>181</v>
      </c>
      <c r="AO470" s="254">
        <v>163</v>
      </c>
      <c r="AP470" s="254">
        <v>447.32</v>
      </c>
      <c r="AQ470" s="254">
        <v>451.47</v>
      </c>
      <c r="AR470" s="254">
        <v>139.70587643179999</v>
      </c>
      <c r="AS470" s="254">
        <v>424.2336466667</v>
      </c>
      <c r="AT470" s="254">
        <v>0.5</v>
      </c>
      <c r="AU470" s="254">
        <v>341</v>
      </c>
      <c r="AV470" s="254">
        <v>243.44</v>
      </c>
      <c r="AW470" s="254" t="s">
        <v>4928</v>
      </c>
      <c r="AX470" s="254">
        <v>247.6</v>
      </c>
      <c r="AY470" s="254">
        <v>203.88</v>
      </c>
      <c r="AZ470" s="256">
        <v>0.51476991530000005</v>
      </c>
      <c r="BA470" s="254" t="s">
        <v>566</v>
      </c>
      <c r="BB470" s="254" t="s">
        <v>566</v>
      </c>
      <c r="BC470" s="254">
        <v>125.9415000093</v>
      </c>
      <c r="BD470" s="254">
        <v>104.9512903226</v>
      </c>
      <c r="BE470" s="257">
        <v>104.9512903226</v>
      </c>
      <c r="BF470" s="254">
        <v>1</v>
      </c>
      <c r="BG470" s="254">
        <v>31</v>
      </c>
      <c r="BH470" s="254">
        <v>3253.49</v>
      </c>
      <c r="BI470" s="254" t="s">
        <v>430</v>
      </c>
      <c r="BJ470" s="254" t="s">
        <v>566</v>
      </c>
      <c r="BK470" s="254">
        <v>104.9512903226</v>
      </c>
      <c r="BL470" s="254">
        <v>104.9512903226</v>
      </c>
      <c r="BM470" s="254">
        <v>163</v>
      </c>
      <c r="BN470" s="254">
        <v>30</v>
      </c>
      <c r="BO470" s="256">
        <v>3148.538709678</v>
      </c>
      <c r="BP470" s="256" t="s">
        <v>566</v>
      </c>
      <c r="BQ470" s="251">
        <v>4</v>
      </c>
      <c r="BR470" s="251" t="s">
        <v>566</v>
      </c>
      <c r="BS470" s="251" t="s">
        <v>566</v>
      </c>
      <c r="BT470" s="255" t="s">
        <v>566</v>
      </c>
      <c r="BU470" s="258">
        <v>0</v>
      </c>
      <c r="BV470" s="254" t="s">
        <v>8071</v>
      </c>
      <c r="BW470" s="254" t="s">
        <v>566</v>
      </c>
      <c r="BX470" s="259" t="s">
        <v>566</v>
      </c>
      <c r="BY470" s="259" t="s">
        <v>566</v>
      </c>
      <c r="BZ470" s="259" t="s">
        <v>566</v>
      </c>
      <c r="CA470" s="251"/>
      <c r="CB470" s="251">
        <v>488.09590600000001</v>
      </c>
      <c r="CC470" s="260">
        <v>139.70587643190001</v>
      </c>
      <c r="CD470" s="260">
        <v>125.9415000093</v>
      </c>
      <c r="CE470" s="254">
        <v>20.990209686699998</v>
      </c>
      <c r="CF470" s="254">
        <v>-5.0199999999999996</v>
      </c>
      <c r="CG470" s="254">
        <v>1.0169999999999999</v>
      </c>
      <c r="CH470" s="254">
        <v>2.8</v>
      </c>
      <c r="CI470" s="256">
        <v>0.8</v>
      </c>
      <c r="CJ470" s="256">
        <v>0.40234701119999999</v>
      </c>
      <c r="CK470" s="254">
        <v>31711.985554010898</v>
      </c>
      <c r="CL470" s="254">
        <v>2.9777511600000001E-2</v>
      </c>
      <c r="CM470" s="254">
        <v>1.1219438876000001</v>
      </c>
      <c r="CN470" s="254">
        <v>785.82</v>
      </c>
      <c r="CO470" s="254">
        <v>1</v>
      </c>
      <c r="CP470" s="254">
        <v>93.067102777299993</v>
      </c>
      <c r="CQ470" s="254">
        <v>0.89327976519999996</v>
      </c>
      <c r="CR470" s="254">
        <v>2759</v>
      </c>
      <c r="CS470" s="254">
        <v>2718.1</v>
      </c>
      <c r="CT470" s="254">
        <v>88.4</v>
      </c>
      <c r="CU470" s="254">
        <v>282</v>
      </c>
      <c r="CV470" s="254">
        <v>13.6737588652</v>
      </c>
      <c r="CW470" s="254">
        <v>40.6</v>
      </c>
      <c r="CX470" s="253" t="s">
        <v>393</v>
      </c>
      <c r="CY470" s="253" t="s">
        <v>566</v>
      </c>
      <c r="CZ470" s="254" t="s">
        <v>6715</v>
      </c>
      <c r="DA470" s="254">
        <v>-3.5</v>
      </c>
      <c r="DB470" s="254">
        <v>0.3305339202</v>
      </c>
      <c r="DC470" s="254">
        <v>67.389255650400003</v>
      </c>
      <c r="DD470" s="256">
        <v>-37.562034672199999</v>
      </c>
      <c r="DE470" s="254">
        <v>80.8670757103</v>
      </c>
      <c r="DF470" s="256">
        <v>-24.084214612300002</v>
      </c>
      <c r="DG470" s="253"/>
      <c r="DH470" s="261" t="s">
        <v>3154</v>
      </c>
      <c r="DI470" s="262" t="s">
        <v>689</v>
      </c>
      <c r="DJ470" s="261" t="s">
        <v>689</v>
      </c>
      <c r="DK470" s="254"/>
      <c r="DL470" s="254">
        <v>159.5</v>
      </c>
      <c r="DM470" s="263"/>
      <c r="DN470" s="264">
        <v>1062</v>
      </c>
      <c r="DO470" s="264">
        <v>1064</v>
      </c>
      <c r="DP470" s="264">
        <v>58.8</v>
      </c>
      <c r="DQ470" s="261"/>
      <c r="DR470" s="262"/>
      <c r="DS470" s="261"/>
      <c r="DT470" s="184"/>
      <c r="DU470" s="184"/>
      <c r="DV470" s="184"/>
      <c r="DW470" s="184"/>
      <c r="DX470" s="184"/>
      <c r="DY470" s="184"/>
      <c r="DZ470" s="184"/>
      <c r="EA470" s="265"/>
      <c r="EB470" s="265"/>
    </row>
    <row r="471" spans="1:132" s="2" customFormat="1" ht="15" customHeight="1" x14ac:dyDescent="0.2">
      <c r="A471" s="21" t="str">
        <f t="shared" si="7"/>
        <v>5507_Южно-Ягунское</v>
      </c>
      <c r="B471" s="250">
        <v>142</v>
      </c>
      <c r="C471" s="251" t="s">
        <v>733</v>
      </c>
      <c r="D471" s="251" t="s">
        <v>568</v>
      </c>
      <c r="E471" s="251" t="s">
        <v>527</v>
      </c>
      <c r="F471" s="251" t="s">
        <v>8</v>
      </c>
      <c r="G471" s="251" t="s">
        <v>29</v>
      </c>
      <c r="H471" s="251" t="s">
        <v>3081</v>
      </c>
      <c r="I471" s="252" t="s">
        <v>6716</v>
      </c>
      <c r="J471" s="251" t="s">
        <v>2140</v>
      </c>
      <c r="K471" s="251" t="s">
        <v>688</v>
      </c>
      <c r="L471" s="251" t="s">
        <v>566</v>
      </c>
      <c r="M471" s="251" t="s">
        <v>566</v>
      </c>
      <c r="N471" s="251" t="s">
        <v>226</v>
      </c>
      <c r="O471" s="251" t="s">
        <v>43</v>
      </c>
      <c r="P471" s="253" t="s">
        <v>5743</v>
      </c>
      <c r="Q471" s="253"/>
      <c r="R471" s="254"/>
      <c r="S471" s="253"/>
      <c r="T471" s="253">
        <v>2.2999999999999998</v>
      </c>
      <c r="U471" s="253">
        <v>2948</v>
      </c>
      <c r="V471" s="253">
        <v>2950.3</v>
      </c>
      <c r="W471" s="254">
        <v>94.1</v>
      </c>
      <c r="X471" s="253" t="s">
        <v>150</v>
      </c>
      <c r="Y471" s="253">
        <v>3000.4</v>
      </c>
      <c r="Z471" s="253">
        <v>2967</v>
      </c>
      <c r="AA471" s="253" t="s">
        <v>1099</v>
      </c>
      <c r="AB471" s="254" t="s">
        <v>5960</v>
      </c>
      <c r="AC471" s="251" t="s">
        <v>5745</v>
      </c>
      <c r="AD471" s="253" t="s">
        <v>5746</v>
      </c>
      <c r="AE471" s="253" t="s">
        <v>415</v>
      </c>
      <c r="AF471" s="253">
        <v>2602</v>
      </c>
      <c r="AG471" s="254" t="s">
        <v>5747</v>
      </c>
      <c r="AH471" s="255" t="s">
        <v>5748</v>
      </c>
      <c r="AI471" s="253" t="s">
        <v>6417</v>
      </c>
      <c r="AJ471" s="251" t="s">
        <v>566</v>
      </c>
      <c r="AK471" s="254" t="s">
        <v>566</v>
      </c>
      <c r="AL471" s="254">
        <v>9.5</v>
      </c>
      <c r="AM471" s="254">
        <v>169</v>
      </c>
      <c r="AN471" s="254">
        <v>162</v>
      </c>
      <c r="AO471" s="254">
        <v>161</v>
      </c>
      <c r="AP471" s="254">
        <v>451.17</v>
      </c>
      <c r="AQ471" s="254">
        <v>451.33</v>
      </c>
      <c r="AR471" s="254">
        <v>202.5737597888</v>
      </c>
      <c r="AS471" s="254">
        <v>492.65619800000002</v>
      </c>
      <c r="AT471" s="254">
        <v>0</v>
      </c>
      <c r="AU471" s="254">
        <v>115</v>
      </c>
      <c r="AV471" s="254">
        <v>339.44</v>
      </c>
      <c r="AW471" s="254" t="s">
        <v>4928</v>
      </c>
      <c r="AX471" s="254">
        <v>339.6</v>
      </c>
      <c r="AY471" s="254">
        <v>111.73</v>
      </c>
      <c r="AZ471" s="256">
        <v>0.2353946582</v>
      </c>
      <c r="BA471" s="254" t="s">
        <v>566</v>
      </c>
      <c r="BB471" s="254" t="s">
        <v>566</v>
      </c>
      <c r="BC471" s="254">
        <v>36.066274558899998</v>
      </c>
      <c r="BD471" s="254">
        <v>26.3006451613</v>
      </c>
      <c r="BE471" s="257">
        <v>26.3006451613</v>
      </c>
      <c r="BF471" s="254">
        <v>1</v>
      </c>
      <c r="BG471" s="254">
        <v>31</v>
      </c>
      <c r="BH471" s="254">
        <v>815.32</v>
      </c>
      <c r="BI471" s="254" t="s">
        <v>430</v>
      </c>
      <c r="BJ471" s="254" t="s">
        <v>566</v>
      </c>
      <c r="BK471" s="254">
        <v>26.3006451613</v>
      </c>
      <c r="BL471" s="254">
        <v>26.3006451613</v>
      </c>
      <c r="BM471" s="254">
        <v>161</v>
      </c>
      <c r="BN471" s="254">
        <v>30</v>
      </c>
      <c r="BO471" s="256">
        <v>789.01935483900002</v>
      </c>
      <c r="BP471" s="256" t="s">
        <v>566</v>
      </c>
      <c r="BQ471" s="251" t="s">
        <v>566</v>
      </c>
      <c r="BR471" s="251" t="s">
        <v>566</v>
      </c>
      <c r="BS471" s="251" t="s">
        <v>566</v>
      </c>
      <c r="BT471" s="255" t="s">
        <v>566</v>
      </c>
      <c r="BU471" s="258">
        <v>0</v>
      </c>
      <c r="BV471" s="254" t="s">
        <v>8072</v>
      </c>
      <c r="BW471" s="254" t="s">
        <v>566</v>
      </c>
      <c r="BX471" s="259" t="s">
        <v>566</v>
      </c>
      <c r="BY471" s="259" t="s">
        <v>566</v>
      </c>
      <c r="BZ471" s="259" t="s">
        <v>566</v>
      </c>
      <c r="CA471" s="251"/>
      <c r="CB471" s="251">
        <v>492.65619800000002</v>
      </c>
      <c r="CC471" s="260">
        <v>202.5737597888</v>
      </c>
      <c r="CD471" s="260">
        <v>36.066274558899998</v>
      </c>
      <c r="CE471" s="254">
        <v>9.7656293975999979</v>
      </c>
      <c r="CF471" s="254">
        <v>1.76</v>
      </c>
      <c r="CG471" s="254">
        <v>1.0169999999999999</v>
      </c>
      <c r="CH471" s="254">
        <v>2.8</v>
      </c>
      <c r="CI471" s="256">
        <v>0.8</v>
      </c>
      <c r="CJ471" s="256">
        <v>0.1008275929</v>
      </c>
      <c r="CK471" s="254">
        <v>7946.9788018099998</v>
      </c>
      <c r="CL471" s="254">
        <v>3.62411698E-2</v>
      </c>
      <c r="CM471" s="254">
        <v>8.9418294600000003E-2</v>
      </c>
      <c r="CN471" s="254">
        <v>799.09199999999998</v>
      </c>
      <c r="CO471" s="254">
        <v>1</v>
      </c>
      <c r="CP471" s="254">
        <v>36.066125713300003</v>
      </c>
      <c r="CQ471" s="254">
        <v>0.15919178880000001</v>
      </c>
      <c r="CR471" s="254">
        <v>2754</v>
      </c>
      <c r="CS471" s="254">
        <v>2752.41</v>
      </c>
      <c r="CT471" s="254">
        <v>101.49</v>
      </c>
      <c r="CU471" s="254">
        <v>282</v>
      </c>
      <c r="CV471" s="254">
        <v>-20.3687943262</v>
      </c>
      <c r="CW471" s="254">
        <v>42.4</v>
      </c>
      <c r="CX471" s="253" t="s">
        <v>393</v>
      </c>
      <c r="CY471" s="253" t="s">
        <v>566</v>
      </c>
      <c r="CZ471" s="254" t="s">
        <v>566</v>
      </c>
      <c r="DA471" s="254">
        <v>-3.5</v>
      </c>
      <c r="DB471" s="254">
        <v>0.52693595839999996</v>
      </c>
      <c r="DC471" s="254">
        <v>58.874554631999999</v>
      </c>
      <c r="DD471" s="256">
        <v>32.573909470700002</v>
      </c>
      <c r="DE471" s="254">
        <v>80.735124135500001</v>
      </c>
      <c r="DF471" s="256">
        <v>54.434478974200005</v>
      </c>
      <c r="DG471" s="253"/>
      <c r="DH471" s="261" t="s">
        <v>689</v>
      </c>
      <c r="DI471" s="262" t="s">
        <v>689</v>
      </c>
      <c r="DJ471" s="261" t="s">
        <v>689</v>
      </c>
      <c r="DK471" s="254"/>
      <c r="DL471" s="254">
        <v>159.5</v>
      </c>
      <c r="DM471" s="263"/>
      <c r="DN471" s="264">
        <v>117</v>
      </c>
      <c r="DO471" s="264">
        <v>629</v>
      </c>
      <c r="DP471" s="264">
        <v>36.9</v>
      </c>
      <c r="DQ471" s="261"/>
      <c r="DR471" s="262"/>
      <c r="DS471" s="261"/>
      <c r="DT471" s="184"/>
      <c r="DU471" s="184"/>
      <c r="DV471" s="184"/>
      <c r="DW471" s="184"/>
      <c r="DX471" s="184"/>
      <c r="DY471" s="184"/>
      <c r="DZ471" s="184"/>
      <c r="EA471" s="265"/>
      <c r="EB471" s="265"/>
    </row>
    <row r="472" spans="1:132" s="2" customFormat="1" ht="15" customHeight="1" x14ac:dyDescent="0.2">
      <c r="A472" s="21" t="str">
        <f t="shared" si="7"/>
        <v>5509_Южно-Ягунское</v>
      </c>
      <c r="B472" s="250">
        <v>143</v>
      </c>
      <c r="C472" s="251" t="s">
        <v>733</v>
      </c>
      <c r="D472" s="251" t="s">
        <v>568</v>
      </c>
      <c r="E472" s="251" t="s">
        <v>527</v>
      </c>
      <c r="F472" s="251" t="s">
        <v>8</v>
      </c>
      <c r="G472" s="251" t="s">
        <v>29</v>
      </c>
      <c r="H472" s="251" t="s">
        <v>3081</v>
      </c>
      <c r="I472" s="252" t="s">
        <v>6717</v>
      </c>
      <c r="J472" s="251" t="s">
        <v>2140</v>
      </c>
      <c r="K472" s="251" t="s">
        <v>688</v>
      </c>
      <c r="L472" s="251" t="s">
        <v>566</v>
      </c>
      <c r="M472" s="251" t="s">
        <v>566</v>
      </c>
      <c r="N472" s="251" t="s">
        <v>226</v>
      </c>
      <c r="O472" s="251" t="s">
        <v>43</v>
      </c>
      <c r="P472" s="253" t="s">
        <v>5743</v>
      </c>
      <c r="Q472" s="253"/>
      <c r="R472" s="254"/>
      <c r="S472" s="253"/>
      <c r="T472" s="253">
        <v>3</v>
      </c>
      <c r="U472" s="253">
        <v>3285</v>
      </c>
      <c r="V472" s="253">
        <v>3288</v>
      </c>
      <c r="W472" s="254">
        <v>432.87</v>
      </c>
      <c r="X472" s="253" t="s">
        <v>150</v>
      </c>
      <c r="Y472" s="253">
        <v>3345.4</v>
      </c>
      <c r="Z472" s="253">
        <v>3319</v>
      </c>
      <c r="AA472" s="253" t="s">
        <v>1099</v>
      </c>
      <c r="AB472" s="254" t="s">
        <v>6363</v>
      </c>
      <c r="AC472" s="251" t="s">
        <v>5745</v>
      </c>
      <c r="AD472" s="253" t="s">
        <v>5746</v>
      </c>
      <c r="AE472" s="253" t="s">
        <v>415</v>
      </c>
      <c r="AF472" s="253">
        <v>2550</v>
      </c>
      <c r="AG472" s="254" t="s">
        <v>5747</v>
      </c>
      <c r="AH472" s="255" t="s">
        <v>5841</v>
      </c>
      <c r="AI472" s="253" t="s">
        <v>6718</v>
      </c>
      <c r="AJ472" s="251" t="s">
        <v>566</v>
      </c>
      <c r="AK472" s="254" t="s">
        <v>566</v>
      </c>
      <c r="AL472" s="254">
        <v>9.5</v>
      </c>
      <c r="AM472" s="254">
        <v>169</v>
      </c>
      <c r="AN472" s="254">
        <v>162</v>
      </c>
      <c r="AO472" s="254">
        <v>161</v>
      </c>
      <c r="AP472" s="254">
        <v>451.05</v>
      </c>
      <c r="AQ472" s="254">
        <v>451.39</v>
      </c>
      <c r="AR472" s="254">
        <v>186.8808747944</v>
      </c>
      <c r="AS472" s="254">
        <v>476.90654733330001</v>
      </c>
      <c r="AT472" s="254">
        <v>26</v>
      </c>
      <c r="AU472" s="254">
        <v>0</v>
      </c>
      <c r="AV472" s="254">
        <v>306.77999999999997</v>
      </c>
      <c r="AW472" s="254" t="s">
        <v>5119</v>
      </c>
      <c r="AX472" s="254">
        <v>307.11</v>
      </c>
      <c r="AY472" s="254">
        <v>144.27000000000001</v>
      </c>
      <c r="AZ472" s="256">
        <v>8.7047328600000001E-2</v>
      </c>
      <c r="BA472" s="254" t="s">
        <v>566</v>
      </c>
      <c r="BB472" s="254" t="s">
        <v>566</v>
      </c>
      <c r="BC472" s="254">
        <v>14.8090614693</v>
      </c>
      <c r="BD472" s="254">
        <v>12.558318098699999</v>
      </c>
      <c r="BE472" s="257">
        <v>12.558318098699999</v>
      </c>
      <c r="BF472" s="254">
        <v>1</v>
      </c>
      <c r="BG472" s="254">
        <v>22.791666666666668</v>
      </c>
      <c r="BH472" s="254">
        <v>286.22500000000002</v>
      </c>
      <c r="BI472" s="254" t="s">
        <v>430</v>
      </c>
      <c r="BJ472" s="254" t="s">
        <v>566</v>
      </c>
      <c r="BK472" s="254">
        <v>12.558318098699999</v>
      </c>
      <c r="BL472" s="254">
        <v>12.558318098699999</v>
      </c>
      <c r="BM472" s="254">
        <v>161</v>
      </c>
      <c r="BN472" s="254">
        <v>30</v>
      </c>
      <c r="BO472" s="256">
        <v>376.74954296099997</v>
      </c>
      <c r="BP472" s="256" t="s">
        <v>566</v>
      </c>
      <c r="BQ472" s="251" t="s">
        <v>566</v>
      </c>
      <c r="BR472" s="251" t="s">
        <v>566</v>
      </c>
      <c r="BS472" s="251" t="s">
        <v>566</v>
      </c>
      <c r="BT472" s="255" t="s">
        <v>566</v>
      </c>
      <c r="BU472" s="258">
        <v>0</v>
      </c>
      <c r="BV472" s="254" t="s">
        <v>8073</v>
      </c>
      <c r="BW472" s="254" t="s">
        <v>566</v>
      </c>
      <c r="BX472" s="259" t="s">
        <v>566</v>
      </c>
      <c r="BY472" s="259" t="s">
        <v>566</v>
      </c>
      <c r="BZ472" s="259" t="s">
        <v>566</v>
      </c>
      <c r="CA472" s="251"/>
      <c r="CB472" s="251">
        <v>476.90654733330001</v>
      </c>
      <c r="CC472" s="260">
        <v>186.8808747944</v>
      </c>
      <c r="CD472" s="260">
        <v>14.8090614693</v>
      </c>
      <c r="CE472" s="254">
        <v>2.2507433706000004</v>
      </c>
      <c r="CF472" s="254">
        <v>-4.5</v>
      </c>
      <c r="CG472" s="254">
        <v>1.0169999999999999</v>
      </c>
      <c r="CH472" s="254">
        <v>2.8</v>
      </c>
      <c r="CI472" s="256">
        <v>0.8</v>
      </c>
      <c r="CJ472" s="256">
        <v>4.8144255699999999E-2</v>
      </c>
      <c r="CK472" s="254">
        <v>3794.6098700121001</v>
      </c>
      <c r="CL472" s="254">
        <v>4.1946868900000003E-2</v>
      </c>
      <c r="CM472" s="254">
        <v>2.62638865E-2</v>
      </c>
      <c r="CN472" s="254">
        <v>798.59640000000002</v>
      </c>
      <c r="CO472" s="254">
        <v>1</v>
      </c>
      <c r="CP472" s="254">
        <v>14.9638195852</v>
      </c>
      <c r="CQ472" s="254">
        <v>3.5948461100000002E-2</v>
      </c>
      <c r="CR472" s="254">
        <v>2754</v>
      </c>
      <c r="CS472" s="254">
        <v>2750.64</v>
      </c>
      <c r="CT472" s="254">
        <v>101.49</v>
      </c>
      <c r="CU472" s="254">
        <v>282</v>
      </c>
      <c r="CV472" s="254">
        <v>-8.7872340425999997</v>
      </c>
      <c r="CW472" s="254">
        <v>42.4</v>
      </c>
      <c r="CX472" s="253" t="s">
        <v>393</v>
      </c>
      <c r="CY472" s="253" t="s">
        <v>566</v>
      </c>
      <c r="CZ472" s="254" t="s">
        <v>566</v>
      </c>
      <c r="DA472" s="254">
        <v>-3.5</v>
      </c>
      <c r="DB472" s="254">
        <v>6.6551136299999994E-2</v>
      </c>
      <c r="DC472" s="254">
        <v>9.6013324339999997</v>
      </c>
      <c r="DD472" s="256">
        <v>-2.9569856646999995</v>
      </c>
      <c r="DE472" s="254">
        <v>11.3221150398</v>
      </c>
      <c r="DF472" s="256">
        <v>-1.2362030588999993</v>
      </c>
      <c r="DG472" s="253"/>
      <c r="DH472" s="261" t="s">
        <v>689</v>
      </c>
      <c r="DI472" s="262" t="s">
        <v>689</v>
      </c>
      <c r="DJ472" s="261" t="s">
        <v>689</v>
      </c>
      <c r="DK472" s="254"/>
      <c r="DL472" s="254">
        <v>159.5</v>
      </c>
      <c r="DM472" s="263"/>
      <c r="DN472" s="264">
        <v>358</v>
      </c>
      <c r="DO472" s="264">
        <v>358</v>
      </c>
      <c r="DP472" s="264">
        <v>0</v>
      </c>
      <c r="DQ472" s="261"/>
      <c r="DR472" s="262"/>
      <c r="DS472" s="261"/>
      <c r="DT472" s="184"/>
      <c r="DU472" s="184"/>
      <c r="DV472" s="184"/>
      <c r="DW472" s="184"/>
      <c r="DX472" s="184"/>
      <c r="DY472" s="184"/>
      <c r="DZ472" s="184"/>
      <c r="EA472" s="265"/>
      <c r="EB472" s="265"/>
    </row>
    <row r="473" spans="1:132" s="2" customFormat="1" ht="15" customHeight="1" x14ac:dyDescent="0.2">
      <c r="A473" s="21" t="str">
        <f t="shared" si="7"/>
        <v>5511_Южно-Ягунское</v>
      </c>
      <c r="B473" s="250">
        <v>144</v>
      </c>
      <c r="C473" s="251" t="s">
        <v>733</v>
      </c>
      <c r="D473" s="251" t="s">
        <v>568</v>
      </c>
      <c r="E473" s="251" t="s">
        <v>527</v>
      </c>
      <c r="F473" s="251" t="s">
        <v>8</v>
      </c>
      <c r="G473" s="251" t="s">
        <v>29</v>
      </c>
      <c r="H473" s="251" t="s">
        <v>3081</v>
      </c>
      <c r="I473" s="252" t="s">
        <v>6719</v>
      </c>
      <c r="J473" s="251" t="s">
        <v>2140</v>
      </c>
      <c r="K473" s="251" t="s">
        <v>688</v>
      </c>
      <c r="L473" s="251" t="s">
        <v>566</v>
      </c>
      <c r="M473" s="251" t="s">
        <v>566</v>
      </c>
      <c r="N473" s="251" t="s">
        <v>226</v>
      </c>
      <c r="O473" s="251" t="s">
        <v>43</v>
      </c>
      <c r="P473" s="253" t="s">
        <v>5743</v>
      </c>
      <c r="Q473" s="253"/>
      <c r="R473" s="254"/>
      <c r="S473" s="253"/>
      <c r="T473" s="253">
        <v>8</v>
      </c>
      <c r="U473" s="253">
        <v>3283</v>
      </c>
      <c r="V473" s="253">
        <v>3291</v>
      </c>
      <c r="W473" s="254">
        <v>427.52</v>
      </c>
      <c r="X473" s="253" t="s">
        <v>150</v>
      </c>
      <c r="Y473" s="253">
        <v>3335</v>
      </c>
      <c r="Z473" s="253">
        <v>3319.4</v>
      </c>
      <c r="AA473" s="253" t="s">
        <v>1099</v>
      </c>
      <c r="AB473" s="254" t="s">
        <v>6720</v>
      </c>
      <c r="AC473" s="251" t="s">
        <v>5745</v>
      </c>
      <c r="AD473" s="253" t="s">
        <v>5746</v>
      </c>
      <c r="AE473" s="253" t="s">
        <v>415</v>
      </c>
      <c r="AF473" s="253">
        <v>2550</v>
      </c>
      <c r="AG473" s="254" t="s">
        <v>5747</v>
      </c>
      <c r="AH473" s="255" t="s">
        <v>5777</v>
      </c>
      <c r="AI473" s="253" t="s">
        <v>6718</v>
      </c>
      <c r="AJ473" s="251" t="s">
        <v>566</v>
      </c>
      <c r="AK473" s="254" t="s">
        <v>566</v>
      </c>
      <c r="AL473" s="254">
        <v>9.5</v>
      </c>
      <c r="AM473" s="254">
        <v>169</v>
      </c>
      <c r="AN473" s="254">
        <v>162</v>
      </c>
      <c r="AO473" s="254">
        <v>161</v>
      </c>
      <c r="AP473" s="254">
        <v>451.4</v>
      </c>
      <c r="AQ473" s="254">
        <v>451.4</v>
      </c>
      <c r="AR473" s="254">
        <v>158.90984958690001</v>
      </c>
      <c r="AS473" s="254">
        <v>449.31078866669998</v>
      </c>
      <c r="AT473" s="254" t="s">
        <v>566</v>
      </c>
      <c r="AU473" s="254" t="s">
        <v>566</v>
      </c>
      <c r="AV473" s="254">
        <v>274.2</v>
      </c>
      <c r="AW473" s="254" t="s">
        <v>4928</v>
      </c>
      <c r="AX473" s="254">
        <v>274.2</v>
      </c>
      <c r="AY473" s="254">
        <v>177.2</v>
      </c>
      <c r="AZ473" s="256">
        <v>1.35749654E-2</v>
      </c>
      <c r="BA473" s="254" t="s">
        <v>566</v>
      </c>
      <c r="BB473" s="254" t="s">
        <v>566</v>
      </c>
      <c r="BC473" s="254">
        <v>2.8865834038</v>
      </c>
      <c r="BD473" s="254">
        <v>2.4054838709999999</v>
      </c>
      <c r="BE473" s="257">
        <v>2.4054838709999999</v>
      </c>
      <c r="BF473" s="254">
        <v>1</v>
      </c>
      <c r="BG473" s="254">
        <v>31</v>
      </c>
      <c r="BH473" s="254">
        <v>74.569999999999993</v>
      </c>
      <c r="BI473" s="254" t="s">
        <v>430</v>
      </c>
      <c r="BJ473" s="254" t="s">
        <v>566</v>
      </c>
      <c r="BK473" s="254">
        <v>2.4054838709999999</v>
      </c>
      <c r="BL473" s="254">
        <v>2.4054838709999999</v>
      </c>
      <c r="BM473" s="254">
        <v>161</v>
      </c>
      <c r="BN473" s="254">
        <v>30</v>
      </c>
      <c r="BO473" s="256">
        <v>72.164516129999996</v>
      </c>
      <c r="BP473" s="256" t="s">
        <v>566</v>
      </c>
      <c r="BQ473" s="251" t="s">
        <v>566</v>
      </c>
      <c r="BR473" s="251" t="s">
        <v>566</v>
      </c>
      <c r="BS473" s="251" t="s">
        <v>566</v>
      </c>
      <c r="BT473" s="255" t="s">
        <v>566</v>
      </c>
      <c r="BU473" s="258">
        <v>0</v>
      </c>
      <c r="BV473" s="254" t="s">
        <v>6721</v>
      </c>
      <c r="BW473" s="254" t="s">
        <v>566</v>
      </c>
      <c r="BX473" s="259" t="s">
        <v>566</v>
      </c>
      <c r="BY473" s="259" t="s">
        <v>566</v>
      </c>
      <c r="BZ473" s="259" t="s">
        <v>566</v>
      </c>
      <c r="CA473" s="251"/>
      <c r="CB473" s="251">
        <v>486.84020340000001</v>
      </c>
      <c r="CC473" s="260">
        <v>158.90984958690001</v>
      </c>
      <c r="CD473" s="260">
        <v>2.8865834038</v>
      </c>
      <c r="CE473" s="254">
        <v>0.48109953280000006</v>
      </c>
      <c r="CF473" s="254">
        <v>-4.5</v>
      </c>
      <c r="CG473" s="254">
        <v>1.0169999999999999</v>
      </c>
      <c r="CH473" s="254">
        <v>2.8</v>
      </c>
      <c r="CI473" s="256">
        <v>0.8</v>
      </c>
      <c r="CJ473" s="256">
        <v>9.2217945999999995E-3</v>
      </c>
      <c r="CK473" s="254">
        <v>726.83879858060004</v>
      </c>
      <c r="CL473" s="254">
        <v>6.1353722100000001E-2</v>
      </c>
      <c r="CM473" s="254">
        <v>1.4059351999999999E-3</v>
      </c>
      <c r="CN473" s="254">
        <v>799.53440000000001</v>
      </c>
      <c r="CO473" s="254">
        <v>1</v>
      </c>
      <c r="CP473" s="254">
        <v>2.3771230621999999</v>
      </c>
      <c r="CQ473" s="254">
        <v>1.3769202000000001E-3</v>
      </c>
      <c r="CR473" s="254">
        <v>2754</v>
      </c>
      <c r="CS473" s="254">
        <v>2753.99</v>
      </c>
      <c r="CT473" s="254">
        <v>101.49</v>
      </c>
      <c r="CU473" s="254">
        <v>282</v>
      </c>
      <c r="CV473" s="254">
        <v>2.7659574467999999</v>
      </c>
      <c r="CW473" s="254">
        <v>42.4</v>
      </c>
      <c r="CX473" s="253" t="s">
        <v>393</v>
      </c>
      <c r="CY473" s="253" t="s">
        <v>566</v>
      </c>
      <c r="CZ473" s="254" t="s">
        <v>566</v>
      </c>
      <c r="DA473" s="254">
        <v>-3.5</v>
      </c>
      <c r="DB473" s="254">
        <v>1.03785996E-2</v>
      </c>
      <c r="DC473" s="254">
        <v>1.8390878491</v>
      </c>
      <c r="DD473" s="256">
        <v>-0.56639602189999994</v>
      </c>
      <c r="DE473" s="254">
        <v>2.2069075300000001</v>
      </c>
      <c r="DF473" s="256">
        <v>-0.19857634099999988</v>
      </c>
      <c r="DG473" s="253"/>
      <c r="DH473" s="261" t="s">
        <v>689</v>
      </c>
      <c r="DI473" s="262" t="s">
        <v>689</v>
      </c>
      <c r="DJ473" s="261" t="s">
        <v>689</v>
      </c>
      <c r="DK473" s="254"/>
      <c r="DL473" s="254">
        <v>159.5</v>
      </c>
      <c r="DM473" s="263"/>
      <c r="DN473" s="264">
        <v>593</v>
      </c>
      <c r="DO473" s="264">
        <v>593</v>
      </c>
      <c r="DP473" s="264">
        <v>36.9</v>
      </c>
      <c r="DQ473" s="261"/>
      <c r="DR473" s="262"/>
      <c r="DS473" s="261"/>
      <c r="DT473" s="184"/>
      <c r="DU473" s="184"/>
      <c r="DV473" s="184"/>
      <c r="DW473" s="184"/>
      <c r="DX473" s="184"/>
      <c r="DY473" s="184"/>
      <c r="DZ473" s="184"/>
      <c r="EA473" s="265"/>
      <c r="EB473" s="265"/>
    </row>
    <row r="474" spans="1:132" s="2" customFormat="1" ht="15" customHeight="1" x14ac:dyDescent="0.2">
      <c r="A474" s="21" t="str">
        <f t="shared" si="7"/>
        <v>5514_Южно-Ягунское</v>
      </c>
      <c r="B474" s="250">
        <v>145</v>
      </c>
      <c r="C474" s="251" t="s">
        <v>733</v>
      </c>
      <c r="D474" s="251" t="s">
        <v>568</v>
      </c>
      <c r="E474" s="251" t="s">
        <v>527</v>
      </c>
      <c r="F474" s="251" t="s">
        <v>8</v>
      </c>
      <c r="G474" s="251" t="s">
        <v>29</v>
      </c>
      <c r="H474" s="251" t="s">
        <v>3081</v>
      </c>
      <c r="I474" s="252" t="s">
        <v>6722</v>
      </c>
      <c r="J474" s="251" t="s">
        <v>2140</v>
      </c>
      <c r="K474" s="251" t="s">
        <v>688</v>
      </c>
      <c r="L474" s="251" t="s">
        <v>566</v>
      </c>
      <c r="M474" s="251" t="s">
        <v>566</v>
      </c>
      <c r="N474" s="251" t="s">
        <v>226</v>
      </c>
      <c r="O474" s="251" t="s">
        <v>43</v>
      </c>
      <c r="P474" s="253" t="s">
        <v>5743</v>
      </c>
      <c r="Q474" s="253"/>
      <c r="R474" s="254"/>
      <c r="S474" s="253"/>
      <c r="T474" s="253">
        <v>11</v>
      </c>
      <c r="U474" s="253">
        <v>3622</v>
      </c>
      <c r="V474" s="253">
        <v>3633</v>
      </c>
      <c r="W474" s="254">
        <v>765.04</v>
      </c>
      <c r="X474" s="253" t="s">
        <v>150</v>
      </c>
      <c r="Y474" s="253">
        <v>3683</v>
      </c>
      <c r="Z474" s="253">
        <v>3657.8</v>
      </c>
      <c r="AA474" s="253" t="s">
        <v>1099</v>
      </c>
      <c r="AB474" s="254" t="s">
        <v>6723</v>
      </c>
      <c r="AC474" s="251" t="s">
        <v>5745</v>
      </c>
      <c r="AD474" s="253" t="s">
        <v>5746</v>
      </c>
      <c r="AE474" s="253" t="s">
        <v>415</v>
      </c>
      <c r="AF474" s="253">
        <v>2498</v>
      </c>
      <c r="AG474" s="254" t="s">
        <v>5747</v>
      </c>
      <c r="AH474" s="255" t="s">
        <v>5748</v>
      </c>
      <c r="AI474" s="253" t="s">
        <v>6724</v>
      </c>
      <c r="AJ474" s="251">
        <v>5</v>
      </c>
      <c r="AK474" s="254" t="s">
        <v>566</v>
      </c>
      <c r="AL474" s="254">
        <v>9.5</v>
      </c>
      <c r="AM474" s="254">
        <v>169</v>
      </c>
      <c r="AN474" s="254">
        <v>162</v>
      </c>
      <c r="AO474" s="254">
        <v>147</v>
      </c>
      <c r="AP474" s="254">
        <v>437.42</v>
      </c>
      <c r="AQ474" s="254">
        <v>437.27</v>
      </c>
      <c r="AR474" s="254">
        <v>155.332667456</v>
      </c>
      <c r="AS474" s="254">
        <v>445.6825993333</v>
      </c>
      <c r="AT474" s="254">
        <v>0</v>
      </c>
      <c r="AU474" s="254">
        <v>115</v>
      </c>
      <c r="AV474" s="254">
        <v>268.55</v>
      </c>
      <c r="AW474" s="254" t="s">
        <v>4928</v>
      </c>
      <c r="AX474" s="254">
        <v>268.39999999999998</v>
      </c>
      <c r="AY474" s="254">
        <v>168.87</v>
      </c>
      <c r="AZ474" s="256">
        <v>0.21088181980000001</v>
      </c>
      <c r="BA474" s="254" t="s">
        <v>566</v>
      </c>
      <c r="BB474" s="254" t="s">
        <v>566</v>
      </c>
      <c r="BC474" s="254">
        <v>37.354044893299999</v>
      </c>
      <c r="BD474" s="254">
        <v>35.611612903199998</v>
      </c>
      <c r="BE474" s="257">
        <v>35.611612903199998</v>
      </c>
      <c r="BF474" s="254">
        <v>1</v>
      </c>
      <c r="BG474" s="254">
        <v>31</v>
      </c>
      <c r="BH474" s="254">
        <v>1103.96</v>
      </c>
      <c r="BI474" s="254" t="s">
        <v>430</v>
      </c>
      <c r="BJ474" s="254" t="s">
        <v>566</v>
      </c>
      <c r="BK474" s="254">
        <v>35.611612903199998</v>
      </c>
      <c r="BL474" s="254">
        <v>35.611612903199998</v>
      </c>
      <c r="BM474" s="254">
        <v>147</v>
      </c>
      <c r="BN474" s="254">
        <v>30</v>
      </c>
      <c r="BO474" s="256">
        <v>1068.3483870959999</v>
      </c>
      <c r="BP474" s="256" t="s">
        <v>566</v>
      </c>
      <c r="BQ474" s="251">
        <v>5</v>
      </c>
      <c r="BR474" s="251" t="s">
        <v>566</v>
      </c>
      <c r="BS474" s="251" t="s">
        <v>566</v>
      </c>
      <c r="BT474" s="255" t="s">
        <v>566</v>
      </c>
      <c r="BU474" s="258">
        <v>0</v>
      </c>
      <c r="BV474" s="254" t="s">
        <v>8074</v>
      </c>
      <c r="BW474" s="254" t="s">
        <v>566</v>
      </c>
      <c r="BX474" s="259" t="s">
        <v>566</v>
      </c>
      <c r="BY474" s="259" t="s">
        <v>566</v>
      </c>
      <c r="BZ474" s="259" t="s">
        <v>566</v>
      </c>
      <c r="CA474" s="251"/>
      <c r="CB474" s="251">
        <v>445.6825993333</v>
      </c>
      <c r="CC474" s="260">
        <v>155.332667456</v>
      </c>
      <c r="CD474" s="260">
        <v>37.354044893299999</v>
      </c>
      <c r="CE474" s="254">
        <v>1.7424319901000018</v>
      </c>
      <c r="CF474" s="254">
        <v>-4.5</v>
      </c>
      <c r="CG474" s="254">
        <v>1.0169999999999999</v>
      </c>
      <c r="CH474" s="254">
        <v>2.8</v>
      </c>
      <c r="CI474" s="256">
        <v>0.8</v>
      </c>
      <c r="CJ474" s="256">
        <v>0.13652262849999999</v>
      </c>
      <c r="CK474" s="254">
        <v>10760.372268601999</v>
      </c>
      <c r="CL474" s="254">
        <v>3.4382699500000002E-2</v>
      </c>
      <c r="CM474" s="254">
        <v>0.18586444199999999</v>
      </c>
      <c r="CN474" s="254">
        <v>799.94880000000001</v>
      </c>
      <c r="CO474" s="254">
        <v>1</v>
      </c>
      <c r="CP474" s="254">
        <v>37.354039717200003</v>
      </c>
      <c r="CQ474" s="254">
        <v>0.20290012269999999</v>
      </c>
      <c r="CR474" s="254">
        <v>2754</v>
      </c>
      <c r="CS474" s="254">
        <v>2755.47</v>
      </c>
      <c r="CT474" s="254">
        <v>101.49</v>
      </c>
      <c r="CU474" s="254">
        <v>282</v>
      </c>
      <c r="CV474" s="254">
        <v>4.7695035461000002</v>
      </c>
      <c r="CW474" s="254">
        <v>42.4</v>
      </c>
      <c r="CX474" s="253" t="s">
        <v>393</v>
      </c>
      <c r="CY474" s="253" t="s">
        <v>566</v>
      </c>
      <c r="CZ474" s="254" t="s">
        <v>566</v>
      </c>
      <c r="DA474" s="254">
        <v>-3.5</v>
      </c>
      <c r="DB474" s="254">
        <v>0.16122751799999999</v>
      </c>
      <c r="DC474" s="254">
        <v>27.226490964700002</v>
      </c>
      <c r="DD474" s="256">
        <v>-8.3851219384999958</v>
      </c>
      <c r="DE474" s="254">
        <v>28.558649347399999</v>
      </c>
      <c r="DF474" s="256">
        <v>-7.0529635557999981</v>
      </c>
      <c r="DG474" s="253"/>
      <c r="DH474" s="261" t="s">
        <v>689</v>
      </c>
      <c r="DI474" s="262" t="s">
        <v>689</v>
      </c>
      <c r="DJ474" s="261" t="s">
        <v>689</v>
      </c>
      <c r="DK474" s="254"/>
      <c r="DL474" s="254">
        <v>159.5</v>
      </c>
      <c r="DM474" s="263"/>
      <c r="DN474" s="264">
        <v>628</v>
      </c>
      <c r="DO474" s="264">
        <v>629</v>
      </c>
      <c r="DP474" s="264">
        <v>40</v>
      </c>
      <c r="DQ474" s="261"/>
      <c r="DR474" s="262"/>
      <c r="DS474" s="261"/>
      <c r="DT474" s="184"/>
      <c r="DU474" s="184"/>
      <c r="DV474" s="184"/>
      <c r="DW474" s="184"/>
      <c r="DX474" s="184"/>
      <c r="DY474" s="184"/>
      <c r="DZ474" s="184"/>
      <c r="EA474" s="265"/>
      <c r="EB474" s="265"/>
    </row>
    <row r="475" spans="1:132" s="2" customFormat="1" ht="15" customHeight="1" x14ac:dyDescent="0.2">
      <c r="A475" s="21" t="str">
        <f t="shared" si="7"/>
        <v>_</v>
      </c>
      <c r="B475" s="323" t="s">
        <v>2976</v>
      </c>
      <c r="C475" s="324"/>
      <c r="D475" s="324"/>
      <c r="E475" s="324"/>
      <c r="F475" s="324"/>
      <c r="G475" s="324"/>
      <c r="H475" s="324"/>
      <c r="I475" s="324"/>
      <c r="J475" s="324"/>
      <c r="K475" s="324"/>
      <c r="L475" s="324"/>
      <c r="M475" s="324"/>
      <c r="N475" s="324"/>
      <c r="O475" s="324"/>
      <c r="P475" s="324"/>
      <c r="Q475" s="324"/>
      <c r="R475" s="324"/>
      <c r="S475" s="324"/>
      <c r="T475" s="324"/>
      <c r="U475" s="324"/>
      <c r="V475" s="324"/>
      <c r="W475" s="324"/>
      <c r="X475" s="324"/>
      <c r="Y475" s="324"/>
      <c r="Z475" s="324"/>
      <c r="AA475" s="324"/>
      <c r="AB475" s="324"/>
      <c r="AC475" s="324"/>
      <c r="AD475" s="324"/>
      <c r="AE475" s="324"/>
      <c r="AF475" s="324"/>
      <c r="AG475" s="324"/>
      <c r="AH475" s="324"/>
      <c r="AI475" s="324"/>
      <c r="AJ475" s="324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7"/>
      <c r="BA475" s="266"/>
      <c r="BB475" s="266"/>
      <c r="BC475" s="266"/>
      <c r="BD475" s="266">
        <v>20254.2758118823</v>
      </c>
      <c r="BE475" s="266">
        <v>20031.298329684101</v>
      </c>
      <c r="BF475" s="268"/>
      <c r="BG475" s="267"/>
      <c r="BH475" s="266">
        <v>565090.603</v>
      </c>
      <c r="BI475" s="267"/>
      <c r="BJ475" s="267"/>
      <c r="BK475" s="266">
        <v>20485.8462618536</v>
      </c>
      <c r="BL475" s="266">
        <v>20212.8182240483</v>
      </c>
      <c r="BM475" s="268"/>
      <c r="BN475" s="267"/>
      <c r="BO475" s="266">
        <v>609857.56856669893</v>
      </c>
      <c r="BP475" s="266"/>
      <c r="BQ475" s="267"/>
      <c r="BR475" s="266"/>
      <c r="BS475" s="266"/>
      <c r="BT475" s="266"/>
      <c r="BU475" s="269"/>
      <c r="BV475" s="269"/>
      <c r="BW475" s="266"/>
      <c r="BX475" s="266"/>
      <c r="BY475" s="270"/>
      <c r="BZ475" s="270"/>
      <c r="CA475" s="271"/>
      <c r="CB475" s="271"/>
      <c r="CC475" s="272"/>
      <c r="CD475" s="267"/>
      <c r="CE475" s="267"/>
      <c r="CF475" s="271"/>
      <c r="CG475" s="267"/>
      <c r="CH475" s="267"/>
      <c r="CI475" s="267"/>
      <c r="CJ475" s="267"/>
      <c r="CK475" s="267"/>
      <c r="CL475" s="266"/>
      <c r="CM475" s="266"/>
      <c r="CN475" s="273"/>
      <c r="CO475" s="266"/>
      <c r="CP475" s="269"/>
      <c r="CQ475" s="274"/>
      <c r="CR475" s="274"/>
      <c r="CS475" s="274"/>
      <c r="CT475" s="275"/>
      <c r="CU475" s="275"/>
      <c r="CV475" s="275"/>
      <c r="CW475" s="269"/>
      <c r="CX475" s="269"/>
      <c r="CY475" s="269"/>
      <c r="CZ475" s="269"/>
      <c r="DA475" s="266"/>
      <c r="DB475" s="275"/>
      <c r="DC475" s="271"/>
      <c r="DD475" s="271"/>
      <c r="DE475" s="271"/>
      <c r="DF475" s="271"/>
      <c r="DG475" s="269"/>
      <c r="DH475" s="266"/>
      <c r="DI475" s="266"/>
      <c r="DJ475" s="266"/>
      <c r="DK475" s="266"/>
      <c r="DL475" s="266"/>
      <c r="DM475" s="276"/>
      <c r="DN475" s="277"/>
      <c r="DO475" s="277"/>
      <c r="DP475" s="277"/>
      <c r="DQ475" s="184"/>
      <c r="DR475" s="184"/>
      <c r="DS475" s="184"/>
      <c r="DT475" s="184"/>
      <c r="DU475" s="184"/>
      <c r="DV475" s="184"/>
      <c r="DW475" s="184"/>
      <c r="DX475" s="184"/>
      <c r="DY475" s="184"/>
      <c r="DZ475" s="278"/>
      <c r="EA475" s="278"/>
      <c r="EB475" s="278"/>
    </row>
    <row r="476" spans="1:132" s="2" customFormat="1" ht="15" customHeight="1" x14ac:dyDescent="0.2">
      <c r="A476" s="21" t="str">
        <f t="shared" si="7"/>
        <v>_</v>
      </c>
      <c r="B476" s="325" t="s">
        <v>2977</v>
      </c>
      <c r="C476" s="326"/>
      <c r="D476" s="326"/>
      <c r="E476" s="326"/>
      <c r="F476" s="326"/>
      <c r="G476" s="326"/>
      <c r="H476" s="326"/>
      <c r="I476" s="326"/>
      <c r="J476" s="326"/>
      <c r="K476" s="326"/>
      <c r="L476" s="326"/>
      <c r="M476" s="326"/>
      <c r="N476" s="326"/>
      <c r="O476" s="326"/>
      <c r="P476" s="326"/>
      <c r="Q476" s="326"/>
      <c r="R476" s="326"/>
      <c r="S476" s="326"/>
      <c r="T476" s="326"/>
      <c r="U476" s="326"/>
      <c r="V476" s="326"/>
      <c r="W476" s="326"/>
      <c r="X476" s="326"/>
      <c r="Y476" s="326"/>
      <c r="Z476" s="326"/>
      <c r="AA476" s="326"/>
      <c r="AB476" s="326"/>
      <c r="AC476" s="326"/>
      <c r="AD476" s="326"/>
      <c r="AE476" s="326"/>
      <c r="AF476" s="326"/>
      <c r="AG476" s="326"/>
      <c r="AH476" s="326"/>
      <c r="AI476" s="326"/>
      <c r="AJ476" s="32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7"/>
      <c r="BA476" s="266"/>
      <c r="BB476" s="266"/>
      <c r="BC476" s="266"/>
      <c r="BD476" s="279">
        <v>20254.2758118823</v>
      </c>
      <c r="BE476" s="266">
        <v>20031.298329684101</v>
      </c>
      <c r="BF476" s="268"/>
      <c r="BG476" s="267"/>
      <c r="BH476" s="266">
        <v>565090.603</v>
      </c>
      <c r="BI476" s="267"/>
      <c r="BJ476" s="267"/>
      <c r="BK476" s="266">
        <v>20485.8462618536</v>
      </c>
      <c r="BL476" s="266">
        <v>20212.8182240483</v>
      </c>
      <c r="BM476" s="268"/>
      <c r="BN476" s="267"/>
      <c r="BO476" s="266">
        <v>609857.56856669893</v>
      </c>
      <c r="BP476" s="266"/>
      <c r="BQ476" s="267"/>
      <c r="BR476" s="279"/>
      <c r="BS476" s="266"/>
      <c r="BT476" s="279"/>
      <c r="BU476" s="269"/>
      <c r="BV476" s="269"/>
      <c r="BW476" s="279"/>
      <c r="BX476" s="279"/>
      <c r="BY476" s="270"/>
      <c r="BZ476" s="270"/>
      <c r="CA476" s="271"/>
      <c r="CB476" s="271"/>
      <c r="CC476" s="272"/>
      <c r="CD476" s="267"/>
      <c r="CE476" s="267"/>
      <c r="CF476" s="271"/>
      <c r="CG476" s="267"/>
      <c r="CH476" s="267"/>
      <c r="CI476" s="267"/>
      <c r="CJ476" s="267"/>
      <c r="CK476" s="267"/>
      <c r="CL476" s="279"/>
      <c r="CM476" s="279"/>
      <c r="CN476" s="273"/>
      <c r="CO476" s="279"/>
      <c r="CP476" s="269"/>
      <c r="CQ476" s="274"/>
      <c r="CR476" s="274"/>
      <c r="CS476" s="274"/>
      <c r="CT476" s="275"/>
      <c r="CU476" s="275"/>
      <c r="CV476" s="275"/>
      <c r="CW476" s="269"/>
      <c r="CX476" s="269"/>
      <c r="CY476" s="269"/>
      <c r="CZ476" s="269"/>
      <c r="DA476" s="266"/>
      <c r="DB476" s="275"/>
      <c r="DC476" s="271"/>
      <c r="DD476" s="271"/>
      <c r="DE476" s="271"/>
      <c r="DF476" s="271"/>
      <c r="DG476" s="269"/>
      <c r="DH476" s="266"/>
      <c r="DI476" s="266"/>
      <c r="DJ476" s="266"/>
      <c r="DK476" s="266"/>
      <c r="DL476" s="266"/>
      <c r="DM476" s="276"/>
      <c r="DN476" s="277"/>
      <c r="DO476" s="277"/>
      <c r="DP476" s="277"/>
      <c r="DQ476" s="184"/>
      <c r="DR476" s="184"/>
      <c r="DS476" s="184"/>
      <c r="DT476" s="184"/>
      <c r="DU476" s="184"/>
      <c r="DV476" s="184"/>
      <c r="DW476" s="184"/>
      <c r="DX476" s="184"/>
      <c r="DY476" s="184"/>
      <c r="DZ476" s="278"/>
      <c r="EA476" s="278"/>
      <c r="EB476" s="278"/>
    </row>
    <row r="477" spans="1:132" s="2" customFormat="1" ht="15" customHeight="1" x14ac:dyDescent="0.2">
      <c r="A477" s="21" t="str">
        <f t="shared" si="7"/>
        <v>_</v>
      </c>
      <c r="B477" s="325" t="s">
        <v>2994</v>
      </c>
      <c r="C477" s="326"/>
      <c r="D477" s="326"/>
      <c r="E477" s="326"/>
      <c r="F477" s="326"/>
      <c r="G477" s="326"/>
      <c r="H477" s="326"/>
      <c r="I477" s="326"/>
      <c r="J477" s="326"/>
      <c r="K477" s="326"/>
      <c r="L477" s="326"/>
      <c r="M477" s="326"/>
      <c r="N477" s="326"/>
      <c r="O477" s="326"/>
      <c r="P477" s="326"/>
      <c r="Q477" s="326"/>
      <c r="R477" s="326"/>
      <c r="S477" s="326"/>
      <c r="T477" s="326"/>
      <c r="U477" s="326"/>
      <c r="V477" s="326"/>
      <c r="W477" s="326"/>
      <c r="X477" s="326"/>
      <c r="Y477" s="326"/>
      <c r="Z477" s="326"/>
      <c r="AA477" s="326"/>
      <c r="AB477" s="326"/>
      <c r="AC477" s="326"/>
      <c r="AD477" s="326"/>
      <c r="AE477" s="326"/>
      <c r="AF477" s="326"/>
      <c r="AG477" s="326"/>
      <c r="AH477" s="326"/>
      <c r="AI477" s="326"/>
      <c r="AJ477" s="32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7"/>
      <c r="BA477" s="266"/>
      <c r="BB477" s="266"/>
      <c r="BC477" s="266"/>
      <c r="BD477" s="279">
        <v>20254.2758118823</v>
      </c>
      <c r="BE477" s="266">
        <v>20031.298329684101</v>
      </c>
      <c r="BF477" s="268"/>
      <c r="BG477" s="267"/>
      <c r="BH477" s="266">
        <v>565090.603</v>
      </c>
      <c r="BI477" s="267"/>
      <c r="BJ477" s="267"/>
      <c r="BK477" s="266">
        <v>20485.8462618536</v>
      </c>
      <c r="BL477" s="266">
        <v>20212.8182240483</v>
      </c>
      <c r="BM477" s="268"/>
      <c r="BN477" s="267"/>
      <c r="BO477" s="266">
        <v>609857.56856669893</v>
      </c>
      <c r="BP477" s="266"/>
      <c r="BQ477" s="267"/>
      <c r="BR477" s="279"/>
      <c r="BS477" s="266"/>
      <c r="BT477" s="279"/>
      <c r="BU477" s="269"/>
      <c r="BV477" s="269"/>
      <c r="BW477" s="279"/>
      <c r="BX477" s="279"/>
      <c r="BY477" s="270"/>
      <c r="BZ477" s="270"/>
      <c r="CA477" s="271"/>
      <c r="CB477" s="271"/>
      <c r="CC477" s="272"/>
      <c r="CD477" s="267"/>
      <c r="CE477" s="267"/>
      <c r="CF477" s="271"/>
      <c r="CG477" s="267"/>
      <c r="CH477" s="267"/>
      <c r="CI477" s="267"/>
      <c r="CJ477" s="267"/>
      <c r="CK477" s="267"/>
      <c r="CL477" s="279"/>
      <c r="CM477" s="279"/>
      <c r="CN477" s="273"/>
      <c r="CO477" s="279"/>
      <c r="CP477" s="269"/>
      <c r="CQ477" s="274"/>
      <c r="CR477" s="274"/>
      <c r="CS477" s="274"/>
      <c r="CT477" s="275"/>
      <c r="CU477" s="275"/>
      <c r="CV477" s="275"/>
      <c r="CW477" s="269"/>
      <c r="CX477" s="269"/>
      <c r="CY477" s="269"/>
      <c r="CZ477" s="269"/>
      <c r="DA477" s="266"/>
      <c r="DB477" s="275"/>
      <c r="DC477" s="271"/>
      <c r="DD477" s="271"/>
      <c r="DE477" s="271"/>
      <c r="DF477" s="271"/>
      <c r="DG477" s="269"/>
      <c r="DH477" s="266"/>
      <c r="DI477" s="266"/>
      <c r="DJ477" s="266"/>
      <c r="DK477" s="266"/>
      <c r="DL477" s="266"/>
      <c r="DM477" s="276"/>
      <c r="DN477" s="277"/>
      <c r="DO477" s="277"/>
      <c r="DP477" s="277"/>
      <c r="DQ477" s="184"/>
      <c r="DR477" s="184"/>
      <c r="DS477" s="184"/>
      <c r="DT477" s="184"/>
      <c r="DU477" s="184"/>
      <c r="DV477" s="184"/>
      <c r="DW477" s="184"/>
      <c r="DX477" s="184"/>
      <c r="DY477" s="184"/>
      <c r="DZ477" s="278"/>
      <c r="EA477" s="278"/>
      <c r="EB477" s="278"/>
    </row>
    <row r="478" spans="1:132" s="2" customFormat="1" ht="15" customHeight="1" x14ac:dyDescent="0.2">
      <c r="A478" s="21" t="str">
        <f t="shared" si="7"/>
        <v>_</v>
      </c>
      <c r="B478" s="296" t="s">
        <v>2233</v>
      </c>
      <c r="C478" s="297"/>
      <c r="D478" s="297" t="s">
        <v>531</v>
      </c>
      <c r="E478" s="297"/>
      <c r="F478" s="297"/>
      <c r="G478" s="297"/>
      <c r="H478" s="297"/>
      <c r="I478" s="297"/>
      <c r="J478" s="297"/>
      <c r="K478" s="297"/>
      <c r="L478" s="297"/>
      <c r="M478" s="297"/>
      <c r="N478" s="297"/>
      <c r="O478" s="297"/>
      <c r="P478" s="297"/>
      <c r="Q478" s="297"/>
      <c r="R478" s="297"/>
      <c r="S478" s="297"/>
      <c r="T478" s="244"/>
      <c r="U478" s="233"/>
      <c r="V478" s="234"/>
      <c r="W478" s="233"/>
      <c r="X478" s="234"/>
      <c r="Y478" s="233"/>
      <c r="Z478" s="234"/>
      <c r="AA478" s="234"/>
      <c r="AB478" s="233"/>
      <c r="AC478" s="234"/>
      <c r="AD478" s="233"/>
      <c r="AE478" s="234"/>
      <c r="AF478" s="233"/>
      <c r="AG478" s="234"/>
      <c r="AH478" s="233"/>
      <c r="AI478" s="234"/>
      <c r="AJ478" s="233"/>
      <c r="AK478" s="235"/>
      <c r="AL478" s="236"/>
      <c r="AM478" s="235"/>
      <c r="AN478" s="236"/>
      <c r="AO478" s="235"/>
      <c r="AP478" s="236"/>
      <c r="AQ478" s="235"/>
      <c r="AR478" s="236"/>
      <c r="AS478" s="235"/>
      <c r="AT478" s="236"/>
      <c r="AU478" s="235"/>
      <c r="AV478" s="236"/>
      <c r="AW478" s="235"/>
      <c r="AX478" s="236"/>
      <c r="AY478" s="235"/>
      <c r="AZ478" s="236"/>
      <c r="BA478" s="235"/>
      <c r="BB478" s="236"/>
      <c r="BC478" s="235"/>
      <c r="BD478" s="236"/>
      <c r="BE478" s="235"/>
      <c r="BF478" s="236"/>
      <c r="BG478" s="235"/>
      <c r="BH478" s="236"/>
      <c r="BI478" s="235"/>
      <c r="BJ478" s="236"/>
      <c r="BK478" s="235"/>
      <c r="BL478" s="236"/>
      <c r="BM478" s="235"/>
      <c r="BN478" s="235"/>
      <c r="BO478" s="236"/>
      <c r="BP478" s="235"/>
      <c r="BQ478" s="235"/>
      <c r="BR478" s="233"/>
      <c r="BS478" s="234"/>
      <c r="BT478" s="233"/>
      <c r="BU478" s="234"/>
      <c r="BV478" s="233"/>
      <c r="BW478" s="234"/>
      <c r="BX478" s="233"/>
      <c r="BY478" s="233"/>
      <c r="BZ478" s="233"/>
      <c r="CA478" s="233"/>
      <c r="CB478" s="234"/>
      <c r="CC478" s="233"/>
      <c r="CD478" s="234"/>
      <c r="CE478" s="233"/>
      <c r="CF478" s="234"/>
      <c r="CG478" s="233"/>
      <c r="CH478" s="234"/>
      <c r="CI478" s="233"/>
      <c r="CJ478" s="234"/>
      <c r="CK478" s="233"/>
      <c r="CL478" s="233"/>
      <c r="CM478" s="233"/>
      <c r="CN478" s="233"/>
      <c r="CO478" s="233"/>
      <c r="CP478" s="233"/>
      <c r="CQ478" s="233"/>
      <c r="CR478" s="233"/>
      <c r="CS478" s="233"/>
      <c r="CT478" s="233"/>
      <c r="CU478" s="233"/>
      <c r="CV478" s="233"/>
      <c r="CW478" s="233"/>
      <c r="CX478" s="233"/>
      <c r="CY478" s="233"/>
      <c r="CZ478" s="233"/>
      <c r="DA478" s="233"/>
      <c r="DB478" s="233"/>
      <c r="DC478" s="233"/>
      <c r="DD478" s="233"/>
      <c r="DE478" s="233"/>
      <c r="DF478" s="233"/>
      <c r="DG478" s="233"/>
      <c r="DH478" s="233"/>
      <c r="DI478" s="233"/>
      <c r="DJ478" s="233"/>
      <c r="DK478" s="233"/>
      <c r="DL478" s="233"/>
      <c r="DM478" s="243"/>
      <c r="DN478" s="233"/>
      <c r="DO478" s="233"/>
      <c r="DP478" s="233"/>
      <c r="DQ478" s="184"/>
      <c r="DR478" s="184"/>
      <c r="DS478" s="184"/>
      <c r="DT478" s="184"/>
      <c r="DU478" s="184"/>
      <c r="DV478" s="184"/>
      <c r="DW478" s="184"/>
      <c r="DX478" s="184"/>
      <c r="DY478" s="184"/>
      <c r="DZ478" s="184"/>
      <c r="EA478" s="239"/>
      <c r="EB478" s="239"/>
    </row>
    <row r="479" spans="1:132" s="2" customFormat="1" ht="15" customHeight="1" x14ac:dyDescent="0.2">
      <c r="A479" s="21" t="str">
        <f t="shared" si="7"/>
        <v>_</v>
      </c>
      <c r="B479" s="296" t="s">
        <v>2232</v>
      </c>
      <c r="C479" s="297"/>
      <c r="D479" s="297" t="s">
        <v>29</v>
      </c>
      <c r="E479" s="297"/>
      <c r="F479" s="297"/>
      <c r="G479" s="297"/>
      <c r="H479" s="297"/>
      <c r="I479" s="297"/>
      <c r="J479" s="297"/>
      <c r="K479" s="297"/>
      <c r="L479" s="297"/>
      <c r="M479" s="297"/>
      <c r="N479" s="297"/>
      <c r="O479" s="297"/>
      <c r="P479" s="297"/>
      <c r="Q479" s="297"/>
      <c r="R479" s="297"/>
      <c r="S479" s="297"/>
      <c r="T479" s="244"/>
      <c r="U479" s="244"/>
      <c r="V479" s="245"/>
      <c r="W479" s="245"/>
      <c r="X479" s="245"/>
      <c r="Y479" s="244"/>
      <c r="Z479" s="244"/>
      <c r="AA479" s="244"/>
      <c r="AB479" s="244"/>
      <c r="AC479" s="245"/>
      <c r="AD479" s="244"/>
      <c r="AE479" s="244"/>
      <c r="AF479" s="244"/>
      <c r="AG479" s="244"/>
      <c r="AH479" s="245"/>
      <c r="AI479" s="244"/>
      <c r="AJ479" s="245"/>
      <c r="AK479" s="246"/>
      <c r="AL479" s="246"/>
      <c r="AM479" s="246"/>
      <c r="AN479" s="246"/>
      <c r="AO479" s="246"/>
      <c r="AP479" s="246"/>
      <c r="AQ479" s="246"/>
      <c r="AR479" s="246"/>
      <c r="AS479" s="246"/>
      <c r="AT479" s="246"/>
      <c r="AU479" s="246"/>
      <c r="AV479" s="246"/>
      <c r="AW479" s="246"/>
      <c r="AX479" s="246"/>
      <c r="AY479" s="246"/>
      <c r="AZ479" s="247"/>
      <c r="BA479" s="246"/>
      <c r="BB479" s="246"/>
      <c r="BC479" s="246"/>
      <c r="BD479" s="246"/>
      <c r="BE479" s="246"/>
      <c r="BF479" s="246"/>
      <c r="BG479" s="246"/>
      <c r="BH479" s="246"/>
      <c r="BI479" s="246"/>
      <c r="BJ479" s="246"/>
      <c r="BK479" s="246"/>
      <c r="BL479" s="246"/>
      <c r="BM479" s="246"/>
      <c r="BN479" s="246"/>
      <c r="BO479" s="247"/>
      <c r="BP479" s="247"/>
      <c r="BQ479" s="247"/>
      <c r="BR479" s="244"/>
      <c r="BS479" s="244"/>
      <c r="BT479" s="244"/>
      <c r="BU479" s="244"/>
      <c r="BV479" s="244"/>
      <c r="BW479" s="244"/>
      <c r="BX479" s="244"/>
      <c r="BY479" s="244"/>
      <c r="BZ479" s="244"/>
      <c r="CA479" s="245"/>
      <c r="CB479" s="245"/>
      <c r="CC479" s="245"/>
      <c r="CD479" s="244"/>
      <c r="CE479" s="244"/>
      <c r="CF479" s="244"/>
      <c r="CG479" s="244"/>
      <c r="CH479" s="244"/>
      <c r="CI479" s="245"/>
      <c r="CJ479" s="233"/>
      <c r="CK479" s="244"/>
      <c r="CL479" s="244"/>
      <c r="CM479" s="244"/>
      <c r="CN479" s="244"/>
      <c r="CO479" s="244"/>
      <c r="CP479" s="244"/>
      <c r="CQ479" s="244"/>
      <c r="CR479" s="244"/>
      <c r="CS479" s="244"/>
      <c r="CT479" s="244"/>
      <c r="CU479" s="244"/>
      <c r="CV479" s="244"/>
      <c r="CW479" s="244"/>
      <c r="CX479" s="244"/>
      <c r="CY479" s="244"/>
      <c r="CZ479" s="244"/>
      <c r="DA479" s="244"/>
      <c r="DB479" s="244"/>
      <c r="DC479" s="245"/>
      <c r="DD479" s="245"/>
      <c r="DE479" s="245"/>
      <c r="DF479" s="245"/>
      <c r="DG479" s="244"/>
      <c r="DH479" s="244"/>
      <c r="DI479" s="244"/>
      <c r="DJ479" s="244"/>
      <c r="DK479" s="244"/>
      <c r="DL479" s="244"/>
      <c r="DM479" s="248"/>
      <c r="DN479" s="249"/>
      <c r="DO479" s="249"/>
      <c r="DP479" s="249"/>
      <c r="DQ479" s="184"/>
      <c r="DR479" s="184"/>
      <c r="DS479" s="184"/>
      <c r="DT479" s="184"/>
      <c r="DU479" s="184"/>
      <c r="DV479" s="184"/>
      <c r="DW479" s="184"/>
      <c r="DX479" s="184"/>
      <c r="DY479" s="184"/>
      <c r="DZ479" s="184"/>
      <c r="EA479" s="239"/>
      <c r="EB479" s="239"/>
    </row>
    <row r="480" spans="1:132" s="2" customFormat="1" ht="15" customHeight="1" x14ac:dyDescent="0.2">
      <c r="A480" s="21" t="str">
        <f t="shared" si="7"/>
        <v>_</v>
      </c>
      <c r="B480" s="298" t="s">
        <v>1898</v>
      </c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44"/>
      <c r="U480" s="244"/>
      <c r="V480" s="245"/>
      <c r="W480" s="245"/>
      <c r="X480" s="245"/>
      <c r="Y480" s="244"/>
      <c r="Z480" s="244"/>
      <c r="AA480" s="244"/>
      <c r="AB480" s="244"/>
      <c r="AC480" s="245"/>
      <c r="AD480" s="244"/>
      <c r="AE480" s="244"/>
      <c r="AF480" s="244"/>
      <c r="AG480" s="244"/>
      <c r="AH480" s="245"/>
      <c r="AI480" s="244"/>
      <c r="AJ480" s="245"/>
      <c r="AK480" s="246"/>
      <c r="AL480" s="246"/>
      <c r="AM480" s="246"/>
      <c r="AN480" s="246"/>
      <c r="AO480" s="246"/>
      <c r="AP480" s="246"/>
      <c r="AQ480" s="246"/>
      <c r="AR480" s="246"/>
      <c r="AS480" s="246"/>
      <c r="AT480" s="246"/>
      <c r="AU480" s="246"/>
      <c r="AV480" s="246"/>
      <c r="AW480" s="246"/>
      <c r="AX480" s="246"/>
      <c r="AY480" s="246"/>
      <c r="AZ480" s="247"/>
      <c r="BA480" s="246"/>
      <c r="BB480" s="246"/>
      <c r="BC480" s="246"/>
      <c r="BD480" s="246"/>
      <c r="BE480" s="246"/>
      <c r="BF480" s="246"/>
      <c r="BG480" s="246"/>
      <c r="BH480" s="246"/>
      <c r="BI480" s="246"/>
      <c r="BJ480" s="246"/>
      <c r="BK480" s="246"/>
      <c r="BL480" s="246"/>
      <c r="BM480" s="246"/>
      <c r="BN480" s="246"/>
      <c r="BO480" s="247"/>
      <c r="BP480" s="247"/>
      <c r="BQ480" s="247"/>
      <c r="BR480" s="244"/>
      <c r="BS480" s="244"/>
      <c r="BT480" s="244"/>
      <c r="BU480" s="244"/>
      <c r="BV480" s="244"/>
      <c r="BW480" s="244"/>
      <c r="BX480" s="244"/>
      <c r="BY480" s="244"/>
      <c r="BZ480" s="244"/>
      <c r="CA480" s="245"/>
      <c r="CB480" s="245"/>
      <c r="CC480" s="245"/>
      <c r="CD480" s="244"/>
      <c r="CE480" s="244"/>
      <c r="CF480" s="244"/>
      <c r="CG480" s="244"/>
      <c r="CH480" s="244"/>
      <c r="CI480" s="245"/>
      <c r="CJ480" s="233"/>
      <c r="CK480" s="244"/>
      <c r="CL480" s="244"/>
      <c r="CM480" s="244"/>
      <c r="CN480" s="244"/>
      <c r="CO480" s="244"/>
      <c r="CP480" s="244"/>
      <c r="CQ480" s="244"/>
      <c r="CR480" s="244"/>
      <c r="CS480" s="244"/>
      <c r="CT480" s="244"/>
      <c r="CU480" s="244"/>
      <c r="CV480" s="244"/>
      <c r="CW480" s="244"/>
      <c r="CX480" s="244"/>
      <c r="CY480" s="244"/>
      <c r="CZ480" s="244"/>
      <c r="DA480" s="244"/>
      <c r="DB480" s="244"/>
      <c r="DC480" s="245"/>
      <c r="DD480" s="245"/>
      <c r="DE480" s="245"/>
      <c r="DF480" s="245"/>
      <c r="DG480" s="244"/>
      <c r="DH480" s="244"/>
      <c r="DI480" s="244"/>
      <c r="DJ480" s="244"/>
      <c r="DK480" s="244"/>
      <c r="DL480" s="244"/>
      <c r="DM480" s="248"/>
      <c r="DN480" s="249"/>
      <c r="DO480" s="249"/>
      <c r="DP480" s="249"/>
      <c r="DQ480" s="184"/>
      <c r="DR480" s="184"/>
      <c r="DS480" s="184"/>
      <c r="DT480" s="184"/>
      <c r="DU480" s="184"/>
      <c r="DV480" s="184"/>
      <c r="DW480" s="184"/>
      <c r="DX480" s="184"/>
      <c r="DY480" s="184"/>
      <c r="DZ480" s="184"/>
      <c r="EA480" s="239"/>
      <c r="EB480" s="239"/>
    </row>
    <row r="481" spans="1:132" s="2" customFormat="1" ht="15" customHeight="1" x14ac:dyDescent="0.2">
      <c r="A481" s="21" t="str">
        <f t="shared" si="7"/>
        <v>696_Южно-Ягунское</v>
      </c>
      <c r="B481" s="250">
        <v>1</v>
      </c>
      <c r="C481" s="251" t="s">
        <v>733</v>
      </c>
      <c r="D481" s="251" t="s">
        <v>568</v>
      </c>
      <c r="E481" s="251" t="s">
        <v>531</v>
      </c>
      <c r="F481" s="251" t="s">
        <v>9</v>
      </c>
      <c r="G481" s="251" t="s">
        <v>29</v>
      </c>
      <c r="H481" s="251" t="s">
        <v>2974</v>
      </c>
      <c r="I481" s="252" t="s">
        <v>6725</v>
      </c>
      <c r="J481" s="251" t="s">
        <v>316</v>
      </c>
      <c r="K481" s="251" t="s">
        <v>688</v>
      </c>
      <c r="L481" s="251" t="s">
        <v>566</v>
      </c>
      <c r="M481" s="251" t="s">
        <v>418</v>
      </c>
      <c r="N481" s="251" t="s">
        <v>92</v>
      </c>
      <c r="O481" s="251" t="s">
        <v>10</v>
      </c>
      <c r="P481" s="253" t="s">
        <v>6217</v>
      </c>
      <c r="Q481" s="253"/>
      <c r="R481" s="254"/>
      <c r="S481" s="253"/>
      <c r="T481" s="253">
        <v>14.5</v>
      </c>
      <c r="U481" s="253">
        <v>2455</v>
      </c>
      <c r="V481" s="253">
        <v>2469.5</v>
      </c>
      <c r="W481" s="254">
        <v>32.886000000000003</v>
      </c>
      <c r="X481" s="253" t="s">
        <v>150</v>
      </c>
      <c r="Y481" s="253">
        <v>2491.1</v>
      </c>
      <c r="Z481" s="253">
        <v>2491.1</v>
      </c>
      <c r="AA481" s="253" t="s">
        <v>1099</v>
      </c>
      <c r="AB481" s="254" t="s">
        <v>5904</v>
      </c>
      <c r="AC481" s="251" t="s">
        <v>5745</v>
      </c>
      <c r="AD481" s="253" t="s">
        <v>5746</v>
      </c>
      <c r="AE481" s="253" t="s">
        <v>415</v>
      </c>
      <c r="AF481" s="253">
        <v>2429</v>
      </c>
      <c r="AG481" s="254" t="s">
        <v>5747</v>
      </c>
      <c r="AH481" s="255" t="s">
        <v>5748</v>
      </c>
      <c r="AI481" s="253" t="s">
        <v>5825</v>
      </c>
      <c r="AJ481" s="251">
        <v>3</v>
      </c>
      <c r="AK481" s="254" t="s">
        <v>566</v>
      </c>
      <c r="AL481" s="254">
        <v>3.9</v>
      </c>
      <c r="AM481" s="254">
        <v>153</v>
      </c>
      <c r="AN481" s="254">
        <v>121</v>
      </c>
      <c r="AO481" s="254">
        <v>100</v>
      </c>
      <c r="AP481" s="254">
        <v>344.9</v>
      </c>
      <c r="AQ481" s="254">
        <v>348.04</v>
      </c>
      <c r="AR481" s="254">
        <v>83.597015035799998</v>
      </c>
      <c r="AS481" s="254">
        <v>328.57138546670001</v>
      </c>
      <c r="AT481" s="254">
        <v>0</v>
      </c>
      <c r="AU481" s="254">
        <v>301</v>
      </c>
      <c r="AV481" s="254">
        <v>153.76</v>
      </c>
      <c r="AW481" s="254" t="s">
        <v>4928</v>
      </c>
      <c r="AX481" s="254">
        <v>156.9</v>
      </c>
      <c r="AY481" s="254">
        <v>191.14</v>
      </c>
      <c r="AZ481" s="256">
        <v>0.36613932700000001</v>
      </c>
      <c r="BA481" s="254" t="s">
        <v>566</v>
      </c>
      <c r="BB481" s="254" t="s">
        <v>566</v>
      </c>
      <c r="BC481" s="254">
        <v>83.980563271899996</v>
      </c>
      <c r="BD481" s="254">
        <v>69.9838709677</v>
      </c>
      <c r="BE481" s="257">
        <v>69.9838709677</v>
      </c>
      <c r="BF481" s="254">
        <v>1</v>
      </c>
      <c r="BG481" s="254">
        <v>31</v>
      </c>
      <c r="BH481" s="254">
        <v>2169.5</v>
      </c>
      <c r="BI481" s="254" t="s">
        <v>430</v>
      </c>
      <c r="BJ481" s="254" t="s">
        <v>566</v>
      </c>
      <c r="BK481" s="254">
        <v>69.9838709677</v>
      </c>
      <c r="BL481" s="254">
        <v>69.9838709677</v>
      </c>
      <c r="BM481" s="254">
        <v>100</v>
      </c>
      <c r="BN481" s="254">
        <v>30</v>
      </c>
      <c r="BO481" s="256">
        <v>2099.5161290310002</v>
      </c>
      <c r="BP481" s="256" t="s">
        <v>566</v>
      </c>
      <c r="BQ481" s="251">
        <v>3</v>
      </c>
      <c r="BR481" s="251" t="s">
        <v>566</v>
      </c>
      <c r="BS481" s="251" t="s">
        <v>566</v>
      </c>
      <c r="BT481" s="255" t="s">
        <v>566</v>
      </c>
      <c r="BU481" s="258">
        <v>0</v>
      </c>
      <c r="BV481" s="254" t="s">
        <v>6726</v>
      </c>
      <c r="BW481" s="254" t="s">
        <v>566</v>
      </c>
      <c r="BX481" s="259" t="s">
        <v>566</v>
      </c>
      <c r="BY481" s="259" t="s">
        <v>566</v>
      </c>
      <c r="BZ481" s="259" t="s">
        <v>566</v>
      </c>
      <c r="CA481" s="251"/>
      <c r="CB481" s="251">
        <v>383.12777635999998</v>
      </c>
      <c r="CC481" s="260">
        <v>83.597015035799998</v>
      </c>
      <c r="CD481" s="260">
        <v>83.980563271899996</v>
      </c>
      <c r="CE481" s="254">
        <v>13.996692304199996</v>
      </c>
      <c r="CF481" s="254">
        <v>-2.5</v>
      </c>
      <c r="CG481" s="254">
        <v>1.0129999999999999</v>
      </c>
      <c r="CH481" s="254">
        <v>2.8</v>
      </c>
      <c r="CI481" s="256">
        <v>0.8</v>
      </c>
      <c r="CJ481" s="256">
        <v>0.26829399840000001</v>
      </c>
      <c r="CK481" s="254">
        <v>21063.091077192799</v>
      </c>
      <c r="CL481" s="254">
        <v>3.1178364600000001E-2</v>
      </c>
      <c r="CM481" s="254">
        <v>0.45597760129999998</v>
      </c>
      <c r="CN481" s="254">
        <v>678.19191999999998</v>
      </c>
      <c r="CO481" s="254">
        <v>1</v>
      </c>
      <c r="CP481" s="254">
        <v>64.005288055500003</v>
      </c>
      <c r="CQ481" s="254">
        <v>0.3857777691</v>
      </c>
      <c r="CR481" s="254">
        <v>2369</v>
      </c>
      <c r="CS481" s="254">
        <v>2338.0140000000001</v>
      </c>
      <c r="CT481" s="254">
        <v>84.1</v>
      </c>
      <c r="CU481" s="254">
        <v>233</v>
      </c>
      <c r="CV481" s="254">
        <v>34.008583690999998</v>
      </c>
      <c r="CW481" s="254">
        <v>109.3</v>
      </c>
      <c r="CX481" s="253" t="s">
        <v>393</v>
      </c>
      <c r="CY481" s="253" t="s">
        <v>566</v>
      </c>
      <c r="CZ481" s="254" t="s">
        <v>6727</v>
      </c>
      <c r="DA481" s="254">
        <v>-2.5</v>
      </c>
      <c r="DB481" s="254">
        <v>0.36613932700000001</v>
      </c>
      <c r="DC481" s="254">
        <v>69.983870962799998</v>
      </c>
      <c r="DD481" s="256">
        <v>-4.9000021817846573E-9</v>
      </c>
      <c r="DE481" s="254">
        <v>83.980563271899996</v>
      </c>
      <c r="DF481" s="256">
        <v>13.996692304199996</v>
      </c>
      <c r="DG481" s="253"/>
      <c r="DH481" s="261" t="s">
        <v>3155</v>
      </c>
      <c r="DI481" s="262" t="s">
        <v>689</v>
      </c>
      <c r="DJ481" s="261" t="s">
        <v>689</v>
      </c>
      <c r="DK481" s="254"/>
      <c r="DL481" s="254">
        <v>149.1</v>
      </c>
      <c r="DM481" s="263"/>
      <c r="DN481" s="264">
        <v>697</v>
      </c>
      <c r="DO481" s="264">
        <v>699</v>
      </c>
      <c r="DP481" s="264">
        <v>158.69999999999999</v>
      </c>
      <c r="DQ481" s="261"/>
      <c r="DR481" s="262"/>
      <c r="DS481" s="261"/>
      <c r="DT481" s="184"/>
      <c r="DU481" s="184"/>
      <c r="DV481" s="184"/>
      <c r="DW481" s="184"/>
      <c r="DX481" s="184"/>
      <c r="DY481" s="184"/>
      <c r="DZ481" s="184"/>
      <c r="EA481" s="265"/>
      <c r="EB481" s="265"/>
    </row>
    <row r="482" spans="1:132" s="2" customFormat="1" ht="15" customHeight="1" x14ac:dyDescent="0.2">
      <c r="A482" s="21" t="str">
        <f t="shared" si="7"/>
        <v>715_Южно-Ягунское</v>
      </c>
      <c r="B482" s="250">
        <v>2</v>
      </c>
      <c r="C482" s="251" t="s">
        <v>733</v>
      </c>
      <c r="D482" s="251" t="s">
        <v>568</v>
      </c>
      <c r="E482" s="251" t="s">
        <v>531</v>
      </c>
      <c r="F482" s="251" t="s">
        <v>9</v>
      </c>
      <c r="G482" s="251" t="s">
        <v>29</v>
      </c>
      <c r="H482" s="251" t="s">
        <v>2972</v>
      </c>
      <c r="I482" s="252" t="s">
        <v>6728</v>
      </c>
      <c r="J482" s="251" t="s">
        <v>317</v>
      </c>
      <c r="K482" s="251" t="s">
        <v>688</v>
      </c>
      <c r="L482" s="251" t="s">
        <v>566</v>
      </c>
      <c r="M482" s="251" t="s">
        <v>418</v>
      </c>
      <c r="N482" s="251" t="s">
        <v>5834</v>
      </c>
      <c r="O482" s="251" t="s">
        <v>10</v>
      </c>
      <c r="P482" s="253" t="s">
        <v>6217</v>
      </c>
      <c r="Q482" s="253"/>
      <c r="R482" s="254"/>
      <c r="S482" s="253"/>
      <c r="T482" s="253">
        <v>18.399999999999999</v>
      </c>
      <c r="U482" s="253">
        <v>2625.7</v>
      </c>
      <c r="V482" s="253">
        <v>2658.5</v>
      </c>
      <c r="W482" s="254">
        <v>209</v>
      </c>
      <c r="X482" s="253" t="s">
        <v>150</v>
      </c>
      <c r="Y482" s="253">
        <v>2704</v>
      </c>
      <c r="Z482" s="253">
        <v>2663.1</v>
      </c>
      <c r="AA482" s="253" t="s">
        <v>1099</v>
      </c>
      <c r="AB482" s="254" t="s">
        <v>2120</v>
      </c>
      <c r="AC482" s="251" t="s">
        <v>5745</v>
      </c>
      <c r="AD482" s="253" t="s">
        <v>5746</v>
      </c>
      <c r="AE482" s="253" t="s">
        <v>415</v>
      </c>
      <c r="AF482" s="253">
        <v>2615</v>
      </c>
      <c r="AG482" s="254" t="s">
        <v>5747</v>
      </c>
      <c r="AH482" s="255" t="s">
        <v>5748</v>
      </c>
      <c r="AI482" s="253" t="s">
        <v>5768</v>
      </c>
      <c r="AJ482" s="251">
        <v>10</v>
      </c>
      <c r="AK482" s="254" t="s">
        <v>566</v>
      </c>
      <c r="AL482" s="254">
        <v>3.9</v>
      </c>
      <c r="AM482" s="254">
        <v>153</v>
      </c>
      <c r="AN482" s="254">
        <v>122</v>
      </c>
      <c r="AO482" s="254">
        <v>114</v>
      </c>
      <c r="AP482" s="254">
        <v>355.88</v>
      </c>
      <c r="AQ482" s="254">
        <v>358.29</v>
      </c>
      <c r="AR482" s="254">
        <v>88.266640188500006</v>
      </c>
      <c r="AS482" s="254">
        <v>332.40830666670001</v>
      </c>
      <c r="AT482" s="254">
        <v>0</v>
      </c>
      <c r="AU482" s="254">
        <v>905</v>
      </c>
      <c r="AV482" s="254">
        <v>170.59</v>
      </c>
      <c r="AW482" s="254" t="s">
        <v>4928</v>
      </c>
      <c r="AX482" s="254">
        <v>173</v>
      </c>
      <c r="AY482" s="254">
        <v>185.29</v>
      </c>
      <c r="AZ482" s="256">
        <v>1.557102293</v>
      </c>
      <c r="BA482" s="254" t="s">
        <v>566</v>
      </c>
      <c r="BB482" s="254" t="s">
        <v>566</v>
      </c>
      <c r="BC482" s="254">
        <v>346.21825775230002</v>
      </c>
      <c r="BD482" s="254">
        <v>288.51548387100001</v>
      </c>
      <c r="BE482" s="257">
        <v>288.51548387100001</v>
      </c>
      <c r="BF482" s="254">
        <v>1</v>
      </c>
      <c r="BG482" s="254">
        <v>31</v>
      </c>
      <c r="BH482" s="254">
        <v>8943.98</v>
      </c>
      <c r="BI482" s="254" t="s">
        <v>430</v>
      </c>
      <c r="BJ482" s="254" t="s">
        <v>566</v>
      </c>
      <c r="BK482" s="254">
        <v>288.51548387100001</v>
      </c>
      <c r="BL482" s="254">
        <v>288.51548387100001</v>
      </c>
      <c r="BM482" s="254">
        <v>114</v>
      </c>
      <c r="BN482" s="254">
        <v>30</v>
      </c>
      <c r="BO482" s="256">
        <v>8655.4645161299995</v>
      </c>
      <c r="BP482" s="256" t="s">
        <v>566</v>
      </c>
      <c r="BQ482" s="251">
        <v>10</v>
      </c>
      <c r="BR482" s="251" t="s">
        <v>566</v>
      </c>
      <c r="BS482" s="251" t="s">
        <v>566</v>
      </c>
      <c r="BT482" s="255" t="s">
        <v>566</v>
      </c>
      <c r="BU482" s="258">
        <v>0</v>
      </c>
      <c r="BV482" s="254" t="s">
        <v>6729</v>
      </c>
      <c r="BW482" s="254" t="s">
        <v>566</v>
      </c>
      <c r="BX482" s="259" t="s">
        <v>566</v>
      </c>
      <c r="BY482" s="259" t="s">
        <v>566</v>
      </c>
      <c r="BZ482" s="259" t="s">
        <v>566</v>
      </c>
      <c r="CA482" s="251"/>
      <c r="CB482" s="251">
        <v>392.93818800000003</v>
      </c>
      <c r="CC482" s="260">
        <v>93.618926512800002</v>
      </c>
      <c r="CD482" s="260">
        <v>346.21825775230002</v>
      </c>
      <c r="CE482" s="254">
        <v>57.702773881300004</v>
      </c>
      <c r="CF482" s="254">
        <v>-2.5</v>
      </c>
      <c r="CG482" s="254">
        <v>1.0133799999999999</v>
      </c>
      <c r="CH482" s="254">
        <v>2.8</v>
      </c>
      <c r="CI482" s="256">
        <v>0.8</v>
      </c>
      <c r="CJ482" s="256">
        <v>1.1060687511</v>
      </c>
      <c r="CK482" s="254">
        <v>86867.266203505904</v>
      </c>
      <c r="CL482" s="254">
        <v>2.7678409800000001E-2</v>
      </c>
      <c r="CM482" s="254">
        <v>7.3818032496999999</v>
      </c>
      <c r="CN482" s="254">
        <v>682.08</v>
      </c>
      <c r="CO482" s="254">
        <v>1</v>
      </c>
      <c r="CP482" s="254">
        <v>261.93355028680003</v>
      </c>
      <c r="CQ482" s="254">
        <v>6.1141644461000002</v>
      </c>
      <c r="CR482" s="254">
        <v>2369</v>
      </c>
      <c r="CS482" s="254">
        <v>2345.1999999999998</v>
      </c>
      <c r="CT482" s="254">
        <v>90.8</v>
      </c>
      <c r="CU482" s="254">
        <v>233</v>
      </c>
      <c r="CV482" s="254">
        <v>26.785407725300001</v>
      </c>
      <c r="CW482" s="254">
        <v>68.650000000000006</v>
      </c>
      <c r="CX482" s="253" t="s">
        <v>393</v>
      </c>
      <c r="CY482" s="253" t="s">
        <v>566</v>
      </c>
      <c r="CZ482" s="254" t="s">
        <v>6730</v>
      </c>
      <c r="DA482" s="254">
        <v>-2.5</v>
      </c>
      <c r="DB482" s="254">
        <v>1.5308574573</v>
      </c>
      <c r="DC482" s="254">
        <v>288.51548386799999</v>
      </c>
      <c r="DD482" s="256">
        <v>-3.0000251172168646E-9</v>
      </c>
      <c r="DE482" s="254">
        <v>346.21825775230002</v>
      </c>
      <c r="DF482" s="256">
        <v>57.702773881300004</v>
      </c>
      <c r="DG482" s="253"/>
      <c r="DH482" s="261" t="s">
        <v>689</v>
      </c>
      <c r="DI482" s="262" t="s">
        <v>689</v>
      </c>
      <c r="DJ482" s="261" t="s">
        <v>566</v>
      </c>
      <c r="DK482" s="254"/>
      <c r="DL482" s="254">
        <v>149.1</v>
      </c>
      <c r="DM482" s="263"/>
      <c r="DN482" s="264">
        <v>818</v>
      </c>
      <c r="DO482" s="264">
        <v>822</v>
      </c>
      <c r="DP482" s="264">
        <v>335.3</v>
      </c>
      <c r="DQ482" s="261"/>
      <c r="DR482" s="262"/>
      <c r="DS482" s="261"/>
      <c r="DT482" s="184"/>
      <c r="DU482" s="184"/>
      <c r="DV482" s="184"/>
      <c r="DW482" s="184"/>
      <c r="DX482" s="184"/>
      <c r="DY482" s="184"/>
      <c r="DZ482" s="184"/>
      <c r="EA482" s="265"/>
      <c r="EB482" s="265"/>
    </row>
    <row r="483" spans="1:132" s="2" customFormat="1" ht="15" customHeight="1" x14ac:dyDescent="0.2">
      <c r="A483" s="21" t="str">
        <f t="shared" si="7"/>
        <v>734У_Южно-Ягунское</v>
      </c>
      <c r="B483" s="250">
        <v>3</v>
      </c>
      <c r="C483" s="251" t="s">
        <v>733</v>
      </c>
      <c r="D483" s="251" t="s">
        <v>568</v>
      </c>
      <c r="E483" s="251" t="s">
        <v>531</v>
      </c>
      <c r="F483" s="251" t="s">
        <v>9</v>
      </c>
      <c r="G483" s="251" t="s">
        <v>29</v>
      </c>
      <c r="H483" s="251" t="s">
        <v>3055</v>
      </c>
      <c r="I483" s="252" t="s">
        <v>6731</v>
      </c>
      <c r="J483" s="251" t="s">
        <v>67</v>
      </c>
      <c r="K483" s="251" t="s">
        <v>688</v>
      </c>
      <c r="L483" s="251" t="s">
        <v>566</v>
      </c>
      <c r="M483" s="251" t="s">
        <v>6528</v>
      </c>
      <c r="N483" s="251" t="s">
        <v>5742</v>
      </c>
      <c r="O483" s="251" t="s">
        <v>6</v>
      </c>
      <c r="P483" s="253" t="s">
        <v>6217</v>
      </c>
      <c r="Q483" s="253"/>
      <c r="R483" s="254"/>
      <c r="S483" s="253"/>
      <c r="T483" s="253">
        <v>12</v>
      </c>
      <c r="U483" s="253">
        <v>2378</v>
      </c>
      <c r="V483" s="253">
        <v>2394</v>
      </c>
      <c r="W483" s="254">
        <v>1.1299999999999999</v>
      </c>
      <c r="X483" s="253" t="s">
        <v>150</v>
      </c>
      <c r="Y483" s="253">
        <v>2800</v>
      </c>
      <c r="Z483" s="253">
        <v>2438.1999999999998</v>
      </c>
      <c r="AA483" s="253" t="s">
        <v>1099</v>
      </c>
      <c r="AB483" s="254" t="s">
        <v>936</v>
      </c>
      <c r="AC483" s="251" t="s">
        <v>5745</v>
      </c>
      <c r="AD483" s="253" t="s">
        <v>5746</v>
      </c>
      <c r="AE483" s="253" t="s">
        <v>415</v>
      </c>
      <c r="AF483" s="253">
        <v>2202</v>
      </c>
      <c r="AG483" s="254" t="s">
        <v>5747</v>
      </c>
      <c r="AH483" s="255" t="s">
        <v>6141</v>
      </c>
      <c r="AI483" s="253" t="s">
        <v>5749</v>
      </c>
      <c r="AJ483" s="251">
        <v>10</v>
      </c>
      <c r="AK483" s="254" t="s">
        <v>566</v>
      </c>
      <c r="AL483" s="254">
        <v>3.9</v>
      </c>
      <c r="AM483" s="254">
        <v>153</v>
      </c>
      <c r="AN483" s="254">
        <v>115</v>
      </c>
      <c r="AO483" s="254">
        <v>107</v>
      </c>
      <c r="AP483" s="254">
        <v>345.87</v>
      </c>
      <c r="AQ483" s="254">
        <v>346.62</v>
      </c>
      <c r="AR483" s="254">
        <v>133.47161168069999</v>
      </c>
      <c r="AS483" s="254">
        <v>373.7351986667</v>
      </c>
      <c r="AT483" s="254">
        <v>0</v>
      </c>
      <c r="AU483" s="254">
        <v>54</v>
      </c>
      <c r="AV483" s="254">
        <v>229.05</v>
      </c>
      <c r="AW483" s="254" t="s">
        <v>4928</v>
      </c>
      <c r="AX483" s="254">
        <v>229.8</v>
      </c>
      <c r="AY483" s="254">
        <v>116.82</v>
      </c>
      <c r="AZ483" s="256">
        <v>1.7835904147999999</v>
      </c>
      <c r="BA483" s="254" t="s">
        <v>566</v>
      </c>
      <c r="BB483" s="254" t="s">
        <v>566</v>
      </c>
      <c r="BC483" s="254">
        <v>261.03442639420001</v>
      </c>
      <c r="BD483" s="254">
        <v>208.3590322581</v>
      </c>
      <c r="BE483" s="257">
        <v>208.3590322581</v>
      </c>
      <c r="BF483" s="254">
        <v>1</v>
      </c>
      <c r="BG483" s="254">
        <v>31</v>
      </c>
      <c r="BH483" s="254">
        <v>6459.13</v>
      </c>
      <c r="BI483" s="254" t="s">
        <v>430</v>
      </c>
      <c r="BJ483" s="254" t="s">
        <v>566</v>
      </c>
      <c r="BK483" s="254">
        <v>208.3590322581</v>
      </c>
      <c r="BL483" s="254">
        <v>208.3590322581</v>
      </c>
      <c r="BM483" s="254">
        <v>107</v>
      </c>
      <c r="BN483" s="254">
        <v>30</v>
      </c>
      <c r="BO483" s="256">
        <v>6250.7709677430003</v>
      </c>
      <c r="BP483" s="256" t="s">
        <v>566</v>
      </c>
      <c r="BQ483" s="251">
        <v>10</v>
      </c>
      <c r="BR483" s="251" t="s">
        <v>566</v>
      </c>
      <c r="BS483" s="251" t="s">
        <v>566</v>
      </c>
      <c r="BT483" s="255" t="s">
        <v>566</v>
      </c>
      <c r="BU483" s="258">
        <v>0</v>
      </c>
      <c r="BV483" s="254" t="s">
        <v>6732</v>
      </c>
      <c r="BW483" s="254" t="s">
        <v>566</v>
      </c>
      <c r="BX483" s="259" t="s">
        <v>566</v>
      </c>
      <c r="BY483" s="259" t="s">
        <v>566</v>
      </c>
      <c r="BZ483" s="259" t="s">
        <v>566</v>
      </c>
      <c r="CA483" s="251"/>
      <c r="CB483" s="251">
        <v>375.7522780667</v>
      </c>
      <c r="CC483" s="260">
        <v>138.2633778437</v>
      </c>
      <c r="CD483" s="260">
        <v>261.03442639420001</v>
      </c>
      <c r="CE483" s="254">
        <v>52.67539413610001</v>
      </c>
      <c r="CF483" s="254">
        <v>-2.5</v>
      </c>
      <c r="CG483" s="254">
        <v>1.01336</v>
      </c>
      <c r="CH483" s="254">
        <v>2.8</v>
      </c>
      <c r="CI483" s="256">
        <v>0.8</v>
      </c>
      <c r="CJ483" s="256">
        <v>0.79877659079999996</v>
      </c>
      <c r="CK483" s="254">
        <v>62732.239067866001</v>
      </c>
      <c r="CL483" s="254">
        <v>2.81842463E-2</v>
      </c>
      <c r="CM483" s="254">
        <v>3.4796060095999999</v>
      </c>
      <c r="CN483" s="254">
        <v>669.16276000000005</v>
      </c>
      <c r="CO483" s="254">
        <v>1</v>
      </c>
      <c r="CP483" s="254">
        <v>261.03371969360001</v>
      </c>
      <c r="CQ483" s="254">
        <v>5.3906774970000004</v>
      </c>
      <c r="CR483" s="254">
        <v>2310</v>
      </c>
      <c r="CS483" s="254">
        <v>2302.567</v>
      </c>
      <c r="CT483" s="254">
        <v>87.3</v>
      </c>
      <c r="CU483" s="254">
        <v>228</v>
      </c>
      <c r="CV483" s="254">
        <v>-0.46052631579999997</v>
      </c>
      <c r="CW483" s="254">
        <v>136.30000000000001</v>
      </c>
      <c r="CX483" s="253" t="s">
        <v>393</v>
      </c>
      <c r="CY483" s="253" t="s">
        <v>566</v>
      </c>
      <c r="CZ483" s="254" t="s">
        <v>566</v>
      </c>
      <c r="DA483" s="254">
        <v>-2.5</v>
      </c>
      <c r="DB483" s="254">
        <v>1.7828766742</v>
      </c>
      <c r="DC483" s="254">
        <v>208.3590322606</v>
      </c>
      <c r="DD483" s="256">
        <v>2.5000019832077669E-9</v>
      </c>
      <c r="DE483" s="254">
        <v>261.03442639420001</v>
      </c>
      <c r="DF483" s="256">
        <v>52.67539413610001</v>
      </c>
      <c r="DG483" s="253"/>
      <c r="DH483" s="261" t="s">
        <v>689</v>
      </c>
      <c r="DI483" s="262" t="s">
        <v>689</v>
      </c>
      <c r="DJ483" s="261" t="s">
        <v>566</v>
      </c>
      <c r="DK483" s="254"/>
      <c r="DL483" s="254">
        <v>149.1</v>
      </c>
      <c r="DM483" s="263"/>
      <c r="DN483" s="264">
        <v>453</v>
      </c>
      <c r="DO483" s="264">
        <v>454</v>
      </c>
      <c r="DP483" s="264">
        <v>287.7</v>
      </c>
      <c r="DQ483" s="261"/>
      <c r="DR483" s="262"/>
      <c r="DS483" s="261"/>
      <c r="DT483" s="184"/>
      <c r="DU483" s="184"/>
      <c r="DV483" s="184"/>
      <c r="DW483" s="184"/>
      <c r="DX483" s="184"/>
      <c r="DY483" s="184"/>
      <c r="DZ483" s="184"/>
      <c r="EA483" s="265"/>
      <c r="EB483" s="265"/>
    </row>
    <row r="484" spans="1:132" s="2" customFormat="1" ht="15" customHeight="1" x14ac:dyDescent="0.2">
      <c r="A484" s="21" t="str">
        <f t="shared" si="7"/>
        <v>738_Южно-Ягунское</v>
      </c>
      <c r="B484" s="250">
        <v>4</v>
      </c>
      <c r="C484" s="251" t="s">
        <v>733</v>
      </c>
      <c r="D484" s="251" t="s">
        <v>568</v>
      </c>
      <c r="E484" s="251" t="s">
        <v>531</v>
      </c>
      <c r="F484" s="251" t="s">
        <v>9</v>
      </c>
      <c r="G484" s="251" t="s">
        <v>29</v>
      </c>
      <c r="H484" s="251" t="s">
        <v>2972</v>
      </c>
      <c r="I484" s="252" t="s">
        <v>6733</v>
      </c>
      <c r="J484" s="251" t="s">
        <v>316</v>
      </c>
      <c r="K484" s="251" t="s">
        <v>688</v>
      </c>
      <c r="L484" s="251" t="s">
        <v>566</v>
      </c>
      <c r="M484" s="251" t="s">
        <v>6528</v>
      </c>
      <c r="N484" s="251" t="s">
        <v>5834</v>
      </c>
      <c r="O484" s="251" t="s">
        <v>10</v>
      </c>
      <c r="P484" s="253" t="s">
        <v>6217</v>
      </c>
      <c r="Q484" s="253"/>
      <c r="R484" s="254"/>
      <c r="S484" s="253"/>
      <c r="T484" s="253">
        <v>25.8</v>
      </c>
      <c r="U484" s="253">
        <v>2504</v>
      </c>
      <c r="V484" s="253">
        <v>2533.4</v>
      </c>
      <c r="W484" s="254">
        <v>98.754000000000005</v>
      </c>
      <c r="X484" s="253" t="s">
        <v>150</v>
      </c>
      <c r="Y484" s="253">
        <v>2556</v>
      </c>
      <c r="Z484" s="253">
        <v>2553.1999999999998</v>
      </c>
      <c r="AA484" s="253" t="s">
        <v>1099</v>
      </c>
      <c r="AB484" s="254" t="s">
        <v>5872</v>
      </c>
      <c r="AC484" s="251" t="s">
        <v>5745</v>
      </c>
      <c r="AD484" s="253" t="s">
        <v>5746</v>
      </c>
      <c r="AE484" s="253" t="s">
        <v>415</v>
      </c>
      <c r="AF484" s="253">
        <v>2490</v>
      </c>
      <c r="AG484" s="254" t="s">
        <v>5747</v>
      </c>
      <c r="AH484" s="255" t="s">
        <v>5748</v>
      </c>
      <c r="AI484" s="253" t="s">
        <v>6324</v>
      </c>
      <c r="AJ484" s="251">
        <v>6</v>
      </c>
      <c r="AK484" s="254" t="s">
        <v>566</v>
      </c>
      <c r="AL484" s="254">
        <v>3.9</v>
      </c>
      <c r="AM484" s="254">
        <v>153</v>
      </c>
      <c r="AN484" s="254">
        <v>121</v>
      </c>
      <c r="AO484" s="254">
        <v>108</v>
      </c>
      <c r="AP484" s="254">
        <v>350.84</v>
      </c>
      <c r="AQ484" s="254">
        <v>353.87</v>
      </c>
      <c r="AR484" s="254">
        <v>74.659788471799999</v>
      </c>
      <c r="AS484" s="254">
        <v>318.5512296</v>
      </c>
      <c r="AT484" s="254">
        <v>0</v>
      </c>
      <c r="AU484" s="254">
        <v>660</v>
      </c>
      <c r="AV484" s="254">
        <v>144.16999999999999</v>
      </c>
      <c r="AW484" s="254" t="s">
        <v>4928</v>
      </c>
      <c r="AX484" s="254">
        <v>147.19999999999999</v>
      </c>
      <c r="AY484" s="254">
        <v>206.67</v>
      </c>
      <c r="AZ484" s="256">
        <v>0.88170280960000003</v>
      </c>
      <c r="BA484" s="254" t="s">
        <v>566</v>
      </c>
      <c r="BB484" s="254" t="s">
        <v>566</v>
      </c>
      <c r="BC484" s="254">
        <v>218.6649500828</v>
      </c>
      <c r="BD484" s="254">
        <v>182.2215196507</v>
      </c>
      <c r="BE484" s="257">
        <v>182.22151965059999</v>
      </c>
      <c r="BF484" s="254">
        <v>1</v>
      </c>
      <c r="BG484" s="254">
        <v>28.625</v>
      </c>
      <c r="BH484" s="254">
        <v>5216.0910000000003</v>
      </c>
      <c r="BI484" s="254" t="s">
        <v>430</v>
      </c>
      <c r="BJ484" s="254" t="s">
        <v>566</v>
      </c>
      <c r="BK484" s="254">
        <v>182.2215196507</v>
      </c>
      <c r="BL484" s="254">
        <v>182.2215196507</v>
      </c>
      <c r="BM484" s="254">
        <v>108</v>
      </c>
      <c r="BN484" s="254">
        <v>30</v>
      </c>
      <c r="BO484" s="256">
        <v>5466.6455895179997</v>
      </c>
      <c r="BP484" s="256" t="s">
        <v>566</v>
      </c>
      <c r="BQ484" s="251">
        <v>6</v>
      </c>
      <c r="BR484" s="251" t="s">
        <v>566</v>
      </c>
      <c r="BS484" s="251" t="s">
        <v>566</v>
      </c>
      <c r="BT484" s="255" t="s">
        <v>566</v>
      </c>
      <c r="BU484" s="258">
        <v>0</v>
      </c>
      <c r="BV484" s="254" t="s">
        <v>6734</v>
      </c>
      <c r="BW484" s="254" t="s">
        <v>566</v>
      </c>
      <c r="BX484" s="259" t="s">
        <v>566</v>
      </c>
      <c r="BY484" s="259" t="s">
        <v>566</v>
      </c>
      <c r="BZ484" s="259" t="s">
        <v>566</v>
      </c>
      <c r="CA484" s="251"/>
      <c r="CB484" s="251">
        <v>392.17300411999997</v>
      </c>
      <c r="CC484" s="260">
        <v>77.060033529500004</v>
      </c>
      <c r="CD484" s="260">
        <v>218.6649500828</v>
      </c>
      <c r="CE484" s="254">
        <v>36.443430432200017</v>
      </c>
      <c r="CF484" s="254">
        <v>-2.5</v>
      </c>
      <c r="CG484" s="254">
        <v>1.01301</v>
      </c>
      <c r="CH484" s="254">
        <v>2.8</v>
      </c>
      <c r="CI484" s="256">
        <v>0.8</v>
      </c>
      <c r="CJ484" s="256">
        <v>0.69857439180000003</v>
      </c>
      <c r="CK484" s="254">
        <v>54843.8704587389</v>
      </c>
      <c r="CL484" s="254">
        <v>2.8435758799999999E-2</v>
      </c>
      <c r="CM484" s="254">
        <v>2.8807059660999998</v>
      </c>
      <c r="CN484" s="254">
        <v>678.50663999999995</v>
      </c>
      <c r="CO484" s="254">
        <v>1</v>
      </c>
      <c r="CP484" s="254">
        <v>157.02731793480001</v>
      </c>
      <c r="CQ484" s="254">
        <v>2.1626289755000001</v>
      </c>
      <c r="CR484" s="254">
        <v>2369</v>
      </c>
      <c r="CS484" s="254">
        <v>2339.1379999999999</v>
      </c>
      <c r="CT484" s="254">
        <v>84.1</v>
      </c>
      <c r="CU484" s="254">
        <v>233</v>
      </c>
      <c r="CV484" s="254">
        <v>38.124463519300001</v>
      </c>
      <c r="CW484" s="254">
        <v>68.650000000000006</v>
      </c>
      <c r="CX484" s="253" t="s">
        <v>393</v>
      </c>
      <c r="CY484" s="253" t="s">
        <v>566</v>
      </c>
      <c r="CZ484" s="254" t="s">
        <v>1326</v>
      </c>
      <c r="DA484" s="254">
        <v>-2.5</v>
      </c>
      <c r="DB484" s="254">
        <v>0.90959658509999997</v>
      </c>
      <c r="DC484" s="254">
        <v>188.041392978</v>
      </c>
      <c r="DD484" s="256">
        <v>5.8198733274000176</v>
      </c>
      <c r="DE484" s="254">
        <v>225.64878463080001</v>
      </c>
      <c r="DF484" s="256">
        <v>43.427264980200022</v>
      </c>
      <c r="DG484" s="253"/>
      <c r="DH484" s="261" t="s">
        <v>715</v>
      </c>
      <c r="DI484" s="262" t="s">
        <v>689</v>
      </c>
      <c r="DJ484" s="261" t="s">
        <v>566</v>
      </c>
      <c r="DK484" s="254"/>
      <c r="DL484" s="254">
        <v>149.1</v>
      </c>
      <c r="DM484" s="263"/>
      <c r="DN484" s="264">
        <v>782</v>
      </c>
      <c r="DO484" s="264">
        <v>823</v>
      </c>
      <c r="DP484" s="264">
        <v>203.8</v>
      </c>
      <c r="DQ484" s="261"/>
      <c r="DR484" s="262"/>
      <c r="DS484" s="261"/>
      <c r="DT484" s="184"/>
      <c r="DU484" s="184"/>
      <c r="DV484" s="184"/>
      <c r="DW484" s="184"/>
      <c r="DX484" s="184"/>
      <c r="DY484" s="184"/>
      <c r="DZ484" s="184"/>
      <c r="EA484" s="265"/>
      <c r="EB484" s="265"/>
    </row>
    <row r="485" spans="1:132" s="2" customFormat="1" ht="15" customHeight="1" x14ac:dyDescent="0.2">
      <c r="A485" s="21" t="str">
        <f t="shared" si="7"/>
        <v>762_Южно-Ягунское</v>
      </c>
      <c r="B485" s="250">
        <v>5</v>
      </c>
      <c r="C485" s="251" t="s">
        <v>733</v>
      </c>
      <c r="D485" s="251" t="s">
        <v>568</v>
      </c>
      <c r="E485" s="251" t="s">
        <v>531</v>
      </c>
      <c r="F485" s="251" t="s">
        <v>9</v>
      </c>
      <c r="G485" s="251" t="s">
        <v>29</v>
      </c>
      <c r="H485" s="251" t="s">
        <v>64</v>
      </c>
      <c r="I485" s="252" t="s">
        <v>6735</v>
      </c>
      <c r="J485" s="251" t="s">
        <v>67</v>
      </c>
      <c r="K485" s="251" t="s">
        <v>688</v>
      </c>
      <c r="L485" s="251" t="s">
        <v>566</v>
      </c>
      <c r="M485" s="251" t="s">
        <v>419</v>
      </c>
      <c r="N485" s="251" t="s">
        <v>34</v>
      </c>
      <c r="O485" s="251" t="s">
        <v>6</v>
      </c>
      <c r="P485" s="253" t="s">
        <v>6217</v>
      </c>
      <c r="Q485" s="253"/>
      <c r="R485" s="254"/>
      <c r="S485" s="253"/>
      <c r="T485" s="253">
        <v>4</v>
      </c>
      <c r="U485" s="253">
        <v>2524</v>
      </c>
      <c r="V485" s="253">
        <v>2528</v>
      </c>
      <c r="W485" s="254">
        <v>149.148</v>
      </c>
      <c r="X485" s="253" t="s">
        <v>150</v>
      </c>
      <c r="Y485" s="253">
        <v>2651</v>
      </c>
      <c r="Z485" s="253">
        <v>2533.9</v>
      </c>
      <c r="AA485" s="253" t="s">
        <v>1099</v>
      </c>
      <c r="AB485" s="254" t="s">
        <v>1065</v>
      </c>
      <c r="AC485" s="251" t="s">
        <v>5745</v>
      </c>
      <c r="AD485" s="253" t="s">
        <v>5746</v>
      </c>
      <c r="AE485" s="253" t="s">
        <v>415</v>
      </c>
      <c r="AF485" s="253">
        <v>2450</v>
      </c>
      <c r="AG485" s="254" t="s">
        <v>5747</v>
      </c>
      <c r="AH485" s="255" t="s">
        <v>6141</v>
      </c>
      <c r="AI485" s="253" t="s">
        <v>6099</v>
      </c>
      <c r="AJ485" s="251">
        <v>5</v>
      </c>
      <c r="AK485" s="254">
        <v>0</v>
      </c>
      <c r="AL485" s="254">
        <v>3.9</v>
      </c>
      <c r="AM485" s="254">
        <v>153</v>
      </c>
      <c r="AN485" s="254">
        <v>115</v>
      </c>
      <c r="AO485" s="254">
        <v>100</v>
      </c>
      <c r="AP485" s="254">
        <v>340.65</v>
      </c>
      <c r="AQ485" s="254">
        <v>342.01</v>
      </c>
      <c r="AR485" s="254">
        <v>97.183555319700005</v>
      </c>
      <c r="AS485" s="254">
        <v>337.81043519999997</v>
      </c>
      <c r="AT485" s="254">
        <v>0</v>
      </c>
      <c r="AU485" s="254">
        <v>625</v>
      </c>
      <c r="AV485" s="254">
        <v>174.24</v>
      </c>
      <c r="AW485" s="254" t="s">
        <v>4928</v>
      </c>
      <c r="AX485" s="254">
        <v>175.6</v>
      </c>
      <c r="AY485" s="254">
        <v>166.41</v>
      </c>
      <c r="AZ485" s="256">
        <v>0.2589251964</v>
      </c>
      <c r="BA485" s="254" t="s">
        <v>566</v>
      </c>
      <c r="BB485" s="254" t="s">
        <v>566</v>
      </c>
      <c r="BC485" s="254">
        <v>51.705478154200001</v>
      </c>
      <c r="BD485" s="254">
        <v>43.087741935499999</v>
      </c>
      <c r="BE485" s="257">
        <v>43.087741935499999</v>
      </c>
      <c r="BF485" s="254">
        <v>1</v>
      </c>
      <c r="BG485" s="254">
        <v>31</v>
      </c>
      <c r="BH485" s="254">
        <v>1335.72</v>
      </c>
      <c r="BI485" s="254" t="s">
        <v>430</v>
      </c>
      <c r="BJ485" s="254" t="s">
        <v>566</v>
      </c>
      <c r="BK485" s="254">
        <v>43.087741935499999</v>
      </c>
      <c r="BL485" s="254">
        <v>43.087741935499999</v>
      </c>
      <c r="BM485" s="254">
        <v>100</v>
      </c>
      <c r="BN485" s="254">
        <v>30</v>
      </c>
      <c r="BO485" s="256">
        <v>1292.6322580650001</v>
      </c>
      <c r="BP485" s="256" t="s">
        <v>566</v>
      </c>
      <c r="BQ485" s="251">
        <v>5</v>
      </c>
      <c r="BR485" s="251" t="s">
        <v>566</v>
      </c>
      <c r="BS485" s="251" t="s">
        <v>566</v>
      </c>
      <c r="BT485" s="255" t="s">
        <v>566</v>
      </c>
      <c r="BU485" s="258">
        <v>0</v>
      </c>
      <c r="BV485" s="254" t="s">
        <v>6736</v>
      </c>
      <c r="BW485" s="254" t="s">
        <v>566</v>
      </c>
      <c r="BX485" s="259" t="s">
        <v>566</v>
      </c>
      <c r="BY485" s="259" t="s">
        <v>566</v>
      </c>
      <c r="BZ485" s="259" t="s">
        <v>566</v>
      </c>
      <c r="CA485" s="251"/>
      <c r="CB485" s="251">
        <v>373.93272544000001</v>
      </c>
      <c r="CC485" s="260">
        <v>97.183555319700005</v>
      </c>
      <c r="CD485" s="260">
        <v>51.705478154200001</v>
      </c>
      <c r="CE485" s="254">
        <v>8.6177362187000028</v>
      </c>
      <c r="CF485" s="254">
        <v>-3.3</v>
      </c>
      <c r="CG485" s="254">
        <v>1.014</v>
      </c>
      <c r="CH485" s="254">
        <v>2.8</v>
      </c>
      <c r="CI485" s="256">
        <v>0.8</v>
      </c>
      <c r="CJ485" s="256">
        <v>0.16518352589999999</v>
      </c>
      <c r="CK485" s="254">
        <v>12980.9473852349</v>
      </c>
      <c r="CL485" s="254">
        <v>3.3364901400000001E-2</v>
      </c>
      <c r="CM485" s="254">
        <v>0.189019943</v>
      </c>
      <c r="CN485" s="254">
        <v>664.95856000000003</v>
      </c>
      <c r="CO485" s="254">
        <v>1</v>
      </c>
      <c r="CP485" s="254">
        <v>42.3525230873</v>
      </c>
      <c r="CQ485" s="254">
        <v>0.18311291969999999</v>
      </c>
      <c r="CR485" s="254">
        <v>2301</v>
      </c>
      <c r="CS485" s="254">
        <v>2287.5520000000001</v>
      </c>
      <c r="CT485" s="254">
        <v>87.3</v>
      </c>
      <c r="CU485" s="254">
        <v>212</v>
      </c>
      <c r="CV485" s="254">
        <v>17.811320754699999</v>
      </c>
      <c r="CW485" s="254">
        <v>33.1</v>
      </c>
      <c r="CX485" s="253" t="s">
        <v>393</v>
      </c>
      <c r="CY485" s="253" t="s">
        <v>566</v>
      </c>
      <c r="CZ485" s="254" t="s">
        <v>6737</v>
      </c>
      <c r="DA485" s="254">
        <v>-4.5</v>
      </c>
      <c r="DB485" s="254">
        <v>0.3546166764</v>
      </c>
      <c r="DC485" s="254">
        <v>59.011761119699997</v>
      </c>
      <c r="DD485" s="256">
        <v>15.924019184199999</v>
      </c>
      <c r="DE485" s="254">
        <v>70.814370596800003</v>
      </c>
      <c r="DF485" s="256">
        <v>27.726628661300005</v>
      </c>
      <c r="DG485" s="253"/>
      <c r="DH485" s="261" t="s">
        <v>689</v>
      </c>
      <c r="DI485" s="262" t="s">
        <v>689</v>
      </c>
      <c r="DJ485" s="261" t="s">
        <v>689</v>
      </c>
      <c r="DK485" s="254"/>
      <c r="DL485" s="254">
        <v>149.1</v>
      </c>
      <c r="DM485" s="263"/>
      <c r="DN485" s="264">
        <v>198</v>
      </c>
      <c r="DO485" s="264">
        <v>200</v>
      </c>
      <c r="DP485" s="264">
        <v>40.5</v>
      </c>
      <c r="DQ485" s="261"/>
      <c r="DR485" s="262"/>
      <c r="DS485" s="261"/>
      <c r="DT485" s="184"/>
      <c r="DU485" s="184"/>
      <c r="DV485" s="184"/>
      <c r="DW485" s="184"/>
      <c r="DX485" s="184"/>
      <c r="DY485" s="184"/>
      <c r="DZ485" s="184"/>
      <c r="EA485" s="265"/>
      <c r="EB485" s="265"/>
    </row>
    <row r="486" spans="1:132" s="2" customFormat="1" ht="15" customHeight="1" x14ac:dyDescent="0.2">
      <c r="A486" s="21" t="str">
        <f t="shared" si="7"/>
        <v>769_Южно-Ягунское</v>
      </c>
      <c r="B486" s="250">
        <v>6</v>
      </c>
      <c r="C486" s="251" t="s">
        <v>733</v>
      </c>
      <c r="D486" s="251" t="s">
        <v>568</v>
      </c>
      <c r="E486" s="251" t="s">
        <v>531</v>
      </c>
      <c r="F486" s="251" t="s">
        <v>9</v>
      </c>
      <c r="G486" s="251" t="s">
        <v>29</v>
      </c>
      <c r="H486" s="251" t="s">
        <v>3055</v>
      </c>
      <c r="I486" s="252" t="s">
        <v>6738</v>
      </c>
      <c r="J486" s="251" t="s">
        <v>321</v>
      </c>
      <c r="K486" s="251" t="s">
        <v>688</v>
      </c>
      <c r="L486" s="251" t="s">
        <v>566</v>
      </c>
      <c r="M486" s="251" t="s">
        <v>419</v>
      </c>
      <c r="N486" s="251" t="s">
        <v>5919</v>
      </c>
      <c r="O486" s="251" t="s">
        <v>695</v>
      </c>
      <c r="P486" s="253" t="s">
        <v>6217</v>
      </c>
      <c r="Q486" s="253"/>
      <c r="R486" s="254"/>
      <c r="S486" s="253"/>
      <c r="T486" s="253">
        <v>18.7</v>
      </c>
      <c r="U486" s="253">
        <v>2372.5</v>
      </c>
      <c r="V486" s="253">
        <v>2426</v>
      </c>
      <c r="W486" s="254">
        <v>2.6059999999999999</v>
      </c>
      <c r="X486" s="253" t="s">
        <v>150</v>
      </c>
      <c r="Y486" s="253">
        <v>2481</v>
      </c>
      <c r="Z486" s="253">
        <v>2454</v>
      </c>
      <c r="AA486" s="253" t="s">
        <v>1099</v>
      </c>
      <c r="AB486" s="254" t="s">
        <v>936</v>
      </c>
      <c r="AC486" s="251" t="s">
        <v>5745</v>
      </c>
      <c r="AD486" s="253" t="s">
        <v>5746</v>
      </c>
      <c r="AE486" s="253" t="s">
        <v>415</v>
      </c>
      <c r="AF486" s="253">
        <v>2202</v>
      </c>
      <c r="AG486" s="254" t="s">
        <v>5747</v>
      </c>
      <c r="AH486" s="255" t="s">
        <v>5748</v>
      </c>
      <c r="AI486" s="253" t="s">
        <v>5749</v>
      </c>
      <c r="AJ486" s="251">
        <v>12</v>
      </c>
      <c r="AK486" s="254" t="s">
        <v>566</v>
      </c>
      <c r="AL486" s="254">
        <v>3.9</v>
      </c>
      <c r="AM486" s="254">
        <v>153</v>
      </c>
      <c r="AN486" s="254">
        <v>122</v>
      </c>
      <c r="AO486" s="254">
        <v>116</v>
      </c>
      <c r="AP486" s="254">
        <v>352.87</v>
      </c>
      <c r="AQ486" s="254">
        <v>353.93</v>
      </c>
      <c r="AR486" s="254">
        <v>79.954424169999996</v>
      </c>
      <c r="AS486" s="254">
        <v>318.97592773330001</v>
      </c>
      <c r="AT486" s="254">
        <v>0</v>
      </c>
      <c r="AU486" s="254">
        <v>957</v>
      </c>
      <c r="AV486" s="254">
        <v>160.13999999999999</v>
      </c>
      <c r="AW486" s="254" t="s">
        <v>4928</v>
      </c>
      <c r="AX486" s="254">
        <v>161.19999999999999</v>
      </c>
      <c r="AY486" s="254">
        <v>192.73</v>
      </c>
      <c r="AZ486" s="256">
        <v>3.0116229792000002</v>
      </c>
      <c r="BA486" s="254" t="s">
        <v>566</v>
      </c>
      <c r="BB486" s="254" t="s">
        <v>566</v>
      </c>
      <c r="BC486" s="254">
        <v>696.51443423340004</v>
      </c>
      <c r="BD486" s="254">
        <v>580.43009677420002</v>
      </c>
      <c r="BE486" s="257">
        <v>580.43009677420002</v>
      </c>
      <c r="BF486" s="254">
        <v>1</v>
      </c>
      <c r="BG486" s="254">
        <v>31</v>
      </c>
      <c r="BH486" s="254">
        <v>17993.332999999999</v>
      </c>
      <c r="BI486" s="254" t="s">
        <v>430</v>
      </c>
      <c r="BJ486" s="254" t="s">
        <v>566</v>
      </c>
      <c r="BK486" s="254">
        <v>580.43009677420002</v>
      </c>
      <c r="BL486" s="254">
        <v>580.43009677420002</v>
      </c>
      <c r="BM486" s="254">
        <v>116</v>
      </c>
      <c r="BN486" s="254">
        <v>30</v>
      </c>
      <c r="BO486" s="256">
        <v>17412.902903226</v>
      </c>
      <c r="BP486" s="256" t="s">
        <v>566</v>
      </c>
      <c r="BQ486" s="251">
        <v>12</v>
      </c>
      <c r="BR486" s="251" t="s">
        <v>566</v>
      </c>
      <c r="BS486" s="251" t="s">
        <v>566</v>
      </c>
      <c r="BT486" s="255" t="s">
        <v>566</v>
      </c>
      <c r="BU486" s="258">
        <v>0</v>
      </c>
      <c r="BV486" s="254" t="s">
        <v>6739</v>
      </c>
      <c r="BW486" s="254" t="s">
        <v>566</v>
      </c>
      <c r="BX486" s="259" t="s">
        <v>566</v>
      </c>
      <c r="BY486" s="259" t="s">
        <v>566</v>
      </c>
      <c r="BZ486" s="259" t="s">
        <v>566</v>
      </c>
      <c r="CA486" s="251"/>
      <c r="CB486" s="251">
        <v>391.41511480000003</v>
      </c>
      <c r="CC486" s="260">
        <v>98.074781575000003</v>
      </c>
      <c r="CD486" s="260">
        <v>696.51443423340004</v>
      </c>
      <c r="CE486" s="254">
        <v>116.08433745920001</v>
      </c>
      <c r="CF486" s="254">
        <v>-4.5</v>
      </c>
      <c r="CG486" s="254">
        <v>1.01326</v>
      </c>
      <c r="CH486" s="254">
        <v>2.8</v>
      </c>
      <c r="CI486" s="256">
        <v>0.8</v>
      </c>
      <c r="CJ486" s="256">
        <v>2.2251685894</v>
      </c>
      <c r="CK486" s="254">
        <v>174737.26017610979</v>
      </c>
      <c r="CL486" s="254">
        <v>2.69723399E-2</v>
      </c>
      <c r="CM486" s="254">
        <v>25.838934177199999</v>
      </c>
      <c r="CN486" s="254">
        <v>676.86919999999998</v>
      </c>
      <c r="CO486" s="254">
        <v>1</v>
      </c>
      <c r="CP486" s="254">
        <v>499.65929729880003</v>
      </c>
      <c r="CQ486" s="254">
        <v>19.230733285700001</v>
      </c>
      <c r="CR486" s="254">
        <v>2337</v>
      </c>
      <c r="CS486" s="254">
        <v>2326.59</v>
      </c>
      <c r="CT486" s="254">
        <v>90.8</v>
      </c>
      <c r="CU486" s="254">
        <v>225.6</v>
      </c>
      <c r="CV486" s="254">
        <v>29.015957446800002</v>
      </c>
      <c r="CW486" s="254">
        <v>100.2</v>
      </c>
      <c r="CX486" s="253" t="s">
        <v>393</v>
      </c>
      <c r="CY486" s="253" t="s">
        <v>566</v>
      </c>
      <c r="CZ486" s="254" t="s">
        <v>566</v>
      </c>
      <c r="DA486" s="254">
        <v>-4.5</v>
      </c>
      <c r="DB486" s="254">
        <v>2.8944145926</v>
      </c>
      <c r="DC486" s="254">
        <v>580.43009677880002</v>
      </c>
      <c r="DD486" s="256">
        <v>4.5999968278920278E-9</v>
      </c>
      <c r="DE486" s="254">
        <v>696.51443423340004</v>
      </c>
      <c r="DF486" s="256">
        <v>116.08433745920001</v>
      </c>
      <c r="DG486" s="253"/>
      <c r="DH486" s="261" t="s">
        <v>689</v>
      </c>
      <c r="DI486" s="262" t="s">
        <v>689</v>
      </c>
      <c r="DJ486" s="261" t="s">
        <v>566</v>
      </c>
      <c r="DK486" s="254"/>
      <c r="DL486" s="254">
        <v>149.1</v>
      </c>
      <c r="DM486" s="263"/>
      <c r="DN486" s="264">
        <v>449</v>
      </c>
      <c r="DO486" s="264">
        <v>449</v>
      </c>
      <c r="DP486" s="264">
        <v>599.29999999999995</v>
      </c>
      <c r="DQ486" s="261"/>
      <c r="DR486" s="262"/>
      <c r="DS486" s="261"/>
      <c r="DT486" s="184"/>
      <c r="DU486" s="184"/>
      <c r="DV486" s="184"/>
      <c r="DW486" s="184"/>
      <c r="DX486" s="184"/>
      <c r="DY486" s="184"/>
      <c r="DZ486" s="184"/>
      <c r="EA486" s="265"/>
      <c r="EB486" s="265"/>
    </row>
    <row r="487" spans="1:132" s="2" customFormat="1" ht="15" customHeight="1" x14ac:dyDescent="0.2">
      <c r="A487" s="21" t="str">
        <f t="shared" si="7"/>
        <v>775_Южно-Ягунское</v>
      </c>
      <c r="B487" s="250">
        <v>7</v>
      </c>
      <c r="C487" s="251" t="s">
        <v>733</v>
      </c>
      <c r="D487" s="251" t="s">
        <v>568</v>
      </c>
      <c r="E487" s="251" t="s">
        <v>531</v>
      </c>
      <c r="F487" s="251" t="s">
        <v>9</v>
      </c>
      <c r="G487" s="251" t="s">
        <v>29</v>
      </c>
      <c r="H487" s="251" t="s">
        <v>3055</v>
      </c>
      <c r="I487" s="252" t="s">
        <v>6740</v>
      </c>
      <c r="J487" s="251" t="s">
        <v>74</v>
      </c>
      <c r="K487" s="251" t="s">
        <v>688</v>
      </c>
      <c r="L487" s="251" t="s">
        <v>566</v>
      </c>
      <c r="M487" s="251" t="s">
        <v>419</v>
      </c>
      <c r="N487" s="251" t="s">
        <v>5742</v>
      </c>
      <c r="O487" s="251" t="s">
        <v>6</v>
      </c>
      <c r="P487" s="253" t="s">
        <v>6217</v>
      </c>
      <c r="Q487" s="253"/>
      <c r="R487" s="254"/>
      <c r="S487" s="253"/>
      <c r="T487" s="253">
        <v>17.100000000000001</v>
      </c>
      <c r="U487" s="253">
        <v>2704</v>
      </c>
      <c r="V487" s="253">
        <v>2721</v>
      </c>
      <c r="W487" s="254">
        <v>327.52</v>
      </c>
      <c r="X487" s="253" t="s">
        <v>150</v>
      </c>
      <c r="Y487" s="253">
        <v>2798</v>
      </c>
      <c r="Z487" s="253">
        <v>2728.3</v>
      </c>
      <c r="AA487" s="253" t="s">
        <v>1099</v>
      </c>
      <c r="AB487" s="254" t="s">
        <v>6741</v>
      </c>
      <c r="AC487" s="251" t="s">
        <v>5745</v>
      </c>
      <c r="AD487" s="253" t="s">
        <v>5746</v>
      </c>
      <c r="AE487" s="253" t="s">
        <v>415</v>
      </c>
      <c r="AF487" s="253">
        <v>2542</v>
      </c>
      <c r="AG487" s="254" t="s">
        <v>5747</v>
      </c>
      <c r="AH487" s="255" t="s">
        <v>5748</v>
      </c>
      <c r="AI487" s="253" t="s">
        <v>5759</v>
      </c>
      <c r="AJ487" s="251">
        <v>8</v>
      </c>
      <c r="AK487" s="254" t="s">
        <v>566</v>
      </c>
      <c r="AL487" s="254">
        <v>3.9</v>
      </c>
      <c r="AM487" s="254">
        <v>153</v>
      </c>
      <c r="AN487" s="254">
        <v>129</v>
      </c>
      <c r="AO487" s="254">
        <v>119</v>
      </c>
      <c r="AP487" s="254">
        <v>352.13</v>
      </c>
      <c r="AQ487" s="254">
        <v>353.37</v>
      </c>
      <c r="AR487" s="254">
        <v>97.242198831099998</v>
      </c>
      <c r="AS487" s="254">
        <v>335.51636866669998</v>
      </c>
      <c r="AT487" s="254">
        <v>0</v>
      </c>
      <c r="AU487" s="254">
        <v>330</v>
      </c>
      <c r="AV487" s="254">
        <v>169.07</v>
      </c>
      <c r="AW487" s="254" t="s">
        <v>4928</v>
      </c>
      <c r="AX487" s="254">
        <v>170.3</v>
      </c>
      <c r="AY487" s="254">
        <v>183.06</v>
      </c>
      <c r="AZ487" s="256">
        <v>1.735290386</v>
      </c>
      <c r="BA487" s="254" t="s">
        <v>566</v>
      </c>
      <c r="BB487" s="254" t="s">
        <v>566</v>
      </c>
      <c r="BC487" s="254">
        <v>381.19602857159998</v>
      </c>
      <c r="BD487" s="254">
        <v>317.66225806450001</v>
      </c>
      <c r="BE487" s="257">
        <v>317.66225806450001</v>
      </c>
      <c r="BF487" s="254">
        <v>1</v>
      </c>
      <c r="BG487" s="254">
        <v>31</v>
      </c>
      <c r="BH487" s="254">
        <v>9847.5300000000007</v>
      </c>
      <c r="BI487" s="254" t="s">
        <v>430</v>
      </c>
      <c r="BJ487" s="254" t="s">
        <v>566</v>
      </c>
      <c r="BK487" s="254">
        <v>317.66225806450001</v>
      </c>
      <c r="BL487" s="254">
        <v>317.66225806450001</v>
      </c>
      <c r="BM487" s="254">
        <v>119</v>
      </c>
      <c r="BN487" s="254">
        <v>30</v>
      </c>
      <c r="BO487" s="256">
        <v>9529.8677419350006</v>
      </c>
      <c r="BP487" s="256" t="s">
        <v>566</v>
      </c>
      <c r="BQ487" s="251">
        <v>8</v>
      </c>
      <c r="BR487" s="251" t="s">
        <v>566</v>
      </c>
      <c r="BS487" s="251" t="s">
        <v>566</v>
      </c>
      <c r="BT487" s="255" t="s">
        <v>566</v>
      </c>
      <c r="BU487" s="258">
        <v>0</v>
      </c>
      <c r="BV487" s="254" t="s">
        <v>6742</v>
      </c>
      <c r="BW487" s="254" t="s">
        <v>566</v>
      </c>
      <c r="BX487" s="259" t="s">
        <v>566</v>
      </c>
      <c r="BY487" s="259" t="s">
        <v>566</v>
      </c>
      <c r="BZ487" s="259" t="s">
        <v>566</v>
      </c>
      <c r="CA487" s="251"/>
      <c r="CB487" s="251">
        <v>388.74296939999999</v>
      </c>
      <c r="CC487" s="260">
        <v>102.3705817549</v>
      </c>
      <c r="CD487" s="260">
        <v>381.19602857159998</v>
      </c>
      <c r="CE487" s="254">
        <v>63.533770507099973</v>
      </c>
      <c r="CF487" s="254">
        <v>-2.5</v>
      </c>
      <c r="CG487" s="254">
        <v>1.01332</v>
      </c>
      <c r="CH487" s="254">
        <v>2.8</v>
      </c>
      <c r="CI487" s="256">
        <v>0.8</v>
      </c>
      <c r="CJ487" s="256">
        <v>1.21780742</v>
      </c>
      <c r="CK487" s="254">
        <v>95637.217653287502</v>
      </c>
      <c r="CL487" s="254">
        <v>2.7553657799999999E-2</v>
      </c>
      <c r="CM487" s="254">
        <v>9.0473559487999999</v>
      </c>
      <c r="CN487" s="254">
        <v>668.41880000000003</v>
      </c>
      <c r="CO487" s="254">
        <v>1</v>
      </c>
      <c r="CP487" s="254">
        <v>291.86163675709997</v>
      </c>
      <c r="CQ487" s="254">
        <v>7.6676844482000002</v>
      </c>
      <c r="CR487" s="254">
        <v>2310</v>
      </c>
      <c r="CS487" s="254">
        <v>2297.81</v>
      </c>
      <c r="CT487" s="254">
        <v>89.4</v>
      </c>
      <c r="CU487" s="254">
        <v>228</v>
      </c>
      <c r="CV487" s="254">
        <v>25.8464912281</v>
      </c>
      <c r="CW487" s="254">
        <v>136.30000000000001</v>
      </c>
      <c r="CX487" s="253" t="s">
        <v>393</v>
      </c>
      <c r="CY487" s="253" t="s">
        <v>566</v>
      </c>
      <c r="CZ487" s="254" t="s">
        <v>566</v>
      </c>
      <c r="DA487" s="254">
        <v>-2.5</v>
      </c>
      <c r="DB487" s="254">
        <v>1.7679886583</v>
      </c>
      <c r="DC487" s="254">
        <v>317.66225807960001</v>
      </c>
      <c r="DD487" s="256">
        <v>1.5099999473022763E-8</v>
      </c>
      <c r="DE487" s="254">
        <v>381.19602857159998</v>
      </c>
      <c r="DF487" s="256">
        <v>63.533770507099973</v>
      </c>
      <c r="DG487" s="253"/>
      <c r="DH487" s="261" t="s">
        <v>689</v>
      </c>
      <c r="DI487" s="262" t="s">
        <v>689</v>
      </c>
      <c r="DJ487" s="261" t="s">
        <v>566</v>
      </c>
      <c r="DK487" s="254"/>
      <c r="DL487" s="254">
        <v>149.1</v>
      </c>
      <c r="DM487" s="263"/>
      <c r="DN487" s="264">
        <v>978</v>
      </c>
      <c r="DO487" s="264">
        <v>978</v>
      </c>
      <c r="DP487" s="264">
        <v>480.5</v>
      </c>
      <c r="DQ487" s="261"/>
      <c r="DR487" s="262"/>
      <c r="DS487" s="261"/>
      <c r="DT487" s="184"/>
      <c r="DU487" s="184"/>
      <c r="DV487" s="184"/>
      <c r="DW487" s="184"/>
      <c r="DX487" s="184"/>
      <c r="DY487" s="184"/>
      <c r="DZ487" s="184"/>
      <c r="EA487" s="265"/>
      <c r="EB487" s="265"/>
    </row>
    <row r="488" spans="1:132" s="2" customFormat="1" ht="15" customHeight="1" x14ac:dyDescent="0.2">
      <c r="A488" s="21" t="str">
        <f t="shared" si="7"/>
        <v>779_Южно-Ягунское</v>
      </c>
      <c r="B488" s="250">
        <v>8</v>
      </c>
      <c r="C488" s="251" t="s">
        <v>733</v>
      </c>
      <c r="D488" s="251" t="s">
        <v>568</v>
      </c>
      <c r="E488" s="251" t="s">
        <v>531</v>
      </c>
      <c r="F488" s="251" t="s">
        <v>9</v>
      </c>
      <c r="G488" s="251" t="s">
        <v>29</v>
      </c>
      <c r="H488" s="251" t="s">
        <v>64</v>
      </c>
      <c r="I488" s="252" t="s">
        <v>6743</v>
      </c>
      <c r="J488" s="251" t="s">
        <v>75</v>
      </c>
      <c r="K488" s="251" t="s">
        <v>688</v>
      </c>
      <c r="L488" s="251" t="s">
        <v>566</v>
      </c>
      <c r="M488" s="251" t="s">
        <v>419</v>
      </c>
      <c r="N488" s="251" t="s">
        <v>34</v>
      </c>
      <c r="O488" s="251" t="s">
        <v>6</v>
      </c>
      <c r="P488" s="253" t="s">
        <v>6217</v>
      </c>
      <c r="Q488" s="253"/>
      <c r="R488" s="254"/>
      <c r="S488" s="253"/>
      <c r="T488" s="253">
        <v>11.8</v>
      </c>
      <c r="U488" s="253">
        <v>2476</v>
      </c>
      <c r="V488" s="253">
        <v>2483</v>
      </c>
      <c r="W488" s="254">
        <v>114.41</v>
      </c>
      <c r="X488" s="253" t="s">
        <v>150</v>
      </c>
      <c r="Y488" s="253">
        <v>2603</v>
      </c>
      <c r="Z488" s="253">
        <v>2487</v>
      </c>
      <c r="AA488" s="253" t="s">
        <v>1099</v>
      </c>
      <c r="AB488" s="254" t="s">
        <v>555</v>
      </c>
      <c r="AC488" s="251" t="s">
        <v>5745</v>
      </c>
      <c r="AD488" s="253" t="s">
        <v>5746</v>
      </c>
      <c r="AE488" s="253" t="s">
        <v>415</v>
      </c>
      <c r="AF488" s="253">
        <v>2379</v>
      </c>
      <c r="AG488" s="254" t="s">
        <v>5747</v>
      </c>
      <c r="AH488" s="255" t="s">
        <v>5748</v>
      </c>
      <c r="AI488" s="253" t="s">
        <v>5753</v>
      </c>
      <c r="AJ488" s="251">
        <v>6</v>
      </c>
      <c r="AK488" s="254">
        <v>0</v>
      </c>
      <c r="AL488" s="254">
        <v>3.9</v>
      </c>
      <c r="AM488" s="254">
        <v>153</v>
      </c>
      <c r="AN488" s="254">
        <v>137</v>
      </c>
      <c r="AO488" s="254">
        <v>119</v>
      </c>
      <c r="AP488" s="254">
        <v>357.2</v>
      </c>
      <c r="AQ488" s="254">
        <v>360.35</v>
      </c>
      <c r="AR488" s="254">
        <v>131.99832402050001</v>
      </c>
      <c r="AS488" s="254">
        <v>369.18545733330001</v>
      </c>
      <c r="AT488" s="254">
        <v>0</v>
      </c>
      <c r="AU488" s="254">
        <v>87</v>
      </c>
      <c r="AV488" s="254">
        <v>223.16</v>
      </c>
      <c r="AW488" s="254" t="s">
        <v>4928</v>
      </c>
      <c r="AX488" s="254">
        <v>226.3</v>
      </c>
      <c r="AY488" s="254">
        <v>134.04</v>
      </c>
      <c r="AZ488" s="256">
        <v>1.1200486951999999</v>
      </c>
      <c r="BA488" s="254" t="s">
        <v>566</v>
      </c>
      <c r="BB488" s="254" t="s">
        <v>566</v>
      </c>
      <c r="BC488" s="254">
        <v>163.55562295210001</v>
      </c>
      <c r="BD488" s="254">
        <v>150.13132710279999</v>
      </c>
      <c r="BE488" s="257">
        <v>150.13132710279999</v>
      </c>
      <c r="BF488" s="254">
        <v>1</v>
      </c>
      <c r="BG488" s="254">
        <v>26.75</v>
      </c>
      <c r="BH488" s="254">
        <v>4016.0129999999999</v>
      </c>
      <c r="BI488" s="254" t="s">
        <v>430</v>
      </c>
      <c r="BJ488" s="254" t="s">
        <v>566</v>
      </c>
      <c r="BK488" s="254">
        <v>150.13132710279999</v>
      </c>
      <c r="BL488" s="254">
        <v>150.13132710279999</v>
      </c>
      <c r="BM488" s="254">
        <v>119</v>
      </c>
      <c r="BN488" s="254">
        <v>30</v>
      </c>
      <c r="BO488" s="256">
        <v>4503.939813084</v>
      </c>
      <c r="BP488" s="256" t="s">
        <v>566</v>
      </c>
      <c r="BQ488" s="251">
        <v>6</v>
      </c>
      <c r="BR488" s="251" t="s">
        <v>566</v>
      </c>
      <c r="BS488" s="251" t="s">
        <v>566</v>
      </c>
      <c r="BT488" s="255" t="s">
        <v>566</v>
      </c>
      <c r="BU488" s="258">
        <v>0</v>
      </c>
      <c r="BV488" s="254" t="s">
        <v>8075</v>
      </c>
      <c r="BW488" s="254" t="s">
        <v>566</v>
      </c>
      <c r="BX488" s="259" t="s">
        <v>566</v>
      </c>
      <c r="BY488" s="259" t="s">
        <v>566</v>
      </c>
      <c r="BZ488" s="259" t="s">
        <v>566</v>
      </c>
      <c r="CA488" s="251"/>
      <c r="CB488" s="251">
        <v>369.18545733330001</v>
      </c>
      <c r="CC488" s="260">
        <v>131.99832402050001</v>
      </c>
      <c r="CD488" s="260">
        <v>163.55562295210001</v>
      </c>
      <c r="CE488" s="254">
        <v>13.424295849300023</v>
      </c>
      <c r="CF488" s="254">
        <v>-3.6</v>
      </c>
      <c r="CG488" s="254">
        <v>1.014</v>
      </c>
      <c r="CH488" s="254">
        <v>2.8</v>
      </c>
      <c r="CI488" s="256">
        <v>0.8</v>
      </c>
      <c r="CJ488" s="256">
        <v>0.5755516732</v>
      </c>
      <c r="CK488" s="254">
        <v>45229.728234871298</v>
      </c>
      <c r="CL488" s="254">
        <v>2.88463308E-2</v>
      </c>
      <c r="CM488" s="254">
        <v>1.9322171612000001</v>
      </c>
      <c r="CN488" s="254">
        <v>661.24519999999995</v>
      </c>
      <c r="CO488" s="254">
        <v>1</v>
      </c>
      <c r="CP488" s="254">
        <v>163.5551808964</v>
      </c>
      <c r="CQ488" s="254">
        <v>2.2780926872</v>
      </c>
      <c r="CR488" s="254">
        <v>2301</v>
      </c>
      <c r="CS488" s="254">
        <v>2269.9899999999998</v>
      </c>
      <c r="CT488" s="254">
        <v>91.6</v>
      </c>
      <c r="CU488" s="254">
        <v>212</v>
      </c>
      <c r="CV488" s="254">
        <v>-5.2641509433999998</v>
      </c>
      <c r="CW488" s="254">
        <v>33.1</v>
      </c>
      <c r="CX488" s="253" t="s">
        <v>393</v>
      </c>
      <c r="CY488" s="253" t="s">
        <v>566</v>
      </c>
      <c r="CZ488" s="254" t="s">
        <v>566</v>
      </c>
      <c r="DA488" s="254">
        <v>-4.5</v>
      </c>
      <c r="DB488" s="254">
        <v>1.430502599</v>
      </c>
      <c r="DC488" s="254">
        <v>191.74456837</v>
      </c>
      <c r="DD488" s="256">
        <v>41.61324126720001</v>
      </c>
      <c r="DE488" s="254">
        <v>208.88979623540001</v>
      </c>
      <c r="DF488" s="256">
        <v>58.758469132600027</v>
      </c>
      <c r="DG488" s="253"/>
      <c r="DH488" s="261" t="s">
        <v>3155</v>
      </c>
      <c r="DI488" s="262" t="s">
        <v>689</v>
      </c>
      <c r="DJ488" s="261" t="s">
        <v>689</v>
      </c>
      <c r="DK488" s="254"/>
      <c r="DL488" s="254">
        <v>149.1</v>
      </c>
      <c r="DM488" s="263"/>
      <c r="DN488" s="264">
        <v>364</v>
      </c>
      <c r="DO488" s="264">
        <v>375</v>
      </c>
      <c r="DP488" s="264">
        <v>112.8</v>
      </c>
      <c r="DQ488" s="261"/>
      <c r="DR488" s="262"/>
      <c r="DS488" s="261"/>
      <c r="DT488" s="184"/>
      <c r="DU488" s="184"/>
      <c r="DV488" s="184"/>
      <c r="DW488" s="184"/>
      <c r="DX488" s="184"/>
      <c r="DY488" s="184"/>
      <c r="DZ488" s="184"/>
      <c r="EA488" s="265"/>
      <c r="EB488" s="265"/>
    </row>
    <row r="489" spans="1:132" s="2" customFormat="1" ht="15" customHeight="1" x14ac:dyDescent="0.2">
      <c r="A489" s="21" t="str">
        <f t="shared" si="7"/>
        <v>810_Южно-Ягунское</v>
      </c>
      <c r="B489" s="250">
        <v>9</v>
      </c>
      <c r="C489" s="251" t="s">
        <v>733</v>
      </c>
      <c r="D489" s="251" t="s">
        <v>568</v>
      </c>
      <c r="E489" s="251" t="s">
        <v>531</v>
      </c>
      <c r="F489" s="251" t="s">
        <v>9</v>
      </c>
      <c r="G489" s="251" t="s">
        <v>29</v>
      </c>
      <c r="H489" s="251" t="s">
        <v>3055</v>
      </c>
      <c r="I489" s="252" t="s">
        <v>6744</v>
      </c>
      <c r="J489" s="251" t="s">
        <v>75</v>
      </c>
      <c r="K489" s="251" t="s">
        <v>688</v>
      </c>
      <c r="L489" s="251" t="s">
        <v>566</v>
      </c>
      <c r="M489" s="251" t="s">
        <v>712</v>
      </c>
      <c r="N489" s="251" t="s">
        <v>5742</v>
      </c>
      <c r="O489" s="251" t="s">
        <v>6</v>
      </c>
      <c r="P489" s="253" t="s">
        <v>6217</v>
      </c>
      <c r="Q489" s="253"/>
      <c r="R489" s="254"/>
      <c r="S489" s="253"/>
      <c r="T489" s="253">
        <v>15.4</v>
      </c>
      <c r="U489" s="253">
        <v>2474.5</v>
      </c>
      <c r="V489" s="253">
        <v>2486.5</v>
      </c>
      <c r="W489" s="254">
        <v>107.06699999999999</v>
      </c>
      <c r="X489" s="253" t="s">
        <v>150</v>
      </c>
      <c r="Y489" s="253">
        <v>2575</v>
      </c>
      <c r="Z489" s="253">
        <v>2485</v>
      </c>
      <c r="AA489" s="253" t="s">
        <v>1099</v>
      </c>
      <c r="AB489" s="254" t="s">
        <v>1197</v>
      </c>
      <c r="AC489" s="251" t="s">
        <v>5745</v>
      </c>
      <c r="AD489" s="253" t="s">
        <v>5746</v>
      </c>
      <c r="AE489" s="253" t="s">
        <v>415</v>
      </c>
      <c r="AF489" s="253">
        <v>2323</v>
      </c>
      <c r="AG489" s="254" t="s">
        <v>5747</v>
      </c>
      <c r="AH489" s="255" t="s">
        <v>5748</v>
      </c>
      <c r="AI489" s="253" t="s">
        <v>5764</v>
      </c>
      <c r="AJ489" s="251">
        <v>10</v>
      </c>
      <c r="AK489" s="254" t="s">
        <v>566</v>
      </c>
      <c r="AL489" s="254">
        <v>3.9</v>
      </c>
      <c r="AM489" s="254">
        <v>153</v>
      </c>
      <c r="AN489" s="254">
        <v>137</v>
      </c>
      <c r="AO489" s="254">
        <v>129</v>
      </c>
      <c r="AP489" s="254">
        <v>347.16</v>
      </c>
      <c r="AQ489" s="254">
        <v>349.71</v>
      </c>
      <c r="AR489" s="254">
        <v>79.671752531600006</v>
      </c>
      <c r="AS489" s="254">
        <v>318.25912413330002</v>
      </c>
      <c r="AT489" s="254">
        <v>0</v>
      </c>
      <c r="AU489" s="254">
        <v>91</v>
      </c>
      <c r="AV489" s="254">
        <v>149.94999999999999</v>
      </c>
      <c r="AW489" s="254" t="s">
        <v>4928</v>
      </c>
      <c r="AX489" s="254">
        <v>152.5</v>
      </c>
      <c r="AY489" s="254">
        <v>197.21</v>
      </c>
      <c r="AZ489" s="256">
        <v>2.7448536110999999</v>
      </c>
      <c r="BA489" s="254" t="s">
        <v>566</v>
      </c>
      <c r="BB489" s="254" t="s">
        <v>566</v>
      </c>
      <c r="BC489" s="254">
        <v>649.57732085489999</v>
      </c>
      <c r="BD489" s="254">
        <v>541.3125806452</v>
      </c>
      <c r="BE489" s="257">
        <v>541.31258064509996</v>
      </c>
      <c r="BF489" s="254">
        <v>1</v>
      </c>
      <c r="BG489" s="254">
        <v>31</v>
      </c>
      <c r="BH489" s="254">
        <v>16780.689999999999</v>
      </c>
      <c r="BI489" s="254" t="s">
        <v>430</v>
      </c>
      <c r="BJ489" s="254" t="s">
        <v>566</v>
      </c>
      <c r="BK489" s="254">
        <v>541.3125806452</v>
      </c>
      <c r="BL489" s="254">
        <v>541.3125806452</v>
      </c>
      <c r="BM489" s="254">
        <v>129</v>
      </c>
      <c r="BN489" s="254">
        <v>30</v>
      </c>
      <c r="BO489" s="256">
        <v>16239.377419353001</v>
      </c>
      <c r="BP489" s="256" t="s">
        <v>566</v>
      </c>
      <c r="BQ489" s="251">
        <v>10</v>
      </c>
      <c r="BR489" s="251" t="s">
        <v>566</v>
      </c>
      <c r="BS489" s="251" t="s">
        <v>566</v>
      </c>
      <c r="BT489" s="255" t="s">
        <v>566</v>
      </c>
      <c r="BU489" s="258">
        <v>0</v>
      </c>
      <c r="BV489" s="254" t="s">
        <v>8076</v>
      </c>
      <c r="BW489" s="254" t="s">
        <v>566</v>
      </c>
      <c r="BX489" s="259" t="s">
        <v>566</v>
      </c>
      <c r="BY489" s="259" t="s">
        <v>566</v>
      </c>
      <c r="BZ489" s="259" t="s">
        <v>566</v>
      </c>
      <c r="CA489" s="251"/>
      <c r="CB489" s="251">
        <v>386.60297745999998</v>
      </c>
      <c r="CC489" s="260">
        <v>96.1464788416</v>
      </c>
      <c r="CD489" s="260">
        <v>649.57732085489999</v>
      </c>
      <c r="CE489" s="254">
        <v>108.26474020980004</v>
      </c>
      <c r="CF489" s="254">
        <v>-0.64200000000000002</v>
      </c>
      <c r="CG489" s="254">
        <v>1.01328</v>
      </c>
      <c r="CH489" s="254">
        <v>2.8</v>
      </c>
      <c r="CI489" s="256">
        <v>0.8</v>
      </c>
      <c r="CJ489" s="256">
        <v>2.0752055384000001</v>
      </c>
      <c r="CK489" s="254">
        <v>162964.23076558069</v>
      </c>
      <c r="CL489" s="254">
        <v>2.7024629000000001E-2</v>
      </c>
      <c r="CM489" s="254">
        <v>23.496970835799999</v>
      </c>
      <c r="CN489" s="254">
        <v>665.38612000000001</v>
      </c>
      <c r="CO489" s="254">
        <v>1</v>
      </c>
      <c r="CP489" s="254">
        <v>469.78991915620003</v>
      </c>
      <c r="CQ489" s="254">
        <v>17.7746057323</v>
      </c>
      <c r="CR489" s="254">
        <v>2310</v>
      </c>
      <c r="CS489" s="254">
        <v>2284.779</v>
      </c>
      <c r="CT489" s="254">
        <v>91.6</v>
      </c>
      <c r="CU489" s="254">
        <v>228</v>
      </c>
      <c r="CV489" s="254">
        <v>34.232456140399997</v>
      </c>
      <c r="CW489" s="254">
        <v>136.30000000000001</v>
      </c>
      <c r="CX489" s="253" t="s">
        <v>393</v>
      </c>
      <c r="CY489" s="253" t="s">
        <v>566</v>
      </c>
      <c r="CZ489" s="254" t="s">
        <v>566</v>
      </c>
      <c r="DA489" s="254">
        <v>-2.5</v>
      </c>
      <c r="DB489" s="254">
        <v>3.2923123358000002</v>
      </c>
      <c r="DC489" s="254">
        <v>651.31653021119996</v>
      </c>
      <c r="DD489" s="256">
        <v>110.0039495661</v>
      </c>
      <c r="DE489" s="254">
        <v>781.58269036909996</v>
      </c>
      <c r="DF489" s="256">
        <v>240.27010972400001</v>
      </c>
      <c r="DG489" s="253"/>
      <c r="DH489" s="261" t="s">
        <v>689</v>
      </c>
      <c r="DI489" s="262" t="s">
        <v>689</v>
      </c>
      <c r="DJ489" s="261" t="s">
        <v>566</v>
      </c>
      <c r="DK489" s="254"/>
      <c r="DL489" s="254">
        <v>149.1</v>
      </c>
      <c r="DM489" s="263"/>
      <c r="DN489" s="264">
        <v>723</v>
      </c>
      <c r="DO489" s="264">
        <v>726</v>
      </c>
      <c r="DP489" s="264">
        <v>641.9</v>
      </c>
      <c r="DQ489" s="261"/>
      <c r="DR489" s="262"/>
      <c r="DS489" s="261"/>
      <c r="DT489" s="184"/>
      <c r="DU489" s="184"/>
      <c r="DV489" s="184"/>
      <c r="DW489" s="184"/>
      <c r="DX489" s="184"/>
      <c r="DY489" s="184"/>
      <c r="DZ489" s="184"/>
      <c r="EA489" s="265"/>
      <c r="EB489" s="265"/>
    </row>
    <row r="490" spans="1:132" s="2" customFormat="1" ht="15" customHeight="1" x14ac:dyDescent="0.2">
      <c r="A490" s="21" t="str">
        <f t="shared" si="7"/>
        <v>814_Южно-Ягунское</v>
      </c>
      <c r="B490" s="250">
        <v>10</v>
      </c>
      <c r="C490" s="251" t="s">
        <v>733</v>
      </c>
      <c r="D490" s="251" t="s">
        <v>568</v>
      </c>
      <c r="E490" s="251" t="s">
        <v>531</v>
      </c>
      <c r="F490" s="251" t="s">
        <v>9</v>
      </c>
      <c r="G490" s="251" t="s">
        <v>29</v>
      </c>
      <c r="H490" s="251" t="s">
        <v>3055</v>
      </c>
      <c r="I490" s="252" t="s">
        <v>6745</v>
      </c>
      <c r="J490" s="251" t="s">
        <v>77</v>
      </c>
      <c r="K490" s="251" t="s">
        <v>688</v>
      </c>
      <c r="L490" s="251" t="s">
        <v>566</v>
      </c>
      <c r="M490" s="251" t="s">
        <v>712</v>
      </c>
      <c r="N490" s="251" t="s">
        <v>5742</v>
      </c>
      <c r="O490" s="251" t="s">
        <v>6</v>
      </c>
      <c r="P490" s="253" t="s">
        <v>6217</v>
      </c>
      <c r="Q490" s="253"/>
      <c r="R490" s="254"/>
      <c r="S490" s="253"/>
      <c r="T490" s="253">
        <v>8.4</v>
      </c>
      <c r="U490" s="253">
        <v>2390.1999999999998</v>
      </c>
      <c r="V490" s="253">
        <v>2405.1999999999998</v>
      </c>
      <c r="W490" s="254">
        <v>12.16</v>
      </c>
      <c r="X490" s="253" t="s">
        <v>150</v>
      </c>
      <c r="Y490" s="253">
        <v>2492.4</v>
      </c>
      <c r="Z490" s="253">
        <v>2429.3000000000002</v>
      </c>
      <c r="AA490" s="253" t="s">
        <v>1099</v>
      </c>
      <c r="AB490" s="254" t="s">
        <v>842</v>
      </c>
      <c r="AC490" s="251" t="s">
        <v>5745</v>
      </c>
      <c r="AD490" s="253" t="s">
        <v>5746</v>
      </c>
      <c r="AE490" s="253" t="s">
        <v>415</v>
      </c>
      <c r="AF490" s="253">
        <v>2238</v>
      </c>
      <c r="AG490" s="254" t="s">
        <v>5747</v>
      </c>
      <c r="AH490" s="255" t="s">
        <v>6141</v>
      </c>
      <c r="AI490" s="253" t="s">
        <v>5764</v>
      </c>
      <c r="AJ490" s="251" t="s">
        <v>566</v>
      </c>
      <c r="AK490" s="254" t="s">
        <v>566</v>
      </c>
      <c r="AL490" s="254">
        <v>3.9</v>
      </c>
      <c r="AM490" s="254">
        <v>153</v>
      </c>
      <c r="AN490" s="254">
        <v>113</v>
      </c>
      <c r="AO490" s="254">
        <v>112</v>
      </c>
      <c r="AP490" s="254">
        <v>351.56</v>
      </c>
      <c r="AQ490" s="254">
        <v>352.7</v>
      </c>
      <c r="AR490" s="254">
        <v>81.911575062599994</v>
      </c>
      <c r="AS490" s="254">
        <v>323.74981380000003</v>
      </c>
      <c r="AT490" s="254">
        <v>0</v>
      </c>
      <c r="AU490" s="254">
        <v>832</v>
      </c>
      <c r="AV490" s="254">
        <v>151.16</v>
      </c>
      <c r="AW490" s="254" t="s">
        <v>4928</v>
      </c>
      <c r="AX490" s="254">
        <v>152.30000000000001</v>
      </c>
      <c r="AY490" s="254">
        <v>200.4</v>
      </c>
      <c r="AZ490" s="256">
        <v>0.7489559912</v>
      </c>
      <c r="BA490" s="254" t="s">
        <v>566</v>
      </c>
      <c r="BB490" s="254" t="s">
        <v>566</v>
      </c>
      <c r="BC490" s="254">
        <v>180.10944547099999</v>
      </c>
      <c r="BD490" s="254">
        <v>175.3396774194</v>
      </c>
      <c r="BE490" s="257">
        <v>150.0907806452</v>
      </c>
      <c r="BF490" s="254">
        <v>0.85600009570000002</v>
      </c>
      <c r="BG490" s="254">
        <v>31</v>
      </c>
      <c r="BH490" s="254">
        <v>5435.53</v>
      </c>
      <c r="BI490" s="254" t="s">
        <v>430</v>
      </c>
      <c r="BJ490" s="254" t="s">
        <v>566</v>
      </c>
      <c r="BK490" s="254">
        <v>175.3396774194</v>
      </c>
      <c r="BL490" s="254">
        <v>150.09078065099999</v>
      </c>
      <c r="BM490" s="254">
        <v>112</v>
      </c>
      <c r="BN490" s="254">
        <v>30</v>
      </c>
      <c r="BO490" s="256">
        <v>5260.1903225819997</v>
      </c>
      <c r="BP490" s="256" t="s">
        <v>566</v>
      </c>
      <c r="BQ490" s="251" t="s">
        <v>566</v>
      </c>
      <c r="BR490" s="251" t="s">
        <v>566</v>
      </c>
      <c r="BS490" s="251" t="s">
        <v>566</v>
      </c>
      <c r="BT490" s="255" t="s">
        <v>566</v>
      </c>
      <c r="BU490" s="258">
        <v>0</v>
      </c>
      <c r="BV490" s="254" t="s">
        <v>8077</v>
      </c>
      <c r="BW490" s="254" t="s">
        <v>566</v>
      </c>
      <c r="BX490" s="259" t="s">
        <v>566</v>
      </c>
      <c r="BY490" s="259" t="s">
        <v>566</v>
      </c>
      <c r="BZ490" s="259" t="s">
        <v>566</v>
      </c>
      <c r="CA490" s="251"/>
      <c r="CB490" s="251">
        <v>391.64014786000001</v>
      </c>
      <c r="CC490" s="260">
        <v>84.104431235000007</v>
      </c>
      <c r="CD490" s="260">
        <v>180.10944547099999</v>
      </c>
      <c r="CE490" s="254">
        <v>30.018664825799988</v>
      </c>
      <c r="CF490" s="254">
        <v>-6</v>
      </c>
      <c r="CG490" s="254">
        <v>1.01372</v>
      </c>
      <c r="CH490" s="254">
        <v>2.8</v>
      </c>
      <c r="CI490" s="256">
        <v>0.8</v>
      </c>
      <c r="CJ490" s="256">
        <v>0.67219178469999996</v>
      </c>
      <c r="CK490" s="254">
        <v>52809.604841303</v>
      </c>
      <c r="CL490" s="254">
        <v>2.8511486999999999E-2</v>
      </c>
      <c r="CM490" s="254">
        <v>2.5129691538999999</v>
      </c>
      <c r="CN490" s="254">
        <v>668.93092000000001</v>
      </c>
      <c r="CO490" s="254">
        <v>1</v>
      </c>
      <c r="CP490" s="254">
        <v>130.32436823660001</v>
      </c>
      <c r="CQ490" s="254">
        <v>1.421288315</v>
      </c>
      <c r="CR490" s="254">
        <v>2310</v>
      </c>
      <c r="CS490" s="254">
        <v>2298.739</v>
      </c>
      <c r="CT490" s="254">
        <v>90.3</v>
      </c>
      <c r="CU490" s="254">
        <v>228</v>
      </c>
      <c r="CV490" s="254">
        <v>33.701754385999998</v>
      </c>
      <c r="CW490" s="254">
        <v>136.30000000000001</v>
      </c>
      <c r="CX490" s="253" t="s">
        <v>393</v>
      </c>
      <c r="CY490" s="253" t="s">
        <v>566</v>
      </c>
      <c r="CZ490" s="254" t="s">
        <v>566</v>
      </c>
      <c r="DA490" s="254">
        <v>-2.5</v>
      </c>
      <c r="DB490" s="254">
        <v>0.59917617710000004</v>
      </c>
      <c r="DC490" s="254">
        <v>117.3419379746</v>
      </c>
      <c r="DD490" s="256">
        <v>-32.748842670599998</v>
      </c>
      <c r="DE490" s="254">
        <v>140.81081010240001</v>
      </c>
      <c r="DF490" s="256">
        <v>-9.2799705427999868</v>
      </c>
      <c r="DG490" s="253"/>
      <c r="DH490" s="261" t="s">
        <v>689</v>
      </c>
      <c r="DI490" s="262" t="s">
        <v>689</v>
      </c>
      <c r="DJ490" s="261" t="s">
        <v>566</v>
      </c>
      <c r="DK490" s="254"/>
      <c r="DL490" s="254">
        <v>149.1</v>
      </c>
      <c r="DM490" s="263"/>
      <c r="DN490" s="264">
        <v>564</v>
      </c>
      <c r="DO490" s="264">
        <v>690</v>
      </c>
      <c r="DP490" s="264">
        <v>628.5</v>
      </c>
      <c r="DQ490" s="261"/>
      <c r="DR490" s="262"/>
      <c r="DS490" s="261"/>
      <c r="DT490" s="184"/>
      <c r="DU490" s="184"/>
      <c r="DV490" s="184"/>
      <c r="DW490" s="184"/>
      <c r="DX490" s="184"/>
      <c r="DY490" s="184"/>
      <c r="DZ490" s="184"/>
      <c r="EA490" s="265"/>
      <c r="EB490" s="265"/>
    </row>
    <row r="491" spans="1:132" s="2" customFormat="1" ht="15" customHeight="1" x14ac:dyDescent="0.2">
      <c r="A491" s="21" t="str">
        <f t="shared" si="7"/>
        <v>833_Южно-Ягунское</v>
      </c>
      <c r="B491" s="250">
        <v>11</v>
      </c>
      <c r="C491" s="251" t="s">
        <v>733</v>
      </c>
      <c r="D491" s="251" t="s">
        <v>568</v>
      </c>
      <c r="E491" s="251" t="s">
        <v>531</v>
      </c>
      <c r="F491" s="251" t="s">
        <v>9</v>
      </c>
      <c r="G491" s="251" t="s">
        <v>29</v>
      </c>
      <c r="H491" s="251" t="s">
        <v>3055</v>
      </c>
      <c r="I491" s="252" t="s">
        <v>6746</v>
      </c>
      <c r="J491" s="251" t="s">
        <v>155</v>
      </c>
      <c r="K491" s="251" t="s">
        <v>688</v>
      </c>
      <c r="L491" s="251" t="s">
        <v>566</v>
      </c>
      <c r="M491" s="251" t="s">
        <v>417</v>
      </c>
      <c r="N491" s="251" t="s">
        <v>5742</v>
      </c>
      <c r="O491" s="251" t="s">
        <v>6</v>
      </c>
      <c r="P491" s="253" t="s">
        <v>6217</v>
      </c>
      <c r="Q491" s="253"/>
      <c r="R491" s="254"/>
      <c r="S491" s="253"/>
      <c r="T491" s="253">
        <v>11</v>
      </c>
      <c r="U491" s="253">
        <v>2647</v>
      </c>
      <c r="V491" s="253">
        <v>2666</v>
      </c>
      <c r="W491" s="254">
        <v>288.35500000000002</v>
      </c>
      <c r="X491" s="253" t="s">
        <v>150</v>
      </c>
      <c r="Y491" s="253">
        <v>2760.4</v>
      </c>
      <c r="Z491" s="253">
        <v>2677</v>
      </c>
      <c r="AA491" s="253" t="s">
        <v>1100</v>
      </c>
      <c r="AB491" s="254" t="s">
        <v>1950</v>
      </c>
      <c r="AC491" s="251" t="s">
        <v>5745</v>
      </c>
      <c r="AD491" s="253" t="s">
        <v>5746</v>
      </c>
      <c r="AE491" s="253" t="s">
        <v>566</v>
      </c>
      <c r="AF491" s="253" t="s">
        <v>566</v>
      </c>
      <c r="AG491" s="254" t="s">
        <v>5747</v>
      </c>
      <c r="AH491" s="255" t="s">
        <v>6141</v>
      </c>
      <c r="AI491" s="253" t="s">
        <v>566</v>
      </c>
      <c r="AJ491" s="251">
        <v>8</v>
      </c>
      <c r="AK491" s="254" t="s">
        <v>566</v>
      </c>
      <c r="AL491" s="254">
        <v>3.9</v>
      </c>
      <c r="AM491" s="254">
        <v>153</v>
      </c>
      <c r="AN491" s="254">
        <v>110</v>
      </c>
      <c r="AO491" s="254">
        <v>100</v>
      </c>
      <c r="AP491" s="254">
        <v>338.62</v>
      </c>
      <c r="AQ491" s="254">
        <v>341.63</v>
      </c>
      <c r="AR491" s="254">
        <v>90.773287264700002</v>
      </c>
      <c r="AS491" s="254">
        <v>329.8726286667</v>
      </c>
      <c r="AT491" s="254">
        <v>0</v>
      </c>
      <c r="AU491" s="254">
        <v>743</v>
      </c>
      <c r="AV491" s="254">
        <v>165.2</v>
      </c>
      <c r="AW491" s="254" t="s">
        <v>4984</v>
      </c>
      <c r="AX491" s="254">
        <v>168.21</v>
      </c>
      <c r="AY491" s="254">
        <v>173.42</v>
      </c>
      <c r="AZ491" s="256">
        <v>0.58620038620000003</v>
      </c>
      <c r="BA491" s="254" t="s">
        <v>566</v>
      </c>
      <c r="BB491" s="254" t="s">
        <v>566</v>
      </c>
      <c r="BC491" s="254">
        <v>121.99083013480001</v>
      </c>
      <c r="BD491" s="254">
        <v>107.9181290323</v>
      </c>
      <c r="BE491" s="257">
        <v>101.6588709678</v>
      </c>
      <c r="BF491" s="254">
        <v>0.94199993900000001</v>
      </c>
      <c r="BG491" s="254">
        <v>31</v>
      </c>
      <c r="BH491" s="254">
        <v>3345.462</v>
      </c>
      <c r="BI491" s="254" t="s">
        <v>430</v>
      </c>
      <c r="BJ491" s="254" t="s">
        <v>566</v>
      </c>
      <c r="BK491" s="254">
        <v>107.9181290323</v>
      </c>
      <c r="BL491" s="254">
        <v>101.6588709654</v>
      </c>
      <c r="BM491" s="254">
        <v>100</v>
      </c>
      <c r="BN491" s="254">
        <v>30</v>
      </c>
      <c r="BO491" s="256">
        <v>3237.5438709690002</v>
      </c>
      <c r="BP491" s="256" t="s">
        <v>566</v>
      </c>
      <c r="BQ491" s="251">
        <v>8</v>
      </c>
      <c r="BR491" s="251" t="s">
        <v>566</v>
      </c>
      <c r="BS491" s="251" t="s">
        <v>566</v>
      </c>
      <c r="BT491" s="255" t="s">
        <v>566</v>
      </c>
      <c r="BU491" s="258">
        <v>0</v>
      </c>
      <c r="BV491" s="254" t="s">
        <v>8078</v>
      </c>
      <c r="BW491" s="254" t="s">
        <v>566</v>
      </c>
      <c r="BX491" s="259" t="s">
        <v>566</v>
      </c>
      <c r="BY491" s="259" t="s">
        <v>566</v>
      </c>
      <c r="BZ491" s="259" t="s">
        <v>566</v>
      </c>
      <c r="CA491" s="251"/>
      <c r="CB491" s="251">
        <v>373.3043298</v>
      </c>
      <c r="CC491" s="260">
        <v>91.779525248900001</v>
      </c>
      <c r="CD491" s="260">
        <v>121.99083013480001</v>
      </c>
      <c r="CE491" s="254">
        <v>20.331959167000008</v>
      </c>
      <c r="CF491" s="254">
        <v>0.11</v>
      </c>
      <c r="CG491" s="254">
        <v>1.01329</v>
      </c>
      <c r="CH491" s="254">
        <v>2.8</v>
      </c>
      <c r="CI491" s="256">
        <v>0.8</v>
      </c>
      <c r="CJ491" s="256">
        <v>0.41372084650000002</v>
      </c>
      <c r="CK491" s="254">
        <v>32489.487729035001</v>
      </c>
      <c r="CL491" s="254">
        <v>2.9706119199999999E-2</v>
      </c>
      <c r="CM491" s="254">
        <v>1.1020006572000001</v>
      </c>
      <c r="CN491" s="254">
        <v>663.7876</v>
      </c>
      <c r="CO491" s="254">
        <v>1</v>
      </c>
      <c r="CP491" s="254">
        <v>97.342743582200001</v>
      </c>
      <c r="CQ491" s="254">
        <v>0.9060357872</v>
      </c>
      <c r="CR491" s="254">
        <v>2310</v>
      </c>
      <c r="CS491" s="254">
        <v>2280.27</v>
      </c>
      <c r="CT491" s="254">
        <v>90.4</v>
      </c>
      <c r="CU491" s="254">
        <v>228</v>
      </c>
      <c r="CV491" s="254">
        <v>27.5438596491</v>
      </c>
      <c r="CW491" s="254">
        <v>136.30000000000001</v>
      </c>
      <c r="CX491" s="253" t="s">
        <v>393</v>
      </c>
      <c r="CY491" s="253" t="s">
        <v>566</v>
      </c>
      <c r="CZ491" s="254" t="s">
        <v>566</v>
      </c>
      <c r="DA491" s="254">
        <v>-2.5</v>
      </c>
      <c r="DB491" s="254">
        <v>0.80629472960000004</v>
      </c>
      <c r="DC491" s="254">
        <v>139.77265008250001</v>
      </c>
      <c r="DD491" s="256">
        <v>38.113779114700009</v>
      </c>
      <c r="DE491" s="254">
        <v>167.72743756520001</v>
      </c>
      <c r="DF491" s="256">
        <v>66.068566597400007</v>
      </c>
      <c r="DG491" s="253"/>
      <c r="DH491" s="261" t="s">
        <v>715</v>
      </c>
      <c r="DI491" s="262" t="s">
        <v>689</v>
      </c>
      <c r="DJ491" s="261" t="s">
        <v>566</v>
      </c>
      <c r="DK491" s="254"/>
      <c r="DL491" s="254">
        <v>149.1</v>
      </c>
      <c r="DM491" s="263"/>
      <c r="DN491" s="264">
        <v>1510</v>
      </c>
      <c r="DO491" s="264">
        <v>1510</v>
      </c>
      <c r="DP491" s="264">
        <v>140.4</v>
      </c>
      <c r="DQ491" s="261"/>
      <c r="DR491" s="262"/>
      <c r="DS491" s="261"/>
      <c r="DT491" s="184"/>
      <c r="DU491" s="184"/>
      <c r="DV491" s="184"/>
      <c r="DW491" s="184"/>
      <c r="DX491" s="184"/>
      <c r="DY491" s="184"/>
      <c r="DZ491" s="184"/>
      <c r="EA491" s="265"/>
      <c r="EB491" s="265"/>
    </row>
    <row r="492" spans="1:132" s="2" customFormat="1" ht="15" customHeight="1" x14ac:dyDescent="0.2">
      <c r="A492" s="21" t="str">
        <f t="shared" si="7"/>
        <v>846_Южно-Ягунское</v>
      </c>
      <c r="B492" s="250">
        <v>12</v>
      </c>
      <c r="C492" s="251" t="s">
        <v>733</v>
      </c>
      <c r="D492" s="251" t="s">
        <v>568</v>
      </c>
      <c r="E492" s="251" t="s">
        <v>531</v>
      </c>
      <c r="F492" s="251" t="s">
        <v>9</v>
      </c>
      <c r="G492" s="251" t="s">
        <v>29</v>
      </c>
      <c r="H492" s="251" t="s">
        <v>2974</v>
      </c>
      <c r="I492" s="252" t="s">
        <v>6747</v>
      </c>
      <c r="J492" s="251" t="s">
        <v>77</v>
      </c>
      <c r="K492" s="251" t="s">
        <v>688</v>
      </c>
      <c r="L492" s="251" t="s">
        <v>566</v>
      </c>
      <c r="M492" s="251" t="s">
        <v>417</v>
      </c>
      <c r="N492" s="251" t="s">
        <v>92</v>
      </c>
      <c r="O492" s="251" t="s">
        <v>10</v>
      </c>
      <c r="P492" s="253" t="s">
        <v>6217</v>
      </c>
      <c r="Q492" s="253"/>
      <c r="R492" s="254"/>
      <c r="S492" s="253"/>
      <c r="T492" s="253">
        <v>21.8</v>
      </c>
      <c r="U492" s="253">
        <v>2522</v>
      </c>
      <c r="V492" s="253">
        <v>2535</v>
      </c>
      <c r="W492" s="254">
        <v>75.686999999999998</v>
      </c>
      <c r="X492" s="253" t="s">
        <v>150</v>
      </c>
      <c r="Y492" s="253">
        <v>2572.8000000000002</v>
      </c>
      <c r="Z492" s="253">
        <v>2555.3000000000002</v>
      </c>
      <c r="AA492" s="253" t="s">
        <v>1099</v>
      </c>
      <c r="AB492" s="254" t="s">
        <v>1055</v>
      </c>
      <c r="AC492" s="251" t="s">
        <v>5745</v>
      </c>
      <c r="AD492" s="253" t="s">
        <v>5746</v>
      </c>
      <c r="AE492" s="253" t="s">
        <v>415</v>
      </c>
      <c r="AF492" s="253">
        <v>2365</v>
      </c>
      <c r="AG492" s="254" t="s">
        <v>5747</v>
      </c>
      <c r="AH492" s="255" t="s">
        <v>6141</v>
      </c>
      <c r="AI492" s="253" t="s">
        <v>5764</v>
      </c>
      <c r="AJ492" s="251">
        <v>7</v>
      </c>
      <c r="AK492" s="254" t="s">
        <v>566</v>
      </c>
      <c r="AL492" s="254">
        <v>3.9</v>
      </c>
      <c r="AM492" s="254">
        <v>153</v>
      </c>
      <c r="AN492" s="254">
        <v>113</v>
      </c>
      <c r="AO492" s="254">
        <v>102</v>
      </c>
      <c r="AP492" s="254">
        <v>343.31</v>
      </c>
      <c r="AQ492" s="254">
        <v>344.63</v>
      </c>
      <c r="AR492" s="254">
        <v>106.99536002489999</v>
      </c>
      <c r="AS492" s="254">
        <v>347.54001793330002</v>
      </c>
      <c r="AT492" s="254">
        <v>0</v>
      </c>
      <c r="AU492" s="254">
        <v>681</v>
      </c>
      <c r="AV492" s="254">
        <v>174.75</v>
      </c>
      <c r="AW492" s="254" t="s">
        <v>4955</v>
      </c>
      <c r="AX492" s="254">
        <v>176.02</v>
      </c>
      <c r="AY492" s="254">
        <v>168.56</v>
      </c>
      <c r="AZ492" s="256">
        <v>1.7068852671999999</v>
      </c>
      <c r="BA492" s="254" t="s">
        <v>566</v>
      </c>
      <c r="BB492" s="254" t="s">
        <v>566</v>
      </c>
      <c r="BC492" s="254">
        <v>294.93273592960003</v>
      </c>
      <c r="BD492" s="254">
        <v>287.71258064519998</v>
      </c>
      <c r="BE492" s="257">
        <v>287.71258064519998</v>
      </c>
      <c r="BF492" s="254">
        <v>1</v>
      </c>
      <c r="BG492" s="254">
        <v>31</v>
      </c>
      <c r="BH492" s="254">
        <v>8919.09</v>
      </c>
      <c r="BI492" s="254" t="s">
        <v>430</v>
      </c>
      <c r="BJ492" s="254" t="s">
        <v>566</v>
      </c>
      <c r="BK492" s="254">
        <v>287.71258064519998</v>
      </c>
      <c r="BL492" s="254">
        <v>287.71258064519998</v>
      </c>
      <c r="BM492" s="254">
        <v>102</v>
      </c>
      <c r="BN492" s="254">
        <v>30</v>
      </c>
      <c r="BO492" s="256">
        <v>8631.3774193560002</v>
      </c>
      <c r="BP492" s="256" t="s">
        <v>566</v>
      </c>
      <c r="BQ492" s="251">
        <v>7</v>
      </c>
      <c r="BR492" s="251" t="s">
        <v>566</v>
      </c>
      <c r="BS492" s="251" t="s">
        <v>566</v>
      </c>
      <c r="BT492" s="255" t="s">
        <v>566</v>
      </c>
      <c r="BU492" s="258">
        <v>0</v>
      </c>
      <c r="BV492" s="254" t="s">
        <v>6748</v>
      </c>
      <c r="BW492" s="254" t="s">
        <v>566</v>
      </c>
      <c r="BX492" s="259" t="s">
        <v>566</v>
      </c>
      <c r="BY492" s="259" t="s">
        <v>566</v>
      </c>
      <c r="BZ492" s="259" t="s">
        <v>566</v>
      </c>
      <c r="CA492" s="251"/>
      <c r="CB492" s="251">
        <v>347.54001793330002</v>
      </c>
      <c r="CC492" s="260">
        <v>106.99536002489999</v>
      </c>
      <c r="CD492" s="260">
        <v>294.93273592960003</v>
      </c>
      <c r="CE492" s="254">
        <v>7.2201552844000503</v>
      </c>
      <c r="CF492" s="254">
        <v>-2.29</v>
      </c>
      <c r="CG492" s="254">
        <v>1.0129999999999999</v>
      </c>
      <c r="CH492" s="254">
        <v>2.8</v>
      </c>
      <c r="CI492" s="256">
        <v>0.8</v>
      </c>
      <c r="CJ492" s="256">
        <v>1.1029906974000001</v>
      </c>
      <c r="CK492" s="254">
        <v>86593.042173688504</v>
      </c>
      <c r="CL492" s="254">
        <v>2.7682688E-2</v>
      </c>
      <c r="CM492" s="254">
        <v>6.9155279811000003</v>
      </c>
      <c r="CN492" s="254">
        <v>684.96763999999996</v>
      </c>
      <c r="CO492" s="254">
        <v>1</v>
      </c>
      <c r="CP492" s="254">
        <v>295.11166448709997</v>
      </c>
      <c r="CQ492" s="254">
        <v>7.2668489915999999</v>
      </c>
      <c r="CR492" s="254">
        <v>2369</v>
      </c>
      <c r="CS492" s="254">
        <v>2356.0129999999999</v>
      </c>
      <c r="CT492" s="254">
        <v>90.3</v>
      </c>
      <c r="CU492" s="254">
        <v>233</v>
      </c>
      <c r="CV492" s="254">
        <v>25</v>
      </c>
      <c r="CW492" s="254">
        <v>109.3</v>
      </c>
      <c r="CX492" s="253" t="s">
        <v>393</v>
      </c>
      <c r="CY492" s="253" t="s">
        <v>566</v>
      </c>
      <c r="CZ492" s="254" t="s">
        <v>566</v>
      </c>
      <c r="DA492" s="254">
        <v>-2.5</v>
      </c>
      <c r="DB492" s="254">
        <v>1.7751997147</v>
      </c>
      <c r="DC492" s="254">
        <v>299.22766390980001</v>
      </c>
      <c r="DD492" s="256">
        <v>11.515083264600037</v>
      </c>
      <c r="DE492" s="254">
        <v>306.73679053820001</v>
      </c>
      <c r="DF492" s="256">
        <v>19.024209893000034</v>
      </c>
      <c r="DG492" s="253"/>
      <c r="DH492" s="261" t="s">
        <v>689</v>
      </c>
      <c r="DI492" s="262" t="s">
        <v>689</v>
      </c>
      <c r="DJ492" s="261" t="s">
        <v>689</v>
      </c>
      <c r="DK492" s="254"/>
      <c r="DL492" s="254">
        <v>149.1</v>
      </c>
      <c r="DM492" s="263"/>
      <c r="DN492" s="264">
        <v>460</v>
      </c>
      <c r="DO492" s="264">
        <v>462</v>
      </c>
      <c r="DP492" s="264">
        <v>172.2</v>
      </c>
      <c r="DQ492" s="261"/>
      <c r="DR492" s="262"/>
      <c r="DS492" s="261"/>
      <c r="DT492" s="184"/>
      <c r="DU492" s="184"/>
      <c r="DV492" s="184"/>
      <c r="DW492" s="184"/>
      <c r="DX492" s="184"/>
      <c r="DY492" s="184"/>
      <c r="DZ492" s="184"/>
      <c r="EA492" s="265"/>
      <c r="EB492" s="265"/>
    </row>
    <row r="493" spans="1:132" s="2" customFormat="1" ht="15" customHeight="1" x14ac:dyDescent="0.2">
      <c r="A493" s="21" t="str">
        <f t="shared" si="7"/>
        <v>848У_Южно-Ягунское</v>
      </c>
      <c r="B493" s="250">
        <v>13</v>
      </c>
      <c r="C493" s="251" t="s">
        <v>733</v>
      </c>
      <c r="D493" s="251" t="s">
        <v>568</v>
      </c>
      <c r="E493" s="251" t="s">
        <v>531</v>
      </c>
      <c r="F493" s="251" t="s">
        <v>9</v>
      </c>
      <c r="G493" s="251" t="s">
        <v>29</v>
      </c>
      <c r="H493" s="251" t="s">
        <v>3055</v>
      </c>
      <c r="I493" s="252" t="s">
        <v>6749</v>
      </c>
      <c r="J493" s="251" t="s">
        <v>155</v>
      </c>
      <c r="K493" s="251" t="s">
        <v>688</v>
      </c>
      <c r="L493" s="251" t="s">
        <v>566</v>
      </c>
      <c r="M493" s="251" t="s">
        <v>417</v>
      </c>
      <c r="N493" s="251" t="s">
        <v>5742</v>
      </c>
      <c r="O493" s="251" t="s">
        <v>6</v>
      </c>
      <c r="P493" s="253" t="s">
        <v>6217</v>
      </c>
      <c r="Q493" s="253"/>
      <c r="R493" s="254"/>
      <c r="S493" s="253"/>
      <c r="T493" s="253">
        <v>22</v>
      </c>
      <c r="U493" s="253">
        <v>2400</v>
      </c>
      <c r="V493" s="253">
        <v>2418</v>
      </c>
      <c r="W493" s="254">
        <v>19.059999999999999</v>
      </c>
      <c r="X493" s="253" t="s">
        <v>150</v>
      </c>
      <c r="Y493" s="253">
        <v>2890</v>
      </c>
      <c r="Z493" s="253">
        <v>2443.6999999999998</v>
      </c>
      <c r="AA493" s="253" t="s">
        <v>1099</v>
      </c>
      <c r="AB493" s="254" t="s">
        <v>873</v>
      </c>
      <c r="AC493" s="251" t="s">
        <v>5745</v>
      </c>
      <c r="AD493" s="253" t="s">
        <v>5746</v>
      </c>
      <c r="AE493" s="253" t="s">
        <v>709</v>
      </c>
      <c r="AF493" s="253">
        <v>2445</v>
      </c>
      <c r="AG493" s="254" t="s">
        <v>5747</v>
      </c>
      <c r="AH493" s="255" t="s">
        <v>6141</v>
      </c>
      <c r="AI493" s="253" t="s">
        <v>5811</v>
      </c>
      <c r="AJ493" s="251">
        <v>6</v>
      </c>
      <c r="AK493" s="254">
        <v>0</v>
      </c>
      <c r="AL493" s="254">
        <v>3.9</v>
      </c>
      <c r="AM493" s="254">
        <v>153</v>
      </c>
      <c r="AN493" s="254">
        <v>110</v>
      </c>
      <c r="AO493" s="254">
        <v>97</v>
      </c>
      <c r="AP493" s="254">
        <v>334.81</v>
      </c>
      <c r="AQ493" s="254">
        <v>335.87</v>
      </c>
      <c r="AR493" s="254">
        <v>81.121648113500001</v>
      </c>
      <c r="AS493" s="254">
        <v>320.88719700000001</v>
      </c>
      <c r="AT493" s="254">
        <v>0</v>
      </c>
      <c r="AU493" s="254">
        <v>700</v>
      </c>
      <c r="AV493" s="254">
        <v>146.74</v>
      </c>
      <c r="AW493" s="254" t="s">
        <v>4928</v>
      </c>
      <c r="AX493" s="254">
        <v>147.80000000000001</v>
      </c>
      <c r="AY493" s="254">
        <v>188.07</v>
      </c>
      <c r="AZ493" s="256">
        <v>1.2330154489</v>
      </c>
      <c r="BA493" s="254" t="s">
        <v>566</v>
      </c>
      <c r="BB493" s="254" t="s">
        <v>566</v>
      </c>
      <c r="BC493" s="254">
        <v>278.27191391230002</v>
      </c>
      <c r="BD493" s="254">
        <v>231.89321546959999</v>
      </c>
      <c r="BE493" s="257">
        <v>231.89321546959999</v>
      </c>
      <c r="BF493" s="254">
        <v>1</v>
      </c>
      <c r="BG493" s="254">
        <v>22.625</v>
      </c>
      <c r="BH493" s="254">
        <v>5246.5839999999998</v>
      </c>
      <c r="BI493" s="254" t="s">
        <v>430</v>
      </c>
      <c r="BJ493" s="254" t="s">
        <v>566</v>
      </c>
      <c r="BK493" s="254">
        <v>231.89321546959999</v>
      </c>
      <c r="BL493" s="254">
        <v>231.89321546959999</v>
      </c>
      <c r="BM493" s="254">
        <v>97</v>
      </c>
      <c r="BN493" s="254">
        <v>30</v>
      </c>
      <c r="BO493" s="256">
        <v>6956.796464088</v>
      </c>
      <c r="BP493" s="256" t="s">
        <v>566</v>
      </c>
      <c r="BQ493" s="251">
        <v>6</v>
      </c>
      <c r="BR493" s="251" t="s">
        <v>566</v>
      </c>
      <c r="BS493" s="251" t="s">
        <v>566</v>
      </c>
      <c r="BT493" s="255" t="s">
        <v>566</v>
      </c>
      <c r="BU493" s="258">
        <v>0</v>
      </c>
      <c r="BV493" s="254" t="s">
        <v>6750</v>
      </c>
      <c r="BW493" s="254" t="s">
        <v>566</v>
      </c>
      <c r="BX493" s="259" t="s">
        <v>566</v>
      </c>
      <c r="BY493" s="259" t="s">
        <v>566</v>
      </c>
      <c r="BZ493" s="259" t="s">
        <v>566</v>
      </c>
      <c r="CA493" s="251"/>
      <c r="CB493" s="251">
        <v>372.42402090000002</v>
      </c>
      <c r="CC493" s="260">
        <v>83.411460549200001</v>
      </c>
      <c r="CD493" s="260">
        <v>278.27191391230002</v>
      </c>
      <c r="CE493" s="254">
        <v>46.378698442700028</v>
      </c>
      <c r="CF493" s="254">
        <v>-2.5</v>
      </c>
      <c r="CG493" s="254">
        <v>1.0131699999999999</v>
      </c>
      <c r="CH493" s="254">
        <v>2.8</v>
      </c>
      <c r="CI493" s="256">
        <v>0.8</v>
      </c>
      <c r="CJ493" s="256">
        <v>0.88899852369999999</v>
      </c>
      <c r="CK493" s="254">
        <v>69804.764155590601</v>
      </c>
      <c r="CL493" s="254">
        <v>2.80029488E-2</v>
      </c>
      <c r="CM493" s="254">
        <v>4.3331432521000002</v>
      </c>
      <c r="CN493" s="254">
        <v>669.18179999999995</v>
      </c>
      <c r="CO493" s="254">
        <v>1</v>
      </c>
      <c r="CP493" s="254">
        <v>215.3642193757</v>
      </c>
      <c r="CQ493" s="254">
        <v>3.7539615292000001</v>
      </c>
      <c r="CR493" s="254">
        <v>2310</v>
      </c>
      <c r="CS493" s="254">
        <v>2299.5360000000001</v>
      </c>
      <c r="CT493" s="254">
        <v>90.4</v>
      </c>
      <c r="CU493" s="254">
        <v>228</v>
      </c>
      <c r="CV493" s="254">
        <v>35.6403508772</v>
      </c>
      <c r="CW493" s="254">
        <v>136.30000000000001</v>
      </c>
      <c r="CX493" s="253" t="s">
        <v>393</v>
      </c>
      <c r="CY493" s="253" t="s">
        <v>566</v>
      </c>
      <c r="CZ493" s="254" t="s">
        <v>6751</v>
      </c>
      <c r="DA493" s="254">
        <v>-2.5</v>
      </c>
      <c r="DB493" s="254">
        <v>1.2402411167</v>
      </c>
      <c r="DC493" s="254">
        <v>231.89321545639999</v>
      </c>
      <c r="DD493" s="256">
        <v>-1.3200008197600255E-8</v>
      </c>
      <c r="DE493" s="254">
        <v>278.27191391230002</v>
      </c>
      <c r="DF493" s="256">
        <v>46.378698442700028</v>
      </c>
      <c r="DG493" s="253"/>
      <c r="DH493" s="261" t="s">
        <v>689</v>
      </c>
      <c r="DI493" s="262" t="s">
        <v>689</v>
      </c>
      <c r="DJ493" s="261" t="s">
        <v>566</v>
      </c>
      <c r="DK493" s="254"/>
      <c r="DL493" s="254">
        <v>149.1</v>
      </c>
      <c r="DM493" s="263"/>
      <c r="DN493" s="264">
        <v>23</v>
      </c>
      <c r="DO493" s="264">
        <v>24</v>
      </c>
      <c r="DP493" s="264">
        <v>196.2</v>
      </c>
      <c r="DQ493" s="261"/>
      <c r="DR493" s="262"/>
      <c r="DS493" s="261"/>
      <c r="DT493" s="184"/>
      <c r="DU493" s="184"/>
      <c r="DV493" s="184"/>
      <c r="DW493" s="184"/>
      <c r="DX493" s="184"/>
      <c r="DY493" s="184"/>
      <c r="DZ493" s="184"/>
      <c r="EA493" s="265"/>
      <c r="EB493" s="265"/>
    </row>
    <row r="494" spans="1:132" s="2" customFormat="1" ht="15" customHeight="1" x14ac:dyDescent="0.2">
      <c r="A494" s="21" t="str">
        <f t="shared" si="7"/>
        <v>851У_Южно-Ягунское</v>
      </c>
      <c r="B494" s="250">
        <v>14</v>
      </c>
      <c r="C494" s="251" t="s">
        <v>733</v>
      </c>
      <c r="D494" s="251" t="s">
        <v>568</v>
      </c>
      <c r="E494" s="251" t="s">
        <v>531</v>
      </c>
      <c r="F494" s="251" t="s">
        <v>9</v>
      </c>
      <c r="G494" s="251" t="s">
        <v>29</v>
      </c>
      <c r="H494" s="251" t="s">
        <v>3055</v>
      </c>
      <c r="I494" s="252" t="s">
        <v>6752</v>
      </c>
      <c r="J494" s="251" t="s">
        <v>80</v>
      </c>
      <c r="K494" s="251" t="s">
        <v>688</v>
      </c>
      <c r="L494" s="251" t="s">
        <v>566</v>
      </c>
      <c r="M494" s="251" t="s">
        <v>417</v>
      </c>
      <c r="N494" s="251" t="s">
        <v>5742</v>
      </c>
      <c r="O494" s="251" t="s">
        <v>6</v>
      </c>
      <c r="P494" s="253" t="s">
        <v>6217</v>
      </c>
      <c r="Q494" s="253"/>
      <c r="R494" s="254"/>
      <c r="S494" s="253"/>
      <c r="T494" s="253">
        <v>20.399999999999999</v>
      </c>
      <c r="U494" s="253">
        <v>2385</v>
      </c>
      <c r="V494" s="253">
        <v>2404</v>
      </c>
      <c r="W494" s="254">
        <v>15.87</v>
      </c>
      <c r="X494" s="253" t="s">
        <v>150</v>
      </c>
      <c r="Y494" s="253">
        <v>2430</v>
      </c>
      <c r="Z494" s="253">
        <v>2427.8000000000002</v>
      </c>
      <c r="AA494" s="253" t="s">
        <v>1099</v>
      </c>
      <c r="AB494" s="254" t="s">
        <v>842</v>
      </c>
      <c r="AC494" s="251" t="s">
        <v>5745</v>
      </c>
      <c r="AD494" s="253" t="s">
        <v>5746</v>
      </c>
      <c r="AE494" s="253" t="s">
        <v>415</v>
      </c>
      <c r="AF494" s="253">
        <v>2260</v>
      </c>
      <c r="AG494" s="254" t="s">
        <v>5747</v>
      </c>
      <c r="AH494" s="255" t="s">
        <v>5748</v>
      </c>
      <c r="AI494" s="253" t="s">
        <v>5811</v>
      </c>
      <c r="AJ494" s="251">
        <v>7</v>
      </c>
      <c r="AK494" s="254">
        <v>0</v>
      </c>
      <c r="AL494" s="254">
        <v>3.9</v>
      </c>
      <c r="AM494" s="254">
        <v>153</v>
      </c>
      <c r="AN494" s="254">
        <v>118</v>
      </c>
      <c r="AO494" s="254">
        <v>107</v>
      </c>
      <c r="AP494" s="254">
        <v>343.37</v>
      </c>
      <c r="AQ494" s="254">
        <v>345.6</v>
      </c>
      <c r="AR494" s="254">
        <v>79.2528407179</v>
      </c>
      <c r="AS494" s="254">
        <v>319.02593466669998</v>
      </c>
      <c r="AT494" s="254">
        <v>0</v>
      </c>
      <c r="AU494" s="254">
        <v>157</v>
      </c>
      <c r="AV494" s="254">
        <v>147.36000000000001</v>
      </c>
      <c r="AW494" s="254" t="s">
        <v>4928</v>
      </c>
      <c r="AX494" s="254">
        <v>149.6</v>
      </c>
      <c r="AY494" s="254">
        <v>196.01</v>
      </c>
      <c r="AZ494" s="256">
        <v>1.2579718611999999</v>
      </c>
      <c r="BA494" s="254" t="s">
        <v>566</v>
      </c>
      <c r="BB494" s="254" t="s">
        <v>566</v>
      </c>
      <c r="BC494" s="254">
        <v>295.8892926945</v>
      </c>
      <c r="BD494" s="254">
        <v>246.57506451610001</v>
      </c>
      <c r="BE494" s="257">
        <v>246.57506451610001</v>
      </c>
      <c r="BF494" s="254">
        <v>1</v>
      </c>
      <c r="BG494" s="254">
        <v>31</v>
      </c>
      <c r="BH494" s="254">
        <v>7643.8270000000002</v>
      </c>
      <c r="BI494" s="254" t="s">
        <v>430</v>
      </c>
      <c r="BJ494" s="254" t="s">
        <v>566</v>
      </c>
      <c r="BK494" s="254">
        <v>246.57506451610001</v>
      </c>
      <c r="BL494" s="254">
        <v>246.57506451610001</v>
      </c>
      <c r="BM494" s="254">
        <v>107</v>
      </c>
      <c r="BN494" s="254">
        <v>30</v>
      </c>
      <c r="BO494" s="256">
        <v>7397.2519354830001</v>
      </c>
      <c r="BP494" s="256" t="s">
        <v>566</v>
      </c>
      <c r="BQ494" s="251">
        <v>7</v>
      </c>
      <c r="BR494" s="251" t="s">
        <v>566</v>
      </c>
      <c r="BS494" s="251" t="s">
        <v>566</v>
      </c>
      <c r="BT494" s="255" t="s">
        <v>566</v>
      </c>
      <c r="BU494" s="258">
        <v>0</v>
      </c>
      <c r="BV494" s="254" t="s">
        <v>8079</v>
      </c>
      <c r="BW494" s="254" t="s">
        <v>566</v>
      </c>
      <c r="BX494" s="259" t="s">
        <v>566</v>
      </c>
      <c r="BY494" s="259" t="s">
        <v>566</v>
      </c>
      <c r="BZ494" s="259" t="s">
        <v>566</v>
      </c>
      <c r="CA494" s="251"/>
      <c r="CB494" s="251">
        <v>382.57113820000001</v>
      </c>
      <c r="CC494" s="260">
        <v>82.759867968999998</v>
      </c>
      <c r="CD494" s="260">
        <v>295.8892926945</v>
      </c>
      <c r="CE494" s="254">
        <v>49.314228178399986</v>
      </c>
      <c r="CF494" s="254">
        <v>-4.91</v>
      </c>
      <c r="CG494" s="254">
        <v>1.0133300000000001</v>
      </c>
      <c r="CH494" s="254">
        <v>2.8</v>
      </c>
      <c r="CI494" s="256">
        <v>0.8</v>
      </c>
      <c r="CJ494" s="256">
        <v>0.94528366379999995</v>
      </c>
      <c r="CK494" s="254">
        <v>74236.032868413298</v>
      </c>
      <c r="CL494" s="254">
        <v>2.7905516299999999E-2</v>
      </c>
      <c r="CM494" s="254">
        <v>4.8621476355000004</v>
      </c>
      <c r="CN494" s="254">
        <v>666.15639999999996</v>
      </c>
      <c r="CO494" s="254">
        <v>1</v>
      </c>
      <c r="CP494" s="254">
        <v>217.32988633209999</v>
      </c>
      <c r="CQ494" s="254">
        <v>3.8049835923000002</v>
      </c>
      <c r="CR494" s="254">
        <v>2310</v>
      </c>
      <c r="CS494" s="254">
        <v>2287.9299999999998</v>
      </c>
      <c r="CT494" s="254">
        <v>91.2</v>
      </c>
      <c r="CU494" s="254">
        <v>228</v>
      </c>
      <c r="CV494" s="254">
        <v>35.368421052599999</v>
      </c>
      <c r="CW494" s="254">
        <v>136.30000000000001</v>
      </c>
      <c r="CX494" s="253" t="s">
        <v>393</v>
      </c>
      <c r="CY494" s="253" t="s">
        <v>566</v>
      </c>
      <c r="CZ494" s="254" t="s">
        <v>566</v>
      </c>
      <c r="DA494" s="254">
        <v>-2.5</v>
      </c>
      <c r="DB494" s="254">
        <v>0.81894658190000003</v>
      </c>
      <c r="DC494" s="254">
        <v>160.420014872</v>
      </c>
      <c r="DD494" s="256">
        <v>-86.155049644100018</v>
      </c>
      <c r="DE494" s="254">
        <v>192.5035741131</v>
      </c>
      <c r="DF494" s="256">
        <v>-54.071490403000013</v>
      </c>
      <c r="DG494" s="253"/>
      <c r="DH494" s="261" t="s">
        <v>689</v>
      </c>
      <c r="DI494" s="262" t="s">
        <v>689</v>
      </c>
      <c r="DJ494" s="261" t="s">
        <v>566</v>
      </c>
      <c r="DK494" s="254"/>
      <c r="DL494" s="254">
        <v>149.1</v>
      </c>
      <c r="DM494" s="263"/>
      <c r="DN494" s="264">
        <v>77</v>
      </c>
      <c r="DO494" s="264">
        <v>79</v>
      </c>
      <c r="DP494" s="264">
        <v>195.5</v>
      </c>
      <c r="DQ494" s="261"/>
      <c r="DR494" s="262"/>
      <c r="DS494" s="261"/>
      <c r="DT494" s="184"/>
      <c r="DU494" s="184"/>
      <c r="DV494" s="184"/>
      <c r="DW494" s="184"/>
      <c r="DX494" s="184"/>
      <c r="DY494" s="184"/>
      <c r="DZ494" s="184"/>
      <c r="EA494" s="265"/>
      <c r="EB494" s="265"/>
    </row>
    <row r="495" spans="1:132" s="2" customFormat="1" ht="15" customHeight="1" x14ac:dyDescent="0.2">
      <c r="A495" s="21" t="str">
        <f t="shared" si="7"/>
        <v>854_Южно-Ягунское</v>
      </c>
      <c r="B495" s="250">
        <v>15</v>
      </c>
      <c r="C495" s="251" t="s">
        <v>733</v>
      </c>
      <c r="D495" s="251" t="s">
        <v>568</v>
      </c>
      <c r="E495" s="251" t="s">
        <v>531</v>
      </c>
      <c r="F495" s="251" t="s">
        <v>9</v>
      </c>
      <c r="G495" s="251" t="s">
        <v>29</v>
      </c>
      <c r="H495" s="251" t="s">
        <v>64</v>
      </c>
      <c r="I495" s="252" t="s">
        <v>6753</v>
      </c>
      <c r="J495" s="251" t="s">
        <v>74</v>
      </c>
      <c r="K495" s="251" t="s">
        <v>688</v>
      </c>
      <c r="L495" s="251" t="s">
        <v>566</v>
      </c>
      <c r="M495" s="251" t="s">
        <v>417</v>
      </c>
      <c r="N495" s="251" t="s">
        <v>34</v>
      </c>
      <c r="O495" s="251" t="s">
        <v>6</v>
      </c>
      <c r="P495" s="253" t="s">
        <v>6217</v>
      </c>
      <c r="Q495" s="253"/>
      <c r="R495" s="254"/>
      <c r="S495" s="253"/>
      <c r="T495" s="253">
        <v>10.8</v>
      </c>
      <c r="U495" s="253">
        <v>2429</v>
      </c>
      <c r="V495" s="253">
        <v>2433</v>
      </c>
      <c r="W495" s="254">
        <v>65.363</v>
      </c>
      <c r="X495" s="253" t="s">
        <v>150</v>
      </c>
      <c r="Y495" s="253">
        <v>2541</v>
      </c>
      <c r="Z495" s="253">
        <v>2436.1999999999998</v>
      </c>
      <c r="AA495" s="253" t="s">
        <v>1099</v>
      </c>
      <c r="AB495" s="254" t="s">
        <v>913</v>
      </c>
      <c r="AC495" s="251" t="s">
        <v>5745</v>
      </c>
      <c r="AD495" s="253" t="s">
        <v>5746</v>
      </c>
      <c r="AE495" s="253" t="s">
        <v>415</v>
      </c>
      <c r="AF495" s="253">
        <v>2345</v>
      </c>
      <c r="AG495" s="254" t="s">
        <v>5747</v>
      </c>
      <c r="AH495" s="255" t="s">
        <v>5748</v>
      </c>
      <c r="AI495" s="253" t="s">
        <v>5786</v>
      </c>
      <c r="AJ495" s="251">
        <v>3</v>
      </c>
      <c r="AK495" s="254" t="s">
        <v>566</v>
      </c>
      <c r="AL495" s="254">
        <v>3.9</v>
      </c>
      <c r="AM495" s="254">
        <v>153</v>
      </c>
      <c r="AN495" s="254">
        <v>129</v>
      </c>
      <c r="AO495" s="254">
        <v>108</v>
      </c>
      <c r="AP495" s="254">
        <v>346.81</v>
      </c>
      <c r="AQ495" s="254">
        <v>349.52</v>
      </c>
      <c r="AR495" s="254">
        <v>86.827556698199999</v>
      </c>
      <c r="AS495" s="254">
        <v>325.79694119999999</v>
      </c>
      <c r="AT495" s="254">
        <v>0</v>
      </c>
      <c r="AU495" s="254">
        <v>768</v>
      </c>
      <c r="AV495" s="254">
        <v>157.79</v>
      </c>
      <c r="AW495" s="254" t="s">
        <v>4928</v>
      </c>
      <c r="AX495" s="254">
        <v>160.5</v>
      </c>
      <c r="AY495" s="254">
        <v>189.02</v>
      </c>
      <c r="AZ495" s="256">
        <v>0.53162523070000001</v>
      </c>
      <c r="BA495" s="254" t="s">
        <v>566</v>
      </c>
      <c r="BB495" s="254" t="s">
        <v>566</v>
      </c>
      <c r="BC495" s="254">
        <v>120.5857619823</v>
      </c>
      <c r="BD495" s="254">
        <v>100.487801105</v>
      </c>
      <c r="BE495" s="257">
        <v>100.487801105</v>
      </c>
      <c r="BF495" s="254">
        <v>1</v>
      </c>
      <c r="BG495" s="254">
        <v>30.166666666666668</v>
      </c>
      <c r="BH495" s="254">
        <v>3031.3820000000001</v>
      </c>
      <c r="BI495" s="254" t="s">
        <v>430</v>
      </c>
      <c r="BJ495" s="254" t="s">
        <v>566</v>
      </c>
      <c r="BK495" s="254">
        <v>100.487801105</v>
      </c>
      <c r="BL495" s="254">
        <v>100.487801105</v>
      </c>
      <c r="BM495" s="254">
        <v>108</v>
      </c>
      <c r="BN495" s="254">
        <v>30</v>
      </c>
      <c r="BO495" s="256">
        <v>3014.6340331500001</v>
      </c>
      <c r="BP495" s="256" t="s">
        <v>566</v>
      </c>
      <c r="BQ495" s="251">
        <v>3</v>
      </c>
      <c r="BR495" s="251" t="s">
        <v>566</v>
      </c>
      <c r="BS495" s="251" t="s">
        <v>566</v>
      </c>
      <c r="BT495" s="255" t="s">
        <v>566</v>
      </c>
      <c r="BU495" s="258">
        <v>0</v>
      </c>
      <c r="BV495" s="254" t="s">
        <v>8080</v>
      </c>
      <c r="BW495" s="254" t="s">
        <v>566</v>
      </c>
      <c r="BX495" s="259" t="s">
        <v>566</v>
      </c>
      <c r="BY495" s="259" t="s">
        <v>566</v>
      </c>
      <c r="BZ495" s="259" t="s">
        <v>566</v>
      </c>
      <c r="CA495" s="251"/>
      <c r="CB495" s="251">
        <v>384.61475364</v>
      </c>
      <c r="CC495" s="260">
        <v>86.827556698199999</v>
      </c>
      <c r="CD495" s="260">
        <v>120.5857619823</v>
      </c>
      <c r="CE495" s="254">
        <v>20.097960877299997</v>
      </c>
      <c r="CF495" s="254">
        <v>-4.5</v>
      </c>
      <c r="CG495" s="254">
        <v>1.014</v>
      </c>
      <c r="CH495" s="254">
        <v>2.8</v>
      </c>
      <c r="CI495" s="256">
        <v>0.8</v>
      </c>
      <c r="CJ495" s="256">
        <v>0.38523553459999998</v>
      </c>
      <c r="CK495" s="254">
        <v>30273.734487052199</v>
      </c>
      <c r="CL495" s="254">
        <v>2.99177391E-2</v>
      </c>
      <c r="CM495" s="254">
        <v>0.87928575190000002</v>
      </c>
      <c r="CN495" s="254">
        <v>661.81835999999998</v>
      </c>
      <c r="CO495" s="254">
        <v>1</v>
      </c>
      <c r="CP495" s="254">
        <v>89.316951568899995</v>
      </c>
      <c r="CQ495" s="254">
        <v>0.70340729820000003</v>
      </c>
      <c r="CR495" s="254">
        <v>2301</v>
      </c>
      <c r="CS495" s="254">
        <v>2274.2370000000001</v>
      </c>
      <c r="CT495" s="254">
        <v>89.4</v>
      </c>
      <c r="CU495" s="254">
        <v>212</v>
      </c>
      <c r="CV495" s="254">
        <v>25.570754717</v>
      </c>
      <c r="CW495" s="254">
        <v>33.1</v>
      </c>
      <c r="CX495" s="253" t="s">
        <v>393</v>
      </c>
      <c r="CY495" s="253" t="s">
        <v>566</v>
      </c>
      <c r="CZ495" s="254" t="s">
        <v>566</v>
      </c>
      <c r="DA495" s="254">
        <v>-4.5</v>
      </c>
      <c r="DB495" s="254">
        <v>0.53162523070000001</v>
      </c>
      <c r="DC495" s="254">
        <v>100.48780110689999</v>
      </c>
      <c r="DD495" s="256">
        <v>1.8999912754225079E-9</v>
      </c>
      <c r="DE495" s="254">
        <v>120.5857619823</v>
      </c>
      <c r="DF495" s="256">
        <v>20.097960877299997</v>
      </c>
      <c r="DG495" s="253"/>
      <c r="DH495" s="261" t="s">
        <v>689</v>
      </c>
      <c r="DI495" s="262" t="s">
        <v>689</v>
      </c>
      <c r="DJ495" s="261" t="s">
        <v>689</v>
      </c>
      <c r="DK495" s="254"/>
      <c r="DL495" s="254">
        <v>149.1</v>
      </c>
      <c r="DM495" s="263"/>
      <c r="DN495" s="264">
        <v>220</v>
      </c>
      <c r="DO495" s="264">
        <v>220</v>
      </c>
      <c r="DP495" s="264">
        <v>47.6</v>
      </c>
      <c r="DQ495" s="261"/>
      <c r="DR495" s="262"/>
      <c r="DS495" s="261"/>
      <c r="DT495" s="184"/>
      <c r="DU495" s="184"/>
      <c r="DV495" s="184"/>
      <c r="DW495" s="184"/>
      <c r="DX495" s="184"/>
      <c r="DY495" s="184"/>
      <c r="DZ495" s="184"/>
      <c r="EA495" s="265"/>
      <c r="EB495" s="265"/>
    </row>
    <row r="496" spans="1:132" s="2" customFormat="1" ht="15" customHeight="1" x14ac:dyDescent="0.2">
      <c r="A496" s="21" t="str">
        <f t="shared" si="7"/>
        <v>856_Южно-Ягунское</v>
      </c>
      <c r="B496" s="250">
        <v>16</v>
      </c>
      <c r="C496" s="251" t="s">
        <v>733</v>
      </c>
      <c r="D496" s="251" t="s">
        <v>568</v>
      </c>
      <c r="E496" s="251" t="s">
        <v>531</v>
      </c>
      <c r="F496" s="251" t="s">
        <v>9</v>
      </c>
      <c r="G496" s="251" t="s">
        <v>29</v>
      </c>
      <c r="H496" s="251" t="s">
        <v>3055</v>
      </c>
      <c r="I496" s="252" t="s">
        <v>6754</v>
      </c>
      <c r="J496" s="251" t="s">
        <v>74</v>
      </c>
      <c r="K496" s="251" t="s">
        <v>688</v>
      </c>
      <c r="L496" s="251" t="s">
        <v>566</v>
      </c>
      <c r="M496" s="251" t="s">
        <v>417</v>
      </c>
      <c r="N496" s="251" t="s">
        <v>5742</v>
      </c>
      <c r="O496" s="251" t="s">
        <v>6</v>
      </c>
      <c r="P496" s="253" t="s">
        <v>6217</v>
      </c>
      <c r="Q496" s="253"/>
      <c r="R496" s="254"/>
      <c r="S496" s="253"/>
      <c r="T496" s="253">
        <v>24.7</v>
      </c>
      <c r="U496" s="253">
        <v>2478</v>
      </c>
      <c r="V496" s="253">
        <v>2498</v>
      </c>
      <c r="W496" s="254">
        <v>116.84</v>
      </c>
      <c r="X496" s="253" t="s">
        <v>150</v>
      </c>
      <c r="Y496" s="253">
        <v>2602</v>
      </c>
      <c r="Z496" s="253">
        <v>2493.8000000000002</v>
      </c>
      <c r="AA496" s="253" t="s">
        <v>1099</v>
      </c>
      <c r="AB496" s="254" t="s">
        <v>6294</v>
      </c>
      <c r="AC496" s="251" t="s">
        <v>5745</v>
      </c>
      <c r="AD496" s="253" t="s">
        <v>5746</v>
      </c>
      <c r="AE496" s="253" t="s">
        <v>415</v>
      </c>
      <c r="AF496" s="253">
        <v>2457</v>
      </c>
      <c r="AG496" s="254" t="s">
        <v>5747</v>
      </c>
      <c r="AH496" s="255" t="s">
        <v>5748</v>
      </c>
      <c r="AI496" s="253" t="s">
        <v>5825</v>
      </c>
      <c r="AJ496" s="251">
        <v>6</v>
      </c>
      <c r="AK496" s="254" t="s">
        <v>566</v>
      </c>
      <c r="AL496" s="254">
        <v>3.9</v>
      </c>
      <c r="AM496" s="254">
        <v>153</v>
      </c>
      <c r="AN496" s="254">
        <v>129</v>
      </c>
      <c r="AO496" s="254">
        <v>116</v>
      </c>
      <c r="AP496" s="254">
        <v>352.82</v>
      </c>
      <c r="AQ496" s="254">
        <v>356.96</v>
      </c>
      <c r="AR496" s="254">
        <v>80.363973464500006</v>
      </c>
      <c r="AS496" s="254">
        <v>318.09788666669999</v>
      </c>
      <c r="AT496" s="254" t="s">
        <v>566</v>
      </c>
      <c r="AU496" s="254" t="s">
        <v>566</v>
      </c>
      <c r="AV496" s="254">
        <v>146.96</v>
      </c>
      <c r="AW496" s="254" t="s">
        <v>4928</v>
      </c>
      <c r="AX496" s="254">
        <v>151.1</v>
      </c>
      <c r="AY496" s="254">
        <v>205.86</v>
      </c>
      <c r="AZ496" s="256">
        <v>0.67931118239999999</v>
      </c>
      <c r="BA496" s="254" t="s">
        <v>566</v>
      </c>
      <c r="BB496" s="254" t="s">
        <v>566</v>
      </c>
      <c r="BC496" s="254">
        <v>167.81203356579999</v>
      </c>
      <c r="BD496" s="254">
        <v>139.84299999999999</v>
      </c>
      <c r="BE496" s="257">
        <v>139.84299999999999</v>
      </c>
      <c r="BF496" s="254">
        <v>1</v>
      </c>
      <c r="BG496" s="254">
        <v>31</v>
      </c>
      <c r="BH496" s="254">
        <v>4335.1329999999998</v>
      </c>
      <c r="BI496" s="254" t="s">
        <v>430</v>
      </c>
      <c r="BJ496" s="254" t="s">
        <v>566</v>
      </c>
      <c r="BK496" s="254">
        <v>139.84299999999999</v>
      </c>
      <c r="BL496" s="254">
        <v>139.84299999999999</v>
      </c>
      <c r="BM496" s="254">
        <v>116</v>
      </c>
      <c r="BN496" s="254">
        <v>30</v>
      </c>
      <c r="BO496" s="256">
        <v>4195.29</v>
      </c>
      <c r="BP496" s="256" t="s">
        <v>566</v>
      </c>
      <c r="BQ496" s="251">
        <v>6</v>
      </c>
      <c r="BR496" s="251" t="s">
        <v>566</v>
      </c>
      <c r="BS496" s="251" t="s">
        <v>566</v>
      </c>
      <c r="BT496" s="255" t="s">
        <v>566</v>
      </c>
      <c r="BU496" s="258">
        <v>0</v>
      </c>
      <c r="BV496" s="254" t="s">
        <v>8081</v>
      </c>
      <c r="BW496" s="254" t="s">
        <v>566</v>
      </c>
      <c r="BX496" s="259" t="s">
        <v>566</v>
      </c>
      <c r="BY496" s="259" t="s">
        <v>566</v>
      </c>
      <c r="BZ496" s="259" t="s">
        <v>566</v>
      </c>
      <c r="CA496" s="251"/>
      <c r="CB496" s="251">
        <v>393.99263400000001</v>
      </c>
      <c r="CC496" s="260">
        <v>80.1160686419</v>
      </c>
      <c r="CD496" s="260">
        <v>167.81203356579999</v>
      </c>
      <c r="CE496" s="254">
        <v>27.969033565800004</v>
      </c>
      <c r="CF496" s="254">
        <v>2.58</v>
      </c>
      <c r="CG496" s="254">
        <v>1.01301</v>
      </c>
      <c r="CH496" s="254">
        <v>2.8</v>
      </c>
      <c r="CI496" s="256">
        <v>0.8</v>
      </c>
      <c r="CJ496" s="256">
        <v>0.53610977920000003</v>
      </c>
      <c r="CK496" s="254">
        <v>42089.053978187301</v>
      </c>
      <c r="CL496" s="254">
        <v>2.9015901199999999E-2</v>
      </c>
      <c r="CM496" s="254">
        <v>1.7152418378000001</v>
      </c>
      <c r="CN496" s="254">
        <v>660.38</v>
      </c>
      <c r="CO496" s="254">
        <v>1</v>
      </c>
      <c r="CP496" s="254">
        <v>116.30912919959999</v>
      </c>
      <c r="CQ496" s="254">
        <v>1.2060511352000001</v>
      </c>
      <c r="CR496" s="254">
        <v>2310</v>
      </c>
      <c r="CS496" s="254">
        <v>2269</v>
      </c>
      <c r="CT496" s="254">
        <v>89.4</v>
      </c>
      <c r="CU496" s="254">
        <v>228</v>
      </c>
      <c r="CV496" s="254">
        <v>35.5438596491</v>
      </c>
      <c r="CW496" s="254">
        <v>136.30000000000001</v>
      </c>
      <c r="CX496" s="253" t="s">
        <v>393</v>
      </c>
      <c r="CY496" s="253" t="s">
        <v>566</v>
      </c>
      <c r="CZ496" s="254" t="s">
        <v>566</v>
      </c>
      <c r="DA496" s="254">
        <v>-2.5</v>
      </c>
      <c r="DB496" s="254">
        <v>1.3309350254000001</v>
      </c>
      <c r="DC496" s="254">
        <v>273.88126896189999</v>
      </c>
      <c r="DD496" s="256">
        <v>134.0382689619</v>
      </c>
      <c r="DE496" s="254">
        <v>328.65836914639999</v>
      </c>
      <c r="DF496" s="256">
        <v>188.8153691464</v>
      </c>
      <c r="DG496" s="253"/>
      <c r="DH496" s="261" t="s">
        <v>3166</v>
      </c>
      <c r="DI496" s="262" t="s">
        <v>689</v>
      </c>
      <c r="DJ496" s="261" t="s">
        <v>566</v>
      </c>
      <c r="DK496" s="254"/>
      <c r="DL496" s="254">
        <v>149.1</v>
      </c>
      <c r="DM496" s="263"/>
      <c r="DN496" s="264">
        <v>778</v>
      </c>
      <c r="DO496" s="264">
        <v>778</v>
      </c>
      <c r="DP496" s="264">
        <v>342.3</v>
      </c>
      <c r="DQ496" s="261"/>
      <c r="DR496" s="262"/>
      <c r="DS496" s="261"/>
      <c r="DT496" s="184"/>
      <c r="DU496" s="184"/>
      <c r="DV496" s="184"/>
      <c r="DW496" s="184"/>
      <c r="DX496" s="184"/>
      <c r="DY496" s="184"/>
      <c r="DZ496" s="184"/>
      <c r="EA496" s="265"/>
      <c r="EB496" s="265"/>
    </row>
    <row r="497" spans="1:132" s="2" customFormat="1" ht="15" customHeight="1" x14ac:dyDescent="0.2">
      <c r="A497" s="21" t="str">
        <f t="shared" si="7"/>
        <v>860_Южно-Ягунское</v>
      </c>
      <c r="B497" s="250">
        <v>17</v>
      </c>
      <c r="C497" s="251" t="s">
        <v>733</v>
      </c>
      <c r="D497" s="251" t="s">
        <v>568</v>
      </c>
      <c r="E497" s="251" t="s">
        <v>531</v>
      </c>
      <c r="F497" s="251" t="s">
        <v>9</v>
      </c>
      <c r="G497" s="251" t="s">
        <v>29</v>
      </c>
      <c r="H497" s="251" t="s">
        <v>2972</v>
      </c>
      <c r="I497" s="252" t="s">
        <v>6755</v>
      </c>
      <c r="J497" s="251" t="s">
        <v>75</v>
      </c>
      <c r="K497" s="251" t="s">
        <v>688</v>
      </c>
      <c r="L497" s="251" t="s">
        <v>566</v>
      </c>
      <c r="M497" s="251" t="s">
        <v>417</v>
      </c>
      <c r="N497" s="251" t="s">
        <v>5834</v>
      </c>
      <c r="O497" s="251" t="s">
        <v>10</v>
      </c>
      <c r="P497" s="253" t="s">
        <v>6217</v>
      </c>
      <c r="Q497" s="253"/>
      <c r="R497" s="254"/>
      <c r="S497" s="253"/>
      <c r="T497" s="253">
        <v>15.8</v>
      </c>
      <c r="U497" s="253">
        <v>2609.8000000000002</v>
      </c>
      <c r="V497" s="253">
        <v>2637.6</v>
      </c>
      <c r="W497" s="254">
        <v>183.577</v>
      </c>
      <c r="X497" s="253" t="s">
        <v>150</v>
      </c>
      <c r="Y497" s="253">
        <v>2684</v>
      </c>
      <c r="Z497" s="253">
        <v>2666.2</v>
      </c>
      <c r="AA497" s="253" t="s">
        <v>1099</v>
      </c>
      <c r="AB497" s="254" t="s">
        <v>1311</v>
      </c>
      <c r="AC497" s="251" t="s">
        <v>5745</v>
      </c>
      <c r="AD497" s="253" t="s">
        <v>5746</v>
      </c>
      <c r="AE497" s="253" t="s">
        <v>415</v>
      </c>
      <c r="AF497" s="253">
        <v>2590</v>
      </c>
      <c r="AG497" s="254" t="s">
        <v>5747</v>
      </c>
      <c r="AH497" s="255" t="s">
        <v>5748</v>
      </c>
      <c r="AI497" s="253" t="s">
        <v>6756</v>
      </c>
      <c r="AJ497" s="251">
        <v>5</v>
      </c>
      <c r="AK497" s="254" t="s">
        <v>566</v>
      </c>
      <c r="AL497" s="254">
        <v>3.9</v>
      </c>
      <c r="AM497" s="254">
        <v>153</v>
      </c>
      <c r="AN497" s="254">
        <v>137</v>
      </c>
      <c r="AO497" s="254">
        <v>122</v>
      </c>
      <c r="AP497" s="254">
        <v>362.95</v>
      </c>
      <c r="AQ497" s="254">
        <v>364.52</v>
      </c>
      <c r="AR497" s="254">
        <v>94.0225563252</v>
      </c>
      <c r="AS497" s="254">
        <v>339.88679480000002</v>
      </c>
      <c r="AT497" s="254">
        <v>0</v>
      </c>
      <c r="AU497" s="254">
        <v>160</v>
      </c>
      <c r="AV497" s="254">
        <v>170.63</v>
      </c>
      <c r="AW497" s="254" t="s">
        <v>4928</v>
      </c>
      <c r="AX497" s="254">
        <v>172.2</v>
      </c>
      <c r="AY497" s="254">
        <v>192.32</v>
      </c>
      <c r="AZ497" s="256">
        <v>1.4737740527000001</v>
      </c>
      <c r="BA497" s="254" t="s">
        <v>566</v>
      </c>
      <c r="BB497" s="254" t="s">
        <v>566</v>
      </c>
      <c r="BC497" s="254">
        <v>340.12269137560003</v>
      </c>
      <c r="BD497" s="254">
        <v>283.43622580649998</v>
      </c>
      <c r="BE497" s="257">
        <v>283.43622580649998</v>
      </c>
      <c r="BF497" s="254">
        <v>1</v>
      </c>
      <c r="BG497" s="254">
        <v>31</v>
      </c>
      <c r="BH497" s="254">
        <v>8786.5229999999992</v>
      </c>
      <c r="BI497" s="254" t="s">
        <v>430</v>
      </c>
      <c r="BJ497" s="254" t="s">
        <v>566</v>
      </c>
      <c r="BK497" s="254">
        <v>283.43622580649998</v>
      </c>
      <c r="BL497" s="254">
        <v>283.43622580649998</v>
      </c>
      <c r="BM497" s="254">
        <v>122</v>
      </c>
      <c r="BN497" s="254">
        <v>30</v>
      </c>
      <c r="BO497" s="256">
        <v>8503.0867741950005</v>
      </c>
      <c r="BP497" s="256" t="s">
        <v>566</v>
      </c>
      <c r="BQ497" s="251">
        <v>5</v>
      </c>
      <c r="BR497" s="251" t="s">
        <v>566</v>
      </c>
      <c r="BS497" s="251" t="s">
        <v>566</v>
      </c>
      <c r="BT497" s="255" t="s">
        <v>566</v>
      </c>
      <c r="BU497" s="258">
        <v>0</v>
      </c>
      <c r="BV497" s="254" t="s">
        <v>8082</v>
      </c>
      <c r="BW497" s="254" t="s">
        <v>566</v>
      </c>
      <c r="BX497" s="259" t="s">
        <v>566</v>
      </c>
      <c r="BY497" s="259" t="s">
        <v>566</v>
      </c>
      <c r="BZ497" s="259" t="s">
        <v>566</v>
      </c>
      <c r="CA497" s="251"/>
      <c r="CB497" s="251">
        <v>401.41334116000002</v>
      </c>
      <c r="CC497" s="260">
        <v>99.726231611900005</v>
      </c>
      <c r="CD497" s="260">
        <v>340.12269137560003</v>
      </c>
      <c r="CE497" s="254">
        <v>56.686465569100051</v>
      </c>
      <c r="CF497" s="254">
        <v>-2.5</v>
      </c>
      <c r="CG497" s="254">
        <v>1.01315</v>
      </c>
      <c r="CH497" s="254">
        <v>2.8</v>
      </c>
      <c r="CI497" s="256">
        <v>0.8</v>
      </c>
      <c r="CJ497" s="256">
        <v>1.0865966294</v>
      </c>
      <c r="CK497" s="254">
        <v>85318.616567582794</v>
      </c>
      <c r="CL497" s="254">
        <v>2.7702904600000001E-2</v>
      </c>
      <c r="CM497" s="254">
        <v>7.0852654536999999</v>
      </c>
      <c r="CN497" s="254">
        <v>684.63751999999999</v>
      </c>
      <c r="CO497" s="254">
        <v>1</v>
      </c>
      <c r="CP497" s="254">
        <v>252.39449665090001</v>
      </c>
      <c r="CQ497" s="254">
        <v>5.6522200569000001</v>
      </c>
      <c r="CR497" s="254">
        <v>2369</v>
      </c>
      <c r="CS497" s="254">
        <v>2353.5340000000001</v>
      </c>
      <c r="CT497" s="254">
        <v>91.6</v>
      </c>
      <c r="CU497" s="254">
        <v>233</v>
      </c>
      <c r="CV497" s="254">
        <v>26.7682403433</v>
      </c>
      <c r="CW497" s="254">
        <v>68.650000000000006</v>
      </c>
      <c r="CX497" s="253" t="s">
        <v>393</v>
      </c>
      <c r="CY497" s="253" t="s">
        <v>566</v>
      </c>
      <c r="CZ497" s="254" t="s">
        <v>566</v>
      </c>
      <c r="DA497" s="254">
        <v>-2.5</v>
      </c>
      <c r="DB497" s="254">
        <v>1.4751737225999999</v>
      </c>
      <c r="DC497" s="254">
        <v>283.43622581580001</v>
      </c>
      <c r="DD497" s="256">
        <v>9.3000380729790777E-9</v>
      </c>
      <c r="DE497" s="254">
        <v>340.12269137560003</v>
      </c>
      <c r="DF497" s="256">
        <v>56.686465569100051</v>
      </c>
      <c r="DG497" s="253"/>
      <c r="DH497" s="261" t="s">
        <v>689</v>
      </c>
      <c r="DI497" s="262" t="s">
        <v>689</v>
      </c>
      <c r="DJ497" s="261" t="s">
        <v>566</v>
      </c>
      <c r="DK497" s="254"/>
      <c r="DL497" s="254">
        <v>149.1</v>
      </c>
      <c r="DM497" s="263"/>
      <c r="DN497" s="264">
        <v>929</v>
      </c>
      <c r="DO497" s="264">
        <v>931</v>
      </c>
      <c r="DP497" s="264">
        <v>106.5</v>
      </c>
      <c r="DQ497" s="261"/>
      <c r="DR497" s="262"/>
      <c r="DS497" s="261"/>
      <c r="DT497" s="184"/>
      <c r="DU497" s="184"/>
      <c r="DV497" s="184"/>
      <c r="DW497" s="184"/>
      <c r="DX497" s="184"/>
      <c r="DY497" s="184"/>
      <c r="DZ497" s="184"/>
      <c r="EA497" s="265"/>
      <c r="EB497" s="265"/>
    </row>
    <row r="498" spans="1:132" s="2" customFormat="1" ht="15" customHeight="1" x14ac:dyDescent="0.2">
      <c r="A498" s="21" t="str">
        <f t="shared" si="7"/>
        <v>863_Южно-Ягунское</v>
      </c>
      <c r="B498" s="250">
        <v>18</v>
      </c>
      <c r="C498" s="251" t="s">
        <v>733</v>
      </c>
      <c r="D498" s="251" t="s">
        <v>568</v>
      </c>
      <c r="E498" s="251" t="s">
        <v>531</v>
      </c>
      <c r="F498" s="251" t="s">
        <v>9</v>
      </c>
      <c r="G498" s="251" t="s">
        <v>29</v>
      </c>
      <c r="H498" s="251" t="s">
        <v>3055</v>
      </c>
      <c r="I498" s="252" t="s">
        <v>6757</v>
      </c>
      <c r="J498" s="251" t="s">
        <v>77</v>
      </c>
      <c r="K498" s="251" t="s">
        <v>688</v>
      </c>
      <c r="L498" s="251" t="s">
        <v>566</v>
      </c>
      <c r="M498" s="251" t="s">
        <v>417</v>
      </c>
      <c r="N498" s="251" t="s">
        <v>5742</v>
      </c>
      <c r="O498" s="251" t="s">
        <v>6</v>
      </c>
      <c r="P498" s="253" t="s">
        <v>6217</v>
      </c>
      <c r="Q498" s="253"/>
      <c r="R498" s="254"/>
      <c r="S498" s="253"/>
      <c r="T498" s="253">
        <v>19.7</v>
      </c>
      <c r="U498" s="253">
        <v>2466</v>
      </c>
      <c r="V498" s="253">
        <v>2483.1999999999998</v>
      </c>
      <c r="W498" s="254">
        <v>87.664000000000001</v>
      </c>
      <c r="X498" s="253" t="s">
        <v>150</v>
      </c>
      <c r="Y498" s="253">
        <v>2581</v>
      </c>
      <c r="Z498" s="253">
        <v>2546.3000000000002</v>
      </c>
      <c r="AA498" s="253" t="s">
        <v>1099</v>
      </c>
      <c r="AB498" s="254" t="s">
        <v>557</v>
      </c>
      <c r="AC498" s="251" t="s">
        <v>5745</v>
      </c>
      <c r="AD498" s="253" t="s">
        <v>5746</v>
      </c>
      <c r="AE498" s="253" t="s">
        <v>415</v>
      </c>
      <c r="AF498" s="253">
        <v>2278</v>
      </c>
      <c r="AG498" s="254" t="s">
        <v>5747</v>
      </c>
      <c r="AH498" s="255" t="s">
        <v>5748</v>
      </c>
      <c r="AI498" s="253" t="s">
        <v>5851</v>
      </c>
      <c r="AJ498" s="251" t="s">
        <v>566</v>
      </c>
      <c r="AK498" s="254">
        <v>0</v>
      </c>
      <c r="AL498" s="254">
        <v>3.9</v>
      </c>
      <c r="AM498" s="254">
        <v>153</v>
      </c>
      <c r="AN498" s="254">
        <v>113</v>
      </c>
      <c r="AO498" s="254">
        <v>112</v>
      </c>
      <c r="AP498" s="254">
        <v>351.62</v>
      </c>
      <c r="AQ498" s="254">
        <v>352.85</v>
      </c>
      <c r="AR498" s="254">
        <v>85.7358451729</v>
      </c>
      <c r="AS498" s="254">
        <v>326.83499360000002</v>
      </c>
      <c r="AT498" s="254">
        <v>0</v>
      </c>
      <c r="AU498" s="254">
        <v>795</v>
      </c>
      <c r="AV498" s="254">
        <v>158.16999999999999</v>
      </c>
      <c r="AW498" s="254" t="s">
        <v>4928</v>
      </c>
      <c r="AX498" s="254">
        <v>159.4</v>
      </c>
      <c r="AY498" s="254">
        <v>193.45</v>
      </c>
      <c r="AZ498" s="256">
        <v>0.89442800089999996</v>
      </c>
      <c r="BA498" s="254" t="s">
        <v>566</v>
      </c>
      <c r="BB498" s="254" t="s">
        <v>566</v>
      </c>
      <c r="BC498" s="254">
        <v>207.6327657281</v>
      </c>
      <c r="BD498" s="254">
        <v>173.0270967742</v>
      </c>
      <c r="BE498" s="257">
        <v>173.0270967742</v>
      </c>
      <c r="BF498" s="254">
        <v>1</v>
      </c>
      <c r="BG498" s="254">
        <v>31</v>
      </c>
      <c r="BH498" s="254">
        <v>5363.84</v>
      </c>
      <c r="BI498" s="254" t="s">
        <v>430</v>
      </c>
      <c r="BJ498" s="254" t="s">
        <v>566</v>
      </c>
      <c r="BK498" s="254">
        <v>173.0270967742</v>
      </c>
      <c r="BL498" s="254">
        <v>173.0270967742</v>
      </c>
      <c r="BM498" s="254">
        <v>112</v>
      </c>
      <c r="BN498" s="254">
        <v>30</v>
      </c>
      <c r="BO498" s="256">
        <v>5190.8129032260003</v>
      </c>
      <c r="BP498" s="256" t="s">
        <v>566</v>
      </c>
      <c r="BQ498" s="251" t="s">
        <v>566</v>
      </c>
      <c r="BR498" s="251" t="s">
        <v>566</v>
      </c>
      <c r="BS498" s="251" t="s">
        <v>566</v>
      </c>
      <c r="BT498" s="255" t="s">
        <v>566</v>
      </c>
      <c r="BU498" s="258">
        <v>0</v>
      </c>
      <c r="BV498" s="254" t="s">
        <v>8083</v>
      </c>
      <c r="BW498" s="254" t="s">
        <v>566</v>
      </c>
      <c r="BX498" s="259" t="s">
        <v>566</v>
      </c>
      <c r="BY498" s="259" t="s">
        <v>566</v>
      </c>
      <c r="BZ498" s="259" t="s">
        <v>566</v>
      </c>
      <c r="CA498" s="251"/>
      <c r="CB498" s="251">
        <v>390.310159</v>
      </c>
      <c r="CC498" s="260">
        <v>87.845440786799998</v>
      </c>
      <c r="CD498" s="260">
        <v>207.6327657281</v>
      </c>
      <c r="CE498" s="254">
        <v>34.605668953899993</v>
      </c>
      <c r="CF498" s="254">
        <v>-4.99</v>
      </c>
      <c r="CG498" s="254">
        <v>1.0131600000000001</v>
      </c>
      <c r="CH498" s="254">
        <v>2.8</v>
      </c>
      <c r="CI498" s="256">
        <v>0.8</v>
      </c>
      <c r="CJ498" s="256">
        <v>0.66332614899999998</v>
      </c>
      <c r="CK498" s="254">
        <v>52084.302885898403</v>
      </c>
      <c r="CL498" s="254">
        <v>2.8539762699999999E-2</v>
      </c>
      <c r="CM498" s="254">
        <v>2.5297985638</v>
      </c>
      <c r="CN498" s="254">
        <v>668.68200000000002</v>
      </c>
      <c r="CO498" s="254">
        <v>1</v>
      </c>
      <c r="CP498" s="254">
        <v>152.09933050590001</v>
      </c>
      <c r="CQ498" s="254">
        <v>1.9739373628000001</v>
      </c>
      <c r="CR498" s="254">
        <v>2310</v>
      </c>
      <c r="CS498" s="254">
        <v>2297.846</v>
      </c>
      <c r="CT498" s="254">
        <v>90.3</v>
      </c>
      <c r="CU498" s="254">
        <v>228</v>
      </c>
      <c r="CV498" s="254">
        <v>30.627192982499999</v>
      </c>
      <c r="CW498" s="254">
        <v>136.30000000000001</v>
      </c>
      <c r="CX498" s="253" t="s">
        <v>393</v>
      </c>
      <c r="CY498" s="253" t="s">
        <v>566</v>
      </c>
      <c r="CZ498" s="254" t="s">
        <v>566</v>
      </c>
      <c r="DA498" s="254">
        <v>-2.5</v>
      </c>
      <c r="DB498" s="254">
        <v>0.53778792990000002</v>
      </c>
      <c r="DC498" s="254">
        <v>104.0536666175</v>
      </c>
      <c r="DD498" s="256">
        <v>-68.973430156700005</v>
      </c>
      <c r="DE498" s="254">
        <v>124.86459284</v>
      </c>
      <c r="DF498" s="256">
        <v>-48.162503934200004</v>
      </c>
      <c r="DG498" s="253"/>
      <c r="DH498" s="261" t="s">
        <v>689</v>
      </c>
      <c r="DI498" s="262" t="s">
        <v>689</v>
      </c>
      <c r="DJ498" s="261" t="s">
        <v>566</v>
      </c>
      <c r="DK498" s="254"/>
      <c r="DL498" s="254">
        <v>149.1</v>
      </c>
      <c r="DM498" s="263"/>
      <c r="DN498" s="264">
        <v>169</v>
      </c>
      <c r="DO498" s="264">
        <v>170</v>
      </c>
      <c r="DP498" s="264">
        <v>207.2</v>
      </c>
      <c r="DQ498" s="261"/>
      <c r="DR498" s="262"/>
      <c r="DS498" s="261"/>
      <c r="DT498" s="184"/>
      <c r="DU498" s="184"/>
      <c r="DV498" s="184"/>
      <c r="DW498" s="184"/>
      <c r="DX498" s="184"/>
      <c r="DY498" s="184"/>
      <c r="DZ498" s="184"/>
      <c r="EA498" s="265"/>
      <c r="EB498" s="265"/>
    </row>
    <row r="499" spans="1:132" s="2" customFormat="1" ht="15" customHeight="1" x14ac:dyDescent="0.2">
      <c r="A499" s="21" t="str">
        <f t="shared" si="7"/>
        <v>864_Южно-Ягунское</v>
      </c>
      <c r="B499" s="250">
        <v>19</v>
      </c>
      <c r="C499" s="251" t="s">
        <v>733</v>
      </c>
      <c r="D499" s="251" t="s">
        <v>568</v>
      </c>
      <c r="E499" s="251" t="s">
        <v>531</v>
      </c>
      <c r="F499" s="251" t="s">
        <v>9</v>
      </c>
      <c r="G499" s="251" t="s">
        <v>29</v>
      </c>
      <c r="H499" s="251" t="s">
        <v>3054</v>
      </c>
      <c r="I499" s="252" t="s">
        <v>6758</v>
      </c>
      <c r="J499" s="251" t="s">
        <v>77</v>
      </c>
      <c r="K499" s="251" t="s">
        <v>688</v>
      </c>
      <c r="L499" s="251" t="s">
        <v>566</v>
      </c>
      <c r="M499" s="251" t="s">
        <v>417</v>
      </c>
      <c r="N499" s="251" t="s">
        <v>32</v>
      </c>
      <c r="O499" s="251" t="s">
        <v>6</v>
      </c>
      <c r="P499" s="253" t="s">
        <v>6217</v>
      </c>
      <c r="Q499" s="253"/>
      <c r="R499" s="254"/>
      <c r="S499" s="253"/>
      <c r="T499" s="253">
        <v>15.9</v>
      </c>
      <c r="U499" s="253">
        <v>2554.8000000000002</v>
      </c>
      <c r="V499" s="253">
        <v>2564.1</v>
      </c>
      <c r="W499" s="254">
        <v>157.83699999999999</v>
      </c>
      <c r="X499" s="253" t="s">
        <v>150</v>
      </c>
      <c r="Y499" s="253">
        <v>2646</v>
      </c>
      <c r="Z499" s="253">
        <v>2626.7</v>
      </c>
      <c r="AA499" s="253" t="s">
        <v>1099</v>
      </c>
      <c r="AB499" s="254" t="s">
        <v>550</v>
      </c>
      <c r="AC499" s="251" t="s">
        <v>5745</v>
      </c>
      <c r="AD499" s="253" t="s">
        <v>5746</v>
      </c>
      <c r="AE499" s="253" t="s">
        <v>1062</v>
      </c>
      <c r="AF499" s="253">
        <v>2390</v>
      </c>
      <c r="AG499" s="254" t="s">
        <v>5747</v>
      </c>
      <c r="AH499" s="255" t="s">
        <v>5777</v>
      </c>
      <c r="AI499" s="253" t="s">
        <v>5759</v>
      </c>
      <c r="AJ499" s="251" t="s">
        <v>566</v>
      </c>
      <c r="AK499" s="254">
        <v>0</v>
      </c>
      <c r="AL499" s="254">
        <v>3.9</v>
      </c>
      <c r="AM499" s="254">
        <v>153</v>
      </c>
      <c r="AN499" s="254">
        <v>113</v>
      </c>
      <c r="AO499" s="254">
        <v>112</v>
      </c>
      <c r="AP499" s="254">
        <v>353.03</v>
      </c>
      <c r="AQ499" s="254">
        <v>353.37</v>
      </c>
      <c r="AR499" s="254">
        <v>99.841192266799993</v>
      </c>
      <c r="AS499" s="254">
        <v>341.02452126669999</v>
      </c>
      <c r="AT499" s="254">
        <v>0</v>
      </c>
      <c r="AU499" s="254">
        <v>420</v>
      </c>
      <c r="AV499" s="254">
        <v>175.96</v>
      </c>
      <c r="AW499" s="254" t="s">
        <v>4928</v>
      </c>
      <c r="AX499" s="254">
        <v>176.3</v>
      </c>
      <c r="AY499" s="254">
        <v>177.07</v>
      </c>
      <c r="AZ499" s="256">
        <v>0.81934791600000001</v>
      </c>
      <c r="BA499" s="254" t="s">
        <v>566</v>
      </c>
      <c r="BB499" s="254" t="s">
        <v>566</v>
      </c>
      <c r="BC499" s="254">
        <v>174.09800108760001</v>
      </c>
      <c r="BD499" s="254">
        <v>145.0819354839</v>
      </c>
      <c r="BE499" s="257">
        <v>145.0819354839</v>
      </c>
      <c r="BF499" s="254">
        <v>1</v>
      </c>
      <c r="BG499" s="254">
        <v>31</v>
      </c>
      <c r="BH499" s="254">
        <v>4497.54</v>
      </c>
      <c r="BI499" s="254" t="s">
        <v>430</v>
      </c>
      <c r="BJ499" s="254" t="s">
        <v>566</v>
      </c>
      <c r="BK499" s="254">
        <v>145.0819354839</v>
      </c>
      <c r="BL499" s="254">
        <v>145.0819354839</v>
      </c>
      <c r="BM499" s="254">
        <v>112</v>
      </c>
      <c r="BN499" s="254">
        <v>30</v>
      </c>
      <c r="BO499" s="256">
        <v>4352.4580645169999</v>
      </c>
      <c r="BP499" s="256" t="s">
        <v>566</v>
      </c>
      <c r="BQ499" s="251" t="s">
        <v>566</v>
      </c>
      <c r="BR499" s="251" t="s">
        <v>566</v>
      </c>
      <c r="BS499" s="251" t="s">
        <v>566</v>
      </c>
      <c r="BT499" s="255" t="s">
        <v>566</v>
      </c>
      <c r="BU499" s="258">
        <v>0</v>
      </c>
      <c r="BV499" s="254" t="s">
        <v>8084</v>
      </c>
      <c r="BW499" s="254" t="s">
        <v>566</v>
      </c>
      <c r="BX499" s="259" t="s">
        <v>566</v>
      </c>
      <c r="BY499" s="259" t="s">
        <v>566</v>
      </c>
      <c r="BZ499" s="259" t="s">
        <v>566</v>
      </c>
      <c r="CA499" s="251"/>
      <c r="CB499" s="251">
        <v>388.44360762000002</v>
      </c>
      <c r="CC499" s="260">
        <v>99.841192266799993</v>
      </c>
      <c r="CD499" s="260">
        <v>174.09800108760001</v>
      </c>
      <c r="CE499" s="254">
        <v>29.016065603700014</v>
      </c>
      <c r="CF499" s="254">
        <v>-2.5</v>
      </c>
      <c r="CG499" s="254">
        <v>1.0129999999999999</v>
      </c>
      <c r="CH499" s="254">
        <v>2.8</v>
      </c>
      <c r="CI499" s="256">
        <v>0.8</v>
      </c>
      <c r="CJ499" s="256">
        <v>0.55619404910000003</v>
      </c>
      <c r="CK499" s="254">
        <v>43665.404306703596</v>
      </c>
      <c r="CL499" s="254">
        <v>2.8928114500000001E-2</v>
      </c>
      <c r="CM499" s="254">
        <v>1.8636711112</v>
      </c>
      <c r="CN499" s="254">
        <v>671.14963999999998</v>
      </c>
      <c r="CO499" s="254">
        <v>1</v>
      </c>
      <c r="CP499" s="254">
        <v>135.24516251380001</v>
      </c>
      <c r="CQ499" s="254">
        <v>1.6290229001000001</v>
      </c>
      <c r="CR499" s="254">
        <v>2310</v>
      </c>
      <c r="CS499" s="254">
        <v>2307.5</v>
      </c>
      <c r="CT499" s="254">
        <v>90.3</v>
      </c>
      <c r="CU499" s="254">
        <v>228</v>
      </c>
      <c r="CV499" s="254">
        <v>22.824561403499999</v>
      </c>
      <c r="CW499" s="254">
        <v>239.5</v>
      </c>
      <c r="CX499" s="253" t="s">
        <v>393</v>
      </c>
      <c r="CY499" s="253" t="s">
        <v>566</v>
      </c>
      <c r="CZ499" s="254" t="s">
        <v>566</v>
      </c>
      <c r="DA499" s="254">
        <v>-2.5</v>
      </c>
      <c r="DB499" s="254">
        <v>0.81934791600000001</v>
      </c>
      <c r="DC499" s="254">
        <v>145.08193548610001</v>
      </c>
      <c r="DD499" s="256">
        <v>2.2000108401698526E-9</v>
      </c>
      <c r="DE499" s="254">
        <v>174.09800108760001</v>
      </c>
      <c r="DF499" s="256">
        <v>29.016065603700014</v>
      </c>
      <c r="DG499" s="253"/>
      <c r="DH499" s="261" t="s">
        <v>689</v>
      </c>
      <c r="DI499" s="262" t="s">
        <v>689</v>
      </c>
      <c r="DJ499" s="261" t="s">
        <v>689</v>
      </c>
      <c r="DK499" s="254"/>
      <c r="DL499" s="254">
        <v>149.1</v>
      </c>
      <c r="DM499" s="263"/>
      <c r="DN499" s="264">
        <v>1474</v>
      </c>
      <c r="DO499" s="264">
        <v>1478</v>
      </c>
      <c r="DP499" s="264">
        <v>63.3</v>
      </c>
      <c r="DQ499" s="261"/>
      <c r="DR499" s="262"/>
      <c r="DS499" s="261"/>
      <c r="DT499" s="184"/>
      <c r="DU499" s="184"/>
      <c r="DV499" s="184"/>
      <c r="DW499" s="184"/>
      <c r="DX499" s="184"/>
      <c r="DY499" s="184"/>
      <c r="DZ499" s="184"/>
      <c r="EA499" s="265"/>
      <c r="EB499" s="265"/>
    </row>
    <row r="500" spans="1:132" s="2" customFormat="1" ht="15" customHeight="1" x14ac:dyDescent="0.2">
      <c r="A500" s="21" t="str">
        <f t="shared" si="7"/>
        <v>871_Южно-Ягунское</v>
      </c>
      <c r="B500" s="250">
        <v>20</v>
      </c>
      <c r="C500" s="251" t="s">
        <v>733</v>
      </c>
      <c r="D500" s="251" t="s">
        <v>568</v>
      </c>
      <c r="E500" s="251" t="s">
        <v>531</v>
      </c>
      <c r="F500" s="251" t="s">
        <v>9</v>
      </c>
      <c r="G500" s="251" t="s">
        <v>29</v>
      </c>
      <c r="H500" s="251" t="s">
        <v>64</v>
      </c>
      <c r="I500" s="252" t="s">
        <v>6759</v>
      </c>
      <c r="J500" s="251" t="s">
        <v>82</v>
      </c>
      <c r="K500" s="251" t="s">
        <v>688</v>
      </c>
      <c r="L500" s="251" t="s">
        <v>566</v>
      </c>
      <c r="M500" s="251" t="s">
        <v>417</v>
      </c>
      <c r="N500" s="251" t="s">
        <v>34</v>
      </c>
      <c r="O500" s="251" t="s">
        <v>6</v>
      </c>
      <c r="P500" s="253" t="s">
        <v>6217</v>
      </c>
      <c r="Q500" s="253"/>
      <c r="R500" s="254"/>
      <c r="S500" s="253"/>
      <c r="T500" s="253">
        <v>9</v>
      </c>
      <c r="U500" s="253">
        <v>2535.6</v>
      </c>
      <c r="V500" s="253">
        <v>2540.6</v>
      </c>
      <c r="W500" s="254">
        <v>175.73599999999999</v>
      </c>
      <c r="X500" s="253" t="s">
        <v>150</v>
      </c>
      <c r="Y500" s="253">
        <v>2663</v>
      </c>
      <c r="Z500" s="253">
        <v>2567.4</v>
      </c>
      <c r="AA500" s="253" t="s">
        <v>1099</v>
      </c>
      <c r="AB500" s="254" t="s">
        <v>1978</v>
      </c>
      <c r="AC500" s="251" t="s">
        <v>5745</v>
      </c>
      <c r="AD500" s="253" t="s">
        <v>5746</v>
      </c>
      <c r="AE500" s="253" t="s">
        <v>415</v>
      </c>
      <c r="AF500" s="253">
        <v>2417</v>
      </c>
      <c r="AG500" s="254" t="s">
        <v>5747</v>
      </c>
      <c r="AH500" s="255" t="s">
        <v>5748</v>
      </c>
      <c r="AI500" s="253" t="s">
        <v>5861</v>
      </c>
      <c r="AJ500" s="251">
        <v>4</v>
      </c>
      <c r="AK500" s="254" t="s">
        <v>566</v>
      </c>
      <c r="AL500" s="254">
        <v>3.9</v>
      </c>
      <c r="AM500" s="254">
        <v>153</v>
      </c>
      <c r="AN500" s="254">
        <v>129</v>
      </c>
      <c r="AO500" s="254">
        <v>111</v>
      </c>
      <c r="AP500" s="254">
        <v>348.65</v>
      </c>
      <c r="AQ500" s="254">
        <v>351.44</v>
      </c>
      <c r="AR500" s="254">
        <v>91.873086959800006</v>
      </c>
      <c r="AS500" s="254">
        <v>329.85920640000001</v>
      </c>
      <c r="AT500" s="254">
        <v>0</v>
      </c>
      <c r="AU500" s="254">
        <v>734</v>
      </c>
      <c r="AV500" s="254">
        <v>164.41</v>
      </c>
      <c r="AW500" s="254" t="s">
        <v>4928</v>
      </c>
      <c r="AX500" s="254">
        <v>167.2</v>
      </c>
      <c r="AY500" s="254">
        <v>184.24</v>
      </c>
      <c r="AZ500" s="256">
        <v>0.73081394529999999</v>
      </c>
      <c r="BA500" s="254" t="s">
        <v>566</v>
      </c>
      <c r="BB500" s="254" t="s">
        <v>566</v>
      </c>
      <c r="BC500" s="254">
        <v>161.57450784689999</v>
      </c>
      <c r="BD500" s="254">
        <v>134.6451612903</v>
      </c>
      <c r="BE500" s="257">
        <v>134.6451612903</v>
      </c>
      <c r="BF500" s="254">
        <v>1</v>
      </c>
      <c r="BG500" s="254">
        <v>31</v>
      </c>
      <c r="BH500" s="254">
        <v>4174</v>
      </c>
      <c r="BI500" s="254" t="s">
        <v>430</v>
      </c>
      <c r="BJ500" s="254" t="s">
        <v>566</v>
      </c>
      <c r="BK500" s="254">
        <v>134.6451612903</v>
      </c>
      <c r="BL500" s="254">
        <v>134.6451612903</v>
      </c>
      <c r="BM500" s="254">
        <v>111</v>
      </c>
      <c r="BN500" s="254">
        <v>30</v>
      </c>
      <c r="BO500" s="256">
        <v>4039.354838709</v>
      </c>
      <c r="BP500" s="256" t="s">
        <v>566</v>
      </c>
      <c r="BQ500" s="251">
        <v>4</v>
      </c>
      <c r="BR500" s="251" t="s">
        <v>566</v>
      </c>
      <c r="BS500" s="251" t="s">
        <v>566</v>
      </c>
      <c r="BT500" s="255" t="s">
        <v>566</v>
      </c>
      <c r="BU500" s="258">
        <v>0</v>
      </c>
      <c r="BV500" s="254" t="s">
        <v>6760</v>
      </c>
      <c r="BW500" s="254" t="s">
        <v>566</v>
      </c>
      <c r="BX500" s="259" t="s">
        <v>566</v>
      </c>
      <c r="BY500" s="259" t="s">
        <v>566</v>
      </c>
      <c r="BZ500" s="259" t="s">
        <v>566</v>
      </c>
      <c r="CA500" s="251"/>
      <c r="CB500" s="251">
        <v>385.49843007999999</v>
      </c>
      <c r="CC500" s="260">
        <v>91.873086959800006</v>
      </c>
      <c r="CD500" s="260">
        <v>161.57450784689999</v>
      </c>
      <c r="CE500" s="254">
        <v>26.929346556599995</v>
      </c>
      <c r="CF500" s="254">
        <v>-4.5</v>
      </c>
      <c r="CG500" s="254">
        <v>1.014</v>
      </c>
      <c r="CH500" s="254">
        <v>2.8</v>
      </c>
      <c r="CI500" s="256">
        <v>0.8</v>
      </c>
      <c r="CJ500" s="256">
        <v>0.51618306020000004</v>
      </c>
      <c r="CK500" s="254">
        <v>40564.245789492503</v>
      </c>
      <c r="CL500" s="254">
        <v>2.91064706E-2</v>
      </c>
      <c r="CM500" s="254">
        <v>1.6017990076999999</v>
      </c>
      <c r="CN500" s="254">
        <v>660.76192000000003</v>
      </c>
      <c r="CO500" s="254">
        <v>1</v>
      </c>
      <c r="CP500" s="254">
        <v>120.91274756439999</v>
      </c>
      <c r="CQ500" s="254">
        <v>1.3040901598000001</v>
      </c>
      <c r="CR500" s="254">
        <v>2301</v>
      </c>
      <c r="CS500" s="254">
        <v>2273.4639999999999</v>
      </c>
      <c r="CT500" s="254">
        <v>86.4</v>
      </c>
      <c r="CU500" s="254">
        <v>212</v>
      </c>
      <c r="CV500" s="254">
        <v>22.4481132075</v>
      </c>
      <c r="CW500" s="254">
        <v>33.1</v>
      </c>
      <c r="CX500" s="253" t="s">
        <v>393</v>
      </c>
      <c r="CY500" s="253" t="s">
        <v>566</v>
      </c>
      <c r="CZ500" s="254" t="s">
        <v>566</v>
      </c>
      <c r="DA500" s="254">
        <v>-4.5</v>
      </c>
      <c r="DB500" s="254">
        <v>0.73081394529999999</v>
      </c>
      <c r="DC500" s="254">
        <v>134.64516128209999</v>
      </c>
      <c r="DD500" s="256">
        <v>-8.200004231184721E-9</v>
      </c>
      <c r="DE500" s="254">
        <v>161.57450784689999</v>
      </c>
      <c r="DF500" s="256">
        <v>26.929346556599995</v>
      </c>
      <c r="DG500" s="253"/>
      <c r="DH500" s="261" t="s">
        <v>689</v>
      </c>
      <c r="DI500" s="262" t="s">
        <v>689</v>
      </c>
      <c r="DJ500" s="261" t="s">
        <v>689</v>
      </c>
      <c r="DK500" s="254"/>
      <c r="DL500" s="254">
        <v>149.1</v>
      </c>
      <c r="DM500" s="263"/>
      <c r="DN500" s="264">
        <v>755</v>
      </c>
      <c r="DO500" s="264">
        <v>755</v>
      </c>
      <c r="DP500" s="264">
        <v>63.3</v>
      </c>
      <c r="DQ500" s="261"/>
      <c r="DR500" s="262"/>
      <c r="DS500" s="261"/>
      <c r="DT500" s="184"/>
      <c r="DU500" s="184"/>
      <c r="DV500" s="184"/>
      <c r="DW500" s="184"/>
      <c r="DX500" s="184"/>
      <c r="DY500" s="184"/>
      <c r="DZ500" s="184"/>
      <c r="EA500" s="265"/>
      <c r="EB500" s="265"/>
    </row>
    <row r="501" spans="1:132" s="2" customFormat="1" ht="15" customHeight="1" x14ac:dyDescent="0.2">
      <c r="A501" s="21" t="str">
        <f t="shared" si="7"/>
        <v>873_Южно-Ягунское</v>
      </c>
      <c r="B501" s="250">
        <v>21</v>
      </c>
      <c r="C501" s="251" t="s">
        <v>733</v>
      </c>
      <c r="D501" s="251" t="s">
        <v>568</v>
      </c>
      <c r="E501" s="251" t="s">
        <v>531</v>
      </c>
      <c r="F501" s="251" t="s">
        <v>9</v>
      </c>
      <c r="G501" s="251" t="s">
        <v>29</v>
      </c>
      <c r="H501" s="251" t="s">
        <v>2972</v>
      </c>
      <c r="I501" s="252" t="s">
        <v>6761</v>
      </c>
      <c r="J501" s="251" t="s">
        <v>82</v>
      </c>
      <c r="K501" s="251" t="s">
        <v>688</v>
      </c>
      <c r="L501" s="251" t="s">
        <v>566</v>
      </c>
      <c r="M501" s="251" t="s">
        <v>417</v>
      </c>
      <c r="N501" s="251" t="s">
        <v>5834</v>
      </c>
      <c r="O501" s="251" t="s">
        <v>10</v>
      </c>
      <c r="P501" s="253" t="s">
        <v>6217</v>
      </c>
      <c r="Q501" s="253"/>
      <c r="R501" s="254"/>
      <c r="S501" s="253"/>
      <c r="T501" s="253">
        <v>20.2</v>
      </c>
      <c r="U501" s="253">
        <v>2777.1</v>
      </c>
      <c r="V501" s="253">
        <v>2809.2</v>
      </c>
      <c r="W501" s="254">
        <v>356.358</v>
      </c>
      <c r="X501" s="253" t="s">
        <v>150</v>
      </c>
      <c r="Y501" s="253">
        <v>2848.6</v>
      </c>
      <c r="Z501" s="253">
        <v>2843</v>
      </c>
      <c r="AA501" s="253" t="s">
        <v>1099</v>
      </c>
      <c r="AB501" s="254" t="s">
        <v>2613</v>
      </c>
      <c r="AC501" s="251" t="s">
        <v>5745</v>
      </c>
      <c r="AD501" s="253" t="s">
        <v>5746</v>
      </c>
      <c r="AE501" s="253" t="s">
        <v>415</v>
      </c>
      <c r="AF501" s="253">
        <v>2765</v>
      </c>
      <c r="AG501" s="254" t="s">
        <v>5747</v>
      </c>
      <c r="AH501" s="255" t="s">
        <v>5748</v>
      </c>
      <c r="AI501" s="253" t="s">
        <v>6324</v>
      </c>
      <c r="AJ501" s="251">
        <v>6</v>
      </c>
      <c r="AK501" s="254">
        <v>0</v>
      </c>
      <c r="AL501" s="254">
        <v>3.9</v>
      </c>
      <c r="AM501" s="254">
        <v>153</v>
      </c>
      <c r="AN501" s="254">
        <v>129</v>
      </c>
      <c r="AO501" s="254">
        <v>116</v>
      </c>
      <c r="AP501" s="254">
        <v>356.87</v>
      </c>
      <c r="AQ501" s="254">
        <v>358.53</v>
      </c>
      <c r="AR501" s="254">
        <v>97.821518394500004</v>
      </c>
      <c r="AS501" s="254">
        <v>343.0229058667</v>
      </c>
      <c r="AT501" s="254">
        <v>0</v>
      </c>
      <c r="AU501" s="254">
        <v>485</v>
      </c>
      <c r="AV501" s="254">
        <v>177.94</v>
      </c>
      <c r="AW501" s="254" t="s">
        <v>4928</v>
      </c>
      <c r="AX501" s="254">
        <v>179.6</v>
      </c>
      <c r="AY501" s="254">
        <v>178.93</v>
      </c>
      <c r="AZ501" s="256">
        <v>1.455029269</v>
      </c>
      <c r="BA501" s="254" t="s">
        <v>566</v>
      </c>
      <c r="BB501" s="254" t="s">
        <v>566</v>
      </c>
      <c r="BC501" s="254">
        <v>312.4174479097</v>
      </c>
      <c r="BD501" s="254">
        <v>260.34838709680002</v>
      </c>
      <c r="BE501" s="257">
        <v>260.34838709680002</v>
      </c>
      <c r="BF501" s="254">
        <v>1</v>
      </c>
      <c r="BG501" s="254">
        <v>31</v>
      </c>
      <c r="BH501" s="254">
        <v>8070.8</v>
      </c>
      <c r="BI501" s="254" t="s">
        <v>430</v>
      </c>
      <c r="BJ501" s="254" t="s">
        <v>566</v>
      </c>
      <c r="BK501" s="254">
        <v>260.34838709680002</v>
      </c>
      <c r="BL501" s="254">
        <v>260.34838709680002</v>
      </c>
      <c r="BM501" s="254">
        <v>116</v>
      </c>
      <c r="BN501" s="254">
        <v>30</v>
      </c>
      <c r="BO501" s="256">
        <v>7810.4516129040003</v>
      </c>
      <c r="BP501" s="256" t="s">
        <v>566</v>
      </c>
      <c r="BQ501" s="251">
        <v>6</v>
      </c>
      <c r="BR501" s="251" t="s">
        <v>566</v>
      </c>
      <c r="BS501" s="251" t="s">
        <v>566</v>
      </c>
      <c r="BT501" s="255" t="s">
        <v>566</v>
      </c>
      <c r="BU501" s="258">
        <v>0</v>
      </c>
      <c r="BV501" s="254" t="s">
        <v>6762</v>
      </c>
      <c r="BW501" s="254" t="s">
        <v>566</v>
      </c>
      <c r="BX501" s="259" t="s">
        <v>566</v>
      </c>
      <c r="BY501" s="259" t="s">
        <v>566</v>
      </c>
      <c r="BZ501" s="259" t="s">
        <v>566</v>
      </c>
      <c r="CA501" s="251"/>
      <c r="CB501" s="251">
        <v>392.65549412000001</v>
      </c>
      <c r="CC501" s="260">
        <v>103.4109314098</v>
      </c>
      <c r="CD501" s="260">
        <v>312.4174479097</v>
      </c>
      <c r="CE501" s="254">
        <v>52.069060812899977</v>
      </c>
      <c r="CF501" s="254">
        <v>-2.5</v>
      </c>
      <c r="CG501" s="254">
        <v>1.0132000000000001</v>
      </c>
      <c r="CH501" s="254">
        <v>2.8</v>
      </c>
      <c r="CI501" s="256">
        <v>0.8</v>
      </c>
      <c r="CJ501" s="256">
        <v>0.99808582720000005</v>
      </c>
      <c r="CK501" s="254">
        <v>78372.693407494007</v>
      </c>
      <c r="CL501" s="254">
        <v>2.78237208E-2</v>
      </c>
      <c r="CM501" s="254">
        <v>6.3946405386</v>
      </c>
      <c r="CN501" s="254">
        <v>682.93064000000004</v>
      </c>
      <c r="CO501" s="254">
        <v>1</v>
      </c>
      <c r="CP501" s="254">
        <v>244.4672787188</v>
      </c>
      <c r="CQ501" s="254">
        <v>5.6576049830999997</v>
      </c>
      <c r="CR501" s="254">
        <v>2369</v>
      </c>
      <c r="CS501" s="254">
        <v>2352.6379999999999</v>
      </c>
      <c r="CT501" s="254">
        <v>86.4</v>
      </c>
      <c r="CU501" s="254">
        <v>233</v>
      </c>
      <c r="CV501" s="254">
        <v>23.6309012876</v>
      </c>
      <c r="CW501" s="254">
        <v>68.650000000000006</v>
      </c>
      <c r="CX501" s="253" t="s">
        <v>393</v>
      </c>
      <c r="CY501" s="253" t="s">
        <v>566</v>
      </c>
      <c r="CZ501" s="254" t="s">
        <v>566</v>
      </c>
      <c r="DA501" s="254">
        <v>-2.5</v>
      </c>
      <c r="DB501" s="254">
        <v>1.4539113866</v>
      </c>
      <c r="DC501" s="254">
        <v>260.34838710460002</v>
      </c>
      <c r="DD501" s="256">
        <v>7.799997092661215E-9</v>
      </c>
      <c r="DE501" s="254">
        <v>312.4174479097</v>
      </c>
      <c r="DF501" s="256">
        <v>52.069060812899977</v>
      </c>
      <c r="DG501" s="253"/>
      <c r="DH501" s="261" t="s">
        <v>689</v>
      </c>
      <c r="DI501" s="262" t="s">
        <v>689</v>
      </c>
      <c r="DJ501" s="261" t="s">
        <v>566</v>
      </c>
      <c r="DK501" s="254"/>
      <c r="DL501" s="254">
        <v>149.1</v>
      </c>
      <c r="DM501" s="263"/>
      <c r="DN501" s="264">
        <v>867</v>
      </c>
      <c r="DO501" s="264">
        <v>868</v>
      </c>
      <c r="DP501" s="264">
        <v>141.9</v>
      </c>
      <c r="DQ501" s="261"/>
      <c r="DR501" s="262"/>
      <c r="DS501" s="261"/>
      <c r="DT501" s="184"/>
      <c r="DU501" s="184"/>
      <c r="DV501" s="184"/>
      <c r="DW501" s="184"/>
      <c r="DX501" s="184"/>
      <c r="DY501" s="184"/>
      <c r="DZ501" s="184"/>
      <c r="EA501" s="265"/>
      <c r="EB501" s="265"/>
    </row>
    <row r="502" spans="1:132" s="2" customFormat="1" ht="15" customHeight="1" x14ac:dyDescent="0.2">
      <c r="A502" s="21" t="str">
        <f t="shared" si="7"/>
        <v>883Л_Южно-Ягунское</v>
      </c>
      <c r="B502" s="250">
        <v>22</v>
      </c>
      <c r="C502" s="251" t="s">
        <v>733</v>
      </c>
      <c r="D502" s="251" t="s">
        <v>568</v>
      </c>
      <c r="E502" s="251" t="s">
        <v>531</v>
      </c>
      <c r="F502" s="251" t="s">
        <v>9</v>
      </c>
      <c r="G502" s="251" t="s">
        <v>29</v>
      </c>
      <c r="H502" s="251" t="s">
        <v>2974</v>
      </c>
      <c r="I502" s="252" t="s">
        <v>6763</v>
      </c>
      <c r="J502" s="251" t="s">
        <v>81</v>
      </c>
      <c r="K502" s="251" t="s">
        <v>688</v>
      </c>
      <c r="L502" s="251" t="s">
        <v>566</v>
      </c>
      <c r="M502" s="251" t="s">
        <v>417</v>
      </c>
      <c r="N502" s="251" t="s">
        <v>92</v>
      </c>
      <c r="O502" s="251" t="s">
        <v>10</v>
      </c>
      <c r="P502" s="253" t="s">
        <v>6217</v>
      </c>
      <c r="Q502" s="253"/>
      <c r="R502" s="254"/>
      <c r="S502" s="253"/>
      <c r="T502" s="253">
        <v>177.39</v>
      </c>
      <c r="U502" s="253">
        <v>2619.77</v>
      </c>
      <c r="V502" s="253">
        <v>2797.16</v>
      </c>
      <c r="W502" s="254">
        <v>184.505</v>
      </c>
      <c r="X502" s="253" t="s">
        <v>690</v>
      </c>
      <c r="Y502" s="253">
        <v>2797</v>
      </c>
      <c r="Z502" s="253">
        <v>2542.4</v>
      </c>
      <c r="AA502" s="253" t="s">
        <v>1099</v>
      </c>
      <c r="AB502" s="254" t="s">
        <v>6302</v>
      </c>
      <c r="AC502" s="251" t="s">
        <v>5745</v>
      </c>
      <c r="AD502" s="253" t="s">
        <v>5746</v>
      </c>
      <c r="AE502" s="253" t="s">
        <v>415</v>
      </c>
      <c r="AF502" s="253">
        <v>2020</v>
      </c>
      <c r="AG502" s="254" t="s">
        <v>5747</v>
      </c>
      <c r="AH502" s="255" t="s">
        <v>5748</v>
      </c>
      <c r="AI502" s="253" t="s">
        <v>6226</v>
      </c>
      <c r="AJ502" s="251">
        <v>4</v>
      </c>
      <c r="AK502" s="254" t="s">
        <v>566</v>
      </c>
      <c r="AL502" s="254">
        <v>3.9</v>
      </c>
      <c r="AM502" s="254">
        <v>153</v>
      </c>
      <c r="AN502" s="254">
        <v>109</v>
      </c>
      <c r="AO502" s="254">
        <v>91</v>
      </c>
      <c r="AP502" s="254">
        <v>336.44</v>
      </c>
      <c r="AQ502" s="254">
        <v>339.01</v>
      </c>
      <c r="AR502" s="254">
        <v>87.349559867400004</v>
      </c>
      <c r="AS502" s="254">
        <v>332.93142966670001</v>
      </c>
      <c r="AT502" s="254">
        <v>0</v>
      </c>
      <c r="AU502" s="254">
        <v>871</v>
      </c>
      <c r="AV502" s="254">
        <v>155.38</v>
      </c>
      <c r="AW502" s="254" t="s">
        <v>5113</v>
      </c>
      <c r="AX502" s="254">
        <v>157.87</v>
      </c>
      <c r="AY502" s="254">
        <v>181.06</v>
      </c>
      <c r="AZ502" s="256">
        <v>0.68986696810000003</v>
      </c>
      <c r="BA502" s="254" t="s">
        <v>566</v>
      </c>
      <c r="BB502" s="254" t="s">
        <v>566</v>
      </c>
      <c r="BC502" s="254">
        <v>149.46381170090001</v>
      </c>
      <c r="BD502" s="254">
        <v>124.907313253</v>
      </c>
      <c r="BE502" s="257">
        <v>124.907313253</v>
      </c>
      <c r="BF502" s="254">
        <v>1</v>
      </c>
      <c r="BG502" s="254">
        <v>27.666666666666668</v>
      </c>
      <c r="BH502" s="254">
        <v>3455.7689999999998</v>
      </c>
      <c r="BI502" s="254" t="s">
        <v>430</v>
      </c>
      <c r="BJ502" s="254" t="s">
        <v>566</v>
      </c>
      <c r="BK502" s="254">
        <v>124.907313253</v>
      </c>
      <c r="BL502" s="254">
        <v>124.907313253</v>
      </c>
      <c r="BM502" s="254">
        <v>91</v>
      </c>
      <c r="BN502" s="254">
        <v>30</v>
      </c>
      <c r="BO502" s="256">
        <v>3747.21939759</v>
      </c>
      <c r="BP502" s="256" t="s">
        <v>566</v>
      </c>
      <c r="BQ502" s="251">
        <v>4</v>
      </c>
      <c r="BR502" s="251" t="s">
        <v>566</v>
      </c>
      <c r="BS502" s="251" t="s">
        <v>566</v>
      </c>
      <c r="BT502" s="255" t="s">
        <v>566</v>
      </c>
      <c r="BU502" s="258">
        <v>0</v>
      </c>
      <c r="BV502" s="254" t="s">
        <v>8085</v>
      </c>
      <c r="BW502" s="254" t="s">
        <v>566</v>
      </c>
      <c r="BX502" s="259" t="s">
        <v>566</v>
      </c>
      <c r="BY502" s="259" t="s">
        <v>566</v>
      </c>
      <c r="BZ502" s="259" t="s">
        <v>566</v>
      </c>
      <c r="CA502" s="251"/>
      <c r="CB502" s="251">
        <v>372.03599109999999</v>
      </c>
      <c r="CC502" s="260">
        <v>87.349559867400004</v>
      </c>
      <c r="CD502" s="260">
        <v>149.46381170090001</v>
      </c>
      <c r="CE502" s="254">
        <v>24.556498447900012</v>
      </c>
      <c r="CF502" s="254">
        <v>-2.5</v>
      </c>
      <c r="CG502" s="254">
        <v>1.0129999999999999</v>
      </c>
      <c r="CH502" s="254">
        <v>2.8</v>
      </c>
      <c r="CI502" s="256">
        <v>0.8</v>
      </c>
      <c r="CJ502" s="256">
        <v>0.47885151300000001</v>
      </c>
      <c r="CK502" s="254">
        <v>37593.435156932901</v>
      </c>
      <c r="CL502" s="254">
        <v>2.93011481E-2</v>
      </c>
      <c r="CM502" s="254">
        <v>1.1535085532</v>
      </c>
      <c r="CN502" s="254">
        <v>681.87419999999997</v>
      </c>
      <c r="CO502" s="254">
        <v>1</v>
      </c>
      <c r="CP502" s="254">
        <v>122.44497926450001</v>
      </c>
      <c r="CQ502" s="254">
        <v>1.1104747007</v>
      </c>
      <c r="CR502" s="254">
        <v>2369</v>
      </c>
      <c r="CS502" s="254">
        <v>2343.665</v>
      </c>
      <c r="CT502" s="254">
        <v>91.6</v>
      </c>
      <c r="CU502" s="254">
        <v>233</v>
      </c>
      <c r="CV502" s="254">
        <v>33.313304721000002</v>
      </c>
      <c r="CW502" s="254">
        <v>109.3</v>
      </c>
      <c r="CX502" s="253" t="s">
        <v>393</v>
      </c>
      <c r="CY502" s="253" t="s">
        <v>566</v>
      </c>
      <c r="CZ502" s="254" t="s">
        <v>6764</v>
      </c>
      <c r="DA502" s="254">
        <v>-2.5</v>
      </c>
      <c r="DB502" s="254">
        <v>0.68986696810000003</v>
      </c>
      <c r="DC502" s="254">
        <v>124.9073132442</v>
      </c>
      <c r="DD502" s="256">
        <v>-8.8000007281152648E-9</v>
      </c>
      <c r="DE502" s="254">
        <v>149.46381170090001</v>
      </c>
      <c r="DF502" s="256">
        <v>24.556498447900012</v>
      </c>
      <c r="DG502" s="253"/>
      <c r="DH502" s="261" t="s">
        <v>689</v>
      </c>
      <c r="DI502" s="262" t="s">
        <v>689</v>
      </c>
      <c r="DJ502" s="261" t="s">
        <v>689</v>
      </c>
      <c r="DK502" s="254"/>
      <c r="DL502" s="254">
        <v>149.1</v>
      </c>
      <c r="DM502" s="263"/>
      <c r="DN502" s="264">
        <v>936</v>
      </c>
      <c r="DO502" s="264">
        <v>943</v>
      </c>
      <c r="DP502" s="264">
        <v>359.5</v>
      </c>
      <c r="DQ502" s="261"/>
      <c r="DR502" s="262"/>
      <c r="DS502" s="261"/>
      <c r="DT502" s="184"/>
      <c r="DU502" s="184"/>
      <c r="DV502" s="184"/>
      <c r="DW502" s="184"/>
      <c r="DX502" s="184"/>
      <c r="DY502" s="184"/>
      <c r="DZ502" s="184"/>
      <c r="EA502" s="265"/>
      <c r="EB502" s="265"/>
    </row>
    <row r="503" spans="1:132" s="2" customFormat="1" ht="15" customHeight="1" x14ac:dyDescent="0.2">
      <c r="A503" s="21" t="str">
        <f t="shared" si="7"/>
        <v>886_Южно-Ягунское</v>
      </c>
      <c r="B503" s="250">
        <v>23</v>
      </c>
      <c r="C503" s="251" t="s">
        <v>733</v>
      </c>
      <c r="D503" s="251" t="s">
        <v>568</v>
      </c>
      <c r="E503" s="251" t="s">
        <v>531</v>
      </c>
      <c r="F503" s="251" t="s">
        <v>9</v>
      </c>
      <c r="G503" s="251" t="s">
        <v>29</v>
      </c>
      <c r="H503" s="251" t="s">
        <v>3055</v>
      </c>
      <c r="I503" s="252" t="s">
        <v>6765</v>
      </c>
      <c r="J503" s="251" t="s">
        <v>81</v>
      </c>
      <c r="K503" s="251" t="s">
        <v>688</v>
      </c>
      <c r="L503" s="251" t="s">
        <v>566</v>
      </c>
      <c r="M503" s="251" t="s">
        <v>417</v>
      </c>
      <c r="N503" s="251" t="s">
        <v>5742</v>
      </c>
      <c r="O503" s="251" t="s">
        <v>6</v>
      </c>
      <c r="P503" s="253" t="s">
        <v>6217</v>
      </c>
      <c r="Q503" s="253"/>
      <c r="R503" s="254"/>
      <c r="S503" s="253"/>
      <c r="T503" s="253">
        <v>15.5</v>
      </c>
      <c r="U503" s="253">
        <v>2540.5</v>
      </c>
      <c r="V503" s="253">
        <v>2555.1999999999998</v>
      </c>
      <c r="W503" s="254">
        <v>186.565</v>
      </c>
      <c r="X503" s="253" t="s">
        <v>150</v>
      </c>
      <c r="Y503" s="253">
        <v>2641.8</v>
      </c>
      <c r="Z503" s="253">
        <v>2552.8000000000002</v>
      </c>
      <c r="AA503" s="253" t="s">
        <v>1099</v>
      </c>
      <c r="AB503" s="254" t="s">
        <v>6644</v>
      </c>
      <c r="AC503" s="251" t="s">
        <v>5745</v>
      </c>
      <c r="AD503" s="253" t="s">
        <v>5746</v>
      </c>
      <c r="AE503" s="253" t="s">
        <v>415</v>
      </c>
      <c r="AF503" s="253">
        <v>2430</v>
      </c>
      <c r="AG503" s="254" t="s">
        <v>5747</v>
      </c>
      <c r="AH503" s="255" t="s">
        <v>5777</v>
      </c>
      <c r="AI503" s="253" t="s">
        <v>5861</v>
      </c>
      <c r="AJ503" s="251">
        <v>5</v>
      </c>
      <c r="AK503" s="254" t="s">
        <v>566</v>
      </c>
      <c r="AL503" s="254">
        <v>3.9</v>
      </c>
      <c r="AM503" s="254">
        <v>153</v>
      </c>
      <c r="AN503" s="254">
        <v>109</v>
      </c>
      <c r="AO503" s="254">
        <v>94</v>
      </c>
      <c r="AP503" s="254">
        <v>332.24</v>
      </c>
      <c r="AQ503" s="254">
        <v>336.22</v>
      </c>
      <c r="AR503" s="254">
        <v>78.241395777600005</v>
      </c>
      <c r="AS503" s="254">
        <v>316.62888199999998</v>
      </c>
      <c r="AT503" s="254">
        <v>0</v>
      </c>
      <c r="AU503" s="254">
        <v>789</v>
      </c>
      <c r="AV503" s="254">
        <v>144.22</v>
      </c>
      <c r="AW503" s="254" t="s">
        <v>4928</v>
      </c>
      <c r="AX503" s="254">
        <v>148.19999999999999</v>
      </c>
      <c r="AY503" s="254">
        <v>188.02</v>
      </c>
      <c r="AZ503" s="256">
        <v>0.78385240940000001</v>
      </c>
      <c r="BA503" s="254" t="s">
        <v>566</v>
      </c>
      <c r="BB503" s="254" t="s">
        <v>566</v>
      </c>
      <c r="BC503" s="254">
        <v>176.8559515323</v>
      </c>
      <c r="BD503" s="254">
        <v>147.3799300135</v>
      </c>
      <c r="BE503" s="257">
        <v>147.3799300135</v>
      </c>
      <c r="BF503" s="254">
        <v>1</v>
      </c>
      <c r="BG503" s="254">
        <v>30.958333333333332</v>
      </c>
      <c r="BH503" s="254">
        <v>4562.6369999999997</v>
      </c>
      <c r="BI503" s="254" t="s">
        <v>430</v>
      </c>
      <c r="BJ503" s="254" t="s">
        <v>566</v>
      </c>
      <c r="BK503" s="254">
        <v>147.3799300135</v>
      </c>
      <c r="BL503" s="254">
        <v>147.3799300135</v>
      </c>
      <c r="BM503" s="254">
        <v>94</v>
      </c>
      <c r="BN503" s="254">
        <v>30</v>
      </c>
      <c r="BO503" s="256">
        <v>4421.3979004049997</v>
      </c>
      <c r="BP503" s="256" t="s">
        <v>566</v>
      </c>
      <c r="BQ503" s="251">
        <v>5</v>
      </c>
      <c r="BR503" s="251" t="s">
        <v>566</v>
      </c>
      <c r="BS503" s="251" t="s">
        <v>566</v>
      </c>
      <c r="BT503" s="255" t="s">
        <v>566</v>
      </c>
      <c r="BU503" s="258">
        <v>0</v>
      </c>
      <c r="BV503" s="254" t="s">
        <v>6766</v>
      </c>
      <c r="BW503" s="254" t="s">
        <v>566</v>
      </c>
      <c r="BX503" s="259" t="s">
        <v>566</v>
      </c>
      <c r="BY503" s="259" t="s">
        <v>566</v>
      </c>
      <c r="BZ503" s="259" t="s">
        <v>566</v>
      </c>
      <c r="CA503" s="251"/>
      <c r="CB503" s="251">
        <v>369.84401539999999</v>
      </c>
      <c r="CC503" s="260">
        <v>79.752299751300001</v>
      </c>
      <c r="CD503" s="260">
        <v>176.8559515323</v>
      </c>
      <c r="CE503" s="254">
        <v>29.476021518799996</v>
      </c>
      <c r="CF503" s="254">
        <v>2.4900000000000002</v>
      </c>
      <c r="CG503" s="254">
        <v>1.01326</v>
      </c>
      <c r="CH503" s="254">
        <v>2.8</v>
      </c>
      <c r="CI503" s="256">
        <v>0.8</v>
      </c>
      <c r="CJ503" s="256">
        <v>0.56500376669999997</v>
      </c>
      <c r="CK503" s="254">
        <v>44368.418037985</v>
      </c>
      <c r="CL503" s="254">
        <v>2.8890733200000001E-2</v>
      </c>
      <c r="CM503" s="254">
        <v>1.9173425716000001</v>
      </c>
      <c r="CN503" s="254">
        <v>661.44680000000005</v>
      </c>
      <c r="CO503" s="254">
        <v>1</v>
      </c>
      <c r="CP503" s="254">
        <v>135.7693114338</v>
      </c>
      <c r="CQ503" s="254">
        <v>1.6382355612999999</v>
      </c>
      <c r="CR503" s="254">
        <v>2310</v>
      </c>
      <c r="CS503" s="254">
        <v>2270.71</v>
      </c>
      <c r="CT503" s="254">
        <v>91.6</v>
      </c>
      <c r="CU503" s="254">
        <v>228</v>
      </c>
      <c r="CV503" s="254">
        <v>36.745614035099997</v>
      </c>
      <c r="CW503" s="254">
        <v>136.30000000000001</v>
      </c>
      <c r="CX503" s="253" t="s">
        <v>393</v>
      </c>
      <c r="CY503" s="253" t="s">
        <v>566</v>
      </c>
      <c r="CZ503" s="254" t="s">
        <v>566</v>
      </c>
      <c r="DA503" s="254">
        <v>-2.5</v>
      </c>
      <c r="DB503" s="254">
        <v>1.342302594</v>
      </c>
      <c r="DC503" s="254">
        <v>251.0992112001</v>
      </c>
      <c r="DD503" s="256">
        <v>103.7192811866</v>
      </c>
      <c r="DE503" s="254">
        <v>301.3190974474</v>
      </c>
      <c r="DF503" s="256">
        <v>153.9391674339</v>
      </c>
      <c r="DG503" s="253"/>
      <c r="DH503" s="261" t="s">
        <v>717</v>
      </c>
      <c r="DI503" s="262" t="s">
        <v>689</v>
      </c>
      <c r="DJ503" s="261" t="s">
        <v>566</v>
      </c>
      <c r="DK503" s="254"/>
      <c r="DL503" s="254">
        <v>149.1</v>
      </c>
      <c r="DM503" s="263"/>
      <c r="DN503" s="264">
        <v>1142</v>
      </c>
      <c r="DO503" s="264">
        <v>1146</v>
      </c>
      <c r="DP503" s="264">
        <v>590.20000000000005</v>
      </c>
      <c r="DQ503" s="261"/>
      <c r="DR503" s="262"/>
      <c r="DS503" s="261"/>
      <c r="DT503" s="184"/>
      <c r="DU503" s="184"/>
      <c r="DV503" s="184"/>
      <c r="DW503" s="184"/>
      <c r="DX503" s="184"/>
      <c r="DY503" s="184"/>
      <c r="DZ503" s="184"/>
      <c r="EA503" s="265"/>
      <c r="EB503" s="265"/>
    </row>
    <row r="504" spans="1:132" s="2" customFormat="1" ht="15" customHeight="1" x14ac:dyDescent="0.2">
      <c r="A504" s="21" t="str">
        <f t="shared" si="7"/>
        <v>888_Южно-Ягунское</v>
      </c>
      <c r="B504" s="250">
        <v>24</v>
      </c>
      <c r="C504" s="251" t="s">
        <v>733</v>
      </c>
      <c r="D504" s="251" t="s">
        <v>568</v>
      </c>
      <c r="E504" s="251" t="s">
        <v>531</v>
      </c>
      <c r="F504" s="251" t="s">
        <v>9</v>
      </c>
      <c r="G504" s="251" t="s">
        <v>29</v>
      </c>
      <c r="H504" s="251" t="s">
        <v>3055</v>
      </c>
      <c r="I504" s="252" t="s">
        <v>6767</v>
      </c>
      <c r="J504" s="251" t="s">
        <v>82</v>
      </c>
      <c r="K504" s="251" t="s">
        <v>688</v>
      </c>
      <c r="L504" s="251" t="s">
        <v>566</v>
      </c>
      <c r="M504" s="251" t="s">
        <v>417</v>
      </c>
      <c r="N504" s="251" t="s">
        <v>5742</v>
      </c>
      <c r="O504" s="251" t="s">
        <v>6</v>
      </c>
      <c r="P504" s="253" t="s">
        <v>6217</v>
      </c>
      <c r="Q504" s="253"/>
      <c r="R504" s="254"/>
      <c r="S504" s="253"/>
      <c r="T504" s="253">
        <v>21.3</v>
      </c>
      <c r="U504" s="253">
        <v>2448.5</v>
      </c>
      <c r="V504" s="253">
        <v>2471</v>
      </c>
      <c r="W504" s="254">
        <v>94.730999999999995</v>
      </c>
      <c r="X504" s="253" t="s">
        <v>150</v>
      </c>
      <c r="Y504" s="253">
        <v>2557.4</v>
      </c>
      <c r="Z504" s="253">
        <v>2513.1</v>
      </c>
      <c r="AA504" s="253" t="s">
        <v>1099</v>
      </c>
      <c r="AB504" s="254" t="s">
        <v>990</v>
      </c>
      <c r="AC504" s="251" t="s">
        <v>5745</v>
      </c>
      <c r="AD504" s="253" t="s">
        <v>5746</v>
      </c>
      <c r="AE504" s="253" t="s">
        <v>415</v>
      </c>
      <c r="AF504" s="253">
        <v>2311</v>
      </c>
      <c r="AG504" s="254" t="s">
        <v>5747</v>
      </c>
      <c r="AH504" s="255" t="s">
        <v>5748</v>
      </c>
      <c r="AI504" s="253" t="s">
        <v>5782</v>
      </c>
      <c r="AJ504" s="251">
        <v>8</v>
      </c>
      <c r="AK504" s="254" t="s">
        <v>566</v>
      </c>
      <c r="AL504" s="254">
        <v>3.9</v>
      </c>
      <c r="AM504" s="254">
        <v>153</v>
      </c>
      <c r="AN504" s="254">
        <v>129</v>
      </c>
      <c r="AO504" s="254">
        <v>119</v>
      </c>
      <c r="AP504" s="254">
        <v>353.98</v>
      </c>
      <c r="AQ504" s="254">
        <v>357.24</v>
      </c>
      <c r="AR504" s="254">
        <v>88.796035955400001</v>
      </c>
      <c r="AS504" s="254">
        <v>325.00664860000001</v>
      </c>
      <c r="AT504" s="254">
        <v>0</v>
      </c>
      <c r="AU504" s="254">
        <v>457</v>
      </c>
      <c r="AV504" s="254">
        <v>156.53</v>
      </c>
      <c r="AW504" s="254" t="s">
        <v>4928</v>
      </c>
      <c r="AX504" s="254">
        <v>159.80000000000001</v>
      </c>
      <c r="AY504" s="254">
        <v>197.45</v>
      </c>
      <c r="AZ504" s="256">
        <v>1.1903794346000001</v>
      </c>
      <c r="BA504" s="254" t="s">
        <v>566</v>
      </c>
      <c r="BB504" s="254" t="s">
        <v>566</v>
      </c>
      <c r="BC504" s="254">
        <v>282.04818479919999</v>
      </c>
      <c r="BD504" s="254">
        <v>235.04041935480001</v>
      </c>
      <c r="BE504" s="257">
        <v>235.0404193549</v>
      </c>
      <c r="BF504" s="254">
        <v>1</v>
      </c>
      <c r="BG504" s="254">
        <v>31</v>
      </c>
      <c r="BH504" s="254">
        <v>7286.2529999999997</v>
      </c>
      <c r="BI504" s="254" t="s">
        <v>430</v>
      </c>
      <c r="BJ504" s="254" t="s">
        <v>566</v>
      </c>
      <c r="BK504" s="254">
        <v>235.04041935480001</v>
      </c>
      <c r="BL504" s="254">
        <v>235.04041935480001</v>
      </c>
      <c r="BM504" s="254">
        <v>119</v>
      </c>
      <c r="BN504" s="254">
        <v>30</v>
      </c>
      <c r="BO504" s="256">
        <v>7051.2125806470003</v>
      </c>
      <c r="BP504" s="256" t="s">
        <v>566</v>
      </c>
      <c r="BQ504" s="251">
        <v>8</v>
      </c>
      <c r="BR504" s="251" t="s">
        <v>566</v>
      </c>
      <c r="BS504" s="251" t="s">
        <v>566</v>
      </c>
      <c r="BT504" s="255" t="s">
        <v>566</v>
      </c>
      <c r="BU504" s="258">
        <v>0</v>
      </c>
      <c r="BV504" s="254" t="s">
        <v>8086</v>
      </c>
      <c r="BW504" s="254" t="s">
        <v>566</v>
      </c>
      <c r="BX504" s="259" t="s">
        <v>566</v>
      </c>
      <c r="BY504" s="259" t="s">
        <v>566</v>
      </c>
      <c r="BZ504" s="259" t="s">
        <v>566</v>
      </c>
      <c r="CA504" s="251"/>
      <c r="CB504" s="251">
        <v>393.46972942000002</v>
      </c>
      <c r="CC504" s="260">
        <v>89.908901020599998</v>
      </c>
      <c r="CD504" s="260">
        <v>282.04818479919999</v>
      </c>
      <c r="CE504" s="254">
        <v>47.007765444299991</v>
      </c>
      <c r="CF504" s="254">
        <v>1.26</v>
      </c>
      <c r="CG504" s="254">
        <v>1.01301</v>
      </c>
      <c r="CH504" s="254">
        <v>2.8</v>
      </c>
      <c r="CI504" s="256">
        <v>0.8</v>
      </c>
      <c r="CJ504" s="256">
        <v>0.90106381680000003</v>
      </c>
      <c r="CK504" s="254">
        <v>70740.965920955394</v>
      </c>
      <c r="CL504" s="254">
        <v>2.79814348E-2</v>
      </c>
      <c r="CM504" s="254">
        <v>4.5439546626</v>
      </c>
      <c r="CN504" s="254">
        <v>661.95723999999996</v>
      </c>
      <c r="CO504" s="254">
        <v>1</v>
      </c>
      <c r="CP504" s="254">
        <v>200.5811945543</v>
      </c>
      <c r="CQ504" s="254">
        <v>3.3414058895999998</v>
      </c>
      <c r="CR504" s="254">
        <v>2310</v>
      </c>
      <c r="CS504" s="254">
        <v>2277.7330000000002</v>
      </c>
      <c r="CT504" s="254">
        <v>86.4</v>
      </c>
      <c r="CU504" s="254">
        <v>228</v>
      </c>
      <c r="CV504" s="254">
        <v>31.3464912281</v>
      </c>
      <c r="CW504" s="254">
        <v>136.30000000000001</v>
      </c>
      <c r="CX504" s="253" t="s">
        <v>393</v>
      </c>
      <c r="CY504" s="253" t="s">
        <v>566</v>
      </c>
      <c r="CZ504" s="254" t="s">
        <v>566</v>
      </c>
      <c r="DA504" s="254">
        <v>-2.5</v>
      </c>
      <c r="DB504" s="254">
        <v>2.0352529515</v>
      </c>
      <c r="DC504" s="254">
        <v>401.78601825070001</v>
      </c>
      <c r="DD504" s="256">
        <v>166.74559889580001</v>
      </c>
      <c r="DE504" s="254">
        <v>482.14267497589998</v>
      </c>
      <c r="DF504" s="256">
        <v>247.10225562099998</v>
      </c>
      <c r="DG504" s="253"/>
      <c r="DH504" s="261" t="s">
        <v>3162</v>
      </c>
      <c r="DI504" s="262" t="s">
        <v>689</v>
      </c>
      <c r="DJ504" s="261" t="s">
        <v>566</v>
      </c>
      <c r="DK504" s="254"/>
      <c r="DL504" s="254">
        <v>149.1</v>
      </c>
      <c r="DM504" s="263"/>
      <c r="DN504" s="264">
        <v>354</v>
      </c>
      <c r="DO504" s="264">
        <v>355</v>
      </c>
      <c r="DP504" s="264">
        <v>443</v>
      </c>
      <c r="DQ504" s="261"/>
      <c r="DR504" s="262"/>
      <c r="DS504" s="261"/>
      <c r="DT504" s="184"/>
      <c r="DU504" s="184"/>
      <c r="DV504" s="184"/>
      <c r="DW504" s="184"/>
      <c r="DX504" s="184"/>
      <c r="DY504" s="184"/>
      <c r="DZ504" s="184"/>
      <c r="EA504" s="265"/>
      <c r="EB504" s="265"/>
    </row>
    <row r="505" spans="1:132" s="2" customFormat="1" ht="15" customHeight="1" x14ac:dyDescent="0.2">
      <c r="A505" s="21" t="str">
        <f t="shared" si="7"/>
        <v>907_Южно-Ягунское</v>
      </c>
      <c r="B505" s="250">
        <v>25</v>
      </c>
      <c r="C505" s="251" t="s">
        <v>733</v>
      </c>
      <c r="D505" s="251" t="s">
        <v>568</v>
      </c>
      <c r="E505" s="251" t="s">
        <v>531</v>
      </c>
      <c r="F505" s="251" t="s">
        <v>9</v>
      </c>
      <c r="G505" s="251" t="s">
        <v>29</v>
      </c>
      <c r="H505" s="251" t="s">
        <v>3055</v>
      </c>
      <c r="I505" s="252" t="s">
        <v>6768</v>
      </c>
      <c r="J505" s="251" t="s">
        <v>84</v>
      </c>
      <c r="K505" s="251" t="s">
        <v>688</v>
      </c>
      <c r="L505" s="251" t="s">
        <v>566</v>
      </c>
      <c r="M505" s="251" t="s">
        <v>6769</v>
      </c>
      <c r="N505" s="251" t="s">
        <v>5742</v>
      </c>
      <c r="O505" s="251" t="s">
        <v>6</v>
      </c>
      <c r="P505" s="253" t="s">
        <v>6217</v>
      </c>
      <c r="Q505" s="253"/>
      <c r="R505" s="254"/>
      <c r="S505" s="253"/>
      <c r="T505" s="253">
        <v>23.9</v>
      </c>
      <c r="U505" s="253">
        <v>2631.5</v>
      </c>
      <c r="V505" s="253">
        <v>2649</v>
      </c>
      <c r="W505" s="254">
        <v>248.988</v>
      </c>
      <c r="X505" s="253" t="s">
        <v>150</v>
      </c>
      <c r="Y505" s="253">
        <v>2730</v>
      </c>
      <c r="Z505" s="253">
        <v>2687.1</v>
      </c>
      <c r="AA505" s="253" t="s">
        <v>1099</v>
      </c>
      <c r="AB505" s="254" t="s">
        <v>1920</v>
      </c>
      <c r="AC505" s="251" t="s">
        <v>5745</v>
      </c>
      <c r="AD505" s="253" t="s">
        <v>5746</v>
      </c>
      <c r="AE505" s="253" t="s">
        <v>415</v>
      </c>
      <c r="AF505" s="253">
        <v>2470</v>
      </c>
      <c r="AG505" s="254" t="s">
        <v>5747</v>
      </c>
      <c r="AH505" s="255" t="s">
        <v>5748</v>
      </c>
      <c r="AI505" s="253" t="s">
        <v>5759</v>
      </c>
      <c r="AJ505" s="251">
        <v>6</v>
      </c>
      <c r="AK505" s="254" t="s">
        <v>566</v>
      </c>
      <c r="AL505" s="254">
        <v>3.9</v>
      </c>
      <c r="AM505" s="254">
        <v>153</v>
      </c>
      <c r="AN505" s="254">
        <v>127</v>
      </c>
      <c r="AO505" s="254">
        <v>114</v>
      </c>
      <c r="AP505" s="254">
        <v>351.75</v>
      </c>
      <c r="AQ505" s="254">
        <v>352.83</v>
      </c>
      <c r="AR505" s="254">
        <v>103.4666050562</v>
      </c>
      <c r="AS505" s="254">
        <v>341.59851633329998</v>
      </c>
      <c r="AT505" s="254" t="s">
        <v>566</v>
      </c>
      <c r="AU505" s="254" t="s">
        <v>566</v>
      </c>
      <c r="AV505" s="254">
        <v>177.52</v>
      </c>
      <c r="AW505" s="254" t="s">
        <v>4928</v>
      </c>
      <c r="AX505" s="254">
        <v>178.6</v>
      </c>
      <c r="AY505" s="254">
        <v>174.23</v>
      </c>
      <c r="AZ505" s="256">
        <v>1.3346655237</v>
      </c>
      <c r="BA505" s="254" t="s">
        <v>566</v>
      </c>
      <c r="BB505" s="254" t="s">
        <v>566</v>
      </c>
      <c r="BC505" s="254">
        <v>279.04583479830001</v>
      </c>
      <c r="BD505" s="254">
        <v>232.53877419349999</v>
      </c>
      <c r="BE505" s="257">
        <v>232.53877419349999</v>
      </c>
      <c r="BF505" s="254">
        <v>1</v>
      </c>
      <c r="BG505" s="254">
        <v>31</v>
      </c>
      <c r="BH505" s="254">
        <v>7208.7020000000002</v>
      </c>
      <c r="BI505" s="254" t="s">
        <v>430</v>
      </c>
      <c r="BJ505" s="254" t="s">
        <v>566</v>
      </c>
      <c r="BK505" s="254">
        <v>232.53877419349999</v>
      </c>
      <c r="BL505" s="254">
        <v>232.53877419349999</v>
      </c>
      <c r="BM505" s="254">
        <v>114</v>
      </c>
      <c r="BN505" s="254">
        <v>30</v>
      </c>
      <c r="BO505" s="256">
        <v>6976.1632258050004</v>
      </c>
      <c r="BP505" s="256" t="s">
        <v>566</v>
      </c>
      <c r="BQ505" s="251">
        <v>6</v>
      </c>
      <c r="BR505" s="251" t="s">
        <v>566</v>
      </c>
      <c r="BS505" s="251" t="s">
        <v>566</v>
      </c>
      <c r="BT505" s="255" t="s">
        <v>566</v>
      </c>
      <c r="BU505" s="258">
        <v>0</v>
      </c>
      <c r="BV505" s="254" t="s">
        <v>8087</v>
      </c>
      <c r="BW505" s="254" t="s">
        <v>566</v>
      </c>
      <c r="BX505" s="259" t="s">
        <v>566</v>
      </c>
      <c r="BY505" s="259" t="s">
        <v>566</v>
      </c>
      <c r="BZ505" s="259" t="s">
        <v>566</v>
      </c>
      <c r="CA505" s="251"/>
      <c r="CB505" s="251">
        <v>386.59546510000001</v>
      </c>
      <c r="CC505" s="260">
        <v>104.5083016343</v>
      </c>
      <c r="CD505" s="260">
        <v>279.04583479830001</v>
      </c>
      <c r="CE505" s="254">
        <v>46.507060604800017</v>
      </c>
      <c r="CF505" s="254">
        <v>-2.5</v>
      </c>
      <c r="CG505" s="254">
        <v>1.01301</v>
      </c>
      <c r="CH505" s="254">
        <v>2.8</v>
      </c>
      <c r="CI505" s="256">
        <v>0.8</v>
      </c>
      <c r="CJ505" s="256">
        <v>0.89147337299999996</v>
      </c>
      <c r="CK505" s="254">
        <v>69988.036720119999</v>
      </c>
      <c r="CL505" s="254">
        <v>2.7998695800000001E-2</v>
      </c>
      <c r="CM505" s="254">
        <v>4.7822800996000003</v>
      </c>
      <c r="CN505" s="254">
        <v>669.75019999999995</v>
      </c>
      <c r="CO505" s="254">
        <v>1</v>
      </c>
      <c r="CP505" s="254">
        <v>219.10377002729999</v>
      </c>
      <c r="CQ505" s="254">
        <v>4.2606334129999999</v>
      </c>
      <c r="CR505" s="254">
        <v>2310</v>
      </c>
      <c r="CS505" s="254">
        <v>2299.3649999999998</v>
      </c>
      <c r="CT505" s="254">
        <v>92.6</v>
      </c>
      <c r="CU505" s="254">
        <v>228</v>
      </c>
      <c r="CV505" s="254">
        <v>22.1403508772</v>
      </c>
      <c r="CW505" s="254">
        <v>136.30000000000001</v>
      </c>
      <c r="CX505" s="253" t="s">
        <v>393</v>
      </c>
      <c r="CY505" s="253" t="s">
        <v>566</v>
      </c>
      <c r="CZ505" s="254" t="s">
        <v>566</v>
      </c>
      <c r="DA505" s="254">
        <v>-2.5</v>
      </c>
      <c r="DB505" s="254">
        <v>1.3358298842</v>
      </c>
      <c r="DC505" s="254">
        <v>232.53877418729999</v>
      </c>
      <c r="DD505" s="256">
        <v>-6.1999969602766214E-9</v>
      </c>
      <c r="DE505" s="254">
        <v>279.04583479830001</v>
      </c>
      <c r="DF505" s="256">
        <v>46.507060604800017</v>
      </c>
      <c r="DG505" s="253"/>
      <c r="DH505" s="261" t="s">
        <v>689</v>
      </c>
      <c r="DI505" s="262" t="s">
        <v>689</v>
      </c>
      <c r="DJ505" s="261" t="s">
        <v>566</v>
      </c>
      <c r="DK505" s="254"/>
      <c r="DL505" s="254">
        <v>149.1</v>
      </c>
      <c r="DM505" s="263"/>
      <c r="DN505" s="264">
        <v>902</v>
      </c>
      <c r="DO505" s="264">
        <v>902</v>
      </c>
      <c r="DP505" s="264">
        <v>148.19999999999999</v>
      </c>
      <c r="DQ505" s="261"/>
      <c r="DR505" s="262"/>
      <c r="DS505" s="261"/>
      <c r="DT505" s="184"/>
      <c r="DU505" s="184"/>
      <c r="DV505" s="184"/>
      <c r="DW505" s="184"/>
      <c r="DX505" s="184"/>
      <c r="DY505" s="184"/>
      <c r="DZ505" s="184"/>
      <c r="EA505" s="265"/>
      <c r="EB505" s="265"/>
    </row>
    <row r="506" spans="1:132" s="2" customFormat="1" ht="15" customHeight="1" x14ac:dyDescent="0.2">
      <c r="A506" s="21" t="str">
        <f t="shared" si="7"/>
        <v>923_Южно-Ягунское</v>
      </c>
      <c r="B506" s="250">
        <v>26</v>
      </c>
      <c r="C506" s="251" t="s">
        <v>733</v>
      </c>
      <c r="D506" s="251" t="s">
        <v>568</v>
      </c>
      <c r="E506" s="251" t="s">
        <v>531</v>
      </c>
      <c r="F506" s="251" t="s">
        <v>9</v>
      </c>
      <c r="G506" s="251" t="s">
        <v>29</v>
      </c>
      <c r="H506" s="251" t="s">
        <v>3055</v>
      </c>
      <c r="I506" s="252" t="s">
        <v>6770</v>
      </c>
      <c r="J506" s="251" t="s">
        <v>84</v>
      </c>
      <c r="K506" s="251" t="s">
        <v>688</v>
      </c>
      <c r="L506" s="251" t="s">
        <v>566</v>
      </c>
      <c r="M506" s="251" t="s">
        <v>422</v>
      </c>
      <c r="N506" s="251" t="s">
        <v>5742</v>
      </c>
      <c r="O506" s="251" t="s">
        <v>6</v>
      </c>
      <c r="P506" s="253" t="s">
        <v>6217</v>
      </c>
      <c r="Q506" s="253"/>
      <c r="R506" s="254"/>
      <c r="S506" s="253"/>
      <c r="T506" s="253">
        <v>24.6</v>
      </c>
      <c r="U506" s="253">
        <v>2510</v>
      </c>
      <c r="V506" s="253">
        <v>2528</v>
      </c>
      <c r="W506" s="254">
        <v>125.85</v>
      </c>
      <c r="X506" s="253" t="s">
        <v>150</v>
      </c>
      <c r="Y506" s="253">
        <v>2593.6</v>
      </c>
      <c r="Z506" s="253">
        <v>2547</v>
      </c>
      <c r="AA506" s="253" t="s">
        <v>1099</v>
      </c>
      <c r="AB506" s="254" t="s">
        <v>6286</v>
      </c>
      <c r="AC506" s="251" t="s">
        <v>5745</v>
      </c>
      <c r="AD506" s="253" t="s">
        <v>5746</v>
      </c>
      <c r="AE506" s="253" t="s">
        <v>415</v>
      </c>
      <c r="AF506" s="253">
        <v>2357</v>
      </c>
      <c r="AG506" s="254" t="s">
        <v>5747</v>
      </c>
      <c r="AH506" s="255" t="s">
        <v>6141</v>
      </c>
      <c r="AI506" s="253" t="s">
        <v>6491</v>
      </c>
      <c r="AJ506" s="251">
        <v>8</v>
      </c>
      <c r="AK506" s="254" t="s">
        <v>566</v>
      </c>
      <c r="AL506" s="254">
        <v>3.9</v>
      </c>
      <c r="AM506" s="254">
        <v>153</v>
      </c>
      <c r="AN506" s="254">
        <v>127</v>
      </c>
      <c r="AO506" s="254">
        <v>117</v>
      </c>
      <c r="AP506" s="254">
        <v>348.93</v>
      </c>
      <c r="AQ506" s="254">
        <v>349.91</v>
      </c>
      <c r="AR506" s="254">
        <v>107.2661568038</v>
      </c>
      <c r="AS506" s="254">
        <v>345.15584393329999</v>
      </c>
      <c r="AT506" s="254" t="s">
        <v>566</v>
      </c>
      <c r="AU506" s="254" t="s">
        <v>566</v>
      </c>
      <c r="AV506" s="254">
        <v>182.72</v>
      </c>
      <c r="AW506" s="254" t="s">
        <v>4928</v>
      </c>
      <c r="AX506" s="254">
        <v>183.7</v>
      </c>
      <c r="AY506" s="254">
        <v>166.21</v>
      </c>
      <c r="AZ506" s="256">
        <v>2.1839084251999998</v>
      </c>
      <c r="BA506" s="254" t="s">
        <v>566</v>
      </c>
      <c r="BB506" s="254" t="s">
        <v>566</v>
      </c>
      <c r="BC506" s="254">
        <v>428.46438702939997</v>
      </c>
      <c r="BD506" s="254">
        <v>362.98741935480001</v>
      </c>
      <c r="BE506" s="257">
        <v>362.9874193549</v>
      </c>
      <c r="BF506" s="254">
        <v>1</v>
      </c>
      <c r="BG506" s="254">
        <v>31</v>
      </c>
      <c r="BH506" s="254">
        <v>11252.61</v>
      </c>
      <c r="BI506" s="254" t="s">
        <v>430</v>
      </c>
      <c r="BJ506" s="254" t="s">
        <v>566</v>
      </c>
      <c r="BK506" s="254">
        <v>362.98741935480001</v>
      </c>
      <c r="BL506" s="254">
        <v>362.98741935480001</v>
      </c>
      <c r="BM506" s="254">
        <v>117</v>
      </c>
      <c r="BN506" s="254">
        <v>30</v>
      </c>
      <c r="BO506" s="256">
        <v>10889.622580646999</v>
      </c>
      <c r="BP506" s="256" t="s">
        <v>566</v>
      </c>
      <c r="BQ506" s="251">
        <v>8</v>
      </c>
      <c r="BR506" s="251" t="s">
        <v>566</v>
      </c>
      <c r="BS506" s="251" t="s">
        <v>566</v>
      </c>
      <c r="BT506" s="255" t="s">
        <v>566</v>
      </c>
      <c r="BU506" s="258">
        <v>0</v>
      </c>
      <c r="BV506" s="254" t="s">
        <v>6771</v>
      </c>
      <c r="BW506" s="254" t="s">
        <v>566</v>
      </c>
      <c r="BX506" s="259" t="s">
        <v>566</v>
      </c>
      <c r="BY506" s="259" t="s">
        <v>566</v>
      </c>
      <c r="BZ506" s="259" t="s">
        <v>566</v>
      </c>
      <c r="CA506" s="251"/>
      <c r="CB506" s="251">
        <v>382.17165082000002</v>
      </c>
      <c r="CC506" s="260">
        <v>114.06334206</v>
      </c>
      <c r="CD506" s="260">
        <v>428.46438702939997</v>
      </c>
      <c r="CE506" s="254">
        <v>65.476967674499974</v>
      </c>
      <c r="CF506" s="254">
        <v>-2.5</v>
      </c>
      <c r="CG506" s="254">
        <v>1.0130999999999999</v>
      </c>
      <c r="CH506" s="254">
        <v>2.8</v>
      </c>
      <c r="CI506" s="256">
        <v>0.8</v>
      </c>
      <c r="CJ506" s="256">
        <v>1.3915684393000001</v>
      </c>
      <c r="CK506" s="254">
        <v>109259.34390237951</v>
      </c>
      <c r="CL506" s="254">
        <v>2.739722E-2</v>
      </c>
      <c r="CM506" s="254">
        <v>10.868597322199999</v>
      </c>
      <c r="CN506" s="254">
        <v>670.02404000000001</v>
      </c>
      <c r="CO506" s="254">
        <v>1</v>
      </c>
      <c r="CP506" s="254">
        <v>355.7090913884</v>
      </c>
      <c r="CQ506" s="254">
        <v>10.4457346267</v>
      </c>
      <c r="CR506" s="254">
        <v>2310</v>
      </c>
      <c r="CS506" s="254">
        <v>2300.3429999999998</v>
      </c>
      <c r="CT506" s="254">
        <v>92.6</v>
      </c>
      <c r="CU506" s="254">
        <v>228</v>
      </c>
      <c r="CV506" s="254">
        <v>19.8596491228</v>
      </c>
      <c r="CW506" s="254">
        <v>136.30000000000001</v>
      </c>
      <c r="CX506" s="253" t="s">
        <v>393</v>
      </c>
      <c r="CY506" s="253" t="s">
        <v>566</v>
      </c>
      <c r="CZ506" s="254" t="s">
        <v>566</v>
      </c>
      <c r="DA506" s="254">
        <v>-2.5</v>
      </c>
      <c r="DB506" s="254">
        <v>2.1941998855999998</v>
      </c>
      <c r="DC506" s="254">
        <v>362.9874193599</v>
      </c>
      <c r="DD506" s="256">
        <v>5.0000039664155338E-9</v>
      </c>
      <c r="DE506" s="254">
        <v>428.46438702939997</v>
      </c>
      <c r="DF506" s="256">
        <v>65.476967674499974</v>
      </c>
      <c r="DG506" s="253"/>
      <c r="DH506" s="261" t="s">
        <v>689</v>
      </c>
      <c r="DI506" s="262" t="s">
        <v>689</v>
      </c>
      <c r="DJ506" s="261" t="s">
        <v>566</v>
      </c>
      <c r="DK506" s="254"/>
      <c r="DL506" s="254">
        <v>149.1</v>
      </c>
      <c r="DM506" s="263"/>
      <c r="DN506" s="264">
        <v>1025</v>
      </c>
      <c r="DO506" s="264">
        <v>1027</v>
      </c>
      <c r="DP506" s="264">
        <v>148.19999999999999</v>
      </c>
      <c r="DQ506" s="261"/>
      <c r="DR506" s="262"/>
      <c r="DS506" s="261"/>
      <c r="DT506" s="184"/>
      <c r="DU506" s="184"/>
      <c r="DV506" s="184"/>
      <c r="DW506" s="184"/>
      <c r="DX506" s="184"/>
      <c r="DY506" s="184"/>
      <c r="DZ506" s="184"/>
      <c r="EA506" s="265"/>
      <c r="EB506" s="265"/>
    </row>
    <row r="507" spans="1:132" s="2" customFormat="1" ht="15" customHeight="1" x14ac:dyDescent="0.2">
      <c r="A507" s="21" t="str">
        <f t="shared" si="7"/>
        <v>946_Южно-Ягунское</v>
      </c>
      <c r="B507" s="250">
        <v>27</v>
      </c>
      <c r="C507" s="251" t="s">
        <v>733</v>
      </c>
      <c r="D507" s="251" t="s">
        <v>568</v>
      </c>
      <c r="E507" s="251" t="s">
        <v>531</v>
      </c>
      <c r="F507" s="251" t="s">
        <v>9</v>
      </c>
      <c r="G507" s="251" t="s">
        <v>29</v>
      </c>
      <c r="H507" s="251" t="s">
        <v>2974</v>
      </c>
      <c r="I507" s="252" t="s">
        <v>6772</v>
      </c>
      <c r="J507" s="251" t="s">
        <v>87</v>
      </c>
      <c r="K507" s="251" t="s">
        <v>688</v>
      </c>
      <c r="L507" s="251" t="s">
        <v>566</v>
      </c>
      <c r="M507" s="251" t="s">
        <v>422</v>
      </c>
      <c r="N507" s="251" t="s">
        <v>92</v>
      </c>
      <c r="O507" s="251" t="s">
        <v>10</v>
      </c>
      <c r="P507" s="253" t="s">
        <v>6217</v>
      </c>
      <c r="Q507" s="253"/>
      <c r="R507" s="254"/>
      <c r="S507" s="253"/>
      <c r="T507" s="253">
        <v>36.200000000000003</v>
      </c>
      <c r="U507" s="253">
        <v>2460.5</v>
      </c>
      <c r="V507" s="253">
        <v>2476.5</v>
      </c>
      <c r="W507" s="254">
        <v>30.5</v>
      </c>
      <c r="X507" s="253" t="s">
        <v>150</v>
      </c>
      <c r="Y507" s="253">
        <v>2518</v>
      </c>
      <c r="Z507" s="253">
        <v>2509</v>
      </c>
      <c r="AA507" s="253" t="s">
        <v>1099</v>
      </c>
      <c r="AB507" s="254" t="s">
        <v>755</v>
      </c>
      <c r="AC507" s="251" t="s">
        <v>5745</v>
      </c>
      <c r="AD507" s="253" t="s">
        <v>5746</v>
      </c>
      <c r="AE507" s="253" t="s">
        <v>415</v>
      </c>
      <c r="AF507" s="253">
        <v>2293</v>
      </c>
      <c r="AG507" s="254" t="s">
        <v>5747</v>
      </c>
      <c r="AH507" s="255" t="s">
        <v>5748</v>
      </c>
      <c r="AI507" s="253" t="s">
        <v>5889</v>
      </c>
      <c r="AJ507" s="251">
        <v>4</v>
      </c>
      <c r="AK507" s="254" t="s">
        <v>566</v>
      </c>
      <c r="AL507" s="254">
        <v>3.9</v>
      </c>
      <c r="AM507" s="254">
        <v>153</v>
      </c>
      <c r="AN507" s="254">
        <v>103</v>
      </c>
      <c r="AO507" s="254">
        <v>85</v>
      </c>
      <c r="AP507" s="254">
        <v>329.63</v>
      </c>
      <c r="AQ507" s="254">
        <v>331.9</v>
      </c>
      <c r="AR507" s="254">
        <v>78.683080458700005</v>
      </c>
      <c r="AS507" s="254">
        <v>323.55392000000001</v>
      </c>
      <c r="AT507" s="254" t="s">
        <v>566</v>
      </c>
      <c r="AU507" s="254" t="s">
        <v>566</v>
      </c>
      <c r="AV507" s="254">
        <v>145.13</v>
      </c>
      <c r="AW507" s="254" t="s">
        <v>4928</v>
      </c>
      <c r="AX507" s="254">
        <v>147.4</v>
      </c>
      <c r="AY507" s="254">
        <v>184.5</v>
      </c>
      <c r="AZ507" s="256">
        <v>0.67824285200000001</v>
      </c>
      <c r="BA507" s="254" t="s">
        <v>566</v>
      </c>
      <c r="BB507" s="254" t="s">
        <v>566</v>
      </c>
      <c r="BC507" s="254">
        <v>150.16284806210001</v>
      </c>
      <c r="BD507" s="254">
        <v>125.1358061911</v>
      </c>
      <c r="BE507" s="257">
        <v>125.1358061911</v>
      </c>
      <c r="BF507" s="254">
        <v>1</v>
      </c>
      <c r="BG507" s="254">
        <v>30.958333333333332</v>
      </c>
      <c r="BH507" s="254">
        <v>3873.9960000000001</v>
      </c>
      <c r="BI507" s="254" t="s">
        <v>430</v>
      </c>
      <c r="BJ507" s="254" t="s">
        <v>566</v>
      </c>
      <c r="BK507" s="254">
        <v>125.1358061911</v>
      </c>
      <c r="BL507" s="254">
        <v>125.1358061911</v>
      </c>
      <c r="BM507" s="254">
        <v>85</v>
      </c>
      <c r="BN507" s="254">
        <v>30</v>
      </c>
      <c r="BO507" s="256">
        <v>3754.0741857329999</v>
      </c>
      <c r="BP507" s="256" t="s">
        <v>566</v>
      </c>
      <c r="BQ507" s="251">
        <v>4</v>
      </c>
      <c r="BR507" s="251" t="s">
        <v>566</v>
      </c>
      <c r="BS507" s="251" t="s">
        <v>566</v>
      </c>
      <c r="BT507" s="255" t="s">
        <v>566</v>
      </c>
      <c r="BU507" s="258">
        <v>0</v>
      </c>
      <c r="BV507" s="254" t="s">
        <v>6773</v>
      </c>
      <c r="BW507" s="254" t="s">
        <v>566</v>
      </c>
      <c r="BX507" s="259" t="s">
        <v>566</v>
      </c>
      <c r="BY507" s="259" t="s">
        <v>566</v>
      </c>
      <c r="BZ507" s="259" t="s">
        <v>566</v>
      </c>
      <c r="CA507" s="251"/>
      <c r="CB507" s="251">
        <v>366.52982400000002</v>
      </c>
      <c r="CC507" s="260">
        <v>78.683080458700005</v>
      </c>
      <c r="CD507" s="260">
        <v>150.16284806210001</v>
      </c>
      <c r="CE507" s="254">
        <v>25.027041871000009</v>
      </c>
      <c r="CF507" s="254">
        <v>-2.5</v>
      </c>
      <c r="CG507" s="254">
        <v>1.0129999999999999</v>
      </c>
      <c r="CH507" s="254">
        <v>2.8</v>
      </c>
      <c r="CI507" s="256">
        <v>0.8</v>
      </c>
      <c r="CJ507" s="256">
        <v>0.47972747599999999</v>
      </c>
      <c r="CK507" s="254">
        <v>37662.204824845598</v>
      </c>
      <c r="CL507" s="254">
        <v>2.9296341399999998E-2</v>
      </c>
      <c r="CM507" s="254">
        <v>1.3732129763000001</v>
      </c>
      <c r="CN507" s="254">
        <v>680.4</v>
      </c>
      <c r="CO507" s="254">
        <v>1</v>
      </c>
      <c r="CP507" s="254">
        <v>121.0147287069</v>
      </c>
      <c r="CQ507" s="254">
        <v>1.2881604587</v>
      </c>
      <c r="CR507" s="254">
        <v>2369</v>
      </c>
      <c r="CS507" s="254">
        <v>2346.6</v>
      </c>
      <c r="CT507" s="254">
        <v>83.4</v>
      </c>
      <c r="CU507" s="254">
        <v>233</v>
      </c>
      <c r="CV507" s="254">
        <v>37.712446351899999</v>
      </c>
      <c r="CW507" s="254">
        <v>109.3</v>
      </c>
      <c r="CX507" s="253" t="s">
        <v>393</v>
      </c>
      <c r="CY507" s="253" t="s">
        <v>566</v>
      </c>
      <c r="CZ507" s="254" t="s">
        <v>566</v>
      </c>
      <c r="DA507" s="254">
        <v>-2.5</v>
      </c>
      <c r="DB507" s="254">
        <v>0.67824285200000001</v>
      </c>
      <c r="DC507" s="254">
        <v>125.135806194</v>
      </c>
      <c r="DD507" s="256">
        <v>2.8999949108765577E-9</v>
      </c>
      <c r="DE507" s="254">
        <v>150.16284806210001</v>
      </c>
      <c r="DF507" s="256">
        <v>25.027041871000009</v>
      </c>
      <c r="DG507" s="253"/>
      <c r="DH507" s="261" t="s">
        <v>689</v>
      </c>
      <c r="DI507" s="262" t="s">
        <v>689</v>
      </c>
      <c r="DJ507" s="261" t="s">
        <v>689</v>
      </c>
      <c r="DK507" s="254"/>
      <c r="DL507" s="254">
        <v>149.1</v>
      </c>
      <c r="DM507" s="263"/>
      <c r="DN507" s="264">
        <v>917</v>
      </c>
      <c r="DO507" s="264">
        <v>921</v>
      </c>
      <c r="DP507" s="264">
        <v>309.5</v>
      </c>
      <c r="DQ507" s="261"/>
      <c r="DR507" s="262"/>
      <c r="DS507" s="261"/>
      <c r="DT507" s="184"/>
      <c r="DU507" s="184"/>
      <c r="DV507" s="184"/>
      <c r="DW507" s="184"/>
      <c r="DX507" s="184"/>
      <c r="DY507" s="184"/>
      <c r="DZ507" s="184"/>
      <c r="EA507" s="265"/>
      <c r="EB507" s="265"/>
    </row>
    <row r="508" spans="1:132" s="2" customFormat="1" ht="15" customHeight="1" x14ac:dyDescent="0.2">
      <c r="A508" s="21" t="str">
        <f t="shared" si="7"/>
        <v>951_Южно-Ягунское</v>
      </c>
      <c r="B508" s="250">
        <v>28</v>
      </c>
      <c r="C508" s="251" t="s">
        <v>733</v>
      </c>
      <c r="D508" s="251" t="s">
        <v>568</v>
      </c>
      <c r="E508" s="251" t="s">
        <v>531</v>
      </c>
      <c r="F508" s="251" t="s">
        <v>9</v>
      </c>
      <c r="G508" s="251" t="s">
        <v>29</v>
      </c>
      <c r="H508" s="251" t="s">
        <v>3055</v>
      </c>
      <c r="I508" s="252" t="s">
        <v>6774</v>
      </c>
      <c r="J508" s="251" t="s">
        <v>82</v>
      </c>
      <c r="K508" s="251" t="s">
        <v>688</v>
      </c>
      <c r="L508" s="251" t="s">
        <v>566</v>
      </c>
      <c r="M508" s="251" t="s">
        <v>422</v>
      </c>
      <c r="N508" s="251" t="s">
        <v>5742</v>
      </c>
      <c r="O508" s="251" t="s">
        <v>6</v>
      </c>
      <c r="P508" s="253" t="s">
        <v>6217</v>
      </c>
      <c r="Q508" s="253"/>
      <c r="R508" s="254"/>
      <c r="S508" s="253"/>
      <c r="T508" s="253">
        <v>25.6</v>
      </c>
      <c r="U508" s="253">
        <v>2439</v>
      </c>
      <c r="V508" s="253">
        <v>2462</v>
      </c>
      <c r="W508" s="254">
        <v>66.156000000000006</v>
      </c>
      <c r="X508" s="253" t="s">
        <v>150</v>
      </c>
      <c r="Y508" s="253">
        <v>2554</v>
      </c>
      <c r="Z508" s="253">
        <v>2477.4</v>
      </c>
      <c r="AA508" s="253" t="s">
        <v>1099</v>
      </c>
      <c r="AB508" s="254" t="s">
        <v>869</v>
      </c>
      <c r="AC508" s="251" t="s">
        <v>5745</v>
      </c>
      <c r="AD508" s="253" t="s">
        <v>5746</v>
      </c>
      <c r="AE508" s="253" t="s">
        <v>415</v>
      </c>
      <c r="AF508" s="253">
        <v>2310</v>
      </c>
      <c r="AG508" s="254" t="s">
        <v>5747</v>
      </c>
      <c r="AH508" s="255" t="s">
        <v>6141</v>
      </c>
      <c r="AI508" s="253" t="s">
        <v>5809</v>
      </c>
      <c r="AJ508" s="251">
        <v>12</v>
      </c>
      <c r="AK508" s="254" t="s">
        <v>566</v>
      </c>
      <c r="AL508" s="254">
        <v>3.9</v>
      </c>
      <c r="AM508" s="254">
        <v>153</v>
      </c>
      <c r="AN508" s="254">
        <v>129</v>
      </c>
      <c r="AO508" s="254">
        <v>123</v>
      </c>
      <c r="AP508" s="254">
        <v>357.69</v>
      </c>
      <c r="AQ508" s="254">
        <v>359.17</v>
      </c>
      <c r="AR508" s="254">
        <v>92.735824989299999</v>
      </c>
      <c r="AS508" s="254">
        <v>333.01478773330001</v>
      </c>
      <c r="AT508" s="254">
        <v>0</v>
      </c>
      <c r="AU508" s="254">
        <v>450</v>
      </c>
      <c r="AV508" s="254">
        <v>174.42</v>
      </c>
      <c r="AW508" s="254" t="s">
        <v>4928</v>
      </c>
      <c r="AX508" s="254">
        <v>175.9</v>
      </c>
      <c r="AY508" s="254">
        <v>183.27</v>
      </c>
      <c r="AZ508" s="256">
        <v>1.5452346881000001</v>
      </c>
      <c r="BA508" s="254" t="s">
        <v>566</v>
      </c>
      <c r="BB508" s="254" t="s">
        <v>566</v>
      </c>
      <c r="BC508" s="254">
        <v>339.83328510140001</v>
      </c>
      <c r="BD508" s="254">
        <v>283.19516129030001</v>
      </c>
      <c r="BE508" s="257">
        <v>283.19516129030001</v>
      </c>
      <c r="BF508" s="254">
        <v>1</v>
      </c>
      <c r="BG508" s="254">
        <v>31</v>
      </c>
      <c r="BH508" s="254">
        <v>8779.0499999999993</v>
      </c>
      <c r="BI508" s="254" t="s">
        <v>430</v>
      </c>
      <c r="BJ508" s="254" t="s">
        <v>566</v>
      </c>
      <c r="BK508" s="254">
        <v>283.19516129030001</v>
      </c>
      <c r="BL508" s="254">
        <v>283.19516129030001</v>
      </c>
      <c r="BM508" s="254">
        <v>123</v>
      </c>
      <c r="BN508" s="254">
        <v>30</v>
      </c>
      <c r="BO508" s="256">
        <v>8495.8548387089995</v>
      </c>
      <c r="BP508" s="256" t="s">
        <v>566</v>
      </c>
      <c r="BQ508" s="251">
        <v>12</v>
      </c>
      <c r="BR508" s="251" t="s">
        <v>566</v>
      </c>
      <c r="BS508" s="251" t="s">
        <v>566</v>
      </c>
      <c r="BT508" s="255" t="s">
        <v>566</v>
      </c>
      <c r="BU508" s="258">
        <v>0</v>
      </c>
      <c r="BV508" s="254" t="s">
        <v>6775</v>
      </c>
      <c r="BW508" s="254" t="s">
        <v>566</v>
      </c>
      <c r="BX508" s="259" t="s">
        <v>566</v>
      </c>
      <c r="BY508" s="259" t="s">
        <v>566</v>
      </c>
      <c r="BZ508" s="259" t="s">
        <v>566</v>
      </c>
      <c r="CA508" s="251"/>
      <c r="CB508" s="251">
        <v>394.34347184000001</v>
      </c>
      <c r="CC508" s="260">
        <v>97.753785404200002</v>
      </c>
      <c r="CD508" s="260">
        <v>339.83328510140001</v>
      </c>
      <c r="CE508" s="254">
        <v>56.638123811100002</v>
      </c>
      <c r="CF508" s="254">
        <v>-2.5</v>
      </c>
      <c r="CG508" s="254">
        <v>1.0132399999999999</v>
      </c>
      <c r="CH508" s="254">
        <v>2.8</v>
      </c>
      <c r="CI508" s="256">
        <v>0.8</v>
      </c>
      <c r="CJ508" s="256">
        <v>1.0856724713000001</v>
      </c>
      <c r="CK508" s="254">
        <v>85253.625045797002</v>
      </c>
      <c r="CL508" s="254">
        <v>2.7703950500000001E-2</v>
      </c>
      <c r="CM508" s="254">
        <v>6.4755349896999999</v>
      </c>
      <c r="CN508" s="254">
        <v>666.90848000000005</v>
      </c>
      <c r="CO508" s="254">
        <v>1</v>
      </c>
      <c r="CP508" s="254">
        <v>252.16007241130001</v>
      </c>
      <c r="CQ508" s="254">
        <v>5.1650431268999997</v>
      </c>
      <c r="CR508" s="254">
        <v>2310</v>
      </c>
      <c r="CS508" s="254">
        <v>2295.4160000000002</v>
      </c>
      <c r="CT508" s="254">
        <v>86.4</v>
      </c>
      <c r="CU508" s="254">
        <v>228</v>
      </c>
      <c r="CV508" s="254">
        <v>23.5</v>
      </c>
      <c r="CW508" s="254">
        <v>136.30000000000001</v>
      </c>
      <c r="CX508" s="253" t="s">
        <v>393</v>
      </c>
      <c r="CY508" s="253" t="s">
        <v>566</v>
      </c>
      <c r="CZ508" s="254" t="s">
        <v>566</v>
      </c>
      <c r="DA508" s="254">
        <v>-2.5</v>
      </c>
      <c r="DB508" s="254">
        <v>1.2899142830000001</v>
      </c>
      <c r="DC508" s="254">
        <v>237.1443312518</v>
      </c>
      <c r="DD508" s="256">
        <v>-46.05083003850001</v>
      </c>
      <c r="DE508" s="254">
        <v>284.57248431459999</v>
      </c>
      <c r="DF508" s="256">
        <v>1.377323024299983</v>
      </c>
      <c r="DG508" s="253"/>
      <c r="DH508" s="261" t="s">
        <v>689</v>
      </c>
      <c r="DI508" s="262" t="s">
        <v>689</v>
      </c>
      <c r="DJ508" s="261" t="s">
        <v>566</v>
      </c>
      <c r="DK508" s="254"/>
      <c r="DL508" s="254">
        <v>149.1</v>
      </c>
      <c r="DM508" s="263"/>
      <c r="DN508" s="264">
        <v>832</v>
      </c>
      <c r="DO508" s="264">
        <v>840</v>
      </c>
      <c r="DP508" s="264">
        <v>249.2</v>
      </c>
      <c r="DQ508" s="261"/>
      <c r="DR508" s="262"/>
      <c r="DS508" s="261"/>
      <c r="DT508" s="184"/>
      <c r="DU508" s="184"/>
      <c r="DV508" s="184"/>
      <c r="DW508" s="184"/>
      <c r="DX508" s="184"/>
      <c r="DY508" s="184"/>
      <c r="DZ508" s="184"/>
      <c r="EA508" s="265"/>
      <c r="EB508" s="265"/>
    </row>
    <row r="509" spans="1:132" s="2" customFormat="1" ht="15" customHeight="1" x14ac:dyDescent="0.2">
      <c r="A509" s="21" t="str">
        <f t="shared" si="7"/>
        <v>952_Южно-Ягунское</v>
      </c>
      <c r="B509" s="250">
        <v>29</v>
      </c>
      <c r="C509" s="251" t="s">
        <v>733</v>
      </c>
      <c r="D509" s="251" t="s">
        <v>568</v>
      </c>
      <c r="E509" s="251" t="s">
        <v>531</v>
      </c>
      <c r="F509" s="251" t="s">
        <v>9</v>
      </c>
      <c r="G509" s="251" t="s">
        <v>29</v>
      </c>
      <c r="H509" s="251" t="s">
        <v>3055</v>
      </c>
      <c r="I509" s="252" t="s">
        <v>6776</v>
      </c>
      <c r="J509" s="251" t="s">
        <v>82</v>
      </c>
      <c r="K509" s="251" t="s">
        <v>688</v>
      </c>
      <c r="L509" s="251" t="s">
        <v>566</v>
      </c>
      <c r="M509" s="251" t="s">
        <v>422</v>
      </c>
      <c r="N509" s="251" t="s">
        <v>5742</v>
      </c>
      <c r="O509" s="251" t="s">
        <v>6</v>
      </c>
      <c r="P509" s="253" t="s">
        <v>6217</v>
      </c>
      <c r="Q509" s="253"/>
      <c r="R509" s="254"/>
      <c r="S509" s="253"/>
      <c r="T509" s="253">
        <v>53.5</v>
      </c>
      <c r="U509" s="253">
        <v>2577</v>
      </c>
      <c r="V509" s="253">
        <v>2597.4</v>
      </c>
      <c r="W509" s="254">
        <v>210.01900000000001</v>
      </c>
      <c r="X509" s="253" t="s">
        <v>150</v>
      </c>
      <c r="Y509" s="253">
        <v>2689</v>
      </c>
      <c r="Z509" s="253">
        <v>2628</v>
      </c>
      <c r="AA509" s="253" t="s">
        <v>1099</v>
      </c>
      <c r="AB509" s="254" t="s">
        <v>1101</v>
      </c>
      <c r="AC509" s="251" t="s">
        <v>5745</v>
      </c>
      <c r="AD509" s="253" t="s">
        <v>5746</v>
      </c>
      <c r="AE509" s="253" t="s">
        <v>1062</v>
      </c>
      <c r="AF509" s="253">
        <v>2378</v>
      </c>
      <c r="AG509" s="254" t="s">
        <v>5747</v>
      </c>
      <c r="AH509" s="255" t="s">
        <v>5777</v>
      </c>
      <c r="AI509" s="253" t="s">
        <v>5749</v>
      </c>
      <c r="AJ509" s="251">
        <v>10</v>
      </c>
      <c r="AK509" s="254">
        <v>0</v>
      </c>
      <c r="AL509" s="254">
        <v>3.9</v>
      </c>
      <c r="AM509" s="254">
        <v>153</v>
      </c>
      <c r="AN509" s="254">
        <v>129</v>
      </c>
      <c r="AO509" s="254">
        <v>121</v>
      </c>
      <c r="AP509" s="254">
        <v>358.83</v>
      </c>
      <c r="AQ509" s="254">
        <v>361.02</v>
      </c>
      <c r="AR509" s="254">
        <v>99.751923428599994</v>
      </c>
      <c r="AS509" s="254">
        <v>339.53790226669997</v>
      </c>
      <c r="AT509" s="254">
        <v>0</v>
      </c>
      <c r="AU509" s="254">
        <v>715</v>
      </c>
      <c r="AV509" s="254">
        <v>180.82</v>
      </c>
      <c r="AW509" s="254" t="s">
        <v>4928</v>
      </c>
      <c r="AX509" s="254">
        <v>183</v>
      </c>
      <c r="AY509" s="254">
        <v>178.01</v>
      </c>
      <c r="AZ509" s="256">
        <v>0.98511319590000002</v>
      </c>
      <c r="BA509" s="254" t="s">
        <v>566</v>
      </c>
      <c r="BB509" s="254" t="s">
        <v>566</v>
      </c>
      <c r="BC509" s="254">
        <v>210.43251405149999</v>
      </c>
      <c r="BD509" s="254">
        <v>175.36</v>
      </c>
      <c r="BE509" s="257">
        <v>175.36</v>
      </c>
      <c r="BF509" s="254">
        <v>1</v>
      </c>
      <c r="BG509" s="254">
        <v>31</v>
      </c>
      <c r="BH509" s="254">
        <v>5436.16</v>
      </c>
      <c r="BI509" s="254" t="s">
        <v>430</v>
      </c>
      <c r="BJ509" s="254" t="s">
        <v>566</v>
      </c>
      <c r="BK509" s="254">
        <v>175.36</v>
      </c>
      <c r="BL509" s="254">
        <v>175.36</v>
      </c>
      <c r="BM509" s="254">
        <v>121</v>
      </c>
      <c r="BN509" s="254">
        <v>30</v>
      </c>
      <c r="BO509" s="256">
        <v>5260.8</v>
      </c>
      <c r="BP509" s="256" t="s">
        <v>566</v>
      </c>
      <c r="BQ509" s="251">
        <v>10</v>
      </c>
      <c r="BR509" s="251" t="s">
        <v>566</v>
      </c>
      <c r="BS509" s="251" t="s">
        <v>566</v>
      </c>
      <c r="BT509" s="255" t="s">
        <v>566</v>
      </c>
      <c r="BU509" s="258">
        <v>0</v>
      </c>
      <c r="BV509" s="254" t="s">
        <v>6777</v>
      </c>
      <c r="BW509" s="254" t="s">
        <v>566</v>
      </c>
      <c r="BX509" s="259" t="s">
        <v>566</v>
      </c>
      <c r="BY509" s="259" t="s">
        <v>566</v>
      </c>
      <c r="BZ509" s="259" t="s">
        <v>566</v>
      </c>
      <c r="CA509" s="251"/>
      <c r="CB509" s="251">
        <v>394.43270430000001</v>
      </c>
      <c r="CC509" s="260">
        <v>101.91684092609999</v>
      </c>
      <c r="CD509" s="260">
        <v>210.43251405149999</v>
      </c>
      <c r="CE509" s="254">
        <v>35.072514051499979</v>
      </c>
      <c r="CF509" s="254">
        <v>-2.5</v>
      </c>
      <c r="CG509" s="254">
        <v>1.0133000000000001</v>
      </c>
      <c r="CH509" s="254">
        <v>2.8</v>
      </c>
      <c r="CI509" s="256">
        <v>0.8</v>
      </c>
      <c r="CJ509" s="256">
        <v>0.67226969449999996</v>
      </c>
      <c r="CK509" s="254">
        <v>52793.843310388103</v>
      </c>
      <c r="CL509" s="254">
        <v>2.85120941E-2</v>
      </c>
      <c r="CM509" s="254">
        <v>2.7058379476000001</v>
      </c>
      <c r="CN509" s="254">
        <v>664.95659999999998</v>
      </c>
      <c r="CO509" s="254">
        <v>1</v>
      </c>
      <c r="CP509" s="254">
        <v>158.42569247680001</v>
      </c>
      <c r="CQ509" s="254">
        <v>2.2251233894000002</v>
      </c>
      <c r="CR509" s="254">
        <v>2310</v>
      </c>
      <c r="CS509" s="254">
        <v>2288.4450000000002</v>
      </c>
      <c r="CT509" s="254">
        <v>86.4</v>
      </c>
      <c r="CU509" s="254">
        <v>228</v>
      </c>
      <c r="CV509" s="254">
        <v>20.692982456100001</v>
      </c>
      <c r="CW509" s="254">
        <v>136.30000000000001</v>
      </c>
      <c r="CX509" s="253" t="s">
        <v>393</v>
      </c>
      <c r="CY509" s="253" t="s">
        <v>566</v>
      </c>
      <c r="CZ509" s="254" t="s">
        <v>566</v>
      </c>
      <c r="DA509" s="254">
        <v>-2.5</v>
      </c>
      <c r="DB509" s="254">
        <v>0.98129488529999997</v>
      </c>
      <c r="DC509" s="254">
        <v>175.3599999926</v>
      </c>
      <c r="DD509" s="256">
        <v>-7.4000183758471394E-9</v>
      </c>
      <c r="DE509" s="254">
        <v>210.43251405149999</v>
      </c>
      <c r="DF509" s="256">
        <v>35.072514051499979</v>
      </c>
      <c r="DG509" s="253"/>
      <c r="DH509" s="261" t="s">
        <v>689</v>
      </c>
      <c r="DI509" s="262" t="s">
        <v>689</v>
      </c>
      <c r="DJ509" s="261" t="s">
        <v>566</v>
      </c>
      <c r="DK509" s="254"/>
      <c r="DL509" s="254">
        <v>149.1</v>
      </c>
      <c r="DM509" s="263"/>
      <c r="DN509" s="264">
        <v>517</v>
      </c>
      <c r="DO509" s="264">
        <v>532</v>
      </c>
      <c r="DP509" s="264">
        <v>215</v>
      </c>
      <c r="DQ509" s="261"/>
      <c r="DR509" s="262"/>
      <c r="DS509" s="261"/>
      <c r="DT509" s="184"/>
      <c r="DU509" s="184"/>
      <c r="DV509" s="184"/>
      <c r="DW509" s="184"/>
      <c r="DX509" s="184"/>
      <c r="DY509" s="184"/>
      <c r="DZ509" s="184"/>
      <c r="EA509" s="265"/>
      <c r="EB509" s="265"/>
    </row>
    <row r="510" spans="1:132" s="2" customFormat="1" ht="15" customHeight="1" x14ac:dyDescent="0.2">
      <c r="A510" s="21" t="str">
        <f t="shared" si="7"/>
        <v>959_Южно-Ягунское</v>
      </c>
      <c r="B510" s="250">
        <v>30</v>
      </c>
      <c r="C510" s="251" t="s">
        <v>733</v>
      </c>
      <c r="D510" s="251" t="s">
        <v>568</v>
      </c>
      <c r="E510" s="251" t="s">
        <v>531</v>
      </c>
      <c r="F510" s="251" t="s">
        <v>10</v>
      </c>
      <c r="G510" s="251" t="s">
        <v>29</v>
      </c>
      <c r="H510" s="251" t="s">
        <v>3054</v>
      </c>
      <c r="I510" s="252" t="s">
        <v>6778</v>
      </c>
      <c r="J510" s="251" t="s">
        <v>2532</v>
      </c>
      <c r="K510" s="251" t="s">
        <v>688</v>
      </c>
      <c r="L510" s="251" t="s">
        <v>566</v>
      </c>
      <c r="M510" s="251" t="s">
        <v>421</v>
      </c>
      <c r="N510" s="251" t="s">
        <v>32</v>
      </c>
      <c r="O510" s="251" t="s">
        <v>6</v>
      </c>
      <c r="P510" s="253" t="s">
        <v>6217</v>
      </c>
      <c r="Q510" s="253"/>
      <c r="R510" s="254"/>
      <c r="S510" s="253"/>
      <c r="T510" s="253">
        <v>5</v>
      </c>
      <c r="U510" s="253">
        <v>2966</v>
      </c>
      <c r="V510" s="253">
        <v>2971</v>
      </c>
      <c r="W510" s="254">
        <v>569.84</v>
      </c>
      <c r="X510" s="253" t="s">
        <v>150</v>
      </c>
      <c r="Y510" s="253">
        <v>3100</v>
      </c>
      <c r="Z510" s="253">
        <v>3084.5</v>
      </c>
      <c r="AA510" s="253" t="s">
        <v>1099</v>
      </c>
      <c r="AB510" s="254" t="s">
        <v>2111</v>
      </c>
      <c r="AC510" s="251" t="s">
        <v>5745</v>
      </c>
      <c r="AD510" s="253" t="s">
        <v>5746</v>
      </c>
      <c r="AE510" s="253" t="s">
        <v>415</v>
      </c>
      <c r="AF510" s="253">
        <v>2489</v>
      </c>
      <c r="AG510" s="254" t="s">
        <v>5747</v>
      </c>
      <c r="AH510" s="255" t="s">
        <v>5748</v>
      </c>
      <c r="AI510" s="253" t="s">
        <v>6779</v>
      </c>
      <c r="AJ510" s="251">
        <v>4</v>
      </c>
      <c r="AK510" s="254" t="s">
        <v>566</v>
      </c>
      <c r="AL510" s="254">
        <v>4.7</v>
      </c>
      <c r="AM510" s="254">
        <v>159</v>
      </c>
      <c r="AN510" s="254">
        <v>135</v>
      </c>
      <c r="AO510" s="254">
        <v>117</v>
      </c>
      <c r="AP510" s="254">
        <v>358.37</v>
      </c>
      <c r="AQ510" s="254">
        <v>359.5</v>
      </c>
      <c r="AR510" s="254">
        <v>77.010218782699994</v>
      </c>
      <c r="AS510" s="254">
        <v>318.68927866669998</v>
      </c>
      <c r="AT510" s="254">
        <v>0</v>
      </c>
      <c r="AU510" s="254">
        <v>471</v>
      </c>
      <c r="AV510" s="254">
        <v>142.57</v>
      </c>
      <c r="AW510" s="254" t="s">
        <v>4928</v>
      </c>
      <c r="AX510" s="254">
        <v>143.69999999999999</v>
      </c>
      <c r="AY510" s="254">
        <v>215.8</v>
      </c>
      <c r="AZ510" s="256">
        <v>0.56523508580000004</v>
      </c>
      <c r="BA510" s="254" t="s">
        <v>566</v>
      </c>
      <c r="BB510" s="254" t="s">
        <v>566</v>
      </c>
      <c r="BC510" s="254">
        <v>146.37310621340001</v>
      </c>
      <c r="BD510" s="254">
        <v>121.9777315068</v>
      </c>
      <c r="BE510" s="257">
        <v>121.9777315068</v>
      </c>
      <c r="BF510" s="254">
        <v>1</v>
      </c>
      <c r="BG510" s="254">
        <v>30.416666666666668</v>
      </c>
      <c r="BH510" s="254">
        <v>3710.1559999999999</v>
      </c>
      <c r="BI510" s="254" t="s">
        <v>430</v>
      </c>
      <c r="BJ510" s="254" t="s">
        <v>566</v>
      </c>
      <c r="BK510" s="254">
        <v>121.9777315068</v>
      </c>
      <c r="BL510" s="254">
        <v>121.9777315068</v>
      </c>
      <c r="BM510" s="254">
        <v>117</v>
      </c>
      <c r="BN510" s="254">
        <v>30</v>
      </c>
      <c r="BO510" s="256">
        <v>3659.331945204</v>
      </c>
      <c r="BP510" s="256" t="s">
        <v>566</v>
      </c>
      <c r="BQ510" s="251">
        <v>4</v>
      </c>
      <c r="BR510" s="251" t="s">
        <v>566</v>
      </c>
      <c r="BS510" s="251" t="s">
        <v>566</v>
      </c>
      <c r="BT510" s="255" t="s">
        <v>566</v>
      </c>
      <c r="BU510" s="258">
        <v>0</v>
      </c>
      <c r="BV510" s="254" t="s">
        <v>8088</v>
      </c>
      <c r="BW510" s="254" t="s">
        <v>566</v>
      </c>
      <c r="BX510" s="259" t="s">
        <v>566</v>
      </c>
      <c r="BY510" s="259" t="s">
        <v>566</v>
      </c>
      <c r="BZ510" s="259" t="s">
        <v>566</v>
      </c>
      <c r="CA510" s="251"/>
      <c r="CB510" s="251">
        <v>401.52969639999998</v>
      </c>
      <c r="CC510" s="260">
        <v>77.010218782799996</v>
      </c>
      <c r="CD510" s="260">
        <v>146.37310621340001</v>
      </c>
      <c r="CE510" s="254">
        <v>24.395374706600009</v>
      </c>
      <c r="CF510" s="254">
        <v>-2.5</v>
      </c>
      <c r="CG510" s="254">
        <v>1.0129999999999999</v>
      </c>
      <c r="CH510" s="254">
        <v>2.8</v>
      </c>
      <c r="CI510" s="256">
        <v>0.8</v>
      </c>
      <c r="CJ510" s="256">
        <v>0.4676205081</v>
      </c>
      <c r="CK510" s="254">
        <v>36711.717036956798</v>
      </c>
      <c r="CL510" s="254">
        <v>2.9364153600000002E-2</v>
      </c>
      <c r="CM510" s="254">
        <v>1.5484943159</v>
      </c>
      <c r="CN510" s="254">
        <v>670.9248</v>
      </c>
      <c r="CO510" s="254">
        <v>1</v>
      </c>
      <c r="CP510" s="254">
        <v>99.548637808199999</v>
      </c>
      <c r="CQ510" s="254">
        <v>1.0519481160999999</v>
      </c>
      <c r="CR510" s="254">
        <v>2310</v>
      </c>
      <c r="CS510" s="254">
        <v>2298.86</v>
      </c>
      <c r="CT510" s="254">
        <v>97.3</v>
      </c>
      <c r="CU510" s="254">
        <v>228</v>
      </c>
      <c r="CV510" s="254">
        <v>37.469298245600001</v>
      </c>
      <c r="CW510" s="254">
        <v>239.5</v>
      </c>
      <c r="CX510" s="253" t="s">
        <v>393</v>
      </c>
      <c r="CY510" s="253" t="s">
        <v>566</v>
      </c>
      <c r="CZ510" s="254" t="s">
        <v>566</v>
      </c>
      <c r="DA510" s="254">
        <v>-2.5</v>
      </c>
      <c r="DB510" s="254">
        <v>0.56523508580000004</v>
      </c>
      <c r="DC510" s="254">
        <v>121.9777315156</v>
      </c>
      <c r="DD510" s="256">
        <v>8.8000007281152648E-9</v>
      </c>
      <c r="DE510" s="254">
        <v>146.37310621340001</v>
      </c>
      <c r="DF510" s="256">
        <v>24.395374706600009</v>
      </c>
      <c r="DG510" s="253"/>
      <c r="DH510" s="261" t="s">
        <v>689</v>
      </c>
      <c r="DI510" s="262" t="s">
        <v>689</v>
      </c>
      <c r="DJ510" s="261" t="s">
        <v>689</v>
      </c>
      <c r="DK510" s="254"/>
      <c r="DL510" s="254">
        <v>154.30000000000001</v>
      </c>
      <c r="DM510" s="263"/>
      <c r="DN510" s="264">
        <v>580</v>
      </c>
      <c r="DO510" s="264">
        <v>580</v>
      </c>
      <c r="DP510" s="264">
        <v>0</v>
      </c>
      <c r="DQ510" s="261"/>
      <c r="DR510" s="262"/>
      <c r="DS510" s="261"/>
      <c r="DT510" s="184"/>
      <c r="DU510" s="184"/>
      <c r="DV510" s="184"/>
      <c r="DW510" s="184"/>
      <c r="DX510" s="184"/>
      <c r="DY510" s="184"/>
      <c r="DZ510" s="184"/>
      <c r="EA510" s="265"/>
      <c r="EB510" s="265"/>
    </row>
    <row r="511" spans="1:132" s="2" customFormat="1" ht="15" customHeight="1" x14ac:dyDescent="0.2">
      <c r="A511" s="21" t="str">
        <f t="shared" si="7"/>
        <v>963_Южно-Ягунское</v>
      </c>
      <c r="B511" s="250">
        <v>31</v>
      </c>
      <c r="C511" s="251" t="s">
        <v>733</v>
      </c>
      <c r="D511" s="251" t="s">
        <v>568</v>
      </c>
      <c r="E511" s="251" t="s">
        <v>531</v>
      </c>
      <c r="F511" s="251" t="s">
        <v>9</v>
      </c>
      <c r="G511" s="251" t="s">
        <v>29</v>
      </c>
      <c r="H511" s="251" t="s">
        <v>3055</v>
      </c>
      <c r="I511" s="252" t="s">
        <v>6780</v>
      </c>
      <c r="J511" s="251" t="s">
        <v>87</v>
      </c>
      <c r="K511" s="251" t="s">
        <v>688</v>
      </c>
      <c r="L511" s="251" t="s">
        <v>566</v>
      </c>
      <c r="M511" s="251" t="s">
        <v>422</v>
      </c>
      <c r="N511" s="251" t="s">
        <v>5742</v>
      </c>
      <c r="O511" s="251" t="s">
        <v>6</v>
      </c>
      <c r="P511" s="253" t="s">
        <v>6217</v>
      </c>
      <c r="Q511" s="253"/>
      <c r="R511" s="254"/>
      <c r="S511" s="253"/>
      <c r="T511" s="253">
        <v>16.899999999999999</v>
      </c>
      <c r="U511" s="253">
        <v>2551.9</v>
      </c>
      <c r="V511" s="253">
        <v>2567.9</v>
      </c>
      <c r="W511" s="254">
        <v>186.83500000000001</v>
      </c>
      <c r="X511" s="253" t="s">
        <v>150</v>
      </c>
      <c r="Y511" s="253">
        <v>2668</v>
      </c>
      <c r="Z511" s="253">
        <v>2590.5</v>
      </c>
      <c r="AA511" s="253" t="s">
        <v>1099</v>
      </c>
      <c r="AB511" s="254" t="s">
        <v>6781</v>
      </c>
      <c r="AC511" s="251" t="s">
        <v>5745</v>
      </c>
      <c r="AD511" s="253" t="s">
        <v>5746</v>
      </c>
      <c r="AE511" s="253" t="s">
        <v>415</v>
      </c>
      <c r="AF511" s="253">
        <v>2370</v>
      </c>
      <c r="AG511" s="254" t="s">
        <v>5747</v>
      </c>
      <c r="AH511" s="255" t="s">
        <v>5777</v>
      </c>
      <c r="AI511" s="253" t="s">
        <v>5801</v>
      </c>
      <c r="AJ511" s="251">
        <v>8</v>
      </c>
      <c r="AK511" s="254" t="s">
        <v>566</v>
      </c>
      <c r="AL511" s="254">
        <v>3.9</v>
      </c>
      <c r="AM511" s="254">
        <v>153</v>
      </c>
      <c r="AN511" s="254">
        <v>103</v>
      </c>
      <c r="AO511" s="254">
        <v>93</v>
      </c>
      <c r="AP511" s="254">
        <v>327.97</v>
      </c>
      <c r="AQ511" s="254">
        <v>330.18</v>
      </c>
      <c r="AR511" s="254">
        <v>84.749268641499995</v>
      </c>
      <c r="AS511" s="254">
        <v>324.56568733329999</v>
      </c>
      <c r="AT511" s="254">
        <v>0</v>
      </c>
      <c r="AU511" s="254">
        <v>720</v>
      </c>
      <c r="AV511" s="254">
        <v>156.18</v>
      </c>
      <c r="AW511" s="254" t="s">
        <v>4928</v>
      </c>
      <c r="AX511" s="254">
        <v>158.4</v>
      </c>
      <c r="AY511" s="254">
        <v>171.79</v>
      </c>
      <c r="AZ511" s="256">
        <v>1.4853218784</v>
      </c>
      <c r="BA511" s="254" t="s">
        <v>566</v>
      </c>
      <c r="BB511" s="254" t="s">
        <v>566</v>
      </c>
      <c r="BC511" s="254">
        <v>306.19529901739998</v>
      </c>
      <c r="BD511" s="254">
        <v>255.1634454913</v>
      </c>
      <c r="BE511" s="257">
        <v>255.1634454913</v>
      </c>
      <c r="BF511" s="254">
        <v>1</v>
      </c>
      <c r="BG511" s="254">
        <v>30.958333333333332</v>
      </c>
      <c r="BH511" s="254">
        <v>7899.4350000000004</v>
      </c>
      <c r="BI511" s="254" t="s">
        <v>430</v>
      </c>
      <c r="BJ511" s="254" t="s">
        <v>566</v>
      </c>
      <c r="BK511" s="254">
        <v>255.1634454913</v>
      </c>
      <c r="BL511" s="254">
        <v>255.1634454913</v>
      </c>
      <c r="BM511" s="254">
        <v>93</v>
      </c>
      <c r="BN511" s="254">
        <v>30</v>
      </c>
      <c r="BO511" s="256">
        <v>7654.9033647389997</v>
      </c>
      <c r="BP511" s="256" t="s">
        <v>566</v>
      </c>
      <c r="BQ511" s="251">
        <v>8</v>
      </c>
      <c r="BR511" s="251" t="s">
        <v>566</v>
      </c>
      <c r="BS511" s="251" t="s">
        <v>566</v>
      </c>
      <c r="BT511" s="255" t="s">
        <v>566</v>
      </c>
      <c r="BU511" s="258">
        <v>0</v>
      </c>
      <c r="BV511" s="254" t="s">
        <v>8089</v>
      </c>
      <c r="BW511" s="254" t="s">
        <v>566</v>
      </c>
      <c r="BX511" s="259" t="s">
        <v>566</v>
      </c>
      <c r="BY511" s="259" t="s">
        <v>566</v>
      </c>
      <c r="BZ511" s="259" t="s">
        <v>566</v>
      </c>
      <c r="CA511" s="251"/>
      <c r="CB511" s="251">
        <v>362.32743061999997</v>
      </c>
      <c r="CC511" s="260">
        <v>90.382619248699996</v>
      </c>
      <c r="CD511" s="260">
        <v>306.19529901739998</v>
      </c>
      <c r="CE511" s="254">
        <v>51.031853526099979</v>
      </c>
      <c r="CF511" s="254">
        <v>-2.5</v>
      </c>
      <c r="CG511" s="254">
        <v>1.01301</v>
      </c>
      <c r="CH511" s="254">
        <v>2.8</v>
      </c>
      <c r="CI511" s="256">
        <v>0.8</v>
      </c>
      <c r="CJ511" s="256">
        <v>0.97820855120000005</v>
      </c>
      <c r="CK511" s="254">
        <v>76797.4659478385</v>
      </c>
      <c r="CL511" s="254">
        <v>2.78539132E-2</v>
      </c>
      <c r="CM511" s="254">
        <v>5.5573881024</v>
      </c>
      <c r="CN511" s="254">
        <v>664.02364</v>
      </c>
      <c r="CO511" s="254">
        <v>1</v>
      </c>
      <c r="CP511" s="254">
        <v>251.43290762940001</v>
      </c>
      <c r="CQ511" s="254">
        <v>5.4003814804000001</v>
      </c>
      <c r="CR511" s="254">
        <v>2310</v>
      </c>
      <c r="CS511" s="254">
        <v>2288.1129999999998</v>
      </c>
      <c r="CT511" s="254">
        <v>83.4</v>
      </c>
      <c r="CU511" s="254">
        <v>228</v>
      </c>
      <c r="CV511" s="254">
        <v>31.5</v>
      </c>
      <c r="CW511" s="254">
        <v>136.30000000000001</v>
      </c>
      <c r="CX511" s="253" t="s">
        <v>393</v>
      </c>
      <c r="CY511" s="253" t="s">
        <v>566</v>
      </c>
      <c r="CZ511" s="254" t="s">
        <v>566</v>
      </c>
      <c r="DA511" s="254">
        <v>-2.5</v>
      </c>
      <c r="DB511" s="254">
        <v>1.5487653771000001</v>
      </c>
      <c r="DC511" s="254">
        <v>266.0631871004</v>
      </c>
      <c r="DD511" s="256">
        <v>10.899741609100005</v>
      </c>
      <c r="DE511" s="254">
        <v>319.27499617529998</v>
      </c>
      <c r="DF511" s="256">
        <v>64.11155068399998</v>
      </c>
      <c r="DG511" s="253"/>
      <c r="DH511" s="261" t="s">
        <v>689</v>
      </c>
      <c r="DI511" s="262" t="s">
        <v>689</v>
      </c>
      <c r="DJ511" s="261" t="s">
        <v>566</v>
      </c>
      <c r="DK511" s="254"/>
      <c r="DL511" s="254">
        <v>149.1</v>
      </c>
      <c r="DM511" s="263"/>
      <c r="DN511" s="264">
        <v>917</v>
      </c>
      <c r="DO511" s="264">
        <v>921</v>
      </c>
      <c r="DP511" s="264">
        <v>404.8</v>
      </c>
      <c r="DQ511" s="261"/>
      <c r="DR511" s="262"/>
      <c r="DS511" s="261"/>
      <c r="DT511" s="184"/>
      <c r="DU511" s="184"/>
      <c r="DV511" s="184"/>
      <c r="DW511" s="184"/>
      <c r="DX511" s="184"/>
      <c r="DY511" s="184"/>
      <c r="DZ511" s="184"/>
      <c r="EA511" s="265"/>
      <c r="EB511" s="265"/>
    </row>
    <row r="512" spans="1:132" s="2" customFormat="1" ht="15" customHeight="1" x14ac:dyDescent="0.2">
      <c r="A512" s="21" t="str">
        <f t="shared" si="7"/>
        <v>966_Южно-Ягунское</v>
      </c>
      <c r="B512" s="250">
        <v>32</v>
      </c>
      <c r="C512" s="251" t="s">
        <v>733</v>
      </c>
      <c r="D512" s="251" t="s">
        <v>568</v>
      </c>
      <c r="E512" s="251" t="s">
        <v>531</v>
      </c>
      <c r="F512" s="251" t="s">
        <v>10</v>
      </c>
      <c r="G512" s="251" t="s">
        <v>29</v>
      </c>
      <c r="H512" s="251" t="s">
        <v>3055</v>
      </c>
      <c r="I512" s="252" t="s">
        <v>6782</v>
      </c>
      <c r="J512" s="251" t="s">
        <v>88</v>
      </c>
      <c r="K512" s="251" t="s">
        <v>688</v>
      </c>
      <c r="L512" s="251" t="s">
        <v>566</v>
      </c>
      <c r="M512" s="251" t="s">
        <v>422</v>
      </c>
      <c r="N512" s="251" t="s">
        <v>5742</v>
      </c>
      <c r="O512" s="251" t="s">
        <v>6</v>
      </c>
      <c r="P512" s="253" t="s">
        <v>6217</v>
      </c>
      <c r="Q512" s="253"/>
      <c r="R512" s="254"/>
      <c r="S512" s="253"/>
      <c r="T512" s="253">
        <v>22.5</v>
      </c>
      <c r="U512" s="253">
        <v>2404</v>
      </c>
      <c r="V512" s="253">
        <v>2420.1999999999998</v>
      </c>
      <c r="W512" s="254">
        <v>31.792000000000002</v>
      </c>
      <c r="X512" s="253" t="s">
        <v>150</v>
      </c>
      <c r="Y512" s="253">
        <v>2515</v>
      </c>
      <c r="Z512" s="253">
        <v>2455.1999999999998</v>
      </c>
      <c r="AA512" s="253" t="s">
        <v>1099</v>
      </c>
      <c r="AB512" s="254" t="s">
        <v>873</v>
      </c>
      <c r="AC512" s="251" t="s">
        <v>5745</v>
      </c>
      <c r="AD512" s="253" t="s">
        <v>5746</v>
      </c>
      <c r="AE512" s="253" t="s">
        <v>415</v>
      </c>
      <c r="AF512" s="253">
        <v>2230</v>
      </c>
      <c r="AG512" s="254" t="s">
        <v>5747</v>
      </c>
      <c r="AH512" s="255" t="s">
        <v>5748</v>
      </c>
      <c r="AI512" s="253" t="s">
        <v>5749</v>
      </c>
      <c r="AJ512" s="251">
        <v>5</v>
      </c>
      <c r="AK512" s="254" t="s">
        <v>566</v>
      </c>
      <c r="AL512" s="254">
        <v>4.7</v>
      </c>
      <c r="AM512" s="254">
        <v>159</v>
      </c>
      <c r="AN512" s="254">
        <v>144</v>
      </c>
      <c r="AO512" s="254">
        <v>129</v>
      </c>
      <c r="AP512" s="254">
        <v>366.41</v>
      </c>
      <c r="AQ512" s="254">
        <v>368.36</v>
      </c>
      <c r="AR512" s="254">
        <v>78.066467017899996</v>
      </c>
      <c r="AS512" s="254">
        <v>318.54343413330002</v>
      </c>
      <c r="AT512" s="254">
        <v>0</v>
      </c>
      <c r="AU512" s="254">
        <v>907</v>
      </c>
      <c r="AV512" s="254">
        <v>146.26</v>
      </c>
      <c r="AW512" s="254" t="s">
        <v>4928</v>
      </c>
      <c r="AX512" s="254">
        <v>148.19999999999999</v>
      </c>
      <c r="AY512" s="254">
        <v>220.15</v>
      </c>
      <c r="AZ512" s="256">
        <v>0.95674532759999997</v>
      </c>
      <c r="BA512" s="254" t="s">
        <v>566</v>
      </c>
      <c r="BB512" s="254" t="s">
        <v>566</v>
      </c>
      <c r="BC512" s="254">
        <v>252.75383536059999</v>
      </c>
      <c r="BD512" s="254">
        <v>210.62748387100001</v>
      </c>
      <c r="BE512" s="257">
        <v>210.62748387100001</v>
      </c>
      <c r="BF512" s="254">
        <v>1</v>
      </c>
      <c r="BG512" s="254">
        <v>31</v>
      </c>
      <c r="BH512" s="254">
        <v>6529.4520000000002</v>
      </c>
      <c r="BI512" s="254" t="s">
        <v>430</v>
      </c>
      <c r="BJ512" s="254" t="s">
        <v>566</v>
      </c>
      <c r="BK512" s="254">
        <v>210.62748387100001</v>
      </c>
      <c r="BL512" s="254">
        <v>210.62748387100001</v>
      </c>
      <c r="BM512" s="254">
        <v>129</v>
      </c>
      <c r="BN512" s="254">
        <v>30</v>
      </c>
      <c r="BO512" s="256">
        <v>6318.8245161300001</v>
      </c>
      <c r="BP512" s="256" t="s">
        <v>566</v>
      </c>
      <c r="BQ512" s="251">
        <v>5</v>
      </c>
      <c r="BR512" s="251" t="s">
        <v>566</v>
      </c>
      <c r="BS512" s="251" t="s">
        <v>566</v>
      </c>
      <c r="BT512" s="255" t="s">
        <v>566</v>
      </c>
      <c r="BU512" s="258">
        <v>0</v>
      </c>
      <c r="BV512" s="254" t="s">
        <v>6783</v>
      </c>
      <c r="BW512" s="254" t="s">
        <v>566</v>
      </c>
      <c r="BX512" s="259" t="s">
        <v>566</v>
      </c>
      <c r="BY512" s="259" t="s">
        <v>566</v>
      </c>
      <c r="BZ512" s="259" t="s">
        <v>566</v>
      </c>
      <c r="CA512" s="251"/>
      <c r="CB512" s="251">
        <v>410.44091096</v>
      </c>
      <c r="CC512" s="260">
        <v>80.4671032814</v>
      </c>
      <c r="CD512" s="260">
        <v>252.75383536059999</v>
      </c>
      <c r="CE512" s="254">
        <v>42.126351489599983</v>
      </c>
      <c r="CF512" s="254">
        <v>-2.5</v>
      </c>
      <c r="CG512" s="254">
        <v>1.01315</v>
      </c>
      <c r="CH512" s="254">
        <v>2.8</v>
      </c>
      <c r="CI512" s="256">
        <v>0.8</v>
      </c>
      <c r="CJ512" s="256">
        <v>0.80747305110000001</v>
      </c>
      <c r="CK512" s="254">
        <v>63402.077429766803</v>
      </c>
      <c r="CL512" s="254">
        <v>2.8165504599999999E-2</v>
      </c>
      <c r="CM512" s="254">
        <v>3.5955243736</v>
      </c>
      <c r="CN512" s="254">
        <v>666.31712000000005</v>
      </c>
      <c r="CO512" s="254">
        <v>1</v>
      </c>
      <c r="CP512" s="254">
        <v>165.77465990830001</v>
      </c>
      <c r="CQ512" s="254">
        <v>2.2639226681000002</v>
      </c>
      <c r="CR512" s="254">
        <v>2310</v>
      </c>
      <c r="CS512" s="254">
        <v>2290.8040000000001</v>
      </c>
      <c r="CT512" s="254">
        <v>88.9</v>
      </c>
      <c r="CU512" s="254">
        <v>228</v>
      </c>
      <c r="CV512" s="254">
        <v>35.850877193000002</v>
      </c>
      <c r="CW512" s="254">
        <v>136.30000000000001</v>
      </c>
      <c r="CX512" s="253" t="s">
        <v>393</v>
      </c>
      <c r="CY512" s="253" t="s">
        <v>566</v>
      </c>
      <c r="CZ512" s="254" t="s">
        <v>566</v>
      </c>
      <c r="DA512" s="254">
        <v>-2.5</v>
      </c>
      <c r="DB512" s="254">
        <v>0.9567257737</v>
      </c>
      <c r="DC512" s="254">
        <v>210.62748386589999</v>
      </c>
      <c r="DD512" s="256">
        <v>-5.1000199619011255E-9</v>
      </c>
      <c r="DE512" s="254">
        <v>252.75383536059999</v>
      </c>
      <c r="DF512" s="256">
        <v>42.126351489599983</v>
      </c>
      <c r="DG512" s="253"/>
      <c r="DH512" s="261" t="s">
        <v>689</v>
      </c>
      <c r="DI512" s="262" t="s">
        <v>689</v>
      </c>
      <c r="DJ512" s="261" t="s">
        <v>566</v>
      </c>
      <c r="DK512" s="254"/>
      <c r="DL512" s="254">
        <v>154.30000000000001</v>
      </c>
      <c r="DM512" s="263"/>
      <c r="DN512" s="264">
        <v>437</v>
      </c>
      <c r="DO512" s="264">
        <v>437</v>
      </c>
      <c r="DP512" s="264">
        <v>291.60000000000002</v>
      </c>
      <c r="DQ512" s="261"/>
      <c r="DR512" s="262"/>
      <c r="DS512" s="261"/>
      <c r="DT512" s="184"/>
      <c r="DU512" s="184"/>
      <c r="DV512" s="184"/>
      <c r="DW512" s="184"/>
      <c r="DX512" s="184"/>
      <c r="DY512" s="184"/>
      <c r="DZ512" s="184"/>
      <c r="EA512" s="265"/>
      <c r="EB512" s="265"/>
    </row>
    <row r="513" spans="1:132" s="2" customFormat="1" ht="15" customHeight="1" x14ac:dyDescent="0.2">
      <c r="A513" s="21" t="str">
        <f t="shared" si="7"/>
        <v>976_Южно-Ягунское</v>
      </c>
      <c r="B513" s="250">
        <v>33</v>
      </c>
      <c r="C513" s="251" t="s">
        <v>733</v>
      </c>
      <c r="D513" s="251" t="s">
        <v>568</v>
      </c>
      <c r="E513" s="251" t="s">
        <v>531</v>
      </c>
      <c r="F513" s="251" t="s">
        <v>10</v>
      </c>
      <c r="G513" s="251" t="s">
        <v>29</v>
      </c>
      <c r="H513" s="251" t="s">
        <v>2972</v>
      </c>
      <c r="I513" s="252" t="s">
        <v>6784</v>
      </c>
      <c r="J513" s="251" t="s">
        <v>165</v>
      </c>
      <c r="K513" s="251" t="s">
        <v>688</v>
      </c>
      <c r="L513" s="251" t="s">
        <v>566</v>
      </c>
      <c r="M513" s="251" t="s">
        <v>422</v>
      </c>
      <c r="N513" s="251" t="s">
        <v>5834</v>
      </c>
      <c r="O513" s="251" t="s">
        <v>10</v>
      </c>
      <c r="P513" s="253" t="s">
        <v>6217</v>
      </c>
      <c r="Q513" s="253"/>
      <c r="R513" s="254"/>
      <c r="S513" s="253"/>
      <c r="T513" s="253">
        <v>10.6</v>
      </c>
      <c r="U513" s="253">
        <v>2576</v>
      </c>
      <c r="V513" s="253">
        <v>2600</v>
      </c>
      <c r="W513" s="254">
        <v>162.64400000000001</v>
      </c>
      <c r="X513" s="253" t="s">
        <v>150</v>
      </c>
      <c r="Y513" s="253">
        <v>2628</v>
      </c>
      <c r="Z513" s="253">
        <v>2626.5</v>
      </c>
      <c r="AA513" s="253" t="s">
        <v>1099</v>
      </c>
      <c r="AB513" s="254" t="s">
        <v>526</v>
      </c>
      <c r="AC513" s="251" t="s">
        <v>5745</v>
      </c>
      <c r="AD513" s="253" t="s">
        <v>5746</v>
      </c>
      <c r="AE513" s="253" t="s">
        <v>415</v>
      </c>
      <c r="AF513" s="253">
        <v>2552</v>
      </c>
      <c r="AG513" s="254" t="s">
        <v>5747</v>
      </c>
      <c r="AH513" s="255" t="s">
        <v>5748</v>
      </c>
      <c r="AI513" s="253" t="s">
        <v>5768</v>
      </c>
      <c r="AJ513" s="251">
        <v>7</v>
      </c>
      <c r="AK513" s="254">
        <v>0</v>
      </c>
      <c r="AL513" s="254">
        <v>4.7</v>
      </c>
      <c r="AM513" s="254">
        <v>159</v>
      </c>
      <c r="AN513" s="254">
        <v>148</v>
      </c>
      <c r="AO513" s="254">
        <v>137</v>
      </c>
      <c r="AP513" s="254">
        <v>371.2</v>
      </c>
      <c r="AQ513" s="254">
        <v>374.4</v>
      </c>
      <c r="AR513" s="254">
        <v>104.07360586279999</v>
      </c>
      <c r="AS513" s="254">
        <v>347.71583066670001</v>
      </c>
      <c r="AT513" s="254">
        <v>0</v>
      </c>
      <c r="AU513" s="254">
        <v>789</v>
      </c>
      <c r="AV513" s="254">
        <v>182</v>
      </c>
      <c r="AW513" s="254" t="s">
        <v>4928</v>
      </c>
      <c r="AX513" s="254">
        <v>185.2</v>
      </c>
      <c r="AY513" s="254">
        <v>189.2</v>
      </c>
      <c r="AZ513" s="256">
        <v>1.9338471783</v>
      </c>
      <c r="BA513" s="254" t="s">
        <v>566</v>
      </c>
      <c r="BB513" s="254" t="s">
        <v>566</v>
      </c>
      <c r="BC513" s="254">
        <v>439.0603045217</v>
      </c>
      <c r="BD513" s="254">
        <v>369.54235483870002</v>
      </c>
      <c r="BE513" s="257">
        <v>365.88388612910001</v>
      </c>
      <c r="BF513" s="254">
        <v>0.9901000016</v>
      </c>
      <c r="BG513" s="254">
        <v>31</v>
      </c>
      <c r="BH513" s="254">
        <v>11455.813</v>
      </c>
      <c r="BI513" s="254" t="s">
        <v>430</v>
      </c>
      <c r="BJ513" s="254" t="s">
        <v>566</v>
      </c>
      <c r="BK513" s="254">
        <v>369.54235483870002</v>
      </c>
      <c r="BL513" s="254">
        <v>365.88388611710002</v>
      </c>
      <c r="BM513" s="254">
        <v>137</v>
      </c>
      <c r="BN513" s="254">
        <v>30</v>
      </c>
      <c r="BO513" s="256">
        <v>11086.270645160999</v>
      </c>
      <c r="BP513" s="256" t="s">
        <v>566</v>
      </c>
      <c r="BQ513" s="251">
        <v>7</v>
      </c>
      <c r="BR513" s="251" t="s">
        <v>566</v>
      </c>
      <c r="BS513" s="251" t="s">
        <v>566</v>
      </c>
      <c r="BT513" s="255" t="s">
        <v>566</v>
      </c>
      <c r="BU513" s="258">
        <v>0</v>
      </c>
      <c r="BV513" s="254" t="s">
        <v>6785</v>
      </c>
      <c r="BW513" s="254" t="s">
        <v>6786</v>
      </c>
      <c r="BX513" s="259">
        <v>136</v>
      </c>
      <c r="BY513" s="259">
        <v>511</v>
      </c>
      <c r="BZ513" s="259">
        <v>-11.1086956522</v>
      </c>
      <c r="CA513" s="251"/>
      <c r="CB513" s="251">
        <v>409.0398108</v>
      </c>
      <c r="CC513" s="260">
        <v>112.08354152859999</v>
      </c>
      <c r="CD513" s="260">
        <v>439.0603045217</v>
      </c>
      <c r="CE513" s="254">
        <v>73.176418392599999</v>
      </c>
      <c r="CF513" s="254">
        <v>-2.5</v>
      </c>
      <c r="CG513" s="254">
        <v>1.01301</v>
      </c>
      <c r="CH513" s="254">
        <v>2.8</v>
      </c>
      <c r="CI513" s="256">
        <v>0.8</v>
      </c>
      <c r="CJ513" s="256">
        <v>1.4166977987</v>
      </c>
      <c r="CK513" s="254">
        <v>111222.5003756534</v>
      </c>
      <c r="CL513" s="254">
        <v>2.7377646499999998E-2</v>
      </c>
      <c r="CM513" s="254">
        <v>11.685898588300001</v>
      </c>
      <c r="CN513" s="254">
        <v>679.14559999999994</v>
      </c>
      <c r="CO513" s="254">
        <v>1</v>
      </c>
      <c r="CP513" s="254">
        <v>320.49955338310002</v>
      </c>
      <c r="CQ513" s="254">
        <v>8.8430870179000003</v>
      </c>
      <c r="CR513" s="254">
        <v>2369</v>
      </c>
      <c r="CS513" s="254">
        <v>2337.42</v>
      </c>
      <c r="CT513" s="254">
        <v>88.1</v>
      </c>
      <c r="CU513" s="254">
        <v>233</v>
      </c>
      <c r="CV513" s="254">
        <v>21.8884120172</v>
      </c>
      <c r="CW513" s="254">
        <v>68.650000000000006</v>
      </c>
      <c r="CX513" s="253" t="s">
        <v>393</v>
      </c>
      <c r="CY513" s="253" t="s">
        <v>566</v>
      </c>
      <c r="CZ513" s="254" t="s">
        <v>566</v>
      </c>
      <c r="DA513" s="254">
        <v>-2.5</v>
      </c>
      <c r="DB513" s="254">
        <v>1.9343024954000001</v>
      </c>
      <c r="DC513" s="254">
        <v>365.88388612149998</v>
      </c>
      <c r="DD513" s="256">
        <v>-7.6000219451088924E-9</v>
      </c>
      <c r="DE513" s="254">
        <v>439.0603045217</v>
      </c>
      <c r="DF513" s="256">
        <v>73.176418392599999</v>
      </c>
      <c r="DG513" s="253"/>
      <c r="DH513" s="261" t="s">
        <v>3210</v>
      </c>
      <c r="DI513" s="262" t="s">
        <v>689</v>
      </c>
      <c r="DJ513" s="261" t="s">
        <v>566</v>
      </c>
      <c r="DK513" s="254"/>
      <c r="DL513" s="254">
        <v>154.30000000000001</v>
      </c>
      <c r="DM513" s="263"/>
      <c r="DN513" s="264">
        <v>440</v>
      </c>
      <c r="DO513" s="264">
        <v>441</v>
      </c>
      <c r="DP513" s="264">
        <v>432.3</v>
      </c>
      <c r="DQ513" s="261"/>
      <c r="DR513" s="262"/>
      <c r="DS513" s="261"/>
      <c r="DT513" s="184"/>
      <c r="DU513" s="184"/>
      <c r="DV513" s="184"/>
      <c r="DW513" s="184"/>
      <c r="DX513" s="184"/>
      <c r="DY513" s="184"/>
      <c r="DZ513" s="184"/>
      <c r="EA513" s="265"/>
      <c r="EB513" s="265"/>
    </row>
    <row r="514" spans="1:132" s="2" customFormat="1" ht="15" customHeight="1" x14ac:dyDescent="0.2">
      <c r="A514" s="21" t="str">
        <f t="shared" si="7"/>
        <v>985_Южно-Ягунское</v>
      </c>
      <c r="B514" s="250">
        <v>34</v>
      </c>
      <c r="C514" s="251" t="s">
        <v>733</v>
      </c>
      <c r="D514" s="251" t="s">
        <v>568</v>
      </c>
      <c r="E514" s="251" t="s">
        <v>531</v>
      </c>
      <c r="F514" s="251" t="s">
        <v>10</v>
      </c>
      <c r="G514" s="251" t="s">
        <v>29</v>
      </c>
      <c r="H514" s="251" t="s">
        <v>3055</v>
      </c>
      <c r="I514" s="252" t="s">
        <v>6787</v>
      </c>
      <c r="J514" s="251" t="s">
        <v>206</v>
      </c>
      <c r="K514" s="251" t="s">
        <v>688</v>
      </c>
      <c r="L514" s="251" t="s">
        <v>566</v>
      </c>
      <c r="M514" s="251" t="s">
        <v>421</v>
      </c>
      <c r="N514" s="251" t="s">
        <v>5742</v>
      </c>
      <c r="O514" s="251" t="s">
        <v>6</v>
      </c>
      <c r="P514" s="253" t="s">
        <v>6217</v>
      </c>
      <c r="Q514" s="253"/>
      <c r="R514" s="254"/>
      <c r="S514" s="253"/>
      <c r="T514" s="253">
        <v>24</v>
      </c>
      <c r="U514" s="253">
        <v>2409</v>
      </c>
      <c r="V514" s="253">
        <v>2428</v>
      </c>
      <c r="W514" s="254">
        <v>25.92</v>
      </c>
      <c r="X514" s="253" t="s">
        <v>150</v>
      </c>
      <c r="Y514" s="253">
        <v>2523.3000000000002</v>
      </c>
      <c r="Z514" s="253">
        <v>2421.4</v>
      </c>
      <c r="AA514" s="253" t="s">
        <v>1099</v>
      </c>
      <c r="AB514" s="254" t="s">
        <v>886</v>
      </c>
      <c r="AC514" s="251" t="s">
        <v>5745</v>
      </c>
      <c r="AD514" s="253" t="s">
        <v>5746</v>
      </c>
      <c r="AE514" s="253" t="s">
        <v>415</v>
      </c>
      <c r="AF514" s="253">
        <v>2250</v>
      </c>
      <c r="AG514" s="254" t="s">
        <v>5747</v>
      </c>
      <c r="AH514" s="255" t="s">
        <v>5748</v>
      </c>
      <c r="AI514" s="253" t="s">
        <v>5759</v>
      </c>
      <c r="AJ514" s="251" t="s">
        <v>566</v>
      </c>
      <c r="AK514" s="254" t="s">
        <v>566</v>
      </c>
      <c r="AL514" s="254">
        <v>4.7</v>
      </c>
      <c r="AM514" s="254">
        <v>159</v>
      </c>
      <c r="AN514" s="254">
        <v>100</v>
      </c>
      <c r="AO514" s="254">
        <v>99</v>
      </c>
      <c r="AP514" s="254">
        <v>340.11</v>
      </c>
      <c r="AQ514" s="254">
        <v>341.51</v>
      </c>
      <c r="AR514" s="254">
        <v>97.175741012700001</v>
      </c>
      <c r="AS514" s="254">
        <v>338.630608</v>
      </c>
      <c r="AT514" s="254">
        <v>0</v>
      </c>
      <c r="AU514" s="254">
        <v>664</v>
      </c>
      <c r="AV514" s="254">
        <v>169.25</v>
      </c>
      <c r="AW514" s="254" t="s">
        <v>5113</v>
      </c>
      <c r="AX514" s="254">
        <v>170.61</v>
      </c>
      <c r="AY514" s="254">
        <v>170.86</v>
      </c>
      <c r="AZ514" s="256">
        <v>0.68839375380000001</v>
      </c>
      <c r="BA514" s="254" t="s">
        <v>566</v>
      </c>
      <c r="BB514" s="254" t="s">
        <v>566</v>
      </c>
      <c r="BC514" s="254">
        <v>140.37836672930001</v>
      </c>
      <c r="BD514" s="254">
        <v>117.61895678090001</v>
      </c>
      <c r="BE514" s="257">
        <v>117.61895678090001</v>
      </c>
      <c r="BF514" s="254">
        <v>1</v>
      </c>
      <c r="BG514" s="254">
        <v>27.958333333333332</v>
      </c>
      <c r="BH514" s="254">
        <v>3288.43</v>
      </c>
      <c r="BI514" s="254" t="s">
        <v>430</v>
      </c>
      <c r="BJ514" s="254" t="s">
        <v>566</v>
      </c>
      <c r="BK514" s="254">
        <v>117.61895678090001</v>
      </c>
      <c r="BL514" s="254">
        <v>117.61895678090001</v>
      </c>
      <c r="BM514" s="254">
        <v>99</v>
      </c>
      <c r="BN514" s="254">
        <v>30</v>
      </c>
      <c r="BO514" s="256">
        <v>3528.5687034269999</v>
      </c>
      <c r="BP514" s="256" t="s">
        <v>566</v>
      </c>
      <c r="BQ514" s="251" t="s">
        <v>566</v>
      </c>
      <c r="BR514" s="251" t="s">
        <v>566</v>
      </c>
      <c r="BS514" s="251" t="s">
        <v>566</v>
      </c>
      <c r="BT514" s="255" t="s">
        <v>566</v>
      </c>
      <c r="BU514" s="258">
        <v>0</v>
      </c>
      <c r="BV514" s="254" t="s">
        <v>6788</v>
      </c>
      <c r="BW514" s="254" t="s">
        <v>6789</v>
      </c>
      <c r="BX514" s="259">
        <v>323</v>
      </c>
      <c r="BY514" s="259">
        <v>184</v>
      </c>
      <c r="BZ514" s="259">
        <v>1.1967479674999999</v>
      </c>
      <c r="CA514" s="251"/>
      <c r="CB514" s="251">
        <v>373.1705336</v>
      </c>
      <c r="CC514" s="260">
        <v>98.302184958699996</v>
      </c>
      <c r="CD514" s="260">
        <v>140.37836672930001</v>
      </c>
      <c r="CE514" s="254">
        <v>22.759409948400005</v>
      </c>
      <c r="CF514" s="254">
        <v>2.1800000000000002</v>
      </c>
      <c r="CG514" s="254">
        <v>1.0133799999999999</v>
      </c>
      <c r="CH514" s="254">
        <v>2.8</v>
      </c>
      <c r="CI514" s="256">
        <v>0.8</v>
      </c>
      <c r="CJ514" s="256">
        <v>0.45091047070000001</v>
      </c>
      <c r="CK514" s="254">
        <v>35413.133091440497</v>
      </c>
      <c r="CL514" s="254">
        <v>2.94618551E-2</v>
      </c>
      <c r="CM514" s="254">
        <v>1.1780726616999999</v>
      </c>
      <c r="CN514" s="254">
        <v>669.0992</v>
      </c>
      <c r="CO514" s="254">
        <v>1</v>
      </c>
      <c r="CP514" s="254">
        <v>117.0976710524</v>
      </c>
      <c r="CQ514" s="254">
        <v>1.1681379987</v>
      </c>
      <c r="CR514" s="254">
        <v>2310</v>
      </c>
      <c r="CS514" s="254">
        <v>2296.13</v>
      </c>
      <c r="CT514" s="254">
        <v>93.5</v>
      </c>
      <c r="CU514" s="254">
        <v>228</v>
      </c>
      <c r="CV514" s="254">
        <v>25.7675438596</v>
      </c>
      <c r="CW514" s="254">
        <v>136.30000000000001</v>
      </c>
      <c r="CX514" s="253" t="s">
        <v>393</v>
      </c>
      <c r="CY514" s="253" t="s">
        <v>566</v>
      </c>
      <c r="CZ514" s="254" t="s">
        <v>566</v>
      </c>
      <c r="DA514" s="254">
        <v>-2.5</v>
      </c>
      <c r="DB514" s="254">
        <v>1.0690002267000001</v>
      </c>
      <c r="DC514" s="254">
        <v>182.6624543847</v>
      </c>
      <c r="DD514" s="256">
        <v>65.043497603799992</v>
      </c>
      <c r="DE514" s="254">
        <v>218.00744748689999</v>
      </c>
      <c r="DF514" s="256">
        <v>100.38849070599998</v>
      </c>
      <c r="DG514" s="253"/>
      <c r="DH514" s="261" t="s">
        <v>689</v>
      </c>
      <c r="DI514" s="262" t="s">
        <v>689</v>
      </c>
      <c r="DJ514" s="261" t="s">
        <v>566</v>
      </c>
      <c r="DK514" s="254"/>
      <c r="DL514" s="254">
        <v>154.30000000000001</v>
      </c>
      <c r="DM514" s="263"/>
      <c r="DN514" s="264">
        <v>535</v>
      </c>
      <c r="DO514" s="264">
        <v>535</v>
      </c>
      <c r="DP514" s="264">
        <v>149.4</v>
      </c>
      <c r="DQ514" s="261"/>
      <c r="DR514" s="262"/>
      <c r="DS514" s="261"/>
      <c r="DT514" s="184"/>
      <c r="DU514" s="184"/>
      <c r="DV514" s="184"/>
      <c r="DW514" s="184"/>
      <c r="DX514" s="184"/>
      <c r="DY514" s="184"/>
      <c r="DZ514" s="184"/>
      <c r="EA514" s="265"/>
      <c r="EB514" s="265"/>
    </row>
    <row r="515" spans="1:132" s="2" customFormat="1" ht="15" customHeight="1" x14ac:dyDescent="0.2">
      <c r="A515" s="21" t="str">
        <f t="shared" si="7"/>
        <v>1007_Южно-Ягунское</v>
      </c>
      <c r="B515" s="250">
        <v>35</v>
      </c>
      <c r="C515" s="251" t="s">
        <v>733</v>
      </c>
      <c r="D515" s="251" t="s">
        <v>568</v>
      </c>
      <c r="E515" s="251" t="s">
        <v>531</v>
      </c>
      <c r="F515" s="251" t="s">
        <v>10</v>
      </c>
      <c r="G515" s="251" t="s">
        <v>29</v>
      </c>
      <c r="H515" s="251" t="s">
        <v>3055</v>
      </c>
      <c r="I515" s="252" t="s">
        <v>6790</v>
      </c>
      <c r="J515" s="251" t="s">
        <v>90</v>
      </c>
      <c r="K515" s="251" t="s">
        <v>688</v>
      </c>
      <c r="L515" s="251" t="s">
        <v>566</v>
      </c>
      <c r="M515" s="251" t="s">
        <v>6791</v>
      </c>
      <c r="N515" s="251" t="s">
        <v>5742</v>
      </c>
      <c r="O515" s="251" t="s">
        <v>6</v>
      </c>
      <c r="P515" s="253" t="s">
        <v>6217</v>
      </c>
      <c r="Q515" s="253"/>
      <c r="R515" s="254"/>
      <c r="S515" s="253"/>
      <c r="T515" s="253">
        <v>18</v>
      </c>
      <c r="U515" s="253">
        <v>2612</v>
      </c>
      <c r="V515" s="253">
        <v>2627.2</v>
      </c>
      <c r="W515" s="254">
        <v>242.1</v>
      </c>
      <c r="X515" s="253" t="s">
        <v>150</v>
      </c>
      <c r="Y515" s="253">
        <v>2730</v>
      </c>
      <c r="Z515" s="253">
        <v>2638</v>
      </c>
      <c r="AA515" s="253" t="s">
        <v>1099</v>
      </c>
      <c r="AB515" s="254" t="s">
        <v>524</v>
      </c>
      <c r="AC515" s="251" t="s">
        <v>5745</v>
      </c>
      <c r="AD515" s="253" t="s">
        <v>5746</v>
      </c>
      <c r="AE515" s="253" t="s">
        <v>415</v>
      </c>
      <c r="AF515" s="253">
        <v>2430</v>
      </c>
      <c r="AG515" s="254" t="s">
        <v>5747</v>
      </c>
      <c r="AH515" s="255" t="s">
        <v>5777</v>
      </c>
      <c r="AI515" s="253" t="s">
        <v>5801</v>
      </c>
      <c r="AJ515" s="251">
        <v>6</v>
      </c>
      <c r="AK515" s="254" t="s">
        <v>566</v>
      </c>
      <c r="AL515" s="254">
        <v>4.7</v>
      </c>
      <c r="AM515" s="254">
        <v>159</v>
      </c>
      <c r="AN515" s="254">
        <v>106</v>
      </c>
      <c r="AO515" s="254">
        <v>93</v>
      </c>
      <c r="AP515" s="254">
        <v>332.2</v>
      </c>
      <c r="AQ515" s="254">
        <v>334.47</v>
      </c>
      <c r="AR515" s="254">
        <v>112.3783229456</v>
      </c>
      <c r="AS515" s="254">
        <v>350.18778233329999</v>
      </c>
      <c r="AT515" s="254">
        <v>0</v>
      </c>
      <c r="AU515" s="254">
        <v>551</v>
      </c>
      <c r="AV515" s="254">
        <v>192.53</v>
      </c>
      <c r="AW515" s="254" t="s">
        <v>4928</v>
      </c>
      <c r="AX515" s="254">
        <v>194.8</v>
      </c>
      <c r="AY515" s="254">
        <v>139.66999999999999</v>
      </c>
      <c r="AZ515" s="256">
        <v>1.5015705222</v>
      </c>
      <c r="BA515" s="254" t="s">
        <v>566</v>
      </c>
      <c r="BB515" s="254" t="s">
        <v>566</v>
      </c>
      <c r="BC515" s="254">
        <v>236.7907744604</v>
      </c>
      <c r="BD515" s="254">
        <v>209.72435483870001</v>
      </c>
      <c r="BE515" s="257">
        <v>209.72435483870001</v>
      </c>
      <c r="BF515" s="254">
        <v>1</v>
      </c>
      <c r="BG515" s="254">
        <v>31</v>
      </c>
      <c r="BH515" s="254">
        <v>6501.4549999999999</v>
      </c>
      <c r="BI515" s="254" t="s">
        <v>430</v>
      </c>
      <c r="BJ515" s="254" t="s">
        <v>566</v>
      </c>
      <c r="BK515" s="254">
        <v>209.72435483870001</v>
      </c>
      <c r="BL515" s="254">
        <v>209.72435483870001</v>
      </c>
      <c r="BM515" s="254">
        <v>93</v>
      </c>
      <c r="BN515" s="254">
        <v>30</v>
      </c>
      <c r="BO515" s="256">
        <v>6291.7306451610002</v>
      </c>
      <c r="BP515" s="256" t="s">
        <v>566</v>
      </c>
      <c r="BQ515" s="251">
        <v>6</v>
      </c>
      <c r="BR515" s="251" t="s">
        <v>566</v>
      </c>
      <c r="BS515" s="251" t="s">
        <v>566</v>
      </c>
      <c r="BT515" s="255" t="s">
        <v>566</v>
      </c>
      <c r="BU515" s="258">
        <v>0</v>
      </c>
      <c r="BV515" s="254" t="s">
        <v>6792</v>
      </c>
      <c r="BW515" s="254" t="s">
        <v>566</v>
      </c>
      <c r="BX515" s="259" t="s">
        <v>566</v>
      </c>
      <c r="BY515" s="259" t="s">
        <v>566</v>
      </c>
      <c r="BZ515" s="259" t="s">
        <v>566</v>
      </c>
      <c r="CA515" s="251"/>
      <c r="CB515" s="251">
        <v>350.18778233329999</v>
      </c>
      <c r="CC515" s="260">
        <v>115.0297527222</v>
      </c>
      <c r="CD515" s="260">
        <v>236.7907744604</v>
      </c>
      <c r="CE515" s="254">
        <v>27.066419621699993</v>
      </c>
      <c r="CF515" s="254">
        <v>-2.5</v>
      </c>
      <c r="CG515" s="254">
        <v>1.01301</v>
      </c>
      <c r="CH515" s="254">
        <v>2.8</v>
      </c>
      <c r="CI515" s="256">
        <v>0.8</v>
      </c>
      <c r="CJ515" s="256">
        <v>0.8040107662</v>
      </c>
      <c r="CK515" s="254">
        <v>63121.498332748597</v>
      </c>
      <c r="CL515" s="254">
        <v>2.8173311199999999E-2</v>
      </c>
      <c r="CM515" s="254">
        <v>3.8838489811999999</v>
      </c>
      <c r="CN515" s="254">
        <v>665.50260000000003</v>
      </c>
      <c r="CO515" s="254">
        <v>1</v>
      </c>
      <c r="CP515" s="254">
        <v>236.7908498052</v>
      </c>
      <c r="CQ515" s="254">
        <v>4.9152102889</v>
      </c>
      <c r="CR515" s="254">
        <v>2310</v>
      </c>
      <c r="CS515" s="254">
        <v>2287.5949999999998</v>
      </c>
      <c r="CT515" s="254">
        <v>89.2</v>
      </c>
      <c r="CU515" s="254">
        <v>228</v>
      </c>
      <c r="CV515" s="254">
        <v>15.557017543900001</v>
      </c>
      <c r="CW515" s="254">
        <v>136.30000000000001</v>
      </c>
      <c r="CX515" s="253" t="s">
        <v>393</v>
      </c>
      <c r="CY515" s="253" t="s">
        <v>566</v>
      </c>
      <c r="CZ515" s="254" t="s">
        <v>566</v>
      </c>
      <c r="DA515" s="254">
        <v>-2.5</v>
      </c>
      <c r="DB515" s="254">
        <v>1.5021477187000001</v>
      </c>
      <c r="DC515" s="254">
        <v>209.7243548376</v>
      </c>
      <c r="DD515" s="256">
        <v>-1.1000054200849263E-9</v>
      </c>
      <c r="DE515" s="254">
        <v>236.7907744604</v>
      </c>
      <c r="DF515" s="256">
        <v>27.066419621699993</v>
      </c>
      <c r="DG515" s="253"/>
      <c r="DH515" s="261" t="s">
        <v>689</v>
      </c>
      <c r="DI515" s="262" t="s">
        <v>689</v>
      </c>
      <c r="DJ515" s="261" t="s">
        <v>566</v>
      </c>
      <c r="DK515" s="254"/>
      <c r="DL515" s="254">
        <v>154.30000000000001</v>
      </c>
      <c r="DM515" s="263"/>
      <c r="DN515" s="264">
        <v>590</v>
      </c>
      <c r="DO515" s="264">
        <v>591</v>
      </c>
      <c r="DP515" s="264">
        <v>308.2</v>
      </c>
      <c r="DQ515" s="261"/>
      <c r="DR515" s="262"/>
      <c r="DS515" s="261"/>
      <c r="DT515" s="184"/>
      <c r="DU515" s="184"/>
      <c r="DV515" s="184"/>
      <c r="DW515" s="184"/>
      <c r="DX515" s="184"/>
      <c r="DY515" s="184"/>
      <c r="DZ515" s="184"/>
      <c r="EA515" s="265"/>
      <c r="EB515" s="265"/>
    </row>
    <row r="516" spans="1:132" s="2" customFormat="1" ht="15" customHeight="1" x14ac:dyDescent="0.2">
      <c r="A516" s="21" t="str">
        <f t="shared" si="7"/>
        <v>1008_Южно-Ягунское</v>
      </c>
      <c r="B516" s="250">
        <v>36</v>
      </c>
      <c r="C516" s="251" t="s">
        <v>733</v>
      </c>
      <c r="D516" s="251" t="s">
        <v>568</v>
      </c>
      <c r="E516" s="251" t="s">
        <v>531</v>
      </c>
      <c r="F516" s="251" t="s">
        <v>10</v>
      </c>
      <c r="G516" s="251" t="s">
        <v>29</v>
      </c>
      <c r="H516" s="251" t="s">
        <v>3055</v>
      </c>
      <c r="I516" s="252" t="s">
        <v>6793</v>
      </c>
      <c r="J516" s="251" t="s">
        <v>90</v>
      </c>
      <c r="K516" s="251" t="s">
        <v>688</v>
      </c>
      <c r="L516" s="251" t="s">
        <v>566</v>
      </c>
      <c r="M516" s="251" t="s">
        <v>6791</v>
      </c>
      <c r="N516" s="251" t="s">
        <v>5742</v>
      </c>
      <c r="O516" s="251" t="s">
        <v>6</v>
      </c>
      <c r="P516" s="253" t="s">
        <v>6217</v>
      </c>
      <c r="Q516" s="253"/>
      <c r="R516" s="254"/>
      <c r="S516" s="253"/>
      <c r="T516" s="253">
        <v>10</v>
      </c>
      <c r="U516" s="253">
        <v>2490</v>
      </c>
      <c r="V516" s="253">
        <v>2504</v>
      </c>
      <c r="W516" s="254">
        <v>104.9</v>
      </c>
      <c r="X516" s="253" t="s">
        <v>150</v>
      </c>
      <c r="Y516" s="253">
        <v>2596</v>
      </c>
      <c r="Z516" s="253">
        <v>2520.8000000000002</v>
      </c>
      <c r="AA516" s="253" t="s">
        <v>1099</v>
      </c>
      <c r="AB516" s="254" t="s">
        <v>552</v>
      </c>
      <c r="AC516" s="251" t="s">
        <v>5745</v>
      </c>
      <c r="AD516" s="253" t="s">
        <v>5746</v>
      </c>
      <c r="AE516" s="253" t="s">
        <v>1062</v>
      </c>
      <c r="AF516" s="253">
        <v>2322</v>
      </c>
      <c r="AG516" s="254" t="s">
        <v>5747</v>
      </c>
      <c r="AH516" s="255" t="s">
        <v>5748</v>
      </c>
      <c r="AI516" s="253" t="s">
        <v>5749</v>
      </c>
      <c r="AJ516" s="251">
        <v>7</v>
      </c>
      <c r="AK516" s="254" t="s">
        <v>566</v>
      </c>
      <c r="AL516" s="254">
        <v>4.7</v>
      </c>
      <c r="AM516" s="254">
        <v>159</v>
      </c>
      <c r="AN516" s="254">
        <v>106</v>
      </c>
      <c r="AO516" s="254">
        <v>95</v>
      </c>
      <c r="AP516" s="254">
        <v>335.69</v>
      </c>
      <c r="AQ516" s="254">
        <v>336.51</v>
      </c>
      <c r="AR516" s="254">
        <v>112.3949600663</v>
      </c>
      <c r="AS516" s="254">
        <v>353.55178586670002</v>
      </c>
      <c r="AT516" s="254">
        <v>0</v>
      </c>
      <c r="AU516" s="254">
        <v>517</v>
      </c>
      <c r="AV516" s="254">
        <v>195.58</v>
      </c>
      <c r="AW516" s="254" t="s">
        <v>4928</v>
      </c>
      <c r="AX516" s="254">
        <v>196.4</v>
      </c>
      <c r="AY516" s="254">
        <v>140.11000000000001</v>
      </c>
      <c r="AZ516" s="256">
        <v>0.96112731699999998</v>
      </c>
      <c r="BA516" s="254" t="s">
        <v>566</v>
      </c>
      <c r="BB516" s="254" t="s">
        <v>566</v>
      </c>
      <c r="BC516" s="254">
        <v>153.22957847800001</v>
      </c>
      <c r="BD516" s="254">
        <v>134.66354838710001</v>
      </c>
      <c r="BE516" s="257">
        <v>134.66354838710001</v>
      </c>
      <c r="BF516" s="254">
        <v>1</v>
      </c>
      <c r="BG516" s="254">
        <v>31</v>
      </c>
      <c r="BH516" s="254">
        <v>4174.57</v>
      </c>
      <c r="BI516" s="254" t="s">
        <v>430</v>
      </c>
      <c r="BJ516" s="254" t="s">
        <v>566</v>
      </c>
      <c r="BK516" s="254">
        <v>134.66354838710001</v>
      </c>
      <c r="BL516" s="254">
        <v>134.66354838710001</v>
      </c>
      <c r="BM516" s="254">
        <v>95</v>
      </c>
      <c r="BN516" s="254">
        <v>30</v>
      </c>
      <c r="BO516" s="256">
        <v>4039.9064516130002</v>
      </c>
      <c r="BP516" s="256" t="s">
        <v>566</v>
      </c>
      <c r="BQ516" s="251">
        <v>7</v>
      </c>
      <c r="BR516" s="251" t="s">
        <v>566</v>
      </c>
      <c r="BS516" s="251" t="s">
        <v>566</v>
      </c>
      <c r="BT516" s="255" t="s">
        <v>566</v>
      </c>
      <c r="BU516" s="258">
        <v>0</v>
      </c>
      <c r="BV516" s="254" t="s">
        <v>6794</v>
      </c>
      <c r="BW516" s="254" t="s">
        <v>566</v>
      </c>
      <c r="BX516" s="259" t="s">
        <v>566</v>
      </c>
      <c r="BY516" s="259" t="s">
        <v>566</v>
      </c>
      <c r="BZ516" s="259" t="s">
        <v>566</v>
      </c>
      <c r="CA516" s="251"/>
      <c r="CB516" s="251">
        <v>353.55178586670002</v>
      </c>
      <c r="CC516" s="260">
        <v>113.895024648</v>
      </c>
      <c r="CD516" s="260">
        <v>153.22957847800001</v>
      </c>
      <c r="CE516" s="254">
        <v>18.5660300909</v>
      </c>
      <c r="CF516" s="254">
        <v>-2.5</v>
      </c>
      <c r="CG516" s="254">
        <v>1.01328</v>
      </c>
      <c r="CH516" s="254">
        <v>2.8</v>
      </c>
      <c r="CI516" s="256">
        <v>0.8</v>
      </c>
      <c r="CJ516" s="256">
        <v>0.51625354999999995</v>
      </c>
      <c r="CK516" s="254">
        <v>40540.9782808194</v>
      </c>
      <c r="CL516" s="254">
        <v>2.9107898600000001E-2</v>
      </c>
      <c r="CM516" s="254">
        <v>1.5772599235</v>
      </c>
      <c r="CN516" s="254">
        <v>669.50127999999995</v>
      </c>
      <c r="CO516" s="254">
        <v>1</v>
      </c>
      <c r="CP516" s="254">
        <v>153.22945035199999</v>
      </c>
      <c r="CQ516" s="254">
        <v>2.0206515813000001</v>
      </c>
      <c r="CR516" s="254">
        <v>2310</v>
      </c>
      <c r="CS516" s="254">
        <v>2301.8760000000002</v>
      </c>
      <c r="CT516" s="254">
        <v>89.2</v>
      </c>
      <c r="CU516" s="254">
        <v>228</v>
      </c>
      <c r="CV516" s="254">
        <v>14.219298245599999</v>
      </c>
      <c r="CW516" s="254">
        <v>136.30000000000001</v>
      </c>
      <c r="CX516" s="253" t="s">
        <v>393</v>
      </c>
      <c r="CY516" s="253" t="s">
        <v>566</v>
      </c>
      <c r="CZ516" s="254" t="s">
        <v>566</v>
      </c>
      <c r="DA516" s="254">
        <v>-2.5</v>
      </c>
      <c r="DB516" s="254">
        <v>0.97479092710000004</v>
      </c>
      <c r="DC516" s="254">
        <v>134.6635483833</v>
      </c>
      <c r="DD516" s="256">
        <v>-3.8000109725544462E-9</v>
      </c>
      <c r="DE516" s="254">
        <v>153.22957847800001</v>
      </c>
      <c r="DF516" s="256">
        <v>18.5660300909</v>
      </c>
      <c r="DG516" s="253"/>
      <c r="DH516" s="261" t="s">
        <v>689</v>
      </c>
      <c r="DI516" s="262" t="s">
        <v>689</v>
      </c>
      <c r="DJ516" s="261" t="s">
        <v>566</v>
      </c>
      <c r="DK516" s="254"/>
      <c r="DL516" s="254">
        <v>154.30000000000001</v>
      </c>
      <c r="DM516" s="263"/>
      <c r="DN516" s="264">
        <v>989</v>
      </c>
      <c r="DO516" s="264">
        <v>990</v>
      </c>
      <c r="DP516" s="264">
        <v>103.3</v>
      </c>
      <c r="DQ516" s="261"/>
      <c r="DR516" s="262"/>
      <c r="DS516" s="261"/>
      <c r="DT516" s="184"/>
      <c r="DU516" s="184"/>
      <c r="DV516" s="184"/>
      <c r="DW516" s="184"/>
      <c r="DX516" s="184"/>
      <c r="DY516" s="184"/>
      <c r="DZ516" s="184"/>
      <c r="EA516" s="265"/>
      <c r="EB516" s="265"/>
    </row>
    <row r="517" spans="1:132" s="2" customFormat="1" ht="15" customHeight="1" x14ac:dyDescent="0.2">
      <c r="A517" s="21" t="str">
        <f t="shared" si="7"/>
        <v>1023_Южно-Ягунское</v>
      </c>
      <c r="B517" s="250">
        <v>37</v>
      </c>
      <c r="C517" s="251" t="s">
        <v>733</v>
      </c>
      <c r="D517" s="251" t="s">
        <v>568</v>
      </c>
      <c r="E517" s="251" t="s">
        <v>531</v>
      </c>
      <c r="F517" s="251" t="s">
        <v>10</v>
      </c>
      <c r="G517" s="251" t="s">
        <v>29</v>
      </c>
      <c r="H517" s="251" t="s">
        <v>2974</v>
      </c>
      <c r="I517" s="252" t="s">
        <v>6795</v>
      </c>
      <c r="J517" s="251" t="s">
        <v>91</v>
      </c>
      <c r="K517" s="251" t="s">
        <v>688</v>
      </c>
      <c r="L517" s="251" t="s">
        <v>566</v>
      </c>
      <c r="M517" s="251" t="s">
        <v>421</v>
      </c>
      <c r="N517" s="251" t="s">
        <v>92</v>
      </c>
      <c r="O517" s="251" t="s">
        <v>10</v>
      </c>
      <c r="P517" s="253" t="s">
        <v>6217</v>
      </c>
      <c r="Q517" s="253"/>
      <c r="R517" s="254"/>
      <c r="S517" s="253"/>
      <c r="T517" s="253">
        <v>20.8</v>
      </c>
      <c r="U517" s="253">
        <v>2558</v>
      </c>
      <c r="V517" s="253">
        <v>2578.8000000000002</v>
      </c>
      <c r="W517" s="254">
        <v>123.13</v>
      </c>
      <c r="X517" s="253" t="s">
        <v>150</v>
      </c>
      <c r="Y517" s="253">
        <v>2615</v>
      </c>
      <c r="Z517" s="253">
        <v>2592.4</v>
      </c>
      <c r="AA517" s="253" t="s">
        <v>1099</v>
      </c>
      <c r="AB517" s="254" t="s">
        <v>2287</v>
      </c>
      <c r="AC517" s="251" t="s">
        <v>5745</v>
      </c>
      <c r="AD517" s="253" t="s">
        <v>5746</v>
      </c>
      <c r="AE517" s="253" t="s">
        <v>415</v>
      </c>
      <c r="AF517" s="253">
        <v>2509</v>
      </c>
      <c r="AG517" s="254" t="s">
        <v>5747</v>
      </c>
      <c r="AH517" s="255" t="s">
        <v>5748</v>
      </c>
      <c r="AI517" s="253" t="s">
        <v>6051</v>
      </c>
      <c r="AJ517" s="251">
        <v>6</v>
      </c>
      <c r="AK517" s="254" t="s">
        <v>566</v>
      </c>
      <c r="AL517" s="254">
        <v>4.7</v>
      </c>
      <c r="AM517" s="254">
        <v>159</v>
      </c>
      <c r="AN517" s="254">
        <v>142.73775701919999</v>
      </c>
      <c r="AO517" s="254">
        <v>142</v>
      </c>
      <c r="AP517" s="254">
        <v>382.35</v>
      </c>
      <c r="AQ517" s="254">
        <v>385.12</v>
      </c>
      <c r="AR517" s="254">
        <v>98.725807891900004</v>
      </c>
      <c r="AS517" s="254">
        <v>341.71475400000003</v>
      </c>
      <c r="AT517" s="254">
        <v>0</v>
      </c>
      <c r="AU517" s="254">
        <v>740</v>
      </c>
      <c r="AV517" s="254">
        <v>169.32</v>
      </c>
      <c r="AW517" s="254" t="s">
        <v>5327</v>
      </c>
      <c r="AX517" s="254">
        <v>172.01</v>
      </c>
      <c r="AY517" s="254">
        <v>213.03</v>
      </c>
      <c r="AZ517" s="256">
        <v>1.1953923409</v>
      </c>
      <c r="BA517" s="254" t="s">
        <v>566</v>
      </c>
      <c r="BB517" s="254" t="s">
        <v>566</v>
      </c>
      <c r="BC517" s="254">
        <v>305.01862135379997</v>
      </c>
      <c r="BD517" s="254">
        <v>254.65443037969999</v>
      </c>
      <c r="BE517" s="257">
        <v>254.65443037969999</v>
      </c>
      <c r="BF517" s="254">
        <v>1</v>
      </c>
      <c r="BG517" s="254">
        <v>6.583333333333333</v>
      </c>
      <c r="BH517" s="254">
        <v>1676.4749999999999</v>
      </c>
      <c r="BI517" s="254" t="s">
        <v>430</v>
      </c>
      <c r="BJ517" s="254" t="s">
        <v>566</v>
      </c>
      <c r="BK517" s="254">
        <v>254.65443037969999</v>
      </c>
      <c r="BL517" s="254">
        <v>254.65443037969999</v>
      </c>
      <c r="BM517" s="254">
        <v>142</v>
      </c>
      <c r="BN517" s="254">
        <v>30</v>
      </c>
      <c r="BO517" s="256">
        <v>7639.6329113909997</v>
      </c>
      <c r="BP517" s="256" t="s">
        <v>566</v>
      </c>
      <c r="BQ517" s="251">
        <v>6</v>
      </c>
      <c r="BR517" s="251" t="s">
        <v>566</v>
      </c>
      <c r="BS517" s="251" t="s">
        <v>566</v>
      </c>
      <c r="BT517" s="255" t="s">
        <v>566</v>
      </c>
      <c r="BU517" s="258">
        <v>0</v>
      </c>
      <c r="BV517" s="254" t="s">
        <v>8090</v>
      </c>
      <c r="BW517" s="254" t="s">
        <v>566</v>
      </c>
      <c r="BX517" s="259" t="s">
        <v>566</v>
      </c>
      <c r="BY517" s="259" t="s">
        <v>566</v>
      </c>
      <c r="BZ517" s="259" t="s">
        <v>566</v>
      </c>
      <c r="CA517" s="251"/>
      <c r="CB517" s="251">
        <v>424.48193379999998</v>
      </c>
      <c r="CC517" s="260">
        <v>98.725807891900004</v>
      </c>
      <c r="CD517" s="260">
        <v>305.01862135379997</v>
      </c>
      <c r="CE517" s="254">
        <v>50.364190974099984</v>
      </c>
      <c r="CF517" s="254">
        <v>-4.66</v>
      </c>
      <c r="CG517" s="254">
        <v>1.0129999999999999</v>
      </c>
      <c r="CH517" s="254">
        <v>2.8</v>
      </c>
      <c r="CI517" s="256">
        <v>0.8</v>
      </c>
      <c r="CJ517" s="256">
        <v>0.97625716299999998</v>
      </c>
      <c r="CK517" s="254">
        <v>76643.509227631293</v>
      </c>
      <c r="CL517" s="254">
        <v>2.7856925300000002E-2</v>
      </c>
      <c r="CM517" s="254">
        <v>5.5534750008999998</v>
      </c>
      <c r="CN517" s="254">
        <v>681.7636</v>
      </c>
      <c r="CO517" s="254">
        <v>1</v>
      </c>
      <c r="CP517" s="254">
        <v>205.53280461910001</v>
      </c>
      <c r="CQ517" s="254">
        <v>3.6633848918999998</v>
      </c>
      <c r="CR517" s="254">
        <v>2369</v>
      </c>
      <c r="CS517" s="254">
        <v>2341.5700000000002</v>
      </c>
      <c r="CT517" s="254">
        <v>93.3</v>
      </c>
      <c r="CU517" s="254">
        <v>233</v>
      </c>
      <c r="CV517" s="254">
        <v>27.330472103000002</v>
      </c>
      <c r="CW517" s="254">
        <v>109.3</v>
      </c>
      <c r="CX517" s="253" t="s">
        <v>393</v>
      </c>
      <c r="CY517" s="253" t="s">
        <v>566</v>
      </c>
      <c r="CZ517" s="254" t="s">
        <v>566</v>
      </c>
      <c r="DA517" s="254">
        <v>-2.5</v>
      </c>
      <c r="DB517" s="254">
        <v>0.70329257789999999</v>
      </c>
      <c r="DC517" s="254">
        <v>149.82241787000001</v>
      </c>
      <c r="DD517" s="256">
        <v>-104.83201250969998</v>
      </c>
      <c r="DE517" s="254">
        <v>179.45349420420001</v>
      </c>
      <c r="DF517" s="256">
        <v>-75.200936175499976</v>
      </c>
      <c r="DG517" s="253"/>
      <c r="DH517" s="261" t="s">
        <v>689</v>
      </c>
      <c r="DI517" s="262" t="s">
        <v>689</v>
      </c>
      <c r="DJ517" s="261" t="s">
        <v>689</v>
      </c>
      <c r="DK517" s="254"/>
      <c r="DL517" s="254">
        <v>154.30000000000001</v>
      </c>
      <c r="DM517" s="263"/>
      <c r="DN517" s="264">
        <v>3</v>
      </c>
      <c r="DO517" s="264">
        <v>32</v>
      </c>
      <c r="DP517" s="264">
        <v>147.19999999999999</v>
      </c>
      <c r="DQ517" s="261"/>
      <c r="DR517" s="262"/>
      <c r="DS517" s="261"/>
      <c r="DT517" s="184"/>
      <c r="DU517" s="184"/>
      <c r="DV517" s="184"/>
      <c r="DW517" s="184"/>
      <c r="DX517" s="184"/>
      <c r="DY517" s="184"/>
      <c r="DZ517" s="184"/>
      <c r="EA517" s="265"/>
      <c r="EB517" s="265"/>
    </row>
    <row r="518" spans="1:132" s="2" customFormat="1" ht="15" customHeight="1" x14ac:dyDescent="0.2">
      <c r="A518" s="21" t="str">
        <f t="shared" si="7"/>
        <v>1024_Южно-Ягунское</v>
      </c>
      <c r="B518" s="250">
        <v>38</v>
      </c>
      <c r="C518" s="251" t="s">
        <v>733</v>
      </c>
      <c r="D518" s="251" t="s">
        <v>568</v>
      </c>
      <c r="E518" s="251" t="s">
        <v>531</v>
      </c>
      <c r="F518" s="251" t="s">
        <v>10</v>
      </c>
      <c r="G518" s="251" t="s">
        <v>29</v>
      </c>
      <c r="H518" s="251" t="s">
        <v>3055</v>
      </c>
      <c r="I518" s="252" t="s">
        <v>6796</v>
      </c>
      <c r="J518" s="251" t="s">
        <v>91</v>
      </c>
      <c r="K518" s="251" t="s">
        <v>688</v>
      </c>
      <c r="L518" s="251" t="s">
        <v>566</v>
      </c>
      <c r="M518" s="251" t="s">
        <v>421</v>
      </c>
      <c r="N518" s="251" t="s">
        <v>5742</v>
      </c>
      <c r="O518" s="251" t="s">
        <v>6</v>
      </c>
      <c r="P518" s="253" t="s">
        <v>6217</v>
      </c>
      <c r="Q518" s="253"/>
      <c r="R518" s="254"/>
      <c r="S518" s="253"/>
      <c r="T518" s="253">
        <v>10.6</v>
      </c>
      <c r="U518" s="253">
        <v>2384.8000000000002</v>
      </c>
      <c r="V518" s="253">
        <v>2400</v>
      </c>
      <c r="W518" s="254">
        <v>18.43</v>
      </c>
      <c r="X518" s="253" t="s">
        <v>150</v>
      </c>
      <c r="Y518" s="253">
        <v>2506</v>
      </c>
      <c r="Z518" s="253">
        <v>2494</v>
      </c>
      <c r="AA518" s="253" t="s">
        <v>1099</v>
      </c>
      <c r="AB518" s="254" t="s">
        <v>857</v>
      </c>
      <c r="AC518" s="251" t="s">
        <v>5745</v>
      </c>
      <c r="AD518" s="253" t="s">
        <v>5746</v>
      </c>
      <c r="AE518" s="253" t="s">
        <v>415</v>
      </c>
      <c r="AF518" s="253">
        <v>2200</v>
      </c>
      <c r="AG518" s="254" t="s">
        <v>5747</v>
      </c>
      <c r="AH518" s="255" t="s">
        <v>5748</v>
      </c>
      <c r="AI518" s="253" t="s">
        <v>5801</v>
      </c>
      <c r="AJ518" s="251">
        <v>6</v>
      </c>
      <c r="AK518" s="254" t="s">
        <v>566</v>
      </c>
      <c r="AL518" s="254">
        <v>4.7</v>
      </c>
      <c r="AM518" s="254">
        <v>159</v>
      </c>
      <c r="AN518" s="254">
        <v>141</v>
      </c>
      <c r="AO518" s="254">
        <v>128</v>
      </c>
      <c r="AP518" s="254">
        <v>366.12</v>
      </c>
      <c r="AQ518" s="254">
        <v>369.17</v>
      </c>
      <c r="AR518" s="254">
        <v>78.670248552499999</v>
      </c>
      <c r="AS518" s="254">
        <v>318.92743226670001</v>
      </c>
      <c r="AT518" s="254" t="s">
        <v>566</v>
      </c>
      <c r="AU518" s="254" t="s">
        <v>566</v>
      </c>
      <c r="AV518" s="254">
        <v>146.15</v>
      </c>
      <c r="AW518" s="254" t="s">
        <v>4928</v>
      </c>
      <c r="AX518" s="254">
        <v>149.19999999999999</v>
      </c>
      <c r="AY518" s="254">
        <v>219.97</v>
      </c>
      <c r="AZ518" s="256">
        <v>0.77158483489999996</v>
      </c>
      <c r="BA518" s="254" t="s">
        <v>566</v>
      </c>
      <c r="BB518" s="254" t="s">
        <v>566</v>
      </c>
      <c r="BC518" s="254">
        <v>203.67095971099999</v>
      </c>
      <c r="BD518" s="254">
        <v>169.725516129</v>
      </c>
      <c r="BE518" s="257">
        <v>169.72551612909999</v>
      </c>
      <c r="BF518" s="254">
        <v>1</v>
      </c>
      <c r="BG518" s="254">
        <v>31</v>
      </c>
      <c r="BH518" s="254">
        <v>5261.491</v>
      </c>
      <c r="BI518" s="254" t="s">
        <v>430</v>
      </c>
      <c r="BJ518" s="254" t="s">
        <v>566</v>
      </c>
      <c r="BK518" s="254">
        <v>169.725516129</v>
      </c>
      <c r="BL518" s="254">
        <v>169.725516129</v>
      </c>
      <c r="BM518" s="254">
        <v>128</v>
      </c>
      <c r="BN518" s="254">
        <v>30</v>
      </c>
      <c r="BO518" s="256">
        <v>5091.7654838730004</v>
      </c>
      <c r="BP518" s="256" t="s">
        <v>566</v>
      </c>
      <c r="BQ518" s="251">
        <v>6</v>
      </c>
      <c r="BR518" s="251" t="s">
        <v>566</v>
      </c>
      <c r="BS518" s="251" t="s">
        <v>566</v>
      </c>
      <c r="BT518" s="255" t="s">
        <v>566</v>
      </c>
      <c r="BU518" s="258">
        <v>0</v>
      </c>
      <c r="BV518" s="254" t="s">
        <v>6797</v>
      </c>
      <c r="BW518" s="254" t="s">
        <v>799</v>
      </c>
      <c r="BX518" s="259">
        <v>76.400000000000006</v>
      </c>
      <c r="BY518" s="259" t="s">
        <v>566</v>
      </c>
      <c r="BZ518" s="259" t="s">
        <v>566</v>
      </c>
      <c r="CA518" s="251"/>
      <c r="CB518" s="251">
        <v>410.11447432</v>
      </c>
      <c r="CC518" s="260">
        <v>80.538095889900006</v>
      </c>
      <c r="CD518" s="260">
        <v>203.67095971099999</v>
      </c>
      <c r="CE518" s="254">
        <v>33.945443581900008</v>
      </c>
      <c r="CF518" s="254">
        <v>0.36</v>
      </c>
      <c r="CG518" s="254">
        <v>1.0137100000000001</v>
      </c>
      <c r="CH518" s="254">
        <v>2.8</v>
      </c>
      <c r="CI518" s="256">
        <v>0.8</v>
      </c>
      <c r="CJ518" s="256">
        <v>0.65066902869999999</v>
      </c>
      <c r="CK518" s="254">
        <v>51118.201834883897</v>
      </c>
      <c r="CL518" s="254">
        <v>2.8578535200000001E-2</v>
      </c>
      <c r="CM518" s="254">
        <v>2.3500489229000001</v>
      </c>
      <c r="CN518" s="254">
        <v>664.48703999999998</v>
      </c>
      <c r="CO518" s="254">
        <v>1</v>
      </c>
      <c r="CP518" s="254">
        <v>133.97182819700001</v>
      </c>
      <c r="CQ518" s="254">
        <v>1.4919568932</v>
      </c>
      <c r="CR518" s="254">
        <v>2310</v>
      </c>
      <c r="CS518" s="254">
        <v>2279.8679999999999</v>
      </c>
      <c r="CT518" s="254">
        <v>93.3</v>
      </c>
      <c r="CU518" s="254">
        <v>228</v>
      </c>
      <c r="CV518" s="254">
        <v>35.899122806999998</v>
      </c>
      <c r="CW518" s="254">
        <v>136.30000000000001</v>
      </c>
      <c r="CX518" s="253" t="s">
        <v>393</v>
      </c>
      <c r="CY518" s="253" t="s">
        <v>566</v>
      </c>
      <c r="CZ518" s="254" t="s">
        <v>566</v>
      </c>
      <c r="DA518" s="254">
        <v>-2.5</v>
      </c>
      <c r="DB518" s="254">
        <v>0.90287124330000001</v>
      </c>
      <c r="DC518" s="254">
        <v>196.5542914033</v>
      </c>
      <c r="DD518" s="256">
        <v>26.828775274200012</v>
      </c>
      <c r="DE518" s="254">
        <v>235.86554789249999</v>
      </c>
      <c r="DF518" s="256">
        <v>66.140031763400003</v>
      </c>
      <c r="DG518" s="253"/>
      <c r="DH518" s="261" t="s">
        <v>3155</v>
      </c>
      <c r="DI518" s="262" t="s">
        <v>689</v>
      </c>
      <c r="DJ518" s="261" t="s">
        <v>566</v>
      </c>
      <c r="DK518" s="254"/>
      <c r="DL518" s="254">
        <v>154.30000000000001</v>
      </c>
      <c r="DM518" s="263"/>
      <c r="DN518" s="264">
        <v>419</v>
      </c>
      <c r="DO518" s="264">
        <v>419</v>
      </c>
      <c r="DP518" s="264">
        <v>155</v>
      </c>
      <c r="DQ518" s="261"/>
      <c r="DR518" s="262"/>
      <c r="DS518" s="261"/>
      <c r="DT518" s="184"/>
      <c r="DU518" s="184"/>
      <c r="DV518" s="184"/>
      <c r="DW518" s="184"/>
      <c r="DX518" s="184"/>
      <c r="DY518" s="184"/>
      <c r="DZ518" s="184"/>
      <c r="EA518" s="265"/>
      <c r="EB518" s="265"/>
    </row>
    <row r="519" spans="1:132" s="2" customFormat="1" ht="15" customHeight="1" x14ac:dyDescent="0.2">
      <c r="A519" s="21" t="str">
        <f t="shared" si="7"/>
        <v>1025_Южно-Ягунское</v>
      </c>
      <c r="B519" s="250">
        <v>39</v>
      </c>
      <c r="C519" s="251" t="s">
        <v>733</v>
      </c>
      <c r="D519" s="251" t="s">
        <v>568</v>
      </c>
      <c r="E519" s="251" t="s">
        <v>531</v>
      </c>
      <c r="F519" s="251" t="s">
        <v>10</v>
      </c>
      <c r="G519" s="251" t="s">
        <v>29</v>
      </c>
      <c r="H519" s="251" t="s">
        <v>2972</v>
      </c>
      <c r="I519" s="252" t="s">
        <v>6798</v>
      </c>
      <c r="J519" s="251" t="s">
        <v>91</v>
      </c>
      <c r="K519" s="251" t="s">
        <v>688</v>
      </c>
      <c r="L519" s="251" t="s">
        <v>566</v>
      </c>
      <c r="M519" s="251" t="s">
        <v>421</v>
      </c>
      <c r="N519" s="251" t="s">
        <v>5834</v>
      </c>
      <c r="O519" s="251" t="s">
        <v>10</v>
      </c>
      <c r="P519" s="253" t="s">
        <v>6217</v>
      </c>
      <c r="Q519" s="253"/>
      <c r="R519" s="254"/>
      <c r="S519" s="253"/>
      <c r="T519" s="253">
        <v>30.5</v>
      </c>
      <c r="U519" s="253">
        <v>2450</v>
      </c>
      <c r="V519" s="253">
        <v>2485</v>
      </c>
      <c r="W519" s="254">
        <v>40.64</v>
      </c>
      <c r="X519" s="253" t="s">
        <v>150</v>
      </c>
      <c r="Y519" s="253">
        <v>2498.6999999999998</v>
      </c>
      <c r="Z519" s="253">
        <v>2498.4</v>
      </c>
      <c r="AA519" s="253" t="s">
        <v>1099</v>
      </c>
      <c r="AB519" s="254" t="s">
        <v>2426</v>
      </c>
      <c r="AC519" s="251" t="s">
        <v>5745</v>
      </c>
      <c r="AD519" s="253" t="s">
        <v>5746</v>
      </c>
      <c r="AE519" s="253" t="s">
        <v>415</v>
      </c>
      <c r="AF519" s="253">
        <v>2431</v>
      </c>
      <c r="AG519" s="254" t="s">
        <v>5747</v>
      </c>
      <c r="AH519" s="255" t="s">
        <v>5748</v>
      </c>
      <c r="AI519" s="253" t="s">
        <v>5825</v>
      </c>
      <c r="AJ519" s="251">
        <v>4</v>
      </c>
      <c r="AK519" s="254" t="s">
        <v>566</v>
      </c>
      <c r="AL519" s="254">
        <v>4.7</v>
      </c>
      <c r="AM519" s="254">
        <v>159</v>
      </c>
      <c r="AN519" s="254">
        <v>141</v>
      </c>
      <c r="AO519" s="254">
        <v>123</v>
      </c>
      <c r="AP519" s="254">
        <v>367</v>
      </c>
      <c r="AQ519" s="254">
        <v>370.98</v>
      </c>
      <c r="AR519" s="254">
        <v>134.0551817377</v>
      </c>
      <c r="AS519" s="254">
        <v>378.33805599999999</v>
      </c>
      <c r="AT519" s="254">
        <v>0</v>
      </c>
      <c r="AU519" s="254">
        <v>175</v>
      </c>
      <c r="AV519" s="254">
        <v>231.9</v>
      </c>
      <c r="AW519" s="254" t="s">
        <v>5116</v>
      </c>
      <c r="AX519" s="254">
        <v>235.88</v>
      </c>
      <c r="AY519" s="254">
        <v>135.1</v>
      </c>
      <c r="AZ519" s="256">
        <v>0.99595089209999998</v>
      </c>
      <c r="BA519" s="254" t="s">
        <v>566</v>
      </c>
      <c r="BB519" s="254" t="s">
        <v>566</v>
      </c>
      <c r="BC519" s="254">
        <v>148.11054378040001</v>
      </c>
      <c r="BD519" s="254">
        <v>134.55296551719999</v>
      </c>
      <c r="BE519" s="257">
        <v>134.55296551719999</v>
      </c>
      <c r="BF519" s="254">
        <v>1</v>
      </c>
      <c r="BG519" s="254">
        <v>29</v>
      </c>
      <c r="BH519" s="254">
        <v>3902.0360000000001</v>
      </c>
      <c r="BI519" s="254" t="s">
        <v>430</v>
      </c>
      <c r="BJ519" s="254" t="s">
        <v>566</v>
      </c>
      <c r="BK519" s="254">
        <v>134.55296551719999</v>
      </c>
      <c r="BL519" s="254">
        <v>134.55296551719999</v>
      </c>
      <c r="BM519" s="254">
        <v>123</v>
      </c>
      <c r="BN519" s="254">
        <v>30</v>
      </c>
      <c r="BO519" s="256">
        <v>4036.5889655159999</v>
      </c>
      <c r="BP519" s="256" t="s">
        <v>566</v>
      </c>
      <c r="BQ519" s="251">
        <v>4</v>
      </c>
      <c r="BR519" s="251" t="s">
        <v>566</v>
      </c>
      <c r="BS519" s="251" t="s">
        <v>566</v>
      </c>
      <c r="BT519" s="255" t="s">
        <v>566</v>
      </c>
      <c r="BU519" s="258">
        <v>0</v>
      </c>
      <c r="BV519" s="254" t="s">
        <v>8091</v>
      </c>
      <c r="BW519" s="254" t="s">
        <v>566</v>
      </c>
      <c r="BX519" s="259" t="s">
        <v>566</v>
      </c>
      <c r="BY519" s="259" t="s">
        <v>566</v>
      </c>
      <c r="BZ519" s="259" t="s">
        <v>566</v>
      </c>
      <c r="CA519" s="251"/>
      <c r="CB519" s="251">
        <v>380.74449220000002</v>
      </c>
      <c r="CC519" s="260">
        <v>136.13925070869999</v>
      </c>
      <c r="CD519" s="260">
        <v>148.11054378040001</v>
      </c>
      <c r="CE519" s="254">
        <v>13.557578263200014</v>
      </c>
      <c r="CF519" s="254">
        <v>0.35</v>
      </c>
      <c r="CG519" s="254">
        <v>1.0130999999999999</v>
      </c>
      <c r="CH519" s="254">
        <v>2.8</v>
      </c>
      <c r="CI519" s="256">
        <v>0.8</v>
      </c>
      <c r="CJ519" s="256">
        <v>0.51582961350000001</v>
      </c>
      <c r="CK519" s="254">
        <v>40500.491060146502</v>
      </c>
      <c r="CL519" s="254">
        <v>2.9110386799999999E-2</v>
      </c>
      <c r="CM519" s="254">
        <v>1.5751707181000001</v>
      </c>
      <c r="CN519" s="254">
        <v>678.43748000000005</v>
      </c>
      <c r="CO519" s="254">
        <v>1</v>
      </c>
      <c r="CP519" s="254">
        <v>148.11033099389999</v>
      </c>
      <c r="CQ519" s="254">
        <v>1.8934563087</v>
      </c>
      <c r="CR519" s="254">
        <v>2369</v>
      </c>
      <c r="CS519" s="254">
        <v>2329.692</v>
      </c>
      <c r="CT519" s="254">
        <v>93.3</v>
      </c>
      <c r="CU519" s="254">
        <v>233</v>
      </c>
      <c r="CV519" s="254">
        <v>0.47210300430000002</v>
      </c>
      <c r="CW519" s="254">
        <v>68.650000000000006</v>
      </c>
      <c r="CX519" s="253" t="s">
        <v>393</v>
      </c>
      <c r="CY519" s="253" t="s">
        <v>566</v>
      </c>
      <c r="CZ519" s="254" t="s">
        <v>566</v>
      </c>
      <c r="DA519" s="254">
        <v>-2.5</v>
      </c>
      <c r="DB519" s="254">
        <v>1.4824110733</v>
      </c>
      <c r="DC519" s="254">
        <v>200.32927907960001</v>
      </c>
      <c r="DD519" s="256">
        <v>65.77631356240002</v>
      </c>
      <c r="DE519" s="254">
        <v>220.57865622259999</v>
      </c>
      <c r="DF519" s="256">
        <v>86.025690705399995</v>
      </c>
      <c r="DG519" s="253"/>
      <c r="DH519" s="261" t="s">
        <v>717</v>
      </c>
      <c r="DI519" s="262" t="s">
        <v>689</v>
      </c>
      <c r="DJ519" s="261" t="s">
        <v>566</v>
      </c>
      <c r="DK519" s="254"/>
      <c r="DL519" s="254">
        <v>154.30000000000001</v>
      </c>
      <c r="DM519" s="263"/>
      <c r="DN519" s="264">
        <v>755</v>
      </c>
      <c r="DO519" s="264">
        <v>755</v>
      </c>
      <c r="DP519" s="264">
        <v>201.7</v>
      </c>
      <c r="DQ519" s="261"/>
      <c r="DR519" s="262"/>
      <c r="DS519" s="261"/>
      <c r="DT519" s="184"/>
      <c r="DU519" s="184"/>
      <c r="DV519" s="184"/>
      <c r="DW519" s="184"/>
      <c r="DX519" s="184"/>
      <c r="DY519" s="184"/>
      <c r="DZ519" s="184"/>
      <c r="EA519" s="265"/>
      <c r="EB519" s="265"/>
    </row>
    <row r="520" spans="1:132" s="2" customFormat="1" ht="15" customHeight="1" x14ac:dyDescent="0.2">
      <c r="A520" s="21" t="str">
        <f t="shared" si="7"/>
        <v>1030_Южно-Ягунское</v>
      </c>
      <c r="B520" s="250">
        <v>40</v>
      </c>
      <c r="C520" s="251" t="s">
        <v>733</v>
      </c>
      <c r="D520" s="251" t="s">
        <v>568</v>
      </c>
      <c r="E520" s="251" t="s">
        <v>531</v>
      </c>
      <c r="F520" s="251" t="s">
        <v>10</v>
      </c>
      <c r="G520" s="251" t="s">
        <v>29</v>
      </c>
      <c r="H520" s="251" t="s">
        <v>3055</v>
      </c>
      <c r="I520" s="252" t="s">
        <v>6799</v>
      </c>
      <c r="J520" s="251" t="s">
        <v>165</v>
      </c>
      <c r="K520" s="251" t="s">
        <v>688</v>
      </c>
      <c r="L520" s="251" t="s">
        <v>566</v>
      </c>
      <c r="M520" s="251" t="s">
        <v>421</v>
      </c>
      <c r="N520" s="251" t="s">
        <v>5742</v>
      </c>
      <c r="O520" s="251" t="s">
        <v>6</v>
      </c>
      <c r="P520" s="253" t="s">
        <v>6217</v>
      </c>
      <c r="Q520" s="253"/>
      <c r="R520" s="254"/>
      <c r="S520" s="253"/>
      <c r="T520" s="253">
        <v>24</v>
      </c>
      <c r="U520" s="253">
        <v>2448</v>
      </c>
      <c r="V520" s="253">
        <v>2460.6</v>
      </c>
      <c r="W520" s="254">
        <v>68.78</v>
      </c>
      <c r="X520" s="253" t="s">
        <v>150</v>
      </c>
      <c r="Y520" s="253">
        <v>2557</v>
      </c>
      <c r="Z520" s="253">
        <v>2463.8000000000002</v>
      </c>
      <c r="AA520" s="253" t="s">
        <v>1099</v>
      </c>
      <c r="AB520" s="254" t="s">
        <v>974</v>
      </c>
      <c r="AC520" s="251" t="s">
        <v>5745</v>
      </c>
      <c r="AD520" s="253" t="s">
        <v>5746</v>
      </c>
      <c r="AE520" s="253" t="s">
        <v>415</v>
      </c>
      <c r="AF520" s="253">
        <v>2280</v>
      </c>
      <c r="AG520" s="254" t="s">
        <v>5747</v>
      </c>
      <c r="AH520" s="255" t="s">
        <v>5748</v>
      </c>
      <c r="AI520" s="253" t="s">
        <v>5749</v>
      </c>
      <c r="AJ520" s="251">
        <v>7</v>
      </c>
      <c r="AK520" s="254" t="s">
        <v>566</v>
      </c>
      <c r="AL520" s="254">
        <v>4.7</v>
      </c>
      <c r="AM520" s="254">
        <v>159</v>
      </c>
      <c r="AN520" s="254">
        <v>148</v>
      </c>
      <c r="AO520" s="254">
        <v>137</v>
      </c>
      <c r="AP520" s="254">
        <v>373.21</v>
      </c>
      <c r="AQ520" s="254">
        <v>374.42</v>
      </c>
      <c r="AR520" s="254">
        <v>95.373958240999997</v>
      </c>
      <c r="AS520" s="254">
        <v>335.9926453333</v>
      </c>
      <c r="AT520" s="254" t="s">
        <v>566</v>
      </c>
      <c r="AU520" s="254" t="s">
        <v>566</v>
      </c>
      <c r="AV520" s="254">
        <v>170.99</v>
      </c>
      <c r="AW520" s="254" t="s">
        <v>4928</v>
      </c>
      <c r="AX520" s="254">
        <v>172.2</v>
      </c>
      <c r="AY520" s="254">
        <v>202.22</v>
      </c>
      <c r="AZ520" s="256">
        <v>1.3073736364999999</v>
      </c>
      <c r="BA520" s="254" t="s">
        <v>566</v>
      </c>
      <c r="BB520" s="254" t="s">
        <v>566</v>
      </c>
      <c r="BC520" s="254">
        <v>317.25289405450002</v>
      </c>
      <c r="BD520" s="254">
        <v>264.37709677420003</v>
      </c>
      <c r="BE520" s="257">
        <v>264.37709677420003</v>
      </c>
      <c r="BF520" s="254">
        <v>1</v>
      </c>
      <c r="BG520" s="254">
        <v>31</v>
      </c>
      <c r="BH520" s="254">
        <v>8195.69</v>
      </c>
      <c r="BI520" s="254" t="s">
        <v>430</v>
      </c>
      <c r="BJ520" s="254" t="s">
        <v>566</v>
      </c>
      <c r="BK520" s="254">
        <v>264.37709677420003</v>
      </c>
      <c r="BL520" s="254">
        <v>264.37709677420003</v>
      </c>
      <c r="BM520" s="254">
        <v>137</v>
      </c>
      <c r="BN520" s="254">
        <v>30</v>
      </c>
      <c r="BO520" s="256">
        <v>7931.3129032260003</v>
      </c>
      <c r="BP520" s="256" t="s">
        <v>566</v>
      </c>
      <c r="BQ520" s="251">
        <v>7</v>
      </c>
      <c r="BR520" s="251" t="s">
        <v>566</v>
      </c>
      <c r="BS520" s="251" t="s">
        <v>566</v>
      </c>
      <c r="BT520" s="255" t="s">
        <v>566</v>
      </c>
      <c r="BU520" s="258">
        <v>0</v>
      </c>
      <c r="BV520" s="254" t="s">
        <v>8092</v>
      </c>
      <c r="BW520" s="254" t="s">
        <v>566</v>
      </c>
      <c r="BX520" s="259" t="s">
        <v>566</v>
      </c>
      <c r="BY520" s="259" t="s">
        <v>566</v>
      </c>
      <c r="BZ520" s="259" t="s">
        <v>566</v>
      </c>
      <c r="CA520" s="251"/>
      <c r="CB520" s="251">
        <v>413.65410700000001</v>
      </c>
      <c r="CC520" s="260">
        <v>98.681456023500004</v>
      </c>
      <c r="CD520" s="260">
        <v>317.25289405450002</v>
      </c>
      <c r="CE520" s="254">
        <v>52.875797280299992</v>
      </c>
      <c r="CF520" s="254">
        <v>3.52</v>
      </c>
      <c r="CG520" s="254">
        <v>1.0137</v>
      </c>
      <c r="CH520" s="254">
        <v>2.8</v>
      </c>
      <c r="CI520" s="256">
        <v>0.8</v>
      </c>
      <c r="CJ520" s="256">
        <v>1.0135305091</v>
      </c>
      <c r="CK520" s="254">
        <v>79624.730474252006</v>
      </c>
      <c r="CL520" s="254">
        <v>2.7800508200000001E-2</v>
      </c>
      <c r="CM520" s="254">
        <v>5.7133929286000003</v>
      </c>
      <c r="CN520" s="254">
        <v>668.12199999999996</v>
      </c>
      <c r="CO520" s="254">
        <v>1</v>
      </c>
      <c r="CP520" s="254">
        <v>216.36481865830001</v>
      </c>
      <c r="CQ520" s="254">
        <v>3.8703420901999999</v>
      </c>
      <c r="CR520" s="254">
        <v>2310</v>
      </c>
      <c r="CS520" s="254">
        <v>2298.0500000000002</v>
      </c>
      <c r="CT520" s="254">
        <v>88.1</v>
      </c>
      <c r="CU520" s="254">
        <v>228</v>
      </c>
      <c r="CV520" s="254">
        <v>25.004385964899999</v>
      </c>
      <c r="CW520" s="254">
        <v>136.30000000000001</v>
      </c>
      <c r="CX520" s="253" t="s">
        <v>393</v>
      </c>
      <c r="CY520" s="253" t="s">
        <v>566</v>
      </c>
      <c r="CZ520" s="254" t="s">
        <v>6800</v>
      </c>
      <c r="DA520" s="254">
        <v>-2.5</v>
      </c>
      <c r="DB520" s="254">
        <v>3.8458708183999999</v>
      </c>
      <c r="DC520" s="254">
        <v>776.57060417519995</v>
      </c>
      <c r="DD520" s="256">
        <v>512.19350740099992</v>
      </c>
      <c r="DE520" s="254">
        <v>931.88591566909997</v>
      </c>
      <c r="DF520" s="256">
        <v>667.50881889489995</v>
      </c>
      <c r="DG520" s="253"/>
      <c r="DH520" s="261" t="s">
        <v>689</v>
      </c>
      <c r="DI520" s="262" t="s">
        <v>689</v>
      </c>
      <c r="DJ520" s="261" t="s">
        <v>566</v>
      </c>
      <c r="DK520" s="254"/>
      <c r="DL520" s="254">
        <v>154.30000000000001</v>
      </c>
      <c r="DM520" s="263"/>
      <c r="DN520" s="264">
        <v>903</v>
      </c>
      <c r="DO520" s="264">
        <v>906</v>
      </c>
      <c r="DP520" s="264">
        <v>472.2</v>
      </c>
      <c r="DQ520" s="261"/>
      <c r="DR520" s="262"/>
      <c r="DS520" s="261"/>
      <c r="DT520" s="184"/>
      <c r="DU520" s="184"/>
      <c r="DV520" s="184"/>
      <c r="DW520" s="184"/>
      <c r="DX520" s="184"/>
      <c r="DY520" s="184"/>
      <c r="DZ520" s="184"/>
      <c r="EA520" s="265"/>
      <c r="EB520" s="265"/>
    </row>
    <row r="521" spans="1:132" s="2" customFormat="1" ht="15" customHeight="1" x14ac:dyDescent="0.2">
      <c r="A521" s="21" t="str">
        <f t="shared" si="7"/>
        <v>1039_Южно-Ягунское</v>
      </c>
      <c r="B521" s="250">
        <v>41</v>
      </c>
      <c r="C521" s="251" t="s">
        <v>733</v>
      </c>
      <c r="D521" s="251" t="s">
        <v>568</v>
      </c>
      <c r="E521" s="251" t="s">
        <v>531</v>
      </c>
      <c r="F521" s="251" t="s">
        <v>10</v>
      </c>
      <c r="G521" s="251" t="s">
        <v>29</v>
      </c>
      <c r="H521" s="251" t="s">
        <v>3055</v>
      </c>
      <c r="I521" s="252" t="s">
        <v>6801</v>
      </c>
      <c r="J521" s="251" t="s">
        <v>175</v>
      </c>
      <c r="K521" s="251" t="s">
        <v>688</v>
      </c>
      <c r="L521" s="251" t="s">
        <v>566</v>
      </c>
      <c r="M521" s="251" t="s">
        <v>421</v>
      </c>
      <c r="N521" s="251" t="s">
        <v>5742</v>
      </c>
      <c r="O521" s="251" t="s">
        <v>6</v>
      </c>
      <c r="P521" s="253" t="s">
        <v>6217</v>
      </c>
      <c r="Q521" s="253"/>
      <c r="R521" s="254"/>
      <c r="S521" s="253"/>
      <c r="T521" s="253">
        <v>15.1</v>
      </c>
      <c r="U521" s="253">
        <v>2399</v>
      </c>
      <c r="V521" s="253">
        <v>2412.5</v>
      </c>
      <c r="W521" s="254">
        <v>35.673999999999999</v>
      </c>
      <c r="X521" s="253" t="s">
        <v>150</v>
      </c>
      <c r="Y521" s="253">
        <v>2517</v>
      </c>
      <c r="Z521" s="253">
        <v>2432.8000000000002</v>
      </c>
      <c r="AA521" s="253" t="s">
        <v>1099</v>
      </c>
      <c r="AB521" s="254" t="s">
        <v>873</v>
      </c>
      <c r="AC521" s="251" t="s">
        <v>5745</v>
      </c>
      <c r="AD521" s="253" t="s">
        <v>5746</v>
      </c>
      <c r="AE521" s="253" t="s">
        <v>415</v>
      </c>
      <c r="AF521" s="253">
        <v>2250</v>
      </c>
      <c r="AG521" s="254" t="s">
        <v>5747</v>
      </c>
      <c r="AH521" s="255" t="s">
        <v>5748</v>
      </c>
      <c r="AI521" s="253" t="s">
        <v>5764</v>
      </c>
      <c r="AJ521" s="251">
        <v>7</v>
      </c>
      <c r="AK521" s="254" t="s">
        <v>566</v>
      </c>
      <c r="AL521" s="254">
        <v>4.7</v>
      </c>
      <c r="AM521" s="254">
        <v>159</v>
      </c>
      <c r="AN521" s="254">
        <v>148</v>
      </c>
      <c r="AO521" s="254">
        <v>137</v>
      </c>
      <c r="AP521" s="254">
        <v>374.82</v>
      </c>
      <c r="AQ521" s="254">
        <v>378.25</v>
      </c>
      <c r="AR521" s="254">
        <v>80.612341756800006</v>
      </c>
      <c r="AS521" s="254">
        <v>320.38898353330001</v>
      </c>
      <c r="AT521" s="254" t="s">
        <v>566</v>
      </c>
      <c r="AU521" s="254" t="s">
        <v>566</v>
      </c>
      <c r="AV521" s="254">
        <v>148.66999999999999</v>
      </c>
      <c r="AW521" s="254" t="s">
        <v>4928</v>
      </c>
      <c r="AX521" s="254">
        <v>152.1</v>
      </c>
      <c r="AY521" s="254">
        <v>226.15</v>
      </c>
      <c r="AZ521" s="256">
        <v>0.75800532050000002</v>
      </c>
      <c r="BA521" s="254" t="s">
        <v>566</v>
      </c>
      <c r="BB521" s="254" t="s">
        <v>566</v>
      </c>
      <c r="BC521" s="254">
        <v>205.70736920479999</v>
      </c>
      <c r="BD521" s="254">
        <v>171.42290322580001</v>
      </c>
      <c r="BE521" s="257">
        <v>171.42290322580001</v>
      </c>
      <c r="BF521" s="254">
        <v>1</v>
      </c>
      <c r="BG521" s="254">
        <v>31</v>
      </c>
      <c r="BH521" s="254">
        <v>5314.11</v>
      </c>
      <c r="BI521" s="254" t="s">
        <v>430</v>
      </c>
      <c r="BJ521" s="254" t="s">
        <v>566</v>
      </c>
      <c r="BK521" s="254">
        <v>171.42290322580001</v>
      </c>
      <c r="BL521" s="254">
        <v>171.42290322580001</v>
      </c>
      <c r="BM521" s="254">
        <v>137</v>
      </c>
      <c r="BN521" s="254">
        <v>30</v>
      </c>
      <c r="BO521" s="256">
        <v>5142.6870967739997</v>
      </c>
      <c r="BP521" s="256" t="s">
        <v>566</v>
      </c>
      <c r="BQ521" s="251">
        <v>7</v>
      </c>
      <c r="BR521" s="251" t="s">
        <v>566</v>
      </c>
      <c r="BS521" s="251" t="s">
        <v>566</v>
      </c>
      <c r="BT521" s="255" t="s">
        <v>566</v>
      </c>
      <c r="BU521" s="258">
        <v>0</v>
      </c>
      <c r="BV521" s="254" t="s">
        <v>6802</v>
      </c>
      <c r="BW521" s="254" t="s">
        <v>566</v>
      </c>
      <c r="BX521" s="259" t="s">
        <v>566</v>
      </c>
      <c r="BY521" s="259" t="s">
        <v>566</v>
      </c>
      <c r="BZ521" s="259" t="s">
        <v>566</v>
      </c>
      <c r="CA521" s="251"/>
      <c r="CB521" s="251">
        <v>420.04917294000001</v>
      </c>
      <c r="CC521" s="260">
        <v>82.296968028899997</v>
      </c>
      <c r="CD521" s="260">
        <v>205.70736920479999</v>
      </c>
      <c r="CE521" s="254">
        <v>34.284465978999975</v>
      </c>
      <c r="CF521" s="254">
        <v>-2.5</v>
      </c>
      <c r="CG521" s="254">
        <v>1.0135000000000001</v>
      </c>
      <c r="CH521" s="254">
        <v>2.8</v>
      </c>
      <c r="CI521" s="256">
        <v>0.8</v>
      </c>
      <c r="CJ521" s="256">
        <v>0.65717622480000004</v>
      </c>
      <c r="CK521" s="254">
        <v>51618.7280466913</v>
      </c>
      <c r="CL521" s="254">
        <v>2.85582861E-2</v>
      </c>
      <c r="CM521" s="254">
        <v>2.4156524922</v>
      </c>
      <c r="CN521" s="254">
        <v>663.81867999999997</v>
      </c>
      <c r="CO521" s="254">
        <v>1</v>
      </c>
      <c r="CP521" s="254">
        <v>130.5149908795</v>
      </c>
      <c r="CQ521" s="254">
        <v>1.4310745955999999</v>
      </c>
      <c r="CR521" s="254">
        <v>2310</v>
      </c>
      <c r="CS521" s="254">
        <v>2276.181</v>
      </c>
      <c r="CT521" s="254">
        <v>94.6</v>
      </c>
      <c r="CU521" s="254">
        <v>228</v>
      </c>
      <c r="CV521" s="254">
        <v>34.7938596491</v>
      </c>
      <c r="CW521" s="254">
        <v>136.30000000000001</v>
      </c>
      <c r="CX521" s="253" t="s">
        <v>393</v>
      </c>
      <c r="CY521" s="253" t="s">
        <v>566</v>
      </c>
      <c r="CZ521" s="254" t="s">
        <v>566</v>
      </c>
      <c r="DA521" s="254">
        <v>-2.5</v>
      </c>
      <c r="DB521" s="254">
        <v>0.763755776</v>
      </c>
      <c r="DC521" s="254">
        <v>171.422903211</v>
      </c>
      <c r="DD521" s="256">
        <v>-1.4800008329984848E-8</v>
      </c>
      <c r="DE521" s="254">
        <v>205.70736920479999</v>
      </c>
      <c r="DF521" s="256">
        <v>34.284465978999975</v>
      </c>
      <c r="DG521" s="253"/>
      <c r="DH521" s="261" t="s">
        <v>3211</v>
      </c>
      <c r="DI521" s="262" t="s">
        <v>689</v>
      </c>
      <c r="DJ521" s="261" t="s">
        <v>566</v>
      </c>
      <c r="DK521" s="254"/>
      <c r="DL521" s="254">
        <v>154.30000000000001</v>
      </c>
      <c r="DM521" s="263"/>
      <c r="DN521" s="264">
        <v>781</v>
      </c>
      <c r="DO521" s="264">
        <v>782</v>
      </c>
      <c r="DP521" s="264">
        <v>159.9</v>
      </c>
      <c r="DQ521" s="261"/>
      <c r="DR521" s="262"/>
      <c r="DS521" s="261"/>
      <c r="DT521" s="184"/>
      <c r="DU521" s="184"/>
      <c r="DV521" s="184"/>
      <c r="DW521" s="184"/>
      <c r="DX521" s="184"/>
      <c r="DY521" s="184"/>
      <c r="DZ521" s="184"/>
      <c r="EA521" s="265"/>
      <c r="EB521" s="265"/>
    </row>
    <row r="522" spans="1:132" s="2" customFormat="1" ht="15" customHeight="1" x14ac:dyDescent="0.2">
      <c r="A522" s="21" t="str">
        <f t="shared" si="7"/>
        <v>1040_Южно-Ягунское</v>
      </c>
      <c r="B522" s="250">
        <v>42</v>
      </c>
      <c r="C522" s="251" t="s">
        <v>733</v>
      </c>
      <c r="D522" s="251" t="s">
        <v>568</v>
      </c>
      <c r="E522" s="251" t="s">
        <v>531</v>
      </c>
      <c r="F522" s="251" t="s">
        <v>10</v>
      </c>
      <c r="G522" s="251" t="s">
        <v>29</v>
      </c>
      <c r="H522" s="251" t="s">
        <v>2974</v>
      </c>
      <c r="I522" s="252" t="s">
        <v>6803</v>
      </c>
      <c r="J522" s="251" t="s">
        <v>93</v>
      </c>
      <c r="K522" s="251" t="s">
        <v>688</v>
      </c>
      <c r="L522" s="251" t="s">
        <v>566</v>
      </c>
      <c r="M522" s="251" t="s">
        <v>421</v>
      </c>
      <c r="N522" s="251" t="s">
        <v>92</v>
      </c>
      <c r="O522" s="251" t="s">
        <v>10</v>
      </c>
      <c r="P522" s="253" t="s">
        <v>6217</v>
      </c>
      <c r="Q522" s="253"/>
      <c r="R522" s="254"/>
      <c r="S522" s="253"/>
      <c r="T522" s="253">
        <v>14</v>
      </c>
      <c r="U522" s="253">
        <v>2551</v>
      </c>
      <c r="V522" s="253">
        <v>2565</v>
      </c>
      <c r="W522" s="254">
        <v>116.54300000000001</v>
      </c>
      <c r="X522" s="253" t="s">
        <v>150</v>
      </c>
      <c r="Y522" s="253">
        <v>2620</v>
      </c>
      <c r="Z522" s="253">
        <v>2614.4</v>
      </c>
      <c r="AA522" s="253" t="s">
        <v>1099</v>
      </c>
      <c r="AB522" s="254" t="s">
        <v>550</v>
      </c>
      <c r="AC522" s="251" t="s">
        <v>5745</v>
      </c>
      <c r="AD522" s="253" t="s">
        <v>5746</v>
      </c>
      <c r="AE522" s="253" t="s">
        <v>415</v>
      </c>
      <c r="AF522" s="253">
        <v>2400</v>
      </c>
      <c r="AG522" s="254" t="s">
        <v>5747</v>
      </c>
      <c r="AH522" s="255" t="s">
        <v>5748</v>
      </c>
      <c r="AI522" s="253" t="s">
        <v>5764</v>
      </c>
      <c r="AJ522" s="251">
        <v>6</v>
      </c>
      <c r="AK522" s="254" t="s">
        <v>566</v>
      </c>
      <c r="AL522" s="254">
        <v>4.7</v>
      </c>
      <c r="AM522" s="254">
        <v>159</v>
      </c>
      <c r="AN522" s="254">
        <v>150</v>
      </c>
      <c r="AO522" s="254">
        <v>137</v>
      </c>
      <c r="AP522" s="254">
        <v>377.85</v>
      </c>
      <c r="AQ522" s="254">
        <v>380.56</v>
      </c>
      <c r="AR522" s="254">
        <v>101.31297285310001</v>
      </c>
      <c r="AS522" s="254">
        <v>343.74327606669999</v>
      </c>
      <c r="AT522" s="254">
        <v>0</v>
      </c>
      <c r="AU522" s="254">
        <v>220</v>
      </c>
      <c r="AV522" s="254">
        <v>174.79</v>
      </c>
      <c r="AW522" s="254" t="s">
        <v>4928</v>
      </c>
      <c r="AX522" s="254">
        <v>177.5</v>
      </c>
      <c r="AY522" s="254">
        <v>203.06</v>
      </c>
      <c r="AZ522" s="256">
        <v>1.3051807348</v>
      </c>
      <c r="BA522" s="254" t="s">
        <v>566</v>
      </c>
      <c r="BB522" s="254" t="s">
        <v>566</v>
      </c>
      <c r="BC522" s="254">
        <v>318.03575617630003</v>
      </c>
      <c r="BD522" s="254">
        <v>265.02999999999997</v>
      </c>
      <c r="BE522" s="257">
        <v>265.02999999999997</v>
      </c>
      <c r="BF522" s="254">
        <v>1</v>
      </c>
      <c r="BG522" s="254">
        <v>31</v>
      </c>
      <c r="BH522" s="254">
        <v>8215.93</v>
      </c>
      <c r="BI522" s="254" t="s">
        <v>430</v>
      </c>
      <c r="BJ522" s="254" t="s">
        <v>566</v>
      </c>
      <c r="BK522" s="254">
        <v>265.02999999999997</v>
      </c>
      <c r="BL522" s="254">
        <v>265.02999999999997</v>
      </c>
      <c r="BM522" s="254">
        <v>137</v>
      </c>
      <c r="BN522" s="254">
        <v>30</v>
      </c>
      <c r="BO522" s="256">
        <v>7950.9</v>
      </c>
      <c r="BP522" s="256" t="s">
        <v>566</v>
      </c>
      <c r="BQ522" s="251">
        <v>6</v>
      </c>
      <c r="BR522" s="251" t="s">
        <v>566</v>
      </c>
      <c r="BS522" s="251" t="s">
        <v>566</v>
      </c>
      <c r="BT522" s="255" t="s">
        <v>566</v>
      </c>
      <c r="BU522" s="258">
        <v>0</v>
      </c>
      <c r="BV522" s="254" t="s">
        <v>6804</v>
      </c>
      <c r="BW522" s="254" t="s">
        <v>566</v>
      </c>
      <c r="BX522" s="259" t="s">
        <v>566</v>
      </c>
      <c r="BY522" s="259" t="s">
        <v>566</v>
      </c>
      <c r="BZ522" s="259" t="s">
        <v>566</v>
      </c>
      <c r="CA522" s="251"/>
      <c r="CB522" s="251">
        <v>418.46181317999998</v>
      </c>
      <c r="CC522" s="260">
        <v>101.31297285310001</v>
      </c>
      <c r="CD522" s="260">
        <v>318.03575617630003</v>
      </c>
      <c r="CE522" s="254">
        <v>53.005756176300054</v>
      </c>
      <c r="CF522" s="254">
        <v>-2.5</v>
      </c>
      <c r="CG522" s="254">
        <v>1.0129999999999999</v>
      </c>
      <c r="CH522" s="254">
        <v>2.8</v>
      </c>
      <c r="CI522" s="256">
        <v>0.8</v>
      </c>
      <c r="CJ522" s="256">
        <v>1.0160335146999999</v>
      </c>
      <c r="CK522" s="254">
        <v>79766.251151852601</v>
      </c>
      <c r="CL522" s="254">
        <v>2.77979267E-2</v>
      </c>
      <c r="CM522" s="254">
        <v>5.9761975316999996</v>
      </c>
      <c r="CN522" s="254">
        <v>681.64796000000001</v>
      </c>
      <c r="CO522" s="254">
        <v>1</v>
      </c>
      <c r="CP522" s="254">
        <v>220.5143562193</v>
      </c>
      <c r="CQ522" s="254">
        <v>4.1801908864000001</v>
      </c>
      <c r="CR522" s="254">
        <v>2369</v>
      </c>
      <c r="CS522" s="254">
        <v>2342.2570000000001</v>
      </c>
      <c r="CT522" s="254">
        <v>92.2</v>
      </c>
      <c r="CU522" s="254">
        <v>233</v>
      </c>
      <c r="CV522" s="254">
        <v>24.982832618</v>
      </c>
      <c r="CW522" s="254">
        <v>109.3</v>
      </c>
      <c r="CX522" s="253" t="s">
        <v>393</v>
      </c>
      <c r="CY522" s="253" t="s">
        <v>566</v>
      </c>
      <c r="CZ522" s="254" t="s">
        <v>566</v>
      </c>
      <c r="DA522" s="254">
        <v>-2.5</v>
      </c>
      <c r="DB522" s="254">
        <v>1.3051807348</v>
      </c>
      <c r="DC522" s="254">
        <v>265.0300000085</v>
      </c>
      <c r="DD522" s="256">
        <v>8.5000237959320657E-9</v>
      </c>
      <c r="DE522" s="254">
        <v>318.03575617630003</v>
      </c>
      <c r="DF522" s="256">
        <v>53.005756176300054</v>
      </c>
      <c r="DG522" s="253"/>
      <c r="DH522" s="261" t="s">
        <v>689</v>
      </c>
      <c r="DI522" s="262" t="s">
        <v>689</v>
      </c>
      <c r="DJ522" s="261" t="s">
        <v>689</v>
      </c>
      <c r="DK522" s="254"/>
      <c r="DL522" s="254">
        <v>154.30000000000001</v>
      </c>
      <c r="DM522" s="263"/>
      <c r="DN522" s="264">
        <v>946</v>
      </c>
      <c r="DO522" s="264">
        <v>948</v>
      </c>
      <c r="DP522" s="264">
        <v>112.1</v>
      </c>
      <c r="DQ522" s="261"/>
      <c r="DR522" s="262"/>
      <c r="DS522" s="261"/>
      <c r="DT522" s="184"/>
      <c r="DU522" s="184"/>
      <c r="DV522" s="184"/>
      <c r="DW522" s="184"/>
      <c r="DX522" s="184"/>
      <c r="DY522" s="184"/>
      <c r="DZ522" s="184"/>
      <c r="EA522" s="265"/>
      <c r="EB522" s="265"/>
    </row>
    <row r="523" spans="1:132" s="2" customFormat="1" ht="15" customHeight="1" x14ac:dyDescent="0.2">
      <c r="A523" s="21" t="str">
        <f t="shared" si="7"/>
        <v>1069_Южно-Ягунское</v>
      </c>
      <c r="B523" s="250">
        <v>43</v>
      </c>
      <c r="C523" s="251" t="s">
        <v>733</v>
      </c>
      <c r="D523" s="251" t="s">
        <v>568</v>
      </c>
      <c r="E523" s="251" t="s">
        <v>531</v>
      </c>
      <c r="F523" s="251" t="s">
        <v>10</v>
      </c>
      <c r="G523" s="251" t="s">
        <v>29</v>
      </c>
      <c r="H523" s="251" t="s">
        <v>3055</v>
      </c>
      <c r="I523" s="252" t="s">
        <v>6805</v>
      </c>
      <c r="J523" s="251" t="s">
        <v>95</v>
      </c>
      <c r="K523" s="251" t="s">
        <v>688</v>
      </c>
      <c r="L523" s="251" t="s">
        <v>566</v>
      </c>
      <c r="M523" s="251" t="s">
        <v>708</v>
      </c>
      <c r="N523" s="251" t="s">
        <v>5742</v>
      </c>
      <c r="O523" s="251" t="s">
        <v>6</v>
      </c>
      <c r="P523" s="253" t="s">
        <v>6217</v>
      </c>
      <c r="Q523" s="253"/>
      <c r="R523" s="254"/>
      <c r="S523" s="253"/>
      <c r="T523" s="253">
        <v>20.2</v>
      </c>
      <c r="U523" s="253">
        <v>2408.1999999999998</v>
      </c>
      <c r="V523" s="253">
        <v>2422.6999999999998</v>
      </c>
      <c r="W523" s="254">
        <v>28.54</v>
      </c>
      <c r="X523" s="253" t="s">
        <v>150</v>
      </c>
      <c r="Y523" s="253">
        <v>2520</v>
      </c>
      <c r="Z523" s="253">
        <v>2424.9</v>
      </c>
      <c r="AA523" s="253" t="s">
        <v>1099</v>
      </c>
      <c r="AB523" s="254" t="s">
        <v>2125</v>
      </c>
      <c r="AC523" s="251" t="s">
        <v>5745</v>
      </c>
      <c r="AD523" s="253" t="s">
        <v>5746</v>
      </c>
      <c r="AE523" s="253" t="s">
        <v>415</v>
      </c>
      <c r="AF523" s="253">
        <v>2242</v>
      </c>
      <c r="AG523" s="254" t="s">
        <v>5747</v>
      </c>
      <c r="AH523" s="255" t="s">
        <v>5748</v>
      </c>
      <c r="AI523" s="253" t="s">
        <v>5749</v>
      </c>
      <c r="AJ523" s="251">
        <v>8</v>
      </c>
      <c r="AK523" s="254" t="s">
        <v>566</v>
      </c>
      <c r="AL523" s="254">
        <v>4.7</v>
      </c>
      <c r="AM523" s="254">
        <v>159</v>
      </c>
      <c r="AN523" s="254">
        <v>136</v>
      </c>
      <c r="AO523" s="254">
        <v>126</v>
      </c>
      <c r="AP523" s="254">
        <v>363.22</v>
      </c>
      <c r="AQ523" s="254">
        <v>365.1</v>
      </c>
      <c r="AR523" s="254">
        <v>79.065472411299993</v>
      </c>
      <c r="AS523" s="254">
        <v>318.86553199999997</v>
      </c>
      <c r="AT523" s="254" t="s">
        <v>566</v>
      </c>
      <c r="AU523" s="254" t="s">
        <v>566</v>
      </c>
      <c r="AV523" s="254">
        <v>144.22</v>
      </c>
      <c r="AW523" s="254" t="s">
        <v>4928</v>
      </c>
      <c r="AX523" s="254">
        <v>146.1</v>
      </c>
      <c r="AY523" s="254">
        <v>219</v>
      </c>
      <c r="AZ523" s="256">
        <v>1.1225246723</v>
      </c>
      <c r="BA523" s="254" t="s">
        <v>566</v>
      </c>
      <c r="BB523" s="254" t="s">
        <v>566</v>
      </c>
      <c r="BC523" s="254">
        <v>294.99898775880001</v>
      </c>
      <c r="BD523" s="254">
        <v>245.83290322580001</v>
      </c>
      <c r="BE523" s="257">
        <v>245.83290322580001</v>
      </c>
      <c r="BF523" s="254">
        <v>1</v>
      </c>
      <c r="BG523" s="254">
        <v>31</v>
      </c>
      <c r="BH523" s="254">
        <v>7620.82</v>
      </c>
      <c r="BI523" s="254" t="s">
        <v>430</v>
      </c>
      <c r="BJ523" s="254" t="s">
        <v>566</v>
      </c>
      <c r="BK523" s="254">
        <v>245.83290322580001</v>
      </c>
      <c r="BL523" s="254">
        <v>245.83290322580001</v>
      </c>
      <c r="BM523" s="254">
        <v>126</v>
      </c>
      <c r="BN523" s="254">
        <v>30</v>
      </c>
      <c r="BO523" s="256">
        <v>7374.9870967739998</v>
      </c>
      <c r="BP523" s="256" t="s">
        <v>566</v>
      </c>
      <c r="BQ523" s="251">
        <v>8</v>
      </c>
      <c r="BR523" s="251" t="s">
        <v>566</v>
      </c>
      <c r="BS523" s="251" t="s">
        <v>566</v>
      </c>
      <c r="BT523" s="255" t="s">
        <v>566</v>
      </c>
      <c r="BU523" s="258">
        <v>0</v>
      </c>
      <c r="BV523" s="254" t="s">
        <v>8093</v>
      </c>
      <c r="BW523" s="254" t="s">
        <v>566</v>
      </c>
      <c r="BX523" s="259" t="s">
        <v>566</v>
      </c>
      <c r="BY523" s="259" t="s">
        <v>566</v>
      </c>
      <c r="BZ523" s="259" t="s">
        <v>566</v>
      </c>
      <c r="CA523" s="251"/>
      <c r="CB523" s="251">
        <v>407.01962040000001</v>
      </c>
      <c r="CC523" s="260">
        <v>80.911441552300005</v>
      </c>
      <c r="CD523" s="260">
        <v>294.99898775880001</v>
      </c>
      <c r="CE523" s="254">
        <v>49.166084533000003</v>
      </c>
      <c r="CF523" s="254">
        <v>1.52</v>
      </c>
      <c r="CG523" s="254">
        <v>1.0132000000000001</v>
      </c>
      <c r="CH523" s="254">
        <v>2.8</v>
      </c>
      <c r="CI523" s="256">
        <v>0.8</v>
      </c>
      <c r="CJ523" s="256">
        <v>0.9424384737</v>
      </c>
      <c r="CK523" s="254">
        <v>74003.096269715999</v>
      </c>
      <c r="CL523" s="254">
        <v>2.79103715E-2</v>
      </c>
      <c r="CM523" s="254">
        <v>4.8785832819000001</v>
      </c>
      <c r="CN523" s="254">
        <v>668.15279999999996</v>
      </c>
      <c r="CO523" s="254">
        <v>1</v>
      </c>
      <c r="CP523" s="254">
        <v>196.2925185606</v>
      </c>
      <c r="CQ523" s="254">
        <v>3.1530607523</v>
      </c>
      <c r="CR523" s="254">
        <v>2310</v>
      </c>
      <c r="CS523" s="254">
        <v>2291.46</v>
      </c>
      <c r="CT523" s="254">
        <v>94.8</v>
      </c>
      <c r="CU523" s="254">
        <v>228</v>
      </c>
      <c r="CV523" s="254">
        <v>36.745614035099997</v>
      </c>
      <c r="CW523" s="254">
        <v>136.30000000000001</v>
      </c>
      <c r="CX523" s="253" t="s">
        <v>393</v>
      </c>
      <c r="CY523" s="253" t="s">
        <v>566</v>
      </c>
      <c r="CZ523" s="254" t="s">
        <v>566</v>
      </c>
      <c r="DA523" s="254">
        <v>-2.5</v>
      </c>
      <c r="DB523" s="254">
        <v>1.8140530715000001</v>
      </c>
      <c r="DC523" s="254">
        <v>396.50921670010001</v>
      </c>
      <c r="DD523" s="256">
        <v>150.6763134743</v>
      </c>
      <c r="DE523" s="254">
        <v>475.81030274789998</v>
      </c>
      <c r="DF523" s="256">
        <v>229.97739952209997</v>
      </c>
      <c r="DG523" s="253"/>
      <c r="DH523" s="261" t="s">
        <v>689</v>
      </c>
      <c r="DI523" s="262" t="s">
        <v>689</v>
      </c>
      <c r="DJ523" s="261" t="s">
        <v>566</v>
      </c>
      <c r="DK523" s="254"/>
      <c r="DL523" s="254">
        <v>154.30000000000001</v>
      </c>
      <c r="DM523" s="263"/>
      <c r="DN523" s="264">
        <v>868</v>
      </c>
      <c r="DO523" s="264">
        <v>869</v>
      </c>
      <c r="DP523" s="264">
        <v>492.6</v>
      </c>
      <c r="DQ523" s="261"/>
      <c r="DR523" s="262"/>
      <c r="DS523" s="261"/>
      <c r="DT523" s="184"/>
      <c r="DU523" s="184"/>
      <c r="DV523" s="184"/>
      <c r="DW523" s="184"/>
      <c r="DX523" s="184"/>
      <c r="DY523" s="184"/>
      <c r="DZ523" s="184"/>
      <c r="EA523" s="265"/>
      <c r="EB523" s="265"/>
    </row>
    <row r="524" spans="1:132" s="2" customFormat="1" ht="15" customHeight="1" x14ac:dyDescent="0.2">
      <c r="A524" s="21" t="str">
        <f t="shared" si="7"/>
        <v>1076У_Южно-Ягунское</v>
      </c>
      <c r="B524" s="250">
        <v>44</v>
      </c>
      <c r="C524" s="251" t="s">
        <v>733</v>
      </c>
      <c r="D524" s="251" t="s">
        <v>568</v>
      </c>
      <c r="E524" s="251" t="s">
        <v>531</v>
      </c>
      <c r="F524" s="251" t="s">
        <v>10</v>
      </c>
      <c r="G524" s="251" t="s">
        <v>29</v>
      </c>
      <c r="H524" s="251" t="s">
        <v>3055</v>
      </c>
      <c r="I524" s="252" t="s">
        <v>6806</v>
      </c>
      <c r="J524" s="251" t="s">
        <v>98</v>
      </c>
      <c r="K524" s="251" t="s">
        <v>688</v>
      </c>
      <c r="L524" s="251" t="s">
        <v>566</v>
      </c>
      <c r="M524" s="251" t="s">
        <v>423</v>
      </c>
      <c r="N524" s="251" t="s">
        <v>5742</v>
      </c>
      <c r="O524" s="251" t="s">
        <v>6</v>
      </c>
      <c r="P524" s="253" t="s">
        <v>6217</v>
      </c>
      <c r="Q524" s="253"/>
      <c r="R524" s="254"/>
      <c r="S524" s="253"/>
      <c r="T524" s="253">
        <v>18</v>
      </c>
      <c r="U524" s="253">
        <v>2388.5</v>
      </c>
      <c r="V524" s="253">
        <v>2399</v>
      </c>
      <c r="W524" s="254">
        <v>6.9089999999999998</v>
      </c>
      <c r="X524" s="253" t="s">
        <v>150</v>
      </c>
      <c r="Y524" s="253">
        <v>2879</v>
      </c>
      <c r="Z524" s="253">
        <v>2448.3000000000002</v>
      </c>
      <c r="AA524" s="253" t="s">
        <v>1099</v>
      </c>
      <c r="AB524" s="254" t="s">
        <v>949</v>
      </c>
      <c r="AC524" s="251" t="s">
        <v>5745</v>
      </c>
      <c r="AD524" s="253" t="s">
        <v>5746</v>
      </c>
      <c r="AE524" s="253" t="s">
        <v>415</v>
      </c>
      <c r="AF524" s="253">
        <v>2253</v>
      </c>
      <c r="AG524" s="254" t="s">
        <v>5747</v>
      </c>
      <c r="AH524" s="255" t="s">
        <v>5748</v>
      </c>
      <c r="AI524" s="253" t="s">
        <v>5811</v>
      </c>
      <c r="AJ524" s="251" t="s">
        <v>566</v>
      </c>
      <c r="AK524" s="254" t="s">
        <v>566</v>
      </c>
      <c r="AL524" s="254">
        <v>4.7</v>
      </c>
      <c r="AM524" s="254">
        <v>159</v>
      </c>
      <c r="AN524" s="254">
        <v>127</v>
      </c>
      <c r="AO524" s="254">
        <v>126</v>
      </c>
      <c r="AP524" s="254">
        <v>363.96</v>
      </c>
      <c r="AQ524" s="254">
        <v>366.01</v>
      </c>
      <c r="AR524" s="254">
        <v>89.687288703799993</v>
      </c>
      <c r="AS524" s="254">
        <v>329.97688466670002</v>
      </c>
      <c r="AT524" s="254">
        <v>0</v>
      </c>
      <c r="AU524" s="254">
        <v>751</v>
      </c>
      <c r="AV524" s="254">
        <v>161.05000000000001</v>
      </c>
      <c r="AW524" s="254" t="s">
        <v>4928</v>
      </c>
      <c r="AX524" s="254">
        <v>163.1</v>
      </c>
      <c r="AY524" s="254">
        <v>202.91</v>
      </c>
      <c r="AZ524" s="256">
        <v>1.2003669194</v>
      </c>
      <c r="BA524" s="254" t="s">
        <v>566</v>
      </c>
      <c r="BB524" s="254" t="s">
        <v>566</v>
      </c>
      <c r="BC524" s="254">
        <v>292.27929063940002</v>
      </c>
      <c r="BD524" s="254">
        <v>243.56645161290001</v>
      </c>
      <c r="BE524" s="257">
        <v>243.56645161290001</v>
      </c>
      <c r="BF524" s="254">
        <v>1</v>
      </c>
      <c r="BG524" s="254">
        <v>31</v>
      </c>
      <c r="BH524" s="254">
        <v>7550.56</v>
      </c>
      <c r="BI524" s="254" t="s">
        <v>430</v>
      </c>
      <c r="BJ524" s="254" t="s">
        <v>566</v>
      </c>
      <c r="BK524" s="254">
        <v>243.56645161290001</v>
      </c>
      <c r="BL524" s="254">
        <v>243.56645161290001</v>
      </c>
      <c r="BM524" s="254">
        <v>126</v>
      </c>
      <c r="BN524" s="254">
        <v>30</v>
      </c>
      <c r="BO524" s="256">
        <v>7306.9935483870004</v>
      </c>
      <c r="BP524" s="256" t="s">
        <v>566</v>
      </c>
      <c r="BQ524" s="251" t="s">
        <v>566</v>
      </c>
      <c r="BR524" s="251" t="s">
        <v>566</v>
      </c>
      <c r="BS524" s="251" t="s">
        <v>566</v>
      </c>
      <c r="BT524" s="255" t="s">
        <v>566</v>
      </c>
      <c r="BU524" s="258">
        <v>0</v>
      </c>
      <c r="BV524" s="254" t="s">
        <v>6807</v>
      </c>
      <c r="BW524" s="254" t="s">
        <v>6786</v>
      </c>
      <c r="BX524" s="259">
        <v>91</v>
      </c>
      <c r="BY524" s="259">
        <v>118</v>
      </c>
      <c r="BZ524" s="259">
        <v>-1.6845110635</v>
      </c>
      <c r="CA524" s="251"/>
      <c r="CB524" s="251">
        <v>404.54145460000001</v>
      </c>
      <c r="CC524" s="260">
        <v>91.996628121200004</v>
      </c>
      <c r="CD524" s="260">
        <v>292.27929063940002</v>
      </c>
      <c r="CE524" s="254">
        <v>48.712839026500006</v>
      </c>
      <c r="CF524" s="254">
        <v>-2.5</v>
      </c>
      <c r="CG524" s="254">
        <v>1.0132000000000001</v>
      </c>
      <c r="CH524" s="254">
        <v>2.8</v>
      </c>
      <c r="CI524" s="256">
        <v>0.8</v>
      </c>
      <c r="CJ524" s="256">
        <v>0.93374968069999997</v>
      </c>
      <c r="CK524" s="254">
        <v>73320.826180158299</v>
      </c>
      <c r="CL524" s="254">
        <v>2.79247551E-2</v>
      </c>
      <c r="CM524" s="254">
        <v>4.7326811044000001</v>
      </c>
      <c r="CN524" s="254">
        <v>667.8252</v>
      </c>
      <c r="CO524" s="254">
        <v>1</v>
      </c>
      <c r="CP524" s="254">
        <v>202.96772859539999</v>
      </c>
      <c r="CQ524" s="254">
        <v>3.3225435745</v>
      </c>
      <c r="CR524" s="254">
        <v>2310</v>
      </c>
      <c r="CS524" s="254">
        <v>2289.79</v>
      </c>
      <c r="CT524" s="254">
        <v>95.3</v>
      </c>
      <c r="CU524" s="254">
        <v>228</v>
      </c>
      <c r="CV524" s="254">
        <v>29.3640350877</v>
      </c>
      <c r="CW524" s="254">
        <v>136.30000000000001</v>
      </c>
      <c r="CX524" s="253" t="s">
        <v>393</v>
      </c>
      <c r="CY524" s="253" t="s">
        <v>566</v>
      </c>
      <c r="CZ524" s="254" t="s">
        <v>6808</v>
      </c>
      <c r="DA524" s="254">
        <v>-2.5</v>
      </c>
      <c r="DB524" s="254">
        <v>1.2029742027000001</v>
      </c>
      <c r="DC524" s="254">
        <v>243.56645161540001</v>
      </c>
      <c r="DD524" s="256">
        <v>2.5000019832077669E-9</v>
      </c>
      <c r="DE524" s="254">
        <v>292.27929063940002</v>
      </c>
      <c r="DF524" s="256">
        <v>48.712839026500006</v>
      </c>
      <c r="DG524" s="253"/>
      <c r="DH524" s="261" t="s">
        <v>689</v>
      </c>
      <c r="DI524" s="262" t="s">
        <v>689</v>
      </c>
      <c r="DJ524" s="261" t="s">
        <v>566</v>
      </c>
      <c r="DK524" s="254"/>
      <c r="DL524" s="254">
        <v>154.30000000000001</v>
      </c>
      <c r="DM524" s="263"/>
      <c r="DN524" s="264">
        <v>561</v>
      </c>
      <c r="DO524" s="264">
        <v>563</v>
      </c>
      <c r="DP524" s="264">
        <v>352.7</v>
      </c>
      <c r="DQ524" s="261"/>
      <c r="DR524" s="262"/>
      <c r="DS524" s="261"/>
      <c r="DT524" s="184"/>
      <c r="DU524" s="184"/>
      <c r="DV524" s="184"/>
      <c r="DW524" s="184"/>
      <c r="DX524" s="184"/>
      <c r="DY524" s="184"/>
      <c r="DZ524" s="184"/>
      <c r="EA524" s="265"/>
      <c r="EB524" s="265"/>
    </row>
    <row r="525" spans="1:132" s="2" customFormat="1" ht="15" customHeight="1" x14ac:dyDescent="0.2">
      <c r="A525" s="21" t="str">
        <f t="shared" si="7"/>
        <v>1083_Южно-Ягунское</v>
      </c>
      <c r="B525" s="250">
        <v>45</v>
      </c>
      <c r="C525" s="251" t="s">
        <v>733</v>
      </c>
      <c r="D525" s="251" t="s">
        <v>568</v>
      </c>
      <c r="E525" s="251" t="s">
        <v>531</v>
      </c>
      <c r="F525" s="251" t="s">
        <v>10</v>
      </c>
      <c r="G525" s="251" t="s">
        <v>29</v>
      </c>
      <c r="H525" s="251" t="s">
        <v>2974</v>
      </c>
      <c r="I525" s="252" t="s">
        <v>6809</v>
      </c>
      <c r="J525" s="251" t="s">
        <v>175</v>
      </c>
      <c r="K525" s="251" t="s">
        <v>688</v>
      </c>
      <c r="L525" s="251" t="s">
        <v>566</v>
      </c>
      <c r="M525" s="251" t="s">
        <v>423</v>
      </c>
      <c r="N525" s="251" t="s">
        <v>92</v>
      </c>
      <c r="O525" s="251" t="s">
        <v>10</v>
      </c>
      <c r="P525" s="253" t="s">
        <v>6217</v>
      </c>
      <c r="Q525" s="253"/>
      <c r="R525" s="254"/>
      <c r="S525" s="253"/>
      <c r="T525" s="253">
        <v>36.6</v>
      </c>
      <c r="U525" s="253">
        <v>2576.8000000000002</v>
      </c>
      <c r="V525" s="253">
        <v>2593</v>
      </c>
      <c r="W525" s="254">
        <v>135.82</v>
      </c>
      <c r="X525" s="253" t="s">
        <v>150</v>
      </c>
      <c r="Y525" s="253">
        <v>2648</v>
      </c>
      <c r="Z525" s="253">
        <v>2605.6</v>
      </c>
      <c r="AA525" s="253" t="s">
        <v>1099</v>
      </c>
      <c r="AB525" s="254" t="s">
        <v>2425</v>
      </c>
      <c r="AC525" s="251" t="s">
        <v>5745</v>
      </c>
      <c r="AD525" s="253" t="s">
        <v>5746</v>
      </c>
      <c r="AE525" s="253" t="s">
        <v>415</v>
      </c>
      <c r="AF525" s="253">
        <v>2533</v>
      </c>
      <c r="AG525" s="254" t="s">
        <v>5747</v>
      </c>
      <c r="AH525" s="255" t="s">
        <v>5748</v>
      </c>
      <c r="AI525" s="253" t="s">
        <v>6810</v>
      </c>
      <c r="AJ525" s="251">
        <v>5</v>
      </c>
      <c r="AK525" s="254" t="s">
        <v>566</v>
      </c>
      <c r="AL525" s="254">
        <v>4.7</v>
      </c>
      <c r="AM525" s="254">
        <v>159</v>
      </c>
      <c r="AN525" s="254">
        <v>148</v>
      </c>
      <c r="AO525" s="254">
        <v>133</v>
      </c>
      <c r="AP525" s="254">
        <v>376.81</v>
      </c>
      <c r="AQ525" s="254">
        <v>379.1</v>
      </c>
      <c r="AR525" s="254">
        <v>105.75942516400001</v>
      </c>
      <c r="AS525" s="254">
        <v>350.36386266670002</v>
      </c>
      <c r="AT525" s="254">
        <v>0</v>
      </c>
      <c r="AU525" s="254">
        <v>180</v>
      </c>
      <c r="AV525" s="254">
        <v>183.81</v>
      </c>
      <c r="AW525" s="254" t="s">
        <v>4928</v>
      </c>
      <c r="AX525" s="254">
        <v>186.1</v>
      </c>
      <c r="AY525" s="254">
        <v>193</v>
      </c>
      <c r="AZ525" s="256">
        <v>1.0334848738</v>
      </c>
      <c r="BA525" s="254" t="s">
        <v>566</v>
      </c>
      <c r="BB525" s="254" t="s">
        <v>566</v>
      </c>
      <c r="BC525" s="254">
        <v>239.355387388</v>
      </c>
      <c r="BD525" s="254">
        <v>199.46258064520001</v>
      </c>
      <c r="BE525" s="257">
        <v>199.46258064520001</v>
      </c>
      <c r="BF525" s="254">
        <v>1</v>
      </c>
      <c r="BG525" s="254">
        <v>31</v>
      </c>
      <c r="BH525" s="254">
        <v>6183.34</v>
      </c>
      <c r="BI525" s="254" t="s">
        <v>430</v>
      </c>
      <c r="BJ525" s="254" t="s">
        <v>566</v>
      </c>
      <c r="BK525" s="254">
        <v>199.46258064520001</v>
      </c>
      <c r="BL525" s="254">
        <v>199.46258064520001</v>
      </c>
      <c r="BM525" s="254">
        <v>133</v>
      </c>
      <c r="BN525" s="254">
        <v>30</v>
      </c>
      <c r="BO525" s="256">
        <v>5983.8774193560002</v>
      </c>
      <c r="BP525" s="256" t="s">
        <v>566</v>
      </c>
      <c r="BQ525" s="251">
        <v>5</v>
      </c>
      <c r="BR525" s="251" t="s">
        <v>566</v>
      </c>
      <c r="BS525" s="251" t="s">
        <v>566</v>
      </c>
      <c r="BT525" s="255" t="s">
        <v>566</v>
      </c>
      <c r="BU525" s="258">
        <v>0</v>
      </c>
      <c r="BV525" s="254" t="s">
        <v>8094</v>
      </c>
      <c r="BW525" s="254" t="s">
        <v>2332</v>
      </c>
      <c r="BX525" s="259">
        <v>92.6</v>
      </c>
      <c r="BY525" s="259" t="s">
        <v>566</v>
      </c>
      <c r="BZ525" s="259" t="s">
        <v>566</v>
      </c>
      <c r="CA525" s="251"/>
      <c r="CB525" s="251">
        <v>415.41028119999999</v>
      </c>
      <c r="CC525" s="260">
        <v>105.75942516409999</v>
      </c>
      <c r="CD525" s="260">
        <v>239.355387388</v>
      </c>
      <c r="CE525" s="254">
        <v>39.892806742799991</v>
      </c>
      <c r="CF525" s="254">
        <v>-2.5</v>
      </c>
      <c r="CG525" s="254">
        <v>1.0129999999999999</v>
      </c>
      <c r="CH525" s="254">
        <v>2.8</v>
      </c>
      <c r="CI525" s="256">
        <v>0.8</v>
      </c>
      <c r="CJ525" s="256">
        <v>0.76467066689999996</v>
      </c>
      <c r="CK525" s="254">
        <v>60032.382383661003</v>
      </c>
      <c r="CL525" s="254">
        <v>2.8263611599999999E-2</v>
      </c>
      <c r="CM525" s="254">
        <v>3.5449508089999999</v>
      </c>
      <c r="CN525" s="254">
        <v>683.47439999999995</v>
      </c>
      <c r="CO525" s="254">
        <v>1</v>
      </c>
      <c r="CP525" s="254">
        <v>172.13109684969999</v>
      </c>
      <c r="CQ525" s="254">
        <v>2.6668364973999998</v>
      </c>
      <c r="CR525" s="254">
        <v>2369</v>
      </c>
      <c r="CS525" s="254">
        <v>2347</v>
      </c>
      <c r="CT525" s="254">
        <v>94.6</v>
      </c>
      <c r="CU525" s="254">
        <v>233</v>
      </c>
      <c r="CV525" s="254">
        <v>21.1115879828</v>
      </c>
      <c r="CW525" s="254">
        <v>109.3</v>
      </c>
      <c r="CX525" s="253" t="s">
        <v>393</v>
      </c>
      <c r="CY525" s="253" t="s">
        <v>566</v>
      </c>
      <c r="CZ525" s="254" t="s">
        <v>566</v>
      </c>
      <c r="DA525" s="254">
        <v>-2.5</v>
      </c>
      <c r="DB525" s="254">
        <v>1.0334848738</v>
      </c>
      <c r="DC525" s="254">
        <v>199.4625806434</v>
      </c>
      <c r="DD525" s="256">
        <v>-1.8000037016463466E-9</v>
      </c>
      <c r="DE525" s="254">
        <v>239.355387388</v>
      </c>
      <c r="DF525" s="256">
        <v>39.892806742799991</v>
      </c>
      <c r="DG525" s="253"/>
      <c r="DH525" s="261" t="s">
        <v>689</v>
      </c>
      <c r="DI525" s="262" t="s">
        <v>689</v>
      </c>
      <c r="DJ525" s="261" t="s">
        <v>689</v>
      </c>
      <c r="DK525" s="254"/>
      <c r="DL525" s="254">
        <v>154.30000000000001</v>
      </c>
      <c r="DM525" s="263"/>
      <c r="DN525" s="264">
        <v>932</v>
      </c>
      <c r="DO525" s="264">
        <v>933</v>
      </c>
      <c r="DP525" s="264">
        <v>125.7</v>
      </c>
      <c r="DQ525" s="261"/>
      <c r="DR525" s="262"/>
      <c r="DS525" s="261"/>
      <c r="DT525" s="184"/>
      <c r="DU525" s="184"/>
      <c r="DV525" s="184"/>
      <c r="DW525" s="184"/>
      <c r="DX525" s="184"/>
      <c r="DY525" s="184"/>
      <c r="DZ525" s="184"/>
      <c r="EA525" s="265"/>
      <c r="EB525" s="265"/>
    </row>
    <row r="526" spans="1:132" s="2" customFormat="1" ht="15" customHeight="1" x14ac:dyDescent="0.2">
      <c r="A526" s="21" t="str">
        <f t="shared" si="7"/>
        <v>1091_Южно-Ягунское</v>
      </c>
      <c r="B526" s="250">
        <v>46</v>
      </c>
      <c r="C526" s="251" t="s">
        <v>733</v>
      </c>
      <c r="D526" s="251" t="s">
        <v>568</v>
      </c>
      <c r="E526" s="251" t="s">
        <v>531</v>
      </c>
      <c r="F526" s="251" t="s">
        <v>10</v>
      </c>
      <c r="G526" s="251" t="s">
        <v>29</v>
      </c>
      <c r="H526" s="251" t="s">
        <v>3055</v>
      </c>
      <c r="I526" s="252" t="s">
        <v>6811</v>
      </c>
      <c r="J526" s="251" t="s">
        <v>177</v>
      </c>
      <c r="K526" s="251" t="s">
        <v>688</v>
      </c>
      <c r="L526" s="251" t="s">
        <v>566</v>
      </c>
      <c r="M526" s="251" t="s">
        <v>423</v>
      </c>
      <c r="N526" s="251" t="s">
        <v>5742</v>
      </c>
      <c r="O526" s="251" t="s">
        <v>6</v>
      </c>
      <c r="P526" s="253" t="s">
        <v>6217</v>
      </c>
      <c r="Q526" s="253"/>
      <c r="R526" s="254"/>
      <c r="S526" s="253"/>
      <c r="T526" s="253">
        <v>19.399999999999999</v>
      </c>
      <c r="U526" s="253">
        <v>2423</v>
      </c>
      <c r="V526" s="253">
        <v>2434</v>
      </c>
      <c r="W526" s="254">
        <v>42.959000000000003</v>
      </c>
      <c r="X526" s="253" t="s">
        <v>150</v>
      </c>
      <c r="Y526" s="253">
        <v>2533</v>
      </c>
      <c r="Z526" s="253">
        <v>2442.5</v>
      </c>
      <c r="AA526" s="253" t="s">
        <v>1099</v>
      </c>
      <c r="AB526" s="254" t="s">
        <v>908</v>
      </c>
      <c r="AC526" s="251" t="s">
        <v>5745</v>
      </c>
      <c r="AD526" s="253" t="s">
        <v>5746</v>
      </c>
      <c r="AE526" s="253" t="s">
        <v>1062</v>
      </c>
      <c r="AF526" s="253">
        <v>2250</v>
      </c>
      <c r="AG526" s="254" t="s">
        <v>5747</v>
      </c>
      <c r="AH526" s="255" t="s">
        <v>5748</v>
      </c>
      <c r="AI526" s="253" t="s">
        <v>6064</v>
      </c>
      <c r="AJ526" s="251">
        <v>4</v>
      </c>
      <c r="AK526" s="254" t="s">
        <v>566</v>
      </c>
      <c r="AL526" s="254">
        <v>4.7</v>
      </c>
      <c r="AM526" s="254">
        <v>159</v>
      </c>
      <c r="AN526" s="254">
        <v>141</v>
      </c>
      <c r="AO526" s="254">
        <v>123</v>
      </c>
      <c r="AP526" s="254">
        <v>363.57</v>
      </c>
      <c r="AQ526" s="254">
        <v>365.59</v>
      </c>
      <c r="AR526" s="254">
        <v>88.126909599200005</v>
      </c>
      <c r="AS526" s="254">
        <v>329.72163033330003</v>
      </c>
      <c r="AT526" s="254" t="s">
        <v>566</v>
      </c>
      <c r="AU526" s="254" t="s">
        <v>566</v>
      </c>
      <c r="AV526" s="254">
        <v>160.68</v>
      </c>
      <c r="AW526" s="254" t="s">
        <v>4928</v>
      </c>
      <c r="AX526" s="254">
        <v>162.69999999999999</v>
      </c>
      <c r="AY526" s="254">
        <v>202.89</v>
      </c>
      <c r="AZ526" s="256">
        <v>0.55021789970000001</v>
      </c>
      <c r="BA526" s="254" t="s">
        <v>566</v>
      </c>
      <c r="BB526" s="254" t="s">
        <v>566</v>
      </c>
      <c r="BC526" s="254">
        <v>133.9602959721</v>
      </c>
      <c r="BD526" s="254">
        <v>111.63370967740001</v>
      </c>
      <c r="BE526" s="257">
        <v>111.63370967740001</v>
      </c>
      <c r="BF526" s="254">
        <v>1</v>
      </c>
      <c r="BG526" s="254">
        <v>31</v>
      </c>
      <c r="BH526" s="254">
        <v>3460.645</v>
      </c>
      <c r="BI526" s="254" t="s">
        <v>430</v>
      </c>
      <c r="BJ526" s="254" t="s">
        <v>566</v>
      </c>
      <c r="BK526" s="254">
        <v>111.63370967740001</v>
      </c>
      <c r="BL526" s="254">
        <v>111.63370967740001</v>
      </c>
      <c r="BM526" s="254">
        <v>123</v>
      </c>
      <c r="BN526" s="254">
        <v>30</v>
      </c>
      <c r="BO526" s="256">
        <v>3349.0112903220001</v>
      </c>
      <c r="BP526" s="256" t="s">
        <v>566</v>
      </c>
      <c r="BQ526" s="251">
        <v>4</v>
      </c>
      <c r="BR526" s="251" t="s">
        <v>566</v>
      </c>
      <c r="BS526" s="251" t="s">
        <v>566</v>
      </c>
      <c r="BT526" s="255" t="s">
        <v>566</v>
      </c>
      <c r="BU526" s="258">
        <v>0</v>
      </c>
      <c r="BV526" s="254" t="s">
        <v>8095</v>
      </c>
      <c r="BW526" s="254" t="s">
        <v>566</v>
      </c>
      <c r="BX526" s="259" t="s">
        <v>566</v>
      </c>
      <c r="BY526" s="259" t="s">
        <v>566</v>
      </c>
      <c r="BZ526" s="259" t="s">
        <v>566</v>
      </c>
      <c r="CA526" s="251"/>
      <c r="CB526" s="251">
        <v>404.14849090000001</v>
      </c>
      <c r="CC526" s="260">
        <v>89.179420013799998</v>
      </c>
      <c r="CD526" s="260">
        <v>133.9602959721</v>
      </c>
      <c r="CE526" s="254">
        <v>22.326586294699993</v>
      </c>
      <c r="CF526" s="254">
        <v>-2.5</v>
      </c>
      <c r="CG526" s="254">
        <v>1.0139100000000001</v>
      </c>
      <c r="CH526" s="254">
        <v>2.8</v>
      </c>
      <c r="CI526" s="256">
        <v>0.8</v>
      </c>
      <c r="CJ526" s="256">
        <v>0.42796509980000003</v>
      </c>
      <c r="CK526" s="254">
        <v>33628.652310505502</v>
      </c>
      <c r="CL526" s="254">
        <v>2.9606624799999998E-2</v>
      </c>
      <c r="CM526" s="254">
        <v>1.0715202357</v>
      </c>
      <c r="CN526" s="254">
        <v>667.8098</v>
      </c>
      <c r="CO526" s="254">
        <v>1</v>
      </c>
      <c r="CP526" s="254">
        <v>93.962381924400006</v>
      </c>
      <c r="CQ526" s="254">
        <v>0.77252671149999996</v>
      </c>
      <c r="CR526" s="254">
        <v>2310</v>
      </c>
      <c r="CS526" s="254">
        <v>2290.0349999999999</v>
      </c>
      <c r="CT526" s="254">
        <v>95</v>
      </c>
      <c r="CU526" s="254">
        <v>228</v>
      </c>
      <c r="CV526" s="254">
        <v>29.5263157895</v>
      </c>
      <c r="CW526" s="254">
        <v>136.30000000000001</v>
      </c>
      <c r="CX526" s="253" t="s">
        <v>393</v>
      </c>
      <c r="CY526" s="253" t="s">
        <v>566</v>
      </c>
      <c r="CZ526" s="254" t="s">
        <v>566</v>
      </c>
      <c r="DA526" s="254">
        <v>-2.5</v>
      </c>
      <c r="DB526" s="254">
        <v>0.56149760209999999</v>
      </c>
      <c r="DC526" s="254">
        <v>111.633709677</v>
      </c>
      <c r="DD526" s="256">
        <v>-4.00007138523506E-10</v>
      </c>
      <c r="DE526" s="254">
        <v>133.9602959721</v>
      </c>
      <c r="DF526" s="256">
        <v>22.326586294699993</v>
      </c>
      <c r="DG526" s="253"/>
      <c r="DH526" s="261" t="s">
        <v>689</v>
      </c>
      <c r="DI526" s="262" t="s">
        <v>689</v>
      </c>
      <c r="DJ526" s="261" t="s">
        <v>566</v>
      </c>
      <c r="DK526" s="254"/>
      <c r="DL526" s="254">
        <v>154.30000000000001</v>
      </c>
      <c r="DM526" s="263"/>
      <c r="DN526" s="264">
        <v>1072</v>
      </c>
      <c r="DO526" s="264">
        <v>1073</v>
      </c>
      <c r="DP526" s="264">
        <v>217.5</v>
      </c>
      <c r="DQ526" s="261"/>
      <c r="DR526" s="262"/>
      <c r="DS526" s="261"/>
      <c r="DT526" s="184"/>
      <c r="DU526" s="184"/>
      <c r="DV526" s="184"/>
      <c r="DW526" s="184"/>
      <c r="DX526" s="184"/>
      <c r="DY526" s="184"/>
      <c r="DZ526" s="184"/>
      <c r="EA526" s="265"/>
      <c r="EB526" s="265"/>
    </row>
    <row r="527" spans="1:132" s="2" customFormat="1" ht="15" customHeight="1" x14ac:dyDescent="0.2">
      <c r="A527" s="21" t="str">
        <f t="shared" si="7"/>
        <v>1092_Южно-Ягунское</v>
      </c>
      <c r="B527" s="250">
        <v>47</v>
      </c>
      <c r="C527" s="251" t="s">
        <v>733</v>
      </c>
      <c r="D527" s="251" t="s">
        <v>568</v>
      </c>
      <c r="E527" s="251" t="s">
        <v>531</v>
      </c>
      <c r="F527" s="251" t="s">
        <v>10</v>
      </c>
      <c r="G527" s="251" t="s">
        <v>29</v>
      </c>
      <c r="H527" s="251" t="s">
        <v>3055</v>
      </c>
      <c r="I527" s="252" t="s">
        <v>6812</v>
      </c>
      <c r="J527" s="251" t="s">
        <v>96</v>
      </c>
      <c r="K527" s="251" t="s">
        <v>688</v>
      </c>
      <c r="L527" s="251" t="s">
        <v>566</v>
      </c>
      <c r="M527" s="251" t="s">
        <v>423</v>
      </c>
      <c r="N527" s="251" t="s">
        <v>5742</v>
      </c>
      <c r="O527" s="251" t="s">
        <v>6</v>
      </c>
      <c r="P527" s="253" t="s">
        <v>6217</v>
      </c>
      <c r="Q527" s="253"/>
      <c r="R527" s="254"/>
      <c r="S527" s="253"/>
      <c r="T527" s="253">
        <v>17</v>
      </c>
      <c r="U527" s="253">
        <v>2465</v>
      </c>
      <c r="V527" s="253">
        <v>2478</v>
      </c>
      <c r="W527" s="254">
        <v>92.284999999999997</v>
      </c>
      <c r="X527" s="253" t="s">
        <v>150</v>
      </c>
      <c r="Y527" s="253">
        <v>2570</v>
      </c>
      <c r="Z527" s="253">
        <v>2497.3000000000002</v>
      </c>
      <c r="AA527" s="253" t="s">
        <v>1099</v>
      </c>
      <c r="AB527" s="254" t="s">
        <v>1048</v>
      </c>
      <c r="AC527" s="251" t="s">
        <v>5745</v>
      </c>
      <c r="AD527" s="253" t="s">
        <v>5746</v>
      </c>
      <c r="AE527" s="253" t="s">
        <v>1062</v>
      </c>
      <c r="AF527" s="253">
        <v>2310</v>
      </c>
      <c r="AG527" s="254" t="s">
        <v>5747</v>
      </c>
      <c r="AH527" s="255" t="s">
        <v>5748</v>
      </c>
      <c r="AI527" s="253" t="s">
        <v>5759</v>
      </c>
      <c r="AJ527" s="251">
        <v>3</v>
      </c>
      <c r="AK527" s="254" t="s">
        <v>566</v>
      </c>
      <c r="AL527" s="254">
        <v>4.7</v>
      </c>
      <c r="AM527" s="254">
        <v>159</v>
      </c>
      <c r="AN527" s="254">
        <v>143</v>
      </c>
      <c r="AO527" s="254">
        <v>122</v>
      </c>
      <c r="AP527" s="254">
        <v>362.34</v>
      </c>
      <c r="AQ527" s="254">
        <v>364.47</v>
      </c>
      <c r="AR527" s="254">
        <v>87.885422618600003</v>
      </c>
      <c r="AS527" s="254">
        <v>328.34094926670002</v>
      </c>
      <c r="AT527" s="254" t="s">
        <v>566</v>
      </c>
      <c r="AU527" s="254" t="s">
        <v>566</v>
      </c>
      <c r="AV527" s="254">
        <v>159.77000000000001</v>
      </c>
      <c r="AW527" s="254" t="s">
        <v>4928</v>
      </c>
      <c r="AX527" s="254">
        <v>161.9</v>
      </c>
      <c r="AY527" s="254">
        <v>202.57</v>
      </c>
      <c r="AZ527" s="256">
        <v>0.33978871500000002</v>
      </c>
      <c r="BA527" s="254" t="s">
        <v>566</v>
      </c>
      <c r="BB527" s="254" t="s">
        <v>566</v>
      </c>
      <c r="BC527" s="254">
        <v>82.596998526299998</v>
      </c>
      <c r="BD527" s="254">
        <v>68.831000000000003</v>
      </c>
      <c r="BE527" s="257">
        <v>68.831000000000003</v>
      </c>
      <c r="BF527" s="254">
        <v>1</v>
      </c>
      <c r="BG527" s="254">
        <v>31</v>
      </c>
      <c r="BH527" s="254">
        <v>2133.761</v>
      </c>
      <c r="BI527" s="254" t="s">
        <v>430</v>
      </c>
      <c r="BJ527" s="254" t="s">
        <v>566</v>
      </c>
      <c r="BK527" s="254">
        <v>68.831000000000003</v>
      </c>
      <c r="BL527" s="254">
        <v>68.831000000000003</v>
      </c>
      <c r="BM527" s="254">
        <v>122</v>
      </c>
      <c r="BN527" s="254">
        <v>30</v>
      </c>
      <c r="BO527" s="256">
        <v>2064.9299999999998</v>
      </c>
      <c r="BP527" s="256" t="s">
        <v>566</v>
      </c>
      <c r="BQ527" s="251">
        <v>3</v>
      </c>
      <c r="BR527" s="251" t="s">
        <v>566</v>
      </c>
      <c r="BS527" s="251" t="s">
        <v>566</v>
      </c>
      <c r="BT527" s="255" t="s">
        <v>566</v>
      </c>
      <c r="BU527" s="258">
        <v>0</v>
      </c>
      <c r="BV527" s="254" t="s">
        <v>8096</v>
      </c>
      <c r="BW527" s="254" t="s">
        <v>6813</v>
      </c>
      <c r="BX527" s="259">
        <v>50.39</v>
      </c>
      <c r="BY527" s="259" t="s">
        <v>566</v>
      </c>
      <c r="BZ527" s="259" t="s">
        <v>566</v>
      </c>
      <c r="CA527" s="251"/>
      <c r="CB527" s="251">
        <v>402.85339921999997</v>
      </c>
      <c r="CC527" s="260">
        <v>88.292860623300001</v>
      </c>
      <c r="CD527" s="260">
        <v>82.596998526299998</v>
      </c>
      <c r="CE527" s="254">
        <v>13.765998526299995</v>
      </c>
      <c r="CF527" s="254">
        <v>10.02</v>
      </c>
      <c r="CG527" s="254">
        <v>1.01301</v>
      </c>
      <c r="CH527" s="254">
        <v>2.8</v>
      </c>
      <c r="CI527" s="256">
        <v>0.8</v>
      </c>
      <c r="CJ527" s="256">
        <v>0.26387428909999999</v>
      </c>
      <c r="CK527" s="254">
        <v>20716.315256198799</v>
      </c>
      <c r="CL527" s="254">
        <v>3.1243424700000001E-2</v>
      </c>
      <c r="CM527" s="254">
        <v>0.4372913195</v>
      </c>
      <c r="CN527" s="254">
        <v>665.47684000000004</v>
      </c>
      <c r="CO527" s="254">
        <v>1</v>
      </c>
      <c r="CP527" s="254">
        <v>57.285351372900003</v>
      </c>
      <c r="CQ527" s="254">
        <v>0.3103135716</v>
      </c>
      <c r="CR527" s="254">
        <v>2310</v>
      </c>
      <c r="CS527" s="254">
        <v>2289.0030000000002</v>
      </c>
      <c r="CT527" s="254">
        <v>87.7</v>
      </c>
      <c r="CU527" s="254">
        <v>228</v>
      </c>
      <c r="CV527" s="254">
        <v>29.925438596500001</v>
      </c>
      <c r="CW527" s="254">
        <v>136.30000000000001</v>
      </c>
      <c r="CX527" s="253" t="s">
        <v>393</v>
      </c>
      <c r="CY527" s="253" t="s">
        <v>566</v>
      </c>
      <c r="CZ527" s="254" t="s">
        <v>566</v>
      </c>
      <c r="DA527" s="254">
        <v>-2.5</v>
      </c>
      <c r="DB527" s="254">
        <v>1.1425388747</v>
      </c>
      <c r="DC527" s="254">
        <v>231.42781983570001</v>
      </c>
      <c r="DD527" s="256">
        <v>162.59681983569999</v>
      </c>
      <c r="DE527" s="254">
        <v>277.71270008980002</v>
      </c>
      <c r="DF527" s="256">
        <v>208.88170008980001</v>
      </c>
      <c r="DG527" s="253"/>
      <c r="DH527" s="261" t="s">
        <v>689</v>
      </c>
      <c r="DI527" s="262" t="s">
        <v>689</v>
      </c>
      <c r="DJ527" s="261" t="s">
        <v>566</v>
      </c>
      <c r="DK527" s="254"/>
      <c r="DL527" s="254">
        <v>154.30000000000001</v>
      </c>
      <c r="DM527" s="263"/>
      <c r="DN527" s="264">
        <v>949</v>
      </c>
      <c r="DO527" s="264">
        <v>949</v>
      </c>
      <c r="DP527" s="264">
        <v>378</v>
      </c>
      <c r="DQ527" s="261"/>
      <c r="DR527" s="262"/>
      <c r="DS527" s="261"/>
      <c r="DT527" s="184"/>
      <c r="DU527" s="184"/>
      <c r="DV527" s="184"/>
      <c r="DW527" s="184"/>
      <c r="DX527" s="184"/>
      <c r="DY527" s="184"/>
      <c r="DZ527" s="184"/>
      <c r="EA527" s="265"/>
      <c r="EB527" s="265"/>
    </row>
    <row r="528" spans="1:132" s="2" customFormat="1" ht="15" customHeight="1" x14ac:dyDescent="0.2">
      <c r="A528" s="21" t="str">
        <f t="shared" si="7"/>
        <v>1744_Южно-Ягунское</v>
      </c>
      <c r="B528" s="250">
        <v>48</v>
      </c>
      <c r="C528" s="251" t="s">
        <v>733</v>
      </c>
      <c r="D528" s="251" t="s">
        <v>568</v>
      </c>
      <c r="E528" s="251" t="s">
        <v>531</v>
      </c>
      <c r="F528" s="251" t="s">
        <v>9</v>
      </c>
      <c r="G528" s="251" t="s">
        <v>29</v>
      </c>
      <c r="H528" s="251" t="s">
        <v>3092</v>
      </c>
      <c r="I528" s="252" t="s">
        <v>6814</v>
      </c>
      <c r="J528" s="251" t="s">
        <v>71</v>
      </c>
      <c r="K528" s="251" t="s">
        <v>688</v>
      </c>
      <c r="L528" s="251" t="s">
        <v>566</v>
      </c>
      <c r="M528" s="251" t="s">
        <v>566</v>
      </c>
      <c r="N528" s="251" t="s">
        <v>226</v>
      </c>
      <c r="O528" s="251" t="s">
        <v>14</v>
      </c>
      <c r="P528" s="253" t="s">
        <v>6217</v>
      </c>
      <c r="Q528" s="253"/>
      <c r="R528" s="254"/>
      <c r="S528" s="253"/>
      <c r="T528" s="253">
        <v>7.2</v>
      </c>
      <c r="U528" s="253">
        <v>3270.6</v>
      </c>
      <c r="V528" s="253">
        <v>3274.2</v>
      </c>
      <c r="W528" s="254">
        <v>436.5</v>
      </c>
      <c r="X528" s="253" t="s">
        <v>690</v>
      </c>
      <c r="Y528" s="253">
        <v>3300</v>
      </c>
      <c r="Z528" s="253">
        <v>3292.4</v>
      </c>
      <c r="AA528" s="253" t="s">
        <v>1099</v>
      </c>
      <c r="AB528" s="254" t="s">
        <v>6473</v>
      </c>
      <c r="AC528" s="251" t="s">
        <v>5745</v>
      </c>
      <c r="AD528" s="253" t="s">
        <v>5746</v>
      </c>
      <c r="AE528" s="253" t="s">
        <v>415</v>
      </c>
      <c r="AF528" s="253">
        <v>2630</v>
      </c>
      <c r="AG528" s="254" t="s">
        <v>5747</v>
      </c>
      <c r="AH528" s="255" t="s">
        <v>6141</v>
      </c>
      <c r="AI528" s="253" t="s">
        <v>5764</v>
      </c>
      <c r="AJ528" s="251">
        <v>3</v>
      </c>
      <c r="AK528" s="254">
        <v>0</v>
      </c>
      <c r="AL528" s="254">
        <v>3.9</v>
      </c>
      <c r="AM528" s="254">
        <v>153</v>
      </c>
      <c r="AN528" s="254">
        <v>161</v>
      </c>
      <c r="AO528" s="254">
        <v>140</v>
      </c>
      <c r="AP528" s="254">
        <v>427.63</v>
      </c>
      <c r="AQ528" s="254">
        <v>427.33</v>
      </c>
      <c r="AR528" s="254">
        <v>134.49709923719999</v>
      </c>
      <c r="AS528" s="254">
        <v>422.15438</v>
      </c>
      <c r="AT528" s="254">
        <v>0.3</v>
      </c>
      <c r="AU528" s="254">
        <v>512</v>
      </c>
      <c r="AV528" s="254">
        <v>235.3</v>
      </c>
      <c r="AW528" s="254" t="s">
        <v>4982</v>
      </c>
      <c r="AX528" s="254">
        <v>235</v>
      </c>
      <c r="AY528" s="254">
        <v>192.33</v>
      </c>
      <c r="AZ528" s="256">
        <v>0.39645401130000002</v>
      </c>
      <c r="BA528" s="254" t="s">
        <v>566</v>
      </c>
      <c r="BB528" s="254" t="s">
        <v>566</v>
      </c>
      <c r="BC528" s="254">
        <v>91.408215338000005</v>
      </c>
      <c r="BD528" s="254">
        <v>76.25</v>
      </c>
      <c r="BE528" s="257">
        <v>76.25</v>
      </c>
      <c r="BF528" s="254">
        <v>1</v>
      </c>
      <c r="BG528" s="254">
        <v>31</v>
      </c>
      <c r="BH528" s="254">
        <v>2363.75</v>
      </c>
      <c r="BI528" s="254" t="s">
        <v>430</v>
      </c>
      <c r="BJ528" s="254" t="s">
        <v>566</v>
      </c>
      <c r="BK528" s="254">
        <v>76.25</v>
      </c>
      <c r="BL528" s="254">
        <v>76.25</v>
      </c>
      <c r="BM528" s="254">
        <v>140</v>
      </c>
      <c r="BN528" s="254">
        <v>30</v>
      </c>
      <c r="BO528" s="256">
        <v>2287.5</v>
      </c>
      <c r="BP528" s="256" t="s">
        <v>566</v>
      </c>
      <c r="BQ528" s="251">
        <v>3</v>
      </c>
      <c r="BR528" s="251" t="s">
        <v>566</v>
      </c>
      <c r="BS528" s="251" t="s">
        <v>566</v>
      </c>
      <c r="BT528" s="255" t="s">
        <v>566</v>
      </c>
      <c r="BU528" s="258">
        <v>0</v>
      </c>
      <c r="BV528" s="254" t="s">
        <v>8097</v>
      </c>
      <c r="BW528" s="254" t="s">
        <v>566</v>
      </c>
      <c r="BX528" s="259" t="s">
        <v>566</v>
      </c>
      <c r="BY528" s="259" t="s">
        <v>566</v>
      </c>
      <c r="BZ528" s="259" t="s">
        <v>566</v>
      </c>
      <c r="CA528" s="251"/>
      <c r="CB528" s="251">
        <v>465.864486</v>
      </c>
      <c r="CC528" s="260">
        <v>134.49709923719999</v>
      </c>
      <c r="CD528" s="260">
        <v>91.408215338000005</v>
      </c>
      <c r="CE528" s="254">
        <v>15.158215338000005</v>
      </c>
      <c r="CF528" s="254">
        <v>2.66</v>
      </c>
      <c r="CG528" s="254">
        <v>1.0169999999999999</v>
      </c>
      <c r="CH528" s="254">
        <v>2.8</v>
      </c>
      <c r="CI528" s="256">
        <v>0.8</v>
      </c>
      <c r="CJ528" s="256">
        <v>0.29231617360000001</v>
      </c>
      <c r="CK528" s="254">
        <v>23039.630013702001</v>
      </c>
      <c r="CL528" s="254">
        <v>3.0838365499999999E-2</v>
      </c>
      <c r="CM528" s="254">
        <v>0.60272935329999999</v>
      </c>
      <c r="CN528" s="254">
        <v>793.548</v>
      </c>
      <c r="CO528" s="254">
        <v>1</v>
      </c>
      <c r="CP528" s="254">
        <v>74.0660238639</v>
      </c>
      <c r="CQ528" s="254">
        <v>0.57068923719999998</v>
      </c>
      <c r="CR528" s="254">
        <v>2741</v>
      </c>
      <c r="CS528" s="254">
        <v>2744</v>
      </c>
      <c r="CT528" s="254">
        <v>90.1</v>
      </c>
      <c r="CU528" s="254">
        <v>282</v>
      </c>
      <c r="CV528" s="254">
        <v>16.5602836879</v>
      </c>
      <c r="CW528" s="254">
        <v>7.8</v>
      </c>
      <c r="CX528" s="253" t="s">
        <v>393</v>
      </c>
      <c r="CY528" s="253" t="s">
        <v>566</v>
      </c>
      <c r="CZ528" s="254" t="s">
        <v>6815</v>
      </c>
      <c r="DA528" s="254">
        <v>-5</v>
      </c>
      <c r="DB528" s="254">
        <v>1.5019646507</v>
      </c>
      <c r="DC528" s="254">
        <v>288.87286126909999</v>
      </c>
      <c r="DD528" s="256">
        <v>212.62286126909999</v>
      </c>
      <c r="DE528" s="254">
        <v>346.29970767880002</v>
      </c>
      <c r="DF528" s="256">
        <v>270.04970767880002</v>
      </c>
      <c r="DG528" s="253"/>
      <c r="DH528" s="261" t="s">
        <v>689</v>
      </c>
      <c r="DI528" s="262" t="s">
        <v>689</v>
      </c>
      <c r="DJ528" s="261" t="s">
        <v>689</v>
      </c>
      <c r="DK528" s="254"/>
      <c r="DL528" s="254">
        <v>149.1</v>
      </c>
      <c r="DM528" s="263"/>
      <c r="DN528" s="264">
        <v>506</v>
      </c>
      <c r="DO528" s="264">
        <v>512</v>
      </c>
      <c r="DP528" s="264">
        <v>18.5</v>
      </c>
      <c r="DQ528" s="261"/>
      <c r="DR528" s="262"/>
      <c r="DS528" s="261"/>
      <c r="DT528" s="184"/>
      <c r="DU528" s="184"/>
      <c r="DV528" s="184"/>
      <c r="DW528" s="184"/>
      <c r="DX528" s="184"/>
      <c r="DY528" s="184"/>
      <c r="DZ528" s="184"/>
      <c r="EA528" s="265"/>
      <c r="EB528" s="265"/>
    </row>
    <row r="529" spans="1:132" s="2" customFormat="1" ht="15" customHeight="1" x14ac:dyDescent="0.2">
      <c r="A529" s="21" t="str">
        <f t="shared" si="7"/>
        <v>1749_Южно-Ягунское</v>
      </c>
      <c r="B529" s="250">
        <v>49</v>
      </c>
      <c r="C529" s="251" t="s">
        <v>733</v>
      </c>
      <c r="D529" s="251" t="s">
        <v>568</v>
      </c>
      <c r="E529" s="251" t="s">
        <v>531</v>
      </c>
      <c r="F529" s="251" t="s">
        <v>9</v>
      </c>
      <c r="G529" s="251" t="s">
        <v>29</v>
      </c>
      <c r="H529" s="251" t="s">
        <v>2974</v>
      </c>
      <c r="I529" s="252" t="s">
        <v>6816</v>
      </c>
      <c r="J529" s="251" t="s">
        <v>71</v>
      </c>
      <c r="K529" s="251" t="s">
        <v>688</v>
      </c>
      <c r="L529" s="251" t="s">
        <v>566</v>
      </c>
      <c r="M529" s="251" t="s">
        <v>419</v>
      </c>
      <c r="N529" s="251" t="s">
        <v>92</v>
      </c>
      <c r="O529" s="251" t="s">
        <v>10</v>
      </c>
      <c r="P529" s="253" t="s">
        <v>6217</v>
      </c>
      <c r="Q529" s="253"/>
      <c r="R529" s="254"/>
      <c r="S529" s="253"/>
      <c r="T529" s="253">
        <v>12.6</v>
      </c>
      <c r="U529" s="253">
        <v>2633.4</v>
      </c>
      <c r="V529" s="253">
        <v>2646</v>
      </c>
      <c r="W529" s="254">
        <v>202.041</v>
      </c>
      <c r="X529" s="253" t="s">
        <v>150</v>
      </c>
      <c r="Y529" s="253">
        <v>2678</v>
      </c>
      <c r="Z529" s="253">
        <v>2638.3</v>
      </c>
      <c r="AA529" s="253" t="s">
        <v>1099</v>
      </c>
      <c r="AB529" s="254" t="s">
        <v>6817</v>
      </c>
      <c r="AC529" s="251" t="s">
        <v>5745</v>
      </c>
      <c r="AD529" s="253" t="s">
        <v>5746</v>
      </c>
      <c r="AE529" s="253" t="s">
        <v>415</v>
      </c>
      <c r="AF529" s="253">
        <v>2602.5</v>
      </c>
      <c r="AG529" s="254" t="s">
        <v>5747</v>
      </c>
      <c r="AH529" s="255" t="s">
        <v>5777</v>
      </c>
      <c r="AI529" s="253" t="s">
        <v>6064</v>
      </c>
      <c r="AJ529" s="251" t="s">
        <v>566</v>
      </c>
      <c r="AK529" s="254">
        <v>10</v>
      </c>
      <c r="AL529" s="254">
        <v>3.9</v>
      </c>
      <c r="AM529" s="254">
        <v>153</v>
      </c>
      <c r="AN529" s="254">
        <v>94</v>
      </c>
      <c r="AO529" s="254">
        <v>93</v>
      </c>
      <c r="AP529" s="254">
        <v>338.96</v>
      </c>
      <c r="AQ529" s="254">
        <v>341.77</v>
      </c>
      <c r="AR529" s="254">
        <v>80.950199230899997</v>
      </c>
      <c r="AS529" s="254">
        <v>326.92006446670001</v>
      </c>
      <c r="AT529" s="254">
        <v>0</v>
      </c>
      <c r="AU529" s="254">
        <v>873</v>
      </c>
      <c r="AV529" s="254">
        <v>149.99</v>
      </c>
      <c r="AW529" s="254" t="s">
        <v>4928</v>
      </c>
      <c r="AX529" s="254">
        <v>152.80000000000001</v>
      </c>
      <c r="AY529" s="254">
        <v>188.97</v>
      </c>
      <c r="AZ529" s="256">
        <v>0.3182157263</v>
      </c>
      <c r="BA529" s="254" t="s">
        <v>566</v>
      </c>
      <c r="BB529" s="254" t="s">
        <v>566</v>
      </c>
      <c r="BC529" s="254">
        <v>72.159881351600006</v>
      </c>
      <c r="BD529" s="254">
        <v>60.1332258065</v>
      </c>
      <c r="BE529" s="257">
        <v>60.1332258065</v>
      </c>
      <c r="BF529" s="254">
        <v>1</v>
      </c>
      <c r="BG529" s="254">
        <v>31</v>
      </c>
      <c r="BH529" s="254">
        <v>1864.13</v>
      </c>
      <c r="BI529" s="254" t="s">
        <v>430</v>
      </c>
      <c r="BJ529" s="254" t="s">
        <v>566</v>
      </c>
      <c r="BK529" s="254">
        <v>60.1332258065</v>
      </c>
      <c r="BL529" s="254">
        <v>60.1332258065</v>
      </c>
      <c r="BM529" s="254">
        <v>93</v>
      </c>
      <c r="BN529" s="254">
        <v>30</v>
      </c>
      <c r="BO529" s="256">
        <v>1803.9967741949999</v>
      </c>
      <c r="BP529" s="256" t="s">
        <v>566</v>
      </c>
      <c r="BQ529" s="251" t="s">
        <v>566</v>
      </c>
      <c r="BR529" s="251" t="s">
        <v>566</v>
      </c>
      <c r="BS529" s="251" t="s">
        <v>566</v>
      </c>
      <c r="BT529" s="255" t="s">
        <v>566</v>
      </c>
      <c r="BU529" s="258">
        <v>0</v>
      </c>
      <c r="BV529" s="254" t="s">
        <v>8098</v>
      </c>
      <c r="BW529" s="254" t="s">
        <v>566</v>
      </c>
      <c r="BX529" s="259" t="s">
        <v>566</v>
      </c>
      <c r="BY529" s="259" t="s">
        <v>566</v>
      </c>
      <c r="BZ529" s="259" t="s">
        <v>566</v>
      </c>
      <c r="CA529" s="251"/>
      <c r="CB529" s="251">
        <v>376.75403266000001</v>
      </c>
      <c r="CC529" s="260">
        <v>80.950199230899997</v>
      </c>
      <c r="CD529" s="260">
        <v>72.159881351600006</v>
      </c>
      <c r="CE529" s="254">
        <v>12.026655545100006</v>
      </c>
      <c r="CF529" s="254">
        <v>-2.5</v>
      </c>
      <c r="CG529" s="254">
        <v>1.0129999999999999</v>
      </c>
      <c r="CH529" s="254">
        <v>2.8</v>
      </c>
      <c r="CI529" s="256">
        <v>0.8</v>
      </c>
      <c r="CJ529" s="256">
        <v>0.23053002589999999</v>
      </c>
      <c r="CK529" s="254">
        <v>18098.336008196598</v>
      </c>
      <c r="CL529" s="254">
        <v>3.1798314199999997E-2</v>
      </c>
      <c r="CM529" s="254">
        <v>0.36945549779999998</v>
      </c>
      <c r="CN529" s="254">
        <v>680.78052000000002</v>
      </c>
      <c r="CO529" s="254">
        <v>1</v>
      </c>
      <c r="CP529" s="254">
        <v>56.301932286499998</v>
      </c>
      <c r="CQ529" s="254">
        <v>0.3268014642</v>
      </c>
      <c r="CR529" s="254">
        <v>2369</v>
      </c>
      <c r="CS529" s="254">
        <v>2341.259</v>
      </c>
      <c r="CT529" s="254">
        <v>90.1</v>
      </c>
      <c r="CU529" s="254">
        <v>233</v>
      </c>
      <c r="CV529" s="254">
        <v>35.626609442099998</v>
      </c>
      <c r="CW529" s="254">
        <v>109.3</v>
      </c>
      <c r="CX529" s="253" t="s">
        <v>393</v>
      </c>
      <c r="CY529" s="253" t="s">
        <v>566</v>
      </c>
      <c r="CZ529" s="254" t="s">
        <v>566</v>
      </c>
      <c r="DA529" s="254">
        <v>-2.5</v>
      </c>
      <c r="DB529" s="254">
        <v>0.3182157263</v>
      </c>
      <c r="DC529" s="254">
        <v>60.1332257989</v>
      </c>
      <c r="DD529" s="256">
        <v>-7.6000006288268196E-9</v>
      </c>
      <c r="DE529" s="254">
        <v>72.159881351600006</v>
      </c>
      <c r="DF529" s="256">
        <v>12.026655545100006</v>
      </c>
      <c r="DG529" s="253"/>
      <c r="DH529" s="261" t="s">
        <v>689</v>
      </c>
      <c r="DI529" s="262" t="s">
        <v>689</v>
      </c>
      <c r="DJ529" s="261" t="s">
        <v>689</v>
      </c>
      <c r="DK529" s="254"/>
      <c r="DL529" s="254">
        <v>149.1</v>
      </c>
      <c r="DM529" s="263"/>
      <c r="DN529" s="264">
        <v>1138</v>
      </c>
      <c r="DO529" s="264">
        <v>1139</v>
      </c>
      <c r="DP529" s="264">
        <v>383.8</v>
      </c>
      <c r="DQ529" s="261"/>
      <c r="DR529" s="262"/>
      <c r="DS529" s="261"/>
      <c r="DT529" s="184"/>
      <c r="DU529" s="184"/>
      <c r="DV529" s="184"/>
      <c r="DW529" s="184"/>
      <c r="DX529" s="184"/>
      <c r="DY529" s="184"/>
      <c r="DZ529" s="184"/>
      <c r="EA529" s="265"/>
      <c r="EB529" s="265"/>
    </row>
    <row r="530" spans="1:132" s="2" customFormat="1" ht="15" customHeight="1" x14ac:dyDescent="0.2">
      <c r="A530" s="21" t="str">
        <f t="shared" si="7"/>
        <v>1758_Южно-Ягунское</v>
      </c>
      <c r="B530" s="250">
        <v>50</v>
      </c>
      <c r="C530" s="251" t="s">
        <v>733</v>
      </c>
      <c r="D530" s="251" t="s">
        <v>568</v>
      </c>
      <c r="E530" s="251" t="s">
        <v>531</v>
      </c>
      <c r="F530" s="251" t="s">
        <v>9</v>
      </c>
      <c r="G530" s="251" t="s">
        <v>29</v>
      </c>
      <c r="H530" s="251" t="s">
        <v>3054</v>
      </c>
      <c r="I530" s="252" t="s">
        <v>333</v>
      </c>
      <c r="J530" s="251" t="s">
        <v>155</v>
      </c>
      <c r="K530" s="251" t="s">
        <v>688</v>
      </c>
      <c r="L530" s="251" t="s">
        <v>566</v>
      </c>
      <c r="M530" s="251" t="s">
        <v>712</v>
      </c>
      <c r="N530" s="251" t="s">
        <v>32</v>
      </c>
      <c r="O530" s="251" t="s">
        <v>6</v>
      </c>
      <c r="P530" s="253" t="s">
        <v>6217</v>
      </c>
      <c r="Q530" s="253"/>
      <c r="R530" s="254"/>
      <c r="S530" s="253"/>
      <c r="T530" s="253">
        <v>3</v>
      </c>
      <c r="U530" s="253">
        <v>2841</v>
      </c>
      <c r="V530" s="253">
        <v>2844</v>
      </c>
      <c r="W530" s="254">
        <v>452.964</v>
      </c>
      <c r="X530" s="253" t="s">
        <v>150</v>
      </c>
      <c r="Y530" s="253">
        <v>2944</v>
      </c>
      <c r="Z530" s="253">
        <v>2867.6</v>
      </c>
      <c r="AA530" s="253" t="s">
        <v>1099</v>
      </c>
      <c r="AB530" s="254" t="s">
        <v>1924</v>
      </c>
      <c r="AC530" s="251" t="s">
        <v>5745</v>
      </c>
      <c r="AD530" s="253" t="s">
        <v>5746</v>
      </c>
      <c r="AE530" s="253" t="s">
        <v>415</v>
      </c>
      <c r="AF530" s="253">
        <v>2658</v>
      </c>
      <c r="AG530" s="254" t="s">
        <v>5747</v>
      </c>
      <c r="AH530" s="255" t="s">
        <v>6141</v>
      </c>
      <c r="AI530" s="253" t="s">
        <v>5801</v>
      </c>
      <c r="AJ530" s="251" t="s">
        <v>566</v>
      </c>
      <c r="AK530" s="254">
        <v>0</v>
      </c>
      <c r="AL530" s="254">
        <v>3.9</v>
      </c>
      <c r="AM530" s="254">
        <v>153</v>
      </c>
      <c r="AN530" s="254">
        <v>110</v>
      </c>
      <c r="AO530" s="254">
        <v>109</v>
      </c>
      <c r="AP530" s="254">
        <v>349.33</v>
      </c>
      <c r="AQ530" s="254">
        <v>350.58</v>
      </c>
      <c r="AR530" s="254">
        <v>95.530211172799994</v>
      </c>
      <c r="AS530" s="254">
        <v>336.04837786669998</v>
      </c>
      <c r="AT530" s="254">
        <v>0</v>
      </c>
      <c r="AU530" s="254">
        <v>402</v>
      </c>
      <c r="AV530" s="254">
        <v>169.75</v>
      </c>
      <c r="AW530" s="254" t="s">
        <v>4928</v>
      </c>
      <c r="AX530" s="254">
        <v>171</v>
      </c>
      <c r="AY530" s="254">
        <v>179.58</v>
      </c>
      <c r="AZ530" s="256">
        <v>0.70664471070000001</v>
      </c>
      <c r="BA530" s="254" t="s">
        <v>566</v>
      </c>
      <c r="BB530" s="254" t="s">
        <v>566</v>
      </c>
      <c r="BC530" s="254">
        <v>152.2794581117</v>
      </c>
      <c r="BD530" s="254">
        <v>126.8992571429</v>
      </c>
      <c r="BE530" s="257">
        <v>126.8992571429</v>
      </c>
      <c r="BF530" s="254">
        <v>1</v>
      </c>
      <c r="BG530" s="254">
        <v>17.5</v>
      </c>
      <c r="BH530" s="254">
        <v>2220.7370000000001</v>
      </c>
      <c r="BI530" s="254" t="s">
        <v>430</v>
      </c>
      <c r="BJ530" s="254" t="s">
        <v>566</v>
      </c>
      <c r="BK530" s="254">
        <v>126.8992571429</v>
      </c>
      <c r="BL530" s="254">
        <v>126.8992571429</v>
      </c>
      <c r="BM530" s="254">
        <v>109</v>
      </c>
      <c r="BN530" s="254">
        <v>30</v>
      </c>
      <c r="BO530" s="256">
        <v>3806.9777142869998</v>
      </c>
      <c r="BP530" s="256" t="s">
        <v>566</v>
      </c>
      <c r="BQ530" s="251" t="s">
        <v>566</v>
      </c>
      <c r="BR530" s="251" t="s">
        <v>566</v>
      </c>
      <c r="BS530" s="251" t="s">
        <v>566</v>
      </c>
      <c r="BT530" s="255" t="s">
        <v>566</v>
      </c>
      <c r="BU530" s="258">
        <v>0</v>
      </c>
      <c r="BV530" s="254" t="s">
        <v>8099</v>
      </c>
      <c r="BW530" s="254" t="s">
        <v>566</v>
      </c>
      <c r="BX530" s="259" t="s">
        <v>566</v>
      </c>
      <c r="BY530" s="259" t="s">
        <v>566</v>
      </c>
      <c r="BZ530" s="259" t="s">
        <v>566</v>
      </c>
      <c r="CA530" s="251"/>
      <c r="CB530" s="251">
        <v>385.24649463999998</v>
      </c>
      <c r="CC530" s="260">
        <v>95.530211172799994</v>
      </c>
      <c r="CD530" s="260">
        <v>152.2794581117</v>
      </c>
      <c r="CE530" s="254">
        <v>25.380200968799997</v>
      </c>
      <c r="CF530" s="254">
        <v>-4.5</v>
      </c>
      <c r="CG530" s="254">
        <v>1.0129999999999999</v>
      </c>
      <c r="CH530" s="254">
        <v>2.8</v>
      </c>
      <c r="CI530" s="256">
        <v>0.8</v>
      </c>
      <c r="CJ530" s="256">
        <v>0.48648793810000002</v>
      </c>
      <c r="CK530" s="254">
        <v>38192.951802603799</v>
      </c>
      <c r="CL530" s="254">
        <v>2.92597489E-2</v>
      </c>
      <c r="CM530" s="254">
        <v>1.6094423070999999</v>
      </c>
      <c r="CN530" s="254">
        <v>668.65008</v>
      </c>
      <c r="CO530" s="254">
        <v>1</v>
      </c>
      <c r="CP530" s="254">
        <v>117.51399836829999</v>
      </c>
      <c r="CQ530" s="254">
        <v>1.3898801060999999</v>
      </c>
      <c r="CR530" s="254">
        <v>2310</v>
      </c>
      <c r="CS530" s="254">
        <v>2297.6370000000002</v>
      </c>
      <c r="CT530" s="254">
        <v>90.4</v>
      </c>
      <c r="CU530" s="254">
        <v>228</v>
      </c>
      <c r="CV530" s="254">
        <v>25.548245613999999</v>
      </c>
      <c r="CW530" s="254">
        <v>239.5</v>
      </c>
      <c r="CX530" s="253" t="s">
        <v>393</v>
      </c>
      <c r="CY530" s="253" t="s">
        <v>566</v>
      </c>
      <c r="CZ530" s="254" t="s">
        <v>566</v>
      </c>
      <c r="DA530" s="254">
        <v>-2.5</v>
      </c>
      <c r="DB530" s="254">
        <v>0.4372928103</v>
      </c>
      <c r="DC530" s="254">
        <v>78.529042873700007</v>
      </c>
      <c r="DD530" s="256">
        <v>-48.370214269199991</v>
      </c>
      <c r="DE530" s="254">
        <v>94.235067750900001</v>
      </c>
      <c r="DF530" s="256">
        <v>-32.664189391999997</v>
      </c>
      <c r="DG530" s="253"/>
      <c r="DH530" s="261" t="s">
        <v>689</v>
      </c>
      <c r="DI530" s="262" t="s">
        <v>689</v>
      </c>
      <c r="DJ530" s="261" t="s">
        <v>689</v>
      </c>
      <c r="DK530" s="254"/>
      <c r="DL530" s="254">
        <v>149.1</v>
      </c>
      <c r="DM530" s="263"/>
      <c r="DN530" s="264">
        <v>18</v>
      </c>
      <c r="DO530" s="264">
        <v>18</v>
      </c>
      <c r="DP530" s="264">
        <v>16.2</v>
      </c>
      <c r="DQ530" s="261"/>
      <c r="DR530" s="262"/>
      <c r="DS530" s="261"/>
      <c r="DT530" s="184"/>
      <c r="DU530" s="184"/>
      <c r="DV530" s="184"/>
      <c r="DW530" s="184"/>
      <c r="DX530" s="184"/>
      <c r="DY530" s="184"/>
      <c r="DZ530" s="184"/>
      <c r="EA530" s="265"/>
      <c r="EB530" s="265"/>
    </row>
    <row r="531" spans="1:132" s="2" customFormat="1" ht="15" customHeight="1" x14ac:dyDescent="0.2">
      <c r="A531" s="21" t="str">
        <f t="shared" ref="A531:A594" si="8">CONCATENATE(I531,"_",G531)</f>
        <v>1760_Южно-Ягунское</v>
      </c>
      <c r="B531" s="250">
        <v>51</v>
      </c>
      <c r="C531" s="251" t="s">
        <v>733</v>
      </c>
      <c r="D531" s="251" t="s">
        <v>568</v>
      </c>
      <c r="E531" s="251" t="s">
        <v>531</v>
      </c>
      <c r="F531" s="251" t="s">
        <v>9</v>
      </c>
      <c r="G531" s="251" t="s">
        <v>29</v>
      </c>
      <c r="H531" s="251" t="s">
        <v>2974</v>
      </c>
      <c r="I531" s="252" t="s">
        <v>335</v>
      </c>
      <c r="J531" s="251" t="s">
        <v>155</v>
      </c>
      <c r="K531" s="251" t="s">
        <v>688</v>
      </c>
      <c r="L531" s="251" t="s">
        <v>566</v>
      </c>
      <c r="M531" s="251" t="s">
        <v>712</v>
      </c>
      <c r="N531" s="251" t="s">
        <v>92</v>
      </c>
      <c r="O531" s="251" t="s">
        <v>10</v>
      </c>
      <c r="P531" s="253" t="s">
        <v>6217</v>
      </c>
      <c r="Q531" s="253"/>
      <c r="R531" s="254"/>
      <c r="S531" s="253"/>
      <c r="T531" s="253">
        <v>11.8</v>
      </c>
      <c r="U531" s="253">
        <v>2511.8000000000002</v>
      </c>
      <c r="V531" s="253">
        <v>2523.6</v>
      </c>
      <c r="W531" s="254">
        <v>63.8</v>
      </c>
      <c r="X531" s="253" t="s">
        <v>150</v>
      </c>
      <c r="Y531" s="253">
        <v>2553.8000000000002</v>
      </c>
      <c r="Z531" s="253">
        <v>2529.9</v>
      </c>
      <c r="AA531" s="253" t="s">
        <v>1099</v>
      </c>
      <c r="AB531" s="254" t="s">
        <v>6818</v>
      </c>
      <c r="AC531" s="251" t="s">
        <v>5745</v>
      </c>
      <c r="AD531" s="253" t="s">
        <v>5746</v>
      </c>
      <c r="AE531" s="253" t="s">
        <v>415</v>
      </c>
      <c r="AF531" s="253">
        <v>2474</v>
      </c>
      <c r="AG531" s="254" t="s">
        <v>5747</v>
      </c>
      <c r="AH531" s="255" t="s">
        <v>5841</v>
      </c>
      <c r="AI531" s="253" t="s">
        <v>6064</v>
      </c>
      <c r="AJ531" s="251">
        <v>3</v>
      </c>
      <c r="AK531" s="254" t="s">
        <v>566</v>
      </c>
      <c r="AL531" s="254">
        <v>3.9</v>
      </c>
      <c r="AM531" s="254">
        <v>153</v>
      </c>
      <c r="AN531" s="254">
        <v>110</v>
      </c>
      <c r="AO531" s="254">
        <v>89</v>
      </c>
      <c r="AP531" s="254">
        <v>335.71</v>
      </c>
      <c r="AQ531" s="254">
        <v>336.86</v>
      </c>
      <c r="AR531" s="254">
        <v>86.988419606400001</v>
      </c>
      <c r="AS531" s="254">
        <v>333.69693333330002</v>
      </c>
      <c r="AT531" s="254">
        <v>0</v>
      </c>
      <c r="AU531" s="254">
        <v>890</v>
      </c>
      <c r="AV531" s="254">
        <v>155.66</v>
      </c>
      <c r="AW531" s="254" t="s">
        <v>4984</v>
      </c>
      <c r="AX531" s="254">
        <v>156.78</v>
      </c>
      <c r="AY531" s="254">
        <v>180.05</v>
      </c>
      <c r="AZ531" s="256">
        <v>0.66885900870000004</v>
      </c>
      <c r="BA531" s="254" t="s">
        <v>566</v>
      </c>
      <c r="BB531" s="254" t="s">
        <v>566</v>
      </c>
      <c r="BC531" s="254">
        <v>144.2240079602</v>
      </c>
      <c r="BD531" s="254">
        <v>120.42806451609999</v>
      </c>
      <c r="BE531" s="257">
        <v>120.42806451609999</v>
      </c>
      <c r="BF531" s="254">
        <v>1</v>
      </c>
      <c r="BG531" s="254">
        <v>31</v>
      </c>
      <c r="BH531" s="254">
        <v>3733.27</v>
      </c>
      <c r="BI531" s="254" t="s">
        <v>430</v>
      </c>
      <c r="BJ531" s="254" t="s">
        <v>566</v>
      </c>
      <c r="BK531" s="254">
        <v>120.42806451609999</v>
      </c>
      <c r="BL531" s="254">
        <v>120.42806451609999</v>
      </c>
      <c r="BM531" s="254">
        <v>89</v>
      </c>
      <c r="BN531" s="254">
        <v>30</v>
      </c>
      <c r="BO531" s="256">
        <v>3612.8419354829998</v>
      </c>
      <c r="BP531" s="256" t="s">
        <v>566</v>
      </c>
      <c r="BQ531" s="251">
        <v>3</v>
      </c>
      <c r="BR531" s="251" t="s">
        <v>566</v>
      </c>
      <c r="BS531" s="251" t="s">
        <v>566</v>
      </c>
      <c r="BT531" s="255" t="s">
        <v>566</v>
      </c>
      <c r="BU531" s="258">
        <v>0</v>
      </c>
      <c r="BV531" s="254" t="s">
        <v>6819</v>
      </c>
      <c r="BW531" s="254" t="s">
        <v>566</v>
      </c>
      <c r="BX531" s="259" t="s">
        <v>566</v>
      </c>
      <c r="BY531" s="259" t="s">
        <v>566</v>
      </c>
      <c r="BZ531" s="259" t="s">
        <v>566</v>
      </c>
      <c r="CA531" s="251"/>
      <c r="CB531" s="251">
        <v>371.28692000000001</v>
      </c>
      <c r="CC531" s="260">
        <v>86.988419606299999</v>
      </c>
      <c r="CD531" s="260">
        <v>144.2240079602</v>
      </c>
      <c r="CE531" s="254">
        <v>23.795943444100004</v>
      </c>
      <c r="CF531" s="254">
        <v>-2.5</v>
      </c>
      <c r="CG531" s="254">
        <v>1.0129999999999999</v>
      </c>
      <c r="CH531" s="254">
        <v>2.8</v>
      </c>
      <c r="CI531" s="256">
        <v>0.8</v>
      </c>
      <c r="CJ531" s="256">
        <v>0.4616796199</v>
      </c>
      <c r="CK531" s="254">
        <v>36245.312756754902</v>
      </c>
      <c r="CL531" s="254">
        <v>2.93985498E-2</v>
      </c>
      <c r="CM531" s="254">
        <v>1.3018478356000001</v>
      </c>
      <c r="CN531" s="254">
        <v>685.44</v>
      </c>
      <c r="CO531" s="254">
        <v>1</v>
      </c>
      <c r="CP531" s="254">
        <v>119.065216229</v>
      </c>
      <c r="CQ531" s="254">
        <v>1.273886273</v>
      </c>
      <c r="CR531" s="254">
        <v>2369</v>
      </c>
      <c r="CS531" s="254">
        <v>2357.6</v>
      </c>
      <c r="CT531" s="254">
        <v>90.4</v>
      </c>
      <c r="CU531" s="254">
        <v>233</v>
      </c>
      <c r="CV531" s="254">
        <v>33.1931330472</v>
      </c>
      <c r="CW531" s="254">
        <v>109.3</v>
      </c>
      <c r="CX531" s="253" t="s">
        <v>393</v>
      </c>
      <c r="CY531" s="253" t="s">
        <v>566</v>
      </c>
      <c r="CZ531" s="254" t="s">
        <v>566</v>
      </c>
      <c r="DA531" s="254">
        <v>-2.5</v>
      </c>
      <c r="DB531" s="254">
        <v>0.66885900870000004</v>
      </c>
      <c r="DC531" s="254">
        <v>120.4280645164</v>
      </c>
      <c r="DD531" s="256">
        <v>3.000053538926295E-10</v>
      </c>
      <c r="DE531" s="254">
        <v>144.2240079602</v>
      </c>
      <c r="DF531" s="256">
        <v>23.795943444100004</v>
      </c>
      <c r="DG531" s="253"/>
      <c r="DH531" s="261" t="s">
        <v>689</v>
      </c>
      <c r="DI531" s="262" t="s">
        <v>689</v>
      </c>
      <c r="DJ531" s="261" t="s">
        <v>689</v>
      </c>
      <c r="DK531" s="254"/>
      <c r="DL531" s="254">
        <v>149.1</v>
      </c>
      <c r="DM531" s="263"/>
      <c r="DN531" s="264">
        <v>849</v>
      </c>
      <c r="DO531" s="264">
        <v>860</v>
      </c>
      <c r="DP531" s="264">
        <v>134.9</v>
      </c>
      <c r="DQ531" s="261"/>
      <c r="DR531" s="262"/>
      <c r="DS531" s="261"/>
      <c r="DT531" s="184"/>
      <c r="DU531" s="184"/>
      <c r="DV531" s="184"/>
      <c r="DW531" s="184"/>
      <c r="DX531" s="184"/>
      <c r="DY531" s="184"/>
      <c r="DZ531" s="184"/>
      <c r="EA531" s="265"/>
      <c r="EB531" s="265"/>
    </row>
    <row r="532" spans="1:132" s="2" customFormat="1" ht="15" customHeight="1" x14ac:dyDescent="0.2">
      <c r="A532" s="21" t="str">
        <f t="shared" si="8"/>
        <v>1803Н_Южно-Ягунское</v>
      </c>
      <c r="B532" s="250">
        <v>52</v>
      </c>
      <c r="C532" s="251" t="s">
        <v>733</v>
      </c>
      <c r="D532" s="251" t="s">
        <v>568</v>
      </c>
      <c r="E532" s="251" t="s">
        <v>531</v>
      </c>
      <c r="F532" s="251" t="s">
        <v>10</v>
      </c>
      <c r="G532" s="251" t="s">
        <v>29</v>
      </c>
      <c r="H532" s="251" t="s">
        <v>3055</v>
      </c>
      <c r="I532" s="252" t="s">
        <v>6820</v>
      </c>
      <c r="J532" s="251" t="s">
        <v>166</v>
      </c>
      <c r="K532" s="251" t="s">
        <v>688</v>
      </c>
      <c r="L532" s="251" t="s">
        <v>566</v>
      </c>
      <c r="M532" s="251" t="s">
        <v>421</v>
      </c>
      <c r="N532" s="251" t="s">
        <v>5742</v>
      </c>
      <c r="O532" s="251" t="s">
        <v>6</v>
      </c>
      <c r="P532" s="253" t="s">
        <v>6217</v>
      </c>
      <c r="Q532" s="253"/>
      <c r="R532" s="254"/>
      <c r="S532" s="253"/>
      <c r="T532" s="253">
        <v>18</v>
      </c>
      <c r="U532" s="253">
        <v>2571.5</v>
      </c>
      <c r="V532" s="253">
        <v>2590</v>
      </c>
      <c r="W532" s="254">
        <v>189.965</v>
      </c>
      <c r="X532" s="253" t="s">
        <v>690</v>
      </c>
      <c r="Y532" s="253">
        <v>2715.2</v>
      </c>
      <c r="Z532" s="253">
        <v>2616</v>
      </c>
      <c r="AA532" s="253" t="s">
        <v>1099</v>
      </c>
      <c r="AB532" s="254" t="s">
        <v>909</v>
      </c>
      <c r="AC532" s="251" t="s">
        <v>5745</v>
      </c>
      <c r="AD532" s="253" t="s">
        <v>5746</v>
      </c>
      <c r="AE532" s="253" t="s">
        <v>415</v>
      </c>
      <c r="AF532" s="253">
        <v>1898</v>
      </c>
      <c r="AG532" s="254" t="s">
        <v>5747</v>
      </c>
      <c r="AH532" s="255" t="s">
        <v>5748</v>
      </c>
      <c r="AI532" s="253" t="s">
        <v>6099</v>
      </c>
      <c r="AJ532" s="251" t="s">
        <v>566</v>
      </c>
      <c r="AK532" s="254" t="s">
        <v>566</v>
      </c>
      <c r="AL532" s="254">
        <v>4.7</v>
      </c>
      <c r="AM532" s="254">
        <v>159</v>
      </c>
      <c r="AN532" s="254">
        <v>100</v>
      </c>
      <c r="AO532" s="254">
        <v>99</v>
      </c>
      <c r="AP532" s="254">
        <v>338.86</v>
      </c>
      <c r="AQ532" s="254">
        <v>340.32</v>
      </c>
      <c r="AR532" s="254">
        <v>70.326627445200003</v>
      </c>
      <c r="AS532" s="254">
        <v>311.81368600000002</v>
      </c>
      <c r="AT532" s="254">
        <v>0</v>
      </c>
      <c r="AU532" s="254">
        <v>1070</v>
      </c>
      <c r="AV532" s="254">
        <v>140.74</v>
      </c>
      <c r="AW532" s="254" t="s">
        <v>4928</v>
      </c>
      <c r="AX532" s="254">
        <v>142.19999999999999</v>
      </c>
      <c r="AY532" s="254">
        <v>198.12</v>
      </c>
      <c r="AZ532" s="256">
        <v>1.1390978423</v>
      </c>
      <c r="BA532" s="254" t="s">
        <v>566</v>
      </c>
      <c r="BB532" s="254" t="s">
        <v>566</v>
      </c>
      <c r="BC532" s="254">
        <v>270.81449506910002</v>
      </c>
      <c r="BD532" s="254">
        <v>225.67806451609999</v>
      </c>
      <c r="BE532" s="257">
        <v>225.67806451609999</v>
      </c>
      <c r="BF532" s="254">
        <v>1</v>
      </c>
      <c r="BG532" s="254">
        <v>31</v>
      </c>
      <c r="BH532" s="254">
        <v>6996.02</v>
      </c>
      <c r="BI532" s="254" t="s">
        <v>430</v>
      </c>
      <c r="BJ532" s="254" t="s">
        <v>566</v>
      </c>
      <c r="BK532" s="254">
        <v>225.67806451609999</v>
      </c>
      <c r="BL532" s="254">
        <v>225.67806451609999</v>
      </c>
      <c r="BM532" s="254">
        <v>99</v>
      </c>
      <c r="BN532" s="254">
        <v>30</v>
      </c>
      <c r="BO532" s="256">
        <v>6770.3419354830003</v>
      </c>
      <c r="BP532" s="256" t="s">
        <v>566</v>
      </c>
      <c r="BQ532" s="251" t="s">
        <v>566</v>
      </c>
      <c r="BR532" s="251" t="s">
        <v>566</v>
      </c>
      <c r="BS532" s="251" t="s">
        <v>566</v>
      </c>
      <c r="BT532" s="255" t="s">
        <v>566</v>
      </c>
      <c r="BU532" s="258">
        <v>0</v>
      </c>
      <c r="BV532" s="254" t="s">
        <v>6821</v>
      </c>
      <c r="BW532" s="254" t="s">
        <v>566</v>
      </c>
      <c r="BX532" s="259" t="s">
        <v>566</v>
      </c>
      <c r="BY532" s="259" t="s">
        <v>566</v>
      </c>
      <c r="BZ532" s="259" t="s">
        <v>566</v>
      </c>
      <c r="CA532" s="251"/>
      <c r="CB532" s="251">
        <v>378.48471647999997</v>
      </c>
      <c r="CC532" s="260">
        <v>73.256485683099996</v>
      </c>
      <c r="CD532" s="260">
        <v>270.81449506910002</v>
      </c>
      <c r="CE532" s="254">
        <v>45.136430553000025</v>
      </c>
      <c r="CF532" s="254">
        <v>6.38</v>
      </c>
      <c r="CG532" s="254">
        <v>1.01301</v>
      </c>
      <c r="CH532" s="254">
        <v>2.8</v>
      </c>
      <c r="CI532" s="256">
        <v>0.8</v>
      </c>
      <c r="CJ532" s="256">
        <v>0.86517178080000001</v>
      </c>
      <c r="CK532" s="254">
        <v>67923.144090951799</v>
      </c>
      <c r="CL532" s="254">
        <v>2.8047822699999999E-2</v>
      </c>
      <c r="CM532" s="254">
        <v>3.3893652050999998</v>
      </c>
      <c r="CN532" s="254">
        <v>668.87855999999999</v>
      </c>
      <c r="CO532" s="254">
        <v>1</v>
      </c>
      <c r="CP532" s="254">
        <v>200.4895319915</v>
      </c>
      <c r="CQ532" s="254">
        <v>2.6946767181000002</v>
      </c>
      <c r="CR532" s="254">
        <v>2310</v>
      </c>
      <c r="CS532" s="254">
        <v>2295.5520000000001</v>
      </c>
      <c r="CT532" s="254">
        <v>93.3</v>
      </c>
      <c r="CU532" s="254">
        <v>228</v>
      </c>
      <c r="CV532" s="254">
        <v>38.271929824600001</v>
      </c>
      <c r="CW532" s="254">
        <v>136.30000000000001</v>
      </c>
      <c r="CX532" s="253" t="s">
        <v>393</v>
      </c>
      <c r="CY532" s="253" t="s">
        <v>566</v>
      </c>
      <c r="CZ532" s="254" t="s">
        <v>6822</v>
      </c>
      <c r="DA532" s="254">
        <v>-2.5</v>
      </c>
      <c r="DB532" s="254">
        <v>3.0472933172999999</v>
      </c>
      <c r="DC532" s="254">
        <v>603.79523082280002</v>
      </c>
      <c r="DD532" s="256">
        <v>378.11716630670003</v>
      </c>
      <c r="DE532" s="254">
        <v>724.55646205660003</v>
      </c>
      <c r="DF532" s="256">
        <v>498.87839754050003</v>
      </c>
      <c r="DG532" s="253"/>
      <c r="DH532" s="261" t="s">
        <v>689</v>
      </c>
      <c r="DI532" s="262" t="s">
        <v>689</v>
      </c>
      <c r="DJ532" s="261" t="s">
        <v>566</v>
      </c>
      <c r="DK532" s="254"/>
      <c r="DL532" s="254">
        <v>154.30000000000001</v>
      </c>
      <c r="DM532" s="263"/>
      <c r="DN532" s="264">
        <v>694</v>
      </c>
      <c r="DO532" s="264">
        <v>699</v>
      </c>
      <c r="DP532" s="264">
        <v>338.5</v>
      </c>
      <c r="DQ532" s="261"/>
      <c r="DR532" s="262"/>
      <c r="DS532" s="261"/>
      <c r="DT532" s="184"/>
      <c r="DU532" s="184"/>
      <c r="DV532" s="184"/>
      <c r="DW532" s="184"/>
      <c r="DX532" s="184"/>
      <c r="DY532" s="184"/>
      <c r="DZ532" s="184"/>
      <c r="EA532" s="265"/>
      <c r="EB532" s="265"/>
    </row>
    <row r="533" spans="1:132" s="2" customFormat="1" ht="15" customHeight="1" x14ac:dyDescent="0.2">
      <c r="A533" s="21" t="str">
        <f t="shared" si="8"/>
        <v>1820_Южно-Ягунское</v>
      </c>
      <c r="B533" s="250">
        <v>53</v>
      </c>
      <c r="C533" s="251" t="s">
        <v>733</v>
      </c>
      <c r="D533" s="251" t="s">
        <v>568</v>
      </c>
      <c r="E533" s="251" t="s">
        <v>531</v>
      </c>
      <c r="F533" s="251" t="s">
        <v>10</v>
      </c>
      <c r="G533" s="251" t="s">
        <v>29</v>
      </c>
      <c r="H533" s="251" t="s">
        <v>2974</v>
      </c>
      <c r="I533" s="252" t="s">
        <v>2099</v>
      </c>
      <c r="J533" s="251" t="s">
        <v>166</v>
      </c>
      <c r="K533" s="251" t="s">
        <v>688</v>
      </c>
      <c r="L533" s="251" t="s">
        <v>566</v>
      </c>
      <c r="M533" s="251" t="s">
        <v>421</v>
      </c>
      <c r="N533" s="251" t="s">
        <v>92</v>
      </c>
      <c r="O533" s="251" t="s">
        <v>10</v>
      </c>
      <c r="P533" s="253" t="s">
        <v>6217</v>
      </c>
      <c r="Q533" s="253"/>
      <c r="R533" s="254"/>
      <c r="S533" s="253"/>
      <c r="T533" s="253">
        <v>43.8</v>
      </c>
      <c r="U533" s="253">
        <v>2520</v>
      </c>
      <c r="V533" s="253">
        <v>2535</v>
      </c>
      <c r="W533" s="254">
        <v>78.400000000000006</v>
      </c>
      <c r="X533" s="253" t="s">
        <v>150</v>
      </c>
      <c r="Y533" s="253">
        <v>2586</v>
      </c>
      <c r="Z533" s="253">
        <v>2583.5</v>
      </c>
      <c r="AA533" s="253" t="s">
        <v>1099</v>
      </c>
      <c r="AB533" s="254" t="s">
        <v>556</v>
      </c>
      <c r="AC533" s="251" t="s">
        <v>5745</v>
      </c>
      <c r="AD533" s="253" t="s">
        <v>5746</v>
      </c>
      <c r="AE533" s="253" t="s">
        <v>415</v>
      </c>
      <c r="AF533" s="253">
        <v>2350</v>
      </c>
      <c r="AG533" s="254" t="s">
        <v>5747</v>
      </c>
      <c r="AH533" s="255" t="s">
        <v>5748</v>
      </c>
      <c r="AI533" s="253" t="s">
        <v>5749</v>
      </c>
      <c r="AJ533" s="251">
        <v>6</v>
      </c>
      <c r="AK533" s="254" t="s">
        <v>566</v>
      </c>
      <c r="AL533" s="254">
        <v>4.7</v>
      </c>
      <c r="AM533" s="254">
        <v>159</v>
      </c>
      <c r="AN533" s="254">
        <v>95.117117574700004</v>
      </c>
      <c r="AO533" s="254">
        <v>81</v>
      </c>
      <c r="AP533" s="254">
        <v>321.88</v>
      </c>
      <c r="AQ533" s="254">
        <v>323.98</v>
      </c>
      <c r="AR533" s="254">
        <v>98.236511806899998</v>
      </c>
      <c r="AS533" s="254">
        <v>337.68472666669999</v>
      </c>
      <c r="AT533" s="254" t="s">
        <v>566</v>
      </c>
      <c r="AU533" s="254" t="s">
        <v>566</v>
      </c>
      <c r="AV533" s="254">
        <v>164.7</v>
      </c>
      <c r="AW533" s="254" t="s">
        <v>4928</v>
      </c>
      <c r="AX533" s="254">
        <v>166.8</v>
      </c>
      <c r="AY533" s="254">
        <v>157.18</v>
      </c>
      <c r="AZ533" s="256">
        <v>1.7770824032999999</v>
      </c>
      <c r="BA533" s="254" t="s">
        <v>566</v>
      </c>
      <c r="BB533" s="254" t="s">
        <v>566</v>
      </c>
      <c r="BC533" s="254">
        <v>307.40811379910002</v>
      </c>
      <c r="BD533" s="254">
        <v>279.32181215470001</v>
      </c>
      <c r="BE533" s="257">
        <v>279.32181215470001</v>
      </c>
      <c r="BF533" s="254">
        <v>1</v>
      </c>
      <c r="BG533" s="254">
        <v>22.625</v>
      </c>
      <c r="BH533" s="254">
        <v>6319.6559999999999</v>
      </c>
      <c r="BI533" s="254" t="s">
        <v>430</v>
      </c>
      <c r="BJ533" s="254" t="s">
        <v>5855</v>
      </c>
      <c r="BK533" s="254">
        <v>279.32181215470001</v>
      </c>
      <c r="BL533" s="254">
        <v>279.32181215470001</v>
      </c>
      <c r="BM533" s="254">
        <v>81</v>
      </c>
      <c r="BN533" s="254">
        <v>30</v>
      </c>
      <c r="BO533" s="256">
        <v>8379.6543646409991</v>
      </c>
      <c r="BP533" s="256" t="s">
        <v>5855</v>
      </c>
      <c r="BQ533" s="251">
        <v>6</v>
      </c>
      <c r="BR533" s="251" t="s">
        <v>566</v>
      </c>
      <c r="BS533" s="251" t="s">
        <v>566</v>
      </c>
      <c r="BT533" s="255" t="s">
        <v>566</v>
      </c>
      <c r="BU533" s="258">
        <v>0</v>
      </c>
      <c r="BV533" s="254" t="s">
        <v>6823</v>
      </c>
      <c r="BW533" s="254" t="s">
        <v>566</v>
      </c>
      <c r="BX533" s="259" t="s">
        <v>566</v>
      </c>
      <c r="BY533" s="259" t="s">
        <v>566</v>
      </c>
      <c r="BZ533" s="259" t="s">
        <v>566</v>
      </c>
      <c r="CA533" s="251"/>
      <c r="CB533" s="251">
        <v>337.68472666669999</v>
      </c>
      <c r="CC533" s="260">
        <v>98.236511806899998</v>
      </c>
      <c r="CD533" s="260">
        <v>307.40811379910002</v>
      </c>
      <c r="CE533" s="254">
        <v>28.08630164440001</v>
      </c>
      <c r="CF533" s="254">
        <v>-2.5</v>
      </c>
      <c r="CG533" s="254">
        <v>1.0129999999999999</v>
      </c>
      <c r="CH533" s="254">
        <v>2.8</v>
      </c>
      <c r="CI533" s="256">
        <v>0.8</v>
      </c>
      <c r="CJ533" s="256">
        <v>1.070823388</v>
      </c>
      <c r="CK533" s="254">
        <v>84067.667133993906</v>
      </c>
      <c r="CL533" s="254">
        <v>2.7723299900000001E-2</v>
      </c>
      <c r="CM533" s="254">
        <v>6.5408476611999999</v>
      </c>
      <c r="CN533" s="254">
        <v>683.64800000000002</v>
      </c>
      <c r="CO533" s="254">
        <v>1</v>
      </c>
      <c r="CP533" s="254">
        <v>307.40866596260003</v>
      </c>
      <c r="CQ533" s="254">
        <v>7.8858651402</v>
      </c>
      <c r="CR533" s="254">
        <v>2369</v>
      </c>
      <c r="CS533" s="254">
        <v>2348.3000000000002</v>
      </c>
      <c r="CT533" s="254">
        <v>93.3</v>
      </c>
      <c r="CU533" s="254">
        <v>233</v>
      </c>
      <c r="CV533" s="254">
        <v>29.313304721000002</v>
      </c>
      <c r="CW533" s="254">
        <v>109.3</v>
      </c>
      <c r="CX533" s="253" t="s">
        <v>393</v>
      </c>
      <c r="CY533" s="253" t="s">
        <v>566</v>
      </c>
      <c r="CZ533" s="254" t="s">
        <v>566</v>
      </c>
      <c r="DA533" s="254">
        <v>-2.5</v>
      </c>
      <c r="DB533" s="254">
        <v>1.7770824032999999</v>
      </c>
      <c r="DC533" s="254">
        <v>279.3218121507</v>
      </c>
      <c r="DD533" s="256">
        <v>-4.0000145418161992E-9</v>
      </c>
      <c r="DE533" s="254">
        <v>307.40811379910002</v>
      </c>
      <c r="DF533" s="256">
        <v>28.08630164440001</v>
      </c>
      <c r="DG533" s="253"/>
      <c r="DH533" s="261" t="s">
        <v>689</v>
      </c>
      <c r="DI533" s="262" t="s">
        <v>689</v>
      </c>
      <c r="DJ533" s="261" t="s">
        <v>689</v>
      </c>
      <c r="DK533" s="254"/>
      <c r="DL533" s="254">
        <v>154.30000000000001</v>
      </c>
      <c r="DM533" s="263"/>
      <c r="DN533" s="264">
        <v>922</v>
      </c>
      <c r="DO533" s="264">
        <v>923</v>
      </c>
      <c r="DP533" s="264">
        <v>184.7</v>
      </c>
      <c r="DQ533" s="261"/>
      <c r="DR533" s="262"/>
      <c r="DS533" s="261"/>
      <c r="DT533" s="184"/>
      <c r="DU533" s="184"/>
      <c r="DV533" s="184"/>
      <c r="DW533" s="184"/>
      <c r="DX533" s="184"/>
      <c r="DY533" s="184"/>
      <c r="DZ533" s="184"/>
      <c r="EA533" s="265"/>
      <c r="EB533" s="265"/>
    </row>
    <row r="534" spans="1:132" s="2" customFormat="1" ht="15" customHeight="1" x14ac:dyDescent="0.2">
      <c r="A534" s="21" t="str">
        <f t="shared" si="8"/>
        <v>1852_Южно-Ягунское</v>
      </c>
      <c r="B534" s="250">
        <v>54</v>
      </c>
      <c r="C534" s="251" t="s">
        <v>733</v>
      </c>
      <c r="D534" s="251" t="s">
        <v>568</v>
      </c>
      <c r="E534" s="251" t="s">
        <v>531</v>
      </c>
      <c r="F534" s="251" t="s">
        <v>10</v>
      </c>
      <c r="G534" s="251" t="s">
        <v>29</v>
      </c>
      <c r="H534" s="251" t="s">
        <v>2974</v>
      </c>
      <c r="I534" s="252" t="s">
        <v>2095</v>
      </c>
      <c r="J534" s="251" t="s">
        <v>169</v>
      </c>
      <c r="K534" s="251" t="s">
        <v>688</v>
      </c>
      <c r="L534" s="251" t="s">
        <v>566</v>
      </c>
      <c r="M534" s="251" t="s">
        <v>708</v>
      </c>
      <c r="N534" s="251" t="s">
        <v>92</v>
      </c>
      <c r="O534" s="251" t="s">
        <v>10</v>
      </c>
      <c r="P534" s="253" t="s">
        <v>6217</v>
      </c>
      <c r="Q534" s="253"/>
      <c r="R534" s="254"/>
      <c r="S534" s="253"/>
      <c r="T534" s="253">
        <v>27</v>
      </c>
      <c r="U534" s="253">
        <v>2440</v>
      </c>
      <c r="V534" s="253">
        <v>2459</v>
      </c>
      <c r="W534" s="254">
        <v>6.3449999999999998</v>
      </c>
      <c r="X534" s="253" t="s">
        <v>150</v>
      </c>
      <c r="Y534" s="253">
        <v>2510.8000000000002</v>
      </c>
      <c r="Z534" s="253">
        <v>2481.1</v>
      </c>
      <c r="AA534" s="253" t="s">
        <v>1099</v>
      </c>
      <c r="AB534" s="254" t="s">
        <v>1016</v>
      </c>
      <c r="AC534" s="251" t="s">
        <v>5745</v>
      </c>
      <c r="AD534" s="253" t="s">
        <v>5746</v>
      </c>
      <c r="AE534" s="253" t="s">
        <v>415</v>
      </c>
      <c r="AF534" s="253">
        <v>2409</v>
      </c>
      <c r="AG534" s="254" t="s">
        <v>5747</v>
      </c>
      <c r="AH534" s="255" t="s">
        <v>5748</v>
      </c>
      <c r="AI534" s="253" t="s">
        <v>5825</v>
      </c>
      <c r="AJ534" s="251">
        <v>8</v>
      </c>
      <c r="AK534" s="254" t="s">
        <v>566</v>
      </c>
      <c r="AL534" s="254">
        <v>4.7</v>
      </c>
      <c r="AM534" s="254">
        <v>159</v>
      </c>
      <c r="AN534" s="254">
        <v>127</v>
      </c>
      <c r="AO534" s="254">
        <v>117</v>
      </c>
      <c r="AP534" s="254">
        <v>359.07</v>
      </c>
      <c r="AQ534" s="254">
        <v>362.08</v>
      </c>
      <c r="AR534" s="254">
        <v>89.190712563299996</v>
      </c>
      <c r="AS534" s="254">
        <v>331.79450100000003</v>
      </c>
      <c r="AT534" s="254">
        <v>0</v>
      </c>
      <c r="AU534" s="254">
        <v>884</v>
      </c>
      <c r="AV534" s="254">
        <v>152.47999999999999</v>
      </c>
      <c r="AW534" s="254" t="s">
        <v>5111</v>
      </c>
      <c r="AX534" s="254">
        <v>155.38999999999999</v>
      </c>
      <c r="AY534" s="254">
        <v>206.59</v>
      </c>
      <c r="AZ534" s="256">
        <v>1.21504185</v>
      </c>
      <c r="BA534" s="254" t="s">
        <v>566</v>
      </c>
      <c r="BB534" s="254" t="s">
        <v>566</v>
      </c>
      <c r="BC534" s="254">
        <v>300.1250447699</v>
      </c>
      <c r="BD534" s="254">
        <v>251.01549579830001</v>
      </c>
      <c r="BE534" s="257">
        <v>251.01549579830001</v>
      </c>
      <c r="BF534" s="254">
        <v>1</v>
      </c>
      <c r="BG534" s="254">
        <v>9.9166666666666661</v>
      </c>
      <c r="BH534" s="254">
        <v>2489.2370000000001</v>
      </c>
      <c r="BI534" s="254" t="s">
        <v>430</v>
      </c>
      <c r="BJ534" s="254" t="s">
        <v>566</v>
      </c>
      <c r="BK534" s="254">
        <v>251.01549579830001</v>
      </c>
      <c r="BL534" s="254">
        <v>251.01549579830001</v>
      </c>
      <c r="BM534" s="254">
        <v>117</v>
      </c>
      <c r="BN534" s="254">
        <v>30</v>
      </c>
      <c r="BO534" s="256">
        <v>7530.4648739490003</v>
      </c>
      <c r="BP534" s="256" t="s">
        <v>566</v>
      </c>
      <c r="BQ534" s="251">
        <v>8</v>
      </c>
      <c r="BR534" s="251" t="s">
        <v>566</v>
      </c>
      <c r="BS534" s="251" t="s">
        <v>566</v>
      </c>
      <c r="BT534" s="255" t="s">
        <v>566</v>
      </c>
      <c r="BU534" s="258">
        <v>0</v>
      </c>
      <c r="BV534" s="254" t="s">
        <v>6824</v>
      </c>
      <c r="BW534" s="254" t="s">
        <v>566</v>
      </c>
      <c r="BX534" s="259" t="s">
        <v>566</v>
      </c>
      <c r="BY534" s="259" t="s">
        <v>566</v>
      </c>
      <c r="BZ534" s="259" t="s">
        <v>566</v>
      </c>
      <c r="CA534" s="251"/>
      <c r="CB534" s="251">
        <v>399.48798970000001</v>
      </c>
      <c r="CC534" s="260">
        <v>89.190712563299996</v>
      </c>
      <c r="CD534" s="260">
        <v>300.1250447699</v>
      </c>
      <c r="CE534" s="254">
        <v>49.109548971599992</v>
      </c>
      <c r="CF534" s="254">
        <v>-2.5</v>
      </c>
      <c r="CG534" s="254">
        <v>1.0129999999999999</v>
      </c>
      <c r="CH534" s="254">
        <v>2.8</v>
      </c>
      <c r="CI534" s="256">
        <v>0.8</v>
      </c>
      <c r="CJ534" s="256">
        <v>0.96230674429999996</v>
      </c>
      <c r="CK534" s="254">
        <v>75548.296724348198</v>
      </c>
      <c r="CL534" s="254">
        <v>2.7878677800000001E-2</v>
      </c>
      <c r="CM534" s="254">
        <v>5.2022541174999999</v>
      </c>
      <c r="CN534" s="254">
        <v>681.42340000000002</v>
      </c>
      <c r="CO534" s="254">
        <v>1</v>
      </c>
      <c r="CP534" s="254">
        <v>217.1366564228</v>
      </c>
      <c r="CQ534" s="254">
        <v>3.9254630633000001</v>
      </c>
      <c r="CR534" s="254">
        <v>2369</v>
      </c>
      <c r="CS534" s="254">
        <v>2339.2550000000001</v>
      </c>
      <c r="CT534" s="254">
        <v>94.4</v>
      </c>
      <c r="CU534" s="254">
        <v>233</v>
      </c>
      <c r="CV534" s="254">
        <v>34.557939914199999</v>
      </c>
      <c r="CW534" s="254">
        <v>109.3</v>
      </c>
      <c r="CX534" s="253" t="s">
        <v>393</v>
      </c>
      <c r="CY534" s="253" t="s">
        <v>566</v>
      </c>
      <c r="CZ534" s="254" t="s">
        <v>1321</v>
      </c>
      <c r="DA534" s="254">
        <v>-2.5</v>
      </c>
      <c r="DB534" s="254">
        <v>1.21504185</v>
      </c>
      <c r="DC534" s="254">
        <v>251.0154957915</v>
      </c>
      <c r="DD534" s="256">
        <v>-6.8000076680618804E-9</v>
      </c>
      <c r="DE534" s="254">
        <v>300.1250447699</v>
      </c>
      <c r="DF534" s="256">
        <v>49.109548971599992</v>
      </c>
      <c r="DG534" s="253"/>
      <c r="DH534" s="261" t="s">
        <v>689</v>
      </c>
      <c r="DI534" s="262" t="s">
        <v>689</v>
      </c>
      <c r="DJ534" s="261" t="s">
        <v>689</v>
      </c>
      <c r="DK534" s="254"/>
      <c r="DL534" s="254">
        <v>154.30000000000001</v>
      </c>
      <c r="DM534" s="263"/>
      <c r="DN534" s="264">
        <v>723</v>
      </c>
      <c r="DO534" s="264">
        <v>723</v>
      </c>
      <c r="DP534" s="264">
        <v>165.6</v>
      </c>
      <c r="DQ534" s="261"/>
      <c r="DR534" s="262"/>
      <c r="DS534" s="261"/>
      <c r="DT534" s="184"/>
      <c r="DU534" s="184"/>
      <c r="DV534" s="184"/>
      <c r="DW534" s="184"/>
      <c r="DX534" s="184"/>
      <c r="DY534" s="184"/>
      <c r="DZ534" s="184"/>
      <c r="EA534" s="265"/>
      <c r="EB534" s="265"/>
    </row>
    <row r="535" spans="1:132" s="2" customFormat="1" ht="15" customHeight="1" x14ac:dyDescent="0.2">
      <c r="A535" s="21" t="str">
        <f t="shared" si="8"/>
        <v>1855_Южно-Ягунское</v>
      </c>
      <c r="B535" s="250">
        <v>55</v>
      </c>
      <c r="C535" s="251" t="s">
        <v>733</v>
      </c>
      <c r="D535" s="251" t="s">
        <v>568</v>
      </c>
      <c r="E535" s="251" t="s">
        <v>531</v>
      </c>
      <c r="F535" s="251" t="s">
        <v>10</v>
      </c>
      <c r="G535" s="251" t="s">
        <v>29</v>
      </c>
      <c r="H535" s="251" t="s">
        <v>3055</v>
      </c>
      <c r="I535" s="252" t="s">
        <v>6825</v>
      </c>
      <c r="J535" s="251" t="s">
        <v>98</v>
      </c>
      <c r="K535" s="251" t="s">
        <v>688</v>
      </c>
      <c r="L535" s="251" t="s">
        <v>566</v>
      </c>
      <c r="M535" s="251" t="s">
        <v>708</v>
      </c>
      <c r="N535" s="251" t="s">
        <v>5742</v>
      </c>
      <c r="O535" s="251" t="s">
        <v>6</v>
      </c>
      <c r="P535" s="253" t="s">
        <v>6217</v>
      </c>
      <c r="Q535" s="253"/>
      <c r="R535" s="254"/>
      <c r="S535" s="253"/>
      <c r="T535" s="253">
        <v>15</v>
      </c>
      <c r="U535" s="253">
        <v>2428</v>
      </c>
      <c r="V535" s="253">
        <v>2446</v>
      </c>
      <c r="W535" s="254">
        <v>50.14</v>
      </c>
      <c r="X535" s="253" t="s">
        <v>150</v>
      </c>
      <c r="Y535" s="253">
        <v>2542</v>
      </c>
      <c r="Z535" s="253">
        <v>2454.6</v>
      </c>
      <c r="AA535" s="253" t="s">
        <v>1099</v>
      </c>
      <c r="AB535" s="254" t="s">
        <v>5788</v>
      </c>
      <c r="AC535" s="251" t="s">
        <v>5745</v>
      </c>
      <c r="AD535" s="253" t="s">
        <v>5746</v>
      </c>
      <c r="AE535" s="253" t="s">
        <v>1062</v>
      </c>
      <c r="AF535" s="253">
        <v>2320</v>
      </c>
      <c r="AG535" s="254" t="s">
        <v>5747</v>
      </c>
      <c r="AH535" s="255" t="s">
        <v>5748</v>
      </c>
      <c r="AI535" s="253" t="s">
        <v>5809</v>
      </c>
      <c r="AJ535" s="251">
        <v>7</v>
      </c>
      <c r="AK535" s="254" t="s">
        <v>566</v>
      </c>
      <c r="AL535" s="254">
        <v>4.7</v>
      </c>
      <c r="AM535" s="254">
        <v>159</v>
      </c>
      <c r="AN535" s="254">
        <v>127</v>
      </c>
      <c r="AO535" s="254">
        <v>116</v>
      </c>
      <c r="AP535" s="254">
        <v>354.9</v>
      </c>
      <c r="AQ535" s="254">
        <v>357.17</v>
      </c>
      <c r="AR535" s="254">
        <v>96.569913419499997</v>
      </c>
      <c r="AS535" s="254">
        <v>337.487056</v>
      </c>
      <c r="AT535" s="254">
        <v>0</v>
      </c>
      <c r="AU535" s="254">
        <v>1155</v>
      </c>
      <c r="AV535" s="254">
        <v>174.13</v>
      </c>
      <c r="AW535" s="254" t="s">
        <v>4928</v>
      </c>
      <c r="AX535" s="254">
        <v>176.4</v>
      </c>
      <c r="AY535" s="254">
        <v>180.77</v>
      </c>
      <c r="AZ535" s="256">
        <v>0.72754471460000003</v>
      </c>
      <c r="BA535" s="254" t="s">
        <v>566</v>
      </c>
      <c r="BB535" s="254" t="s">
        <v>566</v>
      </c>
      <c r="BC535" s="254">
        <v>157.82218570090001</v>
      </c>
      <c r="BD535" s="254">
        <v>187.88322580650001</v>
      </c>
      <c r="BE535" s="257">
        <v>131.5182580645</v>
      </c>
      <c r="BF535" s="254">
        <v>0.7</v>
      </c>
      <c r="BG535" s="254">
        <v>31</v>
      </c>
      <c r="BH535" s="254">
        <v>5824.38</v>
      </c>
      <c r="BI535" s="254" t="s">
        <v>430</v>
      </c>
      <c r="BJ535" s="254" t="s">
        <v>566</v>
      </c>
      <c r="BK535" s="254">
        <v>187.88322580650001</v>
      </c>
      <c r="BL535" s="254">
        <v>131.51825806459999</v>
      </c>
      <c r="BM535" s="254">
        <v>116</v>
      </c>
      <c r="BN535" s="254">
        <v>30</v>
      </c>
      <c r="BO535" s="256">
        <v>5636.4967741950004</v>
      </c>
      <c r="BP535" s="256" t="s">
        <v>566</v>
      </c>
      <c r="BQ535" s="251">
        <v>7</v>
      </c>
      <c r="BR535" s="251" t="s">
        <v>566</v>
      </c>
      <c r="BS535" s="251" t="s">
        <v>566</v>
      </c>
      <c r="BT535" s="255" t="s">
        <v>566</v>
      </c>
      <c r="BU535" s="258">
        <v>0</v>
      </c>
      <c r="BV535" s="254" t="s">
        <v>6826</v>
      </c>
      <c r="BW535" s="254" t="s">
        <v>566</v>
      </c>
      <c r="BX535" s="259" t="s">
        <v>566</v>
      </c>
      <c r="BY535" s="259" t="s">
        <v>566</v>
      </c>
      <c r="BZ535" s="259" t="s">
        <v>566</v>
      </c>
      <c r="CA535" s="251"/>
      <c r="CB535" s="251">
        <v>391.0546344</v>
      </c>
      <c r="CC535" s="260">
        <v>97.742365360099996</v>
      </c>
      <c r="CD535" s="260">
        <v>157.82218570090001</v>
      </c>
      <c r="CE535" s="254">
        <v>26.303927636400005</v>
      </c>
      <c r="CF535" s="254">
        <v>-2.37</v>
      </c>
      <c r="CG535" s="254">
        <v>1.0133799999999999</v>
      </c>
      <c r="CH535" s="254">
        <v>2.8</v>
      </c>
      <c r="CI535" s="256">
        <v>0.8</v>
      </c>
      <c r="CJ535" s="256">
        <v>0.72027941839999998</v>
      </c>
      <c r="CK535" s="254">
        <v>56568.548669658201</v>
      </c>
      <c r="CL535" s="254">
        <v>2.8375389899999999E-2</v>
      </c>
      <c r="CM535" s="254">
        <v>2.9209396857000001</v>
      </c>
      <c r="CN535" s="254">
        <v>667.20079999999996</v>
      </c>
      <c r="CO535" s="254">
        <v>1</v>
      </c>
      <c r="CP535" s="254">
        <v>119.3882575466</v>
      </c>
      <c r="CQ535" s="254">
        <v>1.2228860400999999</v>
      </c>
      <c r="CR535" s="254">
        <v>2310</v>
      </c>
      <c r="CS535" s="254">
        <v>2287.8000000000002</v>
      </c>
      <c r="CT535" s="254">
        <v>95.3</v>
      </c>
      <c r="CU535" s="254">
        <v>228</v>
      </c>
      <c r="CV535" s="254">
        <v>23.627192982499999</v>
      </c>
      <c r="CW535" s="254">
        <v>136.30000000000001</v>
      </c>
      <c r="CX535" s="253" t="s">
        <v>393</v>
      </c>
      <c r="CY535" s="253" t="s">
        <v>566</v>
      </c>
      <c r="CZ535" s="254" t="s">
        <v>6827</v>
      </c>
      <c r="DA535" s="254">
        <v>-2.5</v>
      </c>
      <c r="DB535" s="254">
        <v>0.73791244469999995</v>
      </c>
      <c r="DC535" s="254">
        <v>133.5385316931</v>
      </c>
      <c r="DD535" s="256">
        <v>2.0202736285999947</v>
      </c>
      <c r="DE535" s="254">
        <v>160.24652114130001</v>
      </c>
      <c r="DF535" s="256">
        <v>28.728263076800005</v>
      </c>
      <c r="DG535" s="253"/>
      <c r="DH535" s="261" t="s">
        <v>689</v>
      </c>
      <c r="DI535" s="262" t="s">
        <v>689</v>
      </c>
      <c r="DJ535" s="261" t="s">
        <v>566</v>
      </c>
      <c r="DK535" s="254"/>
      <c r="DL535" s="254">
        <v>154.30000000000001</v>
      </c>
      <c r="DM535" s="263"/>
      <c r="DN535" s="264">
        <v>952</v>
      </c>
      <c r="DO535" s="264">
        <v>952</v>
      </c>
      <c r="DP535" s="264">
        <v>427.8</v>
      </c>
      <c r="DQ535" s="261"/>
      <c r="DR535" s="262"/>
      <c r="DS535" s="261"/>
      <c r="DT535" s="184"/>
      <c r="DU535" s="184"/>
      <c r="DV535" s="184"/>
      <c r="DW535" s="184"/>
      <c r="DX535" s="184"/>
      <c r="DY535" s="184"/>
      <c r="DZ535" s="184"/>
      <c r="EA535" s="265"/>
      <c r="EB535" s="265"/>
    </row>
    <row r="536" spans="1:132" s="2" customFormat="1" ht="15" customHeight="1" x14ac:dyDescent="0.2">
      <c r="A536" s="21" t="str">
        <f t="shared" si="8"/>
        <v>1868Н_Южно-Ягунское</v>
      </c>
      <c r="B536" s="250">
        <v>56</v>
      </c>
      <c r="C536" s="251" t="s">
        <v>733</v>
      </c>
      <c r="D536" s="251" t="s">
        <v>568</v>
      </c>
      <c r="E536" s="251" t="s">
        <v>531</v>
      </c>
      <c r="F536" s="251" t="s">
        <v>10</v>
      </c>
      <c r="G536" s="251" t="s">
        <v>29</v>
      </c>
      <c r="H536" s="251" t="s">
        <v>3055</v>
      </c>
      <c r="I536" s="252" t="s">
        <v>6828</v>
      </c>
      <c r="J536" s="251" t="s">
        <v>169</v>
      </c>
      <c r="K536" s="251" t="s">
        <v>688</v>
      </c>
      <c r="L536" s="251" t="s">
        <v>566</v>
      </c>
      <c r="M536" s="251" t="s">
        <v>423</v>
      </c>
      <c r="N536" s="251" t="s">
        <v>5742</v>
      </c>
      <c r="O536" s="251" t="s">
        <v>6</v>
      </c>
      <c r="P536" s="253" t="s">
        <v>6217</v>
      </c>
      <c r="Q536" s="253"/>
      <c r="R536" s="254"/>
      <c r="S536" s="253"/>
      <c r="T536" s="253">
        <v>12</v>
      </c>
      <c r="U536" s="253">
        <v>2426</v>
      </c>
      <c r="V536" s="253">
        <v>2438</v>
      </c>
      <c r="W536" s="254">
        <v>55.13</v>
      </c>
      <c r="X536" s="253" t="s">
        <v>690</v>
      </c>
      <c r="Y536" s="253">
        <v>2913</v>
      </c>
      <c r="Z536" s="253">
        <v>2788</v>
      </c>
      <c r="AA536" s="253" t="s">
        <v>1099</v>
      </c>
      <c r="AB536" s="254" t="s">
        <v>1342</v>
      </c>
      <c r="AC536" s="251" t="s">
        <v>5745</v>
      </c>
      <c r="AD536" s="253" t="s">
        <v>5746</v>
      </c>
      <c r="AE536" s="253" t="s">
        <v>415</v>
      </c>
      <c r="AF536" s="253">
        <v>2099</v>
      </c>
      <c r="AG536" s="254" t="s">
        <v>5747</v>
      </c>
      <c r="AH536" s="255" t="s">
        <v>5777</v>
      </c>
      <c r="AI536" s="253" t="s">
        <v>6829</v>
      </c>
      <c r="AJ536" s="251" t="s">
        <v>566</v>
      </c>
      <c r="AK536" s="254" t="s">
        <v>566</v>
      </c>
      <c r="AL536" s="254">
        <v>4.7</v>
      </c>
      <c r="AM536" s="254">
        <v>159</v>
      </c>
      <c r="AN536" s="254">
        <v>127</v>
      </c>
      <c r="AO536" s="254">
        <v>126</v>
      </c>
      <c r="AP536" s="254">
        <v>362.77</v>
      </c>
      <c r="AQ536" s="254">
        <v>365.96</v>
      </c>
      <c r="AR536" s="254">
        <v>83.735211944300005</v>
      </c>
      <c r="AS536" s="254">
        <v>321.00359866669999</v>
      </c>
      <c r="AT536" s="254">
        <v>0</v>
      </c>
      <c r="AU536" s="254">
        <v>678</v>
      </c>
      <c r="AV536" s="254">
        <v>149.30000000000001</v>
      </c>
      <c r="AW536" s="254" t="s">
        <v>4928</v>
      </c>
      <c r="AX536" s="254">
        <v>152.5</v>
      </c>
      <c r="AY536" s="254">
        <v>213.47</v>
      </c>
      <c r="AZ536" s="256">
        <v>1.247236537</v>
      </c>
      <c r="BA536" s="254" t="s">
        <v>566</v>
      </c>
      <c r="BB536" s="254" t="s">
        <v>566</v>
      </c>
      <c r="BC536" s="254">
        <v>319.49590796360002</v>
      </c>
      <c r="BD536" s="254">
        <v>266.24758356159998</v>
      </c>
      <c r="BE536" s="257">
        <v>266.24758356170003</v>
      </c>
      <c r="BF536" s="254">
        <v>1</v>
      </c>
      <c r="BG536" s="254">
        <v>30.416666666666668</v>
      </c>
      <c r="BH536" s="254">
        <v>8098.3639999999996</v>
      </c>
      <c r="BI536" s="254" t="s">
        <v>430</v>
      </c>
      <c r="BJ536" s="254" t="s">
        <v>566</v>
      </c>
      <c r="BK536" s="254">
        <v>266.24758356159998</v>
      </c>
      <c r="BL536" s="254">
        <v>266.24758356159998</v>
      </c>
      <c r="BM536" s="254">
        <v>126</v>
      </c>
      <c r="BN536" s="254">
        <v>30</v>
      </c>
      <c r="BO536" s="256">
        <v>7987.4275068509996</v>
      </c>
      <c r="BP536" s="256" t="s">
        <v>566</v>
      </c>
      <c r="BQ536" s="251" t="s">
        <v>566</v>
      </c>
      <c r="BR536" s="251" t="s">
        <v>566</v>
      </c>
      <c r="BS536" s="251" t="s">
        <v>566</v>
      </c>
      <c r="BT536" s="255" t="s">
        <v>566</v>
      </c>
      <c r="BU536" s="258">
        <v>0</v>
      </c>
      <c r="BV536" s="254" t="s">
        <v>8100</v>
      </c>
      <c r="BW536" s="254" t="s">
        <v>566</v>
      </c>
      <c r="BX536" s="259" t="s">
        <v>566</v>
      </c>
      <c r="BY536" s="259" t="s">
        <v>566</v>
      </c>
      <c r="BZ536" s="259" t="s">
        <v>566</v>
      </c>
      <c r="CA536" s="251"/>
      <c r="CB536" s="251">
        <v>405.4630004</v>
      </c>
      <c r="CC536" s="260">
        <v>84.614772094399996</v>
      </c>
      <c r="CD536" s="260">
        <v>319.49590796360002</v>
      </c>
      <c r="CE536" s="254">
        <v>53.248324401899993</v>
      </c>
      <c r="CF536" s="254">
        <v>-2.5</v>
      </c>
      <c r="CG536" s="254">
        <v>1.01301</v>
      </c>
      <c r="CH536" s="254">
        <v>2.8</v>
      </c>
      <c r="CI536" s="256">
        <v>0.8</v>
      </c>
      <c r="CJ536" s="256">
        <v>1.0207013095999999</v>
      </c>
      <c r="CK536" s="254">
        <v>80133.499110361794</v>
      </c>
      <c r="CL536" s="254">
        <v>2.77912669E-2</v>
      </c>
      <c r="CM536" s="254">
        <v>5.7597118946999997</v>
      </c>
      <c r="CN536" s="254">
        <v>664.4008</v>
      </c>
      <c r="CO536" s="254">
        <v>1</v>
      </c>
      <c r="CP536" s="254">
        <v>214.4471062401</v>
      </c>
      <c r="CQ536" s="254">
        <v>3.7826752977</v>
      </c>
      <c r="CR536" s="254">
        <v>2310</v>
      </c>
      <c r="CS536" s="254">
        <v>2278.46</v>
      </c>
      <c r="CT536" s="254">
        <v>94.4</v>
      </c>
      <c r="CU536" s="254">
        <v>228</v>
      </c>
      <c r="CV536" s="254">
        <v>34.517543859600003</v>
      </c>
      <c r="CW536" s="254">
        <v>136.30000000000001</v>
      </c>
      <c r="CX536" s="253" t="s">
        <v>393</v>
      </c>
      <c r="CY536" s="253" t="s">
        <v>566</v>
      </c>
      <c r="CZ536" s="254" t="s">
        <v>566</v>
      </c>
      <c r="DA536" s="254">
        <v>-2.5</v>
      </c>
      <c r="DB536" s="254">
        <v>1.2503946506000001</v>
      </c>
      <c r="DC536" s="254">
        <v>266.2475835697</v>
      </c>
      <c r="DD536" s="256">
        <v>7.9999722402135376E-9</v>
      </c>
      <c r="DE536" s="254">
        <v>319.49590796360002</v>
      </c>
      <c r="DF536" s="256">
        <v>53.248324401899993</v>
      </c>
      <c r="DG536" s="253"/>
      <c r="DH536" s="261" t="s">
        <v>3210</v>
      </c>
      <c r="DI536" s="262" t="s">
        <v>689</v>
      </c>
      <c r="DJ536" s="261" t="s">
        <v>566</v>
      </c>
      <c r="DK536" s="254"/>
      <c r="DL536" s="254">
        <v>154.30000000000001</v>
      </c>
      <c r="DM536" s="263"/>
      <c r="DN536" s="264">
        <v>71</v>
      </c>
      <c r="DO536" s="264">
        <v>72</v>
      </c>
      <c r="DP536" s="264">
        <v>260.8</v>
      </c>
      <c r="DQ536" s="261"/>
      <c r="DR536" s="262"/>
      <c r="DS536" s="261"/>
      <c r="DT536" s="184"/>
      <c r="DU536" s="184"/>
      <c r="DV536" s="184"/>
      <c r="DW536" s="184"/>
      <c r="DX536" s="184"/>
      <c r="DY536" s="184"/>
      <c r="DZ536" s="184"/>
      <c r="EA536" s="265"/>
      <c r="EB536" s="265"/>
    </row>
    <row r="537" spans="1:132" s="2" customFormat="1" ht="15" customHeight="1" x14ac:dyDescent="0.2">
      <c r="A537" s="21" t="str">
        <f t="shared" si="8"/>
        <v>1877_Южно-Ягунское</v>
      </c>
      <c r="B537" s="250">
        <v>57</v>
      </c>
      <c r="C537" s="251" t="s">
        <v>733</v>
      </c>
      <c r="D537" s="251" t="s">
        <v>568</v>
      </c>
      <c r="E537" s="251" t="s">
        <v>531</v>
      </c>
      <c r="F537" s="251" t="s">
        <v>10</v>
      </c>
      <c r="G537" s="251" t="s">
        <v>29</v>
      </c>
      <c r="H537" s="251" t="s">
        <v>3055</v>
      </c>
      <c r="I537" s="252" t="s">
        <v>6830</v>
      </c>
      <c r="J537" s="251" t="s">
        <v>169</v>
      </c>
      <c r="K537" s="251" t="s">
        <v>688</v>
      </c>
      <c r="L537" s="251" t="s">
        <v>566</v>
      </c>
      <c r="M537" s="251" t="s">
        <v>423</v>
      </c>
      <c r="N537" s="251" t="s">
        <v>5742</v>
      </c>
      <c r="O537" s="251" t="s">
        <v>6</v>
      </c>
      <c r="P537" s="253" t="s">
        <v>6217</v>
      </c>
      <c r="Q537" s="253"/>
      <c r="R537" s="254"/>
      <c r="S537" s="253"/>
      <c r="T537" s="253">
        <v>15</v>
      </c>
      <c r="U537" s="253">
        <v>2512</v>
      </c>
      <c r="V537" s="253">
        <v>2526</v>
      </c>
      <c r="W537" s="254">
        <v>139.262</v>
      </c>
      <c r="X537" s="253" t="s">
        <v>150</v>
      </c>
      <c r="Y537" s="253">
        <v>2600</v>
      </c>
      <c r="Z537" s="253">
        <v>2552.5</v>
      </c>
      <c r="AA537" s="253" t="s">
        <v>1099</v>
      </c>
      <c r="AB537" s="254" t="s">
        <v>6286</v>
      </c>
      <c r="AC537" s="251" t="s">
        <v>5745</v>
      </c>
      <c r="AD537" s="253" t="s">
        <v>5746</v>
      </c>
      <c r="AE537" s="253" t="s">
        <v>415</v>
      </c>
      <c r="AF537" s="253">
        <v>2363</v>
      </c>
      <c r="AG537" s="254" t="s">
        <v>5747</v>
      </c>
      <c r="AH537" s="255" t="s">
        <v>5748</v>
      </c>
      <c r="AI537" s="253" t="s">
        <v>5764</v>
      </c>
      <c r="AJ537" s="251">
        <v>10</v>
      </c>
      <c r="AK537" s="254" t="s">
        <v>566</v>
      </c>
      <c r="AL537" s="254">
        <v>4.7</v>
      </c>
      <c r="AM537" s="254">
        <v>159</v>
      </c>
      <c r="AN537" s="254">
        <v>127</v>
      </c>
      <c r="AO537" s="254">
        <v>119</v>
      </c>
      <c r="AP537" s="254">
        <v>356.27</v>
      </c>
      <c r="AQ537" s="254">
        <v>358.97</v>
      </c>
      <c r="AR537" s="254">
        <v>88.272971230600007</v>
      </c>
      <c r="AS537" s="254">
        <v>326.4541686</v>
      </c>
      <c r="AT537" s="254">
        <v>0</v>
      </c>
      <c r="AU537" s="254">
        <v>654</v>
      </c>
      <c r="AV537" s="254">
        <v>156.80000000000001</v>
      </c>
      <c r="AW537" s="254" t="s">
        <v>4928</v>
      </c>
      <c r="AX537" s="254">
        <v>159.5</v>
      </c>
      <c r="AY537" s="254">
        <v>199.47</v>
      </c>
      <c r="AZ537" s="256">
        <v>1.0476740997</v>
      </c>
      <c r="BA537" s="254" t="s">
        <v>566</v>
      </c>
      <c r="BB537" s="254" t="s">
        <v>566</v>
      </c>
      <c r="BC537" s="254">
        <v>250.77574598640001</v>
      </c>
      <c r="BD537" s="254">
        <v>208.97955267419999</v>
      </c>
      <c r="BE537" s="257">
        <v>208.97955267419999</v>
      </c>
      <c r="BF537" s="254">
        <v>1</v>
      </c>
      <c r="BG537" s="254">
        <v>25.708333333333332</v>
      </c>
      <c r="BH537" s="254">
        <v>5372.5159999999996</v>
      </c>
      <c r="BI537" s="254" t="s">
        <v>430</v>
      </c>
      <c r="BJ537" s="254" t="s">
        <v>566</v>
      </c>
      <c r="BK537" s="254">
        <v>208.97955267419999</v>
      </c>
      <c r="BL537" s="254">
        <v>208.97955267419999</v>
      </c>
      <c r="BM537" s="254">
        <v>119</v>
      </c>
      <c r="BN537" s="254">
        <v>30</v>
      </c>
      <c r="BO537" s="256">
        <v>6269.3865802259998</v>
      </c>
      <c r="BP537" s="256" t="s">
        <v>566</v>
      </c>
      <c r="BQ537" s="251">
        <v>10</v>
      </c>
      <c r="BR537" s="251" t="s">
        <v>566</v>
      </c>
      <c r="BS537" s="251" t="s">
        <v>566</v>
      </c>
      <c r="BT537" s="255" t="s">
        <v>566</v>
      </c>
      <c r="BU537" s="258">
        <v>0</v>
      </c>
      <c r="BV537" s="254" t="s">
        <v>8101</v>
      </c>
      <c r="BW537" s="254" t="s">
        <v>566</v>
      </c>
      <c r="BX537" s="259" t="s">
        <v>566</v>
      </c>
      <c r="BY537" s="259" t="s">
        <v>566</v>
      </c>
      <c r="BZ537" s="259" t="s">
        <v>566</v>
      </c>
      <c r="CA537" s="251"/>
      <c r="CB537" s="251">
        <v>396.16427341999997</v>
      </c>
      <c r="CC537" s="260">
        <v>88.804320022699997</v>
      </c>
      <c r="CD537" s="260">
        <v>250.77574598640001</v>
      </c>
      <c r="CE537" s="254">
        <v>41.796193312200018</v>
      </c>
      <c r="CF537" s="254">
        <v>-2.5</v>
      </c>
      <c r="CG537" s="254">
        <v>1.0130049999999999</v>
      </c>
      <c r="CH537" s="254">
        <v>2.8</v>
      </c>
      <c r="CI537" s="256">
        <v>0.8</v>
      </c>
      <c r="CJ537" s="256">
        <v>0.80115545180000003</v>
      </c>
      <c r="CK537" s="254">
        <v>62897.022081183</v>
      </c>
      <c r="CL537" s="254">
        <v>2.8179602200000001E-2</v>
      </c>
      <c r="CM537" s="254">
        <v>3.7049775190999998</v>
      </c>
      <c r="CN537" s="254">
        <v>665.76523999999995</v>
      </c>
      <c r="CO537" s="254">
        <v>1</v>
      </c>
      <c r="CP537" s="254">
        <v>177.75800609929999</v>
      </c>
      <c r="CQ537" s="254">
        <v>2.7096971917000001</v>
      </c>
      <c r="CR537" s="254">
        <v>2310</v>
      </c>
      <c r="CS537" s="254">
        <v>2283.3330000000001</v>
      </c>
      <c r="CT537" s="254">
        <v>94.4</v>
      </c>
      <c r="CU537" s="254">
        <v>228</v>
      </c>
      <c r="CV537" s="254">
        <v>31.228070175399999</v>
      </c>
      <c r="CW537" s="254">
        <v>136.30000000000001</v>
      </c>
      <c r="CX537" s="253" t="s">
        <v>393</v>
      </c>
      <c r="CY537" s="253" t="s">
        <v>566</v>
      </c>
      <c r="CZ537" s="254" t="s">
        <v>566</v>
      </c>
      <c r="DA537" s="254">
        <v>-2.5</v>
      </c>
      <c r="DB537" s="254">
        <v>1.0478441054000001</v>
      </c>
      <c r="DC537" s="254">
        <v>208.97955267180001</v>
      </c>
      <c r="DD537" s="256">
        <v>-2.3999859877221752E-9</v>
      </c>
      <c r="DE537" s="254">
        <v>250.77574598640001</v>
      </c>
      <c r="DF537" s="256">
        <v>41.796193312200018</v>
      </c>
      <c r="DG537" s="253"/>
      <c r="DH537" s="261" t="s">
        <v>689</v>
      </c>
      <c r="DI537" s="262" t="s">
        <v>689</v>
      </c>
      <c r="DJ537" s="261" t="s">
        <v>566</v>
      </c>
      <c r="DK537" s="254"/>
      <c r="DL537" s="254">
        <v>154.30000000000001</v>
      </c>
      <c r="DM537" s="263"/>
      <c r="DN537" s="264">
        <v>718</v>
      </c>
      <c r="DO537" s="264">
        <v>720</v>
      </c>
      <c r="DP537" s="264">
        <v>199.7</v>
      </c>
      <c r="DQ537" s="261"/>
      <c r="DR537" s="262"/>
      <c r="DS537" s="261"/>
      <c r="DT537" s="184"/>
      <c r="DU537" s="184"/>
      <c r="DV537" s="184"/>
      <c r="DW537" s="184"/>
      <c r="DX537" s="184"/>
      <c r="DY537" s="184"/>
      <c r="DZ537" s="184"/>
      <c r="EA537" s="265"/>
      <c r="EB537" s="265"/>
    </row>
    <row r="538" spans="1:132" s="2" customFormat="1" ht="15" customHeight="1" x14ac:dyDescent="0.2">
      <c r="A538" s="21" t="str">
        <f t="shared" si="8"/>
        <v>1903_Южно-Ягунское</v>
      </c>
      <c r="B538" s="250">
        <v>58</v>
      </c>
      <c r="C538" s="251" t="s">
        <v>733</v>
      </c>
      <c r="D538" s="251" t="s">
        <v>568</v>
      </c>
      <c r="E538" s="251" t="s">
        <v>531</v>
      </c>
      <c r="F538" s="251" t="s">
        <v>10</v>
      </c>
      <c r="G538" s="251" t="s">
        <v>29</v>
      </c>
      <c r="H538" s="251" t="s">
        <v>64</v>
      </c>
      <c r="I538" s="252" t="s">
        <v>6831</v>
      </c>
      <c r="J538" s="251" t="s">
        <v>172</v>
      </c>
      <c r="K538" s="251" t="s">
        <v>688</v>
      </c>
      <c r="L538" s="251" t="s">
        <v>566</v>
      </c>
      <c r="M538" s="251" t="s">
        <v>423</v>
      </c>
      <c r="N538" s="251" t="s">
        <v>34</v>
      </c>
      <c r="O538" s="251" t="s">
        <v>6</v>
      </c>
      <c r="P538" s="253" t="s">
        <v>6217</v>
      </c>
      <c r="Q538" s="253"/>
      <c r="R538" s="254"/>
      <c r="S538" s="253"/>
      <c r="T538" s="253">
        <v>2.2000000000000002</v>
      </c>
      <c r="U538" s="253">
        <v>2788</v>
      </c>
      <c r="V538" s="253">
        <v>2790.2</v>
      </c>
      <c r="W538" s="254">
        <v>428.34800000000001</v>
      </c>
      <c r="X538" s="253" t="s">
        <v>150</v>
      </c>
      <c r="Y538" s="253">
        <v>2874</v>
      </c>
      <c r="Z538" s="253">
        <v>2800.4</v>
      </c>
      <c r="AA538" s="253" t="s">
        <v>1099</v>
      </c>
      <c r="AB538" s="254" t="s">
        <v>6473</v>
      </c>
      <c r="AC538" s="251" t="s">
        <v>5745</v>
      </c>
      <c r="AD538" s="253" t="s">
        <v>5746</v>
      </c>
      <c r="AE538" s="253" t="s">
        <v>415</v>
      </c>
      <c r="AF538" s="253">
        <v>2667</v>
      </c>
      <c r="AG538" s="254" t="s">
        <v>5747</v>
      </c>
      <c r="AH538" s="255" t="s">
        <v>5748</v>
      </c>
      <c r="AI538" s="253" t="s">
        <v>6832</v>
      </c>
      <c r="AJ538" s="251">
        <v>8</v>
      </c>
      <c r="AK538" s="254">
        <v>0</v>
      </c>
      <c r="AL538" s="254">
        <v>4.7</v>
      </c>
      <c r="AM538" s="254">
        <v>159</v>
      </c>
      <c r="AN538" s="254">
        <v>122</v>
      </c>
      <c r="AO538" s="254">
        <v>112</v>
      </c>
      <c r="AP538" s="254">
        <v>349.4</v>
      </c>
      <c r="AQ538" s="254">
        <v>353.08</v>
      </c>
      <c r="AR538" s="254">
        <v>107.5716377832</v>
      </c>
      <c r="AS538" s="254">
        <v>345.24372853329999</v>
      </c>
      <c r="AT538" s="254">
        <v>0</v>
      </c>
      <c r="AU538" s="254">
        <v>225</v>
      </c>
      <c r="AV538" s="254">
        <v>187.51</v>
      </c>
      <c r="AW538" s="254" t="s">
        <v>4928</v>
      </c>
      <c r="AX538" s="254">
        <v>191.2</v>
      </c>
      <c r="AY538" s="254">
        <v>161.88999999999999</v>
      </c>
      <c r="AZ538" s="256">
        <v>0.80916552259999996</v>
      </c>
      <c r="BA538" s="254" t="s">
        <v>566</v>
      </c>
      <c r="BB538" s="254" t="s">
        <v>566</v>
      </c>
      <c r="BC538" s="254">
        <v>157.1942697906</v>
      </c>
      <c r="BD538" s="254">
        <v>130.9958064516</v>
      </c>
      <c r="BE538" s="257">
        <v>130.9958064516</v>
      </c>
      <c r="BF538" s="254">
        <v>1</v>
      </c>
      <c r="BG538" s="254">
        <v>31</v>
      </c>
      <c r="BH538" s="254">
        <v>4060.87</v>
      </c>
      <c r="BI538" s="254" t="s">
        <v>430</v>
      </c>
      <c r="BJ538" s="254" t="s">
        <v>566</v>
      </c>
      <c r="BK538" s="254">
        <v>130.9958064516</v>
      </c>
      <c r="BL538" s="254">
        <v>130.9958064516</v>
      </c>
      <c r="BM538" s="254">
        <v>112</v>
      </c>
      <c r="BN538" s="254">
        <v>30</v>
      </c>
      <c r="BO538" s="256">
        <v>3929.8741935480002</v>
      </c>
      <c r="BP538" s="256" t="s">
        <v>566</v>
      </c>
      <c r="BQ538" s="251">
        <v>8</v>
      </c>
      <c r="BR538" s="251" t="s">
        <v>566</v>
      </c>
      <c r="BS538" s="251" t="s">
        <v>566</v>
      </c>
      <c r="BT538" s="255" t="s">
        <v>566</v>
      </c>
      <c r="BU538" s="258">
        <v>0</v>
      </c>
      <c r="BV538" s="254" t="s">
        <v>8102</v>
      </c>
      <c r="BW538" s="254" t="s">
        <v>566</v>
      </c>
      <c r="BX538" s="259" t="s">
        <v>566</v>
      </c>
      <c r="BY538" s="259" t="s">
        <v>566</v>
      </c>
      <c r="BZ538" s="259" t="s">
        <v>566</v>
      </c>
      <c r="CA538" s="251"/>
      <c r="CB538" s="251">
        <v>381.77713743999999</v>
      </c>
      <c r="CC538" s="260">
        <v>107.5716377832</v>
      </c>
      <c r="CD538" s="260">
        <v>157.1942697906</v>
      </c>
      <c r="CE538" s="254">
        <v>26.198463339</v>
      </c>
      <c r="CF538" s="254">
        <v>-4.5</v>
      </c>
      <c r="CG538" s="254">
        <v>1.014</v>
      </c>
      <c r="CH538" s="254">
        <v>2.8</v>
      </c>
      <c r="CI538" s="256">
        <v>0.8</v>
      </c>
      <c r="CJ538" s="256">
        <v>0.50219269379999998</v>
      </c>
      <c r="CK538" s="254">
        <v>39464.812841204599</v>
      </c>
      <c r="CL538" s="254">
        <v>2.91755455E-2</v>
      </c>
      <c r="CM538" s="254">
        <v>1.6780390656999999</v>
      </c>
      <c r="CN538" s="254">
        <v>660.70255999999995</v>
      </c>
      <c r="CO538" s="254">
        <v>1</v>
      </c>
      <c r="CP538" s="254">
        <v>127.63260528150001</v>
      </c>
      <c r="CQ538" s="254">
        <v>1.5966220498999999</v>
      </c>
      <c r="CR538" s="254">
        <v>2301</v>
      </c>
      <c r="CS538" s="254">
        <v>2264.652</v>
      </c>
      <c r="CT538" s="254">
        <v>95</v>
      </c>
      <c r="CU538" s="254">
        <v>212</v>
      </c>
      <c r="CV538" s="254">
        <v>11.5518867925</v>
      </c>
      <c r="CW538" s="254">
        <v>33.1</v>
      </c>
      <c r="CX538" s="253" t="s">
        <v>393</v>
      </c>
      <c r="CY538" s="253" t="s">
        <v>566</v>
      </c>
      <c r="CZ538" s="254" t="s">
        <v>566</v>
      </c>
      <c r="DA538" s="254">
        <v>-4.5</v>
      </c>
      <c r="DB538" s="254">
        <v>0.80916552259999996</v>
      </c>
      <c r="DC538" s="254">
        <v>130.9958064537</v>
      </c>
      <c r="DD538" s="256">
        <v>2.0999948446842609E-9</v>
      </c>
      <c r="DE538" s="254">
        <v>157.1942697906</v>
      </c>
      <c r="DF538" s="256">
        <v>26.198463339</v>
      </c>
      <c r="DG538" s="253"/>
      <c r="DH538" s="261" t="s">
        <v>3249</v>
      </c>
      <c r="DI538" s="262" t="s">
        <v>689</v>
      </c>
      <c r="DJ538" s="261" t="s">
        <v>689</v>
      </c>
      <c r="DK538" s="254"/>
      <c r="DL538" s="254">
        <v>154.30000000000001</v>
      </c>
      <c r="DM538" s="263"/>
      <c r="DN538" s="264">
        <v>1128</v>
      </c>
      <c r="DO538" s="264">
        <v>1130</v>
      </c>
      <c r="DP538" s="264">
        <v>439</v>
      </c>
      <c r="DQ538" s="261"/>
      <c r="DR538" s="262"/>
      <c r="DS538" s="261"/>
      <c r="DT538" s="184"/>
      <c r="DU538" s="184"/>
      <c r="DV538" s="184"/>
      <c r="DW538" s="184"/>
      <c r="DX538" s="184"/>
      <c r="DY538" s="184"/>
      <c r="DZ538" s="184"/>
      <c r="EA538" s="265"/>
      <c r="EB538" s="265"/>
    </row>
    <row r="539" spans="1:132" s="2" customFormat="1" ht="15" customHeight="1" x14ac:dyDescent="0.2">
      <c r="A539" s="21" t="str">
        <f t="shared" si="8"/>
        <v>1918_Южно-Ягунское</v>
      </c>
      <c r="B539" s="250">
        <v>59</v>
      </c>
      <c r="C539" s="251" t="s">
        <v>733</v>
      </c>
      <c r="D539" s="251" t="s">
        <v>568</v>
      </c>
      <c r="E539" s="251" t="s">
        <v>531</v>
      </c>
      <c r="F539" s="251" t="s">
        <v>10</v>
      </c>
      <c r="G539" s="251" t="s">
        <v>29</v>
      </c>
      <c r="H539" s="251" t="s">
        <v>2974</v>
      </c>
      <c r="I539" s="252" t="s">
        <v>6833</v>
      </c>
      <c r="J539" s="251" t="s">
        <v>97</v>
      </c>
      <c r="K539" s="251" t="s">
        <v>688</v>
      </c>
      <c r="L539" s="251" t="s">
        <v>566</v>
      </c>
      <c r="M539" s="251" t="s">
        <v>6834</v>
      </c>
      <c r="N539" s="251" t="s">
        <v>92</v>
      </c>
      <c r="O539" s="251" t="s">
        <v>10</v>
      </c>
      <c r="P539" s="253" t="s">
        <v>6217</v>
      </c>
      <c r="Q539" s="253"/>
      <c r="R539" s="254"/>
      <c r="S539" s="253"/>
      <c r="T539" s="253">
        <v>8.4</v>
      </c>
      <c r="U539" s="253">
        <v>2493.6</v>
      </c>
      <c r="V539" s="253">
        <v>2502</v>
      </c>
      <c r="W539" s="254">
        <v>42.301000000000002</v>
      </c>
      <c r="X539" s="253" t="s">
        <v>150</v>
      </c>
      <c r="Y539" s="253">
        <v>2556</v>
      </c>
      <c r="Z539" s="253">
        <v>2190</v>
      </c>
      <c r="AA539" s="253" t="s">
        <v>1100</v>
      </c>
      <c r="AB539" s="254" t="s">
        <v>122</v>
      </c>
      <c r="AC539" s="251" t="s">
        <v>94</v>
      </c>
      <c r="AD539" s="253" t="s">
        <v>10</v>
      </c>
      <c r="AE539" s="253" t="s">
        <v>566</v>
      </c>
      <c r="AF539" s="253" t="s">
        <v>566</v>
      </c>
      <c r="AG539" s="254" t="s">
        <v>5747</v>
      </c>
      <c r="AH539" s="255" t="s">
        <v>5748</v>
      </c>
      <c r="AI539" s="253" t="s">
        <v>566</v>
      </c>
      <c r="AJ539" s="251" t="s">
        <v>566</v>
      </c>
      <c r="AK539" s="254" t="s">
        <v>566</v>
      </c>
      <c r="AL539" s="254" t="s">
        <v>566</v>
      </c>
      <c r="AM539" s="254" t="s">
        <v>566</v>
      </c>
      <c r="AN539" s="254" t="s">
        <v>566</v>
      </c>
      <c r="AO539" s="254" t="s">
        <v>566</v>
      </c>
      <c r="AP539" s="254" t="s">
        <v>566</v>
      </c>
      <c r="AQ539" s="254" t="s">
        <v>566</v>
      </c>
      <c r="AR539" s="254" t="s">
        <v>566</v>
      </c>
      <c r="AS539" s="254" t="s">
        <v>566</v>
      </c>
      <c r="AT539" s="254">
        <v>0</v>
      </c>
      <c r="AU539" s="254">
        <v>306</v>
      </c>
      <c r="AV539" s="254">
        <v>210.52</v>
      </c>
      <c r="AW539" s="254" t="s">
        <v>5114</v>
      </c>
      <c r="AX539" s="254">
        <v>211.45</v>
      </c>
      <c r="AY539" s="254" t="s">
        <v>566</v>
      </c>
      <c r="AZ539" s="256" t="s">
        <v>566</v>
      </c>
      <c r="BA539" s="254" t="s">
        <v>566</v>
      </c>
      <c r="BB539" s="254" t="s">
        <v>566</v>
      </c>
      <c r="BC539" s="254" t="s">
        <v>566</v>
      </c>
      <c r="BD539" s="254" t="s">
        <v>566</v>
      </c>
      <c r="BE539" s="257">
        <v>0</v>
      </c>
      <c r="BF539" s="254" t="s">
        <v>566</v>
      </c>
      <c r="BG539" s="254" t="s">
        <v>30</v>
      </c>
      <c r="BH539" s="254" t="s">
        <v>566</v>
      </c>
      <c r="BI539" s="254" t="s">
        <v>745</v>
      </c>
      <c r="BJ539" s="254" t="s">
        <v>1211</v>
      </c>
      <c r="BK539" s="254" t="s">
        <v>566</v>
      </c>
      <c r="BL539" s="254" t="s">
        <v>566</v>
      </c>
      <c r="BM539" s="254">
        <v>0</v>
      </c>
      <c r="BN539" s="254">
        <v>0</v>
      </c>
      <c r="BO539" s="256">
        <v>0</v>
      </c>
      <c r="BP539" s="256" t="s">
        <v>1211</v>
      </c>
      <c r="BQ539" s="251" t="s">
        <v>566</v>
      </c>
      <c r="BR539" s="251" t="s">
        <v>566</v>
      </c>
      <c r="BS539" s="251" t="s">
        <v>566</v>
      </c>
      <c r="BT539" s="255" t="s">
        <v>566</v>
      </c>
      <c r="BU539" s="258" t="s">
        <v>566</v>
      </c>
      <c r="BV539" s="254" t="s">
        <v>6835</v>
      </c>
      <c r="BW539" s="254" t="s">
        <v>566</v>
      </c>
      <c r="BX539" s="259" t="s">
        <v>566</v>
      </c>
      <c r="BY539" s="259" t="s">
        <v>566</v>
      </c>
      <c r="BZ539" s="259" t="s">
        <v>566</v>
      </c>
      <c r="CA539" s="251"/>
      <c r="CB539" s="251" t="s">
        <v>566</v>
      </c>
      <c r="CC539" s="260" t="s">
        <v>566</v>
      </c>
      <c r="CD539" s="260" t="s">
        <v>566</v>
      </c>
      <c r="CE539" s="254" t="s">
        <v>566</v>
      </c>
      <c r="CF539" s="254">
        <v>-2.5</v>
      </c>
      <c r="CG539" s="254">
        <v>1.0129999999999999</v>
      </c>
      <c r="CH539" s="254">
        <v>2.8</v>
      </c>
      <c r="CI539" s="256">
        <v>0.8</v>
      </c>
      <c r="CJ539" s="256" t="s">
        <v>566</v>
      </c>
      <c r="CK539" s="254" t="s">
        <v>566</v>
      </c>
      <c r="CL539" s="254" t="s">
        <v>566</v>
      </c>
      <c r="CM539" s="254" t="s">
        <v>566</v>
      </c>
      <c r="CN539" s="254">
        <v>686.36371999999994</v>
      </c>
      <c r="CO539" s="254">
        <v>1</v>
      </c>
      <c r="CP539" s="254" t="s">
        <v>566</v>
      </c>
      <c r="CQ539" s="254" t="s">
        <v>566</v>
      </c>
      <c r="CR539" s="254">
        <v>2369</v>
      </c>
      <c r="CS539" s="254">
        <v>2359.4989999999998</v>
      </c>
      <c r="CT539" s="254">
        <v>91.8</v>
      </c>
      <c r="CU539" s="254">
        <v>233</v>
      </c>
      <c r="CV539" s="254">
        <v>9.6480686695000006</v>
      </c>
      <c r="CW539" s="254">
        <v>109.3</v>
      </c>
      <c r="CX539" s="253" t="s">
        <v>393</v>
      </c>
      <c r="CY539" s="253" t="s">
        <v>566</v>
      </c>
      <c r="CZ539" s="254" t="s">
        <v>566</v>
      </c>
      <c r="DA539" s="254">
        <v>-2.5</v>
      </c>
      <c r="DB539" s="254" t="s">
        <v>566</v>
      </c>
      <c r="DC539" s="254" t="s">
        <v>566</v>
      </c>
      <c r="DD539" s="256" t="s">
        <v>566</v>
      </c>
      <c r="DE539" s="254" t="s">
        <v>566</v>
      </c>
      <c r="DF539" s="256" t="s">
        <v>566</v>
      </c>
      <c r="DG539" s="253"/>
      <c r="DH539" s="261" t="s">
        <v>689</v>
      </c>
      <c r="DI539" s="262" t="s">
        <v>689</v>
      </c>
      <c r="DJ539" s="261" t="s">
        <v>689</v>
      </c>
      <c r="DK539" s="254"/>
      <c r="DL539" s="254" t="s">
        <v>566</v>
      </c>
      <c r="DM539" s="263"/>
      <c r="DN539" s="264">
        <v>3499</v>
      </c>
      <c r="DO539" s="264">
        <v>3499</v>
      </c>
      <c r="DP539" s="264">
        <v>0</v>
      </c>
      <c r="DQ539" s="261"/>
      <c r="DR539" s="262"/>
      <c r="DS539" s="261"/>
      <c r="DT539" s="184"/>
      <c r="DU539" s="184"/>
      <c r="DV539" s="184"/>
      <c r="DW539" s="184"/>
      <c r="DX539" s="184"/>
      <c r="DY539" s="184"/>
      <c r="DZ539" s="184"/>
      <c r="EA539" s="265"/>
      <c r="EB539" s="265"/>
    </row>
    <row r="540" spans="1:132" s="2" customFormat="1" ht="15" customHeight="1" x14ac:dyDescent="0.2">
      <c r="A540" s="21" t="str">
        <f t="shared" si="8"/>
        <v>2230_Южно-Ягунское</v>
      </c>
      <c r="B540" s="250">
        <v>60</v>
      </c>
      <c r="C540" s="251" t="s">
        <v>733</v>
      </c>
      <c r="D540" s="251" t="s">
        <v>568</v>
      </c>
      <c r="E540" s="251" t="s">
        <v>531</v>
      </c>
      <c r="F540" s="251" t="s">
        <v>9</v>
      </c>
      <c r="G540" s="251" t="s">
        <v>29</v>
      </c>
      <c r="H540" s="251" t="s">
        <v>3055</v>
      </c>
      <c r="I540" s="252" t="s">
        <v>875</v>
      </c>
      <c r="J540" s="251" t="s">
        <v>316</v>
      </c>
      <c r="K540" s="251" t="s">
        <v>688</v>
      </c>
      <c r="L540" s="251" t="s">
        <v>566</v>
      </c>
      <c r="M540" s="251" t="s">
        <v>418</v>
      </c>
      <c r="N540" s="251" t="s">
        <v>5742</v>
      </c>
      <c r="O540" s="251" t="s">
        <v>6</v>
      </c>
      <c r="P540" s="253" t="s">
        <v>6217</v>
      </c>
      <c r="Q540" s="253"/>
      <c r="R540" s="254"/>
      <c r="S540" s="253"/>
      <c r="T540" s="253">
        <v>11</v>
      </c>
      <c r="U540" s="253">
        <v>2474</v>
      </c>
      <c r="V540" s="253">
        <v>2491</v>
      </c>
      <c r="W540" s="254">
        <v>116.101</v>
      </c>
      <c r="X540" s="253" t="s">
        <v>150</v>
      </c>
      <c r="Y540" s="253">
        <v>2574</v>
      </c>
      <c r="Z540" s="253">
        <v>2493.9</v>
      </c>
      <c r="AA540" s="253" t="s">
        <v>1099</v>
      </c>
      <c r="AB540" s="254" t="s">
        <v>2421</v>
      </c>
      <c r="AC540" s="251" t="s">
        <v>5745</v>
      </c>
      <c r="AD540" s="253" t="s">
        <v>5746</v>
      </c>
      <c r="AE540" s="253" t="s">
        <v>415</v>
      </c>
      <c r="AF540" s="253">
        <v>2301</v>
      </c>
      <c r="AG540" s="254" t="s">
        <v>5747</v>
      </c>
      <c r="AH540" s="255" t="s">
        <v>5748</v>
      </c>
      <c r="AI540" s="253" t="s">
        <v>5801</v>
      </c>
      <c r="AJ540" s="251" t="s">
        <v>566</v>
      </c>
      <c r="AK540" s="254" t="s">
        <v>566</v>
      </c>
      <c r="AL540" s="254">
        <v>3.9</v>
      </c>
      <c r="AM540" s="254">
        <v>153</v>
      </c>
      <c r="AN540" s="254">
        <v>121</v>
      </c>
      <c r="AO540" s="254">
        <v>120</v>
      </c>
      <c r="AP540" s="254">
        <v>357.53</v>
      </c>
      <c r="AQ540" s="254">
        <v>360.01</v>
      </c>
      <c r="AR540" s="254">
        <v>92.304297553599994</v>
      </c>
      <c r="AS540" s="254">
        <v>331.29845239999997</v>
      </c>
      <c r="AT540" s="254">
        <v>0</v>
      </c>
      <c r="AU540" s="254">
        <v>601</v>
      </c>
      <c r="AV540" s="254">
        <v>179.72</v>
      </c>
      <c r="AW540" s="254" t="s">
        <v>4928</v>
      </c>
      <c r="AX540" s="254">
        <v>182.2</v>
      </c>
      <c r="AY540" s="254">
        <v>177.81</v>
      </c>
      <c r="AZ540" s="256">
        <v>0.98571327500000006</v>
      </c>
      <c r="BA540" s="254" t="s">
        <v>566</v>
      </c>
      <c r="BB540" s="254" t="s">
        <v>566</v>
      </c>
      <c r="BC540" s="254">
        <v>210.32369368810001</v>
      </c>
      <c r="BD540" s="254">
        <v>175.26967741940001</v>
      </c>
      <c r="BE540" s="257">
        <v>175.26967741940001</v>
      </c>
      <c r="BF540" s="254">
        <v>1</v>
      </c>
      <c r="BG540" s="254">
        <v>31</v>
      </c>
      <c r="BH540" s="254">
        <v>5433.36</v>
      </c>
      <c r="BI540" s="254" t="s">
        <v>430</v>
      </c>
      <c r="BJ540" s="254" t="s">
        <v>566</v>
      </c>
      <c r="BK540" s="254">
        <v>175.26967741940001</v>
      </c>
      <c r="BL540" s="254">
        <v>175.26967741940001</v>
      </c>
      <c r="BM540" s="254">
        <v>120</v>
      </c>
      <c r="BN540" s="254">
        <v>30</v>
      </c>
      <c r="BO540" s="256">
        <v>5258.0903225820002</v>
      </c>
      <c r="BP540" s="256" t="s">
        <v>566</v>
      </c>
      <c r="BQ540" s="251" t="s">
        <v>566</v>
      </c>
      <c r="BR540" s="251" t="s">
        <v>566</v>
      </c>
      <c r="BS540" s="251" t="s">
        <v>566</v>
      </c>
      <c r="BT540" s="255" t="s">
        <v>566</v>
      </c>
      <c r="BU540" s="258">
        <v>0</v>
      </c>
      <c r="BV540" s="254" t="s">
        <v>6836</v>
      </c>
      <c r="BW540" s="254" t="s">
        <v>566</v>
      </c>
      <c r="BX540" s="259" t="s">
        <v>566</v>
      </c>
      <c r="BY540" s="259" t="s">
        <v>566</v>
      </c>
      <c r="BZ540" s="259" t="s">
        <v>566</v>
      </c>
      <c r="CA540" s="251"/>
      <c r="CB540" s="251">
        <v>393.09218765999998</v>
      </c>
      <c r="CC540" s="260">
        <v>94.510890664000001</v>
      </c>
      <c r="CD540" s="260">
        <v>210.32369368810001</v>
      </c>
      <c r="CE540" s="254">
        <v>35.054016268699996</v>
      </c>
      <c r="CF540" s="254">
        <v>-5.46</v>
      </c>
      <c r="CG540" s="254">
        <v>1.0132000000000001</v>
      </c>
      <c r="CH540" s="254">
        <v>2.8</v>
      </c>
      <c r="CI540" s="256">
        <v>0.8</v>
      </c>
      <c r="CJ540" s="256">
        <v>0.67192342890000001</v>
      </c>
      <c r="CK540" s="254">
        <v>52761.443407420498</v>
      </c>
      <c r="CL540" s="254">
        <v>2.8513343E-2</v>
      </c>
      <c r="CM540" s="254">
        <v>2.5967174416000001</v>
      </c>
      <c r="CN540" s="254">
        <v>663.49051999999995</v>
      </c>
      <c r="CO540" s="254">
        <v>1</v>
      </c>
      <c r="CP540" s="254">
        <v>157.5467786573</v>
      </c>
      <c r="CQ540" s="254">
        <v>2.114764944</v>
      </c>
      <c r="CR540" s="254">
        <v>2310</v>
      </c>
      <c r="CS540" s="254">
        <v>2285.509</v>
      </c>
      <c r="CT540" s="254">
        <v>84.1</v>
      </c>
      <c r="CU540" s="254">
        <v>228</v>
      </c>
      <c r="CV540" s="254">
        <v>21.175438596500001</v>
      </c>
      <c r="CW540" s="254">
        <v>136.30000000000001</v>
      </c>
      <c r="CX540" s="253" t="s">
        <v>393</v>
      </c>
      <c r="CY540" s="253" t="s">
        <v>566</v>
      </c>
      <c r="CZ540" s="254" t="s">
        <v>566</v>
      </c>
      <c r="DA540" s="254">
        <v>-2.5</v>
      </c>
      <c r="DB540" s="254">
        <v>0.52846973639999995</v>
      </c>
      <c r="DC540" s="254">
        <v>96.169506632700006</v>
      </c>
      <c r="DD540" s="256">
        <v>-79.100170786700005</v>
      </c>
      <c r="DE540" s="254">
        <v>115.4034052606</v>
      </c>
      <c r="DF540" s="256">
        <v>-59.866272158800015</v>
      </c>
      <c r="DG540" s="253"/>
      <c r="DH540" s="261" t="s">
        <v>689</v>
      </c>
      <c r="DI540" s="262" t="s">
        <v>689</v>
      </c>
      <c r="DJ540" s="261" t="s">
        <v>566</v>
      </c>
      <c r="DK540" s="254"/>
      <c r="DL540" s="254">
        <v>149.1</v>
      </c>
      <c r="DM540" s="263"/>
      <c r="DN540" s="264">
        <v>502</v>
      </c>
      <c r="DO540" s="264">
        <v>503</v>
      </c>
      <c r="DP540" s="264">
        <v>200.2</v>
      </c>
      <c r="DQ540" s="261"/>
      <c r="DR540" s="262"/>
      <c r="DS540" s="261"/>
      <c r="DT540" s="184"/>
      <c r="DU540" s="184"/>
      <c r="DV540" s="184"/>
      <c r="DW540" s="184"/>
      <c r="DX540" s="184"/>
      <c r="DY540" s="184"/>
      <c r="DZ540" s="184"/>
      <c r="EA540" s="265"/>
      <c r="EB540" s="265"/>
    </row>
    <row r="541" spans="1:132" s="2" customFormat="1" ht="15" customHeight="1" x14ac:dyDescent="0.2">
      <c r="A541" s="21" t="str">
        <f t="shared" si="8"/>
        <v>2243_Южно-Ягунское</v>
      </c>
      <c r="B541" s="250">
        <v>61</v>
      </c>
      <c r="C541" s="251" t="s">
        <v>733</v>
      </c>
      <c r="D541" s="251" t="s">
        <v>568</v>
      </c>
      <c r="E541" s="251" t="s">
        <v>531</v>
      </c>
      <c r="F541" s="251" t="s">
        <v>9</v>
      </c>
      <c r="G541" s="251" t="s">
        <v>29</v>
      </c>
      <c r="H541" s="251" t="s">
        <v>2974</v>
      </c>
      <c r="I541" s="252" t="s">
        <v>1073</v>
      </c>
      <c r="J541" s="251" t="s">
        <v>67</v>
      </c>
      <c r="K541" s="251" t="s">
        <v>688</v>
      </c>
      <c r="L541" s="251" t="s">
        <v>566</v>
      </c>
      <c r="M541" s="251" t="s">
        <v>419</v>
      </c>
      <c r="N541" s="251" t="s">
        <v>92</v>
      </c>
      <c r="O541" s="251" t="s">
        <v>10</v>
      </c>
      <c r="P541" s="253" t="s">
        <v>6217</v>
      </c>
      <c r="Q541" s="253"/>
      <c r="R541" s="254"/>
      <c r="S541" s="253"/>
      <c r="T541" s="253">
        <v>34</v>
      </c>
      <c r="U541" s="253">
        <v>2622.4</v>
      </c>
      <c r="V541" s="253">
        <v>2639.4</v>
      </c>
      <c r="W541" s="254">
        <v>198.77</v>
      </c>
      <c r="X541" s="253" t="s">
        <v>150</v>
      </c>
      <c r="Y541" s="253">
        <v>2686</v>
      </c>
      <c r="Z541" s="253">
        <v>2660.4</v>
      </c>
      <c r="AA541" s="253" t="s">
        <v>1099</v>
      </c>
      <c r="AB541" s="254" t="s">
        <v>1406</v>
      </c>
      <c r="AC541" s="251" t="s">
        <v>5745</v>
      </c>
      <c r="AD541" s="253" t="s">
        <v>5746</v>
      </c>
      <c r="AE541" s="253" t="s">
        <v>415</v>
      </c>
      <c r="AF541" s="253">
        <v>2482</v>
      </c>
      <c r="AG541" s="254" t="s">
        <v>5747</v>
      </c>
      <c r="AH541" s="255" t="s">
        <v>6141</v>
      </c>
      <c r="AI541" s="253" t="s">
        <v>5764</v>
      </c>
      <c r="AJ541" s="251">
        <v>12</v>
      </c>
      <c r="AK541" s="254" t="s">
        <v>566</v>
      </c>
      <c r="AL541" s="254">
        <v>3.9</v>
      </c>
      <c r="AM541" s="254">
        <v>153</v>
      </c>
      <c r="AN541" s="254">
        <v>115</v>
      </c>
      <c r="AO541" s="254">
        <v>109</v>
      </c>
      <c r="AP541" s="254">
        <v>329.05</v>
      </c>
      <c r="AQ541" s="254">
        <v>332.36</v>
      </c>
      <c r="AR541" s="254">
        <v>110.7011251184</v>
      </c>
      <c r="AS541" s="254">
        <v>329.73248599999999</v>
      </c>
      <c r="AT541" s="254">
        <v>0</v>
      </c>
      <c r="AU541" s="254">
        <v>601</v>
      </c>
      <c r="AV541" s="254">
        <v>155.29</v>
      </c>
      <c r="AW541" s="254" t="s">
        <v>4928</v>
      </c>
      <c r="AX541" s="254">
        <v>158.6</v>
      </c>
      <c r="AY541" s="254">
        <v>173.76</v>
      </c>
      <c r="AZ541" s="256">
        <v>3.1930118666</v>
      </c>
      <c r="BA541" s="254" t="s">
        <v>566</v>
      </c>
      <c r="BB541" s="254" t="s">
        <v>566</v>
      </c>
      <c r="BC541" s="254">
        <v>556.99692783720002</v>
      </c>
      <c r="BD541" s="254">
        <v>554.81774193549995</v>
      </c>
      <c r="BE541" s="257">
        <v>554.81774193549995</v>
      </c>
      <c r="BF541" s="254">
        <v>1</v>
      </c>
      <c r="BG541" s="254">
        <v>31</v>
      </c>
      <c r="BH541" s="254">
        <v>17199.349999999999</v>
      </c>
      <c r="BI541" s="254" t="s">
        <v>430</v>
      </c>
      <c r="BJ541" s="254" t="s">
        <v>566</v>
      </c>
      <c r="BK541" s="254">
        <v>554.81774193549995</v>
      </c>
      <c r="BL541" s="254">
        <v>554.81774193549995</v>
      </c>
      <c r="BM541" s="254">
        <v>109</v>
      </c>
      <c r="BN541" s="254">
        <v>30</v>
      </c>
      <c r="BO541" s="256">
        <v>16644.532258064999</v>
      </c>
      <c r="BP541" s="256" t="s">
        <v>566</v>
      </c>
      <c r="BQ541" s="251">
        <v>12</v>
      </c>
      <c r="BR541" s="251" t="s">
        <v>566</v>
      </c>
      <c r="BS541" s="251" t="s">
        <v>566</v>
      </c>
      <c r="BT541" s="255" t="s">
        <v>566</v>
      </c>
      <c r="BU541" s="258">
        <v>0</v>
      </c>
      <c r="BV541" s="254" t="s">
        <v>6837</v>
      </c>
      <c r="BW541" s="254" t="s">
        <v>566</v>
      </c>
      <c r="BX541" s="259" t="s">
        <v>566</v>
      </c>
      <c r="BY541" s="259" t="s">
        <v>566</v>
      </c>
      <c r="BZ541" s="259" t="s">
        <v>566</v>
      </c>
      <c r="CA541" s="251"/>
      <c r="CB541" s="251">
        <v>329.73248599999999</v>
      </c>
      <c r="CC541" s="260">
        <v>110.7011251184</v>
      </c>
      <c r="CD541" s="260">
        <v>556.99692783720002</v>
      </c>
      <c r="CE541" s="254">
        <v>2.1791859017000661</v>
      </c>
      <c r="CF541" s="254">
        <v>-2.5</v>
      </c>
      <c r="CG541" s="254">
        <v>1.0129999999999999</v>
      </c>
      <c r="CH541" s="254">
        <v>2.8</v>
      </c>
      <c r="CI541" s="256">
        <v>0.8</v>
      </c>
      <c r="CJ541" s="256">
        <v>2.1269796638999998</v>
      </c>
      <c r="CK541" s="254">
        <v>166983.85596623339</v>
      </c>
      <c r="CL541" s="254">
        <v>2.7005982000000001E-2</v>
      </c>
      <c r="CM541" s="254">
        <v>26.278426041700001</v>
      </c>
      <c r="CN541" s="254">
        <v>678.6164</v>
      </c>
      <c r="CO541" s="254">
        <v>1</v>
      </c>
      <c r="CP541" s="254">
        <v>556.99693446670005</v>
      </c>
      <c r="CQ541" s="254">
        <v>26.482358118400001</v>
      </c>
      <c r="CR541" s="254">
        <v>2369</v>
      </c>
      <c r="CS541" s="254">
        <v>2336.33</v>
      </c>
      <c r="CT541" s="254">
        <v>87.3</v>
      </c>
      <c r="CU541" s="254">
        <v>233</v>
      </c>
      <c r="CV541" s="254">
        <v>33.351931330500001</v>
      </c>
      <c r="CW541" s="254">
        <v>109.3</v>
      </c>
      <c r="CX541" s="253" t="s">
        <v>393</v>
      </c>
      <c r="CY541" s="253" t="s">
        <v>566</v>
      </c>
      <c r="CZ541" s="254" t="s">
        <v>566</v>
      </c>
      <c r="DA541" s="254">
        <v>-2.5</v>
      </c>
      <c r="DB541" s="254">
        <v>3.1930118666</v>
      </c>
      <c r="DC541" s="254">
        <v>554.81774194039997</v>
      </c>
      <c r="DD541" s="256">
        <v>4.9000163926393725E-9</v>
      </c>
      <c r="DE541" s="254">
        <v>556.99692783720002</v>
      </c>
      <c r="DF541" s="256">
        <v>2.1791859017000661</v>
      </c>
      <c r="DG541" s="253"/>
      <c r="DH541" s="261" t="s">
        <v>3162</v>
      </c>
      <c r="DI541" s="262" t="s">
        <v>689</v>
      </c>
      <c r="DJ541" s="261" t="s">
        <v>689</v>
      </c>
      <c r="DK541" s="254"/>
      <c r="DL541" s="254">
        <v>149.1</v>
      </c>
      <c r="DM541" s="263"/>
      <c r="DN541" s="264">
        <v>393</v>
      </c>
      <c r="DO541" s="264">
        <v>395</v>
      </c>
      <c r="DP541" s="264">
        <v>125.4</v>
      </c>
      <c r="DQ541" s="261"/>
      <c r="DR541" s="262"/>
      <c r="DS541" s="261"/>
      <c r="DT541" s="184"/>
      <c r="DU541" s="184"/>
      <c r="DV541" s="184"/>
      <c r="DW541" s="184"/>
      <c r="DX541" s="184"/>
      <c r="DY541" s="184"/>
      <c r="DZ541" s="184"/>
      <c r="EA541" s="265"/>
      <c r="EB541" s="265"/>
    </row>
    <row r="542" spans="1:132" s="2" customFormat="1" ht="15" customHeight="1" x14ac:dyDescent="0.2">
      <c r="A542" s="21" t="str">
        <f t="shared" si="8"/>
        <v>2246_Южно-Ягунское</v>
      </c>
      <c r="B542" s="250">
        <v>62</v>
      </c>
      <c r="C542" s="251" t="s">
        <v>733</v>
      </c>
      <c r="D542" s="251" t="s">
        <v>568</v>
      </c>
      <c r="E542" s="251" t="s">
        <v>531</v>
      </c>
      <c r="F542" s="251" t="s">
        <v>9</v>
      </c>
      <c r="G542" s="251" t="s">
        <v>29</v>
      </c>
      <c r="H542" s="251" t="s">
        <v>2974</v>
      </c>
      <c r="I542" s="252" t="s">
        <v>988</v>
      </c>
      <c r="J542" s="251" t="s">
        <v>318</v>
      </c>
      <c r="K542" s="251" t="s">
        <v>688</v>
      </c>
      <c r="L542" s="251" t="s">
        <v>566</v>
      </c>
      <c r="M542" s="251" t="s">
        <v>419</v>
      </c>
      <c r="N542" s="251" t="s">
        <v>92</v>
      </c>
      <c r="O542" s="251" t="s">
        <v>10</v>
      </c>
      <c r="P542" s="253" t="s">
        <v>6217</v>
      </c>
      <c r="Q542" s="253"/>
      <c r="R542" s="254"/>
      <c r="S542" s="253"/>
      <c r="T542" s="253">
        <v>11.6</v>
      </c>
      <c r="U542" s="253">
        <v>2687.2</v>
      </c>
      <c r="V542" s="253">
        <v>2698.8</v>
      </c>
      <c r="W542" s="254">
        <v>260.86200000000002</v>
      </c>
      <c r="X542" s="253" t="s">
        <v>150</v>
      </c>
      <c r="Y542" s="253">
        <v>2754</v>
      </c>
      <c r="Z542" s="253">
        <v>2701.4</v>
      </c>
      <c r="AA542" s="253" t="s">
        <v>1099</v>
      </c>
      <c r="AB542" s="254" t="s">
        <v>6225</v>
      </c>
      <c r="AC542" s="251" t="s">
        <v>5745</v>
      </c>
      <c r="AD542" s="253" t="s">
        <v>5746</v>
      </c>
      <c r="AE542" s="253" t="s">
        <v>415</v>
      </c>
      <c r="AF542" s="253">
        <v>2531</v>
      </c>
      <c r="AG542" s="254" t="s">
        <v>5747</v>
      </c>
      <c r="AH542" s="255" t="s">
        <v>5748</v>
      </c>
      <c r="AI542" s="253" t="s">
        <v>5759</v>
      </c>
      <c r="AJ542" s="251">
        <v>4</v>
      </c>
      <c r="AK542" s="254" t="s">
        <v>566</v>
      </c>
      <c r="AL542" s="254">
        <v>3.9</v>
      </c>
      <c r="AM542" s="254">
        <v>153</v>
      </c>
      <c r="AN542" s="254">
        <v>121</v>
      </c>
      <c r="AO542" s="254">
        <v>103</v>
      </c>
      <c r="AP542" s="254">
        <v>348.15</v>
      </c>
      <c r="AQ542" s="254">
        <v>350.86</v>
      </c>
      <c r="AR542" s="254">
        <v>81.485838815600005</v>
      </c>
      <c r="AS542" s="254">
        <v>326.31755293330002</v>
      </c>
      <c r="AT542" s="254">
        <v>1</v>
      </c>
      <c r="AU542" s="254">
        <v>1325</v>
      </c>
      <c r="AV542" s="254">
        <v>149.79</v>
      </c>
      <c r="AW542" s="254" t="s">
        <v>4928</v>
      </c>
      <c r="AX542" s="254">
        <v>152.5</v>
      </c>
      <c r="AY542" s="254">
        <v>198.36</v>
      </c>
      <c r="AZ542" s="256">
        <v>0.56289476940000005</v>
      </c>
      <c r="BA542" s="254" t="s">
        <v>566</v>
      </c>
      <c r="BB542" s="254" t="s">
        <v>566</v>
      </c>
      <c r="BC542" s="254">
        <v>133.9870792705</v>
      </c>
      <c r="BD542" s="254">
        <v>111.6558064516</v>
      </c>
      <c r="BE542" s="257">
        <v>111.6558064516</v>
      </c>
      <c r="BF542" s="254">
        <v>1</v>
      </c>
      <c r="BG542" s="254">
        <v>31</v>
      </c>
      <c r="BH542" s="254">
        <v>3461.33</v>
      </c>
      <c r="BI542" s="254" t="s">
        <v>430</v>
      </c>
      <c r="BJ542" s="254" t="s">
        <v>566</v>
      </c>
      <c r="BK542" s="254">
        <v>111.6558064516</v>
      </c>
      <c r="BL542" s="254">
        <v>111.6558064516</v>
      </c>
      <c r="BM542" s="254">
        <v>103</v>
      </c>
      <c r="BN542" s="254">
        <v>30</v>
      </c>
      <c r="BO542" s="256">
        <v>3349.6741935479999</v>
      </c>
      <c r="BP542" s="256" t="s">
        <v>566</v>
      </c>
      <c r="BQ542" s="251">
        <v>4</v>
      </c>
      <c r="BR542" s="251" t="s">
        <v>566</v>
      </c>
      <c r="BS542" s="251" t="s">
        <v>566</v>
      </c>
      <c r="BT542" s="255" t="s">
        <v>566</v>
      </c>
      <c r="BU542" s="258">
        <v>0</v>
      </c>
      <c r="BV542" s="254" t="s">
        <v>8103</v>
      </c>
      <c r="BW542" s="254" t="s">
        <v>566</v>
      </c>
      <c r="BX542" s="259" t="s">
        <v>566</v>
      </c>
      <c r="BY542" s="259" t="s">
        <v>566</v>
      </c>
      <c r="BZ542" s="259" t="s">
        <v>566</v>
      </c>
      <c r="CA542" s="251"/>
      <c r="CB542" s="251">
        <v>387.82219812</v>
      </c>
      <c r="CC542" s="260">
        <v>81.485838815600005</v>
      </c>
      <c r="CD542" s="260">
        <v>133.9870792705</v>
      </c>
      <c r="CE542" s="254">
        <v>22.331272818900004</v>
      </c>
      <c r="CF542" s="254">
        <v>-2.5</v>
      </c>
      <c r="CG542" s="254">
        <v>1.0129999999999999</v>
      </c>
      <c r="CH542" s="254">
        <v>2.8</v>
      </c>
      <c r="CI542" s="256">
        <v>0.8</v>
      </c>
      <c r="CJ542" s="256">
        <v>0.42804981120000002</v>
      </c>
      <c r="CK542" s="254">
        <v>33605.120552318498</v>
      </c>
      <c r="CL542" s="254">
        <v>2.9608621700000001E-2</v>
      </c>
      <c r="CM542" s="254">
        <v>1.1935254206000001</v>
      </c>
      <c r="CN542" s="254">
        <v>679.37464</v>
      </c>
      <c r="CO542" s="254">
        <v>1</v>
      </c>
      <c r="CP542" s="254">
        <v>99.366497567500005</v>
      </c>
      <c r="CQ542" s="254">
        <v>0.95632528230000002</v>
      </c>
      <c r="CR542" s="254">
        <v>2369</v>
      </c>
      <c r="CS542" s="254">
        <v>2342.2379999999998</v>
      </c>
      <c r="CT542" s="254">
        <v>84.1</v>
      </c>
      <c r="CU542" s="254">
        <v>233</v>
      </c>
      <c r="CV542" s="254">
        <v>35.712446351899999</v>
      </c>
      <c r="CW542" s="254">
        <v>109.3</v>
      </c>
      <c r="CX542" s="253" t="s">
        <v>393</v>
      </c>
      <c r="CY542" s="253" t="s">
        <v>566</v>
      </c>
      <c r="CZ542" s="254" t="s">
        <v>566</v>
      </c>
      <c r="DA542" s="254">
        <v>-2.5</v>
      </c>
      <c r="DB542" s="254">
        <v>0.56289476940000005</v>
      </c>
      <c r="DC542" s="254">
        <v>111.6558064582</v>
      </c>
      <c r="DD542" s="256">
        <v>6.6000040988001274E-9</v>
      </c>
      <c r="DE542" s="254">
        <v>133.9870792705</v>
      </c>
      <c r="DF542" s="256">
        <v>22.331272818900004</v>
      </c>
      <c r="DG542" s="253"/>
      <c r="DH542" s="261" t="s">
        <v>689</v>
      </c>
      <c r="DI542" s="262" t="s">
        <v>689</v>
      </c>
      <c r="DJ542" s="261" t="s">
        <v>689</v>
      </c>
      <c r="DK542" s="254"/>
      <c r="DL542" s="254">
        <v>149.1</v>
      </c>
      <c r="DM542" s="263"/>
      <c r="DN542" s="264">
        <v>787</v>
      </c>
      <c r="DO542" s="264">
        <v>794</v>
      </c>
      <c r="DP542" s="264">
        <v>151.5</v>
      </c>
      <c r="DQ542" s="261"/>
      <c r="DR542" s="262"/>
      <c r="DS542" s="261"/>
      <c r="DT542" s="184"/>
      <c r="DU542" s="184"/>
      <c r="DV542" s="184"/>
      <c r="DW542" s="184"/>
      <c r="DX542" s="184"/>
      <c r="DY542" s="184"/>
      <c r="DZ542" s="184"/>
      <c r="EA542" s="265"/>
      <c r="EB542" s="265"/>
    </row>
    <row r="543" spans="1:132" s="2" customFormat="1" ht="15" customHeight="1" x14ac:dyDescent="0.2">
      <c r="A543" s="21" t="str">
        <f t="shared" si="8"/>
        <v>2247Н_Южно-Ягунское</v>
      </c>
      <c r="B543" s="250">
        <v>63</v>
      </c>
      <c r="C543" s="251" t="s">
        <v>733</v>
      </c>
      <c r="D543" s="251" t="s">
        <v>568</v>
      </c>
      <c r="E543" s="251" t="s">
        <v>531</v>
      </c>
      <c r="F543" s="251" t="s">
        <v>9</v>
      </c>
      <c r="G543" s="251" t="s">
        <v>29</v>
      </c>
      <c r="H543" s="251" t="s">
        <v>64</v>
      </c>
      <c r="I543" s="252" t="s">
        <v>6838</v>
      </c>
      <c r="J543" s="251" t="s">
        <v>318</v>
      </c>
      <c r="K543" s="251" t="s">
        <v>688</v>
      </c>
      <c r="L543" s="251" t="s">
        <v>566</v>
      </c>
      <c r="M543" s="251" t="s">
        <v>419</v>
      </c>
      <c r="N543" s="251" t="s">
        <v>119</v>
      </c>
      <c r="O543" s="251" t="s">
        <v>10</v>
      </c>
      <c r="P543" s="253" t="s">
        <v>6217</v>
      </c>
      <c r="Q543" s="253"/>
      <c r="R543" s="254"/>
      <c r="S543" s="253"/>
      <c r="T543" s="253">
        <v>10.4</v>
      </c>
      <c r="U543" s="253">
        <v>2725</v>
      </c>
      <c r="V543" s="253">
        <v>2732</v>
      </c>
      <c r="W543" s="254">
        <v>279.52</v>
      </c>
      <c r="X543" s="253" t="s">
        <v>5773</v>
      </c>
      <c r="Y543" s="253">
        <v>2795</v>
      </c>
      <c r="Z543" s="253">
        <v>2726.2</v>
      </c>
      <c r="AA543" s="253" t="s">
        <v>1099</v>
      </c>
      <c r="AB543" s="254" t="s">
        <v>2216</v>
      </c>
      <c r="AC543" s="251" t="s">
        <v>5745</v>
      </c>
      <c r="AD543" s="253" t="s">
        <v>5746</v>
      </c>
      <c r="AE543" s="253" t="s">
        <v>415</v>
      </c>
      <c r="AF543" s="253">
        <v>2270</v>
      </c>
      <c r="AG543" s="254" t="s">
        <v>5747</v>
      </c>
      <c r="AH543" s="255" t="s">
        <v>5748</v>
      </c>
      <c r="AI543" s="253" t="s">
        <v>5764</v>
      </c>
      <c r="AJ543" s="251">
        <v>4</v>
      </c>
      <c r="AK543" s="254" t="s">
        <v>566</v>
      </c>
      <c r="AL543" s="254">
        <v>3.9</v>
      </c>
      <c r="AM543" s="254">
        <v>153</v>
      </c>
      <c r="AN543" s="254">
        <v>121</v>
      </c>
      <c r="AO543" s="254">
        <v>103</v>
      </c>
      <c r="AP543" s="254">
        <v>350.51</v>
      </c>
      <c r="AQ543" s="254">
        <v>348.04</v>
      </c>
      <c r="AR543" s="254">
        <v>80.975518662799999</v>
      </c>
      <c r="AS543" s="254">
        <v>328.62622133330001</v>
      </c>
      <c r="AT543" s="254">
        <v>0</v>
      </c>
      <c r="AU543" s="254">
        <v>31</v>
      </c>
      <c r="AV543" s="254">
        <v>150.57</v>
      </c>
      <c r="AW543" s="254" t="s">
        <v>4928</v>
      </c>
      <c r="AX543" s="254">
        <v>148.1</v>
      </c>
      <c r="AY543" s="254">
        <v>199.94</v>
      </c>
      <c r="AZ543" s="256">
        <v>0.33056128950000002</v>
      </c>
      <c r="BA543" s="254" t="s">
        <v>566</v>
      </c>
      <c r="BB543" s="254" t="s">
        <v>566</v>
      </c>
      <c r="BC543" s="254">
        <v>79.310768115800002</v>
      </c>
      <c r="BD543" s="254">
        <v>73.436026917899994</v>
      </c>
      <c r="BE543" s="257">
        <v>66.092424226099993</v>
      </c>
      <c r="BF543" s="254">
        <v>0.9</v>
      </c>
      <c r="BG543" s="254">
        <v>30.958333333333332</v>
      </c>
      <c r="BH543" s="254">
        <v>2273.4569999999999</v>
      </c>
      <c r="BI543" s="254" t="s">
        <v>430</v>
      </c>
      <c r="BJ543" s="254" t="s">
        <v>566</v>
      </c>
      <c r="BK543" s="254">
        <v>73.436026917899994</v>
      </c>
      <c r="BL543" s="254">
        <v>66.092424226099993</v>
      </c>
      <c r="BM543" s="254">
        <v>103</v>
      </c>
      <c r="BN543" s="254">
        <v>30</v>
      </c>
      <c r="BO543" s="256">
        <v>2203.0808075370001</v>
      </c>
      <c r="BP543" s="256" t="s">
        <v>566</v>
      </c>
      <c r="BQ543" s="251">
        <v>4</v>
      </c>
      <c r="BR543" s="251" t="s">
        <v>566</v>
      </c>
      <c r="BS543" s="251" t="s">
        <v>566</v>
      </c>
      <c r="BT543" s="255" t="s">
        <v>566</v>
      </c>
      <c r="BU543" s="258">
        <v>0</v>
      </c>
      <c r="BV543" s="254" t="s">
        <v>6839</v>
      </c>
      <c r="BW543" s="254" t="s">
        <v>566</v>
      </c>
      <c r="BX543" s="259" t="s">
        <v>566</v>
      </c>
      <c r="BY543" s="259" t="s">
        <v>566</v>
      </c>
      <c r="BZ543" s="259" t="s">
        <v>566</v>
      </c>
      <c r="CA543" s="251"/>
      <c r="CB543" s="251">
        <v>390.49757360000001</v>
      </c>
      <c r="CC543" s="260">
        <v>80.975518662699997</v>
      </c>
      <c r="CD543" s="260">
        <v>79.310768115800002</v>
      </c>
      <c r="CE543" s="254">
        <v>13.218343889700009</v>
      </c>
      <c r="CF543" s="254">
        <v>-5.73</v>
      </c>
      <c r="CG543" s="254">
        <v>1.014</v>
      </c>
      <c r="CH543" s="254">
        <v>2.8</v>
      </c>
      <c r="CI543" s="256">
        <v>0.8</v>
      </c>
      <c r="CJ543" s="256">
        <v>0.2815283724</v>
      </c>
      <c r="CK543" s="254">
        <v>22123.907143450298</v>
      </c>
      <c r="CL543" s="254">
        <v>3.0989713499999998E-2</v>
      </c>
      <c r="CM543" s="254">
        <v>0.48559971740000002</v>
      </c>
      <c r="CN543" s="254">
        <v>684.73440000000005</v>
      </c>
      <c r="CO543" s="254">
        <v>1</v>
      </c>
      <c r="CP543" s="254">
        <v>58.858416992899997</v>
      </c>
      <c r="CQ543" s="254">
        <v>0.3209693294</v>
      </c>
      <c r="CR543" s="254">
        <v>2337</v>
      </c>
      <c r="CS543" s="254">
        <v>2361.44</v>
      </c>
      <c r="CT543" s="254">
        <v>84.1</v>
      </c>
      <c r="CU543" s="254">
        <v>225.6</v>
      </c>
      <c r="CV543" s="254">
        <v>33.257978723400001</v>
      </c>
      <c r="CW543" s="254">
        <v>28</v>
      </c>
      <c r="CX543" s="253" t="s">
        <v>393</v>
      </c>
      <c r="CY543" s="253" t="s">
        <v>566</v>
      </c>
      <c r="CZ543" s="254" t="s">
        <v>566</v>
      </c>
      <c r="DA543" s="254">
        <v>-4.5</v>
      </c>
      <c r="DB543" s="254">
        <v>0.20534096730000001</v>
      </c>
      <c r="DC543" s="254">
        <v>41.055873001999998</v>
      </c>
      <c r="DD543" s="256">
        <v>-25.036551224099995</v>
      </c>
      <c r="DE543" s="254">
        <v>49.266960044999998</v>
      </c>
      <c r="DF543" s="256">
        <v>-16.825464181099996</v>
      </c>
      <c r="DG543" s="253"/>
      <c r="DH543" s="261" t="s">
        <v>689</v>
      </c>
      <c r="DI543" s="262" t="s">
        <v>689</v>
      </c>
      <c r="DJ543" s="261" t="s">
        <v>689</v>
      </c>
      <c r="DK543" s="254"/>
      <c r="DL543" s="254">
        <v>149.1</v>
      </c>
      <c r="DM543" s="263"/>
      <c r="DN543" s="264">
        <v>1016</v>
      </c>
      <c r="DO543" s="264">
        <v>1020</v>
      </c>
      <c r="DP543" s="264">
        <v>26.7</v>
      </c>
      <c r="DQ543" s="261"/>
      <c r="DR543" s="262"/>
      <c r="DS543" s="261"/>
      <c r="DT543" s="184"/>
      <c r="DU543" s="184"/>
      <c r="DV543" s="184"/>
      <c r="DW543" s="184"/>
      <c r="DX543" s="184"/>
      <c r="DY543" s="184"/>
      <c r="DZ543" s="184"/>
      <c r="EA543" s="265"/>
      <c r="EB543" s="265"/>
    </row>
    <row r="544" spans="1:132" s="2" customFormat="1" ht="15" customHeight="1" x14ac:dyDescent="0.2">
      <c r="A544" s="21" t="str">
        <f t="shared" si="8"/>
        <v>2248_Южно-Ягунское</v>
      </c>
      <c r="B544" s="250">
        <v>64</v>
      </c>
      <c r="C544" s="251" t="s">
        <v>733</v>
      </c>
      <c r="D544" s="251" t="s">
        <v>568</v>
      </c>
      <c r="E544" s="251" t="s">
        <v>531</v>
      </c>
      <c r="F544" s="251" t="s">
        <v>9</v>
      </c>
      <c r="G544" s="251" t="s">
        <v>29</v>
      </c>
      <c r="H544" s="251" t="s">
        <v>2972</v>
      </c>
      <c r="I544" s="252" t="s">
        <v>1671</v>
      </c>
      <c r="J544" s="251" t="s">
        <v>318</v>
      </c>
      <c r="K544" s="251" t="s">
        <v>688</v>
      </c>
      <c r="L544" s="251" t="s">
        <v>566</v>
      </c>
      <c r="M544" s="251" t="s">
        <v>419</v>
      </c>
      <c r="N544" s="251" t="s">
        <v>5834</v>
      </c>
      <c r="O544" s="251" t="s">
        <v>10</v>
      </c>
      <c r="P544" s="253" t="s">
        <v>6217</v>
      </c>
      <c r="Q544" s="253"/>
      <c r="R544" s="254"/>
      <c r="S544" s="253"/>
      <c r="T544" s="253">
        <v>17</v>
      </c>
      <c r="U544" s="253">
        <v>2738</v>
      </c>
      <c r="V544" s="253">
        <v>2767</v>
      </c>
      <c r="W544" s="254">
        <v>353.49</v>
      </c>
      <c r="X544" s="253" t="s">
        <v>150</v>
      </c>
      <c r="Y544" s="253">
        <v>2814</v>
      </c>
      <c r="Z544" s="253">
        <v>2782.8</v>
      </c>
      <c r="AA544" s="253" t="s">
        <v>1099</v>
      </c>
      <c r="AB544" s="254" t="s">
        <v>6840</v>
      </c>
      <c r="AC544" s="251" t="s">
        <v>5745</v>
      </c>
      <c r="AD544" s="253" t="s">
        <v>5746</v>
      </c>
      <c r="AE544" s="253" t="s">
        <v>415</v>
      </c>
      <c r="AF544" s="253">
        <v>2715</v>
      </c>
      <c r="AG544" s="254" t="s">
        <v>5747</v>
      </c>
      <c r="AH544" s="255" t="s">
        <v>5841</v>
      </c>
      <c r="AI544" s="253" t="s">
        <v>6324</v>
      </c>
      <c r="AJ544" s="251">
        <v>7</v>
      </c>
      <c r="AK544" s="254" t="s">
        <v>566</v>
      </c>
      <c r="AL544" s="254">
        <v>3.9</v>
      </c>
      <c r="AM544" s="254">
        <v>153</v>
      </c>
      <c r="AN544" s="254">
        <v>121</v>
      </c>
      <c r="AO544" s="254">
        <v>110</v>
      </c>
      <c r="AP544" s="254">
        <v>345.99</v>
      </c>
      <c r="AQ544" s="254">
        <v>351.15</v>
      </c>
      <c r="AR544" s="254">
        <v>75.976032590499997</v>
      </c>
      <c r="AS544" s="254">
        <v>316.28078266670002</v>
      </c>
      <c r="AT544" s="254">
        <v>0</v>
      </c>
      <c r="AU544" s="254">
        <v>1191</v>
      </c>
      <c r="AV544" s="254">
        <v>144.72999999999999</v>
      </c>
      <c r="AW544" s="254" t="s">
        <v>4928</v>
      </c>
      <c r="AX544" s="254">
        <v>149.9</v>
      </c>
      <c r="AY544" s="254">
        <v>201.26</v>
      </c>
      <c r="AZ544" s="256">
        <v>1.3936530410000001</v>
      </c>
      <c r="BA544" s="254" t="s">
        <v>566</v>
      </c>
      <c r="BB544" s="254" t="s">
        <v>566</v>
      </c>
      <c r="BC544" s="254">
        <v>336.58333509620002</v>
      </c>
      <c r="BD544" s="254">
        <v>280.48661103630002</v>
      </c>
      <c r="BE544" s="257">
        <v>280.48661103640001</v>
      </c>
      <c r="BF544" s="254">
        <v>1</v>
      </c>
      <c r="BG544" s="254">
        <v>30.958333333333332</v>
      </c>
      <c r="BH544" s="254">
        <v>8683.3979999999992</v>
      </c>
      <c r="BI544" s="254" t="s">
        <v>430</v>
      </c>
      <c r="BJ544" s="254" t="s">
        <v>566</v>
      </c>
      <c r="BK544" s="254">
        <v>280.48661103630002</v>
      </c>
      <c r="BL544" s="254">
        <v>280.48661103630002</v>
      </c>
      <c r="BM544" s="254">
        <v>110</v>
      </c>
      <c r="BN544" s="254">
        <v>30</v>
      </c>
      <c r="BO544" s="256">
        <v>8414.5983310920001</v>
      </c>
      <c r="BP544" s="256" t="s">
        <v>566</v>
      </c>
      <c r="BQ544" s="251">
        <v>7</v>
      </c>
      <c r="BR544" s="251" t="s">
        <v>566</v>
      </c>
      <c r="BS544" s="251" t="s">
        <v>566</v>
      </c>
      <c r="BT544" s="255" t="s">
        <v>566</v>
      </c>
      <c r="BU544" s="258">
        <v>0</v>
      </c>
      <c r="BV544" s="254" t="s">
        <v>8104</v>
      </c>
      <c r="BW544" s="254" t="s">
        <v>566</v>
      </c>
      <c r="BX544" s="259" t="s">
        <v>566</v>
      </c>
      <c r="BY544" s="259" t="s">
        <v>566</v>
      </c>
      <c r="BZ544" s="259" t="s">
        <v>566</v>
      </c>
      <c r="CA544" s="251"/>
      <c r="CB544" s="251">
        <v>386.24107765999997</v>
      </c>
      <c r="CC544" s="260">
        <v>80.116282891799997</v>
      </c>
      <c r="CD544" s="260">
        <v>336.58333509620002</v>
      </c>
      <c r="CE544" s="254">
        <v>56.09672405980001</v>
      </c>
      <c r="CF544" s="254">
        <v>-4.9000000000000004</v>
      </c>
      <c r="CG544" s="254">
        <v>1.0135099999999999</v>
      </c>
      <c r="CH544" s="254">
        <v>2.8</v>
      </c>
      <c r="CI544" s="256">
        <v>0.8</v>
      </c>
      <c r="CJ544" s="256">
        <v>1.0752888248000001</v>
      </c>
      <c r="CK544" s="254">
        <v>84460.738200380394</v>
      </c>
      <c r="CL544" s="254">
        <v>2.7716831099999999E-2</v>
      </c>
      <c r="CM544" s="254">
        <v>7.2570235577000002</v>
      </c>
      <c r="CN544" s="254">
        <v>672.59051999999997</v>
      </c>
      <c r="CO544" s="254">
        <v>1</v>
      </c>
      <c r="CP544" s="254">
        <v>243.44654733839999</v>
      </c>
      <c r="CQ544" s="254">
        <v>5.5079732350999997</v>
      </c>
      <c r="CR544" s="254">
        <v>2369</v>
      </c>
      <c r="CS544" s="254">
        <v>2318.009</v>
      </c>
      <c r="CT544" s="254">
        <v>84.1</v>
      </c>
      <c r="CU544" s="254">
        <v>233</v>
      </c>
      <c r="CV544" s="254">
        <v>37.884120171699998</v>
      </c>
      <c r="CW544" s="254">
        <v>68.650000000000006</v>
      </c>
      <c r="CX544" s="253" t="s">
        <v>393</v>
      </c>
      <c r="CY544" s="253" t="s">
        <v>566</v>
      </c>
      <c r="CZ544" s="254" t="s">
        <v>566</v>
      </c>
      <c r="DA544" s="254">
        <v>-2.5</v>
      </c>
      <c r="DB544" s="254">
        <v>1.0722657281000001</v>
      </c>
      <c r="DC544" s="254">
        <v>217.6216876396</v>
      </c>
      <c r="DD544" s="256">
        <v>-62.864923396800009</v>
      </c>
      <c r="DE544" s="254">
        <v>261.14571512819998</v>
      </c>
      <c r="DF544" s="256">
        <v>-19.340895908200025</v>
      </c>
      <c r="DG544" s="253"/>
      <c r="DH544" s="261" t="s">
        <v>3150</v>
      </c>
      <c r="DI544" s="262" t="s">
        <v>689</v>
      </c>
      <c r="DJ544" s="261" t="s">
        <v>566</v>
      </c>
      <c r="DK544" s="254"/>
      <c r="DL544" s="254">
        <v>149.1</v>
      </c>
      <c r="DM544" s="263"/>
      <c r="DN544" s="264">
        <v>135</v>
      </c>
      <c r="DO544" s="264">
        <v>137</v>
      </c>
      <c r="DP544" s="264">
        <v>289.39999999999998</v>
      </c>
      <c r="DQ544" s="261"/>
      <c r="DR544" s="262"/>
      <c r="DS544" s="261"/>
      <c r="DT544" s="184"/>
      <c r="DU544" s="184"/>
      <c r="DV544" s="184"/>
      <c r="DW544" s="184"/>
      <c r="DX544" s="184"/>
      <c r="DY544" s="184"/>
      <c r="DZ544" s="184"/>
      <c r="EA544" s="265"/>
      <c r="EB544" s="265"/>
    </row>
    <row r="545" spans="1:132" s="2" customFormat="1" ht="15" customHeight="1" x14ac:dyDescent="0.2">
      <c r="A545" s="21" t="str">
        <f t="shared" si="8"/>
        <v>2249_Южно-Ягунское</v>
      </c>
      <c r="B545" s="250">
        <v>65</v>
      </c>
      <c r="C545" s="251" t="s">
        <v>733</v>
      </c>
      <c r="D545" s="251" t="s">
        <v>568</v>
      </c>
      <c r="E545" s="251" t="s">
        <v>531</v>
      </c>
      <c r="F545" s="251" t="s">
        <v>9</v>
      </c>
      <c r="G545" s="251" t="s">
        <v>29</v>
      </c>
      <c r="H545" s="251" t="s">
        <v>2972</v>
      </c>
      <c r="I545" s="252" t="s">
        <v>880</v>
      </c>
      <c r="J545" s="251" t="s">
        <v>317</v>
      </c>
      <c r="K545" s="251" t="s">
        <v>688</v>
      </c>
      <c r="L545" s="251" t="s">
        <v>566</v>
      </c>
      <c r="M545" s="251" t="s">
        <v>419</v>
      </c>
      <c r="N545" s="251" t="s">
        <v>5834</v>
      </c>
      <c r="O545" s="251" t="s">
        <v>10</v>
      </c>
      <c r="P545" s="253" t="s">
        <v>6217</v>
      </c>
      <c r="Q545" s="253"/>
      <c r="R545" s="254"/>
      <c r="S545" s="253"/>
      <c r="T545" s="253">
        <v>22</v>
      </c>
      <c r="U545" s="253">
        <v>2557</v>
      </c>
      <c r="V545" s="253">
        <v>2585</v>
      </c>
      <c r="W545" s="254">
        <v>145.33099999999999</v>
      </c>
      <c r="X545" s="253" t="s">
        <v>150</v>
      </c>
      <c r="Y545" s="253">
        <v>2600</v>
      </c>
      <c r="Z545" s="253">
        <v>2578.6999999999998</v>
      </c>
      <c r="AA545" s="253" t="s">
        <v>1099</v>
      </c>
      <c r="AB545" s="254" t="s">
        <v>6841</v>
      </c>
      <c r="AC545" s="251" t="s">
        <v>5745</v>
      </c>
      <c r="AD545" s="253" t="s">
        <v>5746</v>
      </c>
      <c r="AE545" s="253" t="s">
        <v>415</v>
      </c>
      <c r="AF545" s="253">
        <v>2553</v>
      </c>
      <c r="AG545" s="254" t="s">
        <v>5747</v>
      </c>
      <c r="AH545" s="255" t="s">
        <v>5777</v>
      </c>
      <c r="AI545" s="253" t="s">
        <v>6842</v>
      </c>
      <c r="AJ545" s="251">
        <v>8</v>
      </c>
      <c r="AK545" s="254" t="s">
        <v>566</v>
      </c>
      <c r="AL545" s="254">
        <v>3.9</v>
      </c>
      <c r="AM545" s="254">
        <v>153</v>
      </c>
      <c r="AN545" s="254">
        <v>122</v>
      </c>
      <c r="AO545" s="254">
        <v>112</v>
      </c>
      <c r="AP545" s="254">
        <v>350.86</v>
      </c>
      <c r="AQ545" s="254">
        <v>353.78</v>
      </c>
      <c r="AR545" s="254">
        <v>74.077359159400004</v>
      </c>
      <c r="AS545" s="254">
        <v>317.79865106670002</v>
      </c>
      <c r="AT545" s="254">
        <v>0</v>
      </c>
      <c r="AU545" s="254">
        <v>1050</v>
      </c>
      <c r="AV545" s="254">
        <v>140.78</v>
      </c>
      <c r="AW545" s="254" t="s">
        <v>4928</v>
      </c>
      <c r="AX545" s="254">
        <v>143.69999999999999</v>
      </c>
      <c r="AY545" s="254">
        <v>210.08</v>
      </c>
      <c r="AZ545" s="256">
        <v>1.3050911481</v>
      </c>
      <c r="BA545" s="254" t="s">
        <v>566</v>
      </c>
      <c r="BB545" s="254" t="s">
        <v>566</v>
      </c>
      <c r="BC545" s="254">
        <v>329.01835307239998</v>
      </c>
      <c r="BD545" s="254">
        <v>274.17354838710003</v>
      </c>
      <c r="BE545" s="257">
        <v>274.17354838710003</v>
      </c>
      <c r="BF545" s="254">
        <v>1</v>
      </c>
      <c r="BG545" s="254">
        <v>31</v>
      </c>
      <c r="BH545" s="254">
        <v>8499.3799999999992</v>
      </c>
      <c r="BI545" s="254" t="s">
        <v>430</v>
      </c>
      <c r="BJ545" s="254" t="s">
        <v>566</v>
      </c>
      <c r="BK545" s="254">
        <v>274.17354838710003</v>
      </c>
      <c r="BL545" s="254">
        <v>274.17354838710003</v>
      </c>
      <c r="BM545" s="254">
        <v>112</v>
      </c>
      <c r="BN545" s="254">
        <v>30</v>
      </c>
      <c r="BO545" s="256">
        <v>8225.2064516129994</v>
      </c>
      <c r="BP545" s="256" t="s">
        <v>566</v>
      </c>
      <c r="BQ545" s="251">
        <v>8</v>
      </c>
      <c r="BR545" s="251" t="s">
        <v>566</v>
      </c>
      <c r="BS545" s="251" t="s">
        <v>566</v>
      </c>
      <c r="BT545" s="255" t="s">
        <v>566</v>
      </c>
      <c r="BU545" s="258">
        <v>0</v>
      </c>
      <c r="BV545" s="254" t="s">
        <v>8105</v>
      </c>
      <c r="BW545" s="254" t="s">
        <v>566</v>
      </c>
      <c r="BX545" s="259" t="s">
        <v>566</v>
      </c>
      <c r="BY545" s="259" t="s">
        <v>566</v>
      </c>
      <c r="BZ545" s="259" t="s">
        <v>566</v>
      </c>
      <c r="CA545" s="251"/>
      <c r="CB545" s="251">
        <v>392.8894674</v>
      </c>
      <c r="CC545" s="260">
        <v>78.201879107899998</v>
      </c>
      <c r="CD545" s="260">
        <v>329.01835307239998</v>
      </c>
      <c r="CE545" s="254">
        <v>54.844804685299948</v>
      </c>
      <c r="CF545" s="254">
        <v>-2.5</v>
      </c>
      <c r="CG545" s="254">
        <v>1.0134000000000001</v>
      </c>
      <c r="CH545" s="254">
        <v>2.8</v>
      </c>
      <c r="CI545" s="256">
        <v>0.8</v>
      </c>
      <c r="CJ545" s="256">
        <v>1.0510867222</v>
      </c>
      <c r="CK545" s="254">
        <v>82550.774534104901</v>
      </c>
      <c r="CL545" s="254">
        <v>2.7748796999999999E-2</v>
      </c>
      <c r="CM545" s="254">
        <v>6.5273977934999996</v>
      </c>
      <c r="CN545" s="254">
        <v>680.48680000000002</v>
      </c>
      <c r="CO545" s="254">
        <v>1</v>
      </c>
      <c r="CP545" s="254">
        <v>234.15350064680001</v>
      </c>
      <c r="CQ545" s="254">
        <v>4.8017645012000001</v>
      </c>
      <c r="CR545" s="254">
        <v>2369</v>
      </c>
      <c r="CS545" s="254">
        <v>2340.1999999999998</v>
      </c>
      <c r="CT545" s="254">
        <v>90.8</v>
      </c>
      <c r="CU545" s="254">
        <v>233</v>
      </c>
      <c r="CV545" s="254">
        <v>39.5793991416</v>
      </c>
      <c r="CW545" s="254">
        <v>68.650000000000006</v>
      </c>
      <c r="CX545" s="253" t="s">
        <v>393</v>
      </c>
      <c r="CY545" s="253" t="s">
        <v>566</v>
      </c>
      <c r="CZ545" s="254" t="s">
        <v>566</v>
      </c>
      <c r="DA545" s="254">
        <v>-2.5</v>
      </c>
      <c r="DB545" s="254">
        <v>1.305091148</v>
      </c>
      <c r="DC545" s="254">
        <v>274.1735483718</v>
      </c>
      <c r="DD545" s="256">
        <v>-1.5300031463993946E-8</v>
      </c>
      <c r="DE545" s="254">
        <v>329.01835307239998</v>
      </c>
      <c r="DF545" s="256">
        <v>54.844804685299948</v>
      </c>
      <c r="DG545" s="253"/>
      <c r="DH545" s="261" t="s">
        <v>689</v>
      </c>
      <c r="DI545" s="262" t="s">
        <v>689</v>
      </c>
      <c r="DJ545" s="261" t="s">
        <v>566</v>
      </c>
      <c r="DK545" s="254"/>
      <c r="DL545" s="254">
        <v>149.1</v>
      </c>
      <c r="DM545" s="263"/>
      <c r="DN545" s="264">
        <v>86</v>
      </c>
      <c r="DO545" s="264">
        <v>88</v>
      </c>
      <c r="DP545" s="264">
        <v>351</v>
      </c>
      <c r="DQ545" s="261"/>
      <c r="DR545" s="262"/>
      <c r="DS545" s="261"/>
      <c r="DT545" s="184"/>
      <c r="DU545" s="184"/>
      <c r="DV545" s="184"/>
      <c r="DW545" s="184"/>
      <c r="DX545" s="184"/>
      <c r="DY545" s="184"/>
      <c r="DZ545" s="184"/>
      <c r="EA545" s="265"/>
      <c r="EB545" s="265"/>
    </row>
    <row r="546" spans="1:132" s="2" customFormat="1" ht="15" customHeight="1" x14ac:dyDescent="0.2">
      <c r="A546" s="21" t="str">
        <f t="shared" si="8"/>
        <v>2250_Южно-Ягунское</v>
      </c>
      <c r="B546" s="250">
        <v>66</v>
      </c>
      <c r="C546" s="251" t="s">
        <v>733</v>
      </c>
      <c r="D546" s="251" t="s">
        <v>568</v>
      </c>
      <c r="E546" s="251" t="s">
        <v>531</v>
      </c>
      <c r="F546" s="251" t="s">
        <v>9</v>
      </c>
      <c r="G546" s="251" t="s">
        <v>29</v>
      </c>
      <c r="H546" s="251" t="s">
        <v>2974</v>
      </c>
      <c r="I546" s="252" t="s">
        <v>907</v>
      </c>
      <c r="J546" s="251" t="s">
        <v>321</v>
      </c>
      <c r="K546" s="251" t="s">
        <v>688</v>
      </c>
      <c r="L546" s="251" t="s">
        <v>566</v>
      </c>
      <c r="M546" s="251" t="s">
        <v>419</v>
      </c>
      <c r="N546" s="251" t="s">
        <v>92</v>
      </c>
      <c r="O546" s="251" t="s">
        <v>10</v>
      </c>
      <c r="P546" s="253" t="s">
        <v>6217</v>
      </c>
      <c r="Q546" s="253"/>
      <c r="R546" s="254"/>
      <c r="S546" s="253"/>
      <c r="T546" s="253">
        <v>9.4</v>
      </c>
      <c r="U546" s="253">
        <v>2477.4</v>
      </c>
      <c r="V546" s="253">
        <v>2486.8000000000002</v>
      </c>
      <c r="W546" s="254">
        <v>44.95</v>
      </c>
      <c r="X546" s="253" t="s">
        <v>150</v>
      </c>
      <c r="Y546" s="253">
        <v>2534</v>
      </c>
      <c r="Z546" s="253">
        <v>2479.4</v>
      </c>
      <c r="AA546" s="253" t="s">
        <v>1100</v>
      </c>
      <c r="AB546" s="254" t="s">
        <v>249</v>
      </c>
      <c r="AC546" s="251" t="s">
        <v>5745</v>
      </c>
      <c r="AD546" s="253" t="s">
        <v>5746</v>
      </c>
      <c r="AE546" s="253" t="s">
        <v>566</v>
      </c>
      <c r="AF546" s="253" t="s">
        <v>566</v>
      </c>
      <c r="AG546" s="254" t="s">
        <v>5747</v>
      </c>
      <c r="AH546" s="255" t="s">
        <v>5841</v>
      </c>
      <c r="AI546" s="253" t="s">
        <v>566</v>
      </c>
      <c r="AJ546" s="251">
        <v>4</v>
      </c>
      <c r="AK546" s="254" t="s">
        <v>566</v>
      </c>
      <c r="AL546" s="254" t="s">
        <v>566</v>
      </c>
      <c r="AM546" s="254" t="s">
        <v>566</v>
      </c>
      <c r="AN546" s="254" t="s">
        <v>566</v>
      </c>
      <c r="AO546" s="254" t="s">
        <v>566</v>
      </c>
      <c r="AP546" s="254" t="s">
        <v>566</v>
      </c>
      <c r="AQ546" s="254" t="s">
        <v>566</v>
      </c>
      <c r="AR546" s="254" t="s">
        <v>566</v>
      </c>
      <c r="AS546" s="254" t="s">
        <v>566</v>
      </c>
      <c r="AT546" s="254">
        <v>0</v>
      </c>
      <c r="AU546" s="254">
        <v>197</v>
      </c>
      <c r="AV546" s="254">
        <v>219.35</v>
      </c>
      <c r="AW546" s="254" t="s">
        <v>5499</v>
      </c>
      <c r="AX546" s="254">
        <v>222.03</v>
      </c>
      <c r="AY546" s="254" t="s">
        <v>566</v>
      </c>
      <c r="AZ546" s="256" t="s">
        <v>566</v>
      </c>
      <c r="BA546" s="254" t="s">
        <v>566</v>
      </c>
      <c r="BB546" s="254" t="s">
        <v>566</v>
      </c>
      <c r="BC546" s="254" t="s">
        <v>566</v>
      </c>
      <c r="BD546" s="254" t="s">
        <v>566</v>
      </c>
      <c r="BE546" s="257">
        <v>0</v>
      </c>
      <c r="BF546" s="254" t="s">
        <v>566</v>
      </c>
      <c r="BG546" s="254" t="s">
        <v>30</v>
      </c>
      <c r="BH546" s="254" t="s">
        <v>566</v>
      </c>
      <c r="BI546" s="254" t="s">
        <v>745</v>
      </c>
      <c r="BJ546" s="254" t="s">
        <v>1216</v>
      </c>
      <c r="BK546" s="254" t="s">
        <v>566</v>
      </c>
      <c r="BL546" s="254" t="s">
        <v>566</v>
      </c>
      <c r="BM546" s="254">
        <v>0</v>
      </c>
      <c r="BN546" s="254">
        <v>0</v>
      </c>
      <c r="BO546" s="256">
        <v>0</v>
      </c>
      <c r="BP546" s="256" t="s">
        <v>1216</v>
      </c>
      <c r="BQ546" s="251">
        <v>4</v>
      </c>
      <c r="BR546" s="251" t="s">
        <v>566</v>
      </c>
      <c r="BS546" s="251" t="s">
        <v>566</v>
      </c>
      <c r="BT546" s="255" t="s">
        <v>566</v>
      </c>
      <c r="BU546" s="258" t="s">
        <v>566</v>
      </c>
      <c r="BV546" s="254" t="s">
        <v>8106</v>
      </c>
      <c r="BW546" s="254" t="s">
        <v>566</v>
      </c>
      <c r="BX546" s="259" t="s">
        <v>566</v>
      </c>
      <c r="BY546" s="259" t="s">
        <v>566</v>
      </c>
      <c r="BZ546" s="259" t="s">
        <v>566</v>
      </c>
      <c r="CA546" s="251"/>
      <c r="CB546" s="251" t="s">
        <v>566</v>
      </c>
      <c r="CC546" s="260" t="s">
        <v>566</v>
      </c>
      <c r="CD546" s="260" t="s">
        <v>566</v>
      </c>
      <c r="CE546" s="254" t="s">
        <v>566</v>
      </c>
      <c r="CF546" s="254">
        <v>1.1000000000000001</v>
      </c>
      <c r="CG546" s="254">
        <v>1.0129999999999999</v>
      </c>
      <c r="CH546" s="254">
        <v>2.8</v>
      </c>
      <c r="CI546" s="256">
        <v>0.8</v>
      </c>
      <c r="CJ546" s="256" t="s">
        <v>566</v>
      </c>
      <c r="CK546" s="254" t="s">
        <v>566</v>
      </c>
      <c r="CL546" s="254" t="s">
        <v>566</v>
      </c>
      <c r="CM546" s="254" t="s">
        <v>566</v>
      </c>
      <c r="CN546" s="254">
        <v>681.08600000000001</v>
      </c>
      <c r="CO546" s="254">
        <v>1</v>
      </c>
      <c r="CP546" s="254" t="s">
        <v>566</v>
      </c>
      <c r="CQ546" s="254" t="s">
        <v>566</v>
      </c>
      <c r="CR546" s="254">
        <v>2369</v>
      </c>
      <c r="CS546" s="254">
        <v>2341.65</v>
      </c>
      <c r="CT546" s="254">
        <v>90.8</v>
      </c>
      <c r="CU546" s="254">
        <v>233</v>
      </c>
      <c r="CV546" s="254">
        <v>5.8583690986999999</v>
      </c>
      <c r="CW546" s="254">
        <v>109.3</v>
      </c>
      <c r="CX546" s="253" t="s">
        <v>393</v>
      </c>
      <c r="CY546" s="253" t="s">
        <v>566</v>
      </c>
      <c r="CZ546" s="254" t="s">
        <v>566</v>
      </c>
      <c r="DA546" s="254">
        <v>-2.5</v>
      </c>
      <c r="DB546" s="254" t="s">
        <v>566</v>
      </c>
      <c r="DC546" s="254" t="s">
        <v>566</v>
      </c>
      <c r="DD546" s="256" t="s">
        <v>566</v>
      </c>
      <c r="DE546" s="254" t="s">
        <v>566</v>
      </c>
      <c r="DF546" s="256" t="s">
        <v>566</v>
      </c>
      <c r="DG546" s="253"/>
      <c r="DH546" s="261" t="s">
        <v>689</v>
      </c>
      <c r="DI546" s="262" t="s">
        <v>689</v>
      </c>
      <c r="DJ546" s="261" t="s">
        <v>689</v>
      </c>
      <c r="DK546" s="254"/>
      <c r="DL546" s="254" t="s">
        <v>566</v>
      </c>
      <c r="DM546" s="263"/>
      <c r="DN546" s="264">
        <v>257</v>
      </c>
      <c r="DO546" s="264">
        <v>257</v>
      </c>
      <c r="DP546" s="264">
        <v>427.1</v>
      </c>
      <c r="DQ546" s="261"/>
      <c r="DR546" s="262"/>
      <c r="DS546" s="261"/>
      <c r="DT546" s="184"/>
      <c r="DU546" s="184"/>
      <c r="DV546" s="184"/>
      <c r="DW546" s="184"/>
      <c r="DX546" s="184"/>
      <c r="DY546" s="184"/>
      <c r="DZ546" s="184"/>
      <c r="EA546" s="265"/>
      <c r="EB546" s="265"/>
    </row>
    <row r="547" spans="1:132" s="2" customFormat="1" ht="15" customHeight="1" x14ac:dyDescent="0.2">
      <c r="A547" s="21" t="str">
        <f t="shared" si="8"/>
        <v>2251_Южно-Ягунское</v>
      </c>
      <c r="B547" s="250">
        <v>67</v>
      </c>
      <c r="C547" s="251" t="s">
        <v>733</v>
      </c>
      <c r="D547" s="251" t="s">
        <v>568</v>
      </c>
      <c r="E547" s="251" t="s">
        <v>531</v>
      </c>
      <c r="F547" s="251" t="s">
        <v>9</v>
      </c>
      <c r="G547" s="251" t="s">
        <v>29</v>
      </c>
      <c r="H547" s="251" t="s">
        <v>2972</v>
      </c>
      <c r="I547" s="252" t="s">
        <v>934</v>
      </c>
      <c r="J547" s="251" t="s">
        <v>321</v>
      </c>
      <c r="K547" s="251" t="s">
        <v>688</v>
      </c>
      <c r="L547" s="251" t="s">
        <v>566</v>
      </c>
      <c r="M547" s="251" t="s">
        <v>419</v>
      </c>
      <c r="N547" s="251" t="s">
        <v>5834</v>
      </c>
      <c r="O547" s="251" t="s">
        <v>10</v>
      </c>
      <c r="P547" s="253" t="s">
        <v>6217</v>
      </c>
      <c r="Q547" s="253"/>
      <c r="R547" s="254"/>
      <c r="S547" s="253"/>
      <c r="T547" s="253">
        <v>21.1</v>
      </c>
      <c r="U547" s="253">
        <v>2453.5</v>
      </c>
      <c r="V547" s="253">
        <v>2482.5</v>
      </c>
      <c r="W547" s="254">
        <v>35.92</v>
      </c>
      <c r="X547" s="253" t="s">
        <v>150</v>
      </c>
      <c r="Y547" s="253">
        <v>2520</v>
      </c>
      <c r="Z547" s="253">
        <v>2478.3000000000002</v>
      </c>
      <c r="AA547" s="253" t="s">
        <v>1099</v>
      </c>
      <c r="AB547" s="254" t="s">
        <v>5800</v>
      </c>
      <c r="AC547" s="251" t="s">
        <v>5745</v>
      </c>
      <c r="AD547" s="253" t="s">
        <v>5746</v>
      </c>
      <c r="AE547" s="253" t="s">
        <v>415</v>
      </c>
      <c r="AF547" s="253">
        <v>2428</v>
      </c>
      <c r="AG547" s="254" t="s">
        <v>5747</v>
      </c>
      <c r="AH547" s="255" t="s">
        <v>6141</v>
      </c>
      <c r="AI547" s="253" t="s">
        <v>5768</v>
      </c>
      <c r="AJ547" s="251">
        <v>8</v>
      </c>
      <c r="AK547" s="254">
        <v>0</v>
      </c>
      <c r="AL547" s="254">
        <v>3.9</v>
      </c>
      <c r="AM547" s="254">
        <v>153</v>
      </c>
      <c r="AN547" s="254">
        <v>122</v>
      </c>
      <c r="AO547" s="254">
        <v>112</v>
      </c>
      <c r="AP547" s="254">
        <v>353.74</v>
      </c>
      <c r="AQ547" s="254">
        <v>356.05</v>
      </c>
      <c r="AR547" s="254">
        <v>86.475626322500005</v>
      </c>
      <c r="AS547" s="254">
        <v>330.88326133330003</v>
      </c>
      <c r="AT547" s="254">
        <v>0</v>
      </c>
      <c r="AU547" s="254">
        <v>179</v>
      </c>
      <c r="AV547" s="254">
        <v>173.8</v>
      </c>
      <c r="AW547" s="254" t="s">
        <v>4928</v>
      </c>
      <c r="AX547" s="254">
        <v>176.1</v>
      </c>
      <c r="AY547" s="254">
        <v>179.94</v>
      </c>
      <c r="AZ547" s="256">
        <v>1.4073994158000001</v>
      </c>
      <c r="BA547" s="254" t="s">
        <v>566</v>
      </c>
      <c r="BB547" s="254" t="s">
        <v>566</v>
      </c>
      <c r="BC547" s="254">
        <v>303.89693496910002</v>
      </c>
      <c r="BD547" s="254">
        <v>253.24745087479999</v>
      </c>
      <c r="BE547" s="257">
        <v>253.24745087479999</v>
      </c>
      <c r="BF547" s="254">
        <v>1</v>
      </c>
      <c r="BG547" s="254">
        <v>30.958333333333332</v>
      </c>
      <c r="BH547" s="254">
        <v>7840.1189999999997</v>
      </c>
      <c r="BI547" s="254" t="s">
        <v>430</v>
      </c>
      <c r="BJ547" s="254" t="s">
        <v>566</v>
      </c>
      <c r="BK547" s="254">
        <v>253.24745087479999</v>
      </c>
      <c r="BL547" s="254">
        <v>253.24745087479999</v>
      </c>
      <c r="BM547" s="254">
        <v>112</v>
      </c>
      <c r="BN547" s="254">
        <v>30</v>
      </c>
      <c r="BO547" s="256">
        <v>7597.4235262439997</v>
      </c>
      <c r="BP547" s="256" t="s">
        <v>566</v>
      </c>
      <c r="BQ547" s="251">
        <v>8</v>
      </c>
      <c r="BR547" s="251" t="s">
        <v>566</v>
      </c>
      <c r="BS547" s="251" t="s">
        <v>566</v>
      </c>
      <c r="BT547" s="255" t="s">
        <v>566</v>
      </c>
      <c r="BU547" s="258">
        <v>0</v>
      </c>
      <c r="BV547" s="254" t="s">
        <v>8107</v>
      </c>
      <c r="BW547" s="254" t="s">
        <v>566</v>
      </c>
      <c r="BX547" s="259" t="s">
        <v>566</v>
      </c>
      <c r="BY547" s="259" t="s">
        <v>566</v>
      </c>
      <c r="BZ547" s="259" t="s">
        <v>566</v>
      </c>
      <c r="CA547" s="251"/>
      <c r="CB547" s="251">
        <v>389.72844902000003</v>
      </c>
      <c r="CC547" s="260">
        <v>90.428907254799995</v>
      </c>
      <c r="CD547" s="260">
        <v>303.89693496910002</v>
      </c>
      <c r="CE547" s="254">
        <v>50.649484094300021</v>
      </c>
      <c r="CF547" s="254">
        <v>-2.5</v>
      </c>
      <c r="CG547" s="254">
        <v>1.0134000000000001</v>
      </c>
      <c r="CH547" s="254">
        <v>2.8</v>
      </c>
      <c r="CI547" s="256">
        <v>0.8</v>
      </c>
      <c r="CJ547" s="256">
        <v>0.9708632894</v>
      </c>
      <c r="CK547" s="254">
        <v>76250.1464546317</v>
      </c>
      <c r="CL547" s="254">
        <v>2.7864672E-2</v>
      </c>
      <c r="CM547" s="254">
        <v>5.3230627006000004</v>
      </c>
      <c r="CN547" s="254">
        <v>682.38044000000002</v>
      </c>
      <c r="CO547" s="254">
        <v>1</v>
      </c>
      <c r="CP547" s="254">
        <v>233.42977030340001</v>
      </c>
      <c r="CQ547" s="254">
        <v>4.5432031215000004</v>
      </c>
      <c r="CR547" s="254">
        <v>2369</v>
      </c>
      <c r="CS547" s="254">
        <v>2346.2739999999999</v>
      </c>
      <c r="CT547" s="254">
        <v>90.8</v>
      </c>
      <c r="CU547" s="254">
        <v>233</v>
      </c>
      <c r="CV547" s="254">
        <v>25.407725321899999</v>
      </c>
      <c r="CW547" s="254">
        <v>68.650000000000006</v>
      </c>
      <c r="CX547" s="253" t="s">
        <v>393</v>
      </c>
      <c r="CY547" s="253" t="s">
        <v>566</v>
      </c>
      <c r="CZ547" s="254" t="s">
        <v>566</v>
      </c>
      <c r="DA547" s="254">
        <v>-2.5</v>
      </c>
      <c r="DB547" s="254">
        <v>1.5750912792</v>
      </c>
      <c r="DC547" s="254">
        <v>293.80448545749999</v>
      </c>
      <c r="DD547" s="256">
        <v>40.557034582699998</v>
      </c>
      <c r="DE547" s="254">
        <v>352.56522220620002</v>
      </c>
      <c r="DF547" s="256">
        <v>99.317771331400024</v>
      </c>
      <c r="DG547" s="253"/>
      <c r="DH547" s="261" t="s">
        <v>689</v>
      </c>
      <c r="DI547" s="262" t="s">
        <v>689</v>
      </c>
      <c r="DJ547" s="261" t="s">
        <v>566</v>
      </c>
      <c r="DK547" s="254"/>
      <c r="DL547" s="254">
        <v>149.1</v>
      </c>
      <c r="DM547" s="263"/>
      <c r="DN547" s="264">
        <v>737</v>
      </c>
      <c r="DO547" s="264">
        <v>737</v>
      </c>
      <c r="DP547" s="264">
        <v>589.4</v>
      </c>
      <c r="DQ547" s="261"/>
      <c r="DR547" s="262"/>
      <c r="DS547" s="261"/>
      <c r="DT547" s="184"/>
      <c r="DU547" s="184"/>
      <c r="DV547" s="184"/>
      <c r="DW547" s="184"/>
      <c r="DX547" s="184"/>
      <c r="DY547" s="184"/>
      <c r="DZ547" s="184"/>
      <c r="EA547" s="265"/>
      <c r="EB547" s="265"/>
    </row>
    <row r="548" spans="1:132" s="2" customFormat="1" ht="15" customHeight="1" x14ac:dyDescent="0.2">
      <c r="A548" s="21" t="str">
        <f t="shared" si="8"/>
        <v>2252_Южно-Ягунское</v>
      </c>
      <c r="B548" s="250">
        <v>68</v>
      </c>
      <c r="C548" s="251" t="s">
        <v>733</v>
      </c>
      <c r="D548" s="251" t="s">
        <v>568</v>
      </c>
      <c r="E548" s="251" t="s">
        <v>531</v>
      </c>
      <c r="F548" s="251" t="s">
        <v>9</v>
      </c>
      <c r="G548" s="251" t="s">
        <v>29</v>
      </c>
      <c r="H548" s="251" t="s">
        <v>2972</v>
      </c>
      <c r="I548" s="252" t="s">
        <v>884</v>
      </c>
      <c r="J548" s="251" t="s">
        <v>321</v>
      </c>
      <c r="K548" s="251" t="s">
        <v>688</v>
      </c>
      <c r="L548" s="251" t="s">
        <v>566</v>
      </c>
      <c r="M548" s="251" t="s">
        <v>419</v>
      </c>
      <c r="N548" s="251" t="s">
        <v>5834</v>
      </c>
      <c r="O548" s="251" t="s">
        <v>10</v>
      </c>
      <c r="P548" s="253" t="s">
        <v>6217</v>
      </c>
      <c r="Q548" s="253"/>
      <c r="R548" s="254"/>
      <c r="S548" s="253"/>
      <c r="T548" s="253">
        <v>21</v>
      </c>
      <c r="U548" s="253">
        <v>2544</v>
      </c>
      <c r="V548" s="253">
        <v>2573</v>
      </c>
      <c r="W548" s="254">
        <v>123.946</v>
      </c>
      <c r="X548" s="253" t="s">
        <v>150</v>
      </c>
      <c r="Y548" s="253">
        <v>2606.5</v>
      </c>
      <c r="Z548" s="253">
        <v>2606.5</v>
      </c>
      <c r="AA548" s="253" t="s">
        <v>1099</v>
      </c>
      <c r="AB548" s="254" t="s">
        <v>5872</v>
      </c>
      <c r="AC548" s="251" t="s">
        <v>5745</v>
      </c>
      <c r="AD548" s="253" t="s">
        <v>5746</v>
      </c>
      <c r="AE548" s="253" t="s">
        <v>415</v>
      </c>
      <c r="AF548" s="253">
        <v>2392</v>
      </c>
      <c r="AG548" s="254" t="s">
        <v>5747</v>
      </c>
      <c r="AH548" s="255" t="s">
        <v>5748</v>
      </c>
      <c r="AI548" s="253" t="s">
        <v>5764</v>
      </c>
      <c r="AJ548" s="251">
        <v>6</v>
      </c>
      <c r="AK548" s="254" t="s">
        <v>566</v>
      </c>
      <c r="AL548" s="254">
        <v>3.9</v>
      </c>
      <c r="AM548" s="254">
        <v>153</v>
      </c>
      <c r="AN548" s="254">
        <v>122</v>
      </c>
      <c r="AO548" s="254">
        <v>109</v>
      </c>
      <c r="AP548" s="254">
        <v>346.59</v>
      </c>
      <c r="AQ548" s="254">
        <v>348.61</v>
      </c>
      <c r="AR548" s="254">
        <v>91.092637304899995</v>
      </c>
      <c r="AS548" s="254">
        <v>335.01474373330001</v>
      </c>
      <c r="AT548" s="254">
        <v>0</v>
      </c>
      <c r="AU548" s="254">
        <v>651</v>
      </c>
      <c r="AV548" s="254">
        <v>176.58</v>
      </c>
      <c r="AW548" s="254" t="s">
        <v>4928</v>
      </c>
      <c r="AX548" s="254">
        <v>178.6</v>
      </c>
      <c r="AY548" s="254">
        <v>170.01</v>
      </c>
      <c r="AZ548" s="256">
        <v>1.5968684607000001</v>
      </c>
      <c r="BA548" s="254" t="s">
        <v>566</v>
      </c>
      <c r="BB548" s="254" t="s">
        <v>566</v>
      </c>
      <c r="BC548" s="254">
        <v>325.77947128839998</v>
      </c>
      <c r="BD548" s="254">
        <v>271.4836069987</v>
      </c>
      <c r="BE548" s="257">
        <v>271.48360699860001</v>
      </c>
      <c r="BF548" s="254">
        <v>1</v>
      </c>
      <c r="BG548" s="254">
        <v>30.958333333333332</v>
      </c>
      <c r="BH548" s="254">
        <v>8404.68</v>
      </c>
      <c r="BI548" s="254" t="s">
        <v>430</v>
      </c>
      <c r="BJ548" s="254" t="s">
        <v>566</v>
      </c>
      <c r="BK548" s="254">
        <v>271.4836069987</v>
      </c>
      <c r="BL548" s="254">
        <v>271.4836069987</v>
      </c>
      <c r="BM548" s="254">
        <v>109</v>
      </c>
      <c r="BN548" s="254">
        <v>30</v>
      </c>
      <c r="BO548" s="256">
        <v>8144.5082099580004</v>
      </c>
      <c r="BP548" s="256" t="s">
        <v>566</v>
      </c>
      <c r="BQ548" s="251">
        <v>6</v>
      </c>
      <c r="BR548" s="251" t="s">
        <v>566</v>
      </c>
      <c r="BS548" s="251" t="s">
        <v>566</v>
      </c>
      <c r="BT548" s="255" t="s">
        <v>566</v>
      </c>
      <c r="BU548" s="258">
        <v>0</v>
      </c>
      <c r="BV548" s="254" t="s">
        <v>6843</v>
      </c>
      <c r="BW548" s="254" t="s">
        <v>566</v>
      </c>
      <c r="BX548" s="259" t="s">
        <v>566</v>
      </c>
      <c r="BY548" s="259" t="s">
        <v>566</v>
      </c>
      <c r="BZ548" s="259" t="s">
        <v>566</v>
      </c>
      <c r="CA548" s="251"/>
      <c r="CB548" s="251">
        <v>380.59178179999998</v>
      </c>
      <c r="CC548" s="260">
        <v>95.623015923400004</v>
      </c>
      <c r="CD548" s="260">
        <v>325.77947128839998</v>
      </c>
      <c r="CE548" s="254">
        <v>54.295864289799965</v>
      </c>
      <c r="CF548" s="254">
        <v>-0.67</v>
      </c>
      <c r="CG548" s="254">
        <v>1.0135000000000001</v>
      </c>
      <c r="CH548" s="254">
        <v>2.8</v>
      </c>
      <c r="CI548" s="256">
        <v>0.8</v>
      </c>
      <c r="CJ548" s="256">
        <v>1.0407744157000001</v>
      </c>
      <c r="CK548" s="254">
        <v>81748.927448374001</v>
      </c>
      <c r="CL548" s="254">
        <v>2.77626279E-2</v>
      </c>
      <c r="CM548" s="254">
        <v>6.2458650354999996</v>
      </c>
      <c r="CN548" s="254">
        <v>683.16359999999997</v>
      </c>
      <c r="CO548" s="254">
        <v>1</v>
      </c>
      <c r="CP548" s="254">
        <v>263.21772382850003</v>
      </c>
      <c r="CQ548" s="254">
        <v>5.8807450900999996</v>
      </c>
      <c r="CR548" s="254">
        <v>2369</v>
      </c>
      <c r="CS548" s="254">
        <v>2349.16</v>
      </c>
      <c r="CT548" s="254">
        <v>90.8</v>
      </c>
      <c r="CU548" s="254">
        <v>233</v>
      </c>
      <c r="CV548" s="254">
        <v>24.214592274699999</v>
      </c>
      <c r="CW548" s="254">
        <v>68.650000000000006</v>
      </c>
      <c r="CX548" s="253" t="s">
        <v>393</v>
      </c>
      <c r="CY548" s="253" t="s">
        <v>566</v>
      </c>
      <c r="CZ548" s="254" t="s">
        <v>566</v>
      </c>
      <c r="DA548" s="254">
        <v>-2.5</v>
      </c>
      <c r="DB548" s="254">
        <v>1.8264039352999999</v>
      </c>
      <c r="DC548" s="254">
        <v>318.82637436800002</v>
      </c>
      <c r="DD548" s="256">
        <v>47.342767369400008</v>
      </c>
      <c r="DE548" s="254">
        <v>382.59073137719997</v>
      </c>
      <c r="DF548" s="256">
        <v>111.10712437859996</v>
      </c>
      <c r="DG548" s="253"/>
      <c r="DH548" s="261" t="s">
        <v>689</v>
      </c>
      <c r="DI548" s="262" t="s">
        <v>689</v>
      </c>
      <c r="DJ548" s="261" t="s">
        <v>566</v>
      </c>
      <c r="DK548" s="254"/>
      <c r="DL548" s="254">
        <v>149.1</v>
      </c>
      <c r="DM548" s="263"/>
      <c r="DN548" s="264">
        <v>724</v>
      </c>
      <c r="DO548" s="264">
        <v>730</v>
      </c>
      <c r="DP548" s="264">
        <v>283</v>
      </c>
      <c r="DQ548" s="261"/>
      <c r="DR548" s="262"/>
      <c r="DS548" s="261"/>
      <c r="DT548" s="184"/>
      <c r="DU548" s="184"/>
      <c r="DV548" s="184"/>
      <c r="DW548" s="184"/>
      <c r="DX548" s="184"/>
      <c r="DY548" s="184"/>
      <c r="DZ548" s="184"/>
      <c r="EA548" s="265"/>
      <c r="EB548" s="265"/>
    </row>
    <row r="549" spans="1:132" s="2" customFormat="1" ht="15" customHeight="1" x14ac:dyDescent="0.2">
      <c r="A549" s="21" t="str">
        <f t="shared" si="8"/>
        <v>2256_Южно-Ягунское</v>
      </c>
      <c r="B549" s="250">
        <v>69</v>
      </c>
      <c r="C549" s="251" t="s">
        <v>733</v>
      </c>
      <c r="D549" s="251" t="s">
        <v>568</v>
      </c>
      <c r="E549" s="251" t="s">
        <v>531</v>
      </c>
      <c r="F549" s="251" t="s">
        <v>9</v>
      </c>
      <c r="G549" s="251" t="s">
        <v>29</v>
      </c>
      <c r="H549" s="251" t="s">
        <v>3055</v>
      </c>
      <c r="I549" s="252" t="s">
        <v>6844</v>
      </c>
      <c r="J549" s="251" t="s">
        <v>71</v>
      </c>
      <c r="K549" s="251" t="s">
        <v>688</v>
      </c>
      <c r="L549" s="251" t="s">
        <v>566</v>
      </c>
      <c r="M549" s="251" t="s">
        <v>419</v>
      </c>
      <c r="N549" s="251" t="s">
        <v>5742</v>
      </c>
      <c r="O549" s="251" t="s">
        <v>6</v>
      </c>
      <c r="P549" s="253" t="s">
        <v>6217</v>
      </c>
      <c r="Q549" s="253"/>
      <c r="R549" s="254"/>
      <c r="S549" s="253"/>
      <c r="T549" s="253">
        <v>15.6</v>
      </c>
      <c r="U549" s="253">
        <v>2520</v>
      </c>
      <c r="V549" s="253">
        <v>2537</v>
      </c>
      <c r="W549" s="254">
        <v>143.66999999999999</v>
      </c>
      <c r="X549" s="253" t="s">
        <v>150</v>
      </c>
      <c r="Y549" s="253">
        <v>2636.1</v>
      </c>
      <c r="Z549" s="253">
        <v>2550.8000000000002</v>
      </c>
      <c r="AA549" s="253" t="s">
        <v>1099</v>
      </c>
      <c r="AB549" s="254" t="s">
        <v>6845</v>
      </c>
      <c r="AC549" s="251" t="s">
        <v>5745</v>
      </c>
      <c r="AD549" s="253" t="s">
        <v>5746</v>
      </c>
      <c r="AE549" s="253" t="s">
        <v>415</v>
      </c>
      <c r="AF549" s="253">
        <v>2451</v>
      </c>
      <c r="AG549" s="254" t="s">
        <v>5747</v>
      </c>
      <c r="AH549" s="255" t="s">
        <v>6141</v>
      </c>
      <c r="AI549" s="253" t="s">
        <v>5786</v>
      </c>
      <c r="AJ549" s="251" t="s">
        <v>566</v>
      </c>
      <c r="AK549" s="254">
        <v>0</v>
      </c>
      <c r="AL549" s="254">
        <v>3.9</v>
      </c>
      <c r="AM549" s="254">
        <v>153</v>
      </c>
      <c r="AN549" s="254">
        <v>94</v>
      </c>
      <c r="AO549" s="254">
        <v>93</v>
      </c>
      <c r="AP549" s="254">
        <v>333.67</v>
      </c>
      <c r="AQ549" s="254">
        <v>334.87</v>
      </c>
      <c r="AR549" s="254">
        <v>85.611607100000001</v>
      </c>
      <c r="AS549" s="254">
        <v>326.90981973330003</v>
      </c>
      <c r="AT549" s="254">
        <v>0</v>
      </c>
      <c r="AU549" s="254">
        <v>515</v>
      </c>
      <c r="AV549" s="254">
        <v>156</v>
      </c>
      <c r="AW549" s="254" t="s">
        <v>4928</v>
      </c>
      <c r="AX549" s="254">
        <v>157.19999999999999</v>
      </c>
      <c r="AY549" s="254">
        <v>177.67</v>
      </c>
      <c r="AZ549" s="256">
        <v>0.69177725290000003</v>
      </c>
      <c r="BA549" s="254" t="s">
        <v>566</v>
      </c>
      <c r="BB549" s="254" t="s">
        <v>566</v>
      </c>
      <c r="BC549" s="254">
        <v>147.48920229059999</v>
      </c>
      <c r="BD549" s="254">
        <v>122.9080645161</v>
      </c>
      <c r="BE549" s="257">
        <v>122.9080645161</v>
      </c>
      <c r="BF549" s="254">
        <v>1</v>
      </c>
      <c r="BG549" s="254">
        <v>31</v>
      </c>
      <c r="BH549" s="254">
        <v>3810.15</v>
      </c>
      <c r="BI549" s="254" t="s">
        <v>430</v>
      </c>
      <c r="BJ549" s="254" t="s">
        <v>566</v>
      </c>
      <c r="BK549" s="254">
        <v>122.9080645161</v>
      </c>
      <c r="BL549" s="254">
        <v>122.9080645161</v>
      </c>
      <c r="BM549" s="254">
        <v>93</v>
      </c>
      <c r="BN549" s="254">
        <v>30</v>
      </c>
      <c r="BO549" s="256">
        <v>3687.2419354829999</v>
      </c>
      <c r="BP549" s="256" t="s">
        <v>566</v>
      </c>
      <c r="BQ549" s="251" t="s">
        <v>566</v>
      </c>
      <c r="BR549" s="251" t="s">
        <v>566</v>
      </c>
      <c r="BS549" s="251" t="s">
        <v>566</v>
      </c>
      <c r="BT549" s="255" t="s">
        <v>566</v>
      </c>
      <c r="BU549" s="258">
        <v>0</v>
      </c>
      <c r="BV549" s="254" t="s">
        <v>8108</v>
      </c>
      <c r="BW549" s="254" t="s">
        <v>566</v>
      </c>
      <c r="BX549" s="259" t="s">
        <v>566</v>
      </c>
      <c r="BY549" s="259" t="s">
        <v>566</v>
      </c>
      <c r="BZ549" s="259" t="s">
        <v>566</v>
      </c>
      <c r="CA549" s="251"/>
      <c r="CB549" s="251">
        <v>369.20323008000003</v>
      </c>
      <c r="CC549" s="260">
        <v>87.392339169099998</v>
      </c>
      <c r="CD549" s="260">
        <v>147.48920229059999</v>
      </c>
      <c r="CE549" s="254">
        <v>24.581137774499993</v>
      </c>
      <c r="CF549" s="254">
        <v>-2.5</v>
      </c>
      <c r="CG549" s="254">
        <v>1.0133000000000001</v>
      </c>
      <c r="CH549" s="254">
        <v>2.8</v>
      </c>
      <c r="CI549" s="256">
        <v>0.8</v>
      </c>
      <c r="CJ549" s="256">
        <v>0.4711870836</v>
      </c>
      <c r="CK549" s="254">
        <v>37002.675066412201</v>
      </c>
      <c r="CL549" s="254">
        <v>2.9343075699999999E-2</v>
      </c>
      <c r="CM549" s="254">
        <v>1.3468034207999999</v>
      </c>
      <c r="CN549" s="254">
        <v>668.72176000000002</v>
      </c>
      <c r="CO549" s="254">
        <v>1</v>
      </c>
      <c r="CP549" s="254">
        <v>119.4807364588</v>
      </c>
      <c r="CQ549" s="254">
        <v>1.2760383358</v>
      </c>
      <c r="CR549" s="254">
        <v>2310</v>
      </c>
      <c r="CS549" s="254">
        <v>2298.192</v>
      </c>
      <c r="CT549" s="254">
        <v>90.1</v>
      </c>
      <c r="CU549" s="254">
        <v>228</v>
      </c>
      <c r="CV549" s="254">
        <v>31.578947368400001</v>
      </c>
      <c r="CW549" s="254">
        <v>136.30000000000001</v>
      </c>
      <c r="CX549" s="253" t="s">
        <v>393</v>
      </c>
      <c r="CY549" s="253" t="s">
        <v>566</v>
      </c>
      <c r="CZ549" s="254" t="s">
        <v>566</v>
      </c>
      <c r="DA549" s="254">
        <v>-2.5</v>
      </c>
      <c r="DB549" s="254">
        <v>0.70452258440000004</v>
      </c>
      <c r="DC549" s="254">
        <v>122.90806451429999</v>
      </c>
      <c r="DD549" s="256">
        <v>-1.8000037016463466E-9</v>
      </c>
      <c r="DE549" s="254">
        <v>147.48920229059999</v>
      </c>
      <c r="DF549" s="256">
        <v>24.581137774499993</v>
      </c>
      <c r="DG549" s="253"/>
      <c r="DH549" s="261" t="s">
        <v>689</v>
      </c>
      <c r="DI549" s="262" t="s">
        <v>689</v>
      </c>
      <c r="DJ549" s="261" t="s">
        <v>566</v>
      </c>
      <c r="DK549" s="254"/>
      <c r="DL549" s="254">
        <v>149.1</v>
      </c>
      <c r="DM549" s="263"/>
      <c r="DN549" s="264">
        <v>260</v>
      </c>
      <c r="DO549" s="264">
        <v>261</v>
      </c>
      <c r="DP549" s="264">
        <v>232.5</v>
      </c>
      <c r="DQ549" s="261"/>
      <c r="DR549" s="262"/>
      <c r="DS549" s="261"/>
      <c r="DT549" s="184"/>
      <c r="DU549" s="184"/>
      <c r="DV549" s="184"/>
      <c r="DW549" s="184"/>
      <c r="DX549" s="184"/>
      <c r="DY549" s="184"/>
      <c r="DZ549" s="184"/>
      <c r="EA549" s="265"/>
      <c r="EB549" s="265"/>
    </row>
    <row r="550" spans="1:132" s="2" customFormat="1" ht="15" customHeight="1" x14ac:dyDescent="0.2">
      <c r="A550" s="21" t="str">
        <f t="shared" si="8"/>
        <v>2257_Южно-Ягунское</v>
      </c>
      <c r="B550" s="250">
        <v>70</v>
      </c>
      <c r="C550" s="251" t="s">
        <v>733</v>
      </c>
      <c r="D550" s="251" t="s">
        <v>568</v>
      </c>
      <c r="E550" s="251" t="s">
        <v>531</v>
      </c>
      <c r="F550" s="251" t="s">
        <v>9</v>
      </c>
      <c r="G550" s="251" t="s">
        <v>29</v>
      </c>
      <c r="H550" s="251" t="s">
        <v>3055</v>
      </c>
      <c r="I550" s="252" t="s">
        <v>962</v>
      </c>
      <c r="J550" s="251" t="s">
        <v>71</v>
      </c>
      <c r="K550" s="251" t="s">
        <v>688</v>
      </c>
      <c r="L550" s="251" t="s">
        <v>566</v>
      </c>
      <c r="M550" s="251" t="s">
        <v>419</v>
      </c>
      <c r="N550" s="251" t="s">
        <v>5742</v>
      </c>
      <c r="O550" s="251" t="s">
        <v>6</v>
      </c>
      <c r="P550" s="253" t="s">
        <v>6217</v>
      </c>
      <c r="Q550" s="253"/>
      <c r="R550" s="254"/>
      <c r="S550" s="253"/>
      <c r="T550" s="253">
        <v>18</v>
      </c>
      <c r="U550" s="253">
        <v>2429.5</v>
      </c>
      <c r="V550" s="253">
        <v>2448</v>
      </c>
      <c r="W550" s="254">
        <v>61.295000000000002</v>
      </c>
      <c r="X550" s="253" t="s">
        <v>150</v>
      </c>
      <c r="Y550" s="253">
        <v>2540</v>
      </c>
      <c r="Z550" s="253">
        <v>2483.9</v>
      </c>
      <c r="AA550" s="253" t="s">
        <v>1099</v>
      </c>
      <c r="AB550" s="254" t="s">
        <v>971</v>
      </c>
      <c r="AC550" s="251" t="s">
        <v>5745</v>
      </c>
      <c r="AD550" s="253" t="s">
        <v>5746</v>
      </c>
      <c r="AE550" s="253" t="s">
        <v>415</v>
      </c>
      <c r="AF550" s="253">
        <v>2249</v>
      </c>
      <c r="AG550" s="254" t="s">
        <v>5747</v>
      </c>
      <c r="AH550" s="255" t="s">
        <v>5748</v>
      </c>
      <c r="AI550" s="253" t="s">
        <v>5801</v>
      </c>
      <c r="AJ550" s="251" t="s">
        <v>566</v>
      </c>
      <c r="AK550" s="254" t="s">
        <v>566</v>
      </c>
      <c r="AL550" s="254">
        <v>3.9</v>
      </c>
      <c r="AM550" s="254">
        <v>153</v>
      </c>
      <c r="AN550" s="254">
        <v>94</v>
      </c>
      <c r="AO550" s="254">
        <v>93</v>
      </c>
      <c r="AP550" s="254">
        <v>332.59</v>
      </c>
      <c r="AQ550" s="254">
        <v>334.67</v>
      </c>
      <c r="AR550" s="254">
        <v>83.473604132899993</v>
      </c>
      <c r="AS550" s="254">
        <v>323.17501600000003</v>
      </c>
      <c r="AT550" s="254">
        <v>0</v>
      </c>
      <c r="AU550" s="254">
        <v>528</v>
      </c>
      <c r="AV550" s="254">
        <v>151.62</v>
      </c>
      <c r="AW550" s="254" t="s">
        <v>4928</v>
      </c>
      <c r="AX550" s="254">
        <v>153.69999999999999</v>
      </c>
      <c r="AY550" s="254">
        <v>180.97</v>
      </c>
      <c r="AZ550" s="256">
        <v>0.73997704129999997</v>
      </c>
      <c r="BA550" s="254" t="s">
        <v>566</v>
      </c>
      <c r="BB550" s="254" t="s">
        <v>566</v>
      </c>
      <c r="BC550" s="254">
        <v>160.6961826022</v>
      </c>
      <c r="BD550" s="254">
        <v>133.9136451613</v>
      </c>
      <c r="BE550" s="257">
        <v>133.9136451613</v>
      </c>
      <c r="BF550" s="254">
        <v>1</v>
      </c>
      <c r="BG550" s="254">
        <v>31</v>
      </c>
      <c r="BH550" s="254">
        <v>4151.3230000000003</v>
      </c>
      <c r="BI550" s="254" t="s">
        <v>430</v>
      </c>
      <c r="BJ550" s="254" t="s">
        <v>566</v>
      </c>
      <c r="BK550" s="254">
        <v>133.9136451613</v>
      </c>
      <c r="BL550" s="254">
        <v>133.9136451613</v>
      </c>
      <c r="BM550" s="254">
        <v>93</v>
      </c>
      <c r="BN550" s="254">
        <v>30</v>
      </c>
      <c r="BO550" s="256">
        <v>4017.4093548390001</v>
      </c>
      <c r="BP550" s="256" t="s">
        <v>566</v>
      </c>
      <c r="BQ550" s="251" t="s">
        <v>566</v>
      </c>
      <c r="BR550" s="251" t="s">
        <v>566</v>
      </c>
      <c r="BS550" s="251" t="s">
        <v>566</v>
      </c>
      <c r="BT550" s="255" t="s">
        <v>566</v>
      </c>
      <c r="BU550" s="258">
        <v>0</v>
      </c>
      <c r="BV550" s="254" t="s">
        <v>8109</v>
      </c>
      <c r="BW550" s="254" t="s">
        <v>566</v>
      </c>
      <c r="BX550" s="259" t="s">
        <v>566</v>
      </c>
      <c r="BY550" s="259" t="s">
        <v>566</v>
      </c>
      <c r="BZ550" s="259" t="s">
        <v>566</v>
      </c>
      <c r="CA550" s="251"/>
      <c r="CB550" s="251">
        <v>368.78373520000002</v>
      </c>
      <c r="CC550" s="260">
        <v>84.6502670024</v>
      </c>
      <c r="CD550" s="260">
        <v>160.6961826022</v>
      </c>
      <c r="CE550" s="254">
        <v>26.782537440900001</v>
      </c>
      <c r="CF550" s="254">
        <v>-2.5</v>
      </c>
      <c r="CG550" s="254">
        <v>1.01301</v>
      </c>
      <c r="CH550" s="254">
        <v>2.8</v>
      </c>
      <c r="CI550" s="256">
        <v>0.8</v>
      </c>
      <c r="CJ550" s="256">
        <v>0.51337867999999998</v>
      </c>
      <c r="CK550" s="254">
        <v>40304.474586570497</v>
      </c>
      <c r="CL550" s="254">
        <v>2.91224951E-2</v>
      </c>
      <c r="CM550" s="254">
        <v>1.5243027719</v>
      </c>
      <c r="CN550" s="254">
        <v>666.28240000000005</v>
      </c>
      <c r="CO550" s="254">
        <v>1</v>
      </c>
      <c r="CP550" s="254">
        <v>126.97342950399999</v>
      </c>
      <c r="CQ550" s="254">
        <v>1.3767857074000001</v>
      </c>
      <c r="CR550" s="254">
        <v>2310</v>
      </c>
      <c r="CS550" s="254">
        <v>2289.48</v>
      </c>
      <c r="CT550" s="254">
        <v>90.1</v>
      </c>
      <c r="CU550" s="254">
        <v>228</v>
      </c>
      <c r="CV550" s="254">
        <v>33.5</v>
      </c>
      <c r="CW550" s="254">
        <v>136.30000000000001</v>
      </c>
      <c r="CX550" s="253" t="s">
        <v>393</v>
      </c>
      <c r="CY550" s="253" t="s">
        <v>566</v>
      </c>
      <c r="CZ550" s="254" t="s">
        <v>566</v>
      </c>
      <c r="DA550" s="254">
        <v>-2.5</v>
      </c>
      <c r="DB550" s="254">
        <v>0.74026948410000004</v>
      </c>
      <c r="DC550" s="254">
        <v>133.9136451661</v>
      </c>
      <c r="DD550" s="256">
        <v>4.8000003971537808E-9</v>
      </c>
      <c r="DE550" s="254">
        <v>160.6961826022</v>
      </c>
      <c r="DF550" s="256">
        <v>26.782537440900001</v>
      </c>
      <c r="DG550" s="253"/>
      <c r="DH550" s="261" t="s">
        <v>689</v>
      </c>
      <c r="DI550" s="262" t="s">
        <v>689</v>
      </c>
      <c r="DJ550" s="261" t="s">
        <v>566</v>
      </c>
      <c r="DK550" s="254"/>
      <c r="DL550" s="254">
        <v>149.1</v>
      </c>
      <c r="DM550" s="263"/>
      <c r="DN550" s="264">
        <v>255</v>
      </c>
      <c r="DO550" s="264">
        <v>255</v>
      </c>
      <c r="DP550" s="264">
        <v>219.7</v>
      </c>
      <c r="DQ550" s="261"/>
      <c r="DR550" s="262"/>
      <c r="DS550" s="261"/>
      <c r="DT550" s="184"/>
      <c r="DU550" s="184"/>
      <c r="DV550" s="184"/>
      <c r="DW550" s="184"/>
      <c r="DX550" s="184"/>
      <c r="DY550" s="184"/>
      <c r="DZ550" s="184"/>
      <c r="EA550" s="265"/>
      <c r="EB550" s="265"/>
    </row>
    <row r="551" spans="1:132" s="2" customFormat="1" ht="15" customHeight="1" x14ac:dyDescent="0.2">
      <c r="A551" s="21" t="str">
        <f t="shared" si="8"/>
        <v>2258_Южно-Ягунское</v>
      </c>
      <c r="B551" s="250">
        <v>71</v>
      </c>
      <c r="C551" s="251" t="s">
        <v>733</v>
      </c>
      <c r="D551" s="251" t="s">
        <v>568</v>
      </c>
      <c r="E551" s="251" t="s">
        <v>531</v>
      </c>
      <c r="F551" s="251" t="s">
        <v>9</v>
      </c>
      <c r="G551" s="251" t="s">
        <v>29</v>
      </c>
      <c r="H551" s="251" t="s">
        <v>3055</v>
      </c>
      <c r="I551" s="252" t="s">
        <v>895</v>
      </c>
      <c r="J551" s="251" t="s">
        <v>71</v>
      </c>
      <c r="K551" s="251" t="s">
        <v>688</v>
      </c>
      <c r="L551" s="251" t="s">
        <v>566</v>
      </c>
      <c r="M551" s="251" t="s">
        <v>419</v>
      </c>
      <c r="N551" s="251" t="s">
        <v>5742</v>
      </c>
      <c r="O551" s="251" t="s">
        <v>6</v>
      </c>
      <c r="P551" s="253" t="s">
        <v>6217</v>
      </c>
      <c r="Q551" s="253"/>
      <c r="R551" s="254"/>
      <c r="S551" s="253"/>
      <c r="T551" s="253">
        <v>15</v>
      </c>
      <c r="U551" s="253">
        <v>2473</v>
      </c>
      <c r="V551" s="253">
        <v>2490</v>
      </c>
      <c r="W551" s="254">
        <v>101.306</v>
      </c>
      <c r="X551" s="253" t="s">
        <v>150</v>
      </c>
      <c r="Y551" s="253">
        <v>2569.6999999999998</v>
      </c>
      <c r="Z551" s="253">
        <v>2545.1999999999998</v>
      </c>
      <c r="AA551" s="253" t="s">
        <v>1099</v>
      </c>
      <c r="AB551" s="254" t="s">
        <v>3018</v>
      </c>
      <c r="AC551" s="251" t="s">
        <v>5745</v>
      </c>
      <c r="AD551" s="253" t="s">
        <v>5746</v>
      </c>
      <c r="AE551" s="253" t="s">
        <v>415</v>
      </c>
      <c r="AF551" s="253">
        <v>2451</v>
      </c>
      <c r="AG551" s="254" t="s">
        <v>5747</v>
      </c>
      <c r="AH551" s="255" t="s">
        <v>6141</v>
      </c>
      <c r="AI551" s="253" t="s">
        <v>5768</v>
      </c>
      <c r="AJ551" s="251" t="s">
        <v>566</v>
      </c>
      <c r="AK551" s="254" t="s">
        <v>566</v>
      </c>
      <c r="AL551" s="254">
        <v>3.9</v>
      </c>
      <c r="AM551" s="254">
        <v>153</v>
      </c>
      <c r="AN551" s="254">
        <v>94</v>
      </c>
      <c r="AO551" s="254">
        <v>93</v>
      </c>
      <c r="AP551" s="254">
        <v>332.76</v>
      </c>
      <c r="AQ551" s="254">
        <v>334.44</v>
      </c>
      <c r="AR551" s="254">
        <v>85.564420555200002</v>
      </c>
      <c r="AS551" s="254">
        <v>325.79515700000002</v>
      </c>
      <c r="AT551" s="254">
        <v>0</v>
      </c>
      <c r="AU551" s="254">
        <v>526</v>
      </c>
      <c r="AV551" s="254">
        <v>155.01</v>
      </c>
      <c r="AW551" s="254" t="s">
        <v>4928</v>
      </c>
      <c r="AX551" s="254">
        <v>156.69999999999999</v>
      </c>
      <c r="AY551" s="254">
        <v>177.75</v>
      </c>
      <c r="AZ551" s="256">
        <v>1.0379402022999999</v>
      </c>
      <c r="BA551" s="254" t="s">
        <v>566</v>
      </c>
      <c r="BB551" s="254" t="s">
        <v>566</v>
      </c>
      <c r="BC551" s="254">
        <v>221.3922261118</v>
      </c>
      <c r="BD551" s="254">
        <v>184.49387096769999</v>
      </c>
      <c r="BE551" s="257">
        <v>184.49387096769999</v>
      </c>
      <c r="BF551" s="254">
        <v>1</v>
      </c>
      <c r="BG551" s="254">
        <v>31</v>
      </c>
      <c r="BH551" s="254">
        <v>5719.31</v>
      </c>
      <c r="BI551" s="254" t="s">
        <v>430</v>
      </c>
      <c r="BJ551" s="254" t="s">
        <v>566</v>
      </c>
      <c r="BK551" s="254">
        <v>184.49387096769999</v>
      </c>
      <c r="BL551" s="254">
        <v>184.49387096769999</v>
      </c>
      <c r="BM551" s="254">
        <v>93</v>
      </c>
      <c r="BN551" s="254">
        <v>30</v>
      </c>
      <c r="BO551" s="256">
        <v>5534.8161290309999</v>
      </c>
      <c r="BP551" s="256" t="s">
        <v>566</v>
      </c>
      <c r="BQ551" s="251" t="s">
        <v>566</v>
      </c>
      <c r="BR551" s="251" t="s">
        <v>566</v>
      </c>
      <c r="BS551" s="251" t="s">
        <v>566</v>
      </c>
      <c r="BT551" s="255" t="s">
        <v>566</v>
      </c>
      <c r="BU551" s="258">
        <v>0</v>
      </c>
      <c r="BV551" s="254" t="s">
        <v>6846</v>
      </c>
      <c r="BW551" s="254" t="s">
        <v>566</v>
      </c>
      <c r="BX551" s="259" t="s">
        <v>566</v>
      </c>
      <c r="BY551" s="259" t="s">
        <v>566</v>
      </c>
      <c r="BZ551" s="259" t="s">
        <v>566</v>
      </c>
      <c r="CA551" s="251"/>
      <c r="CB551" s="251">
        <v>368.3096329</v>
      </c>
      <c r="CC551" s="260">
        <v>88.215767880599998</v>
      </c>
      <c r="CD551" s="260">
        <v>221.3922261118</v>
      </c>
      <c r="CE551" s="254">
        <v>36.898355144100009</v>
      </c>
      <c r="CF551" s="254">
        <v>-4.8</v>
      </c>
      <c r="CG551" s="254">
        <v>1.0133399999999999</v>
      </c>
      <c r="CH551" s="254">
        <v>2.8</v>
      </c>
      <c r="CI551" s="256">
        <v>0.8</v>
      </c>
      <c r="CJ551" s="256">
        <v>0.70728580220000004</v>
      </c>
      <c r="CK551" s="254">
        <v>55545.877095542601</v>
      </c>
      <c r="CL551" s="254">
        <v>2.84107808E-2</v>
      </c>
      <c r="CM551" s="254">
        <v>2.9039940224</v>
      </c>
      <c r="CN551" s="254">
        <v>667.36180000000002</v>
      </c>
      <c r="CO551" s="254">
        <v>1</v>
      </c>
      <c r="CP551" s="254">
        <v>179.48968385719999</v>
      </c>
      <c r="CQ551" s="254">
        <v>2.7538506765999999</v>
      </c>
      <c r="CR551" s="254">
        <v>2310</v>
      </c>
      <c r="CS551" s="254">
        <v>2293.335</v>
      </c>
      <c r="CT551" s="254">
        <v>90.1</v>
      </c>
      <c r="CU551" s="254">
        <v>228</v>
      </c>
      <c r="CV551" s="254">
        <v>32.013157894700001</v>
      </c>
      <c r="CW551" s="254">
        <v>136.30000000000001</v>
      </c>
      <c r="CX551" s="253" t="s">
        <v>393</v>
      </c>
      <c r="CY551" s="253" t="s">
        <v>566</v>
      </c>
      <c r="CZ551" s="254" t="s">
        <v>566</v>
      </c>
      <c r="DA551" s="254">
        <v>-2.5</v>
      </c>
      <c r="DB551" s="254">
        <v>0.7602149788</v>
      </c>
      <c r="DC551" s="254">
        <v>131.11830827700001</v>
      </c>
      <c r="DD551" s="256">
        <v>-53.375562690699979</v>
      </c>
      <c r="DE551" s="254">
        <v>157.34166111350001</v>
      </c>
      <c r="DF551" s="256">
        <v>-27.152209854199981</v>
      </c>
      <c r="DG551" s="253"/>
      <c r="DH551" s="261" t="s">
        <v>689</v>
      </c>
      <c r="DI551" s="262" t="s">
        <v>689</v>
      </c>
      <c r="DJ551" s="261" t="s">
        <v>566</v>
      </c>
      <c r="DK551" s="254"/>
      <c r="DL551" s="254">
        <v>149.1</v>
      </c>
      <c r="DM551" s="263"/>
      <c r="DN551" s="264">
        <v>427</v>
      </c>
      <c r="DO551" s="264">
        <v>427</v>
      </c>
      <c r="DP551" s="264">
        <v>160.30000000000001</v>
      </c>
      <c r="DQ551" s="261"/>
      <c r="DR551" s="262"/>
      <c r="DS551" s="261"/>
      <c r="DT551" s="184"/>
      <c r="DU551" s="184"/>
      <c r="DV551" s="184"/>
      <c r="DW551" s="184"/>
      <c r="DX551" s="184"/>
      <c r="DY551" s="184"/>
      <c r="DZ551" s="184"/>
      <c r="EA551" s="265"/>
      <c r="EB551" s="265"/>
    </row>
    <row r="552" spans="1:132" s="2" customFormat="1" ht="15" customHeight="1" x14ac:dyDescent="0.2">
      <c r="A552" s="21" t="str">
        <f t="shared" si="8"/>
        <v>2259_Южно-Ягунское</v>
      </c>
      <c r="B552" s="250">
        <v>72</v>
      </c>
      <c r="C552" s="251" t="s">
        <v>733</v>
      </c>
      <c r="D552" s="251" t="s">
        <v>568</v>
      </c>
      <c r="E552" s="251" t="s">
        <v>531</v>
      </c>
      <c r="F552" s="251" t="s">
        <v>9</v>
      </c>
      <c r="G552" s="251" t="s">
        <v>29</v>
      </c>
      <c r="H552" s="251" t="s">
        <v>3055</v>
      </c>
      <c r="I552" s="252" t="s">
        <v>916</v>
      </c>
      <c r="J552" s="251" t="s">
        <v>71</v>
      </c>
      <c r="K552" s="251" t="s">
        <v>688</v>
      </c>
      <c r="L552" s="251" t="s">
        <v>566</v>
      </c>
      <c r="M552" s="251" t="s">
        <v>419</v>
      </c>
      <c r="N552" s="251" t="s">
        <v>5742</v>
      </c>
      <c r="O552" s="251" t="s">
        <v>6</v>
      </c>
      <c r="P552" s="253" t="s">
        <v>6217</v>
      </c>
      <c r="Q552" s="253"/>
      <c r="R552" s="254"/>
      <c r="S552" s="253"/>
      <c r="T552" s="253">
        <v>14</v>
      </c>
      <c r="U552" s="253">
        <v>2629</v>
      </c>
      <c r="V552" s="253">
        <v>2649</v>
      </c>
      <c r="W552" s="254">
        <v>251.53800000000001</v>
      </c>
      <c r="X552" s="253" t="s">
        <v>150</v>
      </c>
      <c r="Y552" s="253">
        <v>2746</v>
      </c>
      <c r="Z552" s="253">
        <v>2715</v>
      </c>
      <c r="AA552" s="253" t="s">
        <v>1099</v>
      </c>
      <c r="AB552" s="254" t="s">
        <v>6847</v>
      </c>
      <c r="AC552" s="251" t="s">
        <v>5745</v>
      </c>
      <c r="AD552" s="253" t="s">
        <v>5746</v>
      </c>
      <c r="AE552" s="253" t="s">
        <v>415</v>
      </c>
      <c r="AF552" s="253">
        <v>141</v>
      </c>
      <c r="AG552" s="254" t="s">
        <v>5747</v>
      </c>
      <c r="AH552" s="255" t="s">
        <v>6141</v>
      </c>
      <c r="AI552" s="253" t="s">
        <v>6848</v>
      </c>
      <c r="AJ552" s="251" t="s">
        <v>566</v>
      </c>
      <c r="AK552" s="254">
        <v>0</v>
      </c>
      <c r="AL552" s="254">
        <v>3.9</v>
      </c>
      <c r="AM552" s="254">
        <v>153</v>
      </c>
      <c r="AN552" s="254">
        <v>94</v>
      </c>
      <c r="AO552" s="254">
        <v>93</v>
      </c>
      <c r="AP552" s="254">
        <v>328.33</v>
      </c>
      <c r="AQ552" s="254">
        <v>329.42</v>
      </c>
      <c r="AR552" s="254">
        <v>82.888090038800001</v>
      </c>
      <c r="AS552" s="254">
        <v>322.17452453329997</v>
      </c>
      <c r="AT552" s="254">
        <v>0</v>
      </c>
      <c r="AU552" s="254">
        <v>917</v>
      </c>
      <c r="AV552" s="254">
        <v>151.41</v>
      </c>
      <c r="AW552" s="254" t="s">
        <v>4928</v>
      </c>
      <c r="AX552" s="254">
        <v>152.5</v>
      </c>
      <c r="AY552" s="254">
        <v>176.92</v>
      </c>
      <c r="AZ552" s="256">
        <v>1.5985034242</v>
      </c>
      <c r="BA552" s="254" t="s">
        <v>566</v>
      </c>
      <c r="BB552" s="254" t="s">
        <v>566</v>
      </c>
      <c r="BC552" s="254">
        <v>339.36951582350002</v>
      </c>
      <c r="BD552" s="254">
        <v>282.80722580650001</v>
      </c>
      <c r="BE552" s="257">
        <v>282.80722580650001</v>
      </c>
      <c r="BF552" s="254">
        <v>1</v>
      </c>
      <c r="BG552" s="254">
        <v>31</v>
      </c>
      <c r="BH552" s="254">
        <v>8767.0239999999994</v>
      </c>
      <c r="BI552" s="254" t="s">
        <v>430</v>
      </c>
      <c r="BJ552" s="254" t="s">
        <v>566</v>
      </c>
      <c r="BK552" s="254">
        <v>282.80722580650001</v>
      </c>
      <c r="BL552" s="254">
        <v>282.80722580650001</v>
      </c>
      <c r="BM552" s="254">
        <v>93</v>
      </c>
      <c r="BN552" s="254">
        <v>30</v>
      </c>
      <c r="BO552" s="256">
        <v>8484.2167741949997</v>
      </c>
      <c r="BP552" s="256" t="s">
        <v>566</v>
      </c>
      <c r="BQ552" s="251" t="s">
        <v>566</v>
      </c>
      <c r="BR552" s="251" t="s">
        <v>566</v>
      </c>
      <c r="BS552" s="251" t="s">
        <v>566</v>
      </c>
      <c r="BT552" s="255" t="s">
        <v>566</v>
      </c>
      <c r="BU552" s="258">
        <v>0</v>
      </c>
      <c r="BV552" s="254" t="s">
        <v>6849</v>
      </c>
      <c r="BW552" s="254" t="s">
        <v>566</v>
      </c>
      <c r="BX552" s="259" t="s">
        <v>566</v>
      </c>
      <c r="BY552" s="259" t="s">
        <v>566</v>
      </c>
      <c r="BZ552" s="259" t="s">
        <v>566</v>
      </c>
      <c r="CA552" s="251"/>
      <c r="CB552" s="251">
        <v>363.71444331999999</v>
      </c>
      <c r="CC552" s="260">
        <v>87.831717674800004</v>
      </c>
      <c r="CD552" s="260">
        <v>339.36951582350002</v>
      </c>
      <c r="CE552" s="254">
        <v>56.562290017000009</v>
      </c>
      <c r="CF552" s="254">
        <v>-2.5</v>
      </c>
      <c r="CG552" s="254">
        <v>1.01363</v>
      </c>
      <c r="CH552" s="254">
        <v>2.8</v>
      </c>
      <c r="CI552" s="256">
        <v>0.8</v>
      </c>
      <c r="CJ552" s="256">
        <v>1.0841852606</v>
      </c>
      <c r="CK552" s="254">
        <v>85169.609688779601</v>
      </c>
      <c r="CL552" s="254">
        <v>2.7705304900000002E-2</v>
      </c>
      <c r="CM552" s="254">
        <v>7.0170884430999996</v>
      </c>
      <c r="CN552" s="254">
        <v>669.00904000000003</v>
      </c>
      <c r="CO552" s="254">
        <v>1</v>
      </c>
      <c r="CP552" s="254">
        <v>274.99032276909998</v>
      </c>
      <c r="CQ552" s="254">
        <v>6.6438738475000001</v>
      </c>
      <c r="CR552" s="254">
        <v>2310</v>
      </c>
      <c r="CS552" s="254">
        <v>2299.2179999999998</v>
      </c>
      <c r="CT552" s="254">
        <v>90.1</v>
      </c>
      <c r="CU552" s="254">
        <v>228</v>
      </c>
      <c r="CV552" s="254">
        <v>33.592105263199997</v>
      </c>
      <c r="CW552" s="254">
        <v>136.30000000000001</v>
      </c>
      <c r="CX552" s="253" t="s">
        <v>393</v>
      </c>
      <c r="CY552" s="253" t="s">
        <v>566</v>
      </c>
      <c r="CZ552" s="254" t="s">
        <v>566</v>
      </c>
      <c r="DA552" s="254">
        <v>-2.5</v>
      </c>
      <c r="DB552" s="254">
        <v>1.5983895937999999</v>
      </c>
      <c r="DC552" s="254">
        <v>282.80722580489999</v>
      </c>
      <c r="DD552" s="256">
        <v>-1.600028554094024E-9</v>
      </c>
      <c r="DE552" s="254">
        <v>339.36951582350002</v>
      </c>
      <c r="DF552" s="256">
        <v>56.562290017000009</v>
      </c>
      <c r="DG552" s="253"/>
      <c r="DH552" s="261" t="s">
        <v>689</v>
      </c>
      <c r="DI552" s="262" t="s">
        <v>689</v>
      </c>
      <c r="DJ552" s="261" t="s">
        <v>566</v>
      </c>
      <c r="DK552" s="254"/>
      <c r="DL552" s="254">
        <v>149.1</v>
      </c>
      <c r="DM552" s="263"/>
      <c r="DN552" s="264">
        <v>355</v>
      </c>
      <c r="DO552" s="264">
        <v>686</v>
      </c>
      <c r="DP552" s="264">
        <v>244.8</v>
      </c>
      <c r="DQ552" s="261"/>
      <c r="DR552" s="262"/>
      <c r="DS552" s="261"/>
      <c r="DT552" s="184"/>
      <c r="DU552" s="184"/>
      <c r="DV552" s="184"/>
      <c r="DW552" s="184"/>
      <c r="DX552" s="184"/>
      <c r="DY552" s="184"/>
      <c r="DZ552" s="184"/>
      <c r="EA552" s="265"/>
      <c r="EB552" s="265"/>
    </row>
    <row r="553" spans="1:132" s="2" customFormat="1" ht="15" customHeight="1" x14ac:dyDescent="0.2">
      <c r="A553" s="21" t="str">
        <f t="shared" si="8"/>
        <v>2260_Южно-Ягунское</v>
      </c>
      <c r="B553" s="250">
        <v>73</v>
      </c>
      <c r="C553" s="251" t="s">
        <v>733</v>
      </c>
      <c r="D553" s="251" t="s">
        <v>568</v>
      </c>
      <c r="E553" s="251" t="s">
        <v>531</v>
      </c>
      <c r="F553" s="251" t="s">
        <v>9</v>
      </c>
      <c r="G553" s="251" t="s">
        <v>29</v>
      </c>
      <c r="H553" s="251" t="s">
        <v>3055</v>
      </c>
      <c r="I553" s="252" t="s">
        <v>872</v>
      </c>
      <c r="J553" s="251" t="s">
        <v>67</v>
      </c>
      <c r="K553" s="251" t="s">
        <v>688</v>
      </c>
      <c r="L553" s="251" t="s">
        <v>566</v>
      </c>
      <c r="M553" s="251" t="s">
        <v>419</v>
      </c>
      <c r="N553" s="251" t="s">
        <v>5742</v>
      </c>
      <c r="O553" s="251" t="s">
        <v>6</v>
      </c>
      <c r="P553" s="253" t="s">
        <v>6217</v>
      </c>
      <c r="Q553" s="253"/>
      <c r="R553" s="254"/>
      <c r="S553" s="253"/>
      <c r="T553" s="253">
        <v>8.8000000000000007</v>
      </c>
      <c r="U553" s="253">
        <v>2676.6</v>
      </c>
      <c r="V553" s="253">
        <v>2692</v>
      </c>
      <c r="W553" s="254">
        <v>318.233</v>
      </c>
      <c r="X553" s="253" t="s">
        <v>150</v>
      </c>
      <c r="Y553" s="253">
        <v>2797</v>
      </c>
      <c r="Z553" s="253">
        <v>2721</v>
      </c>
      <c r="AA553" s="253" t="s">
        <v>1099</v>
      </c>
      <c r="AB553" s="254" t="s">
        <v>6624</v>
      </c>
      <c r="AC553" s="251" t="s">
        <v>5745</v>
      </c>
      <c r="AD553" s="253" t="s">
        <v>5746</v>
      </c>
      <c r="AE553" s="253" t="s">
        <v>415</v>
      </c>
      <c r="AF553" s="253">
        <v>2502</v>
      </c>
      <c r="AG553" s="254" t="s">
        <v>5747</v>
      </c>
      <c r="AH553" s="255" t="s">
        <v>5777</v>
      </c>
      <c r="AI553" s="253" t="s">
        <v>5801</v>
      </c>
      <c r="AJ553" s="251">
        <v>10</v>
      </c>
      <c r="AK553" s="254">
        <v>0</v>
      </c>
      <c r="AL553" s="254">
        <v>3.9</v>
      </c>
      <c r="AM553" s="254">
        <v>153</v>
      </c>
      <c r="AN553" s="254">
        <v>115</v>
      </c>
      <c r="AO553" s="254">
        <v>107</v>
      </c>
      <c r="AP553" s="254">
        <v>336.72</v>
      </c>
      <c r="AQ553" s="254">
        <v>339.5</v>
      </c>
      <c r="AR553" s="254">
        <v>121.7139788403</v>
      </c>
      <c r="AS553" s="254">
        <v>356.95744919999999</v>
      </c>
      <c r="AT553" s="254">
        <v>0</v>
      </c>
      <c r="AU553" s="254">
        <v>283</v>
      </c>
      <c r="AV553" s="254">
        <v>206.22</v>
      </c>
      <c r="AW553" s="254" t="s">
        <v>4928</v>
      </c>
      <c r="AX553" s="254">
        <v>209</v>
      </c>
      <c r="AY553" s="254">
        <v>130.5</v>
      </c>
      <c r="AZ553" s="256">
        <v>2.7288567544000002</v>
      </c>
      <c r="BA553" s="254" t="s">
        <v>566</v>
      </c>
      <c r="BB553" s="254" t="s">
        <v>566</v>
      </c>
      <c r="BC553" s="254">
        <v>414.94500417670002</v>
      </c>
      <c r="BD553" s="254">
        <v>356.11580645160001</v>
      </c>
      <c r="BE553" s="257">
        <v>356.11580645160001</v>
      </c>
      <c r="BF553" s="254">
        <v>1</v>
      </c>
      <c r="BG553" s="254">
        <v>31</v>
      </c>
      <c r="BH553" s="254">
        <v>11039.59</v>
      </c>
      <c r="BI553" s="254" t="s">
        <v>430</v>
      </c>
      <c r="BJ553" s="254" t="s">
        <v>566</v>
      </c>
      <c r="BK553" s="254">
        <v>356.11580645160001</v>
      </c>
      <c r="BL553" s="254">
        <v>356.11580645160001</v>
      </c>
      <c r="BM553" s="254">
        <v>107</v>
      </c>
      <c r="BN553" s="254">
        <v>30</v>
      </c>
      <c r="BO553" s="256">
        <v>10683.474193548</v>
      </c>
      <c r="BP553" s="256" t="s">
        <v>566</v>
      </c>
      <c r="BQ553" s="251">
        <v>10</v>
      </c>
      <c r="BR553" s="251" t="s">
        <v>566</v>
      </c>
      <c r="BS553" s="251" t="s">
        <v>566</v>
      </c>
      <c r="BT553" s="255" t="s">
        <v>566</v>
      </c>
      <c r="BU553" s="258">
        <v>0</v>
      </c>
      <c r="BV553" s="254" t="s">
        <v>8110</v>
      </c>
      <c r="BW553" s="254" t="s">
        <v>566</v>
      </c>
      <c r="BX553" s="259" t="s">
        <v>566</v>
      </c>
      <c r="BY553" s="259" t="s">
        <v>566</v>
      </c>
      <c r="BZ553" s="259" t="s">
        <v>566</v>
      </c>
      <c r="CA553" s="251"/>
      <c r="CB553" s="251">
        <v>358.66216513329999</v>
      </c>
      <c r="CC553" s="260">
        <v>133.06711526820001</v>
      </c>
      <c r="CD553" s="260">
        <v>414.94500417670002</v>
      </c>
      <c r="CE553" s="254">
        <v>58.829197725100016</v>
      </c>
      <c r="CF553" s="254">
        <v>-2.7</v>
      </c>
      <c r="CG553" s="254">
        <v>1.0135000000000001</v>
      </c>
      <c r="CH553" s="254">
        <v>2.8</v>
      </c>
      <c r="CI553" s="256">
        <v>0.8</v>
      </c>
      <c r="CJ553" s="256">
        <v>1.3652250479000001</v>
      </c>
      <c r="CK553" s="254">
        <v>107233.3079211709</v>
      </c>
      <c r="CL553" s="254">
        <v>2.7418125599999999E-2</v>
      </c>
      <c r="CM553" s="254">
        <v>11.209930267800001</v>
      </c>
      <c r="CN553" s="254">
        <v>663.55211999999995</v>
      </c>
      <c r="CO553" s="254">
        <v>1</v>
      </c>
      <c r="CP553" s="254">
        <v>414.94542015399998</v>
      </c>
      <c r="CQ553" s="254">
        <v>15.1301615182</v>
      </c>
      <c r="CR553" s="254">
        <v>2310</v>
      </c>
      <c r="CS553" s="254">
        <v>2282.5300000000002</v>
      </c>
      <c r="CT553" s="254">
        <v>87.3</v>
      </c>
      <c r="CU553" s="254">
        <v>228</v>
      </c>
      <c r="CV553" s="254">
        <v>9.5526315788999998</v>
      </c>
      <c r="CW553" s="254">
        <v>136.30000000000001</v>
      </c>
      <c r="CX553" s="253" t="s">
        <v>393</v>
      </c>
      <c r="CY553" s="253" t="s">
        <v>566</v>
      </c>
      <c r="CZ553" s="254" t="s">
        <v>566</v>
      </c>
      <c r="DA553" s="254">
        <v>-2.5</v>
      </c>
      <c r="DB553" s="254">
        <v>2.6766397359999998</v>
      </c>
      <c r="DC553" s="254">
        <v>349.32876993410002</v>
      </c>
      <c r="DD553" s="256">
        <v>-6.7870365174999847</v>
      </c>
      <c r="DE553" s="254">
        <v>407.01680078739997</v>
      </c>
      <c r="DF553" s="256">
        <v>50.900994335799965</v>
      </c>
      <c r="DG553" s="253"/>
      <c r="DH553" s="261" t="s">
        <v>689</v>
      </c>
      <c r="DI553" s="262" t="s">
        <v>689</v>
      </c>
      <c r="DJ553" s="261" t="s">
        <v>566</v>
      </c>
      <c r="DK553" s="254"/>
      <c r="DL553" s="254">
        <v>149.1</v>
      </c>
      <c r="DM553" s="263"/>
      <c r="DN553" s="264">
        <v>381</v>
      </c>
      <c r="DO553" s="264">
        <v>383</v>
      </c>
      <c r="DP553" s="264">
        <v>113</v>
      </c>
      <c r="DQ553" s="261"/>
      <c r="DR553" s="262"/>
      <c r="DS553" s="261"/>
      <c r="DT553" s="184"/>
      <c r="DU553" s="184"/>
      <c r="DV553" s="184"/>
      <c r="DW553" s="184"/>
      <c r="DX553" s="184"/>
      <c r="DY553" s="184"/>
      <c r="DZ553" s="184"/>
      <c r="EA553" s="265"/>
      <c r="EB553" s="265"/>
    </row>
    <row r="554" spans="1:132" s="2" customFormat="1" ht="15" customHeight="1" x14ac:dyDescent="0.2">
      <c r="A554" s="21" t="str">
        <f t="shared" si="8"/>
        <v>2261_Южно-Ягунское</v>
      </c>
      <c r="B554" s="250">
        <v>74</v>
      </c>
      <c r="C554" s="251" t="s">
        <v>733</v>
      </c>
      <c r="D554" s="251" t="s">
        <v>568</v>
      </c>
      <c r="E554" s="251" t="s">
        <v>531</v>
      </c>
      <c r="F554" s="251" t="s">
        <v>9</v>
      </c>
      <c r="G554" s="251" t="s">
        <v>29</v>
      </c>
      <c r="H554" s="251" t="s">
        <v>3055</v>
      </c>
      <c r="I554" s="252" t="s">
        <v>871</v>
      </c>
      <c r="J554" s="251" t="s">
        <v>67</v>
      </c>
      <c r="K554" s="251" t="s">
        <v>688</v>
      </c>
      <c r="L554" s="251" t="s">
        <v>566</v>
      </c>
      <c r="M554" s="251" t="s">
        <v>419</v>
      </c>
      <c r="N554" s="251" t="s">
        <v>5742</v>
      </c>
      <c r="O554" s="251" t="s">
        <v>6</v>
      </c>
      <c r="P554" s="253" t="s">
        <v>6217</v>
      </c>
      <c r="Q554" s="253"/>
      <c r="R554" s="254"/>
      <c r="S554" s="253"/>
      <c r="T554" s="253">
        <v>14.3</v>
      </c>
      <c r="U554" s="253">
        <v>2679</v>
      </c>
      <c r="V554" s="253">
        <v>2700</v>
      </c>
      <c r="W554" s="254">
        <v>313.553</v>
      </c>
      <c r="X554" s="253" t="s">
        <v>150</v>
      </c>
      <c r="Y554" s="253">
        <v>2802.6</v>
      </c>
      <c r="Z554" s="253">
        <v>2696.2</v>
      </c>
      <c r="AA554" s="253" t="s">
        <v>1100</v>
      </c>
      <c r="AB554" s="254" t="s">
        <v>6850</v>
      </c>
      <c r="AC554" s="251" t="s">
        <v>5745</v>
      </c>
      <c r="AD554" s="253" t="s">
        <v>5746</v>
      </c>
      <c r="AE554" s="253" t="s">
        <v>566</v>
      </c>
      <c r="AF554" s="253" t="s">
        <v>566</v>
      </c>
      <c r="AG554" s="254" t="s">
        <v>5747</v>
      </c>
      <c r="AH554" s="255" t="s">
        <v>6141</v>
      </c>
      <c r="AI554" s="253" t="s">
        <v>566</v>
      </c>
      <c r="AJ554" s="251">
        <v>8</v>
      </c>
      <c r="AK554" s="254" t="s">
        <v>566</v>
      </c>
      <c r="AL554" s="254">
        <v>3.9</v>
      </c>
      <c r="AM554" s="254">
        <v>153</v>
      </c>
      <c r="AN554" s="254">
        <v>115</v>
      </c>
      <c r="AO554" s="254">
        <v>105</v>
      </c>
      <c r="AP554" s="254">
        <v>342.36</v>
      </c>
      <c r="AQ554" s="254">
        <v>344.32</v>
      </c>
      <c r="AR554" s="254">
        <v>147.0304183579</v>
      </c>
      <c r="AS554" s="254">
        <v>386.17685719999997</v>
      </c>
      <c r="AT554" s="254">
        <v>0.1</v>
      </c>
      <c r="AU554" s="254">
        <v>57</v>
      </c>
      <c r="AV554" s="254">
        <v>249.7</v>
      </c>
      <c r="AW554" s="254" t="s">
        <v>5119</v>
      </c>
      <c r="AX554" s="254">
        <v>251.66</v>
      </c>
      <c r="AY554" s="254">
        <v>92.66</v>
      </c>
      <c r="AZ554" s="256">
        <v>2.0769732207999998</v>
      </c>
      <c r="BA554" s="254" t="s">
        <v>566</v>
      </c>
      <c r="BB554" s="254" t="s">
        <v>566</v>
      </c>
      <c r="BC554" s="254">
        <v>287.19809131329998</v>
      </c>
      <c r="BD554" s="254">
        <v>198.81439772729999</v>
      </c>
      <c r="BE554" s="257">
        <v>192.45233863639999</v>
      </c>
      <c r="BF554" s="254">
        <v>0.96800000819999998</v>
      </c>
      <c r="BG554" s="254">
        <v>29.333333333333332</v>
      </c>
      <c r="BH554" s="254">
        <v>5831.8890000000001</v>
      </c>
      <c r="BI554" s="254" t="s">
        <v>430</v>
      </c>
      <c r="BJ554" s="254" t="s">
        <v>566</v>
      </c>
      <c r="BK554" s="254">
        <v>198.81439772729999</v>
      </c>
      <c r="BL554" s="254">
        <v>192.45233863030001</v>
      </c>
      <c r="BM554" s="254">
        <v>105</v>
      </c>
      <c r="BN554" s="254">
        <v>30</v>
      </c>
      <c r="BO554" s="256">
        <v>5964.4319318190001</v>
      </c>
      <c r="BP554" s="256" t="s">
        <v>566</v>
      </c>
      <c r="BQ554" s="251">
        <v>8</v>
      </c>
      <c r="BR554" s="251" t="s">
        <v>566</v>
      </c>
      <c r="BS554" s="251" t="s">
        <v>566</v>
      </c>
      <c r="BT554" s="255" t="s">
        <v>566</v>
      </c>
      <c r="BU554" s="258">
        <v>0</v>
      </c>
      <c r="BV554" s="254" t="s">
        <v>6851</v>
      </c>
      <c r="BW554" s="254" t="s">
        <v>566</v>
      </c>
      <c r="BX554" s="259" t="s">
        <v>566</v>
      </c>
      <c r="BY554" s="259" t="s">
        <v>566</v>
      </c>
      <c r="BZ554" s="259" t="s">
        <v>566</v>
      </c>
      <c r="CA554" s="251"/>
      <c r="CB554" s="251">
        <v>388.41338933330002</v>
      </c>
      <c r="CC554" s="260">
        <v>153.8728042427</v>
      </c>
      <c r="CD554" s="260">
        <v>287.19809131329998</v>
      </c>
      <c r="CE554" s="254">
        <v>94.745752676899997</v>
      </c>
      <c r="CF554" s="254">
        <v>17</v>
      </c>
      <c r="CG554" s="254">
        <v>1.01332</v>
      </c>
      <c r="CH554" s="254">
        <v>2.8</v>
      </c>
      <c r="CI554" s="256">
        <v>0.8</v>
      </c>
      <c r="CJ554" s="256">
        <v>0.76218575740000005</v>
      </c>
      <c r="CK554" s="254">
        <v>59856.200556857897</v>
      </c>
      <c r="CL554" s="254">
        <v>2.8269015099999999E-2</v>
      </c>
      <c r="CM554" s="254">
        <v>3.6167886455999998</v>
      </c>
      <c r="CN554" s="254">
        <v>665.83439999999996</v>
      </c>
      <c r="CO554" s="254">
        <v>1</v>
      </c>
      <c r="CP554" s="254">
        <v>287.20098250619998</v>
      </c>
      <c r="CQ554" s="254">
        <v>7.3914224467</v>
      </c>
      <c r="CR554" s="254">
        <v>2310</v>
      </c>
      <c r="CS554" s="254">
        <v>2290.6799999999998</v>
      </c>
      <c r="CT554" s="254">
        <v>87.3</v>
      </c>
      <c r="CU554" s="254">
        <v>228</v>
      </c>
      <c r="CV554" s="254">
        <v>-9.5175438595999999</v>
      </c>
      <c r="CW554" s="254">
        <v>136.30000000000001</v>
      </c>
      <c r="CX554" s="253" t="s">
        <v>393</v>
      </c>
      <c r="CY554" s="253" t="s">
        <v>566</v>
      </c>
      <c r="CZ554" s="254" t="s">
        <v>566</v>
      </c>
      <c r="DA554" s="254">
        <v>-2.5</v>
      </c>
      <c r="DB554" s="254">
        <v>7.4956173225000002</v>
      </c>
      <c r="DC554" s="254">
        <v>694.88786997030002</v>
      </c>
      <c r="DD554" s="256">
        <v>502.43553133390003</v>
      </c>
      <c r="DE554" s="254">
        <v>1039.3515067405999</v>
      </c>
      <c r="DF554" s="256">
        <v>846.89916810419993</v>
      </c>
      <c r="DG554" s="253"/>
      <c r="DH554" s="261" t="s">
        <v>689</v>
      </c>
      <c r="DI554" s="262" t="s">
        <v>689</v>
      </c>
      <c r="DJ554" s="261" t="s">
        <v>566</v>
      </c>
      <c r="DK554" s="254"/>
      <c r="DL554" s="254">
        <v>149.1</v>
      </c>
      <c r="DM554" s="263"/>
      <c r="DN554" s="264">
        <v>1713</v>
      </c>
      <c r="DO554" s="264">
        <v>1713</v>
      </c>
      <c r="DP554" s="264">
        <v>244.3</v>
      </c>
      <c r="DQ554" s="261"/>
      <c r="DR554" s="262"/>
      <c r="DS554" s="261"/>
      <c r="DT554" s="184"/>
      <c r="DU554" s="184"/>
      <c r="DV554" s="184"/>
      <c r="DW554" s="184"/>
      <c r="DX554" s="184"/>
      <c r="DY554" s="184"/>
      <c r="DZ554" s="184"/>
      <c r="EA554" s="265"/>
      <c r="EB554" s="265"/>
    </row>
    <row r="555" spans="1:132" s="2" customFormat="1" ht="15" customHeight="1" x14ac:dyDescent="0.2">
      <c r="A555" s="21" t="str">
        <f t="shared" si="8"/>
        <v>2262_Южно-Ягунское</v>
      </c>
      <c r="B555" s="250">
        <v>75</v>
      </c>
      <c r="C555" s="251" t="s">
        <v>733</v>
      </c>
      <c r="D555" s="251" t="s">
        <v>568</v>
      </c>
      <c r="E555" s="251" t="s">
        <v>531</v>
      </c>
      <c r="F555" s="251" t="s">
        <v>9</v>
      </c>
      <c r="G555" s="251" t="s">
        <v>29</v>
      </c>
      <c r="H555" s="251" t="s">
        <v>3055</v>
      </c>
      <c r="I555" s="252" t="s">
        <v>845</v>
      </c>
      <c r="J555" s="251" t="s">
        <v>67</v>
      </c>
      <c r="K555" s="251" t="s">
        <v>688</v>
      </c>
      <c r="L555" s="251" t="s">
        <v>566</v>
      </c>
      <c r="M555" s="251" t="s">
        <v>419</v>
      </c>
      <c r="N555" s="251" t="s">
        <v>5742</v>
      </c>
      <c r="O555" s="251" t="s">
        <v>6</v>
      </c>
      <c r="P555" s="253" t="s">
        <v>6217</v>
      </c>
      <c r="Q555" s="253"/>
      <c r="R555" s="254"/>
      <c r="S555" s="253"/>
      <c r="T555" s="253">
        <v>11.6</v>
      </c>
      <c r="U555" s="253">
        <v>2842</v>
      </c>
      <c r="V555" s="253">
        <v>2860</v>
      </c>
      <c r="W555" s="254">
        <v>463.85599999999999</v>
      </c>
      <c r="X555" s="253" t="s">
        <v>150</v>
      </c>
      <c r="Y555" s="253">
        <v>2950.5</v>
      </c>
      <c r="Z555" s="253">
        <v>2871.6</v>
      </c>
      <c r="AA555" s="253" t="s">
        <v>1099</v>
      </c>
      <c r="AB555" s="254" t="s">
        <v>6710</v>
      </c>
      <c r="AC555" s="251" t="s">
        <v>5745</v>
      </c>
      <c r="AD555" s="253" t="s">
        <v>5746</v>
      </c>
      <c r="AE555" s="253" t="s">
        <v>415</v>
      </c>
      <c r="AF555" s="253">
        <v>2653</v>
      </c>
      <c r="AG555" s="254" t="s">
        <v>5747</v>
      </c>
      <c r="AH555" s="255" t="s">
        <v>5748</v>
      </c>
      <c r="AI555" s="253" t="s">
        <v>5851</v>
      </c>
      <c r="AJ555" s="251">
        <v>8</v>
      </c>
      <c r="AK555" s="254" t="s">
        <v>566</v>
      </c>
      <c r="AL555" s="254">
        <v>3.9</v>
      </c>
      <c r="AM555" s="254">
        <v>153</v>
      </c>
      <c r="AN555" s="254">
        <v>115</v>
      </c>
      <c r="AO555" s="254">
        <v>105</v>
      </c>
      <c r="AP555" s="254">
        <v>343.68</v>
      </c>
      <c r="AQ555" s="254">
        <v>344.37</v>
      </c>
      <c r="AR555" s="254">
        <v>100.39734999940001</v>
      </c>
      <c r="AS555" s="254">
        <v>341.54022773330001</v>
      </c>
      <c r="AT555" s="254">
        <v>0</v>
      </c>
      <c r="AU555" s="254">
        <v>49</v>
      </c>
      <c r="AV555" s="254">
        <v>186.81</v>
      </c>
      <c r="AW555" s="254" t="s">
        <v>4928</v>
      </c>
      <c r="AX555" s="254">
        <v>187.5</v>
      </c>
      <c r="AY555" s="254">
        <v>156.87</v>
      </c>
      <c r="AZ555" s="256">
        <v>1.3220039255</v>
      </c>
      <c r="BA555" s="254" t="s">
        <v>566</v>
      </c>
      <c r="BB555" s="254" t="s">
        <v>566</v>
      </c>
      <c r="BC555" s="254">
        <v>213.0002405438</v>
      </c>
      <c r="BD555" s="254">
        <v>207.38275579809999</v>
      </c>
      <c r="BE555" s="257">
        <v>207.38275579809999</v>
      </c>
      <c r="BF555" s="254">
        <v>1</v>
      </c>
      <c r="BG555" s="254">
        <v>30.541666666666668</v>
      </c>
      <c r="BH555" s="254">
        <v>6333.8149999999996</v>
      </c>
      <c r="BI555" s="254" t="s">
        <v>430</v>
      </c>
      <c r="BJ555" s="254" t="s">
        <v>566</v>
      </c>
      <c r="BK555" s="254">
        <v>207.38275579809999</v>
      </c>
      <c r="BL555" s="254">
        <v>207.38275579809999</v>
      </c>
      <c r="BM555" s="254">
        <v>105</v>
      </c>
      <c r="BN555" s="254">
        <v>30</v>
      </c>
      <c r="BO555" s="256">
        <v>6221.482673943</v>
      </c>
      <c r="BP555" s="256" t="s">
        <v>566</v>
      </c>
      <c r="BQ555" s="251">
        <v>8</v>
      </c>
      <c r="BR555" s="251" t="s">
        <v>566</v>
      </c>
      <c r="BS555" s="251" t="s">
        <v>566</v>
      </c>
      <c r="BT555" s="255" t="s">
        <v>566</v>
      </c>
      <c r="BU555" s="258">
        <v>0</v>
      </c>
      <c r="BV555" s="254" t="s">
        <v>8111</v>
      </c>
      <c r="BW555" s="254" t="s">
        <v>566</v>
      </c>
      <c r="BX555" s="259" t="s">
        <v>566</v>
      </c>
      <c r="BY555" s="259" t="s">
        <v>566</v>
      </c>
      <c r="BZ555" s="259" t="s">
        <v>566</v>
      </c>
      <c r="CA555" s="251"/>
      <c r="CB555" s="251">
        <v>347.65523273330001</v>
      </c>
      <c r="CC555" s="260">
        <v>104.97358004519999</v>
      </c>
      <c r="CD555" s="260">
        <v>213.0002405438</v>
      </c>
      <c r="CE555" s="254">
        <v>5.6174847457000112</v>
      </c>
      <c r="CF555" s="254">
        <v>-2.5</v>
      </c>
      <c r="CG555" s="254">
        <v>1.01301</v>
      </c>
      <c r="CH555" s="254">
        <v>2.8</v>
      </c>
      <c r="CI555" s="256">
        <v>0.8</v>
      </c>
      <c r="CJ555" s="256">
        <v>0.79503388389999996</v>
      </c>
      <c r="CK555" s="254">
        <v>62416.738792299002</v>
      </c>
      <c r="CL555" s="254">
        <v>2.8193200000000002E-2</v>
      </c>
      <c r="CM555" s="254">
        <v>4.1387497441000001</v>
      </c>
      <c r="CN555" s="254">
        <v>669.34195999999997</v>
      </c>
      <c r="CO555" s="254">
        <v>1</v>
      </c>
      <c r="CP555" s="254">
        <v>212.57119093969999</v>
      </c>
      <c r="CQ555" s="254">
        <v>4.3417176559000001</v>
      </c>
      <c r="CR555" s="254">
        <v>2310</v>
      </c>
      <c r="CS555" s="254">
        <v>2303.2069999999999</v>
      </c>
      <c r="CT555" s="254">
        <v>87.3</v>
      </c>
      <c r="CU555" s="254">
        <v>228</v>
      </c>
      <c r="CV555" s="254">
        <v>18.065789473700001</v>
      </c>
      <c r="CW555" s="254">
        <v>136.30000000000001</v>
      </c>
      <c r="CX555" s="253" t="s">
        <v>393</v>
      </c>
      <c r="CY555" s="253" t="s">
        <v>566</v>
      </c>
      <c r="CZ555" s="254" t="s">
        <v>566</v>
      </c>
      <c r="DA555" s="254">
        <v>-2.5</v>
      </c>
      <c r="DB555" s="254">
        <v>1.3214833827000001</v>
      </c>
      <c r="DC555" s="254">
        <v>207.3827558047</v>
      </c>
      <c r="DD555" s="256">
        <v>6.6000040988001274E-9</v>
      </c>
      <c r="DE555" s="254">
        <v>213.0002405438</v>
      </c>
      <c r="DF555" s="256">
        <v>5.6174847457000112</v>
      </c>
      <c r="DG555" s="253"/>
      <c r="DH555" s="261" t="s">
        <v>689</v>
      </c>
      <c r="DI555" s="262" t="s">
        <v>689</v>
      </c>
      <c r="DJ555" s="261" t="s">
        <v>566</v>
      </c>
      <c r="DK555" s="254"/>
      <c r="DL555" s="254">
        <v>149.1</v>
      </c>
      <c r="DM555" s="263"/>
      <c r="DN555" s="264">
        <v>870</v>
      </c>
      <c r="DO555" s="264">
        <v>870</v>
      </c>
      <c r="DP555" s="264">
        <v>421.8</v>
      </c>
      <c r="DQ555" s="261"/>
      <c r="DR555" s="262"/>
      <c r="DS555" s="261"/>
      <c r="DT555" s="184"/>
      <c r="DU555" s="184"/>
      <c r="DV555" s="184"/>
      <c r="DW555" s="184"/>
      <c r="DX555" s="184"/>
      <c r="DY555" s="184"/>
      <c r="DZ555" s="184"/>
      <c r="EA555" s="265"/>
      <c r="EB555" s="265"/>
    </row>
    <row r="556" spans="1:132" s="2" customFormat="1" ht="15" customHeight="1" x14ac:dyDescent="0.2">
      <c r="A556" s="21" t="str">
        <f t="shared" si="8"/>
        <v>2263_Южно-Ягунское</v>
      </c>
      <c r="B556" s="250">
        <v>76</v>
      </c>
      <c r="C556" s="251" t="s">
        <v>733</v>
      </c>
      <c r="D556" s="251" t="s">
        <v>568</v>
      </c>
      <c r="E556" s="251" t="s">
        <v>531</v>
      </c>
      <c r="F556" s="251" t="s">
        <v>9</v>
      </c>
      <c r="G556" s="251" t="s">
        <v>29</v>
      </c>
      <c r="H556" s="251" t="s">
        <v>3054</v>
      </c>
      <c r="I556" s="252" t="s">
        <v>1428</v>
      </c>
      <c r="J556" s="251" t="s">
        <v>74</v>
      </c>
      <c r="K556" s="251" t="s">
        <v>688</v>
      </c>
      <c r="L556" s="251" t="s">
        <v>566</v>
      </c>
      <c r="M556" s="251" t="s">
        <v>419</v>
      </c>
      <c r="N556" s="251" t="s">
        <v>32</v>
      </c>
      <c r="O556" s="251" t="s">
        <v>6</v>
      </c>
      <c r="P556" s="253" t="s">
        <v>6217</v>
      </c>
      <c r="Q556" s="253"/>
      <c r="R556" s="254"/>
      <c r="S556" s="253"/>
      <c r="T556" s="253">
        <v>10.4</v>
      </c>
      <c r="U556" s="253">
        <v>2644.8</v>
      </c>
      <c r="V556" s="253">
        <v>2652</v>
      </c>
      <c r="W556" s="254">
        <v>266.04000000000002</v>
      </c>
      <c r="X556" s="253" t="s">
        <v>150</v>
      </c>
      <c r="Y556" s="253">
        <v>2735</v>
      </c>
      <c r="Z556" s="253">
        <v>2207</v>
      </c>
      <c r="AA556" s="253" t="s">
        <v>1100</v>
      </c>
      <c r="AB556" s="254" t="s">
        <v>5827</v>
      </c>
      <c r="AC556" s="251" t="s">
        <v>5745</v>
      </c>
      <c r="AD556" s="253" t="s">
        <v>5746</v>
      </c>
      <c r="AE556" s="253" t="s">
        <v>566</v>
      </c>
      <c r="AF556" s="253" t="s">
        <v>566</v>
      </c>
      <c r="AG556" s="254" t="s">
        <v>5747</v>
      </c>
      <c r="AH556" s="255" t="s">
        <v>6141</v>
      </c>
      <c r="AI556" s="253" t="s">
        <v>566</v>
      </c>
      <c r="AJ556" s="251" t="s">
        <v>566</v>
      </c>
      <c r="AK556" s="254" t="s">
        <v>566</v>
      </c>
      <c r="AL556" s="254" t="s">
        <v>566</v>
      </c>
      <c r="AM556" s="254" t="s">
        <v>566</v>
      </c>
      <c r="AN556" s="254" t="s">
        <v>566</v>
      </c>
      <c r="AO556" s="254" t="s">
        <v>566</v>
      </c>
      <c r="AP556" s="254" t="s">
        <v>566</v>
      </c>
      <c r="AQ556" s="254" t="s">
        <v>566</v>
      </c>
      <c r="AR556" s="254" t="s">
        <v>566</v>
      </c>
      <c r="AS556" s="254" t="s">
        <v>566</v>
      </c>
      <c r="AT556" s="254">
        <v>0</v>
      </c>
      <c r="AU556" s="254">
        <v>0</v>
      </c>
      <c r="AV556" s="254">
        <v>233.26</v>
      </c>
      <c r="AW556" s="254" t="s">
        <v>5499</v>
      </c>
      <c r="AX556" s="254">
        <v>235.28</v>
      </c>
      <c r="AY556" s="254" t="s">
        <v>566</v>
      </c>
      <c r="AZ556" s="256" t="s">
        <v>566</v>
      </c>
      <c r="BA556" s="254" t="s">
        <v>566</v>
      </c>
      <c r="BB556" s="254" t="s">
        <v>566</v>
      </c>
      <c r="BC556" s="254" t="s">
        <v>566</v>
      </c>
      <c r="BD556" s="254" t="s">
        <v>566</v>
      </c>
      <c r="BE556" s="257">
        <v>0</v>
      </c>
      <c r="BF556" s="254" t="s">
        <v>566</v>
      </c>
      <c r="BG556" s="254" t="s">
        <v>30</v>
      </c>
      <c r="BH556" s="254" t="s">
        <v>566</v>
      </c>
      <c r="BI556" s="254" t="s">
        <v>745</v>
      </c>
      <c r="BJ556" s="254" t="s">
        <v>1211</v>
      </c>
      <c r="BK556" s="254" t="s">
        <v>566</v>
      </c>
      <c r="BL556" s="254" t="s">
        <v>566</v>
      </c>
      <c r="BM556" s="254">
        <v>0</v>
      </c>
      <c r="BN556" s="254">
        <v>0</v>
      </c>
      <c r="BO556" s="256">
        <v>0</v>
      </c>
      <c r="BP556" s="256" t="s">
        <v>1211</v>
      </c>
      <c r="BQ556" s="251" t="s">
        <v>566</v>
      </c>
      <c r="BR556" s="251" t="s">
        <v>566</v>
      </c>
      <c r="BS556" s="251" t="s">
        <v>566</v>
      </c>
      <c r="BT556" s="255" t="s">
        <v>566</v>
      </c>
      <c r="BU556" s="258" t="s">
        <v>566</v>
      </c>
      <c r="BV556" s="254" t="s">
        <v>6852</v>
      </c>
      <c r="BW556" s="254" t="s">
        <v>566</v>
      </c>
      <c r="BX556" s="259" t="s">
        <v>566</v>
      </c>
      <c r="BY556" s="259" t="s">
        <v>566</v>
      </c>
      <c r="BZ556" s="259" t="s">
        <v>566</v>
      </c>
      <c r="CA556" s="251"/>
      <c r="CB556" s="251" t="s">
        <v>566</v>
      </c>
      <c r="CC556" s="260" t="s">
        <v>566</v>
      </c>
      <c r="CD556" s="260" t="s">
        <v>566</v>
      </c>
      <c r="CE556" s="254" t="s">
        <v>566</v>
      </c>
      <c r="CF556" s="254">
        <v>-2.5</v>
      </c>
      <c r="CG556" s="254">
        <v>1.0129999999999999</v>
      </c>
      <c r="CH556" s="254">
        <v>2.8</v>
      </c>
      <c r="CI556" s="256">
        <v>0.8</v>
      </c>
      <c r="CJ556" s="256" t="s">
        <v>566</v>
      </c>
      <c r="CK556" s="254" t="s">
        <v>566</v>
      </c>
      <c r="CL556" s="254" t="s">
        <v>566</v>
      </c>
      <c r="CM556" s="254" t="s">
        <v>566</v>
      </c>
      <c r="CN556" s="254">
        <v>666.05280000000005</v>
      </c>
      <c r="CO556" s="254">
        <v>1</v>
      </c>
      <c r="CP556" s="254" t="s">
        <v>566</v>
      </c>
      <c r="CQ556" s="254" t="s">
        <v>566</v>
      </c>
      <c r="CR556" s="254">
        <v>2310</v>
      </c>
      <c r="CS556" s="254">
        <v>2289.36</v>
      </c>
      <c r="CT556" s="254">
        <v>89.4</v>
      </c>
      <c r="CU556" s="254">
        <v>228</v>
      </c>
      <c r="CV556" s="254">
        <v>-2.3070175438999998</v>
      </c>
      <c r="CW556" s="254">
        <v>239.5</v>
      </c>
      <c r="CX556" s="253" t="s">
        <v>393</v>
      </c>
      <c r="CY556" s="253" t="s">
        <v>566</v>
      </c>
      <c r="CZ556" s="254" t="s">
        <v>566</v>
      </c>
      <c r="DA556" s="254">
        <v>-2.5</v>
      </c>
      <c r="DB556" s="254" t="s">
        <v>566</v>
      </c>
      <c r="DC556" s="254" t="s">
        <v>566</v>
      </c>
      <c r="DD556" s="256" t="s">
        <v>566</v>
      </c>
      <c r="DE556" s="254" t="s">
        <v>566</v>
      </c>
      <c r="DF556" s="256" t="s">
        <v>566</v>
      </c>
      <c r="DG556" s="253"/>
      <c r="DH556" s="261" t="s">
        <v>689</v>
      </c>
      <c r="DI556" s="262" t="s">
        <v>689</v>
      </c>
      <c r="DJ556" s="261" t="s">
        <v>689</v>
      </c>
      <c r="DK556" s="254"/>
      <c r="DL556" s="254" t="s">
        <v>566</v>
      </c>
      <c r="DM556" s="263"/>
      <c r="DN556" s="264">
        <v>6871</v>
      </c>
      <c r="DO556" s="264">
        <v>6871</v>
      </c>
      <c r="DP556" s="264">
        <v>0</v>
      </c>
      <c r="DQ556" s="261"/>
      <c r="DR556" s="262"/>
      <c r="DS556" s="261"/>
      <c r="DT556" s="184"/>
      <c r="DU556" s="184"/>
      <c r="DV556" s="184"/>
      <c r="DW556" s="184"/>
      <c r="DX556" s="184"/>
      <c r="DY556" s="184"/>
      <c r="DZ556" s="184"/>
      <c r="EA556" s="265"/>
      <c r="EB556" s="265"/>
    </row>
    <row r="557" spans="1:132" s="2" customFormat="1" ht="15" customHeight="1" x14ac:dyDescent="0.2">
      <c r="A557" s="21" t="str">
        <f t="shared" si="8"/>
        <v>2264_Южно-Ягунское</v>
      </c>
      <c r="B557" s="250">
        <v>77</v>
      </c>
      <c r="C557" s="251" t="s">
        <v>733</v>
      </c>
      <c r="D557" s="251" t="s">
        <v>568</v>
      </c>
      <c r="E557" s="251" t="s">
        <v>531</v>
      </c>
      <c r="F557" s="251" t="s">
        <v>9</v>
      </c>
      <c r="G557" s="251" t="s">
        <v>29</v>
      </c>
      <c r="H557" s="251" t="s">
        <v>3055</v>
      </c>
      <c r="I557" s="252" t="s">
        <v>938</v>
      </c>
      <c r="J557" s="251" t="s">
        <v>318</v>
      </c>
      <c r="K557" s="251" t="s">
        <v>688</v>
      </c>
      <c r="L557" s="251" t="s">
        <v>566</v>
      </c>
      <c r="M557" s="251" t="s">
        <v>419</v>
      </c>
      <c r="N557" s="251" t="s">
        <v>5742</v>
      </c>
      <c r="O557" s="251" t="s">
        <v>6</v>
      </c>
      <c r="P557" s="253" t="s">
        <v>6217</v>
      </c>
      <c r="Q557" s="253"/>
      <c r="R557" s="254"/>
      <c r="S557" s="253"/>
      <c r="T557" s="253">
        <v>11.7</v>
      </c>
      <c r="U557" s="253">
        <v>2805.3</v>
      </c>
      <c r="V557" s="253">
        <v>2822.8</v>
      </c>
      <c r="W557" s="254">
        <v>438.56900000000002</v>
      </c>
      <c r="X557" s="253" t="s">
        <v>150</v>
      </c>
      <c r="Y557" s="253">
        <v>2930</v>
      </c>
      <c r="Z557" s="253">
        <v>2824.2</v>
      </c>
      <c r="AA557" s="253" t="s">
        <v>1099</v>
      </c>
      <c r="AB557" s="254" t="s">
        <v>1931</v>
      </c>
      <c r="AC557" s="251" t="s">
        <v>5745</v>
      </c>
      <c r="AD557" s="253" t="s">
        <v>5746</v>
      </c>
      <c r="AE557" s="253" t="s">
        <v>415</v>
      </c>
      <c r="AF557" s="253">
        <v>2600</v>
      </c>
      <c r="AG557" s="254" t="s">
        <v>5747</v>
      </c>
      <c r="AH557" s="255" t="s">
        <v>6388</v>
      </c>
      <c r="AI557" s="253" t="s">
        <v>5889</v>
      </c>
      <c r="AJ557" s="251">
        <v>6</v>
      </c>
      <c r="AK557" s="254" t="s">
        <v>566</v>
      </c>
      <c r="AL557" s="254">
        <v>3.9</v>
      </c>
      <c r="AM557" s="254">
        <v>153</v>
      </c>
      <c r="AN557" s="254">
        <v>121</v>
      </c>
      <c r="AO557" s="254">
        <v>108</v>
      </c>
      <c r="AP557" s="254">
        <v>346.47</v>
      </c>
      <c r="AQ557" s="254">
        <v>348.09</v>
      </c>
      <c r="AR557" s="254">
        <v>82.000430209699999</v>
      </c>
      <c r="AS557" s="254">
        <v>321.98648226670002</v>
      </c>
      <c r="AT557" s="254">
        <v>0</v>
      </c>
      <c r="AU557" s="254">
        <v>839</v>
      </c>
      <c r="AV557" s="254">
        <v>178.28</v>
      </c>
      <c r="AW557" s="254" t="s">
        <v>4928</v>
      </c>
      <c r="AX557" s="254">
        <v>179.9</v>
      </c>
      <c r="AY557" s="254">
        <v>168.19</v>
      </c>
      <c r="AZ557" s="256">
        <v>0.95757716410000004</v>
      </c>
      <c r="BA557" s="254" t="s">
        <v>566</v>
      </c>
      <c r="BB557" s="254" t="s">
        <v>566</v>
      </c>
      <c r="BC557" s="254">
        <v>193.265924654</v>
      </c>
      <c r="BD557" s="254">
        <v>161.05490322579999</v>
      </c>
      <c r="BE557" s="257">
        <v>161.05490322579999</v>
      </c>
      <c r="BF557" s="254">
        <v>1</v>
      </c>
      <c r="BG557" s="254">
        <v>31</v>
      </c>
      <c r="BH557" s="254">
        <v>4992.7020000000002</v>
      </c>
      <c r="BI557" s="254" t="s">
        <v>430</v>
      </c>
      <c r="BJ557" s="254" t="s">
        <v>566</v>
      </c>
      <c r="BK557" s="254">
        <v>161.05490322579999</v>
      </c>
      <c r="BL557" s="254">
        <v>161.05490322579999</v>
      </c>
      <c r="BM557" s="254">
        <v>108</v>
      </c>
      <c r="BN557" s="254">
        <v>30</v>
      </c>
      <c r="BO557" s="256">
        <v>4831.6470967739997</v>
      </c>
      <c r="BP557" s="256" t="s">
        <v>566</v>
      </c>
      <c r="BQ557" s="251">
        <v>6</v>
      </c>
      <c r="BR557" s="251" t="s">
        <v>566</v>
      </c>
      <c r="BS557" s="251" t="s">
        <v>566</v>
      </c>
      <c r="BT557" s="255" t="s">
        <v>566</v>
      </c>
      <c r="BU557" s="258">
        <v>0</v>
      </c>
      <c r="BV557" s="254" t="s">
        <v>6853</v>
      </c>
      <c r="BW557" s="254" t="s">
        <v>566</v>
      </c>
      <c r="BX557" s="259" t="s">
        <v>566</v>
      </c>
      <c r="BY557" s="259" t="s">
        <v>566</v>
      </c>
      <c r="BZ557" s="259" t="s">
        <v>566</v>
      </c>
      <c r="CA557" s="251"/>
      <c r="CB557" s="251">
        <v>380.10803843999997</v>
      </c>
      <c r="CC557" s="260">
        <v>84.576171204900007</v>
      </c>
      <c r="CD557" s="260">
        <v>193.265924654</v>
      </c>
      <c r="CE557" s="254">
        <v>32.211021428200013</v>
      </c>
      <c r="CF557" s="254">
        <v>-3.3</v>
      </c>
      <c r="CG557" s="254">
        <v>1.01301</v>
      </c>
      <c r="CH557" s="254">
        <v>2.8</v>
      </c>
      <c r="CI557" s="256">
        <v>0.8</v>
      </c>
      <c r="CJ557" s="256">
        <v>0.61742889249999999</v>
      </c>
      <c r="CK557" s="254">
        <v>48473.277284686599</v>
      </c>
      <c r="CL557" s="254">
        <v>2.86916857E-2</v>
      </c>
      <c r="CM557" s="254">
        <v>2.5056672981000001</v>
      </c>
      <c r="CN557" s="254">
        <v>665.86968000000002</v>
      </c>
      <c r="CO557" s="254">
        <v>1</v>
      </c>
      <c r="CP557" s="254">
        <v>155.49329119870001</v>
      </c>
      <c r="CQ557" s="254">
        <v>2.3419059691999999</v>
      </c>
      <c r="CR557" s="254">
        <v>2310</v>
      </c>
      <c r="CS557" s="254">
        <v>2294.0059999999999</v>
      </c>
      <c r="CT557" s="254">
        <v>84.1</v>
      </c>
      <c r="CU557" s="254">
        <v>228</v>
      </c>
      <c r="CV557" s="254">
        <v>21.807017543899999</v>
      </c>
      <c r="CW557" s="254">
        <v>136.30000000000001</v>
      </c>
      <c r="CX557" s="253" t="s">
        <v>393</v>
      </c>
      <c r="CY557" s="253" t="s">
        <v>566</v>
      </c>
      <c r="CZ557" s="254" t="s">
        <v>566</v>
      </c>
      <c r="DA557" s="254">
        <v>-2.5</v>
      </c>
      <c r="DB557" s="254">
        <v>0.81176709530000002</v>
      </c>
      <c r="DC557" s="254">
        <v>136.74472904820001</v>
      </c>
      <c r="DD557" s="256">
        <v>-24.310174177599976</v>
      </c>
      <c r="DE557" s="254">
        <v>164.09371008950001</v>
      </c>
      <c r="DF557" s="256">
        <v>3.0388068637000174</v>
      </c>
      <c r="DG557" s="253"/>
      <c r="DH557" s="261" t="s">
        <v>689</v>
      </c>
      <c r="DI557" s="262" t="s">
        <v>689</v>
      </c>
      <c r="DJ557" s="261" t="s">
        <v>566</v>
      </c>
      <c r="DK557" s="254"/>
      <c r="DL557" s="254">
        <v>149.1</v>
      </c>
      <c r="DM557" s="263"/>
      <c r="DN557" s="264">
        <v>743</v>
      </c>
      <c r="DO557" s="264">
        <v>743</v>
      </c>
      <c r="DP557" s="264">
        <v>256.8</v>
      </c>
      <c r="DQ557" s="261"/>
      <c r="DR557" s="262"/>
      <c r="DS557" s="261"/>
      <c r="DT557" s="184"/>
      <c r="DU557" s="184"/>
      <c r="DV557" s="184"/>
      <c r="DW557" s="184"/>
      <c r="DX557" s="184"/>
      <c r="DY557" s="184"/>
      <c r="DZ557" s="184"/>
      <c r="EA557" s="265"/>
      <c r="EB557" s="265"/>
    </row>
    <row r="558" spans="1:132" s="2" customFormat="1" ht="15" customHeight="1" x14ac:dyDescent="0.2">
      <c r="A558" s="21" t="str">
        <f t="shared" si="8"/>
        <v>2265_Южно-Ягунское</v>
      </c>
      <c r="B558" s="250">
        <v>78</v>
      </c>
      <c r="C558" s="251" t="s">
        <v>733</v>
      </c>
      <c r="D558" s="251" t="s">
        <v>568</v>
      </c>
      <c r="E558" s="251" t="s">
        <v>531</v>
      </c>
      <c r="F558" s="251" t="s">
        <v>9</v>
      </c>
      <c r="G558" s="251" t="s">
        <v>29</v>
      </c>
      <c r="H558" s="251" t="s">
        <v>3055</v>
      </c>
      <c r="I558" s="252" t="s">
        <v>6854</v>
      </c>
      <c r="J558" s="251" t="s">
        <v>75</v>
      </c>
      <c r="K558" s="251" t="s">
        <v>688</v>
      </c>
      <c r="L558" s="251" t="s">
        <v>566</v>
      </c>
      <c r="M558" s="251" t="s">
        <v>419</v>
      </c>
      <c r="N558" s="251" t="s">
        <v>5742</v>
      </c>
      <c r="O558" s="251" t="s">
        <v>6</v>
      </c>
      <c r="P558" s="253" t="s">
        <v>6217</v>
      </c>
      <c r="Q558" s="253"/>
      <c r="R558" s="254"/>
      <c r="S558" s="253"/>
      <c r="T558" s="253">
        <v>12</v>
      </c>
      <c r="U558" s="253">
        <v>2610</v>
      </c>
      <c r="V558" s="253">
        <v>2626</v>
      </c>
      <c r="W558" s="254">
        <v>246.57599999999999</v>
      </c>
      <c r="X558" s="253" t="s">
        <v>150</v>
      </c>
      <c r="Y558" s="253">
        <v>2746.5</v>
      </c>
      <c r="Z558" s="253">
        <v>2681.7</v>
      </c>
      <c r="AA558" s="253" t="s">
        <v>1099</v>
      </c>
      <c r="AB558" s="254" t="s">
        <v>5396</v>
      </c>
      <c r="AC558" s="251" t="s">
        <v>5745</v>
      </c>
      <c r="AD558" s="253" t="s">
        <v>5746</v>
      </c>
      <c r="AE558" s="253" t="s">
        <v>415</v>
      </c>
      <c r="AF558" s="253">
        <v>2422</v>
      </c>
      <c r="AG558" s="254" t="s">
        <v>5747</v>
      </c>
      <c r="AH558" s="255" t="s">
        <v>5748</v>
      </c>
      <c r="AI558" s="253" t="s">
        <v>6855</v>
      </c>
      <c r="AJ558" s="251">
        <v>6</v>
      </c>
      <c r="AK558" s="254">
        <v>0</v>
      </c>
      <c r="AL558" s="254">
        <v>3.9</v>
      </c>
      <c r="AM558" s="254">
        <v>153</v>
      </c>
      <c r="AN558" s="254">
        <v>137</v>
      </c>
      <c r="AO558" s="254">
        <v>124</v>
      </c>
      <c r="AP558" s="254">
        <v>359.55</v>
      </c>
      <c r="AQ558" s="254">
        <v>362.33</v>
      </c>
      <c r="AR558" s="254">
        <v>143.0397049705</v>
      </c>
      <c r="AS558" s="254">
        <v>381.02036906670003</v>
      </c>
      <c r="AT558" s="254">
        <v>1</v>
      </c>
      <c r="AU558" s="254">
        <v>0</v>
      </c>
      <c r="AV558" s="254">
        <v>233.8</v>
      </c>
      <c r="AW558" s="254" t="s">
        <v>5119</v>
      </c>
      <c r="AX558" s="254">
        <v>236.5</v>
      </c>
      <c r="AY558" s="254">
        <v>125.75</v>
      </c>
      <c r="AZ558" s="256">
        <v>1.9177957122</v>
      </c>
      <c r="BA558" s="254" t="s">
        <v>566</v>
      </c>
      <c r="BB558" s="254" t="s">
        <v>566</v>
      </c>
      <c r="BC558" s="254">
        <v>284.71072075839999</v>
      </c>
      <c r="BD558" s="254">
        <v>241.16281081080001</v>
      </c>
      <c r="BE558" s="257">
        <v>241.16281081080001</v>
      </c>
      <c r="BF558" s="254">
        <v>1</v>
      </c>
      <c r="BG558" s="254">
        <v>18.5</v>
      </c>
      <c r="BH558" s="254">
        <v>4461.5119999999997</v>
      </c>
      <c r="BI558" s="254" t="s">
        <v>430</v>
      </c>
      <c r="BJ558" s="254" t="s">
        <v>566</v>
      </c>
      <c r="BK558" s="254">
        <v>241.16281081080001</v>
      </c>
      <c r="BL558" s="254">
        <v>241.16281081080001</v>
      </c>
      <c r="BM558" s="254">
        <v>124</v>
      </c>
      <c r="BN558" s="254">
        <v>30</v>
      </c>
      <c r="BO558" s="256">
        <v>7234.8843243239999</v>
      </c>
      <c r="BP558" s="256" t="s">
        <v>566</v>
      </c>
      <c r="BQ558" s="251">
        <v>6</v>
      </c>
      <c r="BR558" s="251" t="s">
        <v>566</v>
      </c>
      <c r="BS558" s="251" t="s">
        <v>566</v>
      </c>
      <c r="BT558" s="255" t="s">
        <v>566</v>
      </c>
      <c r="BU558" s="258">
        <v>0</v>
      </c>
      <c r="BV558" s="254" t="s">
        <v>6856</v>
      </c>
      <c r="BW558" s="254" t="s">
        <v>566</v>
      </c>
      <c r="BX558" s="259" t="s">
        <v>566</v>
      </c>
      <c r="BY558" s="259" t="s">
        <v>566</v>
      </c>
      <c r="BZ558" s="259" t="s">
        <v>566</v>
      </c>
      <c r="CA558" s="251"/>
      <c r="CB558" s="251">
        <v>382.58520686669999</v>
      </c>
      <c r="CC558" s="260">
        <v>148.722019827</v>
      </c>
      <c r="CD558" s="260">
        <v>284.71072075839999</v>
      </c>
      <c r="CE558" s="254">
        <v>43.547909947599976</v>
      </c>
      <c r="CF558" s="254">
        <v>5.5</v>
      </c>
      <c r="CG558" s="254">
        <v>1.0134700000000001</v>
      </c>
      <c r="CH558" s="254">
        <v>2.8</v>
      </c>
      <c r="CI558" s="256">
        <v>0.8</v>
      </c>
      <c r="CJ558" s="256">
        <v>0.9245349518</v>
      </c>
      <c r="CK558" s="254">
        <v>72616.603913125204</v>
      </c>
      <c r="CL558" s="254">
        <v>2.7939861E-2</v>
      </c>
      <c r="CM558" s="254">
        <v>5.1311148544999998</v>
      </c>
      <c r="CN558" s="254">
        <v>664.75667999999996</v>
      </c>
      <c r="CO558" s="254">
        <v>1</v>
      </c>
      <c r="CP558" s="254">
        <v>287.54630186629998</v>
      </c>
      <c r="CQ558" s="254">
        <v>7.2275828882999997</v>
      </c>
      <c r="CR558" s="254">
        <v>2310</v>
      </c>
      <c r="CS558" s="254">
        <v>2282.5309999999999</v>
      </c>
      <c r="CT558" s="254">
        <v>91.6</v>
      </c>
      <c r="CU558" s="254">
        <v>228</v>
      </c>
      <c r="CV558" s="254">
        <v>-2.5438596490999998</v>
      </c>
      <c r="CW558" s="254">
        <v>136.30000000000001</v>
      </c>
      <c r="CX558" s="253" t="s">
        <v>393</v>
      </c>
      <c r="CY558" s="253" t="s">
        <v>566</v>
      </c>
      <c r="CZ558" s="254" t="s">
        <v>566</v>
      </c>
      <c r="DA558" s="254">
        <v>-2.5</v>
      </c>
      <c r="DB558" s="254">
        <v>3.4678161924999999</v>
      </c>
      <c r="DC558" s="254">
        <v>436.041820169</v>
      </c>
      <c r="DD558" s="256">
        <v>194.87900935819999</v>
      </c>
      <c r="DE558" s="254">
        <v>515.2881658691</v>
      </c>
      <c r="DF558" s="256">
        <v>274.12535505829999</v>
      </c>
      <c r="DG558" s="253"/>
      <c r="DH558" s="261" t="s">
        <v>689</v>
      </c>
      <c r="DI558" s="262" t="s">
        <v>689</v>
      </c>
      <c r="DJ558" s="261" t="s">
        <v>566</v>
      </c>
      <c r="DK558" s="254"/>
      <c r="DL558" s="254">
        <v>149.1</v>
      </c>
      <c r="DM558" s="263"/>
      <c r="DN558" s="264">
        <v>10</v>
      </c>
      <c r="DO558" s="264">
        <v>11</v>
      </c>
      <c r="DP558" s="264">
        <v>272.89999999999998</v>
      </c>
      <c r="DQ558" s="261"/>
      <c r="DR558" s="262"/>
      <c r="DS558" s="261"/>
      <c r="DT558" s="184"/>
      <c r="DU558" s="184"/>
      <c r="DV558" s="184"/>
      <c r="DW558" s="184"/>
      <c r="DX558" s="184"/>
      <c r="DY558" s="184"/>
      <c r="DZ558" s="184"/>
      <c r="EA558" s="265"/>
      <c r="EB558" s="265"/>
    </row>
    <row r="559" spans="1:132" s="2" customFormat="1" ht="15" customHeight="1" x14ac:dyDescent="0.2">
      <c r="A559" s="21" t="str">
        <f t="shared" si="8"/>
        <v>2266_Южно-Ягунское</v>
      </c>
      <c r="B559" s="250">
        <v>79</v>
      </c>
      <c r="C559" s="251" t="s">
        <v>733</v>
      </c>
      <c r="D559" s="251" t="s">
        <v>568</v>
      </c>
      <c r="E559" s="251" t="s">
        <v>531</v>
      </c>
      <c r="F559" s="251" t="s">
        <v>9</v>
      </c>
      <c r="G559" s="251" t="s">
        <v>29</v>
      </c>
      <c r="H559" s="251" t="s">
        <v>3054</v>
      </c>
      <c r="I559" s="252" t="s">
        <v>946</v>
      </c>
      <c r="J559" s="251" t="s">
        <v>75</v>
      </c>
      <c r="K559" s="251" t="s">
        <v>688</v>
      </c>
      <c r="L559" s="251" t="s">
        <v>566</v>
      </c>
      <c r="M559" s="251" t="s">
        <v>419</v>
      </c>
      <c r="N559" s="251" t="s">
        <v>32</v>
      </c>
      <c r="O559" s="251" t="s">
        <v>6</v>
      </c>
      <c r="P559" s="253" t="s">
        <v>6217</v>
      </c>
      <c r="Q559" s="253"/>
      <c r="R559" s="254"/>
      <c r="S559" s="253"/>
      <c r="T559" s="253">
        <v>4.4000000000000004</v>
      </c>
      <c r="U559" s="253">
        <v>2669.2</v>
      </c>
      <c r="V559" s="253">
        <v>2673.6</v>
      </c>
      <c r="W559" s="254">
        <v>298.26299999999998</v>
      </c>
      <c r="X559" s="253" t="s">
        <v>150</v>
      </c>
      <c r="Y559" s="253">
        <v>2764</v>
      </c>
      <c r="Z559" s="253">
        <v>2237.1999999999998</v>
      </c>
      <c r="AA559" s="253" t="s">
        <v>1100</v>
      </c>
      <c r="AB559" s="254" t="s">
        <v>249</v>
      </c>
      <c r="AC559" s="251" t="s">
        <v>5745</v>
      </c>
      <c r="AD559" s="253" t="s">
        <v>5746</v>
      </c>
      <c r="AE559" s="253" t="s">
        <v>566</v>
      </c>
      <c r="AF559" s="253" t="s">
        <v>566</v>
      </c>
      <c r="AG559" s="254" t="s">
        <v>5747</v>
      </c>
      <c r="AH559" s="255" t="s">
        <v>6141</v>
      </c>
      <c r="AI559" s="253" t="s">
        <v>566</v>
      </c>
      <c r="AJ559" s="251" t="s">
        <v>566</v>
      </c>
      <c r="AK559" s="254" t="s">
        <v>566</v>
      </c>
      <c r="AL559" s="254" t="s">
        <v>566</v>
      </c>
      <c r="AM559" s="254" t="s">
        <v>566</v>
      </c>
      <c r="AN559" s="254" t="s">
        <v>566</v>
      </c>
      <c r="AO559" s="254" t="s">
        <v>566</v>
      </c>
      <c r="AP559" s="254" t="s">
        <v>566</v>
      </c>
      <c r="AQ559" s="254" t="s">
        <v>566</v>
      </c>
      <c r="AR559" s="254" t="s">
        <v>566</v>
      </c>
      <c r="AS559" s="254" t="s">
        <v>566</v>
      </c>
      <c r="AT559" s="254">
        <v>0</v>
      </c>
      <c r="AU559" s="254">
        <v>40</v>
      </c>
      <c r="AV559" s="254">
        <v>228.57</v>
      </c>
      <c r="AW559" s="254" t="s">
        <v>5499</v>
      </c>
      <c r="AX559" s="254">
        <v>231.57</v>
      </c>
      <c r="AY559" s="254" t="s">
        <v>566</v>
      </c>
      <c r="AZ559" s="256" t="s">
        <v>566</v>
      </c>
      <c r="BA559" s="254" t="s">
        <v>566</v>
      </c>
      <c r="BB559" s="254" t="s">
        <v>566</v>
      </c>
      <c r="BC559" s="254" t="s">
        <v>566</v>
      </c>
      <c r="BD559" s="254" t="s">
        <v>566</v>
      </c>
      <c r="BE559" s="257">
        <v>0</v>
      </c>
      <c r="BF559" s="254" t="s">
        <v>566</v>
      </c>
      <c r="BG559" s="254" t="s">
        <v>30</v>
      </c>
      <c r="BH559" s="254" t="s">
        <v>566</v>
      </c>
      <c r="BI559" s="254" t="s">
        <v>745</v>
      </c>
      <c r="BJ559" s="254" t="s">
        <v>1211</v>
      </c>
      <c r="BK559" s="254" t="s">
        <v>566</v>
      </c>
      <c r="BL559" s="254" t="s">
        <v>566</v>
      </c>
      <c r="BM559" s="254">
        <v>0</v>
      </c>
      <c r="BN559" s="254">
        <v>0</v>
      </c>
      <c r="BO559" s="256">
        <v>0</v>
      </c>
      <c r="BP559" s="256" t="s">
        <v>1211</v>
      </c>
      <c r="BQ559" s="251" t="s">
        <v>566</v>
      </c>
      <c r="BR559" s="251" t="s">
        <v>566</v>
      </c>
      <c r="BS559" s="251" t="s">
        <v>566</v>
      </c>
      <c r="BT559" s="255" t="s">
        <v>566</v>
      </c>
      <c r="BU559" s="258" t="s">
        <v>566</v>
      </c>
      <c r="BV559" s="254" t="s">
        <v>6857</v>
      </c>
      <c r="BW559" s="254" t="s">
        <v>566</v>
      </c>
      <c r="BX559" s="259" t="s">
        <v>566</v>
      </c>
      <c r="BY559" s="259" t="s">
        <v>566</v>
      </c>
      <c r="BZ559" s="259" t="s">
        <v>566</v>
      </c>
      <c r="CA559" s="251"/>
      <c r="CB559" s="251" t="s">
        <v>566</v>
      </c>
      <c r="CC559" s="260" t="s">
        <v>566</v>
      </c>
      <c r="CD559" s="260" t="s">
        <v>566</v>
      </c>
      <c r="CE559" s="254" t="s">
        <v>566</v>
      </c>
      <c r="CF559" s="254">
        <v>-2.5</v>
      </c>
      <c r="CG559" s="254">
        <v>1.0129999999999999</v>
      </c>
      <c r="CH559" s="254">
        <v>2.8</v>
      </c>
      <c r="CI559" s="256">
        <v>0.8</v>
      </c>
      <c r="CJ559" s="256" t="s">
        <v>566</v>
      </c>
      <c r="CK559" s="254" t="s">
        <v>566</v>
      </c>
      <c r="CL559" s="254" t="s">
        <v>566</v>
      </c>
      <c r="CM559" s="254" t="s">
        <v>566</v>
      </c>
      <c r="CN559" s="254">
        <v>663.86235999999997</v>
      </c>
      <c r="CO559" s="254">
        <v>1</v>
      </c>
      <c r="CP559" s="254" t="s">
        <v>566</v>
      </c>
      <c r="CQ559" s="254" t="s">
        <v>566</v>
      </c>
      <c r="CR559" s="254">
        <v>2310</v>
      </c>
      <c r="CS559" s="254">
        <v>2279.337</v>
      </c>
      <c r="CT559" s="254">
        <v>91.6</v>
      </c>
      <c r="CU559" s="254">
        <v>228</v>
      </c>
      <c r="CV559" s="254">
        <v>-0.25</v>
      </c>
      <c r="CW559" s="254">
        <v>239.5</v>
      </c>
      <c r="CX559" s="253" t="s">
        <v>393</v>
      </c>
      <c r="CY559" s="253" t="s">
        <v>566</v>
      </c>
      <c r="CZ559" s="254" t="s">
        <v>566</v>
      </c>
      <c r="DA559" s="254">
        <v>-2.5</v>
      </c>
      <c r="DB559" s="254" t="s">
        <v>566</v>
      </c>
      <c r="DC559" s="254" t="s">
        <v>566</v>
      </c>
      <c r="DD559" s="256" t="s">
        <v>566</v>
      </c>
      <c r="DE559" s="254" t="s">
        <v>566</v>
      </c>
      <c r="DF559" s="256" t="s">
        <v>566</v>
      </c>
      <c r="DG559" s="253"/>
      <c r="DH559" s="261" t="s">
        <v>689</v>
      </c>
      <c r="DI559" s="262" t="s">
        <v>689</v>
      </c>
      <c r="DJ559" s="261" t="s">
        <v>689</v>
      </c>
      <c r="DK559" s="254"/>
      <c r="DL559" s="254" t="s">
        <v>566</v>
      </c>
      <c r="DM559" s="263"/>
      <c r="DN559" s="264">
        <v>7077</v>
      </c>
      <c r="DO559" s="264">
        <v>7077</v>
      </c>
      <c r="DP559" s="264">
        <v>0</v>
      </c>
      <c r="DQ559" s="261"/>
      <c r="DR559" s="262"/>
      <c r="DS559" s="261"/>
      <c r="DT559" s="184"/>
      <c r="DU559" s="184"/>
      <c r="DV559" s="184"/>
      <c r="DW559" s="184"/>
      <c r="DX559" s="184"/>
      <c r="DY559" s="184"/>
      <c r="DZ559" s="184"/>
      <c r="EA559" s="265"/>
      <c r="EB559" s="265"/>
    </row>
    <row r="560" spans="1:132" s="2" customFormat="1" ht="15" customHeight="1" x14ac:dyDescent="0.2">
      <c r="A560" s="21" t="str">
        <f t="shared" si="8"/>
        <v>2267Б_Южно-Ягунское</v>
      </c>
      <c r="B560" s="250">
        <v>80</v>
      </c>
      <c r="C560" s="251" t="s">
        <v>733</v>
      </c>
      <c r="D560" s="251" t="s">
        <v>568</v>
      </c>
      <c r="E560" s="251" t="s">
        <v>531</v>
      </c>
      <c r="F560" s="251" t="s">
        <v>9</v>
      </c>
      <c r="G560" s="251" t="s">
        <v>29</v>
      </c>
      <c r="H560" s="251" t="s">
        <v>3055</v>
      </c>
      <c r="I560" s="252" t="s">
        <v>6858</v>
      </c>
      <c r="J560" s="251" t="s">
        <v>321</v>
      </c>
      <c r="K560" s="251" t="s">
        <v>688</v>
      </c>
      <c r="L560" s="251" t="s">
        <v>566</v>
      </c>
      <c r="M560" s="251" t="s">
        <v>419</v>
      </c>
      <c r="N560" s="251" t="s">
        <v>5742</v>
      </c>
      <c r="O560" s="251" t="s">
        <v>6</v>
      </c>
      <c r="P560" s="253" t="s">
        <v>6217</v>
      </c>
      <c r="Q560" s="253"/>
      <c r="R560" s="254"/>
      <c r="S560" s="253"/>
      <c r="T560" s="253">
        <v>19.899999999999999</v>
      </c>
      <c r="U560" s="253">
        <v>2440.5</v>
      </c>
      <c r="V560" s="253">
        <v>2460.4</v>
      </c>
      <c r="W560" s="254">
        <v>76.108000000000004</v>
      </c>
      <c r="X560" s="253" t="s">
        <v>150</v>
      </c>
      <c r="Y560" s="253">
        <v>2576</v>
      </c>
      <c r="Z560" s="253">
        <v>2453.1999999999998</v>
      </c>
      <c r="AA560" s="253" t="s">
        <v>1100</v>
      </c>
      <c r="AB560" s="254" t="s">
        <v>978</v>
      </c>
      <c r="AC560" s="251" t="s">
        <v>5745</v>
      </c>
      <c r="AD560" s="253" t="s">
        <v>5746</v>
      </c>
      <c r="AE560" s="253" t="s">
        <v>566</v>
      </c>
      <c r="AF560" s="253" t="s">
        <v>566</v>
      </c>
      <c r="AG560" s="254" t="s">
        <v>5747</v>
      </c>
      <c r="AH560" s="255" t="s">
        <v>6141</v>
      </c>
      <c r="AI560" s="253" t="s">
        <v>566</v>
      </c>
      <c r="AJ560" s="251" t="s">
        <v>566</v>
      </c>
      <c r="AK560" s="254" t="s">
        <v>566</v>
      </c>
      <c r="AL560" s="254">
        <v>3.9</v>
      </c>
      <c r="AM560" s="254">
        <v>153</v>
      </c>
      <c r="AN560" s="254">
        <v>122</v>
      </c>
      <c r="AO560" s="254">
        <v>121</v>
      </c>
      <c r="AP560" s="254">
        <v>357.37</v>
      </c>
      <c r="AQ560" s="254">
        <v>360.01</v>
      </c>
      <c r="AR560" s="254">
        <v>87.325561320099993</v>
      </c>
      <c r="AS560" s="254">
        <v>326.8904725333</v>
      </c>
      <c r="AT560" s="254">
        <v>0</v>
      </c>
      <c r="AU560" s="254">
        <v>764</v>
      </c>
      <c r="AV560" s="254">
        <v>160.26</v>
      </c>
      <c r="AW560" s="254" t="s">
        <v>4928</v>
      </c>
      <c r="AX560" s="254">
        <v>162.9</v>
      </c>
      <c r="AY560" s="254">
        <v>197.11</v>
      </c>
      <c r="AZ560" s="256">
        <v>1.2979603660000001</v>
      </c>
      <c r="BA560" s="254" t="s">
        <v>566</v>
      </c>
      <c r="BB560" s="254" t="s">
        <v>566</v>
      </c>
      <c r="BC560" s="254">
        <v>307.00917708840001</v>
      </c>
      <c r="BD560" s="254">
        <v>255.84096774189999</v>
      </c>
      <c r="BE560" s="257">
        <v>255.84096774189999</v>
      </c>
      <c r="BF560" s="254">
        <v>1</v>
      </c>
      <c r="BG560" s="254">
        <v>31</v>
      </c>
      <c r="BH560" s="254">
        <v>7931.07</v>
      </c>
      <c r="BI560" s="254" t="s">
        <v>430</v>
      </c>
      <c r="BJ560" s="254" t="s">
        <v>566</v>
      </c>
      <c r="BK560" s="254">
        <v>255.84096774189999</v>
      </c>
      <c r="BL560" s="254">
        <v>255.84096774189999</v>
      </c>
      <c r="BM560" s="254">
        <v>121</v>
      </c>
      <c r="BN560" s="254">
        <v>30</v>
      </c>
      <c r="BO560" s="256">
        <v>7675.2290322569997</v>
      </c>
      <c r="BP560" s="256" t="s">
        <v>566</v>
      </c>
      <c r="BQ560" s="251" t="s">
        <v>566</v>
      </c>
      <c r="BR560" s="251" t="s">
        <v>566</v>
      </c>
      <c r="BS560" s="251" t="s">
        <v>566</v>
      </c>
      <c r="BT560" s="255" t="s">
        <v>566</v>
      </c>
      <c r="BU560" s="258">
        <v>0</v>
      </c>
      <c r="BV560" s="254" t="s">
        <v>6859</v>
      </c>
      <c r="BW560" s="254" t="s">
        <v>566</v>
      </c>
      <c r="BX560" s="259" t="s">
        <v>566</v>
      </c>
      <c r="BY560" s="259" t="s">
        <v>566</v>
      </c>
      <c r="BZ560" s="259" t="s">
        <v>566</v>
      </c>
      <c r="CA560" s="251"/>
      <c r="CB560" s="251">
        <v>396.79205664</v>
      </c>
      <c r="CC560" s="260">
        <v>91.244569546600005</v>
      </c>
      <c r="CD560" s="260">
        <v>307.00917708840001</v>
      </c>
      <c r="CE560" s="254">
        <v>51.168209346500021</v>
      </c>
      <c r="CF560" s="254">
        <v>-2.5</v>
      </c>
      <c r="CG560" s="254">
        <v>1.0132000000000001</v>
      </c>
      <c r="CH560" s="254">
        <v>2.8</v>
      </c>
      <c r="CI560" s="256">
        <v>0.8</v>
      </c>
      <c r="CJ560" s="256">
        <v>0.98080593760000001</v>
      </c>
      <c r="CK560" s="254">
        <v>77015.824639840605</v>
      </c>
      <c r="CL560" s="254">
        <v>2.78496601E-2</v>
      </c>
      <c r="CM560" s="254">
        <v>5.3348986209999998</v>
      </c>
      <c r="CN560" s="254">
        <v>664.92607999999996</v>
      </c>
      <c r="CO560" s="254">
        <v>1</v>
      </c>
      <c r="CP560" s="254">
        <v>218.14973319059999</v>
      </c>
      <c r="CQ560" s="254">
        <v>3.9142944533000001</v>
      </c>
      <c r="CR560" s="254">
        <v>2310</v>
      </c>
      <c r="CS560" s="254">
        <v>2283.9360000000001</v>
      </c>
      <c r="CT560" s="254">
        <v>90.8</v>
      </c>
      <c r="CU560" s="254">
        <v>228</v>
      </c>
      <c r="CV560" s="254">
        <v>29.710526315799999</v>
      </c>
      <c r="CW560" s="254">
        <v>136.30000000000001</v>
      </c>
      <c r="CX560" s="253" t="s">
        <v>393</v>
      </c>
      <c r="CY560" s="253" t="s">
        <v>566</v>
      </c>
      <c r="CZ560" s="254" t="s">
        <v>566</v>
      </c>
      <c r="DA560" s="254">
        <v>-2.5</v>
      </c>
      <c r="DB560" s="254">
        <v>1.2978024232000001</v>
      </c>
      <c r="DC560" s="254">
        <v>255.84096773260001</v>
      </c>
      <c r="DD560" s="256">
        <v>-9.2999812295602169E-9</v>
      </c>
      <c r="DE560" s="254">
        <v>307.00917708840001</v>
      </c>
      <c r="DF560" s="256">
        <v>51.168209346500021</v>
      </c>
      <c r="DG560" s="253"/>
      <c r="DH560" s="261" t="s">
        <v>689</v>
      </c>
      <c r="DI560" s="262" t="s">
        <v>689</v>
      </c>
      <c r="DJ560" s="261" t="s">
        <v>566</v>
      </c>
      <c r="DK560" s="254"/>
      <c r="DL560" s="254">
        <v>149.1</v>
      </c>
      <c r="DM560" s="263"/>
      <c r="DN560" s="264">
        <v>1552</v>
      </c>
      <c r="DO560" s="264">
        <v>1553</v>
      </c>
      <c r="DP560" s="264">
        <v>279.2</v>
      </c>
      <c r="DQ560" s="261"/>
      <c r="DR560" s="262"/>
      <c r="DS560" s="261"/>
      <c r="DT560" s="184"/>
      <c r="DU560" s="184"/>
      <c r="DV560" s="184"/>
      <c r="DW560" s="184"/>
      <c r="DX560" s="184"/>
      <c r="DY560" s="184"/>
      <c r="DZ560" s="184"/>
      <c r="EA560" s="265"/>
      <c r="EB560" s="265"/>
    </row>
    <row r="561" spans="1:132" s="2" customFormat="1" ht="15" customHeight="1" x14ac:dyDescent="0.2">
      <c r="A561" s="21" t="str">
        <f t="shared" si="8"/>
        <v>2267_Южно-Ягунское</v>
      </c>
      <c r="B561" s="250">
        <v>81</v>
      </c>
      <c r="C561" s="251" t="s">
        <v>733</v>
      </c>
      <c r="D561" s="251" t="s">
        <v>568</v>
      </c>
      <c r="E561" s="251" t="s">
        <v>531</v>
      </c>
      <c r="F561" s="251" t="s">
        <v>9</v>
      </c>
      <c r="G561" s="251" t="s">
        <v>29</v>
      </c>
      <c r="H561" s="251" t="s">
        <v>3055</v>
      </c>
      <c r="I561" s="252" t="s">
        <v>1021</v>
      </c>
      <c r="J561" s="251" t="s">
        <v>317</v>
      </c>
      <c r="K561" s="251" t="s">
        <v>688</v>
      </c>
      <c r="L561" s="251" t="s">
        <v>566</v>
      </c>
      <c r="M561" s="251" t="s">
        <v>419</v>
      </c>
      <c r="N561" s="251" t="s">
        <v>5742</v>
      </c>
      <c r="O561" s="251" t="s">
        <v>6</v>
      </c>
      <c r="P561" s="253" t="s">
        <v>6217</v>
      </c>
      <c r="Q561" s="253"/>
      <c r="R561" s="254"/>
      <c r="S561" s="253"/>
      <c r="T561" s="253">
        <v>10</v>
      </c>
      <c r="U561" s="253">
        <v>2575</v>
      </c>
      <c r="V561" s="253">
        <v>2590</v>
      </c>
      <c r="W561" s="254">
        <v>214.23</v>
      </c>
      <c r="X561" s="253" t="s">
        <v>150</v>
      </c>
      <c r="Y561" s="253">
        <v>2674</v>
      </c>
      <c r="Z561" s="253">
        <v>2617.1</v>
      </c>
      <c r="AA561" s="253" t="s">
        <v>1099</v>
      </c>
      <c r="AB561" s="254" t="s">
        <v>1101</v>
      </c>
      <c r="AC561" s="251" t="s">
        <v>5745</v>
      </c>
      <c r="AD561" s="253" t="s">
        <v>5746</v>
      </c>
      <c r="AE561" s="253" t="s">
        <v>415</v>
      </c>
      <c r="AF561" s="253">
        <v>2409</v>
      </c>
      <c r="AG561" s="254" t="s">
        <v>5747</v>
      </c>
      <c r="AH561" s="255" t="s">
        <v>5748</v>
      </c>
      <c r="AI561" s="253" t="s">
        <v>5764</v>
      </c>
      <c r="AJ561" s="251">
        <v>7</v>
      </c>
      <c r="AK561" s="254">
        <v>0</v>
      </c>
      <c r="AL561" s="254">
        <v>3.9</v>
      </c>
      <c r="AM561" s="254">
        <v>153</v>
      </c>
      <c r="AN561" s="254">
        <v>122.3657506142</v>
      </c>
      <c r="AO561" s="254">
        <v>113</v>
      </c>
      <c r="AP561" s="254">
        <v>347.55</v>
      </c>
      <c r="AQ561" s="254">
        <v>350.49</v>
      </c>
      <c r="AR561" s="254">
        <v>102.56031485520001</v>
      </c>
      <c r="AS561" s="254">
        <v>341.6409053333</v>
      </c>
      <c r="AT561" s="254">
        <v>0.1</v>
      </c>
      <c r="AU561" s="254">
        <v>541</v>
      </c>
      <c r="AV561" s="254">
        <v>182.86</v>
      </c>
      <c r="AW561" s="254" t="s">
        <v>4928</v>
      </c>
      <c r="AX561" s="254">
        <v>185.8</v>
      </c>
      <c r="AY561" s="254">
        <v>164.69</v>
      </c>
      <c r="AZ561" s="256">
        <v>1.3267550109999999</v>
      </c>
      <c r="BA561" s="254" t="s">
        <v>566</v>
      </c>
      <c r="BB561" s="254" t="s">
        <v>566</v>
      </c>
      <c r="BC561" s="254">
        <v>262.20423680279998</v>
      </c>
      <c r="BD561" s="254">
        <v>218.50328275859999</v>
      </c>
      <c r="BE561" s="257">
        <v>218.50328275859999</v>
      </c>
      <c r="BF561" s="254">
        <v>1</v>
      </c>
      <c r="BG561" s="254">
        <v>12.083333333333334</v>
      </c>
      <c r="BH561" s="254">
        <v>2640.248</v>
      </c>
      <c r="BI561" s="254" t="s">
        <v>535</v>
      </c>
      <c r="BJ561" s="254" t="s">
        <v>1207</v>
      </c>
      <c r="BK561" s="254">
        <v>218.50328275859999</v>
      </c>
      <c r="BL561" s="254">
        <v>218.50328275859999</v>
      </c>
      <c r="BM561" s="254">
        <v>0</v>
      </c>
      <c r="BN561" s="254">
        <v>0</v>
      </c>
      <c r="BO561" s="256">
        <v>0</v>
      </c>
      <c r="BP561" s="256" t="s">
        <v>1207</v>
      </c>
      <c r="BQ561" s="251">
        <v>7</v>
      </c>
      <c r="BR561" s="251" t="s">
        <v>566</v>
      </c>
      <c r="BS561" s="251" t="s">
        <v>566</v>
      </c>
      <c r="BT561" s="255" t="s">
        <v>566</v>
      </c>
      <c r="BU561" s="258">
        <v>0</v>
      </c>
      <c r="BV561" s="254" t="s">
        <v>6860</v>
      </c>
      <c r="BW561" s="254" t="s">
        <v>566</v>
      </c>
      <c r="BX561" s="259" t="s">
        <v>566</v>
      </c>
      <c r="BY561" s="259" t="s">
        <v>566</v>
      </c>
      <c r="BZ561" s="259" t="s">
        <v>566</v>
      </c>
      <c r="CA561" s="251"/>
      <c r="CB561" s="251">
        <v>380.48855300000002</v>
      </c>
      <c r="CC561" s="260">
        <v>106.3586921366</v>
      </c>
      <c r="CD561" s="260">
        <v>262.20423680279998</v>
      </c>
      <c r="CE561" s="254">
        <v>43.700954044199989</v>
      </c>
      <c r="CF561" s="254">
        <v>-5.6</v>
      </c>
      <c r="CG561" s="254">
        <v>1.01326</v>
      </c>
      <c r="CH561" s="254">
        <v>2.8</v>
      </c>
      <c r="CI561" s="256">
        <v>0.8</v>
      </c>
      <c r="CJ561" s="256">
        <v>0.83766614480000001</v>
      </c>
      <c r="CK561" s="254">
        <v>65779.953832367697</v>
      </c>
      <c r="CL561" s="254">
        <v>2.81017761E-2</v>
      </c>
      <c r="CM561" s="254">
        <v>4.1404176522</v>
      </c>
      <c r="CN561" s="254">
        <v>664.09</v>
      </c>
      <c r="CO561" s="254">
        <v>1</v>
      </c>
      <c r="CP561" s="254">
        <v>212.5682497578</v>
      </c>
      <c r="CQ561" s="254">
        <v>3.9251678232999998</v>
      </c>
      <c r="CR561" s="254">
        <v>2310</v>
      </c>
      <c r="CS561" s="254">
        <v>2281.0100000000002</v>
      </c>
      <c r="CT561" s="254">
        <v>90.8</v>
      </c>
      <c r="CU561" s="254">
        <v>228</v>
      </c>
      <c r="CV561" s="254">
        <v>19.798245613999999</v>
      </c>
      <c r="CW561" s="254">
        <v>136.30000000000001</v>
      </c>
      <c r="CX561" s="253" t="s">
        <v>393</v>
      </c>
      <c r="CY561" s="253" t="s">
        <v>566</v>
      </c>
      <c r="CZ561" s="254" t="s">
        <v>566</v>
      </c>
      <c r="DA561" s="254">
        <v>-2.5</v>
      </c>
      <c r="DB561" s="254">
        <v>0.74665275799999997</v>
      </c>
      <c r="DC561" s="254">
        <v>122.9731409985</v>
      </c>
      <c r="DD561" s="256">
        <v>-95.530141760099994</v>
      </c>
      <c r="DE561" s="254">
        <v>147.56774591870001</v>
      </c>
      <c r="DF561" s="256">
        <v>-70.935536839899981</v>
      </c>
      <c r="DG561" s="253"/>
      <c r="DH561" s="261" t="s">
        <v>689</v>
      </c>
      <c r="DI561" s="262" t="s">
        <v>689</v>
      </c>
      <c r="DJ561" s="261" t="s">
        <v>566</v>
      </c>
      <c r="DK561" s="254"/>
      <c r="DL561" s="254">
        <v>149.1</v>
      </c>
      <c r="DM561" s="263"/>
      <c r="DN561" s="264">
        <v>1237</v>
      </c>
      <c r="DO561" s="264">
        <v>1238</v>
      </c>
      <c r="DP561" s="264">
        <v>327.39999999999998</v>
      </c>
      <c r="DQ561" s="261"/>
      <c r="DR561" s="262"/>
      <c r="DS561" s="261"/>
      <c r="DT561" s="184"/>
      <c r="DU561" s="184"/>
      <c r="DV561" s="184"/>
      <c r="DW561" s="184"/>
      <c r="DX561" s="184"/>
      <c r="DY561" s="184"/>
      <c r="DZ561" s="184"/>
      <c r="EA561" s="265"/>
      <c r="EB561" s="265"/>
    </row>
    <row r="562" spans="1:132" s="2" customFormat="1" ht="15" customHeight="1" x14ac:dyDescent="0.2">
      <c r="A562" s="21" t="str">
        <f t="shared" si="8"/>
        <v>2268_Южно-Ягунское</v>
      </c>
      <c r="B562" s="250">
        <v>82</v>
      </c>
      <c r="C562" s="251" t="s">
        <v>733</v>
      </c>
      <c r="D562" s="251" t="s">
        <v>568</v>
      </c>
      <c r="E562" s="251" t="s">
        <v>531</v>
      </c>
      <c r="F562" s="251" t="s">
        <v>9</v>
      </c>
      <c r="G562" s="251" t="s">
        <v>29</v>
      </c>
      <c r="H562" s="251" t="s">
        <v>3055</v>
      </c>
      <c r="I562" s="252" t="s">
        <v>889</v>
      </c>
      <c r="J562" s="251" t="s">
        <v>321</v>
      </c>
      <c r="K562" s="251" t="s">
        <v>688</v>
      </c>
      <c r="L562" s="251" t="s">
        <v>566</v>
      </c>
      <c r="M562" s="251" t="s">
        <v>419</v>
      </c>
      <c r="N562" s="251" t="s">
        <v>5742</v>
      </c>
      <c r="O562" s="251" t="s">
        <v>6</v>
      </c>
      <c r="P562" s="253" t="s">
        <v>6217</v>
      </c>
      <c r="Q562" s="253"/>
      <c r="R562" s="254"/>
      <c r="S562" s="253"/>
      <c r="T562" s="253">
        <v>10.4</v>
      </c>
      <c r="U562" s="253">
        <v>2491</v>
      </c>
      <c r="V562" s="253">
        <v>2508</v>
      </c>
      <c r="W562" s="254">
        <v>121.759</v>
      </c>
      <c r="X562" s="253" t="s">
        <v>150</v>
      </c>
      <c r="Y562" s="253">
        <v>2603</v>
      </c>
      <c r="Z562" s="253">
        <v>2559.1</v>
      </c>
      <c r="AA562" s="253" t="s">
        <v>1099</v>
      </c>
      <c r="AB562" s="254" t="s">
        <v>5831</v>
      </c>
      <c r="AC562" s="251" t="s">
        <v>5745</v>
      </c>
      <c r="AD562" s="253" t="s">
        <v>5746</v>
      </c>
      <c r="AE562" s="253" t="s">
        <v>415</v>
      </c>
      <c r="AF562" s="253">
        <v>2294</v>
      </c>
      <c r="AG562" s="254" t="s">
        <v>5747</v>
      </c>
      <c r="AH562" s="255" t="s">
        <v>5748</v>
      </c>
      <c r="AI562" s="253" t="s">
        <v>6262</v>
      </c>
      <c r="AJ562" s="251" t="s">
        <v>566</v>
      </c>
      <c r="AK562" s="254">
        <v>0</v>
      </c>
      <c r="AL562" s="254">
        <v>3.9</v>
      </c>
      <c r="AM562" s="254">
        <v>153</v>
      </c>
      <c r="AN562" s="254">
        <v>122</v>
      </c>
      <c r="AO562" s="254">
        <v>121</v>
      </c>
      <c r="AP562" s="254">
        <v>360.39</v>
      </c>
      <c r="AQ562" s="254">
        <v>362.31</v>
      </c>
      <c r="AR562" s="254">
        <v>78.364404433600001</v>
      </c>
      <c r="AS562" s="254">
        <v>318.60417159999997</v>
      </c>
      <c r="AT562" s="254">
        <v>0</v>
      </c>
      <c r="AU562" s="254">
        <v>951</v>
      </c>
      <c r="AV562" s="254">
        <v>145.18</v>
      </c>
      <c r="AW562" s="254" t="s">
        <v>4928</v>
      </c>
      <c r="AX562" s="254">
        <v>147.1</v>
      </c>
      <c r="AY562" s="254">
        <v>215.21</v>
      </c>
      <c r="AZ562" s="256">
        <v>1.5311789566</v>
      </c>
      <c r="BA562" s="254" t="s">
        <v>566</v>
      </c>
      <c r="BB562" s="254" t="s">
        <v>566</v>
      </c>
      <c r="BC562" s="254">
        <v>395.43064652620001</v>
      </c>
      <c r="BD562" s="254">
        <v>329.52502325580002</v>
      </c>
      <c r="BE562" s="257">
        <v>329.52502325590001</v>
      </c>
      <c r="BF562" s="254">
        <v>1</v>
      </c>
      <c r="BG562" s="254">
        <v>12.541666666666666</v>
      </c>
      <c r="BH562" s="254">
        <v>4132.7929999999997</v>
      </c>
      <c r="BI562" s="254" t="s">
        <v>430</v>
      </c>
      <c r="BJ562" s="254" t="s">
        <v>566</v>
      </c>
      <c r="BK562" s="254">
        <v>329.52502325580002</v>
      </c>
      <c r="BL562" s="254">
        <v>329.52502325580002</v>
      </c>
      <c r="BM562" s="254">
        <v>121</v>
      </c>
      <c r="BN562" s="254">
        <v>30</v>
      </c>
      <c r="BO562" s="256">
        <v>9885.7506976770001</v>
      </c>
      <c r="BP562" s="256" t="s">
        <v>566</v>
      </c>
      <c r="BQ562" s="251" t="s">
        <v>566</v>
      </c>
      <c r="BR562" s="251" t="s">
        <v>566</v>
      </c>
      <c r="BS562" s="251" t="s">
        <v>566</v>
      </c>
      <c r="BT562" s="255" t="s">
        <v>566</v>
      </c>
      <c r="BU562" s="258">
        <v>0</v>
      </c>
      <c r="BV562" s="254" t="s">
        <v>6861</v>
      </c>
      <c r="BW562" s="254" t="s">
        <v>566</v>
      </c>
      <c r="BX562" s="259" t="s">
        <v>566</v>
      </c>
      <c r="BY562" s="259" t="s">
        <v>566</v>
      </c>
      <c r="BZ562" s="259" t="s">
        <v>566</v>
      </c>
      <c r="CA562" s="251"/>
      <c r="CB562" s="251">
        <v>403.43241324000002</v>
      </c>
      <c r="CC562" s="260">
        <v>84.474950705799998</v>
      </c>
      <c r="CD562" s="260">
        <v>395.43064652620001</v>
      </c>
      <c r="CE562" s="254">
        <v>65.905623270299998</v>
      </c>
      <c r="CF562" s="254">
        <v>-2.5</v>
      </c>
      <c r="CG562" s="254">
        <v>1.01301</v>
      </c>
      <c r="CH562" s="254">
        <v>2.8</v>
      </c>
      <c r="CI562" s="256">
        <v>0.8</v>
      </c>
      <c r="CJ562" s="256">
        <v>1.263285166</v>
      </c>
      <c r="CK562" s="254">
        <v>99178.339215985106</v>
      </c>
      <c r="CL562" s="254">
        <v>2.7509129899999998E-2</v>
      </c>
      <c r="CM562" s="254">
        <v>8.9087686346999995</v>
      </c>
      <c r="CN562" s="254">
        <v>666.91128000000003</v>
      </c>
      <c r="CO562" s="254">
        <v>1</v>
      </c>
      <c r="CP562" s="254">
        <v>266.28891086700003</v>
      </c>
      <c r="CQ562" s="254">
        <v>5.8772616468000001</v>
      </c>
      <c r="CR562" s="254">
        <v>2310</v>
      </c>
      <c r="CS562" s="254">
        <v>2291.0259999999998</v>
      </c>
      <c r="CT562" s="254">
        <v>90.8</v>
      </c>
      <c r="CU562" s="254">
        <v>228</v>
      </c>
      <c r="CV562" s="254">
        <v>36.324561403499999</v>
      </c>
      <c r="CW562" s="254">
        <v>136.30000000000001</v>
      </c>
      <c r="CX562" s="253" t="s">
        <v>393</v>
      </c>
      <c r="CY562" s="253" t="s">
        <v>566</v>
      </c>
      <c r="CZ562" s="254" t="s">
        <v>566</v>
      </c>
      <c r="DA562" s="254">
        <v>-2.5</v>
      </c>
      <c r="DB562" s="254">
        <v>1.5313276638</v>
      </c>
      <c r="DC562" s="254">
        <v>329.52502324440002</v>
      </c>
      <c r="DD562" s="256">
        <v>-1.1499992069730069E-8</v>
      </c>
      <c r="DE562" s="254">
        <v>395.43064652620001</v>
      </c>
      <c r="DF562" s="256">
        <v>65.905623270299998</v>
      </c>
      <c r="DG562" s="253"/>
      <c r="DH562" s="261" t="s">
        <v>689</v>
      </c>
      <c r="DI562" s="262" t="s">
        <v>689</v>
      </c>
      <c r="DJ562" s="261" t="s">
        <v>566</v>
      </c>
      <c r="DK562" s="254"/>
      <c r="DL562" s="254">
        <v>149.1</v>
      </c>
      <c r="DM562" s="263"/>
      <c r="DN562" s="264">
        <v>10</v>
      </c>
      <c r="DO562" s="264">
        <v>11</v>
      </c>
      <c r="DP562" s="264">
        <v>333.4</v>
      </c>
      <c r="DQ562" s="261"/>
      <c r="DR562" s="262"/>
      <c r="DS562" s="261"/>
      <c r="DT562" s="184"/>
      <c r="DU562" s="184"/>
      <c r="DV562" s="184"/>
      <c r="DW562" s="184"/>
      <c r="DX562" s="184"/>
      <c r="DY562" s="184"/>
      <c r="DZ562" s="184"/>
      <c r="EA562" s="265"/>
      <c r="EB562" s="265"/>
    </row>
    <row r="563" spans="1:132" s="2" customFormat="1" ht="15" customHeight="1" x14ac:dyDescent="0.2">
      <c r="A563" s="21" t="str">
        <f t="shared" si="8"/>
        <v>2269_Южно-Ягунское</v>
      </c>
      <c r="B563" s="250">
        <v>83</v>
      </c>
      <c r="C563" s="251" t="s">
        <v>733</v>
      </c>
      <c r="D563" s="251" t="s">
        <v>568</v>
      </c>
      <c r="E563" s="251" t="s">
        <v>531</v>
      </c>
      <c r="F563" s="251" t="s">
        <v>9</v>
      </c>
      <c r="G563" s="251" t="s">
        <v>29</v>
      </c>
      <c r="H563" s="251" t="s">
        <v>3055</v>
      </c>
      <c r="I563" s="252" t="s">
        <v>1006</v>
      </c>
      <c r="J563" s="251" t="s">
        <v>321</v>
      </c>
      <c r="K563" s="251" t="s">
        <v>688</v>
      </c>
      <c r="L563" s="251" t="s">
        <v>566</v>
      </c>
      <c r="M563" s="251" t="s">
        <v>419</v>
      </c>
      <c r="N563" s="251" t="s">
        <v>5742</v>
      </c>
      <c r="O563" s="251" t="s">
        <v>6</v>
      </c>
      <c r="P563" s="253" t="s">
        <v>6217</v>
      </c>
      <c r="Q563" s="253"/>
      <c r="R563" s="254"/>
      <c r="S563" s="253"/>
      <c r="T563" s="253">
        <v>14.8</v>
      </c>
      <c r="U563" s="253">
        <v>2544.6999999999998</v>
      </c>
      <c r="V563" s="253">
        <v>2567</v>
      </c>
      <c r="W563" s="254">
        <v>174.61600000000001</v>
      </c>
      <c r="X563" s="253" t="s">
        <v>150</v>
      </c>
      <c r="Y563" s="253">
        <v>2643</v>
      </c>
      <c r="Z563" s="253">
        <v>2569.1999999999998</v>
      </c>
      <c r="AA563" s="253" t="s">
        <v>1099</v>
      </c>
      <c r="AB563" s="254" t="s">
        <v>1065</v>
      </c>
      <c r="AC563" s="251" t="s">
        <v>5745</v>
      </c>
      <c r="AD563" s="253" t="s">
        <v>5746</v>
      </c>
      <c r="AE563" s="253" t="s">
        <v>415</v>
      </c>
      <c r="AF563" s="253">
        <v>2387</v>
      </c>
      <c r="AG563" s="254" t="s">
        <v>5747</v>
      </c>
      <c r="AH563" s="255" t="s">
        <v>5748</v>
      </c>
      <c r="AI563" s="253" t="s">
        <v>5759</v>
      </c>
      <c r="AJ563" s="251" t="s">
        <v>566</v>
      </c>
      <c r="AK563" s="254" t="s">
        <v>566</v>
      </c>
      <c r="AL563" s="254">
        <v>3.9</v>
      </c>
      <c r="AM563" s="254">
        <v>153</v>
      </c>
      <c r="AN563" s="254">
        <v>122</v>
      </c>
      <c r="AO563" s="254">
        <v>121</v>
      </c>
      <c r="AP563" s="254">
        <v>359.48</v>
      </c>
      <c r="AQ563" s="254">
        <v>361.39</v>
      </c>
      <c r="AR563" s="254">
        <v>77.946800698900006</v>
      </c>
      <c r="AS563" s="254">
        <v>317.85085593330001</v>
      </c>
      <c r="AT563" s="254">
        <v>0</v>
      </c>
      <c r="AU563" s="254">
        <v>850</v>
      </c>
      <c r="AV563" s="254">
        <v>143.30000000000001</v>
      </c>
      <c r="AW563" s="254" t="s">
        <v>4928</v>
      </c>
      <c r="AX563" s="254">
        <v>145.19999999999999</v>
      </c>
      <c r="AY563" s="254">
        <v>216.18</v>
      </c>
      <c r="AZ563" s="256">
        <v>0.87737981190000003</v>
      </c>
      <c r="BA563" s="254" t="s">
        <v>566</v>
      </c>
      <c r="BB563" s="254" t="s">
        <v>566</v>
      </c>
      <c r="BC563" s="254">
        <v>227.60708523369999</v>
      </c>
      <c r="BD563" s="254">
        <v>189.6719677419</v>
      </c>
      <c r="BE563" s="257">
        <v>189.6719677419</v>
      </c>
      <c r="BF563" s="254">
        <v>1</v>
      </c>
      <c r="BG563" s="254">
        <v>31</v>
      </c>
      <c r="BH563" s="254">
        <v>5879.8310000000001</v>
      </c>
      <c r="BI563" s="254" t="s">
        <v>430</v>
      </c>
      <c r="BJ563" s="254" t="s">
        <v>566</v>
      </c>
      <c r="BK563" s="254">
        <v>189.6719677419</v>
      </c>
      <c r="BL563" s="254">
        <v>189.6719677419</v>
      </c>
      <c r="BM563" s="254">
        <v>121</v>
      </c>
      <c r="BN563" s="254">
        <v>30</v>
      </c>
      <c r="BO563" s="256">
        <v>5690.159032257</v>
      </c>
      <c r="BP563" s="256" t="s">
        <v>566</v>
      </c>
      <c r="BQ563" s="251" t="s">
        <v>566</v>
      </c>
      <c r="BR563" s="251" t="s">
        <v>566</v>
      </c>
      <c r="BS563" s="251" t="s">
        <v>566</v>
      </c>
      <c r="BT563" s="255" t="s">
        <v>566</v>
      </c>
      <c r="BU563" s="258">
        <v>0</v>
      </c>
      <c r="BV563" s="254" t="s">
        <v>6862</v>
      </c>
      <c r="BW563" s="254" t="s">
        <v>566</v>
      </c>
      <c r="BX563" s="259" t="s">
        <v>566</v>
      </c>
      <c r="BY563" s="259" t="s">
        <v>566</v>
      </c>
      <c r="BZ563" s="259" t="s">
        <v>566</v>
      </c>
      <c r="CA563" s="251"/>
      <c r="CB563" s="251">
        <v>402.71682722000003</v>
      </c>
      <c r="CC563" s="260">
        <v>79.819689340599993</v>
      </c>
      <c r="CD563" s="260">
        <v>227.60708523369999</v>
      </c>
      <c r="CE563" s="254">
        <v>37.935117491799986</v>
      </c>
      <c r="CF563" s="254">
        <v>-2.5</v>
      </c>
      <c r="CG563" s="254">
        <v>1.0130049999999999</v>
      </c>
      <c r="CH563" s="254">
        <v>2.8</v>
      </c>
      <c r="CI563" s="256">
        <v>0.8</v>
      </c>
      <c r="CJ563" s="256">
        <v>0.72713683740000001</v>
      </c>
      <c r="CK563" s="254">
        <v>57085.9770278211</v>
      </c>
      <c r="CL563" s="254">
        <v>2.8357917999999999E-2</v>
      </c>
      <c r="CM563" s="254">
        <v>3.1100300737</v>
      </c>
      <c r="CN563" s="254">
        <v>666.96083999999996</v>
      </c>
      <c r="CO563" s="254">
        <v>1</v>
      </c>
      <c r="CP563" s="254">
        <v>153.1514912806</v>
      </c>
      <c r="CQ563" s="254">
        <v>2.0595276493000001</v>
      </c>
      <c r="CR563" s="254">
        <v>2310</v>
      </c>
      <c r="CS563" s="254">
        <v>2291.203</v>
      </c>
      <c r="CT563" s="254">
        <v>90.8</v>
      </c>
      <c r="CU563" s="254">
        <v>228</v>
      </c>
      <c r="CV563" s="254">
        <v>37.149122806999998</v>
      </c>
      <c r="CW563" s="254">
        <v>136.30000000000001</v>
      </c>
      <c r="CX563" s="253" t="s">
        <v>393</v>
      </c>
      <c r="CY563" s="253" t="s">
        <v>566</v>
      </c>
      <c r="CZ563" s="254" t="s">
        <v>566</v>
      </c>
      <c r="DA563" s="254">
        <v>-2.5</v>
      </c>
      <c r="DB563" s="254">
        <v>0.87744719280000005</v>
      </c>
      <c r="DC563" s="254">
        <v>189.671967744</v>
      </c>
      <c r="DD563" s="256">
        <v>2.0999948446842609E-9</v>
      </c>
      <c r="DE563" s="254">
        <v>227.60708523369999</v>
      </c>
      <c r="DF563" s="256">
        <v>37.935117491799986</v>
      </c>
      <c r="DG563" s="253"/>
      <c r="DH563" s="261" t="s">
        <v>689</v>
      </c>
      <c r="DI563" s="262" t="s">
        <v>689</v>
      </c>
      <c r="DJ563" s="261" t="s">
        <v>566</v>
      </c>
      <c r="DK563" s="254"/>
      <c r="DL563" s="254">
        <v>149.1</v>
      </c>
      <c r="DM563" s="263"/>
      <c r="DN563" s="264">
        <v>807</v>
      </c>
      <c r="DO563" s="264">
        <v>808</v>
      </c>
      <c r="DP563" s="264">
        <v>368.6</v>
      </c>
      <c r="DQ563" s="261"/>
      <c r="DR563" s="262"/>
      <c r="DS563" s="261"/>
      <c r="DT563" s="184"/>
      <c r="DU563" s="184"/>
      <c r="DV563" s="184"/>
      <c r="DW563" s="184"/>
      <c r="DX563" s="184"/>
      <c r="DY563" s="184"/>
      <c r="DZ563" s="184"/>
      <c r="EA563" s="265"/>
      <c r="EB563" s="265"/>
    </row>
    <row r="564" spans="1:132" s="2" customFormat="1" ht="15" customHeight="1" x14ac:dyDescent="0.2">
      <c r="A564" s="21" t="str">
        <f t="shared" si="8"/>
        <v>2274_Южно-Ягунское</v>
      </c>
      <c r="B564" s="250">
        <v>84</v>
      </c>
      <c r="C564" s="251" t="s">
        <v>733</v>
      </c>
      <c r="D564" s="251" t="s">
        <v>568</v>
      </c>
      <c r="E564" s="251" t="s">
        <v>531</v>
      </c>
      <c r="F564" s="251" t="s">
        <v>9</v>
      </c>
      <c r="G564" s="251" t="s">
        <v>29</v>
      </c>
      <c r="H564" s="251" t="s">
        <v>2974</v>
      </c>
      <c r="I564" s="252" t="s">
        <v>6863</v>
      </c>
      <c r="J564" s="251" t="s">
        <v>80</v>
      </c>
      <c r="K564" s="251" t="s">
        <v>688</v>
      </c>
      <c r="L564" s="251" t="s">
        <v>566</v>
      </c>
      <c r="M564" s="251" t="s">
        <v>417</v>
      </c>
      <c r="N564" s="251" t="s">
        <v>92</v>
      </c>
      <c r="O564" s="251" t="s">
        <v>10</v>
      </c>
      <c r="P564" s="253" t="s">
        <v>6217</v>
      </c>
      <c r="Q564" s="253"/>
      <c r="R564" s="254"/>
      <c r="S564" s="253"/>
      <c r="T564" s="253">
        <v>13</v>
      </c>
      <c r="U564" s="253">
        <v>2496</v>
      </c>
      <c r="V564" s="253">
        <v>2509</v>
      </c>
      <c r="W564" s="254">
        <v>58.847999999999999</v>
      </c>
      <c r="X564" s="253" t="s">
        <v>150</v>
      </c>
      <c r="Y564" s="253">
        <v>2557.6</v>
      </c>
      <c r="Z564" s="253">
        <v>2530</v>
      </c>
      <c r="AA564" s="253" t="s">
        <v>1099</v>
      </c>
      <c r="AB564" s="254" t="s">
        <v>552</v>
      </c>
      <c r="AC564" s="251" t="s">
        <v>5745</v>
      </c>
      <c r="AD564" s="253" t="s">
        <v>5746</v>
      </c>
      <c r="AE564" s="253" t="s">
        <v>415</v>
      </c>
      <c r="AF564" s="253">
        <v>2340</v>
      </c>
      <c r="AG564" s="254" t="s">
        <v>5747</v>
      </c>
      <c r="AH564" s="255" t="s">
        <v>6141</v>
      </c>
      <c r="AI564" s="253" t="s">
        <v>5764</v>
      </c>
      <c r="AJ564" s="251">
        <v>7</v>
      </c>
      <c r="AK564" s="254" t="s">
        <v>566</v>
      </c>
      <c r="AL564" s="254">
        <v>3.9</v>
      </c>
      <c r="AM564" s="254">
        <v>153</v>
      </c>
      <c r="AN564" s="254">
        <v>118</v>
      </c>
      <c r="AO564" s="254">
        <v>107</v>
      </c>
      <c r="AP564" s="254">
        <v>347.87</v>
      </c>
      <c r="AQ564" s="254">
        <v>350.2</v>
      </c>
      <c r="AR564" s="254">
        <v>112.3022246757</v>
      </c>
      <c r="AS564" s="254">
        <v>352.6443450667</v>
      </c>
      <c r="AT564" s="254">
        <v>0</v>
      </c>
      <c r="AU564" s="254">
        <v>535</v>
      </c>
      <c r="AV564" s="254">
        <v>187.77</v>
      </c>
      <c r="AW564" s="254" t="s">
        <v>4928</v>
      </c>
      <c r="AX564" s="254">
        <v>190.1</v>
      </c>
      <c r="AY564" s="254">
        <v>160.1</v>
      </c>
      <c r="AZ564" s="256">
        <v>1.704871955</v>
      </c>
      <c r="BA564" s="254" t="s">
        <v>566</v>
      </c>
      <c r="BB564" s="254" t="s">
        <v>566</v>
      </c>
      <c r="BC564" s="254">
        <v>281.08964700320001</v>
      </c>
      <c r="BD564" s="254">
        <v>272.95</v>
      </c>
      <c r="BE564" s="257">
        <v>272.95</v>
      </c>
      <c r="BF564" s="254">
        <v>1</v>
      </c>
      <c r="BG564" s="254">
        <v>31</v>
      </c>
      <c r="BH564" s="254">
        <v>8461.4500000000007</v>
      </c>
      <c r="BI564" s="254" t="s">
        <v>430</v>
      </c>
      <c r="BJ564" s="254" t="s">
        <v>566</v>
      </c>
      <c r="BK564" s="254">
        <v>272.95</v>
      </c>
      <c r="BL564" s="254">
        <v>272.95</v>
      </c>
      <c r="BM564" s="254">
        <v>107</v>
      </c>
      <c r="BN564" s="254">
        <v>30</v>
      </c>
      <c r="BO564" s="256">
        <v>8188.5</v>
      </c>
      <c r="BP564" s="256" t="s">
        <v>566</v>
      </c>
      <c r="BQ564" s="251">
        <v>7</v>
      </c>
      <c r="BR564" s="251" t="s">
        <v>566</v>
      </c>
      <c r="BS564" s="251" t="s">
        <v>566</v>
      </c>
      <c r="BT564" s="255" t="s">
        <v>566</v>
      </c>
      <c r="BU564" s="258">
        <v>0</v>
      </c>
      <c r="BV564" s="254" t="s">
        <v>6864</v>
      </c>
      <c r="BW564" s="254" t="s">
        <v>566</v>
      </c>
      <c r="BX564" s="259" t="s">
        <v>566</v>
      </c>
      <c r="BY564" s="259" t="s">
        <v>566</v>
      </c>
      <c r="BZ564" s="259" t="s">
        <v>566</v>
      </c>
      <c r="CA564" s="251"/>
      <c r="CB564" s="251">
        <v>352.6443450667</v>
      </c>
      <c r="CC564" s="260">
        <v>112.30222467580001</v>
      </c>
      <c r="CD564" s="260">
        <v>281.08964700320001</v>
      </c>
      <c r="CE564" s="254">
        <v>8.1396470032000252</v>
      </c>
      <c r="CF564" s="254">
        <v>-2.5</v>
      </c>
      <c r="CG564" s="254">
        <v>1.0129999999999999</v>
      </c>
      <c r="CH564" s="254">
        <v>2.8</v>
      </c>
      <c r="CI564" s="256">
        <v>0.8</v>
      </c>
      <c r="CJ564" s="256">
        <v>1.0463960602</v>
      </c>
      <c r="CK564" s="254">
        <v>82149.938693348595</v>
      </c>
      <c r="CL564" s="254">
        <v>2.7755679799999999E-2</v>
      </c>
      <c r="CM564" s="254">
        <v>6.1771812972999998</v>
      </c>
      <c r="CN564" s="254">
        <v>682.40255999999999</v>
      </c>
      <c r="CO564" s="254">
        <v>1</v>
      </c>
      <c r="CP564" s="254">
        <v>281.08940488970001</v>
      </c>
      <c r="CQ564" s="254">
        <v>6.5413772091000002</v>
      </c>
      <c r="CR564" s="254">
        <v>2369</v>
      </c>
      <c r="CS564" s="254">
        <v>2345.9520000000002</v>
      </c>
      <c r="CT564" s="254">
        <v>91.2</v>
      </c>
      <c r="CU564" s="254">
        <v>233</v>
      </c>
      <c r="CV564" s="254">
        <v>19.412017167399998</v>
      </c>
      <c r="CW564" s="254">
        <v>109.3</v>
      </c>
      <c r="CX564" s="253" t="s">
        <v>393</v>
      </c>
      <c r="CY564" s="253" t="s">
        <v>566</v>
      </c>
      <c r="CZ564" s="254" t="s">
        <v>566</v>
      </c>
      <c r="DA564" s="254">
        <v>-2.5</v>
      </c>
      <c r="DB564" s="254">
        <v>1.704871955</v>
      </c>
      <c r="DC564" s="254">
        <v>272.94999999549998</v>
      </c>
      <c r="DD564" s="256">
        <v>-4.5000092541158665E-9</v>
      </c>
      <c r="DE564" s="254">
        <v>281.08964700320001</v>
      </c>
      <c r="DF564" s="256">
        <v>8.1396470032000252</v>
      </c>
      <c r="DG564" s="253"/>
      <c r="DH564" s="261" t="s">
        <v>689</v>
      </c>
      <c r="DI564" s="262" t="s">
        <v>689</v>
      </c>
      <c r="DJ564" s="261" t="s">
        <v>689</v>
      </c>
      <c r="DK564" s="254"/>
      <c r="DL564" s="254">
        <v>149.1</v>
      </c>
      <c r="DM564" s="263"/>
      <c r="DN564" s="264">
        <v>541</v>
      </c>
      <c r="DO564" s="264">
        <v>542</v>
      </c>
      <c r="DP564" s="264">
        <v>265.8</v>
      </c>
      <c r="DQ564" s="261"/>
      <c r="DR564" s="262"/>
      <c r="DS564" s="261"/>
      <c r="DT564" s="184"/>
      <c r="DU564" s="184"/>
      <c r="DV564" s="184"/>
      <c r="DW564" s="184"/>
      <c r="DX564" s="184"/>
      <c r="DY564" s="184"/>
      <c r="DZ564" s="184"/>
      <c r="EA564" s="265"/>
      <c r="EB564" s="265"/>
    </row>
    <row r="565" spans="1:132" s="2" customFormat="1" ht="15" customHeight="1" x14ac:dyDescent="0.2">
      <c r="A565" s="21" t="str">
        <f t="shared" si="8"/>
        <v>2275_Южно-Ягунское</v>
      </c>
      <c r="B565" s="250">
        <v>85</v>
      </c>
      <c r="C565" s="251" t="s">
        <v>733</v>
      </c>
      <c r="D565" s="251" t="s">
        <v>568</v>
      </c>
      <c r="E565" s="251" t="s">
        <v>531</v>
      </c>
      <c r="F565" s="251" t="s">
        <v>9</v>
      </c>
      <c r="G565" s="251" t="s">
        <v>29</v>
      </c>
      <c r="H565" s="251" t="s">
        <v>2972</v>
      </c>
      <c r="I565" s="252" t="s">
        <v>876</v>
      </c>
      <c r="J565" s="251" t="s">
        <v>80</v>
      </c>
      <c r="K565" s="251" t="s">
        <v>688</v>
      </c>
      <c r="L565" s="251" t="s">
        <v>566</v>
      </c>
      <c r="M565" s="251" t="s">
        <v>417</v>
      </c>
      <c r="N565" s="251" t="s">
        <v>5834</v>
      </c>
      <c r="O565" s="251" t="s">
        <v>10</v>
      </c>
      <c r="P565" s="253" t="s">
        <v>6217</v>
      </c>
      <c r="Q565" s="253"/>
      <c r="R565" s="254"/>
      <c r="S565" s="253"/>
      <c r="T565" s="253">
        <v>17.399999999999999</v>
      </c>
      <c r="U565" s="253">
        <v>2562.3000000000002</v>
      </c>
      <c r="V565" s="253">
        <v>2588</v>
      </c>
      <c r="W565" s="254">
        <v>138.4</v>
      </c>
      <c r="X565" s="253" t="s">
        <v>150</v>
      </c>
      <c r="Y565" s="253">
        <v>2622</v>
      </c>
      <c r="Z565" s="253">
        <v>2615</v>
      </c>
      <c r="AA565" s="253" t="s">
        <v>1099</v>
      </c>
      <c r="AB565" s="254" t="s">
        <v>6865</v>
      </c>
      <c r="AC565" s="251" t="s">
        <v>5745</v>
      </c>
      <c r="AD565" s="253" t="s">
        <v>5746</v>
      </c>
      <c r="AE565" s="253" t="s">
        <v>415</v>
      </c>
      <c r="AF565" s="253">
        <v>2401</v>
      </c>
      <c r="AG565" s="254" t="s">
        <v>5747</v>
      </c>
      <c r="AH565" s="255" t="s">
        <v>5748</v>
      </c>
      <c r="AI565" s="253" t="s">
        <v>5764</v>
      </c>
      <c r="AJ565" s="251">
        <v>8</v>
      </c>
      <c r="AK565" s="254" t="s">
        <v>566</v>
      </c>
      <c r="AL565" s="254">
        <v>3.9</v>
      </c>
      <c r="AM565" s="254">
        <v>153</v>
      </c>
      <c r="AN565" s="254">
        <v>118</v>
      </c>
      <c r="AO565" s="254">
        <v>108</v>
      </c>
      <c r="AP565" s="254">
        <v>348.99</v>
      </c>
      <c r="AQ565" s="254">
        <v>351.1</v>
      </c>
      <c r="AR565" s="254">
        <v>90.156887675700006</v>
      </c>
      <c r="AS565" s="254">
        <v>332.7320676667</v>
      </c>
      <c r="AT565" s="254">
        <v>0</v>
      </c>
      <c r="AU565" s="254">
        <v>938</v>
      </c>
      <c r="AV565" s="254">
        <v>157.59</v>
      </c>
      <c r="AW565" s="254" t="s">
        <v>4928</v>
      </c>
      <c r="AX565" s="254">
        <v>159.69999999999999</v>
      </c>
      <c r="AY565" s="254">
        <v>191.4</v>
      </c>
      <c r="AZ565" s="256">
        <v>1.4283333332999999</v>
      </c>
      <c r="BA565" s="254" t="s">
        <v>566</v>
      </c>
      <c r="BB565" s="254" t="s">
        <v>566</v>
      </c>
      <c r="BC565" s="254">
        <v>328.06004841319998</v>
      </c>
      <c r="BD565" s="254">
        <v>273.38299999999998</v>
      </c>
      <c r="BE565" s="257">
        <v>273.38299999999998</v>
      </c>
      <c r="BF565" s="254">
        <v>1</v>
      </c>
      <c r="BG565" s="254">
        <v>31</v>
      </c>
      <c r="BH565" s="254">
        <v>8474.8729999999996</v>
      </c>
      <c r="BI565" s="254" t="s">
        <v>430</v>
      </c>
      <c r="BJ565" s="254" t="s">
        <v>566</v>
      </c>
      <c r="BK565" s="254">
        <v>273.38299999999998</v>
      </c>
      <c r="BL565" s="254">
        <v>273.38299999999998</v>
      </c>
      <c r="BM565" s="254">
        <v>108</v>
      </c>
      <c r="BN565" s="254">
        <v>30</v>
      </c>
      <c r="BO565" s="256">
        <v>8201.49</v>
      </c>
      <c r="BP565" s="256" t="s">
        <v>566</v>
      </c>
      <c r="BQ565" s="251">
        <v>8</v>
      </c>
      <c r="BR565" s="251" t="s">
        <v>566</v>
      </c>
      <c r="BS565" s="251" t="s">
        <v>566</v>
      </c>
      <c r="BT565" s="255" t="s">
        <v>566</v>
      </c>
      <c r="BU565" s="258">
        <v>0</v>
      </c>
      <c r="BV565" s="254" t="s">
        <v>6866</v>
      </c>
      <c r="BW565" s="254" t="s">
        <v>566</v>
      </c>
      <c r="BX565" s="259" t="s">
        <v>566</v>
      </c>
      <c r="BY565" s="259" t="s">
        <v>566</v>
      </c>
      <c r="BZ565" s="259" t="s">
        <v>566</v>
      </c>
      <c r="CA565" s="251"/>
      <c r="CB565" s="251">
        <v>387.27031970000002</v>
      </c>
      <c r="CC565" s="260">
        <v>92.559700063999998</v>
      </c>
      <c r="CD565" s="260">
        <v>328.06004841319998</v>
      </c>
      <c r="CE565" s="254">
        <v>54.677048413199998</v>
      </c>
      <c r="CF565" s="254">
        <v>-3.7</v>
      </c>
      <c r="CG565" s="254">
        <v>1.0130049999999999</v>
      </c>
      <c r="CH565" s="254">
        <v>2.8</v>
      </c>
      <c r="CI565" s="256">
        <v>0.8</v>
      </c>
      <c r="CJ565" s="256">
        <v>1.0480560326999999</v>
      </c>
      <c r="CK565" s="254">
        <v>82280.665106155604</v>
      </c>
      <c r="CL565" s="254">
        <v>2.7753428199999999E-2</v>
      </c>
      <c r="CM565" s="254">
        <v>6.3817051570999999</v>
      </c>
      <c r="CN565" s="254">
        <v>683.01940000000002</v>
      </c>
      <c r="CO565" s="254">
        <v>1</v>
      </c>
      <c r="CP565" s="254">
        <v>250.19005826599999</v>
      </c>
      <c r="CQ565" s="254">
        <v>5.3699143472999999</v>
      </c>
      <c r="CR565" s="254">
        <v>2369</v>
      </c>
      <c r="CS565" s="254">
        <v>2348.1559999999999</v>
      </c>
      <c r="CT565" s="254">
        <v>91.2</v>
      </c>
      <c r="CU565" s="254">
        <v>233</v>
      </c>
      <c r="CV565" s="254">
        <v>32.364806866999999</v>
      </c>
      <c r="CW565" s="254">
        <v>68.650000000000006</v>
      </c>
      <c r="CX565" s="253" t="s">
        <v>393</v>
      </c>
      <c r="CY565" s="253" t="s">
        <v>566</v>
      </c>
      <c r="CZ565" s="254" t="s">
        <v>566</v>
      </c>
      <c r="DA565" s="254">
        <v>-2.5</v>
      </c>
      <c r="DB565" s="254">
        <v>1.1036275105</v>
      </c>
      <c r="DC565" s="254">
        <v>211.17234321180001</v>
      </c>
      <c r="DD565" s="256">
        <v>-62.210656788199969</v>
      </c>
      <c r="DE565" s="254">
        <v>253.40715635480001</v>
      </c>
      <c r="DF565" s="256">
        <v>-19.975843645199973</v>
      </c>
      <c r="DG565" s="253"/>
      <c r="DH565" s="261" t="s">
        <v>689</v>
      </c>
      <c r="DI565" s="262" t="s">
        <v>689</v>
      </c>
      <c r="DJ565" s="261" t="s">
        <v>566</v>
      </c>
      <c r="DK565" s="254"/>
      <c r="DL565" s="254">
        <v>149.1</v>
      </c>
      <c r="DM565" s="263"/>
      <c r="DN565" s="264">
        <v>760</v>
      </c>
      <c r="DO565" s="264">
        <v>763</v>
      </c>
      <c r="DP565" s="264">
        <v>552.20000000000005</v>
      </c>
      <c r="DQ565" s="261"/>
      <c r="DR565" s="262"/>
      <c r="DS565" s="261"/>
      <c r="DT565" s="184"/>
      <c r="DU565" s="184"/>
      <c r="DV565" s="184"/>
      <c r="DW565" s="184"/>
      <c r="DX565" s="184"/>
      <c r="DY565" s="184"/>
      <c r="DZ565" s="184"/>
      <c r="EA565" s="265"/>
      <c r="EB565" s="265"/>
    </row>
    <row r="566" spans="1:132" s="2" customFormat="1" ht="15" customHeight="1" x14ac:dyDescent="0.2">
      <c r="A566" s="21" t="str">
        <f t="shared" si="8"/>
        <v>2276_Южно-Ягунское</v>
      </c>
      <c r="B566" s="250">
        <v>86</v>
      </c>
      <c r="C566" s="251" t="s">
        <v>733</v>
      </c>
      <c r="D566" s="251" t="s">
        <v>568</v>
      </c>
      <c r="E566" s="251" t="s">
        <v>531</v>
      </c>
      <c r="F566" s="251" t="s">
        <v>9</v>
      </c>
      <c r="G566" s="251" t="s">
        <v>29</v>
      </c>
      <c r="H566" s="251" t="s">
        <v>2974</v>
      </c>
      <c r="I566" s="252" t="s">
        <v>1174</v>
      </c>
      <c r="J566" s="251" t="s">
        <v>74</v>
      </c>
      <c r="K566" s="251" t="s">
        <v>688</v>
      </c>
      <c r="L566" s="251" t="s">
        <v>566</v>
      </c>
      <c r="M566" s="251" t="s">
        <v>417</v>
      </c>
      <c r="N566" s="251" t="s">
        <v>92</v>
      </c>
      <c r="O566" s="251" t="s">
        <v>10</v>
      </c>
      <c r="P566" s="253" t="s">
        <v>6217</v>
      </c>
      <c r="Q566" s="253"/>
      <c r="R566" s="254"/>
      <c r="S566" s="253"/>
      <c r="T566" s="253">
        <v>15.8</v>
      </c>
      <c r="U566" s="253">
        <v>2645</v>
      </c>
      <c r="V566" s="253">
        <v>2660.8</v>
      </c>
      <c r="W566" s="254">
        <v>221.398</v>
      </c>
      <c r="X566" s="253" t="s">
        <v>150</v>
      </c>
      <c r="Y566" s="253">
        <v>2682.7</v>
      </c>
      <c r="Z566" s="253">
        <v>2654</v>
      </c>
      <c r="AA566" s="253" t="s">
        <v>1099</v>
      </c>
      <c r="AB566" s="254" t="s">
        <v>5956</v>
      </c>
      <c r="AC566" s="251" t="s">
        <v>5745</v>
      </c>
      <c r="AD566" s="253" t="s">
        <v>5746</v>
      </c>
      <c r="AE566" s="253" t="s">
        <v>415</v>
      </c>
      <c r="AF566" s="253">
        <v>2505</v>
      </c>
      <c r="AG566" s="254" t="s">
        <v>5747</v>
      </c>
      <c r="AH566" s="255" t="s">
        <v>5748</v>
      </c>
      <c r="AI566" s="253" t="s">
        <v>5782</v>
      </c>
      <c r="AJ566" s="251">
        <v>10</v>
      </c>
      <c r="AK566" s="254" t="s">
        <v>566</v>
      </c>
      <c r="AL566" s="254">
        <v>3.9</v>
      </c>
      <c r="AM566" s="254">
        <v>153</v>
      </c>
      <c r="AN566" s="254">
        <v>129</v>
      </c>
      <c r="AO566" s="254">
        <v>121</v>
      </c>
      <c r="AP566" s="254">
        <v>354.86</v>
      </c>
      <c r="AQ566" s="254">
        <v>358.38</v>
      </c>
      <c r="AR566" s="254">
        <v>105.8138249293</v>
      </c>
      <c r="AS566" s="254">
        <v>338.91949506669999</v>
      </c>
      <c r="AT566" s="254">
        <v>2.4</v>
      </c>
      <c r="AU566" s="254">
        <v>529</v>
      </c>
      <c r="AV566" s="254">
        <v>169.07</v>
      </c>
      <c r="AW566" s="254" t="s">
        <v>4928</v>
      </c>
      <c r="AX566" s="254">
        <v>172.6</v>
      </c>
      <c r="AY566" s="254">
        <v>185.79</v>
      </c>
      <c r="AZ566" s="256">
        <v>2.2244400112</v>
      </c>
      <c r="BA566" s="254" t="s">
        <v>566</v>
      </c>
      <c r="BB566" s="254" t="s">
        <v>566</v>
      </c>
      <c r="BC566" s="254">
        <v>495.93224381580001</v>
      </c>
      <c r="BD566" s="254">
        <v>413.2787096774</v>
      </c>
      <c r="BE566" s="257">
        <v>413.2787096774</v>
      </c>
      <c r="BF566" s="254">
        <v>1</v>
      </c>
      <c r="BG566" s="254">
        <v>31</v>
      </c>
      <c r="BH566" s="254">
        <v>12811.64</v>
      </c>
      <c r="BI566" s="254" t="s">
        <v>430</v>
      </c>
      <c r="BJ566" s="254" t="s">
        <v>566</v>
      </c>
      <c r="BK566" s="254">
        <v>413.2787096774</v>
      </c>
      <c r="BL566" s="254">
        <v>413.2787096774</v>
      </c>
      <c r="BM566" s="254">
        <v>121</v>
      </c>
      <c r="BN566" s="254">
        <v>30</v>
      </c>
      <c r="BO566" s="256">
        <v>12398.361290322</v>
      </c>
      <c r="BP566" s="256" t="s">
        <v>566</v>
      </c>
      <c r="BQ566" s="251">
        <v>10</v>
      </c>
      <c r="BR566" s="251" t="s">
        <v>566</v>
      </c>
      <c r="BS566" s="251" t="s">
        <v>566</v>
      </c>
      <c r="BT566" s="255" t="s">
        <v>566</v>
      </c>
      <c r="BU566" s="258">
        <v>0</v>
      </c>
      <c r="BV566" s="254" t="s">
        <v>6867</v>
      </c>
      <c r="BW566" s="254" t="s">
        <v>566</v>
      </c>
      <c r="BX566" s="259" t="s">
        <v>566</v>
      </c>
      <c r="BY566" s="259" t="s">
        <v>566</v>
      </c>
      <c r="BZ566" s="259" t="s">
        <v>566</v>
      </c>
      <c r="CA566" s="251"/>
      <c r="CB566" s="251">
        <v>392.01700748000002</v>
      </c>
      <c r="CC566" s="260">
        <v>105.8138249293</v>
      </c>
      <c r="CD566" s="260">
        <v>495.93224381580001</v>
      </c>
      <c r="CE566" s="254">
        <v>82.653534138400005</v>
      </c>
      <c r="CF566" s="254">
        <v>-2.5</v>
      </c>
      <c r="CG566" s="254">
        <v>1.0129999999999999</v>
      </c>
      <c r="CH566" s="254">
        <v>2.8</v>
      </c>
      <c r="CI566" s="256">
        <v>0.8</v>
      </c>
      <c r="CJ566" s="256">
        <v>1.5843678826000001</v>
      </c>
      <c r="CK566" s="254">
        <v>124384.7615433765</v>
      </c>
      <c r="CL566" s="254">
        <v>2.72615106E-2</v>
      </c>
      <c r="CM566" s="254">
        <v>14.7929844636</v>
      </c>
      <c r="CN566" s="254">
        <v>678.60856000000001</v>
      </c>
      <c r="CO566" s="254">
        <v>1</v>
      </c>
      <c r="CP566" s="254">
        <v>377.81906554969999</v>
      </c>
      <c r="CQ566" s="254">
        <v>12.4052124626</v>
      </c>
      <c r="CR566" s="254">
        <v>2369</v>
      </c>
      <c r="CS566" s="254">
        <v>2334.203</v>
      </c>
      <c r="CT566" s="254">
        <v>89.4</v>
      </c>
      <c r="CU566" s="254">
        <v>233</v>
      </c>
      <c r="CV566" s="254">
        <v>27.437768240299999</v>
      </c>
      <c r="CW566" s="254">
        <v>109.3</v>
      </c>
      <c r="CX566" s="253" t="s">
        <v>393</v>
      </c>
      <c r="CY566" s="253" t="s">
        <v>566</v>
      </c>
      <c r="CZ566" s="254" t="s">
        <v>566</v>
      </c>
      <c r="DA566" s="254">
        <v>-2.5</v>
      </c>
      <c r="DB566" s="254">
        <v>2.2244400112</v>
      </c>
      <c r="DC566" s="254">
        <v>413.27870968079998</v>
      </c>
      <c r="DD566" s="256">
        <v>3.3999754123215098E-9</v>
      </c>
      <c r="DE566" s="254">
        <v>495.93224381580001</v>
      </c>
      <c r="DF566" s="256">
        <v>82.653534138400005</v>
      </c>
      <c r="DG566" s="253"/>
      <c r="DH566" s="261" t="s">
        <v>3222</v>
      </c>
      <c r="DI566" s="262" t="s">
        <v>689</v>
      </c>
      <c r="DJ566" s="261" t="s">
        <v>689</v>
      </c>
      <c r="DK566" s="254"/>
      <c r="DL566" s="254">
        <v>149.1</v>
      </c>
      <c r="DM566" s="263"/>
      <c r="DN566" s="264">
        <v>1042</v>
      </c>
      <c r="DO566" s="264">
        <v>1042</v>
      </c>
      <c r="DP566" s="264">
        <v>405.4</v>
      </c>
      <c r="DQ566" s="261"/>
      <c r="DR566" s="262"/>
      <c r="DS566" s="261"/>
      <c r="DT566" s="184"/>
      <c r="DU566" s="184"/>
      <c r="DV566" s="184"/>
      <c r="DW566" s="184"/>
      <c r="DX566" s="184"/>
      <c r="DY566" s="184"/>
      <c r="DZ566" s="184"/>
      <c r="EA566" s="265"/>
      <c r="EB566" s="265"/>
    </row>
    <row r="567" spans="1:132" s="2" customFormat="1" ht="15" customHeight="1" x14ac:dyDescent="0.2">
      <c r="A567" s="21" t="str">
        <f t="shared" si="8"/>
        <v>2277_Южно-Ягунское</v>
      </c>
      <c r="B567" s="250">
        <v>87</v>
      </c>
      <c r="C567" s="251" t="s">
        <v>733</v>
      </c>
      <c r="D567" s="251" t="s">
        <v>568</v>
      </c>
      <c r="E567" s="251" t="s">
        <v>531</v>
      </c>
      <c r="F567" s="251" t="s">
        <v>9</v>
      </c>
      <c r="G567" s="251" t="s">
        <v>29</v>
      </c>
      <c r="H567" s="251" t="s">
        <v>2972</v>
      </c>
      <c r="I567" s="252" t="s">
        <v>1581</v>
      </c>
      <c r="J567" s="251" t="s">
        <v>74</v>
      </c>
      <c r="K567" s="251" t="s">
        <v>688</v>
      </c>
      <c r="L567" s="251" t="s">
        <v>566</v>
      </c>
      <c r="M567" s="251" t="s">
        <v>417</v>
      </c>
      <c r="N567" s="251" t="s">
        <v>5834</v>
      </c>
      <c r="O567" s="251" t="s">
        <v>10</v>
      </c>
      <c r="P567" s="253" t="s">
        <v>6217</v>
      </c>
      <c r="Q567" s="253"/>
      <c r="R567" s="254"/>
      <c r="S567" s="253"/>
      <c r="T567" s="253">
        <v>19.2</v>
      </c>
      <c r="U567" s="253">
        <v>2519.6</v>
      </c>
      <c r="V567" s="253">
        <v>2547.6</v>
      </c>
      <c r="W567" s="254">
        <v>114.8</v>
      </c>
      <c r="X567" s="253" t="s">
        <v>150</v>
      </c>
      <c r="Y567" s="253">
        <v>2582.4</v>
      </c>
      <c r="Z567" s="253">
        <v>2543</v>
      </c>
      <c r="AA567" s="253" t="s">
        <v>1099</v>
      </c>
      <c r="AB567" s="254" t="s">
        <v>6224</v>
      </c>
      <c r="AC567" s="251" t="s">
        <v>5745</v>
      </c>
      <c r="AD567" s="253" t="s">
        <v>5746</v>
      </c>
      <c r="AE567" s="253" t="s">
        <v>415</v>
      </c>
      <c r="AF567" s="253">
        <v>2351</v>
      </c>
      <c r="AG567" s="254" t="s">
        <v>5747</v>
      </c>
      <c r="AH567" s="255" t="s">
        <v>5748</v>
      </c>
      <c r="AI567" s="253" t="s">
        <v>5825</v>
      </c>
      <c r="AJ567" s="251">
        <v>8</v>
      </c>
      <c r="AK567" s="254" t="s">
        <v>566</v>
      </c>
      <c r="AL567" s="254">
        <v>3.9</v>
      </c>
      <c r="AM567" s="254">
        <v>153</v>
      </c>
      <c r="AN567" s="254">
        <v>129</v>
      </c>
      <c r="AO567" s="254">
        <v>119</v>
      </c>
      <c r="AP567" s="254">
        <v>354.61</v>
      </c>
      <c r="AQ567" s="254">
        <v>358.51</v>
      </c>
      <c r="AR567" s="254">
        <v>137.9441121113</v>
      </c>
      <c r="AS567" s="254">
        <v>381.78784000000002</v>
      </c>
      <c r="AT567" s="254">
        <v>0</v>
      </c>
      <c r="AU567" s="254">
        <v>0</v>
      </c>
      <c r="AV567" s="254">
        <v>237.2</v>
      </c>
      <c r="AW567" s="254" t="s">
        <v>4928</v>
      </c>
      <c r="AX567" s="254">
        <v>241.1</v>
      </c>
      <c r="AY567" s="254">
        <v>117.41</v>
      </c>
      <c r="AZ567" s="256">
        <v>2.9454330152999999</v>
      </c>
      <c r="BA567" s="254" t="s">
        <v>566</v>
      </c>
      <c r="BB567" s="254" t="s">
        <v>566</v>
      </c>
      <c r="BC567" s="254">
        <v>432.34133289969998</v>
      </c>
      <c r="BD567" s="254">
        <v>345.82329032259997</v>
      </c>
      <c r="BE567" s="257">
        <v>345.82329032259997</v>
      </c>
      <c r="BF567" s="254">
        <v>1</v>
      </c>
      <c r="BG567" s="254">
        <v>31</v>
      </c>
      <c r="BH567" s="254">
        <v>10720.522000000001</v>
      </c>
      <c r="BI567" s="254" t="s">
        <v>430</v>
      </c>
      <c r="BJ567" s="254" t="s">
        <v>566</v>
      </c>
      <c r="BK567" s="254">
        <v>345.82329032259997</v>
      </c>
      <c r="BL567" s="254">
        <v>345.82329032259997</v>
      </c>
      <c r="BM567" s="254">
        <v>119</v>
      </c>
      <c r="BN567" s="254">
        <v>30</v>
      </c>
      <c r="BO567" s="256">
        <v>10374.698709677999</v>
      </c>
      <c r="BP567" s="256" t="s">
        <v>566</v>
      </c>
      <c r="BQ567" s="251">
        <v>8</v>
      </c>
      <c r="BR567" s="251" t="s">
        <v>566</v>
      </c>
      <c r="BS567" s="251" t="s">
        <v>566</v>
      </c>
      <c r="BT567" s="255" t="s">
        <v>566</v>
      </c>
      <c r="BU567" s="258">
        <v>0</v>
      </c>
      <c r="BV567" s="254" t="s">
        <v>6868</v>
      </c>
      <c r="BW567" s="254" t="s">
        <v>566</v>
      </c>
      <c r="BX567" s="259" t="s">
        <v>566</v>
      </c>
      <c r="BY567" s="259" t="s">
        <v>566</v>
      </c>
      <c r="BZ567" s="259" t="s">
        <v>566</v>
      </c>
      <c r="CA567" s="251"/>
      <c r="CB567" s="251">
        <v>383.99240286669999</v>
      </c>
      <c r="CC567" s="260">
        <v>153.5827057889</v>
      </c>
      <c r="CD567" s="260">
        <v>432.34133289969998</v>
      </c>
      <c r="CE567" s="254">
        <v>86.518042577100005</v>
      </c>
      <c r="CF567" s="254">
        <v>-4.5999999999999996</v>
      </c>
      <c r="CG567" s="254">
        <v>1.01301</v>
      </c>
      <c r="CH567" s="254">
        <v>2.8</v>
      </c>
      <c r="CI567" s="256">
        <v>0.8</v>
      </c>
      <c r="CJ567" s="256">
        <v>1.3257670947</v>
      </c>
      <c r="CK567" s="254">
        <v>104083.68765903381</v>
      </c>
      <c r="CL567" s="254">
        <v>2.7452138500000001E-2</v>
      </c>
      <c r="CM567" s="254">
        <v>9.9402090563000005</v>
      </c>
      <c r="CN567" s="254">
        <v>677.57507999999996</v>
      </c>
      <c r="CO567" s="254">
        <v>1</v>
      </c>
      <c r="CP567" s="254">
        <v>432.34210785559998</v>
      </c>
      <c r="CQ567" s="254">
        <v>15.4035105889</v>
      </c>
      <c r="CR567" s="254">
        <v>2369</v>
      </c>
      <c r="CS567" s="254">
        <v>2330.511</v>
      </c>
      <c r="CT567" s="254">
        <v>89.4</v>
      </c>
      <c r="CU567" s="254">
        <v>233</v>
      </c>
      <c r="CV567" s="254">
        <v>-1.8025751073</v>
      </c>
      <c r="CW567" s="254">
        <v>68.650000000000006</v>
      </c>
      <c r="CX567" s="253" t="s">
        <v>393</v>
      </c>
      <c r="CY567" s="253" t="s">
        <v>566</v>
      </c>
      <c r="CZ567" s="254" t="s">
        <v>566</v>
      </c>
      <c r="DA567" s="254">
        <v>-2.5</v>
      </c>
      <c r="DB567" s="254">
        <v>1.7784023578999999</v>
      </c>
      <c r="DC567" s="254">
        <v>208.79897780280001</v>
      </c>
      <c r="DD567" s="256">
        <v>-137.02431251979996</v>
      </c>
      <c r="DE567" s="254">
        <v>261.02604386920001</v>
      </c>
      <c r="DF567" s="256">
        <v>-84.797246453399964</v>
      </c>
      <c r="DG567" s="253"/>
      <c r="DH567" s="261" t="s">
        <v>3165</v>
      </c>
      <c r="DI567" s="262" t="s">
        <v>689</v>
      </c>
      <c r="DJ567" s="261" t="s">
        <v>566</v>
      </c>
      <c r="DK567" s="254"/>
      <c r="DL567" s="254">
        <v>149.1</v>
      </c>
      <c r="DM567" s="263"/>
      <c r="DN567" s="264">
        <v>744</v>
      </c>
      <c r="DO567" s="264">
        <v>744</v>
      </c>
      <c r="DP567" s="264">
        <v>595.20000000000005</v>
      </c>
      <c r="DQ567" s="261"/>
      <c r="DR567" s="262"/>
      <c r="DS567" s="261"/>
      <c r="DT567" s="184"/>
      <c r="DU567" s="184"/>
      <c r="DV567" s="184"/>
      <c r="DW567" s="184"/>
      <c r="DX567" s="184"/>
      <c r="DY567" s="184"/>
      <c r="DZ567" s="184"/>
      <c r="EA567" s="265"/>
      <c r="EB567" s="265"/>
    </row>
    <row r="568" spans="1:132" s="2" customFormat="1" ht="15" customHeight="1" x14ac:dyDescent="0.2">
      <c r="A568" s="21" t="str">
        <f t="shared" si="8"/>
        <v>2278_Южно-Ягунское</v>
      </c>
      <c r="B568" s="250">
        <v>88</v>
      </c>
      <c r="C568" s="251" t="s">
        <v>733</v>
      </c>
      <c r="D568" s="251" t="s">
        <v>568</v>
      </c>
      <c r="E568" s="251" t="s">
        <v>531</v>
      </c>
      <c r="F568" s="251" t="s">
        <v>9</v>
      </c>
      <c r="G568" s="251" t="s">
        <v>29</v>
      </c>
      <c r="H568" s="251" t="s">
        <v>2974</v>
      </c>
      <c r="I568" s="252" t="s">
        <v>885</v>
      </c>
      <c r="J568" s="251" t="s">
        <v>74</v>
      </c>
      <c r="K568" s="251" t="s">
        <v>688</v>
      </c>
      <c r="L568" s="251" t="s">
        <v>566</v>
      </c>
      <c r="M568" s="251" t="s">
        <v>417</v>
      </c>
      <c r="N568" s="251" t="s">
        <v>92</v>
      </c>
      <c r="O568" s="251" t="s">
        <v>10</v>
      </c>
      <c r="P568" s="253" t="s">
        <v>6217</v>
      </c>
      <c r="Q568" s="253"/>
      <c r="R568" s="254"/>
      <c r="S568" s="253"/>
      <c r="T568" s="253">
        <v>12.8</v>
      </c>
      <c r="U568" s="253">
        <v>2543.1999999999998</v>
      </c>
      <c r="V568" s="253">
        <v>2556</v>
      </c>
      <c r="W568" s="254">
        <v>124.136</v>
      </c>
      <c r="X568" s="253" t="s">
        <v>150</v>
      </c>
      <c r="Y568" s="253">
        <v>2590</v>
      </c>
      <c r="Z568" s="253">
        <v>2545</v>
      </c>
      <c r="AA568" s="253" t="s">
        <v>1099</v>
      </c>
      <c r="AB568" s="254" t="s">
        <v>2287</v>
      </c>
      <c r="AC568" s="251" t="s">
        <v>5745</v>
      </c>
      <c r="AD568" s="253" t="s">
        <v>5746</v>
      </c>
      <c r="AE568" s="253" t="s">
        <v>415</v>
      </c>
      <c r="AF568" s="253">
        <v>2510</v>
      </c>
      <c r="AG568" s="254" t="s">
        <v>5747</v>
      </c>
      <c r="AH568" s="255" t="s">
        <v>5777</v>
      </c>
      <c r="AI568" s="253" t="s">
        <v>5764</v>
      </c>
      <c r="AJ568" s="251">
        <v>10</v>
      </c>
      <c r="AK568" s="254" t="s">
        <v>566</v>
      </c>
      <c r="AL568" s="254">
        <v>3.9</v>
      </c>
      <c r="AM568" s="254">
        <v>153</v>
      </c>
      <c r="AN568" s="254">
        <v>129.56073959299999</v>
      </c>
      <c r="AO568" s="254">
        <v>120</v>
      </c>
      <c r="AP568" s="254">
        <v>355.53</v>
      </c>
      <c r="AQ568" s="254">
        <v>359.52</v>
      </c>
      <c r="AR568" s="254">
        <v>142.4155898871</v>
      </c>
      <c r="AS568" s="254">
        <v>374.42449546670002</v>
      </c>
      <c r="AT568" s="254">
        <v>0</v>
      </c>
      <c r="AU568" s="254">
        <v>218</v>
      </c>
      <c r="AV568" s="254">
        <v>215.95</v>
      </c>
      <c r="AW568" s="254" t="s">
        <v>5111</v>
      </c>
      <c r="AX568" s="254">
        <v>219.81</v>
      </c>
      <c r="AY568" s="254">
        <v>139.58000000000001</v>
      </c>
      <c r="AZ568" s="256">
        <v>2.4715230437</v>
      </c>
      <c r="BA568" s="254" t="s">
        <v>566</v>
      </c>
      <c r="BB568" s="254" t="s">
        <v>566</v>
      </c>
      <c r="BC568" s="254">
        <v>391.67336738469999</v>
      </c>
      <c r="BD568" s="254">
        <v>344.97518644069999</v>
      </c>
      <c r="BE568" s="257">
        <v>344.97518644069999</v>
      </c>
      <c r="BF568" s="254">
        <v>1</v>
      </c>
      <c r="BG568" s="254">
        <v>22.125</v>
      </c>
      <c r="BH568" s="254">
        <v>7632.576</v>
      </c>
      <c r="BI568" s="254" t="s">
        <v>430</v>
      </c>
      <c r="BJ568" s="254" t="s">
        <v>566</v>
      </c>
      <c r="BK568" s="254">
        <v>344.97518644069999</v>
      </c>
      <c r="BL568" s="254">
        <v>344.97518644069999</v>
      </c>
      <c r="BM568" s="254">
        <v>120</v>
      </c>
      <c r="BN568" s="254">
        <v>30</v>
      </c>
      <c r="BO568" s="256">
        <v>10349.255593221</v>
      </c>
      <c r="BP568" s="256" t="s">
        <v>566</v>
      </c>
      <c r="BQ568" s="251">
        <v>10</v>
      </c>
      <c r="BR568" s="251" t="s">
        <v>566</v>
      </c>
      <c r="BS568" s="251" t="s">
        <v>566</v>
      </c>
      <c r="BT568" s="255" t="s">
        <v>566</v>
      </c>
      <c r="BU568" s="258">
        <v>0</v>
      </c>
      <c r="BV568" s="254" t="s">
        <v>8112</v>
      </c>
      <c r="BW568" s="254" t="s">
        <v>566</v>
      </c>
      <c r="BX568" s="259" t="s">
        <v>566</v>
      </c>
      <c r="BY568" s="259" t="s">
        <v>566</v>
      </c>
      <c r="BZ568" s="259" t="s">
        <v>566</v>
      </c>
      <c r="CA568" s="251"/>
      <c r="CB568" s="251">
        <v>374.42449546670002</v>
      </c>
      <c r="CC568" s="260">
        <v>142.4155898871</v>
      </c>
      <c r="CD568" s="260">
        <v>391.67336738469999</v>
      </c>
      <c r="CE568" s="254">
        <v>46.698180944000001</v>
      </c>
      <c r="CF568" s="254">
        <v>-2.5</v>
      </c>
      <c r="CG568" s="254">
        <v>1.0129999999999999</v>
      </c>
      <c r="CH568" s="254">
        <v>2.8</v>
      </c>
      <c r="CI568" s="256">
        <v>0.8</v>
      </c>
      <c r="CJ568" s="256">
        <v>1.3225157572999999</v>
      </c>
      <c r="CK568" s="254">
        <v>103827.40581362889</v>
      </c>
      <c r="CL568" s="254">
        <v>2.7454991200000001E-2</v>
      </c>
      <c r="CM568" s="254">
        <v>10.0444507338</v>
      </c>
      <c r="CN568" s="254">
        <v>677.33792000000005</v>
      </c>
      <c r="CO568" s="254">
        <v>1</v>
      </c>
      <c r="CP568" s="254">
        <v>394.14554775229999</v>
      </c>
      <c r="CQ568" s="254">
        <v>13.0422776204</v>
      </c>
      <c r="CR568" s="254">
        <v>2369</v>
      </c>
      <c r="CS568" s="254">
        <v>2329.6640000000002</v>
      </c>
      <c r="CT568" s="254">
        <v>89.4</v>
      </c>
      <c r="CU568" s="254">
        <v>233</v>
      </c>
      <c r="CV568" s="254">
        <v>7.3175965664999998</v>
      </c>
      <c r="CW568" s="254">
        <v>109.3</v>
      </c>
      <c r="CX568" s="253" t="s">
        <v>393</v>
      </c>
      <c r="CY568" s="253" t="s">
        <v>566</v>
      </c>
      <c r="CZ568" s="254" t="s">
        <v>566</v>
      </c>
      <c r="DA568" s="254">
        <v>-2.5</v>
      </c>
      <c r="DB568" s="254">
        <v>2.4715230437</v>
      </c>
      <c r="DC568" s="254">
        <v>344.97518643960001</v>
      </c>
      <c r="DD568" s="256">
        <v>-1.0999769983754959E-9</v>
      </c>
      <c r="DE568" s="254">
        <v>391.67336738469999</v>
      </c>
      <c r="DF568" s="256">
        <v>46.698180944000001</v>
      </c>
      <c r="DG568" s="253"/>
      <c r="DH568" s="261" t="s">
        <v>3165</v>
      </c>
      <c r="DI568" s="262" t="s">
        <v>689</v>
      </c>
      <c r="DJ568" s="261" t="s">
        <v>689</v>
      </c>
      <c r="DK568" s="254"/>
      <c r="DL568" s="254">
        <v>149.1</v>
      </c>
      <c r="DM568" s="263"/>
      <c r="DN568" s="264">
        <v>786</v>
      </c>
      <c r="DO568" s="264">
        <v>794</v>
      </c>
      <c r="DP568" s="264">
        <v>375.1</v>
      </c>
      <c r="DQ568" s="261"/>
      <c r="DR568" s="262"/>
      <c r="DS568" s="261"/>
      <c r="DT568" s="184"/>
      <c r="DU568" s="184"/>
      <c r="DV568" s="184"/>
      <c r="DW568" s="184"/>
      <c r="DX568" s="184"/>
      <c r="DY568" s="184"/>
      <c r="DZ568" s="184"/>
      <c r="EA568" s="265"/>
      <c r="EB568" s="265"/>
    </row>
    <row r="569" spans="1:132" s="2" customFormat="1" ht="15" customHeight="1" x14ac:dyDescent="0.2">
      <c r="A569" s="21" t="str">
        <f t="shared" si="8"/>
        <v>2279_Южно-Ягунское</v>
      </c>
      <c r="B569" s="250">
        <v>89</v>
      </c>
      <c r="C569" s="251" t="s">
        <v>733</v>
      </c>
      <c r="D569" s="251" t="s">
        <v>568</v>
      </c>
      <c r="E569" s="251" t="s">
        <v>531</v>
      </c>
      <c r="F569" s="251" t="s">
        <v>9</v>
      </c>
      <c r="G569" s="251" t="s">
        <v>29</v>
      </c>
      <c r="H569" s="251" t="s">
        <v>2972</v>
      </c>
      <c r="I569" s="252" t="s">
        <v>6869</v>
      </c>
      <c r="J569" s="251" t="s">
        <v>74</v>
      </c>
      <c r="K569" s="251" t="s">
        <v>688</v>
      </c>
      <c r="L569" s="251" t="s">
        <v>566</v>
      </c>
      <c r="M569" s="251" t="s">
        <v>417</v>
      </c>
      <c r="N569" s="251" t="s">
        <v>6870</v>
      </c>
      <c r="O569" s="251" t="s">
        <v>695</v>
      </c>
      <c r="P569" s="253" t="s">
        <v>6217</v>
      </c>
      <c r="Q569" s="253"/>
      <c r="R569" s="254"/>
      <c r="S569" s="253"/>
      <c r="T569" s="253">
        <v>19.3</v>
      </c>
      <c r="U569" s="253">
        <v>2573.3000000000002</v>
      </c>
      <c r="V569" s="253">
        <v>2650.5</v>
      </c>
      <c r="W569" s="254">
        <v>222.30600000000001</v>
      </c>
      <c r="X569" s="253" t="s">
        <v>150</v>
      </c>
      <c r="Y569" s="253">
        <v>2672.3</v>
      </c>
      <c r="Z569" s="253">
        <v>2671.7</v>
      </c>
      <c r="AA569" s="253" t="s">
        <v>1099</v>
      </c>
      <c r="AB569" s="254" t="s">
        <v>1101</v>
      </c>
      <c r="AC569" s="251" t="s">
        <v>5745</v>
      </c>
      <c r="AD569" s="253" t="s">
        <v>5746</v>
      </c>
      <c r="AE569" s="253" t="s">
        <v>415</v>
      </c>
      <c r="AF569" s="253">
        <v>2420</v>
      </c>
      <c r="AG569" s="254" t="s">
        <v>5747</v>
      </c>
      <c r="AH569" s="255" t="s">
        <v>5748</v>
      </c>
      <c r="AI569" s="253" t="s">
        <v>5764</v>
      </c>
      <c r="AJ569" s="251">
        <v>5</v>
      </c>
      <c r="AK569" s="254" t="s">
        <v>566</v>
      </c>
      <c r="AL569" s="254">
        <v>3.9</v>
      </c>
      <c r="AM569" s="254">
        <v>153</v>
      </c>
      <c r="AN569" s="254">
        <v>129</v>
      </c>
      <c r="AO569" s="254">
        <v>114</v>
      </c>
      <c r="AP569" s="254">
        <v>354.24</v>
      </c>
      <c r="AQ569" s="254">
        <v>358.43</v>
      </c>
      <c r="AR569" s="254">
        <v>109.2972867897</v>
      </c>
      <c r="AS569" s="254">
        <v>345.16226106670001</v>
      </c>
      <c r="AT569" s="254">
        <v>0</v>
      </c>
      <c r="AU569" s="254">
        <v>468</v>
      </c>
      <c r="AV569" s="254">
        <v>194.91</v>
      </c>
      <c r="AW569" s="254" t="s">
        <v>4928</v>
      </c>
      <c r="AX569" s="254">
        <v>199.1</v>
      </c>
      <c r="AY569" s="254">
        <v>159.33000000000001</v>
      </c>
      <c r="AZ569" s="256">
        <v>1.4586425172999999</v>
      </c>
      <c r="BA569" s="254" t="s">
        <v>566</v>
      </c>
      <c r="BB569" s="254" t="s">
        <v>566</v>
      </c>
      <c r="BC569" s="254">
        <v>266.95123583380001</v>
      </c>
      <c r="BD569" s="254">
        <v>232.40551227500001</v>
      </c>
      <c r="BE569" s="257">
        <v>232.40551227489999</v>
      </c>
      <c r="BF569" s="254">
        <v>1</v>
      </c>
      <c r="BG569" s="254">
        <v>25.458333333333332</v>
      </c>
      <c r="BH569" s="254">
        <v>5916.6570000000002</v>
      </c>
      <c r="BI569" s="254" t="s">
        <v>430</v>
      </c>
      <c r="BJ569" s="254" t="s">
        <v>1201</v>
      </c>
      <c r="BK569" s="254">
        <v>232.40551227500001</v>
      </c>
      <c r="BL569" s="254">
        <v>232.40551227500001</v>
      </c>
      <c r="BM569" s="254">
        <v>114</v>
      </c>
      <c r="BN569" s="254">
        <v>30</v>
      </c>
      <c r="BO569" s="256">
        <v>6972.1653682469996</v>
      </c>
      <c r="BP569" s="256" t="s">
        <v>1201</v>
      </c>
      <c r="BQ569" s="251">
        <v>5</v>
      </c>
      <c r="BR569" s="251" t="s">
        <v>566</v>
      </c>
      <c r="BS569" s="251" t="s">
        <v>566</v>
      </c>
      <c r="BT569" s="255" t="s">
        <v>566</v>
      </c>
      <c r="BU569" s="258">
        <v>0</v>
      </c>
      <c r="BV569" s="254" t="s">
        <v>6871</v>
      </c>
      <c r="BW569" s="254" t="s">
        <v>566</v>
      </c>
      <c r="BX569" s="259" t="s">
        <v>566</v>
      </c>
      <c r="BY569" s="259" t="s">
        <v>566</v>
      </c>
      <c r="BZ569" s="259" t="s">
        <v>566</v>
      </c>
      <c r="CA569" s="251"/>
      <c r="CB569" s="251">
        <v>355.53216333329999</v>
      </c>
      <c r="CC569" s="260">
        <v>111.34002067199999</v>
      </c>
      <c r="CD569" s="260">
        <v>266.95123583380001</v>
      </c>
      <c r="CE569" s="254">
        <v>34.545723558900022</v>
      </c>
      <c r="CF569" s="254">
        <v>-2.5</v>
      </c>
      <c r="CG569" s="254">
        <v>1.0139899999999999</v>
      </c>
      <c r="CH569" s="254">
        <v>2.8</v>
      </c>
      <c r="CI569" s="256">
        <v>0.8</v>
      </c>
      <c r="CJ569" s="256">
        <v>0.89096249279999995</v>
      </c>
      <c r="CK569" s="254">
        <v>70015.596999362795</v>
      </c>
      <c r="CL569" s="254">
        <v>2.7998057999999999E-2</v>
      </c>
      <c r="CM569" s="254">
        <v>4.6701193750999996</v>
      </c>
      <c r="CN569" s="254">
        <v>676.774</v>
      </c>
      <c r="CO569" s="254">
        <v>1</v>
      </c>
      <c r="CP569" s="254">
        <v>229.7278687612</v>
      </c>
      <c r="CQ569" s="254">
        <v>4.5662002113</v>
      </c>
      <c r="CR569" s="254">
        <v>2369</v>
      </c>
      <c r="CS569" s="254">
        <v>2327.65</v>
      </c>
      <c r="CT569" s="254">
        <v>89.4</v>
      </c>
      <c r="CU569" s="254">
        <v>233</v>
      </c>
      <c r="CV569" s="254">
        <v>16.347639484999998</v>
      </c>
      <c r="CW569" s="254">
        <v>56.8</v>
      </c>
      <c r="CX569" s="253" t="s">
        <v>393</v>
      </c>
      <c r="CY569" s="253" t="s">
        <v>566</v>
      </c>
      <c r="CZ569" s="254" t="s">
        <v>566</v>
      </c>
      <c r="DA569" s="254">
        <v>-2.5</v>
      </c>
      <c r="DB569" s="254">
        <v>1.459888678</v>
      </c>
      <c r="DC569" s="254">
        <v>232.40551228449999</v>
      </c>
      <c r="DD569" s="256">
        <v>9.6000007943075616E-9</v>
      </c>
      <c r="DE569" s="254">
        <v>266.95123583380001</v>
      </c>
      <c r="DF569" s="256">
        <v>34.545723558900022</v>
      </c>
      <c r="DG569" s="253"/>
      <c r="DH569" s="261" t="s">
        <v>3154</v>
      </c>
      <c r="DI569" s="262" t="s">
        <v>689</v>
      </c>
      <c r="DJ569" s="261" t="s">
        <v>566</v>
      </c>
      <c r="DK569" s="254"/>
      <c r="DL569" s="254">
        <v>149.1</v>
      </c>
      <c r="DM569" s="263"/>
      <c r="DN569" s="264">
        <v>896</v>
      </c>
      <c r="DO569" s="264">
        <v>908</v>
      </c>
      <c r="DP569" s="264">
        <v>219.4</v>
      </c>
      <c r="DQ569" s="261"/>
      <c r="DR569" s="262"/>
      <c r="DS569" s="261"/>
      <c r="DT569" s="184"/>
      <c r="DU569" s="184"/>
      <c r="DV569" s="184"/>
      <c r="DW569" s="184"/>
      <c r="DX569" s="184"/>
      <c r="DY569" s="184"/>
      <c r="DZ569" s="184"/>
      <c r="EA569" s="265"/>
      <c r="EB569" s="265"/>
    </row>
    <row r="570" spans="1:132" s="2" customFormat="1" ht="15" customHeight="1" x14ac:dyDescent="0.2">
      <c r="A570" s="21" t="str">
        <f t="shared" si="8"/>
        <v>2280_Южно-Ягунское</v>
      </c>
      <c r="B570" s="250">
        <v>90</v>
      </c>
      <c r="C570" s="251" t="s">
        <v>733</v>
      </c>
      <c r="D570" s="251" t="s">
        <v>568</v>
      </c>
      <c r="E570" s="251" t="s">
        <v>531</v>
      </c>
      <c r="F570" s="251" t="s">
        <v>9</v>
      </c>
      <c r="G570" s="251" t="s">
        <v>29</v>
      </c>
      <c r="H570" s="251" t="s">
        <v>2972</v>
      </c>
      <c r="I570" s="252" t="s">
        <v>865</v>
      </c>
      <c r="J570" s="251" t="s">
        <v>75</v>
      </c>
      <c r="K570" s="251" t="s">
        <v>688</v>
      </c>
      <c r="L570" s="251" t="s">
        <v>566</v>
      </c>
      <c r="M570" s="251" t="s">
        <v>417</v>
      </c>
      <c r="N570" s="251" t="s">
        <v>5834</v>
      </c>
      <c r="O570" s="251" t="s">
        <v>10</v>
      </c>
      <c r="P570" s="253" t="s">
        <v>6217</v>
      </c>
      <c r="Q570" s="253"/>
      <c r="R570" s="254"/>
      <c r="S570" s="253"/>
      <c r="T570" s="253">
        <v>27.2</v>
      </c>
      <c r="U570" s="253">
        <v>2657</v>
      </c>
      <c r="V570" s="253">
        <v>2693</v>
      </c>
      <c r="W570" s="254">
        <v>241.119</v>
      </c>
      <c r="X570" s="253" t="s">
        <v>150</v>
      </c>
      <c r="Y570" s="253">
        <v>2731.4</v>
      </c>
      <c r="Z570" s="253">
        <v>2724.9</v>
      </c>
      <c r="AA570" s="253" t="s">
        <v>1099</v>
      </c>
      <c r="AB570" s="254" t="s">
        <v>6225</v>
      </c>
      <c r="AC570" s="251" t="s">
        <v>5745</v>
      </c>
      <c r="AD570" s="253" t="s">
        <v>5746</v>
      </c>
      <c r="AE570" s="253" t="s">
        <v>415</v>
      </c>
      <c r="AF570" s="253">
        <v>2640</v>
      </c>
      <c r="AG570" s="254" t="s">
        <v>5747</v>
      </c>
      <c r="AH570" s="255" t="s">
        <v>5841</v>
      </c>
      <c r="AI570" s="253" t="s">
        <v>5768</v>
      </c>
      <c r="AJ570" s="251">
        <v>8</v>
      </c>
      <c r="AK570" s="254" t="s">
        <v>566</v>
      </c>
      <c r="AL570" s="254">
        <v>3.9</v>
      </c>
      <c r="AM570" s="254">
        <v>153</v>
      </c>
      <c r="AN570" s="254">
        <v>137</v>
      </c>
      <c r="AO570" s="254">
        <v>127</v>
      </c>
      <c r="AP570" s="254">
        <v>363.47</v>
      </c>
      <c r="AQ570" s="254">
        <v>366.18</v>
      </c>
      <c r="AR570" s="254">
        <v>94.239008946599995</v>
      </c>
      <c r="AS570" s="254">
        <v>338.82242226670002</v>
      </c>
      <c r="AT570" s="254">
        <v>0</v>
      </c>
      <c r="AU570" s="254">
        <v>200</v>
      </c>
      <c r="AV570" s="254">
        <v>172.68</v>
      </c>
      <c r="AW570" s="254" t="s">
        <v>4928</v>
      </c>
      <c r="AX570" s="254">
        <v>175.4</v>
      </c>
      <c r="AY570" s="254">
        <v>190.79</v>
      </c>
      <c r="AZ570" s="256">
        <v>1.8291348874</v>
      </c>
      <c r="BA570" s="254" t="s">
        <v>566</v>
      </c>
      <c r="BB570" s="254" t="s">
        <v>566</v>
      </c>
      <c r="BC570" s="254">
        <v>418.7755688272</v>
      </c>
      <c r="BD570" s="254">
        <v>348.9806451613</v>
      </c>
      <c r="BE570" s="257">
        <v>348.9806451613</v>
      </c>
      <c r="BF570" s="254">
        <v>1</v>
      </c>
      <c r="BG570" s="254">
        <v>31</v>
      </c>
      <c r="BH570" s="254">
        <v>10818.4</v>
      </c>
      <c r="BI570" s="254" t="s">
        <v>430</v>
      </c>
      <c r="BJ570" s="254" t="s">
        <v>566</v>
      </c>
      <c r="BK570" s="254">
        <v>348.9806451613</v>
      </c>
      <c r="BL570" s="254">
        <v>348.9806451613</v>
      </c>
      <c r="BM570" s="254">
        <v>127</v>
      </c>
      <c r="BN570" s="254">
        <v>30</v>
      </c>
      <c r="BO570" s="256">
        <v>10469.419354838999</v>
      </c>
      <c r="BP570" s="256" t="s">
        <v>566</v>
      </c>
      <c r="BQ570" s="251">
        <v>8</v>
      </c>
      <c r="BR570" s="251" t="s">
        <v>566</v>
      </c>
      <c r="BS570" s="251" t="s">
        <v>566</v>
      </c>
      <c r="BT570" s="255" t="s">
        <v>566</v>
      </c>
      <c r="BU570" s="258">
        <v>0</v>
      </c>
      <c r="BV570" s="254" t="s">
        <v>8113</v>
      </c>
      <c r="BW570" s="254" t="s">
        <v>566</v>
      </c>
      <c r="BX570" s="259" t="s">
        <v>566</v>
      </c>
      <c r="BY570" s="259" t="s">
        <v>566</v>
      </c>
      <c r="BZ570" s="259" t="s">
        <v>566</v>
      </c>
      <c r="CA570" s="251"/>
      <c r="CB570" s="251">
        <v>401.62719085999998</v>
      </c>
      <c r="CC570" s="260">
        <v>102.59533060459999</v>
      </c>
      <c r="CD570" s="260">
        <v>418.7755688272</v>
      </c>
      <c r="CE570" s="254">
        <v>69.794923665900001</v>
      </c>
      <c r="CF570" s="254">
        <v>-2.5</v>
      </c>
      <c r="CG570" s="254">
        <v>1.0132000000000001</v>
      </c>
      <c r="CH570" s="254">
        <v>2.8</v>
      </c>
      <c r="CI570" s="256">
        <v>0.8</v>
      </c>
      <c r="CJ570" s="256">
        <v>1.3378713031</v>
      </c>
      <c r="CK570" s="254">
        <v>105053.6683302241</v>
      </c>
      <c r="CL570" s="254">
        <v>2.74414599E-2</v>
      </c>
      <c r="CM570" s="254">
        <v>10.808028675299999</v>
      </c>
      <c r="CN570" s="254">
        <v>681.46091999999999</v>
      </c>
      <c r="CO570" s="254">
        <v>1</v>
      </c>
      <c r="CP570" s="254">
        <v>309.57631534130002</v>
      </c>
      <c r="CQ570" s="254">
        <v>8.5499712578999993</v>
      </c>
      <c r="CR570" s="254">
        <v>2369</v>
      </c>
      <c r="CS570" s="254">
        <v>2342.19</v>
      </c>
      <c r="CT570" s="254">
        <v>91.6</v>
      </c>
      <c r="CU570" s="254">
        <v>233</v>
      </c>
      <c r="CV570" s="254">
        <v>25.8884120172</v>
      </c>
      <c r="CW570" s="254">
        <v>68.650000000000006</v>
      </c>
      <c r="CX570" s="253" t="s">
        <v>393</v>
      </c>
      <c r="CY570" s="253" t="s">
        <v>566</v>
      </c>
      <c r="CZ570" s="254" t="s">
        <v>566</v>
      </c>
      <c r="DA570" s="254">
        <v>-2.5</v>
      </c>
      <c r="DB570" s="254">
        <v>1.8270567582999999</v>
      </c>
      <c r="DC570" s="254">
        <v>348.98064516080001</v>
      </c>
      <c r="DD570" s="256">
        <v>-4.999947122996673E-10</v>
      </c>
      <c r="DE570" s="254">
        <v>418.7755688272</v>
      </c>
      <c r="DF570" s="256">
        <v>69.794923665900001</v>
      </c>
      <c r="DG570" s="253"/>
      <c r="DH570" s="261" t="s">
        <v>689</v>
      </c>
      <c r="DI570" s="262" t="s">
        <v>689</v>
      </c>
      <c r="DJ570" s="261" t="s">
        <v>566</v>
      </c>
      <c r="DK570" s="254"/>
      <c r="DL570" s="254">
        <v>149.1</v>
      </c>
      <c r="DM570" s="263"/>
      <c r="DN570" s="264">
        <v>62</v>
      </c>
      <c r="DO570" s="264">
        <v>62</v>
      </c>
      <c r="DP570" s="264">
        <v>227.8</v>
      </c>
      <c r="DQ570" s="261"/>
      <c r="DR570" s="262"/>
      <c r="DS570" s="261"/>
      <c r="DT570" s="184"/>
      <c r="DU570" s="184"/>
      <c r="DV570" s="184"/>
      <c r="DW570" s="184"/>
      <c r="DX570" s="184"/>
      <c r="DY570" s="184"/>
      <c r="DZ570" s="184"/>
      <c r="EA570" s="265"/>
      <c r="EB570" s="265"/>
    </row>
    <row r="571" spans="1:132" s="2" customFormat="1" ht="15" customHeight="1" x14ac:dyDescent="0.2">
      <c r="A571" s="21" t="str">
        <f t="shared" si="8"/>
        <v>2281_Южно-Ягунское</v>
      </c>
      <c r="B571" s="250">
        <v>91</v>
      </c>
      <c r="C571" s="251" t="s">
        <v>733</v>
      </c>
      <c r="D571" s="251" t="s">
        <v>568</v>
      </c>
      <c r="E571" s="251" t="s">
        <v>531</v>
      </c>
      <c r="F571" s="251" t="s">
        <v>9</v>
      </c>
      <c r="G571" s="251" t="s">
        <v>29</v>
      </c>
      <c r="H571" s="251" t="s">
        <v>2972</v>
      </c>
      <c r="I571" s="252" t="s">
        <v>1110</v>
      </c>
      <c r="J571" s="251" t="s">
        <v>75</v>
      </c>
      <c r="K571" s="251" t="s">
        <v>688</v>
      </c>
      <c r="L571" s="251" t="s">
        <v>566</v>
      </c>
      <c r="M571" s="251" t="s">
        <v>417</v>
      </c>
      <c r="N571" s="251" t="s">
        <v>5834</v>
      </c>
      <c r="O571" s="251" t="s">
        <v>10</v>
      </c>
      <c r="P571" s="253" t="s">
        <v>6217</v>
      </c>
      <c r="Q571" s="253"/>
      <c r="R571" s="254"/>
      <c r="S571" s="253"/>
      <c r="T571" s="253">
        <v>15.4</v>
      </c>
      <c r="U571" s="253">
        <v>2519</v>
      </c>
      <c r="V571" s="253">
        <v>2546.4</v>
      </c>
      <c r="W571" s="254">
        <v>105.084</v>
      </c>
      <c r="X571" s="253" t="s">
        <v>150</v>
      </c>
      <c r="Y571" s="253">
        <v>2597.4</v>
      </c>
      <c r="Z571" s="253">
        <v>2566.3000000000002</v>
      </c>
      <c r="AA571" s="253" t="s">
        <v>1099</v>
      </c>
      <c r="AB571" s="254" t="s">
        <v>1055</v>
      </c>
      <c r="AC571" s="251" t="s">
        <v>5745</v>
      </c>
      <c r="AD571" s="253" t="s">
        <v>5746</v>
      </c>
      <c r="AE571" s="253" t="s">
        <v>415</v>
      </c>
      <c r="AF571" s="253">
        <v>2363</v>
      </c>
      <c r="AG571" s="254" t="s">
        <v>5747</v>
      </c>
      <c r="AH571" s="255" t="s">
        <v>5748</v>
      </c>
      <c r="AI571" s="253" t="s">
        <v>5764</v>
      </c>
      <c r="AJ571" s="251">
        <v>8</v>
      </c>
      <c r="AK571" s="254" t="s">
        <v>566</v>
      </c>
      <c r="AL571" s="254">
        <v>3.9</v>
      </c>
      <c r="AM571" s="254">
        <v>153</v>
      </c>
      <c r="AN571" s="254">
        <v>137</v>
      </c>
      <c r="AO571" s="254">
        <v>127</v>
      </c>
      <c r="AP571" s="254">
        <v>362.98</v>
      </c>
      <c r="AQ571" s="254">
        <v>365.59</v>
      </c>
      <c r="AR571" s="254">
        <v>93.602305992599995</v>
      </c>
      <c r="AS571" s="254">
        <v>338.3728549333</v>
      </c>
      <c r="AT571" s="254">
        <v>6</v>
      </c>
      <c r="AU571" s="254">
        <v>541</v>
      </c>
      <c r="AV571" s="254">
        <v>171.79</v>
      </c>
      <c r="AW571" s="254" t="s">
        <v>4928</v>
      </c>
      <c r="AX571" s="254">
        <v>174.4</v>
      </c>
      <c r="AY571" s="254">
        <v>191.19</v>
      </c>
      <c r="AZ571" s="256">
        <v>1.9179132731999999</v>
      </c>
      <c r="BA571" s="254" t="s">
        <v>566</v>
      </c>
      <c r="BB571" s="254" t="s">
        <v>566</v>
      </c>
      <c r="BC571" s="254">
        <v>440.02435555049999</v>
      </c>
      <c r="BD571" s="254">
        <v>366.68583870970002</v>
      </c>
      <c r="BE571" s="257">
        <v>366.68583870970002</v>
      </c>
      <c r="BF571" s="254">
        <v>1</v>
      </c>
      <c r="BG571" s="254">
        <v>31</v>
      </c>
      <c r="BH571" s="254">
        <v>11367.261</v>
      </c>
      <c r="BI571" s="254" t="s">
        <v>430</v>
      </c>
      <c r="BJ571" s="254" t="s">
        <v>566</v>
      </c>
      <c r="BK571" s="254">
        <v>366.68583870970002</v>
      </c>
      <c r="BL571" s="254">
        <v>366.68583870970002</v>
      </c>
      <c r="BM571" s="254">
        <v>127</v>
      </c>
      <c r="BN571" s="254">
        <v>30</v>
      </c>
      <c r="BO571" s="256">
        <v>11000.575161291001</v>
      </c>
      <c r="BP571" s="256" t="s">
        <v>566</v>
      </c>
      <c r="BQ571" s="251">
        <v>8</v>
      </c>
      <c r="BR571" s="251" t="s">
        <v>566</v>
      </c>
      <c r="BS571" s="251" t="s">
        <v>566</v>
      </c>
      <c r="BT571" s="255" t="s">
        <v>566</v>
      </c>
      <c r="BU571" s="258">
        <v>0</v>
      </c>
      <c r="BV571" s="254" t="s">
        <v>8114</v>
      </c>
      <c r="BW571" s="254" t="s">
        <v>566</v>
      </c>
      <c r="BX571" s="259" t="s">
        <v>566</v>
      </c>
      <c r="BY571" s="259" t="s">
        <v>566</v>
      </c>
      <c r="BZ571" s="259" t="s">
        <v>566</v>
      </c>
      <c r="CA571" s="251"/>
      <c r="CB571" s="251">
        <v>401.21870799999999</v>
      </c>
      <c r="CC571" s="260">
        <v>102.6689721386</v>
      </c>
      <c r="CD571" s="260">
        <v>440.02435555049999</v>
      </c>
      <c r="CE571" s="254">
        <v>73.338516840799969</v>
      </c>
      <c r="CF571" s="254">
        <v>-2.5</v>
      </c>
      <c r="CG571" s="254">
        <v>1.0130049999999999</v>
      </c>
      <c r="CH571" s="254">
        <v>2.8</v>
      </c>
      <c r="CI571" s="256">
        <v>0.8</v>
      </c>
      <c r="CJ571" s="256">
        <v>1.4057469022</v>
      </c>
      <c r="CK571" s="254">
        <v>110362.2196480492</v>
      </c>
      <c r="CL571" s="254">
        <v>2.7386143299999999E-2</v>
      </c>
      <c r="CM571" s="254">
        <v>11.112727767100001</v>
      </c>
      <c r="CN571" s="254">
        <v>681.74400000000003</v>
      </c>
      <c r="CO571" s="254">
        <v>1</v>
      </c>
      <c r="CP571" s="254">
        <v>325.9979255925</v>
      </c>
      <c r="CQ571" s="254">
        <v>8.8270149632999999</v>
      </c>
      <c r="CR571" s="254">
        <v>2369</v>
      </c>
      <c r="CS571" s="254">
        <v>2343.1999999999998</v>
      </c>
      <c r="CT571" s="254">
        <v>91.6</v>
      </c>
      <c r="CU571" s="254">
        <v>233</v>
      </c>
      <c r="CV571" s="254">
        <v>26.270386266100001</v>
      </c>
      <c r="CW571" s="254">
        <v>68.650000000000006</v>
      </c>
      <c r="CX571" s="253" t="s">
        <v>393</v>
      </c>
      <c r="CY571" s="253" t="s">
        <v>566</v>
      </c>
      <c r="CZ571" s="254" t="s">
        <v>566</v>
      </c>
      <c r="DA571" s="254">
        <v>-2.5</v>
      </c>
      <c r="DB571" s="254">
        <v>1.91789875</v>
      </c>
      <c r="DC571" s="254">
        <v>366.68583871110002</v>
      </c>
      <c r="DD571" s="256">
        <v>1.3999965631228406E-9</v>
      </c>
      <c r="DE571" s="254">
        <v>440.02435555049999</v>
      </c>
      <c r="DF571" s="256">
        <v>73.338516840799969</v>
      </c>
      <c r="DG571" s="253"/>
      <c r="DH571" s="261" t="s">
        <v>689</v>
      </c>
      <c r="DI571" s="262" t="s">
        <v>689</v>
      </c>
      <c r="DJ571" s="261" t="s">
        <v>566</v>
      </c>
      <c r="DK571" s="254"/>
      <c r="DL571" s="254">
        <v>149.1</v>
      </c>
      <c r="DM571" s="263"/>
      <c r="DN571" s="264">
        <v>693</v>
      </c>
      <c r="DO571" s="264">
        <v>699</v>
      </c>
      <c r="DP571" s="264">
        <v>198.1</v>
      </c>
      <c r="DQ571" s="261"/>
      <c r="DR571" s="262"/>
      <c r="DS571" s="261"/>
      <c r="DT571" s="184"/>
      <c r="DU571" s="184"/>
      <c r="DV571" s="184"/>
      <c r="DW571" s="184"/>
      <c r="DX571" s="184"/>
      <c r="DY571" s="184"/>
      <c r="DZ571" s="184"/>
      <c r="EA571" s="265"/>
      <c r="EB571" s="265"/>
    </row>
    <row r="572" spans="1:132" s="2" customFormat="1" ht="15" customHeight="1" x14ac:dyDescent="0.2">
      <c r="A572" s="21" t="str">
        <f t="shared" si="8"/>
        <v>2282_Южно-Ягунское</v>
      </c>
      <c r="B572" s="250">
        <v>92</v>
      </c>
      <c r="C572" s="251" t="s">
        <v>733</v>
      </c>
      <c r="D572" s="251" t="s">
        <v>568</v>
      </c>
      <c r="E572" s="251" t="s">
        <v>531</v>
      </c>
      <c r="F572" s="251" t="s">
        <v>9</v>
      </c>
      <c r="G572" s="251" t="s">
        <v>29</v>
      </c>
      <c r="H572" s="251" t="s">
        <v>2972</v>
      </c>
      <c r="I572" s="252" t="s">
        <v>954</v>
      </c>
      <c r="J572" s="251" t="s">
        <v>75</v>
      </c>
      <c r="K572" s="251" t="s">
        <v>688</v>
      </c>
      <c r="L572" s="251" t="s">
        <v>566</v>
      </c>
      <c r="M572" s="251" t="s">
        <v>417</v>
      </c>
      <c r="N572" s="251" t="s">
        <v>5834</v>
      </c>
      <c r="O572" s="251" t="s">
        <v>10</v>
      </c>
      <c r="P572" s="253" t="s">
        <v>6217</v>
      </c>
      <c r="Q572" s="253"/>
      <c r="R572" s="254"/>
      <c r="S572" s="253"/>
      <c r="T572" s="253">
        <v>18.600000000000001</v>
      </c>
      <c r="U572" s="253">
        <v>2574.5</v>
      </c>
      <c r="V572" s="253">
        <v>2601.6</v>
      </c>
      <c r="W572" s="254">
        <v>150.63300000000001</v>
      </c>
      <c r="X572" s="253" t="s">
        <v>150</v>
      </c>
      <c r="Y572" s="253">
        <v>2626</v>
      </c>
      <c r="Z572" s="253">
        <v>2605.1</v>
      </c>
      <c r="AA572" s="253" t="s">
        <v>1099</v>
      </c>
      <c r="AB572" s="254" t="s">
        <v>1101</v>
      </c>
      <c r="AC572" s="251" t="s">
        <v>5745</v>
      </c>
      <c r="AD572" s="253" t="s">
        <v>5746</v>
      </c>
      <c r="AE572" s="253" t="s">
        <v>415</v>
      </c>
      <c r="AF572" s="253">
        <v>2398</v>
      </c>
      <c r="AG572" s="254" t="s">
        <v>5747</v>
      </c>
      <c r="AH572" s="255" t="s">
        <v>5748</v>
      </c>
      <c r="AI572" s="253" t="s">
        <v>5749</v>
      </c>
      <c r="AJ572" s="251">
        <v>8</v>
      </c>
      <c r="AK572" s="254" t="s">
        <v>566</v>
      </c>
      <c r="AL572" s="254">
        <v>3.9</v>
      </c>
      <c r="AM572" s="254">
        <v>153</v>
      </c>
      <c r="AN572" s="254">
        <v>137</v>
      </c>
      <c r="AO572" s="254">
        <v>127</v>
      </c>
      <c r="AP572" s="254">
        <v>361.41</v>
      </c>
      <c r="AQ572" s="254">
        <v>363.07</v>
      </c>
      <c r="AR572" s="254">
        <v>114.71684575880001</v>
      </c>
      <c r="AS572" s="254">
        <v>360.49430253330002</v>
      </c>
      <c r="AT572" s="254">
        <v>0</v>
      </c>
      <c r="AU572" s="254">
        <v>624</v>
      </c>
      <c r="AV572" s="254">
        <v>202.5</v>
      </c>
      <c r="AW572" s="254" t="s">
        <v>5111</v>
      </c>
      <c r="AX572" s="254">
        <v>204.16</v>
      </c>
      <c r="AY572" s="254">
        <v>158.91</v>
      </c>
      <c r="AZ572" s="256">
        <v>2.4872220016000002</v>
      </c>
      <c r="BA572" s="254" t="s">
        <v>566</v>
      </c>
      <c r="BB572" s="254" t="s">
        <v>566</v>
      </c>
      <c r="BC572" s="254">
        <v>399.4928386556</v>
      </c>
      <c r="BD572" s="254">
        <v>395.24444827590003</v>
      </c>
      <c r="BE572" s="257">
        <v>395.24444827579998</v>
      </c>
      <c r="BF572" s="254">
        <v>1</v>
      </c>
      <c r="BG572" s="254">
        <v>29</v>
      </c>
      <c r="BH572" s="254">
        <v>11462.089</v>
      </c>
      <c r="BI572" s="254" t="s">
        <v>430</v>
      </c>
      <c r="BJ572" s="254" t="s">
        <v>566</v>
      </c>
      <c r="BK572" s="254">
        <v>395.24444827590003</v>
      </c>
      <c r="BL572" s="254">
        <v>395.24444827590003</v>
      </c>
      <c r="BM572" s="254">
        <v>127</v>
      </c>
      <c r="BN572" s="254">
        <v>30</v>
      </c>
      <c r="BO572" s="256">
        <v>11857.333448273999</v>
      </c>
      <c r="BP572" s="256" t="s">
        <v>566</v>
      </c>
      <c r="BQ572" s="251">
        <v>8</v>
      </c>
      <c r="BR572" s="251" t="s">
        <v>566</v>
      </c>
      <c r="BS572" s="251" t="s">
        <v>566</v>
      </c>
      <c r="BT572" s="255" t="s">
        <v>566</v>
      </c>
      <c r="BU572" s="258">
        <v>0</v>
      </c>
      <c r="BV572" s="254" t="s">
        <v>8115</v>
      </c>
      <c r="BW572" s="254" t="s">
        <v>566</v>
      </c>
      <c r="BX572" s="259" t="s">
        <v>566</v>
      </c>
      <c r="BY572" s="259" t="s">
        <v>566</v>
      </c>
      <c r="BZ572" s="259" t="s">
        <v>566</v>
      </c>
      <c r="CA572" s="251"/>
      <c r="CB572" s="251">
        <v>363.12606199999999</v>
      </c>
      <c r="CC572" s="260">
        <v>128.39406962629999</v>
      </c>
      <c r="CD572" s="260">
        <v>399.4928386556</v>
      </c>
      <c r="CE572" s="254">
        <v>4.2483903798000142</v>
      </c>
      <c r="CF572" s="254">
        <v>2.4</v>
      </c>
      <c r="CG572" s="254">
        <v>1.01301</v>
      </c>
      <c r="CH572" s="254">
        <v>2.8</v>
      </c>
      <c r="CI572" s="256">
        <v>0.8</v>
      </c>
      <c r="CJ572" s="256">
        <v>1.515230751</v>
      </c>
      <c r="CK572" s="254">
        <v>118958.1524857091</v>
      </c>
      <c r="CL572" s="254">
        <v>2.73064537E-2</v>
      </c>
      <c r="CM572" s="254">
        <v>13.160856174699999</v>
      </c>
      <c r="CN572" s="254">
        <v>684.37879999999996</v>
      </c>
      <c r="CO572" s="254">
        <v>1</v>
      </c>
      <c r="CP572" s="254">
        <v>399.49283050410003</v>
      </c>
      <c r="CQ572" s="254">
        <v>13.43991806</v>
      </c>
      <c r="CR572" s="254">
        <v>2369</v>
      </c>
      <c r="CS572" s="254">
        <v>2352.67</v>
      </c>
      <c r="CT572" s="254">
        <v>91.6</v>
      </c>
      <c r="CU572" s="254">
        <v>233</v>
      </c>
      <c r="CV572" s="254">
        <v>13.0901287554</v>
      </c>
      <c r="CW572" s="254">
        <v>68.650000000000006</v>
      </c>
      <c r="CX572" s="253" t="s">
        <v>393</v>
      </c>
      <c r="CY572" s="253" t="s">
        <v>566</v>
      </c>
      <c r="CZ572" s="254" t="s">
        <v>566</v>
      </c>
      <c r="DA572" s="254">
        <v>-2.5</v>
      </c>
      <c r="DB572" s="254">
        <v>4.7868436965000001</v>
      </c>
      <c r="DC572" s="254">
        <v>760.65909112040003</v>
      </c>
      <c r="DD572" s="256">
        <v>365.41464284460005</v>
      </c>
      <c r="DE572" s="254">
        <v>768.85357792590003</v>
      </c>
      <c r="DF572" s="256">
        <v>373.60912965010004</v>
      </c>
      <c r="DG572" s="253"/>
      <c r="DH572" s="261" t="s">
        <v>689</v>
      </c>
      <c r="DI572" s="262" t="s">
        <v>689</v>
      </c>
      <c r="DJ572" s="261" t="s">
        <v>566</v>
      </c>
      <c r="DK572" s="254"/>
      <c r="DL572" s="254">
        <v>149.1</v>
      </c>
      <c r="DM572" s="263"/>
      <c r="DN572" s="264">
        <v>749</v>
      </c>
      <c r="DO572" s="264">
        <v>749</v>
      </c>
      <c r="DP572" s="264">
        <v>29.3</v>
      </c>
      <c r="DQ572" s="261"/>
      <c r="DR572" s="262"/>
      <c r="DS572" s="261"/>
      <c r="DT572" s="184"/>
      <c r="DU572" s="184"/>
      <c r="DV572" s="184"/>
      <c r="DW572" s="184"/>
      <c r="DX572" s="184"/>
      <c r="DY572" s="184"/>
      <c r="DZ572" s="184"/>
      <c r="EA572" s="265"/>
      <c r="EB572" s="265"/>
    </row>
    <row r="573" spans="1:132" s="2" customFormat="1" ht="15" customHeight="1" x14ac:dyDescent="0.2">
      <c r="A573" s="21" t="str">
        <f t="shared" si="8"/>
        <v>2283_Южно-Ягунское</v>
      </c>
      <c r="B573" s="250">
        <v>93</v>
      </c>
      <c r="C573" s="251" t="s">
        <v>733</v>
      </c>
      <c r="D573" s="251" t="s">
        <v>568</v>
      </c>
      <c r="E573" s="251" t="s">
        <v>531</v>
      </c>
      <c r="F573" s="251" t="s">
        <v>9</v>
      </c>
      <c r="G573" s="251" t="s">
        <v>29</v>
      </c>
      <c r="H573" s="251" t="s">
        <v>2974</v>
      </c>
      <c r="I573" s="252" t="s">
        <v>887</v>
      </c>
      <c r="J573" s="251" t="s">
        <v>84</v>
      </c>
      <c r="K573" s="251" t="s">
        <v>688</v>
      </c>
      <c r="L573" s="251" t="s">
        <v>566</v>
      </c>
      <c r="M573" s="251" t="s">
        <v>417</v>
      </c>
      <c r="N573" s="251" t="s">
        <v>92</v>
      </c>
      <c r="O573" s="251" t="s">
        <v>10</v>
      </c>
      <c r="P573" s="253" t="s">
        <v>6217</v>
      </c>
      <c r="Q573" s="253"/>
      <c r="R573" s="254"/>
      <c r="S573" s="253"/>
      <c r="T573" s="253">
        <v>9</v>
      </c>
      <c r="U573" s="253">
        <v>2726</v>
      </c>
      <c r="V573" s="253">
        <v>2735</v>
      </c>
      <c r="W573" s="254">
        <v>282.05900000000003</v>
      </c>
      <c r="X573" s="253" t="s">
        <v>150</v>
      </c>
      <c r="Y573" s="253">
        <v>2759</v>
      </c>
      <c r="Z573" s="253">
        <v>2758.1</v>
      </c>
      <c r="AA573" s="253" t="s">
        <v>1099</v>
      </c>
      <c r="AB573" s="254" t="s">
        <v>1928</v>
      </c>
      <c r="AC573" s="251" t="s">
        <v>5745</v>
      </c>
      <c r="AD573" s="253" t="s">
        <v>5746</v>
      </c>
      <c r="AE573" s="253" t="s">
        <v>415</v>
      </c>
      <c r="AF573" s="253">
        <v>2552</v>
      </c>
      <c r="AG573" s="254" t="s">
        <v>5747</v>
      </c>
      <c r="AH573" s="255" t="s">
        <v>5748</v>
      </c>
      <c r="AI573" s="253" t="s">
        <v>5749</v>
      </c>
      <c r="AJ573" s="251">
        <v>8</v>
      </c>
      <c r="AK573" s="254" t="s">
        <v>566</v>
      </c>
      <c r="AL573" s="254">
        <v>3.9</v>
      </c>
      <c r="AM573" s="254">
        <v>153</v>
      </c>
      <c r="AN573" s="254">
        <v>127</v>
      </c>
      <c r="AO573" s="254">
        <v>117</v>
      </c>
      <c r="AP573" s="254">
        <v>352.86</v>
      </c>
      <c r="AQ573" s="254">
        <v>354.65</v>
      </c>
      <c r="AR573" s="254">
        <v>96.141442651700004</v>
      </c>
      <c r="AS573" s="254">
        <v>333.78684220000002</v>
      </c>
      <c r="AT573" s="254">
        <v>0</v>
      </c>
      <c r="AU573" s="254">
        <v>879</v>
      </c>
      <c r="AV573" s="254">
        <v>158.62</v>
      </c>
      <c r="AW573" s="254" t="s">
        <v>4988</v>
      </c>
      <c r="AX573" s="254">
        <v>160.35</v>
      </c>
      <c r="AY573" s="254">
        <v>194.24</v>
      </c>
      <c r="AZ573" s="256">
        <v>1.8969382739</v>
      </c>
      <c r="BA573" s="254" t="s">
        <v>566</v>
      </c>
      <c r="BB573" s="254" t="s">
        <v>566</v>
      </c>
      <c r="BC573" s="254">
        <v>442.18825351750002</v>
      </c>
      <c r="BD573" s="254">
        <v>368.46129032260001</v>
      </c>
      <c r="BE573" s="257">
        <v>368.46129032260001</v>
      </c>
      <c r="BF573" s="254">
        <v>1</v>
      </c>
      <c r="BG573" s="254">
        <v>31</v>
      </c>
      <c r="BH573" s="254">
        <v>11422.3</v>
      </c>
      <c r="BI573" s="254" t="s">
        <v>430</v>
      </c>
      <c r="BJ573" s="254" t="s">
        <v>566</v>
      </c>
      <c r="BK573" s="254">
        <v>368.46129032260001</v>
      </c>
      <c r="BL573" s="254">
        <v>368.46129032260001</v>
      </c>
      <c r="BM573" s="254">
        <v>117</v>
      </c>
      <c r="BN573" s="254">
        <v>30</v>
      </c>
      <c r="BO573" s="256">
        <v>11053.838709678001</v>
      </c>
      <c r="BP573" s="256" t="s">
        <v>566</v>
      </c>
      <c r="BQ573" s="251">
        <v>8</v>
      </c>
      <c r="BR573" s="251" t="s">
        <v>566</v>
      </c>
      <c r="BS573" s="251" t="s">
        <v>566</v>
      </c>
      <c r="BT573" s="255" t="s">
        <v>566</v>
      </c>
      <c r="BU573" s="258">
        <v>0</v>
      </c>
      <c r="BV573" s="254" t="s">
        <v>8116</v>
      </c>
      <c r="BW573" s="254" t="s">
        <v>566</v>
      </c>
      <c r="BX573" s="259" t="s">
        <v>566</v>
      </c>
      <c r="BY573" s="259" t="s">
        <v>566</v>
      </c>
      <c r="BZ573" s="259" t="s">
        <v>566</v>
      </c>
      <c r="CA573" s="251"/>
      <c r="CB573" s="251">
        <v>391.72629533999998</v>
      </c>
      <c r="CC573" s="260">
        <v>96.141442651700004</v>
      </c>
      <c r="CD573" s="260">
        <v>442.18825351750002</v>
      </c>
      <c r="CE573" s="254">
        <v>73.726963194900009</v>
      </c>
      <c r="CF573" s="254">
        <v>-2.5</v>
      </c>
      <c r="CG573" s="254">
        <v>1.0129999999999999</v>
      </c>
      <c r="CH573" s="254">
        <v>2.8</v>
      </c>
      <c r="CI573" s="256">
        <v>0.8</v>
      </c>
      <c r="CJ573" s="256">
        <v>1.4125533706</v>
      </c>
      <c r="CK573" s="254">
        <v>110896.0337456446</v>
      </c>
      <c r="CL573" s="254">
        <v>2.7380856299999999E-2</v>
      </c>
      <c r="CM573" s="254">
        <v>12.151348627000001</v>
      </c>
      <c r="CN573" s="254">
        <v>684.30348000000004</v>
      </c>
      <c r="CO573" s="254">
        <v>1</v>
      </c>
      <c r="CP573" s="254">
        <v>332.29771840490002</v>
      </c>
      <c r="CQ573" s="254">
        <v>9.9258237516999994</v>
      </c>
      <c r="CR573" s="254">
        <v>2369</v>
      </c>
      <c r="CS573" s="254">
        <v>2351.3409999999999</v>
      </c>
      <c r="CT573" s="254">
        <v>92.6</v>
      </c>
      <c r="CU573" s="254">
        <v>233</v>
      </c>
      <c r="CV573" s="254">
        <v>31.922746781099999</v>
      </c>
      <c r="CW573" s="254">
        <v>109.3</v>
      </c>
      <c r="CX573" s="253" t="s">
        <v>393</v>
      </c>
      <c r="CY573" s="253" t="s">
        <v>566</v>
      </c>
      <c r="CZ573" s="254" t="s">
        <v>566</v>
      </c>
      <c r="DA573" s="254">
        <v>-2.5</v>
      </c>
      <c r="DB573" s="254">
        <v>1.8969382739</v>
      </c>
      <c r="DC573" s="254">
        <v>368.46129032229999</v>
      </c>
      <c r="DD573" s="256">
        <v>-3.000195647473447E-10</v>
      </c>
      <c r="DE573" s="254">
        <v>442.18825351750002</v>
      </c>
      <c r="DF573" s="256">
        <v>73.726963194900009</v>
      </c>
      <c r="DG573" s="253"/>
      <c r="DH573" s="261" t="s">
        <v>689</v>
      </c>
      <c r="DI573" s="262" t="s">
        <v>689</v>
      </c>
      <c r="DJ573" s="261" t="s">
        <v>689</v>
      </c>
      <c r="DK573" s="254"/>
      <c r="DL573" s="254">
        <v>149.1</v>
      </c>
      <c r="DM573" s="263"/>
      <c r="DN573" s="264">
        <v>716</v>
      </c>
      <c r="DO573" s="264">
        <v>719</v>
      </c>
      <c r="DP573" s="264">
        <v>78.2</v>
      </c>
      <c r="DQ573" s="261"/>
      <c r="DR573" s="262"/>
      <c r="DS573" s="261"/>
      <c r="DT573" s="184"/>
      <c r="DU573" s="184"/>
      <c r="DV573" s="184"/>
      <c r="DW573" s="184"/>
      <c r="DX573" s="184"/>
      <c r="DY573" s="184"/>
      <c r="DZ573" s="184"/>
      <c r="EA573" s="265"/>
      <c r="EB573" s="265"/>
    </row>
    <row r="574" spans="1:132" s="2" customFormat="1" ht="15" customHeight="1" x14ac:dyDescent="0.2">
      <c r="A574" s="21" t="str">
        <f t="shared" si="8"/>
        <v>2285_Южно-Ягунское</v>
      </c>
      <c r="B574" s="250">
        <v>94</v>
      </c>
      <c r="C574" s="251" t="s">
        <v>733</v>
      </c>
      <c r="D574" s="251" t="s">
        <v>568</v>
      </c>
      <c r="E574" s="251" t="s">
        <v>531</v>
      </c>
      <c r="F574" s="251" t="s">
        <v>9</v>
      </c>
      <c r="G574" s="251" t="s">
        <v>29</v>
      </c>
      <c r="H574" s="251" t="s">
        <v>2974</v>
      </c>
      <c r="I574" s="252" t="s">
        <v>894</v>
      </c>
      <c r="J574" s="251" t="s">
        <v>77</v>
      </c>
      <c r="K574" s="251" t="s">
        <v>688</v>
      </c>
      <c r="L574" s="251" t="s">
        <v>566</v>
      </c>
      <c r="M574" s="251" t="s">
        <v>417</v>
      </c>
      <c r="N574" s="251" t="s">
        <v>92</v>
      </c>
      <c r="O574" s="251" t="s">
        <v>10</v>
      </c>
      <c r="P574" s="253" t="s">
        <v>6217</v>
      </c>
      <c r="Q574" s="253"/>
      <c r="R574" s="254"/>
      <c r="S574" s="253"/>
      <c r="T574" s="253">
        <v>13</v>
      </c>
      <c r="U574" s="253">
        <v>2675.4</v>
      </c>
      <c r="V574" s="253">
        <v>2688.4</v>
      </c>
      <c r="W574" s="254">
        <v>238.09399999999999</v>
      </c>
      <c r="X574" s="253" t="s">
        <v>150</v>
      </c>
      <c r="Y574" s="253">
        <v>2724.2</v>
      </c>
      <c r="Z574" s="253">
        <v>1477</v>
      </c>
      <c r="AA574" s="253" t="s">
        <v>1100</v>
      </c>
      <c r="AB574" s="254" t="s">
        <v>6872</v>
      </c>
      <c r="AC574" s="251" t="s">
        <v>5745</v>
      </c>
      <c r="AD574" s="253" t="s">
        <v>5746</v>
      </c>
      <c r="AE574" s="253" t="s">
        <v>566</v>
      </c>
      <c r="AF574" s="253" t="s">
        <v>566</v>
      </c>
      <c r="AG574" s="254" t="s">
        <v>5747</v>
      </c>
      <c r="AH574" s="255" t="s">
        <v>6141</v>
      </c>
      <c r="AI574" s="253" t="s">
        <v>566</v>
      </c>
      <c r="AJ574" s="251" t="s">
        <v>566</v>
      </c>
      <c r="AK574" s="254" t="s">
        <v>566</v>
      </c>
      <c r="AL574" s="254" t="s">
        <v>566</v>
      </c>
      <c r="AM574" s="254" t="s">
        <v>566</v>
      </c>
      <c r="AN574" s="254" t="s">
        <v>566</v>
      </c>
      <c r="AO574" s="254" t="s">
        <v>566</v>
      </c>
      <c r="AP574" s="254" t="s">
        <v>566</v>
      </c>
      <c r="AQ574" s="254" t="s">
        <v>566</v>
      </c>
      <c r="AR574" s="254" t="s">
        <v>566</v>
      </c>
      <c r="AS574" s="254" t="s">
        <v>566</v>
      </c>
      <c r="AT574" s="254">
        <v>0</v>
      </c>
      <c r="AU574" s="254">
        <v>906</v>
      </c>
      <c r="AV574" s="254">
        <v>158.33000000000001</v>
      </c>
      <c r="AW574" s="254" t="s">
        <v>4927</v>
      </c>
      <c r="AX574" s="254">
        <v>160.47999999999999</v>
      </c>
      <c r="AY574" s="254" t="s">
        <v>566</v>
      </c>
      <c r="AZ574" s="256" t="s">
        <v>566</v>
      </c>
      <c r="BA574" s="254" t="s">
        <v>566</v>
      </c>
      <c r="BB574" s="254" t="s">
        <v>566</v>
      </c>
      <c r="BC574" s="254" t="s">
        <v>566</v>
      </c>
      <c r="BD574" s="254" t="s">
        <v>566</v>
      </c>
      <c r="BE574" s="257">
        <v>0</v>
      </c>
      <c r="BF574" s="254" t="s">
        <v>566</v>
      </c>
      <c r="BG574" s="254" t="s">
        <v>30</v>
      </c>
      <c r="BH574" s="254" t="s">
        <v>566</v>
      </c>
      <c r="BI574" s="254" t="s">
        <v>745</v>
      </c>
      <c r="BJ574" s="254" t="s">
        <v>1211</v>
      </c>
      <c r="BK574" s="254" t="s">
        <v>566</v>
      </c>
      <c r="BL574" s="254" t="s">
        <v>566</v>
      </c>
      <c r="BM574" s="254">
        <v>0</v>
      </c>
      <c r="BN574" s="254">
        <v>0</v>
      </c>
      <c r="BO574" s="256">
        <v>0</v>
      </c>
      <c r="BP574" s="256" t="s">
        <v>1211</v>
      </c>
      <c r="BQ574" s="251" t="s">
        <v>566</v>
      </c>
      <c r="BR574" s="251" t="s">
        <v>566</v>
      </c>
      <c r="BS574" s="251" t="s">
        <v>566</v>
      </c>
      <c r="BT574" s="255" t="s">
        <v>566</v>
      </c>
      <c r="BU574" s="258" t="s">
        <v>566</v>
      </c>
      <c r="BV574" s="254" t="s">
        <v>8117</v>
      </c>
      <c r="BW574" s="254" t="s">
        <v>566</v>
      </c>
      <c r="BX574" s="259" t="s">
        <v>566</v>
      </c>
      <c r="BY574" s="259" t="s">
        <v>566</v>
      </c>
      <c r="BZ574" s="259" t="s">
        <v>566</v>
      </c>
      <c r="CA574" s="251"/>
      <c r="CB574" s="251" t="s">
        <v>566</v>
      </c>
      <c r="CC574" s="260" t="s">
        <v>566</v>
      </c>
      <c r="CD574" s="260" t="s">
        <v>566</v>
      </c>
      <c r="CE574" s="254" t="s">
        <v>566</v>
      </c>
      <c r="CF574" s="254">
        <v>-2.5</v>
      </c>
      <c r="CG574" s="254">
        <v>1.0129999999999999</v>
      </c>
      <c r="CH574" s="254">
        <v>2.8</v>
      </c>
      <c r="CI574" s="256">
        <v>0.8</v>
      </c>
      <c r="CJ574" s="256" t="s">
        <v>566</v>
      </c>
      <c r="CK574" s="254" t="s">
        <v>566</v>
      </c>
      <c r="CL574" s="254" t="s">
        <v>566</v>
      </c>
      <c r="CM574" s="254" t="s">
        <v>566</v>
      </c>
      <c r="CN574" s="254">
        <v>682.44568000000004</v>
      </c>
      <c r="CO574" s="254">
        <v>1</v>
      </c>
      <c r="CP574" s="254" t="s">
        <v>566</v>
      </c>
      <c r="CQ574" s="254" t="s">
        <v>566</v>
      </c>
      <c r="CR574" s="254">
        <v>2369</v>
      </c>
      <c r="CS574" s="254">
        <v>2347.0059999999999</v>
      </c>
      <c r="CT574" s="254">
        <v>90.3</v>
      </c>
      <c r="CU574" s="254">
        <v>233</v>
      </c>
      <c r="CV574" s="254">
        <v>32.047210300400003</v>
      </c>
      <c r="CW574" s="254">
        <v>109.3</v>
      </c>
      <c r="CX574" s="253" t="s">
        <v>393</v>
      </c>
      <c r="CY574" s="253" t="s">
        <v>566</v>
      </c>
      <c r="CZ574" s="254" t="s">
        <v>566</v>
      </c>
      <c r="DA574" s="254">
        <v>-2.5</v>
      </c>
      <c r="DB574" s="254" t="s">
        <v>566</v>
      </c>
      <c r="DC574" s="254" t="s">
        <v>566</v>
      </c>
      <c r="DD574" s="256" t="s">
        <v>566</v>
      </c>
      <c r="DE574" s="254" t="s">
        <v>566</v>
      </c>
      <c r="DF574" s="256" t="s">
        <v>566</v>
      </c>
      <c r="DG574" s="253"/>
      <c r="DH574" s="261" t="s">
        <v>689</v>
      </c>
      <c r="DI574" s="262" t="s">
        <v>689</v>
      </c>
      <c r="DJ574" s="261" t="s">
        <v>689</v>
      </c>
      <c r="DK574" s="254"/>
      <c r="DL574" s="254" t="s">
        <v>566</v>
      </c>
      <c r="DM574" s="263"/>
      <c r="DN574" s="264">
        <v>5589</v>
      </c>
      <c r="DO574" s="264">
        <v>5589</v>
      </c>
      <c r="DP574" s="264">
        <v>0</v>
      </c>
      <c r="DQ574" s="261"/>
      <c r="DR574" s="262"/>
      <c r="DS574" s="261"/>
      <c r="DT574" s="184"/>
      <c r="DU574" s="184"/>
      <c r="DV574" s="184"/>
      <c r="DW574" s="184"/>
      <c r="DX574" s="184"/>
      <c r="DY574" s="184"/>
      <c r="DZ574" s="184"/>
      <c r="EA574" s="265"/>
      <c r="EB574" s="265"/>
    </row>
    <row r="575" spans="1:132" s="2" customFormat="1" ht="15" customHeight="1" x14ac:dyDescent="0.2">
      <c r="A575" s="21" t="str">
        <f t="shared" si="8"/>
        <v>2289_Южно-Ягунское</v>
      </c>
      <c r="B575" s="250">
        <v>95</v>
      </c>
      <c r="C575" s="251" t="s">
        <v>733</v>
      </c>
      <c r="D575" s="251" t="s">
        <v>568</v>
      </c>
      <c r="E575" s="251" t="s">
        <v>531</v>
      </c>
      <c r="F575" s="251" t="s">
        <v>9</v>
      </c>
      <c r="G575" s="251" t="s">
        <v>29</v>
      </c>
      <c r="H575" s="251" t="s">
        <v>3055</v>
      </c>
      <c r="I575" s="252" t="s">
        <v>905</v>
      </c>
      <c r="J575" s="251" t="s">
        <v>155</v>
      </c>
      <c r="K575" s="251" t="s">
        <v>688</v>
      </c>
      <c r="L575" s="251" t="s">
        <v>566</v>
      </c>
      <c r="M575" s="251" t="s">
        <v>417</v>
      </c>
      <c r="N575" s="251" t="s">
        <v>5742</v>
      </c>
      <c r="O575" s="251" t="s">
        <v>6</v>
      </c>
      <c r="P575" s="253" t="s">
        <v>6217</v>
      </c>
      <c r="Q575" s="253"/>
      <c r="R575" s="254"/>
      <c r="S575" s="253"/>
      <c r="T575" s="253">
        <v>15</v>
      </c>
      <c r="U575" s="253">
        <v>2507</v>
      </c>
      <c r="V575" s="253">
        <v>2526</v>
      </c>
      <c r="W575" s="254">
        <v>134.333</v>
      </c>
      <c r="X575" s="253" t="s">
        <v>150</v>
      </c>
      <c r="Y575" s="253">
        <v>2604</v>
      </c>
      <c r="Z575" s="253">
        <v>2530.6</v>
      </c>
      <c r="AA575" s="253" t="s">
        <v>1099</v>
      </c>
      <c r="AB575" s="254" t="s">
        <v>843</v>
      </c>
      <c r="AC575" s="251" t="s">
        <v>5745</v>
      </c>
      <c r="AD575" s="253" t="s">
        <v>5746</v>
      </c>
      <c r="AE575" s="253" t="s">
        <v>415</v>
      </c>
      <c r="AF575" s="253">
        <v>2340</v>
      </c>
      <c r="AG575" s="254" t="s">
        <v>5747</v>
      </c>
      <c r="AH575" s="255" t="s">
        <v>6141</v>
      </c>
      <c r="AI575" s="253" t="s">
        <v>5749</v>
      </c>
      <c r="AJ575" s="251">
        <v>8</v>
      </c>
      <c r="AK575" s="254" t="s">
        <v>566</v>
      </c>
      <c r="AL575" s="254">
        <v>3.9</v>
      </c>
      <c r="AM575" s="254">
        <v>153</v>
      </c>
      <c r="AN575" s="254">
        <v>110</v>
      </c>
      <c r="AO575" s="254">
        <v>100</v>
      </c>
      <c r="AP575" s="254">
        <v>338.28</v>
      </c>
      <c r="AQ575" s="254">
        <v>340.29</v>
      </c>
      <c r="AR575" s="254">
        <v>79.322222343199996</v>
      </c>
      <c r="AS575" s="254">
        <v>318.18470233329998</v>
      </c>
      <c r="AT575" s="254">
        <v>0</v>
      </c>
      <c r="AU575" s="254">
        <v>709</v>
      </c>
      <c r="AV575" s="254">
        <v>143.99</v>
      </c>
      <c r="AW575" s="254" t="s">
        <v>4928</v>
      </c>
      <c r="AX575" s="254">
        <v>146</v>
      </c>
      <c r="AY575" s="254">
        <v>194.29</v>
      </c>
      <c r="AZ575" s="256">
        <v>1.4737734912</v>
      </c>
      <c r="BA575" s="254" t="s">
        <v>566</v>
      </c>
      <c r="BB575" s="254" t="s">
        <v>566</v>
      </c>
      <c r="BC575" s="254">
        <v>343.60653448639999</v>
      </c>
      <c r="BD575" s="254">
        <v>286.33945161290001</v>
      </c>
      <c r="BE575" s="257">
        <v>286.33945161290001</v>
      </c>
      <c r="BF575" s="254">
        <v>1</v>
      </c>
      <c r="BG575" s="254">
        <v>31</v>
      </c>
      <c r="BH575" s="254">
        <v>8876.5229999999992</v>
      </c>
      <c r="BI575" s="254" t="s">
        <v>430</v>
      </c>
      <c r="BJ575" s="254" t="s">
        <v>566</v>
      </c>
      <c r="BK575" s="254">
        <v>286.33945161290001</v>
      </c>
      <c r="BL575" s="254">
        <v>286.33945161290001</v>
      </c>
      <c r="BM575" s="254">
        <v>100</v>
      </c>
      <c r="BN575" s="254">
        <v>30</v>
      </c>
      <c r="BO575" s="256">
        <v>8590.183548387</v>
      </c>
      <c r="BP575" s="256" t="s">
        <v>566</v>
      </c>
      <c r="BQ575" s="251">
        <v>8</v>
      </c>
      <c r="BR575" s="251" t="s">
        <v>566</v>
      </c>
      <c r="BS575" s="251" t="s">
        <v>566</v>
      </c>
      <c r="BT575" s="255" t="s">
        <v>566</v>
      </c>
      <c r="BU575" s="258">
        <v>0</v>
      </c>
      <c r="BV575" s="254" t="s">
        <v>8118</v>
      </c>
      <c r="BW575" s="254" t="s">
        <v>566</v>
      </c>
      <c r="BX575" s="259" t="s">
        <v>566</v>
      </c>
      <c r="BY575" s="259" t="s">
        <v>566</v>
      </c>
      <c r="BZ575" s="259" t="s">
        <v>566</v>
      </c>
      <c r="CA575" s="251"/>
      <c r="CB575" s="251">
        <v>377.13724930000001</v>
      </c>
      <c r="CC575" s="260">
        <v>83.314810348699993</v>
      </c>
      <c r="CD575" s="260">
        <v>343.60653448639999</v>
      </c>
      <c r="CE575" s="254">
        <v>57.267082873499987</v>
      </c>
      <c r="CF575" s="254">
        <v>-2.5</v>
      </c>
      <c r="CG575" s="254">
        <v>1.0133099999999999</v>
      </c>
      <c r="CH575" s="254">
        <v>2.8</v>
      </c>
      <c r="CI575" s="256">
        <v>0.8</v>
      </c>
      <c r="CJ575" s="256">
        <v>1.0977265947999999</v>
      </c>
      <c r="CK575" s="254">
        <v>86206.143518869896</v>
      </c>
      <c r="CL575" s="254">
        <v>2.7688767E-2</v>
      </c>
      <c r="CM575" s="254">
        <v>6.8393753726000002</v>
      </c>
      <c r="CN575" s="254">
        <v>666.56659999999999</v>
      </c>
      <c r="CO575" s="254">
        <v>1</v>
      </c>
      <c r="CP575" s="254">
        <v>257.34735944049999</v>
      </c>
      <c r="CQ575" s="254">
        <v>5.5548277924000002</v>
      </c>
      <c r="CR575" s="254">
        <v>2310</v>
      </c>
      <c r="CS575" s="254">
        <v>2290.1950000000002</v>
      </c>
      <c r="CT575" s="254">
        <v>90.4</v>
      </c>
      <c r="CU575" s="254">
        <v>228</v>
      </c>
      <c r="CV575" s="254">
        <v>36.8464912281</v>
      </c>
      <c r="CW575" s="254">
        <v>136.30000000000001</v>
      </c>
      <c r="CX575" s="253" t="s">
        <v>393</v>
      </c>
      <c r="CY575" s="253" t="s">
        <v>566</v>
      </c>
      <c r="CZ575" s="254" t="s">
        <v>566</v>
      </c>
      <c r="DA575" s="254">
        <v>-2.5</v>
      </c>
      <c r="DB575" s="254">
        <v>1.4818378724000001</v>
      </c>
      <c r="DC575" s="254">
        <v>286.33945161100002</v>
      </c>
      <c r="DD575" s="256">
        <v>-1.8999912754225079E-9</v>
      </c>
      <c r="DE575" s="254">
        <v>343.60653448639999</v>
      </c>
      <c r="DF575" s="256">
        <v>57.267082873499987</v>
      </c>
      <c r="DG575" s="253"/>
      <c r="DH575" s="261" t="s">
        <v>689</v>
      </c>
      <c r="DI575" s="262" t="s">
        <v>689</v>
      </c>
      <c r="DJ575" s="261" t="s">
        <v>566</v>
      </c>
      <c r="DK575" s="254"/>
      <c r="DL575" s="254">
        <v>149.1</v>
      </c>
      <c r="DM575" s="263"/>
      <c r="DN575" s="264">
        <v>563</v>
      </c>
      <c r="DO575" s="264">
        <v>565</v>
      </c>
      <c r="DP575" s="264">
        <v>652.4</v>
      </c>
      <c r="DQ575" s="261"/>
      <c r="DR575" s="262"/>
      <c r="DS575" s="261"/>
      <c r="DT575" s="184"/>
      <c r="DU575" s="184"/>
      <c r="DV575" s="184"/>
      <c r="DW575" s="184"/>
      <c r="DX575" s="184"/>
      <c r="DY575" s="184"/>
      <c r="DZ575" s="184"/>
      <c r="EA575" s="265"/>
      <c r="EB575" s="265"/>
    </row>
    <row r="576" spans="1:132" s="2" customFormat="1" ht="15" customHeight="1" x14ac:dyDescent="0.2">
      <c r="A576" s="21" t="str">
        <f t="shared" si="8"/>
        <v>2290_Южно-Ягунское</v>
      </c>
      <c r="B576" s="250">
        <v>96</v>
      </c>
      <c r="C576" s="251" t="s">
        <v>733</v>
      </c>
      <c r="D576" s="251" t="s">
        <v>568</v>
      </c>
      <c r="E576" s="251" t="s">
        <v>531</v>
      </c>
      <c r="F576" s="251" t="s">
        <v>9</v>
      </c>
      <c r="G576" s="251" t="s">
        <v>29</v>
      </c>
      <c r="H576" s="251" t="s">
        <v>3055</v>
      </c>
      <c r="I576" s="252" t="s">
        <v>532</v>
      </c>
      <c r="J576" s="251" t="s">
        <v>155</v>
      </c>
      <c r="K576" s="251" t="s">
        <v>688</v>
      </c>
      <c r="L576" s="251" t="s">
        <v>566</v>
      </c>
      <c r="M576" s="251" t="s">
        <v>417</v>
      </c>
      <c r="N576" s="251" t="s">
        <v>5742</v>
      </c>
      <c r="O576" s="251" t="s">
        <v>6</v>
      </c>
      <c r="P576" s="253" t="s">
        <v>6217</v>
      </c>
      <c r="Q576" s="253"/>
      <c r="R576" s="254"/>
      <c r="S576" s="253"/>
      <c r="T576" s="253">
        <v>15</v>
      </c>
      <c r="U576" s="253">
        <v>2602</v>
      </c>
      <c r="V576" s="253">
        <v>2622</v>
      </c>
      <c r="W576" s="254">
        <v>228.69</v>
      </c>
      <c r="X576" s="253" t="s">
        <v>690</v>
      </c>
      <c r="Y576" s="253">
        <v>3137</v>
      </c>
      <c r="Z576" s="253">
        <v>2962.5</v>
      </c>
      <c r="AA576" s="253" t="s">
        <v>1099</v>
      </c>
      <c r="AB576" s="254" t="s">
        <v>1054</v>
      </c>
      <c r="AC576" s="251" t="s">
        <v>5745</v>
      </c>
      <c r="AD576" s="253" t="s">
        <v>5746</v>
      </c>
      <c r="AE576" s="253" t="s">
        <v>415</v>
      </c>
      <c r="AF576" s="253">
        <v>2500</v>
      </c>
      <c r="AG576" s="254" t="s">
        <v>5747</v>
      </c>
      <c r="AH576" s="255" t="s">
        <v>5748</v>
      </c>
      <c r="AI576" s="253" t="s">
        <v>5753</v>
      </c>
      <c r="AJ576" s="251">
        <v>4</v>
      </c>
      <c r="AK576" s="254" t="s">
        <v>566</v>
      </c>
      <c r="AL576" s="254">
        <v>3.9</v>
      </c>
      <c r="AM576" s="254">
        <v>153</v>
      </c>
      <c r="AN576" s="254">
        <v>110</v>
      </c>
      <c r="AO576" s="254">
        <v>92</v>
      </c>
      <c r="AP576" s="254">
        <v>332.31</v>
      </c>
      <c r="AQ576" s="254">
        <v>334.15</v>
      </c>
      <c r="AR576" s="254">
        <v>80.457257250300003</v>
      </c>
      <c r="AS576" s="254">
        <v>320.85415399999999</v>
      </c>
      <c r="AT576" s="254">
        <v>0.2</v>
      </c>
      <c r="AU576" s="254">
        <v>826</v>
      </c>
      <c r="AV576" s="254">
        <v>147.76</v>
      </c>
      <c r="AW576" s="254" t="s">
        <v>4928</v>
      </c>
      <c r="AX576" s="254">
        <v>149.6</v>
      </c>
      <c r="AY576" s="254">
        <v>184.55</v>
      </c>
      <c r="AZ576" s="256">
        <v>0.58107724979999997</v>
      </c>
      <c r="BA576" s="254" t="s">
        <v>566</v>
      </c>
      <c r="BB576" s="254" t="s">
        <v>566</v>
      </c>
      <c r="BC576" s="254">
        <v>128.68497809979999</v>
      </c>
      <c r="BD576" s="254">
        <v>107.23780645159999</v>
      </c>
      <c r="BE576" s="257">
        <v>107.23780645159999</v>
      </c>
      <c r="BF576" s="254">
        <v>1</v>
      </c>
      <c r="BG576" s="254">
        <v>31</v>
      </c>
      <c r="BH576" s="254">
        <v>3324.3719999999998</v>
      </c>
      <c r="BI576" s="254" t="s">
        <v>430</v>
      </c>
      <c r="BJ576" s="254" t="s">
        <v>566</v>
      </c>
      <c r="BK576" s="254">
        <v>107.23780645159999</v>
      </c>
      <c r="BL576" s="254">
        <v>107.23780645159999</v>
      </c>
      <c r="BM576" s="254">
        <v>92</v>
      </c>
      <c r="BN576" s="254">
        <v>30</v>
      </c>
      <c r="BO576" s="256">
        <v>3217.134193548</v>
      </c>
      <c r="BP576" s="256" t="s">
        <v>566</v>
      </c>
      <c r="BQ576" s="251">
        <v>4</v>
      </c>
      <c r="BR576" s="251" t="s">
        <v>566</v>
      </c>
      <c r="BS576" s="251" t="s">
        <v>566</v>
      </c>
      <c r="BT576" s="255" t="s">
        <v>566</v>
      </c>
      <c r="BU576" s="258">
        <v>0</v>
      </c>
      <c r="BV576" s="254" t="s">
        <v>6873</v>
      </c>
      <c r="BW576" s="254" t="s">
        <v>566</v>
      </c>
      <c r="BX576" s="259" t="s">
        <v>566</v>
      </c>
      <c r="BY576" s="259" t="s">
        <v>566</v>
      </c>
      <c r="BZ576" s="259" t="s">
        <v>566</v>
      </c>
      <c r="CA576" s="251"/>
      <c r="CB576" s="251">
        <v>369.21931380000001</v>
      </c>
      <c r="CC576" s="260">
        <v>81.380484416000002</v>
      </c>
      <c r="CD576" s="260">
        <v>128.68497809979999</v>
      </c>
      <c r="CE576" s="254">
        <v>21.447171648199998</v>
      </c>
      <c r="CF576" s="254">
        <v>-2.5</v>
      </c>
      <c r="CG576" s="254">
        <v>1.01301</v>
      </c>
      <c r="CH576" s="254">
        <v>2.8</v>
      </c>
      <c r="CI576" s="256">
        <v>0.8</v>
      </c>
      <c r="CJ576" s="256">
        <v>0.41111272459999998</v>
      </c>
      <c r="CK576" s="254">
        <v>32275.7508366082</v>
      </c>
      <c r="CL576" s="254">
        <v>2.9725452999999999E-2</v>
      </c>
      <c r="CM576" s="254">
        <v>1.0672133508999999</v>
      </c>
      <c r="CN576" s="254">
        <v>667.03560000000004</v>
      </c>
      <c r="CO576" s="254">
        <v>1</v>
      </c>
      <c r="CP576" s="254">
        <v>100.5865037817</v>
      </c>
      <c r="CQ576" s="254">
        <v>0.94500672600000002</v>
      </c>
      <c r="CR576" s="254">
        <v>2310</v>
      </c>
      <c r="CS576" s="254">
        <v>2291.92</v>
      </c>
      <c r="CT576" s="254">
        <v>90.4</v>
      </c>
      <c r="CU576" s="254">
        <v>228</v>
      </c>
      <c r="CV576" s="254">
        <v>35.192982456099998</v>
      </c>
      <c r="CW576" s="254">
        <v>136.30000000000001</v>
      </c>
      <c r="CX576" s="253" t="s">
        <v>393</v>
      </c>
      <c r="CY576" s="253" t="s">
        <v>566</v>
      </c>
      <c r="CZ576" s="254" t="s">
        <v>6874</v>
      </c>
      <c r="DA576" s="254">
        <v>-2.5</v>
      </c>
      <c r="DB576" s="254">
        <v>0.58115963660000003</v>
      </c>
      <c r="DC576" s="254">
        <v>107.2378064574</v>
      </c>
      <c r="DD576" s="256">
        <v>5.8000040326078306E-9</v>
      </c>
      <c r="DE576" s="254">
        <v>128.68497809979999</v>
      </c>
      <c r="DF576" s="256">
        <v>21.447171648199998</v>
      </c>
      <c r="DG576" s="253"/>
      <c r="DH576" s="261" t="s">
        <v>689</v>
      </c>
      <c r="DI576" s="262" t="s">
        <v>689</v>
      </c>
      <c r="DJ576" s="261" t="s">
        <v>566</v>
      </c>
      <c r="DK576" s="254"/>
      <c r="DL576" s="254">
        <v>149.1</v>
      </c>
      <c r="DM576" s="263"/>
      <c r="DN576" s="264">
        <v>714</v>
      </c>
      <c r="DO576" s="264">
        <v>2708</v>
      </c>
      <c r="DP576" s="264">
        <v>207.8</v>
      </c>
      <c r="DQ576" s="261"/>
      <c r="DR576" s="262"/>
      <c r="DS576" s="261"/>
      <c r="DT576" s="184"/>
      <c r="DU576" s="184"/>
      <c r="DV576" s="184"/>
      <c r="DW576" s="184"/>
      <c r="DX576" s="184"/>
      <c r="DY576" s="184"/>
      <c r="DZ576" s="184"/>
      <c r="EA576" s="265"/>
      <c r="EB576" s="265"/>
    </row>
    <row r="577" spans="1:132" s="2" customFormat="1" ht="15" customHeight="1" x14ac:dyDescent="0.2">
      <c r="A577" s="21" t="str">
        <f t="shared" si="8"/>
        <v>2291_Южно-Ягунское</v>
      </c>
      <c r="B577" s="250">
        <v>97</v>
      </c>
      <c r="C577" s="251" t="s">
        <v>733</v>
      </c>
      <c r="D577" s="251" t="s">
        <v>568</v>
      </c>
      <c r="E577" s="251" t="s">
        <v>531</v>
      </c>
      <c r="F577" s="251" t="s">
        <v>9</v>
      </c>
      <c r="G577" s="251" t="s">
        <v>29</v>
      </c>
      <c r="H577" s="251" t="s">
        <v>3057</v>
      </c>
      <c r="I577" s="252" t="s">
        <v>1111</v>
      </c>
      <c r="J577" s="251" t="s">
        <v>80</v>
      </c>
      <c r="K577" s="251" t="s">
        <v>688</v>
      </c>
      <c r="L577" s="251" t="s">
        <v>566</v>
      </c>
      <c r="M577" s="251" t="s">
        <v>417</v>
      </c>
      <c r="N577" s="251" t="s">
        <v>5850</v>
      </c>
      <c r="O577" s="251" t="s">
        <v>695</v>
      </c>
      <c r="P577" s="253" t="s">
        <v>6217</v>
      </c>
      <c r="Q577" s="253"/>
      <c r="R577" s="254"/>
      <c r="S577" s="253"/>
      <c r="T577" s="253">
        <v>23.6</v>
      </c>
      <c r="U577" s="253">
        <v>2505</v>
      </c>
      <c r="V577" s="253">
        <v>2583</v>
      </c>
      <c r="W577" s="254">
        <v>136.535</v>
      </c>
      <c r="X577" s="253" t="s">
        <v>150</v>
      </c>
      <c r="Y577" s="253">
        <v>2622</v>
      </c>
      <c r="Z577" s="253">
        <v>2600.5</v>
      </c>
      <c r="AA577" s="253" t="s">
        <v>1099</v>
      </c>
      <c r="AB577" s="254" t="s">
        <v>843</v>
      </c>
      <c r="AC577" s="251" t="s">
        <v>5745</v>
      </c>
      <c r="AD577" s="253" t="s">
        <v>5746</v>
      </c>
      <c r="AE577" s="253" t="s">
        <v>415</v>
      </c>
      <c r="AF577" s="253">
        <v>2327</v>
      </c>
      <c r="AG577" s="254" t="s">
        <v>5747</v>
      </c>
      <c r="AH577" s="255" t="s">
        <v>5748</v>
      </c>
      <c r="AI577" s="253" t="s">
        <v>5801</v>
      </c>
      <c r="AJ577" s="251">
        <v>3</v>
      </c>
      <c r="AK577" s="254" t="s">
        <v>566</v>
      </c>
      <c r="AL577" s="254">
        <v>3.9</v>
      </c>
      <c r="AM577" s="254">
        <v>153</v>
      </c>
      <c r="AN577" s="254">
        <v>118</v>
      </c>
      <c r="AO577" s="254">
        <v>97</v>
      </c>
      <c r="AP577" s="254">
        <v>343.25</v>
      </c>
      <c r="AQ577" s="254">
        <v>345.39</v>
      </c>
      <c r="AR577" s="254">
        <v>78.146477427700006</v>
      </c>
      <c r="AS577" s="254">
        <v>320.65224733330001</v>
      </c>
      <c r="AT577" s="254">
        <v>0</v>
      </c>
      <c r="AU577" s="254">
        <v>505</v>
      </c>
      <c r="AV577" s="254">
        <v>146.37</v>
      </c>
      <c r="AW577" s="254" t="s">
        <v>4928</v>
      </c>
      <c r="AX577" s="254">
        <v>148.5</v>
      </c>
      <c r="AY577" s="254">
        <v>196.88</v>
      </c>
      <c r="AZ577" s="256">
        <v>0.4982969813</v>
      </c>
      <c r="BA577" s="254" t="s">
        <v>566</v>
      </c>
      <c r="BB577" s="254" t="s">
        <v>566</v>
      </c>
      <c r="BC577" s="254">
        <v>117.7254424708</v>
      </c>
      <c r="BD577" s="254">
        <v>98.104709677399995</v>
      </c>
      <c r="BE577" s="257">
        <v>98.104709677399995</v>
      </c>
      <c r="BF577" s="254">
        <v>1</v>
      </c>
      <c r="BG577" s="254">
        <v>31</v>
      </c>
      <c r="BH577" s="254">
        <v>3041.2460000000001</v>
      </c>
      <c r="BI577" s="254" t="s">
        <v>430</v>
      </c>
      <c r="BJ577" s="254" t="s">
        <v>566</v>
      </c>
      <c r="BK577" s="254">
        <v>98.104709677399995</v>
      </c>
      <c r="BL577" s="254">
        <v>98.104709677399995</v>
      </c>
      <c r="BM577" s="254">
        <v>97</v>
      </c>
      <c r="BN577" s="254">
        <v>30</v>
      </c>
      <c r="BO577" s="256">
        <v>2943.1412903219998</v>
      </c>
      <c r="BP577" s="256" t="s">
        <v>566</v>
      </c>
      <c r="BQ577" s="251">
        <v>3</v>
      </c>
      <c r="BR577" s="251" t="s">
        <v>566</v>
      </c>
      <c r="BS577" s="251" t="s">
        <v>566</v>
      </c>
      <c r="BT577" s="255" t="s">
        <v>566</v>
      </c>
      <c r="BU577" s="258">
        <v>0</v>
      </c>
      <c r="BV577" s="254" t="s">
        <v>6875</v>
      </c>
      <c r="BW577" s="254" t="s">
        <v>566</v>
      </c>
      <c r="BX577" s="259" t="s">
        <v>566</v>
      </c>
      <c r="BY577" s="259" t="s">
        <v>566</v>
      </c>
      <c r="BZ577" s="259" t="s">
        <v>566</v>
      </c>
      <c r="CA577" s="251"/>
      <c r="CB577" s="251">
        <v>382.62655403999997</v>
      </c>
      <c r="CC577" s="260">
        <v>81.4613312858</v>
      </c>
      <c r="CD577" s="260">
        <v>117.7254424708</v>
      </c>
      <c r="CE577" s="254">
        <v>19.620732793400009</v>
      </c>
      <c r="CF577" s="254">
        <v>-2.5</v>
      </c>
      <c r="CG577" s="254">
        <v>1.01301</v>
      </c>
      <c r="CH577" s="254">
        <v>2.8</v>
      </c>
      <c r="CI577" s="256">
        <v>0.8</v>
      </c>
      <c r="CJ577" s="256">
        <v>0.37609958490000001</v>
      </c>
      <c r="CK577" s="254">
        <v>29526.9296362813</v>
      </c>
      <c r="CL577" s="254">
        <v>2.9995091200000001E-2</v>
      </c>
      <c r="CM577" s="254">
        <v>0.86946429240000001</v>
      </c>
      <c r="CN577" s="254">
        <v>682.96087999999997</v>
      </c>
      <c r="CO577" s="254">
        <v>1</v>
      </c>
      <c r="CP577" s="254">
        <v>89.899965846699999</v>
      </c>
      <c r="CQ577" s="254">
        <v>0.73695691750000003</v>
      </c>
      <c r="CR577" s="254">
        <v>2369</v>
      </c>
      <c r="CS577" s="254">
        <v>2347.9459999999999</v>
      </c>
      <c r="CT577" s="254">
        <v>91.2</v>
      </c>
      <c r="CU577" s="254">
        <v>233</v>
      </c>
      <c r="CV577" s="254">
        <v>37.180257510700002</v>
      </c>
      <c r="CW577" s="254">
        <v>127.3</v>
      </c>
      <c r="CX577" s="253" t="s">
        <v>393</v>
      </c>
      <c r="CY577" s="253" t="s">
        <v>566</v>
      </c>
      <c r="CZ577" s="254" t="s">
        <v>566</v>
      </c>
      <c r="DA577" s="254">
        <v>-2.5</v>
      </c>
      <c r="DB577" s="254">
        <v>0.52160056119999998</v>
      </c>
      <c r="DC577" s="254">
        <v>98.104709664699996</v>
      </c>
      <c r="DD577" s="256">
        <v>-1.2699999274445872E-8</v>
      </c>
      <c r="DE577" s="254">
        <v>117.7254424708</v>
      </c>
      <c r="DF577" s="256">
        <v>19.620732793400009</v>
      </c>
      <c r="DG577" s="253"/>
      <c r="DH577" s="261" t="s">
        <v>689</v>
      </c>
      <c r="DI577" s="262" t="s">
        <v>689</v>
      </c>
      <c r="DJ577" s="261" t="s">
        <v>566</v>
      </c>
      <c r="DK577" s="254"/>
      <c r="DL577" s="254">
        <v>149.1</v>
      </c>
      <c r="DM577" s="263"/>
      <c r="DN577" s="264">
        <v>950</v>
      </c>
      <c r="DO577" s="264">
        <v>950</v>
      </c>
      <c r="DP577" s="264">
        <v>265.39999999999998</v>
      </c>
      <c r="DQ577" s="261"/>
      <c r="DR577" s="262"/>
      <c r="DS577" s="261"/>
      <c r="DT577" s="184"/>
      <c r="DU577" s="184"/>
      <c r="DV577" s="184"/>
      <c r="DW577" s="184"/>
      <c r="DX577" s="184"/>
      <c r="DY577" s="184"/>
      <c r="DZ577" s="184"/>
      <c r="EA577" s="265"/>
      <c r="EB577" s="265"/>
    </row>
    <row r="578" spans="1:132" s="2" customFormat="1" ht="15" customHeight="1" x14ac:dyDescent="0.2">
      <c r="A578" s="21" t="str">
        <f t="shared" si="8"/>
        <v>2292_Южно-Ягунское</v>
      </c>
      <c r="B578" s="250">
        <v>98</v>
      </c>
      <c r="C578" s="251" t="s">
        <v>733</v>
      </c>
      <c r="D578" s="251" t="s">
        <v>568</v>
      </c>
      <c r="E578" s="251" t="s">
        <v>531</v>
      </c>
      <c r="F578" s="251" t="s">
        <v>9</v>
      </c>
      <c r="G578" s="251" t="s">
        <v>29</v>
      </c>
      <c r="H578" s="251" t="s">
        <v>3055</v>
      </c>
      <c r="I578" s="252" t="s">
        <v>893</v>
      </c>
      <c r="J578" s="251" t="s">
        <v>81</v>
      </c>
      <c r="K578" s="251" t="s">
        <v>688</v>
      </c>
      <c r="L578" s="251" t="s">
        <v>566</v>
      </c>
      <c r="M578" s="251" t="s">
        <v>417</v>
      </c>
      <c r="N578" s="251" t="s">
        <v>5742</v>
      </c>
      <c r="O578" s="251" t="s">
        <v>6</v>
      </c>
      <c r="P578" s="253" t="s">
        <v>6217</v>
      </c>
      <c r="Q578" s="253"/>
      <c r="R578" s="254"/>
      <c r="S578" s="253"/>
      <c r="T578" s="253">
        <v>17.600000000000001</v>
      </c>
      <c r="U578" s="253">
        <v>2576</v>
      </c>
      <c r="V578" s="253">
        <v>2598.4</v>
      </c>
      <c r="W578" s="254">
        <v>207.53</v>
      </c>
      <c r="X578" s="253" t="s">
        <v>150</v>
      </c>
      <c r="Y578" s="253">
        <v>2693</v>
      </c>
      <c r="Z578" s="253">
        <v>2638.9</v>
      </c>
      <c r="AA578" s="253" t="s">
        <v>1099</v>
      </c>
      <c r="AB578" s="254" t="s">
        <v>545</v>
      </c>
      <c r="AC578" s="251" t="s">
        <v>5745</v>
      </c>
      <c r="AD578" s="253" t="s">
        <v>5746</v>
      </c>
      <c r="AE578" s="253" t="s">
        <v>415</v>
      </c>
      <c r="AF578" s="253">
        <v>2460</v>
      </c>
      <c r="AG578" s="254" t="s">
        <v>5747</v>
      </c>
      <c r="AH578" s="255" t="s">
        <v>5748</v>
      </c>
      <c r="AI578" s="253" t="s">
        <v>5811</v>
      </c>
      <c r="AJ578" s="251">
        <v>8</v>
      </c>
      <c r="AK578" s="254">
        <v>0</v>
      </c>
      <c r="AL578" s="254">
        <v>3.9</v>
      </c>
      <c r="AM578" s="254">
        <v>153</v>
      </c>
      <c r="AN578" s="254">
        <v>109</v>
      </c>
      <c r="AO578" s="254">
        <v>99</v>
      </c>
      <c r="AP578" s="254">
        <v>332.62</v>
      </c>
      <c r="AQ578" s="254">
        <v>334.98</v>
      </c>
      <c r="AR578" s="254">
        <v>82.6664526223</v>
      </c>
      <c r="AS578" s="254">
        <v>322.82601199999999</v>
      </c>
      <c r="AT578" s="254">
        <v>0</v>
      </c>
      <c r="AU578" s="254">
        <v>829</v>
      </c>
      <c r="AV578" s="254">
        <v>153.54</v>
      </c>
      <c r="AW578" s="254" t="s">
        <v>4928</v>
      </c>
      <c r="AX578" s="254">
        <v>155.9</v>
      </c>
      <c r="AY578" s="254">
        <v>179.08</v>
      </c>
      <c r="AZ578" s="256">
        <v>2.6306088067000002</v>
      </c>
      <c r="BA578" s="254" t="s">
        <v>566</v>
      </c>
      <c r="BB578" s="254" t="s">
        <v>566</v>
      </c>
      <c r="BC578" s="254">
        <v>565.30660003629998</v>
      </c>
      <c r="BD578" s="254">
        <v>471.08942510119999</v>
      </c>
      <c r="BE578" s="257">
        <v>471.08942510119999</v>
      </c>
      <c r="BF578" s="254">
        <v>1</v>
      </c>
      <c r="BG578" s="254">
        <v>30.875</v>
      </c>
      <c r="BH578" s="254">
        <v>14544.886</v>
      </c>
      <c r="BI578" s="254" t="s">
        <v>430</v>
      </c>
      <c r="BJ578" s="254" t="s">
        <v>566</v>
      </c>
      <c r="BK578" s="254">
        <v>471.08942510119999</v>
      </c>
      <c r="BL578" s="254">
        <v>471.08942510119999</v>
      </c>
      <c r="BM578" s="254">
        <v>99</v>
      </c>
      <c r="BN578" s="254">
        <v>30</v>
      </c>
      <c r="BO578" s="256">
        <v>14132.682753036001</v>
      </c>
      <c r="BP578" s="256" t="s">
        <v>566</v>
      </c>
      <c r="BQ578" s="251">
        <v>8</v>
      </c>
      <c r="BR578" s="251" t="s">
        <v>566</v>
      </c>
      <c r="BS578" s="251" t="s">
        <v>566</v>
      </c>
      <c r="BT578" s="255" t="s">
        <v>566</v>
      </c>
      <c r="BU578" s="258">
        <v>0</v>
      </c>
      <c r="BV578" s="254" t="s">
        <v>6876</v>
      </c>
      <c r="BW578" s="254" t="s">
        <v>566</v>
      </c>
      <c r="BX578" s="259" t="s">
        <v>566</v>
      </c>
      <c r="BY578" s="259" t="s">
        <v>566</v>
      </c>
      <c r="BZ578" s="259" t="s">
        <v>566</v>
      </c>
      <c r="CA578" s="251"/>
      <c r="CB578" s="251">
        <v>368.43573384000001</v>
      </c>
      <c r="CC578" s="260">
        <v>99.9599340786</v>
      </c>
      <c r="CD578" s="260">
        <v>565.30660003629998</v>
      </c>
      <c r="CE578" s="254">
        <v>94.21717493509999</v>
      </c>
      <c r="CF578" s="254">
        <v>-2.5</v>
      </c>
      <c r="CG578" s="254">
        <v>1.01301</v>
      </c>
      <c r="CH578" s="254">
        <v>2.8</v>
      </c>
      <c r="CI578" s="256">
        <v>0.8</v>
      </c>
      <c r="CJ578" s="256">
        <v>1.8059942056</v>
      </c>
      <c r="CK578" s="254">
        <v>141785.4897394767</v>
      </c>
      <c r="CL578" s="254">
        <v>2.7139483700000001E-2</v>
      </c>
      <c r="CM578" s="254">
        <v>18.729610802300002</v>
      </c>
      <c r="CN578" s="254">
        <v>665.92848000000004</v>
      </c>
      <c r="CO578" s="254">
        <v>1</v>
      </c>
      <c r="CP578" s="254">
        <v>449.2807167647</v>
      </c>
      <c r="CQ578" s="254">
        <v>17.062301548600001</v>
      </c>
      <c r="CR578" s="254">
        <v>2310</v>
      </c>
      <c r="CS578" s="254">
        <v>2286.7159999999999</v>
      </c>
      <c r="CT578" s="254">
        <v>91.6</v>
      </c>
      <c r="CU578" s="254">
        <v>228</v>
      </c>
      <c r="CV578" s="254">
        <v>32.657894736800003</v>
      </c>
      <c r="CW578" s="254">
        <v>136.30000000000001</v>
      </c>
      <c r="CX578" s="253" t="s">
        <v>393</v>
      </c>
      <c r="CY578" s="253" t="s">
        <v>566</v>
      </c>
      <c r="CZ578" s="254" t="s">
        <v>566</v>
      </c>
      <c r="DA578" s="254">
        <v>-2.5</v>
      </c>
      <c r="DB578" s="254">
        <v>2.6305911906000001</v>
      </c>
      <c r="DC578" s="254">
        <v>471.0894250975</v>
      </c>
      <c r="DD578" s="256">
        <v>-3.6999949770688545E-9</v>
      </c>
      <c r="DE578" s="254">
        <v>565.30660003629998</v>
      </c>
      <c r="DF578" s="256">
        <v>94.21717493509999</v>
      </c>
      <c r="DG578" s="253"/>
      <c r="DH578" s="261" t="s">
        <v>689</v>
      </c>
      <c r="DI578" s="262" t="s">
        <v>689</v>
      </c>
      <c r="DJ578" s="261" t="s">
        <v>566</v>
      </c>
      <c r="DK578" s="254"/>
      <c r="DL578" s="254">
        <v>149.1</v>
      </c>
      <c r="DM578" s="263"/>
      <c r="DN578" s="264">
        <v>154</v>
      </c>
      <c r="DO578" s="264">
        <v>157</v>
      </c>
      <c r="DP578" s="264">
        <v>242.6</v>
      </c>
      <c r="DQ578" s="261"/>
      <c r="DR578" s="262"/>
      <c r="DS578" s="261"/>
      <c r="DT578" s="184"/>
      <c r="DU578" s="184"/>
      <c r="DV578" s="184"/>
      <c r="DW578" s="184"/>
      <c r="DX578" s="184"/>
      <c r="DY578" s="184"/>
      <c r="DZ578" s="184"/>
      <c r="EA578" s="265"/>
      <c r="EB578" s="265"/>
    </row>
    <row r="579" spans="1:132" s="2" customFormat="1" ht="15" customHeight="1" x14ac:dyDescent="0.2">
      <c r="A579" s="21" t="str">
        <f t="shared" si="8"/>
        <v>2293_Южно-Ягунское</v>
      </c>
      <c r="B579" s="250">
        <v>99</v>
      </c>
      <c r="C579" s="251" t="s">
        <v>733</v>
      </c>
      <c r="D579" s="251" t="s">
        <v>568</v>
      </c>
      <c r="E579" s="251" t="s">
        <v>531</v>
      </c>
      <c r="F579" s="251" t="s">
        <v>9</v>
      </c>
      <c r="G579" s="251" t="s">
        <v>29</v>
      </c>
      <c r="H579" s="251" t="s">
        <v>3055</v>
      </c>
      <c r="I579" s="252" t="s">
        <v>6877</v>
      </c>
      <c r="J579" s="251" t="s">
        <v>81</v>
      </c>
      <c r="K579" s="251" t="s">
        <v>688</v>
      </c>
      <c r="L579" s="251" t="s">
        <v>566</v>
      </c>
      <c r="M579" s="251" t="s">
        <v>417</v>
      </c>
      <c r="N579" s="251" t="s">
        <v>5742</v>
      </c>
      <c r="O579" s="251" t="s">
        <v>6</v>
      </c>
      <c r="P579" s="253" t="s">
        <v>6217</v>
      </c>
      <c r="Q579" s="253"/>
      <c r="R579" s="254"/>
      <c r="S579" s="253"/>
      <c r="T579" s="253">
        <v>15.7</v>
      </c>
      <c r="U579" s="253">
        <v>2531</v>
      </c>
      <c r="V579" s="253">
        <v>2546.5</v>
      </c>
      <c r="W579" s="254">
        <v>168.161</v>
      </c>
      <c r="X579" s="253" t="s">
        <v>150</v>
      </c>
      <c r="Y579" s="253">
        <v>2630.6</v>
      </c>
      <c r="Z579" s="253">
        <v>2553.3000000000002</v>
      </c>
      <c r="AA579" s="253" t="s">
        <v>1099</v>
      </c>
      <c r="AB579" s="254" t="s">
        <v>2149</v>
      </c>
      <c r="AC579" s="251" t="s">
        <v>5745</v>
      </c>
      <c r="AD579" s="253" t="s">
        <v>5746</v>
      </c>
      <c r="AE579" s="253" t="s">
        <v>415</v>
      </c>
      <c r="AF579" s="253">
        <v>2383</v>
      </c>
      <c r="AG579" s="254" t="s">
        <v>5747</v>
      </c>
      <c r="AH579" s="255" t="s">
        <v>5777</v>
      </c>
      <c r="AI579" s="253" t="s">
        <v>5759</v>
      </c>
      <c r="AJ579" s="251">
        <v>8</v>
      </c>
      <c r="AK579" s="254" t="s">
        <v>566</v>
      </c>
      <c r="AL579" s="254">
        <v>3.9</v>
      </c>
      <c r="AM579" s="254">
        <v>153</v>
      </c>
      <c r="AN579" s="254">
        <v>109</v>
      </c>
      <c r="AO579" s="254">
        <v>99</v>
      </c>
      <c r="AP579" s="254">
        <v>336.38</v>
      </c>
      <c r="AQ579" s="254">
        <v>339.32</v>
      </c>
      <c r="AR579" s="254">
        <v>103.4382797361</v>
      </c>
      <c r="AS579" s="254">
        <v>342.98646306670003</v>
      </c>
      <c r="AT579" s="254">
        <v>0</v>
      </c>
      <c r="AU579" s="254">
        <v>512</v>
      </c>
      <c r="AV579" s="254">
        <v>184.46</v>
      </c>
      <c r="AW579" s="254" t="s">
        <v>4928</v>
      </c>
      <c r="AX579" s="254">
        <v>187.4</v>
      </c>
      <c r="AY579" s="254">
        <v>151.91999999999999</v>
      </c>
      <c r="AZ579" s="256">
        <v>1.2108219096999999</v>
      </c>
      <c r="BA579" s="254" t="s">
        <v>566</v>
      </c>
      <c r="BB579" s="254" t="s">
        <v>566</v>
      </c>
      <c r="BC579" s="254">
        <v>193.59499039560001</v>
      </c>
      <c r="BD579" s="254">
        <v>183.9480645161</v>
      </c>
      <c r="BE579" s="257">
        <v>183.9480645161</v>
      </c>
      <c r="BF579" s="254">
        <v>1</v>
      </c>
      <c r="BG579" s="254">
        <v>31</v>
      </c>
      <c r="BH579" s="254">
        <v>5702.39</v>
      </c>
      <c r="BI579" s="254" t="s">
        <v>430</v>
      </c>
      <c r="BJ579" s="254" t="s">
        <v>566</v>
      </c>
      <c r="BK579" s="254">
        <v>183.9480645161</v>
      </c>
      <c r="BL579" s="254">
        <v>183.9480645161</v>
      </c>
      <c r="BM579" s="254">
        <v>99</v>
      </c>
      <c r="BN579" s="254">
        <v>30</v>
      </c>
      <c r="BO579" s="256">
        <v>5518.4419354829997</v>
      </c>
      <c r="BP579" s="256" t="s">
        <v>566</v>
      </c>
      <c r="BQ579" s="251">
        <v>8</v>
      </c>
      <c r="BR579" s="251" t="s">
        <v>566</v>
      </c>
      <c r="BS579" s="251" t="s">
        <v>566</v>
      </c>
      <c r="BT579" s="255" t="s">
        <v>566</v>
      </c>
      <c r="BU579" s="258">
        <v>0</v>
      </c>
      <c r="BV579" s="254" t="s">
        <v>6878</v>
      </c>
      <c r="BW579" s="254" t="s">
        <v>566</v>
      </c>
      <c r="BX579" s="259" t="s">
        <v>566</v>
      </c>
      <c r="BY579" s="259" t="s">
        <v>566</v>
      </c>
      <c r="BZ579" s="259" t="s">
        <v>566</v>
      </c>
      <c r="CA579" s="251"/>
      <c r="CB579" s="251">
        <v>344.41528119999998</v>
      </c>
      <c r="CC579" s="260">
        <v>106.8470035493</v>
      </c>
      <c r="CD579" s="260">
        <v>193.59499039560001</v>
      </c>
      <c r="CE579" s="254">
        <v>9.646925879500003</v>
      </c>
      <c r="CF579" s="254">
        <v>-2.5</v>
      </c>
      <c r="CG579" s="254">
        <v>1.0130999999999999</v>
      </c>
      <c r="CH579" s="254">
        <v>2.8</v>
      </c>
      <c r="CI579" s="256">
        <v>0.8</v>
      </c>
      <c r="CJ579" s="256">
        <v>0.70519336870000005</v>
      </c>
      <c r="CK579" s="254">
        <v>55368.433641198499</v>
      </c>
      <c r="CL579" s="254">
        <v>2.8417040800000001E-2</v>
      </c>
      <c r="CM579" s="254">
        <v>2.9350594337000002</v>
      </c>
      <c r="CN579" s="254">
        <v>664.32407999999998</v>
      </c>
      <c r="CO579" s="254">
        <v>1</v>
      </c>
      <c r="CP579" s="254">
        <v>193.59505431779999</v>
      </c>
      <c r="CQ579" s="254">
        <v>3.2397595726000001</v>
      </c>
      <c r="CR579" s="254">
        <v>2310</v>
      </c>
      <c r="CS579" s="254">
        <v>2280.9859999999999</v>
      </c>
      <c r="CT579" s="254">
        <v>91.6</v>
      </c>
      <c r="CU579" s="254">
        <v>228</v>
      </c>
      <c r="CV579" s="254">
        <v>19.0964912281</v>
      </c>
      <c r="CW579" s="254">
        <v>136.30000000000001</v>
      </c>
      <c r="CX579" s="253" t="s">
        <v>393</v>
      </c>
      <c r="CY579" s="253" t="s">
        <v>566</v>
      </c>
      <c r="CZ579" s="254" t="s">
        <v>566</v>
      </c>
      <c r="DA579" s="254">
        <v>-2.5</v>
      </c>
      <c r="DB579" s="254">
        <v>1.2107980039999999</v>
      </c>
      <c r="DC579" s="254">
        <v>183.94806451619999</v>
      </c>
      <c r="DD579" s="256">
        <v>9.9987573776161298E-11</v>
      </c>
      <c r="DE579" s="254">
        <v>193.59499039560001</v>
      </c>
      <c r="DF579" s="256">
        <v>9.646925879500003</v>
      </c>
      <c r="DG579" s="253"/>
      <c r="DH579" s="261" t="s">
        <v>689</v>
      </c>
      <c r="DI579" s="262" t="s">
        <v>689</v>
      </c>
      <c r="DJ579" s="261" t="s">
        <v>566</v>
      </c>
      <c r="DK579" s="254"/>
      <c r="DL579" s="254">
        <v>149.1</v>
      </c>
      <c r="DM579" s="263"/>
      <c r="DN579" s="264">
        <v>854</v>
      </c>
      <c r="DO579" s="264">
        <v>854</v>
      </c>
      <c r="DP579" s="264">
        <v>209.1</v>
      </c>
      <c r="DQ579" s="261"/>
      <c r="DR579" s="262"/>
      <c r="DS579" s="261"/>
      <c r="DT579" s="184"/>
      <c r="DU579" s="184"/>
      <c r="DV579" s="184"/>
      <c r="DW579" s="184"/>
      <c r="DX579" s="184"/>
      <c r="DY579" s="184"/>
      <c r="DZ579" s="184"/>
      <c r="EA579" s="265"/>
      <c r="EB579" s="265"/>
    </row>
    <row r="580" spans="1:132" s="2" customFormat="1" ht="15" customHeight="1" x14ac:dyDescent="0.2">
      <c r="A580" s="21" t="str">
        <f t="shared" si="8"/>
        <v>2295_Южно-Ягунское</v>
      </c>
      <c r="B580" s="250">
        <v>100</v>
      </c>
      <c r="C580" s="251" t="s">
        <v>733</v>
      </c>
      <c r="D580" s="251" t="s">
        <v>568</v>
      </c>
      <c r="E580" s="251" t="s">
        <v>531</v>
      </c>
      <c r="F580" s="251" t="s">
        <v>9</v>
      </c>
      <c r="G580" s="251" t="s">
        <v>29</v>
      </c>
      <c r="H580" s="251" t="s">
        <v>3054</v>
      </c>
      <c r="I580" s="252" t="s">
        <v>957</v>
      </c>
      <c r="J580" s="251" t="s">
        <v>74</v>
      </c>
      <c r="K580" s="251" t="s">
        <v>688</v>
      </c>
      <c r="L580" s="251" t="s">
        <v>566</v>
      </c>
      <c r="M580" s="251" t="s">
        <v>417</v>
      </c>
      <c r="N580" s="251" t="s">
        <v>32</v>
      </c>
      <c r="O580" s="251" t="s">
        <v>6</v>
      </c>
      <c r="P580" s="253" t="s">
        <v>6217</v>
      </c>
      <c r="Q580" s="253"/>
      <c r="R580" s="254"/>
      <c r="S580" s="253"/>
      <c r="T580" s="253">
        <v>6</v>
      </c>
      <c r="U580" s="253">
        <v>2547.6</v>
      </c>
      <c r="V580" s="253">
        <v>2553.6</v>
      </c>
      <c r="W580" s="254">
        <v>186.86699999999999</v>
      </c>
      <c r="X580" s="253" t="s">
        <v>150</v>
      </c>
      <c r="Y580" s="253">
        <v>2620</v>
      </c>
      <c r="Z580" s="253">
        <v>2592.1999999999998</v>
      </c>
      <c r="AA580" s="253" t="s">
        <v>1099</v>
      </c>
      <c r="AB580" s="254" t="s">
        <v>1301</v>
      </c>
      <c r="AC580" s="251" t="s">
        <v>5745</v>
      </c>
      <c r="AD580" s="253" t="s">
        <v>5746</v>
      </c>
      <c r="AE580" s="253" t="s">
        <v>1062</v>
      </c>
      <c r="AF580" s="253">
        <v>2435</v>
      </c>
      <c r="AG580" s="254" t="s">
        <v>5747</v>
      </c>
      <c r="AH580" s="255" t="s">
        <v>5748</v>
      </c>
      <c r="AI580" s="253" t="s">
        <v>5753</v>
      </c>
      <c r="AJ580" s="251">
        <v>6</v>
      </c>
      <c r="AK580" s="254">
        <v>0</v>
      </c>
      <c r="AL580" s="254">
        <v>3.9</v>
      </c>
      <c r="AM580" s="254">
        <v>153</v>
      </c>
      <c r="AN580" s="254">
        <v>129</v>
      </c>
      <c r="AO580" s="254">
        <v>116</v>
      </c>
      <c r="AP580" s="254">
        <v>347.52</v>
      </c>
      <c r="AQ580" s="254">
        <v>351.44</v>
      </c>
      <c r="AR580" s="254">
        <v>82.615393440899993</v>
      </c>
      <c r="AS580" s="254">
        <v>316.19043526669998</v>
      </c>
      <c r="AT580" s="254">
        <v>0</v>
      </c>
      <c r="AU580" s="254">
        <v>88</v>
      </c>
      <c r="AV580" s="254">
        <v>143.78</v>
      </c>
      <c r="AW580" s="254" t="s">
        <v>4928</v>
      </c>
      <c r="AX580" s="254">
        <v>147.69999999999999</v>
      </c>
      <c r="AY580" s="254">
        <v>203.74</v>
      </c>
      <c r="AZ580" s="256">
        <v>1.4868348971000001</v>
      </c>
      <c r="BA580" s="254" t="s">
        <v>566</v>
      </c>
      <c r="BB580" s="254" t="s">
        <v>566</v>
      </c>
      <c r="BC580" s="254">
        <v>363.51238843789997</v>
      </c>
      <c r="BD580" s="254">
        <v>302.92774193550002</v>
      </c>
      <c r="BE580" s="257">
        <v>302.92774193550002</v>
      </c>
      <c r="BF580" s="254">
        <v>1</v>
      </c>
      <c r="BG580" s="254">
        <v>31</v>
      </c>
      <c r="BH580" s="254">
        <v>9390.76</v>
      </c>
      <c r="BI580" s="254" t="s">
        <v>430</v>
      </c>
      <c r="BJ580" s="254" t="s">
        <v>566</v>
      </c>
      <c r="BK580" s="254">
        <v>302.92774193550002</v>
      </c>
      <c r="BL580" s="254">
        <v>302.92774193550002</v>
      </c>
      <c r="BM580" s="254">
        <v>116</v>
      </c>
      <c r="BN580" s="254">
        <v>30</v>
      </c>
      <c r="BO580" s="256">
        <v>9087.8322580650001</v>
      </c>
      <c r="BP580" s="256" t="s">
        <v>566</v>
      </c>
      <c r="BQ580" s="251">
        <v>6</v>
      </c>
      <c r="BR580" s="251" t="s">
        <v>566</v>
      </c>
      <c r="BS580" s="251" t="s">
        <v>566</v>
      </c>
      <c r="BT580" s="255" t="s">
        <v>566</v>
      </c>
      <c r="BU580" s="258">
        <v>0</v>
      </c>
      <c r="BV580" s="254" t="s">
        <v>8119</v>
      </c>
      <c r="BW580" s="254" t="s">
        <v>566</v>
      </c>
      <c r="BX580" s="259" t="s">
        <v>566</v>
      </c>
      <c r="BY580" s="259" t="s">
        <v>566</v>
      </c>
      <c r="BZ580" s="259" t="s">
        <v>566</v>
      </c>
      <c r="CA580" s="251"/>
      <c r="CB580" s="251">
        <v>388.26739342000002</v>
      </c>
      <c r="CC580" s="260">
        <v>82.615393440899993</v>
      </c>
      <c r="CD580" s="260">
        <v>363.51238843789997</v>
      </c>
      <c r="CE580" s="254">
        <v>60.584646502399949</v>
      </c>
      <c r="CF580" s="254">
        <v>-2.5</v>
      </c>
      <c r="CG580" s="254">
        <v>1.0129999999999999</v>
      </c>
      <c r="CH580" s="254">
        <v>2.8</v>
      </c>
      <c r="CI580" s="256">
        <v>0.8</v>
      </c>
      <c r="CJ580" s="256">
        <v>1.1613203725000001</v>
      </c>
      <c r="CK580" s="254">
        <v>91172.359144589995</v>
      </c>
      <c r="CL580" s="254">
        <v>2.76143823E-2</v>
      </c>
      <c r="CM580" s="254">
        <v>7.7094301357999999</v>
      </c>
      <c r="CN580" s="254">
        <v>661.00523999999996</v>
      </c>
      <c r="CO580" s="254">
        <v>1</v>
      </c>
      <c r="CP580" s="254">
        <v>256.34515834460001</v>
      </c>
      <c r="CQ580" s="254">
        <v>5.5672110742000003</v>
      </c>
      <c r="CR580" s="254">
        <v>2310</v>
      </c>
      <c r="CS580" s="254">
        <v>2271.3330000000001</v>
      </c>
      <c r="CT580" s="254">
        <v>89.4</v>
      </c>
      <c r="CU580" s="254">
        <v>228</v>
      </c>
      <c r="CV580" s="254">
        <v>36.938596491200002</v>
      </c>
      <c r="CW580" s="254">
        <v>239.5</v>
      </c>
      <c r="CX580" s="253" t="s">
        <v>393</v>
      </c>
      <c r="CY580" s="253" t="s">
        <v>566</v>
      </c>
      <c r="CZ580" s="254" t="s">
        <v>566</v>
      </c>
      <c r="DA580" s="254">
        <v>-2.5</v>
      </c>
      <c r="DB580" s="254">
        <v>1.4868348971000001</v>
      </c>
      <c r="DC580" s="254">
        <v>302.9277419352</v>
      </c>
      <c r="DD580" s="256">
        <v>-3.000195647473447E-10</v>
      </c>
      <c r="DE580" s="254">
        <v>363.51238843789997</v>
      </c>
      <c r="DF580" s="256">
        <v>60.584646502399949</v>
      </c>
      <c r="DG580" s="253"/>
      <c r="DH580" s="261" t="s">
        <v>3165</v>
      </c>
      <c r="DI580" s="262" t="s">
        <v>689</v>
      </c>
      <c r="DJ580" s="261" t="s">
        <v>689</v>
      </c>
      <c r="DK580" s="254"/>
      <c r="DL580" s="254">
        <v>149.1</v>
      </c>
      <c r="DM580" s="263"/>
      <c r="DN580" s="264">
        <v>1090</v>
      </c>
      <c r="DO580" s="264">
        <v>1091</v>
      </c>
      <c r="DP580" s="264">
        <v>224.8</v>
      </c>
      <c r="DQ580" s="261"/>
      <c r="DR580" s="262"/>
      <c r="DS580" s="261"/>
      <c r="DT580" s="184"/>
      <c r="DU580" s="184"/>
      <c r="DV580" s="184"/>
      <c r="DW580" s="184"/>
      <c r="DX580" s="184"/>
      <c r="DY580" s="184"/>
      <c r="DZ580" s="184"/>
      <c r="EA580" s="265"/>
      <c r="EB580" s="265"/>
    </row>
    <row r="581" spans="1:132" s="2" customFormat="1" ht="15" customHeight="1" x14ac:dyDescent="0.2">
      <c r="A581" s="21" t="str">
        <f t="shared" si="8"/>
        <v>2296_Южно-Ягунское</v>
      </c>
      <c r="B581" s="250">
        <v>101</v>
      </c>
      <c r="C581" s="251" t="s">
        <v>733</v>
      </c>
      <c r="D581" s="251" t="s">
        <v>568</v>
      </c>
      <c r="E581" s="251" t="s">
        <v>531</v>
      </c>
      <c r="F581" s="251" t="s">
        <v>9</v>
      </c>
      <c r="G581" s="251" t="s">
        <v>29</v>
      </c>
      <c r="H581" s="251" t="s">
        <v>3054</v>
      </c>
      <c r="I581" s="252" t="s">
        <v>881</v>
      </c>
      <c r="J581" s="251" t="s">
        <v>74</v>
      </c>
      <c r="K581" s="251" t="s">
        <v>688</v>
      </c>
      <c r="L581" s="251" t="s">
        <v>566</v>
      </c>
      <c r="M581" s="251" t="s">
        <v>417</v>
      </c>
      <c r="N581" s="251" t="s">
        <v>32</v>
      </c>
      <c r="O581" s="251" t="s">
        <v>6</v>
      </c>
      <c r="P581" s="253" t="s">
        <v>6217</v>
      </c>
      <c r="Q581" s="253"/>
      <c r="R581" s="254"/>
      <c r="S581" s="253"/>
      <c r="T581" s="253">
        <v>12</v>
      </c>
      <c r="U581" s="253">
        <v>2622.4</v>
      </c>
      <c r="V581" s="253">
        <v>2634.4</v>
      </c>
      <c r="W581" s="254">
        <v>257.714</v>
      </c>
      <c r="X581" s="253" t="s">
        <v>150</v>
      </c>
      <c r="Y581" s="253">
        <v>2730</v>
      </c>
      <c r="Z581" s="253">
        <v>2669.9</v>
      </c>
      <c r="AA581" s="253" t="s">
        <v>1099</v>
      </c>
      <c r="AB581" s="254" t="s">
        <v>5944</v>
      </c>
      <c r="AC581" s="251" t="s">
        <v>5745</v>
      </c>
      <c r="AD581" s="253" t="s">
        <v>5746</v>
      </c>
      <c r="AE581" s="253" t="s">
        <v>415</v>
      </c>
      <c r="AF581" s="253">
        <v>2450</v>
      </c>
      <c r="AG581" s="254" t="s">
        <v>5747</v>
      </c>
      <c r="AH581" s="255" t="s">
        <v>5748</v>
      </c>
      <c r="AI581" s="253" t="s">
        <v>5749</v>
      </c>
      <c r="AJ581" s="251">
        <v>4</v>
      </c>
      <c r="AK581" s="254">
        <v>0</v>
      </c>
      <c r="AL581" s="254">
        <v>3.9</v>
      </c>
      <c r="AM581" s="254">
        <v>153</v>
      </c>
      <c r="AN581" s="254">
        <v>129</v>
      </c>
      <c r="AO581" s="254">
        <v>111</v>
      </c>
      <c r="AP581" s="254">
        <v>344.19</v>
      </c>
      <c r="AQ581" s="254">
        <v>347.7</v>
      </c>
      <c r="AR581" s="254">
        <v>89.450141897999998</v>
      </c>
      <c r="AS581" s="254">
        <v>324.09300786670002</v>
      </c>
      <c r="AT581" s="254">
        <v>0</v>
      </c>
      <c r="AU581" s="254">
        <v>632</v>
      </c>
      <c r="AV581" s="254">
        <v>155.08000000000001</v>
      </c>
      <c r="AW581" s="254" t="s">
        <v>4928</v>
      </c>
      <c r="AX581" s="254">
        <v>158.6</v>
      </c>
      <c r="AY581" s="254">
        <v>189.11</v>
      </c>
      <c r="AZ581" s="256">
        <v>1.3959683787999999</v>
      </c>
      <c r="BA581" s="254" t="s">
        <v>566</v>
      </c>
      <c r="BB581" s="254" t="s">
        <v>566</v>
      </c>
      <c r="BC581" s="254">
        <v>316.78892683319998</v>
      </c>
      <c r="BD581" s="254">
        <v>263.99158011050002</v>
      </c>
      <c r="BE581" s="257">
        <v>263.99158011050002</v>
      </c>
      <c r="BF581" s="254">
        <v>1</v>
      </c>
      <c r="BG581" s="254">
        <v>30.166666666666668</v>
      </c>
      <c r="BH581" s="254">
        <v>7963.7460000000001</v>
      </c>
      <c r="BI581" s="254" t="s">
        <v>430</v>
      </c>
      <c r="BJ581" s="254" t="s">
        <v>566</v>
      </c>
      <c r="BK581" s="254">
        <v>263.99158011050002</v>
      </c>
      <c r="BL581" s="254">
        <v>263.99158011050002</v>
      </c>
      <c r="BM581" s="254">
        <v>111</v>
      </c>
      <c r="BN581" s="254">
        <v>30</v>
      </c>
      <c r="BO581" s="256">
        <v>7919.7474033150002</v>
      </c>
      <c r="BP581" s="256" t="s">
        <v>566</v>
      </c>
      <c r="BQ581" s="251">
        <v>4</v>
      </c>
      <c r="BR581" s="251" t="s">
        <v>566</v>
      </c>
      <c r="BS581" s="251" t="s">
        <v>566</v>
      </c>
      <c r="BT581" s="255" t="s">
        <v>566</v>
      </c>
      <c r="BU581" s="258">
        <v>0</v>
      </c>
      <c r="BV581" s="254" t="s">
        <v>6879</v>
      </c>
      <c r="BW581" s="254" t="s">
        <v>566</v>
      </c>
      <c r="BX581" s="259" t="s">
        <v>566</v>
      </c>
      <c r="BY581" s="259" t="s">
        <v>566</v>
      </c>
      <c r="BZ581" s="259" t="s">
        <v>566</v>
      </c>
      <c r="CA581" s="251"/>
      <c r="CB581" s="251">
        <v>382.01130563999999</v>
      </c>
      <c r="CC581" s="260">
        <v>89.450141897999998</v>
      </c>
      <c r="CD581" s="260">
        <v>316.78892683319998</v>
      </c>
      <c r="CE581" s="254">
        <v>52.797346722699956</v>
      </c>
      <c r="CF581" s="254">
        <v>-2.5</v>
      </c>
      <c r="CG581" s="254">
        <v>1.0129999999999999</v>
      </c>
      <c r="CH581" s="254">
        <v>2.8</v>
      </c>
      <c r="CI581" s="256">
        <v>0.8</v>
      </c>
      <c r="CJ581" s="256">
        <v>1.0120525712999999</v>
      </c>
      <c r="CK581" s="254">
        <v>79453.717243589606</v>
      </c>
      <c r="CL581" s="254">
        <v>2.7803639000000002E-2</v>
      </c>
      <c r="CM581" s="254">
        <v>6.0967357544</v>
      </c>
      <c r="CN581" s="254">
        <v>662.11207999999999</v>
      </c>
      <c r="CO581" s="254">
        <v>1</v>
      </c>
      <c r="CP581" s="254">
        <v>235.9362995274</v>
      </c>
      <c r="CQ581" s="254">
        <v>4.8998258313000003</v>
      </c>
      <c r="CR581" s="254">
        <v>2310</v>
      </c>
      <c r="CS581" s="254">
        <v>2275.2860000000001</v>
      </c>
      <c r="CT581" s="254">
        <v>89.4</v>
      </c>
      <c r="CU581" s="254">
        <v>228</v>
      </c>
      <c r="CV581" s="254">
        <v>31.9824561404</v>
      </c>
      <c r="CW581" s="254">
        <v>239.5</v>
      </c>
      <c r="CX581" s="253" t="s">
        <v>393</v>
      </c>
      <c r="CY581" s="253" t="s">
        <v>566</v>
      </c>
      <c r="CZ581" s="254" t="s">
        <v>566</v>
      </c>
      <c r="DA581" s="254">
        <v>-2.5</v>
      </c>
      <c r="DB581" s="254">
        <v>1.3959683787999999</v>
      </c>
      <c r="DC581" s="254">
        <v>263.99158011489999</v>
      </c>
      <c r="DD581" s="256">
        <v>4.3999648369208444E-9</v>
      </c>
      <c r="DE581" s="254">
        <v>316.78892683319998</v>
      </c>
      <c r="DF581" s="256">
        <v>52.797346722699956</v>
      </c>
      <c r="DG581" s="253"/>
      <c r="DH581" s="261" t="s">
        <v>3222</v>
      </c>
      <c r="DI581" s="262" t="s">
        <v>689</v>
      </c>
      <c r="DJ581" s="261" t="s">
        <v>689</v>
      </c>
      <c r="DK581" s="254"/>
      <c r="DL581" s="254">
        <v>149.1</v>
      </c>
      <c r="DM581" s="263"/>
      <c r="DN581" s="264">
        <v>1192</v>
      </c>
      <c r="DO581" s="264">
        <v>1194</v>
      </c>
      <c r="DP581" s="264">
        <v>111.1</v>
      </c>
      <c r="DQ581" s="261"/>
      <c r="DR581" s="262"/>
      <c r="DS581" s="261"/>
      <c r="DT581" s="184"/>
      <c r="DU581" s="184"/>
      <c r="DV581" s="184"/>
      <c r="DW581" s="184"/>
      <c r="DX581" s="184"/>
      <c r="DY581" s="184"/>
      <c r="DZ581" s="184"/>
      <c r="EA581" s="265"/>
      <c r="EB581" s="265"/>
    </row>
    <row r="582" spans="1:132" s="2" customFormat="1" ht="15" customHeight="1" x14ac:dyDescent="0.2">
      <c r="A582" s="21" t="str">
        <f t="shared" si="8"/>
        <v>2297_Южно-Ягунское</v>
      </c>
      <c r="B582" s="250">
        <v>102</v>
      </c>
      <c r="C582" s="251" t="s">
        <v>733</v>
      </c>
      <c r="D582" s="251" t="s">
        <v>568</v>
      </c>
      <c r="E582" s="251" t="s">
        <v>531</v>
      </c>
      <c r="F582" s="251" t="s">
        <v>9</v>
      </c>
      <c r="G582" s="251" t="s">
        <v>29</v>
      </c>
      <c r="H582" s="251" t="s">
        <v>3054</v>
      </c>
      <c r="I582" s="252" t="s">
        <v>888</v>
      </c>
      <c r="J582" s="251" t="s">
        <v>82</v>
      </c>
      <c r="K582" s="251" t="s">
        <v>688</v>
      </c>
      <c r="L582" s="251" t="s">
        <v>566</v>
      </c>
      <c r="M582" s="251" t="s">
        <v>417</v>
      </c>
      <c r="N582" s="251" t="s">
        <v>32</v>
      </c>
      <c r="O582" s="251" t="s">
        <v>6</v>
      </c>
      <c r="P582" s="253" t="s">
        <v>6217</v>
      </c>
      <c r="Q582" s="253"/>
      <c r="R582" s="254"/>
      <c r="S582" s="253"/>
      <c r="T582" s="253">
        <v>20</v>
      </c>
      <c r="U582" s="253">
        <v>2673</v>
      </c>
      <c r="V582" s="253">
        <v>2684</v>
      </c>
      <c r="W582" s="254">
        <v>306.69799999999998</v>
      </c>
      <c r="X582" s="253" t="s">
        <v>150</v>
      </c>
      <c r="Y582" s="253">
        <v>2755</v>
      </c>
      <c r="Z582" s="253">
        <v>2680.3</v>
      </c>
      <c r="AA582" s="253" t="s">
        <v>1099</v>
      </c>
      <c r="AB582" s="254" t="s">
        <v>6620</v>
      </c>
      <c r="AC582" s="251" t="s">
        <v>5745</v>
      </c>
      <c r="AD582" s="253" t="s">
        <v>5746</v>
      </c>
      <c r="AE582" s="253" t="s">
        <v>415</v>
      </c>
      <c r="AF582" s="253">
        <v>2671</v>
      </c>
      <c r="AG582" s="254" t="s">
        <v>5747</v>
      </c>
      <c r="AH582" s="255" t="s">
        <v>5748</v>
      </c>
      <c r="AI582" s="253" t="s">
        <v>5768</v>
      </c>
      <c r="AJ582" s="251">
        <v>8</v>
      </c>
      <c r="AK582" s="254" t="s">
        <v>566</v>
      </c>
      <c r="AL582" s="254">
        <v>3.9</v>
      </c>
      <c r="AM582" s="254">
        <v>153</v>
      </c>
      <c r="AN582" s="254">
        <v>127.61872929339999</v>
      </c>
      <c r="AO582" s="254">
        <v>116</v>
      </c>
      <c r="AP582" s="254">
        <v>342.89</v>
      </c>
      <c r="AQ582" s="254">
        <v>345.94</v>
      </c>
      <c r="AR582" s="254">
        <v>172.33368612690001</v>
      </c>
      <c r="AS582" s="254">
        <v>383.9924484</v>
      </c>
      <c r="AT582" s="254">
        <v>5</v>
      </c>
      <c r="AU582" s="254">
        <v>0</v>
      </c>
      <c r="AV582" s="254">
        <v>237.04</v>
      </c>
      <c r="AW582" s="254" t="s">
        <v>5195</v>
      </c>
      <c r="AX582" s="254">
        <v>239.99</v>
      </c>
      <c r="AY582" s="254">
        <v>105.85</v>
      </c>
      <c r="AZ582" s="256">
        <v>3.7531315273999999</v>
      </c>
      <c r="BA582" s="254" t="s">
        <v>566</v>
      </c>
      <c r="BB582" s="254" t="s">
        <v>566</v>
      </c>
      <c r="BC582" s="254">
        <v>551.53186711870001</v>
      </c>
      <c r="BD582" s="254">
        <v>397.26897217070001</v>
      </c>
      <c r="BE582" s="257">
        <v>397.26897217070001</v>
      </c>
      <c r="BF582" s="254">
        <v>1</v>
      </c>
      <c r="BG582" s="254">
        <v>22.458333333333332</v>
      </c>
      <c r="BH582" s="254">
        <v>8921.9989999999998</v>
      </c>
      <c r="BI582" s="254" t="s">
        <v>430</v>
      </c>
      <c r="BJ582" s="254" t="s">
        <v>6081</v>
      </c>
      <c r="BK582" s="254">
        <v>397.26897217070001</v>
      </c>
      <c r="BL582" s="254">
        <v>397.26897217070001</v>
      </c>
      <c r="BM582" s="254">
        <v>116</v>
      </c>
      <c r="BN582" s="254">
        <v>30</v>
      </c>
      <c r="BO582" s="256">
        <v>11918.069165121</v>
      </c>
      <c r="BP582" s="256" t="s">
        <v>6081</v>
      </c>
      <c r="BQ582" s="251">
        <v>8</v>
      </c>
      <c r="BR582" s="251" t="s">
        <v>566</v>
      </c>
      <c r="BS582" s="251" t="s">
        <v>566</v>
      </c>
      <c r="BT582" s="255" t="s">
        <v>566</v>
      </c>
      <c r="BU582" s="258">
        <v>0</v>
      </c>
      <c r="BV582" s="254" t="s">
        <v>8120</v>
      </c>
      <c r="BW582" s="254" t="s">
        <v>566</v>
      </c>
      <c r="BX582" s="259" t="s">
        <v>566</v>
      </c>
      <c r="BY582" s="259" t="s">
        <v>566</v>
      </c>
      <c r="BZ582" s="259" t="s">
        <v>566</v>
      </c>
      <c r="CA582" s="251"/>
      <c r="CB582" s="251">
        <v>383.9924484</v>
      </c>
      <c r="CC582" s="260">
        <v>172.33368612690001</v>
      </c>
      <c r="CD582" s="260">
        <v>551.53186711870001</v>
      </c>
      <c r="CE582" s="254">
        <v>154.262894948</v>
      </c>
      <c r="CF582" s="254">
        <v>0.06</v>
      </c>
      <c r="CG582" s="254">
        <v>1.0129999999999999</v>
      </c>
      <c r="CH582" s="254">
        <v>2.8</v>
      </c>
      <c r="CI582" s="256">
        <v>0.8</v>
      </c>
      <c r="CJ582" s="256">
        <v>1.5229920766</v>
      </c>
      <c r="CK582" s="254">
        <v>119566.3004528031</v>
      </c>
      <c r="CL582" s="254">
        <v>2.7301225500000002E-2</v>
      </c>
      <c r="CM582" s="254">
        <v>14.095170883</v>
      </c>
      <c r="CN582" s="254">
        <v>662.56456000000003</v>
      </c>
      <c r="CO582" s="254">
        <v>1</v>
      </c>
      <c r="CP582" s="254">
        <v>563.5770541608</v>
      </c>
      <c r="CQ582" s="254">
        <v>28.047630326899998</v>
      </c>
      <c r="CR582" s="254">
        <v>2310</v>
      </c>
      <c r="CS582" s="254">
        <v>2279.902</v>
      </c>
      <c r="CT582" s="254">
        <v>86.4</v>
      </c>
      <c r="CU582" s="254">
        <v>228</v>
      </c>
      <c r="CV582" s="254">
        <v>-3.9649122807000001</v>
      </c>
      <c r="CW582" s="254">
        <v>239.5</v>
      </c>
      <c r="CX582" s="253" t="s">
        <v>393</v>
      </c>
      <c r="CY582" s="253" t="s">
        <v>566</v>
      </c>
      <c r="CZ582" s="254" t="s">
        <v>566</v>
      </c>
      <c r="DA582" s="254">
        <v>-2.5</v>
      </c>
      <c r="DB582" s="254">
        <v>5.5842763167999996</v>
      </c>
      <c r="DC582" s="254">
        <v>591.09564813329996</v>
      </c>
      <c r="DD582" s="256">
        <v>193.82667596259995</v>
      </c>
      <c r="DE582" s="254">
        <v>820.62307729589998</v>
      </c>
      <c r="DF582" s="256">
        <v>423.35410512519996</v>
      </c>
      <c r="DG582" s="253"/>
      <c r="DH582" s="261" t="s">
        <v>689</v>
      </c>
      <c r="DI582" s="262" t="s">
        <v>689</v>
      </c>
      <c r="DJ582" s="261" t="s">
        <v>689</v>
      </c>
      <c r="DK582" s="254"/>
      <c r="DL582" s="254">
        <v>149.1</v>
      </c>
      <c r="DM582" s="263"/>
      <c r="DN582" s="264">
        <v>921</v>
      </c>
      <c r="DO582" s="264">
        <v>925</v>
      </c>
      <c r="DP582" s="264">
        <v>141.4</v>
      </c>
      <c r="DQ582" s="261"/>
      <c r="DR582" s="262"/>
      <c r="DS582" s="261"/>
      <c r="DT582" s="184"/>
      <c r="DU582" s="184"/>
      <c r="DV582" s="184"/>
      <c r="DW582" s="184"/>
      <c r="DX582" s="184"/>
      <c r="DY582" s="184"/>
      <c r="DZ582" s="184"/>
      <c r="EA582" s="265"/>
      <c r="EB582" s="265"/>
    </row>
    <row r="583" spans="1:132" s="2" customFormat="1" ht="15" customHeight="1" x14ac:dyDescent="0.2">
      <c r="A583" s="21" t="str">
        <f t="shared" si="8"/>
        <v>2298_Южно-Ягунское</v>
      </c>
      <c r="B583" s="250">
        <v>103</v>
      </c>
      <c r="C583" s="251" t="s">
        <v>733</v>
      </c>
      <c r="D583" s="251" t="s">
        <v>568</v>
      </c>
      <c r="E583" s="251" t="s">
        <v>531</v>
      </c>
      <c r="F583" s="251" t="s">
        <v>9</v>
      </c>
      <c r="G583" s="251" t="s">
        <v>29</v>
      </c>
      <c r="H583" s="251" t="s">
        <v>3055</v>
      </c>
      <c r="I583" s="252" t="s">
        <v>951</v>
      </c>
      <c r="J583" s="251" t="s">
        <v>75</v>
      </c>
      <c r="K583" s="251" t="s">
        <v>688</v>
      </c>
      <c r="L583" s="251" t="s">
        <v>566</v>
      </c>
      <c r="M583" s="251" t="s">
        <v>417</v>
      </c>
      <c r="N583" s="251" t="s">
        <v>5742</v>
      </c>
      <c r="O583" s="251" t="s">
        <v>6</v>
      </c>
      <c r="P583" s="253" t="s">
        <v>6217</v>
      </c>
      <c r="Q583" s="253"/>
      <c r="R583" s="254"/>
      <c r="S583" s="253"/>
      <c r="T583" s="253">
        <v>19.5</v>
      </c>
      <c r="U583" s="253">
        <v>2643</v>
      </c>
      <c r="V583" s="253">
        <v>2663</v>
      </c>
      <c r="W583" s="254">
        <v>284.43</v>
      </c>
      <c r="X583" s="253" t="s">
        <v>150</v>
      </c>
      <c r="Y583" s="253">
        <v>2752</v>
      </c>
      <c r="Z583" s="253">
        <v>2667.7</v>
      </c>
      <c r="AA583" s="253" t="s">
        <v>1099</v>
      </c>
      <c r="AB583" s="254" t="s">
        <v>6880</v>
      </c>
      <c r="AC583" s="251" t="s">
        <v>5745</v>
      </c>
      <c r="AD583" s="253" t="s">
        <v>5746</v>
      </c>
      <c r="AE583" s="253" t="s">
        <v>415</v>
      </c>
      <c r="AF583" s="253">
        <v>2509</v>
      </c>
      <c r="AG583" s="254" t="s">
        <v>5747</v>
      </c>
      <c r="AH583" s="255" t="s">
        <v>5748</v>
      </c>
      <c r="AI583" s="253" t="s">
        <v>6881</v>
      </c>
      <c r="AJ583" s="251">
        <v>8</v>
      </c>
      <c r="AK583" s="254">
        <v>0</v>
      </c>
      <c r="AL583" s="254">
        <v>3.9</v>
      </c>
      <c r="AM583" s="254">
        <v>153</v>
      </c>
      <c r="AN583" s="254">
        <v>137</v>
      </c>
      <c r="AO583" s="254">
        <v>127</v>
      </c>
      <c r="AP583" s="254">
        <v>359.27</v>
      </c>
      <c r="AQ583" s="254">
        <v>362.63</v>
      </c>
      <c r="AR583" s="254">
        <v>96.114118065100001</v>
      </c>
      <c r="AS583" s="254">
        <v>330.21563813329999</v>
      </c>
      <c r="AT583" s="254">
        <v>0</v>
      </c>
      <c r="AU583" s="254">
        <v>451</v>
      </c>
      <c r="AV583" s="254">
        <v>163.74</v>
      </c>
      <c r="AW583" s="254" t="s">
        <v>4928</v>
      </c>
      <c r="AX583" s="254">
        <v>167.1</v>
      </c>
      <c r="AY583" s="254">
        <v>195.53</v>
      </c>
      <c r="AZ583" s="256">
        <v>1.5536269493999999</v>
      </c>
      <c r="BA583" s="254" t="s">
        <v>566</v>
      </c>
      <c r="BB583" s="254" t="s">
        <v>566</v>
      </c>
      <c r="BC583" s="254">
        <v>364.53641309720001</v>
      </c>
      <c r="BD583" s="254">
        <v>303.78067741939998</v>
      </c>
      <c r="BE583" s="257">
        <v>303.78067741939998</v>
      </c>
      <c r="BF583" s="254">
        <v>1</v>
      </c>
      <c r="BG583" s="254">
        <v>31</v>
      </c>
      <c r="BH583" s="254">
        <v>9417.2009999999991</v>
      </c>
      <c r="BI583" s="254" t="s">
        <v>430</v>
      </c>
      <c r="BJ583" s="254" t="s">
        <v>566</v>
      </c>
      <c r="BK583" s="254">
        <v>303.78067741939998</v>
      </c>
      <c r="BL583" s="254">
        <v>303.78067741939998</v>
      </c>
      <c r="BM583" s="254">
        <v>127</v>
      </c>
      <c r="BN583" s="254">
        <v>30</v>
      </c>
      <c r="BO583" s="256">
        <v>9113.4203225820002</v>
      </c>
      <c r="BP583" s="256" t="s">
        <v>566</v>
      </c>
      <c r="BQ583" s="251">
        <v>8</v>
      </c>
      <c r="BR583" s="251" t="s">
        <v>566</v>
      </c>
      <c r="BS583" s="251" t="s">
        <v>566</v>
      </c>
      <c r="BT583" s="255" t="s">
        <v>566</v>
      </c>
      <c r="BU583" s="258">
        <v>0</v>
      </c>
      <c r="BV583" s="254" t="s">
        <v>8121</v>
      </c>
      <c r="BW583" s="254" t="s">
        <v>566</v>
      </c>
      <c r="BX583" s="259" t="s">
        <v>566</v>
      </c>
      <c r="BY583" s="259" t="s">
        <v>566</v>
      </c>
      <c r="BZ583" s="259" t="s">
        <v>566</v>
      </c>
      <c r="CA583" s="251"/>
      <c r="CB583" s="251">
        <v>398.37574056</v>
      </c>
      <c r="CC583" s="260">
        <v>97.179150495200005</v>
      </c>
      <c r="CD583" s="260">
        <v>364.53641309720001</v>
      </c>
      <c r="CE583" s="254">
        <v>60.755735677800033</v>
      </c>
      <c r="CF583" s="254">
        <v>-2.5</v>
      </c>
      <c r="CG583" s="254">
        <v>1.0130049999999999</v>
      </c>
      <c r="CH583" s="254">
        <v>2.8</v>
      </c>
      <c r="CI583" s="256">
        <v>0.8</v>
      </c>
      <c r="CJ583" s="256">
        <v>1.1645902326999999</v>
      </c>
      <c r="CK583" s="254">
        <v>91429.518969602199</v>
      </c>
      <c r="CL583" s="254">
        <v>2.7610735099999999E-2</v>
      </c>
      <c r="CM583" s="254">
        <v>8.0451510822000003</v>
      </c>
      <c r="CN583" s="254">
        <v>663.16431999999998</v>
      </c>
      <c r="CO583" s="254">
        <v>1</v>
      </c>
      <c r="CP583" s="254">
        <v>258.84093381999998</v>
      </c>
      <c r="CQ583" s="254">
        <v>5.8878326468999997</v>
      </c>
      <c r="CR583" s="254">
        <v>2310</v>
      </c>
      <c r="CS583" s="254">
        <v>2276.8440000000001</v>
      </c>
      <c r="CT583" s="254">
        <v>91.6</v>
      </c>
      <c r="CU583" s="254">
        <v>228</v>
      </c>
      <c r="CV583" s="254">
        <v>28.184210526299999</v>
      </c>
      <c r="CW583" s="254">
        <v>136.30000000000001</v>
      </c>
      <c r="CX583" s="253" t="s">
        <v>393</v>
      </c>
      <c r="CY583" s="253" t="s">
        <v>566</v>
      </c>
      <c r="CZ583" s="254" t="s">
        <v>566</v>
      </c>
      <c r="DA583" s="254">
        <v>-2.5</v>
      </c>
      <c r="DB583" s="254">
        <v>1.5556677269000001</v>
      </c>
      <c r="DC583" s="254">
        <v>303.7806774128</v>
      </c>
      <c r="DD583" s="256">
        <v>-6.599975677090697E-9</v>
      </c>
      <c r="DE583" s="254">
        <v>364.53641309720001</v>
      </c>
      <c r="DF583" s="256">
        <v>60.755735677800033</v>
      </c>
      <c r="DG583" s="253"/>
      <c r="DH583" s="261" t="s">
        <v>3211</v>
      </c>
      <c r="DI583" s="262" t="s">
        <v>689</v>
      </c>
      <c r="DJ583" s="261" t="s">
        <v>566</v>
      </c>
      <c r="DK583" s="254"/>
      <c r="DL583" s="254">
        <v>149.1</v>
      </c>
      <c r="DM583" s="263"/>
      <c r="DN583" s="264">
        <v>407</v>
      </c>
      <c r="DO583" s="264">
        <v>408</v>
      </c>
      <c r="DP583" s="264">
        <v>250.2</v>
      </c>
      <c r="DQ583" s="261"/>
      <c r="DR583" s="262"/>
      <c r="DS583" s="261"/>
      <c r="DT583" s="184"/>
      <c r="DU583" s="184"/>
      <c r="DV583" s="184"/>
      <c r="DW583" s="184"/>
      <c r="DX583" s="184"/>
      <c r="DY583" s="184"/>
      <c r="DZ583" s="184"/>
      <c r="EA583" s="265"/>
      <c r="EB583" s="265"/>
    </row>
    <row r="584" spans="1:132" s="2" customFormat="1" ht="15" customHeight="1" x14ac:dyDescent="0.2">
      <c r="A584" s="21" t="str">
        <f t="shared" si="8"/>
        <v>2299_Южно-Ягунское</v>
      </c>
      <c r="B584" s="250">
        <v>104</v>
      </c>
      <c r="C584" s="251" t="s">
        <v>733</v>
      </c>
      <c r="D584" s="251" t="s">
        <v>568</v>
      </c>
      <c r="E584" s="251" t="s">
        <v>531</v>
      </c>
      <c r="F584" s="251" t="s">
        <v>9</v>
      </c>
      <c r="G584" s="251" t="s">
        <v>29</v>
      </c>
      <c r="H584" s="251" t="s">
        <v>3055</v>
      </c>
      <c r="I584" s="252" t="s">
        <v>1255</v>
      </c>
      <c r="J584" s="251" t="s">
        <v>75</v>
      </c>
      <c r="K584" s="251" t="s">
        <v>688</v>
      </c>
      <c r="L584" s="251" t="s">
        <v>566</v>
      </c>
      <c r="M584" s="251" t="s">
        <v>417</v>
      </c>
      <c r="N584" s="251" t="s">
        <v>5742</v>
      </c>
      <c r="O584" s="251" t="s">
        <v>6</v>
      </c>
      <c r="P584" s="253" t="s">
        <v>6217</v>
      </c>
      <c r="Q584" s="253"/>
      <c r="R584" s="254"/>
      <c r="S584" s="253"/>
      <c r="T584" s="253">
        <v>10.6</v>
      </c>
      <c r="U584" s="253">
        <v>2592.5</v>
      </c>
      <c r="V584" s="253">
        <v>2608</v>
      </c>
      <c r="W584" s="254">
        <v>220.95</v>
      </c>
      <c r="X584" s="253" t="s">
        <v>150</v>
      </c>
      <c r="Y584" s="253">
        <v>2683.6</v>
      </c>
      <c r="Z584" s="253">
        <v>2681.9</v>
      </c>
      <c r="AA584" s="253" t="s">
        <v>1099</v>
      </c>
      <c r="AB584" s="254" t="s">
        <v>545</v>
      </c>
      <c r="AC584" s="251" t="s">
        <v>5745</v>
      </c>
      <c r="AD584" s="253" t="s">
        <v>5746</v>
      </c>
      <c r="AE584" s="253" t="s">
        <v>415</v>
      </c>
      <c r="AF584" s="253">
        <v>2420</v>
      </c>
      <c r="AG584" s="254" t="s">
        <v>5747</v>
      </c>
      <c r="AH584" s="255" t="s">
        <v>5748</v>
      </c>
      <c r="AI584" s="253" t="s">
        <v>6882</v>
      </c>
      <c r="AJ584" s="251">
        <v>8</v>
      </c>
      <c r="AK584" s="254" t="s">
        <v>566</v>
      </c>
      <c r="AL584" s="254">
        <v>3.9</v>
      </c>
      <c r="AM584" s="254">
        <v>153</v>
      </c>
      <c r="AN584" s="254">
        <v>137</v>
      </c>
      <c r="AO584" s="254">
        <v>127</v>
      </c>
      <c r="AP584" s="254">
        <v>360.71</v>
      </c>
      <c r="AQ584" s="254">
        <v>362.76</v>
      </c>
      <c r="AR584" s="254">
        <v>94.849654692499996</v>
      </c>
      <c r="AS584" s="254">
        <v>331.6932311333</v>
      </c>
      <c r="AT584" s="254">
        <v>0</v>
      </c>
      <c r="AU584" s="254">
        <v>676</v>
      </c>
      <c r="AV584" s="254">
        <v>164.15</v>
      </c>
      <c r="AW584" s="254" t="s">
        <v>4928</v>
      </c>
      <c r="AX584" s="254">
        <v>166.2</v>
      </c>
      <c r="AY584" s="254">
        <v>196.56</v>
      </c>
      <c r="AZ584" s="256">
        <v>1.5564073024</v>
      </c>
      <c r="BA584" s="254" t="s">
        <v>566</v>
      </c>
      <c r="BB584" s="254" t="s">
        <v>566</v>
      </c>
      <c r="BC584" s="254">
        <v>367.11325320399999</v>
      </c>
      <c r="BD584" s="254">
        <v>305.92741935480001</v>
      </c>
      <c r="BE584" s="257">
        <v>305.92741935480001</v>
      </c>
      <c r="BF584" s="254">
        <v>1</v>
      </c>
      <c r="BG584" s="254">
        <v>31</v>
      </c>
      <c r="BH584" s="254">
        <v>9483.75</v>
      </c>
      <c r="BI584" s="254" t="s">
        <v>430</v>
      </c>
      <c r="BJ584" s="254" t="s">
        <v>566</v>
      </c>
      <c r="BK584" s="254">
        <v>305.92741935480001</v>
      </c>
      <c r="BL584" s="254">
        <v>305.92741935480001</v>
      </c>
      <c r="BM584" s="254">
        <v>127</v>
      </c>
      <c r="BN584" s="254">
        <v>30</v>
      </c>
      <c r="BO584" s="256">
        <v>9177.8225806440005</v>
      </c>
      <c r="BP584" s="256" t="s">
        <v>566</v>
      </c>
      <c r="BQ584" s="251">
        <v>8</v>
      </c>
      <c r="BR584" s="251" t="s">
        <v>566</v>
      </c>
      <c r="BS584" s="251" t="s">
        <v>566</v>
      </c>
      <c r="BT584" s="255" t="s">
        <v>566</v>
      </c>
      <c r="BU584" s="258">
        <v>0</v>
      </c>
      <c r="BV584" s="254" t="s">
        <v>6883</v>
      </c>
      <c r="BW584" s="254" t="s">
        <v>566</v>
      </c>
      <c r="BX584" s="259" t="s">
        <v>566</v>
      </c>
      <c r="BY584" s="259" t="s">
        <v>566</v>
      </c>
      <c r="BZ584" s="259" t="s">
        <v>566</v>
      </c>
      <c r="CA584" s="251"/>
      <c r="CB584" s="251">
        <v>400.02208266000002</v>
      </c>
      <c r="CC584" s="260">
        <v>97.523254917399996</v>
      </c>
      <c r="CD584" s="260">
        <v>367.11325320399999</v>
      </c>
      <c r="CE584" s="254">
        <v>61.18583384919998</v>
      </c>
      <c r="CF584" s="254">
        <v>-2.5</v>
      </c>
      <c r="CG584" s="254">
        <v>1.0131399999999999</v>
      </c>
      <c r="CH584" s="254">
        <v>2.8</v>
      </c>
      <c r="CI584" s="256">
        <v>0.8</v>
      </c>
      <c r="CJ584" s="256">
        <v>1.1728201001</v>
      </c>
      <c r="CK584" s="254">
        <v>92087.899102889205</v>
      </c>
      <c r="CL584" s="254">
        <v>2.76014841E-2</v>
      </c>
      <c r="CM584" s="254">
        <v>8.0342516347000004</v>
      </c>
      <c r="CN584" s="254">
        <v>666.78052000000002</v>
      </c>
      <c r="CO584" s="254">
        <v>1</v>
      </c>
      <c r="CP584" s="254">
        <v>265.67073277740002</v>
      </c>
      <c r="CQ584" s="254">
        <v>6.1012404840999999</v>
      </c>
      <c r="CR584" s="254">
        <v>2310</v>
      </c>
      <c r="CS584" s="254">
        <v>2289.759</v>
      </c>
      <c r="CT584" s="254">
        <v>91.6</v>
      </c>
      <c r="CU584" s="254">
        <v>228</v>
      </c>
      <c r="CV584" s="254">
        <v>28.004385964899999</v>
      </c>
      <c r="CW584" s="254">
        <v>136.30000000000001</v>
      </c>
      <c r="CX584" s="253" t="s">
        <v>393</v>
      </c>
      <c r="CY584" s="253" t="s">
        <v>566</v>
      </c>
      <c r="CZ584" s="254" t="s">
        <v>566</v>
      </c>
      <c r="DA584" s="254">
        <v>-2.5</v>
      </c>
      <c r="DB584" s="254">
        <v>1.6062303120000001</v>
      </c>
      <c r="DC584" s="254">
        <v>305.92741935060002</v>
      </c>
      <c r="DD584" s="256">
        <v>-4.1999896893685218E-9</v>
      </c>
      <c r="DE584" s="254">
        <v>367.11325320399999</v>
      </c>
      <c r="DF584" s="256">
        <v>61.18583384919998</v>
      </c>
      <c r="DG584" s="253"/>
      <c r="DH584" s="261" t="s">
        <v>689</v>
      </c>
      <c r="DI584" s="262" t="s">
        <v>689</v>
      </c>
      <c r="DJ584" s="261" t="s">
        <v>566</v>
      </c>
      <c r="DK584" s="254"/>
      <c r="DL584" s="254">
        <v>149.1</v>
      </c>
      <c r="DM584" s="263"/>
      <c r="DN584" s="264">
        <v>407</v>
      </c>
      <c r="DO584" s="264">
        <v>408</v>
      </c>
      <c r="DP584" s="264">
        <v>273.39999999999998</v>
      </c>
      <c r="DQ584" s="261"/>
      <c r="DR584" s="262"/>
      <c r="DS584" s="261"/>
      <c r="DT584" s="184"/>
      <c r="DU584" s="184"/>
      <c r="DV584" s="184"/>
      <c r="DW584" s="184"/>
      <c r="DX584" s="184"/>
      <c r="DY584" s="184"/>
      <c r="DZ584" s="184"/>
      <c r="EA584" s="265"/>
      <c r="EB584" s="265"/>
    </row>
    <row r="585" spans="1:132" s="2" customFormat="1" ht="15" customHeight="1" x14ac:dyDescent="0.2">
      <c r="A585" s="21" t="str">
        <f t="shared" si="8"/>
        <v>2300_Южно-Ягунское</v>
      </c>
      <c r="B585" s="250">
        <v>105</v>
      </c>
      <c r="C585" s="251" t="s">
        <v>733</v>
      </c>
      <c r="D585" s="251" t="s">
        <v>568</v>
      </c>
      <c r="E585" s="251" t="s">
        <v>531</v>
      </c>
      <c r="F585" s="251" t="s">
        <v>9</v>
      </c>
      <c r="G585" s="251" t="s">
        <v>29</v>
      </c>
      <c r="H585" s="251" t="s">
        <v>3055</v>
      </c>
      <c r="I585" s="252" t="s">
        <v>892</v>
      </c>
      <c r="J585" s="251" t="s">
        <v>84</v>
      </c>
      <c r="K585" s="251" t="s">
        <v>688</v>
      </c>
      <c r="L585" s="251" t="s">
        <v>566</v>
      </c>
      <c r="M585" s="251" t="s">
        <v>417</v>
      </c>
      <c r="N585" s="251" t="s">
        <v>5742</v>
      </c>
      <c r="O585" s="251" t="s">
        <v>6</v>
      </c>
      <c r="P585" s="253" t="s">
        <v>6217</v>
      </c>
      <c r="Q585" s="253"/>
      <c r="R585" s="254"/>
      <c r="S585" s="253"/>
      <c r="T585" s="253">
        <v>12</v>
      </c>
      <c r="U585" s="253">
        <v>2672</v>
      </c>
      <c r="V585" s="253">
        <v>2689</v>
      </c>
      <c r="W585" s="254">
        <v>288.596</v>
      </c>
      <c r="X585" s="253" t="s">
        <v>150</v>
      </c>
      <c r="Y585" s="253">
        <v>2755</v>
      </c>
      <c r="Z585" s="253">
        <v>2725</v>
      </c>
      <c r="AA585" s="253" t="s">
        <v>1099</v>
      </c>
      <c r="AB585" s="254" t="s">
        <v>5808</v>
      </c>
      <c r="AC585" s="251" t="s">
        <v>5745</v>
      </c>
      <c r="AD585" s="253" t="s">
        <v>5746</v>
      </c>
      <c r="AE585" s="253" t="s">
        <v>415</v>
      </c>
      <c r="AF585" s="253">
        <v>2668</v>
      </c>
      <c r="AG585" s="254" t="s">
        <v>5747</v>
      </c>
      <c r="AH585" s="255" t="s">
        <v>5748</v>
      </c>
      <c r="AI585" s="253" t="s">
        <v>5768</v>
      </c>
      <c r="AJ585" s="251">
        <v>12</v>
      </c>
      <c r="AK585" s="254" t="s">
        <v>566</v>
      </c>
      <c r="AL585" s="254">
        <v>3.9</v>
      </c>
      <c r="AM585" s="254">
        <v>153</v>
      </c>
      <c r="AN585" s="254">
        <v>127</v>
      </c>
      <c r="AO585" s="254">
        <v>121</v>
      </c>
      <c r="AP585" s="254">
        <v>358.6</v>
      </c>
      <c r="AQ585" s="254">
        <v>359.55</v>
      </c>
      <c r="AR585" s="254">
        <v>91.463412803500006</v>
      </c>
      <c r="AS585" s="254">
        <v>333.13955040000002</v>
      </c>
      <c r="AT585" s="254">
        <v>0</v>
      </c>
      <c r="AU585" s="254">
        <v>746</v>
      </c>
      <c r="AV585" s="254">
        <v>167.4</v>
      </c>
      <c r="AW585" s="254" t="s">
        <v>4988</v>
      </c>
      <c r="AX585" s="254">
        <v>168.32</v>
      </c>
      <c r="AY585" s="254">
        <v>191.2</v>
      </c>
      <c r="AZ585" s="256">
        <v>1.3462263694000001</v>
      </c>
      <c r="BA585" s="254" t="s">
        <v>566</v>
      </c>
      <c r="BB585" s="254" t="s">
        <v>566</v>
      </c>
      <c r="BC585" s="254">
        <v>309.02322712450001</v>
      </c>
      <c r="BD585" s="254">
        <v>257.39848183039999</v>
      </c>
      <c r="BE585" s="257">
        <v>257.39848183049997</v>
      </c>
      <c r="BF585" s="254">
        <v>1</v>
      </c>
      <c r="BG585" s="254">
        <v>30.958333333333332</v>
      </c>
      <c r="BH585" s="254">
        <v>7968.6279999999997</v>
      </c>
      <c r="BI585" s="254" t="s">
        <v>430</v>
      </c>
      <c r="BJ585" s="254" t="s">
        <v>566</v>
      </c>
      <c r="BK585" s="254">
        <v>257.39848183039999</v>
      </c>
      <c r="BL585" s="254">
        <v>257.39848183039999</v>
      </c>
      <c r="BM585" s="254">
        <v>121</v>
      </c>
      <c r="BN585" s="254">
        <v>30</v>
      </c>
      <c r="BO585" s="256">
        <v>7721.9544549149996</v>
      </c>
      <c r="BP585" s="256" t="s">
        <v>566</v>
      </c>
      <c r="BQ585" s="251">
        <v>12</v>
      </c>
      <c r="BR585" s="251" t="s">
        <v>566</v>
      </c>
      <c r="BS585" s="251" t="s">
        <v>566</v>
      </c>
      <c r="BT585" s="255" t="s">
        <v>566</v>
      </c>
      <c r="BU585" s="258">
        <v>0</v>
      </c>
      <c r="BV585" s="254" t="s">
        <v>6884</v>
      </c>
      <c r="BW585" s="254" t="s">
        <v>566</v>
      </c>
      <c r="BX585" s="259" t="s">
        <v>566</v>
      </c>
      <c r="BY585" s="259" t="s">
        <v>566</v>
      </c>
      <c r="BZ585" s="259" t="s">
        <v>566</v>
      </c>
      <c r="CA585" s="251"/>
      <c r="CB585" s="251">
        <v>396.94768748000001</v>
      </c>
      <c r="CC585" s="260">
        <v>96.349631004200006</v>
      </c>
      <c r="CD585" s="260">
        <v>309.02322712450001</v>
      </c>
      <c r="CE585" s="254">
        <v>51.624745294000036</v>
      </c>
      <c r="CF585" s="254">
        <v>-2.5</v>
      </c>
      <c r="CG585" s="254">
        <v>1.01301</v>
      </c>
      <c r="CH585" s="254">
        <v>2.8</v>
      </c>
      <c r="CI585" s="256">
        <v>0.8</v>
      </c>
      <c r="CJ585" s="256">
        <v>0.98677690890000003</v>
      </c>
      <c r="CK585" s="254">
        <v>77470.152926262905</v>
      </c>
      <c r="CL585" s="254">
        <v>2.7840881599999999E-2</v>
      </c>
      <c r="CM585" s="254">
        <v>6.0319200622000002</v>
      </c>
      <c r="CN585" s="254">
        <v>670.09655999999995</v>
      </c>
      <c r="CO585" s="254">
        <v>1</v>
      </c>
      <c r="CP585" s="254">
        <v>225.17921615540001</v>
      </c>
      <c r="CQ585" s="254">
        <v>4.6512892081999997</v>
      </c>
      <c r="CR585" s="254">
        <v>2310</v>
      </c>
      <c r="CS585" s="254">
        <v>2300.6019999999999</v>
      </c>
      <c r="CT585" s="254">
        <v>92.6</v>
      </c>
      <c r="CU585" s="254">
        <v>228</v>
      </c>
      <c r="CV585" s="254">
        <v>26.578947368400001</v>
      </c>
      <c r="CW585" s="254">
        <v>136.30000000000001</v>
      </c>
      <c r="CX585" s="253" t="s">
        <v>393</v>
      </c>
      <c r="CY585" s="253" t="s">
        <v>566</v>
      </c>
      <c r="CZ585" s="254" t="s">
        <v>566</v>
      </c>
      <c r="DA585" s="254">
        <v>-2.5</v>
      </c>
      <c r="DB585" s="254">
        <v>1.3462235535</v>
      </c>
      <c r="DC585" s="254">
        <v>257.39848181870002</v>
      </c>
      <c r="DD585" s="256">
        <v>-1.1799954791058553E-8</v>
      </c>
      <c r="DE585" s="254">
        <v>309.02322712450001</v>
      </c>
      <c r="DF585" s="256">
        <v>51.624745294000036</v>
      </c>
      <c r="DG585" s="253"/>
      <c r="DH585" s="261" t="s">
        <v>689</v>
      </c>
      <c r="DI585" s="262" t="s">
        <v>689</v>
      </c>
      <c r="DJ585" s="261" t="s">
        <v>566</v>
      </c>
      <c r="DK585" s="254"/>
      <c r="DL585" s="254">
        <v>149.1</v>
      </c>
      <c r="DM585" s="263"/>
      <c r="DN585" s="264">
        <v>890</v>
      </c>
      <c r="DO585" s="264">
        <v>891</v>
      </c>
      <c r="DP585" s="264">
        <v>131.1</v>
      </c>
      <c r="DQ585" s="261"/>
      <c r="DR585" s="262"/>
      <c r="DS585" s="261"/>
      <c r="DT585" s="184"/>
      <c r="DU585" s="184"/>
      <c r="DV585" s="184"/>
      <c r="DW585" s="184"/>
      <c r="DX585" s="184"/>
      <c r="DY585" s="184"/>
      <c r="DZ585" s="184"/>
      <c r="EA585" s="265"/>
      <c r="EB585" s="265"/>
    </row>
    <row r="586" spans="1:132" s="2" customFormat="1" ht="15" customHeight="1" x14ac:dyDescent="0.2">
      <c r="A586" s="21" t="str">
        <f t="shared" si="8"/>
        <v>2301_Южно-Ягунское</v>
      </c>
      <c r="B586" s="250">
        <v>106</v>
      </c>
      <c r="C586" s="251" t="s">
        <v>733</v>
      </c>
      <c r="D586" s="251" t="s">
        <v>568</v>
      </c>
      <c r="E586" s="251" t="s">
        <v>531</v>
      </c>
      <c r="F586" s="251" t="s">
        <v>9</v>
      </c>
      <c r="G586" s="251" t="s">
        <v>29</v>
      </c>
      <c r="H586" s="251" t="s">
        <v>3054</v>
      </c>
      <c r="I586" s="252" t="s">
        <v>935</v>
      </c>
      <c r="J586" s="251" t="s">
        <v>84</v>
      </c>
      <c r="K586" s="251" t="s">
        <v>688</v>
      </c>
      <c r="L586" s="251" t="s">
        <v>566</v>
      </c>
      <c r="M586" s="251" t="s">
        <v>417</v>
      </c>
      <c r="N586" s="251" t="s">
        <v>32</v>
      </c>
      <c r="O586" s="251" t="s">
        <v>6</v>
      </c>
      <c r="P586" s="253" t="s">
        <v>6217</v>
      </c>
      <c r="Q586" s="253"/>
      <c r="R586" s="254"/>
      <c r="S586" s="253"/>
      <c r="T586" s="253">
        <v>7</v>
      </c>
      <c r="U586" s="253">
        <v>2531.6</v>
      </c>
      <c r="V586" s="253">
        <v>2538.6</v>
      </c>
      <c r="W586" s="254">
        <v>131.06200000000001</v>
      </c>
      <c r="X586" s="253" t="s">
        <v>150</v>
      </c>
      <c r="Y586" s="253">
        <v>2647</v>
      </c>
      <c r="Z586" s="253">
        <v>2406.4</v>
      </c>
      <c r="AA586" s="253" t="s">
        <v>1099</v>
      </c>
      <c r="AB586" s="254" t="s">
        <v>1221</v>
      </c>
      <c r="AC586" s="251" t="s">
        <v>5745</v>
      </c>
      <c r="AD586" s="253" t="s">
        <v>5746</v>
      </c>
      <c r="AE586" s="253" t="s">
        <v>415</v>
      </c>
      <c r="AF586" s="253">
        <v>2360</v>
      </c>
      <c r="AG586" s="254" t="s">
        <v>5747</v>
      </c>
      <c r="AH586" s="255" t="s">
        <v>5748</v>
      </c>
      <c r="AI586" s="253" t="s">
        <v>5749</v>
      </c>
      <c r="AJ586" s="251">
        <v>6</v>
      </c>
      <c r="AK586" s="254">
        <v>0</v>
      </c>
      <c r="AL586" s="254" t="s">
        <v>566</v>
      </c>
      <c r="AM586" s="254" t="s">
        <v>566</v>
      </c>
      <c r="AN586" s="254" t="s">
        <v>566</v>
      </c>
      <c r="AO586" s="254" t="s">
        <v>566</v>
      </c>
      <c r="AP586" s="254" t="s">
        <v>566</v>
      </c>
      <c r="AQ586" s="254" t="s">
        <v>566</v>
      </c>
      <c r="AR586" s="254" t="s">
        <v>566</v>
      </c>
      <c r="AS586" s="254" t="s">
        <v>566</v>
      </c>
      <c r="AT586" s="254">
        <v>0</v>
      </c>
      <c r="AU586" s="254">
        <v>370</v>
      </c>
      <c r="AV586" s="254">
        <v>177.09</v>
      </c>
      <c r="AW586" s="254" t="s">
        <v>4928</v>
      </c>
      <c r="AX586" s="254">
        <v>177.3</v>
      </c>
      <c r="AY586" s="254" t="s">
        <v>566</v>
      </c>
      <c r="AZ586" s="256" t="s">
        <v>566</v>
      </c>
      <c r="BA586" s="254" t="s">
        <v>566</v>
      </c>
      <c r="BB586" s="254" t="s">
        <v>566</v>
      </c>
      <c r="BC586" s="254" t="s">
        <v>566</v>
      </c>
      <c r="BD586" s="254" t="s">
        <v>566</v>
      </c>
      <c r="BE586" s="257">
        <v>0</v>
      </c>
      <c r="BF586" s="254" t="s">
        <v>566</v>
      </c>
      <c r="BG586" s="254" t="s">
        <v>30</v>
      </c>
      <c r="BH586" s="254" t="s">
        <v>566</v>
      </c>
      <c r="BI586" s="254" t="s">
        <v>743</v>
      </c>
      <c r="BJ586" s="254" t="s">
        <v>290</v>
      </c>
      <c r="BK586" s="254" t="s">
        <v>566</v>
      </c>
      <c r="BL586" s="254" t="s">
        <v>566</v>
      </c>
      <c r="BM586" s="254">
        <v>0</v>
      </c>
      <c r="BN586" s="254">
        <v>0</v>
      </c>
      <c r="BO586" s="256">
        <v>0</v>
      </c>
      <c r="BP586" s="256" t="s">
        <v>290</v>
      </c>
      <c r="BQ586" s="251">
        <v>6</v>
      </c>
      <c r="BR586" s="251" t="s">
        <v>566</v>
      </c>
      <c r="BS586" s="251" t="s">
        <v>566</v>
      </c>
      <c r="BT586" s="255" t="s">
        <v>566</v>
      </c>
      <c r="BU586" s="258" t="s">
        <v>566</v>
      </c>
      <c r="BV586" s="254" t="s">
        <v>6885</v>
      </c>
      <c r="BW586" s="254" t="s">
        <v>566</v>
      </c>
      <c r="BX586" s="259" t="s">
        <v>566</v>
      </c>
      <c r="BY586" s="259" t="s">
        <v>566</v>
      </c>
      <c r="BZ586" s="259" t="s">
        <v>566</v>
      </c>
      <c r="CA586" s="251"/>
      <c r="CB586" s="251" t="s">
        <v>566</v>
      </c>
      <c r="CC586" s="260" t="s">
        <v>566</v>
      </c>
      <c r="CD586" s="260" t="s">
        <v>566</v>
      </c>
      <c r="CE586" s="254" t="s">
        <v>566</v>
      </c>
      <c r="CF586" s="254">
        <v>-2.5</v>
      </c>
      <c r="CG586" s="254">
        <v>1.0129999999999999</v>
      </c>
      <c r="CH586" s="254">
        <v>2.8</v>
      </c>
      <c r="CI586" s="256">
        <v>0.8</v>
      </c>
      <c r="CJ586" s="256" t="s">
        <v>566</v>
      </c>
      <c r="CK586" s="254" t="s">
        <v>566</v>
      </c>
      <c r="CL586" s="254" t="s">
        <v>566</v>
      </c>
      <c r="CM586" s="254" t="s">
        <v>566</v>
      </c>
      <c r="CN586" s="254">
        <v>672.15063999999995</v>
      </c>
      <c r="CO586" s="254">
        <v>1</v>
      </c>
      <c r="CP586" s="254" t="s">
        <v>566</v>
      </c>
      <c r="CQ586" s="254" t="s">
        <v>566</v>
      </c>
      <c r="CR586" s="254">
        <v>2310</v>
      </c>
      <c r="CS586" s="254">
        <v>2307.9380000000001</v>
      </c>
      <c r="CT586" s="254">
        <v>92.6</v>
      </c>
      <c r="CU586" s="254">
        <v>228</v>
      </c>
      <c r="CV586" s="254">
        <v>22.328947368400001</v>
      </c>
      <c r="CW586" s="254">
        <v>239.5</v>
      </c>
      <c r="CX586" s="253" t="s">
        <v>393</v>
      </c>
      <c r="CY586" s="253" t="s">
        <v>566</v>
      </c>
      <c r="CZ586" s="254" t="s">
        <v>566</v>
      </c>
      <c r="DA586" s="254">
        <v>-2.5</v>
      </c>
      <c r="DB586" s="254" t="s">
        <v>566</v>
      </c>
      <c r="DC586" s="254" t="s">
        <v>566</v>
      </c>
      <c r="DD586" s="256" t="s">
        <v>566</v>
      </c>
      <c r="DE586" s="254" t="s">
        <v>566</v>
      </c>
      <c r="DF586" s="256" t="s">
        <v>566</v>
      </c>
      <c r="DG586" s="253"/>
      <c r="DH586" s="261" t="s">
        <v>689</v>
      </c>
      <c r="DI586" s="262" t="s">
        <v>689</v>
      </c>
      <c r="DJ586" s="261" t="s">
        <v>689</v>
      </c>
      <c r="DK586" s="254"/>
      <c r="DL586" s="254" t="s">
        <v>566</v>
      </c>
      <c r="DM586" s="263"/>
      <c r="DN586" s="264">
        <v>1248</v>
      </c>
      <c r="DO586" s="264">
        <v>1250</v>
      </c>
      <c r="DP586" s="264">
        <v>156.4</v>
      </c>
      <c r="DQ586" s="261"/>
      <c r="DR586" s="262"/>
      <c r="DS586" s="261"/>
      <c r="DT586" s="184"/>
      <c r="DU586" s="184"/>
      <c r="DV586" s="184"/>
      <c r="DW586" s="184"/>
      <c r="DX586" s="184"/>
      <c r="DY586" s="184"/>
      <c r="DZ586" s="184"/>
      <c r="EA586" s="265"/>
      <c r="EB586" s="265"/>
    </row>
    <row r="587" spans="1:132" s="2" customFormat="1" ht="15" customHeight="1" x14ac:dyDescent="0.2">
      <c r="A587" s="21" t="str">
        <f t="shared" si="8"/>
        <v>2302_Южно-Ягунское</v>
      </c>
      <c r="B587" s="250">
        <v>107</v>
      </c>
      <c r="C587" s="251" t="s">
        <v>733</v>
      </c>
      <c r="D587" s="251" t="s">
        <v>568</v>
      </c>
      <c r="E587" s="251" t="s">
        <v>531</v>
      </c>
      <c r="F587" s="251" t="s">
        <v>9</v>
      </c>
      <c r="G587" s="251" t="s">
        <v>29</v>
      </c>
      <c r="H587" s="251" t="s">
        <v>3054</v>
      </c>
      <c r="I587" s="252" t="s">
        <v>896</v>
      </c>
      <c r="J587" s="251" t="s">
        <v>77</v>
      </c>
      <c r="K587" s="251" t="s">
        <v>688</v>
      </c>
      <c r="L587" s="251" t="s">
        <v>566</v>
      </c>
      <c r="M587" s="251" t="s">
        <v>417</v>
      </c>
      <c r="N587" s="251" t="s">
        <v>32</v>
      </c>
      <c r="O587" s="251" t="s">
        <v>6</v>
      </c>
      <c r="P587" s="253" t="s">
        <v>6217</v>
      </c>
      <c r="Q587" s="253"/>
      <c r="R587" s="254"/>
      <c r="S587" s="253"/>
      <c r="T587" s="253">
        <v>9</v>
      </c>
      <c r="U587" s="253">
        <v>2698</v>
      </c>
      <c r="V587" s="253">
        <v>2707</v>
      </c>
      <c r="W587" s="254">
        <v>317.70699999999999</v>
      </c>
      <c r="X587" s="253" t="s">
        <v>150</v>
      </c>
      <c r="Y587" s="253">
        <v>2798</v>
      </c>
      <c r="Z587" s="253">
        <v>2743.8</v>
      </c>
      <c r="AA587" s="253" t="s">
        <v>1099</v>
      </c>
      <c r="AB587" s="254" t="s">
        <v>6850</v>
      </c>
      <c r="AC587" s="251" t="s">
        <v>5745</v>
      </c>
      <c r="AD587" s="253" t="s">
        <v>5746</v>
      </c>
      <c r="AE587" s="253" t="s">
        <v>415</v>
      </c>
      <c r="AF587" s="253">
        <v>2521</v>
      </c>
      <c r="AG587" s="254" t="s">
        <v>5747</v>
      </c>
      <c r="AH587" s="255" t="s">
        <v>5748</v>
      </c>
      <c r="AI587" s="253" t="s">
        <v>5749</v>
      </c>
      <c r="AJ587" s="251" t="s">
        <v>566</v>
      </c>
      <c r="AK587" s="254">
        <v>0</v>
      </c>
      <c r="AL587" s="254">
        <v>3.9</v>
      </c>
      <c r="AM587" s="254">
        <v>153</v>
      </c>
      <c r="AN587" s="254">
        <v>113</v>
      </c>
      <c r="AO587" s="254">
        <v>112</v>
      </c>
      <c r="AP587" s="254">
        <v>347.9</v>
      </c>
      <c r="AQ587" s="254">
        <v>349.93</v>
      </c>
      <c r="AR587" s="254">
        <v>142.65882960229999</v>
      </c>
      <c r="AS587" s="254">
        <v>375.36287393330002</v>
      </c>
      <c r="AT587" s="254">
        <v>0</v>
      </c>
      <c r="AU587" s="254">
        <v>93</v>
      </c>
      <c r="AV587" s="254">
        <v>229.8</v>
      </c>
      <c r="AW587" s="254" t="s">
        <v>5327</v>
      </c>
      <c r="AX587" s="254">
        <v>231.83</v>
      </c>
      <c r="AY587" s="254">
        <v>118.1</v>
      </c>
      <c r="AZ587" s="256">
        <v>2.1094718685</v>
      </c>
      <c r="BA587" s="254" t="s">
        <v>566</v>
      </c>
      <c r="BB587" s="254" t="s">
        <v>566</v>
      </c>
      <c r="BC587" s="254">
        <v>307.06078766029998</v>
      </c>
      <c r="BD587" s="254">
        <v>249.12862767479999</v>
      </c>
      <c r="BE587" s="257">
        <v>249.12862767479999</v>
      </c>
      <c r="BF587" s="254">
        <v>1</v>
      </c>
      <c r="BG587" s="254">
        <v>29.208333333333332</v>
      </c>
      <c r="BH587" s="254">
        <v>7276.6319999999996</v>
      </c>
      <c r="BI587" s="254" t="s">
        <v>430</v>
      </c>
      <c r="BJ587" s="254" t="s">
        <v>566</v>
      </c>
      <c r="BK587" s="254">
        <v>270</v>
      </c>
      <c r="BL587" s="254">
        <v>270</v>
      </c>
      <c r="BM587" s="254">
        <v>123</v>
      </c>
      <c r="BN587" s="254">
        <v>4</v>
      </c>
      <c r="BO587" s="256">
        <v>1080</v>
      </c>
      <c r="BP587" s="256" t="s">
        <v>566</v>
      </c>
      <c r="BQ587" s="251" t="s">
        <v>566</v>
      </c>
      <c r="BR587" s="251" t="s">
        <v>5888</v>
      </c>
      <c r="BS587" s="251" t="s">
        <v>5197</v>
      </c>
      <c r="BT587" s="255" t="s">
        <v>6886</v>
      </c>
      <c r="BU587" s="258">
        <v>20.871372325200014</v>
      </c>
      <c r="BV587" s="254" t="s">
        <v>6887</v>
      </c>
      <c r="BW587" s="254" t="s">
        <v>566</v>
      </c>
      <c r="BX587" s="259" t="s">
        <v>566</v>
      </c>
      <c r="BY587" s="259" t="s">
        <v>566</v>
      </c>
      <c r="BZ587" s="259" t="s">
        <v>566</v>
      </c>
      <c r="CA587" s="251"/>
      <c r="CB587" s="251">
        <v>375.36287393330002</v>
      </c>
      <c r="CC587" s="260">
        <v>142.65882960229999</v>
      </c>
      <c r="CD587" s="260">
        <v>307.06078766029998</v>
      </c>
      <c r="CE587" s="254">
        <v>57.932159985499993</v>
      </c>
      <c r="CF587" s="254">
        <v>0</v>
      </c>
      <c r="CG587" s="254">
        <v>1.0129999999999999</v>
      </c>
      <c r="CH587" s="254">
        <v>2.8</v>
      </c>
      <c r="CI587" s="256">
        <v>0.8</v>
      </c>
      <c r="CJ587" s="256">
        <v>0.95507314330000004</v>
      </c>
      <c r="CK587" s="254">
        <v>74980.4048003036</v>
      </c>
      <c r="CL587" s="254">
        <v>2.7890186599999998E-2</v>
      </c>
      <c r="CM587" s="254">
        <v>5.6011642765999996</v>
      </c>
      <c r="CN587" s="254">
        <v>666.48203999999998</v>
      </c>
      <c r="CO587" s="254">
        <v>1</v>
      </c>
      <c r="CP587" s="254">
        <v>307.06240201240001</v>
      </c>
      <c r="CQ587" s="254">
        <v>8.4196365689999997</v>
      </c>
      <c r="CR587" s="254">
        <v>2310</v>
      </c>
      <c r="CS587" s="254">
        <v>2289.9940000000001</v>
      </c>
      <c r="CT587" s="254">
        <v>90.3</v>
      </c>
      <c r="CU587" s="254">
        <v>228</v>
      </c>
      <c r="CV587" s="254">
        <v>-0.78947368419999997</v>
      </c>
      <c r="CW587" s="254">
        <v>239.5</v>
      </c>
      <c r="CX587" s="253" t="s">
        <v>393</v>
      </c>
      <c r="CY587" s="253" t="s">
        <v>566</v>
      </c>
      <c r="CZ587" s="254" t="s">
        <v>566</v>
      </c>
      <c r="DA587" s="254">
        <v>-2.5</v>
      </c>
      <c r="DB587" s="254">
        <v>3.1145566161999998</v>
      </c>
      <c r="DC587" s="254">
        <v>367.82913637320001</v>
      </c>
      <c r="DD587" s="256">
        <v>118.70050869840003</v>
      </c>
      <c r="DE587" s="254">
        <v>453.36381208199998</v>
      </c>
      <c r="DF587" s="256">
        <v>204.23518440719999</v>
      </c>
      <c r="DG587" s="253"/>
      <c r="DH587" s="261" t="s">
        <v>689</v>
      </c>
      <c r="DI587" s="262" t="s">
        <v>689</v>
      </c>
      <c r="DJ587" s="261" t="s">
        <v>689</v>
      </c>
      <c r="DK587" s="254"/>
      <c r="DL587" s="254">
        <v>149.1</v>
      </c>
      <c r="DM587" s="263"/>
      <c r="DN587" s="264">
        <v>1243</v>
      </c>
      <c r="DO587" s="264">
        <v>1246</v>
      </c>
      <c r="DP587" s="264">
        <v>59.9</v>
      </c>
      <c r="DQ587" s="261"/>
      <c r="DR587" s="262"/>
      <c r="DS587" s="261"/>
      <c r="DT587" s="184"/>
      <c r="DU587" s="184"/>
      <c r="DV587" s="184"/>
      <c r="DW587" s="184"/>
      <c r="DX587" s="184"/>
      <c r="DY587" s="184"/>
      <c r="DZ587" s="184"/>
      <c r="EA587" s="265"/>
      <c r="EB587" s="265"/>
    </row>
    <row r="588" spans="1:132" s="2" customFormat="1" ht="15" customHeight="1" x14ac:dyDescent="0.2">
      <c r="A588" s="21" t="str">
        <f t="shared" si="8"/>
        <v>2308_Южно-Ягунское</v>
      </c>
      <c r="B588" s="250">
        <v>108</v>
      </c>
      <c r="C588" s="251" t="s">
        <v>733</v>
      </c>
      <c r="D588" s="251" t="s">
        <v>568</v>
      </c>
      <c r="E588" s="251" t="s">
        <v>531</v>
      </c>
      <c r="F588" s="251" t="s">
        <v>9</v>
      </c>
      <c r="G588" s="251" t="s">
        <v>29</v>
      </c>
      <c r="H588" s="251" t="s">
        <v>2974</v>
      </c>
      <c r="I588" s="252" t="s">
        <v>933</v>
      </c>
      <c r="J588" s="251" t="s">
        <v>87</v>
      </c>
      <c r="K588" s="251" t="s">
        <v>688</v>
      </c>
      <c r="L588" s="251" t="s">
        <v>566</v>
      </c>
      <c r="M588" s="251" t="s">
        <v>422</v>
      </c>
      <c r="N588" s="251" t="s">
        <v>92</v>
      </c>
      <c r="O588" s="251" t="s">
        <v>10</v>
      </c>
      <c r="P588" s="253" t="s">
        <v>6217</v>
      </c>
      <c r="Q588" s="253"/>
      <c r="R588" s="254"/>
      <c r="S588" s="253"/>
      <c r="T588" s="253">
        <v>29.8</v>
      </c>
      <c r="U588" s="253">
        <v>2653.4</v>
      </c>
      <c r="V588" s="253">
        <v>2672.2</v>
      </c>
      <c r="W588" s="254">
        <v>215.43700000000001</v>
      </c>
      <c r="X588" s="253" t="s">
        <v>150</v>
      </c>
      <c r="Y588" s="253">
        <v>2710</v>
      </c>
      <c r="Z588" s="253">
        <v>2669</v>
      </c>
      <c r="AA588" s="253" t="s">
        <v>1099</v>
      </c>
      <c r="AB588" s="254" t="s">
        <v>6888</v>
      </c>
      <c r="AC588" s="251" t="s">
        <v>5745</v>
      </c>
      <c r="AD588" s="253" t="s">
        <v>5746</v>
      </c>
      <c r="AE588" s="253" t="s">
        <v>415</v>
      </c>
      <c r="AF588" s="253">
        <v>2497</v>
      </c>
      <c r="AG588" s="254" t="s">
        <v>5747</v>
      </c>
      <c r="AH588" s="255" t="s">
        <v>5748</v>
      </c>
      <c r="AI588" s="253" t="s">
        <v>6491</v>
      </c>
      <c r="AJ588" s="251">
        <v>8</v>
      </c>
      <c r="AK588" s="254" t="s">
        <v>566</v>
      </c>
      <c r="AL588" s="254">
        <v>3.9</v>
      </c>
      <c r="AM588" s="254">
        <v>153</v>
      </c>
      <c r="AN588" s="254">
        <v>103</v>
      </c>
      <c r="AO588" s="254">
        <v>93</v>
      </c>
      <c r="AP588" s="254">
        <v>331.19</v>
      </c>
      <c r="AQ588" s="254">
        <v>332.65</v>
      </c>
      <c r="AR588" s="254">
        <v>86.320382082699993</v>
      </c>
      <c r="AS588" s="254">
        <v>324.63490126670001</v>
      </c>
      <c r="AT588" s="254">
        <v>0</v>
      </c>
      <c r="AU588" s="254">
        <v>270</v>
      </c>
      <c r="AV588" s="254">
        <v>145.63999999999999</v>
      </c>
      <c r="AW588" s="254" t="s">
        <v>4928</v>
      </c>
      <c r="AX588" s="254">
        <v>147.1</v>
      </c>
      <c r="AY588" s="254">
        <v>185.55</v>
      </c>
      <c r="AZ588" s="256">
        <v>1.7544684069000001</v>
      </c>
      <c r="BA588" s="254" t="s">
        <v>566</v>
      </c>
      <c r="BB588" s="254" t="s">
        <v>566</v>
      </c>
      <c r="BC588" s="254">
        <v>390.65080152100001</v>
      </c>
      <c r="BD588" s="254">
        <v>325.54161290320002</v>
      </c>
      <c r="BE588" s="257">
        <v>325.54161290320002</v>
      </c>
      <c r="BF588" s="254">
        <v>1</v>
      </c>
      <c r="BG588" s="254">
        <v>31</v>
      </c>
      <c r="BH588" s="254">
        <v>10091.790000000001</v>
      </c>
      <c r="BI588" s="254" t="s">
        <v>430</v>
      </c>
      <c r="BJ588" s="254" t="s">
        <v>566</v>
      </c>
      <c r="BK588" s="254">
        <v>325.54161290320002</v>
      </c>
      <c r="BL588" s="254">
        <v>325.54161290320002</v>
      </c>
      <c r="BM588" s="254">
        <v>93</v>
      </c>
      <c r="BN588" s="254">
        <v>30</v>
      </c>
      <c r="BO588" s="256">
        <v>9766.2483870960004</v>
      </c>
      <c r="BP588" s="256" t="s">
        <v>566</v>
      </c>
      <c r="BQ588" s="251">
        <v>8</v>
      </c>
      <c r="BR588" s="251" t="s">
        <v>566</v>
      </c>
      <c r="BS588" s="251" t="s">
        <v>566</v>
      </c>
      <c r="BT588" s="255" t="s">
        <v>566</v>
      </c>
      <c r="BU588" s="258">
        <v>0</v>
      </c>
      <c r="BV588" s="254" t="s">
        <v>8122</v>
      </c>
      <c r="BW588" s="254" t="s">
        <v>566</v>
      </c>
      <c r="BX588" s="259" t="s">
        <v>566</v>
      </c>
      <c r="BY588" s="259" t="s">
        <v>566</v>
      </c>
      <c r="BZ588" s="259" t="s">
        <v>566</v>
      </c>
      <c r="CA588" s="251"/>
      <c r="CB588" s="251">
        <v>368.30049362</v>
      </c>
      <c r="CC588" s="260">
        <v>86.320382082799995</v>
      </c>
      <c r="CD588" s="260">
        <v>390.65080152100001</v>
      </c>
      <c r="CE588" s="254">
        <v>65.109188617799987</v>
      </c>
      <c r="CF588" s="254">
        <v>-4.5999999999999996</v>
      </c>
      <c r="CG588" s="254">
        <v>1.0129999999999999</v>
      </c>
      <c r="CH588" s="254">
        <v>2.8</v>
      </c>
      <c r="CI588" s="256">
        <v>0.8</v>
      </c>
      <c r="CJ588" s="256">
        <v>1.248014146</v>
      </c>
      <c r="CK588" s="254">
        <v>97978.470570183898</v>
      </c>
      <c r="CL588" s="254">
        <v>2.7523881100000001E-2</v>
      </c>
      <c r="CM588" s="254">
        <v>9.2813559765000004</v>
      </c>
      <c r="CN588" s="254">
        <v>682.62963999999999</v>
      </c>
      <c r="CO588" s="254">
        <v>1</v>
      </c>
      <c r="CP588" s="254">
        <v>314.04105224649999</v>
      </c>
      <c r="CQ588" s="254">
        <v>8.6511327160999993</v>
      </c>
      <c r="CR588" s="254">
        <v>2369</v>
      </c>
      <c r="CS588" s="254">
        <v>2354.5630000000001</v>
      </c>
      <c r="CT588" s="254">
        <v>83.4</v>
      </c>
      <c r="CU588" s="254">
        <v>233</v>
      </c>
      <c r="CV588" s="254">
        <v>37.493562231799999</v>
      </c>
      <c r="CW588" s="254">
        <v>109.3</v>
      </c>
      <c r="CX588" s="253" t="s">
        <v>393</v>
      </c>
      <c r="CY588" s="253" t="s">
        <v>566</v>
      </c>
      <c r="CZ588" s="254" t="s">
        <v>566</v>
      </c>
      <c r="DA588" s="254">
        <v>-2.5</v>
      </c>
      <c r="DB588" s="254">
        <v>1.0522797934999999</v>
      </c>
      <c r="DC588" s="254">
        <v>195.25051568390001</v>
      </c>
      <c r="DD588" s="256">
        <v>-130.29109721930001</v>
      </c>
      <c r="DE588" s="254">
        <v>234.3011382471</v>
      </c>
      <c r="DF588" s="256">
        <v>-91.24047465610002</v>
      </c>
      <c r="DG588" s="253"/>
      <c r="DH588" s="261" t="s">
        <v>689</v>
      </c>
      <c r="DI588" s="262" t="s">
        <v>689</v>
      </c>
      <c r="DJ588" s="261" t="s">
        <v>689</v>
      </c>
      <c r="DK588" s="254"/>
      <c r="DL588" s="254">
        <v>149.1</v>
      </c>
      <c r="DM588" s="263"/>
      <c r="DN588" s="264">
        <v>666</v>
      </c>
      <c r="DO588" s="264">
        <v>667</v>
      </c>
      <c r="DP588" s="264">
        <v>629.20000000000005</v>
      </c>
      <c r="DQ588" s="261"/>
      <c r="DR588" s="262"/>
      <c r="DS588" s="261"/>
      <c r="DT588" s="184"/>
      <c r="DU588" s="184"/>
      <c r="DV588" s="184"/>
      <c r="DW588" s="184"/>
      <c r="DX588" s="184"/>
      <c r="DY588" s="184"/>
      <c r="DZ588" s="184"/>
      <c r="EA588" s="265"/>
      <c r="EB588" s="265"/>
    </row>
    <row r="589" spans="1:132" s="2" customFormat="1" ht="15" customHeight="1" x14ac:dyDescent="0.2">
      <c r="A589" s="21" t="str">
        <f t="shared" si="8"/>
        <v>2309_Южно-Ягунское</v>
      </c>
      <c r="B589" s="250">
        <v>109</v>
      </c>
      <c r="C589" s="251" t="s">
        <v>733</v>
      </c>
      <c r="D589" s="251" t="s">
        <v>568</v>
      </c>
      <c r="E589" s="251" t="s">
        <v>531</v>
      </c>
      <c r="F589" s="251" t="s">
        <v>9</v>
      </c>
      <c r="G589" s="251" t="s">
        <v>29</v>
      </c>
      <c r="H589" s="251" t="s">
        <v>2972</v>
      </c>
      <c r="I589" s="252" t="s">
        <v>6889</v>
      </c>
      <c r="J589" s="251" t="s">
        <v>87</v>
      </c>
      <c r="K589" s="251" t="s">
        <v>688</v>
      </c>
      <c r="L589" s="251" t="s">
        <v>566</v>
      </c>
      <c r="M589" s="251" t="s">
        <v>422</v>
      </c>
      <c r="N589" s="251" t="s">
        <v>5834</v>
      </c>
      <c r="O589" s="251" t="s">
        <v>10</v>
      </c>
      <c r="P589" s="253" t="s">
        <v>6217</v>
      </c>
      <c r="Q589" s="253"/>
      <c r="R589" s="254"/>
      <c r="S589" s="253"/>
      <c r="T589" s="253">
        <v>11.1</v>
      </c>
      <c r="U589" s="253">
        <v>2470.5</v>
      </c>
      <c r="V589" s="253">
        <v>2490</v>
      </c>
      <c r="W589" s="254">
        <v>60.656999999999996</v>
      </c>
      <c r="X589" s="253" t="s">
        <v>150</v>
      </c>
      <c r="Y589" s="253">
        <v>2545</v>
      </c>
      <c r="Z589" s="253">
        <v>2518.3000000000002</v>
      </c>
      <c r="AA589" s="253" t="s">
        <v>1099</v>
      </c>
      <c r="AB589" s="254" t="s">
        <v>544</v>
      </c>
      <c r="AC589" s="251" t="s">
        <v>5745</v>
      </c>
      <c r="AD589" s="253" t="s">
        <v>5746</v>
      </c>
      <c r="AE589" s="253" t="s">
        <v>415</v>
      </c>
      <c r="AF589" s="253">
        <v>2310</v>
      </c>
      <c r="AG589" s="254" t="s">
        <v>5747</v>
      </c>
      <c r="AH589" s="255" t="s">
        <v>6141</v>
      </c>
      <c r="AI589" s="253" t="s">
        <v>5749</v>
      </c>
      <c r="AJ589" s="251">
        <v>8</v>
      </c>
      <c r="AK589" s="254" t="s">
        <v>566</v>
      </c>
      <c r="AL589" s="254">
        <v>3.9</v>
      </c>
      <c r="AM589" s="254">
        <v>153</v>
      </c>
      <c r="AN589" s="254">
        <v>103</v>
      </c>
      <c r="AO589" s="254">
        <v>93</v>
      </c>
      <c r="AP589" s="254">
        <v>333.04</v>
      </c>
      <c r="AQ589" s="254">
        <v>336.15</v>
      </c>
      <c r="AR589" s="254">
        <v>79.928358927399998</v>
      </c>
      <c r="AS589" s="254">
        <v>320.01904839999997</v>
      </c>
      <c r="AT589" s="254">
        <v>0</v>
      </c>
      <c r="AU589" s="254">
        <v>807</v>
      </c>
      <c r="AV589" s="254">
        <v>140.99</v>
      </c>
      <c r="AW589" s="254" t="s">
        <v>4928</v>
      </c>
      <c r="AX589" s="254">
        <v>144.1</v>
      </c>
      <c r="AY589" s="254">
        <v>192.05</v>
      </c>
      <c r="AZ589" s="256">
        <v>1.4195145753</v>
      </c>
      <c r="BA589" s="254" t="s">
        <v>566</v>
      </c>
      <c r="BB589" s="254" t="s">
        <v>566</v>
      </c>
      <c r="BC589" s="254">
        <v>326.66410146060002</v>
      </c>
      <c r="BD589" s="254">
        <v>272.6177741935</v>
      </c>
      <c r="BE589" s="257">
        <v>272.61777419359998</v>
      </c>
      <c r="BF589" s="254">
        <v>1</v>
      </c>
      <c r="BG589" s="254">
        <v>31</v>
      </c>
      <c r="BH589" s="254">
        <v>8451.1509999999998</v>
      </c>
      <c r="BI589" s="254" t="s">
        <v>430</v>
      </c>
      <c r="BJ589" s="254" t="s">
        <v>566</v>
      </c>
      <c r="BK589" s="254">
        <v>272.6177741935</v>
      </c>
      <c r="BL589" s="254">
        <v>272.6177741935</v>
      </c>
      <c r="BM589" s="254">
        <v>93</v>
      </c>
      <c r="BN589" s="254">
        <v>30</v>
      </c>
      <c r="BO589" s="256">
        <v>8178.5332258079998</v>
      </c>
      <c r="BP589" s="256" t="s">
        <v>566</v>
      </c>
      <c r="BQ589" s="251">
        <v>8</v>
      </c>
      <c r="BR589" s="251" t="s">
        <v>566</v>
      </c>
      <c r="BS589" s="251" t="s">
        <v>566</v>
      </c>
      <c r="BT589" s="255" t="s">
        <v>566</v>
      </c>
      <c r="BU589" s="258">
        <v>0</v>
      </c>
      <c r="BV589" s="254" t="s">
        <v>6890</v>
      </c>
      <c r="BW589" s="254" t="s">
        <v>566</v>
      </c>
      <c r="BX589" s="259" t="s">
        <v>566</v>
      </c>
      <c r="BY589" s="259" t="s">
        <v>566</v>
      </c>
      <c r="BZ589" s="259" t="s">
        <v>566</v>
      </c>
      <c r="CA589" s="251"/>
      <c r="CB589" s="251">
        <v>371.44994148000001</v>
      </c>
      <c r="CC589" s="260">
        <v>81.240883784399998</v>
      </c>
      <c r="CD589" s="260">
        <v>326.66410146060002</v>
      </c>
      <c r="CE589" s="254">
        <v>54.046327267000038</v>
      </c>
      <c r="CF589" s="254">
        <v>-2.5</v>
      </c>
      <c r="CG589" s="254">
        <v>1.01301</v>
      </c>
      <c r="CH589" s="254">
        <v>2.8</v>
      </c>
      <c r="CI589" s="256">
        <v>0.8</v>
      </c>
      <c r="CJ589" s="256">
        <v>1.0451224211000001</v>
      </c>
      <c r="CK589" s="254">
        <v>82050.758446598804</v>
      </c>
      <c r="CL589" s="254">
        <v>2.7757392400000001E-2</v>
      </c>
      <c r="CM589" s="254">
        <v>6.1120811145999996</v>
      </c>
      <c r="CN589" s="254">
        <v>678.07655999999997</v>
      </c>
      <c r="CO589" s="254">
        <v>1</v>
      </c>
      <c r="CP589" s="254">
        <v>254.38724429160001</v>
      </c>
      <c r="CQ589" s="254">
        <v>5.3413411273999998</v>
      </c>
      <c r="CR589" s="254">
        <v>2369</v>
      </c>
      <c r="CS589" s="254">
        <v>2338.3020000000001</v>
      </c>
      <c r="CT589" s="254">
        <v>83.4</v>
      </c>
      <c r="CU589" s="254">
        <v>233</v>
      </c>
      <c r="CV589" s="254">
        <v>39.489270386299999</v>
      </c>
      <c r="CW589" s="254">
        <v>68.650000000000006</v>
      </c>
      <c r="CX589" s="253" t="s">
        <v>393</v>
      </c>
      <c r="CY589" s="253" t="s">
        <v>566</v>
      </c>
      <c r="CZ589" s="254" t="s">
        <v>566</v>
      </c>
      <c r="DA589" s="254">
        <v>-2.5</v>
      </c>
      <c r="DB589" s="254">
        <v>1.4218267256999999</v>
      </c>
      <c r="DC589" s="254">
        <v>272.61777419179998</v>
      </c>
      <c r="DD589" s="256">
        <v>-1.8000037016463466E-9</v>
      </c>
      <c r="DE589" s="254">
        <v>326.66410146060002</v>
      </c>
      <c r="DF589" s="256">
        <v>54.046327267000038</v>
      </c>
      <c r="DG589" s="253"/>
      <c r="DH589" s="261" t="s">
        <v>3155</v>
      </c>
      <c r="DI589" s="262" t="s">
        <v>689</v>
      </c>
      <c r="DJ589" s="261" t="s">
        <v>566</v>
      </c>
      <c r="DK589" s="254"/>
      <c r="DL589" s="254">
        <v>149.1</v>
      </c>
      <c r="DM589" s="263"/>
      <c r="DN589" s="264">
        <v>566</v>
      </c>
      <c r="DO589" s="264">
        <v>571</v>
      </c>
      <c r="DP589" s="264">
        <v>692.1</v>
      </c>
      <c r="DQ589" s="261"/>
      <c r="DR589" s="262"/>
      <c r="DS589" s="261"/>
      <c r="DT589" s="184"/>
      <c r="DU589" s="184"/>
      <c r="DV589" s="184"/>
      <c r="DW589" s="184"/>
      <c r="DX589" s="184"/>
      <c r="DY589" s="184"/>
      <c r="DZ589" s="184"/>
      <c r="EA589" s="265"/>
      <c r="EB589" s="265"/>
    </row>
    <row r="590" spans="1:132" s="2" customFormat="1" ht="15" customHeight="1" x14ac:dyDescent="0.2">
      <c r="A590" s="21" t="str">
        <f t="shared" si="8"/>
        <v>2310У_Южно-Ягунское</v>
      </c>
      <c r="B590" s="250">
        <v>110</v>
      </c>
      <c r="C590" s="251" t="s">
        <v>733</v>
      </c>
      <c r="D590" s="251" t="s">
        <v>568</v>
      </c>
      <c r="E590" s="251" t="s">
        <v>531</v>
      </c>
      <c r="F590" s="251" t="s">
        <v>9</v>
      </c>
      <c r="G590" s="251" t="s">
        <v>29</v>
      </c>
      <c r="H590" s="251" t="s">
        <v>2974</v>
      </c>
      <c r="I590" s="252" t="s">
        <v>6891</v>
      </c>
      <c r="J590" s="251" t="s">
        <v>87</v>
      </c>
      <c r="K590" s="251" t="s">
        <v>688</v>
      </c>
      <c r="L590" s="251" t="s">
        <v>566</v>
      </c>
      <c r="M590" s="251" t="s">
        <v>422</v>
      </c>
      <c r="N590" s="251" t="s">
        <v>92</v>
      </c>
      <c r="O590" s="251" t="s">
        <v>10</v>
      </c>
      <c r="P590" s="253" t="s">
        <v>6217</v>
      </c>
      <c r="Q590" s="253"/>
      <c r="R590" s="254"/>
      <c r="S590" s="253"/>
      <c r="T590" s="253">
        <v>24</v>
      </c>
      <c r="U590" s="253">
        <v>2427</v>
      </c>
      <c r="V590" s="253">
        <v>2439.5</v>
      </c>
      <c r="W590" s="254">
        <v>1.544</v>
      </c>
      <c r="X590" s="253" t="s">
        <v>150</v>
      </c>
      <c r="Y590" s="253">
        <v>2855</v>
      </c>
      <c r="Z590" s="253">
        <v>2437</v>
      </c>
      <c r="AA590" s="253" t="s">
        <v>1099</v>
      </c>
      <c r="AB590" s="254" t="s">
        <v>5788</v>
      </c>
      <c r="AC590" s="251" t="s">
        <v>5745</v>
      </c>
      <c r="AD590" s="253" t="s">
        <v>5746</v>
      </c>
      <c r="AE590" s="253" t="s">
        <v>415</v>
      </c>
      <c r="AF590" s="253">
        <v>2219</v>
      </c>
      <c r="AG590" s="254" t="s">
        <v>5747</v>
      </c>
      <c r="AH590" s="255" t="s">
        <v>5748</v>
      </c>
      <c r="AI590" s="253" t="s">
        <v>5897</v>
      </c>
      <c r="AJ590" s="251">
        <v>10</v>
      </c>
      <c r="AK590" s="254">
        <v>0</v>
      </c>
      <c r="AL590" s="254">
        <v>3.9</v>
      </c>
      <c r="AM590" s="254">
        <v>153</v>
      </c>
      <c r="AN590" s="254">
        <v>103</v>
      </c>
      <c r="AO590" s="254">
        <v>95</v>
      </c>
      <c r="AP590" s="254">
        <v>337.65</v>
      </c>
      <c r="AQ590" s="254">
        <v>340.38</v>
      </c>
      <c r="AR590" s="254">
        <v>89.203043953900007</v>
      </c>
      <c r="AS590" s="254">
        <v>331.95627519999999</v>
      </c>
      <c r="AT590" s="254">
        <v>0</v>
      </c>
      <c r="AU590" s="254">
        <v>511</v>
      </c>
      <c r="AV590" s="254">
        <v>158.37</v>
      </c>
      <c r="AW590" s="254" t="s">
        <v>4928</v>
      </c>
      <c r="AX590" s="254">
        <v>161.1</v>
      </c>
      <c r="AY590" s="254">
        <v>179.28</v>
      </c>
      <c r="AZ590" s="256">
        <v>1.0872522347</v>
      </c>
      <c r="BA590" s="254" t="s">
        <v>566</v>
      </c>
      <c r="BB590" s="254" t="s">
        <v>566</v>
      </c>
      <c r="BC590" s="254">
        <v>233.9069722088</v>
      </c>
      <c r="BD590" s="254">
        <v>194.92258064519999</v>
      </c>
      <c r="BE590" s="257">
        <v>194.92258064519999</v>
      </c>
      <c r="BF590" s="254">
        <v>1</v>
      </c>
      <c r="BG590" s="254">
        <v>31</v>
      </c>
      <c r="BH590" s="254">
        <v>6042.6</v>
      </c>
      <c r="BI590" s="254" t="s">
        <v>430</v>
      </c>
      <c r="BJ590" s="254" t="s">
        <v>566</v>
      </c>
      <c r="BK590" s="254">
        <v>194.92258064519999</v>
      </c>
      <c r="BL590" s="254">
        <v>194.92258064519999</v>
      </c>
      <c r="BM590" s="254">
        <v>95</v>
      </c>
      <c r="BN590" s="254">
        <v>30</v>
      </c>
      <c r="BO590" s="256">
        <v>5847.6774193560004</v>
      </c>
      <c r="BP590" s="256" t="s">
        <v>566</v>
      </c>
      <c r="BQ590" s="251">
        <v>10</v>
      </c>
      <c r="BR590" s="251" t="s">
        <v>566</v>
      </c>
      <c r="BS590" s="251" t="s">
        <v>566</v>
      </c>
      <c r="BT590" s="255" t="s">
        <v>566</v>
      </c>
      <c r="BU590" s="258">
        <v>0</v>
      </c>
      <c r="BV590" s="254" t="s">
        <v>8123</v>
      </c>
      <c r="BW590" s="254" t="s">
        <v>566</v>
      </c>
      <c r="BX590" s="259" t="s">
        <v>566</v>
      </c>
      <c r="BY590" s="259" t="s">
        <v>566</v>
      </c>
      <c r="BZ590" s="259" t="s">
        <v>566</v>
      </c>
      <c r="CA590" s="251"/>
      <c r="CB590" s="251">
        <v>373.50588543999999</v>
      </c>
      <c r="CC590" s="260">
        <v>89.203043953900007</v>
      </c>
      <c r="CD590" s="260">
        <v>233.9069722088</v>
      </c>
      <c r="CE590" s="254">
        <v>38.984391563600013</v>
      </c>
      <c r="CF590" s="254">
        <v>-2.5</v>
      </c>
      <c r="CG590" s="254">
        <v>1.0129999999999999</v>
      </c>
      <c r="CH590" s="254">
        <v>2.8</v>
      </c>
      <c r="CI590" s="256">
        <v>0.8</v>
      </c>
      <c r="CJ590" s="256">
        <v>0.74726587440000003</v>
      </c>
      <c r="CK590" s="254">
        <v>58665.975636389303</v>
      </c>
      <c r="CL590" s="254">
        <v>2.8306285399999999E-2</v>
      </c>
      <c r="CM590" s="254">
        <v>3.1350829616999998</v>
      </c>
      <c r="CN590" s="254">
        <v>679.12768000000005</v>
      </c>
      <c r="CO590" s="254">
        <v>1</v>
      </c>
      <c r="CP590" s="254">
        <v>188.7320458536</v>
      </c>
      <c r="CQ590" s="254">
        <v>2.9454615539</v>
      </c>
      <c r="CR590" s="254">
        <v>2369</v>
      </c>
      <c r="CS590" s="254">
        <v>2342.056</v>
      </c>
      <c r="CT590" s="254">
        <v>83.4</v>
      </c>
      <c r="CU590" s="254">
        <v>233</v>
      </c>
      <c r="CV590" s="254">
        <v>32.030042918500001</v>
      </c>
      <c r="CW590" s="254">
        <v>109.3</v>
      </c>
      <c r="CX590" s="253" t="s">
        <v>393</v>
      </c>
      <c r="CY590" s="253" t="s">
        <v>566</v>
      </c>
      <c r="CZ590" s="254" t="s">
        <v>6892</v>
      </c>
      <c r="DA590" s="254">
        <v>-2.5</v>
      </c>
      <c r="DB590" s="254">
        <v>1.0872522347</v>
      </c>
      <c r="DC590" s="254">
        <v>194.92258063700001</v>
      </c>
      <c r="DD590" s="256">
        <v>-8.1999758094752906E-9</v>
      </c>
      <c r="DE590" s="254">
        <v>233.9069722088</v>
      </c>
      <c r="DF590" s="256">
        <v>38.984391563600013</v>
      </c>
      <c r="DG590" s="253"/>
      <c r="DH590" s="261" t="s">
        <v>689</v>
      </c>
      <c r="DI590" s="262" t="s">
        <v>689</v>
      </c>
      <c r="DJ590" s="261" t="s">
        <v>689</v>
      </c>
      <c r="DK590" s="254"/>
      <c r="DL590" s="254">
        <v>149.1</v>
      </c>
      <c r="DM590" s="263"/>
      <c r="DN590" s="264">
        <v>1350</v>
      </c>
      <c r="DO590" s="264">
        <v>1351</v>
      </c>
      <c r="DP590" s="264">
        <v>381.4</v>
      </c>
      <c r="DQ590" s="261"/>
      <c r="DR590" s="262"/>
      <c r="DS590" s="261"/>
      <c r="DT590" s="184"/>
      <c r="DU590" s="184"/>
      <c r="DV590" s="184"/>
      <c r="DW590" s="184"/>
      <c r="DX590" s="184"/>
      <c r="DY590" s="184"/>
      <c r="DZ590" s="184"/>
      <c r="EA590" s="265"/>
      <c r="EB590" s="265"/>
    </row>
    <row r="591" spans="1:132" s="2" customFormat="1" ht="15" customHeight="1" x14ac:dyDescent="0.2">
      <c r="A591" s="21" t="str">
        <f t="shared" si="8"/>
        <v>2311_Южно-Ягунское</v>
      </c>
      <c r="B591" s="250">
        <v>111</v>
      </c>
      <c r="C591" s="251" t="s">
        <v>733</v>
      </c>
      <c r="D591" s="251" t="s">
        <v>568</v>
      </c>
      <c r="E591" s="251" t="s">
        <v>531</v>
      </c>
      <c r="F591" s="251" t="s">
        <v>9</v>
      </c>
      <c r="G591" s="251" t="s">
        <v>29</v>
      </c>
      <c r="H591" s="251" t="s">
        <v>2972</v>
      </c>
      <c r="I591" s="252" t="s">
        <v>1421</v>
      </c>
      <c r="J591" s="251" t="s">
        <v>87</v>
      </c>
      <c r="K591" s="251" t="s">
        <v>688</v>
      </c>
      <c r="L591" s="251" t="s">
        <v>566</v>
      </c>
      <c r="M591" s="251" t="s">
        <v>422</v>
      </c>
      <c r="N591" s="251" t="s">
        <v>5834</v>
      </c>
      <c r="O591" s="251" t="s">
        <v>10</v>
      </c>
      <c r="P591" s="253" t="s">
        <v>6217</v>
      </c>
      <c r="Q591" s="253"/>
      <c r="R591" s="254"/>
      <c r="S591" s="253"/>
      <c r="T591" s="253">
        <v>18.5</v>
      </c>
      <c r="U591" s="253">
        <v>2475</v>
      </c>
      <c r="V591" s="253">
        <v>2501</v>
      </c>
      <c r="W591" s="254">
        <v>71.158000000000001</v>
      </c>
      <c r="X591" s="253" t="s">
        <v>150</v>
      </c>
      <c r="Y591" s="253">
        <v>2546.8000000000002</v>
      </c>
      <c r="Z591" s="253">
        <v>2545.3000000000002</v>
      </c>
      <c r="AA591" s="253" t="s">
        <v>1099</v>
      </c>
      <c r="AB591" s="254" t="s">
        <v>544</v>
      </c>
      <c r="AC591" s="251" t="s">
        <v>5745</v>
      </c>
      <c r="AD591" s="253" t="s">
        <v>5746</v>
      </c>
      <c r="AE591" s="253" t="s">
        <v>415</v>
      </c>
      <c r="AF591" s="253">
        <v>2340</v>
      </c>
      <c r="AG591" s="254" t="s">
        <v>5747</v>
      </c>
      <c r="AH591" s="255" t="s">
        <v>5748</v>
      </c>
      <c r="AI591" s="253" t="s">
        <v>5811</v>
      </c>
      <c r="AJ591" s="251">
        <v>10</v>
      </c>
      <c r="AK591" s="254" t="s">
        <v>566</v>
      </c>
      <c r="AL591" s="254">
        <v>3.9</v>
      </c>
      <c r="AM591" s="254">
        <v>153</v>
      </c>
      <c r="AN591" s="254">
        <v>103</v>
      </c>
      <c r="AO591" s="254">
        <v>95</v>
      </c>
      <c r="AP591" s="254">
        <v>321.23</v>
      </c>
      <c r="AQ591" s="254">
        <v>324.68</v>
      </c>
      <c r="AR591" s="254">
        <v>150.6416282065</v>
      </c>
      <c r="AS591" s="254">
        <v>393.10593253330001</v>
      </c>
      <c r="AT591" s="254">
        <v>0.3</v>
      </c>
      <c r="AU591" s="254">
        <v>591</v>
      </c>
      <c r="AV591" s="254">
        <v>255.25</v>
      </c>
      <c r="AW591" s="254" t="s">
        <v>4928</v>
      </c>
      <c r="AX591" s="254">
        <v>258.7</v>
      </c>
      <c r="AY591" s="254">
        <v>65.98</v>
      </c>
      <c r="AZ591" s="256">
        <v>7.3273551136000004</v>
      </c>
      <c r="BA591" s="254" t="s">
        <v>566</v>
      </c>
      <c r="BB591" s="254" t="s">
        <v>566</v>
      </c>
      <c r="BC591" s="254">
        <v>1028.2480657814001</v>
      </c>
      <c r="BD591" s="254">
        <v>483.45889039240001</v>
      </c>
      <c r="BE591" s="257">
        <v>483.45889039240001</v>
      </c>
      <c r="BF591" s="254">
        <v>1</v>
      </c>
      <c r="BG591" s="254">
        <v>30.791666666666668</v>
      </c>
      <c r="BH591" s="254">
        <v>14886.504999999999</v>
      </c>
      <c r="BI591" s="254" t="s">
        <v>430</v>
      </c>
      <c r="BJ591" s="254" t="s">
        <v>566</v>
      </c>
      <c r="BK591" s="254">
        <v>483.45889039240001</v>
      </c>
      <c r="BL591" s="254">
        <v>483.45889039240001</v>
      </c>
      <c r="BM591" s="254">
        <v>95</v>
      </c>
      <c r="BN591" s="254">
        <v>30</v>
      </c>
      <c r="BO591" s="256">
        <v>14503.766711771999</v>
      </c>
      <c r="BP591" s="256" t="s">
        <v>566</v>
      </c>
      <c r="BQ591" s="251">
        <v>10</v>
      </c>
      <c r="BR591" s="251" t="s">
        <v>566</v>
      </c>
      <c r="BS591" s="251" t="s">
        <v>566</v>
      </c>
      <c r="BT591" s="255" t="s">
        <v>566</v>
      </c>
      <c r="BU591" s="258">
        <v>0</v>
      </c>
      <c r="BV591" s="254" t="s">
        <v>6893</v>
      </c>
      <c r="BW591" s="254" t="s">
        <v>566</v>
      </c>
      <c r="BX591" s="259" t="s">
        <v>566</v>
      </c>
      <c r="BY591" s="259" t="s">
        <v>566</v>
      </c>
      <c r="BZ591" s="259" t="s">
        <v>566</v>
      </c>
      <c r="CA591" s="251"/>
      <c r="CB591" s="251">
        <v>395.87821466669999</v>
      </c>
      <c r="CC591" s="260">
        <v>233.0609207267</v>
      </c>
      <c r="CD591" s="260">
        <v>1028.2480657814001</v>
      </c>
      <c r="CE591" s="254">
        <v>544.78917538900009</v>
      </c>
      <c r="CF591" s="254">
        <v>2.0499999999999998</v>
      </c>
      <c r="CG591" s="254">
        <v>1.01312</v>
      </c>
      <c r="CH591" s="254">
        <v>2.8</v>
      </c>
      <c r="CI591" s="256">
        <v>0.8</v>
      </c>
      <c r="CJ591" s="256">
        <v>1.8534144647999999</v>
      </c>
      <c r="CK591" s="254">
        <v>145524.17284717661</v>
      </c>
      <c r="CL591" s="254">
        <v>2.71168941E-2</v>
      </c>
      <c r="CM591" s="254">
        <v>18.780550271399999</v>
      </c>
      <c r="CN591" s="254">
        <v>677.13520000000005</v>
      </c>
      <c r="CO591" s="254">
        <v>1</v>
      </c>
      <c r="CP591" s="254">
        <v>1028.2470046108001</v>
      </c>
      <c r="CQ591" s="254">
        <v>83.493028897399995</v>
      </c>
      <c r="CR591" s="254">
        <v>2369</v>
      </c>
      <c r="CS591" s="254">
        <v>2334.94</v>
      </c>
      <c r="CT591" s="254">
        <v>83.4</v>
      </c>
      <c r="CU591" s="254">
        <v>233</v>
      </c>
      <c r="CV591" s="254">
        <v>-9.5493562232000002</v>
      </c>
      <c r="CW591" s="254">
        <v>68.650000000000006</v>
      </c>
      <c r="CX591" s="253" t="s">
        <v>393</v>
      </c>
      <c r="CY591" s="253" t="s">
        <v>566</v>
      </c>
      <c r="CZ591" s="254" t="s">
        <v>566</v>
      </c>
      <c r="DA591" s="254">
        <v>-2.5</v>
      </c>
      <c r="DB591" s="254">
        <v>12.9073061949</v>
      </c>
      <c r="DC591" s="254">
        <v>852.38764782529995</v>
      </c>
      <c r="DD591" s="256">
        <v>368.92875743289994</v>
      </c>
      <c r="DE591" s="254">
        <v>1814.5741115066</v>
      </c>
      <c r="DF591" s="256">
        <v>1331.1152211142</v>
      </c>
      <c r="DG591" s="253"/>
      <c r="DH591" s="261" t="s">
        <v>3222</v>
      </c>
      <c r="DI591" s="262" t="s">
        <v>689</v>
      </c>
      <c r="DJ591" s="261" t="s">
        <v>566</v>
      </c>
      <c r="DK591" s="254"/>
      <c r="DL591" s="254">
        <v>149.1</v>
      </c>
      <c r="DM591" s="263"/>
      <c r="DN591" s="264">
        <v>137</v>
      </c>
      <c r="DO591" s="264">
        <v>139</v>
      </c>
      <c r="DP591" s="264">
        <v>328.5</v>
      </c>
      <c r="DQ591" s="261"/>
      <c r="DR591" s="262"/>
      <c r="DS591" s="261"/>
      <c r="DT591" s="184"/>
      <c r="DU591" s="184"/>
      <c r="DV591" s="184"/>
      <c r="DW591" s="184"/>
      <c r="DX591" s="184"/>
      <c r="DY591" s="184"/>
      <c r="DZ591" s="184"/>
      <c r="EA591" s="265"/>
      <c r="EB591" s="265"/>
    </row>
    <row r="592" spans="1:132" s="2" customFormat="1" ht="15" customHeight="1" x14ac:dyDescent="0.2">
      <c r="A592" s="21" t="str">
        <f t="shared" si="8"/>
        <v>2314_Южно-Ягунское</v>
      </c>
      <c r="B592" s="250">
        <v>112</v>
      </c>
      <c r="C592" s="251" t="s">
        <v>733</v>
      </c>
      <c r="D592" s="251" t="s">
        <v>568</v>
      </c>
      <c r="E592" s="251" t="s">
        <v>531</v>
      </c>
      <c r="F592" s="251" t="s">
        <v>9</v>
      </c>
      <c r="G592" s="251" t="s">
        <v>29</v>
      </c>
      <c r="H592" s="251" t="s">
        <v>2972</v>
      </c>
      <c r="I592" s="252" t="s">
        <v>1015</v>
      </c>
      <c r="J592" s="251" t="s">
        <v>82</v>
      </c>
      <c r="K592" s="251" t="s">
        <v>688</v>
      </c>
      <c r="L592" s="251" t="s">
        <v>566</v>
      </c>
      <c r="M592" s="251" t="s">
        <v>422</v>
      </c>
      <c r="N592" s="251" t="s">
        <v>5834</v>
      </c>
      <c r="O592" s="251" t="s">
        <v>10</v>
      </c>
      <c r="P592" s="253" t="s">
        <v>6217</v>
      </c>
      <c r="Q592" s="253"/>
      <c r="R592" s="254"/>
      <c r="S592" s="253"/>
      <c r="T592" s="253">
        <v>17</v>
      </c>
      <c r="U592" s="253">
        <v>2515</v>
      </c>
      <c r="V592" s="253">
        <v>2540</v>
      </c>
      <c r="W592" s="254">
        <v>105.375</v>
      </c>
      <c r="X592" s="253" t="s">
        <v>150</v>
      </c>
      <c r="Y592" s="253">
        <v>2577.1999999999998</v>
      </c>
      <c r="Z592" s="253">
        <v>2562.4</v>
      </c>
      <c r="AA592" s="253" t="s">
        <v>1099</v>
      </c>
      <c r="AB592" s="254" t="s">
        <v>1055</v>
      </c>
      <c r="AC592" s="251" t="s">
        <v>5745</v>
      </c>
      <c r="AD592" s="253" t="s">
        <v>5746</v>
      </c>
      <c r="AE592" s="253" t="s">
        <v>415</v>
      </c>
      <c r="AF592" s="253">
        <v>2203</v>
      </c>
      <c r="AG592" s="254" t="s">
        <v>5747</v>
      </c>
      <c r="AH592" s="255" t="s">
        <v>5748</v>
      </c>
      <c r="AI592" s="253" t="s">
        <v>5815</v>
      </c>
      <c r="AJ592" s="251">
        <v>8</v>
      </c>
      <c r="AK592" s="254" t="s">
        <v>566</v>
      </c>
      <c r="AL592" s="254">
        <v>3.9</v>
      </c>
      <c r="AM592" s="254">
        <v>153</v>
      </c>
      <c r="AN592" s="254">
        <v>129</v>
      </c>
      <c r="AO592" s="254">
        <v>119</v>
      </c>
      <c r="AP592" s="254">
        <v>361.17</v>
      </c>
      <c r="AQ592" s="254">
        <v>364.3</v>
      </c>
      <c r="AR592" s="254">
        <v>102.3654287816</v>
      </c>
      <c r="AS592" s="254">
        <v>346.70047666670001</v>
      </c>
      <c r="AT592" s="254">
        <v>0</v>
      </c>
      <c r="AU592" s="254">
        <v>475</v>
      </c>
      <c r="AV592" s="254">
        <v>180.67</v>
      </c>
      <c r="AW592" s="254" t="s">
        <v>4928</v>
      </c>
      <c r="AX592" s="254">
        <v>183.8</v>
      </c>
      <c r="AY592" s="254">
        <v>180.5</v>
      </c>
      <c r="AZ592" s="256">
        <v>1.3249808555</v>
      </c>
      <c r="BA592" s="254" t="s">
        <v>566</v>
      </c>
      <c r="BB592" s="254" t="s">
        <v>566</v>
      </c>
      <c r="BC592" s="254">
        <v>286.99115495550001</v>
      </c>
      <c r="BD592" s="254">
        <v>239.15904441040001</v>
      </c>
      <c r="BE592" s="257">
        <v>239.1590444105</v>
      </c>
      <c r="BF592" s="254">
        <v>1</v>
      </c>
      <c r="BG592" s="254">
        <v>27.208333333333332</v>
      </c>
      <c r="BH592" s="254">
        <v>6507.1189999999997</v>
      </c>
      <c r="BI592" s="254" t="s">
        <v>430</v>
      </c>
      <c r="BJ592" s="254" t="s">
        <v>566</v>
      </c>
      <c r="BK592" s="254">
        <v>239.15904441040001</v>
      </c>
      <c r="BL592" s="254">
        <v>239.15904441040001</v>
      </c>
      <c r="BM592" s="254">
        <v>119</v>
      </c>
      <c r="BN592" s="254">
        <v>30</v>
      </c>
      <c r="BO592" s="256">
        <v>7174.7713323150001</v>
      </c>
      <c r="BP592" s="256" t="s">
        <v>566</v>
      </c>
      <c r="BQ592" s="251">
        <v>8</v>
      </c>
      <c r="BR592" s="251" t="s">
        <v>566</v>
      </c>
      <c r="BS592" s="251" t="s">
        <v>566</v>
      </c>
      <c r="BT592" s="255" t="s">
        <v>566</v>
      </c>
      <c r="BU592" s="258">
        <v>0</v>
      </c>
      <c r="BV592" s="254" t="s">
        <v>6894</v>
      </c>
      <c r="BW592" s="254" t="s">
        <v>566</v>
      </c>
      <c r="BX592" s="259" t="s">
        <v>566</v>
      </c>
      <c r="BY592" s="259" t="s">
        <v>566</v>
      </c>
      <c r="BZ592" s="259" t="s">
        <v>566</v>
      </c>
      <c r="CA592" s="251"/>
      <c r="CB592" s="251">
        <v>397.27023659999998</v>
      </c>
      <c r="CC592" s="260">
        <v>106.7076431723</v>
      </c>
      <c r="CD592" s="260">
        <v>286.99115495550001</v>
      </c>
      <c r="CE592" s="254">
        <v>47.832110545000006</v>
      </c>
      <c r="CF592" s="254">
        <v>-5.14</v>
      </c>
      <c r="CG592" s="254">
        <v>1.01301</v>
      </c>
      <c r="CH592" s="254">
        <v>2.8</v>
      </c>
      <c r="CI592" s="256">
        <v>0.8</v>
      </c>
      <c r="CJ592" s="256">
        <v>0.91685320319999997</v>
      </c>
      <c r="CK592" s="254">
        <v>71980.5634144379</v>
      </c>
      <c r="CL592" s="254">
        <v>2.7953736699999999E-2</v>
      </c>
      <c r="CM592" s="254">
        <v>4.8252204139000003</v>
      </c>
      <c r="CN592" s="254">
        <v>678.85720000000003</v>
      </c>
      <c r="CO592" s="254">
        <v>1</v>
      </c>
      <c r="CP592" s="254">
        <v>220.04173402230001</v>
      </c>
      <c r="CQ592" s="254">
        <v>4.1045886306000003</v>
      </c>
      <c r="CR592" s="254">
        <v>2369</v>
      </c>
      <c r="CS592" s="254">
        <v>2338.09</v>
      </c>
      <c r="CT592" s="254">
        <v>86.4</v>
      </c>
      <c r="CU592" s="254">
        <v>233</v>
      </c>
      <c r="CV592" s="254">
        <v>22.459227467800002</v>
      </c>
      <c r="CW592" s="254">
        <v>68.650000000000006</v>
      </c>
      <c r="CX592" s="253" t="s">
        <v>393</v>
      </c>
      <c r="CY592" s="253" t="s">
        <v>566</v>
      </c>
      <c r="CZ592" s="254" t="s">
        <v>566</v>
      </c>
      <c r="DA592" s="254">
        <v>-2.5</v>
      </c>
      <c r="DB592" s="254">
        <v>0.66523691039999999</v>
      </c>
      <c r="DC592" s="254">
        <v>120.0307251781</v>
      </c>
      <c r="DD592" s="256">
        <v>-119.1283192324</v>
      </c>
      <c r="DE592" s="254">
        <v>144.03701573750001</v>
      </c>
      <c r="DF592" s="256">
        <v>-95.122028672999988</v>
      </c>
      <c r="DG592" s="253"/>
      <c r="DH592" s="261" t="s">
        <v>3155</v>
      </c>
      <c r="DI592" s="262" t="s">
        <v>689</v>
      </c>
      <c r="DJ592" s="261" t="s">
        <v>566</v>
      </c>
      <c r="DK592" s="254"/>
      <c r="DL592" s="254">
        <v>149.1</v>
      </c>
      <c r="DM592" s="263"/>
      <c r="DN592" s="264">
        <v>936</v>
      </c>
      <c r="DO592" s="264">
        <v>938</v>
      </c>
      <c r="DP592" s="264">
        <v>391.3</v>
      </c>
      <c r="DQ592" s="261"/>
      <c r="DR592" s="262"/>
      <c r="DS592" s="261"/>
      <c r="DT592" s="184"/>
      <c r="DU592" s="184"/>
      <c r="DV592" s="184"/>
      <c r="DW592" s="184"/>
      <c r="DX592" s="184"/>
      <c r="DY592" s="184"/>
      <c r="DZ592" s="184"/>
      <c r="EA592" s="265"/>
      <c r="EB592" s="265"/>
    </row>
    <row r="593" spans="1:132" s="2" customFormat="1" ht="15" customHeight="1" x14ac:dyDescent="0.2">
      <c r="A593" s="21" t="str">
        <f t="shared" si="8"/>
        <v>2315_Южно-Ягунское</v>
      </c>
      <c r="B593" s="250">
        <v>113</v>
      </c>
      <c r="C593" s="251" t="s">
        <v>733</v>
      </c>
      <c r="D593" s="251" t="s">
        <v>568</v>
      </c>
      <c r="E593" s="251" t="s">
        <v>531</v>
      </c>
      <c r="F593" s="251" t="s">
        <v>9</v>
      </c>
      <c r="G593" s="251" t="s">
        <v>29</v>
      </c>
      <c r="H593" s="251" t="s">
        <v>2972</v>
      </c>
      <c r="I593" s="252" t="s">
        <v>975</v>
      </c>
      <c r="J593" s="251" t="s">
        <v>82</v>
      </c>
      <c r="K593" s="251" t="s">
        <v>688</v>
      </c>
      <c r="L593" s="251" t="s">
        <v>566</v>
      </c>
      <c r="M593" s="251" t="s">
        <v>422</v>
      </c>
      <c r="N593" s="251" t="s">
        <v>5834</v>
      </c>
      <c r="O593" s="251" t="s">
        <v>10</v>
      </c>
      <c r="P593" s="253" t="s">
        <v>6217</v>
      </c>
      <c r="Q593" s="253"/>
      <c r="R593" s="254"/>
      <c r="S593" s="253"/>
      <c r="T593" s="253">
        <v>21.4</v>
      </c>
      <c r="U593" s="253">
        <v>2515</v>
      </c>
      <c r="V593" s="253">
        <v>2542.1999999999998</v>
      </c>
      <c r="W593" s="254">
        <v>98.75</v>
      </c>
      <c r="X593" s="253" t="s">
        <v>150</v>
      </c>
      <c r="Y593" s="253">
        <v>2589</v>
      </c>
      <c r="Z593" s="253">
        <v>2584.6</v>
      </c>
      <c r="AA593" s="253" t="s">
        <v>1099</v>
      </c>
      <c r="AB593" s="254" t="s">
        <v>1278</v>
      </c>
      <c r="AC593" s="251" t="s">
        <v>5745</v>
      </c>
      <c r="AD593" s="253" t="s">
        <v>5746</v>
      </c>
      <c r="AE593" s="253" t="s">
        <v>415</v>
      </c>
      <c r="AF593" s="253">
        <v>2510</v>
      </c>
      <c r="AG593" s="254" t="s">
        <v>5747</v>
      </c>
      <c r="AH593" s="255" t="s">
        <v>6141</v>
      </c>
      <c r="AI593" s="253" t="s">
        <v>5768</v>
      </c>
      <c r="AJ593" s="251">
        <v>8</v>
      </c>
      <c r="AK593" s="254">
        <v>0</v>
      </c>
      <c r="AL593" s="254">
        <v>3.9</v>
      </c>
      <c r="AM593" s="254">
        <v>153</v>
      </c>
      <c r="AN593" s="254">
        <v>129</v>
      </c>
      <c r="AO593" s="254">
        <v>119</v>
      </c>
      <c r="AP593" s="254">
        <v>356.59</v>
      </c>
      <c r="AQ593" s="254">
        <v>358.95</v>
      </c>
      <c r="AR593" s="254">
        <v>107.97370905210001</v>
      </c>
      <c r="AS593" s="254">
        <v>352.1634413333</v>
      </c>
      <c r="AT593" s="254">
        <v>0</v>
      </c>
      <c r="AU593" s="254">
        <v>610</v>
      </c>
      <c r="AV593" s="254">
        <v>188.53</v>
      </c>
      <c r="AW593" s="254" t="s">
        <v>4928</v>
      </c>
      <c r="AX593" s="254">
        <v>190.9</v>
      </c>
      <c r="AY593" s="254">
        <v>168.06</v>
      </c>
      <c r="AZ593" s="256">
        <v>1.8944520582</v>
      </c>
      <c r="BA593" s="254" t="s">
        <v>566</v>
      </c>
      <c r="BB593" s="254" t="s">
        <v>566</v>
      </c>
      <c r="BC593" s="254">
        <v>382.0563611055</v>
      </c>
      <c r="BD593" s="254">
        <v>318.38161290319999</v>
      </c>
      <c r="BE593" s="257">
        <v>318.38161290329998</v>
      </c>
      <c r="BF593" s="254">
        <v>1</v>
      </c>
      <c r="BG593" s="254">
        <v>31</v>
      </c>
      <c r="BH593" s="254">
        <v>9869.83</v>
      </c>
      <c r="BI593" s="254" t="s">
        <v>430</v>
      </c>
      <c r="BJ593" s="254" t="s">
        <v>566</v>
      </c>
      <c r="BK593" s="254">
        <v>318.38161290319999</v>
      </c>
      <c r="BL593" s="254">
        <v>318.38161290319999</v>
      </c>
      <c r="BM593" s="254">
        <v>119</v>
      </c>
      <c r="BN593" s="254">
        <v>30</v>
      </c>
      <c r="BO593" s="256">
        <v>9551.4483870990007</v>
      </c>
      <c r="BP593" s="256" t="s">
        <v>566</v>
      </c>
      <c r="BQ593" s="251">
        <v>8</v>
      </c>
      <c r="BR593" s="251" t="s">
        <v>566</v>
      </c>
      <c r="BS593" s="251" t="s">
        <v>566</v>
      </c>
      <c r="BT593" s="255" t="s">
        <v>566</v>
      </c>
      <c r="BU593" s="258">
        <v>0</v>
      </c>
      <c r="BV593" s="254" t="s">
        <v>8124</v>
      </c>
      <c r="BW593" s="254" t="s">
        <v>566</v>
      </c>
      <c r="BX593" s="259" t="s">
        <v>566</v>
      </c>
      <c r="BY593" s="259" t="s">
        <v>566</v>
      </c>
      <c r="BZ593" s="259" t="s">
        <v>566</v>
      </c>
      <c r="CA593" s="251"/>
      <c r="CB593" s="251">
        <v>390.20107100000001</v>
      </c>
      <c r="CC593" s="260">
        <v>115.55997930700001</v>
      </c>
      <c r="CD593" s="260">
        <v>382.0563611055</v>
      </c>
      <c r="CE593" s="254">
        <v>63.674748202200021</v>
      </c>
      <c r="CF593" s="254">
        <v>-2.5</v>
      </c>
      <c r="CG593" s="254">
        <v>1.0133000000000001</v>
      </c>
      <c r="CH593" s="254">
        <v>2.8</v>
      </c>
      <c r="CI593" s="256">
        <v>0.8</v>
      </c>
      <c r="CJ593" s="256">
        <v>1.2205651781</v>
      </c>
      <c r="CK593" s="254">
        <v>95851.898862485396</v>
      </c>
      <c r="CL593" s="254">
        <v>2.75508709E-2</v>
      </c>
      <c r="CM593" s="254">
        <v>8.5982014444000008</v>
      </c>
      <c r="CN593" s="254">
        <v>680.97400000000005</v>
      </c>
      <c r="CO593" s="254">
        <v>1</v>
      </c>
      <c r="CP593" s="254">
        <v>311.43108637440002</v>
      </c>
      <c r="CQ593" s="254">
        <v>8.2351504736999992</v>
      </c>
      <c r="CR593" s="254">
        <v>2369</v>
      </c>
      <c r="CS593" s="254">
        <v>2345.65</v>
      </c>
      <c r="CT593" s="254">
        <v>86.4</v>
      </c>
      <c r="CU593" s="254">
        <v>233</v>
      </c>
      <c r="CV593" s="254">
        <v>19.085836909899999</v>
      </c>
      <c r="CW593" s="254">
        <v>68.650000000000006</v>
      </c>
      <c r="CX593" s="253" t="s">
        <v>393</v>
      </c>
      <c r="CY593" s="253" t="s">
        <v>566</v>
      </c>
      <c r="CZ593" s="254" t="s">
        <v>566</v>
      </c>
      <c r="DA593" s="254">
        <v>-2.5</v>
      </c>
      <c r="DB593" s="254">
        <v>1.9041163431000001</v>
      </c>
      <c r="DC593" s="254">
        <v>318.38161289559997</v>
      </c>
      <c r="DD593" s="256">
        <v>-7.7000095188850537E-9</v>
      </c>
      <c r="DE593" s="254">
        <v>382.0563611055</v>
      </c>
      <c r="DF593" s="256">
        <v>63.674748202200021</v>
      </c>
      <c r="DG593" s="253"/>
      <c r="DH593" s="261" t="s">
        <v>689</v>
      </c>
      <c r="DI593" s="262" t="s">
        <v>689</v>
      </c>
      <c r="DJ593" s="261" t="s">
        <v>566</v>
      </c>
      <c r="DK593" s="254"/>
      <c r="DL593" s="254">
        <v>149.1</v>
      </c>
      <c r="DM593" s="263"/>
      <c r="DN593" s="264">
        <v>698</v>
      </c>
      <c r="DO593" s="264">
        <v>700</v>
      </c>
      <c r="DP593" s="264">
        <v>262.60000000000002</v>
      </c>
      <c r="DQ593" s="261"/>
      <c r="DR593" s="262"/>
      <c r="DS593" s="261"/>
      <c r="DT593" s="184"/>
      <c r="DU593" s="184"/>
      <c r="DV593" s="184"/>
      <c r="DW593" s="184"/>
      <c r="DX593" s="184"/>
      <c r="DY593" s="184"/>
      <c r="DZ593" s="184"/>
      <c r="EA593" s="265"/>
      <c r="EB593" s="265"/>
    </row>
    <row r="594" spans="1:132" s="2" customFormat="1" ht="15" customHeight="1" x14ac:dyDescent="0.2">
      <c r="A594" s="21" t="str">
        <f t="shared" si="8"/>
        <v>2316_Южно-Ягунское</v>
      </c>
      <c r="B594" s="250">
        <v>114</v>
      </c>
      <c r="C594" s="251" t="s">
        <v>733</v>
      </c>
      <c r="D594" s="251" t="s">
        <v>568</v>
      </c>
      <c r="E594" s="251" t="s">
        <v>531</v>
      </c>
      <c r="F594" s="251" t="s">
        <v>9</v>
      </c>
      <c r="G594" s="251" t="s">
        <v>29</v>
      </c>
      <c r="H594" s="251" t="s">
        <v>2972</v>
      </c>
      <c r="I594" s="252" t="s">
        <v>1679</v>
      </c>
      <c r="J594" s="251" t="s">
        <v>82</v>
      </c>
      <c r="K594" s="251" t="s">
        <v>688</v>
      </c>
      <c r="L594" s="251" t="s">
        <v>566</v>
      </c>
      <c r="M594" s="251" t="s">
        <v>422</v>
      </c>
      <c r="N594" s="251" t="s">
        <v>5834</v>
      </c>
      <c r="O594" s="251" t="s">
        <v>10</v>
      </c>
      <c r="P594" s="253" t="s">
        <v>6217</v>
      </c>
      <c r="Q594" s="253"/>
      <c r="R594" s="254"/>
      <c r="S594" s="253"/>
      <c r="T594" s="253">
        <v>10.199999999999999</v>
      </c>
      <c r="U594" s="253">
        <v>2590</v>
      </c>
      <c r="V594" s="253">
        <v>2613.1999999999998</v>
      </c>
      <c r="W594" s="254">
        <v>171.83</v>
      </c>
      <c r="X594" s="253" t="s">
        <v>150</v>
      </c>
      <c r="Y594" s="253">
        <v>2643.8</v>
      </c>
      <c r="Z594" s="253">
        <v>2628.6</v>
      </c>
      <c r="AA594" s="253" t="s">
        <v>1099</v>
      </c>
      <c r="AB594" s="254" t="s">
        <v>551</v>
      </c>
      <c r="AC594" s="251" t="s">
        <v>5745</v>
      </c>
      <c r="AD594" s="253" t="s">
        <v>5746</v>
      </c>
      <c r="AE594" s="253" t="s">
        <v>415</v>
      </c>
      <c r="AF594" s="253">
        <v>2445</v>
      </c>
      <c r="AG594" s="254" t="s">
        <v>5747</v>
      </c>
      <c r="AH594" s="255" t="s">
        <v>6141</v>
      </c>
      <c r="AI594" s="253" t="s">
        <v>5764</v>
      </c>
      <c r="AJ594" s="251">
        <v>7</v>
      </c>
      <c r="AK594" s="254" t="s">
        <v>566</v>
      </c>
      <c r="AL594" s="254">
        <v>3.9</v>
      </c>
      <c r="AM594" s="254">
        <v>153</v>
      </c>
      <c r="AN594" s="254">
        <v>129</v>
      </c>
      <c r="AO594" s="254">
        <v>118</v>
      </c>
      <c r="AP594" s="254">
        <v>355.41</v>
      </c>
      <c r="AQ594" s="254">
        <v>357.58</v>
      </c>
      <c r="AR594" s="254">
        <v>121.7641913225</v>
      </c>
      <c r="AS594" s="254">
        <v>366.74231866669999</v>
      </c>
      <c r="AT594" s="254">
        <v>0</v>
      </c>
      <c r="AU594" s="254">
        <v>200</v>
      </c>
      <c r="AV594" s="254">
        <v>213.13</v>
      </c>
      <c r="AW594" s="254" t="s">
        <v>4928</v>
      </c>
      <c r="AX594" s="254">
        <v>215.3</v>
      </c>
      <c r="AY594" s="254">
        <v>142.28</v>
      </c>
      <c r="AZ594" s="256">
        <v>2.3188651183000002</v>
      </c>
      <c r="BA594" s="254" t="s">
        <v>566</v>
      </c>
      <c r="BB594" s="254" t="s">
        <v>566</v>
      </c>
      <c r="BC594" s="254">
        <v>361.70243065160003</v>
      </c>
      <c r="BD594" s="254">
        <v>329.92812903229998</v>
      </c>
      <c r="BE594" s="257">
        <v>329.92812903219999</v>
      </c>
      <c r="BF594" s="254">
        <v>1</v>
      </c>
      <c r="BG594" s="254">
        <v>31</v>
      </c>
      <c r="BH594" s="254">
        <v>10227.772000000001</v>
      </c>
      <c r="BI594" s="254" t="s">
        <v>430</v>
      </c>
      <c r="BJ594" s="254" t="s">
        <v>566</v>
      </c>
      <c r="BK594" s="254">
        <v>329.92812903229998</v>
      </c>
      <c r="BL594" s="254">
        <v>329.92812903229998</v>
      </c>
      <c r="BM594" s="254">
        <v>118</v>
      </c>
      <c r="BN594" s="254">
        <v>30</v>
      </c>
      <c r="BO594" s="256">
        <v>9897.8438709660004</v>
      </c>
      <c r="BP594" s="256" t="s">
        <v>566</v>
      </c>
      <c r="BQ594" s="251">
        <v>7</v>
      </c>
      <c r="BR594" s="251" t="s">
        <v>566</v>
      </c>
      <c r="BS594" s="251" t="s">
        <v>566</v>
      </c>
      <c r="BT594" s="255" t="s">
        <v>566</v>
      </c>
      <c r="BU594" s="258">
        <v>0</v>
      </c>
      <c r="BV594" s="254" t="s">
        <v>6895</v>
      </c>
      <c r="BW594" s="254" t="s">
        <v>566</v>
      </c>
      <c r="BX594" s="259" t="s">
        <v>566</v>
      </c>
      <c r="BY594" s="259" t="s">
        <v>566</v>
      </c>
      <c r="BZ594" s="259" t="s">
        <v>566</v>
      </c>
      <c r="CA594" s="251"/>
      <c r="CB594" s="251">
        <v>369.26450979999998</v>
      </c>
      <c r="CC594" s="260">
        <v>132.92144134349999</v>
      </c>
      <c r="CD594" s="260">
        <v>361.70243065160003</v>
      </c>
      <c r="CE594" s="254">
        <v>31.774301619400035</v>
      </c>
      <c r="CF594" s="254">
        <v>-3.03</v>
      </c>
      <c r="CG594" s="254">
        <v>1.0131300000000001</v>
      </c>
      <c r="CH594" s="254">
        <v>2.8</v>
      </c>
      <c r="CI594" s="256">
        <v>0.8</v>
      </c>
      <c r="CJ594" s="256">
        <v>1.2648305343999999</v>
      </c>
      <c r="CK594" s="254">
        <v>99311.426344795997</v>
      </c>
      <c r="CL594" s="254">
        <v>2.7507514300000001E-2</v>
      </c>
      <c r="CM594" s="254">
        <v>9.3307382847000007</v>
      </c>
      <c r="CN594" s="254">
        <v>681.52531999999997</v>
      </c>
      <c r="CO594" s="254">
        <v>1</v>
      </c>
      <c r="CP594" s="254">
        <v>361.70322837409998</v>
      </c>
      <c r="CQ594" s="254">
        <v>11.171179886799999</v>
      </c>
      <c r="CR594" s="254">
        <v>2369</v>
      </c>
      <c r="CS594" s="254">
        <v>2347.6190000000001</v>
      </c>
      <c r="CT594" s="254">
        <v>86.4</v>
      </c>
      <c r="CU594" s="254">
        <v>233</v>
      </c>
      <c r="CV594" s="254">
        <v>8.5278969957000008</v>
      </c>
      <c r="CW594" s="254">
        <v>68.650000000000006</v>
      </c>
      <c r="CX594" s="253" t="s">
        <v>393</v>
      </c>
      <c r="CY594" s="253" t="s">
        <v>566</v>
      </c>
      <c r="CZ594" s="254" t="s">
        <v>566</v>
      </c>
      <c r="DA594" s="254">
        <v>-2.5</v>
      </c>
      <c r="DB594" s="254">
        <v>2.1146840782999998</v>
      </c>
      <c r="DC594" s="254">
        <v>300.93445031549999</v>
      </c>
      <c r="DD594" s="256">
        <v>-28.993678716700003</v>
      </c>
      <c r="DE594" s="254">
        <v>329.8854935219</v>
      </c>
      <c r="DF594" s="256">
        <v>-4.26355102999878E-2</v>
      </c>
      <c r="DG594" s="253"/>
      <c r="DH594" s="261" t="s">
        <v>689</v>
      </c>
      <c r="DI594" s="262" t="s">
        <v>689</v>
      </c>
      <c r="DJ594" s="261" t="s">
        <v>566</v>
      </c>
      <c r="DK594" s="254"/>
      <c r="DL594" s="254">
        <v>149.1</v>
      </c>
      <c r="DM594" s="263"/>
      <c r="DN594" s="264">
        <v>512</v>
      </c>
      <c r="DO594" s="264">
        <v>516</v>
      </c>
      <c r="DP594" s="264">
        <v>50.3</v>
      </c>
      <c r="DQ594" s="261"/>
      <c r="DR594" s="262"/>
      <c r="DS594" s="261"/>
      <c r="DT594" s="184"/>
      <c r="DU594" s="184"/>
      <c r="DV594" s="184"/>
      <c r="DW594" s="184"/>
      <c r="DX594" s="184"/>
      <c r="DY594" s="184"/>
      <c r="DZ594" s="184"/>
      <c r="EA594" s="265"/>
      <c r="EB594" s="265"/>
    </row>
    <row r="595" spans="1:132" s="2" customFormat="1" ht="15" customHeight="1" x14ac:dyDescent="0.2">
      <c r="A595" s="21" t="str">
        <f t="shared" ref="A595:A658" si="9">CONCATENATE(I595,"_",G595)</f>
        <v>2317_Южно-Ягунское</v>
      </c>
      <c r="B595" s="250">
        <v>115</v>
      </c>
      <c r="C595" s="251" t="s">
        <v>733</v>
      </c>
      <c r="D595" s="251" t="s">
        <v>568</v>
      </c>
      <c r="E595" s="251" t="s">
        <v>531</v>
      </c>
      <c r="F595" s="251" t="s">
        <v>10</v>
      </c>
      <c r="G595" s="251" t="s">
        <v>29</v>
      </c>
      <c r="H595" s="251" t="s">
        <v>2974</v>
      </c>
      <c r="I595" s="252" t="s">
        <v>861</v>
      </c>
      <c r="J595" s="251" t="s">
        <v>90</v>
      </c>
      <c r="K595" s="251" t="s">
        <v>688</v>
      </c>
      <c r="L595" s="251" t="s">
        <v>566</v>
      </c>
      <c r="M595" s="251" t="s">
        <v>422</v>
      </c>
      <c r="N595" s="251" t="s">
        <v>92</v>
      </c>
      <c r="O595" s="251" t="s">
        <v>10</v>
      </c>
      <c r="P595" s="253" t="s">
        <v>6217</v>
      </c>
      <c r="Q595" s="253"/>
      <c r="R595" s="254"/>
      <c r="S595" s="253"/>
      <c r="T595" s="253">
        <v>10.4</v>
      </c>
      <c r="U595" s="253">
        <v>2606</v>
      </c>
      <c r="V595" s="253">
        <v>2618</v>
      </c>
      <c r="W595" s="254">
        <v>170.554</v>
      </c>
      <c r="X595" s="253" t="s">
        <v>150</v>
      </c>
      <c r="Y595" s="253">
        <v>2646</v>
      </c>
      <c r="Z595" s="253">
        <v>2640.1</v>
      </c>
      <c r="AA595" s="253" t="s">
        <v>1099</v>
      </c>
      <c r="AB595" s="254" t="s">
        <v>5930</v>
      </c>
      <c r="AC595" s="251" t="s">
        <v>5745</v>
      </c>
      <c r="AD595" s="253" t="s">
        <v>5746</v>
      </c>
      <c r="AE595" s="253" t="s">
        <v>415</v>
      </c>
      <c r="AF595" s="253">
        <v>2404</v>
      </c>
      <c r="AG595" s="254" t="s">
        <v>5747</v>
      </c>
      <c r="AH595" s="255" t="s">
        <v>6141</v>
      </c>
      <c r="AI595" s="253" t="s">
        <v>5889</v>
      </c>
      <c r="AJ595" s="251">
        <v>7</v>
      </c>
      <c r="AK595" s="254" t="s">
        <v>566</v>
      </c>
      <c r="AL595" s="254">
        <v>4.7</v>
      </c>
      <c r="AM595" s="254">
        <v>159</v>
      </c>
      <c r="AN595" s="254">
        <v>106</v>
      </c>
      <c r="AO595" s="254">
        <v>95</v>
      </c>
      <c r="AP595" s="254">
        <v>326.82</v>
      </c>
      <c r="AQ595" s="254">
        <v>329.12</v>
      </c>
      <c r="AR595" s="254">
        <v>135.03744034389999</v>
      </c>
      <c r="AS595" s="254">
        <v>359.37163986669998</v>
      </c>
      <c r="AT595" s="254">
        <v>0.2</v>
      </c>
      <c r="AU595" s="254">
        <v>198</v>
      </c>
      <c r="AV595" s="254">
        <v>198.1</v>
      </c>
      <c r="AW595" s="254" t="s">
        <v>4928</v>
      </c>
      <c r="AX595" s="254">
        <v>200.4</v>
      </c>
      <c r="AY595" s="254">
        <v>128.72</v>
      </c>
      <c r="AZ595" s="256">
        <v>3.1884610757999998</v>
      </c>
      <c r="BA595" s="254" t="s">
        <v>566</v>
      </c>
      <c r="BB595" s="254" t="s">
        <v>566</v>
      </c>
      <c r="BC595" s="254">
        <v>514.20834634539995</v>
      </c>
      <c r="BD595" s="254">
        <v>410.41870967739999</v>
      </c>
      <c r="BE595" s="257">
        <v>410.41870967739999</v>
      </c>
      <c r="BF595" s="254">
        <v>1</v>
      </c>
      <c r="BG595" s="254">
        <v>31</v>
      </c>
      <c r="BH595" s="254">
        <v>12722.98</v>
      </c>
      <c r="BI595" s="254" t="s">
        <v>430</v>
      </c>
      <c r="BJ595" s="254" t="s">
        <v>566</v>
      </c>
      <c r="BK595" s="254">
        <v>410.41870967739999</v>
      </c>
      <c r="BL595" s="254">
        <v>410.41870967739999</v>
      </c>
      <c r="BM595" s="254">
        <v>95</v>
      </c>
      <c r="BN595" s="254">
        <v>30</v>
      </c>
      <c r="BO595" s="256">
        <v>12312.561290322001</v>
      </c>
      <c r="BP595" s="256" t="s">
        <v>566</v>
      </c>
      <c r="BQ595" s="251">
        <v>7</v>
      </c>
      <c r="BR595" s="251" t="s">
        <v>566</v>
      </c>
      <c r="BS595" s="251" t="s">
        <v>566</v>
      </c>
      <c r="BT595" s="255" t="s">
        <v>566</v>
      </c>
      <c r="BU595" s="258">
        <v>0</v>
      </c>
      <c r="BV595" s="254" t="s">
        <v>6896</v>
      </c>
      <c r="BW595" s="254" t="s">
        <v>566</v>
      </c>
      <c r="BX595" s="259" t="s">
        <v>566</v>
      </c>
      <c r="BY595" s="259" t="s">
        <v>566</v>
      </c>
      <c r="BZ595" s="259" t="s">
        <v>566</v>
      </c>
      <c r="CA595" s="251"/>
      <c r="CB595" s="251">
        <v>359.37163986669998</v>
      </c>
      <c r="CC595" s="260">
        <v>135.03744034389999</v>
      </c>
      <c r="CD595" s="260">
        <v>514.20834634539995</v>
      </c>
      <c r="CE595" s="254">
        <v>103.78963666799996</v>
      </c>
      <c r="CF595" s="254">
        <v>-4.5</v>
      </c>
      <c r="CG595" s="254">
        <v>1.0129999999999999</v>
      </c>
      <c r="CH595" s="254">
        <v>2.8</v>
      </c>
      <c r="CI595" s="256">
        <v>0.8</v>
      </c>
      <c r="CJ595" s="256">
        <v>1.5734036301000001</v>
      </c>
      <c r="CK595" s="254">
        <v>123523.9854867252</v>
      </c>
      <c r="CL595" s="254">
        <v>2.7268390399999998E-2</v>
      </c>
      <c r="CM595" s="254">
        <v>14.3620737933</v>
      </c>
      <c r="CN595" s="254">
        <v>681.92488000000003</v>
      </c>
      <c r="CO595" s="254">
        <v>1</v>
      </c>
      <c r="CP595" s="254">
        <v>514.20433086139997</v>
      </c>
      <c r="CQ595" s="254">
        <v>22.376480277199999</v>
      </c>
      <c r="CR595" s="254">
        <v>2369</v>
      </c>
      <c r="CS595" s="254">
        <v>2346.2460000000001</v>
      </c>
      <c r="CT595" s="254">
        <v>89.2</v>
      </c>
      <c r="CU595" s="254">
        <v>233</v>
      </c>
      <c r="CV595" s="254">
        <v>14.978540772500001</v>
      </c>
      <c r="CW595" s="254">
        <v>109.3</v>
      </c>
      <c r="CX595" s="253" t="s">
        <v>393</v>
      </c>
      <c r="CY595" s="253" t="s">
        <v>566</v>
      </c>
      <c r="CZ595" s="254" t="s">
        <v>566</v>
      </c>
      <c r="DA595" s="254">
        <v>-2.5</v>
      </c>
      <c r="DB595" s="254">
        <v>1.9731147538</v>
      </c>
      <c r="DC595" s="254">
        <v>253.9793311091</v>
      </c>
      <c r="DD595" s="256">
        <v>-156.43937856829999</v>
      </c>
      <c r="DE595" s="254">
        <v>318.20745199049998</v>
      </c>
      <c r="DF595" s="256">
        <v>-92.211257686900012</v>
      </c>
      <c r="DG595" s="253"/>
      <c r="DH595" s="261" t="s">
        <v>689</v>
      </c>
      <c r="DI595" s="262" t="s">
        <v>689</v>
      </c>
      <c r="DJ595" s="261" t="s">
        <v>689</v>
      </c>
      <c r="DK595" s="254"/>
      <c r="DL595" s="254">
        <v>154.30000000000001</v>
      </c>
      <c r="DM595" s="263"/>
      <c r="DN595" s="264">
        <v>506</v>
      </c>
      <c r="DO595" s="264">
        <v>507</v>
      </c>
      <c r="DP595" s="264">
        <v>97.6</v>
      </c>
      <c r="DQ595" s="261"/>
      <c r="DR595" s="262"/>
      <c r="DS595" s="261"/>
      <c r="DT595" s="184"/>
      <c r="DU595" s="184"/>
      <c r="DV595" s="184"/>
      <c r="DW595" s="184"/>
      <c r="DX595" s="184"/>
      <c r="DY595" s="184"/>
      <c r="DZ595" s="184"/>
      <c r="EA595" s="265"/>
      <c r="EB595" s="265"/>
    </row>
    <row r="596" spans="1:132" s="2" customFormat="1" ht="15" customHeight="1" x14ac:dyDescent="0.2">
      <c r="A596" s="21" t="str">
        <f t="shared" si="9"/>
        <v>2318_Южно-Ягунское</v>
      </c>
      <c r="B596" s="250">
        <v>116</v>
      </c>
      <c r="C596" s="251" t="s">
        <v>733</v>
      </c>
      <c r="D596" s="251" t="s">
        <v>568</v>
      </c>
      <c r="E596" s="251" t="s">
        <v>531</v>
      </c>
      <c r="F596" s="251" t="s">
        <v>10</v>
      </c>
      <c r="G596" s="251" t="s">
        <v>29</v>
      </c>
      <c r="H596" s="251" t="s">
        <v>2974</v>
      </c>
      <c r="I596" s="252" t="s">
        <v>968</v>
      </c>
      <c r="J596" s="251" t="s">
        <v>90</v>
      </c>
      <c r="K596" s="251" t="s">
        <v>688</v>
      </c>
      <c r="L596" s="251" t="s">
        <v>566</v>
      </c>
      <c r="M596" s="251" t="s">
        <v>422</v>
      </c>
      <c r="N596" s="251" t="s">
        <v>92</v>
      </c>
      <c r="O596" s="251" t="s">
        <v>10</v>
      </c>
      <c r="P596" s="253" t="s">
        <v>6217</v>
      </c>
      <c r="Q596" s="253"/>
      <c r="R596" s="254"/>
      <c r="S596" s="253"/>
      <c r="T596" s="253">
        <v>7</v>
      </c>
      <c r="U596" s="253">
        <v>2580.8000000000002</v>
      </c>
      <c r="V596" s="253">
        <v>2587</v>
      </c>
      <c r="W596" s="254">
        <v>138.797</v>
      </c>
      <c r="X596" s="253" t="s">
        <v>150</v>
      </c>
      <c r="Y596" s="253">
        <v>2609.6999999999998</v>
      </c>
      <c r="Z596" s="253">
        <v>2597.6999999999998</v>
      </c>
      <c r="AA596" s="253" t="s">
        <v>1099</v>
      </c>
      <c r="AB596" s="254" t="s">
        <v>1053</v>
      </c>
      <c r="AC596" s="251" t="s">
        <v>5745</v>
      </c>
      <c r="AD596" s="253" t="s">
        <v>5746</v>
      </c>
      <c r="AE596" s="253" t="s">
        <v>415</v>
      </c>
      <c r="AF596" s="253">
        <v>2450</v>
      </c>
      <c r="AG596" s="254" t="s">
        <v>5747</v>
      </c>
      <c r="AH596" s="255" t="s">
        <v>6141</v>
      </c>
      <c r="AI596" s="253" t="s">
        <v>5811</v>
      </c>
      <c r="AJ596" s="251">
        <v>8</v>
      </c>
      <c r="AK596" s="254" t="s">
        <v>566</v>
      </c>
      <c r="AL596" s="254">
        <v>4.7</v>
      </c>
      <c r="AM596" s="254">
        <v>159</v>
      </c>
      <c r="AN596" s="254">
        <v>106</v>
      </c>
      <c r="AO596" s="254">
        <v>96</v>
      </c>
      <c r="AP596" s="254">
        <v>335.68</v>
      </c>
      <c r="AQ596" s="254">
        <v>337.32</v>
      </c>
      <c r="AR596" s="254">
        <v>124.5795358227</v>
      </c>
      <c r="AS596" s="254">
        <v>360.75977593329998</v>
      </c>
      <c r="AT596" s="254">
        <v>0</v>
      </c>
      <c r="AU596" s="254">
        <v>121</v>
      </c>
      <c r="AV596" s="254">
        <v>199.26</v>
      </c>
      <c r="AW596" s="254" t="s">
        <v>4928</v>
      </c>
      <c r="AX596" s="254">
        <v>200.9</v>
      </c>
      <c r="AY596" s="254">
        <v>136.41999999999999</v>
      </c>
      <c r="AZ596" s="256">
        <v>2.2489702106</v>
      </c>
      <c r="BA596" s="254" t="s">
        <v>566</v>
      </c>
      <c r="BB596" s="254" t="s">
        <v>566</v>
      </c>
      <c r="BC596" s="254">
        <v>363.20818509259999</v>
      </c>
      <c r="BD596" s="254">
        <v>306.80451612899998</v>
      </c>
      <c r="BE596" s="257">
        <v>306.80451612899998</v>
      </c>
      <c r="BF596" s="254">
        <v>1</v>
      </c>
      <c r="BG596" s="254">
        <v>31</v>
      </c>
      <c r="BH596" s="254">
        <v>9510.94</v>
      </c>
      <c r="BI596" s="254" t="s">
        <v>430</v>
      </c>
      <c r="BJ596" s="254" t="s">
        <v>566</v>
      </c>
      <c r="BK596" s="254">
        <v>306.80451612899998</v>
      </c>
      <c r="BL596" s="254">
        <v>306.80451612899998</v>
      </c>
      <c r="BM596" s="254">
        <v>96</v>
      </c>
      <c r="BN596" s="254">
        <v>30</v>
      </c>
      <c r="BO596" s="256">
        <v>9204.1354838700008</v>
      </c>
      <c r="BP596" s="256" t="s">
        <v>566</v>
      </c>
      <c r="BQ596" s="251">
        <v>8</v>
      </c>
      <c r="BR596" s="251" t="s">
        <v>566</v>
      </c>
      <c r="BS596" s="251" t="s">
        <v>566</v>
      </c>
      <c r="BT596" s="255" t="s">
        <v>566</v>
      </c>
      <c r="BU596" s="258">
        <v>0</v>
      </c>
      <c r="BV596" s="254" t="s">
        <v>8125</v>
      </c>
      <c r="BW596" s="254" t="s">
        <v>566</v>
      </c>
      <c r="BX596" s="259" t="s">
        <v>566</v>
      </c>
      <c r="BY596" s="259" t="s">
        <v>566</v>
      </c>
      <c r="BZ596" s="259" t="s">
        <v>566</v>
      </c>
      <c r="CA596" s="251"/>
      <c r="CB596" s="251">
        <v>360.75977593329998</v>
      </c>
      <c r="CC596" s="260">
        <v>124.57953582259999</v>
      </c>
      <c r="CD596" s="260">
        <v>363.20818509259999</v>
      </c>
      <c r="CE596" s="254">
        <v>56.403668963600012</v>
      </c>
      <c r="CF596" s="254">
        <v>-3.18</v>
      </c>
      <c r="CG596" s="254">
        <v>1.0129999999999999</v>
      </c>
      <c r="CH596" s="254">
        <v>2.8</v>
      </c>
      <c r="CI596" s="256">
        <v>0.8</v>
      </c>
      <c r="CJ596" s="256">
        <v>1.1761825862999999</v>
      </c>
      <c r="CK596" s="254">
        <v>92339.154390327196</v>
      </c>
      <c r="CL596" s="254">
        <v>2.7597986000000001E-2</v>
      </c>
      <c r="CM596" s="254">
        <v>8.0464415917000007</v>
      </c>
      <c r="CN596" s="254">
        <v>683.76084000000003</v>
      </c>
      <c r="CO596" s="254">
        <v>1</v>
      </c>
      <c r="CP596" s="254">
        <v>363.207872479</v>
      </c>
      <c r="CQ596" s="254">
        <v>11.1946637893</v>
      </c>
      <c r="CR596" s="254">
        <v>2369</v>
      </c>
      <c r="CS596" s="254">
        <v>2352.8029999999999</v>
      </c>
      <c r="CT596" s="254">
        <v>89.2</v>
      </c>
      <c r="CU596" s="254">
        <v>233</v>
      </c>
      <c r="CV596" s="254">
        <v>14.480686695299999</v>
      </c>
      <c r="CW596" s="254">
        <v>109.3</v>
      </c>
      <c r="CX596" s="253" t="s">
        <v>393</v>
      </c>
      <c r="CY596" s="253" t="s">
        <v>566</v>
      </c>
      <c r="CZ596" s="254" t="s">
        <v>566</v>
      </c>
      <c r="DA596" s="254">
        <v>-2.5</v>
      </c>
      <c r="DB596" s="254">
        <v>1.9575084719</v>
      </c>
      <c r="DC596" s="254">
        <v>267.04330573660002</v>
      </c>
      <c r="DD596" s="256">
        <v>-39.76121039239996</v>
      </c>
      <c r="DE596" s="254">
        <v>316.13717959939999</v>
      </c>
      <c r="DF596" s="256">
        <v>9.3326634704000071</v>
      </c>
      <c r="DG596" s="253"/>
      <c r="DH596" s="261" t="s">
        <v>689</v>
      </c>
      <c r="DI596" s="262" t="s">
        <v>689</v>
      </c>
      <c r="DJ596" s="261" t="s">
        <v>689</v>
      </c>
      <c r="DK596" s="254"/>
      <c r="DL596" s="254">
        <v>154.30000000000001</v>
      </c>
      <c r="DM596" s="263"/>
      <c r="DN596" s="264">
        <v>138</v>
      </c>
      <c r="DO596" s="264">
        <v>138</v>
      </c>
      <c r="DP596" s="264">
        <v>56.7</v>
      </c>
      <c r="DQ596" s="261"/>
      <c r="DR596" s="262"/>
      <c r="DS596" s="261"/>
      <c r="DT596" s="184"/>
      <c r="DU596" s="184"/>
      <c r="DV596" s="184"/>
      <c r="DW596" s="184"/>
      <c r="DX596" s="184"/>
      <c r="DY596" s="184"/>
      <c r="DZ596" s="184"/>
      <c r="EA596" s="265"/>
      <c r="EB596" s="265"/>
    </row>
    <row r="597" spans="1:132" s="2" customFormat="1" ht="15" customHeight="1" x14ac:dyDescent="0.2">
      <c r="A597" s="21" t="str">
        <f t="shared" si="9"/>
        <v>2323_Южно-Ягунское</v>
      </c>
      <c r="B597" s="250">
        <v>117</v>
      </c>
      <c r="C597" s="251" t="s">
        <v>733</v>
      </c>
      <c r="D597" s="251" t="s">
        <v>568</v>
      </c>
      <c r="E597" s="251" t="s">
        <v>531</v>
      </c>
      <c r="F597" s="251" t="s">
        <v>9</v>
      </c>
      <c r="G597" s="251" t="s">
        <v>29</v>
      </c>
      <c r="H597" s="251" t="s">
        <v>3055</v>
      </c>
      <c r="I597" s="252" t="s">
        <v>1029</v>
      </c>
      <c r="J597" s="251" t="s">
        <v>87</v>
      </c>
      <c r="K597" s="251" t="s">
        <v>688</v>
      </c>
      <c r="L597" s="251" t="s">
        <v>566</v>
      </c>
      <c r="M597" s="251" t="s">
        <v>422</v>
      </c>
      <c r="N597" s="251" t="s">
        <v>5742</v>
      </c>
      <c r="O597" s="251" t="s">
        <v>6</v>
      </c>
      <c r="P597" s="253" t="s">
        <v>6217</v>
      </c>
      <c r="Q597" s="253"/>
      <c r="R597" s="254"/>
      <c r="S597" s="253"/>
      <c r="T597" s="253">
        <v>20.399999999999999</v>
      </c>
      <c r="U597" s="253">
        <v>2522</v>
      </c>
      <c r="V597" s="253">
        <v>2539</v>
      </c>
      <c r="W597" s="254">
        <v>144.01599999999999</v>
      </c>
      <c r="X597" s="253" t="s">
        <v>150</v>
      </c>
      <c r="Y597" s="253">
        <v>2631</v>
      </c>
      <c r="Z597" s="253">
        <v>2526</v>
      </c>
      <c r="AA597" s="253" t="s">
        <v>1099</v>
      </c>
      <c r="AB597" s="254" t="s">
        <v>1055</v>
      </c>
      <c r="AC597" s="251" t="s">
        <v>5745</v>
      </c>
      <c r="AD597" s="253" t="s">
        <v>5746</v>
      </c>
      <c r="AE597" s="253" t="s">
        <v>415</v>
      </c>
      <c r="AF597" s="253">
        <v>2335</v>
      </c>
      <c r="AG597" s="254" t="s">
        <v>5747</v>
      </c>
      <c r="AH597" s="255" t="s">
        <v>5748</v>
      </c>
      <c r="AI597" s="253" t="s">
        <v>5801</v>
      </c>
      <c r="AJ597" s="251">
        <v>10</v>
      </c>
      <c r="AK597" s="254" t="s">
        <v>566</v>
      </c>
      <c r="AL597" s="254">
        <v>3.9</v>
      </c>
      <c r="AM597" s="254">
        <v>153</v>
      </c>
      <c r="AN597" s="254">
        <v>103</v>
      </c>
      <c r="AO597" s="254">
        <v>95</v>
      </c>
      <c r="AP597" s="254">
        <v>333.64</v>
      </c>
      <c r="AQ597" s="254">
        <v>334.27</v>
      </c>
      <c r="AR597" s="254">
        <v>81.576319829200003</v>
      </c>
      <c r="AS597" s="254">
        <v>322.44478506669998</v>
      </c>
      <c r="AT597" s="254">
        <v>0</v>
      </c>
      <c r="AU597" s="254">
        <v>762</v>
      </c>
      <c r="AV597" s="254">
        <v>151.76</v>
      </c>
      <c r="AW597" s="254" t="s">
        <v>4928</v>
      </c>
      <c r="AX597" s="254">
        <v>152.4</v>
      </c>
      <c r="AY597" s="254">
        <v>181.88</v>
      </c>
      <c r="AZ597" s="256">
        <v>1.1989752609</v>
      </c>
      <c r="BA597" s="254" t="s">
        <v>566</v>
      </c>
      <c r="BB597" s="254" t="s">
        <v>566</v>
      </c>
      <c r="BC597" s="254">
        <v>261.6828712862</v>
      </c>
      <c r="BD597" s="254">
        <v>218.0696204576</v>
      </c>
      <c r="BE597" s="257">
        <v>218.0696204576</v>
      </c>
      <c r="BF597" s="254">
        <v>1</v>
      </c>
      <c r="BG597" s="254">
        <v>30.958333333333332</v>
      </c>
      <c r="BH597" s="254">
        <v>6751.0720000000001</v>
      </c>
      <c r="BI597" s="254" t="s">
        <v>430</v>
      </c>
      <c r="BJ597" s="254" t="s">
        <v>566</v>
      </c>
      <c r="BK597" s="254">
        <v>218.0696204576</v>
      </c>
      <c r="BL597" s="254">
        <v>218.0696204576</v>
      </c>
      <c r="BM597" s="254">
        <v>95</v>
      </c>
      <c r="BN597" s="254">
        <v>30</v>
      </c>
      <c r="BO597" s="256">
        <v>6542.0886137280004</v>
      </c>
      <c r="BP597" s="256" t="s">
        <v>566</v>
      </c>
      <c r="BQ597" s="251">
        <v>10</v>
      </c>
      <c r="BR597" s="251" t="s">
        <v>566</v>
      </c>
      <c r="BS597" s="251" t="s">
        <v>566</v>
      </c>
      <c r="BT597" s="255" t="s">
        <v>566</v>
      </c>
      <c r="BU597" s="258">
        <v>0</v>
      </c>
      <c r="BV597" s="254" t="s">
        <v>6897</v>
      </c>
      <c r="BW597" s="254" t="s">
        <v>566</v>
      </c>
      <c r="BX597" s="259" t="s">
        <v>566</v>
      </c>
      <c r="BY597" s="259" t="s">
        <v>566</v>
      </c>
      <c r="BZ597" s="259" t="s">
        <v>566</v>
      </c>
      <c r="CA597" s="251"/>
      <c r="CB597" s="251">
        <v>370.01521253999999</v>
      </c>
      <c r="CC597" s="260">
        <v>85.1164662515</v>
      </c>
      <c r="CD597" s="260">
        <v>261.6828712862</v>
      </c>
      <c r="CE597" s="254">
        <v>43.613250828600002</v>
      </c>
      <c r="CF597" s="254">
        <v>-2.5</v>
      </c>
      <c r="CG597" s="254">
        <v>1.01325</v>
      </c>
      <c r="CH597" s="254">
        <v>2.8</v>
      </c>
      <c r="CI597" s="256">
        <v>0.8</v>
      </c>
      <c r="CJ597" s="256">
        <v>0.83600363320000004</v>
      </c>
      <c r="CK597" s="254">
        <v>65648.7528056882</v>
      </c>
      <c r="CL597" s="254">
        <v>2.8105182999999999E-2</v>
      </c>
      <c r="CM597" s="254">
        <v>4.0344403545</v>
      </c>
      <c r="CN597" s="254">
        <v>668.39387999999997</v>
      </c>
      <c r="CO597" s="254">
        <v>1</v>
      </c>
      <c r="CP597" s="254">
        <v>206.23405467969999</v>
      </c>
      <c r="CQ597" s="254">
        <v>3.6209099847999999</v>
      </c>
      <c r="CR597" s="254">
        <v>2310</v>
      </c>
      <c r="CS597" s="254">
        <v>2303.721</v>
      </c>
      <c r="CT597" s="254">
        <v>83.4</v>
      </c>
      <c r="CU597" s="254">
        <v>228</v>
      </c>
      <c r="CV597" s="254">
        <v>33.438596491200002</v>
      </c>
      <c r="CW597" s="254">
        <v>136.30000000000001</v>
      </c>
      <c r="CX597" s="253" t="s">
        <v>393</v>
      </c>
      <c r="CY597" s="253" t="s">
        <v>566</v>
      </c>
      <c r="CZ597" s="254" t="s">
        <v>566</v>
      </c>
      <c r="DA597" s="254">
        <v>-2.5</v>
      </c>
      <c r="DB597" s="254">
        <v>1.1984488170000001</v>
      </c>
      <c r="DC597" s="254">
        <v>218.0696204516</v>
      </c>
      <c r="DD597" s="256">
        <v>-5.9999933910148684E-9</v>
      </c>
      <c r="DE597" s="254">
        <v>261.6828712862</v>
      </c>
      <c r="DF597" s="256">
        <v>43.613250828600002</v>
      </c>
      <c r="DG597" s="253"/>
      <c r="DH597" s="261" t="s">
        <v>689</v>
      </c>
      <c r="DI597" s="262" t="s">
        <v>689</v>
      </c>
      <c r="DJ597" s="261" t="s">
        <v>566</v>
      </c>
      <c r="DK597" s="254"/>
      <c r="DL597" s="254">
        <v>149.1</v>
      </c>
      <c r="DM597" s="263"/>
      <c r="DN597" s="264">
        <v>793</v>
      </c>
      <c r="DO597" s="264">
        <v>797</v>
      </c>
      <c r="DP597" s="264">
        <v>275.7</v>
      </c>
      <c r="DQ597" s="261"/>
      <c r="DR597" s="262"/>
      <c r="DS597" s="261"/>
      <c r="DT597" s="184"/>
      <c r="DU597" s="184"/>
      <c r="DV597" s="184"/>
      <c r="DW597" s="184"/>
      <c r="DX597" s="184"/>
      <c r="DY597" s="184"/>
      <c r="DZ597" s="184"/>
      <c r="EA597" s="265"/>
      <c r="EB597" s="265"/>
    </row>
    <row r="598" spans="1:132" s="2" customFormat="1" ht="15" customHeight="1" x14ac:dyDescent="0.2">
      <c r="A598" s="21" t="str">
        <f t="shared" si="9"/>
        <v>2325_Южно-Ягунское</v>
      </c>
      <c r="B598" s="250">
        <v>118</v>
      </c>
      <c r="C598" s="251" t="s">
        <v>733</v>
      </c>
      <c r="D598" s="251" t="s">
        <v>568</v>
      </c>
      <c r="E598" s="251" t="s">
        <v>531</v>
      </c>
      <c r="F598" s="251" t="s">
        <v>9</v>
      </c>
      <c r="G598" s="251" t="s">
        <v>29</v>
      </c>
      <c r="H598" s="251" t="s">
        <v>3055</v>
      </c>
      <c r="I598" s="252" t="s">
        <v>966</v>
      </c>
      <c r="J598" s="251" t="s">
        <v>87</v>
      </c>
      <c r="K598" s="251" t="s">
        <v>688</v>
      </c>
      <c r="L598" s="251" t="s">
        <v>566</v>
      </c>
      <c r="M598" s="251" t="s">
        <v>422</v>
      </c>
      <c r="N598" s="251" t="s">
        <v>5742</v>
      </c>
      <c r="O598" s="251" t="s">
        <v>6</v>
      </c>
      <c r="P598" s="253" t="s">
        <v>6217</v>
      </c>
      <c r="Q598" s="253"/>
      <c r="R598" s="254"/>
      <c r="S598" s="253"/>
      <c r="T598" s="253">
        <v>16</v>
      </c>
      <c r="U598" s="253">
        <v>2392.5</v>
      </c>
      <c r="V598" s="253">
        <v>2412</v>
      </c>
      <c r="W598" s="254">
        <v>30.326000000000001</v>
      </c>
      <c r="X598" s="253" t="s">
        <v>150</v>
      </c>
      <c r="Y598" s="253">
        <v>2493</v>
      </c>
      <c r="Z598" s="253">
        <v>2402.6</v>
      </c>
      <c r="AA598" s="253" t="s">
        <v>1099</v>
      </c>
      <c r="AB598" s="254" t="s">
        <v>842</v>
      </c>
      <c r="AC598" s="251" t="s">
        <v>5745</v>
      </c>
      <c r="AD598" s="253" t="s">
        <v>5746</v>
      </c>
      <c r="AE598" s="253" t="s">
        <v>1062</v>
      </c>
      <c r="AF598" s="253">
        <v>2232</v>
      </c>
      <c r="AG598" s="254" t="s">
        <v>5747</v>
      </c>
      <c r="AH598" s="255" t="s">
        <v>5841</v>
      </c>
      <c r="AI598" s="253" t="s">
        <v>5759</v>
      </c>
      <c r="AJ598" s="251">
        <v>8</v>
      </c>
      <c r="AK598" s="254" t="s">
        <v>566</v>
      </c>
      <c r="AL598" s="254">
        <v>3.9</v>
      </c>
      <c r="AM598" s="254">
        <v>153</v>
      </c>
      <c r="AN598" s="254">
        <v>103</v>
      </c>
      <c r="AO598" s="254">
        <v>95</v>
      </c>
      <c r="AP598" s="254">
        <v>329.87</v>
      </c>
      <c r="AQ598" s="254">
        <v>332.17</v>
      </c>
      <c r="AR598" s="254">
        <v>81.310235767600005</v>
      </c>
      <c r="AS598" s="254">
        <v>320.83376240000001</v>
      </c>
      <c r="AT598" s="254">
        <v>0</v>
      </c>
      <c r="AU598" s="254">
        <v>571</v>
      </c>
      <c r="AV598" s="254">
        <v>150.9</v>
      </c>
      <c r="AW598" s="254" t="s">
        <v>4928</v>
      </c>
      <c r="AX598" s="254">
        <v>153.19999999999999</v>
      </c>
      <c r="AY598" s="254">
        <v>178.97</v>
      </c>
      <c r="AZ598" s="256">
        <v>1.3152955039000001</v>
      </c>
      <c r="BA598" s="254" t="s">
        <v>566</v>
      </c>
      <c r="BB598" s="254" t="s">
        <v>566</v>
      </c>
      <c r="BC598" s="254">
        <v>282.47879724749998</v>
      </c>
      <c r="BD598" s="254">
        <v>237.7521832884</v>
      </c>
      <c r="BE598" s="257">
        <v>235.3984363342</v>
      </c>
      <c r="BF598" s="254">
        <v>0.99009999859999998</v>
      </c>
      <c r="BG598" s="254">
        <v>30.916666666666668</v>
      </c>
      <c r="BH598" s="254">
        <v>7350.5050000000001</v>
      </c>
      <c r="BI598" s="254" t="s">
        <v>430</v>
      </c>
      <c r="BJ598" s="254" t="s">
        <v>566</v>
      </c>
      <c r="BK598" s="254">
        <v>237.7521832884</v>
      </c>
      <c r="BL598" s="254">
        <v>235.39843634100001</v>
      </c>
      <c r="BM598" s="254">
        <v>95</v>
      </c>
      <c r="BN598" s="254">
        <v>30</v>
      </c>
      <c r="BO598" s="256">
        <v>7132.5654986520003</v>
      </c>
      <c r="BP598" s="256" t="s">
        <v>566</v>
      </c>
      <c r="BQ598" s="251">
        <v>8</v>
      </c>
      <c r="BR598" s="251" t="s">
        <v>566</v>
      </c>
      <c r="BS598" s="251" t="s">
        <v>566</v>
      </c>
      <c r="BT598" s="255" t="s">
        <v>566</v>
      </c>
      <c r="BU598" s="258">
        <v>0</v>
      </c>
      <c r="BV598" s="254" t="s">
        <v>6898</v>
      </c>
      <c r="BW598" s="254" t="s">
        <v>566</v>
      </c>
      <c r="BX598" s="259" t="s">
        <v>566</v>
      </c>
      <c r="BY598" s="259" t="s">
        <v>566</v>
      </c>
      <c r="BZ598" s="259" t="s">
        <v>566</v>
      </c>
      <c r="CA598" s="251"/>
      <c r="CB598" s="251">
        <v>365.66450980000002</v>
      </c>
      <c r="CC598" s="260">
        <v>85.606810724699997</v>
      </c>
      <c r="CD598" s="260">
        <v>282.47879724749998</v>
      </c>
      <c r="CE598" s="254">
        <v>47.080360913299984</v>
      </c>
      <c r="CF598" s="254">
        <v>-5.7</v>
      </c>
      <c r="CG598" s="254">
        <v>1.01301</v>
      </c>
      <c r="CH598" s="254">
        <v>2.8</v>
      </c>
      <c r="CI598" s="256">
        <v>0.8</v>
      </c>
      <c r="CJ598" s="256">
        <v>0.9114597834</v>
      </c>
      <c r="CK598" s="254">
        <v>71557.135329314697</v>
      </c>
      <c r="CL598" s="254">
        <v>2.7963099299999999E-2</v>
      </c>
      <c r="CM598" s="254">
        <v>4.5283181578000002</v>
      </c>
      <c r="CN598" s="254">
        <v>663.7876</v>
      </c>
      <c r="CO598" s="254">
        <v>1</v>
      </c>
      <c r="CP598" s="254">
        <v>224.858717356</v>
      </c>
      <c r="CQ598" s="254">
        <v>4.0636366986999999</v>
      </c>
      <c r="CR598" s="254">
        <v>2310</v>
      </c>
      <c r="CS598" s="254">
        <v>2287.27</v>
      </c>
      <c r="CT598" s="254">
        <v>83.4</v>
      </c>
      <c r="CU598" s="254">
        <v>228</v>
      </c>
      <c r="CV598" s="254">
        <v>33.815789473700001</v>
      </c>
      <c r="CW598" s="254">
        <v>136.30000000000001</v>
      </c>
      <c r="CX598" s="253" t="s">
        <v>393</v>
      </c>
      <c r="CY598" s="253" t="s">
        <v>566</v>
      </c>
      <c r="CZ598" s="254" t="s">
        <v>566</v>
      </c>
      <c r="DA598" s="254">
        <v>-2.5</v>
      </c>
      <c r="DB598" s="254">
        <v>0.52125573059999997</v>
      </c>
      <c r="DC598" s="254">
        <v>93.285412678200004</v>
      </c>
      <c r="DD598" s="256">
        <v>-142.113023656</v>
      </c>
      <c r="DE598" s="254">
        <v>111.94276405639999</v>
      </c>
      <c r="DF598" s="256">
        <v>-123.45567227780001</v>
      </c>
      <c r="DG598" s="253"/>
      <c r="DH598" s="261" t="s">
        <v>689</v>
      </c>
      <c r="DI598" s="262" t="s">
        <v>689</v>
      </c>
      <c r="DJ598" s="261" t="s">
        <v>566</v>
      </c>
      <c r="DK598" s="254"/>
      <c r="DL598" s="254">
        <v>149.1</v>
      </c>
      <c r="DM598" s="263"/>
      <c r="DN598" s="264">
        <v>1119</v>
      </c>
      <c r="DO598" s="264">
        <v>1120</v>
      </c>
      <c r="DP598" s="264">
        <v>320.10000000000002</v>
      </c>
      <c r="DQ598" s="261"/>
      <c r="DR598" s="262"/>
      <c r="DS598" s="261"/>
      <c r="DT598" s="184"/>
      <c r="DU598" s="184"/>
      <c r="DV598" s="184"/>
      <c r="DW598" s="184"/>
      <c r="DX598" s="184"/>
      <c r="DY598" s="184"/>
      <c r="DZ598" s="184"/>
      <c r="EA598" s="265"/>
      <c r="EB598" s="265"/>
    </row>
    <row r="599" spans="1:132" s="2" customFormat="1" ht="15" customHeight="1" x14ac:dyDescent="0.2">
      <c r="A599" s="21" t="str">
        <f t="shared" si="9"/>
        <v>2327_Южно-Ягунское</v>
      </c>
      <c r="B599" s="250">
        <v>119</v>
      </c>
      <c r="C599" s="251" t="s">
        <v>733</v>
      </c>
      <c r="D599" s="251" t="s">
        <v>568</v>
      </c>
      <c r="E599" s="251" t="s">
        <v>531</v>
      </c>
      <c r="F599" s="251" t="s">
        <v>10</v>
      </c>
      <c r="G599" s="251" t="s">
        <v>29</v>
      </c>
      <c r="H599" s="251" t="s">
        <v>3055</v>
      </c>
      <c r="I599" s="252" t="s">
        <v>1949</v>
      </c>
      <c r="J599" s="251" t="s">
        <v>88</v>
      </c>
      <c r="K599" s="251" t="s">
        <v>688</v>
      </c>
      <c r="L599" s="251" t="s">
        <v>566</v>
      </c>
      <c r="M599" s="251" t="s">
        <v>422</v>
      </c>
      <c r="N599" s="251" t="s">
        <v>5742</v>
      </c>
      <c r="O599" s="251" t="s">
        <v>6</v>
      </c>
      <c r="P599" s="253" t="s">
        <v>6217</v>
      </c>
      <c r="Q599" s="253"/>
      <c r="R599" s="254"/>
      <c r="S599" s="253"/>
      <c r="T599" s="253">
        <v>8</v>
      </c>
      <c r="U599" s="253">
        <v>2545</v>
      </c>
      <c r="V599" s="253">
        <v>2558</v>
      </c>
      <c r="W599" s="254">
        <v>189.54</v>
      </c>
      <c r="X599" s="253" t="s">
        <v>150</v>
      </c>
      <c r="Y599" s="253">
        <v>2664</v>
      </c>
      <c r="Z599" s="253">
        <v>2582.8000000000002</v>
      </c>
      <c r="AA599" s="253" t="s">
        <v>1099</v>
      </c>
      <c r="AB599" s="254" t="s">
        <v>2149</v>
      </c>
      <c r="AC599" s="251" t="s">
        <v>5745</v>
      </c>
      <c r="AD599" s="253" t="s">
        <v>5746</v>
      </c>
      <c r="AE599" s="253" t="s">
        <v>415</v>
      </c>
      <c r="AF599" s="253">
        <v>2373</v>
      </c>
      <c r="AG599" s="254" t="s">
        <v>5747</v>
      </c>
      <c r="AH599" s="255" t="s">
        <v>6141</v>
      </c>
      <c r="AI599" s="253" t="s">
        <v>5749</v>
      </c>
      <c r="AJ599" s="251">
        <v>8</v>
      </c>
      <c r="AK599" s="254" t="s">
        <v>566</v>
      </c>
      <c r="AL599" s="254">
        <v>4.7</v>
      </c>
      <c r="AM599" s="254">
        <v>159</v>
      </c>
      <c r="AN599" s="254">
        <v>144</v>
      </c>
      <c r="AO599" s="254">
        <v>134</v>
      </c>
      <c r="AP599" s="254">
        <v>365.56</v>
      </c>
      <c r="AQ599" s="254">
        <v>369.06</v>
      </c>
      <c r="AR599" s="254">
        <v>81.905482915099995</v>
      </c>
      <c r="AS599" s="254">
        <v>320.04812266670001</v>
      </c>
      <c r="AT599" s="254">
        <v>0</v>
      </c>
      <c r="AU599" s="254">
        <v>351</v>
      </c>
      <c r="AV599" s="254">
        <v>153.69999999999999</v>
      </c>
      <c r="AW599" s="254" t="s">
        <v>4928</v>
      </c>
      <c r="AX599" s="254">
        <v>157.19999999999999</v>
      </c>
      <c r="AY599" s="254">
        <v>211.86</v>
      </c>
      <c r="AZ599" s="256">
        <v>1.4814000725000001</v>
      </c>
      <c r="BA599" s="254" t="s">
        <v>566</v>
      </c>
      <c r="BB599" s="254" t="s">
        <v>566</v>
      </c>
      <c r="BC599" s="254">
        <v>376.61947471970001</v>
      </c>
      <c r="BD599" s="254">
        <v>313.84941935479998</v>
      </c>
      <c r="BE599" s="257">
        <v>313.84941935479998</v>
      </c>
      <c r="BF599" s="254">
        <v>1</v>
      </c>
      <c r="BG599" s="254">
        <v>31</v>
      </c>
      <c r="BH599" s="254">
        <v>9729.3320000000003</v>
      </c>
      <c r="BI599" s="254" t="s">
        <v>430</v>
      </c>
      <c r="BJ599" s="254" t="s">
        <v>566</v>
      </c>
      <c r="BK599" s="254">
        <v>313.84941935479998</v>
      </c>
      <c r="BL599" s="254">
        <v>313.84941935479998</v>
      </c>
      <c r="BM599" s="254">
        <v>134</v>
      </c>
      <c r="BN599" s="254">
        <v>30</v>
      </c>
      <c r="BO599" s="256">
        <v>9415.4825806440003</v>
      </c>
      <c r="BP599" s="256" t="s">
        <v>566</v>
      </c>
      <c r="BQ599" s="251">
        <v>8</v>
      </c>
      <c r="BR599" s="251" t="s">
        <v>566</v>
      </c>
      <c r="BS599" s="251" t="s">
        <v>566</v>
      </c>
      <c r="BT599" s="255" t="s">
        <v>566</v>
      </c>
      <c r="BU599" s="258">
        <v>0</v>
      </c>
      <c r="BV599" s="254" t="s">
        <v>6899</v>
      </c>
      <c r="BW599" s="254" t="s">
        <v>566</v>
      </c>
      <c r="BX599" s="259" t="s">
        <v>566</v>
      </c>
      <c r="BY599" s="259" t="s">
        <v>566</v>
      </c>
      <c r="BZ599" s="259" t="s">
        <v>566</v>
      </c>
      <c r="CA599" s="251"/>
      <c r="CB599" s="251">
        <v>407.93194247999998</v>
      </c>
      <c r="CC599" s="260">
        <v>86.680731319000003</v>
      </c>
      <c r="CD599" s="260">
        <v>376.61947471970001</v>
      </c>
      <c r="CE599" s="254">
        <v>62.770055364900031</v>
      </c>
      <c r="CF599" s="254">
        <v>-6</v>
      </c>
      <c r="CG599" s="254">
        <v>1.01335</v>
      </c>
      <c r="CH599" s="254">
        <v>2.8</v>
      </c>
      <c r="CI599" s="256">
        <v>0.8</v>
      </c>
      <c r="CJ599" s="256">
        <v>1.2031903128999999</v>
      </c>
      <c r="CK599" s="254">
        <v>94492.100024834494</v>
      </c>
      <c r="CL599" s="254">
        <v>2.75687222E-2</v>
      </c>
      <c r="CM599" s="254">
        <v>8.2911363583999993</v>
      </c>
      <c r="CN599" s="254">
        <v>662.01855999999998</v>
      </c>
      <c r="CO599" s="254">
        <v>1</v>
      </c>
      <c r="CP599" s="254">
        <v>250.05137822110001</v>
      </c>
      <c r="CQ599" s="254">
        <v>5.3231477522999997</v>
      </c>
      <c r="CR599" s="254">
        <v>2310</v>
      </c>
      <c r="CS599" s="254">
        <v>2275.4520000000002</v>
      </c>
      <c r="CT599" s="254">
        <v>88.9</v>
      </c>
      <c r="CU599" s="254">
        <v>228</v>
      </c>
      <c r="CV599" s="254">
        <v>32.5877192982</v>
      </c>
      <c r="CW599" s="254">
        <v>136.30000000000001</v>
      </c>
      <c r="CX599" s="253" t="s">
        <v>393</v>
      </c>
      <c r="CY599" s="253" t="s">
        <v>566</v>
      </c>
      <c r="CZ599" s="254" t="s">
        <v>566</v>
      </c>
      <c r="DA599" s="254">
        <v>-2.5</v>
      </c>
      <c r="DB599" s="254">
        <v>0.83254470489999999</v>
      </c>
      <c r="DC599" s="254">
        <v>177.7702834936</v>
      </c>
      <c r="DD599" s="256">
        <v>-136.07913586119997</v>
      </c>
      <c r="DE599" s="254">
        <v>213.32454864389999</v>
      </c>
      <c r="DF599" s="256">
        <v>-100.52487071089999</v>
      </c>
      <c r="DG599" s="253"/>
      <c r="DH599" s="261" t="s">
        <v>3222</v>
      </c>
      <c r="DI599" s="262" t="s">
        <v>689</v>
      </c>
      <c r="DJ599" s="261" t="s">
        <v>566</v>
      </c>
      <c r="DK599" s="254"/>
      <c r="DL599" s="254">
        <v>154.30000000000001</v>
      </c>
      <c r="DM599" s="263"/>
      <c r="DN599" s="264">
        <v>466</v>
      </c>
      <c r="DO599" s="264">
        <v>467</v>
      </c>
      <c r="DP599" s="264">
        <v>532</v>
      </c>
      <c r="DQ599" s="261"/>
      <c r="DR599" s="262"/>
      <c r="DS599" s="261"/>
      <c r="DT599" s="184"/>
      <c r="DU599" s="184"/>
      <c r="DV599" s="184"/>
      <c r="DW599" s="184"/>
      <c r="DX599" s="184"/>
      <c r="DY599" s="184"/>
      <c r="DZ599" s="184"/>
      <c r="EA599" s="265"/>
      <c r="EB599" s="265"/>
    </row>
    <row r="600" spans="1:132" s="2" customFormat="1" ht="15" customHeight="1" x14ac:dyDescent="0.2">
      <c r="A600" s="21" t="str">
        <f t="shared" si="9"/>
        <v>2328_Южно-Ягунское</v>
      </c>
      <c r="B600" s="250">
        <v>120</v>
      </c>
      <c r="C600" s="251" t="s">
        <v>733</v>
      </c>
      <c r="D600" s="251" t="s">
        <v>568</v>
      </c>
      <c r="E600" s="251" t="s">
        <v>531</v>
      </c>
      <c r="F600" s="251" t="s">
        <v>10</v>
      </c>
      <c r="G600" s="251" t="s">
        <v>29</v>
      </c>
      <c r="H600" s="251" t="s">
        <v>3054</v>
      </c>
      <c r="I600" s="252" t="s">
        <v>982</v>
      </c>
      <c r="J600" s="251" t="s">
        <v>88</v>
      </c>
      <c r="K600" s="251" t="s">
        <v>688</v>
      </c>
      <c r="L600" s="251" t="s">
        <v>566</v>
      </c>
      <c r="M600" s="251" t="s">
        <v>422</v>
      </c>
      <c r="N600" s="251" t="s">
        <v>32</v>
      </c>
      <c r="O600" s="251" t="s">
        <v>6</v>
      </c>
      <c r="P600" s="253" t="s">
        <v>6217</v>
      </c>
      <c r="Q600" s="253"/>
      <c r="R600" s="254"/>
      <c r="S600" s="253"/>
      <c r="T600" s="253">
        <v>6</v>
      </c>
      <c r="U600" s="253">
        <v>2463.1999999999998</v>
      </c>
      <c r="V600" s="253">
        <v>2469.1999999999998</v>
      </c>
      <c r="W600" s="254">
        <v>101.179</v>
      </c>
      <c r="X600" s="253" t="s">
        <v>150</v>
      </c>
      <c r="Y600" s="253">
        <v>2560</v>
      </c>
      <c r="Z600" s="253">
        <v>2477.8000000000002</v>
      </c>
      <c r="AA600" s="253" t="s">
        <v>1099</v>
      </c>
      <c r="AB600" s="254" t="s">
        <v>1421</v>
      </c>
      <c r="AC600" s="251" t="s">
        <v>5745</v>
      </c>
      <c r="AD600" s="253" t="s">
        <v>5746</v>
      </c>
      <c r="AE600" s="253" t="s">
        <v>415</v>
      </c>
      <c r="AF600" s="253">
        <v>2281</v>
      </c>
      <c r="AG600" s="254" t="s">
        <v>5747</v>
      </c>
      <c r="AH600" s="255" t="s">
        <v>6141</v>
      </c>
      <c r="AI600" s="253" t="s">
        <v>5801</v>
      </c>
      <c r="AJ600" s="251">
        <v>7</v>
      </c>
      <c r="AK600" s="254" t="s">
        <v>566</v>
      </c>
      <c r="AL600" s="254">
        <v>4.7</v>
      </c>
      <c r="AM600" s="254">
        <v>159</v>
      </c>
      <c r="AN600" s="254">
        <v>144</v>
      </c>
      <c r="AO600" s="254">
        <v>133</v>
      </c>
      <c r="AP600" s="254">
        <v>364.07</v>
      </c>
      <c r="AQ600" s="254">
        <v>367.8</v>
      </c>
      <c r="AR600" s="254">
        <v>94.564630485799995</v>
      </c>
      <c r="AS600" s="254">
        <v>328.03139820000001</v>
      </c>
      <c r="AT600" s="254">
        <v>0</v>
      </c>
      <c r="AU600" s="254">
        <v>739</v>
      </c>
      <c r="AV600" s="254">
        <v>161.36000000000001</v>
      </c>
      <c r="AW600" s="254" t="s">
        <v>4928</v>
      </c>
      <c r="AX600" s="254">
        <v>165.1</v>
      </c>
      <c r="AY600" s="254">
        <v>202.71</v>
      </c>
      <c r="AZ600" s="256">
        <v>1.6312370603999999</v>
      </c>
      <c r="BA600" s="254" t="s">
        <v>566</v>
      </c>
      <c r="BB600" s="254" t="s">
        <v>566</v>
      </c>
      <c r="BC600" s="254">
        <v>396.80032110809998</v>
      </c>
      <c r="BD600" s="254">
        <v>330.6680645161</v>
      </c>
      <c r="BE600" s="257">
        <v>330.6680645161</v>
      </c>
      <c r="BF600" s="254">
        <v>1</v>
      </c>
      <c r="BG600" s="254">
        <v>31</v>
      </c>
      <c r="BH600" s="254">
        <v>10250.709999999999</v>
      </c>
      <c r="BI600" s="254" t="s">
        <v>430</v>
      </c>
      <c r="BJ600" s="254" t="s">
        <v>566</v>
      </c>
      <c r="BK600" s="254">
        <v>330.6680645161</v>
      </c>
      <c r="BL600" s="254">
        <v>330.6680645161</v>
      </c>
      <c r="BM600" s="254">
        <v>133</v>
      </c>
      <c r="BN600" s="254">
        <v>30</v>
      </c>
      <c r="BO600" s="256">
        <v>9920.0419354829992</v>
      </c>
      <c r="BP600" s="256" t="s">
        <v>566</v>
      </c>
      <c r="BQ600" s="251">
        <v>7</v>
      </c>
      <c r="BR600" s="251" t="s">
        <v>566</v>
      </c>
      <c r="BS600" s="251" t="s">
        <v>566</v>
      </c>
      <c r="BT600" s="255" t="s">
        <v>566</v>
      </c>
      <c r="BU600" s="258">
        <v>0</v>
      </c>
      <c r="BV600" s="254" t="s">
        <v>8126</v>
      </c>
      <c r="BW600" s="254" t="s">
        <v>566</v>
      </c>
      <c r="BX600" s="259" t="s">
        <v>566</v>
      </c>
      <c r="BY600" s="259" t="s">
        <v>566</v>
      </c>
      <c r="BZ600" s="259" t="s">
        <v>566</v>
      </c>
      <c r="CA600" s="251"/>
      <c r="CB600" s="251">
        <v>404.61116853999999</v>
      </c>
      <c r="CC600" s="260">
        <v>94.564630485799995</v>
      </c>
      <c r="CD600" s="260">
        <v>396.80032110809998</v>
      </c>
      <c r="CE600" s="254">
        <v>66.132256591999976</v>
      </c>
      <c r="CF600" s="254">
        <v>-2.5</v>
      </c>
      <c r="CG600" s="254">
        <v>1.0129999999999999</v>
      </c>
      <c r="CH600" s="254">
        <v>2.8</v>
      </c>
      <c r="CI600" s="256">
        <v>0.8</v>
      </c>
      <c r="CJ600" s="256">
        <v>1.2676671915</v>
      </c>
      <c r="CK600" s="254">
        <v>99521.382040102006</v>
      </c>
      <c r="CL600" s="254">
        <v>2.7504973700000001E-2</v>
      </c>
      <c r="CM600" s="254">
        <v>8.5089925136000009</v>
      </c>
      <c r="CN600" s="254">
        <v>661.36587999999995</v>
      </c>
      <c r="CO600" s="254">
        <v>1</v>
      </c>
      <c r="CP600" s="254">
        <v>271.87935597990003</v>
      </c>
      <c r="CQ600" s="254">
        <v>5.8059595858000002</v>
      </c>
      <c r="CR600" s="254">
        <v>2310</v>
      </c>
      <c r="CS600" s="254">
        <v>2273.1210000000001</v>
      </c>
      <c r="CT600" s="254">
        <v>88.9</v>
      </c>
      <c r="CU600" s="254">
        <v>228</v>
      </c>
      <c r="CV600" s="254">
        <v>29.228070175399999</v>
      </c>
      <c r="CW600" s="254">
        <v>239.5</v>
      </c>
      <c r="CX600" s="253" t="s">
        <v>393</v>
      </c>
      <c r="CY600" s="253" t="s">
        <v>566</v>
      </c>
      <c r="CZ600" s="254" t="s">
        <v>566</v>
      </c>
      <c r="DA600" s="254">
        <v>-2.5</v>
      </c>
      <c r="DB600" s="254">
        <v>1.6312370603999999</v>
      </c>
      <c r="DC600" s="254">
        <v>330.66806451370002</v>
      </c>
      <c r="DD600" s="256">
        <v>-2.3999859877221752E-9</v>
      </c>
      <c r="DE600" s="254">
        <v>396.80032110809998</v>
      </c>
      <c r="DF600" s="256">
        <v>66.132256591999976</v>
      </c>
      <c r="DG600" s="253"/>
      <c r="DH600" s="261" t="s">
        <v>3249</v>
      </c>
      <c r="DI600" s="262" t="s">
        <v>689</v>
      </c>
      <c r="DJ600" s="261" t="s">
        <v>689</v>
      </c>
      <c r="DK600" s="254"/>
      <c r="DL600" s="254">
        <v>154.30000000000001</v>
      </c>
      <c r="DM600" s="263"/>
      <c r="DN600" s="264">
        <v>575</v>
      </c>
      <c r="DO600" s="264">
        <v>577</v>
      </c>
      <c r="DP600" s="264">
        <v>621</v>
      </c>
      <c r="DQ600" s="261"/>
      <c r="DR600" s="262"/>
      <c r="DS600" s="261"/>
      <c r="DT600" s="184"/>
      <c r="DU600" s="184"/>
      <c r="DV600" s="184"/>
      <c r="DW600" s="184"/>
      <c r="DX600" s="184"/>
      <c r="DY600" s="184"/>
      <c r="DZ600" s="184"/>
      <c r="EA600" s="265"/>
      <c r="EB600" s="265"/>
    </row>
    <row r="601" spans="1:132" s="2" customFormat="1" ht="15" customHeight="1" x14ac:dyDescent="0.2">
      <c r="A601" s="21" t="str">
        <f t="shared" si="9"/>
        <v>2329_Южно-Ягунское</v>
      </c>
      <c r="B601" s="250">
        <v>121</v>
      </c>
      <c r="C601" s="251" t="s">
        <v>733</v>
      </c>
      <c r="D601" s="251" t="s">
        <v>568</v>
      </c>
      <c r="E601" s="251" t="s">
        <v>531</v>
      </c>
      <c r="F601" s="251" t="s">
        <v>10</v>
      </c>
      <c r="G601" s="251" t="s">
        <v>29</v>
      </c>
      <c r="H601" s="251" t="s">
        <v>3055</v>
      </c>
      <c r="I601" s="252" t="s">
        <v>942</v>
      </c>
      <c r="J601" s="251" t="s">
        <v>88</v>
      </c>
      <c r="K601" s="251" t="s">
        <v>688</v>
      </c>
      <c r="L601" s="251" t="s">
        <v>566</v>
      </c>
      <c r="M601" s="251" t="s">
        <v>422</v>
      </c>
      <c r="N601" s="251" t="s">
        <v>5742</v>
      </c>
      <c r="O601" s="251" t="s">
        <v>6</v>
      </c>
      <c r="P601" s="253" t="s">
        <v>6217</v>
      </c>
      <c r="Q601" s="253"/>
      <c r="R601" s="254"/>
      <c r="S601" s="253"/>
      <c r="T601" s="253">
        <v>19.7</v>
      </c>
      <c r="U601" s="253">
        <v>2409</v>
      </c>
      <c r="V601" s="253">
        <v>2425.6</v>
      </c>
      <c r="W601" s="254">
        <v>43.26</v>
      </c>
      <c r="X601" s="253" t="s">
        <v>150</v>
      </c>
      <c r="Y601" s="253">
        <v>2525</v>
      </c>
      <c r="Z601" s="253">
        <v>2509.1</v>
      </c>
      <c r="AA601" s="253" t="s">
        <v>1099</v>
      </c>
      <c r="AB601" s="254" t="s">
        <v>5916</v>
      </c>
      <c r="AC601" s="251" t="s">
        <v>5745</v>
      </c>
      <c r="AD601" s="253" t="s">
        <v>5746</v>
      </c>
      <c r="AE601" s="253" t="s">
        <v>1062</v>
      </c>
      <c r="AF601" s="253">
        <v>2405</v>
      </c>
      <c r="AG601" s="254" t="s">
        <v>5747</v>
      </c>
      <c r="AH601" s="255" t="s">
        <v>5748</v>
      </c>
      <c r="AI601" s="253" t="s">
        <v>5768</v>
      </c>
      <c r="AJ601" s="251">
        <v>7</v>
      </c>
      <c r="AK601" s="254">
        <v>0</v>
      </c>
      <c r="AL601" s="254">
        <v>4.7</v>
      </c>
      <c r="AM601" s="254">
        <v>159</v>
      </c>
      <c r="AN601" s="254">
        <v>144</v>
      </c>
      <c r="AO601" s="254">
        <v>133</v>
      </c>
      <c r="AP601" s="254">
        <v>363.06</v>
      </c>
      <c r="AQ601" s="254">
        <v>365.62</v>
      </c>
      <c r="AR601" s="254">
        <v>84.416968828600005</v>
      </c>
      <c r="AS601" s="254">
        <v>324.30251733329999</v>
      </c>
      <c r="AT601" s="254">
        <v>0</v>
      </c>
      <c r="AU601" s="254">
        <v>515</v>
      </c>
      <c r="AV601" s="254">
        <v>161.63999999999999</v>
      </c>
      <c r="AW601" s="254" t="s">
        <v>4928</v>
      </c>
      <c r="AX601" s="254">
        <v>164.2</v>
      </c>
      <c r="AY601" s="254">
        <v>201.42</v>
      </c>
      <c r="AZ601" s="256">
        <v>1.8943473916</v>
      </c>
      <c r="BA601" s="254" t="s">
        <v>566</v>
      </c>
      <c r="BB601" s="254" t="s">
        <v>566</v>
      </c>
      <c r="BC601" s="254">
        <v>457.87105630709999</v>
      </c>
      <c r="BD601" s="254">
        <v>381.55945161289998</v>
      </c>
      <c r="BE601" s="257">
        <v>381.55945161289998</v>
      </c>
      <c r="BF601" s="254">
        <v>1</v>
      </c>
      <c r="BG601" s="254">
        <v>31</v>
      </c>
      <c r="BH601" s="254">
        <v>11828.343000000001</v>
      </c>
      <c r="BI601" s="254" t="s">
        <v>430</v>
      </c>
      <c r="BJ601" s="254" t="s">
        <v>566</v>
      </c>
      <c r="BK601" s="254">
        <v>381.55945161289998</v>
      </c>
      <c r="BL601" s="254">
        <v>381.55945161289998</v>
      </c>
      <c r="BM601" s="254">
        <v>133</v>
      </c>
      <c r="BN601" s="254">
        <v>30</v>
      </c>
      <c r="BO601" s="256">
        <v>11446.783548387</v>
      </c>
      <c r="BP601" s="256" t="s">
        <v>566</v>
      </c>
      <c r="BQ601" s="251">
        <v>7</v>
      </c>
      <c r="BR601" s="251" t="s">
        <v>566</v>
      </c>
      <c r="BS601" s="251" t="s">
        <v>566</v>
      </c>
      <c r="BT601" s="255" t="s">
        <v>566</v>
      </c>
      <c r="BU601" s="258">
        <v>0</v>
      </c>
      <c r="BV601" s="254" t="s">
        <v>6900</v>
      </c>
      <c r="BW601" s="254" t="s">
        <v>566</v>
      </c>
      <c r="BX601" s="259" t="s">
        <v>566</v>
      </c>
      <c r="BY601" s="259" t="s">
        <v>566</v>
      </c>
      <c r="BZ601" s="259" t="s">
        <v>566</v>
      </c>
      <c r="CA601" s="251"/>
      <c r="CB601" s="251">
        <v>403.34384863999998</v>
      </c>
      <c r="CC601" s="260">
        <v>92.837672610400006</v>
      </c>
      <c r="CD601" s="260">
        <v>457.87105630709999</v>
      </c>
      <c r="CE601" s="254">
        <v>76.311604694200014</v>
      </c>
      <c r="CF601" s="254">
        <v>-2.5</v>
      </c>
      <c r="CG601" s="254">
        <v>1.0130049999999999</v>
      </c>
      <c r="CH601" s="254">
        <v>2.8</v>
      </c>
      <c r="CI601" s="256">
        <v>0.8</v>
      </c>
      <c r="CJ601" s="256">
        <v>1.4627671986999999</v>
      </c>
      <c r="CK601" s="254">
        <v>114838.7626745241</v>
      </c>
      <c r="CL601" s="254">
        <v>2.7343240899999999E-2</v>
      </c>
      <c r="CM601" s="254">
        <v>11.726128342100001</v>
      </c>
      <c r="CN601" s="254">
        <v>664.61807999999996</v>
      </c>
      <c r="CO601" s="254">
        <v>1</v>
      </c>
      <c r="CP601" s="254">
        <v>317.57408521090002</v>
      </c>
      <c r="CQ601" s="254">
        <v>8.1858001471000001</v>
      </c>
      <c r="CR601" s="254">
        <v>2310</v>
      </c>
      <c r="CS601" s="254">
        <v>2284.7359999999999</v>
      </c>
      <c r="CT601" s="254">
        <v>88.9</v>
      </c>
      <c r="CU601" s="254">
        <v>228</v>
      </c>
      <c r="CV601" s="254">
        <v>29.105263157900001</v>
      </c>
      <c r="CW601" s="254">
        <v>136.30000000000001</v>
      </c>
      <c r="CX601" s="253" t="s">
        <v>393</v>
      </c>
      <c r="CY601" s="253" t="s">
        <v>566</v>
      </c>
      <c r="CZ601" s="254" t="s">
        <v>566</v>
      </c>
      <c r="DA601" s="254">
        <v>-2.5</v>
      </c>
      <c r="DB601" s="254">
        <v>1.8940818316000001</v>
      </c>
      <c r="DC601" s="254">
        <v>381.5594516049</v>
      </c>
      <c r="DD601" s="256">
        <v>-7.9999722402135376E-9</v>
      </c>
      <c r="DE601" s="254">
        <v>457.87105630709999</v>
      </c>
      <c r="DF601" s="256">
        <v>76.311604694200014</v>
      </c>
      <c r="DG601" s="253"/>
      <c r="DH601" s="261" t="s">
        <v>689</v>
      </c>
      <c r="DI601" s="262" t="s">
        <v>689</v>
      </c>
      <c r="DJ601" s="261" t="s">
        <v>566</v>
      </c>
      <c r="DK601" s="254"/>
      <c r="DL601" s="254">
        <v>154.30000000000001</v>
      </c>
      <c r="DM601" s="263"/>
      <c r="DN601" s="264">
        <v>718</v>
      </c>
      <c r="DO601" s="264">
        <v>725</v>
      </c>
      <c r="DP601" s="264">
        <v>706.4</v>
      </c>
      <c r="DQ601" s="261"/>
      <c r="DR601" s="262"/>
      <c r="DS601" s="261"/>
      <c r="DT601" s="184"/>
      <c r="DU601" s="184"/>
      <c r="DV601" s="184"/>
      <c r="DW601" s="184"/>
      <c r="DX601" s="184"/>
      <c r="DY601" s="184"/>
      <c r="DZ601" s="184"/>
      <c r="EA601" s="265"/>
      <c r="EB601" s="265"/>
    </row>
    <row r="602" spans="1:132" s="2" customFormat="1" ht="15" customHeight="1" x14ac:dyDescent="0.2">
      <c r="A602" s="21" t="str">
        <f t="shared" si="9"/>
        <v>2330_Южно-Ягунское</v>
      </c>
      <c r="B602" s="250">
        <v>122</v>
      </c>
      <c r="C602" s="251" t="s">
        <v>733</v>
      </c>
      <c r="D602" s="251" t="s">
        <v>568</v>
      </c>
      <c r="E602" s="251" t="s">
        <v>531</v>
      </c>
      <c r="F602" s="251" t="s">
        <v>9</v>
      </c>
      <c r="G602" s="251" t="s">
        <v>29</v>
      </c>
      <c r="H602" s="251" t="s">
        <v>3054</v>
      </c>
      <c r="I602" s="252" t="s">
        <v>857</v>
      </c>
      <c r="J602" s="251" t="s">
        <v>82</v>
      </c>
      <c r="K602" s="251" t="s">
        <v>688</v>
      </c>
      <c r="L602" s="251" t="s">
        <v>566</v>
      </c>
      <c r="M602" s="251" t="s">
        <v>422</v>
      </c>
      <c r="N602" s="251" t="s">
        <v>32</v>
      </c>
      <c r="O602" s="251" t="s">
        <v>6</v>
      </c>
      <c r="P602" s="253" t="s">
        <v>6217</v>
      </c>
      <c r="Q602" s="253"/>
      <c r="R602" s="254"/>
      <c r="S602" s="253"/>
      <c r="T602" s="253">
        <v>19.3</v>
      </c>
      <c r="U602" s="253">
        <v>2523.6</v>
      </c>
      <c r="V602" s="253">
        <v>2538.9</v>
      </c>
      <c r="W602" s="254">
        <v>153.566</v>
      </c>
      <c r="X602" s="253" t="s">
        <v>150</v>
      </c>
      <c r="Y602" s="253">
        <v>2637</v>
      </c>
      <c r="Z602" s="253">
        <v>2533.1999999999998</v>
      </c>
      <c r="AA602" s="253" t="s">
        <v>1099</v>
      </c>
      <c r="AB602" s="254" t="s">
        <v>1203</v>
      </c>
      <c r="AC602" s="251" t="s">
        <v>5745</v>
      </c>
      <c r="AD602" s="253" t="s">
        <v>5746</v>
      </c>
      <c r="AE602" s="253" t="s">
        <v>415</v>
      </c>
      <c r="AF602" s="253">
        <v>2370</v>
      </c>
      <c r="AG602" s="254" t="s">
        <v>5747</v>
      </c>
      <c r="AH602" s="255" t="s">
        <v>5748</v>
      </c>
      <c r="AI602" s="253" t="s">
        <v>5759</v>
      </c>
      <c r="AJ602" s="251">
        <v>8</v>
      </c>
      <c r="AK602" s="254" t="s">
        <v>566</v>
      </c>
      <c r="AL602" s="254">
        <v>3.9</v>
      </c>
      <c r="AM602" s="254">
        <v>153</v>
      </c>
      <c r="AN602" s="254">
        <v>129</v>
      </c>
      <c r="AO602" s="254">
        <v>119</v>
      </c>
      <c r="AP602" s="254">
        <v>354.25</v>
      </c>
      <c r="AQ602" s="254">
        <v>356.92</v>
      </c>
      <c r="AR602" s="254">
        <v>107.6912587786</v>
      </c>
      <c r="AS602" s="254">
        <v>343.15592279999998</v>
      </c>
      <c r="AT602" s="254">
        <v>0</v>
      </c>
      <c r="AU602" s="254">
        <v>822</v>
      </c>
      <c r="AV602" s="254">
        <v>182.93</v>
      </c>
      <c r="AW602" s="254" t="s">
        <v>4928</v>
      </c>
      <c r="AX602" s="254">
        <v>185.6</v>
      </c>
      <c r="AY602" s="254">
        <v>171.32</v>
      </c>
      <c r="AZ602" s="256">
        <v>1.4550360389999999</v>
      </c>
      <c r="BA602" s="254" t="s">
        <v>566</v>
      </c>
      <c r="BB602" s="254" t="s">
        <v>566</v>
      </c>
      <c r="BC602" s="254">
        <v>299.13238390589999</v>
      </c>
      <c r="BD602" s="254">
        <v>249.27677419349999</v>
      </c>
      <c r="BE602" s="257">
        <v>249.27677419349999</v>
      </c>
      <c r="BF602" s="254">
        <v>1</v>
      </c>
      <c r="BG602" s="254">
        <v>31</v>
      </c>
      <c r="BH602" s="254">
        <v>7727.58</v>
      </c>
      <c r="BI602" s="254" t="s">
        <v>430</v>
      </c>
      <c r="BJ602" s="254" t="s">
        <v>566</v>
      </c>
      <c r="BK602" s="254">
        <v>249.27677419349999</v>
      </c>
      <c r="BL602" s="254">
        <v>249.27677419349999</v>
      </c>
      <c r="BM602" s="254">
        <v>119</v>
      </c>
      <c r="BN602" s="254">
        <v>30</v>
      </c>
      <c r="BO602" s="256">
        <v>7478.3032258049998</v>
      </c>
      <c r="BP602" s="256" t="s">
        <v>566</v>
      </c>
      <c r="BQ602" s="251">
        <v>8</v>
      </c>
      <c r="BR602" s="251" t="s">
        <v>566</v>
      </c>
      <c r="BS602" s="251" t="s">
        <v>566</v>
      </c>
      <c r="BT602" s="255" t="s">
        <v>566</v>
      </c>
      <c r="BU602" s="258">
        <v>0</v>
      </c>
      <c r="BV602" s="254" t="s">
        <v>6901</v>
      </c>
      <c r="BW602" s="254" t="s">
        <v>566</v>
      </c>
      <c r="BX602" s="259" t="s">
        <v>566</v>
      </c>
      <c r="BY602" s="259" t="s">
        <v>566</v>
      </c>
      <c r="BZ602" s="259" t="s">
        <v>566</v>
      </c>
      <c r="CA602" s="251"/>
      <c r="CB602" s="251">
        <v>388.51417515999998</v>
      </c>
      <c r="CC602" s="260">
        <v>107.6912587786</v>
      </c>
      <c r="CD602" s="260">
        <v>299.13238390589999</v>
      </c>
      <c r="CE602" s="254">
        <v>49.855609712399996</v>
      </c>
      <c r="CF602" s="254">
        <v>-2.5</v>
      </c>
      <c r="CG602" s="254">
        <v>1.0129999999999999</v>
      </c>
      <c r="CH602" s="254">
        <v>2.8</v>
      </c>
      <c r="CI602" s="256">
        <v>0.8</v>
      </c>
      <c r="CJ602" s="256">
        <v>0.95564108589999996</v>
      </c>
      <c r="CK602" s="254">
        <v>75024.992554210403</v>
      </c>
      <c r="CL602" s="254">
        <v>2.78892772E-2</v>
      </c>
      <c r="CM602" s="254">
        <v>5.2618083726</v>
      </c>
      <c r="CN602" s="254">
        <v>663.60951999999997</v>
      </c>
      <c r="CO602" s="254">
        <v>1</v>
      </c>
      <c r="CP602" s="254">
        <v>233.13457456859999</v>
      </c>
      <c r="CQ602" s="254">
        <v>4.6197801786000001</v>
      </c>
      <c r="CR602" s="254">
        <v>2310</v>
      </c>
      <c r="CS602" s="254">
        <v>2283.634</v>
      </c>
      <c r="CT602" s="254">
        <v>86.4</v>
      </c>
      <c r="CU602" s="254">
        <v>228</v>
      </c>
      <c r="CV602" s="254">
        <v>19.7675438596</v>
      </c>
      <c r="CW602" s="254">
        <v>239.5</v>
      </c>
      <c r="CX602" s="253" t="s">
        <v>393</v>
      </c>
      <c r="CY602" s="253" t="s">
        <v>566</v>
      </c>
      <c r="CZ602" s="254" t="s">
        <v>566</v>
      </c>
      <c r="DA602" s="254">
        <v>-2.5</v>
      </c>
      <c r="DB602" s="254">
        <v>1.4550360389999999</v>
      </c>
      <c r="DC602" s="254">
        <v>249.27677420149999</v>
      </c>
      <c r="DD602" s="256">
        <v>8.000000661922968E-9</v>
      </c>
      <c r="DE602" s="254">
        <v>299.13238390589999</v>
      </c>
      <c r="DF602" s="256">
        <v>49.855609712399996</v>
      </c>
      <c r="DG602" s="253"/>
      <c r="DH602" s="261" t="s">
        <v>689</v>
      </c>
      <c r="DI602" s="262" t="s">
        <v>689</v>
      </c>
      <c r="DJ602" s="261" t="s">
        <v>689</v>
      </c>
      <c r="DK602" s="254"/>
      <c r="DL602" s="254">
        <v>149.1</v>
      </c>
      <c r="DM602" s="263"/>
      <c r="DN602" s="264">
        <v>1065</v>
      </c>
      <c r="DO602" s="264">
        <v>1070</v>
      </c>
      <c r="DP602" s="264">
        <v>140.6</v>
      </c>
      <c r="DQ602" s="261"/>
      <c r="DR602" s="262"/>
      <c r="DS602" s="261"/>
      <c r="DT602" s="184"/>
      <c r="DU602" s="184"/>
      <c r="DV602" s="184"/>
      <c r="DW602" s="184"/>
      <c r="DX602" s="184"/>
      <c r="DY602" s="184"/>
      <c r="DZ602" s="184"/>
      <c r="EA602" s="265"/>
      <c r="EB602" s="265"/>
    </row>
    <row r="603" spans="1:132" s="2" customFormat="1" ht="15" customHeight="1" x14ac:dyDescent="0.2">
      <c r="A603" s="21" t="str">
        <f t="shared" si="9"/>
        <v>2331_Южно-Ягунское</v>
      </c>
      <c r="B603" s="250">
        <v>123</v>
      </c>
      <c r="C603" s="251" t="s">
        <v>733</v>
      </c>
      <c r="D603" s="251" t="s">
        <v>568</v>
      </c>
      <c r="E603" s="251" t="s">
        <v>531</v>
      </c>
      <c r="F603" s="251" t="s">
        <v>10</v>
      </c>
      <c r="G603" s="251" t="s">
        <v>29</v>
      </c>
      <c r="H603" s="251" t="s">
        <v>3054</v>
      </c>
      <c r="I603" s="252" t="s">
        <v>833</v>
      </c>
      <c r="J603" s="251" t="s">
        <v>90</v>
      </c>
      <c r="K603" s="251" t="s">
        <v>688</v>
      </c>
      <c r="L603" s="251" t="s">
        <v>566</v>
      </c>
      <c r="M603" s="251" t="s">
        <v>422</v>
      </c>
      <c r="N603" s="251" t="s">
        <v>32</v>
      </c>
      <c r="O603" s="251" t="s">
        <v>6</v>
      </c>
      <c r="P603" s="253" t="s">
        <v>6217</v>
      </c>
      <c r="Q603" s="253"/>
      <c r="R603" s="254"/>
      <c r="S603" s="253"/>
      <c r="T603" s="253">
        <v>10</v>
      </c>
      <c r="U603" s="253">
        <v>2589</v>
      </c>
      <c r="V603" s="253">
        <v>2599</v>
      </c>
      <c r="W603" s="254">
        <v>219.071</v>
      </c>
      <c r="X603" s="253" t="s">
        <v>150</v>
      </c>
      <c r="Y603" s="253">
        <v>2692</v>
      </c>
      <c r="Z603" s="253">
        <v>2650.1</v>
      </c>
      <c r="AA603" s="253" t="s">
        <v>1099</v>
      </c>
      <c r="AB603" s="254" t="s">
        <v>2411</v>
      </c>
      <c r="AC603" s="251" t="s">
        <v>5745</v>
      </c>
      <c r="AD603" s="253" t="s">
        <v>5746</v>
      </c>
      <c r="AE603" s="253" t="s">
        <v>415</v>
      </c>
      <c r="AF603" s="253">
        <v>2400</v>
      </c>
      <c r="AG603" s="254" t="s">
        <v>5747</v>
      </c>
      <c r="AH603" s="255" t="s">
        <v>5748</v>
      </c>
      <c r="AI603" s="253" t="s">
        <v>5851</v>
      </c>
      <c r="AJ603" s="251">
        <v>5</v>
      </c>
      <c r="AK603" s="254" t="s">
        <v>566</v>
      </c>
      <c r="AL603" s="254">
        <v>4.7</v>
      </c>
      <c r="AM603" s="254">
        <v>159</v>
      </c>
      <c r="AN603" s="254">
        <v>106</v>
      </c>
      <c r="AO603" s="254">
        <v>91</v>
      </c>
      <c r="AP603" s="254">
        <v>328.61</v>
      </c>
      <c r="AQ603" s="254">
        <v>331.58</v>
      </c>
      <c r="AR603" s="254">
        <v>113.091144196</v>
      </c>
      <c r="AS603" s="254">
        <v>349.88327179999999</v>
      </c>
      <c r="AT603" s="254">
        <v>0</v>
      </c>
      <c r="AU603" s="254">
        <v>446</v>
      </c>
      <c r="AV603" s="254">
        <v>193.03</v>
      </c>
      <c r="AW603" s="254" t="s">
        <v>4928</v>
      </c>
      <c r="AX603" s="254">
        <v>196</v>
      </c>
      <c r="AY603" s="254">
        <v>135.58000000000001</v>
      </c>
      <c r="AZ603" s="256">
        <v>1.2308362161999999</v>
      </c>
      <c r="BA603" s="254" t="s">
        <v>566</v>
      </c>
      <c r="BB603" s="254" t="s">
        <v>566</v>
      </c>
      <c r="BC603" s="254">
        <v>193.06068756089999</v>
      </c>
      <c r="BD603" s="254">
        <v>166.87677419350001</v>
      </c>
      <c r="BE603" s="257">
        <v>166.87677419350001</v>
      </c>
      <c r="BF603" s="254">
        <v>1</v>
      </c>
      <c r="BG603" s="254">
        <v>31</v>
      </c>
      <c r="BH603" s="254">
        <v>5173.18</v>
      </c>
      <c r="BI603" s="254" t="s">
        <v>430</v>
      </c>
      <c r="BJ603" s="254" t="s">
        <v>566</v>
      </c>
      <c r="BK603" s="254">
        <v>166.87677419350001</v>
      </c>
      <c r="BL603" s="254">
        <v>166.87677419350001</v>
      </c>
      <c r="BM603" s="254">
        <v>91</v>
      </c>
      <c r="BN603" s="254">
        <v>30</v>
      </c>
      <c r="BO603" s="256">
        <v>5006.3032258049998</v>
      </c>
      <c r="BP603" s="256" t="s">
        <v>566</v>
      </c>
      <c r="BQ603" s="251">
        <v>5</v>
      </c>
      <c r="BR603" s="251" t="s">
        <v>566</v>
      </c>
      <c r="BS603" s="251" t="s">
        <v>566</v>
      </c>
      <c r="BT603" s="255" t="s">
        <v>566</v>
      </c>
      <c r="BU603" s="258">
        <v>0</v>
      </c>
      <c r="BV603" s="254" t="s">
        <v>8127</v>
      </c>
      <c r="BW603" s="254" t="s">
        <v>566</v>
      </c>
      <c r="BX603" s="259" t="s">
        <v>566</v>
      </c>
      <c r="BY603" s="259" t="s">
        <v>566</v>
      </c>
      <c r="BZ603" s="259" t="s">
        <v>566</v>
      </c>
      <c r="CA603" s="251"/>
      <c r="CB603" s="251">
        <v>349.88327179999999</v>
      </c>
      <c r="CC603" s="260">
        <v>113.091144196</v>
      </c>
      <c r="CD603" s="260">
        <v>193.06068756089999</v>
      </c>
      <c r="CE603" s="254">
        <v>26.183913367399981</v>
      </c>
      <c r="CF603" s="254">
        <v>-2.5</v>
      </c>
      <c r="CG603" s="254">
        <v>1.0129999999999999</v>
      </c>
      <c r="CH603" s="254">
        <v>2.8</v>
      </c>
      <c r="CI603" s="256">
        <v>0.8</v>
      </c>
      <c r="CJ603" s="256">
        <v>0.63974793569999999</v>
      </c>
      <c r="CK603" s="254">
        <v>50225.0110618787</v>
      </c>
      <c r="CL603" s="254">
        <v>2.8615561000000001E-2</v>
      </c>
      <c r="CM603" s="254">
        <v>2.4770753262</v>
      </c>
      <c r="CN603" s="254">
        <v>663.58011999999997</v>
      </c>
      <c r="CO603" s="254">
        <v>1</v>
      </c>
      <c r="CP603" s="254">
        <v>193.06162380859999</v>
      </c>
      <c r="CQ603" s="254">
        <v>3.2816800960000001</v>
      </c>
      <c r="CR603" s="254">
        <v>2310</v>
      </c>
      <c r="CS603" s="254">
        <v>2280.73</v>
      </c>
      <c r="CT603" s="254">
        <v>89.2</v>
      </c>
      <c r="CU603" s="254">
        <v>228</v>
      </c>
      <c r="CV603" s="254">
        <v>15.3377192982</v>
      </c>
      <c r="CW603" s="254">
        <v>239.5</v>
      </c>
      <c r="CX603" s="253" t="s">
        <v>393</v>
      </c>
      <c r="CY603" s="253" t="s">
        <v>566</v>
      </c>
      <c r="CZ603" s="254" t="s">
        <v>566</v>
      </c>
      <c r="DA603" s="254">
        <v>-2.5</v>
      </c>
      <c r="DB603" s="254">
        <v>1.2308362161999999</v>
      </c>
      <c r="DC603" s="254">
        <v>166.87677419240001</v>
      </c>
      <c r="DD603" s="256">
        <v>-1.1000054200849263E-9</v>
      </c>
      <c r="DE603" s="254">
        <v>193.06068756089999</v>
      </c>
      <c r="DF603" s="256">
        <v>26.183913367399981</v>
      </c>
      <c r="DG603" s="253"/>
      <c r="DH603" s="261" t="s">
        <v>689</v>
      </c>
      <c r="DI603" s="262" t="s">
        <v>689</v>
      </c>
      <c r="DJ603" s="261" t="s">
        <v>689</v>
      </c>
      <c r="DK603" s="254"/>
      <c r="DL603" s="254">
        <v>154.30000000000001</v>
      </c>
      <c r="DM603" s="263"/>
      <c r="DN603" s="264">
        <v>664</v>
      </c>
      <c r="DO603" s="264">
        <v>667</v>
      </c>
      <c r="DP603" s="264">
        <v>159</v>
      </c>
      <c r="DQ603" s="261"/>
      <c r="DR603" s="262"/>
      <c r="DS603" s="261"/>
      <c r="DT603" s="184"/>
      <c r="DU603" s="184"/>
      <c r="DV603" s="184"/>
      <c r="DW603" s="184"/>
      <c r="DX603" s="184"/>
      <c r="DY603" s="184"/>
      <c r="DZ603" s="184"/>
      <c r="EA603" s="265"/>
      <c r="EB603" s="265"/>
    </row>
    <row r="604" spans="1:132" s="2" customFormat="1" ht="15" customHeight="1" x14ac:dyDescent="0.2">
      <c r="A604" s="21" t="str">
        <f t="shared" si="9"/>
        <v>2332_Южно-Ягунское</v>
      </c>
      <c r="B604" s="250">
        <v>124</v>
      </c>
      <c r="C604" s="251" t="s">
        <v>733</v>
      </c>
      <c r="D604" s="251" t="s">
        <v>568</v>
      </c>
      <c r="E604" s="251" t="s">
        <v>531</v>
      </c>
      <c r="F604" s="251" t="s">
        <v>10</v>
      </c>
      <c r="G604" s="251" t="s">
        <v>29</v>
      </c>
      <c r="H604" s="251" t="s">
        <v>3054</v>
      </c>
      <c r="I604" s="252" t="s">
        <v>953</v>
      </c>
      <c r="J604" s="251" t="s">
        <v>90</v>
      </c>
      <c r="K604" s="251" t="s">
        <v>688</v>
      </c>
      <c r="L604" s="251" t="s">
        <v>566</v>
      </c>
      <c r="M604" s="251" t="s">
        <v>422</v>
      </c>
      <c r="N604" s="251" t="s">
        <v>32</v>
      </c>
      <c r="O604" s="251" t="s">
        <v>6</v>
      </c>
      <c r="P604" s="253" t="s">
        <v>6217</v>
      </c>
      <c r="Q604" s="253"/>
      <c r="R604" s="254"/>
      <c r="S604" s="253"/>
      <c r="T604" s="253">
        <v>6</v>
      </c>
      <c r="U604" s="253">
        <v>2444</v>
      </c>
      <c r="V604" s="253">
        <v>2450</v>
      </c>
      <c r="W604" s="254">
        <v>72.816000000000003</v>
      </c>
      <c r="X604" s="253" t="s">
        <v>150</v>
      </c>
      <c r="Y604" s="253">
        <v>2557</v>
      </c>
      <c r="Z604" s="253">
        <v>2473.5</v>
      </c>
      <c r="AA604" s="253" t="s">
        <v>1099</v>
      </c>
      <c r="AB604" s="254" t="s">
        <v>6236</v>
      </c>
      <c r="AC604" s="251" t="s">
        <v>5745</v>
      </c>
      <c r="AD604" s="253" t="s">
        <v>5746</v>
      </c>
      <c r="AE604" s="253" t="s">
        <v>415</v>
      </c>
      <c r="AF604" s="253">
        <v>2267</v>
      </c>
      <c r="AG604" s="254" t="s">
        <v>5747</v>
      </c>
      <c r="AH604" s="255" t="s">
        <v>6141</v>
      </c>
      <c r="AI604" s="253" t="s">
        <v>5749</v>
      </c>
      <c r="AJ604" s="251">
        <v>5</v>
      </c>
      <c r="AK604" s="254" t="s">
        <v>566</v>
      </c>
      <c r="AL604" s="254">
        <v>4.7</v>
      </c>
      <c r="AM604" s="254">
        <v>159</v>
      </c>
      <c r="AN604" s="254">
        <v>106</v>
      </c>
      <c r="AO604" s="254">
        <v>91</v>
      </c>
      <c r="AP604" s="254">
        <v>328.95</v>
      </c>
      <c r="AQ604" s="254">
        <v>331.79</v>
      </c>
      <c r="AR604" s="254">
        <v>110.21711271780001</v>
      </c>
      <c r="AS604" s="254">
        <v>347.61849280000001</v>
      </c>
      <c r="AT604" s="254">
        <v>0</v>
      </c>
      <c r="AU604" s="254">
        <v>273</v>
      </c>
      <c r="AV604" s="254">
        <v>189.46</v>
      </c>
      <c r="AW604" s="254" t="s">
        <v>4928</v>
      </c>
      <c r="AX604" s="254">
        <v>192.3</v>
      </c>
      <c r="AY604" s="254">
        <v>139.49</v>
      </c>
      <c r="AZ604" s="256">
        <v>1.1608185579000001</v>
      </c>
      <c r="BA604" s="254" t="s">
        <v>566</v>
      </c>
      <c r="BB604" s="254" t="s">
        <v>566</v>
      </c>
      <c r="BC604" s="254">
        <v>183.59331353170001</v>
      </c>
      <c r="BD604" s="254">
        <v>161.92258064519999</v>
      </c>
      <c r="BE604" s="257">
        <v>161.92258064519999</v>
      </c>
      <c r="BF604" s="254">
        <v>1</v>
      </c>
      <c r="BG604" s="254">
        <v>31</v>
      </c>
      <c r="BH604" s="254">
        <v>5019.6000000000004</v>
      </c>
      <c r="BI604" s="254" t="s">
        <v>430</v>
      </c>
      <c r="BJ604" s="254" t="s">
        <v>566</v>
      </c>
      <c r="BK604" s="254">
        <v>161.92258064519999</v>
      </c>
      <c r="BL604" s="254">
        <v>161.92258064519999</v>
      </c>
      <c r="BM604" s="254">
        <v>91</v>
      </c>
      <c r="BN604" s="254">
        <v>30</v>
      </c>
      <c r="BO604" s="256">
        <v>4857.6774193560004</v>
      </c>
      <c r="BP604" s="256" t="s">
        <v>566</v>
      </c>
      <c r="BQ604" s="251">
        <v>5</v>
      </c>
      <c r="BR604" s="251" t="s">
        <v>566</v>
      </c>
      <c r="BS604" s="251" t="s">
        <v>566</v>
      </c>
      <c r="BT604" s="255" t="s">
        <v>566</v>
      </c>
      <c r="BU604" s="258">
        <v>0</v>
      </c>
      <c r="BV604" s="254" t="s">
        <v>6902</v>
      </c>
      <c r="BW604" s="254" t="s">
        <v>566</v>
      </c>
      <c r="BX604" s="259" t="s">
        <v>566</v>
      </c>
      <c r="BY604" s="259" t="s">
        <v>566</v>
      </c>
      <c r="BZ604" s="259" t="s">
        <v>566</v>
      </c>
      <c r="CA604" s="251"/>
      <c r="CB604" s="251">
        <v>347.61849280000001</v>
      </c>
      <c r="CC604" s="260">
        <v>110.21711271780001</v>
      </c>
      <c r="CD604" s="260">
        <v>183.59331353170001</v>
      </c>
      <c r="CE604" s="254">
        <v>21.670732886500019</v>
      </c>
      <c r="CF604" s="254">
        <v>7.4</v>
      </c>
      <c r="CG604" s="254">
        <v>1.0129999999999999</v>
      </c>
      <c r="CH604" s="254">
        <v>2.8</v>
      </c>
      <c r="CI604" s="256">
        <v>0.8</v>
      </c>
      <c r="CJ604" s="256">
        <v>0.62075526810000003</v>
      </c>
      <c r="CK604" s="254">
        <v>48733.9442134895</v>
      </c>
      <c r="CL604" s="254">
        <v>2.8680050700000001E-2</v>
      </c>
      <c r="CM604" s="254">
        <v>2.1975037436</v>
      </c>
      <c r="CN604" s="254">
        <v>663.93151999999998</v>
      </c>
      <c r="CO604" s="254">
        <v>1</v>
      </c>
      <c r="CP604" s="254">
        <v>183.59362102270001</v>
      </c>
      <c r="CQ604" s="254">
        <v>2.7995591177999999</v>
      </c>
      <c r="CR604" s="254">
        <v>2310</v>
      </c>
      <c r="CS604" s="254">
        <v>2281.9839999999999</v>
      </c>
      <c r="CT604" s="254">
        <v>89.2</v>
      </c>
      <c r="CU604" s="254">
        <v>228</v>
      </c>
      <c r="CV604" s="254">
        <v>16.9035087719</v>
      </c>
      <c r="CW604" s="254">
        <v>239.5</v>
      </c>
      <c r="CX604" s="253" t="s">
        <v>393</v>
      </c>
      <c r="CY604" s="253" t="s">
        <v>566</v>
      </c>
      <c r="CZ604" s="254" t="s">
        <v>566</v>
      </c>
      <c r="DA604" s="254">
        <v>-2.5</v>
      </c>
      <c r="DB604" s="254">
        <v>3.3510422521000001</v>
      </c>
      <c r="DC604" s="254">
        <v>467.4368837454</v>
      </c>
      <c r="DD604" s="256">
        <v>305.51430310019998</v>
      </c>
      <c r="DE604" s="254">
        <v>529.99579190129998</v>
      </c>
      <c r="DF604" s="256">
        <v>368.07321125609997</v>
      </c>
      <c r="DG604" s="253"/>
      <c r="DH604" s="261" t="s">
        <v>689</v>
      </c>
      <c r="DI604" s="262" t="s">
        <v>689</v>
      </c>
      <c r="DJ604" s="261" t="s">
        <v>689</v>
      </c>
      <c r="DK604" s="254"/>
      <c r="DL604" s="254">
        <v>154.30000000000001</v>
      </c>
      <c r="DM604" s="263"/>
      <c r="DN604" s="264">
        <v>460</v>
      </c>
      <c r="DO604" s="264">
        <v>463</v>
      </c>
      <c r="DP604" s="264">
        <v>154.80000000000001</v>
      </c>
      <c r="DQ604" s="261"/>
      <c r="DR604" s="262"/>
      <c r="DS604" s="261"/>
      <c r="DT604" s="184"/>
      <c r="DU604" s="184"/>
      <c r="DV604" s="184"/>
      <c r="DW604" s="184"/>
      <c r="DX604" s="184"/>
      <c r="DY604" s="184"/>
      <c r="DZ604" s="184"/>
      <c r="EA604" s="265"/>
      <c r="EB604" s="265"/>
    </row>
    <row r="605" spans="1:132" s="2" customFormat="1" ht="15" customHeight="1" x14ac:dyDescent="0.2">
      <c r="A605" s="21" t="str">
        <f t="shared" si="9"/>
        <v>2340У_Южно-Ягунское</v>
      </c>
      <c r="B605" s="250">
        <v>125</v>
      </c>
      <c r="C605" s="251" t="s">
        <v>733</v>
      </c>
      <c r="D605" s="251" t="s">
        <v>568</v>
      </c>
      <c r="E605" s="251" t="s">
        <v>531</v>
      </c>
      <c r="F605" s="251" t="s">
        <v>10</v>
      </c>
      <c r="G605" s="251" t="s">
        <v>29</v>
      </c>
      <c r="H605" s="251" t="s">
        <v>2974</v>
      </c>
      <c r="I605" s="252" t="s">
        <v>6903</v>
      </c>
      <c r="J605" s="251" t="s">
        <v>91</v>
      </c>
      <c r="K605" s="251" t="s">
        <v>688</v>
      </c>
      <c r="L605" s="251" t="s">
        <v>566</v>
      </c>
      <c r="M605" s="251" t="s">
        <v>421</v>
      </c>
      <c r="N605" s="251" t="s">
        <v>92</v>
      </c>
      <c r="O605" s="251" t="s">
        <v>10</v>
      </c>
      <c r="P605" s="253" t="s">
        <v>6217</v>
      </c>
      <c r="Q605" s="253"/>
      <c r="R605" s="254"/>
      <c r="S605" s="253"/>
      <c r="T605" s="253">
        <v>30</v>
      </c>
      <c r="U605" s="253">
        <v>2634</v>
      </c>
      <c r="V605" s="253">
        <v>2664</v>
      </c>
      <c r="W605" s="254">
        <v>202.49199999999999</v>
      </c>
      <c r="X605" s="253" t="s">
        <v>150</v>
      </c>
      <c r="Y605" s="253">
        <v>2694</v>
      </c>
      <c r="Z605" s="253">
        <v>2688</v>
      </c>
      <c r="AA605" s="253" t="s">
        <v>1099</v>
      </c>
      <c r="AB605" s="254" t="s">
        <v>6053</v>
      </c>
      <c r="AC605" s="251" t="s">
        <v>5745</v>
      </c>
      <c r="AD605" s="253" t="s">
        <v>5746</v>
      </c>
      <c r="AE605" s="253" t="s">
        <v>415</v>
      </c>
      <c r="AF605" s="253">
        <v>2481</v>
      </c>
      <c r="AG605" s="254" t="s">
        <v>5747</v>
      </c>
      <c r="AH605" s="255" t="s">
        <v>5748</v>
      </c>
      <c r="AI605" s="253" t="s">
        <v>5825</v>
      </c>
      <c r="AJ605" s="251">
        <v>10</v>
      </c>
      <c r="AK605" s="254" t="s">
        <v>566</v>
      </c>
      <c r="AL605" s="254">
        <v>4.7</v>
      </c>
      <c r="AM605" s="254">
        <v>159</v>
      </c>
      <c r="AN605" s="254">
        <v>141</v>
      </c>
      <c r="AO605" s="254">
        <v>133</v>
      </c>
      <c r="AP605" s="254">
        <v>365.57</v>
      </c>
      <c r="AQ605" s="254">
        <v>368.68</v>
      </c>
      <c r="AR605" s="254">
        <v>98.569347862399994</v>
      </c>
      <c r="AS605" s="254">
        <v>334.26801360000002</v>
      </c>
      <c r="AT605" s="254">
        <v>0</v>
      </c>
      <c r="AU605" s="254">
        <v>421</v>
      </c>
      <c r="AV605" s="254">
        <v>160.99</v>
      </c>
      <c r="AW605" s="254" t="s">
        <v>4928</v>
      </c>
      <c r="AX605" s="254">
        <v>164.1</v>
      </c>
      <c r="AY605" s="254">
        <v>204.58</v>
      </c>
      <c r="AZ605" s="256">
        <v>2.0183128928</v>
      </c>
      <c r="BA605" s="254" t="s">
        <v>566</v>
      </c>
      <c r="BB605" s="254" t="s">
        <v>566</v>
      </c>
      <c r="BC605" s="254">
        <v>495.48737847299998</v>
      </c>
      <c r="BD605" s="254">
        <v>412.90645161290001</v>
      </c>
      <c r="BE605" s="257">
        <v>412.90645161290001</v>
      </c>
      <c r="BF605" s="254">
        <v>1</v>
      </c>
      <c r="BG605" s="254">
        <v>31</v>
      </c>
      <c r="BH605" s="254">
        <v>12800.1</v>
      </c>
      <c r="BI605" s="254" t="s">
        <v>430</v>
      </c>
      <c r="BJ605" s="254" t="s">
        <v>566</v>
      </c>
      <c r="BK605" s="254">
        <v>412.90645161290001</v>
      </c>
      <c r="BL605" s="254">
        <v>412.90645161290001</v>
      </c>
      <c r="BM605" s="254">
        <v>133</v>
      </c>
      <c r="BN605" s="254">
        <v>30</v>
      </c>
      <c r="BO605" s="256">
        <v>12387.193548387</v>
      </c>
      <c r="BP605" s="256" t="s">
        <v>566</v>
      </c>
      <c r="BQ605" s="251">
        <v>10</v>
      </c>
      <c r="BR605" s="251" t="s">
        <v>566</v>
      </c>
      <c r="BS605" s="251" t="s">
        <v>566</v>
      </c>
      <c r="BT605" s="255" t="s">
        <v>566</v>
      </c>
      <c r="BU605" s="258">
        <v>0</v>
      </c>
      <c r="BV605" s="254" t="s">
        <v>6904</v>
      </c>
      <c r="BW605" s="254" t="s">
        <v>6789</v>
      </c>
      <c r="BX605" s="259">
        <v>363</v>
      </c>
      <c r="BY605" s="259">
        <v>475</v>
      </c>
      <c r="BZ605" s="259">
        <v>2.3513687441000002</v>
      </c>
      <c r="CA605" s="251"/>
      <c r="CB605" s="251">
        <v>406.48581991999998</v>
      </c>
      <c r="CC605" s="260">
        <v>98.569347862399994</v>
      </c>
      <c r="CD605" s="260">
        <v>495.48737847299998</v>
      </c>
      <c r="CE605" s="254">
        <v>82.580926860099964</v>
      </c>
      <c r="CF605" s="254">
        <v>-2.5</v>
      </c>
      <c r="CG605" s="254">
        <v>1.0129999999999999</v>
      </c>
      <c r="CH605" s="254">
        <v>2.8</v>
      </c>
      <c r="CI605" s="256">
        <v>0.8</v>
      </c>
      <c r="CJ605" s="256">
        <v>1.5829407737000001</v>
      </c>
      <c r="CK605" s="254">
        <v>124272.7227920419</v>
      </c>
      <c r="CL605" s="254">
        <v>2.7262400999999999E-2</v>
      </c>
      <c r="CM605" s="254">
        <v>14.6985434612</v>
      </c>
      <c r="CN605" s="254">
        <v>680.82223999999997</v>
      </c>
      <c r="CO605" s="254">
        <v>1</v>
      </c>
      <c r="CP605" s="254">
        <v>349.72897083340001</v>
      </c>
      <c r="CQ605" s="254">
        <v>10.6130946624</v>
      </c>
      <c r="CR605" s="254">
        <v>2369</v>
      </c>
      <c r="CS605" s="254">
        <v>2338.1</v>
      </c>
      <c r="CT605" s="254">
        <v>93.2</v>
      </c>
      <c r="CU605" s="254">
        <v>233</v>
      </c>
      <c r="CV605" s="254">
        <v>30.905579399099999</v>
      </c>
      <c r="CW605" s="254">
        <v>109.3</v>
      </c>
      <c r="CX605" s="253" t="s">
        <v>393</v>
      </c>
      <c r="CY605" s="253" t="s">
        <v>566</v>
      </c>
      <c r="CZ605" s="254" t="s">
        <v>566</v>
      </c>
      <c r="DA605" s="254">
        <v>-2.5</v>
      </c>
      <c r="DB605" s="254">
        <v>2.0183128928</v>
      </c>
      <c r="DC605" s="254">
        <v>412.90645160899999</v>
      </c>
      <c r="DD605" s="256">
        <v>-3.9000269680400379E-9</v>
      </c>
      <c r="DE605" s="254">
        <v>495.48737847299998</v>
      </c>
      <c r="DF605" s="256">
        <v>82.580926860099964</v>
      </c>
      <c r="DG605" s="253"/>
      <c r="DH605" s="261" t="s">
        <v>3155</v>
      </c>
      <c r="DI605" s="262" t="s">
        <v>689</v>
      </c>
      <c r="DJ605" s="261" t="s">
        <v>689</v>
      </c>
      <c r="DK605" s="254"/>
      <c r="DL605" s="254">
        <v>154.30000000000001</v>
      </c>
      <c r="DM605" s="263"/>
      <c r="DN605" s="264">
        <v>895</v>
      </c>
      <c r="DO605" s="264">
        <v>897</v>
      </c>
      <c r="DP605" s="264">
        <v>287.60000000000002</v>
      </c>
      <c r="DQ605" s="261"/>
      <c r="DR605" s="262"/>
      <c r="DS605" s="261"/>
      <c r="DT605" s="184"/>
      <c r="DU605" s="184"/>
      <c r="DV605" s="184"/>
      <c r="DW605" s="184"/>
      <c r="DX605" s="184"/>
      <c r="DY605" s="184"/>
      <c r="DZ605" s="184"/>
      <c r="EA605" s="265"/>
      <c r="EB605" s="265"/>
    </row>
    <row r="606" spans="1:132" s="2" customFormat="1" ht="15" customHeight="1" x14ac:dyDescent="0.2">
      <c r="A606" s="21" t="str">
        <f t="shared" si="9"/>
        <v>2341_Южно-Ягунское</v>
      </c>
      <c r="B606" s="250">
        <v>126</v>
      </c>
      <c r="C606" s="251" t="s">
        <v>733</v>
      </c>
      <c r="D606" s="251" t="s">
        <v>568</v>
      </c>
      <c r="E606" s="251" t="s">
        <v>531</v>
      </c>
      <c r="F606" s="251" t="s">
        <v>10</v>
      </c>
      <c r="G606" s="251" t="s">
        <v>29</v>
      </c>
      <c r="H606" s="251" t="s">
        <v>2974</v>
      </c>
      <c r="I606" s="252" t="s">
        <v>1333</v>
      </c>
      <c r="J606" s="251" t="s">
        <v>91</v>
      </c>
      <c r="K606" s="251" t="s">
        <v>688</v>
      </c>
      <c r="L606" s="251" t="s">
        <v>566</v>
      </c>
      <c r="M606" s="251" t="s">
        <v>421</v>
      </c>
      <c r="N606" s="251" t="s">
        <v>92</v>
      </c>
      <c r="O606" s="251" t="s">
        <v>10</v>
      </c>
      <c r="P606" s="253" t="s">
        <v>6217</v>
      </c>
      <c r="Q606" s="253"/>
      <c r="R606" s="254"/>
      <c r="S606" s="253"/>
      <c r="T606" s="253">
        <v>26</v>
      </c>
      <c r="U606" s="253">
        <v>2492</v>
      </c>
      <c r="V606" s="253">
        <v>2518</v>
      </c>
      <c r="W606" s="254">
        <v>61.86</v>
      </c>
      <c r="X606" s="253" t="s">
        <v>150</v>
      </c>
      <c r="Y606" s="253">
        <v>2537</v>
      </c>
      <c r="Z606" s="253">
        <v>2505.1999999999998</v>
      </c>
      <c r="AA606" s="253" t="s">
        <v>1099</v>
      </c>
      <c r="AB606" s="254" t="s">
        <v>6905</v>
      </c>
      <c r="AC606" s="251" t="s">
        <v>5745</v>
      </c>
      <c r="AD606" s="253" t="s">
        <v>5746</v>
      </c>
      <c r="AE606" s="253" t="s">
        <v>415</v>
      </c>
      <c r="AF606" s="253">
        <v>2337</v>
      </c>
      <c r="AG606" s="254" t="s">
        <v>5747</v>
      </c>
      <c r="AH606" s="255" t="s">
        <v>5748</v>
      </c>
      <c r="AI606" s="253" t="s">
        <v>5764</v>
      </c>
      <c r="AJ606" s="251">
        <v>8</v>
      </c>
      <c r="AK606" s="254" t="s">
        <v>566</v>
      </c>
      <c r="AL606" s="254">
        <v>4.7</v>
      </c>
      <c r="AM606" s="254">
        <v>159</v>
      </c>
      <c r="AN606" s="254">
        <v>141</v>
      </c>
      <c r="AO606" s="254">
        <v>131</v>
      </c>
      <c r="AP606" s="254">
        <v>359.17</v>
      </c>
      <c r="AQ606" s="254">
        <v>362.42</v>
      </c>
      <c r="AR606" s="254">
        <v>101.7961414139</v>
      </c>
      <c r="AS606" s="254">
        <v>333.84794799999997</v>
      </c>
      <c r="AT606" s="254">
        <v>0</v>
      </c>
      <c r="AU606" s="254">
        <v>169</v>
      </c>
      <c r="AV606" s="254">
        <v>160.55000000000001</v>
      </c>
      <c r="AW606" s="254" t="s">
        <v>4928</v>
      </c>
      <c r="AX606" s="254">
        <v>163.80000000000001</v>
      </c>
      <c r="AY606" s="254">
        <v>198.62</v>
      </c>
      <c r="AZ606" s="256">
        <v>2.4047346043000002</v>
      </c>
      <c r="BA606" s="254" t="s">
        <v>566</v>
      </c>
      <c r="BB606" s="254" t="s">
        <v>566</v>
      </c>
      <c r="BC606" s="254">
        <v>573.15294776849998</v>
      </c>
      <c r="BD606" s="254">
        <v>477.6283870968</v>
      </c>
      <c r="BE606" s="257">
        <v>477.6283870968</v>
      </c>
      <c r="BF606" s="254">
        <v>1</v>
      </c>
      <c r="BG606" s="254">
        <v>31</v>
      </c>
      <c r="BH606" s="254">
        <v>14806.48</v>
      </c>
      <c r="BI606" s="254" t="s">
        <v>430</v>
      </c>
      <c r="BJ606" s="254" t="s">
        <v>566</v>
      </c>
      <c r="BK606" s="254">
        <v>477.6283870968</v>
      </c>
      <c r="BL606" s="254">
        <v>477.6283870968</v>
      </c>
      <c r="BM606" s="254">
        <v>131</v>
      </c>
      <c r="BN606" s="254">
        <v>30</v>
      </c>
      <c r="BO606" s="256">
        <v>14328.851612904</v>
      </c>
      <c r="BP606" s="256" t="s">
        <v>566</v>
      </c>
      <c r="BQ606" s="251">
        <v>8</v>
      </c>
      <c r="BR606" s="251" t="s">
        <v>566</v>
      </c>
      <c r="BS606" s="251" t="s">
        <v>566</v>
      </c>
      <c r="BT606" s="255" t="s">
        <v>566</v>
      </c>
      <c r="BU606" s="258">
        <v>0</v>
      </c>
      <c r="BV606" s="254" t="s">
        <v>6906</v>
      </c>
      <c r="BW606" s="254" t="s">
        <v>566</v>
      </c>
      <c r="BX606" s="259" t="s">
        <v>566</v>
      </c>
      <c r="BY606" s="259" t="s">
        <v>566</v>
      </c>
      <c r="BZ606" s="259" t="s">
        <v>566</v>
      </c>
      <c r="CA606" s="251"/>
      <c r="CB606" s="251">
        <v>398.89353560000001</v>
      </c>
      <c r="CC606" s="260">
        <v>101.7961414139</v>
      </c>
      <c r="CD606" s="260">
        <v>573.15294776849998</v>
      </c>
      <c r="CE606" s="254">
        <v>95.524560671699987</v>
      </c>
      <c r="CF606" s="254">
        <v>-2.5</v>
      </c>
      <c r="CG606" s="254">
        <v>1.0129999999999999</v>
      </c>
      <c r="CH606" s="254">
        <v>2.8</v>
      </c>
      <c r="CI606" s="256">
        <v>0.8</v>
      </c>
      <c r="CJ606" s="256">
        <v>1.8310623282</v>
      </c>
      <c r="CK606" s="254">
        <v>143752.12573073851</v>
      </c>
      <c r="CL606" s="254">
        <v>2.71274616E-2</v>
      </c>
      <c r="CM606" s="254">
        <v>18.464068555299999</v>
      </c>
      <c r="CN606" s="254">
        <v>680.43920000000003</v>
      </c>
      <c r="CO606" s="254">
        <v>1</v>
      </c>
      <c r="CP606" s="254">
        <v>416.73486051579999</v>
      </c>
      <c r="CQ606" s="254">
        <v>14.121375413899999</v>
      </c>
      <c r="CR606" s="254">
        <v>2369</v>
      </c>
      <c r="CS606" s="254">
        <v>2336.94</v>
      </c>
      <c r="CT606" s="254">
        <v>93.2</v>
      </c>
      <c r="CU606" s="254">
        <v>233</v>
      </c>
      <c r="CV606" s="254">
        <v>31.094420600900001</v>
      </c>
      <c r="CW606" s="254">
        <v>109.3</v>
      </c>
      <c r="CX606" s="253" t="s">
        <v>393</v>
      </c>
      <c r="CY606" s="253" t="s">
        <v>566</v>
      </c>
      <c r="CZ606" s="254" t="s">
        <v>566</v>
      </c>
      <c r="DA606" s="254">
        <v>-2.5</v>
      </c>
      <c r="DB606" s="254">
        <v>2.4047346043000002</v>
      </c>
      <c r="DC606" s="254">
        <v>477.62838710609998</v>
      </c>
      <c r="DD606" s="256">
        <v>9.2999812295602169E-9</v>
      </c>
      <c r="DE606" s="254">
        <v>573.15294776849998</v>
      </c>
      <c r="DF606" s="256">
        <v>95.524560671699987</v>
      </c>
      <c r="DG606" s="253"/>
      <c r="DH606" s="261" t="s">
        <v>3162</v>
      </c>
      <c r="DI606" s="262" t="s">
        <v>689</v>
      </c>
      <c r="DJ606" s="261" t="s">
        <v>689</v>
      </c>
      <c r="DK606" s="254"/>
      <c r="DL606" s="254">
        <v>154.30000000000001</v>
      </c>
      <c r="DM606" s="263"/>
      <c r="DN606" s="264">
        <v>781</v>
      </c>
      <c r="DO606" s="264">
        <v>781</v>
      </c>
      <c r="DP606" s="264">
        <v>403.9</v>
      </c>
      <c r="DQ606" s="261"/>
      <c r="DR606" s="262"/>
      <c r="DS606" s="261"/>
      <c r="DT606" s="184"/>
      <c r="DU606" s="184"/>
      <c r="DV606" s="184"/>
      <c r="DW606" s="184"/>
      <c r="DX606" s="184"/>
      <c r="DY606" s="184"/>
      <c r="DZ606" s="184"/>
      <c r="EA606" s="265"/>
      <c r="EB606" s="265"/>
    </row>
    <row r="607" spans="1:132" s="2" customFormat="1" ht="15" customHeight="1" x14ac:dyDescent="0.2">
      <c r="A607" s="21" t="str">
        <f t="shared" si="9"/>
        <v>2342_Южно-Ягунское</v>
      </c>
      <c r="B607" s="250">
        <v>127</v>
      </c>
      <c r="C607" s="251" t="s">
        <v>733</v>
      </c>
      <c r="D607" s="251" t="s">
        <v>568</v>
      </c>
      <c r="E607" s="251" t="s">
        <v>531</v>
      </c>
      <c r="F607" s="251" t="s">
        <v>10</v>
      </c>
      <c r="G607" s="251" t="s">
        <v>29</v>
      </c>
      <c r="H607" s="251" t="s">
        <v>2974</v>
      </c>
      <c r="I607" s="252" t="s">
        <v>960</v>
      </c>
      <c r="J607" s="251" t="s">
        <v>91</v>
      </c>
      <c r="K607" s="251" t="s">
        <v>688</v>
      </c>
      <c r="L607" s="251" t="s">
        <v>566</v>
      </c>
      <c r="M607" s="251" t="s">
        <v>421</v>
      </c>
      <c r="N607" s="251" t="s">
        <v>92</v>
      </c>
      <c r="O607" s="251" t="s">
        <v>10</v>
      </c>
      <c r="P607" s="253" t="s">
        <v>6217</v>
      </c>
      <c r="Q607" s="253"/>
      <c r="R607" s="254"/>
      <c r="S607" s="253"/>
      <c r="T607" s="253">
        <v>36.700000000000003</v>
      </c>
      <c r="U607" s="253">
        <v>2443</v>
      </c>
      <c r="V607" s="253">
        <v>2466</v>
      </c>
      <c r="W607" s="254">
        <v>14.802</v>
      </c>
      <c r="X607" s="253" t="s">
        <v>150</v>
      </c>
      <c r="Y607" s="253">
        <v>2564</v>
      </c>
      <c r="Z607" s="253">
        <v>2553.3000000000002</v>
      </c>
      <c r="AA607" s="253" t="s">
        <v>1099</v>
      </c>
      <c r="AB607" s="254" t="s">
        <v>6907</v>
      </c>
      <c r="AC607" s="251" t="s">
        <v>5745</v>
      </c>
      <c r="AD607" s="253" t="s">
        <v>5746</v>
      </c>
      <c r="AE607" s="253" t="s">
        <v>415</v>
      </c>
      <c r="AF607" s="253">
        <v>2272</v>
      </c>
      <c r="AG607" s="254" t="s">
        <v>5747</v>
      </c>
      <c r="AH607" s="255" t="s">
        <v>5748</v>
      </c>
      <c r="AI607" s="253" t="s">
        <v>5749</v>
      </c>
      <c r="AJ607" s="251">
        <v>7</v>
      </c>
      <c r="AK607" s="254" t="s">
        <v>566</v>
      </c>
      <c r="AL607" s="254">
        <v>4.7</v>
      </c>
      <c r="AM607" s="254">
        <v>159</v>
      </c>
      <c r="AN607" s="254">
        <v>141</v>
      </c>
      <c r="AO607" s="254">
        <v>130</v>
      </c>
      <c r="AP607" s="254">
        <v>364.61</v>
      </c>
      <c r="AQ607" s="254">
        <v>368.06</v>
      </c>
      <c r="AR607" s="254">
        <v>99.332471913800006</v>
      </c>
      <c r="AS607" s="254">
        <v>336.5355449333</v>
      </c>
      <c r="AT607" s="254">
        <v>0</v>
      </c>
      <c r="AU607" s="254">
        <v>689</v>
      </c>
      <c r="AV607" s="254">
        <v>164.86</v>
      </c>
      <c r="AW607" s="254" t="s">
        <v>4928</v>
      </c>
      <c r="AX607" s="254">
        <v>168.3</v>
      </c>
      <c r="AY607" s="254">
        <v>199.75</v>
      </c>
      <c r="AZ607" s="256">
        <v>1.9215067221</v>
      </c>
      <c r="BA607" s="254" t="s">
        <v>566</v>
      </c>
      <c r="BB607" s="254" t="s">
        <v>566</v>
      </c>
      <c r="BC607" s="254">
        <v>460.58685321249999</v>
      </c>
      <c r="BD607" s="254">
        <v>383.82096774190001</v>
      </c>
      <c r="BE607" s="257">
        <v>383.82096774190001</v>
      </c>
      <c r="BF607" s="254">
        <v>1</v>
      </c>
      <c r="BG607" s="254">
        <v>31</v>
      </c>
      <c r="BH607" s="254">
        <v>11898.45</v>
      </c>
      <c r="BI607" s="254" t="s">
        <v>430</v>
      </c>
      <c r="BJ607" s="254" t="s">
        <v>566</v>
      </c>
      <c r="BK607" s="254">
        <v>383.82096774190001</v>
      </c>
      <c r="BL607" s="254">
        <v>383.82096774190001</v>
      </c>
      <c r="BM607" s="254">
        <v>130</v>
      </c>
      <c r="BN607" s="254">
        <v>30</v>
      </c>
      <c r="BO607" s="256">
        <v>11514.629032257</v>
      </c>
      <c r="BP607" s="256" t="s">
        <v>566</v>
      </c>
      <c r="BQ607" s="251">
        <v>7</v>
      </c>
      <c r="BR607" s="251" t="s">
        <v>566</v>
      </c>
      <c r="BS607" s="251" t="s">
        <v>566</v>
      </c>
      <c r="BT607" s="255" t="s">
        <v>566</v>
      </c>
      <c r="BU607" s="258">
        <v>0</v>
      </c>
      <c r="BV607" s="254" t="s">
        <v>6908</v>
      </c>
      <c r="BW607" s="254" t="s">
        <v>566</v>
      </c>
      <c r="BX607" s="259" t="s">
        <v>566</v>
      </c>
      <c r="BY607" s="259" t="s">
        <v>566</v>
      </c>
      <c r="BZ607" s="259" t="s">
        <v>566</v>
      </c>
      <c r="CA607" s="251"/>
      <c r="CB607" s="251">
        <v>404.56088052000001</v>
      </c>
      <c r="CC607" s="260">
        <v>99.332471913800006</v>
      </c>
      <c r="CD607" s="260">
        <v>460.58685321249999</v>
      </c>
      <c r="CE607" s="254">
        <v>76.765885470599983</v>
      </c>
      <c r="CF607" s="254">
        <v>-2.5</v>
      </c>
      <c r="CG607" s="254">
        <v>1.0129999999999999</v>
      </c>
      <c r="CH607" s="254">
        <v>2.8</v>
      </c>
      <c r="CI607" s="256">
        <v>0.8</v>
      </c>
      <c r="CJ607" s="256">
        <v>1.4714370707</v>
      </c>
      <c r="CK607" s="254">
        <v>115518.84582970801</v>
      </c>
      <c r="CL607" s="254">
        <v>2.7336997200000001E-2</v>
      </c>
      <c r="CM607" s="254">
        <v>11.8036086847</v>
      </c>
      <c r="CN607" s="254">
        <v>679.89544000000001</v>
      </c>
      <c r="CO607" s="254">
        <v>1</v>
      </c>
      <c r="CP607" s="254">
        <v>329.87690256859997</v>
      </c>
      <c r="CQ607" s="254">
        <v>8.7733843804999996</v>
      </c>
      <c r="CR607" s="254">
        <v>2369</v>
      </c>
      <c r="CS607" s="254">
        <v>2334.9989999999998</v>
      </c>
      <c r="CT607" s="254">
        <v>93.2</v>
      </c>
      <c r="CU607" s="254">
        <v>233</v>
      </c>
      <c r="CV607" s="254">
        <v>29.244635193099999</v>
      </c>
      <c r="CW607" s="254">
        <v>109.3</v>
      </c>
      <c r="CX607" s="253" t="s">
        <v>393</v>
      </c>
      <c r="CY607" s="253" t="s">
        <v>566</v>
      </c>
      <c r="CZ607" s="254" t="s">
        <v>566</v>
      </c>
      <c r="DA607" s="254">
        <v>-2.5</v>
      </c>
      <c r="DB607" s="254">
        <v>1.9215067221</v>
      </c>
      <c r="DC607" s="254">
        <v>383.82096773950002</v>
      </c>
      <c r="DD607" s="256">
        <v>-2.3999859877221752E-9</v>
      </c>
      <c r="DE607" s="254">
        <v>460.58685321249999</v>
      </c>
      <c r="DF607" s="256">
        <v>76.765885470599983</v>
      </c>
      <c r="DG607" s="253"/>
      <c r="DH607" s="261" t="s">
        <v>3211</v>
      </c>
      <c r="DI607" s="262" t="s">
        <v>689</v>
      </c>
      <c r="DJ607" s="261" t="s">
        <v>689</v>
      </c>
      <c r="DK607" s="254"/>
      <c r="DL607" s="254">
        <v>154.30000000000001</v>
      </c>
      <c r="DM607" s="263"/>
      <c r="DN607" s="264">
        <v>681</v>
      </c>
      <c r="DO607" s="264">
        <v>684</v>
      </c>
      <c r="DP607" s="264">
        <v>231.7</v>
      </c>
      <c r="DQ607" s="261"/>
      <c r="DR607" s="262"/>
      <c r="DS607" s="261"/>
      <c r="DT607" s="184"/>
      <c r="DU607" s="184"/>
      <c r="DV607" s="184"/>
      <c r="DW607" s="184"/>
      <c r="DX607" s="184"/>
      <c r="DY607" s="184"/>
      <c r="DZ607" s="184"/>
      <c r="EA607" s="265"/>
      <c r="EB607" s="265"/>
    </row>
    <row r="608" spans="1:132" s="2" customFormat="1" ht="15" customHeight="1" x14ac:dyDescent="0.2">
      <c r="A608" s="21" t="str">
        <f t="shared" si="9"/>
        <v>2343_Южно-Ягунское</v>
      </c>
      <c r="B608" s="250">
        <v>128</v>
      </c>
      <c r="C608" s="251" t="s">
        <v>733</v>
      </c>
      <c r="D608" s="251" t="s">
        <v>568</v>
      </c>
      <c r="E608" s="251" t="s">
        <v>531</v>
      </c>
      <c r="F608" s="251" t="s">
        <v>10</v>
      </c>
      <c r="G608" s="251" t="s">
        <v>29</v>
      </c>
      <c r="H608" s="251" t="s">
        <v>2974</v>
      </c>
      <c r="I608" s="252" t="s">
        <v>924</v>
      </c>
      <c r="J608" s="251" t="s">
        <v>91</v>
      </c>
      <c r="K608" s="251" t="s">
        <v>688</v>
      </c>
      <c r="L608" s="251" t="s">
        <v>566</v>
      </c>
      <c r="M608" s="251" t="s">
        <v>421</v>
      </c>
      <c r="N608" s="251" t="s">
        <v>92</v>
      </c>
      <c r="O608" s="251" t="s">
        <v>10</v>
      </c>
      <c r="P608" s="253" t="s">
        <v>6217</v>
      </c>
      <c r="Q608" s="253"/>
      <c r="R608" s="254"/>
      <c r="S608" s="253"/>
      <c r="T608" s="253">
        <v>19.600000000000001</v>
      </c>
      <c r="U608" s="253">
        <v>2498</v>
      </c>
      <c r="V608" s="253">
        <v>2517.6</v>
      </c>
      <c r="W608" s="254">
        <v>78.174000000000007</v>
      </c>
      <c r="X608" s="253" t="s">
        <v>150</v>
      </c>
      <c r="Y608" s="253">
        <v>2546.8000000000002</v>
      </c>
      <c r="Z608" s="253">
        <v>2546.8000000000002</v>
      </c>
      <c r="AA608" s="253" t="s">
        <v>1099</v>
      </c>
      <c r="AB608" s="254" t="s">
        <v>3018</v>
      </c>
      <c r="AC608" s="251" t="s">
        <v>5745</v>
      </c>
      <c r="AD608" s="253" t="s">
        <v>5746</v>
      </c>
      <c r="AE608" s="253" t="s">
        <v>415</v>
      </c>
      <c r="AF608" s="253">
        <v>2389</v>
      </c>
      <c r="AG608" s="254" t="s">
        <v>5747</v>
      </c>
      <c r="AH608" s="255" t="s">
        <v>6141</v>
      </c>
      <c r="AI608" s="253" t="s">
        <v>5861</v>
      </c>
      <c r="AJ608" s="251">
        <v>7</v>
      </c>
      <c r="AK608" s="254" t="s">
        <v>566</v>
      </c>
      <c r="AL608" s="254">
        <v>4.7</v>
      </c>
      <c r="AM608" s="254">
        <v>159</v>
      </c>
      <c r="AN608" s="254">
        <v>141</v>
      </c>
      <c r="AO608" s="254">
        <v>130</v>
      </c>
      <c r="AP608" s="254">
        <v>364.37</v>
      </c>
      <c r="AQ608" s="254">
        <v>368.66</v>
      </c>
      <c r="AR608" s="254">
        <v>116.6539983948</v>
      </c>
      <c r="AS608" s="254">
        <v>352.05543586670001</v>
      </c>
      <c r="AT608" s="254">
        <v>0</v>
      </c>
      <c r="AU608" s="254">
        <v>502</v>
      </c>
      <c r="AV608" s="254">
        <v>189.31</v>
      </c>
      <c r="AW608" s="254" t="s">
        <v>4928</v>
      </c>
      <c r="AX608" s="254">
        <v>193.6</v>
      </c>
      <c r="AY608" s="254">
        <v>175.06</v>
      </c>
      <c r="AZ608" s="256">
        <v>2.1107049012000001</v>
      </c>
      <c r="BA608" s="254" t="s">
        <v>566</v>
      </c>
      <c r="BB608" s="254" t="s">
        <v>566</v>
      </c>
      <c r="BC608" s="254">
        <v>443.40104953180003</v>
      </c>
      <c r="BD608" s="254">
        <v>369.5</v>
      </c>
      <c r="BE608" s="257">
        <v>369.5</v>
      </c>
      <c r="BF608" s="254">
        <v>1</v>
      </c>
      <c r="BG608" s="254">
        <v>31</v>
      </c>
      <c r="BH608" s="254">
        <v>11454.5</v>
      </c>
      <c r="BI608" s="254" t="s">
        <v>430</v>
      </c>
      <c r="BJ608" s="254" t="s">
        <v>566</v>
      </c>
      <c r="BK608" s="254">
        <v>369.5</v>
      </c>
      <c r="BL608" s="254">
        <v>369.5</v>
      </c>
      <c r="BM608" s="254">
        <v>130</v>
      </c>
      <c r="BN608" s="254">
        <v>30</v>
      </c>
      <c r="BO608" s="256">
        <v>11085</v>
      </c>
      <c r="BP608" s="256" t="s">
        <v>566</v>
      </c>
      <c r="BQ608" s="251">
        <v>7</v>
      </c>
      <c r="BR608" s="251" t="s">
        <v>566</v>
      </c>
      <c r="BS608" s="251" t="s">
        <v>566</v>
      </c>
      <c r="BT608" s="255" t="s">
        <v>566</v>
      </c>
      <c r="BU608" s="258">
        <v>0</v>
      </c>
      <c r="BV608" s="254" t="s">
        <v>8128</v>
      </c>
      <c r="BW608" s="254" t="s">
        <v>566</v>
      </c>
      <c r="BX608" s="259" t="s">
        <v>566</v>
      </c>
      <c r="BY608" s="259" t="s">
        <v>566</v>
      </c>
      <c r="BZ608" s="259" t="s">
        <v>566</v>
      </c>
      <c r="CA608" s="251"/>
      <c r="CB608" s="251">
        <v>399.38249724000002</v>
      </c>
      <c r="CC608" s="260">
        <v>116.6539983948</v>
      </c>
      <c r="CD608" s="260">
        <v>443.40104953180003</v>
      </c>
      <c r="CE608" s="254">
        <v>73.901049531800027</v>
      </c>
      <c r="CF608" s="254">
        <v>-2.5</v>
      </c>
      <c r="CG608" s="254">
        <v>1.0129999999999999</v>
      </c>
      <c r="CH608" s="254">
        <v>2.8</v>
      </c>
      <c r="CI608" s="256">
        <v>0.8</v>
      </c>
      <c r="CJ608" s="256">
        <v>1.4165354249</v>
      </c>
      <c r="CK608" s="254">
        <v>111208.65487155999</v>
      </c>
      <c r="CL608" s="254">
        <v>2.7377782199999999E-2</v>
      </c>
      <c r="CM608" s="254">
        <v>11.2209615006</v>
      </c>
      <c r="CN608" s="254">
        <v>677.55128000000002</v>
      </c>
      <c r="CO608" s="254">
        <v>1</v>
      </c>
      <c r="CP608" s="254">
        <v>343.50795826659999</v>
      </c>
      <c r="CQ608" s="254">
        <v>9.7269363281000008</v>
      </c>
      <c r="CR608" s="254">
        <v>2369</v>
      </c>
      <c r="CS608" s="254">
        <v>2326.6260000000002</v>
      </c>
      <c r="CT608" s="254">
        <v>93.2</v>
      </c>
      <c r="CU608" s="254">
        <v>233</v>
      </c>
      <c r="CV608" s="254">
        <v>18.751072961399998</v>
      </c>
      <c r="CW608" s="254">
        <v>109.3</v>
      </c>
      <c r="CX608" s="253" t="s">
        <v>393</v>
      </c>
      <c r="CY608" s="253" t="s">
        <v>566</v>
      </c>
      <c r="CZ608" s="254" t="s">
        <v>566</v>
      </c>
      <c r="DA608" s="254">
        <v>-2.5</v>
      </c>
      <c r="DB608" s="254">
        <v>2.1107049012000001</v>
      </c>
      <c r="DC608" s="254">
        <v>369.5000000041</v>
      </c>
      <c r="DD608" s="256">
        <v>4.1000021155923605E-9</v>
      </c>
      <c r="DE608" s="254">
        <v>443.40104953180003</v>
      </c>
      <c r="DF608" s="256">
        <v>73.901049531800027</v>
      </c>
      <c r="DG608" s="253"/>
      <c r="DH608" s="261" t="s">
        <v>3219</v>
      </c>
      <c r="DI608" s="262" t="s">
        <v>689</v>
      </c>
      <c r="DJ608" s="261" t="s">
        <v>689</v>
      </c>
      <c r="DK608" s="254"/>
      <c r="DL608" s="254">
        <v>154.30000000000001</v>
      </c>
      <c r="DM608" s="263"/>
      <c r="DN608" s="264">
        <v>131</v>
      </c>
      <c r="DO608" s="264">
        <v>132</v>
      </c>
      <c r="DP608" s="264">
        <v>458.3</v>
      </c>
      <c r="DQ608" s="261"/>
      <c r="DR608" s="262"/>
      <c r="DS608" s="261"/>
      <c r="DT608" s="184"/>
      <c r="DU608" s="184"/>
      <c r="DV608" s="184"/>
      <c r="DW608" s="184"/>
      <c r="DX608" s="184"/>
      <c r="DY608" s="184"/>
      <c r="DZ608" s="184"/>
      <c r="EA608" s="265"/>
      <c r="EB608" s="265"/>
    </row>
    <row r="609" spans="1:132" s="2" customFormat="1" ht="15" customHeight="1" x14ac:dyDescent="0.2">
      <c r="A609" s="21" t="str">
        <f t="shared" si="9"/>
        <v>2344_Южно-Ягунское</v>
      </c>
      <c r="B609" s="250">
        <v>129</v>
      </c>
      <c r="C609" s="251" t="s">
        <v>733</v>
      </c>
      <c r="D609" s="251" t="s">
        <v>568</v>
      </c>
      <c r="E609" s="251" t="s">
        <v>531</v>
      </c>
      <c r="F609" s="251" t="s">
        <v>10</v>
      </c>
      <c r="G609" s="251" t="s">
        <v>29</v>
      </c>
      <c r="H609" s="251" t="s">
        <v>2974</v>
      </c>
      <c r="I609" s="252" t="s">
        <v>6909</v>
      </c>
      <c r="J609" s="251" t="s">
        <v>93</v>
      </c>
      <c r="K609" s="251" t="s">
        <v>688</v>
      </c>
      <c r="L609" s="251" t="s">
        <v>566</v>
      </c>
      <c r="M609" s="251" t="s">
        <v>421</v>
      </c>
      <c r="N609" s="251" t="s">
        <v>92</v>
      </c>
      <c r="O609" s="251" t="s">
        <v>10</v>
      </c>
      <c r="P609" s="253" t="s">
        <v>6217</v>
      </c>
      <c r="Q609" s="253"/>
      <c r="R609" s="254"/>
      <c r="S609" s="253"/>
      <c r="T609" s="253">
        <v>14</v>
      </c>
      <c r="U609" s="253">
        <v>2508</v>
      </c>
      <c r="V609" s="253">
        <v>2522</v>
      </c>
      <c r="W609" s="254">
        <v>74.402000000000001</v>
      </c>
      <c r="X609" s="253" t="s">
        <v>150</v>
      </c>
      <c r="Y609" s="253">
        <v>2546</v>
      </c>
      <c r="Z609" s="253">
        <v>2524.1</v>
      </c>
      <c r="AA609" s="253" t="s">
        <v>1099</v>
      </c>
      <c r="AB609" s="254" t="s">
        <v>843</v>
      </c>
      <c r="AC609" s="251" t="s">
        <v>5745</v>
      </c>
      <c r="AD609" s="253" t="s">
        <v>5746</v>
      </c>
      <c r="AE609" s="253" t="s">
        <v>415</v>
      </c>
      <c r="AF609" s="253">
        <v>2390</v>
      </c>
      <c r="AG609" s="254" t="s">
        <v>5747</v>
      </c>
      <c r="AH609" s="255" t="s">
        <v>5748</v>
      </c>
      <c r="AI609" s="253" t="s">
        <v>5809</v>
      </c>
      <c r="AJ609" s="251">
        <v>8</v>
      </c>
      <c r="AK609" s="254" t="s">
        <v>566</v>
      </c>
      <c r="AL609" s="254">
        <v>4.7</v>
      </c>
      <c r="AM609" s="254">
        <v>159</v>
      </c>
      <c r="AN609" s="254">
        <v>150</v>
      </c>
      <c r="AO609" s="254">
        <v>140</v>
      </c>
      <c r="AP609" s="254">
        <v>374.78</v>
      </c>
      <c r="AQ609" s="254">
        <v>377.57</v>
      </c>
      <c r="AR609" s="254">
        <v>106.4717155108</v>
      </c>
      <c r="AS609" s="254">
        <v>344.07175826669999</v>
      </c>
      <c r="AT609" s="254">
        <v>0</v>
      </c>
      <c r="AU609" s="254">
        <v>396</v>
      </c>
      <c r="AV609" s="254">
        <v>175.4</v>
      </c>
      <c r="AW609" s="254" t="s">
        <v>4928</v>
      </c>
      <c r="AX609" s="254">
        <v>178.2</v>
      </c>
      <c r="AY609" s="254">
        <v>199.38</v>
      </c>
      <c r="AZ609" s="256">
        <v>1.9455311466</v>
      </c>
      <c r="BA609" s="254" t="s">
        <v>566</v>
      </c>
      <c r="BB609" s="254" t="s">
        <v>566</v>
      </c>
      <c r="BC609" s="254">
        <v>465.47847572619997</v>
      </c>
      <c r="BD609" s="254">
        <v>387.9</v>
      </c>
      <c r="BE609" s="257">
        <v>387.9</v>
      </c>
      <c r="BF609" s="254">
        <v>1</v>
      </c>
      <c r="BG609" s="254">
        <v>31</v>
      </c>
      <c r="BH609" s="254">
        <v>12024.9</v>
      </c>
      <c r="BI609" s="254" t="s">
        <v>430</v>
      </c>
      <c r="BJ609" s="254" t="s">
        <v>566</v>
      </c>
      <c r="BK609" s="254">
        <v>387.9</v>
      </c>
      <c r="BL609" s="254">
        <v>387.9</v>
      </c>
      <c r="BM609" s="254">
        <v>140</v>
      </c>
      <c r="BN609" s="254">
        <v>30</v>
      </c>
      <c r="BO609" s="256">
        <v>11637</v>
      </c>
      <c r="BP609" s="256" t="s">
        <v>566</v>
      </c>
      <c r="BQ609" s="251">
        <v>8</v>
      </c>
      <c r="BR609" s="251" t="s">
        <v>566</v>
      </c>
      <c r="BS609" s="251" t="s">
        <v>566</v>
      </c>
      <c r="BT609" s="255" t="s">
        <v>566</v>
      </c>
      <c r="BU609" s="258">
        <v>0</v>
      </c>
      <c r="BV609" s="254" t="s">
        <v>6910</v>
      </c>
      <c r="BW609" s="254" t="s">
        <v>566</v>
      </c>
      <c r="BX609" s="259" t="s">
        <v>566</v>
      </c>
      <c r="BY609" s="259" t="s">
        <v>566</v>
      </c>
      <c r="BZ609" s="259" t="s">
        <v>566</v>
      </c>
      <c r="CA609" s="251"/>
      <c r="CB609" s="251">
        <v>414.65521652000001</v>
      </c>
      <c r="CC609" s="260">
        <v>106.4717155108</v>
      </c>
      <c r="CD609" s="260">
        <v>465.47847572619997</v>
      </c>
      <c r="CE609" s="254">
        <v>77.578475726199997</v>
      </c>
      <c r="CF609" s="254">
        <v>-2.5</v>
      </c>
      <c r="CG609" s="254">
        <v>1.0129999999999999</v>
      </c>
      <c r="CH609" s="254">
        <v>2.8</v>
      </c>
      <c r="CI609" s="256">
        <v>0.8</v>
      </c>
      <c r="CJ609" s="256">
        <v>1.4870746721000001</v>
      </c>
      <c r="CK609" s="254">
        <v>116746.51481644961</v>
      </c>
      <c r="CL609" s="254">
        <v>2.73259E-2</v>
      </c>
      <c r="CM609" s="254">
        <v>12.3831631981</v>
      </c>
      <c r="CN609" s="254">
        <v>681.40743999999995</v>
      </c>
      <c r="CO609" s="254">
        <v>1</v>
      </c>
      <c r="CP609" s="254">
        <v>328.15498538729997</v>
      </c>
      <c r="CQ609" s="254">
        <v>8.9234346441000003</v>
      </c>
      <c r="CR609" s="254">
        <v>2369</v>
      </c>
      <c r="CS609" s="254">
        <v>2341.4</v>
      </c>
      <c r="CT609" s="254">
        <v>92.2</v>
      </c>
      <c r="CU609" s="254">
        <v>233</v>
      </c>
      <c r="CV609" s="254">
        <v>24.721030042900001</v>
      </c>
      <c r="CW609" s="254">
        <v>109.3</v>
      </c>
      <c r="CX609" s="253" t="s">
        <v>393</v>
      </c>
      <c r="CY609" s="253" t="s">
        <v>566</v>
      </c>
      <c r="CZ609" s="254" t="s">
        <v>566</v>
      </c>
      <c r="DA609" s="254">
        <v>-2.5</v>
      </c>
      <c r="DB609" s="254">
        <v>1.9455311466</v>
      </c>
      <c r="DC609" s="254">
        <v>387.90000000909998</v>
      </c>
      <c r="DD609" s="256">
        <v>9.1000060820078943E-9</v>
      </c>
      <c r="DE609" s="254">
        <v>465.47847572619997</v>
      </c>
      <c r="DF609" s="256">
        <v>77.578475726199997</v>
      </c>
      <c r="DG609" s="253"/>
      <c r="DH609" s="261" t="s">
        <v>689</v>
      </c>
      <c r="DI609" s="262" t="s">
        <v>689</v>
      </c>
      <c r="DJ609" s="261" t="s">
        <v>689</v>
      </c>
      <c r="DK609" s="254"/>
      <c r="DL609" s="254">
        <v>154.30000000000001</v>
      </c>
      <c r="DM609" s="263"/>
      <c r="DN609" s="264">
        <v>950</v>
      </c>
      <c r="DO609" s="264">
        <v>950</v>
      </c>
      <c r="DP609" s="264">
        <v>174.3</v>
      </c>
      <c r="DQ609" s="261"/>
      <c r="DR609" s="262"/>
      <c r="DS609" s="261"/>
      <c r="DT609" s="184"/>
      <c r="DU609" s="184"/>
      <c r="DV609" s="184"/>
      <c r="DW609" s="184"/>
      <c r="DX609" s="184"/>
      <c r="DY609" s="184"/>
      <c r="DZ609" s="184"/>
      <c r="EA609" s="265"/>
      <c r="EB609" s="265"/>
    </row>
    <row r="610" spans="1:132" s="2" customFormat="1" ht="15" customHeight="1" x14ac:dyDescent="0.2">
      <c r="A610" s="21" t="str">
        <f t="shared" si="9"/>
        <v>2345_Южно-Ягунское</v>
      </c>
      <c r="B610" s="250">
        <v>130</v>
      </c>
      <c r="C610" s="251" t="s">
        <v>733</v>
      </c>
      <c r="D610" s="251" t="s">
        <v>568</v>
      </c>
      <c r="E610" s="251" t="s">
        <v>531</v>
      </c>
      <c r="F610" s="251" t="s">
        <v>10</v>
      </c>
      <c r="G610" s="251" t="s">
        <v>29</v>
      </c>
      <c r="H610" s="251" t="s">
        <v>2974</v>
      </c>
      <c r="I610" s="252" t="s">
        <v>927</v>
      </c>
      <c r="J610" s="251" t="s">
        <v>93</v>
      </c>
      <c r="K610" s="251" t="s">
        <v>688</v>
      </c>
      <c r="L610" s="251" t="s">
        <v>566</v>
      </c>
      <c r="M610" s="251" t="s">
        <v>421</v>
      </c>
      <c r="N610" s="251" t="s">
        <v>92</v>
      </c>
      <c r="O610" s="251" t="s">
        <v>10</v>
      </c>
      <c r="P610" s="253" t="s">
        <v>6217</v>
      </c>
      <c r="Q610" s="253"/>
      <c r="R610" s="254"/>
      <c r="S610" s="253"/>
      <c r="T610" s="253">
        <v>26.4</v>
      </c>
      <c r="U610" s="253">
        <v>2438.4</v>
      </c>
      <c r="V610" s="253">
        <v>2453.8000000000002</v>
      </c>
      <c r="W610" s="254">
        <v>2.3069999999999999</v>
      </c>
      <c r="X610" s="253" t="s">
        <v>150</v>
      </c>
      <c r="Y610" s="253">
        <v>2494</v>
      </c>
      <c r="Z610" s="253">
        <v>2478</v>
      </c>
      <c r="AA610" s="253" t="s">
        <v>1099</v>
      </c>
      <c r="AB610" s="254" t="s">
        <v>992</v>
      </c>
      <c r="AC610" s="251" t="s">
        <v>5745</v>
      </c>
      <c r="AD610" s="253" t="s">
        <v>5746</v>
      </c>
      <c r="AE610" s="253" t="s">
        <v>415</v>
      </c>
      <c r="AF610" s="253">
        <v>2293</v>
      </c>
      <c r="AG610" s="254" t="s">
        <v>5747</v>
      </c>
      <c r="AH610" s="255" t="s">
        <v>5841</v>
      </c>
      <c r="AI610" s="253" t="s">
        <v>5811</v>
      </c>
      <c r="AJ610" s="251">
        <v>8</v>
      </c>
      <c r="AK610" s="254" t="s">
        <v>566</v>
      </c>
      <c r="AL610" s="254">
        <v>4.7</v>
      </c>
      <c r="AM610" s="254">
        <v>159</v>
      </c>
      <c r="AN610" s="254">
        <v>150</v>
      </c>
      <c r="AO610" s="254">
        <v>140</v>
      </c>
      <c r="AP610" s="254">
        <v>372.99</v>
      </c>
      <c r="AQ610" s="254">
        <v>375.53</v>
      </c>
      <c r="AR610" s="254">
        <v>113.6083443924</v>
      </c>
      <c r="AS610" s="254">
        <v>349.40645393329999</v>
      </c>
      <c r="AT610" s="254">
        <v>0</v>
      </c>
      <c r="AU610" s="254">
        <v>525</v>
      </c>
      <c r="AV610" s="254">
        <v>183.06</v>
      </c>
      <c r="AW610" s="254" t="s">
        <v>4928</v>
      </c>
      <c r="AX610" s="254">
        <v>185.6</v>
      </c>
      <c r="AY610" s="254">
        <v>189.93</v>
      </c>
      <c r="AZ610" s="256">
        <v>2.2336123835000001</v>
      </c>
      <c r="BA610" s="254" t="s">
        <v>566</v>
      </c>
      <c r="BB610" s="254" t="s">
        <v>566</v>
      </c>
      <c r="BC610" s="254">
        <v>509.07749164879999</v>
      </c>
      <c r="BD610" s="254">
        <v>424.23</v>
      </c>
      <c r="BE610" s="257">
        <v>424.23</v>
      </c>
      <c r="BF610" s="254">
        <v>1</v>
      </c>
      <c r="BG610" s="254">
        <v>31</v>
      </c>
      <c r="BH610" s="254">
        <v>13151.13</v>
      </c>
      <c r="BI610" s="254" t="s">
        <v>430</v>
      </c>
      <c r="BJ610" s="254" t="s">
        <v>566</v>
      </c>
      <c r="BK610" s="254">
        <v>424.23</v>
      </c>
      <c r="BL610" s="254">
        <v>424.23</v>
      </c>
      <c r="BM610" s="254">
        <v>140</v>
      </c>
      <c r="BN610" s="254">
        <v>30</v>
      </c>
      <c r="BO610" s="256">
        <v>12726.9</v>
      </c>
      <c r="BP610" s="256" t="s">
        <v>566</v>
      </c>
      <c r="BQ610" s="251">
        <v>8</v>
      </c>
      <c r="BR610" s="251" t="s">
        <v>566</v>
      </c>
      <c r="BS610" s="251" t="s">
        <v>566</v>
      </c>
      <c r="BT610" s="255" t="s">
        <v>566</v>
      </c>
      <c r="BU610" s="258">
        <v>0</v>
      </c>
      <c r="BV610" s="254" t="s">
        <v>6911</v>
      </c>
      <c r="BW610" s="254" t="s">
        <v>566</v>
      </c>
      <c r="BX610" s="259" t="s">
        <v>566</v>
      </c>
      <c r="BY610" s="259" t="s">
        <v>566</v>
      </c>
      <c r="BZ610" s="259" t="s">
        <v>566</v>
      </c>
      <c r="CA610" s="251"/>
      <c r="CB610" s="251">
        <v>410.97666781999999</v>
      </c>
      <c r="CC610" s="260">
        <v>113.6083443923</v>
      </c>
      <c r="CD610" s="260">
        <v>509.07749164879999</v>
      </c>
      <c r="CE610" s="254">
        <v>84.847491648799974</v>
      </c>
      <c r="CF610" s="254">
        <v>-2.5</v>
      </c>
      <c r="CG610" s="254">
        <v>1.0129999999999999</v>
      </c>
      <c r="CH610" s="254">
        <v>2.8</v>
      </c>
      <c r="CI610" s="256">
        <v>0.8</v>
      </c>
      <c r="CJ610" s="256">
        <v>1.6263513486000001</v>
      </c>
      <c r="CK610" s="254">
        <v>127680.77850111471</v>
      </c>
      <c r="CL610" s="254">
        <v>2.7235979099999998E-2</v>
      </c>
      <c r="CM610" s="254">
        <v>14.240523017499999</v>
      </c>
      <c r="CN610" s="254">
        <v>682.10604000000001</v>
      </c>
      <c r="CO610" s="254">
        <v>1</v>
      </c>
      <c r="CP610" s="254">
        <v>371.55442553120002</v>
      </c>
      <c r="CQ610" s="254">
        <v>10.978111359</v>
      </c>
      <c r="CR610" s="254">
        <v>2369</v>
      </c>
      <c r="CS610" s="254">
        <v>2343.893</v>
      </c>
      <c r="CT610" s="254">
        <v>92.2</v>
      </c>
      <c r="CU610" s="254">
        <v>233</v>
      </c>
      <c r="CV610" s="254">
        <v>21.4334763948</v>
      </c>
      <c r="CW610" s="254">
        <v>109.3</v>
      </c>
      <c r="CX610" s="253" t="s">
        <v>393</v>
      </c>
      <c r="CY610" s="253" t="s">
        <v>566</v>
      </c>
      <c r="CZ610" s="254" t="s">
        <v>566</v>
      </c>
      <c r="DA610" s="254">
        <v>-2.5</v>
      </c>
      <c r="DB610" s="254">
        <v>2.2336123835000001</v>
      </c>
      <c r="DC610" s="254">
        <v>424.22999999820001</v>
      </c>
      <c r="DD610" s="256">
        <v>-1.8000037016463466E-9</v>
      </c>
      <c r="DE610" s="254">
        <v>509.07749164879999</v>
      </c>
      <c r="DF610" s="256">
        <v>84.847491648799974</v>
      </c>
      <c r="DG610" s="253"/>
      <c r="DH610" s="261" t="s">
        <v>689</v>
      </c>
      <c r="DI610" s="262" t="s">
        <v>689</v>
      </c>
      <c r="DJ610" s="261" t="s">
        <v>689</v>
      </c>
      <c r="DK610" s="254"/>
      <c r="DL610" s="254">
        <v>154.30000000000001</v>
      </c>
      <c r="DM610" s="263"/>
      <c r="DN610" s="264">
        <v>1100</v>
      </c>
      <c r="DO610" s="264">
        <v>1103</v>
      </c>
      <c r="DP610" s="264">
        <v>263.8</v>
      </c>
      <c r="DQ610" s="261"/>
      <c r="DR610" s="262"/>
      <c r="DS610" s="261"/>
      <c r="DT610" s="184"/>
      <c r="DU610" s="184"/>
      <c r="DV610" s="184"/>
      <c r="DW610" s="184"/>
      <c r="DX610" s="184"/>
      <c r="DY610" s="184"/>
      <c r="DZ610" s="184"/>
      <c r="EA610" s="265"/>
      <c r="EB610" s="265"/>
    </row>
    <row r="611" spans="1:132" s="2" customFormat="1" ht="15" customHeight="1" x14ac:dyDescent="0.2">
      <c r="A611" s="21" t="str">
        <f t="shared" si="9"/>
        <v>2346_Южно-Ягунское</v>
      </c>
      <c r="B611" s="250">
        <v>131</v>
      </c>
      <c r="C611" s="251" t="s">
        <v>733</v>
      </c>
      <c r="D611" s="251" t="s">
        <v>568</v>
      </c>
      <c r="E611" s="251" t="s">
        <v>531</v>
      </c>
      <c r="F611" s="251" t="s">
        <v>10</v>
      </c>
      <c r="G611" s="251" t="s">
        <v>29</v>
      </c>
      <c r="H611" s="251" t="s">
        <v>2974</v>
      </c>
      <c r="I611" s="252" t="s">
        <v>1429</v>
      </c>
      <c r="J611" s="251" t="s">
        <v>93</v>
      </c>
      <c r="K611" s="251" t="s">
        <v>688</v>
      </c>
      <c r="L611" s="251" t="s">
        <v>566</v>
      </c>
      <c r="M611" s="251" t="s">
        <v>421</v>
      </c>
      <c r="N611" s="251" t="s">
        <v>92</v>
      </c>
      <c r="O611" s="251" t="s">
        <v>10</v>
      </c>
      <c r="P611" s="253" t="s">
        <v>6217</v>
      </c>
      <c r="Q611" s="253"/>
      <c r="R611" s="254"/>
      <c r="S611" s="253"/>
      <c r="T611" s="253">
        <v>18.399999999999999</v>
      </c>
      <c r="U611" s="253">
        <v>2481.6</v>
      </c>
      <c r="V611" s="253">
        <v>2500</v>
      </c>
      <c r="W611" s="254">
        <v>40.520000000000003</v>
      </c>
      <c r="X611" s="253" t="s">
        <v>150</v>
      </c>
      <c r="Y611" s="253">
        <v>2533</v>
      </c>
      <c r="Z611" s="253">
        <v>2493.5</v>
      </c>
      <c r="AA611" s="253" t="s">
        <v>1099</v>
      </c>
      <c r="AB611" s="254" t="s">
        <v>556</v>
      </c>
      <c r="AC611" s="251" t="s">
        <v>5745</v>
      </c>
      <c r="AD611" s="253" t="s">
        <v>5746</v>
      </c>
      <c r="AE611" s="253" t="s">
        <v>415</v>
      </c>
      <c r="AF611" s="253">
        <v>2467</v>
      </c>
      <c r="AG611" s="254" t="s">
        <v>5747</v>
      </c>
      <c r="AH611" s="255" t="s">
        <v>5748</v>
      </c>
      <c r="AI611" s="253" t="s">
        <v>5768</v>
      </c>
      <c r="AJ611" s="251">
        <v>10</v>
      </c>
      <c r="AK611" s="254" t="s">
        <v>566</v>
      </c>
      <c r="AL611" s="254">
        <v>4.7</v>
      </c>
      <c r="AM611" s="254">
        <v>159</v>
      </c>
      <c r="AN611" s="254">
        <v>150</v>
      </c>
      <c r="AO611" s="254">
        <v>142</v>
      </c>
      <c r="AP611" s="254">
        <v>371.18</v>
      </c>
      <c r="AQ611" s="254">
        <v>373.22</v>
      </c>
      <c r="AR611" s="254">
        <v>121.42964112849999</v>
      </c>
      <c r="AS611" s="254">
        <v>353.20869599999997</v>
      </c>
      <c r="AT611" s="254">
        <v>0.3</v>
      </c>
      <c r="AU611" s="254">
        <v>459</v>
      </c>
      <c r="AV611" s="254">
        <v>188.06</v>
      </c>
      <c r="AW611" s="254" t="s">
        <v>4928</v>
      </c>
      <c r="AX611" s="254">
        <v>190.1</v>
      </c>
      <c r="AY611" s="254">
        <v>183.12</v>
      </c>
      <c r="AZ611" s="256">
        <v>2.6280686735000001</v>
      </c>
      <c r="BA611" s="254" t="s">
        <v>566</v>
      </c>
      <c r="BB611" s="254" t="s">
        <v>566</v>
      </c>
      <c r="BC611" s="254">
        <v>577.50135335790003</v>
      </c>
      <c r="BD611" s="254">
        <v>481.25193548390001</v>
      </c>
      <c r="BE611" s="257">
        <v>481.25193548390001</v>
      </c>
      <c r="BF611" s="254">
        <v>1</v>
      </c>
      <c r="BG611" s="254">
        <v>31</v>
      </c>
      <c r="BH611" s="254">
        <v>14918.81</v>
      </c>
      <c r="BI611" s="254" t="s">
        <v>430</v>
      </c>
      <c r="BJ611" s="254" t="s">
        <v>566</v>
      </c>
      <c r="BK611" s="254">
        <v>481.25193548390001</v>
      </c>
      <c r="BL611" s="254">
        <v>481.25193548390001</v>
      </c>
      <c r="BM611" s="254">
        <v>142</v>
      </c>
      <c r="BN611" s="254">
        <v>30</v>
      </c>
      <c r="BO611" s="256">
        <v>14437.558064516999</v>
      </c>
      <c r="BP611" s="256" t="s">
        <v>566</v>
      </c>
      <c r="BQ611" s="251">
        <v>10</v>
      </c>
      <c r="BR611" s="251" t="s">
        <v>566</v>
      </c>
      <c r="BS611" s="251" t="s">
        <v>566</v>
      </c>
      <c r="BT611" s="255" t="s">
        <v>566</v>
      </c>
      <c r="BU611" s="258">
        <v>0</v>
      </c>
      <c r="BV611" s="254" t="s">
        <v>8129</v>
      </c>
      <c r="BW611" s="254" t="s">
        <v>566</v>
      </c>
      <c r="BX611" s="259" t="s">
        <v>566</v>
      </c>
      <c r="BY611" s="259" t="s">
        <v>566</v>
      </c>
      <c r="BZ611" s="259" t="s">
        <v>566</v>
      </c>
      <c r="CA611" s="251"/>
      <c r="CB611" s="251">
        <v>407.80363119999998</v>
      </c>
      <c r="CC611" s="260">
        <v>121.42964112849999</v>
      </c>
      <c r="CD611" s="260">
        <v>577.50135335790003</v>
      </c>
      <c r="CE611" s="254">
        <v>96.249417874000017</v>
      </c>
      <c r="CF611" s="254">
        <v>-2.5</v>
      </c>
      <c r="CG611" s="254">
        <v>1.0129999999999999</v>
      </c>
      <c r="CH611" s="254">
        <v>2.8</v>
      </c>
      <c r="CI611" s="256">
        <v>0.8</v>
      </c>
      <c r="CJ611" s="256">
        <v>1.8449537616</v>
      </c>
      <c r="CK611" s="254">
        <v>144842.7074411347</v>
      </c>
      <c r="CL611" s="254">
        <v>2.7120928900000001E-2</v>
      </c>
      <c r="CM611" s="254">
        <v>18.9945472928</v>
      </c>
      <c r="CN611" s="254">
        <v>683.50239999999997</v>
      </c>
      <c r="CO611" s="254">
        <v>1</v>
      </c>
      <c r="CP611" s="254">
        <v>434.02163881590002</v>
      </c>
      <c r="CQ611" s="254">
        <v>15.502349128500001</v>
      </c>
      <c r="CR611" s="254">
        <v>2369</v>
      </c>
      <c r="CS611" s="254">
        <v>2348.88</v>
      </c>
      <c r="CT611" s="254">
        <v>92.2</v>
      </c>
      <c r="CU611" s="254">
        <v>233</v>
      </c>
      <c r="CV611" s="254">
        <v>19.287553648100001</v>
      </c>
      <c r="CW611" s="254">
        <v>109.3</v>
      </c>
      <c r="CX611" s="253" t="s">
        <v>393</v>
      </c>
      <c r="CY611" s="253" t="s">
        <v>566</v>
      </c>
      <c r="CZ611" s="254" t="s">
        <v>566</v>
      </c>
      <c r="DA611" s="254">
        <v>-2.5</v>
      </c>
      <c r="DB611" s="254">
        <v>2.6280686735000001</v>
      </c>
      <c r="DC611" s="254">
        <v>481.2519354913</v>
      </c>
      <c r="DD611" s="256">
        <v>7.399989954137709E-9</v>
      </c>
      <c r="DE611" s="254">
        <v>577.50135335790003</v>
      </c>
      <c r="DF611" s="256">
        <v>96.249417874000017</v>
      </c>
      <c r="DG611" s="253"/>
      <c r="DH611" s="261" t="s">
        <v>689</v>
      </c>
      <c r="DI611" s="262" t="s">
        <v>689</v>
      </c>
      <c r="DJ611" s="261" t="s">
        <v>689</v>
      </c>
      <c r="DK611" s="254"/>
      <c r="DL611" s="254">
        <v>154.30000000000001</v>
      </c>
      <c r="DM611" s="263"/>
      <c r="DN611" s="264">
        <v>119</v>
      </c>
      <c r="DO611" s="264">
        <v>121</v>
      </c>
      <c r="DP611" s="264">
        <v>211.7</v>
      </c>
      <c r="DQ611" s="261"/>
      <c r="DR611" s="262"/>
      <c r="DS611" s="261"/>
      <c r="DT611" s="184"/>
      <c r="DU611" s="184"/>
      <c r="DV611" s="184"/>
      <c r="DW611" s="184"/>
      <c r="DX611" s="184"/>
      <c r="DY611" s="184"/>
      <c r="DZ611" s="184"/>
      <c r="EA611" s="265"/>
      <c r="EB611" s="265"/>
    </row>
    <row r="612" spans="1:132" s="2" customFormat="1" ht="15" customHeight="1" x14ac:dyDescent="0.2">
      <c r="A612" s="21" t="str">
        <f t="shared" si="9"/>
        <v>2347_Южно-Ягунское</v>
      </c>
      <c r="B612" s="250">
        <v>132</v>
      </c>
      <c r="C612" s="251" t="s">
        <v>733</v>
      </c>
      <c r="D612" s="251" t="s">
        <v>568</v>
      </c>
      <c r="E612" s="251" t="s">
        <v>531</v>
      </c>
      <c r="F612" s="251" t="s">
        <v>10</v>
      </c>
      <c r="G612" s="251" t="s">
        <v>29</v>
      </c>
      <c r="H612" s="251" t="s">
        <v>2974</v>
      </c>
      <c r="I612" s="252" t="s">
        <v>1025</v>
      </c>
      <c r="J612" s="251" t="s">
        <v>165</v>
      </c>
      <c r="K612" s="251" t="s">
        <v>688</v>
      </c>
      <c r="L612" s="251" t="s">
        <v>566</v>
      </c>
      <c r="M612" s="251" t="s">
        <v>421</v>
      </c>
      <c r="N612" s="251" t="s">
        <v>92</v>
      </c>
      <c r="O612" s="251" t="s">
        <v>10</v>
      </c>
      <c r="P612" s="253" t="s">
        <v>6217</v>
      </c>
      <c r="Q612" s="253"/>
      <c r="R612" s="254"/>
      <c r="S612" s="253"/>
      <c r="T612" s="253">
        <v>29</v>
      </c>
      <c r="U612" s="253">
        <v>2550</v>
      </c>
      <c r="V612" s="253">
        <v>2571</v>
      </c>
      <c r="W612" s="254">
        <v>109.83499999999999</v>
      </c>
      <c r="X612" s="253" t="s">
        <v>150</v>
      </c>
      <c r="Y612" s="253">
        <v>2607</v>
      </c>
      <c r="Z612" s="253">
        <v>2574</v>
      </c>
      <c r="AA612" s="253" t="s">
        <v>1099</v>
      </c>
      <c r="AB612" s="254" t="s">
        <v>5804</v>
      </c>
      <c r="AC612" s="251" t="s">
        <v>5745</v>
      </c>
      <c r="AD612" s="253" t="s">
        <v>5746</v>
      </c>
      <c r="AE612" s="253" t="s">
        <v>415</v>
      </c>
      <c r="AF612" s="253">
        <v>2432</v>
      </c>
      <c r="AG612" s="254" t="s">
        <v>5747</v>
      </c>
      <c r="AH612" s="255" t="s">
        <v>6141</v>
      </c>
      <c r="AI612" s="253" t="s">
        <v>5809</v>
      </c>
      <c r="AJ612" s="251">
        <v>9</v>
      </c>
      <c r="AK612" s="254" t="s">
        <v>566</v>
      </c>
      <c r="AL612" s="254">
        <v>4.7</v>
      </c>
      <c r="AM612" s="254">
        <v>159</v>
      </c>
      <c r="AN612" s="254">
        <v>148</v>
      </c>
      <c r="AO612" s="254">
        <v>139</v>
      </c>
      <c r="AP612" s="254">
        <v>365.47</v>
      </c>
      <c r="AQ612" s="254">
        <v>367.18</v>
      </c>
      <c r="AR612" s="254">
        <v>128.07347040249999</v>
      </c>
      <c r="AS612" s="254">
        <v>356.27172300000001</v>
      </c>
      <c r="AT612" s="254">
        <v>0</v>
      </c>
      <c r="AU612" s="254">
        <v>590</v>
      </c>
      <c r="AV612" s="254">
        <v>192.78</v>
      </c>
      <c r="AW612" s="254" t="s">
        <v>4928</v>
      </c>
      <c r="AX612" s="254">
        <v>194.5</v>
      </c>
      <c r="AY612" s="254">
        <v>172.69</v>
      </c>
      <c r="AZ612" s="256">
        <v>2.9264596826</v>
      </c>
      <c r="BA612" s="254" t="s">
        <v>566</v>
      </c>
      <c r="BB612" s="254" t="s">
        <v>566</v>
      </c>
      <c r="BC612" s="254">
        <v>606.44176236409999</v>
      </c>
      <c r="BD612" s="254">
        <v>505.37032258059998</v>
      </c>
      <c r="BE612" s="257">
        <v>505.37032258059998</v>
      </c>
      <c r="BF612" s="254">
        <v>1</v>
      </c>
      <c r="BG612" s="254">
        <v>31</v>
      </c>
      <c r="BH612" s="254">
        <v>15666.48</v>
      </c>
      <c r="BI612" s="254" t="s">
        <v>430</v>
      </c>
      <c r="BJ612" s="254" t="s">
        <v>566</v>
      </c>
      <c r="BK612" s="254">
        <v>505.37032258059998</v>
      </c>
      <c r="BL612" s="254">
        <v>505.37032258059998</v>
      </c>
      <c r="BM612" s="254">
        <v>139</v>
      </c>
      <c r="BN612" s="254">
        <v>30</v>
      </c>
      <c r="BO612" s="256">
        <v>15161.109677418001</v>
      </c>
      <c r="BP612" s="256" t="s">
        <v>566</v>
      </c>
      <c r="BQ612" s="251">
        <v>9</v>
      </c>
      <c r="BR612" s="251" t="s">
        <v>566</v>
      </c>
      <c r="BS612" s="251" t="s">
        <v>566</v>
      </c>
      <c r="BT612" s="255" t="s">
        <v>566</v>
      </c>
      <c r="BU612" s="258">
        <v>0</v>
      </c>
      <c r="BV612" s="254" t="s">
        <v>6912</v>
      </c>
      <c r="BW612" s="254" t="s">
        <v>6913</v>
      </c>
      <c r="BX612" s="259">
        <v>407</v>
      </c>
      <c r="BY612" s="259">
        <v>480</v>
      </c>
      <c r="BZ612" s="259">
        <v>2.2406871440999998</v>
      </c>
      <c r="CA612" s="251"/>
      <c r="CB612" s="251">
        <v>400.00710309999999</v>
      </c>
      <c r="CC612" s="260">
        <v>128.07347040249999</v>
      </c>
      <c r="CD612" s="260">
        <v>606.44176236409999</v>
      </c>
      <c r="CE612" s="254">
        <v>101.07143978350001</v>
      </c>
      <c r="CF612" s="254">
        <v>-0.89</v>
      </c>
      <c r="CG612" s="254">
        <v>1.0129999999999999</v>
      </c>
      <c r="CH612" s="254">
        <v>2.8</v>
      </c>
      <c r="CI612" s="256">
        <v>0.8</v>
      </c>
      <c r="CJ612" s="256">
        <v>1.9374153304999999</v>
      </c>
      <c r="CK612" s="254">
        <v>152101.63406277369</v>
      </c>
      <c r="CL612" s="254">
        <v>2.7079724999999999E-2</v>
      </c>
      <c r="CM612" s="254">
        <v>21.151375226700001</v>
      </c>
      <c r="CN612" s="254">
        <v>683.24620000000004</v>
      </c>
      <c r="CO612" s="254">
        <v>1</v>
      </c>
      <c r="CP612" s="254">
        <v>478.45123674289999</v>
      </c>
      <c r="CQ612" s="254">
        <v>18.990461902500002</v>
      </c>
      <c r="CR612" s="254">
        <v>2369</v>
      </c>
      <c r="CS612" s="254">
        <v>2352.06</v>
      </c>
      <c r="CT612" s="254">
        <v>88.1</v>
      </c>
      <c r="CU612" s="254">
        <v>233</v>
      </c>
      <c r="CV612" s="254">
        <v>17.261802575099999</v>
      </c>
      <c r="CW612" s="254">
        <v>109.3</v>
      </c>
      <c r="CX612" s="253" t="s">
        <v>393</v>
      </c>
      <c r="CY612" s="253" t="s">
        <v>566</v>
      </c>
      <c r="CZ612" s="254" t="s">
        <v>566</v>
      </c>
      <c r="DA612" s="254">
        <v>-2.5</v>
      </c>
      <c r="DB612" s="254">
        <v>3.8244204389999998</v>
      </c>
      <c r="DC612" s="254">
        <v>660.43916561089998</v>
      </c>
      <c r="DD612" s="256">
        <v>155.0688430303</v>
      </c>
      <c r="DE612" s="254">
        <v>792.52356861040005</v>
      </c>
      <c r="DF612" s="256">
        <v>287.15324602980007</v>
      </c>
      <c r="DG612" s="253"/>
      <c r="DH612" s="261" t="s">
        <v>689</v>
      </c>
      <c r="DI612" s="262" t="s">
        <v>689</v>
      </c>
      <c r="DJ612" s="261" t="s">
        <v>689</v>
      </c>
      <c r="DK612" s="254"/>
      <c r="DL612" s="254">
        <v>154.30000000000001</v>
      </c>
      <c r="DM612" s="263"/>
      <c r="DN612" s="264">
        <v>1332</v>
      </c>
      <c r="DO612" s="264">
        <v>1333</v>
      </c>
      <c r="DP612" s="264">
        <v>241.2</v>
      </c>
      <c r="DQ612" s="261"/>
      <c r="DR612" s="262"/>
      <c r="DS612" s="261"/>
      <c r="DT612" s="184"/>
      <c r="DU612" s="184"/>
      <c r="DV612" s="184"/>
      <c r="DW612" s="184"/>
      <c r="DX612" s="184"/>
      <c r="DY612" s="184"/>
      <c r="DZ612" s="184"/>
      <c r="EA612" s="265"/>
      <c r="EB612" s="265"/>
    </row>
    <row r="613" spans="1:132" s="2" customFormat="1" ht="15" customHeight="1" x14ac:dyDescent="0.2">
      <c r="A613" s="21" t="str">
        <f t="shared" si="9"/>
        <v>2348_Южно-Ягунское</v>
      </c>
      <c r="B613" s="250">
        <v>133</v>
      </c>
      <c r="C613" s="251" t="s">
        <v>733</v>
      </c>
      <c r="D613" s="251" t="s">
        <v>568</v>
      </c>
      <c r="E613" s="251" t="s">
        <v>531</v>
      </c>
      <c r="F613" s="251" t="s">
        <v>10</v>
      </c>
      <c r="G613" s="251" t="s">
        <v>29</v>
      </c>
      <c r="H613" s="251" t="s">
        <v>2974</v>
      </c>
      <c r="I613" s="252" t="s">
        <v>1738</v>
      </c>
      <c r="J613" s="251" t="s">
        <v>94</v>
      </c>
      <c r="K613" s="251" t="s">
        <v>688</v>
      </c>
      <c r="L613" s="251" t="s">
        <v>566</v>
      </c>
      <c r="M613" s="251" t="s">
        <v>421</v>
      </c>
      <c r="N613" s="251" t="s">
        <v>92</v>
      </c>
      <c r="O613" s="251" t="s">
        <v>10</v>
      </c>
      <c r="P613" s="253" t="s">
        <v>6217</v>
      </c>
      <c r="Q613" s="253"/>
      <c r="R613" s="254"/>
      <c r="S613" s="253"/>
      <c r="T613" s="253">
        <v>17.600000000000001</v>
      </c>
      <c r="U613" s="253">
        <v>2576.4</v>
      </c>
      <c r="V613" s="253">
        <v>2594</v>
      </c>
      <c r="W613" s="254">
        <v>124.748</v>
      </c>
      <c r="X613" s="253" t="s">
        <v>150</v>
      </c>
      <c r="Y613" s="253">
        <v>2637</v>
      </c>
      <c r="Z613" s="253">
        <v>2607.5</v>
      </c>
      <c r="AA613" s="253" t="s">
        <v>1099</v>
      </c>
      <c r="AB613" s="254" t="s">
        <v>1101</v>
      </c>
      <c r="AC613" s="251" t="s">
        <v>5745</v>
      </c>
      <c r="AD613" s="253" t="s">
        <v>5746</v>
      </c>
      <c r="AE613" s="253" t="s">
        <v>415</v>
      </c>
      <c r="AF613" s="253">
        <v>2400</v>
      </c>
      <c r="AG613" s="254" t="s">
        <v>5747</v>
      </c>
      <c r="AH613" s="255" t="s">
        <v>5748</v>
      </c>
      <c r="AI613" s="253" t="s">
        <v>5749</v>
      </c>
      <c r="AJ613" s="251">
        <v>7</v>
      </c>
      <c r="AK613" s="254" t="s">
        <v>566</v>
      </c>
      <c r="AL613" s="254">
        <v>4.7</v>
      </c>
      <c r="AM613" s="254">
        <v>159</v>
      </c>
      <c r="AN613" s="254">
        <v>139</v>
      </c>
      <c r="AO613" s="254">
        <v>128</v>
      </c>
      <c r="AP613" s="254">
        <v>362.27</v>
      </c>
      <c r="AQ613" s="254">
        <v>363.48</v>
      </c>
      <c r="AR613" s="254">
        <v>125.8670426525</v>
      </c>
      <c r="AS613" s="254">
        <v>360.14729840000001</v>
      </c>
      <c r="AT613" s="254">
        <v>0</v>
      </c>
      <c r="AU613" s="254">
        <v>525</v>
      </c>
      <c r="AV613" s="254">
        <v>196.99</v>
      </c>
      <c r="AW613" s="254" t="s">
        <v>4928</v>
      </c>
      <c r="AX613" s="254">
        <v>198.2</v>
      </c>
      <c r="AY613" s="254">
        <v>165.28</v>
      </c>
      <c r="AZ613" s="256">
        <v>2.5065324142000001</v>
      </c>
      <c r="BA613" s="254" t="s">
        <v>566</v>
      </c>
      <c r="BB613" s="254" t="s">
        <v>566</v>
      </c>
      <c r="BC613" s="254">
        <v>497.13577953700002</v>
      </c>
      <c r="BD613" s="254">
        <v>414.2796774194</v>
      </c>
      <c r="BE613" s="257">
        <v>414.2796774194</v>
      </c>
      <c r="BF613" s="254">
        <v>1</v>
      </c>
      <c r="BG613" s="254">
        <v>31</v>
      </c>
      <c r="BH613" s="254">
        <v>12842.67</v>
      </c>
      <c r="BI613" s="254" t="s">
        <v>430</v>
      </c>
      <c r="BJ613" s="254" t="s">
        <v>566</v>
      </c>
      <c r="BK613" s="254">
        <v>414.2796774194</v>
      </c>
      <c r="BL613" s="254">
        <v>414.2796774194</v>
      </c>
      <c r="BM613" s="254">
        <v>128</v>
      </c>
      <c r="BN613" s="254">
        <v>30</v>
      </c>
      <c r="BO613" s="256">
        <v>12428.390322581999</v>
      </c>
      <c r="BP613" s="256" t="s">
        <v>566</v>
      </c>
      <c r="BQ613" s="251">
        <v>7</v>
      </c>
      <c r="BR613" s="251" t="s">
        <v>566</v>
      </c>
      <c r="BS613" s="251" t="s">
        <v>566</v>
      </c>
      <c r="BT613" s="255" t="s">
        <v>566</v>
      </c>
      <c r="BU613" s="258">
        <v>0</v>
      </c>
      <c r="BV613" s="254" t="s">
        <v>8130</v>
      </c>
      <c r="BW613" s="254" t="s">
        <v>566</v>
      </c>
      <c r="BX613" s="259" t="s">
        <v>566</v>
      </c>
      <c r="BY613" s="259" t="s">
        <v>566</v>
      </c>
      <c r="BZ613" s="259" t="s">
        <v>566</v>
      </c>
      <c r="CA613" s="251"/>
      <c r="CB613" s="251">
        <v>395.32606648000001</v>
      </c>
      <c r="CC613" s="260">
        <v>125.8670426525</v>
      </c>
      <c r="CD613" s="260">
        <v>497.13577953700002</v>
      </c>
      <c r="CE613" s="254">
        <v>82.856102117600017</v>
      </c>
      <c r="CF613" s="254">
        <v>-2.5</v>
      </c>
      <c r="CG613" s="254">
        <v>1.0129999999999999</v>
      </c>
      <c r="CH613" s="254">
        <v>2.8</v>
      </c>
      <c r="CI613" s="256">
        <v>0.8</v>
      </c>
      <c r="CJ613" s="256">
        <v>1.5882052472999999</v>
      </c>
      <c r="CK613" s="254">
        <v>124686.0234544932</v>
      </c>
      <c r="CL613" s="254">
        <v>2.7259123999999999E-2</v>
      </c>
      <c r="CM613" s="254">
        <v>14.4338487589</v>
      </c>
      <c r="CN613" s="254">
        <v>686.46256000000005</v>
      </c>
      <c r="CO613" s="254">
        <v>1</v>
      </c>
      <c r="CP613" s="254">
        <v>408.95906775380001</v>
      </c>
      <c r="CQ613" s="254">
        <v>14.0720918525</v>
      </c>
      <c r="CR613" s="254">
        <v>2369</v>
      </c>
      <c r="CS613" s="254">
        <v>2356.4</v>
      </c>
      <c r="CT613" s="254">
        <v>94.6</v>
      </c>
      <c r="CU613" s="254">
        <v>233</v>
      </c>
      <c r="CV613" s="254">
        <v>15.454935622300001</v>
      </c>
      <c r="CW613" s="254">
        <v>109.3</v>
      </c>
      <c r="CX613" s="253" t="s">
        <v>393</v>
      </c>
      <c r="CY613" s="253" t="s">
        <v>566</v>
      </c>
      <c r="CZ613" s="254" t="s">
        <v>566</v>
      </c>
      <c r="DA613" s="254">
        <v>-2.5</v>
      </c>
      <c r="DB613" s="254">
        <v>2.5065324142000001</v>
      </c>
      <c r="DC613" s="254">
        <v>414.279677419</v>
      </c>
      <c r="DD613" s="256">
        <v>-4.00007138523506E-10</v>
      </c>
      <c r="DE613" s="254">
        <v>497.13577953700002</v>
      </c>
      <c r="DF613" s="256">
        <v>82.856102117600017</v>
      </c>
      <c r="DG613" s="253"/>
      <c r="DH613" s="261" t="s">
        <v>689</v>
      </c>
      <c r="DI613" s="262" t="s">
        <v>689</v>
      </c>
      <c r="DJ613" s="261" t="s">
        <v>689</v>
      </c>
      <c r="DK613" s="254"/>
      <c r="DL613" s="254">
        <v>154.30000000000001</v>
      </c>
      <c r="DM613" s="263"/>
      <c r="DN613" s="264">
        <v>718</v>
      </c>
      <c r="DO613" s="264">
        <v>720</v>
      </c>
      <c r="DP613" s="264">
        <v>192.7</v>
      </c>
      <c r="DQ613" s="261"/>
      <c r="DR613" s="262"/>
      <c r="DS613" s="261"/>
      <c r="DT613" s="184"/>
      <c r="DU613" s="184"/>
      <c r="DV613" s="184"/>
      <c r="DW613" s="184"/>
      <c r="DX613" s="184"/>
      <c r="DY613" s="184"/>
      <c r="DZ613" s="184"/>
      <c r="EA613" s="265"/>
      <c r="EB613" s="265"/>
    </row>
    <row r="614" spans="1:132" s="2" customFormat="1" ht="15" customHeight="1" x14ac:dyDescent="0.2">
      <c r="A614" s="21" t="str">
        <f t="shared" si="9"/>
        <v>2352_Южно-Ягунское</v>
      </c>
      <c r="B614" s="250">
        <v>134</v>
      </c>
      <c r="C614" s="251" t="s">
        <v>733</v>
      </c>
      <c r="D614" s="251" t="s">
        <v>568</v>
      </c>
      <c r="E614" s="251" t="s">
        <v>531</v>
      </c>
      <c r="F614" s="251" t="s">
        <v>10</v>
      </c>
      <c r="G614" s="251" t="s">
        <v>29</v>
      </c>
      <c r="H614" s="251" t="s">
        <v>3055</v>
      </c>
      <c r="I614" s="252" t="s">
        <v>2124</v>
      </c>
      <c r="J614" s="251" t="s">
        <v>95</v>
      </c>
      <c r="K614" s="251" t="s">
        <v>688</v>
      </c>
      <c r="L614" s="251" t="s">
        <v>566</v>
      </c>
      <c r="M614" s="251" t="s">
        <v>421</v>
      </c>
      <c r="N614" s="251" t="s">
        <v>5742</v>
      </c>
      <c r="O614" s="251" t="s">
        <v>6</v>
      </c>
      <c r="P614" s="253" t="s">
        <v>6217</v>
      </c>
      <c r="Q614" s="253"/>
      <c r="R614" s="254"/>
      <c r="S614" s="253"/>
      <c r="T614" s="253">
        <v>6.6</v>
      </c>
      <c r="U614" s="253">
        <v>2597</v>
      </c>
      <c r="V614" s="253">
        <v>2607.1999999999998</v>
      </c>
      <c r="W614" s="254">
        <v>226.405</v>
      </c>
      <c r="X614" s="253" t="s">
        <v>150</v>
      </c>
      <c r="Y614" s="253">
        <v>2716</v>
      </c>
      <c r="Z614" s="253">
        <v>2629</v>
      </c>
      <c r="AA614" s="253" t="s">
        <v>1100</v>
      </c>
      <c r="AB614" s="254" t="s">
        <v>6914</v>
      </c>
      <c r="AC614" s="251" t="s">
        <v>5745</v>
      </c>
      <c r="AD614" s="253" t="s">
        <v>5746</v>
      </c>
      <c r="AE614" s="253" t="s">
        <v>566</v>
      </c>
      <c r="AF614" s="253" t="s">
        <v>566</v>
      </c>
      <c r="AG614" s="254" t="s">
        <v>5747</v>
      </c>
      <c r="AH614" s="255" t="s">
        <v>6141</v>
      </c>
      <c r="AI614" s="253" t="s">
        <v>566</v>
      </c>
      <c r="AJ614" s="251">
        <v>5</v>
      </c>
      <c r="AK614" s="254" t="s">
        <v>566</v>
      </c>
      <c r="AL614" s="254" t="s">
        <v>566</v>
      </c>
      <c r="AM614" s="254" t="s">
        <v>566</v>
      </c>
      <c r="AN614" s="254" t="s">
        <v>566</v>
      </c>
      <c r="AO614" s="254" t="s">
        <v>566</v>
      </c>
      <c r="AP614" s="254" t="s">
        <v>566</v>
      </c>
      <c r="AQ614" s="254" t="s">
        <v>566</v>
      </c>
      <c r="AR614" s="254" t="s">
        <v>566</v>
      </c>
      <c r="AS614" s="254" t="s">
        <v>566</v>
      </c>
      <c r="AT614" s="254">
        <v>0</v>
      </c>
      <c r="AU614" s="254">
        <v>319</v>
      </c>
      <c r="AV614" s="254">
        <v>203.47</v>
      </c>
      <c r="AW614" s="254" t="s">
        <v>5114</v>
      </c>
      <c r="AX614" s="254">
        <v>206.21</v>
      </c>
      <c r="AY614" s="254" t="s">
        <v>566</v>
      </c>
      <c r="AZ614" s="256" t="s">
        <v>566</v>
      </c>
      <c r="BA614" s="254" t="s">
        <v>566</v>
      </c>
      <c r="BB614" s="254" t="s">
        <v>566</v>
      </c>
      <c r="BC614" s="254" t="s">
        <v>566</v>
      </c>
      <c r="BD614" s="254" t="s">
        <v>566</v>
      </c>
      <c r="BE614" s="257">
        <v>0</v>
      </c>
      <c r="BF614" s="254" t="s">
        <v>566</v>
      </c>
      <c r="BG614" s="254" t="s">
        <v>30</v>
      </c>
      <c r="BH614" s="254" t="s">
        <v>566</v>
      </c>
      <c r="BI614" s="254" t="s">
        <v>745</v>
      </c>
      <c r="BJ614" s="254" t="s">
        <v>1216</v>
      </c>
      <c r="BK614" s="254" t="s">
        <v>566</v>
      </c>
      <c r="BL614" s="254" t="s">
        <v>566</v>
      </c>
      <c r="BM614" s="254">
        <v>0</v>
      </c>
      <c r="BN614" s="254">
        <v>0</v>
      </c>
      <c r="BO614" s="256">
        <v>0</v>
      </c>
      <c r="BP614" s="256" t="s">
        <v>1216</v>
      </c>
      <c r="BQ614" s="251">
        <v>5</v>
      </c>
      <c r="BR614" s="251" t="s">
        <v>566</v>
      </c>
      <c r="BS614" s="251" t="s">
        <v>566</v>
      </c>
      <c r="BT614" s="255" t="s">
        <v>566</v>
      </c>
      <c r="BU614" s="258" t="s">
        <v>566</v>
      </c>
      <c r="BV614" s="254" t="s">
        <v>8131</v>
      </c>
      <c r="BW614" s="254" t="s">
        <v>6786</v>
      </c>
      <c r="BX614" s="259">
        <v>139</v>
      </c>
      <c r="BY614" s="259">
        <v>248.6</v>
      </c>
      <c r="BZ614" s="259">
        <v>-3.8560570807999999</v>
      </c>
      <c r="CA614" s="251"/>
      <c r="CB614" s="251" t="s">
        <v>566</v>
      </c>
      <c r="CC614" s="260" t="s">
        <v>566</v>
      </c>
      <c r="CD614" s="260" t="s">
        <v>566</v>
      </c>
      <c r="CE614" s="254" t="s">
        <v>566</v>
      </c>
      <c r="CF614" s="254">
        <v>1.53</v>
      </c>
      <c r="CG614" s="254">
        <v>1.01301</v>
      </c>
      <c r="CH614" s="254">
        <v>2.8</v>
      </c>
      <c r="CI614" s="256">
        <v>0.8</v>
      </c>
      <c r="CJ614" s="256" t="s">
        <v>566</v>
      </c>
      <c r="CK614" s="254" t="s">
        <v>566</v>
      </c>
      <c r="CL614" s="254" t="s">
        <v>566</v>
      </c>
      <c r="CM614" s="254" t="s">
        <v>566</v>
      </c>
      <c r="CN614" s="254">
        <v>665.53143999999998</v>
      </c>
      <c r="CO614" s="254">
        <v>1</v>
      </c>
      <c r="CP614" s="254" t="s">
        <v>566</v>
      </c>
      <c r="CQ614" s="254" t="s">
        <v>566</v>
      </c>
      <c r="CR614" s="254">
        <v>2310</v>
      </c>
      <c r="CS614" s="254">
        <v>2282.098</v>
      </c>
      <c r="CT614" s="254">
        <v>94.8</v>
      </c>
      <c r="CU614" s="254">
        <v>228</v>
      </c>
      <c r="CV614" s="254">
        <v>10.7587719298</v>
      </c>
      <c r="CW614" s="254">
        <v>136.30000000000001</v>
      </c>
      <c r="CX614" s="253" t="s">
        <v>393</v>
      </c>
      <c r="CY614" s="253" t="s">
        <v>566</v>
      </c>
      <c r="CZ614" s="254" t="s">
        <v>566</v>
      </c>
      <c r="DA614" s="254">
        <v>-2.5</v>
      </c>
      <c r="DB614" s="254" t="s">
        <v>566</v>
      </c>
      <c r="DC614" s="254" t="s">
        <v>566</v>
      </c>
      <c r="DD614" s="256" t="s">
        <v>566</v>
      </c>
      <c r="DE614" s="254" t="s">
        <v>566</v>
      </c>
      <c r="DF614" s="256" t="s">
        <v>566</v>
      </c>
      <c r="DG614" s="253"/>
      <c r="DH614" s="261" t="s">
        <v>689</v>
      </c>
      <c r="DI614" s="262" t="s">
        <v>689</v>
      </c>
      <c r="DJ614" s="261" t="s">
        <v>566</v>
      </c>
      <c r="DK614" s="254"/>
      <c r="DL614" s="254" t="s">
        <v>566</v>
      </c>
      <c r="DM614" s="263"/>
      <c r="DN614" s="264">
        <v>1915</v>
      </c>
      <c r="DO614" s="264">
        <v>2205</v>
      </c>
      <c r="DP614" s="264">
        <v>183.2</v>
      </c>
      <c r="DQ614" s="261"/>
      <c r="DR614" s="262"/>
      <c r="DS614" s="261"/>
      <c r="DT614" s="184"/>
      <c r="DU614" s="184"/>
      <c r="DV614" s="184"/>
      <c r="DW614" s="184"/>
      <c r="DX614" s="184"/>
      <c r="DY614" s="184"/>
      <c r="DZ614" s="184"/>
      <c r="EA614" s="265"/>
      <c r="EB614" s="265"/>
    </row>
    <row r="615" spans="1:132" s="2" customFormat="1" ht="15" customHeight="1" x14ac:dyDescent="0.2">
      <c r="A615" s="21" t="str">
        <f t="shared" si="9"/>
        <v>2353_Южно-Ягунское</v>
      </c>
      <c r="B615" s="250">
        <v>135</v>
      </c>
      <c r="C615" s="251" t="s">
        <v>733</v>
      </c>
      <c r="D615" s="251" t="s">
        <v>568</v>
      </c>
      <c r="E615" s="251" t="s">
        <v>531</v>
      </c>
      <c r="F615" s="251" t="s">
        <v>10</v>
      </c>
      <c r="G615" s="251" t="s">
        <v>29</v>
      </c>
      <c r="H615" s="251" t="s">
        <v>3055</v>
      </c>
      <c r="I615" s="252" t="s">
        <v>1192</v>
      </c>
      <c r="J615" s="251" t="s">
        <v>95</v>
      </c>
      <c r="K615" s="251" t="s">
        <v>688</v>
      </c>
      <c r="L615" s="251" t="s">
        <v>566</v>
      </c>
      <c r="M615" s="251" t="s">
        <v>421</v>
      </c>
      <c r="N615" s="251" t="s">
        <v>5742</v>
      </c>
      <c r="O615" s="251" t="s">
        <v>6</v>
      </c>
      <c r="P615" s="253" t="s">
        <v>6217</v>
      </c>
      <c r="Q615" s="253"/>
      <c r="R615" s="254"/>
      <c r="S615" s="253"/>
      <c r="T615" s="253">
        <v>15</v>
      </c>
      <c r="U615" s="253">
        <v>2590</v>
      </c>
      <c r="V615" s="253">
        <v>2604</v>
      </c>
      <c r="W615" s="254">
        <v>216.7</v>
      </c>
      <c r="X615" s="253" t="s">
        <v>150</v>
      </c>
      <c r="Y615" s="253">
        <v>2706</v>
      </c>
      <c r="Z615" s="253">
        <v>2625.3</v>
      </c>
      <c r="AA615" s="253" t="s">
        <v>1099</v>
      </c>
      <c r="AB615" s="254" t="s">
        <v>1404</v>
      </c>
      <c r="AC615" s="251" t="s">
        <v>5745</v>
      </c>
      <c r="AD615" s="253" t="s">
        <v>5746</v>
      </c>
      <c r="AE615" s="253" t="s">
        <v>415</v>
      </c>
      <c r="AF615" s="253">
        <v>2444</v>
      </c>
      <c r="AG615" s="254" t="s">
        <v>5747</v>
      </c>
      <c r="AH615" s="255" t="s">
        <v>5748</v>
      </c>
      <c r="AI615" s="253" t="s">
        <v>5764</v>
      </c>
      <c r="AJ615" s="251" t="s">
        <v>566</v>
      </c>
      <c r="AK615" s="254" t="s">
        <v>566</v>
      </c>
      <c r="AL615" s="254">
        <v>4.7</v>
      </c>
      <c r="AM615" s="254">
        <v>159</v>
      </c>
      <c r="AN615" s="254">
        <v>136</v>
      </c>
      <c r="AO615" s="254">
        <v>135</v>
      </c>
      <c r="AP615" s="254">
        <v>372.16</v>
      </c>
      <c r="AQ615" s="254">
        <v>374.67</v>
      </c>
      <c r="AR615" s="254">
        <v>86.955211464499996</v>
      </c>
      <c r="AS615" s="254">
        <v>326.00181373330003</v>
      </c>
      <c r="AT615" s="254">
        <v>0</v>
      </c>
      <c r="AU615" s="254">
        <v>364</v>
      </c>
      <c r="AV615" s="254">
        <v>155.79</v>
      </c>
      <c r="AW615" s="254" t="s">
        <v>4928</v>
      </c>
      <c r="AX615" s="254">
        <v>158.30000000000001</v>
      </c>
      <c r="AY615" s="254">
        <v>216.37</v>
      </c>
      <c r="AZ615" s="256">
        <v>1.0326799821999999</v>
      </c>
      <c r="BA615" s="254" t="s">
        <v>566</v>
      </c>
      <c r="BB615" s="254" t="s">
        <v>566</v>
      </c>
      <c r="BC615" s="254">
        <v>268.12848867370002</v>
      </c>
      <c r="BD615" s="254">
        <v>223.44096774190001</v>
      </c>
      <c r="BE615" s="257">
        <v>223.440967742</v>
      </c>
      <c r="BF615" s="254">
        <v>1</v>
      </c>
      <c r="BG615" s="254">
        <v>31</v>
      </c>
      <c r="BH615" s="254">
        <v>6926.67</v>
      </c>
      <c r="BI615" s="254" t="s">
        <v>430</v>
      </c>
      <c r="BJ615" s="254" t="s">
        <v>566</v>
      </c>
      <c r="BK615" s="254">
        <v>223.44096774190001</v>
      </c>
      <c r="BL615" s="254">
        <v>223.44096774190001</v>
      </c>
      <c r="BM615" s="254">
        <v>135</v>
      </c>
      <c r="BN615" s="254">
        <v>30</v>
      </c>
      <c r="BO615" s="256">
        <v>6703.2290322600002</v>
      </c>
      <c r="BP615" s="256" t="s">
        <v>566</v>
      </c>
      <c r="BQ615" s="251" t="s">
        <v>566</v>
      </c>
      <c r="BR615" s="251" t="s">
        <v>566</v>
      </c>
      <c r="BS615" s="251" t="s">
        <v>566</v>
      </c>
      <c r="BT615" s="255" t="s">
        <v>566</v>
      </c>
      <c r="BU615" s="258">
        <v>0</v>
      </c>
      <c r="BV615" s="254" t="s">
        <v>6915</v>
      </c>
      <c r="BW615" s="254" t="s">
        <v>566</v>
      </c>
      <c r="BX615" s="259" t="s">
        <v>566</v>
      </c>
      <c r="BY615" s="259" t="s">
        <v>566</v>
      </c>
      <c r="BZ615" s="259" t="s">
        <v>566</v>
      </c>
      <c r="CA615" s="251"/>
      <c r="CB615" s="251">
        <v>415.43319187999998</v>
      </c>
      <c r="CC615" s="260">
        <v>88.313925449899997</v>
      </c>
      <c r="CD615" s="260">
        <v>268.12848867370002</v>
      </c>
      <c r="CE615" s="254">
        <v>44.687520931700021</v>
      </c>
      <c r="CF615" s="254">
        <v>-2.37</v>
      </c>
      <c r="CG615" s="254">
        <v>1.0131399999999999</v>
      </c>
      <c r="CH615" s="254">
        <v>2.8</v>
      </c>
      <c r="CI615" s="256">
        <v>0.8</v>
      </c>
      <c r="CJ615" s="256">
        <v>0.85659552419999996</v>
      </c>
      <c r="CK615" s="254">
        <v>67258.467175882397</v>
      </c>
      <c r="CL615" s="254">
        <v>2.8064220599999998E-2</v>
      </c>
      <c r="CM615" s="254">
        <v>4.3679681673999999</v>
      </c>
      <c r="CN615" s="254">
        <v>666.41736000000003</v>
      </c>
      <c r="CO615" s="254">
        <v>1</v>
      </c>
      <c r="CP615" s="254">
        <v>176.26500600689999</v>
      </c>
      <c r="CQ615" s="254">
        <v>2.7606279165999998</v>
      </c>
      <c r="CR615" s="254">
        <v>2310</v>
      </c>
      <c r="CS615" s="254">
        <v>2285.2620000000002</v>
      </c>
      <c r="CT615" s="254">
        <v>94.8</v>
      </c>
      <c r="CU615" s="254">
        <v>228</v>
      </c>
      <c r="CV615" s="254">
        <v>31.671052631599999</v>
      </c>
      <c r="CW615" s="254">
        <v>136.30000000000001</v>
      </c>
      <c r="CX615" s="253" t="s">
        <v>393</v>
      </c>
      <c r="CY615" s="253" t="s">
        <v>566</v>
      </c>
      <c r="CZ615" s="254" t="s">
        <v>566</v>
      </c>
      <c r="DA615" s="254">
        <v>-2.5</v>
      </c>
      <c r="DB615" s="254">
        <v>1.060436438</v>
      </c>
      <c r="DC615" s="254">
        <v>228.20191671129999</v>
      </c>
      <c r="DD615" s="256">
        <v>4.7609489692999887</v>
      </c>
      <c r="DE615" s="254">
        <v>273.84160967499997</v>
      </c>
      <c r="DF615" s="256">
        <v>50.400641932999974</v>
      </c>
      <c r="DG615" s="253"/>
      <c r="DH615" s="261" t="s">
        <v>689</v>
      </c>
      <c r="DI615" s="262" t="s">
        <v>689</v>
      </c>
      <c r="DJ615" s="261" t="s">
        <v>566</v>
      </c>
      <c r="DK615" s="254"/>
      <c r="DL615" s="254">
        <v>154.30000000000001</v>
      </c>
      <c r="DM615" s="263"/>
      <c r="DN615" s="264">
        <v>660</v>
      </c>
      <c r="DO615" s="264">
        <v>664</v>
      </c>
      <c r="DP615" s="264">
        <v>143.69999999999999</v>
      </c>
      <c r="DQ615" s="261"/>
      <c r="DR615" s="262"/>
      <c r="DS615" s="261"/>
      <c r="DT615" s="184"/>
      <c r="DU615" s="184"/>
      <c r="DV615" s="184"/>
      <c r="DW615" s="184"/>
      <c r="DX615" s="184"/>
      <c r="DY615" s="184"/>
      <c r="DZ615" s="184"/>
      <c r="EA615" s="265"/>
      <c r="EB615" s="265"/>
    </row>
    <row r="616" spans="1:132" s="2" customFormat="1" ht="15" customHeight="1" x14ac:dyDescent="0.2">
      <c r="A616" s="21" t="str">
        <f t="shared" si="9"/>
        <v>2354_Южно-Ягунское</v>
      </c>
      <c r="B616" s="250">
        <v>136</v>
      </c>
      <c r="C616" s="251" t="s">
        <v>733</v>
      </c>
      <c r="D616" s="251" t="s">
        <v>568</v>
      </c>
      <c r="E616" s="251" t="s">
        <v>531</v>
      </c>
      <c r="F616" s="251" t="s">
        <v>10</v>
      </c>
      <c r="G616" s="251" t="s">
        <v>29</v>
      </c>
      <c r="H616" s="251" t="s">
        <v>3054</v>
      </c>
      <c r="I616" s="252" t="s">
        <v>5744</v>
      </c>
      <c r="J616" s="251" t="s">
        <v>91</v>
      </c>
      <c r="K616" s="251" t="s">
        <v>688</v>
      </c>
      <c r="L616" s="251" t="s">
        <v>566</v>
      </c>
      <c r="M616" s="251" t="s">
        <v>421</v>
      </c>
      <c r="N616" s="251" t="s">
        <v>32</v>
      </c>
      <c r="O616" s="251" t="s">
        <v>6</v>
      </c>
      <c r="P616" s="253" t="s">
        <v>6217</v>
      </c>
      <c r="Q616" s="253"/>
      <c r="R616" s="254"/>
      <c r="S616" s="253"/>
      <c r="T616" s="253">
        <v>3</v>
      </c>
      <c r="U616" s="253">
        <v>2441</v>
      </c>
      <c r="V616" s="253">
        <v>2444</v>
      </c>
      <c r="W616" s="254">
        <v>72.954999999999998</v>
      </c>
      <c r="X616" s="253" t="s">
        <v>150</v>
      </c>
      <c r="Y616" s="253">
        <v>2555</v>
      </c>
      <c r="Z616" s="253">
        <v>2460.6</v>
      </c>
      <c r="AA616" s="253" t="s">
        <v>1099</v>
      </c>
      <c r="AB616" s="254" t="s">
        <v>6236</v>
      </c>
      <c r="AC616" s="251" t="s">
        <v>5745</v>
      </c>
      <c r="AD616" s="253" t="s">
        <v>5746</v>
      </c>
      <c r="AE616" s="253" t="s">
        <v>1062</v>
      </c>
      <c r="AF616" s="253">
        <v>2271</v>
      </c>
      <c r="AG616" s="254" t="s">
        <v>5747</v>
      </c>
      <c r="AH616" s="255" t="s">
        <v>5748</v>
      </c>
      <c r="AI616" s="253" t="s">
        <v>5749</v>
      </c>
      <c r="AJ616" s="251">
        <v>7</v>
      </c>
      <c r="AK616" s="254" t="s">
        <v>566</v>
      </c>
      <c r="AL616" s="254">
        <v>4.7</v>
      </c>
      <c r="AM616" s="254">
        <v>159</v>
      </c>
      <c r="AN616" s="254">
        <v>141</v>
      </c>
      <c r="AO616" s="254">
        <v>130</v>
      </c>
      <c r="AP616" s="254">
        <v>367.02</v>
      </c>
      <c r="AQ616" s="254">
        <v>370.58</v>
      </c>
      <c r="AR616" s="254">
        <v>81.3600937251</v>
      </c>
      <c r="AS616" s="254">
        <v>319.443399</v>
      </c>
      <c r="AT616" s="254">
        <v>0</v>
      </c>
      <c r="AU616" s="254">
        <v>525</v>
      </c>
      <c r="AV616" s="254">
        <v>147.63999999999999</v>
      </c>
      <c r="AW616" s="254" t="s">
        <v>4928</v>
      </c>
      <c r="AX616" s="254">
        <v>151.19999999999999</v>
      </c>
      <c r="AY616" s="254">
        <v>219.38</v>
      </c>
      <c r="AZ616" s="256">
        <v>0.84945109240000005</v>
      </c>
      <c r="BA616" s="254" t="s">
        <v>566</v>
      </c>
      <c r="BB616" s="254" t="s">
        <v>566</v>
      </c>
      <c r="BC616" s="254">
        <v>223.62330090399999</v>
      </c>
      <c r="BD616" s="254">
        <v>186.35258064519999</v>
      </c>
      <c r="BE616" s="257">
        <v>186.35258064519999</v>
      </c>
      <c r="BF616" s="254">
        <v>1</v>
      </c>
      <c r="BG616" s="254">
        <v>31</v>
      </c>
      <c r="BH616" s="254">
        <v>5776.93</v>
      </c>
      <c r="BI616" s="254" t="s">
        <v>430</v>
      </c>
      <c r="BJ616" s="254" t="s">
        <v>566</v>
      </c>
      <c r="BK616" s="254">
        <v>186.35258064519999</v>
      </c>
      <c r="BL616" s="254">
        <v>186.35258064519999</v>
      </c>
      <c r="BM616" s="254">
        <v>130</v>
      </c>
      <c r="BN616" s="254">
        <v>30</v>
      </c>
      <c r="BO616" s="256">
        <v>5590.5774193560001</v>
      </c>
      <c r="BP616" s="256" t="s">
        <v>566</v>
      </c>
      <c r="BQ616" s="251">
        <v>7</v>
      </c>
      <c r="BR616" s="251" t="s">
        <v>566</v>
      </c>
      <c r="BS616" s="251" t="s">
        <v>566</v>
      </c>
      <c r="BT616" s="255" t="s">
        <v>566</v>
      </c>
      <c r="BU616" s="258">
        <v>0</v>
      </c>
      <c r="BV616" s="254" t="s">
        <v>6916</v>
      </c>
      <c r="BW616" s="254" t="s">
        <v>566</v>
      </c>
      <c r="BX616" s="259" t="s">
        <v>566</v>
      </c>
      <c r="BY616" s="259" t="s">
        <v>566</v>
      </c>
      <c r="BZ616" s="259" t="s">
        <v>566</v>
      </c>
      <c r="CA616" s="251"/>
      <c r="CB616" s="251">
        <v>410.89624029999999</v>
      </c>
      <c r="CC616" s="260">
        <v>81.3600937251</v>
      </c>
      <c r="CD616" s="260">
        <v>223.62330090399999</v>
      </c>
      <c r="CE616" s="254">
        <v>37.270720258799997</v>
      </c>
      <c r="CF616" s="254">
        <v>0.03</v>
      </c>
      <c r="CG616" s="254">
        <v>1.0129999999999999</v>
      </c>
      <c r="CH616" s="254">
        <v>2.8</v>
      </c>
      <c r="CI616" s="256">
        <v>0.8</v>
      </c>
      <c r="CJ616" s="256">
        <v>0.7144114533</v>
      </c>
      <c r="CK616" s="254">
        <v>56086.657172927196</v>
      </c>
      <c r="CL616" s="254">
        <v>2.8391922100000001E-2</v>
      </c>
      <c r="CM616" s="254">
        <v>2.8813797001000001</v>
      </c>
      <c r="CN616" s="254">
        <v>663.05259999999998</v>
      </c>
      <c r="CO616" s="254">
        <v>1</v>
      </c>
      <c r="CP616" s="254">
        <v>145.93880629239999</v>
      </c>
      <c r="CQ616" s="254">
        <v>1.7996532250999999</v>
      </c>
      <c r="CR616" s="254">
        <v>2310</v>
      </c>
      <c r="CS616" s="254">
        <v>2274.8449999999998</v>
      </c>
      <c r="CT616" s="254">
        <v>93.2</v>
      </c>
      <c r="CU616" s="254">
        <v>228</v>
      </c>
      <c r="CV616" s="254">
        <v>35.245614035099997</v>
      </c>
      <c r="CW616" s="254">
        <v>239.5</v>
      </c>
      <c r="CX616" s="253" t="s">
        <v>393</v>
      </c>
      <c r="CY616" s="253" t="s">
        <v>566</v>
      </c>
      <c r="CZ616" s="254" t="s">
        <v>566</v>
      </c>
      <c r="DA616" s="254">
        <v>-2.5</v>
      </c>
      <c r="DB616" s="254">
        <v>1.2590396693999999</v>
      </c>
      <c r="DC616" s="254">
        <v>276.20812267299999</v>
      </c>
      <c r="DD616" s="256">
        <v>89.855542027799999</v>
      </c>
      <c r="DE616" s="254">
        <v>331.45004975479998</v>
      </c>
      <c r="DF616" s="256">
        <v>145.09746910959998</v>
      </c>
      <c r="DG616" s="253"/>
      <c r="DH616" s="261" t="s">
        <v>3224</v>
      </c>
      <c r="DI616" s="262" t="s">
        <v>689</v>
      </c>
      <c r="DJ616" s="261" t="s">
        <v>689</v>
      </c>
      <c r="DK616" s="254"/>
      <c r="DL616" s="254">
        <v>154.30000000000001</v>
      </c>
      <c r="DM616" s="263"/>
      <c r="DN616" s="264">
        <v>941</v>
      </c>
      <c r="DO616" s="264">
        <v>944</v>
      </c>
      <c r="DP616" s="264">
        <v>194.1</v>
      </c>
      <c r="DQ616" s="261"/>
      <c r="DR616" s="262"/>
      <c r="DS616" s="261"/>
      <c r="DT616" s="184"/>
      <c r="DU616" s="184"/>
      <c r="DV616" s="184"/>
      <c r="DW616" s="184"/>
      <c r="DX616" s="184"/>
      <c r="DY616" s="184"/>
      <c r="DZ616" s="184"/>
      <c r="EA616" s="265"/>
      <c r="EB616" s="265"/>
    </row>
    <row r="617" spans="1:132" s="2" customFormat="1" ht="15" customHeight="1" x14ac:dyDescent="0.2">
      <c r="A617" s="21" t="str">
        <f t="shared" si="9"/>
        <v>2355_Южно-Ягунское</v>
      </c>
      <c r="B617" s="250">
        <v>137</v>
      </c>
      <c r="C617" s="251" t="s">
        <v>733</v>
      </c>
      <c r="D617" s="251" t="s">
        <v>568</v>
      </c>
      <c r="E617" s="251" t="s">
        <v>531</v>
      </c>
      <c r="F617" s="251" t="s">
        <v>10</v>
      </c>
      <c r="G617" s="251" t="s">
        <v>29</v>
      </c>
      <c r="H617" s="251" t="s">
        <v>3055</v>
      </c>
      <c r="I617" s="252" t="s">
        <v>1024</v>
      </c>
      <c r="J617" s="251" t="s">
        <v>91</v>
      </c>
      <c r="K617" s="251" t="s">
        <v>688</v>
      </c>
      <c r="L617" s="251" t="s">
        <v>566</v>
      </c>
      <c r="M617" s="251" t="s">
        <v>421</v>
      </c>
      <c r="N617" s="251" t="s">
        <v>5742</v>
      </c>
      <c r="O617" s="251" t="s">
        <v>6</v>
      </c>
      <c r="P617" s="253" t="s">
        <v>6217</v>
      </c>
      <c r="Q617" s="253"/>
      <c r="R617" s="254"/>
      <c r="S617" s="253"/>
      <c r="T617" s="253">
        <v>11</v>
      </c>
      <c r="U617" s="253">
        <v>2396</v>
      </c>
      <c r="V617" s="253">
        <v>2411</v>
      </c>
      <c r="W617" s="254">
        <v>31.55</v>
      </c>
      <c r="X617" s="253" t="s">
        <v>150</v>
      </c>
      <c r="Y617" s="253">
        <v>2516</v>
      </c>
      <c r="Z617" s="253">
        <v>2426.8000000000002</v>
      </c>
      <c r="AA617" s="253" t="s">
        <v>1099</v>
      </c>
      <c r="AB617" s="254" t="s">
        <v>960</v>
      </c>
      <c r="AC617" s="251" t="s">
        <v>5745</v>
      </c>
      <c r="AD617" s="253" t="s">
        <v>5746</v>
      </c>
      <c r="AE617" s="253" t="s">
        <v>415</v>
      </c>
      <c r="AF617" s="253">
        <v>2280</v>
      </c>
      <c r="AG617" s="254" t="s">
        <v>5747</v>
      </c>
      <c r="AH617" s="255" t="s">
        <v>5748</v>
      </c>
      <c r="AI617" s="253" t="s">
        <v>5861</v>
      </c>
      <c r="AJ617" s="251">
        <v>8</v>
      </c>
      <c r="AK617" s="254" t="s">
        <v>566</v>
      </c>
      <c r="AL617" s="254">
        <v>4.7</v>
      </c>
      <c r="AM617" s="254">
        <v>159</v>
      </c>
      <c r="AN617" s="254">
        <v>141</v>
      </c>
      <c r="AO617" s="254">
        <v>131</v>
      </c>
      <c r="AP617" s="254">
        <v>367.77</v>
      </c>
      <c r="AQ617" s="254">
        <v>370.89</v>
      </c>
      <c r="AR617" s="254">
        <v>80.351083680599999</v>
      </c>
      <c r="AS617" s="254">
        <v>319.14558199999999</v>
      </c>
      <c r="AT617" s="254">
        <v>0</v>
      </c>
      <c r="AU617" s="254">
        <v>657</v>
      </c>
      <c r="AV617" s="254">
        <v>146.58000000000001</v>
      </c>
      <c r="AW617" s="254" t="s">
        <v>4928</v>
      </c>
      <c r="AX617" s="254">
        <v>149.69999999999999</v>
      </c>
      <c r="AY617" s="254">
        <v>221.19</v>
      </c>
      <c r="AZ617" s="256">
        <v>0.96908277659999997</v>
      </c>
      <c r="BA617" s="254" t="s">
        <v>566</v>
      </c>
      <c r="BB617" s="254" t="s">
        <v>566</v>
      </c>
      <c r="BC617" s="254">
        <v>257.2214246808</v>
      </c>
      <c r="BD617" s="254">
        <v>214.35141935479999</v>
      </c>
      <c r="BE617" s="257">
        <v>214.3514193549</v>
      </c>
      <c r="BF617" s="254">
        <v>1</v>
      </c>
      <c r="BG617" s="254">
        <v>31</v>
      </c>
      <c r="BH617" s="254">
        <v>6644.8940000000002</v>
      </c>
      <c r="BI617" s="254" t="s">
        <v>430</v>
      </c>
      <c r="BJ617" s="254" t="s">
        <v>566</v>
      </c>
      <c r="BK617" s="254">
        <v>214.35141935479999</v>
      </c>
      <c r="BL617" s="254">
        <v>214.35141935479999</v>
      </c>
      <c r="BM617" s="254">
        <v>131</v>
      </c>
      <c r="BN617" s="254">
        <v>30</v>
      </c>
      <c r="BO617" s="256">
        <v>6430.5425806470002</v>
      </c>
      <c r="BP617" s="256" t="s">
        <v>566</v>
      </c>
      <c r="BQ617" s="251">
        <v>8</v>
      </c>
      <c r="BR617" s="251" t="s">
        <v>566</v>
      </c>
      <c r="BS617" s="251" t="s">
        <v>566</v>
      </c>
      <c r="BT617" s="255" t="s">
        <v>566</v>
      </c>
      <c r="BU617" s="258">
        <v>0</v>
      </c>
      <c r="BV617" s="254" t="s">
        <v>6917</v>
      </c>
      <c r="BW617" s="254" t="s">
        <v>566</v>
      </c>
      <c r="BX617" s="259" t="s">
        <v>566</v>
      </c>
      <c r="BY617" s="259" t="s">
        <v>566</v>
      </c>
      <c r="BZ617" s="259" t="s">
        <v>566</v>
      </c>
      <c r="CA617" s="251"/>
      <c r="CB617" s="251">
        <v>412.0078054</v>
      </c>
      <c r="CC617" s="260">
        <v>81.883213430400005</v>
      </c>
      <c r="CD617" s="260">
        <v>257.2214246808</v>
      </c>
      <c r="CE617" s="254">
        <v>42.870005325899996</v>
      </c>
      <c r="CF617" s="254">
        <v>-2.5</v>
      </c>
      <c r="CG617" s="254">
        <v>1.01319</v>
      </c>
      <c r="CH617" s="254">
        <v>2.8</v>
      </c>
      <c r="CI617" s="256">
        <v>0.8</v>
      </c>
      <c r="CJ617" s="256">
        <v>0.82174933400000005</v>
      </c>
      <c r="CK617" s="254">
        <v>64525.586094580103</v>
      </c>
      <c r="CL617" s="254">
        <v>2.8134862600000001E-2</v>
      </c>
      <c r="CM617" s="254">
        <v>3.7072196792000001</v>
      </c>
      <c r="CN617" s="254">
        <v>664.27480000000003</v>
      </c>
      <c r="CO617" s="254">
        <v>1</v>
      </c>
      <c r="CP617" s="254">
        <v>167.48474088899999</v>
      </c>
      <c r="CQ617" s="254">
        <v>2.3013409804</v>
      </c>
      <c r="CR617" s="254">
        <v>2310</v>
      </c>
      <c r="CS617" s="254">
        <v>2279.1999999999998</v>
      </c>
      <c r="CT617" s="254">
        <v>93.2</v>
      </c>
      <c r="CU617" s="254">
        <v>228</v>
      </c>
      <c r="CV617" s="254">
        <v>35.710526315800003</v>
      </c>
      <c r="CW617" s="254">
        <v>136.30000000000001</v>
      </c>
      <c r="CX617" s="253" t="s">
        <v>393</v>
      </c>
      <c r="CY617" s="253" t="s">
        <v>566</v>
      </c>
      <c r="CZ617" s="254" t="s">
        <v>566</v>
      </c>
      <c r="DA617" s="254">
        <v>-2.5</v>
      </c>
      <c r="DB617" s="254">
        <v>0.97270723810000004</v>
      </c>
      <c r="DC617" s="254">
        <v>214.35141935519999</v>
      </c>
      <c r="DD617" s="256">
        <v>2.999911430379143E-10</v>
      </c>
      <c r="DE617" s="254">
        <v>257.2214246808</v>
      </c>
      <c r="DF617" s="256">
        <v>42.870005325899996</v>
      </c>
      <c r="DG617" s="253"/>
      <c r="DH617" s="261" t="s">
        <v>3155</v>
      </c>
      <c r="DI617" s="262" t="s">
        <v>689</v>
      </c>
      <c r="DJ617" s="261" t="s">
        <v>566</v>
      </c>
      <c r="DK617" s="254"/>
      <c r="DL617" s="254">
        <v>154.30000000000001</v>
      </c>
      <c r="DM617" s="263"/>
      <c r="DN617" s="264">
        <v>853</v>
      </c>
      <c r="DO617" s="264">
        <v>854</v>
      </c>
      <c r="DP617" s="264">
        <v>360.4</v>
      </c>
      <c r="DQ617" s="261"/>
      <c r="DR617" s="262"/>
      <c r="DS617" s="261"/>
      <c r="DT617" s="184"/>
      <c r="DU617" s="184"/>
      <c r="DV617" s="184"/>
      <c r="DW617" s="184"/>
      <c r="DX617" s="184"/>
      <c r="DY617" s="184"/>
      <c r="DZ617" s="184"/>
      <c r="EA617" s="265"/>
      <c r="EB617" s="265"/>
    </row>
    <row r="618" spans="1:132" s="2" customFormat="1" ht="15" customHeight="1" x14ac:dyDescent="0.2">
      <c r="A618" s="21" t="str">
        <f t="shared" si="9"/>
        <v>2356_Южно-Ягунское</v>
      </c>
      <c r="B618" s="250">
        <v>138</v>
      </c>
      <c r="C618" s="251" t="s">
        <v>733</v>
      </c>
      <c r="D618" s="251" t="s">
        <v>568</v>
      </c>
      <c r="E618" s="251" t="s">
        <v>531</v>
      </c>
      <c r="F618" s="251" t="s">
        <v>10</v>
      </c>
      <c r="G618" s="251" t="s">
        <v>29</v>
      </c>
      <c r="H618" s="251" t="s">
        <v>3055</v>
      </c>
      <c r="I618" s="252" t="s">
        <v>6574</v>
      </c>
      <c r="J618" s="251" t="s">
        <v>175</v>
      </c>
      <c r="K618" s="251" t="s">
        <v>688</v>
      </c>
      <c r="L618" s="251" t="s">
        <v>566</v>
      </c>
      <c r="M618" s="251" t="s">
        <v>421</v>
      </c>
      <c r="N618" s="251" t="s">
        <v>5742</v>
      </c>
      <c r="O618" s="251" t="s">
        <v>6</v>
      </c>
      <c r="P618" s="253" t="s">
        <v>6217</v>
      </c>
      <c r="Q618" s="253"/>
      <c r="R618" s="254"/>
      <c r="S618" s="253"/>
      <c r="T618" s="253">
        <v>12</v>
      </c>
      <c r="U618" s="253">
        <v>2436</v>
      </c>
      <c r="V618" s="253">
        <v>2449</v>
      </c>
      <c r="W618" s="254">
        <v>67.436000000000007</v>
      </c>
      <c r="X618" s="253" t="s">
        <v>150</v>
      </c>
      <c r="Y618" s="253">
        <v>2540</v>
      </c>
      <c r="Z618" s="253">
        <v>2443.9</v>
      </c>
      <c r="AA618" s="253" t="s">
        <v>1099</v>
      </c>
      <c r="AB618" s="254" t="s">
        <v>5838</v>
      </c>
      <c r="AC618" s="251" t="s">
        <v>5745</v>
      </c>
      <c r="AD618" s="253" t="s">
        <v>5746</v>
      </c>
      <c r="AE618" s="253" t="s">
        <v>415</v>
      </c>
      <c r="AF618" s="253">
        <v>2420</v>
      </c>
      <c r="AG618" s="254" t="s">
        <v>5747</v>
      </c>
      <c r="AH618" s="255" t="s">
        <v>5748</v>
      </c>
      <c r="AI618" s="253" t="s">
        <v>6557</v>
      </c>
      <c r="AJ618" s="251" t="s">
        <v>566</v>
      </c>
      <c r="AK618" s="254" t="s">
        <v>566</v>
      </c>
      <c r="AL618" s="254">
        <v>4.7</v>
      </c>
      <c r="AM618" s="254">
        <v>159</v>
      </c>
      <c r="AN618" s="254">
        <v>148</v>
      </c>
      <c r="AO618" s="254">
        <v>147</v>
      </c>
      <c r="AP618" s="254">
        <v>385.21</v>
      </c>
      <c r="AQ618" s="254">
        <v>388.05</v>
      </c>
      <c r="AR618" s="254">
        <v>82.322389798700002</v>
      </c>
      <c r="AS618" s="254">
        <v>322.51477119999998</v>
      </c>
      <c r="AT618" s="254">
        <v>0</v>
      </c>
      <c r="AU618" s="254">
        <v>600</v>
      </c>
      <c r="AV618" s="254">
        <v>151.06</v>
      </c>
      <c r="AW618" s="254" t="s">
        <v>4928</v>
      </c>
      <c r="AX618" s="254">
        <v>153.9</v>
      </c>
      <c r="AY618" s="254">
        <v>234.15</v>
      </c>
      <c r="AZ618" s="256">
        <v>0.71875775799999997</v>
      </c>
      <c r="BA618" s="254" t="s">
        <v>566</v>
      </c>
      <c r="BB618" s="254" t="s">
        <v>566</v>
      </c>
      <c r="BC618" s="254">
        <v>201.95689425719999</v>
      </c>
      <c r="BD618" s="254">
        <v>168.29712903230001</v>
      </c>
      <c r="BE618" s="257">
        <v>168.29712903230001</v>
      </c>
      <c r="BF618" s="254">
        <v>1</v>
      </c>
      <c r="BG618" s="254">
        <v>31</v>
      </c>
      <c r="BH618" s="254">
        <v>5217.2110000000002</v>
      </c>
      <c r="BI618" s="254" t="s">
        <v>430</v>
      </c>
      <c r="BJ618" s="254" t="s">
        <v>566</v>
      </c>
      <c r="BK618" s="254">
        <v>168.29712903230001</v>
      </c>
      <c r="BL618" s="254">
        <v>168.29712903230001</v>
      </c>
      <c r="BM618" s="254">
        <v>147</v>
      </c>
      <c r="BN618" s="254">
        <v>30</v>
      </c>
      <c r="BO618" s="256">
        <v>5048.9138709689996</v>
      </c>
      <c r="BP618" s="256" t="s">
        <v>566</v>
      </c>
      <c r="BQ618" s="251" t="s">
        <v>566</v>
      </c>
      <c r="BR618" s="251" t="s">
        <v>566</v>
      </c>
      <c r="BS618" s="251" t="s">
        <v>566</v>
      </c>
      <c r="BT618" s="255" t="s">
        <v>566</v>
      </c>
      <c r="BU618" s="258">
        <v>0</v>
      </c>
      <c r="BV618" s="254" t="s">
        <v>6918</v>
      </c>
      <c r="BW618" s="254" t="s">
        <v>566</v>
      </c>
      <c r="BX618" s="259" t="s">
        <v>566</v>
      </c>
      <c r="BY618" s="259" t="s">
        <v>566</v>
      </c>
      <c r="BZ618" s="259" t="s">
        <v>566</v>
      </c>
      <c r="CA618" s="251"/>
      <c r="CB618" s="251">
        <v>432.04057663999998</v>
      </c>
      <c r="CC618" s="260">
        <v>83.818836087299999</v>
      </c>
      <c r="CD618" s="260">
        <v>201.95689425719999</v>
      </c>
      <c r="CE618" s="254">
        <v>33.659765224899985</v>
      </c>
      <c r="CF618" s="254">
        <v>-1.45</v>
      </c>
      <c r="CG618" s="254">
        <v>1.0133700000000001</v>
      </c>
      <c r="CH618" s="254">
        <v>2.8</v>
      </c>
      <c r="CI618" s="256">
        <v>0.8</v>
      </c>
      <c r="CJ618" s="256">
        <v>0.64519308580000001</v>
      </c>
      <c r="CK618" s="254">
        <v>50670.997091510602</v>
      </c>
      <c r="CL618" s="254">
        <v>2.85969282E-2</v>
      </c>
      <c r="CM618" s="254">
        <v>2.4046200756</v>
      </c>
      <c r="CN618" s="254">
        <v>665.43007999999998</v>
      </c>
      <c r="CO618" s="254">
        <v>1</v>
      </c>
      <c r="CP618" s="254">
        <v>123.4592528476</v>
      </c>
      <c r="CQ618" s="254">
        <v>1.3272349553</v>
      </c>
      <c r="CR618" s="254">
        <v>2310</v>
      </c>
      <c r="CS618" s="254">
        <v>2281.9360000000001</v>
      </c>
      <c r="CT618" s="254">
        <v>94.6</v>
      </c>
      <c r="CU618" s="254">
        <v>228</v>
      </c>
      <c r="CV618" s="254">
        <v>33.745614035099997</v>
      </c>
      <c r="CW618" s="254">
        <v>136.30000000000001</v>
      </c>
      <c r="CX618" s="253" t="s">
        <v>393</v>
      </c>
      <c r="CY618" s="253" t="s">
        <v>566</v>
      </c>
      <c r="CZ618" s="254" t="s">
        <v>566</v>
      </c>
      <c r="DA618" s="254">
        <v>-2.5</v>
      </c>
      <c r="DB618" s="254">
        <v>0.81337344639999998</v>
      </c>
      <c r="DC618" s="254">
        <v>189.51469850789999</v>
      </c>
      <c r="DD618" s="256">
        <v>21.217569475599987</v>
      </c>
      <c r="DE618" s="254">
        <v>227.41802987899999</v>
      </c>
      <c r="DF618" s="256">
        <v>59.120900846699982</v>
      </c>
      <c r="DG618" s="253"/>
      <c r="DH618" s="261" t="s">
        <v>689</v>
      </c>
      <c r="DI618" s="262" t="s">
        <v>689</v>
      </c>
      <c r="DJ618" s="261" t="s">
        <v>566</v>
      </c>
      <c r="DK618" s="254"/>
      <c r="DL618" s="254">
        <v>154.30000000000001</v>
      </c>
      <c r="DM618" s="263"/>
      <c r="DN618" s="264">
        <v>840</v>
      </c>
      <c r="DO618" s="264">
        <v>848</v>
      </c>
      <c r="DP618" s="264">
        <v>211.6</v>
      </c>
      <c r="DQ618" s="261"/>
      <c r="DR618" s="262"/>
      <c r="DS618" s="261"/>
      <c r="DT618" s="184"/>
      <c r="DU618" s="184"/>
      <c r="DV618" s="184"/>
      <c r="DW618" s="184"/>
      <c r="DX618" s="184"/>
      <c r="DY618" s="184"/>
      <c r="DZ618" s="184"/>
      <c r="EA618" s="265"/>
      <c r="EB618" s="265"/>
    </row>
    <row r="619" spans="1:132" s="2" customFormat="1" ht="15" customHeight="1" x14ac:dyDescent="0.2">
      <c r="A619" s="21" t="str">
        <f t="shared" si="9"/>
        <v>2358_Южно-Ягунское</v>
      </c>
      <c r="B619" s="250">
        <v>139</v>
      </c>
      <c r="C619" s="251" t="s">
        <v>733</v>
      </c>
      <c r="D619" s="251" t="s">
        <v>568</v>
      </c>
      <c r="E619" s="251" t="s">
        <v>531</v>
      </c>
      <c r="F619" s="251" t="s">
        <v>10</v>
      </c>
      <c r="G619" s="251" t="s">
        <v>29</v>
      </c>
      <c r="H619" s="251" t="s">
        <v>3055</v>
      </c>
      <c r="I619" s="252" t="s">
        <v>1254</v>
      </c>
      <c r="J619" s="251" t="s">
        <v>93</v>
      </c>
      <c r="K619" s="251" t="s">
        <v>688</v>
      </c>
      <c r="L619" s="251" t="s">
        <v>566</v>
      </c>
      <c r="M619" s="251" t="s">
        <v>421</v>
      </c>
      <c r="N619" s="251" t="s">
        <v>5742</v>
      </c>
      <c r="O619" s="251" t="s">
        <v>6</v>
      </c>
      <c r="P619" s="253" t="s">
        <v>6217</v>
      </c>
      <c r="Q619" s="253"/>
      <c r="R619" s="254"/>
      <c r="S619" s="253"/>
      <c r="T619" s="253">
        <v>8.3000000000000007</v>
      </c>
      <c r="U619" s="253">
        <v>2426.5</v>
      </c>
      <c r="V619" s="253">
        <v>2436</v>
      </c>
      <c r="W619" s="254">
        <v>47.603000000000002</v>
      </c>
      <c r="X619" s="253" t="s">
        <v>150</v>
      </c>
      <c r="Y619" s="253">
        <v>2547</v>
      </c>
      <c r="Z619" s="253">
        <v>2511.1999999999998</v>
      </c>
      <c r="AA619" s="253" t="s">
        <v>1099</v>
      </c>
      <c r="AB619" s="254" t="s">
        <v>1253</v>
      </c>
      <c r="AC619" s="251" t="s">
        <v>5745</v>
      </c>
      <c r="AD619" s="253" t="s">
        <v>5746</v>
      </c>
      <c r="AE619" s="253" t="s">
        <v>415</v>
      </c>
      <c r="AF619" s="253">
        <v>2252</v>
      </c>
      <c r="AG619" s="254" t="s">
        <v>5747</v>
      </c>
      <c r="AH619" s="255" t="s">
        <v>5748</v>
      </c>
      <c r="AI619" s="253" t="s">
        <v>5749</v>
      </c>
      <c r="AJ619" s="251">
        <v>7</v>
      </c>
      <c r="AK619" s="254" t="s">
        <v>566</v>
      </c>
      <c r="AL619" s="254">
        <v>4.7</v>
      </c>
      <c r="AM619" s="254">
        <v>159</v>
      </c>
      <c r="AN619" s="254">
        <v>150</v>
      </c>
      <c r="AO619" s="254">
        <v>139</v>
      </c>
      <c r="AP619" s="254">
        <v>374.03</v>
      </c>
      <c r="AQ619" s="254">
        <v>375.73</v>
      </c>
      <c r="AR619" s="254">
        <v>98.818459086499999</v>
      </c>
      <c r="AS619" s="254">
        <v>338.83498059999999</v>
      </c>
      <c r="AT619" s="254">
        <v>0</v>
      </c>
      <c r="AU619" s="254">
        <v>480</v>
      </c>
      <c r="AV619" s="254">
        <v>174.3</v>
      </c>
      <c r="AW619" s="254" t="s">
        <v>4928</v>
      </c>
      <c r="AX619" s="254">
        <v>176</v>
      </c>
      <c r="AY619" s="254">
        <v>199.73</v>
      </c>
      <c r="AZ619" s="256">
        <v>1.4597270832</v>
      </c>
      <c r="BA619" s="254" t="s">
        <v>566</v>
      </c>
      <c r="BB619" s="254" t="s">
        <v>566</v>
      </c>
      <c r="BC619" s="254">
        <v>349.86224072840002</v>
      </c>
      <c r="BD619" s="254">
        <v>291.55129032259998</v>
      </c>
      <c r="BE619" s="257">
        <v>291.55129032259998</v>
      </c>
      <c r="BF619" s="254">
        <v>1</v>
      </c>
      <c r="BG619" s="254">
        <v>31</v>
      </c>
      <c r="BH619" s="254">
        <v>9038.09</v>
      </c>
      <c r="BI619" s="254" t="s">
        <v>430</v>
      </c>
      <c r="BJ619" s="254" t="s">
        <v>566</v>
      </c>
      <c r="BK619" s="254">
        <v>291.55129032259998</v>
      </c>
      <c r="BL619" s="254">
        <v>291.55129032259998</v>
      </c>
      <c r="BM619" s="254">
        <v>139</v>
      </c>
      <c r="BN619" s="254">
        <v>30</v>
      </c>
      <c r="BO619" s="256">
        <v>8746.5387096779996</v>
      </c>
      <c r="BP619" s="256" t="s">
        <v>566</v>
      </c>
      <c r="BQ619" s="251">
        <v>7</v>
      </c>
      <c r="BR619" s="251" t="s">
        <v>566</v>
      </c>
      <c r="BS619" s="251" t="s">
        <v>566</v>
      </c>
      <c r="BT619" s="255" t="s">
        <v>566</v>
      </c>
      <c r="BU619" s="258">
        <v>0</v>
      </c>
      <c r="BV619" s="254" t="s">
        <v>6919</v>
      </c>
      <c r="BW619" s="254" t="s">
        <v>566</v>
      </c>
      <c r="BX619" s="259" t="s">
        <v>566</v>
      </c>
      <c r="BY619" s="259" t="s">
        <v>566</v>
      </c>
      <c r="BZ619" s="259" t="s">
        <v>566</v>
      </c>
      <c r="CA619" s="251"/>
      <c r="CB619" s="251">
        <v>413.97650981999999</v>
      </c>
      <c r="CC619" s="260">
        <v>102.520355451</v>
      </c>
      <c r="CD619" s="260">
        <v>349.86224072840002</v>
      </c>
      <c r="CE619" s="254">
        <v>58.310950405800043</v>
      </c>
      <c r="CF619" s="254">
        <v>-5.59</v>
      </c>
      <c r="CG619" s="254">
        <v>1.01308</v>
      </c>
      <c r="CH619" s="254">
        <v>2.8</v>
      </c>
      <c r="CI619" s="256">
        <v>0.8</v>
      </c>
      <c r="CJ619" s="256">
        <v>1.1177069849000001</v>
      </c>
      <c r="CK619" s="254">
        <v>87755.310900610901</v>
      </c>
      <c r="CL619" s="254">
        <v>2.7664725500000001E-2</v>
      </c>
      <c r="CM619" s="254">
        <v>6.8294815755</v>
      </c>
      <c r="CN619" s="254">
        <v>667.91003999999998</v>
      </c>
      <c r="CO619" s="254">
        <v>1</v>
      </c>
      <c r="CP619" s="254">
        <v>240.3012104876</v>
      </c>
      <c r="CQ619" s="254">
        <v>4.6866721269999996</v>
      </c>
      <c r="CR619" s="254">
        <v>2310</v>
      </c>
      <c r="CS619" s="254">
        <v>2293.194</v>
      </c>
      <c r="CT619" s="254">
        <v>92.2</v>
      </c>
      <c r="CU619" s="254">
        <v>228</v>
      </c>
      <c r="CV619" s="254">
        <v>23.552631578900002</v>
      </c>
      <c r="CW619" s="254">
        <v>136.30000000000001</v>
      </c>
      <c r="CX619" s="253" t="s">
        <v>393</v>
      </c>
      <c r="CY619" s="253" t="s">
        <v>566</v>
      </c>
      <c r="CZ619" s="254" t="s">
        <v>566</v>
      </c>
      <c r="DA619" s="254">
        <v>-2.5</v>
      </c>
      <c r="DB619" s="254">
        <v>0.67068289120000002</v>
      </c>
      <c r="DC619" s="254">
        <v>133.5901833209</v>
      </c>
      <c r="DD619" s="256">
        <v>-157.96110700169999</v>
      </c>
      <c r="DE619" s="254">
        <v>160.30850913469999</v>
      </c>
      <c r="DF619" s="256">
        <v>-131.24278118789999</v>
      </c>
      <c r="DG619" s="253"/>
      <c r="DH619" s="261" t="s">
        <v>689</v>
      </c>
      <c r="DI619" s="262" t="s">
        <v>689</v>
      </c>
      <c r="DJ619" s="261" t="s">
        <v>566</v>
      </c>
      <c r="DK619" s="254"/>
      <c r="DL619" s="254">
        <v>154.30000000000001</v>
      </c>
      <c r="DM619" s="263"/>
      <c r="DN619" s="264">
        <v>880</v>
      </c>
      <c r="DO619" s="264">
        <v>887</v>
      </c>
      <c r="DP619" s="264">
        <v>89.7</v>
      </c>
      <c r="DQ619" s="261"/>
      <c r="DR619" s="262"/>
      <c r="DS619" s="261"/>
      <c r="DT619" s="184"/>
      <c r="DU619" s="184"/>
      <c r="DV619" s="184"/>
      <c r="DW619" s="184"/>
      <c r="DX619" s="184"/>
      <c r="DY619" s="184"/>
      <c r="DZ619" s="184"/>
      <c r="EA619" s="265"/>
      <c r="EB619" s="265"/>
    </row>
    <row r="620" spans="1:132" s="2" customFormat="1" ht="15" customHeight="1" x14ac:dyDescent="0.2">
      <c r="A620" s="21" t="str">
        <f t="shared" si="9"/>
        <v>2359_Южно-Ягунское</v>
      </c>
      <c r="B620" s="250">
        <v>140</v>
      </c>
      <c r="C620" s="251" t="s">
        <v>733</v>
      </c>
      <c r="D620" s="251" t="s">
        <v>568</v>
      </c>
      <c r="E620" s="251" t="s">
        <v>531</v>
      </c>
      <c r="F620" s="251" t="s">
        <v>10</v>
      </c>
      <c r="G620" s="251" t="s">
        <v>29</v>
      </c>
      <c r="H620" s="251" t="s">
        <v>3055</v>
      </c>
      <c r="I620" s="252" t="s">
        <v>6920</v>
      </c>
      <c r="J620" s="251" t="s">
        <v>93</v>
      </c>
      <c r="K620" s="251" t="s">
        <v>688</v>
      </c>
      <c r="L620" s="251" t="s">
        <v>566</v>
      </c>
      <c r="M620" s="251" t="s">
        <v>421</v>
      </c>
      <c r="N620" s="251" t="s">
        <v>5742</v>
      </c>
      <c r="O620" s="251" t="s">
        <v>6</v>
      </c>
      <c r="P620" s="253" t="s">
        <v>6217</v>
      </c>
      <c r="Q620" s="253"/>
      <c r="R620" s="254"/>
      <c r="S620" s="253"/>
      <c r="T620" s="253">
        <v>20.5</v>
      </c>
      <c r="U620" s="253">
        <v>2450</v>
      </c>
      <c r="V620" s="253">
        <v>2470.5</v>
      </c>
      <c r="W620" s="254">
        <v>74.83</v>
      </c>
      <c r="X620" s="253" t="s">
        <v>150</v>
      </c>
      <c r="Y620" s="253">
        <v>2555</v>
      </c>
      <c r="Z620" s="253">
        <v>2479.1999999999998</v>
      </c>
      <c r="AA620" s="253" t="s">
        <v>1099</v>
      </c>
      <c r="AB620" s="254" t="s">
        <v>974</v>
      </c>
      <c r="AC620" s="251" t="s">
        <v>5745</v>
      </c>
      <c r="AD620" s="253" t="s">
        <v>5746</v>
      </c>
      <c r="AE620" s="253" t="s">
        <v>415</v>
      </c>
      <c r="AF620" s="253">
        <v>2270</v>
      </c>
      <c r="AG620" s="254" t="s">
        <v>5747</v>
      </c>
      <c r="AH620" s="255" t="s">
        <v>5748</v>
      </c>
      <c r="AI620" s="253" t="s">
        <v>5801</v>
      </c>
      <c r="AJ620" s="251">
        <v>4</v>
      </c>
      <c r="AK620" s="254" t="s">
        <v>566</v>
      </c>
      <c r="AL620" s="254">
        <v>4.7</v>
      </c>
      <c r="AM620" s="254">
        <v>159</v>
      </c>
      <c r="AN620" s="254">
        <v>150</v>
      </c>
      <c r="AO620" s="254">
        <v>132</v>
      </c>
      <c r="AP620" s="254">
        <v>367.72</v>
      </c>
      <c r="AQ620" s="254">
        <v>369.7</v>
      </c>
      <c r="AR620" s="254">
        <v>112.90070831040001</v>
      </c>
      <c r="AS620" s="254">
        <v>353.1872886667</v>
      </c>
      <c r="AT620" s="254">
        <v>0</v>
      </c>
      <c r="AU620" s="254">
        <v>350</v>
      </c>
      <c r="AV620" s="254">
        <v>196.22</v>
      </c>
      <c r="AW620" s="254" t="s">
        <v>4928</v>
      </c>
      <c r="AX620" s="254">
        <v>198.2</v>
      </c>
      <c r="AY620" s="254">
        <v>171.5</v>
      </c>
      <c r="AZ620" s="256">
        <v>1.5454517069</v>
      </c>
      <c r="BA620" s="254" t="s">
        <v>566</v>
      </c>
      <c r="BB620" s="254" t="s">
        <v>566</v>
      </c>
      <c r="BC620" s="254">
        <v>318.0548594846</v>
      </c>
      <c r="BD620" s="254">
        <v>265.0449677419</v>
      </c>
      <c r="BE620" s="257">
        <v>265.0449677419</v>
      </c>
      <c r="BF620" s="254">
        <v>1</v>
      </c>
      <c r="BG620" s="254">
        <v>31</v>
      </c>
      <c r="BH620" s="254">
        <v>8216.3940000000002</v>
      </c>
      <c r="BI620" s="254" t="s">
        <v>430</v>
      </c>
      <c r="BJ620" s="254" t="s">
        <v>566</v>
      </c>
      <c r="BK620" s="254">
        <v>265.0449677419</v>
      </c>
      <c r="BL620" s="254">
        <v>265.0449677419</v>
      </c>
      <c r="BM620" s="254">
        <v>132</v>
      </c>
      <c r="BN620" s="254">
        <v>30</v>
      </c>
      <c r="BO620" s="256">
        <v>7951.3490322569996</v>
      </c>
      <c r="BP620" s="256" t="s">
        <v>566</v>
      </c>
      <c r="BQ620" s="251">
        <v>4</v>
      </c>
      <c r="BR620" s="251" t="s">
        <v>566</v>
      </c>
      <c r="BS620" s="251" t="s">
        <v>566</v>
      </c>
      <c r="BT620" s="255" t="s">
        <v>566</v>
      </c>
      <c r="BU620" s="258">
        <v>0</v>
      </c>
      <c r="BV620" s="254" t="s">
        <v>6921</v>
      </c>
      <c r="BW620" s="254" t="s">
        <v>566</v>
      </c>
      <c r="BX620" s="259" t="s">
        <v>566</v>
      </c>
      <c r="BY620" s="259" t="s">
        <v>566</v>
      </c>
      <c r="BZ620" s="259" t="s">
        <v>566</v>
      </c>
      <c r="CA620" s="251"/>
      <c r="CB620" s="251">
        <v>402.02089339999998</v>
      </c>
      <c r="CC620" s="260">
        <v>117.3626146734</v>
      </c>
      <c r="CD620" s="260">
        <v>318.0548594846</v>
      </c>
      <c r="CE620" s="254">
        <v>53.009891742700006</v>
      </c>
      <c r="CF620" s="254">
        <v>-2.5</v>
      </c>
      <c r="CG620" s="254">
        <v>1.01325</v>
      </c>
      <c r="CH620" s="254">
        <v>2.8</v>
      </c>
      <c r="CI620" s="256">
        <v>0.8</v>
      </c>
      <c r="CJ620" s="256">
        <v>1.0160908957999999</v>
      </c>
      <c r="CK620" s="254">
        <v>79790.442763955303</v>
      </c>
      <c r="CL620" s="254">
        <v>2.77974863E-2</v>
      </c>
      <c r="CM620" s="254">
        <v>5.7391227739000001</v>
      </c>
      <c r="CN620" s="254">
        <v>667.13080000000002</v>
      </c>
      <c r="CO620" s="254">
        <v>1</v>
      </c>
      <c r="CP620" s="254">
        <v>242.80890535469999</v>
      </c>
      <c r="CQ620" s="254">
        <v>4.8394262567000004</v>
      </c>
      <c r="CR620" s="254">
        <v>2310</v>
      </c>
      <c r="CS620" s="254">
        <v>2290.41</v>
      </c>
      <c r="CT620" s="254">
        <v>92.2</v>
      </c>
      <c r="CU620" s="254">
        <v>228</v>
      </c>
      <c r="CV620" s="254">
        <v>13.9385964912</v>
      </c>
      <c r="CW620" s="254">
        <v>136.30000000000001</v>
      </c>
      <c r="CX620" s="253" t="s">
        <v>393</v>
      </c>
      <c r="CY620" s="253" t="s">
        <v>566</v>
      </c>
      <c r="CZ620" s="254" t="s">
        <v>566</v>
      </c>
      <c r="DA620" s="254">
        <v>-2.5</v>
      </c>
      <c r="DB620" s="254">
        <v>1.5497109765999999</v>
      </c>
      <c r="DC620" s="254">
        <v>265.0449677487</v>
      </c>
      <c r="DD620" s="256">
        <v>6.8000076680618804E-9</v>
      </c>
      <c r="DE620" s="254">
        <v>318.0548594846</v>
      </c>
      <c r="DF620" s="256">
        <v>53.009891742700006</v>
      </c>
      <c r="DG620" s="253"/>
      <c r="DH620" s="261" t="s">
        <v>689</v>
      </c>
      <c r="DI620" s="262" t="s">
        <v>689</v>
      </c>
      <c r="DJ620" s="261" t="s">
        <v>566</v>
      </c>
      <c r="DK620" s="254"/>
      <c r="DL620" s="254">
        <v>154.30000000000001</v>
      </c>
      <c r="DM620" s="263"/>
      <c r="DN620" s="264">
        <v>784</v>
      </c>
      <c r="DO620" s="264">
        <v>789</v>
      </c>
      <c r="DP620" s="264">
        <v>244.5</v>
      </c>
      <c r="DQ620" s="261"/>
      <c r="DR620" s="262"/>
      <c r="DS620" s="261"/>
      <c r="DT620" s="184"/>
      <c r="DU620" s="184"/>
      <c r="DV620" s="184"/>
      <c r="DW620" s="184"/>
      <c r="DX620" s="184"/>
      <c r="DY620" s="184"/>
      <c r="DZ620" s="184"/>
      <c r="EA620" s="265"/>
      <c r="EB620" s="265"/>
    </row>
    <row r="621" spans="1:132" s="2" customFormat="1" ht="15" customHeight="1" x14ac:dyDescent="0.2">
      <c r="A621" s="21" t="str">
        <f t="shared" si="9"/>
        <v>2360_Южно-Ягунское</v>
      </c>
      <c r="B621" s="250">
        <v>141</v>
      </c>
      <c r="C621" s="251" t="s">
        <v>733</v>
      </c>
      <c r="D621" s="251" t="s">
        <v>568</v>
      </c>
      <c r="E621" s="251" t="s">
        <v>531</v>
      </c>
      <c r="F621" s="251" t="s">
        <v>10</v>
      </c>
      <c r="G621" s="251" t="s">
        <v>29</v>
      </c>
      <c r="H621" s="251" t="s">
        <v>3055</v>
      </c>
      <c r="I621" s="252" t="s">
        <v>886</v>
      </c>
      <c r="J621" s="251" t="s">
        <v>94</v>
      </c>
      <c r="K621" s="251" t="s">
        <v>688</v>
      </c>
      <c r="L621" s="251" t="s">
        <v>566</v>
      </c>
      <c r="M621" s="251" t="s">
        <v>421</v>
      </c>
      <c r="N621" s="251" t="s">
        <v>5742</v>
      </c>
      <c r="O621" s="251" t="s">
        <v>6</v>
      </c>
      <c r="P621" s="253" t="s">
        <v>6217</v>
      </c>
      <c r="Q621" s="253"/>
      <c r="R621" s="254"/>
      <c r="S621" s="253"/>
      <c r="T621" s="253">
        <v>18.399999999999999</v>
      </c>
      <c r="U621" s="253">
        <v>2579.6</v>
      </c>
      <c r="V621" s="253">
        <v>2599</v>
      </c>
      <c r="W621" s="254">
        <v>193.839</v>
      </c>
      <c r="X621" s="253" t="s">
        <v>150</v>
      </c>
      <c r="Y621" s="253">
        <v>2672</v>
      </c>
      <c r="Z621" s="253">
        <v>2590.1999999999998</v>
      </c>
      <c r="AA621" s="253" t="s">
        <v>1099</v>
      </c>
      <c r="AB621" s="254" t="s">
        <v>1181</v>
      </c>
      <c r="AC621" s="251" t="s">
        <v>5745</v>
      </c>
      <c r="AD621" s="253" t="s">
        <v>5746</v>
      </c>
      <c r="AE621" s="253" t="s">
        <v>1062</v>
      </c>
      <c r="AF621" s="253">
        <v>2432</v>
      </c>
      <c r="AG621" s="254" t="s">
        <v>5747</v>
      </c>
      <c r="AH621" s="255" t="s">
        <v>5748</v>
      </c>
      <c r="AI621" s="253" t="s">
        <v>5764</v>
      </c>
      <c r="AJ621" s="251">
        <v>7</v>
      </c>
      <c r="AK621" s="254" t="s">
        <v>566</v>
      </c>
      <c r="AL621" s="254">
        <v>4.7</v>
      </c>
      <c r="AM621" s="254">
        <v>159</v>
      </c>
      <c r="AN621" s="254">
        <v>139</v>
      </c>
      <c r="AO621" s="254">
        <v>128</v>
      </c>
      <c r="AP621" s="254">
        <v>364.59</v>
      </c>
      <c r="AQ621" s="254">
        <v>365.77</v>
      </c>
      <c r="AR621" s="254">
        <v>113.2909284433</v>
      </c>
      <c r="AS621" s="254">
        <v>354.42367286669997</v>
      </c>
      <c r="AT621" s="254">
        <v>0</v>
      </c>
      <c r="AU621" s="254">
        <v>731</v>
      </c>
      <c r="AV621" s="254">
        <v>196.62</v>
      </c>
      <c r="AW621" s="254" t="s">
        <v>4928</v>
      </c>
      <c r="AX621" s="254">
        <v>197.8</v>
      </c>
      <c r="AY621" s="254">
        <v>167.97</v>
      </c>
      <c r="AZ621" s="256">
        <v>1.5759160141999999</v>
      </c>
      <c r="BA621" s="254" t="s">
        <v>566</v>
      </c>
      <c r="BB621" s="254" t="s">
        <v>566</v>
      </c>
      <c r="BC621" s="254">
        <v>317.64762558730001</v>
      </c>
      <c r="BD621" s="254">
        <v>264.70661290319998</v>
      </c>
      <c r="BE621" s="257">
        <v>264.70661290330003</v>
      </c>
      <c r="BF621" s="254">
        <v>1</v>
      </c>
      <c r="BG621" s="254">
        <v>31</v>
      </c>
      <c r="BH621" s="254">
        <v>8205.9050000000007</v>
      </c>
      <c r="BI621" s="254" t="s">
        <v>430</v>
      </c>
      <c r="BJ621" s="254" t="s">
        <v>566</v>
      </c>
      <c r="BK621" s="254">
        <v>264.70661290319998</v>
      </c>
      <c r="BL621" s="254">
        <v>264.70661290319998</v>
      </c>
      <c r="BM621" s="254">
        <v>128</v>
      </c>
      <c r="BN621" s="254">
        <v>30</v>
      </c>
      <c r="BO621" s="256">
        <v>7941.1983870989998</v>
      </c>
      <c r="BP621" s="256" t="s">
        <v>566</v>
      </c>
      <c r="BQ621" s="251">
        <v>7</v>
      </c>
      <c r="BR621" s="251" t="s">
        <v>566</v>
      </c>
      <c r="BS621" s="251" t="s">
        <v>566</v>
      </c>
      <c r="BT621" s="255" t="s">
        <v>566</v>
      </c>
      <c r="BU621" s="258">
        <v>0</v>
      </c>
      <c r="BV621" s="254" t="s">
        <v>6922</v>
      </c>
      <c r="BW621" s="254" t="s">
        <v>6786</v>
      </c>
      <c r="BX621" s="259">
        <v>82</v>
      </c>
      <c r="BY621" s="259">
        <v>300</v>
      </c>
      <c r="BZ621" s="259">
        <v>-2.6173442680000001</v>
      </c>
      <c r="CA621" s="251"/>
      <c r="CB621" s="251">
        <v>398.18380614</v>
      </c>
      <c r="CC621" s="260">
        <v>118.09185960879999</v>
      </c>
      <c r="CD621" s="260">
        <v>317.64762558730001</v>
      </c>
      <c r="CE621" s="254">
        <v>52.941012683999986</v>
      </c>
      <c r="CF621" s="254">
        <v>-2.5</v>
      </c>
      <c r="CG621" s="254">
        <v>1.01301</v>
      </c>
      <c r="CH621" s="254">
        <v>2.8</v>
      </c>
      <c r="CI621" s="256">
        <v>0.8</v>
      </c>
      <c r="CJ621" s="256">
        <v>1.0147937601999999</v>
      </c>
      <c r="CK621" s="254">
        <v>79669.707592586899</v>
      </c>
      <c r="CL621" s="254">
        <v>2.7799686899999999E-2</v>
      </c>
      <c r="CM621" s="254">
        <v>6.0383729236999999</v>
      </c>
      <c r="CN621" s="254">
        <v>670.02908000000002</v>
      </c>
      <c r="CO621" s="254">
        <v>1</v>
      </c>
      <c r="CP621" s="254">
        <v>248.7030274686</v>
      </c>
      <c r="CQ621" s="254">
        <v>5.3481618031</v>
      </c>
      <c r="CR621" s="254">
        <v>2310</v>
      </c>
      <c r="CS621" s="254">
        <v>2298.3609999999999</v>
      </c>
      <c r="CT621" s="254">
        <v>94.6</v>
      </c>
      <c r="CU621" s="254">
        <v>228</v>
      </c>
      <c r="CV621" s="254">
        <v>13.763157894700001</v>
      </c>
      <c r="CW621" s="254">
        <v>136.30000000000001</v>
      </c>
      <c r="CX621" s="253" t="s">
        <v>393</v>
      </c>
      <c r="CY621" s="253" t="s">
        <v>566</v>
      </c>
      <c r="CZ621" s="254" t="s">
        <v>566</v>
      </c>
      <c r="DA621" s="254">
        <v>-2.5</v>
      </c>
      <c r="DB621" s="254">
        <v>1.5761705693000001</v>
      </c>
      <c r="DC621" s="254">
        <v>264.7066129058</v>
      </c>
      <c r="DD621" s="256">
        <v>2.4999735614983365E-9</v>
      </c>
      <c r="DE621" s="254">
        <v>317.64762558730001</v>
      </c>
      <c r="DF621" s="256">
        <v>52.941012683999986</v>
      </c>
      <c r="DG621" s="253"/>
      <c r="DH621" s="261" t="s">
        <v>689</v>
      </c>
      <c r="DI621" s="262" t="s">
        <v>689</v>
      </c>
      <c r="DJ621" s="261" t="s">
        <v>566</v>
      </c>
      <c r="DK621" s="254"/>
      <c r="DL621" s="254">
        <v>154.30000000000001</v>
      </c>
      <c r="DM621" s="263"/>
      <c r="DN621" s="264">
        <v>1081</v>
      </c>
      <c r="DO621" s="264">
        <v>1082</v>
      </c>
      <c r="DP621" s="264">
        <v>314.89999999999998</v>
      </c>
      <c r="DQ621" s="261"/>
      <c r="DR621" s="262"/>
      <c r="DS621" s="261"/>
      <c r="DT621" s="184"/>
      <c r="DU621" s="184"/>
      <c r="DV621" s="184"/>
      <c r="DW621" s="184"/>
      <c r="DX621" s="184"/>
      <c r="DY621" s="184"/>
      <c r="DZ621" s="184"/>
      <c r="EA621" s="265"/>
      <c r="EB621" s="265"/>
    </row>
    <row r="622" spans="1:132" s="2" customFormat="1" ht="15" customHeight="1" x14ac:dyDescent="0.2">
      <c r="A622" s="21" t="str">
        <f t="shared" si="9"/>
        <v>2362_Южно-Ягунское</v>
      </c>
      <c r="B622" s="250">
        <v>142</v>
      </c>
      <c r="C622" s="251" t="s">
        <v>733</v>
      </c>
      <c r="D622" s="251" t="s">
        <v>568</v>
      </c>
      <c r="E622" s="251" t="s">
        <v>531</v>
      </c>
      <c r="F622" s="251" t="s">
        <v>10</v>
      </c>
      <c r="G622" s="251" t="s">
        <v>29</v>
      </c>
      <c r="H622" s="251" t="s">
        <v>3055</v>
      </c>
      <c r="I622" s="252" t="s">
        <v>2125</v>
      </c>
      <c r="J622" s="251" t="s">
        <v>94</v>
      </c>
      <c r="K622" s="251" t="s">
        <v>688</v>
      </c>
      <c r="L622" s="251" t="s">
        <v>566</v>
      </c>
      <c r="M622" s="251" t="s">
        <v>421</v>
      </c>
      <c r="N622" s="251" t="s">
        <v>5742</v>
      </c>
      <c r="O622" s="251" t="s">
        <v>6</v>
      </c>
      <c r="P622" s="253" t="s">
        <v>6217</v>
      </c>
      <c r="Q622" s="253"/>
      <c r="R622" s="254"/>
      <c r="S622" s="253"/>
      <c r="T622" s="253">
        <v>10.9</v>
      </c>
      <c r="U622" s="253">
        <v>2389.5</v>
      </c>
      <c r="V622" s="253">
        <v>2402.4</v>
      </c>
      <c r="W622" s="254">
        <v>1.79</v>
      </c>
      <c r="X622" s="253" t="s">
        <v>150</v>
      </c>
      <c r="Y622" s="253">
        <v>2491</v>
      </c>
      <c r="Z622" s="253">
        <v>2467.9</v>
      </c>
      <c r="AA622" s="253" t="s">
        <v>1099</v>
      </c>
      <c r="AB622" s="254" t="s">
        <v>924</v>
      </c>
      <c r="AC622" s="251" t="s">
        <v>5745</v>
      </c>
      <c r="AD622" s="253" t="s">
        <v>5746</v>
      </c>
      <c r="AE622" s="253" t="s">
        <v>415</v>
      </c>
      <c r="AF622" s="253">
        <v>2229</v>
      </c>
      <c r="AG622" s="254" t="s">
        <v>5747</v>
      </c>
      <c r="AH622" s="255" t="s">
        <v>5748</v>
      </c>
      <c r="AI622" s="253" t="s">
        <v>6277</v>
      </c>
      <c r="AJ622" s="251">
        <v>5</v>
      </c>
      <c r="AK622" s="254" t="s">
        <v>566</v>
      </c>
      <c r="AL622" s="254">
        <v>4.7</v>
      </c>
      <c r="AM622" s="254">
        <v>159</v>
      </c>
      <c r="AN622" s="254">
        <v>139</v>
      </c>
      <c r="AO622" s="254">
        <v>124</v>
      </c>
      <c r="AP622" s="254">
        <v>362.94</v>
      </c>
      <c r="AQ622" s="254">
        <v>363.99</v>
      </c>
      <c r="AR622" s="254">
        <v>105.600437658</v>
      </c>
      <c r="AS622" s="254">
        <v>346.49126200000001</v>
      </c>
      <c r="AT622" s="254">
        <v>0</v>
      </c>
      <c r="AU622" s="254">
        <v>319</v>
      </c>
      <c r="AV622" s="254">
        <v>184.55</v>
      </c>
      <c r="AW622" s="254" t="s">
        <v>4928</v>
      </c>
      <c r="AX622" s="254">
        <v>185.6</v>
      </c>
      <c r="AY622" s="254">
        <v>178.39</v>
      </c>
      <c r="AZ622" s="256">
        <v>1.2050979279</v>
      </c>
      <c r="BA622" s="254" t="s">
        <v>566</v>
      </c>
      <c r="BB622" s="254" t="s">
        <v>566</v>
      </c>
      <c r="BC622" s="254">
        <v>257.97334150059999</v>
      </c>
      <c r="BD622" s="254">
        <v>214.97741935479999</v>
      </c>
      <c r="BE622" s="257">
        <v>214.97741935479999</v>
      </c>
      <c r="BF622" s="254">
        <v>1</v>
      </c>
      <c r="BG622" s="254">
        <v>31</v>
      </c>
      <c r="BH622" s="254">
        <v>6664.3</v>
      </c>
      <c r="BI622" s="254" t="s">
        <v>430</v>
      </c>
      <c r="BJ622" s="254" t="s">
        <v>566</v>
      </c>
      <c r="BK622" s="254">
        <v>214.97741935479999</v>
      </c>
      <c r="BL622" s="254">
        <v>214.97741935479999</v>
      </c>
      <c r="BM622" s="254">
        <v>124</v>
      </c>
      <c r="BN622" s="254">
        <v>30</v>
      </c>
      <c r="BO622" s="256">
        <v>6449.3225806439996</v>
      </c>
      <c r="BP622" s="256" t="s">
        <v>566</v>
      </c>
      <c r="BQ622" s="251">
        <v>5</v>
      </c>
      <c r="BR622" s="251" t="s">
        <v>566</v>
      </c>
      <c r="BS622" s="251" t="s">
        <v>566</v>
      </c>
      <c r="BT622" s="255" t="s">
        <v>566</v>
      </c>
      <c r="BU622" s="258">
        <v>0</v>
      </c>
      <c r="BV622" s="254" t="s">
        <v>6923</v>
      </c>
      <c r="BW622" s="254" t="s">
        <v>566</v>
      </c>
      <c r="BX622" s="259" t="s">
        <v>566</v>
      </c>
      <c r="BY622" s="259" t="s">
        <v>566</v>
      </c>
      <c r="BZ622" s="259" t="s">
        <v>566</v>
      </c>
      <c r="CA622" s="251"/>
      <c r="CB622" s="251">
        <v>398.61850140000001</v>
      </c>
      <c r="CC622" s="260">
        <v>107.68195387830001</v>
      </c>
      <c r="CD622" s="260">
        <v>257.97334150059999</v>
      </c>
      <c r="CE622" s="254">
        <v>42.995922145799994</v>
      </c>
      <c r="CF622" s="254">
        <v>0</v>
      </c>
      <c r="CG622" s="254">
        <v>1.01328</v>
      </c>
      <c r="CH622" s="254">
        <v>2.8</v>
      </c>
      <c r="CI622" s="256">
        <v>0.8</v>
      </c>
      <c r="CJ622" s="256">
        <v>0.82414920179999995</v>
      </c>
      <c r="CK622" s="254">
        <v>64719.777499672899</v>
      </c>
      <c r="CL622" s="254">
        <v>2.8129664200000001E-2</v>
      </c>
      <c r="CM622" s="254">
        <v>3.7301389395000002</v>
      </c>
      <c r="CN622" s="254">
        <v>670.37879999999996</v>
      </c>
      <c r="CO622" s="254">
        <v>1</v>
      </c>
      <c r="CP622" s="254">
        <v>196.44308625299999</v>
      </c>
      <c r="CQ622" s="254">
        <v>3.1325707583</v>
      </c>
      <c r="CR622" s="254">
        <v>2310</v>
      </c>
      <c r="CS622" s="254">
        <v>2299.61</v>
      </c>
      <c r="CT622" s="254">
        <v>94.6</v>
      </c>
      <c r="CU622" s="254">
        <v>228</v>
      </c>
      <c r="CV622" s="254">
        <v>19.057017543899999</v>
      </c>
      <c r="CW622" s="254">
        <v>136.30000000000001</v>
      </c>
      <c r="CX622" s="253" t="s">
        <v>393</v>
      </c>
      <c r="CY622" s="253" t="s">
        <v>566</v>
      </c>
      <c r="CZ622" s="254" t="s">
        <v>566</v>
      </c>
      <c r="DA622" s="254">
        <v>-2.5</v>
      </c>
      <c r="DB622" s="254">
        <v>1.6326613018</v>
      </c>
      <c r="DC622" s="254">
        <v>288.7261206041</v>
      </c>
      <c r="DD622" s="256">
        <v>73.748701249300012</v>
      </c>
      <c r="DE622" s="254">
        <v>346.47199029469999</v>
      </c>
      <c r="DF622" s="256">
        <v>131.4945709399</v>
      </c>
      <c r="DG622" s="253"/>
      <c r="DH622" s="261" t="s">
        <v>689</v>
      </c>
      <c r="DI622" s="262" t="s">
        <v>689</v>
      </c>
      <c r="DJ622" s="261" t="s">
        <v>566</v>
      </c>
      <c r="DK622" s="254"/>
      <c r="DL622" s="254">
        <v>154.30000000000001</v>
      </c>
      <c r="DM622" s="263"/>
      <c r="DN622" s="264">
        <v>1272</v>
      </c>
      <c r="DO622" s="264">
        <v>1277</v>
      </c>
      <c r="DP622" s="264">
        <v>213.2</v>
      </c>
      <c r="DQ622" s="261"/>
      <c r="DR622" s="262"/>
      <c r="DS622" s="261"/>
      <c r="DT622" s="184"/>
      <c r="DU622" s="184"/>
      <c r="DV622" s="184"/>
      <c r="DW622" s="184"/>
      <c r="DX622" s="184"/>
      <c r="DY622" s="184"/>
      <c r="DZ622" s="184"/>
      <c r="EA622" s="265"/>
      <c r="EB622" s="265"/>
    </row>
    <row r="623" spans="1:132" s="2" customFormat="1" ht="15" customHeight="1" x14ac:dyDescent="0.2">
      <c r="A623" s="21" t="str">
        <f t="shared" si="9"/>
        <v>2365_Южно-Ягунское</v>
      </c>
      <c r="B623" s="250">
        <v>143</v>
      </c>
      <c r="C623" s="251" t="s">
        <v>733</v>
      </c>
      <c r="D623" s="251" t="s">
        <v>568</v>
      </c>
      <c r="E623" s="251" t="s">
        <v>531</v>
      </c>
      <c r="F623" s="251" t="s">
        <v>10</v>
      </c>
      <c r="G623" s="251" t="s">
        <v>29</v>
      </c>
      <c r="H623" s="251" t="s">
        <v>2974</v>
      </c>
      <c r="I623" s="252" t="s">
        <v>994</v>
      </c>
      <c r="J623" s="251" t="s">
        <v>98</v>
      </c>
      <c r="K623" s="251" t="s">
        <v>688</v>
      </c>
      <c r="L623" s="251" t="s">
        <v>566</v>
      </c>
      <c r="M623" s="251" t="s">
        <v>423</v>
      </c>
      <c r="N623" s="251" t="s">
        <v>92</v>
      </c>
      <c r="O623" s="251" t="s">
        <v>10</v>
      </c>
      <c r="P623" s="253" t="s">
        <v>6217</v>
      </c>
      <c r="Q623" s="253"/>
      <c r="R623" s="254"/>
      <c r="S623" s="253"/>
      <c r="T623" s="253">
        <v>17.2</v>
      </c>
      <c r="U623" s="253">
        <v>2563.4</v>
      </c>
      <c r="V623" s="253">
        <v>2570</v>
      </c>
      <c r="W623" s="254">
        <v>111.003</v>
      </c>
      <c r="X623" s="253" t="s">
        <v>150</v>
      </c>
      <c r="Y623" s="253">
        <v>2608</v>
      </c>
      <c r="Z623" s="253">
        <v>2593.1</v>
      </c>
      <c r="AA623" s="253" t="s">
        <v>1099</v>
      </c>
      <c r="AB623" s="254" t="s">
        <v>6781</v>
      </c>
      <c r="AC623" s="251" t="s">
        <v>5745</v>
      </c>
      <c r="AD623" s="253" t="s">
        <v>5746</v>
      </c>
      <c r="AE623" s="253" t="s">
        <v>415</v>
      </c>
      <c r="AF623" s="253">
        <v>2403</v>
      </c>
      <c r="AG623" s="254" t="s">
        <v>5747</v>
      </c>
      <c r="AH623" s="255" t="s">
        <v>5748</v>
      </c>
      <c r="AI623" s="253" t="s">
        <v>5764</v>
      </c>
      <c r="AJ623" s="251">
        <v>6</v>
      </c>
      <c r="AK623" s="254" t="s">
        <v>566</v>
      </c>
      <c r="AL623" s="254">
        <v>4.7</v>
      </c>
      <c r="AM623" s="254">
        <v>159</v>
      </c>
      <c r="AN623" s="254">
        <v>127</v>
      </c>
      <c r="AO623" s="254">
        <v>114</v>
      </c>
      <c r="AP623" s="254">
        <v>357.81</v>
      </c>
      <c r="AQ623" s="254">
        <v>359.01</v>
      </c>
      <c r="AR623" s="254">
        <v>121.7929636386</v>
      </c>
      <c r="AS623" s="254">
        <v>365.06439740000002</v>
      </c>
      <c r="AT623" s="254">
        <v>0</v>
      </c>
      <c r="AU623" s="254">
        <v>436</v>
      </c>
      <c r="AV623" s="254">
        <v>200.24</v>
      </c>
      <c r="AW623" s="254" t="s">
        <v>5499</v>
      </c>
      <c r="AX623" s="254">
        <v>201.41</v>
      </c>
      <c r="AY623" s="254">
        <v>157.57</v>
      </c>
      <c r="AZ623" s="256">
        <v>1.4879180079000001</v>
      </c>
      <c r="BA623" s="254" t="s">
        <v>566</v>
      </c>
      <c r="BB623" s="254" t="s">
        <v>566</v>
      </c>
      <c r="BC623" s="254">
        <v>245.24518903270001</v>
      </c>
      <c r="BD623" s="254">
        <v>234.4512405063</v>
      </c>
      <c r="BE623" s="257">
        <v>234.4512405063</v>
      </c>
      <c r="BF623" s="254">
        <v>1</v>
      </c>
      <c r="BG623" s="254">
        <v>9.875</v>
      </c>
      <c r="BH623" s="254">
        <v>2315.2060000000001</v>
      </c>
      <c r="BI623" s="254" t="s">
        <v>430</v>
      </c>
      <c r="BJ623" s="254" t="s">
        <v>566</v>
      </c>
      <c r="BK623" s="254">
        <v>234.4512405063</v>
      </c>
      <c r="BL623" s="254">
        <v>234.4512405063</v>
      </c>
      <c r="BM623" s="254">
        <v>114</v>
      </c>
      <c r="BN623" s="254">
        <v>30</v>
      </c>
      <c r="BO623" s="256">
        <v>7033.5372151889997</v>
      </c>
      <c r="BP623" s="256" t="s">
        <v>566</v>
      </c>
      <c r="BQ623" s="251">
        <v>6</v>
      </c>
      <c r="BR623" s="251" t="s">
        <v>566</v>
      </c>
      <c r="BS623" s="251" t="s">
        <v>566</v>
      </c>
      <c r="BT623" s="255" t="s">
        <v>566</v>
      </c>
      <c r="BU623" s="258">
        <v>0</v>
      </c>
      <c r="BV623" s="254" t="s">
        <v>6924</v>
      </c>
      <c r="BW623" s="254" t="s">
        <v>566</v>
      </c>
      <c r="BX623" s="259" t="s">
        <v>566</v>
      </c>
      <c r="BY623" s="259" t="s">
        <v>566</v>
      </c>
      <c r="BZ623" s="259" t="s">
        <v>566</v>
      </c>
      <c r="CA623" s="251"/>
      <c r="CB623" s="251">
        <v>365.06439740000002</v>
      </c>
      <c r="CC623" s="260">
        <v>121.7929636386</v>
      </c>
      <c r="CD623" s="260">
        <v>245.24518903270001</v>
      </c>
      <c r="CE623" s="254">
        <v>10.793948526400015</v>
      </c>
      <c r="CF623" s="254">
        <v>-2.5</v>
      </c>
      <c r="CG623" s="254">
        <v>1.0129999999999999</v>
      </c>
      <c r="CH623" s="254">
        <v>2.8</v>
      </c>
      <c r="CI623" s="256">
        <v>0.8</v>
      </c>
      <c r="CJ623" s="256">
        <v>0.89880510849999995</v>
      </c>
      <c r="CK623" s="254">
        <v>70562.942055951906</v>
      </c>
      <c r="CL623" s="254">
        <v>2.7985485599999999E-2</v>
      </c>
      <c r="CM623" s="254">
        <v>4.7139093119000002</v>
      </c>
      <c r="CN623" s="254">
        <v>686.67115999999999</v>
      </c>
      <c r="CO623" s="254">
        <v>1</v>
      </c>
      <c r="CP623" s="254">
        <v>245.52785219309999</v>
      </c>
      <c r="CQ623" s="254">
        <v>5.1563823386000003</v>
      </c>
      <c r="CR623" s="254">
        <v>2369</v>
      </c>
      <c r="CS623" s="254">
        <v>2357.0970000000002</v>
      </c>
      <c r="CT623" s="254">
        <v>95.3</v>
      </c>
      <c r="CU623" s="254">
        <v>233</v>
      </c>
      <c r="CV623" s="254">
        <v>14.060085836900001</v>
      </c>
      <c r="CW623" s="254">
        <v>109.3</v>
      </c>
      <c r="CX623" s="253" t="s">
        <v>393</v>
      </c>
      <c r="CY623" s="253" t="s">
        <v>566</v>
      </c>
      <c r="CZ623" s="254" t="s">
        <v>566</v>
      </c>
      <c r="DA623" s="254">
        <v>-2.5</v>
      </c>
      <c r="DB623" s="254">
        <v>1.4879180079000001</v>
      </c>
      <c r="DC623" s="254">
        <v>234.45124050480001</v>
      </c>
      <c r="DD623" s="256">
        <v>-1.4999841368990019E-9</v>
      </c>
      <c r="DE623" s="254">
        <v>245.24518903270001</v>
      </c>
      <c r="DF623" s="256">
        <v>10.793948526400015</v>
      </c>
      <c r="DG623" s="253"/>
      <c r="DH623" s="261" t="s">
        <v>689</v>
      </c>
      <c r="DI623" s="262" t="s">
        <v>689</v>
      </c>
      <c r="DJ623" s="261" t="s">
        <v>689</v>
      </c>
      <c r="DK623" s="254"/>
      <c r="DL623" s="254">
        <v>154.30000000000001</v>
      </c>
      <c r="DM623" s="263"/>
      <c r="DN623" s="264">
        <v>576</v>
      </c>
      <c r="DO623" s="264">
        <v>577</v>
      </c>
      <c r="DP623" s="264">
        <v>50.9</v>
      </c>
      <c r="DQ623" s="261"/>
      <c r="DR623" s="262"/>
      <c r="DS623" s="261"/>
      <c r="DT623" s="184"/>
      <c r="DU623" s="184"/>
      <c r="DV623" s="184"/>
      <c r="DW623" s="184"/>
      <c r="DX623" s="184"/>
      <c r="DY623" s="184"/>
      <c r="DZ623" s="184"/>
      <c r="EA623" s="265"/>
      <c r="EB623" s="265"/>
    </row>
    <row r="624" spans="1:132" s="2" customFormat="1" ht="15" customHeight="1" x14ac:dyDescent="0.2">
      <c r="A624" s="21" t="str">
        <f t="shared" si="9"/>
        <v>2366_Южно-Ягунское</v>
      </c>
      <c r="B624" s="250">
        <v>144</v>
      </c>
      <c r="C624" s="251" t="s">
        <v>733</v>
      </c>
      <c r="D624" s="251" t="s">
        <v>568</v>
      </c>
      <c r="E624" s="251" t="s">
        <v>531</v>
      </c>
      <c r="F624" s="251" t="s">
        <v>10</v>
      </c>
      <c r="G624" s="251" t="s">
        <v>29</v>
      </c>
      <c r="H624" s="251" t="s">
        <v>2974</v>
      </c>
      <c r="I624" s="252" t="s">
        <v>6925</v>
      </c>
      <c r="J624" s="251" t="s">
        <v>98</v>
      </c>
      <c r="K624" s="251" t="s">
        <v>688</v>
      </c>
      <c r="L624" s="251" t="s">
        <v>566</v>
      </c>
      <c r="M624" s="251" t="s">
        <v>423</v>
      </c>
      <c r="N624" s="251" t="s">
        <v>92</v>
      </c>
      <c r="O624" s="251" t="s">
        <v>10</v>
      </c>
      <c r="P624" s="253" t="s">
        <v>6217</v>
      </c>
      <c r="Q624" s="253"/>
      <c r="R624" s="254"/>
      <c r="S624" s="253"/>
      <c r="T624" s="253">
        <v>22</v>
      </c>
      <c r="U624" s="253">
        <v>2504</v>
      </c>
      <c r="V624" s="253">
        <v>2529</v>
      </c>
      <c r="W624" s="254">
        <v>60.073999999999998</v>
      </c>
      <c r="X624" s="253" t="s">
        <v>150</v>
      </c>
      <c r="Y624" s="253">
        <v>2577</v>
      </c>
      <c r="Z624" s="253">
        <v>2556.1999999999998</v>
      </c>
      <c r="AA624" s="253" t="s">
        <v>1099</v>
      </c>
      <c r="AB624" s="254" t="s">
        <v>755</v>
      </c>
      <c r="AC624" s="251" t="s">
        <v>5745</v>
      </c>
      <c r="AD624" s="253" t="s">
        <v>5746</v>
      </c>
      <c r="AE624" s="253" t="s">
        <v>415</v>
      </c>
      <c r="AF624" s="253">
        <v>2365</v>
      </c>
      <c r="AG624" s="254" t="s">
        <v>5747</v>
      </c>
      <c r="AH624" s="255" t="s">
        <v>5748</v>
      </c>
      <c r="AI624" s="253" t="s">
        <v>5811</v>
      </c>
      <c r="AJ624" s="251">
        <v>6</v>
      </c>
      <c r="AK624" s="254" t="s">
        <v>566</v>
      </c>
      <c r="AL624" s="254">
        <v>4.7</v>
      </c>
      <c r="AM624" s="254">
        <v>159</v>
      </c>
      <c r="AN624" s="254">
        <v>127</v>
      </c>
      <c r="AO624" s="254">
        <v>114</v>
      </c>
      <c r="AP624" s="254">
        <v>356.04</v>
      </c>
      <c r="AQ624" s="254">
        <v>358.1</v>
      </c>
      <c r="AR624" s="254">
        <v>115.9081570518</v>
      </c>
      <c r="AS624" s="254">
        <v>357.82629586669998</v>
      </c>
      <c r="AT624" s="254">
        <v>0</v>
      </c>
      <c r="AU624" s="254">
        <v>523</v>
      </c>
      <c r="AV624" s="254">
        <v>189.75</v>
      </c>
      <c r="AW624" s="254" t="s">
        <v>5252</v>
      </c>
      <c r="AX624" s="254">
        <v>191.75</v>
      </c>
      <c r="AY624" s="254">
        <v>166.29</v>
      </c>
      <c r="AZ624" s="256">
        <v>1.5493713514</v>
      </c>
      <c r="BA624" s="254" t="s">
        <v>566</v>
      </c>
      <c r="BB624" s="254" t="s">
        <v>566</v>
      </c>
      <c r="BC624" s="254">
        <v>260.41259766529998</v>
      </c>
      <c r="BD624" s="254">
        <v>257.6449620253</v>
      </c>
      <c r="BE624" s="257">
        <v>257.6449620253</v>
      </c>
      <c r="BF624" s="254">
        <v>1</v>
      </c>
      <c r="BG624" s="254">
        <v>9.875</v>
      </c>
      <c r="BH624" s="254">
        <v>2544.2440000000001</v>
      </c>
      <c r="BI624" s="254" t="s">
        <v>430</v>
      </c>
      <c r="BJ624" s="254" t="s">
        <v>566</v>
      </c>
      <c r="BK624" s="254">
        <v>257.6449620253</v>
      </c>
      <c r="BL624" s="254">
        <v>257.6449620253</v>
      </c>
      <c r="BM624" s="254">
        <v>114</v>
      </c>
      <c r="BN624" s="254">
        <v>30</v>
      </c>
      <c r="BO624" s="256">
        <v>7729.3488607589998</v>
      </c>
      <c r="BP624" s="256" t="s">
        <v>566</v>
      </c>
      <c r="BQ624" s="251">
        <v>6</v>
      </c>
      <c r="BR624" s="251" t="s">
        <v>566</v>
      </c>
      <c r="BS624" s="251" t="s">
        <v>566</v>
      </c>
      <c r="BT624" s="255" t="s">
        <v>566</v>
      </c>
      <c r="BU624" s="258">
        <v>0</v>
      </c>
      <c r="BV624" s="254" t="s">
        <v>6926</v>
      </c>
      <c r="BW624" s="254" t="s">
        <v>566</v>
      </c>
      <c r="BX624" s="259" t="s">
        <v>566</v>
      </c>
      <c r="BY624" s="259" t="s">
        <v>566</v>
      </c>
      <c r="BZ624" s="259" t="s">
        <v>566</v>
      </c>
      <c r="CA624" s="251"/>
      <c r="CB624" s="251">
        <v>357.82629586669998</v>
      </c>
      <c r="CC624" s="260">
        <v>115.9081570518</v>
      </c>
      <c r="CD624" s="260">
        <v>260.41259766529998</v>
      </c>
      <c r="CE624" s="254">
        <v>2.7676356399999804</v>
      </c>
      <c r="CF624" s="254">
        <v>-2.5</v>
      </c>
      <c r="CG624" s="254">
        <v>1.0129999999999999</v>
      </c>
      <c r="CH624" s="254">
        <v>2.8</v>
      </c>
      <c r="CI624" s="256">
        <v>0.8</v>
      </c>
      <c r="CJ624" s="256">
        <v>0.98772182880000003</v>
      </c>
      <c r="CK624" s="254">
        <v>77543.571478397207</v>
      </c>
      <c r="CL624" s="254">
        <v>2.7839471899999999E-2</v>
      </c>
      <c r="CM624" s="254">
        <v>5.5317892009999996</v>
      </c>
      <c r="CN624" s="254">
        <v>684.29927999999995</v>
      </c>
      <c r="CO624" s="254">
        <v>1</v>
      </c>
      <c r="CP624" s="254">
        <v>260.49556327300002</v>
      </c>
      <c r="CQ624" s="254">
        <v>5.6515649851000003</v>
      </c>
      <c r="CR624" s="254">
        <v>2369</v>
      </c>
      <c r="CS624" s="254">
        <v>2348.5</v>
      </c>
      <c r="CT624" s="254">
        <v>95.3</v>
      </c>
      <c r="CU624" s="254">
        <v>233</v>
      </c>
      <c r="CV624" s="254">
        <v>18.562231759700001</v>
      </c>
      <c r="CW624" s="254">
        <v>109.3</v>
      </c>
      <c r="CX624" s="253" t="s">
        <v>393</v>
      </c>
      <c r="CY624" s="253" t="s">
        <v>566</v>
      </c>
      <c r="CZ624" s="254" t="s">
        <v>566</v>
      </c>
      <c r="DA624" s="254">
        <v>-2.5</v>
      </c>
      <c r="DB624" s="254">
        <v>1.5493713514</v>
      </c>
      <c r="DC624" s="254">
        <v>257.64496202430001</v>
      </c>
      <c r="DD624" s="256">
        <v>-9.999894245993346E-10</v>
      </c>
      <c r="DE624" s="254">
        <v>260.41259766529998</v>
      </c>
      <c r="DF624" s="256">
        <v>2.7676356399999804</v>
      </c>
      <c r="DG624" s="253"/>
      <c r="DH624" s="261" t="s">
        <v>689</v>
      </c>
      <c r="DI624" s="262" t="s">
        <v>689</v>
      </c>
      <c r="DJ624" s="261" t="s">
        <v>689</v>
      </c>
      <c r="DK624" s="254"/>
      <c r="DL624" s="254">
        <v>154.30000000000001</v>
      </c>
      <c r="DM624" s="263"/>
      <c r="DN624" s="264">
        <v>1253</v>
      </c>
      <c r="DO624" s="264">
        <v>1256</v>
      </c>
      <c r="DP624" s="264">
        <v>65.5</v>
      </c>
      <c r="DQ624" s="261"/>
      <c r="DR624" s="262"/>
      <c r="DS624" s="261"/>
      <c r="DT624" s="184"/>
      <c r="DU624" s="184"/>
      <c r="DV624" s="184"/>
      <c r="DW624" s="184"/>
      <c r="DX624" s="184"/>
      <c r="DY624" s="184"/>
      <c r="DZ624" s="184"/>
      <c r="EA624" s="265"/>
      <c r="EB624" s="265"/>
    </row>
    <row r="625" spans="1:132" s="2" customFormat="1" ht="15" customHeight="1" x14ac:dyDescent="0.2">
      <c r="A625" s="21" t="str">
        <f t="shared" si="9"/>
        <v>2367_Южно-Ягунское</v>
      </c>
      <c r="B625" s="250">
        <v>145</v>
      </c>
      <c r="C625" s="251" t="s">
        <v>733</v>
      </c>
      <c r="D625" s="251" t="s">
        <v>568</v>
      </c>
      <c r="E625" s="251" t="s">
        <v>531</v>
      </c>
      <c r="F625" s="251" t="s">
        <v>10</v>
      </c>
      <c r="G625" s="251" t="s">
        <v>29</v>
      </c>
      <c r="H625" s="251" t="s">
        <v>3055</v>
      </c>
      <c r="I625" s="252" t="s">
        <v>1751</v>
      </c>
      <c r="J625" s="251" t="s">
        <v>98</v>
      </c>
      <c r="K625" s="251" t="s">
        <v>688</v>
      </c>
      <c r="L625" s="251" t="s">
        <v>566</v>
      </c>
      <c r="M625" s="251" t="s">
        <v>423</v>
      </c>
      <c r="N625" s="251" t="s">
        <v>5742</v>
      </c>
      <c r="O625" s="251" t="s">
        <v>6</v>
      </c>
      <c r="P625" s="253" t="s">
        <v>6217</v>
      </c>
      <c r="Q625" s="253"/>
      <c r="R625" s="254"/>
      <c r="S625" s="253"/>
      <c r="T625" s="253">
        <v>12.6</v>
      </c>
      <c r="U625" s="253">
        <v>2511.8000000000002</v>
      </c>
      <c r="V625" s="253">
        <v>2522.3000000000002</v>
      </c>
      <c r="W625" s="254">
        <v>146.15799999999999</v>
      </c>
      <c r="X625" s="253" t="s">
        <v>150</v>
      </c>
      <c r="Y625" s="253">
        <v>2557</v>
      </c>
      <c r="Z625" s="253">
        <v>2546.6999999999998</v>
      </c>
      <c r="AA625" s="253" t="s">
        <v>1099</v>
      </c>
      <c r="AB625" s="254" t="s">
        <v>1131</v>
      </c>
      <c r="AC625" s="251" t="s">
        <v>5745</v>
      </c>
      <c r="AD625" s="253" t="s">
        <v>5746</v>
      </c>
      <c r="AE625" s="253" t="s">
        <v>415</v>
      </c>
      <c r="AF625" s="253">
        <v>2360</v>
      </c>
      <c r="AG625" s="254" t="s">
        <v>5747</v>
      </c>
      <c r="AH625" s="255" t="s">
        <v>5748</v>
      </c>
      <c r="AI625" s="253" t="s">
        <v>5764</v>
      </c>
      <c r="AJ625" s="251">
        <v>4</v>
      </c>
      <c r="AK625" s="254" t="s">
        <v>566</v>
      </c>
      <c r="AL625" s="254">
        <v>4.7</v>
      </c>
      <c r="AM625" s="254">
        <v>159</v>
      </c>
      <c r="AN625" s="254">
        <v>127</v>
      </c>
      <c r="AO625" s="254">
        <v>109</v>
      </c>
      <c r="AP625" s="254">
        <v>348.91</v>
      </c>
      <c r="AQ625" s="254">
        <v>352.27</v>
      </c>
      <c r="AR625" s="254">
        <v>93.4688948119</v>
      </c>
      <c r="AS625" s="254">
        <v>333.32305253329997</v>
      </c>
      <c r="AT625" s="254">
        <v>0</v>
      </c>
      <c r="AU625" s="254">
        <v>701</v>
      </c>
      <c r="AV625" s="254">
        <v>167.06</v>
      </c>
      <c r="AW625" s="254" t="s">
        <v>5113</v>
      </c>
      <c r="AX625" s="254">
        <v>170.31</v>
      </c>
      <c r="AY625" s="254">
        <v>181.85</v>
      </c>
      <c r="AZ625" s="256">
        <v>0.37854182079999998</v>
      </c>
      <c r="BA625" s="254" t="s">
        <v>566</v>
      </c>
      <c r="BB625" s="254" t="s">
        <v>566</v>
      </c>
      <c r="BC625" s="254">
        <v>82.437376598300006</v>
      </c>
      <c r="BD625" s="254">
        <v>68.837830104299996</v>
      </c>
      <c r="BE625" s="257">
        <v>68.837830104299996</v>
      </c>
      <c r="BF625" s="254">
        <v>1</v>
      </c>
      <c r="BG625" s="254">
        <v>27.958333333333332</v>
      </c>
      <c r="BH625" s="254">
        <v>1924.5909999999999</v>
      </c>
      <c r="BI625" s="254" t="s">
        <v>430</v>
      </c>
      <c r="BJ625" s="254" t="s">
        <v>566</v>
      </c>
      <c r="BK625" s="254">
        <v>68.837830104299996</v>
      </c>
      <c r="BL625" s="254">
        <v>68.837830104299996</v>
      </c>
      <c r="BM625" s="254">
        <v>109</v>
      </c>
      <c r="BN625" s="254">
        <v>30</v>
      </c>
      <c r="BO625" s="256">
        <v>2065.1349031290001</v>
      </c>
      <c r="BP625" s="256" t="s">
        <v>566</v>
      </c>
      <c r="BQ625" s="251">
        <v>4</v>
      </c>
      <c r="BR625" s="251" t="s">
        <v>566</v>
      </c>
      <c r="BS625" s="251" t="s">
        <v>566</v>
      </c>
      <c r="BT625" s="255" t="s">
        <v>566</v>
      </c>
      <c r="BU625" s="258">
        <v>0</v>
      </c>
      <c r="BV625" s="254" t="s">
        <v>6927</v>
      </c>
      <c r="BW625" s="254" t="s">
        <v>566</v>
      </c>
      <c r="BX625" s="259" t="s">
        <v>566</v>
      </c>
      <c r="BY625" s="259" t="s">
        <v>566</v>
      </c>
      <c r="BZ625" s="259" t="s">
        <v>566</v>
      </c>
      <c r="CA625" s="251"/>
      <c r="CB625" s="251">
        <v>384.83533166000001</v>
      </c>
      <c r="CC625" s="260">
        <v>94.013993092500002</v>
      </c>
      <c r="CD625" s="260">
        <v>82.437376598300006</v>
      </c>
      <c r="CE625" s="254">
        <v>13.599546494000009</v>
      </c>
      <c r="CF625" s="254">
        <v>-2.5</v>
      </c>
      <c r="CG625" s="254">
        <v>1.0132099999999999</v>
      </c>
      <c r="CH625" s="254">
        <v>2.8</v>
      </c>
      <c r="CI625" s="256">
        <v>0.8</v>
      </c>
      <c r="CJ625" s="256">
        <v>0.2639004734</v>
      </c>
      <c r="CK625" s="254">
        <v>20722.4613947543</v>
      </c>
      <c r="CL625" s="254">
        <v>3.12422563E-2</v>
      </c>
      <c r="CM625" s="254">
        <v>0.44633121539999998</v>
      </c>
      <c r="CN625" s="254">
        <v>664.19051999999999</v>
      </c>
      <c r="CO625" s="254">
        <v>1</v>
      </c>
      <c r="CP625" s="254">
        <v>63.180113674099999</v>
      </c>
      <c r="CQ625" s="254">
        <v>0.3801536412</v>
      </c>
      <c r="CR625" s="254">
        <v>2310</v>
      </c>
      <c r="CS625" s="254">
        <v>2276.8090000000002</v>
      </c>
      <c r="CT625" s="254">
        <v>95.3</v>
      </c>
      <c r="CU625" s="254">
        <v>228</v>
      </c>
      <c r="CV625" s="254">
        <v>26.728070175399999</v>
      </c>
      <c r="CW625" s="254">
        <v>136.30000000000001</v>
      </c>
      <c r="CX625" s="253" t="s">
        <v>393</v>
      </c>
      <c r="CY625" s="253" t="s">
        <v>566</v>
      </c>
      <c r="CZ625" s="254" t="s">
        <v>566</v>
      </c>
      <c r="DA625" s="254">
        <v>-2.5</v>
      </c>
      <c r="DB625" s="254">
        <v>0.37851996970000001</v>
      </c>
      <c r="DC625" s="254">
        <v>68.837830105099997</v>
      </c>
      <c r="DD625" s="256">
        <v>8.000000661922968E-10</v>
      </c>
      <c r="DE625" s="254">
        <v>82.437376598300006</v>
      </c>
      <c r="DF625" s="256">
        <v>13.599546494000009</v>
      </c>
      <c r="DG625" s="253"/>
      <c r="DH625" s="261" t="s">
        <v>3162</v>
      </c>
      <c r="DI625" s="262" t="s">
        <v>689</v>
      </c>
      <c r="DJ625" s="261" t="s">
        <v>566</v>
      </c>
      <c r="DK625" s="254"/>
      <c r="DL625" s="254">
        <v>154.30000000000001</v>
      </c>
      <c r="DM625" s="263"/>
      <c r="DN625" s="264">
        <v>880</v>
      </c>
      <c r="DO625" s="264">
        <v>893</v>
      </c>
      <c r="DP625" s="264">
        <v>210.9</v>
      </c>
      <c r="DQ625" s="261"/>
      <c r="DR625" s="262"/>
      <c r="DS625" s="261"/>
      <c r="DT625" s="184"/>
      <c r="DU625" s="184"/>
      <c r="DV625" s="184"/>
      <c r="DW625" s="184"/>
      <c r="DX625" s="184"/>
      <c r="DY625" s="184"/>
      <c r="DZ625" s="184"/>
      <c r="EA625" s="265"/>
      <c r="EB625" s="265"/>
    </row>
    <row r="626" spans="1:132" s="2" customFormat="1" ht="15" customHeight="1" x14ac:dyDescent="0.2">
      <c r="A626" s="21" t="str">
        <f t="shared" si="9"/>
        <v>2368_Южно-Ягунское</v>
      </c>
      <c r="B626" s="250">
        <v>146</v>
      </c>
      <c r="C626" s="251" t="s">
        <v>733</v>
      </c>
      <c r="D626" s="251" t="s">
        <v>568</v>
      </c>
      <c r="E626" s="251" t="s">
        <v>531</v>
      </c>
      <c r="F626" s="251" t="s">
        <v>10</v>
      </c>
      <c r="G626" s="251" t="s">
        <v>29</v>
      </c>
      <c r="H626" s="251" t="s">
        <v>2974</v>
      </c>
      <c r="I626" s="252" t="s">
        <v>928</v>
      </c>
      <c r="J626" s="251" t="s">
        <v>98</v>
      </c>
      <c r="K626" s="251" t="s">
        <v>688</v>
      </c>
      <c r="L626" s="251" t="s">
        <v>566</v>
      </c>
      <c r="M626" s="251" t="s">
        <v>423</v>
      </c>
      <c r="N626" s="251" t="s">
        <v>92</v>
      </c>
      <c r="O626" s="251" t="s">
        <v>10</v>
      </c>
      <c r="P626" s="253" t="s">
        <v>6217</v>
      </c>
      <c r="Q626" s="253"/>
      <c r="R626" s="254"/>
      <c r="S626" s="253"/>
      <c r="T626" s="253">
        <v>19</v>
      </c>
      <c r="U626" s="253">
        <v>2798</v>
      </c>
      <c r="V626" s="253">
        <v>2808</v>
      </c>
      <c r="W626" s="254">
        <v>350.91199999999998</v>
      </c>
      <c r="X626" s="253" t="s">
        <v>150</v>
      </c>
      <c r="Y626" s="253">
        <v>2845</v>
      </c>
      <c r="Z626" s="253">
        <v>2818.5</v>
      </c>
      <c r="AA626" s="253" t="s">
        <v>1099</v>
      </c>
      <c r="AB626" s="254" t="s">
        <v>1931</v>
      </c>
      <c r="AC626" s="251" t="s">
        <v>5745</v>
      </c>
      <c r="AD626" s="253" t="s">
        <v>5746</v>
      </c>
      <c r="AE626" s="253" t="s">
        <v>415</v>
      </c>
      <c r="AF626" s="253">
        <v>2670</v>
      </c>
      <c r="AG626" s="254" t="s">
        <v>5747</v>
      </c>
      <c r="AH626" s="255" t="s">
        <v>5748</v>
      </c>
      <c r="AI626" s="253" t="s">
        <v>5809</v>
      </c>
      <c r="AJ626" s="251">
        <v>6</v>
      </c>
      <c r="AK626" s="254">
        <v>0</v>
      </c>
      <c r="AL626" s="254">
        <v>4.7</v>
      </c>
      <c r="AM626" s="254">
        <v>159</v>
      </c>
      <c r="AN626" s="254">
        <v>127</v>
      </c>
      <c r="AO626" s="254">
        <v>114</v>
      </c>
      <c r="AP626" s="254">
        <v>357</v>
      </c>
      <c r="AQ626" s="254">
        <v>358.75</v>
      </c>
      <c r="AR626" s="254">
        <v>114.08758767339999</v>
      </c>
      <c r="AS626" s="254">
        <v>356.69916293329999</v>
      </c>
      <c r="AT626" s="254">
        <v>0</v>
      </c>
      <c r="AU626" s="254">
        <v>456</v>
      </c>
      <c r="AV626" s="254">
        <v>192.46</v>
      </c>
      <c r="AW626" s="254" t="s">
        <v>4928</v>
      </c>
      <c r="AX626" s="254">
        <v>194.2</v>
      </c>
      <c r="AY626" s="254">
        <v>164.54</v>
      </c>
      <c r="AZ626" s="256">
        <v>1.4415300525000001</v>
      </c>
      <c r="BA626" s="254" t="s">
        <v>566</v>
      </c>
      <c r="BB626" s="254" t="s">
        <v>566</v>
      </c>
      <c r="BC626" s="254">
        <v>284.62825667300001</v>
      </c>
      <c r="BD626" s="254">
        <v>237.18935483870001</v>
      </c>
      <c r="BE626" s="257">
        <v>237.18935483870001</v>
      </c>
      <c r="BF626" s="254">
        <v>1</v>
      </c>
      <c r="BG626" s="254">
        <v>31</v>
      </c>
      <c r="BH626" s="254">
        <v>7352.87</v>
      </c>
      <c r="BI626" s="254" t="s">
        <v>430</v>
      </c>
      <c r="BJ626" s="254" t="s">
        <v>566</v>
      </c>
      <c r="BK626" s="254">
        <v>237.18935483870001</v>
      </c>
      <c r="BL626" s="254">
        <v>237.18935483870001</v>
      </c>
      <c r="BM626" s="254">
        <v>114</v>
      </c>
      <c r="BN626" s="254">
        <v>30</v>
      </c>
      <c r="BO626" s="256">
        <v>7115.680645161</v>
      </c>
      <c r="BP626" s="256" t="s">
        <v>566</v>
      </c>
      <c r="BQ626" s="251">
        <v>6</v>
      </c>
      <c r="BR626" s="251" t="s">
        <v>566</v>
      </c>
      <c r="BS626" s="251" t="s">
        <v>566</v>
      </c>
      <c r="BT626" s="255" t="s">
        <v>566</v>
      </c>
      <c r="BU626" s="258">
        <v>0</v>
      </c>
      <c r="BV626" s="254" t="s">
        <v>6928</v>
      </c>
      <c r="BW626" s="254" t="s">
        <v>566</v>
      </c>
      <c r="BX626" s="259" t="s">
        <v>566</v>
      </c>
      <c r="BY626" s="259" t="s">
        <v>566</v>
      </c>
      <c r="BZ626" s="259" t="s">
        <v>566</v>
      </c>
      <c r="CA626" s="251"/>
      <c r="CB626" s="251">
        <v>389.90871512000001</v>
      </c>
      <c r="CC626" s="260">
        <v>114.08758767339999</v>
      </c>
      <c r="CD626" s="260">
        <v>284.62825667300001</v>
      </c>
      <c r="CE626" s="254">
        <v>47.438901834299998</v>
      </c>
      <c r="CF626" s="254">
        <v>-2.5</v>
      </c>
      <c r="CG626" s="254">
        <v>1.0129999999999999</v>
      </c>
      <c r="CH626" s="254">
        <v>2.8</v>
      </c>
      <c r="CI626" s="256">
        <v>0.8</v>
      </c>
      <c r="CJ626" s="256">
        <v>0.90930209350000002</v>
      </c>
      <c r="CK626" s="254">
        <v>71387.034104100007</v>
      </c>
      <c r="CL626" s="254">
        <v>2.7966889000000002E-2</v>
      </c>
      <c r="CM626" s="254">
        <v>5.2972405694000004</v>
      </c>
      <c r="CN626" s="254">
        <v>685.18463999999994</v>
      </c>
      <c r="CO626" s="254">
        <v>1</v>
      </c>
      <c r="CP626" s="254">
        <v>236.75569858989999</v>
      </c>
      <c r="CQ626" s="254">
        <v>5.2784391400999997</v>
      </c>
      <c r="CR626" s="254">
        <v>2369</v>
      </c>
      <c r="CS626" s="254">
        <v>2351.788</v>
      </c>
      <c r="CT626" s="254">
        <v>95.3</v>
      </c>
      <c r="CU626" s="254">
        <v>233</v>
      </c>
      <c r="CV626" s="254">
        <v>17.399141630900001</v>
      </c>
      <c r="CW626" s="254">
        <v>109.3</v>
      </c>
      <c r="CX626" s="253" t="s">
        <v>393</v>
      </c>
      <c r="CY626" s="253" t="s">
        <v>566</v>
      </c>
      <c r="CZ626" s="254" t="s">
        <v>566</v>
      </c>
      <c r="DA626" s="254">
        <v>-2.5</v>
      </c>
      <c r="DB626" s="254">
        <v>1.4415300525000001</v>
      </c>
      <c r="DC626" s="254">
        <v>237.18935483839999</v>
      </c>
      <c r="DD626" s="256">
        <v>-3.000195647473447E-10</v>
      </c>
      <c r="DE626" s="254">
        <v>284.62825667300001</v>
      </c>
      <c r="DF626" s="256">
        <v>47.438901834299998</v>
      </c>
      <c r="DG626" s="253"/>
      <c r="DH626" s="261" t="s">
        <v>689</v>
      </c>
      <c r="DI626" s="262" t="s">
        <v>689</v>
      </c>
      <c r="DJ626" s="261" t="s">
        <v>689</v>
      </c>
      <c r="DK626" s="254"/>
      <c r="DL626" s="254">
        <v>154.30000000000001</v>
      </c>
      <c r="DM626" s="263"/>
      <c r="DN626" s="264">
        <v>1155</v>
      </c>
      <c r="DO626" s="264">
        <v>1158</v>
      </c>
      <c r="DP626" s="264">
        <v>106.5</v>
      </c>
      <c r="DQ626" s="261"/>
      <c r="DR626" s="262"/>
      <c r="DS626" s="261"/>
      <c r="DT626" s="184"/>
      <c r="DU626" s="184"/>
      <c r="DV626" s="184"/>
      <c r="DW626" s="184"/>
      <c r="DX626" s="184"/>
      <c r="DY626" s="184"/>
      <c r="DZ626" s="184"/>
      <c r="EA626" s="265"/>
      <c r="EB626" s="265"/>
    </row>
    <row r="627" spans="1:132" s="2" customFormat="1" ht="15" customHeight="1" x14ac:dyDescent="0.2">
      <c r="A627" s="21" t="str">
        <f t="shared" si="9"/>
        <v>2369_Южно-Ягунское</v>
      </c>
      <c r="B627" s="250">
        <v>147</v>
      </c>
      <c r="C627" s="251" t="s">
        <v>733</v>
      </c>
      <c r="D627" s="251" t="s">
        <v>568</v>
      </c>
      <c r="E627" s="251" t="s">
        <v>531</v>
      </c>
      <c r="F627" s="251" t="s">
        <v>10</v>
      </c>
      <c r="G627" s="251" t="s">
        <v>29</v>
      </c>
      <c r="H627" s="251" t="s">
        <v>2974</v>
      </c>
      <c r="I627" s="252" t="s">
        <v>2126</v>
      </c>
      <c r="J627" s="251" t="s">
        <v>177</v>
      </c>
      <c r="K627" s="251" t="s">
        <v>688</v>
      </c>
      <c r="L627" s="251" t="s">
        <v>566</v>
      </c>
      <c r="M627" s="251" t="s">
        <v>423</v>
      </c>
      <c r="N627" s="251" t="s">
        <v>92</v>
      </c>
      <c r="O627" s="251" t="s">
        <v>10</v>
      </c>
      <c r="P627" s="253" t="s">
        <v>6217</v>
      </c>
      <c r="Q627" s="253"/>
      <c r="R627" s="254"/>
      <c r="S627" s="253"/>
      <c r="T627" s="253">
        <v>6.4</v>
      </c>
      <c r="U627" s="253">
        <v>2687.6</v>
      </c>
      <c r="V627" s="253">
        <v>2694</v>
      </c>
      <c r="W627" s="254">
        <v>242.97200000000001</v>
      </c>
      <c r="X627" s="253" t="s">
        <v>150</v>
      </c>
      <c r="Y627" s="253">
        <v>2712</v>
      </c>
      <c r="Z627" s="253">
        <v>2705.2</v>
      </c>
      <c r="AA627" s="253" t="s">
        <v>1099</v>
      </c>
      <c r="AB627" s="254" t="s">
        <v>2298</v>
      </c>
      <c r="AC627" s="251" t="s">
        <v>5745</v>
      </c>
      <c r="AD627" s="253" t="s">
        <v>5746</v>
      </c>
      <c r="AE627" s="253" t="s">
        <v>415</v>
      </c>
      <c r="AF627" s="253">
        <v>2504</v>
      </c>
      <c r="AG627" s="254" t="s">
        <v>5747</v>
      </c>
      <c r="AH627" s="255" t="s">
        <v>5748</v>
      </c>
      <c r="AI627" s="253" t="s">
        <v>5851</v>
      </c>
      <c r="AJ627" s="251">
        <v>8</v>
      </c>
      <c r="AK627" s="254" t="s">
        <v>566</v>
      </c>
      <c r="AL627" s="254">
        <v>4.7</v>
      </c>
      <c r="AM627" s="254">
        <v>159</v>
      </c>
      <c r="AN627" s="254">
        <v>141</v>
      </c>
      <c r="AO627" s="254">
        <v>131</v>
      </c>
      <c r="AP627" s="254">
        <v>365.7</v>
      </c>
      <c r="AQ627" s="254">
        <v>367.67</v>
      </c>
      <c r="AR627" s="254">
        <v>120.39765487290001</v>
      </c>
      <c r="AS627" s="254">
        <v>357.39035760000002</v>
      </c>
      <c r="AT627" s="254">
        <v>0</v>
      </c>
      <c r="AU627" s="254">
        <v>551</v>
      </c>
      <c r="AV627" s="254">
        <v>193.84</v>
      </c>
      <c r="AW627" s="254" t="s">
        <v>4928</v>
      </c>
      <c r="AX627" s="254">
        <v>195.8</v>
      </c>
      <c r="AY627" s="254">
        <v>171.86</v>
      </c>
      <c r="AZ627" s="256">
        <v>2.1182113722999998</v>
      </c>
      <c r="BA627" s="254" t="s">
        <v>566</v>
      </c>
      <c r="BB627" s="254" t="s">
        <v>566</v>
      </c>
      <c r="BC627" s="254">
        <v>436.84397752590002</v>
      </c>
      <c r="BD627" s="254">
        <v>364.03580645160002</v>
      </c>
      <c r="BE627" s="257">
        <v>364.03580645160002</v>
      </c>
      <c r="BF627" s="254">
        <v>1</v>
      </c>
      <c r="BG627" s="254">
        <v>31</v>
      </c>
      <c r="BH627" s="254">
        <v>11285.11</v>
      </c>
      <c r="BI627" s="254" t="s">
        <v>430</v>
      </c>
      <c r="BJ627" s="254" t="s">
        <v>566</v>
      </c>
      <c r="BK627" s="254">
        <v>364.03580645160002</v>
      </c>
      <c r="BL627" s="254">
        <v>364.03580645160002</v>
      </c>
      <c r="BM627" s="254">
        <v>131</v>
      </c>
      <c r="BN627" s="254">
        <v>30</v>
      </c>
      <c r="BO627" s="256">
        <v>10921.074193548</v>
      </c>
      <c r="BP627" s="256" t="s">
        <v>566</v>
      </c>
      <c r="BQ627" s="251">
        <v>8</v>
      </c>
      <c r="BR627" s="251" t="s">
        <v>566</v>
      </c>
      <c r="BS627" s="251" t="s">
        <v>566</v>
      </c>
      <c r="BT627" s="255" t="s">
        <v>566</v>
      </c>
      <c r="BU627" s="258">
        <v>0</v>
      </c>
      <c r="BV627" s="254" t="s">
        <v>6929</v>
      </c>
      <c r="BW627" s="254" t="s">
        <v>566</v>
      </c>
      <c r="BX627" s="259" t="s">
        <v>566</v>
      </c>
      <c r="BY627" s="259" t="s">
        <v>566</v>
      </c>
      <c r="BZ627" s="259" t="s">
        <v>566</v>
      </c>
      <c r="CA627" s="251"/>
      <c r="CB627" s="251">
        <v>400.07247672</v>
      </c>
      <c r="CC627" s="260">
        <v>120.39765487290001</v>
      </c>
      <c r="CD627" s="260">
        <v>436.84397752590002</v>
      </c>
      <c r="CE627" s="254">
        <v>72.808171074299992</v>
      </c>
      <c r="CF627" s="254">
        <v>-2.5</v>
      </c>
      <c r="CG627" s="254">
        <v>1.0129999999999999</v>
      </c>
      <c r="CH627" s="254">
        <v>2.8</v>
      </c>
      <c r="CI627" s="256">
        <v>0.8</v>
      </c>
      <c r="CJ627" s="256">
        <v>1.3955875933999999</v>
      </c>
      <c r="CK627" s="254">
        <v>109564.09299205949</v>
      </c>
      <c r="CL627" s="254">
        <v>2.7394138299999999E-2</v>
      </c>
      <c r="CM627" s="254">
        <v>11.7336257722</v>
      </c>
      <c r="CN627" s="254">
        <v>684.49584000000004</v>
      </c>
      <c r="CO627" s="254">
        <v>1</v>
      </c>
      <c r="CP627" s="254">
        <v>346.43447154019998</v>
      </c>
      <c r="CQ627" s="254">
        <v>10.648113672899999</v>
      </c>
      <c r="CR627" s="254">
        <v>2369</v>
      </c>
      <c r="CS627" s="254">
        <v>2349.6280000000002</v>
      </c>
      <c r="CT627" s="254">
        <v>95</v>
      </c>
      <c r="CU627" s="254">
        <v>233</v>
      </c>
      <c r="CV627" s="254">
        <v>16.8068669528</v>
      </c>
      <c r="CW627" s="254">
        <v>109.3</v>
      </c>
      <c r="CX627" s="253" t="s">
        <v>393</v>
      </c>
      <c r="CY627" s="253" t="s">
        <v>566</v>
      </c>
      <c r="CZ627" s="254" t="s">
        <v>566</v>
      </c>
      <c r="DA627" s="254">
        <v>-2.5</v>
      </c>
      <c r="DB627" s="254">
        <v>2.1182113722999998</v>
      </c>
      <c r="DC627" s="254">
        <v>364.03580644350001</v>
      </c>
      <c r="DD627" s="256">
        <v>-8.1000166574085597E-9</v>
      </c>
      <c r="DE627" s="254">
        <v>436.84397752590002</v>
      </c>
      <c r="DF627" s="256">
        <v>72.808171074299992</v>
      </c>
      <c r="DG627" s="253"/>
      <c r="DH627" s="261" t="s">
        <v>689</v>
      </c>
      <c r="DI627" s="262" t="s">
        <v>689</v>
      </c>
      <c r="DJ627" s="261" t="s">
        <v>689</v>
      </c>
      <c r="DK627" s="254"/>
      <c r="DL627" s="254">
        <v>154.30000000000001</v>
      </c>
      <c r="DM627" s="263"/>
      <c r="DN627" s="264">
        <v>1233</v>
      </c>
      <c r="DO627" s="264">
        <v>1234</v>
      </c>
      <c r="DP627" s="264">
        <v>204.6</v>
      </c>
      <c r="DQ627" s="261"/>
      <c r="DR627" s="262"/>
      <c r="DS627" s="261"/>
      <c r="DT627" s="184"/>
      <c r="DU627" s="184"/>
      <c r="DV627" s="184"/>
      <c r="DW627" s="184"/>
      <c r="DX627" s="184"/>
      <c r="DY627" s="184"/>
      <c r="DZ627" s="184"/>
      <c r="EA627" s="265"/>
      <c r="EB627" s="265"/>
    </row>
    <row r="628" spans="1:132" s="2" customFormat="1" ht="15" customHeight="1" x14ac:dyDescent="0.2">
      <c r="A628" s="21" t="str">
        <f t="shared" si="9"/>
        <v>2370_Южно-Ягунское</v>
      </c>
      <c r="B628" s="250">
        <v>148</v>
      </c>
      <c r="C628" s="251" t="s">
        <v>733</v>
      </c>
      <c r="D628" s="251" t="s">
        <v>568</v>
      </c>
      <c r="E628" s="251" t="s">
        <v>531</v>
      </c>
      <c r="F628" s="251" t="s">
        <v>10</v>
      </c>
      <c r="G628" s="251" t="s">
        <v>29</v>
      </c>
      <c r="H628" s="251" t="s">
        <v>2974</v>
      </c>
      <c r="I628" s="252" t="s">
        <v>908</v>
      </c>
      <c r="J628" s="251" t="s">
        <v>177</v>
      </c>
      <c r="K628" s="251" t="s">
        <v>688</v>
      </c>
      <c r="L628" s="251" t="s">
        <v>566</v>
      </c>
      <c r="M628" s="251" t="s">
        <v>423</v>
      </c>
      <c r="N628" s="251" t="s">
        <v>92</v>
      </c>
      <c r="O628" s="251" t="s">
        <v>10</v>
      </c>
      <c r="P628" s="253" t="s">
        <v>6217</v>
      </c>
      <c r="Q628" s="253"/>
      <c r="R628" s="254"/>
      <c r="S628" s="253"/>
      <c r="T628" s="253">
        <v>22</v>
      </c>
      <c r="U628" s="253">
        <v>2507</v>
      </c>
      <c r="V628" s="253">
        <v>2521</v>
      </c>
      <c r="W628" s="254">
        <v>67.506</v>
      </c>
      <c r="X628" s="253" t="s">
        <v>150</v>
      </c>
      <c r="Y628" s="253">
        <v>2562.4</v>
      </c>
      <c r="Z628" s="253">
        <v>2518.4</v>
      </c>
      <c r="AA628" s="253" t="s">
        <v>1099</v>
      </c>
      <c r="AB628" s="254" t="s">
        <v>6652</v>
      </c>
      <c r="AC628" s="251" t="s">
        <v>5745</v>
      </c>
      <c r="AD628" s="253" t="s">
        <v>5746</v>
      </c>
      <c r="AE628" s="253" t="s">
        <v>415</v>
      </c>
      <c r="AF628" s="253">
        <v>2344</v>
      </c>
      <c r="AG628" s="254" t="s">
        <v>5747</v>
      </c>
      <c r="AH628" s="255" t="s">
        <v>6930</v>
      </c>
      <c r="AI628" s="253" t="s">
        <v>5764</v>
      </c>
      <c r="AJ628" s="251">
        <v>10</v>
      </c>
      <c r="AK628" s="254" t="s">
        <v>566</v>
      </c>
      <c r="AL628" s="254">
        <v>4.7</v>
      </c>
      <c r="AM628" s="254">
        <v>159</v>
      </c>
      <c r="AN628" s="254">
        <v>141</v>
      </c>
      <c r="AO628" s="254">
        <v>133</v>
      </c>
      <c r="AP628" s="254">
        <v>362.66</v>
      </c>
      <c r="AQ628" s="254">
        <v>365.14</v>
      </c>
      <c r="AR628" s="254">
        <v>127.0419055908</v>
      </c>
      <c r="AS628" s="254">
        <v>357.49780146670003</v>
      </c>
      <c r="AT628" s="254">
        <v>0</v>
      </c>
      <c r="AU628" s="254">
        <v>146</v>
      </c>
      <c r="AV628" s="254">
        <v>194.72</v>
      </c>
      <c r="AW628" s="254" t="s">
        <v>4928</v>
      </c>
      <c r="AX628" s="254">
        <v>197.2</v>
      </c>
      <c r="AY628" s="254">
        <v>167.94</v>
      </c>
      <c r="AZ628" s="256">
        <v>2.7811737678999999</v>
      </c>
      <c r="BA628" s="254" t="s">
        <v>566</v>
      </c>
      <c r="BB628" s="254" t="s">
        <v>566</v>
      </c>
      <c r="BC628" s="254">
        <v>560.48575421110002</v>
      </c>
      <c r="BD628" s="254">
        <v>467.07032258060002</v>
      </c>
      <c r="BE628" s="257">
        <v>467.07032258060002</v>
      </c>
      <c r="BF628" s="254">
        <v>1</v>
      </c>
      <c r="BG628" s="254">
        <v>31</v>
      </c>
      <c r="BH628" s="254">
        <v>14479.18</v>
      </c>
      <c r="BI628" s="254" t="s">
        <v>430</v>
      </c>
      <c r="BJ628" s="254" t="s">
        <v>566</v>
      </c>
      <c r="BK628" s="254">
        <v>467.07032258060002</v>
      </c>
      <c r="BL628" s="254">
        <v>467.07032258060002</v>
      </c>
      <c r="BM628" s="254">
        <v>133</v>
      </c>
      <c r="BN628" s="254">
        <v>30</v>
      </c>
      <c r="BO628" s="256">
        <v>14012.109677418001</v>
      </c>
      <c r="BP628" s="256" t="s">
        <v>566</v>
      </c>
      <c r="BQ628" s="251">
        <v>10</v>
      </c>
      <c r="BR628" s="251" t="s">
        <v>566</v>
      </c>
      <c r="BS628" s="251" t="s">
        <v>566</v>
      </c>
      <c r="BT628" s="255" t="s">
        <v>566</v>
      </c>
      <c r="BU628" s="258">
        <v>0</v>
      </c>
      <c r="BV628" s="254" t="s">
        <v>6931</v>
      </c>
      <c r="BW628" s="254" t="s">
        <v>566</v>
      </c>
      <c r="BX628" s="259" t="s">
        <v>566</v>
      </c>
      <c r="BY628" s="259" t="s">
        <v>566</v>
      </c>
      <c r="BZ628" s="259" t="s">
        <v>566</v>
      </c>
      <c r="CA628" s="251"/>
      <c r="CB628" s="251">
        <v>396.24849155999999</v>
      </c>
      <c r="CC628" s="260">
        <v>127.0419055908</v>
      </c>
      <c r="CD628" s="260">
        <v>560.48575421110002</v>
      </c>
      <c r="CE628" s="254">
        <v>93.415431630499995</v>
      </c>
      <c r="CF628" s="254">
        <v>-2.54</v>
      </c>
      <c r="CG628" s="254">
        <v>1.0129999999999999</v>
      </c>
      <c r="CH628" s="254">
        <v>2.8</v>
      </c>
      <c r="CI628" s="256">
        <v>0.8</v>
      </c>
      <c r="CJ628" s="256">
        <v>1.7905863542</v>
      </c>
      <c r="CK628" s="254">
        <v>140574.4581992263</v>
      </c>
      <c r="CL628" s="254">
        <v>2.7147046000000001E-2</v>
      </c>
      <c r="CM628" s="254">
        <v>17.720288284599999</v>
      </c>
      <c r="CN628" s="254">
        <v>683.05831999999998</v>
      </c>
      <c r="CO628" s="254">
        <v>1</v>
      </c>
      <c r="CP628" s="254">
        <v>452.71356154609998</v>
      </c>
      <c r="CQ628" s="254">
        <v>16.664846324100001</v>
      </c>
      <c r="CR628" s="254">
        <v>2369</v>
      </c>
      <c r="CS628" s="254">
        <v>2344.4940000000001</v>
      </c>
      <c r="CT628" s="254">
        <v>95</v>
      </c>
      <c r="CU628" s="254">
        <v>233</v>
      </c>
      <c r="CV628" s="254">
        <v>16.429184549399999</v>
      </c>
      <c r="CW628" s="254">
        <v>109.3</v>
      </c>
      <c r="CX628" s="253" t="s">
        <v>393</v>
      </c>
      <c r="CY628" s="253" t="s">
        <v>566</v>
      </c>
      <c r="CZ628" s="254" t="s">
        <v>566</v>
      </c>
      <c r="DA628" s="254">
        <v>-2.5</v>
      </c>
      <c r="DB628" s="254">
        <v>2.7599717571000002</v>
      </c>
      <c r="DC628" s="254">
        <v>463.50965688740001</v>
      </c>
      <c r="DD628" s="256">
        <v>-3.5606656932000078</v>
      </c>
      <c r="DE628" s="254">
        <v>556.21294495660004</v>
      </c>
      <c r="DF628" s="256">
        <v>89.14262237600002</v>
      </c>
      <c r="DG628" s="253"/>
      <c r="DH628" s="261" t="s">
        <v>689</v>
      </c>
      <c r="DI628" s="262" t="s">
        <v>689</v>
      </c>
      <c r="DJ628" s="261" t="s">
        <v>689</v>
      </c>
      <c r="DK628" s="254"/>
      <c r="DL628" s="254">
        <v>154.30000000000001</v>
      </c>
      <c r="DM628" s="263"/>
      <c r="DN628" s="264">
        <v>1048</v>
      </c>
      <c r="DO628" s="264">
        <v>1048</v>
      </c>
      <c r="DP628" s="264">
        <v>204.6</v>
      </c>
      <c r="DQ628" s="261"/>
      <c r="DR628" s="262"/>
      <c r="DS628" s="261"/>
      <c r="DT628" s="184"/>
      <c r="DU628" s="184"/>
      <c r="DV628" s="184"/>
      <c r="DW628" s="184"/>
      <c r="DX628" s="184"/>
      <c r="DY628" s="184"/>
      <c r="DZ628" s="184"/>
      <c r="EA628" s="265"/>
      <c r="EB628" s="265"/>
    </row>
    <row r="629" spans="1:132" s="2" customFormat="1" ht="15" customHeight="1" x14ac:dyDescent="0.2">
      <c r="A629" s="21" t="str">
        <f t="shared" si="9"/>
        <v>2371У_Южно-Ягунское</v>
      </c>
      <c r="B629" s="250">
        <v>149</v>
      </c>
      <c r="C629" s="251" t="s">
        <v>733</v>
      </c>
      <c r="D629" s="251" t="s">
        <v>568</v>
      </c>
      <c r="E629" s="251" t="s">
        <v>531</v>
      </c>
      <c r="F629" s="251" t="s">
        <v>10</v>
      </c>
      <c r="G629" s="251" t="s">
        <v>29</v>
      </c>
      <c r="H629" s="251" t="s">
        <v>2974</v>
      </c>
      <c r="I629" s="252" t="s">
        <v>6932</v>
      </c>
      <c r="J629" s="251" t="s">
        <v>177</v>
      </c>
      <c r="K629" s="251" t="s">
        <v>688</v>
      </c>
      <c r="L629" s="251" t="s">
        <v>566</v>
      </c>
      <c r="M629" s="251" t="s">
        <v>423</v>
      </c>
      <c r="N629" s="251" t="s">
        <v>92</v>
      </c>
      <c r="O629" s="251" t="s">
        <v>10</v>
      </c>
      <c r="P629" s="253" t="s">
        <v>6217</v>
      </c>
      <c r="Q629" s="253"/>
      <c r="R629" s="254"/>
      <c r="S629" s="253"/>
      <c r="T629" s="253">
        <v>21</v>
      </c>
      <c r="U629" s="253">
        <v>2448</v>
      </c>
      <c r="V629" s="253">
        <v>2469</v>
      </c>
      <c r="W629" s="254">
        <v>1.724</v>
      </c>
      <c r="X629" s="253" t="s">
        <v>150</v>
      </c>
      <c r="Y629" s="253">
        <v>2500</v>
      </c>
      <c r="Z629" s="253">
        <v>2482</v>
      </c>
      <c r="AA629" s="253" t="s">
        <v>1100</v>
      </c>
      <c r="AB629" s="254" t="s">
        <v>981</v>
      </c>
      <c r="AC629" s="251" t="s">
        <v>5745</v>
      </c>
      <c r="AD629" s="253" t="s">
        <v>10</v>
      </c>
      <c r="AE629" s="253" t="s">
        <v>566</v>
      </c>
      <c r="AF629" s="253" t="s">
        <v>566</v>
      </c>
      <c r="AG629" s="254" t="s">
        <v>5747</v>
      </c>
      <c r="AH629" s="255" t="s">
        <v>5748</v>
      </c>
      <c r="AI629" s="253" t="s">
        <v>566</v>
      </c>
      <c r="AJ629" s="251">
        <v>9</v>
      </c>
      <c r="AK629" s="254" t="s">
        <v>566</v>
      </c>
      <c r="AL629" s="254" t="s">
        <v>566</v>
      </c>
      <c r="AM629" s="254" t="s">
        <v>566</v>
      </c>
      <c r="AN629" s="254" t="s">
        <v>566</v>
      </c>
      <c r="AO629" s="254" t="s">
        <v>566</v>
      </c>
      <c r="AP629" s="254" t="s">
        <v>566</v>
      </c>
      <c r="AQ629" s="254" t="s">
        <v>566</v>
      </c>
      <c r="AR629" s="254" t="s">
        <v>566</v>
      </c>
      <c r="AS629" s="254" t="s">
        <v>566</v>
      </c>
      <c r="AT629" s="254">
        <v>0</v>
      </c>
      <c r="AU629" s="254">
        <v>425</v>
      </c>
      <c r="AV629" s="254">
        <v>196.7</v>
      </c>
      <c r="AW629" s="254" t="s">
        <v>4928</v>
      </c>
      <c r="AX629" s="254">
        <v>198.5</v>
      </c>
      <c r="AY629" s="254" t="s">
        <v>566</v>
      </c>
      <c r="AZ629" s="256" t="s">
        <v>566</v>
      </c>
      <c r="BA629" s="254" t="s">
        <v>566</v>
      </c>
      <c r="BB629" s="254" t="s">
        <v>566</v>
      </c>
      <c r="BC629" s="254" t="s">
        <v>566</v>
      </c>
      <c r="BD629" s="254" t="s">
        <v>566</v>
      </c>
      <c r="BE629" s="257">
        <v>0</v>
      </c>
      <c r="BF629" s="254" t="s">
        <v>566</v>
      </c>
      <c r="BG629" s="254" t="s">
        <v>30</v>
      </c>
      <c r="BH629" s="254" t="s">
        <v>566</v>
      </c>
      <c r="BI629" s="254" t="s">
        <v>745</v>
      </c>
      <c r="BJ629" s="254" t="s">
        <v>1214</v>
      </c>
      <c r="BK629" s="254" t="s">
        <v>566</v>
      </c>
      <c r="BL629" s="254" t="s">
        <v>566</v>
      </c>
      <c r="BM629" s="254">
        <v>0</v>
      </c>
      <c r="BN629" s="254">
        <v>0</v>
      </c>
      <c r="BO629" s="256">
        <v>0</v>
      </c>
      <c r="BP629" s="256" t="s">
        <v>1214</v>
      </c>
      <c r="BQ629" s="251">
        <v>9</v>
      </c>
      <c r="BR629" s="251" t="s">
        <v>566</v>
      </c>
      <c r="BS629" s="251" t="s">
        <v>566</v>
      </c>
      <c r="BT629" s="255" t="s">
        <v>566</v>
      </c>
      <c r="BU629" s="258" t="s">
        <v>566</v>
      </c>
      <c r="BV629" s="254" t="s">
        <v>6933</v>
      </c>
      <c r="BW629" s="254" t="s">
        <v>566</v>
      </c>
      <c r="BX629" s="259" t="s">
        <v>566</v>
      </c>
      <c r="BY629" s="259" t="s">
        <v>566</v>
      </c>
      <c r="BZ629" s="259" t="s">
        <v>566</v>
      </c>
      <c r="CA629" s="251"/>
      <c r="CB629" s="251" t="s">
        <v>566</v>
      </c>
      <c r="CC629" s="260" t="s">
        <v>566</v>
      </c>
      <c r="CD629" s="260" t="s">
        <v>566</v>
      </c>
      <c r="CE629" s="254" t="s">
        <v>566</v>
      </c>
      <c r="CF629" s="254">
        <v>-2.5</v>
      </c>
      <c r="CG629" s="254">
        <v>1.0129999999999999</v>
      </c>
      <c r="CH629" s="254">
        <v>2.8</v>
      </c>
      <c r="CI629" s="256">
        <v>0.8</v>
      </c>
      <c r="CJ629" s="256" t="s">
        <v>566</v>
      </c>
      <c r="CK629" s="254" t="s">
        <v>566</v>
      </c>
      <c r="CL629" s="254" t="s">
        <v>566</v>
      </c>
      <c r="CM629" s="254" t="s">
        <v>566</v>
      </c>
      <c r="CN629" s="254">
        <v>684.95727999999997</v>
      </c>
      <c r="CO629" s="254">
        <v>1</v>
      </c>
      <c r="CP629" s="254" t="s">
        <v>566</v>
      </c>
      <c r="CQ629" s="254" t="s">
        <v>566</v>
      </c>
      <c r="CR629" s="254">
        <v>2369</v>
      </c>
      <c r="CS629" s="254">
        <v>2351.2759999999998</v>
      </c>
      <c r="CT629" s="254">
        <v>95</v>
      </c>
      <c r="CU629" s="254">
        <v>233</v>
      </c>
      <c r="CV629" s="254">
        <v>15.5793991416</v>
      </c>
      <c r="CW629" s="254">
        <v>109.3</v>
      </c>
      <c r="CX629" s="253" t="s">
        <v>393</v>
      </c>
      <c r="CY629" s="253" t="s">
        <v>566</v>
      </c>
      <c r="CZ629" s="254" t="s">
        <v>566</v>
      </c>
      <c r="DA629" s="254">
        <v>-2.5</v>
      </c>
      <c r="DB629" s="254" t="s">
        <v>566</v>
      </c>
      <c r="DC629" s="254" t="s">
        <v>566</v>
      </c>
      <c r="DD629" s="256" t="s">
        <v>566</v>
      </c>
      <c r="DE629" s="254" t="s">
        <v>566</v>
      </c>
      <c r="DF629" s="256" t="s">
        <v>566</v>
      </c>
      <c r="DG629" s="253"/>
      <c r="DH629" s="261" t="s">
        <v>689</v>
      </c>
      <c r="DI629" s="262" t="s">
        <v>689</v>
      </c>
      <c r="DJ629" s="261" t="s">
        <v>689</v>
      </c>
      <c r="DK629" s="254"/>
      <c r="DL629" s="254" t="s">
        <v>566</v>
      </c>
      <c r="DM629" s="263"/>
      <c r="DN629" s="264">
        <v>1783</v>
      </c>
      <c r="DO629" s="264">
        <v>1785</v>
      </c>
      <c r="DP629" s="264">
        <v>37</v>
      </c>
      <c r="DQ629" s="261"/>
      <c r="DR629" s="262"/>
      <c r="DS629" s="261"/>
      <c r="DT629" s="184"/>
      <c r="DU629" s="184"/>
      <c r="DV629" s="184"/>
      <c r="DW629" s="184"/>
      <c r="DX629" s="184"/>
      <c r="DY629" s="184"/>
      <c r="DZ629" s="184"/>
      <c r="EA629" s="265"/>
      <c r="EB629" s="265"/>
    </row>
    <row r="630" spans="1:132" s="2" customFormat="1" ht="15" customHeight="1" x14ac:dyDescent="0.2">
      <c r="A630" s="21" t="str">
        <f t="shared" si="9"/>
        <v>2372_Южно-Ягунское</v>
      </c>
      <c r="B630" s="250">
        <v>150</v>
      </c>
      <c r="C630" s="251" t="s">
        <v>733</v>
      </c>
      <c r="D630" s="251" t="s">
        <v>568</v>
      </c>
      <c r="E630" s="251" t="s">
        <v>531</v>
      </c>
      <c r="F630" s="251" t="s">
        <v>10</v>
      </c>
      <c r="G630" s="251" t="s">
        <v>29</v>
      </c>
      <c r="H630" s="251" t="s">
        <v>2974</v>
      </c>
      <c r="I630" s="252" t="s">
        <v>1253</v>
      </c>
      <c r="J630" s="251" t="s">
        <v>177</v>
      </c>
      <c r="K630" s="251" t="s">
        <v>688</v>
      </c>
      <c r="L630" s="251" t="s">
        <v>566</v>
      </c>
      <c r="M630" s="251" t="s">
        <v>423</v>
      </c>
      <c r="N630" s="251" t="s">
        <v>92</v>
      </c>
      <c r="O630" s="251" t="s">
        <v>10</v>
      </c>
      <c r="P630" s="253" t="s">
        <v>6217</v>
      </c>
      <c r="Q630" s="253"/>
      <c r="R630" s="254"/>
      <c r="S630" s="253"/>
      <c r="T630" s="253">
        <v>15.6</v>
      </c>
      <c r="U630" s="253">
        <v>2511.6</v>
      </c>
      <c r="V630" s="253">
        <v>2524</v>
      </c>
      <c r="W630" s="254">
        <v>61.109000000000002</v>
      </c>
      <c r="X630" s="253" t="s">
        <v>150</v>
      </c>
      <c r="Y630" s="253">
        <v>2537</v>
      </c>
      <c r="Z630" s="253">
        <v>2520.6</v>
      </c>
      <c r="AA630" s="253" t="s">
        <v>1100</v>
      </c>
      <c r="AB630" s="254" t="s">
        <v>2400</v>
      </c>
      <c r="AC630" s="251" t="s">
        <v>5745</v>
      </c>
      <c r="AD630" s="253" t="s">
        <v>5746</v>
      </c>
      <c r="AE630" s="253" t="s">
        <v>566</v>
      </c>
      <c r="AF630" s="253" t="s">
        <v>566</v>
      </c>
      <c r="AG630" s="254" t="s">
        <v>5747</v>
      </c>
      <c r="AH630" s="255" t="s">
        <v>5748</v>
      </c>
      <c r="AI630" s="253" t="s">
        <v>566</v>
      </c>
      <c r="AJ630" s="251">
        <v>5</v>
      </c>
      <c r="AK630" s="254" t="s">
        <v>566</v>
      </c>
      <c r="AL630" s="254">
        <v>4.7</v>
      </c>
      <c r="AM630" s="254">
        <v>159</v>
      </c>
      <c r="AN630" s="254">
        <v>141</v>
      </c>
      <c r="AO630" s="254">
        <v>126</v>
      </c>
      <c r="AP630" s="254">
        <v>371.39</v>
      </c>
      <c r="AQ630" s="254">
        <v>372.76</v>
      </c>
      <c r="AR630" s="254">
        <v>132.57382370580001</v>
      </c>
      <c r="AS630" s="254">
        <v>377.6566522</v>
      </c>
      <c r="AT630" s="254">
        <v>0</v>
      </c>
      <c r="AU630" s="254">
        <v>245</v>
      </c>
      <c r="AV630" s="254">
        <v>216.34</v>
      </c>
      <c r="AW630" s="254" t="s">
        <v>4997</v>
      </c>
      <c r="AX630" s="254">
        <v>217.67</v>
      </c>
      <c r="AY630" s="254">
        <v>155.05000000000001</v>
      </c>
      <c r="AZ630" s="256">
        <v>1.1901821473</v>
      </c>
      <c r="BA630" s="254" t="s">
        <v>566</v>
      </c>
      <c r="BB630" s="254" t="s">
        <v>566</v>
      </c>
      <c r="BC630" s="254">
        <v>191.99619951060001</v>
      </c>
      <c r="BD630" s="254">
        <v>184.53774193550001</v>
      </c>
      <c r="BE630" s="257">
        <v>184.53774193550001</v>
      </c>
      <c r="BF630" s="254">
        <v>1</v>
      </c>
      <c r="BG630" s="254">
        <v>31</v>
      </c>
      <c r="BH630" s="254">
        <v>5720.67</v>
      </c>
      <c r="BI630" s="254" t="s">
        <v>430</v>
      </c>
      <c r="BJ630" s="254" t="s">
        <v>566</v>
      </c>
      <c r="BK630" s="254">
        <v>184.53774193550001</v>
      </c>
      <c r="BL630" s="254">
        <v>184.53774193550001</v>
      </c>
      <c r="BM630" s="254">
        <v>126</v>
      </c>
      <c r="BN630" s="254">
        <v>30</v>
      </c>
      <c r="BO630" s="256">
        <v>5536.1322580650003</v>
      </c>
      <c r="BP630" s="256" t="s">
        <v>566</v>
      </c>
      <c r="BQ630" s="251">
        <v>5</v>
      </c>
      <c r="BR630" s="251" t="s">
        <v>566</v>
      </c>
      <c r="BS630" s="251" t="s">
        <v>566</v>
      </c>
      <c r="BT630" s="255" t="s">
        <v>566</v>
      </c>
      <c r="BU630" s="258">
        <v>0</v>
      </c>
      <c r="BV630" s="254" t="s">
        <v>6934</v>
      </c>
      <c r="BW630" s="254" t="s">
        <v>566</v>
      </c>
      <c r="BX630" s="259" t="s">
        <v>566</v>
      </c>
      <c r="BY630" s="259" t="s">
        <v>566</v>
      </c>
      <c r="BZ630" s="259" t="s">
        <v>566</v>
      </c>
      <c r="CA630" s="251"/>
      <c r="CB630" s="251">
        <v>377.6566522</v>
      </c>
      <c r="CC630" s="260">
        <v>132.57382370580001</v>
      </c>
      <c r="CD630" s="260">
        <v>191.99619951060001</v>
      </c>
      <c r="CE630" s="254">
        <v>7.4584575750999988</v>
      </c>
      <c r="CF630" s="254">
        <v>23.3</v>
      </c>
      <c r="CG630" s="254">
        <v>1.0129999999999999</v>
      </c>
      <c r="CH630" s="254">
        <v>2.8</v>
      </c>
      <c r="CI630" s="256">
        <v>0.8</v>
      </c>
      <c r="CJ630" s="256">
        <v>0.70745398829999995</v>
      </c>
      <c r="CK630" s="254">
        <v>55540.443988314</v>
      </c>
      <c r="CL630" s="254">
        <v>2.8410971899999998E-2</v>
      </c>
      <c r="CM630" s="254">
        <v>2.9091580325000002</v>
      </c>
      <c r="CN630" s="254">
        <v>686.13747999999998</v>
      </c>
      <c r="CO630" s="254">
        <v>1</v>
      </c>
      <c r="CP630" s="254">
        <v>192.35286965270001</v>
      </c>
      <c r="CQ630" s="254">
        <v>3.1519098057999999</v>
      </c>
      <c r="CR630" s="254">
        <v>2369</v>
      </c>
      <c r="CS630" s="254">
        <v>2355.4899999999998</v>
      </c>
      <c r="CT630" s="254">
        <v>95</v>
      </c>
      <c r="CU630" s="254">
        <v>233</v>
      </c>
      <c r="CV630" s="254">
        <v>7.1502145923000002</v>
      </c>
      <c r="CW630" s="254">
        <v>109.3</v>
      </c>
      <c r="CX630" s="253" t="s">
        <v>393</v>
      </c>
      <c r="CY630" s="253" t="s">
        <v>566</v>
      </c>
      <c r="CZ630" s="254" t="s">
        <v>566</v>
      </c>
      <c r="DA630" s="254">
        <v>-2.5</v>
      </c>
      <c r="DB630" s="254">
        <v>7.0424214079</v>
      </c>
      <c r="DC630" s="254">
        <v>1091.9274392949001</v>
      </c>
      <c r="DD630" s="256">
        <v>907.38969735940009</v>
      </c>
      <c r="DE630" s="254">
        <v>1136.0598449040001</v>
      </c>
      <c r="DF630" s="256">
        <v>951.52210296850012</v>
      </c>
      <c r="DG630" s="253"/>
      <c r="DH630" s="261" t="s">
        <v>689</v>
      </c>
      <c r="DI630" s="262" t="s">
        <v>689</v>
      </c>
      <c r="DJ630" s="261" t="s">
        <v>689</v>
      </c>
      <c r="DK630" s="254"/>
      <c r="DL630" s="254">
        <v>154.30000000000001</v>
      </c>
      <c r="DM630" s="263"/>
      <c r="DN630" s="264">
        <v>1577</v>
      </c>
      <c r="DO630" s="264">
        <v>1577</v>
      </c>
      <c r="DP630" s="264">
        <v>0</v>
      </c>
      <c r="DQ630" s="261"/>
      <c r="DR630" s="262"/>
      <c r="DS630" s="261"/>
      <c r="DT630" s="184"/>
      <c r="DU630" s="184"/>
      <c r="DV630" s="184"/>
      <c r="DW630" s="184"/>
      <c r="DX630" s="184"/>
      <c r="DY630" s="184"/>
      <c r="DZ630" s="184"/>
      <c r="EA630" s="265"/>
      <c r="EB630" s="265"/>
    </row>
    <row r="631" spans="1:132" s="2" customFormat="1" ht="15" customHeight="1" x14ac:dyDescent="0.2">
      <c r="A631" s="21" t="str">
        <f t="shared" si="9"/>
        <v>2378_Южно-Ягунское</v>
      </c>
      <c r="B631" s="250">
        <v>151</v>
      </c>
      <c r="C631" s="251" t="s">
        <v>733</v>
      </c>
      <c r="D631" s="251" t="s">
        <v>568</v>
      </c>
      <c r="E631" s="251" t="s">
        <v>531</v>
      </c>
      <c r="F631" s="251" t="s">
        <v>10</v>
      </c>
      <c r="G631" s="251" t="s">
        <v>29</v>
      </c>
      <c r="H631" s="251" t="s">
        <v>64</v>
      </c>
      <c r="I631" s="252" t="s">
        <v>1032</v>
      </c>
      <c r="J631" s="251" t="s">
        <v>177</v>
      </c>
      <c r="K631" s="251" t="s">
        <v>688</v>
      </c>
      <c r="L631" s="251" t="s">
        <v>566</v>
      </c>
      <c r="M631" s="251" t="s">
        <v>423</v>
      </c>
      <c r="N631" s="251" t="s">
        <v>34</v>
      </c>
      <c r="O631" s="251" t="s">
        <v>6</v>
      </c>
      <c r="P631" s="253" t="s">
        <v>6217</v>
      </c>
      <c r="Q631" s="253"/>
      <c r="R631" s="254"/>
      <c r="S631" s="253"/>
      <c r="T631" s="253">
        <v>15.2</v>
      </c>
      <c r="U631" s="253">
        <v>2567.4</v>
      </c>
      <c r="V631" s="253">
        <v>2575.6</v>
      </c>
      <c r="W631" s="254">
        <v>183.642</v>
      </c>
      <c r="X631" s="253" t="s">
        <v>150</v>
      </c>
      <c r="Y631" s="253">
        <v>2702.2</v>
      </c>
      <c r="Z631" s="253">
        <v>2667.8</v>
      </c>
      <c r="AA631" s="253" t="s">
        <v>1099</v>
      </c>
      <c r="AB631" s="254" t="s">
        <v>6841</v>
      </c>
      <c r="AC631" s="251" t="s">
        <v>5745</v>
      </c>
      <c r="AD631" s="253" t="s">
        <v>5746</v>
      </c>
      <c r="AE631" s="253" t="s">
        <v>415</v>
      </c>
      <c r="AF631" s="253">
        <v>2552</v>
      </c>
      <c r="AG631" s="254" t="s">
        <v>5747</v>
      </c>
      <c r="AH631" s="255" t="s">
        <v>5748</v>
      </c>
      <c r="AI631" s="253" t="s">
        <v>5768</v>
      </c>
      <c r="AJ631" s="251">
        <v>8</v>
      </c>
      <c r="AK631" s="254" t="s">
        <v>566</v>
      </c>
      <c r="AL631" s="254">
        <v>4.7</v>
      </c>
      <c r="AM631" s="254">
        <v>159</v>
      </c>
      <c r="AN631" s="254">
        <v>141</v>
      </c>
      <c r="AO631" s="254">
        <v>131</v>
      </c>
      <c r="AP631" s="254">
        <v>368.19</v>
      </c>
      <c r="AQ631" s="254">
        <v>369.43</v>
      </c>
      <c r="AR631" s="254">
        <v>132.93274196190001</v>
      </c>
      <c r="AS631" s="254">
        <v>369.65652080000001</v>
      </c>
      <c r="AT631" s="254">
        <v>0</v>
      </c>
      <c r="AU631" s="254">
        <v>135</v>
      </c>
      <c r="AV631" s="254">
        <v>220.76</v>
      </c>
      <c r="AW631" s="254" t="s">
        <v>4928</v>
      </c>
      <c r="AX631" s="254">
        <v>222</v>
      </c>
      <c r="AY631" s="254">
        <v>147.43</v>
      </c>
      <c r="AZ631" s="256">
        <v>1.6034465783</v>
      </c>
      <c r="BA631" s="254" t="s">
        <v>566</v>
      </c>
      <c r="BB631" s="254" t="s">
        <v>566</v>
      </c>
      <c r="BC631" s="254">
        <v>238.7476167975</v>
      </c>
      <c r="BD631" s="254">
        <v>236.3961290323</v>
      </c>
      <c r="BE631" s="257">
        <v>236.3961290323</v>
      </c>
      <c r="BF631" s="254">
        <v>1</v>
      </c>
      <c r="BG631" s="254">
        <v>31</v>
      </c>
      <c r="BH631" s="254">
        <v>7328.28</v>
      </c>
      <c r="BI631" s="254" t="s">
        <v>430</v>
      </c>
      <c r="BJ631" s="254" t="s">
        <v>566</v>
      </c>
      <c r="BK631" s="254">
        <v>236.3961290323</v>
      </c>
      <c r="BL631" s="254">
        <v>236.3961290323</v>
      </c>
      <c r="BM631" s="254">
        <v>131</v>
      </c>
      <c r="BN631" s="254">
        <v>30</v>
      </c>
      <c r="BO631" s="256">
        <v>7091.8838709689999</v>
      </c>
      <c r="BP631" s="256" t="s">
        <v>566</v>
      </c>
      <c r="BQ631" s="251">
        <v>8</v>
      </c>
      <c r="BR631" s="251" t="s">
        <v>566</v>
      </c>
      <c r="BS631" s="251" t="s">
        <v>566</v>
      </c>
      <c r="BT631" s="255" t="s">
        <v>566</v>
      </c>
      <c r="BU631" s="258">
        <v>0</v>
      </c>
      <c r="BV631" s="254" t="s">
        <v>6935</v>
      </c>
      <c r="BW631" s="254" t="s">
        <v>566</v>
      </c>
      <c r="BX631" s="259" t="s">
        <v>566</v>
      </c>
      <c r="BY631" s="259" t="s">
        <v>566</v>
      </c>
      <c r="BZ631" s="259" t="s">
        <v>566</v>
      </c>
      <c r="CA631" s="251"/>
      <c r="CB631" s="251">
        <v>369.65652080000001</v>
      </c>
      <c r="CC631" s="260">
        <v>132.93274196190001</v>
      </c>
      <c r="CD631" s="260">
        <v>238.7476167975</v>
      </c>
      <c r="CE631" s="254">
        <v>2.3514877652000052</v>
      </c>
      <c r="CF631" s="254">
        <v>1.95</v>
      </c>
      <c r="CG631" s="254">
        <v>1.014</v>
      </c>
      <c r="CH631" s="254">
        <v>2.8</v>
      </c>
      <c r="CI631" s="256">
        <v>0.8</v>
      </c>
      <c r="CJ631" s="256">
        <v>0.90626113959999999</v>
      </c>
      <c r="CK631" s="254">
        <v>71218.531656522493</v>
      </c>
      <c r="CL631" s="254">
        <v>2.7970659500000002E-2</v>
      </c>
      <c r="CM631" s="254">
        <v>4.8942403988000001</v>
      </c>
      <c r="CN631" s="254">
        <v>667.45223999999996</v>
      </c>
      <c r="CO631" s="254">
        <v>1</v>
      </c>
      <c r="CP631" s="254">
        <v>238.7475954375</v>
      </c>
      <c r="CQ631" s="254">
        <v>4.9892823619</v>
      </c>
      <c r="CR631" s="254">
        <v>2301</v>
      </c>
      <c r="CS631" s="254">
        <v>2288.7579999999998</v>
      </c>
      <c r="CT631" s="254">
        <v>95</v>
      </c>
      <c r="CU631" s="254">
        <v>212</v>
      </c>
      <c r="CV631" s="254">
        <v>-4.1320754717000003</v>
      </c>
      <c r="CW631" s="254">
        <v>33.1</v>
      </c>
      <c r="CX631" s="253" t="s">
        <v>393</v>
      </c>
      <c r="CY631" s="253" t="s">
        <v>566</v>
      </c>
      <c r="CZ631" s="254" t="s">
        <v>566</v>
      </c>
      <c r="DA631" s="254">
        <v>-4.5</v>
      </c>
      <c r="DB631" s="254">
        <v>4.7886114782</v>
      </c>
      <c r="DC631" s="254">
        <v>705.98499023099998</v>
      </c>
      <c r="DD631" s="256">
        <v>469.58886119869999</v>
      </c>
      <c r="DE631" s="254">
        <v>713.00758856690004</v>
      </c>
      <c r="DF631" s="256">
        <v>476.61145953460004</v>
      </c>
      <c r="DG631" s="253"/>
      <c r="DH631" s="261" t="s">
        <v>689</v>
      </c>
      <c r="DI631" s="262" t="s">
        <v>689</v>
      </c>
      <c r="DJ631" s="261" t="s">
        <v>689</v>
      </c>
      <c r="DK631" s="254"/>
      <c r="DL631" s="254">
        <v>154.30000000000001</v>
      </c>
      <c r="DM631" s="263"/>
      <c r="DN631" s="264">
        <v>698</v>
      </c>
      <c r="DO631" s="264">
        <v>700</v>
      </c>
      <c r="DP631" s="264">
        <v>365.3</v>
      </c>
      <c r="DQ631" s="261"/>
      <c r="DR631" s="262"/>
      <c r="DS631" s="261"/>
      <c r="DT631" s="184"/>
      <c r="DU631" s="184"/>
      <c r="DV631" s="184"/>
      <c r="DW631" s="184"/>
      <c r="DX631" s="184"/>
      <c r="DY631" s="184"/>
      <c r="DZ631" s="184"/>
      <c r="EA631" s="265"/>
      <c r="EB631" s="265"/>
    </row>
    <row r="632" spans="1:132" s="2" customFormat="1" ht="15" customHeight="1" x14ac:dyDescent="0.2">
      <c r="A632" s="21" t="str">
        <f t="shared" si="9"/>
        <v>2379_Южно-Ягунское</v>
      </c>
      <c r="B632" s="250">
        <v>152</v>
      </c>
      <c r="C632" s="251" t="s">
        <v>733</v>
      </c>
      <c r="D632" s="251" t="s">
        <v>568</v>
      </c>
      <c r="E632" s="251" t="s">
        <v>531</v>
      </c>
      <c r="F632" s="251" t="s">
        <v>10</v>
      </c>
      <c r="G632" s="251" t="s">
        <v>29</v>
      </c>
      <c r="H632" s="251" t="s">
        <v>3055</v>
      </c>
      <c r="I632" s="252" t="s">
        <v>1112</v>
      </c>
      <c r="J632" s="251" t="s">
        <v>177</v>
      </c>
      <c r="K632" s="251" t="s">
        <v>688</v>
      </c>
      <c r="L632" s="251" t="s">
        <v>566</v>
      </c>
      <c r="M632" s="251" t="s">
        <v>423</v>
      </c>
      <c r="N632" s="251" t="s">
        <v>5742</v>
      </c>
      <c r="O632" s="251" t="s">
        <v>6</v>
      </c>
      <c r="P632" s="253" t="s">
        <v>6217</v>
      </c>
      <c r="Q632" s="253"/>
      <c r="R632" s="254"/>
      <c r="S632" s="253"/>
      <c r="T632" s="253">
        <v>18.899999999999999</v>
      </c>
      <c r="U632" s="253">
        <v>2432.8000000000002</v>
      </c>
      <c r="V632" s="253">
        <v>2447</v>
      </c>
      <c r="W632" s="254">
        <v>56.8</v>
      </c>
      <c r="X632" s="253" t="s">
        <v>150</v>
      </c>
      <c r="Y632" s="253">
        <v>2519.8000000000002</v>
      </c>
      <c r="Z632" s="253">
        <v>2477</v>
      </c>
      <c r="AA632" s="253" t="s">
        <v>1099</v>
      </c>
      <c r="AB632" s="254" t="s">
        <v>913</v>
      </c>
      <c r="AC632" s="251" t="s">
        <v>5745</v>
      </c>
      <c r="AD632" s="253" t="s">
        <v>5746</v>
      </c>
      <c r="AE632" s="253" t="s">
        <v>709</v>
      </c>
      <c r="AF632" s="253">
        <v>2477.6</v>
      </c>
      <c r="AG632" s="254" t="s">
        <v>5747</v>
      </c>
      <c r="AH632" s="255" t="s">
        <v>5748</v>
      </c>
      <c r="AI632" s="253" t="s">
        <v>5801</v>
      </c>
      <c r="AJ632" s="251">
        <v>10</v>
      </c>
      <c r="AK632" s="254" t="s">
        <v>566</v>
      </c>
      <c r="AL632" s="254">
        <v>4.7</v>
      </c>
      <c r="AM632" s="254">
        <v>159</v>
      </c>
      <c r="AN632" s="254">
        <v>141</v>
      </c>
      <c r="AO632" s="254">
        <v>133</v>
      </c>
      <c r="AP632" s="254">
        <v>354.81</v>
      </c>
      <c r="AQ632" s="254">
        <v>356.61</v>
      </c>
      <c r="AR632" s="254">
        <v>100.0163617633</v>
      </c>
      <c r="AS632" s="254">
        <v>337.46990666670001</v>
      </c>
      <c r="AT632" s="254">
        <v>0</v>
      </c>
      <c r="AU632" s="254">
        <v>155</v>
      </c>
      <c r="AV632" s="254">
        <v>172</v>
      </c>
      <c r="AW632" s="254" t="s">
        <v>4928</v>
      </c>
      <c r="AX632" s="254">
        <v>173.8</v>
      </c>
      <c r="AY632" s="254">
        <v>182.81</v>
      </c>
      <c r="AZ632" s="256">
        <v>2.6414712660999999</v>
      </c>
      <c r="BA632" s="254" t="s">
        <v>566</v>
      </c>
      <c r="BB632" s="254" t="s">
        <v>566</v>
      </c>
      <c r="BC632" s="254">
        <v>579.46518481329997</v>
      </c>
      <c r="BD632" s="254">
        <v>482.88736216220002</v>
      </c>
      <c r="BE632" s="257">
        <v>482.88736216220002</v>
      </c>
      <c r="BF632" s="254">
        <v>1</v>
      </c>
      <c r="BG632" s="254">
        <v>30.833333333333332</v>
      </c>
      <c r="BH632" s="254">
        <v>14889.027</v>
      </c>
      <c r="BI632" s="254" t="s">
        <v>430</v>
      </c>
      <c r="BJ632" s="254" t="s">
        <v>566</v>
      </c>
      <c r="BK632" s="254">
        <v>482.88736216220002</v>
      </c>
      <c r="BL632" s="254">
        <v>482.88736216220002</v>
      </c>
      <c r="BM632" s="254">
        <v>133</v>
      </c>
      <c r="BN632" s="254">
        <v>30</v>
      </c>
      <c r="BO632" s="256">
        <v>14486.620864865999</v>
      </c>
      <c r="BP632" s="256" t="s">
        <v>566</v>
      </c>
      <c r="BQ632" s="251">
        <v>10</v>
      </c>
      <c r="BR632" s="251" t="s">
        <v>566</v>
      </c>
      <c r="BS632" s="251" t="s">
        <v>566</v>
      </c>
      <c r="BT632" s="255" t="s">
        <v>566</v>
      </c>
      <c r="BU632" s="258">
        <v>0</v>
      </c>
      <c r="BV632" s="254" t="s">
        <v>8132</v>
      </c>
      <c r="BW632" s="254" t="s">
        <v>6786</v>
      </c>
      <c r="BX632" s="259">
        <v>138</v>
      </c>
      <c r="BY632" s="259">
        <v>262</v>
      </c>
      <c r="BZ632" s="259">
        <v>-7.7058823528999998</v>
      </c>
      <c r="CA632" s="251"/>
      <c r="CB632" s="251">
        <v>391.37262800000002</v>
      </c>
      <c r="CC632" s="260">
        <v>112.3032461544</v>
      </c>
      <c r="CD632" s="260">
        <v>579.46518481329997</v>
      </c>
      <c r="CE632" s="254">
        <v>96.57782265109995</v>
      </c>
      <c r="CF632" s="254">
        <v>-2.5</v>
      </c>
      <c r="CG632" s="254">
        <v>1.0134700000000001</v>
      </c>
      <c r="CH632" s="254">
        <v>2.8</v>
      </c>
      <c r="CI632" s="256">
        <v>0.8</v>
      </c>
      <c r="CJ632" s="256">
        <v>1.8512234229</v>
      </c>
      <c r="CK632" s="254">
        <v>145402.35368336469</v>
      </c>
      <c r="CL632" s="254">
        <v>2.7117612700000002E-2</v>
      </c>
      <c r="CM632" s="254">
        <v>18.394613010400001</v>
      </c>
      <c r="CN632" s="254">
        <v>668.41600000000005</v>
      </c>
      <c r="CO632" s="254">
        <v>1</v>
      </c>
      <c r="CP632" s="254">
        <v>444.57370027600001</v>
      </c>
      <c r="CQ632" s="254">
        <v>15.633811487699999</v>
      </c>
      <c r="CR632" s="254">
        <v>2310</v>
      </c>
      <c r="CS632" s="254">
        <v>2292.1999999999998</v>
      </c>
      <c r="CT632" s="254">
        <v>95</v>
      </c>
      <c r="CU632" s="254">
        <v>228</v>
      </c>
      <c r="CV632" s="254">
        <v>24.561403508800002</v>
      </c>
      <c r="CW632" s="254">
        <v>136.30000000000001</v>
      </c>
      <c r="CX632" s="253" t="s">
        <v>393</v>
      </c>
      <c r="CY632" s="253" t="s">
        <v>566</v>
      </c>
      <c r="CZ632" s="254" t="s">
        <v>566</v>
      </c>
      <c r="DA632" s="254">
        <v>-2.5</v>
      </c>
      <c r="DB632" s="254">
        <v>2.7224192351999998</v>
      </c>
      <c r="DC632" s="254">
        <v>482.88736216810003</v>
      </c>
      <c r="DD632" s="256">
        <v>5.9000058172387071E-9</v>
      </c>
      <c r="DE632" s="254">
        <v>579.46518481329997</v>
      </c>
      <c r="DF632" s="256">
        <v>96.57782265109995</v>
      </c>
      <c r="DG632" s="253"/>
      <c r="DH632" s="261" t="s">
        <v>689</v>
      </c>
      <c r="DI632" s="262" t="s">
        <v>689</v>
      </c>
      <c r="DJ632" s="261" t="s">
        <v>566</v>
      </c>
      <c r="DK632" s="254"/>
      <c r="DL632" s="254">
        <v>154.30000000000001</v>
      </c>
      <c r="DM632" s="263"/>
      <c r="DN632" s="264">
        <v>599</v>
      </c>
      <c r="DO632" s="264">
        <v>599</v>
      </c>
      <c r="DP632" s="264">
        <v>520</v>
      </c>
      <c r="DQ632" s="261"/>
      <c r="DR632" s="262"/>
      <c r="DS632" s="261"/>
      <c r="DT632" s="184"/>
      <c r="DU632" s="184"/>
      <c r="DV632" s="184"/>
      <c r="DW632" s="184"/>
      <c r="DX632" s="184"/>
      <c r="DY632" s="184"/>
      <c r="DZ632" s="184"/>
      <c r="EA632" s="265"/>
      <c r="EB632" s="265"/>
    </row>
    <row r="633" spans="1:132" s="2" customFormat="1" ht="15" customHeight="1" x14ac:dyDescent="0.2">
      <c r="A633" s="21" t="str">
        <f t="shared" si="9"/>
        <v>2380_Южно-Ягунское</v>
      </c>
      <c r="B633" s="250">
        <v>153</v>
      </c>
      <c r="C633" s="251" t="s">
        <v>733</v>
      </c>
      <c r="D633" s="251" t="s">
        <v>568</v>
      </c>
      <c r="E633" s="251" t="s">
        <v>531</v>
      </c>
      <c r="F633" s="251" t="s">
        <v>10</v>
      </c>
      <c r="G633" s="251" t="s">
        <v>29</v>
      </c>
      <c r="H633" s="251" t="s">
        <v>3055</v>
      </c>
      <c r="I633" s="252" t="s">
        <v>869</v>
      </c>
      <c r="J633" s="251" t="s">
        <v>177</v>
      </c>
      <c r="K633" s="251" t="s">
        <v>688</v>
      </c>
      <c r="L633" s="251" t="s">
        <v>566</v>
      </c>
      <c r="M633" s="251" t="s">
        <v>423</v>
      </c>
      <c r="N633" s="251" t="s">
        <v>5742</v>
      </c>
      <c r="O633" s="251" t="s">
        <v>6</v>
      </c>
      <c r="P633" s="253" t="s">
        <v>6217</v>
      </c>
      <c r="Q633" s="253"/>
      <c r="R633" s="254"/>
      <c r="S633" s="253"/>
      <c r="T633" s="253">
        <v>15.5</v>
      </c>
      <c r="U633" s="253">
        <v>2430.4</v>
      </c>
      <c r="V633" s="253">
        <v>2446</v>
      </c>
      <c r="W633" s="254">
        <v>43.390999999999998</v>
      </c>
      <c r="X633" s="253" t="s">
        <v>150</v>
      </c>
      <c r="Y633" s="253">
        <v>2528</v>
      </c>
      <c r="Z633" s="253">
        <v>2468.8000000000002</v>
      </c>
      <c r="AA633" s="253" t="s">
        <v>1099</v>
      </c>
      <c r="AB633" s="254" t="s">
        <v>956</v>
      </c>
      <c r="AC633" s="251" t="s">
        <v>5745</v>
      </c>
      <c r="AD633" s="253" t="s">
        <v>5746</v>
      </c>
      <c r="AE633" s="253" t="s">
        <v>1062</v>
      </c>
      <c r="AF633" s="253">
        <v>2310</v>
      </c>
      <c r="AG633" s="254" t="s">
        <v>5747</v>
      </c>
      <c r="AH633" s="255" t="s">
        <v>6141</v>
      </c>
      <c r="AI633" s="253" t="s">
        <v>5809</v>
      </c>
      <c r="AJ633" s="251">
        <v>3</v>
      </c>
      <c r="AK633" s="254" t="s">
        <v>566</v>
      </c>
      <c r="AL633" s="254">
        <v>4.7</v>
      </c>
      <c r="AM633" s="254">
        <v>159</v>
      </c>
      <c r="AN633" s="254">
        <v>141</v>
      </c>
      <c r="AO633" s="254">
        <v>120</v>
      </c>
      <c r="AP633" s="254">
        <v>361.77</v>
      </c>
      <c r="AQ633" s="254">
        <v>362.94</v>
      </c>
      <c r="AR633" s="254">
        <v>108.6819108263</v>
      </c>
      <c r="AS633" s="254">
        <v>350.5130484</v>
      </c>
      <c r="AT633" s="254">
        <v>0</v>
      </c>
      <c r="AU633" s="254">
        <v>442</v>
      </c>
      <c r="AV633" s="254">
        <v>192.02</v>
      </c>
      <c r="AW633" s="254" t="s">
        <v>4928</v>
      </c>
      <c r="AX633" s="254">
        <v>193.2</v>
      </c>
      <c r="AY633" s="254">
        <v>169.75</v>
      </c>
      <c r="AZ633" s="256">
        <v>0.3491838498</v>
      </c>
      <c r="BA633" s="254" t="s">
        <v>566</v>
      </c>
      <c r="BB633" s="254" t="s">
        <v>566</v>
      </c>
      <c r="BC633" s="254">
        <v>71.128807666699998</v>
      </c>
      <c r="BD633" s="254">
        <v>59.273958506200003</v>
      </c>
      <c r="BE633" s="257">
        <v>59.273958506299998</v>
      </c>
      <c r="BF633" s="254">
        <v>1</v>
      </c>
      <c r="BG633" s="254">
        <v>30.125</v>
      </c>
      <c r="BH633" s="254">
        <v>1785.6279999999999</v>
      </c>
      <c r="BI633" s="254" t="s">
        <v>430</v>
      </c>
      <c r="BJ633" s="254" t="s">
        <v>566</v>
      </c>
      <c r="BK633" s="254">
        <v>59.273958506200003</v>
      </c>
      <c r="BL633" s="254">
        <v>59.273958506200003</v>
      </c>
      <c r="BM633" s="254">
        <v>120</v>
      </c>
      <c r="BN633" s="254">
        <v>30</v>
      </c>
      <c r="BO633" s="256">
        <v>1778.2187551889999</v>
      </c>
      <c r="BP633" s="256" t="s">
        <v>566</v>
      </c>
      <c r="BQ633" s="251">
        <v>3</v>
      </c>
      <c r="BR633" s="251" t="s">
        <v>566</v>
      </c>
      <c r="BS633" s="251" t="s">
        <v>566</v>
      </c>
      <c r="BT633" s="255" t="s">
        <v>566</v>
      </c>
      <c r="BU633" s="258">
        <v>0</v>
      </c>
      <c r="BV633" s="254" t="s">
        <v>8133</v>
      </c>
      <c r="BW633" s="254" t="s">
        <v>6786</v>
      </c>
      <c r="BX633" s="259">
        <v>138</v>
      </c>
      <c r="BY633" s="259">
        <v>161</v>
      </c>
      <c r="BZ633" s="259">
        <v>-2.9803776379000002</v>
      </c>
      <c r="CA633" s="251"/>
      <c r="CB633" s="251">
        <v>395.71921859999998</v>
      </c>
      <c r="CC633" s="260">
        <v>108.76187818210001</v>
      </c>
      <c r="CD633" s="260">
        <v>71.128807666699998</v>
      </c>
      <c r="CE633" s="254">
        <v>11.854849160400001</v>
      </c>
      <c r="CF633" s="254">
        <v>-2.5</v>
      </c>
      <c r="CG633" s="254">
        <v>1.0139899999999999</v>
      </c>
      <c r="CH633" s="254">
        <v>2.8</v>
      </c>
      <c r="CI633" s="256">
        <v>0.8</v>
      </c>
      <c r="CJ633" s="256">
        <v>0.2272358917</v>
      </c>
      <c r="CK633" s="254">
        <v>17857.1564448313</v>
      </c>
      <c r="CL633" s="254">
        <v>3.1855926700000002E-2</v>
      </c>
      <c r="CM633" s="254">
        <v>0.32671309920000002</v>
      </c>
      <c r="CN633" s="254">
        <v>670.14919999999995</v>
      </c>
      <c r="CO633" s="254">
        <v>1</v>
      </c>
      <c r="CP633" s="254">
        <v>55.512462521800003</v>
      </c>
      <c r="CQ633" s="254">
        <v>0.2891553731</v>
      </c>
      <c r="CR633" s="254">
        <v>2310</v>
      </c>
      <c r="CS633" s="254">
        <v>2298.39</v>
      </c>
      <c r="CT633" s="254">
        <v>95</v>
      </c>
      <c r="CU633" s="254">
        <v>228</v>
      </c>
      <c r="CV633" s="254">
        <v>15.780701754400001</v>
      </c>
      <c r="CW633" s="254">
        <v>136.30000000000001</v>
      </c>
      <c r="CX633" s="253" t="s">
        <v>393</v>
      </c>
      <c r="CY633" s="253" t="s">
        <v>566</v>
      </c>
      <c r="CZ633" s="254" t="s">
        <v>566</v>
      </c>
      <c r="DA633" s="254">
        <v>-2.5</v>
      </c>
      <c r="DB633" s="254">
        <v>0.349149072</v>
      </c>
      <c r="DC633" s="254">
        <v>59.273958519799997</v>
      </c>
      <c r="DD633" s="256">
        <v>1.3499999340638169E-8</v>
      </c>
      <c r="DE633" s="254">
        <v>71.128807666699998</v>
      </c>
      <c r="DF633" s="256">
        <v>11.854849160400001</v>
      </c>
      <c r="DG633" s="253"/>
      <c r="DH633" s="261" t="s">
        <v>689</v>
      </c>
      <c r="DI633" s="262" t="s">
        <v>689</v>
      </c>
      <c r="DJ633" s="261" t="s">
        <v>566</v>
      </c>
      <c r="DK633" s="254"/>
      <c r="DL633" s="254">
        <v>154.30000000000001</v>
      </c>
      <c r="DM633" s="263"/>
      <c r="DN633" s="264">
        <v>250</v>
      </c>
      <c r="DO633" s="264">
        <v>251</v>
      </c>
      <c r="DP633" s="264">
        <v>167.3</v>
      </c>
      <c r="DQ633" s="261"/>
      <c r="DR633" s="262"/>
      <c r="DS633" s="261"/>
      <c r="DT633" s="184"/>
      <c r="DU633" s="184"/>
      <c r="DV633" s="184"/>
      <c r="DW633" s="184"/>
      <c r="DX633" s="184"/>
      <c r="DY633" s="184"/>
      <c r="DZ633" s="184"/>
      <c r="EA633" s="265"/>
      <c r="EB633" s="265"/>
    </row>
    <row r="634" spans="1:132" s="2" customFormat="1" ht="15" customHeight="1" x14ac:dyDescent="0.2">
      <c r="A634" s="21" t="str">
        <f t="shared" si="9"/>
        <v>2686_Южно-Ягунское</v>
      </c>
      <c r="B634" s="250">
        <v>154</v>
      </c>
      <c r="C634" s="251" t="s">
        <v>733</v>
      </c>
      <c r="D634" s="251" t="s">
        <v>568</v>
      </c>
      <c r="E634" s="251" t="s">
        <v>531</v>
      </c>
      <c r="F634" s="251" t="s">
        <v>9</v>
      </c>
      <c r="G634" s="251" t="s">
        <v>29</v>
      </c>
      <c r="H634" s="251" t="s">
        <v>3055</v>
      </c>
      <c r="I634" s="252" t="s">
        <v>6936</v>
      </c>
      <c r="J634" s="251" t="s">
        <v>316</v>
      </c>
      <c r="K634" s="251" t="s">
        <v>688</v>
      </c>
      <c r="L634" s="251" t="s">
        <v>566</v>
      </c>
      <c r="M634" s="251" t="s">
        <v>418</v>
      </c>
      <c r="N634" s="251" t="s">
        <v>5742</v>
      </c>
      <c r="O634" s="251" t="s">
        <v>6</v>
      </c>
      <c r="P634" s="253" t="s">
        <v>6217</v>
      </c>
      <c r="Q634" s="253"/>
      <c r="R634" s="254"/>
      <c r="S634" s="253"/>
      <c r="T634" s="253">
        <v>18.5</v>
      </c>
      <c r="U634" s="253">
        <v>2539.1999999999998</v>
      </c>
      <c r="V634" s="253">
        <v>2557.1999999999998</v>
      </c>
      <c r="W634" s="254">
        <v>167.91800000000001</v>
      </c>
      <c r="X634" s="253" t="s">
        <v>150</v>
      </c>
      <c r="Y634" s="253">
        <v>2658.4</v>
      </c>
      <c r="Z634" s="253">
        <v>2563.1</v>
      </c>
      <c r="AA634" s="253" t="s">
        <v>1099</v>
      </c>
      <c r="AB634" s="254" t="s">
        <v>1106</v>
      </c>
      <c r="AC634" s="251" t="s">
        <v>5745</v>
      </c>
      <c r="AD634" s="253" t="s">
        <v>5746</v>
      </c>
      <c r="AE634" s="253" t="s">
        <v>415</v>
      </c>
      <c r="AF634" s="253">
        <v>2399</v>
      </c>
      <c r="AG634" s="254" t="s">
        <v>5747</v>
      </c>
      <c r="AH634" s="255" t="s">
        <v>6141</v>
      </c>
      <c r="AI634" s="253" t="s">
        <v>5861</v>
      </c>
      <c r="AJ634" s="251">
        <v>6</v>
      </c>
      <c r="AK634" s="254">
        <v>0</v>
      </c>
      <c r="AL634" s="254">
        <v>3.9</v>
      </c>
      <c r="AM634" s="254">
        <v>153</v>
      </c>
      <c r="AN634" s="254">
        <v>121</v>
      </c>
      <c r="AO634" s="254">
        <v>108</v>
      </c>
      <c r="AP634" s="254">
        <v>346.16</v>
      </c>
      <c r="AQ634" s="254">
        <v>347.27</v>
      </c>
      <c r="AR634" s="254">
        <v>137.24623071549999</v>
      </c>
      <c r="AS634" s="254">
        <v>377.11888986669999</v>
      </c>
      <c r="AT634" s="254">
        <v>1</v>
      </c>
      <c r="AU634" s="254">
        <v>0</v>
      </c>
      <c r="AV634" s="254">
        <v>234.68</v>
      </c>
      <c r="AW634" s="254" t="s">
        <v>4928</v>
      </c>
      <c r="AX634" s="254">
        <v>235.8</v>
      </c>
      <c r="AY634" s="254">
        <v>111.48</v>
      </c>
      <c r="AZ634" s="256">
        <v>1.8198119937999999</v>
      </c>
      <c r="BA634" s="254" t="s">
        <v>566</v>
      </c>
      <c r="BB634" s="254" t="s">
        <v>566</v>
      </c>
      <c r="BC634" s="254">
        <v>261.97471357069998</v>
      </c>
      <c r="BD634" s="254">
        <v>202.87264106839999</v>
      </c>
      <c r="BE634" s="257">
        <v>202.87264106839999</v>
      </c>
      <c r="BF634" s="254">
        <v>1</v>
      </c>
      <c r="BG634" s="254">
        <v>24.958333333333332</v>
      </c>
      <c r="BH634" s="254">
        <v>5063.3630000000003</v>
      </c>
      <c r="BI634" s="254" t="s">
        <v>430</v>
      </c>
      <c r="BJ634" s="254" t="s">
        <v>566</v>
      </c>
      <c r="BK634" s="254">
        <v>202.87264106839999</v>
      </c>
      <c r="BL634" s="254">
        <v>202.87264106839999</v>
      </c>
      <c r="BM634" s="254">
        <v>108</v>
      </c>
      <c r="BN634" s="254">
        <v>30</v>
      </c>
      <c r="BO634" s="256">
        <v>6086.1792320519999</v>
      </c>
      <c r="BP634" s="256" t="s">
        <v>566</v>
      </c>
      <c r="BQ634" s="251">
        <v>6</v>
      </c>
      <c r="BR634" s="251" t="s">
        <v>566</v>
      </c>
      <c r="BS634" s="251" t="s">
        <v>566</v>
      </c>
      <c r="BT634" s="255" t="s">
        <v>566</v>
      </c>
      <c r="BU634" s="258">
        <v>0</v>
      </c>
      <c r="BV634" s="254" t="s">
        <v>8134</v>
      </c>
      <c r="BW634" s="254" t="s">
        <v>566</v>
      </c>
      <c r="BX634" s="259" t="s">
        <v>566</v>
      </c>
      <c r="BY634" s="259" t="s">
        <v>566</v>
      </c>
      <c r="BZ634" s="259" t="s">
        <v>566</v>
      </c>
      <c r="CA634" s="251"/>
      <c r="CB634" s="251">
        <v>378.87867393329998</v>
      </c>
      <c r="CC634" s="260">
        <v>142.6603161825</v>
      </c>
      <c r="CD634" s="260">
        <v>261.97471357069998</v>
      </c>
      <c r="CE634" s="254">
        <v>59.10207250229999</v>
      </c>
      <c r="CF634" s="254">
        <v>-2.5</v>
      </c>
      <c r="CG634" s="254">
        <v>1.0133000000000001</v>
      </c>
      <c r="CH634" s="254">
        <v>2.8</v>
      </c>
      <c r="CI634" s="256">
        <v>0.8</v>
      </c>
      <c r="CJ634" s="256">
        <v>0.77774366120000005</v>
      </c>
      <c r="CK634" s="254">
        <v>61076.793023093698</v>
      </c>
      <c r="CL634" s="254">
        <v>2.8232157899999999E-2</v>
      </c>
      <c r="CM634" s="254">
        <v>3.5446701002999998</v>
      </c>
      <c r="CN634" s="254">
        <v>667.26603999999998</v>
      </c>
      <c r="CO634" s="254">
        <v>1</v>
      </c>
      <c r="CP634" s="254">
        <v>261.9764006666</v>
      </c>
      <c r="CQ634" s="254">
        <v>5.8234313758000003</v>
      </c>
      <c r="CR634" s="254">
        <v>2310</v>
      </c>
      <c r="CS634" s="254">
        <v>2298.9929999999999</v>
      </c>
      <c r="CT634" s="254">
        <v>84.1</v>
      </c>
      <c r="CU634" s="254">
        <v>228</v>
      </c>
      <c r="CV634" s="254">
        <v>-2.9298245613999998</v>
      </c>
      <c r="CW634" s="254">
        <v>136.30000000000001</v>
      </c>
      <c r="CX634" s="253" t="s">
        <v>393</v>
      </c>
      <c r="CY634" s="253" t="s">
        <v>566</v>
      </c>
      <c r="CZ634" s="254" t="s">
        <v>566</v>
      </c>
      <c r="DA634" s="254">
        <v>-2.5</v>
      </c>
      <c r="DB634" s="254">
        <v>1.8197140667</v>
      </c>
      <c r="DC634" s="254">
        <v>202.8726410699</v>
      </c>
      <c r="DD634" s="256">
        <v>1.5000125586084323E-9</v>
      </c>
      <c r="DE634" s="254">
        <v>261.97471357069998</v>
      </c>
      <c r="DF634" s="256">
        <v>59.10207250229999</v>
      </c>
      <c r="DG634" s="253"/>
      <c r="DH634" s="261" t="s">
        <v>689</v>
      </c>
      <c r="DI634" s="262" t="s">
        <v>689</v>
      </c>
      <c r="DJ634" s="261" t="s">
        <v>566</v>
      </c>
      <c r="DK634" s="254"/>
      <c r="DL634" s="254">
        <v>149.1</v>
      </c>
      <c r="DM634" s="263"/>
      <c r="DN634" s="264">
        <v>100</v>
      </c>
      <c r="DO634" s="264">
        <v>100</v>
      </c>
      <c r="DP634" s="264">
        <v>208.7</v>
      </c>
      <c r="DQ634" s="261"/>
      <c r="DR634" s="262"/>
      <c r="DS634" s="261"/>
      <c r="DT634" s="184"/>
      <c r="DU634" s="184"/>
      <c r="DV634" s="184"/>
      <c r="DW634" s="184"/>
      <c r="DX634" s="184"/>
      <c r="DY634" s="184"/>
      <c r="DZ634" s="184"/>
      <c r="EA634" s="265"/>
      <c r="EB634" s="265"/>
    </row>
    <row r="635" spans="1:132" s="2" customFormat="1" ht="15" customHeight="1" x14ac:dyDescent="0.2">
      <c r="A635" s="21" t="str">
        <f t="shared" si="9"/>
        <v>2687_Южно-Ягунское</v>
      </c>
      <c r="B635" s="250">
        <v>155</v>
      </c>
      <c r="C635" s="251" t="s">
        <v>733</v>
      </c>
      <c r="D635" s="251" t="s">
        <v>568</v>
      </c>
      <c r="E635" s="251" t="s">
        <v>531</v>
      </c>
      <c r="F635" s="251" t="s">
        <v>9</v>
      </c>
      <c r="G635" s="251" t="s">
        <v>29</v>
      </c>
      <c r="H635" s="251" t="s">
        <v>64</v>
      </c>
      <c r="I635" s="252" t="s">
        <v>6937</v>
      </c>
      <c r="J635" s="251" t="s">
        <v>316</v>
      </c>
      <c r="K635" s="251" t="s">
        <v>688</v>
      </c>
      <c r="L635" s="251" t="s">
        <v>566</v>
      </c>
      <c r="M635" s="251" t="s">
        <v>418</v>
      </c>
      <c r="N635" s="251" t="s">
        <v>34</v>
      </c>
      <c r="O635" s="251" t="s">
        <v>6</v>
      </c>
      <c r="P635" s="253" t="s">
        <v>6217</v>
      </c>
      <c r="Q635" s="253"/>
      <c r="R635" s="254"/>
      <c r="S635" s="253"/>
      <c r="T635" s="253">
        <v>6.6</v>
      </c>
      <c r="U635" s="253">
        <v>2446.1999999999998</v>
      </c>
      <c r="V635" s="253">
        <v>2452.8000000000002</v>
      </c>
      <c r="W635" s="254">
        <v>87.64</v>
      </c>
      <c r="X635" s="253" t="s">
        <v>150</v>
      </c>
      <c r="Y635" s="253">
        <v>2561</v>
      </c>
      <c r="Z635" s="253">
        <v>2449.9</v>
      </c>
      <c r="AA635" s="253" t="s">
        <v>1099</v>
      </c>
      <c r="AB635" s="254" t="s">
        <v>2463</v>
      </c>
      <c r="AC635" s="251" t="s">
        <v>5745</v>
      </c>
      <c r="AD635" s="253" t="s">
        <v>5746</v>
      </c>
      <c r="AE635" s="253" t="s">
        <v>415</v>
      </c>
      <c r="AF635" s="253">
        <v>2316</v>
      </c>
      <c r="AG635" s="254" t="s">
        <v>5747</v>
      </c>
      <c r="AH635" s="255" t="s">
        <v>5748</v>
      </c>
      <c r="AI635" s="253" t="s">
        <v>5809</v>
      </c>
      <c r="AJ635" s="251" t="s">
        <v>566</v>
      </c>
      <c r="AK635" s="254" t="s">
        <v>566</v>
      </c>
      <c r="AL635" s="254">
        <v>3.9</v>
      </c>
      <c r="AM635" s="254">
        <v>153</v>
      </c>
      <c r="AN635" s="254">
        <v>121</v>
      </c>
      <c r="AO635" s="254">
        <v>120</v>
      </c>
      <c r="AP635" s="254">
        <v>356.88</v>
      </c>
      <c r="AQ635" s="254">
        <v>359.57</v>
      </c>
      <c r="AR635" s="254">
        <v>87.704031046699995</v>
      </c>
      <c r="AS635" s="254">
        <v>325.471496</v>
      </c>
      <c r="AT635" s="254">
        <v>0</v>
      </c>
      <c r="AU635" s="254">
        <v>731</v>
      </c>
      <c r="AV635" s="254">
        <v>158.01</v>
      </c>
      <c r="AW635" s="254" t="s">
        <v>4928</v>
      </c>
      <c r="AX635" s="254">
        <v>160.69999999999999</v>
      </c>
      <c r="AY635" s="254">
        <v>198.87</v>
      </c>
      <c r="AZ635" s="256">
        <v>0.76148253759999995</v>
      </c>
      <c r="BA635" s="254" t="s">
        <v>566</v>
      </c>
      <c r="BB635" s="254" t="s">
        <v>566</v>
      </c>
      <c r="BC635" s="254">
        <v>181.72341475779999</v>
      </c>
      <c r="BD635" s="254">
        <v>168.2622580645</v>
      </c>
      <c r="BE635" s="257">
        <v>151.4360322581</v>
      </c>
      <c r="BF635" s="254">
        <v>0.9</v>
      </c>
      <c r="BG635" s="254">
        <v>31</v>
      </c>
      <c r="BH635" s="254">
        <v>5216.13</v>
      </c>
      <c r="BI635" s="254" t="s">
        <v>430</v>
      </c>
      <c r="BJ635" s="254" t="s">
        <v>566</v>
      </c>
      <c r="BK635" s="254">
        <v>168.2622580645</v>
      </c>
      <c r="BL635" s="254">
        <v>151.4360322581</v>
      </c>
      <c r="BM635" s="254">
        <v>120</v>
      </c>
      <c r="BN635" s="254">
        <v>30</v>
      </c>
      <c r="BO635" s="256">
        <v>5047.8677419349997</v>
      </c>
      <c r="BP635" s="256" t="s">
        <v>566</v>
      </c>
      <c r="BQ635" s="251" t="s">
        <v>566</v>
      </c>
      <c r="BR635" s="251" t="s">
        <v>566</v>
      </c>
      <c r="BS635" s="251" t="s">
        <v>566</v>
      </c>
      <c r="BT635" s="255" t="s">
        <v>566</v>
      </c>
      <c r="BU635" s="258">
        <v>0</v>
      </c>
      <c r="BV635" s="254" t="s">
        <v>8135</v>
      </c>
      <c r="BW635" s="254" t="s">
        <v>566</v>
      </c>
      <c r="BX635" s="259" t="s">
        <v>566</v>
      </c>
      <c r="BY635" s="259" t="s">
        <v>566</v>
      </c>
      <c r="BZ635" s="259" t="s">
        <v>566</v>
      </c>
      <c r="CA635" s="251"/>
      <c r="CB635" s="251">
        <v>396.65423120000003</v>
      </c>
      <c r="CC635" s="260">
        <v>87.704031046699995</v>
      </c>
      <c r="CD635" s="260">
        <v>181.72341475779999</v>
      </c>
      <c r="CE635" s="254">
        <v>30.287382499699987</v>
      </c>
      <c r="CF635" s="254">
        <v>-4.5</v>
      </c>
      <c r="CG635" s="254">
        <v>1.014</v>
      </c>
      <c r="CH635" s="254">
        <v>2.8</v>
      </c>
      <c r="CI635" s="256">
        <v>0.8</v>
      </c>
      <c r="CJ635" s="256">
        <v>0.64505940250000005</v>
      </c>
      <c r="CK635" s="254">
        <v>50691.993145654298</v>
      </c>
      <c r="CL635" s="254">
        <v>2.85960582E-2</v>
      </c>
      <c r="CM635" s="254">
        <v>2.3673419950999999</v>
      </c>
      <c r="CN635" s="254">
        <v>660.39679999999998</v>
      </c>
      <c r="CO635" s="254">
        <v>1</v>
      </c>
      <c r="CP635" s="254">
        <v>127.5191439542</v>
      </c>
      <c r="CQ635" s="254">
        <v>1.3905190466999999</v>
      </c>
      <c r="CR635" s="254">
        <v>2301</v>
      </c>
      <c r="CS635" s="254">
        <v>2273.7399999999998</v>
      </c>
      <c r="CT635" s="254">
        <v>84.1</v>
      </c>
      <c r="CU635" s="254">
        <v>212</v>
      </c>
      <c r="CV635" s="254">
        <v>25.466981132099999</v>
      </c>
      <c r="CW635" s="254">
        <v>33.1</v>
      </c>
      <c r="CX635" s="253" t="s">
        <v>393</v>
      </c>
      <c r="CY635" s="253" t="s">
        <v>566</v>
      </c>
      <c r="CZ635" s="254" t="s">
        <v>566</v>
      </c>
      <c r="DA635" s="254">
        <v>-4.5</v>
      </c>
      <c r="DB635" s="254">
        <v>0.76148253759999995</v>
      </c>
      <c r="DC635" s="254">
        <v>151.43603225250001</v>
      </c>
      <c r="DD635" s="256">
        <v>-5.5999862524913624E-9</v>
      </c>
      <c r="DE635" s="254">
        <v>181.72341475779999</v>
      </c>
      <c r="DF635" s="256">
        <v>30.287382499699987</v>
      </c>
      <c r="DG635" s="253"/>
      <c r="DH635" s="261" t="s">
        <v>689</v>
      </c>
      <c r="DI635" s="262" t="s">
        <v>689</v>
      </c>
      <c r="DJ635" s="261" t="s">
        <v>689</v>
      </c>
      <c r="DK635" s="254"/>
      <c r="DL635" s="254">
        <v>149.1</v>
      </c>
      <c r="DM635" s="263"/>
      <c r="DN635" s="264">
        <v>902</v>
      </c>
      <c r="DO635" s="264">
        <v>1019</v>
      </c>
      <c r="DP635" s="264">
        <v>101.9</v>
      </c>
      <c r="DQ635" s="261"/>
      <c r="DR635" s="262"/>
      <c r="DS635" s="261"/>
      <c r="DT635" s="184"/>
      <c r="DU635" s="184"/>
      <c r="DV635" s="184"/>
      <c r="DW635" s="184"/>
      <c r="DX635" s="184"/>
      <c r="DY635" s="184"/>
      <c r="DZ635" s="184"/>
      <c r="EA635" s="265"/>
      <c r="EB635" s="265"/>
    </row>
    <row r="636" spans="1:132" s="2" customFormat="1" ht="15" customHeight="1" x14ac:dyDescent="0.2">
      <c r="A636" s="21" t="str">
        <f t="shared" si="9"/>
        <v>2711_Южно-Ягунское</v>
      </c>
      <c r="B636" s="250">
        <v>156</v>
      </c>
      <c r="C636" s="251" t="s">
        <v>733</v>
      </c>
      <c r="D636" s="251" t="s">
        <v>568</v>
      </c>
      <c r="E636" s="251" t="s">
        <v>531</v>
      </c>
      <c r="F636" s="251" t="s">
        <v>9</v>
      </c>
      <c r="G636" s="251" t="s">
        <v>29</v>
      </c>
      <c r="H636" s="251" t="s">
        <v>64</v>
      </c>
      <c r="I636" s="252" t="s">
        <v>6938</v>
      </c>
      <c r="J636" s="251" t="s">
        <v>67</v>
      </c>
      <c r="K636" s="251" t="s">
        <v>688</v>
      </c>
      <c r="L636" s="251" t="s">
        <v>566</v>
      </c>
      <c r="M636" s="251" t="s">
        <v>419</v>
      </c>
      <c r="N636" s="251" t="s">
        <v>34</v>
      </c>
      <c r="O636" s="251" t="s">
        <v>6</v>
      </c>
      <c r="P636" s="253" t="s">
        <v>6217</v>
      </c>
      <c r="Q636" s="253"/>
      <c r="R636" s="254"/>
      <c r="S636" s="253"/>
      <c r="T636" s="253">
        <v>4</v>
      </c>
      <c r="U636" s="253">
        <v>2751</v>
      </c>
      <c r="V636" s="253">
        <v>2755</v>
      </c>
      <c r="W636" s="254">
        <v>385.66500000000002</v>
      </c>
      <c r="X636" s="253" t="s">
        <v>150</v>
      </c>
      <c r="Y636" s="253">
        <v>2794</v>
      </c>
      <c r="Z636" s="253">
        <v>2758.7</v>
      </c>
      <c r="AA636" s="253" t="s">
        <v>1099</v>
      </c>
      <c r="AB636" s="254" t="s">
        <v>3045</v>
      </c>
      <c r="AC636" s="251" t="s">
        <v>5745</v>
      </c>
      <c r="AD636" s="253" t="s">
        <v>5746</v>
      </c>
      <c r="AE636" s="253" t="s">
        <v>415</v>
      </c>
      <c r="AF636" s="253">
        <v>2506</v>
      </c>
      <c r="AG636" s="254" t="s">
        <v>5747</v>
      </c>
      <c r="AH636" s="255" t="s">
        <v>5777</v>
      </c>
      <c r="AI636" s="253" t="s">
        <v>6939</v>
      </c>
      <c r="AJ636" s="251">
        <v>5</v>
      </c>
      <c r="AK636" s="254">
        <v>0</v>
      </c>
      <c r="AL636" s="254">
        <v>3.9</v>
      </c>
      <c r="AM636" s="254">
        <v>153</v>
      </c>
      <c r="AN636" s="254">
        <v>115</v>
      </c>
      <c r="AO636" s="254">
        <v>100</v>
      </c>
      <c r="AP636" s="254">
        <v>338.41</v>
      </c>
      <c r="AQ636" s="254">
        <v>340.74</v>
      </c>
      <c r="AR636" s="254">
        <v>136.89501522399999</v>
      </c>
      <c r="AS636" s="254">
        <v>374.21216600000002</v>
      </c>
      <c r="AT636" s="254">
        <v>0</v>
      </c>
      <c r="AU636" s="254">
        <v>20</v>
      </c>
      <c r="AV636" s="254">
        <v>230.17</v>
      </c>
      <c r="AW636" s="254" t="s">
        <v>4928</v>
      </c>
      <c r="AX636" s="254">
        <v>232.5</v>
      </c>
      <c r="AY636" s="254">
        <v>108.24</v>
      </c>
      <c r="AZ636" s="256">
        <v>1.1321525910000001</v>
      </c>
      <c r="BA636" s="254" t="s">
        <v>566</v>
      </c>
      <c r="BB636" s="254" t="s">
        <v>566</v>
      </c>
      <c r="BC636" s="254">
        <v>163.07771145020001</v>
      </c>
      <c r="BD636" s="254">
        <v>122.5441964529</v>
      </c>
      <c r="BE636" s="257">
        <v>122.5441964529</v>
      </c>
      <c r="BF636" s="254">
        <v>1</v>
      </c>
      <c r="BG636" s="254">
        <v>30.541666666666668</v>
      </c>
      <c r="BH636" s="254">
        <v>3742.7040000000002</v>
      </c>
      <c r="BI636" s="254" t="s">
        <v>430</v>
      </c>
      <c r="BJ636" s="254" t="s">
        <v>566</v>
      </c>
      <c r="BK636" s="254">
        <v>122.5441964529</v>
      </c>
      <c r="BL636" s="254">
        <v>122.5441964529</v>
      </c>
      <c r="BM636" s="254">
        <v>100</v>
      </c>
      <c r="BN636" s="254">
        <v>30</v>
      </c>
      <c r="BO636" s="256">
        <v>3676.3258935869999</v>
      </c>
      <c r="BP636" s="256" t="s">
        <v>566</v>
      </c>
      <c r="BQ636" s="251">
        <v>5</v>
      </c>
      <c r="BR636" s="251" t="s">
        <v>566</v>
      </c>
      <c r="BS636" s="251" t="s">
        <v>566</v>
      </c>
      <c r="BT636" s="255" t="s">
        <v>566</v>
      </c>
      <c r="BU636" s="258">
        <v>0</v>
      </c>
      <c r="BV636" s="254" t="s">
        <v>8136</v>
      </c>
      <c r="BW636" s="254" t="s">
        <v>566</v>
      </c>
      <c r="BX636" s="259" t="s">
        <v>566</v>
      </c>
      <c r="BY636" s="259" t="s">
        <v>566</v>
      </c>
      <c r="BZ636" s="259" t="s">
        <v>566</v>
      </c>
      <c r="CA636" s="251"/>
      <c r="CB636" s="251">
        <v>374.21216600000002</v>
      </c>
      <c r="CC636" s="260">
        <v>136.89501522399999</v>
      </c>
      <c r="CD636" s="260">
        <v>163.07771145020001</v>
      </c>
      <c r="CE636" s="254">
        <v>40.533514997300017</v>
      </c>
      <c r="CF636" s="254">
        <v>-4.5</v>
      </c>
      <c r="CG636" s="254">
        <v>1.014</v>
      </c>
      <c r="CH636" s="254">
        <v>2.8</v>
      </c>
      <c r="CI636" s="256">
        <v>0.8</v>
      </c>
      <c r="CJ636" s="256">
        <v>0.46979213910000001</v>
      </c>
      <c r="CK636" s="254">
        <v>36918.6152503009</v>
      </c>
      <c r="CL636" s="254">
        <v>2.9349135799999999E-2</v>
      </c>
      <c r="CM636" s="254">
        <v>1.4615698375999999</v>
      </c>
      <c r="CN636" s="254">
        <v>662.29380000000003</v>
      </c>
      <c r="CO636" s="254">
        <v>1</v>
      </c>
      <c r="CP636" s="254">
        <v>163.0782166315</v>
      </c>
      <c r="CQ636" s="254">
        <v>2.5278182239999998</v>
      </c>
      <c r="CR636" s="254">
        <v>2301</v>
      </c>
      <c r="CS636" s="254">
        <v>2278.0349999999999</v>
      </c>
      <c r="CT636" s="254">
        <v>87.3</v>
      </c>
      <c r="CU636" s="254">
        <v>212</v>
      </c>
      <c r="CV636" s="254">
        <v>-8.5707547169999998</v>
      </c>
      <c r="CW636" s="254">
        <v>33.1</v>
      </c>
      <c r="CX636" s="253" t="s">
        <v>393</v>
      </c>
      <c r="CY636" s="253" t="s">
        <v>566</v>
      </c>
      <c r="CZ636" s="254" t="s">
        <v>6940</v>
      </c>
      <c r="DA636" s="254">
        <v>-4.5</v>
      </c>
      <c r="DB636" s="254">
        <v>1.1321525910000001</v>
      </c>
      <c r="DC636" s="254">
        <v>122.5441964498</v>
      </c>
      <c r="DD636" s="256">
        <v>-3.0999984801383107E-9</v>
      </c>
      <c r="DE636" s="254">
        <v>163.07771145020001</v>
      </c>
      <c r="DF636" s="256">
        <v>40.533514997300017</v>
      </c>
      <c r="DG636" s="253"/>
      <c r="DH636" s="261" t="s">
        <v>689</v>
      </c>
      <c r="DI636" s="262" t="s">
        <v>689</v>
      </c>
      <c r="DJ636" s="261" t="s">
        <v>689</v>
      </c>
      <c r="DK636" s="254"/>
      <c r="DL636" s="254">
        <v>149.1</v>
      </c>
      <c r="DM636" s="263"/>
      <c r="DN636" s="264">
        <v>386</v>
      </c>
      <c r="DO636" s="264">
        <v>390</v>
      </c>
      <c r="DP636" s="264">
        <v>34.299999999999997</v>
      </c>
      <c r="DQ636" s="261"/>
      <c r="DR636" s="262"/>
      <c r="DS636" s="261"/>
      <c r="DT636" s="184"/>
      <c r="DU636" s="184"/>
      <c r="DV636" s="184"/>
      <c r="DW636" s="184"/>
      <c r="DX636" s="184"/>
      <c r="DY636" s="184"/>
      <c r="DZ636" s="184"/>
      <c r="EA636" s="265"/>
      <c r="EB636" s="265"/>
    </row>
    <row r="637" spans="1:132" s="2" customFormat="1" ht="15" customHeight="1" x14ac:dyDescent="0.2">
      <c r="A637" s="21" t="str">
        <f t="shared" si="9"/>
        <v>2712_Южно-Ягунское</v>
      </c>
      <c r="B637" s="250">
        <v>157</v>
      </c>
      <c r="C637" s="251" t="s">
        <v>733</v>
      </c>
      <c r="D637" s="251" t="s">
        <v>568</v>
      </c>
      <c r="E637" s="251" t="s">
        <v>531</v>
      </c>
      <c r="F637" s="251" t="s">
        <v>9</v>
      </c>
      <c r="G637" s="251" t="s">
        <v>29</v>
      </c>
      <c r="H637" s="251" t="s">
        <v>3055</v>
      </c>
      <c r="I637" s="252" t="s">
        <v>6941</v>
      </c>
      <c r="J637" s="251" t="s">
        <v>67</v>
      </c>
      <c r="K637" s="251" t="s">
        <v>688</v>
      </c>
      <c r="L637" s="251" t="s">
        <v>566</v>
      </c>
      <c r="M637" s="251" t="s">
        <v>419</v>
      </c>
      <c r="N637" s="251" t="s">
        <v>5742</v>
      </c>
      <c r="O637" s="251" t="s">
        <v>6</v>
      </c>
      <c r="P637" s="253" t="s">
        <v>6217</v>
      </c>
      <c r="Q637" s="253"/>
      <c r="R637" s="254"/>
      <c r="S637" s="253"/>
      <c r="T637" s="253">
        <v>20.5</v>
      </c>
      <c r="U637" s="253">
        <v>2723</v>
      </c>
      <c r="V637" s="253">
        <v>2743</v>
      </c>
      <c r="W637" s="254">
        <v>350.89400000000001</v>
      </c>
      <c r="X637" s="253" t="s">
        <v>150</v>
      </c>
      <c r="Y637" s="253">
        <v>2846</v>
      </c>
      <c r="Z637" s="253">
        <v>2754.1</v>
      </c>
      <c r="AA637" s="253" t="s">
        <v>1099</v>
      </c>
      <c r="AB637" s="254" t="s">
        <v>6635</v>
      </c>
      <c r="AC637" s="251" t="s">
        <v>5745</v>
      </c>
      <c r="AD637" s="253" t="s">
        <v>5746</v>
      </c>
      <c r="AE637" s="253" t="s">
        <v>1062</v>
      </c>
      <c r="AF637" s="253">
        <v>2540</v>
      </c>
      <c r="AG637" s="254" t="s">
        <v>5747</v>
      </c>
      <c r="AH637" s="255" t="s">
        <v>6141</v>
      </c>
      <c r="AI637" s="253" t="s">
        <v>6942</v>
      </c>
      <c r="AJ637" s="251">
        <v>8</v>
      </c>
      <c r="AK637" s="254" t="s">
        <v>566</v>
      </c>
      <c r="AL637" s="254">
        <v>3.9</v>
      </c>
      <c r="AM637" s="254">
        <v>153</v>
      </c>
      <c r="AN637" s="254">
        <v>115</v>
      </c>
      <c r="AO637" s="254">
        <v>105</v>
      </c>
      <c r="AP637" s="254">
        <v>339.64</v>
      </c>
      <c r="AQ637" s="254">
        <v>341.13</v>
      </c>
      <c r="AR637" s="254">
        <v>98.105110703400001</v>
      </c>
      <c r="AS637" s="254">
        <v>338.63517893329998</v>
      </c>
      <c r="AT637" s="254">
        <v>0</v>
      </c>
      <c r="AU637" s="254">
        <v>224</v>
      </c>
      <c r="AV637" s="254">
        <v>176.61</v>
      </c>
      <c r="AW637" s="254" t="s">
        <v>4928</v>
      </c>
      <c r="AX637" s="254">
        <v>178.1</v>
      </c>
      <c r="AY637" s="254">
        <v>163.03</v>
      </c>
      <c r="AZ637" s="256">
        <v>1.6952874298</v>
      </c>
      <c r="BA637" s="254" t="s">
        <v>566</v>
      </c>
      <c r="BB637" s="254" t="s">
        <v>566</v>
      </c>
      <c r="BC637" s="254">
        <v>277.73455750739998</v>
      </c>
      <c r="BD637" s="254">
        <v>276.38270967739999</v>
      </c>
      <c r="BE637" s="257">
        <v>276.38270967739999</v>
      </c>
      <c r="BF637" s="254">
        <v>1</v>
      </c>
      <c r="BG637" s="254">
        <v>31</v>
      </c>
      <c r="BH637" s="254">
        <v>8567.8639999999996</v>
      </c>
      <c r="BI637" s="254" t="s">
        <v>430</v>
      </c>
      <c r="BJ637" s="254" t="s">
        <v>566</v>
      </c>
      <c r="BK637" s="254">
        <v>276.38270967739999</v>
      </c>
      <c r="BL637" s="254">
        <v>276.38270967739999</v>
      </c>
      <c r="BM637" s="254">
        <v>105</v>
      </c>
      <c r="BN637" s="254">
        <v>30</v>
      </c>
      <c r="BO637" s="256">
        <v>8291.4812903220009</v>
      </c>
      <c r="BP637" s="256" t="s">
        <v>566</v>
      </c>
      <c r="BQ637" s="251">
        <v>8</v>
      </c>
      <c r="BR637" s="251" t="s">
        <v>566</v>
      </c>
      <c r="BS637" s="251" t="s">
        <v>566</v>
      </c>
      <c r="BT637" s="255" t="s">
        <v>566</v>
      </c>
      <c r="BU637" s="258">
        <v>0</v>
      </c>
      <c r="BV637" s="254" t="s">
        <v>6943</v>
      </c>
      <c r="BW637" s="254" t="s">
        <v>566</v>
      </c>
      <c r="BX637" s="259" t="s">
        <v>566</v>
      </c>
      <c r="BY637" s="259" t="s">
        <v>566</v>
      </c>
      <c r="BZ637" s="259" t="s">
        <v>566</v>
      </c>
      <c r="CA637" s="251"/>
      <c r="CB637" s="251">
        <v>340.11611073329999</v>
      </c>
      <c r="CC637" s="260">
        <v>105.2984093969</v>
      </c>
      <c r="CD637" s="260">
        <v>277.73455750739998</v>
      </c>
      <c r="CE637" s="254">
        <v>1.351847829999997</v>
      </c>
      <c r="CF637" s="254">
        <v>-4.9000000000000004</v>
      </c>
      <c r="CG637" s="254">
        <v>1.01301</v>
      </c>
      <c r="CH637" s="254">
        <v>2.8</v>
      </c>
      <c r="CI637" s="256">
        <v>0.8</v>
      </c>
      <c r="CJ637" s="256">
        <v>1.0595558839000001</v>
      </c>
      <c r="CK637" s="254">
        <v>83183.904709207898</v>
      </c>
      <c r="CL637" s="254">
        <v>2.7738050399999999E-2</v>
      </c>
      <c r="CM637" s="254">
        <v>6.9210221899000004</v>
      </c>
      <c r="CN637" s="254">
        <v>667.12716</v>
      </c>
      <c r="CO637" s="254">
        <v>1</v>
      </c>
      <c r="CP637" s="254">
        <v>277.17882046279999</v>
      </c>
      <c r="CQ637" s="254">
        <v>6.9599403696</v>
      </c>
      <c r="CR637" s="254">
        <v>2310</v>
      </c>
      <c r="CS637" s="254">
        <v>2295.297</v>
      </c>
      <c r="CT637" s="254">
        <v>87.3</v>
      </c>
      <c r="CU637" s="254">
        <v>228</v>
      </c>
      <c r="CV637" s="254">
        <v>22.539473684200001</v>
      </c>
      <c r="CW637" s="254">
        <v>136.30000000000001</v>
      </c>
      <c r="CX637" s="253" t="s">
        <v>393</v>
      </c>
      <c r="CY637" s="253" t="s">
        <v>566</v>
      </c>
      <c r="CZ637" s="254" t="s">
        <v>566</v>
      </c>
      <c r="DA637" s="254">
        <v>-2.5</v>
      </c>
      <c r="DB637" s="254">
        <v>0.92761845870000004</v>
      </c>
      <c r="DC637" s="254">
        <v>151.22828042040001</v>
      </c>
      <c r="DD637" s="256">
        <v>-125.15442925699998</v>
      </c>
      <c r="DE637" s="254">
        <v>152.21462885080001</v>
      </c>
      <c r="DF637" s="256">
        <v>-124.16808082659998</v>
      </c>
      <c r="DG637" s="253"/>
      <c r="DH637" s="261" t="s">
        <v>689</v>
      </c>
      <c r="DI637" s="262" t="s">
        <v>689</v>
      </c>
      <c r="DJ637" s="261" t="s">
        <v>566</v>
      </c>
      <c r="DK637" s="254"/>
      <c r="DL637" s="254">
        <v>149.1</v>
      </c>
      <c r="DM637" s="263"/>
      <c r="DN637" s="264">
        <v>1082</v>
      </c>
      <c r="DO637" s="264">
        <v>1083</v>
      </c>
      <c r="DP637" s="264">
        <v>268.8</v>
      </c>
      <c r="DQ637" s="261"/>
      <c r="DR637" s="262"/>
      <c r="DS637" s="261"/>
      <c r="DT637" s="184"/>
      <c r="DU637" s="184"/>
      <c r="DV637" s="184"/>
      <c r="DW637" s="184"/>
      <c r="DX637" s="184"/>
      <c r="DY637" s="184"/>
      <c r="DZ637" s="184"/>
      <c r="EA637" s="265"/>
      <c r="EB637" s="265"/>
    </row>
    <row r="638" spans="1:132" s="2" customFormat="1" ht="15" customHeight="1" x14ac:dyDescent="0.2">
      <c r="A638" s="21" t="str">
        <f t="shared" si="9"/>
        <v>2713_Южно-Ягунское</v>
      </c>
      <c r="B638" s="250">
        <v>158</v>
      </c>
      <c r="C638" s="251" t="s">
        <v>733</v>
      </c>
      <c r="D638" s="251" t="s">
        <v>568</v>
      </c>
      <c r="E638" s="251" t="s">
        <v>531</v>
      </c>
      <c r="F638" s="251" t="s">
        <v>9</v>
      </c>
      <c r="G638" s="251" t="s">
        <v>29</v>
      </c>
      <c r="H638" s="251" t="s">
        <v>3055</v>
      </c>
      <c r="I638" s="252" t="s">
        <v>6944</v>
      </c>
      <c r="J638" s="251" t="s">
        <v>74</v>
      </c>
      <c r="K638" s="251" t="s">
        <v>688</v>
      </c>
      <c r="L638" s="251" t="s">
        <v>566</v>
      </c>
      <c r="M638" s="251" t="s">
        <v>419</v>
      </c>
      <c r="N638" s="251" t="s">
        <v>5742</v>
      </c>
      <c r="O638" s="251" t="s">
        <v>6</v>
      </c>
      <c r="P638" s="253" t="s">
        <v>6217</v>
      </c>
      <c r="Q638" s="253"/>
      <c r="R638" s="254"/>
      <c r="S638" s="253"/>
      <c r="T638" s="253">
        <v>10</v>
      </c>
      <c r="U638" s="253">
        <v>2572</v>
      </c>
      <c r="V638" s="253">
        <v>2589</v>
      </c>
      <c r="W638" s="254">
        <v>205.804</v>
      </c>
      <c r="X638" s="253" t="s">
        <v>150</v>
      </c>
      <c r="Y638" s="253">
        <v>2636</v>
      </c>
      <c r="Z638" s="253">
        <v>2473.4</v>
      </c>
      <c r="AA638" s="253" t="s">
        <v>1100</v>
      </c>
      <c r="AB638" s="254" t="s">
        <v>6945</v>
      </c>
      <c r="AC638" s="251" t="s">
        <v>5745</v>
      </c>
      <c r="AD638" s="253" t="s">
        <v>5746</v>
      </c>
      <c r="AE638" s="253" t="s">
        <v>566</v>
      </c>
      <c r="AF638" s="253" t="s">
        <v>566</v>
      </c>
      <c r="AG638" s="254" t="s">
        <v>5747</v>
      </c>
      <c r="AH638" s="255" t="s">
        <v>6141</v>
      </c>
      <c r="AI638" s="253" t="s">
        <v>566</v>
      </c>
      <c r="AJ638" s="251" t="s">
        <v>566</v>
      </c>
      <c r="AK638" s="254" t="s">
        <v>566</v>
      </c>
      <c r="AL638" s="254" t="s">
        <v>566</v>
      </c>
      <c r="AM638" s="254" t="s">
        <v>566</v>
      </c>
      <c r="AN638" s="254" t="s">
        <v>566</v>
      </c>
      <c r="AO638" s="254" t="s">
        <v>566</v>
      </c>
      <c r="AP638" s="254" t="s">
        <v>566</v>
      </c>
      <c r="AQ638" s="254" t="s">
        <v>566</v>
      </c>
      <c r="AR638" s="254" t="s">
        <v>566</v>
      </c>
      <c r="AS638" s="254" t="s">
        <v>566</v>
      </c>
      <c r="AT638" s="254">
        <v>0</v>
      </c>
      <c r="AU638" s="254">
        <v>50</v>
      </c>
      <c r="AV638" s="254">
        <v>228.27</v>
      </c>
      <c r="AW638" s="254" t="s">
        <v>5499</v>
      </c>
      <c r="AX638" s="254">
        <v>230.38</v>
      </c>
      <c r="AY638" s="254" t="s">
        <v>566</v>
      </c>
      <c r="AZ638" s="256" t="s">
        <v>566</v>
      </c>
      <c r="BA638" s="254" t="s">
        <v>566</v>
      </c>
      <c r="BB638" s="254" t="s">
        <v>566</v>
      </c>
      <c r="BC638" s="254" t="s">
        <v>566</v>
      </c>
      <c r="BD638" s="254" t="s">
        <v>566</v>
      </c>
      <c r="BE638" s="257">
        <v>0</v>
      </c>
      <c r="BF638" s="254" t="s">
        <v>566</v>
      </c>
      <c r="BG638" s="254" t="s">
        <v>30</v>
      </c>
      <c r="BH638" s="254" t="s">
        <v>566</v>
      </c>
      <c r="BI638" s="254" t="s">
        <v>745</v>
      </c>
      <c r="BJ638" s="254" t="s">
        <v>1211</v>
      </c>
      <c r="BK638" s="254" t="s">
        <v>566</v>
      </c>
      <c r="BL638" s="254" t="s">
        <v>566</v>
      </c>
      <c r="BM638" s="254">
        <v>0</v>
      </c>
      <c r="BN638" s="254">
        <v>0</v>
      </c>
      <c r="BO638" s="256">
        <v>0</v>
      </c>
      <c r="BP638" s="256" t="s">
        <v>1211</v>
      </c>
      <c r="BQ638" s="251" t="s">
        <v>566</v>
      </c>
      <c r="BR638" s="251" t="s">
        <v>566</v>
      </c>
      <c r="BS638" s="251" t="s">
        <v>566</v>
      </c>
      <c r="BT638" s="255" t="s">
        <v>566</v>
      </c>
      <c r="BU638" s="258" t="s">
        <v>566</v>
      </c>
      <c r="BV638" s="254" t="s">
        <v>8137</v>
      </c>
      <c r="BW638" s="254" t="s">
        <v>566</v>
      </c>
      <c r="BX638" s="259" t="s">
        <v>566</v>
      </c>
      <c r="BY638" s="259" t="s">
        <v>566</v>
      </c>
      <c r="BZ638" s="259" t="s">
        <v>566</v>
      </c>
      <c r="CA638" s="251"/>
      <c r="CB638" s="251" t="s">
        <v>566</v>
      </c>
      <c r="CC638" s="260" t="s">
        <v>566</v>
      </c>
      <c r="CD638" s="260" t="s">
        <v>566</v>
      </c>
      <c r="CE638" s="254" t="s">
        <v>566</v>
      </c>
      <c r="CF638" s="254">
        <v>-2.5</v>
      </c>
      <c r="CG638" s="254">
        <v>1.01305</v>
      </c>
      <c r="CH638" s="254">
        <v>2.8</v>
      </c>
      <c r="CI638" s="256">
        <v>0.8</v>
      </c>
      <c r="CJ638" s="256" t="s">
        <v>566</v>
      </c>
      <c r="CK638" s="254" t="s">
        <v>566</v>
      </c>
      <c r="CL638" s="254" t="s">
        <v>566</v>
      </c>
      <c r="CM638" s="254" t="s">
        <v>566</v>
      </c>
      <c r="CN638" s="254">
        <v>665.80416000000002</v>
      </c>
      <c r="CO638" s="254">
        <v>1</v>
      </c>
      <c r="CP638" s="254" t="s">
        <v>566</v>
      </c>
      <c r="CQ638" s="254" t="s">
        <v>566</v>
      </c>
      <c r="CR638" s="254">
        <v>2310</v>
      </c>
      <c r="CS638" s="254">
        <v>2288.4720000000002</v>
      </c>
      <c r="CT638" s="254">
        <v>89.4</v>
      </c>
      <c r="CU638" s="254">
        <v>228</v>
      </c>
      <c r="CV638" s="254">
        <v>-0.11842105260000001</v>
      </c>
      <c r="CW638" s="254">
        <v>136.30000000000001</v>
      </c>
      <c r="CX638" s="253" t="s">
        <v>393</v>
      </c>
      <c r="CY638" s="253" t="s">
        <v>566</v>
      </c>
      <c r="CZ638" s="254" t="s">
        <v>566</v>
      </c>
      <c r="DA638" s="254">
        <v>-2.5</v>
      </c>
      <c r="DB638" s="254" t="s">
        <v>566</v>
      </c>
      <c r="DC638" s="254" t="s">
        <v>566</v>
      </c>
      <c r="DD638" s="256" t="s">
        <v>566</v>
      </c>
      <c r="DE638" s="254" t="s">
        <v>566</v>
      </c>
      <c r="DF638" s="256" t="s">
        <v>566</v>
      </c>
      <c r="DG638" s="253"/>
      <c r="DH638" s="261" t="s">
        <v>689</v>
      </c>
      <c r="DI638" s="262" t="s">
        <v>689</v>
      </c>
      <c r="DJ638" s="261" t="s">
        <v>566</v>
      </c>
      <c r="DK638" s="254"/>
      <c r="DL638" s="254" t="s">
        <v>566</v>
      </c>
      <c r="DM638" s="263"/>
      <c r="DN638" s="264">
        <v>11842</v>
      </c>
      <c r="DO638" s="264">
        <v>11842</v>
      </c>
      <c r="DP638" s="264">
        <v>0</v>
      </c>
      <c r="DQ638" s="261"/>
      <c r="DR638" s="262"/>
      <c r="DS638" s="261"/>
      <c r="DT638" s="184"/>
      <c r="DU638" s="184"/>
      <c r="DV638" s="184"/>
      <c r="DW638" s="184"/>
      <c r="DX638" s="184"/>
      <c r="DY638" s="184"/>
      <c r="DZ638" s="184"/>
      <c r="EA638" s="265"/>
      <c r="EB638" s="265"/>
    </row>
    <row r="639" spans="1:132" s="2" customFormat="1" ht="15" customHeight="1" x14ac:dyDescent="0.2">
      <c r="A639" s="21" t="str">
        <f t="shared" si="9"/>
        <v>2714_Южно-Ягунское</v>
      </c>
      <c r="B639" s="250">
        <v>159</v>
      </c>
      <c r="C639" s="251" t="s">
        <v>733</v>
      </c>
      <c r="D639" s="251" t="s">
        <v>568</v>
      </c>
      <c r="E639" s="251" t="s">
        <v>531</v>
      </c>
      <c r="F639" s="251" t="s">
        <v>9</v>
      </c>
      <c r="G639" s="251" t="s">
        <v>29</v>
      </c>
      <c r="H639" s="251" t="s">
        <v>3057</v>
      </c>
      <c r="I639" s="252" t="s">
        <v>6946</v>
      </c>
      <c r="J639" s="251" t="s">
        <v>74</v>
      </c>
      <c r="K639" s="251" t="s">
        <v>688</v>
      </c>
      <c r="L639" s="251" t="s">
        <v>566</v>
      </c>
      <c r="M639" s="251" t="s">
        <v>419</v>
      </c>
      <c r="N639" s="251" t="s">
        <v>6947</v>
      </c>
      <c r="O639" s="251" t="s">
        <v>695</v>
      </c>
      <c r="P639" s="253" t="s">
        <v>6217</v>
      </c>
      <c r="Q639" s="253"/>
      <c r="R639" s="254"/>
      <c r="S639" s="253"/>
      <c r="T639" s="253">
        <v>18.7</v>
      </c>
      <c r="U639" s="253">
        <v>2656.8</v>
      </c>
      <c r="V639" s="253">
        <v>2730</v>
      </c>
      <c r="W639" s="254">
        <v>292.77600000000001</v>
      </c>
      <c r="X639" s="253" t="s">
        <v>150</v>
      </c>
      <c r="Y639" s="253">
        <v>2783</v>
      </c>
      <c r="Z639" s="253">
        <v>2773.2</v>
      </c>
      <c r="AA639" s="253" t="s">
        <v>1099</v>
      </c>
      <c r="AB639" s="254" t="s">
        <v>1311</v>
      </c>
      <c r="AC639" s="251" t="s">
        <v>5745</v>
      </c>
      <c r="AD639" s="253" t="s">
        <v>5746</v>
      </c>
      <c r="AE639" s="253" t="s">
        <v>415</v>
      </c>
      <c r="AF639" s="253">
        <v>2462</v>
      </c>
      <c r="AG639" s="254" t="s">
        <v>5747</v>
      </c>
      <c r="AH639" s="255" t="s">
        <v>5748</v>
      </c>
      <c r="AI639" s="253" t="s">
        <v>5851</v>
      </c>
      <c r="AJ639" s="251">
        <v>8</v>
      </c>
      <c r="AK639" s="254" t="s">
        <v>566</v>
      </c>
      <c r="AL639" s="254">
        <v>3.9</v>
      </c>
      <c r="AM639" s="254">
        <v>153</v>
      </c>
      <c r="AN639" s="254">
        <v>129</v>
      </c>
      <c r="AO639" s="254">
        <v>119</v>
      </c>
      <c r="AP639" s="254">
        <v>360.13</v>
      </c>
      <c r="AQ639" s="254">
        <v>362.86</v>
      </c>
      <c r="AR639" s="254">
        <v>79.798566060599995</v>
      </c>
      <c r="AS639" s="254">
        <v>323.45922239999999</v>
      </c>
      <c r="AT639" s="254">
        <v>0</v>
      </c>
      <c r="AU639" s="254">
        <v>590</v>
      </c>
      <c r="AV639" s="254">
        <v>149.47</v>
      </c>
      <c r="AW639" s="254" t="s">
        <v>4928</v>
      </c>
      <c r="AX639" s="254">
        <v>152.19999999999999</v>
      </c>
      <c r="AY639" s="254">
        <v>210.66</v>
      </c>
      <c r="AZ639" s="256">
        <v>1.0097391302000001</v>
      </c>
      <c r="BA639" s="254" t="s">
        <v>566</v>
      </c>
      <c r="BB639" s="254" t="s">
        <v>566</v>
      </c>
      <c r="BC639" s="254">
        <v>255.25458549359999</v>
      </c>
      <c r="BD639" s="254">
        <v>212.7116451613</v>
      </c>
      <c r="BE639" s="257">
        <v>212.71164516120001</v>
      </c>
      <c r="BF639" s="254">
        <v>1</v>
      </c>
      <c r="BG639" s="254">
        <v>31</v>
      </c>
      <c r="BH639" s="254">
        <v>6594.0609999999997</v>
      </c>
      <c r="BI639" s="254" t="s">
        <v>430</v>
      </c>
      <c r="BJ639" s="254" t="s">
        <v>566</v>
      </c>
      <c r="BK639" s="254">
        <v>212.7116451613</v>
      </c>
      <c r="BL639" s="254">
        <v>212.7116451613</v>
      </c>
      <c r="BM639" s="254">
        <v>119</v>
      </c>
      <c r="BN639" s="254">
        <v>30</v>
      </c>
      <c r="BO639" s="256">
        <v>6381.3493548360002</v>
      </c>
      <c r="BP639" s="256" t="s">
        <v>566</v>
      </c>
      <c r="BQ639" s="251">
        <v>8</v>
      </c>
      <c r="BR639" s="251" t="s">
        <v>566</v>
      </c>
      <c r="BS639" s="251" t="s">
        <v>566</v>
      </c>
      <c r="BT639" s="255" t="s">
        <v>566</v>
      </c>
      <c r="BU639" s="258">
        <v>0</v>
      </c>
      <c r="BV639" s="254" t="s">
        <v>8138</v>
      </c>
      <c r="BW639" s="254" t="s">
        <v>566</v>
      </c>
      <c r="BX639" s="259" t="s">
        <v>566</v>
      </c>
      <c r="BY639" s="259" t="s">
        <v>566</v>
      </c>
      <c r="BZ639" s="259" t="s">
        <v>566</v>
      </c>
      <c r="CA639" s="251"/>
      <c r="CB639" s="251">
        <v>402.26182466</v>
      </c>
      <c r="CC639" s="260">
        <v>87.177895282400002</v>
      </c>
      <c r="CD639" s="260">
        <v>255.25458549359999</v>
      </c>
      <c r="CE639" s="254">
        <v>42.542940332399979</v>
      </c>
      <c r="CF639" s="254">
        <v>-2.5</v>
      </c>
      <c r="CG639" s="254">
        <v>1.0134749999999999</v>
      </c>
      <c r="CH639" s="254">
        <v>2.8</v>
      </c>
      <c r="CI639" s="256">
        <v>0.8</v>
      </c>
      <c r="CJ639" s="256">
        <v>0.81546300589999998</v>
      </c>
      <c r="CK639" s="254">
        <v>64049.981163956101</v>
      </c>
      <c r="CL639" s="254">
        <v>2.8147715E-2</v>
      </c>
      <c r="CM639" s="254">
        <v>4.0558798057000001</v>
      </c>
      <c r="CN639" s="254">
        <v>680.80852000000004</v>
      </c>
      <c r="CO639" s="254">
        <v>1</v>
      </c>
      <c r="CP639" s="254">
        <v>191.4094829723</v>
      </c>
      <c r="CQ639" s="254">
        <v>3.3065952223999999</v>
      </c>
      <c r="CR639" s="254">
        <v>2369</v>
      </c>
      <c r="CS639" s="254">
        <v>2342.0590000000002</v>
      </c>
      <c r="CT639" s="254">
        <v>89.4</v>
      </c>
      <c r="CU639" s="254">
        <v>233</v>
      </c>
      <c r="CV639" s="254">
        <v>35.849785407699997</v>
      </c>
      <c r="CW639" s="254">
        <v>102.47499999999999</v>
      </c>
      <c r="CX639" s="253" t="s">
        <v>393</v>
      </c>
      <c r="CY639" s="253" t="s">
        <v>566</v>
      </c>
      <c r="CZ639" s="254" t="s">
        <v>566</v>
      </c>
      <c r="DA639" s="254">
        <v>-2.5</v>
      </c>
      <c r="DB639" s="254">
        <v>1.1670952205</v>
      </c>
      <c r="DC639" s="254">
        <v>212.71164515500001</v>
      </c>
      <c r="DD639" s="256">
        <v>-6.1999969602766214E-9</v>
      </c>
      <c r="DE639" s="254">
        <v>255.25458549359999</v>
      </c>
      <c r="DF639" s="256">
        <v>42.542940332399979</v>
      </c>
      <c r="DG639" s="253"/>
      <c r="DH639" s="261" t="s">
        <v>689</v>
      </c>
      <c r="DI639" s="262" t="s">
        <v>689</v>
      </c>
      <c r="DJ639" s="261" t="s">
        <v>566</v>
      </c>
      <c r="DK639" s="254"/>
      <c r="DL639" s="254">
        <v>149.1</v>
      </c>
      <c r="DM639" s="263"/>
      <c r="DN639" s="264">
        <v>860</v>
      </c>
      <c r="DO639" s="264">
        <v>860</v>
      </c>
      <c r="DP639" s="264">
        <v>735.6</v>
      </c>
      <c r="DQ639" s="261"/>
      <c r="DR639" s="262"/>
      <c r="DS639" s="261"/>
      <c r="DT639" s="184"/>
      <c r="DU639" s="184"/>
      <c r="DV639" s="184"/>
      <c r="DW639" s="184"/>
      <c r="DX639" s="184"/>
      <c r="DY639" s="184"/>
      <c r="DZ639" s="184"/>
      <c r="EA639" s="265"/>
      <c r="EB639" s="265"/>
    </row>
    <row r="640" spans="1:132" s="2" customFormat="1" ht="15" customHeight="1" x14ac:dyDescent="0.2">
      <c r="A640" s="21" t="str">
        <f t="shared" si="9"/>
        <v>2715_Южно-Ягунское</v>
      </c>
      <c r="B640" s="250">
        <v>160</v>
      </c>
      <c r="C640" s="251" t="s">
        <v>733</v>
      </c>
      <c r="D640" s="251" t="s">
        <v>568</v>
      </c>
      <c r="E640" s="251" t="s">
        <v>531</v>
      </c>
      <c r="F640" s="251" t="s">
        <v>9</v>
      </c>
      <c r="G640" s="251" t="s">
        <v>29</v>
      </c>
      <c r="H640" s="251" t="s">
        <v>3055</v>
      </c>
      <c r="I640" s="252" t="s">
        <v>1953</v>
      </c>
      <c r="J640" s="251" t="s">
        <v>75</v>
      </c>
      <c r="K640" s="251" t="s">
        <v>688</v>
      </c>
      <c r="L640" s="251" t="s">
        <v>566</v>
      </c>
      <c r="M640" s="251" t="s">
        <v>419</v>
      </c>
      <c r="N640" s="251" t="s">
        <v>5742</v>
      </c>
      <c r="O640" s="251" t="s">
        <v>6</v>
      </c>
      <c r="P640" s="253" t="s">
        <v>6217</v>
      </c>
      <c r="Q640" s="253"/>
      <c r="R640" s="254"/>
      <c r="S640" s="253"/>
      <c r="T640" s="253">
        <v>14</v>
      </c>
      <c r="U640" s="253">
        <v>2641</v>
      </c>
      <c r="V640" s="253">
        <v>2658</v>
      </c>
      <c r="W640" s="254">
        <v>275.11599999999999</v>
      </c>
      <c r="X640" s="253" t="s">
        <v>150</v>
      </c>
      <c r="Y640" s="253">
        <v>2767</v>
      </c>
      <c r="Z640" s="253">
        <v>2673</v>
      </c>
      <c r="AA640" s="253" t="s">
        <v>1099</v>
      </c>
      <c r="AB640" s="254" t="s">
        <v>5954</v>
      </c>
      <c r="AC640" s="251" t="s">
        <v>5745</v>
      </c>
      <c r="AD640" s="253" t="s">
        <v>5746</v>
      </c>
      <c r="AE640" s="253" t="s">
        <v>415</v>
      </c>
      <c r="AF640" s="253">
        <v>2550</v>
      </c>
      <c r="AG640" s="254" t="s">
        <v>5747</v>
      </c>
      <c r="AH640" s="255" t="s">
        <v>6141</v>
      </c>
      <c r="AI640" s="253" t="s">
        <v>6099</v>
      </c>
      <c r="AJ640" s="251">
        <v>6</v>
      </c>
      <c r="AK640" s="254">
        <v>0</v>
      </c>
      <c r="AL640" s="254">
        <v>3.9</v>
      </c>
      <c r="AM640" s="254">
        <v>153</v>
      </c>
      <c r="AN640" s="254">
        <v>137</v>
      </c>
      <c r="AO640" s="254">
        <v>124</v>
      </c>
      <c r="AP640" s="254">
        <v>345.42</v>
      </c>
      <c r="AQ640" s="254">
        <v>347.97</v>
      </c>
      <c r="AR640" s="254">
        <v>89.644629821600006</v>
      </c>
      <c r="AS640" s="254">
        <v>329.54317173330003</v>
      </c>
      <c r="AT640" s="254">
        <v>0</v>
      </c>
      <c r="AU640" s="254">
        <v>115</v>
      </c>
      <c r="AV640" s="254">
        <v>179.16</v>
      </c>
      <c r="AW640" s="254" t="s">
        <v>4928</v>
      </c>
      <c r="AX640" s="254">
        <v>181.7</v>
      </c>
      <c r="AY640" s="254">
        <v>166.26</v>
      </c>
      <c r="AZ640" s="256">
        <v>2.2413736192</v>
      </c>
      <c r="BA640" s="254" t="s">
        <v>566</v>
      </c>
      <c r="BB640" s="254" t="s">
        <v>566</v>
      </c>
      <c r="BC640" s="254">
        <v>447.1830856107</v>
      </c>
      <c r="BD640" s="254">
        <v>372.6507779273</v>
      </c>
      <c r="BE640" s="257">
        <v>372.6507779273</v>
      </c>
      <c r="BF640" s="254">
        <v>1</v>
      </c>
      <c r="BG640" s="254">
        <v>30.958333333333332</v>
      </c>
      <c r="BH640" s="254">
        <v>11536.647000000001</v>
      </c>
      <c r="BI640" s="254" t="s">
        <v>430</v>
      </c>
      <c r="BJ640" s="254" t="s">
        <v>566</v>
      </c>
      <c r="BK640" s="254">
        <v>372.6507779273</v>
      </c>
      <c r="BL640" s="254">
        <v>372.6507779273</v>
      </c>
      <c r="BM640" s="254">
        <v>124</v>
      </c>
      <c r="BN640" s="254">
        <v>30</v>
      </c>
      <c r="BO640" s="256">
        <v>11179.523337819001</v>
      </c>
      <c r="BP640" s="256" t="s">
        <v>566</v>
      </c>
      <c r="BQ640" s="251">
        <v>6</v>
      </c>
      <c r="BR640" s="251" t="s">
        <v>566</v>
      </c>
      <c r="BS640" s="251" t="s">
        <v>566</v>
      </c>
      <c r="BT640" s="255" t="s">
        <v>566</v>
      </c>
      <c r="BU640" s="258">
        <v>0</v>
      </c>
      <c r="BV640" s="254" t="s">
        <v>6948</v>
      </c>
      <c r="BW640" s="254" t="s">
        <v>566</v>
      </c>
      <c r="BX640" s="259" t="s">
        <v>566</v>
      </c>
      <c r="BY640" s="259" t="s">
        <v>566</v>
      </c>
      <c r="BZ640" s="259" t="s">
        <v>566</v>
      </c>
      <c r="CA640" s="251"/>
      <c r="CB640" s="251">
        <v>378.67297172000002</v>
      </c>
      <c r="CC640" s="260">
        <v>101.3461956325</v>
      </c>
      <c r="CD640" s="260">
        <v>447.1830856107</v>
      </c>
      <c r="CE640" s="254">
        <v>74.532307683400006</v>
      </c>
      <c r="CF640" s="254">
        <v>-2.5</v>
      </c>
      <c r="CG640" s="254">
        <v>1.01301</v>
      </c>
      <c r="CH640" s="254">
        <v>2.8</v>
      </c>
      <c r="CI640" s="256">
        <v>0.8</v>
      </c>
      <c r="CJ640" s="256">
        <v>1.4286144195999999</v>
      </c>
      <c r="CK640" s="254">
        <v>112158.0537259329</v>
      </c>
      <c r="CL640" s="254">
        <v>2.7368545399999999E-2</v>
      </c>
      <c r="CM640" s="254">
        <v>12.070145213</v>
      </c>
      <c r="CN640" s="254">
        <v>665.41384000000005</v>
      </c>
      <c r="CO640" s="254">
        <v>1</v>
      </c>
      <c r="CP640" s="254">
        <v>363.07028450979999</v>
      </c>
      <c r="CQ640" s="254">
        <v>11.4694389832</v>
      </c>
      <c r="CR640" s="254">
        <v>2310</v>
      </c>
      <c r="CS640" s="254">
        <v>2284.8780000000002</v>
      </c>
      <c r="CT640" s="254">
        <v>91.6</v>
      </c>
      <c r="CU640" s="254">
        <v>228</v>
      </c>
      <c r="CV640" s="254">
        <v>21.421052631599999</v>
      </c>
      <c r="CW640" s="254">
        <v>136.30000000000001</v>
      </c>
      <c r="CX640" s="253" t="s">
        <v>393</v>
      </c>
      <c r="CY640" s="253" t="s">
        <v>566</v>
      </c>
      <c r="CZ640" s="254" t="s">
        <v>566</v>
      </c>
      <c r="DA640" s="254">
        <v>-2.5</v>
      </c>
      <c r="DB640" s="254">
        <v>2.2394938766000001</v>
      </c>
      <c r="DC640" s="254">
        <v>372.65077791649998</v>
      </c>
      <c r="DD640" s="256">
        <v>-1.080002220987808E-8</v>
      </c>
      <c r="DE640" s="254">
        <v>447.1830856107</v>
      </c>
      <c r="DF640" s="256">
        <v>74.532307683400006</v>
      </c>
      <c r="DG640" s="253"/>
      <c r="DH640" s="261" t="s">
        <v>689</v>
      </c>
      <c r="DI640" s="262" t="s">
        <v>689</v>
      </c>
      <c r="DJ640" s="261" t="s">
        <v>566</v>
      </c>
      <c r="DK640" s="254"/>
      <c r="DL640" s="254">
        <v>149.1</v>
      </c>
      <c r="DM640" s="263"/>
      <c r="DN640" s="264">
        <v>249</v>
      </c>
      <c r="DO640" s="264">
        <v>249</v>
      </c>
      <c r="DP640" s="264">
        <v>236</v>
      </c>
      <c r="DQ640" s="261"/>
      <c r="DR640" s="262"/>
      <c r="DS640" s="261"/>
      <c r="DT640" s="184"/>
      <c r="DU640" s="184"/>
      <c r="DV640" s="184"/>
      <c r="DW640" s="184"/>
      <c r="DX640" s="184"/>
      <c r="DY640" s="184"/>
      <c r="DZ640" s="184"/>
      <c r="EA640" s="265"/>
      <c r="EB640" s="265"/>
    </row>
    <row r="641" spans="1:132" s="2" customFormat="1" ht="15" customHeight="1" x14ac:dyDescent="0.2">
      <c r="A641" s="21" t="str">
        <f t="shared" si="9"/>
        <v>2719_Южно-Ягунское</v>
      </c>
      <c r="B641" s="250">
        <v>161</v>
      </c>
      <c r="C641" s="251" t="s">
        <v>733</v>
      </c>
      <c r="D641" s="251" t="s">
        <v>568</v>
      </c>
      <c r="E641" s="251" t="s">
        <v>531</v>
      </c>
      <c r="F641" s="251" t="s">
        <v>9</v>
      </c>
      <c r="G641" s="251" t="s">
        <v>29</v>
      </c>
      <c r="H641" s="251" t="s">
        <v>3055</v>
      </c>
      <c r="I641" s="252" t="s">
        <v>6949</v>
      </c>
      <c r="J641" s="251" t="s">
        <v>321</v>
      </c>
      <c r="K641" s="251" t="s">
        <v>688</v>
      </c>
      <c r="L641" s="251" t="s">
        <v>566</v>
      </c>
      <c r="M641" s="251" t="s">
        <v>419</v>
      </c>
      <c r="N641" s="251" t="s">
        <v>5919</v>
      </c>
      <c r="O641" s="251" t="s">
        <v>695</v>
      </c>
      <c r="P641" s="253" t="s">
        <v>6217</v>
      </c>
      <c r="Q641" s="253"/>
      <c r="R641" s="254"/>
      <c r="S641" s="253"/>
      <c r="T641" s="253">
        <v>32.5</v>
      </c>
      <c r="U641" s="253">
        <v>2436.8000000000002</v>
      </c>
      <c r="V641" s="253">
        <v>2491.5</v>
      </c>
      <c r="W641" s="254">
        <v>69.616</v>
      </c>
      <c r="X641" s="253" t="s">
        <v>150</v>
      </c>
      <c r="Y641" s="253">
        <v>2540</v>
      </c>
      <c r="Z641" s="253">
        <v>2485.1999999999998</v>
      </c>
      <c r="AA641" s="253" t="s">
        <v>1099</v>
      </c>
      <c r="AB641" s="254" t="s">
        <v>964</v>
      </c>
      <c r="AC641" s="251" t="s">
        <v>5745</v>
      </c>
      <c r="AD641" s="253" t="s">
        <v>5746</v>
      </c>
      <c r="AE641" s="253" t="s">
        <v>415</v>
      </c>
      <c r="AF641" s="253">
        <v>2280</v>
      </c>
      <c r="AG641" s="254" t="s">
        <v>5747</v>
      </c>
      <c r="AH641" s="255" t="s">
        <v>5748</v>
      </c>
      <c r="AI641" s="253" t="s">
        <v>5764</v>
      </c>
      <c r="AJ641" s="251">
        <v>8</v>
      </c>
      <c r="AK641" s="254" t="s">
        <v>566</v>
      </c>
      <c r="AL641" s="254">
        <v>3.9</v>
      </c>
      <c r="AM641" s="254">
        <v>153</v>
      </c>
      <c r="AN641" s="254">
        <v>122</v>
      </c>
      <c r="AO641" s="254">
        <v>112</v>
      </c>
      <c r="AP641" s="254">
        <v>345.73</v>
      </c>
      <c r="AQ641" s="254">
        <v>347.16</v>
      </c>
      <c r="AR641" s="254">
        <v>81.554788441400007</v>
      </c>
      <c r="AS641" s="254">
        <v>321.47313173330002</v>
      </c>
      <c r="AT641" s="254">
        <v>0</v>
      </c>
      <c r="AU641" s="254">
        <v>800</v>
      </c>
      <c r="AV641" s="254">
        <v>153.57</v>
      </c>
      <c r="AW641" s="254" t="s">
        <v>4928</v>
      </c>
      <c r="AX641" s="254">
        <v>155</v>
      </c>
      <c r="AY641" s="254">
        <v>192.16</v>
      </c>
      <c r="AZ641" s="256">
        <v>1.9475862981000001</v>
      </c>
      <c r="BA641" s="254" t="s">
        <v>566</v>
      </c>
      <c r="BB641" s="254" t="s">
        <v>566</v>
      </c>
      <c r="BC641" s="254">
        <v>449.09760023979999</v>
      </c>
      <c r="BD641" s="254">
        <v>374.24818304169997</v>
      </c>
      <c r="BE641" s="257">
        <v>374.24818304169997</v>
      </c>
      <c r="BF641" s="254">
        <v>1</v>
      </c>
      <c r="BG641" s="254">
        <v>30.958333333333332</v>
      </c>
      <c r="BH641" s="254">
        <v>11586.1</v>
      </c>
      <c r="BI641" s="254" t="s">
        <v>430</v>
      </c>
      <c r="BJ641" s="254" t="s">
        <v>566</v>
      </c>
      <c r="BK641" s="254">
        <v>374.24818304169997</v>
      </c>
      <c r="BL641" s="254">
        <v>374.24818304169997</v>
      </c>
      <c r="BM641" s="254">
        <v>112</v>
      </c>
      <c r="BN641" s="254">
        <v>30</v>
      </c>
      <c r="BO641" s="256">
        <v>11227.445491250999</v>
      </c>
      <c r="BP641" s="256" t="s">
        <v>566</v>
      </c>
      <c r="BQ641" s="251">
        <v>8</v>
      </c>
      <c r="BR641" s="251" t="s">
        <v>566</v>
      </c>
      <c r="BS641" s="251" t="s">
        <v>566</v>
      </c>
      <c r="BT641" s="255" t="s">
        <v>566</v>
      </c>
      <c r="BU641" s="258">
        <v>0</v>
      </c>
      <c r="BV641" s="254" t="s">
        <v>6950</v>
      </c>
      <c r="BW641" s="254" t="s">
        <v>566</v>
      </c>
      <c r="BX641" s="259" t="s">
        <v>566</v>
      </c>
      <c r="BY641" s="259" t="s">
        <v>566</v>
      </c>
      <c r="BZ641" s="259" t="s">
        <v>566</v>
      </c>
      <c r="CA641" s="251"/>
      <c r="CB641" s="251">
        <v>384.16192771999999</v>
      </c>
      <c r="CC641" s="260">
        <v>90.701069948799997</v>
      </c>
      <c r="CD641" s="260">
        <v>449.09760023979999</v>
      </c>
      <c r="CE641" s="254">
        <v>74.849417198100014</v>
      </c>
      <c r="CF641" s="254">
        <v>-4.5</v>
      </c>
      <c r="CG641" s="254">
        <v>1.01311</v>
      </c>
      <c r="CH641" s="254">
        <v>2.8</v>
      </c>
      <c r="CI641" s="256">
        <v>0.8</v>
      </c>
      <c r="CJ641" s="256">
        <v>1.4347383193000001</v>
      </c>
      <c r="CK641" s="254">
        <v>112649.9497482123</v>
      </c>
      <c r="CL641" s="254">
        <v>2.7363817299999999E-2</v>
      </c>
      <c r="CM641" s="254">
        <v>11.1546224966</v>
      </c>
      <c r="CN641" s="254">
        <v>675.83627999999999</v>
      </c>
      <c r="CO641" s="254">
        <v>1</v>
      </c>
      <c r="CP641" s="254">
        <v>336.35204754509999</v>
      </c>
      <c r="CQ641" s="254">
        <v>9.0497164394999992</v>
      </c>
      <c r="CR641" s="254">
        <v>2337</v>
      </c>
      <c r="CS641" s="254">
        <v>2322.9009999999998</v>
      </c>
      <c r="CT641" s="254">
        <v>90.8</v>
      </c>
      <c r="CU641" s="254">
        <v>225.6</v>
      </c>
      <c r="CV641" s="254">
        <v>31.9281914894</v>
      </c>
      <c r="CW641" s="254">
        <v>100.2</v>
      </c>
      <c r="CX641" s="253" t="s">
        <v>393</v>
      </c>
      <c r="CY641" s="253" t="s">
        <v>566</v>
      </c>
      <c r="CZ641" s="254" t="s">
        <v>566</v>
      </c>
      <c r="DA641" s="254">
        <v>-4.5</v>
      </c>
      <c r="DB641" s="254">
        <v>2.5892285293000001</v>
      </c>
      <c r="DC641" s="254">
        <v>494.86067378450002</v>
      </c>
      <c r="DD641" s="256">
        <v>120.61249074280005</v>
      </c>
      <c r="DE641" s="254">
        <v>593.83256628250001</v>
      </c>
      <c r="DF641" s="256">
        <v>219.58438324080004</v>
      </c>
      <c r="DG641" s="253"/>
      <c r="DH641" s="261" t="s">
        <v>689</v>
      </c>
      <c r="DI641" s="262" t="s">
        <v>689</v>
      </c>
      <c r="DJ641" s="261" t="s">
        <v>566</v>
      </c>
      <c r="DK641" s="254"/>
      <c r="DL641" s="254">
        <v>149.1</v>
      </c>
      <c r="DM641" s="263"/>
      <c r="DN641" s="264">
        <v>734</v>
      </c>
      <c r="DO641" s="264">
        <v>734</v>
      </c>
      <c r="DP641" s="264">
        <v>351.3</v>
      </c>
      <c r="DQ641" s="261"/>
      <c r="DR641" s="262"/>
      <c r="DS641" s="261"/>
      <c r="DT641" s="184"/>
      <c r="DU641" s="184"/>
      <c r="DV641" s="184"/>
      <c r="DW641" s="184"/>
      <c r="DX641" s="184"/>
      <c r="DY641" s="184"/>
      <c r="DZ641" s="184"/>
      <c r="EA641" s="265"/>
      <c r="EB641" s="265"/>
    </row>
    <row r="642" spans="1:132" s="2" customFormat="1" ht="15" customHeight="1" x14ac:dyDescent="0.2">
      <c r="A642" s="21" t="str">
        <f t="shared" si="9"/>
        <v>2727_Южно-Ягунское</v>
      </c>
      <c r="B642" s="250">
        <v>162</v>
      </c>
      <c r="C642" s="251" t="s">
        <v>733</v>
      </c>
      <c r="D642" s="251" t="s">
        <v>568</v>
      </c>
      <c r="E642" s="251" t="s">
        <v>531</v>
      </c>
      <c r="F642" s="251" t="s">
        <v>9</v>
      </c>
      <c r="G642" s="251" t="s">
        <v>29</v>
      </c>
      <c r="H642" s="251" t="s">
        <v>2974</v>
      </c>
      <c r="I642" s="252" t="s">
        <v>2121</v>
      </c>
      <c r="J642" s="251" t="s">
        <v>80</v>
      </c>
      <c r="K642" s="251" t="s">
        <v>688</v>
      </c>
      <c r="L642" s="251" t="s">
        <v>566</v>
      </c>
      <c r="M642" s="251" t="s">
        <v>417</v>
      </c>
      <c r="N642" s="251" t="s">
        <v>92</v>
      </c>
      <c r="O642" s="251" t="s">
        <v>10</v>
      </c>
      <c r="P642" s="253" t="s">
        <v>6217</v>
      </c>
      <c r="Q642" s="253"/>
      <c r="R642" s="254"/>
      <c r="S642" s="253"/>
      <c r="T642" s="253">
        <v>20</v>
      </c>
      <c r="U642" s="253">
        <v>2604</v>
      </c>
      <c r="V642" s="253">
        <v>2615</v>
      </c>
      <c r="W642" s="254">
        <v>176.4</v>
      </c>
      <c r="X642" s="253" t="s">
        <v>150</v>
      </c>
      <c r="Y642" s="253">
        <v>2657</v>
      </c>
      <c r="Z642" s="253">
        <v>2606.6</v>
      </c>
      <c r="AA642" s="253" t="s">
        <v>1099</v>
      </c>
      <c r="AB642" s="254" t="s">
        <v>6951</v>
      </c>
      <c r="AC642" s="251" t="s">
        <v>5745</v>
      </c>
      <c r="AD642" s="253" t="s">
        <v>5746</v>
      </c>
      <c r="AE642" s="253" t="s">
        <v>415</v>
      </c>
      <c r="AF642" s="253">
        <v>2574</v>
      </c>
      <c r="AG642" s="254" t="s">
        <v>5747</v>
      </c>
      <c r="AH642" s="255" t="s">
        <v>5748</v>
      </c>
      <c r="AI642" s="253" t="s">
        <v>5825</v>
      </c>
      <c r="AJ642" s="251">
        <v>7</v>
      </c>
      <c r="AK642" s="254" t="s">
        <v>566</v>
      </c>
      <c r="AL642" s="254">
        <v>3.9</v>
      </c>
      <c r="AM642" s="254">
        <v>153</v>
      </c>
      <c r="AN642" s="254">
        <v>118</v>
      </c>
      <c r="AO642" s="254">
        <v>107</v>
      </c>
      <c r="AP642" s="254">
        <v>349.94</v>
      </c>
      <c r="AQ642" s="254">
        <v>353.24</v>
      </c>
      <c r="AR642" s="254">
        <v>80.415707095900004</v>
      </c>
      <c r="AS642" s="254">
        <v>323.79698666669998</v>
      </c>
      <c r="AT642" s="254">
        <v>0</v>
      </c>
      <c r="AU642" s="254">
        <v>988</v>
      </c>
      <c r="AV642" s="254">
        <v>151.38</v>
      </c>
      <c r="AW642" s="254" t="s">
        <v>4997</v>
      </c>
      <c r="AX642" s="254">
        <v>154.57</v>
      </c>
      <c r="AY642" s="254">
        <v>198.56</v>
      </c>
      <c r="AZ642" s="256">
        <v>0.96659496759999997</v>
      </c>
      <c r="BA642" s="254" t="s">
        <v>566</v>
      </c>
      <c r="BB642" s="254" t="s">
        <v>566</v>
      </c>
      <c r="BC642" s="254">
        <v>231.38515042189999</v>
      </c>
      <c r="BD642" s="254">
        <v>191.92709677420001</v>
      </c>
      <c r="BE642" s="257">
        <v>191.92709677420001</v>
      </c>
      <c r="BF642" s="254">
        <v>1</v>
      </c>
      <c r="BG642" s="254">
        <v>31</v>
      </c>
      <c r="BH642" s="254">
        <v>5949.74</v>
      </c>
      <c r="BI642" s="254" t="s">
        <v>430</v>
      </c>
      <c r="BJ642" s="254" t="s">
        <v>566</v>
      </c>
      <c r="BK642" s="254">
        <v>191.92709677420001</v>
      </c>
      <c r="BL642" s="254">
        <v>191.92709677420001</v>
      </c>
      <c r="BM642" s="254">
        <v>107</v>
      </c>
      <c r="BN642" s="254">
        <v>30</v>
      </c>
      <c r="BO642" s="256">
        <v>5757.8129032260003</v>
      </c>
      <c r="BP642" s="256" t="s">
        <v>566</v>
      </c>
      <c r="BQ642" s="251">
        <v>7</v>
      </c>
      <c r="BR642" s="251" t="s">
        <v>566</v>
      </c>
      <c r="BS642" s="251" t="s">
        <v>566</v>
      </c>
      <c r="BT642" s="255" t="s">
        <v>566</v>
      </c>
      <c r="BU642" s="258">
        <v>0</v>
      </c>
      <c r="BV642" s="254" t="s">
        <v>8139</v>
      </c>
      <c r="BW642" s="254" t="s">
        <v>566</v>
      </c>
      <c r="BX642" s="259" t="s">
        <v>566</v>
      </c>
      <c r="BY642" s="259" t="s">
        <v>566</v>
      </c>
      <c r="BZ642" s="259" t="s">
        <v>566</v>
      </c>
      <c r="CA642" s="251"/>
      <c r="CB642" s="251">
        <v>390.76170400000001</v>
      </c>
      <c r="CC642" s="260">
        <v>80.415707096000006</v>
      </c>
      <c r="CD642" s="260">
        <v>231.38515042189999</v>
      </c>
      <c r="CE642" s="254">
        <v>39.458053647699984</v>
      </c>
      <c r="CF642" s="254">
        <v>0</v>
      </c>
      <c r="CG642" s="254">
        <v>1.0129999999999999</v>
      </c>
      <c r="CH642" s="254">
        <v>2.8</v>
      </c>
      <c r="CI642" s="256">
        <v>0.8</v>
      </c>
      <c r="CJ642" s="256">
        <v>0.7357822235</v>
      </c>
      <c r="CK642" s="254">
        <v>57764.422911129899</v>
      </c>
      <c r="CL642" s="254">
        <v>2.8335435799999999E-2</v>
      </c>
      <c r="CM642" s="254">
        <v>3.3020028964999999</v>
      </c>
      <c r="CN642" s="254">
        <v>679.72799999999995</v>
      </c>
      <c r="CO642" s="254">
        <v>1</v>
      </c>
      <c r="CP642" s="254">
        <v>167.34432751989999</v>
      </c>
      <c r="CQ642" s="254">
        <v>2.5346004293000002</v>
      </c>
      <c r="CR642" s="254">
        <v>2369</v>
      </c>
      <c r="CS642" s="254">
        <v>2336.4</v>
      </c>
      <c r="CT642" s="254">
        <v>91.2</v>
      </c>
      <c r="CU642" s="254">
        <v>233</v>
      </c>
      <c r="CV642" s="254">
        <v>35.030042918500001</v>
      </c>
      <c r="CW642" s="254">
        <v>109.3</v>
      </c>
      <c r="CX642" s="253" t="s">
        <v>393</v>
      </c>
      <c r="CY642" s="253" t="s">
        <v>566</v>
      </c>
      <c r="CZ642" s="254" t="s">
        <v>566</v>
      </c>
      <c r="DA642" s="254">
        <v>-2.5</v>
      </c>
      <c r="DB642" s="254">
        <v>1.4271414549000001</v>
      </c>
      <c r="DC642" s="254">
        <v>283.37320728489999</v>
      </c>
      <c r="DD642" s="256">
        <v>91.446110510699981</v>
      </c>
      <c r="DE642" s="254">
        <v>341.63155332299999</v>
      </c>
      <c r="DF642" s="256">
        <v>149.70445654879998</v>
      </c>
      <c r="DG642" s="253"/>
      <c r="DH642" s="261" t="s">
        <v>3210</v>
      </c>
      <c r="DI642" s="262" t="s">
        <v>689</v>
      </c>
      <c r="DJ642" s="261" t="s">
        <v>689</v>
      </c>
      <c r="DK642" s="254"/>
      <c r="DL642" s="254">
        <v>149.1</v>
      </c>
      <c r="DM642" s="263"/>
      <c r="DN642" s="264">
        <v>1015</v>
      </c>
      <c r="DO642" s="264">
        <v>1017</v>
      </c>
      <c r="DP642" s="264">
        <v>232.8</v>
      </c>
      <c r="DQ642" s="261"/>
      <c r="DR642" s="262"/>
      <c r="DS642" s="261"/>
      <c r="DT642" s="184"/>
      <c r="DU642" s="184"/>
      <c r="DV642" s="184"/>
      <c r="DW642" s="184"/>
      <c r="DX642" s="184"/>
      <c r="DY642" s="184"/>
      <c r="DZ642" s="184"/>
      <c r="EA642" s="265"/>
      <c r="EB642" s="265"/>
    </row>
    <row r="643" spans="1:132" s="2" customFormat="1" ht="15" customHeight="1" x14ac:dyDescent="0.2">
      <c r="A643" s="21" t="str">
        <f t="shared" si="9"/>
        <v>2728_Южно-Ягунское</v>
      </c>
      <c r="B643" s="250">
        <v>163</v>
      </c>
      <c r="C643" s="251" t="s">
        <v>733</v>
      </c>
      <c r="D643" s="251" t="s">
        <v>568</v>
      </c>
      <c r="E643" s="251" t="s">
        <v>531</v>
      </c>
      <c r="F643" s="251" t="s">
        <v>9</v>
      </c>
      <c r="G643" s="251" t="s">
        <v>29</v>
      </c>
      <c r="H643" s="251" t="s">
        <v>3055</v>
      </c>
      <c r="I643" s="252" t="s">
        <v>5866</v>
      </c>
      <c r="J643" s="251" t="s">
        <v>80</v>
      </c>
      <c r="K643" s="251" t="s">
        <v>688</v>
      </c>
      <c r="L643" s="251" t="s">
        <v>566</v>
      </c>
      <c r="M643" s="251" t="s">
        <v>417</v>
      </c>
      <c r="N643" s="251" t="s">
        <v>5742</v>
      </c>
      <c r="O643" s="251" t="s">
        <v>6</v>
      </c>
      <c r="P643" s="253" t="s">
        <v>6217</v>
      </c>
      <c r="Q643" s="253"/>
      <c r="R643" s="254"/>
      <c r="S643" s="253"/>
      <c r="T643" s="253">
        <v>15</v>
      </c>
      <c r="U643" s="253">
        <v>2429</v>
      </c>
      <c r="V643" s="253">
        <v>2450</v>
      </c>
      <c r="W643" s="254">
        <v>62.677</v>
      </c>
      <c r="X643" s="253" t="s">
        <v>1412</v>
      </c>
      <c r="Y643" s="253">
        <v>2531</v>
      </c>
      <c r="Z643" s="253">
        <v>2450.5</v>
      </c>
      <c r="AA643" s="253" t="s">
        <v>1100</v>
      </c>
      <c r="AB643" s="254" t="s">
        <v>869</v>
      </c>
      <c r="AC643" s="251" t="s">
        <v>5745</v>
      </c>
      <c r="AD643" s="253" t="s">
        <v>5746</v>
      </c>
      <c r="AE643" s="253" t="s">
        <v>566</v>
      </c>
      <c r="AF643" s="253" t="s">
        <v>566</v>
      </c>
      <c r="AG643" s="254" t="s">
        <v>5747</v>
      </c>
      <c r="AH643" s="255" t="s">
        <v>6141</v>
      </c>
      <c r="AI643" s="253" t="s">
        <v>566</v>
      </c>
      <c r="AJ643" s="251">
        <v>10</v>
      </c>
      <c r="AK643" s="254" t="s">
        <v>566</v>
      </c>
      <c r="AL643" s="254">
        <v>3.9</v>
      </c>
      <c r="AM643" s="254">
        <v>153</v>
      </c>
      <c r="AN643" s="254">
        <v>118</v>
      </c>
      <c r="AO643" s="254">
        <v>110</v>
      </c>
      <c r="AP643" s="254">
        <v>345.26</v>
      </c>
      <c r="AQ643" s="254">
        <v>347.69</v>
      </c>
      <c r="AR643" s="254">
        <v>79.696735196700004</v>
      </c>
      <c r="AS643" s="254">
        <v>319.3990113333</v>
      </c>
      <c r="AT643" s="254">
        <v>8</v>
      </c>
      <c r="AU643" s="254">
        <v>988</v>
      </c>
      <c r="AV643" s="254">
        <v>146.28</v>
      </c>
      <c r="AW643" s="254" t="s">
        <v>4928</v>
      </c>
      <c r="AX643" s="254">
        <v>148.69999999999999</v>
      </c>
      <c r="AY643" s="254">
        <v>198.98</v>
      </c>
      <c r="AZ643" s="256">
        <v>1.3755267996</v>
      </c>
      <c r="BA643" s="254" t="s">
        <v>566</v>
      </c>
      <c r="BB643" s="254" t="s">
        <v>566</v>
      </c>
      <c r="BC643" s="254">
        <v>328.44336537449999</v>
      </c>
      <c r="BD643" s="254">
        <v>273.70232258060003</v>
      </c>
      <c r="BE643" s="257">
        <v>273.70232258060003</v>
      </c>
      <c r="BF643" s="254">
        <v>1</v>
      </c>
      <c r="BG643" s="254">
        <v>31</v>
      </c>
      <c r="BH643" s="254">
        <v>8484.7720000000008</v>
      </c>
      <c r="BI643" s="254" t="s">
        <v>430</v>
      </c>
      <c r="BJ643" s="254" t="s">
        <v>566</v>
      </c>
      <c r="BK643" s="254">
        <v>273.70232258060003</v>
      </c>
      <c r="BL643" s="254">
        <v>273.70232258060003</v>
      </c>
      <c r="BM643" s="254">
        <v>110</v>
      </c>
      <c r="BN643" s="254">
        <v>30</v>
      </c>
      <c r="BO643" s="256">
        <v>8211.0696774179996</v>
      </c>
      <c r="BP643" s="256" t="s">
        <v>566</v>
      </c>
      <c r="BQ643" s="251">
        <v>10</v>
      </c>
      <c r="BR643" s="251" t="s">
        <v>566</v>
      </c>
      <c r="BS643" s="251" t="s">
        <v>566</v>
      </c>
      <c r="BT643" s="255" t="s">
        <v>566</v>
      </c>
      <c r="BU643" s="258">
        <v>0</v>
      </c>
      <c r="BV643" s="254" t="s">
        <v>6952</v>
      </c>
      <c r="BW643" s="254" t="s">
        <v>566</v>
      </c>
      <c r="BX643" s="259" t="s">
        <v>566</v>
      </c>
      <c r="BY643" s="259" t="s">
        <v>566</v>
      </c>
      <c r="BZ643" s="259" t="s">
        <v>566</v>
      </c>
      <c r="CA643" s="251"/>
      <c r="CB643" s="251">
        <v>385.05641659999998</v>
      </c>
      <c r="CC643" s="260">
        <v>84.308491154799995</v>
      </c>
      <c r="CD643" s="260">
        <v>328.44336537449999</v>
      </c>
      <c r="CE643" s="254">
        <v>54.741042793899965</v>
      </c>
      <c r="CF643" s="254">
        <v>8.9</v>
      </c>
      <c r="CG643" s="254">
        <v>1.01301</v>
      </c>
      <c r="CH643" s="254">
        <v>2.8</v>
      </c>
      <c r="CI643" s="256">
        <v>0.8</v>
      </c>
      <c r="CJ643" s="256">
        <v>1.0492802052000001</v>
      </c>
      <c r="CK643" s="254">
        <v>82377.178900982602</v>
      </c>
      <c r="CL643" s="254">
        <v>2.7751770200000001E-2</v>
      </c>
      <c r="CM643" s="254">
        <v>6.0577501463000001</v>
      </c>
      <c r="CN643" s="254">
        <v>665.64120000000003</v>
      </c>
      <c r="CO643" s="254">
        <v>1</v>
      </c>
      <c r="CP643" s="254">
        <v>238.14082474130001</v>
      </c>
      <c r="CQ643" s="254">
        <v>4.6203660444999999</v>
      </c>
      <c r="CR643" s="254">
        <v>2310</v>
      </c>
      <c r="CS643" s="254">
        <v>2286.09</v>
      </c>
      <c r="CT643" s="254">
        <v>91.2</v>
      </c>
      <c r="CU643" s="254">
        <v>228</v>
      </c>
      <c r="CV643" s="254">
        <v>35.842105263199997</v>
      </c>
      <c r="CW643" s="254">
        <v>136.30000000000001</v>
      </c>
      <c r="CX643" s="253" t="s">
        <v>393</v>
      </c>
      <c r="CY643" s="253" t="s">
        <v>566</v>
      </c>
      <c r="CZ643" s="254" t="s">
        <v>566</v>
      </c>
      <c r="DA643" s="254">
        <v>-2.5</v>
      </c>
      <c r="DB643" s="254">
        <v>4.3344022388000001</v>
      </c>
      <c r="DC643" s="254">
        <v>862.42057633460001</v>
      </c>
      <c r="DD643" s="256">
        <v>588.71825375399999</v>
      </c>
      <c r="DE643" s="254">
        <v>1034.9065024605</v>
      </c>
      <c r="DF643" s="256">
        <v>761.20417987989993</v>
      </c>
      <c r="DG643" s="253"/>
      <c r="DH643" s="261" t="s">
        <v>689</v>
      </c>
      <c r="DI643" s="262" t="s">
        <v>689</v>
      </c>
      <c r="DJ643" s="261" t="s">
        <v>566</v>
      </c>
      <c r="DK643" s="254"/>
      <c r="DL643" s="254">
        <v>149.1</v>
      </c>
      <c r="DM643" s="263"/>
      <c r="DN643" s="264">
        <v>933</v>
      </c>
      <c r="DO643" s="264">
        <v>936</v>
      </c>
      <c r="DP643" s="264">
        <v>305.39999999999998</v>
      </c>
      <c r="DQ643" s="261"/>
      <c r="DR643" s="262"/>
      <c r="DS643" s="261"/>
      <c r="DT643" s="184"/>
      <c r="DU643" s="184"/>
      <c r="DV643" s="184"/>
      <c r="DW643" s="184"/>
      <c r="DX643" s="184"/>
      <c r="DY643" s="184"/>
      <c r="DZ643" s="184"/>
      <c r="EA643" s="265"/>
      <c r="EB643" s="265"/>
    </row>
    <row r="644" spans="1:132" s="2" customFormat="1" ht="15" customHeight="1" x14ac:dyDescent="0.2">
      <c r="A644" s="21" t="str">
        <f t="shared" si="9"/>
        <v>2732_Южно-Ягунское</v>
      </c>
      <c r="B644" s="250">
        <v>164</v>
      </c>
      <c r="C644" s="251" t="s">
        <v>733</v>
      </c>
      <c r="D644" s="251" t="s">
        <v>568</v>
      </c>
      <c r="E644" s="251" t="s">
        <v>531</v>
      </c>
      <c r="F644" s="251" t="s">
        <v>9</v>
      </c>
      <c r="G644" s="251" t="s">
        <v>29</v>
      </c>
      <c r="H644" s="251" t="s">
        <v>64</v>
      </c>
      <c r="I644" s="252" t="s">
        <v>6953</v>
      </c>
      <c r="J644" s="251" t="s">
        <v>80</v>
      </c>
      <c r="K644" s="251" t="s">
        <v>688</v>
      </c>
      <c r="L644" s="251" t="s">
        <v>566</v>
      </c>
      <c r="M644" s="251" t="s">
        <v>417</v>
      </c>
      <c r="N644" s="251" t="s">
        <v>34</v>
      </c>
      <c r="O644" s="251" t="s">
        <v>6</v>
      </c>
      <c r="P644" s="253" t="s">
        <v>6217</v>
      </c>
      <c r="Q644" s="253"/>
      <c r="R644" s="254"/>
      <c r="S644" s="253"/>
      <c r="T644" s="253">
        <v>10.1</v>
      </c>
      <c r="U644" s="253">
        <v>2510</v>
      </c>
      <c r="V644" s="253">
        <v>2515.5</v>
      </c>
      <c r="W644" s="254">
        <v>143.63999999999999</v>
      </c>
      <c r="X644" s="253" t="s">
        <v>150</v>
      </c>
      <c r="Y644" s="253">
        <v>2634</v>
      </c>
      <c r="Z644" s="253">
        <v>2597.3000000000002</v>
      </c>
      <c r="AA644" s="253" t="s">
        <v>1099</v>
      </c>
      <c r="AB644" s="254" t="s">
        <v>6954</v>
      </c>
      <c r="AC644" s="251" t="s">
        <v>5745</v>
      </c>
      <c r="AD644" s="253" t="s">
        <v>5746</v>
      </c>
      <c r="AE644" s="253" t="s">
        <v>1062</v>
      </c>
      <c r="AF644" s="253">
        <v>2330</v>
      </c>
      <c r="AG644" s="254" t="s">
        <v>5747</v>
      </c>
      <c r="AH644" s="255" t="s">
        <v>5748</v>
      </c>
      <c r="AI644" s="253" t="s">
        <v>5801</v>
      </c>
      <c r="AJ644" s="251" t="s">
        <v>566</v>
      </c>
      <c r="AK644" s="254" t="s">
        <v>566</v>
      </c>
      <c r="AL644" s="254">
        <v>3.9</v>
      </c>
      <c r="AM644" s="254">
        <v>153</v>
      </c>
      <c r="AN644" s="254">
        <v>118</v>
      </c>
      <c r="AO644" s="254">
        <v>117</v>
      </c>
      <c r="AP644" s="254">
        <v>356.75</v>
      </c>
      <c r="AQ644" s="254">
        <v>359.37</v>
      </c>
      <c r="AR644" s="254">
        <v>80.513992183100001</v>
      </c>
      <c r="AS644" s="254">
        <v>320.3134826667</v>
      </c>
      <c r="AT644" s="254">
        <v>0</v>
      </c>
      <c r="AU644" s="254">
        <v>186</v>
      </c>
      <c r="AV644" s="254">
        <v>149.18</v>
      </c>
      <c r="AW644" s="254" t="s">
        <v>4928</v>
      </c>
      <c r="AX644" s="254">
        <v>151.80000000000001</v>
      </c>
      <c r="AY644" s="254">
        <v>207.57</v>
      </c>
      <c r="AZ644" s="256">
        <v>0.22301532169999999</v>
      </c>
      <c r="BA644" s="254" t="s">
        <v>566</v>
      </c>
      <c r="BB644" s="254" t="s">
        <v>566</v>
      </c>
      <c r="BC644" s="254">
        <v>55.549556240500003</v>
      </c>
      <c r="BD644" s="254">
        <v>46.291290322599998</v>
      </c>
      <c r="BE644" s="257">
        <v>46.291290322599998</v>
      </c>
      <c r="BF644" s="254">
        <v>1</v>
      </c>
      <c r="BG644" s="254">
        <v>31</v>
      </c>
      <c r="BH644" s="254">
        <v>1435.03</v>
      </c>
      <c r="BI644" s="254" t="s">
        <v>430</v>
      </c>
      <c r="BJ644" s="254" t="s">
        <v>566</v>
      </c>
      <c r="BK644" s="254">
        <v>46.291290322599998</v>
      </c>
      <c r="BL644" s="254">
        <v>46.291290322599998</v>
      </c>
      <c r="BM644" s="254">
        <v>117</v>
      </c>
      <c r="BN644" s="254">
        <v>30</v>
      </c>
      <c r="BO644" s="256">
        <v>1388.7387096780001</v>
      </c>
      <c r="BP644" s="256" t="s">
        <v>566</v>
      </c>
      <c r="BQ644" s="251" t="s">
        <v>566</v>
      </c>
      <c r="BR644" s="251" t="s">
        <v>566</v>
      </c>
      <c r="BS644" s="251" t="s">
        <v>566</v>
      </c>
      <c r="BT644" s="255" t="s">
        <v>566</v>
      </c>
      <c r="BU644" s="258">
        <v>0</v>
      </c>
      <c r="BV644" s="254" t="s">
        <v>6955</v>
      </c>
      <c r="BW644" s="254" t="s">
        <v>566</v>
      </c>
      <c r="BX644" s="259" t="s">
        <v>566</v>
      </c>
      <c r="BY644" s="259" t="s">
        <v>566</v>
      </c>
      <c r="BZ644" s="259" t="s">
        <v>566</v>
      </c>
      <c r="CA644" s="251"/>
      <c r="CB644" s="251">
        <v>398.26403520000002</v>
      </c>
      <c r="CC644" s="260">
        <v>80.513992183100001</v>
      </c>
      <c r="CD644" s="260">
        <v>55.549556240500003</v>
      </c>
      <c r="CE644" s="254">
        <v>9.2582659179000046</v>
      </c>
      <c r="CF644" s="254">
        <v>-4.5</v>
      </c>
      <c r="CG644" s="254">
        <v>1.014</v>
      </c>
      <c r="CH644" s="254">
        <v>2.8</v>
      </c>
      <c r="CI644" s="256">
        <v>0.8</v>
      </c>
      <c r="CJ644" s="256">
        <v>0.1774648244</v>
      </c>
      <c r="CK644" s="254">
        <v>13946.073223605599</v>
      </c>
      <c r="CL644" s="254">
        <v>3.3001762900000002E-2</v>
      </c>
      <c r="CM644" s="254">
        <v>0.21328400710000001</v>
      </c>
      <c r="CN644" s="254">
        <v>662.58079999999995</v>
      </c>
      <c r="CO644" s="254">
        <v>1</v>
      </c>
      <c r="CP644" s="254">
        <v>38.1653955783</v>
      </c>
      <c r="CQ644" s="254">
        <v>0.1494135164</v>
      </c>
      <c r="CR644" s="254">
        <v>2301</v>
      </c>
      <c r="CS644" s="254">
        <v>2275.1799999999998</v>
      </c>
      <c r="CT644" s="254">
        <v>91.2</v>
      </c>
      <c r="CU644" s="254">
        <v>212</v>
      </c>
      <c r="CV644" s="254">
        <v>29.632075471699999</v>
      </c>
      <c r="CW644" s="254">
        <v>33.1</v>
      </c>
      <c r="CX644" s="253" t="s">
        <v>393</v>
      </c>
      <c r="CY644" s="253" t="s">
        <v>566</v>
      </c>
      <c r="CZ644" s="254" t="s">
        <v>566</v>
      </c>
      <c r="DA644" s="254">
        <v>-4.5</v>
      </c>
      <c r="DB644" s="254">
        <v>0.22301532169999999</v>
      </c>
      <c r="DC644" s="254">
        <v>46.291290325299997</v>
      </c>
      <c r="DD644" s="256">
        <v>2.6999984470421623E-9</v>
      </c>
      <c r="DE644" s="254">
        <v>55.549556240500003</v>
      </c>
      <c r="DF644" s="256">
        <v>9.2582659179000046</v>
      </c>
      <c r="DG644" s="253"/>
      <c r="DH644" s="261" t="s">
        <v>689</v>
      </c>
      <c r="DI644" s="262" t="s">
        <v>689</v>
      </c>
      <c r="DJ644" s="261" t="s">
        <v>689</v>
      </c>
      <c r="DK644" s="254"/>
      <c r="DL644" s="254">
        <v>149.1</v>
      </c>
      <c r="DM644" s="263"/>
      <c r="DN644" s="264">
        <v>707</v>
      </c>
      <c r="DO644" s="264">
        <v>708</v>
      </c>
      <c r="DP644" s="264">
        <v>13.9</v>
      </c>
      <c r="DQ644" s="261"/>
      <c r="DR644" s="262"/>
      <c r="DS644" s="261"/>
      <c r="DT644" s="184"/>
      <c r="DU644" s="184"/>
      <c r="DV644" s="184"/>
      <c r="DW644" s="184"/>
      <c r="DX644" s="184"/>
      <c r="DY644" s="184"/>
      <c r="DZ644" s="184"/>
      <c r="EA644" s="265"/>
      <c r="EB644" s="265"/>
    </row>
    <row r="645" spans="1:132" s="2" customFormat="1" ht="15" customHeight="1" x14ac:dyDescent="0.2">
      <c r="A645" s="21" t="str">
        <f t="shared" si="9"/>
        <v>2733_Южно-Ягунское</v>
      </c>
      <c r="B645" s="250">
        <v>165</v>
      </c>
      <c r="C645" s="251" t="s">
        <v>733</v>
      </c>
      <c r="D645" s="251" t="s">
        <v>568</v>
      </c>
      <c r="E645" s="251" t="s">
        <v>531</v>
      </c>
      <c r="F645" s="251" t="s">
        <v>9</v>
      </c>
      <c r="G645" s="251" t="s">
        <v>29</v>
      </c>
      <c r="H645" s="251" t="s">
        <v>3055</v>
      </c>
      <c r="I645" s="252" t="s">
        <v>2122</v>
      </c>
      <c r="J645" s="251" t="s">
        <v>80</v>
      </c>
      <c r="K645" s="251" t="s">
        <v>688</v>
      </c>
      <c r="L645" s="251" t="s">
        <v>566</v>
      </c>
      <c r="M645" s="251" t="s">
        <v>417</v>
      </c>
      <c r="N645" s="251" t="s">
        <v>5742</v>
      </c>
      <c r="O645" s="251" t="s">
        <v>6</v>
      </c>
      <c r="P645" s="253" t="s">
        <v>6217</v>
      </c>
      <c r="Q645" s="253"/>
      <c r="R645" s="254"/>
      <c r="S645" s="253"/>
      <c r="T645" s="253">
        <v>17.2</v>
      </c>
      <c r="U645" s="253">
        <v>2480</v>
      </c>
      <c r="V645" s="253">
        <v>2502.1999999999998</v>
      </c>
      <c r="W645" s="254">
        <v>117.59</v>
      </c>
      <c r="X645" s="253" t="s">
        <v>150</v>
      </c>
      <c r="Y645" s="253">
        <v>2579.4</v>
      </c>
      <c r="Z645" s="253">
        <v>2510.4</v>
      </c>
      <c r="AA645" s="253" t="s">
        <v>1099</v>
      </c>
      <c r="AB645" s="254" t="s">
        <v>1479</v>
      </c>
      <c r="AC645" s="251" t="s">
        <v>5745</v>
      </c>
      <c r="AD645" s="253" t="s">
        <v>5746</v>
      </c>
      <c r="AE645" s="253" t="s">
        <v>415</v>
      </c>
      <c r="AF645" s="253">
        <v>2301</v>
      </c>
      <c r="AG645" s="254" t="s">
        <v>5747</v>
      </c>
      <c r="AH645" s="255" t="s">
        <v>6388</v>
      </c>
      <c r="AI645" s="253" t="s">
        <v>5801</v>
      </c>
      <c r="AJ645" s="251">
        <v>8</v>
      </c>
      <c r="AK645" s="254" t="s">
        <v>566</v>
      </c>
      <c r="AL645" s="254">
        <v>3.9</v>
      </c>
      <c r="AM645" s="254">
        <v>153</v>
      </c>
      <c r="AN645" s="254">
        <v>118</v>
      </c>
      <c r="AO645" s="254">
        <v>108</v>
      </c>
      <c r="AP645" s="254">
        <v>342.09</v>
      </c>
      <c r="AQ645" s="254">
        <v>345.02</v>
      </c>
      <c r="AR645" s="254">
        <v>82.278196211700006</v>
      </c>
      <c r="AS645" s="254">
        <v>320.94446266670002</v>
      </c>
      <c r="AT645" s="254">
        <v>0</v>
      </c>
      <c r="AU645" s="254">
        <v>287</v>
      </c>
      <c r="AV645" s="254">
        <v>150.27000000000001</v>
      </c>
      <c r="AW645" s="254" t="s">
        <v>4928</v>
      </c>
      <c r="AX645" s="254">
        <v>153.19999999999999</v>
      </c>
      <c r="AY645" s="254">
        <v>191.82</v>
      </c>
      <c r="AZ645" s="256">
        <v>1.4509335028000001</v>
      </c>
      <c r="BA645" s="254" t="s">
        <v>566</v>
      </c>
      <c r="BB645" s="254" t="s">
        <v>566</v>
      </c>
      <c r="BC645" s="254">
        <v>333.98133679030002</v>
      </c>
      <c r="BD645" s="254">
        <v>278.31806451609998</v>
      </c>
      <c r="BE645" s="257">
        <v>278.31806451620002</v>
      </c>
      <c r="BF645" s="254">
        <v>1</v>
      </c>
      <c r="BG645" s="254">
        <v>31</v>
      </c>
      <c r="BH645" s="254">
        <v>8627.86</v>
      </c>
      <c r="BI645" s="254" t="s">
        <v>430</v>
      </c>
      <c r="BJ645" s="254" t="s">
        <v>566</v>
      </c>
      <c r="BK645" s="254">
        <v>278.31806451609998</v>
      </c>
      <c r="BL645" s="254">
        <v>278.31806451609998</v>
      </c>
      <c r="BM645" s="254">
        <v>108</v>
      </c>
      <c r="BN645" s="254">
        <v>30</v>
      </c>
      <c r="BO645" s="256">
        <v>8349.5419354860005</v>
      </c>
      <c r="BP645" s="256" t="s">
        <v>566</v>
      </c>
      <c r="BQ645" s="251">
        <v>8</v>
      </c>
      <c r="BR645" s="251" t="s">
        <v>566</v>
      </c>
      <c r="BS645" s="251" t="s">
        <v>566</v>
      </c>
      <c r="BT645" s="255" t="s">
        <v>566</v>
      </c>
      <c r="BU645" s="258">
        <v>0</v>
      </c>
      <c r="BV645" s="254" t="s">
        <v>8140</v>
      </c>
      <c r="BW645" s="254" t="s">
        <v>566</v>
      </c>
      <c r="BX645" s="259" t="s">
        <v>566</v>
      </c>
      <c r="BY645" s="259" t="s">
        <v>566</v>
      </c>
      <c r="BZ645" s="259" t="s">
        <v>566</v>
      </c>
      <c r="CA645" s="251"/>
      <c r="CB645" s="251">
        <v>380.45351399999998</v>
      </c>
      <c r="CC645" s="260">
        <v>86.669517060900006</v>
      </c>
      <c r="CD645" s="260">
        <v>333.98133679030002</v>
      </c>
      <c r="CE645" s="254">
        <v>55.663272274099995</v>
      </c>
      <c r="CF645" s="254">
        <v>1.9</v>
      </c>
      <c r="CG645" s="254">
        <v>1.0134000000000001</v>
      </c>
      <c r="CH645" s="254">
        <v>2.8</v>
      </c>
      <c r="CI645" s="256">
        <v>0.8</v>
      </c>
      <c r="CJ645" s="256">
        <v>1.0669753661000001</v>
      </c>
      <c r="CK645" s="254">
        <v>83798.644791972605</v>
      </c>
      <c r="CL645" s="254">
        <v>2.7727759599999999E-2</v>
      </c>
      <c r="CM645" s="254">
        <v>6.3949395023999998</v>
      </c>
      <c r="CN645" s="254">
        <v>664.24400000000003</v>
      </c>
      <c r="CO645" s="254">
        <v>1</v>
      </c>
      <c r="CP645" s="254">
        <v>248.57825797109999</v>
      </c>
      <c r="CQ645" s="254">
        <v>5.1316837941999998</v>
      </c>
      <c r="CR645" s="254">
        <v>2310</v>
      </c>
      <c r="CS645" s="254">
        <v>2281.1</v>
      </c>
      <c r="CT645" s="254">
        <v>91.2</v>
      </c>
      <c r="CU645" s="254">
        <v>228</v>
      </c>
      <c r="CV645" s="254">
        <v>34.092105263199997</v>
      </c>
      <c r="CW645" s="254">
        <v>136.30000000000001</v>
      </c>
      <c r="CX645" s="253" t="s">
        <v>393</v>
      </c>
      <c r="CY645" s="253" t="s">
        <v>566</v>
      </c>
      <c r="CZ645" s="254" t="s">
        <v>566</v>
      </c>
      <c r="DA645" s="254">
        <v>-2.5</v>
      </c>
      <c r="DB645" s="254">
        <v>2.1845552621</v>
      </c>
      <c r="DC645" s="254">
        <v>418.35231082050001</v>
      </c>
      <c r="DD645" s="256">
        <v>140.03424630429998</v>
      </c>
      <c r="DE645" s="254">
        <v>502.02207755410001</v>
      </c>
      <c r="DF645" s="256">
        <v>223.70401303789998</v>
      </c>
      <c r="DG645" s="253"/>
      <c r="DH645" s="261" t="s">
        <v>689</v>
      </c>
      <c r="DI645" s="262" t="s">
        <v>689</v>
      </c>
      <c r="DJ645" s="261" t="s">
        <v>566</v>
      </c>
      <c r="DK645" s="254"/>
      <c r="DL645" s="254">
        <v>149.1</v>
      </c>
      <c r="DM645" s="263"/>
      <c r="DN645" s="264">
        <v>743</v>
      </c>
      <c r="DO645" s="264">
        <v>743</v>
      </c>
      <c r="DP645" s="264">
        <v>160.30000000000001</v>
      </c>
      <c r="DQ645" s="261"/>
      <c r="DR645" s="262"/>
      <c r="DS645" s="261"/>
      <c r="DT645" s="184"/>
      <c r="DU645" s="184"/>
      <c r="DV645" s="184"/>
      <c r="DW645" s="184"/>
      <c r="DX645" s="184"/>
      <c r="DY645" s="184"/>
      <c r="DZ645" s="184"/>
      <c r="EA645" s="265"/>
      <c r="EB645" s="265"/>
    </row>
    <row r="646" spans="1:132" s="2" customFormat="1" ht="15" customHeight="1" x14ac:dyDescent="0.2">
      <c r="A646" s="21" t="str">
        <f t="shared" si="9"/>
        <v>2734_Южно-Ягунское</v>
      </c>
      <c r="B646" s="250">
        <v>166</v>
      </c>
      <c r="C646" s="251" t="s">
        <v>733</v>
      </c>
      <c r="D646" s="251" t="s">
        <v>568</v>
      </c>
      <c r="E646" s="251" t="s">
        <v>531</v>
      </c>
      <c r="F646" s="251" t="s">
        <v>9</v>
      </c>
      <c r="G646" s="251" t="s">
        <v>29</v>
      </c>
      <c r="H646" s="251" t="s">
        <v>3055</v>
      </c>
      <c r="I646" s="252" t="s">
        <v>6956</v>
      </c>
      <c r="J646" s="251" t="s">
        <v>80</v>
      </c>
      <c r="K646" s="251" t="s">
        <v>688</v>
      </c>
      <c r="L646" s="251" t="s">
        <v>566</v>
      </c>
      <c r="M646" s="251" t="s">
        <v>417</v>
      </c>
      <c r="N646" s="251" t="s">
        <v>5742</v>
      </c>
      <c r="O646" s="251" t="s">
        <v>6</v>
      </c>
      <c r="P646" s="253" t="s">
        <v>6217</v>
      </c>
      <c r="Q646" s="253"/>
      <c r="R646" s="254"/>
      <c r="S646" s="253"/>
      <c r="T646" s="253">
        <v>17.7</v>
      </c>
      <c r="U646" s="253">
        <v>2566</v>
      </c>
      <c r="V646" s="253">
        <v>2583.6999999999998</v>
      </c>
      <c r="W646" s="254">
        <v>195.29400000000001</v>
      </c>
      <c r="X646" s="253" t="s">
        <v>150</v>
      </c>
      <c r="Y646" s="253">
        <v>2667.4</v>
      </c>
      <c r="Z646" s="253">
        <v>2658.4</v>
      </c>
      <c r="AA646" s="253" t="s">
        <v>1099</v>
      </c>
      <c r="AB646" s="254" t="s">
        <v>6957</v>
      </c>
      <c r="AC646" s="251" t="s">
        <v>5745</v>
      </c>
      <c r="AD646" s="253" t="s">
        <v>5746</v>
      </c>
      <c r="AE646" s="253" t="s">
        <v>415</v>
      </c>
      <c r="AF646" s="253">
        <v>2341</v>
      </c>
      <c r="AG646" s="254" t="s">
        <v>5747</v>
      </c>
      <c r="AH646" s="255" t="s">
        <v>6141</v>
      </c>
      <c r="AI646" s="253" t="s">
        <v>5897</v>
      </c>
      <c r="AJ646" s="251">
        <v>6</v>
      </c>
      <c r="AK646" s="254" t="s">
        <v>566</v>
      </c>
      <c r="AL646" s="254">
        <v>3.9</v>
      </c>
      <c r="AM646" s="254">
        <v>153</v>
      </c>
      <c r="AN646" s="254">
        <v>118</v>
      </c>
      <c r="AO646" s="254">
        <v>105</v>
      </c>
      <c r="AP646" s="254">
        <v>341.89</v>
      </c>
      <c r="AQ646" s="254">
        <v>344.08</v>
      </c>
      <c r="AR646" s="254">
        <v>91.710445689699995</v>
      </c>
      <c r="AS646" s="254">
        <v>328.2268236667</v>
      </c>
      <c r="AT646" s="254">
        <v>0</v>
      </c>
      <c r="AU646" s="254">
        <v>213</v>
      </c>
      <c r="AV646" s="254">
        <v>159.21</v>
      </c>
      <c r="AW646" s="254" t="s">
        <v>4928</v>
      </c>
      <c r="AX646" s="254">
        <v>161.4</v>
      </c>
      <c r="AY646" s="254">
        <v>182.68</v>
      </c>
      <c r="AZ646" s="256">
        <v>1.3733825056</v>
      </c>
      <c r="BA646" s="254" t="s">
        <v>566</v>
      </c>
      <c r="BB646" s="254" t="s">
        <v>566</v>
      </c>
      <c r="BC646" s="254">
        <v>301.06868630029999</v>
      </c>
      <c r="BD646" s="254">
        <v>250.88951612899999</v>
      </c>
      <c r="BE646" s="257">
        <v>250.8895161291</v>
      </c>
      <c r="BF646" s="254">
        <v>1</v>
      </c>
      <c r="BG646" s="254">
        <v>31</v>
      </c>
      <c r="BH646" s="254">
        <v>7777.5749999999998</v>
      </c>
      <c r="BI646" s="254" t="s">
        <v>430</v>
      </c>
      <c r="BJ646" s="254" t="s">
        <v>566</v>
      </c>
      <c r="BK646" s="254">
        <v>250.88951612899999</v>
      </c>
      <c r="BL646" s="254">
        <v>250.88951612899999</v>
      </c>
      <c r="BM646" s="254">
        <v>105</v>
      </c>
      <c r="BN646" s="254">
        <v>30</v>
      </c>
      <c r="BO646" s="256">
        <v>7526.6854838729996</v>
      </c>
      <c r="BP646" s="256" t="s">
        <v>566</v>
      </c>
      <c r="BQ646" s="251">
        <v>6</v>
      </c>
      <c r="BR646" s="251" t="s">
        <v>566</v>
      </c>
      <c r="BS646" s="251" t="s">
        <v>566</v>
      </c>
      <c r="BT646" s="255" t="s">
        <v>566</v>
      </c>
      <c r="BU646" s="258">
        <v>0</v>
      </c>
      <c r="BV646" s="254" t="s">
        <v>6958</v>
      </c>
      <c r="BW646" s="254" t="s">
        <v>566</v>
      </c>
      <c r="BX646" s="259" t="s">
        <v>566</v>
      </c>
      <c r="BY646" s="259" t="s">
        <v>566</v>
      </c>
      <c r="BZ646" s="259" t="s">
        <v>566</v>
      </c>
      <c r="CA646" s="251"/>
      <c r="CB646" s="251">
        <v>378.4269329</v>
      </c>
      <c r="CC646" s="260">
        <v>92.694486435900004</v>
      </c>
      <c r="CD646" s="260">
        <v>301.06868630029999</v>
      </c>
      <c r="CE646" s="254">
        <v>50.179170171199985</v>
      </c>
      <c r="CF646" s="254">
        <v>-2.5</v>
      </c>
      <c r="CG646" s="254">
        <v>1.01301</v>
      </c>
      <c r="CH646" s="254">
        <v>2.8</v>
      </c>
      <c r="CI646" s="256">
        <v>0.8</v>
      </c>
      <c r="CJ646" s="256">
        <v>0.96182378170000005</v>
      </c>
      <c r="CK646" s="254">
        <v>75511.125954956602</v>
      </c>
      <c r="CL646" s="254">
        <v>2.7879426299999999E-2</v>
      </c>
      <c r="CM646" s="254">
        <v>5.3734015366000003</v>
      </c>
      <c r="CN646" s="254">
        <v>666.26980000000003</v>
      </c>
      <c r="CO646" s="254">
        <v>1</v>
      </c>
      <c r="CP646" s="254">
        <v>232.19515688769999</v>
      </c>
      <c r="CQ646" s="254">
        <v>4.6225512752000002</v>
      </c>
      <c r="CR646" s="254">
        <v>2310</v>
      </c>
      <c r="CS646" s="254">
        <v>2288.335</v>
      </c>
      <c r="CT646" s="254">
        <v>91.2</v>
      </c>
      <c r="CU646" s="254">
        <v>228</v>
      </c>
      <c r="CV646" s="254">
        <v>30.171052631599999</v>
      </c>
      <c r="CW646" s="254">
        <v>136.30000000000001</v>
      </c>
      <c r="CX646" s="253" t="s">
        <v>393</v>
      </c>
      <c r="CY646" s="253" t="s">
        <v>566</v>
      </c>
      <c r="CZ646" s="254" t="s">
        <v>566</v>
      </c>
      <c r="DA646" s="254">
        <v>-2.5</v>
      </c>
      <c r="DB646" s="254">
        <v>1.3741091831000001</v>
      </c>
      <c r="DC646" s="254">
        <v>250.8895161289</v>
      </c>
      <c r="DD646" s="256">
        <v>-2.00003569261753E-10</v>
      </c>
      <c r="DE646" s="254">
        <v>301.06868630029999</v>
      </c>
      <c r="DF646" s="256">
        <v>50.179170171199985</v>
      </c>
      <c r="DG646" s="253"/>
      <c r="DH646" s="261" t="s">
        <v>689</v>
      </c>
      <c r="DI646" s="262" t="s">
        <v>689</v>
      </c>
      <c r="DJ646" s="261" t="s">
        <v>566</v>
      </c>
      <c r="DK646" s="254"/>
      <c r="DL646" s="254">
        <v>149.1</v>
      </c>
      <c r="DM646" s="263"/>
      <c r="DN646" s="264">
        <v>537</v>
      </c>
      <c r="DO646" s="264">
        <v>537</v>
      </c>
      <c r="DP646" s="264">
        <v>211.4</v>
      </c>
      <c r="DQ646" s="261"/>
      <c r="DR646" s="262"/>
      <c r="DS646" s="261"/>
      <c r="DT646" s="184"/>
      <c r="DU646" s="184"/>
      <c r="DV646" s="184"/>
      <c r="DW646" s="184"/>
      <c r="DX646" s="184"/>
      <c r="DY646" s="184"/>
      <c r="DZ646" s="184"/>
      <c r="EA646" s="265"/>
      <c r="EB646" s="265"/>
    </row>
    <row r="647" spans="1:132" s="2" customFormat="1" ht="15" customHeight="1" x14ac:dyDescent="0.2">
      <c r="A647" s="21" t="str">
        <f t="shared" si="9"/>
        <v>2735_Южно-Ягунское</v>
      </c>
      <c r="B647" s="250">
        <v>167</v>
      </c>
      <c r="C647" s="251" t="s">
        <v>733</v>
      </c>
      <c r="D647" s="251" t="s">
        <v>568</v>
      </c>
      <c r="E647" s="251" t="s">
        <v>531</v>
      </c>
      <c r="F647" s="251" t="s">
        <v>9</v>
      </c>
      <c r="G647" s="251" t="s">
        <v>29</v>
      </c>
      <c r="H647" s="251" t="s">
        <v>64</v>
      </c>
      <c r="I647" s="252" t="s">
        <v>6473</v>
      </c>
      <c r="J647" s="251" t="s">
        <v>81</v>
      </c>
      <c r="K647" s="251" t="s">
        <v>688</v>
      </c>
      <c r="L647" s="251" t="s">
        <v>566</v>
      </c>
      <c r="M647" s="251" t="s">
        <v>417</v>
      </c>
      <c r="N647" s="251" t="s">
        <v>34</v>
      </c>
      <c r="O647" s="251" t="s">
        <v>6</v>
      </c>
      <c r="P647" s="253" t="s">
        <v>6217</v>
      </c>
      <c r="Q647" s="253"/>
      <c r="R647" s="254"/>
      <c r="S647" s="253"/>
      <c r="T647" s="253">
        <v>6</v>
      </c>
      <c r="U647" s="253">
        <v>2528.8000000000002</v>
      </c>
      <c r="V647" s="253">
        <v>2532.8000000000002</v>
      </c>
      <c r="W647" s="254">
        <v>166.48400000000001</v>
      </c>
      <c r="X647" s="253" t="s">
        <v>150</v>
      </c>
      <c r="Y647" s="253">
        <v>2656</v>
      </c>
      <c r="Z647" s="253">
        <v>2544.3000000000002</v>
      </c>
      <c r="AA647" s="253" t="s">
        <v>1099</v>
      </c>
      <c r="AB647" s="254" t="s">
        <v>553</v>
      </c>
      <c r="AC647" s="251" t="s">
        <v>5745</v>
      </c>
      <c r="AD647" s="253" t="s">
        <v>5746</v>
      </c>
      <c r="AE647" s="253" t="s">
        <v>1062</v>
      </c>
      <c r="AF647" s="253">
        <v>2350</v>
      </c>
      <c r="AG647" s="254" t="s">
        <v>5747</v>
      </c>
      <c r="AH647" s="255" t="s">
        <v>5748</v>
      </c>
      <c r="AI647" s="253" t="s">
        <v>6959</v>
      </c>
      <c r="AJ647" s="251">
        <v>5</v>
      </c>
      <c r="AK647" s="254" t="s">
        <v>566</v>
      </c>
      <c r="AL647" s="254">
        <v>3.9</v>
      </c>
      <c r="AM647" s="254">
        <v>153</v>
      </c>
      <c r="AN647" s="254">
        <v>109</v>
      </c>
      <c r="AO647" s="254">
        <v>94</v>
      </c>
      <c r="AP647" s="254">
        <v>333.36</v>
      </c>
      <c r="AQ647" s="254">
        <v>336.43</v>
      </c>
      <c r="AR647" s="254">
        <v>169.24885410729999</v>
      </c>
      <c r="AS647" s="254">
        <v>407.70229493329998</v>
      </c>
      <c r="AT647" s="254">
        <v>49</v>
      </c>
      <c r="AU647" s="254">
        <v>0</v>
      </c>
      <c r="AV647" s="254">
        <v>280.83</v>
      </c>
      <c r="AW647" s="254" t="s">
        <v>4928</v>
      </c>
      <c r="AX647" s="254">
        <v>283.89999999999998</v>
      </c>
      <c r="AY647" s="254">
        <v>52.53</v>
      </c>
      <c r="AZ647" s="256">
        <v>0.86441541850000003</v>
      </c>
      <c r="BA647" s="254" t="s">
        <v>566</v>
      </c>
      <c r="BB647" s="254" t="s">
        <v>566</v>
      </c>
      <c r="BC647" s="254">
        <v>109.6703679208</v>
      </c>
      <c r="BD647" s="254">
        <v>45.407741935499999</v>
      </c>
      <c r="BE647" s="257">
        <v>45.407741935499999</v>
      </c>
      <c r="BF647" s="254">
        <v>1</v>
      </c>
      <c r="BG647" s="254">
        <v>31</v>
      </c>
      <c r="BH647" s="254">
        <v>1407.64</v>
      </c>
      <c r="BI647" s="254" t="s">
        <v>430</v>
      </c>
      <c r="BJ647" s="254" t="s">
        <v>566</v>
      </c>
      <c r="BK647" s="254">
        <v>45.407741935499999</v>
      </c>
      <c r="BL647" s="254">
        <v>45.407741935499999</v>
      </c>
      <c r="BM647" s="254">
        <v>94</v>
      </c>
      <c r="BN647" s="254">
        <v>30</v>
      </c>
      <c r="BO647" s="256">
        <v>1362.232258065</v>
      </c>
      <c r="BP647" s="256" t="s">
        <v>566</v>
      </c>
      <c r="BQ647" s="251">
        <v>5</v>
      </c>
      <c r="BR647" s="251" t="s">
        <v>566</v>
      </c>
      <c r="BS647" s="251" t="s">
        <v>566</v>
      </c>
      <c r="BT647" s="255" t="s">
        <v>566</v>
      </c>
      <c r="BU647" s="258">
        <v>0</v>
      </c>
      <c r="BV647" s="254" t="s">
        <v>8141</v>
      </c>
      <c r="BW647" s="254" t="s">
        <v>566</v>
      </c>
      <c r="BX647" s="259" t="s">
        <v>566</v>
      </c>
      <c r="BY647" s="259" t="s">
        <v>566</v>
      </c>
      <c r="BZ647" s="259" t="s">
        <v>566</v>
      </c>
      <c r="CA647" s="251"/>
      <c r="CB647" s="251">
        <v>407.70229493329998</v>
      </c>
      <c r="CC647" s="260">
        <v>169.24885410729999</v>
      </c>
      <c r="CD647" s="260">
        <v>109.6703679208</v>
      </c>
      <c r="CE647" s="254">
        <v>64.262625985300005</v>
      </c>
      <c r="CF647" s="254">
        <v>-4.5</v>
      </c>
      <c r="CG647" s="254">
        <v>1.014</v>
      </c>
      <c r="CH647" s="254">
        <v>2.8</v>
      </c>
      <c r="CI647" s="256">
        <v>0.8</v>
      </c>
      <c r="CJ647" s="256">
        <v>0.17407760489999999</v>
      </c>
      <c r="CK647" s="254">
        <v>13679.8885824512</v>
      </c>
      <c r="CL647" s="254">
        <v>3.3097959099999998E-2</v>
      </c>
      <c r="CM647" s="254">
        <v>0.20765802159999999</v>
      </c>
      <c r="CN647" s="254">
        <v>661.44848000000002</v>
      </c>
      <c r="CO647" s="254">
        <v>1</v>
      </c>
      <c r="CP647" s="254">
        <v>109.669392195</v>
      </c>
      <c r="CQ647" s="254">
        <v>1.085401574</v>
      </c>
      <c r="CR647" s="254">
        <v>2301</v>
      </c>
      <c r="CS647" s="254">
        <v>2270.7159999999999</v>
      </c>
      <c r="CT647" s="254">
        <v>91.6</v>
      </c>
      <c r="CU647" s="254">
        <v>212</v>
      </c>
      <c r="CV647" s="254">
        <v>-32.466981132100003</v>
      </c>
      <c r="CW647" s="254">
        <v>33.1</v>
      </c>
      <c r="CX647" s="253" t="s">
        <v>393</v>
      </c>
      <c r="CY647" s="253" t="s">
        <v>566</v>
      </c>
      <c r="CZ647" s="254" t="s">
        <v>566</v>
      </c>
      <c r="DA647" s="254">
        <v>-4.5</v>
      </c>
      <c r="DB647" s="254">
        <v>0.86441541850000003</v>
      </c>
      <c r="DC647" s="254">
        <v>45.407741933799997</v>
      </c>
      <c r="DD647" s="256">
        <v>-1.7000019170154701E-9</v>
      </c>
      <c r="DE647" s="254">
        <v>109.6703679208</v>
      </c>
      <c r="DF647" s="256">
        <v>64.262625985300005</v>
      </c>
      <c r="DG647" s="253"/>
      <c r="DH647" s="261" t="s">
        <v>3155</v>
      </c>
      <c r="DI647" s="262" t="s">
        <v>689</v>
      </c>
      <c r="DJ647" s="261" t="s">
        <v>689</v>
      </c>
      <c r="DK647" s="254"/>
      <c r="DL647" s="254">
        <v>149.1</v>
      </c>
      <c r="DM647" s="263"/>
      <c r="DN647" s="264">
        <v>1062</v>
      </c>
      <c r="DO647" s="264">
        <v>1063</v>
      </c>
      <c r="DP647" s="264">
        <v>17.100000000000001</v>
      </c>
      <c r="DQ647" s="261"/>
      <c r="DR647" s="262"/>
      <c r="DS647" s="261"/>
      <c r="DT647" s="184"/>
      <c r="DU647" s="184"/>
      <c r="DV647" s="184"/>
      <c r="DW647" s="184"/>
      <c r="DX647" s="184"/>
      <c r="DY647" s="184"/>
      <c r="DZ647" s="184"/>
      <c r="EA647" s="265"/>
      <c r="EB647" s="265"/>
    </row>
    <row r="648" spans="1:132" s="2" customFormat="1" ht="15" customHeight="1" x14ac:dyDescent="0.2">
      <c r="A648" s="21" t="str">
        <f t="shared" si="9"/>
        <v>2736_Южно-Ягунское</v>
      </c>
      <c r="B648" s="250">
        <v>168</v>
      </c>
      <c r="C648" s="251" t="s">
        <v>733</v>
      </c>
      <c r="D648" s="251" t="s">
        <v>568</v>
      </c>
      <c r="E648" s="251" t="s">
        <v>531</v>
      </c>
      <c r="F648" s="251" t="s">
        <v>9</v>
      </c>
      <c r="G648" s="251" t="s">
        <v>29</v>
      </c>
      <c r="H648" s="251" t="s">
        <v>3055</v>
      </c>
      <c r="I648" s="252" t="s">
        <v>6960</v>
      </c>
      <c r="J648" s="251" t="s">
        <v>74</v>
      </c>
      <c r="K648" s="251" t="s">
        <v>688</v>
      </c>
      <c r="L648" s="251" t="s">
        <v>566</v>
      </c>
      <c r="M648" s="251" t="s">
        <v>417</v>
      </c>
      <c r="N648" s="251" t="s">
        <v>5742</v>
      </c>
      <c r="O648" s="251" t="s">
        <v>6</v>
      </c>
      <c r="P648" s="253" t="s">
        <v>6217</v>
      </c>
      <c r="Q648" s="253"/>
      <c r="R648" s="254"/>
      <c r="S648" s="253"/>
      <c r="T648" s="253">
        <v>7</v>
      </c>
      <c r="U648" s="253">
        <v>2552</v>
      </c>
      <c r="V648" s="253">
        <v>2567</v>
      </c>
      <c r="W648" s="254">
        <v>197.66399999999999</v>
      </c>
      <c r="X648" s="253" t="s">
        <v>150</v>
      </c>
      <c r="Y648" s="253">
        <v>2666</v>
      </c>
      <c r="Z648" s="253">
        <v>2591.6</v>
      </c>
      <c r="AA648" s="253" t="s">
        <v>1099</v>
      </c>
      <c r="AB648" s="254" t="s">
        <v>541</v>
      </c>
      <c r="AC648" s="251" t="s">
        <v>5745</v>
      </c>
      <c r="AD648" s="253" t="s">
        <v>5746</v>
      </c>
      <c r="AE648" s="253" t="s">
        <v>415</v>
      </c>
      <c r="AF648" s="253">
        <v>2386</v>
      </c>
      <c r="AG648" s="254" t="s">
        <v>5747</v>
      </c>
      <c r="AH648" s="255" t="s">
        <v>6141</v>
      </c>
      <c r="AI648" s="253" t="s">
        <v>5749</v>
      </c>
      <c r="AJ648" s="251">
        <v>6</v>
      </c>
      <c r="AK648" s="254" t="s">
        <v>566</v>
      </c>
      <c r="AL648" s="254">
        <v>3.9</v>
      </c>
      <c r="AM648" s="254">
        <v>153</v>
      </c>
      <c r="AN648" s="254">
        <v>129</v>
      </c>
      <c r="AO648" s="254">
        <v>116</v>
      </c>
      <c r="AP648" s="254">
        <v>349.49</v>
      </c>
      <c r="AQ648" s="254">
        <v>352.9</v>
      </c>
      <c r="AR648" s="254">
        <v>64.983353937499999</v>
      </c>
      <c r="AS648" s="254">
        <v>303.30010026669999</v>
      </c>
      <c r="AT648" s="254">
        <v>0</v>
      </c>
      <c r="AU648" s="254">
        <v>1162</v>
      </c>
      <c r="AV648" s="254">
        <v>126.39</v>
      </c>
      <c r="AW648" s="254" t="s">
        <v>4928</v>
      </c>
      <c r="AX648" s="254">
        <v>129.80000000000001</v>
      </c>
      <c r="AY648" s="254">
        <v>223.1</v>
      </c>
      <c r="AZ648" s="256">
        <v>1.2254811238000001</v>
      </c>
      <c r="BA648" s="254" t="s">
        <v>566</v>
      </c>
      <c r="BB648" s="254" t="s">
        <v>566</v>
      </c>
      <c r="BC648" s="254">
        <v>328.08522351009998</v>
      </c>
      <c r="BD648" s="254">
        <v>273.40483870970002</v>
      </c>
      <c r="BE648" s="257">
        <v>273.40483870970002</v>
      </c>
      <c r="BF648" s="254">
        <v>1</v>
      </c>
      <c r="BG648" s="254">
        <v>31</v>
      </c>
      <c r="BH648" s="254">
        <v>8475.5499999999993</v>
      </c>
      <c r="BI648" s="254" t="s">
        <v>430</v>
      </c>
      <c r="BJ648" s="254" t="s">
        <v>566</v>
      </c>
      <c r="BK648" s="254">
        <v>273.40483870970002</v>
      </c>
      <c r="BL648" s="254">
        <v>273.40483870970002</v>
      </c>
      <c r="BM648" s="254">
        <v>116</v>
      </c>
      <c r="BN648" s="254">
        <v>30</v>
      </c>
      <c r="BO648" s="256">
        <v>8202.1451612910005</v>
      </c>
      <c r="BP648" s="256" t="s">
        <v>566</v>
      </c>
      <c r="BQ648" s="251">
        <v>6</v>
      </c>
      <c r="BR648" s="251" t="s">
        <v>566</v>
      </c>
      <c r="BS648" s="251" t="s">
        <v>566</v>
      </c>
      <c r="BT648" s="255" t="s">
        <v>566</v>
      </c>
      <c r="BU648" s="258">
        <v>0</v>
      </c>
      <c r="BV648" s="254" t="s">
        <v>6961</v>
      </c>
      <c r="BW648" s="254" t="s">
        <v>566</v>
      </c>
      <c r="BX648" s="259" t="s">
        <v>566</v>
      </c>
      <c r="BY648" s="259" t="s">
        <v>566</v>
      </c>
      <c r="BZ648" s="259" t="s">
        <v>566</v>
      </c>
      <c r="CA648" s="251"/>
      <c r="CB648" s="251">
        <v>394.10958692000003</v>
      </c>
      <c r="CC648" s="260">
        <v>68.858700611200007</v>
      </c>
      <c r="CD648" s="260">
        <v>328.08522351009998</v>
      </c>
      <c r="CE648" s="254">
        <v>54.680384800399963</v>
      </c>
      <c r="CF648" s="254">
        <v>-4.5999999999999996</v>
      </c>
      <c r="CG648" s="254">
        <v>1.0133000000000001</v>
      </c>
      <c r="CH648" s="254">
        <v>2.8</v>
      </c>
      <c r="CI648" s="256">
        <v>0.8</v>
      </c>
      <c r="CJ648" s="256">
        <v>1.0481397547</v>
      </c>
      <c r="CK648" s="254">
        <v>82311.201044376299</v>
      </c>
      <c r="CL648" s="254">
        <v>2.7752903299999999E-2</v>
      </c>
      <c r="CM648" s="254">
        <v>6.3666787239999998</v>
      </c>
      <c r="CN648" s="254">
        <v>662.41224</v>
      </c>
      <c r="CO648" s="254">
        <v>1</v>
      </c>
      <c r="CP648" s="254">
        <v>218.6646462487</v>
      </c>
      <c r="CQ648" s="254">
        <v>4.1234672244999997</v>
      </c>
      <c r="CR648" s="254">
        <v>2310</v>
      </c>
      <c r="CS648" s="254">
        <v>2276.3580000000002</v>
      </c>
      <c r="CT648" s="254">
        <v>89.4</v>
      </c>
      <c r="CU648" s="254">
        <v>228</v>
      </c>
      <c r="CV648" s="254">
        <v>44.565789473700001</v>
      </c>
      <c r="CW648" s="254">
        <v>136.30000000000001</v>
      </c>
      <c r="CX648" s="253" t="s">
        <v>393</v>
      </c>
      <c r="CY648" s="253" t="s">
        <v>566</v>
      </c>
      <c r="CZ648" s="254" t="s">
        <v>566</v>
      </c>
      <c r="DA648" s="254">
        <v>-2.5</v>
      </c>
      <c r="DB648" s="254">
        <v>0.88195257949999994</v>
      </c>
      <c r="DC648" s="254">
        <v>196.80771409010001</v>
      </c>
      <c r="DD648" s="256">
        <v>-76.59712461960001</v>
      </c>
      <c r="DE648" s="254">
        <v>236.16881579470001</v>
      </c>
      <c r="DF648" s="256">
        <v>-37.236022915000007</v>
      </c>
      <c r="DG648" s="253"/>
      <c r="DH648" s="261" t="s">
        <v>3211</v>
      </c>
      <c r="DI648" s="262" t="s">
        <v>689</v>
      </c>
      <c r="DJ648" s="261" t="s">
        <v>566</v>
      </c>
      <c r="DK648" s="254"/>
      <c r="DL648" s="254">
        <v>149.1</v>
      </c>
      <c r="DM648" s="263"/>
      <c r="DN648" s="264">
        <v>478</v>
      </c>
      <c r="DO648" s="264">
        <v>479</v>
      </c>
      <c r="DP648" s="264">
        <v>327.5</v>
      </c>
      <c r="DQ648" s="261"/>
      <c r="DR648" s="262"/>
      <c r="DS648" s="261"/>
      <c r="DT648" s="184"/>
      <c r="DU648" s="184"/>
      <c r="DV648" s="184"/>
      <c r="DW648" s="184"/>
      <c r="DX648" s="184"/>
      <c r="DY648" s="184"/>
      <c r="DZ648" s="184"/>
      <c r="EA648" s="265"/>
      <c r="EB648" s="265"/>
    </row>
    <row r="649" spans="1:132" s="2" customFormat="1" ht="15" customHeight="1" x14ac:dyDescent="0.2">
      <c r="A649" s="21" t="str">
        <f t="shared" si="9"/>
        <v>2737_Южно-Ягунское</v>
      </c>
      <c r="B649" s="250">
        <v>169</v>
      </c>
      <c r="C649" s="251" t="s">
        <v>733</v>
      </c>
      <c r="D649" s="251" t="s">
        <v>568</v>
      </c>
      <c r="E649" s="251" t="s">
        <v>531</v>
      </c>
      <c r="F649" s="251" t="s">
        <v>9</v>
      </c>
      <c r="G649" s="251" t="s">
        <v>29</v>
      </c>
      <c r="H649" s="251" t="s">
        <v>3055</v>
      </c>
      <c r="I649" s="252" t="s">
        <v>6962</v>
      </c>
      <c r="J649" s="251" t="s">
        <v>74</v>
      </c>
      <c r="K649" s="251" t="s">
        <v>688</v>
      </c>
      <c r="L649" s="251" t="s">
        <v>566</v>
      </c>
      <c r="M649" s="251" t="s">
        <v>417</v>
      </c>
      <c r="N649" s="251" t="s">
        <v>5919</v>
      </c>
      <c r="O649" s="251" t="s">
        <v>695</v>
      </c>
      <c r="P649" s="253" t="s">
        <v>6217</v>
      </c>
      <c r="Q649" s="253"/>
      <c r="R649" s="254"/>
      <c r="S649" s="253"/>
      <c r="T649" s="253">
        <v>14</v>
      </c>
      <c r="U649" s="253">
        <v>2605</v>
      </c>
      <c r="V649" s="253">
        <v>2659</v>
      </c>
      <c r="W649" s="254">
        <v>256.2</v>
      </c>
      <c r="X649" s="253" t="s">
        <v>150</v>
      </c>
      <c r="Y649" s="253">
        <v>2715</v>
      </c>
      <c r="Z649" s="253">
        <v>2681.8</v>
      </c>
      <c r="AA649" s="253" t="s">
        <v>1099</v>
      </c>
      <c r="AB649" s="254" t="s">
        <v>5920</v>
      </c>
      <c r="AC649" s="251" t="s">
        <v>5745</v>
      </c>
      <c r="AD649" s="253" t="s">
        <v>5746</v>
      </c>
      <c r="AE649" s="253" t="s">
        <v>415</v>
      </c>
      <c r="AF649" s="253">
        <v>2410</v>
      </c>
      <c r="AG649" s="254" t="s">
        <v>5747</v>
      </c>
      <c r="AH649" s="255" t="s">
        <v>5748</v>
      </c>
      <c r="AI649" s="253" t="s">
        <v>5749</v>
      </c>
      <c r="AJ649" s="251">
        <v>5</v>
      </c>
      <c r="AK649" s="254" t="s">
        <v>566</v>
      </c>
      <c r="AL649" s="254">
        <v>3.9</v>
      </c>
      <c r="AM649" s="254">
        <v>153</v>
      </c>
      <c r="AN649" s="254">
        <v>129</v>
      </c>
      <c r="AO649" s="254">
        <v>114</v>
      </c>
      <c r="AP649" s="254">
        <v>353.98</v>
      </c>
      <c r="AQ649" s="254">
        <v>356.63</v>
      </c>
      <c r="AR649" s="254">
        <v>78.640994073399995</v>
      </c>
      <c r="AS649" s="254">
        <v>316.47584000000001</v>
      </c>
      <c r="AT649" s="254">
        <v>0</v>
      </c>
      <c r="AU649" s="254">
        <v>936</v>
      </c>
      <c r="AV649" s="254">
        <v>150.94999999999999</v>
      </c>
      <c r="AW649" s="254" t="s">
        <v>4928</v>
      </c>
      <c r="AX649" s="254">
        <v>153.6</v>
      </c>
      <c r="AY649" s="254">
        <v>203.03</v>
      </c>
      <c r="AZ649" s="256">
        <v>0.96734130939999996</v>
      </c>
      <c r="BA649" s="254" t="s">
        <v>566</v>
      </c>
      <c r="BB649" s="254" t="s">
        <v>566</v>
      </c>
      <c r="BC649" s="254">
        <v>235.6785280295</v>
      </c>
      <c r="BD649" s="254">
        <v>196.39930605559999</v>
      </c>
      <c r="BE649" s="257">
        <v>196.39930605559999</v>
      </c>
      <c r="BF649" s="254">
        <v>1</v>
      </c>
      <c r="BG649" s="254">
        <v>25.458333333333332</v>
      </c>
      <c r="BH649" s="254">
        <v>4999.9989999999998</v>
      </c>
      <c r="BI649" s="254" t="s">
        <v>430</v>
      </c>
      <c r="BJ649" s="254" t="s">
        <v>1201</v>
      </c>
      <c r="BK649" s="254">
        <v>196.39930605559999</v>
      </c>
      <c r="BL649" s="254">
        <v>196.39930605559999</v>
      </c>
      <c r="BM649" s="254">
        <v>114</v>
      </c>
      <c r="BN649" s="254">
        <v>30</v>
      </c>
      <c r="BO649" s="256">
        <v>5891.9791816679999</v>
      </c>
      <c r="BP649" s="256" t="s">
        <v>1201</v>
      </c>
      <c r="BQ649" s="251">
        <v>5</v>
      </c>
      <c r="BR649" s="251" t="s">
        <v>566</v>
      </c>
      <c r="BS649" s="251" t="s">
        <v>566</v>
      </c>
      <c r="BT649" s="255" t="s">
        <v>566</v>
      </c>
      <c r="BU649" s="258">
        <v>0</v>
      </c>
      <c r="BV649" s="254" t="s">
        <v>6963</v>
      </c>
      <c r="BW649" s="254" t="s">
        <v>566</v>
      </c>
      <c r="BX649" s="259" t="s">
        <v>566</v>
      </c>
      <c r="BY649" s="259" t="s">
        <v>566</v>
      </c>
      <c r="BZ649" s="259" t="s">
        <v>566</v>
      </c>
      <c r="CA649" s="251"/>
      <c r="CB649" s="251">
        <v>394.58561220000001</v>
      </c>
      <c r="CC649" s="260">
        <v>80.908247973599998</v>
      </c>
      <c r="CD649" s="260">
        <v>235.6785280295</v>
      </c>
      <c r="CE649" s="254">
        <v>39.279221973900007</v>
      </c>
      <c r="CF649" s="254">
        <v>-4.5</v>
      </c>
      <c r="CG649" s="254">
        <v>1.01336</v>
      </c>
      <c r="CH649" s="254">
        <v>2.8</v>
      </c>
      <c r="CI649" s="256">
        <v>0.8</v>
      </c>
      <c r="CJ649" s="256">
        <v>0.75292712979999998</v>
      </c>
      <c r="CK649" s="254">
        <v>59131.433308737302</v>
      </c>
      <c r="CL649" s="254">
        <v>2.8291549199999998E-2</v>
      </c>
      <c r="CM649" s="254">
        <v>3.4054367560999999</v>
      </c>
      <c r="CN649" s="254">
        <v>672.07979999999998</v>
      </c>
      <c r="CO649" s="254">
        <v>1</v>
      </c>
      <c r="CP649" s="254">
        <v>165.60851104899999</v>
      </c>
      <c r="CQ649" s="254">
        <v>2.4504047735999999</v>
      </c>
      <c r="CR649" s="254">
        <v>2337</v>
      </c>
      <c r="CS649" s="254">
        <v>2310.886</v>
      </c>
      <c r="CT649" s="254">
        <v>89.4</v>
      </c>
      <c r="CU649" s="254">
        <v>225.6</v>
      </c>
      <c r="CV649" s="254">
        <v>33.089539007100001</v>
      </c>
      <c r="CW649" s="254">
        <v>100.2</v>
      </c>
      <c r="CX649" s="253" t="s">
        <v>393</v>
      </c>
      <c r="CY649" s="253" t="s">
        <v>566</v>
      </c>
      <c r="CZ649" s="254" t="s">
        <v>566</v>
      </c>
      <c r="DA649" s="254">
        <v>-4.5</v>
      </c>
      <c r="DB649" s="254">
        <v>0.96811044619999997</v>
      </c>
      <c r="DC649" s="254">
        <v>196.3993060711</v>
      </c>
      <c r="DD649" s="256">
        <v>1.5500006611546269E-8</v>
      </c>
      <c r="DE649" s="254">
        <v>235.6785280295</v>
      </c>
      <c r="DF649" s="256">
        <v>39.279221973900007</v>
      </c>
      <c r="DG649" s="253"/>
      <c r="DH649" s="261" t="s">
        <v>689</v>
      </c>
      <c r="DI649" s="262" t="s">
        <v>689</v>
      </c>
      <c r="DJ649" s="261" t="s">
        <v>566</v>
      </c>
      <c r="DK649" s="254"/>
      <c r="DL649" s="254">
        <v>149.1</v>
      </c>
      <c r="DM649" s="263"/>
      <c r="DN649" s="264">
        <v>930</v>
      </c>
      <c r="DO649" s="264">
        <v>930</v>
      </c>
      <c r="DP649" s="264">
        <v>246.5</v>
      </c>
      <c r="DQ649" s="261"/>
      <c r="DR649" s="262"/>
      <c r="DS649" s="261"/>
      <c r="DT649" s="184"/>
      <c r="DU649" s="184"/>
      <c r="DV649" s="184"/>
      <c r="DW649" s="184"/>
      <c r="DX649" s="184"/>
      <c r="DY649" s="184"/>
      <c r="DZ649" s="184"/>
      <c r="EA649" s="265"/>
      <c r="EB649" s="265"/>
    </row>
    <row r="650" spans="1:132" s="2" customFormat="1" ht="15" customHeight="1" x14ac:dyDescent="0.2">
      <c r="A650" s="21" t="str">
        <f t="shared" si="9"/>
        <v>2738_Южно-Ягунское</v>
      </c>
      <c r="B650" s="250">
        <v>170</v>
      </c>
      <c r="C650" s="251" t="s">
        <v>733</v>
      </c>
      <c r="D650" s="251" t="s">
        <v>568</v>
      </c>
      <c r="E650" s="251" t="s">
        <v>531</v>
      </c>
      <c r="F650" s="251" t="s">
        <v>9</v>
      </c>
      <c r="G650" s="251" t="s">
        <v>29</v>
      </c>
      <c r="H650" s="251" t="s">
        <v>64</v>
      </c>
      <c r="I650" s="252" t="s">
        <v>6964</v>
      </c>
      <c r="J650" s="251" t="s">
        <v>82</v>
      </c>
      <c r="K650" s="251" t="s">
        <v>688</v>
      </c>
      <c r="L650" s="251" t="s">
        <v>566</v>
      </c>
      <c r="M650" s="251" t="s">
        <v>417</v>
      </c>
      <c r="N650" s="251" t="s">
        <v>34</v>
      </c>
      <c r="O650" s="251" t="s">
        <v>6</v>
      </c>
      <c r="P650" s="253" t="s">
        <v>6217</v>
      </c>
      <c r="Q650" s="253"/>
      <c r="R650" s="254"/>
      <c r="S650" s="253"/>
      <c r="T650" s="253">
        <v>9.4</v>
      </c>
      <c r="U650" s="253">
        <v>2716</v>
      </c>
      <c r="V650" s="253">
        <v>2719.8</v>
      </c>
      <c r="W650" s="254">
        <v>365.51400000000001</v>
      </c>
      <c r="X650" s="253" t="s">
        <v>162</v>
      </c>
      <c r="Y650" s="253">
        <v>2838</v>
      </c>
      <c r="Z650" s="253">
        <v>2720.6</v>
      </c>
      <c r="AA650" s="253" t="s">
        <v>1099</v>
      </c>
      <c r="AB650" s="254" t="s">
        <v>6965</v>
      </c>
      <c r="AC650" s="251" t="s">
        <v>5745</v>
      </c>
      <c r="AD650" s="253" t="s">
        <v>5746</v>
      </c>
      <c r="AE650" s="253" t="s">
        <v>5794</v>
      </c>
      <c r="AF650" s="253">
        <v>2703</v>
      </c>
      <c r="AG650" s="254" t="s">
        <v>5747</v>
      </c>
      <c r="AH650" s="255" t="s">
        <v>6141</v>
      </c>
      <c r="AI650" s="253" t="s">
        <v>5768</v>
      </c>
      <c r="AJ650" s="251" t="s">
        <v>566</v>
      </c>
      <c r="AK650" s="254" t="s">
        <v>566</v>
      </c>
      <c r="AL650" s="254">
        <v>3.9</v>
      </c>
      <c r="AM650" s="254">
        <v>153</v>
      </c>
      <c r="AN650" s="254">
        <v>126</v>
      </c>
      <c r="AO650" s="254">
        <v>125</v>
      </c>
      <c r="AP650" s="254">
        <v>363.12</v>
      </c>
      <c r="AQ650" s="254">
        <v>366.86</v>
      </c>
      <c r="AR650" s="254">
        <v>175.75544658210001</v>
      </c>
      <c r="AS650" s="254">
        <v>413.60488026669998</v>
      </c>
      <c r="AT650" s="254">
        <v>53</v>
      </c>
      <c r="AU650" s="254">
        <v>0</v>
      </c>
      <c r="AV650" s="254">
        <v>283.70999999999998</v>
      </c>
      <c r="AW650" s="254" t="s">
        <v>5113</v>
      </c>
      <c r="AX650" s="254">
        <v>287.33999999999997</v>
      </c>
      <c r="AY650" s="254">
        <v>79.41</v>
      </c>
      <c r="AZ650" s="256">
        <v>0.50854474829999996</v>
      </c>
      <c r="BA650" s="254" t="s">
        <v>566</v>
      </c>
      <c r="BB650" s="254" t="s">
        <v>566</v>
      </c>
      <c r="BC650" s="254">
        <v>66.057359190699998</v>
      </c>
      <c r="BD650" s="254">
        <v>40.383538461500002</v>
      </c>
      <c r="BE650" s="257">
        <v>40.383538461500002</v>
      </c>
      <c r="BF650" s="254">
        <v>1</v>
      </c>
      <c r="BG650" s="254">
        <v>19.5</v>
      </c>
      <c r="BH650" s="254">
        <v>787.47900000000004</v>
      </c>
      <c r="BI650" s="254" t="s">
        <v>430</v>
      </c>
      <c r="BJ650" s="254" t="s">
        <v>6081</v>
      </c>
      <c r="BK650" s="254">
        <v>40.383538461500002</v>
      </c>
      <c r="BL650" s="254">
        <v>40.383538461500002</v>
      </c>
      <c r="BM650" s="254">
        <v>125</v>
      </c>
      <c r="BN650" s="254">
        <v>0</v>
      </c>
      <c r="BO650" s="256">
        <v>1211.506153845</v>
      </c>
      <c r="BP650" s="256" t="s">
        <v>6081</v>
      </c>
      <c r="BQ650" s="251" t="s">
        <v>566</v>
      </c>
      <c r="BR650" s="251" t="s">
        <v>566</v>
      </c>
      <c r="BS650" s="251" t="s">
        <v>566</v>
      </c>
      <c r="BT650" s="255" t="s">
        <v>566</v>
      </c>
      <c r="BU650" s="258">
        <v>0</v>
      </c>
      <c r="BV650" s="254" t="s">
        <v>8142</v>
      </c>
      <c r="BW650" s="254" t="s">
        <v>566</v>
      </c>
      <c r="BX650" s="259" t="s">
        <v>566</v>
      </c>
      <c r="BY650" s="259" t="s">
        <v>566</v>
      </c>
      <c r="BZ650" s="259" t="s">
        <v>566</v>
      </c>
      <c r="CA650" s="251"/>
      <c r="CB650" s="251">
        <v>413.60488026669998</v>
      </c>
      <c r="CC650" s="260">
        <v>175.75544658210001</v>
      </c>
      <c r="CD650" s="260">
        <v>66.057359190699998</v>
      </c>
      <c r="CE650" s="254">
        <v>25.673820729199996</v>
      </c>
      <c r="CF650" s="254">
        <v>1.1599999999999999</v>
      </c>
      <c r="CG650" s="254">
        <v>1.014</v>
      </c>
      <c r="CH650" s="254">
        <v>2.8</v>
      </c>
      <c r="CI650" s="256">
        <v>0.8</v>
      </c>
      <c r="CJ650" s="256">
        <v>0.15481654349999999</v>
      </c>
      <c r="CK650" s="254">
        <v>12166.2580690133</v>
      </c>
      <c r="CL650" s="254">
        <v>3.3705338899999999E-2</v>
      </c>
      <c r="CM650" s="254">
        <v>0.18214828690000001</v>
      </c>
      <c r="CN650" s="254">
        <v>658.13607999999999</v>
      </c>
      <c r="CO650" s="254">
        <v>1</v>
      </c>
      <c r="CP650" s="254">
        <v>68.786125052100004</v>
      </c>
      <c r="CQ650" s="254">
        <v>0.48984671540000002</v>
      </c>
      <c r="CR650" s="254">
        <v>2301</v>
      </c>
      <c r="CS650" s="254">
        <v>2264.0859999999998</v>
      </c>
      <c r="CT650" s="254">
        <v>86.4</v>
      </c>
      <c r="CU650" s="254">
        <v>212</v>
      </c>
      <c r="CV650" s="254">
        <v>-33.825471698100003</v>
      </c>
      <c r="CW650" s="254">
        <v>33.1</v>
      </c>
      <c r="CX650" s="253" t="s">
        <v>393</v>
      </c>
      <c r="CY650" s="253" t="s">
        <v>566</v>
      </c>
      <c r="CZ650" s="254" t="s">
        <v>566</v>
      </c>
      <c r="DA650" s="254">
        <v>-4.5</v>
      </c>
      <c r="DB650" s="254">
        <v>1.3950132655</v>
      </c>
      <c r="DC650" s="254">
        <v>110.7780034134</v>
      </c>
      <c r="DD650" s="256">
        <v>70.394464951900005</v>
      </c>
      <c r="DE650" s="254">
        <v>181.20508109260001</v>
      </c>
      <c r="DF650" s="256">
        <v>140.82154263110002</v>
      </c>
      <c r="DG650" s="253"/>
      <c r="DH650" s="261" t="s">
        <v>3224</v>
      </c>
      <c r="DI650" s="262" t="s">
        <v>689</v>
      </c>
      <c r="DJ650" s="261" t="s">
        <v>689</v>
      </c>
      <c r="DK650" s="254"/>
      <c r="DL650" s="254">
        <v>149.1</v>
      </c>
      <c r="DM650" s="263"/>
      <c r="DN650" s="264">
        <v>314</v>
      </c>
      <c r="DO650" s="264">
        <v>317</v>
      </c>
      <c r="DP650" s="264">
        <v>35.5</v>
      </c>
      <c r="DQ650" s="261"/>
      <c r="DR650" s="262"/>
      <c r="DS650" s="261"/>
      <c r="DT650" s="184"/>
      <c r="DU650" s="184"/>
      <c r="DV650" s="184"/>
      <c r="DW650" s="184"/>
      <c r="DX650" s="184"/>
      <c r="DY650" s="184"/>
      <c r="DZ650" s="184"/>
      <c r="EA650" s="265"/>
      <c r="EB650" s="265"/>
    </row>
    <row r="651" spans="1:132" s="2" customFormat="1" ht="15" customHeight="1" x14ac:dyDescent="0.2">
      <c r="A651" s="21" t="str">
        <f t="shared" si="9"/>
        <v>2739_Южно-Ягунское</v>
      </c>
      <c r="B651" s="250">
        <v>171</v>
      </c>
      <c r="C651" s="251" t="s">
        <v>733</v>
      </c>
      <c r="D651" s="251" t="s">
        <v>568</v>
      </c>
      <c r="E651" s="251" t="s">
        <v>531</v>
      </c>
      <c r="F651" s="251" t="s">
        <v>9</v>
      </c>
      <c r="G651" s="251" t="s">
        <v>29</v>
      </c>
      <c r="H651" s="251" t="s">
        <v>64</v>
      </c>
      <c r="I651" s="252" t="s">
        <v>2123</v>
      </c>
      <c r="J651" s="251" t="s">
        <v>82</v>
      </c>
      <c r="K651" s="251" t="s">
        <v>688</v>
      </c>
      <c r="L651" s="251" t="s">
        <v>566</v>
      </c>
      <c r="M651" s="251" t="s">
        <v>417</v>
      </c>
      <c r="N651" s="251" t="s">
        <v>34</v>
      </c>
      <c r="O651" s="251" t="s">
        <v>6</v>
      </c>
      <c r="P651" s="253" t="s">
        <v>6217</v>
      </c>
      <c r="Q651" s="253"/>
      <c r="R651" s="254"/>
      <c r="S651" s="253"/>
      <c r="T651" s="253">
        <v>13.4</v>
      </c>
      <c r="U651" s="253">
        <v>2683.2</v>
      </c>
      <c r="V651" s="253">
        <v>2689</v>
      </c>
      <c r="W651" s="254">
        <v>324.23500000000001</v>
      </c>
      <c r="X651" s="253" t="s">
        <v>150</v>
      </c>
      <c r="Y651" s="253">
        <v>2809</v>
      </c>
      <c r="Z651" s="253">
        <v>2686.4</v>
      </c>
      <c r="AA651" s="253" t="s">
        <v>1099</v>
      </c>
      <c r="AB651" s="254" t="s">
        <v>6624</v>
      </c>
      <c r="AC651" s="251" t="s">
        <v>5745</v>
      </c>
      <c r="AD651" s="253" t="s">
        <v>5746</v>
      </c>
      <c r="AE651" s="253" t="s">
        <v>415</v>
      </c>
      <c r="AF651" s="253">
        <v>2500</v>
      </c>
      <c r="AG651" s="254" t="s">
        <v>5747</v>
      </c>
      <c r="AH651" s="255" t="s">
        <v>5748</v>
      </c>
      <c r="AI651" s="253" t="s">
        <v>5801</v>
      </c>
      <c r="AJ651" s="251">
        <v>5</v>
      </c>
      <c r="AK651" s="254" t="s">
        <v>566</v>
      </c>
      <c r="AL651" s="254">
        <v>3.9</v>
      </c>
      <c r="AM651" s="254">
        <v>153</v>
      </c>
      <c r="AN651" s="254">
        <v>129</v>
      </c>
      <c r="AO651" s="254">
        <v>114</v>
      </c>
      <c r="AP651" s="254">
        <v>352.48</v>
      </c>
      <c r="AQ651" s="254">
        <v>355.36</v>
      </c>
      <c r="AR651" s="254">
        <v>137.54161599610001</v>
      </c>
      <c r="AS651" s="254">
        <v>375.78119400000003</v>
      </c>
      <c r="AT651" s="254">
        <v>2</v>
      </c>
      <c r="AU651" s="254">
        <v>0</v>
      </c>
      <c r="AV651" s="254">
        <v>233.42</v>
      </c>
      <c r="AW651" s="254" t="s">
        <v>4928</v>
      </c>
      <c r="AX651" s="254">
        <v>236.3</v>
      </c>
      <c r="AY651" s="254">
        <v>119.06</v>
      </c>
      <c r="AZ651" s="256">
        <v>0.70013492789999998</v>
      </c>
      <c r="BA651" s="254" t="s">
        <v>566</v>
      </c>
      <c r="BB651" s="254" t="s">
        <v>566</v>
      </c>
      <c r="BC651" s="254">
        <v>99.672044296899998</v>
      </c>
      <c r="BD651" s="254">
        <v>83.358064516100001</v>
      </c>
      <c r="BE651" s="257">
        <v>83.358064516100001</v>
      </c>
      <c r="BF651" s="254">
        <v>1</v>
      </c>
      <c r="BG651" s="254">
        <v>31</v>
      </c>
      <c r="BH651" s="254">
        <v>2584.1</v>
      </c>
      <c r="BI651" s="254" t="s">
        <v>430</v>
      </c>
      <c r="BJ651" s="254" t="s">
        <v>566</v>
      </c>
      <c r="BK651" s="254">
        <v>83.358064516100001</v>
      </c>
      <c r="BL651" s="254">
        <v>83.358064516100001</v>
      </c>
      <c r="BM651" s="254">
        <v>114</v>
      </c>
      <c r="BN651" s="254">
        <v>30</v>
      </c>
      <c r="BO651" s="256">
        <v>2500.7419354829999</v>
      </c>
      <c r="BP651" s="256" t="s">
        <v>566</v>
      </c>
      <c r="BQ651" s="251">
        <v>5</v>
      </c>
      <c r="BR651" s="251" t="s">
        <v>566</v>
      </c>
      <c r="BS651" s="251" t="s">
        <v>566</v>
      </c>
      <c r="BT651" s="255" t="s">
        <v>566</v>
      </c>
      <c r="BU651" s="258">
        <v>0</v>
      </c>
      <c r="BV651" s="254" t="s">
        <v>8143</v>
      </c>
      <c r="BW651" s="254" t="s">
        <v>566</v>
      </c>
      <c r="BX651" s="259" t="s">
        <v>566</v>
      </c>
      <c r="BY651" s="259" t="s">
        <v>566</v>
      </c>
      <c r="BZ651" s="259" t="s">
        <v>566</v>
      </c>
      <c r="CA651" s="251"/>
      <c r="CB651" s="251">
        <v>375.78119400000003</v>
      </c>
      <c r="CC651" s="260">
        <v>137.54161599610001</v>
      </c>
      <c r="CD651" s="260">
        <v>99.672044296899998</v>
      </c>
      <c r="CE651" s="254">
        <v>16.313979780799997</v>
      </c>
      <c r="CF651" s="254">
        <v>1.78</v>
      </c>
      <c r="CG651" s="254">
        <v>1.014</v>
      </c>
      <c r="CH651" s="254">
        <v>2.8</v>
      </c>
      <c r="CI651" s="256">
        <v>0.8</v>
      </c>
      <c r="CJ651" s="256">
        <v>0.31956603880000001</v>
      </c>
      <c r="CK651" s="254">
        <v>25113.097159705001</v>
      </c>
      <c r="CL651" s="254">
        <v>3.0529624500000001E-2</v>
      </c>
      <c r="CM651" s="254">
        <v>0.68424803369999998</v>
      </c>
      <c r="CN651" s="254">
        <v>660.51020000000005</v>
      </c>
      <c r="CO651" s="254">
        <v>1</v>
      </c>
      <c r="CP651" s="254">
        <v>99.671590900200002</v>
      </c>
      <c r="CQ651" s="254">
        <v>0.95947299610000003</v>
      </c>
      <c r="CR651" s="254">
        <v>2301</v>
      </c>
      <c r="CS651" s="254">
        <v>2272.5650000000001</v>
      </c>
      <c r="CT651" s="254">
        <v>86.4</v>
      </c>
      <c r="CU651" s="254">
        <v>212</v>
      </c>
      <c r="CV651" s="254">
        <v>-10.103773584900001</v>
      </c>
      <c r="CW651" s="254">
        <v>33.1</v>
      </c>
      <c r="CX651" s="253" t="s">
        <v>393</v>
      </c>
      <c r="CY651" s="253" t="s">
        <v>566</v>
      </c>
      <c r="CZ651" s="254" t="s">
        <v>566</v>
      </c>
      <c r="DA651" s="254">
        <v>-4.5</v>
      </c>
      <c r="DB651" s="254">
        <v>2.0542609973000001</v>
      </c>
      <c r="DC651" s="254">
        <v>244.58031433849999</v>
      </c>
      <c r="DD651" s="256">
        <v>161.22224982239999</v>
      </c>
      <c r="DE651" s="254">
        <v>292.44704836329998</v>
      </c>
      <c r="DF651" s="256">
        <v>209.08898384719998</v>
      </c>
      <c r="DG651" s="253"/>
      <c r="DH651" s="261" t="s">
        <v>689</v>
      </c>
      <c r="DI651" s="262" t="s">
        <v>689</v>
      </c>
      <c r="DJ651" s="261" t="s">
        <v>689</v>
      </c>
      <c r="DK651" s="254"/>
      <c r="DL651" s="254">
        <v>149.1</v>
      </c>
      <c r="DM651" s="263"/>
      <c r="DN651" s="264">
        <v>984</v>
      </c>
      <c r="DO651" s="264">
        <v>985</v>
      </c>
      <c r="DP651" s="264">
        <v>42.2</v>
      </c>
      <c r="DQ651" s="261"/>
      <c r="DR651" s="262"/>
      <c r="DS651" s="261"/>
      <c r="DT651" s="184"/>
      <c r="DU651" s="184"/>
      <c r="DV651" s="184"/>
      <c r="DW651" s="184"/>
      <c r="DX651" s="184"/>
      <c r="DY651" s="184"/>
      <c r="DZ651" s="184"/>
      <c r="EA651" s="265"/>
      <c r="EB651" s="265"/>
    </row>
    <row r="652" spans="1:132" s="2" customFormat="1" ht="15" customHeight="1" x14ac:dyDescent="0.2">
      <c r="A652" s="21" t="str">
        <f t="shared" si="9"/>
        <v>2740_Южно-Ягунское</v>
      </c>
      <c r="B652" s="250">
        <v>172</v>
      </c>
      <c r="C652" s="251" t="s">
        <v>733</v>
      </c>
      <c r="D652" s="251" t="s">
        <v>568</v>
      </c>
      <c r="E652" s="251" t="s">
        <v>531</v>
      </c>
      <c r="F652" s="251" t="s">
        <v>9</v>
      </c>
      <c r="G652" s="251" t="s">
        <v>29</v>
      </c>
      <c r="H652" s="251" t="s">
        <v>64</v>
      </c>
      <c r="I652" s="252" t="s">
        <v>534</v>
      </c>
      <c r="J652" s="251" t="s">
        <v>75</v>
      </c>
      <c r="K652" s="251" t="s">
        <v>688</v>
      </c>
      <c r="L652" s="251" t="s">
        <v>566</v>
      </c>
      <c r="M652" s="251" t="s">
        <v>417</v>
      </c>
      <c r="N652" s="251" t="s">
        <v>34</v>
      </c>
      <c r="O652" s="251" t="s">
        <v>6</v>
      </c>
      <c r="P652" s="253" t="s">
        <v>6217</v>
      </c>
      <c r="Q652" s="253"/>
      <c r="R652" s="254"/>
      <c r="S652" s="253"/>
      <c r="T652" s="253">
        <v>6</v>
      </c>
      <c r="U652" s="253">
        <v>2609.5</v>
      </c>
      <c r="V652" s="253">
        <v>2613</v>
      </c>
      <c r="W652" s="254">
        <v>247.36199999999999</v>
      </c>
      <c r="X652" s="253" t="s">
        <v>150</v>
      </c>
      <c r="Y652" s="253">
        <v>2726.8</v>
      </c>
      <c r="Z652" s="253">
        <v>2621.1999999999998</v>
      </c>
      <c r="AA652" s="253" t="s">
        <v>1099</v>
      </c>
      <c r="AB652" s="254" t="s">
        <v>2425</v>
      </c>
      <c r="AC652" s="251" t="s">
        <v>5745</v>
      </c>
      <c r="AD652" s="253" t="s">
        <v>5746</v>
      </c>
      <c r="AE652" s="253" t="s">
        <v>415</v>
      </c>
      <c r="AF652" s="253">
        <v>2545</v>
      </c>
      <c r="AG652" s="254" t="s">
        <v>5747</v>
      </c>
      <c r="AH652" s="255" t="s">
        <v>6141</v>
      </c>
      <c r="AI652" s="253" t="s">
        <v>5786</v>
      </c>
      <c r="AJ652" s="251">
        <v>4</v>
      </c>
      <c r="AK652" s="254">
        <v>0</v>
      </c>
      <c r="AL652" s="254" t="s">
        <v>566</v>
      </c>
      <c r="AM652" s="254" t="s">
        <v>566</v>
      </c>
      <c r="AN652" s="254" t="s">
        <v>566</v>
      </c>
      <c r="AO652" s="254" t="s">
        <v>566</v>
      </c>
      <c r="AP652" s="254" t="s">
        <v>566</v>
      </c>
      <c r="AQ652" s="254" t="s">
        <v>566</v>
      </c>
      <c r="AR652" s="254" t="s">
        <v>566</v>
      </c>
      <c r="AS652" s="254" t="s">
        <v>566</v>
      </c>
      <c r="AT652" s="254">
        <v>0</v>
      </c>
      <c r="AU652" s="254">
        <v>37</v>
      </c>
      <c r="AV652" s="254">
        <v>228.22</v>
      </c>
      <c r="AW652" s="254" t="s">
        <v>5499</v>
      </c>
      <c r="AX652" s="254">
        <v>231.21</v>
      </c>
      <c r="AY652" s="254" t="s">
        <v>566</v>
      </c>
      <c r="AZ652" s="256" t="s">
        <v>566</v>
      </c>
      <c r="BA652" s="254" t="s">
        <v>566</v>
      </c>
      <c r="BB652" s="254" t="s">
        <v>566</v>
      </c>
      <c r="BC652" s="254" t="s">
        <v>566</v>
      </c>
      <c r="BD652" s="254" t="s">
        <v>566</v>
      </c>
      <c r="BE652" s="257">
        <v>0</v>
      </c>
      <c r="BF652" s="254" t="s">
        <v>566</v>
      </c>
      <c r="BG652" s="254" t="s">
        <v>30</v>
      </c>
      <c r="BH652" s="254" t="s">
        <v>566</v>
      </c>
      <c r="BI652" s="254" t="s">
        <v>745</v>
      </c>
      <c r="BJ652" s="254" t="s">
        <v>1207</v>
      </c>
      <c r="BK652" s="254" t="s">
        <v>566</v>
      </c>
      <c r="BL652" s="254" t="s">
        <v>566</v>
      </c>
      <c r="BM652" s="254">
        <v>0</v>
      </c>
      <c r="BN652" s="254">
        <v>0</v>
      </c>
      <c r="BO652" s="256">
        <v>0</v>
      </c>
      <c r="BP652" s="256" t="s">
        <v>1207</v>
      </c>
      <c r="BQ652" s="251">
        <v>4</v>
      </c>
      <c r="BR652" s="251" t="s">
        <v>566</v>
      </c>
      <c r="BS652" s="251" t="s">
        <v>566</v>
      </c>
      <c r="BT652" s="255" t="s">
        <v>566</v>
      </c>
      <c r="BU652" s="258" t="s">
        <v>566</v>
      </c>
      <c r="BV652" s="254" t="s">
        <v>6966</v>
      </c>
      <c r="BW652" s="254" t="s">
        <v>566</v>
      </c>
      <c r="BX652" s="259" t="s">
        <v>566</v>
      </c>
      <c r="BY652" s="259" t="s">
        <v>566</v>
      </c>
      <c r="BZ652" s="259" t="s">
        <v>566</v>
      </c>
      <c r="CA652" s="251"/>
      <c r="CB652" s="251" t="s">
        <v>566</v>
      </c>
      <c r="CC652" s="260" t="s">
        <v>566</v>
      </c>
      <c r="CD652" s="260" t="s">
        <v>566</v>
      </c>
      <c r="CE652" s="254" t="s">
        <v>566</v>
      </c>
      <c r="CF652" s="254">
        <v>-4.5</v>
      </c>
      <c r="CG652" s="254">
        <v>1.014</v>
      </c>
      <c r="CH652" s="254">
        <v>2.8</v>
      </c>
      <c r="CI652" s="256">
        <v>0.8</v>
      </c>
      <c r="CJ652" s="256" t="s">
        <v>566</v>
      </c>
      <c r="CK652" s="254" t="s">
        <v>566</v>
      </c>
      <c r="CL652" s="254" t="s">
        <v>566</v>
      </c>
      <c r="CM652" s="254" t="s">
        <v>566</v>
      </c>
      <c r="CN652" s="254">
        <v>661.39864</v>
      </c>
      <c r="CO652" s="254">
        <v>1</v>
      </c>
      <c r="CP652" s="254" t="s">
        <v>566</v>
      </c>
      <c r="CQ652" s="254" t="s">
        <v>566</v>
      </c>
      <c r="CR652" s="254">
        <v>2301</v>
      </c>
      <c r="CS652" s="254">
        <v>2270.538</v>
      </c>
      <c r="CT652" s="254">
        <v>91.6</v>
      </c>
      <c r="CU652" s="254">
        <v>212</v>
      </c>
      <c r="CV652" s="254">
        <v>-7.6509433961999997</v>
      </c>
      <c r="CW652" s="254">
        <v>33.1</v>
      </c>
      <c r="CX652" s="253" t="s">
        <v>393</v>
      </c>
      <c r="CY652" s="253" t="s">
        <v>566</v>
      </c>
      <c r="CZ652" s="254" t="s">
        <v>566</v>
      </c>
      <c r="DA652" s="254">
        <v>-4.5</v>
      </c>
      <c r="DB652" s="254" t="s">
        <v>566</v>
      </c>
      <c r="DC652" s="254" t="s">
        <v>566</v>
      </c>
      <c r="DD652" s="256" t="s">
        <v>566</v>
      </c>
      <c r="DE652" s="254" t="s">
        <v>566</v>
      </c>
      <c r="DF652" s="256" t="s">
        <v>566</v>
      </c>
      <c r="DG652" s="253"/>
      <c r="DH652" s="261" t="s">
        <v>689</v>
      </c>
      <c r="DI652" s="262" t="s">
        <v>689</v>
      </c>
      <c r="DJ652" s="261" t="s">
        <v>689</v>
      </c>
      <c r="DK652" s="254"/>
      <c r="DL652" s="254" t="s">
        <v>566</v>
      </c>
      <c r="DM652" s="263"/>
      <c r="DN652" s="264">
        <v>1859</v>
      </c>
      <c r="DO652" s="264">
        <v>1862</v>
      </c>
      <c r="DP652" s="264">
        <v>25.1</v>
      </c>
      <c r="DQ652" s="261"/>
      <c r="DR652" s="262"/>
      <c r="DS652" s="261"/>
      <c r="DT652" s="184"/>
      <c r="DU652" s="184"/>
      <c r="DV652" s="184"/>
      <c r="DW652" s="184"/>
      <c r="DX652" s="184"/>
      <c r="DY652" s="184"/>
      <c r="DZ652" s="184"/>
      <c r="EA652" s="265"/>
      <c r="EB652" s="265"/>
    </row>
    <row r="653" spans="1:132" s="2" customFormat="1" ht="15" customHeight="1" x14ac:dyDescent="0.2">
      <c r="A653" s="21" t="str">
        <f t="shared" si="9"/>
        <v>2742_Южно-Ягунское</v>
      </c>
      <c r="B653" s="250">
        <v>173</v>
      </c>
      <c r="C653" s="251" t="s">
        <v>733</v>
      </c>
      <c r="D653" s="251" t="s">
        <v>568</v>
      </c>
      <c r="E653" s="251" t="s">
        <v>531</v>
      </c>
      <c r="F653" s="251" t="s">
        <v>9</v>
      </c>
      <c r="G653" s="251" t="s">
        <v>29</v>
      </c>
      <c r="H653" s="251" t="s">
        <v>3055</v>
      </c>
      <c r="I653" s="252" t="s">
        <v>6967</v>
      </c>
      <c r="J653" s="251" t="s">
        <v>84</v>
      </c>
      <c r="K653" s="251" t="s">
        <v>688</v>
      </c>
      <c r="L653" s="251" t="s">
        <v>566</v>
      </c>
      <c r="M653" s="251" t="s">
        <v>417</v>
      </c>
      <c r="N653" s="251" t="s">
        <v>5742</v>
      </c>
      <c r="O653" s="251" t="s">
        <v>6</v>
      </c>
      <c r="P653" s="253" t="s">
        <v>6217</v>
      </c>
      <c r="Q653" s="253"/>
      <c r="R653" s="254"/>
      <c r="S653" s="253"/>
      <c r="T653" s="253">
        <v>11.5</v>
      </c>
      <c r="U653" s="253">
        <v>2594</v>
      </c>
      <c r="V653" s="253">
        <v>2609.5</v>
      </c>
      <c r="W653" s="254">
        <v>221.114</v>
      </c>
      <c r="X653" s="253" t="s">
        <v>150</v>
      </c>
      <c r="Y653" s="253">
        <v>2686</v>
      </c>
      <c r="Z653" s="253">
        <v>2663.8</v>
      </c>
      <c r="AA653" s="253" t="s">
        <v>1099</v>
      </c>
      <c r="AB653" s="254" t="s">
        <v>6968</v>
      </c>
      <c r="AC653" s="251" t="s">
        <v>5745</v>
      </c>
      <c r="AD653" s="253" t="s">
        <v>5746</v>
      </c>
      <c r="AE653" s="253" t="s">
        <v>415</v>
      </c>
      <c r="AF653" s="253">
        <v>2438</v>
      </c>
      <c r="AG653" s="254" t="s">
        <v>5747</v>
      </c>
      <c r="AH653" s="255" t="s">
        <v>5748</v>
      </c>
      <c r="AI653" s="253" t="s">
        <v>5764</v>
      </c>
      <c r="AJ653" s="251">
        <v>6</v>
      </c>
      <c r="AK653" s="254">
        <v>0</v>
      </c>
      <c r="AL653" s="254">
        <v>3.9</v>
      </c>
      <c r="AM653" s="254">
        <v>153</v>
      </c>
      <c r="AN653" s="254">
        <v>127</v>
      </c>
      <c r="AO653" s="254">
        <v>114</v>
      </c>
      <c r="AP653" s="254">
        <v>352.4</v>
      </c>
      <c r="AQ653" s="254">
        <v>354.41</v>
      </c>
      <c r="AR653" s="254">
        <v>95.837182939000002</v>
      </c>
      <c r="AS653" s="254">
        <v>334.6536458667</v>
      </c>
      <c r="AT653" s="254">
        <v>0</v>
      </c>
      <c r="AU653" s="254">
        <v>237</v>
      </c>
      <c r="AV653" s="254">
        <v>168.39</v>
      </c>
      <c r="AW653" s="254" t="s">
        <v>4928</v>
      </c>
      <c r="AX653" s="254">
        <v>170.4</v>
      </c>
      <c r="AY653" s="254">
        <v>184.01</v>
      </c>
      <c r="AZ653" s="256">
        <v>1.0285224347999999</v>
      </c>
      <c r="BA653" s="254" t="s">
        <v>566</v>
      </c>
      <c r="BB653" s="254" t="s">
        <v>566</v>
      </c>
      <c r="BC653" s="254">
        <v>227.1097242896</v>
      </c>
      <c r="BD653" s="254">
        <v>189.25841322310001</v>
      </c>
      <c r="BE653" s="257">
        <v>189.25841322310001</v>
      </c>
      <c r="BF653" s="254">
        <v>1</v>
      </c>
      <c r="BG653" s="254">
        <v>30.25</v>
      </c>
      <c r="BH653" s="254">
        <v>5725.067</v>
      </c>
      <c r="BI653" s="254" t="s">
        <v>430</v>
      </c>
      <c r="BJ653" s="254" t="s">
        <v>566</v>
      </c>
      <c r="BK653" s="254">
        <v>189.25841322310001</v>
      </c>
      <c r="BL653" s="254">
        <v>189.25841322310001</v>
      </c>
      <c r="BM653" s="254">
        <v>114</v>
      </c>
      <c r="BN653" s="254">
        <v>30</v>
      </c>
      <c r="BO653" s="256">
        <v>5677.7523966930003</v>
      </c>
      <c r="BP653" s="256" t="s">
        <v>566</v>
      </c>
      <c r="BQ653" s="251">
        <v>6</v>
      </c>
      <c r="BR653" s="251" t="s">
        <v>566</v>
      </c>
      <c r="BS653" s="251" t="s">
        <v>566</v>
      </c>
      <c r="BT653" s="255" t="s">
        <v>566</v>
      </c>
      <c r="BU653" s="258">
        <v>0</v>
      </c>
      <c r="BV653" s="254" t="s">
        <v>6969</v>
      </c>
      <c r="BW653" s="254" t="s">
        <v>566</v>
      </c>
      <c r="BX653" s="259" t="s">
        <v>566</v>
      </c>
      <c r="BY653" s="259" t="s">
        <v>566</v>
      </c>
      <c r="BZ653" s="259" t="s">
        <v>566</v>
      </c>
      <c r="CA653" s="251"/>
      <c r="CB653" s="251">
        <v>389.20163423999998</v>
      </c>
      <c r="CC653" s="260">
        <v>96.888145004799995</v>
      </c>
      <c r="CD653" s="260">
        <v>227.1097242896</v>
      </c>
      <c r="CE653" s="254">
        <v>37.851311066499989</v>
      </c>
      <c r="CF653" s="254">
        <v>-2.5</v>
      </c>
      <c r="CG653" s="254">
        <v>1.01301</v>
      </c>
      <c r="CH653" s="254">
        <v>2.8</v>
      </c>
      <c r="CI653" s="256">
        <v>0.8</v>
      </c>
      <c r="CJ653" s="256">
        <v>0.72555141219999997</v>
      </c>
      <c r="CK653" s="254">
        <v>56961.789792647003</v>
      </c>
      <c r="CL653" s="254">
        <v>2.8362085400000001E-2</v>
      </c>
      <c r="CM653" s="254">
        <v>3.1728223142999998</v>
      </c>
      <c r="CN653" s="254">
        <v>667.17728</v>
      </c>
      <c r="CO653" s="254">
        <v>1</v>
      </c>
      <c r="CP653" s="254">
        <v>171.05375737680001</v>
      </c>
      <c r="CQ653" s="254">
        <v>2.6102238241000002</v>
      </c>
      <c r="CR653" s="254">
        <v>2310</v>
      </c>
      <c r="CS653" s="254">
        <v>2290.1759999999999</v>
      </c>
      <c r="CT653" s="254">
        <v>92.6</v>
      </c>
      <c r="CU653" s="254">
        <v>228</v>
      </c>
      <c r="CV653" s="254">
        <v>26.144736842099999</v>
      </c>
      <c r="CW653" s="254">
        <v>136.30000000000001</v>
      </c>
      <c r="CX653" s="253" t="s">
        <v>393</v>
      </c>
      <c r="CY653" s="253" t="s">
        <v>566</v>
      </c>
      <c r="CZ653" s="254" t="s">
        <v>566</v>
      </c>
      <c r="DA653" s="254">
        <v>-2.5</v>
      </c>
      <c r="DB653" s="254">
        <v>1.0290495085</v>
      </c>
      <c r="DC653" s="254">
        <v>189.25841321319999</v>
      </c>
      <c r="DD653" s="256">
        <v>-9.9000203590549063E-9</v>
      </c>
      <c r="DE653" s="254">
        <v>227.1097242896</v>
      </c>
      <c r="DF653" s="256">
        <v>37.851311066499989</v>
      </c>
      <c r="DG653" s="253"/>
      <c r="DH653" s="261" t="s">
        <v>689</v>
      </c>
      <c r="DI653" s="262" t="s">
        <v>689</v>
      </c>
      <c r="DJ653" s="261" t="s">
        <v>566</v>
      </c>
      <c r="DK653" s="254"/>
      <c r="DL653" s="254">
        <v>149.1</v>
      </c>
      <c r="DM653" s="263"/>
      <c r="DN653" s="264">
        <v>35</v>
      </c>
      <c r="DO653" s="264">
        <v>36</v>
      </c>
      <c r="DP653" s="264">
        <v>228.1</v>
      </c>
      <c r="DQ653" s="261"/>
      <c r="DR653" s="262"/>
      <c r="DS653" s="261"/>
      <c r="DT653" s="184"/>
      <c r="DU653" s="184"/>
      <c r="DV653" s="184"/>
      <c r="DW653" s="184"/>
      <c r="DX653" s="184"/>
      <c r="DY653" s="184"/>
      <c r="DZ653" s="184"/>
      <c r="EA653" s="265"/>
      <c r="EB653" s="265"/>
    </row>
    <row r="654" spans="1:132" s="2" customFormat="1" ht="15" customHeight="1" x14ac:dyDescent="0.2">
      <c r="A654" s="21" t="str">
        <f t="shared" si="9"/>
        <v>2744_Южно-Ягунское</v>
      </c>
      <c r="B654" s="250">
        <v>174</v>
      </c>
      <c r="C654" s="251" t="s">
        <v>733</v>
      </c>
      <c r="D654" s="251" t="s">
        <v>568</v>
      </c>
      <c r="E654" s="251" t="s">
        <v>531</v>
      </c>
      <c r="F654" s="251" t="s">
        <v>9</v>
      </c>
      <c r="G654" s="251" t="s">
        <v>29</v>
      </c>
      <c r="H654" s="251" t="s">
        <v>3055</v>
      </c>
      <c r="I654" s="252" t="s">
        <v>6970</v>
      </c>
      <c r="J654" s="251" t="s">
        <v>77</v>
      </c>
      <c r="K654" s="251" t="s">
        <v>688</v>
      </c>
      <c r="L654" s="251" t="s">
        <v>566</v>
      </c>
      <c r="M654" s="251" t="s">
        <v>417</v>
      </c>
      <c r="N654" s="251" t="s">
        <v>5742</v>
      </c>
      <c r="O654" s="251" t="s">
        <v>6</v>
      </c>
      <c r="P654" s="253" t="s">
        <v>6217</v>
      </c>
      <c r="Q654" s="253"/>
      <c r="R654" s="254"/>
      <c r="S654" s="253"/>
      <c r="T654" s="253">
        <v>23.4</v>
      </c>
      <c r="U654" s="253">
        <v>2684</v>
      </c>
      <c r="V654" s="253">
        <v>2702</v>
      </c>
      <c r="W654" s="254">
        <v>316.63200000000001</v>
      </c>
      <c r="X654" s="253" t="s">
        <v>150</v>
      </c>
      <c r="Y654" s="253">
        <v>2808</v>
      </c>
      <c r="Z654" s="253">
        <v>2731.3</v>
      </c>
      <c r="AA654" s="253" t="s">
        <v>1099</v>
      </c>
      <c r="AB654" s="254" t="s">
        <v>6971</v>
      </c>
      <c r="AC654" s="251" t="s">
        <v>5745</v>
      </c>
      <c r="AD654" s="253" t="s">
        <v>5746</v>
      </c>
      <c r="AE654" s="253" t="s">
        <v>415</v>
      </c>
      <c r="AF654" s="253">
        <v>2484</v>
      </c>
      <c r="AG654" s="254" t="s">
        <v>5747</v>
      </c>
      <c r="AH654" s="255" t="s">
        <v>6141</v>
      </c>
      <c r="AI654" s="253" t="s">
        <v>5801</v>
      </c>
      <c r="AJ654" s="251">
        <v>6</v>
      </c>
      <c r="AK654" s="254" t="s">
        <v>566</v>
      </c>
      <c r="AL654" s="254">
        <v>3.9</v>
      </c>
      <c r="AM654" s="254">
        <v>153</v>
      </c>
      <c r="AN654" s="254">
        <v>113</v>
      </c>
      <c r="AO654" s="254">
        <v>100</v>
      </c>
      <c r="AP654" s="254">
        <v>337.73</v>
      </c>
      <c r="AQ654" s="254">
        <v>340.06</v>
      </c>
      <c r="AR654" s="254">
        <v>93.569475102599995</v>
      </c>
      <c r="AS654" s="254">
        <v>333.46987680000001</v>
      </c>
      <c r="AT654" s="254">
        <v>0</v>
      </c>
      <c r="AU654" s="254">
        <v>690</v>
      </c>
      <c r="AV654" s="254">
        <v>169.57</v>
      </c>
      <c r="AW654" s="254" t="s">
        <v>4928</v>
      </c>
      <c r="AX654" s="254">
        <v>171.9</v>
      </c>
      <c r="AY654" s="254">
        <v>168.16</v>
      </c>
      <c r="AZ654" s="256">
        <v>1.1220534974</v>
      </c>
      <c r="BA654" s="254" t="s">
        <v>566</v>
      </c>
      <c r="BB654" s="254" t="s">
        <v>566</v>
      </c>
      <c r="BC654" s="254">
        <v>226.42147175400001</v>
      </c>
      <c r="BD654" s="254">
        <v>188.684516129</v>
      </c>
      <c r="BE654" s="257">
        <v>188.684516129</v>
      </c>
      <c r="BF654" s="254">
        <v>1</v>
      </c>
      <c r="BG654" s="254">
        <v>31</v>
      </c>
      <c r="BH654" s="254">
        <v>5849.22</v>
      </c>
      <c r="BI654" s="254" t="s">
        <v>430</v>
      </c>
      <c r="BJ654" s="254" t="s">
        <v>566</v>
      </c>
      <c r="BK654" s="254">
        <v>188.684516129</v>
      </c>
      <c r="BL654" s="254">
        <v>188.684516129</v>
      </c>
      <c r="BM654" s="254">
        <v>100</v>
      </c>
      <c r="BN654" s="254">
        <v>30</v>
      </c>
      <c r="BO654" s="256">
        <v>5660.5354838699996</v>
      </c>
      <c r="BP654" s="256" t="s">
        <v>566</v>
      </c>
      <c r="BQ654" s="251">
        <v>6</v>
      </c>
      <c r="BR654" s="251" t="s">
        <v>566</v>
      </c>
      <c r="BS654" s="251" t="s">
        <v>566</v>
      </c>
      <c r="BT654" s="255" t="s">
        <v>566</v>
      </c>
      <c r="BU654" s="258">
        <v>0</v>
      </c>
      <c r="BV654" s="254" t="s">
        <v>8144</v>
      </c>
      <c r="BW654" s="254" t="s">
        <v>566</v>
      </c>
      <c r="BX654" s="259" t="s">
        <v>566</v>
      </c>
      <c r="BY654" s="259" t="s">
        <v>566</v>
      </c>
      <c r="BZ654" s="259" t="s">
        <v>566</v>
      </c>
      <c r="CA654" s="251"/>
      <c r="CB654" s="251">
        <v>371.36222312000001</v>
      </c>
      <c r="CC654" s="260">
        <v>96.756441551799995</v>
      </c>
      <c r="CD654" s="260">
        <v>226.42147175400001</v>
      </c>
      <c r="CE654" s="254">
        <v>37.736955625000007</v>
      </c>
      <c r="CF654" s="254">
        <v>-2.5</v>
      </c>
      <c r="CG654" s="254">
        <v>1.0132000000000001</v>
      </c>
      <c r="CH654" s="254">
        <v>2.8</v>
      </c>
      <c r="CI654" s="256">
        <v>0.8</v>
      </c>
      <c r="CJ654" s="256">
        <v>0.72335128879999999</v>
      </c>
      <c r="CK654" s="254">
        <v>56799.713254306698</v>
      </c>
      <c r="CL654" s="254">
        <v>2.8367548900000001E-2</v>
      </c>
      <c r="CM654" s="254">
        <v>3.2574540576</v>
      </c>
      <c r="CN654" s="254">
        <v>665.64063999999996</v>
      </c>
      <c r="CO654" s="254">
        <v>1</v>
      </c>
      <c r="CP654" s="254">
        <v>185.38456811130001</v>
      </c>
      <c r="CQ654" s="254">
        <v>3.1482905118</v>
      </c>
      <c r="CR654" s="254">
        <v>2310</v>
      </c>
      <c r="CS654" s="254">
        <v>2286.9879999999998</v>
      </c>
      <c r="CT654" s="254">
        <v>90.3</v>
      </c>
      <c r="CU654" s="254">
        <v>228</v>
      </c>
      <c r="CV654" s="254">
        <v>25.627192982499999</v>
      </c>
      <c r="CW654" s="254">
        <v>136.30000000000001</v>
      </c>
      <c r="CX654" s="253" t="s">
        <v>393</v>
      </c>
      <c r="CY654" s="253" t="s">
        <v>566</v>
      </c>
      <c r="CZ654" s="254" t="s">
        <v>566</v>
      </c>
      <c r="DA654" s="254">
        <v>-2.5</v>
      </c>
      <c r="DB654" s="254">
        <v>1.1220134692999999</v>
      </c>
      <c r="DC654" s="254">
        <v>188.68451611770001</v>
      </c>
      <c r="DD654" s="256">
        <v>-1.1299988500468316E-8</v>
      </c>
      <c r="DE654" s="254">
        <v>226.42147175400001</v>
      </c>
      <c r="DF654" s="256">
        <v>37.736955625000007</v>
      </c>
      <c r="DG654" s="253"/>
      <c r="DH654" s="261" t="s">
        <v>689</v>
      </c>
      <c r="DI654" s="262" t="s">
        <v>689</v>
      </c>
      <c r="DJ654" s="261" t="s">
        <v>566</v>
      </c>
      <c r="DK654" s="254"/>
      <c r="DL654" s="254">
        <v>149.1</v>
      </c>
      <c r="DM654" s="263"/>
      <c r="DN654" s="264">
        <v>558</v>
      </c>
      <c r="DO654" s="264">
        <v>559</v>
      </c>
      <c r="DP654" s="264">
        <v>292.2</v>
      </c>
      <c r="DQ654" s="261"/>
      <c r="DR654" s="262"/>
      <c r="DS654" s="261"/>
      <c r="DT654" s="184"/>
      <c r="DU654" s="184"/>
      <c r="DV654" s="184"/>
      <c r="DW654" s="184"/>
      <c r="DX654" s="184"/>
      <c r="DY654" s="184"/>
      <c r="DZ654" s="184"/>
      <c r="EA654" s="265"/>
      <c r="EB654" s="265"/>
    </row>
    <row r="655" spans="1:132" s="2" customFormat="1" ht="15" customHeight="1" x14ac:dyDescent="0.2">
      <c r="A655" s="21" t="str">
        <f t="shared" si="9"/>
        <v>2746_Южно-Ягунское</v>
      </c>
      <c r="B655" s="250">
        <v>175</v>
      </c>
      <c r="C655" s="251" t="s">
        <v>733</v>
      </c>
      <c r="D655" s="251" t="s">
        <v>568</v>
      </c>
      <c r="E655" s="251" t="s">
        <v>531</v>
      </c>
      <c r="F655" s="251" t="s">
        <v>9</v>
      </c>
      <c r="G655" s="251" t="s">
        <v>29</v>
      </c>
      <c r="H655" s="251" t="s">
        <v>3055</v>
      </c>
      <c r="I655" s="252" t="s">
        <v>6972</v>
      </c>
      <c r="J655" s="251" t="s">
        <v>208</v>
      </c>
      <c r="K655" s="251" t="s">
        <v>688</v>
      </c>
      <c r="L655" s="251" t="s">
        <v>566</v>
      </c>
      <c r="M655" s="251" t="s">
        <v>422</v>
      </c>
      <c r="N655" s="251" t="s">
        <v>5742</v>
      </c>
      <c r="O655" s="251" t="s">
        <v>6</v>
      </c>
      <c r="P655" s="253" t="s">
        <v>6217</v>
      </c>
      <c r="Q655" s="253"/>
      <c r="R655" s="254"/>
      <c r="S655" s="253"/>
      <c r="T655" s="253">
        <v>17.100000000000001</v>
      </c>
      <c r="U655" s="253">
        <v>2730</v>
      </c>
      <c r="V655" s="253">
        <v>2743</v>
      </c>
      <c r="W655" s="254">
        <v>365.82</v>
      </c>
      <c r="X655" s="253" t="s">
        <v>150</v>
      </c>
      <c r="Y655" s="253">
        <v>2860.79</v>
      </c>
      <c r="Z655" s="253">
        <v>2844</v>
      </c>
      <c r="AA655" s="253" t="s">
        <v>1099</v>
      </c>
      <c r="AB655" s="254" t="s">
        <v>558</v>
      </c>
      <c r="AC655" s="251" t="s">
        <v>5745</v>
      </c>
      <c r="AD655" s="253" t="s">
        <v>5746</v>
      </c>
      <c r="AE655" s="253" t="s">
        <v>415</v>
      </c>
      <c r="AF655" s="253">
        <v>2520</v>
      </c>
      <c r="AG655" s="254" t="s">
        <v>5747</v>
      </c>
      <c r="AH655" s="255" t="s">
        <v>5777</v>
      </c>
      <c r="AI655" s="253" t="s">
        <v>5897</v>
      </c>
      <c r="AJ655" s="251">
        <v>8</v>
      </c>
      <c r="AK655" s="254" t="s">
        <v>566</v>
      </c>
      <c r="AL655" s="254">
        <v>3.9</v>
      </c>
      <c r="AM655" s="254">
        <v>153</v>
      </c>
      <c r="AN655" s="254">
        <v>99</v>
      </c>
      <c r="AO655" s="254">
        <v>89</v>
      </c>
      <c r="AP655" s="254">
        <v>318.38</v>
      </c>
      <c r="AQ655" s="254">
        <v>321.42</v>
      </c>
      <c r="AR655" s="254">
        <v>59.160985473300002</v>
      </c>
      <c r="AS655" s="254">
        <v>298.43988400000001</v>
      </c>
      <c r="AT655" s="254">
        <v>0</v>
      </c>
      <c r="AU655" s="254">
        <v>735</v>
      </c>
      <c r="AV655" s="254">
        <v>115.56</v>
      </c>
      <c r="AW655" s="254" t="s">
        <v>4928</v>
      </c>
      <c r="AX655" s="254">
        <v>118.6</v>
      </c>
      <c r="AY655" s="254">
        <v>202.82</v>
      </c>
      <c r="AZ655" s="256">
        <v>1.5911060499</v>
      </c>
      <c r="BA655" s="254" t="s">
        <v>566</v>
      </c>
      <c r="BB655" s="254" t="s">
        <v>566</v>
      </c>
      <c r="BC655" s="254">
        <v>387.24999625629999</v>
      </c>
      <c r="BD655" s="254">
        <v>322.70812903230001</v>
      </c>
      <c r="BE655" s="257">
        <v>322.70812903230001</v>
      </c>
      <c r="BF655" s="254">
        <v>1</v>
      </c>
      <c r="BG655" s="254">
        <v>31</v>
      </c>
      <c r="BH655" s="254">
        <v>10003.951999999999</v>
      </c>
      <c r="BI655" s="254" t="s">
        <v>430</v>
      </c>
      <c r="BJ655" s="254" t="s">
        <v>566</v>
      </c>
      <c r="BK655" s="254">
        <v>322.70812903230001</v>
      </c>
      <c r="BL655" s="254">
        <v>322.70812903230001</v>
      </c>
      <c r="BM655" s="254">
        <v>89</v>
      </c>
      <c r="BN655" s="254">
        <v>30</v>
      </c>
      <c r="BO655" s="256">
        <v>9681.2438709689995</v>
      </c>
      <c r="BP655" s="256" t="s">
        <v>566</v>
      </c>
      <c r="BQ655" s="251">
        <v>8</v>
      </c>
      <c r="BR655" s="251" t="s">
        <v>566</v>
      </c>
      <c r="BS655" s="251" t="s">
        <v>566</v>
      </c>
      <c r="BT655" s="255" t="s">
        <v>566</v>
      </c>
      <c r="BU655" s="258">
        <v>0</v>
      </c>
      <c r="BV655" s="254" t="s">
        <v>8145</v>
      </c>
      <c r="BW655" s="254" t="s">
        <v>566</v>
      </c>
      <c r="BX655" s="259" t="s">
        <v>566</v>
      </c>
      <c r="BY655" s="259" t="s">
        <v>566</v>
      </c>
      <c r="BZ655" s="259" t="s">
        <v>566</v>
      </c>
      <c r="CA655" s="251"/>
      <c r="CB655" s="251">
        <v>358.94339480000002</v>
      </c>
      <c r="CC655" s="260">
        <v>67.232419209599996</v>
      </c>
      <c r="CD655" s="260">
        <v>387.24999625629999</v>
      </c>
      <c r="CE655" s="254">
        <v>64.541867223999986</v>
      </c>
      <c r="CF655" s="254">
        <v>1.88</v>
      </c>
      <c r="CG655" s="254">
        <v>1.0136499999999999</v>
      </c>
      <c r="CH655" s="254">
        <v>2.8</v>
      </c>
      <c r="CI655" s="256">
        <v>0.8</v>
      </c>
      <c r="CJ655" s="256">
        <v>1.2371515472000001</v>
      </c>
      <c r="CK655" s="254">
        <v>97187.996599310602</v>
      </c>
      <c r="CL655" s="254">
        <v>2.7533784799999999E-2</v>
      </c>
      <c r="CM655" s="254">
        <v>9.4141595550999995</v>
      </c>
      <c r="CN655" s="254">
        <v>664.19359999999995</v>
      </c>
      <c r="CO655" s="254">
        <v>1</v>
      </c>
      <c r="CP655" s="254">
        <v>305.1229194526</v>
      </c>
      <c r="CQ655" s="254">
        <v>8.4376409096000007</v>
      </c>
      <c r="CR655" s="254">
        <v>2310</v>
      </c>
      <c r="CS655" s="254">
        <v>2280.02</v>
      </c>
      <c r="CT655" s="254">
        <v>92.1</v>
      </c>
      <c r="CU655" s="254">
        <v>228</v>
      </c>
      <c r="CV655" s="254">
        <v>49.315789473700001</v>
      </c>
      <c r="CW655" s="254">
        <v>136.30000000000001</v>
      </c>
      <c r="CX655" s="253" t="s">
        <v>393</v>
      </c>
      <c r="CY655" s="253" t="s">
        <v>566</v>
      </c>
      <c r="CZ655" s="254" t="s">
        <v>566</v>
      </c>
      <c r="DA655" s="254">
        <v>-2.5</v>
      </c>
      <c r="DB655" s="254">
        <v>2.1842491867999998</v>
      </c>
      <c r="DC655" s="254">
        <v>416.99282810540001</v>
      </c>
      <c r="DD655" s="256">
        <v>94.284699073100001</v>
      </c>
      <c r="DE655" s="254">
        <v>500.39135381609998</v>
      </c>
      <c r="DF655" s="256">
        <v>177.68322478379997</v>
      </c>
      <c r="DG655" s="253"/>
      <c r="DH655" s="261" t="s">
        <v>715</v>
      </c>
      <c r="DI655" s="262" t="s">
        <v>689</v>
      </c>
      <c r="DJ655" s="261" t="s">
        <v>566</v>
      </c>
      <c r="DK655" s="254"/>
      <c r="DL655" s="254">
        <v>149.1</v>
      </c>
      <c r="DM655" s="263"/>
      <c r="DN655" s="264">
        <v>357</v>
      </c>
      <c r="DO655" s="264">
        <v>357</v>
      </c>
      <c r="DP655" s="264">
        <v>429.6</v>
      </c>
      <c r="DQ655" s="261"/>
      <c r="DR655" s="262"/>
      <c r="DS655" s="261"/>
      <c r="DT655" s="184"/>
      <c r="DU655" s="184"/>
      <c r="DV655" s="184"/>
      <c r="DW655" s="184"/>
      <c r="DX655" s="184"/>
      <c r="DY655" s="184"/>
      <c r="DZ655" s="184"/>
      <c r="EA655" s="265"/>
      <c r="EB655" s="265"/>
    </row>
    <row r="656" spans="1:132" s="2" customFormat="1" ht="15" customHeight="1" x14ac:dyDescent="0.2">
      <c r="A656" s="21" t="str">
        <f t="shared" si="9"/>
        <v>2749_Южно-Ягунское</v>
      </c>
      <c r="B656" s="250">
        <v>176</v>
      </c>
      <c r="C656" s="251" t="s">
        <v>733</v>
      </c>
      <c r="D656" s="251" t="s">
        <v>568</v>
      </c>
      <c r="E656" s="251" t="s">
        <v>531</v>
      </c>
      <c r="F656" s="251" t="s">
        <v>10</v>
      </c>
      <c r="G656" s="251" t="s">
        <v>29</v>
      </c>
      <c r="H656" s="251" t="s">
        <v>2974</v>
      </c>
      <c r="I656" s="252" t="s">
        <v>6973</v>
      </c>
      <c r="J656" s="251" t="s">
        <v>159</v>
      </c>
      <c r="K656" s="251" t="s">
        <v>688</v>
      </c>
      <c r="L656" s="251" t="s">
        <v>566</v>
      </c>
      <c r="M656" s="251" t="s">
        <v>422</v>
      </c>
      <c r="N656" s="251" t="s">
        <v>92</v>
      </c>
      <c r="O656" s="251" t="s">
        <v>10</v>
      </c>
      <c r="P656" s="253" t="s">
        <v>6217</v>
      </c>
      <c r="Q656" s="253"/>
      <c r="R656" s="254"/>
      <c r="S656" s="253"/>
      <c r="T656" s="253">
        <v>19.5</v>
      </c>
      <c r="U656" s="253">
        <v>2680</v>
      </c>
      <c r="V656" s="253">
        <v>2695</v>
      </c>
      <c r="W656" s="254">
        <v>237.5</v>
      </c>
      <c r="X656" s="253" t="s">
        <v>150</v>
      </c>
      <c r="Y656" s="253">
        <v>2739.4</v>
      </c>
      <c r="Z656" s="253">
        <v>2685.3</v>
      </c>
      <c r="AA656" s="253" t="s">
        <v>1099</v>
      </c>
      <c r="AB656" s="254" t="s">
        <v>6225</v>
      </c>
      <c r="AC656" s="251" t="s">
        <v>5745</v>
      </c>
      <c r="AD656" s="253" t="s">
        <v>5746</v>
      </c>
      <c r="AE656" s="253" t="s">
        <v>1062</v>
      </c>
      <c r="AF656" s="253">
        <v>2640</v>
      </c>
      <c r="AG656" s="254" t="s">
        <v>5747</v>
      </c>
      <c r="AH656" s="255" t="s">
        <v>5748</v>
      </c>
      <c r="AI656" s="253" t="s">
        <v>5768</v>
      </c>
      <c r="AJ656" s="251">
        <v>12</v>
      </c>
      <c r="AK656" s="254">
        <v>0</v>
      </c>
      <c r="AL656" s="254">
        <v>4.7</v>
      </c>
      <c r="AM656" s="254">
        <v>159</v>
      </c>
      <c r="AN656" s="254">
        <v>131</v>
      </c>
      <c r="AO656" s="254">
        <v>125</v>
      </c>
      <c r="AP656" s="254">
        <v>358.43</v>
      </c>
      <c r="AQ656" s="254">
        <v>360.4</v>
      </c>
      <c r="AR656" s="254">
        <v>91.4397764239</v>
      </c>
      <c r="AS656" s="254">
        <v>328.11643333329999</v>
      </c>
      <c r="AT656" s="254">
        <v>0</v>
      </c>
      <c r="AU656" s="254">
        <v>578</v>
      </c>
      <c r="AV656" s="254">
        <v>150.22</v>
      </c>
      <c r="AW656" s="254" t="s">
        <v>4928</v>
      </c>
      <c r="AX656" s="254">
        <v>152.19999999999999</v>
      </c>
      <c r="AY656" s="254">
        <v>208.21</v>
      </c>
      <c r="AZ656" s="256">
        <v>1.9563866543999999</v>
      </c>
      <c r="BA656" s="254" t="s">
        <v>566</v>
      </c>
      <c r="BB656" s="254" t="s">
        <v>566</v>
      </c>
      <c r="BC656" s="254">
        <v>488.80529893559998</v>
      </c>
      <c r="BD656" s="254">
        <v>407.3392653061</v>
      </c>
      <c r="BE656" s="257">
        <v>407.3392653061</v>
      </c>
      <c r="BF656" s="254">
        <v>1</v>
      </c>
      <c r="BG656" s="254">
        <v>28.583333333333332</v>
      </c>
      <c r="BH656" s="254">
        <v>11643.114</v>
      </c>
      <c r="BI656" s="254" t="s">
        <v>535</v>
      </c>
      <c r="BJ656" s="254" t="s">
        <v>5924</v>
      </c>
      <c r="BK656" s="254">
        <v>407.3392653061</v>
      </c>
      <c r="BL656" s="254">
        <v>407.3392653061</v>
      </c>
      <c r="BM656" s="254">
        <v>0</v>
      </c>
      <c r="BN656" s="254">
        <v>0</v>
      </c>
      <c r="BO656" s="256">
        <v>0</v>
      </c>
      <c r="BP656" s="256" t="s">
        <v>5924</v>
      </c>
      <c r="BQ656" s="251">
        <v>12</v>
      </c>
      <c r="BR656" s="251" t="s">
        <v>566</v>
      </c>
      <c r="BS656" s="251" t="s">
        <v>566</v>
      </c>
      <c r="BT656" s="255" t="s">
        <v>566</v>
      </c>
      <c r="BU656" s="258">
        <v>0</v>
      </c>
      <c r="BV656" s="254" t="s">
        <v>6974</v>
      </c>
      <c r="BW656" s="254" t="s">
        <v>566</v>
      </c>
      <c r="BX656" s="259" t="s">
        <v>566</v>
      </c>
      <c r="BY656" s="259" t="s">
        <v>566</v>
      </c>
      <c r="BZ656" s="259" t="s">
        <v>566</v>
      </c>
      <c r="CA656" s="251"/>
      <c r="CB656" s="251">
        <v>400.07107000000002</v>
      </c>
      <c r="CC656" s="260">
        <v>91.439776423799998</v>
      </c>
      <c r="CD656" s="260">
        <v>488.80529893559998</v>
      </c>
      <c r="CE656" s="254">
        <v>81.466033629499975</v>
      </c>
      <c r="CF656" s="254">
        <v>-5.52</v>
      </c>
      <c r="CG656" s="254">
        <v>1.0129999999999999</v>
      </c>
      <c r="CH656" s="254">
        <v>2.8</v>
      </c>
      <c r="CI656" s="256">
        <v>0.8</v>
      </c>
      <c r="CJ656" s="256">
        <v>1.5615981036</v>
      </c>
      <c r="CK656" s="254">
        <v>122597.1631151851</v>
      </c>
      <c r="CL656" s="254">
        <v>2.7275900200000001E-2</v>
      </c>
      <c r="CM656" s="254">
        <v>14.633307586200001</v>
      </c>
      <c r="CN656" s="254">
        <v>683.9</v>
      </c>
      <c r="CO656" s="254">
        <v>1</v>
      </c>
      <c r="CP656" s="254">
        <v>348.03288353059997</v>
      </c>
      <c r="CQ656" s="254">
        <v>10.7485930905</v>
      </c>
      <c r="CR656" s="254">
        <v>2369</v>
      </c>
      <c r="CS656" s="254">
        <v>2349.5</v>
      </c>
      <c r="CT656" s="254">
        <v>93</v>
      </c>
      <c r="CU656" s="254">
        <v>233</v>
      </c>
      <c r="CV656" s="254">
        <v>35.527896995699997</v>
      </c>
      <c r="CW656" s="254">
        <v>109.3</v>
      </c>
      <c r="CX656" s="253" t="s">
        <v>393</v>
      </c>
      <c r="CY656" s="253" t="s">
        <v>566</v>
      </c>
      <c r="CZ656" s="254" t="s">
        <v>566</v>
      </c>
      <c r="DA656" s="254">
        <v>-2.5</v>
      </c>
      <c r="DB656" s="254">
        <v>0.83035507519999996</v>
      </c>
      <c r="DC656" s="254">
        <v>172.8882302074</v>
      </c>
      <c r="DD656" s="256">
        <v>-234.4510350987</v>
      </c>
      <c r="DE656" s="254">
        <v>207.4651040187</v>
      </c>
      <c r="DF656" s="256">
        <v>-199.8741612874</v>
      </c>
      <c r="DG656" s="253"/>
      <c r="DH656" s="261" t="s">
        <v>689</v>
      </c>
      <c r="DI656" s="262" t="s">
        <v>689</v>
      </c>
      <c r="DJ656" s="261" t="s">
        <v>689</v>
      </c>
      <c r="DK656" s="254"/>
      <c r="DL656" s="254">
        <v>154.30000000000001</v>
      </c>
      <c r="DM656" s="263"/>
      <c r="DN656" s="264">
        <v>1119</v>
      </c>
      <c r="DO656" s="264">
        <v>1121</v>
      </c>
      <c r="DP656" s="264">
        <v>246.1</v>
      </c>
      <c r="DQ656" s="261"/>
      <c r="DR656" s="262"/>
      <c r="DS656" s="261"/>
      <c r="DT656" s="184"/>
      <c r="DU656" s="184"/>
      <c r="DV656" s="184"/>
      <c r="DW656" s="184"/>
      <c r="DX656" s="184"/>
      <c r="DY656" s="184"/>
      <c r="DZ656" s="184"/>
      <c r="EA656" s="265"/>
      <c r="EB656" s="265"/>
    </row>
    <row r="657" spans="1:132" s="2" customFormat="1" ht="15" customHeight="1" x14ac:dyDescent="0.2">
      <c r="A657" s="21" t="str">
        <f t="shared" si="9"/>
        <v>2750_Южно-Ягунское</v>
      </c>
      <c r="B657" s="250">
        <v>177</v>
      </c>
      <c r="C657" s="251" t="s">
        <v>733</v>
      </c>
      <c r="D657" s="251" t="s">
        <v>568</v>
      </c>
      <c r="E657" s="251" t="s">
        <v>531</v>
      </c>
      <c r="F657" s="251" t="s">
        <v>10</v>
      </c>
      <c r="G657" s="251" t="s">
        <v>29</v>
      </c>
      <c r="H657" s="251" t="s">
        <v>2974</v>
      </c>
      <c r="I657" s="252" t="s">
        <v>1931</v>
      </c>
      <c r="J657" s="251" t="s">
        <v>159</v>
      </c>
      <c r="K657" s="251" t="s">
        <v>688</v>
      </c>
      <c r="L657" s="251" t="s">
        <v>566</v>
      </c>
      <c r="M657" s="251" t="s">
        <v>422</v>
      </c>
      <c r="N657" s="251" t="s">
        <v>92</v>
      </c>
      <c r="O657" s="251" t="s">
        <v>10</v>
      </c>
      <c r="P657" s="253" t="s">
        <v>6217</v>
      </c>
      <c r="Q657" s="253"/>
      <c r="R657" s="254"/>
      <c r="S657" s="253"/>
      <c r="T657" s="253">
        <v>13</v>
      </c>
      <c r="U657" s="253">
        <v>2504</v>
      </c>
      <c r="V657" s="253">
        <v>2521</v>
      </c>
      <c r="W657" s="254">
        <v>69.391999999999996</v>
      </c>
      <c r="X657" s="253" t="s">
        <v>150</v>
      </c>
      <c r="Y657" s="253">
        <v>2543.1999999999998</v>
      </c>
      <c r="Z657" s="253">
        <v>2508.6999999999998</v>
      </c>
      <c r="AA657" s="253" t="s">
        <v>1099</v>
      </c>
      <c r="AB657" s="254" t="s">
        <v>6975</v>
      </c>
      <c r="AC657" s="251" t="s">
        <v>5745</v>
      </c>
      <c r="AD657" s="253" t="s">
        <v>5746</v>
      </c>
      <c r="AE657" s="253" t="s">
        <v>415</v>
      </c>
      <c r="AF657" s="253">
        <v>2366</v>
      </c>
      <c r="AG657" s="254" t="s">
        <v>5747</v>
      </c>
      <c r="AH657" s="255" t="s">
        <v>5748</v>
      </c>
      <c r="AI657" s="253" t="s">
        <v>5811</v>
      </c>
      <c r="AJ657" s="251">
        <v>9</v>
      </c>
      <c r="AK657" s="254" t="s">
        <v>566</v>
      </c>
      <c r="AL657" s="254">
        <v>4.7</v>
      </c>
      <c r="AM657" s="254">
        <v>159</v>
      </c>
      <c r="AN657" s="254">
        <v>131</v>
      </c>
      <c r="AO657" s="254">
        <v>122</v>
      </c>
      <c r="AP657" s="254">
        <v>356.99</v>
      </c>
      <c r="AQ657" s="254">
        <v>359.76</v>
      </c>
      <c r="AR657" s="254">
        <v>89.366787606299994</v>
      </c>
      <c r="AS657" s="254">
        <v>327.1135402667</v>
      </c>
      <c r="AT657" s="254">
        <v>15</v>
      </c>
      <c r="AU657" s="254">
        <v>0</v>
      </c>
      <c r="AV657" s="254">
        <v>149.83000000000001</v>
      </c>
      <c r="AW657" s="254" t="s">
        <v>4928</v>
      </c>
      <c r="AX657" s="254">
        <v>152.6</v>
      </c>
      <c r="AY657" s="254">
        <v>207.16</v>
      </c>
      <c r="AZ657" s="256">
        <v>1.8505316134000001</v>
      </c>
      <c r="BA657" s="254" t="s">
        <v>566</v>
      </c>
      <c r="BB657" s="254" t="s">
        <v>566</v>
      </c>
      <c r="BC657" s="254">
        <v>460.02913490169999</v>
      </c>
      <c r="BD657" s="254">
        <v>383.35612903229998</v>
      </c>
      <c r="BE657" s="257">
        <v>383.35612903229998</v>
      </c>
      <c r="BF657" s="254">
        <v>1</v>
      </c>
      <c r="BG657" s="254">
        <v>31</v>
      </c>
      <c r="BH657" s="254">
        <v>11884.04</v>
      </c>
      <c r="BI657" s="254" t="s">
        <v>430</v>
      </c>
      <c r="BJ657" s="254" t="s">
        <v>566</v>
      </c>
      <c r="BK657" s="254">
        <v>383.35612903229998</v>
      </c>
      <c r="BL657" s="254">
        <v>383.35612903229998</v>
      </c>
      <c r="BM657" s="254">
        <v>122</v>
      </c>
      <c r="BN657" s="254">
        <v>30</v>
      </c>
      <c r="BO657" s="256">
        <v>11500.683870969</v>
      </c>
      <c r="BP657" s="256" t="s">
        <v>566</v>
      </c>
      <c r="BQ657" s="251">
        <v>9</v>
      </c>
      <c r="BR657" s="251" t="s">
        <v>566</v>
      </c>
      <c r="BS657" s="251" t="s">
        <v>566</v>
      </c>
      <c r="BT657" s="255" t="s">
        <v>566</v>
      </c>
      <c r="BU657" s="258">
        <v>0</v>
      </c>
      <c r="BV657" s="254" t="s">
        <v>6976</v>
      </c>
      <c r="BW657" s="254" t="s">
        <v>566</v>
      </c>
      <c r="BX657" s="259" t="s">
        <v>566</v>
      </c>
      <c r="BY657" s="259" t="s">
        <v>566</v>
      </c>
      <c r="BZ657" s="259" t="s">
        <v>566</v>
      </c>
      <c r="CA657" s="251"/>
      <c r="CB657" s="251">
        <v>398.42296191999998</v>
      </c>
      <c r="CC657" s="260">
        <v>89.366787606399996</v>
      </c>
      <c r="CD657" s="260">
        <v>460.02913490169999</v>
      </c>
      <c r="CE657" s="254">
        <v>76.673005869400015</v>
      </c>
      <c r="CF657" s="254">
        <v>-2.5</v>
      </c>
      <c r="CG657" s="254">
        <v>1.0129999999999999</v>
      </c>
      <c r="CH657" s="254">
        <v>2.8</v>
      </c>
      <c r="CI657" s="256">
        <v>0.8</v>
      </c>
      <c r="CJ657" s="256">
        <v>1.4696550396000001</v>
      </c>
      <c r="CK657" s="254">
        <v>115378.9430215163</v>
      </c>
      <c r="CL657" s="254">
        <v>2.7338276000000002E-2</v>
      </c>
      <c r="CM657" s="254">
        <v>12.0461200451</v>
      </c>
      <c r="CN657" s="254">
        <v>681.69024000000002</v>
      </c>
      <c r="CO657" s="254">
        <v>1</v>
      </c>
      <c r="CP657" s="254">
        <v>328.07007936650001</v>
      </c>
      <c r="CQ657" s="254">
        <v>8.8790377396999993</v>
      </c>
      <c r="CR657" s="254">
        <v>2369</v>
      </c>
      <c r="CS657" s="254">
        <v>2342.4</v>
      </c>
      <c r="CT657" s="254">
        <v>93</v>
      </c>
      <c r="CU657" s="254">
        <v>233</v>
      </c>
      <c r="CV657" s="254">
        <v>35.695278969999997</v>
      </c>
      <c r="CW657" s="254">
        <v>109.3</v>
      </c>
      <c r="CX657" s="253" t="s">
        <v>393</v>
      </c>
      <c r="CY657" s="253" t="s">
        <v>566</v>
      </c>
      <c r="CZ657" s="254" t="s">
        <v>566</v>
      </c>
      <c r="DA657" s="254">
        <v>-2.5</v>
      </c>
      <c r="DB657" s="254">
        <v>1.8505316134000001</v>
      </c>
      <c r="DC657" s="254">
        <v>383.35612903190002</v>
      </c>
      <c r="DD657" s="256">
        <v>-3.9995029510464519E-10</v>
      </c>
      <c r="DE657" s="254">
        <v>460.02913490169999</v>
      </c>
      <c r="DF657" s="256">
        <v>76.673005869400015</v>
      </c>
      <c r="DG657" s="253"/>
      <c r="DH657" s="261" t="s">
        <v>689</v>
      </c>
      <c r="DI657" s="262" t="s">
        <v>689</v>
      </c>
      <c r="DJ657" s="261" t="s">
        <v>689</v>
      </c>
      <c r="DK657" s="254"/>
      <c r="DL657" s="254">
        <v>154.30000000000001</v>
      </c>
      <c r="DM657" s="263"/>
      <c r="DN657" s="264">
        <v>784</v>
      </c>
      <c r="DO657" s="264">
        <v>794</v>
      </c>
      <c r="DP657" s="264">
        <v>394.1</v>
      </c>
      <c r="DQ657" s="261"/>
      <c r="DR657" s="262"/>
      <c r="DS657" s="261"/>
      <c r="DT657" s="184"/>
      <c r="DU657" s="184"/>
      <c r="DV657" s="184"/>
      <c r="DW657" s="184"/>
      <c r="DX657" s="184"/>
      <c r="DY657" s="184"/>
      <c r="DZ657" s="184"/>
      <c r="EA657" s="265"/>
      <c r="EB657" s="265"/>
    </row>
    <row r="658" spans="1:132" s="2" customFormat="1" ht="15" customHeight="1" x14ac:dyDescent="0.2">
      <c r="A658" s="21" t="str">
        <f t="shared" si="9"/>
        <v>2751_Южно-Ягунское</v>
      </c>
      <c r="B658" s="250">
        <v>178</v>
      </c>
      <c r="C658" s="251" t="s">
        <v>733</v>
      </c>
      <c r="D658" s="251" t="s">
        <v>568</v>
      </c>
      <c r="E658" s="251" t="s">
        <v>531</v>
      </c>
      <c r="F658" s="251" t="s">
        <v>10</v>
      </c>
      <c r="G658" s="251" t="s">
        <v>29</v>
      </c>
      <c r="H658" s="251" t="s">
        <v>2972</v>
      </c>
      <c r="I658" s="252" t="s">
        <v>1235</v>
      </c>
      <c r="J658" s="251" t="s">
        <v>159</v>
      </c>
      <c r="K658" s="251" t="s">
        <v>688</v>
      </c>
      <c r="L658" s="251" t="s">
        <v>566</v>
      </c>
      <c r="M658" s="251" t="s">
        <v>422</v>
      </c>
      <c r="N658" s="251" t="s">
        <v>5834</v>
      </c>
      <c r="O658" s="251" t="s">
        <v>10</v>
      </c>
      <c r="P658" s="253" t="s">
        <v>6217</v>
      </c>
      <c r="Q658" s="253"/>
      <c r="R658" s="254"/>
      <c r="S658" s="253"/>
      <c r="T658" s="253">
        <v>19</v>
      </c>
      <c r="U658" s="253">
        <v>2447</v>
      </c>
      <c r="V658" s="253">
        <v>2470</v>
      </c>
      <c r="W658" s="254">
        <v>26.89</v>
      </c>
      <c r="X658" s="253" t="s">
        <v>150</v>
      </c>
      <c r="Y658" s="253">
        <v>2519.5</v>
      </c>
      <c r="Z658" s="253">
        <v>2511.9</v>
      </c>
      <c r="AA658" s="253" t="s">
        <v>1099</v>
      </c>
      <c r="AB658" s="254" t="s">
        <v>974</v>
      </c>
      <c r="AC658" s="251" t="s">
        <v>5745</v>
      </c>
      <c r="AD658" s="253" t="s">
        <v>5746</v>
      </c>
      <c r="AE658" s="253" t="s">
        <v>415</v>
      </c>
      <c r="AF658" s="253">
        <v>2378</v>
      </c>
      <c r="AG658" s="254" t="s">
        <v>5747</v>
      </c>
      <c r="AH658" s="255" t="s">
        <v>5748</v>
      </c>
      <c r="AI658" s="253" t="s">
        <v>5749</v>
      </c>
      <c r="AJ658" s="251">
        <v>7</v>
      </c>
      <c r="AK658" s="254" t="s">
        <v>566</v>
      </c>
      <c r="AL658" s="254">
        <v>4.7</v>
      </c>
      <c r="AM658" s="254">
        <v>159</v>
      </c>
      <c r="AN658" s="254">
        <v>131</v>
      </c>
      <c r="AO658" s="254">
        <v>120</v>
      </c>
      <c r="AP658" s="254">
        <v>356.37</v>
      </c>
      <c r="AQ658" s="254">
        <v>359.11</v>
      </c>
      <c r="AR658" s="254">
        <v>95.099398921800002</v>
      </c>
      <c r="AS658" s="254">
        <v>340.34170266669997</v>
      </c>
      <c r="AT658" s="254">
        <v>0</v>
      </c>
      <c r="AU658" s="254">
        <v>678</v>
      </c>
      <c r="AV658" s="254">
        <v>172.86</v>
      </c>
      <c r="AW658" s="254" t="s">
        <v>4928</v>
      </c>
      <c r="AX658" s="254">
        <v>175.6</v>
      </c>
      <c r="AY658" s="254">
        <v>183.51</v>
      </c>
      <c r="AZ658" s="256">
        <v>1.9617072815000001</v>
      </c>
      <c r="BA658" s="254" t="s">
        <v>566</v>
      </c>
      <c r="BB658" s="254" t="s">
        <v>566</v>
      </c>
      <c r="BC658" s="254">
        <v>431.9912901989</v>
      </c>
      <c r="BD658" s="254">
        <v>359.99290322579998</v>
      </c>
      <c r="BE658" s="257">
        <v>359.99290322579998</v>
      </c>
      <c r="BF658" s="254">
        <v>1</v>
      </c>
      <c r="BG658" s="254">
        <v>31</v>
      </c>
      <c r="BH658" s="254">
        <v>11159.78</v>
      </c>
      <c r="BI658" s="254" t="s">
        <v>430</v>
      </c>
      <c r="BJ658" s="254" t="s">
        <v>566</v>
      </c>
      <c r="BK658" s="254">
        <v>359.99290322579998</v>
      </c>
      <c r="BL658" s="254">
        <v>359.99290322579998</v>
      </c>
      <c r="BM658" s="254">
        <v>120</v>
      </c>
      <c r="BN658" s="254">
        <v>30</v>
      </c>
      <c r="BO658" s="256">
        <v>10799.787096774</v>
      </c>
      <c r="BP658" s="256" t="s">
        <v>566</v>
      </c>
      <c r="BQ658" s="251">
        <v>7</v>
      </c>
      <c r="BR658" s="251" t="s">
        <v>566</v>
      </c>
      <c r="BS658" s="251" t="s">
        <v>566</v>
      </c>
      <c r="BT658" s="255" t="s">
        <v>566</v>
      </c>
      <c r="BU658" s="258">
        <v>0</v>
      </c>
      <c r="BV658" s="254" t="s">
        <v>8146</v>
      </c>
      <c r="BW658" s="254" t="s">
        <v>566</v>
      </c>
      <c r="BX658" s="259" t="s">
        <v>566</v>
      </c>
      <c r="BY658" s="259" t="s">
        <v>566</v>
      </c>
      <c r="BZ658" s="259" t="s">
        <v>566</v>
      </c>
      <c r="CA658" s="251"/>
      <c r="CB658" s="251">
        <v>393.07181014000003</v>
      </c>
      <c r="CC658" s="260">
        <v>104.0935197701</v>
      </c>
      <c r="CD658" s="260">
        <v>431.9912901989</v>
      </c>
      <c r="CE658" s="254">
        <v>71.998386973100025</v>
      </c>
      <c r="CF658" s="254">
        <v>-2.5</v>
      </c>
      <c r="CG658" s="254">
        <v>1.01312</v>
      </c>
      <c r="CH658" s="254">
        <v>2.8</v>
      </c>
      <c r="CI658" s="256">
        <v>0.8</v>
      </c>
      <c r="CJ658" s="256">
        <v>1.3800884982999999</v>
      </c>
      <c r="CK658" s="254">
        <v>108360.1326066581</v>
      </c>
      <c r="CL658" s="254">
        <v>2.7406407899999999E-2</v>
      </c>
      <c r="CM658" s="254">
        <v>10.43722719</v>
      </c>
      <c r="CN658" s="254">
        <v>681.78908000000001</v>
      </c>
      <c r="CO658" s="254">
        <v>1</v>
      </c>
      <c r="CP658" s="254">
        <v>332.58124379140003</v>
      </c>
      <c r="CQ658" s="254">
        <v>8.9380014233999994</v>
      </c>
      <c r="CR658" s="254">
        <v>2369</v>
      </c>
      <c r="CS658" s="254">
        <v>2341.9609999999998</v>
      </c>
      <c r="CT658" s="254">
        <v>93</v>
      </c>
      <c r="CU658" s="254">
        <v>233</v>
      </c>
      <c r="CV658" s="254">
        <v>25.811158798299999</v>
      </c>
      <c r="CW658" s="254">
        <v>68.650000000000006</v>
      </c>
      <c r="CX658" s="253" t="s">
        <v>393</v>
      </c>
      <c r="CY658" s="253" t="s">
        <v>566</v>
      </c>
      <c r="CZ658" s="254" t="s">
        <v>566</v>
      </c>
      <c r="DA658" s="254">
        <v>-2.5</v>
      </c>
      <c r="DB658" s="254">
        <v>1.9618613169000001</v>
      </c>
      <c r="DC658" s="254">
        <v>359.99290322899998</v>
      </c>
      <c r="DD658" s="256">
        <v>3.2000002647691872E-9</v>
      </c>
      <c r="DE658" s="254">
        <v>431.9912901989</v>
      </c>
      <c r="DF658" s="256">
        <v>71.998386973100025</v>
      </c>
      <c r="DG658" s="253"/>
      <c r="DH658" s="261" t="s">
        <v>689</v>
      </c>
      <c r="DI658" s="262" t="s">
        <v>689</v>
      </c>
      <c r="DJ658" s="261" t="s">
        <v>566</v>
      </c>
      <c r="DK658" s="254"/>
      <c r="DL658" s="254">
        <v>154.30000000000001</v>
      </c>
      <c r="DM658" s="263"/>
      <c r="DN658" s="264">
        <v>129</v>
      </c>
      <c r="DO658" s="264">
        <v>131</v>
      </c>
      <c r="DP658" s="264">
        <v>548.1</v>
      </c>
      <c r="DQ658" s="261"/>
      <c r="DR658" s="262"/>
      <c r="DS658" s="261"/>
      <c r="DT658" s="184"/>
      <c r="DU658" s="184"/>
      <c r="DV658" s="184"/>
      <c r="DW658" s="184"/>
      <c r="DX658" s="184"/>
      <c r="DY658" s="184"/>
      <c r="DZ658" s="184"/>
      <c r="EA658" s="265"/>
      <c r="EB658" s="265"/>
    </row>
    <row r="659" spans="1:132" s="2" customFormat="1" ht="15" customHeight="1" x14ac:dyDescent="0.2">
      <c r="A659" s="21" t="str">
        <f t="shared" ref="A659:A722" si="10">CONCATENATE(I659,"_",G659)</f>
        <v>2755_Южно-Ягунское</v>
      </c>
      <c r="B659" s="250">
        <v>179</v>
      </c>
      <c r="C659" s="251" t="s">
        <v>733</v>
      </c>
      <c r="D659" s="251" t="s">
        <v>568</v>
      </c>
      <c r="E659" s="251" t="s">
        <v>531</v>
      </c>
      <c r="F659" s="251" t="s">
        <v>10</v>
      </c>
      <c r="G659" s="251" t="s">
        <v>29</v>
      </c>
      <c r="H659" s="251" t="s">
        <v>3055</v>
      </c>
      <c r="I659" s="252" t="s">
        <v>6977</v>
      </c>
      <c r="J659" s="251" t="s">
        <v>159</v>
      </c>
      <c r="K659" s="251" t="s">
        <v>688</v>
      </c>
      <c r="L659" s="251" t="s">
        <v>566</v>
      </c>
      <c r="M659" s="251" t="s">
        <v>422</v>
      </c>
      <c r="N659" s="251" t="s">
        <v>5742</v>
      </c>
      <c r="O659" s="251" t="s">
        <v>6</v>
      </c>
      <c r="P659" s="253" t="s">
        <v>6217</v>
      </c>
      <c r="Q659" s="253"/>
      <c r="R659" s="254"/>
      <c r="S659" s="253"/>
      <c r="T659" s="253">
        <v>12.5</v>
      </c>
      <c r="U659" s="253">
        <v>2393</v>
      </c>
      <c r="V659" s="253">
        <v>2410</v>
      </c>
      <c r="W659" s="254">
        <v>23.786999999999999</v>
      </c>
      <c r="X659" s="253" t="s">
        <v>150</v>
      </c>
      <c r="Y659" s="253">
        <v>2493</v>
      </c>
      <c r="Z659" s="253">
        <v>2405.5</v>
      </c>
      <c r="AA659" s="253" t="s">
        <v>1099</v>
      </c>
      <c r="AB659" s="254" t="s">
        <v>842</v>
      </c>
      <c r="AC659" s="251" t="s">
        <v>5745</v>
      </c>
      <c r="AD659" s="253" t="s">
        <v>5746</v>
      </c>
      <c r="AE659" s="253" t="s">
        <v>415</v>
      </c>
      <c r="AF659" s="253">
        <v>2288</v>
      </c>
      <c r="AG659" s="254" t="s">
        <v>5747</v>
      </c>
      <c r="AH659" s="255" t="s">
        <v>5748</v>
      </c>
      <c r="AI659" s="253" t="s">
        <v>5753</v>
      </c>
      <c r="AJ659" s="251">
        <v>7</v>
      </c>
      <c r="AK659" s="254" t="s">
        <v>566</v>
      </c>
      <c r="AL659" s="254">
        <v>4.7</v>
      </c>
      <c r="AM659" s="254">
        <v>159</v>
      </c>
      <c r="AN659" s="254">
        <v>131</v>
      </c>
      <c r="AO659" s="254">
        <v>120</v>
      </c>
      <c r="AP659" s="254">
        <v>350.61</v>
      </c>
      <c r="AQ659" s="254">
        <v>353.12</v>
      </c>
      <c r="AR659" s="254">
        <v>77.675910493900005</v>
      </c>
      <c r="AS659" s="254">
        <v>317.31761213329997</v>
      </c>
      <c r="AT659" s="254">
        <v>0</v>
      </c>
      <c r="AU659" s="254">
        <v>556</v>
      </c>
      <c r="AV659" s="254">
        <v>143.88999999999999</v>
      </c>
      <c r="AW659" s="254" t="s">
        <v>4928</v>
      </c>
      <c r="AX659" s="254">
        <v>146.4</v>
      </c>
      <c r="AY659" s="254">
        <v>206.72</v>
      </c>
      <c r="AZ659" s="256">
        <v>1.6937528088</v>
      </c>
      <c r="BA659" s="254" t="s">
        <v>566</v>
      </c>
      <c r="BB659" s="254" t="s">
        <v>566</v>
      </c>
      <c r="BC659" s="254">
        <v>420.15972041129999</v>
      </c>
      <c r="BD659" s="254">
        <v>350.13258064519999</v>
      </c>
      <c r="BE659" s="257">
        <v>350.13258064519999</v>
      </c>
      <c r="BF659" s="254">
        <v>1</v>
      </c>
      <c r="BG659" s="254">
        <v>31</v>
      </c>
      <c r="BH659" s="254">
        <v>10854.11</v>
      </c>
      <c r="BI659" s="254" t="s">
        <v>430</v>
      </c>
      <c r="BJ659" s="254" t="s">
        <v>566</v>
      </c>
      <c r="BK659" s="254">
        <v>350.13258064519999</v>
      </c>
      <c r="BL659" s="254">
        <v>350.13258064519999</v>
      </c>
      <c r="BM659" s="254">
        <v>120</v>
      </c>
      <c r="BN659" s="254">
        <v>30</v>
      </c>
      <c r="BO659" s="256">
        <v>10503.977419356001</v>
      </c>
      <c r="BP659" s="256" t="s">
        <v>566</v>
      </c>
      <c r="BQ659" s="251">
        <v>7</v>
      </c>
      <c r="BR659" s="251" t="s">
        <v>566</v>
      </c>
      <c r="BS659" s="251" t="s">
        <v>566</v>
      </c>
      <c r="BT659" s="255" t="s">
        <v>566</v>
      </c>
      <c r="BU659" s="258">
        <v>0</v>
      </c>
      <c r="BV659" s="254" t="s">
        <v>8147</v>
      </c>
      <c r="BW659" s="254" t="s">
        <v>6786</v>
      </c>
      <c r="BX659" s="259">
        <v>82</v>
      </c>
      <c r="BY659" s="259">
        <v>336</v>
      </c>
      <c r="BZ659" s="259">
        <v>-5.4289869123000001</v>
      </c>
      <c r="CA659" s="251"/>
      <c r="CB659" s="251">
        <v>391.95424539999999</v>
      </c>
      <c r="CC659" s="260">
        <v>84.130922381299996</v>
      </c>
      <c r="CD659" s="260">
        <v>420.15972041129999</v>
      </c>
      <c r="CE659" s="254">
        <v>70.027139766099992</v>
      </c>
      <c r="CF659" s="254">
        <v>-2.5</v>
      </c>
      <c r="CG659" s="254">
        <v>1.01328</v>
      </c>
      <c r="CH659" s="254">
        <v>2.8</v>
      </c>
      <c r="CI659" s="256">
        <v>0.8</v>
      </c>
      <c r="CJ659" s="256">
        <v>1.342287426</v>
      </c>
      <c r="CK659" s="254">
        <v>105408.757732572</v>
      </c>
      <c r="CL659" s="254">
        <v>2.7437596799999998E-2</v>
      </c>
      <c r="CM659" s="254">
        <v>9.6389440212000004</v>
      </c>
      <c r="CN659" s="254">
        <v>665.89880000000005</v>
      </c>
      <c r="CO659" s="254">
        <v>1</v>
      </c>
      <c r="CP659" s="254">
        <v>294.68988084329999</v>
      </c>
      <c r="CQ659" s="254">
        <v>6.8809251119999999</v>
      </c>
      <c r="CR659" s="254">
        <v>2310</v>
      </c>
      <c r="CS659" s="254">
        <v>2285.21</v>
      </c>
      <c r="CT659" s="254">
        <v>93</v>
      </c>
      <c r="CU659" s="254">
        <v>228</v>
      </c>
      <c r="CV659" s="254">
        <v>36.8903508772</v>
      </c>
      <c r="CW659" s="254">
        <v>136.30000000000001</v>
      </c>
      <c r="CX659" s="253" t="s">
        <v>393</v>
      </c>
      <c r="CY659" s="253" t="s">
        <v>566</v>
      </c>
      <c r="CZ659" s="254" t="s">
        <v>566</v>
      </c>
      <c r="DA659" s="254">
        <v>-2.5</v>
      </c>
      <c r="DB659" s="254">
        <v>1.6962667094999999</v>
      </c>
      <c r="DC659" s="254">
        <v>350.13258064489997</v>
      </c>
      <c r="DD659" s="256">
        <v>-3.000195647473447E-10</v>
      </c>
      <c r="DE659" s="254">
        <v>420.15972041129999</v>
      </c>
      <c r="DF659" s="256">
        <v>70.027139766099992</v>
      </c>
      <c r="DG659" s="253"/>
      <c r="DH659" s="261" t="s">
        <v>689</v>
      </c>
      <c r="DI659" s="262" t="s">
        <v>689</v>
      </c>
      <c r="DJ659" s="261" t="s">
        <v>566</v>
      </c>
      <c r="DK659" s="254"/>
      <c r="DL659" s="254">
        <v>154.30000000000001</v>
      </c>
      <c r="DM659" s="263"/>
      <c r="DN659" s="264">
        <v>792</v>
      </c>
      <c r="DO659" s="264">
        <v>807</v>
      </c>
      <c r="DP659" s="264">
        <v>543.20000000000005</v>
      </c>
      <c r="DQ659" s="261"/>
      <c r="DR659" s="262"/>
      <c r="DS659" s="261"/>
      <c r="DT659" s="184"/>
      <c r="DU659" s="184"/>
      <c r="DV659" s="184"/>
      <c r="DW659" s="184"/>
      <c r="DX659" s="184"/>
      <c r="DY659" s="184"/>
      <c r="DZ659" s="184"/>
      <c r="EA659" s="265"/>
      <c r="EB659" s="265"/>
    </row>
    <row r="660" spans="1:132" s="2" customFormat="1" ht="15" customHeight="1" x14ac:dyDescent="0.2">
      <c r="A660" s="21" t="str">
        <f t="shared" si="10"/>
        <v>2756_Южно-Ягунское</v>
      </c>
      <c r="B660" s="250">
        <v>180</v>
      </c>
      <c r="C660" s="251" t="s">
        <v>733</v>
      </c>
      <c r="D660" s="251" t="s">
        <v>568</v>
      </c>
      <c r="E660" s="251" t="s">
        <v>531</v>
      </c>
      <c r="F660" s="251" t="s">
        <v>9</v>
      </c>
      <c r="G660" s="251" t="s">
        <v>29</v>
      </c>
      <c r="H660" s="251" t="s">
        <v>64</v>
      </c>
      <c r="I660" s="252" t="s">
        <v>6978</v>
      </c>
      <c r="J660" s="251" t="s">
        <v>87</v>
      </c>
      <c r="K660" s="251" t="s">
        <v>688</v>
      </c>
      <c r="L660" s="251" t="s">
        <v>566</v>
      </c>
      <c r="M660" s="251" t="s">
        <v>422</v>
      </c>
      <c r="N660" s="251" t="s">
        <v>34</v>
      </c>
      <c r="O660" s="251" t="s">
        <v>6</v>
      </c>
      <c r="P660" s="253" t="s">
        <v>6217</v>
      </c>
      <c r="Q660" s="253"/>
      <c r="R660" s="254"/>
      <c r="S660" s="253"/>
      <c r="T660" s="253">
        <v>10.4</v>
      </c>
      <c r="U660" s="253">
        <v>2595</v>
      </c>
      <c r="V660" s="253">
        <v>2599</v>
      </c>
      <c r="W660" s="254">
        <v>224.95</v>
      </c>
      <c r="X660" s="253" t="s">
        <v>150</v>
      </c>
      <c r="Y660" s="253">
        <v>2730.8</v>
      </c>
      <c r="Z660" s="253">
        <v>2603.4</v>
      </c>
      <c r="AA660" s="253" t="s">
        <v>1099</v>
      </c>
      <c r="AB660" s="254" t="s">
        <v>6979</v>
      </c>
      <c r="AC660" s="251" t="s">
        <v>5745</v>
      </c>
      <c r="AD660" s="253" t="s">
        <v>5746</v>
      </c>
      <c r="AE660" s="253" t="s">
        <v>415</v>
      </c>
      <c r="AF660" s="253">
        <v>2485</v>
      </c>
      <c r="AG660" s="254" t="s">
        <v>5747</v>
      </c>
      <c r="AH660" s="255" t="s">
        <v>6141</v>
      </c>
      <c r="AI660" s="253" t="s">
        <v>5753</v>
      </c>
      <c r="AJ660" s="251">
        <v>8</v>
      </c>
      <c r="AK660" s="254">
        <v>0</v>
      </c>
      <c r="AL660" s="254">
        <v>3.9</v>
      </c>
      <c r="AM660" s="254">
        <v>153</v>
      </c>
      <c r="AN660" s="254">
        <v>103</v>
      </c>
      <c r="AO660" s="254">
        <v>93</v>
      </c>
      <c r="AP660" s="254">
        <v>327.18</v>
      </c>
      <c r="AQ660" s="254">
        <v>328.63</v>
      </c>
      <c r="AR660" s="254">
        <v>86.082601434599994</v>
      </c>
      <c r="AS660" s="254">
        <v>320.50127333329999</v>
      </c>
      <c r="AT660" s="254">
        <v>0</v>
      </c>
      <c r="AU660" s="254">
        <v>79</v>
      </c>
      <c r="AV660" s="254">
        <v>148.94</v>
      </c>
      <c r="AW660" s="254" t="s">
        <v>4928</v>
      </c>
      <c r="AX660" s="254">
        <v>150.4</v>
      </c>
      <c r="AY660" s="254">
        <v>178.24</v>
      </c>
      <c r="AZ660" s="256">
        <v>1.5229864046999999</v>
      </c>
      <c r="BA660" s="254" t="s">
        <v>566</v>
      </c>
      <c r="BB660" s="254" t="s">
        <v>566</v>
      </c>
      <c r="BC660" s="254">
        <v>325.74702055580002</v>
      </c>
      <c r="BD660" s="254">
        <v>271.45709677420001</v>
      </c>
      <c r="BE660" s="257">
        <v>271.45709677420001</v>
      </c>
      <c r="BF660" s="254">
        <v>1</v>
      </c>
      <c r="BG660" s="254">
        <v>31</v>
      </c>
      <c r="BH660" s="254">
        <v>8415.17</v>
      </c>
      <c r="BI660" s="254" t="s">
        <v>430</v>
      </c>
      <c r="BJ660" s="254" t="s">
        <v>566</v>
      </c>
      <c r="BK660" s="254">
        <v>271.45709677420001</v>
      </c>
      <c r="BL660" s="254">
        <v>271.45709677420001</v>
      </c>
      <c r="BM660" s="254">
        <v>93</v>
      </c>
      <c r="BN660" s="254">
        <v>30</v>
      </c>
      <c r="BO660" s="256">
        <v>8143.712903226</v>
      </c>
      <c r="BP660" s="256" t="s">
        <v>566</v>
      </c>
      <c r="BQ660" s="251">
        <v>8</v>
      </c>
      <c r="BR660" s="251" t="s">
        <v>566</v>
      </c>
      <c r="BS660" s="251" t="s">
        <v>566</v>
      </c>
      <c r="BT660" s="255" t="s">
        <v>566</v>
      </c>
      <c r="BU660" s="258">
        <v>0</v>
      </c>
      <c r="BV660" s="254" t="s">
        <v>8148</v>
      </c>
      <c r="BW660" s="254" t="s">
        <v>566</v>
      </c>
      <c r="BX660" s="259" t="s">
        <v>566</v>
      </c>
      <c r="BY660" s="259" t="s">
        <v>566</v>
      </c>
      <c r="BZ660" s="259" t="s">
        <v>566</v>
      </c>
      <c r="CA660" s="251"/>
      <c r="CB660" s="251">
        <v>362.82701800000001</v>
      </c>
      <c r="CC660" s="260">
        <v>86.082601434500006</v>
      </c>
      <c r="CD660" s="260">
        <v>325.74702055580002</v>
      </c>
      <c r="CE660" s="254">
        <v>54.28992378160001</v>
      </c>
      <c r="CF660" s="254">
        <v>-4.5</v>
      </c>
      <c r="CG660" s="254">
        <v>1.014</v>
      </c>
      <c r="CH660" s="254">
        <v>2.8</v>
      </c>
      <c r="CI660" s="256">
        <v>0.8</v>
      </c>
      <c r="CJ660" s="256">
        <v>1.0406727845999999</v>
      </c>
      <c r="CK660" s="254">
        <v>81781.270781128202</v>
      </c>
      <c r="CL660" s="254">
        <v>2.7762065200000002E-2</v>
      </c>
      <c r="CM660" s="254">
        <v>6.3604171859000003</v>
      </c>
      <c r="CN660" s="254">
        <v>663.61400000000003</v>
      </c>
      <c r="CO660" s="254">
        <v>1</v>
      </c>
      <c r="CP660" s="254">
        <v>261.2852066538</v>
      </c>
      <c r="CQ660" s="254">
        <v>5.9043981012</v>
      </c>
      <c r="CR660" s="254">
        <v>2301</v>
      </c>
      <c r="CS660" s="254">
        <v>2286.65</v>
      </c>
      <c r="CT660" s="254">
        <v>83.4</v>
      </c>
      <c r="CU660" s="254">
        <v>212</v>
      </c>
      <c r="CV660" s="254">
        <v>29.7452830189</v>
      </c>
      <c r="CW660" s="254">
        <v>33.1</v>
      </c>
      <c r="CX660" s="253" t="s">
        <v>393</v>
      </c>
      <c r="CY660" s="253" t="s">
        <v>566</v>
      </c>
      <c r="CZ660" s="254" t="s">
        <v>566</v>
      </c>
      <c r="DA660" s="254">
        <v>-4.5</v>
      </c>
      <c r="DB660" s="254">
        <v>1.5229864046999999</v>
      </c>
      <c r="DC660" s="254">
        <v>271.45709677370002</v>
      </c>
      <c r="DD660" s="256">
        <v>-4.999947122996673E-10</v>
      </c>
      <c r="DE660" s="254">
        <v>325.74702055580002</v>
      </c>
      <c r="DF660" s="256">
        <v>54.28992378160001</v>
      </c>
      <c r="DG660" s="253"/>
      <c r="DH660" s="261" t="s">
        <v>689</v>
      </c>
      <c r="DI660" s="262" t="s">
        <v>689</v>
      </c>
      <c r="DJ660" s="261" t="s">
        <v>689</v>
      </c>
      <c r="DK660" s="254"/>
      <c r="DL660" s="254">
        <v>149.1</v>
      </c>
      <c r="DM660" s="263"/>
      <c r="DN660" s="264">
        <v>940</v>
      </c>
      <c r="DO660" s="264">
        <v>946</v>
      </c>
      <c r="DP660" s="264">
        <v>168</v>
      </c>
      <c r="DQ660" s="261"/>
      <c r="DR660" s="262"/>
      <c r="DS660" s="261"/>
      <c r="DT660" s="184"/>
      <c r="DU660" s="184"/>
      <c r="DV660" s="184"/>
      <c r="DW660" s="184"/>
      <c r="DX660" s="184"/>
      <c r="DY660" s="184"/>
      <c r="DZ660" s="184"/>
      <c r="EA660" s="265"/>
      <c r="EB660" s="265"/>
    </row>
    <row r="661" spans="1:132" s="2" customFormat="1" ht="15" customHeight="1" x14ac:dyDescent="0.2">
      <c r="A661" s="21" t="str">
        <f t="shared" si="10"/>
        <v>2757_Южно-Ягунское</v>
      </c>
      <c r="B661" s="250">
        <v>181</v>
      </c>
      <c r="C661" s="251" t="s">
        <v>733</v>
      </c>
      <c r="D661" s="251" t="s">
        <v>568</v>
      </c>
      <c r="E661" s="251" t="s">
        <v>531</v>
      </c>
      <c r="F661" s="251" t="s">
        <v>9</v>
      </c>
      <c r="G661" s="251" t="s">
        <v>29</v>
      </c>
      <c r="H661" s="251" t="s">
        <v>3055</v>
      </c>
      <c r="I661" s="252" t="s">
        <v>6980</v>
      </c>
      <c r="J661" s="251" t="s">
        <v>87</v>
      </c>
      <c r="K661" s="251" t="s">
        <v>688</v>
      </c>
      <c r="L661" s="251" t="s">
        <v>566</v>
      </c>
      <c r="M661" s="251" t="s">
        <v>422</v>
      </c>
      <c r="N661" s="251" t="s">
        <v>5742</v>
      </c>
      <c r="O661" s="251" t="s">
        <v>6</v>
      </c>
      <c r="P661" s="253" t="s">
        <v>6217</v>
      </c>
      <c r="Q661" s="253"/>
      <c r="R661" s="254"/>
      <c r="S661" s="253"/>
      <c r="T661" s="253">
        <v>10.199999999999999</v>
      </c>
      <c r="U661" s="253">
        <v>2453.1999999999998</v>
      </c>
      <c r="V661" s="253">
        <v>2468</v>
      </c>
      <c r="W661" s="254">
        <v>87.248000000000005</v>
      </c>
      <c r="X661" s="253" t="s">
        <v>150</v>
      </c>
      <c r="Y661" s="253">
        <v>2718</v>
      </c>
      <c r="Z661" s="253">
        <v>2467.3000000000002</v>
      </c>
      <c r="AA661" s="253" t="s">
        <v>1099</v>
      </c>
      <c r="AB661" s="254" t="s">
        <v>6325</v>
      </c>
      <c r="AC661" s="251" t="s">
        <v>5745</v>
      </c>
      <c r="AD661" s="253" t="s">
        <v>5746</v>
      </c>
      <c r="AE661" s="253" t="s">
        <v>415</v>
      </c>
      <c r="AF661" s="253">
        <v>2284</v>
      </c>
      <c r="AG661" s="254" t="s">
        <v>5747</v>
      </c>
      <c r="AH661" s="255" t="s">
        <v>6141</v>
      </c>
      <c r="AI661" s="253" t="s">
        <v>5749</v>
      </c>
      <c r="AJ661" s="251">
        <v>7</v>
      </c>
      <c r="AK661" s="254" t="s">
        <v>566</v>
      </c>
      <c r="AL661" s="254">
        <v>3.9</v>
      </c>
      <c r="AM661" s="254">
        <v>153</v>
      </c>
      <c r="AN661" s="254">
        <v>103</v>
      </c>
      <c r="AO661" s="254">
        <v>92</v>
      </c>
      <c r="AP661" s="254">
        <v>328.3</v>
      </c>
      <c r="AQ661" s="254">
        <v>330.3</v>
      </c>
      <c r="AR661" s="254">
        <v>81.059493857899994</v>
      </c>
      <c r="AS661" s="254">
        <v>320.90843519999999</v>
      </c>
      <c r="AT661" s="254">
        <v>0</v>
      </c>
      <c r="AU661" s="254">
        <v>675</v>
      </c>
      <c r="AV661" s="254">
        <v>151.4</v>
      </c>
      <c r="AW661" s="254" t="s">
        <v>4928</v>
      </c>
      <c r="AX661" s="254">
        <v>153.4</v>
      </c>
      <c r="AY661" s="254">
        <v>176.9</v>
      </c>
      <c r="AZ661" s="256">
        <v>1.3607469136999999</v>
      </c>
      <c r="BA661" s="254" t="s">
        <v>566</v>
      </c>
      <c r="BB661" s="254" t="s">
        <v>566</v>
      </c>
      <c r="BC661" s="254">
        <v>288.85933866289997</v>
      </c>
      <c r="BD661" s="254">
        <v>240.71612903229999</v>
      </c>
      <c r="BE661" s="257">
        <v>240.7161290322</v>
      </c>
      <c r="BF661" s="254">
        <v>1</v>
      </c>
      <c r="BG661" s="254">
        <v>31</v>
      </c>
      <c r="BH661" s="254">
        <v>7462.2</v>
      </c>
      <c r="BI661" s="254" t="s">
        <v>430</v>
      </c>
      <c r="BJ661" s="254" t="s">
        <v>566</v>
      </c>
      <c r="BK661" s="254">
        <v>240.71612903229999</v>
      </c>
      <c r="BL661" s="254">
        <v>240.71612903229999</v>
      </c>
      <c r="BM661" s="254">
        <v>92</v>
      </c>
      <c r="BN661" s="254">
        <v>30</v>
      </c>
      <c r="BO661" s="256">
        <v>7221.4838709659998</v>
      </c>
      <c r="BP661" s="256" t="s">
        <v>566</v>
      </c>
      <c r="BQ661" s="251">
        <v>7</v>
      </c>
      <c r="BR661" s="251" t="s">
        <v>566</v>
      </c>
      <c r="BS661" s="251" t="s">
        <v>566</v>
      </c>
      <c r="BT661" s="255" t="s">
        <v>566</v>
      </c>
      <c r="BU661" s="258">
        <v>0</v>
      </c>
      <c r="BV661" s="254" t="s">
        <v>6890</v>
      </c>
      <c r="BW661" s="254" t="s">
        <v>566</v>
      </c>
      <c r="BX661" s="259" t="s">
        <v>566</v>
      </c>
      <c r="BY661" s="259" t="s">
        <v>566</v>
      </c>
      <c r="BZ661" s="259" t="s">
        <v>566</v>
      </c>
      <c r="CA661" s="251"/>
      <c r="CB661" s="251">
        <v>363.67997292000001</v>
      </c>
      <c r="CC661" s="260">
        <v>85.674585804399996</v>
      </c>
      <c r="CD661" s="260">
        <v>288.85933866289997</v>
      </c>
      <c r="CE661" s="254">
        <v>48.143209630699971</v>
      </c>
      <c r="CF661" s="254">
        <v>-2.5</v>
      </c>
      <c r="CG661" s="254">
        <v>1.0130999999999999</v>
      </c>
      <c r="CH661" s="254">
        <v>2.8</v>
      </c>
      <c r="CI661" s="256">
        <v>0.8</v>
      </c>
      <c r="CJ661" s="256">
        <v>0.92282252809999998</v>
      </c>
      <c r="CK661" s="254">
        <v>72455.641497217293</v>
      </c>
      <c r="CL661" s="254">
        <v>2.79433514E-2</v>
      </c>
      <c r="CM661" s="254">
        <v>4.7659410217999998</v>
      </c>
      <c r="CN661" s="254">
        <v>664.62423999999999</v>
      </c>
      <c r="CO661" s="254">
        <v>1</v>
      </c>
      <c r="CP661" s="254">
        <v>232.65502138159999</v>
      </c>
      <c r="CQ661" s="254">
        <v>4.4607477244</v>
      </c>
      <c r="CR661" s="254">
        <v>2310</v>
      </c>
      <c r="CS661" s="254">
        <v>2290.2579999999998</v>
      </c>
      <c r="CT661" s="254">
        <v>83.4</v>
      </c>
      <c r="CU661" s="254">
        <v>228</v>
      </c>
      <c r="CV661" s="254">
        <v>33.5964912281</v>
      </c>
      <c r="CW661" s="254">
        <v>136.30000000000001</v>
      </c>
      <c r="CX661" s="253" t="s">
        <v>393</v>
      </c>
      <c r="CY661" s="253" t="s">
        <v>566</v>
      </c>
      <c r="CZ661" s="254" t="s">
        <v>566</v>
      </c>
      <c r="DA661" s="254">
        <v>-2.5</v>
      </c>
      <c r="DB661" s="254">
        <v>1.3601953216</v>
      </c>
      <c r="DC661" s="254">
        <v>240.7161290226</v>
      </c>
      <c r="DD661" s="256">
        <v>-9.6000007943075616E-9</v>
      </c>
      <c r="DE661" s="254">
        <v>288.85933866289997</v>
      </c>
      <c r="DF661" s="256">
        <v>48.143209630699971</v>
      </c>
      <c r="DG661" s="253"/>
      <c r="DH661" s="261" t="s">
        <v>689</v>
      </c>
      <c r="DI661" s="262" t="s">
        <v>689</v>
      </c>
      <c r="DJ661" s="261" t="s">
        <v>566</v>
      </c>
      <c r="DK661" s="254"/>
      <c r="DL661" s="254">
        <v>149.1</v>
      </c>
      <c r="DM661" s="263"/>
      <c r="DN661" s="264">
        <v>591</v>
      </c>
      <c r="DO661" s="264">
        <v>592</v>
      </c>
      <c r="DP661" s="264">
        <v>150.80000000000001</v>
      </c>
      <c r="DQ661" s="261"/>
      <c r="DR661" s="262"/>
      <c r="DS661" s="261"/>
      <c r="DT661" s="184"/>
      <c r="DU661" s="184"/>
      <c r="DV661" s="184"/>
      <c r="DW661" s="184"/>
      <c r="DX661" s="184"/>
      <c r="DY661" s="184"/>
      <c r="DZ661" s="184"/>
      <c r="EA661" s="265"/>
      <c r="EB661" s="265"/>
    </row>
    <row r="662" spans="1:132" s="2" customFormat="1" ht="15" customHeight="1" x14ac:dyDescent="0.2">
      <c r="A662" s="21" t="str">
        <f t="shared" si="10"/>
        <v>2758_Южно-Ягунское</v>
      </c>
      <c r="B662" s="250">
        <v>182</v>
      </c>
      <c r="C662" s="251" t="s">
        <v>733</v>
      </c>
      <c r="D662" s="251" t="s">
        <v>568</v>
      </c>
      <c r="E662" s="251" t="s">
        <v>531</v>
      </c>
      <c r="F662" s="251" t="s">
        <v>9</v>
      </c>
      <c r="G662" s="251" t="s">
        <v>29</v>
      </c>
      <c r="H662" s="251" t="s">
        <v>3055</v>
      </c>
      <c r="I662" s="252" t="s">
        <v>1927</v>
      </c>
      <c r="J662" s="251" t="s">
        <v>87</v>
      </c>
      <c r="K662" s="251" t="s">
        <v>688</v>
      </c>
      <c r="L662" s="251" t="s">
        <v>566</v>
      </c>
      <c r="M662" s="251" t="s">
        <v>422</v>
      </c>
      <c r="N662" s="251" t="s">
        <v>5742</v>
      </c>
      <c r="O662" s="251" t="s">
        <v>6</v>
      </c>
      <c r="P662" s="253" t="s">
        <v>6217</v>
      </c>
      <c r="Q662" s="253"/>
      <c r="R662" s="254"/>
      <c r="S662" s="253"/>
      <c r="T662" s="253">
        <v>11.7</v>
      </c>
      <c r="U662" s="253">
        <v>2399.3000000000002</v>
      </c>
      <c r="V662" s="253">
        <v>2416</v>
      </c>
      <c r="W662" s="254">
        <v>38.28</v>
      </c>
      <c r="X662" s="253" t="s">
        <v>150</v>
      </c>
      <c r="Y662" s="253">
        <v>2516.4</v>
      </c>
      <c r="Z662" s="253">
        <v>2434.3000000000002</v>
      </c>
      <c r="AA662" s="253" t="s">
        <v>1099</v>
      </c>
      <c r="AB662" s="254" t="s">
        <v>873</v>
      </c>
      <c r="AC662" s="251" t="s">
        <v>5745</v>
      </c>
      <c r="AD662" s="253" t="s">
        <v>5746</v>
      </c>
      <c r="AE662" s="253" t="s">
        <v>415</v>
      </c>
      <c r="AF662" s="253">
        <v>2255</v>
      </c>
      <c r="AG662" s="254" t="s">
        <v>5747</v>
      </c>
      <c r="AH662" s="255" t="s">
        <v>6141</v>
      </c>
      <c r="AI662" s="253" t="s">
        <v>5764</v>
      </c>
      <c r="AJ662" s="251">
        <v>8</v>
      </c>
      <c r="AK662" s="254" t="s">
        <v>566</v>
      </c>
      <c r="AL662" s="254">
        <v>3.9</v>
      </c>
      <c r="AM662" s="254">
        <v>153</v>
      </c>
      <c r="AN662" s="254">
        <v>103</v>
      </c>
      <c r="AO662" s="254">
        <v>93</v>
      </c>
      <c r="AP662" s="254">
        <v>329</v>
      </c>
      <c r="AQ662" s="254">
        <v>331.6</v>
      </c>
      <c r="AR662" s="254">
        <v>81.752452776200002</v>
      </c>
      <c r="AS662" s="254">
        <v>320.91471200000001</v>
      </c>
      <c r="AT662" s="254">
        <v>0</v>
      </c>
      <c r="AU662" s="254">
        <v>402</v>
      </c>
      <c r="AV662" s="254">
        <v>150.30000000000001</v>
      </c>
      <c r="AW662" s="254" t="s">
        <v>4928</v>
      </c>
      <c r="AX662" s="254">
        <v>152.9</v>
      </c>
      <c r="AY662" s="254">
        <v>178.7</v>
      </c>
      <c r="AZ662" s="256">
        <v>1.2465675036999999</v>
      </c>
      <c r="BA662" s="254" t="s">
        <v>566</v>
      </c>
      <c r="BB662" s="254" t="s">
        <v>566</v>
      </c>
      <c r="BC662" s="254">
        <v>267.31424175400002</v>
      </c>
      <c r="BD662" s="254">
        <v>222.76161290319999</v>
      </c>
      <c r="BE662" s="257">
        <v>222.76161290319999</v>
      </c>
      <c r="BF662" s="254">
        <v>1</v>
      </c>
      <c r="BG662" s="254">
        <v>31</v>
      </c>
      <c r="BH662" s="254">
        <v>6905.61</v>
      </c>
      <c r="BI662" s="254" t="s">
        <v>430</v>
      </c>
      <c r="BJ662" s="254" t="s">
        <v>566</v>
      </c>
      <c r="BK662" s="254">
        <v>222.76161290319999</v>
      </c>
      <c r="BL662" s="254">
        <v>222.76161290319999</v>
      </c>
      <c r="BM662" s="254">
        <v>93</v>
      </c>
      <c r="BN662" s="254">
        <v>30</v>
      </c>
      <c r="BO662" s="256">
        <v>6682.8483870959999</v>
      </c>
      <c r="BP662" s="256" t="s">
        <v>566</v>
      </c>
      <c r="BQ662" s="251">
        <v>8</v>
      </c>
      <c r="BR662" s="251" t="s">
        <v>566</v>
      </c>
      <c r="BS662" s="251" t="s">
        <v>566</v>
      </c>
      <c r="BT662" s="255" t="s">
        <v>566</v>
      </c>
      <c r="BU662" s="258">
        <v>0</v>
      </c>
      <c r="BV662" s="254" t="s">
        <v>8149</v>
      </c>
      <c r="BW662" s="254" t="s">
        <v>566</v>
      </c>
      <c r="BX662" s="259" t="s">
        <v>566</v>
      </c>
      <c r="BY662" s="259" t="s">
        <v>566</v>
      </c>
      <c r="BZ662" s="259" t="s">
        <v>566</v>
      </c>
      <c r="CA662" s="251"/>
      <c r="CB662" s="251">
        <v>364.7402768</v>
      </c>
      <c r="CC662" s="260">
        <v>85.363528919800004</v>
      </c>
      <c r="CD662" s="260">
        <v>267.31424175400002</v>
      </c>
      <c r="CE662" s="254">
        <v>44.552628850800033</v>
      </c>
      <c r="CF662" s="254">
        <v>-5.95</v>
      </c>
      <c r="CG662" s="254">
        <v>1.0132399999999999</v>
      </c>
      <c r="CH662" s="254">
        <v>2.8</v>
      </c>
      <c r="CI662" s="256">
        <v>0.8</v>
      </c>
      <c r="CJ662" s="256">
        <v>0.85399111230000002</v>
      </c>
      <c r="CK662" s="254">
        <v>67060.591482277101</v>
      </c>
      <c r="CL662" s="254">
        <v>2.8069159400000002E-2</v>
      </c>
      <c r="CM662" s="254">
        <v>4.0083285647000002</v>
      </c>
      <c r="CN662" s="254">
        <v>662.96159999999998</v>
      </c>
      <c r="CO662" s="254">
        <v>1</v>
      </c>
      <c r="CP662" s="254">
        <v>213.06213400530001</v>
      </c>
      <c r="CQ662" s="254">
        <v>3.6768073997999999</v>
      </c>
      <c r="CR662" s="254">
        <v>2310</v>
      </c>
      <c r="CS662" s="254">
        <v>2284.3200000000002</v>
      </c>
      <c r="CT662" s="254">
        <v>83.4</v>
      </c>
      <c r="CU662" s="254">
        <v>228</v>
      </c>
      <c r="CV662" s="254">
        <v>34.078947368400001</v>
      </c>
      <c r="CW662" s="254">
        <v>136.30000000000001</v>
      </c>
      <c r="CX662" s="253" t="s">
        <v>393</v>
      </c>
      <c r="CY662" s="253" t="s">
        <v>566</v>
      </c>
      <c r="CZ662" s="254" t="s">
        <v>566</v>
      </c>
      <c r="DA662" s="254">
        <v>-2.5</v>
      </c>
      <c r="DB662" s="254">
        <v>0.62528957529999996</v>
      </c>
      <c r="DC662" s="254">
        <v>111.44443810609999</v>
      </c>
      <c r="DD662" s="256">
        <v>-111.31717479709999</v>
      </c>
      <c r="DE662" s="254">
        <v>133.73345957980001</v>
      </c>
      <c r="DF662" s="256">
        <v>-89.028153323399977</v>
      </c>
      <c r="DG662" s="253"/>
      <c r="DH662" s="261" t="s">
        <v>689</v>
      </c>
      <c r="DI662" s="262" t="s">
        <v>689</v>
      </c>
      <c r="DJ662" s="261" t="s">
        <v>566</v>
      </c>
      <c r="DK662" s="254"/>
      <c r="DL662" s="254">
        <v>149.1</v>
      </c>
      <c r="DM662" s="263"/>
      <c r="DN662" s="264">
        <v>601</v>
      </c>
      <c r="DO662" s="264">
        <v>602</v>
      </c>
      <c r="DP662" s="264">
        <v>896.7</v>
      </c>
      <c r="DQ662" s="261"/>
      <c r="DR662" s="262"/>
      <c r="DS662" s="261"/>
      <c r="DT662" s="184"/>
      <c r="DU662" s="184"/>
      <c r="DV662" s="184"/>
      <c r="DW662" s="184"/>
      <c r="DX662" s="184"/>
      <c r="DY662" s="184"/>
      <c r="DZ662" s="184"/>
      <c r="EA662" s="265"/>
      <c r="EB662" s="265"/>
    </row>
    <row r="663" spans="1:132" s="2" customFormat="1" ht="15" customHeight="1" x14ac:dyDescent="0.2">
      <c r="A663" s="21" t="str">
        <f t="shared" si="10"/>
        <v>2760Б_Южно-Ягунское</v>
      </c>
      <c r="B663" s="250">
        <v>183</v>
      </c>
      <c r="C663" s="251" t="s">
        <v>733</v>
      </c>
      <c r="D663" s="251" t="s">
        <v>568</v>
      </c>
      <c r="E663" s="251" t="s">
        <v>531</v>
      </c>
      <c r="F663" s="251" t="s">
        <v>10</v>
      </c>
      <c r="G663" s="251" t="s">
        <v>29</v>
      </c>
      <c r="H663" s="251" t="s">
        <v>3055</v>
      </c>
      <c r="I663" s="252" t="s">
        <v>6981</v>
      </c>
      <c r="J663" s="251" t="s">
        <v>88</v>
      </c>
      <c r="K663" s="251" t="s">
        <v>688</v>
      </c>
      <c r="L663" s="251" t="s">
        <v>566</v>
      </c>
      <c r="M663" s="251" t="s">
        <v>422</v>
      </c>
      <c r="N663" s="251" t="s">
        <v>5742</v>
      </c>
      <c r="O663" s="251" t="s">
        <v>6</v>
      </c>
      <c r="P663" s="253" t="s">
        <v>6217</v>
      </c>
      <c r="Q663" s="253"/>
      <c r="R663" s="254"/>
      <c r="S663" s="253"/>
      <c r="T663" s="253">
        <v>10</v>
      </c>
      <c r="U663" s="253">
        <v>2634</v>
      </c>
      <c r="V663" s="253">
        <v>2649.2</v>
      </c>
      <c r="W663" s="254">
        <v>284.94799999999998</v>
      </c>
      <c r="X663" s="253" t="s">
        <v>150</v>
      </c>
      <c r="Y663" s="253">
        <v>2757</v>
      </c>
      <c r="Z663" s="253">
        <v>2646.2</v>
      </c>
      <c r="AA663" s="253" t="s">
        <v>1099</v>
      </c>
      <c r="AB663" s="254" t="s">
        <v>6847</v>
      </c>
      <c r="AC663" s="251" t="s">
        <v>5745</v>
      </c>
      <c r="AD663" s="253" t="s">
        <v>5746</v>
      </c>
      <c r="AE663" s="253" t="s">
        <v>415</v>
      </c>
      <c r="AF663" s="253">
        <v>2445</v>
      </c>
      <c r="AG663" s="254" t="s">
        <v>5747</v>
      </c>
      <c r="AH663" s="255" t="s">
        <v>6141</v>
      </c>
      <c r="AI663" s="253" t="s">
        <v>5851</v>
      </c>
      <c r="AJ663" s="251">
        <v>8</v>
      </c>
      <c r="AK663" s="254">
        <v>0</v>
      </c>
      <c r="AL663" s="254">
        <v>4.7</v>
      </c>
      <c r="AM663" s="254">
        <v>159</v>
      </c>
      <c r="AN663" s="254">
        <v>144</v>
      </c>
      <c r="AO663" s="254">
        <v>134</v>
      </c>
      <c r="AP663" s="254">
        <v>363.8</v>
      </c>
      <c r="AQ663" s="254">
        <v>368.05</v>
      </c>
      <c r="AR663" s="254">
        <v>79.956698284200002</v>
      </c>
      <c r="AS663" s="254">
        <v>318.15019519999998</v>
      </c>
      <c r="AT663" s="254">
        <v>0</v>
      </c>
      <c r="AU663" s="254">
        <v>572</v>
      </c>
      <c r="AV663" s="254">
        <v>150.44</v>
      </c>
      <c r="AW663" s="254" t="s">
        <v>4928</v>
      </c>
      <c r="AX663" s="254">
        <v>154.69999999999999</v>
      </c>
      <c r="AY663" s="254">
        <v>213.36</v>
      </c>
      <c r="AZ663" s="256">
        <v>1.5282425886</v>
      </c>
      <c r="BA663" s="254" t="s">
        <v>566</v>
      </c>
      <c r="BB663" s="254" t="s">
        <v>566</v>
      </c>
      <c r="BC663" s="254">
        <v>391.27789094730002</v>
      </c>
      <c r="BD663" s="254">
        <v>326.06583870970002</v>
      </c>
      <c r="BE663" s="257">
        <v>326.06583870959997</v>
      </c>
      <c r="BF663" s="254">
        <v>1</v>
      </c>
      <c r="BG663" s="254">
        <v>31</v>
      </c>
      <c r="BH663" s="254">
        <v>10108.040999999999</v>
      </c>
      <c r="BI663" s="254" t="s">
        <v>430</v>
      </c>
      <c r="BJ663" s="254" t="s">
        <v>566</v>
      </c>
      <c r="BK663" s="254">
        <v>326.06583870970002</v>
      </c>
      <c r="BL663" s="254">
        <v>326.06583870970002</v>
      </c>
      <c r="BM663" s="254">
        <v>134</v>
      </c>
      <c r="BN663" s="254">
        <v>30</v>
      </c>
      <c r="BO663" s="256">
        <v>9781.9751612880009</v>
      </c>
      <c r="BP663" s="256" t="s">
        <v>566</v>
      </c>
      <c r="BQ663" s="251">
        <v>8</v>
      </c>
      <c r="BR663" s="251" t="s">
        <v>566</v>
      </c>
      <c r="BS663" s="251" t="s">
        <v>566</v>
      </c>
      <c r="BT663" s="255" t="s">
        <v>566</v>
      </c>
      <c r="BU663" s="258">
        <v>0</v>
      </c>
      <c r="BV663" s="254" t="s">
        <v>8150</v>
      </c>
      <c r="BW663" s="254" t="s">
        <v>566</v>
      </c>
      <c r="BX663" s="259" t="s">
        <v>566</v>
      </c>
      <c r="BY663" s="259" t="s">
        <v>566</v>
      </c>
      <c r="BZ663" s="259" t="s">
        <v>566</v>
      </c>
      <c r="CA663" s="251"/>
      <c r="CB663" s="251">
        <v>406.47126442000001</v>
      </c>
      <c r="CC663" s="260">
        <v>86.122350620600002</v>
      </c>
      <c r="CD663" s="260">
        <v>391.27789094730002</v>
      </c>
      <c r="CE663" s="254">
        <v>65.21205223770005</v>
      </c>
      <c r="CF663" s="254">
        <v>-2.5</v>
      </c>
      <c r="CG663" s="254">
        <v>1.0130049999999999</v>
      </c>
      <c r="CH663" s="254">
        <v>2.8</v>
      </c>
      <c r="CI663" s="256">
        <v>0.8</v>
      </c>
      <c r="CJ663" s="256">
        <v>1.2500238468</v>
      </c>
      <c r="CK663" s="254">
        <v>98136.731535693005</v>
      </c>
      <c r="CL663" s="254">
        <v>2.7521916099999998E-2</v>
      </c>
      <c r="CM663" s="254">
        <v>9.2604995751000008</v>
      </c>
      <c r="CN663" s="254">
        <v>659.92723999999998</v>
      </c>
      <c r="CO663" s="254">
        <v>1</v>
      </c>
      <c r="CP663" s="254">
        <v>259.53320883129999</v>
      </c>
      <c r="CQ663" s="254">
        <v>5.9322975466000001</v>
      </c>
      <c r="CR663" s="254">
        <v>2310</v>
      </c>
      <c r="CS663" s="254">
        <v>2267.9830000000002</v>
      </c>
      <c r="CT663" s="254">
        <v>88.9</v>
      </c>
      <c r="CU663" s="254">
        <v>228</v>
      </c>
      <c r="CV663" s="254">
        <v>34.017543859600003</v>
      </c>
      <c r="CW663" s="254">
        <v>136.30000000000001</v>
      </c>
      <c r="CX663" s="253" t="s">
        <v>393</v>
      </c>
      <c r="CY663" s="253" t="s">
        <v>566</v>
      </c>
      <c r="CZ663" s="254" t="s">
        <v>566</v>
      </c>
      <c r="DA663" s="254">
        <v>-2.5</v>
      </c>
      <c r="DB663" s="254">
        <v>1.5281888902</v>
      </c>
      <c r="DC663" s="254">
        <v>326.06583871309999</v>
      </c>
      <c r="DD663" s="256">
        <v>3.5000198295165319E-9</v>
      </c>
      <c r="DE663" s="254">
        <v>391.27789094730002</v>
      </c>
      <c r="DF663" s="256">
        <v>65.21205223770005</v>
      </c>
      <c r="DG663" s="253"/>
      <c r="DH663" s="261" t="s">
        <v>3219</v>
      </c>
      <c r="DI663" s="262" t="s">
        <v>689</v>
      </c>
      <c r="DJ663" s="261" t="s">
        <v>566</v>
      </c>
      <c r="DK663" s="254"/>
      <c r="DL663" s="254">
        <v>154.30000000000001</v>
      </c>
      <c r="DM663" s="263"/>
      <c r="DN663" s="264">
        <v>918</v>
      </c>
      <c r="DO663" s="264">
        <v>921</v>
      </c>
      <c r="DP663" s="264">
        <v>585.79999999999995</v>
      </c>
      <c r="DQ663" s="261"/>
      <c r="DR663" s="262"/>
      <c r="DS663" s="261"/>
      <c r="DT663" s="184"/>
      <c r="DU663" s="184"/>
      <c r="DV663" s="184"/>
      <c r="DW663" s="184"/>
      <c r="DX663" s="184"/>
      <c r="DY663" s="184"/>
      <c r="DZ663" s="184"/>
      <c r="EA663" s="265"/>
      <c r="EB663" s="265"/>
    </row>
    <row r="664" spans="1:132" s="2" customFormat="1" ht="15" customHeight="1" x14ac:dyDescent="0.2">
      <c r="A664" s="21" t="str">
        <f t="shared" si="10"/>
        <v>2762_Южно-Ягунское</v>
      </c>
      <c r="B664" s="250">
        <v>184</v>
      </c>
      <c r="C664" s="251" t="s">
        <v>733</v>
      </c>
      <c r="D664" s="251" t="s">
        <v>568</v>
      </c>
      <c r="E664" s="251" t="s">
        <v>531</v>
      </c>
      <c r="F664" s="251" t="s">
        <v>10</v>
      </c>
      <c r="G664" s="251" t="s">
        <v>29</v>
      </c>
      <c r="H664" s="251" t="s">
        <v>64</v>
      </c>
      <c r="I664" s="252" t="s">
        <v>6982</v>
      </c>
      <c r="J664" s="251" t="s">
        <v>88</v>
      </c>
      <c r="K664" s="251" t="s">
        <v>688</v>
      </c>
      <c r="L664" s="251" t="s">
        <v>566</v>
      </c>
      <c r="M664" s="251" t="s">
        <v>422</v>
      </c>
      <c r="N664" s="251" t="s">
        <v>34</v>
      </c>
      <c r="O664" s="251" t="s">
        <v>6</v>
      </c>
      <c r="P664" s="253" t="s">
        <v>6217</v>
      </c>
      <c r="Q664" s="253"/>
      <c r="R664" s="254"/>
      <c r="S664" s="253"/>
      <c r="T664" s="253">
        <v>3.6</v>
      </c>
      <c r="U664" s="253">
        <v>2423.4</v>
      </c>
      <c r="V664" s="253">
        <v>2426</v>
      </c>
      <c r="W664" s="254">
        <v>61.572000000000003</v>
      </c>
      <c r="X664" s="253" t="s">
        <v>150</v>
      </c>
      <c r="Y664" s="253">
        <v>2464</v>
      </c>
      <c r="Z664" s="253">
        <v>2425.8000000000002</v>
      </c>
      <c r="AA664" s="253" t="s">
        <v>1099</v>
      </c>
      <c r="AB664" s="254" t="s">
        <v>1253</v>
      </c>
      <c r="AC664" s="251" t="s">
        <v>5745</v>
      </c>
      <c r="AD664" s="253" t="s">
        <v>5746</v>
      </c>
      <c r="AE664" s="253" t="s">
        <v>415</v>
      </c>
      <c r="AF664" s="253">
        <v>2337</v>
      </c>
      <c r="AG664" s="254" t="s">
        <v>5747</v>
      </c>
      <c r="AH664" s="255" t="s">
        <v>6141</v>
      </c>
      <c r="AI664" s="253" t="s">
        <v>5809</v>
      </c>
      <c r="AJ664" s="251">
        <v>8</v>
      </c>
      <c r="AK664" s="254" t="s">
        <v>566</v>
      </c>
      <c r="AL664" s="254">
        <v>4.7</v>
      </c>
      <c r="AM664" s="254">
        <v>159</v>
      </c>
      <c r="AN664" s="254">
        <v>144</v>
      </c>
      <c r="AO664" s="254">
        <v>134</v>
      </c>
      <c r="AP664" s="254">
        <v>363.71</v>
      </c>
      <c r="AQ664" s="254">
        <v>366.56</v>
      </c>
      <c r="AR664" s="254">
        <v>89.702394683999998</v>
      </c>
      <c r="AS664" s="254">
        <v>322.6729461333</v>
      </c>
      <c r="AT664" s="254">
        <v>0</v>
      </c>
      <c r="AU664" s="254">
        <v>730</v>
      </c>
      <c r="AV664" s="254">
        <v>153.35</v>
      </c>
      <c r="AW664" s="254" t="s">
        <v>4928</v>
      </c>
      <c r="AX664" s="254">
        <v>156.19999999999999</v>
      </c>
      <c r="AY664" s="254">
        <v>210.36</v>
      </c>
      <c r="AZ664" s="256">
        <v>1.6805276975000001</v>
      </c>
      <c r="BA664" s="254" t="s">
        <v>566</v>
      </c>
      <c r="BB664" s="254" t="s">
        <v>566</v>
      </c>
      <c r="BC664" s="254">
        <v>424.21779163479999</v>
      </c>
      <c r="BD664" s="254">
        <v>353.51580645159999</v>
      </c>
      <c r="BE664" s="257">
        <v>353.51580645159999</v>
      </c>
      <c r="BF664" s="254">
        <v>1</v>
      </c>
      <c r="BG664" s="254">
        <v>31</v>
      </c>
      <c r="BH664" s="254">
        <v>10958.99</v>
      </c>
      <c r="BI664" s="254" t="s">
        <v>430</v>
      </c>
      <c r="BJ664" s="254" t="s">
        <v>566</v>
      </c>
      <c r="BK664" s="254">
        <v>353.51580645159999</v>
      </c>
      <c r="BL664" s="254">
        <v>353.51580645159999</v>
      </c>
      <c r="BM664" s="254">
        <v>134</v>
      </c>
      <c r="BN664" s="254">
        <v>30</v>
      </c>
      <c r="BO664" s="256">
        <v>10605.474193548</v>
      </c>
      <c r="BP664" s="256" t="s">
        <v>566</v>
      </c>
      <c r="BQ664" s="251">
        <v>8</v>
      </c>
      <c r="BR664" s="251" t="s">
        <v>566</v>
      </c>
      <c r="BS664" s="251" t="s">
        <v>566</v>
      </c>
      <c r="BT664" s="255" t="s">
        <v>566</v>
      </c>
      <c r="BU664" s="258">
        <v>0</v>
      </c>
      <c r="BV664" s="254" t="s">
        <v>8151</v>
      </c>
      <c r="BW664" s="254" t="s">
        <v>566</v>
      </c>
      <c r="BX664" s="259" t="s">
        <v>566</v>
      </c>
      <c r="BY664" s="259" t="s">
        <v>566</v>
      </c>
      <c r="BZ664" s="259" t="s">
        <v>566</v>
      </c>
      <c r="CA664" s="251"/>
      <c r="CB664" s="251">
        <v>405.78130016</v>
      </c>
      <c r="CC664" s="260">
        <v>89.702394683999998</v>
      </c>
      <c r="CD664" s="260">
        <v>424.21779163479999</v>
      </c>
      <c r="CE664" s="254">
        <v>70.701985183200009</v>
      </c>
      <c r="CF664" s="254">
        <v>-4.5</v>
      </c>
      <c r="CG664" s="254">
        <v>1.014</v>
      </c>
      <c r="CH664" s="254">
        <v>2.8</v>
      </c>
      <c r="CI664" s="256">
        <v>0.8</v>
      </c>
      <c r="CJ664" s="256">
        <v>1.3552575456</v>
      </c>
      <c r="CK664" s="254">
        <v>106502.91422248421</v>
      </c>
      <c r="CL664" s="254">
        <v>2.7425845099999999E-2</v>
      </c>
      <c r="CM664" s="254">
        <v>9.9633030978000008</v>
      </c>
      <c r="CN664" s="254">
        <v>661.31183999999996</v>
      </c>
      <c r="CO664" s="254">
        <v>1</v>
      </c>
      <c r="CP664" s="254">
        <v>284.5507536156</v>
      </c>
      <c r="CQ664" s="254">
        <v>6.5188077506999997</v>
      </c>
      <c r="CR664" s="254">
        <v>2301</v>
      </c>
      <c r="CS664" s="254">
        <v>2272.9279999999999</v>
      </c>
      <c r="CT664" s="254">
        <v>88.9</v>
      </c>
      <c r="CU664" s="254">
        <v>212</v>
      </c>
      <c r="CV664" s="254">
        <v>27.6650943396</v>
      </c>
      <c r="CW664" s="254">
        <v>33.1</v>
      </c>
      <c r="CX664" s="253" t="s">
        <v>393</v>
      </c>
      <c r="CY664" s="253" t="s">
        <v>566</v>
      </c>
      <c r="CZ664" s="254" t="s">
        <v>566</v>
      </c>
      <c r="DA664" s="254">
        <v>-4.5</v>
      </c>
      <c r="DB664" s="254">
        <v>1.6805276975000001</v>
      </c>
      <c r="DC664" s="254">
        <v>353.51580644609999</v>
      </c>
      <c r="DD664" s="256">
        <v>-5.4999986787152011E-9</v>
      </c>
      <c r="DE664" s="254">
        <v>424.21779163479999</v>
      </c>
      <c r="DF664" s="256">
        <v>70.701985183200009</v>
      </c>
      <c r="DG664" s="253"/>
      <c r="DH664" s="261" t="s">
        <v>689</v>
      </c>
      <c r="DI664" s="262" t="s">
        <v>689</v>
      </c>
      <c r="DJ664" s="261" t="s">
        <v>689</v>
      </c>
      <c r="DK664" s="254"/>
      <c r="DL664" s="254">
        <v>154.30000000000001</v>
      </c>
      <c r="DM664" s="263"/>
      <c r="DN664" s="264">
        <v>1111</v>
      </c>
      <c r="DO664" s="264">
        <v>1112</v>
      </c>
      <c r="DP664" s="264">
        <v>223</v>
      </c>
      <c r="DQ664" s="261"/>
      <c r="DR664" s="262"/>
      <c r="DS664" s="261"/>
      <c r="DT664" s="184"/>
      <c r="DU664" s="184"/>
      <c r="DV664" s="184"/>
      <c r="DW664" s="184"/>
      <c r="DX664" s="184"/>
      <c r="DY664" s="184"/>
      <c r="DZ664" s="184"/>
      <c r="EA664" s="265"/>
      <c r="EB664" s="265"/>
    </row>
    <row r="665" spans="1:132" s="2" customFormat="1" ht="15" customHeight="1" x14ac:dyDescent="0.2">
      <c r="A665" s="21" t="str">
        <f t="shared" si="10"/>
        <v>2763_Южно-Ягунское</v>
      </c>
      <c r="B665" s="250">
        <v>185</v>
      </c>
      <c r="C665" s="251" t="s">
        <v>733</v>
      </c>
      <c r="D665" s="251" t="s">
        <v>568</v>
      </c>
      <c r="E665" s="251" t="s">
        <v>531</v>
      </c>
      <c r="F665" s="251" t="s">
        <v>10</v>
      </c>
      <c r="G665" s="251" t="s">
        <v>29</v>
      </c>
      <c r="H665" s="251" t="s">
        <v>3054</v>
      </c>
      <c r="I665" s="252" t="s">
        <v>6983</v>
      </c>
      <c r="J665" s="251" t="s">
        <v>88</v>
      </c>
      <c r="K665" s="251" t="s">
        <v>688</v>
      </c>
      <c r="L665" s="251" t="s">
        <v>566</v>
      </c>
      <c r="M665" s="251" t="s">
        <v>422</v>
      </c>
      <c r="N665" s="251" t="s">
        <v>32</v>
      </c>
      <c r="O665" s="251" t="s">
        <v>6</v>
      </c>
      <c r="P665" s="253" t="s">
        <v>6217</v>
      </c>
      <c r="Q665" s="253"/>
      <c r="R665" s="254"/>
      <c r="S665" s="253"/>
      <c r="T665" s="253">
        <v>27.5</v>
      </c>
      <c r="U665" s="253">
        <v>2454</v>
      </c>
      <c r="V665" s="253">
        <v>2466</v>
      </c>
      <c r="W665" s="254">
        <v>94.119</v>
      </c>
      <c r="X665" s="253" t="s">
        <v>150</v>
      </c>
      <c r="Y665" s="253">
        <v>2546.4</v>
      </c>
      <c r="Z665" s="253">
        <v>2484</v>
      </c>
      <c r="AA665" s="253" t="s">
        <v>1099</v>
      </c>
      <c r="AB665" s="254" t="s">
        <v>974</v>
      </c>
      <c r="AC665" s="251" t="s">
        <v>5745</v>
      </c>
      <c r="AD665" s="253" t="s">
        <v>5746</v>
      </c>
      <c r="AE665" s="253" t="s">
        <v>1062</v>
      </c>
      <c r="AF665" s="253">
        <v>2300</v>
      </c>
      <c r="AG665" s="254" t="s">
        <v>5747</v>
      </c>
      <c r="AH665" s="255" t="s">
        <v>6141</v>
      </c>
      <c r="AI665" s="253" t="s">
        <v>5764</v>
      </c>
      <c r="AJ665" s="251">
        <v>8</v>
      </c>
      <c r="AK665" s="254" t="s">
        <v>566</v>
      </c>
      <c r="AL665" s="254">
        <v>4.7</v>
      </c>
      <c r="AM665" s="254">
        <v>159</v>
      </c>
      <c r="AN665" s="254">
        <v>144</v>
      </c>
      <c r="AO665" s="254">
        <v>134</v>
      </c>
      <c r="AP665" s="254">
        <v>364.82</v>
      </c>
      <c r="AQ665" s="254">
        <v>368.77</v>
      </c>
      <c r="AR665" s="254">
        <v>99.527636174099996</v>
      </c>
      <c r="AS665" s="254">
        <v>332.62047686670002</v>
      </c>
      <c r="AT665" s="254">
        <v>10</v>
      </c>
      <c r="AU665" s="254">
        <v>0</v>
      </c>
      <c r="AV665" s="254">
        <v>168.55</v>
      </c>
      <c r="AW665" s="254" t="s">
        <v>4928</v>
      </c>
      <c r="AX665" s="254">
        <v>172.5</v>
      </c>
      <c r="AY665" s="254">
        <v>196.27</v>
      </c>
      <c r="AZ665" s="256">
        <v>1.6476874351999999</v>
      </c>
      <c r="BA665" s="254" t="s">
        <v>566</v>
      </c>
      <c r="BB665" s="254" t="s">
        <v>566</v>
      </c>
      <c r="BC665" s="254">
        <v>388.0708004251</v>
      </c>
      <c r="BD665" s="254">
        <v>323.39161290319998</v>
      </c>
      <c r="BE665" s="257">
        <v>323.39161290319998</v>
      </c>
      <c r="BF665" s="254">
        <v>1</v>
      </c>
      <c r="BG665" s="254">
        <v>31</v>
      </c>
      <c r="BH665" s="254">
        <v>10025.14</v>
      </c>
      <c r="BI665" s="254" t="s">
        <v>430</v>
      </c>
      <c r="BJ665" s="254" t="s">
        <v>566</v>
      </c>
      <c r="BK665" s="254">
        <v>323.39161290319998</v>
      </c>
      <c r="BL665" s="254">
        <v>323.39161290319998</v>
      </c>
      <c r="BM665" s="254">
        <v>134</v>
      </c>
      <c r="BN665" s="254">
        <v>30</v>
      </c>
      <c r="BO665" s="256">
        <v>9701.7483870960004</v>
      </c>
      <c r="BP665" s="256" t="s">
        <v>566</v>
      </c>
      <c r="BQ665" s="251">
        <v>8</v>
      </c>
      <c r="BR665" s="251" t="s">
        <v>566</v>
      </c>
      <c r="BS665" s="251" t="s">
        <v>566</v>
      </c>
      <c r="BT665" s="255" t="s">
        <v>566</v>
      </c>
      <c r="BU665" s="258">
        <v>0</v>
      </c>
      <c r="BV665" s="254" t="s">
        <v>6984</v>
      </c>
      <c r="BW665" s="254" t="s">
        <v>566</v>
      </c>
      <c r="BX665" s="259" t="s">
        <v>566</v>
      </c>
      <c r="BY665" s="259" t="s">
        <v>566</v>
      </c>
      <c r="BZ665" s="259" t="s">
        <v>566</v>
      </c>
      <c r="CA665" s="251"/>
      <c r="CB665" s="251">
        <v>404.07452494</v>
      </c>
      <c r="CC665" s="260">
        <v>99.527636174099996</v>
      </c>
      <c r="CD665" s="260">
        <v>388.0708004251</v>
      </c>
      <c r="CE665" s="254">
        <v>64.679187521900019</v>
      </c>
      <c r="CF665" s="254">
        <v>2.2000000000000002</v>
      </c>
      <c r="CG665" s="254">
        <v>1.0129999999999999</v>
      </c>
      <c r="CH665" s="254">
        <v>2.8</v>
      </c>
      <c r="CI665" s="256">
        <v>0.8</v>
      </c>
      <c r="CJ665" s="256">
        <v>1.2397717883999999</v>
      </c>
      <c r="CK665" s="254">
        <v>97331.383674449506</v>
      </c>
      <c r="CL665" s="254">
        <v>2.7531977199999998E-2</v>
      </c>
      <c r="CM665" s="254">
        <v>8.4603553372999993</v>
      </c>
      <c r="CN665" s="254">
        <v>660.76667999999995</v>
      </c>
      <c r="CO665" s="254">
        <v>1</v>
      </c>
      <c r="CP665" s="254">
        <v>270.3375727042</v>
      </c>
      <c r="CQ665" s="254">
        <v>5.9631046074</v>
      </c>
      <c r="CR665" s="254">
        <v>2310</v>
      </c>
      <c r="CS665" s="254">
        <v>2270.9810000000002</v>
      </c>
      <c r="CT665" s="254">
        <v>88.9</v>
      </c>
      <c r="CU665" s="254">
        <v>228</v>
      </c>
      <c r="CV665" s="254">
        <v>26.074561403499999</v>
      </c>
      <c r="CW665" s="254">
        <v>239.5</v>
      </c>
      <c r="CX665" s="253" t="s">
        <v>393</v>
      </c>
      <c r="CY665" s="253" t="s">
        <v>566</v>
      </c>
      <c r="CZ665" s="254" t="s">
        <v>566</v>
      </c>
      <c r="DA665" s="254">
        <v>-2.5</v>
      </c>
      <c r="DB665" s="254">
        <v>3.1236033768000002</v>
      </c>
      <c r="DC665" s="254">
        <v>613.06963476450005</v>
      </c>
      <c r="DD665" s="256">
        <v>289.67802186130007</v>
      </c>
      <c r="DE665" s="254">
        <v>735.6852014218</v>
      </c>
      <c r="DF665" s="256">
        <v>412.29358851860002</v>
      </c>
      <c r="DG665" s="253"/>
      <c r="DH665" s="261" t="s">
        <v>717</v>
      </c>
      <c r="DI665" s="262" t="s">
        <v>689</v>
      </c>
      <c r="DJ665" s="261" t="s">
        <v>689</v>
      </c>
      <c r="DK665" s="254"/>
      <c r="DL665" s="254">
        <v>154.30000000000001</v>
      </c>
      <c r="DM665" s="263"/>
      <c r="DN665" s="264">
        <v>471</v>
      </c>
      <c r="DO665" s="264">
        <v>472</v>
      </c>
      <c r="DP665" s="264">
        <v>216.7</v>
      </c>
      <c r="DQ665" s="261"/>
      <c r="DR665" s="262"/>
      <c r="DS665" s="261"/>
      <c r="DT665" s="184"/>
      <c r="DU665" s="184"/>
      <c r="DV665" s="184"/>
      <c r="DW665" s="184"/>
      <c r="DX665" s="184"/>
      <c r="DY665" s="184"/>
      <c r="DZ665" s="184"/>
      <c r="EA665" s="265"/>
      <c r="EB665" s="265"/>
    </row>
    <row r="666" spans="1:132" s="2" customFormat="1" ht="15" customHeight="1" x14ac:dyDescent="0.2">
      <c r="A666" s="21" t="str">
        <f t="shared" si="10"/>
        <v>2764_Южно-Ягунское</v>
      </c>
      <c r="B666" s="250">
        <v>186</v>
      </c>
      <c r="C666" s="251" t="s">
        <v>733</v>
      </c>
      <c r="D666" s="251" t="s">
        <v>568</v>
      </c>
      <c r="E666" s="251" t="s">
        <v>531</v>
      </c>
      <c r="F666" s="251" t="s">
        <v>9</v>
      </c>
      <c r="G666" s="251" t="s">
        <v>29</v>
      </c>
      <c r="H666" s="251" t="s">
        <v>3054</v>
      </c>
      <c r="I666" s="252" t="s">
        <v>6985</v>
      </c>
      <c r="J666" s="251" t="s">
        <v>82</v>
      </c>
      <c r="K666" s="251" t="s">
        <v>688</v>
      </c>
      <c r="L666" s="251" t="s">
        <v>566</v>
      </c>
      <c r="M666" s="251" t="s">
        <v>422</v>
      </c>
      <c r="N666" s="251" t="s">
        <v>32</v>
      </c>
      <c r="O666" s="251" t="s">
        <v>6</v>
      </c>
      <c r="P666" s="253" t="s">
        <v>6217</v>
      </c>
      <c r="Q666" s="253"/>
      <c r="R666" s="254"/>
      <c r="S666" s="253"/>
      <c r="T666" s="253">
        <v>11.4</v>
      </c>
      <c r="U666" s="253">
        <v>2617.1999999999998</v>
      </c>
      <c r="V666" s="253">
        <v>2628.6</v>
      </c>
      <c r="W666" s="254">
        <v>244.89699999999999</v>
      </c>
      <c r="X666" s="253" t="s">
        <v>150</v>
      </c>
      <c r="Y666" s="253">
        <v>2735</v>
      </c>
      <c r="Z666" s="253">
        <v>2686.3</v>
      </c>
      <c r="AA666" s="253" t="s">
        <v>1099</v>
      </c>
      <c r="AB666" s="254" t="s">
        <v>5944</v>
      </c>
      <c r="AC666" s="251" t="s">
        <v>5745</v>
      </c>
      <c r="AD666" s="253" t="s">
        <v>5746</v>
      </c>
      <c r="AE666" s="253" t="s">
        <v>415</v>
      </c>
      <c r="AF666" s="253">
        <v>2420</v>
      </c>
      <c r="AG666" s="254" t="s">
        <v>5747</v>
      </c>
      <c r="AH666" s="255" t="s">
        <v>6141</v>
      </c>
      <c r="AI666" s="253" t="s">
        <v>6986</v>
      </c>
      <c r="AJ666" s="251">
        <v>8</v>
      </c>
      <c r="AK666" s="254" t="s">
        <v>566</v>
      </c>
      <c r="AL666" s="254">
        <v>3.9</v>
      </c>
      <c r="AM666" s="254">
        <v>153</v>
      </c>
      <c r="AN666" s="254">
        <v>129</v>
      </c>
      <c r="AO666" s="254">
        <v>119</v>
      </c>
      <c r="AP666" s="254">
        <v>353.83</v>
      </c>
      <c r="AQ666" s="254">
        <v>356.27</v>
      </c>
      <c r="AR666" s="254">
        <v>140.60639935169999</v>
      </c>
      <c r="AS666" s="254">
        <v>374.18759593329997</v>
      </c>
      <c r="AT666" s="254">
        <v>5</v>
      </c>
      <c r="AU666" s="254">
        <v>86</v>
      </c>
      <c r="AV666" s="254">
        <v>229.16</v>
      </c>
      <c r="AW666" s="254" t="s">
        <v>4928</v>
      </c>
      <c r="AX666" s="254">
        <v>231.6</v>
      </c>
      <c r="AY666" s="254">
        <v>124.67</v>
      </c>
      <c r="AZ666" s="256">
        <v>1.9154335187</v>
      </c>
      <c r="BA666" s="254" t="s">
        <v>566</v>
      </c>
      <c r="BB666" s="254" t="s">
        <v>566</v>
      </c>
      <c r="BC666" s="254">
        <v>277.79071838710001</v>
      </c>
      <c r="BD666" s="254">
        <v>238.79709677420001</v>
      </c>
      <c r="BE666" s="257">
        <v>238.79709677420001</v>
      </c>
      <c r="BF666" s="254">
        <v>1</v>
      </c>
      <c r="BG666" s="254">
        <v>31</v>
      </c>
      <c r="BH666" s="254">
        <v>7402.71</v>
      </c>
      <c r="BI666" s="254" t="s">
        <v>430</v>
      </c>
      <c r="BJ666" s="254" t="s">
        <v>566</v>
      </c>
      <c r="BK666" s="254">
        <v>238.79709677420001</v>
      </c>
      <c r="BL666" s="254">
        <v>238.79709677420001</v>
      </c>
      <c r="BM666" s="254">
        <v>119</v>
      </c>
      <c r="BN666" s="254">
        <v>30</v>
      </c>
      <c r="BO666" s="256">
        <v>7163.9129032259998</v>
      </c>
      <c r="BP666" s="256" t="s">
        <v>566</v>
      </c>
      <c r="BQ666" s="251">
        <v>8</v>
      </c>
      <c r="BR666" s="251" t="s">
        <v>566</v>
      </c>
      <c r="BS666" s="251" t="s">
        <v>566</v>
      </c>
      <c r="BT666" s="255" t="s">
        <v>566</v>
      </c>
      <c r="BU666" s="258">
        <v>0</v>
      </c>
      <c r="BV666" s="254" t="s">
        <v>8152</v>
      </c>
      <c r="BW666" s="254" t="s">
        <v>566</v>
      </c>
      <c r="BX666" s="259" t="s">
        <v>566</v>
      </c>
      <c r="BY666" s="259" t="s">
        <v>566</v>
      </c>
      <c r="BZ666" s="259" t="s">
        <v>566</v>
      </c>
      <c r="CA666" s="251"/>
      <c r="CB666" s="251">
        <v>374.18759593329997</v>
      </c>
      <c r="CC666" s="260">
        <v>140.6063993516</v>
      </c>
      <c r="CD666" s="260">
        <v>277.79071838710001</v>
      </c>
      <c r="CE666" s="254">
        <v>38.9936216129</v>
      </c>
      <c r="CF666" s="254">
        <v>-2.5</v>
      </c>
      <c r="CG666" s="254">
        <v>1.0129999999999999</v>
      </c>
      <c r="CH666" s="254">
        <v>2.8</v>
      </c>
      <c r="CI666" s="256">
        <v>0.8</v>
      </c>
      <c r="CJ666" s="256">
        <v>0.91546562099999995</v>
      </c>
      <c r="CK666" s="254">
        <v>71870.917238139402</v>
      </c>
      <c r="CL666" s="254">
        <v>2.7956151499999998E-2</v>
      </c>
      <c r="CM666" s="254">
        <v>5.0159251730000003</v>
      </c>
      <c r="CN666" s="254">
        <v>664.24483999999995</v>
      </c>
      <c r="CO666" s="254">
        <v>1</v>
      </c>
      <c r="CP666" s="254">
        <v>277.79039744919999</v>
      </c>
      <c r="CQ666" s="254">
        <v>6.7330973182999996</v>
      </c>
      <c r="CR666" s="254">
        <v>2310</v>
      </c>
      <c r="CS666" s="254">
        <v>2285.9029999999998</v>
      </c>
      <c r="CT666" s="254">
        <v>86.4</v>
      </c>
      <c r="CU666" s="254">
        <v>228</v>
      </c>
      <c r="CV666" s="254">
        <v>-0.50877192979999997</v>
      </c>
      <c r="CW666" s="254">
        <v>239.5</v>
      </c>
      <c r="CX666" s="253" t="s">
        <v>393</v>
      </c>
      <c r="CY666" s="253" t="s">
        <v>566</v>
      </c>
      <c r="CZ666" s="254" t="s">
        <v>566</v>
      </c>
      <c r="DA666" s="254">
        <v>-2.5</v>
      </c>
      <c r="DB666" s="254">
        <v>1.9154335187</v>
      </c>
      <c r="DC666" s="254">
        <v>238.79709677630001</v>
      </c>
      <c r="DD666" s="256">
        <v>2.0999948446842609E-9</v>
      </c>
      <c r="DE666" s="254">
        <v>277.79071838710001</v>
      </c>
      <c r="DF666" s="256">
        <v>38.9936216129</v>
      </c>
      <c r="DG666" s="253"/>
      <c r="DH666" s="261" t="s">
        <v>689</v>
      </c>
      <c r="DI666" s="262" t="s">
        <v>689</v>
      </c>
      <c r="DJ666" s="261" t="s">
        <v>689</v>
      </c>
      <c r="DK666" s="254"/>
      <c r="DL666" s="254">
        <v>149.1</v>
      </c>
      <c r="DM666" s="263"/>
      <c r="DN666" s="264">
        <v>509</v>
      </c>
      <c r="DO666" s="264">
        <v>510</v>
      </c>
      <c r="DP666" s="264">
        <v>142.69999999999999</v>
      </c>
      <c r="DQ666" s="261"/>
      <c r="DR666" s="262"/>
      <c r="DS666" s="261"/>
      <c r="DT666" s="184"/>
      <c r="DU666" s="184"/>
      <c r="DV666" s="184"/>
      <c r="DW666" s="184"/>
      <c r="DX666" s="184"/>
      <c r="DY666" s="184"/>
      <c r="DZ666" s="184"/>
      <c r="EA666" s="265"/>
      <c r="EB666" s="265"/>
    </row>
    <row r="667" spans="1:132" s="2" customFormat="1" ht="15" customHeight="1" x14ac:dyDescent="0.2">
      <c r="A667" s="21" t="str">
        <f t="shared" si="10"/>
        <v>2765_Южно-Ягунское</v>
      </c>
      <c r="B667" s="250">
        <v>187</v>
      </c>
      <c r="C667" s="251" t="s">
        <v>733</v>
      </c>
      <c r="D667" s="251" t="s">
        <v>568</v>
      </c>
      <c r="E667" s="251" t="s">
        <v>531</v>
      </c>
      <c r="F667" s="251" t="s">
        <v>10</v>
      </c>
      <c r="G667" s="251" t="s">
        <v>29</v>
      </c>
      <c r="H667" s="251" t="s">
        <v>3057</v>
      </c>
      <c r="I667" s="252" t="s">
        <v>6987</v>
      </c>
      <c r="J667" s="251" t="s">
        <v>90</v>
      </c>
      <c r="K667" s="251" t="s">
        <v>688</v>
      </c>
      <c r="L667" s="251" t="s">
        <v>566</v>
      </c>
      <c r="M667" s="251" t="s">
        <v>422</v>
      </c>
      <c r="N667" s="251" t="s">
        <v>5850</v>
      </c>
      <c r="O667" s="251" t="s">
        <v>695</v>
      </c>
      <c r="P667" s="253" t="s">
        <v>6217</v>
      </c>
      <c r="Q667" s="253"/>
      <c r="R667" s="254"/>
      <c r="S667" s="253"/>
      <c r="T667" s="253">
        <v>12.4</v>
      </c>
      <c r="U667" s="253">
        <v>2516.1999999999998</v>
      </c>
      <c r="V667" s="253">
        <v>2582.8000000000002</v>
      </c>
      <c r="W667" s="254">
        <v>144.12799999999999</v>
      </c>
      <c r="X667" s="253" t="s">
        <v>150</v>
      </c>
      <c r="Y667" s="253">
        <v>2622.1</v>
      </c>
      <c r="Z667" s="253">
        <v>2621.1</v>
      </c>
      <c r="AA667" s="253" t="s">
        <v>1099</v>
      </c>
      <c r="AB667" s="254" t="s">
        <v>1055</v>
      </c>
      <c r="AC667" s="251" t="s">
        <v>5745</v>
      </c>
      <c r="AD667" s="253" t="s">
        <v>5746</v>
      </c>
      <c r="AE667" s="253" t="s">
        <v>415</v>
      </c>
      <c r="AF667" s="253">
        <v>2311</v>
      </c>
      <c r="AG667" s="254" t="s">
        <v>5747</v>
      </c>
      <c r="AH667" s="255" t="s">
        <v>6141</v>
      </c>
      <c r="AI667" s="253" t="s">
        <v>5889</v>
      </c>
      <c r="AJ667" s="251">
        <v>6</v>
      </c>
      <c r="AK667" s="254">
        <v>0</v>
      </c>
      <c r="AL667" s="254">
        <v>4.7</v>
      </c>
      <c r="AM667" s="254">
        <v>159</v>
      </c>
      <c r="AN667" s="254">
        <v>106</v>
      </c>
      <c r="AO667" s="254">
        <v>93</v>
      </c>
      <c r="AP667" s="254">
        <v>333.21</v>
      </c>
      <c r="AQ667" s="254">
        <v>335.34</v>
      </c>
      <c r="AR667" s="254">
        <v>102.7082680916</v>
      </c>
      <c r="AS667" s="254">
        <v>343.23460053330001</v>
      </c>
      <c r="AT667" s="254">
        <v>0</v>
      </c>
      <c r="AU667" s="254">
        <v>534</v>
      </c>
      <c r="AV667" s="254">
        <v>199.37</v>
      </c>
      <c r="AW667" s="254" t="s">
        <v>4928</v>
      </c>
      <c r="AX667" s="254">
        <v>201.5</v>
      </c>
      <c r="AY667" s="254">
        <v>133.84</v>
      </c>
      <c r="AZ667" s="256">
        <v>2.1433659352999999</v>
      </c>
      <c r="BA667" s="254" t="s">
        <v>566</v>
      </c>
      <c r="BB667" s="254" t="s">
        <v>566</v>
      </c>
      <c r="BC667" s="254">
        <v>331.56238837879999</v>
      </c>
      <c r="BD667" s="254">
        <v>286.86809677420001</v>
      </c>
      <c r="BE667" s="257">
        <v>286.86809677420001</v>
      </c>
      <c r="BF667" s="254">
        <v>1</v>
      </c>
      <c r="BG667" s="254">
        <v>31</v>
      </c>
      <c r="BH667" s="254">
        <v>8892.9110000000001</v>
      </c>
      <c r="BI667" s="254" t="s">
        <v>430</v>
      </c>
      <c r="BJ667" s="254" t="s">
        <v>566</v>
      </c>
      <c r="BK667" s="254">
        <v>286.86809677420001</v>
      </c>
      <c r="BL667" s="254">
        <v>286.86809677420001</v>
      </c>
      <c r="BM667" s="254">
        <v>93</v>
      </c>
      <c r="BN667" s="254">
        <v>30</v>
      </c>
      <c r="BO667" s="256">
        <v>8606.0429032259999</v>
      </c>
      <c r="BP667" s="256" t="s">
        <v>566</v>
      </c>
      <c r="BQ667" s="251">
        <v>6</v>
      </c>
      <c r="BR667" s="251" t="s">
        <v>566</v>
      </c>
      <c r="BS667" s="251" t="s">
        <v>566</v>
      </c>
      <c r="BT667" s="255" t="s">
        <v>566</v>
      </c>
      <c r="BU667" s="258">
        <v>0</v>
      </c>
      <c r="BV667" s="254" t="s">
        <v>8153</v>
      </c>
      <c r="BW667" s="254" t="s">
        <v>566</v>
      </c>
      <c r="BX667" s="259" t="s">
        <v>566</v>
      </c>
      <c r="BY667" s="259" t="s">
        <v>566</v>
      </c>
      <c r="BZ667" s="259" t="s">
        <v>566</v>
      </c>
      <c r="CA667" s="251"/>
      <c r="CB667" s="251">
        <v>360.3803769333</v>
      </c>
      <c r="CC667" s="260">
        <v>112.06543851470001</v>
      </c>
      <c r="CD667" s="260">
        <v>331.56238837879999</v>
      </c>
      <c r="CE667" s="254">
        <v>44.694291604599982</v>
      </c>
      <c r="CF667" s="254">
        <v>-2.5</v>
      </c>
      <c r="CG667" s="254">
        <v>1.01301</v>
      </c>
      <c r="CH667" s="254">
        <v>2.8</v>
      </c>
      <c r="CI667" s="256">
        <v>0.8</v>
      </c>
      <c r="CJ667" s="256">
        <v>1.0997532377999999</v>
      </c>
      <c r="CK667" s="254">
        <v>86339.729623571897</v>
      </c>
      <c r="CL667" s="254">
        <v>2.7686662399999999E-2</v>
      </c>
      <c r="CM667" s="254">
        <v>6.8760460321999997</v>
      </c>
      <c r="CN667" s="254">
        <v>682.40423999999996</v>
      </c>
      <c r="CO667" s="254">
        <v>1</v>
      </c>
      <c r="CP667" s="254">
        <v>331.56089728000001</v>
      </c>
      <c r="CQ667" s="254">
        <v>9.1241036534000006</v>
      </c>
      <c r="CR667" s="254">
        <v>2369</v>
      </c>
      <c r="CS667" s="254">
        <v>2347.9580000000001</v>
      </c>
      <c r="CT667" s="254">
        <v>89.2</v>
      </c>
      <c r="CU667" s="254">
        <v>233</v>
      </c>
      <c r="CV667" s="254">
        <v>14.4334763948</v>
      </c>
      <c r="CW667" s="254">
        <v>127.3</v>
      </c>
      <c r="CX667" s="253" t="s">
        <v>393</v>
      </c>
      <c r="CY667" s="253" t="s">
        <v>566</v>
      </c>
      <c r="CZ667" s="254" t="s">
        <v>566</v>
      </c>
      <c r="DA667" s="254">
        <v>-2.5</v>
      </c>
      <c r="DB667" s="254">
        <v>2.0880136485</v>
      </c>
      <c r="DC667" s="254">
        <v>286.86809677129997</v>
      </c>
      <c r="DD667" s="256">
        <v>-2.9000375434407033E-9</v>
      </c>
      <c r="DE667" s="254">
        <v>331.56238837879999</v>
      </c>
      <c r="DF667" s="256">
        <v>44.694291604599982</v>
      </c>
      <c r="DG667" s="253"/>
      <c r="DH667" s="261" t="s">
        <v>689</v>
      </c>
      <c r="DI667" s="262" t="s">
        <v>689</v>
      </c>
      <c r="DJ667" s="261" t="s">
        <v>566</v>
      </c>
      <c r="DK667" s="254"/>
      <c r="DL667" s="254">
        <v>154.30000000000001</v>
      </c>
      <c r="DM667" s="263"/>
      <c r="DN667" s="264">
        <v>240</v>
      </c>
      <c r="DO667" s="264">
        <v>243</v>
      </c>
      <c r="DP667" s="264">
        <v>256.7</v>
      </c>
      <c r="DQ667" s="261"/>
      <c r="DR667" s="262"/>
      <c r="DS667" s="261"/>
      <c r="DT667" s="184"/>
      <c r="DU667" s="184"/>
      <c r="DV667" s="184"/>
      <c r="DW667" s="184"/>
      <c r="DX667" s="184"/>
      <c r="DY667" s="184"/>
      <c r="DZ667" s="184"/>
      <c r="EA667" s="265"/>
      <c r="EB667" s="265"/>
    </row>
    <row r="668" spans="1:132" s="2" customFormat="1" ht="15" customHeight="1" x14ac:dyDescent="0.2">
      <c r="A668" s="21" t="str">
        <f t="shared" si="10"/>
        <v>2770У_Южно-Ягунское</v>
      </c>
      <c r="B668" s="250">
        <v>188</v>
      </c>
      <c r="C668" s="251" t="s">
        <v>733</v>
      </c>
      <c r="D668" s="251" t="s">
        <v>568</v>
      </c>
      <c r="E668" s="251" t="s">
        <v>531</v>
      </c>
      <c r="F668" s="251" t="s">
        <v>10</v>
      </c>
      <c r="G668" s="251" t="s">
        <v>29</v>
      </c>
      <c r="H668" s="251" t="s">
        <v>3055</v>
      </c>
      <c r="I668" s="252" t="s">
        <v>6988</v>
      </c>
      <c r="J668" s="251" t="s">
        <v>205</v>
      </c>
      <c r="K668" s="251" t="s">
        <v>688</v>
      </c>
      <c r="L668" s="251" t="s">
        <v>566</v>
      </c>
      <c r="M668" s="251" t="s">
        <v>421</v>
      </c>
      <c r="N668" s="251" t="s">
        <v>5742</v>
      </c>
      <c r="O668" s="251" t="s">
        <v>6</v>
      </c>
      <c r="P668" s="253" t="s">
        <v>6217</v>
      </c>
      <c r="Q668" s="253"/>
      <c r="R668" s="254"/>
      <c r="S668" s="253"/>
      <c r="T668" s="253">
        <v>11.5</v>
      </c>
      <c r="U668" s="253">
        <v>2517</v>
      </c>
      <c r="V668" s="253">
        <v>2532.1</v>
      </c>
      <c r="W668" s="254">
        <v>137.11000000000001</v>
      </c>
      <c r="X668" s="253" t="s">
        <v>150</v>
      </c>
      <c r="Y668" s="253">
        <v>2999.6</v>
      </c>
      <c r="Z668" s="253">
        <v>2542.3000000000002</v>
      </c>
      <c r="AA668" s="253" t="s">
        <v>1099</v>
      </c>
      <c r="AB668" s="254" t="s">
        <v>5886</v>
      </c>
      <c r="AC668" s="251" t="s">
        <v>5745</v>
      </c>
      <c r="AD668" s="253" t="s">
        <v>5746</v>
      </c>
      <c r="AE668" s="253" t="s">
        <v>415</v>
      </c>
      <c r="AF668" s="253">
        <v>2356</v>
      </c>
      <c r="AG668" s="254" t="s">
        <v>5747</v>
      </c>
      <c r="AH668" s="255" t="s">
        <v>5748</v>
      </c>
      <c r="AI668" s="253" t="s">
        <v>5764</v>
      </c>
      <c r="AJ668" s="251" t="s">
        <v>566</v>
      </c>
      <c r="AK668" s="254" t="s">
        <v>566</v>
      </c>
      <c r="AL668" s="254">
        <v>4.7</v>
      </c>
      <c r="AM668" s="254">
        <v>159</v>
      </c>
      <c r="AN668" s="254">
        <v>125</v>
      </c>
      <c r="AO668" s="254">
        <v>124</v>
      </c>
      <c r="AP668" s="254">
        <v>357.84</v>
      </c>
      <c r="AQ668" s="254">
        <v>359.67</v>
      </c>
      <c r="AR668" s="254">
        <v>124.85564101280001</v>
      </c>
      <c r="AS668" s="254">
        <v>364.18783066669999</v>
      </c>
      <c r="AT668" s="254">
        <v>0</v>
      </c>
      <c r="AU668" s="254">
        <v>177</v>
      </c>
      <c r="AV668" s="254">
        <v>214.6</v>
      </c>
      <c r="AW668" s="254" t="s">
        <v>5057</v>
      </c>
      <c r="AX668" s="254">
        <v>216.43</v>
      </c>
      <c r="AY668" s="254">
        <v>143.24</v>
      </c>
      <c r="AZ668" s="256">
        <v>2.0181713604999998</v>
      </c>
      <c r="BA668" s="254" t="s">
        <v>566</v>
      </c>
      <c r="BB668" s="254" t="s">
        <v>566</v>
      </c>
      <c r="BC668" s="254">
        <v>303.90271835660002</v>
      </c>
      <c r="BD668" s="254">
        <v>289.08286567160002</v>
      </c>
      <c r="BE668" s="257">
        <v>289.08286567160002</v>
      </c>
      <c r="BF668" s="254">
        <v>1</v>
      </c>
      <c r="BG668" s="254">
        <v>27.916666666666668</v>
      </c>
      <c r="BH668" s="254">
        <v>8070.23</v>
      </c>
      <c r="BI668" s="254" t="s">
        <v>430</v>
      </c>
      <c r="BJ668" s="254" t="s">
        <v>566</v>
      </c>
      <c r="BK668" s="254">
        <v>289.08286567160002</v>
      </c>
      <c r="BL668" s="254">
        <v>289.08286567160002</v>
      </c>
      <c r="BM668" s="254">
        <v>124</v>
      </c>
      <c r="BN668" s="254">
        <v>30</v>
      </c>
      <c r="BO668" s="256">
        <v>8672.485970148</v>
      </c>
      <c r="BP668" s="256" t="s">
        <v>566</v>
      </c>
      <c r="BQ668" s="251" t="s">
        <v>566</v>
      </c>
      <c r="BR668" s="251" t="s">
        <v>566</v>
      </c>
      <c r="BS668" s="251" t="s">
        <v>566</v>
      </c>
      <c r="BT668" s="255" t="s">
        <v>566</v>
      </c>
      <c r="BU668" s="258">
        <v>0</v>
      </c>
      <c r="BV668" s="254" t="s">
        <v>6989</v>
      </c>
      <c r="BW668" s="254" t="s">
        <v>566</v>
      </c>
      <c r="BX668" s="259" t="s">
        <v>566</v>
      </c>
      <c r="BY668" s="259" t="s">
        <v>566</v>
      </c>
      <c r="BZ668" s="259" t="s">
        <v>566</v>
      </c>
      <c r="CA668" s="251"/>
      <c r="CB668" s="251">
        <v>365.79884079999999</v>
      </c>
      <c r="CC668" s="260">
        <v>130.66325479860001</v>
      </c>
      <c r="CD668" s="260">
        <v>303.90271835660002</v>
      </c>
      <c r="CE668" s="254">
        <v>14.819852685000001</v>
      </c>
      <c r="CF668" s="254">
        <v>0</v>
      </c>
      <c r="CG668" s="254">
        <v>1.0135000000000001</v>
      </c>
      <c r="CH668" s="254">
        <v>2.8</v>
      </c>
      <c r="CI668" s="256">
        <v>0.8</v>
      </c>
      <c r="CJ668" s="256">
        <v>1.1082438969999999</v>
      </c>
      <c r="CK668" s="254">
        <v>87048.402198654803</v>
      </c>
      <c r="CL668" s="254">
        <v>2.7675597600000001E-2</v>
      </c>
      <c r="CM668" s="254">
        <v>6.9633841056000003</v>
      </c>
      <c r="CN668" s="254">
        <v>668.19871999999998</v>
      </c>
      <c r="CO668" s="254">
        <v>1</v>
      </c>
      <c r="CP668" s="254">
        <v>303.90252250010002</v>
      </c>
      <c r="CQ668" s="254">
        <v>7.6772756318999997</v>
      </c>
      <c r="CR668" s="254">
        <v>2310</v>
      </c>
      <c r="CS668" s="254">
        <v>2291.924</v>
      </c>
      <c r="CT668" s="254">
        <v>94.5</v>
      </c>
      <c r="CU668" s="254">
        <v>228</v>
      </c>
      <c r="CV668" s="254">
        <v>5.8771929825000004</v>
      </c>
      <c r="CW668" s="254">
        <v>136.30000000000001</v>
      </c>
      <c r="CX668" s="253" t="s">
        <v>393</v>
      </c>
      <c r="CY668" s="253" t="s">
        <v>566</v>
      </c>
      <c r="CZ668" s="254" t="s">
        <v>566</v>
      </c>
      <c r="DA668" s="254">
        <v>-2.5</v>
      </c>
      <c r="DB668" s="254">
        <v>2.4914811288999998</v>
      </c>
      <c r="DC668" s="254">
        <v>357.951472884</v>
      </c>
      <c r="DD668" s="256">
        <v>68.868607212399979</v>
      </c>
      <c r="DE668" s="254">
        <v>376.59787040229998</v>
      </c>
      <c r="DF668" s="256">
        <v>87.515004730699957</v>
      </c>
      <c r="DG668" s="253"/>
      <c r="DH668" s="261" t="s">
        <v>689</v>
      </c>
      <c r="DI668" s="262" t="s">
        <v>689</v>
      </c>
      <c r="DJ668" s="261" t="s">
        <v>566</v>
      </c>
      <c r="DK668" s="254"/>
      <c r="DL668" s="254">
        <v>154.30000000000001</v>
      </c>
      <c r="DM668" s="263"/>
      <c r="DN668" s="264">
        <v>618</v>
      </c>
      <c r="DO668" s="264">
        <v>623</v>
      </c>
      <c r="DP668" s="264">
        <v>302.7</v>
      </c>
      <c r="DQ668" s="261"/>
      <c r="DR668" s="262"/>
      <c r="DS668" s="261"/>
      <c r="DT668" s="184"/>
      <c r="DU668" s="184"/>
      <c r="DV668" s="184"/>
      <c r="DW668" s="184"/>
      <c r="DX668" s="184"/>
      <c r="DY668" s="184"/>
      <c r="DZ668" s="184"/>
      <c r="EA668" s="265"/>
      <c r="EB668" s="265"/>
    </row>
    <row r="669" spans="1:132" s="2" customFormat="1" ht="15" customHeight="1" x14ac:dyDescent="0.2">
      <c r="A669" s="21" t="str">
        <f t="shared" si="10"/>
        <v>2773_Южно-Ягунское</v>
      </c>
      <c r="B669" s="250">
        <v>189</v>
      </c>
      <c r="C669" s="251" t="s">
        <v>733</v>
      </c>
      <c r="D669" s="251" t="s">
        <v>568</v>
      </c>
      <c r="E669" s="251" t="s">
        <v>531</v>
      </c>
      <c r="F669" s="251" t="s">
        <v>10</v>
      </c>
      <c r="G669" s="251" t="s">
        <v>29</v>
      </c>
      <c r="H669" s="251" t="s">
        <v>2974</v>
      </c>
      <c r="I669" s="252" t="s">
        <v>6990</v>
      </c>
      <c r="J669" s="251" t="s">
        <v>166</v>
      </c>
      <c r="K669" s="251" t="s">
        <v>688</v>
      </c>
      <c r="L669" s="251" t="s">
        <v>566</v>
      </c>
      <c r="M669" s="251" t="s">
        <v>421</v>
      </c>
      <c r="N669" s="251" t="s">
        <v>92</v>
      </c>
      <c r="O669" s="251" t="s">
        <v>10</v>
      </c>
      <c r="P669" s="253" t="s">
        <v>6217</v>
      </c>
      <c r="Q669" s="253"/>
      <c r="R669" s="254"/>
      <c r="S669" s="253"/>
      <c r="T669" s="253">
        <v>15</v>
      </c>
      <c r="U669" s="253">
        <v>2759</v>
      </c>
      <c r="V669" s="253">
        <v>2768</v>
      </c>
      <c r="W669" s="254">
        <v>316.11399999999998</v>
      </c>
      <c r="X669" s="253" t="s">
        <v>150</v>
      </c>
      <c r="Y669" s="253">
        <v>2789</v>
      </c>
      <c r="Z669" s="253">
        <v>2781</v>
      </c>
      <c r="AA669" s="253" t="s">
        <v>1099</v>
      </c>
      <c r="AB669" s="254" t="s">
        <v>6991</v>
      </c>
      <c r="AC669" s="251" t="s">
        <v>5745</v>
      </c>
      <c r="AD669" s="253" t="s">
        <v>5746</v>
      </c>
      <c r="AE669" s="253" t="s">
        <v>415</v>
      </c>
      <c r="AF669" s="253">
        <v>2720</v>
      </c>
      <c r="AG669" s="254" t="s">
        <v>5747</v>
      </c>
      <c r="AH669" s="255" t="s">
        <v>5748</v>
      </c>
      <c r="AI669" s="253" t="s">
        <v>6064</v>
      </c>
      <c r="AJ669" s="251">
        <v>6</v>
      </c>
      <c r="AK669" s="254">
        <v>0</v>
      </c>
      <c r="AL669" s="254">
        <v>4.7</v>
      </c>
      <c r="AM669" s="254">
        <v>159</v>
      </c>
      <c r="AN669" s="254">
        <v>95.117117574700004</v>
      </c>
      <c r="AO669" s="254">
        <v>81</v>
      </c>
      <c r="AP669" s="254">
        <v>325.36</v>
      </c>
      <c r="AQ669" s="254">
        <v>327.32</v>
      </c>
      <c r="AR669" s="254">
        <v>108.63598305070001</v>
      </c>
      <c r="AS669" s="254">
        <v>351.69160119999998</v>
      </c>
      <c r="AT669" s="254">
        <v>0</v>
      </c>
      <c r="AU669" s="254">
        <v>465</v>
      </c>
      <c r="AV669" s="254">
        <v>185.53</v>
      </c>
      <c r="AW669" s="254" t="s">
        <v>4928</v>
      </c>
      <c r="AX669" s="254">
        <v>187.5</v>
      </c>
      <c r="AY669" s="254">
        <v>139.83000000000001</v>
      </c>
      <c r="AZ669" s="256">
        <v>1.3003243481</v>
      </c>
      <c r="BA669" s="254" t="s">
        <v>566</v>
      </c>
      <c r="BB669" s="254" t="s">
        <v>566</v>
      </c>
      <c r="BC669" s="254">
        <v>216.0639757596</v>
      </c>
      <c r="BD669" s="254">
        <v>181.82435359120001</v>
      </c>
      <c r="BE669" s="257">
        <v>181.82435359120001</v>
      </c>
      <c r="BF669" s="254">
        <v>1</v>
      </c>
      <c r="BG669" s="254">
        <v>22.625</v>
      </c>
      <c r="BH669" s="254">
        <v>4113.7759999999998</v>
      </c>
      <c r="BI669" s="254" t="s">
        <v>430</v>
      </c>
      <c r="BJ669" s="254" t="s">
        <v>5855</v>
      </c>
      <c r="BK669" s="254">
        <v>181.82435359120001</v>
      </c>
      <c r="BL669" s="254">
        <v>181.82435359120001</v>
      </c>
      <c r="BM669" s="254">
        <v>81</v>
      </c>
      <c r="BN669" s="254">
        <v>30</v>
      </c>
      <c r="BO669" s="256">
        <v>5454.7306077359999</v>
      </c>
      <c r="BP669" s="256" t="s">
        <v>5855</v>
      </c>
      <c r="BQ669" s="251">
        <v>6</v>
      </c>
      <c r="BR669" s="251" t="s">
        <v>566</v>
      </c>
      <c r="BS669" s="251" t="s">
        <v>566</v>
      </c>
      <c r="BT669" s="255" t="s">
        <v>566</v>
      </c>
      <c r="BU669" s="258">
        <v>0</v>
      </c>
      <c r="BV669" s="254" t="s">
        <v>6992</v>
      </c>
      <c r="BW669" s="254" t="s">
        <v>566</v>
      </c>
      <c r="BX669" s="259" t="s">
        <v>566</v>
      </c>
      <c r="BY669" s="259" t="s">
        <v>566</v>
      </c>
      <c r="BZ669" s="259" t="s">
        <v>566</v>
      </c>
      <c r="CA669" s="251"/>
      <c r="CB669" s="251">
        <v>351.69160119999998</v>
      </c>
      <c r="CC669" s="260">
        <v>108.63598305070001</v>
      </c>
      <c r="CD669" s="260">
        <v>216.0639757596</v>
      </c>
      <c r="CE669" s="254">
        <v>34.23962216839999</v>
      </c>
      <c r="CF669" s="254">
        <v>-5.32</v>
      </c>
      <c r="CG669" s="254">
        <v>1.0129999999999999</v>
      </c>
      <c r="CH669" s="254">
        <v>2.8</v>
      </c>
      <c r="CI669" s="256">
        <v>0.8</v>
      </c>
      <c r="CJ669" s="256">
        <v>0.69705179419999996</v>
      </c>
      <c r="CK669" s="254">
        <v>54723.7937368559</v>
      </c>
      <c r="CL669" s="254">
        <v>2.8440088799999999E-2</v>
      </c>
      <c r="CM669" s="254">
        <v>3.1574996851999999</v>
      </c>
      <c r="CN669" s="254">
        <v>684.00807999999995</v>
      </c>
      <c r="CO669" s="254">
        <v>1</v>
      </c>
      <c r="CP669" s="254">
        <v>216.0647989659</v>
      </c>
      <c r="CQ669" s="254">
        <v>4.4087336507000003</v>
      </c>
      <c r="CR669" s="254">
        <v>2369</v>
      </c>
      <c r="CS669" s="254">
        <v>2349.5</v>
      </c>
      <c r="CT669" s="254">
        <v>93.3</v>
      </c>
      <c r="CU669" s="254">
        <v>233</v>
      </c>
      <c r="CV669" s="254">
        <v>20.373390557899999</v>
      </c>
      <c r="CW669" s="254">
        <v>109.3</v>
      </c>
      <c r="CX669" s="253" t="s">
        <v>393</v>
      </c>
      <c r="CY669" s="253" t="s">
        <v>566</v>
      </c>
      <c r="CZ669" s="254" t="s">
        <v>566</v>
      </c>
      <c r="DA669" s="254">
        <v>-2.5</v>
      </c>
      <c r="DB669" s="254">
        <v>0.60146506440000003</v>
      </c>
      <c r="DC669" s="254">
        <v>84.102859955100001</v>
      </c>
      <c r="DD669" s="256">
        <v>-97.721493636100007</v>
      </c>
      <c r="DE669" s="254">
        <v>99.940398166600005</v>
      </c>
      <c r="DF669" s="256">
        <v>-81.883955424600003</v>
      </c>
      <c r="DG669" s="253"/>
      <c r="DH669" s="261" t="s">
        <v>689</v>
      </c>
      <c r="DI669" s="262" t="s">
        <v>689</v>
      </c>
      <c r="DJ669" s="261" t="s">
        <v>689</v>
      </c>
      <c r="DK669" s="254"/>
      <c r="DL669" s="254">
        <v>154.30000000000001</v>
      </c>
      <c r="DM669" s="263"/>
      <c r="DN669" s="264">
        <v>1653</v>
      </c>
      <c r="DO669" s="264">
        <v>1654</v>
      </c>
      <c r="DP669" s="264">
        <v>44.7</v>
      </c>
      <c r="DQ669" s="261"/>
      <c r="DR669" s="262"/>
      <c r="DS669" s="261"/>
      <c r="DT669" s="184"/>
      <c r="DU669" s="184"/>
      <c r="DV669" s="184"/>
      <c r="DW669" s="184"/>
      <c r="DX669" s="184"/>
      <c r="DY669" s="184"/>
      <c r="DZ669" s="184"/>
      <c r="EA669" s="265"/>
      <c r="EB669" s="265"/>
    </row>
    <row r="670" spans="1:132" s="2" customFormat="1" ht="15" customHeight="1" x14ac:dyDescent="0.2">
      <c r="A670" s="21" t="str">
        <f t="shared" si="10"/>
        <v>2774_Южно-Ягунское</v>
      </c>
      <c r="B670" s="250">
        <v>190</v>
      </c>
      <c r="C670" s="251" t="s">
        <v>733</v>
      </c>
      <c r="D670" s="251" t="s">
        <v>568</v>
      </c>
      <c r="E670" s="251" t="s">
        <v>531</v>
      </c>
      <c r="F670" s="251" t="s">
        <v>10</v>
      </c>
      <c r="G670" s="251" t="s">
        <v>29</v>
      </c>
      <c r="H670" s="251" t="s">
        <v>2974</v>
      </c>
      <c r="I670" s="252" t="s">
        <v>6993</v>
      </c>
      <c r="J670" s="251" t="s">
        <v>166</v>
      </c>
      <c r="K670" s="251" t="s">
        <v>688</v>
      </c>
      <c r="L670" s="251" t="s">
        <v>566</v>
      </c>
      <c r="M670" s="251" t="s">
        <v>421</v>
      </c>
      <c r="N670" s="251" t="s">
        <v>92</v>
      </c>
      <c r="O670" s="251" t="s">
        <v>10</v>
      </c>
      <c r="P670" s="253" t="s">
        <v>6217</v>
      </c>
      <c r="Q670" s="253"/>
      <c r="R670" s="254"/>
      <c r="S670" s="253"/>
      <c r="T670" s="253">
        <v>10</v>
      </c>
      <c r="U670" s="253">
        <v>2594</v>
      </c>
      <c r="V670" s="253">
        <v>2604</v>
      </c>
      <c r="W670" s="254">
        <v>144.226</v>
      </c>
      <c r="X670" s="253" t="s">
        <v>150</v>
      </c>
      <c r="Y670" s="253">
        <v>2652</v>
      </c>
      <c r="Z670" s="253">
        <v>2605.8000000000002</v>
      </c>
      <c r="AA670" s="253" t="s">
        <v>1099</v>
      </c>
      <c r="AB670" s="254" t="s">
        <v>524</v>
      </c>
      <c r="AC670" s="251" t="s">
        <v>5745</v>
      </c>
      <c r="AD670" s="253" t="s">
        <v>5746</v>
      </c>
      <c r="AE670" s="253" t="s">
        <v>1062</v>
      </c>
      <c r="AF670" s="253">
        <v>2551</v>
      </c>
      <c r="AG670" s="254" t="s">
        <v>5747</v>
      </c>
      <c r="AH670" s="255" t="s">
        <v>6930</v>
      </c>
      <c r="AI670" s="253" t="s">
        <v>5825</v>
      </c>
      <c r="AJ670" s="251">
        <v>4</v>
      </c>
      <c r="AK670" s="254">
        <v>0</v>
      </c>
      <c r="AL670" s="254">
        <v>4.7</v>
      </c>
      <c r="AM670" s="254">
        <v>159</v>
      </c>
      <c r="AN670" s="254">
        <v>95.117117574700004</v>
      </c>
      <c r="AO670" s="254">
        <v>76</v>
      </c>
      <c r="AP670" s="254">
        <v>323.25</v>
      </c>
      <c r="AQ670" s="254">
        <v>324.52</v>
      </c>
      <c r="AR670" s="254">
        <v>113.13826707459999</v>
      </c>
      <c r="AS670" s="254">
        <v>359.84757746669999</v>
      </c>
      <c r="AT670" s="254">
        <v>0</v>
      </c>
      <c r="AU670" s="254">
        <v>507</v>
      </c>
      <c r="AV670" s="254">
        <v>192.71</v>
      </c>
      <c r="AW670" s="254" t="s">
        <v>5195</v>
      </c>
      <c r="AX670" s="254">
        <v>193.93</v>
      </c>
      <c r="AY670" s="254">
        <v>130.54</v>
      </c>
      <c r="AZ670" s="256">
        <v>0.7474782298</v>
      </c>
      <c r="BA670" s="254" t="s">
        <v>566</v>
      </c>
      <c r="BB670" s="254" t="s">
        <v>566</v>
      </c>
      <c r="BC670" s="254">
        <v>124.9317005379</v>
      </c>
      <c r="BD670" s="254">
        <v>97.575808118099999</v>
      </c>
      <c r="BE670" s="257">
        <v>97.575808118099999</v>
      </c>
      <c r="BF670" s="254">
        <v>1</v>
      </c>
      <c r="BG670" s="254">
        <v>22.583333333333332</v>
      </c>
      <c r="BH670" s="254">
        <v>2203.587</v>
      </c>
      <c r="BI670" s="254" t="s">
        <v>430</v>
      </c>
      <c r="BJ670" s="254" t="s">
        <v>5855</v>
      </c>
      <c r="BK670" s="254">
        <v>97.575808118099999</v>
      </c>
      <c r="BL670" s="254">
        <v>97.575808118099999</v>
      </c>
      <c r="BM670" s="254">
        <v>76</v>
      </c>
      <c r="BN670" s="254">
        <v>30</v>
      </c>
      <c r="BO670" s="256">
        <v>2927.274243543</v>
      </c>
      <c r="BP670" s="256" t="s">
        <v>5855</v>
      </c>
      <c r="BQ670" s="251">
        <v>4</v>
      </c>
      <c r="BR670" s="251" t="s">
        <v>566</v>
      </c>
      <c r="BS670" s="251" t="s">
        <v>566</v>
      </c>
      <c r="BT670" s="255" t="s">
        <v>566</v>
      </c>
      <c r="BU670" s="258">
        <v>0</v>
      </c>
      <c r="BV670" s="254" t="s">
        <v>8154</v>
      </c>
      <c r="BW670" s="254" t="s">
        <v>566</v>
      </c>
      <c r="BX670" s="259" t="s">
        <v>566</v>
      </c>
      <c r="BY670" s="259" t="s">
        <v>566</v>
      </c>
      <c r="BZ670" s="259" t="s">
        <v>566</v>
      </c>
      <c r="CA670" s="251"/>
      <c r="CB670" s="251">
        <v>359.84757746669999</v>
      </c>
      <c r="CC670" s="260">
        <v>113.13826707459999</v>
      </c>
      <c r="CD670" s="260">
        <v>124.9317005379</v>
      </c>
      <c r="CE670" s="254">
        <v>27.3558924198</v>
      </c>
      <c r="CF670" s="254">
        <v>-2.5</v>
      </c>
      <c r="CG670" s="254">
        <v>1.0129999999999999</v>
      </c>
      <c r="CH670" s="254">
        <v>2.8</v>
      </c>
      <c r="CI670" s="256">
        <v>0.8</v>
      </c>
      <c r="CJ670" s="256">
        <v>0.3740719589</v>
      </c>
      <c r="CK670" s="254">
        <v>29367.454313448801</v>
      </c>
      <c r="CL670" s="254">
        <v>3.0012038899999999E-2</v>
      </c>
      <c r="CM670" s="254">
        <v>0.89557556380000003</v>
      </c>
      <c r="CN670" s="254">
        <v>685.93672000000004</v>
      </c>
      <c r="CO670" s="254">
        <v>1</v>
      </c>
      <c r="CP670" s="254">
        <v>125.8171928213</v>
      </c>
      <c r="CQ670" s="254">
        <v>1.4527958079000001</v>
      </c>
      <c r="CR670" s="254">
        <v>2369</v>
      </c>
      <c r="CS670" s="254">
        <v>2356.4740000000002</v>
      </c>
      <c r="CT670" s="254">
        <v>93.3</v>
      </c>
      <c r="CU670" s="254">
        <v>233</v>
      </c>
      <c r="CV670" s="254">
        <v>17.2918454936</v>
      </c>
      <c r="CW670" s="254">
        <v>109.3</v>
      </c>
      <c r="CX670" s="253" t="s">
        <v>393</v>
      </c>
      <c r="CY670" s="253" t="s">
        <v>566</v>
      </c>
      <c r="CZ670" s="254" t="s">
        <v>566</v>
      </c>
      <c r="DA670" s="254">
        <v>-2.5</v>
      </c>
      <c r="DB670" s="254">
        <v>0.7474782298</v>
      </c>
      <c r="DC670" s="254">
        <v>97.575808118099999</v>
      </c>
      <c r="DD670" s="256">
        <v>0</v>
      </c>
      <c r="DE670" s="254">
        <v>124.9317005379</v>
      </c>
      <c r="DF670" s="256">
        <v>27.3558924198</v>
      </c>
      <c r="DG670" s="253"/>
      <c r="DH670" s="261" t="s">
        <v>689</v>
      </c>
      <c r="DI670" s="262" t="s">
        <v>689</v>
      </c>
      <c r="DJ670" s="261" t="s">
        <v>689</v>
      </c>
      <c r="DK670" s="254"/>
      <c r="DL670" s="254">
        <v>154.30000000000001</v>
      </c>
      <c r="DM670" s="263"/>
      <c r="DN670" s="264">
        <v>1113</v>
      </c>
      <c r="DO670" s="264">
        <v>1114</v>
      </c>
      <c r="DP670" s="264">
        <v>63.2</v>
      </c>
      <c r="DQ670" s="261"/>
      <c r="DR670" s="262"/>
      <c r="DS670" s="261"/>
      <c r="DT670" s="184"/>
      <c r="DU670" s="184"/>
      <c r="DV670" s="184"/>
      <c r="DW670" s="184"/>
      <c r="DX670" s="184"/>
      <c r="DY670" s="184"/>
      <c r="DZ670" s="184"/>
      <c r="EA670" s="265"/>
      <c r="EB670" s="265"/>
    </row>
    <row r="671" spans="1:132" s="2" customFormat="1" ht="15" customHeight="1" x14ac:dyDescent="0.2">
      <c r="A671" s="21" t="str">
        <f t="shared" si="10"/>
        <v>2775У_Южно-Ягунское</v>
      </c>
      <c r="B671" s="250">
        <v>191</v>
      </c>
      <c r="C671" s="251" t="s">
        <v>733</v>
      </c>
      <c r="D671" s="251" t="s">
        <v>568</v>
      </c>
      <c r="E671" s="251" t="s">
        <v>531</v>
      </c>
      <c r="F671" s="251" t="s">
        <v>10</v>
      </c>
      <c r="G671" s="251" t="s">
        <v>29</v>
      </c>
      <c r="H671" s="251" t="s">
        <v>2974</v>
      </c>
      <c r="I671" s="252" t="s">
        <v>6994</v>
      </c>
      <c r="J671" s="251" t="s">
        <v>166</v>
      </c>
      <c r="K671" s="251" t="s">
        <v>688</v>
      </c>
      <c r="L671" s="251" t="s">
        <v>566</v>
      </c>
      <c r="M671" s="251" t="s">
        <v>421</v>
      </c>
      <c r="N671" s="251" t="s">
        <v>92</v>
      </c>
      <c r="O671" s="251" t="s">
        <v>10</v>
      </c>
      <c r="P671" s="253" t="s">
        <v>6217</v>
      </c>
      <c r="Q671" s="253"/>
      <c r="R671" s="254"/>
      <c r="S671" s="253"/>
      <c r="T671" s="253">
        <v>8</v>
      </c>
      <c r="U671" s="253">
        <v>2492</v>
      </c>
      <c r="V671" s="253">
        <v>2500</v>
      </c>
      <c r="W671" s="254">
        <v>36.066000000000003</v>
      </c>
      <c r="X671" s="253" t="s">
        <v>150</v>
      </c>
      <c r="Y671" s="253">
        <v>2927</v>
      </c>
      <c r="Z671" s="253">
        <v>2577.1999999999998</v>
      </c>
      <c r="AA671" s="253" t="s">
        <v>1099</v>
      </c>
      <c r="AB671" s="254" t="s">
        <v>1418</v>
      </c>
      <c r="AC671" s="251" t="s">
        <v>5745</v>
      </c>
      <c r="AD671" s="253" t="s">
        <v>5746</v>
      </c>
      <c r="AE671" s="253" t="s">
        <v>415</v>
      </c>
      <c r="AF671" s="253">
        <v>2157</v>
      </c>
      <c r="AG671" s="254" t="s">
        <v>5747</v>
      </c>
      <c r="AH671" s="255" t="s">
        <v>5748</v>
      </c>
      <c r="AI671" s="253" t="s">
        <v>6829</v>
      </c>
      <c r="AJ671" s="251">
        <v>6</v>
      </c>
      <c r="AK671" s="254" t="s">
        <v>566</v>
      </c>
      <c r="AL671" s="254">
        <v>4.7</v>
      </c>
      <c r="AM671" s="254">
        <v>159</v>
      </c>
      <c r="AN671" s="254">
        <v>100</v>
      </c>
      <c r="AO671" s="254">
        <v>87</v>
      </c>
      <c r="AP671" s="254">
        <v>333.28</v>
      </c>
      <c r="AQ671" s="254">
        <v>333.92</v>
      </c>
      <c r="AR671" s="254">
        <v>98.917411582200003</v>
      </c>
      <c r="AS671" s="254">
        <v>344.02271613329998</v>
      </c>
      <c r="AT671" s="254">
        <v>0</v>
      </c>
      <c r="AU671" s="254">
        <v>756</v>
      </c>
      <c r="AV671" s="254">
        <v>169.04</v>
      </c>
      <c r="AW671" s="254" t="s">
        <v>5252</v>
      </c>
      <c r="AX671" s="254">
        <v>169.67</v>
      </c>
      <c r="AY671" s="254">
        <v>164.24</v>
      </c>
      <c r="AZ671" s="256">
        <v>1.1951160358999999</v>
      </c>
      <c r="BA671" s="254" t="s">
        <v>566</v>
      </c>
      <c r="BB671" s="254" t="s">
        <v>566</v>
      </c>
      <c r="BC671" s="254">
        <v>209.12465005620001</v>
      </c>
      <c r="BD671" s="254">
        <v>196.28585774059999</v>
      </c>
      <c r="BE671" s="257">
        <v>196.28585774059999</v>
      </c>
      <c r="BF671" s="254">
        <v>1</v>
      </c>
      <c r="BG671" s="254">
        <v>9.9583333333333339</v>
      </c>
      <c r="BH671" s="254">
        <v>1954.68</v>
      </c>
      <c r="BI671" s="254" t="s">
        <v>430</v>
      </c>
      <c r="BJ671" s="254" t="s">
        <v>566</v>
      </c>
      <c r="BK671" s="254">
        <v>196.28585774059999</v>
      </c>
      <c r="BL671" s="254">
        <v>196.28585774059999</v>
      </c>
      <c r="BM671" s="254">
        <v>87</v>
      </c>
      <c r="BN671" s="254">
        <v>30</v>
      </c>
      <c r="BO671" s="256">
        <v>5888.5757322179998</v>
      </c>
      <c r="BP671" s="256" t="s">
        <v>566</v>
      </c>
      <c r="BQ671" s="251">
        <v>6</v>
      </c>
      <c r="BR671" s="251" t="s">
        <v>566</v>
      </c>
      <c r="BS671" s="251" t="s">
        <v>566</v>
      </c>
      <c r="BT671" s="255" t="s">
        <v>566</v>
      </c>
      <c r="BU671" s="258">
        <v>0</v>
      </c>
      <c r="BV671" s="254" t="s">
        <v>8155</v>
      </c>
      <c r="BW671" s="254" t="s">
        <v>566</v>
      </c>
      <c r="BX671" s="259" t="s">
        <v>566</v>
      </c>
      <c r="BY671" s="259" t="s">
        <v>566</v>
      </c>
      <c r="BZ671" s="259" t="s">
        <v>566</v>
      </c>
      <c r="CA671" s="251"/>
      <c r="CB671" s="251">
        <v>344.02271613329998</v>
      </c>
      <c r="CC671" s="260">
        <v>98.917411582200003</v>
      </c>
      <c r="CD671" s="260">
        <v>209.12465005620001</v>
      </c>
      <c r="CE671" s="254">
        <v>12.838792315600017</v>
      </c>
      <c r="CF671" s="254">
        <v>-4.8899999999999997</v>
      </c>
      <c r="CG671" s="254">
        <v>1.0129999999999999</v>
      </c>
      <c r="CH671" s="254">
        <v>2.8</v>
      </c>
      <c r="CI671" s="256">
        <v>0.8</v>
      </c>
      <c r="CJ671" s="256">
        <v>0.75249220809999995</v>
      </c>
      <c r="CK671" s="254">
        <v>59076.282028802401</v>
      </c>
      <c r="CL671" s="254">
        <v>2.8293284299999999E-2</v>
      </c>
      <c r="CM671" s="254">
        <v>3.2483619469999998</v>
      </c>
      <c r="CN671" s="254">
        <v>687.66152</v>
      </c>
      <c r="CO671" s="254">
        <v>1</v>
      </c>
      <c r="CP671" s="254">
        <v>209.37678545759999</v>
      </c>
      <c r="CQ671" s="254">
        <v>3.6808096489</v>
      </c>
      <c r="CR671" s="254">
        <v>2369</v>
      </c>
      <c r="CS671" s="254">
        <v>2362.634</v>
      </c>
      <c r="CT671" s="254">
        <v>93.3</v>
      </c>
      <c r="CU671" s="254">
        <v>233</v>
      </c>
      <c r="CV671" s="254">
        <v>27.4506437768</v>
      </c>
      <c r="CW671" s="254">
        <v>109.3</v>
      </c>
      <c r="CX671" s="253" t="s">
        <v>393</v>
      </c>
      <c r="CY671" s="253" t="s">
        <v>566</v>
      </c>
      <c r="CZ671" s="254" t="s">
        <v>566</v>
      </c>
      <c r="DA671" s="254">
        <v>-2.5</v>
      </c>
      <c r="DB671" s="254">
        <v>0.65074261759999996</v>
      </c>
      <c r="DC671" s="254">
        <v>106.8779675146</v>
      </c>
      <c r="DD671" s="256">
        <v>-89.407890225999992</v>
      </c>
      <c r="DE671" s="254">
        <v>113.8687107313</v>
      </c>
      <c r="DF671" s="256">
        <v>-82.417147009299995</v>
      </c>
      <c r="DG671" s="253"/>
      <c r="DH671" s="261" t="s">
        <v>689</v>
      </c>
      <c r="DI671" s="262" t="s">
        <v>689</v>
      </c>
      <c r="DJ671" s="261" t="s">
        <v>689</v>
      </c>
      <c r="DK671" s="254"/>
      <c r="DL671" s="254">
        <v>154.30000000000001</v>
      </c>
      <c r="DM671" s="263"/>
      <c r="DN671" s="264">
        <v>1265</v>
      </c>
      <c r="DO671" s="264">
        <v>1267</v>
      </c>
      <c r="DP671" s="264">
        <v>108.3</v>
      </c>
      <c r="DQ671" s="261"/>
      <c r="DR671" s="262"/>
      <c r="DS671" s="261"/>
      <c r="DT671" s="184"/>
      <c r="DU671" s="184"/>
      <c r="DV671" s="184"/>
      <c r="DW671" s="184"/>
      <c r="DX671" s="184"/>
      <c r="DY671" s="184"/>
      <c r="DZ671" s="184"/>
      <c r="EA671" s="265"/>
      <c r="EB671" s="265"/>
    </row>
    <row r="672" spans="1:132" s="2" customFormat="1" ht="15" customHeight="1" x14ac:dyDescent="0.2">
      <c r="A672" s="21" t="str">
        <f t="shared" si="10"/>
        <v>2776_Южно-Ягунское</v>
      </c>
      <c r="B672" s="250">
        <v>192</v>
      </c>
      <c r="C672" s="251" t="s">
        <v>733</v>
      </c>
      <c r="D672" s="251" t="s">
        <v>568</v>
      </c>
      <c r="E672" s="251" t="s">
        <v>531</v>
      </c>
      <c r="F672" s="251" t="s">
        <v>10</v>
      </c>
      <c r="G672" s="251" t="s">
        <v>29</v>
      </c>
      <c r="H672" s="251" t="s">
        <v>2974</v>
      </c>
      <c r="I672" s="252" t="s">
        <v>6009</v>
      </c>
      <c r="J672" s="251" t="s">
        <v>166</v>
      </c>
      <c r="K672" s="251" t="s">
        <v>688</v>
      </c>
      <c r="L672" s="251" t="s">
        <v>566</v>
      </c>
      <c r="M672" s="251" t="s">
        <v>421</v>
      </c>
      <c r="N672" s="251" t="s">
        <v>92</v>
      </c>
      <c r="O672" s="251" t="s">
        <v>10</v>
      </c>
      <c r="P672" s="253" t="s">
        <v>6217</v>
      </c>
      <c r="Q672" s="253"/>
      <c r="R672" s="254"/>
      <c r="S672" s="253"/>
      <c r="T672" s="253">
        <v>53</v>
      </c>
      <c r="U672" s="253">
        <v>2477</v>
      </c>
      <c r="V672" s="253">
        <v>2500</v>
      </c>
      <c r="W672" s="254">
        <v>30.838999999999999</v>
      </c>
      <c r="X672" s="253" t="s">
        <v>150</v>
      </c>
      <c r="Y672" s="253">
        <v>2527.1999999999998</v>
      </c>
      <c r="Z672" s="253">
        <v>2508.1999999999998</v>
      </c>
      <c r="AA672" s="253" t="s">
        <v>1099</v>
      </c>
      <c r="AB672" s="254" t="s">
        <v>6544</v>
      </c>
      <c r="AC672" s="251" t="s">
        <v>5745</v>
      </c>
      <c r="AD672" s="253" t="s">
        <v>5746</v>
      </c>
      <c r="AE672" s="253" t="s">
        <v>415</v>
      </c>
      <c r="AF672" s="253">
        <v>2300</v>
      </c>
      <c r="AG672" s="254" t="s">
        <v>5747</v>
      </c>
      <c r="AH672" s="255" t="s">
        <v>5748</v>
      </c>
      <c r="AI672" s="253" t="s">
        <v>5749</v>
      </c>
      <c r="AJ672" s="251">
        <v>6</v>
      </c>
      <c r="AK672" s="254" t="s">
        <v>566</v>
      </c>
      <c r="AL672" s="254">
        <v>4.7</v>
      </c>
      <c r="AM672" s="254">
        <v>159</v>
      </c>
      <c r="AN672" s="254">
        <v>100</v>
      </c>
      <c r="AO672" s="254">
        <v>87</v>
      </c>
      <c r="AP672" s="254">
        <v>331.04</v>
      </c>
      <c r="AQ672" s="254">
        <v>332.68</v>
      </c>
      <c r="AR672" s="254">
        <v>96.692800825000006</v>
      </c>
      <c r="AS672" s="254">
        <v>341.77523286669998</v>
      </c>
      <c r="AT672" s="254">
        <v>0</v>
      </c>
      <c r="AU672" s="254">
        <v>766</v>
      </c>
      <c r="AV672" s="254">
        <v>167.1</v>
      </c>
      <c r="AW672" s="254" t="s">
        <v>5111</v>
      </c>
      <c r="AX672" s="254">
        <v>168.69</v>
      </c>
      <c r="AY672" s="254">
        <v>163.94</v>
      </c>
      <c r="AZ672" s="256">
        <v>1.0252444479</v>
      </c>
      <c r="BA672" s="254" t="s">
        <v>566</v>
      </c>
      <c r="BB672" s="254" t="s">
        <v>566</v>
      </c>
      <c r="BC672" s="254">
        <v>179.08481268220001</v>
      </c>
      <c r="BD672" s="254">
        <v>210.0982184874</v>
      </c>
      <c r="BE672" s="257">
        <v>168.07857478989999</v>
      </c>
      <c r="BF672" s="254">
        <v>0.8</v>
      </c>
      <c r="BG672" s="254">
        <v>9.9166666666666661</v>
      </c>
      <c r="BH672" s="254">
        <v>2083.4740000000002</v>
      </c>
      <c r="BI672" s="254" t="s">
        <v>430</v>
      </c>
      <c r="BJ672" s="254" t="s">
        <v>566</v>
      </c>
      <c r="BK672" s="254">
        <v>210.0982184874</v>
      </c>
      <c r="BL672" s="254">
        <v>168.07857478989999</v>
      </c>
      <c r="BM672" s="254">
        <v>87</v>
      </c>
      <c r="BN672" s="254">
        <v>30</v>
      </c>
      <c r="BO672" s="256">
        <v>6302.9465546219999</v>
      </c>
      <c r="BP672" s="256" t="s">
        <v>566</v>
      </c>
      <c r="BQ672" s="251">
        <v>6</v>
      </c>
      <c r="BR672" s="251" t="s">
        <v>566</v>
      </c>
      <c r="BS672" s="251" t="s">
        <v>566</v>
      </c>
      <c r="BT672" s="255" t="s">
        <v>566</v>
      </c>
      <c r="BU672" s="258">
        <v>0</v>
      </c>
      <c r="BV672" s="254" t="s">
        <v>8156</v>
      </c>
      <c r="BW672" s="254" t="s">
        <v>566</v>
      </c>
      <c r="BX672" s="259" t="s">
        <v>566</v>
      </c>
      <c r="BY672" s="259" t="s">
        <v>566</v>
      </c>
      <c r="BZ672" s="259" t="s">
        <v>566</v>
      </c>
      <c r="CA672" s="251"/>
      <c r="CB672" s="251">
        <v>341.77523286669998</v>
      </c>
      <c r="CC672" s="260">
        <v>96.692800825000006</v>
      </c>
      <c r="CD672" s="260">
        <v>179.08481268220001</v>
      </c>
      <c r="CE672" s="254">
        <v>11.006237892300021</v>
      </c>
      <c r="CF672" s="254">
        <v>-3.31</v>
      </c>
      <c r="CG672" s="254">
        <v>1.0129999999999999</v>
      </c>
      <c r="CH672" s="254">
        <v>2.8</v>
      </c>
      <c r="CI672" s="256">
        <v>0.8</v>
      </c>
      <c r="CJ672" s="256">
        <v>0.8054440303</v>
      </c>
      <c r="CK672" s="254">
        <v>63233.397209458402</v>
      </c>
      <c r="CL672" s="254">
        <v>2.8170190299999998E-2</v>
      </c>
      <c r="CM672" s="254">
        <v>3.6871526222000002</v>
      </c>
      <c r="CN672" s="254">
        <v>684.92507999999998</v>
      </c>
      <c r="CO672" s="254">
        <v>1</v>
      </c>
      <c r="CP672" s="254">
        <v>179.29696642210001</v>
      </c>
      <c r="CQ672" s="254">
        <v>2.7136772583000002</v>
      </c>
      <c r="CR672" s="254">
        <v>2369</v>
      </c>
      <c r="CS672" s="254">
        <v>2352.9</v>
      </c>
      <c r="CT672" s="254">
        <v>93.3</v>
      </c>
      <c r="CU672" s="254">
        <v>233</v>
      </c>
      <c r="CV672" s="254">
        <v>28.283261802599998</v>
      </c>
      <c r="CW672" s="254">
        <v>109.3</v>
      </c>
      <c r="CX672" s="253" t="s">
        <v>393</v>
      </c>
      <c r="CY672" s="253" t="s">
        <v>566</v>
      </c>
      <c r="CZ672" s="254" t="s">
        <v>566</v>
      </c>
      <c r="DA672" s="254">
        <v>-2.5</v>
      </c>
      <c r="DB672" s="254">
        <v>0.86697343540000005</v>
      </c>
      <c r="DC672" s="254">
        <v>142.13162499949999</v>
      </c>
      <c r="DD672" s="256">
        <v>-25.946949790399998</v>
      </c>
      <c r="DE672" s="254">
        <v>151.4387867177</v>
      </c>
      <c r="DF672" s="256">
        <v>-16.639788072199991</v>
      </c>
      <c r="DG672" s="253"/>
      <c r="DH672" s="261" t="s">
        <v>689</v>
      </c>
      <c r="DI672" s="262" t="s">
        <v>689</v>
      </c>
      <c r="DJ672" s="261" t="s">
        <v>689</v>
      </c>
      <c r="DK672" s="254"/>
      <c r="DL672" s="254">
        <v>154.30000000000001</v>
      </c>
      <c r="DM672" s="263"/>
      <c r="DN672" s="264">
        <v>604</v>
      </c>
      <c r="DO672" s="264">
        <v>607</v>
      </c>
      <c r="DP672" s="264">
        <v>114.3</v>
      </c>
      <c r="DQ672" s="261"/>
      <c r="DR672" s="262"/>
      <c r="DS672" s="261"/>
      <c r="DT672" s="184"/>
      <c r="DU672" s="184"/>
      <c r="DV672" s="184"/>
      <c r="DW672" s="184"/>
      <c r="DX672" s="184"/>
      <c r="DY672" s="184"/>
      <c r="DZ672" s="184"/>
      <c r="EA672" s="265"/>
      <c r="EB672" s="265"/>
    </row>
    <row r="673" spans="1:132" s="2" customFormat="1" ht="15" customHeight="1" x14ac:dyDescent="0.2">
      <c r="A673" s="21" t="str">
        <f t="shared" si="10"/>
        <v>2777_Южно-Ягунское</v>
      </c>
      <c r="B673" s="250">
        <v>193</v>
      </c>
      <c r="C673" s="251" t="s">
        <v>733</v>
      </c>
      <c r="D673" s="251" t="s">
        <v>568</v>
      </c>
      <c r="E673" s="251" t="s">
        <v>531</v>
      </c>
      <c r="F673" s="251" t="s">
        <v>10</v>
      </c>
      <c r="G673" s="251" t="s">
        <v>29</v>
      </c>
      <c r="H673" s="251" t="s">
        <v>2974</v>
      </c>
      <c r="I673" s="252" t="s">
        <v>6995</v>
      </c>
      <c r="J673" s="251" t="s">
        <v>161</v>
      </c>
      <c r="K673" s="251" t="s">
        <v>688</v>
      </c>
      <c r="L673" s="251" t="s">
        <v>566</v>
      </c>
      <c r="M673" s="251" t="s">
        <v>421</v>
      </c>
      <c r="N673" s="251" t="s">
        <v>92</v>
      </c>
      <c r="O673" s="251" t="s">
        <v>10</v>
      </c>
      <c r="P673" s="253" t="s">
        <v>6217</v>
      </c>
      <c r="Q673" s="253"/>
      <c r="R673" s="254"/>
      <c r="S673" s="253"/>
      <c r="T673" s="253">
        <v>15.7</v>
      </c>
      <c r="U673" s="253">
        <v>2566</v>
      </c>
      <c r="V673" s="253">
        <v>2583</v>
      </c>
      <c r="W673" s="254">
        <v>121.331</v>
      </c>
      <c r="X673" s="253" t="s">
        <v>150</v>
      </c>
      <c r="Y673" s="253">
        <v>2618</v>
      </c>
      <c r="Z673" s="253">
        <v>2570.3000000000002</v>
      </c>
      <c r="AA673" s="253" t="s">
        <v>1099</v>
      </c>
      <c r="AB673" s="254" t="s">
        <v>549</v>
      </c>
      <c r="AC673" s="251" t="s">
        <v>5745</v>
      </c>
      <c r="AD673" s="253" t="s">
        <v>5746</v>
      </c>
      <c r="AE673" s="253" t="s">
        <v>1062</v>
      </c>
      <c r="AF673" s="253">
        <v>2400</v>
      </c>
      <c r="AG673" s="254" t="s">
        <v>5747</v>
      </c>
      <c r="AH673" s="255" t="s">
        <v>5748</v>
      </c>
      <c r="AI673" s="253" t="s">
        <v>6491</v>
      </c>
      <c r="AJ673" s="251">
        <v>8</v>
      </c>
      <c r="AK673" s="254" t="s">
        <v>566</v>
      </c>
      <c r="AL673" s="254">
        <v>4.7</v>
      </c>
      <c r="AM673" s="254">
        <v>159</v>
      </c>
      <c r="AN673" s="254">
        <v>127.360302121</v>
      </c>
      <c r="AO673" s="254">
        <v>119</v>
      </c>
      <c r="AP673" s="254">
        <v>356.48</v>
      </c>
      <c r="AQ673" s="254">
        <v>358.33</v>
      </c>
      <c r="AR673" s="254">
        <v>111.03063407179999</v>
      </c>
      <c r="AS673" s="254">
        <v>352.13795313330002</v>
      </c>
      <c r="AT673" s="254">
        <v>0</v>
      </c>
      <c r="AU673" s="254">
        <v>609</v>
      </c>
      <c r="AV673" s="254">
        <v>183.28</v>
      </c>
      <c r="AW673" s="254" t="s">
        <v>5499</v>
      </c>
      <c r="AX673" s="254">
        <v>185.08</v>
      </c>
      <c r="AY673" s="254">
        <v>173.2</v>
      </c>
      <c r="AZ673" s="256">
        <v>1.6435476849999999</v>
      </c>
      <c r="BA673" s="254" t="s">
        <v>566</v>
      </c>
      <c r="BB673" s="254" t="s">
        <v>566</v>
      </c>
      <c r="BC673" s="254">
        <v>340.71622160499999</v>
      </c>
      <c r="BD673" s="254">
        <v>355.8280738007</v>
      </c>
      <c r="BE673" s="257">
        <v>284.66245904060003</v>
      </c>
      <c r="BF673" s="254">
        <v>0.8</v>
      </c>
      <c r="BG673" s="254">
        <v>22.583333333333332</v>
      </c>
      <c r="BH673" s="254">
        <v>8035.7839999999997</v>
      </c>
      <c r="BI673" s="254" t="s">
        <v>430</v>
      </c>
      <c r="BJ673" s="254" t="s">
        <v>5855</v>
      </c>
      <c r="BK673" s="254">
        <v>355.8280738007</v>
      </c>
      <c r="BL673" s="254">
        <v>284.66245904060003</v>
      </c>
      <c r="BM673" s="254">
        <v>119</v>
      </c>
      <c r="BN673" s="254">
        <v>30</v>
      </c>
      <c r="BO673" s="256">
        <v>10674.842214021</v>
      </c>
      <c r="BP673" s="256" t="s">
        <v>5855</v>
      </c>
      <c r="BQ673" s="251">
        <v>8</v>
      </c>
      <c r="BR673" s="251" t="s">
        <v>566</v>
      </c>
      <c r="BS673" s="251" t="s">
        <v>566</v>
      </c>
      <c r="BT673" s="255" t="s">
        <v>566</v>
      </c>
      <c r="BU673" s="258">
        <v>0</v>
      </c>
      <c r="BV673" s="254" t="s">
        <v>6996</v>
      </c>
      <c r="BW673" s="254" t="s">
        <v>566</v>
      </c>
      <c r="BX673" s="259" t="s">
        <v>566</v>
      </c>
      <c r="BY673" s="259" t="s">
        <v>566</v>
      </c>
      <c r="BZ673" s="259" t="s">
        <v>566</v>
      </c>
      <c r="CA673" s="251"/>
      <c r="CB673" s="251">
        <v>390.58534606000001</v>
      </c>
      <c r="CC673" s="260">
        <v>111.03063407179999</v>
      </c>
      <c r="CD673" s="260">
        <v>340.71622160499999</v>
      </c>
      <c r="CE673" s="254">
        <v>56.05376256439996</v>
      </c>
      <c r="CF673" s="254">
        <v>-6.2</v>
      </c>
      <c r="CG673" s="254">
        <v>1.0129999999999999</v>
      </c>
      <c r="CH673" s="254">
        <v>2.8</v>
      </c>
      <c r="CI673" s="256">
        <v>0.8</v>
      </c>
      <c r="CJ673" s="256">
        <v>1.3641219803</v>
      </c>
      <c r="CK673" s="254">
        <v>107093.80636783229</v>
      </c>
      <c r="CL673" s="254">
        <v>2.74195923E-2</v>
      </c>
      <c r="CM673" s="254">
        <v>10.6343554959</v>
      </c>
      <c r="CN673" s="254">
        <v>684.50732000000005</v>
      </c>
      <c r="CO673" s="254">
        <v>1</v>
      </c>
      <c r="CP673" s="254">
        <v>277.41422449020001</v>
      </c>
      <c r="CQ673" s="254">
        <v>6.5376506384999997</v>
      </c>
      <c r="CR673" s="254">
        <v>2369</v>
      </c>
      <c r="CS673" s="254">
        <v>2350.6689999999999</v>
      </c>
      <c r="CT673" s="254">
        <v>94</v>
      </c>
      <c r="CU673" s="254">
        <v>233</v>
      </c>
      <c r="CV673" s="254">
        <v>21.339055794</v>
      </c>
      <c r="CW673" s="254">
        <v>109.3</v>
      </c>
      <c r="CX673" s="253" t="s">
        <v>393</v>
      </c>
      <c r="CY673" s="253" t="s">
        <v>566</v>
      </c>
      <c r="CZ673" s="254" t="s">
        <v>566</v>
      </c>
      <c r="DA673" s="254">
        <v>-2.5</v>
      </c>
      <c r="DB673" s="254">
        <v>0.4845756182</v>
      </c>
      <c r="DC673" s="254">
        <v>83.928497072200003</v>
      </c>
      <c r="DD673" s="256">
        <v>-200.73396196840002</v>
      </c>
      <c r="DE673" s="254">
        <v>100.45511622319999</v>
      </c>
      <c r="DF673" s="256">
        <v>-184.20734281740005</v>
      </c>
      <c r="DG673" s="253"/>
      <c r="DH673" s="261" t="s">
        <v>689</v>
      </c>
      <c r="DI673" s="262" t="s">
        <v>689</v>
      </c>
      <c r="DJ673" s="261" t="s">
        <v>689</v>
      </c>
      <c r="DK673" s="254"/>
      <c r="DL673" s="254">
        <v>154.30000000000001</v>
      </c>
      <c r="DM673" s="263"/>
      <c r="DN673" s="264">
        <v>1077</v>
      </c>
      <c r="DO673" s="264">
        <v>1077</v>
      </c>
      <c r="DP673" s="264">
        <v>639.1</v>
      </c>
      <c r="DQ673" s="261"/>
      <c r="DR673" s="262"/>
      <c r="DS673" s="261"/>
      <c r="DT673" s="184"/>
      <c r="DU673" s="184"/>
      <c r="DV673" s="184"/>
      <c r="DW673" s="184"/>
      <c r="DX673" s="184"/>
      <c r="DY673" s="184"/>
      <c r="DZ673" s="184"/>
      <c r="EA673" s="265"/>
      <c r="EB673" s="265"/>
    </row>
    <row r="674" spans="1:132" s="2" customFormat="1" ht="15" customHeight="1" x14ac:dyDescent="0.2">
      <c r="A674" s="21" t="str">
        <f t="shared" si="10"/>
        <v>2779У_Южно-Ягунское</v>
      </c>
      <c r="B674" s="250">
        <v>194</v>
      </c>
      <c r="C674" s="251" t="s">
        <v>733</v>
      </c>
      <c r="D674" s="251" t="s">
        <v>568</v>
      </c>
      <c r="E674" s="251" t="s">
        <v>531</v>
      </c>
      <c r="F674" s="251" t="s">
        <v>10</v>
      </c>
      <c r="G674" s="251" t="s">
        <v>29</v>
      </c>
      <c r="H674" s="251" t="s">
        <v>2974</v>
      </c>
      <c r="I674" s="252" t="s">
        <v>6997</v>
      </c>
      <c r="J674" s="251" t="s">
        <v>167</v>
      </c>
      <c r="K674" s="251" t="s">
        <v>688</v>
      </c>
      <c r="L674" s="251" t="s">
        <v>566</v>
      </c>
      <c r="M674" s="251" t="s">
        <v>421</v>
      </c>
      <c r="N674" s="251" t="s">
        <v>92</v>
      </c>
      <c r="O674" s="251" t="s">
        <v>10</v>
      </c>
      <c r="P674" s="253" t="s">
        <v>6217</v>
      </c>
      <c r="Q674" s="253"/>
      <c r="R674" s="254"/>
      <c r="S674" s="253"/>
      <c r="T674" s="253">
        <v>42</v>
      </c>
      <c r="U674" s="253">
        <v>2451</v>
      </c>
      <c r="V674" s="253">
        <v>2471</v>
      </c>
      <c r="W674" s="254">
        <v>10.616</v>
      </c>
      <c r="X674" s="253" t="s">
        <v>150</v>
      </c>
      <c r="Y674" s="253">
        <v>2870</v>
      </c>
      <c r="Z674" s="253">
        <v>2463.6</v>
      </c>
      <c r="AA674" s="253" t="s">
        <v>1099</v>
      </c>
      <c r="AB674" s="254" t="s">
        <v>2426</v>
      </c>
      <c r="AC674" s="251" t="s">
        <v>5745</v>
      </c>
      <c r="AD674" s="253" t="s">
        <v>5746</v>
      </c>
      <c r="AE674" s="253" t="s">
        <v>415</v>
      </c>
      <c r="AF674" s="253">
        <v>2440</v>
      </c>
      <c r="AG674" s="254" t="s">
        <v>5747</v>
      </c>
      <c r="AH674" s="255" t="s">
        <v>5748</v>
      </c>
      <c r="AI674" s="253" t="s">
        <v>5768</v>
      </c>
      <c r="AJ674" s="251">
        <v>10</v>
      </c>
      <c r="AK674" s="254" t="s">
        <v>566</v>
      </c>
      <c r="AL674" s="254">
        <v>4.7</v>
      </c>
      <c r="AM674" s="254">
        <v>159</v>
      </c>
      <c r="AN674" s="254">
        <v>130.35982907690001</v>
      </c>
      <c r="AO674" s="254">
        <v>121</v>
      </c>
      <c r="AP674" s="254">
        <v>357.74</v>
      </c>
      <c r="AQ674" s="254">
        <v>359.99</v>
      </c>
      <c r="AR674" s="254">
        <v>92.784317009000006</v>
      </c>
      <c r="AS674" s="254">
        <v>331.93551946669999</v>
      </c>
      <c r="AT674" s="254">
        <v>0</v>
      </c>
      <c r="AU674" s="254">
        <v>701</v>
      </c>
      <c r="AV674" s="254">
        <v>156.25</v>
      </c>
      <c r="AW674" s="254" t="s">
        <v>4928</v>
      </c>
      <c r="AX674" s="254">
        <v>158.5</v>
      </c>
      <c r="AY674" s="254">
        <v>201.49</v>
      </c>
      <c r="AZ674" s="256">
        <v>1.780128452</v>
      </c>
      <c r="BA674" s="254" t="s">
        <v>566</v>
      </c>
      <c r="BB674" s="254" t="s">
        <v>566</v>
      </c>
      <c r="BC674" s="254">
        <v>430.41386932929998</v>
      </c>
      <c r="BD674" s="254">
        <v>358.67808178439998</v>
      </c>
      <c r="BE674" s="257">
        <v>358.67808178439998</v>
      </c>
      <c r="BF674" s="254">
        <v>1</v>
      </c>
      <c r="BG674" s="254">
        <v>22.416666666666668</v>
      </c>
      <c r="BH674" s="254">
        <v>8040.3670000000002</v>
      </c>
      <c r="BI674" s="254" t="s">
        <v>430</v>
      </c>
      <c r="BJ674" s="254" t="s">
        <v>5855</v>
      </c>
      <c r="BK674" s="254">
        <v>358.67808178439998</v>
      </c>
      <c r="BL674" s="254">
        <v>358.67808178439998</v>
      </c>
      <c r="BM674" s="254">
        <v>121</v>
      </c>
      <c r="BN674" s="254">
        <v>30</v>
      </c>
      <c r="BO674" s="256">
        <v>10760.342453531999</v>
      </c>
      <c r="BP674" s="256" t="s">
        <v>5855</v>
      </c>
      <c r="BQ674" s="251">
        <v>10</v>
      </c>
      <c r="BR674" s="251" t="s">
        <v>566</v>
      </c>
      <c r="BS674" s="251" t="s">
        <v>566</v>
      </c>
      <c r="BT674" s="255" t="s">
        <v>566</v>
      </c>
      <c r="BU674" s="258">
        <v>0</v>
      </c>
      <c r="BV674" s="254" t="s">
        <v>8157</v>
      </c>
      <c r="BW674" s="254" t="s">
        <v>566</v>
      </c>
      <c r="BX674" s="259" t="s">
        <v>566</v>
      </c>
      <c r="BY674" s="259" t="s">
        <v>566</v>
      </c>
      <c r="BZ674" s="259" t="s">
        <v>566</v>
      </c>
      <c r="CA674" s="251"/>
      <c r="CB674" s="251">
        <v>398.03809616000001</v>
      </c>
      <c r="CC674" s="260">
        <v>92.784317009000006</v>
      </c>
      <c r="CD674" s="260">
        <v>430.41386932929998</v>
      </c>
      <c r="CE674" s="254">
        <v>71.735787544900006</v>
      </c>
      <c r="CF674" s="254">
        <v>-2.5</v>
      </c>
      <c r="CG674" s="254">
        <v>1.0129999999999999</v>
      </c>
      <c r="CH674" s="254">
        <v>2.8</v>
      </c>
      <c r="CI674" s="256">
        <v>0.8</v>
      </c>
      <c r="CJ674" s="256">
        <v>1.3750479269</v>
      </c>
      <c r="CK674" s="254">
        <v>107951.57512085119</v>
      </c>
      <c r="CL674" s="254">
        <v>2.74106299E-2</v>
      </c>
      <c r="CM674" s="254">
        <v>10.538503109600001</v>
      </c>
      <c r="CN674" s="254">
        <v>683.30751999999995</v>
      </c>
      <c r="CO674" s="254">
        <v>1</v>
      </c>
      <c r="CP674" s="254">
        <v>312.74290141069997</v>
      </c>
      <c r="CQ674" s="254">
        <v>8.0596967422999999</v>
      </c>
      <c r="CR674" s="254">
        <v>2369</v>
      </c>
      <c r="CS674" s="254">
        <v>2346.7840000000001</v>
      </c>
      <c r="CT674" s="254">
        <v>93.6</v>
      </c>
      <c r="CU674" s="254">
        <v>233</v>
      </c>
      <c r="CV674" s="254">
        <v>32.939914163099999</v>
      </c>
      <c r="CW674" s="254">
        <v>109.3</v>
      </c>
      <c r="CX674" s="253" t="s">
        <v>393</v>
      </c>
      <c r="CY674" s="253" t="s">
        <v>566</v>
      </c>
      <c r="CZ674" s="254" t="s">
        <v>566</v>
      </c>
      <c r="DA674" s="254">
        <v>-2.5</v>
      </c>
      <c r="DB674" s="254">
        <v>1.780128452</v>
      </c>
      <c r="DC674" s="254">
        <v>358.67808179349998</v>
      </c>
      <c r="DD674" s="256">
        <v>9.1000060820078943E-9</v>
      </c>
      <c r="DE674" s="254">
        <v>430.41386932929998</v>
      </c>
      <c r="DF674" s="256">
        <v>71.735787544900006</v>
      </c>
      <c r="DG674" s="253"/>
      <c r="DH674" s="261" t="s">
        <v>689</v>
      </c>
      <c r="DI674" s="262" t="s">
        <v>689</v>
      </c>
      <c r="DJ674" s="261" t="s">
        <v>689</v>
      </c>
      <c r="DK674" s="254"/>
      <c r="DL674" s="254">
        <v>154.30000000000001</v>
      </c>
      <c r="DM674" s="263"/>
      <c r="DN674" s="264">
        <v>737</v>
      </c>
      <c r="DO674" s="264">
        <v>737</v>
      </c>
      <c r="DP674" s="264">
        <v>841.5</v>
      </c>
      <c r="DQ674" s="261"/>
      <c r="DR674" s="262"/>
      <c r="DS674" s="261"/>
      <c r="DT674" s="184"/>
      <c r="DU674" s="184"/>
      <c r="DV674" s="184"/>
      <c r="DW674" s="184"/>
      <c r="DX674" s="184"/>
      <c r="DY674" s="184"/>
      <c r="DZ674" s="184"/>
      <c r="EA674" s="265"/>
      <c r="EB674" s="265"/>
    </row>
    <row r="675" spans="1:132" s="2" customFormat="1" ht="15" customHeight="1" x14ac:dyDescent="0.2">
      <c r="A675" s="21" t="str">
        <f t="shared" si="10"/>
        <v>2780_Южно-Ягунское</v>
      </c>
      <c r="B675" s="250">
        <v>195</v>
      </c>
      <c r="C675" s="251" t="s">
        <v>733</v>
      </c>
      <c r="D675" s="251" t="s">
        <v>568</v>
      </c>
      <c r="E675" s="251" t="s">
        <v>531</v>
      </c>
      <c r="F675" s="251" t="s">
        <v>10</v>
      </c>
      <c r="G675" s="251" t="s">
        <v>29</v>
      </c>
      <c r="H675" s="251" t="s">
        <v>2974</v>
      </c>
      <c r="I675" s="252" t="s">
        <v>1954</v>
      </c>
      <c r="J675" s="251" t="s">
        <v>167</v>
      </c>
      <c r="K675" s="251" t="s">
        <v>688</v>
      </c>
      <c r="L675" s="251" t="s">
        <v>566</v>
      </c>
      <c r="M675" s="251" t="s">
        <v>421</v>
      </c>
      <c r="N675" s="251" t="s">
        <v>92</v>
      </c>
      <c r="O675" s="251" t="s">
        <v>10</v>
      </c>
      <c r="P675" s="253" t="s">
        <v>6217</v>
      </c>
      <c r="Q675" s="253"/>
      <c r="R675" s="254"/>
      <c r="S675" s="253"/>
      <c r="T675" s="253">
        <v>32</v>
      </c>
      <c r="U675" s="253">
        <v>2529</v>
      </c>
      <c r="V675" s="253">
        <v>2551</v>
      </c>
      <c r="W675" s="254">
        <v>87.248999999999995</v>
      </c>
      <c r="X675" s="253" t="s">
        <v>150</v>
      </c>
      <c r="Y675" s="253">
        <v>2558</v>
      </c>
      <c r="Z675" s="253">
        <v>2506</v>
      </c>
      <c r="AA675" s="253" t="s">
        <v>1099</v>
      </c>
      <c r="AB675" s="254" t="s">
        <v>1221</v>
      </c>
      <c r="AC675" s="251" t="s">
        <v>5745</v>
      </c>
      <c r="AD675" s="253" t="s">
        <v>5746</v>
      </c>
      <c r="AE675" s="253" t="s">
        <v>415</v>
      </c>
      <c r="AF675" s="253">
        <v>2474</v>
      </c>
      <c r="AG675" s="254" t="s">
        <v>5747</v>
      </c>
      <c r="AH675" s="255" t="s">
        <v>5748</v>
      </c>
      <c r="AI675" s="253" t="s">
        <v>6998</v>
      </c>
      <c r="AJ675" s="251" t="s">
        <v>566</v>
      </c>
      <c r="AK675" s="254" t="s">
        <v>566</v>
      </c>
      <c r="AL675" s="254" t="s">
        <v>566</v>
      </c>
      <c r="AM675" s="254" t="s">
        <v>566</v>
      </c>
      <c r="AN675" s="254" t="s">
        <v>566</v>
      </c>
      <c r="AO675" s="254" t="s">
        <v>566</v>
      </c>
      <c r="AP675" s="254" t="s">
        <v>566</v>
      </c>
      <c r="AQ675" s="254" t="s">
        <v>566</v>
      </c>
      <c r="AR675" s="254" t="s">
        <v>566</v>
      </c>
      <c r="AS675" s="254" t="s">
        <v>566</v>
      </c>
      <c r="AT675" s="254">
        <v>0</v>
      </c>
      <c r="AU675" s="254">
        <v>59</v>
      </c>
      <c r="AV675" s="254">
        <v>233.65</v>
      </c>
      <c r="AW675" s="254" t="s">
        <v>5114</v>
      </c>
      <c r="AX675" s="254">
        <v>235.7</v>
      </c>
      <c r="AY675" s="254" t="s">
        <v>566</v>
      </c>
      <c r="AZ675" s="256" t="s">
        <v>566</v>
      </c>
      <c r="BA675" s="254" t="s">
        <v>566</v>
      </c>
      <c r="BB675" s="254" t="s">
        <v>566</v>
      </c>
      <c r="BC675" s="254" t="s">
        <v>566</v>
      </c>
      <c r="BD675" s="254" t="s">
        <v>566</v>
      </c>
      <c r="BE675" s="257">
        <v>0</v>
      </c>
      <c r="BF675" s="254" t="s">
        <v>566</v>
      </c>
      <c r="BG675" s="254" t="s">
        <v>30</v>
      </c>
      <c r="BH675" s="254" t="s">
        <v>566</v>
      </c>
      <c r="BI675" s="254" t="s">
        <v>745</v>
      </c>
      <c r="BJ675" s="254" t="s">
        <v>1211</v>
      </c>
      <c r="BK675" s="254" t="s">
        <v>566</v>
      </c>
      <c r="BL675" s="254" t="s">
        <v>566</v>
      </c>
      <c r="BM675" s="254">
        <v>0</v>
      </c>
      <c r="BN675" s="254">
        <v>0</v>
      </c>
      <c r="BO675" s="256">
        <v>0</v>
      </c>
      <c r="BP675" s="256" t="s">
        <v>1211</v>
      </c>
      <c r="BQ675" s="251" t="s">
        <v>566</v>
      </c>
      <c r="BR675" s="251" t="s">
        <v>566</v>
      </c>
      <c r="BS675" s="251" t="s">
        <v>566</v>
      </c>
      <c r="BT675" s="255" t="s">
        <v>566</v>
      </c>
      <c r="BU675" s="258" t="s">
        <v>566</v>
      </c>
      <c r="BV675" s="254" t="s">
        <v>6999</v>
      </c>
      <c r="BW675" s="254" t="s">
        <v>6786</v>
      </c>
      <c r="BX675" s="259">
        <v>128</v>
      </c>
      <c r="BY675" s="259">
        <v>0</v>
      </c>
      <c r="BZ675" s="259">
        <v>0</v>
      </c>
      <c r="CA675" s="251"/>
      <c r="CB675" s="251" t="s">
        <v>566</v>
      </c>
      <c r="CC675" s="260" t="s">
        <v>566</v>
      </c>
      <c r="CD675" s="260" t="s">
        <v>566</v>
      </c>
      <c r="CE675" s="254" t="s">
        <v>566</v>
      </c>
      <c r="CF675" s="254">
        <v>-2.5</v>
      </c>
      <c r="CG675" s="254">
        <v>1.0129999999999999</v>
      </c>
      <c r="CH675" s="254">
        <v>2.8</v>
      </c>
      <c r="CI675" s="256">
        <v>0.8</v>
      </c>
      <c r="CJ675" s="256" t="s">
        <v>566</v>
      </c>
      <c r="CK675" s="254" t="s">
        <v>566</v>
      </c>
      <c r="CL675" s="254" t="s">
        <v>566</v>
      </c>
      <c r="CM675" s="254" t="s">
        <v>566</v>
      </c>
      <c r="CN675" s="254">
        <v>683.69028000000003</v>
      </c>
      <c r="CO675" s="254">
        <v>1</v>
      </c>
      <c r="CP675" s="254" t="s">
        <v>566</v>
      </c>
      <c r="CQ675" s="254" t="s">
        <v>566</v>
      </c>
      <c r="CR675" s="254">
        <v>2369</v>
      </c>
      <c r="CS675" s="254">
        <v>2348.1509999999998</v>
      </c>
      <c r="CT675" s="254">
        <v>93.6</v>
      </c>
      <c r="CU675" s="254">
        <v>233</v>
      </c>
      <c r="CV675" s="254">
        <v>-0.2789699571</v>
      </c>
      <c r="CW675" s="254">
        <v>109.3</v>
      </c>
      <c r="CX675" s="253" t="s">
        <v>393</v>
      </c>
      <c r="CY675" s="253" t="s">
        <v>566</v>
      </c>
      <c r="CZ675" s="254" t="s">
        <v>566</v>
      </c>
      <c r="DA675" s="254">
        <v>-2.5</v>
      </c>
      <c r="DB675" s="254" t="s">
        <v>566</v>
      </c>
      <c r="DC675" s="254" t="s">
        <v>566</v>
      </c>
      <c r="DD675" s="256" t="s">
        <v>566</v>
      </c>
      <c r="DE675" s="254" t="s">
        <v>566</v>
      </c>
      <c r="DF675" s="256" t="s">
        <v>566</v>
      </c>
      <c r="DG675" s="253"/>
      <c r="DH675" s="261" t="s">
        <v>689</v>
      </c>
      <c r="DI675" s="262" t="s">
        <v>689</v>
      </c>
      <c r="DJ675" s="261" t="s">
        <v>689</v>
      </c>
      <c r="DK675" s="254"/>
      <c r="DL675" s="254" t="s">
        <v>566</v>
      </c>
      <c r="DM675" s="263"/>
      <c r="DN675" s="264">
        <v>4720</v>
      </c>
      <c r="DO675" s="264">
        <v>4777</v>
      </c>
      <c r="DP675" s="264">
        <v>0</v>
      </c>
      <c r="DQ675" s="261"/>
      <c r="DR675" s="262"/>
      <c r="DS675" s="261"/>
      <c r="DT675" s="184"/>
      <c r="DU675" s="184"/>
      <c r="DV675" s="184"/>
      <c r="DW675" s="184"/>
      <c r="DX675" s="184"/>
      <c r="DY675" s="184"/>
      <c r="DZ675" s="184"/>
      <c r="EA675" s="265"/>
      <c r="EB675" s="265"/>
    </row>
    <row r="676" spans="1:132" s="2" customFormat="1" ht="15" customHeight="1" x14ac:dyDescent="0.2">
      <c r="A676" s="21" t="str">
        <f t="shared" si="10"/>
        <v>2781_Южно-Ягунское</v>
      </c>
      <c r="B676" s="250">
        <v>196</v>
      </c>
      <c r="C676" s="251" t="s">
        <v>733</v>
      </c>
      <c r="D676" s="251" t="s">
        <v>568</v>
      </c>
      <c r="E676" s="251" t="s">
        <v>531</v>
      </c>
      <c r="F676" s="251" t="s">
        <v>10</v>
      </c>
      <c r="G676" s="251" t="s">
        <v>29</v>
      </c>
      <c r="H676" s="251" t="s">
        <v>2974</v>
      </c>
      <c r="I676" s="252" t="s">
        <v>2127</v>
      </c>
      <c r="J676" s="251" t="s">
        <v>167</v>
      </c>
      <c r="K676" s="251" t="s">
        <v>688</v>
      </c>
      <c r="L676" s="251" t="s">
        <v>566</v>
      </c>
      <c r="M676" s="251" t="s">
        <v>421</v>
      </c>
      <c r="N676" s="251" t="s">
        <v>92</v>
      </c>
      <c r="O676" s="251" t="s">
        <v>10</v>
      </c>
      <c r="P676" s="253" t="s">
        <v>6217</v>
      </c>
      <c r="Q676" s="253"/>
      <c r="R676" s="254"/>
      <c r="S676" s="253"/>
      <c r="T676" s="253">
        <v>30.6</v>
      </c>
      <c r="U676" s="253">
        <v>2671</v>
      </c>
      <c r="V676" s="253">
        <v>2688.6</v>
      </c>
      <c r="W676" s="254">
        <v>247.536</v>
      </c>
      <c r="X676" s="253" t="s">
        <v>150</v>
      </c>
      <c r="Y676" s="253">
        <v>2750</v>
      </c>
      <c r="Z676" s="253">
        <v>2677.5</v>
      </c>
      <c r="AA676" s="253" t="s">
        <v>1099</v>
      </c>
      <c r="AB676" s="254" t="s">
        <v>1502</v>
      </c>
      <c r="AC676" s="251" t="s">
        <v>5745</v>
      </c>
      <c r="AD676" s="253" t="s">
        <v>5746</v>
      </c>
      <c r="AE676" s="253" t="s">
        <v>415</v>
      </c>
      <c r="AF676" s="253">
        <v>2479</v>
      </c>
      <c r="AG676" s="254" t="s">
        <v>5747</v>
      </c>
      <c r="AH676" s="255" t="s">
        <v>5748</v>
      </c>
      <c r="AI676" s="253" t="s">
        <v>5749</v>
      </c>
      <c r="AJ676" s="251" t="s">
        <v>566</v>
      </c>
      <c r="AK676" s="254" t="s">
        <v>566</v>
      </c>
      <c r="AL676" s="254">
        <v>4.7</v>
      </c>
      <c r="AM676" s="254">
        <v>159</v>
      </c>
      <c r="AN676" s="254">
        <v>135</v>
      </c>
      <c r="AO676" s="254">
        <v>134</v>
      </c>
      <c r="AP676" s="254">
        <v>369.92</v>
      </c>
      <c r="AQ676" s="254">
        <v>373.88</v>
      </c>
      <c r="AR676" s="254">
        <v>102.1226881824</v>
      </c>
      <c r="AS676" s="254">
        <v>337.88032213330001</v>
      </c>
      <c r="AT676" s="254">
        <v>0</v>
      </c>
      <c r="AU676" s="254">
        <v>339</v>
      </c>
      <c r="AV676" s="254">
        <v>167.54</v>
      </c>
      <c r="AW676" s="254" t="s">
        <v>4928</v>
      </c>
      <c r="AX676" s="254">
        <v>171.5</v>
      </c>
      <c r="AY676" s="254">
        <v>202.38</v>
      </c>
      <c r="AZ676" s="256">
        <v>1.9507097006</v>
      </c>
      <c r="BA676" s="254" t="s">
        <v>566</v>
      </c>
      <c r="BB676" s="254" t="s">
        <v>566</v>
      </c>
      <c r="BC676" s="254">
        <v>473.74330163640002</v>
      </c>
      <c r="BD676" s="254">
        <v>394.78462921350001</v>
      </c>
      <c r="BE676" s="257">
        <v>394.78462921350001</v>
      </c>
      <c r="BF676" s="254">
        <v>1</v>
      </c>
      <c r="BG676" s="254">
        <v>29.666666666666668</v>
      </c>
      <c r="BH676" s="254">
        <v>11711.944</v>
      </c>
      <c r="BI676" s="254" t="s">
        <v>430</v>
      </c>
      <c r="BJ676" s="254" t="s">
        <v>566</v>
      </c>
      <c r="BK676" s="254">
        <v>394.78462921350001</v>
      </c>
      <c r="BL676" s="254">
        <v>394.78462921350001</v>
      </c>
      <c r="BM676" s="254">
        <v>134</v>
      </c>
      <c r="BN676" s="254">
        <v>30</v>
      </c>
      <c r="BO676" s="256">
        <v>11843.538876405</v>
      </c>
      <c r="BP676" s="256" t="s">
        <v>566</v>
      </c>
      <c r="BQ676" s="251" t="s">
        <v>566</v>
      </c>
      <c r="BR676" s="251" t="s">
        <v>566</v>
      </c>
      <c r="BS676" s="251" t="s">
        <v>566</v>
      </c>
      <c r="BT676" s="255" t="s">
        <v>566</v>
      </c>
      <c r="BU676" s="258">
        <v>0</v>
      </c>
      <c r="BV676" s="254" t="s">
        <v>8158</v>
      </c>
      <c r="BW676" s="254" t="s">
        <v>566</v>
      </c>
      <c r="BX676" s="259" t="s">
        <v>566</v>
      </c>
      <c r="BY676" s="259" t="s">
        <v>566</v>
      </c>
      <c r="BZ676" s="259" t="s">
        <v>566</v>
      </c>
      <c r="CA676" s="251"/>
      <c r="CB676" s="251">
        <v>410.39689535999997</v>
      </c>
      <c r="CC676" s="260">
        <v>102.1226881824</v>
      </c>
      <c r="CD676" s="260">
        <v>473.74330163640002</v>
      </c>
      <c r="CE676" s="254">
        <v>78.958672422900008</v>
      </c>
      <c r="CF676" s="254">
        <v>-2.5</v>
      </c>
      <c r="CG676" s="254">
        <v>1.0129999999999999</v>
      </c>
      <c r="CH676" s="254">
        <v>2.8</v>
      </c>
      <c r="CI676" s="256">
        <v>0.8</v>
      </c>
      <c r="CJ676" s="256">
        <v>1.5134679633999999</v>
      </c>
      <c r="CK676" s="254">
        <v>118818.5861401919</v>
      </c>
      <c r="CL676" s="254">
        <v>2.73076607E-2</v>
      </c>
      <c r="CM676" s="254">
        <v>13.6517622371</v>
      </c>
      <c r="CN676" s="254">
        <v>678.56992000000002</v>
      </c>
      <c r="CO676" s="254">
        <v>1</v>
      </c>
      <c r="CP676" s="254">
        <v>332.28590131350001</v>
      </c>
      <c r="CQ676" s="254">
        <v>9.7392692490999995</v>
      </c>
      <c r="CR676" s="254">
        <v>2369</v>
      </c>
      <c r="CS676" s="254">
        <v>2330.6</v>
      </c>
      <c r="CT676" s="254">
        <v>93.6</v>
      </c>
      <c r="CU676" s="254">
        <v>233</v>
      </c>
      <c r="CV676" s="254">
        <v>28.094420600900001</v>
      </c>
      <c r="CW676" s="254">
        <v>109.3</v>
      </c>
      <c r="CX676" s="253" t="s">
        <v>393</v>
      </c>
      <c r="CY676" s="253" t="s">
        <v>566</v>
      </c>
      <c r="CZ676" s="254" t="s">
        <v>566</v>
      </c>
      <c r="DA676" s="254">
        <v>-2.5</v>
      </c>
      <c r="DB676" s="254">
        <v>1.9507097006</v>
      </c>
      <c r="DC676" s="254">
        <v>394.78462920739997</v>
      </c>
      <c r="DD676" s="256">
        <v>-6.1000378082098905E-9</v>
      </c>
      <c r="DE676" s="254">
        <v>473.74330163640002</v>
      </c>
      <c r="DF676" s="256">
        <v>78.958672422900008</v>
      </c>
      <c r="DG676" s="253"/>
      <c r="DH676" s="261" t="s">
        <v>717</v>
      </c>
      <c r="DI676" s="262" t="s">
        <v>689</v>
      </c>
      <c r="DJ676" s="261" t="s">
        <v>689</v>
      </c>
      <c r="DK676" s="254"/>
      <c r="DL676" s="254">
        <v>154.30000000000001</v>
      </c>
      <c r="DM676" s="263"/>
      <c r="DN676" s="264">
        <v>587</v>
      </c>
      <c r="DO676" s="264">
        <v>588</v>
      </c>
      <c r="DP676" s="264">
        <v>710.4</v>
      </c>
      <c r="DQ676" s="261"/>
      <c r="DR676" s="262"/>
      <c r="DS676" s="261"/>
      <c r="DT676" s="184"/>
      <c r="DU676" s="184"/>
      <c r="DV676" s="184"/>
      <c r="DW676" s="184"/>
      <c r="DX676" s="184"/>
      <c r="DY676" s="184"/>
      <c r="DZ676" s="184"/>
      <c r="EA676" s="265"/>
      <c r="EB676" s="265"/>
    </row>
    <row r="677" spans="1:132" s="2" customFormat="1" ht="15" customHeight="1" x14ac:dyDescent="0.2">
      <c r="A677" s="21" t="str">
        <f t="shared" si="10"/>
        <v>2783У_Южно-Ягунское</v>
      </c>
      <c r="B677" s="250">
        <v>197</v>
      </c>
      <c r="C677" s="251" t="s">
        <v>733</v>
      </c>
      <c r="D677" s="251" t="s">
        <v>568</v>
      </c>
      <c r="E677" s="251" t="s">
        <v>531</v>
      </c>
      <c r="F677" s="251" t="s">
        <v>10</v>
      </c>
      <c r="G677" s="251" t="s">
        <v>29</v>
      </c>
      <c r="H677" s="251" t="s">
        <v>3055</v>
      </c>
      <c r="I677" s="252" t="s">
        <v>7000</v>
      </c>
      <c r="J677" s="251" t="s">
        <v>205</v>
      </c>
      <c r="K677" s="251" t="s">
        <v>688</v>
      </c>
      <c r="L677" s="251" t="s">
        <v>566</v>
      </c>
      <c r="M677" s="251" t="s">
        <v>421</v>
      </c>
      <c r="N677" s="251" t="s">
        <v>5742</v>
      </c>
      <c r="O677" s="251" t="s">
        <v>6</v>
      </c>
      <c r="P677" s="253" t="s">
        <v>6217</v>
      </c>
      <c r="Q677" s="253"/>
      <c r="R677" s="254"/>
      <c r="S677" s="253"/>
      <c r="T677" s="253">
        <v>16.3</v>
      </c>
      <c r="U677" s="253">
        <v>2442</v>
      </c>
      <c r="V677" s="253">
        <v>2457</v>
      </c>
      <c r="W677" s="254">
        <v>56.07</v>
      </c>
      <c r="X677" s="253" t="s">
        <v>150</v>
      </c>
      <c r="Y677" s="253">
        <v>2620</v>
      </c>
      <c r="Z677" s="253">
        <v>2454.1999999999998</v>
      </c>
      <c r="AA677" s="253" t="s">
        <v>1099</v>
      </c>
      <c r="AB677" s="254" t="s">
        <v>978</v>
      </c>
      <c r="AC677" s="251" t="s">
        <v>5745</v>
      </c>
      <c r="AD677" s="253" t="s">
        <v>5746</v>
      </c>
      <c r="AE677" s="253" t="s">
        <v>415</v>
      </c>
      <c r="AF677" s="253">
        <v>2320</v>
      </c>
      <c r="AG677" s="254" t="s">
        <v>5747</v>
      </c>
      <c r="AH677" s="255" t="s">
        <v>5748</v>
      </c>
      <c r="AI677" s="253" t="s">
        <v>5809</v>
      </c>
      <c r="AJ677" s="251" t="s">
        <v>566</v>
      </c>
      <c r="AK677" s="254" t="s">
        <v>566</v>
      </c>
      <c r="AL677" s="254">
        <v>4.7</v>
      </c>
      <c r="AM677" s="254">
        <v>159</v>
      </c>
      <c r="AN677" s="254">
        <v>125</v>
      </c>
      <c r="AO677" s="254">
        <v>124</v>
      </c>
      <c r="AP677" s="254">
        <v>358</v>
      </c>
      <c r="AQ677" s="254">
        <v>359.11</v>
      </c>
      <c r="AR677" s="254">
        <v>98.203646437900005</v>
      </c>
      <c r="AS677" s="254">
        <v>337.45899259999999</v>
      </c>
      <c r="AT677" s="254">
        <v>0</v>
      </c>
      <c r="AU677" s="254">
        <v>314</v>
      </c>
      <c r="AV677" s="254">
        <v>171.09</v>
      </c>
      <c r="AW677" s="254" t="s">
        <v>4928</v>
      </c>
      <c r="AX677" s="254">
        <v>172.2</v>
      </c>
      <c r="AY677" s="254">
        <v>186.91</v>
      </c>
      <c r="AZ677" s="256">
        <v>1.6655026209999999</v>
      </c>
      <c r="BA677" s="254" t="s">
        <v>566</v>
      </c>
      <c r="BB677" s="254" t="s">
        <v>566</v>
      </c>
      <c r="BC677" s="254">
        <v>373.55865629149997</v>
      </c>
      <c r="BD677" s="254">
        <v>311.29909489049999</v>
      </c>
      <c r="BE677" s="257">
        <v>311.29909489049999</v>
      </c>
      <c r="BF677" s="254">
        <v>1</v>
      </c>
      <c r="BG677" s="254">
        <v>28.541666666666668</v>
      </c>
      <c r="BH677" s="254">
        <v>8884.9950000000008</v>
      </c>
      <c r="BI677" s="254" t="s">
        <v>430</v>
      </c>
      <c r="BJ677" s="254" t="s">
        <v>566</v>
      </c>
      <c r="BK677" s="254">
        <v>311.29909489049999</v>
      </c>
      <c r="BL677" s="254">
        <v>311.29909489049999</v>
      </c>
      <c r="BM677" s="254">
        <v>124</v>
      </c>
      <c r="BN677" s="254">
        <v>30</v>
      </c>
      <c r="BO677" s="256">
        <v>9338.9728467149998</v>
      </c>
      <c r="BP677" s="256" t="s">
        <v>566</v>
      </c>
      <c r="BQ677" s="251" t="s">
        <v>566</v>
      </c>
      <c r="BR677" s="251" t="s">
        <v>566</v>
      </c>
      <c r="BS677" s="251" t="s">
        <v>566</v>
      </c>
      <c r="BT677" s="255" t="s">
        <v>566</v>
      </c>
      <c r="BU677" s="258">
        <v>0</v>
      </c>
      <c r="BV677" s="254" t="s">
        <v>8159</v>
      </c>
      <c r="BW677" s="254" t="s">
        <v>6786</v>
      </c>
      <c r="BX677" s="259">
        <v>115</v>
      </c>
      <c r="BY677" s="259">
        <v>441</v>
      </c>
      <c r="BZ677" s="259">
        <v>-7.8623640577999998</v>
      </c>
      <c r="CA677" s="251"/>
      <c r="CB677" s="251">
        <v>395.38178621999998</v>
      </c>
      <c r="CC677" s="260">
        <v>101.9837900884</v>
      </c>
      <c r="CD677" s="260">
        <v>373.55865629149997</v>
      </c>
      <c r="CE677" s="254">
        <v>62.259561400999985</v>
      </c>
      <c r="CF677" s="254">
        <v>-3.4</v>
      </c>
      <c r="CG677" s="254">
        <v>1.0132000000000001</v>
      </c>
      <c r="CH677" s="254">
        <v>2.8</v>
      </c>
      <c r="CI677" s="256">
        <v>0.8</v>
      </c>
      <c r="CJ677" s="256">
        <v>1.1934132494</v>
      </c>
      <c r="CK677" s="254">
        <v>93710.388583326901</v>
      </c>
      <c r="CL677" s="254">
        <v>2.7579202800000001E-2</v>
      </c>
      <c r="CM677" s="254">
        <v>7.8217425509999998</v>
      </c>
      <c r="CN677" s="254">
        <v>670.19484</v>
      </c>
      <c r="CO677" s="254">
        <v>1</v>
      </c>
      <c r="CP677" s="254">
        <v>277.89349826770001</v>
      </c>
      <c r="CQ677" s="254">
        <v>6.2672250884</v>
      </c>
      <c r="CR677" s="254">
        <v>2310</v>
      </c>
      <c r="CS677" s="254">
        <v>2299.0529999999999</v>
      </c>
      <c r="CT677" s="254">
        <v>94.5</v>
      </c>
      <c r="CU677" s="254">
        <v>228</v>
      </c>
      <c r="CV677" s="254">
        <v>24.960526315799999</v>
      </c>
      <c r="CW677" s="254">
        <v>136.30000000000001</v>
      </c>
      <c r="CX677" s="253" t="s">
        <v>393</v>
      </c>
      <c r="CY677" s="253" t="s">
        <v>566</v>
      </c>
      <c r="CZ677" s="254" t="s">
        <v>7001</v>
      </c>
      <c r="DA677" s="254">
        <v>-2.5</v>
      </c>
      <c r="DB677" s="254">
        <v>1.4464548761</v>
      </c>
      <c r="DC677" s="254">
        <v>268.5822379475</v>
      </c>
      <c r="DD677" s="256">
        <v>-42.716856942999982</v>
      </c>
      <c r="DE677" s="254">
        <v>322.29847682450003</v>
      </c>
      <c r="DF677" s="256">
        <v>10.999381934000041</v>
      </c>
      <c r="DG677" s="253"/>
      <c r="DH677" s="261" t="s">
        <v>689</v>
      </c>
      <c r="DI677" s="262" t="s">
        <v>689</v>
      </c>
      <c r="DJ677" s="261" t="s">
        <v>566</v>
      </c>
      <c r="DK677" s="254"/>
      <c r="DL677" s="254">
        <v>154.30000000000001</v>
      </c>
      <c r="DM677" s="263"/>
      <c r="DN677" s="264">
        <v>900</v>
      </c>
      <c r="DO677" s="264">
        <v>1137</v>
      </c>
      <c r="DP677" s="264">
        <v>284.10000000000002</v>
      </c>
      <c r="DQ677" s="261"/>
      <c r="DR677" s="262"/>
      <c r="DS677" s="261"/>
      <c r="DT677" s="184"/>
      <c r="DU677" s="184"/>
      <c r="DV677" s="184"/>
      <c r="DW677" s="184"/>
      <c r="DX677" s="184"/>
      <c r="DY677" s="184"/>
      <c r="DZ677" s="184"/>
      <c r="EA677" s="265"/>
      <c r="EB677" s="265"/>
    </row>
    <row r="678" spans="1:132" s="2" customFormat="1" ht="15" customHeight="1" x14ac:dyDescent="0.2">
      <c r="A678" s="21" t="str">
        <f t="shared" si="10"/>
        <v>2784_Южно-Ягунское</v>
      </c>
      <c r="B678" s="250">
        <v>198</v>
      </c>
      <c r="C678" s="251" t="s">
        <v>733</v>
      </c>
      <c r="D678" s="251" t="s">
        <v>568</v>
      </c>
      <c r="E678" s="251" t="s">
        <v>531</v>
      </c>
      <c r="F678" s="251" t="s">
        <v>10</v>
      </c>
      <c r="G678" s="251" t="s">
        <v>29</v>
      </c>
      <c r="H678" s="251" t="s">
        <v>3054</v>
      </c>
      <c r="I678" s="252" t="s">
        <v>2128</v>
      </c>
      <c r="J678" s="251" t="s">
        <v>166</v>
      </c>
      <c r="K678" s="251" t="s">
        <v>688</v>
      </c>
      <c r="L678" s="251" t="s">
        <v>566</v>
      </c>
      <c r="M678" s="251" t="s">
        <v>421</v>
      </c>
      <c r="N678" s="251" t="s">
        <v>32</v>
      </c>
      <c r="O678" s="251" t="s">
        <v>6</v>
      </c>
      <c r="P678" s="253" t="s">
        <v>6217</v>
      </c>
      <c r="Q678" s="253"/>
      <c r="R678" s="254"/>
      <c r="S678" s="253"/>
      <c r="T678" s="253">
        <v>17</v>
      </c>
      <c r="U678" s="253">
        <v>2722</v>
      </c>
      <c r="V678" s="253">
        <v>2729</v>
      </c>
      <c r="W678" s="254">
        <v>330.68799999999999</v>
      </c>
      <c r="X678" s="253" t="s">
        <v>150</v>
      </c>
      <c r="Y678" s="253">
        <v>2845</v>
      </c>
      <c r="Z678" s="253">
        <v>2775.7</v>
      </c>
      <c r="AA678" s="253" t="s">
        <v>1099</v>
      </c>
      <c r="AB678" s="254" t="s">
        <v>2859</v>
      </c>
      <c r="AC678" s="251" t="s">
        <v>5745</v>
      </c>
      <c r="AD678" s="253" t="s">
        <v>5746</v>
      </c>
      <c r="AE678" s="253" t="s">
        <v>415</v>
      </c>
      <c r="AF678" s="253">
        <v>2570</v>
      </c>
      <c r="AG678" s="254" t="s">
        <v>5747</v>
      </c>
      <c r="AH678" s="255" t="s">
        <v>5748</v>
      </c>
      <c r="AI678" s="253" t="s">
        <v>5764</v>
      </c>
      <c r="AJ678" s="251">
        <v>3</v>
      </c>
      <c r="AK678" s="254" t="s">
        <v>566</v>
      </c>
      <c r="AL678" s="254">
        <v>4.7</v>
      </c>
      <c r="AM678" s="254">
        <v>159</v>
      </c>
      <c r="AN678" s="254">
        <v>100</v>
      </c>
      <c r="AO678" s="254">
        <v>79</v>
      </c>
      <c r="AP678" s="254">
        <v>319.06</v>
      </c>
      <c r="AQ678" s="254">
        <v>320.27999999999997</v>
      </c>
      <c r="AR678" s="254">
        <v>101.8350713614</v>
      </c>
      <c r="AS678" s="254">
        <v>340.91286373330001</v>
      </c>
      <c r="AT678" s="254">
        <v>0</v>
      </c>
      <c r="AU678" s="254">
        <v>645</v>
      </c>
      <c r="AV678" s="254">
        <v>176.59</v>
      </c>
      <c r="AW678" s="254" t="s">
        <v>4928</v>
      </c>
      <c r="AX678" s="254">
        <v>177.8</v>
      </c>
      <c r="AY678" s="254">
        <v>142.47</v>
      </c>
      <c r="AZ678" s="256">
        <v>1.1222736196</v>
      </c>
      <c r="BA678" s="254" t="s">
        <v>566</v>
      </c>
      <c r="BB678" s="254" t="s">
        <v>566</v>
      </c>
      <c r="BC678" s="254">
        <v>184.41521506500001</v>
      </c>
      <c r="BD678" s="254">
        <v>159.89032258060001</v>
      </c>
      <c r="BE678" s="257">
        <v>159.89032258060001</v>
      </c>
      <c r="BF678" s="254">
        <v>1</v>
      </c>
      <c r="BG678" s="254">
        <v>31</v>
      </c>
      <c r="BH678" s="254">
        <v>4956.6000000000004</v>
      </c>
      <c r="BI678" s="254" t="s">
        <v>430</v>
      </c>
      <c r="BJ678" s="254" t="s">
        <v>566</v>
      </c>
      <c r="BK678" s="254">
        <v>159.89032258060001</v>
      </c>
      <c r="BL678" s="254">
        <v>159.89032258060001</v>
      </c>
      <c r="BM678" s="254">
        <v>79</v>
      </c>
      <c r="BN678" s="254">
        <v>30</v>
      </c>
      <c r="BO678" s="256">
        <v>4796.709677418</v>
      </c>
      <c r="BP678" s="256" t="s">
        <v>566</v>
      </c>
      <c r="BQ678" s="251">
        <v>3</v>
      </c>
      <c r="BR678" s="251" t="s">
        <v>566</v>
      </c>
      <c r="BS678" s="251" t="s">
        <v>566</v>
      </c>
      <c r="BT678" s="255" t="s">
        <v>566</v>
      </c>
      <c r="BU678" s="258">
        <v>0</v>
      </c>
      <c r="BV678" s="254" t="s">
        <v>8160</v>
      </c>
      <c r="BW678" s="254" t="s">
        <v>6786</v>
      </c>
      <c r="BX678" s="259">
        <v>331.08</v>
      </c>
      <c r="BY678" s="259">
        <v>158</v>
      </c>
      <c r="BZ678" s="259">
        <v>1.0227199171000001</v>
      </c>
      <c r="CA678" s="251"/>
      <c r="CB678" s="251">
        <v>340.91286373330001</v>
      </c>
      <c r="CC678" s="260">
        <v>101.8350713613</v>
      </c>
      <c r="CD678" s="260">
        <v>184.41521506500001</v>
      </c>
      <c r="CE678" s="254">
        <v>24.524892484399999</v>
      </c>
      <c r="CF678" s="254">
        <v>-5.0599999999999996</v>
      </c>
      <c r="CG678" s="254">
        <v>1.0129999999999999</v>
      </c>
      <c r="CH678" s="254">
        <v>2.8</v>
      </c>
      <c r="CI678" s="256">
        <v>0.8</v>
      </c>
      <c r="CJ678" s="256">
        <v>0.61296429240000005</v>
      </c>
      <c r="CK678" s="254">
        <v>48122.294184488099</v>
      </c>
      <c r="CL678" s="254">
        <v>2.8707528400000001E-2</v>
      </c>
      <c r="CM678" s="254">
        <v>2.4017155843000002</v>
      </c>
      <c r="CN678" s="254">
        <v>669.56736000000001</v>
      </c>
      <c r="CO678" s="254">
        <v>1</v>
      </c>
      <c r="CP678" s="254">
        <v>184.41446035000001</v>
      </c>
      <c r="CQ678" s="254">
        <v>3.1621132279999999</v>
      </c>
      <c r="CR678" s="254">
        <v>2310</v>
      </c>
      <c r="CS678" s="254">
        <v>2298.0100000000002</v>
      </c>
      <c r="CT678" s="254">
        <v>93.3</v>
      </c>
      <c r="CU678" s="254">
        <v>228</v>
      </c>
      <c r="CV678" s="254">
        <v>22.548245613999999</v>
      </c>
      <c r="CW678" s="254">
        <v>239.5</v>
      </c>
      <c r="CX678" s="253" t="s">
        <v>393</v>
      </c>
      <c r="CY678" s="253" t="s">
        <v>566</v>
      </c>
      <c r="CZ678" s="254" t="s">
        <v>566</v>
      </c>
      <c r="DA678" s="254">
        <v>-2.5</v>
      </c>
      <c r="DB678" s="254">
        <v>0.57471873750000002</v>
      </c>
      <c r="DC678" s="254">
        <v>81.880178531599995</v>
      </c>
      <c r="DD678" s="256">
        <v>-78.010144049000019</v>
      </c>
      <c r="DE678" s="254">
        <v>94.439428787200001</v>
      </c>
      <c r="DF678" s="256">
        <v>-65.450893793400013</v>
      </c>
      <c r="DG678" s="253"/>
      <c r="DH678" s="261" t="s">
        <v>689</v>
      </c>
      <c r="DI678" s="262" t="s">
        <v>689</v>
      </c>
      <c r="DJ678" s="261" t="s">
        <v>689</v>
      </c>
      <c r="DK678" s="254"/>
      <c r="DL678" s="254">
        <v>154.30000000000001</v>
      </c>
      <c r="DM678" s="263"/>
      <c r="DN678" s="264">
        <v>568</v>
      </c>
      <c r="DO678" s="264">
        <v>573</v>
      </c>
      <c r="DP678" s="264">
        <v>227.5</v>
      </c>
      <c r="DQ678" s="261"/>
      <c r="DR678" s="262"/>
      <c r="DS678" s="261"/>
      <c r="DT678" s="184"/>
      <c r="DU678" s="184"/>
      <c r="DV678" s="184"/>
      <c r="DW678" s="184"/>
      <c r="DX678" s="184"/>
      <c r="DY678" s="184"/>
      <c r="DZ678" s="184"/>
      <c r="EA678" s="265"/>
      <c r="EB678" s="265"/>
    </row>
    <row r="679" spans="1:132" s="2" customFormat="1" ht="15" customHeight="1" x14ac:dyDescent="0.2">
      <c r="A679" s="21" t="str">
        <f t="shared" si="10"/>
        <v>2785_Южно-Ягунское</v>
      </c>
      <c r="B679" s="250">
        <v>199</v>
      </c>
      <c r="C679" s="251" t="s">
        <v>733</v>
      </c>
      <c r="D679" s="251" t="s">
        <v>568</v>
      </c>
      <c r="E679" s="251" t="s">
        <v>531</v>
      </c>
      <c r="F679" s="251" t="s">
        <v>10</v>
      </c>
      <c r="G679" s="251" t="s">
        <v>29</v>
      </c>
      <c r="H679" s="251" t="s">
        <v>3055</v>
      </c>
      <c r="I679" s="252" t="s">
        <v>7002</v>
      </c>
      <c r="J679" s="251" t="s">
        <v>166</v>
      </c>
      <c r="K679" s="251" t="s">
        <v>688</v>
      </c>
      <c r="L679" s="251" t="s">
        <v>566</v>
      </c>
      <c r="M679" s="251" t="s">
        <v>421</v>
      </c>
      <c r="N679" s="251" t="s">
        <v>5742</v>
      </c>
      <c r="O679" s="251" t="s">
        <v>6</v>
      </c>
      <c r="P679" s="253" t="s">
        <v>6217</v>
      </c>
      <c r="Q679" s="253"/>
      <c r="R679" s="254"/>
      <c r="S679" s="253"/>
      <c r="T679" s="253">
        <v>12.5</v>
      </c>
      <c r="U679" s="253">
        <v>2468.5</v>
      </c>
      <c r="V679" s="253">
        <v>2486</v>
      </c>
      <c r="W679" s="254">
        <v>97.655000000000001</v>
      </c>
      <c r="X679" s="253" t="s">
        <v>150</v>
      </c>
      <c r="Y679" s="253">
        <v>2596</v>
      </c>
      <c r="Z679" s="253">
        <v>2526.1999999999998</v>
      </c>
      <c r="AA679" s="253" t="s">
        <v>1099</v>
      </c>
      <c r="AB679" s="254" t="s">
        <v>544</v>
      </c>
      <c r="AC679" s="251" t="s">
        <v>5745</v>
      </c>
      <c r="AD679" s="253" t="s">
        <v>5746</v>
      </c>
      <c r="AE679" s="253" t="s">
        <v>415</v>
      </c>
      <c r="AF679" s="253">
        <v>2260</v>
      </c>
      <c r="AG679" s="254" t="s">
        <v>5747</v>
      </c>
      <c r="AH679" s="255" t="s">
        <v>5748</v>
      </c>
      <c r="AI679" s="253" t="s">
        <v>5897</v>
      </c>
      <c r="AJ679" s="251">
        <v>2</v>
      </c>
      <c r="AK679" s="254" t="s">
        <v>566</v>
      </c>
      <c r="AL679" s="254">
        <v>4.7</v>
      </c>
      <c r="AM679" s="254">
        <v>159</v>
      </c>
      <c r="AN679" s="254">
        <v>100</v>
      </c>
      <c r="AO679" s="254">
        <v>73</v>
      </c>
      <c r="AP679" s="254">
        <v>313.82</v>
      </c>
      <c r="AQ679" s="254">
        <v>316.35000000000002</v>
      </c>
      <c r="AR679" s="254">
        <v>83.822991673299995</v>
      </c>
      <c r="AS679" s="254">
        <v>324.22664200000003</v>
      </c>
      <c r="AT679" s="254">
        <v>0</v>
      </c>
      <c r="AU679" s="254">
        <v>827</v>
      </c>
      <c r="AV679" s="254">
        <v>154.96</v>
      </c>
      <c r="AW679" s="254" t="s">
        <v>4928</v>
      </c>
      <c r="AX679" s="254">
        <v>157.5</v>
      </c>
      <c r="AY679" s="254">
        <v>158.86000000000001</v>
      </c>
      <c r="AZ679" s="256">
        <v>0.19543066689999999</v>
      </c>
      <c r="BA679" s="254" t="s">
        <v>566</v>
      </c>
      <c r="BB679" s="254" t="s">
        <v>566</v>
      </c>
      <c r="BC679" s="254">
        <v>33.284997512099999</v>
      </c>
      <c r="BD679" s="254">
        <v>31.046115747000002</v>
      </c>
      <c r="BE679" s="257">
        <v>31.046115747000002</v>
      </c>
      <c r="BF679" s="254">
        <v>1</v>
      </c>
      <c r="BG679" s="254">
        <v>30.958333333333332</v>
      </c>
      <c r="BH679" s="254">
        <v>961.13599999999997</v>
      </c>
      <c r="BI679" s="254" t="s">
        <v>430</v>
      </c>
      <c r="BJ679" s="254" t="s">
        <v>566</v>
      </c>
      <c r="BK679" s="254">
        <v>31.046115747000002</v>
      </c>
      <c r="BL679" s="254">
        <v>31.046115747000002</v>
      </c>
      <c r="BM679" s="254">
        <v>73</v>
      </c>
      <c r="BN679" s="254">
        <v>30</v>
      </c>
      <c r="BO679" s="256">
        <v>931.38347240999997</v>
      </c>
      <c r="BP679" s="256" t="s">
        <v>566</v>
      </c>
      <c r="BQ679" s="251">
        <v>2</v>
      </c>
      <c r="BR679" s="251" t="s">
        <v>566</v>
      </c>
      <c r="BS679" s="251" t="s">
        <v>566</v>
      </c>
      <c r="BT679" s="255" t="s">
        <v>566</v>
      </c>
      <c r="BU679" s="258">
        <v>0</v>
      </c>
      <c r="BV679" s="254" t="s">
        <v>6821</v>
      </c>
      <c r="BW679" s="254" t="s">
        <v>566</v>
      </c>
      <c r="BX679" s="259" t="s">
        <v>566</v>
      </c>
      <c r="BY679" s="259" t="s">
        <v>566</v>
      </c>
      <c r="BZ679" s="259" t="s">
        <v>566</v>
      </c>
      <c r="CA679" s="251"/>
      <c r="CB679" s="251">
        <v>325.2815073333</v>
      </c>
      <c r="CC679" s="260">
        <v>84.171892474100005</v>
      </c>
      <c r="CD679" s="260">
        <v>33.284997512099999</v>
      </c>
      <c r="CE679" s="254">
        <v>2.2388817650999968</v>
      </c>
      <c r="CF679" s="254">
        <v>-2.5</v>
      </c>
      <c r="CG679" s="254">
        <v>1.01301</v>
      </c>
      <c r="CH679" s="254">
        <v>2.8</v>
      </c>
      <c r="CI679" s="256">
        <v>0.8</v>
      </c>
      <c r="CJ679" s="256">
        <v>0.1190200887</v>
      </c>
      <c r="CK679" s="254">
        <v>9344.0618514229009</v>
      </c>
      <c r="CL679" s="254">
        <v>3.5214589800000001E-2</v>
      </c>
      <c r="CM679" s="254">
        <v>0.1005632472</v>
      </c>
      <c r="CN679" s="254">
        <v>665.91560000000004</v>
      </c>
      <c r="CO679" s="254">
        <v>1</v>
      </c>
      <c r="CP679" s="254">
        <v>33.285059998599998</v>
      </c>
      <c r="CQ679" s="254">
        <v>0.11421981909999999</v>
      </c>
      <c r="CR679" s="254">
        <v>2310</v>
      </c>
      <c r="CS679" s="254">
        <v>2284.9699999999998</v>
      </c>
      <c r="CT679" s="254">
        <v>93.3</v>
      </c>
      <c r="CU679" s="254">
        <v>228</v>
      </c>
      <c r="CV679" s="254">
        <v>32.035087719300002</v>
      </c>
      <c r="CW679" s="254">
        <v>136.30000000000001</v>
      </c>
      <c r="CX679" s="253" t="s">
        <v>393</v>
      </c>
      <c r="CY679" s="253" t="s">
        <v>566</v>
      </c>
      <c r="CZ679" s="254" t="s">
        <v>566</v>
      </c>
      <c r="DA679" s="254">
        <v>-2.5</v>
      </c>
      <c r="DB679" s="254">
        <v>0.19543042090000001</v>
      </c>
      <c r="DC679" s="254">
        <v>31.046115756100001</v>
      </c>
      <c r="DD679" s="256">
        <v>9.0999989765805367E-9</v>
      </c>
      <c r="DE679" s="254">
        <v>33.284997512099999</v>
      </c>
      <c r="DF679" s="256">
        <v>2.2388817650999968</v>
      </c>
      <c r="DG679" s="253"/>
      <c r="DH679" s="261" t="s">
        <v>689</v>
      </c>
      <c r="DI679" s="262" t="s">
        <v>689</v>
      </c>
      <c r="DJ679" s="261" t="s">
        <v>566</v>
      </c>
      <c r="DK679" s="254"/>
      <c r="DL679" s="254">
        <v>154.30000000000001</v>
      </c>
      <c r="DM679" s="263"/>
      <c r="DN679" s="264">
        <v>333</v>
      </c>
      <c r="DO679" s="264">
        <v>335</v>
      </c>
      <c r="DP679" s="264">
        <v>295.10000000000002</v>
      </c>
      <c r="DQ679" s="261"/>
      <c r="DR679" s="262"/>
      <c r="DS679" s="261"/>
      <c r="DT679" s="184"/>
      <c r="DU679" s="184"/>
      <c r="DV679" s="184"/>
      <c r="DW679" s="184"/>
      <c r="DX679" s="184"/>
      <c r="DY679" s="184"/>
      <c r="DZ679" s="184"/>
      <c r="EA679" s="265"/>
      <c r="EB679" s="265"/>
    </row>
    <row r="680" spans="1:132" s="2" customFormat="1" ht="15" customHeight="1" x14ac:dyDescent="0.2">
      <c r="A680" s="21" t="str">
        <f t="shared" si="10"/>
        <v>2787_Южно-Ягунское</v>
      </c>
      <c r="B680" s="250">
        <v>200</v>
      </c>
      <c r="C680" s="251" t="s">
        <v>733</v>
      </c>
      <c r="D680" s="251" t="s">
        <v>568</v>
      </c>
      <c r="E680" s="251" t="s">
        <v>531</v>
      </c>
      <c r="F680" s="251" t="s">
        <v>10</v>
      </c>
      <c r="G680" s="251" t="s">
        <v>29</v>
      </c>
      <c r="H680" s="251" t="s">
        <v>3054</v>
      </c>
      <c r="I680" s="252" t="s">
        <v>2129</v>
      </c>
      <c r="J680" s="251" t="s">
        <v>166</v>
      </c>
      <c r="K680" s="251" t="s">
        <v>688</v>
      </c>
      <c r="L680" s="251" t="s">
        <v>566</v>
      </c>
      <c r="M680" s="251" t="s">
        <v>421</v>
      </c>
      <c r="N680" s="251" t="s">
        <v>32</v>
      </c>
      <c r="O680" s="251" t="s">
        <v>6</v>
      </c>
      <c r="P680" s="253" t="s">
        <v>6217</v>
      </c>
      <c r="Q680" s="253"/>
      <c r="R680" s="254"/>
      <c r="S680" s="253"/>
      <c r="T680" s="253">
        <v>9</v>
      </c>
      <c r="U680" s="253">
        <v>2405</v>
      </c>
      <c r="V680" s="253">
        <v>2414</v>
      </c>
      <c r="W680" s="254">
        <v>19.914000000000001</v>
      </c>
      <c r="X680" s="253" t="s">
        <v>150</v>
      </c>
      <c r="Y680" s="253">
        <v>2512</v>
      </c>
      <c r="Z680" s="253">
        <v>2443.6999999999998</v>
      </c>
      <c r="AA680" s="253" t="s">
        <v>1099</v>
      </c>
      <c r="AB680" s="254" t="s">
        <v>873</v>
      </c>
      <c r="AC680" s="251" t="s">
        <v>5745</v>
      </c>
      <c r="AD680" s="253" t="s">
        <v>5746</v>
      </c>
      <c r="AE680" s="253" t="s">
        <v>415</v>
      </c>
      <c r="AF680" s="253">
        <v>2240</v>
      </c>
      <c r="AG680" s="254" t="s">
        <v>5747</v>
      </c>
      <c r="AH680" s="255" t="s">
        <v>5748</v>
      </c>
      <c r="AI680" s="253" t="s">
        <v>5759</v>
      </c>
      <c r="AJ680" s="251">
        <v>9</v>
      </c>
      <c r="AK680" s="254" t="s">
        <v>566</v>
      </c>
      <c r="AL680" s="254">
        <v>4.7</v>
      </c>
      <c r="AM680" s="254">
        <v>159</v>
      </c>
      <c r="AN680" s="254">
        <v>100</v>
      </c>
      <c r="AO680" s="254">
        <v>91</v>
      </c>
      <c r="AP680" s="254">
        <v>330.59</v>
      </c>
      <c r="AQ680" s="254">
        <v>332.43</v>
      </c>
      <c r="AR680" s="254">
        <v>81.1355103896</v>
      </c>
      <c r="AS680" s="254">
        <v>320.7113078667</v>
      </c>
      <c r="AT680" s="254">
        <v>0</v>
      </c>
      <c r="AU680" s="254">
        <v>565</v>
      </c>
      <c r="AV680" s="254">
        <v>147.15</v>
      </c>
      <c r="AW680" s="254" t="s">
        <v>4928</v>
      </c>
      <c r="AX680" s="254">
        <v>149</v>
      </c>
      <c r="AY680" s="254">
        <v>183.44</v>
      </c>
      <c r="AZ680" s="256">
        <v>0.90336121150000004</v>
      </c>
      <c r="BA680" s="254" t="s">
        <v>566</v>
      </c>
      <c r="BB680" s="254" t="s">
        <v>566</v>
      </c>
      <c r="BC680" s="254">
        <v>198.85420753240001</v>
      </c>
      <c r="BD680" s="254">
        <v>165.71258064520001</v>
      </c>
      <c r="BE680" s="257">
        <v>165.71258064520001</v>
      </c>
      <c r="BF680" s="254">
        <v>1</v>
      </c>
      <c r="BG680" s="254">
        <v>31</v>
      </c>
      <c r="BH680" s="254">
        <v>5137.09</v>
      </c>
      <c r="BI680" s="254" t="s">
        <v>430</v>
      </c>
      <c r="BJ680" s="254" t="s">
        <v>566</v>
      </c>
      <c r="BK680" s="254">
        <v>165.71258064520001</v>
      </c>
      <c r="BL680" s="254">
        <v>165.71258064520001</v>
      </c>
      <c r="BM680" s="254">
        <v>91</v>
      </c>
      <c r="BN680" s="254">
        <v>30</v>
      </c>
      <c r="BO680" s="256">
        <v>4971.3774193560002</v>
      </c>
      <c r="BP680" s="256" t="s">
        <v>566</v>
      </c>
      <c r="BQ680" s="251">
        <v>9</v>
      </c>
      <c r="BR680" s="251" t="s">
        <v>566</v>
      </c>
      <c r="BS680" s="251" t="s">
        <v>566</v>
      </c>
      <c r="BT680" s="255" t="s">
        <v>566</v>
      </c>
      <c r="BU680" s="258">
        <v>0</v>
      </c>
      <c r="BV680" s="254" t="s">
        <v>8161</v>
      </c>
      <c r="BW680" s="254" t="s">
        <v>566</v>
      </c>
      <c r="BX680" s="259" t="s">
        <v>566</v>
      </c>
      <c r="BY680" s="259" t="s">
        <v>566</v>
      </c>
      <c r="BZ680" s="259" t="s">
        <v>566</v>
      </c>
      <c r="CA680" s="251"/>
      <c r="CB680" s="251">
        <v>367.27701564</v>
      </c>
      <c r="CC680" s="260">
        <v>81.1355103896</v>
      </c>
      <c r="CD680" s="260">
        <v>198.85420753240001</v>
      </c>
      <c r="CE680" s="254">
        <v>33.141626887200005</v>
      </c>
      <c r="CF680" s="254">
        <v>-2.5</v>
      </c>
      <c r="CG680" s="254">
        <v>1.0129999999999999</v>
      </c>
      <c r="CH680" s="254">
        <v>2.8</v>
      </c>
      <c r="CI680" s="256">
        <v>0.8</v>
      </c>
      <c r="CJ680" s="256">
        <v>0.63528481960000005</v>
      </c>
      <c r="CK680" s="254">
        <v>49874.6229738771</v>
      </c>
      <c r="CL680" s="254">
        <v>2.86304075E-2</v>
      </c>
      <c r="CM680" s="254">
        <v>2.2619802523999999</v>
      </c>
      <c r="CN680" s="254">
        <v>667.82407999999998</v>
      </c>
      <c r="CO680" s="254">
        <v>1</v>
      </c>
      <c r="CP680" s="254">
        <v>156.78831390799999</v>
      </c>
      <c r="CQ680" s="254">
        <v>2.0334143229000001</v>
      </c>
      <c r="CR680" s="254">
        <v>2310</v>
      </c>
      <c r="CS680" s="254">
        <v>2291.19</v>
      </c>
      <c r="CT680" s="254">
        <v>93.3</v>
      </c>
      <c r="CU680" s="254">
        <v>228</v>
      </c>
      <c r="CV680" s="254">
        <v>35.460526315800003</v>
      </c>
      <c r="CW680" s="254">
        <v>239.5</v>
      </c>
      <c r="CX680" s="253" t="s">
        <v>393</v>
      </c>
      <c r="CY680" s="253" t="s">
        <v>566</v>
      </c>
      <c r="CZ680" s="254" t="s">
        <v>566</v>
      </c>
      <c r="DA680" s="254">
        <v>-2.5</v>
      </c>
      <c r="DB680" s="254">
        <v>0.90336121150000004</v>
      </c>
      <c r="DC680" s="254">
        <v>165.71258063760001</v>
      </c>
      <c r="DD680" s="256">
        <v>-7.599993523399462E-9</v>
      </c>
      <c r="DE680" s="254">
        <v>198.85420753240001</v>
      </c>
      <c r="DF680" s="256">
        <v>33.141626887200005</v>
      </c>
      <c r="DG680" s="253"/>
      <c r="DH680" s="261" t="s">
        <v>689</v>
      </c>
      <c r="DI680" s="262" t="s">
        <v>689</v>
      </c>
      <c r="DJ680" s="261" t="s">
        <v>689</v>
      </c>
      <c r="DK680" s="254"/>
      <c r="DL680" s="254">
        <v>154.30000000000001</v>
      </c>
      <c r="DM680" s="263"/>
      <c r="DN680" s="264">
        <v>1172</v>
      </c>
      <c r="DO680" s="264">
        <v>1173</v>
      </c>
      <c r="DP680" s="264">
        <v>184.4</v>
      </c>
      <c r="DQ680" s="261"/>
      <c r="DR680" s="262"/>
      <c r="DS680" s="261"/>
      <c r="DT680" s="184"/>
      <c r="DU680" s="184"/>
      <c r="DV680" s="184"/>
      <c r="DW680" s="184"/>
      <c r="DX680" s="184"/>
      <c r="DY680" s="184"/>
      <c r="DZ680" s="184"/>
      <c r="EA680" s="265"/>
      <c r="EB680" s="265"/>
    </row>
    <row r="681" spans="1:132" s="2" customFormat="1" ht="15" customHeight="1" x14ac:dyDescent="0.2">
      <c r="A681" s="21" t="str">
        <f t="shared" si="10"/>
        <v>2789_Южно-Ягунское</v>
      </c>
      <c r="B681" s="250">
        <v>201</v>
      </c>
      <c r="C681" s="251" t="s">
        <v>733</v>
      </c>
      <c r="D681" s="251" t="s">
        <v>568</v>
      </c>
      <c r="E681" s="251" t="s">
        <v>531</v>
      </c>
      <c r="F681" s="251" t="s">
        <v>10</v>
      </c>
      <c r="G681" s="251" t="s">
        <v>29</v>
      </c>
      <c r="H681" s="251" t="s">
        <v>3055</v>
      </c>
      <c r="I681" s="252" t="s">
        <v>7003</v>
      </c>
      <c r="J681" s="251" t="s">
        <v>166</v>
      </c>
      <c r="K681" s="251" t="s">
        <v>688</v>
      </c>
      <c r="L681" s="251" t="s">
        <v>566</v>
      </c>
      <c r="M681" s="251" t="s">
        <v>421</v>
      </c>
      <c r="N681" s="251" t="s">
        <v>5742</v>
      </c>
      <c r="O681" s="251" t="s">
        <v>6</v>
      </c>
      <c r="P681" s="253" t="s">
        <v>6217</v>
      </c>
      <c r="Q681" s="253"/>
      <c r="R681" s="254"/>
      <c r="S681" s="253"/>
      <c r="T681" s="253">
        <v>13.2</v>
      </c>
      <c r="U681" s="253">
        <v>2429</v>
      </c>
      <c r="V681" s="253">
        <v>2445.1999999999998</v>
      </c>
      <c r="W681" s="254">
        <v>50.777999999999999</v>
      </c>
      <c r="X681" s="253" t="s">
        <v>150</v>
      </c>
      <c r="Y681" s="253">
        <v>2551</v>
      </c>
      <c r="Z681" s="253">
        <v>2496</v>
      </c>
      <c r="AA681" s="253" t="s">
        <v>1099</v>
      </c>
      <c r="AB681" s="254" t="s">
        <v>873</v>
      </c>
      <c r="AC681" s="251" t="s">
        <v>5745</v>
      </c>
      <c r="AD681" s="253" t="s">
        <v>5746</v>
      </c>
      <c r="AE681" s="253" t="s">
        <v>415</v>
      </c>
      <c r="AF681" s="253">
        <v>2220</v>
      </c>
      <c r="AG681" s="254" t="s">
        <v>5747</v>
      </c>
      <c r="AH681" s="255" t="s">
        <v>5748</v>
      </c>
      <c r="AI681" s="253" t="s">
        <v>5801</v>
      </c>
      <c r="AJ681" s="251">
        <v>5</v>
      </c>
      <c r="AK681" s="254" t="s">
        <v>566</v>
      </c>
      <c r="AL681" s="254">
        <v>4.7</v>
      </c>
      <c r="AM681" s="254">
        <v>159</v>
      </c>
      <c r="AN681" s="254">
        <v>100</v>
      </c>
      <c r="AO681" s="254">
        <v>85</v>
      </c>
      <c r="AP681" s="254">
        <v>325.92</v>
      </c>
      <c r="AQ681" s="254">
        <v>327.33999999999997</v>
      </c>
      <c r="AR681" s="254">
        <v>93.587776339900003</v>
      </c>
      <c r="AS681" s="254">
        <v>334.73919386670002</v>
      </c>
      <c r="AT681" s="254">
        <v>0</v>
      </c>
      <c r="AU681" s="254">
        <v>710</v>
      </c>
      <c r="AV681" s="254">
        <v>167.12</v>
      </c>
      <c r="AW681" s="254" t="s">
        <v>4987</v>
      </c>
      <c r="AX681" s="254">
        <v>168.5</v>
      </c>
      <c r="AY681" s="254">
        <v>158.80000000000001</v>
      </c>
      <c r="AZ681" s="256">
        <v>0.69994779389999995</v>
      </c>
      <c r="BA681" s="254" t="s">
        <v>566</v>
      </c>
      <c r="BB681" s="254" t="s">
        <v>566</v>
      </c>
      <c r="BC681" s="254">
        <v>118.4786225921</v>
      </c>
      <c r="BD681" s="254">
        <v>111.15170967740001</v>
      </c>
      <c r="BE681" s="257">
        <v>111.15170967740001</v>
      </c>
      <c r="BF681" s="254">
        <v>1</v>
      </c>
      <c r="BG681" s="254">
        <v>31</v>
      </c>
      <c r="BH681" s="254">
        <v>3445.703</v>
      </c>
      <c r="BI681" s="254" t="s">
        <v>430</v>
      </c>
      <c r="BJ681" s="254" t="s">
        <v>566</v>
      </c>
      <c r="BK681" s="254">
        <v>111.15170967740001</v>
      </c>
      <c r="BL681" s="254">
        <v>111.15170967740001</v>
      </c>
      <c r="BM681" s="254">
        <v>85</v>
      </c>
      <c r="BN681" s="254">
        <v>30</v>
      </c>
      <c r="BO681" s="256">
        <v>3334.5512903220001</v>
      </c>
      <c r="BP681" s="256" t="s">
        <v>566</v>
      </c>
      <c r="BQ681" s="251">
        <v>5</v>
      </c>
      <c r="BR681" s="251" t="s">
        <v>566</v>
      </c>
      <c r="BS681" s="251" t="s">
        <v>566</v>
      </c>
      <c r="BT681" s="255" t="s">
        <v>566</v>
      </c>
      <c r="BU681" s="258">
        <v>0</v>
      </c>
      <c r="BV681" s="254" t="s">
        <v>8162</v>
      </c>
      <c r="BW681" s="254" t="s">
        <v>566</v>
      </c>
      <c r="BX681" s="259" t="s">
        <v>566</v>
      </c>
      <c r="BY681" s="259" t="s">
        <v>566</v>
      </c>
      <c r="BZ681" s="259" t="s">
        <v>566</v>
      </c>
      <c r="CA681" s="251"/>
      <c r="CB681" s="251">
        <v>336.39558199999999</v>
      </c>
      <c r="CC681" s="260">
        <v>95.014704822300004</v>
      </c>
      <c r="CD681" s="260">
        <v>118.4786225921</v>
      </c>
      <c r="CE681" s="254">
        <v>7.3269129146999887</v>
      </c>
      <c r="CF681" s="254">
        <v>8.51</v>
      </c>
      <c r="CG681" s="254">
        <v>1.01301</v>
      </c>
      <c r="CH681" s="254">
        <v>2.8</v>
      </c>
      <c r="CI681" s="256">
        <v>0.8</v>
      </c>
      <c r="CJ681" s="256">
        <v>0.4261172782</v>
      </c>
      <c r="CK681" s="254">
        <v>33453.732459829203</v>
      </c>
      <c r="CL681" s="254">
        <v>2.96215256E-2</v>
      </c>
      <c r="CM681" s="254">
        <v>1.0529174482000001</v>
      </c>
      <c r="CN681" s="254">
        <v>668.97879999999998</v>
      </c>
      <c r="CO681" s="254">
        <v>1</v>
      </c>
      <c r="CP681" s="254">
        <v>118.6189211409</v>
      </c>
      <c r="CQ681" s="254">
        <v>1.1917777776</v>
      </c>
      <c r="CR681" s="254">
        <v>2310</v>
      </c>
      <c r="CS681" s="254">
        <v>2295.91</v>
      </c>
      <c r="CT681" s="254">
        <v>93.3</v>
      </c>
      <c r="CU681" s="254">
        <v>228</v>
      </c>
      <c r="CV681" s="254">
        <v>26.701754386000001</v>
      </c>
      <c r="CW681" s="254">
        <v>136.30000000000001</v>
      </c>
      <c r="CX681" s="253" t="s">
        <v>393</v>
      </c>
      <c r="CY681" s="253" t="s">
        <v>566</v>
      </c>
      <c r="CZ681" s="254" t="s">
        <v>566</v>
      </c>
      <c r="DA681" s="254">
        <v>-2.5</v>
      </c>
      <c r="DB681" s="254">
        <v>2.1539876985999999</v>
      </c>
      <c r="DC681" s="254">
        <v>342.05345650049998</v>
      </c>
      <c r="DD681" s="256">
        <v>230.90174682309998</v>
      </c>
      <c r="DE681" s="254">
        <v>364.6122975106</v>
      </c>
      <c r="DF681" s="256">
        <v>253.46058783320001</v>
      </c>
      <c r="DG681" s="253"/>
      <c r="DH681" s="261" t="s">
        <v>689</v>
      </c>
      <c r="DI681" s="262" t="s">
        <v>689</v>
      </c>
      <c r="DJ681" s="261" t="s">
        <v>566</v>
      </c>
      <c r="DK681" s="254"/>
      <c r="DL681" s="254">
        <v>154.30000000000001</v>
      </c>
      <c r="DM681" s="263"/>
      <c r="DN681" s="264">
        <v>461</v>
      </c>
      <c r="DO681" s="264">
        <v>463</v>
      </c>
      <c r="DP681" s="264">
        <v>283.3</v>
      </c>
      <c r="DQ681" s="261"/>
      <c r="DR681" s="262"/>
      <c r="DS681" s="261"/>
      <c r="DT681" s="184"/>
      <c r="DU681" s="184"/>
      <c r="DV681" s="184"/>
      <c r="DW681" s="184"/>
      <c r="DX681" s="184"/>
      <c r="DY681" s="184"/>
      <c r="DZ681" s="184"/>
      <c r="EA681" s="265"/>
      <c r="EB681" s="265"/>
    </row>
    <row r="682" spans="1:132" s="2" customFormat="1" ht="15" customHeight="1" x14ac:dyDescent="0.2">
      <c r="A682" s="21" t="str">
        <f t="shared" si="10"/>
        <v>2791_Южно-Ягунское</v>
      </c>
      <c r="B682" s="250">
        <v>202</v>
      </c>
      <c r="C682" s="251" t="s">
        <v>733</v>
      </c>
      <c r="D682" s="251" t="s">
        <v>568</v>
      </c>
      <c r="E682" s="251" t="s">
        <v>531</v>
      </c>
      <c r="F682" s="251" t="s">
        <v>10</v>
      </c>
      <c r="G682" s="251" t="s">
        <v>29</v>
      </c>
      <c r="H682" s="251" t="s">
        <v>3055</v>
      </c>
      <c r="I682" s="252" t="s">
        <v>7004</v>
      </c>
      <c r="J682" s="251" t="s">
        <v>167</v>
      </c>
      <c r="K682" s="251" t="s">
        <v>688</v>
      </c>
      <c r="L682" s="251" t="s">
        <v>566</v>
      </c>
      <c r="M682" s="251" t="s">
        <v>421</v>
      </c>
      <c r="N682" s="251" t="s">
        <v>5742</v>
      </c>
      <c r="O682" s="251" t="s">
        <v>6</v>
      </c>
      <c r="P682" s="253" t="s">
        <v>6217</v>
      </c>
      <c r="Q682" s="253"/>
      <c r="R682" s="254"/>
      <c r="S682" s="253"/>
      <c r="T682" s="253">
        <v>10</v>
      </c>
      <c r="U682" s="253">
        <v>2499</v>
      </c>
      <c r="V682" s="253">
        <v>2511</v>
      </c>
      <c r="W682" s="254">
        <v>121.417</v>
      </c>
      <c r="X682" s="253" t="s">
        <v>150</v>
      </c>
      <c r="Y682" s="253">
        <v>2622.6</v>
      </c>
      <c r="Z682" s="253">
        <v>2606.6</v>
      </c>
      <c r="AA682" s="253" t="s">
        <v>1099</v>
      </c>
      <c r="AB682" s="254" t="s">
        <v>2149</v>
      </c>
      <c r="AC682" s="251" t="s">
        <v>5745</v>
      </c>
      <c r="AD682" s="253" t="s">
        <v>5746</v>
      </c>
      <c r="AE682" s="253" t="s">
        <v>415</v>
      </c>
      <c r="AF682" s="253">
        <v>2491</v>
      </c>
      <c r="AG682" s="254" t="s">
        <v>5747</v>
      </c>
      <c r="AH682" s="255" t="s">
        <v>5748</v>
      </c>
      <c r="AI682" s="253" t="s">
        <v>6324</v>
      </c>
      <c r="AJ682" s="251" t="s">
        <v>566</v>
      </c>
      <c r="AK682" s="254" t="s">
        <v>566</v>
      </c>
      <c r="AL682" s="254">
        <v>4.7</v>
      </c>
      <c r="AM682" s="254">
        <v>159</v>
      </c>
      <c r="AN682" s="254">
        <v>135</v>
      </c>
      <c r="AO682" s="254">
        <v>134</v>
      </c>
      <c r="AP682" s="254">
        <v>365.4</v>
      </c>
      <c r="AQ682" s="254">
        <v>367.35</v>
      </c>
      <c r="AR682" s="254">
        <v>75.131888761400006</v>
      </c>
      <c r="AS682" s="254">
        <v>314.84060360000001</v>
      </c>
      <c r="AT682" s="254">
        <v>0</v>
      </c>
      <c r="AU682" s="254">
        <v>91</v>
      </c>
      <c r="AV682" s="254">
        <v>138.44999999999999</v>
      </c>
      <c r="AW682" s="254" t="s">
        <v>4928</v>
      </c>
      <c r="AX682" s="254">
        <v>140.4</v>
      </c>
      <c r="AY682" s="254">
        <v>226.95</v>
      </c>
      <c r="AZ682" s="256">
        <v>1.4747469537</v>
      </c>
      <c r="BA682" s="254" t="s">
        <v>566</v>
      </c>
      <c r="BB682" s="254" t="s">
        <v>566</v>
      </c>
      <c r="BC682" s="254">
        <v>401.63225507670001</v>
      </c>
      <c r="BD682" s="254">
        <v>334.69382113820001</v>
      </c>
      <c r="BE682" s="257">
        <v>334.69382113820001</v>
      </c>
      <c r="BF682" s="254">
        <v>1</v>
      </c>
      <c r="BG682" s="254">
        <v>30.75</v>
      </c>
      <c r="BH682" s="254">
        <v>10291.834999999999</v>
      </c>
      <c r="BI682" s="254" t="s">
        <v>430</v>
      </c>
      <c r="BJ682" s="254" t="s">
        <v>566</v>
      </c>
      <c r="BK682" s="254">
        <v>334.69382113820001</v>
      </c>
      <c r="BL682" s="254">
        <v>334.69382113820001</v>
      </c>
      <c r="BM682" s="254">
        <v>134</v>
      </c>
      <c r="BN682" s="254">
        <v>30</v>
      </c>
      <c r="BO682" s="256">
        <v>10040.814634146</v>
      </c>
      <c r="BP682" s="256" t="s">
        <v>566</v>
      </c>
      <c r="BQ682" s="251" t="s">
        <v>566</v>
      </c>
      <c r="BR682" s="251" t="s">
        <v>566</v>
      </c>
      <c r="BS682" s="251" t="s">
        <v>566</v>
      </c>
      <c r="BT682" s="255" t="s">
        <v>566</v>
      </c>
      <c r="BU682" s="258">
        <v>0</v>
      </c>
      <c r="BV682" s="254" t="s">
        <v>8163</v>
      </c>
      <c r="BW682" s="254" t="s">
        <v>6786</v>
      </c>
      <c r="BX682" s="259">
        <v>128</v>
      </c>
      <c r="BY682" s="259">
        <v>379</v>
      </c>
      <c r="BZ682" s="259">
        <v>-36.267942583699998</v>
      </c>
      <c r="CA682" s="251"/>
      <c r="CB682" s="251">
        <v>410.78984292000001</v>
      </c>
      <c r="CC682" s="260">
        <v>79.709241412899999</v>
      </c>
      <c r="CD682" s="260">
        <v>401.63225507670001</v>
      </c>
      <c r="CE682" s="254">
        <v>66.938433938499998</v>
      </c>
      <c r="CF682" s="254">
        <v>-5.13</v>
      </c>
      <c r="CG682" s="254">
        <v>1.01315</v>
      </c>
      <c r="CH682" s="254">
        <v>2.8</v>
      </c>
      <c r="CI682" s="256">
        <v>0.8</v>
      </c>
      <c r="CJ682" s="256">
        <v>1.2831005525000001</v>
      </c>
      <c r="CK682" s="254">
        <v>100747.9326680138</v>
      </c>
      <c r="CL682" s="254">
        <v>2.7490329399999999E-2</v>
      </c>
      <c r="CM682" s="254">
        <v>9.4003575399999999</v>
      </c>
      <c r="CN682" s="254">
        <v>667.62023999999997</v>
      </c>
      <c r="CO682" s="254">
        <v>1</v>
      </c>
      <c r="CP682" s="254">
        <v>260.26646711149999</v>
      </c>
      <c r="CQ682" s="254">
        <v>5.7534594579</v>
      </c>
      <c r="CR682" s="254">
        <v>2310</v>
      </c>
      <c r="CS682" s="254">
        <v>2290.7600000000002</v>
      </c>
      <c r="CT682" s="254">
        <v>93.6</v>
      </c>
      <c r="CU682" s="254">
        <v>228</v>
      </c>
      <c r="CV682" s="254">
        <v>39.276315789500003</v>
      </c>
      <c r="CW682" s="254">
        <v>136.30000000000001</v>
      </c>
      <c r="CX682" s="253" t="s">
        <v>393</v>
      </c>
      <c r="CY682" s="253" t="s">
        <v>566</v>
      </c>
      <c r="CZ682" s="254" t="s">
        <v>566</v>
      </c>
      <c r="DA682" s="254">
        <v>-2.5</v>
      </c>
      <c r="DB682" s="254">
        <v>0.8032937483</v>
      </c>
      <c r="DC682" s="254">
        <v>181.85866076470001</v>
      </c>
      <c r="DD682" s="256">
        <v>-152.8351603735</v>
      </c>
      <c r="DE682" s="254">
        <v>218.23016841960001</v>
      </c>
      <c r="DF682" s="256">
        <v>-116.4636527186</v>
      </c>
      <c r="DG682" s="253"/>
      <c r="DH682" s="261" t="s">
        <v>689</v>
      </c>
      <c r="DI682" s="262" t="s">
        <v>689</v>
      </c>
      <c r="DJ682" s="261" t="s">
        <v>566</v>
      </c>
      <c r="DK682" s="254"/>
      <c r="DL682" s="254">
        <v>154.30000000000001</v>
      </c>
      <c r="DM682" s="263"/>
      <c r="DN682" s="264">
        <v>686</v>
      </c>
      <c r="DO682" s="264">
        <v>686</v>
      </c>
      <c r="DP682" s="264">
        <v>456</v>
      </c>
      <c r="DQ682" s="261"/>
      <c r="DR682" s="262"/>
      <c r="DS682" s="261"/>
      <c r="DT682" s="184"/>
      <c r="DU682" s="184"/>
      <c r="DV682" s="184"/>
      <c r="DW682" s="184"/>
      <c r="DX682" s="184"/>
      <c r="DY682" s="184"/>
      <c r="DZ682" s="184"/>
      <c r="EA682" s="265"/>
      <c r="EB682" s="265"/>
    </row>
    <row r="683" spans="1:132" s="2" customFormat="1" ht="15" customHeight="1" x14ac:dyDescent="0.2">
      <c r="A683" s="21" t="str">
        <f t="shared" si="10"/>
        <v>2793_Южно-Ягунское</v>
      </c>
      <c r="B683" s="250">
        <v>203</v>
      </c>
      <c r="C683" s="251" t="s">
        <v>733</v>
      </c>
      <c r="D683" s="251" t="s">
        <v>568</v>
      </c>
      <c r="E683" s="251" t="s">
        <v>531</v>
      </c>
      <c r="F683" s="251" t="s">
        <v>10</v>
      </c>
      <c r="G683" s="251" t="s">
        <v>29</v>
      </c>
      <c r="H683" s="251" t="s">
        <v>3055</v>
      </c>
      <c r="I683" s="252" t="s">
        <v>7005</v>
      </c>
      <c r="J683" s="251" t="s">
        <v>167</v>
      </c>
      <c r="K683" s="251" t="s">
        <v>688</v>
      </c>
      <c r="L683" s="251" t="s">
        <v>566</v>
      </c>
      <c r="M683" s="251" t="s">
        <v>421</v>
      </c>
      <c r="N683" s="251" t="s">
        <v>5742</v>
      </c>
      <c r="O683" s="251" t="s">
        <v>6</v>
      </c>
      <c r="P683" s="253" t="s">
        <v>6217</v>
      </c>
      <c r="Q683" s="253"/>
      <c r="R683" s="254"/>
      <c r="S683" s="253"/>
      <c r="T683" s="253">
        <v>5</v>
      </c>
      <c r="U683" s="253">
        <v>2427</v>
      </c>
      <c r="V683" s="253">
        <v>2438</v>
      </c>
      <c r="W683" s="254">
        <v>53.494</v>
      </c>
      <c r="X683" s="253" t="s">
        <v>150</v>
      </c>
      <c r="Y683" s="253">
        <v>2535.6999999999998</v>
      </c>
      <c r="Z683" s="253">
        <v>2527.6</v>
      </c>
      <c r="AA683" s="253" t="s">
        <v>1099</v>
      </c>
      <c r="AB683" s="254" t="s">
        <v>1411</v>
      </c>
      <c r="AC683" s="251" t="s">
        <v>5745</v>
      </c>
      <c r="AD683" s="253" t="s">
        <v>5746</v>
      </c>
      <c r="AE683" s="253" t="s">
        <v>415</v>
      </c>
      <c r="AF683" s="253">
        <v>2414</v>
      </c>
      <c r="AG683" s="254" t="s">
        <v>5747</v>
      </c>
      <c r="AH683" s="255" t="s">
        <v>5748</v>
      </c>
      <c r="AI683" s="253" t="s">
        <v>5768</v>
      </c>
      <c r="AJ683" s="251">
        <v>6</v>
      </c>
      <c r="AK683" s="254">
        <v>0</v>
      </c>
      <c r="AL683" s="254">
        <v>4.7</v>
      </c>
      <c r="AM683" s="254">
        <v>159</v>
      </c>
      <c r="AN683" s="254">
        <v>135</v>
      </c>
      <c r="AO683" s="254">
        <v>122</v>
      </c>
      <c r="AP683" s="254">
        <v>360.75</v>
      </c>
      <c r="AQ683" s="254">
        <v>362.99</v>
      </c>
      <c r="AR683" s="254">
        <v>73.073406803899999</v>
      </c>
      <c r="AS683" s="254">
        <v>313.31257133330001</v>
      </c>
      <c r="AT683" s="254">
        <v>0</v>
      </c>
      <c r="AU683" s="254">
        <v>637</v>
      </c>
      <c r="AV683" s="254">
        <v>136.56</v>
      </c>
      <c r="AW683" s="254" t="s">
        <v>4928</v>
      </c>
      <c r="AX683" s="254">
        <v>138.80000000000001</v>
      </c>
      <c r="AY683" s="254">
        <v>224.19</v>
      </c>
      <c r="AZ683" s="256">
        <v>0.73276629660000003</v>
      </c>
      <c r="BA683" s="254" t="s">
        <v>566</v>
      </c>
      <c r="BB683" s="254" t="s">
        <v>566</v>
      </c>
      <c r="BC683" s="254">
        <v>197.1345925615</v>
      </c>
      <c r="BD683" s="254">
        <v>164.2788760331</v>
      </c>
      <c r="BE683" s="257">
        <v>164.27887603299999</v>
      </c>
      <c r="BF683" s="254">
        <v>1</v>
      </c>
      <c r="BG683" s="254">
        <v>30.25</v>
      </c>
      <c r="BH683" s="254">
        <v>4969.4359999999997</v>
      </c>
      <c r="BI683" s="254" t="s">
        <v>430</v>
      </c>
      <c r="BJ683" s="254" t="s">
        <v>566</v>
      </c>
      <c r="BK683" s="254">
        <v>164.2788760331</v>
      </c>
      <c r="BL683" s="254">
        <v>164.2788760331</v>
      </c>
      <c r="BM683" s="254">
        <v>122</v>
      </c>
      <c r="BN683" s="254">
        <v>30</v>
      </c>
      <c r="BO683" s="256">
        <v>4928.3662809899997</v>
      </c>
      <c r="BP683" s="256" t="s">
        <v>566</v>
      </c>
      <c r="BQ683" s="251">
        <v>6</v>
      </c>
      <c r="BR683" s="251" t="s">
        <v>566</v>
      </c>
      <c r="BS683" s="251" t="s">
        <v>566</v>
      </c>
      <c r="BT683" s="255" t="s">
        <v>566</v>
      </c>
      <c r="BU683" s="258">
        <v>0</v>
      </c>
      <c r="BV683" s="254" t="s">
        <v>7006</v>
      </c>
      <c r="BW683" s="254" t="s">
        <v>6786</v>
      </c>
      <c r="BX683" s="259">
        <v>128</v>
      </c>
      <c r="BY683" s="259">
        <v>179</v>
      </c>
      <c r="BZ683" s="259">
        <v>-20.9112149533</v>
      </c>
      <c r="CA683" s="251"/>
      <c r="CB683" s="251">
        <v>405.5879486</v>
      </c>
      <c r="CC683" s="260">
        <v>74.2960263768</v>
      </c>
      <c r="CD683" s="260">
        <v>197.1345925615</v>
      </c>
      <c r="CE683" s="254">
        <v>32.855716528500011</v>
      </c>
      <c r="CF683" s="254">
        <v>-2.5</v>
      </c>
      <c r="CG683" s="254">
        <v>1.0131300000000001</v>
      </c>
      <c r="CH683" s="254">
        <v>2.8</v>
      </c>
      <c r="CI683" s="256">
        <v>0.8</v>
      </c>
      <c r="CJ683" s="256">
        <v>0.62978849110000001</v>
      </c>
      <c r="CK683" s="254">
        <v>49449.465085060598</v>
      </c>
      <c r="CL683" s="254">
        <v>2.8648672999999999E-2</v>
      </c>
      <c r="CM683" s="254">
        <v>2.2862476744000002</v>
      </c>
      <c r="CN683" s="254">
        <v>666.81719999999996</v>
      </c>
      <c r="CO683" s="254">
        <v>1</v>
      </c>
      <c r="CP683" s="254">
        <v>129.59764544379999</v>
      </c>
      <c r="CQ683" s="254">
        <v>1.4504684215000001</v>
      </c>
      <c r="CR683" s="254">
        <v>2310</v>
      </c>
      <c r="CS683" s="254">
        <v>2287.89</v>
      </c>
      <c r="CT683" s="254">
        <v>93.6</v>
      </c>
      <c r="CU683" s="254">
        <v>228</v>
      </c>
      <c r="CV683" s="254">
        <v>40.105263157899998</v>
      </c>
      <c r="CW683" s="254">
        <v>136.30000000000001</v>
      </c>
      <c r="CX683" s="253" t="s">
        <v>393</v>
      </c>
      <c r="CY683" s="253" t="s">
        <v>566</v>
      </c>
      <c r="CZ683" s="254" t="s">
        <v>566</v>
      </c>
      <c r="DA683" s="254">
        <v>-2.5</v>
      </c>
      <c r="DB683" s="254">
        <v>0.73424616139999999</v>
      </c>
      <c r="DC683" s="254">
        <v>164.2788760425</v>
      </c>
      <c r="DD683" s="256">
        <v>9.5000132205314003E-9</v>
      </c>
      <c r="DE683" s="254">
        <v>197.1345925615</v>
      </c>
      <c r="DF683" s="256">
        <v>32.855716528500011</v>
      </c>
      <c r="DG683" s="253"/>
      <c r="DH683" s="261" t="s">
        <v>689</v>
      </c>
      <c r="DI683" s="262" t="s">
        <v>689</v>
      </c>
      <c r="DJ683" s="261" t="s">
        <v>566</v>
      </c>
      <c r="DK683" s="254"/>
      <c r="DL683" s="254">
        <v>154.30000000000001</v>
      </c>
      <c r="DM683" s="263"/>
      <c r="DN683" s="264">
        <v>471</v>
      </c>
      <c r="DO683" s="264">
        <v>471</v>
      </c>
      <c r="DP683" s="264">
        <v>456.3</v>
      </c>
      <c r="DQ683" s="261"/>
      <c r="DR683" s="262"/>
      <c r="DS683" s="261"/>
      <c r="DT683" s="184"/>
      <c r="DU683" s="184"/>
      <c r="DV683" s="184"/>
      <c r="DW683" s="184"/>
      <c r="DX683" s="184"/>
      <c r="DY683" s="184"/>
      <c r="DZ683" s="184"/>
      <c r="EA683" s="265"/>
      <c r="EB683" s="265"/>
    </row>
    <row r="684" spans="1:132" s="2" customFormat="1" ht="15" customHeight="1" x14ac:dyDescent="0.2">
      <c r="A684" s="21" t="str">
        <f t="shared" si="10"/>
        <v>2795_Южно-Ягунское</v>
      </c>
      <c r="B684" s="250">
        <v>204</v>
      </c>
      <c r="C684" s="251" t="s">
        <v>733</v>
      </c>
      <c r="D684" s="251" t="s">
        <v>568</v>
      </c>
      <c r="E684" s="251" t="s">
        <v>531</v>
      </c>
      <c r="F684" s="251" t="s">
        <v>10</v>
      </c>
      <c r="G684" s="251" t="s">
        <v>29</v>
      </c>
      <c r="H684" s="251" t="s">
        <v>3055</v>
      </c>
      <c r="I684" s="252" t="s">
        <v>7007</v>
      </c>
      <c r="J684" s="251" t="s">
        <v>167</v>
      </c>
      <c r="K684" s="251" t="s">
        <v>688</v>
      </c>
      <c r="L684" s="251" t="s">
        <v>566</v>
      </c>
      <c r="M684" s="251" t="s">
        <v>421</v>
      </c>
      <c r="N684" s="251" t="s">
        <v>5742</v>
      </c>
      <c r="O684" s="251" t="s">
        <v>6</v>
      </c>
      <c r="P684" s="253" t="s">
        <v>6217</v>
      </c>
      <c r="Q684" s="253"/>
      <c r="R684" s="254"/>
      <c r="S684" s="253"/>
      <c r="T684" s="253">
        <v>7</v>
      </c>
      <c r="U684" s="253">
        <v>2380</v>
      </c>
      <c r="V684" s="253">
        <v>2391</v>
      </c>
      <c r="W684" s="254">
        <v>10.61</v>
      </c>
      <c r="X684" s="253" t="s">
        <v>150</v>
      </c>
      <c r="Y684" s="253">
        <v>2507</v>
      </c>
      <c r="Z684" s="253">
        <v>2501.1</v>
      </c>
      <c r="AA684" s="253" t="s">
        <v>1099</v>
      </c>
      <c r="AB684" s="254" t="s">
        <v>913</v>
      </c>
      <c r="AC684" s="251" t="s">
        <v>5745</v>
      </c>
      <c r="AD684" s="253" t="s">
        <v>5746</v>
      </c>
      <c r="AE684" s="253" t="s">
        <v>415</v>
      </c>
      <c r="AF684" s="253">
        <v>2374</v>
      </c>
      <c r="AG684" s="254" t="s">
        <v>5747</v>
      </c>
      <c r="AH684" s="255" t="s">
        <v>5748</v>
      </c>
      <c r="AI684" s="253" t="s">
        <v>5768</v>
      </c>
      <c r="AJ684" s="251" t="s">
        <v>566</v>
      </c>
      <c r="AK684" s="254">
        <v>0</v>
      </c>
      <c r="AL684" s="254">
        <v>4.7</v>
      </c>
      <c r="AM684" s="254">
        <v>159</v>
      </c>
      <c r="AN684" s="254">
        <v>135</v>
      </c>
      <c r="AO684" s="254">
        <v>134</v>
      </c>
      <c r="AP684" s="254">
        <v>371.35</v>
      </c>
      <c r="AQ684" s="254">
        <v>374.1</v>
      </c>
      <c r="AR684" s="254">
        <v>73.336964435400006</v>
      </c>
      <c r="AS684" s="254">
        <v>313.95881800000001</v>
      </c>
      <c r="AT684" s="254">
        <v>0</v>
      </c>
      <c r="AU684" s="254">
        <v>680</v>
      </c>
      <c r="AV684" s="254">
        <v>138.24</v>
      </c>
      <c r="AW684" s="254" t="s">
        <v>4928</v>
      </c>
      <c r="AX684" s="254">
        <v>141</v>
      </c>
      <c r="AY684" s="254">
        <v>233.11</v>
      </c>
      <c r="AZ684" s="256">
        <v>0.8769155085</v>
      </c>
      <c r="BA684" s="254" t="s">
        <v>566</v>
      </c>
      <c r="BB684" s="254" t="s">
        <v>566</v>
      </c>
      <c r="BC684" s="254">
        <v>245.30067006249999</v>
      </c>
      <c r="BD684" s="254">
        <v>204.41777419350001</v>
      </c>
      <c r="BE684" s="257">
        <v>204.41777419350001</v>
      </c>
      <c r="BF684" s="254">
        <v>1</v>
      </c>
      <c r="BG684" s="254">
        <v>31</v>
      </c>
      <c r="BH684" s="254">
        <v>6336.951</v>
      </c>
      <c r="BI684" s="254" t="s">
        <v>430</v>
      </c>
      <c r="BJ684" s="254" t="s">
        <v>566</v>
      </c>
      <c r="BK684" s="254">
        <v>204.41777419350001</v>
      </c>
      <c r="BL684" s="254">
        <v>204.41777419350001</v>
      </c>
      <c r="BM684" s="254">
        <v>134</v>
      </c>
      <c r="BN684" s="254">
        <v>30</v>
      </c>
      <c r="BO684" s="256">
        <v>6132.5332258050003</v>
      </c>
      <c r="BP684" s="256" t="s">
        <v>566</v>
      </c>
      <c r="BQ684" s="251" t="s">
        <v>566</v>
      </c>
      <c r="BR684" s="251" t="s">
        <v>566</v>
      </c>
      <c r="BS684" s="251" t="s">
        <v>566</v>
      </c>
      <c r="BT684" s="255" t="s">
        <v>566</v>
      </c>
      <c r="BU684" s="258">
        <v>0</v>
      </c>
      <c r="BV684" s="254" t="s">
        <v>7008</v>
      </c>
      <c r="BW684" s="254" t="s">
        <v>6786</v>
      </c>
      <c r="BX684" s="259">
        <v>128</v>
      </c>
      <c r="BY684" s="259">
        <v>307</v>
      </c>
      <c r="BZ684" s="259">
        <v>-29.98046875</v>
      </c>
      <c r="CA684" s="251"/>
      <c r="CB684" s="251">
        <v>417.97127460000002</v>
      </c>
      <c r="CC684" s="260">
        <v>75.771930515099996</v>
      </c>
      <c r="CD684" s="260">
        <v>245.30067006249999</v>
      </c>
      <c r="CE684" s="254">
        <v>40.882895868999981</v>
      </c>
      <c r="CF684" s="254">
        <v>-2.5</v>
      </c>
      <c r="CG684" s="254">
        <v>1.01379</v>
      </c>
      <c r="CH684" s="254">
        <v>2.8</v>
      </c>
      <c r="CI684" s="256">
        <v>0.8</v>
      </c>
      <c r="CJ684" s="256">
        <v>0.78366716810000003</v>
      </c>
      <c r="CK684" s="254">
        <v>61571.730225068699</v>
      </c>
      <c r="CL684" s="254">
        <v>2.82175894E-2</v>
      </c>
      <c r="CM684" s="254">
        <v>3.4311669315</v>
      </c>
      <c r="CN684" s="254">
        <v>665.38919999999996</v>
      </c>
      <c r="CO684" s="254">
        <v>1</v>
      </c>
      <c r="CP684" s="254">
        <v>155.313748957</v>
      </c>
      <c r="CQ684" s="254">
        <v>2.0195013250999998</v>
      </c>
      <c r="CR684" s="254">
        <v>2310</v>
      </c>
      <c r="CS684" s="254">
        <v>2282.79</v>
      </c>
      <c r="CT684" s="254">
        <v>93.6</v>
      </c>
      <c r="CU684" s="254">
        <v>228</v>
      </c>
      <c r="CV684" s="254">
        <v>39.368421052599999</v>
      </c>
      <c r="CW684" s="254">
        <v>136.30000000000001</v>
      </c>
      <c r="CX684" s="253" t="s">
        <v>393</v>
      </c>
      <c r="CY684" s="253" t="s">
        <v>566</v>
      </c>
      <c r="CZ684" s="254" t="s">
        <v>566</v>
      </c>
      <c r="DA684" s="254">
        <v>-2.5</v>
      </c>
      <c r="DB684" s="254">
        <v>0.89297042000000004</v>
      </c>
      <c r="DC684" s="254">
        <v>204.41777418539999</v>
      </c>
      <c r="DD684" s="256">
        <v>-8.1000166574085597E-9</v>
      </c>
      <c r="DE684" s="254">
        <v>245.30067006249999</v>
      </c>
      <c r="DF684" s="256">
        <v>40.882895868999981</v>
      </c>
      <c r="DG684" s="253"/>
      <c r="DH684" s="261" t="s">
        <v>689</v>
      </c>
      <c r="DI684" s="262" t="s">
        <v>689</v>
      </c>
      <c r="DJ684" s="261" t="s">
        <v>566</v>
      </c>
      <c r="DK684" s="254"/>
      <c r="DL684" s="254">
        <v>154.30000000000001</v>
      </c>
      <c r="DM684" s="263"/>
      <c r="DN684" s="264">
        <v>1091</v>
      </c>
      <c r="DO684" s="264">
        <v>1433</v>
      </c>
      <c r="DP684" s="264">
        <v>379.2</v>
      </c>
      <c r="DQ684" s="261"/>
      <c r="DR684" s="262"/>
      <c r="DS684" s="261"/>
      <c r="DT684" s="184"/>
      <c r="DU684" s="184"/>
      <c r="DV684" s="184"/>
      <c r="DW684" s="184"/>
      <c r="DX684" s="184"/>
      <c r="DY684" s="184"/>
      <c r="DZ684" s="184"/>
      <c r="EA684" s="265"/>
      <c r="EB684" s="265"/>
    </row>
    <row r="685" spans="1:132" s="2" customFormat="1" ht="15" customHeight="1" x14ac:dyDescent="0.2">
      <c r="A685" s="21" t="str">
        <f t="shared" si="10"/>
        <v>2799_Южно-Ягунское</v>
      </c>
      <c r="B685" s="250">
        <v>205</v>
      </c>
      <c r="C685" s="251" t="s">
        <v>733</v>
      </c>
      <c r="D685" s="251" t="s">
        <v>568</v>
      </c>
      <c r="E685" s="251" t="s">
        <v>531</v>
      </c>
      <c r="F685" s="251" t="s">
        <v>10</v>
      </c>
      <c r="G685" s="251" t="s">
        <v>29</v>
      </c>
      <c r="H685" s="251" t="s">
        <v>3055</v>
      </c>
      <c r="I685" s="252" t="s">
        <v>2130</v>
      </c>
      <c r="J685" s="251" t="s">
        <v>95</v>
      </c>
      <c r="K685" s="251" t="s">
        <v>688</v>
      </c>
      <c r="L685" s="251" t="s">
        <v>566</v>
      </c>
      <c r="M685" s="251" t="s">
        <v>421</v>
      </c>
      <c r="N685" s="251" t="s">
        <v>5742</v>
      </c>
      <c r="O685" s="251" t="s">
        <v>6</v>
      </c>
      <c r="P685" s="253" t="s">
        <v>6217</v>
      </c>
      <c r="Q685" s="253"/>
      <c r="R685" s="254"/>
      <c r="S685" s="253"/>
      <c r="T685" s="253">
        <v>7.9</v>
      </c>
      <c r="U685" s="253">
        <v>2588.8000000000002</v>
      </c>
      <c r="V685" s="253">
        <v>2600</v>
      </c>
      <c r="W685" s="254">
        <v>220.88800000000001</v>
      </c>
      <c r="X685" s="253" t="s">
        <v>150</v>
      </c>
      <c r="Y685" s="253">
        <v>2708</v>
      </c>
      <c r="Z685" s="253">
        <v>2645</v>
      </c>
      <c r="AA685" s="253" t="s">
        <v>1099</v>
      </c>
      <c r="AB685" s="254" t="s">
        <v>7009</v>
      </c>
      <c r="AC685" s="251" t="s">
        <v>5745</v>
      </c>
      <c r="AD685" s="253" t="s">
        <v>5746</v>
      </c>
      <c r="AE685" s="253" t="s">
        <v>415</v>
      </c>
      <c r="AF685" s="253">
        <v>2575</v>
      </c>
      <c r="AG685" s="254" t="s">
        <v>5747</v>
      </c>
      <c r="AH685" s="255" t="s">
        <v>5748</v>
      </c>
      <c r="AI685" s="253" t="s">
        <v>7010</v>
      </c>
      <c r="AJ685" s="251">
        <v>6</v>
      </c>
      <c r="AK685" s="254">
        <v>0</v>
      </c>
      <c r="AL685" s="254">
        <v>4.7</v>
      </c>
      <c r="AM685" s="254">
        <v>159</v>
      </c>
      <c r="AN685" s="254">
        <v>136</v>
      </c>
      <c r="AO685" s="254">
        <v>123</v>
      </c>
      <c r="AP685" s="254">
        <v>361.13</v>
      </c>
      <c r="AQ685" s="254">
        <v>364.2</v>
      </c>
      <c r="AR685" s="254">
        <v>89.617754964599996</v>
      </c>
      <c r="AS685" s="254">
        <v>329.11350800000002</v>
      </c>
      <c r="AT685" s="254">
        <v>0</v>
      </c>
      <c r="AU685" s="254">
        <v>159</v>
      </c>
      <c r="AV685" s="254">
        <v>161.22999999999999</v>
      </c>
      <c r="AW685" s="254" t="s">
        <v>4928</v>
      </c>
      <c r="AX685" s="254">
        <v>164.3</v>
      </c>
      <c r="AY685" s="254">
        <v>199.9</v>
      </c>
      <c r="AZ685" s="256">
        <v>0.83781358419999996</v>
      </c>
      <c r="BA685" s="254" t="s">
        <v>566</v>
      </c>
      <c r="BB685" s="254" t="s">
        <v>566</v>
      </c>
      <c r="BC685" s="254">
        <v>200.97404283149999</v>
      </c>
      <c r="BD685" s="254">
        <v>167.47893548389999</v>
      </c>
      <c r="BE685" s="257">
        <v>167.4789354838</v>
      </c>
      <c r="BF685" s="254">
        <v>1</v>
      </c>
      <c r="BG685" s="254">
        <v>31</v>
      </c>
      <c r="BH685" s="254">
        <v>5191.8469999999998</v>
      </c>
      <c r="BI685" s="254" t="s">
        <v>430</v>
      </c>
      <c r="BJ685" s="254" t="s">
        <v>566</v>
      </c>
      <c r="BK685" s="254">
        <v>167.47893548389999</v>
      </c>
      <c r="BL685" s="254">
        <v>167.47893548389999</v>
      </c>
      <c r="BM685" s="254">
        <v>123</v>
      </c>
      <c r="BN685" s="254">
        <v>30</v>
      </c>
      <c r="BO685" s="256">
        <v>5024.3680645140003</v>
      </c>
      <c r="BP685" s="256" t="s">
        <v>566</v>
      </c>
      <c r="BQ685" s="251">
        <v>6</v>
      </c>
      <c r="BR685" s="251" t="s">
        <v>566</v>
      </c>
      <c r="BS685" s="251" t="s">
        <v>566</v>
      </c>
      <c r="BT685" s="255" t="s">
        <v>566</v>
      </c>
      <c r="BU685" s="258">
        <v>0</v>
      </c>
      <c r="BV685" s="254" t="s">
        <v>8164</v>
      </c>
      <c r="BW685" s="254" t="s">
        <v>6786</v>
      </c>
      <c r="BX685" s="259">
        <v>139</v>
      </c>
      <c r="BY685" s="259">
        <v>288</v>
      </c>
      <c r="BZ685" s="259">
        <v>-12.955465587000001</v>
      </c>
      <c r="CA685" s="251"/>
      <c r="CB685" s="251">
        <v>401.1090676</v>
      </c>
      <c r="CC685" s="260">
        <v>91.012897248100003</v>
      </c>
      <c r="CD685" s="260">
        <v>200.97404283149999</v>
      </c>
      <c r="CE685" s="254">
        <v>33.495107347699985</v>
      </c>
      <c r="CF685" s="254">
        <v>-4.38</v>
      </c>
      <c r="CG685" s="254">
        <v>1.01325</v>
      </c>
      <c r="CH685" s="254">
        <v>2.8</v>
      </c>
      <c r="CI685" s="256">
        <v>0.8</v>
      </c>
      <c r="CJ685" s="256">
        <v>0.64205641420000004</v>
      </c>
      <c r="CK685" s="254">
        <v>50418.6837793554</v>
      </c>
      <c r="CL685" s="254">
        <v>2.8607433500000001E-2</v>
      </c>
      <c r="CM685" s="254">
        <v>2.5317396954000002</v>
      </c>
      <c r="CN685" s="254">
        <v>664.87120000000004</v>
      </c>
      <c r="CO685" s="254">
        <v>1</v>
      </c>
      <c r="CP685" s="254">
        <v>141.3740214188</v>
      </c>
      <c r="CQ685" s="254">
        <v>1.8280726481</v>
      </c>
      <c r="CR685" s="254">
        <v>2310</v>
      </c>
      <c r="CS685" s="254">
        <v>2279.7399999999998</v>
      </c>
      <c r="CT685" s="254">
        <v>94.8</v>
      </c>
      <c r="CU685" s="254">
        <v>228</v>
      </c>
      <c r="CV685" s="254">
        <v>29.285087719300002</v>
      </c>
      <c r="CW685" s="254">
        <v>136.30000000000001</v>
      </c>
      <c r="CX685" s="253" t="s">
        <v>393</v>
      </c>
      <c r="CY685" s="253" t="s">
        <v>566</v>
      </c>
      <c r="CZ685" s="254" t="s">
        <v>566</v>
      </c>
      <c r="DA685" s="254">
        <v>-2.5</v>
      </c>
      <c r="DB685" s="254">
        <v>0.6208032496</v>
      </c>
      <c r="DC685" s="254">
        <v>122.4732100559</v>
      </c>
      <c r="DD685" s="256">
        <v>-45.005725427900003</v>
      </c>
      <c r="DE685" s="254">
        <v>146.96738224890001</v>
      </c>
      <c r="DF685" s="256">
        <v>-20.511553234899992</v>
      </c>
      <c r="DG685" s="253"/>
      <c r="DH685" s="261" t="s">
        <v>3155</v>
      </c>
      <c r="DI685" s="262" t="s">
        <v>689</v>
      </c>
      <c r="DJ685" s="261" t="s">
        <v>566</v>
      </c>
      <c r="DK685" s="254"/>
      <c r="DL685" s="254">
        <v>154.30000000000001</v>
      </c>
      <c r="DM685" s="263"/>
      <c r="DN685" s="264">
        <v>708</v>
      </c>
      <c r="DO685" s="264">
        <v>708</v>
      </c>
      <c r="DP685" s="264">
        <v>135.30000000000001</v>
      </c>
      <c r="DQ685" s="261"/>
      <c r="DR685" s="262"/>
      <c r="DS685" s="261"/>
      <c r="DT685" s="184"/>
      <c r="DU685" s="184"/>
      <c r="DV685" s="184"/>
      <c r="DW685" s="184"/>
      <c r="DX685" s="184"/>
      <c r="DY685" s="184"/>
      <c r="DZ685" s="184"/>
      <c r="EA685" s="265"/>
      <c r="EB685" s="265"/>
    </row>
    <row r="686" spans="1:132" s="2" customFormat="1" ht="15" customHeight="1" x14ac:dyDescent="0.2">
      <c r="A686" s="21" t="str">
        <f t="shared" si="10"/>
        <v>2800_Южно-Ягунское</v>
      </c>
      <c r="B686" s="250">
        <v>206</v>
      </c>
      <c r="C686" s="251" t="s">
        <v>733</v>
      </c>
      <c r="D686" s="251" t="s">
        <v>568</v>
      </c>
      <c r="E686" s="251" t="s">
        <v>531</v>
      </c>
      <c r="F686" s="251" t="s">
        <v>10</v>
      </c>
      <c r="G686" s="251" t="s">
        <v>29</v>
      </c>
      <c r="H686" s="251" t="s">
        <v>3055</v>
      </c>
      <c r="I686" s="252" t="s">
        <v>1955</v>
      </c>
      <c r="J686" s="251" t="s">
        <v>91</v>
      </c>
      <c r="K686" s="251" t="s">
        <v>688</v>
      </c>
      <c r="L686" s="251" t="s">
        <v>566</v>
      </c>
      <c r="M686" s="251" t="s">
        <v>421</v>
      </c>
      <c r="N686" s="251" t="s">
        <v>5742</v>
      </c>
      <c r="O686" s="251" t="s">
        <v>6</v>
      </c>
      <c r="P686" s="253" t="s">
        <v>6217</v>
      </c>
      <c r="Q686" s="253"/>
      <c r="R686" s="254"/>
      <c r="S686" s="253"/>
      <c r="T686" s="253">
        <v>14.5</v>
      </c>
      <c r="U686" s="253">
        <v>2494</v>
      </c>
      <c r="V686" s="253">
        <v>2510</v>
      </c>
      <c r="W686" s="254">
        <v>131.53200000000001</v>
      </c>
      <c r="X686" s="253" t="s">
        <v>150</v>
      </c>
      <c r="Y686" s="253">
        <v>2570</v>
      </c>
      <c r="Z686" s="253">
        <v>2532.5</v>
      </c>
      <c r="AA686" s="253" t="s">
        <v>1099</v>
      </c>
      <c r="AB686" s="254" t="s">
        <v>552</v>
      </c>
      <c r="AC686" s="251" t="s">
        <v>5745</v>
      </c>
      <c r="AD686" s="253" t="s">
        <v>5746</v>
      </c>
      <c r="AE686" s="253" t="s">
        <v>415</v>
      </c>
      <c r="AF686" s="253">
        <v>2340</v>
      </c>
      <c r="AG686" s="254" t="s">
        <v>5747</v>
      </c>
      <c r="AH686" s="255" t="s">
        <v>5748</v>
      </c>
      <c r="AI686" s="253" t="s">
        <v>5764</v>
      </c>
      <c r="AJ686" s="251">
        <v>6</v>
      </c>
      <c r="AK686" s="254" t="s">
        <v>566</v>
      </c>
      <c r="AL686" s="254">
        <v>4.7</v>
      </c>
      <c r="AM686" s="254">
        <v>159</v>
      </c>
      <c r="AN686" s="254">
        <v>141</v>
      </c>
      <c r="AO686" s="254">
        <v>128</v>
      </c>
      <c r="AP686" s="254">
        <v>365.53</v>
      </c>
      <c r="AQ686" s="254">
        <v>368.85</v>
      </c>
      <c r="AR686" s="254">
        <v>82.411106735399997</v>
      </c>
      <c r="AS686" s="254">
        <v>321.14978213329999</v>
      </c>
      <c r="AT686" s="254">
        <v>0</v>
      </c>
      <c r="AU686" s="254">
        <v>425</v>
      </c>
      <c r="AV686" s="254">
        <v>149.87</v>
      </c>
      <c r="AW686" s="254" t="s">
        <v>4928</v>
      </c>
      <c r="AX686" s="254">
        <v>153.19999999999999</v>
      </c>
      <c r="AY686" s="254">
        <v>215.66</v>
      </c>
      <c r="AZ686" s="256">
        <v>0.81449593600000003</v>
      </c>
      <c r="BA686" s="254" t="s">
        <v>566</v>
      </c>
      <c r="BB686" s="254" t="s">
        <v>566</v>
      </c>
      <c r="BC686" s="254">
        <v>210.7844479119</v>
      </c>
      <c r="BD686" s="254">
        <v>175.6541935484</v>
      </c>
      <c r="BE686" s="257">
        <v>175.65419354829999</v>
      </c>
      <c r="BF686" s="254">
        <v>1</v>
      </c>
      <c r="BG686" s="254">
        <v>31</v>
      </c>
      <c r="BH686" s="254">
        <v>5445.28</v>
      </c>
      <c r="BI686" s="254" t="s">
        <v>430</v>
      </c>
      <c r="BJ686" s="254" t="s">
        <v>566</v>
      </c>
      <c r="BK686" s="254">
        <v>175.6541935484</v>
      </c>
      <c r="BL686" s="254">
        <v>175.6541935484</v>
      </c>
      <c r="BM686" s="254">
        <v>128</v>
      </c>
      <c r="BN686" s="254">
        <v>30</v>
      </c>
      <c r="BO686" s="256">
        <v>5269.6258064490003</v>
      </c>
      <c r="BP686" s="256" t="s">
        <v>566</v>
      </c>
      <c r="BQ686" s="251">
        <v>6</v>
      </c>
      <c r="BR686" s="251" t="s">
        <v>566</v>
      </c>
      <c r="BS686" s="251" t="s">
        <v>566</v>
      </c>
      <c r="BT686" s="255" t="s">
        <v>566</v>
      </c>
      <c r="BU686" s="258">
        <v>0</v>
      </c>
      <c r="BV686" s="254" t="s">
        <v>7011</v>
      </c>
      <c r="BW686" s="254" t="s">
        <v>566</v>
      </c>
      <c r="BX686" s="259" t="s">
        <v>566</v>
      </c>
      <c r="BY686" s="259" t="s">
        <v>566</v>
      </c>
      <c r="BZ686" s="259" t="s">
        <v>566</v>
      </c>
      <c r="CA686" s="251"/>
      <c r="CB686" s="251">
        <v>408.66125735999998</v>
      </c>
      <c r="CC686" s="260">
        <v>83.500682923400007</v>
      </c>
      <c r="CD686" s="260">
        <v>210.7844479119</v>
      </c>
      <c r="CE686" s="254">
        <v>35.130254363600017</v>
      </c>
      <c r="CF686" s="254">
        <v>-2.5</v>
      </c>
      <c r="CG686" s="254">
        <v>1.0130999999999999</v>
      </c>
      <c r="CH686" s="254">
        <v>2.8</v>
      </c>
      <c r="CI686" s="256">
        <v>0.8</v>
      </c>
      <c r="CJ686" s="256">
        <v>0.67339753099999999</v>
      </c>
      <c r="CK686" s="254">
        <v>52871.975494072401</v>
      </c>
      <c r="CL686" s="254">
        <v>2.8509087900000001E-2</v>
      </c>
      <c r="CM686" s="254">
        <v>2.6279404504000001</v>
      </c>
      <c r="CN686" s="254">
        <v>663.70191999999997</v>
      </c>
      <c r="CO686" s="254">
        <v>1</v>
      </c>
      <c r="CP686" s="254">
        <v>139.72676969450001</v>
      </c>
      <c r="CQ686" s="254">
        <v>1.6925338700999999</v>
      </c>
      <c r="CR686" s="254">
        <v>2310</v>
      </c>
      <c r="CS686" s="254">
        <v>2277.1640000000002</v>
      </c>
      <c r="CT686" s="254">
        <v>93.2</v>
      </c>
      <c r="CU686" s="254">
        <v>228</v>
      </c>
      <c r="CV686" s="254">
        <v>34.267543859600003</v>
      </c>
      <c r="CW686" s="254">
        <v>136.30000000000001</v>
      </c>
      <c r="CX686" s="253" t="s">
        <v>393</v>
      </c>
      <c r="CY686" s="253" t="s">
        <v>566</v>
      </c>
      <c r="CZ686" s="254" t="s">
        <v>566</v>
      </c>
      <c r="DA686" s="254">
        <v>-2.5</v>
      </c>
      <c r="DB686" s="254">
        <v>0.81717997279999999</v>
      </c>
      <c r="DC686" s="254">
        <v>175.6541935569</v>
      </c>
      <c r="DD686" s="256">
        <v>8.600011369708227E-9</v>
      </c>
      <c r="DE686" s="254">
        <v>210.7844479119</v>
      </c>
      <c r="DF686" s="256">
        <v>35.130254363600017</v>
      </c>
      <c r="DG686" s="253"/>
      <c r="DH686" s="261" t="s">
        <v>3162</v>
      </c>
      <c r="DI686" s="262" t="s">
        <v>689</v>
      </c>
      <c r="DJ686" s="261" t="s">
        <v>566</v>
      </c>
      <c r="DK686" s="254"/>
      <c r="DL686" s="254">
        <v>154.30000000000001</v>
      </c>
      <c r="DM686" s="263"/>
      <c r="DN686" s="264">
        <v>495</v>
      </c>
      <c r="DO686" s="264">
        <v>495</v>
      </c>
      <c r="DP686" s="264">
        <v>286.60000000000002</v>
      </c>
      <c r="DQ686" s="261"/>
      <c r="DR686" s="262"/>
      <c r="DS686" s="261"/>
      <c r="DT686" s="184"/>
      <c r="DU686" s="184"/>
      <c r="DV686" s="184"/>
      <c r="DW686" s="184"/>
      <c r="DX686" s="184"/>
      <c r="DY686" s="184"/>
      <c r="DZ686" s="184"/>
      <c r="EA686" s="265"/>
      <c r="EB686" s="265"/>
    </row>
    <row r="687" spans="1:132" s="2" customFormat="1" ht="15" customHeight="1" x14ac:dyDescent="0.2">
      <c r="A687" s="21" t="str">
        <f t="shared" si="10"/>
        <v>2801_Южно-Ягунское</v>
      </c>
      <c r="B687" s="250">
        <v>207</v>
      </c>
      <c r="C687" s="251" t="s">
        <v>733</v>
      </c>
      <c r="D687" s="251" t="s">
        <v>568</v>
      </c>
      <c r="E687" s="251" t="s">
        <v>531</v>
      </c>
      <c r="F687" s="251" t="s">
        <v>10</v>
      </c>
      <c r="G687" s="251" t="s">
        <v>29</v>
      </c>
      <c r="H687" s="251" t="s">
        <v>3055</v>
      </c>
      <c r="I687" s="252" t="s">
        <v>5978</v>
      </c>
      <c r="J687" s="251" t="s">
        <v>91</v>
      </c>
      <c r="K687" s="251" t="s">
        <v>688</v>
      </c>
      <c r="L687" s="251" t="s">
        <v>566</v>
      </c>
      <c r="M687" s="251" t="s">
        <v>421</v>
      </c>
      <c r="N687" s="251" t="s">
        <v>5742</v>
      </c>
      <c r="O687" s="251" t="s">
        <v>6</v>
      </c>
      <c r="P687" s="253" t="s">
        <v>6217</v>
      </c>
      <c r="Q687" s="253"/>
      <c r="R687" s="254"/>
      <c r="S687" s="253"/>
      <c r="T687" s="253">
        <v>8.4</v>
      </c>
      <c r="U687" s="253">
        <v>2390.8000000000002</v>
      </c>
      <c r="V687" s="253">
        <v>2401</v>
      </c>
      <c r="W687" s="254">
        <v>30.844000000000001</v>
      </c>
      <c r="X687" s="253" t="s">
        <v>150</v>
      </c>
      <c r="Y687" s="253">
        <v>2506</v>
      </c>
      <c r="Z687" s="253">
        <v>2461.6999999999998</v>
      </c>
      <c r="AA687" s="253" t="s">
        <v>1099</v>
      </c>
      <c r="AB687" s="254" t="s">
        <v>842</v>
      </c>
      <c r="AC687" s="251" t="s">
        <v>5745</v>
      </c>
      <c r="AD687" s="253" t="s">
        <v>5746</v>
      </c>
      <c r="AE687" s="253" t="s">
        <v>415</v>
      </c>
      <c r="AF687" s="253">
        <v>2248</v>
      </c>
      <c r="AG687" s="254" t="s">
        <v>5747</v>
      </c>
      <c r="AH687" s="255" t="s">
        <v>5748</v>
      </c>
      <c r="AI687" s="253" t="s">
        <v>5782</v>
      </c>
      <c r="AJ687" s="251">
        <v>4</v>
      </c>
      <c r="AK687" s="254">
        <v>0</v>
      </c>
      <c r="AL687" s="254">
        <v>4.7</v>
      </c>
      <c r="AM687" s="254">
        <v>159</v>
      </c>
      <c r="AN687" s="254">
        <v>141</v>
      </c>
      <c r="AO687" s="254">
        <v>123</v>
      </c>
      <c r="AP687" s="254">
        <v>360.35</v>
      </c>
      <c r="AQ687" s="254">
        <v>364.11</v>
      </c>
      <c r="AR687" s="254">
        <v>80.017606339300002</v>
      </c>
      <c r="AS687" s="254">
        <v>318.40120166669999</v>
      </c>
      <c r="AT687" s="254">
        <v>0</v>
      </c>
      <c r="AU687" s="254">
        <v>301</v>
      </c>
      <c r="AV687" s="254">
        <v>146.34</v>
      </c>
      <c r="AW687" s="254" t="s">
        <v>4928</v>
      </c>
      <c r="AX687" s="254">
        <v>150.1</v>
      </c>
      <c r="AY687" s="254">
        <v>214.01</v>
      </c>
      <c r="AZ687" s="256">
        <v>0.80506488239999996</v>
      </c>
      <c r="BA687" s="254" t="s">
        <v>566</v>
      </c>
      <c r="BB687" s="254" t="s">
        <v>566</v>
      </c>
      <c r="BC687" s="254">
        <v>206.7497376444</v>
      </c>
      <c r="BD687" s="254">
        <v>172.29193548390001</v>
      </c>
      <c r="BE687" s="257">
        <v>172.29193548390001</v>
      </c>
      <c r="BF687" s="254">
        <v>1</v>
      </c>
      <c r="BG687" s="254">
        <v>31</v>
      </c>
      <c r="BH687" s="254">
        <v>5341.05</v>
      </c>
      <c r="BI687" s="254" t="s">
        <v>430</v>
      </c>
      <c r="BJ687" s="254" t="s">
        <v>566</v>
      </c>
      <c r="BK687" s="254">
        <v>172.29193548390001</v>
      </c>
      <c r="BL687" s="254">
        <v>172.29193548390001</v>
      </c>
      <c r="BM687" s="254">
        <v>123</v>
      </c>
      <c r="BN687" s="254">
        <v>30</v>
      </c>
      <c r="BO687" s="256">
        <v>5168.7580645170001</v>
      </c>
      <c r="BP687" s="256" t="s">
        <v>566</v>
      </c>
      <c r="BQ687" s="251">
        <v>4</v>
      </c>
      <c r="BR687" s="251" t="s">
        <v>566</v>
      </c>
      <c r="BS687" s="251" t="s">
        <v>566</v>
      </c>
      <c r="BT687" s="255" t="s">
        <v>566</v>
      </c>
      <c r="BU687" s="258">
        <v>0</v>
      </c>
      <c r="BV687" s="254" t="s">
        <v>8165</v>
      </c>
      <c r="BW687" s="254" t="s">
        <v>566</v>
      </c>
      <c r="BX687" s="259" t="s">
        <v>566</v>
      </c>
      <c r="BY687" s="259" t="s">
        <v>566</v>
      </c>
      <c r="BZ687" s="259" t="s">
        <v>566</v>
      </c>
      <c r="CA687" s="251"/>
      <c r="CB687" s="251">
        <v>403.1511395</v>
      </c>
      <c r="CC687" s="260">
        <v>80.913652887400005</v>
      </c>
      <c r="CD687" s="260">
        <v>206.7497376444</v>
      </c>
      <c r="CE687" s="254">
        <v>34.457802160499995</v>
      </c>
      <c r="CF687" s="254">
        <v>-2.5</v>
      </c>
      <c r="CG687" s="254">
        <v>1.0130999999999999</v>
      </c>
      <c r="CH687" s="254">
        <v>2.8</v>
      </c>
      <c r="CI687" s="256">
        <v>0.8</v>
      </c>
      <c r="CJ687" s="256">
        <v>0.66050779439999996</v>
      </c>
      <c r="CK687" s="254">
        <v>51859.934606265</v>
      </c>
      <c r="CL687" s="254">
        <v>2.8548652399999999E-2</v>
      </c>
      <c r="CM687" s="254">
        <v>2.4280448017</v>
      </c>
      <c r="CN687" s="254">
        <v>662.51499999999999</v>
      </c>
      <c r="CO687" s="254">
        <v>1</v>
      </c>
      <c r="CP687" s="254">
        <v>138.6640944188</v>
      </c>
      <c r="CQ687" s="254">
        <v>1.5995935806999999</v>
      </c>
      <c r="CR687" s="254">
        <v>2310</v>
      </c>
      <c r="CS687" s="254">
        <v>2272.16</v>
      </c>
      <c r="CT687" s="254">
        <v>93.2</v>
      </c>
      <c r="CU687" s="254">
        <v>228</v>
      </c>
      <c r="CV687" s="254">
        <v>35.815789473700001</v>
      </c>
      <c r="CW687" s="254">
        <v>136.30000000000001</v>
      </c>
      <c r="CX687" s="253" t="s">
        <v>393</v>
      </c>
      <c r="CY687" s="253" t="s">
        <v>566</v>
      </c>
      <c r="CZ687" s="254" t="s">
        <v>566</v>
      </c>
      <c r="DA687" s="254">
        <v>-2.5</v>
      </c>
      <c r="DB687" s="254">
        <v>0.80686476949999997</v>
      </c>
      <c r="DC687" s="254">
        <v>172.2919354842</v>
      </c>
      <c r="DD687" s="256">
        <v>2.999911430379143E-10</v>
      </c>
      <c r="DE687" s="254">
        <v>206.7497376444</v>
      </c>
      <c r="DF687" s="256">
        <v>34.457802160499995</v>
      </c>
      <c r="DG687" s="253"/>
      <c r="DH687" s="261" t="s">
        <v>3176</v>
      </c>
      <c r="DI687" s="262" t="s">
        <v>689</v>
      </c>
      <c r="DJ687" s="261" t="s">
        <v>566</v>
      </c>
      <c r="DK687" s="254"/>
      <c r="DL687" s="254">
        <v>154.30000000000001</v>
      </c>
      <c r="DM687" s="263"/>
      <c r="DN687" s="264">
        <v>678</v>
      </c>
      <c r="DO687" s="264">
        <v>679</v>
      </c>
      <c r="DP687" s="264">
        <v>277.7</v>
      </c>
      <c r="DQ687" s="261"/>
      <c r="DR687" s="262"/>
      <c r="DS687" s="261"/>
      <c r="DT687" s="184"/>
      <c r="DU687" s="184"/>
      <c r="DV687" s="184"/>
      <c r="DW687" s="184"/>
      <c r="DX687" s="184"/>
      <c r="DY687" s="184"/>
      <c r="DZ687" s="184"/>
      <c r="EA687" s="265"/>
      <c r="EB687" s="265"/>
    </row>
    <row r="688" spans="1:132" s="2" customFormat="1" ht="15" customHeight="1" x14ac:dyDescent="0.2">
      <c r="A688" s="21" t="str">
        <f t="shared" si="10"/>
        <v>2802_Южно-Ягунское</v>
      </c>
      <c r="B688" s="250">
        <v>208</v>
      </c>
      <c r="C688" s="251" t="s">
        <v>733</v>
      </c>
      <c r="D688" s="251" t="s">
        <v>568</v>
      </c>
      <c r="E688" s="251" t="s">
        <v>531</v>
      </c>
      <c r="F688" s="251" t="s">
        <v>10</v>
      </c>
      <c r="G688" s="251" t="s">
        <v>29</v>
      </c>
      <c r="H688" s="251" t="s">
        <v>3055</v>
      </c>
      <c r="I688" s="252" t="s">
        <v>2131</v>
      </c>
      <c r="J688" s="251" t="s">
        <v>91</v>
      </c>
      <c r="K688" s="251" t="s">
        <v>688</v>
      </c>
      <c r="L688" s="251" t="s">
        <v>566</v>
      </c>
      <c r="M688" s="251" t="s">
        <v>421</v>
      </c>
      <c r="N688" s="251" t="s">
        <v>5742</v>
      </c>
      <c r="O688" s="251" t="s">
        <v>6</v>
      </c>
      <c r="P688" s="253" t="s">
        <v>6217</v>
      </c>
      <c r="Q688" s="253"/>
      <c r="R688" s="254"/>
      <c r="S688" s="253"/>
      <c r="T688" s="253">
        <v>5</v>
      </c>
      <c r="U688" s="253">
        <v>2414</v>
      </c>
      <c r="V688" s="253">
        <v>2424</v>
      </c>
      <c r="W688" s="254">
        <v>47.582000000000001</v>
      </c>
      <c r="X688" s="253" t="s">
        <v>150</v>
      </c>
      <c r="Y688" s="253">
        <v>2540</v>
      </c>
      <c r="Z688" s="253">
        <v>2459.1999999999998</v>
      </c>
      <c r="AA688" s="253" t="s">
        <v>1099</v>
      </c>
      <c r="AB688" s="254" t="s">
        <v>6574</v>
      </c>
      <c r="AC688" s="251" t="s">
        <v>5745</v>
      </c>
      <c r="AD688" s="253" t="s">
        <v>5746</v>
      </c>
      <c r="AE688" s="253" t="s">
        <v>1062</v>
      </c>
      <c r="AF688" s="253">
        <v>2230</v>
      </c>
      <c r="AG688" s="254" t="s">
        <v>5747</v>
      </c>
      <c r="AH688" s="255" t="s">
        <v>5777</v>
      </c>
      <c r="AI688" s="253" t="s">
        <v>5801</v>
      </c>
      <c r="AJ688" s="251">
        <v>7</v>
      </c>
      <c r="AK688" s="254" t="s">
        <v>566</v>
      </c>
      <c r="AL688" s="254">
        <v>4.7</v>
      </c>
      <c r="AM688" s="254">
        <v>159</v>
      </c>
      <c r="AN688" s="254">
        <v>141</v>
      </c>
      <c r="AO688" s="254">
        <v>130</v>
      </c>
      <c r="AP688" s="254">
        <v>367.63</v>
      </c>
      <c r="AQ688" s="254">
        <v>370.65</v>
      </c>
      <c r="AR688" s="254">
        <v>81.381203431900005</v>
      </c>
      <c r="AS688" s="254">
        <v>320.09872706670001</v>
      </c>
      <c r="AT688" s="254">
        <v>0.5</v>
      </c>
      <c r="AU688" s="254">
        <v>258</v>
      </c>
      <c r="AV688" s="254">
        <v>147.88</v>
      </c>
      <c r="AW688" s="254" t="s">
        <v>4928</v>
      </c>
      <c r="AX688" s="254">
        <v>150.9</v>
      </c>
      <c r="AY688" s="254">
        <v>219.75</v>
      </c>
      <c r="AZ688" s="256">
        <v>0.83763572980000001</v>
      </c>
      <c r="BA688" s="254" t="s">
        <v>566</v>
      </c>
      <c r="BB688" s="254" t="s">
        <v>566</v>
      </c>
      <c r="BC688" s="254">
        <v>220.8849664416</v>
      </c>
      <c r="BD688" s="254">
        <v>184.0704516129</v>
      </c>
      <c r="BE688" s="257">
        <v>184.0704516129</v>
      </c>
      <c r="BF688" s="254">
        <v>1</v>
      </c>
      <c r="BG688" s="254">
        <v>31</v>
      </c>
      <c r="BH688" s="254">
        <v>5706.1840000000002</v>
      </c>
      <c r="BI688" s="254" t="s">
        <v>430</v>
      </c>
      <c r="BJ688" s="254" t="s">
        <v>566</v>
      </c>
      <c r="BK688" s="254">
        <v>184.0704516129</v>
      </c>
      <c r="BL688" s="254">
        <v>184.0704516129</v>
      </c>
      <c r="BM688" s="254">
        <v>130</v>
      </c>
      <c r="BN688" s="254">
        <v>30</v>
      </c>
      <c r="BO688" s="256">
        <v>5522.1135483870003</v>
      </c>
      <c r="BP688" s="256" t="s">
        <v>566</v>
      </c>
      <c r="BQ688" s="251">
        <v>7</v>
      </c>
      <c r="BR688" s="251" t="s">
        <v>566</v>
      </c>
      <c r="BS688" s="251" t="s">
        <v>566</v>
      </c>
      <c r="BT688" s="255" t="s">
        <v>566</v>
      </c>
      <c r="BU688" s="258">
        <v>0</v>
      </c>
      <c r="BV688" s="254" t="s">
        <v>7012</v>
      </c>
      <c r="BW688" s="254" t="s">
        <v>566</v>
      </c>
      <c r="BX688" s="259" t="s">
        <v>566</v>
      </c>
      <c r="BY688" s="259" t="s">
        <v>566</v>
      </c>
      <c r="BZ688" s="259" t="s">
        <v>566</v>
      </c>
      <c r="CA688" s="251"/>
      <c r="CB688" s="251">
        <v>411.58051788</v>
      </c>
      <c r="CC688" s="260">
        <v>82.115668955900006</v>
      </c>
      <c r="CD688" s="260">
        <v>220.8849664416</v>
      </c>
      <c r="CE688" s="254">
        <v>36.814514828699998</v>
      </c>
      <c r="CF688" s="254">
        <v>-2.5</v>
      </c>
      <c r="CG688" s="254">
        <v>1.01301</v>
      </c>
      <c r="CH688" s="254">
        <v>2.8</v>
      </c>
      <c r="CI688" s="256">
        <v>0.8</v>
      </c>
      <c r="CJ688" s="256">
        <v>0.70566255860000004</v>
      </c>
      <c r="CK688" s="254">
        <v>55400.350205048999</v>
      </c>
      <c r="CL688" s="254">
        <v>2.8415912099999999E-2</v>
      </c>
      <c r="CM688" s="254">
        <v>2.7771017125999999</v>
      </c>
      <c r="CN688" s="254">
        <v>664.54136000000005</v>
      </c>
      <c r="CO688" s="254">
        <v>1</v>
      </c>
      <c r="CP688" s="254">
        <v>144.26655568429999</v>
      </c>
      <c r="CQ688" s="254">
        <v>1.7374517072</v>
      </c>
      <c r="CR688" s="254">
        <v>2310</v>
      </c>
      <c r="CS688" s="254">
        <v>2280.1619999999998</v>
      </c>
      <c r="CT688" s="254">
        <v>93.2</v>
      </c>
      <c r="CU688" s="254">
        <v>228</v>
      </c>
      <c r="CV688" s="254">
        <v>35.1403508772</v>
      </c>
      <c r="CW688" s="254">
        <v>136.30000000000001</v>
      </c>
      <c r="CX688" s="253" t="s">
        <v>393</v>
      </c>
      <c r="CY688" s="253" t="s">
        <v>566</v>
      </c>
      <c r="CZ688" s="254" t="s">
        <v>566</v>
      </c>
      <c r="DA688" s="254">
        <v>-2.5</v>
      </c>
      <c r="DB688" s="254">
        <v>0.83777406470000004</v>
      </c>
      <c r="DC688" s="254">
        <v>184.0704516106</v>
      </c>
      <c r="DD688" s="256">
        <v>-2.2999984139460139E-9</v>
      </c>
      <c r="DE688" s="254">
        <v>220.8849664416</v>
      </c>
      <c r="DF688" s="256">
        <v>36.814514828699998</v>
      </c>
      <c r="DG688" s="253"/>
      <c r="DH688" s="261" t="s">
        <v>715</v>
      </c>
      <c r="DI688" s="262" t="s">
        <v>689</v>
      </c>
      <c r="DJ688" s="261" t="s">
        <v>566</v>
      </c>
      <c r="DK688" s="254"/>
      <c r="DL688" s="254">
        <v>154.30000000000001</v>
      </c>
      <c r="DM688" s="263"/>
      <c r="DN688" s="264">
        <v>687</v>
      </c>
      <c r="DO688" s="264">
        <v>695</v>
      </c>
      <c r="DP688" s="264">
        <v>294.60000000000002</v>
      </c>
      <c r="DQ688" s="261"/>
      <c r="DR688" s="262"/>
      <c r="DS688" s="261"/>
      <c r="DT688" s="184"/>
      <c r="DU688" s="184"/>
      <c r="DV688" s="184"/>
      <c r="DW688" s="184"/>
      <c r="DX688" s="184"/>
      <c r="DY688" s="184"/>
      <c r="DZ688" s="184"/>
      <c r="EA688" s="265"/>
      <c r="EB688" s="265"/>
    </row>
    <row r="689" spans="1:132" s="2" customFormat="1" ht="15" customHeight="1" x14ac:dyDescent="0.2">
      <c r="A689" s="21" t="str">
        <f t="shared" si="10"/>
        <v>2804_Южно-Ягунское</v>
      </c>
      <c r="B689" s="250">
        <v>209</v>
      </c>
      <c r="C689" s="251" t="s">
        <v>733</v>
      </c>
      <c r="D689" s="251" t="s">
        <v>568</v>
      </c>
      <c r="E689" s="251" t="s">
        <v>531</v>
      </c>
      <c r="F689" s="251" t="s">
        <v>10</v>
      </c>
      <c r="G689" s="251" t="s">
        <v>29</v>
      </c>
      <c r="H689" s="251" t="s">
        <v>3055</v>
      </c>
      <c r="I689" s="252" t="s">
        <v>7013</v>
      </c>
      <c r="J689" s="251" t="s">
        <v>93</v>
      </c>
      <c r="K689" s="251" t="s">
        <v>688</v>
      </c>
      <c r="L689" s="251" t="s">
        <v>566</v>
      </c>
      <c r="M689" s="251" t="s">
        <v>421</v>
      </c>
      <c r="N689" s="251" t="s">
        <v>5742</v>
      </c>
      <c r="O689" s="251" t="s">
        <v>6</v>
      </c>
      <c r="P689" s="253" t="s">
        <v>6217</v>
      </c>
      <c r="Q689" s="253"/>
      <c r="R689" s="254"/>
      <c r="S689" s="253"/>
      <c r="T689" s="253">
        <v>14.7</v>
      </c>
      <c r="U689" s="253">
        <v>2428</v>
      </c>
      <c r="V689" s="253">
        <v>2440</v>
      </c>
      <c r="W689" s="254">
        <v>51.7</v>
      </c>
      <c r="X689" s="253" t="s">
        <v>150</v>
      </c>
      <c r="Y689" s="253">
        <v>2550.6</v>
      </c>
      <c r="Z689" s="253">
        <v>2458.3000000000002</v>
      </c>
      <c r="AA689" s="253" t="s">
        <v>1099</v>
      </c>
      <c r="AB689" s="254" t="s">
        <v>908</v>
      </c>
      <c r="AC689" s="251" t="s">
        <v>5745</v>
      </c>
      <c r="AD689" s="253" t="s">
        <v>5746</v>
      </c>
      <c r="AE689" s="253" t="s">
        <v>415</v>
      </c>
      <c r="AF689" s="253">
        <v>2234</v>
      </c>
      <c r="AG689" s="254" t="s">
        <v>5747</v>
      </c>
      <c r="AH689" s="255" t="s">
        <v>5748</v>
      </c>
      <c r="AI689" s="253" t="s">
        <v>5851</v>
      </c>
      <c r="AJ689" s="251" t="s">
        <v>566</v>
      </c>
      <c r="AK689" s="254" t="s">
        <v>566</v>
      </c>
      <c r="AL689" s="254">
        <v>4.7</v>
      </c>
      <c r="AM689" s="254">
        <v>159</v>
      </c>
      <c r="AN689" s="254">
        <v>150</v>
      </c>
      <c r="AO689" s="254">
        <v>149</v>
      </c>
      <c r="AP689" s="254">
        <v>390.15</v>
      </c>
      <c r="AQ689" s="254">
        <v>392.04</v>
      </c>
      <c r="AR689" s="254">
        <v>92.598607759999993</v>
      </c>
      <c r="AS689" s="254">
        <v>334.00517000000002</v>
      </c>
      <c r="AT689" s="254">
        <v>60</v>
      </c>
      <c r="AU689" s="254">
        <v>0</v>
      </c>
      <c r="AV689" s="254">
        <v>167.31</v>
      </c>
      <c r="AW689" s="254" t="s">
        <v>4928</v>
      </c>
      <c r="AX689" s="254">
        <v>169.2</v>
      </c>
      <c r="AY689" s="254">
        <v>222.84</v>
      </c>
      <c r="AZ689" s="256">
        <v>0.24804286019999999</v>
      </c>
      <c r="BA689" s="254" t="s">
        <v>566</v>
      </c>
      <c r="BB689" s="254" t="s">
        <v>566</v>
      </c>
      <c r="BC689" s="254">
        <v>66.328718479800003</v>
      </c>
      <c r="BD689" s="254">
        <v>55.273870967699999</v>
      </c>
      <c r="BE689" s="257">
        <v>55.273870967800001</v>
      </c>
      <c r="BF689" s="254">
        <v>1</v>
      </c>
      <c r="BG689" s="254">
        <v>31</v>
      </c>
      <c r="BH689" s="254">
        <v>1713.49</v>
      </c>
      <c r="BI689" s="254" t="s">
        <v>430</v>
      </c>
      <c r="BJ689" s="254" t="s">
        <v>566</v>
      </c>
      <c r="BK689" s="254">
        <v>55.273870967699999</v>
      </c>
      <c r="BL689" s="254">
        <v>55.273870967699999</v>
      </c>
      <c r="BM689" s="254">
        <v>149</v>
      </c>
      <c r="BN689" s="254">
        <v>30</v>
      </c>
      <c r="BO689" s="256">
        <v>1658.216129034</v>
      </c>
      <c r="BP689" s="256" t="s">
        <v>566</v>
      </c>
      <c r="BQ689" s="251" t="s">
        <v>566</v>
      </c>
      <c r="BR689" s="251" t="s">
        <v>566</v>
      </c>
      <c r="BS689" s="251" t="s">
        <v>566</v>
      </c>
      <c r="BT689" s="255" t="s">
        <v>566</v>
      </c>
      <c r="BU689" s="258">
        <v>0</v>
      </c>
      <c r="BV689" s="254" t="s">
        <v>7014</v>
      </c>
      <c r="BW689" s="254" t="s">
        <v>6786</v>
      </c>
      <c r="BX689" s="259">
        <v>149</v>
      </c>
      <c r="BY689" s="259">
        <v>478</v>
      </c>
      <c r="BZ689" s="259">
        <v>-26.1059530311</v>
      </c>
      <c r="CA689" s="251"/>
      <c r="CB689" s="251">
        <v>434.717849</v>
      </c>
      <c r="CC689" s="260">
        <v>93.334551446399999</v>
      </c>
      <c r="CD689" s="260">
        <v>66.328718479800003</v>
      </c>
      <c r="CE689" s="254">
        <v>11.054847512000002</v>
      </c>
      <c r="CF689" s="254">
        <v>-5.12</v>
      </c>
      <c r="CG689" s="254">
        <v>1.0135000000000001</v>
      </c>
      <c r="CH689" s="254">
        <v>2.8</v>
      </c>
      <c r="CI689" s="256">
        <v>0.8</v>
      </c>
      <c r="CJ689" s="256">
        <v>0.2119009372</v>
      </c>
      <c r="CK689" s="254">
        <v>16644.0239891198</v>
      </c>
      <c r="CL689" s="254">
        <v>3.2165638900000001E-2</v>
      </c>
      <c r="CM689" s="254">
        <v>0.28528376150000001</v>
      </c>
      <c r="CN689" s="254">
        <v>667.39400000000001</v>
      </c>
      <c r="CO689" s="254">
        <v>1</v>
      </c>
      <c r="CP689" s="254">
        <v>41.443765661100002</v>
      </c>
      <c r="CQ689" s="254">
        <v>0.1673864464</v>
      </c>
      <c r="CR689" s="254">
        <v>2310</v>
      </c>
      <c r="CS689" s="254">
        <v>2291.35</v>
      </c>
      <c r="CT689" s="254">
        <v>92.2</v>
      </c>
      <c r="CU689" s="254">
        <v>228</v>
      </c>
      <c r="CV689" s="254">
        <v>26.618421052599999</v>
      </c>
      <c r="CW689" s="254">
        <v>136.30000000000001</v>
      </c>
      <c r="CX689" s="253" t="s">
        <v>393</v>
      </c>
      <c r="CY689" s="253" t="s">
        <v>566</v>
      </c>
      <c r="CZ689" s="254" t="s">
        <v>566</v>
      </c>
      <c r="DA689" s="254">
        <v>-2.5</v>
      </c>
      <c r="DB689" s="254">
        <v>0.18785306960000001</v>
      </c>
      <c r="DC689" s="254">
        <v>41.473838380700002</v>
      </c>
      <c r="DD689" s="256">
        <v>-13.800032587099999</v>
      </c>
      <c r="DE689" s="254">
        <v>49.768688736800001</v>
      </c>
      <c r="DF689" s="256">
        <v>-5.5051822309999991</v>
      </c>
      <c r="DG689" s="253"/>
      <c r="DH689" s="261" t="s">
        <v>689</v>
      </c>
      <c r="DI689" s="262" t="s">
        <v>689</v>
      </c>
      <c r="DJ689" s="261" t="s">
        <v>566</v>
      </c>
      <c r="DK689" s="254"/>
      <c r="DL689" s="254">
        <v>154.30000000000001</v>
      </c>
      <c r="DM689" s="263"/>
      <c r="DN689" s="264">
        <v>857</v>
      </c>
      <c r="DO689" s="264">
        <v>858</v>
      </c>
      <c r="DP689" s="264">
        <v>153.30000000000001</v>
      </c>
      <c r="DQ689" s="261"/>
      <c r="DR689" s="262"/>
      <c r="DS689" s="261"/>
      <c r="DT689" s="184"/>
      <c r="DU689" s="184"/>
      <c r="DV689" s="184"/>
      <c r="DW689" s="184"/>
      <c r="DX689" s="184"/>
      <c r="DY689" s="184"/>
      <c r="DZ689" s="184"/>
      <c r="EA689" s="265"/>
      <c r="EB689" s="265"/>
    </row>
    <row r="690" spans="1:132" s="2" customFormat="1" ht="15" customHeight="1" x14ac:dyDescent="0.2">
      <c r="A690" s="21" t="str">
        <f t="shared" si="10"/>
        <v>2805_Южно-Ягунское</v>
      </c>
      <c r="B690" s="250">
        <v>210</v>
      </c>
      <c r="C690" s="251" t="s">
        <v>733</v>
      </c>
      <c r="D690" s="251" t="s">
        <v>568</v>
      </c>
      <c r="E690" s="251" t="s">
        <v>531</v>
      </c>
      <c r="F690" s="251" t="s">
        <v>10</v>
      </c>
      <c r="G690" s="251" t="s">
        <v>29</v>
      </c>
      <c r="H690" s="251" t="s">
        <v>3055</v>
      </c>
      <c r="I690" s="252" t="s">
        <v>1956</v>
      </c>
      <c r="J690" s="251" t="s">
        <v>93</v>
      </c>
      <c r="K690" s="251" t="s">
        <v>688</v>
      </c>
      <c r="L690" s="251" t="s">
        <v>566</v>
      </c>
      <c r="M690" s="251" t="s">
        <v>421</v>
      </c>
      <c r="N690" s="251" t="s">
        <v>5742</v>
      </c>
      <c r="O690" s="251" t="s">
        <v>6</v>
      </c>
      <c r="P690" s="253" t="s">
        <v>6217</v>
      </c>
      <c r="Q690" s="253"/>
      <c r="R690" s="254"/>
      <c r="S690" s="253"/>
      <c r="T690" s="253">
        <v>9.5</v>
      </c>
      <c r="U690" s="253">
        <v>2431.6</v>
      </c>
      <c r="V690" s="253">
        <v>2442</v>
      </c>
      <c r="W690" s="254">
        <v>49.365000000000002</v>
      </c>
      <c r="X690" s="253" t="s">
        <v>150</v>
      </c>
      <c r="Y690" s="253">
        <v>2550</v>
      </c>
      <c r="Z690" s="253">
        <v>2439.4</v>
      </c>
      <c r="AA690" s="253" t="s">
        <v>1099</v>
      </c>
      <c r="AB690" s="254" t="s">
        <v>1703</v>
      </c>
      <c r="AC690" s="251" t="s">
        <v>5745</v>
      </c>
      <c r="AD690" s="253" t="s">
        <v>5746</v>
      </c>
      <c r="AE690" s="253" t="s">
        <v>415</v>
      </c>
      <c r="AF690" s="253">
        <v>2243</v>
      </c>
      <c r="AG690" s="254" t="s">
        <v>5747</v>
      </c>
      <c r="AH690" s="255" t="s">
        <v>5841</v>
      </c>
      <c r="AI690" s="253" t="s">
        <v>6262</v>
      </c>
      <c r="AJ690" s="251">
        <v>9</v>
      </c>
      <c r="AK690" s="254" t="s">
        <v>566</v>
      </c>
      <c r="AL690" s="254">
        <v>4.7</v>
      </c>
      <c r="AM690" s="254">
        <v>159</v>
      </c>
      <c r="AN690" s="254">
        <v>150</v>
      </c>
      <c r="AO690" s="254">
        <v>141</v>
      </c>
      <c r="AP690" s="254">
        <v>371.51</v>
      </c>
      <c r="AQ690" s="254">
        <v>372.89</v>
      </c>
      <c r="AR690" s="254">
        <v>105.32045007729999</v>
      </c>
      <c r="AS690" s="254">
        <v>347.28308726670002</v>
      </c>
      <c r="AT690" s="254">
        <v>0</v>
      </c>
      <c r="AU690" s="254">
        <v>401</v>
      </c>
      <c r="AV690" s="254">
        <v>186.52</v>
      </c>
      <c r="AW690" s="254" t="s">
        <v>4928</v>
      </c>
      <c r="AX690" s="254">
        <v>187.9</v>
      </c>
      <c r="AY690" s="254">
        <v>184.99</v>
      </c>
      <c r="AZ690" s="256">
        <v>2.0680594765999998</v>
      </c>
      <c r="BA690" s="254" t="s">
        <v>566</v>
      </c>
      <c r="BB690" s="254" t="s">
        <v>566</v>
      </c>
      <c r="BC690" s="254">
        <v>459.08514954869997</v>
      </c>
      <c r="BD690" s="254">
        <v>382.57032258060002</v>
      </c>
      <c r="BE690" s="257">
        <v>382.57032258070001</v>
      </c>
      <c r="BF690" s="254">
        <v>1</v>
      </c>
      <c r="BG690" s="254">
        <v>31</v>
      </c>
      <c r="BH690" s="254">
        <v>11859.68</v>
      </c>
      <c r="BI690" s="254" t="s">
        <v>430</v>
      </c>
      <c r="BJ690" s="254" t="s">
        <v>566</v>
      </c>
      <c r="BK690" s="254">
        <v>382.57032258060002</v>
      </c>
      <c r="BL690" s="254">
        <v>382.57032258060002</v>
      </c>
      <c r="BM690" s="254">
        <v>141</v>
      </c>
      <c r="BN690" s="254">
        <v>30</v>
      </c>
      <c r="BO690" s="256">
        <v>11477.109677421</v>
      </c>
      <c r="BP690" s="256" t="s">
        <v>566</v>
      </c>
      <c r="BQ690" s="251">
        <v>9</v>
      </c>
      <c r="BR690" s="251" t="s">
        <v>566</v>
      </c>
      <c r="BS690" s="251" t="s">
        <v>566</v>
      </c>
      <c r="BT690" s="255" t="s">
        <v>566</v>
      </c>
      <c r="BU690" s="258">
        <v>0</v>
      </c>
      <c r="BV690" s="254" t="s">
        <v>7015</v>
      </c>
      <c r="BW690" s="254" t="s">
        <v>6786</v>
      </c>
      <c r="BX690" s="259">
        <v>149</v>
      </c>
      <c r="BY690" s="259">
        <v>199</v>
      </c>
      <c r="BZ690" s="259">
        <v>-5.3038379531000004</v>
      </c>
      <c r="CA690" s="251"/>
      <c r="CB690" s="251">
        <v>408.50767782000003</v>
      </c>
      <c r="CC690" s="260">
        <v>114.7176992908</v>
      </c>
      <c r="CD690" s="260">
        <v>459.08514954869997</v>
      </c>
      <c r="CE690" s="254">
        <v>76.514826967999966</v>
      </c>
      <c r="CF690" s="254">
        <v>-2.5</v>
      </c>
      <c r="CG690" s="254">
        <v>1.0139899999999999</v>
      </c>
      <c r="CH690" s="254">
        <v>2.8</v>
      </c>
      <c r="CI690" s="256">
        <v>0.8</v>
      </c>
      <c r="CJ690" s="256">
        <v>1.466642529</v>
      </c>
      <c r="CK690" s="254">
        <v>115254.9664916851</v>
      </c>
      <c r="CL690" s="254">
        <v>2.7339411599999999E-2</v>
      </c>
      <c r="CM690" s="254">
        <v>11.695176591299999</v>
      </c>
      <c r="CN690" s="254">
        <v>668.80604000000005</v>
      </c>
      <c r="CO690" s="254">
        <v>1</v>
      </c>
      <c r="CP690" s="254">
        <v>334.51519731529999</v>
      </c>
      <c r="CQ690" s="254">
        <v>8.9908587891000007</v>
      </c>
      <c r="CR690" s="254">
        <v>2310</v>
      </c>
      <c r="CS690" s="254">
        <v>2296.393</v>
      </c>
      <c r="CT690" s="254">
        <v>92.2</v>
      </c>
      <c r="CU690" s="254">
        <v>228</v>
      </c>
      <c r="CV690" s="254">
        <v>18.192982456100001</v>
      </c>
      <c r="CW690" s="254">
        <v>136.30000000000001</v>
      </c>
      <c r="CX690" s="253" t="s">
        <v>393</v>
      </c>
      <c r="CY690" s="253" t="s">
        <v>566</v>
      </c>
      <c r="CZ690" s="254" t="s">
        <v>566</v>
      </c>
      <c r="DA690" s="254">
        <v>-2.5</v>
      </c>
      <c r="DB690" s="254">
        <v>2.0982703979999999</v>
      </c>
      <c r="DC690" s="254">
        <v>382.57032257280002</v>
      </c>
      <c r="DD690" s="256">
        <v>-7.8999846664373763E-9</v>
      </c>
      <c r="DE690" s="254">
        <v>459.08514954869997</v>
      </c>
      <c r="DF690" s="256">
        <v>76.514826967999966</v>
      </c>
      <c r="DG690" s="253"/>
      <c r="DH690" s="261" t="s">
        <v>689</v>
      </c>
      <c r="DI690" s="262" t="s">
        <v>689</v>
      </c>
      <c r="DJ690" s="261" t="s">
        <v>566</v>
      </c>
      <c r="DK690" s="254"/>
      <c r="DL690" s="254">
        <v>154.30000000000001</v>
      </c>
      <c r="DM690" s="263"/>
      <c r="DN690" s="264">
        <v>1102</v>
      </c>
      <c r="DO690" s="264">
        <v>1103</v>
      </c>
      <c r="DP690" s="264">
        <v>280.10000000000002</v>
      </c>
      <c r="DQ690" s="261"/>
      <c r="DR690" s="262"/>
      <c r="DS690" s="261"/>
      <c r="DT690" s="184"/>
      <c r="DU690" s="184"/>
      <c r="DV690" s="184"/>
      <c r="DW690" s="184"/>
      <c r="DX690" s="184"/>
      <c r="DY690" s="184"/>
      <c r="DZ690" s="184"/>
      <c r="EA690" s="265"/>
      <c r="EB690" s="265"/>
    </row>
    <row r="691" spans="1:132" s="2" customFormat="1" ht="15" customHeight="1" x14ac:dyDescent="0.2">
      <c r="A691" s="21" t="str">
        <f t="shared" si="10"/>
        <v>2806_Южно-Ягунское</v>
      </c>
      <c r="B691" s="250">
        <v>211</v>
      </c>
      <c r="C691" s="251" t="s">
        <v>733</v>
      </c>
      <c r="D691" s="251" t="s">
        <v>568</v>
      </c>
      <c r="E691" s="251" t="s">
        <v>531</v>
      </c>
      <c r="F691" s="251" t="s">
        <v>10</v>
      </c>
      <c r="G691" s="251" t="s">
        <v>29</v>
      </c>
      <c r="H691" s="251" t="s">
        <v>3055</v>
      </c>
      <c r="I691" s="252" t="s">
        <v>7016</v>
      </c>
      <c r="J691" s="251" t="s">
        <v>93</v>
      </c>
      <c r="K691" s="251" t="s">
        <v>688</v>
      </c>
      <c r="L691" s="251" t="s">
        <v>566</v>
      </c>
      <c r="M691" s="251" t="s">
        <v>421</v>
      </c>
      <c r="N691" s="251" t="s">
        <v>5742</v>
      </c>
      <c r="O691" s="251" t="s">
        <v>6</v>
      </c>
      <c r="P691" s="253" t="s">
        <v>6217</v>
      </c>
      <c r="Q691" s="253"/>
      <c r="R691" s="254"/>
      <c r="S691" s="253"/>
      <c r="T691" s="253">
        <v>11.6</v>
      </c>
      <c r="U691" s="253">
        <v>2539.3000000000002</v>
      </c>
      <c r="V691" s="253">
        <v>2554</v>
      </c>
      <c r="W691" s="254">
        <v>166.297</v>
      </c>
      <c r="X691" s="253" t="s">
        <v>150</v>
      </c>
      <c r="Y691" s="253">
        <v>2597</v>
      </c>
      <c r="Z691" s="253">
        <v>2551.6</v>
      </c>
      <c r="AA691" s="253" t="s">
        <v>1099</v>
      </c>
      <c r="AB691" s="254" t="s">
        <v>1181</v>
      </c>
      <c r="AC691" s="251" t="s">
        <v>5745</v>
      </c>
      <c r="AD691" s="253" t="s">
        <v>5746</v>
      </c>
      <c r="AE691" s="253" t="s">
        <v>415</v>
      </c>
      <c r="AF691" s="253">
        <v>2531</v>
      </c>
      <c r="AG691" s="254" t="s">
        <v>5747</v>
      </c>
      <c r="AH691" s="255" t="s">
        <v>5748</v>
      </c>
      <c r="AI691" s="253" t="s">
        <v>5768</v>
      </c>
      <c r="AJ691" s="251">
        <v>7</v>
      </c>
      <c r="AK691" s="254">
        <v>0</v>
      </c>
      <c r="AL691" s="254">
        <v>4.7</v>
      </c>
      <c r="AM691" s="254">
        <v>159</v>
      </c>
      <c r="AN691" s="254">
        <v>150</v>
      </c>
      <c r="AO691" s="254">
        <v>139</v>
      </c>
      <c r="AP691" s="254">
        <v>375.16</v>
      </c>
      <c r="AQ691" s="254">
        <v>377.34</v>
      </c>
      <c r="AR691" s="254">
        <v>152.76060792280001</v>
      </c>
      <c r="AS691" s="254">
        <v>393.38162946670002</v>
      </c>
      <c r="AT691" s="254">
        <v>25</v>
      </c>
      <c r="AU691" s="254">
        <v>0</v>
      </c>
      <c r="AV691" s="254">
        <v>258.42</v>
      </c>
      <c r="AW691" s="254" t="s">
        <v>4928</v>
      </c>
      <c r="AX691" s="254">
        <v>260.60000000000002</v>
      </c>
      <c r="AY691" s="254">
        <v>116.74</v>
      </c>
      <c r="AZ691" s="256">
        <v>2.1010583209</v>
      </c>
      <c r="BA691" s="254" t="s">
        <v>566</v>
      </c>
      <c r="BB691" s="254" t="s">
        <v>566</v>
      </c>
      <c r="BC691" s="254">
        <v>285.84953150929999</v>
      </c>
      <c r="BD691" s="254">
        <v>245.27754838710001</v>
      </c>
      <c r="BE691" s="257">
        <v>245.27754838710001</v>
      </c>
      <c r="BF691" s="254">
        <v>1</v>
      </c>
      <c r="BG691" s="254">
        <v>31</v>
      </c>
      <c r="BH691" s="254">
        <v>7603.6040000000003</v>
      </c>
      <c r="BI691" s="254" t="s">
        <v>430</v>
      </c>
      <c r="BJ691" s="254" t="s">
        <v>566</v>
      </c>
      <c r="BK691" s="254">
        <v>245.27754838710001</v>
      </c>
      <c r="BL691" s="254">
        <v>245.27754838710001</v>
      </c>
      <c r="BM691" s="254">
        <v>139</v>
      </c>
      <c r="BN691" s="254">
        <v>30</v>
      </c>
      <c r="BO691" s="256">
        <v>7358.3264516130002</v>
      </c>
      <c r="BP691" s="256" t="s">
        <v>566</v>
      </c>
      <c r="BQ691" s="251">
        <v>7</v>
      </c>
      <c r="BR691" s="251" t="s">
        <v>566</v>
      </c>
      <c r="BS691" s="251" t="s">
        <v>566</v>
      </c>
      <c r="BT691" s="255" t="s">
        <v>566</v>
      </c>
      <c r="BU691" s="258">
        <v>0</v>
      </c>
      <c r="BV691" s="254" t="s">
        <v>8166</v>
      </c>
      <c r="BW691" s="254" t="s">
        <v>6786</v>
      </c>
      <c r="BX691" s="259">
        <v>149</v>
      </c>
      <c r="BY691" s="259">
        <v>620</v>
      </c>
      <c r="BZ691" s="259">
        <v>-5.6662401754999996</v>
      </c>
      <c r="CA691" s="251"/>
      <c r="CB691" s="251">
        <v>394.47585079999999</v>
      </c>
      <c r="CC691" s="260">
        <v>160.00814262200001</v>
      </c>
      <c r="CD691" s="260">
        <v>285.84953150929999</v>
      </c>
      <c r="CE691" s="254">
        <v>40.571983122199981</v>
      </c>
      <c r="CF691" s="254">
        <v>5.03</v>
      </c>
      <c r="CG691" s="254">
        <v>1.01301</v>
      </c>
      <c r="CH691" s="254">
        <v>2.8</v>
      </c>
      <c r="CI691" s="256">
        <v>0.8</v>
      </c>
      <c r="CJ691" s="256">
        <v>0.94030943499999997</v>
      </c>
      <c r="CK691" s="254">
        <v>73822.071706857707</v>
      </c>
      <c r="CL691" s="254">
        <v>2.79141641E-2</v>
      </c>
      <c r="CM691" s="254">
        <v>5.2058381976000003</v>
      </c>
      <c r="CN691" s="254">
        <v>666.58871999999997</v>
      </c>
      <c r="CO691" s="254">
        <v>1</v>
      </c>
      <c r="CP691" s="254">
        <v>285.84933740960003</v>
      </c>
      <c r="CQ691" s="254">
        <v>7.0140900582999999</v>
      </c>
      <c r="CR691" s="254">
        <v>2310</v>
      </c>
      <c r="CS691" s="254">
        <v>2288.4740000000002</v>
      </c>
      <c r="CT691" s="254">
        <v>92.2</v>
      </c>
      <c r="CU691" s="254">
        <v>228</v>
      </c>
      <c r="CV691" s="254">
        <v>-13.342105263200001</v>
      </c>
      <c r="CW691" s="254">
        <v>136.30000000000001</v>
      </c>
      <c r="CX691" s="253" t="s">
        <v>393</v>
      </c>
      <c r="CY691" s="253" t="s">
        <v>566</v>
      </c>
      <c r="CZ691" s="254" t="s">
        <v>566</v>
      </c>
      <c r="DA691" s="254">
        <v>-2.5</v>
      </c>
      <c r="DB691" s="254">
        <v>5.0861410625000003</v>
      </c>
      <c r="DC691" s="254">
        <v>593.75673779980002</v>
      </c>
      <c r="DD691" s="256">
        <v>348.47918941270001</v>
      </c>
      <c r="DE691" s="254">
        <v>691.98823804189999</v>
      </c>
      <c r="DF691" s="256">
        <v>446.71068965479998</v>
      </c>
      <c r="DG691" s="253"/>
      <c r="DH691" s="261" t="s">
        <v>689</v>
      </c>
      <c r="DI691" s="262" t="s">
        <v>689</v>
      </c>
      <c r="DJ691" s="261" t="s">
        <v>566</v>
      </c>
      <c r="DK691" s="254"/>
      <c r="DL691" s="254">
        <v>154.30000000000001</v>
      </c>
      <c r="DM691" s="263"/>
      <c r="DN691" s="264">
        <v>366</v>
      </c>
      <c r="DO691" s="264">
        <v>367</v>
      </c>
      <c r="DP691" s="264">
        <v>210.8</v>
      </c>
      <c r="DQ691" s="261"/>
      <c r="DR691" s="262"/>
      <c r="DS691" s="261"/>
      <c r="DT691" s="184"/>
      <c r="DU691" s="184"/>
      <c r="DV691" s="184"/>
      <c r="DW691" s="184"/>
      <c r="DX691" s="184"/>
      <c r="DY691" s="184"/>
      <c r="DZ691" s="184"/>
      <c r="EA691" s="265"/>
      <c r="EB691" s="265"/>
    </row>
    <row r="692" spans="1:132" s="2" customFormat="1" ht="15" customHeight="1" x14ac:dyDescent="0.2">
      <c r="A692" s="21" t="str">
        <f t="shared" si="10"/>
        <v>2816_Южно-Ягунское</v>
      </c>
      <c r="B692" s="250">
        <v>212</v>
      </c>
      <c r="C692" s="251" t="s">
        <v>733</v>
      </c>
      <c r="D692" s="251" t="s">
        <v>568</v>
      </c>
      <c r="E692" s="251" t="s">
        <v>531</v>
      </c>
      <c r="F692" s="251" t="s">
        <v>10</v>
      </c>
      <c r="G692" s="251" t="s">
        <v>29</v>
      </c>
      <c r="H692" s="251" t="s">
        <v>2974</v>
      </c>
      <c r="I692" s="252" t="s">
        <v>7017</v>
      </c>
      <c r="J692" s="251" t="s">
        <v>172</v>
      </c>
      <c r="K692" s="251" t="s">
        <v>688</v>
      </c>
      <c r="L692" s="251" t="s">
        <v>566</v>
      </c>
      <c r="M692" s="251" t="s">
        <v>423</v>
      </c>
      <c r="N692" s="251" t="s">
        <v>92</v>
      </c>
      <c r="O692" s="251" t="s">
        <v>10</v>
      </c>
      <c r="P692" s="253" t="s">
        <v>6217</v>
      </c>
      <c r="Q692" s="253"/>
      <c r="R692" s="254"/>
      <c r="S692" s="253"/>
      <c r="T692" s="253">
        <v>14.4</v>
      </c>
      <c r="U692" s="253">
        <v>2494</v>
      </c>
      <c r="V692" s="253">
        <v>2501.1999999999998</v>
      </c>
      <c r="W692" s="254">
        <v>50.356000000000002</v>
      </c>
      <c r="X692" s="253" t="s">
        <v>150</v>
      </c>
      <c r="Y692" s="253">
        <v>2531</v>
      </c>
      <c r="Z692" s="253">
        <v>2505.5</v>
      </c>
      <c r="AA692" s="253" t="s">
        <v>1100</v>
      </c>
      <c r="AB692" s="254" t="s">
        <v>6905</v>
      </c>
      <c r="AC692" s="251" t="s">
        <v>5745</v>
      </c>
      <c r="AD692" s="253" t="s">
        <v>5746</v>
      </c>
      <c r="AE692" s="253" t="s">
        <v>566</v>
      </c>
      <c r="AF692" s="253" t="s">
        <v>566</v>
      </c>
      <c r="AG692" s="254" t="s">
        <v>5747</v>
      </c>
      <c r="AH692" s="255" t="s">
        <v>5748</v>
      </c>
      <c r="AI692" s="253" t="s">
        <v>566</v>
      </c>
      <c r="AJ692" s="251">
        <v>3</v>
      </c>
      <c r="AK692" s="254" t="s">
        <v>566</v>
      </c>
      <c r="AL692" s="254">
        <v>4.7</v>
      </c>
      <c r="AM692" s="254">
        <v>159</v>
      </c>
      <c r="AN692" s="254">
        <v>122</v>
      </c>
      <c r="AO692" s="254">
        <v>101</v>
      </c>
      <c r="AP692" s="254">
        <v>348.14</v>
      </c>
      <c r="AQ692" s="254">
        <v>350.2</v>
      </c>
      <c r="AR692" s="254">
        <v>97.064458174199999</v>
      </c>
      <c r="AS692" s="254">
        <v>344.20673146669998</v>
      </c>
      <c r="AT692" s="254">
        <v>0</v>
      </c>
      <c r="AU692" s="254">
        <v>724</v>
      </c>
      <c r="AV692" s="254">
        <v>170.72</v>
      </c>
      <c r="AW692" s="254" t="s">
        <v>5111</v>
      </c>
      <c r="AX692" s="254">
        <v>172.71</v>
      </c>
      <c r="AY692" s="254">
        <v>177.42</v>
      </c>
      <c r="AZ692" s="256">
        <v>0.3759107431</v>
      </c>
      <c r="BA692" s="254" t="s">
        <v>566</v>
      </c>
      <c r="BB692" s="254" t="s">
        <v>566</v>
      </c>
      <c r="BC692" s="254">
        <v>79.771271693200006</v>
      </c>
      <c r="BD692" s="254">
        <v>66.694084033600006</v>
      </c>
      <c r="BE692" s="257">
        <v>66.694084033600006</v>
      </c>
      <c r="BF692" s="254">
        <v>1</v>
      </c>
      <c r="BG692" s="254">
        <v>9.9166666666666661</v>
      </c>
      <c r="BH692" s="254">
        <v>661.38300000000004</v>
      </c>
      <c r="BI692" s="254" t="s">
        <v>430</v>
      </c>
      <c r="BJ692" s="254" t="s">
        <v>566</v>
      </c>
      <c r="BK692" s="254">
        <v>66.694084033600006</v>
      </c>
      <c r="BL692" s="254">
        <v>66.694084033600006</v>
      </c>
      <c r="BM692" s="254">
        <v>101</v>
      </c>
      <c r="BN692" s="254">
        <v>30</v>
      </c>
      <c r="BO692" s="256">
        <v>2000.822521008</v>
      </c>
      <c r="BP692" s="256" t="s">
        <v>566</v>
      </c>
      <c r="BQ692" s="251">
        <v>3</v>
      </c>
      <c r="BR692" s="251" t="s">
        <v>566</v>
      </c>
      <c r="BS692" s="251" t="s">
        <v>566</v>
      </c>
      <c r="BT692" s="255" t="s">
        <v>566</v>
      </c>
      <c r="BU692" s="258">
        <v>0</v>
      </c>
      <c r="BV692" s="254" t="s">
        <v>7018</v>
      </c>
      <c r="BW692" s="254" t="s">
        <v>566</v>
      </c>
      <c r="BX692" s="259" t="s">
        <v>566</v>
      </c>
      <c r="BY692" s="259" t="s">
        <v>566</v>
      </c>
      <c r="BZ692" s="259" t="s">
        <v>566</v>
      </c>
      <c r="CA692" s="251"/>
      <c r="CB692" s="251">
        <v>382.92801256000001</v>
      </c>
      <c r="CC692" s="260">
        <v>97.064458174199999</v>
      </c>
      <c r="CD692" s="260">
        <v>79.771271693200006</v>
      </c>
      <c r="CE692" s="254">
        <v>13.0771876596</v>
      </c>
      <c r="CF692" s="254">
        <v>-2.5</v>
      </c>
      <c r="CG692" s="254">
        <v>1.0129999999999999</v>
      </c>
      <c r="CH692" s="254">
        <v>2.8</v>
      </c>
      <c r="CI692" s="256">
        <v>0.8</v>
      </c>
      <c r="CJ692" s="256">
        <v>0.25568209110000001</v>
      </c>
      <c r="CK692" s="254">
        <v>20072.961767976802</v>
      </c>
      <c r="CL692" s="254">
        <v>3.1368927599999999E-2</v>
      </c>
      <c r="CM692" s="254">
        <v>0.4163056275</v>
      </c>
      <c r="CN692" s="254">
        <v>684.22032000000002</v>
      </c>
      <c r="CO692" s="254">
        <v>1</v>
      </c>
      <c r="CP692" s="254">
        <v>65.185945322699993</v>
      </c>
      <c r="CQ692" s="254">
        <v>0.3988639075</v>
      </c>
      <c r="CR692" s="254">
        <v>2369</v>
      </c>
      <c r="CS692" s="254">
        <v>2348.6439999999998</v>
      </c>
      <c r="CT692" s="254">
        <v>95</v>
      </c>
      <c r="CU692" s="254">
        <v>233</v>
      </c>
      <c r="CV692" s="254">
        <v>26.729613733899999</v>
      </c>
      <c r="CW692" s="254">
        <v>109.3</v>
      </c>
      <c r="CX692" s="253" t="s">
        <v>393</v>
      </c>
      <c r="CY692" s="253" t="s">
        <v>566</v>
      </c>
      <c r="CZ692" s="254" t="s">
        <v>566</v>
      </c>
      <c r="DA692" s="254">
        <v>-2.5</v>
      </c>
      <c r="DB692" s="254">
        <v>0.3759107431</v>
      </c>
      <c r="DC692" s="254">
        <v>66.694084040800007</v>
      </c>
      <c r="DD692" s="256">
        <v>7.2000005957306712E-9</v>
      </c>
      <c r="DE692" s="254">
        <v>79.771271693200006</v>
      </c>
      <c r="DF692" s="256">
        <v>13.0771876596</v>
      </c>
      <c r="DG692" s="253"/>
      <c r="DH692" s="261" t="s">
        <v>689</v>
      </c>
      <c r="DI692" s="262" t="s">
        <v>689</v>
      </c>
      <c r="DJ692" s="261" t="s">
        <v>689</v>
      </c>
      <c r="DK692" s="254"/>
      <c r="DL692" s="254">
        <v>154.30000000000001</v>
      </c>
      <c r="DM692" s="263"/>
      <c r="DN692" s="264">
        <v>1329</v>
      </c>
      <c r="DO692" s="264">
        <v>1331</v>
      </c>
      <c r="DP692" s="264">
        <v>0</v>
      </c>
      <c r="DQ692" s="261"/>
      <c r="DR692" s="262"/>
      <c r="DS692" s="261"/>
      <c r="DT692" s="184"/>
      <c r="DU692" s="184"/>
      <c r="DV692" s="184"/>
      <c r="DW692" s="184"/>
      <c r="DX692" s="184"/>
      <c r="DY692" s="184"/>
      <c r="DZ692" s="184"/>
      <c r="EA692" s="265"/>
      <c r="EB692" s="265"/>
    </row>
    <row r="693" spans="1:132" s="2" customFormat="1" ht="15" customHeight="1" x14ac:dyDescent="0.2">
      <c r="A693" s="21" t="str">
        <f t="shared" si="10"/>
        <v>2818_Южно-Ягунское</v>
      </c>
      <c r="B693" s="250">
        <v>213</v>
      </c>
      <c r="C693" s="251" t="s">
        <v>733</v>
      </c>
      <c r="D693" s="251" t="s">
        <v>568</v>
      </c>
      <c r="E693" s="251" t="s">
        <v>531</v>
      </c>
      <c r="F693" s="251" t="s">
        <v>10</v>
      </c>
      <c r="G693" s="251" t="s">
        <v>29</v>
      </c>
      <c r="H693" s="251" t="s">
        <v>2974</v>
      </c>
      <c r="I693" s="252" t="s">
        <v>7019</v>
      </c>
      <c r="J693" s="251" t="s">
        <v>172</v>
      </c>
      <c r="K693" s="251" t="s">
        <v>688</v>
      </c>
      <c r="L693" s="251" t="s">
        <v>566</v>
      </c>
      <c r="M693" s="251" t="s">
        <v>423</v>
      </c>
      <c r="N693" s="251" t="s">
        <v>92</v>
      </c>
      <c r="O693" s="251" t="s">
        <v>10</v>
      </c>
      <c r="P693" s="253" t="s">
        <v>6217</v>
      </c>
      <c r="Q693" s="253"/>
      <c r="R693" s="254"/>
      <c r="S693" s="253"/>
      <c r="T693" s="253">
        <v>42</v>
      </c>
      <c r="U693" s="253">
        <v>2620</v>
      </c>
      <c r="V693" s="253">
        <v>2650</v>
      </c>
      <c r="W693" s="254">
        <v>183.86</v>
      </c>
      <c r="X693" s="253" t="s">
        <v>150</v>
      </c>
      <c r="Y693" s="253">
        <v>2673</v>
      </c>
      <c r="Z693" s="253">
        <v>2669</v>
      </c>
      <c r="AA693" s="253" t="s">
        <v>1099</v>
      </c>
      <c r="AB693" s="254" t="s">
        <v>2425</v>
      </c>
      <c r="AC693" s="251" t="s">
        <v>5745</v>
      </c>
      <c r="AD693" s="253" t="s">
        <v>5746</v>
      </c>
      <c r="AE693" s="253" t="s">
        <v>415</v>
      </c>
      <c r="AF693" s="253">
        <v>172</v>
      </c>
      <c r="AG693" s="254" t="s">
        <v>5747</v>
      </c>
      <c r="AH693" s="255" t="s">
        <v>5748</v>
      </c>
      <c r="AI693" s="253" t="s">
        <v>7020</v>
      </c>
      <c r="AJ693" s="251">
        <v>2</v>
      </c>
      <c r="AK693" s="254">
        <v>0</v>
      </c>
      <c r="AL693" s="254">
        <v>4.7</v>
      </c>
      <c r="AM693" s="254">
        <v>159</v>
      </c>
      <c r="AN693" s="254">
        <v>122</v>
      </c>
      <c r="AO693" s="254">
        <v>95</v>
      </c>
      <c r="AP693" s="254">
        <v>340.87</v>
      </c>
      <c r="AQ693" s="254">
        <v>343.7</v>
      </c>
      <c r="AR693" s="254">
        <v>136.29143622079999</v>
      </c>
      <c r="AS693" s="254">
        <v>380.75072133330002</v>
      </c>
      <c r="AT693" s="254">
        <v>0</v>
      </c>
      <c r="AU693" s="254">
        <v>165</v>
      </c>
      <c r="AV693" s="254">
        <v>222.93</v>
      </c>
      <c r="AW693" s="254" t="s">
        <v>5499</v>
      </c>
      <c r="AX693" s="254">
        <v>225.66</v>
      </c>
      <c r="AY693" s="254">
        <v>117.94</v>
      </c>
      <c r="AZ693" s="256">
        <v>0.99868698369999997</v>
      </c>
      <c r="BA693" s="254" t="s">
        <v>566</v>
      </c>
      <c r="BB693" s="254" t="s">
        <v>566</v>
      </c>
      <c r="BC693" s="254">
        <v>157.61350015369999</v>
      </c>
      <c r="BD693" s="254">
        <v>117.7851428571</v>
      </c>
      <c r="BE693" s="257">
        <v>117.7851428571</v>
      </c>
      <c r="BF693" s="254">
        <v>1</v>
      </c>
      <c r="BG693" s="254">
        <v>9.9166666666666661</v>
      </c>
      <c r="BH693" s="254">
        <v>1168.0360000000001</v>
      </c>
      <c r="BI693" s="254" t="s">
        <v>430</v>
      </c>
      <c r="BJ693" s="254" t="s">
        <v>566</v>
      </c>
      <c r="BK693" s="254">
        <v>117.7851428571</v>
      </c>
      <c r="BL693" s="254">
        <v>117.7851428571</v>
      </c>
      <c r="BM693" s="254">
        <v>95</v>
      </c>
      <c r="BN693" s="254">
        <v>30</v>
      </c>
      <c r="BO693" s="256">
        <v>3533.5542857129999</v>
      </c>
      <c r="BP693" s="256" t="s">
        <v>566</v>
      </c>
      <c r="BQ693" s="251">
        <v>2</v>
      </c>
      <c r="BR693" s="251" t="s">
        <v>566</v>
      </c>
      <c r="BS693" s="251" t="s">
        <v>566</v>
      </c>
      <c r="BT693" s="255" t="s">
        <v>566</v>
      </c>
      <c r="BU693" s="258">
        <v>0</v>
      </c>
      <c r="BV693" s="254" t="s">
        <v>7021</v>
      </c>
      <c r="BW693" s="254" t="s">
        <v>566</v>
      </c>
      <c r="BX693" s="259" t="s">
        <v>566</v>
      </c>
      <c r="BY693" s="259" t="s">
        <v>566</v>
      </c>
      <c r="BZ693" s="259" t="s">
        <v>566</v>
      </c>
      <c r="CA693" s="251"/>
      <c r="CB693" s="251">
        <v>380.75072133330002</v>
      </c>
      <c r="CC693" s="260">
        <v>136.29143622070001</v>
      </c>
      <c r="CD693" s="260">
        <v>157.61350015369999</v>
      </c>
      <c r="CE693" s="254">
        <v>39.828357296599989</v>
      </c>
      <c r="CF693" s="254">
        <v>-2.5</v>
      </c>
      <c r="CG693" s="254">
        <v>1.0129999999999999</v>
      </c>
      <c r="CH693" s="254">
        <v>2.8</v>
      </c>
      <c r="CI693" s="256">
        <v>0.8</v>
      </c>
      <c r="CJ693" s="256">
        <v>0.45154757070000001</v>
      </c>
      <c r="CK693" s="254">
        <v>35449.870909316996</v>
      </c>
      <c r="CL693" s="254">
        <v>2.9459006499999999E-2</v>
      </c>
      <c r="CM693" s="254">
        <v>1.2884240151999999</v>
      </c>
      <c r="CN693" s="254">
        <v>682.11919999999998</v>
      </c>
      <c r="CO693" s="254">
        <v>1</v>
      </c>
      <c r="CP693" s="254">
        <v>160.17871071740001</v>
      </c>
      <c r="CQ693" s="254">
        <v>2.3216968873999999</v>
      </c>
      <c r="CR693" s="254">
        <v>2369</v>
      </c>
      <c r="CS693" s="254">
        <v>2341.14</v>
      </c>
      <c r="CT693" s="254">
        <v>95</v>
      </c>
      <c r="CU693" s="254">
        <v>233</v>
      </c>
      <c r="CV693" s="254">
        <v>4.3218884119999998</v>
      </c>
      <c r="CW693" s="254">
        <v>109.3</v>
      </c>
      <c r="CX693" s="253" t="s">
        <v>393</v>
      </c>
      <c r="CY693" s="253" t="s">
        <v>566</v>
      </c>
      <c r="CZ693" s="254" t="s">
        <v>566</v>
      </c>
      <c r="DA693" s="254">
        <v>-2.5</v>
      </c>
      <c r="DB693" s="254">
        <v>0.99868698369999997</v>
      </c>
      <c r="DC693" s="254">
        <v>117.78514285759999</v>
      </c>
      <c r="DD693" s="256">
        <v>4.999947122996673E-10</v>
      </c>
      <c r="DE693" s="254">
        <v>157.61350015369999</v>
      </c>
      <c r="DF693" s="256">
        <v>39.828357296599989</v>
      </c>
      <c r="DG693" s="253"/>
      <c r="DH693" s="261" t="s">
        <v>689</v>
      </c>
      <c r="DI693" s="262" t="s">
        <v>689</v>
      </c>
      <c r="DJ693" s="261" t="s">
        <v>689</v>
      </c>
      <c r="DK693" s="254"/>
      <c r="DL693" s="254">
        <v>154.30000000000001</v>
      </c>
      <c r="DM693" s="263"/>
      <c r="DN693" s="264">
        <v>389</v>
      </c>
      <c r="DO693" s="264">
        <v>396</v>
      </c>
      <c r="DP693" s="264">
        <v>82.5</v>
      </c>
      <c r="DQ693" s="261"/>
      <c r="DR693" s="262"/>
      <c r="DS693" s="261"/>
      <c r="DT693" s="184"/>
      <c r="DU693" s="184"/>
      <c r="DV693" s="184"/>
      <c r="DW693" s="184"/>
      <c r="DX693" s="184"/>
      <c r="DY693" s="184"/>
      <c r="DZ693" s="184"/>
      <c r="EA693" s="265"/>
      <c r="EB693" s="265"/>
    </row>
    <row r="694" spans="1:132" s="2" customFormat="1" ht="15" customHeight="1" x14ac:dyDescent="0.2">
      <c r="A694" s="21" t="str">
        <f t="shared" si="10"/>
        <v>2819_Южно-Ягунское</v>
      </c>
      <c r="B694" s="250">
        <v>214</v>
      </c>
      <c r="C694" s="251" t="s">
        <v>733</v>
      </c>
      <c r="D694" s="251" t="s">
        <v>568</v>
      </c>
      <c r="E694" s="251" t="s">
        <v>531</v>
      </c>
      <c r="F694" s="251" t="s">
        <v>10</v>
      </c>
      <c r="G694" s="251" t="s">
        <v>29</v>
      </c>
      <c r="H694" s="251" t="s">
        <v>2974</v>
      </c>
      <c r="I694" s="252" t="s">
        <v>7022</v>
      </c>
      <c r="J694" s="251" t="s">
        <v>173</v>
      </c>
      <c r="K694" s="251" t="s">
        <v>688</v>
      </c>
      <c r="L694" s="251" t="s">
        <v>566</v>
      </c>
      <c r="M694" s="251" t="s">
        <v>423</v>
      </c>
      <c r="N694" s="251" t="s">
        <v>92</v>
      </c>
      <c r="O694" s="251" t="s">
        <v>10</v>
      </c>
      <c r="P694" s="253" t="s">
        <v>6217</v>
      </c>
      <c r="Q694" s="253"/>
      <c r="R694" s="254"/>
      <c r="S694" s="253"/>
      <c r="T694" s="253">
        <v>15.8</v>
      </c>
      <c r="U694" s="253">
        <v>2608</v>
      </c>
      <c r="V694" s="253">
        <v>2623.8</v>
      </c>
      <c r="W694" s="254">
        <v>178.51</v>
      </c>
      <c r="X694" s="253" t="s">
        <v>150</v>
      </c>
      <c r="Y694" s="253">
        <v>2681</v>
      </c>
      <c r="Z694" s="253">
        <v>2612.6999999999998</v>
      </c>
      <c r="AA694" s="253" t="s">
        <v>1099</v>
      </c>
      <c r="AB694" s="254" t="s">
        <v>6215</v>
      </c>
      <c r="AC694" s="251" t="s">
        <v>5745</v>
      </c>
      <c r="AD694" s="253" t="s">
        <v>5746</v>
      </c>
      <c r="AE694" s="253" t="s">
        <v>415</v>
      </c>
      <c r="AF694" s="253">
        <v>2465</v>
      </c>
      <c r="AG694" s="254" t="s">
        <v>5747</v>
      </c>
      <c r="AH694" s="255" t="s">
        <v>5748</v>
      </c>
      <c r="AI694" s="253" t="s">
        <v>5782</v>
      </c>
      <c r="AJ694" s="251">
        <v>12</v>
      </c>
      <c r="AK694" s="254" t="s">
        <v>566</v>
      </c>
      <c r="AL694" s="254">
        <v>4.7</v>
      </c>
      <c r="AM694" s="254">
        <v>159</v>
      </c>
      <c r="AN694" s="254">
        <v>119.5418766212</v>
      </c>
      <c r="AO694" s="254">
        <v>112</v>
      </c>
      <c r="AP694" s="254">
        <v>342.59</v>
      </c>
      <c r="AQ694" s="254">
        <v>345.92</v>
      </c>
      <c r="AR694" s="254">
        <v>129.24354643909999</v>
      </c>
      <c r="AS694" s="254">
        <v>356.72987799999999</v>
      </c>
      <c r="AT694" s="254">
        <v>0</v>
      </c>
      <c r="AU694" s="254">
        <v>521</v>
      </c>
      <c r="AV694" s="254">
        <v>194.97</v>
      </c>
      <c r="AW694" s="254" t="s">
        <v>4928</v>
      </c>
      <c r="AX694" s="254">
        <v>198.3</v>
      </c>
      <c r="AY694" s="254">
        <v>147.62</v>
      </c>
      <c r="AZ694" s="256">
        <v>2.8938738394999999</v>
      </c>
      <c r="BA694" s="254" t="s">
        <v>566</v>
      </c>
      <c r="BB694" s="254" t="s">
        <v>566</v>
      </c>
      <c r="BC694" s="254">
        <v>468.11267922489998</v>
      </c>
      <c r="BD694" s="254">
        <v>427.19365619220002</v>
      </c>
      <c r="BE694" s="257">
        <v>427.19365619220002</v>
      </c>
      <c r="BF694" s="254">
        <v>1</v>
      </c>
      <c r="BG694" s="254">
        <v>22.541666666666668</v>
      </c>
      <c r="BH694" s="254">
        <v>9629.6569999999992</v>
      </c>
      <c r="BI694" s="254" t="s">
        <v>430</v>
      </c>
      <c r="BJ694" s="254" t="s">
        <v>5855</v>
      </c>
      <c r="BK694" s="254">
        <v>427.19365619220002</v>
      </c>
      <c r="BL694" s="254">
        <v>427.19365619220002</v>
      </c>
      <c r="BM694" s="254">
        <v>112</v>
      </c>
      <c r="BN694" s="254">
        <v>30</v>
      </c>
      <c r="BO694" s="256">
        <v>12815.809685766</v>
      </c>
      <c r="BP694" s="256" t="s">
        <v>5855</v>
      </c>
      <c r="BQ694" s="251">
        <v>12</v>
      </c>
      <c r="BR694" s="251" t="s">
        <v>566</v>
      </c>
      <c r="BS694" s="251" t="s">
        <v>566</v>
      </c>
      <c r="BT694" s="255" t="s">
        <v>566</v>
      </c>
      <c r="BU694" s="258">
        <v>0</v>
      </c>
      <c r="BV694" s="254" t="s">
        <v>7023</v>
      </c>
      <c r="BW694" s="254" t="s">
        <v>566</v>
      </c>
      <c r="BX694" s="259" t="s">
        <v>566</v>
      </c>
      <c r="BY694" s="259" t="s">
        <v>566</v>
      </c>
      <c r="BZ694" s="259" t="s">
        <v>566</v>
      </c>
      <c r="CA694" s="251"/>
      <c r="CB694" s="251">
        <v>356.72987799999999</v>
      </c>
      <c r="CC694" s="260">
        <v>129.24354643909999</v>
      </c>
      <c r="CD694" s="260">
        <v>468.11267922489998</v>
      </c>
      <c r="CE694" s="254">
        <v>40.919023032699954</v>
      </c>
      <c r="CF694" s="254">
        <v>-2.5</v>
      </c>
      <c r="CG694" s="254">
        <v>1.0129999999999999</v>
      </c>
      <c r="CH694" s="254">
        <v>2.8</v>
      </c>
      <c r="CI694" s="256">
        <v>0.8</v>
      </c>
      <c r="CJ694" s="256">
        <v>1.6377129831999999</v>
      </c>
      <c r="CK694" s="254">
        <v>128572.75202922391</v>
      </c>
      <c r="CL694" s="254">
        <v>2.7229282899999999E-2</v>
      </c>
      <c r="CM694" s="254">
        <v>15.556037356999999</v>
      </c>
      <c r="CN694" s="254">
        <v>680.25720000000001</v>
      </c>
      <c r="CO694" s="254">
        <v>1</v>
      </c>
      <c r="CP694" s="254">
        <v>468.1116306417</v>
      </c>
      <c r="CQ694" s="254">
        <v>18.621005439099999</v>
      </c>
      <c r="CR694" s="254">
        <v>2369</v>
      </c>
      <c r="CS694" s="254">
        <v>2336.09</v>
      </c>
      <c r="CT694" s="254">
        <v>93.4</v>
      </c>
      <c r="CU694" s="254">
        <v>233</v>
      </c>
      <c r="CV694" s="254">
        <v>16.321888412</v>
      </c>
      <c r="CW694" s="254">
        <v>109.3</v>
      </c>
      <c r="CX694" s="253" t="s">
        <v>393</v>
      </c>
      <c r="CY694" s="253" t="s">
        <v>566</v>
      </c>
      <c r="CZ694" s="254" t="s">
        <v>566</v>
      </c>
      <c r="DA694" s="254">
        <v>-2.5</v>
      </c>
      <c r="DB694" s="254">
        <v>2.8938738394999999</v>
      </c>
      <c r="DC694" s="254">
        <v>427.19365618699999</v>
      </c>
      <c r="DD694" s="256">
        <v>-5.2000359573867172E-9</v>
      </c>
      <c r="DE694" s="254">
        <v>468.11267922489998</v>
      </c>
      <c r="DF694" s="256">
        <v>40.919023032699954</v>
      </c>
      <c r="DG694" s="253"/>
      <c r="DH694" s="261" t="s">
        <v>3162</v>
      </c>
      <c r="DI694" s="262" t="s">
        <v>689</v>
      </c>
      <c r="DJ694" s="261" t="s">
        <v>689</v>
      </c>
      <c r="DK694" s="254"/>
      <c r="DL694" s="254">
        <v>154.30000000000001</v>
      </c>
      <c r="DM694" s="263"/>
      <c r="DN694" s="264">
        <v>1226</v>
      </c>
      <c r="DO694" s="264">
        <v>1227</v>
      </c>
      <c r="DP694" s="264">
        <v>101</v>
      </c>
      <c r="DQ694" s="261"/>
      <c r="DR694" s="262"/>
      <c r="DS694" s="261"/>
      <c r="DT694" s="184"/>
      <c r="DU694" s="184"/>
      <c r="DV694" s="184"/>
      <c r="DW694" s="184"/>
      <c r="DX694" s="184"/>
      <c r="DY694" s="184"/>
      <c r="DZ694" s="184"/>
      <c r="EA694" s="265"/>
      <c r="EB694" s="265"/>
    </row>
    <row r="695" spans="1:132" s="2" customFormat="1" ht="15" customHeight="1" x14ac:dyDescent="0.2">
      <c r="A695" s="21" t="str">
        <f t="shared" si="10"/>
        <v>2820_Южно-Ягунское</v>
      </c>
      <c r="B695" s="250">
        <v>215</v>
      </c>
      <c r="C695" s="251" t="s">
        <v>733</v>
      </c>
      <c r="D695" s="251" t="s">
        <v>568</v>
      </c>
      <c r="E695" s="251" t="s">
        <v>531</v>
      </c>
      <c r="F695" s="251" t="s">
        <v>10</v>
      </c>
      <c r="G695" s="251" t="s">
        <v>29</v>
      </c>
      <c r="H695" s="251" t="s">
        <v>2974</v>
      </c>
      <c r="I695" s="252" t="s">
        <v>1957</v>
      </c>
      <c r="J695" s="251" t="s">
        <v>169</v>
      </c>
      <c r="K695" s="251" t="s">
        <v>688</v>
      </c>
      <c r="L695" s="251" t="s">
        <v>566</v>
      </c>
      <c r="M695" s="251" t="s">
        <v>423</v>
      </c>
      <c r="N695" s="251" t="s">
        <v>92</v>
      </c>
      <c r="O695" s="251" t="s">
        <v>10</v>
      </c>
      <c r="P695" s="253" t="s">
        <v>6217</v>
      </c>
      <c r="Q695" s="253"/>
      <c r="R695" s="254"/>
      <c r="S695" s="253"/>
      <c r="T695" s="253">
        <v>26</v>
      </c>
      <c r="U695" s="253">
        <v>2651.2</v>
      </c>
      <c r="V695" s="253">
        <v>2677</v>
      </c>
      <c r="W695" s="254">
        <v>216.678</v>
      </c>
      <c r="X695" s="253" t="s">
        <v>150</v>
      </c>
      <c r="Y695" s="253">
        <v>2698</v>
      </c>
      <c r="Z695" s="253">
        <v>2659</v>
      </c>
      <c r="AA695" s="253" t="s">
        <v>1099</v>
      </c>
      <c r="AB695" s="254" t="s">
        <v>1311</v>
      </c>
      <c r="AC695" s="251" t="s">
        <v>5745</v>
      </c>
      <c r="AD695" s="253" t="s">
        <v>5746</v>
      </c>
      <c r="AE695" s="253" t="s">
        <v>415</v>
      </c>
      <c r="AF695" s="253">
        <v>2538</v>
      </c>
      <c r="AG695" s="254" t="s">
        <v>5747</v>
      </c>
      <c r="AH695" s="255" t="s">
        <v>5748</v>
      </c>
      <c r="AI695" s="253" t="s">
        <v>5861</v>
      </c>
      <c r="AJ695" s="251">
        <v>10</v>
      </c>
      <c r="AK695" s="254" t="s">
        <v>566</v>
      </c>
      <c r="AL695" s="254">
        <v>4.7</v>
      </c>
      <c r="AM695" s="254">
        <v>159</v>
      </c>
      <c r="AN695" s="254">
        <v>122.1619987139</v>
      </c>
      <c r="AO695" s="254">
        <v>114</v>
      </c>
      <c r="AP695" s="254">
        <v>347.01</v>
      </c>
      <c r="AQ695" s="254">
        <v>349.93</v>
      </c>
      <c r="AR695" s="254">
        <v>120.9438520046</v>
      </c>
      <c r="AS695" s="254">
        <v>352.8718257333</v>
      </c>
      <c r="AT695" s="254">
        <v>0</v>
      </c>
      <c r="AU695" s="254">
        <v>358</v>
      </c>
      <c r="AV695" s="254">
        <v>188.47</v>
      </c>
      <c r="AW695" s="254" t="s">
        <v>4928</v>
      </c>
      <c r="AX695" s="254">
        <v>191.4</v>
      </c>
      <c r="AY695" s="254">
        <v>158.54</v>
      </c>
      <c r="AZ695" s="256">
        <v>2.5023710116000002</v>
      </c>
      <c r="BA695" s="254" t="s">
        <v>566</v>
      </c>
      <c r="BB695" s="254" t="s">
        <v>566</v>
      </c>
      <c r="BC695" s="254">
        <v>411.39436296909997</v>
      </c>
      <c r="BD695" s="254">
        <v>396.72590018480003</v>
      </c>
      <c r="BE695" s="257">
        <v>396.72590018480003</v>
      </c>
      <c r="BF695" s="254">
        <v>1</v>
      </c>
      <c r="BG695" s="254">
        <v>22.541666666666668</v>
      </c>
      <c r="BH695" s="254">
        <v>8942.8629999999994</v>
      </c>
      <c r="BI695" s="254" t="s">
        <v>430</v>
      </c>
      <c r="BJ695" s="254" t="s">
        <v>5855</v>
      </c>
      <c r="BK695" s="254">
        <v>396.72590018480003</v>
      </c>
      <c r="BL695" s="254">
        <v>396.72590018480003</v>
      </c>
      <c r="BM695" s="254">
        <v>114</v>
      </c>
      <c r="BN695" s="254">
        <v>30</v>
      </c>
      <c r="BO695" s="256">
        <v>11901.777005544</v>
      </c>
      <c r="BP695" s="256" t="s">
        <v>5855</v>
      </c>
      <c r="BQ695" s="251">
        <v>10</v>
      </c>
      <c r="BR695" s="251" t="s">
        <v>566</v>
      </c>
      <c r="BS695" s="251" t="s">
        <v>566</v>
      </c>
      <c r="BT695" s="255" t="s">
        <v>566</v>
      </c>
      <c r="BU695" s="258">
        <v>0</v>
      </c>
      <c r="BV695" s="254" t="s">
        <v>7024</v>
      </c>
      <c r="BW695" s="254" t="s">
        <v>566</v>
      </c>
      <c r="BX695" s="259" t="s">
        <v>566</v>
      </c>
      <c r="BY695" s="259" t="s">
        <v>566</v>
      </c>
      <c r="BZ695" s="259" t="s">
        <v>566</v>
      </c>
      <c r="CA695" s="251"/>
      <c r="CB695" s="251">
        <v>352.8718257333</v>
      </c>
      <c r="CC695" s="260">
        <v>120.9438520045</v>
      </c>
      <c r="CD695" s="260">
        <v>411.39436296909997</v>
      </c>
      <c r="CE695" s="254">
        <v>14.668462784299948</v>
      </c>
      <c r="CF695" s="254">
        <v>-2.5</v>
      </c>
      <c r="CG695" s="254">
        <v>1.0129999999999999</v>
      </c>
      <c r="CH695" s="254">
        <v>2.8</v>
      </c>
      <c r="CI695" s="256">
        <v>0.8</v>
      </c>
      <c r="CJ695" s="256">
        <v>1.5209101261</v>
      </c>
      <c r="CK695" s="254">
        <v>119402.85172465599</v>
      </c>
      <c r="CL695" s="254">
        <v>2.7302625699999999E-2</v>
      </c>
      <c r="CM695" s="254">
        <v>13.6785898682</v>
      </c>
      <c r="CN695" s="254">
        <v>681.66615999999999</v>
      </c>
      <c r="CO695" s="254">
        <v>1</v>
      </c>
      <c r="CP695" s="254">
        <v>411.39479401149998</v>
      </c>
      <c r="CQ695" s="254">
        <v>14.6891048712</v>
      </c>
      <c r="CR695" s="254">
        <v>2369</v>
      </c>
      <c r="CS695" s="254">
        <v>2340.5</v>
      </c>
      <c r="CT695" s="254">
        <v>94.4</v>
      </c>
      <c r="CU695" s="254">
        <v>233</v>
      </c>
      <c r="CV695" s="254">
        <v>19.1115879828</v>
      </c>
      <c r="CW695" s="254">
        <v>109.3</v>
      </c>
      <c r="CX695" s="253" t="s">
        <v>393</v>
      </c>
      <c r="CY695" s="253" t="s">
        <v>566</v>
      </c>
      <c r="CZ695" s="254" t="s">
        <v>566</v>
      </c>
      <c r="DA695" s="254">
        <v>-2.5</v>
      </c>
      <c r="DB695" s="254">
        <v>2.5023710116000002</v>
      </c>
      <c r="DC695" s="254">
        <v>396.72590017909999</v>
      </c>
      <c r="DD695" s="256">
        <v>-5.7000306696863845E-9</v>
      </c>
      <c r="DE695" s="254">
        <v>411.39436296909997</v>
      </c>
      <c r="DF695" s="256">
        <v>14.668462784299948</v>
      </c>
      <c r="DG695" s="253"/>
      <c r="DH695" s="261" t="s">
        <v>689</v>
      </c>
      <c r="DI695" s="262" t="s">
        <v>689</v>
      </c>
      <c r="DJ695" s="261" t="s">
        <v>689</v>
      </c>
      <c r="DK695" s="254"/>
      <c r="DL695" s="254">
        <v>154.30000000000001</v>
      </c>
      <c r="DM695" s="263"/>
      <c r="DN695" s="264">
        <v>1265</v>
      </c>
      <c r="DO695" s="264">
        <v>1266</v>
      </c>
      <c r="DP695" s="264">
        <v>178.4</v>
      </c>
      <c r="DQ695" s="261"/>
      <c r="DR695" s="262"/>
      <c r="DS695" s="261"/>
      <c r="DT695" s="184"/>
      <c r="DU695" s="184"/>
      <c r="DV695" s="184"/>
      <c r="DW695" s="184"/>
      <c r="DX695" s="184"/>
      <c r="DY695" s="184"/>
      <c r="DZ695" s="184"/>
      <c r="EA695" s="265"/>
      <c r="EB695" s="265"/>
    </row>
    <row r="696" spans="1:132" s="2" customFormat="1" ht="15" customHeight="1" x14ac:dyDescent="0.2">
      <c r="A696" s="21" t="str">
        <f t="shared" si="10"/>
        <v>2821_Южно-Ягунское</v>
      </c>
      <c r="B696" s="250">
        <v>216</v>
      </c>
      <c r="C696" s="251" t="s">
        <v>733</v>
      </c>
      <c r="D696" s="251" t="s">
        <v>568</v>
      </c>
      <c r="E696" s="251" t="s">
        <v>531</v>
      </c>
      <c r="F696" s="251" t="s">
        <v>10</v>
      </c>
      <c r="G696" s="251" t="s">
        <v>29</v>
      </c>
      <c r="H696" s="251" t="s">
        <v>2974</v>
      </c>
      <c r="I696" s="252" t="s">
        <v>7025</v>
      </c>
      <c r="J696" s="251" t="s">
        <v>173</v>
      </c>
      <c r="K696" s="251" t="s">
        <v>688</v>
      </c>
      <c r="L696" s="251" t="s">
        <v>566</v>
      </c>
      <c r="M696" s="251" t="s">
        <v>423</v>
      </c>
      <c r="N696" s="251" t="s">
        <v>92</v>
      </c>
      <c r="O696" s="251" t="s">
        <v>10</v>
      </c>
      <c r="P696" s="253" t="s">
        <v>6217</v>
      </c>
      <c r="Q696" s="253"/>
      <c r="R696" s="254"/>
      <c r="S696" s="253"/>
      <c r="T696" s="253">
        <v>17.399999999999999</v>
      </c>
      <c r="U696" s="253">
        <v>2664</v>
      </c>
      <c r="V696" s="253">
        <v>2687.4</v>
      </c>
      <c r="W696" s="254">
        <v>221.60599999999999</v>
      </c>
      <c r="X696" s="253" t="s">
        <v>150</v>
      </c>
      <c r="Y696" s="253">
        <v>2725</v>
      </c>
      <c r="Z696" s="253">
        <v>2717.5</v>
      </c>
      <c r="AA696" s="253" t="s">
        <v>1099</v>
      </c>
      <c r="AB696" s="254" t="s">
        <v>1202</v>
      </c>
      <c r="AC696" s="251" t="s">
        <v>5745</v>
      </c>
      <c r="AD696" s="253" t="s">
        <v>5746</v>
      </c>
      <c r="AE696" s="253" t="s">
        <v>415</v>
      </c>
      <c r="AF696" s="253">
        <v>2502</v>
      </c>
      <c r="AG696" s="254" t="s">
        <v>5747</v>
      </c>
      <c r="AH696" s="255" t="s">
        <v>5748</v>
      </c>
      <c r="AI696" s="253" t="s">
        <v>5759</v>
      </c>
      <c r="AJ696" s="251">
        <v>6</v>
      </c>
      <c r="AK696" s="254" t="s">
        <v>566</v>
      </c>
      <c r="AL696" s="254">
        <v>4.7</v>
      </c>
      <c r="AM696" s="254">
        <v>159</v>
      </c>
      <c r="AN696" s="254">
        <v>124</v>
      </c>
      <c r="AO696" s="254">
        <v>111</v>
      </c>
      <c r="AP696" s="254">
        <v>353.11</v>
      </c>
      <c r="AQ696" s="254">
        <v>355.14</v>
      </c>
      <c r="AR696" s="254">
        <v>116.9491864103</v>
      </c>
      <c r="AS696" s="254">
        <v>358.7270481333</v>
      </c>
      <c r="AT696" s="254">
        <v>0.1</v>
      </c>
      <c r="AU696" s="254">
        <v>507</v>
      </c>
      <c r="AV696" s="254">
        <v>193</v>
      </c>
      <c r="AW696" s="254" t="s">
        <v>5111</v>
      </c>
      <c r="AX696" s="254">
        <v>194.96</v>
      </c>
      <c r="AY696" s="254">
        <v>160.11000000000001</v>
      </c>
      <c r="AZ696" s="256">
        <v>1.5162762576</v>
      </c>
      <c r="BA696" s="254" t="s">
        <v>566</v>
      </c>
      <c r="BB696" s="254" t="s">
        <v>566</v>
      </c>
      <c r="BC696" s="254">
        <v>251.2879883267</v>
      </c>
      <c r="BD696" s="254">
        <v>242.7709915966</v>
      </c>
      <c r="BE696" s="257">
        <v>242.7709915966</v>
      </c>
      <c r="BF696" s="254">
        <v>1</v>
      </c>
      <c r="BG696" s="254">
        <v>9.9166666666666661</v>
      </c>
      <c r="BH696" s="254">
        <v>2407.4789999999998</v>
      </c>
      <c r="BI696" s="254" t="s">
        <v>430</v>
      </c>
      <c r="BJ696" s="254" t="s">
        <v>566</v>
      </c>
      <c r="BK696" s="254">
        <v>242.7709915966</v>
      </c>
      <c r="BL696" s="254">
        <v>242.7709915966</v>
      </c>
      <c r="BM696" s="254">
        <v>111</v>
      </c>
      <c r="BN696" s="254">
        <v>30</v>
      </c>
      <c r="BO696" s="256">
        <v>7283.1297478979996</v>
      </c>
      <c r="BP696" s="256" t="s">
        <v>566</v>
      </c>
      <c r="BQ696" s="251">
        <v>6</v>
      </c>
      <c r="BR696" s="251" t="s">
        <v>566</v>
      </c>
      <c r="BS696" s="251" t="s">
        <v>566</v>
      </c>
      <c r="BT696" s="255" t="s">
        <v>566</v>
      </c>
      <c r="BU696" s="258">
        <v>0</v>
      </c>
      <c r="BV696" s="254" t="s">
        <v>7026</v>
      </c>
      <c r="BW696" s="254" t="s">
        <v>566</v>
      </c>
      <c r="BX696" s="259" t="s">
        <v>566</v>
      </c>
      <c r="BY696" s="259" t="s">
        <v>566</v>
      </c>
      <c r="BZ696" s="259" t="s">
        <v>566</v>
      </c>
      <c r="CA696" s="251"/>
      <c r="CB696" s="251">
        <v>358.7270481333</v>
      </c>
      <c r="CC696" s="260">
        <v>116.9491864103</v>
      </c>
      <c r="CD696" s="260">
        <v>251.2879883267</v>
      </c>
      <c r="CE696" s="254">
        <v>8.5169967301000042</v>
      </c>
      <c r="CF696" s="254">
        <v>-2.5</v>
      </c>
      <c r="CG696" s="254">
        <v>1.0129999999999999</v>
      </c>
      <c r="CH696" s="254">
        <v>2.8</v>
      </c>
      <c r="CI696" s="256">
        <v>0.8</v>
      </c>
      <c r="CJ696" s="256">
        <v>0.93070016170000003</v>
      </c>
      <c r="CK696" s="254">
        <v>73066.942942605296</v>
      </c>
      <c r="CL696" s="254">
        <v>2.7930170300000001E-2</v>
      </c>
      <c r="CM696" s="254">
        <v>5.2640838223999999</v>
      </c>
      <c r="CN696" s="254">
        <v>683.87031999999999</v>
      </c>
      <c r="CO696" s="254">
        <v>1</v>
      </c>
      <c r="CP696" s="254">
        <v>251.4592138671</v>
      </c>
      <c r="CQ696" s="254">
        <v>5.6366504769999999</v>
      </c>
      <c r="CR696" s="254">
        <v>2369</v>
      </c>
      <c r="CS696" s="254">
        <v>2348.9940000000001</v>
      </c>
      <c r="CT696" s="254">
        <v>93.4</v>
      </c>
      <c r="CU696" s="254">
        <v>233</v>
      </c>
      <c r="CV696" s="254">
        <v>17.167381974200001</v>
      </c>
      <c r="CW696" s="254">
        <v>109.3</v>
      </c>
      <c r="CX696" s="253" t="s">
        <v>393</v>
      </c>
      <c r="CY696" s="253" t="s">
        <v>566</v>
      </c>
      <c r="CZ696" s="254" t="s">
        <v>566</v>
      </c>
      <c r="DA696" s="254">
        <v>-2.5</v>
      </c>
      <c r="DB696" s="254">
        <v>1.5162762576</v>
      </c>
      <c r="DC696" s="254">
        <v>242.77099160430001</v>
      </c>
      <c r="DD696" s="256">
        <v>7.7000095188850537E-9</v>
      </c>
      <c r="DE696" s="254">
        <v>251.2879883267</v>
      </c>
      <c r="DF696" s="256">
        <v>8.5169967301000042</v>
      </c>
      <c r="DG696" s="253"/>
      <c r="DH696" s="261" t="s">
        <v>689</v>
      </c>
      <c r="DI696" s="262" t="s">
        <v>689</v>
      </c>
      <c r="DJ696" s="261" t="s">
        <v>689</v>
      </c>
      <c r="DK696" s="254"/>
      <c r="DL696" s="254">
        <v>154.30000000000001</v>
      </c>
      <c r="DM696" s="263"/>
      <c r="DN696" s="264">
        <v>503</v>
      </c>
      <c r="DO696" s="264">
        <v>504</v>
      </c>
      <c r="DP696" s="264">
        <v>96</v>
      </c>
      <c r="DQ696" s="261"/>
      <c r="DR696" s="262"/>
      <c r="DS696" s="261"/>
      <c r="DT696" s="184"/>
      <c r="DU696" s="184"/>
      <c r="DV696" s="184"/>
      <c r="DW696" s="184"/>
      <c r="DX696" s="184"/>
      <c r="DY696" s="184"/>
      <c r="DZ696" s="184"/>
      <c r="EA696" s="265"/>
      <c r="EB696" s="265"/>
    </row>
    <row r="697" spans="1:132" s="2" customFormat="1" ht="15" customHeight="1" x14ac:dyDescent="0.2">
      <c r="A697" s="21" t="str">
        <f t="shared" si="10"/>
        <v>2830_Южно-Ягунское</v>
      </c>
      <c r="B697" s="250">
        <v>217</v>
      </c>
      <c r="C697" s="251" t="s">
        <v>733</v>
      </c>
      <c r="D697" s="251" t="s">
        <v>568</v>
      </c>
      <c r="E697" s="251" t="s">
        <v>531</v>
      </c>
      <c r="F697" s="251" t="s">
        <v>10</v>
      </c>
      <c r="G697" s="251" t="s">
        <v>29</v>
      </c>
      <c r="H697" s="251" t="s">
        <v>3054</v>
      </c>
      <c r="I697" s="252" t="s">
        <v>1958</v>
      </c>
      <c r="J697" s="251" t="s">
        <v>172</v>
      </c>
      <c r="K697" s="251" t="s">
        <v>688</v>
      </c>
      <c r="L697" s="251" t="s">
        <v>566</v>
      </c>
      <c r="M697" s="251" t="s">
        <v>423</v>
      </c>
      <c r="N697" s="251" t="s">
        <v>32</v>
      </c>
      <c r="O697" s="251" t="s">
        <v>6</v>
      </c>
      <c r="P697" s="253" t="s">
        <v>6217</v>
      </c>
      <c r="Q697" s="253"/>
      <c r="R697" s="254"/>
      <c r="S697" s="253"/>
      <c r="T697" s="253">
        <v>10</v>
      </c>
      <c r="U697" s="253">
        <v>2605</v>
      </c>
      <c r="V697" s="253">
        <v>2610</v>
      </c>
      <c r="W697" s="254">
        <v>233.273</v>
      </c>
      <c r="X697" s="253" t="s">
        <v>150</v>
      </c>
      <c r="Y697" s="253">
        <v>2720</v>
      </c>
      <c r="Z697" s="253">
        <v>2611.1999999999998</v>
      </c>
      <c r="AA697" s="253" t="s">
        <v>1099</v>
      </c>
      <c r="AB697" s="254" t="s">
        <v>7027</v>
      </c>
      <c r="AC697" s="251" t="s">
        <v>5745</v>
      </c>
      <c r="AD697" s="253" t="s">
        <v>5746</v>
      </c>
      <c r="AE697" s="253" t="s">
        <v>415</v>
      </c>
      <c r="AF697" s="253">
        <v>2533</v>
      </c>
      <c r="AG697" s="254" t="s">
        <v>5747</v>
      </c>
      <c r="AH697" s="255" t="s">
        <v>5748</v>
      </c>
      <c r="AI697" s="253" t="s">
        <v>6064</v>
      </c>
      <c r="AJ697" s="251">
        <v>3</v>
      </c>
      <c r="AK697" s="254" t="s">
        <v>566</v>
      </c>
      <c r="AL697" s="254">
        <v>4.7</v>
      </c>
      <c r="AM697" s="254">
        <v>159</v>
      </c>
      <c r="AN697" s="254">
        <v>122</v>
      </c>
      <c r="AO697" s="254">
        <v>101</v>
      </c>
      <c r="AP697" s="254">
        <v>338.85</v>
      </c>
      <c r="AQ697" s="254">
        <v>342.22</v>
      </c>
      <c r="AR697" s="254">
        <v>96.467917399300006</v>
      </c>
      <c r="AS697" s="254">
        <v>334.44748340000001</v>
      </c>
      <c r="AT697" s="254">
        <v>0</v>
      </c>
      <c r="AU697" s="254">
        <v>75</v>
      </c>
      <c r="AV697" s="254">
        <v>169.63</v>
      </c>
      <c r="AW697" s="254" t="s">
        <v>4928</v>
      </c>
      <c r="AX697" s="254">
        <v>173</v>
      </c>
      <c r="AY697" s="254">
        <v>169.22</v>
      </c>
      <c r="AZ697" s="256">
        <v>0.96233572629999997</v>
      </c>
      <c r="BA697" s="254" t="s">
        <v>566</v>
      </c>
      <c r="BB697" s="254" t="s">
        <v>566</v>
      </c>
      <c r="BC697" s="254">
        <v>195.4158487254</v>
      </c>
      <c r="BD697" s="254">
        <v>162.84645161290001</v>
      </c>
      <c r="BE697" s="257">
        <v>162.84645161290001</v>
      </c>
      <c r="BF697" s="254">
        <v>1</v>
      </c>
      <c r="BG697" s="254">
        <v>31</v>
      </c>
      <c r="BH697" s="254">
        <v>5048.24</v>
      </c>
      <c r="BI697" s="254" t="s">
        <v>430</v>
      </c>
      <c r="BJ697" s="254" t="s">
        <v>566</v>
      </c>
      <c r="BK697" s="254">
        <v>150</v>
      </c>
      <c r="BL697" s="254">
        <v>150</v>
      </c>
      <c r="BM697" s="254">
        <v>94</v>
      </c>
      <c r="BN697" s="254">
        <v>14</v>
      </c>
      <c r="BO697" s="256">
        <v>2185.6696153841999</v>
      </c>
      <c r="BP697" s="256" t="s">
        <v>566</v>
      </c>
      <c r="BQ697" s="251">
        <v>3</v>
      </c>
      <c r="BR697" s="251" t="s">
        <v>5888</v>
      </c>
      <c r="BS697" s="251" t="s">
        <v>5198</v>
      </c>
      <c r="BT697" s="255" t="s">
        <v>5522</v>
      </c>
      <c r="BU697" s="258">
        <v>-12.846451612900012</v>
      </c>
      <c r="BV697" s="254" t="s">
        <v>8167</v>
      </c>
      <c r="BW697" s="254" t="s">
        <v>566</v>
      </c>
      <c r="BX697" s="259" t="s">
        <v>566</v>
      </c>
      <c r="BY697" s="259" t="s">
        <v>566</v>
      </c>
      <c r="BZ697" s="259" t="s">
        <v>566</v>
      </c>
      <c r="CA697" s="251"/>
      <c r="CB697" s="251">
        <v>372.69411098</v>
      </c>
      <c r="CC697" s="260">
        <v>96.467917399300006</v>
      </c>
      <c r="CD697" s="260">
        <v>195.4158487254</v>
      </c>
      <c r="CE697" s="254">
        <v>32.569397112499985</v>
      </c>
      <c r="CF697" s="254">
        <v>-2.5</v>
      </c>
      <c r="CG697" s="254">
        <v>1.0129999999999999</v>
      </c>
      <c r="CH697" s="254">
        <v>2.8</v>
      </c>
      <c r="CI697" s="256">
        <v>0.8</v>
      </c>
      <c r="CJ697" s="256">
        <v>0.62429707050000005</v>
      </c>
      <c r="CK697" s="254">
        <v>49012.002258395602</v>
      </c>
      <c r="CL697" s="254">
        <v>2.86677605E-2</v>
      </c>
      <c r="CM697" s="254">
        <v>2.3948185253999998</v>
      </c>
      <c r="CN697" s="254">
        <v>664.08356000000003</v>
      </c>
      <c r="CO697" s="254">
        <v>1</v>
      </c>
      <c r="CP697" s="254">
        <v>158.6097664957</v>
      </c>
      <c r="CQ697" s="254">
        <v>2.2763790993000002</v>
      </c>
      <c r="CR697" s="254">
        <v>2310</v>
      </c>
      <c r="CS697" s="254">
        <v>2276.7269999999999</v>
      </c>
      <c r="CT697" s="254">
        <v>95</v>
      </c>
      <c r="CU697" s="254">
        <v>228</v>
      </c>
      <c r="CV697" s="254">
        <v>25.600877192999999</v>
      </c>
      <c r="CW697" s="254">
        <v>239.5</v>
      </c>
      <c r="CX697" s="253" t="s">
        <v>393</v>
      </c>
      <c r="CY697" s="253" t="s">
        <v>566</v>
      </c>
      <c r="CZ697" s="254" t="s">
        <v>566</v>
      </c>
      <c r="DA697" s="254">
        <v>-2.5</v>
      </c>
      <c r="DB697" s="254">
        <v>0.96233572629999997</v>
      </c>
      <c r="DC697" s="254">
        <v>162.8464516045</v>
      </c>
      <c r="DD697" s="256">
        <v>-8.400007800446474E-9</v>
      </c>
      <c r="DE697" s="254">
        <v>195.4158487254</v>
      </c>
      <c r="DF697" s="256">
        <v>32.569397112499985</v>
      </c>
      <c r="DG697" s="253"/>
      <c r="DH697" s="261" t="s">
        <v>3211</v>
      </c>
      <c r="DI697" s="262" t="s">
        <v>689</v>
      </c>
      <c r="DJ697" s="261" t="s">
        <v>689</v>
      </c>
      <c r="DK697" s="254"/>
      <c r="DL697" s="254">
        <v>154.30000000000001</v>
      </c>
      <c r="DM697" s="263"/>
      <c r="DN697" s="264">
        <v>1130</v>
      </c>
      <c r="DO697" s="264">
        <v>1411</v>
      </c>
      <c r="DP697" s="264">
        <v>56.9</v>
      </c>
      <c r="DQ697" s="261"/>
      <c r="DR697" s="262"/>
      <c r="DS697" s="261"/>
      <c r="DT697" s="184"/>
      <c r="DU697" s="184"/>
      <c r="DV697" s="184"/>
      <c r="DW697" s="184"/>
      <c r="DX697" s="184"/>
      <c r="DY697" s="184"/>
      <c r="DZ697" s="184"/>
      <c r="EA697" s="265"/>
      <c r="EB697" s="265"/>
    </row>
    <row r="698" spans="1:132" s="2" customFormat="1" ht="15" customHeight="1" x14ac:dyDescent="0.2">
      <c r="A698" s="21" t="str">
        <f t="shared" si="10"/>
        <v>2832_Южно-Ягунское</v>
      </c>
      <c r="B698" s="250">
        <v>218</v>
      </c>
      <c r="C698" s="251" t="s">
        <v>733</v>
      </c>
      <c r="D698" s="251" t="s">
        <v>568</v>
      </c>
      <c r="E698" s="251" t="s">
        <v>531</v>
      </c>
      <c r="F698" s="251" t="s">
        <v>10</v>
      </c>
      <c r="G698" s="251" t="s">
        <v>29</v>
      </c>
      <c r="H698" s="251" t="s">
        <v>3055</v>
      </c>
      <c r="I698" s="252" t="s">
        <v>6371</v>
      </c>
      <c r="J698" s="251" t="s">
        <v>173</v>
      </c>
      <c r="K698" s="251" t="s">
        <v>688</v>
      </c>
      <c r="L698" s="251" t="s">
        <v>566</v>
      </c>
      <c r="M698" s="251" t="s">
        <v>423</v>
      </c>
      <c r="N698" s="251" t="s">
        <v>5742</v>
      </c>
      <c r="O698" s="251" t="s">
        <v>6</v>
      </c>
      <c r="P698" s="253" t="s">
        <v>6217</v>
      </c>
      <c r="Q698" s="253"/>
      <c r="R698" s="254"/>
      <c r="S698" s="253"/>
      <c r="T698" s="253">
        <v>9.4</v>
      </c>
      <c r="U698" s="253">
        <v>2492</v>
      </c>
      <c r="V698" s="253">
        <v>2504.4</v>
      </c>
      <c r="W698" s="254">
        <v>115.616</v>
      </c>
      <c r="X698" s="253" t="s">
        <v>150</v>
      </c>
      <c r="Y698" s="253">
        <v>2603.5</v>
      </c>
      <c r="Z698" s="253">
        <v>2578.8000000000002</v>
      </c>
      <c r="AA698" s="253" t="s">
        <v>1099</v>
      </c>
      <c r="AB698" s="254" t="s">
        <v>767</v>
      </c>
      <c r="AC698" s="251" t="s">
        <v>5745</v>
      </c>
      <c r="AD698" s="253" t="s">
        <v>5746</v>
      </c>
      <c r="AE698" s="253" t="s">
        <v>415</v>
      </c>
      <c r="AF698" s="253">
        <v>2300</v>
      </c>
      <c r="AG698" s="254" t="s">
        <v>5747</v>
      </c>
      <c r="AH698" s="255" t="s">
        <v>5748</v>
      </c>
      <c r="AI698" s="253" t="s">
        <v>5851</v>
      </c>
      <c r="AJ698" s="251">
        <v>14</v>
      </c>
      <c r="AK698" s="254" t="s">
        <v>566</v>
      </c>
      <c r="AL698" s="254">
        <v>4.7</v>
      </c>
      <c r="AM698" s="254">
        <v>159</v>
      </c>
      <c r="AN698" s="254">
        <v>124</v>
      </c>
      <c r="AO698" s="254">
        <v>120</v>
      </c>
      <c r="AP698" s="254">
        <v>352.43</v>
      </c>
      <c r="AQ698" s="254">
        <v>354.66</v>
      </c>
      <c r="AR698" s="254">
        <v>101.8605742896</v>
      </c>
      <c r="AS698" s="254">
        <v>337.37521020000003</v>
      </c>
      <c r="AT698" s="254">
        <v>0</v>
      </c>
      <c r="AU698" s="254">
        <v>548</v>
      </c>
      <c r="AV698" s="254">
        <v>172.67</v>
      </c>
      <c r="AW698" s="254" t="s">
        <v>4928</v>
      </c>
      <c r="AX698" s="254">
        <v>174.9</v>
      </c>
      <c r="AY698" s="254">
        <v>179.76</v>
      </c>
      <c r="AZ698" s="256">
        <v>1.809041087</v>
      </c>
      <c r="BA698" s="254" t="s">
        <v>566</v>
      </c>
      <c r="BB698" s="254" t="s">
        <v>566</v>
      </c>
      <c r="BC698" s="254">
        <v>390.23189187039998</v>
      </c>
      <c r="BD698" s="254">
        <v>325.19322580649998</v>
      </c>
      <c r="BE698" s="257">
        <v>325.19322580649998</v>
      </c>
      <c r="BF698" s="254">
        <v>1</v>
      </c>
      <c r="BG698" s="254">
        <v>31</v>
      </c>
      <c r="BH698" s="254">
        <v>10080.99</v>
      </c>
      <c r="BI698" s="254" t="s">
        <v>430</v>
      </c>
      <c r="BJ698" s="254" t="s">
        <v>566</v>
      </c>
      <c r="BK698" s="254">
        <v>325.19322580649998</v>
      </c>
      <c r="BL698" s="254">
        <v>325.19322580649998</v>
      </c>
      <c r="BM698" s="254">
        <v>120</v>
      </c>
      <c r="BN698" s="254">
        <v>30</v>
      </c>
      <c r="BO698" s="256">
        <v>9755.7967741949997</v>
      </c>
      <c r="BP698" s="256" t="s">
        <v>566</v>
      </c>
      <c r="BQ698" s="251">
        <v>14</v>
      </c>
      <c r="BR698" s="251" t="s">
        <v>566</v>
      </c>
      <c r="BS698" s="251" t="s">
        <v>566</v>
      </c>
      <c r="BT698" s="255" t="s">
        <v>566</v>
      </c>
      <c r="BU698" s="258">
        <v>0</v>
      </c>
      <c r="BV698" s="254" t="s">
        <v>7028</v>
      </c>
      <c r="BW698" s="254" t="s">
        <v>6786</v>
      </c>
      <c r="BX698" s="259">
        <v>112</v>
      </c>
      <c r="BY698" s="259">
        <v>456</v>
      </c>
      <c r="BZ698" s="259">
        <v>-7.5160705455999999</v>
      </c>
      <c r="CA698" s="251"/>
      <c r="CB698" s="251">
        <v>388.38210493999998</v>
      </c>
      <c r="CC698" s="260">
        <v>104.0189781811</v>
      </c>
      <c r="CD698" s="260">
        <v>390.23189187039998</v>
      </c>
      <c r="CE698" s="254">
        <v>65.038666063899996</v>
      </c>
      <c r="CF698" s="254">
        <v>-4.5599999999999996</v>
      </c>
      <c r="CG698" s="254">
        <v>1.01312</v>
      </c>
      <c r="CH698" s="254">
        <v>2.8</v>
      </c>
      <c r="CI698" s="256">
        <v>0.8</v>
      </c>
      <c r="CJ698" s="256">
        <v>1.2466785502</v>
      </c>
      <c r="CK698" s="254">
        <v>97885.210390041393</v>
      </c>
      <c r="CL698" s="254">
        <v>2.7525041699999999E-2</v>
      </c>
      <c r="CM698" s="254">
        <v>8.7069957616</v>
      </c>
      <c r="CN698" s="254">
        <v>666.78668000000005</v>
      </c>
      <c r="CO698" s="254">
        <v>1</v>
      </c>
      <c r="CP698" s="254">
        <v>299.2224400417</v>
      </c>
      <c r="CQ698" s="254">
        <v>7.3999837891000002</v>
      </c>
      <c r="CR698" s="254">
        <v>2310</v>
      </c>
      <c r="CS698" s="254">
        <v>2287.9810000000002</v>
      </c>
      <c r="CT698" s="254">
        <v>93.4</v>
      </c>
      <c r="CU698" s="254">
        <v>228</v>
      </c>
      <c r="CV698" s="254">
        <v>24.2675438596</v>
      </c>
      <c r="CW698" s="254">
        <v>136.30000000000001</v>
      </c>
      <c r="CX698" s="253" t="s">
        <v>393</v>
      </c>
      <c r="CY698" s="253" t="s">
        <v>566</v>
      </c>
      <c r="CZ698" s="254" t="s">
        <v>566</v>
      </c>
      <c r="DA698" s="254">
        <v>-2.5</v>
      </c>
      <c r="DB698" s="254">
        <v>1.1969132629999999</v>
      </c>
      <c r="DC698" s="254">
        <v>212.84135492940001</v>
      </c>
      <c r="DD698" s="256">
        <v>-112.35187087709997</v>
      </c>
      <c r="DE698" s="254">
        <v>255.40958123760001</v>
      </c>
      <c r="DF698" s="256">
        <v>-69.783644568899973</v>
      </c>
      <c r="DG698" s="253"/>
      <c r="DH698" s="261" t="s">
        <v>689</v>
      </c>
      <c r="DI698" s="262" t="s">
        <v>689</v>
      </c>
      <c r="DJ698" s="261" t="s">
        <v>566</v>
      </c>
      <c r="DK698" s="254"/>
      <c r="DL698" s="254">
        <v>154.30000000000001</v>
      </c>
      <c r="DM698" s="263"/>
      <c r="DN698" s="264">
        <v>848</v>
      </c>
      <c r="DO698" s="264">
        <v>853</v>
      </c>
      <c r="DP698" s="264">
        <v>298.8</v>
      </c>
      <c r="DQ698" s="261"/>
      <c r="DR698" s="262"/>
      <c r="DS698" s="261"/>
      <c r="DT698" s="184"/>
      <c r="DU698" s="184"/>
      <c r="DV698" s="184"/>
      <c r="DW698" s="184"/>
      <c r="DX698" s="184"/>
      <c r="DY698" s="184"/>
      <c r="DZ698" s="184"/>
      <c r="EA698" s="265"/>
      <c r="EB698" s="265"/>
    </row>
    <row r="699" spans="1:132" s="2" customFormat="1" ht="15" customHeight="1" x14ac:dyDescent="0.2">
      <c r="A699" s="21" t="str">
        <f t="shared" si="10"/>
        <v>2834_Южно-Ягунское</v>
      </c>
      <c r="B699" s="250">
        <v>219</v>
      </c>
      <c r="C699" s="251" t="s">
        <v>733</v>
      </c>
      <c r="D699" s="251" t="s">
        <v>568</v>
      </c>
      <c r="E699" s="251" t="s">
        <v>531</v>
      </c>
      <c r="F699" s="251" t="s">
        <v>10</v>
      </c>
      <c r="G699" s="251" t="s">
        <v>29</v>
      </c>
      <c r="H699" s="251" t="s">
        <v>3055</v>
      </c>
      <c r="I699" s="252" t="s">
        <v>7029</v>
      </c>
      <c r="J699" s="251" t="s">
        <v>173</v>
      </c>
      <c r="K699" s="251" t="s">
        <v>688</v>
      </c>
      <c r="L699" s="251" t="s">
        <v>566</v>
      </c>
      <c r="M699" s="251" t="s">
        <v>423</v>
      </c>
      <c r="N699" s="251" t="s">
        <v>5742</v>
      </c>
      <c r="O699" s="251" t="s">
        <v>6</v>
      </c>
      <c r="P699" s="253" t="s">
        <v>6217</v>
      </c>
      <c r="Q699" s="253"/>
      <c r="R699" s="254"/>
      <c r="S699" s="253"/>
      <c r="T699" s="253">
        <v>10.6</v>
      </c>
      <c r="U699" s="253">
        <v>2500</v>
      </c>
      <c r="V699" s="253">
        <v>2512</v>
      </c>
      <c r="W699" s="254">
        <v>118.18</v>
      </c>
      <c r="X699" s="253" t="s">
        <v>150</v>
      </c>
      <c r="Y699" s="253">
        <v>2627</v>
      </c>
      <c r="Z699" s="253">
        <v>2534.6</v>
      </c>
      <c r="AA699" s="253" t="s">
        <v>1099</v>
      </c>
      <c r="AB699" s="254" t="s">
        <v>980</v>
      </c>
      <c r="AC699" s="251" t="s">
        <v>5745</v>
      </c>
      <c r="AD699" s="253" t="s">
        <v>5746</v>
      </c>
      <c r="AE699" s="253" t="s">
        <v>415</v>
      </c>
      <c r="AF699" s="253">
        <v>2321</v>
      </c>
      <c r="AG699" s="254" t="s">
        <v>5747</v>
      </c>
      <c r="AH699" s="255" t="s">
        <v>6141</v>
      </c>
      <c r="AI699" s="253" t="s">
        <v>5801</v>
      </c>
      <c r="AJ699" s="251" t="s">
        <v>566</v>
      </c>
      <c r="AK699" s="254" t="s">
        <v>566</v>
      </c>
      <c r="AL699" s="254">
        <v>4.7</v>
      </c>
      <c r="AM699" s="254">
        <v>159</v>
      </c>
      <c r="AN699" s="254">
        <v>124</v>
      </c>
      <c r="AO699" s="254">
        <v>123</v>
      </c>
      <c r="AP699" s="254">
        <v>359.85</v>
      </c>
      <c r="AQ699" s="254">
        <v>361.33</v>
      </c>
      <c r="AR699" s="254">
        <v>109.0762170398</v>
      </c>
      <c r="AS699" s="254">
        <v>347.4351858</v>
      </c>
      <c r="AT699" s="254">
        <v>0</v>
      </c>
      <c r="AU699" s="254">
        <v>556</v>
      </c>
      <c r="AV699" s="254">
        <v>186.72</v>
      </c>
      <c r="AW699" s="254" t="s">
        <v>4928</v>
      </c>
      <c r="AX699" s="254">
        <v>188.2</v>
      </c>
      <c r="AY699" s="254">
        <v>173.13</v>
      </c>
      <c r="AZ699" s="256">
        <v>1.301447952</v>
      </c>
      <c r="BA699" s="254" t="s">
        <v>566</v>
      </c>
      <c r="BB699" s="254" t="s">
        <v>566</v>
      </c>
      <c r="BC699" s="254">
        <v>270.38337207490002</v>
      </c>
      <c r="BD699" s="254">
        <v>225.31968392370001</v>
      </c>
      <c r="BE699" s="257">
        <v>225.3196839238</v>
      </c>
      <c r="BF699" s="254">
        <v>1</v>
      </c>
      <c r="BG699" s="254">
        <v>30.583333333333332</v>
      </c>
      <c r="BH699" s="254">
        <v>6891.027</v>
      </c>
      <c r="BI699" s="254" t="s">
        <v>430</v>
      </c>
      <c r="BJ699" s="254" t="s">
        <v>566</v>
      </c>
      <c r="BK699" s="254">
        <v>225.31968392370001</v>
      </c>
      <c r="BL699" s="254">
        <v>225.31968392370001</v>
      </c>
      <c r="BM699" s="254">
        <v>123</v>
      </c>
      <c r="BN699" s="254">
        <v>30</v>
      </c>
      <c r="BO699" s="256">
        <v>6759.5905177140003</v>
      </c>
      <c r="BP699" s="256" t="s">
        <v>566</v>
      </c>
      <c r="BQ699" s="251" t="s">
        <v>566</v>
      </c>
      <c r="BR699" s="251" t="s">
        <v>566</v>
      </c>
      <c r="BS699" s="251" t="s">
        <v>566</v>
      </c>
      <c r="BT699" s="255" t="s">
        <v>566</v>
      </c>
      <c r="BU699" s="258">
        <v>0</v>
      </c>
      <c r="BV699" s="254" t="s">
        <v>7030</v>
      </c>
      <c r="BW699" s="254" t="s">
        <v>6786</v>
      </c>
      <c r="BX699" s="259">
        <v>112</v>
      </c>
      <c r="BY699" s="259">
        <v>223.6</v>
      </c>
      <c r="BZ699" s="259">
        <v>-2.9925053532999999</v>
      </c>
      <c r="CA699" s="251"/>
      <c r="CB699" s="251">
        <v>394.47581625999999</v>
      </c>
      <c r="CC699" s="260">
        <v>109.8538037085</v>
      </c>
      <c r="CD699" s="260">
        <v>270.38337207490002</v>
      </c>
      <c r="CE699" s="254">
        <v>45.063688151100024</v>
      </c>
      <c r="CF699" s="254">
        <v>-4.68</v>
      </c>
      <c r="CG699" s="254">
        <v>1.01301</v>
      </c>
      <c r="CH699" s="254">
        <v>2.8</v>
      </c>
      <c r="CI699" s="256">
        <v>0.8</v>
      </c>
      <c r="CJ699" s="256">
        <v>0.86379787340000003</v>
      </c>
      <c r="CK699" s="254">
        <v>67815.280986655896</v>
      </c>
      <c r="CL699" s="254">
        <v>2.8050463800000001E-2</v>
      </c>
      <c r="CM699" s="254">
        <v>4.2716055429999997</v>
      </c>
      <c r="CN699" s="254">
        <v>668.86371999999994</v>
      </c>
      <c r="CO699" s="254">
        <v>1</v>
      </c>
      <c r="CP699" s="254">
        <v>209.21120934890001</v>
      </c>
      <c r="CQ699" s="254">
        <v>3.6993657285000001</v>
      </c>
      <c r="CR699" s="254">
        <v>2310</v>
      </c>
      <c r="CS699" s="254">
        <v>2295.3989999999999</v>
      </c>
      <c r="CT699" s="254">
        <v>93.4</v>
      </c>
      <c r="CU699" s="254">
        <v>228</v>
      </c>
      <c r="CV699" s="254">
        <v>18.105263157900001</v>
      </c>
      <c r="CW699" s="254">
        <v>136.30000000000001</v>
      </c>
      <c r="CX699" s="253" t="s">
        <v>393</v>
      </c>
      <c r="CY699" s="253" t="s">
        <v>566</v>
      </c>
      <c r="CZ699" s="254" t="s">
        <v>566</v>
      </c>
      <c r="DA699" s="254">
        <v>-2.5</v>
      </c>
      <c r="DB699" s="254">
        <v>0.76667387269999998</v>
      </c>
      <c r="DC699" s="254">
        <v>132.64100422089999</v>
      </c>
      <c r="DD699" s="256">
        <v>-92.678679702900013</v>
      </c>
      <c r="DE699" s="254">
        <v>159.1690547927</v>
      </c>
      <c r="DF699" s="256">
        <v>-66.150629131100004</v>
      </c>
      <c r="DG699" s="253"/>
      <c r="DH699" s="261" t="s">
        <v>689</v>
      </c>
      <c r="DI699" s="262" t="s">
        <v>689</v>
      </c>
      <c r="DJ699" s="261" t="s">
        <v>566</v>
      </c>
      <c r="DK699" s="254"/>
      <c r="DL699" s="254">
        <v>154.30000000000001</v>
      </c>
      <c r="DM699" s="263"/>
      <c r="DN699" s="264">
        <v>695</v>
      </c>
      <c r="DO699" s="264">
        <v>700</v>
      </c>
      <c r="DP699" s="264">
        <v>331.1</v>
      </c>
      <c r="DQ699" s="261"/>
      <c r="DR699" s="262"/>
      <c r="DS699" s="261"/>
      <c r="DT699" s="184"/>
      <c r="DU699" s="184"/>
      <c r="DV699" s="184"/>
      <c r="DW699" s="184"/>
      <c r="DX699" s="184"/>
      <c r="DY699" s="184"/>
      <c r="DZ699" s="184"/>
      <c r="EA699" s="265"/>
      <c r="EB699" s="265"/>
    </row>
    <row r="700" spans="1:132" s="2" customFormat="1" ht="15" customHeight="1" x14ac:dyDescent="0.2">
      <c r="A700" s="21" t="str">
        <f t="shared" si="10"/>
        <v>2836_Южно-Ягунское</v>
      </c>
      <c r="B700" s="250">
        <v>220</v>
      </c>
      <c r="C700" s="251" t="s">
        <v>733</v>
      </c>
      <c r="D700" s="251" t="s">
        <v>568</v>
      </c>
      <c r="E700" s="251" t="s">
        <v>531</v>
      </c>
      <c r="F700" s="251" t="s">
        <v>10</v>
      </c>
      <c r="G700" s="251" t="s">
        <v>29</v>
      </c>
      <c r="H700" s="251" t="s">
        <v>3055</v>
      </c>
      <c r="I700" s="252" t="s">
        <v>6670</v>
      </c>
      <c r="J700" s="251" t="s">
        <v>173</v>
      </c>
      <c r="K700" s="251" t="s">
        <v>688</v>
      </c>
      <c r="L700" s="251" t="s">
        <v>566</v>
      </c>
      <c r="M700" s="251" t="s">
        <v>423</v>
      </c>
      <c r="N700" s="251" t="s">
        <v>5742</v>
      </c>
      <c r="O700" s="251" t="s">
        <v>6</v>
      </c>
      <c r="P700" s="253" t="s">
        <v>6217</v>
      </c>
      <c r="Q700" s="253"/>
      <c r="R700" s="254"/>
      <c r="S700" s="253"/>
      <c r="T700" s="253">
        <v>8.5</v>
      </c>
      <c r="U700" s="253">
        <v>2625.5</v>
      </c>
      <c r="V700" s="253">
        <v>2642.5</v>
      </c>
      <c r="W700" s="254">
        <v>235.48500000000001</v>
      </c>
      <c r="X700" s="253" t="s">
        <v>150</v>
      </c>
      <c r="Y700" s="253">
        <v>2718.6</v>
      </c>
      <c r="Z700" s="253">
        <v>2661.8</v>
      </c>
      <c r="AA700" s="253" t="s">
        <v>1099</v>
      </c>
      <c r="AB700" s="254" t="s">
        <v>5911</v>
      </c>
      <c r="AC700" s="251" t="s">
        <v>5745</v>
      </c>
      <c r="AD700" s="253" t="s">
        <v>5746</v>
      </c>
      <c r="AE700" s="253" t="s">
        <v>415</v>
      </c>
      <c r="AF700" s="253">
        <v>2494</v>
      </c>
      <c r="AG700" s="254" t="s">
        <v>5747</v>
      </c>
      <c r="AH700" s="255" t="s">
        <v>5748</v>
      </c>
      <c r="AI700" s="253" t="s">
        <v>5782</v>
      </c>
      <c r="AJ700" s="251">
        <v>8</v>
      </c>
      <c r="AK700" s="254" t="s">
        <v>566</v>
      </c>
      <c r="AL700" s="254">
        <v>4.7</v>
      </c>
      <c r="AM700" s="254">
        <v>159</v>
      </c>
      <c r="AN700" s="254">
        <v>124</v>
      </c>
      <c r="AO700" s="254">
        <v>114</v>
      </c>
      <c r="AP700" s="254">
        <v>356.36</v>
      </c>
      <c r="AQ700" s="254">
        <v>356.69</v>
      </c>
      <c r="AR700" s="254">
        <v>140.1577699044</v>
      </c>
      <c r="AS700" s="254">
        <v>382.504974</v>
      </c>
      <c r="AT700" s="254">
        <v>0</v>
      </c>
      <c r="AU700" s="254">
        <v>155</v>
      </c>
      <c r="AV700" s="254">
        <v>239.77</v>
      </c>
      <c r="AW700" s="254" t="s">
        <v>4928</v>
      </c>
      <c r="AX700" s="254">
        <v>240.1</v>
      </c>
      <c r="AY700" s="254">
        <v>116.59</v>
      </c>
      <c r="AZ700" s="256">
        <v>0.81408271060000004</v>
      </c>
      <c r="BA700" s="254" t="s">
        <v>566</v>
      </c>
      <c r="BB700" s="254" t="s">
        <v>566</v>
      </c>
      <c r="BC700" s="254">
        <v>117.29673334420001</v>
      </c>
      <c r="BD700" s="254">
        <v>94.913903225799999</v>
      </c>
      <c r="BE700" s="257">
        <v>94.913903225799999</v>
      </c>
      <c r="BF700" s="254">
        <v>1</v>
      </c>
      <c r="BG700" s="254">
        <v>31</v>
      </c>
      <c r="BH700" s="254">
        <v>2942.3310000000001</v>
      </c>
      <c r="BI700" s="254" t="s">
        <v>430</v>
      </c>
      <c r="BJ700" s="254" t="s">
        <v>566</v>
      </c>
      <c r="BK700" s="254">
        <v>94.913903225799999</v>
      </c>
      <c r="BL700" s="254">
        <v>94.913903225799999</v>
      </c>
      <c r="BM700" s="254">
        <v>114</v>
      </c>
      <c r="BN700" s="254">
        <v>30</v>
      </c>
      <c r="BO700" s="256">
        <v>2847.4170967740001</v>
      </c>
      <c r="BP700" s="256" t="s">
        <v>566</v>
      </c>
      <c r="BQ700" s="251">
        <v>8</v>
      </c>
      <c r="BR700" s="251" t="s">
        <v>566</v>
      </c>
      <c r="BS700" s="251" t="s">
        <v>566</v>
      </c>
      <c r="BT700" s="255" t="s">
        <v>566</v>
      </c>
      <c r="BU700" s="258">
        <v>0</v>
      </c>
      <c r="BV700" s="254" t="s">
        <v>7031</v>
      </c>
      <c r="BW700" s="254" t="s">
        <v>6730</v>
      </c>
      <c r="BX700" s="259">
        <v>357</v>
      </c>
      <c r="BY700" s="259">
        <v>62</v>
      </c>
      <c r="BZ700" s="259">
        <v>0.52887486139999995</v>
      </c>
      <c r="CA700" s="251"/>
      <c r="CB700" s="251">
        <v>383.85989640000003</v>
      </c>
      <c r="CC700" s="260">
        <v>141.6777928491</v>
      </c>
      <c r="CD700" s="260">
        <v>117.29673334420001</v>
      </c>
      <c r="CE700" s="254">
        <v>22.382830118400008</v>
      </c>
      <c r="CF700" s="254">
        <v>0.21</v>
      </c>
      <c r="CG700" s="254">
        <v>1.01301</v>
      </c>
      <c r="CH700" s="254">
        <v>2.8</v>
      </c>
      <c r="CI700" s="256">
        <v>0.8</v>
      </c>
      <c r="CJ700" s="256">
        <v>0.36386713459999998</v>
      </c>
      <c r="CK700" s="254">
        <v>28566.581066990399</v>
      </c>
      <c r="CL700" s="254">
        <v>3.0099552000000002E-2</v>
      </c>
      <c r="CM700" s="254">
        <v>0.85848945070000005</v>
      </c>
      <c r="CN700" s="254">
        <v>672.03976</v>
      </c>
      <c r="CO700" s="254">
        <v>1</v>
      </c>
      <c r="CP700" s="254">
        <v>117.2967178724</v>
      </c>
      <c r="CQ700" s="254">
        <v>1.2837283640999999</v>
      </c>
      <c r="CR700" s="254">
        <v>2310</v>
      </c>
      <c r="CS700" s="254">
        <v>2306.7420000000002</v>
      </c>
      <c r="CT700" s="254">
        <v>93.4</v>
      </c>
      <c r="CU700" s="254">
        <v>228</v>
      </c>
      <c r="CV700" s="254">
        <v>-5.1622807018000003</v>
      </c>
      <c r="CW700" s="254">
        <v>136.30000000000001</v>
      </c>
      <c r="CX700" s="253" t="s">
        <v>393</v>
      </c>
      <c r="CY700" s="253" t="s">
        <v>566</v>
      </c>
      <c r="CZ700" s="254" t="s">
        <v>566</v>
      </c>
      <c r="DA700" s="254">
        <v>-2.5</v>
      </c>
      <c r="DB700" s="254">
        <v>1.2303521707</v>
      </c>
      <c r="DC700" s="254">
        <v>143.4453736822</v>
      </c>
      <c r="DD700" s="256">
        <v>48.531470456400001</v>
      </c>
      <c r="DE700" s="254">
        <v>177.27524394229999</v>
      </c>
      <c r="DF700" s="256">
        <v>82.361340716499996</v>
      </c>
      <c r="DG700" s="253"/>
      <c r="DH700" s="261" t="s">
        <v>689</v>
      </c>
      <c r="DI700" s="262" t="s">
        <v>689</v>
      </c>
      <c r="DJ700" s="261" t="s">
        <v>566</v>
      </c>
      <c r="DK700" s="254"/>
      <c r="DL700" s="254">
        <v>154.30000000000001</v>
      </c>
      <c r="DM700" s="263"/>
      <c r="DN700" s="264">
        <v>1256</v>
      </c>
      <c r="DO700" s="264">
        <v>1257</v>
      </c>
      <c r="DP700" s="264">
        <v>116.8</v>
      </c>
      <c r="DQ700" s="261"/>
      <c r="DR700" s="262"/>
      <c r="DS700" s="261"/>
      <c r="DT700" s="184"/>
      <c r="DU700" s="184"/>
      <c r="DV700" s="184"/>
      <c r="DW700" s="184"/>
      <c r="DX700" s="184"/>
      <c r="DY700" s="184"/>
      <c r="DZ700" s="184"/>
      <c r="EA700" s="265"/>
      <c r="EB700" s="265"/>
    </row>
    <row r="701" spans="1:132" s="2" customFormat="1" ht="15" customHeight="1" x14ac:dyDescent="0.2">
      <c r="A701" s="21" t="str">
        <f t="shared" si="10"/>
        <v>2838_Южно-Ягунское</v>
      </c>
      <c r="B701" s="250">
        <v>221</v>
      </c>
      <c r="C701" s="251" t="s">
        <v>733</v>
      </c>
      <c r="D701" s="251" t="s">
        <v>568</v>
      </c>
      <c r="E701" s="251" t="s">
        <v>531</v>
      </c>
      <c r="F701" s="251" t="s">
        <v>10</v>
      </c>
      <c r="G701" s="251" t="s">
        <v>29</v>
      </c>
      <c r="H701" s="251" t="s">
        <v>3054</v>
      </c>
      <c r="I701" s="252" t="s">
        <v>7032</v>
      </c>
      <c r="J701" s="251" t="s">
        <v>98</v>
      </c>
      <c r="K701" s="251" t="s">
        <v>688</v>
      </c>
      <c r="L701" s="251" t="s">
        <v>566</v>
      </c>
      <c r="M701" s="251" t="s">
        <v>423</v>
      </c>
      <c r="N701" s="251" t="s">
        <v>32</v>
      </c>
      <c r="O701" s="251" t="s">
        <v>6</v>
      </c>
      <c r="P701" s="253" t="s">
        <v>6217</v>
      </c>
      <c r="Q701" s="253"/>
      <c r="R701" s="254"/>
      <c r="S701" s="253"/>
      <c r="T701" s="253">
        <v>5</v>
      </c>
      <c r="U701" s="253">
        <v>2511</v>
      </c>
      <c r="V701" s="253">
        <v>2516</v>
      </c>
      <c r="W701" s="254">
        <v>124.041</v>
      </c>
      <c r="X701" s="253" t="s">
        <v>150</v>
      </c>
      <c r="Y701" s="253">
        <v>2631</v>
      </c>
      <c r="Z701" s="253">
        <v>2544.8000000000002</v>
      </c>
      <c r="AA701" s="253" t="s">
        <v>1099</v>
      </c>
      <c r="AB701" s="254" t="s">
        <v>843</v>
      </c>
      <c r="AC701" s="251" t="s">
        <v>5745</v>
      </c>
      <c r="AD701" s="253" t="s">
        <v>5746</v>
      </c>
      <c r="AE701" s="253" t="s">
        <v>415</v>
      </c>
      <c r="AF701" s="253">
        <v>2333</v>
      </c>
      <c r="AG701" s="254" t="s">
        <v>5747</v>
      </c>
      <c r="AH701" s="255" t="s">
        <v>5777</v>
      </c>
      <c r="AI701" s="253" t="s">
        <v>5764</v>
      </c>
      <c r="AJ701" s="251">
        <v>6</v>
      </c>
      <c r="AK701" s="254" t="s">
        <v>566</v>
      </c>
      <c r="AL701" s="254">
        <v>4.7</v>
      </c>
      <c r="AM701" s="254">
        <v>159</v>
      </c>
      <c r="AN701" s="254">
        <v>127</v>
      </c>
      <c r="AO701" s="254">
        <v>114</v>
      </c>
      <c r="AP701" s="254">
        <v>354.23</v>
      </c>
      <c r="AQ701" s="254">
        <v>356.09</v>
      </c>
      <c r="AR701" s="254">
        <v>105.80267376969999</v>
      </c>
      <c r="AS701" s="254">
        <v>345.94421113329997</v>
      </c>
      <c r="AT701" s="254">
        <v>0</v>
      </c>
      <c r="AU701" s="254">
        <v>296</v>
      </c>
      <c r="AV701" s="254">
        <v>184.74</v>
      </c>
      <c r="AW701" s="254" t="s">
        <v>4928</v>
      </c>
      <c r="AX701" s="254">
        <v>186.6</v>
      </c>
      <c r="AY701" s="254">
        <v>169.49</v>
      </c>
      <c r="AZ701" s="256">
        <v>0.85373007069999995</v>
      </c>
      <c r="BA701" s="254" t="s">
        <v>566</v>
      </c>
      <c r="BB701" s="254" t="s">
        <v>566</v>
      </c>
      <c r="BC701" s="254">
        <v>173.63810044620001</v>
      </c>
      <c r="BD701" s="254">
        <v>144.69870967739999</v>
      </c>
      <c r="BE701" s="257">
        <v>144.69870967739999</v>
      </c>
      <c r="BF701" s="254">
        <v>1</v>
      </c>
      <c r="BG701" s="254">
        <v>31</v>
      </c>
      <c r="BH701" s="254">
        <v>4485.66</v>
      </c>
      <c r="BI701" s="254" t="s">
        <v>430</v>
      </c>
      <c r="BJ701" s="254" t="s">
        <v>566</v>
      </c>
      <c r="BK701" s="254">
        <v>144.69870967739999</v>
      </c>
      <c r="BL701" s="254">
        <v>144.69870967739999</v>
      </c>
      <c r="BM701" s="254">
        <v>114</v>
      </c>
      <c r="BN701" s="254">
        <v>30</v>
      </c>
      <c r="BO701" s="256">
        <v>4340.9612903220004</v>
      </c>
      <c r="BP701" s="256" t="s">
        <v>566</v>
      </c>
      <c r="BQ701" s="251">
        <v>6</v>
      </c>
      <c r="BR701" s="251" t="s">
        <v>566</v>
      </c>
      <c r="BS701" s="251" t="s">
        <v>566</v>
      </c>
      <c r="BT701" s="255" t="s">
        <v>566</v>
      </c>
      <c r="BU701" s="258">
        <v>0</v>
      </c>
      <c r="BV701" s="254" t="s">
        <v>8168</v>
      </c>
      <c r="BW701" s="254" t="s">
        <v>566</v>
      </c>
      <c r="BX701" s="259" t="s">
        <v>566</v>
      </c>
      <c r="BY701" s="259" t="s">
        <v>566</v>
      </c>
      <c r="BZ701" s="259" t="s">
        <v>566</v>
      </c>
      <c r="CA701" s="251"/>
      <c r="CB701" s="251">
        <v>388.12758866000001</v>
      </c>
      <c r="CC701" s="260">
        <v>105.80267376969999</v>
      </c>
      <c r="CD701" s="260">
        <v>173.63810044620001</v>
      </c>
      <c r="CE701" s="254">
        <v>28.939390768800024</v>
      </c>
      <c r="CF701" s="254">
        <v>-2.5</v>
      </c>
      <c r="CG701" s="254">
        <v>1.0129999999999999</v>
      </c>
      <c r="CH701" s="254">
        <v>2.8</v>
      </c>
      <c r="CI701" s="256">
        <v>0.8</v>
      </c>
      <c r="CJ701" s="256">
        <v>0.55472489359999999</v>
      </c>
      <c r="CK701" s="254">
        <v>43550.064586939203</v>
      </c>
      <c r="CL701" s="254">
        <v>2.8934348499999998E-2</v>
      </c>
      <c r="CM701" s="254">
        <v>1.8245702457999999</v>
      </c>
      <c r="CN701" s="254">
        <v>668.34852000000001</v>
      </c>
      <c r="CO701" s="254">
        <v>1</v>
      </c>
      <c r="CP701" s="254">
        <v>137.62479672329999</v>
      </c>
      <c r="CQ701" s="254">
        <v>1.6574093364</v>
      </c>
      <c r="CR701" s="254">
        <v>2310</v>
      </c>
      <c r="CS701" s="254">
        <v>2291.6590000000001</v>
      </c>
      <c r="CT701" s="254">
        <v>95.3</v>
      </c>
      <c r="CU701" s="254">
        <v>228</v>
      </c>
      <c r="CV701" s="254">
        <v>18.9736842105</v>
      </c>
      <c r="CW701" s="254">
        <v>239.5</v>
      </c>
      <c r="CX701" s="253" t="s">
        <v>393</v>
      </c>
      <c r="CY701" s="253" t="s">
        <v>566</v>
      </c>
      <c r="CZ701" s="254" t="s">
        <v>566</v>
      </c>
      <c r="DA701" s="254">
        <v>-2.5</v>
      </c>
      <c r="DB701" s="254">
        <v>0.85373007069999995</v>
      </c>
      <c r="DC701" s="254">
        <v>144.69870968289999</v>
      </c>
      <c r="DD701" s="256">
        <v>5.4999986787152011E-9</v>
      </c>
      <c r="DE701" s="254">
        <v>173.63810044620001</v>
      </c>
      <c r="DF701" s="256">
        <v>28.939390768800024</v>
      </c>
      <c r="DG701" s="253"/>
      <c r="DH701" s="261" t="s">
        <v>689</v>
      </c>
      <c r="DI701" s="262" t="s">
        <v>689</v>
      </c>
      <c r="DJ701" s="261" t="s">
        <v>689</v>
      </c>
      <c r="DK701" s="254"/>
      <c r="DL701" s="254">
        <v>154.30000000000001</v>
      </c>
      <c r="DM701" s="263"/>
      <c r="DN701" s="264">
        <v>694</v>
      </c>
      <c r="DO701" s="264">
        <v>699</v>
      </c>
      <c r="DP701" s="264">
        <v>27.4</v>
      </c>
      <c r="DQ701" s="261"/>
      <c r="DR701" s="262"/>
      <c r="DS701" s="261"/>
      <c r="DT701" s="184"/>
      <c r="DU701" s="184"/>
      <c r="DV701" s="184"/>
      <c r="DW701" s="184"/>
      <c r="DX701" s="184"/>
      <c r="DY701" s="184"/>
      <c r="DZ701" s="184"/>
      <c r="EA701" s="265"/>
      <c r="EB701" s="265"/>
    </row>
    <row r="702" spans="1:132" s="2" customFormat="1" ht="15" customHeight="1" x14ac:dyDescent="0.2">
      <c r="A702" s="21" t="str">
        <f t="shared" si="10"/>
        <v>2840_Южно-Ягунское</v>
      </c>
      <c r="B702" s="250">
        <v>222</v>
      </c>
      <c r="C702" s="251" t="s">
        <v>733</v>
      </c>
      <c r="D702" s="251" t="s">
        <v>568</v>
      </c>
      <c r="E702" s="251" t="s">
        <v>531</v>
      </c>
      <c r="F702" s="251" t="s">
        <v>10</v>
      </c>
      <c r="G702" s="251" t="s">
        <v>29</v>
      </c>
      <c r="H702" s="251" t="s">
        <v>3054</v>
      </c>
      <c r="I702" s="252" t="s">
        <v>1959</v>
      </c>
      <c r="J702" s="251" t="s">
        <v>98</v>
      </c>
      <c r="K702" s="251" t="s">
        <v>688</v>
      </c>
      <c r="L702" s="251" t="s">
        <v>566</v>
      </c>
      <c r="M702" s="251" t="s">
        <v>423</v>
      </c>
      <c r="N702" s="251" t="s">
        <v>32</v>
      </c>
      <c r="O702" s="251" t="s">
        <v>6</v>
      </c>
      <c r="P702" s="253" t="s">
        <v>6217</v>
      </c>
      <c r="Q702" s="253"/>
      <c r="R702" s="254"/>
      <c r="S702" s="253"/>
      <c r="T702" s="253">
        <v>9.4</v>
      </c>
      <c r="U702" s="253">
        <v>2531</v>
      </c>
      <c r="V702" s="253">
        <v>2536</v>
      </c>
      <c r="W702" s="254">
        <v>141.06299999999999</v>
      </c>
      <c r="X702" s="253" t="s">
        <v>150</v>
      </c>
      <c r="Y702" s="253">
        <v>2624</v>
      </c>
      <c r="Z702" s="253">
        <v>2610</v>
      </c>
      <c r="AA702" s="253" t="s">
        <v>1099</v>
      </c>
      <c r="AB702" s="254" t="s">
        <v>843</v>
      </c>
      <c r="AC702" s="251" t="s">
        <v>5745</v>
      </c>
      <c r="AD702" s="253" t="s">
        <v>5746</v>
      </c>
      <c r="AE702" s="253" t="s">
        <v>415</v>
      </c>
      <c r="AF702" s="253">
        <v>2340</v>
      </c>
      <c r="AG702" s="254" t="s">
        <v>5747</v>
      </c>
      <c r="AH702" s="255" t="s">
        <v>5748</v>
      </c>
      <c r="AI702" s="253" t="s">
        <v>5749</v>
      </c>
      <c r="AJ702" s="251">
        <v>12</v>
      </c>
      <c r="AK702" s="254" t="s">
        <v>566</v>
      </c>
      <c r="AL702" s="254">
        <v>4.7</v>
      </c>
      <c r="AM702" s="254">
        <v>159</v>
      </c>
      <c r="AN702" s="254">
        <v>127</v>
      </c>
      <c r="AO702" s="254">
        <v>121</v>
      </c>
      <c r="AP702" s="254">
        <v>357.62</v>
      </c>
      <c r="AQ702" s="254">
        <v>359.17</v>
      </c>
      <c r="AR702" s="254">
        <v>104.19515432359999</v>
      </c>
      <c r="AS702" s="254">
        <v>340.75660540000001</v>
      </c>
      <c r="AT702" s="254">
        <v>0</v>
      </c>
      <c r="AU702" s="254">
        <v>317</v>
      </c>
      <c r="AV702" s="254">
        <v>176.54</v>
      </c>
      <c r="AW702" s="254" t="s">
        <v>4928</v>
      </c>
      <c r="AX702" s="254">
        <v>178.1</v>
      </c>
      <c r="AY702" s="254">
        <v>181.08</v>
      </c>
      <c r="AZ702" s="256">
        <v>1.5650861854</v>
      </c>
      <c r="BA702" s="254" t="s">
        <v>566</v>
      </c>
      <c r="BB702" s="254" t="s">
        <v>566</v>
      </c>
      <c r="BC702" s="254">
        <v>340.08580078310001</v>
      </c>
      <c r="BD702" s="254">
        <v>283.40580645159997</v>
      </c>
      <c r="BE702" s="257">
        <v>283.40580645159997</v>
      </c>
      <c r="BF702" s="254">
        <v>1</v>
      </c>
      <c r="BG702" s="254">
        <v>31</v>
      </c>
      <c r="BH702" s="254">
        <v>8785.58</v>
      </c>
      <c r="BI702" s="254" t="s">
        <v>430</v>
      </c>
      <c r="BJ702" s="254" t="s">
        <v>566</v>
      </c>
      <c r="BK702" s="254">
        <v>283.40580645159997</v>
      </c>
      <c r="BL702" s="254">
        <v>283.40580645159997</v>
      </c>
      <c r="BM702" s="254">
        <v>121</v>
      </c>
      <c r="BN702" s="254">
        <v>30</v>
      </c>
      <c r="BO702" s="256">
        <v>8502.1741935480004</v>
      </c>
      <c r="BP702" s="256" t="s">
        <v>566</v>
      </c>
      <c r="BQ702" s="251">
        <v>12</v>
      </c>
      <c r="BR702" s="251" t="s">
        <v>566</v>
      </c>
      <c r="BS702" s="251" t="s">
        <v>566</v>
      </c>
      <c r="BT702" s="255" t="s">
        <v>566</v>
      </c>
      <c r="BU702" s="258">
        <v>0</v>
      </c>
      <c r="BV702" s="254" t="s">
        <v>7033</v>
      </c>
      <c r="BW702" s="254" t="s">
        <v>566</v>
      </c>
      <c r="BX702" s="259" t="s">
        <v>566</v>
      </c>
      <c r="BY702" s="259" t="s">
        <v>566</v>
      </c>
      <c r="BZ702" s="259" t="s">
        <v>566</v>
      </c>
      <c r="CA702" s="251"/>
      <c r="CB702" s="251">
        <v>393.83525437999998</v>
      </c>
      <c r="CC702" s="260">
        <v>104.19515432359999</v>
      </c>
      <c r="CD702" s="260">
        <v>340.08580078310001</v>
      </c>
      <c r="CE702" s="254">
        <v>56.679994331500041</v>
      </c>
      <c r="CF702" s="254">
        <v>-2.5</v>
      </c>
      <c r="CG702" s="254">
        <v>1.0129999999999999</v>
      </c>
      <c r="CH702" s="254">
        <v>2.8</v>
      </c>
      <c r="CI702" s="256">
        <v>0.8</v>
      </c>
      <c r="CJ702" s="256">
        <v>1.0864800121</v>
      </c>
      <c r="CK702" s="254">
        <v>85296.829548774302</v>
      </c>
      <c r="CL702" s="254">
        <v>2.7703255E-2</v>
      </c>
      <c r="CM702" s="254">
        <v>6.7014047792999998</v>
      </c>
      <c r="CN702" s="254">
        <v>669.18236000000002</v>
      </c>
      <c r="CO702" s="254">
        <v>1</v>
      </c>
      <c r="CP702" s="254">
        <v>257.01259713719998</v>
      </c>
      <c r="CQ702" s="254">
        <v>5.5391670236000001</v>
      </c>
      <c r="CR702" s="254">
        <v>2310</v>
      </c>
      <c r="CS702" s="254">
        <v>2294.6370000000002</v>
      </c>
      <c r="CT702" s="254">
        <v>95.3</v>
      </c>
      <c r="CU702" s="254">
        <v>228</v>
      </c>
      <c r="CV702" s="254">
        <v>22.5701754386</v>
      </c>
      <c r="CW702" s="254">
        <v>239.5</v>
      </c>
      <c r="CX702" s="253" t="s">
        <v>393</v>
      </c>
      <c r="CY702" s="253" t="s">
        <v>566</v>
      </c>
      <c r="CZ702" s="254" t="s">
        <v>566</v>
      </c>
      <c r="DA702" s="254">
        <v>-2.5</v>
      </c>
      <c r="DB702" s="254">
        <v>1.5650861854</v>
      </c>
      <c r="DC702" s="254">
        <v>283.40580645220001</v>
      </c>
      <c r="DD702" s="256">
        <v>6.000391294946894E-10</v>
      </c>
      <c r="DE702" s="254">
        <v>340.08580078310001</v>
      </c>
      <c r="DF702" s="256">
        <v>56.679994331500041</v>
      </c>
      <c r="DG702" s="253"/>
      <c r="DH702" s="261" t="s">
        <v>689</v>
      </c>
      <c r="DI702" s="262" t="s">
        <v>689</v>
      </c>
      <c r="DJ702" s="261" t="s">
        <v>689</v>
      </c>
      <c r="DK702" s="254"/>
      <c r="DL702" s="254">
        <v>154.30000000000001</v>
      </c>
      <c r="DM702" s="263"/>
      <c r="DN702" s="264">
        <v>752</v>
      </c>
      <c r="DO702" s="264">
        <v>753</v>
      </c>
      <c r="DP702" s="264">
        <v>50.9</v>
      </c>
      <c r="DQ702" s="261"/>
      <c r="DR702" s="262"/>
      <c r="DS702" s="261"/>
      <c r="DT702" s="184"/>
      <c r="DU702" s="184"/>
      <c r="DV702" s="184"/>
      <c r="DW702" s="184"/>
      <c r="DX702" s="184"/>
      <c r="DY702" s="184"/>
      <c r="DZ702" s="184"/>
      <c r="EA702" s="265"/>
      <c r="EB702" s="265"/>
    </row>
    <row r="703" spans="1:132" s="2" customFormat="1" ht="15" customHeight="1" x14ac:dyDescent="0.2">
      <c r="A703" s="21" t="str">
        <f t="shared" si="10"/>
        <v>2842_Южно-Ягунское</v>
      </c>
      <c r="B703" s="250">
        <v>223</v>
      </c>
      <c r="C703" s="251" t="s">
        <v>733</v>
      </c>
      <c r="D703" s="251" t="s">
        <v>568</v>
      </c>
      <c r="E703" s="251" t="s">
        <v>531</v>
      </c>
      <c r="F703" s="251" t="s">
        <v>10</v>
      </c>
      <c r="G703" s="251" t="s">
        <v>29</v>
      </c>
      <c r="H703" s="251" t="s">
        <v>64</v>
      </c>
      <c r="I703" s="252" t="s">
        <v>7034</v>
      </c>
      <c r="J703" s="251" t="s">
        <v>98</v>
      </c>
      <c r="K703" s="251" t="s">
        <v>688</v>
      </c>
      <c r="L703" s="251" t="s">
        <v>566</v>
      </c>
      <c r="M703" s="251" t="s">
        <v>423</v>
      </c>
      <c r="N703" s="251" t="s">
        <v>34</v>
      </c>
      <c r="O703" s="251" t="s">
        <v>6</v>
      </c>
      <c r="P703" s="253" t="s">
        <v>6217</v>
      </c>
      <c r="Q703" s="253"/>
      <c r="R703" s="254"/>
      <c r="S703" s="253"/>
      <c r="T703" s="253">
        <v>5</v>
      </c>
      <c r="U703" s="253">
        <v>2658</v>
      </c>
      <c r="V703" s="253">
        <v>2663</v>
      </c>
      <c r="W703" s="254">
        <v>265.79399999999998</v>
      </c>
      <c r="X703" s="253" t="s">
        <v>150</v>
      </c>
      <c r="Y703" s="253">
        <v>2753</v>
      </c>
      <c r="Z703" s="253">
        <v>2735.4</v>
      </c>
      <c r="AA703" s="253" t="s">
        <v>1099</v>
      </c>
      <c r="AB703" s="254" t="s">
        <v>6303</v>
      </c>
      <c r="AC703" s="251" t="s">
        <v>5745</v>
      </c>
      <c r="AD703" s="253" t="s">
        <v>5746</v>
      </c>
      <c r="AE703" s="253" t="s">
        <v>415</v>
      </c>
      <c r="AF703" s="253">
        <v>2500</v>
      </c>
      <c r="AG703" s="254" t="s">
        <v>5747</v>
      </c>
      <c r="AH703" s="255" t="s">
        <v>5748</v>
      </c>
      <c r="AI703" s="253" t="s">
        <v>5759</v>
      </c>
      <c r="AJ703" s="251">
        <v>8</v>
      </c>
      <c r="AK703" s="254" t="s">
        <v>566</v>
      </c>
      <c r="AL703" s="254">
        <v>4.7</v>
      </c>
      <c r="AM703" s="254">
        <v>159</v>
      </c>
      <c r="AN703" s="254">
        <v>127</v>
      </c>
      <c r="AO703" s="254">
        <v>117</v>
      </c>
      <c r="AP703" s="254">
        <v>357.89</v>
      </c>
      <c r="AQ703" s="254">
        <v>358.3</v>
      </c>
      <c r="AR703" s="254">
        <v>106.1922084349</v>
      </c>
      <c r="AS703" s="254">
        <v>346.99580559999998</v>
      </c>
      <c r="AT703" s="254">
        <v>0</v>
      </c>
      <c r="AU703" s="254">
        <v>96</v>
      </c>
      <c r="AV703" s="254">
        <v>185.58</v>
      </c>
      <c r="AW703" s="254" t="s">
        <v>4928</v>
      </c>
      <c r="AX703" s="254">
        <v>186</v>
      </c>
      <c r="AY703" s="254">
        <v>172.31</v>
      </c>
      <c r="AZ703" s="256">
        <v>0.85413573809999999</v>
      </c>
      <c r="BA703" s="254" t="s">
        <v>566</v>
      </c>
      <c r="BB703" s="254" t="s">
        <v>566</v>
      </c>
      <c r="BC703" s="254">
        <v>176.61052318349999</v>
      </c>
      <c r="BD703" s="254">
        <v>147.1761290323</v>
      </c>
      <c r="BE703" s="257">
        <v>147.1761290323</v>
      </c>
      <c r="BF703" s="254">
        <v>1</v>
      </c>
      <c r="BG703" s="254">
        <v>31</v>
      </c>
      <c r="BH703" s="254">
        <v>4562.46</v>
      </c>
      <c r="BI703" s="254" t="s">
        <v>430</v>
      </c>
      <c r="BJ703" s="254" t="s">
        <v>566</v>
      </c>
      <c r="BK703" s="254">
        <v>147.1761290323</v>
      </c>
      <c r="BL703" s="254">
        <v>147.1761290323</v>
      </c>
      <c r="BM703" s="254">
        <v>117</v>
      </c>
      <c r="BN703" s="254">
        <v>30</v>
      </c>
      <c r="BO703" s="256">
        <v>4415.2838709690004</v>
      </c>
      <c r="BP703" s="256" t="s">
        <v>566</v>
      </c>
      <c r="BQ703" s="251">
        <v>8</v>
      </c>
      <c r="BR703" s="251" t="s">
        <v>566</v>
      </c>
      <c r="BS703" s="251" t="s">
        <v>566</v>
      </c>
      <c r="BT703" s="255" t="s">
        <v>566</v>
      </c>
      <c r="BU703" s="258">
        <v>0</v>
      </c>
      <c r="BV703" s="254" t="s">
        <v>8169</v>
      </c>
      <c r="BW703" s="254" t="s">
        <v>566</v>
      </c>
      <c r="BX703" s="259" t="s">
        <v>566</v>
      </c>
      <c r="BY703" s="259" t="s">
        <v>566</v>
      </c>
      <c r="BZ703" s="259" t="s">
        <v>566</v>
      </c>
      <c r="CA703" s="251"/>
      <c r="CB703" s="251">
        <v>392.35102632000002</v>
      </c>
      <c r="CC703" s="260">
        <v>106.1922084349</v>
      </c>
      <c r="CD703" s="260">
        <v>176.61052318349999</v>
      </c>
      <c r="CE703" s="254">
        <v>29.434394151199996</v>
      </c>
      <c r="CF703" s="254">
        <v>0.3</v>
      </c>
      <c r="CG703" s="254">
        <v>1.014</v>
      </c>
      <c r="CH703" s="254">
        <v>2.8</v>
      </c>
      <c r="CI703" s="256">
        <v>0.8</v>
      </c>
      <c r="CJ703" s="256">
        <v>0.56422246409999999</v>
      </c>
      <c r="CK703" s="254">
        <v>44339.422339437398</v>
      </c>
      <c r="CL703" s="254">
        <v>2.8892254400000001E-2</v>
      </c>
      <c r="CM703" s="254">
        <v>2.0017399443000001</v>
      </c>
      <c r="CN703" s="254">
        <v>669.81768</v>
      </c>
      <c r="CO703" s="254">
        <v>1</v>
      </c>
      <c r="CP703" s="254">
        <v>137.8707453456</v>
      </c>
      <c r="CQ703" s="254">
        <v>1.7660912349</v>
      </c>
      <c r="CR703" s="254">
        <v>2301</v>
      </c>
      <c r="CS703" s="254">
        <v>2296.9059999999999</v>
      </c>
      <c r="CT703" s="254">
        <v>95.3</v>
      </c>
      <c r="CU703" s="254">
        <v>212</v>
      </c>
      <c r="CV703" s="254">
        <v>12.462264150899999</v>
      </c>
      <c r="CW703" s="254">
        <v>33.1</v>
      </c>
      <c r="CX703" s="253" t="s">
        <v>393</v>
      </c>
      <c r="CY703" s="253" t="s">
        <v>566</v>
      </c>
      <c r="CZ703" s="254" t="s">
        <v>7035</v>
      </c>
      <c r="DA703" s="254">
        <v>-4.5</v>
      </c>
      <c r="DB703" s="254">
        <v>2.1167940512999999</v>
      </c>
      <c r="DC703" s="254">
        <v>364.74478297949997</v>
      </c>
      <c r="DD703" s="256">
        <v>217.56865394719998</v>
      </c>
      <c r="DE703" s="254">
        <v>437.69167849540003</v>
      </c>
      <c r="DF703" s="256">
        <v>290.5155494631</v>
      </c>
      <c r="DG703" s="253"/>
      <c r="DH703" s="261" t="s">
        <v>689</v>
      </c>
      <c r="DI703" s="262" t="s">
        <v>689</v>
      </c>
      <c r="DJ703" s="261" t="s">
        <v>689</v>
      </c>
      <c r="DK703" s="254"/>
      <c r="DL703" s="254">
        <v>154.30000000000001</v>
      </c>
      <c r="DM703" s="263"/>
      <c r="DN703" s="264">
        <v>1261</v>
      </c>
      <c r="DO703" s="264">
        <v>1262</v>
      </c>
      <c r="DP703" s="264">
        <v>24.3</v>
      </c>
      <c r="DQ703" s="261"/>
      <c r="DR703" s="262"/>
      <c r="DS703" s="261"/>
      <c r="DT703" s="184"/>
      <c r="DU703" s="184"/>
      <c r="DV703" s="184"/>
      <c r="DW703" s="184"/>
      <c r="DX703" s="184"/>
      <c r="DY703" s="184"/>
      <c r="DZ703" s="184"/>
      <c r="EA703" s="265"/>
      <c r="EB703" s="265"/>
    </row>
    <row r="704" spans="1:132" s="2" customFormat="1" ht="15" customHeight="1" x14ac:dyDescent="0.2">
      <c r="A704" s="21" t="str">
        <f t="shared" si="10"/>
        <v>2845_Южно-Ягунское</v>
      </c>
      <c r="B704" s="250">
        <v>224</v>
      </c>
      <c r="C704" s="251" t="s">
        <v>733</v>
      </c>
      <c r="D704" s="251" t="s">
        <v>568</v>
      </c>
      <c r="E704" s="251" t="s">
        <v>531</v>
      </c>
      <c r="F704" s="251" t="s">
        <v>10</v>
      </c>
      <c r="G704" s="251" t="s">
        <v>29</v>
      </c>
      <c r="H704" s="251" t="s">
        <v>3055</v>
      </c>
      <c r="I704" s="252" t="s">
        <v>7036</v>
      </c>
      <c r="J704" s="251" t="s">
        <v>177</v>
      </c>
      <c r="K704" s="251" t="s">
        <v>688</v>
      </c>
      <c r="L704" s="251" t="s">
        <v>566</v>
      </c>
      <c r="M704" s="251" t="s">
        <v>423</v>
      </c>
      <c r="N704" s="251" t="s">
        <v>5742</v>
      </c>
      <c r="O704" s="251" t="s">
        <v>6</v>
      </c>
      <c r="P704" s="253" t="s">
        <v>6217</v>
      </c>
      <c r="Q704" s="253"/>
      <c r="R704" s="254"/>
      <c r="S704" s="253"/>
      <c r="T704" s="253">
        <v>14.7</v>
      </c>
      <c r="U704" s="253">
        <v>2520</v>
      </c>
      <c r="V704" s="253">
        <v>2538.6</v>
      </c>
      <c r="W704" s="254">
        <v>146.28</v>
      </c>
      <c r="X704" s="253" t="s">
        <v>150</v>
      </c>
      <c r="Y704" s="253">
        <v>2641.5</v>
      </c>
      <c r="Z704" s="253">
        <v>2603.6</v>
      </c>
      <c r="AA704" s="253" t="s">
        <v>1099</v>
      </c>
      <c r="AB704" s="254" t="s">
        <v>6294</v>
      </c>
      <c r="AC704" s="251" t="s">
        <v>5745</v>
      </c>
      <c r="AD704" s="253" t="s">
        <v>5746</v>
      </c>
      <c r="AE704" s="253" t="s">
        <v>415</v>
      </c>
      <c r="AF704" s="253">
        <v>2340</v>
      </c>
      <c r="AG704" s="254" t="s">
        <v>5747</v>
      </c>
      <c r="AH704" s="255" t="s">
        <v>5748</v>
      </c>
      <c r="AI704" s="253" t="s">
        <v>5801</v>
      </c>
      <c r="AJ704" s="251">
        <v>9</v>
      </c>
      <c r="AK704" s="254" t="s">
        <v>566</v>
      </c>
      <c r="AL704" s="254">
        <v>4.7</v>
      </c>
      <c r="AM704" s="254">
        <v>159</v>
      </c>
      <c r="AN704" s="254">
        <v>141</v>
      </c>
      <c r="AO704" s="254">
        <v>132</v>
      </c>
      <c r="AP704" s="254">
        <v>355.79</v>
      </c>
      <c r="AQ704" s="254">
        <v>358.09</v>
      </c>
      <c r="AR704" s="254">
        <v>99.466069995699996</v>
      </c>
      <c r="AS704" s="254">
        <v>337.42191059999999</v>
      </c>
      <c r="AT704" s="254">
        <v>20</v>
      </c>
      <c r="AU704" s="254">
        <v>0</v>
      </c>
      <c r="AV704" s="254">
        <v>172.6</v>
      </c>
      <c r="AW704" s="254" t="s">
        <v>4928</v>
      </c>
      <c r="AX704" s="254">
        <v>174.9</v>
      </c>
      <c r="AY704" s="254">
        <v>183.19</v>
      </c>
      <c r="AZ704" s="256">
        <v>2.5317974082000001</v>
      </c>
      <c r="BA704" s="254" t="s">
        <v>566</v>
      </c>
      <c r="BB704" s="254" t="s">
        <v>566</v>
      </c>
      <c r="BC704" s="254">
        <v>556.55855833989995</v>
      </c>
      <c r="BD704" s="254">
        <v>463.79996721309999</v>
      </c>
      <c r="BE704" s="257">
        <v>463.79996721309999</v>
      </c>
      <c r="BF704" s="254">
        <v>1</v>
      </c>
      <c r="BG704" s="254">
        <v>30.5</v>
      </c>
      <c r="BH704" s="254">
        <v>14145.898999999999</v>
      </c>
      <c r="BI704" s="254" t="s">
        <v>430</v>
      </c>
      <c r="BJ704" s="254" t="s">
        <v>566</v>
      </c>
      <c r="BK704" s="254">
        <v>463.79996721309999</v>
      </c>
      <c r="BL704" s="254">
        <v>463.79996721309999</v>
      </c>
      <c r="BM704" s="254">
        <v>132</v>
      </c>
      <c r="BN704" s="254">
        <v>30</v>
      </c>
      <c r="BO704" s="256">
        <v>13913.999016393</v>
      </c>
      <c r="BP704" s="256" t="s">
        <v>566</v>
      </c>
      <c r="BQ704" s="251">
        <v>9</v>
      </c>
      <c r="BR704" s="251" t="s">
        <v>566</v>
      </c>
      <c r="BS704" s="251" t="s">
        <v>566</v>
      </c>
      <c r="BT704" s="255" t="s">
        <v>566</v>
      </c>
      <c r="BU704" s="258">
        <v>0</v>
      </c>
      <c r="BV704" s="254" t="s">
        <v>8170</v>
      </c>
      <c r="BW704" s="254" t="s">
        <v>6786</v>
      </c>
      <c r="BX704" s="259">
        <v>138</v>
      </c>
      <c r="BY704" s="259" t="s">
        <v>566</v>
      </c>
      <c r="BZ704" s="259" t="s">
        <v>566</v>
      </c>
      <c r="CA704" s="251"/>
      <c r="CB704" s="251">
        <v>392.42703082000003</v>
      </c>
      <c r="CC704" s="260">
        <v>111.9900124119</v>
      </c>
      <c r="CD704" s="260">
        <v>556.55855833989995</v>
      </c>
      <c r="CE704" s="254">
        <v>92.758591126799956</v>
      </c>
      <c r="CF704" s="254">
        <v>-3</v>
      </c>
      <c r="CG704" s="254">
        <v>1.0135000000000001</v>
      </c>
      <c r="CH704" s="254">
        <v>2.8</v>
      </c>
      <c r="CI704" s="256">
        <v>0.8</v>
      </c>
      <c r="CJ704" s="256">
        <v>1.7780489408</v>
      </c>
      <c r="CK704" s="254">
        <v>139659.07661768119</v>
      </c>
      <c r="CL704" s="254">
        <v>2.7152844799999999E-2</v>
      </c>
      <c r="CM704" s="254">
        <v>17.664226234699999</v>
      </c>
      <c r="CN704" s="254">
        <v>667.05604000000005</v>
      </c>
      <c r="CO704" s="254">
        <v>1</v>
      </c>
      <c r="CP704" s="254">
        <v>428.88025867520003</v>
      </c>
      <c r="CQ704" s="254">
        <v>15.144623811900001</v>
      </c>
      <c r="CR704" s="254">
        <v>2310</v>
      </c>
      <c r="CS704" s="254">
        <v>2287.3429999999998</v>
      </c>
      <c r="CT704" s="254">
        <v>95</v>
      </c>
      <c r="CU704" s="254">
        <v>228</v>
      </c>
      <c r="CV704" s="254">
        <v>24.298245613999999</v>
      </c>
      <c r="CW704" s="254">
        <v>136.30000000000001</v>
      </c>
      <c r="CX704" s="253" t="s">
        <v>393</v>
      </c>
      <c r="CY704" s="253" t="s">
        <v>566</v>
      </c>
      <c r="CZ704" s="254" t="s">
        <v>566</v>
      </c>
      <c r="DA704" s="254">
        <v>-2.5</v>
      </c>
      <c r="DB704" s="254">
        <v>2.5367786174</v>
      </c>
      <c r="DC704" s="254">
        <v>442.75006203859999</v>
      </c>
      <c r="DD704" s="256">
        <v>-21.049905174499997</v>
      </c>
      <c r="DE704" s="254">
        <v>531.2987834882</v>
      </c>
      <c r="DF704" s="256">
        <v>67.498816275100012</v>
      </c>
      <c r="DG704" s="253"/>
      <c r="DH704" s="261" t="s">
        <v>689</v>
      </c>
      <c r="DI704" s="262" t="s">
        <v>689</v>
      </c>
      <c r="DJ704" s="261" t="s">
        <v>566</v>
      </c>
      <c r="DK704" s="254"/>
      <c r="DL704" s="254">
        <v>154.30000000000001</v>
      </c>
      <c r="DM704" s="263"/>
      <c r="DN704" s="264">
        <v>858</v>
      </c>
      <c r="DO704" s="264">
        <v>860</v>
      </c>
      <c r="DP704" s="264">
        <v>515.29999999999995</v>
      </c>
      <c r="DQ704" s="261"/>
      <c r="DR704" s="262"/>
      <c r="DS704" s="261"/>
      <c r="DT704" s="184"/>
      <c r="DU704" s="184"/>
      <c r="DV704" s="184"/>
      <c r="DW704" s="184"/>
      <c r="DX704" s="184"/>
      <c r="DY704" s="184"/>
      <c r="DZ704" s="184"/>
      <c r="EA704" s="265"/>
      <c r="EB704" s="265"/>
    </row>
    <row r="705" spans="1:132" s="2" customFormat="1" ht="15" customHeight="1" x14ac:dyDescent="0.2">
      <c r="A705" s="21" t="str">
        <f t="shared" si="10"/>
        <v>2931_Южно-Ягунское</v>
      </c>
      <c r="B705" s="250">
        <v>225</v>
      </c>
      <c r="C705" s="251" t="s">
        <v>733</v>
      </c>
      <c r="D705" s="251" t="s">
        <v>568</v>
      </c>
      <c r="E705" s="251" t="s">
        <v>531</v>
      </c>
      <c r="F705" s="251" t="s">
        <v>10</v>
      </c>
      <c r="G705" s="251" t="s">
        <v>29</v>
      </c>
      <c r="H705" s="251" t="s">
        <v>3055</v>
      </c>
      <c r="I705" s="252" t="s">
        <v>2132</v>
      </c>
      <c r="J705" s="251" t="s">
        <v>159</v>
      </c>
      <c r="K705" s="251" t="s">
        <v>688</v>
      </c>
      <c r="L705" s="251" t="s">
        <v>566</v>
      </c>
      <c r="M705" s="251" t="s">
        <v>422</v>
      </c>
      <c r="N705" s="251" t="s">
        <v>5742</v>
      </c>
      <c r="O705" s="251" t="s">
        <v>6</v>
      </c>
      <c r="P705" s="253" t="s">
        <v>6217</v>
      </c>
      <c r="Q705" s="253"/>
      <c r="R705" s="254"/>
      <c r="S705" s="253"/>
      <c r="T705" s="253">
        <v>14.9</v>
      </c>
      <c r="U705" s="253">
        <v>2510</v>
      </c>
      <c r="V705" s="253">
        <v>2525</v>
      </c>
      <c r="W705" s="254">
        <v>135.33500000000001</v>
      </c>
      <c r="X705" s="253" t="s">
        <v>150</v>
      </c>
      <c r="Y705" s="253">
        <v>2616</v>
      </c>
      <c r="Z705" s="253">
        <v>2520.1999999999998</v>
      </c>
      <c r="AA705" s="253" t="s">
        <v>1099</v>
      </c>
      <c r="AB705" s="254" t="s">
        <v>843</v>
      </c>
      <c r="AC705" s="251" t="s">
        <v>5745</v>
      </c>
      <c r="AD705" s="253" t="s">
        <v>5746</v>
      </c>
      <c r="AE705" s="253" t="s">
        <v>415</v>
      </c>
      <c r="AF705" s="253">
        <v>2360</v>
      </c>
      <c r="AG705" s="254" t="s">
        <v>5747</v>
      </c>
      <c r="AH705" s="255" t="s">
        <v>5748</v>
      </c>
      <c r="AI705" s="253" t="s">
        <v>5764</v>
      </c>
      <c r="AJ705" s="251">
        <v>14</v>
      </c>
      <c r="AK705" s="254" t="s">
        <v>566</v>
      </c>
      <c r="AL705" s="254">
        <v>4.7</v>
      </c>
      <c r="AM705" s="254">
        <v>159</v>
      </c>
      <c r="AN705" s="254">
        <v>131</v>
      </c>
      <c r="AO705" s="254">
        <v>127</v>
      </c>
      <c r="AP705" s="254">
        <v>362.77</v>
      </c>
      <c r="AQ705" s="254">
        <v>364.74</v>
      </c>
      <c r="AR705" s="254">
        <v>70.523935176999998</v>
      </c>
      <c r="AS705" s="254">
        <v>309.68190279999999</v>
      </c>
      <c r="AT705" s="254">
        <v>0</v>
      </c>
      <c r="AU705" s="254">
        <v>841</v>
      </c>
      <c r="AV705" s="254">
        <v>130.83000000000001</v>
      </c>
      <c r="AW705" s="254" t="s">
        <v>4928</v>
      </c>
      <c r="AX705" s="254">
        <v>132.80000000000001</v>
      </c>
      <c r="AY705" s="254">
        <v>231.94</v>
      </c>
      <c r="AZ705" s="256">
        <v>1.1684779434000001</v>
      </c>
      <c r="BA705" s="254" t="s">
        <v>566</v>
      </c>
      <c r="BB705" s="254" t="s">
        <v>566</v>
      </c>
      <c r="BC705" s="254">
        <v>325.22050677419998</v>
      </c>
      <c r="BD705" s="254">
        <v>271.0167741935</v>
      </c>
      <c r="BE705" s="257">
        <v>271.01677419359999</v>
      </c>
      <c r="BF705" s="254">
        <v>1</v>
      </c>
      <c r="BG705" s="254">
        <v>31</v>
      </c>
      <c r="BH705" s="254">
        <v>8401.52</v>
      </c>
      <c r="BI705" s="254" t="s">
        <v>430</v>
      </c>
      <c r="BJ705" s="254" t="s">
        <v>566</v>
      </c>
      <c r="BK705" s="254">
        <v>271.0167741935</v>
      </c>
      <c r="BL705" s="254">
        <v>271.0167741935</v>
      </c>
      <c r="BM705" s="254">
        <v>127</v>
      </c>
      <c r="BN705" s="254">
        <v>30</v>
      </c>
      <c r="BO705" s="256">
        <v>8130.503225808</v>
      </c>
      <c r="BP705" s="256" t="s">
        <v>566</v>
      </c>
      <c r="BQ705" s="251">
        <v>14</v>
      </c>
      <c r="BR705" s="251" t="s">
        <v>566</v>
      </c>
      <c r="BS705" s="251" t="s">
        <v>566</v>
      </c>
      <c r="BT705" s="255" t="s">
        <v>566</v>
      </c>
      <c r="BU705" s="258">
        <v>0</v>
      </c>
      <c r="BV705" s="254" t="s">
        <v>8171</v>
      </c>
      <c r="BW705" s="254" t="s">
        <v>6786</v>
      </c>
      <c r="BX705" s="259">
        <v>82</v>
      </c>
      <c r="BY705" s="259">
        <v>293</v>
      </c>
      <c r="BZ705" s="259">
        <v>-6.0004095842999998</v>
      </c>
      <c r="CA705" s="251"/>
      <c r="CB705" s="251">
        <v>409.15838115999998</v>
      </c>
      <c r="CC705" s="260">
        <v>72.811233109200003</v>
      </c>
      <c r="CD705" s="260">
        <v>325.22050677419998</v>
      </c>
      <c r="CE705" s="254">
        <v>54.20373258059999</v>
      </c>
      <c r="CF705" s="254">
        <v>-2.5</v>
      </c>
      <c r="CG705" s="254">
        <v>1.01322</v>
      </c>
      <c r="CH705" s="254">
        <v>2.8</v>
      </c>
      <c r="CI705" s="256">
        <v>0.8</v>
      </c>
      <c r="CJ705" s="256">
        <v>1.0389847399000001</v>
      </c>
      <c r="CK705" s="254">
        <v>81585.809157202399</v>
      </c>
      <c r="CL705" s="254">
        <v>2.7765472199999999E-2</v>
      </c>
      <c r="CM705" s="254">
        <v>6.1434068705999998</v>
      </c>
      <c r="CN705" s="254">
        <v>667.38951999999995</v>
      </c>
      <c r="CO705" s="254">
        <v>1</v>
      </c>
      <c r="CP705" s="254">
        <v>209.79034799780001</v>
      </c>
      <c r="CQ705" s="254">
        <v>3.7351374391999999</v>
      </c>
      <c r="CR705" s="254">
        <v>2310</v>
      </c>
      <c r="CS705" s="254">
        <v>2289.6999999999998</v>
      </c>
      <c r="CT705" s="254">
        <v>93</v>
      </c>
      <c r="CU705" s="254">
        <v>228</v>
      </c>
      <c r="CV705" s="254">
        <v>42.618421052599999</v>
      </c>
      <c r="CW705" s="254">
        <v>136.30000000000001</v>
      </c>
      <c r="CX705" s="253" t="s">
        <v>393</v>
      </c>
      <c r="CY705" s="253" t="s">
        <v>566</v>
      </c>
      <c r="CZ705" s="254" t="s">
        <v>566</v>
      </c>
      <c r="DA705" s="254">
        <v>-2.5</v>
      </c>
      <c r="DB705" s="254">
        <v>1.1779946159000001</v>
      </c>
      <c r="DC705" s="254">
        <v>271.0167742026</v>
      </c>
      <c r="DD705" s="256">
        <v>9.000018508231733E-9</v>
      </c>
      <c r="DE705" s="254">
        <v>325.22050677419998</v>
      </c>
      <c r="DF705" s="256">
        <v>54.20373258059999</v>
      </c>
      <c r="DG705" s="253"/>
      <c r="DH705" s="261" t="s">
        <v>689</v>
      </c>
      <c r="DI705" s="262" t="s">
        <v>689</v>
      </c>
      <c r="DJ705" s="261" t="s">
        <v>566</v>
      </c>
      <c r="DK705" s="254"/>
      <c r="DL705" s="254">
        <v>154.30000000000001</v>
      </c>
      <c r="DM705" s="263"/>
      <c r="DN705" s="264">
        <v>807</v>
      </c>
      <c r="DO705" s="264">
        <v>810</v>
      </c>
      <c r="DP705" s="264">
        <v>489.6</v>
      </c>
      <c r="DQ705" s="261"/>
      <c r="DR705" s="262"/>
      <c r="DS705" s="261"/>
      <c r="DT705" s="184"/>
      <c r="DU705" s="184"/>
      <c r="DV705" s="184"/>
      <c r="DW705" s="184"/>
      <c r="DX705" s="184"/>
      <c r="DY705" s="184"/>
      <c r="DZ705" s="184"/>
      <c r="EA705" s="265"/>
      <c r="EB705" s="265"/>
    </row>
    <row r="706" spans="1:132" s="2" customFormat="1" ht="15" customHeight="1" x14ac:dyDescent="0.2">
      <c r="A706" s="21" t="str">
        <f t="shared" si="10"/>
        <v>2932У_Южно-Ягунское</v>
      </c>
      <c r="B706" s="250">
        <v>226</v>
      </c>
      <c r="C706" s="251" t="s">
        <v>733</v>
      </c>
      <c r="D706" s="251" t="s">
        <v>568</v>
      </c>
      <c r="E706" s="251" t="s">
        <v>531</v>
      </c>
      <c r="F706" s="251" t="s">
        <v>10</v>
      </c>
      <c r="G706" s="251" t="s">
        <v>29</v>
      </c>
      <c r="H706" s="251" t="s">
        <v>3055</v>
      </c>
      <c r="I706" s="252" t="s">
        <v>7037</v>
      </c>
      <c r="J706" s="251" t="s">
        <v>159</v>
      </c>
      <c r="K706" s="251" t="s">
        <v>688</v>
      </c>
      <c r="L706" s="251" t="s">
        <v>566</v>
      </c>
      <c r="M706" s="251" t="s">
        <v>422</v>
      </c>
      <c r="N706" s="251" t="s">
        <v>5742</v>
      </c>
      <c r="O706" s="251" t="s">
        <v>6</v>
      </c>
      <c r="P706" s="253" t="s">
        <v>6217</v>
      </c>
      <c r="Q706" s="253"/>
      <c r="R706" s="254"/>
      <c r="S706" s="253"/>
      <c r="T706" s="253">
        <v>18</v>
      </c>
      <c r="U706" s="253">
        <v>2407</v>
      </c>
      <c r="V706" s="253">
        <v>2423</v>
      </c>
      <c r="W706" s="254">
        <v>31.850999999999999</v>
      </c>
      <c r="X706" s="253" t="s">
        <v>150</v>
      </c>
      <c r="Y706" s="253">
        <v>2459</v>
      </c>
      <c r="Z706" s="253">
        <v>2421.8000000000002</v>
      </c>
      <c r="AA706" s="253" t="s">
        <v>1099</v>
      </c>
      <c r="AB706" s="254" t="s">
        <v>1429</v>
      </c>
      <c r="AC706" s="251" t="s">
        <v>5745</v>
      </c>
      <c r="AD706" s="253" t="s">
        <v>5746</v>
      </c>
      <c r="AE706" s="253" t="s">
        <v>415</v>
      </c>
      <c r="AF706" s="253">
        <v>2276</v>
      </c>
      <c r="AG706" s="254" t="s">
        <v>5747</v>
      </c>
      <c r="AH706" s="255" t="s">
        <v>5748</v>
      </c>
      <c r="AI706" s="253" t="s">
        <v>5809</v>
      </c>
      <c r="AJ706" s="251" t="s">
        <v>566</v>
      </c>
      <c r="AK706" s="254" t="s">
        <v>566</v>
      </c>
      <c r="AL706" s="254">
        <v>4.7</v>
      </c>
      <c r="AM706" s="254">
        <v>159</v>
      </c>
      <c r="AN706" s="254">
        <v>131</v>
      </c>
      <c r="AO706" s="254">
        <v>130</v>
      </c>
      <c r="AP706" s="254">
        <v>361.91</v>
      </c>
      <c r="AQ706" s="254">
        <v>363.92</v>
      </c>
      <c r="AR706" s="254">
        <v>73.894136227800004</v>
      </c>
      <c r="AS706" s="254">
        <v>312.35137206669998</v>
      </c>
      <c r="AT706" s="254">
        <v>0</v>
      </c>
      <c r="AU706" s="254">
        <v>687</v>
      </c>
      <c r="AV706" s="254">
        <v>134.88999999999999</v>
      </c>
      <c r="AW706" s="254" t="s">
        <v>4928</v>
      </c>
      <c r="AX706" s="254">
        <v>136.9</v>
      </c>
      <c r="AY706" s="254">
        <v>227.02</v>
      </c>
      <c r="AZ706" s="256">
        <v>1.6056543263</v>
      </c>
      <c r="BA706" s="254" t="s">
        <v>566</v>
      </c>
      <c r="BB706" s="254" t="s">
        <v>566</v>
      </c>
      <c r="BC706" s="254">
        <v>437.41941134609999</v>
      </c>
      <c r="BD706" s="254">
        <v>364.51564516129997</v>
      </c>
      <c r="BE706" s="257">
        <v>364.51564516129997</v>
      </c>
      <c r="BF706" s="254">
        <v>1</v>
      </c>
      <c r="BG706" s="254">
        <v>31</v>
      </c>
      <c r="BH706" s="254">
        <v>11299.985000000001</v>
      </c>
      <c r="BI706" s="254" t="s">
        <v>430</v>
      </c>
      <c r="BJ706" s="254" t="s">
        <v>566</v>
      </c>
      <c r="BK706" s="254">
        <v>364.51564516129997</v>
      </c>
      <c r="BL706" s="254">
        <v>364.51564516129997</v>
      </c>
      <c r="BM706" s="254">
        <v>130</v>
      </c>
      <c r="BN706" s="254">
        <v>30</v>
      </c>
      <c r="BO706" s="256">
        <v>10935.469354839001</v>
      </c>
      <c r="BP706" s="256" t="s">
        <v>566</v>
      </c>
      <c r="BQ706" s="251" t="s">
        <v>566</v>
      </c>
      <c r="BR706" s="251" t="s">
        <v>566</v>
      </c>
      <c r="BS706" s="251" t="s">
        <v>566</v>
      </c>
      <c r="BT706" s="255" t="s">
        <v>566</v>
      </c>
      <c r="BU706" s="258">
        <v>0</v>
      </c>
      <c r="BV706" s="254" t="s">
        <v>7038</v>
      </c>
      <c r="BW706" s="254" t="s">
        <v>2049</v>
      </c>
      <c r="BX706" s="259">
        <v>312.77</v>
      </c>
      <c r="BY706" s="259">
        <v>0</v>
      </c>
      <c r="BZ706" s="259">
        <v>0</v>
      </c>
      <c r="CA706" s="251"/>
      <c r="CB706" s="251">
        <v>407.31442437999999</v>
      </c>
      <c r="CC706" s="260">
        <v>78.179970036399993</v>
      </c>
      <c r="CD706" s="260">
        <v>437.41941134609999</v>
      </c>
      <c r="CE706" s="254">
        <v>72.90376618480002</v>
      </c>
      <c r="CF706" s="254">
        <v>-2.5</v>
      </c>
      <c r="CG706" s="254">
        <v>1.0132300000000001</v>
      </c>
      <c r="CH706" s="254">
        <v>2.8</v>
      </c>
      <c r="CI706" s="256">
        <v>0.8</v>
      </c>
      <c r="CJ706" s="256">
        <v>1.3974271294</v>
      </c>
      <c r="CK706" s="254">
        <v>109733.4194986003</v>
      </c>
      <c r="CL706" s="254">
        <v>2.7392433000000001E-2</v>
      </c>
      <c r="CM706" s="254">
        <v>10.4561550099</v>
      </c>
      <c r="CN706" s="254">
        <v>667.27836000000002</v>
      </c>
      <c r="CO706" s="254">
        <v>1</v>
      </c>
      <c r="CP706" s="254">
        <v>285.52547865240001</v>
      </c>
      <c r="CQ706" s="254">
        <v>6.4858200967000004</v>
      </c>
      <c r="CR706" s="254">
        <v>2310</v>
      </c>
      <c r="CS706" s="254">
        <v>2290.1370000000002</v>
      </c>
      <c r="CT706" s="254">
        <v>93</v>
      </c>
      <c r="CU706" s="254">
        <v>228</v>
      </c>
      <c r="CV706" s="254">
        <v>40.8377192982</v>
      </c>
      <c r="CW706" s="254">
        <v>136.30000000000001</v>
      </c>
      <c r="CX706" s="253" t="s">
        <v>393</v>
      </c>
      <c r="CY706" s="253" t="s">
        <v>566</v>
      </c>
      <c r="CZ706" s="254" t="s">
        <v>566</v>
      </c>
      <c r="DA706" s="254">
        <v>-2.5</v>
      </c>
      <c r="DB706" s="254">
        <v>1.6134276761999999</v>
      </c>
      <c r="DC706" s="254">
        <v>364.51564515720003</v>
      </c>
      <c r="DD706" s="256">
        <v>-4.0999452721734997E-9</v>
      </c>
      <c r="DE706" s="254">
        <v>437.41941134609999</v>
      </c>
      <c r="DF706" s="256">
        <v>72.90376618480002</v>
      </c>
      <c r="DG706" s="253"/>
      <c r="DH706" s="261" t="s">
        <v>689</v>
      </c>
      <c r="DI706" s="262" t="s">
        <v>689</v>
      </c>
      <c r="DJ706" s="261" t="s">
        <v>566</v>
      </c>
      <c r="DK706" s="254"/>
      <c r="DL706" s="254">
        <v>154.30000000000001</v>
      </c>
      <c r="DM706" s="263"/>
      <c r="DN706" s="264">
        <v>930</v>
      </c>
      <c r="DO706" s="264">
        <v>931</v>
      </c>
      <c r="DP706" s="264">
        <v>447.2</v>
      </c>
      <c r="DQ706" s="261"/>
      <c r="DR706" s="262"/>
      <c r="DS706" s="261"/>
      <c r="DT706" s="184"/>
      <c r="DU706" s="184"/>
      <c r="DV706" s="184"/>
      <c r="DW706" s="184"/>
      <c r="DX706" s="184"/>
      <c r="DY706" s="184"/>
      <c r="DZ706" s="184"/>
      <c r="EA706" s="265"/>
      <c r="EB706" s="265"/>
    </row>
    <row r="707" spans="1:132" s="2" customFormat="1" ht="15" customHeight="1" x14ac:dyDescent="0.2">
      <c r="A707" s="21" t="str">
        <f t="shared" si="10"/>
        <v>3097_Южно-Ягунское</v>
      </c>
      <c r="B707" s="250">
        <v>227</v>
      </c>
      <c r="C707" s="251" t="s">
        <v>733</v>
      </c>
      <c r="D707" s="251" t="s">
        <v>568</v>
      </c>
      <c r="E707" s="251" t="s">
        <v>531</v>
      </c>
      <c r="F707" s="251" t="s">
        <v>9</v>
      </c>
      <c r="G707" s="251" t="s">
        <v>29</v>
      </c>
      <c r="H707" s="251" t="s">
        <v>2974</v>
      </c>
      <c r="I707" s="252" t="s">
        <v>7039</v>
      </c>
      <c r="J707" s="251" t="s">
        <v>71</v>
      </c>
      <c r="K707" s="251" t="s">
        <v>688</v>
      </c>
      <c r="L707" s="251" t="s">
        <v>566</v>
      </c>
      <c r="M707" s="251" t="s">
        <v>419</v>
      </c>
      <c r="N707" s="251" t="s">
        <v>92</v>
      </c>
      <c r="O707" s="251" t="s">
        <v>10</v>
      </c>
      <c r="P707" s="253" t="s">
        <v>6217</v>
      </c>
      <c r="Q707" s="253"/>
      <c r="R707" s="254"/>
      <c r="S707" s="253"/>
      <c r="T707" s="253">
        <v>14</v>
      </c>
      <c r="U707" s="253">
        <v>2487</v>
      </c>
      <c r="V707" s="253">
        <v>2499</v>
      </c>
      <c r="W707" s="254">
        <v>42.17</v>
      </c>
      <c r="X707" s="253" t="s">
        <v>150</v>
      </c>
      <c r="Y707" s="253">
        <v>2521</v>
      </c>
      <c r="Z707" s="253">
        <v>2517.5</v>
      </c>
      <c r="AA707" s="253" t="s">
        <v>1099</v>
      </c>
      <c r="AB707" s="254" t="s">
        <v>1338</v>
      </c>
      <c r="AC707" s="251" t="s">
        <v>5745</v>
      </c>
      <c r="AD707" s="253" t="s">
        <v>5746</v>
      </c>
      <c r="AE707" s="253" t="s">
        <v>415</v>
      </c>
      <c r="AF707" s="253">
        <v>2345</v>
      </c>
      <c r="AG707" s="254" t="s">
        <v>5747</v>
      </c>
      <c r="AH707" s="255" t="s">
        <v>5748</v>
      </c>
      <c r="AI707" s="253" t="s">
        <v>5764</v>
      </c>
      <c r="AJ707" s="251">
        <v>8</v>
      </c>
      <c r="AK707" s="254" t="s">
        <v>566</v>
      </c>
      <c r="AL707" s="254">
        <v>3.9</v>
      </c>
      <c r="AM707" s="254">
        <v>153</v>
      </c>
      <c r="AN707" s="254">
        <v>94</v>
      </c>
      <c r="AO707" s="254">
        <v>84</v>
      </c>
      <c r="AP707" s="254">
        <v>320.89999999999998</v>
      </c>
      <c r="AQ707" s="254">
        <v>322.33999999999997</v>
      </c>
      <c r="AR707" s="254">
        <v>102.5324894594</v>
      </c>
      <c r="AS707" s="254">
        <v>336.62043266670003</v>
      </c>
      <c r="AT707" s="254">
        <v>0</v>
      </c>
      <c r="AU707" s="254">
        <v>488</v>
      </c>
      <c r="AV707" s="254">
        <v>162.65</v>
      </c>
      <c r="AW707" s="254" t="s">
        <v>4928</v>
      </c>
      <c r="AX707" s="254">
        <v>164.1</v>
      </c>
      <c r="AY707" s="254">
        <v>158.25</v>
      </c>
      <c r="AZ707" s="256">
        <v>2.3427365845999999</v>
      </c>
      <c r="BA707" s="254" t="s">
        <v>566</v>
      </c>
      <c r="BB707" s="254" t="s">
        <v>566</v>
      </c>
      <c r="BC707" s="254">
        <v>407.56689724699999</v>
      </c>
      <c r="BD707" s="254">
        <v>370.7380645161</v>
      </c>
      <c r="BE707" s="257">
        <v>370.7380645161</v>
      </c>
      <c r="BF707" s="254">
        <v>1</v>
      </c>
      <c r="BG707" s="254">
        <v>31</v>
      </c>
      <c r="BH707" s="254">
        <v>11492.88</v>
      </c>
      <c r="BI707" s="254" t="s">
        <v>430</v>
      </c>
      <c r="BJ707" s="254" t="s">
        <v>566</v>
      </c>
      <c r="BK707" s="254">
        <v>370.7380645161</v>
      </c>
      <c r="BL707" s="254">
        <v>370.7380645161</v>
      </c>
      <c r="BM707" s="254">
        <v>84</v>
      </c>
      <c r="BN707" s="254">
        <v>30</v>
      </c>
      <c r="BO707" s="256">
        <v>11122.141935483</v>
      </c>
      <c r="BP707" s="256" t="s">
        <v>566</v>
      </c>
      <c r="BQ707" s="251">
        <v>8</v>
      </c>
      <c r="BR707" s="251" t="s">
        <v>566</v>
      </c>
      <c r="BS707" s="251" t="s">
        <v>566</v>
      </c>
      <c r="BT707" s="255" t="s">
        <v>566</v>
      </c>
      <c r="BU707" s="258">
        <v>0</v>
      </c>
      <c r="BV707" s="254" t="s">
        <v>7040</v>
      </c>
      <c r="BW707" s="254" t="s">
        <v>566</v>
      </c>
      <c r="BX707" s="259" t="s">
        <v>566</v>
      </c>
      <c r="BY707" s="259" t="s">
        <v>566</v>
      </c>
      <c r="BZ707" s="259" t="s">
        <v>566</v>
      </c>
      <c r="CA707" s="251"/>
      <c r="CB707" s="251">
        <v>336.62043266670003</v>
      </c>
      <c r="CC707" s="260">
        <v>102.5324894594</v>
      </c>
      <c r="CD707" s="260">
        <v>407.56689724699999</v>
      </c>
      <c r="CE707" s="254">
        <v>36.82883273089999</v>
      </c>
      <c r="CF707" s="254">
        <v>-2.5</v>
      </c>
      <c r="CG707" s="254">
        <v>1.0129999999999999</v>
      </c>
      <c r="CH707" s="254">
        <v>2.8</v>
      </c>
      <c r="CI707" s="256">
        <v>0.8</v>
      </c>
      <c r="CJ707" s="256">
        <v>1.4212817367999999</v>
      </c>
      <c r="CK707" s="254">
        <v>111581.2759526958</v>
      </c>
      <c r="CL707" s="254">
        <v>2.7374139299999999E-2</v>
      </c>
      <c r="CM707" s="254">
        <v>11.2717476025</v>
      </c>
      <c r="CN707" s="254">
        <v>684.55240000000003</v>
      </c>
      <c r="CO707" s="254">
        <v>1</v>
      </c>
      <c r="CP707" s="254">
        <v>407.56793267580002</v>
      </c>
      <c r="CQ707" s="254">
        <v>13.5733357927</v>
      </c>
      <c r="CR707" s="254">
        <v>2369</v>
      </c>
      <c r="CS707" s="254">
        <v>2354.73</v>
      </c>
      <c r="CT707" s="254">
        <v>90.1</v>
      </c>
      <c r="CU707" s="254">
        <v>233</v>
      </c>
      <c r="CV707" s="254">
        <v>30.1931330472</v>
      </c>
      <c r="CW707" s="254">
        <v>109.3</v>
      </c>
      <c r="CX707" s="253" t="s">
        <v>393</v>
      </c>
      <c r="CY707" s="253" t="s">
        <v>566</v>
      </c>
      <c r="CZ707" s="254" t="s">
        <v>566</v>
      </c>
      <c r="DA707" s="254">
        <v>-2.5</v>
      </c>
      <c r="DB707" s="254">
        <v>2.3427365845999999</v>
      </c>
      <c r="DC707" s="254">
        <v>370.73806451299998</v>
      </c>
      <c r="DD707" s="256">
        <v>-3.1000126909930259E-9</v>
      </c>
      <c r="DE707" s="254">
        <v>407.56689724699999</v>
      </c>
      <c r="DF707" s="256">
        <v>36.82883273089999</v>
      </c>
      <c r="DG707" s="253"/>
      <c r="DH707" s="261" t="s">
        <v>689</v>
      </c>
      <c r="DI707" s="262" t="s">
        <v>689</v>
      </c>
      <c r="DJ707" s="261" t="s">
        <v>689</v>
      </c>
      <c r="DK707" s="254"/>
      <c r="DL707" s="254">
        <v>149.1</v>
      </c>
      <c r="DM707" s="263"/>
      <c r="DN707" s="264">
        <v>861</v>
      </c>
      <c r="DO707" s="264">
        <v>861</v>
      </c>
      <c r="DP707" s="264">
        <v>168.9</v>
      </c>
      <c r="DQ707" s="261"/>
      <c r="DR707" s="262"/>
      <c r="DS707" s="261"/>
      <c r="DT707" s="184"/>
      <c r="DU707" s="184"/>
      <c r="DV707" s="184"/>
      <c r="DW707" s="184"/>
      <c r="DX707" s="184"/>
      <c r="DY707" s="184"/>
      <c r="DZ707" s="184"/>
      <c r="EA707" s="265"/>
      <c r="EB707" s="265"/>
    </row>
    <row r="708" spans="1:132" s="2" customFormat="1" ht="15" customHeight="1" x14ac:dyDescent="0.2">
      <c r="A708" s="21" t="str">
        <f t="shared" si="10"/>
        <v>4042_Южно-Ягунское</v>
      </c>
      <c r="B708" s="250">
        <v>228</v>
      </c>
      <c r="C708" s="251" t="s">
        <v>733</v>
      </c>
      <c r="D708" s="251" t="s">
        <v>568</v>
      </c>
      <c r="E708" s="251" t="s">
        <v>531</v>
      </c>
      <c r="F708" s="251" t="s">
        <v>9</v>
      </c>
      <c r="G708" s="251" t="s">
        <v>29</v>
      </c>
      <c r="H708" s="251" t="s">
        <v>2974</v>
      </c>
      <c r="I708" s="252" t="s">
        <v>7041</v>
      </c>
      <c r="J708" s="251" t="s">
        <v>155</v>
      </c>
      <c r="K708" s="251" t="s">
        <v>688</v>
      </c>
      <c r="L708" s="251" t="s">
        <v>566</v>
      </c>
      <c r="M708" s="251" t="s">
        <v>417</v>
      </c>
      <c r="N708" s="251" t="s">
        <v>92</v>
      </c>
      <c r="O708" s="251" t="s">
        <v>10</v>
      </c>
      <c r="P708" s="253" t="s">
        <v>6217</v>
      </c>
      <c r="Q708" s="253"/>
      <c r="R708" s="254"/>
      <c r="S708" s="253"/>
      <c r="T708" s="253">
        <v>20</v>
      </c>
      <c r="U708" s="253">
        <v>2495</v>
      </c>
      <c r="V708" s="253">
        <v>2515</v>
      </c>
      <c r="W708" s="254">
        <v>51.5</v>
      </c>
      <c r="X708" s="253" t="s">
        <v>150</v>
      </c>
      <c r="Y708" s="253">
        <v>2531.6999999999998</v>
      </c>
      <c r="Z708" s="253">
        <v>2522.6</v>
      </c>
      <c r="AA708" s="253" t="s">
        <v>1099</v>
      </c>
      <c r="AB708" s="254" t="s">
        <v>6954</v>
      </c>
      <c r="AC708" s="251" t="s">
        <v>5745</v>
      </c>
      <c r="AD708" s="253" t="s">
        <v>5746</v>
      </c>
      <c r="AE708" s="253" t="s">
        <v>415</v>
      </c>
      <c r="AF708" s="253">
        <v>2460</v>
      </c>
      <c r="AG708" s="254" t="s">
        <v>5747</v>
      </c>
      <c r="AH708" s="255" t="s">
        <v>5748</v>
      </c>
      <c r="AI708" s="253" t="s">
        <v>5768</v>
      </c>
      <c r="AJ708" s="251">
        <v>10</v>
      </c>
      <c r="AK708" s="254" t="s">
        <v>566</v>
      </c>
      <c r="AL708" s="254">
        <v>3.9</v>
      </c>
      <c r="AM708" s="254">
        <v>153</v>
      </c>
      <c r="AN708" s="254">
        <v>110</v>
      </c>
      <c r="AO708" s="254">
        <v>102</v>
      </c>
      <c r="AP708" s="254">
        <v>345.91</v>
      </c>
      <c r="AQ708" s="254">
        <v>347.52</v>
      </c>
      <c r="AR708" s="254">
        <v>79.349338813000003</v>
      </c>
      <c r="AS708" s="254">
        <v>323.91955333329997</v>
      </c>
      <c r="AT708" s="254">
        <v>0</v>
      </c>
      <c r="AU708" s="254">
        <v>150</v>
      </c>
      <c r="AV708" s="254">
        <v>143.79</v>
      </c>
      <c r="AW708" s="254" t="s">
        <v>4928</v>
      </c>
      <c r="AX708" s="254">
        <v>145.4</v>
      </c>
      <c r="AY708" s="254">
        <v>202.12</v>
      </c>
      <c r="AZ708" s="256">
        <v>1.0319532311999999</v>
      </c>
      <c r="BA708" s="254" t="s">
        <v>566</v>
      </c>
      <c r="BB708" s="254" t="s">
        <v>566</v>
      </c>
      <c r="BC708" s="254">
        <v>250.2942027899</v>
      </c>
      <c r="BD708" s="254">
        <v>208.57838709679999</v>
      </c>
      <c r="BE708" s="257">
        <v>208.57838709679999</v>
      </c>
      <c r="BF708" s="254">
        <v>1</v>
      </c>
      <c r="BG708" s="254">
        <v>31</v>
      </c>
      <c r="BH708" s="254">
        <v>6465.93</v>
      </c>
      <c r="BI708" s="254" t="s">
        <v>430</v>
      </c>
      <c r="BJ708" s="254" t="s">
        <v>566</v>
      </c>
      <c r="BK708" s="254">
        <v>208.57838709679999</v>
      </c>
      <c r="BL708" s="254">
        <v>208.57838709679999</v>
      </c>
      <c r="BM708" s="254">
        <v>102</v>
      </c>
      <c r="BN708" s="254">
        <v>30</v>
      </c>
      <c r="BO708" s="256">
        <v>6257.3516129039999</v>
      </c>
      <c r="BP708" s="256" t="s">
        <v>566</v>
      </c>
      <c r="BQ708" s="251">
        <v>10</v>
      </c>
      <c r="BR708" s="251" t="s">
        <v>566</v>
      </c>
      <c r="BS708" s="251" t="s">
        <v>566</v>
      </c>
      <c r="BT708" s="255" t="s">
        <v>566</v>
      </c>
      <c r="BU708" s="258">
        <v>0</v>
      </c>
      <c r="BV708" s="254" t="s">
        <v>8172</v>
      </c>
      <c r="BW708" s="254" t="s">
        <v>566</v>
      </c>
      <c r="BX708" s="259" t="s">
        <v>566</v>
      </c>
      <c r="BY708" s="259" t="s">
        <v>566</v>
      </c>
      <c r="BZ708" s="259" t="s">
        <v>566</v>
      </c>
      <c r="CA708" s="251"/>
      <c r="CB708" s="251">
        <v>386.33413400000001</v>
      </c>
      <c r="CC708" s="260">
        <v>79.349338813000003</v>
      </c>
      <c r="CD708" s="260">
        <v>250.2942027899</v>
      </c>
      <c r="CE708" s="254">
        <v>41.715815693100012</v>
      </c>
      <c r="CF708" s="254">
        <v>-2.5</v>
      </c>
      <c r="CG708" s="254">
        <v>1.0129999999999999</v>
      </c>
      <c r="CH708" s="254">
        <v>2.8</v>
      </c>
      <c r="CI708" s="256">
        <v>0.8</v>
      </c>
      <c r="CJ708" s="256">
        <v>0.79961752149999998</v>
      </c>
      <c r="CK708" s="254">
        <v>62775.972569187201</v>
      </c>
      <c r="CL708" s="254">
        <v>2.8183011599999998E-2</v>
      </c>
      <c r="CM708" s="254">
        <v>3.6941972334000002</v>
      </c>
      <c r="CN708" s="254">
        <v>684.18</v>
      </c>
      <c r="CO708" s="254">
        <v>1</v>
      </c>
      <c r="CP708" s="254">
        <v>185.8853498272</v>
      </c>
      <c r="CQ708" s="254">
        <v>2.9563354796999999</v>
      </c>
      <c r="CR708" s="254">
        <v>2369</v>
      </c>
      <c r="CS708" s="254">
        <v>2353.1</v>
      </c>
      <c r="CT708" s="254">
        <v>90.4</v>
      </c>
      <c r="CU708" s="254">
        <v>233</v>
      </c>
      <c r="CV708" s="254">
        <v>38.287553648100001</v>
      </c>
      <c r="CW708" s="254">
        <v>109.3</v>
      </c>
      <c r="CX708" s="253" t="s">
        <v>393</v>
      </c>
      <c r="CY708" s="253" t="s">
        <v>566</v>
      </c>
      <c r="CZ708" s="254" t="s">
        <v>566</v>
      </c>
      <c r="DA708" s="254">
        <v>-2.5</v>
      </c>
      <c r="DB708" s="254">
        <v>1.0319532311999999</v>
      </c>
      <c r="DC708" s="254">
        <v>208.57838709009999</v>
      </c>
      <c r="DD708" s="256">
        <v>-6.6999916725762887E-9</v>
      </c>
      <c r="DE708" s="254">
        <v>250.2942027899</v>
      </c>
      <c r="DF708" s="256">
        <v>41.715815693100012</v>
      </c>
      <c r="DG708" s="253"/>
      <c r="DH708" s="261" t="s">
        <v>689</v>
      </c>
      <c r="DI708" s="262" t="s">
        <v>689</v>
      </c>
      <c r="DJ708" s="261" t="s">
        <v>689</v>
      </c>
      <c r="DK708" s="254"/>
      <c r="DL708" s="254">
        <v>149.1</v>
      </c>
      <c r="DM708" s="263"/>
      <c r="DN708" s="264">
        <v>221</v>
      </c>
      <c r="DO708" s="264">
        <v>223</v>
      </c>
      <c r="DP708" s="264">
        <v>155.9</v>
      </c>
      <c r="DQ708" s="261"/>
      <c r="DR708" s="262"/>
      <c r="DS708" s="261"/>
      <c r="DT708" s="184"/>
      <c r="DU708" s="184"/>
      <c r="DV708" s="184"/>
      <c r="DW708" s="184"/>
      <c r="DX708" s="184"/>
      <c r="DY708" s="184"/>
      <c r="DZ708" s="184"/>
      <c r="EA708" s="265"/>
      <c r="EB708" s="265"/>
    </row>
    <row r="709" spans="1:132" s="2" customFormat="1" ht="15" customHeight="1" x14ac:dyDescent="0.2">
      <c r="A709" s="21" t="str">
        <f t="shared" si="10"/>
        <v>4612_Южно-Ягунское</v>
      </c>
      <c r="B709" s="250">
        <v>229</v>
      </c>
      <c r="C709" s="251" t="s">
        <v>733</v>
      </c>
      <c r="D709" s="251" t="s">
        <v>568</v>
      </c>
      <c r="E709" s="251" t="s">
        <v>531</v>
      </c>
      <c r="F709" s="251" t="s">
        <v>10</v>
      </c>
      <c r="G709" s="251" t="s">
        <v>29</v>
      </c>
      <c r="H709" s="251" t="s">
        <v>3055</v>
      </c>
      <c r="I709" s="252" t="s">
        <v>7042</v>
      </c>
      <c r="J709" s="251" t="s">
        <v>380</v>
      </c>
      <c r="K709" s="251" t="s">
        <v>688</v>
      </c>
      <c r="L709" s="251" t="s">
        <v>566</v>
      </c>
      <c r="M709" s="251" t="s">
        <v>421</v>
      </c>
      <c r="N709" s="251" t="s">
        <v>5742</v>
      </c>
      <c r="O709" s="251" t="s">
        <v>6</v>
      </c>
      <c r="P709" s="253" t="s">
        <v>6217</v>
      </c>
      <c r="Q709" s="253"/>
      <c r="R709" s="254"/>
      <c r="S709" s="253"/>
      <c r="T709" s="253">
        <v>9.3000000000000007</v>
      </c>
      <c r="U709" s="253">
        <v>2492.6</v>
      </c>
      <c r="V709" s="253">
        <v>2508.4</v>
      </c>
      <c r="W709" s="254">
        <v>124.09</v>
      </c>
      <c r="X709" s="253" t="s">
        <v>150</v>
      </c>
      <c r="Y709" s="253">
        <v>2985.7</v>
      </c>
      <c r="Z709" s="253">
        <v>2869.6</v>
      </c>
      <c r="AA709" s="253" t="s">
        <v>1099</v>
      </c>
      <c r="AB709" s="254" t="s">
        <v>552</v>
      </c>
      <c r="AC709" s="251" t="s">
        <v>5745</v>
      </c>
      <c r="AD709" s="253" t="s">
        <v>5746</v>
      </c>
      <c r="AE709" s="253" t="s">
        <v>415</v>
      </c>
      <c r="AF709" s="253">
        <v>1994</v>
      </c>
      <c r="AG709" s="254" t="s">
        <v>5747</v>
      </c>
      <c r="AH709" s="255" t="s">
        <v>5748</v>
      </c>
      <c r="AI709" s="253" t="s">
        <v>7043</v>
      </c>
      <c r="AJ709" s="251" t="s">
        <v>566</v>
      </c>
      <c r="AK709" s="254" t="s">
        <v>566</v>
      </c>
      <c r="AL709" s="254">
        <v>4.7</v>
      </c>
      <c r="AM709" s="254">
        <v>159</v>
      </c>
      <c r="AN709" s="254">
        <v>131</v>
      </c>
      <c r="AO709" s="254">
        <v>130</v>
      </c>
      <c r="AP709" s="254">
        <v>369</v>
      </c>
      <c r="AQ709" s="254">
        <v>371.99</v>
      </c>
      <c r="AR709" s="254">
        <v>77.422173658999995</v>
      </c>
      <c r="AS709" s="254">
        <v>317.56321600000001</v>
      </c>
      <c r="AT709" s="254">
        <v>13</v>
      </c>
      <c r="AU709" s="254">
        <v>0</v>
      </c>
      <c r="AV709" s="254">
        <v>143.61000000000001</v>
      </c>
      <c r="AW709" s="254" t="s">
        <v>4928</v>
      </c>
      <c r="AX709" s="254">
        <v>146.6</v>
      </c>
      <c r="AY709" s="254">
        <v>225.39</v>
      </c>
      <c r="AZ709" s="256">
        <v>0.62970879150000003</v>
      </c>
      <c r="BA709" s="254" t="s">
        <v>566</v>
      </c>
      <c r="BB709" s="254" t="s">
        <v>566</v>
      </c>
      <c r="BC709" s="254">
        <v>170.3160861627</v>
      </c>
      <c r="BD709" s="254">
        <v>141.9300645161</v>
      </c>
      <c r="BE709" s="257">
        <v>141.9300645161</v>
      </c>
      <c r="BF709" s="254">
        <v>1</v>
      </c>
      <c r="BG709" s="254">
        <v>31</v>
      </c>
      <c r="BH709" s="254">
        <v>4399.8320000000003</v>
      </c>
      <c r="BI709" s="254" t="s">
        <v>430</v>
      </c>
      <c r="BJ709" s="254" t="s">
        <v>566</v>
      </c>
      <c r="BK709" s="254">
        <v>141.9300645161</v>
      </c>
      <c r="BL709" s="254">
        <v>141.9300645161</v>
      </c>
      <c r="BM709" s="254">
        <v>130</v>
      </c>
      <c r="BN709" s="254">
        <v>30</v>
      </c>
      <c r="BO709" s="256">
        <v>4257.9019354829998</v>
      </c>
      <c r="BP709" s="256" t="s">
        <v>566</v>
      </c>
      <c r="BQ709" s="251" t="s">
        <v>566</v>
      </c>
      <c r="BR709" s="251" t="s">
        <v>566</v>
      </c>
      <c r="BS709" s="251" t="s">
        <v>566</v>
      </c>
      <c r="BT709" s="255" t="s">
        <v>566</v>
      </c>
      <c r="BU709" s="258">
        <v>0</v>
      </c>
      <c r="BV709" s="254" t="s">
        <v>7044</v>
      </c>
      <c r="BW709" s="254" t="s">
        <v>566</v>
      </c>
      <c r="BX709" s="259" t="s">
        <v>566</v>
      </c>
      <c r="BY709" s="259" t="s">
        <v>566</v>
      </c>
      <c r="BZ709" s="259" t="s">
        <v>566</v>
      </c>
      <c r="CA709" s="251"/>
      <c r="CB709" s="251">
        <v>414.0780752</v>
      </c>
      <c r="CC709" s="260">
        <v>78.641604571599999</v>
      </c>
      <c r="CD709" s="260">
        <v>170.3160861627</v>
      </c>
      <c r="CE709" s="254">
        <v>28.3860216466</v>
      </c>
      <c r="CF709" s="254">
        <v>0.36</v>
      </c>
      <c r="CG709" s="254">
        <v>1.01325</v>
      </c>
      <c r="CH709" s="254">
        <v>2.8</v>
      </c>
      <c r="CI709" s="256">
        <v>0.8</v>
      </c>
      <c r="CJ709" s="256">
        <v>0.54411086399999997</v>
      </c>
      <c r="CK709" s="254">
        <v>42727.325803387001</v>
      </c>
      <c r="CL709" s="254">
        <v>2.8979672299999999E-2</v>
      </c>
      <c r="CM709" s="254">
        <v>1.7443021631</v>
      </c>
      <c r="CN709" s="254">
        <v>665.47040000000004</v>
      </c>
      <c r="CO709" s="254">
        <v>1</v>
      </c>
      <c r="CP709" s="254">
        <v>109.765157899</v>
      </c>
      <c r="CQ709" s="254">
        <v>1.0676643215999999</v>
      </c>
      <c r="CR709" s="254">
        <v>2310</v>
      </c>
      <c r="CS709" s="254">
        <v>2280.48</v>
      </c>
      <c r="CT709" s="254">
        <v>96.2</v>
      </c>
      <c r="CU709" s="254">
        <v>228</v>
      </c>
      <c r="CV709" s="254">
        <v>37.013157894700001</v>
      </c>
      <c r="CW709" s="254">
        <v>136.30000000000001</v>
      </c>
      <c r="CX709" s="253" t="s">
        <v>393</v>
      </c>
      <c r="CY709" s="253" t="s">
        <v>566</v>
      </c>
      <c r="CZ709" s="254" t="s">
        <v>7045</v>
      </c>
      <c r="DA709" s="254">
        <v>-2.5</v>
      </c>
      <c r="DB709" s="254">
        <v>0.89032927309999998</v>
      </c>
      <c r="DC709" s="254">
        <v>199.95173627619999</v>
      </c>
      <c r="DD709" s="256">
        <v>58.021671760099991</v>
      </c>
      <c r="DE709" s="254">
        <v>239.942111614</v>
      </c>
      <c r="DF709" s="256">
        <v>98.012047097899995</v>
      </c>
      <c r="DG709" s="253"/>
      <c r="DH709" s="261" t="s">
        <v>689</v>
      </c>
      <c r="DI709" s="262" t="s">
        <v>689</v>
      </c>
      <c r="DJ709" s="261" t="s">
        <v>566</v>
      </c>
      <c r="DK709" s="254"/>
      <c r="DL709" s="254">
        <v>154.30000000000001</v>
      </c>
      <c r="DM709" s="263"/>
      <c r="DN709" s="264">
        <v>196</v>
      </c>
      <c r="DO709" s="264">
        <v>196</v>
      </c>
      <c r="DP709" s="264">
        <v>211</v>
      </c>
      <c r="DQ709" s="261"/>
      <c r="DR709" s="262"/>
      <c r="DS709" s="261"/>
      <c r="DT709" s="184"/>
      <c r="DU709" s="184"/>
      <c r="DV709" s="184"/>
      <c r="DW709" s="184"/>
      <c r="DX709" s="184"/>
      <c r="DY709" s="184"/>
      <c r="DZ709" s="184"/>
      <c r="EA709" s="265"/>
      <c r="EB709" s="265"/>
    </row>
    <row r="710" spans="1:132" s="2" customFormat="1" ht="15" customHeight="1" x14ac:dyDescent="0.2">
      <c r="A710" s="21" t="str">
        <f t="shared" si="10"/>
        <v>4664_Южно-Ягунское</v>
      </c>
      <c r="B710" s="250">
        <v>230</v>
      </c>
      <c r="C710" s="251" t="s">
        <v>733</v>
      </c>
      <c r="D710" s="251" t="s">
        <v>568</v>
      </c>
      <c r="E710" s="251" t="s">
        <v>531</v>
      </c>
      <c r="F710" s="251" t="s">
        <v>30</v>
      </c>
      <c r="G710" s="251" t="s">
        <v>29</v>
      </c>
      <c r="H710" s="251" t="s">
        <v>2998</v>
      </c>
      <c r="I710" s="252" t="s">
        <v>7046</v>
      </c>
      <c r="J710" s="251" t="s">
        <v>209</v>
      </c>
      <c r="K710" s="251" t="s">
        <v>688</v>
      </c>
      <c r="L710" s="251" t="s">
        <v>566</v>
      </c>
      <c r="M710" s="251" t="s">
        <v>566</v>
      </c>
      <c r="N710" s="251" t="s">
        <v>226</v>
      </c>
      <c r="O710" s="251" t="s">
        <v>14</v>
      </c>
      <c r="P710" s="253" t="s">
        <v>6080</v>
      </c>
      <c r="Q710" s="253"/>
      <c r="R710" s="254"/>
      <c r="S710" s="253"/>
      <c r="T710" s="253">
        <v>8</v>
      </c>
      <c r="U710" s="253">
        <v>3037</v>
      </c>
      <c r="V710" s="253">
        <v>3045</v>
      </c>
      <c r="W710" s="254">
        <v>189.78</v>
      </c>
      <c r="X710" s="253" t="s">
        <v>150</v>
      </c>
      <c r="Y710" s="253">
        <v>3088.65</v>
      </c>
      <c r="Z710" s="253">
        <v>3084.4</v>
      </c>
      <c r="AA710" s="253" t="s">
        <v>1099</v>
      </c>
      <c r="AB710" s="254" t="s">
        <v>7047</v>
      </c>
      <c r="AC710" s="251" t="s">
        <v>5745</v>
      </c>
      <c r="AD710" s="253" t="s">
        <v>5746</v>
      </c>
      <c r="AE710" s="253" t="s">
        <v>415</v>
      </c>
      <c r="AF710" s="253">
        <v>2931</v>
      </c>
      <c r="AG710" s="254" t="s">
        <v>5747</v>
      </c>
      <c r="AH710" s="255" t="s">
        <v>5748</v>
      </c>
      <c r="AI710" s="253" t="s">
        <v>6354</v>
      </c>
      <c r="AJ710" s="251">
        <v>12</v>
      </c>
      <c r="AK710" s="254">
        <v>0</v>
      </c>
      <c r="AL710" s="254" t="s">
        <v>566</v>
      </c>
      <c r="AM710" s="254" t="s">
        <v>566</v>
      </c>
      <c r="AN710" s="254">
        <v>179</v>
      </c>
      <c r="AO710" s="254">
        <v>173</v>
      </c>
      <c r="AP710" s="254">
        <v>461.36</v>
      </c>
      <c r="AQ710" s="254">
        <v>462.62</v>
      </c>
      <c r="AR710" s="254">
        <v>134.33599206049999</v>
      </c>
      <c r="AS710" s="254">
        <v>423.03450266670001</v>
      </c>
      <c r="AT710" s="254">
        <v>27</v>
      </c>
      <c r="AU710" s="254">
        <v>0</v>
      </c>
      <c r="AV710" s="254">
        <v>235.94</v>
      </c>
      <c r="AW710" s="254" t="s">
        <v>4928</v>
      </c>
      <c r="AX710" s="254">
        <v>237.2</v>
      </c>
      <c r="AY710" s="254">
        <v>225.42</v>
      </c>
      <c r="AZ710" s="256">
        <v>0.47023334220000002</v>
      </c>
      <c r="BA710" s="254" t="s">
        <v>566</v>
      </c>
      <c r="BB710" s="254" t="s">
        <v>566</v>
      </c>
      <c r="BC710" s="254">
        <v>127.1999102779</v>
      </c>
      <c r="BD710" s="254">
        <v>106</v>
      </c>
      <c r="BE710" s="257">
        <v>106</v>
      </c>
      <c r="BF710" s="254">
        <v>1</v>
      </c>
      <c r="BG710" s="254">
        <v>29</v>
      </c>
      <c r="BH710" s="254">
        <v>3074</v>
      </c>
      <c r="BI710" s="254" t="s">
        <v>430</v>
      </c>
      <c r="BJ710" s="254" t="s">
        <v>566</v>
      </c>
      <c r="BK710" s="254">
        <v>106</v>
      </c>
      <c r="BL710" s="254">
        <v>106</v>
      </c>
      <c r="BM710" s="254">
        <v>173</v>
      </c>
      <c r="BN710" s="254">
        <v>30</v>
      </c>
      <c r="BO710" s="256">
        <v>3180</v>
      </c>
      <c r="BP710" s="256" t="s">
        <v>566</v>
      </c>
      <c r="BQ710" s="251">
        <v>12</v>
      </c>
      <c r="BR710" s="251" t="s">
        <v>566</v>
      </c>
      <c r="BS710" s="251" t="s">
        <v>566</v>
      </c>
      <c r="BT710" s="255" t="s">
        <v>566</v>
      </c>
      <c r="BU710" s="258">
        <v>0</v>
      </c>
      <c r="BV710" s="254" t="s">
        <v>8173</v>
      </c>
      <c r="BW710" s="254" t="s">
        <v>566</v>
      </c>
      <c r="BX710" s="259" t="s">
        <v>566</v>
      </c>
      <c r="BY710" s="259" t="s">
        <v>566</v>
      </c>
      <c r="BZ710" s="259" t="s">
        <v>566</v>
      </c>
      <c r="CA710" s="251"/>
      <c r="CB710" s="251">
        <v>506.44380919999998</v>
      </c>
      <c r="CC710" s="260">
        <v>134.33599206049999</v>
      </c>
      <c r="CD710" s="260">
        <v>127.1999102779</v>
      </c>
      <c r="CE710" s="254">
        <v>21.199910277900003</v>
      </c>
      <c r="CF710" s="254">
        <v>-4.5</v>
      </c>
      <c r="CG710" s="254">
        <v>1.0169999999999999</v>
      </c>
      <c r="CH710" s="254">
        <v>2.8</v>
      </c>
      <c r="CI710" s="256">
        <v>0.8</v>
      </c>
      <c r="CJ710" s="256">
        <v>0.40636740199999999</v>
      </c>
      <c r="CK710" s="254">
        <v>32028.8627075726</v>
      </c>
      <c r="CL710" s="254">
        <v>2.9748058899999999E-2</v>
      </c>
      <c r="CM710" s="254">
        <v>1.2296203543999999</v>
      </c>
      <c r="CN710" s="254">
        <v>797.22159999999997</v>
      </c>
      <c r="CO710" s="254">
        <v>1</v>
      </c>
      <c r="CP710" s="254">
        <v>87.977997026300002</v>
      </c>
      <c r="CQ710" s="254">
        <v>0.8637633938</v>
      </c>
      <c r="CR710" s="254">
        <v>2768</v>
      </c>
      <c r="CS710" s="254">
        <v>2755.62</v>
      </c>
      <c r="CT710" s="254">
        <v>91.6</v>
      </c>
      <c r="CU710" s="254">
        <v>282</v>
      </c>
      <c r="CV710" s="254">
        <v>16.333333333300001</v>
      </c>
      <c r="CW710" s="254">
        <v>19.399999999999999</v>
      </c>
      <c r="CX710" s="253" t="s">
        <v>393</v>
      </c>
      <c r="CY710" s="253" t="s">
        <v>566</v>
      </c>
      <c r="CZ710" s="254" t="s">
        <v>7048</v>
      </c>
      <c r="DA710" s="254">
        <v>-4.5</v>
      </c>
      <c r="DB710" s="254">
        <v>0.47023334220000002</v>
      </c>
      <c r="DC710" s="254">
        <v>105.99999999870001</v>
      </c>
      <c r="DD710" s="256">
        <v>-1.2999947784919641E-9</v>
      </c>
      <c r="DE710" s="254">
        <v>127.1999102779</v>
      </c>
      <c r="DF710" s="256">
        <v>21.199910277900003</v>
      </c>
      <c r="DG710" s="253"/>
      <c r="DH710" s="261" t="s">
        <v>689</v>
      </c>
      <c r="DI710" s="262" t="s">
        <v>689</v>
      </c>
      <c r="DJ710" s="261" t="s">
        <v>689</v>
      </c>
      <c r="DK710" s="254"/>
      <c r="DL710" s="254" t="s">
        <v>566</v>
      </c>
      <c r="DM710" s="263"/>
      <c r="DN710" s="264">
        <v>3037</v>
      </c>
      <c r="DO710" s="264">
        <v>3037</v>
      </c>
      <c r="DP710" s="264">
        <v>188.2</v>
      </c>
      <c r="DQ710" s="261"/>
      <c r="DR710" s="262"/>
      <c r="DS710" s="261"/>
      <c r="DT710" s="184"/>
      <c r="DU710" s="184"/>
      <c r="DV710" s="184"/>
      <c r="DW710" s="184"/>
      <c r="DX710" s="184"/>
      <c r="DY710" s="184"/>
      <c r="DZ710" s="184"/>
      <c r="EA710" s="265"/>
      <c r="EB710" s="265"/>
    </row>
    <row r="711" spans="1:132" s="2" customFormat="1" ht="15" customHeight="1" x14ac:dyDescent="0.2">
      <c r="A711" s="21" t="str">
        <f t="shared" si="10"/>
        <v>4671_Южно-Ягунское</v>
      </c>
      <c r="B711" s="250">
        <v>231</v>
      </c>
      <c r="C711" s="251" t="s">
        <v>733</v>
      </c>
      <c r="D711" s="251" t="s">
        <v>568</v>
      </c>
      <c r="E711" s="251" t="s">
        <v>531</v>
      </c>
      <c r="F711" s="251" t="s">
        <v>30</v>
      </c>
      <c r="G711" s="251" t="s">
        <v>29</v>
      </c>
      <c r="H711" s="251" t="s">
        <v>2998</v>
      </c>
      <c r="I711" s="252" t="s">
        <v>7049</v>
      </c>
      <c r="J711" s="251" t="s">
        <v>209</v>
      </c>
      <c r="K711" s="251" t="s">
        <v>688</v>
      </c>
      <c r="L711" s="251" t="s">
        <v>566</v>
      </c>
      <c r="M711" s="251" t="s">
        <v>566</v>
      </c>
      <c r="N711" s="251" t="s">
        <v>226</v>
      </c>
      <c r="O711" s="251" t="s">
        <v>14</v>
      </c>
      <c r="P711" s="253" t="s">
        <v>6080</v>
      </c>
      <c r="Q711" s="253"/>
      <c r="R711" s="254"/>
      <c r="S711" s="253"/>
      <c r="T711" s="253">
        <v>13</v>
      </c>
      <c r="U711" s="253">
        <v>2910</v>
      </c>
      <c r="V711" s="253">
        <v>2923</v>
      </c>
      <c r="W711" s="254">
        <v>66.31</v>
      </c>
      <c r="X711" s="253" t="s">
        <v>150</v>
      </c>
      <c r="Y711" s="253">
        <v>2969</v>
      </c>
      <c r="Z711" s="253">
        <v>2950.1</v>
      </c>
      <c r="AA711" s="253" t="s">
        <v>1099</v>
      </c>
      <c r="AB711" s="254" t="s">
        <v>7050</v>
      </c>
      <c r="AC711" s="251" t="s">
        <v>5745</v>
      </c>
      <c r="AD711" s="253" t="s">
        <v>5746</v>
      </c>
      <c r="AE711" s="253" t="s">
        <v>415</v>
      </c>
      <c r="AF711" s="253">
        <v>2765</v>
      </c>
      <c r="AG711" s="254" t="s">
        <v>5747</v>
      </c>
      <c r="AH711" s="255" t="s">
        <v>5748</v>
      </c>
      <c r="AI711" s="253" t="s">
        <v>5782</v>
      </c>
      <c r="AJ711" s="251" t="s">
        <v>566</v>
      </c>
      <c r="AK711" s="254">
        <v>0</v>
      </c>
      <c r="AL711" s="254" t="s">
        <v>566</v>
      </c>
      <c r="AM711" s="254" t="s">
        <v>566</v>
      </c>
      <c r="AN711" s="254">
        <v>179</v>
      </c>
      <c r="AO711" s="254">
        <v>178</v>
      </c>
      <c r="AP711" s="254">
        <v>467.08</v>
      </c>
      <c r="AQ711" s="254">
        <v>468.69</v>
      </c>
      <c r="AR711" s="254">
        <v>166.23767126199999</v>
      </c>
      <c r="AS711" s="254">
        <v>455.33236866670001</v>
      </c>
      <c r="AT711" s="254">
        <v>5</v>
      </c>
      <c r="AU711" s="254">
        <v>0</v>
      </c>
      <c r="AV711" s="254">
        <v>284.88</v>
      </c>
      <c r="AW711" s="254" t="s">
        <v>4928</v>
      </c>
      <c r="AX711" s="254">
        <v>286.5</v>
      </c>
      <c r="AY711" s="254">
        <v>182.2</v>
      </c>
      <c r="AZ711" s="256">
        <v>0.17319854109999999</v>
      </c>
      <c r="BA711" s="254" t="s">
        <v>566</v>
      </c>
      <c r="BB711" s="254" t="s">
        <v>566</v>
      </c>
      <c r="BC711" s="254">
        <v>37.8680613748</v>
      </c>
      <c r="BD711" s="254">
        <v>31.556774193500001</v>
      </c>
      <c r="BE711" s="257">
        <v>31.556774193500001</v>
      </c>
      <c r="BF711" s="254">
        <v>1</v>
      </c>
      <c r="BG711" s="254">
        <v>31</v>
      </c>
      <c r="BH711" s="254">
        <v>978.26</v>
      </c>
      <c r="BI711" s="254" t="s">
        <v>430</v>
      </c>
      <c r="BJ711" s="254" t="s">
        <v>566</v>
      </c>
      <c r="BK711" s="254">
        <v>31.556774193500001</v>
      </c>
      <c r="BL711" s="254">
        <v>31.556774193500001</v>
      </c>
      <c r="BM711" s="254">
        <v>178</v>
      </c>
      <c r="BN711" s="254">
        <v>30</v>
      </c>
      <c r="BO711" s="256">
        <v>946.70322580499999</v>
      </c>
      <c r="BP711" s="256" t="s">
        <v>566</v>
      </c>
      <c r="BQ711" s="251" t="s">
        <v>566</v>
      </c>
      <c r="BR711" s="251" t="s">
        <v>566</v>
      </c>
      <c r="BS711" s="251" t="s">
        <v>566</v>
      </c>
      <c r="BT711" s="255" t="s">
        <v>566</v>
      </c>
      <c r="BU711" s="258">
        <v>0</v>
      </c>
      <c r="BV711" s="254" t="s">
        <v>8174</v>
      </c>
      <c r="BW711" s="254" t="s">
        <v>566</v>
      </c>
      <c r="BX711" s="259" t="s">
        <v>566</v>
      </c>
      <c r="BY711" s="259" t="s">
        <v>566</v>
      </c>
      <c r="BZ711" s="259" t="s">
        <v>566</v>
      </c>
      <c r="CA711" s="251"/>
      <c r="CB711" s="251">
        <v>503.51960939999998</v>
      </c>
      <c r="CC711" s="260">
        <v>166.23767126199999</v>
      </c>
      <c r="CD711" s="260">
        <v>37.8680613748</v>
      </c>
      <c r="CE711" s="254">
        <v>6.3112871812999991</v>
      </c>
      <c r="CF711" s="254">
        <v>1.59</v>
      </c>
      <c r="CG711" s="254">
        <v>1.0169999999999999</v>
      </c>
      <c r="CH711" s="254">
        <v>2.8</v>
      </c>
      <c r="CI711" s="256">
        <v>0.8</v>
      </c>
      <c r="CJ711" s="256">
        <v>0.12097777680000001</v>
      </c>
      <c r="CK711" s="254">
        <v>9535.1659258253003</v>
      </c>
      <c r="CL711" s="254">
        <v>3.5091695499999999E-2</v>
      </c>
      <c r="CM711" s="254">
        <v>0.1226279966</v>
      </c>
      <c r="CN711" s="254">
        <v>796.23320000000001</v>
      </c>
      <c r="CO711" s="254">
        <v>1</v>
      </c>
      <c r="CP711" s="254">
        <v>29.522079775000002</v>
      </c>
      <c r="CQ711" s="254">
        <v>0.10857559529999999</v>
      </c>
      <c r="CR711" s="254">
        <v>2768</v>
      </c>
      <c r="CS711" s="254">
        <v>2752.09</v>
      </c>
      <c r="CT711" s="254">
        <v>91.6</v>
      </c>
      <c r="CU711" s="254">
        <v>282</v>
      </c>
      <c r="CV711" s="254">
        <v>-1.0212765957000001</v>
      </c>
      <c r="CW711" s="254">
        <v>19.399999999999999</v>
      </c>
      <c r="CX711" s="253" t="s">
        <v>393</v>
      </c>
      <c r="CY711" s="253" t="s">
        <v>566</v>
      </c>
      <c r="CZ711" s="254" t="s">
        <v>3281</v>
      </c>
      <c r="DA711" s="254">
        <v>-4.5</v>
      </c>
      <c r="DB711" s="254">
        <v>0.49804582019999999</v>
      </c>
      <c r="DC711" s="254">
        <v>90.743948440400004</v>
      </c>
      <c r="DD711" s="256">
        <v>59.1871742469</v>
      </c>
      <c r="DE711" s="254">
        <v>108.89254359180001</v>
      </c>
      <c r="DF711" s="256">
        <v>77.335769398300002</v>
      </c>
      <c r="DG711" s="253"/>
      <c r="DH711" s="261" t="s">
        <v>689</v>
      </c>
      <c r="DI711" s="262" t="s">
        <v>689</v>
      </c>
      <c r="DJ711" s="261" t="s">
        <v>689</v>
      </c>
      <c r="DK711" s="254"/>
      <c r="DL711" s="254" t="s">
        <v>566</v>
      </c>
      <c r="DM711" s="263"/>
      <c r="DN711" s="264">
        <v>1094</v>
      </c>
      <c r="DO711" s="264">
        <v>1109</v>
      </c>
      <c r="DP711" s="264">
        <v>238.2</v>
      </c>
      <c r="DQ711" s="261"/>
      <c r="DR711" s="262"/>
      <c r="DS711" s="261"/>
      <c r="DT711" s="184"/>
      <c r="DU711" s="184"/>
      <c r="DV711" s="184"/>
      <c r="DW711" s="184"/>
      <c r="DX711" s="184"/>
      <c r="DY711" s="184"/>
      <c r="DZ711" s="184"/>
      <c r="EA711" s="265"/>
      <c r="EB711" s="265"/>
    </row>
    <row r="712" spans="1:132" s="2" customFormat="1" ht="15" customHeight="1" x14ac:dyDescent="0.2">
      <c r="A712" s="21" t="str">
        <f t="shared" si="10"/>
        <v>4685_Южно-Ягунское</v>
      </c>
      <c r="B712" s="250">
        <v>232</v>
      </c>
      <c r="C712" s="251" t="s">
        <v>733</v>
      </c>
      <c r="D712" s="251" t="s">
        <v>568</v>
      </c>
      <c r="E712" s="251" t="s">
        <v>531</v>
      </c>
      <c r="F712" s="251" t="s">
        <v>30</v>
      </c>
      <c r="G712" s="251" t="s">
        <v>29</v>
      </c>
      <c r="H712" s="251" t="s">
        <v>2998</v>
      </c>
      <c r="I712" s="252" t="s">
        <v>7051</v>
      </c>
      <c r="J712" s="251" t="s">
        <v>209</v>
      </c>
      <c r="K712" s="251" t="s">
        <v>688</v>
      </c>
      <c r="L712" s="251" t="s">
        <v>566</v>
      </c>
      <c r="M712" s="251" t="s">
        <v>566</v>
      </c>
      <c r="N712" s="251" t="s">
        <v>226</v>
      </c>
      <c r="O712" s="251" t="s">
        <v>14</v>
      </c>
      <c r="P712" s="253" t="s">
        <v>6080</v>
      </c>
      <c r="Q712" s="253"/>
      <c r="R712" s="254"/>
      <c r="S712" s="253"/>
      <c r="T712" s="253">
        <v>20.9</v>
      </c>
      <c r="U712" s="253">
        <v>3060</v>
      </c>
      <c r="V712" s="253">
        <v>3068.5</v>
      </c>
      <c r="W712" s="254">
        <v>212.63</v>
      </c>
      <c r="X712" s="253" t="s">
        <v>150</v>
      </c>
      <c r="Y712" s="253">
        <v>3107.6</v>
      </c>
      <c r="Z712" s="253">
        <v>3092.3</v>
      </c>
      <c r="AA712" s="253" t="s">
        <v>1099</v>
      </c>
      <c r="AB712" s="254" t="s">
        <v>7052</v>
      </c>
      <c r="AC712" s="251" t="s">
        <v>5745</v>
      </c>
      <c r="AD712" s="253" t="s">
        <v>5746</v>
      </c>
      <c r="AE712" s="253" t="s">
        <v>415</v>
      </c>
      <c r="AF712" s="253">
        <v>2557</v>
      </c>
      <c r="AG712" s="254" t="s">
        <v>5747</v>
      </c>
      <c r="AH712" s="255" t="s">
        <v>5748</v>
      </c>
      <c r="AI712" s="253" t="s">
        <v>6221</v>
      </c>
      <c r="AJ712" s="251" t="s">
        <v>566</v>
      </c>
      <c r="AK712" s="254">
        <v>0</v>
      </c>
      <c r="AL712" s="254" t="s">
        <v>566</v>
      </c>
      <c r="AM712" s="254" t="s">
        <v>566</v>
      </c>
      <c r="AN712" s="254">
        <v>179</v>
      </c>
      <c r="AO712" s="254">
        <v>178</v>
      </c>
      <c r="AP712" s="254">
        <v>467.49</v>
      </c>
      <c r="AQ712" s="254">
        <v>468.74</v>
      </c>
      <c r="AR712" s="254">
        <v>169.73020050439999</v>
      </c>
      <c r="AS712" s="254">
        <v>459.25867266670002</v>
      </c>
      <c r="AT712" s="254">
        <v>10</v>
      </c>
      <c r="AU712" s="254">
        <v>0</v>
      </c>
      <c r="AV712" s="254">
        <v>290.26</v>
      </c>
      <c r="AW712" s="254" t="s">
        <v>4928</v>
      </c>
      <c r="AX712" s="254">
        <v>291.5</v>
      </c>
      <c r="AY712" s="254">
        <v>177.23</v>
      </c>
      <c r="AZ712" s="256">
        <v>0.1093257713</v>
      </c>
      <c r="BA712" s="254" t="s">
        <v>566</v>
      </c>
      <c r="BB712" s="254" t="s">
        <v>566</v>
      </c>
      <c r="BC712" s="254">
        <v>23.251050627800002</v>
      </c>
      <c r="BD712" s="254">
        <v>19.375806451599999</v>
      </c>
      <c r="BE712" s="257">
        <v>19.375806451599999</v>
      </c>
      <c r="BF712" s="254">
        <v>1</v>
      </c>
      <c r="BG712" s="254">
        <v>31</v>
      </c>
      <c r="BH712" s="254">
        <v>600.65</v>
      </c>
      <c r="BI712" s="254" t="s">
        <v>430</v>
      </c>
      <c r="BJ712" s="254" t="s">
        <v>566</v>
      </c>
      <c r="BK712" s="254">
        <v>19.375806451599999</v>
      </c>
      <c r="BL712" s="254">
        <v>19.375806451599999</v>
      </c>
      <c r="BM712" s="254">
        <v>178</v>
      </c>
      <c r="BN712" s="254">
        <v>30</v>
      </c>
      <c r="BO712" s="256">
        <v>581.27419354799997</v>
      </c>
      <c r="BP712" s="256" t="s">
        <v>566</v>
      </c>
      <c r="BQ712" s="251" t="s">
        <v>566</v>
      </c>
      <c r="BR712" s="251" t="s">
        <v>566</v>
      </c>
      <c r="BS712" s="251" t="s">
        <v>566</v>
      </c>
      <c r="BT712" s="255" t="s">
        <v>566</v>
      </c>
      <c r="BU712" s="258">
        <v>0</v>
      </c>
      <c r="BV712" s="254" t="s">
        <v>8175</v>
      </c>
      <c r="BW712" s="254" t="s">
        <v>566</v>
      </c>
      <c r="BX712" s="259" t="s">
        <v>566</v>
      </c>
      <c r="BY712" s="259" t="s">
        <v>566</v>
      </c>
      <c r="BZ712" s="259" t="s">
        <v>566</v>
      </c>
      <c r="CA712" s="251"/>
      <c r="CB712" s="251">
        <v>502.93675819999999</v>
      </c>
      <c r="CC712" s="260">
        <v>169.73020050439999</v>
      </c>
      <c r="CD712" s="260">
        <v>23.251050627800002</v>
      </c>
      <c r="CE712" s="254">
        <v>3.8752441762000025</v>
      </c>
      <c r="CF712" s="254">
        <v>1.35</v>
      </c>
      <c r="CG712" s="254">
        <v>1.0169999999999999</v>
      </c>
      <c r="CH712" s="254">
        <v>2.8</v>
      </c>
      <c r="CI712" s="256">
        <v>0.8</v>
      </c>
      <c r="CJ712" s="256">
        <v>7.4280152200000005E-2</v>
      </c>
      <c r="CK712" s="254">
        <v>5854.5758932716999</v>
      </c>
      <c r="CL712" s="254">
        <v>3.8393343699999999E-2</v>
      </c>
      <c r="CM712" s="254">
        <v>5.3449640200000002E-2</v>
      </c>
      <c r="CN712" s="254">
        <v>797.2636</v>
      </c>
      <c r="CO712" s="254">
        <v>1</v>
      </c>
      <c r="CP712" s="254">
        <v>18.4759294905</v>
      </c>
      <c r="CQ712" s="254">
        <v>4.9056837700000001E-2</v>
      </c>
      <c r="CR712" s="254">
        <v>2768</v>
      </c>
      <c r="CS712" s="254">
        <v>2755.77</v>
      </c>
      <c r="CT712" s="254">
        <v>91.6</v>
      </c>
      <c r="CU712" s="254">
        <v>282</v>
      </c>
      <c r="CV712" s="254">
        <v>-2.9290780141999999</v>
      </c>
      <c r="CW712" s="254">
        <v>19.399999999999999</v>
      </c>
      <c r="CX712" s="253" t="s">
        <v>393</v>
      </c>
      <c r="CY712" s="253" t="s">
        <v>566</v>
      </c>
      <c r="CZ712" s="254" t="s">
        <v>7053</v>
      </c>
      <c r="DA712" s="254">
        <v>-4.5</v>
      </c>
      <c r="DB712" s="254">
        <v>0.3062939764</v>
      </c>
      <c r="DC712" s="254">
        <v>54.284481437399997</v>
      </c>
      <c r="DD712" s="256">
        <v>34.908674985799998</v>
      </c>
      <c r="DE712" s="254">
        <v>65.141609956899998</v>
      </c>
      <c r="DF712" s="256">
        <v>45.765803505299999</v>
      </c>
      <c r="DG712" s="253"/>
      <c r="DH712" s="261" t="s">
        <v>689</v>
      </c>
      <c r="DI712" s="262" t="s">
        <v>689</v>
      </c>
      <c r="DJ712" s="261" t="s">
        <v>689</v>
      </c>
      <c r="DK712" s="254"/>
      <c r="DL712" s="254" t="s">
        <v>566</v>
      </c>
      <c r="DM712" s="263"/>
      <c r="DN712" s="264">
        <v>728</v>
      </c>
      <c r="DO712" s="264">
        <v>730</v>
      </c>
      <c r="DP712" s="264">
        <v>15.1</v>
      </c>
      <c r="DQ712" s="261"/>
      <c r="DR712" s="262"/>
      <c r="DS712" s="261"/>
      <c r="DT712" s="184"/>
      <c r="DU712" s="184"/>
      <c r="DV712" s="184"/>
      <c r="DW712" s="184"/>
      <c r="DX712" s="184"/>
      <c r="DY712" s="184"/>
      <c r="DZ712" s="184"/>
      <c r="EA712" s="265"/>
      <c r="EB712" s="265"/>
    </row>
    <row r="713" spans="1:132" s="2" customFormat="1" ht="15" customHeight="1" x14ac:dyDescent="0.2">
      <c r="A713" s="21" t="str">
        <f t="shared" si="10"/>
        <v>4690_Южно-Ягунское</v>
      </c>
      <c r="B713" s="250">
        <v>233</v>
      </c>
      <c r="C713" s="251" t="s">
        <v>733</v>
      </c>
      <c r="D713" s="251" t="s">
        <v>568</v>
      </c>
      <c r="E713" s="251" t="s">
        <v>531</v>
      </c>
      <c r="F713" s="251" t="s">
        <v>30</v>
      </c>
      <c r="G713" s="251" t="s">
        <v>29</v>
      </c>
      <c r="H713" s="251" t="s">
        <v>2998</v>
      </c>
      <c r="I713" s="252" t="s">
        <v>7054</v>
      </c>
      <c r="J713" s="251" t="s">
        <v>209</v>
      </c>
      <c r="K713" s="251" t="s">
        <v>688</v>
      </c>
      <c r="L713" s="251" t="s">
        <v>566</v>
      </c>
      <c r="M713" s="251" t="s">
        <v>566</v>
      </c>
      <c r="N713" s="251" t="s">
        <v>226</v>
      </c>
      <c r="O713" s="251" t="s">
        <v>14</v>
      </c>
      <c r="P713" s="253" t="s">
        <v>6080</v>
      </c>
      <c r="Q713" s="253"/>
      <c r="R713" s="254"/>
      <c r="S713" s="253"/>
      <c r="T713" s="253">
        <v>6</v>
      </c>
      <c r="U713" s="253">
        <v>3316</v>
      </c>
      <c r="V713" s="253">
        <v>3322</v>
      </c>
      <c r="W713" s="254">
        <v>468.26</v>
      </c>
      <c r="X713" s="253" t="s">
        <v>150</v>
      </c>
      <c r="Y713" s="253">
        <v>3366</v>
      </c>
      <c r="Z713" s="253">
        <v>3354.5</v>
      </c>
      <c r="AA713" s="253" t="s">
        <v>1099</v>
      </c>
      <c r="AB713" s="254" t="s">
        <v>7055</v>
      </c>
      <c r="AC713" s="251" t="s">
        <v>5745</v>
      </c>
      <c r="AD713" s="253" t="s">
        <v>5746</v>
      </c>
      <c r="AE713" s="253" t="s">
        <v>415</v>
      </c>
      <c r="AF713" s="253">
        <v>3193.2</v>
      </c>
      <c r="AG713" s="254" t="s">
        <v>5747</v>
      </c>
      <c r="AH713" s="255" t="s">
        <v>5748</v>
      </c>
      <c r="AI713" s="253" t="s">
        <v>5809</v>
      </c>
      <c r="AJ713" s="251" t="s">
        <v>566</v>
      </c>
      <c r="AK713" s="254">
        <v>0</v>
      </c>
      <c r="AL713" s="254" t="s">
        <v>566</v>
      </c>
      <c r="AM713" s="254" t="s">
        <v>566</v>
      </c>
      <c r="AN713" s="254">
        <v>179</v>
      </c>
      <c r="AO713" s="254">
        <v>178</v>
      </c>
      <c r="AP713" s="254">
        <v>467.37</v>
      </c>
      <c r="AQ713" s="254">
        <v>468.58</v>
      </c>
      <c r="AR713" s="254">
        <v>213.5344112315</v>
      </c>
      <c r="AS713" s="254">
        <v>502.78495866669999</v>
      </c>
      <c r="AT713" s="254">
        <v>89</v>
      </c>
      <c r="AU713" s="254">
        <v>0</v>
      </c>
      <c r="AV713" s="254">
        <v>355.49</v>
      </c>
      <c r="AW713" s="254" t="s">
        <v>4928</v>
      </c>
      <c r="AX713" s="254">
        <v>356.7</v>
      </c>
      <c r="AY713" s="254">
        <v>111.88</v>
      </c>
      <c r="AZ713" s="256">
        <v>0.36406230179999999</v>
      </c>
      <c r="BA713" s="254" t="s">
        <v>566</v>
      </c>
      <c r="BB713" s="254" t="s">
        <v>566</v>
      </c>
      <c r="BC713" s="254">
        <v>53.624541695700003</v>
      </c>
      <c r="BD713" s="254">
        <v>40.731290322600003</v>
      </c>
      <c r="BE713" s="257">
        <v>40.731290322600003</v>
      </c>
      <c r="BF713" s="254">
        <v>1</v>
      </c>
      <c r="BG713" s="254">
        <v>31</v>
      </c>
      <c r="BH713" s="254">
        <v>1262.67</v>
      </c>
      <c r="BI713" s="254" t="s">
        <v>430</v>
      </c>
      <c r="BJ713" s="254" t="s">
        <v>566</v>
      </c>
      <c r="BK713" s="254">
        <v>40.731290322600003</v>
      </c>
      <c r="BL713" s="254">
        <v>40.731290322600003</v>
      </c>
      <c r="BM713" s="254">
        <v>178</v>
      </c>
      <c r="BN713" s="254">
        <v>30</v>
      </c>
      <c r="BO713" s="256">
        <v>1221.9387096779999</v>
      </c>
      <c r="BP713" s="256" t="s">
        <v>566</v>
      </c>
      <c r="BQ713" s="251" t="s">
        <v>566</v>
      </c>
      <c r="BR713" s="251" t="s">
        <v>566</v>
      </c>
      <c r="BS713" s="251" t="s">
        <v>566</v>
      </c>
      <c r="BT713" s="255" t="s">
        <v>566</v>
      </c>
      <c r="BU713" s="258">
        <v>0</v>
      </c>
      <c r="BV713" s="254" t="s">
        <v>8176</v>
      </c>
      <c r="BW713" s="254" t="s">
        <v>566</v>
      </c>
      <c r="BX713" s="259" t="s">
        <v>566</v>
      </c>
      <c r="BY713" s="259" t="s">
        <v>566</v>
      </c>
      <c r="BZ713" s="259" t="s">
        <v>566</v>
      </c>
      <c r="CA713" s="251"/>
      <c r="CB713" s="251">
        <v>502.78495866669999</v>
      </c>
      <c r="CC713" s="260">
        <v>213.5344112315</v>
      </c>
      <c r="CD713" s="260">
        <v>53.624541695700003</v>
      </c>
      <c r="CE713" s="254">
        <v>12.8932513731</v>
      </c>
      <c r="CF713" s="254">
        <v>0</v>
      </c>
      <c r="CG713" s="254">
        <v>1.0169999999999999</v>
      </c>
      <c r="CH713" s="254">
        <v>2.8</v>
      </c>
      <c r="CI713" s="256">
        <v>0.8</v>
      </c>
      <c r="CJ713" s="256">
        <v>0.156149704</v>
      </c>
      <c r="CK713" s="254">
        <v>12307.3292985362</v>
      </c>
      <c r="CL713" s="254">
        <v>3.3643930500000002E-2</v>
      </c>
      <c r="CM713" s="254">
        <v>0.21919361000000001</v>
      </c>
      <c r="CN713" s="254">
        <v>797.36720000000003</v>
      </c>
      <c r="CO713" s="254">
        <v>1</v>
      </c>
      <c r="CP713" s="254">
        <v>53.624984005199998</v>
      </c>
      <c r="CQ713" s="254">
        <v>0.36461056479999998</v>
      </c>
      <c r="CR713" s="254">
        <v>2768</v>
      </c>
      <c r="CS713" s="254">
        <v>2756.14</v>
      </c>
      <c r="CT713" s="254">
        <v>91.6</v>
      </c>
      <c r="CU713" s="254">
        <v>282</v>
      </c>
      <c r="CV713" s="254">
        <v>-26.0602836879</v>
      </c>
      <c r="CW713" s="254">
        <v>19.399999999999999</v>
      </c>
      <c r="CX713" s="253" t="s">
        <v>393</v>
      </c>
      <c r="CY713" s="253" t="s">
        <v>566</v>
      </c>
      <c r="CZ713" s="254" t="s">
        <v>7056</v>
      </c>
      <c r="DA713" s="254">
        <v>-4.5</v>
      </c>
      <c r="DB713" s="254">
        <v>0.86861430610000001</v>
      </c>
      <c r="DC713" s="254">
        <v>97.1805685665</v>
      </c>
      <c r="DD713" s="256">
        <v>56.449278243899997</v>
      </c>
      <c r="DE713" s="254">
        <v>127.9425083143</v>
      </c>
      <c r="DF713" s="256">
        <v>87.211217991699996</v>
      </c>
      <c r="DG713" s="253"/>
      <c r="DH713" s="261" t="s">
        <v>689</v>
      </c>
      <c r="DI713" s="262" t="s">
        <v>689</v>
      </c>
      <c r="DJ713" s="261" t="s">
        <v>689</v>
      </c>
      <c r="DK713" s="254"/>
      <c r="DL713" s="254" t="s">
        <v>566</v>
      </c>
      <c r="DM713" s="263"/>
      <c r="DN713" s="264">
        <v>1852</v>
      </c>
      <c r="DO713" s="264">
        <v>1858</v>
      </c>
      <c r="DP713" s="264">
        <v>15.1</v>
      </c>
      <c r="DQ713" s="261"/>
      <c r="DR713" s="262"/>
      <c r="DS713" s="261"/>
      <c r="DT713" s="184"/>
      <c r="DU713" s="184"/>
      <c r="DV713" s="184"/>
      <c r="DW713" s="184"/>
      <c r="DX713" s="184"/>
      <c r="DY713" s="184"/>
      <c r="DZ713" s="184"/>
      <c r="EA713" s="265"/>
      <c r="EB713" s="265"/>
    </row>
    <row r="714" spans="1:132" s="2" customFormat="1" ht="15" customHeight="1" x14ac:dyDescent="0.2">
      <c r="A714" s="21" t="str">
        <f t="shared" si="10"/>
        <v>4713_Южно-Ягунское</v>
      </c>
      <c r="B714" s="250">
        <v>234</v>
      </c>
      <c r="C714" s="251" t="s">
        <v>733</v>
      </c>
      <c r="D714" s="251" t="s">
        <v>568</v>
      </c>
      <c r="E714" s="251" t="s">
        <v>531</v>
      </c>
      <c r="F714" s="251" t="s">
        <v>9</v>
      </c>
      <c r="G714" s="251" t="s">
        <v>29</v>
      </c>
      <c r="H714" s="251" t="s">
        <v>3092</v>
      </c>
      <c r="I714" s="252" t="s">
        <v>7057</v>
      </c>
      <c r="J714" s="251" t="s">
        <v>71</v>
      </c>
      <c r="K714" s="251" t="s">
        <v>688</v>
      </c>
      <c r="L714" s="251" t="s">
        <v>566</v>
      </c>
      <c r="M714" s="251" t="s">
        <v>566</v>
      </c>
      <c r="N714" s="251" t="s">
        <v>226</v>
      </c>
      <c r="O714" s="251" t="s">
        <v>14</v>
      </c>
      <c r="P714" s="253" t="s">
        <v>6217</v>
      </c>
      <c r="Q714" s="253"/>
      <c r="R714" s="254"/>
      <c r="S714" s="253"/>
      <c r="T714" s="253">
        <v>12</v>
      </c>
      <c r="U714" s="253">
        <v>3090</v>
      </c>
      <c r="V714" s="253">
        <v>3096</v>
      </c>
      <c r="W714" s="254">
        <v>261.27999999999997</v>
      </c>
      <c r="X714" s="253" t="s">
        <v>150</v>
      </c>
      <c r="Y714" s="253">
        <v>3141</v>
      </c>
      <c r="Z714" s="253">
        <v>3112.4</v>
      </c>
      <c r="AA714" s="253" t="s">
        <v>1099</v>
      </c>
      <c r="AB714" s="254" t="s">
        <v>1265</v>
      </c>
      <c r="AC714" s="251" t="s">
        <v>5745</v>
      </c>
      <c r="AD714" s="253" t="s">
        <v>5746</v>
      </c>
      <c r="AE714" s="253" t="s">
        <v>415</v>
      </c>
      <c r="AF714" s="253">
        <v>2598</v>
      </c>
      <c r="AG714" s="254" t="s">
        <v>5747</v>
      </c>
      <c r="AH714" s="255" t="s">
        <v>6141</v>
      </c>
      <c r="AI714" s="253" t="s">
        <v>6197</v>
      </c>
      <c r="AJ714" s="251">
        <v>3</v>
      </c>
      <c r="AK714" s="254">
        <v>0</v>
      </c>
      <c r="AL714" s="254">
        <v>3.9</v>
      </c>
      <c r="AM714" s="254">
        <v>153</v>
      </c>
      <c r="AN714" s="254">
        <v>161</v>
      </c>
      <c r="AO714" s="254">
        <v>140</v>
      </c>
      <c r="AP714" s="254">
        <v>427.61</v>
      </c>
      <c r="AQ714" s="254">
        <v>427.86</v>
      </c>
      <c r="AR714" s="254">
        <v>118.34412811919999</v>
      </c>
      <c r="AS714" s="254">
        <v>405.91916933329998</v>
      </c>
      <c r="AT714" s="254" t="s">
        <v>566</v>
      </c>
      <c r="AU714" s="254" t="s">
        <v>566</v>
      </c>
      <c r="AV714" s="254">
        <v>212.86</v>
      </c>
      <c r="AW714" s="254" t="s">
        <v>4928</v>
      </c>
      <c r="AX714" s="254">
        <v>213.1</v>
      </c>
      <c r="AY714" s="254">
        <v>214.75</v>
      </c>
      <c r="AZ714" s="256">
        <v>0.14670622250000001</v>
      </c>
      <c r="BA714" s="254" t="s">
        <v>566</v>
      </c>
      <c r="BB714" s="254" t="s">
        <v>566</v>
      </c>
      <c r="BC714" s="254">
        <v>37.806253570400003</v>
      </c>
      <c r="BD714" s="254">
        <v>31.505161290299998</v>
      </c>
      <c r="BE714" s="257">
        <v>31.505161290299998</v>
      </c>
      <c r="BF714" s="254">
        <v>1</v>
      </c>
      <c r="BG714" s="254">
        <v>31</v>
      </c>
      <c r="BH714" s="254">
        <v>976.66</v>
      </c>
      <c r="BI714" s="254" t="s">
        <v>430</v>
      </c>
      <c r="BJ714" s="254" t="s">
        <v>566</v>
      </c>
      <c r="BK714" s="254">
        <v>31.505161290299998</v>
      </c>
      <c r="BL714" s="254">
        <v>31.505161290299998</v>
      </c>
      <c r="BM714" s="254">
        <v>140</v>
      </c>
      <c r="BN714" s="254">
        <v>30</v>
      </c>
      <c r="BO714" s="256">
        <v>945.15483870900005</v>
      </c>
      <c r="BP714" s="256" t="s">
        <v>566</v>
      </c>
      <c r="BQ714" s="251">
        <v>3</v>
      </c>
      <c r="BR714" s="251" t="s">
        <v>566</v>
      </c>
      <c r="BS714" s="251" t="s">
        <v>566</v>
      </c>
      <c r="BT714" s="255" t="s">
        <v>566</v>
      </c>
      <c r="BU714" s="258">
        <v>0</v>
      </c>
      <c r="BV714" s="254" t="s">
        <v>7058</v>
      </c>
      <c r="BW714" s="254" t="s">
        <v>566</v>
      </c>
      <c r="BX714" s="259" t="s">
        <v>566</v>
      </c>
      <c r="BY714" s="259" t="s">
        <v>566</v>
      </c>
      <c r="BZ714" s="259" t="s">
        <v>566</v>
      </c>
      <c r="CA714" s="251"/>
      <c r="CB714" s="251">
        <v>470.56040919999998</v>
      </c>
      <c r="CC714" s="260">
        <v>118.34412811919999</v>
      </c>
      <c r="CD714" s="260">
        <v>37.806253570400003</v>
      </c>
      <c r="CE714" s="254">
        <v>6.3010922801000042</v>
      </c>
      <c r="CF714" s="254">
        <v>-0.94</v>
      </c>
      <c r="CG714" s="254">
        <v>1.0169999999999999</v>
      </c>
      <c r="CH714" s="254">
        <v>2.8</v>
      </c>
      <c r="CI714" s="256">
        <v>0.8</v>
      </c>
      <c r="CJ714" s="256">
        <v>0.1207799108</v>
      </c>
      <c r="CK714" s="254">
        <v>9519.5706183674993</v>
      </c>
      <c r="CL714" s="254">
        <v>3.5101587199999999E-2</v>
      </c>
      <c r="CM714" s="254">
        <v>0.1284710838</v>
      </c>
      <c r="CN714" s="254">
        <v>792.04160000000002</v>
      </c>
      <c r="CO714" s="254">
        <v>1</v>
      </c>
      <c r="CP714" s="254">
        <v>28.3230117769</v>
      </c>
      <c r="CQ714" s="254">
        <v>0.1057827859</v>
      </c>
      <c r="CR714" s="254">
        <v>2741</v>
      </c>
      <c r="CS714" s="254">
        <v>2738.62</v>
      </c>
      <c r="CT714" s="254">
        <v>90.1</v>
      </c>
      <c r="CU714" s="254">
        <v>282</v>
      </c>
      <c r="CV714" s="254">
        <v>24.5177304965</v>
      </c>
      <c r="CW714" s="254">
        <v>7.8</v>
      </c>
      <c r="CX714" s="253" t="s">
        <v>393</v>
      </c>
      <c r="CY714" s="253" t="s">
        <v>566</v>
      </c>
      <c r="CZ714" s="254" t="s">
        <v>6660</v>
      </c>
      <c r="DA714" s="254">
        <v>-5</v>
      </c>
      <c r="DB714" s="254">
        <v>0.36353449459999998</v>
      </c>
      <c r="DC714" s="254">
        <v>78.069032715399999</v>
      </c>
      <c r="DD714" s="256">
        <v>46.563871425100004</v>
      </c>
      <c r="DE714" s="254">
        <v>93.682988016699994</v>
      </c>
      <c r="DF714" s="256">
        <v>62.177826726399999</v>
      </c>
      <c r="DG714" s="253"/>
      <c r="DH714" s="261" t="s">
        <v>689</v>
      </c>
      <c r="DI714" s="262" t="s">
        <v>689</v>
      </c>
      <c r="DJ714" s="261" t="s">
        <v>689</v>
      </c>
      <c r="DK714" s="254"/>
      <c r="DL714" s="254">
        <v>149.1</v>
      </c>
      <c r="DM714" s="263"/>
      <c r="DN714" s="264">
        <v>531</v>
      </c>
      <c r="DO714" s="264">
        <v>532</v>
      </c>
      <c r="DP714" s="264">
        <v>12.5</v>
      </c>
      <c r="DQ714" s="261"/>
      <c r="DR714" s="262"/>
      <c r="DS714" s="261"/>
      <c r="DT714" s="184"/>
      <c r="DU714" s="184"/>
      <c r="DV714" s="184"/>
      <c r="DW714" s="184"/>
      <c r="DX714" s="184"/>
      <c r="DY714" s="184"/>
      <c r="DZ714" s="184"/>
      <c r="EA714" s="265"/>
      <c r="EB714" s="265"/>
    </row>
    <row r="715" spans="1:132" s="2" customFormat="1" ht="15" customHeight="1" x14ac:dyDescent="0.2">
      <c r="A715" s="21" t="str">
        <f t="shared" si="10"/>
        <v>4720_Южно-Ягунское</v>
      </c>
      <c r="B715" s="250">
        <v>235</v>
      </c>
      <c r="C715" s="251" t="s">
        <v>733</v>
      </c>
      <c r="D715" s="251" t="s">
        <v>568</v>
      </c>
      <c r="E715" s="251" t="s">
        <v>531</v>
      </c>
      <c r="F715" s="251" t="s">
        <v>9</v>
      </c>
      <c r="G715" s="251" t="s">
        <v>29</v>
      </c>
      <c r="H715" s="251" t="s">
        <v>3092</v>
      </c>
      <c r="I715" s="252" t="s">
        <v>7059</v>
      </c>
      <c r="J715" s="251" t="s">
        <v>71</v>
      </c>
      <c r="K715" s="251" t="s">
        <v>688</v>
      </c>
      <c r="L715" s="251" t="s">
        <v>566</v>
      </c>
      <c r="M715" s="251" t="s">
        <v>566</v>
      </c>
      <c r="N715" s="251" t="s">
        <v>226</v>
      </c>
      <c r="O715" s="251" t="s">
        <v>14</v>
      </c>
      <c r="P715" s="253" t="s">
        <v>6217</v>
      </c>
      <c r="Q715" s="253"/>
      <c r="R715" s="254"/>
      <c r="S715" s="253"/>
      <c r="T715" s="253">
        <v>17.5</v>
      </c>
      <c r="U715" s="253">
        <v>2873</v>
      </c>
      <c r="V715" s="253">
        <v>2885</v>
      </c>
      <c r="W715" s="254">
        <v>50.71</v>
      </c>
      <c r="X715" s="253" t="s">
        <v>150</v>
      </c>
      <c r="Y715" s="253">
        <v>2940.43</v>
      </c>
      <c r="Z715" s="253">
        <v>2923.2</v>
      </c>
      <c r="AA715" s="253" t="s">
        <v>1099</v>
      </c>
      <c r="AB715" s="254" t="s">
        <v>7019</v>
      </c>
      <c r="AC715" s="251" t="s">
        <v>5745</v>
      </c>
      <c r="AD715" s="253" t="s">
        <v>5746</v>
      </c>
      <c r="AE715" s="253" t="s">
        <v>415</v>
      </c>
      <c r="AF715" s="253">
        <v>2501</v>
      </c>
      <c r="AG715" s="254" t="s">
        <v>5747</v>
      </c>
      <c r="AH715" s="255" t="s">
        <v>6141</v>
      </c>
      <c r="AI715" s="253" t="s">
        <v>6260</v>
      </c>
      <c r="AJ715" s="251">
        <v>6</v>
      </c>
      <c r="AK715" s="254">
        <v>0</v>
      </c>
      <c r="AL715" s="254">
        <v>3.9</v>
      </c>
      <c r="AM715" s="254">
        <v>153</v>
      </c>
      <c r="AN715" s="254">
        <v>161</v>
      </c>
      <c r="AO715" s="254">
        <v>148</v>
      </c>
      <c r="AP715" s="254">
        <v>434.5</v>
      </c>
      <c r="AQ715" s="254">
        <v>435.39</v>
      </c>
      <c r="AR715" s="254">
        <v>109.9952086311</v>
      </c>
      <c r="AS715" s="254">
        <v>396.61641533329998</v>
      </c>
      <c r="AT715" s="254">
        <v>44</v>
      </c>
      <c r="AU715" s="254">
        <v>0</v>
      </c>
      <c r="AV715" s="254">
        <v>199.8</v>
      </c>
      <c r="AW715" s="254" t="s">
        <v>4928</v>
      </c>
      <c r="AX715" s="254">
        <v>200.7</v>
      </c>
      <c r="AY715" s="254">
        <v>234.7</v>
      </c>
      <c r="AZ715" s="256">
        <v>0.3086575862</v>
      </c>
      <c r="BA715" s="254" t="s">
        <v>566</v>
      </c>
      <c r="BB715" s="254" t="s">
        <v>566</v>
      </c>
      <c r="BC715" s="254">
        <v>86.930074231500001</v>
      </c>
      <c r="BD715" s="254">
        <v>72.441935483899996</v>
      </c>
      <c r="BE715" s="257">
        <v>72.441935483899996</v>
      </c>
      <c r="BF715" s="254">
        <v>1</v>
      </c>
      <c r="BG715" s="254">
        <v>31</v>
      </c>
      <c r="BH715" s="254">
        <v>2245.6999999999998</v>
      </c>
      <c r="BI715" s="254" t="s">
        <v>430</v>
      </c>
      <c r="BJ715" s="254" t="s">
        <v>566</v>
      </c>
      <c r="BK715" s="254">
        <v>72.441935483899996</v>
      </c>
      <c r="BL715" s="254">
        <v>72.441935483899996</v>
      </c>
      <c r="BM715" s="254">
        <v>148</v>
      </c>
      <c r="BN715" s="254">
        <v>30</v>
      </c>
      <c r="BO715" s="256">
        <v>2173.2580645170001</v>
      </c>
      <c r="BP715" s="256" t="s">
        <v>566</v>
      </c>
      <c r="BQ715" s="251">
        <v>6</v>
      </c>
      <c r="BR715" s="251" t="s">
        <v>566</v>
      </c>
      <c r="BS715" s="251" t="s">
        <v>566</v>
      </c>
      <c r="BT715" s="255" t="s">
        <v>566</v>
      </c>
      <c r="BU715" s="258">
        <v>0</v>
      </c>
      <c r="BV715" s="254" t="s">
        <v>7060</v>
      </c>
      <c r="BW715" s="254" t="s">
        <v>566</v>
      </c>
      <c r="BX715" s="259" t="s">
        <v>566</v>
      </c>
      <c r="BY715" s="259" t="s">
        <v>566</v>
      </c>
      <c r="BZ715" s="259" t="s">
        <v>566</v>
      </c>
      <c r="CA715" s="251"/>
      <c r="CB715" s="251">
        <v>481.43919540000002</v>
      </c>
      <c r="CC715" s="260">
        <v>109.995208631</v>
      </c>
      <c r="CD715" s="260">
        <v>86.930074231500001</v>
      </c>
      <c r="CE715" s="254">
        <v>14.488138747600004</v>
      </c>
      <c r="CF715" s="254">
        <v>0.04</v>
      </c>
      <c r="CG715" s="254">
        <v>1.0169999999999999</v>
      </c>
      <c r="CH715" s="254">
        <v>2.8</v>
      </c>
      <c r="CI715" s="256">
        <v>0.8</v>
      </c>
      <c r="CJ715" s="256">
        <v>0.27771736899999999</v>
      </c>
      <c r="CK715" s="254">
        <v>21888.988734760998</v>
      </c>
      <c r="CL715" s="254">
        <v>3.10302033E-2</v>
      </c>
      <c r="CM715" s="254">
        <v>0.56402669999999999</v>
      </c>
      <c r="CN715" s="254">
        <v>790.24120000000005</v>
      </c>
      <c r="CO715" s="254">
        <v>1</v>
      </c>
      <c r="CP715" s="254">
        <v>60.748679249200002</v>
      </c>
      <c r="CQ715" s="254">
        <v>0.40568629769999998</v>
      </c>
      <c r="CR715" s="254">
        <v>2741</v>
      </c>
      <c r="CS715" s="254">
        <v>2732.19</v>
      </c>
      <c r="CT715" s="254">
        <v>90.1</v>
      </c>
      <c r="CU715" s="254">
        <v>282</v>
      </c>
      <c r="CV715" s="254">
        <v>29.148936170199999</v>
      </c>
      <c r="CW715" s="254">
        <v>7.8</v>
      </c>
      <c r="CX715" s="253" t="s">
        <v>393</v>
      </c>
      <c r="CY715" s="253" t="s">
        <v>566</v>
      </c>
      <c r="CZ715" s="254" t="s">
        <v>7061</v>
      </c>
      <c r="DA715" s="254">
        <v>-5</v>
      </c>
      <c r="DB715" s="254">
        <v>0.87496054739999995</v>
      </c>
      <c r="DC715" s="254">
        <v>205.3532404748</v>
      </c>
      <c r="DD715" s="256">
        <v>132.91130499090002</v>
      </c>
      <c r="DE715" s="254">
        <v>246.42318457650001</v>
      </c>
      <c r="DF715" s="256">
        <v>173.98124909260002</v>
      </c>
      <c r="DG715" s="253"/>
      <c r="DH715" s="261" t="s">
        <v>689</v>
      </c>
      <c r="DI715" s="262" t="s">
        <v>689</v>
      </c>
      <c r="DJ715" s="261" t="s">
        <v>689</v>
      </c>
      <c r="DK715" s="254"/>
      <c r="DL715" s="254">
        <v>149.1</v>
      </c>
      <c r="DM715" s="263"/>
      <c r="DN715" s="264">
        <v>623</v>
      </c>
      <c r="DO715" s="264">
        <v>625</v>
      </c>
      <c r="DP715" s="264">
        <v>56.8</v>
      </c>
      <c r="DQ715" s="261"/>
      <c r="DR715" s="262"/>
      <c r="DS715" s="261"/>
      <c r="DT715" s="184"/>
      <c r="DU715" s="184"/>
      <c r="DV715" s="184"/>
      <c r="DW715" s="184"/>
      <c r="DX715" s="184"/>
      <c r="DY715" s="184"/>
      <c r="DZ715" s="184"/>
      <c r="EA715" s="265"/>
      <c r="EB715" s="265"/>
    </row>
    <row r="716" spans="1:132" s="2" customFormat="1" ht="15" customHeight="1" x14ac:dyDescent="0.2">
      <c r="A716" s="21" t="str">
        <f t="shared" si="10"/>
        <v>4727_Южно-Ягунское</v>
      </c>
      <c r="B716" s="250">
        <v>236</v>
      </c>
      <c r="C716" s="251" t="s">
        <v>733</v>
      </c>
      <c r="D716" s="251" t="s">
        <v>568</v>
      </c>
      <c r="E716" s="251" t="s">
        <v>531</v>
      </c>
      <c r="F716" s="251" t="s">
        <v>9</v>
      </c>
      <c r="G716" s="251" t="s">
        <v>29</v>
      </c>
      <c r="H716" s="251" t="s">
        <v>2974</v>
      </c>
      <c r="I716" s="252" t="s">
        <v>7062</v>
      </c>
      <c r="J716" s="251" t="s">
        <v>71</v>
      </c>
      <c r="K716" s="251" t="s">
        <v>688</v>
      </c>
      <c r="L716" s="251" t="s">
        <v>566</v>
      </c>
      <c r="M716" s="251" t="s">
        <v>419</v>
      </c>
      <c r="N716" s="251" t="s">
        <v>92</v>
      </c>
      <c r="O716" s="251" t="s">
        <v>10</v>
      </c>
      <c r="P716" s="253" t="s">
        <v>6217</v>
      </c>
      <c r="Q716" s="253"/>
      <c r="R716" s="254"/>
      <c r="S716" s="253"/>
      <c r="T716" s="253">
        <v>18.2</v>
      </c>
      <c r="U716" s="253">
        <v>2495.6999999999998</v>
      </c>
      <c r="V716" s="253">
        <v>2513.9</v>
      </c>
      <c r="W716" s="254">
        <v>59.753999999999998</v>
      </c>
      <c r="X716" s="253" t="s">
        <v>150</v>
      </c>
      <c r="Y716" s="253">
        <v>2930.8</v>
      </c>
      <c r="Z716" s="253">
        <v>2798.6</v>
      </c>
      <c r="AA716" s="253" t="s">
        <v>1099</v>
      </c>
      <c r="AB716" s="254" t="s">
        <v>552</v>
      </c>
      <c r="AC716" s="251" t="s">
        <v>5745</v>
      </c>
      <c r="AD716" s="253" t="s">
        <v>5746</v>
      </c>
      <c r="AE716" s="253" t="s">
        <v>415</v>
      </c>
      <c r="AF716" s="253">
        <v>2104</v>
      </c>
      <c r="AG716" s="254" t="s">
        <v>5747</v>
      </c>
      <c r="AH716" s="255" t="s">
        <v>5748</v>
      </c>
      <c r="AI716" s="253" t="s">
        <v>7063</v>
      </c>
      <c r="AJ716" s="251">
        <v>5</v>
      </c>
      <c r="AK716" s="254" t="s">
        <v>566</v>
      </c>
      <c r="AL716" s="254">
        <v>3.9</v>
      </c>
      <c r="AM716" s="254">
        <v>153</v>
      </c>
      <c r="AN716" s="254">
        <v>161</v>
      </c>
      <c r="AO716" s="254">
        <v>146</v>
      </c>
      <c r="AP716" s="254">
        <v>388.5</v>
      </c>
      <c r="AQ716" s="254">
        <v>390.84</v>
      </c>
      <c r="AR716" s="254">
        <v>90.743525045200002</v>
      </c>
      <c r="AS716" s="254">
        <v>334.9246265333</v>
      </c>
      <c r="AT716" s="254">
        <v>2</v>
      </c>
      <c r="AU716" s="254">
        <v>110</v>
      </c>
      <c r="AV716" s="254">
        <v>161.35</v>
      </c>
      <c r="AW716" s="254" t="s">
        <v>4928</v>
      </c>
      <c r="AX716" s="254">
        <v>163.69999999999999</v>
      </c>
      <c r="AY716" s="254">
        <v>227.15</v>
      </c>
      <c r="AZ716" s="256">
        <v>1.0024653313</v>
      </c>
      <c r="BA716" s="254" t="s">
        <v>566</v>
      </c>
      <c r="BB716" s="254" t="s">
        <v>566</v>
      </c>
      <c r="BC716" s="254">
        <v>273.25109782710001</v>
      </c>
      <c r="BD716" s="254">
        <v>227.71</v>
      </c>
      <c r="BE716" s="257">
        <v>227.71</v>
      </c>
      <c r="BF716" s="254">
        <v>1</v>
      </c>
      <c r="BG716" s="254">
        <v>31</v>
      </c>
      <c r="BH716" s="254">
        <v>7059.01</v>
      </c>
      <c r="BI716" s="254" t="s">
        <v>430</v>
      </c>
      <c r="BJ716" s="254" t="s">
        <v>566</v>
      </c>
      <c r="BK716" s="254">
        <v>227.71</v>
      </c>
      <c r="BL716" s="254">
        <v>227.71</v>
      </c>
      <c r="BM716" s="254">
        <v>146</v>
      </c>
      <c r="BN716" s="254">
        <v>30</v>
      </c>
      <c r="BO716" s="256">
        <v>6831.3</v>
      </c>
      <c r="BP716" s="256" t="s">
        <v>566</v>
      </c>
      <c r="BQ716" s="251">
        <v>5</v>
      </c>
      <c r="BR716" s="251" t="s">
        <v>566</v>
      </c>
      <c r="BS716" s="251" t="s">
        <v>566</v>
      </c>
      <c r="BT716" s="255" t="s">
        <v>566</v>
      </c>
      <c r="BU716" s="258">
        <v>0</v>
      </c>
      <c r="BV716" s="254" t="s">
        <v>7064</v>
      </c>
      <c r="BW716" s="254" t="s">
        <v>566</v>
      </c>
      <c r="BX716" s="259" t="s">
        <v>566</v>
      </c>
      <c r="BY716" s="259" t="s">
        <v>566</v>
      </c>
      <c r="BZ716" s="259" t="s">
        <v>566</v>
      </c>
      <c r="CA716" s="251"/>
      <c r="CB716" s="251">
        <v>433.92910003999998</v>
      </c>
      <c r="CC716" s="260">
        <v>90.7435250451</v>
      </c>
      <c r="CD716" s="260">
        <v>273.25109782710001</v>
      </c>
      <c r="CE716" s="254">
        <v>45.541097827100003</v>
      </c>
      <c r="CF716" s="254">
        <v>-2.5</v>
      </c>
      <c r="CG716" s="254">
        <v>1.0129999999999999</v>
      </c>
      <c r="CH716" s="254">
        <v>2.8</v>
      </c>
      <c r="CI716" s="256">
        <v>0.8</v>
      </c>
      <c r="CJ716" s="256">
        <v>0.87296151990000004</v>
      </c>
      <c r="CK716" s="254">
        <v>68534.026524500499</v>
      </c>
      <c r="CL716" s="254">
        <v>2.8033007799999999E-2</v>
      </c>
      <c r="CM716" s="254">
        <v>4.3421636413</v>
      </c>
      <c r="CN716" s="254">
        <v>682.06488000000002</v>
      </c>
      <c r="CO716" s="254">
        <v>1</v>
      </c>
      <c r="CP716" s="254">
        <v>174.00148153340001</v>
      </c>
      <c r="CQ716" s="254">
        <v>2.5802283118</v>
      </c>
      <c r="CR716" s="254">
        <v>2369</v>
      </c>
      <c r="CS716" s="254">
        <v>2345.846</v>
      </c>
      <c r="CT716" s="254">
        <v>90.1</v>
      </c>
      <c r="CU716" s="254">
        <v>233</v>
      </c>
      <c r="CV716" s="254">
        <v>30.751072961399998</v>
      </c>
      <c r="CW716" s="254">
        <v>109.3</v>
      </c>
      <c r="CX716" s="253" t="s">
        <v>393</v>
      </c>
      <c r="CY716" s="253" t="s">
        <v>566</v>
      </c>
      <c r="CZ716" s="254" t="s">
        <v>7065</v>
      </c>
      <c r="DA716" s="254">
        <v>-2.5</v>
      </c>
      <c r="DB716" s="254">
        <v>1.0024653313</v>
      </c>
      <c r="DC716" s="254">
        <v>227.71000000480001</v>
      </c>
      <c r="DD716" s="256">
        <v>4.8000003971537808E-9</v>
      </c>
      <c r="DE716" s="254">
        <v>273.25109782710001</v>
      </c>
      <c r="DF716" s="256">
        <v>45.541097827100003</v>
      </c>
      <c r="DG716" s="253"/>
      <c r="DH716" s="261" t="s">
        <v>689</v>
      </c>
      <c r="DI716" s="262" t="s">
        <v>689</v>
      </c>
      <c r="DJ716" s="261" t="s">
        <v>689</v>
      </c>
      <c r="DK716" s="254"/>
      <c r="DL716" s="254">
        <v>149.1</v>
      </c>
      <c r="DM716" s="263"/>
      <c r="DN716" s="264">
        <v>979</v>
      </c>
      <c r="DO716" s="264">
        <v>979</v>
      </c>
      <c r="DP716" s="264">
        <v>208</v>
      </c>
      <c r="DQ716" s="261"/>
      <c r="DR716" s="262"/>
      <c r="DS716" s="261"/>
      <c r="DT716" s="184"/>
      <c r="DU716" s="184"/>
      <c r="DV716" s="184"/>
      <c r="DW716" s="184"/>
      <c r="DX716" s="184"/>
      <c r="DY716" s="184"/>
      <c r="DZ716" s="184"/>
      <c r="EA716" s="265"/>
      <c r="EB716" s="265"/>
    </row>
    <row r="717" spans="1:132" s="2" customFormat="1" ht="15" customHeight="1" x14ac:dyDescent="0.2">
      <c r="A717" s="21" t="str">
        <f t="shared" si="10"/>
        <v>4733_Южно-Ягунское</v>
      </c>
      <c r="B717" s="250">
        <v>237</v>
      </c>
      <c r="C717" s="251" t="s">
        <v>733</v>
      </c>
      <c r="D717" s="251" t="s">
        <v>568</v>
      </c>
      <c r="E717" s="251" t="s">
        <v>531</v>
      </c>
      <c r="F717" s="251" t="s">
        <v>9</v>
      </c>
      <c r="G717" s="251" t="s">
        <v>29</v>
      </c>
      <c r="H717" s="251" t="s">
        <v>64</v>
      </c>
      <c r="I717" s="252" t="s">
        <v>7066</v>
      </c>
      <c r="J717" s="251" t="s">
        <v>71</v>
      </c>
      <c r="K717" s="251" t="s">
        <v>688</v>
      </c>
      <c r="L717" s="251" t="s">
        <v>566</v>
      </c>
      <c r="M717" s="251" t="s">
        <v>419</v>
      </c>
      <c r="N717" s="251" t="s">
        <v>34</v>
      </c>
      <c r="O717" s="251" t="s">
        <v>6</v>
      </c>
      <c r="P717" s="253" t="s">
        <v>6217</v>
      </c>
      <c r="Q717" s="253"/>
      <c r="R717" s="254"/>
      <c r="S717" s="253"/>
      <c r="T717" s="253">
        <v>13</v>
      </c>
      <c r="U717" s="253">
        <v>2634</v>
      </c>
      <c r="V717" s="253">
        <v>2641</v>
      </c>
      <c r="W717" s="254">
        <v>258.93</v>
      </c>
      <c r="X717" s="253" t="s">
        <v>150</v>
      </c>
      <c r="Y717" s="253">
        <v>3168.4</v>
      </c>
      <c r="Z717" s="253">
        <v>3002.7</v>
      </c>
      <c r="AA717" s="253" t="s">
        <v>1099</v>
      </c>
      <c r="AB717" s="254" t="s">
        <v>1920</v>
      </c>
      <c r="AC717" s="251" t="s">
        <v>5745</v>
      </c>
      <c r="AD717" s="253" t="s">
        <v>5746</v>
      </c>
      <c r="AE717" s="253" t="s">
        <v>415</v>
      </c>
      <c r="AF717" s="253">
        <v>2480</v>
      </c>
      <c r="AG717" s="254" t="s">
        <v>5747</v>
      </c>
      <c r="AH717" s="255" t="s">
        <v>5748</v>
      </c>
      <c r="AI717" s="253" t="s">
        <v>5764</v>
      </c>
      <c r="AJ717" s="251" t="s">
        <v>566</v>
      </c>
      <c r="AK717" s="254" t="s">
        <v>566</v>
      </c>
      <c r="AL717" s="254">
        <v>3.9</v>
      </c>
      <c r="AM717" s="254">
        <v>153</v>
      </c>
      <c r="AN717" s="254">
        <v>161</v>
      </c>
      <c r="AO717" s="254">
        <v>160</v>
      </c>
      <c r="AP717" s="254">
        <v>400.37</v>
      </c>
      <c r="AQ717" s="254">
        <v>401.99</v>
      </c>
      <c r="AR717" s="254">
        <v>91.767364802299994</v>
      </c>
      <c r="AS717" s="254">
        <v>332.38957199999999</v>
      </c>
      <c r="AT717" s="254" t="s">
        <v>566</v>
      </c>
      <c r="AU717" s="254" t="s">
        <v>566</v>
      </c>
      <c r="AV717" s="254">
        <v>166.07</v>
      </c>
      <c r="AW717" s="254" t="s">
        <v>4928</v>
      </c>
      <c r="AX717" s="254">
        <v>167.7</v>
      </c>
      <c r="AY717" s="254">
        <v>234.3</v>
      </c>
      <c r="AZ717" s="256">
        <v>0.26896589700000001</v>
      </c>
      <c r="BA717" s="254" t="s">
        <v>566</v>
      </c>
      <c r="BB717" s="254" t="s">
        <v>566</v>
      </c>
      <c r="BC717" s="254">
        <v>75.622206411199997</v>
      </c>
      <c r="BD717" s="254">
        <v>63.018709677399997</v>
      </c>
      <c r="BE717" s="257">
        <v>63.018709677399997</v>
      </c>
      <c r="BF717" s="254">
        <v>1</v>
      </c>
      <c r="BG717" s="254">
        <v>31</v>
      </c>
      <c r="BH717" s="254">
        <v>1953.58</v>
      </c>
      <c r="BI717" s="254" t="s">
        <v>430</v>
      </c>
      <c r="BJ717" s="254" t="s">
        <v>566</v>
      </c>
      <c r="BK717" s="254">
        <v>63.018709677399997</v>
      </c>
      <c r="BL717" s="254">
        <v>63.018709677399997</v>
      </c>
      <c r="BM717" s="254">
        <v>160</v>
      </c>
      <c r="BN717" s="254">
        <v>30</v>
      </c>
      <c r="BO717" s="256">
        <v>1890.5612903220001</v>
      </c>
      <c r="BP717" s="256" t="s">
        <v>566</v>
      </c>
      <c r="BQ717" s="251" t="s">
        <v>566</v>
      </c>
      <c r="BR717" s="251" t="s">
        <v>566</v>
      </c>
      <c r="BS717" s="251" t="s">
        <v>566</v>
      </c>
      <c r="BT717" s="255" t="s">
        <v>566</v>
      </c>
      <c r="BU717" s="258">
        <v>0</v>
      </c>
      <c r="BV717" s="254" t="s">
        <v>8177</v>
      </c>
      <c r="BW717" s="254" t="s">
        <v>566</v>
      </c>
      <c r="BX717" s="259" t="s">
        <v>566</v>
      </c>
      <c r="BY717" s="259" t="s">
        <v>566</v>
      </c>
      <c r="BZ717" s="259" t="s">
        <v>566</v>
      </c>
      <c r="CA717" s="251"/>
      <c r="CB717" s="251">
        <v>447.22908840000002</v>
      </c>
      <c r="CC717" s="260">
        <v>91.767364802299994</v>
      </c>
      <c r="CD717" s="260">
        <v>75.622206411199997</v>
      </c>
      <c r="CE717" s="254">
        <v>12.6034967338</v>
      </c>
      <c r="CF717" s="254">
        <v>-4.5</v>
      </c>
      <c r="CG717" s="254">
        <v>1.014</v>
      </c>
      <c r="CH717" s="254">
        <v>2.8</v>
      </c>
      <c r="CI717" s="256">
        <v>0.8</v>
      </c>
      <c r="CJ717" s="256">
        <v>0.2415919748</v>
      </c>
      <c r="CK717" s="254">
        <v>18985.505340063701</v>
      </c>
      <c r="CL717" s="254">
        <v>3.15965291E-2</v>
      </c>
      <c r="CM717" s="254">
        <v>0.39674280779999999</v>
      </c>
      <c r="CN717" s="254">
        <v>665.01959999999997</v>
      </c>
      <c r="CO717" s="254">
        <v>1</v>
      </c>
      <c r="CP717" s="254">
        <v>44.733937172600001</v>
      </c>
      <c r="CQ717" s="254">
        <v>0.20989080230000001</v>
      </c>
      <c r="CR717" s="254">
        <v>2301</v>
      </c>
      <c r="CS717" s="254">
        <v>2284.9699999999998</v>
      </c>
      <c r="CT717" s="254">
        <v>90.1</v>
      </c>
      <c r="CU717" s="254">
        <v>212</v>
      </c>
      <c r="CV717" s="254">
        <v>21.6650943396</v>
      </c>
      <c r="CW717" s="254">
        <v>33.1</v>
      </c>
      <c r="CX717" s="253" t="s">
        <v>393</v>
      </c>
      <c r="CY717" s="253" t="s">
        <v>566</v>
      </c>
      <c r="CZ717" s="254" t="s">
        <v>7067</v>
      </c>
      <c r="DA717" s="254">
        <v>-4.5</v>
      </c>
      <c r="DB717" s="254">
        <v>0.26896589700000001</v>
      </c>
      <c r="DC717" s="254">
        <v>63.018709667099998</v>
      </c>
      <c r="DD717" s="256">
        <v>-1.0299999075868982E-8</v>
      </c>
      <c r="DE717" s="254">
        <v>75.622206411199997</v>
      </c>
      <c r="DF717" s="256">
        <v>12.6034967338</v>
      </c>
      <c r="DG717" s="253"/>
      <c r="DH717" s="261" t="s">
        <v>689</v>
      </c>
      <c r="DI717" s="262" t="s">
        <v>689</v>
      </c>
      <c r="DJ717" s="261" t="s">
        <v>689</v>
      </c>
      <c r="DK717" s="254"/>
      <c r="DL717" s="254">
        <v>149.1</v>
      </c>
      <c r="DM717" s="263"/>
      <c r="DN717" s="264">
        <v>794</v>
      </c>
      <c r="DO717" s="264">
        <v>800</v>
      </c>
      <c r="DP717" s="264">
        <v>2.5</v>
      </c>
      <c r="DQ717" s="261"/>
      <c r="DR717" s="262"/>
      <c r="DS717" s="261"/>
      <c r="DT717" s="184"/>
      <c r="DU717" s="184"/>
      <c r="DV717" s="184"/>
      <c r="DW717" s="184"/>
      <c r="DX717" s="184"/>
      <c r="DY717" s="184"/>
      <c r="DZ717" s="184"/>
      <c r="EA717" s="265"/>
      <c r="EB717" s="265"/>
    </row>
    <row r="718" spans="1:132" s="2" customFormat="1" ht="15" customHeight="1" x14ac:dyDescent="0.2">
      <c r="A718" s="21" t="str">
        <f t="shared" si="10"/>
        <v>5153Л_Южно-Ягунское</v>
      </c>
      <c r="B718" s="250">
        <v>238</v>
      </c>
      <c r="C718" s="251" t="s">
        <v>733</v>
      </c>
      <c r="D718" s="251" t="s">
        <v>568</v>
      </c>
      <c r="E718" s="251" t="s">
        <v>531</v>
      </c>
      <c r="F718" s="251" t="s">
        <v>9</v>
      </c>
      <c r="G718" s="251" t="s">
        <v>29</v>
      </c>
      <c r="H718" s="251" t="s">
        <v>3092</v>
      </c>
      <c r="I718" s="252" t="s">
        <v>7068</v>
      </c>
      <c r="J718" s="251" t="s">
        <v>157</v>
      </c>
      <c r="K718" s="251" t="s">
        <v>688</v>
      </c>
      <c r="L718" s="251" t="s">
        <v>566</v>
      </c>
      <c r="M718" s="251" t="s">
        <v>566</v>
      </c>
      <c r="N718" s="251" t="s">
        <v>226</v>
      </c>
      <c r="O718" s="251" t="s">
        <v>14</v>
      </c>
      <c r="P718" s="253" t="s">
        <v>6217</v>
      </c>
      <c r="Q718" s="253"/>
      <c r="R718" s="254"/>
      <c r="S718" s="253"/>
      <c r="T718" s="253">
        <v>109</v>
      </c>
      <c r="U718" s="253">
        <v>3005</v>
      </c>
      <c r="V718" s="253">
        <v>3101</v>
      </c>
      <c r="W718" s="254">
        <v>180.69499999999999</v>
      </c>
      <c r="X718" s="253" t="s">
        <v>690</v>
      </c>
      <c r="Y718" s="253">
        <v>3144</v>
      </c>
      <c r="Z718" s="253">
        <v>3144</v>
      </c>
      <c r="AA718" s="253" t="s">
        <v>1099</v>
      </c>
      <c r="AB718" s="254" t="s">
        <v>908</v>
      </c>
      <c r="AC718" s="251" t="s">
        <v>5745</v>
      </c>
      <c r="AD718" s="253" t="s">
        <v>5746</v>
      </c>
      <c r="AE718" s="253" t="s">
        <v>415</v>
      </c>
      <c r="AF718" s="253">
        <v>2300</v>
      </c>
      <c r="AG718" s="254" t="s">
        <v>5747</v>
      </c>
      <c r="AH718" s="255" t="s">
        <v>5748</v>
      </c>
      <c r="AI718" s="253" t="s">
        <v>5809</v>
      </c>
      <c r="AJ718" s="251" t="s">
        <v>566</v>
      </c>
      <c r="AK718" s="254" t="s">
        <v>566</v>
      </c>
      <c r="AL718" s="254">
        <v>3.9</v>
      </c>
      <c r="AM718" s="254">
        <v>153</v>
      </c>
      <c r="AN718" s="254">
        <v>123</v>
      </c>
      <c r="AO718" s="254">
        <v>122</v>
      </c>
      <c r="AP718" s="254">
        <v>409.19</v>
      </c>
      <c r="AQ718" s="254">
        <v>409.94</v>
      </c>
      <c r="AR718" s="254">
        <v>128.5148261699</v>
      </c>
      <c r="AS718" s="254">
        <v>415.70041900000001</v>
      </c>
      <c r="AT718" s="254">
        <v>18</v>
      </c>
      <c r="AU718" s="254">
        <v>1340</v>
      </c>
      <c r="AV718" s="254">
        <v>228.15</v>
      </c>
      <c r="AW718" s="254" t="s">
        <v>4928</v>
      </c>
      <c r="AX718" s="254">
        <v>228.9</v>
      </c>
      <c r="AY718" s="254">
        <v>181.04</v>
      </c>
      <c r="AZ718" s="256">
        <v>0.1089618405</v>
      </c>
      <c r="BA718" s="254" t="s">
        <v>566</v>
      </c>
      <c r="BB718" s="254" t="s">
        <v>566</v>
      </c>
      <c r="BC718" s="254">
        <v>20.435838840799999</v>
      </c>
      <c r="BD718" s="254">
        <v>19.7264516129</v>
      </c>
      <c r="BE718" s="257">
        <v>19.7264516129</v>
      </c>
      <c r="BF718" s="254">
        <v>1</v>
      </c>
      <c r="BG718" s="254">
        <v>31</v>
      </c>
      <c r="BH718" s="254">
        <v>611.52</v>
      </c>
      <c r="BI718" s="254" t="s">
        <v>430</v>
      </c>
      <c r="BJ718" s="254" t="s">
        <v>566</v>
      </c>
      <c r="BK718" s="254">
        <v>19.7264516129</v>
      </c>
      <c r="BL718" s="254">
        <v>19.7264516129</v>
      </c>
      <c r="BM718" s="254">
        <v>122</v>
      </c>
      <c r="BN718" s="254">
        <v>30</v>
      </c>
      <c r="BO718" s="256">
        <v>591.79354838699999</v>
      </c>
      <c r="BP718" s="256" t="s">
        <v>566</v>
      </c>
      <c r="BQ718" s="251" t="s">
        <v>566</v>
      </c>
      <c r="BR718" s="251" t="s">
        <v>566</v>
      </c>
      <c r="BS718" s="251" t="s">
        <v>566</v>
      </c>
      <c r="BT718" s="255" t="s">
        <v>566</v>
      </c>
      <c r="BU718" s="258">
        <v>0</v>
      </c>
      <c r="BV718" s="254" t="s">
        <v>8178</v>
      </c>
      <c r="BW718" s="254" t="s">
        <v>566</v>
      </c>
      <c r="BX718" s="259" t="s">
        <v>566</v>
      </c>
      <c r="BY718" s="259" t="s">
        <v>566</v>
      </c>
      <c r="BZ718" s="259" t="s">
        <v>566</v>
      </c>
      <c r="CA718" s="251"/>
      <c r="CB718" s="251">
        <v>415.70041900000001</v>
      </c>
      <c r="CC718" s="260">
        <v>128.5148261699</v>
      </c>
      <c r="CD718" s="260">
        <v>20.435838840799999</v>
      </c>
      <c r="CE718" s="254">
        <v>0.70938722789999886</v>
      </c>
      <c r="CF718" s="254">
        <v>-4.4400000000000004</v>
      </c>
      <c r="CG718" s="254">
        <v>1.0169999999999999</v>
      </c>
      <c r="CH718" s="254">
        <v>2.8</v>
      </c>
      <c r="CI718" s="256">
        <v>0.8</v>
      </c>
      <c r="CJ718" s="256">
        <v>7.56244046E-2</v>
      </c>
      <c r="CK718" s="254">
        <v>5960.5265133693001</v>
      </c>
      <c r="CL718" s="254">
        <v>3.8259112499999998E-2</v>
      </c>
      <c r="CM718" s="254">
        <v>4.3368574200000003E-2</v>
      </c>
      <c r="CN718" s="254">
        <v>790.80539999999996</v>
      </c>
      <c r="CO718" s="254">
        <v>1</v>
      </c>
      <c r="CP718" s="254">
        <v>20.435830733</v>
      </c>
      <c r="CQ718" s="254">
        <v>4.6225669900000002E-2</v>
      </c>
      <c r="CR718" s="254">
        <v>2741</v>
      </c>
      <c r="CS718" s="254">
        <v>2733.605</v>
      </c>
      <c r="CT718" s="254">
        <v>90.7</v>
      </c>
      <c r="CU718" s="254">
        <v>282</v>
      </c>
      <c r="CV718" s="254">
        <v>19.095744680900001</v>
      </c>
      <c r="CW718" s="254">
        <v>7.8</v>
      </c>
      <c r="CX718" s="253" t="s">
        <v>393</v>
      </c>
      <c r="CY718" s="253" t="s">
        <v>566</v>
      </c>
      <c r="CZ718" s="254" t="s">
        <v>7069</v>
      </c>
      <c r="DA718" s="254">
        <v>-5</v>
      </c>
      <c r="DB718" s="254">
        <v>0.13117466559999999</v>
      </c>
      <c r="DC718" s="254">
        <v>23.747861460199999</v>
      </c>
      <c r="DD718" s="256">
        <v>4.0214098472999993</v>
      </c>
      <c r="DE718" s="254">
        <v>24.601863495500002</v>
      </c>
      <c r="DF718" s="256">
        <v>4.8754118826000017</v>
      </c>
      <c r="DG718" s="253"/>
      <c r="DH718" s="261" t="s">
        <v>689</v>
      </c>
      <c r="DI718" s="262" t="s">
        <v>689</v>
      </c>
      <c r="DJ718" s="261" t="s">
        <v>689</v>
      </c>
      <c r="DK718" s="254"/>
      <c r="DL718" s="254">
        <v>149.1</v>
      </c>
      <c r="DM718" s="263"/>
      <c r="DN718" s="264">
        <v>984</v>
      </c>
      <c r="DO718" s="264">
        <v>984</v>
      </c>
      <c r="DP718" s="264">
        <v>30.8</v>
      </c>
      <c r="DQ718" s="261"/>
      <c r="DR718" s="262"/>
      <c r="DS718" s="261"/>
      <c r="DT718" s="184"/>
      <c r="DU718" s="184"/>
      <c r="DV718" s="184"/>
      <c r="DW718" s="184"/>
      <c r="DX718" s="184"/>
      <c r="DY718" s="184"/>
      <c r="DZ718" s="184"/>
      <c r="EA718" s="265"/>
      <c r="EB718" s="265"/>
    </row>
    <row r="719" spans="1:132" s="2" customFormat="1" ht="15" customHeight="1" x14ac:dyDescent="0.2">
      <c r="A719" s="21" t="str">
        <f t="shared" si="10"/>
        <v>5154_Южно-Ягунское</v>
      </c>
      <c r="B719" s="250">
        <v>239</v>
      </c>
      <c r="C719" s="251" t="s">
        <v>733</v>
      </c>
      <c r="D719" s="251" t="s">
        <v>568</v>
      </c>
      <c r="E719" s="251" t="s">
        <v>531</v>
      </c>
      <c r="F719" s="251" t="s">
        <v>9</v>
      </c>
      <c r="G719" s="251" t="s">
        <v>29</v>
      </c>
      <c r="H719" s="251" t="s">
        <v>3055</v>
      </c>
      <c r="I719" s="252" t="s">
        <v>7070</v>
      </c>
      <c r="J719" s="251" t="s">
        <v>157</v>
      </c>
      <c r="K719" s="251" t="s">
        <v>688</v>
      </c>
      <c r="L719" s="251" t="s">
        <v>566</v>
      </c>
      <c r="M719" s="251" t="s">
        <v>417</v>
      </c>
      <c r="N719" s="251" t="s">
        <v>5742</v>
      </c>
      <c r="O719" s="251" t="s">
        <v>6</v>
      </c>
      <c r="P719" s="253" t="s">
        <v>6217</v>
      </c>
      <c r="Q719" s="253"/>
      <c r="R719" s="254"/>
      <c r="S719" s="253"/>
      <c r="T719" s="253">
        <v>37.5</v>
      </c>
      <c r="U719" s="253">
        <v>2433.5</v>
      </c>
      <c r="V719" s="253">
        <v>2449</v>
      </c>
      <c r="W719" s="254">
        <v>55.793999999999997</v>
      </c>
      <c r="X719" s="253" t="s">
        <v>150</v>
      </c>
      <c r="Y719" s="253">
        <v>2560</v>
      </c>
      <c r="Z719" s="253">
        <v>2450.1999999999998</v>
      </c>
      <c r="AA719" s="253" t="s">
        <v>1099</v>
      </c>
      <c r="AB719" s="254" t="s">
        <v>555</v>
      </c>
      <c r="AC719" s="251" t="s">
        <v>5745</v>
      </c>
      <c r="AD719" s="253" t="s">
        <v>5746</v>
      </c>
      <c r="AE719" s="253" t="s">
        <v>415</v>
      </c>
      <c r="AF719" s="253">
        <v>2424</v>
      </c>
      <c r="AG719" s="254" t="s">
        <v>5747</v>
      </c>
      <c r="AH719" s="255" t="s">
        <v>6141</v>
      </c>
      <c r="AI719" s="253" t="s">
        <v>5768</v>
      </c>
      <c r="AJ719" s="251" t="s">
        <v>566</v>
      </c>
      <c r="AK719" s="254" t="s">
        <v>566</v>
      </c>
      <c r="AL719" s="254">
        <v>3.9</v>
      </c>
      <c r="AM719" s="254">
        <v>153</v>
      </c>
      <c r="AN719" s="254">
        <v>123</v>
      </c>
      <c r="AO719" s="254">
        <v>122</v>
      </c>
      <c r="AP719" s="254">
        <v>357.37</v>
      </c>
      <c r="AQ719" s="254">
        <v>358.89</v>
      </c>
      <c r="AR719" s="254">
        <v>94.444284628000005</v>
      </c>
      <c r="AS719" s="254">
        <v>335.19695226670001</v>
      </c>
      <c r="AT719" s="254">
        <v>0</v>
      </c>
      <c r="AU719" s="254">
        <v>702</v>
      </c>
      <c r="AV719" s="254">
        <v>167.02</v>
      </c>
      <c r="AW719" s="254" t="s">
        <v>4983</v>
      </c>
      <c r="AX719" s="254">
        <v>168.49</v>
      </c>
      <c r="AY719" s="254">
        <v>190.35</v>
      </c>
      <c r="AZ719" s="256">
        <v>1.4400176246</v>
      </c>
      <c r="BA719" s="254" t="s">
        <v>566</v>
      </c>
      <c r="BB719" s="254" t="s">
        <v>566</v>
      </c>
      <c r="BC719" s="254">
        <v>327.90967003539998</v>
      </c>
      <c r="BD719" s="254">
        <v>274.10735483870002</v>
      </c>
      <c r="BE719" s="257">
        <v>274.10735483870002</v>
      </c>
      <c r="BF719" s="254">
        <v>1</v>
      </c>
      <c r="BG719" s="254">
        <v>31</v>
      </c>
      <c r="BH719" s="254">
        <v>8497.3279999999995</v>
      </c>
      <c r="BI719" s="254" t="s">
        <v>430</v>
      </c>
      <c r="BJ719" s="254" t="s">
        <v>566</v>
      </c>
      <c r="BK719" s="254">
        <v>274.10735483870002</v>
      </c>
      <c r="BL719" s="254">
        <v>274.10735483870002</v>
      </c>
      <c r="BM719" s="254">
        <v>122</v>
      </c>
      <c r="BN719" s="254">
        <v>30</v>
      </c>
      <c r="BO719" s="256">
        <v>8223.220645161</v>
      </c>
      <c r="BP719" s="256" t="s">
        <v>566</v>
      </c>
      <c r="BQ719" s="251" t="s">
        <v>566</v>
      </c>
      <c r="BR719" s="251" t="s">
        <v>566</v>
      </c>
      <c r="BS719" s="251" t="s">
        <v>566</v>
      </c>
      <c r="BT719" s="255" t="s">
        <v>566</v>
      </c>
      <c r="BU719" s="258">
        <v>0</v>
      </c>
      <c r="BV719" s="254" t="s">
        <v>8179</v>
      </c>
      <c r="BW719" s="254" t="s">
        <v>566</v>
      </c>
      <c r="BX719" s="259" t="s">
        <v>566</v>
      </c>
      <c r="BY719" s="259" t="s">
        <v>566</v>
      </c>
      <c r="BZ719" s="259" t="s">
        <v>566</v>
      </c>
      <c r="CA719" s="251"/>
      <c r="CB719" s="251">
        <v>394.73073876000001</v>
      </c>
      <c r="CC719" s="260">
        <v>99.176846793899998</v>
      </c>
      <c r="CD719" s="260">
        <v>327.90967003539998</v>
      </c>
      <c r="CE719" s="254">
        <v>53.802315196699965</v>
      </c>
      <c r="CF719" s="254">
        <v>-1.86</v>
      </c>
      <c r="CG719" s="254">
        <v>1.01325</v>
      </c>
      <c r="CH719" s="254">
        <v>2.8</v>
      </c>
      <c r="CI719" s="256">
        <v>0.8</v>
      </c>
      <c r="CJ719" s="256">
        <v>1.0508329590000001</v>
      </c>
      <c r="CK719" s="254">
        <v>82518.628419063403</v>
      </c>
      <c r="CL719" s="254">
        <v>2.77493467E-2</v>
      </c>
      <c r="CM719" s="254">
        <v>6.1914947121999999</v>
      </c>
      <c r="CN719" s="254">
        <v>668.01671999999996</v>
      </c>
      <c r="CO719" s="254">
        <v>1</v>
      </c>
      <c r="CP719" s="254">
        <v>243.09272823590001</v>
      </c>
      <c r="CQ719" s="254">
        <v>4.9009549771999996</v>
      </c>
      <c r="CR719" s="254">
        <v>2310</v>
      </c>
      <c r="CS719" s="254">
        <v>2295.0740000000001</v>
      </c>
      <c r="CT719" s="254">
        <v>90.7</v>
      </c>
      <c r="CU719" s="254">
        <v>228</v>
      </c>
      <c r="CV719" s="254">
        <v>26.745614035100001</v>
      </c>
      <c r="CW719" s="254">
        <v>136.30000000000001</v>
      </c>
      <c r="CX719" s="253" t="s">
        <v>393</v>
      </c>
      <c r="CY719" s="253" t="s">
        <v>566</v>
      </c>
      <c r="CZ719" s="254" t="s">
        <v>566</v>
      </c>
      <c r="DA719" s="254">
        <v>-2.5</v>
      </c>
      <c r="DB719" s="254">
        <v>1.5716759789000001</v>
      </c>
      <c r="DC719" s="254">
        <v>299.18291974810001</v>
      </c>
      <c r="DD719" s="256">
        <v>25.075564909399986</v>
      </c>
      <c r="DE719" s="254">
        <v>357.90691410419998</v>
      </c>
      <c r="DF719" s="256">
        <v>83.799559265499965</v>
      </c>
      <c r="DG719" s="253"/>
      <c r="DH719" s="261" t="s">
        <v>689</v>
      </c>
      <c r="DI719" s="262" t="s">
        <v>689</v>
      </c>
      <c r="DJ719" s="261" t="s">
        <v>566</v>
      </c>
      <c r="DK719" s="254"/>
      <c r="DL719" s="254">
        <v>149.1</v>
      </c>
      <c r="DM719" s="263"/>
      <c r="DN719" s="264">
        <v>868</v>
      </c>
      <c r="DO719" s="264">
        <v>873</v>
      </c>
      <c r="DP719" s="264">
        <v>483.4</v>
      </c>
      <c r="DQ719" s="261"/>
      <c r="DR719" s="262"/>
      <c r="DS719" s="261"/>
      <c r="DT719" s="184"/>
      <c r="DU719" s="184"/>
      <c r="DV719" s="184"/>
      <c r="DW719" s="184"/>
      <c r="DX719" s="184"/>
      <c r="DY719" s="184"/>
      <c r="DZ719" s="184"/>
      <c r="EA719" s="265"/>
      <c r="EB719" s="265"/>
    </row>
    <row r="720" spans="1:132" s="2" customFormat="1" ht="15" customHeight="1" x14ac:dyDescent="0.2">
      <c r="A720" s="21" t="str">
        <f t="shared" si="10"/>
        <v>5171_Южно-Ягунское</v>
      </c>
      <c r="B720" s="250">
        <v>240</v>
      </c>
      <c r="C720" s="251" t="s">
        <v>733</v>
      </c>
      <c r="D720" s="251" t="s">
        <v>568</v>
      </c>
      <c r="E720" s="251" t="s">
        <v>531</v>
      </c>
      <c r="F720" s="251" t="s">
        <v>9</v>
      </c>
      <c r="G720" s="251" t="s">
        <v>29</v>
      </c>
      <c r="H720" s="251" t="s">
        <v>3055</v>
      </c>
      <c r="I720" s="252" t="s">
        <v>7071</v>
      </c>
      <c r="J720" s="251" t="s">
        <v>155</v>
      </c>
      <c r="K720" s="251" t="s">
        <v>688</v>
      </c>
      <c r="L720" s="251" t="s">
        <v>566</v>
      </c>
      <c r="M720" s="251" t="s">
        <v>419</v>
      </c>
      <c r="N720" s="251" t="s">
        <v>5742</v>
      </c>
      <c r="O720" s="251" t="s">
        <v>6</v>
      </c>
      <c r="P720" s="253" t="s">
        <v>6217</v>
      </c>
      <c r="Q720" s="253"/>
      <c r="R720" s="254"/>
      <c r="S720" s="253"/>
      <c r="T720" s="253">
        <v>9</v>
      </c>
      <c r="U720" s="253">
        <v>2813</v>
      </c>
      <c r="V720" s="253">
        <v>2828</v>
      </c>
      <c r="W720" s="254">
        <v>426.60199999999998</v>
      </c>
      <c r="X720" s="253" t="s">
        <v>150</v>
      </c>
      <c r="Y720" s="253">
        <v>2922</v>
      </c>
      <c r="Z720" s="253">
        <v>2855.2</v>
      </c>
      <c r="AA720" s="253" t="s">
        <v>1099</v>
      </c>
      <c r="AB720" s="254" t="s">
        <v>6983</v>
      </c>
      <c r="AC720" s="251" t="s">
        <v>5745</v>
      </c>
      <c r="AD720" s="253" t="s">
        <v>5746</v>
      </c>
      <c r="AE720" s="253" t="s">
        <v>415</v>
      </c>
      <c r="AF720" s="253">
        <v>2603</v>
      </c>
      <c r="AG720" s="254" t="s">
        <v>5747</v>
      </c>
      <c r="AH720" s="255" t="s">
        <v>6141</v>
      </c>
      <c r="AI720" s="253" t="s">
        <v>5897</v>
      </c>
      <c r="AJ720" s="251">
        <v>10</v>
      </c>
      <c r="AK720" s="254" t="s">
        <v>566</v>
      </c>
      <c r="AL720" s="254">
        <v>3.9</v>
      </c>
      <c r="AM720" s="254">
        <v>153</v>
      </c>
      <c r="AN720" s="254">
        <v>110</v>
      </c>
      <c r="AO720" s="254">
        <v>102</v>
      </c>
      <c r="AP720" s="254">
        <v>341.94</v>
      </c>
      <c r="AQ720" s="254">
        <v>342.28</v>
      </c>
      <c r="AR720" s="254">
        <v>101.81234874019999</v>
      </c>
      <c r="AS720" s="254">
        <v>343.79234480000002</v>
      </c>
      <c r="AT720" s="254">
        <v>0</v>
      </c>
      <c r="AU720" s="254">
        <v>598</v>
      </c>
      <c r="AV720" s="254">
        <v>182.46</v>
      </c>
      <c r="AW720" s="254" t="s">
        <v>4928</v>
      </c>
      <c r="AX720" s="254">
        <v>182.8</v>
      </c>
      <c r="AY720" s="254">
        <v>159.47999999999999</v>
      </c>
      <c r="AZ720" s="256">
        <v>1.1431430375</v>
      </c>
      <c r="BA720" s="254" t="s">
        <v>566</v>
      </c>
      <c r="BB720" s="254" t="s">
        <v>566</v>
      </c>
      <c r="BC720" s="254">
        <v>186.21435229350001</v>
      </c>
      <c r="BD720" s="254">
        <v>182.3084516129</v>
      </c>
      <c r="BE720" s="257">
        <v>182.3084516129</v>
      </c>
      <c r="BF720" s="254">
        <v>1</v>
      </c>
      <c r="BG720" s="254">
        <v>31</v>
      </c>
      <c r="BH720" s="254">
        <v>5651.5619999999999</v>
      </c>
      <c r="BI720" s="254" t="s">
        <v>430</v>
      </c>
      <c r="BJ720" s="254" t="s">
        <v>566</v>
      </c>
      <c r="BK720" s="254">
        <v>182.3084516129</v>
      </c>
      <c r="BL720" s="254">
        <v>182.3084516129</v>
      </c>
      <c r="BM720" s="254">
        <v>102</v>
      </c>
      <c r="BN720" s="254">
        <v>30</v>
      </c>
      <c r="BO720" s="256">
        <v>5469.2535483869997</v>
      </c>
      <c r="BP720" s="256" t="s">
        <v>566</v>
      </c>
      <c r="BQ720" s="251">
        <v>10</v>
      </c>
      <c r="BR720" s="251" t="s">
        <v>566</v>
      </c>
      <c r="BS720" s="251" t="s">
        <v>566</v>
      </c>
      <c r="BT720" s="255" t="s">
        <v>566</v>
      </c>
      <c r="BU720" s="258">
        <v>0</v>
      </c>
      <c r="BV720" s="254" t="s">
        <v>7072</v>
      </c>
      <c r="BW720" s="254" t="s">
        <v>566</v>
      </c>
      <c r="BX720" s="259" t="s">
        <v>566</v>
      </c>
      <c r="BY720" s="259" t="s">
        <v>566</v>
      </c>
      <c r="BZ720" s="259" t="s">
        <v>566</v>
      </c>
      <c r="CA720" s="251"/>
      <c r="CB720" s="251">
        <v>345.36413146669997</v>
      </c>
      <c r="CC720" s="260">
        <v>105.3783487785</v>
      </c>
      <c r="CD720" s="260">
        <v>186.21435229350001</v>
      </c>
      <c r="CE720" s="254">
        <v>3.9059006806000127</v>
      </c>
      <c r="CF720" s="254">
        <v>-5.61</v>
      </c>
      <c r="CG720" s="254">
        <v>1.01301</v>
      </c>
      <c r="CH720" s="254">
        <v>2.8</v>
      </c>
      <c r="CI720" s="256">
        <v>0.8</v>
      </c>
      <c r="CJ720" s="256">
        <v>0.69890765889999995</v>
      </c>
      <c r="CK720" s="254">
        <v>54870.0346861488</v>
      </c>
      <c r="CL720" s="254">
        <v>2.8434817599999999E-2</v>
      </c>
      <c r="CM720" s="254">
        <v>3.1969193508</v>
      </c>
      <c r="CN720" s="254">
        <v>671.17232000000001</v>
      </c>
      <c r="CO720" s="254">
        <v>1</v>
      </c>
      <c r="CP720" s="254">
        <v>186.21435374070001</v>
      </c>
      <c r="CQ720" s="254">
        <v>3.3305077765000002</v>
      </c>
      <c r="CR720" s="254">
        <v>2310</v>
      </c>
      <c r="CS720" s="254">
        <v>2306.6439999999998</v>
      </c>
      <c r="CT720" s="254">
        <v>90.4</v>
      </c>
      <c r="CU720" s="254">
        <v>228</v>
      </c>
      <c r="CV720" s="254">
        <v>19.9736842105</v>
      </c>
      <c r="CW720" s="254">
        <v>136.30000000000001</v>
      </c>
      <c r="CX720" s="253" t="s">
        <v>393</v>
      </c>
      <c r="CY720" s="253" t="s">
        <v>566</v>
      </c>
      <c r="CZ720" s="254" t="s">
        <v>566</v>
      </c>
      <c r="DA720" s="254">
        <v>-2.5</v>
      </c>
      <c r="DB720" s="254">
        <v>0.47235334600000001</v>
      </c>
      <c r="DC720" s="254">
        <v>75.331254506799993</v>
      </c>
      <c r="DD720" s="256">
        <v>-106.97719710610001</v>
      </c>
      <c r="DE720" s="254">
        <v>76.940290462999997</v>
      </c>
      <c r="DF720" s="256">
        <v>-105.3681611499</v>
      </c>
      <c r="DG720" s="253"/>
      <c r="DH720" s="261" t="s">
        <v>689</v>
      </c>
      <c r="DI720" s="262" t="s">
        <v>689</v>
      </c>
      <c r="DJ720" s="261" t="s">
        <v>566</v>
      </c>
      <c r="DK720" s="254"/>
      <c r="DL720" s="254">
        <v>149.1</v>
      </c>
      <c r="DM720" s="263"/>
      <c r="DN720" s="264">
        <v>326</v>
      </c>
      <c r="DO720" s="264">
        <v>327</v>
      </c>
      <c r="DP720" s="264">
        <v>88.3</v>
      </c>
      <c r="DQ720" s="261"/>
      <c r="DR720" s="262"/>
      <c r="DS720" s="261"/>
      <c r="DT720" s="184"/>
      <c r="DU720" s="184"/>
      <c r="DV720" s="184"/>
      <c r="DW720" s="184"/>
      <c r="DX720" s="184"/>
      <c r="DY720" s="184"/>
      <c r="DZ720" s="184"/>
      <c r="EA720" s="265"/>
      <c r="EB720" s="265"/>
    </row>
    <row r="721" spans="1:132" s="2" customFormat="1" ht="15" customHeight="1" x14ac:dyDescent="0.2">
      <c r="A721" s="21" t="str">
        <f t="shared" si="10"/>
        <v>_</v>
      </c>
      <c r="B721" s="323" t="s">
        <v>2976</v>
      </c>
      <c r="C721" s="324"/>
      <c r="D721" s="324"/>
      <c r="E721" s="324"/>
      <c r="F721" s="324"/>
      <c r="G721" s="324"/>
      <c r="H721" s="324"/>
      <c r="I721" s="324"/>
      <c r="J721" s="324"/>
      <c r="K721" s="324"/>
      <c r="L721" s="324"/>
      <c r="M721" s="324"/>
      <c r="N721" s="324"/>
      <c r="O721" s="324"/>
      <c r="P721" s="324"/>
      <c r="Q721" s="324"/>
      <c r="R721" s="324"/>
      <c r="S721" s="324"/>
      <c r="T721" s="324"/>
      <c r="U721" s="324"/>
      <c r="V721" s="324"/>
      <c r="W721" s="324"/>
      <c r="X721" s="324"/>
      <c r="Y721" s="324"/>
      <c r="Z721" s="324"/>
      <c r="AA721" s="324"/>
      <c r="AB721" s="324"/>
      <c r="AC721" s="324"/>
      <c r="AD721" s="324"/>
      <c r="AE721" s="324"/>
      <c r="AF721" s="324"/>
      <c r="AG721" s="324"/>
      <c r="AH721" s="324"/>
      <c r="AI721" s="324"/>
      <c r="AJ721" s="324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7"/>
      <c r="BA721" s="266"/>
      <c r="BB721" s="266"/>
      <c r="BC721" s="266"/>
      <c r="BD721" s="266">
        <v>54869.884560103499</v>
      </c>
      <c r="BE721" s="266">
        <v>54632.282075812298</v>
      </c>
      <c r="BF721" s="268"/>
      <c r="BG721" s="267"/>
      <c r="BH721" s="266">
        <v>1605298.0190000001</v>
      </c>
      <c r="BI721" s="267"/>
      <c r="BJ721" s="267"/>
      <c r="BK721" s="266">
        <v>54877.909480815797</v>
      </c>
      <c r="BL721" s="266">
        <v>54640.306996524501</v>
      </c>
      <c r="BM721" s="268"/>
      <c r="BN721" s="267"/>
      <c r="BO721" s="266">
        <v>1618227.6775979172</v>
      </c>
      <c r="BP721" s="266"/>
      <c r="BQ721" s="267"/>
      <c r="BR721" s="266"/>
      <c r="BS721" s="266"/>
      <c r="BT721" s="266"/>
      <c r="BU721" s="269"/>
      <c r="BV721" s="269"/>
      <c r="BW721" s="266"/>
      <c r="BX721" s="266"/>
      <c r="BY721" s="270"/>
      <c r="BZ721" s="270"/>
      <c r="CA721" s="271"/>
      <c r="CB721" s="271"/>
      <c r="CC721" s="272"/>
      <c r="CD721" s="267"/>
      <c r="CE721" s="267"/>
      <c r="CF721" s="271"/>
      <c r="CG721" s="267"/>
      <c r="CH721" s="267"/>
      <c r="CI721" s="267"/>
      <c r="CJ721" s="267"/>
      <c r="CK721" s="267"/>
      <c r="CL721" s="266"/>
      <c r="CM721" s="266"/>
      <c r="CN721" s="273"/>
      <c r="CO721" s="266"/>
      <c r="CP721" s="269"/>
      <c r="CQ721" s="274"/>
      <c r="CR721" s="274"/>
      <c r="CS721" s="274"/>
      <c r="CT721" s="275"/>
      <c r="CU721" s="275"/>
      <c r="CV721" s="275"/>
      <c r="CW721" s="269"/>
      <c r="CX721" s="269"/>
      <c r="CY721" s="269"/>
      <c r="CZ721" s="269"/>
      <c r="DA721" s="266"/>
      <c r="DB721" s="275"/>
      <c r="DC721" s="271"/>
      <c r="DD721" s="271"/>
      <c r="DE721" s="271"/>
      <c r="DF721" s="271"/>
      <c r="DG721" s="269"/>
      <c r="DH721" s="266"/>
      <c r="DI721" s="266"/>
      <c r="DJ721" s="266"/>
      <c r="DK721" s="266"/>
      <c r="DL721" s="266"/>
      <c r="DM721" s="276"/>
      <c r="DN721" s="277"/>
      <c r="DO721" s="277"/>
      <c r="DP721" s="277"/>
      <c r="DQ721" s="184"/>
      <c r="DR721" s="184"/>
      <c r="DS721" s="184"/>
      <c r="DT721" s="184"/>
      <c r="DU721" s="184"/>
      <c r="DV721" s="184"/>
      <c r="DW721" s="184"/>
      <c r="DX721" s="184"/>
      <c r="DY721" s="184"/>
      <c r="DZ721" s="278"/>
      <c r="EA721" s="278"/>
      <c r="EB721" s="278"/>
    </row>
    <row r="722" spans="1:132" s="2" customFormat="1" ht="15" customHeight="1" x14ac:dyDescent="0.2">
      <c r="A722" s="21" t="str">
        <f t="shared" si="10"/>
        <v>_</v>
      </c>
      <c r="B722" s="325" t="s">
        <v>2977</v>
      </c>
      <c r="C722" s="326"/>
      <c r="D722" s="326"/>
      <c r="E722" s="326"/>
      <c r="F722" s="326"/>
      <c r="G722" s="326"/>
      <c r="H722" s="326"/>
      <c r="I722" s="326"/>
      <c r="J722" s="326"/>
      <c r="K722" s="326"/>
      <c r="L722" s="326"/>
      <c r="M722" s="326"/>
      <c r="N722" s="326"/>
      <c r="O722" s="326"/>
      <c r="P722" s="326"/>
      <c r="Q722" s="326"/>
      <c r="R722" s="326"/>
      <c r="S722" s="326"/>
      <c r="T722" s="326"/>
      <c r="U722" s="326"/>
      <c r="V722" s="326"/>
      <c r="W722" s="326"/>
      <c r="X722" s="326"/>
      <c r="Y722" s="326"/>
      <c r="Z722" s="326"/>
      <c r="AA722" s="326"/>
      <c r="AB722" s="326"/>
      <c r="AC722" s="326"/>
      <c r="AD722" s="326"/>
      <c r="AE722" s="326"/>
      <c r="AF722" s="326"/>
      <c r="AG722" s="326"/>
      <c r="AH722" s="326"/>
      <c r="AI722" s="326"/>
      <c r="AJ722" s="32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7"/>
      <c r="BA722" s="266"/>
      <c r="BB722" s="266"/>
      <c r="BC722" s="266"/>
      <c r="BD722" s="279">
        <v>54869.884560103499</v>
      </c>
      <c r="BE722" s="266">
        <v>54632.282075812298</v>
      </c>
      <c r="BF722" s="268"/>
      <c r="BG722" s="267"/>
      <c r="BH722" s="266">
        <v>1605298.0190000001</v>
      </c>
      <c r="BI722" s="267"/>
      <c r="BJ722" s="267"/>
      <c r="BK722" s="266">
        <v>54877.909480815797</v>
      </c>
      <c r="BL722" s="266">
        <v>54640.306996524501</v>
      </c>
      <c r="BM722" s="268"/>
      <c r="BN722" s="267"/>
      <c r="BO722" s="266">
        <v>1618227.6775979172</v>
      </c>
      <c r="BP722" s="266"/>
      <c r="BQ722" s="267"/>
      <c r="BR722" s="279"/>
      <c r="BS722" s="266"/>
      <c r="BT722" s="279"/>
      <c r="BU722" s="269"/>
      <c r="BV722" s="269"/>
      <c r="BW722" s="279"/>
      <c r="BX722" s="279"/>
      <c r="BY722" s="270"/>
      <c r="BZ722" s="270"/>
      <c r="CA722" s="271"/>
      <c r="CB722" s="271"/>
      <c r="CC722" s="272"/>
      <c r="CD722" s="267"/>
      <c r="CE722" s="267"/>
      <c r="CF722" s="271"/>
      <c r="CG722" s="267"/>
      <c r="CH722" s="267"/>
      <c r="CI722" s="267"/>
      <c r="CJ722" s="267"/>
      <c r="CK722" s="267"/>
      <c r="CL722" s="279"/>
      <c r="CM722" s="279"/>
      <c r="CN722" s="273"/>
      <c r="CO722" s="279"/>
      <c r="CP722" s="269"/>
      <c r="CQ722" s="274"/>
      <c r="CR722" s="274"/>
      <c r="CS722" s="274"/>
      <c r="CT722" s="275"/>
      <c r="CU722" s="275"/>
      <c r="CV722" s="275"/>
      <c r="CW722" s="269"/>
      <c r="CX722" s="269"/>
      <c r="CY722" s="269"/>
      <c r="CZ722" s="269"/>
      <c r="DA722" s="266"/>
      <c r="DB722" s="275"/>
      <c r="DC722" s="271"/>
      <c r="DD722" s="271"/>
      <c r="DE722" s="271"/>
      <c r="DF722" s="271"/>
      <c r="DG722" s="269"/>
      <c r="DH722" s="266"/>
      <c r="DI722" s="266"/>
      <c r="DJ722" s="266"/>
      <c r="DK722" s="266"/>
      <c r="DL722" s="266"/>
      <c r="DM722" s="276"/>
      <c r="DN722" s="277"/>
      <c r="DO722" s="277"/>
      <c r="DP722" s="277"/>
      <c r="DQ722" s="184"/>
      <c r="DR722" s="184"/>
      <c r="DS722" s="184"/>
      <c r="DT722" s="184"/>
      <c r="DU722" s="184"/>
      <c r="DV722" s="184"/>
      <c r="DW722" s="184"/>
      <c r="DX722" s="184"/>
      <c r="DY722" s="184"/>
      <c r="DZ722" s="278"/>
      <c r="EA722" s="278"/>
      <c r="EB722" s="278"/>
    </row>
    <row r="723" spans="1:132" s="2" customFormat="1" ht="15" customHeight="1" x14ac:dyDescent="0.2">
      <c r="A723" s="21" t="str">
        <f t="shared" ref="A723:A786" si="11">CONCATENATE(I723,"_",G723)</f>
        <v>_</v>
      </c>
      <c r="B723" s="325" t="s">
        <v>2999</v>
      </c>
      <c r="C723" s="326"/>
      <c r="D723" s="326"/>
      <c r="E723" s="326"/>
      <c r="F723" s="326"/>
      <c r="G723" s="326"/>
      <c r="H723" s="326"/>
      <c r="I723" s="326"/>
      <c r="J723" s="326"/>
      <c r="K723" s="326"/>
      <c r="L723" s="326"/>
      <c r="M723" s="326"/>
      <c r="N723" s="326"/>
      <c r="O723" s="326"/>
      <c r="P723" s="326"/>
      <c r="Q723" s="326"/>
      <c r="R723" s="326"/>
      <c r="S723" s="326"/>
      <c r="T723" s="326"/>
      <c r="U723" s="326"/>
      <c r="V723" s="326"/>
      <c r="W723" s="326"/>
      <c r="X723" s="326"/>
      <c r="Y723" s="326"/>
      <c r="Z723" s="326"/>
      <c r="AA723" s="326"/>
      <c r="AB723" s="326"/>
      <c r="AC723" s="326"/>
      <c r="AD723" s="326"/>
      <c r="AE723" s="326"/>
      <c r="AF723" s="326"/>
      <c r="AG723" s="326"/>
      <c r="AH723" s="326"/>
      <c r="AI723" s="326"/>
      <c r="AJ723" s="32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7"/>
      <c r="BA723" s="266"/>
      <c r="BB723" s="266"/>
      <c r="BC723" s="266"/>
      <c r="BD723" s="279">
        <v>54869.884560103499</v>
      </c>
      <c r="BE723" s="266">
        <v>54632.282075812298</v>
      </c>
      <c r="BF723" s="268"/>
      <c r="BG723" s="267"/>
      <c r="BH723" s="266">
        <v>1605298.0190000001</v>
      </c>
      <c r="BI723" s="267"/>
      <c r="BJ723" s="267"/>
      <c r="BK723" s="266">
        <v>54877.909480815797</v>
      </c>
      <c r="BL723" s="266">
        <v>54640.306996524501</v>
      </c>
      <c r="BM723" s="268"/>
      <c r="BN723" s="267"/>
      <c r="BO723" s="266">
        <v>1618227.6775979172</v>
      </c>
      <c r="BP723" s="266"/>
      <c r="BQ723" s="267"/>
      <c r="BR723" s="279"/>
      <c r="BS723" s="266"/>
      <c r="BT723" s="279"/>
      <c r="BU723" s="269"/>
      <c r="BV723" s="269"/>
      <c r="BW723" s="279"/>
      <c r="BX723" s="279"/>
      <c r="BY723" s="270"/>
      <c r="BZ723" s="270"/>
      <c r="CA723" s="271"/>
      <c r="CB723" s="271"/>
      <c r="CC723" s="272"/>
      <c r="CD723" s="267"/>
      <c r="CE723" s="267"/>
      <c r="CF723" s="271"/>
      <c r="CG723" s="267"/>
      <c r="CH723" s="267"/>
      <c r="CI723" s="267"/>
      <c r="CJ723" s="267"/>
      <c r="CK723" s="267"/>
      <c r="CL723" s="279"/>
      <c r="CM723" s="279"/>
      <c r="CN723" s="273"/>
      <c r="CO723" s="279"/>
      <c r="CP723" s="269"/>
      <c r="CQ723" s="274"/>
      <c r="CR723" s="274"/>
      <c r="CS723" s="274"/>
      <c r="CT723" s="275"/>
      <c r="CU723" s="275"/>
      <c r="CV723" s="275"/>
      <c r="CW723" s="269"/>
      <c r="CX723" s="269"/>
      <c r="CY723" s="269"/>
      <c r="CZ723" s="269"/>
      <c r="DA723" s="266"/>
      <c r="DB723" s="275"/>
      <c r="DC723" s="271"/>
      <c r="DD723" s="271"/>
      <c r="DE723" s="271"/>
      <c r="DF723" s="271"/>
      <c r="DG723" s="269"/>
      <c r="DH723" s="266"/>
      <c r="DI723" s="266"/>
      <c r="DJ723" s="266"/>
      <c r="DK723" s="266"/>
      <c r="DL723" s="266"/>
      <c r="DM723" s="276"/>
      <c r="DN723" s="277"/>
      <c r="DO723" s="277"/>
      <c r="DP723" s="277"/>
      <c r="DQ723" s="184"/>
      <c r="DR723" s="184"/>
      <c r="DS723" s="184"/>
      <c r="DT723" s="184"/>
      <c r="DU723" s="184"/>
      <c r="DV723" s="184"/>
      <c r="DW723" s="184"/>
      <c r="DX723" s="184"/>
      <c r="DY723" s="184"/>
      <c r="DZ723" s="278"/>
      <c r="EA723" s="278"/>
      <c r="EB723" s="278"/>
    </row>
    <row r="724" spans="1:132" s="2" customFormat="1" ht="15" customHeight="1" x14ac:dyDescent="0.2">
      <c r="A724" s="21" t="str">
        <f t="shared" si="11"/>
        <v>_</v>
      </c>
      <c r="B724" s="296" t="s">
        <v>2233</v>
      </c>
      <c r="C724" s="297"/>
      <c r="D724" s="297" t="s">
        <v>1585</v>
      </c>
      <c r="E724" s="297"/>
      <c r="F724" s="297"/>
      <c r="G724" s="297"/>
      <c r="H724" s="297"/>
      <c r="I724" s="297"/>
      <c r="J724" s="297"/>
      <c r="K724" s="297"/>
      <c r="L724" s="297"/>
      <c r="M724" s="297"/>
      <c r="N724" s="297"/>
      <c r="O724" s="297"/>
      <c r="P724" s="297"/>
      <c r="Q724" s="297"/>
      <c r="R724" s="297"/>
      <c r="S724" s="297"/>
      <c r="T724" s="244"/>
      <c r="U724" s="233"/>
      <c r="V724" s="234"/>
      <c r="W724" s="233"/>
      <c r="X724" s="234"/>
      <c r="Y724" s="233"/>
      <c r="Z724" s="234"/>
      <c r="AA724" s="234"/>
      <c r="AB724" s="233"/>
      <c r="AC724" s="234"/>
      <c r="AD724" s="233"/>
      <c r="AE724" s="234"/>
      <c r="AF724" s="233"/>
      <c r="AG724" s="234"/>
      <c r="AH724" s="233"/>
      <c r="AI724" s="234"/>
      <c r="AJ724" s="233"/>
      <c r="AK724" s="235"/>
      <c r="AL724" s="236"/>
      <c r="AM724" s="235"/>
      <c r="AN724" s="236"/>
      <c r="AO724" s="235"/>
      <c r="AP724" s="236"/>
      <c r="AQ724" s="235"/>
      <c r="AR724" s="236"/>
      <c r="AS724" s="235"/>
      <c r="AT724" s="236"/>
      <c r="AU724" s="235"/>
      <c r="AV724" s="236"/>
      <c r="AW724" s="235"/>
      <c r="AX724" s="236"/>
      <c r="AY724" s="235"/>
      <c r="AZ724" s="236"/>
      <c r="BA724" s="235"/>
      <c r="BB724" s="236"/>
      <c r="BC724" s="235"/>
      <c r="BD724" s="236"/>
      <c r="BE724" s="235"/>
      <c r="BF724" s="236"/>
      <c r="BG724" s="235"/>
      <c r="BH724" s="236"/>
      <c r="BI724" s="235"/>
      <c r="BJ724" s="236"/>
      <c r="BK724" s="235"/>
      <c r="BL724" s="236"/>
      <c r="BM724" s="235"/>
      <c r="BN724" s="235"/>
      <c r="BO724" s="236"/>
      <c r="BP724" s="235"/>
      <c r="BQ724" s="235"/>
      <c r="BR724" s="233"/>
      <c r="BS724" s="234"/>
      <c r="BT724" s="233"/>
      <c r="BU724" s="234"/>
      <c r="BV724" s="233"/>
      <c r="BW724" s="234"/>
      <c r="BX724" s="233"/>
      <c r="BY724" s="233"/>
      <c r="BZ724" s="233"/>
      <c r="CA724" s="233"/>
      <c r="CB724" s="234"/>
      <c r="CC724" s="233"/>
      <c r="CD724" s="234"/>
      <c r="CE724" s="233"/>
      <c r="CF724" s="234"/>
      <c r="CG724" s="233"/>
      <c r="CH724" s="234"/>
      <c r="CI724" s="233"/>
      <c r="CJ724" s="234"/>
      <c r="CK724" s="233"/>
      <c r="CL724" s="233"/>
      <c r="CM724" s="233"/>
      <c r="CN724" s="233"/>
      <c r="CO724" s="233"/>
      <c r="CP724" s="233"/>
      <c r="CQ724" s="233"/>
      <c r="CR724" s="233"/>
      <c r="CS724" s="233"/>
      <c r="CT724" s="233"/>
      <c r="CU724" s="233"/>
      <c r="CV724" s="233"/>
      <c r="CW724" s="233"/>
      <c r="CX724" s="233"/>
      <c r="CY724" s="233"/>
      <c r="CZ724" s="233"/>
      <c r="DA724" s="233"/>
      <c r="DB724" s="233"/>
      <c r="DC724" s="233"/>
      <c r="DD724" s="233"/>
      <c r="DE724" s="233"/>
      <c r="DF724" s="233"/>
      <c r="DG724" s="233"/>
      <c r="DH724" s="233"/>
      <c r="DI724" s="233"/>
      <c r="DJ724" s="233"/>
      <c r="DK724" s="233"/>
      <c r="DL724" s="233"/>
      <c r="DM724" s="243"/>
      <c r="DN724" s="233"/>
      <c r="DO724" s="233"/>
      <c r="DP724" s="233"/>
      <c r="DQ724" s="184"/>
      <c r="DR724" s="184"/>
      <c r="DS724" s="184"/>
      <c r="DT724" s="184"/>
      <c r="DU724" s="184"/>
      <c r="DV724" s="184"/>
      <c r="DW724" s="184"/>
      <c r="DX724" s="184"/>
      <c r="DY724" s="184"/>
      <c r="DZ724" s="184"/>
      <c r="EA724" s="239"/>
      <c r="EB724" s="239"/>
    </row>
    <row r="725" spans="1:132" s="2" customFormat="1" ht="15" customHeight="1" x14ac:dyDescent="0.2">
      <c r="A725" s="21" t="str">
        <f t="shared" si="11"/>
        <v>_</v>
      </c>
      <c r="B725" s="296" t="s">
        <v>2232</v>
      </c>
      <c r="C725" s="297"/>
      <c r="D725" s="297" t="s">
        <v>1504</v>
      </c>
      <c r="E725" s="297"/>
      <c r="F725" s="297"/>
      <c r="G725" s="297"/>
      <c r="H725" s="297"/>
      <c r="I725" s="297"/>
      <c r="J725" s="297"/>
      <c r="K725" s="297"/>
      <c r="L725" s="297"/>
      <c r="M725" s="297"/>
      <c r="N725" s="297"/>
      <c r="O725" s="297"/>
      <c r="P725" s="297"/>
      <c r="Q725" s="297"/>
      <c r="R725" s="297"/>
      <c r="S725" s="297"/>
      <c r="T725" s="244"/>
      <c r="U725" s="244"/>
      <c r="V725" s="245"/>
      <c r="W725" s="245"/>
      <c r="X725" s="245"/>
      <c r="Y725" s="244"/>
      <c r="Z725" s="244"/>
      <c r="AA725" s="244"/>
      <c r="AB725" s="244"/>
      <c r="AC725" s="245"/>
      <c r="AD725" s="244"/>
      <c r="AE725" s="244"/>
      <c r="AF725" s="244"/>
      <c r="AG725" s="244"/>
      <c r="AH725" s="245"/>
      <c r="AI725" s="244"/>
      <c r="AJ725" s="245"/>
      <c r="AK725" s="246"/>
      <c r="AL725" s="246"/>
      <c r="AM725" s="246"/>
      <c r="AN725" s="246"/>
      <c r="AO725" s="246"/>
      <c r="AP725" s="246"/>
      <c r="AQ725" s="246"/>
      <c r="AR725" s="246"/>
      <c r="AS725" s="246"/>
      <c r="AT725" s="246"/>
      <c r="AU725" s="246"/>
      <c r="AV725" s="246"/>
      <c r="AW725" s="246"/>
      <c r="AX725" s="246"/>
      <c r="AY725" s="246"/>
      <c r="AZ725" s="247"/>
      <c r="BA725" s="246"/>
      <c r="BB725" s="246"/>
      <c r="BC725" s="246"/>
      <c r="BD725" s="246"/>
      <c r="BE725" s="246"/>
      <c r="BF725" s="246"/>
      <c r="BG725" s="246"/>
      <c r="BH725" s="246"/>
      <c r="BI725" s="246"/>
      <c r="BJ725" s="246"/>
      <c r="BK725" s="246"/>
      <c r="BL725" s="246"/>
      <c r="BM725" s="246"/>
      <c r="BN725" s="246"/>
      <c r="BO725" s="247"/>
      <c r="BP725" s="247"/>
      <c r="BQ725" s="247"/>
      <c r="BR725" s="244"/>
      <c r="BS725" s="244"/>
      <c r="BT725" s="244"/>
      <c r="BU725" s="244"/>
      <c r="BV725" s="244"/>
      <c r="BW725" s="244"/>
      <c r="BX725" s="244"/>
      <c r="BY725" s="244"/>
      <c r="BZ725" s="244"/>
      <c r="CA725" s="245"/>
      <c r="CB725" s="245"/>
      <c r="CC725" s="245"/>
      <c r="CD725" s="244"/>
      <c r="CE725" s="244"/>
      <c r="CF725" s="244"/>
      <c r="CG725" s="244"/>
      <c r="CH725" s="244"/>
      <c r="CI725" s="245"/>
      <c r="CJ725" s="233"/>
      <c r="CK725" s="244"/>
      <c r="CL725" s="244"/>
      <c r="CM725" s="244"/>
      <c r="CN725" s="244"/>
      <c r="CO725" s="244"/>
      <c r="CP725" s="244"/>
      <c r="CQ725" s="244"/>
      <c r="CR725" s="244"/>
      <c r="CS725" s="244"/>
      <c r="CT725" s="244"/>
      <c r="CU725" s="244"/>
      <c r="CV725" s="244"/>
      <c r="CW725" s="244"/>
      <c r="CX725" s="244"/>
      <c r="CY725" s="244"/>
      <c r="CZ725" s="244"/>
      <c r="DA725" s="244"/>
      <c r="DB725" s="244"/>
      <c r="DC725" s="245"/>
      <c r="DD725" s="245"/>
      <c r="DE725" s="245"/>
      <c r="DF725" s="245"/>
      <c r="DG725" s="244"/>
      <c r="DH725" s="244"/>
      <c r="DI725" s="244"/>
      <c r="DJ725" s="244"/>
      <c r="DK725" s="244"/>
      <c r="DL725" s="244"/>
      <c r="DM725" s="248"/>
      <c r="DN725" s="249"/>
      <c r="DO725" s="249"/>
      <c r="DP725" s="249"/>
      <c r="DQ725" s="184"/>
      <c r="DR725" s="184"/>
      <c r="DS725" s="184"/>
      <c r="DT725" s="184"/>
      <c r="DU725" s="184"/>
      <c r="DV725" s="184"/>
      <c r="DW725" s="184"/>
      <c r="DX725" s="184"/>
      <c r="DY725" s="184"/>
      <c r="DZ725" s="184"/>
      <c r="EA725" s="239"/>
      <c r="EB725" s="239"/>
    </row>
    <row r="726" spans="1:132" s="2" customFormat="1" ht="15" customHeight="1" x14ac:dyDescent="0.2">
      <c r="A726" s="21" t="str">
        <f t="shared" si="11"/>
        <v>_</v>
      </c>
      <c r="B726" s="298" t="s">
        <v>2265</v>
      </c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44"/>
      <c r="U726" s="244"/>
      <c r="V726" s="245"/>
      <c r="W726" s="245"/>
      <c r="X726" s="245"/>
      <c r="Y726" s="244"/>
      <c r="Z726" s="244"/>
      <c r="AA726" s="244"/>
      <c r="AB726" s="244"/>
      <c r="AC726" s="245"/>
      <c r="AD726" s="244"/>
      <c r="AE726" s="244"/>
      <c r="AF726" s="244"/>
      <c r="AG726" s="244"/>
      <c r="AH726" s="245"/>
      <c r="AI726" s="244"/>
      <c r="AJ726" s="245"/>
      <c r="AK726" s="246"/>
      <c r="AL726" s="246"/>
      <c r="AM726" s="246"/>
      <c r="AN726" s="246"/>
      <c r="AO726" s="246"/>
      <c r="AP726" s="246"/>
      <c r="AQ726" s="246"/>
      <c r="AR726" s="246"/>
      <c r="AS726" s="246"/>
      <c r="AT726" s="246"/>
      <c r="AU726" s="246"/>
      <c r="AV726" s="246"/>
      <c r="AW726" s="246"/>
      <c r="AX726" s="246"/>
      <c r="AY726" s="246"/>
      <c r="AZ726" s="247"/>
      <c r="BA726" s="246"/>
      <c r="BB726" s="246"/>
      <c r="BC726" s="246"/>
      <c r="BD726" s="246"/>
      <c r="BE726" s="246"/>
      <c r="BF726" s="246"/>
      <c r="BG726" s="246"/>
      <c r="BH726" s="246"/>
      <c r="BI726" s="246"/>
      <c r="BJ726" s="246"/>
      <c r="BK726" s="246"/>
      <c r="BL726" s="246"/>
      <c r="BM726" s="246"/>
      <c r="BN726" s="246"/>
      <c r="BO726" s="247"/>
      <c r="BP726" s="247"/>
      <c r="BQ726" s="247"/>
      <c r="BR726" s="244"/>
      <c r="BS726" s="244"/>
      <c r="BT726" s="244"/>
      <c r="BU726" s="244"/>
      <c r="BV726" s="244"/>
      <c r="BW726" s="244"/>
      <c r="BX726" s="244"/>
      <c r="BY726" s="244"/>
      <c r="BZ726" s="244"/>
      <c r="CA726" s="245"/>
      <c r="CB726" s="245"/>
      <c r="CC726" s="245"/>
      <c r="CD726" s="244"/>
      <c r="CE726" s="244"/>
      <c r="CF726" s="244"/>
      <c r="CG726" s="244"/>
      <c r="CH726" s="244"/>
      <c r="CI726" s="245"/>
      <c r="CJ726" s="233"/>
      <c r="CK726" s="244"/>
      <c r="CL726" s="244"/>
      <c r="CM726" s="244"/>
      <c r="CN726" s="244"/>
      <c r="CO726" s="244"/>
      <c r="CP726" s="244"/>
      <c r="CQ726" s="244"/>
      <c r="CR726" s="244"/>
      <c r="CS726" s="244"/>
      <c r="CT726" s="244"/>
      <c r="CU726" s="244"/>
      <c r="CV726" s="244"/>
      <c r="CW726" s="244"/>
      <c r="CX726" s="244"/>
      <c r="CY726" s="244"/>
      <c r="CZ726" s="244"/>
      <c r="DA726" s="244"/>
      <c r="DB726" s="244"/>
      <c r="DC726" s="245"/>
      <c r="DD726" s="245"/>
      <c r="DE726" s="245"/>
      <c r="DF726" s="245"/>
      <c r="DG726" s="244"/>
      <c r="DH726" s="244"/>
      <c r="DI726" s="244"/>
      <c r="DJ726" s="244"/>
      <c r="DK726" s="244"/>
      <c r="DL726" s="244"/>
      <c r="DM726" s="248"/>
      <c r="DN726" s="249"/>
      <c r="DO726" s="249"/>
      <c r="DP726" s="249"/>
      <c r="DQ726" s="184"/>
      <c r="DR726" s="184"/>
      <c r="DS726" s="184"/>
      <c r="DT726" s="184"/>
      <c r="DU726" s="184"/>
      <c r="DV726" s="184"/>
      <c r="DW726" s="184"/>
      <c r="DX726" s="184"/>
      <c r="DY726" s="184"/>
      <c r="DZ726" s="184"/>
      <c r="EA726" s="239"/>
      <c r="EB726" s="239"/>
    </row>
    <row r="727" spans="1:132" s="2" customFormat="1" ht="15" customHeight="1" x14ac:dyDescent="0.2">
      <c r="A727" s="21" t="str">
        <f t="shared" si="11"/>
        <v>200_Дружное (Кумалиягунское и Танеевское)</v>
      </c>
      <c r="B727" s="250">
        <v>1</v>
      </c>
      <c r="C727" s="251" t="s">
        <v>733</v>
      </c>
      <c r="D727" s="251" t="s">
        <v>568</v>
      </c>
      <c r="E727" s="251" t="s">
        <v>1585</v>
      </c>
      <c r="F727" s="251" t="s">
        <v>6</v>
      </c>
      <c r="G727" s="251" t="s">
        <v>1504</v>
      </c>
      <c r="H727" s="251" t="s">
        <v>1586</v>
      </c>
      <c r="I727" s="252" t="s">
        <v>175</v>
      </c>
      <c r="J727" s="251" t="s">
        <v>13</v>
      </c>
      <c r="K727" s="251" t="s">
        <v>688</v>
      </c>
      <c r="L727" s="251" t="s">
        <v>566</v>
      </c>
      <c r="M727" s="251" t="s">
        <v>385</v>
      </c>
      <c r="N727" s="251" t="s">
        <v>34</v>
      </c>
      <c r="O727" s="251" t="s">
        <v>6</v>
      </c>
      <c r="P727" s="253" t="s">
        <v>5743</v>
      </c>
      <c r="Q727" s="253"/>
      <c r="R727" s="254"/>
      <c r="S727" s="253"/>
      <c r="T727" s="253">
        <v>9</v>
      </c>
      <c r="U727" s="253">
        <v>2554</v>
      </c>
      <c r="V727" s="253">
        <v>2563</v>
      </c>
      <c r="W727" s="254">
        <v>225.089</v>
      </c>
      <c r="X727" s="253" t="s">
        <v>150</v>
      </c>
      <c r="Y727" s="253">
        <v>2649</v>
      </c>
      <c r="Z727" s="253">
        <v>2575.6999999999998</v>
      </c>
      <c r="AA727" s="253" t="s">
        <v>1099</v>
      </c>
      <c r="AB727" s="254" t="s">
        <v>550</v>
      </c>
      <c r="AC727" s="251" t="s">
        <v>5745</v>
      </c>
      <c r="AD727" s="253" t="s">
        <v>5746</v>
      </c>
      <c r="AE727" s="253" t="s">
        <v>415</v>
      </c>
      <c r="AF727" s="253">
        <v>2383</v>
      </c>
      <c r="AG727" s="254" t="s">
        <v>5747</v>
      </c>
      <c r="AH727" s="255" t="s">
        <v>5748</v>
      </c>
      <c r="AI727" s="253" t="s">
        <v>7073</v>
      </c>
      <c r="AJ727" s="251" t="s">
        <v>566</v>
      </c>
      <c r="AK727" s="254" t="s">
        <v>566</v>
      </c>
      <c r="AL727" s="254">
        <v>9.6999999999999993</v>
      </c>
      <c r="AM727" s="254">
        <v>192</v>
      </c>
      <c r="AN727" s="254">
        <v>129</v>
      </c>
      <c r="AO727" s="254">
        <v>128</v>
      </c>
      <c r="AP727" s="254">
        <v>361.08</v>
      </c>
      <c r="AQ727" s="254">
        <v>364.47</v>
      </c>
      <c r="AR727" s="254">
        <v>165.4085028097</v>
      </c>
      <c r="AS727" s="254">
        <v>395.70387426669998</v>
      </c>
      <c r="AT727" s="254">
        <v>39</v>
      </c>
      <c r="AU727" s="254">
        <v>0</v>
      </c>
      <c r="AV727" s="254">
        <v>267.51</v>
      </c>
      <c r="AW727" s="254" t="s">
        <v>4928</v>
      </c>
      <c r="AX727" s="254">
        <v>270.89999999999998</v>
      </c>
      <c r="AY727" s="254">
        <v>93.57</v>
      </c>
      <c r="AZ727" s="256">
        <v>2.0450240806000002</v>
      </c>
      <c r="BA727" s="254" t="s">
        <v>566</v>
      </c>
      <c r="BB727" s="254" t="s">
        <v>566</v>
      </c>
      <c r="BC727" s="254">
        <v>262.15955986080002</v>
      </c>
      <c r="BD727" s="254">
        <v>191.35290322579999</v>
      </c>
      <c r="BE727" s="257">
        <v>191.35290322579999</v>
      </c>
      <c r="BF727" s="254">
        <v>1</v>
      </c>
      <c r="BG727" s="254">
        <v>31</v>
      </c>
      <c r="BH727" s="254">
        <v>5931.94</v>
      </c>
      <c r="BI727" s="254" t="s">
        <v>430</v>
      </c>
      <c r="BJ727" s="254" t="s">
        <v>566</v>
      </c>
      <c r="BK727" s="254">
        <v>191.35290322579999</v>
      </c>
      <c r="BL727" s="254">
        <v>191.35290322579999</v>
      </c>
      <c r="BM727" s="254">
        <v>128</v>
      </c>
      <c r="BN727" s="254">
        <v>30</v>
      </c>
      <c r="BO727" s="256">
        <v>5740.5870967740002</v>
      </c>
      <c r="BP727" s="256" t="s">
        <v>566</v>
      </c>
      <c r="BQ727" s="251" t="s">
        <v>566</v>
      </c>
      <c r="BR727" s="251" t="s">
        <v>566</v>
      </c>
      <c r="BS727" s="251" t="s">
        <v>566</v>
      </c>
      <c r="BT727" s="255" t="s">
        <v>566</v>
      </c>
      <c r="BU727" s="258">
        <v>0</v>
      </c>
      <c r="BV727" s="254" t="s">
        <v>8180</v>
      </c>
      <c r="BW727" s="254" t="s">
        <v>1058</v>
      </c>
      <c r="BX727" s="259">
        <v>344.7</v>
      </c>
      <c r="BY727" s="259">
        <v>151</v>
      </c>
      <c r="BZ727" s="259">
        <v>1.9562119445999999</v>
      </c>
      <c r="CA727" s="251"/>
      <c r="CB727" s="251">
        <v>395.70387426669998</v>
      </c>
      <c r="CC727" s="260">
        <v>165.40850280980001</v>
      </c>
      <c r="CD727" s="260">
        <v>262.15955986080002</v>
      </c>
      <c r="CE727" s="254">
        <v>70.806656635000024</v>
      </c>
      <c r="CF727" s="254">
        <v>-5.9</v>
      </c>
      <c r="CG727" s="254">
        <v>1.014</v>
      </c>
      <c r="CH727" s="254">
        <v>2.8</v>
      </c>
      <c r="CI727" s="256">
        <v>0.8</v>
      </c>
      <c r="CJ727" s="256">
        <v>0.73358096370000003</v>
      </c>
      <c r="CK727" s="254">
        <v>57648.460030798902</v>
      </c>
      <c r="CL727" s="254">
        <v>2.83392448E-2</v>
      </c>
      <c r="CM727" s="254">
        <v>3.1791378462000002</v>
      </c>
      <c r="CN727" s="254">
        <v>652.09508000000005</v>
      </c>
      <c r="CO727" s="254">
        <v>1</v>
      </c>
      <c r="CP727" s="254">
        <v>262.1582518175</v>
      </c>
      <c r="CQ727" s="254">
        <v>5.8562039430999997</v>
      </c>
      <c r="CR727" s="254">
        <v>2275</v>
      </c>
      <c r="CS727" s="254">
        <v>2241.5509999999999</v>
      </c>
      <c r="CT727" s="254">
        <v>87.36</v>
      </c>
      <c r="CU727" s="254">
        <v>225</v>
      </c>
      <c r="CV727" s="254">
        <v>-18.893333333299999</v>
      </c>
      <c r="CW727" s="254">
        <v>9.0999999999999998E-2</v>
      </c>
      <c r="CX727" s="253" t="s">
        <v>393</v>
      </c>
      <c r="CY727" s="253" t="s">
        <v>566</v>
      </c>
      <c r="CZ727" s="254" t="s">
        <v>566</v>
      </c>
      <c r="DA727" s="254">
        <v>-5.9</v>
      </c>
      <c r="DB727" s="254">
        <v>2.0450240806000002</v>
      </c>
      <c r="DC727" s="254">
        <v>191.35290322169999</v>
      </c>
      <c r="DD727" s="256">
        <v>-4.1000021155923605E-9</v>
      </c>
      <c r="DE727" s="254">
        <v>262.15955986080002</v>
      </c>
      <c r="DF727" s="256">
        <v>70.806656635000024</v>
      </c>
      <c r="DG727" s="253"/>
      <c r="DH727" s="261" t="s">
        <v>3211</v>
      </c>
      <c r="DI727" s="262" t="s">
        <v>689</v>
      </c>
      <c r="DJ727" s="261" t="s">
        <v>689</v>
      </c>
      <c r="DK727" s="254"/>
      <c r="DL727" s="254">
        <v>182.3</v>
      </c>
      <c r="DM727" s="263"/>
      <c r="DN727" s="264">
        <v>105</v>
      </c>
      <c r="DO727" s="264">
        <v>105</v>
      </c>
      <c r="DP727" s="264">
        <v>323.7</v>
      </c>
      <c r="DQ727" s="261"/>
      <c r="DR727" s="262"/>
      <c r="DS727" s="261"/>
      <c r="DT727" s="184"/>
      <c r="DU727" s="184"/>
      <c r="DV727" s="184"/>
      <c r="DW727" s="184"/>
      <c r="DX727" s="184"/>
      <c r="DY727" s="184"/>
      <c r="DZ727" s="184"/>
      <c r="EA727" s="265"/>
      <c r="EB727" s="265"/>
    </row>
    <row r="728" spans="1:132" s="2" customFormat="1" ht="15" customHeight="1" x14ac:dyDescent="0.2">
      <c r="A728" s="21" t="str">
        <f t="shared" si="11"/>
        <v>205_Дружное (Кумалиягунское и Танеевское)</v>
      </c>
      <c r="B728" s="250">
        <v>2</v>
      </c>
      <c r="C728" s="251" t="s">
        <v>733</v>
      </c>
      <c r="D728" s="251" t="s">
        <v>568</v>
      </c>
      <c r="E728" s="251" t="s">
        <v>1585</v>
      </c>
      <c r="F728" s="251" t="s">
        <v>6</v>
      </c>
      <c r="G728" s="251" t="s">
        <v>1504</v>
      </c>
      <c r="H728" s="251" t="s">
        <v>1586</v>
      </c>
      <c r="I728" s="252" t="s">
        <v>7074</v>
      </c>
      <c r="J728" s="251" t="s">
        <v>13</v>
      </c>
      <c r="K728" s="251" t="s">
        <v>688</v>
      </c>
      <c r="L728" s="251" t="s">
        <v>566</v>
      </c>
      <c r="M728" s="251" t="s">
        <v>385</v>
      </c>
      <c r="N728" s="251" t="s">
        <v>34</v>
      </c>
      <c r="O728" s="251" t="s">
        <v>6</v>
      </c>
      <c r="P728" s="253" t="s">
        <v>5743</v>
      </c>
      <c r="Q728" s="253"/>
      <c r="R728" s="254"/>
      <c r="S728" s="253"/>
      <c r="T728" s="253">
        <v>9.1999999999999993</v>
      </c>
      <c r="U728" s="253">
        <v>2470.8000000000002</v>
      </c>
      <c r="V728" s="253">
        <v>2480</v>
      </c>
      <c r="W728" s="254">
        <v>132.48599999999999</v>
      </c>
      <c r="X728" s="253" t="s">
        <v>150</v>
      </c>
      <c r="Y728" s="253">
        <v>2600</v>
      </c>
      <c r="Z728" s="253">
        <v>2593</v>
      </c>
      <c r="AA728" s="253" t="s">
        <v>1099</v>
      </c>
      <c r="AB728" s="254" t="s">
        <v>1016</v>
      </c>
      <c r="AC728" s="251" t="s">
        <v>5745</v>
      </c>
      <c r="AD728" s="253" t="s">
        <v>5746</v>
      </c>
      <c r="AE728" s="253" t="s">
        <v>415</v>
      </c>
      <c r="AF728" s="253">
        <v>2266.8000000000002</v>
      </c>
      <c r="AG728" s="254" t="s">
        <v>5747</v>
      </c>
      <c r="AH728" s="255" t="s">
        <v>5748</v>
      </c>
      <c r="AI728" s="253" t="s">
        <v>7075</v>
      </c>
      <c r="AJ728" s="251" t="s">
        <v>566</v>
      </c>
      <c r="AK728" s="254" t="s">
        <v>566</v>
      </c>
      <c r="AL728" s="254">
        <v>9.6999999999999993</v>
      </c>
      <c r="AM728" s="254">
        <v>192</v>
      </c>
      <c r="AN728" s="254">
        <v>129</v>
      </c>
      <c r="AO728" s="254">
        <v>128</v>
      </c>
      <c r="AP728" s="254">
        <v>362.91</v>
      </c>
      <c r="AQ728" s="254">
        <v>365.35</v>
      </c>
      <c r="AR728" s="254">
        <v>176.32527614879999</v>
      </c>
      <c r="AS728" s="254">
        <v>407.88109306669998</v>
      </c>
      <c r="AT728" s="254">
        <v>55</v>
      </c>
      <c r="AU728" s="254">
        <v>0</v>
      </c>
      <c r="AV728" s="254">
        <v>284.45999999999998</v>
      </c>
      <c r="AW728" s="254" t="s">
        <v>4928</v>
      </c>
      <c r="AX728" s="254">
        <v>286.89999999999998</v>
      </c>
      <c r="AY728" s="254">
        <v>78.45</v>
      </c>
      <c r="AZ728" s="256">
        <v>2.1014330064000002</v>
      </c>
      <c r="BA728" s="254" t="s">
        <v>566</v>
      </c>
      <c r="BB728" s="254" t="s">
        <v>566</v>
      </c>
      <c r="BC728" s="254">
        <v>259.36115865630001</v>
      </c>
      <c r="BD728" s="254">
        <v>164.85741935479999</v>
      </c>
      <c r="BE728" s="257">
        <v>164.85741935479999</v>
      </c>
      <c r="BF728" s="254">
        <v>1</v>
      </c>
      <c r="BG728" s="254">
        <v>31</v>
      </c>
      <c r="BH728" s="254">
        <v>5110.58</v>
      </c>
      <c r="BI728" s="254" t="s">
        <v>430</v>
      </c>
      <c r="BJ728" s="254" t="s">
        <v>566</v>
      </c>
      <c r="BK728" s="254">
        <v>164.85741935479999</v>
      </c>
      <c r="BL728" s="254">
        <v>164.85741935479999</v>
      </c>
      <c r="BM728" s="254">
        <v>128</v>
      </c>
      <c r="BN728" s="254">
        <v>30</v>
      </c>
      <c r="BO728" s="256">
        <v>4945.7225806440001</v>
      </c>
      <c r="BP728" s="256" t="s">
        <v>566</v>
      </c>
      <c r="BQ728" s="251" t="s">
        <v>566</v>
      </c>
      <c r="BR728" s="251" t="s">
        <v>566</v>
      </c>
      <c r="BS728" s="251" t="s">
        <v>566</v>
      </c>
      <c r="BT728" s="255" t="s">
        <v>566</v>
      </c>
      <c r="BU728" s="258">
        <v>0</v>
      </c>
      <c r="BV728" s="254" t="s">
        <v>7076</v>
      </c>
      <c r="BW728" s="254" t="s">
        <v>1058</v>
      </c>
      <c r="BX728" s="259">
        <v>345.46</v>
      </c>
      <c r="BY728" s="259">
        <v>89</v>
      </c>
      <c r="BZ728" s="259">
        <v>1.4590163934</v>
      </c>
      <c r="CA728" s="251"/>
      <c r="CB728" s="251">
        <v>407.88109306669998</v>
      </c>
      <c r="CC728" s="260">
        <v>176.3252761489</v>
      </c>
      <c r="CD728" s="260">
        <v>259.36115865630001</v>
      </c>
      <c r="CE728" s="254">
        <v>94.503739301500019</v>
      </c>
      <c r="CF728" s="254">
        <v>-5.9</v>
      </c>
      <c r="CG728" s="254">
        <v>1.014</v>
      </c>
      <c r="CH728" s="254">
        <v>2.8</v>
      </c>
      <c r="CI728" s="256">
        <v>0.8</v>
      </c>
      <c r="CJ728" s="256">
        <v>0.63200642650000005</v>
      </c>
      <c r="CK728" s="254">
        <v>49666.225023203398</v>
      </c>
      <c r="CL728" s="254">
        <v>2.8639325899999998E-2</v>
      </c>
      <c r="CM728" s="254">
        <v>2.3074198265999999</v>
      </c>
      <c r="CN728" s="254">
        <v>654.72792000000004</v>
      </c>
      <c r="CO728" s="254">
        <v>1</v>
      </c>
      <c r="CP728" s="254">
        <v>259.35836350450001</v>
      </c>
      <c r="CQ728" s="254">
        <v>5.5492226821999999</v>
      </c>
      <c r="CR728" s="254">
        <v>2275</v>
      </c>
      <c r="CS728" s="254">
        <v>2250.9140000000002</v>
      </c>
      <c r="CT728" s="254">
        <v>87.4</v>
      </c>
      <c r="CU728" s="254">
        <v>225</v>
      </c>
      <c r="CV728" s="254">
        <v>-26.426666666700001</v>
      </c>
      <c r="CW728" s="254">
        <v>9.0999999999999998E-2</v>
      </c>
      <c r="CX728" s="253" t="s">
        <v>393</v>
      </c>
      <c r="CY728" s="253" t="s">
        <v>566</v>
      </c>
      <c r="CZ728" s="254" t="s">
        <v>566</v>
      </c>
      <c r="DA728" s="254">
        <v>-5.9</v>
      </c>
      <c r="DB728" s="254">
        <v>2.1014330064000002</v>
      </c>
      <c r="DC728" s="254">
        <v>164.85741935210001</v>
      </c>
      <c r="DD728" s="256">
        <v>-2.6999771307600895E-9</v>
      </c>
      <c r="DE728" s="254">
        <v>259.36115865630001</v>
      </c>
      <c r="DF728" s="256">
        <v>94.503739301500019</v>
      </c>
      <c r="DG728" s="253"/>
      <c r="DH728" s="261" t="s">
        <v>689</v>
      </c>
      <c r="DI728" s="262" t="s">
        <v>689</v>
      </c>
      <c r="DJ728" s="261" t="s">
        <v>689</v>
      </c>
      <c r="DK728" s="254"/>
      <c r="DL728" s="254">
        <v>182.3</v>
      </c>
      <c r="DM728" s="263"/>
      <c r="DN728" s="264">
        <v>797</v>
      </c>
      <c r="DO728" s="264">
        <v>813</v>
      </c>
      <c r="DP728" s="264">
        <v>212.7</v>
      </c>
      <c r="DQ728" s="261"/>
      <c r="DR728" s="262"/>
      <c r="DS728" s="261"/>
      <c r="DT728" s="184"/>
      <c r="DU728" s="184"/>
      <c r="DV728" s="184"/>
      <c r="DW728" s="184"/>
      <c r="DX728" s="184"/>
      <c r="DY728" s="184"/>
      <c r="DZ728" s="184"/>
      <c r="EA728" s="265"/>
      <c r="EB728" s="265"/>
    </row>
    <row r="729" spans="1:132" s="2" customFormat="1" ht="15" customHeight="1" x14ac:dyDescent="0.2">
      <c r="A729" s="21" t="str">
        <f t="shared" si="11"/>
        <v>209_Дружное (Кумалиягунское и Танеевское)</v>
      </c>
      <c r="B729" s="250">
        <v>3</v>
      </c>
      <c r="C729" s="251" t="s">
        <v>733</v>
      </c>
      <c r="D729" s="251" t="s">
        <v>568</v>
      </c>
      <c r="E729" s="251" t="s">
        <v>1585</v>
      </c>
      <c r="F729" s="251" t="s">
        <v>8</v>
      </c>
      <c r="G729" s="251" t="s">
        <v>1504</v>
      </c>
      <c r="H729" s="251" t="s">
        <v>1586</v>
      </c>
      <c r="I729" s="252" t="s">
        <v>7077</v>
      </c>
      <c r="J729" s="251" t="s">
        <v>15</v>
      </c>
      <c r="K729" s="251" t="s">
        <v>1593</v>
      </c>
      <c r="L729" s="251" t="s">
        <v>566</v>
      </c>
      <c r="M729" s="251" t="s">
        <v>385</v>
      </c>
      <c r="N729" s="251" t="s">
        <v>34</v>
      </c>
      <c r="O729" s="251" t="s">
        <v>6</v>
      </c>
      <c r="P729" s="253" t="s">
        <v>5743</v>
      </c>
      <c r="Q729" s="253"/>
      <c r="R729" s="254"/>
      <c r="S729" s="253"/>
      <c r="T729" s="253">
        <v>12.1</v>
      </c>
      <c r="U729" s="253">
        <v>2659.5</v>
      </c>
      <c r="V729" s="253">
        <v>2665.6</v>
      </c>
      <c r="W729" s="254">
        <v>323.495</v>
      </c>
      <c r="X729" s="253" t="s">
        <v>150</v>
      </c>
      <c r="Y729" s="253">
        <v>2777</v>
      </c>
      <c r="Z729" s="253">
        <v>2671.1</v>
      </c>
      <c r="AA729" s="253" t="s">
        <v>1099</v>
      </c>
      <c r="AB729" s="254" t="s">
        <v>7078</v>
      </c>
      <c r="AC729" s="251" t="s">
        <v>5745</v>
      </c>
      <c r="AD729" s="253" t="s">
        <v>5746</v>
      </c>
      <c r="AE729" s="253" t="s">
        <v>415</v>
      </c>
      <c r="AF729" s="253">
        <v>2491</v>
      </c>
      <c r="AG729" s="254" t="s">
        <v>5747</v>
      </c>
      <c r="AH729" s="255" t="s">
        <v>5777</v>
      </c>
      <c r="AI729" s="253" t="s">
        <v>7079</v>
      </c>
      <c r="AJ729" s="251" t="s">
        <v>566</v>
      </c>
      <c r="AK729" s="254" t="s">
        <v>566</v>
      </c>
      <c r="AL729" s="254">
        <v>17</v>
      </c>
      <c r="AM729" s="254">
        <v>161</v>
      </c>
      <c r="AN729" s="254">
        <v>92</v>
      </c>
      <c r="AO729" s="254">
        <v>91</v>
      </c>
      <c r="AP729" s="254">
        <v>326.98</v>
      </c>
      <c r="AQ729" s="254">
        <v>329.52</v>
      </c>
      <c r="AR729" s="254">
        <v>115.349790465</v>
      </c>
      <c r="AS729" s="254">
        <v>350.9307113333</v>
      </c>
      <c r="AT729" s="254">
        <v>0.1</v>
      </c>
      <c r="AU729" s="254">
        <v>320</v>
      </c>
      <c r="AV729" s="254">
        <v>199.36</v>
      </c>
      <c r="AW729" s="254" t="s">
        <v>4928</v>
      </c>
      <c r="AX729" s="254">
        <v>201.9</v>
      </c>
      <c r="AY729" s="254">
        <v>127.62</v>
      </c>
      <c r="AZ729" s="256">
        <v>0.77128167800000003</v>
      </c>
      <c r="BA729" s="254" t="s">
        <v>566</v>
      </c>
      <c r="BB729" s="254" t="s">
        <v>566</v>
      </c>
      <c r="BC729" s="254">
        <v>116.9037125728</v>
      </c>
      <c r="BD729" s="254">
        <v>98.430967741900005</v>
      </c>
      <c r="BE729" s="257">
        <v>98.430967741900005</v>
      </c>
      <c r="BF729" s="254">
        <v>1</v>
      </c>
      <c r="BG729" s="254">
        <v>31</v>
      </c>
      <c r="BH729" s="254">
        <v>3051.36</v>
      </c>
      <c r="BI729" s="254" t="s">
        <v>430</v>
      </c>
      <c r="BJ729" s="254" t="s">
        <v>566</v>
      </c>
      <c r="BK729" s="254">
        <v>98.430967741900005</v>
      </c>
      <c r="BL729" s="254">
        <v>98.430967741900005</v>
      </c>
      <c r="BM729" s="254">
        <v>91</v>
      </c>
      <c r="BN729" s="254">
        <v>30</v>
      </c>
      <c r="BO729" s="256">
        <v>2952.929032257</v>
      </c>
      <c r="BP729" s="256" t="s">
        <v>566</v>
      </c>
      <c r="BQ729" s="251" t="s">
        <v>566</v>
      </c>
      <c r="BR729" s="251" t="s">
        <v>566</v>
      </c>
      <c r="BS729" s="251" t="s">
        <v>566</v>
      </c>
      <c r="BT729" s="255" t="s">
        <v>566</v>
      </c>
      <c r="BU729" s="258">
        <v>0</v>
      </c>
      <c r="BV729" s="254" t="s">
        <v>7080</v>
      </c>
      <c r="BW729" s="254" t="s">
        <v>1058</v>
      </c>
      <c r="BX729" s="259">
        <v>315.11</v>
      </c>
      <c r="BY729" s="259">
        <v>144</v>
      </c>
      <c r="BZ729" s="259">
        <v>1.2440604752</v>
      </c>
      <c r="CA729" s="251"/>
      <c r="CB729" s="251">
        <v>350.9307113333</v>
      </c>
      <c r="CC729" s="260">
        <v>115.3497904649</v>
      </c>
      <c r="CD729" s="260">
        <v>116.9037125728</v>
      </c>
      <c r="CE729" s="254">
        <v>18.472744830899998</v>
      </c>
      <c r="CF729" s="254">
        <v>0.49</v>
      </c>
      <c r="CG729" s="254">
        <v>1.014</v>
      </c>
      <c r="CH729" s="254">
        <v>2.8</v>
      </c>
      <c r="CI729" s="256">
        <v>0.8</v>
      </c>
      <c r="CJ729" s="256">
        <v>0.37735034560000003</v>
      </c>
      <c r="CK729" s="254">
        <v>29654.0769123627</v>
      </c>
      <c r="CL729" s="254">
        <v>2.9981689400000001E-2</v>
      </c>
      <c r="CM729" s="254">
        <v>0.93018639979999995</v>
      </c>
      <c r="CN729" s="254">
        <v>654.08140000000003</v>
      </c>
      <c r="CO729" s="254">
        <v>1</v>
      </c>
      <c r="CP729" s="254">
        <v>116.90304197419999</v>
      </c>
      <c r="CQ729" s="254">
        <v>1.2899861316000001</v>
      </c>
      <c r="CR729" s="254">
        <v>2275</v>
      </c>
      <c r="CS729" s="254">
        <v>2249.9050000000002</v>
      </c>
      <c r="CT729" s="254">
        <v>86.1</v>
      </c>
      <c r="CU729" s="254">
        <v>225</v>
      </c>
      <c r="CV729" s="254">
        <v>11.3955555556</v>
      </c>
      <c r="CW729" s="254">
        <v>9.0999999999999998E-2</v>
      </c>
      <c r="CX729" s="253" t="s">
        <v>393</v>
      </c>
      <c r="CY729" s="253" t="s">
        <v>566</v>
      </c>
      <c r="CZ729" s="254" t="s">
        <v>566</v>
      </c>
      <c r="DA729" s="254">
        <v>-5.9</v>
      </c>
      <c r="DB729" s="254">
        <v>3.4396573803999999</v>
      </c>
      <c r="DC729" s="254">
        <v>438.96907488660003</v>
      </c>
      <c r="DD729" s="256">
        <v>340.53810714470001</v>
      </c>
      <c r="DE729" s="254">
        <v>521.35131589009995</v>
      </c>
      <c r="DF729" s="256">
        <v>422.92034814819993</v>
      </c>
      <c r="DG729" s="253"/>
      <c r="DH729" s="261" t="s">
        <v>689</v>
      </c>
      <c r="DI729" s="262" t="s">
        <v>689</v>
      </c>
      <c r="DJ729" s="261" t="s">
        <v>689</v>
      </c>
      <c r="DK729" s="254"/>
      <c r="DL729" s="254">
        <v>144</v>
      </c>
      <c r="DM729" s="263"/>
      <c r="DN729" s="264">
        <v>1150</v>
      </c>
      <c r="DO729" s="264">
        <v>1151</v>
      </c>
      <c r="DP729" s="264">
        <v>108.9</v>
      </c>
      <c r="DQ729" s="261"/>
      <c r="DR729" s="262"/>
      <c r="DS729" s="261"/>
      <c r="DT729" s="184"/>
      <c r="DU729" s="184"/>
      <c r="DV729" s="184"/>
      <c r="DW729" s="184"/>
      <c r="DX729" s="184"/>
      <c r="DY729" s="184"/>
      <c r="DZ729" s="184"/>
      <c r="EA729" s="265"/>
      <c r="EB729" s="265"/>
    </row>
    <row r="730" spans="1:132" s="2" customFormat="1" ht="15" customHeight="1" x14ac:dyDescent="0.2">
      <c r="A730" s="21" t="str">
        <f t="shared" si="11"/>
        <v>213_Дружное (Кумалиягунское и Танеевское)</v>
      </c>
      <c r="B730" s="250">
        <v>4</v>
      </c>
      <c r="C730" s="251" t="s">
        <v>733</v>
      </c>
      <c r="D730" s="251" t="s">
        <v>568</v>
      </c>
      <c r="E730" s="251" t="s">
        <v>1585</v>
      </c>
      <c r="F730" s="251" t="s">
        <v>8</v>
      </c>
      <c r="G730" s="251" t="s">
        <v>1504</v>
      </c>
      <c r="H730" s="251" t="s">
        <v>1586</v>
      </c>
      <c r="I730" s="252" t="s">
        <v>7081</v>
      </c>
      <c r="J730" s="251" t="s">
        <v>49</v>
      </c>
      <c r="K730" s="251" t="s">
        <v>1593</v>
      </c>
      <c r="L730" s="251" t="s">
        <v>566</v>
      </c>
      <c r="M730" s="251" t="s">
        <v>385</v>
      </c>
      <c r="N730" s="251" t="s">
        <v>34</v>
      </c>
      <c r="O730" s="251" t="s">
        <v>6</v>
      </c>
      <c r="P730" s="253" t="s">
        <v>5743</v>
      </c>
      <c r="Q730" s="253"/>
      <c r="R730" s="254"/>
      <c r="S730" s="253"/>
      <c r="T730" s="253">
        <v>10.199999999999999</v>
      </c>
      <c r="U730" s="253">
        <v>2376</v>
      </c>
      <c r="V730" s="253">
        <v>2386.1999999999998</v>
      </c>
      <c r="W730" s="254">
        <v>25.728000000000002</v>
      </c>
      <c r="X730" s="253" t="s">
        <v>150</v>
      </c>
      <c r="Y730" s="253">
        <v>2503</v>
      </c>
      <c r="Z730" s="253">
        <v>2468.1999999999998</v>
      </c>
      <c r="AA730" s="253" t="s">
        <v>1099</v>
      </c>
      <c r="AB730" s="254" t="s">
        <v>936</v>
      </c>
      <c r="AC730" s="251" t="s">
        <v>5745</v>
      </c>
      <c r="AD730" s="253" t="s">
        <v>5746</v>
      </c>
      <c r="AE730" s="253" t="s">
        <v>415</v>
      </c>
      <c r="AF730" s="253">
        <v>2182</v>
      </c>
      <c r="AG730" s="254" t="s">
        <v>5747</v>
      </c>
      <c r="AH730" s="255" t="s">
        <v>5748</v>
      </c>
      <c r="AI730" s="253" t="s">
        <v>5851</v>
      </c>
      <c r="AJ730" s="251">
        <v>10</v>
      </c>
      <c r="AK730" s="254" t="s">
        <v>566</v>
      </c>
      <c r="AL730" s="254">
        <v>17</v>
      </c>
      <c r="AM730" s="254">
        <v>161</v>
      </c>
      <c r="AN730" s="254">
        <v>91.726558608999994</v>
      </c>
      <c r="AO730" s="254">
        <v>81</v>
      </c>
      <c r="AP730" s="254">
        <v>314.13</v>
      </c>
      <c r="AQ730" s="254">
        <v>315.41000000000003</v>
      </c>
      <c r="AR730" s="254">
        <v>118.9322258638</v>
      </c>
      <c r="AS730" s="254">
        <v>345.65390719999999</v>
      </c>
      <c r="AT730" s="254">
        <v>0</v>
      </c>
      <c r="AU730" s="254">
        <v>482</v>
      </c>
      <c r="AV730" s="254">
        <v>183.9</v>
      </c>
      <c r="AW730" s="254" t="s">
        <v>5327</v>
      </c>
      <c r="AX730" s="254">
        <v>185.14</v>
      </c>
      <c r="AY730" s="254">
        <v>130.22999999999999</v>
      </c>
      <c r="AZ730" s="256">
        <v>2.3667249834000001</v>
      </c>
      <c r="BA730" s="254" t="s">
        <v>566</v>
      </c>
      <c r="BB730" s="254" t="s">
        <v>566</v>
      </c>
      <c r="BC730" s="254">
        <v>382.82701333279999</v>
      </c>
      <c r="BD730" s="254">
        <v>308.21859459460001</v>
      </c>
      <c r="BE730" s="257">
        <v>308.21859459460001</v>
      </c>
      <c r="BF730" s="254">
        <v>1</v>
      </c>
      <c r="BG730" s="254">
        <v>4.625</v>
      </c>
      <c r="BH730" s="254">
        <v>1425.511</v>
      </c>
      <c r="BI730" s="254" t="s">
        <v>430</v>
      </c>
      <c r="BJ730" s="254" t="s">
        <v>566</v>
      </c>
      <c r="BK730" s="254">
        <v>308.21859459460001</v>
      </c>
      <c r="BL730" s="254">
        <v>308.21859459460001</v>
      </c>
      <c r="BM730" s="254">
        <v>81</v>
      </c>
      <c r="BN730" s="254">
        <v>30</v>
      </c>
      <c r="BO730" s="256">
        <v>9246.5578378379996</v>
      </c>
      <c r="BP730" s="256" t="s">
        <v>566</v>
      </c>
      <c r="BQ730" s="251">
        <v>10</v>
      </c>
      <c r="BR730" s="251" t="s">
        <v>566</v>
      </c>
      <c r="BS730" s="251" t="s">
        <v>566</v>
      </c>
      <c r="BT730" s="255" t="s">
        <v>566</v>
      </c>
      <c r="BU730" s="258">
        <v>0</v>
      </c>
      <c r="BV730" s="254" t="s">
        <v>7082</v>
      </c>
      <c r="BW730" s="254" t="s">
        <v>566</v>
      </c>
      <c r="BX730" s="259" t="s">
        <v>566</v>
      </c>
      <c r="BY730" s="259" t="s">
        <v>566</v>
      </c>
      <c r="BZ730" s="259" t="s">
        <v>566</v>
      </c>
      <c r="CA730" s="251"/>
      <c r="CB730" s="251">
        <v>345.65390719999999</v>
      </c>
      <c r="CC730" s="260">
        <v>118.9322258638</v>
      </c>
      <c r="CD730" s="260">
        <v>382.82701333279999</v>
      </c>
      <c r="CE730" s="254">
        <v>74.608418738199987</v>
      </c>
      <c r="CF730" s="254">
        <v>-5.9</v>
      </c>
      <c r="CG730" s="254">
        <v>1.014</v>
      </c>
      <c r="CH730" s="254">
        <v>2.8</v>
      </c>
      <c r="CI730" s="256">
        <v>0.8</v>
      </c>
      <c r="CJ730" s="256">
        <v>1.1816036749000001</v>
      </c>
      <c r="CK730" s="254">
        <v>92856.324788910293</v>
      </c>
      <c r="CL730" s="254">
        <v>2.7590841099999999E-2</v>
      </c>
      <c r="CM730" s="254">
        <v>7.4585738378000004</v>
      </c>
      <c r="CN730" s="254">
        <v>658.07615999999996</v>
      </c>
      <c r="CO730" s="254">
        <v>1</v>
      </c>
      <c r="CP730" s="254">
        <v>386.14361718840001</v>
      </c>
      <c r="CQ730" s="254">
        <v>11.5958994638</v>
      </c>
      <c r="CR730" s="254">
        <v>2275</v>
      </c>
      <c r="CS730" s="254">
        <v>2262.3719999999998</v>
      </c>
      <c r="CT730" s="254">
        <v>87.9</v>
      </c>
      <c r="CU730" s="254">
        <v>225</v>
      </c>
      <c r="CV730" s="254">
        <v>18.266666666700001</v>
      </c>
      <c r="CW730" s="254">
        <v>9.0999999999999998E-2</v>
      </c>
      <c r="CX730" s="253" t="s">
        <v>393</v>
      </c>
      <c r="CY730" s="253" t="s">
        <v>566</v>
      </c>
      <c r="CZ730" s="254" t="s">
        <v>566</v>
      </c>
      <c r="DA730" s="254">
        <v>-5.9</v>
      </c>
      <c r="DB730" s="254">
        <v>2.3667249834000001</v>
      </c>
      <c r="DC730" s="254">
        <v>308.21859458820001</v>
      </c>
      <c r="DD730" s="256">
        <v>-6.4000005295383744E-9</v>
      </c>
      <c r="DE730" s="254">
        <v>382.82701333279999</v>
      </c>
      <c r="DF730" s="256">
        <v>74.608418738199987</v>
      </c>
      <c r="DG730" s="253"/>
      <c r="DH730" s="261" t="s">
        <v>689</v>
      </c>
      <c r="DI730" s="262" t="s">
        <v>689</v>
      </c>
      <c r="DJ730" s="261" t="s">
        <v>689</v>
      </c>
      <c r="DK730" s="254"/>
      <c r="DL730" s="254">
        <v>144</v>
      </c>
      <c r="DM730" s="263"/>
      <c r="DN730" s="264">
        <v>420</v>
      </c>
      <c r="DO730" s="264">
        <v>420</v>
      </c>
      <c r="DP730" s="264">
        <v>103.6</v>
      </c>
      <c r="DQ730" s="261"/>
      <c r="DR730" s="262"/>
      <c r="DS730" s="261"/>
      <c r="DT730" s="184"/>
      <c r="DU730" s="184"/>
      <c r="DV730" s="184"/>
      <c r="DW730" s="184"/>
      <c r="DX730" s="184"/>
      <c r="DY730" s="184"/>
      <c r="DZ730" s="184"/>
      <c r="EA730" s="265"/>
      <c r="EB730" s="265"/>
    </row>
    <row r="731" spans="1:132" s="2" customFormat="1" ht="15" customHeight="1" x14ac:dyDescent="0.2">
      <c r="A731" s="21" t="str">
        <f t="shared" si="11"/>
        <v>221_Дружное (Кумалиягунское и Танеевское)</v>
      </c>
      <c r="B731" s="250">
        <v>5</v>
      </c>
      <c r="C731" s="251" t="s">
        <v>733</v>
      </c>
      <c r="D731" s="251" t="s">
        <v>568</v>
      </c>
      <c r="E731" s="251" t="s">
        <v>1585</v>
      </c>
      <c r="F731" s="251" t="s">
        <v>8</v>
      </c>
      <c r="G731" s="251" t="s">
        <v>1504</v>
      </c>
      <c r="H731" s="251" t="s">
        <v>1586</v>
      </c>
      <c r="I731" s="252" t="s">
        <v>7083</v>
      </c>
      <c r="J731" s="251" t="s">
        <v>15</v>
      </c>
      <c r="K731" s="251" t="s">
        <v>1593</v>
      </c>
      <c r="L731" s="251" t="s">
        <v>566</v>
      </c>
      <c r="M731" s="251" t="s">
        <v>705</v>
      </c>
      <c r="N731" s="251" t="s">
        <v>34</v>
      </c>
      <c r="O731" s="251" t="s">
        <v>6</v>
      </c>
      <c r="P731" s="253" t="s">
        <v>5743</v>
      </c>
      <c r="Q731" s="253"/>
      <c r="R731" s="254"/>
      <c r="S731" s="253"/>
      <c r="T731" s="253">
        <v>6</v>
      </c>
      <c r="U731" s="253">
        <v>2554</v>
      </c>
      <c r="V731" s="253">
        <v>2560</v>
      </c>
      <c r="W731" s="254">
        <v>204.84299999999999</v>
      </c>
      <c r="X731" s="253" t="s">
        <v>150</v>
      </c>
      <c r="Y731" s="253">
        <v>2670</v>
      </c>
      <c r="Z731" s="253">
        <v>2572.4</v>
      </c>
      <c r="AA731" s="253" t="s">
        <v>1099</v>
      </c>
      <c r="AB731" s="254" t="s">
        <v>549</v>
      </c>
      <c r="AC731" s="251" t="s">
        <v>5745</v>
      </c>
      <c r="AD731" s="253" t="s">
        <v>5746</v>
      </c>
      <c r="AE731" s="253" t="s">
        <v>415</v>
      </c>
      <c r="AF731" s="253">
        <v>2370</v>
      </c>
      <c r="AG731" s="254" t="s">
        <v>5747</v>
      </c>
      <c r="AH731" s="255" t="s">
        <v>5748</v>
      </c>
      <c r="AI731" s="253" t="s">
        <v>5801</v>
      </c>
      <c r="AJ731" s="251" t="s">
        <v>566</v>
      </c>
      <c r="AK731" s="254" t="s">
        <v>566</v>
      </c>
      <c r="AL731" s="254">
        <v>17</v>
      </c>
      <c r="AM731" s="254">
        <v>161</v>
      </c>
      <c r="AN731" s="254">
        <v>92</v>
      </c>
      <c r="AO731" s="254">
        <v>91</v>
      </c>
      <c r="AP731" s="254">
        <v>328.93</v>
      </c>
      <c r="AQ731" s="254">
        <v>330.14</v>
      </c>
      <c r="AR731" s="254">
        <v>127.77123109599999</v>
      </c>
      <c r="AS731" s="254">
        <v>365.41646653330002</v>
      </c>
      <c r="AT731" s="254">
        <v>0</v>
      </c>
      <c r="AU731" s="254">
        <v>187</v>
      </c>
      <c r="AV731" s="254">
        <v>212.61</v>
      </c>
      <c r="AW731" s="254" t="s">
        <v>4982</v>
      </c>
      <c r="AX731" s="254">
        <v>213.79</v>
      </c>
      <c r="AY731" s="254">
        <v>116.32</v>
      </c>
      <c r="AZ731" s="256">
        <v>0.49631716729999997</v>
      </c>
      <c r="BA731" s="254" t="s">
        <v>566</v>
      </c>
      <c r="BB731" s="254" t="s">
        <v>566</v>
      </c>
      <c r="BC731" s="254">
        <v>75.840472614899994</v>
      </c>
      <c r="BD731" s="254">
        <v>57.731612903200002</v>
      </c>
      <c r="BE731" s="257">
        <v>57.731612903200002</v>
      </c>
      <c r="BF731" s="254">
        <v>1</v>
      </c>
      <c r="BG731" s="254">
        <v>31</v>
      </c>
      <c r="BH731" s="254">
        <v>1789.68</v>
      </c>
      <c r="BI731" s="254" t="s">
        <v>430</v>
      </c>
      <c r="BJ731" s="254" t="s">
        <v>566</v>
      </c>
      <c r="BK731" s="254">
        <v>57.731612903200002</v>
      </c>
      <c r="BL731" s="254">
        <v>57.731612903200002</v>
      </c>
      <c r="BM731" s="254">
        <v>91</v>
      </c>
      <c r="BN731" s="254">
        <v>30</v>
      </c>
      <c r="BO731" s="256">
        <v>1731.948387096</v>
      </c>
      <c r="BP731" s="256" t="s">
        <v>566</v>
      </c>
      <c r="BQ731" s="251" t="s">
        <v>566</v>
      </c>
      <c r="BR731" s="251" t="s">
        <v>566</v>
      </c>
      <c r="BS731" s="251" t="s">
        <v>566</v>
      </c>
      <c r="BT731" s="255" t="s">
        <v>566</v>
      </c>
      <c r="BU731" s="258">
        <v>0</v>
      </c>
      <c r="BV731" s="254" t="s">
        <v>8181</v>
      </c>
      <c r="BW731" s="254" t="s">
        <v>566</v>
      </c>
      <c r="BX731" s="259" t="s">
        <v>566</v>
      </c>
      <c r="BY731" s="259" t="s">
        <v>566</v>
      </c>
      <c r="BZ731" s="259" t="s">
        <v>566</v>
      </c>
      <c r="CA731" s="251"/>
      <c r="CB731" s="251">
        <v>365.41646653330002</v>
      </c>
      <c r="CC731" s="260">
        <v>127.77123109599999</v>
      </c>
      <c r="CD731" s="260">
        <v>75.840472614899994</v>
      </c>
      <c r="CE731" s="254">
        <v>18.108859711699992</v>
      </c>
      <c r="CF731" s="254">
        <v>-1.21</v>
      </c>
      <c r="CG731" s="254">
        <v>1.014</v>
      </c>
      <c r="CH731" s="254">
        <v>2.8</v>
      </c>
      <c r="CI731" s="256">
        <v>0.8</v>
      </c>
      <c r="CJ731" s="256">
        <v>0.2213230712</v>
      </c>
      <c r="CK731" s="254">
        <v>17392.673551633601</v>
      </c>
      <c r="CL731" s="254">
        <v>3.1970451300000001E-2</v>
      </c>
      <c r="CM731" s="254">
        <v>0.32671902180000001</v>
      </c>
      <c r="CN731" s="254">
        <v>657.76396</v>
      </c>
      <c r="CO731" s="254">
        <v>1</v>
      </c>
      <c r="CP731" s="254">
        <v>76.935503803499998</v>
      </c>
      <c r="CQ731" s="254">
        <v>0.55928436270000004</v>
      </c>
      <c r="CR731" s="254">
        <v>2275</v>
      </c>
      <c r="CS731" s="254">
        <v>2263.0569999999998</v>
      </c>
      <c r="CT731" s="254">
        <v>86.1</v>
      </c>
      <c r="CU731" s="254">
        <v>225</v>
      </c>
      <c r="CV731" s="254">
        <v>5.5066666667000002</v>
      </c>
      <c r="CW731" s="254">
        <v>9.0999999999999998E-2</v>
      </c>
      <c r="CX731" s="253" t="s">
        <v>393</v>
      </c>
      <c r="CY731" s="253" t="s">
        <v>566</v>
      </c>
      <c r="CZ731" s="254" t="s">
        <v>566</v>
      </c>
      <c r="DA731" s="254">
        <v>-5.9</v>
      </c>
      <c r="DB731" s="254">
        <v>1.7565919451000001</v>
      </c>
      <c r="DC731" s="254">
        <v>204.326775054</v>
      </c>
      <c r="DD731" s="256">
        <v>146.59516215079998</v>
      </c>
      <c r="DE731" s="254">
        <v>268.41860827160002</v>
      </c>
      <c r="DF731" s="256">
        <v>210.68699536840001</v>
      </c>
      <c r="DG731" s="253"/>
      <c r="DH731" s="261" t="s">
        <v>689</v>
      </c>
      <c r="DI731" s="262" t="s">
        <v>689</v>
      </c>
      <c r="DJ731" s="261" t="s">
        <v>689</v>
      </c>
      <c r="DK731" s="254"/>
      <c r="DL731" s="254">
        <v>144</v>
      </c>
      <c r="DM731" s="263"/>
      <c r="DN731" s="264">
        <v>380</v>
      </c>
      <c r="DO731" s="264">
        <v>380</v>
      </c>
      <c r="DP731" s="264">
        <v>456.1</v>
      </c>
      <c r="DQ731" s="261"/>
      <c r="DR731" s="262"/>
      <c r="DS731" s="261"/>
      <c r="DT731" s="184"/>
      <c r="DU731" s="184"/>
      <c r="DV731" s="184"/>
      <c r="DW731" s="184"/>
      <c r="DX731" s="184"/>
      <c r="DY731" s="184"/>
      <c r="DZ731" s="184"/>
      <c r="EA731" s="265"/>
      <c r="EB731" s="265"/>
    </row>
    <row r="732" spans="1:132" s="2" customFormat="1" ht="15" customHeight="1" x14ac:dyDescent="0.2">
      <c r="A732" s="21" t="str">
        <f t="shared" si="11"/>
        <v>228_Дружное (Кумалиягунское и Танеевское)</v>
      </c>
      <c r="B732" s="250">
        <v>6</v>
      </c>
      <c r="C732" s="251" t="s">
        <v>733</v>
      </c>
      <c r="D732" s="251" t="s">
        <v>568</v>
      </c>
      <c r="E732" s="251" t="s">
        <v>1585</v>
      </c>
      <c r="F732" s="251" t="s">
        <v>6</v>
      </c>
      <c r="G732" s="251" t="s">
        <v>1504</v>
      </c>
      <c r="H732" s="251" t="s">
        <v>1586</v>
      </c>
      <c r="I732" s="252" t="s">
        <v>7084</v>
      </c>
      <c r="J732" s="251" t="s">
        <v>13</v>
      </c>
      <c r="K732" s="251" t="s">
        <v>688</v>
      </c>
      <c r="L732" s="251" t="s">
        <v>566</v>
      </c>
      <c r="M732" s="251" t="s">
        <v>384</v>
      </c>
      <c r="N732" s="251" t="s">
        <v>34</v>
      </c>
      <c r="O732" s="251" t="s">
        <v>6</v>
      </c>
      <c r="P732" s="253" t="s">
        <v>5743</v>
      </c>
      <c r="Q732" s="253"/>
      <c r="R732" s="254"/>
      <c r="S732" s="253"/>
      <c r="T732" s="253">
        <v>19</v>
      </c>
      <c r="U732" s="253">
        <v>2452</v>
      </c>
      <c r="V732" s="253">
        <v>2465</v>
      </c>
      <c r="W732" s="254">
        <v>104.81</v>
      </c>
      <c r="X732" s="253" t="s">
        <v>150</v>
      </c>
      <c r="Y732" s="253">
        <v>2568</v>
      </c>
      <c r="Z732" s="253">
        <v>2532.3000000000002</v>
      </c>
      <c r="AA732" s="253" t="s">
        <v>1099</v>
      </c>
      <c r="AB732" s="254" t="s">
        <v>974</v>
      </c>
      <c r="AC732" s="251" t="s">
        <v>5745</v>
      </c>
      <c r="AD732" s="253" t="s">
        <v>5746</v>
      </c>
      <c r="AE732" s="253" t="s">
        <v>415</v>
      </c>
      <c r="AF732" s="253">
        <v>2250</v>
      </c>
      <c r="AG732" s="254" t="s">
        <v>5747</v>
      </c>
      <c r="AH732" s="255" t="s">
        <v>5777</v>
      </c>
      <c r="AI732" s="253" t="s">
        <v>5889</v>
      </c>
      <c r="AJ732" s="251" t="s">
        <v>566</v>
      </c>
      <c r="AK732" s="254" t="s">
        <v>566</v>
      </c>
      <c r="AL732" s="254">
        <v>9.6999999999999993</v>
      </c>
      <c r="AM732" s="254">
        <v>192</v>
      </c>
      <c r="AN732" s="254">
        <v>129</v>
      </c>
      <c r="AO732" s="254">
        <v>128</v>
      </c>
      <c r="AP732" s="254">
        <v>365.22</v>
      </c>
      <c r="AQ732" s="254">
        <v>366.77</v>
      </c>
      <c r="AR732" s="254">
        <v>148.28610850600001</v>
      </c>
      <c r="AS732" s="254">
        <v>385.64287066669999</v>
      </c>
      <c r="AT732" s="254">
        <v>19.5</v>
      </c>
      <c r="AU732" s="254">
        <v>0</v>
      </c>
      <c r="AV732" s="254">
        <v>249.86</v>
      </c>
      <c r="AW732" s="254" t="s">
        <v>4928</v>
      </c>
      <c r="AX732" s="254">
        <v>251.4</v>
      </c>
      <c r="AY732" s="254">
        <v>115.36</v>
      </c>
      <c r="AZ732" s="256">
        <v>0.62650440699999999</v>
      </c>
      <c r="BA732" s="254" t="s">
        <v>566</v>
      </c>
      <c r="BB732" s="254" t="s">
        <v>566</v>
      </c>
      <c r="BC732" s="254">
        <v>85.068566867800001</v>
      </c>
      <c r="BD732" s="254">
        <v>72.273548387100007</v>
      </c>
      <c r="BE732" s="257">
        <v>72.273548387100007</v>
      </c>
      <c r="BF732" s="254">
        <v>1</v>
      </c>
      <c r="BG732" s="254">
        <v>31</v>
      </c>
      <c r="BH732" s="254">
        <v>2240.48</v>
      </c>
      <c r="BI732" s="254" t="s">
        <v>430</v>
      </c>
      <c r="BJ732" s="254" t="s">
        <v>566</v>
      </c>
      <c r="BK732" s="254">
        <v>72.273548387100007</v>
      </c>
      <c r="BL732" s="254">
        <v>72.273548387100007</v>
      </c>
      <c r="BM732" s="254">
        <v>128</v>
      </c>
      <c r="BN732" s="254">
        <v>30</v>
      </c>
      <c r="BO732" s="256">
        <v>2168.2064516129999</v>
      </c>
      <c r="BP732" s="256" t="s">
        <v>566</v>
      </c>
      <c r="BQ732" s="251" t="s">
        <v>566</v>
      </c>
      <c r="BR732" s="251" t="s">
        <v>566</v>
      </c>
      <c r="BS732" s="251" t="s">
        <v>566</v>
      </c>
      <c r="BT732" s="255" t="s">
        <v>566</v>
      </c>
      <c r="BU732" s="258">
        <v>0</v>
      </c>
      <c r="BV732" s="254" t="s">
        <v>8182</v>
      </c>
      <c r="BW732" s="254" t="s">
        <v>566</v>
      </c>
      <c r="BX732" s="259" t="s">
        <v>566</v>
      </c>
      <c r="BY732" s="259" t="s">
        <v>566</v>
      </c>
      <c r="BZ732" s="259" t="s">
        <v>566</v>
      </c>
      <c r="CA732" s="251"/>
      <c r="CB732" s="251">
        <v>385.64287066669999</v>
      </c>
      <c r="CC732" s="260">
        <v>148.28610850600001</v>
      </c>
      <c r="CD732" s="260">
        <v>85.068566867800001</v>
      </c>
      <c r="CE732" s="254">
        <v>12.795018480699994</v>
      </c>
      <c r="CF732" s="254">
        <v>-4.5999999999999996</v>
      </c>
      <c r="CG732" s="254">
        <v>1.014</v>
      </c>
      <c r="CH732" s="254">
        <v>2.8</v>
      </c>
      <c r="CI732" s="256">
        <v>0.8</v>
      </c>
      <c r="CJ732" s="256">
        <v>0.2770718311</v>
      </c>
      <c r="CK732" s="254">
        <v>21773.689843426298</v>
      </c>
      <c r="CL732" s="254">
        <v>3.10503364E-2</v>
      </c>
      <c r="CM732" s="254">
        <v>0.47703173500000001</v>
      </c>
      <c r="CN732" s="254">
        <v>657.21320000000003</v>
      </c>
      <c r="CO732" s="254">
        <v>1</v>
      </c>
      <c r="CP732" s="254">
        <v>85.068312431300001</v>
      </c>
      <c r="CQ732" s="254">
        <v>0.64830383930000002</v>
      </c>
      <c r="CR732" s="254">
        <v>2275</v>
      </c>
      <c r="CS732" s="254">
        <v>2259.79</v>
      </c>
      <c r="CT732" s="254">
        <v>87.4</v>
      </c>
      <c r="CU732" s="254">
        <v>225</v>
      </c>
      <c r="CV732" s="254">
        <v>-11.048888888900001</v>
      </c>
      <c r="CW732" s="254">
        <v>9.0999999999999998E-2</v>
      </c>
      <c r="CX732" s="253" t="s">
        <v>393</v>
      </c>
      <c r="CY732" s="253" t="s">
        <v>566</v>
      </c>
      <c r="CZ732" s="254" t="s">
        <v>566</v>
      </c>
      <c r="DA732" s="254">
        <v>-5.9</v>
      </c>
      <c r="DB732" s="254">
        <v>1.0674658196</v>
      </c>
      <c r="DC732" s="254">
        <v>123.14285694909999</v>
      </c>
      <c r="DD732" s="256">
        <v>50.869308561999986</v>
      </c>
      <c r="DE732" s="254">
        <v>144.94357332390001</v>
      </c>
      <c r="DF732" s="256">
        <v>72.670024936800004</v>
      </c>
      <c r="DG732" s="253"/>
      <c r="DH732" s="261" t="s">
        <v>689</v>
      </c>
      <c r="DI732" s="262" t="s">
        <v>689</v>
      </c>
      <c r="DJ732" s="261" t="s">
        <v>689</v>
      </c>
      <c r="DK732" s="254"/>
      <c r="DL732" s="254">
        <v>182.3</v>
      </c>
      <c r="DM732" s="263"/>
      <c r="DN732" s="264">
        <v>111</v>
      </c>
      <c r="DO732" s="264">
        <v>112</v>
      </c>
      <c r="DP732" s="264">
        <v>105.1</v>
      </c>
      <c r="DQ732" s="261"/>
      <c r="DR732" s="262"/>
      <c r="DS732" s="261"/>
      <c r="DT732" s="184"/>
      <c r="DU732" s="184"/>
      <c r="DV732" s="184"/>
      <c r="DW732" s="184"/>
      <c r="DX732" s="184"/>
      <c r="DY732" s="184"/>
      <c r="DZ732" s="184"/>
      <c r="EA732" s="265"/>
      <c r="EB732" s="265"/>
    </row>
    <row r="733" spans="1:132" s="2" customFormat="1" ht="15" customHeight="1" x14ac:dyDescent="0.2">
      <c r="A733" s="21" t="str">
        <f t="shared" si="11"/>
        <v>230_Дружное (Кумалиягунское и Танеевское)</v>
      </c>
      <c r="B733" s="250">
        <v>7</v>
      </c>
      <c r="C733" s="251" t="s">
        <v>733</v>
      </c>
      <c r="D733" s="251" t="s">
        <v>568</v>
      </c>
      <c r="E733" s="251" t="s">
        <v>1585</v>
      </c>
      <c r="F733" s="251" t="s">
        <v>8</v>
      </c>
      <c r="G733" s="251" t="s">
        <v>1504</v>
      </c>
      <c r="H733" s="251" t="s">
        <v>1586</v>
      </c>
      <c r="I733" s="252" t="s">
        <v>184</v>
      </c>
      <c r="J733" s="251" t="s">
        <v>14</v>
      </c>
      <c r="K733" s="251" t="s">
        <v>688</v>
      </c>
      <c r="L733" s="251" t="s">
        <v>566</v>
      </c>
      <c r="M733" s="251" t="s">
        <v>7085</v>
      </c>
      <c r="N733" s="251" t="s">
        <v>5834</v>
      </c>
      <c r="O733" s="251" t="s">
        <v>9</v>
      </c>
      <c r="P733" s="253" t="s">
        <v>5743</v>
      </c>
      <c r="Q733" s="253"/>
      <c r="R733" s="254"/>
      <c r="S733" s="253"/>
      <c r="T733" s="253">
        <v>19.5</v>
      </c>
      <c r="U733" s="253">
        <v>2639</v>
      </c>
      <c r="V733" s="253">
        <v>2666</v>
      </c>
      <c r="W733" s="254">
        <v>235.12</v>
      </c>
      <c r="X733" s="253" t="s">
        <v>150</v>
      </c>
      <c r="Y733" s="253">
        <v>2672.6</v>
      </c>
      <c r="Z733" s="253">
        <v>2666.3</v>
      </c>
      <c r="AA733" s="253" t="s">
        <v>1099</v>
      </c>
      <c r="AB733" s="254" t="s">
        <v>2120</v>
      </c>
      <c r="AC733" s="251" t="s">
        <v>5745</v>
      </c>
      <c r="AD733" s="253" t="s">
        <v>5746</v>
      </c>
      <c r="AE733" s="253" t="s">
        <v>415</v>
      </c>
      <c r="AF733" s="253">
        <v>2615</v>
      </c>
      <c r="AG733" s="254" t="s">
        <v>5747</v>
      </c>
      <c r="AH733" s="255" t="s">
        <v>5748</v>
      </c>
      <c r="AI733" s="253" t="s">
        <v>5768</v>
      </c>
      <c r="AJ733" s="251" t="s">
        <v>566</v>
      </c>
      <c r="AK733" s="254">
        <v>0</v>
      </c>
      <c r="AL733" s="254">
        <v>17</v>
      </c>
      <c r="AM733" s="254">
        <v>161</v>
      </c>
      <c r="AN733" s="254">
        <v>114</v>
      </c>
      <c r="AO733" s="254">
        <v>113</v>
      </c>
      <c r="AP733" s="254">
        <v>357.89</v>
      </c>
      <c r="AQ733" s="254">
        <v>358.34</v>
      </c>
      <c r="AR733" s="254">
        <v>116.39223798339999</v>
      </c>
      <c r="AS733" s="254">
        <v>360.53705600000001</v>
      </c>
      <c r="AT733" s="254">
        <v>0</v>
      </c>
      <c r="AU733" s="254">
        <v>51</v>
      </c>
      <c r="AV733" s="254">
        <v>209.45</v>
      </c>
      <c r="AW733" s="254" t="s">
        <v>4928</v>
      </c>
      <c r="AX733" s="254">
        <v>209.9</v>
      </c>
      <c r="AY733" s="254">
        <v>148.44</v>
      </c>
      <c r="AZ733" s="256">
        <v>0.38171434529999998</v>
      </c>
      <c r="BA733" s="254" t="s">
        <v>566</v>
      </c>
      <c r="BB733" s="254" t="s">
        <v>566</v>
      </c>
      <c r="BC733" s="254">
        <v>58.800655964400001</v>
      </c>
      <c r="BD733" s="254">
        <v>62.957419354800003</v>
      </c>
      <c r="BE733" s="257">
        <v>56.661677419299998</v>
      </c>
      <c r="BF733" s="254">
        <v>0.9</v>
      </c>
      <c r="BG733" s="254">
        <v>31</v>
      </c>
      <c r="BH733" s="254">
        <v>1951.68</v>
      </c>
      <c r="BI733" s="254" t="s">
        <v>430</v>
      </c>
      <c r="BJ733" s="254" t="s">
        <v>566</v>
      </c>
      <c r="BK733" s="254">
        <v>62.957419354800003</v>
      </c>
      <c r="BL733" s="254">
        <v>56.661677419299998</v>
      </c>
      <c r="BM733" s="254">
        <v>113</v>
      </c>
      <c r="BN733" s="254">
        <v>30</v>
      </c>
      <c r="BO733" s="256">
        <v>1888.7225806470001</v>
      </c>
      <c r="BP733" s="256" t="s">
        <v>566</v>
      </c>
      <c r="BQ733" s="251" t="s">
        <v>566</v>
      </c>
      <c r="BR733" s="251" t="s">
        <v>566</v>
      </c>
      <c r="BS733" s="251" t="s">
        <v>566</v>
      </c>
      <c r="BT733" s="255" t="s">
        <v>566</v>
      </c>
      <c r="BU733" s="258">
        <v>0</v>
      </c>
      <c r="BV733" s="254" t="s">
        <v>7086</v>
      </c>
      <c r="BW733" s="254" t="s">
        <v>566</v>
      </c>
      <c r="BX733" s="259" t="s">
        <v>566</v>
      </c>
      <c r="BY733" s="259" t="s">
        <v>566</v>
      </c>
      <c r="BZ733" s="259" t="s">
        <v>566</v>
      </c>
      <c r="CA733" s="251"/>
      <c r="CB733" s="251">
        <v>365.37369466669998</v>
      </c>
      <c r="CC733" s="260">
        <v>116.90662857869999</v>
      </c>
      <c r="CD733" s="260">
        <v>58.800655964400001</v>
      </c>
      <c r="CE733" s="254">
        <v>2.1389785451000023</v>
      </c>
      <c r="CF733" s="254">
        <v>-5.5</v>
      </c>
      <c r="CG733" s="254">
        <v>1.0149600000000001</v>
      </c>
      <c r="CH733" s="254">
        <v>2.8</v>
      </c>
      <c r="CI733" s="256">
        <v>0.8</v>
      </c>
      <c r="CJ733" s="256">
        <v>0.2413570089</v>
      </c>
      <c r="CK733" s="254">
        <v>18984.997503512401</v>
      </c>
      <c r="CL733" s="254">
        <v>3.1596640299999999E-2</v>
      </c>
      <c r="CM733" s="254">
        <v>0.40187817240000001</v>
      </c>
      <c r="CN733" s="254">
        <v>677.22760000000005</v>
      </c>
      <c r="CO733" s="254">
        <v>1</v>
      </c>
      <c r="CP733" s="254">
        <v>58.800633571500001</v>
      </c>
      <c r="CQ733" s="254">
        <v>0.35377705869999998</v>
      </c>
      <c r="CR733" s="254">
        <v>2338</v>
      </c>
      <c r="CS733" s="254">
        <v>2333.5300000000002</v>
      </c>
      <c r="CT733" s="254">
        <v>85.14</v>
      </c>
      <c r="CU733" s="254">
        <v>237</v>
      </c>
      <c r="CV733" s="254">
        <v>11.6244725738</v>
      </c>
      <c r="CW733" s="254">
        <v>0.10349999999999999</v>
      </c>
      <c r="CX733" s="253" t="s">
        <v>393</v>
      </c>
      <c r="CY733" s="253" t="s">
        <v>566</v>
      </c>
      <c r="CZ733" s="254" t="s">
        <v>566</v>
      </c>
      <c r="DA733" s="254">
        <v>-5.5</v>
      </c>
      <c r="DB733" s="254">
        <v>0.37670785870000001</v>
      </c>
      <c r="DC733" s="254">
        <v>56.661677419299998</v>
      </c>
      <c r="DD733" s="256">
        <v>0</v>
      </c>
      <c r="DE733" s="254">
        <v>58.800655964400001</v>
      </c>
      <c r="DF733" s="256">
        <v>2.1389785451000023</v>
      </c>
      <c r="DG733" s="253"/>
      <c r="DH733" s="261" t="s">
        <v>689</v>
      </c>
      <c r="DI733" s="262" t="s">
        <v>689</v>
      </c>
      <c r="DJ733" s="261" t="s">
        <v>566</v>
      </c>
      <c r="DK733" s="254"/>
      <c r="DL733" s="254">
        <v>144</v>
      </c>
      <c r="DM733" s="263"/>
      <c r="DN733" s="264">
        <v>962</v>
      </c>
      <c r="DO733" s="264">
        <v>966</v>
      </c>
      <c r="DP733" s="264">
        <v>63.8</v>
      </c>
      <c r="DQ733" s="261"/>
      <c r="DR733" s="262"/>
      <c r="DS733" s="261"/>
      <c r="DT733" s="184"/>
      <c r="DU733" s="184"/>
      <c r="DV733" s="184"/>
      <c r="DW733" s="184"/>
      <c r="DX733" s="184"/>
      <c r="DY733" s="184"/>
      <c r="DZ733" s="184"/>
      <c r="EA733" s="265"/>
      <c r="EB733" s="265"/>
    </row>
    <row r="734" spans="1:132" s="2" customFormat="1" ht="15" customHeight="1" x14ac:dyDescent="0.2">
      <c r="A734" s="21" t="str">
        <f t="shared" si="11"/>
        <v>231_Дружное (Кумалиягунское и Танеевское)</v>
      </c>
      <c r="B734" s="250">
        <v>8</v>
      </c>
      <c r="C734" s="251" t="s">
        <v>733</v>
      </c>
      <c r="D734" s="251" t="s">
        <v>568</v>
      </c>
      <c r="E734" s="251" t="s">
        <v>1585</v>
      </c>
      <c r="F734" s="251" t="s">
        <v>8</v>
      </c>
      <c r="G734" s="251" t="s">
        <v>1504</v>
      </c>
      <c r="H734" s="251" t="s">
        <v>1586</v>
      </c>
      <c r="I734" s="252" t="s">
        <v>185</v>
      </c>
      <c r="J734" s="251" t="s">
        <v>14</v>
      </c>
      <c r="K734" s="251" t="s">
        <v>688</v>
      </c>
      <c r="L734" s="251" t="s">
        <v>566</v>
      </c>
      <c r="M734" s="251" t="s">
        <v>7085</v>
      </c>
      <c r="N734" s="251" t="s">
        <v>5834</v>
      </c>
      <c r="O734" s="251" t="s">
        <v>9</v>
      </c>
      <c r="P734" s="253" t="s">
        <v>5743</v>
      </c>
      <c r="Q734" s="253"/>
      <c r="R734" s="254"/>
      <c r="S734" s="253"/>
      <c r="T734" s="253">
        <v>10</v>
      </c>
      <c r="U734" s="253">
        <v>2515</v>
      </c>
      <c r="V734" s="253">
        <v>2530</v>
      </c>
      <c r="W734" s="254">
        <v>109.04300000000001</v>
      </c>
      <c r="X734" s="253" t="s">
        <v>150</v>
      </c>
      <c r="Y734" s="253">
        <v>2565.1999999999998</v>
      </c>
      <c r="Z734" s="253">
        <v>2563.6</v>
      </c>
      <c r="AA734" s="253" t="s">
        <v>1099</v>
      </c>
      <c r="AB734" s="254" t="s">
        <v>1065</v>
      </c>
      <c r="AC734" s="251" t="s">
        <v>5745</v>
      </c>
      <c r="AD734" s="253" t="s">
        <v>5746</v>
      </c>
      <c r="AE734" s="253" t="s">
        <v>415</v>
      </c>
      <c r="AF734" s="253">
        <v>2470</v>
      </c>
      <c r="AG734" s="254" t="s">
        <v>5747</v>
      </c>
      <c r="AH734" s="255" t="s">
        <v>5748</v>
      </c>
      <c r="AI734" s="253" t="s">
        <v>6064</v>
      </c>
      <c r="AJ734" s="251" t="s">
        <v>566</v>
      </c>
      <c r="AK734" s="254">
        <v>0</v>
      </c>
      <c r="AL734" s="254">
        <v>17</v>
      </c>
      <c r="AM734" s="254">
        <v>161</v>
      </c>
      <c r="AN734" s="254">
        <v>114</v>
      </c>
      <c r="AO734" s="254">
        <v>113</v>
      </c>
      <c r="AP734" s="254">
        <v>351.15</v>
      </c>
      <c r="AQ734" s="254">
        <v>351.72</v>
      </c>
      <c r="AR734" s="254">
        <v>116.3458080251</v>
      </c>
      <c r="AS734" s="254">
        <v>358.87430080000001</v>
      </c>
      <c r="AT734" s="254">
        <v>0</v>
      </c>
      <c r="AU734" s="254">
        <v>157</v>
      </c>
      <c r="AV734" s="254">
        <v>206.82</v>
      </c>
      <c r="AW734" s="254" t="s">
        <v>4928</v>
      </c>
      <c r="AX734" s="254">
        <v>207.4</v>
      </c>
      <c r="AY734" s="254">
        <v>144.33000000000001</v>
      </c>
      <c r="AZ734" s="256">
        <v>1.857843696</v>
      </c>
      <c r="BA734" s="254" t="s">
        <v>566</v>
      </c>
      <c r="BB734" s="254" t="s">
        <v>566</v>
      </c>
      <c r="BC734" s="254">
        <v>287.04913389209997</v>
      </c>
      <c r="BD734" s="254">
        <v>268.14258064519998</v>
      </c>
      <c r="BE734" s="257">
        <v>268.14258064519998</v>
      </c>
      <c r="BF734" s="254">
        <v>1</v>
      </c>
      <c r="BG734" s="254">
        <v>31</v>
      </c>
      <c r="BH734" s="254">
        <v>8312.42</v>
      </c>
      <c r="BI734" s="254" t="s">
        <v>430</v>
      </c>
      <c r="BJ734" s="254" t="s">
        <v>566</v>
      </c>
      <c r="BK734" s="254">
        <v>268.14258064519998</v>
      </c>
      <c r="BL734" s="254">
        <v>268.14258064519998</v>
      </c>
      <c r="BM734" s="254">
        <v>113</v>
      </c>
      <c r="BN734" s="254">
        <v>30</v>
      </c>
      <c r="BO734" s="256">
        <v>8044.2774193559999</v>
      </c>
      <c r="BP734" s="256" t="s">
        <v>566</v>
      </c>
      <c r="BQ734" s="251" t="s">
        <v>566</v>
      </c>
      <c r="BR734" s="251" t="s">
        <v>566</v>
      </c>
      <c r="BS734" s="251" t="s">
        <v>566</v>
      </c>
      <c r="BT734" s="255" t="s">
        <v>566</v>
      </c>
      <c r="BU734" s="258">
        <v>0</v>
      </c>
      <c r="BV734" s="254" t="s">
        <v>8183</v>
      </c>
      <c r="BW734" s="254" t="s">
        <v>5798</v>
      </c>
      <c r="BX734" s="259">
        <v>341</v>
      </c>
      <c r="BY734" s="259">
        <v>82</v>
      </c>
      <c r="BZ734" s="259">
        <v>0.61111939189999998</v>
      </c>
      <c r="CA734" s="251"/>
      <c r="CB734" s="251">
        <v>363.50920906670001</v>
      </c>
      <c r="CC734" s="260">
        <v>121.6276408742</v>
      </c>
      <c r="CD734" s="260">
        <v>287.04913389209997</v>
      </c>
      <c r="CE734" s="254">
        <v>18.906553246899989</v>
      </c>
      <c r="CF734" s="254">
        <v>-5.5</v>
      </c>
      <c r="CG734" s="254">
        <v>1.0150399999999999</v>
      </c>
      <c r="CH734" s="254">
        <v>2.8</v>
      </c>
      <c r="CI734" s="256">
        <v>0.8</v>
      </c>
      <c r="CJ734" s="256">
        <v>1.0279660742000001</v>
      </c>
      <c r="CK734" s="254">
        <v>80865.568005588793</v>
      </c>
      <c r="CL734" s="254">
        <v>2.77781577E-2</v>
      </c>
      <c r="CM734" s="254">
        <v>6.1008524717999997</v>
      </c>
      <c r="CN734" s="254">
        <v>676.87872000000004</v>
      </c>
      <c r="CO734" s="254">
        <v>1</v>
      </c>
      <c r="CP734" s="254">
        <v>287.04934014949998</v>
      </c>
      <c r="CQ734" s="254">
        <v>6.9675994022000003</v>
      </c>
      <c r="CR734" s="254">
        <v>2338</v>
      </c>
      <c r="CS734" s="254">
        <v>2332.3240000000001</v>
      </c>
      <c r="CT734" s="254">
        <v>85.1</v>
      </c>
      <c r="CU734" s="254">
        <v>237</v>
      </c>
      <c r="CV734" s="254">
        <v>12.734177215200001</v>
      </c>
      <c r="CW734" s="254">
        <v>0.10349999999999999</v>
      </c>
      <c r="CX734" s="253" t="s">
        <v>393</v>
      </c>
      <c r="CY734" s="253" t="s">
        <v>566</v>
      </c>
      <c r="CZ734" s="254" t="s">
        <v>566</v>
      </c>
      <c r="DA734" s="254">
        <v>-5.5</v>
      </c>
      <c r="DB734" s="254">
        <v>1.8277530272</v>
      </c>
      <c r="DC734" s="254">
        <v>268.1425806414</v>
      </c>
      <c r="DD734" s="256">
        <v>-3.7999825508450158E-9</v>
      </c>
      <c r="DE734" s="254">
        <v>287.04913389209997</v>
      </c>
      <c r="DF734" s="256">
        <v>18.906553246899989</v>
      </c>
      <c r="DG734" s="253"/>
      <c r="DH734" s="261" t="s">
        <v>689</v>
      </c>
      <c r="DI734" s="262" t="s">
        <v>689</v>
      </c>
      <c r="DJ734" s="261" t="s">
        <v>566</v>
      </c>
      <c r="DK734" s="254"/>
      <c r="DL734" s="254">
        <v>144</v>
      </c>
      <c r="DM734" s="263"/>
      <c r="DN734" s="264">
        <v>231</v>
      </c>
      <c r="DO734" s="264">
        <v>234</v>
      </c>
      <c r="DP734" s="264">
        <v>0</v>
      </c>
      <c r="DQ734" s="261"/>
      <c r="DR734" s="262"/>
      <c r="DS734" s="261"/>
      <c r="DT734" s="184"/>
      <c r="DU734" s="184"/>
      <c r="DV734" s="184"/>
      <c r="DW734" s="184"/>
      <c r="DX734" s="184"/>
      <c r="DY734" s="184"/>
      <c r="DZ734" s="184"/>
      <c r="EA734" s="265"/>
      <c r="EB734" s="265"/>
    </row>
    <row r="735" spans="1:132" s="2" customFormat="1" ht="15" customHeight="1" x14ac:dyDescent="0.2">
      <c r="A735" s="21" t="str">
        <f t="shared" si="11"/>
        <v>232_Дружное (Кумалиягунское и Танеевское)</v>
      </c>
      <c r="B735" s="250">
        <v>9</v>
      </c>
      <c r="C735" s="251" t="s">
        <v>733</v>
      </c>
      <c r="D735" s="251" t="s">
        <v>568</v>
      </c>
      <c r="E735" s="251" t="s">
        <v>1585</v>
      </c>
      <c r="F735" s="251" t="s">
        <v>8</v>
      </c>
      <c r="G735" s="251" t="s">
        <v>1504</v>
      </c>
      <c r="H735" s="251" t="s">
        <v>1586</v>
      </c>
      <c r="I735" s="252" t="s">
        <v>7087</v>
      </c>
      <c r="J735" s="251" t="s">
        <v>14</v>
      </c>
      <c r="K735" s="251" t="s">
        <v>688</v>
      </c>
      <c r="L735" s="251" t="s">
        <v>566</v>
      </c>
      <c r="M735" s="251" t="s">
        <v>7085</v>
      </c>
      <c r="N735" s="251" t="s">
        <v>5834</v>
      </c>
      <c r="O735" s="251" t="s">
        <v>9</v>
      </c>
      <c r="P735" s="253" t="s">
        <v>5743</v>
      </c>
      <c r="Q735" s="253"/>
      <c r="R735" s="254"/>
      <c r="S735" s="253"/>
      <c r="T735" s="253">
        <v>20.399999999999999</v>
      </c>
      <c r="U735" s="253">
        <v>2499</v>
      </c>
      <c r="V735" s="253">
        <v>2515.6999999999998</v>
      </c>
      <c r="W735" s="254">
        <v>92.36</v>
      </c>
      <c r="X735" s="253" t="s">
        <v>150</v>
      </c>
      <c r="Y735" s="253">
        <v>2547.5</v>
      </c>
      <c r="Z735" s="253">
        <v>2543.9</v>
      </c>
      <c r="AA735" s="253" t="s">
        <v>1099</v>
      </c>
      <c r="AB735" s="254" t="s">
        <v>978</v>
      </c>
      <c r="AC735" s="251" t="s">
        <v>5745</v>
      </c>
      <c r="AD735" s="253" t="s">
        <v>5746</v>
      </c>
      <c r="AE735" s="253" t="s">
        <v>415</v>
      </c>
      <c r="AF735" s="253">
        <v>2270</v>
      </c>
      <c r="AG735" s="254" t="s">
        <v>5747</v>
      </c>
      <c r="AH735" s="255" t="s">
        <v>5748</v>
      </c>
      <c r="AI735" s="253" t="s">
        <v>5979</v>
      </c>
      <c r="AJ735" s="251" t="s">
        <v>566</v>
      </c>
      <c r="AK735" s="254" t="s">
        <v>566</v>
      </c>
      <c r="AL735" s="254">
        <v>17</v>
      </c>
      <c r="AM735" s="254">
        <v>161</v>
      </c>
      <c r="AN735" s="254">
        <v>114</v>
      </c>
      <c r="AO735" s="254">
        <v>113</v>
      </c>
      <c r="AP735" s="254">
        <v>354.77</v>
      </c>
      <c r="AQ735" s="254">
        <v>355.48</v>
      </c>
      <c r="AR735" s="254">
        <v>113.4603392416</v>
      </c>
      <c r="AS735" s="254">
        <v>357.11764266670002</v>
      </c>
      <c r="AT735" s="254" t="s">
        <v>566</v>
      </c>
      <c r="AU735" s="254" t="s">
        <v>566</v>
      </c>
      <c r="AV735" s="254">
        <v>204.89</v>
      </c>
      <c r="AW735" s="254" t="s">
        <v>4928</v>
      </c>
      <c r="AX735" s="254">
        <v>205.6</v>
      </c>
      <c r="AY735" s="254">
        <v>149.88</v>
      </c>
      <c r="AZ735" s="256">
        <v>1.2940094011000001</v>
      </c>
      <c r="BA735" s="254" t="s">
        <v>566</v>
      </c>
      <c r="BB735" s="254" t="s">
        <v>566</v>
      </c>
      <c r="BC735" s="254">
        <v>200.44961620539999</v>
      </c>
      <c r="BD735" s="254">
        <v>193.94612903230001</v>
      </c>
      <c r="BE735" s="257">
        <v>193.94612903219999</v>
      </c>
      <c r="BF735" s="254">
        <v>1</v>
      </c>
      <c r="BG735" s="254">
        <v>31</v>
      </c>
      <c r="BH735" s="254">
        <v>6012.33</v>
      </c>
      <c r="BI735" s="254" t="s">
        <v>430</v>
      </c>
      <c r="BJ735" s="254" t="s">
        <v>566</v>
      </c>
      <c r="BK735" s="254">
        <v>193.94612903230001</v>
      </c>
      <c r="BL735" s="254">
        <v>193.94612903230001</v>
      </c>
      <c r="BM735" s="254">
        <v>113</v>
      </c>
      <c r="BN735" s="254">
        <v>30</v>
      </c>
      <c r="BO735" s="256">
        <v>5818.3838709660004</v>
      </c>
      <c r="BP735" s="256" t="s">
        <v>566</v>
      </c>
      <c r="BQ735" s="251" t="s">
        <v>566</v>
      </c>
      <c r="BR735" s="251" t="s">
        <v>566</v>
      </c>
      <c r="BS735" s="251" t="s">
        <v>566</v>
      </c>
      <c r="BT735" s="255" t="s">
        <v>566</v>
      </c>
      <c r="BU735" s="258">
        <v>0</v>
      </c>
      <c r="BV735" s="254" t="s">
        <v>7088</v>
      </c>
      <c r="BW735" s="254" t="s">
        <v>566</v>
      </c>
      <c r="BX735" s="259" t="s">
        <v>566</v>
      </c>
      <c r="BY735" s="259" t="s">
        <v>566</v>
      </c>
      <c r="BZ735" s="259" t="s">
        <v>566</v>
      </c>
      <c r="CA735" s="251"/>
      <c r="CB735" s="251">
        <v>362.09693800000002</v>
      </c>
      <c r="CC735" s="260">
        <v>116.17166161750001</v>
      </c>
      <c r="CD735" s="260">
        <v>200.44961620539999</v>
      </c>
      <c r="CE735" s="254">
        <v>6.5034871731999999</v>
      </c>
      <c r="CF735" s="254">
        <v>-1.76</v>
      </c>
      <c r="CG735" s="254">
        <v>1.0149999999999999</v>
      </c>
      <c r="CH735" s="254">
        <v>2.8</v>
      </c>
      <c r="CI735" s="256">
        <v>0.8</v>
      </c>
      <c r="CJ735" s="256">
        <v>0.74352249609999999</v>
      </c>
      <c r="CK735" s="254">
        <v>58487.338347424498</v>
      </c>
      <c r="CL735" s="254">
        <v>2.83119971E-2</v>
      </c>
      <c r="CM735" s="254">
        <v>3.1222644964000001</v>
      </c>
      <c r="CN735" s="254">
        <v>676.50940000000003</v>
      </c>
      <c r="CO735" s="254">
        <v>1</v>
      </c>
      <c r="CP735" s="254">
        <v>200.4496030215</v>
      </c>
      <c r="CQ735" s="254">
        <v>3.3279789507999999</v>
      </c>
      <c r="CR735" s="254">
        <v>2338</v>
      </c>
      <c r="CS735" s="254">
        <v>2331.0050000000001</v>
      </c>
      <c r="CT735" s="254">
        <v>85.1</v>
      </c>
      <c r="CU735" s="254">
        <v>237</v>
      </c>
      <c r="CV735" s="254">
        <v>13.548523206800001</v>
      </c>
      <c r="CW735" s="254">
        <v>0.10349999999999999</v>
      </c>
      <c r="CX735" s="253" t="s">
        <v>393</v>
      </c>
      <c r="CY735" s="253" t="s">
        <v>566</v>
      </c>
      <c r="CZ735" s="254" t="s">
        <v>566</v>
      </c>
      <c r="DA735" s="254">
        <v>-5.5</v>
      </c>
      <c r="DB735" s="254">
        <v>2.3473667782000001</v>
      </c>
      <c r="DC735" s="254">
        <v>355.35211981449999</v>
      </c>
      <c r="DD735" s="256">
        <v>161.40599078229999</v>
      </c>
      <c r="DE735" s="254">
        <v>369.7459972126</v>
      </c>
      <c r="DF735" s="256">
        <v>175.79986818040001</v>
      </c>
      <c r="DG735" s="253"/>
      <c r="DH735" s="261" t="s">
        <v>689</v>
      </c>
      <c r="DI735" s="262" t="s">
        <v>689</v>
      </c>
      <c r="DJ735" s="261" t="s">
        <v>566</v>
      </c>
      <c r="DK735" s="254"/>
      <c r="DL735" s="254">
        <v>144</v>
      </c>
      <c r="DM735" s="263"/>
      <c r="DN735" s="264">
        <v>531</v>
      </c>
      <c r="DO735" s="264">
        <v>541</v>
      </c>
      <c r="DP735" s="264">
        <v>152.30000000000001</v>
      </c>
      <c r="DQ735" s="261"/>
      <c r="DR735" s="262"/>
      <c r="DS735" s="261"/>
      <c r="DT735" s="184"/>
      <c r="DU735" s="184"/>
      <c r="DV735" s="184"/>
      <c r="DW735" s="184"/>
      <c r="DX735" s="184"/>
      <c r="DY735" s="184"/>
      <c r="DZ735" s="184"/>
      <c r="EA735" s="265"/>
      <c r="EB735" s="265"/>
    </row>
    <row r="736" spans="1:132" s="2" customFormat="1" ht="15" customHeight="1" x14ac:dyDescent="0.2">
      <c r="A736" s="21" t="str">
        <f t="shared" si="11"/>
        <v>233_Дружное (Кумалиягунское и Танеевское)</v>
      </c>
      <c r="B736" s="250">
        <v>10</v>
      </c>
      <c r="C736" s="251" t="s">
        <v>733</v>
      </c>
      <c r="D736" s="251" t="s">
        <v>568</v>
      </c>
      <c r="E736" s="251" t="s">
        <v>1585</v>
      </c>
      <c r="F736" s="251" t="s">
        <v>8</v>
      </c>
      <c r="G736" s="251" t="s">
        <v>1504</v>
      </c>
      <c r="H736" s="251" t="s">
        <v>1586</v>
      </c>
      <c r="I736" s="252" t="s">
        <v>7089</v>
      </c>
      <c r="J736" s="251" t="s">
        <v>15</v>
      </c>
      <c r="K736" s="251" t="s">
        <v>1593</v>
      </c>
      <c r="L736" s="251" t="s">
        <v>566</v>
      </c>
      <c r="M736" s="251" t="s">
        <v>384</v>
      </c>
      <c r="N736" s="251" t="s">
        <v>34</v>
      </c>
      <c r="O736" s="251" t="s">
        <v>6</v>
      </c>
      <c r="P736" s="253" t="s">
        <v>5743</v>
      </c>
      <c r="Q736" s="253"/>
      <c r="R736" s="254"/>
      <c r="S736" s="253"/>
      <c r="T736" s="253">
        <v>8</v>
      </c>
      <c r="U736" s="253">
        <v>2802</v>
      </c>
      <c r="V736" s="253">
        <v>2810</v>
      </c>
      <c r="W736" s="254">
        <v>465.00900000000001</v>
      </c>
      <c r="X736" s="253" t="s">
        <v>150</v>
      </c>
      <c r="Y736" s="253">
        <v>2923</v>
      </c>
      <c r="Z736" s="253">
        <v>2810.9</v>
      </c>
      <c r="AA736" s="253" t="s">
        <v>1100</v>
      </c>
      <c r="AB736" s="254" t="s">
        <v>1235</v>
      </c>
      <c r="AC736" s="251" t="s">
        <v>5745</v>
      </c>
      <c r="AD736" s="253" t="s">
        <v>5746</v>
      </c>
      <c r="AE736" s="253" t="s">
        <v>566</v>
      </c>
      <c r="AF736" s="253" t="s">
        <v>566</v>
      </c>
      <c r="AG736" s="254" t="s">
        <v>5747</v>
      </c>
      <c r="AH736" s="255" t="s">
        <v>5748</v>
      </c>
      <c r="AI736" s="253" t="s">
        <v>566</v>
      </c>
      <c r="AJ736" s="251" t="s">
        <v>566</v>
      </c>
      <c r="AK736" s="254" t="s">
        <v>566</v>
      </c>
      <c r="AL736" s="254">
        <v>17</v>
      </c>
      <c r="AM736" s="254">
        <v>161</v>
      </c>
      <c r="AN736" s="254">
        <v>92</v>
      </c>
      <c r="AO736" s="254">
        <v>91</v>
      </c>
      <c r="AP736" s="254">
        <v>327.94</v>
      </c>
      <c r="AQ736" s="254">
        <v>330.38</v>
      </c>
      <c r="AR736" s="254">
        <v>123.2755797845</v>
      </c>
      <c r="AS736" s="254">
        <v>360.22272493330001</v>
      </c>
      <c r="AT736" s="254">
        <v>0</v>
      </c>
      <c r="AU736" s="254">
        <v>288</v>
      </c>
      <c r="AV736" s="254">
        <v>213.16</v>
      </c>
      <c r="AW736" s="254" t="s">
        <v>4928</v>
      </c>
      <c r="AX736" s="254">
        <v>215.6</v>
      </c>
      <c r="AY736" s="254">
        <v>114.78</v>
      </c>
      <c r="AZ736" s="256">
        <v>8.8402497900000002E-2</v>
      </c>
      <c r="BA736" s="254" t="s">
        <v>566</v>
      </c>
      <c r="BB736" s="254" t="s">
        <v>566</v>
      </c>
      <c r="BC736" s="254">
        <v>13.0007122321</v>
      </c>
      <c r="BD736" s="254">
        <v>12.6835483871</v>
      </c>
      <c r="BE736" s="257">
        <v>10.146838709700001</v>
      </c>
      <c r="BF736" s="254">
        <v>0.8</v>
      </c>
      <c r="BG736" s="254">
        <v>31</v>
      </c>
      <c r="BH736" s="254">
        <v>393.19</v>
      </c>
      <c r="BI736" s="254" t="s">
        <v>430</v>
      </c>
      <c r="BJ736" s="254" t="s">
        <v>566</v>
      </c>
      <c r="BK736" s="254">
        <v>12.6835483871</v>
      </c>
      <c r="BL736" s="254">
        <v>10.146838709700001</v>
      </c>
      <c r="BM736" s="254">
        <v>91</v>
      </c>
      <c r="BN736" s="254">
        <v>30</v>
      </c>
      <c r="BO736" s="256">
        <v>380.50645161300002</v>
      </c>
      <c r="BP736" s="256" t="s">
        <v>566</v>
      </c>
      <c r="BQ736" s="251" t="s">
        <v>566</v>
      </c>
      <c r="BR736" s="251" t="s">
        <v>566</v>
      </c>
      <c r="BS736" s="251" t="s">
        <v>566</v>
      </c>
      <c r="BT736" s="255" t="s">
        <v>566</v>
      </c>
      <c r="BU736" s="258">
        <v>0</v>
      </c>
      <c r="BV736" s="254" t="s">
        <v>8184</v>
      </c>
      <c r="BW736" s="254" t="s">
        <v>1058</v>
      </c>
      <c r="BX736" s="259">
        <v>316.41000000000003</v>
      </c>
      <c r="BY736" s="259">
        <v>63</v>
      </c>
      <c r="BZ736" s="259">
        <v>0.61016949149999999</v>
      </c>
      <c r="CA736" s="251"/>
      <c r="CB736" s="251">
        <v>360.22272493330001</v>
      </c>
      <c r="CC736" s="260">
        <v>123.27557978439999</v>
      </c>
      <c r="CD736" s="260">
        <v>13.0007122321</v>
      </c>
      <c r="CE736" s="254">
        <v>2.8538735223999989</v>
      </c>
      <c r="CF736" s="254">
        <v>0.15</v>
      </c>
      <c r="CG736" s="254">
        <v>1.014</v>
      </c>
      <c r="CH736" s="254">
        <v>2.8</v>
      </c>
      <c r="CI736" s="256">
        <v>0.8</v>
      </c>
      <c r="CJ736" s="256">
        <v>4.8624345300000003E-2</v>
      </c>
      <c r="CK736" s="254">
        <v>3821.1441787200001</v>
      </c>
      <c r="CL736" s="254">
        <v>4.18850204E-2</v>
      </c>
      <c r="CM736" s="254">
        <v>2.2716521399999998E-2</v>
      </c>
      <c r="CN736" s="254">
        <v>654.35748000000001</v>
      </c>
      <c r="CO736" s="254">
        <v>1</v>
      </c>
      <c r="CP736" s="254">
        <v>13.0005965561</v>
      </c>
      <c r="CQ736" s="254">
        <v>2.37422511E-2</v>
      </c>
      <c r="CR736" s="254">
        <v>2275</v>
      </c>
      <c r="CS736" s="254">
        <v>2250.8910000000001</v>
      </c>
      <c r="CT736" s="254">
        <v>86.1</v>
      </c>
      <c r="CU736" s="254">
        <v>225</v>
      </c>
      <c r="CV736" s="254">
        <v>5.2622222222000001</v>
      </c>
      <c r="CW736" s="254">
        <v>9.0999999999999998E-2</v>
      </c>
      <c r="CX736" s="253" t="s">
        <v>393</v>
      </c>
      <c r="CY736" s="253" t="s">
        <v>566</v>
      </c>
      <c r="CZ736" s="254" t="s">
        <v>566</v>
      </c>
      <c r="DA736" s="254">
        <v>-5.9</v>
      </c>
      <c r="DB736" s="254">
        <v>0.37797213099999999</v>
      </c>
      <c r="DC736" s="254">
        <v>43.383641196200003</v>
      </c>
      <c r="DD736" s="256">
        <v>33.236802486500004</v>
      </c>
      <c r="DE736" s="254">
        <v>55.585611533700003</v>
      </c>
      <c r="DF736" s="256">
        <v>45.438772824000004</v>
      </c>
      <c r="DG736" s="253"/>
      <c r="DH736" s="261" t="s">
        <v>689</v>
      </c>
      <c r="DI736" s="262" t="s">
        <v>689</v>
      </c>
      <c r="DJ736" s="261" t="s">
        <v>689</v>
      </c>
      <c r="DK736" s="254"/>
      <c r="DL736" s="254">
        <v>144</v>
      </c>
      <c r="DM736" s="263"/>
      <c r="DN736" s="264">
        <v>1695</v>
      </c>
      <c r="DO736" s="264">
        <v>1704</v>
      </c>
      <c r="DP736" s="264">
        <v>114.5</v>
      </c>
      <c r="DQ736" s="261"/>
      <c r="DR736" s="262"/>
      <c r="DS736" s="261"/>
      <c r="DT736" s="184"/>
      <c r="DU736" s="184"/>
      <c r="DV736" s="184"/>
      <c r="DW736" s="184"/>
      <c r="DX736" s="184"/>
      <c r="DY736" s="184"/>
      <c r="DZ736" s="184"/>
      <c r="EA736" s="265"/>
      <c r="EB736" s="265"/>
    </row>
    <row r="737" spans="1:132" s="2" customFormat="1" ht="15" customHeight="1" x14ac:dyDescent="0.2">
      <c r="A737" s="21" t="str">
        <f t="shared" si="11"/>
        <v>236_Дружное (Кумалиягунское и Танеевское)</v>
      </c>
      <c r="B737" s="250">
        <v>11</v>
      </c>
      <c r="C737" s="251" t="s">
        <v>733</v>
      </c>
      <c r="D737" s="251" t="s">
        <v>568</v>
      </c>
      <c r="E737" s="251" t="s">
        <v>1585</v>
      </c>
      <c r="F737" s="251" t="s">
        <v>8</v>
      </c>
      <c r="G737" s="251" t="s">
        <v>1504</v>
      </c>
      <c r="H737" s="251" t="s">
        <v>1586</v>
      </c>
      <c r="I737" s="252" t="s">
        <v>181</v>
      </c>
      <c r="J737" s="251" t="s">
        <v>61</v>
      </c>
      <c r="K737" s="251" t="s">
        <v>1593</v>
      </c>
      <c r="L737" s="251" t="s">
        <v>566</v>
      </c>
      <c r="M737" s="251" t="s">
        <v>384</v>
      </c>
      <c r="N737" s="251" t="s">
        <v>34</v>
      </c>
      <c r="O737" s="251" t="s">
        <v>6</v>
      </c>
      <c r="P737" s="253" t="s">
        <v>5743</v>
      </c>
      <c r="Q737" s="253"/>
      <c r="R737" s="254"/>
      <c r="S737" s="253"/>
      <c r="T737" s="253">
        <v>11.8</v>
      </c>
      <c r="U737" s="253">
        <v>2609.8000000000002</v>
      </c>
      <c r="V737" s="253">
        <v>2619.6</v>
      </c>
      <c r="W737" s="254">
        <v>257.44799999999998</v>
      </c>
      <c r="X737" s="253" t="s">
        <v>150</v>
      </c>
      <c r="Y737" s="253">
        <v>2698</v>
      </c>
      <c r="Z737" s="253">
        <v>2622.9</v>
      </c>
      <c r="AA737" s="253" t="s">
        <v>1099</v>
      </c>
      <c r="AB737" s="254" t="s">
        <v>524</v>
      </c>
      <c r="AC737" s="251" t="s">
        <v>5745</v>
      </c>
      <c r="AD737" s="253" t="s">
        <v>5746</v>
      </c>
      <c r="AE737" s="253" t="s">
        <v>415</v>
      </c>
      <c r="AF737" s="253">
        <v>2490</v>
      </c>
      <c r="AG737" s="254" t="s">
        <v>5747</v>
      </c>
      <c r="AH737" s="255" t="s">
        <v>5748</v>
      </c>
      <c r="AI737" s="253" t="s">
        <v>5809</v>
      </c>
      <c r="AJ737" s="251" t="s">
        <v>566</v>
      </c>
      <c r="AK737" s="254" t="s">
        <v>566</v>
      </c>
      <c r="AL737" s="254">
        <v>17</v>
      </c>
      <c r="AM737" s="254">
        <v>161</v>
      </c>
      <c r="AN737" s="254">
        <v>91</v>
      </c>
      <c r="AO737" s="254">
        <v>90</v>
      </c>
      <c r="AP737" s="254">
        <v>317.61</v>
      </c>
      <c r="AQ737" s="254">
        <v>318.44</v>
      </c>
      <c r="AR737" s="254">
        <v>150.29573272050001</v>
      </c>
      <c r="AS737" s="254">
        <v>367.13538186670002</v>
      </c>
      <c r="AT737" s="254">
        <v>4</v>
      </c>
      <c r="AU737" s="254">
        <v>140</v>
      </c>
      <c r="AV737" s="254">
        <v>221.37</v>
      </c>
      <c r="AW737" s="254" t="s">
        <v>4928</v>
      </c>
      <c r="AX737" s="254">
        <v>222.2</v>
      </c>
      <c r="AY737" s="254">
        <v>96.24</v>
      </c>
      <c r="AZ737" s="256">
        <v>3.4662959537</v>
      </c>
      <c r="BA737" s="254" t="s">
        <v>566</v>
      </c>
      <c r="BB737" s="254" t="s">
        <v>566</v>
      </c>
      <c r="BC737" s="254">
        <v>505.26595335410002</v>
      </c>
      <c r="BD737" s="254">
        <v>370.66258064520002</v>
      </c>
      <c r="BE737" s="257">
        <v>333.59632258059997</v>
      </c>
      <c r="BF737" s="254">
        <v>0.9</v>
      </c>
      <c r="BG737" s="254">
        <v>31</v>
      </c>
      <c r="BH737" s="254">
        <v>11490.54</v>
      </c>
      <c r="BI737" s="254" t="s">
        <v>430</v>
      </c>
      <c r="BJ737" s="254" t="s">
        <v>566</v>
      </c>
      <c r="BK737" s="254">
        <v>370.66258064520002</v>
      </c>
      <c r="BL737" s="254">
        <v>333.59632258070002</v>
      </c>
      <c r="BM737" s="254">
        <v>90</v>
      </c>
      <c r="BN737" s="254">
        <v>30</v>
      </c>
      <c r="BO737" s="256">
        <v>11119.877419356</v>
      </c>
      <c r="BP737" s="256" t="s">
        <v>566</v>
      </c>
      <c r="BQ737" s="251" t="s">
        <v>566</v>
      </c>
      <c r="BR737" s="251" t="s">
        <v>566</v>
      </c>
      <c r="BS737" s="251" t="s">
        <v>566</v>
      </c>
      <c r="BT737" s="255" t="s">
        <v>566</v>
      </c>
      <c r="BU737" s="258">
        <v>0</v>
      </c>
      <c r="BV737" s="254" t="s">
        <v>8185</v>
      </c>
      <c r="BW737" s="254" t="s">
        <v>566</v>
      </c>
      <c r="BX737" s="259" t="s">
        <v>566</v>
      </c>
      <c r="BY737" s="259" t="s">
        <v>566</v>
      </c>
      <c r="BZ737" s="259" t="s">
        <v>566</v>
      </c>
      <c r="CA737" s="251"/>
      <c r="CB737" s="251">
        <v>367.13538186670002</v>
      </c>
      <c r="CC737" s="260">
        <v>150.29573272050001</v>
      </c>
      <c r="CD737" s="260">
        <v>505.26595335410002</v>
      </c>
      <c r="CE737" s="254">
        <v>171.66963077350005</v>
      </c>
      <c r="CF737" s="254">
        <v>-5.9</v>
      </c>
      <c r="CG737" s="254">
        <v>1.014</v>
      </c>
      <c r="CH737" s="254">
        <v>2.8</v>
      </c>
      <c r="CI737" s="256">
        <v>0.8</v>
      </c>
      <c r="CJ737" s="256">
        <v>1.4209923577000001</v>
      </c>
      <c r="CK737" s="254">
        <v>111668.6844307912</v>
      </c>
      <c r="CL737" s="254">
        <v>2.73732881E-2</v>
      </c>
      <c r="CM737" s="254">
        <v>11.798733436699999</v>
      </c>
      <c r="CN737" s="254">
        <v>658.65855999999997</v>
      </c>
      <c r="CO737" s="254">
        <v>1</v>
      </c>
      <c r="CP737" s="254">
        <v>505.27271908260002</v>
      </c>
      <c r="CQ737" s="254">
        <v>21.688843653799999</v>
      </c>
      <c r="CR737" s="254">
        <v>2275</v>
      </c>
      <c r="CS737" s="254">
        <v>2266.8519999999999</v>
      </c>
      <c r="CT737" s="254">
        <v>85.5</v>
      </c>
      <c r="CU737" s="254">
        <v>225</v>
      </c>
      <c r="CV737" s="254">
        <v>1.6133333332999999</v>
      </c>
      <c r="CW737" s="254">
        <v>9.0999999999999998E-2</v>
      </c>
      <c r="CX737" s="253" t="s">
        <v>393</v>
      </c>
      <c r="CY737" s="253" t="s">
        <v>566</v>
      </c>
      <c r="CZ737" s="254" t="s">
        <v>6244</v>
      </c>
      <c r="DA737" s="254">
        <v>-5.9</v>
      </c>
      <c r="DB737" s="254">
        <v>3.4662959537</v>
      </c>
      <c r="DC737" s="254">
        <v>333.59632258409999</v>
      </c>
      <c r="DD737" s="256">
        <v>3.5000198295165319E-9</v>
      </c>
      <c r="DE737" s="254">
        <v>505.26595335410002</v>
      </c>
      <c r="DF737" s="256">
        <v>171.66963077350005</v>
      </c>
      <c r="DG737" s="253"/>
      <c r="DH737" s="261" t="s">
        <v>689</v>
      </c>
      <c r="DI737" s="262" t="s">
        <v>689</v>
      </c>
      <c r="DJ737" s="261" t="s">
        <v>689</v>
      </c>
      <c r="DK737" s="254"/>
      <c r="DL737" s="254">
        <v>144</v>
      </c>
      <c r="DM737" s="263"/>
      <c r="DN737" s="264">
        <v>225</v>
      </c>
      <c r="DO737" s="264">
        <v>227</v>
      </c>
      <c r="DP737" s="264">
        <v>246.4</v>
      </c>
      <c r="DQ737" s="261"/>
      <c r="DR737" s="262"/>
      <c r="DS737" s="261"/>
      <c r="DT737" s="184"/>
      <c r="DU737" s="184"/>
      <c r="DV737" s="184"/>
      <c r="DW737" s="184"/>
      <c r="DX737" s="184"/>
      <c r="DY737" s="184"/>
      <c r="DZ737" s="184"/>
      <c r="EA737" s="265"/>
      <c r="EB737" s="265"/>
    </row>
    <row r="738" spans="1:132" s="2" customFormat="1" ht="15" customHeight="1" x14ac:dyDescent="0.2">
      <c r="A738" s="21" t="str">
        <f t="shared" si="11"/>
        <v>238_Дружное (Кумалиягунское и Танеевское)</v>
      </c>
      <c r="B738" s="250">
        <v>12</v>
      </c>
      <c r="C738" s="251" t="s">
        <v>733</v>
      </c>
      <c r="D738" s="251" t="s">
        <v>568</v>
      </c>
      <c r="E738" s="251" t="s">
        <v>1585</v>
      </c>
      <c r="F738" s="251" t="s">
        <v>8</v>
      </c>
      <c r="G738" s="251" t="s">
        <v>1504</v>
      </c>
      <c r="H738" s="251" t="s">
        <v>1586</v>
      </c>
      <c r="I738" s="252" t="s">
        <v>7090</v>
      </c>
      <c r="J738" s="251" t="s">
        <v>62</v>
      </c>
      <c r="K738" s="251" t="s">
        <v>1593</v>
      </c>
      <c r="L738" s="251" t="s">
        <v>566</v>
      </c>
      <c r="M738" s="251" t="s">
        <v>1590</v>
      </c>
      <c r="N738" s="251" t="s">
        <v>119</v>
      </c>
      <c r="O738" s="251" t="s">
        <v>9</v>
      </c>
      <c r="P738" s="253" t="s">
        <v>5743</v>
      </c>
      <c r="Q738" s="253"/>
      <c r="R738" s="254"/>
      <c r="S738" s="253"/>
      <c r="T738" s="253">
        <v>16.399999999999999</v>
      </c>
      <c r="U738" s="253">
        <v>2469.5</v>
      </c>
      <c r="V738" s="253">
        <v>2479</v>
      </c>
      <c r="W738" s="254">
        <v>58.264000000000003</v>
      </c>
      <c r="X738" s="253" t="s">
        <v>150</v>
      </c>
      <c r="Y738" s="253">
        <v>2513</v>
      </c>
      <c r="Z738" s="253">
        <v>2497.6999999999998</v>
      </c>
      <c r="AA738" s="253" t="s">
        <v>1099</v>
      </c>
      <c r="AB738" s="254" t="s">
        <v>1182</v>
      </c>
      <c r="AC738" s="251" t="s">
        <v>5745</v>
      </c>
      <c r="AD738" s="253" t="s">
        <v>5746</v>
      </c>
      <c r="AE738" s="253" t="s">
        <v>415</v>
      </c>
      <c r="AF738" s="253">
        <v>2448</v>
      </c>
      <c r="AG738" s="254" t="s">
        <v>5747</v>
      </c>
      <c r="AH738" s="255" t="s">
        <v>5748</v>
      </c>
      <c r="AI738" s="253" t="s">
        <v>5768</v>
      </c>
      <c r="AJ738" s="251" t="s">
        <v>566</v>
      </c>
      <c r="AK738" s="254">
        <v>0</v>
      </c>
      <c r="AL738" s="254">
        <v>17</v>
      </c>
      <c r="AM738" s="254">
        <v>161</v>
      </c>
      <c r="AN738" s="254">
        <v>79</v>
      </c>
      <c r="AO738" s="254">
        <v>78</v>
      </c>
      <c r="AP738" s="254">
        <v>320.41000000000003</v>
      </c>
      <c r="AQ738" s="254">
        <v>320.42</v>
      </c>
      <c r="AR738" s="254">
        <v>146.4864775158</v>
      </c>
      <c r="AS738" s="254">
        <v>382.95107839999997</v>
      </c>
      <c r="AT738" s="254">
        <v>0</v>
      </c>
      <c r="AU738" s="254">
        <v>80</v>
      </c>
      <c r="AV738" s="254">
        <v>229.28</v>
      </c>
      <c r="AW738" s="254" t="s">
        <v>4983</v>
      </c>
      <c r="AX738" s="254">
        <v>229.28</v>
      </c>
      <c r="AY738" s="254">
        <v>91.13</v>
      </c>
      <c r="AZ738" s="256">
        <v>2.0118158036999998</v>
      </c>
      <c r="BA738" s="254" t="s">
        <v>566</v>
      </c>
      <c r="BB738" s="254" t="s">
        <v>566</v>
      </c>
      <c r="BC738" s="254">
        <v>309.15790409670001</v>
      </c>
      <c r="BD738" s="254">
        <v>183.33677419349999</v>
      </c>
      <c r="BE738" s="257">
        <v>183.33677419349999</v>
      </c>
      <c r="BF738" s="254">
        <v>1</v>
      </c>
      <c r="BG738" s="254">
        <v>31</v>
      </c>
      <c r="BH738" s="254">
        <v>5683.44</v>
      </c>
      <c r="BI738" s="254" t="s">
        <v>430</v>
      </c>
      <c r="BJ738" s="254" t="s">
        <v>566</v>
      </c>
      <c r="BK738" s="254">
        <v>183.33677419349999</v>
      </c>
      <c r="BL738" s="254">
        <v>183.33677419349999</v>
      </c>
      <c r="BM738" s="254">
        <v>78</v>
      </c>
      <c r="BN738" s="254">
        <v>30</v>
      </c>
      <c r="BO738" s="256">
        <v>5500.103225805</v>
      </c>
      <c r="BP738" s="256" t="s">
        <v>566</v>
      </c>
      <c r="BQ738" s="251" t="s">
        <v>566</v>
      </c>
      <c r="BR738" s="251" t="s">
        <v>566</v>
      </c>
      <c r="BS738" s="251" t="s">
        <v>566</v>
      </c>
      <c r="BT738" s="255" t="s">
        <v>566</v>
      </c>
      <c r="BU738" s="258">
        <v>0</v>
      </c>
      <c r="BV738" s="254" t="s">
        <v>8186</v>
      </c>
      <c r="BW738" s="254" t="s">
        <v>1058</v>
      </c>
      <c r="BX738" s="259">
        <v>323.5</v>
      </c>
      <c r="BY738" s="259">
        <v>41</v>
      </c>
      <c r="BZ738" s="259">
        <v>0.43515177240000003</v>
      </c>
      <c r="CA738" s="251"/>
      <c r="CB738" s="251">
        <v>382.95107839999997</v>
      </c>
      <c r="CC738" s="260">
        <v>146.4864775158</v>
      </c>
      <c r="CD738" s="260">
        <v>309.15790409670001</v>
      </c>
      <c r="CE738" s="254">
        <v>125.82112990320002</v>
      </c>
      <c r="CF738" s="254">
        <v>0.55000000000000004</v>
      </c>
      <c r="CG738" s="254">
        <v>1.016</v>
      </c>
      <c r="CH738" s="254">
        <v>2.8</v>
      </c>
      <c r="CI738" s="256">
        <v>0.8</v>
      </c>
      <c r="CJ738" s="256">
        <v>0.70284989269999998</v>
      </c>
      <c r="CK738" s="254">
        <v>55342.400547402998</v>
      </c>
      <c r="CL738" s="254">
        <v>2.8417962200000001E-2</v>
      </c>
      <c r="CM738" s="254">
        <v>2.8747635755999998</v>
      </c>
      <c r="CN738" s="254">
        <v>675.14607999999998</v>
      </c>
      <c r="CO738" s="254">
        <v>1</v>
      </c>
      <c r="CP738" s="254">
        <v>320.56236666260003</v>
      </c>
      <c r="CQ738" s="254">
        <v>8.5169767158000003</v>
      </c>
      <c r="CR738" s="254">
        <v>2326</v>
      </c>
      <c r="CS738" s="254">
        <v>2325.9859999999999</v>
      </c>
      <c r="CT738" s="254">
        <v>85.25</v>
      </c>
      <c r="CU738" s="254">
        <v>237</v>
      </c>
      <c r="CV738" s="254">
        <v>3.2573839661999999</v>
      </c>
      <c r="CW738" s="254">
        <v>6.7000000000000004E-2</v>
      </c>
      <c r="CX738" s="253" t="s">
        <v>393</v>
      </c>
      <c r="CY738" s="253" t="s">
        <v>566</v>
      </c>
      <c r="CZ738" s="254" t="s">
        <v>566</v>
      </c>
      <c r="DA738" s="254">
        <v>-5.9</v>
      </c>
      <c r="DB738" s="254">
        <v>9.0373772188999997</v>
      </c>
      <c r="DC738" s="254">
        <v>823.57618595839995</v>
      </c>
      <c r="DD738" s="256">
        <v>640.23941176489996</v>
      </c>
      <c r="DE738" s="254">
        <v>1388.783503136</v>
      </c>
      <c r="DF738" s="256">
        <v>1205.4467289425002</v>
      </c>
      <c r="DG738" s="253"/>
      <c r="DH738" s="261" t="s">
        <v>689</v>
      </c>
      <c r="DI738" s="262" t="s">
        <v>689</v>
      </c>
      <c r="DJ738" s="261" t="s">
        <v>689</v>
      </c>
      <c r="DK738" s="254"/>
      <c r="DL738" s="254">
        <v>144</v>
      </c>
      <c r="DM738" s="263"/>
      <c r="DN738" s="264">
        <v>846</v>
      </c>
      <c r="DO738" s="264">
        <v>851</v>
      </c>
      <c r="DP738" s="264">
        <v>87.8</v>
      </c>
      <c r="DQ738" s="261"/>
      <c r="DR738" s="262"/>
      <c r="DS738" s="261"/>
      <c r="DT738" s="184"/>
      <c r="DU738" s="184"/>
      <c r="DV738" s="184"/>
      <c r="DW738" s="184"/>
      <c r="DX738" s="184"/>
      <c r="DY738" s="184"/>
      <c r="DZ738" s="184"/>
      <c r="EA738" s="265"/>
      <c r="EB738" s="265"/>
    </row>
    <row r="739" spans="1:132" s="2" customFormat="1" ht="15" customHeight="1" x14ac:dyDescent="0.2">
      <c r="A739" s="21" t="str">
        <f t="shared" si="11"/>
        <v>324_Дружное (Кумалиягунское и Танеевское)</v>
      </c>
      <c r="B739" s="250">
        <v>13</v>
      </c>
      <c r="C739" s="251" t="s">
        <v>733</v>
      </c>
      <c r="D739" s="251" t="s">
        <v>568</v>
      </c>
      <c r="E739" s="251" t="s">
        <v>1585</v>
      </c>
      <c r="F739" s="251" t="s">
        <v>6</v>
      </c>
      <c r="G739" s="251" t="s">
        <v>1504</v>
      </c>
      <c r="H739" s="251" t="s">
        <v>1586</v>
      </c>
      <c r="I739" s="252" t="s">
        <v>7091</v>
      </c>
      <c r="J739" s="251" t="s">
        <v>47</v>
      </c>
      <c r="K739" s="251" t="s">
        <v>1593</v>
      </c>
      <c r="L739" s="251" t="s">
        <v>566</v>
      </c>
      <c r="M739" s="251" t="s">
        <v>414</v>
      </c>
      <c r="N739" s="251" t="s">
        <v>34</v>
      </c>
      <c r="O739" s="251" t="s">
        <v>6</v>
      </c>
      <c r="P739" s="253" t="s">
        <v>5743</v>
      </c>
      <c r="Q739" s="253"/>
      <c r="R739" s="254"/>
      <c r="S739" s="253"/>
      <c r="T739" s="253">
        <v>9.1999999999999993</v>
      </c>
      <c r="U739" s="253">
        <v>2536.8000000000002</v>
      </c>
      <c r="V739" s="253">
        <v>2546</v>
      </c>
      <c r="W739" s="254">
        <v>195.85499999999999</v>
      </c>
      <c r="X739" s="253" t="s">
        <v>150</v>
      </c>
      <c r="Y739" s="253">
        <v>2665</v>
      </c>
      <c r="Z739" s="253">
        <v>2551.5</v>
      </c>
      <c r="AA739" s="253" t="s">
        <v>1099</v>
      </c>
      <c r="AB739" s="254" t="s">
        <v>2424</v>
      </c>
      <c r="AC739" s="251" t="s">
        <v>5745</v>
      </c>
      <c r="AD739" s="253" t="s">
        <v>5746</v>
      </c>
      <c r="AE739" s="253" t="s">
        <v>415</v>
      </c>
      <c r="AF739" s="253">
        <v>2526</v>
      </c>
      <c r="AG739" s="254" t="s">
        <v>5747</v>
      </c>
      <c r="AH739" s="255" t="s">
        <v>5748</v>
      </c>
      <c r="AI739" s="253" t="s">
        <v>5768</v>
      </c>
      <c r="AJ739" s="251" t="s">
        <v>566</v>
      </c>
      <c r="AK739" s="254" t="s">
        <v>566</v>
      </c>
      <c r="AL739" s="254">
        <v>9.6999999999999993</v>
      </c>
      <c r="AM739" s="254">
        <v>192</v>
      </c>
      <c r="AN739" s="254">
        <v>136</v>
      </c>
      <c r="AO739" s="254">
        <v>135</v>
      </c>
      <c r="AP739" s="254">
        <v>372.31</v>
      </c>
      <c r="AQ739" s="254">
        <v>374.7</v>
      </c>
      <c r="AR739" s="254">
        <v>139.65290669079999</v>
      </c>
      <c r="AS739" s="254">
        <v>376.9625486667</v>
      </c>
      <c r="AT739" s="254">
        <v>8</v>
      </c>
      <c r="AU739" s="254">
        <v>0</v>
      </c>
      <c r="AV739" s="254">
        <v>237.71</v>
      </c>
      <c r="AW739" s="254" t="s">
        <v>4928</v>
      </c>
      <c r="AX739" s="254">
        <v>240.1</v>
      </c>
      <c r="AY739" s="254">
        <v>134.6</v>
      </c>
      <c r="AZ739" s="256">
        <v>0.16701097640000001</v>
      </c>
      <c r="BA739" s="254" t="s">
        <v>566</v>
      </c>
      <c r="BB739" s="254" t="s">
        <v>566</v>
      </c>
      <c r="BC739" s="254">
        <v>23.256704118999998</v>
      </c>
      <c r="BD739" s="254">
        <v>22.479677419400002</v>
      </c>
      <c r="BE739" s="257">
        <v>22.479677419400002</v>
      </c>
      <c r="BF739" s="254">
        <v>1</v>
      </c>
      <c r="BG739" s="254">
        <v>31</v>
      </c>
      <c r="BH739" s="254">
        <v>696.87</v>
      </c>
      <c r="BI739" s="254" t="s">
        <v>430</v>
      </c>
      <c r="BJ739" s="254" t="s">
        <v>566</v>
      </c>
      <c r="BK739" s="254">
        <v>22.479677419400002</v>
      </c>
      <c r="BL739" s="254">
        <v>22.479677419400002</v>
      </c>
      <c r="BM739" s="254">
        <v>135</v>
      </c>
      <c r="BN739" s="254">
        <v>30</v>
      </c>
      <c r="BO739" s="256">
        <v>674.39032258199995</v>
      </c>
      <c r="BP739" s="256" t="s">
        <v>566</v>
      </c>
      <c r="BQ739" s="251" t="s">
        <v>566</v>
      </c>
      <c r="BR739" s="251" t="s">
        <v>566</v>
      </c>
      <c r="BS739" s="251" t="s">
        <v>566</v>
      </c>
      <c r="BT739" s="255" t="s">
        <v>566</v>
      </c>
      <c r="BU739" s="258">
        <v>0</v>
      </c>
      <c r="BV739" s="254" t="s">
        <v>8187</v>
      </c>
      <c r="BW739" s="254" t="s">
        <v>7092</v>
      </c>
      <c r="BX739" s="259">
        <v>334.91</v>
      </c>
      <c r="BY739" s="259">
        <v>87</v>
      </c>
      <c r="BZ739" s="259">
        <v>0.89506172839999998</v>
      </c>
      <c r="CA739" s="251"/>
      <c r="CB739" s="251">
        <v>376.9625486667</v>
      </c>
      <c r="CC739" s="260">
        <v>139.65290669079999</v>
      </c>
      <c r="CD739" s="260">
        <v>23.256704118999998</v>
      </c>
      <c r="CE739" s="254">
        <v>0.77702669959999682</v>
      </c>
      <c r="CF739" s="254">
        <v>-2.23</v>
      </c>
      <c r="CG739" s="254">
        <v>1.014</v>
      </c>
      <c r="CH739" s="254">
        <v>2.8</v>
      </c>
      <c r="CI739" s="256">
        <v>0.8</v>
      </c>
      <c r="CJ739" s="256">
        <v>8.61793218E-2</v>
      </c>
      <c r="CK739" s="254">
        <v>6772.4020036860002</v>
      </c>
      <c r="CL739" s="254">
        <v>3.7332084699999997E-2</v>
      </c>
      <c r="CM739" s="254">
        <v>5.84685317E-2</v>
      </c>
      <c r="CN739" s="254">
        <v>655.46460000000002</v>
      </c>
      <c r="CO739" s="254">
        <v>1</v>
      </c>
      <c r="CP739" s="254">
        <v>23.256712907000001</v>
      </c>
      <c r="CQ739" s="254">
        <v>6.2181024100000003E-2</v>
      </c>
      <c r="CR739" s="254">
        <v>2275</v>
      </c>
      <c r="CS739" s="254">
        <v>2251.4450000000002</v>
      </c>
      <c r="CT739" s="254">
        <v>89.5</v>
      </c>
      <c r="CU739" s="254">
        <v>225</v>
      </c>
      <c r="CV739" s="254">
        <v>-5.6488888889000002</v>
      </c>
      <c r="CW739" s="254">
        <v>9.0999999999999998E-2</v>
      </c>
      <c r="CX739" s="253" t="s">
        <v>393</v>
      </c>
      <c r="CY739" s="253" t="s">
        <v>566</v>
      </c>
      <c r="CZ739" s="254" t="s">
        <v>566</v>
      </c>
      <c r="DA739" s="254">
        <v>-5.9</v>
      </c>
      <c r="DB739" s="254">
        <v>0.49886278119999999</v>
      </c>
      <c r="DC739" s="254">
        <v>67.146930349499996</v>
      </c>
      <c r="DD739" s="256">
        <v>44.667252930099991</v>
      </c>
      <c r="DE739" s="254">
        <v>69.467913717100004</v>
      </c>
      <c r="DF739" s="256">
        <v>46.988236297699999</v>
      </c>
      <c r="DG739" s="253"/>
      <c r="DH739" s="261" t="s">
        <v>689</v>
      </c>
      <c r="DI739" s="262" t="s">
        <v>689</v>
      </c>
      <c r="DJ739" s="261" t="s">
        <v>689</v>
      </c>
      <c r="DK739" s="254"/>
      <c r="DL739" s="254">
        <v>182.3</v>
      </c>
      <c r="DM739" s="263"/>
      <c r="DN739" s="264">
        <v>264</v>
      </c>
      <c r="DO739" s="264">
        <v>267</v>
      </c>
      <c r="DP739" s="264">
        <v>39.9</v>
      </c>
      <c r="DQ739" s="261"/>
      <c r="DR739" s="262"/>
      <c r="DS739" s="261"/>
      <c r="DT739" s="184"/>
      <c r="DU739" s="184"/>
      <c r="DV739" s="184"/>
      <c r="DW739" s="184"/>
      <c r="DX739" s="184"/>
      <c r="DY739" s="184"/>
      <c r="DZ739" s="184"/>
      <c r="EA739" s="265"/>
      <c r="EB739" s="265"/>
    </row>
    <row r="740" spans="1:132" s="2" customFormat="1" ht="15" customHeight="1" x14ac:dyDescent="0.2">
      <c r="A740" s="21" t="str">
        <f t="shared" si="11"/>
        <v>361_Дружное (Кумалиягунское и Танеевское)</v>
      </c>
      <c r="B740" s="250">
        <v>14</v>
      </c>
      <c r="C740" s="251" t="s">
        <v>733</v>
      </c>
      <c r="D740" s="251" t="s">
        <v>568</v>
      </c>
      <c r="E740" s="251" t="s">
        <v>1585</v>
      </c>
      <c r="F740" s="251" t="s">
        <v>6</v>
      </c>
      <c r="G740" s="251" t="s">
        <v>1504</v>
      </c>
      <c r="H740" s="251" t="s">
        <v>1586</v>
      </c>
      <c r="I740" s="252" t="s">
        <v>7093</v>
      </c>
      <c r="J740" s="251" t="s">
        <v>47</v>
      </c>
      <c r="K740" s="251" t="s">
        <v>1593</v>
      </c>
      <c r="L740" s="251" t="s">
        <v>566</v>
      </c>
      <c r="M740" s="251" t="s">
        <v>397</v>
      </c>
      <c r="N740" s="251" t="s">
        <v>32</v>
      </c>
      <c r="O740" s="251" t="s">
        <v>7</v>
      </c>
      <c r="P740" s="253" t="s">
        <v>5743</v>
      </c>
      <c r="Q740" s="253"/>
      <c r="R740" s="254"/>
      <c r="S740" s="253"/>
      <c r="T740" s="253">
        <v>5</v>
      </c>
      <c r="U740" s="253">
        <v>2452</v>
      </c>
      <c r="V740" s="253">
        <v>2457</v>
      </c>
      <c r="W740" s="254">
        <v>86.786000000000001</v>
      </c>
      <c r="X740" s="253" t="s">
        <v>150</v>
      </c>
      <c r="Y740" s="253">
        <v>2540</v>
      </c>
      <c r="Z740" s="253">
        <v>2462.5</v>
      </c>
      <c r="AA740" s="253" t="s">
        <v>1099</v>
      </c>
      <c r="AB740" s="254" t="s">
        <v>730</v>
      </c>
      <c r="AC740" s="251" t="s">
        <v>5745</v>
      </c>
      <c r="AD740" s="253" t="s">
        <v>5746</v>
      </c>
      <c r="AE740" s="253" t="s">
        <v>415</v>
      </c>
      <c r="AF740" s="253">
        <v>2447</v>
      </c>
      <c r="AG740" s="254" t="s">
        <v>5747</v>
      </c>
      <c r="AH740" s="255" t="s">
        <v>5748</v>
      </c>
      <c r="AI740" s="253" t="s">
        <v>5768</v>
      </c>
      <c r="AJ740" s="251" t="s">
        <v>566</v>
      </c>
      <c r="AK740" s="254">
        <v>0</v>
      </c>
      <c r="AL740" s="254">
        <v>9.6999999999999993</v>
      </c>
      <c r="AM740" s="254">
        <v>192</v>
      </c>
      <c r="AN740" s="254">
        <v>136</v>
      </c>
      <c r="AO740" s="254">
        <v>135</v>
      </c>
      <c r="AP740" s="254">
        <v>374.35</v>
      </c>
      <c r="AQ740" s="254">
        <v>375.8</v>
      </c>
      <c r="AR740" s="254">
        <v>91.805577247100004</v>
      </c>
      <c r="AS740" s="254">
        <v>331.25423973329998</v>
      </c>
      <c r="AT740" s="254">
        <v>0</v>
      </c>
      <c r="AU740" s="254">
        <v>357</v>
      </c>
      <c r="AV740" s="254">
        <v>165.75</v>
      </c>
      <c r="AW740" s="254" t="s">
        <v>4928</v>
      </c>
      <c r="AX740" s="254">
        <v>167.2</v>
      </c>
      <c r="AY740" s="254">
        <v>208.6</v>
      </c>
      <c r="AZ740" s="256">
        <v>0.38485912230000002</v>
      </c>
      <c r="BA740" s="254" t="s">
        <v>566</v>
      </c>
      <c r="BB740" s="254" t="s">
        <v>566</v>
      </c>
      <c r="BC740" s="254">
        <v>96.337827764400004</v>
      </c>
      <c r="BD740" s="254">
        <v>80.281612903199999</v>
      </c>
      <c r="BE740" s="257">
        <v>80.281612903199999</v>
      </c>
      <c r="BF740" s="254">
        <v>1</v>
      </c>
      <c r="BG740" s="254">
        <v>31</v>
      </c>
      <c r="BH740" s="254">
        <v>2488.73</v>
      </c>
      <c r="BI740" s="254" t="s">
        <v>430</v>
      </c>
      <c r="BJ740" s="254" t="s">
        <v>566</v>
      </c>
      <c r="BK740" s="254">
        <v>80.281612903199999</v>
      </c>
      <c r="BL740" s="254">
        <v>80.281612903199999</v>
      </c>
      <c r="BM740" s="254">
        <v>135</v>
      </c>
      <c r="BN740" s="254">
        <v>30</v>
      </c>
      <c r="BO740" s="256">
        <v>2408.4483870959998</v>
      </c>
      <c r="BP740" s="256" t="s">
        <v>566</v>
      </c>
      <c r="BQ740" s="251" t="s">
        <v>566</v>
      </c>
      <c r="BR740" s="251" t="s">
        <v>566</v>
      </c>
      <c r="BS740" s="251" t="s">
        <v>566</v>
      </c>
      <c r="BT740" s="255" t="s">
        <v>566</v>
      </c>
      <c r="BU740" s="258">
        <v>0</v>
      </c>
      <c r="BV740" s="254" t="s">
        <v>8188</v>
      </c>
      <c r="BW740" s="254" t="s">
        <v>7094</v>
      </c>
      <c r="BX740" s="259">
        <v>357.7</v>
      </c>
      <c r="BY740" s="259">
        <v>50</v>
      </c>
      <c r="BZ740" s="259">
        <v>0.2604845012</v>
      </c>
      <c r="CA740" s="251"/>
      <c r="CB740" s="251">
        <v>416.06972008000002</v>
      </c>
      <c r="CC740" s="260">
        <v>91.805577247100004</v>
      </c>
      <c r="CD740" s="260">
        <v>96.337827764400004</v>
      </c>
      <c r="CE740" s="254">
        <v>16.056214861200004</v>
      </c>
      <c r="CF740" s="254">
        <v>-4.17</v>
      </c>
      <c r="CG740" s="254">
        <v>1.014</v>
      </c>
      <c r="CH740" s="254">
        <v>2.8</v>
      </c>
      <c r="CI740" s="256">
        <v>0.8</v>
      </c>
      <c r="CJ740" s="256">
        <v>0.30777198550000001</v>
      </c>
      <c r="CK740" s="254">
        <v>24186.261481473</v>
      </c>
      <c r="CL740" s="254">
        <v>3.0662229700000002E-2</v>
      </c>
      <c r="CM740" s="254">
        <v>0.59286838249999996</v>
      </c>
      <c r="CN740" s="254">
        <v>662.25991999999997</v>
      </c>
      <c r="CO740" s="254">
        <v>1</v>
      </c>
      <c r="CP740" s="254">
        <v>63.695705150899997</v>
      </c>
      <c r="CQ740" s="254">
        <v>0.3840371138</v>
      </c>
      <c r="CR740" s="254">
        <v>2290</v>
      </c>
      <c r="CS740" s="254">
        <v>2275.7139999999999</v>
      </c>
      <c r="CT740" s="254">
        <v>89.5</v>
      </c>
      <c r="CU740" s="254">
        <v>232</v>
      </c>
      <c r="CV740" s="254">
        <v>28.556034482800001</v>
      </c>
      <c r="CW740" s="254">
        <v>0.11600000000000001</v>
      </c>
      <c r="CX740" s="253" t="s">
        <v>393</v>
      </c>
      <c r="CY740" s="253" t="s">
        <v>566</v>
      </c>
      <c r="CZ740" s="254" t="s">
        <v>566</v>
      </c>
      <c r="DA740" s="254">
        <v>-5.5</v>
      </c>
      <c r="DB740" s="254">
        <v>0.61265735669999999</v>
      </c>
      <c r="DC740" s="254">
        <v>127.8003246076</v>
      </c>
      <c r="DD740" s="256">
        <v>47.518711704400005</v>
      </c>
      <c r="DE740" s="254">
        <v>153.3602180341</v>
      </c>
      <c r="DF740" s="256">
        <v>73.078605130900002</v>
      </c>
      <c r="DG740" s="253"/>
      <c r="DH740" s="261" t="s">
        <v>689</v>
      </c>
      <c r="DI740" s="262" t="s">
        <v>689</v>
      </c>
      <c r="DJ740" s="261" t="s">
        <v>689</v>
      </c>
      <c r="DK740" s="254"/>
      <c r="DL740" s="254">
        <v>182.3</v>
      </c>
      <c r="DM740" s="263"/>
      <c r="DN740" s="264">
        <v>1015</v>
      </c>
      <c r="DO740" s="264">
        <v>1019</v>
      </c>
      <c r="DP740" s="264">
        <v>22.8</v>
      </c>
      <c r="DQ740" s="261"/>
      <c r="DR740" s="262"/>
      <c r="DS740" s="261"/>
      <c r="DT740" s="184"/>
      <c r="DU740" s="184"/>
      <c r="DV740" s="184"/>
      <c r="DW740" s="184"/>
      <c r="DX740" s="184"/>
      <c r="DY740" s="184"/>
      <c r="DZ740" s="184"/>
      <c r="EA740" s="265"/>
      <c r="EB740" s="265"/>
    </row>
    <row r="741" spans="1:132" s="2" customFormat="1" ht="15" customHeight="1" x14ac:dyDescent="0.2">
      <c r="A741" s="21" t="str">
        <f t="shared" si="11"/>
        <v>363Л_Дружное (Кумалиягунское и Танеевское)</v>
      </c>
      <c r="B741" s="250">
        <v>15</v>
      </c>
      <c r="C741" s="251" t="s">
        <v>733</v>
      </c>
      <c r="D741" s="251" t="s">
        <v>568</v>
      </c>
      <c r="E741" s="251" t="s">
        <v>1585</v>
      </c>
      <c r="F741" s="251" t="s">
        <v>6</v>
      </c>
      <c r="G741" s="251" t="s">
        <v>1504</v>
      </c>
      <c r="H741" s="251" t="s">
        <v>1586</v>
      </c>
      <c r="I741" s="252" t="s">
        <v>7095</v>
      </c>
      <c r="J741" s="251" t="s">
        <v>47</v>
      </c>
      <c r="K741" s="251" t="s">
        <v>688</v>
      </c>
      <c r="L741" s="251" t="s">
        <v>566</v>
      </c>
      <c r="M741" s="251" t="s">
        <v>396</v>
      </c>
      <c r="N741" s="251" t="s">
        <v>119</v>
      </c>
      <c r="O741" s="251" t="s">
        <v>9</v>
      </c>
      <c r="P741" s="253" t="s">
        <v>5743</v>
      </c>
      <c r="Q741" s="253"/>
      <c r="R741" s="254"/>
      <c r="S741" s="253"/>
      <c r="T741" s="253">
        <v>263.04000000000002</v>
      </c>
      <c r="U741" s="253">
        <v>2713.69</v>
      </c>
      <c r="V741" s="253">
        <v>2976.73</v>
      </c>
      <c r="W741" s="254">
        <v>299.30599999999998</v>
      </c>
      <c r="X741" s="253" t="s">
        <v>690</v>
      </c>
      <c r="Y741" s="253">
        <v>2976.73</v>
      </c>
      <c r="Z741" s="253">
        <v>2976</v>
      </c>
      <c r="AA741" s="253" t="s">
        <v>1099</v>
      </c>
      <c r="AB741" s="254" t="s">
        <v>866</v>
      </c>
      <c r="AC741" s="251" t="s">
        <v>5745</v>
      </c>
      <c r="AD741" s="253" t="s">
        <v>5746</v>
      </c>
      <c r="AE741" s="253" t="s">
        <v>415</v>
      </c>
      <c r="AF741" s="253">
        <v>2050</v>
      </c>
      <c r="AG741" s="254" t="s">
        <v>5747</v>
      </c>
      <c r="AH741" s="255" t="s">
        <v>5748</v>
      </c>
      <c r="AI741" s="253" t="s">
        <v>5753</v>
      </c>
      <c r="AJ741" s="251" t="s">
        <v>566</v>
      </c>
      <c r="AK741" s="254" t="s">
        <v>566</v>
      </c>
      <c r="AL741" s="254">
        <v>9.6999999999999993</v>
      </c>
      <c r="AM741" s="254">
        <v>192</v>
      </c>
      <c r="AN741" s="254">
        <v>136</v>
      </c>
      <c r="AO741" s="254">
        <v>135</v>
      </c>
      <c r="AP741" s="254">
        <v>380.3</v>
      </c>
      <c r="AQ741" s="254">
        <v>380.41</v>
      </c>
      <c r="AR741" s="254">
        <v>113.6993787877</v>
      </c>
      <c r="AS741" s="254">
        <v>359.00024960000002</v>
      </c>
      <c r="AT741" s="254">
        <v>2</v>
      </c>
      <c r="AU741" s="254">
        <v>340</v>
      </c>
      <c r="AV741" s="254">
        <v>200.49</v>
      </c>
      <c r="AW741" s="254" t="s">
        <v>4928</v>
      </c>
      <c r="AX741" s="254">
        <v>200.6</v>
      </c>
      <c r="AY741" s="254">
        <v>179.81</v>
      </c>
      <c r="AZ741" s="256">
        <v>1.1278930600000001E-2</v>
      </c>
      <c r="BA741" s="254" t="s">
        <v>566</v>
      </c>
      <c r="BB741" s="254" t="s">
        <v>566</v>
      </c>
      <c r="BC741" s="254">
        <v>2.4336850505999998</v>
      </c>
      <c r="BD741" s="254">
        <v>2.0280645161000002</v>
      </c>
      <c r="BE741" s="257">
        <v>2.0280645161000002</v>
      </c>
      <c r="BF741" s="254">
        <v>1</v>
      </c>
      <c r="BG741" s="254">
        <v>31</v>
      </c>
      <c r="BH741" s="254">
        <v>62.87</v>
      </c>
      <c r="BI741" s="254" t="s">
        <v>430</v>
      </c>
      <c r="BJ741" s="254" t="s">
        <v>566</v>
      </c>
      <c r="BK741" s="254">
        <v>2.0280645161000002</v>
      </c>
      <c r="BL741" s="254">
        <v>2.0280645161000002</v>
      </c>
      <c r="BM741" s="254">
        <v>135</v>
      </c>
      <c r="BN741" s="254">
        <v>30</v>
      </c>
      <c r="BO741" s="256">
        <v>60.841935483</v>
      </c>
      <c r="BP741" s="256" t="s">
        <v>566</v>
      </c>
      <c r="BQ741" s="251" t="s">
        <v>566</v>
      </c>
      <c r="BR741" s="251" t="s">
        <v>566</v>
      </c>
      <c r="BS741" s="251" t="s">
        <v>566</v>
      </c>
      <c r="BT741" s="255" t="s">
        <v>566</v>
      </c>
      <c r="BU741" s="258">
        <v>0</v>
      </c>
      <c r="BV741" s="254" t="s">
        <v>8189</v>
      </c>
      <c r="BW741" s="254" t="s">
        <v>566</v>
      </c>
      <c r="BX741" s="259" t="s">
        <v>566</v>
      </c>
      <c r="BY741" s="259" t="s">
        <v>566</v>
      </c>
      <c r="BZ741" s="259" t="s">
        <v>566</v>
      </c>
      <c r="CA741" s="251"/>
      <c r="CB741" s="251">
        <v>416.26267711999998</v>
      </c>
      <c r="CC741" s="260">
        <v>113.6993787877</v>
      </c>
      <c r="CD741" s="260">
        <v>2.4336850505999998</v>
      </c>
      <c r="CE741" s="254">
        <v>0.40562053449999969</v>
      </c>
      <c r="CF741" s="254">
        <v>-5.9</v>
      </c>
      <c r="CG741" s="254">
        <v>1.016</v>
      </c>
      <c r="CH741" s="254">
        <v>2.8</v>
      </c>
      <c r="CI741" s="256">
        <v>0.8</v>
      </c>
      <c r="CJ741" s="256">
        <v>7.7748990999999996E-3</v>
      </c>
      <c r="CK741" s="254">
        <v>612.19555803640003</v>
      </c>
      <c r="CL741" s="254">
        <v>6.3959578899999994E-2</v>
      </c>
      <c r="CM741" s="254">
        <v>6.7835210000000005E-4</v>
      </c>
      <c r="CN741" s="254">
        <v>676.02751999999998</v>
      </c>
      <c r="CO741" s="254">
        <v>1</v>
      </c>
      <c r="CP741" s="254">
        <v>1.7878306322999999</v>
      </c>
      <c r="CQ741" s="254">
        <v>5.4358770000000002E-4</v>
      </c>
      <c r="CR741" s="254">
        <v>2326</v>
      </c>
      <c r="CS741" s="254">
        <v>2324.884</v>
      </c>
      <c r="CT741" s="254">
        <v>89.5</v>
      </c>
      <c r="CU741" s="254">
        <v>237</v>
      </c>
      <c r="CV741" s="254">
        <v>15.405063291099999</v>
      </c>
      <c r="CW741" s="254">
        <v>6.7000000000000004E-2</v>
      </c>
      <c r="CX741" s="253" t="s">
        <v>393</v>
      </c>
      <c r="CY741" s="253" t="s">
        <v>566</v>
      </c>
      <c r="CZ741" s="254" t="s">
        <v>566</v>
      </c>
      <c r="DA741" s="254">
        <v>-5.9</v>
      </c>
      <c r="DB741" s="254">
        <v>1.1278930600000001E-2</v>
      </c>
      <c r="DC741" s="254">
        <v>2.0280645112000002</v>
      </c>
      <c r="DD741" s="256">
        <v>-4.899999961338608E-9</v>
      </c>
      <c r="DE741" s="254">
        <v>2.4336850505999998</v>
      </c>
      <c r="DF741" s="256">
        <v>0.40562053449999969</v>
      </c>
      <c r="DG741" s="253"/>
      <c r="DH741" s="261" t="s">
        <v>689</v>
      </c>
      <c r="DI741" s="262" t="s">
        <v>689</v>
      </c>
      <c r="DJ741" s="261" t="s">
        <v>689</v>
      </c>
      <c r="DK741" s="254"/>
      <c r="DL741" s="254">
        <v>182.3</v>
      </c>
      <c r="DM741" s="263"/>
      <c r="DN741" s="264">
        <v>827</v>
      </c>
      <c r="DO741" s="264">
        <v>831</v>
      </c>
      <c r="DP741" s="264">
        <v>79.7</v>
      </c>
      <c r="DQ741" s="261"/>
      <c r="DR741" s="262"/>
      <c r="DS741" s="261"/>
      <c r="DT741" s="184"/>
      <c r="DU741" s="184"/>
      <c r="DV741" s="184"/>
      <c r="DW741" s="184"/>
      <c r="DX741" s="184"/>
      <c r="DY741" s="184"/>
      <c r="DZ741" s="184"/>
      <c r="EA741" s="265"/>
      <c r="EB741" s="265"/>
    </row>
    <row r="742" spans="1:132" s="2" customFormat="1" ht="15" customHeight="1" x14ac:dyDescent="0.2">
      <c r="A742" s="21" t="str">
        <f t="shared" si="11"/>
        <v>381_Дружное (Кумалиягунское и Танеевское)</v>
      </c>
      <c r="B742" s="250">
        <v>16</v>
      </c>
      <c r="C742" s="251" t="s">
        <v>733</v>
      </c>
      <c r="D742" s="251" t="s">
        <v>568</v>
      </c>
      <c r="E742" s="251" t="s">
        <v>1585</v>
      </c>
      <c r="F742" s="251" t="s">
        <v>6</v>
      </c>
      <c r="G742" s="251" t="s">
        <v>1504</v>
      </c>
      <c r="H742" s="251" t="s">
        <v>1586</v>
      </c>
      <c r="I742" s="252" t="s">
        <v>7096</v>
      </c>
      <c r="J742" s="251" t="s">
        <v>23</v>
      </c>
      <c r="K742" s="251" t="s">
        <v>1593</v>
      </c>
      <c r="L742" s="251" t="s">
        <v>566</v>
      </c>
      <c r="M742" s="251" t="s">
        <v>397</v>
      </c>
      <c r="N742" s="251" t="s">
        <v>34</v>
      </c>
      <c r="O742" s="251" t="s">
        <v>6</v>
      </c>
      <c r="P742" s="253" t="s">
        <v>5743</v>
      </c>
      <c r="Q742" s="253"/>
      <c r="R742" s="254"/>
      <c r="S742" s="253"/>
      <c r="T742" s="253">
        <v>17</v>
      </c>
      <c r="U742" s="253">
        <v>2389</v>
      </c>
      <c r="V742" s="253">
        <v>2400</v>
      </c>
      <c r="W742" s="254">
        <v>40.01</v>
      </c>
      <c r="X742" s="253" t="s">
        <v>150</v>
      </c>
      <c r="Y742" s="253">
        <v>2488</v>
      </c>
      <c r="Z742" s="253">
        <v>2394.4</v>
      </c>
      <c r="AA742" s="253" t="s">
        <v>1099</v>
      </c>
      <c r="AB742" s="254" t="s">
        <v>1031</v>
      </c>
      <c r="AC742" s="251" t="s">
        <v>5745</v>
      </c>
      <c r="AD742" s="253" t="s">
        <v>5746</v>
      </c>
      <c r="AE742" s="253" t="s">
        <v>415</v>
      </c>
      <c r="AF742" s="253">
        <v>2214</v>
      </c>
      <c r="AG742" s="254" t="s">
        <v>5747</v>
      </c>
      <c r="AH742" s="255" t="s">
        <v>5748</v>
      </c>
      <c r="AI742" s="253" t="s">
        <v>7097</v>
      </c>
      <c r="AJ742" s="251" t="s">
        <v>566</v>
      </c>
      <c r="AK742" s="254">
        <v>0</v>
      </c>
      <c r="AL742" s="254">
        <v>9.6999999999999993</v>
      </c>
      <c r="AM742" s="254">
        <v>192</v>
      </c>
      <c r="AN742" s="254">
        <v>126</v>
      </c>
      <c r="AO742" s="254">
        <v>125</v>
      </c>
      <c r="AP742" s="254">
        <v>357.16</v>
      </c>
      <c r="AQ742" s="254">
        <v>358.78</v>
      </c>
      <c r="AR742" s="254">
        <v>148.76438030560001</v>
      </c>
      <c r="AS742" s="254">
        <v>380.61679066670001</v>
      </c>
      <c r="AT742" s="254">
        <v>40</v>
      </c>
      <c r="AU742" s="254">
        <v>0</v>
      </c>
      <c r="AV742" s="254">
        <v>242.07</v>
      </c>
      <c r="AW742" s="254" t="s">
        <v>5113</v>
      </c>
      <c r="AX742" s="254">
        <v>243.69</v>
      </c>
      <c r="AY742" s="254">
        <v>115.09</v>
      </c>
      <c r="AZ742" s="256">
        <v>2.0394504828</v>
      </c>
      <c r="BA742" s="254" t="s">
        <v>566</v>
      </c>
      <c r="BB742" s="254" t="s">
        <v>566</v>
      </c>
      <c r="BC742" s="254">
        <v>282.55931911559998</v>
      </c>
      <c r="BD742" s="254">
        <v>293.40044507850001</v>
      </c>
      <c r="BE742" s="257">
        <v>234.72035606279999</v>
      </c>
      <c r="BF742" s="254">
        <v>0.8</v>
      </c>
      <c r="BG742" s="254">
        <v>29.208333333333332</v>
      </c>
      <c r="BH742" s="254">
        <v>8569.7379999999994</v>
      </c>
      <c r="BI742" s="254" t="s">
        <v>430</v>
      </c>
      <c r="BJ742" s="254" t="s">
        <v>566</v>
      </c>
      <c r="BK742" s="254">
        <v>293.40044507850001</v>
      </c>
      <c r="BL742" s="254">
        <v>234.72035606279999</v>
      </c>
      <c r="BM742" s="254">
        <v>125</v>
      </c>
      <c r="BN742" s="254">
        <v>30</v>
      </c>
      <c r="BO742" s="256">
        <v>8802.0133523549994</v>
      </c>
      <c r="BP742" s="256" t="s">
        <v>566</v>
      </c>
      <c r="BQ742" s="251" t="s">
        <v>566</v>
      </c>
      <c r="BR742" s="251" t="s">
        <v>566</v>
      </c>
      <c r="BS742" s="251" t="s">
        <v>566</v>
      </c>
      <c r="BT742" s="255" t="s">
        <v>566</v>
      </c>
      <c r="BU742" s="258">
        <v>0</v>
      </c>
      <c r="BV742" s="254" t="s">
        <v>8190</v>
      </c>
      <c r="BW742" s="254" t="s">
        <v>7094</v>
      </c>
      <c r="BX742" s="259">
        <v>338</v>
      </c>
      <c r="BY742" s="259">
        <v>75</v>
      </c>
      <c r="BZ742" s="259">
        <v>0.78182007710000001</v>
      </c>
      <c r="CA742" s="251"/>
      <c r="CB742" s="251">
        <v>380.61679066670001</v>
      </c>
      <c r="CC742" s="260">
        <v>148.76438030560001</v>
      </c>
      <c r="CD742" s="260">
        <v>282.55931911559998</v>
      </c>
      <c r="CE742" s="254">
        <v>47.838963052799983</v>
      </c>
      <c r="CF742" s="254">
        <v>11.2</v>
      </c>
      <c r="CG742" s="254">
        <v>1.014</v>
      </c>
      <c r="CH742" s="254">
        <v>2.8</v>
      </c>
      <c r="CI742" s="256">
        <v>0.8</v>
      </c>
      <c r="CJ742" s="256">
        <v>1.1247960057999999</v>
      </c>
      <c r="CK742" s="254">
        <v>88392.094115068496</v>
      </c>
      <c r="CL742" s="254">
        <v>2.765507E-2</v>
      </c>
      <c r="CM742" s="254">
        <v>6.8181409833000002</v>
      </c>
      <c r="CN742" s="254">
        <v>657.71720000000005</v>
      </c>
      <c r="CO742" s="254">
        <v>1</v>
      </c>
      <c r="CP742" s="254">
        <v>282.55790007180002</v>
      </c>
      <c r="CQ742" s="254">
        <v>6.3351756389</v>
      </c>
      <c r="CR742" s="254">
        <v>2275</v>
      </c>
      <c r="CS742" s="254">
        <v>2259</v>
      </c>
      <c r="CT742" s="254">
        <v>90</v>
      </c>
      <c r="CU742" s="254">
        <v>225</v>
      </c>
      <c r="CV742" s="254">
        <v>-7.5866666667000002</v>
      </c>
      <c r="CW742" s="254">
        <v>9.0999999999999998E-2</v>
      </c>
      <c r="CX742" s="253" t="s">
        <v>393</v>
      </c>
      <c r="CY742" s="253" t="s">
        <v>566</v>
      </c>
      <c r="CZ742" s="254" t="s">
        <v>566</v>
      </c>
      <c r="DA742" s="254">
        <v>-5.9</v>
      </c>
      <c r="DB742" s="254">
        <v>20.921206441599999</v>
      </c>
      <c r="DC742" s="254">
        <v>2407.8216493637001</v>
      </c>
      <c r="DD742" s="256">
        <v>2173.1012933009001</v>
      </c>
      <c r="DE742" s="254">
        <v>2898.5660093592001</v>
      </c>
      <c r="DF742" s="256">
        <v>2663.8456532964001</v>
      </c>
      <c r="DG742" s="253"/>
      <c r="DH742" s="261" t="s">
        <v>689</v>
      </c>
      <c r="DI742" s="262" t="s">
        <v>689</v>
      </c>
      <c r="DJ742" s="261" t="s">
        <v>689</v>
      </c>
      <c r="DK742" s="254"/>
      <c r="DL742" s="254">
        <v>182.3</v>
      </c>
      <c r="DM742" s="263"/>
      <c r="DN742" s="264">
        <v>1372</v>
      </c>
      <c r="DO742" s="264">
        <v>1373</v>
      </c>
      <c r="DP742" s="264">
        <v>115.7</v>
      </c>
      <c r="DQ742" s="261"/>
      <c r="DR742" s="262"/>
      <c r="DS742" s="261"/>
      <c r="DT742" s="184"/>
      <c r="DU742" s="184"/>
      <c r="DV742" s="184"/>
      <c r="DW742" s="184"/>
      <c r="DX742" s="184"/>
      <c r="DY742" s="184"/>
      <c r="DZ742" s="184"/>
      <c r="EA742" s="265"/>
      <c r="EB742" s="265"/>
    </row>
    <row r="743" spans="1:132" s="2" customFormat="1" ht="15" customHeight="1" x14ac:dyDescent="0.2">
      <c r="A743" s="21" t="str">
        <f t="shared" si="11"/>
        <v>385_Дружное (Кумалиягунское и Танеевское)</v>
      </c>
      <c r="B743" s="250">
        <v>17</v>
      </c>
      <c r="C743" s="251" t="s">
        <v>733</v>
      </c>
      <c r="D743" s="251" t="s">
        <v>568</v>
      </c>
      <c r="E743" s="251" t="s">
        <v>1585</v>
      </c>
      <c r="F743" s="251" t="s">
        <v>6</v>
      </c>
      <c r="G743" s="251" t="s">
        <v>1504</v>
      </c>
      <c r="H743" s="251" t="s">
        <v>1586</v>
      </c>
      <c r="I743" s="252" t="s">
        <v>7098</v>
      </c>
      <c r="J743" s="251" t="s">
        <v>25</v>
      </c>
      <c r="K743" s="251" t="s">
        <v>1593</v>
      </c>
      <c r="L743" s="251" t="s">
        <v>566</v>
      </c>
      <c r="M743" s="251" t="s">
        <v>701</v>
      </c>
      <c r="N743" s="251" t="s">
        <v>5834</v>
      </c>
      <c r="O743" s="251" t="s">
        <v>9</v>
      </c>
      <c r="P743" s="253" t="s">
        <v>5743</v>
      </c>
      <c r="Q743" s="253"/>
      <c r="R743" s="254"/>
      <c r="S743" s="253"/>
      <c r="T743" s="253">
        <v>13.5</v>
      </c>
      <c r="U743" s="253">
        <v>2451</v>
      </c>
      <c r="V743" s="253">
        <v>2468.8000000000002</v>
      </c>
      <c r="W743" s="254">
        <v>43.344000000000001</v>
      </c>
      <c r="X743" s="253" t="s">
        <v>150</v>
      </c>
      <c r="Y743" s="253">
        <v>2510</v>
      </c>
      <c r="Z743" s="253">
        <v>2493.1999999999998</v>
      </c>
      <c r="AA743" s="253" t="s">
        <v>1099</v>
      </c>
      <c r="AB743" s="254" t="s">
        <v>552</v>
      </c>
      <c r="AC743" s="251" t="s">
        <v>5745</v>
      </c>
      <c r="AD743" s="253" t="s">
        <v>5746</v>
      </c>
      <c r="AE743" s="253" t="s">
        <v>415</v>
      </c>
      <c r="AF743" s="253">
        <v>2428</v>
      </c>
      <c r="AG743" s="254" t="s">
        <v>5747</v>
      </c>
      <c r="AH743" s="255" t="s">
        <v>5748</v>
      </c>
      <c r="AI743" s="253" t="s">
        <v>5825</v>
      </c>
      <c r="AJ743" s="251" t="s">
        <v>566</v>
      </c>
      <c r="AK743" s="254">
        <v>0</v>
      </c>
      <c r="AL743" s="254">
        <v>9.6999999999999993</v>
      </c>
      <c r="AM743" s="254">
        <v>192</v>
      </c>
      <c r="AN743" s="254">
        <v>138</v>
      </c>
      <c r="AO743" s="254">
        <v>137</v>
      </c>
      <c r="AP743" s="254">
        <v>382.22</v>
      </c>
      <c r="AQ743" s="254">
        <v>382.97</v>
      </c>
      <c r="AR743" s="254">
        <v>108.35965926910001</v>
      </c>
      <c r="AS743" s="254">
        <v>352.92336640000002</v>
      </c>
      <c r="AT743" s="254">
        <v>0</v>
      </c>
      <c r="AU743" s="254">
        <v>0</v>
      </c>
      <c r="AV743" s="254">
        <v>202.75</v>
      </c>
      <c r="AW743" s="254" t="s">
        <v>4928</v>
      </c>
      <c r="AX743" s="254">
        <v>203.5</v>
      </c>
      <c r="AY743" s="254">
        <v>179.47</v>
      </c>
      <c r="AZ743" s="256">
        <v>0.2401156092</v>
      </c>
      <c r="BA743" s="254" t="s">
        <v>566</v>
      </c>
      <c r="BB743" s="254" t="s">
        <v>566</v>
      </c>
      <c r="BC743" s="254">
        <v>51.712171374900002</v>
      </c>
      <c r="BD743" s="254">
        <v>43.0935483871</v>
      </c>
      <c r="BE743" s="257">
        <v>43.0935483871</v>
      </c>
      <c r="BF743" s="254">
        <v>1</v>
      </c>
      <c r="BG743" s="254">
        <v>31</v>
      </c>
      <c r="BH743" s="254">
        <v>1335.9</v>
      </c>
      <c r="BI743" s="254" t="s">
        <v>430</v>
      </c>
      <c r="BJ743" s="254" t="s">
        <v>566</v>
      </c>
      <c r="BK743" s="254">
        <v>43.0935483871</v>
      </c>
      <c r="BL743" s="254">
        <v>43.0935483871</v>
      </c>
      <c r="BM743" s="254">
        <v>137</v>
      </c>
      <c r="BN743" s="254">
        <v>30</v>
      </c>
      <c r="BO743" s="256">
        <v>1292.806451613</v>
      </c>
      <c r="BP743" s="256" t="s">
        <v>566</v>
      </c>
      <c r="BQ743" s="251" t="s">
        <v>566</v>
      </c>
      <c r="BR743" s="251" t="s">
        <v>566</v>
      </c>
      <c r="BS743" s="251" t="s">
        <v>566</v>
      </c>
      <c r="BT743" s="255" t="s">
        <v>566</v>
      </c>
      <c r="BU743" s="258">
        <v>0</v>
      </c>
      <c r="BV743" s="254" t="s">
        <v>6619</v>
      </c>
      <c r="BW743" s="254" t="s">
        <v>1046</v>
      </c>
      <c r="BX743" s="259">
        <v>354.1</v>
      </c>
      <c r="BY743" s="259">
        <v>119</v>
      </c>
      <c r="BZ743" s="259">
        <v>0.78625702019999999</v>
      </c>
      <c r="CA743" s="251"/>
      <c r="CB743" s="251">
        <v>418.11401116000002</v>
      </c>
      <c r="CC743" s="260">
        <v>108.6393084867</v>
      </c>
      <c r="CD743" s="260">
        <v>51.712171374900002</v>
      </c>
      <c r="CE743" s="254">
        <v>8.618622987800002</v>
      </c>
      <c r="CF743" s="254">
        <v>-4.6500000000000004</v>
      </c>
      <c r="CG743" s="254">
        <v>1.0152000000000001</v>
      </c>
      <c r="CH743" s="254">
        <v>2.8</v>
      </c>
      <c r="CI743" s="256">
        <v>0.8</v>
      </c>
      <c r="CJ743" s="256">
        <v>0.16520578590000001</v>
      </c>
      <c r="CK743" s="254">
        <v>12998.060819972001</v>
      </c>
      <c r="CL743" s="254">
        <v>3.33581025E-2</v>
      </c>
      <c r="CM743" s="254">
        <v>0.18545574749999999</v>
      </c>
      <c r="CN743" s="254">
        <v>677.60083999999995</v>
      </c>
      <c r="CO743" s="254">
        <v>1</v>
      </c>
      <c r="CP743" s="254">
        <v>37.158911376900001</v>
      </c>
      <c r="CQ743" s="254">
        <v>0.1411792067</v>
      </c>
      <c r="CR743" s="254">
        <v>2338</v>
      </c>
      <c r="CS743" s="254">
        <v>2330.6030000000001</v>
      </c>
      <c r="CT743" s="254">
        <v>89.4</v>
      </c>
      <c r="CU743" s="254">
        <v>237</v>
      </c>
      <c r="CV743" s="254">
        <v>14.451476793199999</v>
      </c>
      <c r="CW743" s="254">
        <v>0.10349999999999999</v>
      </c>
      <c r="CX743" s="253" t="s">
        <v>393</v>
      </c>
      <c r="CY743" s="253" t="s">
        <v>566</v>
      </c>
      <c r="CZ743" s="254" t="s">
        <v>566</v>
      </c>
      <c r="DA743" s="254">
        <v>-5.5</v>
      </c>
      <c r="DB743" s="254">
        <v>0.26908247709999999</v>
      </c>
      <c r="DC743" s="254">
        <v>49.614156494500001</v>
      </c>
      <c r="DD743" s="256">
        <v>6.5206081074000011</v>
      </c>
      <c r="DE743" s="254">
        <v>59.536901517899999</v>
      </c>
      <c r="DF743" s="256">
        <v>16.443353130799998</v>
      </c>
      <c r="DG743" s="253"/>
      <c r="DH743" s="261" t="s">
        <v>689</v>
      </c>
      <c r="DI743" s="262" t="s">
        <v>689</v>
      </c>
      <c r="DJ743" s="261" t="s">
        <v>566</v>
      </c>
      <c r="DK743" s="254"/>
      <c r="DL743" s="254">
        <v>182.3</v>
      </c>
      <c r="DM743" s="263"/>
      <c r="DN743" s="264">
        <v>629</v>
      </c>
      <c r="DO743" s="264">
        <v>651</v>
      </c>
      <c r="DP743" s="264">
        <v>22.2</v>
      </c>
      <c r="DQ743" s="261"/>
      <c r="DR743" s="262"/>
      <c r="DS743" s="261"/>
      <c r="DT743" s="184"/>
      <c r="DU743" s="184"/>
      <c r="DV743" s="184"/>
      <c r="DW743" s="184"/>
      <c r="DX743" s="184"/>
      <c r="DY743" s="184"/>
      <c r="DZ743" s="184"/>
      <c r="EA743" s="265"/>
      <c r="EB743" s="265"/>
    </row>
    <row r="744" spans="1:132" s="2" customFormat="1" ht="15" customHeight="1" x14ac:dyDescent="0.2">
      <c r="A744" s="21" t="str">
        <f t="shared" si="11"/>
        <v>390_Дружное (Кумалиягунское и Танеевское)</v>
      </c>
      <c r="B744" s="250">
        <v>18</v>
      </c>
      <c r="C744" s="251" t="s">
        <v>733</v>
      </c>
      <c r="D744" s="251" t="s">
        <v>568</v>
      </c>
      <c r="E744" s="251" t="s">
        <v>1585</v>
      </c>
      <c r="F744" s="251" t="s">
        <v>6</v>
      </c>
      <c r="G744" s="251" t="s">
        <v>1504</v>
      </c>
      <c r="H744" s="251" t="s">
        <v>1586</v>
      </c>
      <c r="I744" s="252" t="s">
        <v>7099</v>
      </c>
      <c r="J744" s="251" t="s">
        <v>43</v>
      </c>
      <c r="K744" s="251" t="s">
        <v>1593</v>
      </c>
      <c r="L744" s="251" t="s">
        <v>566</v>
      </c>
      <c r="M744" s="251" t="s">
        <v>397</v>
      </c>
      <c r="N744" s="251" t="s">
        <v>34</v>
      </c>
      <c r="O744" s="251" t="s">
        <v>6</v>
      </c>
      <c r="P744" s="253" t="s">
        <v>5743</v>
      </c>
      <c r="Q744" s="253"/>
      <c r="R744" s="254"/>
      <c r="S744" s="253"/>
      <c r="T744" s="253">
        <v>21.6</v>
      </c>
      <c r="U744" s="253">
        <v>2442</v>
      </c>
      <c r="V744" s="253">
        <v>2453</v>
      </c>
      <c r="W744" s="254">
        <v>102.05</v>
      </c>
      <c r="X744" s="253" t="s">
        <v>150</v>
      </c>
      <c r="Y744" s="253">
        <v>2552</v>
      </c>
      <c r="Z744" s="253">
        <v>2548.4</v>
      </c>
      <c r="AA744" s="253" t="s">
        <v>1099</v>
      </c>
      <c r="AB744" s="254" t="s">
        <v>1342</v>
      </c>
      <c r="AC744" s="251" t="s">
        <v>5745</v>
      </c>
      <c r="AD744" s="253" t="s">
        <v>5746</v>
      </c>
      <c r="AE744" s="253" t="s">
        <v>415</v>
      </c>
      <c r="AF744" s="253">
        <v>2232</v>
      </c>
      <c r="AG744" s="254" t="s">
        <v>5747</v>
      </c>
      <c r="AH744" s="255" t="s">
        <v>5748</v>
      </c>
      <c r="AI744" s="253" t="s">
        <v>5897</v>
      </c>
      <c r="AJ744" s="251" t="s">
        <v>566</v>
      </c>
      <c r="AK744" s="254" t="s">
        <v>566</v>
      </c>
      <c r="AL744" s="254">
        <v>9.6999999999999993</v>
      </c>
      <c r="AM744" s="254">
        <v>192</v>
      </c>
      <c r="AN744" s="254">
        <v>114</v>
      </c>
      <c r="AO744" s="254">
        <v>113</v>
      </c>
      <c r="AP744" s="254">
        <v>346.14</v>
      </c>
      <c r="AQ744" s="254">
        <v>348.36</v>
      </c>
      <c r="AR744" s="254">
        <v>154.78093069600001</v>
      </c>
      <c r="AS744" s="254">
        <v>383.5115133333</v>
      </c>
      <c r="AT744" s="254">
        <v>27</v>
      </c>
      <c r="AU744" s="254">
        <v>91</v>
      </c>
      <c r="AV744" s="254">
        <v>247.67</v>
      </c>
      <c r="AW744" s="254" t="s">
        <v>4928</v>
      </c>
      <c r="AX744" s="254">
        <v>249.9</v>
      </c>
      <c r="AY744" s="254">
        <v>98.47</v>
      </c>
      <c r="AZ744" s="256">
        <v>2.3970916309999999</v>
      </c>
      <c r="BA744" s="254" t="s">
        <v>566</v>
      </c>
      <c r="BB744" s="254" t="s">
        <v>566</v>
      </c>
      <c r="BC744" s="254">
        <v>325.62455475360002</v>
      </c>
      <c r="BD744" s="254">
        <v>236.04161290319999</v>
      </c>
      <c r="BE744" s="257">
        <v>236.04161290319999</v>
      </c>
      <c r="BF744" s="254">
        <v>1</v>
      </c>
      <c r="BG744" s="254">
        <v>31</v>
      </c>
      <c r="BH744" s="254">
        <v>7317.29</v>
      </c>
      <c r="BI744" s="254" t="s">
        <v>430</v>
      </c>
      <c r="BJ744" s="254" t="s">
        <v>566</v>
      </c>
      <c r="BK744" s="254">
        <v>236.04161290319999</v>
      </c>
      <c r="BL744" s="254">
        <v>236.04161290319999</v>
      </c>
      <c r="BM744" s="254">
        <v>113</v>
      </c>
      <c r="BN744" s="254">
        <v>30</v>
      </c>
      <c r="BO744" s="256">
        <v>7081.2483870960004</v>
      </c>
      <c r="BP744" s="256" t="s">
        <v>566</v>
      </c>
      <c r="BQ744" s="251" t="s">
        <v>566</v>
      </c>
      <c r="BR744" s="251" t="s">
        <v>566</v>
      </c>
      <c r="BS744" s="251" t="s">
        <v>566</v>
      </c>
      <c r="BT744" s="255" t="s">
        <v>566</v>
      </c>
      <c r="BU744" s="258">
        <v>0</v>
      </c>
      <c r="BV744" s="254" t="s">
        <v>8191</v>
      </c>
      <c r="BW744" s="254" t="s">
        <v>566</v>
      </c>
      <c r="BX744" s="259" t="s">
        <v>566</v>
      </c>
      <c r="BY744" s="259" t="s">
        <v>566</v>
      </c>
      <c r="BZ744" s="259" t="s">
        <v>566</v>
      </c>
      <c r="CA744" s="251"/>
      <c r="CB744" s="251">
        <v>383.5115133333</v>
      </c>
      <c r="CC744" s="260">
        <v>154.7809306959</v>
      </c>
      <c r="CD744" s="260">
        <v>325.62455475360002</v>
      </c>
      <c r="CE744" s="254">
        <v>89.582941850400033</v>
      </c>
      <c r="CF744" s="254">
        <v>-5.85</v>
      </c>
      <c r="CG744" s="254">
        <v>1.014</v>
      </c>
      <c r="CH744" s="254">
        <v>2.8</v>
      </c>
      <c r="CI744" s="256">
        <v>0.8</v>
      </c>
      <c r="CJ744" s="256">
        <v>0.9049020472</v>
      </c>
      <c r="CK744" s="254">
        <v>71111.727377339004</v>
      </c>
      <c r="CL744" s="254">
        <v>2.7973057799999999E-2</v>
      </c>
      <c r="CM744" s="254">
        <v>4.5610242158999998</v>
      </c>
      <c r="CN744" s="254">
        <v>655.18600000000004</v>
      </c>
      <c r="CO744" s="254">
        <v>1</v>
      </c>
      <c r="CP744" s="254">
        <v>325.62843954670001</v>
      </c>
      <c r="CQ744" s="254">
        <v>8.5403473626000004</v>
      </c>
      <c r="CR744" s="254">
        <v>2275</v>
      </c>
      <c r="CS744" s="254">
        <v>2253.0500000000002</v>
      </c>
      <c r="CT744" s="254">
        <v>86.9</v>
      </c>
      <c r="CU744" s="254">
        <v>225</v>
      </c>
      <c r="CV744" s="254">
        <v>-10.075555555599999</v>
      </c>
      <c r="CW744" s="254">
        <v>9.0999999999999998E-2</v>
      </c>
      <c r="CX744" s="253" t="s">
        <v>393</v>
      </c>
      <c r="CY744" s="253" t="s">
        <v>566</v>
      </c>
      <c r="CZ744" s="254" t="s">
        <v>566</v>
      </c>
      <c r="DA744" s="254">
        <v>-5.9</v>
      </c>
      <c r="DB744" s="254">
        <v>2.4619831206999998</v>
      </c>
      <c r="DC744" s="254">
        <v>242.43147789529999</v>
      </c>
      <c r="DD744" s="256">
        <v>6.3898649921000015</v>
      </c>
      <c r="DE744" s="254">
        <v>334.43951291690001</v>
      </c>
      <c r="DF744" s="256">
        <v>98.397900013700024</v>
      </c>
      <c r="DG744" s="253"/>
      <c r="DH744" s="261" t="s">
        <v>689</v>
      </c>
      <c r="DI744" s="262" t="s">
        <v>689</v>
      </c>
      <c r="DJ744" s="261" t="s">
        <v>689</v>
      </c>
      <c r="DK744" s="254"/>
      <c r="DL744" s="254">
        <v>182.3</v>
      </c>
      <c r="DM744" s="263"/>
      <c r="DN744" s="264">
        <v>1220</v>
      </c>
      <c r="DO744" s="264">
        <v>1223</v>
      </c>
      <c r="DP744" s="264">
        <v>143.80000000000001</v>
      </c>
      <c r="DQ744" s="261"/>
      <c r="DR744" s="262"/>
      <c r="DS744" s="261"/>
      <c r="DT744" s="184"/>
      <c r="DU744" s="184"/>
      <c r="DV744" s="184"/>
      <c r="DW744" s="184"/>
      <c r="DX744" s="184"/>
      <c r="DY744" s="184"/>
      <c r="DZ744" s="184"/>
      <c r="EA744" s="265"/>
      <c r="EB744" s="265"/>
    </row>
    <row r="745" spans="1:132" s="2" customFormat="1" ht="15" customHeight="1" x14ac:dyDescent="0.2">
      <c r="A745" s="21" t="str">
        <f t="shared" si="11"/>
        <v>434_Дружное (Кумалиягунское и Танеевское)</v>
      </c>
      <c r="B745" s="250">
        <v>19</v>
      </c>
      <c r="C745" s="251" t="s">
        <v>733</v>
      </c>
      <c r="D745" s="251" t="s">
        <v>568</v>
      </c>
      <c r="E745" s="251" t="s">
        <v>1585</v>
      </c>
      <c r="F745" s="251" t="s">
        <v>6</v>
      </c>
      <c r="G745" s="251" t="s">
        <v>1504</v>
      </c>
      <c r="H745" s="251" t="s">
        <v>1586</v>
      </c>
      <c r="I745" s="252" t="s">
        <v>5803</v>
      </c>
      <c r="J745" s="251" t="s">
        <v>20</v>
      </c>
      <c r="K745" s="251" t="s">
        <v>1593</v>
      </c>
      <c r="L745" s="251" t="s">
        <v>566</v>
      </c>
      <c r="M745" s="251" t="s">
        <v>396</v>
      </c>
      <c r="N745" s="251" t="s">
        <v>34</v>
      </c>
      <c r="O745" s="251" t="s">
        <v>6</v>
      </c>
      <c r="P745" s="253" t="s">
        <v>5743</v>
      </c>
      <c r="Q745" s="253"/>
      <c r="R745" s="254"/>
      <c r="S745" s="253"/>
      <c r="T745" s="253">
        <v>19.600000000000001</v>
      </c>
      <c r="U745" s="253">
        <v>2564</v>
      </c>
      <c r="V745" s="253">
        <v>2574.4</v>
      </c>
      <c r="W745" s="254">
        <v>230.08199999999999</v>
      </c>
      <c r="X745" s="253" t="s">
        <v>150</v>
      </c>
      <c r="Y745" s="253">
        <v>2682</v>
      </c>
      <c r="Z745" s="253">
        <v>2623.7</v>
      </c>
      <c r="AA745" s="253" t="s">
        <v>1099</v>
      </c>
      <c r="AB745" s="254" t="s">
        <v>541</v>
      </c>
      <c r="AC745" s="251" t="s">
        <v>5745</v>
      </c>
      <c r="AD745" s="253" t="s">
        <v>5746</v>
      </c>
      <c r="AE745" s="253" t="s">
        <v>415</v>
      </c>
      <c r="AF745" s="253">
        <v>2336</v>
      </c>
      <c r="AG745" s="254" t="s">
        <v>5747</v>
      </c>
      <c r="AH745" s="255" t="s">
        <v>5841</v>
      </c>
      <c r="AI745" s="253" t="s">
        <v>5887</v>
      </c>
      <c r="AJ745" s="251" t="s">
        <v>566</v>
      </c>
      <c r="AK745" s="254" t="s">
        <v>566</v>
      </c>
      <c r="AL745" s="254">
        <v>9.6999999999999993</v>
      </c>
      <c r="AM745" s="254">
        <v>192</v>
      </c>
      <c r="AN745" s="254">
        <v>112</v>
      </c>
      <c r="AO745" s="254">
        <v>111</v>
      </c>
      <c r="AP745" s="254">
        <v>346.05</v>
      </c>
      <c r="AQ745" s="254">
        <v>348.96</v>
      </c>
      <c r="AR745" s="254">
        <v>132.6993251387</v>
      </c>
      <c r="AS745" s="254">
        <v>367.62677680000002</v>
      </c>
      <c r="AT745" s="254">
        <v>0.6</v>
      </c>
      <c r="AU745" s="254">
        <v>50</v>
      </c>
      <c r="AV745" s="254">
        <v>224.69</v>
      </c>
      <c r="AW745" s="254" t="s">
        <v>4928</v>
      </c>
      <c r="AX745" s="254">
        <v>227.6</v>
      </c>
      <c r="AY745" s="254">
        <v>121.36</v>
      </c>
      <c r="AZ745" s="256">
        <v>0.97522257840000004</v>
      </c>
      <c r="BA745" s="254" t="s">
        <v>566</v>
      </c>
      <c r="BB745" s="254" t="s">
        <v>566</v>
      </c>
      <c r="BC745" s="254">
        <v>139.39517201909999</v>
      </c>
      <c r="BD745" s="254">
        <v>118.35301211309999</v>
      </c>
      <c r="BE745" s="257">
        <v>118.35301211309999</v>
      </c>
      <c r="BF745" s="254">
        <v>1</v>
      </c>
      <c r="BG745" s="254">
        <v>30.958333333333332</v>
      </c>
      <c r="BH745" s="254">
        <v>3664.0120000000002</v>
      </c>
      <c r="BI745" s="254" t="s">
        <v>430</v>
      </c>
      <c r="BJ745" s="254" t="s">
        <v>566</v>
      </c>
      <c r="BK745" s="254">
        <v>118.35301211309999</v>
      </c>
      <c r="BL745" s="254">
        <v>118.35301211309999</v>
      </c>
      <c r="BM745" s="254">
        <v>111</v>
      </c>
      <c r="BN745" s="254">
        <v>30</v>
      </c>
      <c r="BO745" s="256">
        <v>3550.5903633930002</v>
      </c>
      <c r="BP745" s="256" t="s">
        <v>566</v>
      </c>
      <c r="BQ745" s="251" t="s">
        <v>566</v>
      </c>
      <c r="BR745" s="251" t="s">
        <v>566</v>
      </c>
      <c r="BS745" s="251" t="s">
        <v>566</v>
      </c>
      <c r="BT745" s="255" t="s">
        <v>566</v>
      </c>
      <c r="BU745" s="258">
        <v>0</v>
      </c>
      <c r="BV745" s="254" t="s">
        <v>8192</v>
      </c>
      <c r="BW745" s="254" t="s">
        <v>566</v>
      </c>
      <c r="BX745" s="259" t="s">
        <v>566</v>
      </c>
      <c r="BY745" s="259" t="s">
        <v>566</v>
      </c>
      <c r="BZ745" s="259" t="s">
        <v>566</v>
      </c>
      <c r="CA745" s="251"/>
      <c r="CB745" s="251">
        <v>367.62677680000002</v>
      </c>
      <c r="CC745" s="260">
        <v>132.6993251387</v>
      </c>
      <c r="CD745" s="260">
        <v>139.39517201909999</v>
      </c>
      <c r="CE745" s="254">
        <v>21.042159905999995</v>
      </c>
      <c r="CF745" s="254">
        <v>-5.9</v>
      </c>
      <c r="CG745" s="254">
        <v>1.014</v>
      </c>
      <c r="CH745" s="254">
        <v>2.8</v>
      </c>
      <c r="CI745" s="256">
        <v>0.8</v>
      </c>
      <c r="CJ745" s="256">
        <v>0.45372458539999999</v>
      </c>
      <c r="CK745" s="254">
        <v>35655.9465433121</v>
      </c>
      <c r="CL745" s="254">
        <v>2.9443121100000001E-2</v>
      </c>
      <c r="CM745" s="254">
        <v>1.2665854899</v>
      </c>
      <c r="CN745" s="254">
        <v>653.49703999999997</v>
      </c>
      <c r="CO745" s="254">
        <v>1</v>
      </c>
      <c r="CP745" s="254">
        <v>139.39545727629999</v>
      </c>
      <c r="CQ745" s="254">
        <v>1.7318335386999999</v>
      </c>
      <c r="CR745" s="254">
        <v>2275</v>
      </c>
      <c r="CS745" s="254">
        <v>2246.3180000000002</v>
      </c>
      <c r="CT745" s="254">
        <v>87.6</v>
      </c>
      <c r="CU745" s="254">
        <v>225</v>
      </c>
      <c r="CV745" s="254">
        <v>0.1377777778</v>
      </c>
      <c r="CW745" s="254">
        <v>9.0999999999999998E-2</v>
      </c>
      <c r="CX745" s="253" t="s">
        <v>393</v>
      </c>
      <c r="CY745" s="253" t="s">
        <v>566</v>
      </c>
      <c r="CZ745" s="254" t="s">
        <v>566</v>
      </c>
      <c r="DA745" s="254">
        <v>-5.9</v>
      </c>
      <c r="DB745" s="254">
        <v>0.97522257840000004</v>
      </c>
      <c r="DC745" s="254">
        <v>118.35301211460001</v>
      </c>
      <c r="DD745" s="256">
        <v>1.5000125586084323E-9</v>
      </c>
      <c r="DE745" s="254">
        <v>139.39517201909999</v>
      </c>
      <c r="DF745" s="256">
        <v>21.042159905999995</v>
      </c>
      <c r="DG745" s="253"/>
      <c r="DH745" s="261" t="s">
        <v>689</v>
      </c>
      <c r="DI745" s="262" t="s">
        <v>689</v>
      </c>
      <c r="DJ745" s="261" t="s">
        <v>689</v>
      </c>
      <c r="DK745" s="254"/>
      <c r="DL745" s="254">
        <v>182.3</v>
      </c>
      <c r="DM745" s="263"/>
      <c r="DN745" s="264">
        <v>162</v>
      </c>
      <c r="DO745" s="264">
        <v>168</v>
      </c>
      <c r="DP745" s="264">
        <v>209.5</v>
      </c>
      <c r="DQ745" s="261"/>
      <c r="DR745" s="262"/>
      <c r="DS745" s="261"/>
      <c r="DT745" s="184"/>
      <c r="DU745" s="184"/>
      <c r="DV745" s="184"/>
      <c r="DW745" s="184"/>
      <c r="DX745" s="184"/>
      <c r="DY745" s="184"/>
      <c r="DZ745" s="184"/>
      <c r="EA745" s="265"/>
      <c r="EB745" s="265"/>
    </row>
    <row r="746" spans="1:132" s="2" customFormat="1" ht="15" customHeight="1" x14ac:dyDescent="0.2">
      <c r="A746" s="21" t="str">
        <f t="shared" si="11"/>
        <v>449_Дружное (Кумалиягунское и Танеевское)</v>
      </c>
      <c r="B746" s="250">
        <v>20</v>
      </c>
      <c r="C746" s="251" t="s">
        <v>733</v>
      </c>
      <c r="D746" s="251" t="s">
        <v>568</v>
      </c>
      <c r="E746" s="251" t="s">
        <v>1585</v>
      </c>
      <c r="F746" s="251" t="s">
        <v>6</v>
      </c>
      <c r="G746" s="251" t="s">
        <v>1504</v>
      </c>
      <c r="H746" s="251" t="s">
        <v>1586</v>
      </c>
      <c r="I746" s="252" t="s">
        <v>7100</v>
      </c>
      <c r="J746" s="251" t="s">
        <v>107</v>
      </c>
      <c r="K746" s="251" t="s">
        <v>688</v>
      </c>
      <c r="L746" s="251" t="s">
        <v>566</v>
      </c>
      <c r="M746" s="251" t="s">
        <v>396</v>
      </c>
      <c r="N746" s="251" t="s">
        <v>34</v>
      </c>
      <c r="O746" s="251" t="s">
        <v>6</v>
      </c>
      <c r="P746" s="253" t="s">
        <v>5743</v>
      </c>
      <c r="Q746" s="253"/>
      <c r="R746" s="254"/>
      <c r="S746" s="253"/>
      <c r="T746" s="253">
        <v>15</v>
      </c>
      <c r="U746" s="253">
        <v>2394.6</v>
      </c>
      <c r="V746" s="253">
        <v>2404</v>
      </c>
      <c r="W746" s="254">
        <v>45.716000000000001</v>
      </c>
      <c r="X746" s="253" t="s">
        <v>150</v>
      </c>
      <c r="Y746" s="253">
        <v>2520</v>
      </c>
      <c r="Z746" s="253">
        <v>2413.5</v>
      </c>
      <c r="AA746" s="253" t="s">
        <v>1099</v>
      </c>
      <c r="AB746" s="254" t="s">
        <v>924</v>
      </c>
      <c r="AC746" s="251" t="s">
        <v>5745</v>
      </c>
      <c r="AD746" s="253" t="s">
        <v>5746</v>
      </c>
      <c r="AE746" s="253" t="s">
        <v>1080</v>
      </c>
      <c r="AF746" s="253">
        <v>2293</v>
      </c>
      <c r="AG746" s="254" t="s">
        <v>5747</v>
      </c>
      <c r="AH746" s="255" t="s">
        <v>5748</v>
      </c>
      <c r="AI746" s="253" t="s">
        <v>5753</v>
      </c>
      <c r="AJ746" s="251" t="s">
        <v>566</v>
      </c>
      <c r="AK746" s="254" t="s">
        <v>566</v>
      </c>
      <c r="AL746" s="254">
        <v>9.6999999999999993</v>
      </c>
      <c r="AM746" s="254">
        <v>192</v>
      </c>
      <c r="AN746" s="254">
        <v>144</v>
      </c>
      <c r="AO746" s="254">
        <v>143</v>
      </c>
      <c r="AP746" s="254">
        <v>370.59</v>
      </c>
      <c r="AQ746" s="254">
        <v>372.22</v>
      </c>
      <c r="AR746" s="254">
        <v>112.16279304770001</v>
      </c>
      <c r="AS746" s="254">
        <v>348.6798250667</v>
      </c>
      <c r="AT746" s="254">
        <v>0.1</v>
      </c>
      <c r="AU746" s="254">
        <v>377</v>
      </c>
      <c r="AV746" s="254">
        <v>194.18</v>
      </c>
      <c r="AW746" s="254" t="s">
        <v>4928</v>
      </c>
      <c r="AX746" s="254">
        <v>195.8</v>
      </c>
      <c r="AY746" s="254">
        <v>176.41</v>
      </c>
      <c r="AZ746" s="256">
        <v>0.91397148500000003</v>
      </c>
      <c r="BA746" s="254" t="s">
        <v>566</v>
      </c>
      <c r="BB746" s="254" t="s">
        <v>566</v>
      </c>
      <c r="BC746" s="254">
        <v>193.48118687440001</v>
      </c>
      <c r="BD746" s="254">
        <v>161.23370967739999</v>
      </c>
      <c r="BE746" s="257">
        <v>161.23370967739999</v>
      </c>
      <c r="BF746" s="254">
        <v>1</v>
      </c>
      <c r="BG746" s="254">
        <v>31</v>
      </c>
      <c r="BH746" s="254">
        <v>4998.2449999999999</v>
      </c>
      <c r="BI746" s="254" t="s">
        <v>430</v>
      </c>
      <c r="BJ746" s="254" t="s">
        <v>566</v>
      </c>
      <c r="BK746" s="254">
        <v>161.23370967739999</v>
      </c>
      <c r="BL746" s="254">
        <v>161.23370967739999</v>
      </c>
      <c r="BM746" s="254">
        <v>143</v>
      </c>
      <c r="BN746" s="254">
        <v>30</v>
      </c>
      <c r="BO746" s="256">
        <v>4837.0112903219997</v>
      </c>
      <c r="BP746" s="256" t="s">
        <v>566</v>
      </c>
      <c r="BQ746" s="251" t="s">
        <v>566</v>
      </c>
      <c r="BR746" s="251" t="s">
        <v>566</v>
      </c>
      <c r="BS746" s="251" t="s">
        <v>566</v>
      </c>
      <c r="BT746" s="255" t="s">
        <v>566</v>
      </c>
      <c r="BU746" s="258">
        <v>0</v>
      </c>
      <c r="BV746" s="254" t="s">
        <v>8193</v>
      </c>
      <c r="BW746" s="254" t="s">
        <v>566</v>
      </c>
      <c r="BX746" s="259" t="s">
        <v>566</v>
      </c>
      <c r="BY746" s="259" t="s">
        <v>566</v>
      </c>
      <c r="BZ746" s="259" t="s">
        <v>566</v>
      </c>
      <c r="CA746" s="251"/>
      <c r="CB746" s="251">
        <v>405.87280448000001</v>
      </c>
      <c r="CC746" s="260">
        <v>112.16279304770001</v>
      </c>
      <c r="CD746" s="260">
        <v>193.48118687440001</v>
      </c>
      <c r="CE746" s="254">
        <v>32.247477197000023</v>
      </c>
      <c r="CF746" s="254">
        <v>-5.9</v>
      </c>
      <c r="CG746" s="254">
        <v>1.014</v>
      </c>
      <c r="CH746" s="254">
        <v>2.8</v>
      </c>
      <c r="CI746" s="256">
        <v>0.8</v>
      </c>
      <c r="CJ746" s="256">
        <v>0.61811437469999997</v>
      </c>
      <c r="CK746" s="254">
        <v>48574.518135149003</v>
      </c>
      <c r="CL746" s="254">
        <v>2.8687153600000001E-2</v>
      </c>
      <c r="CM746" s="254">
        <v>2.1413241083000001</v>
      </c>
      <c r="CN746" s="254">
        <v>657.68751999999995</v>
      </c>
      <c r="CO746" s="254">
        <v>1</v>
      </c>
      <c r="CP746" s="254">
        <v>141.20889115040001</v>
      </c>
      <c r="CQ746" s="254">
        <v>1.6598055810000001</v>
      </c>
      <c r="CR746" s="254">
        <v>2275</v>
      </c>
      <c r="CS746" s="254">
        <v>2258.9839999999999</v>
      </c>
      <c r="CT746" s="254">
        <v>89.9</v>
      </c>
      <c r="CU746" s="254">
        <v>225</v>
      </c>
      <c r="CV746" s="254">
        <v>13.697777777800001</v>
      </c>
      <c r="CW746" s="254">
        <v>9.0999999999999998E-2</v>
      </c>
      <c r="CX746" s="253" t="s">
        <v>393</v>
      </c>
      <c r="CY746" s="253" t="s">
        <v>566</v>
      </c>
      <c r="CZ746" s="254" t="s">
        <v>566</v>
      </c>
      <c r="DA746" s="254">
        <v>-5.9</v>
      </c>
      <c r="DB746" s="254">
        <v>0.91397148500000003</v>
      </c>
      <c r="DC746" s="254">
        <v>161.23370966889999</v>
      </c>
      <c r="DD746" s="256">
        <v>-8.4999953742226353E-9</v>
      </c>
      <c r="DE746" s="254">
        <v>193.48118687440001</v>
      </c>
      <c r="DF746" s="256">
        <v>32.247477197000023</v>
      </c>
      <c r="DG746" s="253"/>
      <c r="DH746" s="261" t="s">
        <v>689</v>
      </c>
      <c r="DI746" s="262" t="s">
        <v>689</v>
      </c>
      <c r="DJ746" s="261" t="s">
        <v>689</v>
      </c>
      <c r="DK746" s="254"/>
      <c r="DL746" s="254">
        <v>182.3</v>
      </c>
      <c r="DM746" s="263"/>
      <c r="DN746" s="264">
        <v>1160</v>
      </c>
      <c r="DO746" s="264">
        <v>1160</v>
      </c>
      <c r="DP746" s="264">
        <v>103.2</v>
      </c>
      <c r="DQ746" s="261"/>
      <c r="DR746" s="262"/>
      <c r="DS746" s="261"/>
      <c r="DT746" s="184"/>
      <c r="DU746" s="184"/>
      <c r="DV746" s="184"/>
      <c r="DW746" s="184"/>
      <c r="DX746" s="184"/>
      <c r="DY746" s="184"/>
      <c r="DZ746" s="184"/>
      <c r="EA746" s="265"/>
      <c r="EB746" s="265"/>
    </row>
    <row r="747" spans="1:132" s="2" customFormat="1" ht="15" customHeight="1" x14ac:dyDescent="0.2">
      <c r="A747" s="21" t="str">
        <f t="shared" si="11"/>
        <v>457У_Дружное (Кумалиягунское и Танеевское)</v>
      </c>
      <c r="B747" s="250">
        <v>21</v>
      </c>
      <c r="C747" s="251" t="s">
        <v>733</v>
      </c>
      <c r="D747" s="251" t="s">
        <v>568</v>
      </c>
      <c r="E747" s="251" t="s">
        <v>1585</v>
      </c>
      <c r="F747" s="251" t="s">
        <v>6</v>
      </c>
      <c r="G747" s="251" t="s">
        <v>1504</v>
      </c>
      <c r="H747" s="251" t="s">
        <v>1586</v>
      </c>
      <c r="I747" s="252" t="s">
        <v>7101</v>
      </c>
      <c r="J747" s="251" t="s">
        <v>20</v>
      </c>
      <c r="K747" s="251" t="s">
        <v>1593</v>
      </c>
      <c r="L747" s="251" t="s">
        <v>566</v>
      </c>
      <c r="M747" s="251" t="s">
        <v>396</v>
      </c>
      <c r="N747" s="251" t="s">
        <v>34</v>
      </c>
      <c r="O747" s="251" t="s">
        <v>6</v>
      </c>
      <c r="P747" s="253" t="s">
        <v>5743</v>
      </c>
      <c r="Q747" s="253"/>
      <c r="R747" s="254"/>
      <c r="S747" s="253"/>
      <c r="T747" s="253">
        <v>25.3</v>
      </c>
      <c r="U747" s="253">
        <v>2347.5</v>
      </c>
      <c r="V747" s="253">
        <v>2356.5</v>
      </c>
      <c r="W747" s="254">
        <v>1.82</v>
      </c>
      <c r="X747" s="253" t="s">
        <v>150</v>
      </c>
      <c r="Y747" s="253">
        <v>2949</v>
      </c>
      <c r="Z747" s="253">
        <v>2621</v>
      </c>
      <c r="AA747" s="253" t="s">
        <v>1099</v>
      </c>
      <c r="AB747" s="254" t="s">
        <v>892</v>
      </c>
      <c r="AC747" s="251" t="s">
        <v>5745</v>
      </c>
      <c r="AD747" s="253" t="s">
        <v>5746</v>
      </c>
      <c r="AE747" s="253" t="s">
        <v>415</v>
      </c>
      <c r="AF747" s="253">
        <v>2020</v>
      </c>
      <c r="AG747" s="254" t="s">
        <v>5747</v>
      </c>
      <c r="AH747" s="255" t="s">
        <v>5748</v>
      </c>
      <c r="AI747" s="253" t="s">
        <v>7102</v>
      </c>
      <c r="AJ747" s="251">
        <v>5</v>
      </c>
      <c r="AK747" s="254" t="s">
        <v>566</v>
      </c>
      <c r="AL747" s="254">
        <v>9.6999999999999993</v>
      </c>
      <c r="AM747" s="254">
        <v>192</v>
      </c>
      <c r="AN747" s="254">
        <v>112</v>
      </c>
      <c r="AO747" s="254">
        <v>97</v>
      </c>
      <c r="AP747" s="254">
        <v>332.1</v>
      </c>
      <c r="AQ747" s="254">
        <v>333.81</v>
      </c>
      <c r="AR747" s="254">
        <v>126.9240490457</v>
      </c>
      <c r="AS747" s="254">
        <v>360.51967466669998</v>
      </c>
      <c r="AT747" s="254">
        <v>0.5</v>
      </c>
      <c r="AU747" s="254">
        <v>187</v>
      </c>
      <c r="AV747" s="254">
        <v>212.38</v>
      </c>
      <c r="AW747" s="254" t="s">
        <v>4928</v>
      </c>
      <c r="AX747" s="254">
        <v>214.1</v>
      </c>
      <c r="AY747" s="254">
        <v>119.72</v>
      </c>
      <c r="AZ747" s="256">
        <v>1.5676551739</v>
      </c>
      <c r="BA747" s="254" t="s">
        <v>566</v>
      </c>
      <c r="BB747" s="254" t="s">
        <v>566</v>
      </c>
      <c r="BC747" s="254">
        <v>232.23192745110001</v>
      </c>
      <c r="BD747" s="254">
        <v>187.67967741940001</v>
      </c>
      <c r="BE747" s="257">
        <v>187.67967741940001</v>
      </c>
      <c r="BF747" s="254">
        <v>1</v>
      </c>
      <c r="BG747" s="254">
        <v>31</v>
      </c>
      <c r="BH747" s="254">
        <v>5818.07</v>
      </c>
      <c r="BI747" s="254" t="s">
        <v>430</v>
      </c>
      <c r="BJ747" s="254" t="s">
        <v>566</v>
      </c>
      <c r="BK747" s="254">
        <v>187.67967741940001</v>
      </c>
      <c r="BL747" s="254">
        <v>187.67967741940001</v>
      </c>
      <c r="BM747" s="254">
        <v>97</v>
      </c>
      <c r="BN747" s="254">
        <v>30</v>
      </c>
      <c r="BO747" s="256">
        <v>5630.3903225820004</v>
      </c>
      <c r="BP747" s="256" t="s">
        <v>566</v>
      </c>
      <c r="BQ747" s="251">
        <v>5</v>
      </c>
      <c r="BR747" s="251" t="s">
        <v>566</v>
      </c>
      <c r="BS747" s="251" t="s">
        <v>566</v>
      </c>
      <c r="BT747" s="255" t="s">
        <v>566</v>
      </c>
      <c r="BU747" s="258">
        <v>0</v>
      </c>
      <c r="BV747" s="254" t="s">
        <v>8194</v>
      </c>
      <c r="BW747" s="254" t="s">
        <v>566</v>
      </c>
      <c r="BX747" s="259" t="s">
        <v>566</v>
      </c>
      <c r="BY747" s="259" t="s">
        <v>566</v>
      </c>
      <c r="BZ747" s="259" t="s">
        <v>566</v>
      </c>
      <c r="CA747" s="251"/>
      <c r="CB747" s="251">
        <v>360.51967466669998</v>
      </c>
      <c r="CC747" s="260">
        <v>126.9240490457</v>
      </c>
      <c r="CD747" s="260">
        <v>232.23192745110001</v>
      </c>
      <c r="CE747" s="254">
        <v>44.552250031699998</v>
      </c>
      <c r="CF747" s="254">
        <v>-5.9</v>
      </c>
      <c r="CG747" s="254">
        <v>1.014</v>
      </c>
      <c r="CH747" s="254">
        <v>2.8</v>
      </c>
      <c r="CI747" s="256">
        <v>0.8</v>
      </c>
      <c r="CJ747" s="256">
        <v>0.71949908419999997</v>
      </c>
      <c r="CK747" s="254">
        <v>56541.835529604497</v>
      </c>
      <c r="CL747" s="254">
        <v>2.83762997E-2</v>
      </c>
      <c r="CM747" s="254">
        <v>2.8172738322000002</v>
      </c>
      <c r="CN747" s="254">
        <v>656.79039999999998</v>
      </c>
      <c r="CO747" s="254">
        <v>1</v>
      </c>
      <c r="CP747" s="254">
        <v>232.233532164</v>
      </c>
      <c r="CQ747" s="254">
        <v>4.2563263789999999</v>
      </c>
      <c r="CR747" s="254">
        <v>2275</v>
      </c>
      <c r="CS747" s="254">
        <v>2258.08</v>
      </c>
      <c r="CT747" s="254">
        <v>87.6</v>
      </c>
      <c r="CU747" s="254">
        <v>225</v>
      </c>
      <c r="CV747" s="254">
        <v>5.6088888889000001</v>
      </c>
      <c r="CW747" s="254">
        <v>9.0999999999999998E-2</v>
      </c>
      <c r="CX747" s="253" t="s">
        <v>393</v>
      </c>
      <c r="CY747" s="253" t="s">
        <v>566</v>
      </c>
      <c r="CZ747" s="254" t="s">
        <v>566</v>
      </c>
      <c r="DA747" s="254">
        <v>-5.9</v>
      </c>
      <c r="DB747" s="254">
        <v>1.5676551739</v>
      </c>
      <c r="DC747" s="254">
        <v>187.67967741929999</v>
      </c>
      <c r="DD747" s="256">
        <v>-1.000159954855917E-10</v>
      </c>
      <c r="DE747" s="254">
        <v>232.23192745110001</v>
      </c>
      <c r="DF747" s="256">
        <v>44.552250031699998</v>
      </c>
      <c r="DG747" s="253"/>
      <c r="DH747" s="261" t="s">
        <v>689</v>
      </c>
      <c r="DI747" s="262" t="s">
        <v>689</v>
      </c>
      <c r="DJ747" s="261" t="s">
        <v>689</v>
      </c>
      <c r="DK747" s="254"/>
      <c r="DL747" s="254">
        <v>182.3</v>
      </c>
      <c r="DM747" s="263"/>
      <c r="DN747" s="264">
        <v>1057</v>
      </c>
      <c r="DO747" s="264">
        <v>1058</v>
      </c>
      <c r="DP747" s="264">
        <v>113.2</v>
      </c>
      <c r="DQ747" s="261"/>
      <c r="DR747" s="262"/>
      <c r="DS747" s="261"/>
      <c r="DT747" s="184"/>
      <c r="DU747" s="184"/>
      <c r="DV747" s="184"/>
      <c r="DW747" s="184"/>
      <c r="DX747" s="184"/>
      <c r="DY747" s="184"/>
      <c r="DZ747" s="184"/>
      <c r="EA747" s="265"/>
      <c r="EB747" s="265"/>
    </row>
    <row r="748" spans="1:132" s="2" customFormat="1" ht="15" customHeight="1" x14ac:dyDescent="0.2">
      <c r="A748" s="21" t="str">
        <f t="shared" si="11"/>
        <v>470_Дружное (Кумалиягунское и Танеевское)</v>
      </c>
      <c r="B748" s="250">
        <v>22</v>
      </c>
      <c r="C748" s="251" t="s">
        <v>733</v>
      </c>
      <c r="D748" s="251" t="s">
        <v>568</v>
      </c>
      <c r="E748" s="251" t="s">
        <v>1585</v>
      </c>
      <c r="F748" s="251" t="s">
        <v>6</v>
      </c>
      <c r="G748" s="251" t="s">
        <v>1504</v>
      </c>
      <c r="H748" s="251" t="s">
        <v>1586</v>
      </c>
      <c r="I748" s="252" t="s">
        <v>7103</v>
      </c>
      <c r="J748" s="251" t="s">
        <v>107</v>
      </c>
      <c r="K748" s="251" t="s">
        <v>688</v>
      </c>
      <c r="L748" s="251" t="s">
        <v>566</v>
      </c>
      <c r="M748" s="251" t="s">
        <v>6267</v>
      </c>
      <c r="N748" s="251" t="s">
        <v>34</v>
      </c>
      <c r="O748" s="251" t="s">
        <v>6</v>
      </c>
      <c r="P748" s="253" t="s">
        <v>5743</v>
      </c>
      <c r="Q748" s="253"/>
      <c r="R748" s="254"/>
      <c r="S748" s="253"/>
      <c r="T748" s="253">
        <v>20.6</v>
      </c>
      <c r="U748" s="253">
        <v>2469</v>
      </c>
      <c r="V748" s="253">
        <v>2481</v>
      </c>
      <c r="W748" s="254">
        <v>115.502</v>
      </c>
      <c r="X748" s="253" t="s">
        <v>150</v>
      </c>
      <c r="Y748" s="253">
        <v>2579</v>
      </c>
      <c r="Z748" s="253">
        <v>2482.4</v>
      </c>
      <c r="AA748" s="253" t="s">
        <v>1099</v>
      </c>
      <c r="AB748" s="254" t="s">
        <v>544</v>
      </c>
      <c r="AC748" s="251" t="s">
        <v>5745</v>
      </c>
      <c r="AD748" s="253" t="s">
        <v>5746</v>
      </c>
      <c r="AE748" s="253" t="s">
        <v>415</v>
      </c>
      <c r="AF748" s="253">
        <v>2312</v>
      </c>
      <c r="AG748" s="254" t="s">
        <v>5747</v>
      </c>
      <c r="AH748" s="255" t="s">
        <v>5841</v>
      </c>
      <c r="AI748" s="253" t="s">
        <v>7104</v>
      </c>
      <c r="AJ748" s="251" t="s">
        <v>566</v>
      </c>
      <c r="AK748" s="254" t="s">
        <v>566</v>
      </c>
      <c r="AL748" s="254">
        <v>9.6999999999999993</v>
      </c>
      <c r="AM748" s="254">
        <v>192</v>
      </c>
      <c r="AN748" s="254">
        <v>144</v>
      </c>
      <c r="AO748" s="254">
        <v>143</v>
      </c>
      <c r="AP748" s="254">
        <v>375.1</v>
      </c>
      <c r="AQ748" s="254">
        <v>376.23</v>
      </c>
      <c r="AR748" s="254">
        <v>96.368984078899999</v>
      </c>
      <c r="AS748" s="254">
        <v>333.17598479999998</v>
      </c>
      <c r="AT748" s="254">
        <v>0.1</v>
      </c>
      <c r="AU748" s="254">
        <v>641</v>
      </c>
      <c r="AV748" s="254">
        <v>170.27</v>
      </c>
      <c r="AW748" s="254" t="s">
        <v>4928</v>
      </c>
      <c r="AX748" s="254">
        <v>171.4</v>
      </c>
      <c r="AY748" s="254">
        <v>204.83</v>
      </c>
      <c r="AZ748" s="256">
        <v>0.89878892489999995</v>
      </c>
      <c r="BA748" s="254" t="s">
        <v>566</v>
      </c>
      <c r="BB748" s="254" t="s">
        <v>566</v>
      </c>
      <c r="BC748" s="254">
        <v>220.91795731990001</v>
      </c>
      <c r="BD748" s="254">
        <v>184.09893548389999</v>
      </c>
      <c r="BE748" s="257">
        <v>184.09893548389999</v>
      </c>
      <c r="BF748" s="254">
        <v>1</v>
      </c>
      <c r="BG748" s="254">
        <v>31</v>
      </c>
      <c r="BH748" s="254">
        <v>5707.067</v>
      </c>
      <c r="BI748" s="254" t="s">
        <v>430</v>
      </c>
      <c r="BJ748" s="254" t="s">
        <v>566</v>
      </c>
      <c r="BK748" s="254">
        <v>184.09893548389999</v>
      </c>
      <c r="BL748" s="254">
        <v>184.09893548389999</v>
      </c>
      <c r="BM748" s="254">
        <v>143</v>
      </c>
      <c r="BN748" s="254">
        <v>30</v>
      </c>
      <c r="BO748" s="256">
        <v>5522.9680645170001</v>
      </c>
      <c r="BP748" s="256" t="s">
        <v>566</v>
      </c>
      <c r="BQ748" s="251" t="s">
        <v>566</v>
      </c>
      <c r="BR748" s="251" t="s">
        <v>566</v>
      </c>
      <c r="BS748" s="251" t="s">
        <v>566</v>
      </c>
      <c r="BT748" s="255" t="s">
        <v>566</v>
      </c>
      <c r="BU748" s="258">
        <v>0</v>
      </c>
      <c r="BV748" s="254" t="s">
        <v>8195</v>
      </c>
      <c r="BW748" s="254" t="s">
        <v>566</v>
      </c>
      <c r="BX748" s="259" t="s">
        <v>566</v>
      </c>
      <c r="BY748" s="259" t="s">
        <v>566</v>
      </c>
      <c r="BZ748" s="259" t="s">
        <v>566</v>
      </c>
      <c r="CA748" s="251"/>
      <c r="CB748" s="251">
        <v>416.06514856000001</v>
      </c>
      <c r="CC748" s="260">
        <v>96.368984078899999</v>
      </c>
      <c r="CD748" s="260">
        <v>220.91795731990001</v>
      </c>
      <c r="CE748" s="254">
        <v>36.819021836000019</v>
      </c>
      <c r="CF748" s="254">
        <v>-5.9</v>
      </c>
      <c r="CG748" s="254">
        <v>1.014</v>
      </c>
      <c r="CH748" s="254">
        <v>2.8</v>
      </c>
      <c r="CI748" s="256">
        <v>0.8</v>
      </c>
      <c r="CJ748" s="256">
        <v>0.70577175589999996</v>
      </c>
      <c r="CK748" s="254">
        <v>55463.073436793798</v>
      </c>
      <c r="CL748" s="254">
        <v>2.8413697500000001E-2</v>
      </c>
      <c r="CM748" s="254">
        <v>2.8559897150000002</v>
      </c>
      <c r="CN748" s="254">
        <v>658.97943999999995</v>
      </c>
      <c r="CO748" s="254">
        <v>1</v>
      </c>
      <c r="CP748" s="254">
        <v>146.41731175819999</v>
      </c>
      <c r="CQ748" s="254">
        <v>1.8376964789000001</v>
      </c>
      <c r="CR748" s="254">
        <v>2275</v>
      </c>
      <c r="CS748" s="254">
        <v>2263.8980000000001</v>
      </c>
      <c r="CT748" s="254">
        <v>89.6</v>
      </c>
      <c r="CU748" s="254">
        <v>225</v>
      </c>
      <c r="CV748" s="254">
        <v>24.324444444400001</v>
      </c>
      <c r="CW748" s="254">
        <v>9.0999999999999998E-2</v>
      </c>
      <c r="CX748" s="253" t="s">
        <v>393</v>
      </c>
      <c r="CY748" s="253" t="s">
        <v>566</v>
      </c>
      <c r="CZ748" s="254" t="s">
        <v>566</v>
      </c>
      <c r="DA748" s="254">
        <v>-5.9</v>
      </c>
      <c r="DB748" s="254">
        <v>0.89878892489999995</v>
      </c>
      <c r="DC748" s="254">
        <v>184.0989354873</v>
      </c>
      <c r="DD748" s="256">
        <v>3.4000038340309402E-9</v>
      </c>
      <c r="DE748" s="254">
        <v>220.91795731990001</v>
      </c>
      <c r="DF748" s="256">
        <v>36.819021836000019</v>
      </c>
      <c r="DG748" s="253"/>
      <c r="DH748" s="261" t="s">
        <v>689</v>
      </c>
      <c r="DI748" s="262" t="s">
        <v>689</v>
      </c>
      <c r="DJ748" s="261" t="s">
        <v>689</v>
      </c>
      <c r="DK748" s="254"/>
      <c r="DL748" s="254">
        <v>182.3</v>
      </c>
      <c r="DM748" s="263"/>
      <c r="DN748" s="264">
        <v>1148</v>
      </c>
      <c r="DO748" s="264">
        <v>1148</v>
      </c>
      <c r="DP748" s="264">
        <v>103.2</v>
      </c>
      <c r="DQ748" s="261"/>
      <c r="DR748" s="262"/>
      <c r="DS748" s="261"/>
      <c r="DT748" s="184"/>
      <c r="DU748" s="184"/>
      <c r="DV748" s="184"/>
      <c r="DW748" s="184"/>
      <c r="DX748" s="184"/>
      <c r="DY748" s="184"/>
      <c r="DZ748" s="184"/>
      <c r="EA748" s="265"/>
      <c r="EB748" s="265"/>
    </row>
    <row r="749" spans="1:132" s="2" customFormat="1" ht="15" customHeight="1" x14ac:dyDescent="0.2">
      <c r="A749" s="21" t="str">
        <f t="shared" si="11"/>
        <v>479_Дружное (Кумалиягунское и Танеевское)</v>
      </c>
      <c r="B749" s="250">
        <v>23</v>
      </c>
      <c r="C749" s="251" t="s">
        <v>733</v>
      </c>
      <c r="D749" s="251" t="s">
        <v>568</v>
      </c>
      <c r="E749" s="251" t="s">
        <v>1585</v>
      </c>
      <c r="F749" s="251" t="s">
        <v>6</v>
      </c>
      <c r="G749" s="251" t="s">
        <v>1504</v>
      </c>
      <c r="H749" s="251" t="s">
        <v>1586</v>
      </c>
      <c r="I749" s="252" t="s">
        <v>7105</v>
      </c>
      <c r="J749" s="251" t="s">
        <v>20</v>
      </c>
      <c r="K749" s="251" t="s">
        <v>1593</v>
      </c>
      <c r="L749" s="251" t="s">
        <v>566</v>
      </c>
      <c r="M749" s="251" t="s">
        <v>6267</v>
      </c>
      <c r="N749" s="251" t="s">
        <v>34</v>
      </c>
      <c r="O749" s="251" t="s">
        <v>6</v>
      </c>
      <c r="P749" s="253" t="s">
        <v>5743</v>
      </c>
      <c r="Q749" s="253"/>
      <c r="R749" s="254"/>
      <c r="S749" s="253"/>
      <c r="T749" s="253">
        <v>17.8</v>
      </c>
      <c r="U749" s="253">
        <v>2465</v>
      </c>
      <c r="V749" s="253">
        <v>2474.4</v>
      </c>
      <c r="W749" s="254">
        <v>122.38500000000001</v>
      </c>
      <c r="X749" s="253" t="s">
        <v>150</v>
      </c>
      <c r="Y749" s="253">
        <v>2573</v>
      </c>
      <c r="Z749" s="253">
        <v>2474.8000000000002</v>
      </c>
      <c r="AA749" s="253" t="s">
        <v>1099</v>
      </c>
      <c r="AB749" s="254" t="s">
        <v>1411</v>
      </c>
      <c r="AC749" s="251" t="s">
        <v>5745</v>
      </c>
      <c r="AD749" s="253" t="s">
        <v>5746</v>
      </c>
      <c r="AE749" s="253" t="s">
        <v>415</v>
      </c>
      <c r="AF749" s="253">
        <v>2365</v>
      </c>
      <c r="AG749" s="254" t="s">
        <v>5747</v>
      </c>
      <c r="AH749" s="255" t="s">
        <v>5841</v>
      </c>
      <c r="AI749" s="253" t="s">
        <v>5753</v>
      </c>
      <c r="AJ749" s="251" t="s">
        <v>566</v>
      </c>
      <c r="AK749" s="254" t="s">
        <v>566</v>
      </c>
      <c r="AL749" s="254">
        <v>9.6999999999999993</v>
      </c>
      <c r="AM749" s="254">
        <v>192</v>
      </c>
      <c r="AN749" s="254">
        <v>112</v>
      </c>
      <c r="AO749" s="254">
        <v>111</v>
      </c>
      <c r="AP749" s="254">
        <v>348.41</v>
      </c>
      <c r="AQ749" s="254">
        <v>350.44</v>
      </c>
      <c r="AR749" s="254">
        <v>123.0416048438</v>
      </c>
      <c r="AS749" s="254">
        <v>360.35974733329999</v>
      </c>
      <c r="AT749" s="254">
        <v>0.4</v>
      </c>
      <c r="AU749" s="254">
        <v>185</v>
      </c>
      <c r="AV749" s="254">
        <v>212.57</v>
      </c>
      <c r="AW749" s="254" t="s">
        <v>4928</v>
      </c>
      <c r="AX749" s="254">
        <v>214.6</v>
      </c>
      <c r="AY749" s="254">
        <v>135.84</v>
      </c>
      <c r="AZ749" s="256">
        <v>0.32415745280000002</v>
      </c>
      <c r="BA749" s="254" t="s">
        <v>566</v>
      </c>
      <c r="BB749" s="254" t="s">
        <v>566</v>
      </c>
      <c r="BC749" s="254">
        <v>47.907148045500001</v>
      </c>
      <c r="BD749" s="254">
        <v>44.033548387099998</v>
      </c>
      <c r="BE749" s="257">
        <v>44.033548387099998</v>
      </c>
      <c r="BF749" s="254">
        <v>1</v>
      </c>
      <c r="BG749" s="254">
        <v>31</v>
      </c>
      <c r="BH749" s="254">
        <v>1365.04</v>
      </c>
      <c r="BI749" s="254" t="s">
        <v>430</v>
      </c>
      <c r="BJ749" s="254" t="s">
        <v>566</v>
      </c>
      <c r="BK749" s="254">
        <v>44.033548387099998</v>
      </c>
      <c r="BL749" s="254">
        <v>44.033548387099998</v>
      </c>
      <c r="BM749" s="254">
        <v>111</v>
      </c>
      <c r="BN749" s="254">
        <v>30</v>
      </c>
      <c r="BO749" s="256">
        <v>1321.0064516130001</v>
      </c>
      <c r="BP749" s="256" t="s">
        <v>566</v>
      </c>
      <c r="BQ749" s="251" t="s">
        <v>566</v>
      </c>
      <c r="BR749" s="251" t="s">
        <v>566</v>
      </c>
      <c r="BS749" s="251" t="s">
        <v>566</v>
      </c>
      <c r="BT749" s="255" t="s">
        <v>566</v>
      </c>
      <c r="BU749" s="258">
        <v>0</v>
      </c>
      <c r="BV749" s="254" t="s">
        <v>8196</v>
      </c>
      <c r="BW749" s="254" t="s">
        <v>566</v>
      </c>
      <c r="BX749" s="259" t="s">
        <v>566</v>
      </c>
      <c r="BY749" s="259" t="s">
        <v>566</v>
      </c>
      <c r="BZ749" s="259" t="s">
        <v>566</v>
      </c>
      <c r="CA749" s="251"/>
      <c r="CB749" s="251">
        <v>360.35974733329999</v>
      </c>
      <c r="CC749" s="260">
        <v>123.0416048437</v>
      </c>
      <c r="CD749" s="260">
        <v>47.907148045500001</v>
      </c>
      <c r="CE749" s="254">
        <v>3.8735996584000034</v>
      </c>
      <c r="CF749" s="254">
        <v>-5.9</v>
      </c>
      <c r="CG749" s="254">
        <v>1.014</v>
      </c>
      <c r="CH749" s="254">
        <v>2.8</v>
      </c>
      <c r="CI749" s="256">
        <v>0.8</v>
      </c>
      <c r="CJ749" s="256">
        <v>0.16880942130000001</v>
      </c>
      <c r="CK749" s="254">
        <v>13265.888373862501</v>
      </c>
      <c r="CL749" s="254">
        <v>3.3253461999999998E-2</v>
      </c>
      <c r="CM749" s="254">
        <v>0.1908237096</v>
      </c>
      <c r="CN749" s="254">
        <v>655.93219999999997</v>
      </c>
      <c r="CO749" s="254">
        <v>1</v>
      </c>
      <c r="CP749" s="254">
        <v>47.907248451199997</v>
      </c>
      <c r="CQ749" s="254">
        <v>0.22301851040000001</v>
      </c>
      <c r="CR749" s="254">
        <v>2275</v>
      </c>
      <c r="CS749" s="254">
        <v>2255.0149999999999</v>
      </c>
      <c r="CT749" s="254">
        <v>87.6</v>
      </c>
      <c r="CU749" s="254">
        <v>225</v>
      </c>
      <c r="CV749" s="254">
        <v>5.5244444444000003</v>
      </c>
      <c r="CW749" s="254">
        <v>9.0999999999999998E-2</v>
      </c>
      <c r="CX749" s="253" t="s">
        <v>393</v>
      </c>
      <c r="CY749" s="253" t="s">
        <v>566</v>
      </c>
      <c r="CZ749" s="254" t="s">
        <v>566</v>
      </c>
      <c r="DA749" s="254">
        <v>-5.9</v>
      </c>
      <c r="DB749" s="254">
        <v>0.32415745280000002</v>
      </c>
      <c r="DC749" s="254">
        <v>44.0335483884</v>
      </c>
      <c r="DD749" s="256">
        <v>1.3000018839193217E-9</v>
      </c>
      <c r="DE749" s="254">
        <v>47.907148045500001</v>
      </c>
      <c r="DF749" s="256">
        <v>3.8735996584000034</v>
      </c>
      <c r="DG749" s="253"/>
      <c r="DH749" s="261" t="s">
        <v>689</v>
      </c>
      <c r="DI749" s="262" t="s">
        <v>689</v>
      </c>
      <c r="DJ749" s="261" t="s">
        <v>689</v>
      </c>
      <c r="DK749" s="254"/>
      <c r="DL749" s="254">
        <v>182.3</v>
      </c>
      <c r="DM749" s="263"/>
      <c r="DN749" s="264">
        <v>1058</v>
      </c>
      <c r="DO749" s="264">
        <v>1074</v>
      </c>
      <c r="DP749" s="264">
        <v>27.2</v>
      </c>
      <c r="DQ749" s="261"/>
      <c r="DR749" s="262"/>
      <c r="DS749" s="261"/>
      <c r="DT749" s="184"/>
      <c r="DU749" s="184"/>
      <c r="DV749" s="184"/>
      <c r="DW749" s="184"/>
      <c r="DX749" s="184"/>
      <c r="DY749" s="184"/>
      <c r="DZ749" s="184"/>
      <c r="EA749" s="265"/>
      <c r="EB749" s="265"/>
    </row>
    <row r="750" spans="1:132" s="2" customFormat="1" ht="15" customHeight="1" x14ac:dyDescent="0.2">
      <c r="A750" s="21" t="str">
        <f t="shared" si="11"/>
        <v>500_Дружное (Кумалиягунское и Танеевское)</v>
      </c>
      <c r="B750" s="250">
        <v>24</v>
      </c>
      <c r="C750" s="251" t="s">
        <v>733</v>
      </c>
      <c r="D750" s="251" t="s">
        <v>568</v>
      </c>
      <c r="E750" s="251" t="s">
        <v>1585</v>
      </c>
      <c r="F750" s="251" t="s">
        <v>8</v>
      </c>
      <c r="G750" s="251" t="s">
        <v>1504</v>
      </c>
      <c r="H750" s="251" t="s">
        <v>1586</v>
      </c>
      <c r="I750" s="252" t="s">
        <v>249</v>
      </c>
      <c r="J750" s="251" t="s">
        <v>11</v>
      </c>
      <c r="K750" s="251" t="s">
        <v>688</v>
      </c>
      <c r="L750" s="251" t="s">
        <v>566</v>
      </c>
      <c r="M750" s="251" t="s">
        <v>385</v>
      </c>
      <c r="N750" s="251" t="s">
        <v>32</v>
      </c>
      <c r="O750" s="251" t="s">
        <v>7</v>
      </c>
      <c r="P750" s="253" t="s">
        <v>5743</v>
      </c>
      <c r="Q750" s="253"/>
      <c r="R750" s="254"/>
      <c r="S750" s="253"/>
      <c r="T750" s="253">
        <v>21.9</v>
      </c>
      <c r="U750" s="253">
        <v>2520.5</v>
      </c>
      <c r="V750" s="253">
        <v>2539</v>
      </c>
      <c r="W750" s="254">
        <v>159.96299999999999</v>
      </c>
      <c r="X750" s="253" t="s">
        <v>150</v>
      </c>
      <c r="Y750" s="253">
        <v>2620</v>
      </c>
      <c r="Z750" s="253">
        <v>2578</v>
      </c>
      <c r="AA750" s="253" t="s">
        <v>1099</v>
      </c>
      <c r="AB750" s="254" t="s">
        <v>6598</v>
      </c>
      <c r="AC750" s="251" t="s">
        <v>5745</v>
      </c>
      <c r="AD750" s="253" t="s">
        <v>5746</v>
      </c>
      <c r="AE750" s="253" t="s">
        <v>415</v>
      </c>
      <c r="AF750" s="253">
        <v>2415</v>
      </c>
      <c r="AG750" s="254" t="s">
        <v>5747</v>
      </c>
      <c r="AH750" s="255" t="s">
        <v>5748</v>
      </c>
      <c r="AI750" s="253" t="s">
        <v>7106</v>
      </c>
      <c r="AJ750" s="251">
        <v>6</v>
      </c>
      <c r="AK750" s="254" t="s">
        <v>566</v>
      </c>
      <c r="AL750" s="254">
        <v>17</v>
      </c>
      <c r="AM750" s="254">
        <v>161</v>
      </c>
      <c r="AN750" s="254">
        <v>115</v>
      </c>
      <c r="AO750" s="254">
        <v>102</v>
      </c>
      <c r="AP750" s="254">
        <v>337</v>
      </c>
      <c r="AQ750" s="254">
        <v>338.62</v>
      </c>
      <c r="AR750" s="254">
        <v>136.12531429430001</v>
      </c>
      <c r="AS750" s="254">
        <v>368.39708786670002</v>
      </c>
      <c r="AT750" s="254">
        <v>0</v>
      </c>
      <c r="AU750" s="254">
        <v>170</v>
      </c>
      <c r="AV750" s="254">
        <v>215.1</v>
      </c>
      <c r="AW750" s="254" t="s">
        <v>4997</v>
      </c>
      <c r="AX750" s="254">
        <v>216.67</v>
      </c>
      <c r="AY750" s="254">
        <v>121.9</v>
      </c>
      <c r="AZ750" s="256">
        <v>1.8954960437999999</v>
      </c>
      <c r="BA750" s="254" t="s">
        <v>566</v>
      </c>
      <c r="BB750" s="254" t="s">
        <v>566</v>
      </c>
      <c r="BC750" s="254">
        <v>290.5740235774</v>
      </c>
      <c r="BD750" s="254">
        <v>231.06096774189999</v>
      </c>
      <c r="BE750" s="257">
        <v>231.06096774189999</v>
      </c>
      <c r="BF750" s="254">
        <v>1</v>
      </c>
      <c r="BG750" s="254">
        <v>31</v>
      </c>
      <c r="BH750" s="254">
        <v>7162.89</v>
      </c>
      <c r="BI750" s="254" t="s">
        <v>430</v>
      </c>
      <c r="BJ750" s="254" t="s">
        <v>566</v>
      </c>
      <c r="BK750" s="254">
        <v>231.06096774189999</v>
      </c>
      <c r="BL750" s="254">
        <v>231.06096774189999</v>
      </c>
      <c r="BM750" s="254">
        <v>102</v>
      </c>
      <c r="BN750" s="254">
        <v>30</v>
      </c>
      <c r="BO750" s="256">
        <v>6931.8290322570001</v>
      </c>
      <c r="BP750" s="256" t="s">
        <v>566</v>
      </c>
      <c r="BQ750" s="251">
        <v>6</v>
      </c>
      <c r="BR750" s="251" t="s">
        <v>566</v>
      </c>
      <c r="BS750" s="251" t="s">
        <v>566</v>
      </c>
      <c r="BT750" s="255" t="s">
        <v>566</v>
      </c>
      <c r="BU750" s="258">
        <v>0</v>
      </c>
      <c r="BV750" s="254" t="s">
        <v>7107</v>
      </c>
      <c r="BW750" s="254" t="s">
        <v>566</v>
      </c>
      <c r="BX750" s="259" t="s">
        <v>566</v>
      </c>
      <c r="BY750" s="259" t="s">
        <v>566</v>
      </c>
      <c r="BZ750" s="259" t="s">
        <v>566</v>
      </c>
      <c r="CA750" s="251"/>
      <c r="CB750" s="251">
        <v>368.39708786670002</v>
      </c>
      <c r="CC750" s="260">
        <v>136.12531429430001</v>
      </c>
      <c r="CD750" s="260">
        <v>290.5740235774</v>
      </c>
      <c r="CE750" s="254">
        <v>59.513055835500012</v>
      </c>
      <c r="CF750" s="254">
        <v>0.02</v>
      </c>
      <c r="CG750" s="254">
        <v>1.014</v>
      </c>
      <c r="CH750" s="254">
        <v>2.8</v>
      </c>
      <c r="CI750" s="256">
        <v>0.8</v>
      </c>
      <c r="CJ750" s="256">
        <v>0.88580797330000005</v>
      </c>
      <c r="CK750" s="254">
        <v>69611.219579085402</v>
      </c>
      <c r="CL750" s="254">
        <v>2.8007462399999999E-2</v>
      </c>
      <c r="CM750" s="254">
        <v>4.4272580181999999</v>
      </c>
      <c r="CN750" s="254">
        <v>660.95036000000005</v>
      </c>
      <c r="CO750" s="254">
        <v>1</v>
      </c>
      <c r="CP750" s="254">
        <v>294.21095066240002</v>
      </c>
      <c r="CQ750" s="254">
        <v>7.0866782276000002</v>
      </c>
      <c r="CR750" s="254">
        <v>2290</v>
      </c>
      <c r="CS750" s="254">
        <v>2274.0369999999998</v>
      </c>
      <c r="CT750" s="254">
        <v>86.5</v>
      </c>
      <c r="CU750" s="254">
        <v>232</v>
      </c>
      <c r="CV750" s="254">
        <v>7.2844827586000003</v>
      </c>
      <c r="CW750" s="254">
        <v>0.11600000000000001</v>
      </c>
      <c r="CX750" s="253" t="s">
        <v>393</v>
      </c>
      <c r="CY750" s="253" t="s">
        <v>566</v>
      </c>
      <c r="CZ750" s="254" t="s">
        <v>566</v>
      </c>
      <c r="DA750" s="254">
        <v>-5.5</v>
      </c>
      <c r="DB750" s="254">
        <v>6.5519883276000002</v>
      </c>
      <c r="DC750" s="254">
        <v>798.68737713439998</v>
      </c>
      <c r="DD750" s="256">
        <v>567.62640939250002</v>
      </c>
      <c r="DE750" s="254">
        <v>1004.4007303577</v>
      </c>
      <c r="DF750" s="256">
        <v>773.33976261580005</v>
      </c>
      <c r="DG750" s="253"/>
      <c r="DH750" s="261" t="s">
        <v>689</v>
      </c>
      <c r="DI750" s="262" t="s">
        <v>689</v>
      </c>
      <c r="DJ750" s="261" t="s">
        <v>689</v>
      </c>
      <c r="DK750" s="254"/>
      <c r="DL750" s="254">
        <v>144</v>
      </c>
      <c r="DM750" s="263"/>
      <c r="DN750" s="264">
        <v>451</v>
      </c>
      <c r="DO750" s="264">
        <v>452</v>
      </c>
      <c r="DP750" s="264">
        <v>272.60000000000002</v>
      </c>
      <c r="DQ750" s="261"/>
      <c r="DR750" s="262"/>
      <c r="DS750" s="261"/>
      <c r="DT750" s="184"/>
      <c r="DU750" s="184"/>
      <c r="DV750" s="184"/>
      <c r="DW750" s="184"/>
      <c r="DX750" s="184"/>
      <c r="DY750" s="184"/>
      <c r="DZ750" s="184"/>
      <c r="EA750" s="265"/>
      <c r="EB750" s="265"/>
    </row>
    <row r="751" spans="1:132" s="2" customFormat="1" ht="15" customHeight="1" x14ac:dyDescent="0.2">
      <c r="A751" s="21" t="str">
        <f t="shared" si="11"/>
        <v>611_Дружное (Кумалиягунское и Танеевское)</v>
      </c>
      <c r="B751" s="250">
        <v>25</v>
      </c>
      <c r="C751" s="251" t="s">
        <v>733</v>
      </c>
      <c r="D751" s="251" t="s">
        <v>568</v>
      </c>
      <c r="E751" s="251" t="s">
        <v>1585</v>
      </c>
      <c r="F751" s="251" t="s">
        <v>8</v>
      </c>
      <c r="G751" s="251" t="s">
        <v>1504</v>
      </c>
      <c r="H751" s="251" t="s">
        <v>1586</v>
      </c>
      <c r="I751" s="252" t="s">
        <v>7108</v>
      </c>
      <c r="J751" s="251" t="s">
        <v>49</v>
      </c>
      <c r="K751" s="251" t="s">
        <v>1593</v>
      </c>
      <c r="L751" s="251" t="s">
        <v>566</v>
      </c>
      <c r="M751" s="251" t="s">
        <v>384</v>
      </c>
      <c r="N751" s="251" t="s">
        <v>119</v>
      </c>
      <c r="O751" s="251" t="s">
        <v>9</v>
      </c>
      <c r="P751" s="253" t="s">
        <v>5743</v>
      </c>
      <c r="Q751" s="253"/>
      <c r="R751" s="254"/>
      <c r="S751" s="253"/>
      <c r="T751" s="253">
        <v>8.6999999999999993</v>
      </c>
      <c r="U751" s="253">
        <v>2459.5</v>
      </c>
      <c r="V751" s="253">
        <v>2464.4</v>
      </c>
      <c r="W751" s="254">
        <v>51.058999999999997</v>
      </c>
      <c r="X751" s="253" t="s">
        <v>150</v>
      </c>
      <c r="Y751" s="253">
        <v>2498</v>
      </c>
      <c r="Z751" s="253">
        <v>2462.8000000000002</v>
      </c>
      <c r="AA751" s="253" t="s">
        <v>1099</v>
      </c>
      <c r="AB751" s="254" t="s">
        <v>1005</v>
      </c>
      <c r="AC751" s="251" t="s">
        <v>5745</v>
      </c>
      <c r="AD751" s="253" t="s">
        <v>5746</v>
      </c>
      <c r="AE751" s="253" t="s">
        <v>415</v>
      </c>
      <c r="AF751" s="253">
        <v>2137</v>
      </c>
      <c r="AG751" s="254" t="s">
        <v>5747</v>
      </c>
      <c r="AH751" s="255" t="s">
        <v>5777</v>
      </c>
      <c r="AI751" s="253" t="s">
        <v>5768</v>
      </c>
      <c r="AJ751" s="251" t="s">
        <v>566</v>
      </c>
      <c r="AK751" s="254" t="s">
        <v>566</v>
      </c>
      <c r="AL751" s="254">
        <v>17</v>
      </c>
      <c r="AM751" s="254">
        <v>161</v>
      </c>
      <c r="AN751" s="254">
        <v>92</v>
      </c>
      <c r="AO751" s="254">
        <v>91</v>
      </c>
      <c r="AP751" s="254">
        <v>332.82</v>
      </c>
      <c r="AQ751" s="254">
        <v>333.37</v>
      </c>
      <c r="AR751" s="254">
        <v>140.29412188730001</v>
      </c>
      <c r="AS751" s="254">
        <v>377.81807040000001</v>
      </c>
      <c r="AT751" s="254">
        <v>0</v>
      </c>
      <c r="AU751" s="254">
        <v>74</v>
      </c>
      <c r="AV751" s="254">
        <v>229.55</v>
      </c>
      <c r="AW751" s="254" t="s">
        <v>4928</v>
      </c>
      <c r="AX751" s="254">
        <v>230.1</v>
      </c>
      <c r="AY751" s="254">
        <v>103.27</v>
      </c>
      <c r="AZ751" s="256">
        <v>2.1226735350000001</v>
      </c>
      <c r="BA751" s="254" t="s">
        <v>566</v>
      </c>
      <c r="BB751" s="254" t="s">
        <v>566</v>
      </c>
      <c r="BC751" s="254">
        <v>314.72470912360001</v>
      </c>
      <c r="BD751" s="254">
        <v>219.20849595690001</v>
      </c>
      <c r="BE751" s="257">
        <v>219.20849595690001</v>
      </c>
      <c r="BF751" s="254">
        <v>1</v>
      </c>
      <c r="BG751" s="254">
        <v>30.916666666666668</v>
      </c>
      <c r="BH751" s="254">
        <v>6777.1959999999999</v>
      </c>
      <c r="BI751" s="254" t="s">
        <v>430</v>
      </c>
      <c r="BJ751" s="254" t="s">
        <v>566</v>
      </c>
      <c r="BK751" s="254">
        <v>219.20849595690001</v>
      </c>
      <c r="BL751" s="254">
        <v>219.20849595690001</v>
      </c>
      <c r="BM751" s="254">
        <v>91</v>
      </c>
      <c r="BN751" s="254">
        <v>30</v>
      </c>
      <c r="BO751" s="256">
        <v>6576.254878707</v>
      </c>
      <c r="BP751" s="256" t="s">
        <v>566</v>
      </c>
      <c r="BQ751" s="251" t="s">
        <v>566</v>
      </c>
      <c r="BR751" s="251" t="s">
        <v>566</v>
      </c>
      <c r="BS751" s="251" t="s">
        <v>566</v>
      </c>
      <c r="BT751" s="255" t="s">
        <v>566</v>
      </c>
      <c r="BU751" s="258">
        <v>0</v>
      </c>
      <c r="BV751" s="254" t="s">
        <v>7109</v>
      </c>
      <c r="BW751" s="254" t="s">
        <v>1058</v>
      </c>
      <c r="BX751" s="259">
        <v>324.07</v>
      </c>
      <c r="BY751" s="259">
        <v>180</v>
      </c>
      <c r="BZ751" s="259">
        <v>1.9043588657999999</v>
      </c>
      <c r="CA751" s="251"/>
      <c r="CB751" s="251">
        <v>377.81807040000001</v>
      </c>
      <c r="CC751" s="260">
        <v>140.29412188730001</v>
      </c>
      <c r="CD751" s="260">
        <v>314.72470912360001</v>
      </c>
      <c r="CE751" s="254">
        <v>95.516213166699998</v>
      </c>
      <c r="CF751" s="254">
        <v>-5.9</v>
      </c>
      <c r="CG751" s="254">
        <v>1.016</v>
      </c>
      <c r="CH751" s="254">
        <v>2.8</v>
      </c>
      <c r="CI751" s="256">
        <v>0.8</v>
      </c>
      <c r="CJ751" s="256">
        <v>0.84036968869999995</v>
      </c>
      <c r="CK751" s="254">
        <v>66170.709286269601</v>
      </c>
      <c r="CL751" s="254">
        <v>2.8091702199999999E-2</v>
      </c>
      <c r="CM751" s="254">
        <v>3.5470990203000001</v>
      </c>
      <c r="CN751" s="254">
        <v>674.36347999999998</v>
      </c>
      <c r="CO751" s="254">
        <v>1</v>
      </c>
      <c r="CP751" s="254">
        <v>314.7204228754</v>
      </c>
      <c r="CQ751" s="254">
        <v>7.1736570872999996</v>
      </c>
      <c r="CR751" s="254">
        <v>2326</v>
      </c>
      <c r="CS751" s="254">
        <v>2320.5410000000002</v>
      </c>
      <c r="CT751" s="254">
        <v>87.9</v>
      </c>
      <c r="CU751" s="254">
        <v>237</v>
      </c>
      <c r="CV751" s="254">
        <v>3.1434599155999998</v>
      </c>
      <c r="CW751" s="254">
        <v>6.7000000000000004E-2</v>
      </c>
      <c r="CX751" s="253" t="s">
        <v>393</v>
      </c>
      <c r="CY751" s="253" t="s">
        <v>566</v>
      </c>
      <c r="CZ751" s="254" t="s">
        <v>566</v>
      </c>
      <c r="DA751" s="254">
        <v>-5.9</v>
      </c>
      <c r="DB751" s="254">
        <v>2.1226735350000001</v>
      </c>
      <c r="DC751" s="254">
        <v>219.2084959595</v>
      </c>
      <c r="DD751" s="256">
        <v>2.5999895569839282E-9</v>
      </c>
      <c r="DE751" s="254">
        <v>314.72470912360001</v>
      </c>
      <c r="DF751" s="256">
        <v>95.516213166699998</v>
      </c>
      <c r="DG751" s="253"/>
      <c r="DH751" s="261" t="s">
        <v>689</v>
      </c>
      <c r="DI751" s="262" t="s">
        <v>689</v>
      </c>
      <c r="DJ751" s="261" t="s">
        <v>689</v>
      </c>
      <c r="DK751" s="254"/>
      <c r="DL751" s="254">
        <v>144</v>
      </c>
      <c r="DM751" s="263"/>
      <c r="DN751" s="264">
        <v>168</v>
      </c>
      <c r="DO751" s="264">
        <v>168</v>
      </c>
      <c r="DP751" s="264">
        <v>85.8</v>
      </c>
      <c r="DQ751" s="261"/>
      <c r="DR751" s="262"/>
      <c r="DS751" s="261"/>
      <c r="DT751" s="184"/>
      <c r="DU751" s="184"/>
      <c r="DV751" s="184"/>
      <c r="DW751" s="184"/>
      <c r="DX751" s="184"/>
      <c r="DY751" s="184"/>
      <c r="DZ751" s="184"/>
      <c r="EA751" s="265"/>
      <c r="EB751" s="265"/>
    </row>
    <row r="752" spans="1:132" s="2" customFormat="1" ht="15" customHeight="1" x14ac:dyDescent="0.2">
      <c r="A752" s="21" t="str">
        <f t="shared" si="11"/>
        <v>620_Дружное (Кумалиягунское и Танеевское)</v>
      </c>
      <c r="B752" s="250">
        <v>26</v>
      </c>
      <c r="C752" s="251" t="s">
        <v>733</v>
      </c>
      <c r="D752" s="251" t="s">
        <v>568</v>
      </c>
      <c r="E752" s="251" t="s">
        <v>1585</v>
      </c>
      <c r="F752" s="251" t="s">
        <v>8</v>
      </c>
      <c r="G752" s="251" t="s">
        <v>1504</v>
      </c>
      <c r="H752" s="251" t="s">
        <v>1586</v>
      </c>
      <c r="I752" s="252" t="s">
        <v>7110</v>
      </c>
      <c r="J752" s="251" t="s">
        <v>61</v>
      </c>
      <c r="K752" s="251" t="s">
        <v>1593</v>
      </c>
      <c r="L752" s="251" t="s">
        <v>566</v>
      </c>
      <c r="M752" s="251" t="s">
        <v>1590</v>
      </c>
      <c r="N752" s="251" t="s">
        <v>119</v>
      </c>
      <c r="O752" s="251" t="s">
        <v>9</v>
      </c>
      <c r="P752" s="253" t="s">
        <v>5743</v>
      </c>
      <c r="Q752" s="253"/>
      <c r="R752" s="254"/>
      <c r="S752" s="253"/>
      <c r="T752" s="253">
        <v>5</v>
      </c>
      <c r="U752" s="253">
        <v>2530</v>
      </c>
      <c r="V752" s="253">
        <v>2535</v>
      </c>
      <c r="W752" s="254">
        <v>128.94</v>
      </c>
      <c r="X752" s="253" t="s">
        <v>150</v>
      </c>
      <c r="Y752" s="253">
        <v>2583</v>
      </c>
      <c r="Z752" s="253">
        <v>2557.6</v>
      </c>
      <c r="AA752" s="253" t="s">
        <v>1099</v>
      </c>
      <c r="AB752" s="254" t="s">
        <v>1101</v>
      </c>
      <c r="AC752" s="251" t="s">
        <v>5745</v>
      </c>
      <c r="AD752" s="253" t="s">
        <v>5746</v>
      </c>
      <c r="AE752" s="253" t="s">
        <v>415</v>
      </c>
      <c r="AF752" s="253">
        <v>2508</v>
      </c>
      <c r="AG752" s="254" t="s">
        <v>5747</v>
      </c>
      <c r="AH752" s="255" t="s">
        <v>5748</v>
      </c>
      <c r="AI752" s="253" t="s">
        <v>5825</v>
      </c>
      <c r="AJ752" s="251" t="s">
        <v>566</v>
      </c>
      <c r="AK752" s="254">
        <v>5</v>
      </c>
      <c r="AL752" s="254">
        <v>17</v>
      </c>
      <c r="AM752" s="254">
        <v>161</v>
      </c>
      <c r="AN752" s="254">
        <v>91</v>
      </c>
      <c r="AO752" s="254">
        <v>90</v>
      </c>
      <c r="AP752" s="254">
        <v>332</v>
      </c>
      <c r="AQ752" s="254">
        <v>333.06</v>
      </c>
      <c r="AR752" s="254">
        <v>116.4961939799</v>
      </c>
      <c r="AS752" s="254">
        <v>357.12513066669999</v>
      </c>
      <c r="AT752" s="254">
        <v>2.2999999999999998</v>
      </c>
      <c r="AU752" s="254">
        <v>50</v>
      </c>
      <c r="AV752" s="254">
        <v>199.54</v>
      </c>
      <c r="AW752" s="254" t="s">
        <v>4928</v>
      </c>
      <c r="AX752" s="254">
        <v>200.6</v>
      </c>
      <c r="AY752" s="254">
        <v>132.46</v>
      </c>
      <c r="AZ752" s="256">
        <v>1.2352968394999999</v>
      </c>
      <c r="BA752" s="254" t="s">
        <v>566</v>
      </c>
      <c r="BB752" s="254" t="s">
        <v>566</v>
      </c>
      <c r="BC752" s="254">
        <v>194.6644138648</v>
      </c>
      <c r="BD752" s="254">
        <v>163.6274193548</v>
      </c>
      <c r="BE752" s="257">
        <v>163.6274193548</v>
      </c>
      <c r="BF752" s="254">
        <v>1</v>
      </c>
      <c r="BG752" s="254">
        <v>31</v>
      </c>
      <c r="BH752" s="254">
        <v>5072.45</v>
      </c>
      <c r="BI752" s="254" t="s">
        <v>430</v>
      </c>
      <c r="BJ752" s="254" t="s">
        <v>566</v>
      </c>
      <c r="BK752" s="254">
        <v>163.6274193548</v>
      </c>
      <c r="BL752" s="254">
        <v>163.6274193548</v>
      </c>
      <c r="BM752" s="254">
        <v>90</v>
      </c>
      <c r="BN752" s="254">
        <v>30</v>
      </c>
      <c r="BO752" s="256">
        <v>4908.8225806439996</v>
      </c>
      <c r="BP752" s="256" t="s">
        <v>566</v>
      </c>
      <c r="BQ752" s="251" t="s">
        <v>566</v>
      </c>
      <c r="BR752" s="251" t="s">
        <v>566</v>
      </c>
      <c r="BS752" s="251" t="s">
        <v>566</v>
      </c>
      <c r="BT752" s="255" t="s">
        <v>566</v>
      </c>
      <c r="BU752" s="258">
        <v>0</v>
      </c>
      <c r="BV752" s="254" t="s">
        <v>7111</v>
      </c>
      <c r="BW752" s="254" t="s">
        <v>566</v>
      </c>
      <c r="BX752" s="259" t="s">
        <v>566</v>
      </c>
      <c r="BY752" s="259" t="s">
        <v>566</v>
      </c>
      <c r="BZ752" s="259" t="s">
        <v>566</v>
      </c>
      <c r="CA752" s="251"/>
      <c r="CB752" s="251">
        <v>357.12513066669999</v>
      </c>
      <c r="CC752" s="260">
        <v>116.4961939799</v>
      </c>
      <c r="CD752" s="260">
        <v>194.6644138648</v>
      </c>
      <c r="CE752" s="254">
        <v>31.03699451</v>
      </c>
      <c r="CF752" s="254">
        <v>-5.9</v>
      </c>
      <c r="CG752" s="254">
        <v>1.016</v>
      </c>
      <c r="CH752" s="254">
        <v>2.8</v>
      </c>
      <c r="CI752" s="256">
        <v>0.8</v>
      </c>
      <c r="CJ752" s="256">
        <v>0.62729103109999995</v>
      </c>
      <c r="CK752" s="254">
        <v>49392.895791401403</v>
      </c>
      <c r="CL752" s="254">
        <v>2.8651124300000001E-2</v>
      </c>
      <c r="CM752" s="254">
        <v>2.3736740958999998</v>
      </c>
      <c r="CN752" s="254">
        <v>672.29679999999996</v>
      </c>
      <c r="CO752" s="254">
        <v>1</v>
      </c>
      <c r="CP752" s="254">
        <v>194.66424890339999</v>
      </c>
      <c r="CQ752" s="254">
        <v>3.3187593132000002</v>
      </c>
      <c r="CR752" s="254">
        <v>2326</v>
      </c>
      <c r="CS752" s="254">
        <v>2315.56</v>
      </c>
      <c r="CT752" s="254">
        <v>85.5</v>
      </c>
      <c r="CU752" s="254">
        <v>237</v>
      </c>
      <c r="CV752" s="254">
        <v>15.805907173</v>
      </c>
      <c r="CW752" s="254">
        <v>6.7000000000000004E-2</v>
      </c>
      <c r="CX752" s="253" t="s">
        <v>393</v>
      </c>
      <c r="CY752" s="253" t="s">
        <v>566</v>
      </c>
      <c r="CZ752" s="254" t="s">
        <v>566</v>
      </c>
      <c r="DA752" s="254">
        <v>-5.9</v>
      </c>
      <c r="DB752" s="254">
        <v>1.2352968394999999</v>
      </c>
      <c r="DC752" s="254">
        <v>163.62741936020001</v>
      </c>
      <c r="DD752" s="256">
        <v>5.4000111049390398E-9</v>
      </c>
      <c r="DE752" s="254">
        <v>194.6644138648</v>
      </c>
      <c r="DF752" s="256">
        <v>31.03699451</v>
      </c>
      <c r="DG752" s="253"/>
      <c r="DH752" s="261" t="s">
        <v>689</v>
      </c>
      <c r="DI752" s="262" t="s">
        <v>689</v>
      </c>
      <c r="DJ752" s="261" t="s">
        <v>689</v>
      </c>
      <c r="DK752" s="254"/>
      <c r="DL752" s="254">
        <v>144</v>
      </c>
      <c r="DM752" s="263"/>
      <c r="DN752" s="264">
        <v>561</v>
      </c>
      <c r="DO752" s="264">
        <v>566</v>
      </c>
      <c r="DP752" s="264">
        <v>101.9</v>
      </c>
      <c r="DQ752" s="261"/>
      <c r="DR752" s="262"/>
      <c r="DS752" s="261"/>
      <c r="DT752" s="184"/>
      <c r="DU752" s="184"/>
      <c r="DV752" s="184"/>
      <c r="DW752" s="184"/>
      <c r="DX752" s="184"/>
      <c r="DY752" s="184"/>
      <c r="DZ752" s="184"/>
      <c r="EA752" s="265"/>
      <c r="EB752" s="265"/>
    </row>
    <row r="753" spans="1:132" s="2" customFormat="1" ht="15" customHeight="1" x14ac:dyDescent="0.2">
      <c r="A753" s="21" t="str">
        <f t="shared" si="11"/>
        <v>627_Дружное (Кумалиягунское и Танеевское)</v>
      </c>
      <c r="B753" s="250">
        <v>27</v>
      </c>
      <c r="C753" s="251" t="s">
        <v>733</v>
      </c>
      <c r="D753" s="251" t="s">
        <v>568</v>
      </c>
      <c r="E753" s="251" t="s">
        <v>1585</v>
      </c>
      <c r="F753" s="251" t="s">
        <v>6</v>
      </c>
      <c r="G753" s="251" t="s">
        <v>1504</v>
      </c>
      <c r="H753" s="251" t="s">
        <v>1586</v>
      </c>
      <c r="I753" s="252" t="s">
        <v>7112</v>
      </c>
      <c r="J753" s="251" t="s">
        <v>55</v>
      </c>
      <c r="K753" s="251" t="s">
        <v>688</v>
      </c>
      <c r="L753" s="251" t="s">
        <v>566</v>
      </c>
      <c r="M753" s="251" t="s">
        <v>385</v>
      </c>
      <c r="N753" s="251" t="s">
        <v>32</v>
      </c>
      <c r="O753" s="251" t="s">
        <v>7</v>
      </c>
      <c r="P753" s="253" t="s">
        <v>5743</v>
      </c>
      <c r="Q753" s="253"/>
      <c r="R753" s="254"/>
      <c r="S753" s="253"/>
      <c r="T753" s="253">
        <v>10</v>
      </c>
      <c r="U753" s="253">
        <v>2415.5</v>
      </c>
      <c r="V753" s="253">
        <v>2422</v>
      </c>
      <c r="W753" s="254">
        <v>46.938000000000002</v>
      </c>
      <c r="X753" s="253" t="s">
        <v>150</v>
      </c>
      <c r="Y753" s="253">
        <v>2506</v>
      </c>
      <c r="Z753" s="253">
        <v>2426</v>
      </c>
      <c r="AA753" s="253" t="s">
        <v>1099</v>
      </c>
      <c r="AB753" s="254" t="s">
        <v>7113</v>
      </c>
      <c r="AC753" s="251" t="s">
        <v>5745</v>
      </c>
      <c r="AD753" s="253" t="s">
        <v>5746</v>
      </c>
      <c r="AE753" s="253" t="s">
        <v>415</v>
      </c>
      <c r="AF753" s="253">
        <v>2390</v>
      </c>
      <c r="AG753" s="254" t="s">
        <v>5747</v>
      </c>
      <c r="AH753" s="255" t="s">
        <v>5841</v>
      </c>
      <c r="AI753" s="253" t="s">
        <v>5764</v>
      </c>
      <c r="AJ753" s="251" t="s">
        <v>566</v>
      </c>
      <c r="AK753" s="254" t="s">
        <v>566</v>
      </c>
      <c r="AL753" s="254">
        <v>9.6999999999999993</v>
      </c>
      <c r="AM753" s="254">
        <v>192</v>
      </c>
      <c r="AN753" s="254">
        <v>117</v>
      </c>
      <c r="AO753" s="254">
        <v>116</v>
      </c>
      <c r="AP753" s="254">
        <v>354.75</v>
      </c>
      <c r="AQ753" s="254">
        <v>355.53</v>
      </c>
      <c r="AR753" s="254">
        <v>142.62243303560001</v>
      </c>
      <c r="AS753" s="254">
        <v>381.00936453330002</v>
      </c>
      <c r="AT753" s="254">
        <v>0</v>
      </c>
      <c r="AU753" s="254">
        <v>527</v>
      </c>
      <c r="AV753" s="254">
        <v>239.92</v>
      </c>
      <c r="AW753" s="254" t="s">
        <v>4928</v>
      </c>
      <c r="AX753" s="254">
        <v>240.7</v>
      </c>
      <c r="AY753" s="254">
        <v>114.83</v>
      </c>
      <c r="AZ753" s="256">
        <v>1.0286735229999999</v>
      </c>
      <c r="BA753" s="254" t="s">
        <v>566</v>
      </c>
      <c r="BB753" s="254" t="s">
        <v>566</v>
      </c>
      <c r="BC753" s="254">
        <v>145.1348936723</v>
      </c>
      <c r="BD753" s="254">
        <v>118.1225806452</v>
      </c>
      <c r="BE753" s="257">
        <v>118.1225806452</v>
      </c>
      <c r="BF753" s="254">
        <v>1</v>
      </c>
      <c r="BG753" s="254">
        <v>31</v>
      </c>
      <c r="BH753" s="254">
        <v>3661.8</v>
      </c>
      <c r="BI753" s="254" t="s">
        <v>430</v>
      </c>
      <c r="BJ753" s="254" t="s">
        <v>566</v>
      </c>
      <c r="BK753" s="254">
        <v>118.1225806452</v>
      </c>
      <c r="BL753" s="254">
        <v>118.1225806452</v>
      </c>
      <c r="BM753" s="254">
        <v>116</v>
      </c>
      <c r="BN753" s="254">
        <v>30</v>
      </c>
      <c r="BO753" s="256">
        <v>3543.677419356</v>
      </c>
      <c r="BP753" s="256" t="s">
        <v>566</v>
      </c>
      <c r="BQ753" s="251" t="s">
        <v>566</v>
      </c>
      <c r="BR753" s="251" t="s">
        <v>566</v>
      </c>
      <c r="BS753" s="251" t="s">
        <v>566</v>
      </c>
      <c r="BT753" s="255" t="s">
        <v>566</v>
      </c>
      <c r="BU753" s="258">
        <v>0</v>
      </c>
      <c r="BV753" s="254" t="s">
        <v>7114</v>
      </c>
      <c r="BW753" s="254" t="s">
        <v>1058</v>
      </c>
      <c r="BX753" s="259">
        <v>332.54</v>
      </c>
      <c r="BY753" s="259">
        <v>260</v>
      </c>
      <c r="BZ753" s="259">
        <v>2.8071690779999998</v>
      </c>
      <c r="CA753" s="251"/>
      <c r="CB753" s="251">
        <v>381.00936453330002</v>
      </c>
      <c r="CC753" s="260">
        <v>142.62243303560001</v>
      </c>
      <c r="CD753" s="260">
        <v>145.1348936723</v>
      </c>
      <c r="CE753" s="254">
        <v>27.012313027099992</v>
      </c>
      <c r="CF753" s="254">
        <v>-5.37</v>
      </c>
      <c r="CG753" s="254">
        <v>1.014</v>
      </c>
      <c r="CH753" s="254">
        <v>2.8</v>
      </c>
      <c r="CI753" s="256">
        <v>0.8</v>
      </c>
      <c r="CJ753" s="256">
        <v>0.45284119070000001</v>
      </c>
      <c r="CK753" s="254">
        <v>35586.524971738698</v>
      </c>
      <c r="CL753" s="254">
        <v>2.9448454799999999E-2</v>
      </c>
      <c r="CM753" s="254">
        <v>1.2039789847</v>
      </c>
      <c r="CN753" s="254">
        <v>663.19736</v>
      </c>
      <c r="CO753" s="254">
        <v>1</v>
      </c>
      <c r="CP753" s="254">
        <v>145.13380381319999</v>
      </c>
      <c r="CQ753" s="254">
        <v>1.7852553023</v>
      </c>
      <c r="CR753" s="254">
        <v>2290</v>
      </c>
      <c r="CS753" s="254">
        <v>2282.2620000000002</v>
      </c>
      <c r="CT753" s="254">
        <v>86.3</v>
      </c>
      <c r="CU753" s="254">
        <v>232</v>
      </c>
      <c r="CV753" s="254">
        <v>-3.4137931034000002</v>
      </c>
      <c r="CW753" s="254">
        <v>0.11600000000000001</v>
      </c>
      <c r="CX753" s="253" t="s">
        <v>393</v>
      </c>
      <c r="CY753" s="253" t="s">
        <v>566</v>
      </c>
      <c r="CZ753" s="254" t="s">
        <v>566</v>
      </c>
      <c r="DA753" s="254">
        <v>-5.5</v>
      </c>
      <c r="DB753" s="254">
        <v>1.0881873449999999</v>
      </c>
      <c r="DC753" s="254">
        <v>124.9565528264</v>
      </c>
      <c r="DD753" s="256">
        <v>6.8339721811999965</v>
      </c>
      <c r="DE753" s="254">
        <v>153.5316609992</v>
      </c>
      <c r="DF753" s="256">
        <v>35.409080353999997</v>
      </c>
      <c r="DG753" s="253"/>
      <c r="DH753" s="261" t="s">
        <v>689</v>
      </c>
      <c r="DI753" s="262" t="s">
        <v>689</v>
      </c>
      <c r="DJ753" s="261" t="s">
        <v>689</v>
      </c>
      <c r="DK753" s="254"/>
      <c r="DL753" s="254">
        <v>182.3</v>
      </c>
      <c r="DM753" s="263"/>
      <c r="DN753" s="264">
        <v>811</v>
      </c>
      <c r="DO753" s="264">
        <v>823</v>
      </c>
      <c r="DP753" s="264">
        <v>0</v>
      </c>
      <c r="DQ753" s="261"/>
      <c r="DR753" s="262"/>
      <c r="DS753" s="261"/>
      <c r="DT753" s="184"/>
      <c r="DU753" s="184"/>
      <c r="DV753" s="184"/>
      <c r="DW753" s="184"/>
      <c r="DX753" s="184"/>
      <c r="DY753" s="184"/>
      <c r="DZ753" s="184"/>
      <c r="EA753" s="265"/>
      <c r="EB753" s="265"/>
    </row>
    <row r="754" spans="1:132" s="2" customFormat="1" ht="15" customHeight="1" x14ac:dyDescent="0.2">
      <c r="A754" s="21" t="str">
        <f t="shared" si="11"/>
        <v>640_Дружное (Кумалиягунское и Танеевское)</v>
      </c>
      <c r="B754" s="250">
        <v>28</v>
      </c>
      <c r="C754" s="251" t="s">
        <v>733</v>
      </c>
      <c r="D754" s="251" t="s">
        <v>568</v>
      </c>
      <c r="E754" s="251" t="s">
        <v>1585</v>
      </c>
      <c r="F754" s="251" t="s">
        <v>8</v>
      </c>
      <c r="G754" s="251" t="s">
        <v>1504</v>
      </c>
      <c r="H754" s="251" t="s">
        <v>1586</v>
      </c>
      <c r="I754" s="252" t="s">
        <v>7115</v>
      </c>
      <c r="J754" s="251" t="s">
        <v>14</v>
      </c>
      <c r="K754" s="251" t="s">
        <v>688</v>
      </c>
      <c r="L754" s="251" t="s">
        <v>566</v>
      </c>
      <c r="M754" s="251" t="s">
        <v>384</v>
      </c>
      <c r="N754" s="251" t="s">
        <v>32</v>
      </c>
      <c r="O754" s="251" t="s">
        <v>7</v>
      </c>
      <c r="P754" s="253" t="s">
        <v>5743</v>
      </c>
      <c r="Q754" s="253"/>
      <c r="R754" s="254"/>
      <c r="S754" s="253"/>
      <c r="T754" s="253">
        <v>2</v>
      </c>
      <c r="U754" s="253">
        <v>2514</v>
      </c>
      <c r="V754" s="253">
        <v>2516</v>
      </c>
      <c r="W754" s="254">
        <v>150.52799999999999</v>
      </c>
      <c r="X754" s="253" t="s">
        <v>150</v>
      </c>
      <c r="Y754" s="253">
        <v>2594</v>
      </c>
      <c r="Z754" s="253">
        <v>2537.9</v>
      </c>
      <c r="AA754" s="253" t="s">
        <v>1099</v>
      </c>
      <c r="AB754" s="254" t="s">
        <v>1979</v>
      </c>
      <c r="AC754" s="251" t="s">
        <v>5745</v>
      </c>
      <c r="AD754" s="253" t="s">
        <v>5746</v>
      </c>
      <c r="AE754" s="253" t="s">
        <v>415</v>
      </c>
      <c r="AF754" s="253">
        <v>2505</v>
      </c>
      <c r="AG754" s="254" t="s">
        <v>5747</v>
      </c>
      <c r="AH754" s="255" t="s">
        <v>5748</v>
      </c>
      <c r="AI754" s="253" t="s">
        <v>5768</v>
      </c>
      <c r="AJ754" s="251" t="s">
        <v>566</v>
      </c>
      <c r="AK754" s="254" t="s">
        <v>566</v>
      </c>
      <c r="AL754" s="254">
        <v>17</v>
      </c>
      <c r="AM754" s="254">
        <v>161</v>
      </c>
      <c r="AN754" s="254">
        <v>114</v>
      </c>
      <c r="AO754" s="254">
        <v>113</v>
      </c>
      <c r="AP754" s="254">
        <v>343.73</v>
      </c>
      <c r="AQ754" s="254">
        <v>344.91</v>
      </c>
      <c r="AR754" s="254">
        <v>150.89544012670001</v>
      </c>
      <c r="AS754" s="254">
        <v>375.47133386669998</v>
      </c>
      <c r="AT754" s="254">
        <v>15</v>
      </c>
      <c r="AU754" s="254">
        <v>0</v>
      </c>
      <c r="AV754" s="254">
        <v>232.32</v>
      </c>
      <c r="AW754" s="254" t="s">
        <v>4928</v>
      </c>
      <c r="AX754" s="254">
        <v>233.5</v>
      </c>
      <c r="AY754" s="254">
        <v>111.41</v>
      </c>
      <c r="AZ754" s="256">
        <v>2.9650202245999999</v>
      </c>
      <c r="BA754" s="254" t="s">
        <v>566</v>
      </c>
      <c r="BB754" s="254" t="s">
        <v>566</v>
      </c>
      <c r="BC754" s="254">
        <v>424.4466000932</v>
      </c>
      <c r="BD754" s="254">
        <v>330.33290322580001</v>
      </c>
      <c r="BE754" s="257">
        <v>330.33290322580001</v>
      </c>
      <c r="BF754" s="254">
        <v>1</v>
      </c>
      <c r="BG754" s="254">
        <v>31</v>
      </c>
      <c r="BH754" s="254">
        <v>10240.32</v>
      </c>
      <c r="BI754" s="254" t="s">
        <v>430</v>
      </c>
      <c r="BJ754" s="254" t="s">
        <v>566</v>
      </c>
      <c r="BK754" s="254">
        <v>330.33290322580001</v>
      </c>
      <c r="BL754" s="254">
        <v>330.33290322580001</v>
      </c>
      <c r="BM754" s="254">
        <v>113</v>
      </c>
      <c r="BN754" s="254">
        <v>30</v>
      </c>
      <c r="BO754" s="256">
        <v>9909.9870967740007</v>
      </c>
      <c r="BP754" s="256" t="s">
        <v>566</v>
      </c>
      <c r="BQ754" s="251" t="s">
        <v>566</v>
      </c>
      <c r="BR754" s="251" t="s">
        <v>566</v>
      </c>
      <c r="BS754" s="251" t="s">
        <v>566</v>
      </c>
      <c r="BT754" s="255" t="s">
        <v>566</v>
      </c>
      <c r="BU754" s="258">
        <v>0</v>
      </c>
      <c r="BV754" s="254" t="s">
        <v>7116</v>
      </c>
      <c r="BW754" s="254" t="s">
        <v>566</v>
      </c>
      <c r="BX754" s="259" t="s">
        <v>566</v>
      </c>
      <c r="BY754" s="259" t="s">
        <v>566</v>
      </c>
      <c r="BZ754" s="259" t="s">
        <v>566</v>
      </c>
      <c r="CA754" s="251"/>
      <c r="CB754" s="251">
        <v>375.47133386669998</v>
      </c>
      <c r="CC754" s="260">
        <v>150.8954401268</v>
      </c>
      <c r="CD754" s="260">
        <v>424.4466000932</v>
      </c>
      <c r="CE754" s="254">
        <v>94.113696867399995</v>
      </c>
      <c r="CF754" s="254">
        <v>-5.5</v>
      </c>
      <c r="CG754" s="254">
        <v>1.014</v>
      </c>
      <c r="CH754" s="254">
        <v>2.8</v>
      </c>
      <c r="CI754" s="256">
        <v>0.8</v>
      </c>
      <c r="CJ754" s="256">
        <v>1.2663822989</v>
      </c>
      <c r="CK754" s="254">
        <v>99518.652957143699</v>
      </c>
      <c r="CL754" s="254">
        <v>2.75050066E-2</v>
      </c>
      <c r="CM754" s="254">
        <v>9.2247354501000007</v>
      </c>
      <c r="CN754" s="254">
        <v>661.77215999999999</v>
      </c>
      <c r="CO754" s="254">
        <v>1</v>
      </c>
      <c r="CP754" s="254">
        <v>424.44737795020001</v>
      </c>
      <c r="CQ754" s="254">
        <v>15.080167060100001</v>
      </c>
      <c r="CR754" s="254">
        <v>2290</v>
      </c>
      <c r="CS754" s="254">
        <v>2278.3719999999998</v>
      </c>
      <c r="CT754" s="254">
        <v>85.1</v>
      </c>
      <c r="CU754" s="254">
        <v>232</v>
      </c>
      <c r="CV754" s="254">
        <v>-0.13793103449999999</v>
      </c>
      <c r="CW754" s="254">
        <v>0.11600000000000001</v>
      </c>
      <c r="CX754" s="253" t="s">
        <v>393</v>
      </c>
      <c r="CY754" s="253" t="s">
        <v>566</v>
      </c>
      <c r="CZ754" s="254" t="s">
        <v>566</v>
      </c>
      <c r="DA754" s="254">
        <v>-5.5</v>
      </c>
      <c r="DB754" s="254">
        <v>2.9650202245999999</v>
      </c>
      <c r="DC754" s="254">
        <v>330.3329032227</v>
      </c>
      <c r="DD754" s="256">
        <v>-3.1000126909930259E-9</v>
      </c>
      <c r="DE754" s="254">
        <v>424.4466000932</v>
      </c>
      <c r="DF754" s="256">
        <v>94.113696867399995</v>
      </c>
      <c r="DG754" s="253"/>
      <c r="DH754" s="261" t="s">
        <v>689</v>
      </c>
      <c r="DI754" s="262" t="s">
        <v>689</v>
      </c>
      <c r="DJ754" s="261" t="s">
        <v>689</v>
      </c>
      <c r="DK754" s="254"/>
      <c r="DL754" s="254">
        <v>144</v>
      </c>
      <c r="DM754" s="263"/>
      <c r="DN754" s="264">
        <v>1084</v>
      </c>
      <c r="DO754" s="264">
        <v>1085</v>
      </c>
      <c r="DP754" s="264">
        <v>0</v>
      </c>
      <c r="DQ754" s="261"/>
      <c r="DR754" s="262"/>
      <c r="DS754" s="261"/>
      <c r="DT754" s="184"/>
      <c r="DU754" s="184"/>
      <c r="DV754" s="184"/>
      <c r="DW754" s="184"/>
      <c r="DX754" s="184"/>
      <c r="DY754" s="184"/>
      <c r="DZ754" s="184"/>
      <c r="EA754" s="265"/>
      <c r="EB754" s="265"/>
    </row>
    <row r="755" spans="1:132" s="2" customFormat="1" ht="15" customHeight="1" x14ac:dyDescent="0.2">
      <c r="A755" s="21" t="str">
        <f t="shared" si="11"/>
        <v>642_Дружное (Кумалиягунское и Танеевское)</v>
      </c>
      <c r="B755" s="250">
        <v>29</v>
      </c>
      <c r="C755" s="251" t="s">
        <v>733</v>
      </c>
      <c r="D755" s="251" t="s">
        <v>568</v>
      </c>
      <c r="E755" s="251" t="s">
        <v>1585</v>
      </c>
      <c r="F755" s="251" t="s">
        <v>8</v>
      </c>
      <c r="G755" s="251" t="s">
        <v>1504</v>
      </c>
      <c r="H755" s="251" t="s">
        <v>1586</v>
      </c>
      <c r="I755" s="252" t="s">
        <v>7117</v>
      </c>
      <c r="J755" s="251" t="s">
        <v>61</v>
      </c>
      <c r="K755" s="251" t="s">
        <v>1593</v>
      </c>
      <c r="L755" s="251" t="s">
        <v>566</v>
      </c>
      <c r="M755" s="251" t="s">
        <v>7085</v>
      </c>
      <c r="N755" s="251" t="s">
        <v>5834</v>
      </c>
      <c r="O755" s="251" t="s">
        <v>9</v>
      </c>
      <c r="P755" s="253" t="s">
        <v>5743</v>
      </c>
      <c r="Q755" s="253"/>
      <c r="R755" s="254"/>
      <c r="S755" s="253"/>
      <c r="T755" s="253">
        <v>7</v>
      </c>
      <c r="U755" s="253">
        <v>2470</v>
      </c>
      <c r="V755" s="253">
        <v>2482</v>
      </c>
      <c r="W755" s="254">
        <v>62.604999999999997</v>
      </c>
      <c r="X755" s="253" t="s">
        <v>150</v>
      </c>
      <c r="Y755" s="253">
        <v>2518</v>
      </c>
      <c r="Z755" s="253">
        <v>2510.1</v>
      </c>
      <c r="AA755" s="253" t="s">
        <v>1099</v>
      </c>
      <c r="AB755" s="254" t="s">
        <v>980</v>
      </c>
      <c r="AC755" s="251" t="s">
        <v>5745</v>
      </c>
      <c r="AD755" s="253" t="s">
        <v>5746</v>
      </c>
      <c r="AE755" s="253" t="s">
        <v>415</v>
      </c>
      <c r="AF755" s="253">
        <v>2450</v>
      </c>
      <c r="AG755" s="254" t="s">
        <v>5747</v>
      </c>
      <c r="AH755" s="255" t="s">
        <v>5748</v>
      </c>
      <c r="AI755" s="253" t="s">
        <v>7118</v>
      </c>
      <c r="AJ755" s="251" t="s">
        <v>566</v>
      </c>
      <c r="AK755" s="254">
        <v>10</v>
      </c>
      <c r="AL755" s="254">
        <v>17</v>
      </c>
      <c r="AM755" s="254">
        <v>161</v>
      </c>
      <c r="AN755" s="254">
        <v>91</v>
      </c>
      <c r="AO755" s="254">
        <v>90</v>
      </c>
      <c r="AP755" s="254">
        <v>334.44</v>
      </c>
      <c r="AQ755" s="254">
        <v>335.06</v>
      </c>
      <c r="AR755" s="254">
        <v>113.0877276185</v>
      </c>
      <c r="AS755" s="254">
        <v>357.67882133329999</v>
      </c>
      <c r="AT755" s="254">
        <v>0</v>
      </c>
      <c r="AU755" s="254">
        <v>115</v>
      </c>
      <c r="AV755" s="254">
        <v>210.48</v>
      </c>
      <c r="AW755" s="254" t="s">
        <v>4928</v>
      </c>
      <c r="AX755" s="254">
        <v>211.1</v>
      </c>
      <c r="AY755" s="254">
        <v>123.96</v>
      </c>
      <c r="AZ755" s="256">
        <v>0.70153067069999997</v>
      </c>
      <c r="BA755" s="254" t="s">
        <v>566</v>
      </c>
      <c r="BB755" s="254" t="s">
        <v>566</v>
      </c>
      <c r="BC755" s="254">
        <v>108.99283088999999</v>
      </c>
      <c r="BD755" s="254">
        <v>86.961741935500001</v>
      </c>
      <c r="BE755" s="257">
        <v>86.961741935500001</v>
      </c>
      <c r="BF755" s="254">
        <v>1</v>
      </c>
      <c r="BG755" s="254">
        <v>31</v>
      </c>
      <c r="BH755" s="254">
        <v>2695.8139999999999</v>
      </c>
      <c r="BI755" s="254" t="s">
        <v>430</v>
      </c>
      <c r="BJ755" s="254" t="s">
        <v>566</v>
      </c>
      <c r="BK755" s="254">
        <v>86.961741935500001</v>
      </c>
      <c r="BL755" s="254">
        <v>86.961741935500001</v>
      </c>
      <c r="BM755" s="254">
        <v>90</v>
      </c>
      <c r="BN755" s="254">
        <v>30</v>
      </c>
      <c r="BO755" s="256">
        <v>2608.8522580650001</v>
      </c>
      <c r="BP755" s="256" t="s">
        <v>566</v>
      </c>
      <c r="BQ755" s="251" t="s">
        <v>566</v>
      </c>
      <c r="BR755" s="251" t="s">
        <v>566</v>
      </c>
      <c r="BS755" s="251" t="s">
        <v>566</v>
      </c>
      <c r="BT755" s="255" t="s">
        <v>566</v>
      </c>
      <c r="BU755" s="258">
        <v>0</v>
      </c>
      <c r="BV755" s="254" t="s">
        <v>7119</v>
      </c>
      <c r="BW755" s="254" t="s">
        <v>1058</v>
      </c>
      <c r="BX755" s="259">
        <v>328.31</v>
      </c>
      <c r="BY755" s="259">
        <v>32</v>
      </c>
      <c r="BZ755" s="259">
        <v>0.27157769669999998</v>
      </c>
      <c r="CA755" s="251"/>
      <c r="CB755" s="251">
        <v>365.94014533329999</v>
      </c>
      <c r="CC755" s="260">
        <v>114.6226091219</v>
      </c>
      <c r="CD755" s="260">
        <v>108.99283088999999</v>
      </c>
      <c r="CE755" s="254">
        <v>22.031088954499992</v>
      </c>
      <c r="CF755" s="254">
        <v>-5.5</v>
      </c>
      <c r="CG755" s="254">
        <v>1.0140199999999999</v>
      </c>
      <c r="CH755" s="254">
        <v>2.8</v>
      </c>
      <c r="CI755" s="256">
        <v>0.8</v>
      </c>
      <c r="CJ755" s="256">
        <v>0.33338129379999998</v>
      </c>
      <c r="CK755" s="254">
        <v>26199.285715321101</v>
      </c>
      <c r="CL755" s="254">
        <v>3.0384187399999998E-2</v>
      </c>
      <c r="CM755" s="254">
        <v>0.68990565169999996</v>
      </c>
      <c r="CN755" s="254">
        <v>676.86360000000002</v>
      </c>
      <c r="CO755" s="254">
        <v>1</v>
      </c>
      <c r="CP755" s="254">
        <v>108.99255504609999</v>
      </c>
      <c r="CQ755" s="254">
        <v>1.0584555786000001</v>
      </c>
      <c r="CR755" s="254">
        <v>2338</v>
      </c>
      <c r="CS755" s="254">
        <v>2331.87</v>
      </c>
      <c r="CT755" s="254">
        <v>85.5</v>
      </c>
      <c r="CU755" s="254">
        <v>237</v>
      </c>
      <c r="CV755" s="254">
        <v>11.189873417699999</v>
      </c>
      <c r="CW755" s="254">
        <v>0.10349999999999999</v>
      </c>
      <c r="CX755" s="253" t="s">
        <v>393</v>
      </c>
      <c r="CY755" s="253" t="s">
        <v>566</v>
      </c>
      <c r="CZ755" s="254" t="s">
        <v>566</v>
      </c>
      <c r="DA755" s="254">
        <v>-5.5</v>
      </c>
      <c r="DB755" s="254">
        <v>0.70098424999999998</v>
      </c>
      <c r="DC755" s="254">
        <v>86.961741934900004</v>
      </c>
      <c r="DD755" s="256">
        <v>-5.999964969305438E-10</v>
      </c>
      <c r="DE755" s="254">
        <v>108.99283088999999</v>
      </c>
      <c r="DF755" s="256">
        <v>22.031088954499992</v>
      </c>
      <c r="DG755" s="253"/>
      <c r="DH755" s="261" t="s">
        <v>689</v>
      </c>
      <c r="DI755" s="262" t="s">
        <v>689</v>
      </c>
      <c r="DJ755" s="261" t="s">
        <v>566</v>
      </c>
      <c r="DK755" s="254"/>
      <c r="DL755" s="254">
        <v>144</v>
      </c>
      <c r="DM755" s="263"/>
      <c r="DN755" s="264">
        <v>782</v>
      </c>
      <c r="DO755" s="264">
        <v>794</v>
      </c>
      <c r="DP755" s="264">
        <v>69.8</v>
      </c>
      <c r="DQ755" s="261"/>
      <c r="DR755" s="262"/>
      <c r="DS755" s="261"/>
      <c r="DT755" s="184"/>
      <c r="DU755" s="184"/>
      <c r="DV755" s="184"/>
      <c r="DW755" s="184"/>
      <c r="DX755" s="184"/>
      <c r="DY755" s="184"/>
      <c r="DZ755" s="184"/>
      <c r="EA755" s="265"/>
      <c r="EB755" s="265"/>
    </row>
    <row r="756" spans="1:132" s="2" customFormat="1" ht="15" customHeight="1" x14ac:dyDescent="0.2">
      <c r="A756" s="21" t="str">
        <f t="shared" si="11"/>
        <v>729_Дружное (Кумалиягунское и Танеевское)</v>
      </c>
      <c r="B756" s="250">
        <v>30</v>
      </c>
      <c r="C756" s="251" t="s">
        <v>733</v>
      </c>
      <c r="D756" s="251" t="s">
        <v>568</v>
      </c>
      <c r="E756" s="251" t="s">
        <v>1585</v>
      </c>
      <c r="F756" s="251" t="s">
        <v>6</v>
      </c>
      <c r="G756" s="251" t="s">
        <v>1504</v>
      </c>
      <c r="H756" s="251" t="s">
        <v>1586</v>
      </c>
      <c r="I756" s="252" t="s">
        <v>7120</v>
      </c>
      <c r="J756" s="251" t="s">
        <v>43</v>
      </c>
      <c r="K756" s="251" t="s">
        <v>1593</v>
      </c>
      <c r="L756" s="251" t="s">
        <v>566</v>
      </c>
      <c r="M756" s="251" t="s">
        <v>397</v>
      </c>
      <c r="N756" s="251" t="s">
        <v>32</v>
      </c>
      <c r="O756" s="251" t="s">
        <v>7</v>
      </c>
      <c r="P756" s="253" t="s">
        <v>5743</v>
      </c>
      <c r="Q756" s="253"/>
      <c r="R756" s="254"/>
      <c r="S756" s="253"/>
      <c r="T756" s="253">
        <v>6</v>
      </c>
      <c r="U756" s="253">
        <v>2400</v>
      </c>
      <c r="V756" s="253">
        <v>2406</v>
      </c>
      <c r="W756" s="254">
        <v>41.75</v>
      </c>
      <c r="X756" s="253" t="s">
        <v>150</v>
      </c>
      <c r="Y756" s="253">
        <v>2486.8000000000002</v>
      </c>
      <c r="Z756" s="253">
        <v>2455.4</v>
      </c>
      <c r="AA756" s="253" t="s">
        <v>1099</v>
      </c>
      <c r="AB756" s="254" t="s">
        <v>873</v>
      </c>
      <c r="AC756" s="251" t="s">
        <v>5745</v>
      </c>
      <c r="AD756" s="253" t="s">
        <v>5746</v>
      </c>
      <c r="AE756" s="253" t="s">
        <v>415</v>
      </c>
      <c r="AF756" s="253">
        <v>2180</v>
      </c>
      <c r="AG756" s="254" t="s">
        <v>5747</v>
      </c>
      <c r="AH756" s="255" t="s">
        <v>5748</v>
      </c>
      <c r="AI756" s="253" t="s">
        <v>5801</v>
      </c>
      <c r="AJ756" s="251" t="s">
        <v>566</v>
      </c>
      <c r="AK756" s="254" t="s">
        <v>566</v>
      </c>
      <c r="AL756" s="254">
        <v>9.6999999999999993</v>
      </c>
      <c r="AM756" s="254">
        <v>192</v>
      </c>
      <c r="AN756" s="254">
        <v>114</v>
      </c>
      <c r="AO756" s="254">
        <v>113</v>
      </c>
      <c r="AP756" s="254">
        <v>348.94</v>
      </c>
      <c r="AQ756" s="254">
        <v>350.84</v>
      </c>
      <c r="AR756" s="254">
        <v>127.3898072083</v>
      </c>
      <c r="AS756" s="254">
        <v>362.70925999999997</v>
      </c>
      <c r="AT756" s="254">
        <v>0</v>
      </c>
      <c r="AU756" s="254">
        <v>180</v>
      </c>
      <c r="AV756" s="254">
        <v>213.91</v>
      </c>
      <c r="AW756" s="254" t="s">
        <v>4928</v>
      </c>
      <c r="AX756" s="254">
        <v>215.8</v>
      </c>
      <c r="AY756" s="254">
        <v>135.03</v>
      </c>
      <c r="AZ756" s="256">
        <v>1.457301006</v>
      </c>
      <c r="BA756" s="254" t="s">
        <v>566</v>
      </c>
      <c r="BB756" s="254" t="s">
        <v>566</v>
      </c>
      <c r="BC756" s="254">
        <v>216.8453112901</v>
      </c>
      <c r="BD756" s="254">
        <v>196.77935483869999</v>
      </c>
      <c r="BE756" s="257">
        <v>196.77935483869999</v>
      </c>
      <c r="BF756" s="254">
        <v>1</v>
      </c>
      <c r="BG756" s="254">
        <v>31</v>
      </c>
      <c r="BH756" s="254">
        <v>6100.16</v>
      </c>
      <c r="BI756" s="254" t="s">
        <v>430</v>
      </c>
      <c r="BJ756" s="254" t="s">
        <v>566</v>
      </c>
      <c r="BK756" s="254">
        <v>196.77935483869999</v>
      </c>
      <c r="BL756" s="254">
        <v>196.77935483869999</v>
      </c>
      <c r="BM756" s="254">
        <v>113</v>
      </c>
      <c r="BN756" s="254">
        <v>30</v>
      </c>
      <c r="BO756" s="256">
        <v>5903.3806451609998</v>
      </c>
      <c r="BP756" s="256" t="s">
        <v>566</v>
      </c>
      <c r="BQ756" s="251" t="s">
        <v>566</v>
      </c>
      <c r="BR756" s="251" t="s">
        <v>566</v>
      </c>
      <c r="BS756" s="251" t="s">
        <v>566</v>
      </c>
      <c r="BT756" s="255" t="s">
        <v>566</v>
      </c>
      <c r="BU756" s="258">
        <v>0</v>
      </c>
      <c r="BV756" s="254" t="s">
        <v>7121</v>
      </c>
      <c r="BW756" s="254" t="s">
        <v>566</v>
      </c>
      <c r="BX756" s="259" t="s">
        <v>566</v>
      </c>
      <c r="BY756" s="259" t="s">
        <v>566</v>
      </c>
      <c r="BZ756" s="259" t="s">
        <v>566</v>
      </c>
      <c r="CA756" s="251"/>
      <c r="CB756" s="251">
        <v>362.70925999999997</v>
      </c>
      <c r="CC756" s="260">
        <v>127.3898072083</v>
      </c>
      <c r="CD756" s="260">
        <v>216.8453112901</v>
      </c>
      <c r="CE756" s="254">
        <v>20.065956451400012</v>
      </c>
      <c r="CF756" s="254">
        <v>-5.5</v>
      </c>
      <c r="CG756" s="254">
        <v>1.014</v>
      </c>
      <c r="CH756" s="254">
        <v>2.8</v>
      </c>
      <c r="CI756" s="256">
        <v>0.8</v>
      </c>
      <c r="CJ756" s="256">
        <v>0.75438410560000002</v>
      </c>
      <c r="CK756" s="254">
        <v>59283.2749389698</v>
      </c>
      <c r="CL756" s="254">
        <v>2.8286787099999999E-2</v>
      </c>
      <c r="CM756" s="254">
        <v>3.1544345027</v>
      </c>
      <c r="CN756" s="254">
        <v>660.31</v>
      </c>
      <c r="CO756" s="254">
        <v>1</v>
      </c>
      <c r="CP756" s="254">
        <v>216.84514633969999</v>
      </c>
      <c r="CQ756" s="254">
        <v>3.8070972083000001</v>
      </c>
      <c r="CR756" s="254">
        <v>2290</v>
      </c>
      <c r="CS756" s="254">
        <v>2271.35</v>
      </c>
      <c r="CT756" s="254">
        <v>86.9</v>
      </c>
      <c r="CU756" s="254">
        <v>232</v>
      </c>
      <c r="CV756" s="254">
        <v>7.7974137930999996</v>
      </c>
      <c r="CW756" s="254">
        <v>0.11600000000000001</v>
      </c>
      <c r="CX756" s="253" t="s">
        <v>393</v>
      </c>
      <c r="CY756" s="253" t="s">
        <v>566</v>
      </c>
      <c r="CZ756" s="254" t="s">
        <v>566</v>
      </c>
      <c r="DA756" s="254">
        <v>-5.5</v>
      </c>
      <c r="DB756" s="254">
        <v>1.457301006</v>
      </c>
      <c r="DC756" s="254">
        <v>196.7793548402</v>
      </c>
      <c r="DD756" s="256">
        <v>1.5000125586084323E-9</v>
      </c>
      <c r="DE756" s="254">
        <v>216.8453112901</v>
      </c>
      <c r="DF756" s="256">
        <v>20.065956451400012</v>
      </c>
      <c r="DG756" s="253"/>
      <c r="DH756" s="261" t="s">
        <v>689</v>
      </c>
      <c r="DI756" s="262" t="s">
        <v>689</v>
      </c>
      <c r="DJ756" s="261" t="s">
        <v>689</v>
      </c>
      <c r="DK756" s="254"/>
      <c r="DL756" s="254">
        <v>182.3</v>
      </c>
      <c r="DM756" s="263"/>
      <c r="DN756" s="264">
        <v>293</v>
      </c>
      <c r="DO756" s="264">
        <v>293</v>
      </c>
      <c r="DP756" s="264">
        <v>108.1</v>
      </c>
      <c r="DQ756" s="261"/>
      <c r="DR756" s="262"/>
      <c r="DS756" s="261"/>
      <c r="DT756" s="184"/>
      <c r="DU756" s="184"/>
      <c r="DV756" s="184"/>
      <c r="DW756" s="184"/>
      <c r="DX756" s="184"/>
      <c r="DY756" s="184"/>
      <c r="DZ756" s="184"/>
      <c r="EA756" s="265"/>
      <c r="EB756" s="265"/>
    </row>
    <row r="757" spans="1:132" s="2" customFormat="1" ht="15" customHeight="1" x14ac:dyDescent="0.2">
      <c r="A757" s="21" t="str">
        <f t="shared" si="11"/>
        <v>740_Дружное (Кумалиягунское и Танеевское)</v>
      </c>
      <c r="B757" s="250">
        <v>31</v>
      </c>
      <c r="C757" s="251" t="s">
        <v>733</v>
      </c>
      <c r="D757" s="251" t="s">
        <v>568</v>
      </c>
      <c r="E757" s="251" t="s">
        <v>1585</v>
      </c>
      <c r="F757" s="251" t="s">
        <v>6</v>
      </c>
      <c r="G757" s="251" t="s">
        <v>1504</v>
      </c>
      <c r="H757" s="251" t="s">
        <v>1586</v>
      </c>
      <c r="I757" s="252" t="s">
        <v>7122</v>
      </c>
      <c r="J757" s="251" t="s">
        <v>7</v>
      </c>
      <c r="K757" s="251" t="s">
        <v>688</v>
      </c>
      <c r="L757" s="251" t="s">
        <v>566</v>
      </c>
      <c r="M757" s="251" t="s">
        <v>701</v>
      </c>
      <c r="N757" s="251" t="s">
        <v>32</v>
      </c>
      <c r="O757" s="251" t="s">
        <v>7</v>
      </c>
      <c r="P757" s="253" t="s">
        <v>5743</v>
      </c>
      <c r="Q757" s="253"/>
      <c r="R757" s="254"/>
      <c r="S757" s="253"/>
      <c r="T757" s="253">
        <v>10.9</v>
      </c>
      <c r="U757" s="253">
        <v>2422</v>
      </c>
      <c r="V757" s="253">
        <v>2427</v>
      </c>
      <c r="W757" s="254">
        <v>65.233999999999995</v>
      </c>
      <c r="X757" s="253" t="s">
        <v>150</v>
      </c>
      <c r="Y757" s="253">
        <v>2510</v>
      </c>
      <c r="Z757" s="253">
        <v>2502</v>
      </c>
      <c r="AA757" s="253" t="s">
        <v>1099</v>
      </c>
      <c r="AB757" s="254" t="s">
        <v>992</v>
      </c>
      <c r="AC757" s="251" t="s">
        <v>5745</v>
      </c>
      <c r="AD757" s="253" t="s">
        <v>5746</v>
      </c>
      <c r="AE757" s="253" t="s">
        <v>415</v>
      </c>
      <c r="AF757" s="253">
        <v>2240</v>
      </c>
      <c r="AG757" s="254" t="s">
        <v>5747</v>
      </c>
      <c r="AH757" s="255" t="s">
        <v>5748</v>
      </c>
      <c r="AI757" s="253" t="s">
        <v>5801</v>
      </c>
      <c r="AJ757" s="251" t="s">
        <v>566</v>
      </c>
      <c r="AK757" s="254" t="s">
        <v>566</v>
      </c>
      <c r="AL757" s="254">
        <v>9.6999999999999993</v>
      </c>
      <c r="AM757" s="254">
        <v>192</v>
      </c>
      <c r="AN757" s="254">
        <v>177</v>
      </c>
      <c r="AO757" s="254">
        <v>176</v>
      </c>
      <c r="AP757" s="254">
        <v>412.15</v>
      </c>
      <c r="AQ757" s="254">
        <v>414.37</v>
      </c>
      <c r="AR757" s="254">
        <v>151.0492725778</v>
      </c>
      <c r="AS757" s="254">
        <v>387.48884826670002</v>
      </c>
      <c r="AT757" s="254">
        <v>20</v>
      </c>
      <c r="AU757" s="254">
        <v>0</v>
      </c>
      <c r="AV757" s="254">
        <v>251.29</v>
      </c>
      <c r="AW757" s="254" t="s">
        <v>4928</v>
      </c>
      <c r="AX757" s="254">
        <v>253.5</v>
      </c>
      <c r="AY757" s="254">
        <v>160.86000000000001</v>
      </c>
      <c r="AZ757" s="256">
        <v>1.2840799251999999</v>
      </c>
      <c r="BA757" s="254" t="s">
        <v>566</v>
      </c>
      <c r="BB757" s="254" t="s">
        <v>566</v>
      </c>
      <c r="BC757" s="254">
        <v>247.86953506430001</v>
      </c>
      <c r="BD757" s="254">
        <v>206.55709677420001</v>
      </c>
      <c r="BE757" s="257">
        <v>206.55709677420001</v>
      </c>
      <c r="BF757" s="254">
        <v>1</v>
      </c>
      <c r="BG757" s="254">
        <v>31</v>
      </c>
      <c r="BH757" s="254">
        <v>6403.27</v>
      </c>
      <c r="BI757" s="254" t="s">
        <v>430</v>
      </c>
      <c r="BJ757" s="254" t="s">
        <v>566</v>
      </c>
      <c r="BK757" s="254">
        <v>206.55709677420001</v>
      </c>
      <c r="BL757" s="254">
        <v>206.55709677420001</v>
      </c>
      <c r="BM757" s="254">
        <v>176</v>
      </c>
      <c r="BN757" s="254">
        <v>30</v>
      </c>
      <c r="BO757" s="256">
        <v>6196.712903226</v>
      </c>
      <c r="BP757" s="256" t="s">
        <v>566</v>
      </c>
      <c r="BQ757" s="251" t="s">
        <v>566</v>
      </c>
      <c r="BR757" s="251" t="s">
        <v>566</v>
      </c>
      <c r="BS757" s="251" t="s">
        <v>566</v>
      </c>
      <c r="BT757" s="255" t="s">
        <v>566</v>
      </c>
      <c r="BU757" s="258">
        <v>0</v>
      </c>
      <c r="BV757" s="254" t="s">
        <v>7123</v>
      </c>
      <c r="BW757" s="254" t="s">
        <v>566</v>
      </c>
      <c r="BX757" s="259" t="s">
        <v>566</v>
      </c>
      <c r="BY757" s="259" t="s">
        <v>566</v>
      </c>
      <c r="BZ757" s="259" t="s">
        <v>566</v>
      </c>
      <c r="CA757" s="251"/>
      <c r="CB757" s="251">
        <v>444.32279352</v>
      </c>
      <c r="CC757" s="260">
        <v>151.0492725778</v>
      </c>
      <c r="CD757" s="260">
        <v>247.86953506430001</v>
      </c>
      <c r="CE757" s="254">
        <v>41.312438290100005</v>
      </c>
      <c r="CF757" s="254">
        <v>-5.5</v>
      </c>
      <c r="CG757" s="254">
        <v>1.014</v>
      </c>
      <c r="CH757" s="254">
        <v>2.8</v>
      </c>
      <c r="CI757" s="256">
        <v>0.8</v>
      </c>
      <c r="CJ757" s="256">
        <v>0.79186859229999995</v>
      </c>
      <c r="CK757" s="254">
        <v>62228.993324517403</v>
      </c>
      <c r="CL757" s="254">
        <v>2.8198567000000001E-2</v>
      </c>
      <c r="CM757" s="254">
        <v>3.4987747616</v>
      </c>
      <c r="CN757" s="254">
        <v>659.89448000000004</v>
      </c>
      <c r="CO757" s="254">
        <v>1</v>
      </c>
      <c r="CP757" s="254">
        <v>174.8909879423</v>
      </c>
      <c r="CQ757" s="254">
        <v>2.5364967110999999</v>
      </c>
      <c r="CR757" s="254">
        <v>2290</v>
      </c>
      <c r="CS757" s="254">
        <v>2268.1660000000002</v>
      </c>
      <c r="CT757" s="254">
        <v>88.6</v>
      </c>
      <c r="CU757" s="254">
        <v>232</v>
      </c>
      <c r="CV757" s="254">
        <v>-8.3146551724000002</v>
      </c>
      <c r="CW757" s="254">
        <v>0.11600000000000001</v>
      </c>
      <c r="CX757" s="253" t="s">
        <v>393</v>
      </c>
      <c r="CY757" s="253" t="s">
        <v>566</v>
      </c>
      <c r="CZ757" s="254" t="s">
        <v>7124</v>
      </c>
      <c r="DA757" s="254">
        <v>-5.5</v>
      </c>
      <c r="DB757" s="254">
        <v>1.2840799251999999</v>
      </c>
      <c r="DC757" s="254">
        <v>206.55709676769999</v>
      </c>
      <c r="DD757" s="256">
        <v>-6.5000165250239661E-9</v>
      </c>
      <c r="DE757" s="254">
        <v>247.86953506430001</v>
      </c>
      <c r="DF757" s="256">
        <v>41.312438290100005</v>
      </c>
      <c r="DG757" s="253"/>
      <c r="DH757" s="261" t="s">
        <v>689</v>
      </c>
      <c r="DI757" s="262" t="s">
        <v>689</v>
      </c>
      <c r="DJ757" s="261" t="s">
        <v>689</v>
      </c>
      <c r="DK757" s="254"/>
      <c r="DL757" s="254">
        <v>182.3</v>
      </c>
      <c r="DM757" s="263"/>
      <c r="DN757" s="264">
        <v>1200</v>
      </c>
      <c r="DO757" s="264">
        <v>1206</v>
      </c>
      <c r="DP757" s="264">
        <v>118.6</v>
      </c>
      <c r="DQ757" s="261"/>
      <c r="DR757" s="262"/>
      <c r="DS757" s="261"/>
      <c r="DT757" s="184"/>
      <c r="DU757" s="184"/>
      <c r="DV757" s="184"/>
      <c r="DW757" s="184"/>
      <c r="DX757" s="184"/>
      <c r="DY757" s="184"/>
      <c r="DZ757" s="184"/>
      <c r="EA757" s="265"/>
      <c r="EB757" s="265"/>
    </row>
    <row r="758" spans="1:132" s="2" customFormat="1" ht="15" customHeight="1" x14ac:dyDescent="0.2">
      <c r="A758" s="21" t="str">
        <f t="shared" si="11"/>
        <v>743_Дружное (Кумалиягунское и Танеевское)</v>
      </c>
      <c r="B758" s="250">
        <v>32</v>
      </c>
      <c r="C758" s="251" t="s">
        <v>733</v>
      </c>
      <c r="D758" s="251" t="s">
        <v>568</v>
      </c>
      <c r="E758" s="251" t="s">
        <v>1585</v>
      </c>
      <c r="F758" s="251" t="s">
        <v>6</v>
      </c>
      <c r="G758" s="251" t="s">
        <v>1504</v>
      </c>
      <c r="H758" s="251" t="s">
        <v>1586</v>
      </c>
      <c r="I758" s="252" t="s">
        <v>7125</v>
      </c>
      <c r="J758" s="251" t="s">
        <v>16</v>
      </c>
      <c r="K758" s="251" t="s">
        <v>688</v>
      </c>
      <c r="L758" s="251" t="s">
        <v>566</v>
      </c>
      <c r="M758" s="251" t="s">
        <v>396</v>
      </c>
      <c r="N758" s="251" t="s">
        <v>34</v>
      </c>
      <c r="O758" s="251" t="s">
        <v>6</v>
      </c>
      <c r="P758" s="253" t="s">
        <v>5743</v>
      </c>
      <c r="Q758" s="253"/>
      <c r="R758" s="254"/>
      <c r="S758" s="253"/>
      <c r="T758" s="253">
        <v>10.3</v>
      </c>
      <c r="U758" s="253">
        <v>2374.3000000000002</v>
      </c>
      <c r="V758" s="253">
        <v>2384.6</v>
      </c>
      <c r="W758" s="254">
        <v>33.18</v>
      </c>
      <c r="X758" s="253" t="s">
        <v>150</v>
      </c>
      <c r="Y758" s="253">
        <v>2470</v>
      </c>
      <c r="Z758" s="253">
        <v>2410.6</v>
      </c>
      <c r="AA758" s="253" t="s">
        <v>1099</v>
      </c>
      <c r="AB758" s="254" t="s">
        <v>856</v>
      </c>
      <c r="AC758" s="251" t="s">
        <v>5745</v>
      </c>
      <c r="AD758" s="253" t="s">
        <v>5746</v>
      </c>
      <c r="AE758" s="253" t="s">
        <v>415</v>
      </c>
      <c r="AF758" s="253">
        <v>2250</v>
      </c>
      <c r="AG758" s="254" t="s">
        <v>5747</v>
      </c>
      <c r="AH758" s="255" t="s">
        <v>5777</v>
      </c>
      <c r="AI758" s="253" t="s">
        <v>5809</v>
      </c>
      <c r="AJ758" s="251" t="s">
        <v>566</v>
      </c>
      <c r="AK758" s="254" t="s">
        <v>566</v>
      </c>
      <c r="AL758" s="254">
        <v>9.6999999999999993</v>
      </c>
      <c r="AM758" s="254">
        <v>192</v>
      </c>
      <c r="AN758" s="254">
        <v>180</v>
      </c>
      <c r="AO758" s="254">
        <v>179</v>
      </c>
      <c r="AP758" s="254">
        <v>407</v>
      </c>
      <c r="AQ758" s="254">
        <v>409.39</v>
      </c>
      <c r="AR758" s="254">
        <v>158.32371933140001</v>
      </c>
      <c r="AS758" s="254">
        <v>387.6438586667</v>
      </c>
      <c r="AT758" s="254">
        <v>24</v>
      </c>
      <c r="AU758" s="254">
        <v>0</v>
      </c>
      <c r="AV758" s="254">
        <v>253.71</v>
      </c>
      <c r="AW758" s="254" t="s">
        <v>4928</v>
      </c>
      <c r="AX758" s="254">
        <v>256.10000000000002</v>
      </c>
      <c r="AY758" s="254">
        <v>153.29</v>
      </c>
      <c r="AZ758" s="256">
        <v>2.3969052964999999</v>
      </c>
      <c r="BA758" s="254" t="s">
        <v>566</v>
      </c>
      <c r="BB758" s="254" t="s">
        <v>566</v>
      </c>
      <c r="BC758" s="254">
        <v>440.90642061419999</v>
      </c>
      <c r="BD758" s="254">
        <v>367.42161290320001</v>
      </c>
      <c r="BE758" s="257">
        <v>367.42161290320001</v>
      </c>
      <c r="BF758" s="254">
        <v>1</v>
      </c>
      <c r="BG758" s="254">
        <v>31</v>
      </c>
      <c r="BH758" s="254">
        <v>11390.07</v>
      </c>
      <c r="BI758" s="254" t="s">
        <v>430</v>
      </c>
      <c r="BJ758" s="254" t="s">
        <v>566</v>
      </c>
      <c r="BK758" s="254">
        <v>367.42161290320001</v>
      </c>
      <c r="BL758" s="254">
        <v>367.42161290320001</v>
      </c>
      <c r="BM758" s="254">
        <v>179</v>
      </c>
      <c r="BN758" s="254">
        <v>30</v>
      </c>
      <c r="BO758" s="256">
        <v>11022.648387096</v>
      </c>
      <c r="BP758" s="256" t="s">
        <v>566</v>
      </c>
      <c r="BQ758" s="251" t="s">
        <v>566</v>
      </c>
      <c r="BR758" s="251" t="s">
        <v>566</v>
      </c>
      <c r="BS758" s="251" t="s">
        <v>566</v>
      </c>
      <c r="BT758" s="255" t="s">
        <v>566</v>
      </c>
      <c r="BU758" s="258">
        <v>0</v>
      </c>
      <c r="BV758" s="254" t="s">
        <v>7126</v>
      </c>
      <c r="BW758" s="254" t="s">
        <v>566</v>
      </c>
      <c r="BX758" s="259" t="s">
        <v>566</v>
      </c>
      <c r="BY758" s="259" t="s">
        <v>566</v>
      </c>
      <c r="BZ758" s="259" t="s">
        <v>566</v>
      </c>
      <c r="CA758" s="251"/>
      <c r="CB758" s="251">
        <v>437.65820239999999</v>
      </c>
      <c r="CC758" s="260">
        <v>158.32371933140001</v>
      </c>
      <c r="CD758" s="260">
        <v>440.90642061419999</v>
      </c>
      <c r="CE758" s="254">
        <v>73.484807710999974</v>
      </c>
      <c r="CF758" s="254">
        <v>-5.9</v>
      </c>
      <c r="CG758" s="254">
        <v>1.014</v>
      </c>
      <c r="CH758" s="254">
        <v>2.8</v>
      </c>
      <c r="CI758" s="256">
        <v>0.8</v>
      </c>
      <c r="CJ758" s="256">
        <v>1.4085676063999999</v>
      </c>
      <c r="CK758" s="254">
        <v>110692.28534728559</v>
      </c>
      <c r="CL758" s="254">
        <v>2.7382868599999999E-2</v>
      </c>
      <c r="CM758" s="254">
        <v>10.5101107385</v>
      </c>
      <c r="CN758" s="254">
        <v>655.5136</v>
      </c>
      <c r="CO758" s="254">
        <v>1</v>
      </c>
      <c r="CP758" s="254">
        <v>321.02708151169998</v>
      </c>
      <c r="CQ758" s="254">
        <v>8.0694286647000002</v>
      </c>
      <c r="CR758" s="254">
        <v>2275</v>
      </c>
      <c r="CS758" s="254">
        <v>2251.42</v>
      </c>
      <c r="CT758" s="254">
        <v>89.7</v>
      </c>
      <c r="CU758" s="254">
        <v>225</v>
      </c>
      <c r="CV758" s="254">
        <v>-12.76</v>
      </c>
      <c r="CW758" s="254">
        <v>9.0999999999999998E-2</v>
      </c>
      <c r="CX758" s="253" t="s">
        <v>393</v>
      </c>
      <c r="CY758" s="253" t="s">
        <v>566</v>
      </c>
      <c r="CZ758" s="254" t="s">
        <v>2218</v>
      </c>
      <c r="DA758" s="254">
        <v>-5.9</v>
      </c>
      <c r="DB758" s="254">
        <v>2.3969052964999999</v>
      </c>
      <c r="DC758" s="254">
        <v>367.42161290050001</v>
      </c>
      <c r="DD758" s="256">
        <v>-2.7000055524695199E-9</v>
      </c>
      <c r="DE758" s="254">
        <v>440.90642061419999</v>
      </c>
      <c r="DF758" s="256">
        <v>73.484807710999974</v>
      </c>
      <c r="DG758" s="253"/>
      <c r="DH758" s="261" t="s">
        <v>689</v>
      </c>
      <c r="DI758" s="262" t="s">
        <v>689</v>
      </c>
      <c r="DJ758" s="261" t="s">
        <v>689</v>
      </c>
      <c r="DK758" s="254"/>
      <c r="DL758" s="254">
        <v>182.3</v>
      </c>
      <c r="DM758" s="263"/>
      <c r="DN758" s="264">
        <v>1117</v>
      </c>
      <c r="DO758" s="264">
        <v>1122</v>
      </c>
      <c r="DP758" s="264">
        <v>269.8</v>
      </c>
      <c r="DQ758" s="261"/>
      <c r="DR758" s="262"/>
      <c r="DS758" s="261"/>
      <c r="DT758" s="184"/>
      <c r="DU758" s="184"/>
      <c r="DV758" s="184"/>
      <c r="DW758" s="184"/>
      <c r="DX758" s="184"/>
      <c r="DY758" s="184"/>
      <c r="DZ758" s="184"/>
      <c r="EA758" s="265"/>
      <c r="EB758" s="265"/>
    </row>
    <row r="759" spans="1:132" s="2" customFormat="1" ht="15" customHeight="1" x14ac:dyDescent="0.2">
      <c r="A759" s="21" t="str">
        <f t="shared" si="11"/>
        <v>750_Дружное (Кумалиягунское и Танеевское)</v>
      </c>
      <c r="B759" s="250">
        <v>33</v>
      </c>
      <c r="C759" s="251" t="s">
        <v>733</v>
      </c>
      <c r="D759" s="251" t="s">
        <v>568</v>
      </c>
      <c r="E759" s="251" t="s">
        <v>1585</v>
      </c>
      <c r="F759" s="251" t="s">
        <v>6</v>
      </c>
      <c r="G759" s="251" t="s">
        <v>1504</v>
      </c>
      <c r="H759" s="251" t="s">
        <v>1586</v>
      </c>
      <c r="I759" s="252" t="s">
        <v>7127</v>
      </c>
      <c r="J759" s="251" t="s">
        <v>43</v>
      </c>
      <c r="K759" s="251" t="s">
        <v>1593</v>
      </c>
      <c r="L759" s="251" t="s">
        <v>566</v>
      </c>
      <c r="M759" s="251" t="s">
        <v>701</v>
      </c>
      <c r="N759" s="251" t="s">
        <v>32</v>
      </c>
      <c r="O759" s="251" t="s">
        <v>7</v>
      </c>
      <c r="P759" s="253" t="s">
        <v>5743</v>
      </c>
      <c r="Q759" s="253"/>
      <c r="R759" s="254"/>
      <c r="S759" s="253"/>
      <c r="T759" s="253">
        <v>7</v>
      </c>
      <c r="U759" s="253">
        <v>2485</v>
      </c>
      <c r="V759" s="253">
        <v>2492</v>
      </c>
      <c r="W759" s="254">
        <v>120.05800000000001</v>
      </c>
      <c r="X759" s="253" t="s">
        <v>150</v>
      </c>
      <c r="Y759" s="253">
        <v>2600</v>
      </c>
      <c r="Z759" s="253">
        <v>2528.3000000000002</v>
      </c>
      <c r="AA759" s="253" t="s">
        <v>1099</v>
      </c>
      <c r="AB759" s="254" t="s">
        <v>5936</v>
      </c>
      <c r="AC759" s="251" t="s">
        <v>5745</v>
      </c>
      <c r="AD759" s="253" t="s">
        <v>5746</v>
      </c>
      <c r="AE759" s="253" t="s">
        <v>415</v>
      </c>
      <c r="AF759" s="253">
        <v>2277</v>
      </c>
      <c r="AG759" s="254" t="s">
        <v>5747</v>
      </c>
      <c r="AH759" s="255" t="s">
        <v>5789</v>
      </c>
      <c r="AI759" s="253" t="s">
        <v>7128</v>
      </c>
      <c r="AJ759" s="251">
        <v>5</v>
      </c>
      <c r="AK759" s="254" t="s">
        <v>566</v>
      </c>
      <c r="AL759" s="254">
        <v>9.6999999999999993</v>
      </c>
      <c r="AM759" s="254">
        <v>192</v>
      </c>
      <c r="AN759" s="254">
        <v>114</v>
      </c>
      <c r="AO759" s="254">
        <v>99</v>
      </c>
      <c r="AP759" s="254">
        <v>330.31</v>
      </c>
      <c r="AQ759" s="254">
        <v>331.52</v>
      </c>
      <c r="AR759" s="254">
        <v>134.6472076206</v>
      </c>
      <c r="AS759" s="254">
        <v>361.11955920000003</v>
      </c>
      <c r="AT759" s="254">
        <v>1</v>
      </c>
      <c r="AU759" s="254">
        <v>0</v>
      </c>
      <c r="AV759" s="254">
        <v>210.59</v>
      </c>
      <c r="AW759" s="254" t="s">
        <v>4928</v>
      </c>
      <c r="AX759" s="254">
        <v>211.8</v>
      </c>
      <c r="AY759" s="254">
        <v>119.72</v>
      </c>
      <c r="AZ759" s="256">
        <v>2.6923924641000001</v>
      </c>
      <c r="BA759" s="254" t="s">
        <v>566</v>
      </c>
      <c r="BB759" s="254" t="s">
        <v>566</v>
      </c>
      <c r="BC759" s="254">
        <v>405.28465081439998</v>
      </c>
      <c r="BD759" s="254">
        <v>322.33322580650002</v>
      </c>
      <c r="BE759" s="257">
        <v>322.33322580650002</v>
      </c>
      <c r="BF759" s="254">
        <v>1</v>
      </c>
      <c r="BG759" s="254">
        <v>31</v>
      </c>
      <c r="BH759" s="254">
        <v>9992.33</v>
      </c>
      <c r="BI759" s="254" t="s">
        <v>430</v>
      </c>
      <c r="BJ759" s="254" t="s">
        <v>566</v>
      </c>
      <c r="BK759" s="254">
        <v>350</v>
      </c>
      <c r="BL759" s="254">
        <v>350</v>
      </c>
      <c r="BM759" s="254">
        <v>98</v>
      </c>
      <c r="BN759" s="254">
        <v>17</v>
      </c>
      <c r="BO759" s="256">
        <v>5566.6746153843997</v>
      </c>
      <c r="BP759" s="256" t="s">
        <v>566</v>
      </c>
      <c r="BQ759" s="251">
        <v>5</v>
      </c>
      <c r="BR759" s="251" t="s">
        <v>5888</v>
      </c>
      <c r="BS759" s="251" t="s">
        <v>7129</v>
      </c>
      <c r="BT759" s="255" t="s">
        <v>5426</v>
      </c>
      <c r="BU759" s="258">
        <v>27.666774193499975</v>
      </c>
      <c r="BV759" s="254" t="s">
        <v>7130</v>
      </c>
      <c r="BW759" s="254" t="s">
        <v>566</v>
      </c>
      <c r="BX759" s="259" t="s">
        <v>566</v>
      </c>
      <c r="BY759" s="259" t="s">
        <v>566</v>
      </c>
      <c r="BZ759" s="259" t="s">
        <v>566</v>
      </c>
      <c r="CA759" s="251"/>
      <c r="CB759" s="251">
        <v>361.11955920000003</v>
      </c>
      <c r="CC759" s="260">
        <v>134.6472076206</v>
      </c>
      <c r="CD759" s="260">
        <v>405.28465081439998</v>
      </c>
      <c r="CE759" s="254">
        <v>82.951425007899957</v>
      </c>
      <c r="CF759" s="254">
        <v>-5.15</v>
      </c>
      <c r="CG759" s="254">
        <v>1.014</v>
      </c>
      <c r="CH759" s="254">
        <v>2.8</v>
      </c>
      <c r="CI759" s="256">
        <v>0.8</v>
      </c>
      <c r="CJ759" s="256">
        <v>1.2357142977</v>
      </c>
      <c r="CK759" s="254">
        <v>97108.608080941194</v>
      </c>
      <c r="CL759" s="254">
        <v>2.7534787799999998E-2</v>
      </c>
      <c r="CM759" s="254">
        <v>8.5123903558999992</v>
      </c>
      <c r="CN759" s="254">
        <v>662.18376000000001</v>
      </c>
      <c r="CO759" s="254">
        <v>1</v>
      </c>
      <c r="CP759" s="254">
        <v>405.28289011430002</v>
      </c>
      <c r="CQ759" s="254">
        <v>13.332767220599999</v>
      </c>
      <c r="CR759" s="254">
        <v>2290</v>
      </c>
      <c r="CS759" s="254">
        <v>2278.0430000000001</v>
      </c>
      <c r="CT759" s="254">
        <v>86.9</v>
      </c>
      <c r="CU759" s="254">
        <v>232</v>
      </c>
      <c r="CV759" s="254">
        <v>9.2284482758999999</v>
      </c>
      <c r="CW759" s="254">
        <v>0.11600000000000001</v>
      </c>
      <c r="CX759" s="253" t="s">
        <v>393</v>
      </c>
      <c r="CY759" s="253" t="s">
        <v>566</v>
      </c>
      <c r="CZ759" s="254" t="s">
        <v>566</v>
      </c>
      <c r="DA759" s="254">
        <v>-5.5</v>
      </c>
      <c r="DB759" s="254">
        <v>3.1117682373000002</v>
      </c>
      <c r="DC759" s="254">
        <v>372.54089336959998</v>
      </c>
      <c r="DD759" s="256">
        <v>50.20766756309996</v>
      </c>
      <c r="DE759" s="254">
        <v>468.41310109329999</v>
      </c>
      <c r="DF759" s="256">
        <v>146.07987528679996</v>
      </c>
      <c r="DG759" s="253"/>
      <c r="DH759" s="261" t="s">
        <v>689</v>
      </c>
      <c r="DI759" s="262" t="s">
        <v>689</v>
      </c>
      <c r="DJ759" s="261" t="s">
        <v>689</v>
      </c>
      <c r="DK759" s="254"/>
      <c r="DL759" s="254">
        <v>182.3</v>
      </c>
      <c r="DM759" s="263"/>
      <c r="DN759" s="264">
        <v>1174</v>
      </c>
      <c r="DO759" s="264">
        <v>1175</v>
      </c>
      <c r="DP759" s="264">
        <v>273</v>
      </c>
      <c r="DQ759" s="261"/>
      <c r="DR759" s="262"/>
      <c r="DS759" s="261"/>
      <c r="DT759" s="184"/>
      <c r="DU759" s="184"/>
      <c r="DV759" s="184"/>
      <c r="DW759" s="184"/>
      <c r="DX759" s="184"/>
      <c r="DY759" s="184"/>
      <c r="DZ759" s="184"/>
      <c r="EA759" s="265"/>
      <c r="EB759" s="265"/>
    </row>
    <row r="760" spans="1:132" s="2" customFormat="1" ht="15" customHeight="1" x14ac:dyDescent="0.2">
      <c r="A760" s="21" t="str">
        <f t="shared" si="11"/>
        <v>764_Дружное (Кумалиягунское и Танеевское)</v>
      </c>
      <c r="B760" s="250">
        <v>34</v>
      </c>
      <c r="C760" s="251" t="s">
        <v>733</v>
      </c>
      <c r="D760" s="251" t="s">
        <v>568</v>
      </c>
      <c r="E760" s="251" t="s">
        <v>1585</v>
      </c>
      <c r="F760" s="251" t="s">
        <v>6</v>
      </c>
      <c r="G760" s="251" t="s">
        <v>1504</v>
      </c>
      <c r="H760" s="251" t="s">
        <v>1586</v>
      </c>
      <c r="I760" s="252" t="s">
        <v>7131</v>
      </c>
      <c r="J760" s="251" t="s">
        <v>16</v>
      </c>
      <c r="K760" s="251" t="s">
        <v>688</v>
      </c>
      <c r="L760" s="251" t="s">
        <v>566</v>
      </c>
      <c r="M760" s="251" t="s">
        <v>396</v>
      </c>
      <c r="N760" s="251" t="s">
        <v>32</v>
      </c>
      <c r="O760" s="251" t="s">
        <v>7</v>
      </c>
      <c r="P760" s="253" t="s">
        <v>5743</v>
      </c>
      <c r="Q760" s="253"/>
      <c r="R760" s="254"/>
      <c r="S760" s="253"/>
      <c r="T760" s="253">
        <v>2.4</v>
      </c>
      <c r="U760" s="253">
        <v>2416</v>
      </c>
      <c r="V760" s="253">
        <v>2418.4</v>
      </c>
      <c r="W760" s="254">
        <v>52.62</v>
      </c>
      <c r="X760" s="253" t="s">
        <v>150</v>
      </c>
      <c r="Y760" s="253">
        <v>2497</v>
      </c>
      <c r="Z760" s="253">
        <v>2447.8000000000002</v>
      </c>
      <c r="AA760" s="253" t="s">
        <v>1100</v>
      </c>
      <c r="AB760" s="254" t="s">
        <v>2126</v>
      </c>
      <c r="AC760" s="251" t="s">
        <v>5745</v>
      </c>
      <c r="AD760" s="253" t="s">
        <v>5746</v>
      </c>
      <c r="AE760" s="253" t="s">
        <v>566</v>
      </c>
      <c r="AF760" s="253" t="s">
        <v>566</v>
      </c>
      <c r="AG760" s="254" t="s">
        <v>5747</v>
      </c>
      <c r="AH760" s="255" t="s">
        <v>5748</v>
      </c>
      <c r="AI760" s="253" t="s">
        <v>566</v>
      </c>
      <c r="AJ760" s="251">
        <v>5</v>
      </c>
      <c r="AK760" s="254" t="s">
        <v>566</v>
      </c>
      <c r="AL760" s="254">
        <v>9.6999999999999993</v>
      </c>
      <c r="AM760" s="254">
        <v>192</v>
      </c>
      <c r="AN760" s="254">
        <v>181.97909956449999</v>
      </c>
      <c r="AO760" s="254">
        <v>121</v>
      </c>
      <c r="AP760" s="254">
        <v>360.32</v>
      </c>
      <c r="AQ760" s="254">
        <v>361.98</v>
      </c>
      <c r="AR760" s="254">
        <v>175.58877708669999</v>
      </c>
      <c r="AS760" s="254">
        <v>414.34662133329999</v>
      </c>
      <c r="AT760" s="254">
        <v>51</v>
      </c>
      <c r="AU760" s="254">
        <v>0</v>
      </c>
      <c r="AV760" s="254">
        <v>282.98</v>
      </c>
      <c r="AW760" s="254" t="s">
        <v>5111</v>
      </c>
      <c r="AX760" s="254">
        <v>284.58</v>
      </c>
      <c r="AY760" s="254">
        <v>77.34</v>
      </c>
      <c r="AZ760" s="256">
        <v>0.73700543060000001</v>
      </c>
      <c r="BA760" s="254" t="s">
        <v>566</v>
      </c>
      <c r="BB760" s="254" t="s">
        <v>566</v>
      </c>
      <c r="BC760" s="254">
        <v>96.817913322199999</v>
      </c>
      <c r="BD760" s="254">
        <v>57</v>
      </c>
      <c r="BE760" s="257">
        <v>57</v>
      </c>
      <c r="BF760" s="254">
        <v>1</v>
      </c>
      <c r="BG760" s="254">
        <v>0</v>
      </c>
      <c r="BH760" s="254">
        <v>0</v>
      </c>
      <c r="BI760" s="254" t="s">
        <v>430</v>
      </c>
      <c r="BJ760" s="254" t="s">
        <v>6081</v>
      </c>
      <c r="BK760" s="254">
        <v>57</v>
      </c>
      <c r="BL760" s="254">
        <v>57</v>
      </c>
      <c r="BM760" s="254">
        <v>121</v>
      </c>
      <c r="BN760" s="254">
        <v>30</v>
      </c>
      <c r="BO760" s="256">
        <v>1710</v>
      </c>
      <c r="BP760" s="256" t="s">
        <v>6081</v>
      </c>
      <c r="BQ760" s="251">
        <v>5</v>
      </c>
      <c r="BR760" s="251" t="s">
        <v>566</v>
      </c>
      <c r="BS760" s="251" t="s">
        <v>566</v>
      </c>
      <c r="BT760" s="255" t="s">
        <v>566</v>
      </c>
      <c r="BU760" s="258">
        <v>0</v>
      </c>
      <c r="BV760" s="254" t="s">
        <v>7132</v>
      </c>
      <c r="BW760" s="254" t="s">
        <v>7094</v>
      </c>
      <c r="BX760" s="259">
        <v>359</v>
      </c>
      <c r="BY760" s="259">
        <v>80</v>
      </c>
      <c r="BZ760" s="259">
        <v>1.0523546435</v>
      </c>
      <c r="CA760" s="251"/>
      <c r="CB760" s="251">
        <v>414.34662133329999</v>
      </c>
      <c r="CC760" s="260">
        <v>175.5887770866</v>
      </c>
      <c r="CD760" s="260">
        <v>96.817913322199999</v>
      </c>
      <c r="CE760" s="254">
        <v>39.817913322199999</v>
      </c>
      <c r="CF760" s="254">
        <v>-4.28</v>
      </c>
      <c r="CG760" s="254">
        <v>1.014</v>
      </c>
      <c r="CH760" s="254">
        <v>2.8</v>
      </c>
      <c r="CI760" s="256">
        <v>0.8</v>
      </c>
      <c r="CJ760" s="256">
        <v>0.21851831990000001</v>
      </c>
      <c r="CK760" s="254">
        <v>17172.2621729864</v>
      </c>
      <c r="CL760" s="254">
        <v>3.2026513700000002E-2</v>
      </c>
      <c r="CM760" s="254">
        <v>0.30208934170000001</v>
      </c>
      <c r="CN760" s="254">
        <v>661.74639999999999</v>
      </c>
      <c r="CO760" s="254">
        <v>1</v>
      </c>
      <c r="CP760" s="254">
        <v>101.1994111142</v>
      </c>
      <c r="CQ760" s="254">
        <v>0.88888775330000003</v>
      </c>
      <c r="CR760" s="254">
        <v>2290</v>
      </c>
      <c r="CS760" s="254">
        <v>2273.6799999999998</v>
      </c>
      <c r="CT760" s="254">
        <v>89.7</v>
      </c>
      <c r="CU760" s="254">
        <v>232</v>
      </c>
      <c r="CV760" s="254">
        <v>-21.974137931000001</v>
      </c>
      <c r="CW760" s="254">
        <v>0.11600000000000001</v>
      </c>
      <c r="CX760" s="253" t="s">
        <v>393</v>
      </c>
      <c r="CY760" s="253" t="s">
        <v>566</v>
      </c>
      <c r="CZ760" s="254" t="s">
        <v>566</v>
      </c>
      <c r="DA760" s="254">
        <v>-5.5</v>
      </c>
      <c r="DB760" s="254">
        <v>1.137159692</v>
      </c>
      <c r="DC760" s="254">
        <v>87.947930579300007</v>
      </c>
      <c r="DD760" s="256">
        <v>30.947930579300007</v>
      </c>
      <c r="DE760" s="254">
        <v>149.38482665449999</v>
      </c>
      <c r="DF760" s="256">
        <v>92.384826654499989</v>
      </c>
      <c r="DG760" s="253"/>
      <c r="DH760" s="261" t="s">
        <v>689</v>
      </c>
      <c r="DI760" s="262" t="s">
        <v>689</v>
      </c>
      <c r="DJ760" s="261" t="s">
        <v>689</v>
      </c>
      <c r="DK760" s="254"/>
      <c r="DL760" s="254">
        <v>182.3</v>
      </c>
      <c r="DM760" s="263"/>
      <c r="DN760" s="264">
        <v>1452</v>
      </c>
      <c r="DO760" s="264">
        <v>3184</v>
      </c>
      <c r="DP760" s="264">
        <v>0</v>
      </c>
      <c r="DQ760" s="261"/>
      <c r="DR760" s="262"/>
      <c r="DS760" s="261"/>
      <c r="DT760" s="184"/>
      <c r="DU760" s="184"/>
      <c r="DV760" s="184"/>
      <c r="DW760" s="184"/>
      <c r="DX760" s="184"/>
      <c r="DY760" s="184"/>
      <c r="DZ760" s="184"/>
      <c r="EA760" s="265"/>
      <c r="EB760" s="265"/>
    </row>
    <row r="761" spans="1:132" s="2" customFormat="1" ht="15" customHeight="1" x14ac:dyDescent="0.2">
      <c r="A761" s="21" t="str">
        <f t="shared" si="11"/>
        <v>771_Дружное (Кумалиягунское и Танеевское)</v>
      </c>
      <c r="B761" s="250">
        <v>35</v>
      </c>
      <c r="C761" s="251" t="s">
        <v>733</v>
      </c>
      <c r="D761" s="251" t="s">
        <v>568</v>
      </c>
      <c r="E761" s="251" t="s">
        <v>1585</v>
      </c>
      <c r="F761" s="251" t="s">
        <v>6</v>
      </c>
      <c r="G761" s="251" t="s">
        <v>1504</v>
      </c>
      <c r="H761" s="251" t="s">
        <v>1586</v>
      </c>
      <c r="I761" s="252" t="s">
        <v>7133</v>
      </c>
      <c r="J761" s="251" t="s">
        <v>20</v>
      </c>
      <c r="K761" s="251" t="s">
        <v>1593</v>
      </c>
      <c r="L761" s="251" t="s">
        <v>566</v>
      </c>
      <c r="M761" s="251" t="s">
        <v>396</v>
      </c>
      <c r="N761" s="251" t="s">
        <v>32</v>
      </c>
      <c r="O761" s="251" t="s">
        <v>7</v>
      </c>
      <c r="P761" s="253" t="s">
        <v>5743</v>
      </c>
      <c r="Q761" s="253"/>
      <c r="R761" s="254"/>
      <c r="S761" s="253"/>
      <c r="T761" s="253">
        <v>24.2</v>
      </c>
      <c r="U761" s="253">
        <v>2467</v>
      </c>
      <c r="V761" s="253">
        <v>2479.1999999999998</v>
      </c>
      <c r="W761" s="254">
        <v>115.58799999999999</v>
      </c>
      <c r="X761" s="253" t="s">
        <v>150</v>
      </c>
      <c r="Y761" s="253">
        <v>2571</v>
      </c>
      <c r="Z761" s="253">
        <v>2510.6999999999998</v>
      </c>
      <c r="AA761" s="253" t="s">
        <v>1099</v>
      </c>
      <c r="AB761" s="254" t="s">
        <v>1016</v>
      </c>
      <c r="AC761" s="251" t="s">
        <v>5745</v>
      </c>
      <c r="AD761" s="253" t="s">
        <v>5746</v>
      </c>
      <c r="AE761" s="253" t="s">
        <v>415</v>
      </c>
      <c r="AF761" s="253">
        <v>2289</v>
      </c>
      <c r="AG761" s="254" t="s">
        <v>5747</v>
      </c>
      <c r="AH761" s="255" t="s">
        <v>5748</v>
      </c>
      <c r="AI761" s="253" t="s">
        <v>5801</v>
      </c>
      <c r="AJ761" s="251">
        <v>8</v>
      </c>
      <c r="AK761" s="254" t="s">
        <v>566</v>
      </c>
      <c r="AL761" s="254">
        <v>9.6999999999999993</v>
      </c>
      <c r="AM761" s="254">
        <v>192</v>
      </c>
      <c r="AN761" s="254">
        <v>112</v>
      </c>
      <c r="AO761" s="254">
        <v>102</v>
      </c>
      <c r="AP761" s="254">
        <v>333.2</v>
      </c>
      <c r="AQ761" s="254">
        <v>335.86</v>
      </c>
      <c r="AR761" s="254">
        <v>120.4797844182</v>
      </c>
      <c r="AS761" s="254">
        <v>349.76147786669998</v>
      </c>
      <c r="AT761" s="254">
        <v>0</v>
      </c>
      <c r="AU761" s="254">
        <v>372</v>
      </c>
      <c r="AV761" s="254">
        <v>195.44</v>
      </c>
      <c r="AW761" s="254" t="s">
        <v>4928</v>
      </c>
      <c r="AX761" s="254">
        <v>198.1</v>
      </c>
      <c r="AY761" s="254">
        <v>137.76</v>
      </c>
      <c r="AZ761" s="256">
        <v>2.1715723465000001</v>
      </c>
      <c r="BA761" s="254" t="s">
        <v>566</v>
      </c>
      <c r="BB761" s="254" t="s">
        <v>566</v>
      </c>
      <c r="BC761" s="254">
        <v>335.12025380630001</v>
      </c>
      <c r="BD761" s="254">
        <v>299.15580645159997</v>
      </c>
      <c r="BE761" s="257">
        <v>299.15580645159997</v>
      </c>
      <c r="BF761" s="254">
        <v>1</v>
      </c>
      <c r="BG761" s="254">
        <v>31</v>
      </c>
      <c r="BH761" s="254">
        <v>9273.83</v>
      </c>
      <c r="BI761" s="254" t="s">
        <v>430</v>
      </c>
      <c r="BJ761" s="254" t="s">
        <v>566</v>
      </c>
      <c r="BK761" s="254">
        <v>299.15580645159997</v>
      </c>
      <c r="BL761" s="254">
        <v>299.15580645159997</v>
      </c>
      <c r="BM761" s="254">
        <v>102</v>
      </c>
      <c r="BN761" s="254">
        <v>30</v>
      </c>
      <c r="BO761" s="256">
        <v>8974.6741935480004</v>
      </c>
      <c r="BP761" s="256" t="s">
        <v>566</v>
      </c>
      <c r="BQ761" s="251">
        <v>8</v>
      </c>
      <c r="BR761" s="251" t="s">
        <v>566</v>
      </c>
      <c r="BS761" s="251" t="s">
        <v>566</v>
      </c>
      <c r="BT761" s="255" t="s">
        <v>566</v>
      </c>
      <c r="BU761" s="258">
        <v>0</v>
      </c>
      <c r="BV761" s="254" t="s">
        <v>8197</v>
      </c>
      <c r="BW761" s="254" t="s">
        <v>566</v>
      </c>
      <c r="BX761" s="259" t="s">
        <v>566</v>
      </c>
      <c r="BY761" s="259" t="s">
        <v>566</v>
      </c>
      <c r="BZ761" s="259" t="s">
        <v>566</v>
      </c>
      <c r="CA761" s="251"/>
      <c r="CB761" s="251">
        <v>349.76147786669998</v>
      </c>
      <c r="CC761" s="260">
        <v>120.4797844183</v>
      </c>
      <c r="CD761" s="260">
        <v>335.12025380630001</v>
      </c>
      <c r="CE761" s="254">
        <v>35.964447354700042</v>
      </c>
      <c r="CF761" s="254">
        <v>-5.5</v>
      </c>
      <c r="CG761" s="254">
        <v>1.014</v>
      </c>
      <c r="CH761" s="254">
        <v>2.8</v>
      </c>
      <c r="CI761" s="256">
        <v>0.8</v>
      </c>
      <c r="CJ761" s="256">
        <v>1.1468600741999999</v>
      </c>
      <c r="CK761" s="254">
        <v>90125.998929088702</v>
      </c>
      <c r="CL761" s="254">
        <v>2.7629421599999999E-2</v>
      </c>
      <c r="CM761" s="254">
        <v>7.3301607739000003</v>
      </c>
      <c r="CN761" s="254">
        <v>658.39535999999998</v>
      </c>
      <c r="CO761" s="254">
        <v>1</v>
      </c>
      <c r="CP761" s="254">
        <v>335.12143824679998</v>
      </c>
      <c r="CQ761" s="254">
        <v>9.1514833515999996</v>
      </c>
      <c r="CR761" s="254">
        <v>2290</v>
      </c>
      <c r="CS761" s="254">
        <v>2263.8130000000001</v>
      </c>
      <c r="CT761" s="254">
        <v>87.6</v>
      </c>
      <c r="CU761" s="254">
        <v>232</v>
      </c>
      <c r="CV761" s="254">
        <v>15.758620689700001</v>
      </c>
      <c r="CW761" s="254">
        <v>0.11600000000000001</v>
      </c>
      <c r="CX761" s="253" t="s">
        <v>393</v>
      </c>
      <c r="CY761" s="253" t="s">
        <v>566</v>
      </c>
      <c r="CZ761" s="254" t="s">
        <v>566</v>
      </c>
      <c r="DA761" s="254">
        <v>-5.5</v>
      </c>
      <c r="DB761" s="254">
        <v>2.1715723465000001</v>
      </c>
      <c r="DC761" s="254">
        <v>299.15580645379998</v>
      </c>
      <c r="DD761" s="256">
        <v>2.2000108401698526E-9</v>
      </c>
      <c r="DE761" s="254">
        <v>335.12025380630001</v>
      </c>
      <c r="DF761" s="256">
        <v>35.964447354700042</v>
      </c>
      <c r="DG761" s="253"/>
      <c r="DH761" s="261" t="s">
        <v>689</v>
      </c>
      <c r="DI761" s="262" t="s">
        <v>689</v>
      </c>
      <c r="DJ761" s="261" t="s">
        <v>689</v>
      </c>
      <c r="DK761" s="254"/>
      <c r="DL761" s="254">
        <v>182.3</v>
      </c>
      <c r="DM761" s="263"/>
      <c r="DN761" s="264">
        <v>263</v>
      </c>
      <c r="DO761" s="264">
        <v>263</v>
      </c>
      <c r="DP761" s="264">
        <v>108.1</v>
      </c>
      <c r="DQ761" s="261"/>
      <c r="DR761" s="262"/>
      <c r="DS761" s="261"/>
      <c r="DT761" s="184"/>
      <c r="DU761" s="184"/>
      <c r="DV761" s="184"/>
      <c r="DW761" s="184"/>
      <c r="DX761" s="184"/>
      <c r="DY761" s="184"/>
      <c r="DZ761" s="184"/>
      <c r="EA761" s="265"/>
      <c r="EB761" s="265"/>
    </row>
    <row r="762" spans="1:132" s="2" customFormat="1" ht="15" customHeight="1" x14ac:dyDescent="0.2">
      <c r="A762" s="21" t="str">
        <f t="shared" si="11"/>
        <v>793_Дружное (Кумалиягунское и Танеевское)</v>
      </c>
      <c r="B762" s="250">
        <v>36</v>
      </c>
      <c r="C762" s="251" t="s">
        <v>733</v>
      </c>
      <c r="D762" s="251" t="s">
        <v>568</v>
      </c>
      <c r="E762" s="251" t="s">
        <v>1585</v>
      </c>
      <c r="F762" s="251" t="s">
        <v>6</v>
      </c>
      <c r="G762" s="251" t="s">
        <v>1504</v>
      </c>
      <c r="H762" s="251" t="s">
        <v>1586</v>
      </c>
      <c r="I762" s="252" t="s">
        <v>7134</v>
      </c>
      <c r="J762" s="251" t="s">
        <v>20</v>
      </c>
      <c r="K762" s="251" t="s">
        <v>1593</v>
      </c>
      <c r="L762" s="251" t="s">
        <v>566</v>
      </c>
      <c r="M762" s="251" t="s">
        <v>396</v>
      </c>
      <c r="N762" s="251" t="s">
        <v>32</v>
      </c>
      <c r="O762" s="251" t="s">
        <v>7</v>
      </c>
      <c r="P762" s="253" t="s">
        <v>5743</v>
      </c>
      <c r="Q762" s="253"/>
      <c r="R762" s="254"/>
      <c r="S762" s="253"/>
      <c r="T762" s="253">
        <v>14</v>
      </c>
      <c r="U762" s="253">
        <v>2390</v>
      </c>
      <c r="V762" s="253">
        <v>2404</v>
      </c>
      <c r="W762" s="254">
        <v>29.67</v>
      </c>
      <c r="X762" s="253" t="s">
        <v>150</v>
      </c>
      <c r="Y762" s="253">
        <v>2487</v>
      </c>
      <c r="Z762" s="253">
        <v>2485.8000000000002</v>
      </c>
      <c r="AA762" s="253" t="s">
        <v>1099</v>
      </c>
      <c r="AB762" s="254" t="s">
        <v>842</v>
      </c>
      <c r="AC762" s="251" t="s">
        <v>5745</v>
      </c>
      <c r="AD762" s="253" t="s">
        <v>5746</v>
      </c>
      <c r="AE762" s="253" t="s">
        <v>415</v>
      </c>
      <c r="AF762" s="253">
        <v>2210</v>
      </c>
      <c r="AG762" s="254" t="s">
        <v>5747</v>
      </c>
      <c r="AH762" s="255" t="s">
        <v>5748</v>
      </c>
      <c r="AI762" s="253" t="s">
        <v>5801</v>
      </c>
      <c r="AJ762" s="251">
        <v>7</v>
      </c>
      <c r="AK762" s="254" t="s">
        <v>566</v>
      </c>
      <c r="AL762" s="254">
        <v>9.6999999999999993</v>
      </c>
      <c r="AM762" s="254">
        <v>192</v>
      </c>
      <c r="AN762" s="254">
        <v>112</v>
      </c>
      <c r="AO762" s="254">
        <v>101</v>
      </c>
      <c r="AP762" s="254">
        <v>333.3</v>
      </c>
      <c r="AQ762" s="254">
        <v>335.05</v>
      </c>
      <c r="AR762" s="254">
        <v>126.5945760832</v>
      </c>
      <c r="AS762" s="254">
        <v>359.50817466669997</v>
      </c>
      <c r="AT762" s="254">
        <v>0</v>
      </c>
      <c r="AU762" s="254">
        <v>301</v>
      </c>
      <c r="AV762" s="254">
        <v>202.53</v>
      </c>
      <c r="AW762" s="254" t="s">
        <v>4980</v>
      </c>
      <c r="AX762" s="254">
        <v>204.22</v>
      </c>
      <c r="AY762" s="254">
        <v>130.77000000000001</v>
      </c>
      <c r="AZ762" s="256">
        <v>1.7965193752999999</v>
      </c>
      <c r="BA762" s="254" t="s">
        <v>566</v>
      </c>
      <c r="BB762" s="254" t="s">
        <v>566</v>
      </c>
      <c r="BC762" s="254">
        <v>282.01433228799999</v>
      </c>
      <c r="BD762" s="254">
        <v>293.66354838709998</v>
      </c>
      <c r="BE762" s="257">
        <v>234.9308387097</v>
      </c>
      <c r="BF762" s="254">
        <v>0.8</v>
      </c>
      <c r="BG762" s="254">
        <v>31</v>
      </c>
      <c r="BH762" s="254">
        <v>9103.57</v>
      </c>
      <c r="BI762" s="254" t="s">
        <v>430</v>
      </c>
      <c r="BJ762" s="254" t="s">
        <v>566</v>
      </c>
      <c r="BK762" s="254">
        <v>293.66354838709998</v>
      </c>
      <c r="BL762" s="254">
        <v>234.9308387097</v>
      </c>
      <c r="BM762" s="254">
        <v>101</v>
      </c>
      <c r="BN762" s="254">
        <v>30</v>
      </c>
      <c r="BO762" s="256">
        <v>8809.9064516130002</v>
      </c>
      <c r="BP762" s="256" t="s">
        <v>566</v>
      </c>
      <c r="BQ762" s="251">
        <v>7</v>
      </c>
      <c r="BR762" s="251" t="s">
        <v>566</v>
      </c>
      <c r="BS762" s="251" t="s">
        <v>566</v>
      </c>
      <c r="BT762" s="255" t="s">
        <v>566</v>
      </c>
      <c r="BU762" s="258">
        <v>0</v>
      </c>
      <c r="BV762" s="254" t="s">
        <v>8198</v>
      </c>
      <c r="BW762" s="254" t="s">
        <v>566</v>
      </c>
      <c r="BX762" s="259" t="s">
        <v>566</v>
      </c>
      <c r="BY762" s="259" t="s">
        <v>566</v>
      </c>
      <c r="BZ762" s="259" t="s">
        <v>566</v>
      </c>
      <c r="CA762" s="251"/>
      <c r="CB762" s="251">
        <v>359.50817466669997</v>
      </c>
      <c r="CC762" s="260">
        <v>126.5945760832</v>
      </c>
      <c r="CD762" s="260">
        <v>282.01433228799999</v>
      </c>
      <c r="CE762" s="254">
        <v>47.083493578299993</v>
      </c>
      <c r="CF762" s="254">
        <v>-5.5</v>
      </c>
      <c r="CG762" s="254">
        <v>1.014</v>
      </c>
      <c r="CH762" s="254">
        <v>2.8</v>
      </c>
      <c r="CI762" s="256">
        <v>0.8</v>
      </c>
      <c r="CJ762" s="256">
        <v>1.1258046530000001</v>
      </c>
      <c r="CK762" s="254">
        <v>88471.358658820405</v>
      </c>
      <c r="CL762" s="254">
        <v>2.76538772E-2</v>
      </c>
      <c r="CM762" s="254">
        <v>6.8388477750999996</v>
      </c>
      <c r="CN762" s="254">
        <v>660.89239999999995</v>
      </c>
      <c r="CO762" s="254">
        <v>1</v>
      </c>
      <c r="CP762" s="254">
        <v>284.39190617280002</v>
      </c>
      <c r="CQ762" s="254">
        <v>6.4238634164999997</v>
      </c>
      <c r="CR762" s="254">
        <v>2290</v>
      </c>
      <c r="CS762" s="254">
        <v>2272.73</v>
      </c>
      <c r="CT762" s="254">
        <v>87.6</v>
      </c>
      <c r="CU762" s="254">
        <v>232</v>
      </c>
      <c r="CV762" s="254">
        <v>12.7025862069</v>
      </c>
      <c r="CW762" s="254">
        <v>0.11600000000000001</v>
      </c>
      <c r="CX762" s="253" t="s">
        <v>393</v>
      </c>
      <c r="CY762" s="253" t="s">
        <v>566</v>
      </c>
      <c r="CZ762" s="254" t="s">
        <v>566</v>
      </c>
      <c r="DA762" s="254">
        <v>-5.5</v>
      </c>
      <c r="DB762" s="254">
        <v>1.7965193752999999</v>
      </c>
      <c r="DC762" s="254">
        <v>234.93083870800001</v>
      </c>
      <c r="DD762" s="256">
        <v>-1.6999877061607549E-9</v>
      </c>
      <c r="DE762" s="254">
        <v>282.01433228799999</v>
      </c>
      <c r="DF762" s="256">
        <v>47.083493578299993</v>
      </c>
      <c r="DG762" s="253"/>
      <c r="DH762" s="261" t="s">
        <v>689</v>
      </c>
      <c r="DI762" s="262" t="s">
        <v>689</v>
      </c>
      <c r="DJ762" s="261" t="s">
        <v>689</v>
      </c>
      <c r="DK762" s="254"/>
      <c r="DL762" s="254">
        <v>182.3</v>
      </c>
      <c r="DM762" s="263"/>
      <c r="DN762" s="264">
        <v>1159</v>
      </c>
      <c r="DO762" s="264">
        <v>1159</v>
      </c>
      <c r="DP762" s="264">
        <v>148.30000000000001</v>
      </c>
      <c r="DQ762" s="261"/>
      <c r="DR762" s="262"/>
      <c r="DS762" s="261"/>
      <c r="DT762" s="184"/>
      <c r="DU762" s="184"/>
      <c r="DV762" s="184"/>
      <c r="DW762" s="184"/>
      <c r="DX762" s="184"/>
      <c r="DY762" s="184"/>
      <c r="DZ762" s="184"/>
      <c r="EA762" s="265"/>
      <c r="EB762" s="265"/>
    </row>
    <row r="763" spans="1:132" s="2" customFormat="1" ht="15" customHeight="1" x14ac:dyDescent="0.2">
      <c r="A763" s="21" t="str">
        <f t="shared" si="11"/>
        <v>796_Дружное (Кумалиягунское и Танеевское)</v>
      </c>
      <c r="B763" s="250">
        <v>37</v>
      </c>
      <c r="C763" s="251" t="s">
        <v>733</v>
      </c>
      <c r="D763" s="251" t="s">
        <v>568</v>
      </c>
      <c r="E763" s="251" t="s">
        <v>1585</v>
      </c>
      <c r="F763" s="251" t="s">
        <v>8</v>
      </c>
      <c r="G763" s="251" t="s">
        <v>1504</v>
      </c>
      <c r="H763" s="251" t="s">
        <v>1586</v>
      </c>
      <c r="I763" s="252" t="s">
        <v>7135</v>
      </c>
      <c r="J763" s="251" t="s">
        <v>12</v>
      </c>
      <c r="K763" s="251" t="s">
        <v>1593</v>
      </c>
      <c r="L763" s="251" t="s">
        <v>566</v>
      </c>
      <c r="M763" s="251" t="s">
        <v>396</v>
      </c>
      <c r="N763" s="251" t="s">
        <v>32</v>
      </c>
      <c r="O763" s="251" t="s">
        <v>7</v>
      </c>
      <c r="P763" s="253" t="s">
        <v>5743</v>
      </c>
      <c r="Q763" s="253"/>
      <c r="R763" s="254"/>
      <c r="S763" s="253"/>
      <c r="T763" s="253">
        <v>5</v>
      </c>
      <c r="U763" s="253">
        <v>2391</v>
      </c>
      <c r="V763" s="253">
        <v>2396</v>
      </c>
      <c r="W763" s="254">
        <v>21.710999999999999</v>
      </c>
      <c r="X763" s="253" t="s">
        <v>150</v>
      </c>
      <c r="Y763" s="253">
        <v>2507</v>
      </c>
      <c r="Z763" s="253">
        <v>2397.6999999999998</v>
      </c>
      <c r="AA763" s="253" t="s">
        <v>1099</v>
      </c>
      <c r="AB763" s="254" t="s">
        <v>960</v>
      </c>
      <c r="AC763" s="251" t="s">
        <v>5745</v>
      </c>
      <c r="AD763" s="253" t="s">
        <v>5746</v>
      </c>
      <c r="AE763" s="253" t="s">
        <v>415</v>
      </c>
      <c r="AF763" s="253">
        <v>2220</v>
      </c>
      <c r="AG763" s="254" t="s">
        <v>5747</v>
      </c>
      <c r="AH763" s="255" t="s">
        <v>5748</v>
      </c>
      <c r="AI763" s="253" t="s">
        <v>5749</v>
      </c>
      <c r="AJ763" s="251" t="s">
        <v>566</v>
      </c>
      <c r="AK763" s="254" t="s">
        <v>566</v>
      </c>
      <c r="AL763" s="254">
        <v>17</v>
      </c>
      <c r="AM763" s="254">
        <v>161</v>
      </c>
      <c r="AN763" s="254">
        <v>86</v>
      </c>
      <c r="AO763" s="254">
        <v>85</v>
      </c>
      <c r="AP763" s="254">
        <v>324.02999999999997</v>
      </c>
      <c r="AQ763" s="254">
        <v>325.02999999999997</v>
      </c>
      <c r="AR763" s="254">
        <v>102.3168506195</v>
      </c>
      <c r="AS763" s="254">
        <v>340.53032306670002</v>
      </c>
      <c r="AT763" s="254">
        <v>0</v>
      </c>
      <c r="AU763" s="254">
        <v>550</v>
      </c>
      <c r="AV763" s="254">
        <v>179.1</v>
      </c>
      <c r="AW763" s="254" t="s">
        <v>4928</v>
      </c>
      <c r="AX763" s="254">
        <v>180.1</v>
      </c>
      <c r="AY763" s="254">
        <v>144.93</v>
      </c>
      <c r="AZ763" s="256">
        <v>0.97226692309999996</v>
      </c>
      <c r="BA763" s="254" t="s">
        <v>566</v>
      </c>
      <c r="BB763" s="254" t="s">
        <v>566</v>
      </c>
      <c r="BC763" s="254">
        <v>156.95336350310001</v>
      </c>
      <c r="BD763" s="254">
        <v>140.91064516130001</v>
      </c>
      <c r="BE763" s="257">
        <v>140.91064516130001</v>
      </c>
      <c r="BF763" s="254">
        <v>1</v>
      </c>
      <c r="BG763" s="254">
        <v>31</v>
      </c>
      <c r="BH763" s="254">
        <v>4368.2299999999996</v>
      </c>
      <c r="BI763" s="254" t="s">
        <v>430</v>
      </c>
      <c r="BJ763" s="254" t="s">
        <v>566</v>
      </c>
      <c r="BK763" s="254">
        <v>140.91064516130001</v>
      </c>
      <c r="BL763" s="254">
        <v>140.91064516130001</v>
      </c>
      <c r="BM763" s="254">
        <v>85</v>
      </c>
      <c r="BN763" s="254">
        <v>30</v>
      </c>
      <c r="BO763" s="256">
        <v>4227.319354839</v>
      </c>
      <c r="BP763" s="256" t="s">
        <v>566</v>
      </c>
      <c r="BQ763" s="251" t="s">
        <v>566</v>
      </c>
      <c r="BR763" s="251" t="s">
        <v>566</v>
      </c>
      <c r="BS763" s="251" t="s">
        <v>566</v>
      </c>
      <c r="BT763" s="255" t="s">
        <v>566</v>
      </c>
      <c r="BU763" s="258">
        <v>0</v>
      </c>
      <c r="BV763" s="254" t="s">
        <v>7136</v>
      </c>
      <c r="BW763" s="254" t="s">
        <v>566</v>
      </c>
      <c r="BX763" s="259" t="s">
        <v>566</v>
      </c>
      <c r="BY763" s="259" t="s">
        <v>566</v>
      </c>
      <c r="BZ763" s="259" t="s">
        <v>566</v>
      </c>
      <c r="CA763" s="251"/>
      <c r="CB763" s="251">
        <v>340.53032306670002</v>
      </c>
      <c r="CC763" s="260">
        <v>102.3168506195</v>
      </c>
      <c r="CD763" s="260">
        <v>156.95336350310001</v>
      </c>
      <c r="CE763" s="254">
        <v>16.042718341799997</v>
      </c>
      <c r="CF763" s="254">
        <v>-5.5</v>
      </c>
      <c r="CG763" s="254">
        <v>1.014</v>
      </c>
      <c r="CH763" s="254">
        <v>2.8</v>
      </c>
      <c r="CI763" s="256">
        <v>0.8</v>
      </c>
      <c r="CJ763" s="256">
        <v>0.54020276219999996</v>
      </c>
      <c r="CK763" s="254">
        <v>42451.834064465002</v>
      </c>
      <c r="CL763" s="254">
        <v>2.8995192400000001E-2</v>
      </c>
      <c r="CM763" s="254">
        <v>1.6523858168000001</v>
      </c>
      <c r="CN763" s="254">
        <v>663.40092000000004</v>
      </c>
      <c r="CO763" s="254">
        <v>1</v>
      </c>
      <c r="CP763" s="254">
        <v>156.9528127767</v>
      </c>
      <c r="CQ763" s="254">
        <v>2.0324321527999998</v>
      </c>
      <c r="CR763" s="254">
        <v>2290</v>
      </c>
      <c r="CS763" s="254">
        <v>2280.0889999999999</v>
      </c>
      <c r="CT763" s="254">
        <v>89.2</v>
      </c>
      <c r="CU763" s="254">
        <v>232</v>
      </c>
      <c r="CV763" s="254">
        <v>22.801724137899999</v>
      </c>
      <c r="CW763" s="254">
        <v>0.11600000000000001</v>
      </c>
      <c r="CX763" s="253" t="s">
        <v>393</v>
      </c>
      <c r="CY763" s="253" t="s">
        <v>566</v>
      </c>
      <c r="CZ763" s="254" t="s">
        <v>566</v>
      </c>
      <c r="DA763" s="254">
        <v>-5.5</v>
      </c>
      <c r="DB763" s="254">
        <v>0.97226692309999996</v>
      </c>
      <c r="DC763" s="254">
        <v>140.91064516489999</v>
      </c>
      <c r="DD763" s="256">
        <v>3.5999789815832628E-9</v>
      </c>
      <c r="DE763" s="254">
        <v>156.95336350310001</v>
      </c>
      <c r="DF763" s="256">
        <v>16.042718341799997</v>
      </c>
      <c r="DG763" s="253"/>
      <c r="DH763" s="261" t="s">
        <v>689</v>
      </c>
      <c r="DI763" s="262" t="s">
        <v>689</v>
      </c>
      <c r="DJ763" s="261" t="s">
        <v>689</v>
      </c>
      <c r="DK763" s="254"/>
      <c r="DL763" s="254">
        <v>144</v>
      </c>
      <c r="DM763" s="263"/>
      <c r="DN763" s="264">
        <v>819</v>
      </c>
      <c r="DO763" s="264">
        <v>824</v>
      </c>
      <c r="DP763" s="264">
        <v>238.9</v>
      </c>
      <c r="DQ763" s="261"/>
      <c r="DR763" s="262"/>
      <c r="DS763" s="261"/>
      <c r="DT763" s="184"/>
      <c r="DU763" s="184"/>
      <c r="DV763" s="184"/>
      <c r="DW763" s="184"/>
      <c r="DX763" s="184"/>
      <c r="DY763" s="184"/>
      <c r="DZ763" s="184"/>
      <c r="EA763" s="265"/>
      <c r="EB763" s="265"/>
    </row>
    <row r="764" spans="1:132" s="2" customFormat="1" ht="15" customHeight="1" x14ac:dyDescent="0.2">
      <c r="A764" s="21" t="str">
        <f t="shared" si="11"/>
        <v>815_Дружное (Кумалиягунское и Танеевское)</v>
      </c>
      <c r="B764" s="250">
        <v>38</v>
      </c>
      <c r="C764" s="251" t="s">
        <v>733</v>
      </c>
      <c r="D764" s="251" t="s">
        <v>568</v>
      </c>
      <c r="E764" s="251" t="s">
        <v>1585</v>
      </c>
      <c r="F764" s="251" t="s">
        <v>8</v>
      </c>
      <c r="G764" s="251" t="s">
        <v>1504</v>
      </c>
      <c r="H764" s="251" t="s">
        <v>1586</v>
      </c>
      <c r="I764" s="252" t="s">
        <v>7137</v>
      </c>
      <c r="J764" s="251" t="s">
        <v>12</v>
      </c>
      <c r="K764" s="251" t="s">
        <v>1650</v>
      </c>
      <c r="L764" s="251" t="s">
        <v>566</v>
      </c>
      <c r="M764" s="251" t="s">
        <v>6267</v>
      </c>
      <c r="N764" s="251" t="s">
        <v>32</v>
      </c>
      <c r="O764" s="251" t="s">
        <v>7</v>
      </c>
      <c r="P764" s="253" t="s">
        <v>5743</v>
      </c>
      <c r="Q764" s="253"/>
      <c r="R764" s="254"/>
      <c r="S764" s="253"/>
      <c r="T764" s="253">
        <v>18.5</v>
      </c>
      <c r="U764" s="253">
        <v>2421.8000000000002</v>
      </c>
      <c r="V764" s="253">
        <v>2433.5</v>
      </c>
      <c r="W764" s="254">
        <v>60.781999999999996</v>
      </c>
      <c r="X764" s="253" t="s">
        <v>150</v>
      </c>
      <c r="Y764" s="253">
        <v>2500</v>
      </c>
      <c r="Z764" s="253">
        <v>2453.1999999999998</v>
      </c>
      <c r="AA764" s="253" t="s">
        <v>1099</v>
      </c>
      <c r="AB764" s="254" t="s">
        <v>1033</v>
      </c>
      <c r="AC764" s="251" t="s">
        <v>5745</v>
      </c>
      <c r="AD764" s="253" t="s">
        <v>5746</v>
      </c>
      <c r="AE764" s="253" t="s">
        <v>415</v>
      </c>
      <c r="AF764" s="253">
        <v>2286</v>
      </c>
      <c r="AG764" s="254" t="s">
        <v>5747</v>
      </c>
      <c r="AH764" s="255" t="s">
        <v>5748</v>
      </c>
      <c r="AI764" s="253" t="s">
        <v>5782</v>
      </c>
      <c r="AJ764" s="251" t="s">
        <v>566</v>
      </c>
      <c r="AK764" s="254" t="s">
        <v>566</v>
      </c>
      <c r="AL764" s="254">
        <v>17</v>
      </c>
      <c r="AM764" s="254">
        <v>161</v>
      </c>
      <c r="AN764" s="254">
        <v>86</v>
      </c>
      <c r="AO764" s="254">
        <v>85</v>
      </c>
      <c r="AP764" s="254">
        <v>323.7</v>
      </c>
      <c r="AQ764" s="254">
        <v>325.55</v>
      </c>
      <c r="AR764" s="254">
        <v>108.8962376123</v>
      </c>
      <c r="AS764" s="254">
        <v>347.13257679999998</v>
      </c>
      <c r="AT764" s="254">
        <v>0</v>
      </c>
      <c r="AU764" s="254">
        <v>427</v>
      </c>
      <c r="AV764" s="254">
        <v>190.16</v>
      </c>
      <c r="AW764" s="254" t="s">
        <v>4928</v>
      </c>
      <c r="AX764" s="254">
        <v>192</v>
      </c>
      <c r="AY764" s="254">
        <v>133.54</v>
      </c>
      <c r="AZ764" s="256">
        <v>0.74403948070000003</v>
      </c>
      <c r="BA764" s="254" t="s">
        <v>566</v>
      </c>
      <c r="BB764" s="254" t="s">
        <v>566</v>
      </c>
      <c r="BC764" s="254">
        <v>116.79379452640001</v>
      </c>
      <c r="BD764" s="254">
        <v>99.359032258100001</v>
      </c>
      <c r="BE764" s="257">
        <v>99.359032258100001</v>
      </c>
      <c r="BF764" s="254">
        <v>1</v>
      </c>
      <c r="BG764" s="254">
        <v>31</v>
      </c>
      <c r="BH764" s="254">
        <v>3080.13</v>
      </c>
      <c r="BI764" s="254" t="s">
        <v>430</v>
      </c>
      <c r="BJ764" s="254" t="s">
        <v>566</v>
      </c>
      <c r="BK764" s="254">
        <v>99.359032258100001</v>
      </c>
      <c r="BL764" s="254">
        <v>99.359032258100001</v>
      </c>
      <c r="BM764" s="254">
        <v>85</v>
      </c>
      <c r="BN764" s="254">
        <v>30</v>
      </c>
      <c r="BO764" s="256">
        <v>2980.7709677429998</v>
      </c>
      <c r="BP764" s="256" t="s">
        <v>566</v>
      </c>
      <c r="BQ764" s="251" t="s">
        <v>566</v>
      </c>
      <c r="BR764" s="251" t="s">
        <v>566</v>
      </c>
      <c r="BS764" s="251" t="s">
        <v>566</v>
      </c>
      <c r="BT764" s="255" t="s">
        <v>566</v>
      </c>
      <c r="BU764" s="258">
        <v>0</v>
      </c>
      <c r="BV764" s="254" t="s">
        <v>7138</v>
      </c>
      <c r="BW764" s="254" t="s">
        <v>566</v>
      </c>
      <c r="BX764" s="259" t="s">
        <v>566</v>
      </c>
      <c r="BY764" s="259" t="s">
        <v>566</v>
      </c>
      <c r="BZ764" s="259" t="s">
        <v>566</v>
      </c>
      <c r="CA764" s="251"/>
      <c r="CB764" s="251">
        <v>347.13257679999998</v>
      </c>
      <c r="CC764" s="260">
        <v>108.8962376123</v>
      </c>
      <c r="CD764" s="260">
        <v>116.79379452640001</v>
      </c>
      <c r="CE764" s="254">
        <v>17.434762268300005</v>
      </c>
      <c r="CF764" s="254">
        <v>2.37</v>
      </c>
      <c r="CG764" s="254">
        <v>1.014</v>
      </c>
      <c r="CH764" s="254">
        <v>2.8</v>
      </c>
      <c r="CI764" s="256">
        <v>0.8</v>
      </c>
      <c r="CJ764" s="256">
        <v>0.38090822460000001</v>
      </c>
      <c r="CK764" s="254">
        <v>29933.6728279001</v>
      </c>
      <c r="CL764" s="254">
        <v>2.9952557300000002E-2</v>
      </c>
      <c r="CM764" s="254">
        <v>0.86100567859999999</v>
      </c>
      <c r="CN764" s="254">
        <v>661.08504000000005</v>
      </c>
      <c r="CO764" s="254">
        <v>1</v>
      </c>
      <c r="CP764" s="254">
        <v>116.7933173812</v>
      </c>
      <c r="CQ764" s="254">
        <v>1.1708860123</v>
      </c>
      <c r="CR764" s="254">
        <v>2290</v>
      </c>
      <c r="CS764" s="254">
        <v>2271.8180000000002</v>
      </c>
      <c r="CT764" s="254">
        <v>89.2</v>
      </c>
      <c r="CU764" s="254">
        <v>232</v>
      </c>
      <c r="CV764" s="254">
        <v>18.034482758599999</v>
      </c>
      <c r="CW764" s="254">
        <v>0.11600000000000001</v>
      </c>
      <c r="CX764" s="253" t="s">
        <v>393</v>
      </c>
      <c r="CY764" s="253" t="s">
        <v>566</v>
      </c>
      <c r="CZ764" s="254" t="s">
        <v>566</v>
      </c>
      <c r="DA764" s="254">
        <v>-5.5</v>
      </c>
      <c r="DB764" s="254">
        <v>3.3499988545999999</v>
      </c>
      <c r="DC764" s="254">
        <v>447.35884704329999</v>
      </c>
      <c r="DD764" s="256">
        <v>347.99981478519999</v>
      </c>
      <c r="DE764" s="254">
        <v>525.8579524836</v>
      </c>
      <c r="DF764" s="256">
        <v>426.4989202255</v>
      </c>
      <c r="DG764" s="253"/>
      <c r="DH764" s="261" t="s">
        <v>689</v>
      </c>
      <c r="DI764" s="262" t="s">
        <v>689</v>
      </c>
      <c r="DJ764" s="261" t="s">
        <v>689</v>
      </c>
      <c r="DK764" s="254"/>
      <c r="DL764" s="254">
        <v>144</v>
      </c>
      <c r="DM764" s="263"/>
      <c r="DN764" s="264">
        <v>552</v>
      </c>
      <c r="DO764" s="264">
        <v>555</v>
      </c>
      <c r="DP764" s="264">
        <v>258.8</v>
      </c>
      <c r="DQ764" s="261"/>
      <c r="DR764" s="262"/>
      <c r="DS764" s="261"/>
      <c r="DT764" s="184"/>
      <c r="DU764" s="184"/>
      <c r="DV764" s="184"/>
      <c r="DW764" s="184"/>
      <c r="DX764" s="184"/>
      <c r="DY764" s="184"/>
      <c r="DZ764" s="184"/>
      <c r="EA764" s="265"/>
      <c r="EB764" s="265"/>
    </row>
    <row r="765" spans="1:132" s="2" customFormat="1" ht="15" customHeight="1" x14ac:dyDescent="0.2">
      <c r="A765" s="21" t="str">
        <f t="shared" si="11"/>
        <v>817_Дружное (Кумалиягунское и Танеевское)</v>
      </c>
      <c r="B765" s="250">
        <v>39</v>
      </c>
      <c r="C765" s="251" t="s">
        <v>733</v>
      </c>
      <c r="D765" s="251" t="s">
        <v>568</v>
      </c>
      <c r="E765" s="251" t="s">
        <v>1585</v>
      </c>
      <c r="F765" s="251" t="s">
        <v>6</v>
      </c>
      <c r="G765" s="251" t="s">
        <v>1504</v>
      </c>
      <c r="H765" s="251" t="s">
        <v>1586</v>
      </c>
      <c r="I765" s="252" t="s">
        <v>7139</v>
      </c>
      <c r="J765" s="251" t="s">
        <v>55</v>
      </c>
      <c r="K765" s="251" t="s">
        <v>688</v>
      </c>
      <c r="L765" s="251" t="s">
        <v>566</v>
      </c>
      <c r="M765" s="251" t="s">
        <v>384</v>
      </c>
      <c r="N765" s="251" t="s">
        <v>119</v>
      </c>
      <c r="O765" s="251" t="s">
        <v>9</v>
      </c>
      <c r="P765" s="253" t="s">
        <v>5743</v>
      </c>
      <c r="Q765" s="253"/>
      <c r="R765" s="254"/>
      <c r="S765" s="253"/>
      <c r="T765" s="253">
        <v>6.4</v>
      </c>
      <c r="U765" s="253">
        <v>2536.4</v>
      </c>
      <c r="V765" s="253">
        <v>2544</v>
      </c>
      <c r="W765" s="254">
        <v>133.779</v>
      </c>
      <c r="X765" s="253" t="s">
        <v>150</v>
      </c>
      <c r="Y765" s="253">
        <v>2602</v>
      </c>
      <c r="Z765" s="253">
        <v>2539.1999999999998</v>
      </c>
      <c r="AA765" s="253" t="s">
        <v>1099</v>
      </c>
      <c r="AB765" s="254" t="s">
        <v>1301</v>
      </c>
      <c r="AC765" s="251" t="s">
        <v>5745</v>
      </c>
      <c r="AD765" s="253" t="s">
        <v>5746</v>
      </c>
      <c r="AE765" s="253" t="s">
        <v>7140</v>
      </c>
      <c r="AF765" s="253">
        <v>2455</v>
      </c>
      <c r="AG765" s="254" t="s">
        <v>5747</v>
      </c>
      <c r="AH765" s="255" t="s">
        <v>5748</v>
      </c>
      <c r="AI765" s="253" t="s">
        <v>5786</v>
      </c>
      <c r="AJ765" s="251" t="s">
        <v>566</v>
      </c>
      <c r="AK765" s="254" t="s">
        <v>566</v>
      </c>
      <c r="AL765" s="254">
        <v>9.6999999999999993</v>
      </c>
      <c r="AM765" s="254">
        <v>192</v>
      </c>
      <c r="AN765" s="254">
        <v>117</v>
      </c>
      <c r="AO765" s="254">
        <v>116</v>
      </c>
      <c r="AP765" s="254">
        <v>354.2</v>
      </c>
      <c r="AQ765" s="254">
        <v>355.19</v>
      </c>
      <c r="AR765" s="254">
        <v>124.63711155039999</v>
      </c>
      <c r="AS765" s="254">
        <v>365.18903573329999</v>
      </c>
      <c r="AT765" s="254">
        <v>0</v>
      </c>
      <c r="AU765" s="254">
        <v>260</v>
      </c>
      <c r="AV765" s="254">
        <v>211.42</v>
      </c>
      <c r="AW765" s="254" t="s">
        <v>4928</v>
      </c>
      <c r="AX765" s="254">
        <v>212.4</v>
      </c>
      <c r="AY765" s="254">
        <v>142.78</v>
      </c>
      <c r="AZ765" s="256">
        <v>1.32114537</v>
      </c>
      <c r="BA765" s="254" t="s">
        <v>566</v>
      </c>
      <c r="BB765" s="254" t="s">
        <v>566</v>
      </c>
      <c r="BC765" s="254">
        <v>203.15124960840001</v>
      </c>
      <c r="BD765" s="254">
        <v>269.47590847909999</v>
      </c>
      <c r="BE765" s="257">
        <v>188.63313593539999</v>
      </c>
      <c r="BF765" s="254">
        <v>0.7</v>
      </c>
      <c r="BG765" s="254">
        <v>30.958333333333332</v>
      </c>
      <c r="BH765" s="254">
        <v>8342.5249999999996</v>
      </c>
      <c r="BI765" s="254" t="s">
        <v>430</v>
      </c>
      <c r="BJ765" s="254" t="s">
        <v>566</v>
      </c>
      <c r="BK765" s="254">
        <v>269.47590847909999</v>
      </c>
      <c r="BL765" s="254">
        <v>188.63313593539999</v>
      </c>
      <c r="BM765" s="254">
        <v>116</v>
      </c>
      <c r="BN765" s="254">
        <v>30</v>
      </c>
      <c r="BO765" s="256">
        <v>8084.2772543729998</v>
      </c>
      <c r="BP765" s="256" t="s">
        <v>566</v>
      </c>
      <c r="BQ765" s="251" t="s">
        <v>566</v>
      </c>
      <c r="BR765" s="251" t="s">
        <v>566</v>
      </c>
      <c r="BS765" s="251" t="s">
        <v>566</v>
      </c>
      <c r="BT765" s="255" t="s">
        <v>566</v>
      </c>
      <c r="BU765" s="258">
        <v>0</v>
      </c>
      <c r="BV765" s="254" t="s">
        <v>7141</v>
      </c>
      <c r="BW765" s="254" t="s">
        <v>566</v>
      </c>
      <c r="BX765" s="259" t="s">
        <v>566</v>
      </c>
      <c r="BY765" s="259" t="s">
        <v>566</v>
      </c>
      <c r="BZ765" s="259" t="s">
        <v>566</v>
      </c>
      <c r="CA765" s="251"/>
      <c r="CB765" s="251">
        <v>365.18903573329999</v>
      </c>
      <c r="CC765" s="260">
        <v>124.63711155030001</v>
      </c>
      <c r="CD765" s="260">
        <v>203.15124960840001</v>
      </c>
      <c r="CE765" s="254">
        <v>14.518113673000016</v>
      </c>
      <c r="CF765" s="254">
        <v>-3.67</v>
      </c>
      <c r="CG765" s="254">
        <v>1.016</v>
      </c>
      <c r="CH765" s="254">
        <v>2.8</v>
      </c>
      <c r="CI765" s="256">
        <v>0.8</v>
      </c>
      <c r="CJ765" s="256">
        <v>1.0330775928</v>
      </c>
      <c r="CK765" s="254">
        <v>81344.529653311707</v>
      </c>
      <c r="CL765" s="254">
        <v>2.7769698700000001E-2</v>
      </c>
      <c r="CM765" s="254">
        <v>6.1532444605999999</v>
      </c>
      <c r="CN765" s="254">
        <v>672.73388</v>
      </c>
      <c r="CO765" s="254">
        <v>1</v>
      </c>
      <c r="CP765" s="254">
        <v>203.15090528900001</v>
      </c>
      <c r="CQ765" s="254">
        <v>3.5543694170000002</v>
      </c>
      <c r="CR765" s="254">
        <v>2326</v>
      </c>
      <c r="CS765" s="254">
        <v>2316.3209999999999</v>
      </c>
      <c r="CT765" s="254">
        <v>86.3</v>
      </c>
      <c r="CU765" s="254">
        <v>237</v>
      </c>
      <c r="CV765" s="254">
        <v>10.7932489451</v>
      </c>
      <c r="CW765" s="254">
        <v>6.7000000000000004E-2</v>
      </c>
      <c r="CX765" s="253" t="s">
        <v>393</v>
      </c>
      <c r="CY765" s="253" t="s">
        <v>566</v>
      </c>
      <c r="CZ765" s="254" t="s">
        <v>566</v>
      </c>
      <c r="DA765" s="254">
        <v>-5.9</v>
      </c>
      <c r="DB765" s="254">
        <v>2.9162477929000001</v>
      </c>
      <c r="DC765" s="254">
        <v>416.38185987029999</v>
      </c>
      <c r="DD765" s="256">
        <v>227.7487239349</v>
      </c>
      <c r="DE765" s="254">
        <v>448.4286110736</v>
      </c>
      <c r="DF765" s="256">
        <v>259.7954751382</v>
      </c>
      <c r="DG765" s="253"/>
      <c r="DH765" s="261" t="s">
        <v>689</v>
      </c>
      <c r="DI765" s="262" t="s">
        <v>689</v>
      </c>
      <c r="DJ765" s="261" t="s">
        <v>689</v>
      </c>
      <c r="DK765" s="254"/>
      <c r="DL765" s="254">
        <v>182.3</v>
      </c>
      <c r="DM765" s="263"/>
      <c r="DN765" s="264">
        <v>1767</v>
      </c>
      <c r="DO765" s="264">
        <v>2374</v>
      </c>
      <c r="DP765" s="264">
        <v>327.5</v>
      </c>
      <c r="DQ765" s="261"/>
      <c r="DR765" s="262"/>
      <c r="DS765" s="261"/>
      <c r="DT765" s="184"/>
      <c r="DU765" s="184"/>
      <c r="DV765" s="184"/>
      <c r="DW765" s="184"/>
      <c r="DX765" s="184"/>
      <c r="DY765" s="184"/>
      <c r="DZ765" s="184"/>
      <c r="EA765" s="265"/>
      <c r="EB765" s="265"/>
    </row>
    <row r="766" spans="1:132" s="2" customFormat="1" ht="15" customHeight="1" x14ac:dyDescent="0.2">
      <c r="A766" s="21" t="str">
        <f t="shared" si="11"/>
        <v>818_Дружное (Кумалиягунское и Танеевское)</v>
      </c>
      <c r="B766" s="250">
        <v>40</v>
      </c>
      <c r="C766" s="251" t="s">
        <v>733</v>
      </c>
      <c r="D766" s="251" t="s">
        <v>568</v>
      </c>
      <c r="E766" s="251" t="s">
        <v>1585</v>
      </c>
      <c r="F766" s="251" t="s">
        <v>6</v>
      </c>
      <c r="G766" s="251" t="s">
        <v>1504</v>
      </c>
      <c r="H766" s="251" t="s">
        <v>1586</v>
      </c>
      <c r="I766" s="252" t="s">
        <v>7142</v>
      </c>
      <c r="J766" s="251" t="s">
        <v>55</v>
      </c>
      <c r="K766" s="251" t="s">
        <v>688</v>
      </c>
      <c r="L766" s="251" t="s">
        <v>566</v>
      </c>
      <c r="M766" s="251" t="s">
        <v>385</v>
      </c>
      <c r="N766" s="251" t="s">
        <v>32</v>
      </c>
      <c r="O766" s="251" t="s">
        <v>7</v>
      </c>
      <c r="P766" s="253" t="s">
        <v>5743</v>
      </c>
      <c r="Q766" s="253"/>
      <c r="R766" s="254"/>
      <c r="S766" s="253"/>
      <c r="T766" s="253">
        <v>8.8000000000000007</v>
      </c>
      <c r="U766" s="253">
        <v>2420.8000000000002</v>
      </c>
      <c r="V766" s="253">
        <v>2429.6</v>
      </c>
      <c r="W766" s="254">
        <v>50.94</v>
      </c>
      <c r="X766" s="253" t="s">
        <v>150</v>
      </c>
      <c r="Y766" s="253">
        <v>2524</v>
      </c>
      <c r="Z766" s="253">
        <v>2439</v>
      </c>
      <c r="AA766" s="253" t="s">
        <v>1099</v>
      </c>
      <c r="AB766" s="254" t="s">
        <v>908</v>
      </c>
      <c r="AC766" s="251" t="s">
        <v>5745</v>
      </c>
      <c r="AD766" s="253" t="s">
        <v>5746</v>
      </c>
      <c r="AE766" s="253" t="s">
        <v>415</v>
      </c>
      <c r="AF766" s="253">
        <v>2250</v>
      </c>
      <c r="AG766" s="254" t="s">
        <v>5747</v>
      </c>
      <c r="AH766" s="255" t="s">
        <v>5748</v>
      </c>
      <c r="AI766" s="253" t="s">
        <v>5749</v>
      </c>
      <c r="AJ766" s="251" t="s">
        <v>566</v>
      </c>
      <c r="AK766" s="254" t="s">
        <v>566</v>
      </c>
      <c r="AL766" s="254">
        <v>9.6999999999999993</v>
      </c>
      <c r="AM766" s="254">
        <v>192</v>
      </c>
      <c r="AN766" s="254">
        <v>117</v>
      </c>
      <c r="AO766" s="254">
        <v>116</v>
      </c>
      <c r="AP766" s="254">
        <v>355.13</v>
      </c>
      <c r="AQ766" s="254">
        <v>355.78</v>
      </c>
      <c r="AR766" s="254">
        <v>151.18824717140001</v>
      </c>
      <c r="AS766" s="254">
        <v>389.61825599999997</v>
      </c>
      <c r="AT766" s="254">
        <v>20</v>
      </c>
      <c r="AU766" s="254">
        <v>0</v>
      </c>
      <c r="AV766" s="254">
        <v>252.65</v>
      </c>
      <c r="AW766" s="254" t="s">
        <v>4928</v>
      </c>
      <c r="AX766" s="254">
        <v>253.3</v>
      </c>
      <c r="AY766" s="254">
        <v>102.48</v>
      </c>
      <c r="AZ766" s="256">
        <v>1.0916905895</v>
      </c>
      <c r="BA766" s="254" t="s">
        <v>566</v>
      </c>
      <c r="BB766" s="254" t="s">
        <v>566</v>
      </c>
      <c r="BC766" s="254">
        <v>149.52695613540001</v>
      </c>
      <c r="BD766" s="254">
        <v>111.8764516129</v>
      </c>
      <c r="BE766" s="257">
        <v>111.8764516129</v>
      </c>
      <c r="BF766" s="254">
        <v>1</v>
      </c>
      <c r="BG766" s="254">
        <v>31</v>
      </c>
      <c r="BH766" s="254">
        <v>3468.17</v>
      </c>
      <c r="BI766" s="254" t="s">
        <v>430</v>
      </c>
      <c r="BJ766" s="254" t="s">
        <v>566</v>
      </c>
      <c r="BK766" s="254">
        <v>111.8764516129</v>
      </c>
      <c r="BL766" s="254">
        <v>111.8764516129</v>
      </c>
      <c r="BM766" s="254">
        <v>116</v>
      </c>
      <c r="BN766" s="254">
        <v>30</v>
      </c>
      <c r="BO766" s="256">
        <v>3356.2935483870001</v>
      </c>
      <c r="BP766" s="256" t="s">
        <v>566</v>
      </c>
      <c r="BQ766" s="251" t="s">
        <v>566</v>
      </c>
      <c r="BR766" s="251" t="s">
        <v>566</v>
      </c>
      <c r="BS766" s="251" t="s">
        <v>566</v>
      </c>
      <c r="BT766" s="255" t="s">
        <v>566</v>
      </c>
      <c r="BU766" s="258">
        <v>0</v>
      </c>
      <c r="BV766" s="254" t="s">
        <v>7143</v>
      </c>
      <c r="BW766" s="254" t="s">
        <v>1058</v>
      </c>
      <c r="BX766" s="259">
        <v>342.06</v>
      </c>
      <c r="BY766" s="259">
        <v>183</v>
      </c>
      <c r="BZ766" s="259">
        <v>2.0467509226999998</v>
      </c>
      <c r="CA766" s="251"/>
      <c r="CB766" s="251">
        <v>389.61825599999997</v>
      </c>
      <c r="CC766" s="260">
        <v>151.18824717140001</v>
      </c>
      <c r="CD766" s="260">
        <v>149.52695613540001</v>
      </c>
      <c r="CE766" s="254">
        <v>37.650504522500015</v>
      </c>
      <c r="CF766" s="254">
        <v>-3.68</v>
      </c>
      <c r="CG766" s="254">
        <v>1.014</v>
      </c>
      <c r="CH766" s="254">
        <v>2.8</v>
      </c>
      <c r="CI766" s="256">
        <v>0.8</v>
      </c>
      <c r="CJ766" s="256">
        <v>0.42889568859999999</v>
      </c>
      <c r="CK766" s="254">
        <v>33704.7676856166</v>
      </c>
      <c r="CL766" s="254">
        <v>2.9600182100000001E-2</v>
      </c>
      <c r="CM766" s="254">
        <v>1.0760465559000001</v>
      </c>
      <c r="CN766" s="254">
        <v>663.56079999999997</v>
      </c>
      <c r="CO766" s="254">
        <v>1</v>
      </c>
      <c r="CP766" s="254">
        <v>149.52584810990001</v>
      </c>
      <c r="CQ766" s="254">
        <v>1.8737951714000001</v>
      </c>
      <c r="CR766" s="254">
        <v>2290</v>
      </c>
      <c r="CS766" s="254">
        <v>2283.56</v>
      </c>
      <c r="CT766" s="254">
        <v>86.3</v>
      </c>
      <c r="CU766" s="254">
        <v>232</v>
      </c>
      <c r="CV766" s="254">
        <v>-8.9008620690000004</v>
      </c>
      <c r="CW766" s="254">
        <v>0.11600000000000001</v>
      </c>
      <c r="CX766" s="253" t="s">
        <v>393</v>
      </c>
      <c r="CY766" s="253" t="s">
        <v>566</v>
      </c>
      <c r="CZ766" s="254" t="s">
        <v>566</v>
      </c>
      <c r="DA766" s="254">
        <v>-5.5</v>
      </c>
      <c r="DB766" s="254">
        <v>1.9759259578999999</v>
      </c>
      <c r="DC766" s="254">
        <v>202.49289216560001</v>
      </c>
      <c r="DD766" s="256">
        <v>90.616440552700013</v>
      </c>
      <c r="DE766" s="254">
        <v>270.63913243870002</v>
      </c>
      <c r="DF766" s="256">
        <v>158.76268082580003</v>
      </c>
      <c r="DG766" s="253"/>
      <c r="DH766" s="261" t="s">
        <v>689</v>
      </c>
      <c r="DI766" s="262" t="s">
        <v>689</v>
      </c>
      <c r="DJ766" s="261" t="s">
        <v>689</v>
      </c>
      <c r="DK766" s="254"/>
      <c r="DL766" s="254">
        <v>182.3</v>
      </c>
      <c r="DM766" s="263"/>
      <c r="DN766" s="264">
        <v>953</v>
      </c>
      <c r="DO766" s="264">
        <v>953</v>
      </c>
      <c r="DP766" s="264">
        <v>0</v>
      </c>
      <c r="DQ766" s="261"/>
      <c r="DR766" s="262"/>
      <c r="DS766" s="261"/>
      <c r="DT766" s="184"/>
      <c r="DU766" s="184"/>
      <c r="DV766" s="184"/>
      <c r="DW766" s="184"/>
      <c r="DX766" s="184"/>
      <c r="DY766" s="184"/>
      <c r="DZ766" s="184"/>
      <c r="EA766" s="265"/>
      <c r="EB766" s="265"/>
    </row>
    <row r="767" spans="1:132" s="2" customFormat="1" ht="15" customHeight="1" x14ac:dyDescent="0.2">
      <c r="A767" s="21" t="str">
        <f t="shared" si="11"/>
        <v>820_Дружное (Кумалиягунское и Танеевское)</v>
      </c>
      <c r="B767" s="250">
        <v>41</v>
      </c>
      <c r="C767" s="251" t="s">
        <v>733</v>
      </c>
      <c r="D767" s="251" t="s">
        <v>568</v>
      </c>
      <c r="E767" s="251" t="s">
        <v>1585</v>
      </c>
      <c r="F767" s="251" t="s">
        <v>6</v>
      </c>
      <c r="G767" s="251" t="s">
        <v>1504</v>
      </c>
      <c r="H767" s="251" t="s">
        <v>1586</v>
      </c>
      <c r="I767" s="252" t="s">
        <v>7144</v>
      </c>
      <c r="J767" s="251" t="s">
        <v>55</v>
      </c>
      <c r="K767" s="251" t="s">
        <v>688</v>
      </c>
      <c r="L767" s="251" t="s">
        <v>566</v>
      </c>
      <c r="M767" s="251" t="s">
        <v>385</v>
      </c>
      <c r="N767" s="251" t="s">
        <v>32</v>
      </c>
      <c r="O767" s="251" t="s">
        <v>7</v>
      </c>
      <c r="P767" s="253" t="s">
        <v>5743</v>
      </c>
      <c r="Q767" s="253"/>
      <c r="R767" s="254"/>
      <c r="S767" s="253"/>
      <c r="T767" s="253">
        <v>10.8</v>
      </c>
      <c r="U767" s="253">
        <v>2516.4</v>
      </c>
      <c r="V767" s="253">
        <v>2524.6</v>
      </c>
      <c r="W767" s="254">
        <v>161.81800000000001</v>
      </c>
      <c r="X767" s="253" t="s">
        <v>150</v>
      </c>
      <c r="Y767" s="253">
        <v>2607</v>
      </c>
      <c r="Z767" s="253">
        <v>2521.5</v>
      </c>
      <c r="AA767" s="253" t="s">
        <v>1099</v>
      </c>
      <c r="AB767" s="254" t="s">
        <v>1503</v>
      </c>
      <c r="AC767" s="251" t="s">
        <v>5745</v>
      </c>
      <c r="AD767" s="253" t="s">
        <v>5746</v>
      </c>
      <c r="AE767" s="253" t="s">
        <v>415</v>
      </c>
      <c r="AF767" s="253">
        <v>2364</v>
      </c>
      <c r="AG767" s="254" t="s">
        <v>5747</v>
      </c>
      <c r="AH767" s="255" t="s">
        <v>5777</v>
      </c>
      <c r="AI767" s="253" t="s">
        <v>5764</v>
      </c>
      <c r="AJ767" s="251" t="s">
        <v>566</v>
      </c>
      <c r="AK767" s="254" t="s">
        <v>566</v>
      </c>
      <c r="AL767" s="254">
        <v>9.6999999999999993</v>
      </c>
      <c r="AM767" s="254">
        <v>192</v>
      </c>
      <c r="AN767" s="254">
        <v>117</v>
      </c>
      <c r="AO767" s="254">
        <v>116</v>
      </c>
      <c r="AP767" s="254">
        <v>351.34</v>
      </c>
      <c r="AQ767" s="254">
        <v>353.54</v>
      </c>
      <c r="AR767" s="254">
        <v>142.15627306370001</v>
      </c>
      <c r="AS767" s="254">
        <v>375.75951653329997</v>
      </c>
      <c r="AT767" s="254" t="s">
        <v>566</v>
      </c>
      <c r="AU767" s="254" t="s">
        <v>566</v>
      </c>
      <c r="AV767" s="254">
        <v>234</v>
      </c>
      <c r="AW767" s="254" t="s">
        <v>4928</v>
      </c>
      <c r="AX767" s="254">
        <v>236.2</v>
      </c>
      <c r="AY767" s="254">
        <v>117.34</v>
      </c>
      <c r="AZ767" s="256">
        <v>1.7443423303000001</v>
      </c>
      <c r="BA767" s="254" t="s">
        <v>566</v>
      </c>
      <c r="BB767" s="254" t="s">
        <v>566</v>
      </c>
      <c r="BC767" s="254">
        <v>247.27712541189999</v>
      </c>
      <c r="BD767" s="254">
        <v>204.68112903229999</v>
      </c>
      <c r="BE767" s="257">
        <v>204.68112903229999</v>
      </c>
      <c r="BF767" s="254">
        <v>1</v>
      </c>
      <c r="BG767" s="254">
        <v>31</v>
      </c>
      <c r="BH767" s="254">
        <v>6345.1149999999998</v>
      </c>
      <c r="BI767" s="254" t="s">
        <v>430</v>
      </c>
      <c r="BJ767" s="254" t="s">
        <v>566</v>
      </c>
      <c r="BK767" s="254">
        <v>204.68112903229999</v>
      </c>
      <c r="BL767" s="254">
        <v>204.68112903229999</v>
      </c>
      <c r="BM767" s="254">
        <v>116</v>
      </c>
      <c r="BN767" s="254">
        <v>30</v>
      </c>
      <c r="BO767" s="256">
        <v>6140.4338709690001</v>
      </c>
      <c r="BP767" s="256" t="s">
        <v>566</v>
      </c>
      <c r="BQ767" s="251" t="s">
        <v>566</v>
      </c>
      <c r="BR767" s="251" t="s">
        <v>566</v>
      </c>
      <c r="BS767" s="251" t="s">
        <v>566</v>
      </c>
      <c r="BT767" s="255" t="s">
        <v>566</v>
      </c>
      <c r="BU767" s="258">
        <v>0</v>
      </c>
      <c r="BV767" s="254" t="s">
        <v>8199</v>
      </c>
      <c r="BW767" s="254" t="s">
        <v>566</v>
      </c>
      <c r="BX767" s="259" t="s">
        <v>566</v>
      </c>
      <c r="BY767" s="259" t="s">
        <v>566</v>
      </c>
      <c r="BZ767" s="259" t="s">
        <v>566</v>
      </c>
      <c r="CA767" s="251"/>
      <c r="CB767" s="251">
        <v>375.75951653329997</v>
      </c>
      <c r="CC767" s="260">
        <v>142.15627306370001</v>
      </c>
      <c r="CD767" s="260">
        <v>247.27712541189999</v>
      </c>
      <c r="CE767" s="254">
        <v>42.595996379599995</v>
      </c>
      <c r="CF767" s="254">
        <v>-2.66</v>
      </c>
      <c r="CG767" s="254">
        <v>1.014</v>
      </c>
      <c r="CH767" s="254">
        <v>2.8</v>
      </c>
      <c r="CI767" s="256">
        <v>0.8</v>
      </c>
      <c r="CJ767" s="256">
        <v>0.78467677970000005</v>
      </c>
      <c r="CK767" s="254">
        <v>61663.824729921398</v>
      </c>
      <c r="CL767" s="254">
        <v>2.8214901899999999E-2</v>
      </c>
      <c r="CM767" s="254">
        <v>3.569322766</v>
      </c>
      <c r="CN767" s="254">
        <v>659.28296</v>
      </c>
      <c r="CO767" s="254">
        <v>1</v>
      </c>
      <c r="CP767" s="254">
        <v>247.2763249036</v>
      </c>
      <c r="CQ767" s="254">
        <v>5.1513713303999999</v>
      </c>
      <c r="CR767" s="254">
        <v>2290</v>
      </c>
      <c r="CS767" s="254">
        <v>2268.2820000000002</v>
      </c>
      <c r="CT767" s="254">
        <v>86.3</v>
      </c>
      <c r="CU767" s="254">
        <v>232</v>
      </c>
      <c r="CV767" s="254">
        <v>-0.86206896550000001</v>
      </c>
      <c r="CW767" s="254">
        <v>0.11600000000000001</v>
      </c>
      <c r="CX767" s="253" t="s">
        <v>393</v>
      </c>
      <c r="CY767" s="253" t="s">
        <v>566</v>
      </c>
      <c r="CZ767" s="254" t="s">
        <v>566</v>
      </c>
      <c r="DA767" s="254">
        <v>-5.5</v>
      </c>
      <c r="DB767" s="254">
        <v>3.9490295657000001</v>
      </c>
      <c r="DC767" s="254">
        <v>463.37912923919998</v>
      </c>
      <c r="DD767" s="256">
        <v>258.69800020690002</v>
      </c>
      <c r="DE767" s="254">
        <v>559.81252200929998</v>
      </c>
      <c r="DF767" s="256">
        <v>355.13139297700002</v>
      </c>
      <c r="DG767" s="253"/>
      <c r="DH767" s="261" t="s">
        <v>689</v>
      </c>
      <c r="DI767" s="262" t="s">
        <v>689</v>
      </c>
      <c r="DJ767" s="261" t="s">
        <v>689</v>
      </c>
      <c r="DK767" s="254"/>
      <c r="DL767" s="254">
        <v>182.3</v>
      </c>
      <c r="DM767" s="263"/>
      <c r="DN767" s="264">
        <v>1140</v>
      </c>
      <c r="DO767" s="264">
        <v>1140</v>
      </c>
      <c r="DP767" s="264">
        <v>312.3</v>
      </c>
      <c r="DQ767" s="261"/>
      <c r="DR767" s="262"/>
      <c r="DS767" s="261"/>
      <c r="DT767" s="184"/>
      <c r="DU767" s="184"/>
      <c r="DV767" s="184"/>
      <c r="DW767" s="184"/>
      <c r="DX767" s="184"/>
      <c r="DY767" s="184"/>
      <c r="DZ767" s="184"/>
      <c r="EA767" s="265"/>
      <c r="EB767" s="265"/>
    </row>
    <row r="768" spans="1:132" s="2" customFormat="1" ht="15" customHeight="1" x14ac:dyDescent="0.2">
      <c r="A768" s="21" t="str">
        <f t="shared" si="11"/>
        <v>824_Дружное (Кумалиягунское и Танеевское)</v>
      </c>
      <c r="B768" s="250">
        <v>42</v>
      </c>
      <c r="C768" s="251" t="s">
        <v>733</v>
      </c>
      <c r="D768" s="251" t="s">
        <v>568</v>
      </c>
      <c r="E768" s="251" t="s">
        <v>1585</v>
      </c>
      <c r="F768" s="251" t="s">
        <v>6</v>
      </c>
      <c r="G768" s="251" t="s">
        <v>1504</v>
      </c>
      <c r="H768" s="251" t="s">
        <v>1586</v>
      </c>
      <c r="I768" s="252" t="s">
        <v>7145</v>
      </c>
      <c r="J768" s="251" t="s">
        <v>10</v>
      </c>
      <c r="K768" s="251" t="s">
        <v>688</v>
      </c>
      <c r="L768" s="251" t="s">
        <v>566</v>
      </c>
      <c r="M768" s="251" t="s">
        <v>385</v>
      </c>
      <c r="N768" s="251" t="s">
        <v>32</v>
      </c>
      <c r="O768" s="251" t="s">
        <v>7</v>
      </c>
      <c r="P768" s="253" t="s">
        <v>5743</v>
      </c>
      <c r="Q768" s="253"/>
      <c r="R768" s="254"/>
      <c r="S768" s="253"/>
      <c r="T768" s="253">
        <v>11</v>
      </c>
      <c r="U768" s="253">
        <v>2452</v>
      </c>
      <c r="V768" s="253">
        <v>2463</v>
      </c>
      <c r="W768" s="254">
        <v>101.92</v>
      </c>
      <c r="X768" s="253" t="s">
        <v>150</v>
      </c>
      <c r="Y768" s="253">
        <v>2542.8000000000002</v>
      </c>
      <c r="Z768" s="253">
        <v>2507.6</v>
      </c>
      <c r="AA768" s="253" t="s">
        <v>1099</v>
      </c>
      <c r="AB768" s="254" t="s">
        <v>2426</v>
      </c>
      <c r="AC768" s="251" t="s">
        <v>5745</v>
      </c>
      <c r="AD768" s="253" t="s">
        <v>5746</v>
      </c>
      <c r="AE768" s="253" t="s">
        <v>415</v>
      </c>
      <c r="AF768" s="253">
        <v>2438</v>
      </c>
      <c r="AG768" s="254" t="s">
        <v>5747</v>
      </c>
      <c r="AH768" s="255" t="s">
        <v>5748</v>
      </c>
      <c r="AI768" s="253" t="s">
        <v>5768</v>
      </c>
      <c r="AJ768" s="251" t="s">
        <v>566</v>
      </c>
      <c r="AK768" s="254" t="s">
        <v>566</v>
      </c>
      <c r="AL768" s="254">
        <v>9.6999999999999993</v>
      </c>
      <c r="AM768" s="254">
        <v>192</v>
      </c>
      <c r="AN768" s="254">
        <v>135</v>
      </c>
      <c r="AO768" s="254">
        <v>134</v>
      </c>
      <c r="AP768" s="254">
        <v>367.58</v>
      </c>
      <c r="AQ768" s="254">
        <v>370.2</v>
      </c>
      <c r="AR768" s="254">
        <v>171.60718436900001</v>
      </c>
      <c r="AS768" s="254">
        <v>398.8728746667</v>
      </c>
      <c r="AT768" s="254">
        <v>31</v>
      </c>
      <c r="AU768" s="254">
        <v>0</v>
      </c>
      <c r="AV768" s="254">
        <v>261.67</v>
      </c>
      <c r="AW768" s="254" t="s">
        <v>4981</v>
      </c>
      <c r="AX768" s="254">
        <v>264.20999999999998</v>
      </c>
      <c r="AY768" s="254">
        <v>105.91</v>
      </c>
      <c r="AZ768" s="256">
        <v>2.6282235982</v>
      </c>
      <c r="BA768" s="254" t="s">
        <v>566</v>
      </c>
      <c r="BB768" s="254" t="s">
        <v>566</v>
      </c>
      <c r="BC768" s="254">
        <v>360.59983293990001</v>
      </c>
      <c r="BD768" s="254">
        <v>278.35516129029998</v>
      </c>
      <c r="BE768" s="257">
        <v>278.35516129029998</v>
      </c>
      <c r="BF768" s="254">
        <v>1</v>
      </c>
      <c r="BG768" s="254">
        <v>31</v>
      </c>
      <c r="BH768" s="254">
        <v>8629.01</v>
      </c>
      <c r="BI768" s="254" t="s">
        <v>430</v>
      </c>
      <c r="BJ768" s="254" t="s">
        <v>566</v>
      </c>
      <c r="BK768" s="254">
        <v>278.35516129029998</v>
      </c>
      <c r="BL768" s="254">
        <v>278.35516129029998</v>
      </c>
      <c r="BM768" s="254">
        <v>134</v>
      </c>
      <c r="BN768" s="254">
        <v>30</v>
      </c>
      <c r="BO768" s="256">
        <v>8350.6548387090006</v>
      </c>
      <c r="BP768" s="256" t="s">
        <v>566</v>
      </c>
      <c r="BQ768" s="251" t="s">
        <v>566</v>
      </c>
      <c r="BR768" s="251" t="s">
        <v>566</v>
      </c>
      <c r="BS768" s="251" t="s">
        <v>566</v>
      </c>
      <c r="BT768" s="255" t="s">
        <v>566</v>
      </c>
      <c r="BU768" s="258">
        <v>0</v>
      </c>
      <c r="BV768" s="254" t="s">
        <v>7146</v>
      </c>
      <c r="BW768" s="254" t="s">
        <v>566</v>
      </c>
      <c r="BX768" s="259" t="s">
        <v>566</v>
      </c>
      <c r="BY768" s="259" t="s">
        <v>566</v>
      </c>
      <c r="BZ768" s="259" t="s">
        <v>566</v>
      </c>
      <c r="CA768" s="251"/>
      <c r="CB768" s="251">
        <v>398.8728746667</v>
      </c>
      <c r="CC768" s="260">
        <v>171.6071843691</v>
      </c>
      <c r="CD768" s="260">
        <v>360.59983293990001</v>
      </c>
      <c r="CE768" s="254">
        <v>82.244671649600036</v>
      </c>
      <c r="CF768" s="254">
        <v>-4.9800000000000004</v>
      </c>
      <c r="CG768" s="254">
        <v>1.014</v>
      </c>
      <c r="CH768" s="254">
        <v>2.8</v>
      </c>
      <c r="CI768" s="256">
        <v>0.8</v>
      </c>
      <c r="CJ768" s="256">
        <v>1.0671175823000001</v>
      </c>
      <c r="CK768" s="254">
        <v>83859.435208437804</v>
      </c>
      <c r="CL768" s="254">
        <v>2.7726749500000002E-2</v>
      </c>
      <c r="CM768" s="254">
        <v>6.4265258842000001</v>
      </c>
      <c r="CN768" s="254">
        <v>658.02239999999995</v>
      </c>
      <c r="CO768" s="254">
        <v>1</v>
      </c>
      <c r="CP768" s="254">
        <v>366.98322239430001</v>
      </c>
      <c r="CQ768" s="254">
        <v>11.032421702400001</v>
      </c>
      <c r="CR768" s="254">
        <v>2290</v>
      </c>
      <c r="CS768" s="254">
        <v>2264.1799999999998</v>
      </c>
      <c r="CT768" s="254">
        <v>85.9</v>
      </c>
      <c r="CU768" s="254">
        <v>232</v>
      </c>
      <c r="CV768" s="254">
        <v>-12.7887931034</v>
      </c>
      <c r="CW768" s="254">
        <v>0.11600000000000001</v>
      </c>
      <c r="CX768" s="253" t="s">
        <v>393</v>
      </c>
      <c r="CY768" s="253" t="s">
        <v>566</v>
      </c>
      <c r="CZ768" s="254" t="s">
        <v>566</v>
      </c>
      <c r="DA768" s="254">
        <v>-5.5</v>
      </c>
      <c r="DB768" s="254">
        <v>3.2364462377000001</v>
      </c>
      <c r="DC768" s="254">
        <v>342.77202103479999</v>
      </c>
      <c r="DD768" s="256">
        <v>64.416859744500016</v>
      </c>
      <c r="DE768" s="254">
        <v>444.04972751669999</v>
      </c>
      <c r="DF768" s="256">
        <v>165.69456622640001</v>
      </c>
      <c r="DG768" s="253"/>
      <c r="DH768" s="261" t="s">
        <v>689</v>
      </c>
      <c r="DI768" s="262" t="s">
        <v>689</v>
      </c>
      <c r="DJ768" s="261" t="s">
        <v>689</v>
      </c>
      <c r="DK768" s="254"/>
      <c r="DL768" s="254">
        <v>182.3</v>
      </c>
      <c r="DM768" s="263"/>
      <c r="DN768" s="264">
        <v>385</v>
      </c>
      <c r="DO768" s="264">
        <v>402</v>
      </c>
      <c r="DP768" s="264">
        <v>617.4</v>
      </c>
      <c r="DQ768" s="261"/>
      <c r="DR768" s="262"/>
      <c r="DS768" s="261"/>
      <c r="DT768" s="184"/>
      <c r="DU768" s="184"/>
      <c r="DV768" s="184"/>
      <c r="DW768" s="184"/>
      <c r="DX768" s="184"/>
      <c r="DY768" s="184"/>
      <c r="DZ768" s="184"/>
      <c r="EA768" s="265"/>
      <c r="EB768" s="265"/>
    </row>
    <row r="769" spans="1:132" s="2" customFormat="1" ht="15" customHeight="1" x14ac:dyDescent="0.2">
      <c r="A769" s="21" t="str">
        <f t="shared" si="11"/>
        <v>828_Дружное (Кумалиягунское и Танеевское)</v>
      </c>
      <c r="B769" s="250">
        <v>43</v>
      </c>
      <c r="C769" s="251" t="s">
        <v>733</v>
      </c>
      <c r="D769" s="251" t="s">
        <v>568</v>
      </c>
      <c r="E769" s="251" t="s">
        <v>1585</v>
      </c>
      <c r="F769" s="251" t="s">
        <v>8</v>
      </c>
      <c r="G769" s="251" t="s">
        <v>1504</v>
      </c>
      <c r="H769" s="251" t="s">
        <v>1586</v>
      </c>
      <c r="I769" s="252" t="s">
        <v>7147</v>
      </c>
      <c r="J769" s="251" t="s">
        <v>11</v>
      </c>
      <c r="K769" s="251" t="s">
        <v>688</v>
      </c>
      <c r="L769" s="251" t="s">
        <v>566</v>
      </c>
      <c r="M769" s="251" t="s">
        <v>705</v>
      </c>
      <c r="N769" s="251" t="s">
        <v>5834</v>
      </c>
      <c r="O769" s="251" t="s">
        <v>9</v>
      </c>
      <c r="P769" s="253" t="s">
        <v>5743</v>
      </c>
      <c r="Q769" s="253"/>
      <c r="R769" s="254"/>
      <c r="S769" s="253"/>
      <c r="T769" s="253">
        <v>30</v>
      </c>
      <c r="U769" s="253">
        <v>2660.5</v>
      </c>
      <c r="V769" s="253">
        <v>2680.3</v>
      </c>
      <c r="W769" s="254">
        <v>261.61200000000002</v>
      </c>
      <c r="X769" s="253" t="s">
        <v>150</v>
      </c>
      <c r="Y769" s="253">
        <v>2701.1</v>
      </c>
      <c r="Z769" s="253">
        <v>2670.4</v>
      </c>
      <c r="AA769" s="253" t="s">
        <v>1099</v>
      </c>
      <c r="AB769" s="254" t="s">
        <v>7148</v>
      </c>
      <c r="AC769" s="251" t="s">
        <v>5745</v>
      </c>
      <c r="AD769" s="253" t="s">
        <v>5746</v>
      </c>
      <c r="AE769" s="253" t="s">
        <v>415</v>
      </c>
      <c r="AF769" s="253">
        <v>2642.8</v>
      </c>
      <c r="AG769" s="254" t="s">
        <v>5747</v>
      </c>
      <c r="AH769" s="255" t="s">
        <v>5748</v>
      </c>
      <c r="AI769" s="253" t="s">
        <v>6502</v>
      </c>
      <c r="AJ769" s="251">
        <v>10</v>
      </c>
      <c r="AK769" s="254" t="s">
        <v>566</v>
      </c>
      <c r="AL769" s="254">
        <v>17</v>
      </c>
      <c r="AM769" s="254">
        <v>161</v>
      </c>
      <c r="AN769" s="254">
        <v>115</v>
      </c>
      <c r="AO769" s="254">
        <v>107</v>
      </c>
      <c r="AP769" s="254">
        <v>349.92</v>
      </c>
      <c r="AQ769" s="254">
        <v>351.6</v>
      </c>
      <c r="AR769" s="254">
        <v>127.72297805700001</v>
      </c>
      <c r="AS769" s="254">
        <v>370.97422719999997</v>
      </c>
      <c r="AT769" s="254">
        <v>0</v>
      </c>
      <c r="AU769" s="254">
        <v>181</v>
      </c>
      <c r="AV769" s="254">
        <v>224.22</v>
      </c>
      <c r="AW769" s="254" t="s">
        <v>4928</v>
      </c>
      <c r="AX769" s="254">
        <v>225.9</v>
      </c>
      <c r="AY769" s="254">
        <v>125.7</v>
      </c>
      <c r="AZ769" s="256">
        <v>0.87950342599999998</v>
      </c>
      <c r="BA769" s="254" t="s">
        <v>566</v>
      </c>
      <c r="BB769" s="254" t="s">
        <v>566</v>
      </c>
      <c r="BC769" s="254">
        <v>130.37400181589999</v>
      </c>
      <c r="BD769" s="254">
        <v>110.5535806452</v>
      </c>
      <c r="BE769" s="257">
        <v>110.5535806452</v>
      </c>
      <c r="BF769" s="254">
        <v>1</v>
      </c>
      <c r="BG769" s="254">
        <v>31</v>
      </c>
      <c r="BH769" s="254">
        <v>3427.1610000000001</v>
      </c>
      <c r="BI769" s="254" t="s">
        <v>430</v>
      </c>
      <c r="BJ769" s="254" t="s">
        <v>566</v>
      </c>
      <c r="BK769" s="254">
        <v>110.5535806452</v>
      </c>
      <c r="BL769" s="254">
        <v>110.5535806452</v>
      </c>
      <c r="BM769" s="254">
        <v>107</v>
      </c>
      <c r="BN769" s="254">
        <v>30</v>
      </c>
      <c r="BO769" s="256">
        <v>3316.6074193559998</v>
      </c>
      <c r="BP769" s="256" t="s">
        <v>566</v>
      </c>
      <c r="BQ769" s="251">
        <v>10</v>
      </c>
      <c r="BR769" s="251" t="s">
        <v>566</v>
      </c>
      <c r="BS769" s="251" t="s">
        <v>566</v>
      </c>
      <c r="BT769" s="255" t="s">
        <v>566</v>
      </c>
      <c r="BU769" s="258">
        <v>0</v>
      </c>
      <c r="BV769" s="254" t="s">
        <v>7149</v>
      </c>
      <c r="BW769" s="254" t="s">
        <v>566</v>
      </c>
      <c r="BX769" s="259" t="s">
        <v>566</v>
      </c>
      <c r="BY769" s="259" t="s">
        <v>566</v>
      </c>
      <c r="BZ769" s="259" t="s">
        <v>566</v>
      </c>
      <c r="CA769" s="251"/>
      <c r="CB769" s="251">
        <v>374.22499026669999</v>
      </c>
      <c r="CC769" s="260">
        <v>129.0866137628</v>
      </c>
      <c r="CD769" s="260">
        <v>130.37400181589999</v>
      </c>
      <c r="CE769" s="254">
        <v>19.820421170699987</v>
      </c>
      <c r="CF769" s="254">
        <v>-5.18</v>
      </c>
      <c r="CG769" s="254">
        <v>1.0150600000000001</v>
      </c>
      <c r="CH769" s="254">
        <v>2.8</v>
      </c>
      <c r="CI769" s="256">
        <v>0.8</v>
      </c>
      <c r="CJ769" s="256">
        <v>0.42382425800000001</v>
      </c>
      <c r="CK769" s="254">
        <v>33341.046478616197</v>
      </c>
      <c r="CL769" s="254">
        <v>2.9631195700000001E-2</v>
      </c>
      <c r="CM769" s="254">
        <v>1.1782380618999999</v>
      </c>
      <c r="CN769" s="254">
        <v>674.22907999999995</v>
      </c>
      <c r="CO769" s="254">
        <v>1</v>
      </c>
      <c r="CP769" s="254">
        <v>130.37401128729999</v>
      </c>
      <c r="CQ769" s="254">
        <v>1.6139118908000001</v>
      </c>
      <c r="CR769" s="254">
        <v>2338</v>
      </c>
      <c r="CS769" s="254">
        <v>2321.4609999999998</v>
      </c>
      <c r="CT769" s="254">
        <v>86.5</v>
      </c>
      <c r="CU769" s="254">
        <v>237</v>
      </c>
      <c r="CV769" s="254">
        <v>5.3924050633</v>
      </c>
      <c r="CW769" s="254">
        <v>0.10349999999999999</v>
      </c>
      <c r="CX769" s="253" t="s">
        <v>393</v>
      </c>
      <c r="CY769" s="253" t="s">
        <v>566</v>
      </c>
      <c r="CZ769" s="254" t="s">
        <v>566</v>
      </c>
      <c r="DA769" s="254">
        <v>-5.5</v>
      </c>
      <c r="DB769" s="254">
        <v>0.92694081260000005</v>
      </c>
      <c r="DC769" s="254">
        <v>117.95333199780001</v>
      </c>
      <c r="DD769" s="256">
        <v>7.3997513526000063</v>
      </c>
      <c r="DE769" s="254">
        <v>139.20454779959999</v>
      </c>
      <c r="DF769" s="256">
        <v>28.650967154399993</v>
      </c>
      <c r="DG769" s="253"/>
      <c r="DH769" s="261" t="s">
        <v>689</v>
      </c>
      <c r="DI769" s="262" t="s">
        <v>689</v>
      </c>
      <c r="DJ769" s="261" t="s">
        <v>566</v>
      </c>
      <c r="DK769" s="254"/>
      <c r="DL769" s="254">
        <v>144</v>
      </c>
      <c r="DM769" s="263"/>
      <c r="DN769" s="264">
        <v>824</v>
      </c>
      <c r="DO769" s="264">
        <v>826</v>
      </c>
      <c r="DP769" s="264">
        <v>63</v>
      </c>
      <c r="DQ769" s="261"/>
      <c r="DR769" s="262"/>
      <c r="DS769" s="261"/>
      <c r="DT769" s="184"/>
      <c r="DU769" s="184"/>
      <c r="DV769" s="184"/>
      <c r="DW769" s="184"/>
      <c r="DX769" s="184"/>
      <c r="DY769" s="184"/>
      <c r="DZ769" s="184"/>
      <c r="EA769" s="265"/>
      <c r="EB769" s="265"/>
    </row>
    <row r="770" spans="1:132" s="2" customFormat="1" ht="15" customHeight="1" x14ac:dyDescent="0.2">
      <c r="A770" s="21" t="str">
        <f t="shared" si="11"/>
        <v>830_Дружное (Кумалиягунское и Танеевское)</v>
      </c>
      <c r="B770" s="250">
        <v>44</v>
      </c>
      <c r="C770" s="251" t="s">
        <v>733</v>
      </c>
      <c r="D770" s="251" t="s">
        <v>568</v>
      </c>
      <c r="E770" s="251" t="s">
        <v>1585</v>
      </c>
      <c r="F770" s="251" t="s">
        <v>8</v>
      </c>
      <c r="G770" s="251" t="s">
        <v>1504</v>
      </c>
      <c r="H770" s="251" t="s">
        <v>1586</v>
      </c>
      <c r="I770" s="252" t="s">
        <v>7150</v>
      </c>
      <c r="J770" s="251" t="s">
        <v>12</v>
      </c>
      <c r="K770" s="251" t="s">
        <v>1593</v>
      </c>
      <c r="L770" s="251" t="s">
        <v>566</v>
      </c>
      <c r="M770" s="251" t="s">
        <v>385</v>
      </c>
      <c r="N770" s="251" t="s">
        <v>32</v>
      </c>
      <c r="O770" s="251" t="s">
        <v>7</v>
      </c>
      <c r="P770" s="253" t="s">
        <v>5743</v>
      </c>
      <c r="Q770" s="253"/>
      <c r="R770" s="254"/>
      <c r="S770" s="253"/>
      <c r="T770" s="253">
        <v>20.8</v>
      </c>
      <c r="U770" s="253">
        <v>2499</v>
      </c>
      <c r="V770" s="253">
        <v>2514</v>
      </c>
      <c r="W770" s="254">
        <v>131.47200000000001</v>
      </c>
      <c r="X770" s="253" t="s">
        <v>150</v>
      </c>
      <c r="Y770" s="253">
        <v>2620</v>
      </c>
      <c r="Z770" s="253">
        <v>2505.8000000000002</v>
      </c>
      <c r="AA770" s="253" t="s">
        <v>1099</v>
      </c>
      <c r="AB770" s="254" t="s">
        <v>980</v>
      </c>
      <c r="AC770" s="251" t="s">
        <v>5745</v>
      </c>
      <c r="AD770" s="253" t="s">
        <v>5746</v>
      </c>
      <c r="AE770" s="253" t="s">
        <v>415</v>
      </c>
      <c r="AF770" s="253">
        <v>2321</v>
      </c>
      <c r="AG770" s="254" t="s">
        <v>5747</v>
      </c>
      <c r="AH770" s="255" t="s">
        <v>5748</v>
      </c>
      <c r="AI770" s="253" t="s">
        <v>5801</v>
      </c>
      <c r="AJ770" s="251" t="s">
        <v>566</v>
      </c>
      <c r="AK770" s="254" t="s">
        <v>566</v>
      </c>
      <c r="AL770" s="254">
        <v>17</v>
      </c>
      <c r="AM770" s="254">
        <v>161</v>
      </c>
      <c r="AN770" s="254">
        <v>86</v>
      </c>
      <c r="AO770" s="254">
        <v>85</v>
      </c>
      <c r="AP770" s="254">
        <v>324.5</v>
      </c>
      <c r="AQ770" s="254">
        <v>325.69</v>
      </c>
      <c r="AR770" s="254">
        <v>142.74023980140001</v>
      </c>
      <c r="AS770" s="254">
        <v>381.18025280000001</v>
      </c>
      <c r="AT770" s="254">
        <v>8</v>
      </c>
      <c r="AU770" s="254">
        <v>0</v>
      </c>
      <c r="AV770" s="254">
        <v>240.32</v>
      </c>
      <c r="AW770" s="254" t="s">
        <v>4928</v>
      </c>
      <c r="AX770" s="254">
        <v>241.5</v>
      </c>
      <c r="AY770" s="254">
        <v>84.18</v>
      </c>
      <c r="AZ770" s="256">
        <v>0.96935138990000003</v>
      </c>
      <c r="BA770" s="254" t="s">
        <v>566</v>
      </c>
      <c r="BB770" s="254" t="s">
        <v>566</v>
      </c>
      <c r="BC770" s="254">
        <v>136.54308183329999</v>
      </c>
      <c r="BD770" s="254">
        <v>81.599999999999994</v>
      </c>
      <c r="BE770" s="257">
        <v>81.599999999999994</v>
      </c>
      <c r="BF770" s="254">
        <v>1</v>
      </c>
      <c r="BG770" s="254">
        <v>31</v>
      </c>
      <c r="BH770" s="254">
        <v>2529.6</v>
      </c>
      <c r="BI770" s="254" t="s">
        <v>430</v>
      </c>
      <c r="BJ770" s="254" t="s">
        <v>566</v>
      </c>
      <c r="BK770" s="254">
        <v>81.599999999999994</v>
      </c>
      <c r="BL770" s="254">
        <v>81.599999999999994</v>
      </c>
      <c r="BM770" s="254">
        <v>85</v>
      </c>
      <c r="BN770" s="254">
        <v>30</v>
      </c>
      <c r="BO770" s="256">
        <v>2448</v>
      </c>
      <c r="BP770" s="256" t="s">
        <v>566</v>
      </c>
      <c r="BQ770" s="251" t="s">
        <v>566</v>
      </c>
      <c r="BR770" s="251" t="s">
        <v>566</v>
      </c>
      <c r="BS770" s="251" t="s">
        <v>566</v>
      </c>
      <c r="BT770" s="255" t="s">
        <v>566</v>
      </c>
      <c r="BU770" s="258">
        <v>0</v>
      </c>
      <c r="BV770" s="254" t="s">
        <v>7151</v>
      </c>
      <c r="BW770" s="254" t="s">
        <v>566</v>
      </c>
      <c r="BX770" s="259" t="s">
        <v>566</v>
      </c>
      <c r="BY770" s="259" t="s">
        <v>566</v>
      </c>
      <c r="BZ770" s="259" t="s">
        <v>566</v>
      </c>
      <c r="CA770" s="251"/>
      <c r="CB770" s="251">
        <v>381.18025280000001</v>
      </c>
      <c r="CC770" s="260">
        <v>142.74023980140001</v>
      </c>
      <c r="CD770" s="260">
        <v>136.54308183329999</v>
      </c>
      <c r="CE770" s="254">
        <v>54.943081833299999</v>
      </c>
      <c r="CF770" s="254">
        <v>2.69</v>
      </c>
      <c r="CG770" s="254">
        <v>1.014</v>
      </c>
      <c r="CH770" s="254">
        <v>2.8</v>
      </c>
      <c r="CI770" s="256">
        <v>0.8</v>
      </c>
      <c r="CJ770" s="256">
        <v>0.31282622640000002</v>
      </c>
      <c r="CK770" s="254">
        <v>24583.449005538499</v>
      </c>
      <c r="CL770" s="254">
        <v>3.06043906E-2</v>
      </c>
      <c r="CM770" s="254">
        <v>0.61184456099999995</v>
      </c>
      <c r="CN770" s="254">
        <v>662.90783999999996</v>
      </c>
      <c r="CO770" s="254">
        <v>1</v>
      </c>
      <c r="CP770" s="254">
        <v>136.54077089809999</v>
      </c>
      <c r="CQ770" s="254">
        <v>1.6273262014000001</v>
      </c>
      <c r="CR770" s="254">
        <v>2290</v>
      </c>
      <c r="CS770" s="254">
        <v>2278.328</v>
      </c>
      <c r="CT770" s="254">
        <v>89.2</v>
      </c>
      <c r="CU770" s="254">
        <v>232</v>
      </c>
      <c r="CV770" s="254">
        <v>-3.5862068965999998</v>
      </c>
      <c r="CW770" s="254">
        <v>0.11600000000000001</v>
      </c>
      <c r="CX770" s="253" t="s">
        <v>393</v>
      </c>
      <c r="CY770" s="253" t="s">
        <v>566</v>
      </c>
      <c r="CZ770" s="254" t="s">
        <v>566</v>
      </c>
      <c r="DA770" s="254">
        <v>-5.5</v>
      </c>
      <c r="DB770" s="254">
        <v>4.5025013157</v>
      </c>
      <c r="DC770" s="254">
        <v>379.0205607556</v>
      </c>
      <c r="DD770" s="256">
        <v>297.42056075560004</v>
      </c>
      <c r="DE770" s="254">
        <v>634.22347356180001</v>
      </c>
      <c r="DF770" s="256">
        <v>552.62347356179998</v>
      </c>
      <c r="DG770" s="253"/>
      <c r="DH770" s="261" t="s">
        <v>689</v>
      </c>
      <c r="DI770" s="262" t="s">
        <v>689</v>
      </c>
      <c r="DJ770" s="261" t="s">
        <v>689</v>
      </c>
      <c r="DK770" s="254"/>
      <c r="DL770" s="254">
        <v>144</v>
      </c>
      <c r="DM770" s="263"/>
      <c r="DN770" s="264">
        <v>659</v>
      </c>
      <c r="DO770" s="264">
        <v>663</v>
      </c>
      <c r="DP770" s="264">
        <v>194.6</v>
      </c>
      <c r="DQ770" s="261"/>
      <c r="DR770" s="262"/>
      <c r="DS770" s="261"/>
      <c r="DT770" s="184"/>
      <c r="DU770" s="184"/>
      <c r="DV770" s="184"/>
      <c r="DW770" s="184"/>
      <c r="DX770" s="184"/>
      <c r="DY770" s="184"/>
      <c r="DZ770" s="184"/>
      <c r="EA770" s="265"/>
      <c r="EB770" s="265"/>
    </row>
    <row r="771" spans="1:132" s="2" customFormat="1" ht="15" customHeight="1" x14ac:dyDescent="0.2">
      <c r="A771" s="21" t="str">
        <f t="shared" si="11"/>
        <v>884_Дружное (Кумалиягунское и Танеевское)</v>
      </c>
      <c r="B771" s="250">
        <v>45</v>
      </c>
      <c r="C771" s="251" t="s">
        <v>733</v>
      </c>
      <c r="D771" s="251" t="s">
        <v>568</v>
      </c>
      <c r="E771" s="251" t="s">
        <v>1585</v>
      </c>
      <c r="F771" s="251" t="s">
        <v>8</v>
      </c>
      <c r="G771" s="251" t="s">
        <v>1504</v>
      </c>
      <c r="H771" s="251" t="s">
        <v>1586</v>
      </c>
      <c r="I771" s="252" t="s">
        <v>7152</v>
      </c>
      <c r="J771" s="251" t="s">
        <v>45</v>
      </c>
      <c r="K771" s="251" t="s">
        <v>1593</v>
      </c>
      <c r="L771" s="251" t="s">
        <v>566</v>
      </c>
      <c r="M771" s="251" t="s">
        <v>385</v>
      </c>
      <c r="N771" s="251" t="s">
        <v>32</v>
      </c>
      <c r="O771" s="251" t="s">
        <v>7</v>
      </c>
      <c r="P771" s="253" t="s">
        <v>5743</v>
      </c>
      <c r="Q771" s="253"/>
      <c r="R771" s="254"/>
      <c r="S771" s="253"/>
      <c r="T771" s="253">
        <v>21</v>
      </c>
      <c r="U771" s="253">
        <v>2567.6999999999998</v>
      </c>
      <c r="V771" s="253">
        <v>2582.1</v>
      </c>
      <c r="W771" s="254">
        <v>203.93600000000001</v>
      </c>
      <c r="X771" s="253" t="s">
        <v>150</v>
      </c>
      <c r="Y771" s="253">
        <v>2651</v>
      </c>
      <c r="Z771" s="253">
        <v>2605.4</v>
      </c>
      <c r="AA771" s="253" t="s">
        <v>1099</v>
      </c>
      <c r="AB771" s="254" t="s">
        <v>7153</v>
      </c>
      <c r="AC771" s="251" t="s">
        <v>5745</v>
      </c>
      <c r="AD771" s="253" t="s">
        <v>5746</v>
      </c>
      <c r="AE771" s="253" t="s">
        <v>415</v>
      </c>
      <c r="AF771" s="253">
        <v>2561</v>
      </c>
      <c r="AG771" s="254" t="s">
        <v>5747</v>
      </c>
      <c r="AH771" s="255" t="s">
        <v>5748</v>
      </c>
      <c r="AI771" s="253" t="s">
        <v>7154</v>
      </c>
      <c r="AJ771" s="251" t="s">
        <v>566</v>
      </c>
      <c r="AK771" s="254" t="s">
        <v>566</v>
      </c>
      <c r="AL771" s="254">
        <v>17</v>
      </c>
      <c r="AM771" s="254">
        <v>161</v>
      </c>
      <c r="AN771" s="254">
        <v>74</v>
      </c>
      <c r="AO771" s="254">
        <v>73</v>
      </c>
      <c r="AP771" s="254">
        <v>288.66000000000003</v>
      </c>
      <c r="AQ771" s="254">
        <v>290.48</v>
      </c>
      <c r="AR771" s="254">
        <v>199.78917287780001</v>
      </c>
      <c r="AS771" s="254">
        <v>370.26841973329999</v>
      </c>
      <c r="AT771" s="254">
        <v>0</v>
      </c>
      <c r="AU771" s="254">
        <v>150</v>
      </c>
      <c r="AV771" s="254">
        <v>217.32</v>
      </c>
      <c r="AW771" s="254" t="s">
        <v>5291</v>
      </c>
      <c r="AX771" s="254">
        <v>219.08</v>
      </c>
      <c r="AY771" s="254">
        <v>71.34</v>
      </c>
      <c r="AZ771" s="256">
        <v>5.6069526212999996</v>
      </c>
      <c r="BA771" s="254" t="s">
        <v>566</v>
      </c>
      <c r="BB771" s="254" t="s">
        <v>566</v>
      </c>
      <c r="BC771" s="254">
        <v>857.57454294729996</v>
      </c>
      <c r="BD771" s="254">
        <v>400</v>
      </c>
      <c r="BE771" s="257">
        <v>400</v>
      </c>
      <c r="BF771" s="254">
        <v>1</v>
      </c>
      <c r="BG771" s="254">
        <v>6</v>
      </c>
      <c r="BH771" s="254">
        <v>2400</v>
      </c>
      <c r="BI771" s="254" t="s">
        <v>430</v>
      </c>
      <c r="BJ771" s="254" t="s">
        <v>566</v>
      </c>
      <c r="BK771" s="254">
        <v>400</v>
      </c>
      <c r="BL771" s="254">
        <v>400</v>
      </c>
      <c r="BM771" s="254">
        <v>73</v>
      </c>
      <c r="BN771" s="254">
        <v>30</v>
      </c>
      <c r="BO771" s="256">
        <v>12000</v>
      </c>
      <c r="BP771" s="256" t="s">
        <v>566</v>
      </c>
      <c r="BQ771" s="251" t="s">
        <v>566</v>
      </c>
      <c r="BR771" s="251" t="s">
        <v>566</v>
      </c>
      <c r="BS771" s="251" t="s">
        <v>566</v>
      </c>
      <c r="BT771" s="255" t="s">
        <v>566</v>
      </c>
      <c r="BU771" s="258">
        <v>0</v>
      </c>
      <c r="BV771" s="254" t="s">
        <v>7155</v>
      </c>
      <c r="BW771" s="254" t="s">
        <v>566</v>
      </c>
      <c r="BX771" s="259" t="s">
        <v>566</v>
      </c>
      <c r="BY771" s="259" t="s">
        <v>566</v>
      </c>
      <c r="BZ771" s="259" t="s">
        <v>566</v>
      </c>
      <c r="CA771" s="251"/>
      <c r="CB771" s="251">
        <v>370.26841973329999</v>
      </c>
      <c r="CC771" s="260">
        <v>199.78917287780001</v>
      </c>
      <c r="CD771" s="260">
        <v>857.57454294729996</v>
      </c>
      <c r="CE771" s="254">
        <v>457.57454294729996</v>
      </c>
      <c r="CF771" s="254">
        <v>-1.82</v>
      </c>
      <c r="CG771" s="254">
        <v>1.014</v>
      </c>
      <c r="CH771" s="254">
        <v>2.8</v>
      </c>
      <c r="CI771" s="256">
        <v>0.8</v>
      </c>
      <c r="CJ771" s="256">
        <v>1.5334618944</v>
      </c>
      <c r="CK771" s="254">
        <v>120507.10296832579</v>
      </c>
      <c r="CL771" s="254">
        <v>2.72932356E-2</v>
      </c>
      <c r="CM771" s="254">
        <v>13.7081968641</v>
      </c>
      <c r="CN771" s="254">
        <v>661.85392000000002</v>
      </c>
      <c r="CO771" s="254">
        <v>1</v>
      </c>
      <c r="CP771" s="254">
        <v>908.58780780129996</v>
      </c>
      <c r="CQ771" s="254">
        <v>69.206422744500003</v>
      </c>
      <c r="CR771" s="254">
        <v>2290</v>
      </c>
      <c r="CS771" s="254">
        <v>2272.1640000000002</v>
      </c>
      <c r="CT771" s="254">
        <v>91.7</v>
      </c>
      <c r="CU771" s="254">
        <v>232</v>
      </c>
      <c r="CV771" s="254">
        <v>6.3275862069000004</v>
      </c>
      <c r="CW771" s="254">
        <v>0.11600000000000001</v>
      </c>
      <c r="CX771" s="253" t="s">
        <v>393</v>
      </c>
      <c r="CY771" s="253" t="s">
        <v>566</v>
      </c>
      <c r="CZ771" s="254" t="s">
        <v>566</v>
      </c>
      <c r="DA771" s="254">
        <v>-5.5</v>
      </c>
      <c r="DB771" s="254">
        <v>14.7896787657</v>
      </c>
      <c r="DC771" s="254">
        <v>1055.0956831450001</v>
      </c>
      <c r="DD771" s="256">
        <v>655.09568314500007</v>
      </c>
      <c r="DE771" s="254">
        <v>2262.0579955769999</v>
      </c>
      <c r="DF771" s="256">
        <v>1862.0579955769999</v>
      </c>
      <c r="DG771" s="253"/>
      <c r="DH771" s="261" t="s">
        <v>689</v>
      </c>
      <c r="DI771" s="262" t="s">
        <v>689</v>
      </c>
      <c r="DJ771" s="261" t="s">
        <v>689</v>
      </c>
      <c r="DK771" s="254"/>
      <c r="DL771" s="254">
        <v>144</v>
      </c>
      <c r="DM771" s="263"/>
      <c r="DN771" s="264">
        <v>6</v>
      </c>
      <c r="DO771" s="264">
        <v>7</v>
      </c>
      <c r="DP771" s="264">
        <v>2014</v>
      </c>
      <c r="DQ771" s="261"/>
      <c r="DR771" s="262"/>
      <c r="DS771" s="261"/>
      <c r="DT771" s="184"/>
      <c r="DU771" s="184"/>
      <c r="DV771" s="184"/>
      <c r="DW771" s="184"/>
      <c r="DX771" s="184"/>
      <c r="DY771" s="184"/>
      <c r="DZ771" s="184"/>
      <c r="EA771" s="265"/>
      <c r="EB771" s="265"/>
    </row>
    <row r="772" spans="1:132" s="2" customFormat="1" ht="15" customHeight="1" x14ac:dyDescent="0.2">
      <c r="A772" s="21" t="str">
        <f t="shared" si="11"/>
        <v>886_Дружное (Кумалиягунское и Танеевское)</v>
      </c>
      <c r="B772" s="250">
        <v>46</v>
      </c>
      <c r="C772" s="251" t="s">
        <v>733</v>
      </c>
      <c r="D772" s="251" t="s">
        <v>568</v>
      </c>
      <c r="E772" s="251" t="s">
        <v>1585</v>
      </c>
      <c r="F772" s="251" t="s">
        <v>8</v>
      </c>
      <c r="G772" s="251" t="s">
        <v>1504</v>
      </c>
      <c r="H772" s="251" t="s">
        <v>1586</v>
      </c>
      <c r="I772" s="252" t="s">
        <v>6765</v>
      </c>
      <c r="J772" s="251" t="s">
        <v>45</v>
      </c>
      <c r="K772" s="251" t="s">
        <v>1593</v>
      </c>
      <c r="L772" s="251" t="s">
        <v>566</v>
      </c>
      <c r="M772" s="251" t="s">
        <v>385</v>
      </c>
      <c r="N772" s="251" t="s">
        <v>32</v>
      </c>
      <c r="O772" s="251" t="s">
        <v>7</v>
      </c>
      <c r="P772" s="253" t="s">
        <v>5743</v>
      </c>
      <c r="Q772" s="253"/>
      <c r="R772" s="254"/>
      <c r="S772" s="253"/>
      <c r="T772" s="253">
        <v>10.199999999999999</v>
      </c>
      <c r="U772" s="253">
        <v>2457.1999999999998</v>
      </c>
      <c r="V772" s="253">
        <v>2465</v>
      </c>
      <c r="W772" s="254">
        <v>93.432000000000002</v>
      </c>
      <c r="X772" s="253" t="s">
        <v>150</v>
      </c>
      <c r="Y772" s="253">
        <v>2569</v>
      </c>
      <c r="Z772" s="253">
        <v>2503.1</v>
      </c>
      <c r="AA772" s="253" t="s">
        <v>1099</v>
      </c>
      <c r="AB772" s="254" t="s">
        <v>981</v>
      </c>
      <c r="AC772" s="251" t="s">
        <v>5745</v>
      </c>
      <c r="AD772" s="253" t="s">
        <v>5746</v>
      </c>
      <c r="AE772" s="253" t="s">
        <v>415</v>
      </c>
      <c r="AF772" s="253">
        <v>2281</v>
      </c>
      <c r="AG772" s="254" t="s">
        <v>5747</v>
      </c>
      <c r="AH772" s="255" t="s">
        <v>5748</v>
      </c>
      <c r="AI772" s="253" t="s">
        <v>5749</v>
      </c>
      <c r="AJ772" s="251" t="s">
        <v>566</v>
      </c>
      <c r="AK772" s="254" t="s">
        <v>566</v>
      </c>
      <c r="AL772" s="254">
        <v>17</v>
      </c>
      <c r="AM772" s="254">
        <v>161</v>
      </c>
      <c r="AN772" s="254">
        <v>74</v>
      </c>
      <c r="AO772" s="254">
        <v>73</v>
      </c>
      <c r="AP772" s="254">
        <v>312.68</v>
      </c>
      <c r="AQ772" s="254">
        <v>314.5</v>
      </c>
      <c r="AR772" s="254">
        <v>111.9353440069</v>
      </c>
      <c r="AS772" s="254">
        <v>351.53947679999999</v>
      </c>
      <c r="AT772" s="254">
        <v>0</v>
      </c>
      <c r="AU772" s="254">
        <v>138</v>
      </c>
      <c r="AV772" s="254">
        <v>196.38</v>
      </c>
      <c r="AW772" s="254" t="s">
        <v>4928</v>
      </c>
      <c r="AX772" s="254">
        <v>198.2</v>
      </c>
      <c r="AY772" s="254">
        <v>116.3</v>
      </c>
      <c r="AZ772" s="256">
        <v>0.1794556937</v>
      </c>
      <c r="BA772" s="254" t="s">
        <v>566</v>
      </c>
      <c r="BB772" s="254" t="s">
        <v>566</v>
      </c>
      <c r="BC772" s="254">
        <v>27.8442515433</v>
      </c>
      <c r="BD772" s="254">
        <v>20.8706971736</v>
      </c>
      <c r="BE772" s="257">
        <v>20.8706971736</v>
      </c>
      <c r="BF772" s="254">
        <v>1</v>
      </c>
      <c r="BG772" s="254">
        <v>30.958333333333332</v>
      </c>
      <c r="BH772" s="254">
        <v>646.12199999999996</v>
      </c>
      <c r="BI772" s="254" t="s">
        <v>430</v>
      </c>
      <c r="BJ772" s="254" t="s">
        <v>566</v>
      </c>
      <c r="BK772" s="254">
        <v>20.8706971736</v>
      </c>
      <c r="BL772" s="254">
        <v>20.8706971736</v>
      </c>
      <c r="BM772" s="254">
        <v>73</v>
      </c>
      <c r="BN772" s="254">
        <v>30</v>
      </c>
      <c r="BO772" s="256">
        <v>626.12091520800004</v>
      </c>
      <c r="BP772" s="256" t="s">
        <v>566</v>
      </c>
      <c r="BQ772" s="251" t="s">
        <v>566</v>
      </c>
      <c r="BR772" s="251" t="s">
        <v>566</v>
      </c>
      <c r="BS772" s="251" t="s">
        <v>566</v>
      </c>
      <c r="BT772" s="255" t="s">
        <v>566</v>
      </c>
      <c r="BU772" s="258">
        <v>0</v>
      </c>
      <c r="BV772" s="254" t="s">
        <v>8200</v>
      </c>
      <c r="BW772" s="254" t="s">
        <v>566</v>
      </c>
      <c r="BX772" s="259" t="s">
        <v>566</v>
      </c>
      <c r="BY772" s="259" t="s">
        <v>566</v>
      </c>
      <c r="BZ772" s="259" t="s">
        <v>566</v>
      </c>
      <c r="CA772" s="251"/>
      <c r="CB772" s="251">
        <v>351.53947679999999</v>
      </c>
      <c r="CC772" s="260">
        <v>111.9353440069</v>
      </c>
      <c r="CD772" s="260">
        <v>27.8442515433</v>
      </c>
      <c r="CE772" s="254">
        <v>6.9735543697000004</v>
      </c>
      <c r="CF772" s="254">
        <v>-5.5</v>
      </c>
      <c r="CG772" s="254">
        <v>1.014</v>
      </c>
      <c r="CH772" s="254">
        <v>2.8</v>
      </c>
      <c r="CI772" s="256">
        <v>0.8</v>
      </c>
      <c r="CJ772" s="256">
        <v>8.0011047099999996E-2</v>
      </c>
      <c r="CK772" s="254">
        <v>6287.6681332994003</v>
      </c>
      <c r="CL772" s="254">
        <v>3.7865117400000002E-2</v>
      </c>
      <c r="CM772" s="254">
        <v>4.8571101999999998E-2</v>
      </c>
      <c r="CN772" s="254">
        <v>661.85504000000003</v>
      </c>
      <c r="CO772" s="254">
        <v>1</v>
      </c>
      <c r="CP772" s="254">
        <v>27.844353186999999</v>
      </c>
      <c r="CQ772" s="254">
        <v>8.19424069E-2</v>
      </c>
      <c r="CR772" s="254">
        <v>2290</v>
      </c>
      <c r="CS772" s="254">
        <v>2272.0680000000002</v>
      </c>
      <c r="CT772" s="254">
        <v>91.7</v>
      </c>
      <c r="CU772" s="254">
        <v>232</v>
      </c>
      <c r="CV772" s="254">
        <v>15.3534482759</v>
      </c>
      <c r="CW772" s="254">
        <v>0.11600000000000001</v>
      </c>
      <c r="CX772" s="253" t="s">
        <v>393</v>
      </c>
      <c r="CY772" s="253" t="s">
        <v>566</v>
      </c>
      <c r="CZ772" s="254" t="s">
        <v>566</v>
      </c>
      <c r="DA772" s="254">
        <v>-5.5</v>
      </c>
      <c r="DB772" s="254">
        <v>0.1794556937</v>
      </c>
      <c r="DC772" s="254">
        <v>20.870697177299999</v>
      </c>
      <c r="DD772" s="256">
        <v>3.6999985297825333E-9</v>
      </c>
      <c r="DE772" s="254">
        <v>27.8442515433</v>
      </c>
      <c r="DF772" s="256">
        <v>6.9735543697000004</v>
      </c>
      <c r="DG772" s="253"/>
      <c r="DH772" s="261" t="s">
        <v>689</v>
      </c>
      <c r="DI772" s="262" t="s">
        <v>689</v>
      </c>
      <c r="DJ772" s="261" t="s">
        <v>689</v>
      </c>
      <c r="DK772" s="254"/>
      <c r="DL772" s="254">
        <v>144</v>
      </c>
      <c r="DM772" s="263"/>
      <c r="DN772" s="264">
        <v>755</v>
      </c>
      <c r="DO772" s="264">
        <v>755</v>
      </c>
      <c r="DP772" s="264">
        <v>365.8</v>
      </c>
      <c r="DQ772" s="261"/>
      <c r="DR772" s="262"/>
      <c r="DS772" s="261"/>
      <c r="DT772" s="184"/>
      <c r="DU772" s="184"/>
      <c r="DV772" s="184"/>
      <c r="DW772" s="184"/>
      <c r="DX772" s="184"/>
      <c r="DY772" s="184"/>
      <c r="DZ772" s="184"/>
      <c r="EA772" s="265"/>
      <c r="EB772" s="265"/>
    </row>
    <row r="773" spans="1:132" s="2" customFormat="1" ht="15" customHeight="1" x14ac:dyDescent="0.2">
      <c r="A773" s="21" t="str">
        <f t="shared" si="11"/>
        <v>1187_Дружное (Кумалиягунское и Танеевское)</v>
      </c>
      <c r="B773" s="250">
        <v>47</v>
      </c>
      <c r="C773" s="251" t="s">
        <v>733</v>
      </c>
      <c r="D773" s="251" t="s">
        <v>568</v>
      </c>
      <c r="E773" s="251" t="s">
        <v>1585</v>
      </c>
      <c r="F773" s="251" t="s">
        <v>6</v>
      </c>
      <c r="G773" s="251" t="s">
        <v>1504</v>
      </c>
      <c r="H773" s="251" t="s">
        <v>1586</v>
      </c>
      <c r="I773" s="252" t="s">
        <v>7156</v>
      </c>
      <c r="J773" s="251" t="s">
        <v>47</v>
      </c>
      <c r="K773" s="251" t="s">
        <v>1593</v>
      </c>
      <c r="L773" s="251" t="s">
        <v>566</v>
      </c>
      <c r="M773" s="251" t="s">
        <v>396</v>
      </c>
      <c r="N773" s="251" t="s">
        <v>7157</v>
      </c>
      <c r="O773" s="251" t="s">
        <v>9</v>
      </c>
      <c r="P773" s="253" t="s">
        <v>5743</v>
      </c>
      <c r="Q773" s="253"/>
      <c r="R773" s="254"/>
      <c r="S773" s="253"/>
      <c r="T773" s="253">
        <v>23.7</v>
      </c>
      <c r="U773" s="253">
        <v>2444</v>
      </c>
      <c r="V773" s="253">
        <v>2459</v>
      </c>
      <c r="W773" s="254">
        <v>46.44</v>
      </c>
      <c r="X773" s="253" t="s">
        <v>150</v>
      </c>
      <c r="Y773" s="253">
        <v>2515</v>
      </c>
      <c r="Z773" s="253">
        <v>2460.1999999999998</v>
      </c>
      <c r="AA773" s="253" t="s">
        <v>1099</v>
      </c>
      <c r="AB773" s="254" t="s">
        <v>1479</v>
      </c>
      <c r="AC773" s="251" t="s">
        <v>5745</v>
      </c>
      <c r="AD773" s="253" t="s">
        <v>5746</v>
      </c>
      <c r="AE773" s="253" t="s">
        <v>415</v>
      </c>
      <c r="AF773" s="253">
        <v>2428</v>
      </c>
      <c r="AG773" s="254" t="s">
        <v>5747</v>
      </c>
      <c r="AH773" s="255" t="s">
        <v>5748</v>
      </c>
      <c r="AI773" s="253" t="s">
        <v>6324</v>
      </c>
      <c r="AJ773" s="251">
        <v>4</v>
      </c>
      <c r="AK773" s="254">
        <v>0</v>
      </c>
      <c r="AL773" s="254">
        <v>9.6999999999999993</v>
      </c>
      <c r="AM773" s="254">
        <v>192</v>
      </c>
      <c r="AN773" s="254">
        <v>136</v>
      </c>
      <c r="AO773" s="254">
        <v>118</v>
      </c>
      <c r="AP773" s="254">
        <v>362.16</v>
      </c>
      <c r="AQ773" s="254">
        <v>363.07</v>
      </c>
      <c r="AR773" s="254">
        <v>122.4281836505</v>
      </c>
      <c r="AS773" s="254">
        <v>366.03699333330002</v>
      </c>
      <c r="AT773" s="254">
        <v>0</v>
      </c>
      <c r="AU773" s="254">
        <v>240</v>
      </c>
      <c r="AV773" s="254">
        <v>213.09</v>
      </c>
      <c r="AW773" s="254" t="s">
        <v>4928</v>
      </c>
      <c r="AX773" s="254">
        <v>214</v>
      </c>
      <c r="AY773" s="254">
        <v>149.07</v>
      </c>
      <c r="AZ773" s="256">
        <v>0.52997826420000005</v>
      </c>
      <c r="BA773" s="254" t="s">
        <v>566</v>
      </c>
      <c r="BB773" s="254" t="s">
        <v>566</v>
      </c>
      <c r="BC773" s="254">
        <v>81.5020825191</v>
      </c>
      <c r="BD773" s="254">
        <v>79.003859838300002</v>
      </c>
      <c r="BE773" s="257">
        <v>79.003859838300002</v>
      </c>
      <c r="BF773" s="254">
        <v>1</v>
      </c>
      <c r="BG773" s="254">
        <v>30.916666666666668</v>
      </c>
      <c r="BH773" s="254">
        <v>2442.5360000000001</v>
      </c>
      <c r="BI773" s="254" t="s">
        <v>430</v>
      </c>
      <c r="BJ773" s="254" t="s">
        <v>566</v>
      </c>
      <c r="BK773" s="254">
        <v>79.003859838300002</v>
      </c>
      <c r="BL773" s="254">
        <v>79.003859838300002</v>
      </c>
      <c r="BM773" s="254">
        <v>118</v>
      </c>
      <c r="BN773" s="254">
        <v>30</v>
      </c>
      <c r="BO773" s="256">
        <v>2370.115795149</v>
      </c>
      <c r="BP773" s="256" t="s">
        <v>566</v>
      </c>
      <c r="BQ773" s="251">
        <v>4</v>
      </c>
      <c r="BR773" s="251" t="s">
        <v>566</v>
      </c>
      <c r="BS773" s="251" t="s">
        <v>566</v>
      </c>
      <c r="BT773" s="255" t="s">
        <v>566</v>
      </c>
      <c r="BU773" s="258">
        <v>0</v>
      </c>
      <c r="BV773" s="254" t="s">
        <v>8201</v>
      </c>
      <c r="BW773" s="254" t="s">
        <v>7094</v>
      </c>
      <c r="BX773" s="259">
        <v>359.2</v>
      </c>
      <c r="BY773" s="259">
        <v>208</v>
      </c>
      <c r="BZ773" s="259">
        <v>1.4235849702000001</v>
      </c>
      <c r="CA773" s="251"/>
      <c r="CB773" s="251">
        <v>366.66969280000001</v>
      </c>
      <c r="CC773" s="260">
        <v>123.137803116</v>
      </c>
      <c r="CD773" s="260">
        <v>81.5020825191</v>
      </c>
      <c r="CE773" s="254">
        <v>2.4982226807999979</v>
      </c>
      <c r="CF773" s="254">
        <v>-6.37</v>
      </c>
      <c r="CG773" s="254">
        <v>1.0156400000000001</v>
      </c>
      <c r="CH773" s="254">
        <v>2.8</v>
      </c>
      <c r="CI773" s="256">
        <v>0.8</v>
      </c>
      <c r="CJ773" s="256">
        <v>0.30287352140000001</v>
      </c>
      <c r="CK773" s="254">
        <v>23839.8109056459</v>
      </c>
      <c r="CL773" s="254">
        <v>3.0713976E-2</v>
      </c>
      <c r="CM773" s="254">
        <v>0.57204530570000001</v>
      </c>
      <c r="CN773" s="254">
        <v>673.83036000000004</v>
      </c>
      <c r="CO773" s="254">
        <v>1</v>
      </c>
      <c r="CP773" s="254">
        <v>81.502056850800003</v>
      </c>
      <c r="CQ773" s="254">
        <v>0.60659362269999995</v>
      </c>
      <c r="CR773" s="254">
        <v>2326</v>
      </c>
      <c r="CS773" s="254">
        <v>2317.0369999999998</v>
      </c>
      <c r="CT773" s="254">
        <v>89.5</v>
      </c>
      <c r="CU773" s="254">
        <v>237</v>
      </c>
      <c r="CV773" s="254">
        <v>10.088607594899999</v>
      </c>
      <c r="CW773" s="254">
        <v>3.85E-2</v>
      </c>
      <c r="CX773" s="253" t="s">
        <v>393</v>
      </c>
      <c r="CY773" s="253" t="s">
        <v>566</v>
      </c>
      <c r="CZ773" s="254" t="s">
        <v>7158</v>
      </c>
      <c r="DA773" s="254">
        <v>-5.9</v>
      </c>
      <c r="DB773" s="254">
        <v>0.48728197270000001</v>
      </c>
      <c r="DC773" s="254">
        <v>72.296888548699997</v>
      </c>
      <c r="DD773" s="256">
        <v>-6.7069712896000055</v>
      </c>
      <c r="DE773" s="254">
        <v>74.615639738200002</v>
      </c>
      <c r="DF773" s="256">
        <v>-4.3882201000999999</v>
      </c>
      <c r="DG773" s="253"/>
      <c r="DH773" s="261" t="s">
        <v>689</v>
      </c>
      <c r="DI773" s="262" t="s">
        <v>689</v>
      </c>
      <c r="DJ773" s="261" t="s">
        <v>566</v>
      </c>
      <c r="DK773" s="254"/>
      <c r="DL773" s="254">
        <v>182.3</v>
      </c>
      <c r="DM773" s="263"/>
      <c r="DN773" s="264">
        <v>606</v>
      </c>
      <c r="DO773" s="264">
        <v>607</v>
      </c>
      <c r="DP773" s="264">
        <v>39.4</v>
      </c>
      <c r="DQ773" s="261"/>
      <c r="DR773" s="262"/>
      <c r="DS773" s="261"/>
      <c r="DT773" s="184"/>
      <c r="DU773" s="184"/>
      <c r="DV773" s="184"/>
      <c r="DW773" s="184"/>
      <c r="DX773" s="184"/>
      <c r="DY773" s="184"/>
      <c r="DZ773" s="184"/>
      <c r="EA773" s="265"/>
      <c r="EB773" s="265"/>
    </row>
    <row r="774" spans="1:132" s="2" customFormat="1" ht="15" customHeight="1" x14ac:dyDescent="0.2">
      <c r="A774" s="21" t="str">
        <f t="shared" si="11"/>
        <v>1206_Дружное (Кумалиягунское и Танеевское)</v>
      </c>
      <c r="B774" s="250">
        <v>48</v>
      </c>
      <c r="C774" s="251" t="s">
        <v>733</v>
      </c>
      <c r="D774" s="251" t="s">
        <v>568</v>
      </c>
      <c r="E774" s="251" t="s">
        <v>1585</v>
      </c>
      <c r="F774" s="251" t="s">
        <v>6</v>
      </c>
      <c r="G774" s="251" t="s">
        <v>1504</v>
      </c>
      <c r="H774" s="251" t="s">
        <v>1586</v>
      </c>
      <c r="I774" s="252" t="s">
        <v>7159</v>
      </c>
      <c r="J774" s="251" t="s">
        <v>25</v>
      </c>
      <c r="K774" s="251" t="s">
        <v>688</v>
      </c>
      <c r="L774" s="251" t="s">
        <v>566</v>
      </c>
      <c r="M774" s="251" t="s">
        <v>701</v>
      </c>
      <c r="N774" s="251" t="s">
        <v>5834</v>
      </c>
      <c r="O774" s="251" t="s">
        <v>9</v>
      </c>
      <c r="P774" s="253" t="s">
        <v>5743</v>
      </c>
      <c r="Q774" s="253"/>
      <c r="R774" s="254"/>
      <c r="S774" s="253"/>
      <c r="T774" s="253">
        <v>14.2</v>
      </c>
      <c r="U774" s="253">
        <v>2480.4</v>
      </c>
      <c r="V774" s="253">
        <v>2498</v>
      </c>
      <c r="W774" s="254">
        <v>78.543000000000006</v>
      </c>
      <c r="X774" s="253" t="s">
        <v>150</v>
      </c>
      <c r="Y774" s="253">
        <v>2536.4</v>
      </c>
      <c r="Z774" s="253">
        <v>2534</v>
      </c>
      <c r="AA774" s="253" t="s">
        <v>1099</v>
      </c>
      <c r="AB774" s="254" t="s">
        <v>1182</v>
      </c>
      <c r="AC774" s="251" t="s">
        <v>5745</v>
      </c>
      <c r="AD774" s="253" t="s">
        <v>5746</v>
      </c>
      <c r="AE774" s="253" t="s">
        <v>415</v>
      </c>
      <c r="AF774" s="253">
        <v>2448</v>
      </c>
      <c r="AG774" s="254" t="s">
        <v>5747</v>
      </c>
      <c r="AH774" s="255" t="s">
        <v>5748</v>
      </c>
      <c r="AI774" s="253" t="s">
        <v>5768</v>
      </c>
      <c r="AJ774" s="251">
        <v>8</v>
      </c>
      <c r="AK774" s="254">
        <v>0</v>
      </c>
      <c r="AL774" s="254">
        <v>9.6999999999999993</v>
      </c>
      <c r="AM774" s="254">
        <v>192</v>
      </c>
      <c r="AN774" s="254">
        <v>138</v>
      </c>
      <c r="AO774" s="254">
        <v>128</v>
      </c>
      <c r="AP774" s="254">
        <v>372.13</v>
      </c>
      <c r="AQ774" s="254">
        <v>373.65</v>
      </c>
      <c r="AR774" s="254">
        <v>109.1308262405</v>
      </c>
      <c r="AS774" s="254">
        <v>353.12267413329999</v>
      </c>
      <c r="AT774" s="254" t="s">
        <v>566</v>
      </c>
      <c r="AU774" s="254" t="s">
        <v>566</v>
      </c>
      <c r="AV774" s="254">
        <v>200.58</v>
      </c>
      <c r="AW774" s="254" t="s">
        <v>4928</v>
      </c>
      <c r="AX774" s="254">
        <v>202.1</v>
      </c>
      <c r="AY774" s="254">
        <v>171.55</v>
      </c>
      <c r="AZ774" s="256">
        <v>0.39659292410000002</v>
      </c>
      <c r="BA774" s="254" t="s">
        <v>566</v>
      </c>
      <c r="BB774" s="254" t="s">
        <v>566</v>
      </c>
      <c r="BC774" s="254">
        <v>81.6426377664</v>
      </c>
      <c r="BD774" s="254">
        <v>68.035516129000001</v>
      </c>
      <c r="BE774" s="257">
        <v>68.035516129000001</v>
      </c>
      <c r="BF774" s="254">
        <v>1</v>
      </c>
      <c r="BG774" s="254">
        <v>31</v>
      </c>
      <c r="BH774" s="254">
        <v>2109.1010000000001</v>
      </c>
      <c r="BI774" s="254" t="s">
        <v>430</v>
      </c>
      <c r="BJ774" s="254" t="s">
        <v>566</v>
      </c>
      <c r="BK774" s="254">
        <v>68.035516129000001</v>
      </c>
      <c r="BL774" s="254">
        <v>68.035516129000001</v>
      </c>
      <c r="BM774" s="254">
        <v>128</v>
      </c>
      <c r="BN774" s="254">
        <v>30</v>
      </c>
      <c r="BO774" s="256">
        <v>2041.06548387</v>
      </c>
      <c r="BP774" s="256" t="s">
        <v>566</v>
      </c>
      <c r="BQ774" s="251">
        <v>8</v>
      </c>
      <c r="BR774" s="251" t="s">
        <v>566</v>
      </c>
      <c r="BS774" s="251" t="s">
        <v>566</v>
      </c>
      <c r="BT774" s="255" t="s">
        <v>566</v>
      </c>
      <c r="BU774" s="258">
        <v>0</v>
      </c>
      <c r="BV774" s="254" t="s">
        <v>7160</v>
      </c>
      <c r="BW774" s="254" t="s">
        <v>566</v>
      </c>
      <c r="BX774" s="259" t="s">
        <v>566</v>
      </c>
      <c r="BY774" s="259" t="s">
        <v>566</v>
      </c>
      <c r="BZ774" s="259" t="s">
        <v>566</v>
      </c>
      <c r="CA774" s="251"/>
      <c r="CB774" s="251">
        <v>406.44038252000001</v>
      </c>
      <c r="CC774" s="260">
        <v>109.8037573015</v>
      </c>
      <c r="CD774" s="260">
        <v>81.6426377664</v>
      </c>
      <c r="CE774" s="254">
        <v>13.607121637399999</v>
      </c>
      <c r="CF774" s="254">
        <v>-5.5</v>
      </c>
      <c r="CG774" s="254">
        <v>1.01458</v>
      </c>
      <c r="CH774" s="254">
        <v>2.8</v>
      </c>
      <c r="CI774" s="256">
        <v>0.8</v>
      </c>
      <c r="CJ774" s="256">
        <v>0.26082467860000003</v>
      </c>
      <c r="CK774" s="254">
        <v>20508.631438455301</v>
      </c>
      <c r="CL774" s="254">
        <v>3.1283241599999997E-2</v>
      </c>
      <c r="CM774" s="254">
        <v>0.43519684219999999</v>
      </c>
      <c r="CN774" s="254">
        <v>675.46947999999998</v>
      </c>
      <c r="CO774" s="254">
        <v>1</v>
      </c>
      <c r="CP774" s="254">
        <v>62.263136541800002</v>
      </c>
      <c r="CQ774" s="254">
        <v>0.36869067420000001</v>
      </c>
      <c r="CR774" s="254">
        <v>2338</v>
      </c>
      <c r="CS774" s="254">
        <v>2322.991</v>
      </c>
      <c r="CT774" s="254">
        <v>89.4</v>
      </c>
      <c r="CU774" s="254">
        <v>237</v>
      </c>
      <c r="CV774" s="254">
        <v>15.3670886076</v>
      </c>
      <c r="CW774" s="254">
        <v>0.10349999999999999</v>
      </c>
      <c r="CX774" s="253" t="s">
        <v>393</v>
      </c>
      <c r="CY774" s="253" t="s">
        <v>566</v>
      </c>
      <c r="CZ774" s="254" t="s">
        <v>566</v>
      </c>
      <c r="DA774" s="254">
        <v>-5.5</v>
      </c>
      <c r="DB774" s="254">
        <v>0.36236436789999998</v>
      </c>
      <c r="DC774" s="254">
        <v>62.6943526035</v>
      </c>
      <c r="DD774" s="256">
        <v>-5.3411635255000007</v>
      </c>
      <c r="DE774" s="254">
        <v>75.233265704000004</v>
      </c>
      <c r="DF774" s="256">
        <v>7.1977495750000031</v>
      </c>
      <c r="DG774" s="253"/>
      <c r="DH774" s="261" t="s">
        <v>689</v>
      </c>
      <c r="DI774" s="262" t="s">
        <v>689</v>
      </c>
      <c r="DJ774" s="261" t="s">
        <v>566</v>
      </c>
      <c r="DK774" s="254"/>
      <c r="DL774" s="254">
        <v>182.3</v>
      </c>
      <c r="DM774" s="263"/>
      <c r="DN774" s="264">
        <v>630</v>
      </c>
      <c r="DO774" s="264">
        <v>639</v>
      </c>
      <c r="DP774" s="264">
        <v>16</v>
      </c>
      <c r="DQ774" s="261"/>
      <c r="DR774" s="262"/>
      <c r="DS774" s="261"/>
      <c r="DT774" s="184"/>
      <c r="DU774" s="184"/>
      <c r="DV774" s="184"/>
      <c r="DW774" s="184"/>
      <c r="DX774" s="184"/>
      <c r="DY774" s="184"/>
      <c r="DZ774" s="184"/>
      <c r="EA774" s="265"/>
      <c r="EB774" s="265"/>
    </row>
    <row r="775" spans="1:132" s="2" customFormat="1" ht="15" customHeight="1" x14ac:dyDescent="0.2">
      <c r="A775" s="21" t="str">
        <f t="shared" si="11"/>
        <v>1210_Дружное (Кумалиягунское и Танеевское)</v>
      </c>
      <c r="B775" s="250">
        <v>49</v>
      </c>
      <c r="C775" s="251" t="s">
        <v>733</v>
      </c>
      <c r="D775" s="251" t="s">
        <v>568</v>
      </c>
      <c r="E775" s="251" t="s">
        <v>1585</v>
      </c>
      <c r="F775" s="251" t="s">
        <v>6</v>
      </c>
      <c r="G775" s="251" t="s">
        <v>1504</v>
      </c>
      <c r="H775" s="251" t="s">
        <v>1586</v>
      </c>
      <c r="I775" s="252" t="s">
        <v>7161</v>
      </c>
      <c r="J775" s="251" t="s">
        <v>27</v>
      </c>
      <c r="K775" s="251" t="s">
        <v>688</v>
      </c>
      <c r="L775" s="251" t="s">
        <v>566</v>
      </c>
      <c r="M775" s="251" t="s">
        <v>701</v>
      </c>
      <c r="N775" s="251" t="s">
        <v>5834</v>
      </c>
      <c r="O775" s="251" t="s">
        <v>9</v>
      </c>
      <c r="P775" s="253" t="s">
        <v>5743</v>
      </c>
      <c r="Q775" s="253"/>
      <c r="R775" s="254"/>
      <c r="S775" s="253"/>
      <c r="T775" s="253">
        <v>18.5</v>
      </c>
      <c r="U775" s="253">
        <v>2422</v>
      </c>
      <c r="V775" s="253">
        <v>2444.5</v>
      </c>
      <c r="W775" s="254">
        <v>21.66</v>
      </c>
      <c r="X775" s="253" t="s">
        <v>150</v>
      </c>
      <c r="Y775" s="253">
        <v>2478</v>
      </c>
      <c r="Z775" s="253">
        <v>2465.4</v>
      </c>
      <c r="AA775" s="253" t="s">
        <v>1099</v>
      </c>
      <c r="AB775" s="254" t="s">
        <v>7162</v>
      </c>
      <c r="AC775" s="251" t="s">
        <v>5745</v>
      </c>
      <c r="AD775" s="253" t="s">
        <v>5746</v>
      </c>
      <c r="AE775" s="253" t="s">
        <v>415</v>
      </c>
      <c r="AF775" s="253">
        <v>2272</v>
      </c>
      <c r="AG775" s="254" t="s">
        <v>5747</v>
      </c>
      <c r="AH775" s="255" t="s">
        <v>5841</v>
      </c>
      <c r="AI775" s="253" t="s">
        <v>5764</v>
      </c>
      <c r="AJ775" s="251" t="s">
        <v>566</v>
      </c>
      <c r="AK775" s="254" t="s">
        <v>566</v>
      </c>
      <c r="AL775" s="254">
        <v>9.6999999999999993</v>
      </c>
      <c r="AM775" s="254">
        <v>192</v>
      </c>
      <c r="AN775" s="254">
        <v>124</v>
      </c>
      <c r="AO775" s="254">
        <v>123</v>
      </c>
      <c r="AP775" s="254">
        <v>365.92</v>
      </c>
      <c r="AQ775" s="254">
        <v>367.55</v>
      </c>
      <c r="AR775" s="254">
        <v>170.08811978060001</v>
      </c>
      <c r="AS775" s="254">
        <v>413.43380266669999</v>
      </c>
      <c r="AT775" s="254">
        <v>15</v>
      </c>
      <c r="AU775" s="254">
        <v>0</v>
      </c>
      <c r="AV775" s="254">
        <v>285.7</v>
      </c>
      <c r="AW775" s="254" t="s">
        <v>5456</v>
      </c>
      <c r="AX775" s="254">
        <v>287.33</v>
      </c>
      <c r="AY775" s="254">
        <v>80.22</v>
      </c>
      <c r="AZ775" s="256">
        <v>1.6266939385999999</v>
      </c>
      <c r="BA775" s="254" t="s">
        <v>566</v>
      </c>
      <c r="BB775" s="254" t="s">
        <v>566</v>
      </c>
      <c r="BC775" s="254">
        <v>209.5806957074</v>
      </c>
      <c r="BD775" s="254">
        <v>130.4933877551</v>
      </c>
      <c r="BE775" s="257">
        <v>130.4933877551</v>
      </c>
      <c r="BF775" s="254">
        <v>1</v>
      </c>
      <c r="BG775" s="254">
        <v>8.1666666666666661</v>
      </c>
      <c r="BH775" s="254">
        <v>1065.6959999999999</v>
      </c>
      <c r="BI775" s="254" t="s">
        <v>430</v>
      </c>
      <c r="BJ775" s="254" t="s">
        <v>7163</v>
      </c>
      <c r="BK775" s="254">
        <v>130.4933877551</v>
      </c>
      <c r="BL775" s="254">
        <v>130.4933877551</v>
      </c>
      <c r="BM775" s="254">
        <v>123</v>
      </c>
      <c r="BN775" s="254">
        <v>30</v>
      </c>
      <c r="BO775" s="256">
        <v>3914.8016326530001</v>
      </c>
      <c r="BP775" s="256" t="s">
        <v>7163</v>
      </c>
      <c r="BQ775" s="251" t="s">
        <v>566</v>
      </c>
      <c r="BR775" s="251" t="s">
        <v>566</v>
      </c>
      <c r="BS775" s="251" t="s">
        <v>566</v>
      </c>
      <c r="BT775" s="255" t="s">
        <v>566</v>
      </c>
      <c r="BU775" s="258">
        <v>0</v>
      </c>
      <c r="BV775" s="254" t="s">
        <v>8202</v>
      </c>
      <c r="BW775" s="254" t="s">
        <v>566</v>
      </c>
      <c r="BX775" s="259" t="s">
        <v>566</v>
      </c>
      <c r="BY775" s="259" t="s">
        <v>566</v>
      </c>
      <c r="BZ775" s="259" t="s">
        <v>566</v>
      </c>
      <c r="CA775" s="251"/>
      <c r="CB775" s="251">
        <v>415.33941066670002</v>
      </c>
      <c r="CC775" s="260">
        <v>173.46441234209999</v>
      </c>
      <c r="CD775" s="260">
        <v>209.5806957074</v>
      </c>
      <c r="CE775" s="254">
        <v>79.087307952299994</v>
      </c>
      <c r="CF775" s="254">
        <v>0.48</v>
      </c>
      <c r="CG775" s="254">
        <v>1.01474</v>
      </c>
      <c r="CH775" s="254">
        <v>2.8</v>
      </c>
      <c r="CI775" s="256">
        <v>0.8</v>
      </c>
      <c r="CJ775" s="256">
        <v>0.50026659399999995</v>
      </c>
      <c r="CK775" s="254">
        <v>39342.140576388003</v>
      </c>
      <c r="CL775" s="254">
        <v>2.9183460800000002E-2</v>
      </c>
      <c r="CM775" s="254">
        <v>1.4468460054000001</v>
      </c>
      <c r="CN775" s="254">
        <v>674.61519999999996</v>
      </c>
      <c r="CO775" s="254">
        <v>1</v>
      </c>
      <c r="CP775" s="254">
        <v>209.58273755179999</v>
      </c>
      <c r="CQ775" s="254">
        <v>3.6027108353999999</v>
      </c>
      <c r="CR775" s="254">
        <v>2338</v>
      </c>
      <c r="CS775" s="254">
        <v>2321.94</v>
      </c>
      <c r="CT775" s="254">
        <v>87.4</v>
      </c>
      <c r="CU775" s="254">
        <v>237</v>
      </c>
      <c r="CV775" s="254">
        <v>-20.548523206799999</v>
      </c>
      <c r="CW775" s="254">
        <v>0.10349999999999999</v>
      </c>
      <c r="CX775" s="253" t="s">
        <v>393</v>
      </c>
      <c r="CY775" s="253" t="s">
        <v>566</v>
      </c>
      <c r="CZ775" s="254" t="s">
        <v>443</v>
      </c>
      <c r="DA775" s="254">
        <v>-5.5</v>
      </c>
      <c r="DB775" s="254">
        <v>4.3454167734000002</v>
      </c>
      <c r="DC775" s="254">
        <v>349.2834054759</v>
      </c>
      <c r="DD775" s="256">
        <v>218.79001772079999</v>
      </c>
      <c r="DE775" s="254">
        <v>563.15597564799998</v>
      </c>
      <c r="DF775" s="256">
        <v>432.66258789289998</v>
      </c>
      <c r="DG775" s="253"/>
      <c r="DH775" s="261" t="s">
        <v>689</v>
      </c>
      <c r="DI775" s="262" t="s">
        <v>689</v>
      </c>
      <c r="DJ775" s="261" t="s">
        <v>566</v>
      </c>
      <c r="DK775" s="254"/>
      <c r="DL775" s="254">
        <v>182.3</v>
      </c>
      <c r="DM775" s="263"/>
      <c r="DN775" s="264">
        <v>773</v>
      </c>
      <c r="DO775" s="264">
        <v>774</v>
      </c>
      <c r="DP775" s="264">
        <v>110.3</v>
      </c>
      <c r="DQ775" s="261"/>
      <c r="DR775" s="262"/>
      <c r="DS775" s="261"/>
      <c r="DT775" s="184"/>
      <c r="DU775" s="184"/>
      <c r="DV775" s="184"/>
      <c r="DW775" s="184"/>
      <c r="DX775" s="184"/>
      <c r="DY775" s="184"/>
      <c r="DZ775" s="184"/>
      <c r="EA775" s="265"/>
      <c r="EB775" s="265"/>
    </row>
    <row r="776" spans="1:132" s="2" customFormat="1" ht="15" customHeight="1" x14ac:dyDescent="0.2">
      <c r="A776" s="21" t="str">
        <f t="shared" si="11"/>
        <v>1222_Дружное (Кумалиягунское и Танеевское)</v>
      </c>
      <c r="B776" s="250">
        <v>50</v>
      </c>
      <c r="C776" s="251" t="s">
        <v>733</v>
      </c>
      <c r="D776" s="251" t="s">
        <v>568</v>
      </c>
      <c r="E776" s="251" t="s">
        <v>1585</v>
      </c>
      <c r="F776" s="251" t="s">
        <v>6</v>
      </c>
      <c r="G776" s="251" t="s">
        <v>1504</v>
      </c>
      <c r="H776" s="251" t="s">
        <v>1586</v>
      </c>
      <c r="I776" s="252" t="s">
        <v>7164</v>
      </c>
      <c r="J776" s="251" t="s">
        <v>16</v>
      </c>
      <c r="K776" s="251" t="s">
        <v>688</v>
      </c>
      <c r="L776" s="251" t="s">
        <v>566</v>
      </c>
      <c r="M776" s="251" t="s">
        <v>397</v>
      </c>
      <c r="N776" s="251" t="s">
        <v>32</v>
      </c>
      <c r="O776" s="251" t="s">
        <v>7</v>
      </c>
      <c r="P776" s="253" t="s">
        <v>5743</v>
      </c>
      <c r="Q776" s="253"/>
      <c r="R776" s="254"/>
      <c r="S776" s="253"/>
      <c r="T776" s="253">
        <v>4</v>
      </c>
      <c r="U776" s="253">
        <v>2395</v>
      </c>
      <c r="V776" s="253">
        <v>2399</v>
      </c>
      <c r="W776" s="254">
        <v>35.104999999999997</v>
      </c>
      <c r="X776" s="253" t="s">
        <v>150</v>
      </c>
      <c r="Y776" s="253">
        <v>2492</v>
      </c>
      <c r="Z776" s="253">
        <v>2417.9</v>
      </c>
      <c r="AA776" s="253" t="s">
        <v>1099</v>
      </c>
      <c r="AB776" s="254" t="s">
        <v>538</v>
      </c>
      <c r="AC776" s="251" t="s">
        <v>5745</v>
      </c>
      <c r="AD776" s="253" t="s">
        <v>5746</v>
      </c>
      <c r="AE776" s="253" t="s">
        <v>415</v>
      </c>
      <c r="AF776" s="253">
        <v>2392</v>
      </c>
      <c r="AG776" s="254" t="s">
        <v>5747</v>
      </c>
      <c r="AH776" s="255" t="s">
        <v>5748</v>
      </c>
      <c r="AI776" s="253" t="s">
        <v>5768</v>
      </c>
      <c r="AJ776" s="251">
        <v>4</v>
      </c>
      <c r="AK776" s="254" t="s">
        <v>566</v>
      </c>
      <c r="AL776" s="254">
        <v>9.6999999999999993</v>
      </c>
      <c r="AM776" s="254">
        <v>192</v>
      </c>
      <c r="AN776" s="254">
        <v>180</v>
      </c>
      <c r="AO776" s="254">
        <v>162</v>
      </c>
      <c r="AP776" s="254">
        <v>399.38</v>
      </c>
      <c r="AQ776" s="254">
        <v>401.39</v>
      </c>
      <c r="AR776" s="254">
        <v>125.19244344240001</v>
      </c>
      <c r="AS776" s="254">
        <v>362.98471533330002</v>
      </c>
      <c r="AT776" s="254">
        <v>0.1</v>
      </c>
      <c r="AU776" s="254">
        <v>180</v>
      </c>
      <c r="AV776" s="254">
        <v>214.09</v>
      </c>
      <c r="AW776" s="254" t="s">
        <v>4928</v>
      </c>
      <c r="AX776" s="254">
        <v>216.1</v>
      </c>
      <c r="AY776" s="254">
        <v>185.29</v>
      </c>
      <c r="AZ776" s="256">
        <v>0.88964309890000004</v>
      </c>
      <c r="BA776" s="254" t="s">
        <v>566</v>
      </c>
      <c r="BB776" s="254" t="s">
        <v>566</v>
      </c>
      <c r="BC776" s="254">
        <v>197.8100482868</v>
      </c>
      <c r="BD776" s="254">
        <v>164.84196978849999</v>
      </c>
      <c r="BE776" s="257">
        <v>164.84196978849999</v>
      </c>
      <c r="BF776" s="254">
        <v>1</v>
      </c>
      <c r="BG776" s="254">
        <v>27.583333333333332</v>
      </c>
      <c r="BH776" s="254">
        <v>4546.8909999999996</v>
      </c>
      <c r="BI776" s="254" t="s">
        <v>430</v>
      </c>
      <c r="BJ776" s="254" t="s">
        <v>1201</v>
      </c>
      <c r="BK776" s="254">
        <v>164.84196978849999</v>
      </c>
      <c r="BL776" s="254">
        <v>164.84196978849999</v>
      </c>
      <c r="BM776" s="254">
        <v>162</v>
      </c>
      <c r="BN776" s="254">
        <v>30</v>
      </c>
      <c r="BO776" s="256">
        <v>4945.2590936549996</v>
      </c>
      <c r="BP776" s="256" t="s">
        <v>1201</v>
      </c>
      <c r="BQ776" s="251">
        <v>4</v>
      </c>
      <c r="BR776" s="251" t="s">
        <v>566</v>
      </c>
      <c r="BS776" s="251" t="s">
        <v>566</v>
      </c>
      <c r="BT776" s="255" t="s">
        <v>566</v>
      </c>
      <c r="BU776" s="258">
        <v>0</v>
      </c>
      <c r="BV776" s="254" t="s">
        <v>8203</v>
      </c>
      <c r="BW776" s="254" t="s">
        <v>566</v>
      </c>
      <c r="BX776" s="259" t="s">
        <v>566</v>
      </c>
      <c r="BY776" s="259" t="s">
        <v>566</v>
      </c>
      <c r="BZ776" s="259" t="s">
        <v>566</v>
      </c>
      <c r="CA776" s="251"/>
      <c r="CB776" s="251">
        <v>436.43764540000001</v>
      </c>
      <c r="CC776" s="260">
        <v>125.19244344240001</v>
      </c>
      <c r="CD776" s="260">
        <v>197.8100482868</v>
      </c>
      <c r="CE776" s="254">
        <v>32.968078498300002</v>
      </c>
      <c r="CF776" s="254">
        <v>-5.5</v>
      </c>
      <c r="CG776" s="254">
        <v>1.014</v>
      </c>
      <c r="CH776" s="254">
        <v>2.8</v>
      </c>
      <c r="CI776" s="256">
        <v>0.8</v>
      </c>
      <c r="CJ776" s="256">
        <v>0.6319471982</v>
      </c>
      <c r="CK776" s="254">
        <v>49661.570567010996</v>
      </c>
      <c r="CL776" s="254">
        <v>2.8639525799999999E-2</v>
      </c>
      <c r="CM776" s="254">
        <v>2.2841146434000001</v>
      </c>
      <c r="CN776" s="254">
        <v>660.77059999999994</v>
      </c>
      <c r="CO776" s="254">
        <v>1</v>
      </c>
      <c r="CP776" s="254">
        <v>132.4628461248</v>
      </c>
      <c r="CQ776" s="254">
        <v>1.5010811091</v>
      </c>
      <c r="CR776" s="254">
        <v>2290</v>
      </c>
      <c r="CS776" s="254">
        <v>2270.1950000000002</v>
      </c>
      <c r="CT776" s="254">
        <v>89.7</v>
      </c>
      <c r="CU776" s="254">
        <v>232</v>
      </c>
      <c r="CV776" s="254">
        <v>7.7198275862000001</v>
      </c>
      <c r="CW776" s="254">
        <v>0.11600000000000001</v>
      </c>
      <c r="CX776" s="253" t="s">
        <v>393</v>
      </c>
      <c r="CY776" s="253" t="s">
        <v>566</v>
      </c>
      <c r="CZ776" s="254" t="s">
        <v>7165</v>
      </c>
      <c r="DA776" s="254">
        <v>-5.5</v>
      </c>
      <c r="DB776" s="254">
        <v>0.88964309890000004</v>
      </c>
      <c r="DC776" s="254">
        <v>164.84196979519999</v>
      </c>
      <c r="DD776" s="256">
        <v>6.6999916725762887E-9</v>
      </c>
      <c r="DE776" s="254">
        <v>197.8100482868</v>
      </c>
      <c r="DF776" s="256">
        <v>32.968078498300002</v>
      </c>
      <c r="DG776" s="253"/>
      <c r="DH776" s="261" t="s">
        <v>689</v>
      </c>
      <c r="DI776" s="262" t="s">
        <v>689</v>
      </c>
      <c r="DJ776" s="261" t="s">
        <v>689</v>
      </c>
      <c r="DK776" s="254"/>
      <c r="DL776" s="254">
        <v>182.3</v>
      </c>
      <c r="DM776" s="263"/>
      <c r="DN776" s="264">
        <v>960</v>
      </c>
      <c r="DO776" s="264">
        <v>961</v>
      </c>
      <c r="DP776" s="264">
        <v>47.6</v>
      </c>
      <c r="DQ776" s="261"/>
      <c r="DR776" s="262"/>
      <c r="DS776" s="261"/>
      <c r="DT776" s="184"/>
      <c r="DU776" s="184"/>
      <c r="DV776" s="184"/>
      <c r="DW776" s="184"/>
      <c r="DX776" s="184"/>
      <c r="DY776" s="184"/>
      <c r="DZ776" s="184"/>
      <c r="EA776" s="265"/>
      <c r="EB776" s="265"/>
    </row>
    <row r="777" spans="1:132" s="2" customFormat="1" ht="15" customHeight="1" x14ac:dyDescent="0.2">
      <c r="A777" s="21" t="str">
        <f t="shared" si="11"/>
        <v>1260_Дружное (Кумалиягунское и Танеевское)</v>
      </c>
      <c r="B777" s="250">
        <v>51</v>
      </c>
      <c r="C777" s="251" t="s">
        <v>733</v>
      </c>
      <c r="D777" s="251" t="s">
        <v>568</v>
      </c>
      <c r="E777" s="251" t="s">
        <v>1585</v>
      </c>
      <c r="F777" s="251" t="s">
        <v>6</v>
      </c>
      <c r="G777" s="251" t="s">
        <v>1504</v>
      </c>
      <c r="H777" s="251" t="s">
        <v>1586</v>
      </c>
      <c r="I777" s="252" t="s">
        <v>7166</v>
      </c>
      <c r="J777" s="251" t="s">
        <v>18</v>
      </c>
      <c r="K777" s="251" t="s">
        <v>688</v>
      </c>
      <c r="L777" s="251" t="s">
        <v>566</v>
      </c>
      <c r="M777" s="251" t="s">
        <v>396</v>
      </c>
      <c r="N777" s="251" t="s">
        <v>32</v>
      </c>
      <c r="O777" s="251" t="s">
        <v>7</v>
      </c>
      <c r="P777" s="253" t="s">
        <v>5743</v>
      </c>
      <c r="Q777" s="253"/>
      <c r="R777" s="254"/>
      <c r="S777" s="253"/>
      <c r="T777" s="253">
        <v>34</v>
      </c>
      <c r="U777" s="253">
        <v>2384</v>
      </c>
      <c r="V777" s="253">
        <v>2405</v>
      </c>
      <c r="W777" s="254">
        <v>32.78</v>
      </c>
      <c r="X777" s="253" t="s">
        <v>150</v>
      </c>
      <c r="Y777" s="253">
        <v>2507</v>
      </c>
      <c r="Z777" s="253">
        <v>2413.1999999999998</v>
      </c>
      <c r="AA777" s="253" t="s">
        <v>1099</v>
      </c>
      <c r="AB777" s="254" t="s">
        <v>982</v>
      </c>
      <c r="AC777" s="251" t="s">
        <v>5745</v>
      </c>
      <c r="AD777" s="253" t="s">
        <v>5746</v>
      </c>
      <c r="AE777" s="253" t="s">
        <v>415</v>
      </c>
      <c r="AF777" s="253">
        <v>2268</v>
      </c>
      <c r="AG777" s="254" t="s">
        <v>5747</v>
      </c>
      <c r="AH777" s="255" t="s">
        <v>5748</v>
      </c>
      <c r="AI777" s="253" t="s">
        <v>5861</v>
      </c>
      <c r="AJ777" s="251">
        <v>8</v>
      </c>
      <c r="AK777" s="254">
        <v>0</v>
      </c>
      <c r="AL777" s="254">
        <v>9.6999999999999993</v>
      </c>
      <c r="AM777" s="254">
        <v>192</v>
      </c>
      <c r="AN777" s="254">
        <v>145</v>
      </c>
      <c r="AO777" s="254">
        <v>135</v>
      </c>
      <c r="AP777" s="254">
        <v>361.29</v>
      </c>
      <c r="AQ777" s="254">
        <v>363.59</v>
      </c>
      <c r="AR777" s="254">
        <v>141.89891660640001</v>
      </c>
      <c r="AS777" s="254">
        <v>367.44533733330002</v>
      </c>
      <c r="AT777" s="254">
        <v>0</v>
      </c>
      <c r="AU777" s="254">
        <v>89</v>
      </c>
      <c r="AV777" s="254">
        <v>222</v>
      </c>
      <c r="AW777" s="254" t="s">
        <v>4928</v>
      </c>
      <c r="AX777" s="254">
        <v>224.3</v>
      </c>
      <c r="AY777" s="254">
        <v>139.29</v>
      </c>
      <c r="AZ777" s="256">
        <v>2.7957707173999999</v>
      </c>
      <c r="BA777" s="254" t="s">
        <v>566</v>
      </c>
      <c r="BB777" s="254" t="s">
        <v>566</v>
      </c>
      <c r="BC777" s="254">
        <v>406.63181509880002</v>
      </c>
      <c r="BD777" s="254">
        <v>389.42290322579998</v>
      </c>
      <c r="BE777" s="257">
        <v>389.42290322579998</v>
      </c>
      <c r="BF777" s="254">
        <v>1</v>
      </c>
      <c r="BG777" s="254">
        <v>31</v>
      </c>
      <c r="BH777" s="254">
        <v>12072.11</v>
      </c>
      <c r="BI777" s="254" t="s">
        <v>430</v>
      </c>
      <c r="BJ777" s="254" t="s">
        <v>566</v>
      </c>
      <c r="BK777" s="254">
        <v>389.42290322579998</v>
      </c>
      <c r="BL777" s="254">
        <v>389.42290322579998</v>
      </c>
      <c r="BM777" s="254">
        <v>135</v>
      </c>
      <c r="BN777" s="254">
        <v>30</v>
      </c>
      <c r="BO777" s="256">
        <v>11682.687096774</v>
      </c>
      <c r="BP777" s="256" t="s">
        <v>566</v>
      </c>
      <c r="BQ777" s="251">
        <v>8</v>
      </c>
      <c r="BR777" s="251" t="s">
        <v>566</v>
      </c>
      <c r="BS777" s="251" t="s">
        <v>566</v>
      </c>
      <c r="BT777" s="255" t="s">
        <v>566</v>
      </c>
      <c r="BU777" s="258">
        <v>0</v>
      </c>
      <c r="BV777" s="254" t="s">
        <v>8204</v>
      </c>
      <c r="BW777" s="254" t="s">
        <v>7094</v>
      </c>
      <c r="BX777" s="259">
        <v>354.8</v>
      </c>
      <c r="BY777" s="259">
        <v>300</v>
      </c>
      <c r="BZ777" s="259">
        <v>2.2590361446</v>
      </c>
      <c r="CA777" s="251"/>
      <c r="CB777" s="251">
        <v>367.44533733330002</v>
      </c>
      <c r="CC777" s="260">
        <v>141.89891660640001</v>
      </c>
      <c r="CD777" s="260">
        <v>406.63181509880002</v>
      </c>
      <c r="CE777" s="254">
        <v>17.208911873000034</v>
      </c>
      <c r="CF777" s="254">
        <v>-5.5</v>
      </c>
      <c r="CG777" s="254">
        <v>1.014</v>
      </c>
      <c r="CH777" s="254">
        <v>2.8</v>
      </c>
      <c r="CI777" s="256">
        <v>0.8</v>
      </c>
      <c r="CJ777" s="256">
        <v>1.4929129571999999</v>
      </c>
      <c r="CK777" s="254">
        <v>117320.56474313961</v>
      </c>
      <c r="CL777" s="254">
        <v>2.7320786100000001E-2</v>
      </c>
      <c r="CM777" s="254">
        <v>11.8203439304</v>
      </c>
      <c r="CN777" s="254">
        <v>658.34159999999997</v>
      </c>
      <c r="CO777" s="254">
        <v>1</v>
      </c>
      <c r="CP777" s="254">
        <v>406.63146991359997</v>
      </c>
      <c r="CQ777" s="254">
        <v>12.867287273100001</v>
      </c>
      <c r="CR777" s="254">
        <v>2290</v>
      </c>
      <c r="CS777" s="254">
        <v>2267.29</v>
      </c>
      <c r="CT777" s="254">
        <v>83.93</v>
      </c>
      <c r="CU777" s="254">
        <v>232</v>
      </c>
      <c r="CV777" s="254">
        <v>4.3103448275999998</v>
      </c>
      <c r="CW777" s="254">
        <v>0.11600000000000001</v>
      </c>
      <c r="CX777" s="253" t="s">
        <v>393</v>
      </c>
      <c r="CY777" s="253" t="s">
        <v>566</v>
      </c>
      <c r="CZ777" s="254" t="s">
        <v>566</v>
      </c>
      <c r="DA777" s="254">
        <v>-5.5</v>
      </c>
      <c r="DB777" s="254">
        <v>2.7957707173999999</v>
      </c>
      <c r="DC777" s="254">
        <v>389.4229032266</v>
      </c>
      <c r="DD777" s="256">
        <v>8.00014277047012E-10</v>
      </c>
      <c r="DE777" s="254">
        <v>406.63181509880002</v>
      </c>
      <c r="DF777" s="256">
        <v>17.208911873000034</v>
      </c>
      <c r="DG777" s="253"/>
      <c r="DH777" s="261" t="s">
        <v>689</v>
      </c>
      <c r="DI777" s="262" t="s">
        <v>689</v>
      </c>
      <c r="DJ777" s="261" t="s">
        <v>689</v>
      </c>
      <c r="DK777" s="254"/>
      <c r="DL777" s="254">
        <v>182.3</v>
      </c>
      <c r="DM777" s="263"/>
      <c r="DN777" s="264">
        <v>241</v>
      </c>
      <c r="DO777" s="264">
        <v>243</v>
      </c>
      <c r="DP777" s="264">
        <v>334.6</v>
      </c>
      <c r="DQ777" s="261"/>
      <c r="DR777" s="262"/>
      <c r="DS777" s="261"/>
      <c r="DT777" s="184"/>
      <c r="DU777" s="184"/>
      <c r="DV777" s="184"/>
      <c r="DW777" s="184"/>
      <c r="DX777" s="184"/>
      <c r="DY777" s="184"/>
      <c r="DZ777" s="184"/>
      <c r="EA777" s="265"/>
      <c r="EB777" s="265"/>
    </row>
    <row r="778" spans="1:132" s="2" customFormat="1" ht="15" customHeight="1" x14ac:dyDescent="0.2">
      <c r="A778" s="21" t="str">
        <f t="shared" si="11"/>
        <v>1264_Дружное (Кумалиягунское и Танеевское)</v>
      </c>
      <c r="B778" s="250">
        <v>52</v>
      </c>
      <c r="C778" s="251" t="s">
        <v>733</v>
      </c>
      <c r="D778" s="251" t="s">
        <v>568</v>
      </c>
      <c r="E778" s="251" t="s">
        <v>1585</v>
      </c>
      <c r="F778" s="251" t="s">
        <v>6</v>
      </c>
      <c r="G778" s="251" t="s">
        <v>1504</v>
      </c>
      <c r="H778" s="251" t="s">
        <v>1586</v>
      </c>
      <c r="I778" s="252" t="s">
        <v>7167</v>
      </c>
      <c r="J778" s="251" t="s">
        <v>20</v>
      </c>
      <c r="K778" s="251" t="s">
        <v>1593</v>
      </c>
      <c r="L778" s="251" t="s">
        <v>566</v>
      </c>
      <c r="M778" s="251" t="s">
        <v>6267</v>
      </c>
      <c r="N778" s="251" t="s">
        <v>5834</v>
      </c>
      <c r="O778" s="251" t="s">
        <v>9</v>
      </c>
      <c r="P778" s="253" t="s">
        <v>5743</v>
      </c>
      <c r="Q778" s="253"/>
      <c r="R778" s="254"/>
      <c r="S778" s="253"/>
      <c r="T778" s="253">
        <v>22</v>
      </c>
      <c r="U778" s="253">
        <v>2428</v>
      </c>
      <c r="V778" s="253">
        <v>2453.1999999999998</v>
      </c>
      <c r="W778" s="254">
        <v>31.834</v>
      </c>
      <c r="X778" s="253" t="s">
        <v>150</v>
      </c>
      <c r="Y778" s="253">
        <v>2490.6</v>
      </c>
      <c r="Z778" s="253">
        <v>2452.1999999999998</v>
      </c>
      <c r="AA778" s="253" t="s">
        <v>1099</v>
      </c>
      <c r="AB778" s="254" t="s">
        <v>2421</v>
      </c>
      <c r="AC778" s="251" t="s">
        <v>5745</v>
      </c>
      <c r="AD778" s="253" t="s">
        <v>5746</v>
      </c>
      <c r="AE778" s="253" t="s">
        <v>415</v>
      </c>
      <c r="AF778" s="253">
        <v>2421</v>
      </c>
      <c r="AG778" s="254" t="s">
        <v>5747</v>
      </c>
      <c r="AH778" s="255" t="s">
        <v>5748</v>
      </c>
      <c r="AI778" s="253" t="s">
        <v>5768</v>
      </c>
      <c r="AJ778" s="251" t="s">
        <v>566</v>
      </c>
      <c r="AK778" s="254" t="s">
        <v>566</v>
      </c>
      <c r="AL778" s="254">
        <v>9.6999999999999993</v>
      </c>
      <c r="AM778" s="254">
        <v>192</v>
      </c>
      <c r="AN778" s="254">
        <v>112</v>
      </c>
      <c r="AO778" s="254">
        <v>111</v>
      </c>
      <c r="AP778" s="254">
        <v>354.01</v>
      </c>
      <c r="AQ778" s="254">
        <v>355.42</v>
      </c>
      <c r="AR778" s="254">
        <v>110.2148607853</v>
      </c>
      <c r="AS778" s="254">
        <v>353.26129706670002</v>
      </c>
      <c r="AT778" s="254">
        <v>0</v>
      </c>
      <c r="AU778" s="254">
        <v>560</v>
      </c>
      <c r="AV778" s="254">
        <v>194.7</v>
      </c>
      <c r="AW778" s="254" t="s">
        <v>4928</v>
      </c>
      <c r="AX778" s="254">
        <v>196.1</v>
      </c>
      <c r="AY778" s="254">
        <v>159.31</v>
      </c>
      <c r="AZ778" s="256">
        <v>1.0299294741</v>
      </c>
      <c r="BA778" s="254" t="s">
        <v>566</v>
      </c>
      <c r="BB778" s="254" t="s">
        <v>566</v>
      </c>
      <c r="BC778" s="254">
        <v>164.7704564723</v>
      </c>
      <c r="BD778" s="254">
        <v>164.0780645161</v>
      </c>
      <c r="BE778" s="257">
        <v>164.07806451619999</v>
      </c>
      <c r="BF778" s="254">
        <v>1</v>
      </c>
      <c r="BG778" s="254">
        <v>31</v>
      </c>
      <c r="BH778" s="254">
        <v>5086.42</v>
      </c>
      <c r="BI778" s="254" t="s">
        <v>430</v>
      </c>
      <c r="BJ778" s="254" t="s">
        <v>566</v>
      </c>
      <c r="BK778" s="254">
        <v>164.0780645161</v>
      </c>
      <c r="BL778" s="254">
        <v>164.0780645161</v>
      </c>
      <c r="BM778" s="254">
        <v>111</v>
      </c>
      <c r="BN778" s="254">
        <v>30</v>
      </c>
      <c r="BO778" s="256">
        <v>4922.3419354859998</v>
      </c>
      <c r="BP778" s="256" t="s">
        <v>566</v>
      </c>
      <c r="BQ778" s="251" t="s">
        <v>566</v>
      </c>
      <c r="BR778" s="251" t="s">
        <v>566</v>
      </c>
      <c r="BS778" s="251" t="s">
        <v>566</v>
      </c>
      <c r="BT778" s="255" t="s">
        <v>566</v>
      </c>
      <c r="BU778" s="258">
        <v>0</v>
      </c>
      <c r="BV778" s="254" t="s">
        <v>7168</v>
      </c>
      <c r="BW778" s="254" t="s">
        <v>1058</v>
      </c>
      <c r="BX778" s="259">
        <v>333.55</v>
      </c>
      <c r="BY778" s="259">
        <v>142</v>
      </c>
      <c r="BZ778" s="259">
        <v>1.0226863522</v>
      </c>
      <c r="CA778" s="251"/>
      <c r="CB778" s="251">
        <v>354.89502746670001</v>
      </c>
      <c r="CC778" s="260">
        <v>112.40703803300001</v>
      </c>
      <c r="CD778" s="260">
        <v>164.7704564723</v>
      </c>
      <c r="CE778" s="254">
        <v>0.69239195610001047</v>
      </c>
      <c r="CF778" s="254">
        <v>7.46</v>
      </c>
      <c r="CG778" s="254">
        <v>1.0147999999999999</v>
      </c>
      <c r="CH778" s="254">
        <v>2.8</v>
      </c>
      <c r="CI778" s="256">
        <v>0.8</v>
      </c>
      <c r="CJ778" s="256">
        <v>0.62901864910000005</v>
      </c>
      <c r="CK778" s="254">
        <v>49470.429694986902</v>
      </c>
      <c r="CL778" s="254">
        <v>2.8647765799999999E-2</v>
      </c>
      <c r="CM778" s="254">
        <v>2.2900241608999998</v>
      </c>
      <c r="CN778" s="254">
        <v>675.29223999999999</v>
      </c>
      <c r="CO778" s="254">
        <v>1</v>
      </c>
      <c r="CP778" s="254">
        <v>164.7704430064</v>
      </c>
      <c r="CQ778" s="254">
        <v>2.3086666462999998</v>
      </c>
      <c r="CR778" s="254">
        <v>2338</v>
      </c>
      <c r="CS778" s="254">
        <v>2324.1579999999999</v>
      </c>
      <c r="CT778" s="254">
        <v>87.6</v>
      </c>
      <c r="CU778" s="254">
        <v>237</v>
      </c>
      <c r="CV778" s="254">
        <v>17.8481012658</v>
      </c>
      <c r="CW778" s="254">
        <v>0.10349999999999999</v>
      </c>
      <c r="CX778" s="253" t="s">
        <v>393</v>
      </c>
      <c r="CY778" s="253" t="s">
        <v>566</v>
      </c>
      <c r="CZ778" s="254" t="s">
        <v>566</v>
      </c>
      <c r="DA778" s="254">
        <v>-5.5</v>
      </c>
      <c r="DB778" s="254">
        <v>4.5962755884000002</v>
      </c>
      <c r="DC778" s="254">
        <v>731.88893659380005</v>
      </c>
      <c r="DD778" s="256">
        <v>567.81087207760004</v>
      </c>
      <c r="DE778" s="254">
        <v>735.73573328889995</v>
      </c>
      <c r="DF778" s="256">
        <v>571.65766877269994</v>
      </c>
      <c r="DG778" s="253"/>
      <c r="DH778" s="261" t="s">
        <v>689</v>
      </c>
      <c r="DI778" s="262" t="s">
        <v>689</v>
      </c>
      <c r="DJ778" s="261" t="s">
        <v>566</v>
      </c>
      <c r="DK778" s="254"/>
      <c r="DL778" s="254">
        <v>182.3</v>
      </c>
      <c r="DM778" s="263"/>
      <c r="DN778" s="264">
        <v>768</v>
      </c>
      <c r="DO778" s="264">
        <v>776</v>
      </c>
      <c r="DP778" s="264">
        <v>194.4</v>
      </c>
      <c r="DQ778" s="261"/>
      <c r="DR778" s="262"/>
      <c r="DS778" s="261"/>
      <c r="DT778" s="184"/>
      <c r="DU778" s="184"/>
      <c r="DV778" s="184"/>
      <c r="DW778" s="184"/>
      <c r="DX778" s="184"/>
      <c r="DY778" s="184"/>
      <c r="DZ778" s="184"/>
      <c r="EA778" s="265"/>
      <c r="EB778" s="265"/>
    </row>
    <row r="779" spans="1:132" s="2" customFormat="1" ht="15" customHeight="1" x14ac:dyDescent="0.2">
      <c r="A779" s="21" t="str">
        <f t="shared" si="11"/>
        <v>1265_Дружное (Кумалиягунское и Танеевское)</v>
      </c>
      <c r="B779" s="250">
        <v>53</v>
      </c>
      <c r="C779" s="251" t="s">
        <v>733</v>
      </c>
      <c r="D779" s="251" t="s">
        <v>568</v>
      </c>
      <c r="E779" s="251" t="s">
        <v>1585</v>
      </c>
      <c r="F779" s="251" t="s">
        <v>6</v>
      </c>
      <c r="G779" s="251" t="s">
        <v>1504</v>
      </c>
      <c r="H779" s="251" t="s">
        <v>1586</v>
      </c>
      <c r="I779" s="252" t="s">
        <v>7169</v>
      </c>
      <c r="J779" s="251" t="s">
        <v>20</v>
      </c>
      <c r="K779" s="251" t="s">
        <v>1593</v>
      </c>
      <c r="L779" s="251" t="s">
        <v>566</v>
      </c>
      <c r="M779" s="251" t="s">
        <v>6267</v>
      </c>
      <c r="N779" s="251" t="s">
        <v>5834</v>
      </c>
      <c r="O779" s="251" t="s">
        <v>9</v>
      </c>
      <c r="P779" s="253" t="s">
        <v>5743</v>
      </c>
      <c r="Q779" s="253"/>
      <c r="R779" s="254"/>
      <c r="S779" s="253"/>
      <c r="T779" s="253">
        <v>10.8</v>
      </c>
      <c r="U779" s="253">
        <v>2413.4</v>
      </c>
      <c r="V779" s="253">
        <v>2435.4</v>
      </c>
      <c r="W779" s="254">
        <v>10.624000000000001</v>
      </c>
      <c r="X779" s="253" t="s">
        <v>150</v>
      </c>
      <c r="Y779" s="253">
        <v>2473.3000000000002</v>
      </c>
      <c r="Z779" s="253">
        <v>2472.8000000000002</v>
      </c>
      <c r="AA779" s="253" t="s">
        <v>1099</v>
      </c>
      <c r="AB779" s="254" t="s">
        <v>7113</v>
      </c>
      <c r="AC779" s="251" t="s">
        <v>5745</v>
      </c>
      <c r="AD779" s="253" t="s">
        <v>5746</v>
      </c>
      <c r="AE779" s="253" t="s">
        <v>415</v>
      </c>
      <c r="AF779" s="253">
        <v>2379</v>
      </c>
      <c r="AG779" s="254" t="s">
        <v>5747</v>
      </c>
      <c r="AH779" s="255" t="s">
        <v>5748</v>
      </c>
      <c r="AI779" s="253" t="s">
        <v>7118</v>
      </c>
      <c r="AJ779" s="251">
        <v>8</v>
      </c>
      <c r="AK779" s="254" t="s">
        <v>566</v>
      </c>
      <c r="AL779" s="254">
        <v>9.6999999999999993</v>
      </c>
      <c r="AM779" s="254">
        <v>192</v>
      </c>
      <c r="AN779" s="254">
        <v>112</v>
      </c>
      <c r="AO779" s="254">
        <v>102</v>
      </c>
      <c r="AP779" s="254">
        <v>344</v>
      </c>
      <c r="AQ779" s="254">
        <v>344.68</v>
      </c>
      <c r="AR779" s="254">
        <v>115.1701302929</v>
      </c>
      <c r="AS779" s="254">
        <v>358.2592810667</v>
      </c>
      <c r="AT779" s="254">
        <v>0</v>
      </c>
      <c r="AU779" s="254">
        <v>535</v>
      </c>
      <c r="AV779" s="254">
        <v>201.32</v>
      </c>
      <c r="AW779" s="254" t="s">
        <v>4928</v>
      </c>
      <c r="AX779" s="254">
        <v>202</v>
      </c>
      <c r="AY779" s="254">
        <v>142.68</v>
      </c>
      <c r="AZ779" s="256">
        <v>1.4133861472</v>
      </c>
      <c r="BA779" s="254" t="s">
        <v>566</v>
      </c>
      <c r="BB779" s="254" t="s">
        <v>566</v>
      </c>
      <c r="BC779" s="254">
        <v>223.79560932859999</v>
      </c>
      <c r="BD779" s="254">
        <v>201.66193548390001</v>
      </c>
      <c r="BE779" s="257">
        <v>201.66193548390001</v>
      </c>
      <c r="BF779" s="254">
        <v>1</v>
      </c>
      <c r="BG779" s="254">
        <v>31</v>
      </c>
      <c r="BH779" s="254">
        <v>6251.52</v>
      </c>
      <c r="BI779" s="254" t="s">
        <v>430</v>
      </c>
      <c r="BJ779" s="254" t="s">
        <v>566</v>
      </c>
      <c r="BK779" s="254">
        <v>201.66193548390001</v>
      </c>
      <c r="BL779" s="254">
        <v>201.66193548390001</v>
      </c>
      <c r="BM779" s="254">
        <v>102</v>
      </c>
      <c r="BN779" s="254">
        <v>30</v>
      </c>
      <c r="BO779" s="256">
        <v>6049.8580645169995</v>
      </c>
      <c r="BP779" s="256" t="s">
        <v>566</v>
      </c>
      <c r="BQ779" s="251">
        <v>8</v>
      </c>
      <c r="BR779" s="251" t="s">
        <v>566</v>
      </c>
      <c r="BS779" s="251" t="s">
        <v>566</v>
      </c>
      <c r="BT779" s="255" t="s">
        <v>566</v>
      </c>
      <c r="BU779" s="258">
        <v>0</v>
      </c>
      <c r="BV779" s="254" t="s">
        <v>7170</v>
      </c>
      <c r="BW779" s="254" t="s">
        <v>1058</v>
      </c>
      <c r="BX779" s="259">
        <v>336.06</v>
      </c>
      <c r="BY779" s="259">
        <v>43</v>
      </c>
      <c r="BZ779" s="259">
        <v>0.31913314529999998</v>
      </c>
      <c r="CA779" s="251"/>
      <c r="CB779" s="251">
        <v>359.97758573329997</v>
      </c>
      <c r="CC779" s="260">
        <v>118.41418767339999</v>
      </c>
      <c r="CD779" s="260">
        <v>223.79560932859999</v>
      </c>
      <c r="CE779" s="254">
        <v>22.133673844699985</v>
      </c>
      <c r="CF779" s="254">
        <v>-5.5</v>
      </c>
      <c r="CG779" s="254">
        <v>1.01536</v>
      </c>
      <c r="CH779" s="254">
        <v>2.8</v>
      </c>
      <c r="CI779" s="256">
        <v>0.8</v>
      </c>
      <c r="CJ779" s="256">
        <v>0.773102234</v>
      </c>
      <c r="CK779" s="254">
        <v>60835.7240358411</v>
      </c>
      <c r="CL779" s="254">
        <v>2.8239331400000001E-2</v>
      </c>
      <c r="CM779" s="254">
        <v>3.3695733092000002</v>
      </c>
      <c r="CN779" s="254">
        <v>677.29172000000005</v>
      </c>
      <c r="CO779" s="254">
        <v>1</v>
      </c>
      <c r="CP779" s="254">
        <v>223.7956651897</v>
      </c>
      <c r="CQ779" s="254">
        <v>4.1231705426999996</v>
      </c>
      <c r="CR779" s="254">
        <v>2338</v>
      </c>
      <c r="CS779" s="254">
        <v>2331.299</v>
      </c>
      <c r="CT779" s="254">
        <v>87.6</v>
      </c>
      <c r="CU779" s="254">
        <v>237</v>
      </c>
      <c r="CV779" s="254">
        <v>15.0548523207</v>
      </c>
      <c r="CW779" s="254">
        <v>0.10349999999999999</v>
      </c>
      <c r="CX779" s="253" t="s">
        <v>393</v>
      </c>
      <c r="CY779" s="253" t="s">
        <v>566</v>
      </c>
      <c r="CZ779" s="254" t="s">
        <v>566</v>
      </c>
      <c r="DA779" s="254">
        <v>-5.5</v>
      </c>
      <c r="DB779" s="254">
        <v>1.4190779566</v>
      </c>
      <c r="DC779" s="254">
        <v>201.66193548460001</v>
      </c>
      <c r="DD779" s="256">
        <v>6.999982815614203E-10</v>
      </c>
      <c r="DE779" s="254">
        <v>223.79560932859999</v>
      </c>
      <c r="DF779" s="256">
        <v>22.133673844699985</v>
      </c>
      <c r="DG779" s="253"/>
      <c r="DH779" s="261" t="s">
        <v>689</v>
      </c>
      <c r="DI779" s="262" t="s">
        <v>689</v>
      </c>
      <c r="DJ779" s="261" t="s">
        <v>566</v>
      </c>
      <c r="DK779" s="254"/>
      <c r="DL779" s="254">
        <v>182.3</v>
      </c>
      <c r="DM779" s="263"/>
      <c r="DN779" s="264">
        <v>1065</v>
      </c>
      <c r="DO779" s="264">
        <v>1077</v>
      </c>
      <c r="DP779" s="264">
        <v>59.9</v>
      </c>
      <c r="DQ779" s="261"/>
      <c r="DR779" s="262"/>
      <c r="DS779" s="261"/>
      <c r="DT779" s="184"/>
      <c r="DU779" s="184"/>
      <c r="DV779" s="184"/>
      <c r="DW779" s="184"/>
      <c r="DX779" s="184"/>
      <c r="DY779" s="184"/>
      <c r="DZ779" s="184"/>
      <c r="EA779" s="265"/>
      <c r="EB779" s="265"/>
    </row>
    <row r="780" spans="1:132" s="2" customFormat="1" ht="15" customHeight="1" x14ac:dyDescent="0.2">
      <c r="A780" s="21" t="str">
        <f t="shared" si="11"/>
        <v>1266_Дружное (Кумалиягунское и Танеевское)</v>
      </c>
      <c r="B780" s="250">
        <v>54</v>
      </c>
      <c r="C780" s="251" t="s">
        <v>733</v>
      </c>
      <c r="D780" s="251" t="s">
        <v>568</v>
      </c>
      <c r="E780" s="251" t="s">
        <v>1585</v>
      </c>
      <c r="F780" s="251" t="s">
        <v>8</v>
      </c>
      <c r="G780" s="251" t="s">
        <v>1504</v>
      </c>
      <c r="H780" s="251" t="s">
        <v>1586</v>
      </c>
      <c r="I780" s="252" t="s">
        <v>7171</v>
      </c>
      <c r="J780" s="251" t="s">
        <v>12</v>
      </c>
      <c r="K780" s="251" t="s">
        <v>1593</v>
      </c>
      <c r="L780" s="251" t="s">
        <v>566</v>
      </c>
      <c r="M780" s="251" t="s">
        <v>6267</v>
      </c>
      <c r="N780" s="251" t="s">
        <v>5834</v>
      </c>
      <c r="O780" s="251" t="s">
        <v>9</v>
      </c>
      <c r="P780" s="253" t="s">
        <v>5743</v>
      </c>
      <c r="Q780" s="253"/>
      <c r="R780" s="254"/>
      <c r="S780" s="253"/>
      <c r="T780" s="253">
        <v>11.4</v>
      </c>
      <c r="U780" s="253">
        <v>2542.8000000000002</v>
      </c>
      <c r="V780" s="253">
        <v>2560.4</v>
      </c>
      <c r="W780" s="254">
        <v>149.06399999999999</v>
      </c>
      <c r="X780" s="253" t="s">
        <v>150</v>
      </c>
      <c r="Y780" s="253">
        <v>2613</v>
      </c>
      <c r="Z780" s="253">
        <v>2607.9</v>
      </c>
      <c r="AA780" s="253" t="s">
        <v>1099</v>
      </c>
      <c r="AB780" s="254" t="s">
        <v>1065</v>
      </c>
      <c r="AC780" s="251" t="s">
        <v>5745</v>
      </c>
      <c r="AD780" s="253" t="s">
        <v>5746</v>
      </c>
      <c r="AE780" s="253" t="s">
        <v>415</v>
      </c>
      <c r="AF780" s="253">
        <v>2400</v>
      </c>
      <c r="AG780" s="254" t="s">
        <v>5747</v>
      </c>
      <c r="AH780" s="255" t="s">
        <v>5748</v>
      </c>
      <c r="AI780" s="253" t="s">
        <v>5782</v>
      </c>
      <c r="AJ780" s="251" t="s">
        <v>566</v>
      </c>
      <c r="AK780" s="254" t="s">
        <v>566</v>
      </c>
      <c r="AL780" s="254">
        <v>17</v>
      </c>
      <c r="AM780" s="254">
        <v>161</v>
      </c>
      <c r="AN780" s="254">
        <v>86</v>
      </c>
      <c r="AO780" s="254">
        <v>85</v>
      </c>
      <c r="AP780" s="254">
        <v>329.3</v>
      </c>
      <c r="AQ780" s="254">
        <v>331.1</v>
      </c>
      <c r="AR780" s="254">
        <v>114.9924910908</v>
      </c>
      <c r="AS780" s="254">
        <v>358.16153173330002</v>
      </c>
      <c r="AT780" s="254">
        <v>0</v>
      </c>
      <c r="AU780" s="254">
        <v>355</v>
      </c>
      <c r="AV780" s="254">
        <v>202.6</v>
      </c>
      <c r="AW780" s="254" t="s">
        <v>4928</v>
      </c>
      <c r="AX780" s="254">
        <v>204.4</v>
      </c>
      <c r="AY780" s="254">
        <v>126.7</v>
      </c>
      <c r="AZ780" s="256">
        <v>0.1685897599</v>
      </c>
      <c r="BA780" s="254" t="s">
        <v>566</v>
      </c>
      <c r="BB780" s="254" t="s">
        <v>566</v>
      </c>
      <c r="BC780" s="254">
        <v>26.4718211303</v>
      </c>
      <c r="BD780" s="254">
        <v>21.360322580599998</v>
      </c>
      <c r="BE780" s="257">
        <v>21.3603225807</v>
      </c>
      <c r="BF780" s="254">
        <v>1</v>
      </c>
      <c r="BG780" s="254">
        <v>31</v>
      </c>
      <c r="BH780" s="254">
        <v>662.17</v>
      </c>
      <c r="BI780" s="254" t="s">
        <v>430</v>
      </c>
      <c r="BJ780" s="254" t="s">
        <v>566</v>
      </c>
      <c r="BK780" s="254">
        <v>21.360322580599998</v>
      </c>
      <c r="BL780" s="254">
        <v>21.360322580599998</v>
      </c>
      <c r="BM780" s="254">
        <v>85</v>
      </c>
      <c r="BN780" s="254">
        <v>30</v>
      </c>
      <c r="BO780" s="256">
        <v>640.80967742099995</v>
      </c>
      <c r="BP780" s="256" t="s">
        <v>566</v>
      </c>
      <c r="BQ780" s="251" t="s">
        <v>566</v>
      </c>
      <c r="BR780" s="251" t="s">
        <v>566</v>
      </c>
      <c r="BS780" s="251" t="s">
        <v>566</v>
      </c>
      <c r="BT780" s="255" t="s">
        <v>566</v>
      </c>
      <c r="BU780" s="258">
        <v>0</v>
      </c>
      <c r="BV780" s="254" t="s">
        <v>7172</v>
      </c>
      <c r="BW780" s="254" t="s">
        <v>566</v>
      </c>
      <c r="BX780" s="259" t="s">
        <v>566</v>
      </c>
      <c r="BY780" s="259" t="s">
        <v>566</v>
      </c>
      <c r="BZ780" s="259" t="s">
        <v>566</v>
      </c>
      <c r="CA780" s="251"/>
      <c r="CB780" s="251">
        <v>359.94876666670001</v>
      </c>
      <c r="CC780" s="260">
        <v>115.2078295447</v>
      </c>
      <c r="CD780" s="260">
        <v>26.4718211303</v>
      </c>
      <c r="CE780" s="254">
        <v>5.1114985496000003</v>
      </c>
      <c r="CF780" s="254">
        <v>-5.5</v>
      </c>
      <c r="CG780" s="254">
        <v>1.01528</v>
      </c>
      <c r="CH780" s="254">
        <v>2.8</v>
      </c>
      <c r="CI780" s="256">
        <v>0.8</v>
      </c>
      <c r="CJ780" s="256">
        <v>8.1888101800000002E-2</v>
      </c>
      <c r="CK780" s="254">
        <v>6443.2997813734</v>
      </c>
      <c r="CL780" s="254">
        <v>3.7687758000000002E-2</v>
      </c>
      <c r="CM780" s="254">
        <v>5.2538068899999998E-2</v>
      </c>
      <c r="CN780" s="254">
        <v>674.64599999999996</v>
      </c>
      <c r="CO780" s="254">
        <v>1</v>
      </c>
      <c r="CP780" s="254">
        <v>26.4718041882</v>
      </c>
      <c r="CQ780" s="254">
        <v>7.7526419400000005E-2</v>
      </c>
      <c r="CR780" s="254">
        <v>2338</v>
      </c>
      <c r="CS780" s="254">
        <v>2320.25</v>
      </c>
      <c r="CT780" s="254">
        <v>89.2</v>
      </c>
      <c r="CU780" s="254">
        <v>237</v>
      </c>
      <c r="CV780" s="254">
        <v>14.5147679325</v>
      </c>
      <c r="CW780" s="254">
        <v>0.10349999999999999</v>
      </c>
      <c r="CX780" s="253" t="s">
        <v>393</v>
      </c>
      <c r="CY780" s="253" t="s">
        <v>566</v>
      </c>
      <c r="CZ780" s="254" t="s">
        <v>566</v>
      </c>
      <c r="DA780" s="254">
        <v>-5.5</v>
      </c>
      <c r="DB780" s="254">
        <v>0.1691375524</v>
      </c>
      <c r="DC780" s="254">
        <v>21.3603225777</v>
      </c>
      <c r="DD780" s="256">
        <v>-3.000000248221113E-9</v>
      </c>
      <c r="DE780" s="254">
        <v>26.4718211303</v>
      </c>
      <c r="DF780" s="256">
        <v>5.1114985496000003</v>
      </c>
      <c r="DG780" s="253"/>
      <c r="DH780" s="261" t="s">
        <v>689</v>
      </c>
      <c r="DI780" s="262" t="s">
        <v>689</v>
      </c>
      <c r="DJ780" s="261" t="s">
        <v>566</v>
      </c>
      <c r="DK780" s="254"/>
      <c r="DL780" s="254">
        <v>144</v>
      </c>
      <c r="DM780" s="263"/>
      <c r="DN780" s="264">
        <v>604</v>
      </c>
      <c r="DO780" s="264">
        <v>607</v>
      </c>
      <c r="DP780" s="264">
        <v>20.100000000000001</v>
      </c>
      <c r="DQ780" s="261"/>
      <c r="DR780" s="262"/>
      <c r="DS780" s="261"/>
      <c r="DT780" s="184"/>
      <c r="DU780" s="184"/>
      <c r="DV780" s="184"/>
      <c r="DW780" s="184"/>
      <c r="DX780" s="184"/>
      <c r="DY780" s="184"/>
      <c r="DZ780" s="184"/>
      <c r="EA780" s="265"/>
      <c r="EB780" s="265"/>
    </row>
    <row r="781" spans="1:132" s="2" customFormat="1" ht="15" customHeight="1" x14ac:dyDescent="0.2">
      <c r="A781" s="21" t="str">
        <f t="shared" si="11"/>
        <v>1267_Дружное (Кумалиягунское и Танеевское)</v>
      </c>
      <c r="B781" s="250">
        <v>55</v>
      </c>
      <c r="C781" s="251" t="s">
        <v>733</v>
      </c>
      <c r="D781" s="251" t="s">
        <v>568</v>
      </c>
      <c r="E781" s="251" t="s">
        <v>1585</v>
      </c>
      <c r="F781" s="251" t="s">
        <v>8</v>
      </c>
      <c r="G781" s="251" t="s">
        <v>1504</v>
      </c>
      <c r="H781" s="251" t="s">
        <v>1586</v>
      </c>
      <c r="I781" s="252" t="s">
        <v>7173</v>
      </c>
      <c r="J781" s="251" t="s">
        <v>12</v>
      </c>
      <c r="K781" s="251" t="s">
        <v>1593</v>
      </c>
      <c r="L781" s="251" t="s">
        <v>566</v>
      </c>
      <c r="M781" s="251" t="s">
        <v>6267</v>
      </c>
      <c r="N781" s="251" t="s">
        <v>7174</v>
      </c>
      <c r="O781" s="251" t="s">
        <v>9</v>
      </c>
      <c r="P781" s="253" t="s">
        <v>5743</v>
      </c>
      <c r="Q781" s="253"/>
      <c r="R781" s="254"/>
      <c r="S781" s="253"/>
      <c r="T781" s="253">
        <v>19.3</v>
      </c>
      <c r="U781" s="253">
        <v>2463.6</v>
      </c>
      <c r="V781" s="253">
        <v>2491</v>
      </c>
      <c r="W781" s="254">
        <v>64.012</v>
      </c>
      <c r="X781" s="253" t="s">
        <v>150</v>
      </c>
      <c r="Y781" s="253">
        <v>2538</v>
      </c>
      <c r="Z781" s="253">
        <v>2493.4</v>
      </c>
      <c r="AA781" s="253" t="s">
        <v>1099</v>
      </c>
      <c r="AB781" s="254" t="s">
        <v>858</v>
      </c>
      <c r="AC781" s="251" t="s">
        <v>5745</v>
      </c>
      <c r="AD781" s="253" t="s">
        <v>5746</v>
      </c>
      <c r="AE781" s="253" t="s">
        <v>415</v>
      </c>
      <c r="AF781" s="253">
        <v>2298</v>
      </c>
      <c r="AG781" s="254" t="s">
        <v>5747</v>
      </c>
      <c r="AH781" s="255" t="s">
        <v>5777</v>
      </c>
      <c r="AI781" s="253" t="s">
        <v>5759</v>
      </c>
      <c r="AJ781" s="251" t="s">
        <v>566</v>
      </c>
      <c r="AK781" s="254" t="s">
        <v>566</v>
      </c>
      <c r="AL781" s="254">
        <v>17</v>
      </c>
      <c r="AM781" s="254">
        <v>161</v>
      </c>
      <c r="AN781" s="254">
        <v>86</v>
      </c>
      <c r="AO781" s="254">
        <v>85</v>
      </c>
      <c r="AP781" s="254">
        <v>329.22</v>
      </c>
      <c r="AQ781" s="254">
        <v>330.52</v>
      </c>
      <c r="AR781" s="254">
        <v>113.7788315147</v>
      </c>
      <c r="AS781" s="254">
        <v>357.57780133329999</v>
      </c>
      <c r="AT781" s="254">
        <v>0</v>
      </c>
      <c r="AU781" s="254">
        <v>410</v>
      </c>
      <c r="AV781" s="254">
        <v>199.99</v>
      </c>
      <c r="AW781" s="254" t="s">
        <v>4928</v>
      </c>
      <c r="AX781" s="254">
        <v>201.3</v>
      </c>
      <c r="AY781" s="254">
        <v>129.22999999999999</v>
      </c>
      <c r="AZ781" s="256">
        <v>0.66824141999999997</v>
      </c>
      <c r="BA781" s="254" t="s">
        <v>566</v>
      </c>
      <c r="BB781" s="254" t="s">
        <v>566</v>
      </c>
      <c r="BC781" s="254">
        <v>106.0222758187</v>
      </c>
      <c r="BD781" s="254">
        <v>86.3568387097</v>
      </c>
      <c r="BE781" s="257">
        <v>86.3568387097</v>
      </c>
      <c r="BF781" s="254">
        <v>1</v>
      </c>
      <c r="BG781" s="254">
        <v>31</v>
      </c>
      <c r="BH781" s="254">
        <v>2677.0619999999999</v>
      </c>
      <c r="BI781" s="254" t="s">
        <v>430</v>
      </c>
      <c r="BJ781" s="254" t="s">
        <v>566</v>
      </c>
      <c r="BK781" s="254">
        <v>86.3568387097</v>
      </c>
      <c r="BL781" s="254">
        <v>86.3568387097</v>
      </c>
      <c r="BM781" s="254">
        <v>85</v>
      </c>
      <c r="BN781" s="254">
        <v>30</v>
      </c>
      <c r="BO781" s="256">
        <v>2590.705161291</v>
      </c>
      <c r="BP781" s="256" t="s">
        <v>566</v>
      </c>
      <c r="BQ781" s="251" t="s">
        <v>566</v>
      </c>
      <c r="BR781" s="251" t="s">
        <v>566</v>
      </c>
      <c r="BS781" s="251" t="s">
        <v>566</v>
      </c>
      <c r="BT781" s="255" t="s">
        <v>566</v>
      </c>
      <c r="BU781" s="258">
        <v>0</v>
      </c>
      <c r="BV781" s="254" t="s">
        <v>7175</v>
      </c>
      <c r="BW781" s="254" t="s">
        <v>566</v>
      </c>
      <c r="BX781" s="259" t="s">
        <v>566</v>
      </c>
      <c r="BY781" s="259" t="s">
        <v>566</v>
      </c>
      <c r="BZ781" s="259" t="s">
        <v>566</v>
      </c>
      <c r="CA781" s="251"/>
      <c r="CB781" s="251">
        <v>358.66262666670002</v>
      </c>
      <c r="CC781" s="260">
        <v>115.05857346720001</v>
      </c>
      <c r="CD781" s="260">
        <v>106.0222758187</v>
      </c>
      <c r="CE781" s="254">
        <v>19.665437108999996</v>
      </c>
      <c r="CF781" s="254">
        <v>-5.5</v>
      </c>
      <c r="CG781" s="254">
        <v>1.0147900000000001</v>
      </c>
      <c r="CH781" s="254">
        <v>2.8</v>
      </c>
      <c r="CI781" s="256">
        <v>0.8</v>
      </c>
      <c r="CJ781" s="256">
        <v>0.3310623037</v>
      </c>
      <c r="CK781" s="254">
        <v>26036.8004255661</v>
      </c>
      <c r="CL781" s="254">
        <v>3.0405300900000001E-2</v>
      </c>
      <c r="CM781" s="254">
        <v>0.67020707690000003</v>
      </c>
      <c r="CN781" s="254">
        <v>676.00400000000002</v>
      </c>
      <c r="CO781" s="254">
        <v>1</v>
      </c>
      <c r="CP781" s="254">
        <v>106.0223276199</v>
      </c>
      <c r="CQ781" s="254">
        <v>0.98856278590000002</v>
      </c>
      <c r="CR781" s="254">
        <v>2338</v>
      </c>
      <c r="CS781" s="254">
        <v>2325.1</v>
      </c>
      <c r="CT781" s="254">
        <v>89.2</v>
      </c>
      <c r="CU781" s="254">
        <v>237</v>
      </c>
      <c r="CV781" s="254">
        <v>15.6160337553</v>
      </c>
      <c r="CW781" s="254">
        <v>7.2333333299999997E-2</v>
      </c>
      <c r="CX781" s="253" t="s">
        <v>393</v>
      </c>
      <c r="CY781" s="253" t="s">
        <v>566</v>
      </c>
      <c r="CZ781" s="254" t="s">
        <v>566</v>
      </c>
      <c r="DA781" s="254">
        <v>-5.5</v>
      </c>
      <c r="DB781" s="254">
        <v>0.67003505480000003</v>
      </c>
      <c r="DC781" s="254">
        <v>86.356838711199998</v>
      </c>
      <c r="DD781" s="256">
        <v>1.4999983477537171E-9</v>
      </c>
      <c r="DE781" s="254">
        <v>106.0222758187</v>
      </c>
      <c r="DF781" s="256">
        <v>19.665437108999996</v>
      </c>
      <c r="DG781" s="253"/>
      <c r="DH781" s="261" t="s">
        <v>689</v>
      </c>
      <c r="DI781" s="262" t="s">
        <v>689</v>
      </c>
      <c r="DJ781" s="261" t="s">
        <v>566</v>
      </c>
      <c r="DK781" s="254"/>
      <c r="DL781" s="254">
        <v>144</v>
      </c>
      <c r="DM781" s="263"/>
      <c r="DN781" s="264">
        <v>813</v>
      </c>
      <c r="DO781" s="264">
        <v>818</v>
      </c>
      <c r="DP781" s="264">
        <v>165.1</v>
      </c>
      <c r="DQ781" s="261"/>
      <c r="DR781" s="262"/>
      <c r="DS781" s="261"/>
      <c r="DT781" s="184"/>
      <c r="DU781" s="184"/>
      <c r="DV781" s="184"/>
      <c r="DW781" s="184"/>
      <c r="DX781" s="184"/>
      <c r="DY781" s="184"/>
      <c r="DZ781" s="184"/>
      <c r="EA781" s="265"/>
      <c r="EB781" s="265"/>
    </row>
    <row r="782" spans="1:132" s="2" customFormat="1" ht="15" customHeight="1" x14ac:dyDescent="0.2">
      <c r="A782" s="21" t="str">
        <f t="shared" si="11"/>
        <v>1294_Дружное (Кумалиягунское и Танеевское)</v>
      </c>
      <c r="B782" s="250">
        <v>56</v>
      </c>
      <c r="C782" s="251" t="s">
        <v>733</v>
      </c>
      <c r="D782" s="251" t="s">
        <v>568</v>
      </c>
      <c r="E782" s="251" t="s">
        <v>1585</v>
      </c>
      <c r="F782" s="251" t="s">
        <v>8</v>
      </c>
      <c r="G782" s="251" t="s">
        <v>1504</v>
      </c>
      <c r="H782" s="251" t="s">
        <v>1586</v>
      </c>
      <c r="I782" s="252" t="s">
        <v>7176</v>
      </c>
      <c r="J782" s="251" t="s">
        <v>11</v>
      </c>
      <c r="K782" s="251" t="s">
        <v>688</v>
      </c>
      <c r="L782" s="251" t="s">
        <v>566</v>
      </c>
      <c r="M782" s="251" t="s">
        <v>705</v>
      </c>
      <c r="N782" s="251" t="s">
        <v>5834</v>
      </c>
      <c r="O782" s="251" t="s">
        <v>9</v>
      </c>
      <c r="P782" s="253" t="s">
        <v>5743</v>
      </c>
      <c r="Q782" s="253"/>
      <c r="R782" s="254"/>
      <c r="S782" s="253"/>
      <c r="T782" s="253">
        <v>17</v>
      </c>
      <c r="U782" s="253">
        <v>2670.4</v>
      </c>
      <c r="V782" s="253">
        <v>2685.3</v>
      </c>
      <c r="W782" s="254">
        <v>270.62599999999998</v>
      </c>
      <c r="X782" s="253" t="s">
        <v>150</v>
      </c>
      <c r="Y782" s="253">
        <v>2710</v>
      </c>
      <c r="Z782" s="253">
        <v>2703.8</v>
      </c>
      <c r="AA782" s="253" t="s">
        <v>1099</v>
      </c>
      <c r="AB782" s="254" t="s">
        <v>7177</v>
      </c>
      <c r="AC782" s="251" t="s">
        <v>5745</v>
      </c>
      <c r="AD782" s="253" t="s">
        <v>5746</v>
      </c>
      <c r="AE782" s="253" t="s">
        <v>415</v>
      </c>
      <c r="AF782" s="253">
        <v>2639</v>
      </c>
      <c r="AG782" s="254" t="s">
        <v>5747</v>
      </c>
      <c r="AH782" s="255" t="s">
        <v>5841</v>
      </c>
      <c r="AI782" s="253" t="s">
        <v>6756</v>
      </c>
      <c r="AJ782" s="251" t="s">
        <v>566</v>
      </c>
      <c r="AK782" s="254" t="s">
        <v>566</v>
      </c>
      <c r="AL782" s="254">
        <v>17</v>
      </c>
      <c r="AM782" s="254">
        <v>161</v>
      </c>
      <c r="AN782" s="254">
        <v>115</v>
      </c>
      <c r="AO782" s="254">
        <v>114</v>
      </c>
      <c r="AP782" s="254">
        <v>356.01</v>
      </c>
      <c r="AQ782" s="254">
        <v>357.62</v>
      </c>
      <c r="AR782" s="254">
        <v>137.68912905209999</v>
      </c>
      <c r="AS782" s="254">
        <v>379.4435989333</v>
      </c>
      <c r="AT782" s="254">
        <v>26</v>
      </c>
      <c r="AU782" s="254">
        <v>0</v>
      </c>
      <c r="AV782" s="254">
        <v>235.3</v>
      </c>
      <c r="AW782" s="254" t="s">
        <v>5456</v>
      </c>
      <c r="AX782" s="254">
        <v>236.91</v>
      </c>
      <c r="AY782" s="254">
        <v>120.71</v>
      </c>
      <c r="AZ782" s="256">
        <v>1.3838888222000001</v>
      </c>
      <c r="BA782" s="254" t="s">
        <v>566</v>
      </c>
      <c r="BB782" s="254" t="s">
        <v>566</v>
      </c>
      <c r="BC782" s="254">
        <v>200.3164220955</v>
      </c>
      <c r="BD782" s="254">
        <v>167.04921973090001</v>
      </c>
      <c r="BE782" s="257">
        <v>167.04921973099999</v>
      </c>
      <c r="BF782" s="254">
        <v>1</v>
      </c>
      <c r="BG782" s="254">
        <v>27.875</v>
      </c>
      <c r="BH782" s="254">
        <v>4656.4970000000003</v>
      </c>
      <c r="BI782" s="254" t="s">
        <v>430</v>
      </c>
      <c r="BJ782" s="254" t="s">
        <v>566</v>
      </c>
      <c r="BK782" s="254">
        <v>167.04921973090001</v>
      </c>
      <c r="BL782" s="254">
        <v>167.04921973090001</v>
      </c>
      <c r="BM782" s="254">
        <v>114</v>
      </c>
      <c r="BN782" s="254">
        <v>30</v>
      </c>
      <c r="BO782" s="256">
        <v>5011.4765919299998</v>
      </c>
      <c r="BP782" s="256" t="s">
        <v>566</v>
      </c>
      <c r="BQ782" s="251" t="s">
        <v>566</v>
      </c>
      <c r="BR782" s="251" t="s">
        <v>566</v>
      </c>
      <c r="BS782" s="251" t="s">
        <v>566</v>
      </c>
      <c r="BT782" s="255" t="s">
        <v>566</v>
      </c>
      <c r="BU782" s="258">
        <v>0</v>
      </c>
      <c r="BV782" s="254" t="s">
        <v>7178</v>
      </c>
      <c r="BW782" s="254" t="s">
        <v>566</v>
      </c>
      <c r="BX782" s="259" t="s">
        <v>566</v>
      </c>
      <c r="BY782" s="259" t="s">
        <v>566</v>
      </c>
      <c r="BZ782" s="259" t="s">
        <v>566</v>
      </c>
      <c r="CA782" s="251"/>
      <c r="CB782" s="251">
        <v>381.6726546667</v>
      </c>
      <c r="CC782" s="260">
        <v>139.430162682</v>
      </c>
      <c r="CD782" s="260">
        <v>200.3164220955</v>
      </c>
      <c r="CE782" s="254">
        <v>33.267202364500008</v>
      </c>
      <c r="CF782" s="254">
        <v>5.3</v>
      </c>
      <c r="CG782" s="254">
        <v>1.01552</v>
      </c>
      <c r="CH782" s="254">
        <v>2.8</v>
      </c>
      <c r="CI782" s="256">
        <v>0.8</v>
      </c>
      <c r="CJ782" s="256">
        <v>0.64040903240000002</v>
      </c>
      <c r="CK782" s="254">
        <v>50401.983991266097</v>
      </c>
      <c r="CL782" s="254">
        <v>2.8608132099999999E-2</v>
      </c>
      <c r="CM782" s="254">
        <v>2.5974645286000002</v>
      </c>
      <c r="CN782" s="254">
        <v>674.41639999999995</v>
      </c>
      <c r="CO782" s="254">
        <v>1</v>
      </c>
      <c r="CP782" s="254">
        <v>200.3158785734</v>
      </c>
      <c r="CQ782" s="254">
        <v>3.6884129966999999</v>
      </c>
      <c r="CR782" s="254">
        <v>2338</v>
      </c>
      <c r="CS782" s="254">
        <v>2322.13</v>
      </c>
      <c r="CT782" s="254">
        <v>86.5</v>
      </c>
      <c r="CU782" s="254">
        <v>237</v>
      </c>
      <c r="CV782" s="254">
        <v>0.7172995781</v>
      </c>
      <c r="CW782" s="254">
        <v>0.10349999999999999</v>
      </c>
      <c r="CX782" s="253" t="s">
        <v>393</v>
      </c>
      <c r="CY782" s="253" t="s">
        <v>566</v>
      </c>
      <c r="CZ782" s="254" t="s">
        <v>566</v>
      </c>
      <c r="DA782" s="254">
        <v>-5.5</v>
      </c>
      <c r="DB782" s="254">
        <v>2.9658226611999998</v>
      </c>
      <c r="DC782" s="254">
        <v>359.74714760860002</v>
      </c>
      <c r="DD782" s="256">
        <v>192.69792787760002</v>
      </c>
      <c r="DE782" s="254">
        <v>433.98146436019999</v>
      </c>
      <c r="DF782" s="256">
        <v>266.9322446292</v>
      </c>
      <c r="DG782" s="253"/>
      <c r="DH782" s="261" t="s">
        <v>689</v>
      </c>
      <c r="DI782" s="262" t="s">
        <v>689</v>
      </c>
      <c r="DJ782" s="261" t="s">
        <v>566</v>
      </c>
      <c r="DK782" s="254"/>
      <c r="DL782" s="254">
        <v>144</v>
      </c>
      <c r="DM782" s="263"/>
      <c r="DN782" s="264">
        <v>1086</v>
      </c>
      <c r="DO782" s="264">
        <v>1091</v>
      </c>
      <c r="DP782" s="264">
        <v>109.8</v>
      </c>
      <c r="DQ782" s="261"/>
      <c r="DR782" s="262"/>
      <c r="DS782" s="261"/>
      <c r="DT782" s="184"/>
      <c r="DU782" s="184"/>
      <c r="DV782" s="184"/>
      <c r="DW782" s="184"/>
      <c r="DX782" s="184"/>
      <c r="DY782" s="184"/>
      <c r="DZ782" s="184"/>
      <c r="EA782" s="265"/>
      <c r="EB782" s="265"/>
    </row>
    <row r="783" spans="1:132" s="2" customFormat="1" ht="15" customHeight="1" x14ac:dyDescent="0.2">
      <c r="A783" s="21" t="str">
        <f t="shared" si="11"/>
        <v>1329_Дружное (Кумалиягунское и Танеевское)</v>
      </c>
      <c r="B783" s="250">
        <v>57</v>
      </c>
      <c r="C783" s="251" t="s">
        <v>733</v>
      </c>
      <c r="D783" s="251" t="s">
        <v>568</v>
      </c>
      <c r="E783" s="251" t="s">
        <v>1585</v>
      </c>
      <c r="F783" s="251" t="s">
        <v>6</v>
      </c>
      <c r="G783" s="251" t="s">
        <v>1504</v>
      </c>
      <c r="H783" s="251" t="s">
        <v>1586</v>
      </c>
      <c r="I783" s="252" t="s">
        <v>7179</v>
      </c>
      <c r="J783" s="251" t="s">
        <v>13</v>
      </c>
      <c r="K783" s="251" t="s">
        <v>688</v>
      </c>
      <c r="L783" s="251" t="s">
        <v>566</v>
      </c>
      <c r="M783" s="251" t="s">
        <v>384</v>
      </c>
      <c r="N783" s="251" t="s">
        <v>119</v>
      </c>
      <c r="O783" s="251" t="s">
        <v>9</v>
      </c>
      <c r="P783" s="253" t="s">
        <v>5743</v>
      </c>
      <c r="Q783" s="253"/>
      <c r="R783" s="254"/>
      <c r="S783" s="253"/>
      <c r="T783" s="253">
        <v>25</v>
      </c>
      <c r="U783" s="253">
        <v>2478.6999999999998</v>
      </c>
      <c r="V783" s="253">
        <v>2487.6999999999998</v>
      </c>
      <c r="W783" s="254">
        <v>69.134</v>
      </c>
      <c r="X783" s="253" t="s">
        <v>150</v>
      </c>
      <c r="Y783" s="253">
        <v>2517</v>
      </c>
      <c r="Z783" s="253">
        <v>2487.1</v>
      </c>
      <c r="AA783" s="253" t="s">
        <v>1099</v>
      </c>
      <c r="AB783" s="254" t="s">
        <v>6544</v>
      </c>
      <c r="AC783" s="251" t="s">
        <v>5745</v>
      </c>
      <c r="AD783" s="253" t="s">
        <v>5746</v>
      </c>
      <c r="AE783" s="253" t="s">
        <v>415</v>
      </c>
      <c r="AF783" s="253">
        <v>2328</v>
      </c>
      <c r="AG783" s="254" t="s">
        <v>5747</v>
      </c>
      <c r="AH783" s="255" t="s">
        <v>5748</v>
      </c>
      <c r="AI783" s="253" t="s">
        <v>5782</v>
      </c>
      <c r="AJ783" s="251" t="s">
        <v>566</v>
      </c>
      <c r="AK783" s="254" t="s">
        <v>566</v>
      </c>
      <c r="AL783" s="254">
        <v>9.6999999999999993</v>
      </c>
      <c r="AM783" s="254">
        <v>192</v>
      </c>
      <c r="AN783" s="254">
        <v>127.61554567</v>
      </c>
      <c r="AO783" s="254">
        <v>127</v>
      </c>
      <c r="AP783" s="254">
        <v>371.78</v>
      </c>
      <c r="AQ783" s="254">
        <v>372.17</v>
      </c>
      <c r="AR783" s="254">
        <v>147.98155118259999</v>
      </c>
      <c r="AS783" s="254">
        <v>392.76743040000002</v>
      </c>
      <c r="AT783" s="254">
        <v>7</v>
      </c>
      <c r="AU783" s="254">
        <v>0</v>
      </c>
      <c r="AV783" s="254">
        <v>243.98</v>
      </c>
      <c r="AW783" s="254" t="s">
        <v>5327</v>
      </c>
      <c r="AX783" s="254">
        <v>244.35</v>
      </c>
      <c r="AY783" s="254">
        <v>127.8</v>
      </c>
      <c r="AZ783" s="256">
        <v>9.7766349700000005E-2</v>
      </c>
      <c r="BA783" s="254" t="s">
        <v>566</v>
      </c>
      <c r="BB783" s="254" t="s">
        <v>566</v>
      </c>
      <c r="BC783" s="254">
        <v>14.5464039515</v>
      </c>
      <c r="BD783" s="254">
        <v>15.618174358999999</v>
      </c>
      <c r="BE783" s="257">
        <v>12.494539487200001</v>
      </c>
      <c r="BF783" s="254">
        <v>0.8</v>
      </c>
      <c r="BG783" s="254">
        <v>0</v>
      </c>
      <c r="BH783" s="254">
        <v>0</v>
      </c>
      <c r="BI783" s="254" t="s">
        <v>430</v>
      </c>
      <c r="BJ783" s="254" t="s">
        <v>6081</v>
      </c>
      <c r="BK783" s="254">
        <v>15.618174358999999</v>
      </c>
      <c r="BL783" s="254">
        <v>12.494539487200001</v>
      </c>
      <c r="BM783" s="254">
        <v>127</v>
      </c>
      <c r="BN783" s="254">
        <v>30</v>
      </c>
      <c r="BO783" s="256">
        <v>468.54523076999999</v>
      </c>
      <c r="BP783" s="256" t="s">
        <v>6081</v>
      </c>
      <c r="BQ783" s="251" t="s">
        <v>566</v>
      </c>
      <c r="BR783" s="251" t="s">
        <v>566</v>
      </c>
      <c r="BS783" s="251" t="s">
        <v>566</v>
      </c>
      <c r="BT783" s="255" t="s">
        <v>566</v>
      </c>
      <c r="BU783" s="258">
        <v>0</v>
      </c>
      <c r="BV783" s="254" t="s">
        <v>7180</v>
      </c>
      <c r="BW783" s="254" t="s">
        <v>1058</v>
      </c>
      <c r="BX783" s="259">
        <v>350.03</v>
      </c>
      <c r="BY783" s="259">
        <v>140</v>
      </c>
      <c r="BZ783" s="259">
        <v>1.3201320132000001</v>
      </c>
      <c r="CA783" s="251"/>
      <c r="CB783" s="251">
        <v>392.76743040000002</v>
      </c>
      <c r="CC783" s="260">
        <v>147.98155118259999</v>
      </c>
      <c r="CD783" s="260">
        <v>14.5464039515</v>
      </c>
      <c r="CE783" s="254">
        <v>2.0518644642999995</v>
      </c>
      <c r="CF783" s="254">
        <v>-4.8899999999999997</v>
      </c>
      <c r="CG783" s="254">
        <v>1.016</v>
      </c>
      <c r="CH783" s="254">
        <v>2.8</v>
      </c>
      <c r="CI783" s="256">
        <v>0.8</v>
      </c>
      <c r="CJ783" s="256">
        <v>5.9874688099999997E-2</v>
      </c>
      <c r="CK783" s="254">
        <v>4714.5329407982999</v>
      </c>
      <c r="CL783" s="254">
        <v>4.0093549899999997E-2</v>
      </c>
      <c r="CM783" s="254">
        <v>2.90854576E-2</v>
      </c>
      <c r="CN783" s="254">
        <v>674.67848000000004</v>
      </c>
      <c r="CO783" s="254">
        <v>1</v>
      </c>
      <c r="CP783" s="254">
        <v>14.6803563011</v>
      </c>
      <c r="CQ783" s="254">
        <v>2.6026382599999998E-2</v>
      </c>
      <c r="CR783" s="254">
        <v>2326</v>
      </c>
      <c r="CS783" s="254">
        <v>2322.1660000000002</v>
      </c>
      <c r="CT783" s="254">
        <v>87.4</v>
      </c>
      <c r="CU783" s="254">
        <v>237</v>
      </c>
      <c r="CV783" s="254">
        <v>-2.9451476793000002</v>
      </c>
      <c r="CW783" s="254">
        <v>6.7000000000000004E-2</v>
      </c>
      <c r="CX783" s="253" t="s">
        <v>393</v>
      </c>
      <c r="CY783" s="253" t="s">
        <v>566</v>
      </c>
      <c r="CZ783" s="254" t="s">
        <v>566</v>
      </c>
      <c r="DA783" s="254">
        <v>-5.9</v>
      </c>
      <c r="DB783" s="254">
        <v>0.1512281868</v>
      </c>
      <c r="DC783" s="254">
        <v>19.326962272999999</v>
      </c>
      <c r="DD783" s="256">
        <v>6.8324227857999986</v>
      </c>
      <c r="DE783" s="254">
        <v>22.500853318000001</v>
      </c>
      <c r="DF783" s="256">
        <v>10.0063138308</v>
      </c>
      <c r="DG783" s="253"/>
      <c r="DH783" s="261" t="s">
        <v>689</v>
      </c>
      <c r="DI783" s="262" t="s">
        <v>689</v>
      </c>
      <c r="DJ783" s="261" t="s">
        <v>689</v>
      </c>
      <c r="DK783" s="254"/>
      <c r="DL783" s="254">
        <v>182.3</v>
      </c>
      <c r="DM783" s="263"/>
      <c r="DN783" s="264">
        <v>789</v>
      </c>
      <c r="DO783" s="264">
        <v>807</v>
      </c>
      <c r="DP783" s="264">
        <v>154.19999999999999</v>
      </c>
      <c r="DQ783" s="261"/>
      <c r="DR783" s="262"/>
      <c r="DS783" s="261"/>
      <c r="DT783" s="184"/>
      <c r="DU783" s="184"/>
      <c r="DV783" s="184"/>
      <c r="DW783" s="184"/>
      <c r="DX783" s="184"/>
      <c r="DY783" s="184"/>
      <c r="DZ783" s="184"/>
      <c r="EA783" s="265"/>
      <c r="EB783" s="265"/>
    </row>
    <row r="784" spans="1:132" s="2" customFormat="1" ht="15" customHeight="1" x14ac:dyDescent="0.2">
      <c r="A784" s="21" t="str">
        <f t="shared" si="11"/>
        <v>1344_Дружное (Кумалиягунское и Танеевское)</v>
      </c>
      <c r="B784" s="250">
        <v>58</v>
      </c>
      <c r="C784" s="251" t="s">
        <v>733</v>
      </c>
      <c r="D784" s="251" t="s">
        <v>568</v>
      </c>
      <c r="E784" s="251" t="s">
        <v>1585</v>
      </c>
      <c r="F784" s="251" t="s">
        <v>8</v>
      </c>
      <c r="G784" s="251" t="s">
        <v>1504</v>
      </c>
      <c r="H784" s="251" t="s">
        <v>1586</v>
      </c>
      <c r="I784" s="252" t="s">
        <v>7181</v>
      </c>
      <c r="J784" s="251" t="s">
        <v>14</v>
      </c>
      <c r="K784" s="251" t="s">
        <v>688</v>
      </c>
      <c r="L784" s="251" t="s">
        <v>566</v>
      </c>
      <c r="M784" s="251" t="s">
        <v>7085</v>
      </c>
      <c r="N784" s="251" t="s">
        <v>119</v>
      </c>
      <c r="O784" s="251" t="s">
        <v>9</v>
      </c>
      <c r="P784" s="253" t="s">
        <v>5743</v>
      </c>
      <c r="Q784" s="253"/>
      <c r="R784" s="254"/>
      <c r="S784" s="253"/>
      <c r="T784" s="253">
        <v>5</v>
      </c>
      <c r="U784" s="253">
        <v>2462.5</v>
      </c>
      <c r="V784" s="253">
        <v>2466.5</v>
      </c>
      <c r="W784" s="254">
        <v>53.225999999999999</v>
      </c>
      <c r="X784" s="253" t="s">
        <v>150</v>
      </c>
      <c r="Y784" s="253">
        <v>2510</v>
      </c>
      <c r="Z784" s="253">
        <v>2468.8000000000002</v>
      </c>
      <c r="AA784" s="253" t="s">
        <v>1099</v>
      </c>
      <c r="AB784" s="254" t="s">
        <v>858</v>
      </c>
      <c r="AC784" s="251" t="s">
        <v>5745</v>
      </c>
      <c r="AD784" s="253" t="s">
        <v>5746</v>
      </c>
      <c r="AE784" s="253" t="s">
        <v>415</v>
      </c>
      <c r="AF784" s="253">
        <v>2298</v>
      </c>
      <c r="AG784" s="254" t="s">
        <v>5747</v>
      </c>
      <c r="AH784" s="255" t="s">
        <v>5748</v>
      </c>
      <c r="AI784" s="253" t="s">
        <v>5759</v>
      </c>
      <c r="AJ784" s="251" t="s">
        <v>566</v>
      </c>
      <c r="AK784" s="254" t="s">
        <v>566</v>
      </c>
      <c r="AL784" s="254">
        <v>17</v>
      </c>
      <c r="AM784" s="254">
        <v>161</v>
      </c>
      <c r="AN784" s="254">
        <v>114</v>
      </c>
      <c r="AO784" s="254">
        <v>113</v>
      </c>
      <c r="AP784" s="254">
        <v>357.62</v>
      </c>
      <c r="AQ784" s="254">
        <v>357.81</v>
      </c>
      <c r="AR784" s="254">
        <v>112.7715011802</v>
      </c>
      <c r="AS784" s="254">
        <v>357.40855893330001</v>
      </c>
      <c r="AT784" s="254">
        <v>0</v>
      </c>
      <c r="AU784" s="254">
        <v>445</v>
      </c>
      <c r="AV784" s="254">
        <v>198.81</v>
      </c>
      <c r="AW784" s="254" t="s">
        <v>4928</v>
      </c>
      <c r="AX784" s="254">
        <v>199</v>
      </c>
      <c r="AY784" s="254">
        <v>158.81</v>
      </c>
      <c r="AZ784" s="256">
        <v>0.23940761020000001</v>
      </c>
      <c r="BA784" s="254" t="s">
        <v>566</v>
      </c>
      <c r="BB784" s="254" t="s">
        <v>566</v>
      </c>
      <c r="BC784" s="254">
        <v>45.624172658399999</v>
      </c>
      <c r="BD784" s="254">
        <v>38.020322580600002</v>
      </c>
      <c r="BE784" s="257">
        <v>38.020322580600002</v>
      </c>
      <c r="BF784" s="254">
        <v>1</v>
      </c>
      <c r="BG784" s="254">
        <v>31</v>
      </c>
      <c r="BH784" s="254">
        <v>1178.6300000000001</v>
      </c>
      <c r="BI784" s="254" t="s">
        <v>430</v>
      </c>
      <c r="BJ784" s="254" t="s">
        <v>566</v>
      </c>
      <c r="BK784" s="254">
        <v>38.020322580600002</v>
      </c>
      <c r="BL784" s="254">
        <v>38.020322580600002</v>
      </c>
      <c r="BM784" s="254">
        <v>113</v>
      </c>
      <c r="BN784" s="254">
        <v>30</v>
      </c>
      <c r="BO784" s="256">
        <v>1140.609677418</v>
      </c>
      <c r="BP784" s="256" t="s">
        <v>566</v>
      </c>
      <c r="BQ784" s="251" t="s">
        <v>566</v>
      </c>
      <c r="BR784" s="251" t="s">
        <v>566</v>
      </c>
      <c r="BS784" s="251" t="s">
        <v>566</v>
      </c>
      <c r="BT784" s="255" t="s">
        <v>566</v>
      </c>
      <c r="BU784" s="258">
        <v>0</v>
      </c>
      <c r="BV784" s="254" t="s">
        <v>7182</v>
      </c>
      <c r="BW784" s="254" t="s">
        <v>1058</v>
      </c>
      <c r="BX784" s="259">
        <v>343.26</v>
      </c>
      <c r="BY784" s="259">
        <v>21</v>
      </c>
      <c r="BZ784" s="259">
        <v>0.14537902389999999</v>
      </c>
      <c r="CA784" s="251"/>
      <c r="CB784" s="251">
        <v>389.38110432000002</v>
      </c>
      <c r="CC784" s="260">
        <v>112.7715011801</v>
      </c>
      <c r="CD784" s="260">
        <v>45.624172658399999</v>
      </c>
      <c r="CE784" s="254">
        <v>7.6038500777999971</v>
      </c>
      <c r="CF784" s="254">
        <v>6.81</v>
      </c>
      <c r="CG784" s="254">
        <v>1.016</v>
      </c>
      <c r="CH784" s="254">
        <v>2.8</v>
      </c>
      <c r="CI784" s="256">
        <v>0.8</v>
      </c>
      <c r="CJ784" s="256">
        <v>0.1457567897</v>
      </c>
      <c r="CK784" s="254">
        <v>11476.889622680201</v>
      </c>
      <c r="CL784" s="254">
        <v>3.40217726E-2</v>
      </c>
      <c r="CM784" s="254">
        <v>0.1455366229</v>
      </c>
      <c r="CN784" s="254">
        <v>674.59672</v>
      </c>
      <c r="CO784" s="254">
        <v>1</v>
      </c>
      <c r="CP784" s="254">
        <v>37.969700552600003</v>
      </c>
      <c r="CQ784" s="254">
        <v>0.14518064680000001</v>
      </c>
      <c r="CR784" s="254">
        <v>2326</v>
      </c>
      <c r="CS784" s="254">
        <v>2324.174</v>
      </c>
      <c r="CT784" s="254">
        <v>85.1</v>
      </c>
      <c r="CU784" s="254">
        <v>237</v>
      </c>
      <c r="CV784" s="254">
        <v>16.113924050600001</v>
      </c>
      <c r="CW784" s="254">
        <v>6.7000000000000004E-2</v>
      </c>
      <c r="CX784" s="253" t="s">
        <v>393</v>
      </c>
      <c r="CY784" s="253" t="s">
        <v>566</v>
      </c>
      <c r="CZ784" s="254" t="s">
        <v>566</v>
      </c>
      <c r="DA784" s="254">
        <v>-5.9</v>
      </c>
      <c r="DB784" s="254">
        <v>1.8868741644</v>
      </c>
      <c r="DC784" s="254">
        <v>299.65448604839997</v>
      </c>
      <c r="DD784" s="256">
        <v>261.63416346779997</v>
      </c>
      <c r="DE784" s="254">
        <v>359.5836932226</v>
      </c>
      <c r="DF784" s="256">
        <v>321.563370642</v>
      </c>
      <c r="DG784" s="253"/>
      <c r="DH784" s="261" t="s">
        <v>689</v>
      </c>
      <c r="DI784" s="262" t="s">
        <v>689</v>
      </c>
      <c r="DJ784" s="261" t="s">
        <v>689</v>
      </c>
      <c r="DK784" s="254"/>
      <c r="DL784" s="254">
        <v>144</v>
      </c>
      <c r="DM784" s="263"/>
      <c r="DN784" s="264">
        <v>684</v>
      </c>
      <c r="DO784" s="264">
        <v>686</v>
      </c>
      <c r="DP784" s="264">
        <v>32.6</v>
      </c>
      <c r="DQ784" s="261"/>
      <c r="DR784" s="262"/>
      <c r="DS784" s="261"/>
      <c r="DT784" s="184"/>
      <c r="DU784" s="184"/>
      <c r="DV784" s="184"/>
      <c r="DW784" s="184"/>
      <c r="DX784" s="184"/>
      <c r="DY784" s="184"/>
      <c r="DZ784" s="184"/>
      <c r="EA784" s="265"/>
      <c r="EB784" s="265"/>
    </row>
    <row r="785" spans="1:132" s="2" customFormat="1" ht="15" customHeight="1" x14ac:dyDescent="0.2">
      <c r="A785" s="21" t="str">
        <f t="shared" si="11"/>
        <v>1350_Дружное (Кумалиягунское и Танеевское)</v>
      </c>
      <c r="B785" s="250">
        <v>59</v>
      </c>
      <c r="C785" s="251" t="s">
        <v>733</v>
      </c>
      <c r="D785" s="251" t="s">
        <v>568</v>
      </c>
      <c r="E785" s="251" t="s">
        <v>1585</v>
      </c>
      <c r="F785" s="251" t="s">
        <v>6</v>
      </c>
      <c r="G785" s="251" t="s">
        <v>1504</v>
      </c>
      <c r="H785" s="251" t="s">
        <v>1586</v>
      </c>
      <c r="I785" s="252" t="s">
        <v>7183</v>
      </c>
      <c r="J785" s="251" t="s">
        <v>13</v>
      </c>
      <c r="K785" s="251" t="s">
        <v>688</v>
      </c>
      <c r="L785" s="251" t="s">
        <v>566</v>
      </c>
      <c r="M785" s="251" t="s">
        <v>1590</v>
      </c>
      <c r="N785" s="251" t="s">
        <v>119</v>
      </c>
      <c r="O785" s="251" t="s">
        <v>9</v>
      </c>
      <c r="P785" s="253" t="s">
        <v>5743</v>
      </c>
      <c r="Q785" s="253"/>
      <c r="R785" s="254"/>
      <c r="S785" s="253"/>
      <c r="T785" s="253">
        <v>2</v>
      </c>
      <c r="U785" s="253">
        <v>2483</v>
      </c>
      <c r="V785" s="253">
        <v>2485</v>
      </c>
      <c r="W785" s="254">
        <v>82.051000000000002</v>
      </c>
      <c r="X785" s="253" t="s">
        <v>150</v>
      </c>
      <c r="Y785" s="253">
        <v>2536</v>
      </c>
      <c r="Z785" s="253">
        <v>2494.6999999999998</v>
      </c>
      <c r="AA785" s="253" t="s">
        <v>1099</v>
      </c>
      <c r="AB785" s="254" t="s">
        <v>7184</v>
      </c>
      <c r="AC785" s="251" t="s">
        <v>5745</v>
      </c>
      <c r="AD785" s="253" t="s">
        <v>5746</v>
      </c>
      <c r="AE785" s="253" t="s">
        <v>415</v>
      </c>
      <c r="AF785" s="253">
        <v>2329</v>
      </c>
      <c r="AG785" s="254" t="s">
        <v>5747</v>
      </c>
      <c r="AH785" s="255" t="s">
        <v>5748</v>
      </c>
      <c r="AI785" s="253" t="s">
        <v>5764</v>
      </c>
      <c r="AJ785" s="251" t="s">
        <v>566</v>
      </c>
      <c r="AK785" s="254" t="s">
        <v>566</v>
      </c>
      <c r="AL785" s="254">
        <v>9.6999999999999993</v>
      </c>
      <c r="AM785" s="254">
        <v>192</v>
      </c>
      <c r="AN785" s="254">
        <v>129</v>
      </c>
      <c r="AO785" s="254">
        <v>128</v>
      </c>
      <c r="AP785" s="254">
        <v>370.9</v>
      </c>
      <c r="AQ785" s="254">
        <v>372.17</v>
      </c>
      <c r="AR785" s="254">
        <v>117.1140823786</v>
      </c>
      <c r="AS785" s="254">
        <v>360.04522559999998</v>
      </c>
      <c r="AT785" s="254">
        <v>0</v>
      </c>
      <c r="AU785" s="254">
        <v>215</v>
      </c>
      <c r="AV785" s="254">
        <v>203.93</v>
      </c>
      <c r="AW785" s="254" t="s">
        <v>4928</v>
      </c>
      <c r="AX785" s="254">
        <v>205.2</v>
      </c>
      <c r="AY785" s="254">
        <v>166.97</v>
      </c>
      <c r="AZ785" s="256">
        <v>0.68193629529999999</v>
      </c>
      <c r="BA785" s="254" t="s">
        <v>566</v>
      </c>
      <c r="BB785" s="254" t="s">
        <v>566</v>
      </c>
      <c r="BC785" s="254">
        <v>136.63480488120001</v>
      </c>
      <c r="BD785" s="254">
        <v>113.8629032258</v>
      </c>
      <c r="BE785" s="257">
        <v>113.8629032258</v>
      </c>
      <c r="BF785" s="254">
        <v>1</v>
      </c>
      <c r="BG785" s="254">
        <v>31</v>
      </c>
      <c r="BH785" s="254">
        <v>3529.75</v>
      </c>
      <c r="BI785" s="254" t="s">
        <v>430</v>
      </c>
      <c r="BJ785" s="254" t="s">
        <v>566</v>
      </c>
      <c r="BK785" s="254">
        <v>113.8629032258</v>
      </c>
      <c r="BL785" s="254">
        <v>113.8629032258</v>
      </c>
      <c r="BM785" s="254">
        <v>128</v>
      </c>
      <c r="BN785" s="254">
        <v>30</v>
      </c>
      <c r="BO785" s="256">
        <v>3415.8870967739999</v>
      </c>
      <c r="BP785" s="256" t="s">
        <v>566</v>
      </c>
      <c r="BQ785" s="251" t="s">
        <v>566</v>
      </c>
      <c r="BR785" s="251" t="s">
        <v>566</v>
      </c>
      <c r="BS785" s="251" t="s">
        <v>566</v>
      </c>
      <c r="BT785" s="255" t="s">
        <v>566</v>
      </c>
      <c r="BU785" s="258">
        <v>0</v>
      </c>
      <c r="BV785" s="254" t="s">
        <v>7185</v>
      </c>
      <c r="BW785" s="254" t="s">
        <v>7186</v>
      </c>
      <c r="BX785" s="259">
        <v>350</v>
      </c>
      <c r="BY785" s="259">
        <v>112</v>
      </c>
      <c r="BZ785" s="259">
        <v>0.76675566510000004</v>
      </c>
      <c r="CA785" s="251"/>
      <c r="CB785" s="251">
        <v>404.29300432000002</v>
      </c>
      <c r="CC785" s="260">
        <v>117.1140823786</v>
      </c>
      <c r="CD785" s="260">
        <v>136.63480488120001</v>
      </c>
      <c r="CE785" s="254">
        <v>22.771901655400015</v>
      </c>
      <c r="CF785" s="254">
        <v>-1.6</v>
      </c>
      <c r="CG785" s="254">
        <v>1.016</v>
      </c>
      <c r="CH785" s="254">
        <v>2.8</v>
      </c>
      <c r="CI785" s="256">
        <v>0.8</v>
      </c>
      <c r="CJ785" s="256">
        <v>0.43651105820000002</v>
      </c>
      <c r="CK785" s="254">
        <v>34370.880722280199</v>
      </c>
      <c r="CL785" s="254">
        <v>2.95448445E-2</v>
      </c>
      <c r="CM785" s="254">
        <v>1.1424585396</v>
      </c>
      <c r="CN785" s="254">
        <v>672.26571999999999</v>
      </c>
      <c r="CO785" s="254">
        <v>1</v>
      </c>
      <c r="CP785" s="254">
        <v>106.4604178717</v>
      </c>
      <c r="CQ785" s="254">
        <v>1.0052751786</v>
      </c>
      <c r="CR785" s="254">
        <v>2326</v>
      </c>
      <c r="CS785" s="254">
        <v>2313.549</v>
      </c>
      <c r="CT785" s="254">
        <v>87.4</v>
      </c>
      <c r="CU785" s="254">
        <v>237</v>
      </c>
      <c r="CV785" s="254">
        <v>13.9535864979</v>
      </c>
      <c r="CW785" s="254">
        <v>6.7000000000000004E-2</v>
      </c>
      <c r="CX785" s="253" t="s">
        <v>393</v>
      </c>
      <c r="CY785" s="253" t="s">
        <v>566</v>
      </c>
      <c r="CZ785" s="254" t="s">
        <v>566</v>
      </c>
      <c r="DA785" s="254">
        <v>-5.9</v>
      </c>
      <c r="DB785" s="254">
        <v>2.2695519259000001</v>
      </c>
      <c r="DC785" s="254">
        <v>378.94708506749998</v>
      </c>
      <c r="DD785" s="256">
        <v>265.0841818417</v>
      </c>
      <c r="DE785" s="254">
        <v>454.73424233359998</v>
      </c>
      <c r="DF785" s="256">
        <v>340.8713391078</v>
      </c>
      <c r="DG785" s="253"/>
      <c r="DH785" s="261" t="s">
        <v>689</v>
      </c>
      <c r="DI785" s="262" t="s">
        <v>689</v>
      </c>
      <c r="DJ785" s="261" t="s">
        <v>689</v>
      </c>
      <c r="DK785" s="254"/>
      <c r="DL785" s="254">
        <v>182.3</v>
      </c>
      <c r="DM785" s="263"/>
      <c r="DN785" s="264">
        <v>667</v>
      </c>
      <c r="DO785" s="264">
        <v>667</v>
      </c>
      <c r="DP785" s="264">
        <v>220</v>
      </c>
      <c r="DQ785" s="261"/>
      <c r="DR785" s="262"/>
      <c r="DS785" s="261"/>
      <c r="DT785" s="184"/>
      <c r="DU785" s="184"/>
      <c r="DV785" s="184"/>
      <c r="DW785" s="184"/>
      <c r="DX785" s="184"/>
      <c r="DY785" s="184"/>
      <c r="DZ785" s="184"/>
      <c r="EA785" s="265"/>
      <c r="EB785" s="265"/>
    </row>
    <row r="786" spans="1:132" s="2" customFormat="1" ht="15" customHeight="1" x14ac:dyDescent="0.2">
      <c r="A786" s="21" t="str">
        <f t="shared" si="11"/>
        <v>1351_Дружное (Кумалиягунское и Танеевское)</v>
      </c>
      <c r="B786" s="250">
        <v>60</v>
      </c>
      <c r="C786" s="251" t="s">
        <v>733</v>
      </c>
      <c r="D786" s="251" t="s">
        <v>568</v>
      </c>
      <c r="E786" s="251" t="s">
        <v>1585</v>
      </c>
      <c r="F786" s="251" t="s">
        <v>6</v>
      </c>
      <c r="G786" s="251" t="s">
        <v>1504</v>
      </c>
      <c r="H786" s="251" t="s">
        <v>1586</v>
      </c>
      <c r="I786" s="252" t="s">
        <v>7187</v>
      </c>
      <c r="J786" s="251" t="s">
        <v>13</v>
      </c>
      <c r="K786" s="251" t="s">
        <v>688</v>
      </c>
      <c r="L786" s="251" t="s">
        <v>566</v>
      </c>
      <c r="M786" s="251" t="s">
        <v>7085</v>
      </c>
      <c r="N786" s="251" t="s">
        <v>5834</v>
      </c>
      <c r="O786" s="251" t="s">
        <v>9</v>
      </c>
      <c r="P786" s="253" t="s">
        <v>5743</v>
      </c>
      <c r="Q786" s="253"/>
      <c r="R786" s="254"/>
      <c r="S786" s="253"/>
      <c r="T786" s="253">
        <v>17.600000000000001</v>
      </c>
      <c r="U786" s="253">
        <v>2530</v>
      </c>
      <c r="V786" s="253">
        <v>2549</v>
      </c>
      <c r="W786" s="254">
        <v>136.09</v>
      </c>
      <c r="X786" s="253" t="s">
        <v>150</v>
      </c>
      <c r="Y786" s="253">
        <v>2590</v>
      </c>
      <c r="Z786" s="253">
        <v>2564.1</v>
      </c>
      <c r="AA786" s="253" t="s">
        <v>1099</v>
      </c>
      <c r="AB786" s="254" t="s">
        <v>1203</v>
      </c>
      <c r="AC786" s="251" t="s">
        <v>5745</v>
      </c>
      <c r="AD786" s="253" t="s">
        <v>5746</v>
      </c>
      <c r="AE786" s="253" t="s">
        <v>415</v>
      </c>
      <c r="AF786" s="253">
        <v>2370</v>
      </c>
      <c r="AG786" s="254" t="s">
        <v>5747</v>
      </c>
      <c r="AH786" s="255" t="s">
        <v>5777</v>
      </c>
      <c r="AI786" s="253" t="s">
        <v>5759</v>
      </c>
      <c r="AJ786" s="251" t="s">
        <v>566</v>
      </c>
      <c r="AK786" s="254" t="s">
        <v>566</v>
      </c>
      <c r="AL786" s="254">
        <v>9.6999999999999993</v>
      </c>
      <c r="AM786" s="254">
        <v>192</v>
      </c>
      <c r="AN786" s="254">
        <v>129</v>
      </c>
      <c r="AO786" s="254">
        <v>128</v>
      </c>
      <c r="AP786" s="254">
        <v>370.23</v>
      </c>
      <c r="AQ786" s="254">
        <v>371.97</v>
      </c>
      <c r="AR786" s="254">
        <v>142.59187576310001</v>
      </c>
      <c r="AS786" s="254">
        <v>385.57910399999997</v>
      </c>
      <c r="AT786" s="254">
        <v>0</v>
      </c>
      <c r="AU786" s="254">
        <v>0</v>
      </c>
      <c r="AV786" s="254">
        <v>236.38</v>
      </c>
      <c r="AW786" s="254" t="s">
        <v>4988</v>
      </c>
      <c r="AX786" s="254">
        <v>238.07</v>
      </c>
      <c r="AY786" s="254">
        <v>133.85</v>
      </c>
      <c r="AZ786" s="256">
        <v>0.7047021456</v>
      </c>
      <c r="BA786" s="254" t="s">
        <v>566</v>
      </c>
      <c r="BB786" s="254" t="s">
        <v>566</v>
      </c>
      <c r="BC786" s="254">
        <v>106.2149655365</v>
      </c>
      <c r="BD786" s="254">
        <v>142.91572469639999</v>
      </c>
      <c r="BE786" s="257">
        <v>94.324382186199998</v>
      </c>
      <c r="BF786" s="254">
        <v>0.66000002719999995</v>
      </c>
      <c r="BG786" s="254">
        <v>30.875</v>
      </c>
      <c r="BH786" s="254">
        <v>4412.5230000000001</v>
      </c>
      <c r="BI786" s="254" t="s">
        <v>430</v>
      </c>
      <c r="BJ786" s="254" t="s">
        <v>566</v>
      </c>
      <c r="BK786" s="254">
        <v>142.91572469639999</v>
      </c>
      <c r="BL786" s="254">
        <v>94.324382186899996</v>
      </c>
      <c r="BM786" s="254">
        <v>128</v>
      </c>
      <c r="BN786" s="254">
        <v>30</v>
      </c>
      <c r="BO786" s="256">
        <v>4287.4717408919996</v>
      </c>
      <c r="BP786" s="256" t="s">
        <v>566</v>
      </c>
      <c r="BQ786" s="251" t="s">
        <v>566</v>
      </c>
      <c r="BR786" s="251" t="s">
        <v>566</v>
      </c>
      <c r="BS786" s="251" t="s">
        <v>566</v>
      </c>
      <c r="BT786" s="255" t="s">
        <v>566</v>
      </c>
      <c r="BU786" s="258">
        <v>0</v>
      </c>
      <c r="BV786" s="254" t="s">
        <v>8205</v>
      </c>
      <c r="BW786" s="254" t="s">
        <v>566</v>
      </c>
      <c r="BX786" s="259" t="s">
        <v>566</v>
      </c>
      <c r="BY786" s="259" t="s">
        <v>566</v>
      </c>
      <c r="BZ786" s="259" t="s">
        <v>566</v>
      </c>
      <c r="CA786" s="251"/>
      <c r="CB786" s="251">
        <v>387.5619064</v>
      </c>
      <c r="CC786" s="260">
        <v>143.6794026755</v>
      </c>
      <c r="CD786" s="260">
        <v>106.2149655365</v>
      </c>
      <c r="CE786" s="254">
        <v>11.890583350300005</v>
      </c>
      <c r="CF786" s="254">
        <v>-5.43</v>
      </c>
      <c r="CG786" s="254">
        <v>1.0147999999999999</v>
      </c>
      <c r="CH786" s="254">
        <v>2.8</v>
      </c>
      <c r="CI786" s="256">
        <v>0.8</v>
      </c>
      <c r="CJ786" s="256">
        <v>0.54788954479999996</v>
      </c>
      <c r="CK786" s="254">
        <v>43089.869031233597</v>
      </c>
      <c r="CL786" s="254">
        <v>2.8959513100000001E-2</v>
      </c>
      <c r="CM786" s="254">
        <v>1.7991047006000001</v>
      </c>
      <c r="CN786" s="254">
        <v>674.29992000000004</v>
      </c>
      <c r="CO786" s="254">
        <v>1</v>
      </c>
      <c r="CP786" s="254">
        <v>106.95073266369999</v>
      </c>
      <c r="CQ786" s="254">
        <v>1.0342854754999999</v>
      </c>
      <c r="CR786" s="254">
        <v>2338</v>
      </c>
      <c r="CS786" s="254">
        <v>2320.8139999999999</v>
      </c>
      <c r="CT786" s="254">
        <v>87.4</v>
      </c>
      <c r="CU786" s="254">
        <v>237</v>
      </c>
      <c r="CV786" s="254">
        <v>0.26160337550000001</v>
      </c>
      <c r="CW786" s="254">
        <v>0.10349999999999999</v>
      </c>
      <c r="CX786" s="253" t="s">
        <v>393</v>
      </c>
      <c r="CY786" s="253" t="s">
        <v>566</v>
      </c>
      <c r="CZ786" s="254" t="s">
        <v>7188</v>
      </c>
      <c r="DA786" s="254">
        <v>-5.5</v>
      </c>
      <c r="DB786" s="254">
        <v>0.71674849910000005</v>
      </c>
      <c r="DC786" s="254">
        <v>95.927174871600002</v>
      </c>
      <c r="DD786" s="256">
        <v>1.6027926854000043</v>
      </c>
      <c r="DE786" s="254">
        <v>108.0252998965</v>
      </c>
      <c r="DF786" s="256">
        <v>13.700917710300004</v>
      </c>
      <c r="DG786" s="253"/>
      <c r="DH786" s="261" t="s">
        <v>689</v>
      </c>
      <c r="DI786" s="262" t="s">
        <v>689</v>
      </c>
      <c r="DJ786" s="261" t="s">
        <v>566</v>
      </c>
      <c r="DK786" s="254"/>
      <c r="DL786" s="254">
        <v>182.3</v>
      </c>
      <c r="DM786" s="263"/>
      <c r="DN786" s="264">
        <v>79</v>
      </c>
      <c r="DO786" s="264">
        <v>80</v>
      </c>
      <c r="DP786" s="264">
        <v>288</v>
      </c>
      <c r="DQ786" s="261"/>
      <c r="DR786" s="262"/>
      <c r="DS786" s="261"/>
      <c r="DT786" s="184"/>
      <c r="DU786" s="184"/>
      <c r="DV786" s="184"/>
      <c r="DW786" s="184"/>
      <c r="DX786" s="184"/>
      <c r="DY786" s="184"/>
      <c r="DZ786" s="184"/>
      <c r="EA786" s="265"/>
      <c r="EB786" s="265"/>
    </row>
    <row r="787" spans="1:132" s="2" customFormat="1" ht="15" customHeight="1" x14ac:dyDescent="0.2">
      <c r="A787" s="21" t="str">
        <f t="shared" ref="A787:A850" si="12">CONCATENATE(I787,"_",G787)</f>
        <v>1352_Дружное (Кумалиягунское и Танеевское)</v>
      </c>
      <c r="B787" s="250">
        <v>61</v>
      </c>
      <c r="C787" s="251" t="s">
        <v>733</v>
      </c>
      <c r="D787" s="251" t="s">
        <v>568</v>
      </c>
      <c r="E787" s="251" t="s">
        <v>1585</v>
      </c>
      <c r="F787" s="251" t="s">
        <v>8</v>
      </c>
      <c r="G787" s="251" t="s">
        <v>1504</v>
      </c>
      <c r="H787" s="251" t="s">
        <v>1586</v>
      </c>
      <c r="I787" s="252" t="s">
        <v>7189</v>
      </c>
      <c r="J787" s="251" t="s">
        <v>14</v>
      </c>
      <c r="K787" s="251" t="s">
        <v>688</v>
      </c>
      <c r="L787" s="251" t="s">
        <v>566</v>
      </c>
      <c r="M787" s="251" t="s">
        <v>7085</v>
      </c>
      <c r="N787" s="251" t="s">
        <v>5834</v>
      </c>
      <c r="O787" s="251" t="s">
        <v>9</v>
      </c>
      <c r="P787" s="253" t="s">
        <v>5743</v>
      </c>
      <c r="Q787" s="253"/>
      <c r="R787" s="254"/>
      <c r="S787" s="253"/>
      <c r="T787" s="253">
        <v>27.4</v>
      </c>
      <c r="U787" s="253">
        <v>2721</v>
      </c>
      <c r="V787" s="253">
        <v>2746</v>
      </c>
      <c r="W787" s="254">
        <v>331.37400000000002</v>
      </c>
      <c r="X787" s="253" t="s">
        <v>150</v>
      </c>
      <c r="Y787" s="253">
        <v>2791.5</v>
      </c>
      <c r="Z787" s="253">
        <v>2791.5</v>
      </c>
      <c r="AA787" s="253" t="s">
        <v>1099</v>
      </c>
      <c r="AB787" s="254" t="s">
        <v>1928</v>
      </c>
      <c r="AC787" s="251" t="s">
        <v>5745</v>
      </c>
      <c r="AD787" s="253" t="s">
        <v>5746</v>
      </c>
      <c r="AE787" s="253" t="s">
        <v>415</v>
      </c>
      <c r="AF787" s="253">
        <v>2550</v>
      </c>
      <c r="AG787" s="254" t="s">
        <v>5747</v>
      </c>
      <c r="AH787" s="255" t="s">
        <v>5748</v>
      </c>
      <c r="AI787" s="253" t="s">
        <v>7190</v>
      </c>
      <c r="AJ787" s="251" t="s">
        <v>566</v>
      </c>
      <c r="AK787" s="254" t="s">
        <v>566</v>
      </c>
      <c r="AL787" s="254">
        <v>17</v>
      </c>
      <c r="AM787" s="254">
        <v>161</v>
      </c>
      <c r="AN787" s="254">
        <v>114</v>
      </c>
      <c r="AO787" s="254">
        <v>113</v>
      </c>
      <c r="AP787" s="254">
        <v>352.37</v>
      </c>
      <c r="AQ787" s="254">
        <v>353.77</v>
      </c>
      <c r="AR787" s="254">
        <v>117.4880459818</v>
      </c>
      <c r="AS787" s="254">
        <v>359.91058773330002</v>
      </c>
      <c r="AT787" s="254">
        <v>0</v>
      </c>
      <c r="AU787" s="254">
        <v>211</v>
      </c>
      <c r="AV787" s="254">
        <v>210.01</v>
      </c>
      <c r="AW787" s="254" t="s">
        <v>4928</v>
      </c>
      <c r="AX787" s="254">
        <v>211.4</v>
      </c>
      <c r="AY787" s="254">
        <v>142.36000000000001</v>
      </c>
      <c r="AZ787" s="256">
        <v>1.6249762075</v>
      </c>
      <c r="BA787" s="254" t="s">
        <v>566</v>
      </c>
      <c r="BB787" s="254" t="s">
        <v>566</v>
      </c>
      <c r="BC787" s="254">
        <v>250.23697845980001</v>
      </c>
      <c r="BD787" s="254">
        <v>231.33161290320001</v>
      </c>
      <c r="BE787" s="257">
        <v>231.3316129033</v>
      </c>
      <c r="BF787" s="254">
        <v>1</v>
      </c>
      <c r="BG787" s="254">
        <v>31</v>
      </c>
      <c r="BH787" s="254">
        <v>7171.28</v>
      </c>
      <c r="BI787" s="254" t="s">
        <v>430</v>
      </c>
      <c r="BJ787" s="254" t="s">
        <v>566</v>
      </c>
      <c r="BK787" s="254">
        <v>231.33161290320001</v>
      </c>
      <c r="BL787" s="254">
        <v>231.33161290320001</v>
      </c>
      <c r="BM787" s="254">
        <v>113</v>
      </c>
      <c r="BN787" s="254">
        <v>30</v>
      </c>
      <c r="BO787" s="256">
        <v>6939.9483870989998</v>
      </c>
      <c r="BP787" s="256" t="s">
        <v>566</v>
      </c>
      <c r="BQ787" s="251" t="s">
        <v>566</v>
      </c>
      <c r="BR787" s="251" t="s">
        <v>566</v>
      </c>
      <c r="BS787" s="251" t="s">
        <v>566</v>
      </c>
      <c r="BT787" s="255" t="s">
        <v>566</v>
      </c>
      <c r="BU787" s="258">
        <v>0</v>
      </c>
      <c r="BV787" s="254" t="s">
        <v>7191</v>
      </c>
      <c r="BW787" s="254" t="s">
        <v>566</v>
      </c>
      <c r="BX787" s="259" t="s">
        <v>566</v>
      </c>
      <c r="BY787" s="259" t="s">
        <v>566</v>
      </c>
      <c r="BZ787" s="259" t="s">
        <v>566</v>
      </c>
      <c r="CA787" s="251"/>
      <c r="CB787" s="251">
        <v>364.87601719999998</v>
      </c>
      <c r="CC787" s="260">
        <v>123.2031236208</v>
      </c>
      <c r="CD787" s="260">
        <v>250.23697845980001</v>
      </c>
      <c r="CE787" s="254">
        <v>18.905365556500016</v>
      </c>
      <c r="CF787" s="254">
        <v>-5.5</v>
      </c>
      <c r="CG787" s="254">
        <v>1.01448</v>
      </c>
      <c r="CH787" s="254">
        <v>2.8</v>
      </c>
      <c r="CI787" s="256">
        <v>0.8</v>
      </c>
      <c r="CJ787" s="256">
        <v>0.88684553340000005</v>
      </c>
      <c r="CK787" s="254">
        <v>69725.746893758507</v>
      </c>
      <c r="CL787" s="254">
        <v>2.8004788799999999E-2</v>
      </c>
      <c r="CM787" s="254">
        <v>4.9060281415000002</v>
      </c>
      <c r="CN787" s="254">
        <v>674.61716000000001</v>
      </c>
      <c r="CO787" s="254">
        <v>1</v>
      </c>
      <c r="CP787" s="254">
        <v>250.23644257640001</v>
      </c>
      <c r="CQ787" s="254">
        <v>5.7153143354999996</v>
      </c>
      <c r="CR787" s="254">
        <v>2338</v>
      </c>
      <c r="CS787" s="254">
        <v>2324.2469999999998</v>
      </c>
      <c r="CT787" s="254">
        <v>85.1</v>
      </c>
      <c r="CU787" s="254">
        <v>237</v>
      </c>
      <c r="CV787" s="254">
        <v>11.388185654000001</v>
      </c>
      <c r="CW787" s="254">
        <v>0.10349999999999999</v>
      </c>
      <c r="CX787" s="253" t="s">
        <v>393</v>
      </c>
      <c r="CY787" s="253" t="s">
        <v>566</v>
      </c>
      <c r="CZ787" s="254" t="s">
        <v>7192</v>
      </c>
      <c r="DA787" s="254">
        <v>-5.5</v>
      </c>
      <c r="DB787" s="254">
        <v>1.6165073935000001</v>
      </c>
      <c r="DC787" s="254">
        <v>231.33161289910001</v>
      </c>
      <c r="DD787" s="256">
        <v>-4.1999896893685218E-9</v>
      </c>
      <c r="DE787" s="254">
        <v>250.23697845980001</v>
      </c>
      <c r="DF787" s="256">
        <v>18.905365556500016</v>
      </c>
      <c r="DG787" s="253"/>
      <c r="DH787" s="261" t="s">
        <v>689</v>
      </c>
      <c r="DI787" s="262" t="s">
        <v>689</v>
      </c>
      <c r="DJ787" s="261" t="s">
        <v>566</v>
      </c>
      <c r="DK787" s="254"/>
      <c r="DL787" s="254">
        <v>144</v>
      </c>
      <c r="DM787" s="263"/>
      <c r="DN787" s="264">
        <v>961</v>
      </c>
      <c r="DO787" s="264">
        <v>961</v>
      </c>
      <c r="DP787" s="264">
        <v>129.5</v>
      </c>
      <c r="DQ787" s="261"/>
      <c r="DR787" s="262"/>
      <c r="DS787" s="261"/>
      <c r="DT787" s="184"/>
      <c r="DU787" s="184"/>
      <c r="DV787" s="184"/>
      <c r="DW787" s="184"/>
      <c r="DX787" s="184"/>
      <c r="DY787" s="184"/>
      <c r="DZ787" s="184"/>
      <c r="EA787" s="265"/>
      <c r="EB787" s="265"/>
    </row>
    <row r="788" spans="1:132" s="2" customFormat="1" ht="15" customHeight="1" x14ac:dyDescent="0.2">
      <c r="A788" s="21" t="str">
        <f t="shared" si="12"/>
        <v>2136_Дружное (Кумалиягунское и Танеевское)</v>
      </c>
      <c r="B788" s="250">
        <v>62</v>
      </c>
      <c r="C788" s="251" t="s">
        <v>733</v>
      </c>
      <c r="D788" s="251" t="s">
        <v>568</v>
      </c>
      <c r="E788" s="251" t="s">
        <v>1585</v>
      </c>
      <c r="F788" s="251" t="s">
        <v>6</v>
      </c>
      <c r="G788" s="251" t="s">
        <v>1504</v>
      </c>
      <c r="H788" s="251" t="s">
        <v>1586</v>
      </c>
      <c r="I788" s="252" t="s">
        <v>1677</v>
      </c>
      <c r="J788" s="251" t="s">
        <v>85</v>
      </c>
      <c r="K788" s="251" t="s">
        <v>1593</v>
      </c>
      <c r="L788" s="251" t="s">
        <v>566</v>
      </c>
      <c r="M788" s="251" t="s">
        <v>414</v>
      </c>
      <c r="N788" s="251" t="s">
        <v>34</v>
      </c>
      <c r="O788" s="251" t="s">
        <v>6</v>
      </c>
      <c r="P788" s="253" t="s">
        <v>5743</v>
      </c>
      <c r="Q788" s="253"/>
      <c r="R788" s="254"/>
      <c r="S788" s="253"/>
      <c r="T788" s="253">
        <v>4</v>
      </c>
      <c r="U788" s="253">
        <v>2437.1999999999998</v>
      </c>
      <c r="V788" s="253">
        <v>2441.1999999999998</v>
      </c>
      <c r="W788" s="254">
        <v>86.010999999999996</v>
      </c>
      <c r="X788" s="253" t="s">
        <v>150</v>
      </c>
      <c r="Y788" s="253">
        <v>2550</v>
      </c>
      <c r="Z788" s="253">
        <v>131</v>
      </c>
      <c r="AA788" s="253" t="s">
        <v>1099</v>
      </c>
      <c r="AB788" s="254" t="s">
        <v>880</v>
      </c>
      <c r="AC788" s="251" t="s">
        <v>5745</v>
      </c>
      <c r="AD788" s="253" t="s">
        <v>5746</v>
      </c>
      <c r="AE788" s="253" t="s">
        <v>1062</v>
      </c>
      <c r="AF788" s="253">
        <v>131</v>
      </c>
      <c r="AG788" s="254" t="s">
        <v>5747</v>
      </c>
      <c r="AH788" s="255" t="s">
        <v>5748</v>
      </c>
      <c r="AI788" s="253" t="s">
        <v>7193</v>
      </c>
      <c r="AJ788" s="251" t="s">
        <v>566</v>
      </c>
      <c r="AK788" s="254" t="s">
        <v>566</v>
      </c>
      <c r="AL788" s="254" t="s">
        <v>566</v>
      </c>
      <c r="AM788" s="254" t="s">
        <v>566</v>
      </c>
      <c r="AN788" s="254" t="s">
        <v>566</v>
      </c>
      <c r="AO788" s="254" t="s">
        <v>566</v>
      </c>
      <c r="AP788" s="254" t="s">
        <v>566</v>
      </c>
      <c r="AQ788" s="254" t="s">
        <v>566</v>
      </c>
      <c r="AR788" s="254" t="s">
        <v>566</v>
      </c>
      <c r="AS788" s="254" t="s">
        <v>566</v>
      </c>
      <c r="AT788" s="254">
        <v>45</v>
      </c>
      <c r="AU788" s="254">
        <v>0</v>
      </c>
      <c r="AV788" s="254">
        <v>275.77999999999997</v>
      </c>
      <c r="AW788" s="254" t="s">
        <v>5111</v>
      </c>
      <c r="AX788" s="254">
        <v>277.11</v>
      </c>
      <c r="AY788" s="254" t="s">
        <v>566</v>
      </c>
      <c r="AZ788" s="256" t="s">
        <v>566</v>
      </c>
      <c r="BA788" s="254" t="s">
        <v>566</v>
      </c>
      <c r="BB788" s="254" t="s">
        <v>566</v>
      </c>
      <c r="BC788" s="254" t="s">
        <v>566</v>
      </c>
      <c r="BD788" s="254" t="s">
        <v>566</v>
      </c>
      <c r="BE788" s="257">
        <v>0</v>
      </c>
      <c r="BF788" s="254" t="s">
        <v>566</v>
      </c>
      <c r="BG788" s="254" t="s">
        <v>30</v>
      </c>
      <c r="BH788" s="254" t="s">
        <v>566</v>
      </c>
      <c r="BI788" s="254" t="s">
        <v>745</v>
      </c>
      <c r="BJ788" s="254" t="s">
        <v>1207</v>
      </c>
      <c r="BK788" s="254" t="s">
        <v>566</v>
      </c>
      <c r="BL788" s="254" t="s">
        <v>566</v>
      </c>
      <c r="BM788" s="254">
        <v>0</v>
      </c>
      <c r="BN788" s="254">
        <v>0</v>
      </c>
      <c r="BO788" s="256">
        <v>0</v>
      </c>
      <c r="BP788" s="256" t="s">
        <v>1207</v>
      </c>
      <c r="BQ788" s="251" t="s">
        <v>566</v>
      </c>
      <c r="BR788" s="251" t="s">
        <v>566</v>
      </c>
      <c r="BS788" s="251" t="s">
        <v>566</v>
      </c>
      <c r="BT788" s="255" t="s">
        <v>566</v>
      </c>
      <c r="BU788" s="258" t="s">
        <v>566</v>
      </c>
      <c r="BV788" s="254" t="s">
        <v>7194</v>
      </c>
      <c r="BW788" s="254" t="s">
        <v>566</v>
      </c>
      <c r="BX788" s="259" t="s">
        <v>566</v>
      </c>
      <c r="BY788" s="259" t="s">
        <v>566</v>
      </c>
      <c r="BZ788" s="259" t="s">
        <v>566</v>
      </c>
      <c r="CA788" s="251"/>
      <c r="CB788" s="251" t="s">
        <v>566</v>
      </c>
      <c r="CC788" s="260" t="s">
        <v>566</v>
      </c>
      <c r="CD788" s="260" t="s">
        <v>566</v>
      </c>
      <c r="CE788" s="254" t="s">
        <v>566</v>
      </c>
      <c r="CF788" s="254">
        <v>-5.9</v>
      </c>
      <c r="CG788" s="254">
        <v>1.014</v>
      </c>
      <c r="CH788" s="254">
        <v>2.8</v>
      </c>
      <c r="CI788" s="256">
        <v>0.8</v>
      </c>
      <c r="CJ788" s="256" t="s">
        <v>566</v>
      </c>
      <c r="CK788" s="254" t="s">
        <v>566</v>
      </c>
      <c r="CL788" s="254" t="s">
        <v>566</v>
      </c>
      <c r="CM788" s="254" t="s">
        <v>566</v>
      </c>
      <c r="CN788" s="254">
        <v>658.33291999999994</v>
      </c>
      <c r="CO788" s="254">
        <v>1</v>
      </c>
      <c r="CP788" s="254" t="s">
        <v>566</v>
      </c>
      <c r="CQ788" s="254" t="s">
        <v>566</v>
      </c>
      <c r="CR788" s="254">
        <v>2275</v>
      </c>
      <c r="CS788" s="254">
        <v>2261.5</v>
      </c>
      <c r="CT788" s="254">
        <v>89.7</v>
      </c>
      <c r="CU788" s="254">
        <v>225</v>
      </c>
      <c r="CV788" s="254">
        <v>-22.568888888899998</v>
      </c>
      <c r="CW788" s="254">
        <v>9.0999999999999998E-2</v>
      </c>
      <c r="CX788" s="253" t="s">
        <v>393</v>
      </c>
      <c r="CY788" s="253" t="s">
        <v>566</v>
      </c>
      <c r="CZ788" s="254" t="s">
        <v>566</v>
      </c>
      <c r="DA788" s="254">
        <v>-5.9</v>
      </c>
      <c r="DB788" s="254" t="s">
        <v>566</v>
      </c>
      <c r="DC788" s="254" t="s">
        <v>566</v>
      </c>
      <c r="DD788" s="256" t="s">
        <v>566</v>
      </c>
      <c r="DE788" s="254" t="s">
        <v>566</v>
      </c>
      <c r="DF788" s="256" t="s">
        <v>566</v>
      </c>
      <c r="DG788" s="253"/>
      <c r="DH788" s="261" t="s">
        <v>689</v>
      </c>
      <c r="DI788" s="262" t="s">
        <v>689</v>
      </c>
      <c r="DJ788" s="261" t="s">
        <v>689</v>
      </c>
      <c r="DK788" s="254"/>
      <c r="DL788" s="254" t="s">
        <v>566</v>
      </c>
      <c r="DM788" s="263"/>
      <c r="DN788" s="264">
        <v>3360</v>
      </c>
      <c r="DO788" s="264">
        <v>3376</v>
      </c>
      <c r="DP788" s="264" t="s">
        <v>566</v>
      </c>
      <c r="DQ788" s="261"/>
      <c r="DR788" s="262"/>
      <c r="DS788" s="261"/>
      <c r="DT788" s="184"/>
      <c r="DU788" s="184"/>
      <c r="DV788" s="184"/>
      <c r="DW788" s="184"/>
      <c r="DX788" s="184"/>
      <c r="DY788" s="184"/>
      <c r="DZ788" s="184"/>
      <c r="EA788" s="265"/>
      <c r="EB788" s="265"/>
    </row>
    <row r="789" spans="1:132" s="2" customFormat="1" ht="15" customHeight="1" x14ac:dyDescent="0.2">
      <c r="A789" s="21" t="str">
        <f t="shared" si="12"/>
        <v>2152_Дружное (Кумалиягунское и Танеевское)</v>
      </c>
      <c r="B789" s="250">
        <v>63</v>
      </c>
      <c r="C789" s="251" t="s">
        <v>733</v>
      </c>
      <c r="D789" s="251" t="s">
        <v>568</v>
      </c>
      <c r="E789" s="251" t="s">
        <v>1585</v>
      </c>
      <c r="F789" s="251" t="s">
        <v>6</v>
      </c>
      <c r="G789" s="251" t="s">
        <v>1504</v>
      </c>
      <c r="H789" s="251" t="s">
        <v>1586</v>
      </c>
      <c r="I789" s="252" t="s">
        <v>1030</v>
      </c>
      <c r="J789" s="251" t="s">
        <v>23</v>
      </c>
      <c r="K789" s="251" t="s">
        <v>1593</v>
      </c>
      <c r="L789" s="251" t="s">
        <v>566</v>
      </c>
      <c r="M789" s="251" t="s">
        <v>397</v>
      </c>
      <c r="N789" s="251" t="s">
        <v>34</v>
      </c>
      <c r="O789" s="251" t="s">
        <v>6</v>
      </c>
      <c r="P789" s="253" t="s">
        <v>5743</v>
      </c>
      <c r="Q789" s="253"/>
      <c r="R789" s="254"/>
      <c r="S789" s="253"/>
      <c r="T789" s="253">
        <v>15.1</v>
      </c>
      <c r="U789" s="253">
        <v>2422</v>
      </c>
      <c r="V789" s="253">
        <v>2431.1</v>
      </c>
      <c r="W789" s="254">
        <v>79.159000000000006</v>
      </c>
      <c r="X789" s="253" t="s">
        <v>150</v>
      </c>
      <c r="Y789" s="253">
        <v>2545</v>
      </c>
      <c r="Z789" s="253">
        <v>2510.1</v>
      </c>
      <c r="AA789" s="253" t="s">
        <v>1099</v>
      </c>
      <c r="AB789" s="254" t="s">
        <v>1016</v>
      </c>
      <c r="AC789" s="251" t="s">
        <v>5745</v>
      </c>
      <c r="AD789" s="253" t="s">
        <v>5746</v>
      </c>
      <c r="AE789" s="253" t="s">
        <v>415</v>
      </c>
      <c r="AF789" s="253">
        <v>2418</v>
      </c>
      <c r="AG789" s="254" t="s">
        <v>5747</v>
      </c>
      <c r="AH789" s="255" t="s">
        <v>5748</v>
      </c>
      <c r="AI789" s="253" t="s">
        <v>5768</v>
      </c>
      <c r="AJ789" s="251" t="s">
        <v>566</v>
      </c>
      <c r="AK789" s="254">
        <v>0</v>
      </c>
      <c r="AL789" s="254">
        <v>9.6999999999999993</v>
      </c>
      <c r="AM789" s="254">
        <v>192</v>
      </c>
      <c r="AN789" s="254">
        <v>126</v>
      </c>
      <c r="AO789" s="254">
        <v>125</v>
      </c>
      <c r="AP789" s="254">
        <v>362.3</v>
      </c>
      <c r="AQ789" s="254">
        <v>364.55</v>
      </c>
      <c r="AR789" s="254">
        <v>137.93832581109999</v>
      </c>
      <c r="AS789" s="254">
        <v>375.2338782667</v>
      </c>
      <c r="AT789" s="254">
        <v>5</v>
      </c>
      <c r="AU789" s="254">
        <v>0</v>
      </c>
      <c r="AV789" s="254">
        <v>234.85</v>
      </c>
      <c r="AW789" s="254" t="s">
        <v>4928</v>
      </c>
      <c r="AX789" s="254">
        <v>237.1</v>
      </c>
      <c r="AY789" s="254">
        <v>127.45</v>
      </c>
      <c r="AZ789" s="256">
        <v>0.37685845690000003</v>
      </c>
      <c r="BA789" s="254" t="s">
        <v>566</v>
      </c>
      <c r="BB789" s="254" t="s">
        <v>566</v>
      </c>
      <c r="BC789" s="254">
        <v>52.904851737199998</v>
      </c>
      <c r="BD789" s="254">
        <v>48.030610328599998</v>
      </c>
      <c r="BE789" s="257">
        <v>48.030610328599998</v>
      </c>
      <c r="BF789" s="254">
        <v>1</v>
      </c>
      <c r="BG789" s="254">
        <v>26.625</v>
      </c>
      <c r="BH789" s="254">
        <v>1278.8150000000001</v>
      </c>
      <c r="BI789" s="254" t="s">
        <v>430</v>
      </c>
      <c r="BJ789" s="254" t="s">
        <v>7195</v>
      </c>
      <c r="BK789" s="254">
        <v>48.030610328599998</v>
      </c>
      <c r="BL789" s="254">
        <v>48.030610328599998</v>
      </c>
      <c r="BM789" s="254">
        <v>125</v>
      </c>
      <c r="BN789" s="254">
        <v>30</v>
      </c>
      <c r="BO789" s="256">
        <v>1440.9183098579999</v>
      </c>
      <c r="BP789" s="256" t="s">
        <v>7195</v>
      </c>
      <c r="BQ789" s="251" t="s">
        <v>566</v>
      </c>
      <c r="BR789" s="251" t="s">
        <v>566</v>
      </c>
      <c r="BS789" s="251" t="s">
        <v>566</v>
      </c>
      <c r="BT789" s="255" t="s">
        <v>566</v>
      </c>
      <c r="BU789" s="258">
        <v>0</v>
      </c>
      <c r="BV789" s="254" t="s">
        <v>7196</v>
      </c>
      <c r="BW789" s="254" t="s">
        <v>7094</v>
      </c>
      <c r="BX789" s="259">
        <v>336.7</v>
      </c>
      <c r="BY789" s="259">
        <v>110</v>
      </c>
      <c r="BZ789" s="259">
        <v>1.0800196366999999</v>
      </c>
      <c r="CA789" s="251"/>
      <c r="CB789" s="251">
        <v>375.2338782667</v>
      </c>
      <c r="CC789" s="260">
        <v>137.93832581109999</v>
      </c>
      <c r="CD789" s="260">
        <v>52.904851737199998</v>
      </c>
      <c r="CE789" s="254">
        <v>4.8742414085999997</v>
      </c>
      <c r="CF789" s="254">
        <v>-0.13</v>
      </c>
      <c r="CG789" s="254">
        <v>1.014</v>
      </c>
      <c r="CH789" s="254">
        <v>2.8</v>
      </c>
      <c r="CI789" s="256">
        <v>0.8</v>
      </c>
      <c r="CJ789" s="256">
        <v>0.18413277680000001</v>
      </c>
      <c r="CK789" s="254">
        <v>14470.0742612503</v>
      </c>
      <c r="CL789" s="254">
        <v>3.2820462699999997E-2</v>
      </c>
      <c r="CM789" s="254">
        <v>0.22445420420000001</v>
      </c>
      <c r="CN789" s="254">
        <v>655.99548000000004</v>
      </c>
      <c r="CO789" s="254">
        <v>1</v>
      </c>
      <c r="CP789" s="254">
        <v>52.904969429600001</v>
      </c>
      <c r="CQ789" s="254">
        <v>0.26852494440000002</v>
      </c>
      <c r="CR789" s="254">
        <v>2275</v>
      </c>
      <c r="CS789" s="254">
        <v>2252.8000000000002</v>
      </c>
      <c r="CT789" s="254">
        <v>90</v>
      </c>
      <c r="CU789" s="254">
        <v>225</v>
      </c>
      <c r="CV789" s="254">
        <v>-4.3777777778000004</v>
      </c>
      <c r="CW789" s="254">
        <v>9.0999999999999998E-2</v>
      </c>
      <c r="CX789" s="253" t="s">
        <v>393</v>
      </c>
      <c r="CY789" s="253" t="s">
        <v>566</v>
      </c>
      <c r="CZ789" s="254" t="s">
        <v>566</v>
      </c>
      <c r="DA789" s="254">
        <v>-5.9</v>
      </c>
      <c r="DB789" s="254">
        <v>1.5541585631999999</v>
      </c>
      <c r="DC789" s="254">
        <v>198.07750887980001</v>
      </c>
      <c r="DD789" s="256">
        <v>150.0468985512</v>
      </c>
      <c r="DE789" s="254">
        <v>218.17880654339999</v>
      </c>
      <c r="DF789" s="256">
        <v>170.14819621479998</v>
      </c>
      <c r="DG789" s="253"/>
      <c r="DH789" s="261" t="s">
        <v>689</v>
      </c>
      <c r="DI789" s="262" t="s">
        <v>689</v>
      </c>
      <c r="DJ789" s="261" t="s">
        <v>689</v>
      </c>
      <c r="DK789" s="254"/>
      <c r="DL789" s="254">
        <v>182.3</v>
      </c>
      <c r="DM789" s="263"/>
      <c r="DN789" s="264">
        <v>1638</v>
      </c>
      <c r="DO789" s="264">
        <v>1641</v>
      </c>
      <c r="DP789" s="264">
        <v>20.399999999999999</v>
      </c>
      <c r="DQ789" s="261"/>
      <c r="DR789" s="262"/>
      <c r="DS789" s="261"/>
      <c r="DT789" s="184"/>
      <c r="DU789" s="184"/>
      <c r="DV789" s="184"/>
      <c r="DW789" s="184"/>
      <c r="DX789" s="184"/>
      <c r="DY789" s="184"/>
      <c r="DZ789" s="184"/>
      <c r="EA789" s="265"/>
      <c r="EB789" s="265"/>
    </row>
    <row r="790" spans="1:132" s="2" customFormat="1" ht="15" customHeight="1" x14ac:dyDescent="0.2">
      <c r="A790" s="21" t="str">
        <f t="shared" si="12"/>
        <v>2157_Дружное (Кумалиягунское и Танеевское)</v>
      </c>
      <c r="B790" s="250">
        <v>64</v>
      </c>
      <c r="C790" s="251" t="s">
        <v>733</v>
      </c>
      <c r="D790" s="251" t="s">
        <v>568</v>
      </c>
      <c r="E790" s="251" t="s">
        <v>1585</v>
      </c>
      <c r="F790" s="251" t="s">
        <v>6</v>
      </c>
      <c r="G790" s="251" t="s">
        <v>1504</v>
      </c>
      <c r="H790" s="251" t="s">
        <v>1586</v>
      </c>
      <c r="I790" s="252" t="s">
        <v>1613</v>
      </c>
      <c r="J790" s="251" t="s">
        <v>25</v>
      </c>
      <c r="K790" s="251" t="s">
        <v>1593</v>
      </c>
      <c r="L790" s="251" t="s">
        <v>566</v>
      </c>
      <c r="M790" s="251" t="s">
        <v>397</v>
      </c>
      <c r="N790" s="251" t="s">
        <v>34</v>
      </c>
      <c r="O790" s="251" t="s">
        <v>6</v>
      </c>
      <c r="P790" s="253" t="s">
        <v>5743</v>
      </c>
      <c r="Q790" s="253"/>
      <c r="R790" s="254"/>
      <c r="S790" s="253"/>
      <c r="T790" s="253">
        <v>29.8</v>
      </c>
      <c r="U790" s="253">
        <v>2532</v>
      </c>
      <c r="V790" s="253">
        <v>2547</v>
      </c>
      <c r="W790" s="254">
        <v>177.85400000000001</v>
      </c>
      <c r="X790" s="253" t="s">
        <v>150</v>
      </c>
      <c r="Y790" s="253">
        <v>2557</v>
      </c>
      <c r="Z790" s="253">
        <v>2547.1999999999998</v>
      </c>
      <c r="AA790" s="253" t="s">
        <v>1099</v>
      </c>
      <c r="AB790" s="254" t="s">
        <v>1203</v>
      </c>
      <c r="AC790" s="251" t="s">
        <v>5745</v>
      </c>
      <c r="AD790" s="253" t="s">
        <v>5746</v>
      </c>
      <c r="AE790" s="253" t="s">
        <v>415</v>
      </c>
      <c r="AF790" s="253">
        <v>2410</v>
      </c>
      <c r="AG790" s="254" t="s">
        <v>5747</v>
      </c>
      <c r="AH790" s="255" t="s">
        <v>5748</v>
      </c>
      <c r="AI790" s="253" t="s">
        <v>5809</v>
      </c>
      <c r="AJ790" s="251">
        <v>5</v>
      </c>
      <c r="AK790" s="254" t="s">
        <v>566</v>
      </c>
      <c r="AL790" s="254">
        <v>9.6999999999999993</v>
      </c>
      <c r="AM790" s="254">
        <v>192</v>
      </c>
      <c r="AN790" s="254">
        <v>138</v>
      </c>
      <c r="AO790" s="254">
        <v>123</v>
      </c>
      <c r="AP790" s="254">
        <v>350.71</v>
      </c>
      <c r="AQ790" s="254">
        <v>351.75</v>
      </c>
      <c r="AR790" s="254">
        <v>151.65290890559999</v>
      </c>
      <c r="AS790" s="254">
        <v>375.76045626669998</v>
      </c>
      <c r="AT790" s="254">
        <v>3</v>
      </c>
      <c r="AU790" s="254">
        <v>0</v>
      </c>
      <c r="AV790" s="254">
        <v>234.06</v>
      </c>
      <c r="AW790" s="254" t="s">
        <v>4928</v>
      </c>
      <c r="AX790" s="254">
        <v>235.1</v>
      </c>
      <c r="AY790" s="254">
        <v>116.65</v>
      </c>
      <c r="AZ790" s="256">
        <v>2.9636298273000001</v>
      </c>
      <c r="BA790" s="254" t="s">
        <v>566</v>
      </c>
      <c r="BB790" s="254" t="s">
        <v>566</v>
      </c>
      <c r="BC790" s="254">
        <v>419.94769873400003</v>
      </c>
      <c r="BD790" s="254">
        <v>345.70741935479998</v>
      </c>
      <c r="BE790" s="257">
        <v>345.70741935479998</v>
      </c>
      <c r="BF790" s="254">
        <v>1</v>
      </c>
      <c r="BG790" s="254">
        <v>31</v>
      </c>
      <c r="BH790" s="254">
        <v>10716.93</v>
      </c>
      <c r="BI790" s="254" t="s">
        <v>430</v>
      </c>
      <c r="BJ790" s="254" t="s">
        <v>566</v>
      </c>
      <c r="BK790" s="254">
        <v>345.70741935479998</v>
      </c>
      <c r="BL790" s="254">
        <v>345.70741935479998</v>
      </c>
      <c r="BM790" s="254">
        <v>123</v>
      </c>
      <c r="BN790" s="254">
        <v>30</v>
      </c>
      <c r="BO790" s="256">
        <v>10371.222580644</v>
      </c>
      <c r="BP790" s="256" t="s">
        <v>566</v>
      </c>
      <c r="BQ790" s="251">
        <v>5</v>
      </c>
      <c r="BR790" s="251" t="s">
        <v>566</v>
      </c>
      <c r="BS790" s="251" t="s">
        <v>566</v>
      </c>
      <c r="BT790" s="255" t="s">
        <v>566</v>
      </c>
      <c r="BU790" s="258">
        <v>0</v>
      </c>
      <c r="BV790" s="254" t="s">
        <v>8206</v>
      </c>
      <c r="BW790" s="254" t="s">
        <v>566</v>
      </c>
      <c r="BX790" s="259" t="s">
        <v>566</v>
      </c>
      <c r="BY790" s="259" t="s">
        <v>566</v>
      </c>
      <c r="BZ790" s="259" t="s">
        <v>566</v>
      </c>
      <c r="CA790" s="251"/>
      <c r="CB790" s="251">
        <v>375.76045626669998</v>
      </c>
      <c r="CC790" s="260">
        <v>151.6529089057</v>
      </c>
      <c r="CD790" s="260">
        <v>419.94769873400003</v>
      </c>
      <c r="CE790" s="254">
        <v>74.240279379200047</v>
      </c>
      <c r="CF790" s="254">
        <v>-5.9</v>
      </c>
      <c r="CG790" s="254">
        <v>1.014</v>
      </c>
      <c r="CH790" s="254">
        <v>2.8</v>
      </c>
      <c r="CI790" s="256">
        <v>0.8</v>
      </c>
      <c r="CJ790" s="256">
        <v>1.3253228854000001</v>
      </c>
      <c r="CK790" s="254">
        <v>104150.4989527577</v>
      </c>
      <c r="CL790" s="254">
        <v>2.7451396999999999E-2</v>
      </c>
      <c r="CM790" s="254">
        <v>9.9711327368999996</v>
      </c>
      <c r="CN790" s="254">
        <v>659.16088000000002</v>
      </c>
      <c r="CO790" s="254">
        <v>1</v>
      </c>
      <c r="CP790" s="254">
        <v>419.94785427950001</v>
      </c>
      <c r="CQ790" s="254">
        <v>14.602857039</v>
      </c>
      <c r="CR790" s="254">
        <v>2275</v>
      </c>
      <c r="CS790" s="254">
        <v>2264.7460000000001</v>
      </c>
      <c r="CT790" s="254">
        <v>89.4</v>
      </c>
      <c r="CU790" s="254">
        <v>225</v>
      </c>
      <c r="CV790" s="254">
        <v>-4.0266666666999997</v>
      </c>
      <c r="CW790" s="254">
        <v>9.0999999999999998E-2</v>
      </c>
      <c r="CX790" s="253" t="s">
        <v>393</v>
      </c>
      <c r="CY790" s="253" t="s">
        <v>566</v>
      </c>
      <c r="CZ790" s="254" t="s">
        <v>566</v>
      </c>
      <c r="DA790" s="254">
        <v>-5.9</v>
      </c>
      <c r="DB790" s="254">
        <v>2.9636298273000001</v>
      </c>
      <c r="DC790" s="254">
        <v>345.70741935450002</v>
      </c>
      <c r="DD790" s="256">
        <v>-2.9996272132848389E-10</v>
      </c>
      <c r="DE790" s="254">
        <v>419.94769873400003</v>
      </c>
      <c r="DF790" s="256">
        <v>74.240279379200047</v>
      </c>
      <c r="DG790" s="253"/>
      <c r="DH790" s="261" t="s">
        <v>689</v>
      </c>
      <c r="DI790" s="262" t="s">
        <v>689</v>
      </c>
      <c r="DJ790" s="261" t="s">
        <v>689</v>
      </c>
      <c r="DK790" s="254"/>
      <c r="DL790" s="254">
        <v>182.3</v>
      </c>
      <c r="DM790" s="263"/>
      <c r="DN790" s="264">
        <v>1230</v>
      </c>
      <c r="DO790" s="264">
        <v>1241</v>
      </c>
      <c r="DP790" s="264">
        <v>363.8</v>
      </c>
      <c r="DQ790" s="261"/>
      <c r="DR790" s="262"/>
      <c r="DS790" s="261"/>
      <c r="DT790" s="184"/>
      <c r="DU790" s="184"/>
      <c r="DV790" s="184"/>
      <c r="DW790" s="184"/>
      <c r="DX790" s="184"/>
      <c r="DY790" s="184"/>
      <c r="DZ790" s="184"/>
      <c r="EA790" s="265"/>
      <c r="EB790" s="265"/>
    </row>
    <row r="791" spans="1:132" s="2" customFormat="1" ht="15" customHeight="1" x14ac:dyDescent="0.2">
      <c r="A791" s="21" t="str">
        <f t="shared" si="12"/>
        <v>2158_Дружное (Кумалиягунское и Танеевское)</v>
      </c>
      <c r="B791" s="250">
        <v>65</v>
      </c>
      <c r="C791" s="251" t="s">
        <v>733</v>
      </c>
      <c r="D791" s="251" t="s">
        <v>568</v>
      </c>
      <c r="E791" s="251" t="s">
        <v>1585</v>
      </c>
      <c r="F791" s="251" t="s">
        <v>6</v>
      </c>
      <c r="G791" s="251" t="s">
        <v>1504</v>
      </c>
      <c r="H791" s="251" t="s">
        <v>1586</v>
      </c>
      <c r="I791" s="252" t="s">
        <v>1624</v>
      </c>
      <c r="J791" s="251" t="s">
        <v>25</v>
      </c>
      <c r="K791" s="251" t="s">
        <v>1593</v>
      </c>
      <c r="L791" s="251" t="s">
        <v>566</v>
      </c>
      <c r="M791" s="251" t="s">
        <v>397</v>
      </c>
      <c r="N791" s="251" t="s">
        <v>34</v>
      </c>
      <c r="O791" s="251" t="s">
        <v>6</v>
      </c>
      <c r="P791" s="253" t="s">
        <v>5743</v>
      </c>
      <c r="Q791" s="253"/>
      <c r="R791" s="254"/>
      <c r="S791" s="253"/>
      <c r="T791" s="253">
        <v>13</v>
      </c>
      <c r="U791" s="253">
        <v>2456.1999999999998</v>
      </c>
      <c r="V791" s="253">
        <v>2469.1999999999998</v>
      </c>
      <c r="W791" s="254">
        <v>103.575</v>
      </c>
      <c r="X791" s="253" t="s">
        <v>150</v>
      </c>
      <c r="Y791" s="253">
        <v>2560</v>
      </c>
      <c r="Z791" s="253">
        <v>2522.1</v>
      </c>
      <c r="AA791" s="253" t="s">
        <v>1099</v>
      </c>
      <c r="AB791" s="254" t="s">
        <v>974</v>
      </c>
      <c r="AC791" s="251" t="s">
        <v>5745</v>
      </c>
      <c r="AD791" s="253" t="s">
        <v>5746</v>
      </c>
      <c r="AE791" s="253" t="s">
        <v>415</v>
      </c>
      <c r="AF791" s="253">
        <v>2250</v>
      </c>
      <c r="AG791" s="254" t="s">
        <v>5747</v>
      </c>
      <c r="AH791" s="255" t="s">
        <v>7197</v>
      </c>
      <c r="AI791" s="253" t="s">
        <v>5889</v>
      </c>
      <c r="AJ791" s="251" t="s">
        <v>566</v>
      </c>
      <c r="AK791" s="254" t="s">
        <v>566</v>
      </c>
      <c r="AL791" s="254">
        <v>9.6999999999999993</v>
      </c>
      <c r="AM791" s="254">
        <v>192</v>
      </c>
      <c r="AN791" s="254">
        <v>137</v>
      </c>
      <c r="AO791" s="254">
        <v>136</v>
      </c>
      <c r="AP791" s="254">
        <v>369.42</v>
      </c>
      <c r="AQ791" s="254">
        <v>370.62</v>
      </c>
      <c r="AR791" s="254">
        <v>136.4831811498</v>
      </c>
      <c r="AS791" s="254">
        <v>369.78234333329999</v>
      </c>
      <c r="AT791" s="254">
        <v>0</v>
      </c>
      <c r="AU791" s="254">
        <v>57</v>
      </c>
      <c r="AV791" s="254">
        <v>225.31</v>
      </c>
      <c r="AW791" s="254" t="s">
        <v>4928</v>
      </c>
      <c r="AX791" s="254">
        <v>226.5</v>
      </c>
      <c r="AY791" s="254">
        <v>144.11000000000001</v>
      </c>
      <c r="AZ791" s="256">
        <v>1.7530928641000001</v>
      </c>
      <c r="BA791" s="254" t="s">
        <v>566</v>
      </c>
      <c r="BB791" s="254" t="s">
        <v>566</v>
      </c>
      <c r="BC791" s="254">
        <v>253.2734341574</v>
      </c>
      <c r="BD791" s="254">
        <v>252.63821265140001</v>
      </c>
      <c r="BE791" s="257">
        <v>252.63821265140001</v>
      </c>
      <c r="BF791" s="254">
        <v>1</v>
      </c>
      <c r="BG791" s="254">
        <v>30.958333333333332</v>
      </c>
      <c r="BH791" s="254">
        <v>7821.2579999999998</v>
      </c>
      <c r="BI791" s="254" t="s">
        <v>430</v>
      </c>
      <c r="BJ791" s="254" t="s">
        <v>566</v>
      </c>
      <c r="BK791" s="254">
        <v>252.63821265140001</v>
      </c>
      <c r="BL791" s="254">
        <v>252.63821265140001</v>
      </c>
      <c r="BM791" s="254">
        <v>136</v>
      </c>
      <c r="BN791" s="254">
        <v>30</v>
      </c>
      <c r="BO791" s="256">
        <v>7579.1463795420004</v>
      </c>
      <c r="BP791" s="256" t="s">
        <v>566</v>
      </c>
      <c r="BQ791" s="251" t="s">
        <v>566</v>
      </c>
      <c r="BR791" s="251" t="s">
        <v>566</v>
      </c>
      <c r="BS791" s="251" t="s">
        <v>566</v>
      </c>
      <c r="BT791" s="255" t="s">
        <v>566</v>
      </c>
      <c r="BU791" s="258">
        <v>0</v>
      </c>
      <c r="BV791" s="254" t="s">
        <v>8207</v>
      </c>
      <c r="BW791" s="254" t="s">
        <v>7094</v>
      </c>
      <c r="BX791" s="259">
        <v>342.8</v>
      </c>
      <c r="BY791" s="259">
        <v>330</v>
      </c>
      <c r="BZ791" s="259">
        <v>2.8087496808000001</v>
      </c>
      <c r="CA791" s="251"/>
      <c r="CB791" s="251">
        <v>369.78234333329999</v>
      </c>
      <c r="CC791" s="260">
        <v>136.4831811498</v>
      </c>
      <c r="CD791" s="260">
        <v>253.2734341574</v>
      </c>
      <c r="CE791" s="254">
        <v>0.6352215059999935</v>
      </c>
      <c r="CF791" s="254">
        <v>-5.0599999999999996</v>
      </c>
      <c r="CG791" s="254">
        <v>1.014</v>
      </c>
      <c r="CH791" s="254">
        <v>2.8</v>
      </c>
      <c r="CI791" s="256">
        <v>0.8</v>
      </c>
      <c r="CJ791" s="256">
        <v>0.96852768040000004</v>
      </c>
      <c r="CK791" s="254">
        <v>76111.747764290107</v>
      </c>
      <c r="CL791" s="254">
        <v>2.7867415100000001E-2</v>
      </c>
      <c r="CM791" s="254">
        <v>5.2313885046999999</v>
      </c>
      <c r="CN791" s="254">
        <v>658.73500000000001</v>
      </c>
      <c r="CO791" s="254">
        <v>1</v>
      </c>
      <c r="CP791" s="254">
        <v>253.27341659850001</v>
      </c>
      <c r="CQ791" s="254">
        <v>5.2570128164999996</v>
      </c>
      <c r="CR791" s="254">
        <v>2275</v>
      </c>
      <c r="CS791" s="254">
        <v>2263.2249999999999</v>
      </c>
      <c r="CT791" s="254">
        <v>89.4</v>
      </c>
      <c r="CU791" s="254">
        <v>225</v>
      </c>
      <c r="CV791" s="254">
        <v>-0.1377777778</v>
      </c>
      <c r="CW791" s="254">
        <v>9.0999999999999998E-2</v>
      </c>
      <c r="CX791" s="253" t="s">
        <v>393</v>
      </c>
      <c r="CY791" s="253" t="s">
        <v>566</v>
      </c>
      <c r="CZ791" s="254" t="s">
        <v>566</v>
      </c>
      <c r="DA791" s="254">
        <v>-5.9</v>
      </c>
      <c r="DB791" s="254">
        <v>2.5503846918000002</v>
      </c>
      <c r="DC791" s="254">
        <v>367.53593793530001</v>
      </c>
      <c r="DD791" s="256">
        <v>114.8977252839</v>
      </c>
      <c r="DE791" s="254">
        <v>368.46005282570002</v>
      </c>
      <c r="DF791" s="256">
        <v>115.82184017430001</v>
      </c>
      <c r="DG791" s="253"/>
      <c r="DH791" s="261" t="s">
        <v>689</v>
      </c>
      <c r="DI791" s="262" t="s">
        <v>689</v>
      </c>
      <c r="DJ791" s="261" t="s">
        <v>689</v>
      </c>
      <c r="DK791" s="254"/>
      <c r="DL791" s="254">
        <v>182.3</v>
      </c>
      <c r="DM791" s="263"/>
      <c r="DN791" s="264">
        <v>255</v>
      </c>
      <c r="DO791" s="264">
        <v>256</v>
      </c>
      <c r="DP791" s="264">
        <v>207.7</v>
      </c>
      <c r="DQ791" s="261"/>
      <c r="DR791" s="262"/>
      <c r="DS791" s="261"/>
      <c r="DT791" s="184"/>
      <c r="DU791" s="184"/>
      <c r="DV791" s="184"/>
      <c r="DW791" s="184"/>
      <c r="DX791" s="184"/>
      <c r="DY791" s="184"/>
      <c r="DZ791" s="184"/>
      <c r="EA791" s="265"/>
      <c r="EB791" s="265"/>
    </row>
    <row r="792" spans="1:132" s="2" customFormat="1" ht="15" customHeight="1" x14ac:dyDescent="0.2">
      <c r="A792" s="21" t="str">
        <f t="shared" si="12"/>
        <v>2159_Дружное (Кумалиягунское и Танеевское)</v>
      </c>
      <c r="B792" s="250">
        <v>66</v>
      </c>
      <c r="C792" s="251" t="s">
        <v>733</v>
      </c>
      <c r="D792" s="251" t="s">
        <v>568</v>
      </c>
      <c r="E792" s="251" t="s">
        <v>1585</v>
      </c>
      <c r="F792" s="251" t="s">
        <v>6</v>
      </c>
      <c r="G792" s="251" t="s">
        <v>1504</v>
      </c>
      <c r="H792" s="251" t="s">
        <v>1586</v>
      </c>
      <c r="I792" s="252" t="s">
        <v>1185</v>
      </c>
      <c r="J792" s="251" t="s">
        <v>25</v>
      </c>
      <c r="K792" s="251" t="s">
        <v>1593</v>
      </c>
      <c r="L792" s="251" t="s">
        <v>566</v>
      </c>
      <c r="M792" s="251" t="s">
        <v>397</v>
      </c>
      <c r="N792" s="251" t="s">
        <v>34</v>
      </c>
      <c r="O792" s="251" t="s">
        <v>6</v>
      </c>
      <c r="P792" s="253" t="s">
        <v>5743</v>
      </c>
      <c r="Q792" s="253"/>
      <c r="R792" s="254"/>
      <c r="S792" s="253"/>
      <c r="T792" s="253">
        <v>13.8</v>
      </c>
      <c r="U792" s="253">
        <v>2530.6</v>
      </c>
      <c r="V792" s="253">
        <v>2544.4</v>
      </c>
      <c r="W792" s="254">
        <v>185.459</v>
      </c>
      <c r="X792" s="253" t="s">
        <v>150</v>
      </c>
      <c r="Y792" s="253">
        <v>2648</v>
      </c>
      <c r="Z792" s="253">
        <v>2569.1999999999998</v>
      </c>
      <c r="AA792" s="253" t="s">
        <v>1099</v>
      </c>
      <c r="AB792" s="254" t="s">
        <v>2287</v>
      </c>
      <c r="AC792" s="251" t="s">
        <v>5745</v>
      </c>
      <c r="AD792" s="253" t="s">
        <v>5746</v>
      </c>
      <c r="AE792" s="253" t="s">
        <v>415</v>
      </c>
      <c r="AF792" s="253">
        <v>2510</v>
      </c>
      <c r="AG792" s="254" t="s">
        <v>5747</v>
      </c>
      <c r="AH792" s="255" t="s">
        <v>5748</v>
      </c>
      <c r="AI792" s="253" t="s">
        <v>5768</v>
      </c>
      <c r="AJ792" s="251" t="s">
        <v>566</v>
      </c>
      <c r="AK792" s="254" t="s">
        <v>566</v>
      </c>
      <c r="AL792" s="254">
        <v>9.6999999999999993</v>
      </c>
      <c r="AM792" s="254">
        <v>192</v>
      </c>
      <c r="AN792" s="254">
        <v>138</v>
      </c>
      <c r="AO792" s="254">
        <v>137</v>
      </c>
      <c r="AP792" s="254">
        <v>355.69</v>
      </c>
      <c r="AQ792" s="254">
        <v>357.64</v>
      </c>
      <c r="AR792" s="254">
        <v>148.46003933200001</v>
      </c>
      <c r="AS792" s="254">
        <v>365.57791826670001</v>
      </c>
      <c r="AT792" s="254">
        <v>2</v>
      </c>
      <c r="AU792" s="254">
        <v>123</v>
      </c>
      <c r="AV792" s="254">
        <v>220.05</v>
      </c>
      <c r="AW792" s="254" t="s">
        <v>4928</v>
      </c>
      <c r="AX792" s="254">
        <v>222</v>
      </c>
      <c r="AY792" s="254">
        <v>135.63999999999999</v>
      </c>
      <c r="AZ792" s="256">
        <v>3.4224108408</v>
      </c>
      <c r="BA792" s="254" t="s">
        <v>566</v>
      </c>
      <c r="BB792" s="254" t="s">
        <v>566</v>
      </c>
      <c r="BC792" s="254">
        <v>498.05632511499999</v>
      </c>
      <c r="BD792" s="254">
        <v>464.21580645159997</v>
      </c>
      <c r="BE792" s="257">
        <v>464.21580645159997</v>
      </c>
      <c r="BF792" s="254">
        <v>1</v>
      </c>
      <c r="BG792" s="254">
        <v>31</v>
      </c>
      <c r="BH792" s="254">
        <v>14390.69</v>
      </c>
      <c r="BI792" s="254" t="s">
        <v>430</v>
      </c>
      <c r="BJ792" s="254" t="s">
        <v>566</v>
      </c>
      <c r="BK792" s="254">
        <v>464.21580645159997</v>
      </c>
      <c r="BL792" s="254">
        <v>464.21580645159997</v>
      </c>
      <c r="BM792" s="254">
        <v>137</v>
      </c>
      <c r="BN792" s="254">
        <v>30</v>
      </c>
      <c r="BO792" s="256">
        <v>13926.474193548</v>
      </c>
      <c r="BP792" s="256" t="s">
        <v>566</v>
      </c>
      <c r="BQ792" s="251" t="s">
        <v>566</v>
      </c>
      <c r="BR792" s="251" t="s">
        <v>566</v>
      </c>
      <c r="BS792" s="251" t="s">
        <v>566</v>
      </c>
      <c r="BT792" s="255" t="s">
        <v>566</v>
      </c>
      <c r="BU792" s="258">
        <v>0</v>
      </c>
      <c r="BV792" s="254" t="s">
        <v>8208</v>
      </c>
      <c r="BW792" s="254" t="s">
        <v>7094</v>
      </c>
      <c r="BX792" s="259">
        <v>342.2</v>
      </c>
      <c r="BY792" s="259">
        <v>310</v>
      </c>
      <c r="BZ792" s="259">
        <v>2.5378632828000001</v>
      </c>
      <c r="CA792" s="251"/>
      <c r="CB792" s="251">
        <v>365.57791826670001</v>
      </c>
      <c r="CC792" s="260">
        <v>148.46003933200001</v>
      </c>
      <c r="CD792" s="260">
        <v>498.05632511499999</v>
      </c>
      <c r="CE792" s="254">
        <v>33.840518663400019</v>
      </c>
      <c r="CF792" s="254">
        <v>-5.43</v>
      </c>
      <c r="CG792" s="254">
        <v>1.014</v>
      </c>
      <c r="CH792" s="254">
        <v>2.8</v>
      </c>
      <c r="CI792" s="256">
        <v>0.8</v>
      </c>
      <c r="CJ792" s="256">
        <v>1.7796431249</v>
      </c>
      <c r="CK792" s="254">
        <v>139853.25496896839</v>
      </c>
      <c r="CL792" s="254">
        <v>2.71516087E-2</v>
      </c>
      <c r="CM792" s="254">
        <v>18.004998615200002</v>
      </c>
      <c r="CN792" s="254">
        <v>656.63948000000005</v>
      </c>
      <c r="CO792" s="254">
        <v>1</v>
      </c>
      <c r="CP792" s="254">
        <v>498.05561095220003</v>
      </c>
      <c r="CQ792" s="254">
        <v>20.679418465299999</v>
      </c>
      <c r="CR792" s="254">
        <v>2275</v>
      </c>
      <c r="CS792" s="254">
        <v>2255.741</v>
      </c>
      <c r="CT792" s="254">
        <v>89.4</v>
      </c>
      <c r="CU792" s="254">
        <v>225</v>
      </c>
      <c r="CV792" s="254">
        <v>2.2000000000000002</v>
      </c>
      <c r="CW792" s="254">
        <v>9.0999999999999998E-2</v>
      </c>
      <c r="CX792" s="253" t="s">
        <v>393</v>
      </c>
      <c r="CY792" s="253" t="s">
        <v>566</v>
      </c>
      <c r="CZ792" s="254" t="s">
        <v>566</v>
      </c>
      <c r="DA792" s="254">
        <v>-5.9</v>
      </c>
      <c r="DB792" s="254">
        <v>4.2933004429999997</v>
      </c>
      <c r="DC792" s="254">
        <v>582.34327208850004</v>
      </c>
      <c r="DD792" s="256">
        <v>118.12746563690007</v>
      </c>
      <c r="DE792" s="254">
        <v>624.79507596329995</v>
      </c>
      <c r="DF792" s="256">
        <v>160.57926951169998</v>
      </c>
      <c r="DG792" s="253"/>
      <c r="DH792" s="261" t="s">
        <v>689</v>
      </c>
      <c r="DI792" s="262" t="s">
        <v>689</v>
      </c>
      <c r="DJ792" s="261" t="s">
        <v>689</v>
      </c>
      <c r="DK792" s="254"/>
      <c r="DL792" s="254">
        <v>182.3</v>
      </c>
      <c r="DM792" s="263"/>
      <c r="DN792" s="264">
        <v>202</v>
      </c>
      <c r="DO792" s="264">
        <v>203</v>
      </c>
      <c r="DP792" s="264">
        <v>94.5</v>
      </c>
      <c r="DQ792" s="261"/>
      <c r="DR792" s="262"/>
      <c r="DS792" s="261"/>
      <c r="DT792" s="184"/>
      <c r="DU792" s="184"/>
      <c r="DV792" s="184"/>
      <c r="DW792" s="184"/>
      <c r="DX792" s="184"/>
      <c r="DY792" s="184"/>
      <c r="DZ792" s="184"/>
      <c r="EA792" s="265"/>
      <c r="EB792" s="265"/>
    </row>
    <row r="793" spans="1:132" s="2" customFormat="1" ht="15" customHeight="1" x14ac:dyDescent="0.2">
      <c r="A793" s="21" t="str">
        <f t="shared" si="12"/>
        <v>2162_Дружное (Кумалиягунское и Танеевское)</v>
      </c>
      <c r="B793" s="250">
        <v>67</v>
      </c>
      <c r="C793" s="251" t="s">
        <v>733</v>
      </c>
      <c r="D793" s="251" t="s">
        <v>568</v>
      </c>
      <c r="E793" s="251" t="s">
        <v>1585</v>
      </c>
      <c r="F793" s="251" t="s">
        <v>6</v>
      </c>
      <c r="G793" s="251" t="s">
        <v>1504</v>
      </c>
      <c r="H793" s="251" t="s">
        <v>1586</v>
      </c>
      <c r="I793" s="252" t="s">
        <v>1722</v>
      </c>
      <c r="J793" s="251" t="s">
        <v>27</v>
      </c>
      <c r="K793" s="251" t="s">
        <v>688</v>
      </c>
      <c r="L793" s="251" t="s">
        <v>566</v>
      </c>
      <c r="M793" s="251" t="s">
        <v>397</v>
      </c>
      <c r="N793" s="251" t="s">
        <v>34</v>
      </c>
      <c r="O793" s="251" t="s">
        <v>6</v>
      </c>
      <c r="P793" s="253" t="s">
        <v>5743</v>
      </c>
      <c r="Q793" s="253"/>
      <c r="R793" s="254"/>
      <c r="S793" s="253"/>
      <c r="T793" s="253">
        <v>9.1999999999999993</v>
      </c>
      <c r="U793" s="253">
        <v>2532</v>
      </c>
      <c r="V793" s="253">
        <v>2541.1999999999998</v>
      </c>
      <c r="W793" s="254">
        <v>178.30600000000001</v>
      </c>
      <c r="X793" s="253" t="s">
        <v>150</v>
      </c>
      <c r="Y793" s="253">
        <v>2620</v>
      </c>
      <c r="Z793" s="253">
        <v>2575.1</v>
      </c>
      <c r="AA793" s="253" t="s">
        <v>1099</v>
      </c>
      <c r="AB793" s="254" t="s">
        <v>6845</v>
      </c>
      <c r="AC793" s="251" t="s">
        <v>5745</v>
      </c>
      <c r="AD793" s="253" t="s">
        <v>5746</v>
      </c>
      <c r="AE793" s="253" t="s">
        <v>415</v>
      </c>
      <c r="AF793" s="253">
        <v>2335</v>
      </c>
      <c r="AG793" s="254" t="s">
        <v>5747</v>
      </c>
      <c r="AH793" s="255" t="s">
        <v>5748</v>
      </c>
      <c r="AI793" s="253" t="s">
        <v>5851</v>
      </c>
      <c r="AJ793" s="251" t="s">
        <v>566</v>
      </c>
      <c r="AK793" s="254" t="s">
        <v>566</v>
      </c>
      <c r="AL793" s="254">
        <v>9.6999999999999993</v>
      </c>
      <c r="AM793" s="254">
        <v>192</v>
      </c>
      <c r="AN793" s="254">
        <v>131</v>
      </c>
      <c r="AO793" s="254">
        <v>130</v>
      </c>
      <c r="AP793" s="254">
        <v>364.88</v>
      </c>
      <c r="AQ793" s="254">
        <v>365.76</v>
      </c>
      <c r="AR793" s="254">
        <v>119.8177250705</v>
      </c>
      <c r="AS793" s="254">
        <v>354.88958106669998</v>
      </c>
      <c r="AT793" s="254">
        <v>0</v>
      </c>
      <c r="AU793" s="254">
        <v>304</v>
      </c>
      <c r="AV793" s="254">
        <v>202.82</v>
      </c>
      <c r="AW793" s="254" t="s">
        <v>4928</v>
      </c>
      <c r="AX793" s="254">
        <v>203.7</v>
      </c>
      <c r="AY793" s="254">
        <v>162.06</v>
      </c>
      <c r="AZ793" s="256">
        <v>1.3457301756</v>
      </c>
      <c r="BA793" s="254" t="s">
        <v>566</v>
      </c>
      <c r="BB793" s="254" t="s">
        <v>566</v>
      </c>
      <c r="BC793" s="254">
        <v>261.7075891961</v>
      </c>
      <c r="BD793" s="254">
        <v>218.08903225809999</v>
      </c>
      <c r="BE793" s="257">
        <v>218.08903225809999</v>
      </c>
      <c r="BF793" s="254">
        <v>1</v>
      </c>
      <c r="BG793" s="254">
        <v>31</v>
      </c>
      <c r="BH793" s="254">
        <v>6760.76</v>
      </c>
      <c r="BI793" s="254" t="s">
        <v>430</v>
      </c>
      <c r="BJ793" s="254" t="s">
        <v>566</v>
      </c>
      <c r="BK793" s="254">
        <v>218.08903225809999</v>
      </c>
      <c r="BL793" s="254">
        <v>218.08903225809999</v>
      </c>
      <c r="BM793" s="254">
        <v>130</v>
      </c>
      <c r="BN793" s="254">
        <v>30</v>
      </c>
      <c r="BO793" s="256">
        <v>6542.6709677429999</v>
      </c>
      <c r="BP793" s="256" t="s">
        <v>566</v>
      </c>
      <c r="BQ793" s="251" t="s">
        <v>566</v>
      </c>
      <c r="BR793" s="251" t="s">
        <v>566</v>
      </c>
      <c r="BS793" s="251" t="s">
        <v>566</v>
      </c>
      <c r="BT793" s="255" t="s">
        <v>566</v>
      </c>
      <c r="BU793" s="258">
        <v>0</v>
      </c>
      <c r="BV793" s="254" t="s">
        <v>8209</v>
      </c>
      <c r="BW793" s="254" t="s">
        <v>7094</v>
      </c>
      <c r="BX793" s="259">
        <v>333.9</v>
      </c>
      <c r="BY793" s="259">
        <v>250</v>
      </c>
      <c r="BZ793" s="259">
        <v>1.9072322246</v>
      </c>
      <c r="CA793" s="251"/>
      <c r="CB793" s="251">
        <v>397.29255768000002</v>
      </c>
      <c r="CC793" s="260">
        <v>119.8177250705</v>
      </c>
      <c r="CD793" s="260">
        <v>261.7075891961</v>
      </c>
      <c r="CE793" s="254">
        <v>43.618556938000012</v>
      </c>
      <c r="CF793" s="254">
        <v>-5.62</v>
      </c>
      <c r="CG793" s="254">
        <v>1.014</v>
      </c>
      <c r="CH793" s="254">
        <v>2.8</v>
      </c>
      <c r="CI793" s="256">
        <v>0.8</v>
      </c>
      <c r="CJ793" s="256">
        <v>0.83607805140000002</v>
      </c>
      <c r="CK793" s="254">
        <v>65703.193666473395</v>
      </c>
      <c r="CL793" s="254">
        <v>2.8103767799999999E-2</v>
      </c>
      <c r="CM793" s="254">
        <v>4.0641518806999999</v>
      </c>
      <c r="CN793" s="254">
        <v>659.03431999999998</v>
      </c>
      <c r="CO793" s="254">
        <v>1</v>
      </c>
      <c r="CP793" s="254">
        <v>204.64485535279999</v>
      </c>
      <c r="CQ793" s="254">
        <v>3.5927156037999999</v>
      </c>
      <c r="CR793" s="254">
        <v>2275</v>
      </c>
      <c r="CS793" s="254">
        <v>2266.2939999999999</v>
      </c>
      <c r="CT793" s="254">
        <v>87.4</v>
      </c>
      <c r="CU793" s="254">
        <v>225</v>
      </c>
      <c r="CV793" s="254">
        <v>9.8577777778000009</v>
      </c>
      <c r="CW793" s="254">
        <v>9.0999999999999998E-2</v>
      </c>
      <c r="CX793" s="253" t="s">
        <v>393</v>
      </c>
      <c r="CY793" s="253" t="s">
        <v>566</v>
      </c>
      <c r="CZ793" s="254" t="s">
        <v>566</v>
      </c>
      <c r="DA793" s="254">
        <v>-5.9</v>
      </c>
      <c r="DB793" s="254">
        <v>1.5497390815000001</v>
      </c>
      <c r="DC793" s="254">
        <v>251.15071554790001</v>
      </c>
      <c r="DD793" s="256">
        <v>33.061683289800015</v>
      </c>
      <c r="DE793" s="254">
        <v>301.381722916</v>
      </c>
      <c r="DF793" s="256">
        <v>83.29269065790001</v>
      </c>
      <c r="DG793" s="253"/>
      <c r="DH793" s="261" t="s">
        <v>689</v>
      </c>
      <c r="DI793" s="262" t="s">
        <v>689</v>
      </c>
      <c r="DJ793" s="261" t="s">
        <v>689</v>
      </c>
      <c r="DK793" s="254"/>
      <c r="DL793" s="254">
        <v>182.3</v>
      </c>
      <c r="DM793" s="263"/>
      <c r="DN793" s="264">
        <v>331</v>
      </c>
      <c r="DO793" s="264">
        <v>332</v>
      </c>
      <c r="DP793" s="264">
        <v>518</v>
      </c>
      <c r="DQ793" s="261"/>
      <c r="DR793" s="262"/>
      <c r="DS793" s="261"/>
      <c r="DT793" s="184"/>
      <c r="DU793" s="184"/>
      <c r="DV793" s="184"/>
      <c r="DW793" s="184"/>
      <c r="DX793" s="184"/>
      <c r="DY793" s="184"/>
      <c r="DZ793" s="184"/>
      <c r="EA793" s="265"/>
      <c r="EB793" s="265"/>
    </row>
    <row r="794" spans="1:132" s="2" customFormat="1" ht="15" customHeight="1" x14ac:dyDescent="0.2">
      <c r="A794" s="21" t="str">
        <f t="shared" si="12"/>
        <v>2163_Дружное (Кумалиягунское и Танеевское)</v>
      </c>
      <c r="B794" s="250">
        <v>68</v>
      </c>
      <c r="C794" s="251" t="s">
        <v>733</v>
      </c>
      <c r="D794" s="251" t="s">
        <v>568</v>
      </c>
      <c r="E794" s="251" t="s">
        <v>1585</v>
      </c>
      <c r="F794" s="251" t="s">
        <v>6</v>
      </c>
      <c r="G794" s="251" t="s">
        <v>1504</v>
      </c>
      <c r="H794" s="251" t="s">
        <v>1586</v>
      </c>
      <c r="I794" s="252" t="s">
        <v>7198</v>
      </c>
      <c r="J794" s="251" t="s">
        <v>43</v>
      </c>
      <c r="K794" s="251" t="s">
        <v>1593</v>
      </c>
      <c r="L794" s="251" t="s">
        <v>566</v>
      </c>
      <c r="M794" s="251" t="s">
        <v>397</v>
      </c>
      <c r="N794" s="251" t="s">
        <v>34</v>
      </c>
      <c r="O794" s="251" t="s">
        <v>6</v>
      </c>
      <c r="P794" s="253" t="s">
        <v>5743</v>
      </c>
      <c r="Q794" s="253"/>
      <c r="R794" s="254"/>
      <c r="S794" s="253"/>
      <c r="T794" s="253">
        <v>11</v>
      </c>
      <c r="U794" s="253">
        <v>2444</v>
      </c>
      <c r="V794" s="253">
        <v>2455</v>
      </c>
      <c r="W794" s="254">
        <v>104.21299999999999</v>
      </c>
      <c r="X794" s="253" t="s">
        <v>150</v>
      </c>
      <c r="Y794" s="253">
        <v>2555</v>
      </c>
      <c r="Z794" s="253">
        <v>2554.5</v>
      </c>
      <c r="AA794" s="253" t="s">
        <v>1099</v>
      </c>
      <c r="AB794" s="254" t="s">
        <v>978</v>
      </c>
      <c r="AC794" s="251" t="s">
        <v>5745</v>
      </c>
      <c r="AD794" s="253" t="s">
        <v>5746</v>
      </c>
      <c r="AE794" s="253" t="s">
        <v>415</v>
      </c>
      <c r="AF794" s="253">
        <v>2260</v>
      </c>
      <c r="AG794" s="254" t="s">
        <v>5747</v>
      </c>
      <c r="AH794" s="255" t="s">
        <v>5748</v>
      </c>
      <c r="AI794" s="253" t="s">
        <v>5801</v>
      </c>
      <c r="AJ794" s="251" t="s">
        <v>566</v>
      </c>
      <c r="AK794" s="254" t="s">
        <v>566</v>
      </c>
      <c r="AL794" s="254">
        <v>9.6999999999999993</v>
      </c>
      <c r="AM794" s="254">
        <v>192</v>
      </c>
      <c r="AN794" s="254">
        <v>114</v>
      </c>
      <c r="AO794" s="254">
        <v>113</v>
      </c>
      <c r="AP794" s="254">
        <v>349.35</v>
      </c>
      <c r="AQ794" s="254">
        <v>351.59</v>
      </c>
      <c r="AR794" s="254">
        <v>131.3927547598</v>
      </c>
      <c r="AS794" s="254">
        <v>367.4186145333</v>
      </c>
      <c r="AT794" s="254">
        <v>0.1</v>
      </c>
      <c r="AU794" s="254">
        <v>63</v>
      </c>
      <c r="AV794" s="254">
        <v>223.56</v>
      </c>
      <c r="AW794" s="254" t="s">
        <v>4928</v>
      </c>
      <c r="AX794" s="254">
        <v>225.8</v>
      </c>
      <c r="AY794" s="254">
        <v>125.79</v>
      </c>
      <c r="AZ794" s="256">
        <v>0.8300264906</v>
      </c>
      <c r="BA794" s="254" t="s">
        <v>566</v>
      </c>
      <c r="BB794" s="254" t="s">
        <v>566</v>
      </c>
      <c r="BC794" s="254">
        <v>119.4064609637</v>
      </c>
      <c r="BD794" s="254">
        <v>104.4090322581</v>
      </c>
      <c r="BE794" s="257">
        <v>104.4090322581</v>
      </c>
      <c r="BF794" s="254">
        <v>1</v>
      </c>
      <c r="BG794" s="254">
        <v>31</v>
      </c>
      <c r="BH794" s="254">
        <v>3236.68</v>
      </c>
      <c r="BI794" s="254" t="s">
        <v>430</v>
      </c>
      <c r="BJ794" s="254" t="s">
        <v>566</v>
      </c>
      <c r="BK794" s="254">
        <v>104.4090322581</v>
      </c>
      <c r="BL794" s="254">
        <v>104.4090322581</v>
      </c>
      <c r="BM794" s="254">
        <v>113</v>
      </c>
      <c r="BN794" s="254">
        <v>30</v>
      </c>
      <c r="BO794" s="256">
        <v>3132.2709677429998</v>
      </c>
      <c r="BP794" s="256" t="s">
        <v>566</v>
      </c>
      <c r="BQ794" s="251" t="s">
        <v>566</v>
      </c>
      <c r="BR794" s="251" t="s">
        <v>566</v>
      </c>
      <c r="BS794" s="251" t="s">
        <v>566</v>
      </c>
      <c r="BT794" s="255" t="s">
        <v>566</v>
      </c>
      <c r="BU794" s="258">
        <v>0</v>
      </c>
      <c r="BV794" s="254" t="s">
        <v>7199</v>
      </c>
      <c r="BW794" s="254" t="s">
        <v>566</v>
      </c>
      <c r="BX794" s="259" t="s">
        <v>566</v>
      </c>
      <c r="BY794" s="259" t="s">
        <v>566</v>
      </c>
      <c r="BZ794" s="259" t="s">
        <v>566</v>
      </c>
      <c r="CA794" s="251"/>
      <c r="CB794" s="251">
        <v>367.4186145333</v>
      </c>
      <c r="CC794" s="260">
        <v>131.39275475970001</v>
      </c>
      <c r="CD794" s="260">
        <v>119.4064609637</v>
      </c>
      <c r="CE794" s="254">
        <v>14.997428705600001</v>
      </c>
      <c r="CF794" s="254">
        <v>-5.9</v>
      </c>
      <c r="CG794" s="254">
        <v>1.014</v>
      </c>
      <c r="CH794" s="254">
        <v>2.8</v>
      </c>
      <c r="CI794" s="256">
        <v>0.8</v>
      </c>
      <c r="CJ794" s="256">
        <v>0.400268181</v>
      </c>
      <c r="CK794" s="254">
        <v>31455.075002875299</v>
      </c>
      <c r="CL794" s="254">
        <v>2.98017605E-2</v>
      </c>
      <c r="CM794" s="254">
        <v>0.95153973179999995</v>
      </c>
      <c r="CN794" s="254">
        <v>655.14035999999999</v>
      </c>
      <c r="CO794" s="254">
        <v>1</v>
      </c>
      <c r="CP794" s="254">
        <v>119.40619173890001</v>
      </c>
      <c r="CQ794" s="254">
        <v>1.2285420264</v>
      </c>
      <c r="CR794" s="254">
        <v>2275</v>
      </c>
      <c r="CS794" s="254">
        <v>2252.8870000000002</v>
      </c>
      <c r="CT794" s="254">
        <v>86.9</v>
      </c>
      <c r="CU794" s="254">
        <v>225</v>
      </c>
      <c r="CV794" s="254">
        <v>0.64</v>
      </c>
      <c r="CW794" s="254">
        <v>9.0999999999999998E-2</v>
      </c>
      <c r="CX794" s="253" t="s">
        <v>393</v>
      </c>
      <c r="CY794" s="253" t="s">
        <v>566</v>
      </c>
      <c r="CZ794" s="254" t="s">
        <v>566</v>
      </c>
      <c r="DA794" s="254">
        <v>-5.9</v>
      </c>
      <c r="DB794" s="254">
        <v>0.8300264906</v>
      </c>
      <c r="DC794" s="254">
        <v>104.4090322526</v>
      </c>
      <c r="DD794" s="256">
        <v>-5.4999986787152011E-9</v>
      </c>
      <c r="DE794" s="254">
        <v>119.4064609637</v>
      </c>
      <c r="DF794" s="256">
        <v>14.997428705600001</v>
      </c>
      <c r="DG794" s="253"/>
      <c r="DH794" s="261" t="s">
        <v>689</v>
      </c>
      <c r="DI794" s="262" t="s">
        <v>689</v>
      </c>
      <c r="DJ794" s="261" t="s">
        <v>689</v>
      </c>
      <c r="DK794" s="254"/>
      <c r="DL794" s="254">
        <v>182.3</v>
      </c>
      <c r="DM794" s="263"/>
      <c r="DN794" s="264">
        <v>406</v>
      </c>
      <c r="DO794" s="264">
        <v>406</v>
      </c>
      <c r="DP794" s="264">
        <v>179</v>
      </c>
      <c r="DQ794" s="261"/>
      <c r="DR794" s="262"/>
      <c r="DS794" s="261"/>
      <c r="DT794" s="184"/>
      <c r="DU794" s="184"/>
      <c r="DV794" s="184"/>
      <c r="DW794" s="184"/>
      <c r="DX794" s="184"/>
      <c r="DY794" s="184"/>
      <c r="DZ794" s="184"/>
      <c r="EA794" s="265"/>
      <c r="EB794" s="265"/>
    </row>
    <row r="795" spans="1:132" s="2" customFormat="1" ht="15" customHeight="1" x14ac:dyDescent="0.2">
      <c r="A795" s="21" t="str">
        <f t="shared" si="12"/>
        <v>2164_Дружное (Кумалиягунское и Танеевское)</v>
      </c>
      <c r="B795" s="250">
        <v>69</v>
      </c>
      <c r="C795" s="251" t="s">
        <v>733</v>
      </c>
      <c r="D795" s="251" t="s">
        <v>568</v>
      </c>
      <c r="E795" s="251" t="s">
        <v>1585</v>
      </c>
      <c r="F795" s="251" t="s">
        <v>6</v>
      </c>
      <c r="G795" s="251" t="s">
        <v>1504</v>
      </c>
      <c r="H795" s="251" t="s">
        <v>1586</v>
      </c>
      <c r="I795" s="252" t="s">
        <v>2116</v>
      </c>
      <c r="J795" s="251" t="s">
        <v>43</v>
      </c>
      <c r="K795" s="251" t="s">
        <v>1593</v>
      </c>
      <c r="L795" s="251" t="s">
        <v>566</v>
      </c>
      <c r="M795" s="251" t="s">
        <v>397</v>
      </c>
      <c r="N795" s="251" t="s">
        <v>34</v>
      </c>
      <c r="O795" s="251" t="s">
        <v>6</v>
      </c>
      <c r="P795" s="253" t="s">
        <v>5743</v>
      </c>
      <c r="Q795" s="253"/>
      <c r="R795" s="254"/>
      <c r="S795" s="253"/>
      <c r="T795" s="253">
        <v>15.4</v>
      </c>
      <c r="U795" s="253">
        <v>2445.6</v>
      </c>
      <c r="V795" s="253">
        <v>2455</v>
      </c>
      <c r="W795" s="254">
        <v>94.974000000000004</v>
      </c>
      <c r="X795" s="253" t="s">
        <v>150</v>
      </c>
      <c r="Y795" s="253">
        <v>2572</v>
      </c>
      <c r="Z795" s="253">
        <v>2539.1999999999998</v>
      </c>
      <c r="AA795" s="253" t="s">
        <v>1099</v>
      </c>
      <c r="AB795" s="254" t="s">
        <v>7200</v>
      </c>
      <c r="AC795" s="251" t="s">
        <v>5745</v>
      </c>
      <c r="AD795" s="253" t="s">
        <v>5746</v>
      </c>
      <c r="AE795" s="253" t="s">
        <v>415</v>
      </c>
      <c r="AF795" s="253">
        <v>2240</v>
      </c>
      <c r="AG795" s="254" t="s">
        <v>5747</v>
      </c>
      <c r="AH795" s="255" t="s">
        <v>5748</v>
      </c>
      <c r="AI795" s="253" t="s">
        <v>5889</v>
      </c>
      <c r="AJ795" s="251" t="s">
        <v>566</v>
      </c>
      <c r="AK795" s="254" t="s">
        <v>566</v>
      </c>
      <c r="AL795" s="254">
        <v>9.6999999999999993</v>
      </c>
      <c r="AM795" s="254">
        <v>192</v>
      </c>
      <c r="AN795" s="254">
        <v>114</v>
      </c>
      <c r="AO795" s="254">
        <v>113</v>
      </c>
      <c r="AP795" s="254">
        <v>351.31</v>
      </c>
      <c r="AQ795" s="254">
        <v>352.45</v>
      </c>
      <c r="AR795" s="254">
        <v>125.7105451939</v>
      </c>
      <c r="AS795" s="254">
        <v>364.0296376</v>
      </c>
      <c r="AT795" s="254">
        <v>1.1000000000000001</v>
      </c>
      <c r="AU795" s="254">
        <v>151</v>
      </c>
      <c r="AV795" s="254">
        <v>216.96</v>
      </c>
      <c r="AW795" s="254" t="s">
        <v>4928</v>
      </c>
      <c r="AX795" s="254">
        <v>218.1</v>
      </c>
      <c r="AY795" s="254">
        <v>134.35</v>
      </c>
      <c r="AZ795" s="256">
        <v>0.1174712175</v>
      </c>
      <c r="BA795" s="254" t="s">
        <v>566</v>
      </c>
      <c r="BB795" s="254" t="s">
        <v>566</v>
      </c>
      <c r="BC795" s="254">
        <v>17.276449386199999</v>
      </c>
      <c r="BD795" s="254">
        <v>15.782258064500001</v>
      </c>
      <c r="BE795" s="257">
        <v>15.782258064500001</v>
      </c>
      <c r="BF795" s="254">
        <v>1</v>
      </c>
      <c r="BG795" s="254">
        <v>31</v>
      </c>
      <c r="BH795" s="254">
        <v>489.25</v>
      </c>
      <c r="BI795" s="254" t="s">
        <v>430</v>
      </c>
      <c r="BJ795" s="254" t="s">
        <v>566</v>
      </c>
      <c r="BK795" s="254">
        <v>15.782258064500001</v>
      </c>
      <c r="BL795" s="254">
        <v>15.782258064500001</v>
      </c>
      <c r="BM795" s="254">
        <v>113</v>
      </c>
      <c r="BN795" s="254">
        <v>30</v>
      </c>
      <c r="BO795" s="256">
        <v>473.46774193499999</v>
      </c>
      <c r="BP795" s="256" t="s">
        <v>566</v>
      </c>
      <c r="BQ795" s="251" t="s">
        <v>566</v>
      </c>
      <c r="BR795" s="251" t="s">
        <v>566</v>
      </c>
      <c r="BS795" s="251" t="s">
        <v>566</v>
      </c>
      <c r="BT795" s="255" t="s">
        <v>566</v>
      </c>
      <c r="BU795" s="258">
        <v>0</v>
      </c>
      <c r="BV795" s="254" t="s">
        <v>8210</v>
      </c>
      <c r="BW795" s="254" t="s">
        <v>566</v>
      </c>
      <c r="BX795" s="259" t="s">
        <v>566</v>
      </c>
      <c r="BY795" s="259" t="s">
        <v>566</v>
      </c>
      <c r="BZ795" s="259" t="s">
        <v>566</v>
      </c>
      <c r="CA795" s="251"/>
      <c r="CB795" s="251">
        <v>364.0296376</v>
      </c>
      <c r="CC795" s="260">
        <v>125.7105451939</v>
      </c>
      <c r="CD795" s="260">
        <v>17.276449386199999</v>
      </c>
      <c r="CE795" s="254">
        <v>1.4941913216999989</v>
      </c>
      <c r="CF795" s="254">
        <v>-2.82</v>
      </c>
      <c r="CG795" s="254">
        <v>1.014</v>
      </c>
      <c r="CH795" s="254">
        <v>2.8</v>
      </c>
      <c r="CI795" s="256">
        <v>0.8</v>
      </c>
      <c r="CJ795" s="256">
        <v>6.0503728399999998E-2</v>
      </c>
      <c r="CK795" s="254">
        <v>4754.6854941285001</v>
      </c>
      <c r="CL795" s="254">
        <v>4.0024195200000001E-2</v>
      </c>
      <c r="CM795" s="254">
        <v>2.9223553900000001E-2</v>
      </c>
      <c r="CN795" s="254">
        <v>658.17528000000004</v>
      </c>
      <c r="CO795" s="254">
        <v>1</v>
      </c>
      <c r="CP795" s="254">
        <v>17.276413972899999</v>
      </c>
      <c r="CQ795" s="254">
        <v>3.43839939E-2</v>
      </c>
      <c r="CR795" s="254">
        <v>2275</v>
      </c>
      <c r="CS795" s="254">
        <v>2263.7260000000001</v>
      </c>
      <c r="CT795" s="254">
        <v>86.9</v>
      </c>
      <c r="CU795" s="254">
        <v>225</v>
      </c>
      <c r="CV795" s="254">
        <v>3.5733333332999999</v>
      </c>
      <c r="CW795" s="254">
        <v>9.0999999999999998E-2</v>
      </c>
      <c r="CX795" s="253" t="s">
        <v>393</v>
      </c>
      <c r="CY795" s="253" t="s">
        <v>566</v>
      </c>
      <c r="CZ795" s="254" t="s">
        <v>566</v>
      </c>
      <c r="DA795" s="254">
        <v>-5.9</v>
      </c>
      <c r="DB795" s="254">
        <v>0.31336258179999998</v>
      </c>
      <c r="DC795" s="254">
        <v>42.100262864800001</v>
      </c>
      <c r="DD795" s="256">
        <v>26.318004800300002</v>
      </c>
      <c r="DE795" s="254">
        <v>46.086121342699997</v>
      </c>
      <c r="DF795" s="256">
        <v>30.303863278199998</v>
      </c>
      <c r="DG795" s="253"/>
      <c r="DH795" s="261" t="s">
        <v>689</v>
      </c>
      <c r="DI795" s="262" t="s">
        <v>689</v>
      </c>
      <c r="DJ795" s="261" t="s">
        <v>689</v>
      </c>
      <c r="DK795" s="254"/>
      <c r="DL795" s="254">
        <v>182.3</v>
      </c>
      <c r="DM795" s="263"/>
      <c r="DN795" s="264">
        <v>386</v>
      </c>
      <c r="DO795" s="264">
        <v>387</v>
      </c>
      <c r="DP795" s="264">
        <v>246.3</v>
      </c>
      <c r="DQ795" s="261"/>
      <c r="DR795" s="262"/>
      <c r="DS795" s="261"/>
      <c r="DT795" s="184"/>
      <c r="DU795" s="184"/>
      <c r="DV795" s="184"/>
      <c r="DW795" s="184"/>
      <c r="DX795" s="184"/>
      <c r="DY795" s="184"/>
      <c r="DZ795" s="184"/>
      <c r="EA795" s="265"/>
      <c r="EB795" s="265"/>
    </row>
    <row r="796" spans="1:132" s="2" customFormat="1" ht="15" customHeight="1" x14ac:dyDescent="0.2">
      <c r="A796" s="21" t="str">
        <f t="shared" si="12"/>
        <v>2165_Дружное (Кумалиягунское и Танеевское)</v>
      </c>
      <c r="B796" s="250">
        <v>70</v>
      </c>
      <c r="C796" s="251" t="s">
        <v>733</v>
      </c>
      <c r="D796" s="251" t="s">
        <v>568</v>
      </c>
      <c r="E796" s="251" t="s">
        <v>1585</v>
      </c>
      <c r="F796" s="251" t="s">
        <v>6</v>
      </c>
      <c r="G796" s="251" t="s">
        <v>1504</v>
      </c>
      <c r="H796" s="251" t="s">
        <v>1586</v>
      </c>
      <c r="I796" s="252" t="s">
        <v>6559</v>
      </c>
      <c r="J796" s="251" t="s">
        <v>43</v>
      </c>
      <c r="K796" s="251" t="s">
        <v>1593</v>
      </c>
      <c r="L796" s="251" t="s">
        <v>566</v>
      </c>
      <c r="M796" s="251" t="s">
        <v>397</v>
      </c>
      <c r="N796" s="251" t="s">
        <v>34</v>
      </c>
      <c r="O796" s="251" t="s">
        <v>6</v>
      </c>
      <c r="P796" s="253" t="s">
        <v>5743</v>
      </c>
      <c r="Q796" s="253"/>
      <c r="R796" s="254"/>
      <c r="S796" s="253"/>
      <c r="T796" s="253">
        <v>8.8000000000000007</v>
      </c>
      <c r="U796" s="253">
        <v>2482</v>
      </c>
      <c r="V796" s="253">
        <v>2490.8000000000002</v>
      </c>
      <c r="W796" s="254">
        <v>132.50299999999999</v>
      </c>
      <c r="X796" s="253" t="s">
        <v>150</v>
      </c>
      <c r="Y796" s="253">
        <v>2573.4</v>
      </c>
      <c r="Z796" s="253">
        <v>2534.5</v>
      </c>
      <c r="AA796" s="253" t="s">
        <v>1099</v>
      </c>
      <c r="AB796" s="254" t="s">
        <v>1479</v>
      </c>
      <c r="AC796" s="251" t="s">
        <v>5745</v>
      </c>
      <c r="AD796" s="253" t="s">
        <v>5746</v>
      </c>
      <c r="AE796" s="253" t="s">
        <v>415</v>
      </c>
      <c r="AF796" s="253">
        <v>2291</v>
      </c>
      <c r="AG796" s="254" t="s">
        <v>5747</v>
      </c>
      <c r="AH796" s="255" t="s">
        <v>5748</v>
      </c>
      <c r="AI796" s="253" t="s">
        <v>5851</v>
      </c>
      <c r="AJ796" s="251" t="s">
        <v>566</v>
      </c>
      <c r="AK796" s="254" t="s">
        <v>566</v>
      </c>
      <c r="AL796" s="254">
        <v>9.6999999999999993</v>
      </c>
      <c r="AM796" s="254">
        <v>192</v>
      </c>
      <c r="AN796" s="254">
        <v>114</v>
      </c>
      <c r="AO796" s="254">
        <v>113</v>
      </c>
      <c r="AP796" s="254">
        <v>346.69</v>
      </c>
      <c r="AQ796" s="254">
        <v>347.94</v>
      </c>
      <c r="AR796" s="254">
        <v>134.46356228409999</v>
      </c>
      <c r="AS796" s="254">
        <v>367.18127720000001</v>
      </c>
      <c r="AT796" s="254">
        <v>0.4</v>
      </c>
      <c r="AU796" s="254">
        <v>93</v>
      </c>
      <c r="AV796" s="254">
        <v>221.84</v>
      </c>
      <c r="AW796" s="254" t="s">
        <v>4928</v>
      </c>
      <c r="AX796" s="254">
        <v>223.1</v>
      </c>
      <c r="AY796" s="254">
        <v>124.85</v>
      </c>
      <c r="AZ796" s="256">
        <v>1.7753340912</v>
      </c>
      <c r="BA796" s="254" t="s">
        <v>566</v>
      </c>
      <c r="BB796" s="254" t="s">
        <v>566</v>
      </c>
      <c r="BC796" s="254">
        <v>258.02932427169998</v>
      </c>
      <c r="BD796" s="254">
        <v>223.8893548387</v>
      </c>
      <c r="BE796" s="257">
        <v>221.6504612903</v>
      </c>
      <c r="BF796" s="254">
        <v>0.99</v>
      </c>
      <c r="BG796" s="254">
        <v>31</v>
      </c>
      <c r="BH796" s="254">
        <v>6940.57</v>
      </c>
      <c r="BI796" s="254" t="s">
        <v>430</v>
      </c>
      <c r="BJ796" s="254" t="s">
        <v>566</v>
      </c>
      <c r="BK796" s="254">
        <v>223.8893548387</v>
      </c>
      <c r="BL796" s="254">
        <v>221.6504612903</v>
      </c>
      <c r="BM796" s="254">
        <v>113</v>
      </c>
      <c r="BN796" s="254">
        <v>30</v>
      </c>
      <c r="BO796" s="256">
        <v>6716.680645161</v>
      </c>
      <c r="BP796" s="256" t="s">
        <v>566</v>
      </c>
      <c r="BQ796" s="251" t="s">
        <v>566</v>
      </c>
      <c r="BR796" s="251" t="s">
        <v>566</v>
      </c>
      <c r="BS796" s="251" t="s">
        <v>566</v>
      </c>
      <c r="BT796" s="255" t="s">
        <v>566</v>
      </c>
      <c r="BU796" s="258">
        <v>0</v>
      </c>
      <c r="BV796" s="254" t="s">
        <v>8211</v>
      </c>
      <c r="BW796" s="254" t="s">
        <v>566</v>
      </c>
      <c r="BX796" s="259" t="s">
        <v>566</v>
      </c>
      <c r="BY796" s="259" t="s">
        <v>566</v>
      </c>
      <c r="BZ796" s="259" t="s">
        <v>566</v>
      </c>
      <c r="CA796" s="251"/>
      <c r="CB796" s="251">
        <v>367.18127720000001</v>
      </c>
      <c r="CC796" s="260">
        <v>134.46356228409999</v>
      </c>
      <c r="CD796" s="260">
        <v>258.02932427169998</v>
      </c>
      <c r="CE796" s="254">
        <v>36.378862981399976</v>
      </c>
      <c r="CF796" s="254">
        <v>-5.07</v>
      </c>
      <c r="CG796" s="254">
        <v>1.014</v>
      </c>
      <c r="CH796" s="254">
        <v>2.8</v>
      </c>
      <c r="CI796" s="256">
        <v>0.8</v>
      </c>
      <c r="CJ796" s="256">
        <v>0.8583144855</v>
      </c>
      <c r="CK796" s="254">
        <v>67450.643842648104</v>
      </c>
      <c r="CL796" s="254">
        <v>2.8059449300000001E-2</v>
      </c>
      <c r="CM796" s="254">
        <v>4.1902695097000002</v>
      </c>
      <c r="CN796" s="254">
        <v>657.85915999999997</v>
      </c>
      <c r="CO796" s="254">
        <v>1</v>
      </c>
      <c r="CP796" s="254">
        <v>258.0300048958</v>
      </c>
      <c r="CQ796" s="254">
        <v>5.5212808841000003</v>
      </c>
      <c r="CR796" s="254">
        <v>2275</v>
      </c>
      <c r="CS796" s="254">
        <v>2262.5970000000002</v>
      </c>
      <c r="CT796" s="254">
        <v>86.9</v>
      </c>
      <c r="CU796" s="254">
        <v>225</v>
      </c>
      <c r="CV796" s="254">
        <v>1.4044444443999999</v>
      </c>
      <c r="CW796" s="254">
        <v>9.0999999999999998E-2</v>
      </c>
      <c r="CX796" s="253" t="s">
        <v>393</v>
      </c>
      <c r="CY796" s="253" t="s">
        <v>566</v>
      </c>
      <c r="CZ796" s="254" t="s">
        <v>566</v>
      </c>
      <c r="DA796" s="254">
        <v>-5.9</v>
      </c>
      <c r="DB796" s="254">
        <v>2.5731290536999998</v>
      </c>
      <c r="DC796" s="254">
        <v>321.2551623544</v>
      </c>
      <c r="DD796" s="256">
        <v>99.604701064099999</v>
      </c>
      <c r="DE796" s="254">
        <v>373.9818630652</v>
      </c>
      <c r="DF796" s="256">
        <v>152.3314017749</v>
      </c>
      <c r="DG796" s="253"/>
      <c r="DH796" s="261" t="s">
        <v>689</v>
      </c>
      <c r="DI796" s="262" t="s">
        <v>689</v>
      </c>
      <c r="DJ796" s="261" t="s">
        <v>689</v>
      </c>
      <c r="DK796" s="254"/>
      <c r="DL796" s="254">
        <v>182.3</v>
      </c>
      <c r="DM796" s="263"/>
      <c r="DN796" s="264">
        <v>1274</v>
      </c>
      <c r="DO796" s="264">
        <v>1276</v>
      </c>
      <c r="DP796" s="264">
        <v>248.3</v>
      </c>
      <c r="DQ796" s="261"/>
      <c r="DR796" s="262"/>
      <c r="DS796" s="261"/>
      <c r="DT796" s="184"/>
      <c r="DU796" s="184"/>
      <c r="DV796" s="184"/>
      <c r="DW796" s="184"/>
      <c r="DX796" s="184"/>
      <c r="DY796" s="184"/>
      <c r="DZ796" s="184"/>
      <c r="EA796" s="265"/>
      <c r="EB796" s="265"/>
    </row>
    <row r="797" spans="1:132" s="2" customFormat="1" ht="15" customHeight="1" x14ac:dyDescent="0.2">
      <c r="A797" s="21" t="str">
        <f t="shared" si="12"/>
        <v>2174_Дружное (Кумалиягунское и Танеевское)</v>
      </c>
      <c r="B797" s="250">
        <v>71</v>
      </c>
      <c r="C797" s="251" t="s">
        <v>733</v>
      </c>
      <c r="D797" s="251" t="s">
        <v>568</v>
      </c>
      <c r="E797" s="251" t="s">
        <v>1585</v>
      </c>
      <c r="F797" s="251" t="s">
        <v>6</v>
      </c>
      <c r="G797" s="251" t="s">
        <v>1504</v>
      </c>
      <c r="H797" s="251" t="s">
        <v>1586</v>
      </c>
      <c r="I797" s="252" t="s">
        <v>986</v>
      </c>
      <c r="J797" s="251" t="s">
        <v>8</v>
      </c>
      <c r="K797" s="251" t="s">
        <v>688</v>
      </c>
      <c r="L797" s="251" t="s">
        <v>566</v>
      </c>
      <c r="M797" s="251" t="s">
        <v>396</v>
      </c>
      <c r="N797" s="251" t="s">
        <v>34</v>
      </c>
      <c r="O797" s="251" t="s">
        <v>6</v>
      </c>
      <c r="P797" s="253" t="s">
        <v>5743</v>
      </c>
      <c r="Q797" s="253"/>
      <c r="R797" s="254"/>
      <c r="S797" s="253"/>
      <c r="T797" s="253">
        <v>10.7</v>
      </c>
      <c r="U797" s="253">
        <v>2390.9</v>
      </c>
      <c r="V797" s="253">
        <v>2401.6</v>
      </c>
      <c r="W797" s="254">
        <v>44.982999999999997</v>
      </c>
      <c r="X797" s="253" t="s">
        <v>150</v>
      </c>
      <c r="Y797" s="253">
        <v>2498</v>
      </c>
      <c r="Z797" s="253">
        <v>2411.4</v>
      </c>
      <c r="AA797" s="253" t="s">
        <v>1099</v>
      </c>
      <c r="AB797" s="254" t="s">
        <v>842</v>
      </c>
      <c r="AC797" s="251" t="s">
        <v>5745</v>
      </c>
      <c r="AD797" s="253" t="s">
        <v>5746</v>
      </c>
      <c r="AE797" s="253" t="s">
        <v>415</v>
      </c>
      <c r="AF797" s="253">
        <v>2180</v>
      </c>
      <c r="AG797" s="254" t="s">
        <v>5747</v>
      </c>
      <c r="AH797" s="255" t="s">
        <v>5748</v>
      </c>
      <c r="AI797" s="253" t="s">
        <v>5897</v>
      </c>
      <c r="AJ797" s="251" t="s">
        <v>566</v>
      </c>
      <c r="AK797" s="254" t="s">
        <v>566</v>
      </c>
      <c r="AL797" s="254">
        <v>9.6999999999999993</v>
      </c>
      <c r="AM797" s="254">
        <v>192</v>
      </c>
      <c r="AN797" s="254">
        <v>162</v>
      </c>
      <c r="AO797" s="254">
        <v>161</v>
      </c>
      <c r="AP797" s="254">
        <v>376.58</v>
      </c>
      <c r="AQ797" s="254">
        <v>378.16</v>
      </c>
      <c r="AR797" s="254">
        <v>151.2351061521</v>
      </c>
      <c r="AS797" s="254">
        <v>385.7655092</v>
      </c>
      <c r="AT797" s="254">
        <v>20</v>
      </c>
      <c r="AU797" s="254">
        <v>0</v>
      </c>
      <c r="AV797" s="254">
        <v>250.22</v>
      </c>
      <c r="AW797" s="254" t="s">
        <v>4928</v>
      </c>
      <c r="AX797" s="254">
        <v>251.8</v>
      </c>
      <c r="AY797" s="254">
        <v>126.36</v>
      </c>
      <c r="AZ797" s="256">
        <v>1.4998718459</v>
      </c>
      <c r="BA797" s="254" t="s">
        <v>566</v>
      </c>
      <c r="BB797" s="254" t="s">
        <v>566</v>
      </c>
      <c r="BC797" s="254">
        <v>203.30089308730001</v>
      </c>
      <c r="BD797" s="254">
        <v>189.5238064516</v>
      </c>
      <c r="BE797" s="257">
        <v>189.5238064516</v>
      </c>
      <c r="BF797" s="254">
        <v>1</v>
      </c>
      <c r="BG797" s="254">
        <v>31</v>
      </c>
      <c r="BH797" s="254">
        <v>5875.2380000000003</v>
      </c>
      <c r="BI797" s="254" t="s">
        <v>430</v>
      </c>
      <c r="BJ797" s="254" t="s">
        <v>566</v>
      </c>
      <c r="BK797" s="254">
        <v>189.5238064516</v>
      </c>
      <c r="BL797" s="254">
        <v>189.5238064516</v>
      </c>
      <c r="BM797" s="254">
        <v>161</v>
      </c>
      <c r="BN797" s="254">
        <v>30</v>
      </c>
      <c r="BO797" s="256">
        <v>5685.7141935480004</v>
      </c>
      <c r="BP797" s="256" t="s">
        <v>566</v>
      </c>
      <c r="BQ797" s="251" t="s">
        <v>566</v>
      </c>
      <c r="BR797" s="251" t="s">
        <v>566</v>
      </c>
      <c r="BS797" s="251" t="s">
        <v>566</v>
      </c>
      <c r="BT797" s="255" t="s">
        <v>566</v>
      </c>
      <c r="BU797" s="258">
        <v>0</v>
      </c>
      <c r="BV797" s="254" t="s">
        <v>8212</v>
      </c>
      <c r="BW797" s="254" t="s">
        <v>566</v>
      </c>
      <c r="BX797" s="259" t="s">
        <v>566</v>
      </c>
      <c r="BY797" s="259" t="s">
        <v>566</v>
      </c>
      <c r="BZ797" s="259" t="s">
        <v>566</v>
      </c>
      <c r="CA797" s="251"/>
      <c r="CB797" s="251">
        <v>385.7655092</v>
      </c>
      <c r="CC797" s="260">
        <v>151.2351061521</v>
      </c>
      <c r="CD797" s="260">
        <v>203.30089308730001</v>
      </c>
      <c r="CE797" s="254">
        <v>13.777086635700016</v>
      </c>
      <c r="CF797" s="254">
        <v>-5.9</v>
      </c>
      <c r="CG797" s="254">
        <v>1.014</v>
      </c>
      <c r="CH797" s="254">
        <v>2.8</v>
      </c>
      <c r="CI797" s="256">
        <v>0.8</v>
      </c>
      <c r="CJ797" s="256">
        <v>0.72656883819999996</v>
      </c>
      <c r="CK797" s="254">
        <v>57097.412147529998</v>
      </c>
      <c r="CL797" s="254">
        <v>2.8357535100000001E-2</v>
      </c>
      <c r="CM797" s="254">
        <v>2.9209413833000002</v>
      </c>
      <c r="CN797" s="254">
        <v>656.85676000000001</v>
      </c>
      <c r="CO797" s="254">
        <v>1</v>
      </c>
      <c r="CP797" s="254">
        <v>203.30088042189999</v>
      </c>
      <c r="CQ797" s="254">
        <v>3.3455807521000001</v>
      </c>
      <c r="CR797" s="254">
        <v>2275</v>
      </c>
      <c r="CS797" s="254">
        <v>2259.4169999999999</v>
      </c>
      <c r="CT797" s="254">
        <v>86.5</v>
      </c>
      <c r="CU797" s="254">
        <v>225</v>
      </c>
      <c r="CV797" s="254">
        <v>-11.208888888900001</v>
      </c>
      <c r="CW797" s="254">
        <v>9.0999999999999998E-2</v>
      </c>
      <c r="CX797" s="253" t="s">
        <v>393</v>
      </c>
      <c r="CY797" s="253" t="s">
        <v>566</v>
      </c>
      <c r="CZ797" s="254" t="s">
        <v>566</v>
      </c>
      <c r="DA797" s="254">
        <v>-5.9</v>
      </c>
      <c r="DB797" s="254">
        <v>1.4998718459</v>
      </c>
      <c r="DC797" s="254">
        <v>189.5238064479</v>
      </c>
      <c r="DD797" s="256">
        <v>-3.6999949770688545E-9</v>
      </c>
      <c r="DE797" s="254">
        <v>203.30089308730001</v>
      </c>
      <c r="DF797" s="256">
        <v>13.777086635700016</v>
      </c>
      <c r="DG797" s="253"/>
      <c r="DH797" s="261" t="s">
        <v>689</v>
      </c>
      <c r="DI797" s="262" t="s">
        <v>689</v>
      </c>
      <c r="DJ797" s="261" t="s">
        <v>689</v>
      </c>
      <c r="DK797" s="254"/>
      <c r="DL797" s="254">
        <v>182.3</v>
      </c>
      <c r="DM797" s="263"/>
      <c r="DN797" s="264">
        <v>249</v>
      </c>
      <c r="DO797" s="264">
        <v>250</v>
      </c>
      <c r="DP797" s="264">
        <v>56.9</v>
      </c>
      <c r="DQ797" s="261"/>
      <c r="DR797" s="262"/>
      <c r="DS797" s="261"/>
      <c r="DT797" s="184"/>
      <c r="DU797" s="184"/>
      <c r="DV797" s="184"/>
      <c r="DW797" s="184"/>
      <c r="DX797" s="184"/>
      <c r="DY797" s="184"/>
      <c r="DZ797" s="184"/>
      <c r="EA797" s="265"/>
      <c r="EB797" s="265"/>
    </row>
    <row r="798" spans="1:132" s="2" customFormat="1" ht="15" customHeight="1" x14ac:dyDescent="0.2">
      <c r="A798" s="21" t="str">
        <f t="shared" si="12"/>
        <v>2175_Дружное (Кумалиягунское и Танеевское)</v>
      </c>
      <c r="B798" s="250">
        <v>72</v>
      </c>
      <c r="C798" s="251" t="s">
        <v>733</v>
      </c>
      <c r="D798" s="251" t="s">
        <v>568</v>
      </c>
      <c r="E798" s="251" t="s">
        <v>1585</v>
      </c>
      <c r="F798" s="251" t="s">
        <v>6</v>
      </c>
      <c r="G798" s="251" t="s">
        <v>1504</v>
      </c>
      <c r="H798" s="251" t="s">
        <v>1586</v>
      </c>
      <c r="I798" s="252" t="s">
        <v>1135</v>
      </c>
      <c r="J798" s="251" t="s">
        <v>8</v>
      </c>
      <c r="K798" s="251" t="s">
        <v>688</v>
      </c>
      <c r="L798" s="251" t="s">
        <v>566</v>
      </c>
      <c r="M798" s="251" t="s">
        <v>396</v>
      </c>
      <c r="N798" s="251" t="s">
        <v>34</v>
      </c>
      <c r="O798" s="251" t="s">
        <v>6</v>
      </c>
      <c r="P798" s="253" t="s">
        <v>5743</v>
      </c>
      <c r="Q798" s="253"/>
      <c r="R798" s="254"/>
      <c r="S798" s="253"/>
      <c r="T798" s="253">
        <v>9</v>
      </c>
      <c r="U798" s="253">
        <v>2414.4</v>
      </c>
      <c r="V798" s="253">
        <v>2423.4</v>
      </c>
      <c r="W798" s="254">
        <v>63.606000000000002</v>
      </c>
      <c r="X798" s="253" t="s">
        <v>150</v>
      </c>
      <c r="Y798" s="253">
        <v>2528</v>
      </c>
      <c r="Z798" s="253">
        <v>2456.5</v>
      </c>
      <c r="AA798" s="253" t="s">
        <v>1099</v>
      </c>
      <c r="AB798" s="254" t="s">
        <v>1028</v>
      </c>
      <c r="AC798" s="251" t="s">
        <v>5745</v>
      </c>
      <c r="AD798" s="253" t="s">
        <v>5746</v>
      </c>
      <c r="AE798" s="253" t="s">
        <v>415</v>
      </c>
      <c r="AF798" s="253">
        <v>2406</v>
      </c>
      <c r="AG798" s="254" t="s">
        <v>5747</v>
      </c>
      <c r="AH798" s="255" t="s">
        <v>5777</v>
      </c>
      <c r="AI798" s="253" t="s">
        <v>5768</v>
      </c>
      <c r="AJ798" s="251" t="s">
        <v>566</v>
      </c>
      <c r="AK798" s="254">
        <v>0</v>
      </c>
      <c r="AL798" s="254">
        <v>9.6999999999999993</v>
      </c>
      <c r="AM798" s="254">
        <v>192</v>
      </c>
      <c r="AN798" s="254">
        <v>162</v>
      </c>
      <c r="AO798" s="254">
        <v>161</v>
      </c>
      <c r="AP798" s="254">
        <v>384.5</v>
      </c>
      <c r="AQ798" s="254">
        <v>385.58</v>
      </c>
      <c r="AR798" s="254">
        <v>171.92508804479999</v>
      </c>
      <c r="AS798" s="254">
        <v>401.21704773329998</v>
      </c>
      <c r="AT798" s="254">
        <v>42</v>
      </c>
      <c r="AU798" s="254">
        <v>0</v>
      </c>
      <c r="AV798" s="254">
        <v>272.70999999999998</v>
      </c>
      <c r="AW798" s="254" t="s">
        <v>4928</v>
      </c>
      <c r="AX798" s="254">
        <v>273.8</v>
      </c>
      <c r="AY798" s="254">
        <v>111.79</v>
      </c>
      <c r="AZ798" s="256">
        <v>2.6026550213999999</v>
      </c>
      <c r="BA798" s="254" t="s">
        <v>566</v>
      </c>
      <c r="BB798" s="254" t="s">
        <v>566</v>
      </c>
      <c r="BC798" s="254">
        <v>334.45951306839999</v>
      </c>
      <c r="BD798" s="254">
        <v>290.95080484520003</v>
      </c>
      <c r="BE798" s="257">
        <v>290.95080484520003</v>
      </c>
      <c r="BF798" s="254">
        <v>1</v>
      </c>
      <c r="BG798" s="254">
        <v>30.958333333333332</v>
      </c>
      <c r="BH798" s="254">
        <v>9007.3520000000008</v>
      </c>
      <c r="BI798" s="254" t="s">
        <v>430</v>
      </c>
      <c r="BJ798" s="254" t="s">
        <v>566</v>
      </c>
      <c r="BK798" s="254">
        <v>290.95080484520003</v>
      </c>
      <c r="BL798" s="254">
        <v>290.95080484520003</v>
      </c>
      <c r="BM798" s="254">
        <v>161</v>
      </c>
      <c r="BN798" s="254">
        <v>30</v>
      </c>
      <c r="BO798" s="256">
        <v>8728.5241453559993</v>
      </c>
      <c r="BP798" s="256" t="s">
        <v>566</v>
      </c>
      <c r="BQ798" s="251" t="s">
        <v>566</v>
      </c>
      <c r="BR798" s="251" t="s">
        <v>566</v>
      </c>
      <c r="BS798" s="251" t="s">
        <v>566</v>
      </c>
      <c r="BT798" s="255" t="s">
        <v>566</v>
      </c>
      <c r="BU798" s="258">
        <v>0</v>
      </c>
      <c r="BV798" s="254" t="s">
        <v>7201</v>
      </c>
      <c r="BW798" s="254" t="s">
        <v>7094</v>
      </c>
      <c r="BX798" s="259">
        <v>351.5</v>
      </c>
      <c r="BY798" s="259">
        <v>180</v>
      </c>
      <c r="BZ798" s="259">
        <v>2.2845538774</v>
      </c>
      <c r="CA798" s="251"/>
      <c r="CB798" s="251">
        <v>401.21704773329998</v>
      </c>
      <c r="CC798" s="260">
        <v>171.9250880447</v>
      </c>
      <c r="CD798" s="260">
        <v>334.45951306839999</v>
      </c>
      <c r="CE798" s="254">
        <v>43.50870822319996</v>
      </c>
      <c r="CF798" s="254">
        <v>-5.9</v>
      </c>
      <c r="CG798" s="254">
        <v>1.014</v>
      </c>
      <c r="CH798" s="254">
        <v>2.8</v>
      </c>
      <c r="CI798" s="256">
        <v>0.8</v>
      </c>
      <c r="CJ798" s="256">
        <v>1.1154049309</v>
      </c>
      <c r="CK798" s="254">
        <v>87654.096495494407</v>
      </c>
      <c r="CL798" s="254">
        <v>2.7666272200000001E-2</v>
      </c>
      <c r="CM798" s="254">
        <v>6.9141299277000003</v>
      </c>
      <c r="CN798" s="254">
        <v>658.22231999999997</v>
      </c>
      <c r="CO798" s="254">
        <v>1</v>
      </c>
      <c r="CP798" s="254">
        <v>334.46123013580001</v>
      </c>
      <c r="CQ798" s="254">
        <v>9.0785519114</v>
      </c>
      <c r="CR798" s="254">
        <v>2275</v>
      </c>
      <c r="CS798" s="254">
        <v>2264.2939999999999</v>
      </c>
      <c r="CT798" s="254">
        <v>86.5</v>
      </c>
      <c r="CU798" s="254">
        <v>225</v>
      </c>
      <c r="CV798" s="254">
        <v>-21.2044444444</v>
      </c>
      <c r="CW798" s="254">
        <v>9.0999999999999998E-2</v>
      </c>
      <c r="CX798" s="253" t="s">
        <v>393</v>
      </c>
      <c r="CY798" s="253" t="s">
        <v>566</v>
      </c>
      <c r="CZ798" s="254" t="s">
        <v>566</v>
      </c>
      <c r="DA798" s="254">
        <v>-5.9</v>
      </c>
      <c r="DB798" s="254">
        <v>2.6026550213999999</v>
      </c>
      <c r="DC798" s="254">
        <v>290.95080484229999</v>
      </c>
      <c r="DD798" s="256">
        <v>-2.9000375434407033E-9</v>
      </c>
      <c r="DE798" s="254">
        <v>334.45951306839999</v>
      </c>
      <c r="DF798" s="256">
        <v>43.50870822319996</v>
      </c>
      <c r="DG798" s="253"/>
      <c r="DH798" s="261" t="s">
        <v>689</v>
      </c>
      <c r="DI798" s="262" t="s">
        <v>689</v>
      </c>
      <c r="DJ798" s="261" t="s">
        <v>689</v>
      </c>
      <c r="DK798" s="254"/>
      <c r="DL798" s="254">
        <v>182.3</v>
      </c>
      <c r="DM798" s="263"/>
      <c r="DN798" s="264">
        <v>279</v>
      </c>
      <c r="DO798" s="264">
        <v>279</v>
      </c>
      <c r="DP798" s="264">
        <v>54.1</v>
      </c>
      <c r="DQ798" s="261"/>
      <c r="DR798" s="262"/>
      <c r="DS798" s="261"/>
      <c r="DT798" s="184"/>
      <c r="DU798" s="184"/>
      <c r="DV798" s="184"/>
      <c r="DW798" s="184"/>
      <c r="DX798" s="184"/>
      <c r="DY798" s="184"/>
      <c r="DZ798" s="184"/>
      <c r="EA798" s="265"/>
      <c r="EB798" s="265"/>
    </row>
    <row r="799" spans="1:132" s="2" customFormat="1" ht="15" customHeight="1" x14ac:dyDescent="0.2">
      <c r="A799" s="21" t="str">
        <f t="shared" si="12"/>
        <v>2176_Дружное (Кумалиягунское и Танеевское)</v>
      </c>
      <c r="B799" s="250">
        <v>73</v>
      </c>
      <c r="C799" s="251" t="s">
        <v>733</v>
      </c>
      <c r="D799" s="251" t="s">
        <v>568</v>
      </c>
      <c r="E799" s="251" t="s">
        <v>1585</v>
      </c>
      <c r="F799" s="251" t="s">
        <v>6</v>
      </c>
      <c r="G799" s="251" t="s">
        <v>1504</v>
      </c>
      <c r="H799" s="251" t="s">
        <v>1586</v>
      </c>
      <c r="I799" s="252" t="s">
        <v>1414</v>
      </c>
      <c r="J799" s="251" t="s">
        <v>16</v>
      </c>
      <c r="K799" s="251" t="s">
        <v>688</v>
      </c>
      <c r="L799" s="251" t="s">
        <v>566</v>
      </c>
      <c r="M799" s="251" t="s">
        <v>396</v>
      </c>
      <c r="N799" s="251" t="s">
        <v>34</v>
      </c>
      <c r="O799" s="251" t="s">
        <v>6</v>
      </c>
      <c r="P799" s="253" t="s">
        <v>5743</v>
      </c>
      <c r="Q799" s="253"/>
      <c r="R799" s="254"/>
      <c r="S799" s="253"/>
      <c r="T799" s="253">
        <v>12</v>
      </c>
      <c r="U799" s="253">
        <v>2468.8000000000002</v>
      </c>
      <c r="V799" s="253">
        <v>2480.8000000000002</v>
      </c>
      <c r="W799" s="254">
        <v>121.666</v>
      </c>
      <c r="X799" s="253" t="s">
        <v>150</v>
      </c>
      <c r="Y799" s="253">
        <v>2582</v>
      </c>
      <c r="Z799" s="253">
        <v>2475.9</v>
      </c>
      <c r="AA799" s="253" t="s">
        <v>1099</v>
      </c>
      <c r="AB799" s="254" t="s">
        <v>980</v>
      </c>
      <c r="AC799" s="251" t="s">
        <v>5745</v>
      </c>
      <c r="AD799" s="253" t="s">
        <v>5746</v>
      </c>
      <c r="AE799" s="253" t="s">
        <v>415</v>
      </c>
      <c r="AF799" s="253">
        <v>2447</v>
      </c>
      <c r="AG799" s="254" t="s">
        <v>5747</v>
      </c>
      <c r="AH799" s="255" t="s">
        <v>5748</v>
      </c>
      <c r="AI799" s="253" t="s">
        <v>5897</v>
      </c>
      <c r="AJ799" s="251" t="s">
        <v>566</v>
      </c>
      <c r="AK799" s="254" t="s">
        <v>566</v>
      </c>
      <c r="AL799" s="254">
        <v>9.6999999999999993</v>
      </c>
      <c r="AM799" s="254">
        <v>192</v>
      </c>
      <c r="AN799" s="254">
        <v>180</v>
      </c>
      <c r="AO799" s="254">
        <v>179</v>
      </c>
      <c r="AP799" s="254">
        <v>371.51</v>
      </c>
      <c r="AQ799" s="254">
        <v>373.3</v>
      </c>
      <c r="AR799" s="254">
        <v>242.48054419100001</v>
      </c>
      <c r="AS799" s="254">
        <v>400.61171173330001</v>
      </c>
      <c r="AT799" s="254">
        <v>42</v>
      </c>
      <c r="AU799" s="254">
        <v>0</v>
      </c>
      <c r="AV799" s="254">
        <v>272.32</v>
      </c>
      <c r="AW799" s="254" t="s">
        <v>4928</v>
      </c>
      <c r="AX799" s="254">
        <v>274.10000000000002</v>
      </c>
      <c r="AY799" s="254">
        <v>99.19</v>
      </c>
      <c r="AZ799" s="256">
        <v>7.7857295836000002</v>
      </c>
      <c r="BA799" s="254" t="s">
        <v>566</v>
      </c>
      <c r="BB799" s="254" t="s">
        <v>566</v>
      </c>
      <c r="BC799" s="254">
        <v>998.84457537260005</v>
      </c>
      <c r="BD799" s="254">
        <v>772.26651739789997</v>
      </c>
      <c r="BE799" s="257">
        <v>772.26651739789997</v>
      </c>
      <c r="BF799" s="254">
        <v>1</v>
      </c>
      <c r="BG799" s="254">
        <v>27.541666666666668</v>
      </c>
      <c r="BH799" s="254">
        <v>21269.507000000001</v>
      </c>
      <c r="BI799" s="254" t="s">
        <v>430</v>
      </c>
      <c r="BJ799" s="254" t="s">
        <v>1201</v>
      </c>
      <c r="BK799" s="254">
        <v>772.26651739789997</v>
      </c>
      <c r="BL799" s="254">
        <v>772.26651739789997</v>
      </c>
      <c r="BM799" s="254">
        <v>179</v>
      </c>
      <c r="BN799" s="254">
        <v>30</v>
      </c>
      <c r="BO799" s="256">
        <v>23167.995521936999</v>
      </c>
      <c r="BP799" s="256" t="s">
        <v>1201</v>
      </c>
      <c r="BQ799" s="251" t="s">
        <v>566</v>
      </c>
      <c r="BR799" s="251" t="s">
        <v>566</v>
      </c>
      <c r="BS799" s="251" t="s">
        <v>566</v>
      </c>
      <c r="BT799" s="255" t="s">
        <v>566</v>
      </c>
      <c r="BU799" s="258">
        <v>0</v>
      </c>
      <c r="BV799" s="254" t="s">
        <v>8213</v>
      </c>
      <c r="BW799" s="254" t="s">
        <v>7094</v>
      </c>
      <c r="BX799" s="259">
        <v>356.9</v>
      </c>
      <c r="BY799" s="259">
        <v>120</v>
      </c>
      <c r="BZ799" s="259">
        <v>1.4187751241</v>
      </c>
      <c r="CA799" s="251"/>
      <c r="CB799" s="251">
        <v>400.61171173330001</v>
      </c>
      <c r="CC799" s="260">
        <v>242.48054419089999</v>
      </c>
      <c r="CD799" s="260">
        <v>998.84457537260005</v>
      </c>
      <c r="CE799" s="254">
        <v>226.57805797470007</v>
      </c>
      <c r="CF799" s="254">
        <v>-4.5999999999999996</v>
      </c>
      <c r="CG799" s="254">
        <v>1.014</v>
      </c>
      <c r="CH799" s="254">
        <v>2.8</v>
      </c>
      <c r="CI799" s="256">
        <v>0.8</v>
      </c>
      <c r="CJ799" s="256">
        <v>2.9606031918000002</v>
      </c>
      <c r="CK799" s="254">
        <v>232659.00182764771</v>
      </c>
      <c r="CL799" s="254">
        <v>2.6789777300000001E-2</v>
      </c>
      <c r="CM799" s="254">
        <v>47.971198085399998</v>
      </c>
      <c r="CN799" s="254">
        <v>657.19752000000005</v>
      </c>
      <c r="CO799" s="254">
        <v>1</v>
      </c>
      <c r="CP799" s="254">
        <v>998.84185162710003</v>
      </c>
      <c r="CQ799" s="254">
        <v>79.868220057599999</v>
      </c>
      <c r="CR799" s="254">
        <v>2275</v>
      </c>
      <c r="CS799" s="254">
        <v>2257.4340000000002</v>
      </c>
      <c r="CT799" s="254">
        <v>89.7</v>
      </c>
      <c r="CU799" s="254">
        <v>225</v>
      </c>
      <c r="CV799" s="254">
        <v>-21.0311111111</v>
      </c>
      <c r="CW799" s="254">
        <v>9.0999999999999998E-2</v>
      </c>
      <c r="CX799" s="253" t="s">
        <v>393</v>
      </c>
      <c r="CY799" s="253" t="s">
        <v>566</v>
      </c>
      <c r="CZ799" s="254" t="s">
        <v>566</v>
      </c>
      <c r="DA799" s="254">
        <v>-5.9</v>
      </c>
      <c r="DB799" s="254">
        <v>13.265669193100001</v>
      </c>
      <c r="DC799" s="254">
        <v>1315.8217272636</v>
      </c>
      <c r="DD799" s="256">
        <v>543.55520986570002</v>
      </c>
      <c r="DE799" s="254">
        <v>1701.8754080705</v>
      </c>
      <c r="DF799" s="256">
        <v>929.60889067260007</v>
      </c>
      <c r="DG799" s="253"/>
      <c r="DH799" s="261" t="s">
        <v>689</v>
      </c>
      <c r="DI799" s="262" t="s">
        <v>689</v>
      </c>
      <c r="DJ799" s="261" t="s">
        <v>689</v>
      </c>
      <c r="DK799" s="254"/>
      <c r="DL799" s="254">
        <v>182.3</v>
      </c>
      <c r="DM799" s="263"/>
      <c r="DN799" s="264">
        <v>1165</v>
      </c>
      <c r="DO799" s="264">
        <v>1168</v>
      </c>
      <c r="DP799" s="264">
        <v>112.8</v>
      </c>
      <c r="DQ799" s="261"/>
      <c r="DR799" s="262"/>
      <c r="DS799" s="261"/>
      <c r="DT799" s="184"/>
      <c r="DU799" s="184"/>
      <c r="DV799" s="184"/>
      <c r="DW799" s="184"/>
      <c r="DX799" s="184"/>
      <c r="DY799" s="184"/>
      <c r="DZ799" s="184"/>
      <c r="EA799" s="265"/>
      <c r="EB799" s="265"/>
    </row>
    <row r="800" spans="1:132" s="2" customFormat="1" ht="15" customHeight="1" x14ac:dyDescent="0.2">
      <c r="A800" s="21" t="str">
        <f t="shared" si="12"/>
        <v>2177_Дружное (Кумалиягунское и Танеевское)</v>
      </c>
      <c r="B800" s="250">
        <v>74</v>
      </c>
      <c r="C800" s="251" t="s">
        <v>733</v>
      </c>
      <c r="D800" s="251" t="s">
        <v>568</v>
      </c>
      <c r="E800" s="251" t="s">
        <v>1585</v>
      </c>
      <c r="F800" s="251" t="s">
        <v>6</v>
      </c>
      <c r="G800" s="251" t="s">
        <v>1504</v>
      </c>
      <c r="H800" s="251" t="s">
        <v>1586</v>
      </c>
      <c r="I800" s="252" t="s">
        <v>906</v>
      </c>
      <c r="J800" s="251" t="s">
        <v>16</v>
      </c>
      <c r="K800" s="251" t="s">
        <v>688</v>
      </c>
      <c r="L800" s="251" t="s">
        <v>566</v>
      </c>
      <c r="M800" s="251" t="s">
        <v>396</v>
      </c>
      <c r="N800" s="251" t="s">
        <v>34</v>
      </c>
      <c r="O800" s="251" t="s">
        <v>6</v>
      </c>
      <c r="P800" s="253" t="s">
        <v>5743</v>
      </c>
      <c r="Q800" s="253"/>
      <c r="R800" s="254"/>
      <c r="S800" s="253"/>
      <c r="T800" s="253">
        <v>11</v>
      </c>
      <c r="U800" s="253">
        <v>2434</v>
      </c>
      <c r="V800" s="253">
        <v>2445</v>
      </c>
      <c r="W800" s="254">
        <v>87.340999999999994</v>
      </c>
      <c r="X800" s="253" t="s">
        <v>150</v>
      </c>
      <c r="Y800" s="253">
        <v>2544</v>
      </c>
      <c r="Z800" s="253">
        <v>2470</v>
      </c>
      <c r="AA800" s="253" t="s">
        <v>1099</v>
      </c>
      <c r="AB800" s="254" t="s">
        <v>6612</v>
      </c>
      <c r="AC800" s="251" t="s">
        <v>5745</v>
      </c>
      <c r="AD800" s="253" t="s">
        <v>5746</v>
      </c>
      <c r="AE800" s="253" t="s">
        <v>1062</v>
      </c>
      <c r="AF800" s="253">
        <v>2427</v>
      </c>
      <c r="AG800" s="254" t="s">
        <v>5747</v>
      </c>
      <c r="AH800" s="255" t="s">
        <v>5748</v>
      </c>
      <c r="AI800" s="253" t="s">
        <v>566</v>
      </c>
      <c r="AJ800" s="251">
        <v>5</v>
      </c>
      <c r="AK800" s="254" t="s">
        <v>566</v>
      </c>
      <c r="AL800" s="254">
        <v>9.6999999999999993</v>
      </c>
      <c r="AM800" s="254">
        <v>192</v>
      </c>
      <c r="AN800" s="254">
        <v>181.97909956449999</v>
      </c>
      <c r="AO800" s="254">
        <v>166</v>
      </c>
      <c r="AP800" s="254">
        <v>349.59</v>
      </c>
      <c r="AQ800" s="254">
        <v>351.42</v>
      </c>
      <c r="AR800" s="254">
        <v>277.77556241209999</v>
      </c>
      <c r="AS800" s="254">
        <v>410.32232173329999</v>
      </c>
      <c r="AT800" s="254">
        <v>49</v>
      </c>
      <c r="AU800" s="254">
        <v>0</v>
      </c>
      <c r="AV800" s="254">
        <v>279.33999999999997</v>
      </c>
      <c r="AW800" s="254" t="s">
        <v>5111</v>
      </c>
      <c r="AX800" s="254">
        <v>281.11</v>
      </c>
      <c r="AY800" s="254">
        <v>70.25</v>
      </c>
      <c r="AZ800" s="256">
        <v>8.3416370106999995</v>
      </c>
      <c r="BA800" s="254" t="s">
        <v>566</v>
      </c>
      <c r="BB800" s="254" t="s">
        <v>566</v>
      </c>
      <c r="BC800" s="254">
        <v>1092.6069827179001</v>
      </c>
      <c r="BD800" s="254">
        <v>586</v>
      </c>
      <c r="BE800" s="257">
        <v>586</v>
      </c>
      <c r="BF800" s="254">
        <v>1</v>
      </c>
      <c r="BG800" s="254">
        <v>0</v>
      </c>
      <c r="BH800" s="254">
        <v>0</v>
      </c>
      <c r="BI800" s="254" t="s">
        <v>430</v>
      </c>
      <c r="BJ800" s="254" t="s">
        <v>6081</v>
      </c>
      <c r="BK800" s="254">
        <v>586</v>
      </c>
      <c r="BL800" s="254">
        <v>586</v>
      </c>
      <c r="BM800" s="254">
        <v>166</v>
      </c>
      <c r="BN800" s="254">
        <v>30</v>
      </c>
      <c r="BO800" s="256">
        <v>17580</v>
      </c>
      <c r="BP800" s="256" t="s">
        <v>6081</v>
      </c>
      <c r="BQ800" s="251">
        <v>5</v>
      </c>
      <c r="BR800" s="251" t="s">
        <v>566</v>
      </c>
      <c r="BS800" s="251" t="s">
        <v>566</v>
      </c>
      <c r="BT800" s="255" t="s">
        <v>566</v>
      </c>
      <c r="BU800" s="258">
        <v>0</v>
      </c>
      <c r="BV800" s="254" t="s">
        <v>7202</v>
      </c>
      <c r="BW800" s="254" t="s">
        <v>7094</v>
      </c>
      <c r="BX800" s="259">
        <v>354.8</v>
      </c>
      <c r="BY800" s="259">
        <v>25</v>
      </c>
      <c r="BZ800" s="259">
        <v>0.33130135170000002</v>
      </c>
      <c r="CA800" s="251"/>
      <c r="CB800" s="251">
        <v>410.32232173329999</v>
      </c>
      <c r="CC800" s="260">
        <v>277.775562412</v>
      </c>
      <c r="CD800" s="260">
        <v>1092.6069827179001</v>
      </c>
      <c r="CE800" s="254">
        <v>506.60698271790011</v>
      </c>
      <c r="CF800" s="254">
        <v>-5.36</v>
      </c>
      <c r="CG800" s="254">
        <v>1.014</v>
      </c>
      <c r="CH800" s="254">
        <v>2.8</v>
      </c>
      <c r="CI800" s="256">
        <v>0.8</v>
      </c>
      <c r="CJ800" s="256">
        <v>2.2465216751999999</v>
      </c>
      <c r="CK800" s="254">
        <v>176542.90584859729</v>
      </c>
      <c r="CL800" s="254">
        <v>2.6964912399999999E-2</v>
      </c>
      <c r="CM800" s="254">
        <v>27.540700878799999</v>
      </c>
      <c r="CN800" s="254">
        <v>657.06452000000002</v>
      </c>
      <c r="CO800" s="254">
        <v>1</v>
      </c>
      <c r="CP800" s="254">
        <v>1154.1646739123</v>
      </c>
      <c r="CQ800" s="254">
        <v>105.40446327870001</v>
      </c>
      <c r="CR800" s="254">
        <v>2275</v>
      </c>
      <c r="CS800" s="254">
        <v>2257</v>
      </c>
      <c r="CT800" s="254">
        <v>89.7</v>
      </c>
      <c r="CU800" s="254">
        <v>225</v>
      </c>
      <c r="CV800" s="254">
        <v>-24.151111111100001</v>
      </c>
      <c r="CW800" s="254">
        <v>9.0999999999999998E-2</v>
      </c>
      <c r="CX800" s="253" t="s">
        <v>393</v>
      </c>
      <c r="CY800" s="253" t="s">
        <v>566</v>
      </c>
      <c r="CZ800" s="254" t="s">
        <v>566</v>
      </c>
      <c r="DA800" s="254">
        <v>-5.9</v>
      </c>
      <c r="DB800" s="254">
        <v>10.7804480479</v>
      </c>
      <c r="DC800" s="254">
        <v>757.32647536499996</v>
      </c>
      <c r="DD800" s="256">
        <v>171.32647536499996</v>
      </c>
      <c r="DE800" s="254">
        <v>1412.0481146392001</v>
      </c>
      <c r="DF800" s="256">
        <v>826.04811463920009</v>
      </c>
      <c r="DG800" s="253"/>
      <c r="DH800" s="261" t="s">
        <v>689</v>
      </c>
      <c r="DI800" s="262" t="s">
        <v>689</v>
      </c>
      <c r="DJ800" s="261" t="s">
        <v>689</v>
      </c>
      <c r="DK800" s="254"/>
      <c r="DL800" s="254">
        <v>182.3</v>
      </c>
      <c r="DM800" s="263"/>
      <c r="DN800" s="264">
        <v>1408</v>
      </c>
      <c r="DO800" s="264">
        <v>1411</v>
      </c>
      <c r="DP800" s="264">
        <v>107.8</v>
      </c>
      <c r="DQ800" s="261"/>
      <c r="DR800" s="262"/>
      <c r="DS800" s="261"/>
      <c r="DT800" s="184"/>
      <c r="DU800" s="184"/>
      <c r="DV800" s="184"/>
      <c r="DW800" s="184"/>
      <c r="DX800" s="184"/>
      <c r="DY800" s="184"/>
      <c r="DZ800" s="184"/>
      <c r="EA800" s="265"/>
      <c r="EB800" s="265"/>
    </row>
    <row r="801" spans="1:132" s="2" customFormat="1" ht="15" customHeight="1" x14ac:dyDescent="0.2">
      <c r="A801" s="21" t="str">
        <f t="shared" si="12"/>
        <v>2179У_Дружное (Кумалиягунское и Танеевское)</v>
      </c>
      <c r="B801" s="250">
        <v>75</v>
      </c>
      <c r="C801" s="251" t="s">
        <v>733</v>
      </c>
      <c r="D801" s="251" t="s">
        <v>568</v>
      </c>
      <c r="E801" s="251" t="s">
        <v>1585</v>
      </c>
      <c r="F801" s="251" t="s">
        <v>6</v>
      </c>
      <c r="G801" s="251" t="s">
        <v>1504</v>
      </c>
      <c r="H801" s="251" t="s">
        <v>1586</v>
      </c>
      <c r="I801" s="252" t="s">
        <v>7203</v>
      </c>
      <c r="J801" s="251" t="s">
        <v>16</v>
      </c>
      <c r="K801" s="251" t="s">
        <v>688</v>
      </c>
      <c r="L801" s="251" t="s">
        <v>566</v>
      </c>
      <c r="M801" s="251" t="s">
        <v>6267</v>
      </c>
      <c r="N801" s="251" t="s">
        <v>7204</v>
      </c>
      <c r="O801" s="251" t="s">
        <v>1728</v>
      </c>
      <c r="P801" s="253" t="s">
        <v>5743</v>
      </c>
      <c r="Q801" s="253"/>
      <c r="R801" s="254"/>
      <c r="S801" s="253"/>
      <c r="T801" s="253">
        <v>18.7</v>
      </c>
      <c r="U801" s="253">
        <v>2657.6</v>
      </c>
      <c r="V801" s="253">
        <v>2718.5</v>
      </c>
      <c r="W801" s="254">
        <v>316.84800000000001</v>
      </c>
      <c r="X801" s="253" t="s">
        <v>150</v>
      </c>
      <c r="Y801" s="253">
        <v>2776</v>
      </c>
      <c r="Z801" s="253">
        <v>2758</v>
      </c>
      <c r="AA801" s="253" t="s">
        <v>7205</v>
      </c>
      <c r="AB801" s="254" t="s">
        <v>7206</v>
      </c>
      <c r="AC801" s="251" t="s">
        <v>5745</v>
      </c>
      <c r="AD801" s="253" t="s">
        <v>5746</v>
      </c>
      <c r="AE801" s="253" t="s">
        <v>7207</v>
      </c>
      <c r="AF801" s="253">
        <v>2645</v>
      </c>
      <c r="AG801" s="254" t="s">
        <v>5747</v>
      </c>
      <c r="AH801" s="255" t="s">
        <v>5748</v>
      </c>
      <c r="AI801" s="253" t="s">
        <v>7118</v>
      </c>
      <c r="AJ801" s="251">
        <v>2</v>
      </c>
      <c r="AK801" s="254">
        <v>0</v>
      </c>
      <c r="AL801" s="254">
        <v>9.6999999999999993</v>
      </c>
      <c r="AM801" s="254">
        <v>192</v>
      </c>
      <c r="AN801" s="254">
        <v>180</v>
      </c>
      <c r="AO801" s="254">
        <v>179</v>
      </c>
      <c r="AP801" s="254">
        <v>351.1</v>
      </c>
      <c r="AQ801" s="254">
        <v>353.01</v>
      </c>
      <c r="AR801" s="254">
        <v>140.06505893529999</v>
      </c>
      <c r="AS801" s="254">
        <v>371.58463519999998</v>
      </c>
      <c r="AT801" s="254">
        <v>0</v>
      </c>
      <c r="AU801" s="254">
        <v>0</v>
      </c>
      <c r="AV801" s="254">
        <v>235.69</v>
      </c>
      <c r="AW801" s="254" t="s">
        <v>4928</v>
      </c>
      <c r="AX801" s="254">
        <v>237.6</v>
      </c>
      <c r="AY801" s="254">
        <v>115.41</v>
      </c>
      <c r="AZ801" s="256">
        <v>3.5322409205</v>
      </c>
      <c r="BA801" s="254" t="s">
        <v>566</v>
      </c>
      <c r="BB801" s="254" t="s">
        <v>566</v>
      </c>
      <c r="BC801" s="254">
        <v>504.79223123589998</v>
      </c>
      <c r="BD801" s="254">
        <v>407.65592462990003</v>
      </c>
      <c r="BE801" s="257">
        <v>407.65592462990003</v>
      </c>
      <c r="BF801" s="254">
        <v>1</v>
      </c>
      <c r="BG801" s="254">
        <v>30.958333333333332</v>
      </c>
      <c r="BH801" s="254">
        <v>12620.348</v>
      </c>
      <c r="BI801" s="254" t="s">
        <v>430</v>
      </c>
      <c r="BJ801" s="254" t="s">
        <v>566</v>
      </c>
      <c r="BK801" s="254">
        <v>407.65592462990003</v>
      </c>
      <c r="BL801" s="254">
        <v>407.65592462990003</v>
      </c>
      <c r="BM801" s="254">
        <v>179</v>
      </c>
      <c r="BN801" s="254">
        <v>30</v>
      </c>
      <c r="BO801" s="256">
        <v>12229.677738897</v>
      </c>
      <c r="BP801" s="256" t="s">
        <v>566</v>
      </c>
      <c r="BQ801" s="251">
        <v>2</v>
      </c>
      <c r="BR801" s="251" t="s">
        <v>566</v>
      </c>
      <c r="BS801" s="251" t="s">
        <v>566</v>
      </c>
      <c r="BT801" s="255" t="s">
        <v>566</v>
      </c>
      <c r="BU801" s="258">
        <v>0</v>
      </c>
      <c r="BV801" s="254" t="s">
        <v>8214</v>
      </c>
      <c r="BW801" s="254" t="s">
        <v>7094</v>
      </c>
      <c r="BX801" s="259">
        <v>360.4</v>
      </c>
      <c r="BY801" s="259">
        <v>180</v>
      </c>
      <c r="BZ801" s="259">
        <v>1.4433485687000001</v>
      </c>
      <c r="CA801" s="251"/>
      <c r="CB801" s="251">
        <v>380.8395349333</v>
      </c>
      <c r="CC801" s="260">
        <v>156.8555785316</v>
      </c>
      <c r="CD801" s="260">
        <v>504.79223123589998</v>
      </c>
      <c r="CE801" s="254">
        <v>97.136306605999948</v>
      </c>
      <c r="CF801" s="254">
        <v>-5.9</v>
      </c>
      <c r="CG801" s="254">
        <v>1.0146660000000001</v>
      </c>
      <c r="CH801" s="254">
        <v>2.8</v>
      </c>
      <c r="CI801" s="256">
        <v>0.8</v>
      </c>
      <c r="CJ801" s="256">
        <v>1.5628120661</v>
      </c>
      <c r="CK801" s="254">
        <v>122894.250757349</v>
      </c>
      <c r="CL801" s="254">
        <v>2.7273481299999999E-2</v>
      </c>
      <c r="CM801" s="254">
        <v>14.962331349999999</v>
      </c>
      <c r="CN801" s="254">
        <v>671.13592000000006</v>
      </c>
      <c r="CO801" s="254">
        <v>1</v>
      </c>
      <c r="CP801" s="254">
        <v>504.7935382595</v>
      </c>
      <c r="CQ801" s="254">
        <v>22.7790902148</v>
      </c>
      <c r="CR801" s="254">
        <v>2326</v>
      </c>
      <c r="CS801" s="254">
        <v>2307.2139999999999</v>
      </c>
      <c r="CT801" s="254">
        <v>89.7</v>
      </c>
      <c r="CU801" s="254">
        <v>237</v>
      </c>
      <c r="CV801" s="254">
        <v>0.55274261599999996</v>
      </c>
      <c r="CW801" s="254">
        <v>7.9000000000000001E-2</v>
      </c>
      <c r="CX801" s="253" t="s">
        <v>393</v>
      </c>
      <c r="CY801" s="253" t="s">
        <v>566</v>
      </c>
      <c r="CZ801" s="254" t="s">
        <v>566</v>
      </c>
      <c r="DA801" s="254">
        <v>-5.9</v>
      </c>
      <c r="DB801" s="254">
        <v>4.2948894114999998</v>
      </c>
      <c r="DC801" s="254">
        <v>495.98505229649999</v>
      </c>
      <c r="DD801" s="256">
        <v>88.329127666599959</v>
      </c>
      <c r="DE801" s="254">
        <v>613.31267041789999</v>
      </c>
      <c r="DF801" s="256">
        <v>205.65674578799997</v>
      </c>
      <c r="DG801" s="253"/>
      <c r="DH801" s="261" t="s">
        <v>689</v>
      </c>
      <c r="DI801" s="262" t="s">
        <v>689</v>
      </c>
      <c r="DJ801" s="261" t="s">
        <v>566</v>
      </c>
      <c r="DK801" s="254"/>
      <c r="DL801" s="254">
        <v>182.3</v>
      </c>
      <c r="DM801" s="263"/>
      <c r="DN801" s="264">
        <v>1897</v>
      </c>
      <c r="DO801" s="264">
        <v>1900</v>
      </c>
      <c r="DP801" s="264">
        <v>616.70000000000005</v>
      </c>
      <c r="DQ801" s="261"/>
      <c r="DR801" s="262"/>
      <c r="DS801" s="261"/>
      <c r="DT801" s="184"/>
      <c r="DU801" s="184"/>
      <c r="DV801" s="184"/>
      <c r="DW801" s="184"/>
      <c r="DX801" s="184"/>
      <c r="DY801" s="184"/>
      <c r="DZ801" s="184"/>
      <c r="EA801" s="265"/>
      <c r="EB801" s="265"/>
    </row>
    <row r="802" spans="1:132" s="2" customFormat="1" ht="15" customHeight="1" x14ac:dyDescent="0.2">
      <c r="A802" s="21" t="str">
        <f t="shared" si="12"/>
        <v>2182_Дружное (Кумалиягунское и Танеевское)</v>
      </c>
      <c r="B802" s="250">
        <v>76</v>
      </c>
      <c r="C802" s="251" t="s">
        <v>733</v>
      </c>
      <c r="D802" s="251" t="s">
        <v>568</v>
      </c>
      <c r="E802" s="251" t="s">
        <v>1585</v>
      </c>
      <c r="F802" s="251" t="s">
        <v>6</v>
      </c>
      <c r="G802" s="251" t="s">
        <v>1504</v>
      </c>
      <c r="H802" s="251" t="s">
        <v>1586</v>
      </c>
      <c r="I802" s="252" t="s">
        <v>1146</v>
      </c>
      <c r="J802" s="251" t="s">
        <v>18</v>
      </c>
      <c r="K802" s="251" t="s">
        <v>688</v>
      </c>
      <c r="L802" s="251" t="s">
        <v>566</v>
      </c>
      <c r="M802" s="251" t="s">
        <v>396</v>
      </c>
      <c r="N802" s="251" t="s">
        <v>7208</v>
      </c>
      <c r="O802" s="251" t="s">
        <v>6</v>
      </c>
      <c r="P802" s="253" t="s">
        <v>5743</v>
      </c>
      <c r="Q802" s="253"/>
      <c r="R802" s="254"/>
      <c r="S802" s="253"/>
      <c r="T802" s="253">
        <v>15</v>
      </c>
      <c r="U802" s="253">
        <v>2367</v>
      </c>
      <c r="V802" s="253">
        <v>2396.4</v>
      </c>
      <c r="W802" s="254">
        <v>54.11</v>
      </c>
      <c r="X802" s="253" t="s">
        <v>150</v>
      </c>
      <c r="Y802" s="253">
        <v>2488</v>
      </c>
      <c r="Z802" s="253">
        <v>2432.4</v>
      </c>
      <c r="AA802" s="253" t="s">
        <v>1099</v>
      </c>
      <c r="AB802" s="254" t="s">
        <v>1254</v>
      </c>
      <c r="AC802" s="251" t="s">
        <v>5745</v>
      </c>
      <c r="AD802" s="253" t="s">
        <v>5746</v>
      </c>
      <c r="AE802" s="253" t="s">
        <v>415</v>
      </c>
      <c r="AF802" s="253">
        <v>2355</v>
      </c>
      <c r="AG802" s="254" t="s">
        <v>5747</v>
      </c>
      <c r="AH802" s="255" t="s">
        <v>5748</v>
      </c>
      <c r="AI802" s="253" t="s">
        <v>5768</v>
      </c>
      <c r="AJ802" s="251" t="s">
        <v>566</v>
      </c>
      <c r="AK802" s="254" t="s">
        <v>566</v>
      </c>
      <c r="AL802" s="254">
        <v>9.6999999999999993</v>
      </c>
      <c r="AM802" s="254">
        <v>192</v>
      </c>
      <c r="AN802" s="254">
        <v>145</v>
      </c>
      <c r="AO802" s="254">
        <v>144</v>
      </c>
      <c r="AP802" s="254">
        <v>378.26</v>
      </c>
      <c r="AQ802" s="254">
        <v>381.02</v>
      </c>
      <c r="AR802" s="254">
        <v>86.890229889799997</v>
      </c>
      <c r="AS802" s="254">
        <v>321.185632</v>
      </c>
      <c r="AT802" s="254">
        <v>0</v>
      </c>
      <c r="AU802" s="254">
        <v>748</v>
      </c>
      <c r="AV802" s="254">
        <v>156.94</v>
      </c>
      <c r="AW802" s="254" t="s">
        <v>4928</v>
      </c>
      <c r="AX802" s="254">
        <v>159.69999999999999</v>
      </c>
      <c r="AY802" s="254">
        <v>221.32</v>
      </c>
      <c r="AZ802" s="256">
        <v>0.7937423844</v>
      </c>
      <c r="BA802" s="254" t="s">
        <v>566</v>
      </c>
      <c r="BB802" s="254" t="s">
        <v>566</v>
      </c>
      <c r="BC802" s="254">
        <v>210.8053678624</v>
      </c>
      <c r="BD802" s="254">
        <v>175.67106451609999</v>
      </c>
      <c r="BE802" s="257">
        <v>175.67106451609999</v>
      </c>
      <c r="BF802" s="254">
        <v>1</v>
      </c>
      <c r="BG802" s="254">
        <v>31</v>
      </c>
      <c r="BH802" s="254">
        <v>5445.8029999999999</v>
      </c>
      <c r="BI802" s="254" t="s">
        <v>430</v>
      </c>
      <c r="BJ802" s="254" t="s">
        <v>566</v>
      </c>
      <c r="BK802" s="254">
        <v>175.67106451609999</v>
      </c>
      <c r="BL802" s="254">
        <v>175.67106451609999</v>
      </c>
      <c r="BM802" s="254">
        <v>144</v>
      </c>
      <c r="BN802" s="254">
        <v>30</v>
      </c>
      <c r="BO802" s="256">
        <v>5270.1319354830002</v>
      </c>
      <c r="BP802" s="256" t="s">
        <v>566</v>
      </c>
      <c r="BQ802" s="251" t="s">
        <v>566</v>
      </c>
      <c r="BR802" s="251" t="s">
        <v>566</v>
      </c>
      <c r="BS802" s="251" t="s">
        <v>566</v>
      </c>
      <c r="BT802" s="255" t="s">
        <v>566</v>
      </c>
      <c r="BU802" s="258">
        <v>0</v>
      </c>
      <c r="BV802" s="254" t="s">
        <v>7209</v>
      </c>
      <c r="BW802" s="254" t="s">
        <v>7094</v>
      </c>
      <c r="BX802" s="259">
        <v>351.9</v>
      </c>
      <c r="BY802" s="259">
        <v>245</v>
      </c>
      <c r="BZ802" s="259">
        <v>1.2566680345000001</v>
      </c>
      <c r="CA802" s="251"/>
      <c r="CB802" s="251">
        <v>422.52412299999997</v>
      </c>
      <c r="CC802" s="260">
        <v>88.112306458600003</v>
      </c>
      <c r="CD802" s="260">
        <v>210.8053678624</v>
      </c>
      <c r="CE802" s="254">
        <v>35.134303346300015</v>
      </c>
      <c r="CF802" s="254">
        <v>-5.9</v>
      </c>
      <c r="CG802" s="254">
        <v>1.0139899999999999</v>
      </c>
      <c r="CH802" s="254">
        <v>2.8</v>
      </c>
      <c r="CI802" s="256">
        <v>0.8</v>
      </c>
      <c r="CJ802" s="256">
        <v>0.67346220840000004</v>
      </c>
      <c r="CK802" s="254">
        <v>52923.505717281099</v>
      </c>
      <c r="CL802" s="254">
        <v>2.8507109499999999E-2</v>
      </c>
      <c r="CM802" s="254">
        <v>2.5421673316</v>
      </c>
      <c r="CN802" s="254">
        <v>652.87739999999997</v>
      </c>
      <c r="CO802" s="254">
        <v>1</v>
      </c>
      <c r="CP802" s="254">
        <v>131.2174858411</v>
      </c>
      <c r="CQ802" s="254">
        <v>1.4514075686000001</v>
      </c>
      <c r="CR802" s="254">
        <v>2275</v>
      </c>
      <c r="CS802" s="254">
        <v>2247.7750000000001</v>
      </c>
      <c r="CT802" s="254">
        <v>83.93</v>
      </c>
      <c r="CU802" s="254">
        <v>225</v>
      </c>
      <c r="CV802" s="254">
        <v>30.248888888900002</v>
      </c>
      <c r="CW802" s="254">
        <v>5.8000000000000003E-2</v>
      </c>
      <c r="CX802" s="253" t="s">
        <v>393</v>
      </c>
      <c r="CY802" s="253" t="s">
        <v>566</v>
      </c>
      <c r="CZ802" s="254" t="s">
        <v>566</v>
      </c>
      <c r="DA802" s="254">
        <v>-5.9</v>
      </c>
      <c r="DB802" s="254">
        <v>0.7938577295</v>
      </c>
      <c r="DC802" s="254">
        <v>175.67106450509999</v>
      </c>
      <c r="DD802" s="256">
        <v>-1.0999997357430402E-8</v>
      </c>
      <c r="DE802" s="254">
        <v>210.8053678624</v>
      </c>
      <c r="DF802" s="256">
        <v>35.134303346300015</v>
      </c>
      <c r="DG802" s="253"/>
      <c r="DH802" s="261" t="s">
        <v>689</v>
      </c>
      <c r="DI802" s="262" t="s">
        <v>689</v>
      </c>
      <c r="DJ802" s="261" t="s">
        <v>566</v>
      </c>
      <c r="DK802" s="254"/>
      <c r="DL802" s="254">
        <v>182.3</v>
      </c>
      <c r="DM802" s="263"/>
      <c r="DN802" s="264">
        <v>952</v>
      </c>
      <c r="DO802" s="264">
        <v>952</v>
      </c>
      <c r="DP802" s="264">
        <v>390.1</v>
      </c>
      <c r="DQ802" s="261"/>
      <c r="DR802" s="262"/>
      <c r="DS802" s="261"/>
      <c r="DT802" s="184"/>
      <c r="DU802" s="184"/>
      <c r="DV802" s="184"/>
      <c r="DW802" s="184"/>
      <c r="DX802" s="184"/>
      <c r="DY802" s="184"/>
      <c r="DZ802" s="184"/>
      <c r="EA802" s="265"/>
      <c r="EB802" s="265"/>
    </row>
    <row r="803" spans="1:132" s="2" customFormat="1" ht="15" customHeight="1" x14ac:dyDescent="0.2">
      <c r="A803" s="21" t="str">
        <f t="shared" si="12"/>
        <v>2183_Дружное (Кумалиягунское и Танеевское)</v>
      </c>
      <c r="B803" s="250">
        <v>77</v>
      </c>
      <c r="C803" s="251" t="s">
        <v>733</v>
      </c>
      <c r="D803" s="251" t="s">
        <v>568</v>
      </c>
      <c r="E803" s="251" t="s">
        <v>1585</v>
      </c>
      <c r="F803" s="251" t="s">
        <v>6</v>
      </c>
      <c r="G803" s="251" t="s">
        <v>1504</v>
      </c>
      <c r="H803" s="251" t="s">
        <v>1586</v>
      </c>
      <c r="I803" s="252" t="s">
        <v>855</v>
      </c>
      <c r="J803" s="251" t="s">
        <v>20</v>
      </c>
      <c r="K803" s="251" t="s">
        <v>1593</v>
      </c>
      <c r="L803" s="251" t="s">
        <v>566</v>
      </c>
      <c r="M803" s="251" t="s">
        <v>396</v>
      </c>
      <c r="N803" s="251" t="s">
        <v>34</v>
      </c>
      <c r="O803" s="251" t="s">
        <v>6</v>
      </c>
      <c r="P803" s="253" t="s">
        <v>5743</v>
      </c>
      <c r="Q803" s="253"/>
      <c r="R803" s="254"/>
      <c r="S803" s="253"/>
      <c r="T803" s="253">
        <v>11.6</v>
      </c>
      <c r="U803" s="253">
        <v>2504</v>
      </c>
      <c r="V803" s="253">
        <v>2513.6</v>
      </c>
      <c r="W803" s="254">
        <v>168.738</v>
      </c>
      <c r="X803" s="253" t="s">
        <v>150</v>
      </c>
      <c r="Y803" s="253">
        <v>2626</v>
      </c>
      <c r="Z803" s="253">
        <v>2536.8000000000002</v>
      </c>
      <c r="AA803" s="253" t="s">
        <v>1099</v>
      </c>
      <c r="AB803" s="254" t="s">
        <v>550</v>
      </c>
      <c r="AC803" s="251" t="s">
        <v>5745</v>
      </c>
      <c r="AD803" s="253" t="s">
        <v>5746</v>
      </c>
      <c r="AE803" s="253" t="s">
        <v>415</v>
      </c>
      <c r="AF803" s="253">
        <v>2290</v>
      </c>
      <c r="AG803" s="254" t="s">
        <v>5747</v>
      </c>
      <c r="AH803" s="255" t="s">
        <v>5841</v>
      </c>
      <c r="AI803" s="253" t="s">
        <v>7210</v>
      </c>
      <c r="AJ803" s="251" t="s">
        <v>566</v>
      </c>
      <c r="AK803" s="254" t="s">
        <v>566</v>
      </c>
      <c r="AL803" s="254">
        <v>9.6999999999999993</v>
      </c>
      <c r="AM803" s="254">
        <v>192</v>
      </c>
      <c r="AN803" s="254">
        <v>112</v>
      </c>
      <c r="AO803" s="254">
        <v>111</v>
      </c>
      <c r="AP803" s="254">
        <v>347.73</v>
      </c>
      <c r="AQ803" s="254">
        <v>350.5</v>
      </c>
      <c r="AR803" s="254">
        <v>127.4522626385</v>
      </c>
      <c r="AS803" s="254">
        <v>364.1764045333</v>
      </c>
      <c r="AT803" s="254">
        <v>0.7</v>
      </c>
      <c r="AU803" s="254">
        <v>107</v>
      </c>
      <c r="AV803" s="254">
        <v>219.33</v>
      </c>
      <c r="AW803" s="254" t="s">
        <v>4928</v>
      </c>
      <c r="AX803" s="254">
        <v>222.1</v>
      </c>
      <c r="AY803" s="254">
        <v>128.4</v>
      </c>
      <c r="AZ803" s="256">
        <v>0.1744126218</v>
      </c>
      <c r="BA803" s="254" t="s">
        <v>566</v>
      </c>
      <c r="BB803" s="254" t="s">
        <v>566</v>
      </c>
      <c r="BC803" s="254">
        <v>25.263041173000001</v>
      </c>
      <c r="BD803" s="254">
        <v>27.9932258065</v>
      </c>
      <c r="BE803" s="257">
        <v>22.394580645200001</v>
      </c>
      <c r="BF803" s="254">
        <v>0.8</v>
      </c>
      <c r="BG803" s="254">
        <v>31</v>
      </c>
      <c r="BH803" s="254">
        <v>867.79</v>
      </c>
      <c r="BI803" s="254" t="s">
        <v>430</v>
      </c>
      <c r="BJ803" s="254" t="s">
        <v>566</v>
      </c>
      <c r="BK803" s="254">
        <v>27.9932258065</v>
      </c>
      <c r="BL803" s="254">
        <v>22.394580645200001</v>
      </c>
      <c r="BM803" s="254">
        <v>111</v>
      </c>
      <c r="BN803" s="254">
        <v>30</v>
      </c>
      <c r="BO803" s="256">
        <v>839.79677419500001</v>
      </c>
      <c r="BP803" s="256" t="s">
        <v>566</v>
      </c>
      <c r="BQ803" s="251" t="s">
        <v>566</v>
      </c>
      <c r="BR803" s="251" t="s">
        <v>566</v>
      </c>
      <c r="BS803" s="251" t="s">
        <v>566</v>
      </c>
      <c r="BT803" s="255" t="s">
        <v>566</v>
      </c>
      <c r="BU803" s="258">
        <v>0</v>
      </c>
      <c r="BV803" s="254" t="s">
        <v>7211</v>
      </c>
      <c r="BW803" s="254" t="s">
        <v>1058</v>
      </c>
      <c r="BX803" s="259">
        <v>324.93</v>
      </c>
      <c r="BY803" s="259">
        <v>260</v>
      </c>
      <c r="BZ803" s="259">
        <v>2.4621212121</v>
      </c>
      <c r="CA803" s="251"/>
      <c r="CB803" s="251">
        <v>364.1764045333</v>
      </c>
      <c r="CC803" s="260">
        <v>127.4522626384</v>
      </c>
      <c r="CD803" s="260">
        <v>25.263041173000001</v>
      </c>
      <c r="CE803" s="254">
        <v>2.8684605277999999</v>
      </c>
      <c r="CF803" s="254">
        <v>-5.9</v>
      </c>
      <c r="CG803" s="254">
        <v>1.014</v>
      </c>
      <c r="CH803" s="254">
        <v>2.8</v>
      </c>
      <c r="CI803" s="256">
        <v>0.8</v>
      </c>
      <c r="CJ803" s="256">
        <v>0.1073163627</v>
      </c>
      <c r="CK803" s="254">
        <v>8433.4563616986998</v>
      </c>
      <c r="CL803" s="254">
        <v>3.5855508000000001E-2</v>
      </c>
      <c r="CM803" s="254">
        <v>8.6082079300000003E-2</v>
      </c>
      <c r="CN803" s="254">
        <v>653.87336000000005</v>
      </c>
      <c r="CO803" s="254">
        <v>1</v>
      </c>
      <c r="CP803" s="254">
        <v>25.2629948652</v>
      </c>
      <c r="CQ803" s="254">
        <v>7.1424905100000005E-2</v>
      </c>
      <c r="CR803" s="254">
        <v>2275</v>
      </c>
      <c r="CS803" s="254">
        <v>2247.6619999999998</v>
      </c>
      <c r="CT803" s="254">
        <v>87.6</v>
      </c>
      <c r="CU803" s="254">
        <v>225</v>
      </c>
      <c r="CV803" s="254">
        <v>2.52</v>
      </c>
      <c r="CW803" s="254">
        <v>9.0999999999999998E-2</v>
      </c>
      <c r="CX803" s="253" t="s">
        <v>393</v>
      </c>
      <c r="CY803" s="253" t="s">
        <v>566</v>
      </c>
      <c r="CZ803" s="254" t="s">
        <v>566</v>
      </c>
      <c r="DA803" s="254">
        <v>-5.9</v>
      </c>
      <c r="DB803" s="254">
        <v>0.1744126218</v>
      </c>
      <c r="DC803" s="254">
        <v>22.394580639099999</v>
      </c>
      <c r="DD803" s="256">
        <v>-6.1000022810731025E-9</v>
      </c>
      <c r="DE803" s="254">
        <v>25.263041173000001</v>
      </c>
      <c r="DF803" s="256">
        <v>2.8684605277999999</v>
      </c>
      <c r="DG803" s="253"/>
      <c r="DH803" s="261" t="s">
        <v>689</v>
      </c>
      <c r="DI803" s="262" t="s">
        <v>689</v>
      </c>
      <c r="DJ803" s="261" t="s">
        <v>689</v>
      </c>
      <c r="DK803" s="254"/>
      <c r="DL803" s="254">
        <v>182.3</v>
      </c>
      <c r="DM803" s="263"/>
      <c r="DN803" s="264">
        <v>1158</v>
      </c>
      <c r="DO803" s="264">
        <v>1188</v>
      </c>
      <c r="DP803" s="264">
        <v>219.1</v>
      </c>
      <c r="DQ803" s="261"/>
      <c r="DR803" s="262"/>
      <c r="DS803" s="261"/>
      <c r="DT803" s="184"/>
      <c r="DU803" s="184"/>
      <c r="DV803" s="184"/>
      <c r="DW803" s="184"/>
      <c r="DX803" s="184"/>
      <c r="DY803" s="184"/>
      <c r="DZ803" s="184"/>
      <c r="EA803" s="265"/>
      <c r="EB803" s="265"/>
    </row>
    <row r="804" spans="1:132" s="2" customFormat="1" ht="15" customHeight="1" x14ac:dyDescent="0.2">
      <c r="A804" s="21" t="str">
        <f t="shared" si="12"/>
        <v>2184_Дружное (Кумалиягунское и Танеевское)</v>
      </c>
      <c r="B804" s="250">
        <v>78</v>
      </c>
      <c r="C804" s="251" t="s">
        <v>733</v>
      </c>
      <c r="D804" s="251" t="s">
        <v>568</v>
      </c>
      <c r="E804" s="251" t="s">
        <v>1585</v>
      </c>
      <c r="F804" s="251" t="s">
        <v>6</v>
      </c>
      <c r="G804" s="251" t="s">
        <v>1504</v>
      </c>
      <c r="H804" s="251" t="s">
        <v>1586</v>
      </c>
      <c r="I804" s="252" t="s">
        <v>6577</v>
      </c>
      <c r="J804" s="251" t="s">
        <v>20</v>
      </c>
      <c r="K804" s="251" t="s">
        <v>1593</v>
      </c>
      <c r="L804" s="251" t="s">
        <v>566</v>
      </c>
      <c r="M804" s="251" t="s">
        <v>396</v>
      </c>
      <c r="N804" s="251" t="s">
        <v>34</v>
      </c>
      <c r="O804" s="251" t="s">
        <v>6</v>
      </c>
      <c r="P804" s="253" t="s">
        <v>5743</v>
      </c>
      <c r="Q804" s="253"/>
      <c r="R804" s="254"/>
      <c r="S804" s="253"/>
      <c r="T804" s="253">
        <v>23.6</v>
      </c>
      <c r="U804" s="253">
        <v>2399.8000000000002</v>
      </c>
      <c r="V804" s="253">
        <v>2409.8000000000002</v>
      </c>
      <c r="W804" s="254">
        <v>65.838999999999999</v>
      </c>
      <c r="X804" s="253" t="s">
        <v>150</v>
      </c>
      <c r="Y804" s="253">
        <v>2522</v>
      </c>
      <c r="Z804" s="253">
        <v>2450.1</v>
      </c>
      <c r="AA804" s="253" t="s">
        <v>1099</v>
      </c>
      <c r="AB804" s="254" t="s">
        <v>1007</v>
      </c>
      <c r="AC804" s="251" t="s">
        <v>5745</v>
      </c>
      <c r="AD804" s="253" t="s">
        <v>5746</v>
      </c>
      <c r="AE804" s="253" t="s">
        <v>415</v>
      </c>
      <c r="AF804" s="253">
        <v>2209</v>
      </c>
      <c r="AG804" s="254" t="s">
        <v>5747</v>
      </c>
      <c r="AH804" s="255" t="s">
        <v>5748</v>
      </c>
      <c r="AI804" s="253" t="s">
        <v>5851</v>
      </c>
      <c r="AJ804" s="251" t="s">
        <v>566</v>
      </c>
      <c r="AK804" s="254">
        <v>0</v>
      </c>
      <c r="AL804" s="254">
        <v>9.6999999999999993</v>
      </c>
      <c r="AM804" s="254">
        <v>192</v>
      </c>
      <c r="AN804" s="254">
        <v>112</v>
      </c>
      <c r="AO804" s="254">
        <v>111</v>
      </c>
      <c r="AP804" s="254">
        <v>343.32</v>
      </c>
      <c r="AQ804" s="254">
        <v>346.22</v>
      </c>
      <c r="AR804" s="254">
        <v>137.4356302489</v>
      </c>
      <c r="AS804" s="254">
        <v>367.50036360000001</v>
      </c>
      <c r="AT804" s="254">
        <v>0</v>
      </c>
      <c r="AU804" s="254">
        <v>46</v>
      </c>
      <c r="AV804" s="254">
        <v>224.5</v>
      </c>
      <c r="AW804" s="254" t="s">
        <v>4928</v>
      </c>
      <c r="AX804" s="254">
        <v>227.4</v>
      </c>
      <c r="AY804" s="254">
        <v>118.82</v>
      </c>
      <c r="AZ804" s="256">
        <v>2.0115164711000002</v>
      </c>
      <c r="BA804" s="254" t="s">
        <v>566</v>
      </c>
      <c r="BB804" s="254" t="s">
        <v>566</v>
      </c>
      <c r="BC804" s="254">
        <v>287.6475867547</v>
      </c>
      <c r="BD804" s="254">
        <v>239.00838709679999</v>
      </c>
      <c r="BE804" s="257">
        <v>239.00838709679999</v>
      </c>
      <c r="BF804" s="254">
        <v>1</v>
      </c>
      <c r="BG804" s="254">
        <v>31</v>
      </c>
      <c r="BH804" s="254">
        <v>7409.26</v>
      </c>
      <c r="BI804" s="254" t="s">
        <v>430</v>
      </c>
      <c r="BJ804" s="254" t="s">
        <v>566</v>
      </c>
      <c r="BK804" s="254">
        <v>239.00838709679999</v>
      </c>
      <c r="BL804" s="254">
        <v>239.00838709679999</v>
      </c>
      <c r="BM804" s="254">
        <v>111</v>
      </c>
      <c r="BN804" s="254">
        <v>30</v>
      </c>
      <c r="BO804" s="256">
        <v>7170.2516129039996</v>
      </c>
      <c r="BP804" s="256" t="s">
        <v>566</v>
      </c>
      <c r="BQ804" s="251" t="s">
        <v>566</v>
      </c>
      <c r="BR804" s="251" t="s">
        <v>566</v>
      </c>
      <c r="BS804" s="251" t="s">
        <v>566</v>
      </c>
      <c r="BT804" s="255" t="s">
        <v>566</v>
      </c>
      <c r="BU804" s="258">
        <v>0</v>
      </c>
      <c r="BV804" s="254" t="s">
        <v>8215</v>
      </c>
      <c r="BW804" s="254" t="s">
        <v>1058</v>
      </c>
      <c r="BX804" s="259">
        <v>328.22</v>
      </c>
      <c r="BY804" s="259">
        <v>195</v>
      </c>
      <c r="BZ804" s="259">
        <v>1.8800617046000001</v>
      </c>
      <c r="CA804" s="251"/>
      <c r="CB804" s="251">
        <v>367.50036360000001</v>
      </c>
      <c r="CC804" s="260">
        <v>137.4356302489</v>
      </c>
      <c r="CD804" s="260">
        <v>287.6475867547</v>
      </c>
      <c r="CE804" s="254">
        <v>48.639199657900008</v>
      </c>
      <c r="CF804" s="254">
        <v>-5.9</v>
      </c>
      <c r="CG804" s="254">
        <v>1.014</v>
      </c>
      <c r="CH804" s="254">
        <v>2.8</v>
      </c>
      <c r="CI804" s="256">
        <v>0.8</v>
      </c>
      <c r="CJ804" s="256">
        <v>0.91627563509999999</v>
      </c>
      <c r="CK804" s="254">
        <v>72005.520785418907</v>
      </c>
      <c r="CL804" s="254">
        <v>2.7953188E-2</v>
      </c>
      <c r="CM804" s="254">
        <v>4.6006714840000003</v>
      </c>
      <c r="CN804" s="254">
        <v>653.50908000000004</v>
      </c>
      <c r="CO804" s="254">
        <v>1</v>
      </c>
      <c r="CP804" s="254">
        <v>287.6459516132</v>
      </c>
      <c r="CQ804" s="254">
        <v>6.5989120488999999</v>
      </c>
      <c r="CR804" s="254">
        <v>2275</v>
      </c>
      <c r="CS804" s="254">
        <v>2246.3609999999999</v>
      </c>
      <c r="CT804" s="254">
        <v>87.6</v>
      </c>
      <c r="CU804" s="254">
        <v>225</v>
      </c>
      <c r="CV804" s="254">
        <v>0.22222222220000001</v>
      </c>
      <c r="CW804" s="254">
        <v>9.0999999999999998E-2</v>
      </c>
      <c r="CX804" s="253" t="s">
        <v>393</v>
      </c>
      <c r="CY804" s="253" t="s">
        <v>566</v>
      </c>
      <c r="CZ804" s="254" t="s">
        <v>566</v>
      </c>
      <c r="DA804" s="254">
        <v>-5.9</v>
      </c>
      <c r="DB804" s="254">
        <v>2.0115164711000002</v>
      </c>
      <c r="DC804" s="254">
        <v>239.00838709609999</v>
      </c>
      <c r="DD804" s="256">
        <v>-6.999982815614203E-10</v>
      </c>
      <c r="DE804" s="254">
        <v>287.6475867547</v>
      </c>
      <c r="DF804" s="256">
        <v>48.639199657900008</v>
      </c>
      <c r="DG804" s="253"/>
      <c r="DH804" s="261" t="s">
        <v>689</v>
      </c>
      <c r="DI804" s="262" t="s">
        <v>689</v>
      </c>
      <c r="DJ804" s="261" t="s">
        <v>689</v>
      </c>
      <c r="DK804" s="254"/>
      <c r="DL804" s="254">
        <v>182.3</v>
      </c>
      <c r="DM804" s="263"/>
      <c r="DN804" s="264">
        <v>294</v>
      </c>
      <c r="DO804" s="264">
        <v>294</v>
      </c>
      <c r="DP804" s="264">
        <v>243.5</v>
      </c>
      <c r="DQ804" s="261"/>
      <c r="DR804" s="262"/>
      <c r="DS804" s="261"/>
      <c r="DT804" s="184"/>
      <c r="DU804" s="184"/>
      <c r="DV804" s="184"/>
      <c r="DW804" s="184"/>
      <c r="DX804" s="184"/>
      <c r="DY804" s="184"/>
      <c r="DZ804" s="184"/>
      <c r="EA804" s="265"/>
      <c r="EB804" s="265"/>
    </row>
    <row r="805" spans="1:132" s="2" customFormat="1" ht="15" customHeight="1" x14ac:dyDescent="0.2">
      <c r="A805" s="21" t="str">
        <f t="shared" si="12"/>
        <v>2185_Дружное (Кумалиягунское и Танеевское)</v>
      </c>
      <c r="B805" s="250">
        <v>79</v>
      </c>
      <c r="C805" s="251" t="s">
        <v>733</v>
      </c>
      <c r="D805" s="251" t="s">
        <v>568</v>
      </c>
      <c r="E805" s="251" t="s">
        <v>1585</v>
      </c>
      <c r="F805" s="251" t="s">
        <v>6</v>
      </c>
      <c r="G805" s="251" t="s">
        <v>1504</v>
      </c>
      <c r="H805" s="251" t="s">
        <v>1586</v>
      </c>
      <c r="I805" s="252" t="s">
        <v>1710</v>
      </c>
      <c r="J805" s="251" t="s">
        <v>20</v>
      </c>
      <c r="K805" s="251" t="s">
        <v>1593</v>
      </c>
      <c r="L805" s="251" t="s">
        <v>566</v>
      </c>
      <c r="M805" s="251" t="s">
        <v>396</v>
      </c>
      <c r="N805" s="251" t="s">
        <v>34</v>
      </c>
      <c r="O805" s="251" t="s">
        <v>6</v>
      </c>
      <c r="P805" s="253" t="s">
        <v>5743</v>
      </c>
      <c r="Q805" s="253"/>
      <c r="R805" s="254"/>
      <c r="S805" s="253"/>
      <c r="T805" s="253">
        <v>8.8000000000000007</v>
      </c>
      <c r="U805" s="253">
        <v>2442.4</v>
      </c>
      <c r="V805" s="253">
        <v>2451.1999999999998</v>
      </c>
      <c r="W805" s="254">
        <v>94.182000000000002</v>
      </c>
      <c r="X805" s="253" t="s">
        <v>150</v>
      </c>
      <c r="Y805" s="253">
        <v>2554</v>
      </c>
      <c r="Z805" s="253">
        <v>2489.9</v>
      </c>
      <c r="AA805" s="253" t="s">
        <v>1099</v>
      </c>
      <c r="AB805" s="254" t="s">
        <v>5904</v>
      </c>
      <c r="AC805" s="251" t="s">
        <v>5745</v>
      </c>
      <c r="AD805" s="253" t="s">
        <v>5746</v>
      </c>
      <c r="AE805" s="253" t="s">
        <v>415</v>
      </c>
      <c r="AF805" s="253">
        <v>2437</v>
      </c>
      <c r="AG805" s="254" t="s">
        <v>5747</v>
      </c>
      <c r="AH805" s="255" t="s">
        <v>5748</v>
      </c>
      <c r="AI805" s="253" t="s">
        <v>5768</v>
      </c>
      <c r="AJ805" s="251" t="s">
        <v>566</v>
      </c>
      <c r="AK805" s="254" t="s">
        <v>566</v>
      </c>
      <c r="AL805" s="254">
        <v>9.6999999999999993</v>
      </c>
      <c r="AM805" s="254">
        <v>192</v>
      </c>
      <c r="AN805" s="254">
        <v>112</v>
      </c>
      <c r="AO805" s="254">
        <v>111</v>
      </c>
      <c r="AP805" s="254">
        <v>348.84</v>
      </c>
      <c r="AQ805" s="254">
        <v>350.29</v>
      </c>
      <c r="AR805" s="254">
        <v>127.40361270210001</v>
      </c>
      <c r="AS805" s="254">
        <v>365.19479013329999</v>
      </c>
      <c r="AT805" s="254">
        <v>0.3</v>
      </c>
      <c r="AU805" s="254">
        <v>121</v>
      </c>
      <c r="AV805" s="254">
        <v>219.04</v>
      </c>
      <c r="AW805" s="254" t="s">
        <v>4928</v>
      </c>
      <c r="AX805" s="254">
        <v>220.5</v>
      </c>
      <c r="AY805" s="254">
        <v>129.80000000000001</v>
      </c>
      <c r="AZ805" s="256">
        <v>0.39475992679999999</v>
      </c>
      <c r="BA805" s="254" t="s">
        <v>566</v>
      </c>
      <c r="BB805" s="254" t="s">
        <v>566</v>
      </c>
      <c r="BC805" s="254">
        <v>57.696054254499998</v>
      </c>
      <c r="BD805" s="254">
        <v>51.239838492600001</v>
      </c>
      <c r="BE805" s="257">
        <v>51.239838492600001</v>
      </c>
      <c r="BF805" s="254">
        <v>1</v>
      </c>
      <c r="BG805" s="254">
        <v>30.958333333333332</v>
      </c>
      <c r="BH805" s="254">
        <v>1586.3</v>
      </c>
      <c r="BI805" s="254" t="s">
        <v>430</v>
      </c>
      <c r="BJ805" s="254" t="s">
        <v>566</v>
      </c>
      <c r="BK805" s="254">
        <v>51.239838492600001</v>
      </c>
      <c r="BL805" s="254">
        <v>51.239838492600001</v>
      </c>
      <c r="BM805" s="254">
        <v>111</v>
      </c>
      <c r="BN805" s="254">
        <v>30</v>
      </c>
      <c r="BO805" s="256">
        <v>1537.195154778</v>
      </c>
      <c r="BP805" s="256" t="s">
        <v>566</v>
      </c>
      <c r="BQ805" s="251" t="s">
        <v>566</v>
      </c>
      <c r="BR805" s="251" t="s">
        <v>566</v>
      </c>
      <c r="BS805" s="251" t="s">
        <v>566</v>
      </c>
      <c r="BT805" s="255" t="s">
        <v>566</v>
      </c>
      <c r="BU805" s="258">
        <v>0</v>
      </c>
      <c r="BV805" s="254" t="s">
        <v>8216</v>
      </c>
      <c r="BW805" s="254" t="s">
        <v>566</v>
      </c>
      <c r="BX805" s="259" t="s">
        <v>566</v>
      </c>
      <c r="BY805" s="259" t="s">
        <v>566</v>
      </c>
      <c r="BZ805" s="259" t="s">
        <v>566</v>
      </c>
      <c r="CA805" s="251"/>
      <c r="CB805" s="251">
        <v>365.19479013329999</v>
      </c>
      <c r="CC805" s="260">
        <v>127.403612702</v>
      </c>
      <c r="CD805" s="260">
        <v>57.696054254499998</v>
      </c>
      <c r="CE805" s="254">
        <v>6.4562157618999976</v>
      </c>
      <c r="CF805" s="254">
        <v>-5.9</v>
      </c>
      <c r="CG805" s="254">
        <v>1.014</v>
      </c>
      <c r="CH805" s="254">
        <v>2.8</v>
      </c>
      <c r="CI805" s="256">
        <v>0.8</v>
      </c>
      <c r="CJ805" s="256">
        <v>0.19643584950000001</v>
      </c>
      <c r="CK805" s="254">
        <v>15436.911233270301</v>
      </c>
      <c r="CL805" s="254">
        <v>3.25113998E-2</v>
      </c>
      <c r="CM805" s="254">
        <v>0.25513729060000001</v>
      </c>
      <c r="CN805" s="254">
        <v>657.50103999999999</v>
      </c>
      <c r="CO805" s="254">
        <v>1</v>
      </c>
      <c r="CP805" s="254">
        <v>57.696137075300001</v>
      </c>
      <c r="CQ805" s="254">
        <v>0.31812776869999998</v>
      </c>
      <c r="CR805" s="254">
        <v>2275</v>
      </c>
      <c r="CS805" s="254">
        <v>2260.6179999999999</v>
      </c>
      <c r="CT805" s="254">
        <v>87.6</v>
      </c>
      <c r="CU805" s="254">
        <v>225</v>
      </c>
      <c r="CV805" s="254">
        <v>2.6488888889000002</v>
      </c>
      <c r="CW805" s="254">
        <v>9.0999999999999998E-2</v>
      </c>
      <c r="CX805" s="253" t="s">
        <v>393</v>
      </c>
      <c r="CY805" s="253" t="s">
        <v>566</v>
      </c>
      <c r="CZ805" s="254" t="s">
        <v>566</v>
      </c>
      <c r="DA805" s="254">
        <v>-5.9</v>
      </c>
      <c r="DB805" s="254">
        <v>0.39475992679999999</v>
      </c>
      <c r="DC805" s="254">
        <v>51.239838498600001</v>
      </c>
      <c r="DD805" s="256">
        <v>6.000000496442226E-9</v>
      </c>
      <c r="DE805" s="254">
        <v>57.696054254499998</v>
      </c>
      <c r="DF805" s="256">
        <v>6.4562157618999976</v>
      </c>
      <c r="DG805" s="253"/>
      <c r="DH805" s="261" t="s">
        <v>689</v>
      </c>
      <c r="DI805" s="262" t="s">
        <v>689</v>
      </c>
      <c r="DJ805" s="261" t="s">
        <v>689</v>
      </c>
      <c r="DK805" s="254"/>
      <c r="DL805" s="254">
        <v>182.3</v>
      </c>
      <c r="DM805" s="263"/>
      <c r="DN805" s="264">
        <v>948</v>
      </c>
      <c r="DO805" s="264">
        <v>949</v>
      </c>
      <c r="DP805" s="264">
        <v>226</v>
      </c>
      <c r="DQ805" s="261"/>
      <c r="DR805" s="262"/>
      <c r="DS805" s="261"/>
      <c r="DT805" s="184"/>
      <c r="DU805" s="184"/>
      <c r="DV805" s="184"/>
      <c r="DW805" s="184"/>
      <c r="DX805" s="184"/>
      <c r="DY805" s="184"/>
      <c r="DZ805" s="184"/>
      <c r="EA805" s="265"/>
      <c r="EB805" s="265"/>
    </row>
    <row r="806" spans="1:132" s="2" customFormat="1" ht="15" customHeight="1" x14ac:dyDescent="0.2">
      <c r="A806" s="21" t="str">
        <f t="shared" si="12"/>
        <v>2186У_Дружное (Кумалиягунское и Танеевское)</v>
      </c>
      <c r="B806" s="250">
        <v>80</v>
      </c>
      <c r="C806" s="251" t="s">
        <v>733</v>
      </c>
      <c r="D806" s="251" t="s">
        <v>568</v>
      </c>
      <c r="E806" s="251" t="s">
        <v>1585</v>
      </c>
      <c r="F806" s="251" t="s">
        <v>6</v>
      </c>
      <c r="G806" s="251" t="s">
        <v>1504</v>
      </c>
      <c r="H806" s="251" t="s">
        <v>1586</v>
      </c>
      <c r="I806" s="252" t="s">
        <v>7212</v>
      </c>
      <c r="J806" s="251" t="s">
        <v>21</v>
      </c>
      <c r="K806" s="251" t="s">
        <v>1593</v>
      </c>
      <c r="L806" s="251" t="s">
        <v>566</v>
      </c>
      <c r="M806" s="251" t="s">
        <v>396</v>
      </c>
      <c r="N806" s="251" t="s">
        <v>34</v>
      </c>
      <c r="O806" s="251" t="s">
        <v>6</v>
      </c>
      <c r="P806" s="253" t="s">
        <v>5743</v>
      </c>
      <c r="Q806" s="253"/>
      <c r="R806" s="254"/>
      <c r="S806" s="253"/>
      <c r="T806" s="253">
        <v>7.6</v>
      </c>
      <c r="U806" s="253">
        <v>2353.6</v>
      </c>
      <c r="V806" s="253">
        <v>2361.1999999999998</v>
      </c>
      <c r="W806" s="254">
        <v>1.0369999999999999</v>
      </c>
      <c r="X806" s="253" t="s">
        <v>150</v>
      </c>
      <c r="Y806" s="253">
        <v>2449</v>
      </c>
      <c r="Z806" s="253">
        <v>2423.9</v>
      </c>
      <c r="AA806" s="253" t="s">
        <v>1099</v>
      </c>
      <c r="AB806" s="254" t="s">
        <v>1004</v>
      </c>
      <c r="AC806" s="251" t="s">
        <v>5745</v>
      </c>
      <c r="AD806" s="253" t="s">
        <v>5746</v>
      </c>
      <c r="AE806" s="253" t="s">
        <v>415</v>
      </c>
      <c r="AF806" s="253">
        <v>2152</v>
      </c>
      <c r="AG806" s="254" t="s">
        <v>5747</v>
      </c>
      <c r="AH806" s="255" t="s">
        <v>5777</v>
      </c>
      <c r="AI806" s="253" t="s">
        <v>7128</v>
      </c>
      <c r="AJ806" s="251" t="s">
        <v>566</v>
      </c>
      <c r="AK806" s="254" t="s">
        <v>566</v>
      </c>
      <c r="AL806" s="254">
        <v>9.6999999999999993</v>
      </c>
      <c r="AM806" s="254">
        <v>192</v>
      </c>
      <c r="AN806" s="254">
        <v>113</v>
      </c>
      <c r="AO806" s="254">
        <v>112</v>
      </c>
      <c r="AP806" s="254">
        <v>348.56</v>
      </c>
      <c r="AQ806" s="254">
        <v>349.78</v>
      </c>
      <c r="AR806" s="254">
        <v>125.3673209403</v>
      </c>
      <c r="AS806" s="254">
        <v>362.02551213330003</v>
      </c>
      <c r="AT806" s="254">
        <v>0</v>
      </c>
      <c r="AU806" s="254">
        <v>175</v>
      </c>
      <c r="AV806" s="254">
        <v>213.68</v>
      </c>
      <c r="AW806" s="254" t="s">
        <v>4928</v>
      </c>
      <c r="AX806" s="254">
        <v>214.9</v>
      </c>
      <c r="AY806" s="254">
        <v>134.88</v>
      </c>
      <c r="AZ806" s="256">
        <v>1.0281954129999999</v>
      </c>
      <c r="BA806" s="254" t="s">
        <v>566</v>
      </c>
      <c r="BB806" s="254" t="s">
        <v>566</v>
      </c>
      <c r="BC806" s="254">
        <v>152.5281751146</v>
      </c>
      <c r="BD806" s="254">
        <v>138.68299730460001</v>
      </c>
      <c r="BE806" s="257">
        <v>138.68299730460001</v>
      </c>
      <c r="BF806" s="254">
        <v>1</v>
      </c>
      <c r="BG806" s="254">
        <v>30.916666666666668</v>
      </c>
      <c r="BH806" s="254">
        <v>4287.616</v>
      </c>
      <c r="BI806" s="254" t="s">
        <v>430</v>
      </c>
      <c r="BJ806" s="254" t="s">
        <v>566</v>
      </c>
      <c r="BK806" s="254">
        <v>138.68299730460001</v>
      </c>
      <c r="BL806" s="254">
        <v>138.68299730460001</v>
      </c>
      <c r="BM806" s="254">
        <v>112</v>
      </c>
      <c r="BN806" s="254">
        <v>30</v>
      </c>
      <c r="BO806" s="256">
        <v>4160.489919138</v>
      </c>
      <c r="BP806" s="256" t="s">
        <v>566</v>
      </c>
      <c r="BQ806" s="251" t="s">
        <v>566</v>
      </c>
      <c r="BR806" s="251" t="s">
        <v>566</v>
      </c>
      <c r="BS806" s="251" t="s">
        <v>566</v>
      </c>
      <c r="BT806" s="255" t="s">
        <v>566</v>
      </c>
      <c r="BU806" s="258">
        <v>0</v>
      </c>
      <c r="BV806" s="254" t="s">
        <v>8217</v>
      </c>
      <c r="BW806" s="254" t="s">
        <v>566</v>
      </c>
      <c r="BX806" s="259" t="s">
        <v>566</v>
      </c>
      <c r="BY806" s="259" t="s">
        <v>566</v>
      </c>
      <c r="BZ806" s="259" t="s">
        <v>566</v>
      </c>
      <c r="CA806" s="251"/>
      <c r="CB806" s="251">
        <v>362.02551213330003</v>
      </c>
      <c r="CC806" s="260">
        <v>125.3673209402</v>
      </c>
      <c r="CD806" s="260">
        <v>152.5281751146</v>
      </c>
      <c r="CE806" s="254">
        <v>13.845177809999996</v>
      </c>
      <c r="CF806" s="254">
        <v>-5.9</v>
      </c>
      <c r="CG806" s="254">
        <v>1.014</v>
      </c>
      <c r="CH806" s="254">
        <v>2.8</v>
      </c>
      <c r="CI806" s="256">
        <v>0.8</v>
      </c>
      <c r="CJ806" s="256">
        <v>0.53166272940000003</v>
      </c>
      <c r="CK806" s="254">
        <v>41780.715590353699</v>
      </c>
      <c r="CL806" s="254">
        <v>2.9033749399999999E-2</v>
      </c>
      <c r="CM806" s="254">
        <v>1.5759936588000001</v>
      </c>
      <c r="CN806" s="254">
        <v>658.71763999999996</v>
      </c>
      <c r="CO806" s="254">
        <v>1</v>
      </c>
      <c r="CP806" s="254">
        <v>152.52811847269999</v>
      </c>
      <c r="CQ806" s="254">
        <v>1.8916970069000001</v>
      </c>
      <c r="CR806" s="254">
        <v>2275</v>
      </c>
      <c r="CS806" s="254">
        <v>2262.9630000000002</v>
      </c>
      <c r="CT806" s="254">
        <v>89.6</v>
      </c>
      <c r="CU806" s="254">
        <v>225</v>
      </c>
      <c r="CV806" s="254">
        <v>5.0311111111000004</v>
      </c>
      <c r="CW806" s="254">
        <v>9.0999999999999998E-2</v>
      </c>
      <c r="CX806" s="253" t="s">
        <v>393</v>
      </c>
      <c r="CY806" s="253" t="s">
        <v>566</v>
      </c>
      <c r="CZ806" s="254" t="s">
        <v>566</v>
      </c>
      <c r="DA806" s="254">
        <v>-5.9</v>
      </c>
      <c r="DB806" s="254">
        <v>1.0281954129999999</v>
      </c>
      <c r="DC806" s="254">
        <v>138.68299730539999</v>
      </c>
      <c r="DD806" s="256">
        <v>7.999858553375816E-10</v>
      </c>
      <c r="DE806" s="254">
        <v>152.5281751146</v>
      </c>
      <c r="DF806" s="256">
        <v>13.845177809999996</v>
      </c>
      <c r="DG806" s="253"/>
      <c r="DH806" s="261" t="s">
        <v>689</v>
      </c>
      <c r="DI806" s="262" t="s">
        <v>689</v>
      </c>
      <c r="DJ806" s="261" t="s">
        <v>689</v>
      </c>
      <c r="DK806" s="254"/>
      <c r="DL806" s="254">
        <v>182.3</v>
      </c>
      <c r="DM806" s="263"/>
      <c r="DN806" s="264">
        <v>1176</v>
      </c>
      <c r="DO806" s="264">
        <v>1177</v>
      </c>
      <c r="DP806" s="264">
        <v>243.2</v>
      </c>
      <c r="DQ806" s="261"/>
      <c r="DR806" s="262"/>
      <c r="DS806" s="261"/>
      <c r="DT806" s="184"/>
      <c r="DU806" s="184"/>
      <c r="DV806" s="184"/>
      <c r="DW806" s="184"/>
      <c r="DX806" s="184"/>
      <c r="DY806" s="184"/>
      <c r="DZ806" s="184"/>
      <c r="EA806" s="265"/>
      <c r="EB806" s="265"/>
    </row>
    <row r="807" spans="1:132" s="2" customFormat="1" ht="15" customHeight="1" x14ac:dyDescent="0.2">
      <c r="A807" s="21" t="str">
        <f t="shared" si="12"/>
        <v>2187_Дружное (Кумалиягунское и Танеевское)</v>
      </c>
      <c r="B807" s="250">
        <v>81</v>
      </c>
      <c r="C807" s="251" t="s">
        <v>733</v>
      </c>
      <c r="D807" s="251" t="s">
        <v>568</v>
      </c>
      <c r="E807" s="251" t="s">
        <v>1585</v>
      </c>
      <c r="F807" s="251" t="s">
        <v>6</v>
      </c>
      <c r="G807" s="251" t="s">
        <v>1504</v>
      </c>
      <c r="H807" s="251" t="s">
        <v>1586</v>
      </c>
      <c r="I807" s="252" t="s">
        <v>2134</v>
      </c>
      <c r="J807" s="251" t="s">
        <v>21</v>
      </c>
      <c r="K807" s="251" t="s">
        <v>1593</v>
      </c>
      <c r="L807" s="251" t="s">
        <v>566</v>
      </c>
      <c r="M807" s="251" t="s">
        <v>396</v>
      </c>
      <c r="N807" s="251" t="s">
        <v>34</v>
      </c>
      <c r="O807" s="251" t="s">
        <v>6</v>
      </c>
      <c r="P807" s="253" t="s">
        <v>5743</v>
      </c>
      <c r="Q807" s="253"/>
      <c r="R807" s="254"/>
      <c r="S807" s="253"/>
      <c r="T807" s="253">
        <v>15.6</v>
      </c>
      <c r="U807" s="253">
        <v>2408</v>
      </c>
      <c r="V807" s="253">
        <v>2416</v>
      </c>
      <c r="W807" s="254">
        <v>57.898000000000003</v>
      </c>
      <c r="X807" s="253" t="s">
        <v>150</v>
      </c>
      <c r="Y807" s="253">
        <v>2530</v>
      </c>
      <c r="Z807" s="253">
        <v>2481.4</v>
      </c>
      <c r="AA807" s="253" t="s">
        <v>1099</v>
      </c>
      <c r="AB807" s="254" t="s">
        <v>886</v>
      </c>
      <c r="AC807" s="251" t="s">
        <v>5745</v>
      </c>
      <c r="AD807" s="253" t="s">
        <v>5746</v>
      </c>
      <c r="AE807" s="253" t="s">
        <v>415</v>
      </c>
      <c r="AF807" s="253">
        <v>2240</v>
      </c>
      <c r="AG807" s="254" t="s">
        <v>5747</v>
      </c>
      <c r="AH807" s="255" t="s">
        <v>5748</v>
      </c>
      <c r="AI807" s="253" t="s">
        <v>5749</v>
      </c>
      <c r="AJ807" s="251" t="s">
        <v>566</v>
      </c>
      <c r="AK807" s="254">
        <v>0</v>
      </c>
      <c r="AL807" s="254">
        <v>9.6999999999999993</v>
      </c>
      <c r="AM807" s="254">
        <v>192</v>
      </c>
      <c r="AN807" s="254">
        <v>113</v>
      </c>
      <c r="AO807" s="254">
        <v>112</v>
      </c>
      <c r="AP807" s="254">
        <v>347.52</v>
      </c>
      <c r="AQ807" s="254">
        <v>348.99</v>
      </c>
      <c r="AR807" s="254">
        <v>131.0809051821</v>
      </c>
      <c r="AS807" s="254">
        <v>365.69612186670003</v>
      </c>
      <c r="AT807" s="254">
        <v>0</v>
      </c>
      <c r="AU807" s="254">
        <v>113</v>
      </c>
      <c r="AV807" s="254">
        <v>219.53</v>
      </c>
      <c r="AW807" s="254" t="s">
        <v>4928</v>
      </c>
      <c r="AX807" s="254">
        <v>221</v>
      </c>
      <c r="AY807" s="254">
        <v>127.99</v>
      </c>
      <c r="AZ807" s="256">
        <v>1.4556496896</v>
      </c>
      <c r="BA807" s="254" t="s">
        <v>566</v>
      </c>
      <c r="BB807" s="254" t="s">
        <v>566</v>
      </c>
      <c r="BC807" s="254">
        <v>212.76666992529999</v>
      </c>
      <c r="BD807" s="254">
        <v>186.3086037736</v>
      </c>
      <c r="BE807" s="257">
        <v>186.3086037736</v>
      </c>
      <c r="BF807" s="254">
        <v>1</v>
      </c>
      <c r="BG807" s="254">
        <v>30.916666666666668</v>
      </c>
      <c r="BH807" s="254">
        <v>5760.0410000000002</v>
      </c>
      <c r="BI807" s="254" t="s">
        <v>430</v>
      </c>
      <c r="BJ807" s="254" t="s">
        <v>566</v>
      </c>
      <c r="BK807" s="254">
        <v>186.3086037736</v>
      </c>
      <c r="BL807" s="254">
        <v>186.3086037736</v>
      </c>
      <c r="BM807" s="254">
        <v>112</v>
      </c>
      <c r="BN807" s="254">
        <v>30</v>
      </c>
      <c r="BO807" s="256">
        <v>5589.2581132080004</v>
      </c>
      <c r="BP807" s="256" t="s">
        <v>566</v>
      </c>
      <c r="BQ807" s="251" t="s">
        <v>566</v>
      </c>
      <c r="BR807" s="251" t="s">
        <v>566</v>
      </c>
      <c r="BS807" s="251" t="s">
        <v>566</v>
      </c>
      <c r="BT807" s="255" t="s">
        <v>566</v>
      </c>
      <c r="BU807" s="258">
        <v>0</v>
      </c>
      <c r="BV807" s="254" t="s">
        <v>7213</v>
      </c>
      <c r="BW807" s="254" t="s">
        <v>566</v>
      </c>
      <c r="BX807" s="259" t="s">
        <v>566</v>
      </c>
      <c r="BY807" s="259" t="s">
        <v>566</v>
      </c>
      <c r="BZ807" s="259" t="s">
        <v>566</v>
      </c>
      <c r="CA807" s="251"/>
      <c r="CB807" s="251">
        <v>365.69612186670003</v>
      </c>
      <c r="CC807" s="260">
        <v>131.0809051821</v>
      </c>
      <c r="CD807" s="260">
        <v>212.76666992529999</v>
      </c>
      <c r="CE807" s="254">
        <v>26.458066151699995</v>
      </c>
      <c r="CF807" s="254">
        <v>-5.9</v>
      </c>
      <c r="CG807" s="254">
        <v>1.014</v>
      </c>
      <c r="CH807" s="254">
        <v>2.8</v>
      </c>
      <c r="CI807" s="256">
        <v>0.8</v>
      </c>
      <c r="CJ807" s="256">
        <v>0.71424286120000002</v>
      </c>
      <c r="CK807" s="254">
        <v>56128.775247075602</v>
      </c>
      <c r="CL807" s="254">
        <v>2.8390466999999999E-2</v>
      </c>
      <c r="CM807" s="254">
        <v>2.8501080654000002</v>
      </c>
      <c r="CN807" s="254">
        <v>658.02855999999997</v>
      </c>
      <c r="CO807" s="254">
        <v>1</v>
      </c>
      <c r="CP807" s="254">
        <v>212.76664983399999</v>
      </c>
      <c r="CQ807" s="254">
        <v>3.6851261154000001</v>
      </c>
      <c r="CR807" s="254">
        <v>2275</v>
      </c>
      <c r="CS807" s="254">
        <v>2260.502</v>
      </c>
      <c r="CT807" s="254">
        <v>89.6</v>
      </c>
      <c r="CU807" s="254">
        <v>225</v>
      </c>
      <c r="CV807" s="254">
        <v>2.4311111110999999</v>
      </c>
      <c r="CW807" s="254">
        <v>9.0999999999999998E-2</v>
      </c>
      <c r="CX807" s="253" t="s">
        <v>393</v>
      </c>
      <c r="CY807" s="253" t="s">
        <v>566</v>
      </c>
      <c r="CZ807" s="254" t="s">
        <v>566</v>
      </c>
      <c r="DA807" s="254">
        <v>-5.9</v>
      </c>
      <c r="DB807" s="254">
        <v>1.4556496896</v>
      </c>
      <c r="DC807" s="254">
        <v>186.30860377190001</v>
      </c>
      <c r="DD807" s="256">
        <v>-1.6999877061607549E-9</v>
      </c>
      <c r="DE807" s="254">
        <v>212.76666992529999</v>
      </c>
      <c r="DF807" s="256">
        <v>26.458066151699995</v>
      </c>
      <c r="DG807" s="253"/>
      <c r="DH807" s="261" t="s">
        <v>689</v>
      </c>
      <c r="DI807" s="262" t="s">
        <v>689</v>
      </c>
      <c r="DJ807" s="261" t="s">
        <v>689</v>
      </c>
      <c r="DK807" s="254"/>
      <c r="DL807" s="254">
        <v>182.3</v>
      </c>
      <c r="DM807" s="263"/>
      <c r="DN807" s="264">
        <v>192</v>
      </c>
      <c r="DO807" s="264">
        <v>193</v>
      </c>
      <c r="DP807" s="264">
        <v>208</v>
      </c>
      <c r="DQ807" s="261"/>
      <c r="DR807" s="262"/>
      <c r="DS807" s="261"/>
      <c r="DT807" s="184"/>
      <c r="DU807" s="184"/>
      <c r="DV807" s="184"/>
      <c r="DW807" s="184"/>
      <c r="DX807" s="184"/>
      <c r="DY807" s="184"/>
      <c r="DZ807" s="184"/>
      <c r="EA807" s="265"/>
      <c r="EB807" s="265"/>
    </row>
    <row r="808" spans="1:132" s="2" customFormat="1" ht="15" customHeight="1" x14ac:dyDescent="0.2">
      <c r="A808" s="21" t="str">
        <f t="shared" si="12"/>
        <v>2188_Дружное (Кумалиягунское и Танеевское)</v>
      </c>
      <c r="B808" s="250">
        <v>82</v>
      </c>
      <c r="C808" s="251" t="s">
        <v>733</v>
      </c>
      <c r="D808" s="251" t="s">
        <v>568</v>
      </c>
      <c r="E808" s="251" t="s">
        <v>1585</v>
      </c>
      <c r="F808" s="251" t="s">
        <v>6</v>
      </c>
      <c r="G808" s="251" t="s">
        <v>1504</v>
      </c>
      <c r="H808" s="251" t="s">
        <v>1586</v>
      </c>
      <c r="I808" s="252" t="s">
        <v>7214</v>
      </c>
      <c r="J808" s="251" t="s">
        <v>21</v>
      </c>
      <c r="K808" s="251" t="s">
        <v>1593</v>
      </c>
      <c r="L808" s="251" t="s">
        <v>566</v>
      </c>
      <c r="M808" s="251" t="s">
        <v>396</v>
      </c>
      <c r="N808" s="251" t="s">
        <v>34</v>
      </c>
      <c r="O808" s="251" t="s">
        <v>6</v>
      </c>
      <c r="P808" s="253" t="s">
        <v>5743</v>
      </c>
      <c r="Q808" s="253"/>
      <c r="R808" s="254"/>
      <c r="S808" s="253"/>
      <c r="T808" s="253">
        <v>16.600000000000001</v>
      </c>
      <c r="U808" s="253">
        <v>2535</v>
      </c>
      <c r="V808" s="253">
        <v>2543.6</v>
      </c>
      <c r="W808" s="254">
        <v>190.423</v>
      </c>
      <c r="X808" s="253" t="s">
        <v>150</v>
      </c>
      <c r="Y808" s="253">
        <v>2642</v>
      </c>
      <c r="Z808" s="253">
        <v>2550.6999999999998</v>
      </c>
      <c r="AA808" s="253" t="s">
        <v>1099</v>
      </c>
      <c r="AB808" s="254" t="s">
        <v>1065</v>
      </c>
      <c r="AC808" s="251" t="s">
        <v>5745</v>
      </c>
      <c r="AD808" s="253" t="s">
        <v>5746</v>
      </c>
      <c r="AE808" s="253" t="s">
        <v>415</v>
      </c>
      <c r="AF808" s="253">
        <v>2367</v>
      </c>
      <c r="AG808" s="254" t="s">
        <v>5747</v>
      </c>
      <c r="AH808" s="255" t="s">
        <v>5748</v>
      </c>
      <c r="AI808" s="253" t="s">
        <v>5749</v>
      </c>
      <c r="AJ808" s="251" t="s">
        <v>566</v>
      </c>
      <c r="AK808" s="254" t="s">
        <v>566</v>
      </c>
      <c r="AL808" s="254">
        <v>9.6999999999999993</v>
      </c>
      <c r="AM808" s="254">
        <v>192</v>
      </c>
      <c r="AN808" s="254">
        <v>113</v>
      </c>
      <c r="AO808" s="254">
        <v>112</v>
      </c>
      <c r="AP808" s="254">
        <v>346.54</v>
      </c>
      <c r="AQ808" s="254">
        <v>348.57</v>
      </c>
      <c r="AR808" s="254">
        <v>129.12135621440001</v>
      </c>
      <c r="AS808" s="254">
        <v>362.20696520000001</v>
      </c>
      <c r="AT808" s="254">
        <v>0</v>
      </c>
      <c r="AU808" s="254">
        <v>157</v>
      </c>
      <c r="AV808" s="254">
        <v>215.07</v>
      </c>
      <c r="AW808" s="254" t="s">
        <v>4928</v>
      </c>
      <c r="AX808" s="254">
        <v>217.1</v>
      </c>
      <c r="AY808" s="254">
        <v>131.47</v>
      </c>
      <c r="AZ808" s="256">
        <v>1.586541486</v>
      </c>
      <c r="BA808" s="254" t="s">
        <v>566</v>
      </c>
      <c r="BB808" s="254" t="s">
        <v>566</v>
      </c>
      <c r="BC808" s="254">
        <v>233.4388994139</v>
      </c>
      <c r="BD808" s="254">
        <v>208.5826091644</v>
      </c>
      <c r="BE808" s="257">
        <v>208.5826091644</v>
      </c>
      <c r="BF808" s="254">
        <v>1</v>
      </c>
      <c r="BG808" s="254">
        <v>30.916666666666668</v>
      </c>
      <c r="BH808" s="254">
        <v>6448.6790000000001</v>
      </c>
      <c r="BI808" s="254" t="s">
        <v>430</v>
      </c>
      <c r="BJ808" s="254" t="s">
        <v>566</v>
      </c>
      <c r="BK808" s="254">
        <v>208.5826091644</v>
      </c>
      <c r="BL808" s="254">
        <v>208.5826091644</v>
      </c>
      <c r="BM808" s="254">
        <v>112</v>
      </c>
      <c r="BN808" s="254">
        <v>30</v>
      </c>
      <c r="BO808" s="256">
        <v>6257.4782749320002</v>
      </c>
      <c r="BP808" s="256" t="s">
        <v>566</v>
      </c>
      <c r="BQ808" s="251" t="s">
        <v>566</v>
      </c>
      <c r="BR808" s="251" t="s">
        <v>566</v>
      </c>
      <c r="BS808" s="251" t="s">
        <v>566</v>
      </c>
      <c r="BT808" s="255" t="s">
        <v>566</v>
      </c>
      <c r="BU808" s="258">
        <v>0</v>
      </c>
      <c r="BV808" s="254" t="s">
        <v>8218</v>
      </c>
      <c r="BW808" s="254" t="s">
        <v>566</v>
      </c>
      <c r="BX808" s="259" t="s">
        <v>566</v>
      </c>
      <c r="BY808" s="259" t="s">
        <v>566</v>
      </c>
      <c r="BZ808" s="259" t="s">
        <v>566</v>
      </c>
      <c r="CA808" s="251"/>
      <c r="CB808" s="251">
        <v>362.20696520000001</v>
      </c>
      <c r="CC808" s="260">
        <v>129.12135621440001</v>
      </c>
      <c r="CD808" s="260">
        <v>233.4388994139</v>
      </c>
      <c r="CE808" s="254">
        <v>24.856290249500006</v>
      </c>
      <c r="CF808" s="254">
        <v>-5.9</v>
      </c>
      <c r="CG808" s="254">
        <v>1.014</v>
      </c>
      <c r="CH808" s="254">
        <v>2.8</v>
      </c>
      <c r="CI808" s="256">
        <v>0.8</v>
      </c>
      <c r="CJ808" s="256">
        <v>0.79963370739999995</v>
      </c>
      <c r="CK808" s="254">
        <v>62839.214899940998</v>
      </c>
      <c r="CL808" s="254">
        <v>2.8181228900000001E-2</v>
      </c>
      <c r="CM808" s="254">
        <v>3.7413335761000002</v>
      </c>
      <c r="CN808" s="254">
        <v>656.48155999999994</v>
      </c>
      <c r="CO808" s="254">
        <v>1</v>
      </c>
      <c r="CP808" s="254">
        <v>233.4388366069</v>
      </c>
      <c r="CQ808" s="254">
        <v>4.6544988144000001</v>
      </c>
      <c r="CR808" s="254">
        <v>2275</v>
      </c>
      <c r="CS808" s="254">
        <v>2254.9780000000001</v>
      </c>
      <c r="CT808" s="254">
        <v>89.6</v>
      </c>
      <c r="CU808" s="254">
        <v>225</v>
      </c>
      <c r="CV808" s="254">
        <v>4.4133333332999998</v>
      </c>
      <c r="CW808" s="254">
        <v>9.0999999999999998E-2</v>
      </c>
      <c r="CX808" s="253" t="s">
        <v>393</v>
      </c>
      <c r="CY808" s="253" t="s">
        <v>566</v>
      </c>
      <c r="CZ808" s="254" t="s">
        <v>566</v>
      </c>
      <c r="DA808" s="254">
        <v>-5.9</v>
      </c>
      <c r="DB808" s="254">
        <v>1.586541486</v>
      </c>
      <c r="DC808" s="254">
        <v>208.5826091644</v>
      </c>
      <c r="DD808" s="256">
        <v>0</v>
      </c>
      <c r="DE808" s="254">
        <v>233.4388994139</v>
      </c>
      <c r="DF808" s="256">
        <v>24.856290249500006</v>
      </c>
      <c r="DG808" s="253"/>
      <c r="DH808" s="261" t="s">
        <v>689</v>
      </c>
      <c r="DI808" s="262" t="s">
        <v>689</v>
      </c>
      <c r="DJ808" s="261" t="s">
        <v>689</v>
      </c>
      <c r="DK808" s="254"/>
      <c r="DL808" s="254">
        <v>182.3</v>
      </c>
      <c r="DM808" s="263"/>
      <c r="DN808" s="264">
        <v>390</v>
      </c>
      <c r="DO808" s="264">
        <v>391</v>
      </c>
      <c r="DP808" s="264">
        <v>275.3</v>
      </c>
      <c r="DQ808" s="261"/>
      <c r="DR808" s="262"/>
      <c r="DS808" s="261"/>
      <c r="DT808" s="184"/>
      <c r="DU808" s="184"/>
      <c r="DV808" s="184"/>
      <c r="DW808" s="184"/>
      <c r="DX808" s="184"/>
      <c r="DY808" s="184"/>
      <c r="DZ808" s="184"/>
      <c r="EA808" s="265"/>
      <c r="EB808" s="265"/>
    </row>
    <row r="809" spans="1:132" s="2" customFormat="1" ht="15" customHeight="1" x14ac:dyDescent="0.2">
      <c r="A809" s="21" t="str">
        <f t="shared" si="12"/>
        <v>2189_Дружное (Кумалиягунское и Танеевское)</v>
      </c>
      <c r="B809" s="250">
        <v>83</v>
      </c>
      <c r="C809" s="251" t="s">
        <v>733</v>
      </c>
      <c r="D809" s="251" t="s">
        <v>568</v>
      </c>
      <c r="E809" s="251" t="s">
        <v>1585</v>
      </c>
      <c r="F809" s="251" t="s">
        <v>8</v>
      </c>
      <c r="G809" s="251" t="s">
        <v>1504</v>
      </c>
      <c r="H809" s="251" t="s">
        <v>1586</v>
      </c>
      <c r="I809" s="252" t="s">
        <v>2118</v>
      </c>
      <c r="J809" s="251" t="s">
        <v>12</v>
      </c>
      <c r="K809" s="251" t="s">
        <v>1593</v>
      </c>
      <c r="L809" s="251" t="s">
        <v>566</v>
      </c>
      <c r="M809" s="251" t="s">
        <v>396</v>
      </c>
      <c r="N809" s="251" t="s">
        <v>34</v>
      </c>
      <c r="O809" s="251" t="s">
        <v>6</v>
      </c>
      <c r="P809" s="253" t="s">
        <v>5743</v>
      </c>
      <c r="Q809" s="253"/>
      <c r="R809" s="254"/>
      <c r="S809" s="253"/>
      <c r="T809" s="253">
        <v>4</v>
      </c>
      <c r="U809" s="253">
        <v>2591</v>
      </c>
      <c r="V809" s="253">
        <v>2595</v>
      </c>
      <c r="W809" s="254">
        <v>251.50899999999999</v>
      </c>
      <c r="X809" s="253" t="s">
        <v>150</v>
      </c>
      <c r="Y809" s="253">
        <v>2720</v>
      </c>
      <c r="Z809" s="253">
        <v>2668.2</v>
      </c>
      <c r="AA809" s="253" t="s">
        <v>1099</v>
      </c>
      <c r="AB809" s="254" t="s">
        <v>545</v>
      </c>
      <c r="AC809" s="251" t="s">
        <v>5745</v>
      </c>
      <c r="AD809" s="253" t="s">
        <v>5746</v>
      </c>
      <c r="AE809" s="253" t="s">
        <v>415</v>
      </c>
      <c r="AF809" s="253">
        <v>2396</v>
      </c>
      <c r="AG809" s="254" t="s">
        <v>5747</v>
      </c>
      <c r="AH809" s="255" t="s">
        <v>5841</v>
      </c>
      <c r="AI809" s="253" t="s">
        <v>7215</v>
      </c>
      <c r="AJ809" s="251" t="s">
        <v>566</v>
      </c>
      <c r="AK809" s="254" t="s">
        <v>566</v>
      </c>
      <c r="AL809" s="254">
        <v>17</v>
      </c>
      <c r="AM809" s="254">
        <v>161</v>
      </c>
      <c r="AN809" s="254">
        <v>86</v>
      </c>
      <c r="AO809" s="254">
        <v>85</v>
      </c>
      <c r="AP809" s="254">
        <v>320.89</v>
      </c>
      <c r="AQ809" s="254">
        <v>323.39</v>
      </c>
      <c r="AR809" s="254">
        <v>96.278867518400006</v>
      </c>
      <c r="AS809" s="254">
        <v>331.88216493329998</v>
      </c>
      <c r="AT809" s="254">
        <v>3</v>
      </c>
      <c r="AU809" s="254">
        <v>685</v>
      </c>
      <c r="AV809" s="254">
        <v>170.29</v>
      </c>
      <c r="AW809" s="254" t="s">
        <v>4928</v>
      </c>
      <c r="AX809" s="254">
        <v>172.8</v>
      </c>
      <c r="AY809" s="254">
        <v>150.6</v>
      </c>
      <c r="AZ809" s="256">
        <v>0.82753716320000004</v>
      </c>
      <c r="BA809" s="254" t="s">
        <v>566</v>
      </c>
      <c r="BB809" s="254" t="s">
        <v>566</v>
      </c>
      <c r="BC809" s="254">
        <v>133.7235217642</v>
      </c>
      <c r="BD809" s="254">
        <v>124.6270967742</v>
      </c>
      <c r="BE809" s="257">
        <v>124.6270967742</v>
      </c>
      <c r="BF809" s="254">
        <v>1</v>
      </c>
      <c r="BG809" s="254">
        <v>31</v>
      </c>
      <c r="BH809" s="254">
        <v>3863.44</v>
      </c>
      <c r="BI809" s="254" t="s">
        <v>430</v>
      </c>
      <c r="BJ809" s="254" t="s">
        <v>566</v>
      </c>
      <c r="BK809" s="254">
        <v>124.6270967742</v>
      </c>
      <c r="BL809" s="254">
        <v>124.6270967742</v>
      </c>
      <c r="BM809" s="254">
        <v>85</v>
      </c>
      <c r="BN809" s="254">
        <v>30</v>
      </c>
      <c r="BO809" s="256">
        <v>3738.8129032259999</v>
      </c>
      <c r="BP809" s="256" t="s">
        <v>566</v>
      </c>
      <c r="BQ809" s="251" t="s">
        <v>566</v>
      </c>
      <c r="BR809" s="251" t="s">
        <v>566</v>
      </c>
      <c r="BS809" s="251" t="s">
        <v>566</v>
      </c>
      <c r="BT809" s="255" t="s">
        <v>566</v>
      </c>
      <c r="BU809" s="258">
        <v>0</v>
      </c>
      <c r="BV809" s="254" t="s">
        <v>8219</v>
      </c>
      <c r="BW809" s="254" t="s">
        <v>7216</v>
      </c>
      <c r="BX809" s="259">
        <v>309.17</v>
      </c>
      <c r="BY809" s="259">
        <v>140</v>
      </c>
      <c r="BZ809" s="259">
        <v>1.0080645160999999</v>
      </c>
      <c r="CA809" s="251"/>
      <c r="CB809" s="251">
        <v>331.88216493329998</v>
      </c>
      <c r="CC809" s="260">
        <v>96.278867518300004</v>
      </c>
      <c r="CD809" s="260">
        <v>133.7235217642</v>
      </c>
      <c r="CE809" s="254">
        <v>9.0964249900000027</v>
      </c>
      <c r="CF809" s="254">
        <v>-5.9</v>
      </c>
      <c r="CG809" s="254">
        <v>1.014</v>
      </c>
      <c r="CH809" s="254">
        <v>2.8</v>
      </c>
      <c r="CI809" s="256">
        <v>0.8</v>
      </c>
      <c r="CJ809" s="256">
        <v>0.47777725980000002</v>
      </c>
      <c r="CK809" s="254">
        <v>37546.125959030003</v>
      </c>
      <c r="CL809" s="254">
        <v>2.9304463699999998E-2</v>
      </c>
      <c r="CM809" s="254">
        <v>1.4167832583</v>
      </c>
      <c r="CN809" s="254">
        <v>655.05748000000006</v>
      </c>
      <c r="CO809" s="254">
        <v>1</v>
      </c>
      <c r="CP809" s="254">
        <v>133.72379402089999</v>
      </c>
      <c r="CQ809" s="254">
        <v>1.621089985</v>
      </c>
      <c r="CR809" s="254">
        <v>2275</v>
      </c>
      <c r="CS809" s="254">
        <v>2250.2910000000002</v>
      </c>
      <c r="CT809" s="254">
        <v>89.2</v>
      </c>
      <c r="CU809" s="254">
        <v>225</v>
      </c>
      <c r="CV809" s="254">
        <v>24.3155555556</v>
      </c>
      <c r="CW809" s="254">
        <v>9.0999999999999998E-2</v>
      </c>
      <c r="CX809" s="253" t="s">
        <v>393</v>
      </c>
      <c r="CY809" s="253" t="s">
        <v>566</v>
      </c>
      <c r="CZ809" s="254" t="s">
        <v>566</v>
      </c>
      <c r="DA809" s="254">
        <v>-5.9</v>
      </c>
      <c r="DB809" s="254">
        <v>0.82753716320000004</v>
      </c>
      <c r="DC809" s="254">
        <v>124.62709677789999</v>
      </c>
      <c r="DD809" s="256">
        <v>3.6999949770688545E-9</v>
      </c>
      <c r="DE809" s="254">
        <v>133.7235217642</v>
      </c>
      <c r="DF809" s="256">
        <v>9.0964249900000027</v>
      </c>
      <c r="DG809" s="253"/>
      <c r="DH809" s="261" t="s">
        <v>689</v>
      </c>
      <c r="DI809" s="262" t="s">
        <v>689</v>
      </c>
      <c r="DJ809" s="261" t="s">
        <v>689</v>
      </c>
      <c r="DK809" s="254"/>
      <c r="DL809" s="254">
        <v>144</v>
      </c>
      <c r="DM809" s="263"/>
      <c r="DN809" s="264">
        <v>1117</v>
      </c>
      <c r="DO809" s="264">
        <v>1117</v>
      </c>
      <c r="DP809" s="264">
        <v>168.1</v>
      </c>
      <c r="DQ809" s="261"/>
      <c r="DR809" s="262"/>
      <c r="DS809" s="261"/>
      <c r="DT809" s="184"/>
      <c r="DU809" s="184"/>
      <c r="DV809" s="184"/>
      <c r="DW809" s="184"/>
      <c r="DX809" s="184"/>
      <c r="DY809" s="184"/>
      <c r="DZ809" s="184"/>
      <c r="EA809" s="265"/>
      <c r="EB809" s="265"/>
    </row>
    <row r="810" spans="1:132" s="2" customFormat="1" ht="15" customHeight="1" x14ac:dyDescent="0.2">
      <c r="A810" s="21" t="str">
        <f t="shared" si="12"/>
        <v>2193_Дружное (Кумалиягунское и Танеевское)</v>
      </c>
      <c r="B810" s="250">
        <v>84</v>
      </c>
      <c r="C810" s="251" t="s">
        <v>733</v>
      </c>
      <c r="D810" s="251" t="s">
        <v>568</v>
      </c>
      <c r="E810" s="251" t="s">
        <v>1585</v>
      </c>
      <c r="F810" s="251" t="s">
        <v>6</v>
      </c>
      <c r="G810" s="251" t="s">
        <v>1504</v>
      </c>
      <c r="H810" s="251" t="s">
        <v>1586</v>
      </c>
      <c r="I810" s="252" t="s">
        <v>897</v>
      </c>
      <c r="J810" s="251" t="s">
        <v>10</v>
      </c>
      <c r="K810" s="251" t="s">
        <v>688</v>
      </c>
      <c r="L810" s="251" t="s">
        <v>566</v>
      </c>
      <c r="M810" s="251" t="s">
        <v>385</v>
      </c>
      <c r="N810" s="251" t="s">
        <v>34</v>
      </c>
      <c r="O810" s="251" t="s">
        <v>6</v>
      </c>
      <c r="P810" s="253" t="s">
        <v>5743</v>
      </c>
      <c r="Q810" s="253"/>
      <c r="R810" s="254"/>
      <c r="S810" s="253"/>
      <c r="T810" s="253">
        <v>19.5</v>
      </c>
      <c r="U810" s="253">
        <v>2434</v>
      </c>
      <c r="V810" s="253">
        <v>2444</v>
      </c>
      <c r="W810" s="254">
        <v>91.27</v>
      </c>
      <c r="X810" s="253" t="s">
        <v>150</v>
      </c>
      <c r="Y810" s="253">
        <v>2537</v>
      </c>
      <c r="Z810" s="253">
        <v>2489.5</v>
      </c>
      <c r="AA810" s="253" t="s">
        <v>1099</v>
      </c>
      <c r="AB810" s="254" t="s">
        <v>869</v>
      </c>
      <c r="AC810" s="251" t="s">
        <v>5745</v>
      </c>
      <c r="AD810" s="253" t="s">
        <v>5746</v>
      </c>
      <c r="AE810" s="253" t="s">
        <v>415</v>
      </c>
      <c r="AF810" s="253">
        <v>2260</v>
      </c>
      <c r="AG810" s="254" t="s">
        <v>5747</v>
      </c>
      <c r="AH810" s="255" t="s">
        <v>5748</v>
      </c>
      <c r="AI810" s="253" t="s">
        <v>5749</v>
      </c>
      <c r="AJ810" s="251">
        <v>6</v>
      </c>
      <c r="AK810" s="254" t="s">
        <v>566</v>
      </c>
      <c r="AL810" s="254">
        <v>9.6999999999999993</v>
      </c>
      <c r="AM810" s="254">
        <v>192</v>
      </c>
      <c r="AN810" s="254">
        <v>135</v>
      </c>
      <c r="AO810" s="254">
        <v>122</v>
      </c>
      <c r="AP810" s="254">
        <v>356.25</v>
      </c>
      <c r="AQ810" s="254">
        <v>358.09</v>
      </c>
      <c r="AR810" s="254">
        <v>130.17936922769999</v>
      </c>
      <c r="AS810" s="254">
        <v>364.42650800000001</v>
      </c>
      <c r="AT810" s="254">
        <v>0</v>
      </c>
      <c r="AU810" s="254">
        <v>115</v>
      </c>
      <c r="AV810" s="254">
        <v>218.66</v>
      </c>
      <c r="AW810" s="254" t="s">
        <v>4928</v>
      </c>
      <c r="AX810" s="254">
        <v>220.5</v>
      </c>
      <c r="AY810" s="254">
        <v>137.59</v>
      </c>
      <c r="AZ810" s="256">
        <v>1.3740015418</v>
      </c>
      <c r="BA810" s="254" t="s">
        <v>566</v>
      </c>
      <c r="BB810" s="254" t="s">
        <v>566</v>
      </c>
      <c r="BC810" s="254">
        <v>200.2834067348</v>
      </c>
      <c r="BD810" s="254">
        <v>189.04887213999999</v>
      </c>
      <c r="BE810" s="257">
        <v>189.04887213999999</v>
      </c>
      <c r="BF810" s="254">
        <v>1</v>
      </c>
      <c r="BG810" s="254">
        <v>30.958333333333332</v>
      </c>
      <c r="BH810" s="254">
        <v>5852.6379999999999</v>
      </c>
      <c r="BI810" s="254" t="s">
        <v>430</v>
      </c>
      <c r="BJ810" s="254" t="s">
        <v>566</v>
      </c>
      <c r="BK810" s="254">
        <v>189.04887213999999</v>
      </c>
      <c r="BL810" s="254">
        <v>189.04887213999999</v>
      </c>
      <c r="BM810" s="254">
        <v>122</v>
      </c>
      <c r="BN810" s="254">
        <v>30</v>
      </c>
      <c r="BO810" s="256">
        <v>5671.4661642000001</v>
      </c>
      <c r="BP810" s="256" t="s">
        <v>566</v>
      </c>
      <c r="BQ810" s="251">
        <v>6</v>
      </c>
      <c r="BR810" s="251" t="s">
        <v>566</v>
      </c>
      <c r="BS810" s="251" t="s">
        <v>566</v>
      </c>
      <c r="BT810" s="255" t="s">
        <v>566</v>
      </c>
      <c r="BU810" s="258">
        <v>0</v>
      </c>
      <c r="BV810" s="254" t="s">
        <v>8220</v>
      </c>
      <c r="BW810" s="254" t="s">
        <v>566</v>
      </c>
      <c r="BX810" s="259" t="s">
        <v>566</v>
      </c>
      <c r="BY810" s="259" t="s">
        <v>566</v>
      </c>
      <c r="BZ810" s="259" t="s">
        <v>566</v>
      </c>
      <c r="CA810" s="251"/>
      <c r="CB810" s="251">
        <v>364.42650800000001</v>
      </c>
      <c r="CC810" s="260">
        <v>130.17936922769999</v>
      </c>
      <c r="CD810" s="260">
        <v>200.2834067348</v>
      </c>
      <c r="CE810" s="254">
        <v>11.23453459480001</v>
      </c>
      <c r="CF810" s="254">
        <v>-5.9</v>
      </c>
      <c r="CG810" s="254">
        <v>1.014</v>
      </c>
      <c r="CH810" s="254">
        <v>2.8</v>
      </c>
      <c r="CI810" s="256">
        <v>0.8</v>
      </c>
      <c r="CJ810" s="256">
        <v>0.724748104</v>
      </c>
      <c r="CK810" s="254">
        <v>56954.329752552097</v>
      </c>
      <c r="CL810" s="254">
        <v>2.8362336200000001E-2</v>
      </c>
      <c r="CM810" s="254">
        <v>2.9565015138000001</v>
      </c>
      <c r="CN810" s="254">
        <v>655.96439999999996</v>
      </c>
      <c r="CO810" s="254">
        <v>1</v>
      </c>
      <c r="CP810" s="254">
        <v>200.2832076741</v>
      </c>
      <c r="CQ810" s="254">
        <v>3.3056832276999999</v>
      </c>
      <c r="CR810" s="254">
        <v>2275</v>
      </c>
      <c r="CS810" s="254">
        <v>2256.83</v>
      </c>
      <c r="CT810" s="254">
        <v>85.9</v>
      </c>
      <c r="CU810" s="254">
        <v>225</v>
      </c>
      <c r="CV810" s="254">
        <v>2.8177777777999999</v>
      </c>
      <c r="CW810" s="254">
        <v>9.0999999999999998E-2</v>
      </c>
      <c r="CX810" s="253" t="s">
        <v>393</v>
      </c>
      <c r="CY810" s="253" t="s">
        <v>566</v>
      </c>
      <c r="CZ810" s="254" t="s">
        <v>566</v>
      </c>
      <c r="DA810" s="254">
        <v>-5.9</v>
      </c>
      <c r="DB810" s="254">
        <v>1.3740015418</v>
      </c>
      <c r="DC810" s="254">
        <v>189.04887213629999</v>
      </c>
      <c r="DD810" s="256">
        <v>-3.6999949770688545E-9</v>
      </c>
      <c r="DE810" s="254">
        <v>200.2834067348</v>
      </c>
      <c r="DF810" s="256">
        <v>11.23453459480001</v>
      </c>
      <c r="DG810" s="253"/>
      <c r="DH810" s="261" t="s">
        <v>689</v>
      </c>
      <c r="DI810" s="262" t="s">
        <v>689</v>
      </c>
      <c r="DJ810" s="261" t="s">
        <v>689</v>
      </c>
      <c r="DK810" s="254"/>
      <c r="DL810" s="254">
        <v>182.3</v>
      </c>
      <c r="DM810" s="263"/>
      <c r="DN810" s="264">
        <v>99</v>
      </c>
      <c r="DO810" s="264">
        <v>100</v>
      </c>
      <c r="DP810" s="264">
        <v>72.3</v>
      </c>
      <c r="DQ810" s="261"/>
      <c r="DR810" s="262"/>
      <c r="DS810" s="261"/>
      <c r="DT810" s="184"/>
      <c r="DU810" s="184"/>
      <c r="DV810" s="184"/>
      <c r="DW810" s="184"/>
      <c r="DX810" s="184"/>
      <c r="DY810" s="184"/>
      <c r="DZ810" s="184"/>
      <c r="EA810" s="265"/>
      <c r="EB810" s="265"/>
    </row>
    <row r="811" spans="1:132" s="2" customFormat="1" ht="15" customHeight="1" x14ac:dyDescent="0.2">
      <c r="A811" s="21" t="str">
        <f t="shared" si="12"/>
        <v>2194_Дружное (Кумалиягунское и Танеевское)</v>
      </c>
      <c r="B811" s="250">
        <v>85</v>
      </c>
      <c r="C811" s="251" t="s">
        <v>733</v>
      </c>
      <c r="D811" s="251" t="s">
        <v>568</v>
      </c>
      <c r="E811" s="251" t="s">
        <v>1585</v>
      </c>
      <c r="F811" s="251" t="s">
        <v>6</v>
      </c>
      <c r="G811" s="251" t="s">
        <v>1504</v>
      </c>
      <c r="H811" s="251" t="s">
        <v>1586</v>
      </c>
      <c r="I811" s="252" t="s">
        <v>985</v>
      </c>
      <c r="J811" s="251" t="s">
        <v>10</v>
      </c>
      <c r="K811" s="251" t="s">
        <v>688</v>
      </c>
      <c r="L811" s="251" t="s">
        <v>566</v>
      </c>
      <c r="M811" s="251" t="s">
        <v>385</v>
      </c>
      <c r="N811" s="251" t="s">
        <v>7208</v>
      </c>
      <c r="O811" s="251" t="s">
        <v>6</v>
      </c>
      <c r="P811" s="253" t="s">
        <v>5743</v>
      </c>
      <c r="Q811" s="253"/>
      <c r="R811" s="254"/>
      <c r="S811" s="253"/>
      <c r="T811" s="253">
        <v>18.2</v>
      </c>
      <c r="U811" s="253">
        <v>2352.8000000000002</v>
      </c>
      <c r="V811" s="253">
        <v>2377.1999999999998</v>
      </c>
      <c r="W811" s="254">
        <v>34.302</v>
      </c>
      <c r="X811" s="253" t="s">
        <v>150</v>
      </c>
      <c r="Y811" s="253">
        <v>2477</v>
      </c>
      <c r="Z811" s="253">
        <v>2363.5</v>
      </c>
      <c r="AA811" s="253" t="s">
        <v>1099</v>
      </c>
      <c r="AB811" s="254" t="s">
        <v>951</v>
      </c>
      <c r="AC811" s="251" t="s">
        <v>5745</v>
      </c>
      <c r="AD811" s="253" t="s">
        <v>5746</v>
      </c>
      <c r="AE811" s="253" t="s">
        <v>415</v>
      </c>
      <c r="AF811" s="253">
        <v>2120</v>
      </c>
      <c r="AG811" s="254" t="s">
        <v>5747</v>
      </c>
      <c r="AH811" s="255" t="s">
        <v>6141</v>
      </c>
      <c r="AI811" s="253" t="s">
        <v>5905</v>
      </c>
      <c r="AJ811" s="251" t="s">
        <v>566</v>
      </c>
      <c r="AK811" s="254" t="s">
        <v>566</v>
      </c>
      <c r="AL811" s="254">
        <v>9.6999999999999993</v>
      </c>
      <c r="AM811" s="254">
        <v>192</v>
      </c>
      <c r="AN811" s="254">
        <v>135</v>
      </c>
      <c r="AO811" s="254">
        <v>134</v>
      </c>
      <c r="AP811" s="254">
        <v>368.74</v>
      </c>
      <c r="AQ811" s="254">
        <v>371.48</v>
      </c>
      <c r="AR811" s="254">
        <v>96.091221237499994</v>
      </c>
      <c r="AS811" s="254">
        <v>330.9547316</v>
      </c>
      <c r="AT811" s="254">
        <v>0</v>
      </c>
      <c r="AU811" s="254">
        <v>613</v>
      </c>
      <c r="AV811" s="254">
        <v>170.46</v>
      </c>
      <c r="AW811" s="254" t="s">
        <v>4928</v>
      </c>
      <c r="AX811" s="254">
        <v>173.2</v>
      </c>
      <c r="AY811" s="254">
        <v>198.28</v>
      </c>
      <c r="AZ811" s="256">
        <v>0.80095645130000004</v>
      </c>
      <c r="BA811" s="254" t="s">
        <v>566</v>
      </c>
      <c r="BB811" s="254" t="s">
        <v>566</v>
      </c>
      <c r="BC811" s="254">
        <v>190.5766807505</v>
      </c>
      <c r="BD811" s="254">
        <v>158.8136451613</v>
      </c>
      <c r="BE811" s="257">
        <v>158.8136451613</v>
      </c>
      <c r="BF811" s="254">
        <v>1</v>
      </c>
      <c r="BG811" s="254">
        <v>31</v>
      </c>
      <c r="BH811" s="254">
        <v>4923.223</v>
      </c>
      <c r="BI811" s="254" t="s">
        <v>430</v>
      </c>
      <c r="BJ811" s="254" t="s">
        <v>566</v>
      </c>
      <c r="BK811" s="254">
        <v>158.8136451613</v>
      </c>
      <c r="BL811" s="254">
        <v>158.8136451613</v>
      </c>
      <c r="BM811" s="254">
        <v>134</v>
      </c>
      <c r="BN811" s="254">
        <v>30</v>
      </c>
      <c r="BO811" s="256">
        <v>4764.4093548390001</v>
      </c>
      <c r="BP811" s="256" t="s">
        <v>566</v>
      </c>
      <c r="BQ811" s="251" t="s">
        <v>566</v>
      </c>
      <c r="BR811" s="251" t="s">
        <v>566</v>
      </c>
      <c r="BS811" s="251" t="s">
        <v>566</v>
      </c>
      <c r="BT811" s="255" t="s">
        <v>566</v>
      </c>
      <c r="BU811" s="258">
        <v>0</v>
      </c>
      <c r="BV811" s="254" t="s">
        <v>7217</v>
      </c>
      <c r="BW811" s="254" t="s">
        <v>1058</v>
      </c>
      <c r="BX811" s="259">
        <v>328.5</v>
      </c>
      <c r="BY811" s="259">
        <v>250</v>
      </c>
      <c r="BZ811" s="259">
        <v>1.5818780055999999</v>
      </c>
      <c r="CA811" s="251"/>
      <c r="CB811" s="251">
        <v>408.39639147999998</v>
      </c>
      <c r="CC811" s="260">
        <v>97.229739302499993</v>
      </c>
      <c r="CD811" s="260">
        <v>190.5766807505</v>
      </c>
      <c r="CE811" s="254">
        <v>31.763035589200001</v>
      </c>
      <c r="CF811" s="254">
        <v>0.95</v>
      </c>
      <c r="CG811" s="254">
        <v>1.0139899999999999</v>
      </c>
      <c r="CH811" s="254">
        <v>2.8</v>
      </c>
      <c r="CI811" s="256">
        <v>0.8</v>
      </c>
      <c r="CJ811" s="256">
        <v>0.60883668290000004</v>
      </c>
      <c r="CK811" s="254">
        <v>47844.958877140598</v>
      </c>
      <c r="CL811" s="254">
        <v>2.8720192299999999E-2</v>
      </c>
      <c r="CM811" s="254">
        <v>2.0399507348000001</v>
      </c>
      <c r="CN811" s="254">
        <v>653.48051999999996</v>
      </c>
      <c r="CO811" s="254">
        <v>1</v>
      </c>
      <c r="CP811" s="254">
        <v>128.96427192100001</v>
      </c>
      <c r="CQ811" s="254">
        <v>1.3683864045</v>
      </c>
      <c r="CR811" s="254">
        <v>2275</v>
      </c>
      <c r="CS811" s="254">
        <v>2247.96</v>
      </c>
      <c r="CT811" s="254">
        <v>85.9</v>
      </c>
      <c r="CU811" s="254">
        <v>225</v>
      </c>
      <c r="CV811" s="254">
        <v>24.24</v>
      </c>
      <c r="CW811" s="254">
        <v>5.8000000000000003E-2</v>
      </c>
      <c r="CX811" s="253" t="s">
        <v>393</v>
      </c>
      <c r="CY811" s="253" t="s">
        <v>566</v>
      </c>
      <c r="CZ811" s="254" t="s">
        <v>566</v>
      </c>
      <c r="DA811" s="254">
        <v>-5.9</v>
      </c>
      <c r="DB811" s="254">
        <v>3.7419015928000001</v>
      </c>
      <c r="DC811" s="254">
        <v>741.91844457449997</v>
      </c>
      <c r="DD811" s="256">
        <v>583.1047994132</v>
      </c>
      <c r="DE811" s="254">
        <v>890.30359131210002</v>
      </c>
      <c r="DF811" s="256">
        <v>731.48994615080005</v>
      </c>
      <c r="DG811" s="253"/>
      <c r="DH811" s="261" t="s">
        <v>689</v>
      </c>
      <c r="DI811" s="262" t="s">
        <v>689</v>
      </c>
      <c r="DJ811" s="261" t="s">
        <v>566</v>
      </c>
      <c r="DK811" s="254"/>
      <c r="DL811" s="254">
        <v>182.3</v>
      </c>
      <c r="DM811" s="263"/>
      <c r="DN811" s="264">
        <v>121</v>
      </c>
      <c r="DO811" s="264">
        <v>121</v>
      </c>
      <c r="DP811" s="264">
        <v>802</v>
      </c>
      <c r="DQ811" s="261"/>
      <c r="DR811" s="262"/>
      <c r="DS811" s="261"/>
      <c r="DT811" s="184"/>
      <c r="DU811" s="184"/>
      <c r="DV811" s="184"/>
      <c r="DW811" s="184"/>
      <c r="DX811" s="184"/>
      <c r="DY811" s="184"/>
      <c r="DZ811" s="184"/>
      <c r="EA811" s="265"/>
      <c r="EB811" s="265"/>
    </row>
    <row r="812" spans="1:132" s="2" customFormat="1" ht="15" customHeight="1" x14ac:dyDescent="0.2">
      <c r="A812" s="21" t="str">
        <f t="shared" si="12"/>
        <v>2195_Дружное (Кумалиягунское и Танеевское)</v>
      </c>
      <c r="B812" s="250">
        <v>86</v>
      </c>
      <c r="C812" s="251" t="s">
        <v>733</v>
      </c>
      <c r="D812" s="251" t="s">
        <v>568</v>
      </c>
      <c r="E812" s="251" t="s">
        <v>1585</v>
      </c>
      <c r="F812" s="251" t="s">
        <v>6</v>
      </c>
      <c r="G812" s="251" t="s">
        <v>1504</v>
      </c>
      <c r="H812" s="251" t="s">
        <v>1586</v>
      </c>
      <c r="I812" s="252" t="s">
        <v>944</v>
      </c>
      <c r="J812" s="251" t="s">
        <v>10</v>
      </c>
      <c r="K812" s="251" t="s">
        <v>688</v>
      </c>
      <c r="L812" s="251" t="s">
        <v>566</v>
      </c>
      <c r="M812" s="251" t="s">
        <v>385</v>
      </c>
      <c r="N812" s="251" t="s">
        <v>34</v>
      </c>
      <c r="O812" s="251" t="s">
        <v>6</v>
      </c>
      <c r="P812" s="253" t="s">
        <v>5743</v>
      </c>
      <c r="Q812" s="253"/>
      <c r="R812" s="254"/>
      <c r="S812" s="253"/>
      <c r="T812" s="253">
        <v>8</v>
      </c>
      <c r="U812" s="253">
        <v>2489</v>
      </c>
      <c r="V812" s="253">
        <v>2497</v>
      </c>
      <c r="W812" s="254">
        <v>149.64400000000001</v>
      </c>
      <c r="X812" s="253" t="s">
        <v>150</v>
      </c>
      <c r="Y812" s="253">
        <v>2598</v>
      </c>
      <c r="Z812" s="253">
        <v>2578</v>
      </c>
      <c r="AA812" s="253" t="s">
        <v>1099</v>
      </c>
      <c r="AB812" s="254" t="s">
        <v>552</v>
      </c>
      <c r="AC812" s="251" t="s">
        <v>5745</v>
      </c>
      <c r="AD812" s="253" t="s">
        <v>5746</v>
      </c>
      <c r="AE812" s="253" t="s">
        <v>415</v>
      </c>
      <c r="AF812" s="253">
        <v>2439</v>
      </c>
      <c r="AG812" s="254" t="s">
        <v>5747</v>
      </c>
      <c r="AH812" s="255" t="s">
        <v>5748</v>
      </c>
      <c r="AI812" s="253" t="s">
        <v>5768</v>
      </c>
      <c r="AJ812" s="251" t="s">
        <v>566</v>
      </c>
      <c r="AK812" s="254" t="s">
        <v>566</v>
      </c>
      <c r="AL812" s="254">
        <v>9.6999999999999993</v>
      </c>
      <c r="AM812" s="254">
        <v>192</v>
      </c>
      <c r="AN812" s="254">
        <v>135</v>
      </c>
      <c r="AO812" s="254">
        <v>134</v>
      </c>
      <c r="AP812" s="254">
        <v>368.76</v>
      </c>
      <c r="AQ812" s="254">
        <v>370.94</v>
      </c>
      <c r="AR812" s="254">
        <v>128.66957545650001</v>
      </c>
      <c r="AS812" s="254">
        <v>363.55018560000002</v>
      </c>
      <c r="AT812" s="254">
        <v>0</v>
      </c>
      <c r="AU812" s="254">
        <v>120</v>
      </c>
      <c r="AV812" s="254">
        <v>217.82</v>
      </c>
      <c r="AW812" s="254" t="s">
        <v>4928</v>
      </c>
      <c r="AX812" s="254">
        <v>220</v>
      </c>
      <c r="AY812" s="254">
        <v>150.94</v>
      </c>
      <c r="AZ812" s="256">
        <v>1.1319152665000001</v>
      </c>
      <c r="BA812" s="254" t="s">
        <v>566</v>
      </c>
      <c r="BB812" s="254" t="s">
        <v>566</v>
      </c>
      <c r="BC812" s="254">
        <v>205.0225810595</v>
      </c>
      <c r="BD812" s="254">
        <v>170.85129032259999</v>
      </c>
      <c r="BE812" s="257">
        <v>170.85129032259999</v>
      </c>
      <c r="BF812" s="254">
        <v>1</v>
      </c>
      <c r="BG812" s="254">
        <v>31</v>
      </c>
      <c r="BH812" s="254">
        <v>5296.39</v>
      </c>
      <c r="BI812" s="254" t="s">
        <v>430</v>
      </c>
      <c r="BJ812" s="254" t="s">
        <v>566</v>
      </c>
      <c r="BK812" s="254">
        <v>170.85129032259999</v>
      </c>
      <c r="BL812" s="254">
        <v>170.85129032259999</v>
      </c>
      <c r="BM812" s="254">
        <v>134</v>
      </c>
      <c r="BN812" s="254">
        <v>30</v>
      </c>
      <c r="BO812" s="256">
        <v>5125.5387096779996</v>
      </c>
      <c r="BP812" s="256" t="s">
        <v>566</v>
      </c>
      <c r="BQ812" s="251" t="s">
        <v>566</v>
      </c>
      <c r="BR812" s="251" t="s">
        <v>566</v>
      </c>
      <c r="BS812" s="251" t="s">
        <v>566</v>
      </c>
      <c r="BT812" s="255" t="s">
        <v>566</v>
      </c>
      <c r="BU812" s="258">
        <v>0</v>
      </c>
      <c r="BV812" s="254" t="s">
        <v>8221</v>
      </c>
      <c r="BW812" s="254" t="s">
        <v>566</v>
      </c>
      <c r="BX812" s="259" t="s">
        <v>566</v>
      </c>
      <c r="BY812" s="259" t="s">
        <v>566</v>
      </c>
      <c r="BZ812" s="259" t="s">
        <v>566</v>
      </c>
      <c r="CA812" s="251"/>
      <c r="CB812" s="251">
        <v>398.94891231999998</v>
      </c>
      <c r="CC812" s="260">
        <v>128.66957545650001</v>
      </c>
      <c r="CD812" s="260">
        <v>205.0225810595</v>
      </c>
      <c r="CE812" s="254">
        <v>34.171290736900005</v>
      </c>
      <c r="CF812" s="254">
        <v>5.31</v>
      </c>
      <c r="CG812" s="254">
        <v>1.014</v>
      </c>
      <c r="CH812" s="254">
        <v>2.8</v>
      </c>
      <c r="CI812" s="256">
        <v>0.8</v>
      </c>
      <c r="CJ812" s="256">
        <v>0.65498485829999997</v>
      </c>
      <c r="CK812" s="254">
        <v>51471.985087942201</v>
      </c>
      <c r="CL812" s="254">
        <v>2.8564186299999999E-2</v>
      </c>
      <c r="CM812" s="254">
        <v>2.4932118099</v>
      </c>
      <c r="CN812" s="254">
        <v>655.01967999999999</v>
      </c>
      <c r="CO812" s="254">
        <v>1</v>
      </c>
      <c r="CP812" s="254">
        <v>164.9544000793</v>
      </c>
      <c r="CQ812" s="254">
        <v>2.3300882564999998</v>
      </c>
      <c r="CR812" s="254">
        <v>2275</v>
      </c>
      <c r="CS812" s="254">
        <v>2253.4569999999999</v>
      </c>
      <c r="CT812" s="254">
        <v>85.9</v>
      </c>
      <c r="CU812" s="254">
        <v>225</v>
      </c>
      <c r="CV812" s="254">
        <v>3.1911111111000001</v>
      </c>
      <c r="CW812" s="254">
        <v>9.0999999999999998E-2</v>
      </c>
      <c r="CX812" s="253" t="s">
        <v>393</v>
      </c>
      <c r="CY812" s="253" t="s">
        <v>566</v>
      </c>
      <c r="CZ812" s="254" t="s">
        <v>566</v>
      </c>
      <c r="DA812" s="254">
        <v>-5.9</v>
      </c>
      <c r="DB812" s="254">
        <v>8.0018503706999997</v>
      </c>
      <c r="DC812" s="254">
        <v>1207.7992949535001</v>
      </c>
      <c r="DD812" s="256">
        <v>1036.9480046309</v>
      </c>
      <c r="DE812" s="254">
        <v>1449.3664541922999</v>
      </c>
      <c r="DF812" s="256">
        <v>1278.5151638696998</v>
      </c>
      <c r="DG812" s="253"/>
      <c r="DH812" s="261" t="s">
        <v>689</v>
      </c>
      <c r="DI812" s="262" t="s">
        <v>689</v>
      </c>
      <c r="DJ812" s="261" t="s">
        <v>689</v>
      </c>
      <c r="DK812" s="254"/>
      <c r="DL812" s="254">
        <v>182.3</v>
      </c>
      <c r="DM812" s="263"/>
      <c r="DN812" s="264">
        <v>323</v>
      </c>
      <c r="DO812" s="264">
        <v>326</v>
      </c>
      <c r="DP812" s="264">
        <v>407.8</v>
      </c>
      <c r="DQ812" s="261"/>
      <c r="DR812" s="262"/>
      <c r="DS812" s="261"/>
      <c r="DT812" s="184"/>
      <c r="DU812" s="184"/>
      <c r="DV812" s="184"/>
      <c r="DW812" s="184"/>
      <c r="DX812" s="184"/>
      <c r="DY812" s="184"/>
      <c r="DZ812" s="184"/>
      <c r="EA812" s="265"/>
      <c r="EB812" s="265"/>
    </row>
    <row r="813" spans="1:132" s="2" customFormat="1" ht="15" customHeight="1" x14ac:dyDescent="0.2">
      <c r="A813" s="21" t="str">
        <f t="shared" si="12"/>
        <v>2196_Дружное (Кумалиягунское и Танеевское)</v>
      </c>
      <c r="B813" s="250">
        <v>87</v>
      </c>
      <c r="C813" s="251" t="s">
        <v>733</v>
      </c>
      <c r="D813" s="251" t="s">
        <v>568</v>
      </c>
      <c r="E813" s="251" t="s">
        <v>1585</v>
      </c>
      <c r="F813" s="251" t="s">
        <v>8</v>
      </c>
      <c r="G813" s="251" t="s">
        <v>1504</v>
      </c>
      <c r="H813" s="251" t="s">
        <v>1586</v>
      </c>
      <c r="I813" s="252" t="s">
        <v>864</v>
      </c>
      <c r="J813" s="251" t="s">
        <v>11</v>
      </c>
      <c r="K813" s="251" t="s">
        <v>688</v>
      </c>
      <c r="L813" s="251" t="s">
        <v>566</v>
      </c>
      <c r="M813" s="251" t="s">
        <v>385</v>
      </c>
      <c r="N813" s="251" t="s">
        <v>34</v>
      </c>
      <c r="O813" s="251" t="s">
        <v>6</v>
      </c>
      <c r="P813" s="253" t="s">
        <v>5743</v>
      </c>
      <c r="Q813" s="253"/>
      <c r="R813" s="254"/>
      <c r="S813" s="253"/>
      <c r="T813" s="253">
        <v>8.6</v>
      </c>
      <c r="U813" s="253">
        <v>2448.4</v>
      </c>
      <c r="V813" s="253">
        <v>2457</v>
      </c>
      <c r="W813" s="254">
        <v>106.437</v>
      </c>
      <c r="X813" s="253" t="s">
        <v>150</v>
      </c>
      <c r="Y813" s="253">
        <v>2550</v>
      </c>
      <c r="Z813" s="253">
        <v>2473</v>
      </c>
      <c r="AA813" s="253" t="s">
        <v>1099</v>
      </c>
      <c r="AB813" s="254" t="s">
        <v>974</v>
      </c>
      <c r="AC813" s="251" t="s">
        <v>5745</v>
      </c>
      <c r="AD813" s="253" t="s">
        <v>5746</v>
      </c>
      <c r="AE813" s="253" t="s">
        <v>415</v>
      </c>
      <c r="AF813" s="253">
        <v>2287</v>
      </c>
      <c r="AG813" s="254" t="s">
        <v>5747</v>
      </c>
      <c r="AH813" s="255" t="s">
        <v>5748</v>
      </c>
      <c r="AI813" s="253" t="s">
        <v>5759</v>
      </c>
      <c r="AJ813" s="251">
        <v>6</v>
      </c>
      <c r="AK813" s="254" t="s">
        <v>566</v>
      </c>
      <c r="AL813" s="254">
        <v>17</v>
      </c>
      <c r="AM813" s="254">
        <v>161</v>
      </c>
      <c r="AN813" s="254">
        <v>115</v>
      </c>
      <c r="AO813" s="254">
        <v>102</v>
      </c>
      <c r="AP813" s="254">
        <v>338.64</v>
      </c>
      <c r="AQ813" s="254">
        <v>340.63</v>
      </c>
      <c r="AR813" s="254">
        <v>128.7847641912</v>
      </c>
      <c r="AS813" s="254">
        <v>365.12917879999998</v>
      </c>
      <c r="AT813" s="254">
        <v>0</v>
      </c>
      <c r="AU813" s="254">
        <v>102</v>
      </c>
      <c r="AV813" s="254">
        <v>219.82</v>
      </c>
      <c r="AW813" s="254" t="s">
        <v>4928</v>
      </c>
      <c r="AX813" s="254">
        <v>221.8</v>
      </c>
      <c r="AY813" s="254">
        <v>118.82</v>
      </c>
      <c r="AZ813" s="256">
        <v>0.78498741439999997</v>
      </c>
      <c r="BA813" s="254" t="s">
        <v>566</v>
      </c>
      <c r="BB813" s="254" t="s">
        <v>566</v>
      </c>
      <c r="BC813" s="254">
        <v>114.0658765548</v>
      </c>
      <c r="BD813" s="254">
        <v>93.272204575999993</v>
      </c>
      <c r="BE813" s="257">
        <v>93.272204575999993</v>
      </c>
      <c r="BF813" s="254">
        <v>1</v>
      </c>
      <c r="BG813" s="254">
        <v>30.958333333333332</v>
      </c>
      <c r="BH813" s="254">
        <v>2887.5520000000001</v>
      </c>
      <c r="BI813" s="254" t="s">
        <v>430</v>
      </c>
      <c r="BJ813" s="254" t="s">
        <v>566</v>
      </c>
      <c r="BK813" s="254">
        <v>93.272204575999993</v>
      </c>
      <c r="BL813" s="254">
        <v>93.272204575999993</v>
      </c>
      <c r="BM813" s="254">
        <v>102</v>
      </c>
      <c r="BN813" s="254">
        <v>30</v>
      </c>
      <c r="BO813" s="256">
        <v>2798.1661372799999</v>
      </c>
      <c r="BP813" s="256" t="s">
        <v>566</v>
      </c>
      <c r="BQ813" s="251">
        <v>6</v>
      </c>
      <c r="BR813" s="251" t="s">
        <v>566</v>
      </c>
      <c r="BS813" s="251" t="s">
        <v>566</v>
      </c>
      <c r="BT813" s="255" t="s">
        <v>566</v>
      </c>
      <c r="BU813" s="258">
        <v>0</v>
      </c>
      <c r="BV813" s="254" t="s">
        <v>8222</v>
      </c>
      <c r="BW813" s="254" t="s">
        <v>566</v>
      </c>
      <c r="BX813" s="259" t="s">
        <v>566</v>
      </c>
      <c r="BY813" s="259" t="s">
        <v>566</v>
      </c>
      <c r="BZ813" s="259" t="s">
        <v>566</v>
      </c>
      <c r="CA813" s="251"/>
      <c r="CB813" s="251">
        <v>365.12917879999998</v>
      </c>
      <c r="CC813" s="260">
        <v>128.7847641912</v>
      </c>
      <c r="CD813" s="260">
        <v>114.0658765548</v>
      </c>
      <c r="CE813" s="254">
        <v>20.793671978800006</v>
      </c>
      <c r="CF813" s="254">
        <v>7.76</v>
      </c>
      <c r="CG813" s="254">
        <v>1.014</v>
      </c>
      <c r="CH813" s="254">
        <v>2.8</v>
      </c>
      <c r="CI813" s="256">
        <v>0.8</v>
      </c>
      <c r="CJ813" s="256">
        <v>0.35757342879999998</v>
      </c>
      <c r="CK813" s="254">
        <v>28099.907902306899</v>
      </c>
      <c r="CL813" s="254">
        <v>3.0152475000000001E-2</v>
      </c>
      <c r="CM813" s="254">
        <v>0.77152438400000001</v>
      </c>
      <c r="CN813" s="254">
        <v>655.74964</v>
      </c>
      <c r="CO813" s="254">
        <v>1</v>
      </c>
      <c r="CP813" s="254">
        <v>114.06569248620001</v>
      </c>
      <c r="CQ813" s="254">
        <v>1.1306335912000001</v>
      </c>
      <c r="CR813" s="254">
        <v>2275</v>
      </c>
      <c r="CS813" s="254">
        <v>2255.4630000000002</v>
      </c>
      <c r="CT813" s="254">
        <v>86.5</v>
      </c>
      <c r="CU813" s="254">
        <v>225</v>
      </c>
      <c r="CV813" s="254">
        <v>2.3022222222000002</v>
      </c>
      <c r="CW813" s="254">
        <v>9.0999999999999998E-2</v>
      </c>
      <c r="CX813" s="253" t="s">
        <v>393</v>
      </c>
      <c r="CY813" s="253" t="s">
        <v>566</v>
      </c>
      <c r="CZ813" s="254" t="s">
        <v>566</v>
      </c>
      <c r="DA813" s="254">
        <v>-5.9</v>
      </c>
      <c r="DB813" s="254">
        <v>6.5905792285000002</v>
      </c>
      <c r="DC813" s="254">
        <v>783.09262393040001</v>
      </c>
      <c r="DD813" s="256">
        <v>689.82041935439997</v>
      </c>
      <c r="DE813" s="254">
        <v>957.67165550970003</v>
      </c>
      <c r="DF813" s="256">
        <v>864.3994509337</v>
      </c>
      <c r="DG813" s="253"/>
      <c r="DH813" s="261" t="s">
        <v>689</v>
      </c>
      <c r="DI813" s="262" t="s">
        <v>689</v>
      </c>
      <c r="DJ813" s="261" t="s">
        <v>689</v>
      </c>
      <c r="DK813" s="254"/>
      <c r="DL813" s="254">
        <v>144</v>
      </c>
      <c r="DM813" s="263"/>
      <c r="DN813" s="264">
        <v>936</v>
      </c>
      <c r="DO813" s="264">
        <v>939</v>
      </c>
      <c r="DP813" s="264">
        <v>194.3</v>
      </c>
      <c r="DQ813" s="261"/>
      <c r="DR813" s="262"/>
      <c r="DS813" s="261"/>
      <c r="DT813" s="184"/>
      <c r="DU813" s="184"/>
      <c r="DV813" s="184"/>
      <c r="DW813" s="184"/>
      <c r="DX813" s="184"/>
      <c r="DY813" s="184"/>
      <c r="DZ813" s="184"/>
      <c r="EA813" s="265"/>
      <c r="EB813" s="265"/>
    </row>
    <row r="814" spans="1:132" s="2" customFormat="1" ht="15" customHeight="1" x14ac:dyDescent="0.2">
      <c r="A814" s="21" t="str">
        <f t="shared" si="12"/>
        <v>2197_Дружное (Кумалиягунское и Танеевское)</v>
      </c>
      <c r="B814" s="250">
        <v>88</v>
      </c>
      <c r="C814" s="251" t="s">
        <v>733</v>
      </c>
      <c r="D814" s="251" t="s">
        <v>568</v>
      </c>
      <c r="E814" s="251" t="s">
        <v>1585</v>
      </c>
      <c r="F814" s="251" t="s">
        <v>8</v>
      </c>
      <c r="G814" s="251" t="s">
        <v>1504</v>
      </c>
      <c r="H814" s="251" t="s">
        <v>1586</v>
      </c>
      <c r="I814" s="252" t="s">
        <v>852</v>
      </c>
      <c r="J814" s="251" t="s">
        <v>11</v>
      </c>
      <c r="K814" s="251" t="s">
        <v>688</v>
      </c>
      <c r="L814" s="251" t="s">
        <v>566</v>
      </c>
      <c r="M814" s="251" t="s">
        <v>385</v>
      </c>
      <c r="N814" s="251" t="s">
        <v>34</v>
      </c>
      <c r="O814" s="251" t="s">
        <v>6</v>
      </c>
      <c r="P814" s="253" t="s">
        <v>5743</v>
      </c>
      <c r="Q814" s="253"/>
      <c r="R814" s="254"/>
      <c r="S814" s="253"/>
      <c r="T814" s="253">
        <v>8.4</v>
      </c>
      <c r="U814" s="253">
        <v>2407.1999999999998</v>
      </c>
      <c r="V814" s="253">
        <v>2415.6</v>
      </c>
      <c r="W814" s="254">
        <v>65.188000000000002</v>
      </c>
      <c r="X814" s="253" t="s">
        <v>150</v>
      </c>
      <c r="Y814" s="253">
        <v>2525</v>
      </c>
      <c r="Z814" s="253">
        <v>2444.8000000000002</v>
      </c>
      <c r="AA814" s="253" t="s">
        <v>1099</v>
      </c>
      <c r="AB814" s="254" t="s">
        <v>6920</v>
      </c>
      <c r="AC814" s="251" t="s">
        <v>5745</v>
      </c>
      <c r="AD814" s="253" t="s">
        <v>5746</v>
      </c>
      <c r="AE814" s="253" t="s">
        <v>415</v>
      </c>
      <c r="AF814" s="253">
        <v>2209</v>
      </c>
      <c r="AG814" s="254" t="s">
        <v>5747</v>
      </c>
      <c r="AH814" s="255" t="s">
        <v>5748</v>
      </c>
      <c r="AI814" s="253" t="s">
        <v>5889</v>
      </c>
      <c r="AJ814" s="251" t="s">
        <v>566</v>
      </c>
      <c r="AK814" s="254" t="s">
        <v>566</v>
      </c>
      <c r="AL814" s="254">
        <v>17</v>
      </c>
      <c r="AM814" s="254">
        <v>161</v>
      </c>
      <c r="AN814" s="254">
        <v>115</v>
      </c>
      <c r="AO814" s="254">
        <v>114</v>
      </c>
      <c r="AP814" s="254">
        <v>349.71</v>
      </c>
      <c r="AQ814" s="254">
        <v>351.69</v>
      </c>
      <c r="AR814" s="254">
        <v>125.5007435186</v>
      </c>
      <c r="AS814" s="254">
        <v>360.6703978667</v>
      </c>
      <c r="AT814" s="254">
        <v>0</v>
      </c>
      <c r="AU814" s="254">
        <v>171</v>
      </c>
      <c r="AV814" s="254">
        <v>213.12</v>
      </c>
      <c r="AW814" s="254" t="s">
        <v>4928</v>
      </c>
      <c r="AX814" s="254">
        <v>215.1</v>
      </c>
      <c r="AY814" s="254">
        <v>136.59</v>
      </c>
      <c r="AZ814" s="256">
        <v>1.1327093798000001</v>
      </c>
      <c r="BA814" s="254" t="s">
        <v>566</v>
      </c>
      <c r="BB814" s="254" t="s">
        <v>566</v>
      </c>
      <c r="BC814" s="254">
        <v>167.13171965679999</v>
      </c>
      <c r="BD814" s="254">
        <v>154.71677419349999</v>
      </c>
      <c r="BE814" s="257">
        <v>154.71677419349999</v>
      </c>
      <c r="BF814" s="254">
        <v>1</v>
      </c>
      <c r="BG814" s="254">
        <v>31</v>
      </c>
      <c r="BH814" s="254">
        <v>4796.22</v>
      </c>
      <c r="BI814" s="254" t="s">
        <v>430</v>
      </c>
      <c r="BJ814" s="254" t="s">
        <v>566</v>
      </c>
      <c r="BK814" s="254">
        <v>154.71677419349999</v>
      </c>
      <c r="BL814" s="254">
        <v>154.71677419349999</v>
      </c>
      <c r="BM814" s="254">
        <v>114</v>
      </c>
      <c r="BN814" s="254">
        <v>30</v>
      </c>
      <c r="BO814" s="256">
        <v>4641.5032258049996</v>
      </c>
      <c r="BP814" s="256" t="s">
        <v>566</v>
      </c>
      <c r="BQ814" s="251" t="s">
        <v>566</v>
      </c>
      <c r="BR814" s="251" t="s">
        <v>566</v>
      </c>
      <c r="BS814" s="251" t="s">
        <v>566</v>
      </c>
      <c r="BT814" s="255" t="s">
        <v>566</v>
      </c>
      <c r="BU814" s="258">
        <v>0</v>
      </c>
      <c r="BV814" s="254" t="s">
        <v>8223</v>
      </c>
      <c r="BW814" s="254" t="s">
        <v>829</v>
      </c>
      <c r="BX814" s="259">
        <v>278.5</v>
      </c>
      <c r="BY814" s="259">
        <v>75</v>
      </c>
      <c r="BZ814" s="259">
        <v>1.1471397981</v>
      </c>
      <c r="CA814" s="251"/>
      <c r="CB814" s="251">
        <v>360.6703978667</v>
      </c>
      <c r="CC814" s="260">
        <v>125.5007435186</v>
      </c>
      <c r="CD814" s="260">
        <v>167.13171965679999</v>
      </c>
      <c r="CE814" s="254">
        <v>12.4149454633</v>
      </c>
      <c r="CF814" s="254">
        <v>-5.9</v>
      </c>
      <c r="CG814" s="254">
        <v>1.014</v>
      </c>
      <c r="CH814" s="254">
        <v>2.8</v>
      </c>
      <c r="CI814" s="256">
        <v>0.8</v>
      </c>
      <c r="CJ814" s="256">
        <v>0.59313069409999997</v>
      </c>
      <c r="CK814" s="254">
        <v>46611.1755966583</v>
      </c>
      <c r="CL814" s="254">
        <v>2.8778142699999999E-2</v>
      </c>
      <c r="CM814" s="254">
        <v>1.9914823977</v>
      </c>
      <c r="CN814" s="254">
        <v>655.76336000000003</v>
      </c>
      <c r="CO814" s="254">
        <v>1</v>
      </c>
      <c r="CP814" s="254">
        <v>167.1320756801</v>
      </c>
      <c r="CQ814" s="254">
        <v>2.3103624519000001</v>
      </c>
      <c r="CR814" s="254">
        <v>2275</v>
      </c>
      <c r="CS814" s="254">
        <v>2255.5120000000002</v>
      </c>
      <c r="CT814" s="254">
        <v>86.5</v>
      </c>
      <c r="CU814" s="254">
        <v>225</v>
      </c>
      <c r="CV814" s="254">
        <v>5.28</v>
      </c>
      <c r="CW814" s="254">
        <v>9.0999999999999998E-2</v>
      </c>
      <c r="CX814" s="253" t="s">
        <v>393</v>
      </c>
      <c r="CY814" s="253" t="s">
        <v>566</v>
      </c>
      <c r="CZ814" s="254" t="s">
        <v>566</v>
      </c>
      <c r="DA814" s="254">
        <v>-5.9</v>
      </c>
      <c r="DB814" s="254">
        <v>1.1327093798000001</v>
      </c>
      <c r="DC814" s="254">
        <v>154.71677418690001</v>
      </c>
      <c r="DD814" s="256">
        <v>-6.599975677090697E-9</v>
      </c>
      <c r="DE814" s="254">
        <v>167.13171965679999</v>
      </c>
      <c r="DF814" s="256">
        <v>12.4149454633</v>
      </c>
      <c r="DG814" s="253"/>
      <c r="DH814" s="261" t="s">
        <v>689</v>
      </c>
      <c r="DI814" s="262" t="s">
        <v>689</v>
      </c>
      <c r="DJ814" s="261" t="s">
        <v>689</v>
      </c>
      <c r="DK814" s="254"/>
      <c r="DL814" s="254">
        <v>144</v>
      </c>
      <c r="DM814" s="263"/>
      <c r="DN814" s="264">
        <v>359</v>
      </c>
      <c r="DO814" s="264">
        <v>362</v>
      </c>
      <c r="DP814" s="264">
        <v>299.89999999999998</v>
      </c>
      <c r="DQ814" s="261"/>
      <c r="DR814" s="262"/>
      <c r="DS814" s="261"/>
      <c r="DT814" s="184"/>
      <c r="DU814" s="184"/>
      <c r="DV814" s="184"/>
      <c r="DW814" s="184"/>
      <c r="DX814" s="184"/>
      <c r="DY814" s="184"/>
      <c r="DZ814" s="184"/>
      <c r="EA814" s="265"/>
      <c r="EB814" s="265"/>
    </row>
    <row r="815" spans="1:132" s="2" customFormat="1" ht="15" customHeight="1" x14ac:dyDescent="0.2">
      <c r="A815" s="21" t="str">
        <f t="shared" si="12"/>
        <v>2198_Дружное (Кумалиягунское и Танеевское)</v>
      </c>
      <c r="B815" s="250">
        <v>89</v>
      </c>
      <c r="C815" s="251" t="s">
        <v>733</v>
      </c>
      <c r="D815" s="251" t="s">
        <v>568</v>
      </c>
      <c r="E815" s="251" t="s">
        <v>1585</v>
      </c>
      <c r="F815" s="251" t="s">
        <v>8</v>
      </c>
      <c r="G815" s="251" t="s">
        <v>1504</v>
      </c>
      <c r="H815" s="251" t="s">
        <v>1586</v>
      </c>
      <c r="I815" s="252" t="s">
        <v>854</v>
      </c>
      <c r="J815" s="251" t="s">
        <v>11</v>
      </c>
      <c r="K815" s="251" t="s">
        <v>688</v>
      </c>
      <c r="L815" s="251" t="s">
        <v>566</v>
      </c>
      <c r="M815" s="251" t="s">
        <v>385</v>
      </c>
      <c r="N815" s="251" t="s">
        <v>34</v>
      </c>
      <c r="O815" s="251" t="s">
        <v>6</v>
      </c>
      <c r="P815" s="253" t="s">
        <v>5743</v>
      </c>
      <c r="Q815" s="253"/>
      <c r="R815" s="254"/>
      <c r="S815" s="253"/>
      <c r="T815" s="253">
        <v>7.2</v>
      </c>
      <c r="U815" s="253">
        <v>2438</v>
      </c>
      <c r="V815" s="253">
        <v>2445.1999999999998</v>
      </c>
      <c r="W815" s="254">
        <v>96.953999999999994</v>
      </c>
      <c r="X815" s="253" t="s">
        <v>150</v>
      </c>
      <c r="Y815" s="253">
        <v>2557</v>
      </c>
      <c r="Z815" s="253">
        <v>2495.6999999999998</v>
      </c>
      <c r="AA815" s="253" t="s">
        <v>1099</v>
      </c>
      <c r="AB815" s="254" t="s">
        <v>7218</v>
      </c>
      <c r="AC815" s="251" t="s">
        <v>5745</v>
      </c>
      <c r="AD815" s="253" t="s">
        <v>5746</v>
      </c>
      <c r="AE815" s="253" t="s">
        <v>415</v>
      </c>
      <c r="AF815" s="253">
        <v>2239</v>
      </c>
      <c r="AG815" s="254" t="s">
        <v>5747</v>
      </c>
      <c r="AH815" s="255" t="s">
        <v>5748</v>
      </c>
      <c r="AI815" s="253" t="s">
        <v>5889</v>
      </c>
      <c r="AJ815" s="251" t="s">
        <v>566</v>
      </c>
      <c r="AK815" s="254" t="s">
        <v>566</v>
      </c>
      <c r="AL815" s="254">
        <v>17</v>
      </c>
      <c r="AM815" s="254">
        <v>161</v>
      </c>
      <c r="AN815" s="254">
        <v>115</v>
      </c>
      <c r="AO815" s="254">
        <v>114</v>
      </c>
      <c r="AP815" s="254">
        <v>350.06</v>
      </c>
      <c r="AQ815" s="254">
        <v>352.14</v>
      </c>
      <c r="AR815" s="254">
        <v>119.60169290589999</v>
      </c>
      <c r="AS815" s="254">
        <v>355.45833626669997</v>
      </c>
      <c r="AT815" s="254">
        <v>0</v>
      </c>
      <c r="AU815" s="254">
        <v>315</v>
      </c>
      <c r="AV815" s="254">
        <v>199.65</v>
      </c>
      <c r="AW815" s="254" t="s">
        <v>5327</v>
      </c>
      <c r="AX815" s="254">
        <v>201.66</v>
      </c>
      <c r="AY815" s="254">
        <v>150.41</v>
      </c>
      <c r="AZ815" s="256">
        <v>0.85727558299999995</v>
      </c>
      <c r="BA815" s="254" t="s">
        <v>566</v>
      </c>
      <c r="BB815" s="254" t="s">
        <v>566</v>
      </c>
      <c r="BC815" s="254">
        <v>133.5706823093</v>
      </c>
      <c r="BD815" s="254">
        <v>128.94282043800001</v>
      </c>
      <c r="BE815" s="257">
        <v>128.94282043800001</v>
      </c>
      <c r="BF815" s="254">
        <v>1</v>
      </c>
      <c r="BG815" s="254">
        <v>28.541666666666668</v>
      </c>
      <c r="BH815" s="254">
        <v>3680.2429999999999</v>
      </c>
      <c r="BI815" s="254" t="s">
        <v>430</v>
      </c>
      <c r="BJ815" s="254" t="s">
        <v>566</v>
      </c>
      <c r="BK815" s="254">
        <v>128.94282043800001</v>
      </c>
      <c r="BL815" s="254">
        <v>128.94282043800001</v>
      </c>
      <c r="BM815" s="254">
        <v>114</v>
      </c>
      <c r="BN815" s="254">
        <v>30</v>
      </c>
      <c r="BO815" s="256">
        <v>3868.2846131400001</v>
      </c>
      <c r="BP815" s="256" t="s">
        <v>566</v>
      </c>
      <c r="BQ815" s="251" t="s">
        <v>566</v>
      </c>
      <c r="BR815" s="251" t="s">
        <v>566</v>
      </c>
      <c r="BS815" s="251" t="s">
        <v>566</v>
      </c>
      <c r="BT815" s="255" t="s">
        <v>566</v>
      </c>
      <c r="BU815" s="258">
        <v>0</v>
      </c>
      <c r="BV815" s="254" t="s">
        <v>8224</v>
      </c>
      <c r="BW815" s="254" t="s">
        <v>566</v>
      </c>
      <c r="BX815" s="259" t="s">
        <v>566</v>
      </c>
      <c r="BY815" s="259" t="s">
        <v>566</v>
      </c>
      <c r="BZ815" s="259" t="s">
        <v>566</v>
      </c>
      <c r="CA815" s="251"/>
      <c r="CB815" s="251">
        <v>355.45833626669997</v>
      </c>
      <c r="CC815" s="260">
        <v>119.60169290589999</v>
      </c>
      <c r="CD815" s="260">
        <v>133.5706823093</v>
      </c>
      <c r="CE815" s="254">
        <v>4.6278618712999844</v>
      </c>
      <c r="CF815" s="254">
        <v>-5.41</v>
      </c>
      <c r="CG815" s="254">
        <v>1.014</v>
      </c>
      <c r="CH815" s="254">
        <v>2.8</v>
      </c>
      <c r="CI815" s="256">
        <v>0.8</v>
      </c>
      <c r="CJ815" s="256">
        <v>0.49432225419999998</v>
      </c>
      <c r="CK815" s="254">
        <v>38846.314348870997</v>
      </c>
      <c r="CL815" s="254">
        <v>2.9215895200000001E-2</v>
      </c>
      <c r="CM815" s="254">
        <v>1.4221344116000001</v>
      </c>
      <c r="CN815" s="254">
        <v>655.49288000000001</v>
      </c>
      <c r="CO815" s="254">
        <v>1</v>
      </c>
      <c r="CP815" s="254">
        <v>133.7559986087</v>
      </c>
      <c r="CQ815" s="254">
        <v>1.5254210392000001</v>
      </c>
      <c r="CR815" s="254">
        <v>2275</v>
      </c>
      <c r="CS815" s="254">
        <v>2254.547</v>
      </c>
      <c r="CT815" s="254">
        <v>86.5</v>
      </c>
      <c r="CU815" s="254">
        <v>225</v>
      </c>
      <c r="CV815" s="254">
        <v>11.266666666700001</v>
      </c>
      <c r="CW815" s="254">
        <v>9.0999999999999998E-2</v>
      </c>
      <c r="CX815" s="253" t="s">
        <v>393</v>
      </c>
      <c r="CY815" s="253" t="s">
        <v>566</v>
      </c>
      <c r="CZ815" s="254" t="s">
        <v>566</v>
      </c>
      <c r="DA815" s="254">
        <v>-5.9</v>
      </c>
      <c r="DB815" s="254">
        <v>1.0847065714999999</v>
      </c>
      <c r="DC815" s="254">
        <v>163.15071541930001</v>
      </c>
      <c r="DD815" s="256">
        <v>34.207894981300001</v>
      </c>
      <c r="DE815" s="254">
        <v>169.00632624299999</v>
      </c>
      <c r="DF815" s="256">
        <v>40.063505804999977</v>
      </c>
      <c r="DG815" s="253"/>
      <c r="DH815" s="261" t="s">
        <v>689</v>
      </c>
      <c r="DI815" s="262" t="s">
        <v>689</v>
      </c>
      <c r="DJ815" s="261" t="s">
        <v>689</v>
      </c>
      <c r="DK815" s="254"/>
      <c r="DL815" s="254">
        <v>144</v>
      </c>
      <c r="DM815" s="263"/>
      <c r="DN815" s="264">
        <v>354</v>
      </c>
      <c r="DO815" s="264">
        <v>356</v>
      </c>
      <c r="DP815" s="264">
        <v>99</v>
      </c>
      <c r="DQ815" s="261"/>
      <c r="DR815" s="262"/>
      <c r="DS815" s="261"/>
      <c r="DT815" s="184"/>
      <c r="DU815" s="184"/>
      <c r="DV815" s="184"/>
      <c r="DW815" s="184"/>
      <c r="DX815" s="184"/>
      <c r="DY815" s="184"/>
      <c r="DZ815" s="184"/>
      <c r="EA815" s="265"/>
      <c r="EB815" s="265"/>
    </row>
    <row r="816" spans="1:132" s="2" customFormat="1" ht="15" customHeight="1" x14ac:dyDescent="0.2">
      <c r="A816" s="21" t="str">
        <f t="shared" si="12"/>
        <v>2199_Дружное (Кумалиягунское и Танеевское)</v>
      </c>
      <c r="B816" s="250">
        <v>90</v>
      </c>
      <c r="C816" s="251" t="s">
        <v>733</v>
      </c>
      <c r="D816" s="251" t="s">
        <v>568</v>
      </c>
      <c r="E816" s="251" t="s">
        <v>1585</v>
      </c>
      <c r="F816" s="251" t="s">
        <v>8</v>
      </c>
      <c r="G816" s="251" t="s">
        <v>1504</v>
      </c>
      <c r="H816" s="251" t="s">
        <v>1586</v>
      </c>
      <c r="I816" s="252" t="s">
        <v>1061</v>
      </c>
      <c r="J816" s="251" t="s">
        <v>15</v>
      </c>
      <c r="K816" s="251" t="s">
        <v>1593</v>
      </c>
      <c r="L816" s="251" t="s">
        <v>566</v>
      </c>
      <c r="M816" s="251" t="s">
        <v>385</v>
      </c>
      <c r="N816" s="251" t="s">
        <v>34</v>
      </c>
      <c r="O816" s="251" t="s">
        <v>6</v>
      </c>
      <c r="P816" s="253" t="s">
        <v>5743</v>
      </c>
      <c r="Q816" s="253"/>
      <c r="R816" s="254"/>
      <c r="S816" s="253"/>
      <c r="T816" s="253">
        <v>5.8</v>
      </c>
      <c r="U816" s="253">
        <v>2473</v>
      </c>
      <c r="V816" s="253">
        <v>2478.8000000000002</v>
      </c>
      <c r="W816" s="254">
        <v>135.63800000000001</v>
      </c>
      <c r="X816" s="253" t="s">
        <v>150</v>
      </c>
      <c r="Y816" s="253">
        <v>2557</v>
      </c>
      <c r="Z816" s="253">
        <v>2500.6999999999998</v>
      </c>
      <c r="AA816" s="253" t="s">
        <v>1099</v>
      </c>
      <c r="AB816" s="254" t="s">
        <v>2421</v>
      </c>
      <c r="AC816" s="251" t="s">
        <v>5745</v>
      </c>
      <c r="AD816" s="253" t="s">
        <v>5746</v>
      </c>
      <c r="AE816" s="253" t="s">
        <v>415</v>
      </c>
      <c r="AF816" s="253">
        <v>2329</v>
      </c>
      <c r="AG816" s="254" t="s">
        <v>5747</v>
      </c>
      <c r="AH816" s="255" t="s">
        <v>6388</v>
      </c>
      <c r="AI816" s="253" t="s">
        <v>6662</v>
      </c>
      <c r="AJ816" s="251" t="s">
        <v>566</v>
      </c>
      <c r="AK816" s="254" t="s">
        <v>566</v>
      </c>
      <c r="AL816" s="254">
        <v>17</v>
      </c>
      <c r="AM816" s="254">
        <v>161</v>
      </c>
      <c r="AN816" s="254">
        <v>84</v>
      </c>
      <c r="AO816" s="254">
        <v>83</v>
      </c>
      <c r="AP816" s="254">
        <v>320.01</v>
      </c>
      <c r="AQ816" s="254">
        <v>322.42</v>
      </c>
      <c r="AR816" s="254">
        <v>108.9407167107</v>
      </c>
      <c r="AS816" s="254">
        <v>345.94909786670001</v>
      </c>
      <c r="AT816" s="254">
        <v>0</v>
      </c>
      <c r="AU816" s="254">
        <v>400</v>
      </c>
      <c r="AV816" s="254">
        <v>191.69</v>
      </c>
      <c r="AW816" s="254" t="s">
        <v>4928</v>
      </c>
      <c r="AX816" s="254">
        <v>194.1</v>
      </c>
      <c r="AY816" s="254">
        <v>128.32</v>
      </c>
      <c r="AZ816" s="256">
        <v>4.6406162000000003E-3</v>
      </c>
      <c r="BA816" s="254" t="s">
        <v>566</v>
      </c>
      <c r="BB816" s="254" t="s">
        <v>566</v>
      </c>
      <c r="BC816" s="254">
        <v>0.71585726859999999</v>
      </c>
      <c r="BD816" s="254">
        <v>0.595483871</v>
      </c>
      <c r="BE816" s="257">
        <v>0.595483871</v>
      </c>
      <c r="BF816" s="254">
        <v>1</v>
      </c>
      <c r="BG816" s="254">
        <v>31</v>
      </c>
      <c r="BH816" s="254">
        <v>18.46</v>
      </c>
      <c r="BI816" s="254" t="s">
        <v>430</v>
      </c>
      <c r="BJ816" s="254" t="s">
        <v>566</v>
      </c>
      <c r="BK816" s="254">
        <v>0.595483871</v>
      </c>
      <c r="BL816" s="254">
        <v>0.595483871</v>
      </c>
      <c r="BM816" s="254">
        <v>83</v>
      </c>
      <c r="BN816" s="254">
        <v>30</v>
      </c>
      <c r="BO816" s="256">
        <v>17.864516129999998</v>
      </c>
      <c r="BP816" s="256" t="s">
        <v>566</v>
      </c>
      <c r="BQ816" s="251" t="s">
        <v>566</v>
      </c>
      <c r="BR816" s="251" t="s">
        <v>566</v>
      </c>
      <c r="BS816" s="251" t="s">
        <v>566</v>
      </c>
      <c r="BT816" s="255" t="s">
        <v>566</v>
      </c>
      <c r="BU816" s="258">
        <v>0</v>
      </c>
      <c r="BV816" s="254" t="s">
        <v>7219</v>
      </c>
      <c r="BW816" s="254" t="s">
        <v>1058</v>
      </c>
      <c r="BX816" s="259">
        <v>314.27</v>
      </c>
      <c r="BY816" s="259">
        <v>185</v>
      </c>
      <c r="BZ816" s="259">
        <v>1.5092184695999999</v>
      </c>
      <c r="CA816" s="251"/>
      <c r="CB816" s="251">
        <v>345.94909786670001</v>
      </c>
      <c r="CC816" s="260">
        <v>108.9407167107</v>
      </c>
      <c r="CD816" s="260">
        <v>0.71585726859999999</v>
      </c>
      <c r="CE816" s="254">
        <v>0.12037339759999999</v>
      </c>
      <c r="CF816" s="254">
        <v>-5.9</v>
      </c>
      <c r="CG816" s="254">
        <v>1.014</v>
      </c>
      <c r="CH816" s="254">
        <v>2.8</v>
      </c>
      <c r="CI816" s="256">
        <v>0.8</v>
      </c>
      <c r="CJ816" s="256">
        <v>2.2828796E-3</v>
      </c>
      <c r="CK816" s="254">
        <v>179.4000903964</v>
      </c>
      <c r="CL816" s="254">
        <v>8.6493674699999995E-2</v>
      </c>
      <c r="CM816" s="254">
        <v>9.0997599999999998E-5</v>
      </c>
      <c r="CN816" s="254">
        <v>654.46136000000001</v>
      </c>
      <c r="CO816" s="254">
        <v>1</v>
      </c>
      <c r="CP816" s="254">
        <v>0.71586005200000002</v>
      </c>
      <c r="CQ816" s="254">
        <v>1.2564400000000001E-4</v>
      </c>
      <c r="CR816" s="254">
        <v>2275</v>
      </c>
      <c r="CS816" s="254">
        <v>2251.2620000000002</v>
      </c>
      <c r="CT816" s="254">
        <v>86.1</v>
      </c>
      <c r="CU816" s="254">
        <v>225</v>
      </c>
      <c r="CV816" s="254">
        <v>14.8044444444</v>
      </c>
      <c r="CW816" s="254">
        <v>9.0999999999999998E-2</v>
      </c>
      <c r="CX816" s="253" t="s">
        <v>393</v>
      </c>
      <c r="CY816" s="253" t="s">
        <v>566</v>
      </c>
      <c r="CZ816" s="254" t="s">
        <v>566</v>
      </c>
      <c r="DA816" s="254">
        <v>-5.9</v>
      </c>
      <c r="DB816" s="254">
        <v>4.6406162000000003E-3</v>
      </c>
      <c r="DC816" s="254">
        <v>0.59548387079999998</v>
      </c>
      <c r="DD816" s="256">
        <v>-2.000000165480742E-10</v>
      </c>
      <c r="DE816" s="254">
        <v>0.71585726859999999</v>
      </c>
      <c r="DF816" s="256">
        <v>0.12037339759999999</v>
      </c>
      <c r="DG816" s="253"/>
      <c r="DH816" s="261" t="s">
        <v>689</v>
      </c>
      <c r="DI816" s="262" t="s">
        <v>689</v>
      </c>
      <c r="DJ816" s="261" t="s">
        <v>689</v>
      </c>
      <c r="DK816" s="254"/>
      <c r="DL816" s="254">
        <v>144</v>
      </c>
      <c r="DM816" s="263"/>
      <c r="DN816" s="264">
        <v>1119</v>
      </c>
      <c r="DO816" s="264">
        <v>1124</v>
      </c>
      <c r="DP816" s="264">
        <v>191.9</v>
      </c>
      <c r="DQ816" s="261"/>
      <c r="DR816" s="262"/>
      <c r="DS816" s="261"/>
      <c r="DT816" s="184"/>
      <c r="DU816" s="184"/>
      <c r="DV816" s="184"/>
      <c r="DW816" s="184"/>
      <c r="DX816" s="184"/>
      <c r="DY816" s="184"/>
      <c r="DZ816" s="184"/>
      <c r="EA816" s="265"/>
      <c r="EB816" s="265"/>
    </row>
    <row r="817" spans="1:132" s="2" customFormat="1" ht="15" customHeight="1" x14ac:dyDescent="0.2">
      <c r="A817" s="21" t="str">
        <f t="shared" si="12"/>
        <v>2200_Дружное (Кумалиягунское и Танеевское)</v>
      </c>
      <c r="B817" s="250">
        <v>91</v>
      </c>
      <c r="C817" s="251" t="s">
        <v>733</v>
      </c>
      <c r="D817" s="251" t="s">
        <v>568</v>
      </c>
      <c r="E817" s="251" t="s">
        <v>1585</v>
      </c>
      <c r="F817" s="251" t="s">
        <v>6</v>
      </c>
      <c r="G817" s="251" t="s">
        <v>1504</v>
      </c>
      <c r="H817" s="251" t="s">
        <v>1586</v>
      </c>
      <c r="I817" s="252" t="s">
        <v>848</v>
      </c>
      <c r="J817" s="251" t="s">
        <v>13</v>
      </c>
      <c r="K817" s="251" t="s">
        <v>688</v>
      </c>
      <c r="L817" s="251" t="s">
        <v>566</v>
      </c>
      <c r="M817" s="251" t="s">
        <v>385</v>
      </c>
      <c r="N817" s="251" t="s">
        <v>32</v>
      </c>
      <c r="O817" s="251" t="s">
        <v>7</v>
      </c>
      <c r="P817" s="253" t="s">
        <v>5743</v>
      </c>
      <c r="Q817" s="253"/>
      <c r="R817" s="254"/>
      <c r="S817" s="253"/>
      <c r="T817" s="253">
        <v>12</v>
      </c>
      <c r="U817" s="253">
        <v>2578</v>
      </c>
      <c r="V817" s="253">
        <v>2590</v>
      </c>
      <c r="W817" s="254">
        <v>207.66900000000001</v>
      </c>
      <c r="X817" s="253" t="s">
        <v>150</v>
      </c>
      <c r="Y817" s="253">
        <v>2674</v>
      </c>
      <c r="Z817" s="253">
        <v>2502.1999999999998</v>
      </c>
      <c r="AA817" s="253" t="s">
        <v>1099</v>
      </c>
      <c r="AB817" s="254" t="s">
        <v>544</v>
      </c>
      <c r="AC817" s="251" t="s">
        <v>5745</v>
      </c>
      <c r="AD817" s="253" t="s">
        <v>5746</v>
      </c>
      <c r="AE817" s="253" t="s">
        <v>415</v>
      </c>
      <c r="AF817" s="253">
        <v>2290</v>
      </c>
      <c r="AG817" s="254" t="s">
        <v>5747</v>
      </c>
      <c r="AH817" s="255" t="s">
        <v>5748</v>
      </c>
      <c r="AI817" s="253" t="s">
        <v>7220</v>
      </c>
      <c r="AJ817" s="251" t="s">
        <v>566</v>
      </c>
      <c r="AK817" s="254">
        <v>0</v>
      </c>
      <c r="AL817" s="254">
        <v>9.6999999999999993</v>
      </c>
      <c r="AM817" s="254">
        <v>192</v>
      </c>
      <c r="AN817" s="254">
        <v>127.61554567</v>
      </c>
      <c r="AO817" s="254">
        <v>127</v>
      </c>
      <c r="AP817" s="254">
        <v>360.84</v>
      </c>
      <c r="AQ817" s="254">
        <v>361.56</v>
      </c>
      <c r="AR817" s="254">
        <v>159.8193872967</v>
      </c>
      <c r="AS817" s="254">
        <v>394.79860226670002</v>
      </c>
      <c r="AT817" s="254">
        <v>20</v>
      </c>
      <c r="AU817" s="254">
        <v>0</v>
      </c>
      <c r="AV817" s="254">
        <v>252.66</v>
      </c>
      <c r="AW817" s="254" t="s">
        <v>5327</v>
      </c>
      <c r="AX817" s="254">
        <v>253.35</v>
      </c>
      <c r="AY817" s="254">
        <v>108.18</v>
      </c>
      <c r="AZ817" s="256">
        <v>1.7619707894000001</v>
      </c>
      <c r="BA817" s="254" t="s">
        <v>566</v>
      </c>
      <c r="BB817" s="254" t="s">
        <v>566</v>
      </c>
      <c r="BC817" s="254">
        <v>250.4440652401</v>
      </c>
      <c r="BD817" s="254">
        <v>272.3</v>
      </c>
      <c r="BE817" s="257">
        <v>190.61</v>
      </c>
      <c r="BF817" s="254">
        <v>0.7</v>
      </c>
      <c r="BG817" s="254">
        <v>0</v>
      </c>
      <c r="BH817" s="254">
        <v>0</v>
      </c>
      <c r="BI817" s="254" t="s">
        <v>430</v>
      </c>
      <c r="BJ817" s="254" t="s">
        <v>6081</v>
      </c>
      <c r="BK817" s="254">
        <v>272.3</v>
      </c>
      <c r="BL817" s="254">
        <v>190.61</v>
      </c>
      <c r="BM817" s="254">
        <v>127</v>
      </c>
      <c r="BN817" s="254">
        <v>30</v>
      </c>
      <c r="BO817" s="256">
        <v>8169</v>
      </c>
      <c r="BP817" s="256" t="s">
        <v>6081</v>
      </c>
      <c r="BQ817" s="251" t="s">
        <v>566</v>
      </c>
      <c r="BR817" s="251" t="s">
        <v>566</v>
      </c>
      <c r="BS817" s="251" t="s">
        <v>566</v>
      </c>
      <c r="BT817" s="255" t="s">
        <v>566</v>
      </c>
      <c r="BU817" s="258">
        <v>0</v>
      </c>
      <c r="BV817" s="254" t="s">
        <v>7221</v>
      </c>
      <c r="BW817" s="254" t="s">
        <v>566</v>
      </c>
      <c r="BX817" s="259" t="s">
        <v>566</v>
      </c>
      <c r="BY817" s="259" t="s">
        <v>566</v>
      </c>
      <c r="BZ817" s="259" t="s">
        <v>566</v>
      </c>
      <c r="CA817" s="251"/>
      <c r="CB817" s="251">
        <v>394.79860226670002</v>
      </c>
      <c r="CC817" s="260">
        <v>159.8193872967</v>
      </c>
      <c r="CD817" s="260">
        <v>250.4440652401</v>
      </c>
      <c r="CE817" s="254">
        <v>59.834065240099989</v>
      </c>
      <c r="CF817" s="254">
        <v>-5.5</v>
      </c>
      <c r="CG817" s="254">
        <v>1.014</v>
      </c>
      <c r="CH817" s="254">
        <v>2.8</v>
      </c>
      <c r="CI817" s="256">
        <v>0.8</v>
      </c>
      <c r="CJ817" s="256">
        <v>1.0439041845999999</v>
      </c>
      <c r="CK817" s="254">
        <v>82035.210345687796</v>
      </c>
      <c r="CL817" s="254">
        <v>2.7757661199999999E-2</v>
      </c>
      <c r="CM817" s="254">
        <v>6.1038588917999999</v>
      </c>
      <c r="CN817" s="254">
        <v>663.69268</v>
      </c>
      <c r="CO817" s="254">
        <v>1</v>
      </c>
      <c r="CP817" s="254">
        <v>255.0238708597</v>
      </c>
      <c r="CQ817" s="254">
        <v>5.3723484299999997</v>
      </c>
      <c r="CR817" s="254">
        <v>2290</v>
      </c>
      <c r="CS817" s="254">
        <v>2282.931</v>
      </c>
      <c r="CT817" s="254">
        <v>87.4</v>
      </c>
      <c r="CU817" s="254">
        <v>232</v>
      </c>
      <c r="CV817" s="254">
        <v>-8.9051724138000008</v>
      </c>
      <c r="CW817" s="254">
        <v>0.11600000000000001</v>
      </c>
      <c r="CX817" s="253" t="s">
        <v>393</v>
      </c>
      <c r="CY817" s="253" t="s">
        <v>566</v>
      </c>
      <c r="CZ817" s="254" t="s">
        <v>566</v>
      </c>
      <c r="DA817" s="254">
        <v>-5.5</v>
      </c>
      <c r="DB817" s="254">
        <v>1.7619707894000001</v>
      </c>
      <c r="DC817" s="254">
        <v>190.60999999730001</v>
      </c>
      <c r="DD817" s="256">
        <v>-2.7000055524695199E-9</v>
      </c>
      <c r="DE817" s="254">
        <v>250.4440652401</v>
      </c>
      <c r="DF817" s="256">
        <v>59.834065240099989</v>
      </c>
      <c r="DG817" s="253"/>
      <c r="DH817" s="261" t="s">
        <v>689</v>
      </c>
      <c r="DI817" s="262" t="s">
        <v>689</v>
      </c>
      <c r="DJ817" s="261" t="s">
        <v>689</v>
      </c>
      <c r="DK817" s="254"/>
      <c r="DL817" s="254">
        <v>182.3</v>
      </c>
      <c r="DM817" s="263"/>
      <c r="DN817" s="264">
        <v>90</v>
      </c>
      <c r="DO817" s="264">
        <v>90</v>
      </c>
      <c r="DP817" s="264">
        <v>0</v>
      </c>
      <c r="DQ817" s="261"/>
      <c r="DR817" s="262"/>
      <c r="DS817" s="261"/>
      <c r="DT817" s="184"/>
      <c r="DU817" s="184"/>
      <c r="DV817" s="184"/>
      <c r="DW817" s="184"/>
      <c r="DX817" s="184"/>
      <c r="DY817" s="184"/>
      <c r="DZ817" s="184"/>
      <c r="EA817" s="265"/>
      <c r="EB817" s="265"/>
    </row>
    <row r="818" spans="1:132" s="2" customFormat="1" ht="15" customHeight="1" x14ac:dyDescent="0.2">
      <c r="A818" s="21" t="str">
        <f t="shared" si="12"/>
        <v>2201_Дружное (Кумалиягунское и Танеевское)</v>
      </c>
      <c r="B818" s="250">
        <v>92</v>
      </c>
      <c r="C818" s="251" t="s">
        <v>733</v>
      </c>
      <c r="D818" s="251" t="s">
        <v>568</v>
      </c>
      <c r="E818" s="251" t="s">
        <v>1585</v>
      </c>
      <c r="F818" s="251" t="s">
        <v>6</v>
      </c>
      <c r="G818" s="251" t="s">
        <v>1504</v>
      </c>
      <c r="H818" s="251" t="s">
        <v>1586</v>
      </c>
      <c r="I818" s="252" t="s">
        <v>955</v>
      </c>
      <c r="J818" s="251" t="s">
        <v>13</v>
      </c>
      <c r="K818" s="251" t="s">
        <v>688</v>
      </c>
      <c r="L818" s="251" t="s">
        <v>566</v>
      </c>
      <c r="M818" s="251" t="s">
        <v>385</v>
      </c>
      <c r="N818" s="251" t="s">
        <v>32</v>
      </c>
      <c r="O818" s="251" t="s">
        <v>7</v>
      </c>
      <c r="P818" s="253" t="s">
        <v>5743</v>
      </c>
      <c r="Q818" s="253"/>
      <c r="R818" s="254"/>
      <c r="S818" s="253"/>
      <c r="T818" s="253">
        <v>20.8</v>
      </c>
      <c r="U818" s="253">
        <v>2448</v>
      </c>
      <c r="V818" s="253">
        <v>2458.8000000000002</v>
      </c>
      <c r="W818" s="254">
        <v>88.156000000000006</v>
      </c>
      <c r="X818" s="253" t="s">
        <v>150</v>
      </c>
      <c r="Y818" s="253">
        <v>2559.4</v>
      </c>
      <c r="Z818" s="253">
        <v>2335.9</v>
      </c>
      <c r="AA818" s="253" t="s">
        <v>1099</v>
      </c>
      <c r="AB818" s="254" t="s">
        <v>548</v>
      </c>
      <c r="AC818" s="251" t="s">
        <v>5745</v>
      </c>
      <c r="AD818" s="253" t="s">
        <v>5746</v>
      </c>
      <c r="AE818" s="253" t="s">
        <v>1062</v>
      </c>
      <c r="AF818" s="253">
        <v>2445</v>
      </c>
      <c r="AG818" s="254" t="s">
        <v>5747</v>
      </c>
      <c r="AH818" s="255" t="s">
        <v>5748</v>
      </c>
      <c r="AI818" s="253" t="s">
        <v>5768</v>
      </c>
      <c r="AJ818" s="251">
        <v>8</v>
      </c>
      <c r="AK818" s="254" t="s">
        <v>566</v>
      </c>
      <c r="AL818" s="254" t="s">
        <v>566</v>
      </c>
      <c r="AM818" s="254" t="s">
        <v>566</v>
      </c>
      <c r="AN818" s="254">
        <v>127.61554567</v>
      </c>
      <c r="AO818" s="254" t="s">
        <v>566</v>
      </c>
      <c r="AP818" s="254" t="s">
        <v>566</v>
      </c>
      <c r="AQ818" s="254" t="s">
        <v>566</v>
      </c>
      <c r="AR818" s="254" t="s">
        <v>566</v>
      </c>
      <c r="AS818" s="254" t="s">
        <v>566</v>
      </c>
      <c r="AT818" s="254">
        <v>0</v>
      </c>
      <c r="AU818" s="254">
        <v>85</v>
      </c>
      <c r="AV818" s="254">
        <v>236.12</v>
      </c>
      <c r="AW818" s="254" t="s">
        <v>4928</v>
      </c>
      <c r="AX818" s="254">
        <v>237.9</v>
      </c>
      <c r="AY818" s="254" t="s">
        <v>566</v>
      </c>
      <c r="AZ818" s="256" t="s">
        <v>566</v>
      </c>
      <c r="BA818" s="254" t="s">
        <v>566</v>
      </c>
      <c r="BB818" s="254" t="s">
        <v>566</v>
      </c>
      <c r="BC818" s="254" t="s">
        <v>566</v>
      </c>
      <c r="BD818" s="254" t="s">
        <v>566</v>
      </c>
      <c r="BE818" s="257">
        <v>0</v>
      </c>
      <c r="BF818" s="254" t="s">
        <v>566</v>
      </c>
      <c r="BG818" s="254" t="s">
        <v>30</v>
      </c>
      <c r="BH818" s="254" t="s">
        <v>566</v>
      </c>
      <c r="BI818" s="254" t="s">
        <v>743</v>
      </c>
      <c r="BJ818" s="254" t="s">
        <v>290</v>
      </c>
      <c r="BK818" s="254" t="s">
        <v>566</v>
      </c>
      <c r="BL818" s="254" t="s">
        <v>566</v>
      </c>
      <c r="BM818" s="254">
        <v>124</v>
      </c>
      <c r="BN818" s="254">
        <v>1</v>
      </c>
      <c r="BO818" s="256" t="s">
        <v>566</v>
      </c>
      <c r="BP818" s="256" t="s">
        <v>290</v>
      </c>
      <c r="BQ818" s="251">
        <v>8</v>
      </c>
      <c r="BR818" s="251" t="s">
        <v>5576</v>
      </c>
      <c r="BS818" s="251" t="s">
        <v>5197</v>
      </c>
      <c r="BT818" s="255" t="s">
        <v>5577</v>
      </c>
      <c r="BU818" s="258" t="s">
        <v>566</v>
      </c>
      <c r="BV818" s="254" t="s">
        <v>8225</v>
      </c>
      <c r="BW818" s="254" t="s">
        <v>566</v>
      </c>
      <c r="BX818" s="259" t="s">
        <v>566</v>
      </c>
      <c r="BY818" s="259" t="s">
        <v>566</v>
      </c>
      <c r="BZ818" s="259" t="s">
        <v>566</v>
      </c>
      <c r="CA818" s="251"/>
      <c r="CB818" s="251" t="s">
        <v>566</v>
      </c>
      <c r="CC818" s="260" t="s">
        <v>566</v>
      </c>
      <c r="CD818" s="260" t="s">
        <v>566</v>
      </c>
      <c r="CE818" s="254" t="s">
        <v>566</v>
      </c>
      <c r="CF818" s="254">
        <v>-1.95</v>
      </c>
      <c r="CG818" s="254">
        <v>1.014</v>
      </c>
      <c r="CH818" s="254">
        <v>2.8</v>
      </c>
      <c r="CI818" s="256">
        <v>0.8</v>
      </c>
      <c r="CJ818" s="256" t="s">
        <v>566</v>
      </c>
      <c r="CK818" s="254" t="s">
        <v>566</v>
      </c>
      <c r="CL818" s="254" t="s">
        <v>566</v>
      </c>
      <c r="CM818" s="254" t="s">
        <v>566</v>
      </c>
      <c r="CN818" s="254">
        <v>660.75631999999996</v>
      </c>
      <c r="CO818" s="254">
        <v>1</v>
      </c>
      <c r="CP818" s="254" t="s">
        <v>566</v>
      </c>
      <c r="CQ818" s="254" t="s">
        <v>566</v>
      </c>
      <c r="CR818" s="254">
        <v>2290</v>
      </c>
      <c r="CS818" s="254">
        <v>2272.444</v>
      </c>
      <c r="CT818" s="254">
        <v>87.4</v>
      </c>
      <c r="CU818" s="254">
        <v>232</v>
      </c>
      <c r="CV818" s="254">
        <v>-1.775862069</v>
      </c>
      <c r="CW818" s="254">
        <v>0.11600000000000001</v>
      </c>
      <c r="CX818" s="253" t="s">
        <v>393</v>
      </c>
      <c r="CY818" s="253" t="s">
        <v>566</v>
      </c>
      <c r="CZ818" s="254" t="s">
        <v>566</v>
      </c>
      <c r="DA818" s="254">
        <v>-5.5</v>
      </c>
      <c r="DB818" s="254" t="s">
        <v>566</v>
      </c>
      <c r="DC818" s="254" t="s">
        <v>566</v>
      </c>
      <c r="DD818" s="256" t="s">
        <v>566</v>
      </c>
      <c r="DE818" s="254" t="s">
        <v>566</v>
      </c>
      <c r="DF818" s="256" t="s">
        <v>566</v>
      </c>
      <c r="DG818" s="253"/>
      <c r="DH818" s="261" t="s">
        <v>689</v>
      </c>
      <c r="DI818" s="262" t="s">
        <v>689</v>
      </c>
      <c r="DJ818" s="261" t="s">
        <v>689</v>
      </c>
      <c r="DK818" s="254"/>
      <c r="DL818" s="254" t="s">
        <v>566</v>
      </c>
      <c r="DM818" s="263"/>
      <c r="DN818" s="264">
        <v>1038</v>
      </c>
      <c r="DO818" s="264">
        <v>1038</v>
      </c>
      <c r="DP818" s="264">
        <v>312.3</v>
      </c>
      <c r="DQ818" s="261"/>
      <c r="DR818" s="262"/>
      <c r="DS818" s="261"/>
      <c r="DT818" s="184"/>
      <c r="DU818" s="184"/>
      <c r="DV818" s="184"/>
      <c r="DW818" s="184"/>
      <c r="DX818" s="184"/>
      <c r="DY818" s="184"/>
      <c r="DZ818" s="184"/>
      <c r="EA818" s="265"/>
      <c r="EB818" s="265"/>
    </row>
    <row r="819" spans="1:132" s="2" customFormat="1" ht="15" customHeight="1" x14ac:dyDescent="0.2">
      <c r="A819" s="21" t="str">
        <f t="shared" si="12"/>
        <v>2202_Дружное (Кумалиягунское и Танеевское)</v>
      </c>
      <c r="B819" s="250">
        <v>93</v>
      </c>
      <c r="C819" s="251" t="s">
        <v>733</v>
      </c>
      <c r="D819" s="251" t="s">
        <v>568</v>
      </c>
      <c r="E819" s="251" t="s">
        <v>1585</v>
      </c>
      <c r="F819" s="251" t="s">
        <v>6</v>
      </c>
      <c r="G819" s="251" t="s">
        <v>1504</v>
      </c>
      <c r="H819" s="251" t="s">
        <v>1586</v>
      </c>
      <c r="I819" s="252" t="s">
        <v>912</v>
      </c>
      <c r="J819" s="251" t="s">
        <v>13</v>
      </c>
      <c r="K819" s="251" t="s">
        <v>688</v>
      </c>
      <c r="L819" s="251" t="s">
        <v>566</v>
      </c>
      <c r="M819" s="251" t="s">
        <v>385</v>
      </c>
      <c r="N819" s="251" t="s">
        <v>32</v>
      </c>
      <c r="O819" s="251" t="s">
        <v>7</v>
      </c>
      <c r="P819" s="253" t="s">
        <v>5743</v>
      </c>
      <c r="Q819" s="253"/>
      <c r="R819" s="254"/>
      <c r="S819" s="253"/>
      <c r="T819" s="253">
        <v>18.5</v>
      </c>
      <c r="U819" s="253">
        <v>2452.5</v>
      </c>
      <c r="V819" s="253">
        <v>2465.5</v>
      </c>
      <c r="W819" s="254">
        <v>97.13</v>
      </c>
      <c r="X819" s="253" t="s">
        <v>150</v>
      </c>
      <c r="Y819" s="253">
        <v>2544.1</v>
      </c>
      <c r="Z819" s="253">
        <v>2502.1999999999998</v>
      </c>
      <c r="AA819" s="253" t="s">
        <v>1099</v>
      </c>
      <c r="AB819" s="254" t="s">
        <v>544</v>
      </c>
      <c r="AC819" s="251" t="s">
        <v>5745</v>
      </c>
      <c r="AD819" s="253" t="s">
        <v>5746</v>
      </c>
      <c r="AE819" s="253" t="s">
        <v>415</v>
      </c>
      <c r="AF819" s="253">
        <v>2290</v>
      </c>
      <c r="AG819" s="254" t="s">
        <v>5747</v>
      </c>
      <c r="AH819" s="255" t="s">
        <v>5748</v>
      </c>
      <c r="AI819" s="253" t="s">
        <v>7222</v>
      </c>
      <c r="AJ819" s="251">
        <v>8</v>
      </c>
      <c r="AK819" s="254" t="s">
        <v>566</v>
      </c>
      <c r="AL819" s="254">
        <v>9.6999999999999993</v>
      </c>
      <c r="AM819" s="254">
        <v>192</v>
      </c>
      <c r="AN819" s="254">
        <v>129</v>
      </c>
      <c r="AO819" s="254">
        <v>119</v>
      </c>
      <c r="AP819" s="254">
        <v>355.81</v>
      </c>
      <c r="AQ819" s="254">
        <v>358.05</v>
      </c>
      <c r="AR819" s="254">
        <v>137.66586179769999</v>
      </c>
      <c r="AS819" s="254">
        <v>373.67863866670001</v>
      </c>
      <c r="AT819" s="254">
        <v>0</v>
      </c>
      <c r="AU819" s="254">
        <v>472</v>
      </c>
      <c r="AV819" s="254">
        <v>230.77</v>
      </c>
      <c r="AW819" s="254" t="s">
        <v>4928</v>
      </c>
      <c r="AX819" s="254">
        <v>233</v>
      </c>
      <c r="AY819" s="254">
        <v>125.04</v>
      </c>
      <c r="AZ819" s="256">
        <v>1.2802096877</v>
      </c>
      <c r="BA819" s="254" t="s">
        <v>566</v>
      </c>
      <c r="BB819" s="254" t="s">
        <v>566</v>
      </c>
      <c r="BC819" s="254">
        <v>182.95302367709999</v>
      </c>
      <c r="BD819" s="254">
        <v>160.07741935480001</v>
      </c>
      <c r="BE819" s="257">
        <v>160.07741935480001</v>
      </c>
      <c r="BF819" s="254">
        <v>1</v>
      </c>
      <c r="BG819" s="254">
        <v>31</v>
      </c>
      <c r="BH819" s="254">
        <v>4962.3999999999996</v>
      </c>
      <c r="BI819" s="254" t="s">
        <v>430</v>
      </c>
      <c r="BJ819" s="254" t="s">
        <v>566</v>
      </c>
      <c r="BK819" s="254">
        <v>160.07741935480001</v>
      </c>
      <c r="BL819" s="254">
        <v>160.07741935480001</v>
      </c>
      <c r="BM819" s="254">
        <v>119</v>
      </c>
      <c r="BN819" s="254">
        <v>30</v>
      </c>
      <c r="BO819" s="256">
        <v>4802.3225806439996</v>
      </c>
      <c r="BP819" s="256" t="s">
        <v>566</v>
      </c>
      <c r="BQ819" s="251">
        <v>8</v>
      </c>
      <c r="BR819" s="251" t="s">
        <v>566</v>
      </c>
      <c r="BS819" s="251" t="s">
        <v>566</v>
      </c>
      <c r="BT819" s="255" t="s">
        <v>566</v>
      </c>
      <c r="BU819" s="258">
        <v>0</v>
      </c>
      <c r="BV819" s="254" t="s">
        <v>7223</v>
      </c>
      <c r="BW819" s="254" t="s">
        <v>566</v>
      </c>
      <c r="BX819" s="259" t="s">
        <v>566</v>
      </c>
      <c r="BY819" s="259" t="s">
        <v>566</v>
      </c>
      <c r="BZ819" s="259" t="s">
        <v>566</v>
      </c>
      <c r="CA819" s="251"/>
      <c r="CB819" s="251">
        <v>373.67863866670001</v>
      </c>
      <c r="CC819" s="260">
        <v>137.66586179769999</v>
      </c>
      <c r="CD819" s="260">
        <v>182.95302367709999</v>
      </c>
      <c r="CE819" s="254">
        <v>22.875604322299978</v>
      </c>
      <c r="CF819" s="254">
        <v>-4.76</v>
      </c>
      <c r="CG819" s="254">
        <v>1.014</v>
      </c>
      <c r="CH819" s="254">
        <v>2.8</v>
      </c>
      <c r="CI819" s="256">
        <v>0.8</v>
      </c>
      <c r="CJ819" s="256">
        <v>0.61368155680000003</v>
      </c>
      <c r="CK819" s="254">
        <v>48226.165142731901</v>
      </c>
      <c r="CL819" s="254">
        <v>2.8702818599999999E-2</v>
      </c>
      <c r="CM819" s="254">
        <v>2.1812780398</v>
      </c>
      <c r="CN819" s="254">
        <v>659.50360000000001</v>
      </c>
      <c r="CO819" s="254">
        <v>1</v>
      </c>
      <c r="CP819" s="254">
        <v>182.95232082449999</v>
      </c>
      <c r="CQ819" s="254">
        <v>2.821741131</v>
      </c>
      <c r="CR819" s="254">
        <v>2290</v>
      </c>
      <c r="CS819" s="254">
        <v>2267.9699999999998</v>
      </c>
      <c r="CT819" s="254">
        <v>87.4</v>
      </c>
      <c r="CU819" s="254">
        <v>232</v>
      </c>
      <c r="CV819" s="254">
        <v>0.53017241380000002</v>
      </c>
      <c r="CW819" s="254">
        <v>0.11600000000000001</v>
      </c>
      <c r="CX819" s="253" t="s">
        <v>393</v>
      </c>
      <c r="CY819" s="253" t="s">
        <v>566</v>
      </c>
      <c r="CZ819" s="254" t="s">
        <v>566</v>
      </c>
      <c r="DA819" s="254">
        <v>-5.5</v>
      </c>
      <c r="DB819" s="254">
        <v>1.7018185746000001</v>
      </c>
      <c r="DC819" s="254">
        <v>212.79539456800001</v>
      </c>
      <c r="DD819" s="256">
        <v>52.717975213199992</v>
      </c>
      <c r="DE819" s="254">
        <v>243.20457575379999</v>
      </c>
      <c r="DF819" s="256">
        <v>83.127156398999972</v>
      </c>
      <c r="DG819" s="253"/>
      <c r="DH819" s="261" t="s">
        <v>689</v>
      </c>
      <c r="DI819" s="262" t="s">
        <v>689</v>
      </c>
      <c r="DJ819" s="261" t="s">
        <v>689</v>
      </c>
      <c r="DK819" s="254"/>
      <c r="DL819" s="254">
        <v>182.3</v>
      </c>
      <c r="DM819" s="263"/>
      <c r="DN819" s="264">
        <v>89</v>
      </c>
      <c r="DO819" s="264">
        <v>90</v>
      </c>
      <c r="DP819" s="264">
        <v>78.099999999999994</v>
      </c>
      <c r="DQ819" s="261"/>
      <c r="DR819" s="262"/>
      <c r="DS819" s="261"/>
      <c r="DT819" s="184"/>
      <c r="DU819" s="184"/>
      <c r="DV819" s="184"/>
      <c r="DW819" s="184"/>
      <c r="DX819" s="184"/>
      <c r="DY819" s="184"/>
      <c r="DZ819" s="184"/>
      <c r="EA819" s="265"/>
      <c r="EB819" s="265"/>
    </row>
    <row r="820" spans="1:132" s="2" customFormat="1" ht="15" customHeight="1" x14ac:dyDescent="0.2">
      <c r="A820" s="21" t="str">
        <f t="shared" si="12"/>
        <v>2203_Дружное (Кумалиягунское и Танеевское)</v>
      </c>
      <c r="B820" s="250">
        <v>94</v>
      </c>
      <c r="C820" s="251" t="s">
        <v>733</v>
      </c>
      <c r="D820" s="251" t="s">
        <v>568</v>
      </c>
      <c r="E820" s="251" t="s">
        <v>1585</v>
      </c>
      <c r="F820" s="251" t="s">
        <v>6</v>
      </c>
      <c r="G820" s="251" t="s">
        <v>1504</v>
      </c>
      <c r="H820" s="251" t="s">
        <v>1586</v>
      </c>
      <c r="I820" s="252" t="s">
        <v>870</v>
      </c>
      <c r="J820" s="251" t="s">
        <v>13</v>
      </c>
      <c r="K820" s="251" t="s">
        <v>688</v>
      </c>
      <c r="L820" s="251" t="s">
        <v>566</v>
      </c>
      <c r="M820" s="251" t="s">
        <v>385</v>
      </c>
      <c r="N820" s="251" t="s">
        <v>32</v>
      </c>
      <c r="O820" s="251" t="s">
        <v>7</v>
      </c>
      <c r="P820" s="253" t="s">
        <v>5743</v>
      </c>
      <c r="Q820" s="253"/>
      <c r="R820" s="254"/>
      <c r="S820" s="253"/>
      <c r="T820" s="253">
        <v>11</v>
      </c>
      <c r="U820" s="253">
        <v>2526</v>
      </c>
      <c r="V820" s="253">
        <v>2537</v>
      </c>
      <c r="W820" s="254">
        <v>167.37200000000001</v>
      </c>
      <c r="X820" s="253" t="s">
        <v>150</v>
      </c>
      <c r="Y820" s="253">
        <v>2680</v>
      </c>
      <c r="Z820" s="253">
        <v>2550.5</v>
      </c>
      <c r="AA820" s="253" t="s">
        <v>1100</v>
      </c>
      <c r="AB820" s="254" t="s">
        <v>900</v>
      </c>
      <c r="AC820" s="251" t="s">
        <v>5745</v>
      </c>
      <c r="AD820" s="253" t="s">
        <v>5746</v>
      </c>
      <c r="AE820" s="253" t="s">
        <v>566</v>
      </c>
      <c r="AF820" s="253" t="s">
        <v>566</v>
      </c>
      <c r="AG820" s="254" t="s">
        <v>5747</v>
      </c>
      <c r="AH820" s="255" t="s">
        <v>5748</v>
      </c>
      <c r="AI820" s="253" t="s">
        <v>566</v>
      </c>
      <c r="AJ820" s="251" t="s">
        <v>566</v>
      </c>
      <c r="AK820" s="254" t="s">
        <v>566</v>
      </c>
      <c r="AL820" s="254">
        <v>9.6999999999999993</v>
      </c>
      <c r="AM820" s="254">
        <v>192</v>
      </c>
      <c r="AN820" s="254">
        <v>129</v>
      </c>
      <c r="AO820" s="254">
        <v>128</v>
      </c>
      <c r="AP820" s="254">
        <v>360.36</v>
      </c>
      <c r="AQ820" s="254">
        <v>362.27</v>
      </c>
      <c r="AR820" s="254">
        <v>138.65815169979999</v>
      </c>
      <c r="AS820" s="254">
        <v>372.00295946670002</v>
      </c>
      <c r="AT820" s="254">
        <v>85</v>
      </c>
      <c r="AU820" s="254">
        <v>291</v>
      </c>
      <c r="AV820" s="254">
        <v>227.8</v>
      </c>
      <c r="AW820" s="254" t="s">
        <v>4928</v>
      </c>
      <c r="AX820" s="254">
        <v>229.7</v>
      </c>
      <c r="AY820" s="254">
        <v>132.56</v>
      </c>
      <c r="AZ820" s="256">
        <v>1.8212154056000001</v>
      </c>
      <c r="BA820" s="254" t="s">
        <v>566</v>
      </c>
      <c r="BB820" s="254" t="s">
        <v>566</v>
      </c>
      <c r="BC820" s="254">
        <v>262.62465131390002</v>
      </c>
      <c r="BD820" s="254">
        <v>268.24479352229997</v>
      </c>
      <c r="BE820" s="257">
        <v>241.42031417000001</v>
      </c>
      <c r="BF820" s="254">
        <v>0.9</v>
      </c>
      <c r="BG820" s="254">
        <v>30.875</v>
      </c>
      <c r="BH820" s="254">
        <v>8282.0580000000009</v>
      </c>
      <c r="BI820" s="254" t="s">
        <v>430</v>
      </c>
      <c r="BJ820" s="254" t="s">
        <v>566</v>
      </c>
      <c r="BK820" s="254">
        <v>268.24479352229997</v>
      </c>
      <c r="BL820" s="254">
        <v>241.4203141701</v>
      </c>
      <c r="BM820" s="254">
        <v>128</v>
      </c>
      <c r="BN820" s="254">
        <v>30</v>
      </c>
      <c r="BO820" s="256">
        <v>8047.3438056690002</v>
      </c>
      <c r="BP820" s="256" t="s">
        <v>566</v>
      </c>
      <c r="BQ820" s="251" t="s">
        <v>566</v>
      </c>
      <c r="BR820" s="251" t="s">
        <v>566</v>
      </c>
      <c r="BS820" s="251" t="s">
        <v>566</v>
      </c>
      <c r="BT820" s="255" t="s">
        <v>566</v>
      </c>
      <c r="BU820" s="258">
        <v>0</v>
      </c>
      <c r="BV820" s="254" t="s">
        <v>7224</v>
      </c>
      <c r="BW820" s="254" t="s">
        <v>566</v>
      </c>
      <c r="BX820" s="259" t="s">
        <v>566</v>
      </c>
      <c r="BY820" s="259" t="s">
        <v>566</v>
      </c>
      <c r="BZ820" s="259" t="s">
        <v>566</v>
      </c>
      <c r="CA820" s="251"/>
      <c r="CB820" s="251">
        <v>372.00295946670002</v>
      </c>
      <c r="CC820" s="260">
        <v>138.65815169979999</v>
      </c>
      <c r="CD820" s="260">
        <v>262.62465131390002</v>
      </c>
      <c r="CE820" s="254">
        <v>21.204337143900005</v>
      </c>
      <c r="CF820" s="254">
        <v>-5.5</v>
      </c>
      <c r="CG820" s="254">
        <v>1.014</v>
      </c>
      <c r="CH820" s="254">
        <v>2.8</v>
      </c>
      <c r="CI820" s="256">
        <v>0.8</v>
      </c>
      <c r="CJ820" s="256">
        <v>1.0283579231</v>
      </c>
      <c r="CK820" s="254">
        <v>80813.5073842727</v>
      </c>
      <c r="CL820" s="254">
        <v>2.7779082699999999E-2</v>
      </c>
      <c r="CM820" s="254">
        <v>6.0651578666999999</v>
      </c>
      <c r="CN820" s="254">
        <v>660.41584</v>
      </c>
      <c r="CO820" s="254">
        <v>1</v>
      </c>
      <c r="CP820" s="254">
        <v>262.62409454260001</v>
      </c>
      <c r="CQ820" s="254">
        <v>5.8200714330999999</v>
      </c>
      <c r="CR820" s="254">
        <v>2290</v>
      </c>
      <c r="CS820" s="254">
        <v>2271.2280000000001</v>
      </c>
      <c r="CT820" s="254">
        <v>87.4</v>
      </c>
      <c r="CU820" s="254">
        <v>232</v>
      </c>
      <c r="CV820" s="254">
        <v>1.8103448276</v>
      </c>
      <c r="CW820" s="254">
        <v>0.11600000000000001</v>
      </c>
      <c r="CX820" s="253" t="s">
        <v>393</v>
      </c>
      <c r="CY820" s="253" t="s">
        <v>566</v>
      </c>
      <c r="CZ820" s="254" t="s">
        <v>566</v>
      </c>
      <c r="DA820" s="254">
        <v>-5.5</v>
      </c>
      <c r="DB820" s="254">
        <v>1.8212154056000001</v>
      </c>
      <c r="DC820" s="254">
        <v>241.42031416629999</v>
      </c>
      <c r="DD820" s="256">
        <v>-3.7000233987782849E-9</v>
      </c>
      <c r="DE820" s="254">
        <v>262.62465131390002</v>
      </c>
      <c r="DF820" s="256">
        <v>21.204337143900005</v>
      </c>
      <c r="DG820" s="253"/>
      <c r="DH820" s="261" t="s">
        <v>689</v>
      </c>
      <c r="DI820" s="262" t="s">
        <v>689</v>
      </c>
      <c r="DJ820" s="261" t="s">
        <v>689</v>
      </c>
      <c r="DK820" s="254"/>
      <c r="DL820" s="254">
        <v>182.3</v>
      </c>
      <c r="DM820" s="263"/>
      <c r="DN820" s="264">
        <v>1401</v>
      </c>
      <c r="DO820" s="264">
        <v>2530</v>
      </c>
      <c r="DP820" s="264">
        <v>78.099999999999994</v>
      </c>
      <c r="DQ820" s="261"/>
      <c r="DR820" s="262"/>
      <c r="DS820" s="261"/>
      <c r="DT820" s="184"/>
      <c r="DU820" s="184"/>
      <c r="DV820" s="184"/>
      <c r="DW820" s="184"/>
      <c r="DX820" s="184"/>
      <c r="DY820" s="184"/>
      <c r="DZ820" s="184"/>
      <c r="EA820" s="265"/>
      <c r="EB820" s="265"/>
    </row>
    <row r="821" spans="1:132" s="2" customFormat="1" ht="15" customHeight="1" x14ac:dyDescent="0.2">
      <c r="A821" s="21" t="str">
        <f t="shared" si="12"/>
        <v>2204_Дружное (Кумалиягунское и Танеевское)</v>
      </c>
      <c r="B821" s="250">
        <v>95</v>
      </c>
      <c r="C821" s="251" t="s">
        <v>733</v>
      </c>
      <c r="D821" s="251" t="s">
        <v>568</v>
      </c>
      <c r="E821" s="251" t="s">
        <v>1585</v>
      </c>
      <c r="F821" s="251" t="s">
        <v>8</v>
      </c>
      <c r="G821" s="251" t="s">
        <v>1504</v>
      </c>
      <c r="H821" s="251" t="s">
        <v>1586</v>
      </c>
      <c r="I821" s="252" t="s">
        <v>850</v>
      </c>
      <c r="J821" s="251" t="s">
        <v>15</v>
      </c>
      <c r="K821" s="251" t="s">
        <v>1593</v>
      </c>
      <c r="L821" s="251" t="s">
        <v>566</v>
      </c>
      <c r="M821" s="251" t="s">
        <v>385</v>
      </c>
      <c r="N821" s="251" t="s">
        <v>32</v>
      </c>
      <c r="O821" s="251" t="s">
        <v>7</v>
      </c>
      <c r="P821" s="253" t="s">
        <v>5743</v>
      </c>
      <c r="Q821" s="253"/>
      <c r="R821" s="254"/>
      <c r="S821" s="253"/>
      <c r="T821" s="253">
        <v>21</v>
      </c>
      <c r="U821" s="253">
        <v>2484</v>
      </c>
      <c r="V821" s="253">
        <v>2498</v>
      </c>
      <c r="W821" s="254">
        <v>121.79600000000001</v>
      </c>
      <c r="X821" s="253" t="s">
        <v>150</v>
      </c>
      <c r="Y821" s="253">
        <v>2579.4</v>
      </c>
      <c r="Z821" s="253">
        <v>2508.1999999999998</v>
      </c>
      <c r="AA821" s="253" t="s">
        <v>1099</v>
      </c>
      <c r="AB821" s="254" t="s">
        <v>6845</v>
      </c>
      <c r="AC821" s="251" t="s">
        <v>5745</v>
      </c>
      <c r="AD821" s="253" t="s">
        <v>5746</v>
      </c>
      <c r="AE821" s="253" t="s">
        <v>415</v>
      </c>
      <c r="AF821" s="253">
        <v>2480</v>
      </c>
      <c r="AG821" s="254" t="s">
        <v>5747</v>
      </c>
      <c r="AH821" s="255" t="s">
        <v>5777</v>
      </c>
      <c r="AI821" s="253" t="s">
        <v>5768</v>
      </c>
      <c r="AJ821" s="251" t="s">
        <v>566</v>
      </c>
      <c r="AK821" s="254" t="s">
        <v>566</v>
      </c>
      <c r="AL821" s="254">
        <v>17</v>
      </c>
      <c r="AM821" s="254">
        <v>161</v>
      </c>
      <c r="AN821" s="254">
        <v>92</v>
      </c>
      <c r="AO821" s="254">
        <v>91</v>
      </c>
      <c r="AP821" s="254">
        <v>322.26</v>
      </c>
      <c r="AQ821" s="254">
        <v>323.67</v>
      </c>
      <c r="AR821" s="254">
        <v>125.1834937549</v>
      </c>
      <c r="AS821" s="254">
        <v>351.13300373329997</v>
      </c>
      <c r="AT821" s="254">
        <v>0</v>
      </c>
      <c r="AU821" s="254">
        <v>385</v>
      </c>
      <c r="AV821" s="254">
        <v>195.99</v>
      </c>
      <c r="AW821" s="254" t="s">
        <v>4928</v>
      </c>
      <c r="AX821" s="254">
        <v>197.4</v>
      </c>
      <c r="AY821" s="254">
        <v>126.27</v>
      </c>
      <c r="AZ821" s="256">
        <v>2.6078347218000002</v>
      </c>
      <c r="BA821" s="254" t="s">
        <v>566</v>
      </c>
      <c r="BB821" s="254" t="s">
        <v>566</v>
      </c>
      <c r="BC821" s="254">
        <v>404.58731197999998</v>
      </c>
      <c r="BD821" s="254">
        <v>329.29129032259999</v>
      </c>
      <c r="BE821" s="257">
        <v>329.29129032259999</v>
      </c>
      <c r="BF821" s="254">
        <v>1</v>
      </c>
      <c r="BG821" s="254">
        <v>31</v>
      </c>
      <c r="BH821" s="254">
        <v>10208.030000000001</v>
      </c>
      <c r="BI821" s="254" t="s">
        <v>430</v>
      </c>
      <c r="BJ821" s="254" t="s">
        <v>566</v>
      </c>
      <c r="BK821" s="254">
        <v>329.29129032259999</v>
      </c>
      <c r="BL821" s="254">
        <v>329.29129032259999</v>
      </c>
      <c r="BM821" s="254">
        <v>91</v>
      </c>
      <c r="BN821" s="254">
        <v>30</v>
      </c>
      <c r="BO821" s="256">
        <v>9878.7387096780003</v>
      </c>
      <c r="BP821" s="256" t="s">
        <v>566</v>
      </c>
      <c r="BQ821" s="251" t="s">
        <v>566</v>
      </c>
      <c r="BR821" s="251" t="s">
        <v>566</v>
      </c>
      <c r="BS821" s="251" t="s">
        <v>566</v>
      </c>
      <c r="BT821" s="255" t="s">
        <v>566</v>
      </c>
      <c r="BU821" s="258">
        <v>0</v>
      </c>
      <c r="BV821" s="254" t="s">
        <v>8226</v>
      </c>
      <c r="BW821" s="254" t="s">
        <v>566</v>
      </c>
      <c r="BX821" s="259" t="s">
        <v>566</v>
      </c>
      <c r="BY821" s="259" t="s">
        <v>566</v>
      </c>
      <c r="BZ821" s="259" t="s">
        <v>566</v>
      </c>
      <c r="CA821" s="251"/>
      <c r="CB821" s="251">
        <v>351.13300373329997</v>
      </c>
      <c r="CC821" s="260">
        <v>125.1834937549</v>
      </c>
      <c r="CD821" s="260">
        <v>404.58731197999998</v>
      </c>
      <c r="CE821" s="254">
        <v>75.29602165739999</v>
      </c>
      <c r="CF821" s="254">
        <v>-4.2699999999999996</v>
      </c>
      <c r="CG821" s="254">
        <v>1.014</v>
      </c>
      <c r="CH821" s="254">
        <v>2.8</v>
      </c>
      <c r="CI821" s="256">
        <v>0.8</v>
      </c>
      <c r="CJ821" s="256">
        <v>1.2623891145999999</v>
      </c>
      <c r="CK821" s="254">
        <v>99204.848573695999</v>
      </c>
      <c r="CL821" s="254">
        <v>2.75088078E-2</v>
      </c>
      <c r="CM821" s="254">
        <v>9.0692210271999993</v>
      </c>
      <c r="CN821" s="254">
        <v>661.41711999999995</v>
      </c>
      <c r="CO821" s="254">
        <v>1</v>
      </c>
      <c r="CP821" s="254">
        <v>404.58787585589999</v>
      </c>
      <c r="CQ821" s="254">
        <v>13.5779756216</v>
      </c>
      <c r="CR821" s="254">
        <v>2290</v>
      </c>
      <c r="CS821" s="254">
        <v>2276.1039999999998</v>
      </c>
      <c r="CT821" s="254">
        <v>86.1</v>
      </c>
      <c r="CU821" s="254">
        <v>232</v>
      </c>
      <c r="CV821" s="254">
        <v>15.5215517241</v>
      </c>
      <c r="CW821" s="254">
        <v>0.11600000000000001</v>
      </c>
      <c r="CX821" s="253" t="s">
        <v>393</v>
      </c>
      <c r="CY821" s="253" t="s">
        <v>566</v>
      </c>
      <c r="CZ821" s="254" t="s">
        <v>566</v>
      </c>
      <c r="DA821" s="254">
        <v>-5.5</v>
      </c>
      <c r="DB821" s="254">
        <v>4.0353543958999998</v>
      </c>
      <c r="DC821" s="254">
        <v>509.54419957030001</v>
      </c>
      <c r="DD821" s="256">
        <v>180.25290924770002</v>
      </c>
      <c r="DE821" s="254">
        <v>626.05700210830003</v>
      </c>
      <c r="DF821" s="256">
        <v>296.76571178570003</v>
      </c>
      <c r="DG821" s="253"/>
      <c r="DH821" s="261" t="s">
        <v>689</v>
      </c>
      <c r="DI821" s="262" t="s">
        <v>689</v>
      </c>
      <c r="DJ821" s="261" t="s">
        <v>689</v>
      </c>
      <c r="DK821" s="254"/>
      <c r="DL821" s="254">
        <v>144</v>
      </c>
      <c r="DM821" s="263"/>
      <c r="DN821" s="264">
        <v>183</v>
      </c>
      <c r="DO821" s="264">
        <v>184</v>
      </c>
      <c r="DP821" s="264">
        <v>0</v>
      </c>
      <c r="DQ821" s="261"/>
      <c r="DR821" s="262"/>
      <c r="DS821" s="261"/>
      <c r="DT821" s="184"/>
      <c r="DU821" s="184"/>
      <c r="DV821" s="184"/>
      <c r="DW821" s="184"/>
      <c r="DX821" s="184"/>
      <c r="DY821" s="184"/>
      <c r="DZ821" s="184"/>
      <c r="EA821" s="265"/>
      <c r="EB821" s="265"/>
    </row>
    <row r="822" spans="1:132" s="2" customFormat="1" ht="15" customHeight="1" x14ac:dyDescent="0.2">
      <c r="A822" s="21" t="str">
        <f t="shared" si="12"/>
        <v>2205_Дружное (Кумалиягунское и Танеевское)</v>
      </c>
      <c r="B822" s="250">
        <v>96</v>
      </c>
      <c r="C822" s="251" t="s">
        <v>733</v>
      </c>
      <c r="D822" s="251" t="s">
        <v>568</v>
      </c>
      <c r="E822" s="251" t="s">
        <v>1585</v>
      </c>
      <c r="F822" s="251" t="s">
        <v>8</v>
      </c>
      <c r="G822" s="251" t="s">
        <v>1504</v>
      </c>
      <c r="H822" s="251" t="s">
        <v>1586</v>
      </c>
      <c r="I822" s="252" t="s">
        <v>2135</v>
      </c>
      <c r="J822" s="251" t="s">
        <v>15</v>
      </c>
      <c r="K822" s="251" t="s">
        <v>1593</v>
      </c>
      <c r="L822" s="251" t="s">
        <v>566</v>
      </c>
      <c r="M822" s="251" t="s">
        <v>385</v>
      </c>
      <c r="N822" s="251" t="s">
        <v>32</v>
      </c>
      <c r="O822" s="251" t="s">
        <v>7</v>
      </c>
      <c r="P822" s="253" t="s">
        <v>5743</v>
      </c>
      <c r="Q822" s="253"/>
      <c r="R822" s="254"/>
      <c r="S822" s="253"/>
      <c r="T822" s="253">
        <v>21</v>
      </c>
      <c r="U822" s="253">
        <v>2449</v>
      </c>
      <c r="V822" s="253">
        <v>2467</v>
      </c>
      <c r="W822" s="254">
        <v>70.710999999999999</v>
      </c>
      <c r="X822" s="253" t="s">
        <v>150</v>
      </c>
      <c r="Y822" s="253">
        <v>2523</v>
      </c>
      <c r="Z822" s="253">
        <v>2498.1999999999998</v>
      </c>
      <c r="AA822" s="253" t="s">
        <v>1099</v>
      </c>
      <c r="AB822" s="254" t="s">
        <v>755</v>
      </c>
      <c r="AC822" s="251" t="s">
        <v>5745</v>
      </c>
      <c r="AD822" s="253" t="s">
        <v>5746</v>
      </c>
      <c r="AE822" s="253" t="s">
        <v>415</v>
      </c>
      <c r="AF822" s="253">
        <v>2442</v>
      </c>
      <c r="AG822" s="254" t="s">
        <v>5747</v>
      </c>
      <c r="AH822" s="255" t="s">
        <v>5748</v>
      </c>
      <c r="AI822" s="253" t="s">
        <v>5768</v>
      </c>
      <c r="AJ822" s="251">
        <v>10</v>
      </c>
      <c r="AK822" s="254" t="s">
        <v>566</v>
      </c>
      <c r="AL822" s="254">
        <v>17</v>
      </c>
      <c r="AM822" s="254">
        <v>161</v>
      </c>
      <c r="AN822" s="254">
        <v>92</v>
      </c>
      <c r="AO822" s="254">
        <v>84</v>
      </c>
      <c r="AP822" s="254">
        <v>321.64999999999998</v>
      </c>
      <c r="AQ822" s="254">
        <v>321.43</v>
      </c>
      <c r="AR822" s="254">
        <v>141.64452014880001</v>
      </c>
      <c r="AS822" s="254">
        <v>371.58557906670001</v>
      </c>
      <c r="AT822" s="254">
        <v>0</v>
      </c>
      <c r="AU822" s="254">
        <v>92</v>
      </c>
      <c r="AV822" s="254">
        <v>224.42</v>
      </c>
      <c r="AW822" s="254" t="s">
        <v>4928</v>
      </c>
      <c r="AX822" s="254">
        <v>224.2</v>
      </c>
      <c r="AY822" s="254">
        <v>97.23</v>
      </c>
      <c r="AZ822" s="256">
        <v>2.5128435070999999</v>
      </c>
      <c r="BA822" s="254" t="s">
        <v>566</v>
      </c>
      <c r="BB822" s="254" t="s">
        <v>566</v>
      </c>
      <c r="BC822" s="254">
        <v>369.8040698264</v>
      </c>
      <c r="BD822" s="254">
        <v>244.32377419349999</v>
      </c>
      <c r="BE822" s="257">
        <v>244.32377419349999</v>
      </c>
      <c r="BF822" s="254">
        <v>1</v>
      </c>
      <c r="BG822" s="254">
        <v>31</v>
      </c>
      <c r="BH822" s="254">
        <v>7574.0370000000003</v>
      </c>
      <c r="BI822" s="254" t="s">
        <v>430</v>
      </c>
      <c r="BJ822" s="254" t="s">
        <v>566</v>
      </c>
      <c r="BK822" s="254">
        <v>244.32377419349999</v>
      </c>
      <c r="BL822" s="254">
        <v>244.32377419349999</v>
      </c>
      <c r="BM822" s="254">
        <v>84</v>
      </c>
      <c r="BN822" s="254">
        <v>30</v>
      </c>
      <c r="BO822" s="256">
        <v>7329.7132258049996</v>
      </c>
      <c r="BP822" s="256" t="s">
        <v>566</v>
      </c>
      <c r="BQ822" s="251">
        <v>10</v>
      </c>
      <c r="BR822" s="251" t="s">
        <v>566</v>
      </c>
      <c r="BS822" s="251" t="s">
        <v>566</v>
      </c>
      <c r="BT822" s="255" t="s">
        <v>566</v>
      </c>
      <c r="BU822" s="258">
        <v>0</v>
      </c>
      <c r="BV822" s="254" t="s">
        <v>8227</v>
      </c>
      <c r="BW822" s="254" t="s">
        <v>1058</v>
      </c>
      <c r="BX822" s="259">
        <v>318.06</v>
      </c>
      <c r="BY822" s="259">
        <v>95</v>
      </c>
      <c r="BZ822" s="259">
        <v>1.0145237078</v>
      </c>
      <c r="CA822" s="251"/>
      <c r="CB822" s="251">
        <v>371.58557906670001</v>
      </c>
      <c r="CC822" s="260">
        <v>141.6445201489</v>
      </c>
      <c r="CD822" s="260">
        <v>369.8040698264</v>
      </c>
      <c r="CE822" s="254">
        <v>125.48029563290001</v>
      </c>
      <c r="CF822" s="254">
        <v>0.3</v>
      </c>
      <c r="CG822" s="254">
        <v>1.014</v>
      </c>
      <c r="CH822" s="254">
        <v>2.8</v>
      </c>
      <c r="CI822" s="256">
        <v>0.8</v>
      </c>
      <c r="CJ822" s="256">
        <v>0.93665299400000002</v>
      </c>
      <c r="CK822" s="254">
        <v>73606.875535865198</v>
      </c>
      <c r="CL822" s="254">
        <v>2.7918694899999999E-2</v>
      </c>
      <c r="CM822" s="254">
        <v>4.9936304397000004</v>
      </c>
      <c r="CN822" s="254">
        <v>665.92092000000002</v>
      </c>
      <c r="CO822" s="254">
        <v>1</v>
      </c>
      <c r="CP822" s="254">
        <v>369.80137082269999</v>
      </c>
      <c r="CQ822" s="254">
        <v>11.217445682199999</v>
      </c>
      <c r="CR822" s="254">
        <v>2290</v>
      </c>
      <c r="CS822" s="254">
        <v>2292.15</v>
      </c>
      <c r="CT822" s="254">
        <v>86.14</v>
      </c>
      <c r="CU822" s="254">
        <v>232</v>
      </c>
      <c r="CV822" s="254">
        <v>3.2672413793000001</v>
      </c>
      <c r="CW822" s="254">
        <v>0.11600000000000001</v>
      </c>
      <c r="CX822" s="253" t="s">
        <v>393</v>
      </c>
      <c r="CY822" s="253" t="s">
        <v>566</v>
      </c>
      <c r="CZ822" s="254" t="s">
        <v>566</v>
      </c>
      <c r="DA822" s="254">
        <v>-5.5</v>
      </c>
      <c r="DB822" s="254">
        <v>8.9990439260000006</v>
      </c>
      <c r="DC822" s="254">
        <v>874.97704092499998</v>
      </c>
      <c r="DD822" s="256">
        <v>630.65326673150003</v>
      </c>
      <c r="DE822" s="254">
        <v>1324.3495104164999</v>
      </c>
      <c r="DF822" s="256">
        <v>1080.025736223</v>
      </c>
      <c r="DG822" s="253"/>
      <c r="DH822" s="261" t="s">
        <v>689</v>
      </c>
      <c r="DI822" s="262" t="s">
        <v>689</v>
      </c>
      <c r="DJ822" s="261" t="s">
        <v>689</v>
      </c>
      <c r="DK822" s="254"/>
      <c r="DL822" s="254">
        <v>144</v>
      </c>
      <c r="DM822" s="263"/>
      <c r="DN822" s="264">
        <v>142</v>
      </c>
      <c r="DO822" s="264">
        <v>145</v>
      </c>
      <c r="DP822" s="264">
        <v>0</v>
      </c>
      <c r="DQ822" s="261"/>
      <c r="DR822" s="262"/>
      <c r="DS822" s="261"/>
      <c r="DT822" s="184"/>
      <c r="DU822" s="184"/>
      <c r="DV822" s="184"/>
      <c r="DW822" s="184"/>
      <c r="DX822" s="184"/>
      <c r="DY822" s="184"/>
      <c r="DZ822" s="184"/>
      <c r="EA822" s="265"/>
      <c r="EB822" s="265"/>
    </row>
    <row r="823" spans="1:132" s="2" customFormat="1" ht="15" customHeight="1" x14ac:dyDescent="0.2">
      <c r="A823" s="21" t="str">
        <f t="shared" si="12"/>
        <v>2206_Дружное (Кумалиягунское и Танеевское)</v>
      </c>
      <c r="B823" s="250">
        <v>97</v>
      </c>
      <c r="C823" s="251" t="s">
        <v>733</v>
      </c>
      <c r="D823" s="251" t="s">
        <v>568</v>
      </c>
      <c r="E823" s="251" t="s">
        <v>1585</v>
      </c>
      <c r="F823" s="251" t="s">
        <v>8</v>
      </c>
      <c r="G823" s="251" t="s">
        <v>1504</v>
      </c>
      <c r="H823" s="251" t="s">
        <v>1586</v>
      </c>
      <c r="I823" s="252" t="s">
        <v>7225</v>
      </c>
      <c r="J823" s="251" t="s">
        <v>49</v>
      </c>
      <c r="K823" s="251" t="s">
        <v>1593</v>
      </c>
      <c r="L823" s="251" t="s">
        <v>566</v>
      </c>
      <c r="M823" s="251" t="s">
        <v>385</v>
      </c>
      <c r="N823" s="251" t="s">
        <v>32</v>
      </c>
      <c r="O823" s="251" t="s">
        <v>7</v>
      </c>
      <c r="P823" s="253" t="s">
        <v>5743</v>
      </c>
      <c r="Q823" s="253"/>
      <c r="R823" s="254"/>
      <c r="S823" s="253"/>
      <c r="T823" s="253">
        <v>10.199999999999999</v>
      </c>
      <c r="U823" s="253">
        <v>2429.4</v>
      </c>
      <c r="V823" s="253">
        <v>2436.6</v>
      </c>
      <c r="W823" s="254">
        <v>57.86</v>
      </c>
      <c r="X823" s="253" t="s">
        <v>150</v>
      </c>
      <c r="Y823" s="253">
        <v>2536</v>
      </c>
      <c r="Z823" s="253">
        <v>2435.9</v>
      </c>
      <c r="AA823" s="253" t="s">
        <v>1099</v>
      </c>
      <c r="AB823" s="254" t="s">
        <v>1032</v>
      </c>
      <c r="AC823" s="251" t="s">
        <v>5745</v>
      </c>
      <c r="AD823" s="253" t="s">
        <v>5746</v>
      </c>
      <c r="AE823" s="253" t="s">
        <v>415</v>
      </c>
      <c r="AF823" s="253">
        <v>2216</v>
      </c>
      <c r="AG823" s="254" t="s">
        <v>5747</v>
      </c>
      <c r="AH823" s="255" t="s">
        <v>5748</v>
      </c>
      <c r="AI823" s="253" t="s">
        <v>5897</v>
      </c>
      <c r="AJ823" s="251" t="s">
        <v>566</v>
      </c>
      <c r="AK823" s="254" t="s">
        <v>566</v>
      </c>
      <c r="AL823" s="254">
        <v>17</v>
      </c>
      <c r="AM823" s="254">
        <v>161</v>
      </c>
      <c r="AN823" s="254">
        <v>91.726558608999994</v>
      </c>
      <c r="AO823" s="254">
        <v>88</v>
      </c>
      <c r="AP823" s="254">
        <v>327.35000000000002</v>
      </c>
      <c r="AQ823" s="254">
        <v>328</v>
      </c>
      <c r="AR823" s="254">
        <v>138.75854563760001</v>
      </c>
      <c r="AS823" s="254">
        <v>378.54930400000001</v>
      </c>
      <c r="AT823" s="254">
        <v>0.1</v>
      </c>
      <c r="AU823" s="254">
        <v>47</v>
      </c>
      <c r="AV823" s="254">
        <v>228.27</v>
      </c>
      <c r="AW823" s="254" t="s">
        <v>5327</v>
      </c>
      <c r="AX823" s="254">
        <v>228.89</v>
      </c>
      <c r="AY823" s="254">
        <v>99.08</v>
      </c>
      <c r="AZ823" s="256">
        <v>0.56897789259999998</v>
      </c>
      <c r="BA823" s="254" t="s">
        <v>566</v>
      </c>
      <c r="BB823" s="254" t="s">
        <v>566</v>
      </c>
      <c r="BC823" s="254">
        <v>85.505601691300001</v>
      </c>
      <c r="BD823" s="254">
        <v>93.957216000000003</v>
      </c>
      <c r="BE823" s="257">
        <v>56.374329600000003</v>
      </c>
      <c r="BF823" s="254">
        <v>0.6</v>
      </c>
      <c r="BG823" s="254">
        <v>0</v>
      </c>
      <c r="BH823" s="254">
        <v>0</v>
      </c>
      <c r="BI823" s="254" t="s">
        <v>430</v>
      </c>
      <c r="BJ823" s="254" t="s">
        <v>6081</v>
      </c>
      <c r="BK823" s="254">
        <v>93.957216000000003</v>
      </c>
      <c r="BL823" s="254">
        <v>56.374329600000003</v>
      </c>
      <c r="BM823" s="254">
        <v>88</v>
      </c>
      <c r="BN823" s="254">
        <v>30</v>
      </c>
      <c r="BO823" s="256">
        <v>2818.71648</v>
      </c>
      <c r="BP823" s="256" t="s">
        <v>6081</v>
      </c>
      <c r="BQ823" s="251" t="s">
        <v>566</v>
      </c>
      <c r="BR823" s="251" t="s">
        <v>566</v>
      </c>
      <c r="BS823" s="251" t="s">
        <v>566</v>
      </c>
      <c r="BT823" s="255" t="s">
        <v>566</v>
      </c>
      <c r="BU823" s="258">
        <v>0</v>
      </c>
      <c r="BV823" s="254" t="s">
        <v>8228</v>
      </c>
      <c r="BW823" s="254" t="s">
        <v>1058</v>
      </c>
      <c r="BX823" s="259">
        <v>313.92</v>
      </c>
      <c r="BY823" s="259">
        <v>296</v>
      </c>
      <c r="BZ823" s="259">
        <v>3.4559252773</v>
      </c>
      <c r="CA823" s="251"/>
      <c r="CB823" s="251">
        <v>378.54930400000001</v>
      </c>
      <c r="CC823" s="260">
        <v>138.75854563760001</v>
      </c>
      <c r="CD823" s="260">
        <v>85.505601691300001</v>
      </c>
      <c r="CE823" s="254">
        <v>29.131272091299998</v>
      </c>
      <c r="CF823" s="254">
        <v>-3.53</v>
      </c>
      <c r="CG823" s="254">
        <v>1.014</v>
      </c>
      <c r="CH823" s="254">
        <v>2.8</v>
      </c>
      <c r="CI823" s="256">
        <v>0.8</v>
      </c>
      <c r="CJ823" s="256">
        <v>0.3601995261</v>
      </c>
      <c r="CK823" s="254">
        <v>28306.2797578231</v>
      </c>
      <c r="CL823" s="254">
        <v>3.01288906E-2</v>
      </c>
      <c r="CM823" s="254">
        <v>0.77511517060000001</v>
      </c>
      <c r="CN823" s="254">
        <v>664.03120000000001</v>
      </c>
      <c r="CO823" s="254">
        <v>1</v>
      </c>
      <c r="CP823" s="254">
        <v>87.904530641500003</v>
      </c>
      <c r="CQ823" s="254">
        <v>0.68339763760000005</v>
      </c>
      <c r="CR823" s="254">
        <v>2290</v>
      </c>
      <c r="CS823" s="254">
        <v>2283.64</v>
      </c>
      <c r="CT823" s="254">
        <v>87.9</v>
      </c>
      <c r="CU823" s="254">
        <v>232</v>
      </c>
      <c r="CV823" s="254">
        <v>1.6077586207000001</v>
      </c>
      <c r="CW823" s="254">
        <v>0.11600000000000001</v>
      </c>
      <c r="CX823" s="253" t="s">
        <v>393</v>
      </c>
      <c r="CY823" s="253" t="s">
        <v>566</v>
      </c>
      <c r="CZ823" s="254" t="s">
        <v>566</v>
      </c>
      <c r="DA823" s="254">
        <v>-5.5</v>
      </c>
      <c r="DB823" s="254">
        <v>1.0678147632999999</v>
      </c>
      <c r="DC823" s="254">
        <v>105.7990867478</v>
      </c>
      <c r="DD823" s="256">
        <v>49.424757147800001</v>
      </c>
      <c r="DE823" s="254">
        <v>160.4704594296</v>
      </c>
      <c r="DF823" s="256">
        <v>104.09612982959999</v>
      </c>
      <c r="DG823" s="253"/>
      <c r="DH823" s="261" t="s">
        <v>689</v>
      </c>
      <c r="DI823" s="262" t="s">
        <v>689</v>
      </c>
      <c r="DJ823" s="261" t="s">
        <v>689</v>
      </c>
      <c r="DK823" s="254"/>
      <c r="DL823" s="254">
        <v>144</v>
      </c>
      <c r="DM823" s="263"/>
      <c r="DN823" s="264">
        <v>931</v>
      </c>
      <c r="DO823" s="264">
        <v>931</v>
      </c>
      <c r="DP823" s="264">
        <v>0</v>
      </c>
      <c r="DQ823" s="261"/>
      <c r="DR823" s="262"/>
      <c r="DS823" s="261"/>
      <c r="DT823" s="184"/>
      <c r="DU823" s="184"/>
      <c r="DV823" s="184"/>
      <c r="DW823" s="184"/>
      <c r="DX823" s="184"/>
      <c r="DY823" s="184"/>
      <c r="DZ823" s="184"/>
      <c r="EA823" s="265"/>
      <c r="EB823" s="265"/>
    </row>
    <row r="824" spans="1:132" s="2" customFormat="1" ht="15" customHeight="1" x14ac:dyDescent="0.2">
      <c r="A824" s="21" t="str">
        <f t="shared" si="12"/>
        <v>2207_Дружное (Кумалиягунское и Танеевское)</v>
      </c>
      <c r="B824" s="250">
        <v>98</v>
      </c>
      <c r="C824" s="251" t="s">
        <v>733</v>
      </c>
      <c r="D824" s="251" t="s">
        <v>568</v>
      </c>
      <c r="E824" s="251" t="s">
        <v>1585</v>
      </c>
      <c r="F824" s="251" t="s">
        <v>8</v>
      </c>
      <c r="G824" s="251" t="s">
        <v>1504</v>
      </c>
      <c r="H824" s="251" t="s">
        <v>1586</v>
      </c>
      <c r="I824" s="252" t="s">
        <v>728</v>
      </c>
      <c r="J824" s="251" t="s">
        <v>49</v>
      </c>
      <c r="K824" s="251" t="s">
        <v>1593</v>
      </c>
      <c r="L824" s="251" t="s">
        <v>566</v>
      </c>
      <c r="M824" s="251" t="s">
        <v>385</v>
      </c>
      <c r="N824" s="251" t="s">
        <v>32</v>
      </c>
      <c r="O824" s="251" t="s">
        <v>7</v>
      </c>
      <c r="P824" s="253" t="s">
        <v>5743</v>
      </c>
      <c r="Q824" s="253"/>
      <c r="R824" s="254"/>
      <c r="S824" s="253"/>
      <c r="T824" s="253">
        <v>12.6</v>
      </c>
      <c r="U824" s="253">
        <v>2427.4</v>
      </c>
      <c r="V824" s="253">
        <v>2436</v>
      </c>
      <c r="W824" s="254">
        <v>58.503</v>
      </c>
      <c r="X824" s="253" t="s">
        <v>150</v>
      </c>
      <c r="Y824" s="253">
        <v>2512</v>
      </c>
      <c r="Z824" s="253">
        <v>2473.8000000000002</v>
      </c>
      <c r="AA824" s="253" t="s">
        <v>1099</v>
      </c>
      <c r="AB824" s="254" t="s">
        <v>1254</v>
      </c>
      <c r="AC824" s="251" t="s">
        <v>5745</v>
      </c>
      <c r="AD824" s="253" t="s">
        <v>5746</v>
      </c>
      <c r="AE824" s="253" t="s">
        <v>415</v>
      </c>
      <c r="AF824" s="253">
        <v>2228</v>
      </c>
      <c r="AG824" s="254" t="s">
        <v>5747</v>
      </c>
      <c r="AH824" s="255" t="s">
        <v>5841</v>
      </c>
      <c r="AI824" s="253" t="s">
        <v>5801</v>
      </c>
      <c r="AJ824" s="251">
        <v>8</v>
      </c>
      <c r="AK824" s="254" t="s">
        <v>566</v>
      </c>
      <c r="AL824" s="254">
        <v>17</v>
      </c>
      <c r="AM824" s="254">
        <v>161</v>
      </c>
      <c r="AN824" s="254">
        <v>92</v>
      </c>
      <c r="AO824" s="254">
        <v>82</v>
      </c>
      <c r="AP824" s="254">
        <v>317.10000000000002</v>
      </c>
      <c r="AQ824" s="254">
        <v>318.01</v>
      </c>
      <c r="AR824" s="254">
        <v>122.4022185395</v>
      </c>
      <c r="AS824" s="254">
        <v>353.08845053329998</v>
      </c>
      <c r="AT824" s="254">
        <v>0</v>
      </c>
      <c r="AU824" s="254">
        <v>362</v>
      </c>
      <c r="AV824" s="254">
        <v>197.99</v>
      </c>
      <c r="AW824" s="254" t="s">
        <v>4928</v>
      </c>
      <c r="AX824" s="254">
        <v>198.9</v>
      </c>
      <c r="AY824" s="254">
        <v>119.11</v>
      </c>
      <c r="AZ824" s="256">
        <v>2.2336823805999999</v>
      </c>
      <c r="BA824" s="254" t="s">
        <v>566</v>
      </c>
      <c r="BB824" s="254" t="s">
        <v>566</v>
      </c>
      <c r="BC824" s="254">
        <v>346.44067621459999</v>
      </c>
      <c r="BD824" s="254">
        <v>266.05390835579999</v>
      </c>
      <c r="BE824" s="257">
        <v>266.05390835579999</v>
      </c>
      <c r="BF824" s="254">
        <v>1</v>
      </c>
      <c r="BG824" s="254">
        <v>30.916666666666668</v>
      </c>
      <c r="BH824" s="254">
        <v>8225.5</v>
      </c>
      <c r="BI824" s="254" t="s">
        <v>430</v>
      </c>
      <c r="BJ824" s="254" t="s">
        <v>566</v>
      </c>
      <c r="BK824" s="254">
        <v>266.05390835579999</v>
      </c>
      <c r="BL824" s="254">
        <v>266.05390835579999</v>
      </c>
      <c r="BM824" s="254">
        <v>82</v>
      </c>
      <c r="BN824" s="254">
        <v>30</v>
      </c>
      <c r="BO824" s="256">
        <v>7981.6172506740004</v>
      </c>
      <c r="BP824" s="256" t="s">
        <v>566</v>
      </c>
      <c r="BQ824" s="251">
        <v>8</v>
      </c>
      <c r="BR824" s="251" t="s">
        <v>566</v>
      </c>
      <c r="BS824" s="251" t="s">
        <v>566</v>
      </c>
      <c r="BT824" s="255" t="s">
        <v>566</v>
      </c>
      <c r="BU824" s="258">
        <v>0</v>
      </c>
      <c r="BV824" s="254" t="s">
        <v>7226</v>
      </c>
      <c r="BW824" s="254" t="s">
        <v>1058</v>
      </c>
      <c r="BX824" s="259">
        <v>319.02999999999997</v>
      </c>
      <c r="BY824" s="259">
        <v>207</v>
      </c>
      <c r="BZ824" s="259">
        <v>1.7101784534</v>
      </c>
      <c r="CA824" s="251"/>
      <c r="CB824" s="251">
        <v>353.08845053329998</v>
      </c>
      <c r="CC824" s="260">
        <v>122.4022185394</v>
      </c>
      <c r="CD824" s="260">
        <v>346.44067621459999</v>
      </c>
      <c r="CE824" s="254">
        <v>80.386767858799999</v>
      </c>
      <c r="CF824" s="254">
        <v>-5.5</v>
      </c>
      <c r="CG824" s="254">
        <v>1.014</v>
      </c>
      <c r="CH824" s="254">
        <v>2.8</v>
      </c>
      <c r="CI824" s="256">
        <v>0.8</v>
      </c>
      <c r="CJ824" s="256">
        <v>1.0199588258000001</v>
      </c>
      <c r="CK824" s="254">
        <v>80153.464323394699</v>
      </c>
      <c r="CL824" s="254">
        <v>2.7790906399999999E-2</v>
      </c>
      <c r="CM824" s="254">
        <v>5.6845588221999996</v>
      </c>
      <c r="CN824" s="254">
        <v>663.29115999999999</v>
      </c>
      <c r="CO824" s="254">
        <v>1</v>
      </c>
      <c r="CP824" s="254">
        <v>346.4387162351</v>
      </c>
      <c r="CQ824" s="254">
        <v>9.5199238060999996</v>
      </c>
      <c r="CR824" s="254">
        <v>2290</v>
      </c>
      <c r="CS824" s="254">
        <v>2280.9969999999998</v>
      </c>
      <c r="CT824" s="254">
        <v>87.9</v>
      </c>
      <c r="CU824" s="254">
        <v>232</v>
      </c>
      <c r="CV824" s="254">
        <v>14.659482758599999</v>
      </c>
      <c r="CW824" s="254">
        <v>0.11600000000000001</v>
      </c>
      <c r="CX824" s="253" t="s">
        <v>393</v>
      </c>
      <c r="CY824" s="253" t="s">
        <v>566</v>
      </c>
      <c r="CZ824" s="254" t="s">
        <v>566</v>
      </c>
      <c r="DA824" s="254">
        <v>-5.5</v>
      </c>
      <c r="DB824" s="254">
        <v>2.2336823805999999</v>
      </c>
      <c r="DC824" s="254">
        <v>266.05390835330002</v>
      </c>
      <c r="DD824" s="256">
        <v>-2.4999735614983365E-9</v>
      </c>
      <c r="DE824" s="254">
        <v>346.44067621459999</v>
      </c>
      <c r="DF824" s="256">
        <v>80.386767858799999</v>
      </c>
      <c r="DG824" s="253"/>
      <c r="DH824" s="261" t="s">
        <v>689</v>
      </c>
      <c r="DI824" s="262" t="s">
        <v>689</v>
      </c>
      <c r="DJ824" s="261" t="s">
        <v>689</v>
      </c>
      <c r="DK824" s="254"/>
      <c r="DL824" s="254">
        <v>144</v>
      </c>
      <c r="DM824" s="263"/>
      <c r="DN824" s="264">
        <v>260</v>
      </c>
      <c r="DO824" s="264">
        <v>261</v>
      </c>
      <c r="DP824" s="264">
        <v>747.9</v>
      </c>
      <c r="DQ824" s="261"/>
      <c r="DR824" s="262"/>
      <c r="DS824" s="261"/>
      <c r="DT824" s="184"/>
      <c r="DU824" s="184"/>
      <c r="DV824" s="184"/>
      <c r="DW824" s="184"/>
      <c r="DX824" s="184"/>
      <c r="DY824" s="184"/>
      <c r="DZ824" s="184"/>
      <c r="EA824" s="265"/>
      <c r="EB824" s="265"/>
    </row>
    <row r="825" spans="1:132" s="2" customFormat="1" ht="15" customHeight="1" x14ac:dyDescent="0.2">
      <c r="A825" s="21" t="str">
        <f t="shared" si="12"/>
        <v>2212_Дружное (Кумалиягунское и Танеевское)</v>
      </c>
      <c r="B825" s="250">
        <v>99</v>
      </c>
      <c r="C825" s="251" t="s">
        <v>733</v>
      </c>
      <c r="D825" s="251" t="s">
        <v>568</v>
      </c>
      <c r="E825" s="251" t="s">
        <v>1585</v>
      </c>
      <c r="F825" s="251" t="s">
        <v>6</v>
      </c>
      <c r="G825" s="251" t="s">
        <v>1504</v>
      </c>
      <c r="H825" s="251" t="s">
        <v>1586</v>
      </c>
      <c r="I825" s="252" t="s">
        <v>959</v>
      </c>
      <c r="J825" s="251" t="s">
        <v>59</v>
      </c>
      <c r="K825" s="251" t="s">
        <v>688</v>
      </c>
      <c r="L825" s="251" t="s">
        <v>566</v>
      </c>
      <c r="M825" s="251" t="s">
        <v>384</v>
      </c>
      <c r="N825" s="251" t="s">
        <v>32</v>
      </c>
      <c r="O825" s="251" t="s">
        <v>7</v>
      </c>
      <c r="P825" s="253" t="s">
        <v>5743</v>
      </c>
      <c r="Q825" s="253"/>
      <c r="R825" s="254"/>
      <c r="S825" s="253"/>
      <c r="T825" s="253">
        <v>2</v>
      </c>
      <c r="U825" s="253">
        <v>2474.8000000000002</v>
      </c>
      <c r="V825" s="253">
        <v>2476.8000000000002</v>
      </c>
      <c r="W825" s="254">
        <v>98.91</v>
      </c>
      <c r="X825" s="253" t="s">
        <v>150</v>
      </c>
      <c r="Y825" s="253">
        <v>2580</v>
      </c>
      <c r="Z825" s="253">
        <v>2517</v>
      </c>
      <c r="AA825" s="253" t="s">
        <v>1100</v>
      </c>
      <c r="AB825" s="254" t="s">
        <v>6544</v>
      </c>
      <c r="AC825" s="251" t="s">
        <v>5745</v>
      </c>
      <c r="AD825" s="253" t="s">
        <v>5746</v>
      </c>
      <c r="AE825" s="253" t="s">
        <v>566</v>
      </c>
      <c r="AF825" s="253" t="s">
        <v>566</v>
      </c>
      <c r="AG825" s="254" t="s">
        <v>5747</v>
      </c>
      <c r="AH825" s="255" t="s">
        <v>5748</v>
      </c>
      <c r="AI825" s="253" t="s">
        <v>566</v>
      </c>
      <c r="AJ825" s="251">
        <v>8</v>
      </c>
      <c r="AK825" s="254" t="s">
        <v>566</v>
      </c>
      <c r="AL825" s="254">
        <v>9.6999999999999993</v>
      </c>
      <c r="AM825" s="254">
        <v>192</v>
      </c>
      <c r="AN825" s="254">
        <v>115</v>
      </c>
      <c r="AO825" s="254">
        <v>105</v>
      </c>
      <c r="AP825" s="254">
        <v>340.52</v>
      </c>
      <c r="AQ825" s="254">
        <v>340.41</v>
      </c>
      <c r="AR825" s="254">
        <v>147.82094278310001</v>
      </c>
      <c r="AS825" s="254">
        <v>378.48805599999997</v>
      </c>
      <c r="AT825" s="254">
        <v>0</v>
      </c>
      <c r="AU825" s="254">
        <v>135</v>
      </c>
      <c r="AV825" s="254">
        <v>235.11</v>
      </c>
      <c r="AW825" s="254" t="s">
        <v>4928</v>
      </c>
      <c r="AX825" s="254">
        <v>235</v>
      </c>
      <c r="AY825" s="254">
        <v>105.41</v>
      </c>
      <c r="AZ825" s="256">
        <v>2.4748755551000001</v>
      </c>
      <c r="BA825" s="254" t="s">
        <v>566</v>
      </c>
      <c r="BB825" s="254" t="s">
        <v>566</v>
      </c>
      <c r="BC825" s="254">
        <v>354.84284593220002</v>
      </c>
      <c r="BD825" s="254">
        <v>266.20064516129997</v>
      </c>
      <c r="BE825" s="257">
        <v>260.87663225810002</v>
      </c>
      <c r="BF825" s="254">
        <v>0.98</v>
      </c>
      <c r="BG825" s="254">
        <v>31</v>
      </c>
      <c r="BH825" s="254">
        <v>8252.2199999999993</v>
      </c>
      <c r="BI825" s="254" t="s">
        <v>430</v>
      </c>
      <c r="BJ825" s="254" t="s">
        <v>566</v>
      </c>
      <c r="BK825" s="254">
        <v>266.20064516129997</v>
      </c>
      <c r="BL825" s="254">
        <v>260.87663225810002</v>
      </c>
      <c r="BM825" s="254">
        <v>105</v>
      </c>
      <c r="BN825" s="254">
        <v>30</v>
      </c>
      <c r="BO825" s="256">
        <v>7986.0193548389998</v>
      </c>
      <c r="BP825" s="256" t="s">
        <v>566</v>
      </c>
      <c r="BQ825" s="251">
        <v>8</v>
      </c>
      <c r="BR825" s="251" t="s">
        <v>566</v>
      </c>
      <c r="BS825" s="251" t="s">
        <v>566</v>
      </c>
      <c r="BT825" s="255" t="s">
        <v>566</v>
      </c>
      <c r="BU825" s="258">
        <v>0</v>
      </c>
      <c r="BV825" s="254" t="s">
        <v>8229</v>
      </c>
      <c r="BW825" s="254" t="s">
        <v>1058</v>
      </c>
      <c r="BX825" s="259">
        <v>327.77</v>
      </c>
      <c r="BY825" s="259">
        <v>294</v>
      </c>
      <c r="BZ825" s="259">
        <v>3.1728901359999999</v>
      </c>
      <c r="CA825" s="251"/>
      <c r="CB825" s="251">
        <v>378.48805599999997</v>
      </c>
      <c r="CC825" s="260">
        <v>147.82094278310001</v>
      </c>
      <c r="CD825" s="260">
        <v>354.84284593220002</v>
      </c>
      <c r="CE825" s="254">
        <v>93.966213674100004</v>
      </c>
      <c r="CF825" s="254">
        <v>-5.5</v>
      </c>
      <c r="CG825" s="254">
        <v>1.014</v>
      </c>
      <c r="CH825" s="254">
        <v>2.8</v>
      </c>
      <c r="CI825" s="256">
        <v>0.8</v>
      </c>
      <c r="CJ825" s="256">
        <v>1.0205213639999999</v>
      </c>
      <c r="CK825" s="254">
        <v>80197.671391718803</v>
      </c>
      <c r="CL825" s="254">
        <v>2.7790108899999999E-2</v>
      </c>
      <c r="CM825" s="254">
        <v>5.8451217394999997</v>
      </c>
      <c r="CN825" s="254">
        <v>665.24919999999997</v>
      </c>
      <c r="CO825" s="254">
        <v>1</v>
      </c>
      <c r="CP825" s="254">
        <v>354.84060312719998</v>
      </c>
      <c r="CQ825" s="254">
        <v>10.248132783100001</v>
      </c>
      <c r="CR825" s="254">
        <v>2290</v>
      </c>
      <c r="CS825" s="254">
        <v>2291.06</v>
      </c>
      <c r="CT825" s="254">
        <v>84.83</v>
      </c>
      <c r="CU825" s="254">
        <v>232</v>
      </c>
      <c r="CV825" s="254">
        <v>-1.3405172413999999</v>
      </c>
      <c r="CW825" s="254">
        <v>0.11600000000000001</v>
      </c>
      <c r="CX825" s="253" t="s">
        <v>393</v>
      </c>
      <c r="CY825" s="253" t="s">
        <v>566</v>
      </c>
      <c r="CZ825" s="254" t="s">
        <v>566</v>
      </c>
      <c r="DA825" s="254">
        <v>-5.5</v>
      </c>
      <c r="DB825" s="254">
        <v>2.4748755551000001</v>
      </c>
      <c r="DC825" s="254">
        <v>260.87663226310002</v>
      </c>
      <c r="DD825" s="256">
        <v>5.0000039664155338E-9</v>
      </c>
      <c r="DE825" s="254">
        <v>354.84284593220002</v>
      </c>
      <c r="DF825" s="256">
        <v>93.966213674100004</v>
      </c>
      <c r="DG825" s="253"/>
      <c r="DH825" s="261" t="s">
        <v>689</v>
      </c>
      <c r="DI825" s="262" t="s">
        <v>689</v>
      </c>
      <c r="DJ825" s="261" t="s">
        <v>689</v>
      </c>
      <c r="DK825" s="254"/>
      <c r="DL825" s="254">
        <v>182.3</v>
      </c>
      <c r="DM825" s="263"/>
      <c r="DN825" s="264">
        <v>1289</v>
      </c>
      <c r="DO825" s="264">
        <v>1289</v>
      </c>
      <c r="DP825" s="264">
        <v>0</v>
      </c>
      <c r="DQ825" s="261"/>
      <c r="DR825" s="262"/>
      <c r="DS825" s="261"/>
      <c r="DT825" s="184"/>
      <c r="DU825" s="184"/>
      <c r="DV825" s="184"/>
      <c r="DW825" s="184"/>
      <c r="DX825" s="184"/>
      <c r="DY825" s="184"/>
      <c r="DZ825" s="184"/>
      <c r="EA825" s="265"/>
      <c r="EB825" s="265"/>
    </row>
    <row r="826" spans="1:132" s="2" customFormat="1" ht="15" customHeight="1" x14ac:dyDescent="0.2">
      <c r="A826" s="21" t="str">
        <f t="shared" si="12"/>
        <v>2216_Дружное (Кумалиягунское и Танеевское)</v>
      </c>
      <c r="B826" s="250">
        <v>100</v>
      </c>
      <c r="C826" s="251" t="s">
        <v>733</v>
      </c>
      <c r="D826" s="251" t="s">
        <v>568</v>
      </c>
      <c r="E826" s="251" t="s">
        <v>1585</v>
      </c>
      <c r="F826" s="251" t="s">
        <v>8</v>
      </c>
      <c r="G826" s="251" t="s">
        <v>1504</v>
      </c>
      <c r="H826" s="251" t="s">
        <v>1586</v>
      </c>
      <c r="I826" s="252" t="s">
        <v>6601</v>
      </c>
      <c r="J826" s="251" t="s">
        <v>60</v>
      </c>
      <c r="K826" s="251" t="s">
        <v>688</v>
      </c>
      <c r="L826" s="251" t="s">
        <v>566</v>
      </c>
      <c r="M826" s="251" t="s">
        <v>384</v>
      </c>
      <c r="N826" s="251" t="s">
        <v>32</v>
      </c>
      <c r="O826" s="251" t="s">
        <v>7</v>
      </c>
      <c r="P826" s="253" t="s">
        <v>5743</v>
      </c>
      <c r="Q826" s="253"/>
      <c r="R826" s="254"/>
      <c r="S826" s="253"/>
      <c r="T826" s="253">
        <v>2.4</v>
      </c>
      <c r="U826" s="253">
        <v>2389.6</v>
      </c>
      <c r="V826" s="253">
        <v>2392</v>
      </c>
      <c r="W826" s="254">
        <v>19.553999999999998</v>
      </c>
      <c r="X826" s="253" t="s">
        <v>150</v>
      </c>
      <c r="Y826" s="253">
        <v>2474</v>
      </c>
      <c r="Z826" s="253">
        <v>2389.8000000000002</v>
      </c>
      <c r="AA826" s="253" t="s">
        <v>1099</v>
      </c>
      <c r="AB826" s="254" t="s">
        <v>7227</v>
      </c>
      <c r="AC826" s="251" t="s">
        <v>5745</v>
      </c>
      <c r="AD826" s="253" t="s">
        <v>5746</v>
      </c>
      <c r="AE826" s="253" t="s">
        <v>415</v>
      </c>
      <c r="AF826" s="253">
        <v>2313</v>
      </c>
      <c r="AG826" s="254" t="s">
        <v>5747</v>
      </c>
      <c r="AH826" s="255" t="s">
        <v>5748</v>
      </c>
      <c r="AI826" s="253" t="s">
        <v>7228</v>
      </c>
      <c r="AJ826" s="251" t="s">
        <v>566</v>
      </c>
      <c r="AK826" s="254" t="s">
        <v>566</v>
      </c>
      <c r="AL826" s="254">
        <v>17</v>
      </c>
      <c r="AM826" s="254">
        <v>161</v>
      </c>
      <c r="AN826" s="254">
        <v>118</v>
      </c>
      <c r="AO826" s="254">
        <v>117</v>
      </c>
      <c r="AP826" s="254">
        <v>349.64</v>
      </c>
      <c r="AQ826" s="254">
        <v>350.14</v>
      </c>
      <c r="AR826" s="254">
        <v>149.29354077709999</v>
      </c>
      <c r="AS826" s="254">
        <v>376.73606960000001</v>
      </c>
      <c r="AT826" s="254">
        <v>0</v>
      </c>
      <c r="AU826" s="254">
        <v>215</v>
      </c>
      <c r="AV826" s="254">
        <v>233.3</v>
      </c>
      <c r="AW826" s="254" t="s">
        <v>4928</v>
      </c>
      <c r="AX826" s="254">
        <v>233.8</v>
      </c>
      <c r="AY826" s="254">
        <v>116.34</v>
      </c>
      <c r="AZ826" s="256">
        <v>2.8295818153000001</v>
      </c>
      <c r="BA826" s="254" t="s">
        <v>566</v>
      </c>
      <c r="BB826" s="254" t="s">
        <v>566</v>
      </c>
      <c r="BC826" s="254">
        <v>405.86409419829999</v>
      </c>
      <c r="BD826" s="254">
        <v>329.19354838710001</v>
      </c>
      <c r="BE826" s="257">
        <v>329.19354838710001</v>
      </c>
      <c r="BF826" s="254">
        <v>1</v>
      </c>
      <c r="BG826" s="254">
        <v>31</v>
      </c>
      <c r="BH826" s="254">
        <v>10205</v>
      </c>
      <c r="BI826" s="254" t="s">
        <v>430</v>
      </c>
      <c r="BJ826" s="254" t="s">
        <v>566</v>
      </c>
      <c r="BK826" s="254">
        <v>329.19354838710001</v>
      </c>
      <c r="BL826" s="254">
        <v>329.19354838710001</v>
      </c>
      <c r="BM826" s="254">
        <v>117</v>
      </c>
      <c r="BN826" s="254">
        <v>30</v>
      </c>
      <c r="BO826" s="256">
        <v>9875.8064516129998</v>
      </c>
      <c r="BP826" s="256" t="s">
        <v>566</v>
      </c>
      <c r="BQ826" s="251" t="s">
        <v>566</v>
      </c>
      <c r="BR826" s="251" t="s">
        <v>566</v>
      </c>
      <c r="BS826" s="251" t="s">
        <v>566</v>
      </c>
      <c r="BT826" s="255" t="s">
        <v>566</v>
      </c>
      <c r="BU826" s="258">
        <v>0</v>
      </c>
      <c r="BV826" s="254" t="s">
        <v>8230</v>
      </c>
      <c r="BW826" s="254" t="s">
        <v>1058</v>
      </c>
      <c r="BX826" s="259">
        <v>341.03</v>
      </c>
      <c r="BY826" s="259">
        <v>156</v>
      </c>
      <c r="BZ826" s="259">
        <v>1.448064606</v>
      </c>
      <c r="CA826" s="251"/>
      <c r="CB826" s="251">
        <v>376.73606960000001</v>
      </c>
      <c r="CC826" s="260">
        <v>149.29354077709999</v>
      </c>
      <c r="CD826" s="260">
        <v>405.86409419829999</v>
      </c>
      <c r="CE826" s="254">
        <v>76.670545811199986</v>
      </c>
      <c r="CF826" s="254">
        <v>2.16</v>
      </c>
      <c r="CG826" s="254">
        <v>1.014</v>
      </c>
      <c r="CH826" s="254">
        <v>2.8</v>
      </c>
      <c r="CI826" s="256">
        <v>0.8</v>
      </c>
      <c r="CJ826" s="256">
        <v>1.2620144058</v>
      </c>
      <c r="CK826" s="254">
        <v>99175.402079981999</v>
      </c>
      <c r="CL826" s="254">
        <v>2.75091656E-2</v>
      </c>
      <c r="CM826" s="254">
        <v>8.5451804041999999</v>
      </c>
      <c r="CN826" s="254">
        <v>663.61288000000002</v>
      </c>
      <c r="CO826" s="254">
        <v>1</v>
      </c>
      <c r="CP826" s="254">
        <v>405.86255501279999</v>
      </c>
      <c r="CQ826" s="254">
        <v>12.880135577100001</v>
      </c>
      <c r="CR826" s="254">
        <v>2290</v>
      </c>
      <c r="CS826" s="254">
        <v>2285.0459999999998</v>
      </c>
      <c r="CT826" s="254">
        <v>85</v>
      </c>
      <c r="CU826" s="254">
        <v>232</v>
      </c>
      <c r="CV826" s="254">
        <v>-0.56034482760000004</v>
      </c>
      <c r="CW826" s="254">
        <v>0.11600000000000001</v>
      </c>
      <c r="CX826" s="253" t="s">
        <v>393</v>
      </c>
      <c r="CY826" s="253" t="s">
        <v>566</v>
      </c>
      <c r="CZ826" s="254" t="s">
        <v>566</v>
      </c>
      <c r="DA826" s="254">
        <v>-5.5</v>
      </c>
      <c r="DB826" s="254">
        <v>12.475597260400001</v>
      </c>
      <c r="DC826" s="254">
        <v>1451.4109852749</v>
      </c>
      <c r="DD826" s="256">
        <v>1122.2174368878</v>
      </c>
      <c r="DE826" s="254">
        <v>1789.4506369443</v>
      </c>
      <c r="DF826" s="256">
        <v>1460.2570885571999</v>
      </c>
      <c r="DG826" s="253"/>
      <c r="DH826" s="261" t="s">
        <v>689</v>
      </c>
      <c r="DI826" s="262" t="s">
        <v>689</v>
      </c>
      <c r="DJ826" s="261" t="s">
        <v>689</v>
      </c>
      <c r="DK826" s="254"/>
      <c r="DL826" s="254">
        <v>144</v>
      </c>
      <c r="DM826" s="263"/>
      <c r="DN826" s="264">
        <v>2504</v>
      </c>
      <c r="DO826" s="264">
        <v>2506</v>
      </c>
      <c r="DP826" s="264">
        <v>0</v>
      </c>
      <c r="DQ826" s="261"/>
      <c r="DR826" s="262"/>
      <c r="DS826" s="261"/>
      <c r="DT826" s="184"/>
      <c r="DU826" s="184"/>
      <c r="DV826" s="184"/>
      <c r="DW826" s="184"/>
      <c r="DX826" s="184"/>
      <c r="DY826" s="184"/>
      <c r="DZ826" s="184"/>
      <c r="EA826" s="265"/>
      <c r="EB826" s="265"/>
    </row>
    <row r="827" spans="1:132" s="2" customFormat="1" ht="15" customHeight="1" x14ac:dyDescent="0.2">
      <c r="A827" s="21" t="str">
        <f t="shared" si="12"/>
        <v>2217_Дружное (Кумалиягунское и Танеевское)</v>
      </c>
      <c r="B827" s="250">
        <v>101</v>
      </c>
      <c r="C827" s="251" t="s">
        <v>733</v>
      </c>
      <c r="D827" s="251" t="s">
        <v>568</v>
      </c>
      <c r="E827" s="251" t="s">
        <v>1585</v>
      </c>
      <c r="F827" s="251" t="s">
        <v>8</v>
      </c>
      <c r="G827" s="251" t="s">
        <v>1504</v>
      </c>
      <c r="H827" s="251" t="s">
        <v>1586</v>
      </c>
      <c r="I827" s="252" t="s">
        <v>915</v>
      </c>
      <c r="J827" s="251" t="s">
        <v>60</v>
      </c>
      <c r="K827" s="251" t="s">
        <v>688</v>
      </c>
      <c r="L827" s="251" t="s">
        <v>566</v>
      </c>
      <c r="M827" s="251" t="s">
        <v>384</v>
      </c>
      <c r="N827" s="251" t="s">
        <v>32</v>
      </c>
      <c r="O827" s="251" t="s">
        <v>7</v>
      </c>
      <c r="P827" s="253" t="s">
        <v>5743</v>
      </c>
      <c r="Q827" s="253"/>
      <c r="R827" s="254"/>
      <c r="S827" s="253"/>
      <c r="T827" s="253">
        <v>21.8</v>
      </c>
      <c r="U827" s="253">
        <v>2413.1</v>
      </c>
      <c r="V827" s="253">
        <v>2430</v>
      </c>
      <c r="W827" s="254">
        <v>45.953000000000003</v>
      </c>
      <c r="X827" s="253" t="s">
        <v>150</v>
      </c>
      <c r="Y827" s="253">
        <v>2505</v>
      </c>
      <c r="Z827" s="253">
        <v>2424.8000000000002</v>
      </c>
      <c r="AA827" s="253" t="s">
        <v>1099</v>
      </c>
      <c r="AB827" s="254" t="s">
        <v>886</v>
      </c>
      <c r="AC827" s="251" t="s">
        <v>5745</v>
      </c>
      <c r="AD827" s="253" t="s">
        <v>5746</v>
      </c>
      <c r="AE827" s="253" t="s">
        <v>1062</v>
      </c>
      <c r="AF827" s="253">
        <v>2260</v>
      </c>
      <c r="AG827" s="254" t="s">
        <v>5747</v>
      </c>
      <c r="AH827" s="255" t="s">
        <v>5748</v>
      </c>
      <c r="AI827" s="253" t="s">
        <v>5764</v>
      </c>
      <c r="AJ827" s="251" t="s">
        <v>566</v>
      </c>
      <c r="AK827" s="254" t="s">
        <v>566</v>
      </c>
      <c r="AL827" s="254">
        <v>17</v>
      </c>
      <c r="AM827" s="254">
        <v>161</v>
      </c>
      <c r="AN827" s="254">
        <v>118</v>
      </c>
      <c r="AO827" s="254">
        <v>117</v>
      </c>
      <c r="AP827" s="254">
        <v>336.23</v>
      </c>
      <c r="AQ827" s="254">
        <v>337.03</v>
      </c>
      <c r="AR827" s="254">
        <v>173.1785526411</v>
      </c>
      <c r="AS827" s="254">
        <v>376.53619053329999</v>
      </c>
      <c r="AT827" s="254">
        <v>0</v>
      </c>
      <c r="AU827" s="254">
        <v>471</v>
      </c>
      <c r="AV827" s="254">
        <v>233.4</v>
      </c>
      <c r="AW827" s="254" t="s">
        <v>4928</v>
      </c>
      <c r="AX827" s="254">
        <v>234.2</v>
      </c>
      <c r="AY827" s="254">
        <v>102.83</v>
      </c>
      <c r="AZ827" s="256">
        <v>4.8001587336</v>
      </c>
      <c r="BA827" s="254" t="s">
        <v>566</v>
      </c>
      <c r="BB827" s="254" t="s">
        <v>566</v>
      </c>
      <c r="BC827" s="254">
        <v>687.07643508269996</v>
      </c>
      <c r="BD827" s="254">
        <v>493.60032258059999</v>
      </c>
      <c r="BE827" s="257">
        <v>493.60032258059999</v>
      </c>
      <c r="BF827" s="254">
        <v>1</v>
      </c>
      <c r="BG827" s="254">
        <v>31</v>
      </c>
      <c r="BH827" s="254">
        <v>15301.61</v>
      </c>
      <c r="BI827" s="254" t="s">
        <v>430</v>
      </c>
      <c r="BJ827" s="254" t="s">
        <v>566</v>
      </c>
      <c r="BK827" s="254">
        <v>493.60032258059999</v>
      </c>
      <c r="BL827" s="254">
        <v>493.60032258059999</v>
      </c>
      <c r="BM827" s="254">
        <v>117</v>
      </c>
      <c r="BN827" s="254">
        <v>30</v>
      </c>
      <c r="BO827" s="256">
        <v>14808.009677418</v>
      </c>
      <c r="BP827" s="256" t="s">
        <v>566</v>
      </c>
      <c r="BQ827" s="251" t="s">
        <v>566</v>
      </c>
      <c r="BR827" s="251" t="s">
        <v>566</v>
      </c>
      <c r="BS827" s="251" t="s">
        <v>566</v>
      </c>
      <c r="BT827" s="255" t="s">
        <v>566</v>
      </c>
      <c r="BU827" s="258">
        <v>0</v>
      </c>
      <c r="BV827" s="254" t="s">
        <v>8231</v>
      </c>
      <c r="BW827" s="254" t="s">
        <v>1058</v>
      </c>
      <c r="BX827" s="259">
        <v>331.07</v>
      </c>
      <c r="BY827" s="259">
        <v>465</v>
      </c>
      <c r="BZ827" s="259">
        <v>4.7609296610999996</v>
      </c>
      <c r="CA827" s="251"/>
      <c r="CB827" s="251">
        <v>376.53619053329999</v>
      </c>
      <c r="CC827" s="260">
        <v>173.1785526411</v>
      </c>
      <c r="CD827" s="260">
        <v>687.07643508269996</v>
      </c>
      <c r="CE827" s="254">
        <v>193.47611250209997</v>
      </c>
      <c r="CF827" s="254">
        <v>-2.37</v>
      </c>
      <c r="CG827" s="254">
        <v>1.014</v>
      </c>
      <c r="CH827" s="254">
        <v>2.8</v>
      </c>
      <c r="CI827" s="256">
        <v>0.8</v>
      </c>
      <c r="CJ827" s="256">
        <v>1.8922932143</v>
      </c>
      <c r="CK827" s="254">
        <v>148705.86224604791</v>
      </c>
      <c r="CL827" s="254">
        <v>2.7098522999999999E-2</v>
      </c>
      <c r="CM827" s="254">
        <v>19.0949910368</v>
      </c>
      <c r="CN827" s="254">
        <v>662.80115999999998</v>
      </c>
      <c r="CO827" s="254">
        <v>1</v>
      </c>
      <c r="CP827" s="254">
        <v>687.08340785600001</v>
      </c>
      <c r="CQ827" s="254">
        <v>36.671067907800001</v>
      </c>
      <c r="CR827" s="254">
        <v>2290</v>
      </c>
      <c r="CS827" s="254">
        <v>2282.1469999999999</v>
      </c>
      <c r="CT827" s="254">
        <v>85</v>
      </c>
      <c r="CU827" s="254">
        <v>232</v>
      </c>
      <c r="CV827" s="254">
        <v>-0.60344827590000005</v>
      </c>
      <c r="CW827" s="254">
        <v>0.11600000000000001</v>
      </c>
      <c r="CX827" s="253" t="s">
        <v>393</v>
      </c>
      <c r="CY827" s="253" t="s">
        <v>566</v>
      </c>
      <c r="CZ827" s="254" t="s">
        <v>566</v>
      </c>
      <c r="DA827" s="254">
        <v>-5.5</v>
      </c>
      <c r="DB827" s="254">
        <v>11.4866281756</v>
      </c>
      <c r="DC827" s="254">
        <v>1181.1699752969</v>
      </c>
      <c r="DD827" s="256">
        <v>687.56965271629997</v>
      </c>
      <c r="DE827" s="254">
        <v>1644.1521991279001</v>
      </c>
      <c r="DF827" s="256">
        <v>1150.5518765473</v>
      </c>
      <c r="DG827" s="253"/>
      <c r="DH827" s="261" t="s">
        <v>689</v>
      </c>
      <c r="DI827" s="262" t="s">
        <v>689</v>
      </c>
      <c r="DJ827" s="261" t="s">
        <v>689</v>
      </c>
      <c r="DK827" s="254"/>
      <c r="DL827" s="254">
        <v>144</v>
      </c>
      <c r="DM827" s="263"/>
      <c r="DN827" s="264">
        <v>996</v>
      </c>
      <c r="DO827" s="264">
        <v>1002</v>
      </c>
      <c r="DP827" s="264">
        <v>0</v>
      </c>
      <c r="DQ827" s="261"/>
      <c r="DR827" s="262"/>
      <c r="DS827" s="261"/>
      <c r="DT827" s="184"/>
      <c r="DU827" s="184"/>
      <c r="DV827" s="184"/>
      <c r="DW827" s="184"/>
      <c r="DX827" s="184"/>
      <c r="DY827" s="184"/>
      <c r="DZ827" s="184"/>
      <c r="EA827" s="265"/>
      <c r="EB827" s="265"/>
    </row>
    <row r="828" spans="1:132" s="2" customFormat="1" ht="15" customHeight="1" x14ac:dyDescent="0.2">
      <c r="A828" s="21" t="str">
        <f t="shared" si="12"/>
        <v>2218_Дружное (Кумалиягунское и Танеевское)</v>
      </c>
      <c r="B828" s="250">
        <v>102</v>
      </c>
      <c r="C828" s="251" t="s">
        <v>733</v>
      </c>
      <c r="D828" s="251" t="s">
        <v>568</v>
      </c>
      <c r="E828" s="251" t="s">
        <v>1585</v>
      </c>
      <c r="F828" s="251" t="s">
        <v>8</v>
      </c>
      <c r="G828" s="251" t="s">
        <v>1504</v>
      </c>
      <c r="H828" s="251" t="s">
        <v>1586</v>
      </c>
      <c r="I828" s="252" t="s">
        <v>921</v>
      </c>
      <c r="J828" s="251" t="s">
        <v>60</v>
      </c>
      <c r="K828" s="251" t="s">
        <v>688</v>
      </c>
      <c r="L828" s="251" t="s">
        <v>566</v>
      </c>
      <c r="M828" s="251" t="s">
        <v>384</v>
      </c>
      <c r="N828" s="251" t="s">
        <v>32</v>
      </c>
      <c r="O828" s="251" t="s">
        <v>7</v>
      </c>
      <c r="P828" s="253" t="s">
        <v>5743</v>
      </c>
      <c r="Q828" s="253"/>
      <c r="R828" s="254"/>
      <c r="S828" s="253"/>
      <c r="T828" s="253">
        <v>5</v>
      </c>
      <c r="U828" s="253">
        <v>2575.1999999999998</v>
      </c>
      <c r="V828" s="253">
        <v>2580.1999999999998</v>
      </c>
      <c r="W828" s="254">
        <v>215.37</v>
      </c>
      <c r="X828" s="253" t="s">
        <v>150</v>
      </c>
      <c r="Y828" s="253">
        <v>2647</v>
      </c>
      <c r="Z828" s="253">
        <v>2625.8</v>
      </c>
      <c r="AA828" s="253" t="s">
        <v>1099</v>
      </c>
      <c r="AB828" s="254" t="s">
        <v>7229</v>
      </c>
      <c r="AC828" s="251" t="s">
        <v>5745</v>
      </c>
      <c r="AD828" s="253" t="s">
        <v>5746</v>
      </c>
      <c r="AE828" s="253" t="s">
        <v>415</v>
      </c>
      <c r="AF828" s="253">
        <v>2405</v>
      </c>
      <c r="AG828" s="254" t="s">
        <v>5747</v>
      </c>
      <c r="AH828" s="255" t="s">
        <v>5748</v>
      </c>
      <c r="AI828" s="253" t="s">
        <v>5749</v>
      </c>
      <c r="AJ828" s="251" t="s">
        <v>566</v>
      </c>
      <c r="AK828" s="254" t="s">
        <v>566</v>
      </c>
      <c r="AL828" s="254">
        <v>17</v>
      </c>
      <c r="AM828" s="254">
        <v>161</v>
      </c>
      <c r="AN828" s="254">
        <v>118</v>
      </c>
      <c r="AO828" s="254">
        <v>117</v>
      </c>
      <c r="AP828" s="254">
        <v>329.53</v>
      </c>
      <c r="AQ828" s="254">
        <v>331.07</v>
      </c>
      <c r="AR828" s="254">
        <v>194.726908732</v>
      </c>
      <c r="AS828" s="254">
        <v>376.09197466670003</v>
      </c>
      <c r="AT828" s="254">
        <v>0</v>
      </c>
      <c r="AU828" s="254">
        <v>401</v>
      </c>
      <c r="AV828" s="254">
        <v>233.76</v>
      </c>
      <c r="AW828" s="254" t="s">
        <v>4928</v>
      </c>
      <c r="AX828" s="254">
        <v>235.3</v>
      </c>
      <c r="AY828" s="254">
        <v>95.77</v>
      </c>
      <c r="AZ828" s="256">
        <v>5.8774988464</v>
      </c>
      <c r="BA828" s="254" t="s">
        <v>566</v>
      </c>
      <c r="BB828" s="254" t="s">
        <v>566</v>
      </c>
      <c r="BC828" s="254">
        <v>836.5560169094</v>
      </c>
      <c r="BD828" s="254">
        <v>562.88806451610003</v>
      </c>
      <c r="BE828" s="257">
        <v>562.88806451610003</v>
      </c>
      <c r="BF828" s="254">
        <v>1</v>
      </c>
      <c r="BG828" s="254">
        <v>31</v>
      </c>
      <c r="BH828" s="254">
        <v>17449.53</v>
      </c>
      <c r="BI828" s="254" t="s">
        <v>430</v>
      </c>
      <c r="BJ828" s="254" t="s">
        <v>566</v>
      </c>
      <c r="BK828" s="254">
        <v>562.88806451610003</v>
      </c>
      <c r="BL828" s="254">
        <v>562.88806451610003</v>
      </c>
      <c r="BM828" s="254">
        <v>117</v>
      </c>
      <c r="BN828" s="254">
        <v>30</v>
      </c>
      <c r="BO828" s="256">
        <v>16886.641935483</v>
      </c>
      <c r="BP828" s="256" t="s">
        <v>566</v>
      </c>
      <c r="BQ828" s="251" t="s">
        <v>566</v>
      </c>
      <c r="BR828" s="251" t="s">
        <v>566</v>
      </c>
      <c r="BS828" s="251" t="s">
        <v>566</v>
      </c>
      <c r="BT828" s="255" t="s">
        <v>566</v>
      </c>
      <c r="BU828" s="258">
        <v>0</v>
      </c>
      <c r="BV828" s="254" t="s">
        <v>8232</v>
      </c>
      <c r="BW828" s="254" t="s">
        <v>566</v>
      </c>
      <c r="BX828" s="259" t="s">
        <v>566</v>
      </c>
      <c r="BY828" s="259" t="s">
        <v>566</v>
      </c>
      <c r="BZ828" s="259" t="s">
        <v>566</v>
      </c>
      <c r="CA828" s="251"/>
      <c r="CB828" s="251">
        <v>376.09197466670003</v>
      </c>
      <c r="CC828" s="260">
        <v>194.726908732</v>
      </c>
      <c r="CD828" s="260">
        <v>836.5560169094</v>
      </c>
      <c r="CE828" s="254">
        <v>273.66795239329997</v>
      </c>
      <c r="CF828" s="254">
        <v>2.57</v>
      </c>
      <c r="CG828" s="254">
        <v>1.014</v>
      </c>
      <c r="CH828" s="254">
        <v>2.8</v>
      </c>
      <c r="CI828" s="256">
        <v>0.8</v>
      </c>
      <c r="CJ828" s="256">
        <v>2.1579184943</v>
      </c>
      <c r="CK828" s="254">
        <v>169580.02487570819</v>
      </c>
      <c r="CL828" s="254">
        <v>2.6994388800000001E-2</v>
      </c>
      <c r="CM828" s="254">
        <v>26.4660986839</v>
      </c>
      <c r="CN828" s="254">
        <v>660.75239999999997</v>
      </c>
      <c r="CO828" s="254">
        <v>1</v>
      </c>
      <c r="CP828" s="254">
        <v>836.56105200670004</v>
      </c>
      <c r="CQ828" s="254">
        <v>57.921696065299997</v>
      </c>
      <c r="CR828" s="254">
        <v>2290</v>
      </c>
      <c r="CS828" s="254">
        <v>2274.83</v>
      </c>
      <c r="CT828" s="254">
        <v>85</v>
      </c>
      <c r="CU828" s="254">
        <v>232</v>
      </c>
      <c r="CV828" s="254">
        <v>-0.75862068969999996</v>
      </c>
      <c r="CW828" s="254">
        <v>0.11600000000000001</v>
      </c>
      <c r="CX828" s="253" t="s">
        <v>393</v>
      </c>
      <c r="CY828" s="253" t="s">
        <v>566</v>
      </c>
      <c r="CZ828" s="254" t="s">
        <v>566</v>
      </c>
      <c r="DA828" s="254">
        <v>-5.5</v>
      </c>
      <c r="DB828" s="254">
        <v>26.986273074500001</v>
      </c>
      <c r="DC828" s="254">
        <v>2584.4753723448998</v>
      </c>
      <c r="DD828" s="256">
        <v>2021.5873078287998</v>
      </c>
      <c r="DE828" s="254">
        <v>3841.0095355884</v>
      </c>
      <c r="DF828" s="256">
        <v>3278.1214710722998</v>
      </c>
      <c r="DG828" s="253"/>
      <c r="DH828" s="261" t="s">
        <v>689</v>
      </c>
      <c r="DI828" s="262" t="s">
        <v>689</v>
      </c>
      <c r="DJ828" s="261" t="s">
        <v>689</v>
      </c>
      <c r="DK828" s="254"/>
      <c r="DL828" s="254">
        <v>144</v>
      </c>
      <c r="DM828" s="263"/>
      <c r="DN828" s="264">
        <v>1290</v>
      </c>
      <c r="DO828" s="264">
        <v>1290</v>
      </c>
      <c r="DP828" s="264">
        <v>0</v>
      </c>
      <c r="DQ828" s="261"/>
      <c r="DR828" s="262"/>
      <c r="DS828" s="261"/>
      <c r="DT828" s="184"/>
      <c r="DU828" s="184"/>
      <c r="DV828" s="184"/>
      <c r="DW828" s="184"/>
      <c r="DX828" s="184"/>
      <c r="DY828" s="184"/>
      <c r="DZ828" s="184"/>
      <c r="EA828" s="265"/>
      <c r="EB828" s="265"/>
    </row>
    <row r="829" spans="1:132" s="2" customFormat="1" ht="15" customHeight="1" x14ac:dyDescent="0.2">
      <c r="A829" s="21" t="str">
        <f t="shared" si="12"/>
        <v>2219_Дружное (Кумалиягунское и Танеевское)</v>
      </c>
      <c r="B829" s="250">
        <v>103</v>
      </c>
      <c r="C829" s="251" t="s">
        <v>733</v>
      </c>
      <c r="D829" s="251" t="s">
        <v>568</v>
      </c>
      <c r="E829" s="251" t="s">
        <v>1585</v>
      </c>
      <c r="F829" s="251" t="s">
        <v>8</v>
      </c>
      <c r="G829" s="251" t="s">
        <v>1504</v>
      </c>
      <c r="H829" s="251" t="s">
        <v>1586</v>
      </c>
      <c r="I829" s="252" t="s">
        <v>1014</v>
      </c>
      <c r="J829" s="251" t="s">
        <v>61</v>
      </c>
      <c r="K829" s="251" t="s">
        <v>1593</v>
      </c>
      <c r="L829" s="251" t="s">
        <v>566</v>
      </c>
      <c r="M829" s="251" t="s">
        <v>384</v>
      </c>
      <c r="N829" s="251" t="s">
        <v>32</v>
      </c>
      <c r="O829" s="251" t="s">
        <v>7</v>
      </c>
      <c r="P829" s="253" t="s">
        <v>5743</v>
      </c>
      <c r="Q829" s="253"/>
      <c r="R829" s="254"/>
      <c r="S829" s="253"/>
      <c r="T829" s="253">
        <v>18.899999999999999</v>
      </c>
      <c r="U829" s="253">
        <v>2386.4</v>
      </c>
      <c r="V829" s="253">
        <v>2402.3000000000002</v>
      </c>
      <c r="W829" s="254">
        <v>17.006</v>
      </c>
      <c r="X829" s="253" t="s">
        <v>150</v>
      </c>
      <c r="Y829" s="253">
        <v>2470</v>
      </c>
      <c r="Z829" s="253">
        <v>2470</v>
      </c>
      <c r="AA829" s="253" t="s">
        <v>1099</v>
      </c>
      <c r="AB829" s="254" t="s">
        <v>1949</v>
      </c>
      <c r="AC829" s="251" t="s">
        <v>5745</v>
      </c>
      <c r="AD829" s="253" t="s">
        <v>5746</v>
      </c>
      <c r="AE829" s="253" t="s">
        <v>415</v>
      </c>
      <c r="AF829" s="253">
        <v>2240</v>
      </c>
      <c r="AG829" s="254" t="s">
        <v>5747</v>
      </c>
      <c r="AH829" s="255" t="s">
        <v>5748</v>
      </c>
      <c r="AI829" s="253" t="s">
        <v>5782</v>
      </c>
      <c r="AJ829" s="251" t="s">
        <v>566</v>
      </c>
      <c r="AK829" s="254" t="s">
        <v>566</v>
      </c>
      <c r="AL829" s="254">
        <v>17</v>
      </c>
      <c r="AM829" s="254">
        <v>161</v>
      </c>
      <c r="AN829" s="254">
        <v>91</v>
      </c>
      <c r="AO829" s="254">
        <v>90</v>
      </c>
      <c r="AP829" s="254">
        <v>326.45</v>
      </c>
      <c r="AQ829" s="254">
        <v>327.07</v>
      </c>
      <c r="AR829" s="254">
        <v>147.1628419962</v>
      </c>
      <c r="AS829" s="254">
        <v>378.66400773330002</v>
      </c>
      <c r="AT829" s="254">
        <v>0</v>
      </c>
      <c r="AU829" s="254">
        <v>257</v>
      </c>
      <c r="AV829" s="254">
        <v>236.28</v>
      </c>
      <c r="AW829" s="254" t="s">
        <v>4928</v>
      </c>
      <c r="AX829" s="254">
        <v>236.9</v>
      </c>
      <c r="AY829" s="254">
        <v>90.17</v>
      </c>
      <c r="AZ829" s="256">
        <v>2.3470637176000002</v>
      </c>
      <c r="BA829" s="254" t="s">
        <v>566</v>
      </c>
      <c r="BB829" s="254" t="s">
        <v>566</v>
      </c>
      <c r="BC829" s="254">
        <v>334.18433851729998</v>
      </c>
      <c r="BD829" s="254">
        <v>211.6347354138</v>
      </c>
      <c r="BE829" s="257">
        <v>211.6347354138</v>
      </c>
      <c r="BF829" s="254">
        <v>1</v>
      </c>
      <c r="BG829" s="254">
        <v>30.708333333333332</v>
      </c>
      <c r="BH829" s="254">
        <v>6498.95</v>
      </c>
      <c r="BI829" s="254" t="s">
        <v>430</v>
      </c>
      <c r="BJ829" s="254" t="s">
        <v>566</v>
      </c>
      <c r="BK829" s="254">
        <v>211.6347354138</v>
      </c>
      <c r="BL829" s="254">
        <v>211.6347354138</v>
      </c>
      <c r="BM829" s="254">
        <v>90</v>
      </c>
      <c r="BN829" s="254">
        <v>30</v>
      </c>
      <c r="BO829" s="256">
        <v>6349.0420624139997</v>
      </c>
      <c r="BP829" s="256" t="s">
        <v>566</v>
      </c>
      <c r="BQ829" s="251" t="s">
        <v>566</v>
      </c>
      <c r="BR829" s="251" t="s">
        <v>566</v>
      </c>
      <c r="BS829" s="251" t="s">
        <v>566</v>
      </c>
      <c r="BT829" s="255" t="s">
        <v>566</v>
      </c>
      <c r="BU829" s="258">
        <v>0</v>
      </c>
      <c r="BV829" s="254" t="s">
        <v>8233</v>
      </c>
      <c r="BW829" s="254" t="s">
        <v>1058</v>
      </c>
      <c r="BX829" s="259">
        <v>324.08</v>
      </c>
      <c r="BY829" s="259">
        <v>30</v>
      </c>
      <c r="BZ829" s="259">
        <v>0.3416856492</v>
      </c>
      <c r="CA829" s="251"/>
      <c r="CB829" s="251">
        <v>378.66400773330002</v>
      </c>
      <c r="CC829" s="260">
        <v>147.1628419962</v>
      </c>
      <c r="CD829" s="260">
        <v>334.18433851729998</v>
      </c>
      <c r="CE829" s="254">
        <v>122.54960310349998</v>
      </c>
      <c r="CF829" s="254">
        <v>8.9499999999999993</v>
      </c>
      <c r="CG829" s="254">
        <v>1.014</v>
      </c>
      <c r="CH829" s="254">
        <v>2.8</v>
      </c>
      <c r="CI829" s="256">
        <v>0.8</v>
      </c>
      <c r="CJ829" s="256">
        <v>0.81133450569999999</v>
      </c>
      <c r="CK829" s="254">
        <v>63758.722130462898</v>
      </c>
      <c r="CL829" s="254">
        <v>2.81556715E-2</v>
      </c>
      <c r="CM829" s="254">
        <v>3.59622734</v>
      </c>
      <c r="CN829" s="254">
        <v>663.43032000000005</v>
      </c>
      <c r="CO829" s="254">
        <v>1</v>
      </c>
      <c r="CP829" s="254">
        <v>334.18549593019998</v>
      </c>
      <c r="CQ829" s="254">
        <v>8.7553858629000008</v>
      </c>
      <c r="CR829" s="254">
        <v>2290</v>
      </c>
      <c r="CS829" s="254">
        <v>2283.8939999999998</v>
      </c>
      <c r="CT829" s="254">
        <v>85.5</v>
      </c>
      <c r="CU829" s="254">
        <v>232</v>
      </c>
      <c r="CV829" s="254">
        <v>-1.8448275862000001</v>
      </c>
      <c r="CW829" s="254">
        <v>0.11600000000000001</v>
      </c>
      <c r="CX829" s="253" t="s">
        <v>393</v>
      </c>
      <c r="CY829" s="253" t="s">
        <v>566</v>
      </c>
      <c r="CZ829" s="254" t="s">
        <v>566</v>
      </c>
      <c r="DA829" s="254">
        <v>-5.5</v>
      </c>
      <c r="DB829" s="254">
        <v>17.4405531343</v>
      </c>
      <c r="DC829" s="254">
        <v>1572.6146761197999</v>
      </c>
      <c r="DD829" s="256">
        <v>1360.979940706</v>
      </c>
      <c r="DE829" s="254">
        <v>2483.2558523471998</v>
      </c>
      <c r="DF829" s="256">
        <v>2271.6211169333997</v>
      </c>
      <c r="DG829" s="253"/>
      <c r="DH829" s="261" t="s">
        <v>689</v>
      </c>
      <c r="DI829" s="262" t="s">
        <v>689</v>
      </c>
      <c r="DJ829" s="261" t="s">
        <v>689</v>
      </c>
      <c r="DK829" s="254"/>
      <c r="DL829" s="254">
        <v>144</v>
      </c>
      <c r="DM829" s="263"/>
      <c r="DN829" s="264">
        <v>1043</v>
      </c>
      <c r="DO829" s="264">
        <v>1045</v>
      </c>
      <c r="DP829" s="264">
        <v>0</v>
      </c>
      <c r="DQ829" s="261"/>
      <c r="DR829" s="262"/>
      <c r="DS829" s="261"/>
      <c r="DT829" s="184"/>
      <c r="DU829" s="184"/>
      <c r="DV829" s="184"/>
      <c r="DW829" s="184"/>
      <c r="DX829" s="184"/>
      <c r="DY829" s="184"/>
      <c r="DZ829" s="184"/>
      <c r="EA829" s="265"/>
      <c r="EB829" s="265"/>
    </row>
    <row r="830" spans="1:132" s="2" customFormat="1" ht="15" customHeight="1" x14ac:dyDescent="0.2">
      <c r="A830" s="21" t="str">
        <f t="shared" si="12"/>
        <v>2220_Дружное (Кумалиягунское и Танеевское)</v>
      </c>
      <c r="B830" s="250">
        <v>104</v>
      </c>
      <c r="C830" s="251" t="s">
        <v>733</v>
      </c>
      <c r="D830" s="251" t="s">
        <v>568</v>
      </c>
      <c r="E830" s="251" t="s">
        <v>1585</v>
      </c>
      <c r="F830" s="251" t="s">
        <v>8</v>
      </c>
      <c r="G830" s="251" t="s">
        <v>1504</v>
      </c>
      <c r="H830" s="251" t="s">
        <v>1586</v>
      </c>
      <c r="I830" s="252" t="s">
        <v>918</v>
      </c>
      <c r="J830" s="251" t="s">
        <v>61</v>
      </c>
      <c r="K830" s="251" t="s">
        <v>1593</v>
      </c>
      <c r="L830" s="251" t="s">
        <v>566</v>
      </c>
      <c r="M830" s="251" t="s">
        <v>384</v>
      </c>
      <c r="N830" s="251" t="s">
        <v>32</v>
      </c>
      <c r="O830" s="251" t="s">
        <v>7</v>
      </c>
      <c r="P830" s="253" t="s">
        <v>5743</v>
      </c>
      <c r="Q830" s="253"/>
      <c r="R830" s="254"/>
      <c r="S830" s="253"/>
      <c r="T830" s="253">
        <v>18.600000000000001</v>
      </c>
      <c r="U830" s="253">
        <v>2413.1999999999998</v>
      </c>
      <c r="V830" s="253">
        <v>2431</v>
      </c>
      <c r="W830" s="254">
        <v>46.649000000000001</v>
      </c>
      <c r="X830" s="253" t="s">
        <v>150</v>
      </c>
      <c r="Y830" s="253">
        <v>2498</v>
      </c>
      <c r="Z830" s="253">
        <v>2489.1</v>
      </c>
      <c r="AA830" s="253" t="s">
        <v>1099</v>
      </c>
      <c r="AB830" s="254" t="s">
        <v>886</v>
      </c>
      <c r="AC830" s="251" t="s">
        <v>5745</v>
      </c>
      <c r="AD830" s="253" t="s">
        <v>5746</v>
      </c>
      <c r="AE830" s="253" t="s">
        <v>415</v>
      </c>
      <c r="AF830" s="253">
        <v>2275</v>
      </c>
      <c r="AG830" s="254" t="s">
        <v>5747</v>
      </c>
      <c r="AH830" s="255" t="s">
        <v>5748</v>
      </c>
      <c r="AI830" s="253" t="s">
        <v>5885</v>
      </c>
      <c r="AJ830" s="251" t="s">
        <v>566</v>
      </c>
      <c r="AK830" s="254" t="s">
        <v>566</v>
      </c>
      <c r="AL830" s="254">
        <v>17</v>
      </c>
      <c r="AM830" s="254">
        <v>161</v>
      </c>
      <c r="AN830" s="254">
        <v>91</v>
      </c>
      <c r="AO830" s="254">
        <v>90</v>
      </c>
      <c r="AP830" s="254">
        <v>328.49</v>
      </c>
      <c r="AQ830" s="254">
        <v>329.4</v>
      </c>
      <c r="AR830" s="254">
        <v>141.21324795480001</v>
      </c>
      <c r="AS830" s="254">
        <v>376.87314093330002</v>
      </c>
      <c r="AT830" s="254">
        <v>0</v>
      </c>
      <c r="AU830" s="254">
        <v>281</v>
      </c>
      <c r="AV830" s="254">
        <v>233.99</v>
      </c>
      <c r="AW830" s="254" t="s">
        <v>4928</v>
      </c>
      <c r="AX830" s="254">
        <v>234.9</v>
      </c>
      <c r="AY830" s="254">
        <v>94.5</v>
      </c>
      <c r="AZ830" s="256">
        <v>1.6139834163</v>
      </c>
      <c r="BA830" s="254" t="s">
        <v>566</v>
      </c>
      <c r="BB830" s="254" t="s">
        <v>566</v>
      </c>
      <c r="BC830" s="254">
        <v>230.61101993520001</v>
      </c>
      <c r="BD830" s="254">
        <v>152.5214328358</v>
      </c>
      <c r="BE830" s="257">
        <v>152.5214328358</v>
      </c>
      <c r="BF830" s="254">
        <v>1</v>
      </c>
      <c r="BG830" s="254">
        <v>30.708333333333332</v>
      </c>
      <c r="BH830" s="254">
        <v>4683.6790000000001</v>
      </c>
      <c r="BI830" s="254" t="s">
        <v>430</v>
      </c>
      <c r="BJ830" s="254" t="s">
        <v>566</v>
      </c>
      <c r="BK830" s="254">
        <v>152.5214328358</v>
      </c>
      <c r="BL830" s="254">
        <v>152.5214328358</v>
      </c>
      <c r="BM830" s="254">
        <v>90</v>
      </c>
      <c r="BN830" s="254">
        <v>30</v>
      </c>
      <c r="BO830" s="256">
        <v>4575.6429850739996</v>
      </c>
      <c r="BP830" s="256" t="s">
        <v>566</v>
      </c>
      <c r="BQ830" s="251" t="s">
        <v>566</v>
      </c>
      <c r="BR830" s="251" t="s">
        <v>566</v>
      </c>
      <c r="BS830" s="251" t="s">
        <v>566</v>
      </c>
      <c r="BT830" s="255" t="s">
        <v>566</v>
      </c>
      <c r="BU830" s="258">
        <v>0</v>
      </c>
      <c r="BV830" s="254" t="s">
        <v>7230</v>
      </c>
      <c r="BW830" s="254" t="s">
        <v>1058</v>
      </c>
      <c r="BX830" s="259">
        <v>323.5</v>
      </c>
      <c r="BY830" s="259">
        <v>78</v>
      </c>
      <c r="BZ830" s="259">
        <v>0.8714110155</v>
      </c>
      <c r="CA830" s="251"/>
      <c r="CB830" s="251">
        <v>376.87314093330002</v>
      </c>
      <c r="CC830" s="260">
        <v>141.21324795480001</v>
      </c>
      <c r="CD830" s="260">
        <v>230.61101993520001</v>
      </c>
      <c r="CE830" s="254">
        <v>78.089587099400006</v>
      </c>
      <c r="CF830" s="254">
        <v>5.18</v>
      </c>
      <c r="CG830" s="254">
        <v>1.014</v>
      </c>
      <c r="CH830" s="254">
        <v>2.8</v>
      </c>
      <c r="CI830" s="256">
        <v>0.8</v>
      </c>
      <c r="CJ830" s="256">
        <v>0.58471451330000002</v>
      </c>
      <c r="CK830" s="254">
        <v>45949.790029050797</v>
      </c>
      <c r="CL830" s="254">
        <v>2.88103374E-2</v>
      </c>
      <c r="CM830" s="254">
        <v>1.9383538687999999</v>
      </c>
      <c r="CN830" s="254">
        <v>662.63427999999999</v>
      </c>
      <c r="CO830" s="254">
        <v>1</v>
      </c>
      <c r="CP830" s="254">
        <v>230.6131448493</v>
      </c>
      <c r="CQ830" s="254">
        <v>4.3083784214999996</v>
      </c>
      <c r="CR830" s="254">
        <v>2290</v>
      </c>
      <c r="CS830" s="254">
        <v>2281.0509999999999</v>
      </c>
      <c r="CT830" s="254">
        <v>85.5</v>
      </c>
      <c r="CU830" s="254">
        <v>232</v>
      </c>
      <c r="CV830" s="254">
        <v>-0.85775862069999997</v>
      </c>
      <c r="CW830" s="254">
        <v>0.11600000000000001</v>
      </c>
      <c r="CX830" s="253" t="s">
        <v>393</v>
      </c>
      <c r="CY830" s="253" t="s">
        <v>566</v>
      </c>
      <c r="CZ830" s="254" t="s">
        <v>566</v>
      </c>
      <c r="DA830" s="254">
        <v>-5.5</v>
      </c>
      <c r="DB830" s="254">
        <v>9.2852530585000004</v>
      </c>
      <c r="DC830" s="254">
        <v>877.45641402829995</v>
      </c>
      <c r="DD830" s="256">
        <v>724.93498119249989</v>
      </c>
      <c r="DE830" s="254">
        <v>1326.706121359</v>
      </c>
      <c r="DF830" s="256">
        <v>1174.1846885232001</v>
      </c>
      <c r="DG830" s="253"/>
      <c r="DH830" s="261" t="s">
        <v>689</v>
      </c>
      <c r="DI830" s="262" t="s">
        <v>689</v>
      </c>
      <c r="DJ830" s="261" t="s">
        <v>689</v>
      </c>
      <c r="DK830" s="254"/>
      <c r="DL830" s="254">
        <v>144</v>
      </c>
      <c r="DM830" s="263"/>
      <c r="DN830" s="264">
        <v>1049</v>
      </c>
      <c r="DO830" s="264">
        <v>1049</v>
      </c>
      <c r="DP830" s="264">
        <v>0</v>
      </c>
      <c r="DQ830" s="261"/>
      <c r="DR830" s="262"/>
      <c r="DS830" s="261"/>
      <c r="DT830" s="184"/>
      <c r="DU830" s="184"/>
      <c r="DV830" s="184"/>
      <c r="DW830" s="184"/>
      <c r="DX830" s="184"/>
      <c r="DY830" s="184"/>
      <c r="DZ830" s="184"/>
      <c r="EA830" s="265"/>
      <c r="EB830" s="265"/>
    </row>
    <row r="831" spans="1:132" s="2" customFormat="1" ht="15" customHeight="1" x14ac:dyDescent="0.2">
      <c r="A831" s="21" t="str">
        <f t="shared" si="12"/>
        <v>2241_Дружное (Кумалиягунское и Танеевское)</v>
      </c>
      <c r="B831" s="250">
        <v>105</v>
      </c>
      <c r="C831" s="251" t="s">
        <v>733</v>
      </c>
      <c r="D831" s="251" t="s">
        <v>568</v>
      </c>
      <c r="E831" s="251" t="s">
        <v>1585</v>
      </c>
      <c r="F831" s="251" t="s">
        <v>6</v>
      </c>
      <c r="G831" s="251" t="s">
        <v>1504</v>
      </c>
      <c r="H831" s="251" t="s">
        <v>1586</v>
      </c>
      <c r="I831" s="252" t="s">
        <v>991</v>
      </c>
      <c r="J831" s="251" t="s">
        <v>25</v>
      </c>
      <c r="K831" s="251" t="s">
        <v>1593</v>
      </c>
      <c r="L831" s="251" t="s">
        <v>566</v>
      </c>
      <c r="M831" s="251" t="s">
        <v>397</v>
      </c>
      <c r="N831" s="251" t="s">
        <v>32</v>
      </c>
      <c r="O831" s="251" t="s">
        <v>7</v>
      </c>
      <c r="P831" s="253" t="s">
        <v>5743</v>
      </c>
      <c r="Q831" s="253"/>
      <c r="R831" s="254"/>
      <c r="S831" s="253"/>
      <c r="T831" s="253">
        <v>2</v>
      </c>
      <c r="U831" s="253">
        <v>2443</v>
      </c>
      <c r="V831" s="253">
        <v>2445</v>
      </c>
      <c r="W831" s="254">
        <v>63.465000000000003</v>
      </c>
      <c r="X831" s="253" t="s">
        <v>150</v>
      </c>
      <c r="Y831" s="253">
        <v>2520</v>
      </c>
      <c r="Z831" s="253">
        <v>2471.8000000000002</v>
      </c>
      <c r="AA831" s="253" t="s">
        <v>1099</v>
      </c>
      <c r="AB831" s="254" t="s">
        <v>7218</v>
      </c>
      <c r="AC831" s="251" t="s">
        <v>5745</v>
      </c>
      <c r="AD831" s="253" t="s">
        <v>5746</v>
      </c>
      <c r="AE831" s="253" t="s">
        <v>415</v>
      </c>
      <c r="AF831" s="253">
        <v>2339</v>
      </c>
      <c r="AG831" s="254" t="s">
        <v>5747</v>
      </c>
      <c r="AH831" s="255" t="s">
        <v>5748</v>
      </c>
      <c r="AI831" s="253" t="s">
        <v>5988</v>
      </c>
      <c r="AJ831" s="251" t="s">
        <v>566</v>
      </c>
      <c r="AK831" s="254">
        <v>0</v>
      </c>
      <c r="AL831" s="254">
        <v>9.6999999999999993</v>
      </c>
      <c r="AM831" s="254">
        <v>192</v>
      </c>
      <c r="AN831" s="254">
        <v>138</v>
      </c>
      <c r="AO831" s="254">
        <v>137</v>
      </c>
      <c r="AP831" s="254">
        <v>377.88</v>
      </c>
      <c r="AQ831" s="254">
        <v>377.86</v>
      </c>
      <c r="AR831" s="254">
        <v>123.0179827093</v>
      </c>
      <c r="AS831" s="254">
        <v>363.96572600000002</v>
      </c>
      <c r="AT831" s="254">
        <v>0</v>
      </c>
      <c r="AU831" s="254">
        <v>95</v>
      </c>
      <c r="AV831" s="254">
        <v>212.81</v>
      </c>
      <c r="AW831" s="254" t="s">
        <v>4928</v>
      </c>
      <c r="AX831" s="254">
        <v>212.8</v>
      </c>
      <c r="AY831" s="254">
        <v>165.07</v>
      </c>
      <c r="AZ831" s="256">
        <v>0.39814975860000001</v>
      </c>
      <c r="BA831" s="254" t="s">
        <v>566</v>
      </c>
      <c r="BB831" s="254" t="s">
        <v>566</v>
      </c>
      <c r="BC831" s="254">
        <v>78.8668030276</v>
      </c>
      <c r="BD831" s="254">
        <v>65.722580645199997</v>
      </c>
      <c r="BE831" s="257">
        <v>65.722580645199997</v>
      </c>
      <c r="BF831" s="254">
        <v>1</v>
      </c>
      <c r="BG831" s="254">
        <v>31</v>
      </c>
      <c r="BH831" s="254">
        <v>2037.4</v>
      </c>
      <c r="BI831" s="254" t="s">
        <v>430</v>
      </c>
      <c r="BJ831" s="254" t="s">
        <v>566</v>
      </c>
      <c r="BK831" s="254">
        <v>65.722580645199997</v>
      </c>
      <c r="BL831" s="254">
        <v>65.722580645199997</v>
      </c>
      <c r="BM831" s="254">
        <v>137</v>
      </c>
      <c r="BN831" s="254">
        <v>0</v>
      </c>
      <c r="BO831" s="256">
        <v>1971.677419356</v>
      </c>
      <c r="BP831" s="256" t="s">
        <v>566</v>
      </c>
      <c r="BQ831" s="251" t="s">
        <v>566</v>
      </c>
      <c r="BR831" s="251" t="s">
        <v>566</v>
      </c>
      <c r="BS831" s="251" t="s">
        <v>566</v>
      </c>
      <c r="BT831" s="255" t="s">
        <v>566</v>
      </c>
      <c r="BU831" s="258">
        <v>0</v>
      </c>
      <c r="BV831" s="254" t="s">
        <v>8234</v>
      </c>
      <c r="BW831" s="254" t="s">
        <v>1058</v>
      </c>
      <c r="BX831" s="259">
        <v>350.1</v>
      </c>
      <c r="BY831" s="259">
        <v>55</v>
      </c>
      <c r="BZ831" s="259">
        <v>0.40061184350000001</v>
      </c>
      <c r="CA831" s="251"/>
      <c r="CB831" s="251">
        <v>410.89326219999998</v>
      </c>
      <c r="CC831" s="260">
        <v>123.0179827093</v>
      </c>
      <c r="CD831" s="260">
        <v>78.8668030276</v>
      </c>
      <c r="CE831" s="254">
        <v>13.144222382400002</v>
      </c>
      <c r="CF831" s="254">
        <v>0.85</v>
      </c>
      <c r="CG831" s="254">
        <v>1.014</v>
      </c>
      <c r="CH831" s="254">
        <v>2.8</v>
      </c>
      <c r="CI831" s="256">
        <v>0.8</v>
      </c>
      <c r="CJ831" s="256">
        <v>0.2519576825</v>
      </c>
      <c r="CK831" s="254">
        <v>19800.094482887998</v>
      </c>
      <c r="CL831" s="254">
        <v>3.14241413E-2</v>
      </c>
      <c r="CM831" s="254">
        <v>0.3973925767</v>
      </c>
      <c r="CN831" s="254">
        <v>666.26980000000003</v>
      </c>
      <c r="CO831" s="254">
        <v>1</v>
      </c>
      <c r="CP831" s="254">
        <v>60.182492001200004</v>
      </c>
      <c r="CQ831" s="254">
        <v>0.3371057093</v>
      </c>
      <c r="CR831" s="254">
        <v>2290</v>
      </c>
      <c r="CS831" s="254">
        <v>2290.1350000000002</v>
      </c>
      <c r="CT831" s="254">
        <v>89.4</v>
      </c>
      <c r="CU831" s="254">
        <v>232</v>
      </c>
      <c r="CV831" s="254">
        <v>8.2715517241000001</v>
      </c>
      <c r="CW831" s="254">
        <v>0.11600000000000001</v>
      </c>
      <c r="CX831" s="253" t="s">
        <v>393</v>
      </c>
      <c r="CY831" s="253" t="s">
        <v>566</v>
      </c>
      <c r="CZ831" s="254" t="s">
        <v>566</v>
      </c>
      <c r="DA831" s="254">
        <v>-5.5</v>
      </c>
      <c r="DB831" s="254">
        <v>1.5233170782000001</v>
      </c>
      <c r="DC831" s="254">
        <v>251.4539500985</v>
      </c>
      <c r="DD831" s="256">
        <v>185.7313694533</v>
      </c>
      <c r="DE831" s="254">
        <v>301.7436162148</v>
      </c>
      <c r="DF831" s="256">
        <v>236.0210355696</v>
      </c>
      <c r="DG831" s="253"/>
      <c r="DH831" s="261" t="s">
        <v>689</v>
      </c>
      <c r="DI831" s="262" t="s">
        <v>689</v>
      </c>
      <c r="DJ831" s="261" t="s">
        <v>689</v>
      </c>
      <c r="DK831" s="254"/>
      <c r="DL831" s="254">
        <v>182.3</v>
      </c>
      <c r="DM831" s="263"/>
      <c r="DN831" s="264">
        <v>383</v>
      </c>
      <c r="DO831" s="264">
        <v>385</v>
      </c>
      <c r="DP831" s="264">
        <v>484.2</v>
      </c>
      <c r="DQ831" s="261"/>
      <c r="DR831" s="262"/>
      <c r="DS831" s="261"/>
      <c r="DT831" s="184"/>
      <c r="DU831" s="184"/>
      <c r="DV831" s="184"/>
      <c r="DW831" s="184"/>
      <c r="DX831" s="184"/>
      <c r="DY831" s="184"/>
      <c r="DZ831" s="184"/>
      <c r="EA831" s="265"/>
      <c r="EB831" s="265"/>
    </row>
    <row r="832" spans="1:132" s="2" customFormat="1" ht="15" customHeight="1" x14ac:dyDescent="0.2">
      <c r="A832" s="21" t="str">
        <f t="shared" si="12"/>
        <v>2242_Дружное (Кумалиягунское и Танеевское)</v>
      </c>
      <c r="B832" s="250">
        <v>106</v>
      </c>
      <c r="C832" s="251" t="s">
        <v>733</v>
      </c>
      <c r="D832" s="251" t="s">
        <v>568</v>
      </c>
      <c r="E832" s="251" t="s">
        <v>1585</v>
      </c>
      <c r="F832" s="251" t="s">
        <v>6</v>
      </c>
      <c r="G832" s="251" t="s">
        <v>1504</v>
      </c>
      <c r="H832" s="251" t="s">
        <v>1586</v>
      </c>
      <c r="I832" s="252" t="s">
        <v>899</v>
      </c>
      <c r="J832" s="251" t="s">
        <v>25</v>
      </c>
      <c r="K832" s="251" t="s">
        <v>1593</v>
      </c>
      <c r="L832" s="251" t="s">
        <v>566</v>
      </c>
      <c r="M832" s="251" t="s">
        <v>397</v>
      </c>
      <c r="N832" s="251" t="s">
        <v>32</v>
      </c>
      <c r="O832" s="251" t="s">
        <v>7</v>
      </c>
      <c r="P832" s="253" t="s">
        <v>5743</v>
      </c>
      <c r="Q832" s="253"/>
      <c r="R832" s="254"/>
      <c r="S832" s="253"/>
      <c r="T832" s="253">
        <v>20.6</v>
      </c>
      <c r="U832" s="253">
        <v>2599</v>
      </c>
      <c r="V832" s="253">
        <v>2619.6</v>
      </c>
      <c r="W832" s="254">
        <v>229.99700000000001</v>
      </c>
      <c r="X832" s="253" t="s">
        <v>150</v>
      </c>
      <c r="Y832" s="253">
        <v>2696</v>
      </c>
      <c r="Z832" s="253">
        <v>2604.9</v>
      </c>
      <c r="AA832" s="253" t="s">
        <v>1099</v>
      </c>
      <c r="AB832" s="254" t="s">
        <v>5954</v>
      </c>
      <c r="AC832" s="251" t="s">
        <v>5745</v>
      </c>
      <c r="AD832" s="253" t="s">
        <v>5746</v>
      </c>
      <c r="AE832" s="253" t="s">
        <v>415</v>
      </c>
      <c r="AF832" s="253">
        <v>2594</v>
      </c>
      <c r="AG832" s="254" t="s">
        <v>5747</v>
      </c>
      <c r="AH832" s="255" t="s">
        <v>5748</v>
      </c>
      <c r="AI832" s="253" t="s">
        <v>6324</v>
      </c>
      <c r="AJ832" s="251" t="s">
        <v>566</v>
      </c>
      <c r="AK832" s="254">
        <v>0</v>
      </c>
      <c r="AL832" s="254">
        <v>9.6999999999999993</v>
      </c>
      <c r="AM832" s="254">
        <v>192</v>
      </c>
      <c r="AN832" s="254">
        <v>138</v>
      </c>
      <c r="AO832" s="254">
        <v>137</v>
      </c>
      <c r="AP832" s="254">
        <v>373.65</v>
      </c>
      <c r="AQ832" s="254">
        <v>374.7</v>
      </c>
      <c r="AR832" s="254">
        <v>135.77384259159999</v>
      </c>
      <c r="AS832" s="254">
        <v>373.53744280000001</v>
      </c>
      <c r="AT832" s="254">
        <v>0.1</v>
      </c>
      <c r="AU832" s="254">
        <v>40</v>
      </c>
      <c r="AV832" s="254">
        <v>228.65</v>
      </c>
      <c r="AW832" s="254" t="s">
        <v>4928</v>
      </c>
      <c r="AX832" s="254">
        <v>229.7</v>
      </c>
      <c r="AY832" s="254">
        <v>145</v>
      </c>
      <c r="AZ832" s="256">
        <v>1.1327946606999999</v>
      </c>
      <c r="BA832" s="254" t="s">
        <v>566</v>
      </c>
      <c r="BB832" s="254" t="s">
        <v>566</v>
      </c>
      <c r="BC832" s="254">
        <v>197.10723515129999</v>
      </c>
      <c r="BD832" s="254">
        <v>205.31903225810001</v>
      </c>
      <c r="BE832" s="257">
        <v>164.25522580649999</v>
      </c>
      <c r="BF832" s="254">
        <v>0.8</v>
      </c>
      <c r="BG832" s="254">
        <v>31</v>
      </c>
      <c r="BH832" s="254">
        <v>6364.89</v>
      </c>
      <c r="BI832" s="254" t="s">
        <v>430</v>
      </c>
      <c r="BJ832" s="254" t="s">
        <v>566</v>
      </c>
      <c r="BK832" s="254">
        <v>205.31903225810001</v>
      </c>
      <c r="BL832" s="254">
        <v>164.25522580649999</v>
      </c>
      <c r="BM832" s="254">
        <v>137</v>
      </c>
      <c r="BN832" s="254">
        <v>30</v>
      </c>
      <c r="BO832" s="256">
        <v>6159.5709677430004</v>
      </c>
      <c r="BP832" s="256" t="s">
        <v>566</v>
      </c>
      <c r="BQ832" s="251" t="s">
        <v>566</v>
      </c>
      <c r="BR832" s="251" t="s">
        <v>566</v>
      </c>
      <c r="BS832" s="251" t="s">
        <v>566</v>
      </c>
      <c r="BT832" s="255" t="s">
        <v>566</v>
      </c>
      <c r="BU832" s="258">
        <v>0</v>
      </c>
      <c r="BV832" s="254" t="s">
        <v>7231</v>
      </c>
      <c r="BW832" s="254" t="s">
        <v>7094</v>
      </c>
      <c r="BX832" s="259">
        <v>347.8</v>
      </c>
      <c r="BY832" s="259">
        <v>240</v>
      </c>
      <c r="BZ832" s="259">
        <v>2.0142677297999998</v>
      </c>
      <c r="CA832" s="251"/>
      <c r="CB832" s="251">
        <v>402.65085116</v>
      </c>
      <c r="CC832" s="260">
        <v>135.77384259159999</v>
      </c>
      <c r="CD832" s="260">
        <v>197.10723515129999</v>
      </c>
      <c r="CE832" s="254">
        <v>32.852009344799995</v>
      </c>
      <c r="CF832" s="254">
        <v>-1.78</v>
      </c>
      <c r="CG832" s="254">
        <v>1.014</v>
      </c>
      <c r="CH832" s="254">
        <v>2.8</v>
      </c>
      <c r="CI832" s="256">
        <v>0.8</v>
      </c>
      <c r="CJ832" s="256">
        <v>0.78712228039999999</v>
      </c>
      <c r="CK832" s="254">
        <v>61856.004404209598</v>
      </c>
      <c r="CL832" s="254">
        <v>2.8209317099999999E-2</v>
      </c>
      <c r="CM832" s="254">
        <v>3.7803492800999998</v>
      </c>
      <c r="CN832" s="254">
        <v>663.32083999999998</v>
      </c>
      <c r="CO832" s="254">
        <v>1</v>
      </c>
      <c r="CP832" s="254">
        <v>164.12772535350001</v>
      </c>
      <c r="CQ832" s="254">
        <v>2.4533039915999999</v>
      </c>
      <c r="CR832" s="254">
        <v>2290</v>
      </c>
      <c r="CS832" s="254">
        <v>2279.6</v>
      </c>
      <c r="CT832" s="254">
        <v>89.4</v>
      </c>
      <c r="CU832" s="254">
        <v>232</v>
      </c>
      <c r="CV832" s="254">
        <v>1.4439655172000001</v>
      </c>
      <c r="CW832" s="254">
        <v>0.11600000000000001</v>
      </c>
      <c r="CX832" s="253" t="s">
        <v>393</v>
      </c>
      <c r="CY832" s="253" t="s">
        <v>566</v>
      </c>
      <c r="CZ832" s="254" t="s">
        <v>566</v>
      </c>
      <c r="DA832" s="254">
        <v>-5.5</v>
      </c>
      <c r="DB832" s="254">
        <v>3.0081823499999998</v>
      </c>
      <c r="DC832" s="254">
        <v>436.18644074999997</v>
      </c>
      <c r="DD832" s="256">
        <v>271.93121494349998</v>
      </c>
      <c r="DE832" s="254">
        <v>523.42628934449999</v>
      </c>
      <c r="DF832" s="256">
        <v>359.171063538</v>
      </c>
      <c r="DG832" s="253"/>
      <c r="DH832" s="261" t="s">
        <v>689</v>
      </c>
      <c r="DI832" s="262" t="s">
        <v>689</v>
      </c>
      <c r="DJ832" s="261" t="s">
        <v>689</v>
      </c>
      <c r="DK832" s="254"/>
      <c r="DL832" s="254">
        <v>182.3</v>
      </c>
      <c r="DM832" s="263"/>
      <c r="DN832" s="264">
        <v>2568</v>
      </c>
      <c r="DO832" s="264">
        <v>2568</v>
      </c>
      <c r="DP832" s="264">
        <v>715.6</v>
      </c>
      <c r="DQ832" s="261"/>
      <c r="DR832" s="262"/>
      <c r="DS832" s="261"/>
      <c r="DT832" s="184"/>
      <c r="DU832" s="184"/>
      <c r="DV832" s="184"/>
      <c r="DW832" s="184"/>
      <c r="DX832" s="184"/>
      <c r="DY832" s="184"/>
      <c r="DZ832" s="184"/>
      <c r="EA832" s="265"/>
      <c r="EB832" s="265"/>
    </row>
    <row r="833" spans="1:132" s="2" customFormat="1" ht="15" customHeight="1" x14ac:dyDescent="0.2">
      <c r="A833" s="21" t="str">
        <f t="shared" si="12"/>
        <v>2243_Дружное (Кумалиягунское и Танеевское)</v>
      </c>
      <c r="B833" s="250">
        <v>107</v>
      </c>
      <c r="C833" s="251" t="s">
        <v>733</v>
      </c>
      <c r="D833" s="251" t="s">
        <v>568</v>
      </c>
      <c r="E833" s="251" t="s">
        <v>1585</v>
      </c>
      <c r="F833" s="251" t="s">
        <v>6</v>
      </c>
      <c r="G833" s="251" t="s">
        <v>1504</v>
      </c>
      <c r="H833" s="251" t="s">
        <v>1586</v>
      </c>
      <c r="I833" s="252" t="s">
        <v>1073</v>
      </c>
      <c r="J833" s="251" t="s">
        <v>27</v>
      </c>
      <c r="K833" s="251" t="s">
        <v>688</v>
      </c>
      <c r="L833" s="251" t="s">
        <v>566</v>
      </c>
      <c r="M833" s="251" t="s">
        <v>397</v>
      </c>
      <c r="N833" s="251" t="s">
        <v>32</v>
      </c>
      <c r="O833" s="251" t="s">
        <v>7</v>
      </c>
      <c r="P833" s="253" t="s">
        <v>5743</v>
      </c>
      <c r="Q833" s="253"/>
      <c r="R833" s="254"/>
      <c r="S833" s="253"/>
      <c r="T833" s="253">
        <v>14.6</v>
      </c>
      <c r="U833" s="253">
        <v>2448.6</v>
      </c>
      <c r="V833" s="253">
        <v>2464.8000000000002</v>
      </c>
      <c r="W833" s="254">
        <v>86.852000000000004</v>
      </c>
      <c r="X833" s="253" t="s">
        <v>150</v>
      </c>
      <c r="Y833" s="253">
        <v>2558</v>
      </c>
      <c r="Z833" s="253">
        <v>2511.6</v>
      </c>
      <c r="AA833" s="253" t="s">
        <v>1099</v>
      </c>
      <c r="AB833" s="254" t="s">
        <v>1028</v>
      </c>
      <c r="AC833" s="251" t="s">
        <v>5745</v>
      </c>
      <c r="AD833" s="253" t="s">
        <v>5746</v>
      </c>
      <c r="AE833" s="253" t="s">
        <v>415</v>
      </c>
      <c r="AF833" s="253">
        <v>2399</v>
      </c>
      <c r="AG833" s="254" t="s">
        <v>5747</v>
      </c>
      <c r="AH833" s="255" t="s">
        <v>5748</v>
      </c>
      <c r="AI833" s="253" t="s">
        <v>5825</v>
      </c>
      <c r="AJ833" s="251">
        <v>12</v>
      </c>
      <c r="AK833" s="254">
        <v>0</v>
      </c>
      <c r="AL833" s="254">
        <v>9.6999999999999993</v>
      </c>
      <c r="AM833" s="254">
        <v>192</v>
      </c>
      <c r="AN833" s="254">
        <v>131</v>
      </c>
      <c r="AO833" s="254">
        <v>130</v>
      </c>
      <c r="AP833" s="254">
        <v>365.34</v>
      </c>
      <c r="AQ833" s="254">
        <v>366.93</v>
      </c>
      <c r="AR833" s="254">
        <v>111.919505981</v>
      </c>
      <c r="AS833" s="254">
        <v>347.02757813329998</v>
      </c>
      <c r="AT833" s="254">
        <v>0</v>
      </c>
      <c r="AU833" s="254">
        <v>489</v>
      </c>
      <c r="AV833" s="254">
        <v>186.15</v>
      </c>
      <c r="AW833" s="254" t="s">
        <v>5195</v>
      </c>
      <c r="AX833" s="254">
        <v>187.68</v>
      </c>
      <c r="AY833" s="254">
        <v>179.19</v>
      </c>
      <c r="AZ833" s="256">
        <v>1.4328080169999999</v>
      </c>
      <c r="BA833" s="254" t="s">
        <v>566</v>
      </c>
      <c r="BB833" s="254" t="s">
        <v>566</v>
      </c>
      <c r="BC833" s="254">
        <v>307.02019705049997</v>
      </c>
      <c r="BD833" s="254">
        <v>256.74486857139999</v>
      </c>
      <c r="BE833" s="257">
        <v>256.74486857139999</v>
      </c>
      <c r="BF833" s="254">
        <v>1</v>
      </c>
      <c r="BG833" s="254">
        <v>29.166666666666668</v>
      </c>
      <c r="BH833" s="254">
        <v>7488.3919999999998</v>
      </c>
      <c r="BI833" s="254" t="s">
        <v>430</v>
      </c>
      <c r="BJ833" s="254" t="s">
        <v>566</v>
      </c>
      <c r="BK833" s="254">
        <v>256.74486857139999</v>
      </c>
      <c r="BL833" s="254">
        <v>256.74486857139999</v>
      </c>
      <c r="BM833" s="254">
        <v>130</v>
      </c>
      <c r="BN833" s="254">
        <v>30</v>
      </c>
      <c r="BO833" s="256">
        <v>7702.3460571420001</v>
      </c>
      <c r="BP833" s="256" t="s">
        <v>566</v>
      </c>
      <c r="BQ833" s="251">
        <v>12</v>
      </c>
      <c r="BR833" s="251" t="s">
        <v>566</v>
      </c>
      <c r="BS833" s="251" t="s">
        <v>566</v>
      </c>
      <c r="BT833" s="255" t="s">
        <v>566</v>
      </c>
      <c r="BU833" s="258">
        <v>0</v>
      </c>
      <c r="BV833" s="254" t="s">
        <v>8235</v>
      </c>
      <c r="BW833" s="254" t="s">
        <v>7094</v>
      </c>
      <c r="BX833" s="259">
        <v>339.1</v>
      </c>
      <c r="BY833" s="259">
        <v>70</v>
      </c>
      <c r="BZ833" s="259">
        <v>0.4576659039</v>
      </c>
      <c r="CA833" s="251"/>
      <c r="CB833" s="251">
        <v>400.42867056</v>
      </c>
      <c r="CC833" s="260">
        <v>111.919505981</v>
      </c>
      <c r="CD833" s="260">
        <v>307.02019705049997</v>
      </c>
      <c r="CE833" s="254">
        <v>50.275328479099983</v>
      </c>
      <c r="CF833" s="254">
        <v>-6.2</v>
      </c>
      <c r="CG833" s="254">
        <v>1.014</v>
      </c>
      <c r="CH833" s="254">
        <v>2.8</v>
      </c>
      <c r="CI833" s="256">
        <v>0.8</v>
      </c>
      <c r="CJ833" s="256">
        <v>0.98427118130000002</v>
      </c>
      <c r="CK833" s="254">
        <v>77348.950783807406</v>
      </c>
      <c r="CL833" s="254">
        <v>2.7843214200000001E-2</v>
      </c>
      <c r="CM833" s="254">
        <v>5.4183952175999996</v>
      </c>
      <c r="CN833" s="254">
        <v>661.28944000000001</v>
      </c>
      <c r="CO833" s="254">
        <v>1</v>
      </c>
      <c r="CP833" s="254">
        <v>229.94635913600001</v>
      </c>
      <c r="CQ833" s="254">
        <v>4.3731750477000002</v>
      </c>
      <c r="CR833" s="254">
        <v>2290</v>
      </c>
      <c r="CS833" s="254">
        <v>2274.3000000000002</v>
      </c>
      <c r="CT833" s="254">
        <v>87.4</v>
      </c>
      <c r="CU833" s="254">
        <v>232</v>
      </c>
      <c r="CV833" s="254">
        <v>19.762931034499999</v>
      </c>
      <c r="CW833" s="254">
        <v>0.11600000000000001</v>
      </c>
      <c r="CX833" s="253" t="s">
        <v>393</v>
      </c>
      <c r="CY833" s="253" t="s">
        <v>566</v>
      </c>
      <c r="CZ833" s="254" t="s">
        <v>566</v>
      </c>
      <c r="DA833" s="254">
        <v>-5.5</v>
      </c>
      <c r="DB833" s="254">
        <v>0.98645037930000001</v>
      </c>
      <c r="DC833" s="254">
        <v>176.76204346680001</v>
      </c>
      <c r="DD833" s="256">
        <v>-79.982825104599982</v>
      </c>
      <c r="DE833" s="254">
        <v>211.3752758498</v>
      </c>
      <c r="DF833" s="256">
        <v>-45.369592721599986</v>
      </c>
      <c r="DG833" s="253"/>
      <c r="DH833" s="261" t="s">
        <v>689</v>
      </c>
      <c r="DI833" s="262" t="s">
        <v>689</v>
      </c>
      <c r="DJ833" s="261" t="s">
        <v>689</v>
      </c>
      <c r="DK833" s="254"/>
      <c r="DL833" s="254">
        <v>182.3</v>
      </c>
      <c r="DM833" s="263"/>
      <c r="DN833" s="264">
        <v>755</v>
      </c>
      <c r="DO833" s="264">
        <v>755</v>
      </c>
      <c r="DP833" s="264">
        <v>231.4</v>
      </c>
      <c r="DQ833" s="261"/>
      <c r="DR833" s="262"/>
      <c r="DS833" s="261"/>
      <c r="DT833" s="184"/>
      <c r="DU833" s="184"/>
      <c r="DV833" s="184"/>
      <c r="DW833" s="184"/>
      <c r="DX833" s="184"/>
      <c r="DY833" s="184"/>
      <c r="DZ833" s="184"/>
      <c r="EA833" s="265"/>
      <c r="EB833" s="265"/>
    </row>
    <row r="834" spans="1:132" s="2" customFormat="1" ht="15" customHeight="1" x14ac:dyDescent="0.2">
      <c r="A834" s="21" t="str">
        <f t="shared" si="12"/>
        <v>2244_Дружное (Кумалиягунское и Танеевское)</v>
      </c>
      <c r="B834" s="250">
        <v>108</v>
      </c>
      <c r="C834" s="251" t="s">
        <v>733</v>
      </c>
      <c r="D834" s="251" t="s">
        <v>568</v>
      </c>
      <c r="E834" s="251" t="s">
        <v>1585</v>
      </c>
      <c r="F834" s="251" t="s">
        <v>6</v>
      </c>
      <c r="G834" s="251" t="s">
        <v>1504</v>
      </c>
      <c r="H834" s="251" t="s">
        <v>1586</v>
      </c>
      <c r="I834" s="252" t="s">
        <v>965</v>
      </c>
      <c r="J834" s="251" t="s">
        <v>27</v>
      </c>
      <c r="K834" s="251" t="s">
        <v>688</v>
      </c>
      <c r="L834" s="251" t="s">
        <v>566</v>
      </c>
      <c r="M834" s="251" t="s">
        <v>397</v>
      </c>
      <c r="N834" s="251" t="s">
        <v>32</v>
      </c>
      <c r="O834" s="251" t="s">
        <v>7</v>
      </c>
      <c r="P834" s="253" t="s">
        <v>5743</v>
      </c>
      <c r="Q834" s="253"/>
      <c r="R834" s="254"/>
      <c r="S834" s="253"/>
      <c r="T834" s="253">
        <v>13.4</v>
      </c>
      <c r="U834" s="253">
        <v>2420</v>
      </c>
      <c r="V834" s="253">
        <v>2436.4</v>
      </c>
      <c r="W834" s="254">
        <v>65.06</v>
      </c>
      <c r="X834" s="253" t="s">
        <v>150</v>
      </c>
      <c r="Y834" s="253">
        <v>2487</v>
      </c>
      <c r="Z834" s="253">
        <v>1865</v>
      </c>
      <c r="AA834" s="253" t="s">
        <v>1100</v>
      </c>
      <c r="AB834" s="254" t="s">
        <v>7232</v>
      </c>
      <c r="AC834" s="251" t="s">
        <v>5745</v>
      </c>
      <c r="AD834" s="253" t="s">
        <v>5746</v>
      </c>
      <c r="AE834" s="253" t="s">
        <v>566</v>
      </c>
      <c r="AF834" s="253" t="s">
        <v>566</v>
      </c>
      <c r="AG834" s="254" t="s">
        <v>5747</v>
      </c>
      <c r="AH834" s="255" t="s">
        <v>6388</v>
      </c>
      <c r="AI834" s="253" t="s">
        <v>566</v>
      </c>
      <c r="AJ834" s="251" t="s">
        <v>566</v>
      </c>
      <c r="AK834" s="254" t="s">
        <v>566</v>
      </c>
      <c r="AL834" s="254" t="s">
        <v>566</v>
      </c>
      <c r="AM834" s="254" t="s">
        <v>566</v>
      </c>
      <c r="AN834" s="254" t="s">
        <v>566</v>
      </c>
      <c r="AO834" s="254" t="s">
        <v>566</v>
      </c>
      <c r="AP834" s="254" t="s">
        <v>566</v>
      </c>
      <c r="AQ834" s="254" t="s">
        <v>566</v>
      </c>
      <c r="AR834" s="254" t="s">
        <v>566</v>
      </c>
      <c r="AS834" s="254" t="s">
        <v>566</v>
      </c>
      <c r="AT834" s="254">
        <v>20</v>
      </c>
      <c r="AU834" s="254">
        <v>0</v>
      </c>
      <c r="AV834" s="254">
        <v>251.15</v>
      </c>
      <c r="AW834" s="254" t="s">
        <v>5111</v>
      </c>
      <c r="AX834" s="254">
        <v>253.35</v>
      </c>
      <c r="AY834" s="254" t="s">
        <v>566</v>
      </c>
      <c r="AZ834" s="256" t="s">
        <v>566</v>
      </c>
      <c r="BA834" s="254" t="s">
        <v>566</v>
      </c>
      <c r="BB834" s="254" t="s">
        <v>566</v>
      </c>
      <c r="BC834" s="254" t="s">
        <v>566</v>
      </c>
      <c r="BD834" s="254" t="s">
        <v>566</v>
      </c>
      <c r="BE834" s="257">
        <v>0</v>
      </c>
      <c r="BF834" s="254" t="s">
        <v>566</v>
      </c>
      <c r="BG834" s="254" t="s">
        <v>30</v>
      </c>
      <c r="BH834" s="254" t="s">
        <v>566</v>
      </c>
      <c r="BI834" s="254" t="s">
        <v>745</v>
      </c>
      <c r="BJ834" s="254" t="s">
        <v>1207</v>
      </c>
      <c r="BK834" s="254" t="s">
        <v>566</v>
      </c>
      <c r="BL834" s="254" t="s">
        <v>566</v>
      </c>
      <c r="BM834" s="254">
        <v>0</v>
      </c>
      <c r="BN834" s="254">
        <v>0</v>
      </c>
      <c r="BO834" s="256">
        <v>0</v>
      </c>
      <c r="BP834" s="256" t="s">
        <v>1207</v>
      </c>
      <c r="BQ834" s="251" t="s">
        <v>566</v>
      </c>
      <c r="BR834" s="251" t="s">
        <v>566</v>
      </c>
      <c r="BS834" s="251" t="s">
        <v>566</v>
      </c>
      <c r="BT834" s="255" t="s">
        <v>566</v>
      </c>
      <c r="BU834" s="258" t="s">
        <v>566</v>
      </c>
      <c r="BV834" s="254" t="s">
        <v>7233</v>
      </c>
      <c r="BW834" s="254" t="s">
        <v>7094</v>
      </c>
      <c r="BX834" s="259">
        <v>332.8</v>
      </c>
      <c r="BY834" s="259">
        <v>260</v>
      </c>
      <c r="BZ834" s="259">
        <v>3.1843233312999999</v>
      </c>
      <c r="CA834" s="251"/>
      <c r="CB834" s="251" t="s">
        <v>566</v>
      </c>
      <c r="CC834" s="260" t="s">
        <v>566</v>
      </c>
      <c r="CD834" s="260" t="s">
        <v>566</v>
      </c>
      <c r="CE834" s="254" t="s">
        <v>566</v>
      </c>
      <c r="CF834" s="254">
        <v>0.33</v>
      </c>
      <c r="CG834" s="254">
        <v>1.014</v>
      </c>
      <c r="CH834" s="254">
        <v>2.8</v>
      </c>
      <c r="CI834" s="256">
        <v>0.8</v>
      </c>
      <c r="CJ834" s="256" t="s">
        <v>566</v>
      </c>
      <c r="CK834" s="254" t="s">
        <v>566</v>
      </c>
      <c r="CL834" s="254" t="s">
        <v>566</v>
      </c>
      <c r="CM834" s="254" t="s">
        <v>566</v>
      </c>
      <c r="CN834" s="254">
        <v>659.38319999999999</v>
      </c>
      <c r="CO834" s="254">
        <v>1</v>
      </c>
      <c r="CP834" s="254" t="s">
        <v>566</v>
      </c>
      <c r="CQ834" s="254" t="s">
        <v>566</v>
      </c>
      <c r="CR834" s="254">
        <v>2290</v>
      </c>
      <c r="CS834" s="254">
        <v>2267.54</v>
      </c>
      <c r="CT834" s="254">
        <v>87.4</v>
      </c>
      <c r="CU834" s="254">
        <v>232</v>
      </c>
      <c r="CV834" s="254">
        <v>-8.2543103448000004</v>
      </c>
      <c r="CW834" s="254">
        <v>0.11600000000000001</v>
      </c>
      <c r="CX834" s="253" t="s">
        <v>393</v>
      </c>
      <c r="CY834" s="253" t="s">
        <v>566</v>
      </c>
      <c r="CZ834" s="254" t="s">
        <v>566</v>
      </c>
      <c r="DA834" s="254">
        <v>-5.5</v>
      </c>
      <c r="DB834" s="254" t="s">
        <v>566</v>
      </c>
      <c r="DC834" s="254" t="s">
        <v>566</v>
      </c>
      <c r="DD834" s="256" t="s">
        <v>566</v>
      </c>
      <c r="DE834" s="254" t="s">
        <v>566</v>
      </c>
      <c r="DF834" s="256" t="s">
        <v>566</v>
      </c>
      <c r="DG834" s="253"/>
      <c r="DH834" s="261" t="s">
        <v>689</v>
      </c>
      <c r="DI834" s="262" t="s">
        <v>689</v>
      </c>
      <c r="DJ834" s="261" t="s">
        <v>689</v>
      </c>
      <c r="DK834" s="254"/>
      <c r="DL834" s="254" t="s">
        <v>566</v>
      </c>
      <c r="DM834" s="263"/>
      <c r="DN834" s="264">
        <v>231</v>
      </c>
      <c r="DO834" s="264">
        <v>231</v>
      </c>
      <c r="DP834" s="264">
        <v>155.9</v>
      </c>
      <c r="DQ834" s="261"/>
      <c r="DR834" s="262"/>
      <c r="DS834" s="261"/>
      <c r="DT834" s="184"/>
      <c r="DU834" s="184"/>
      <c r="DV834" s="184"/>
      <c r="DW834" s="184"/>
      <c r="DX834" s="184"/>
      <c r="DY834" s="184"/>
      <c r="DZ834" s="184"/>
      <c r="EA834" s="265"/>
      <c r="EB834" s="265"/>
    </row>
    <row r="835" spans="1:132" s="2" customFormat="1" ht="15" customHeight="1" x14ac:dyDescent="0.2">
      <c r="A835" s="21" t="str">
        <f t="shared" si="12"/>
        <v>2245_Дружное (Кумалиягунское и Танеевское)</v>
      </c>
      <c r="B835" s="250">
        <v>109</v>
      </c>
      <c r="C835" s="251" t="s">
        <v>733</v>
      </c>
      <c r="D835" s="251" t="s">
        <v>568</v>
      </c>
      <c r="E835" s="251" t="s">
        <v>1585</v>
      </c>
      <c r="F835" s="251" t="s">
        <v>6</v>
      </c>
      <c r="G835" s="251" t="s">
        <v>1504</v>
      </c>
      <c r="H835" s="251" t="s">
        <v>1586</v>
      </c>
      <c r="I835" s="252" t="s">
        <v>868</v>
      </c>
      <c r="J835" s="251" t="s">
        <v>27</v>
      </c>
      <c r="K835" s="251" t="s">
        <v>688</v>
      </c>
      <c r="L835" s="251" t="s">
        <v>566</v>
      </c>
      <c r="M835" s="251" t="s">
        <v>397</v>
      </c>
      <c r="N835" s="251" t="s">
        <v>32</v>
      </c>
      <c r="O835" s="251" t="s">
        <v>7</v>
      </c>
      <c r="P835" s="253" t="s">
        <v>5743</v>
      </c>
      <c r="Q835" s="253"/>
      <c r="R835" s="254"/>
      <c r="S835" s="253"/>
      <c r="T835" s="253">
        <v>9.1999999999999993</v>
      </c>
      <c r="U835" s="253">
        <v>2504</v>
      </c>
      <c r="V835" s="253">
        <v>2513.1999999999998</v>
      </c>
      <c r="W835" s="254">
        <v>143.322</v>
      </c>
      <c r="X835" s="253" t="s">
        <v>150</v>
      </c>
      <c r="Y835" s="253">
        <v>2590</v>
      </c>
      <c r="Z835" s="253">
        <v>2548.4</v>
      </c>
      <c r="AA835" s="253" t="s">
        <v>1099</v>
      </c>
      <c r="AB835" s="254" t="s">
        <v>980</v>
      </c>
      <c r="AC835" s="251" t="s">
        <v>5745</v>
      </c>
      <c r="AD835" s="253" t="s">
        <v>5746</v>
      </c>
      <c r="AE835" s="253" t="s">
        <v>415</v>
      </c>
      <c r="AF835" s="253">
        <v>2350</v>
      </c>
      <c r="AG835" s="254" t="s">
        <v>5747</v>
      </c>
      <c r="AH835" s="255" t="s">
        <v>5841</v>
      </c>
      <c r="AI835" s="253" t="s">
        <v>5764</v>
      </c>
      <c r="AJ835" s="251" t="s">
        <v>566</v>
      </c>
      <c r="AK835" s="254" t="s">
        <v>566</v>
      </c>
      <c r="AL835" s="254">
        <v>9.6999999999999993</v>
      </c>
      <c r="AM835" s="254">
        <v>192</v>
      </c>
      <c r="AN835" s="254">
        <v>131</v>
      </c>
      <c r="AO835" s="254">
        <v>130</v>
      </c>
      <c r="AP835" s="254">
        <v>366.29</v>
      </c>
      <c r="AQ835" s="254">
        <v>367.99</v>
      </c>
      <c r="AR835" s="254">
        <v>132.27360995539999</v>
      </c>
      <c r="AS835" s="254">
        <v>368.46620613329998</v>
      </c>
      <c r="AT835" s="254">
        <v>0</v>
      </c>
      <c r="AU835" s="254">
        <v>325</v>
      </c>
      <c r="AV835" s="254">
        <v>222.2</v>
      </c>
      <c r="AW835" s="254" t="s">
        <v>4928</v>
      </c>
      <c r="AX835" s="254">
        <v>223.9</v>
      </c>
      <c r="AY835" s="254">
        <v>144.09</v>
      </c>
      <c r="AZ835" s="256">
        <v>1.3222112524</v>
      </c>
      <c r="BA835" s="254" t="s">
        <v>566</v>
      </c>
      <c r="BB835" s="254" t="s">
        <v>566</v>
      </c>
      <c r="BC835" s="254">
        <v>193.39482359530001</v>
      </c>
      <c r="BD835" s="254">
        <v>190.51741935480001</v>
      </c>
      <c r="BE835" s="257">
        <v>190.51741935480001</v>
      </c>
      <c r="BF835" s="254">
        <v>1</v>
      </c>
      <c r="BG835" s="254">
        <v>31</v>
      </c>
      <c r="BH835" s="254">
        <v>5906.04</v>
      </c>
      <c r="BI835" s="254" t="s">
        <v>430</v>
      </c>
      <c r="BJ835" s="254" t="s">
        <v>566</v>
      </c>
      <c r="BK835" s="254">
        <v>190.51741935480001</v>
      </c>
      <c r="BL835" s="254">
        <v>190.51741935480001</v>
      </c>
      <c r="BM835" s="254">
        <v>130</v>
      </c>
      <c r="BN835" s="254">
        <v>30</v>
      </c>
      <c r="BO835" s="256">
        <v>5715.5225806440003</v>
      </c>
      <c r="BP835" s="256" t="s">
        <v>566</v>
      </c>
      <c r="BQ835" s="251" t="s">
        <v>566</v>
      </c>
      <c r="BR835" s="251" t="s">
        <v>566</v>
      </c>
      <c r="BS835" s="251" t="s">
        <v>566</v>
      </c>
      <c r="BT835" s="255" t="s">
        <v>566</v>
      </c>
      <c r="BU835" s="258">
        <v>0</v>
      </c>
      <c r="BV835" s="254" t="s">
        <v>8236</v>
      </c>
      <c r="BW835" s="254" t="s">
        <v>7094</v>
      </c>
      <c r="BX835" s="259">
        <v>333.2</v>
      </c>
      <c r="BY835" s="259">
        <v>260</v>
      </c>
      <c r="BZ835" s="259">
        <v>2.3423423422999998</v>
      </c>
      <c r="CA835" s="251"/>
      <c r="CB835" s="251">
        <v>368.46620613329998</v>
      </c>
      <c r="CC835" s="260">
        <v>132.27360995539999</v>
      </c>
      <c r="CD835" s="260">
        <v>193.39482359530001</v>
      </c>
      <c r="CE835" s="254">
        <v>2.8774042404999989</v>
      </c>
      <c r="CF835" s="254">
        <v>-5.08</v>
      </c>
      <c r="CG835" s="254">
        <v>1.014</v>
      </c>
      <c r="CH835" s="254">
        <v>2.8</v>
      </c>
      <c r="CI835" s="256">
        <v>0.8</v>
      </c>
      <c r="CJ835" s="256">
        <v>0.730378007</v>
      </c>
      <c r="CK835" s="254">
        <v>57396.755678621499</v>
      </c>
      <c r="CL835" s="254">
        <v>2.83475602E-2</v>
      </c>
      <c r="CM835" s="254">
        <v>3.0893144518</v>
      </c>
      <c r="CN835" s="254">
        <v>660.98983999999996</v>
      </c>
      <c r="CO835" s="254">
        <v>1</v>
      </c>
      <c r="CP835" s="254">
        <v>193.3949112446</v>
      </c>
      <c r="CQ835" s="254">
        <v>3.1801530220999998</v>
      </c>
      <c r="CR835" s="254">
        <v>2290</v>
      </c>
      <c r="CS835" s="254">
        <v>2273.3000000000002</v>
      </c>
      <c r="CT835" s="254">
        <v>87.4</v>
      </c>
      <c r="CU835" s="254">
        <v>232</v>
      </c>
      <c r="CV835" s="254">
        <v>4.2241379309999996</v>
      </c>
      <c r="CW835" s="254">
        <v>0.11600000000000001</v>
      </c>
      <c r="CX835" s="253" t="s">
        <v>393</v>
      </c>
      <c r="CY835" s="253" t="s">
        <v>566</v>
      </c>
      <c r="CZ835" s="254" t="s">
        <v>566</v>
      </c>
      <c r="DA835" s="254">
        <v>-5.5</v>
      </c>
      <c r="DB835" s="254">
        <v>1.5693535426</v>
      </c>
      <c r="DC835" s="254">
        <v>226.12815195319999</v>
      </c>
      <c r="DD835" s="256">
        <v>35.610732598399977</v>
      </c>
      <c r="DE835" s="254">
        <v>229.54338875799999</v>
      </c>
      <c r="DF835" s="256">
        <v>39.02596940319998</v>
      </c>
      <c r="DG835" s="253"/>
      <c r="DH835" s="261" t="s">
        <v>689</v>
      </c>
      <c r="DI835" s="262" t="s">
        <v>689</v>
      </c>
      <c r="DJ835" s="261" t="s">
        <v>689</v>
      </c>
      <c r="DK835" s="254"/>
      <c r="DL835" s="254">
        <v>182.3</v>
      </c>
      <c r="DM835" s="263"/>
      <c r="DN835" s="264">
        <v>948</v>
      </c>
      <c r="DO835" s="264">
        <v>949</v>
      </c>
      <c r="DP835" s="264">
        <v>0</v>
      </c>
      <c r="DQ835" s="261"/>
      <c r="DR835" s="262"/>
      <c r="DS835" s="261"/>
      <c r="DT835" s="184"/>
      <c r="DU835" s="184"/>
      <c r="DV835" s="184"/>
      <c r="DW835" s="184"/>
      <c r="DX835" s="184"/>
      <c r="DY835" s="184"/>
      <c r="DZ835" s="184"/>
      <c r="EA835" s="265"/>
      <c r="EB835" s="265"/>
    </row>
    <row r="836" spans="1:132" s="2" customFormat="1" ht="15" customHeight="1" x14ac:dyDescent="0.2">
      <c r="A836" s="21" t="str">
        <f t="shared" si="12"/>
        <v>2246_Дружное (Кумалиягунское и Танеевское)</v>
      </c>
      <c r="B836" s="250">
        <v>110</v>
      </c>
      <c r="C836" s="251" t="s">
        <v>733</v>
      </c>
      <c r="D836" s="251" t="s">
        <v>568</v>
      </c>
      <c r="E836" s="251" t="s">
        <v>1585</v>
      </c>
      <c r="F836" s="251" t="s">
        <v>6</v>
      </c>
      <c r="G836" s="251" t="s">
        <v>1504</v>
      </c>
      <c r="H836" s="251" t="s">
        <v>1586</v>
      </c>
      <c r="I836" s="252" t="s">
        <v>988</v>
      </c>
      <c r="J836" s="251" t="s">
        <v>43</v>
      </c>
      <c r="K836" s="251" t="s">
        <v>1593</v>
      </c>
      <c r="L836" s="251" t="s">
        <v>566</v>
      </c>
      <c r="M836" s="251" t="s">
        <v>397</v>
      </c>
      <c r="N836" s="251" t="s">
        <v>32</v>
      </c>
      <c r="O836" s="251" t="s">
        <v>7</v>
      </c>
      <c r="P836" s="253" t="s">
        <v>5743</v>
      </c>
      <c r="Q836" s="253"/>
      <c r="R836" s="254"/>
      <c r="S836" s="253"/>
      <c r="T836" s="253">
        <v>17</v>
      </c>
      <c r="U836" s="253">
        <v>2435</v>
      </c>
      <c r="V836" s="253">
        <v>2452</v>
      </c>
      <c r="W836" s="254">
        <v>58.578000000000003</v>
      </c>
      <c r="X836" s="253" t="s">
        <v>150</v>
      </c>
      <c r="Y836" s="253">
        <v>2529</v>
      </c>
      <c r="Z836" s="253">
        <v>2452.5</v>
      </c>
      <c r="AA836" s="253" t="s">
        <v>1099</v>
      </c>
      <c r="AB836" s="254" t="s">
        <v>1479</v>
      </c>
      <c r="AC836" s="251" t="s">
        <v>5745</v>
      </c>
      <c r="AD836" s="253" t="s">
        <v>5746</v>
      </c>
      <c r="AE836" s="253" t="s">
        <v>415</v>
      </c>
      <c r="AF836" s="253">
        <v>2428</v>
      </c>
      <c r="AG836" s="254" t="s">
        <v>5747</v>
      </c>
      <c r="AH836" s="255" t="s">
        <v>5748</v>
      </c>
      <c r="AI836" s="253" t="s">
        <v>5768</v>
      </c>
      <c r="AJ836" s="251">
        <v>8</v>
      </c>
      <c r="AK836" s="254" t="s">
        <v>566</v>
      </c>
      <c r="AL836" s="254">
        <v>9.6999999999999993</v>
      </c>
      <c r="AM836" s="254">
        <v>192</v>
      </c>
      <c r="AN836" s="254">
        <v>114</v>
      </c>
      <c r="AO836" s="254">
        <v>104</v>
      </c>
      <c r="AP836" s="254">
        <v>336.56</v>
      </c>
      <c r="AQ836" s="254">
        <v>336.61</v>
      </c>
      <c r="AR836" s="254">
        <v>142.78457660999999</v>
      </c>
      <c r="AS836" s="254">
        <v>369.83374053329999</v>
      </c>
      <c r="AT836" s="254">
        <v>0</v>
      </c>
      <c r="AU836" s="254">
        <v>142</v>
      </c>
      <c r="AV836" s="254">
        <v>222.05</v>
      </c>
      <c r="AW836" s="254" t="s">
        <v>4928</v>
      </c>
      <c r="AX836" s="254">
        <v>222.1</v>
      </c>
      <c r="AY836" s="254">
        <v>114.51</v>
      </c>
      <c r="AZ836" s="256">
        <v>2.8015020522</v>
      </c>
      <c r="BA836" s="254" t="s">
        <v>566</v>
      </c>
      <c r="BB836" s="254" t="s">
        <v>566</v>
      </c>
      <c r="BC836" s="254">
        <v>414.01645238579999</v>
      </c>
      <c r="BD836" s="254">
        <v>320.8</v>
      </c>
      <c r="BE836" s="257">
        <v>320.8</v>
      </c>
      <c r="BF836" s="254">
        <v>1</v>
      </c>
      <c r="BG836" s="254">
        <v>31</v>
      </c>
      <c r="BH836" s="254">
        <v>9944.7999999999993</v>
      </c>
      <c r="BI836" s="254" t="s">
        <v>430</v>
      </c>
      <c r="BJ836" s="254" t="s">
        <v>566</v>
      </c>
      <c r="BK836" s="254">
        <v>320.8</v>
      </c>
      <c r="BL836" s="254">
        <v>320.8</v>
      </c>
      <c r="BM836" s="254">
        <v>104</v>
      </c>
      <c r="BN836" s="254">
        <v>30</v>
      </c>
      <c r="BO836" s="256">
        <v>9624</v>
      </c>
      <c r="BP836" s="256" t="s">
        <v>566</v>
      </c>
      <c r="BQ836" s="251">
        <v>8</v>
      </c>
      <c r="BR836" s="251" t="s">
        <v>566</v>
      </c>
      <c r="BS836" s="251" t="s">
        <v>566</v>
      </c>
      <c r="BT836" s="255" t="s">
        <v>566</v>
      </c>
      <c r="BU836" s="258">
        <v>0</v>
      </c>
      <c r="BV836" s="254" t="s">
        <v>8237</v>
      </c>
      <c r="BW836" s="254" t="s">
        <v>1058</v>
      </c>
      <c r="BX836" s="259">
        <v>326.32</v>
      </c>
      <c r="BY836" s="259">
        <v>260</v>
      </c>
      <c r="BZ836" s="259">
        <v>2.4935264217999999</v>
      </c>
      <c r="CA836" s="251"/>
      <c r="CB836" s="251">
        <v>369.83374053329999</v>
      </c>
      <c r="CC836" s="260">
        <v>142.78457660999999</v>
      </c>
      <c r="CD836" s="260">
        <v>414.01645238579999</v>
      </c>
      <c r="CE836" s="254">
        <v>93.216452385799982</v>
      </c>
      <c r="CF836" s="254">
        <v>-5.5</v>
      </c>
      <c r="CG836" s="254">
        <v>1.014</v>
      </c>
      <c r="CH836" s="254">
        <v>2.8</v>
      </c>
      <c r="CI836" s="256">
        <v>0.8</v>
      </c>
      <c r="CJ836" s="256">
        <v>1.2298364393000001</v>
      </c>
      <c r="CK836" s="254">
        <v>96646.696580597301</v>
      </c>
      <c r="CL836" s="254">
        <v>2.75406539E-2</v>
      </c>
      <c r="CM836" s="254">
        <v>8.4438185355000002</v>
      </c>
      <c r="CN836" s="254">
        <v>665.39815999999996</v>
      </c>
      <c r="CO836" s="254">
        <v>1</v>
      </c>
      <c r="CP836" s="254">
        <v>414.01769854809999</v>
      </c>
      <c r="CQ836" s="254">
        <v>13.9200268767</v>
      </c>
      <c r="CR836" s="254">
        <v>2290</v>
      </c>
      <c r="CS836" s="254">
        <v>2289.5230000000001</v>
      </c>
      <c r="CT836" s="254">
        <v>86.9</v>
      </c>
      <c r="CU836" s="254">
        <v>232</v>
      </c>
      <c r="CV836" s="254">
        <v>4.2887931033999998</v>
      </c>
      <c r="CW836" s="254">
        <v>0.11600000000000001</v>
      </c>
      <c r="CX836" s="253" t="s">
        <v>393</v>
      </c>
      <c r="CY836" s="253" t="s">
        <v>566</v>
      </c>
      <c r="CZ836" s="254" t="s">
        <v>566</v>
      </c>
      <c r="DA836" s="254">
        <v>-5.5</v>
      </c>
      <c r="DB836" s="254">
        <v>2.8015020522</v>
      </c>
      <c r="DC836" s="254">
        <v>320.79999999739999</v>
      </c>
      <c r="DD836" s="256">
        <v>-2.6000179786933586E-9</v>
      </c>
      <c r="DE836" s="254">
        <v>414.01645238579999</v>
      </c>
      <c r="DF836" s="256">
        <v>93.216452385799982</v>
      </c>
      <c r="DG836" s="253"/>
      <c r="DH836" s="261" t="s">
        <v>689</v>
      </c>
      <c r="DI836" s="262" t="s">
        <v>689</v>
      </c>
      <c r="DJ836" s="261" t="s">
        <v>689</v>
      </c>
      <c r="DK836" s="254"/>
      <c r="DL836" s="254">
        <v>182.3</v>
      </c>
      <c r="DM836" s="263"/>
      <c r="DN836" s="264">
        <v>1214</v>
      </c>
      <c r="DO836" s="264">
        <v>1239</v>
      </c>
      <c r="DP836" s="264">
        <v>0</v>
      </c>
      <c r="DQ836" s="261"/>
      <c r="DR836" s="262"/>
      <c r="DS836" s="261"/>
      <c r="DT836" s="184"/>
      <c r="DU836" s="184"/>
      <c r="DV836" s="184"/>
      <c r="DW836" s="184"/>
      <c r="DX836" s="184"/>
      <c r="DY836" s="184"/>
      <c r="DZ836" s="184"/>
      <c r="EA836" s="265"/>
      <c r="EB836" s="265"/>
    </row>
    <row r="837" spans="1:132" s="2" customFormat="1" ht="15" customHeight="1" x14ac:dyDescent="0.2">
      <c r="A837" s="21" t="str">
        <f t="shared" si="12"/>
        <v>2247_Дружное (Кумалиягунское и Танеевское)</v>
      </c>
      <c r="B837" s="250">
        <v>111</v>
      </c>
      <c r="C837" s="251" t="s">
        <v>733</v>
      </c>
      <c r="D837" s="251" t="s">
        <v>568</v>
      </c>
      <c r="E837" s="251" t="s">
        <v>1585</v>
      </c>
      <c r="F837" s="251" t="s">
        <v>6</v>
      </c>
      <c r="G837" s="251" t="s">
        <v>1504</v>
      </c>
      <c r="H837" s="251" t="s">
        <v>1586</v>
      </c>
      <c r="I837" s="252" t="s">
        <v>984</v>
      </c>
      <c r="J837" s="251" t="s">
        <v>43</v>
      </c>
      <c r="K837" s="251" t="s">
        <v>1593</v>
      </c>
      <c r="L837" s="251" t="s">
        <v>566</v>
      </c>
      <c r="M837" s="251" t="s">
        <v>397</v>
      </c>
      <c r="N837" s="251" t="s">
        <v>32</v>
      </c>
      <c r="O837" s="251" t="s">
        <v>7</v>
      </c>
      <c r="P837" s="253" t="s">
        <v>5743</v>
      </c>
      <c r="Q837" s="253"/>
      <c r="R837" s="254"/>
      <c r="S837" s="253"/>
      <c r="T837" s="253">
        <v>12.7</v>
      </c>
      <c r="U837" s="253">
        <v>2440</v>
      </c>
      <c r="V837" s="253">
        <v>2448.8000000000002</v>
      </c>
      <c r="W837" s="254">
        <v>71.66</v>
      </c>
      <c r="X837" s="253" t="s">
        <v>150</v>
      </c>
      <c r="Y837" s="253">
        <v>2528</v>
      </c>
      <c r="Z837" s="253">
        <v>2491.8000000000002</v>
      </c>
      <c r="AA837" s="253" t="s">
        <v>1100</v>
      </c>
      <c r="AB837" s="254" t="s">
        <v>978</v>
      </c>
      <c r="AC837" s="251" t="s">
        <v>5745</v>
      </c>
      <c r="AD837" s="253" t="s">
        <v>5746</v>
      </c>
      <c r="AE837" s="253" t="s">
        <v>566</v>
      </c>
      <c r="AF837" s="253" t="s">
        <v>566</v>
      </c>
      <c r="AG837" s="254" t="s">
        <v>5747</v>
      </c>
      <c r="AH837" s="255" t="s">
        <v>5748</v>
      </c>
      <c r="AI837" s="253" t="s">
        <v>566</v>
      </c>
      <c r="AJ837" s="251" t="s">
        <v>566</v>
      </c>
      <c r="AK837" s="254" t="s">
        <v>566</v>
      </c>
      <c r="AL837" s="254">
        <v>9.6999999999999993</v>
      </c>
      <c r="AM837" s="254">
        <v>192</v>
      </c>
      <c r="AN837" s="254">
        <v>114</v>
      </c>
      <c r="AO837" s="254">
        <v>113</v>
      </c>
      <c r="AP837" s="254">
        <v>348.76</v>
      </c>
      <c r="AQ837" s="254">
        <v>349.62</v>
      </c>
      <c r="AR837" s="254">
        <v>133.01130885660001</v>
      </c>
      <c r="AS837" s="254">
        <v>367.26641066669998</v>
      </c>
      <c r="AT837" s="254">
        <v>0</v>
      </c>
      <c r="AU837" s="254">
        <v>231</v>
      </c>
      <c r="AV837" s="254">
        <v>219.33</v>
      </c>
      <c r="AW837" s="254" t="s">
        <v>4928</v>
      </c>
      <c r="AX837" s="254">
        <v>220.2</v>
      </c>
      <c r="AY837" s="254">
        <v>129.43</v>
      </c>
      <c r="AZ837" s="256">
        <v>1.8196010797</v>
      </c>
      <c r="BA837" s="254" t="s">
        <v>566</v>
      </c>
      <c r="BB837" s="254" t="s">
        <v>566</v>
      </c>
      <c r="BC837" s="254">
        <v>269.18525257610003</v>
      </c>
      <c r="BD837" s="254">
        <v>235.5109677419</v>
      </c>
      <c r="BE837" s="257">
        <v>235.5109677419</v>
      </c>
      <c r="BF837" s="254">
        <v>1</v>
      </c>
      <c r="BG837" s="254">
        <v>31</v>
      </c>
      <c r="BH837" s="254">
        <v>7300.84</v>
      </c>
      <c r="BI837" s="254" t="s">
        <v>430</v>
      </c>
      <c r="BJ837" s="254" t="s">
        <v>566</v>
      </c>
      <c r="BK837" s="254">
        <v>235.5109677419</v>
      </c>
      <c r="BL837" s="254">
        <v>235.5109677419</v>
      </c>
      <c r="BM837" s="254">
        <v>113</v>
      </c>
      <c r="BN837" s="254">
        <v>30</v>
      </c>
      <c r="BO837" s="256">
        <v>7065.3290322570001</v>
      </c>
      <c r="BP837" s="256" t="s">
        <v>566</v>
      </c>
      <c r="BQ837" s="251" t="s">
        <v>566</v>
      </c>
      <c r="BR837" s="251" t="s">
        <v>566</v>
      </c>
      <c r="BS837" s="251" t="s">
        <v>566</v>
      </c>
      <c r="BT837" s="255" t="s">
        <v>566</v>
      </c>
      <c r="BU837" s="258">
        <v>0</v>
      </c>
      <c r="BV837" s="254" t="s">
        <v>7234</v>
      </c>
      <c r="BW837" s="254" t="s">
        <v>1058</v>
      </c>
      <c r="BX837" s="259">
        <v>331.55</v>
      </c>
      <c r="BY837" s="259">
        <v>298</v>
      </c>
      <c r="BZ837" s="259">
        <v>2.6554981287000001</v>
      </c>
      <c r="CA837" s="251"/>
      <c r="CB837" s="251">
        <v>367.26641066669998</v>
      </c>
      <c r="CC837" s="260">
        <v>133.01130885660001</v>
      </c>
      <c r="CD837" s="260">
        <v>269.18525257610003</v>
      </c>
      <c r="CE837" s="254">
        <v>33.674284834200023</v>
      </c>
      <c r="CF837" s="254">
        <v>4.45</v>
      </c>
      <c r="CG837" s="254">
        <v>1.014</v>
      </c>
      <c r="CH837" s="254">
        <v>2.8</v>
      </c>
      <c r="CI837" s="256">
        <v>0.8</v>
      </c>
      <c r="CJ837" s="256">
        <v>0.90286773679999999</v>
      </c>
      <c r="CK837" s="254">
        <v>70951.861099607995</v>
      </c>
      <c r="CL837" s="254">
        <v>2.797666E-2</v>
      </c>
      <c r="CM837" s="254">
        <v>4.5449279796999997</v>
      </c>
      <c r="CN837" s="254">
        <v>663.13520000000005</v>
      </c>
      <c r="CO837" s="254">
        <v>1</v>
      </c>
      <c r="CP837" s="254">
        <v>269.18577709020002</v>
      </c>
      <c r="CQ837" s="254">
        <v>5.8945741899000001</v>
      </c>
      <c r="CR837" s="254">
        <v>2290</v>
      </c>
      <c r="CS837" s="254">
        <v>2281.44</v>
      </c>
      <c r="CT837" s="254">
        <v>86.9</v>
      </c>
      <c r="CU837" s="254">
        <v>232</v>
      </c>
      <c r="CV837" s="254">
        <v>5.4612068966000002</v>
      </c>
      <c r="CW837" s="254">
        <v>0.11600000000000001</v>
      </c>
      <c r="CX837" s="253" t="s">
        <v>393</v>
      </c>
      <c r="CY837" s="253" t="s">
        <v>566</v>
      </c>
      <c r="CZ837" s="254" t="s">
        <v>566</v>
      </c>
      <c r="DA837" s="254">
        <v>-5.5</v>
      </c>
      <c r="DB837" s="254">
        <v>9.8770246413000002</v>
      </c>
      <c r="DC837" s="254">
        <v>1278.3832993235001</v>
      </c>
      <c r="DD837" s="256">
        <v>1042.8723315816001</v>
      </c>
      <c r="DE837" s="254">
        <v>1461.1715735005</v>
      </c>
      <c r="DF837" s="256">
        <v>1225.6606057586</v>
      </c>
      <c r="DG837" s="253"/>
      <c r="DH837" s="261" t="s">
        <v>689</v>
      </c>
      <c r="DI837" s="262" t="s">
        <v>689</v>
      </c>
      <c r="DJ837" s="261" t="s">
        <v>689</v>
      </c>
      <c r="DK837" s="254"/>
      <c r="DL837" s="254">
        <v>182.3</v>
      </c>
      <c r="DM837" s="263"/>
      <c r="DN837" s="264">
        <v>1342</v>
      </c>
      <c r="DO837" s="264">
        <v>1344</v>
      </c>
      <c r="DP837" s="264">
        <v>0</v>
      </c>
      <c r="DQ837" s="261"/>
      <c r="DR837" s="262"/>
      <c r="DS837" s="261"/>
      <c r="DT837" s="184"/>
      <c r="DU837" s="184"/>
      <c r="DV837" s="184"/>
      <c r="DW837" s="184"/>
      <c r="DX837" s="184"/>
      <c r="DY837" s="184"/>
      <c r="DZ837" s="184"/>
      <c r="EA837" s="265"/>
      <c r="EB837" s="265"/>
    </row>
    <row r="838" spans="1:132" s="2" customFormat="1" ht="15" customHeight="1" x14ac:dyDescent="0.2">
      <c r="A838" s="21" t="str">
        <f t="shared" si="12"/>
        <v>2255_Дружное (Кумалиягунское и Танеевское)</v>
      </c>
      <c r="B838" s="250">
        <v>112</v>
      </c>
      <c r="C838" s="251" t="s">
        <v>733</v>
      </c>
      <c r="D838" s="251" t="s">
        <v>568</v>
      </c>
      <c r="E838" s="251" t="s">
        <v>1585</v>
      </c>
      <c r="F838" s="251" t="s">
        <v>6</v>
      </c>
      <c r="G838" s="251" t="s">
        <v>1504</v>
      </c>
      <c r="H838" s="251" t="s">
        <v>1586</v>
      </c>
      <c r="I838" s="252" t="s">
        <v>943</v>
      </c>
      <c r="J838" s="251" t="s">
        <v>16</v>
      </c>
      <c r="K838" s="251" t="s">
        <v>688</v>
      </c>
      <c r="L838" s="251" t="s">
        <v>566</v>
      </c>
      <c r="M838" s="251" t="s">
        <v>396</v>
      </c>
      <c r="N838" s="251" t="s">
        <v>32</v>
      </c>
      <c r="O838" s="251" t="s">
        <v>7</v>
      </c>
      <c r="P838" s="253" t="s">
        <v>5743</v>
      </c>
      <c r="Q838" s="253"/>
      <c r="R838" s="254"/>
      <c r="S838" s="253"/>
      <c r="T838" s="253">
        <v>3.4</v>
      </c>
      <c r="U838" s="253">
        <v>2551</v>
      </c>
      <c r="V838" s="253">
        <v>2554.4</v>
      </c>
      <c r="W838" s="254">
        <v>189.39400000000001</v>
      </c>
      <c r="X838" s="253" t="s">
        <v>150</v>
      </c>
      <c r="Y838" s="253">
        <v>2650</v>
      </c>
      <c r="Z838" s="253">
        <v>2604.1999999999998</v>
      </c>
      <c r="AA838" s="253" t="s">
        <v>1099</v>
      </c>
      <c r="AB838" s="254" t="s">
        <v>551</v>
      </c>
      <c r="AC838" s="251" t="s">
        <v>5745</v>
      </c>
      <c r="AD838" s="253" t="s">
        <v>5746</v>
      </c>
      <c r="AE838" s="253" t="s">
        <v>1062</v>
      </c>
      <c r="AF838" s="253">
        <v>2545</v>
      </c>
      <c r="AG838" s="254" t="s">
        <v>5747</v>
      </c>
      <c r="AH838" s="255" t="s">
        <v>5748</v>
      </c>
      <c r="AI838" s="253" t="s">
        <v>566</v>
      </c>
      <c r="AJ838" s="251">
        <v>2</v>
      </c>
      <c r="AK838" s="254">
        <v>0</v>
      </c>
      <c r="AL838" s="254">
        <v>9.6999999999999993</v>
      </c>
      <c r="AM838" s="254">
        <v>192</v>
      </c>
      <c r="AN838" s="254">
        <v>180</v>
      </c>
      <c r="AO838" s="254">
        <v>167</v>
      </c>
      <c r="AP838" s="254">
        <v>392.27</v>
      </c>
      <c r="AQ838" s="254">
        <v>394.1</v>
      </c>
      <c r="AR838" s="254">
        <v>190.43638718290001</v>
      </c>
      <c r="AS838" s="254">
        <v>410.26007226669998</v>
      </c>
      <c r="AT838" s="254">
        <v>53</v>
      </c>
      <c r="AU838" s="254">
        <v>0</v>
      </c>
      <c r="AV838" s="254">
        <v>284.77</v>
      </c>
      <c r="AW838" s="254" t="s">
        <v>4928</v>
      </c>
      <c r="AX838" s="254">
        <v>286.60000000000002</v>
      </c>
      <c r="AY838" s="254">
        <v>107.5</v>
      </c>
      <c r="AZ838" s="256">
        <v>3.8402872578</v>
      </c>
      <c r="BA838" s="254" t="s">
        <v>566</v>
      </c>
      <c r="BB838" s="254" t="s">
        <v>566</v>
      </c>
      <c r="BC838" s="254">
        <v>481.91792550619999</v>
      </c>
      <c r="BD838" s="254">
        <v>412.8308802153</v>
      </c>
      <c r="BE838" s="257">
        <v>412.8308802153</v>
      </c>
      <c r="BF838" s="254">
        <v>1</v>
      </c>
      <c r="BG838" s="254">
        <v>30.958333333333332</v>
      </c>
      <c r="BH838" s="254">
        <v>12780.556</v>
      </c>
      <c r="BI838" s="254" t="s">
        <v>430</v>
      </c>
      <c r="BJ838" s="254" t="s">
        <v>566</v>
      </c>
      <c r="BK838" s="254">
        <v>412.8308802153</v>
      </c>
      <c r="BL838" s="254">
        <v>412.8308802153</v>
      </c>
      <c r="BM838" s="254">
        <v>167</v>
      </c>
      <c r="BN838" s="254">
        <v>30</v>
      </c>
      <c r="BO838" s="256">
        <v>12384.926406459001</v>
      </c>
      <c r="BP838" s="256" t="s">
        <v>566</v>
      </c>
      <c r="BQ838" s="251">
        <v>2</v>
      </c>
      <c r="BR838" s="251" t="s">
        <v>566</v>
      </c>
      <c r="BS838" s="251" t="s">
        <v>566</v>
      </c>
      <c r="BT838" s="255" t="s">
        <v>566</v>
      </c>
      <c r="BU838" s="258">
        <v>0</v>
      </c>
      <c r="BV838" s="254" t="s">
        <v>7235</v>
      </c>
      <c r="BW838" s="254" t="s">
        <v>7094</v>
      </c>
      <c r="BX838" s="259">
        <v>354.7</v>
      </c>
      <c r="BY838" s="259">
        <v>250</v>
      </c>
      <c r="BZ838" s="259">
        <v>3.5750035750000002</v>
      </c>
      <c r="CA838" s="251"/>
      <c r="CB838" s="251">
        <v>410.26007226669998</v>
      </c>
      <c r="CC838" s="260">
        <v>190.43638718299999</v>
      </c>
      <c r="CD838" s="260">
        <v>481.91792550619999</v>
      </c>
      <c r="CE838" s="254">
        <v>69.087045290899994</v>
      </c>
      <c r="CF838" s="254">
        <v>-5.5</v>
      </c>
      <c r="CG838" s="254">
        <v>1.014</v>
      </c>
      <c r="CH838" s="254">
        <v>2.8</v>
      </c>
      <c r="CI838" s="256">
        <v>0.8</v>
      </c>
      <c r="CJ838" s="256">
        <v>1.5826510591</v>
      </c>
      <c r="CK838" s="254">
        <v>124372.63347652429</v>
      </c>
      <c r="CL838" s="254">
        <v>2.7261606899999999E-2</v>
      </c>
      <c r="CM838" s="254">
        <v>14.490873153000001</v>
      </c>
      <c r="CN838" s="254">
        <v>661.24968000000001</v>
      </c>
      <c r="CO838" s="254">
        <v>1</v>
      </c>
      <c r="CP838" s="254">
        <v>481.91488478380001</v>
      </c>
      <c r="CQ838" s="254">
        <v>19.643163316300001</v>
      </c>
      <c r="CR838" s="254">
        <v>2290</v>
      </c>
      <c r="CS838" s="254">
        <v>2271.9</v>
      </c>
      <c r="CT838" s="254">
        <v>89.7</v>
      </c>
      <c r="CU838" s="254">
        <v>232</v>
      </c>
      <c r="CV838" s="254">
        <v>-22.7456896552</v>
      </c>
      <c r="CW838" s="254">
        <v>0.11600000000000001</v>
      </c>
      <c r="CX838" s="253" t="s">
        <v>393</v>
      </c>
      <c r="CY838" s="253" t="s">
        <v>566</v>
      </c>
      <c r="CZ838" s="254" t="s">
        <v>566</v>
      </c>
      <c r="DA838" s="254">
        <v>-5.5</v>
      </c>
      <c r="DB838" s="254">
        <v>3.8402872578</v>
      </c>
      <c r="DC838" s="254">
        <v>412.8308802135</v>
      </c>
      <c r="DD838" s="256">
        <v>-1.8000037016463466E-9</v>
      </c>
      <c r="DE838" s="254">
        <v>481.91792550619999</v>
      </c>
      <c r="DF838" s="256">
        <v>69.087045290899994</v>
      </c>
      <c r="DG838" s="253"/>
      <c r="DH838" s="261" t="s">
        <v>689</v>
      </c>
      <c r="DI838" s="262" t="s">
        <v>689</v>
      </c>
      <c r="DJ838" s="261" t="s">
        <v>689</v>
      </c>
      <c r="DK838" s="254"/>
      <c r="DL838" s="254">
        <v>182.3</v>
      </c>
      <c r="DM838" s="263"/>
      <c r="DN838" s="264">
        <v>1416</v>
      </c>
      <c r="DO838" s="264">
        <v>1418</v>
      </c>
      <c r="DP838" s="264">
        <v>0</v>
      </c>
      <c r="DQ838" s="261"/>
      <c r="DR838" s="262"/>
      <c r="DS838" s="261"/>
      <c r="DT838" s="184"/>
      <c r="DU838" s="184"/>
      <c r="DV838" s="184"/>
      <c r="DW838" s="184"/>
      <c r="DX838" s="184"/>
      <c r="DY838" s="184"/>
      <c r="DZ838" s="184"/>
      <c r="EA838" s="265"/>
      <c r="EB838" s="265"/>
    </row>
    <row r="839" spans="1:132" s="2" customFormat="1" ht="15" customHeight="1" x14ac:dyDescent="0.2">
      <c r="A839" s="21" t="str">
        <f t="shared" si="12"/>
        <v>2256_Дружное (Кумалиягунское и Танеевское)</v>
      </c>
      <c r="B839" s="250">
        <v>113</v>
      </c>
      <c r="C839" s="251" t="s">
        <v>733</v>
      </c>
      <c r="D839" s="251" t="s">
        <v>568</v>
      </c>
      <c r="E839" s="251" t="s">
        <v>1585</v>
      </c>
      <c r="F839" s="251" t="s">
        <v>6</v>
      </c>
      <c r="G839" s="251" t="s">
        <v>1504</v>
      </c>
      <c r="H839" s="251" t="s">
        <v>1586</v>
      </c>
      <c r="I839" s="252" t="s">
        <v>6844</v>
      </c>
      <c r="J839" s="251" t="s">
        <v>16</v>
      </c>
      <c r="K839" s="251" t="s">
        <v>688</v>
      </c>
      <c r="L839" s="251" t="s">
        <v>566</v>
      </c>
      <c r="M839" s="251" t="s">
        <v>396</v>
      </c>
      <c r="N839" s="251" t="s">
        <v>32</v>
      </c>
      <c r="O839" s="251" t="s">
        <v>7</v>
      </c>
      <c r="P839" s="253" t="s">
        <v>5743</v>
      </c>
      <c r="Q839" s="253"/>
      <c r="R839" s="254"/>
      <c r="S839" s="253"/>
      <c r="T839" s="253">
        <v>5</v>
      </c>
      <c r="U839" s="253">
        <v>2525.4</v>
      </c>
      <c r="V839" s="253">
        <v>2530.4</v>
      </c>
      <c r="W839" s="254">
        <v>160.38800000000001</v>
      </c>
      <c r="X839" s="253" t="s">
        <v>150</v>
      </c>
      <c r="Y839" s="253">
        <v>2600</v>
      </c>
      <c r="Z839" s="253">
        <v>2581.3000000000002</v>
      </c>
      <c r="AA839" s="253" t="s">
        <v>1099</v>
      </c>
      <c r="AB839" s="254" t="s">
        <v>7236</v>
      </c>
      <c r="AC839" s="251" t="s">
        <v>5745</v>
      </c>
      <c r="AD839" s="253" t="s">
        <v>5746</v>
      </c>
      <c r="AE839" s="253" t="s">
        <v>6104</v>
      </c>
      <c r="AF839" s="253">
        <v>2522</v>
      </c>
      <c r="AG839" s="254" t="s">
        <v>5747</v>
      </c>
      <c r="AH839" s="255" t="s">
        <v>5748</v>
      </c>
      <c r="AI839" s="253" t="s">
        <v>7237</v>
      </c>
      <c r="AJ839" s="251">
        <v>5</v>
      </c>
      <c r="AK839" s="254">
        <v>0</v>
      </c>
      <c r="AL839" s="254">
        <v>9.6999999999999993</v>
      </c>
      <c r="AM839" s="254">
        <v>192</v>
      </c>
      <c r="AN839" s="254">
        <v>181.97909956449999</v>
      </c>
      <c r="AO839" s="254">
        <v>121</v>
      </c>
      <c r="AP839" s="254">
        <v>358.02</v>
      </c>
      <c r="AQ839" s="254">
        <v>359.51</v>
      </c>
      <c r="AR839" s="254">
        <v>185.41517226529999</v>
      </c>
      <c r="AS839" s="254">
        <v>415.9425978667</v>
      </c>
      <c r="AT839" s="254">
        <v>53</v>
      </c>
      <c r="AU839" s="254">
        <v>0</v>
      </c>
      <c r="AV839" s="254">
        <v>285.14</v>
      </c>
      <c r="AW839" s="254" t="s">
        <v>5111</v>
      </c>
      <c r="AX839" s="254">
        <v>286.58</v>
      </c>
      <c r="AY839" s="254">
        <v>72.88</v>
      </c>
      <c r="AZ839" s="256">
        <v>2.4012074643000001</v>
      </c>
      <c r="BA839" s="254" t="s">
        <v>566</v>
      </c>
      <c r="BB839" s="254" t="s">
        <v>566</v>
      </c>
      <c r="BC839" s="254">
        <v>314.08417434739999</v>
      </c>
      <c r="BD839" s="254">
        <v>175</v>
      </c>
      <c r="BE839" s="257">
        <v>175</v>
      </c>
      <c r="BF839" s="254">
        <v>1</v>
      </c>
      <c r="BG839" s="254">
        <v>0</v>
      </c>
      <c r="BH839" s="254">
        <v>0</v>
      </c>
      <c r="BI839" s="254" t="s">
        <v>430</v>
      </c>
      <c r="BJ839" s="254" t="s">
        <v>6081</v>
      </c>
      <c r="BK839" s="254">
        <v>175</v>
      </c>
      <c r="BL839" s="254">
        <v>175</v>
      </c>
      <c r="BM839" s="254">
        <v>121</v>
      </c>
      <c r="BN839" s="254">
        <v>30</v>
      </c>
      <c r="BO839" s="256">
        <v>5250</v>
      </c>
      <c r="BP839" s="256" t="s">
        <v>6081</v>
      </c>
      <c r="BQ839" s="251">
        <v>5</v>
      </c>
      <c r="BR839" s="251" t="s">
        <v>566</v>
      </c>
      <c r="BS839" s="251" t="s">
        <v>566</v>
      </c>
      <c r="BT839" s="255" t="s">
        <v>566</v>
      </c>
      <c r="BU839" s="258">
        <v>0</v>
      </c>
      <c r="BV839" s="254" t="s">
        <v>7238</v>
      </c>
      <c r="BW839" s="254" t="s">
        <v>7239</v>
      </c>
      <c r="BX839" s="259">
        <v>354.53</v>
      </c>
      <c r="BY839" s="259">
        <v>250</v>
      </c>
      <c r="BZ839" s="259">
        <v>3.6028246144999998</v>
      </c>
      <c r="CA839" s="251"/>
      <c r="CB839" s="251">
        <v>415.9425978667</v>
      </c>
      <c r="CC839" s="260">
        <v>185.4151722654</v>
      </c>
      <c r="CD839" s="260">
        <v>314.08417434739999</v>
      </c>
      <c r="CE839" s="254">
        <v>139.08417434739999</v>
      </c>
      <c r="CF839" s="254">
        <v>-5.5</v>
      </c>
      <c r="CG839" s="254">
        <v>1.014</v>
      </c>
      <c r="CH839" s="254">
        <v>2.8</v>
      </c>
      <c r="CI839" s="256">
        <v>0.8</v>
      </c>
      <c r="CJ839" s="256">
        <v>0.6708895788</v>
      </c>
      <c r="CK839" s="254">
        <v>52721.857548642503</v>
      </c>
      <c r="CL839" s="254">
        <v>2.8514870899999999E-2</v>
      </c>
      <c r="CM839" s="254">
        <v>2.6996462735</v>
      </c>
      <c r="CN839" s="254">
        <v>662.20335999999998</v>
      </c>
      <c r="CO839" s="254">
        <v>1</v>
      </c>
      <c r="CP839" s="254">
        <v>330.4485389509</v>
      </c>
      <c r="CQ839" s="254">
        <v>9.2847911987000007</v>
      </c>
      <c r="CR839" s="254">
        <v>2290</v>
      </c>
      <c r="CS839" s="254">
        <v>2275.3000000000002</v>
      </c>
      <c r="CT839" s="254">
        <v>89.7</v>
      </c>
      <c r="CU839" s="254">
        <v>232</v>
      </c>
      <c r="CV839" s="254">
        <v>-22.905172413799999</v>
      </c>
      <c r="CW839" s="254">
        <v>0.11600000000000001</v>
      </c>
      <c r="CX839" s="253" t="s">
        <v>393</v>
      </c>
      <c r="CY839" s="253" t="s">
        <v>566</v>
      </c>
      <c r="CZ839" s="254" t="s">
        <v>566</v>
      </c>
      <c r="DA839" s="254">
        <v>-5.5</v>
      </c>
      <c r="DB839" s="254">
        <v>2.4012074643000001</v>
      </c>
      <c r="DC839" s="254">
        <v>174.9999999982</v>
      </c>
      <c r="DD839" s="256">
        <v>-1.8000037016463466E-9</v>
      </c>
      <c r="DE839" s="254">
        <v>314.08417434739999</v>
      </c>
      <c r="DF839" s="256">
        <v>139.08417434739999</v>
      </c>
      <c r="DG839" s="253"/>
      <c r="DH839" s="261" t="s">
        <v>689</v>
      </c>
      <c r="DI839" s="262" t="s">
        <v>689</v>
      </c>
      <c r="DJ839" s="261" t="s">
        <v>689</v>
      </c>
      <c r="DK839" s="254"/>
      <c r="DL839" s="254">
        <v>182.3</v>
      </c>
      <c r="DM839" s="263"/>
      <c r="DN839" s="264">
        <v>2257</v>
      </c>
      <c r="DO839" s="264">
        <v>2265</v>
      </c>
      <c r="DP839" s="264">
        <v>127.7</v>
      </c>
      <c r="DQ839" s="261"/>
      <c r="DR839" s="262"/>
      <c r="DS839" s="261"/>
      <c r="DT839" s="184"/>
      <c r="DU839" s="184"/>
      <c r="DV839" s="184"/>
      <c r="DW839" s="184"/>
      <c r="DX839" s="184"/>
      <c r="DY839" s="184"/>
      <c r="DZ839" s="184"/>
      <c r="EA839" s="265"/>
      <c r="EB839" s="265"/>
    </row>
    <row r="840" spans="1:132" s="2" customFormat="1" ht="15" customHeight="1" x14ac:dyDescent="0.2">
      <c r="A840" s="21" t="str">
        <f t="shared" si="12"/>
        <v>2257_Дружное (Кумалиягунское и Танеевское)</v>
      </c>
      <c r="B840" s="250">
        <v>114</v>
      </c>
      <c r="C840" s="251" t="s">
        <v>733</v>
      </c>
      <c r="D840" s="251" t="s">
        <v>568</v>
      </c>
      <c r="E840" s="251" t="s">
        <v>1585</v>
      </c>
      <c r="F840" s="251" t="s">
        <v>6</v>
      </c>
      <c r="G840" s="251" t="s">
        <v>1504</v>
      </c>
      <c r="H840" s="251" t="s">
        <v>1586</v>
      </c>
      <c r="I840" s="252" t="s">
        <v>962</v>
      </c>
      <c r="J840" s="251" t="s">
        <v>9</v>
      </c>
      <c r="K840" s="251" t="s">
        <v>688</v>
      </c>
      <c r="L840" s="251" t="s">
        <v>566</v>
      </c>
      <c r="M840" s="251" t="s">
        <v>396</v>
      </c>
      <c r="N840" s="251" t="s">
        <v>32</v>
      </c>
      <c r="O840" s="251" t="s">
        <v>7</v>
      </c>
      <c r="P840" s="253" t="s">
        <v>5743</v>
      </c>
      <c r="Q840" s="253"/>
      <c r="R840" s="254"/>
      <c r="S840" s="253"/>
      <c r="T840" s="253">
        <v>9</v>
      </c>
      <c r="U840" s="253">
        <v>2550</v>
      </c>
      <c r="V840" s="253">
        <v>2559</v>
      </c>
      <c r="W840" s="254">
        <v>192.89</v>
      </c>
      <c r="X840" s="253" t="s">
        <v>150</v>
      </c>
      <c r="Y840" s="253">
        <v>2640</v>
      </c>
      <c r="Z840" s="253">
        <v>2578.3000000000002</v>
      </c>
      <c r="AA840" s="253" t="s">
        <v>1099</v>
      </c>
      <c r="AB840" s="254" t="s">
        <v>7240</v>
      </c>
      <c r="AC840" s="251" t="s">
        <v>5745</v>
      </c>
      <c r="AD840" s="253" t="s">
        <v>5746</v>
      </c>
      <c r="AE840" s="253" t="s">
        <v>415</v>
      </c>
      <c r="AF840" s="253">
        <v>2382.1</v>
      </c>
      <c r="AG840" s="254" t="s">
        <v>5747</v>
      </c>
      <c r="AH840" s="255" t="s">
        <v>5748</v>
      </c>
      <c r="AI840" s="253" t="s">
        <v>5759</v>
      </c>
      <c r="AJ840" s="251" t="s">
        <v>566</v>
      </c>
      <c r="AK840" s="254">
        <v>0</v>
      </c>
      <c r="AL840" s="254">
        <v>9.6999999999999993</v>
      </c>
      <c r="AM840" s="254">
        <v>192</v>
      </c>
      <c r="AN840" s="254">
        <v>134</v>
      </c>
      <c r="AO840" s="254">
        <v>133</v>
      </c>
      <c r="AP840" s="254">
        <v>368.02</v>
      </c>
      <c r="AQ840" s="254">
        <v>369.86</v>
      </c>
      <c r="AR840" s="254">
        <v>146.1697973709</v>
      </c>
      <c r="AS840" s="254">
        <v>380.30738266669999</v>
      </c>
      <c r="AT840" s="254">
        <v>0</v>
      </c>
      <c r="AU840" s="254">
        <v>115</v>
      </c>
      <c r="AV840" s="254">
        <v>240.47</v>
      </c>
      <c r="AW840" s="254" t="s">
        <v>4928</v>
      </c>
      <c r="AX840" s="254">
        <v>242.3</v>
      </c>
      <c r="AY840" s="254">
        <v>127.55</v>
      </c>
      <c r="AZ840" s="256">
        <v>1.7068499387</v>
      </c>
      <c r="BA840" s="254" t="s">
        <v>566</v>
      </c>
      <c r="BB840" s="254" t="s">
        <v>566</v>
      </c>
      <c r="BC840" s="254">
        <v>238.6814280326</v>
      </c>
      <c r="BD840" s="254">
        <v>217.70870967740001</v>
      </c>
      <c r="BE840" s="257">
        <v>217.70870967740001</v>
      </c>
      <c r="BF840" s="254">
        <v>1</v>
      </c>
      <c r="BG840" s="254">
        <v>31</v>
      </c>
      <c r="BH840" s="254">
        <v>6748.97</v>
      </c>
      <c r="BI840" s="254" t="s">
        <v>430</v>
      </c>
      <c r="BJ840" s="254" t="s">
        <v>566</v>
      </c>
      <c r="BK840" s="254">
        <v>217.70870967740001</v>
      </c>
      <c r="BL840" s="254">
        <v>217.70870967740001</v>
      </c>
      <c r="BM840" s="254">
        <v>133</v>
      </c>
      <c r="BN840" s="254">
        <v>30</v>
      </c>
      <c r="BO840" s="256">
        <v>6531.2612903219997</v>
      </c>
      <c r="BP840" s="256" t="s">
        <v>566</v>
      </c>
      <c r="BQ840" s="251" t="s">
        <v>566</v>
      </c>
      <c r="BR840" s="251" t="s">
        <v>566</v>
      </c>
      <c r="BS840" s="251" t="s">
        <v>566</v>
      </c>
      <c r="BT840" s="255" t="s">
        <v>566</v>
      </c>
      <c r="BU840" s="258">
        <v>0</v>
      </c>
      <c r="BV840" s="254" t="s">
        <v>7241</v>
      </c>
      <c r="BW840" s="254" t="s">
        <v>566</v>
      </c>
      <c r="BX840" s="259" t="s">
        <v>566</v>
      </c>
      <c r="BY840" s="259" t="s">
        <v>566</v>
      </c>
      <c r="BZ840" s="259" t="s">
        <v>566</v>
      </c>
      <c r="CA840" s="251"/>
      <c r="CB840" s="251">
        <v>380.30738266669999</v>
      </c>
      <c r="CC840" s="260">
        <v>146.16979737099999</v>
      </c>
      <c r="CD840" s="260">
        <v>238.6814280326</v>
      </c>
      <c r="CE840" s="254">
        <v>20.972718355199987</v>
      </c>
      <c r="CF840" s="254">
        <v>-2.68</v>
      </c>
      <c r="CG840" s="254">
        <v>1.014</v>
      </c>
      <c r="CH840" s="254">
        <v>2.8</v>
      </c>
      <c r="CI840" s="256">
        <v>0.8</v>
      </c>
      <c r="CJ840" s="256">
        <v>0.83462002589999995</v>
      </c>
      <c r="CK840" s="254">
        <v>65588.614735489493</v>
      </c>
      <c r="CL840" s="254">
        <v>2.81067487E-2</v>
      </c>
      <c r="CM840" s="254">
        <v>4.0765401735999998</v>
      </c>
      <c r="CN840" s="254">
        <v>659.99080000000004</v>
      </c>
      <c r="CO840" s="254">
        <v>1</v>
      </c>
      <c r="CP840" s="254">
        <v>238.68071673950001</v>
      </c>
      <c r="CQ840" s="254">
        <v>4.8733687042999998</v>
      </c>
      <c r="CR840" s="254">
        <v>2290</v>
      </c>
      <c r="CS840" s="254">
        <v>2271.91</v>
      </c>
      <c r="CT840" s="254">
        <v>85.2</v>
      </c>
      <c r="CU840" s="254">
        <v>232</v>
      </c>
      <c r="CV840" s="254">
        <v>-3.650862069</v>
      </c>
      <c r="CW840" s="254">
        <v>0.11600000000000001</v>
      </c>
      <c r="CX840" s="253" t="s">
        <v>393</v>
      </c>
      <c r="CY840" s="253" t="s">
        <v>566</v>
      </c>
      <c r="CZ840" s="254" t="s">
        <v>566</v>
      </c>
      <c r="DA840" s="254">
        <v>-5.5</v>
      </c>
      <c r="DB840" s="254">
        <v>3.8489580060000002</v>
      </c>
      <c r="DC840" s="254">
        <v>490.93459366529999</v>
      </c>
      <c r="DD840" s="256">
        <v>273.22588398789998</v>
      </c>
      <c r="DE840" s="254">
        <v>538.22821355309998</v>
      </c>
      <c r="DF840" s="256">
        <v>320.51950387569997</v>
      </c>
      <c r="DG840" s="253"/>
      <c r="DH840" s="261" t="s">
        <v>689</v>
      </c>
      <c r="DI840" s="262" t="s">
        <v>689</v>
      </c>
      <c r="DJ840" s="261" t="s">
        <v>689</v>
      </c>
      <c r="DK840" s="254"/>
      <c r="DL840" s="254">
        <v>182.3</v>
      </c>
      <c r="DM840" s="263"/>
      <c r="DN840" s="264">
        <v>742</v>
      </c>
      <c r="DO840" s="264">
        <v>743</v>
      </c>
      <c r="DP840" s="264">
        <v>220.3</v>
      </c>
      <c r="DQ840" s="261"/>
      <c r="DR840" s="262"/>
      <c r="DS840" s="261"/>
      <c r="DT840" s="184"/>
      <c r="DU840" s="184"/>
      <c r="DV840" s="184"/>
      <c r="DW840" s="184"/>
      <c r="DX840" s="184"/>
      <c r="DY840" s="184"/>
      <c r="DZ840" s="184"/>
      <c r="EA840" s="265"/>
      <c r="EB840" s="265"/>
    </row>
    <row r="841" spans="1:132" s="2" customFormat="1" ht="15" customHeight="1" x14ac:dyDescent="0.2">
      <c r="A841" s="21" t="str">
        <f t="shared" si="12"/>
        <v>2260_Дружное (Кумалиягунское и Танеевское)</v>
      </c>
      <c r="B841" s="250">
        <v>115</v>
      </c>
      <c r="C841" s="251" t="s">
        <v>733</v>
      </c>
      <c r="D841" s="251" t="s">
        <v>568</v>
      </c>
      <c r="E841" s="251" t="s">
        <v>1585</v>
      </c>
      <c r="F841" s="251" t="s">
        <v>6</v>
      </c>
      <c r="G841" s="251" t="s">
        <v>1504</v>
      </c>
      <c r="H841" s="251" t="s">
        <v>1586</v>
      </c>
      <c r="I841" s="252" t="s">
        <v>872</v>
      </c>
      <c r="J841" s="251" t="s">
        <v>18</v>
      </c>
      <c r="K841" s="251" t="s">
        <v>688</v>
      </c>
      <c r="L841" s="251" t="s">
        <v>566</v>
      </c>
      <c r="M841" s="251" t="s">
        <v>396</v>
      </c>
      <c r="N841" s="251" t="s">
        <v>32</v>
      </c>
      <c r="O841" s="251" t="s">
        <v>7</v>
      </c>
      <c r="P841" s="253" t="s">
        <v>5743</v>
      </c>
      <c r="Q841" s="253"/>
      <c r="R841" s="254"/>
      <c r="S841" s="253"/>
      <c r="T841" s="253">
        <v>11</v>
      </c>
      <c r="U841" s="253">
        <v>2371</v>
      </c>
      <c r="V841" s="253">
        <v>2382</v>
      </c>
      <c r="W841" s="254">
        <v>18.742000000000001</v>
      </c>
      <c r="X841" s="253" t="s">
        <v>150</v>
      </c>
      <c r="Y841" s="253">
        <v>2391.1</v>
      </c>
      <c r="Z841" s="253">
        <v>2390.6999999999998</v>
      </c>
      <c r="AA841" s="253" t="s">
        <v>1099</v>
      </c>
      <c r="AB841" s="254" t="s">
        <v>928</v>
      </c>
      <c r="AC841" s="251" t="s">
        <v>5745</v>
      </c>
      <c r="AD841" s="253" t="s">
        <v>5746</v>
      </c>
      <c r="AE841" s="253" t="s">
        <v>415</v>
      </c>
      <c r="AF841" s="253">
        <v>2268</v>
      </c>
      <c r="AG841" s="254" t="s">
        <v>5747</v>
      </c>
      <c r="AH841" s="255" t="s">
        <v>5748</v>
      </c>
      <c r="AI841" s="253" t="s">
        <v>5768</v>
      </c>
      <c r="AJ841" s="251">
        <v>8</v>
      </c>
      <c r="AK841" s="254" t="s">
        <v>566</v>
      </c>
      <c r="AL841" s="254">
        <v>9.6999999999999993</v>
      </c>
      <c r="AM841" s="254">
        <v>192</v>
      </c>
      <c r="AN841" s="254">
        <v>145</v>
      </c>
      <c r="AO841" s="254">
        <v>135</v>
      </c>
      <c r="AP841" s="254">
        <v>365.11</v>
      </c>
      <c r="AQ841" s="254">
        <v>367.31</v>
      </c>
      <c r="AR841" s="254">
        <v>139.65867252460001</v>
      </c>
      <c r="AS841" s="254">
        <v>368.14571946669997</v>
      </c>
      <c r="AT841" s="254">
        <v>0.1</v>
      </c>
      <c r="AU841" s="254">
        <v>78</v>
      </c>
      <c r="AV841" s="254">
        <v>222.9</v>
      </c>
      <c r="AW841" s="254" t="s">
        <v>5511</v>
      </c>
      <c r="AX841" s="254">
        <v>225.1</v>
      </c>
      <c r="AY841" s="254">
        <v>142.21</v>
      </c>
      <c r="AZ841" s="256">
        <v>2.4445625205999999</v>
      </c>
      <c r="BA841" s="254" t="s">
        <v>566</v>
      </c>
      <c r="BB841" s="254" t="s">
        <v>566</v>
      </c>
      <c r="BC841" s="254">
        <v>355.06224208589998</v>
      </c>
      <c r="BD841" s="254">
        <v>347.64123605150002</v>
      </c>
      <c r="BE841" s="257">
        <v>347.64123605150002</v>
      </c>
      <c r="BF841" s="254">
        <v>1</v>
      </c>
      <c r="BG841" s="254">
        <v>29.125</v>
      </c>
      <c r="BH841" s="254">
        <v>10125.050999999999</v>
      </c>
      <c r="BI841" s="254" t="s">
        <v>430</v>
      </c>
      <c r="BJ841" s="254" t="s">
        <v>566</v>
      </c>
      <c r="BK841" s="254">
        <v>347.64123605150002</v>
      </c>
      <c r="BL841" s="254">
        <v>347.64123605150002</v>
      </c>
      <c r="BM841" s="254">
        <v>135</v>
      </c>
      <c r="BN841" s="254">
        <v>30</v>
      </c>
      <c r="BO841" s="256">
        <v>10429.237081544999</v>
      </c>
      <c r="BP841" s="256" t="s">
        <v>566</v>
      </c>
      <c r="BQ841" s="251">
        <v>8</v>
      </c>
      <c r="BR841" s="251" t="s">
        <v>566</v>
      </c>
      <c r="BS841" s="251" t="s">
        <v>566</v>
      </c>
      <c r="BT841" s="255" t="s">
        <v>566</v>
      </c>
      <c r="BU841" s="258">
        <v>0</v>
      </c>
      <c r="BV841" s="254" t="s">
        <v>8238</v>
      </c>
      <c r="BW841" s="254" t="s">
        <v>7094</v>
      </c>
      <c r="BX841" s="259">
        <v>344</v>
      </c>
      <c r="BY841" s="259">
        <v>430</v>
      </c>
      <c r="BZ841" s="259">
        <v>3.5507844756</v>
      </c>
      <c r="CA841" s="251"/>
      <c r="CB841" s="251">
        <v>368.14571946669997</v>
      </c>
      <c r="CC841" s="260">
        <v>139.65867252460001</v>
      </c>
      <c r="CD841" s="260">
        <v>355.06224208589998</v>
      </c>
      <c r="CE841" s="254">
        <v>7.4210060343999658</v>
      </c>
      <c r="CF841" s="254">
        <v>1.7</v>
      </c>
      <c r="CG841" s="254">
        <v>1.014</v>
      </c>
      <c r="CH841" s="254">
        <v>2.8</v>
      </c>
      <c r="CI841" s="256">
        <v>0.8</v>
      </c>
      <c r="CJ841" s="256">
        <v>1.332736471</v>
      </c>
      <c r="CK841" s="254">
        <v>104733.0955722354</v>
      </c>
      <c r="CL841" s="254">
        <v>2.7444968600000001E-2</v>
      </c>
      <c r="CM841" s="254">
        <v>9.6253819789000001</v>
      </c>
      <c r="CN841" s="254">
        <v>658.63224000000002</v>
      </c>
      <c r="CO841" s="254">
        <v>1</v>
      </c>
      <c r="CP841" s="254">
        <v>355.06237041439999</v>
      </c>
      <c r="CQ841" s="254">
        <v>10.0319142579</v>
      </c>
      <c r="CR841" s="254">
        <v>2290</v>
      </c>
      <c r="CS841" s="254">
        <v>2268.328</v>
      </c>
      <c r="CT841" s="254">
        <v>83.93</v>
      </c>
      <c r="CU841" s="254">
        <v>232</v>
      </c>
      <c r="CV841" s="254">
        <v>3.9224137931</v>
      </c>
      <c r="CW841" s="254">
        <v>0.11600000000000001</v>
      </c>
      <c r="CX841" s="253" t="s">
        <v>393</v>
      </c>
      <c r="CY841" s="253" t="s">
        <v>566</v>
      </c>
      <c r="CZ841" s="254" t="s">
        <v>566</v>
      </c>
      <c r="DA841" s="254">
        <v>-5.5</v>
      </c>
      <c r="DB841" s="254">
        <v>10.277606645400001</v>
      </c>
      <c r="DC841" s="254">
        <v>1461.5784410423</v>
      </c>
      <c r="DD841" s="256">
        <v>1113.9372049908</v>
      </c>
      <c r="DE841" s="254">
        <v>1492.7783716069</v>
      </c>
      <c r="DF841" s="256">
        <v>1145.1371355553999</v>
      </c>
      <c r="DG841" s="253"/>
      <c r="DH841" s="261" t="s">
        <v>689</v>
      </c>
      <c r="DI841" s="262" t="s">
        <v>689</v>
      </c>
      <c r="DJ841" s="261" t="s">
        <v>689</v>
      </c>
      <c r="DK841" s="254"/>
      <c r="DL841" s="254">
        <v>182.3</v>
      </c>
      <c r="DM841" s="263"/>
      <c r="DN841" s="264">
        <v>349</v>
      </c>
      <c r="DO841" s="264">
        <v>351</v>
      </c>
      <c r="DP841" s="264">
        <v>537.29999999999995</v>
      </c>
      <c r="DQ841" s="261"/>
      <c r="DR841" s="262"/>
      <c r="DS841" s="261"/>
      <c r="DT841" s="184"/>
      <c r="DU841" s="184"/>
      <c r="DV841" s="184"/>
      <c r="DW841" s="184"/>
      <c r="DX841" s="184"/>
      <c r="DY841" s="184"/>
      <c r="DZ841" s="184"/>
      <c r="EA841" s="265"/>
      <c r="EB841" s="265"/>
    </row>
    <row r="842" spans="1:132" s="2" customFormat="1" ht="15" customHeight="1" x14ac:dyDescent="0.2">
      <c r="A842" s="21" t="str">
        <f t="shared" si="12"/>
        <v>2261_Дружное (Кумалиягунское и Танеевское)</v>
      </c>
      <c r="B842" s="250">
        <v>116</v>
      </c>
      <c r="C842" s="251" t="s">
        <v>733</v>
      </c>
      <c r="D842" s="251" t="s">
        <v>568</v>
      </c>
      <c r="E842" s="251" t="s">
        <v>1585</v>
      </c>
      <c r="F842" s="251" t="s">
        <v>6</v>
      </c>
      <c r="G842" s="251" t="s">
        <v>1504</v>
      </c>
      <c r="H842" s="251" t="s">
        <v>1586</v>
      </c>
      <c r="I842" s="252" t="s">
        <v>871</v>
      </c>
      <c r="J842" s="251" t="s">
        <v>18</v>
      </c>
      <c r="K842" s="251" t="s">
        <v>688</v>
      </c>
      <c r="L842" s="251" t="s">
        <v>566</v>
      </c>
      <c r="M842" s="251" t="s">
        <v>396</v>
      </c>
      <c r="N842" s="251" t="s">
        <v>32</v>
      </c>
      <c r="O842" s="251" t="s">
        <v>7</v>
      </c>
      <c r="P842" s="253" t="s">
        <v>5743</v>
      </c>
      <c r="Q842" s="253"/>
      <c r="R842" s="254"/>
      <c r="S842" s="253"/>
      <c r="T842" s="253">
        <v>19.2</v>
      </c>
      <c r="U842" s="253">
        <v>2502.8000000000002</v>
      </c>
      <c r="V842" s="253">
        <v>2522</v>
      </c>
      <c r="W842" s="254">
        <v>148.458</v>
      </c>
      <c r="X842" s="253" t="s">
        <v>150</v>
      </c>
      <c r="Y842" s="253">
        <v>2610</v>
      </c>
      <c r="Z842" s="253">
        <v>2545.1999999999998</v>
      </c>
      <c r="AA842" s="253" t="s">
        <v>1099</v>
      </c>
      <c r="AB842" s="254" t="s">
        <v>980</v>
      </c>
      <c r="AC842" s="251" t="s">
        <v>5745</v>
      </c>
      <c r="AD842" s="253" t="s">
        <v>5746</v>
      </c>
      <c r="AE842" s="253" t="s">
        <v>1062</v>
      </c>
      <c r="AF842" s="253">
        <v>2330</v>
      </c>
      <c r="AG842" s="254" t="s">
        <v>5747</v>
      </c>
      <c r="AH842" s="255" t="s">
        <v>5748</v>
      </c>
      <c r="AI842" s="253" t="s">
        <v>5749</v>
      </c>
      <c r="AJ842" s="251" t="s">
        <v>566</v>
      </c>
      <c r="AK842" s="254" t="s">
        <v>566</v>
      </c>
      <c r="AL842" s="254">
        <v>9.6999999999999993</v>
      </c>
      <c r="AM842" s="254">
        <v>192</v>
      </c>
      <c r="AN842" s="254">
        <v>145</v>
      </c>
      <c r="AO842" s="254">
        <v>144</v>
      </c>
      <c r="AP842" s="254">
        <v>357.58</v>
      </c>
      <c r="AQ842" s="254">
        <v>359.57</v>
      </c>
      <c r="AR842" s="254">
        <v>81.760928993500002</v>
      </c>
      <c r="AS842" s="254">
        <v>305.27570586669998</v>
      </c>
      <c r="AT842" s="254">
        <v>0</v>
      </c>
      <c r="AU842" s="254">
        <v>1089</v>
      </c>
      <c r="AV842" s="254">
        <v>132.16</v>
      </c>
      <c r="AW842" s="254" t="s">
        <v>5006</v>
      </c>
      <c r="AX842" s="254">
        <v>134.09</v>
      </c>
      <c r="AY842" s="254">
        <v>225.42</v>
      </c>
      <c r="AZ842" s="256">
        <v>2.4798957735</v>
      </c>
      <c r="BA842" s="254" t="s">
        <v>566</v>
      </c>
      <c r="BB842" s="254" t="s">
        <v>566</v>
      </c>
      <c r="BC842" s="254">
        <v>672.73338928559997</v>
      </c>
      <c r="BD842" s="254">
        <v>559.01810526320003</v>
      </c>
      <c r="BE842" s="257">
        <v>559.01810526320003</v>
      </c>
      <c r="BF842" s="254">
        <v>1</v>
      </c>
      <c r="BG842" s="254">
        <v>1.5833333333333333</v>
      </c>
      <c r="BH842" s="254">
        <v>885.11199999999997</v>
      </c>
      <c r="BI842" s="254" t="s">
        <v>430</v>
      </c>
      <c r="BJ842" s="254" t="s">
        <v>6081</v>
      </c>
      <c r="BK842" s="254">
        <v>559.01810526320003</v>
      </c>
      <c r="BL842" s="254">
        <v>559.01810526320003</v>
      </c>
      <c r="BM842" s="254">
        <v>144</v>
      </c>
      <c r="BN842" s="254">
        <v>30</v>
      </c>
      <c r="BO842" s="256">
        <v>16770.543157896002</v>
      </c>
      <c r="BP842" s="256" t="s">
        <v>6081</v>
      </c>
      <c r="BQ842" s="251" t="s">
        <v>566</v>
      </c>
      <c r="BR842" s="251" t="s">
        <v>566</v>
      </c>
      <c r="BS842" s="251" t="s">
        <v>566</v>
      </c>
      <c r="BT842" s="255" t="s">
        <v>566</v>
      </c>
      <c r="BU842" s="258">
        <v>0</v>
      </c>
      <c r="BV842" s="254" t="s">
        <v>7242</v>
      </c>
      <c r="BW842" s="254" t="s">
        <v>7094</v>
      </c>
      <c r="BX842" s="259">
        <v>350.1</v>
      </c>
      <c r="BY842" s="259">
        <v>315</v>
      </c>
      <c r="BZ842" s="259">
        <v>1.4453519317000001</v>
      </c>
      <c r="CA842" s="251"/>
      <c r="CB842" s="251">
        <v>403.43486424000002</v>
      </c>
      <c r="CC842" s="260">
        <v>81.760928993600004</v>
      </c>
      <c r="CD842" s="260">
        <v>672.73338928559997</v>
      </c>
      <c r="CE842" s="254">
        <v>113.71528402239994</v>
      </c>
      <c r="CF842" s="254">
        <v>-4.5999999999999996</v>
      </c>
      <c r="CG842" s="254">
        <v>1.014</v>
      </c>
      <c r="CH842" s="254">
        <v>2.8</v>
      </c>
      <c r="CI842" s="256">
        <v>0.8</v>
      </c>
      <c r="CJ842" s="256">
        <v>2.1430824067000001</v>
      </c>
      <c r="CK842" s="254">
        <v>168414.130930277</v>
      </c>
      <c r="CL842" s="254">
        <v>2.69995528E-2</v>
      </c>
      <c r="CM842" s="254">
        <v>25.332926802799999</v>
      </c>
      <c r="CN842" s="254">
        <v>659.21576000000005</v>
      </c>
      <c r="CO842" s="254">
        <v>1</v>
      </c>
      <c r="CP842" s="254">
        <v>431.48944330699999</v>
      </c>
      <c r="CQ842" s="254">
        <v>15.2155019269</v>
      </c>
      <c r="CR842" s="254">
        <v>2290</v>
      </c>
      <c r="CS842" s="254">
        <v>2270.4119999999998</v>
      </c>
      <c r="CT842" s="254">
        <v>83.93</v>
      </c>
      <c r="CU842" s="254">
        <v>232</v>
      </c>
      <c r="CV842" s="254">
        <v>43.034482758599999</v>
      </c>
      <c r="CW842" s="254">
        <v>0.11600000000000001</v>
      </c>
      <c r="CX842" s="253" t="s">
        <v>393</v>
      </c>
      <c r="CY842" s="253" t="s">
        <v>566</v>
      </c>
      <c r="CZ842" s="254" t="s">
        <v>566</v>
      </c>
      <c r="DA842" s="254">
        <v>-5.5</v>
      </c>
      <c r="DB842" s="254">
        <v>3.4731784598000002</v>
      </c>
      <c r="DC842" s="254">
        <v>782.92388840809997</v>
      </c>
      <c r="DD842" s="256">
        <v>223.90578314489994</v>
      </c>
      <c r="DE842" s="254">
        <v>942.18601516349997</v>
      </c>
      <c r="DF842" s="256">
        <v>383.16790990029995</v>
      </c>
      <c r="DG842" s="253"/>
      <c r="DH842" s="261" t="s">
        <v>689</v>
      </c>
      <c r="DI842" s="262" t="s">
        <v>689</v>
      </c>
      <c r="DJ842" s="261" t="s">
        <v>689</v>
      </c>
      <c r="DK842" s="254"/>
      <c r="DL842" s="254">
        <v>182.3</v>
      </c>
      <c r="DM842" s="263"/>
      <c r="DN842" s="264">
        <v>1006</v>
      </c>
      <c r="DO842" s="264">
        <v>1006</v>
      </c>
      <c r="DP842" s="264">
        <v>334</v>
      </c>
      <c r="DQ842" s="261"/>
      <c r="DR842" s="262"/>
      <c r="DS842" s="261"/>
      <c r="DT842" s="184"/>
      <c r="DU842" s="184"/>
      <c r="DV842" s="184"/>
      <c r="DW842" s="184"/>
      <c r="DX842" s="184"/>
      <c r="DY842" s="184"/>
      <c r="DZ842" s="184"/>
      <c r="EA842" s="265"/>
      <c r="EB842" s="265"/>
    </row>
    <row r="843" spans="1:132" s="2" customFormat="1" ht="15" customHeight="1" x14ac:dyDescent="0.2">
      <c r="A843" s="21" t="str">
        <f t="shared" si="12"/>
        <v>2262_Дружное (Кумалиягунское и Танеевское)</v>
      </c>
      <c r="B843" s="250">
        <v>117</v>
      </c>
      <c r="C843" s="251" t="s">
        <v>733</v>
      </c>
      <c r="D843" s="251" t="s">
        <v>568</v>
      </c>
      <c r="E843" s="251" t="s">
        <v>1585</v>
      </c>
      <c r="F843" s="251" t="s">
        <v>6</v>
      </c>
      <c r="G843" s="251" t="s">
        <v>1504</v>
      </c>
      <c r="H843" s="251" t="s">
        <v>1586</v>
      </c>
      <c r="I843" s="252" t="s">
        <v>845</v>
      </c>
      <c r="J843" s="251" t="s">
        <v>20</v>
      </c>
      <c r="K843" s="251" t="s">
        <v>1593</v>
      </c>
      <c r="L843" s="251" t="s">
        <v>566</v>
      </c>
      <c r="M843" s="251" t="s">
        <v>396</v>
      </c>
      <c r="N843" s="251" t="s">
        <v>32</v>
      </c>
      <c r="O843" s="251" t="s">
        <v>7</v>
      </c>
      <c r="P843" s="253" t="s">
        <v>5743</v>
      </c>
      <c r="Q843" s="253"/>
      <c r="R843" s="254"/>
      <c r="S843" s="253"/>
      <c r="T843" s="253">
        <v>34.5</v>
      </c>
      <c r="U843" s="253">
        <v>2457.5</v>
      </c>
      <c r="V843" s="253">
        <v>2477.6</v>
      </c>
      <c r="W843" s="254">
        <v>106.34399999999999</v>
      </c>
      <c r="X843" s="253" t="s">
        <v>150</v>
      </c>
      <c r="Y843" s="253">
        <v>2556</v>
      </c>
      <c r="Z843" s="253">
        <v>2490.6999999999998</v>
      </c>
      <c r="AA843" s="253" t="s">
        <v>1099</v>
      </c>
      <c r="AB843" s="254" t="s">
        <v>858</v>
      </c>
      <c r="AC843" s="251" t="s">
        <v>5745</v>
      </c>
      <c r="AD843" s="253" t="s">
        <v>5746</v>
      </c>
      <c r="AE843" s="253" t="s">
        <v>1062</v>
      </c>
      <c r="AF843" s="253">
        <v>2290</v>
      </c>
      <c r="AG843" s="254" t="s">
        <v>5747</v>
      </c>
      <c r="AH843" s="255" t="s">
        <v>5748</v>
      </c>
      <c r="AI843" s="253" t="s">
        <v>5749</v>
      </c>
      <c r="AJ843" s="251" t="s">
        <v>566</v>
      </c>
      <c r="AK843" s="254">
        <v>0</v>
      </c>
      <c r="AL843" s="254">
        <v>9.6999999999999993</v>
      </c>
      <c r="AM843" s="254">
        <v>192</v>
      </c>
      <c r="AN843" s="254">
        <v>112</v>
      </c>
      <c r="AO843" s="254">
        <v>111</v>
      </c>
      <c r="AP843" s="254">
        <v>340.83</v>
      </c>
      <c r="AQ843" s="254">
        <v>343.51</v>
      </c>
      <c r="AR843" s="254">
        <v>134.82884346270001</v>
      </c>
      <c r="AS843" s="254">
        <v>362.05361226669999</v>
      </c>
      <c r="AT843" s="254">
        <v>0</v>
      </c>
      <c r="AU843" s="254">
        <v>171</v>
      </c>
      <c r="AV843" s="254">
        <v>213.92</v>
      </c>
      <c r="AW843" s="254" t="s">
        <v>4928</v>
      </c>
      <c r="AX843" s="254">
        <v>216.6</v>
      </c>
      <c r="AY843" s="254">
        <v>126.91</v>
      </c>
      <c r="AZ843" s="256">
        <v>2.5108319078000001</v>
      </c>
      <c r="BA843" s="254" t="s">
        <v>566</v>
      </c>
      <c r="BB843" s="254" t="s">
        <v>566</v>
      </c>
      <c r="BC843" s="254">
        <v>371.93860029690001</v>
      </c>
      <c r="BD843" s="254">
        <v>318.64967741940001</v>
      </c>
      <c r="BE843" s="257">
        <v>318.64967741940001</v>
      </c>
      <c r="BF843" s="254">
        <v>1</v>
      </c>
      <c r="BG843" s="254">
        <v>31</v>
      </c>
      <c r="BH843" s="254">
        <v>9878.14</v>
      </c>
      <c r="BI843" s="254" t="s">
        <v>430</v>
      </c>
      <c r="BJ843" s="254" t="s">
        <v>566</v>
      </c>
      <c r="BK843" s="254">
        <v>318.64967741940001</v>
      </c>
      <c r="BL843" s="254">
        <v>318.64967741940001</v>
      </c>
      <c r="BM843" s="254">
        <v>111</v>
      </c>
      <c r="BN843" s="254">
        <v>30</v>
      </c>
      <c r="BO843" s="256">
        <v>9559.4903225819999</v>
      </c>
      <c r="BP843" s="256" t="s">
        <v>566</v>
      </c>
      <c r="BQ843" s="251" t="s">
        <v>566</v>
      </c>
      <c r="BR843" s="251" t="s">
        <v>566</v>
      </c>
      <c r="BS843" s="251" t="s">
        <v>566</v>
      </c>
      <c r="BT843" s="255" t="s">
        <v>566</v>
      </c>
      <c r="BU843" s="258">
        <v>0</v>
      </c>
      <c r="BV843" s="254" t="s">
        <v>8239</v>
      </c>
      <c r="BW843" s="254" t="s">
        <v>566</v>
      </c>
      <c r="BX843" s="259" t="s">
        <v>566</v>
      </c>
      <c r="BY843" s="259" t="s">
        <v>566</v>
      </c>
      <c r="BZ843" s="259" t="s">
        <v>566</v>
      </c>
      <c r="CA843" s="251"/>
      <c r="CB843" s="251">
        <v>362.05361226669999</v>
      </c>
      <c r="CC843" s="260">
        <v>134.82884346270001</v>
      </c>
      <c r="CD843" s="260">
        <v>371.93860029690001</v>
      </c>
      <c r="CE843" s="254">
        <v>53.288922877499999</v>
      </c>
      <c r="CF843" s="254">
        <v>-5.5</v>
      </c>
      <c r="CG843" s="254">
        <v>1.014</v>
      </c>
      <c r="CH843" s="254">
        <v>2.8</v>
      </c>
      <c r="CI843" s="256">
        <v>0.8</v>
      </c>
      <c r="CJ843" s="256">
        <v>1.2215928449</v>
      </c>
      <c r="CK843" s="254">
        <v>95998.873719008596</v>
      </c>
      <c r="CL843" s="254">
        <v>2.7548969699999998E-2</v>
      </c>
      <c r="CM843" s="254">
        <v>8.2615271772999996</v>
      </c>
      <c r="CN843" s="254">
        <v>658.32367999999997</v>
      </c>
      <c r="CO843" s="254">
        <v>1</v>
      </c>
      <c r="CP843" s="254">
        <v>371.93800338080001</v>
      </c>
      <c r="CQ843" s="254">
        <v>11.182449596</v>
      </c>
      <c r="CR843" s="254">
        <v>2290</v>
      </c>
      <c r="CS843" s="254">
        <v>2263.556</v>
      </c>
      <c r="CT843" s="254">
        <v>87.6</v>
      </c>
      <c r="CU843" s="254">
        <v>232</v>
      </c>
      <c r="CV843" s="254">
        <v>7.7931034483000001</v>
      </c>
      <c r="CW843" s="254">
        <v>0.11600000000000001</v>
      </c>
      <c r="CX843" s="253" t="s">
        <v>393</v>
      </c>
      <c r="CY843" s="253" t="s">
        <v>566</v>
      </c>
      <c r="CZ843" s="254" t="s">
        <v>566</v>
      </c>
      <c r="DA843" s="254">
        <v>-5.5</v>
      </c>
      <c r="DB843" s="254">
        <v>2.5108319078000001</v>
      </c>
      <c r="DC843" s="254">
        <v>318.64967741890001</v>
      </c>
      <c r="DD843" s="256">
        <v>-4.999947122996673E-10</v>
      </c>
      <c r="DE843" s="254">
        <v>371.93860029690001</v>
      </c>
      <c r="DF843" s="256">
        <v>53.288922877499999</v>
      </c>
      <c r="DG843" s="253"/>
      <c r="DH843" s="261" t="s">
        <v>689</v>
      </c>
      <c r="DI843" s="262" t="s">
        <v>689</v>
      </c>
      <c r="DJ843" s="261" t="s">
        <v>689</v>
      </c>
      <c r="DK843" s="254"/>
      <c r="DL843" s="254">
        <v>182.3</v>
      </c>
      <c r="DM843" s="263"/>
      <c r="DN843" s="264">
        <v>996</v>
      </c>
      <c r="DO843" s="264">
        <v>997</v>
      </c>
      <c r="DP843" s="264">
        <v>406.2</v>
      </c>
      <c r="DQ843" s="261"/>
      <c r="DR843" s="262"/>
      <c r="DS843" s="261"/>
      <c r="DT843" s="184"/>
      <c r="DU843" s="184"/>
      <c r="DV843" s="184"/>
      <c r="DW843" s="184"/>
      <c r="DX843" s="184"/>
      <c r="DY843" s="184"/>
      <c r="DZ843" s="184"/>
      <c r="EA843" s="265"/>
      <c r="EB843" s="265"/>
    </row>
    <row r="844" spans="1:132" s="2" customFormat="1" ht="15" customHeight="1" x14ac:dyDescent="0.2">
      <c r="A844" s="21" t="str">
        <f t="shared" si="12"/>
        <v>2263_Дружное (Кумалиягунское и Танеевское)</v>
      </c>
      <c r="B844" s="250">
        <v>118</v>
      </c>
      <c r="C844" s="251" t="s">
        <v>733</v>
      </c>
      <c r="D844" s="251" t="s">
        <v>568</v>
      </c>
      <c r="E844" s="251" t="s">
        <v>1585</v>
      </c>
      <c r="F844" s="251" t="s">
        <v>6</v>
      </c>
      <c r="G844" s="251" t="s">
        <v>1504</v>
      </c>
      <c r="H844" s="251" t="s">
        <v>1586</v>
      </c>
      <c r="I844" s="252" t="s">
        <v>1428</v>
      </c>
      <c r="J844" s="251" t="s">
        <v>20</v>
      </c>
      <c r="K844" s="251" t="s">
        <v>1593</v>
      </c>
      <c r="L844" s="251" t="s">
        <v>566</v>
      </c>
      <c r="M844" s="251" t="s">
        <v>396</v>
      </c>
      <c r="N844" s="251" t="s">
        <v>32</v>
      </c>
      <c r="O844" s="251" t="s">
        <v>7</v>
      </c>
      <c r="P844" s="253" t="s">
        <v>5743</v>
      </c>
      <c r="Q844" s="253"/>
      <c r="R844" s="254"/>
      <c r="S844" s="253"/>
      <c r="T844" s="253">
        <v>31.5</v>
      </c>
      <c r="U844" s="253">
        <v>2385</v>
      </c>
      <c r="V844" s="253">
        <v>2404</v>
      </c>
      <c r="W844" s="254">
        <v>20.04</v>
      </c>
      <c r="X844" s="253" t="s">
        <v>150</v>
      </c>
      <c r="Y844" s="253">
        <v>2502.8000000000002</v>
      </c>
      <c r="Z844" s="253">
        <v>2484.3000000000002</v>
      </c>
      <c r="AA844" s="253" t="s">
        <v>1099</v>
      </c>
      <c r="AB844" s="254" t="s">
        <v>7243</v>
      </c>
      <c r="AC844" s="251" t="s">
        <v>5745</v>
      </c>
      <c r="AD844" s="253" t="s">
        <v>5746</v>
      </c>
      <c r="AE844" s="253" t="s">
        <v>415</v>
      </c>
      <c r="AF844" s="253">
        <v>2380</v>
      </c>
      <c r="AG844" s="254" t="s">
        <v>5747</v>
      </c>
      <c r="AH844" s="255" t="s">
        <v>5748</v>
      </c>
      <c r="AI844" s="253" t="s">
        <v>7154</v>
      </c>
      <c r="AJ844" s="251">
        <v>10</v>
      </c>
      <c r="AK844" s="254">
        <v>0</v>
      </c>
      <c r="AL844" s="254">
        <v>9.6999999999999993</v>
      </c>
      <c r="AM844" s="254">
        <v>192</v>
      </c>
      <c r="AN844" s="254">
        <v>112</v>
      </c>
      <c r="AO844" s="254">
        <v>104</v>
      </c>
      <c r="AP844" s="254">
        <v>340.48</v>
      </c>
      <c r="AQ844" s="254">
        <v>341.76</v>
      </c>
      <c r="AR844" s="254">
        <v>118.1865667597</v>
      </c>
      <c r="AS844" s="254">
        <v>353.54180266669999</v>
      </c>
      <c r="AT844" s="254">
        <v>0</v>
      </c>
      <c r="AU844" s="254">
        <v>339</v>
      </c>
      <c r="AV844" s="254">
        <v>199.22</v>
      </c>
      <c r="AW844" s="254" t="s">
        <v>4928</v>
      </c>
      <c r="AX844" s="254">
        <v>200.5</v>
      </c>
      <c r="AY844" s="254">
        <v>141.26</v>
      </c>
      <c r="AZ844" s="256">
        <v>1.5130088421000001</v>
      </c>
      <c r="BA844" s="254" t="s">
        <v>566</v>
      </c>
      <c r="BB844" s="254" t="s">
        <v>566</v>
      </c>
      <c r="BC844" s="254">
        <v>233.49025196349999</v>
      </c>
      <c r="BD844" s="254">
        <v>224.97645161290001</v>
      </c>
      <c r="BE844" s="257">
        <v>213.7276290323</v>
      </c>
      <c r="BF844" s="254">
        <v>0.95</v>
      </c>
      <c r="BG844" s="254">
        <v>31</v>
      </c>
      <c r="BH844" s="254">
        <v>6974.27</v>
      </c>
      <c r="BI844" s="254" t="s">
        <v>430</v>
      </c>
      <c r="BJ844" s="254" t="s">
        <v>566</v>
      </c>
      <c r="BK844" s="254">
        <v>224.97645161290001</v>
      </c>
      <c r="BL844" s="254">
        <v>213.7276290323</v>
      </c>
      <c r="BM844" s="254">
        <v>104</v>
      </c>
      <c r="BN844" s="254">
        <v>30</v>
      </c>
      <c r="BO844" s="256">
        <v>6749.2935483869996</v>
      </c>
      <c r="BP844" s="256" t="s">
        <v>566</v>
      </c>
      <c r="BQ844" s="251">
        <v>10</v>
      </c>
      <c r="BR844" s="251" t="s">
        <v>566</v>
      </c>
      <c r="BS844" s="251" t="s">
        <v>566</v>
      </c>
      <c r="BT844" s="255" t="s">
        <v>566</v>
      </c>
      <c r="BU844" s="258">
        <v>0</v>
      </c>
      <c r="BV844" s="254" t="s">
        <v>8240</v>
      </c>
      <c r="BW844" s="254" t="s">
        <v>566</v>
      </c>
      <c r="BX844" s="259" t="s">
        <v>566</v>
      </c>
      <c r="BY844" s="259" t="s">
        <v>566</v>
      </c>
      <c r="BZ844" s="259" t="s">
        <v>566</v>
      </c>
      <c r="CA844" s="251"/>
      <c r="CB844" s="251">
        <v>353.54180266669999</v>
      </c>
      <c r="CC844" s="260">
        <v>118.1865667598</v>
      </c>
      <c r="CD844" s="260">
        <v>233.49025196349999</v>
      </c>
      <c r="CE844" s="254">
        <v>19.762622931199985</v>
      </c>
      <c r="CF844" s="254">
        <v>-5.5</v>
      </c>
      <c r="CG844" s="254">
        <v>1.014</v>
      </c>
      <c r="CH844" s="254">
        <v>2.8</v>
      </c>
      <c r="CI844" s="256">
        <v>0.8</v>
      </c>
      <c r="CJ844" s="256">
        <v>0.86248203919999999</v>
      </c>
      <c r="CK844" s="254">
        <v>67778.151049910797</v>
      </c>
      <c r="CL844" s="254">
        <v>2.8051374800000001E-2</v>
      </c>
      <c r="CM844" s="254">
        <v>4.1419745620999997</v>
      </c>
      <c r="CN844" s="254">
        <v>662.18880000000001</v>
      </c>
      <c r="CO844" s="254">
        <v>1</v>
      </c>
      <c r="CP844" s="254">
        <v>233.4900146887</v>
      </c>
      <c r="CQ844" s="254">
        <v>4.4517080930999997</v>
      </c>
      <c r="CR844" s="254">
        <v>2290</v>
      </c>
      <c r="CS844" s="254">
        <v>2277.36</v>
      </c>
      <c r="CT844" s="254">
        <v>87.6</v>
      </c>
      <c r="CU844" s="254">
        <v>232</v>
      </c>
      <c r="CV844" s="254">
        <v>14.1293103448</v>
      </c>
      <c r="CW844" s="254">
        <v>0.11600000000000001</v>
      </c>
      <c r="CX844" s="253" t="s">
        <v>393</v>
      </c>
      <c r="CY844" s="253" t="s">
        <v>566</v>
      </c>
      <c r="CZ844" s="254" t="s">
        <v>566</v>
      </c>
      <c r="DA844" s="254">
        <v>-5.5</v>
      </c>
      <c r="DB844" s="254">
        <v>1.5130088421000001</v>
      </c>
      <c r="DC844" s="254">
        <v>213.72762903500001</v>
      </c>
      <c r="DD844" s="256">
        <v>2.7000055524695199E-9</v>
      </c>
      <c r="DE844" s="254">
        <v>233.49025196349999</v>
      </c>
      <c r="DF844" s="256">
        <v>19.762622931199985</v>
      </c>
      <c r="DG844" s="253"/>
      <c r="DH844" s="261" t="s">
        <v>689</v>
      </c>
      <c r="DI844" s="262" t="s">
        <v>689</v>
      </c>
      <c r="DJ844" s="261" t="s">
        <v>689</v>
      </c>
      <c r="DK844" s="254"/>
      <c r="DL844" s="254">
        <v>182.3</v>
      </c>
      <c r="DM844" s="263"/>
      <c r="DN844" s="264">
        <v>1220</v>
      </c>
      <c r="DO844" s="264">
        <v>1221</v>
      </c>
      <c r="DP844" s="264">
        <v>148.30000000000001</v>
      </c>
      <c r="DQ844" s="261"/>
      <c r="DR844" s="262"/>
      <c r="DS844" s="261"/>
      <c r="DT844" s="184"/>
      <c r="DU844" s="184"/>
      <c r="DV844" s="184"/>
      <c r="DW844" s="184"/>
      <c r="DX844" s="184"/>
      <c r="DY844" s="184"/>
      <c r="DZ844" s="184"/>
      <c r="EA844" s="265"/>
      <c r="EB844" s="265"/>
    </row>
    <row r="845" spans="1:132" s="2" customFormat="1" ht="15" customHeight="1" x14ac:dyDescent="0.2">
      <c r="A845" s="21" t="str">
        <f t="shared" si="12"/>
        <v>2264_Дружное (Кумалиягунское и Танеевское)</v>
      </c>
      <c r="B845" s="250">
        <v>119</v>
      </c>
      <c r="C845" s="251" t="s">
        <v>733</v>
      </c>
      <c r="D845" s="251" t="s">
        <v>568</v>
      </c>
      <c r="E845" s="251" t="s">
        <v>1585</v>
      </c>
      <c r="F845" s="251" t="s">
        <v>6</v>
      </c>
      <c r="G845" s="251" t="s">
        <v>1504</v>
      </c>
      <c r="H845" s="251" t="s">
        <v>1586</v>
      </c>
      <c r="I845" s="252" t="s">
        <v>938</v>
      </c>
      <c r="J845" s="251" t="s">
        <v>20</v>
      </c>
      <c r="K845" s="251" t="s">
        <v>1593</v>
      </c>
      <c r="L845" s="251" t="s">
        <v>566</v>
      </c>
      <c r="M845" s="251" t="s">
        <v>396</v>
      </c>
      <c r="N845" s="251" t="s">
        <v>32</v>
      </c>
      <c r="O845" s="251" t="s">
        <v>7</v>
      </c>
      <c r="P845" s="253" t="s">
        <v>5743</v>
      </c>
      <c r="Q845" s="253"/>
      <c r="R845" s="254"/>
      <c r="S845" s="253"/>
      <c r="T845" s="253">
        <v>13.2</v>
      </c>
      <c r="U845" s="253">
        <v>2452</v>
      </c>
      <c r="V845" s="253">
        <v>2465.1999999999998</v>
      </c>
      <c r="W845" s="254">
        <v>83.918000000000006</v>
      </c>
      <c r="X845" s="253" t="s">
        <v>150</v>
      </c>
      <c r="Y845" s="253">
        <v>2540</v>
      </c>
      <c r="Z845" s="253">
        <v>2482.1999999999998</v>
      </c>
      <c r="AA845" s="253" t="s">
        <v>1099</v>
      </c>
      <c r="AB845" s="254" t="s">
        <v>977</v>
      </c>
      <c r="AC845" s="251" t="s">
        <v>5745</v>
      </c>
      <c r="AD845" s="253" t="s">
        <v>5746</v>
      </c>
      <c r="AE845" s="253" t="s">
        <v>415</v>
      </c>
      <c r="AF845" s="253">
        <v>2432</v>
      </c>
      <c r="AG845" s="254" t="s">
        <v>5747</v>
      </c>
      <c r="AH845" s="255" t="s">
        <v>5748</v>
      </c>
      <c r="AI845" s="253" t="s">
        <v>5768</v>
      </c>
      <c r="AJ845" s="251">
        <v>10</v>
      </c>
      <c r="AK845" s="254" t="s">
        <v>566</v>
      </c>
      <c r="AL845" s="254">
        <v>9.6999999999999993</v>
      </c>
      <c r="AM845" s="254">
        <v>192</v>
      </c>
      <c r="AN845" s="254">
        <v>112</v>
      </c>
      <c r="AO845" s="254">
        <v>104</v>
      </c>
      <c r="AP845" s="254">
        <v>339.18</v>
      </c>
      <c r="AQ845" s="254">
        <v>340.15</v>
      </c>
      <c r="AR845" s="254">
        <v>121.21017242160001</v>
      </c>
      <c r="AS845" s="254">
        <v>355.1109032</v>
      </c>
      <c r="AT845" s="254">
        <v>0</v>
      </c>
      <c r="AU845" s="254">
        <v>326</v>
      </c>
      <c r="AV845" s="254">
        <v>201.13</v>
      </c>
      <c r="AW845" s="254" t="s">
        <v>4928</v>
      </c>
      <c r="AX845" s="254">
        <v>202.1</v>
      </c>
      <c r="AY845" s="254">
        <v>138.05000000000001</v>
      </c>
      <c r="AZ845" s="256">
        <v>1.7810867964999999</v>
      </c>
      <c r="BA845" s="254" t="s">
        <v>566</v>
      </c>
      <c r="BB845" s="254" t="s">
        <v>566</v>
      </c>
      <c r="BC845" s="254">
        <v>274.25335360269997</v>
      </c>
      <c r="BD845" s="254">
        <v>245.87903225810001</v>
      </c>
      <c r="BE845" s="257">
        <v>245.87903225810001</v>
      </c>
      <c r="BF845" s="254">
        <v>1</v>
      </c>
      <c r="BG845" s="254">
        <v>31</v>
      </c>
      <c r="BH845" s="254">
        <v>7622.25</v>
      </c>
      <c r="BI845" s="254" t="s">
        <v>430</v>
      </c>
      <c r="BJ845" s="254" t="s">
        <v>566</v>
      </c>
      <c r="BK845" s="254">
        <v>245.87903225810001</v>
      </c>
      <c r="BL845" s="254">
        <v>245.87903225810001</v>
      </c>
      <c r="BM845" s="254">
        <v>104</v>
      </c>
      <c r="BN845" s="254">
        <v>30</v>
      </c>
      <c r="BO845" s="256">
        <v>7376.3709677429997</v>
      </c>
      <c r="BP845" s="256" t="s">
        <v>566</v>
      </c>
      <c r="BQ845" s="251">
        <v>10</v>
      </c>
      <c r="BR845" s="251" t="s">
        <v>566</v>
      </c>
      <c r="BS845" s="251" t="s">
        <v>566</v>
      </c>
      <c r="BT845" s="255" t="s">
        <v>566</v>
      </c>
      <c r="BU845" s="258">
        <v>0</v>
      </c>
      <c r="BV845" s="254" t="s">
        <v>8241</v>
      </c>
      <c r="BW845" s="254" t="s">
        <v>566</v>
      </c>
      <c r="BX845" s="259" t="s">
        <v>566</v>
      </c>
      <c r="BY845" s="259" t="s">
        <v>566</v>
      </c>
      <c r="BZ845" s="259" t="s">
        <v>566</v>
      </c>
      <c r="CA845" s="251"/>
      <c r="CB845" s="251">
        <v>355.1109032</v>
      </c>
      <c r="CC845" s="260">
        <v>121.21017242160001</v>
      </c>
      <c r="CD845" s="260">
        <v>274.25335360269997</v>
      </c>
      <c r="CE845" s="254">
        <v>28.374321344599963</v>
      </c>
      <c r="CF845" s="254">
        <v>-4.4800000000000004</v>
      </c>
      <c r="CG845" s="254">
        <v>1.014</v>
      </c>
      <c r="CH845" s="254">
        <v>2.8</v>
      </c>
      <c r="CI845" s="256">
        <v>0.8</v>
      </c>
      <c r="CJ845" s="256">
        <v>0.94261531649999997</v>
      </c>
      <c r="CK845" s="254">
        <v>74075.424645197898</v>
      </c>
      <c r="CL845" s="254">
        <v>2.7908861E-2</v>
      </c>
      <c r="CM845" s="254">
        <v>5.0308130303</v>
      </c>
      <c r="CN845" s="254">
        <v>663.06295999999998</v>
      </c>
      <c r="CO845" s="254">
        <v>1</v>
      </c>
      <c r="CP845" s="254">
        <v>274.25435558909999</v>
      </c>
      <c r="CQ845" s="254">
        <v>6.2227840215999999</v>
      </c>
      <c r="CR845" s="254">
        <v>2290</v>
      </c>
      <c r="CS845" s="254">
        <v>2280.482</v>
      </c>
      <c r="CT845" s="254">
        <v>87.6</v>
      </c>
      <c r="CU845" s="254">
        <v>232</v>
      </c>
      <c r="CV845" s="254">
        <v>13.306034482799999</v>
      </c>
      <c r="CW845" s="254">
        <v>0.11600000000000001</v>
      </c>
      <c r="CX845" s="253" t="s">
        <v>393</v>
      </c>
      <c r="CY845" s="253" t="s">
        <v>566</v>
      </c>
      <c r="CZ845" s="254" t="s">
        <v>566</v>
      </c>
      <c r="DA845" s="254">
        <v>-5.5</v>
      </c>
      <c r="DB845" s="254">
        <v>2.5895908162999999</v>
      </c>
      <c r="DC845" s="254">
        <v>357.49301219019998</v>
      </c>
      <c r="DD845" s="256">
        <v>111.61397993209997</v>
      </c>
      <c r="DE845" s="254">
        <v>398.74753281229999</v>
      </c>
      <c r="DF845" s="256">
        <v>152.86850055419998</v>
      </c>
      <c r="DG845" s="253"/>
      <c r="DH845" s="261" t="s">
        <v>689</v>
      </c>
      <c r="DI845" s="262" t="s">
        <v>689</v>
      </c>
      <c r="DJ845" s="261" t="s">
        <v>689</v>
      </c>
      <c r="DK845" s="254"/>
      <c r="DL845" s="254">
        <v>182.3</v>
      </c>
      <c r="DM845" s="263"/>
      <c r="DN845" s="264">
        <v>779</v>
      </c>
      <c r="DO845" s="264">
        <v>782</v>
      </c>
      <c r="DP845" s="264">
        <v>221.8</v>
      </c>
      <c r="DQ845" s="261"/>
      <c r="DR845" s="262"/>
      <c r="DS845" s="261"/>
      <c r="DT845" s="184"/>
      <c r="DU845" s="184"/>
      <c r="DV845" s="184"/>
      <c r="DW845" s="184"/>
      <c r="DX845" s="184"/>
      <c r="DY845" s="184"/>
      <c r="DZ845" s="184"/>
      <c r="EA845" s="265"/>
      <c r="EB845" s="265"/>
    </row>
    <row r="846" spans="1:132" s="2" customFormat="1" ht="15" customHeight="1" x14ac:dyDescent="0.2">
      <c r="A846" s="21" t="str">
        <f t="shared" si="12"/>
        <v>2265_Дружное (Кумалиягунское и Танеевское)</v>
      </c>
      <c r="B846" s="250">
        <v>120</v>
      </c>
      <c r="C846" s="251" t="s">
        <v>733</v>
      </c>
      <c r="D846" s="251" t="s">
        <v>568</v>
      </c>
      <c r="E846" s="251" t="s">
        <v>1585</v>
      </c>
      <c r="F846" s="251" t="s">
        <v>6</v>
      </c>
      <c r="G846" s="251" t="s">
        <v>1504</v>
      </c>
      <c r="H846" s="251" t="s">
        <v>1586</v>
      </c>
      <c r="I846" s="252" t="s">
        <v>6854</v>
      </c>
      <c r="J846" s="251" t="s">
        <v>21</v>
      </c>
      <c r="K846" s="251" t="s">
        <v>1593</v>
      </c>
      <c r="L846" s="251" t="s">
        <v>566</v>
      </c>
      <c r="M846" s="251" t="s">
        <v>396</v>
      </c>
      <c r="N846" s="251" t="s">
        <v>32</v>
      </c>
      <c r="O846" s="251" t="s">
        <v>7</v>
      </c>
      <c r="P846" s="253" t="s">
        <v>5743</v>
      </c>
      <c r="Q846" s="253"/>
      <c r="R846" s="254"/>
      <c r="S846" s="253"/>
      <c r="T846" s="253">
        <v>6</v>
      </c>
      <c r="U846" s="253">
        <v>2402</v>
      </c>
      <c r="V846" s="253">
        <v>2408</v>
      </c>
      <c r="W846" s="254">
        <v>38.283000000000001</v>
      </c>
      <c r="X846" s="253" t="s">
        <v>150</v>
      </c>
      <c r="Y846" s="253">
        <v>2480.6</v>
      </c>
      <c r="Z846" s="253">
        <v>2408.1999999999998</v>
      </c>
      <c r="AA846" s="253" t="s">
        <v>1099</v>
      </c>
      <c r="AB846" s="254" t="s">
        <v>2124</v>
      </c>
      <c r="AC846" s="251" t="s">
        <v>5745</v>
      </c>
      <c r="AD846" s="253" t="s">
        <v>5746</v>
      </c>
      <c r="AE846" s="253" t="s">
        <v>415</v>
      </c>
      <c r="AF846" s="253">
        <v>2272</v>
      </c>
      <c r="AG846" s="254" t="s">
        <v>5747</v>
      </c>
      <c r="AH846" s="255" t="s">
        <v>5748</v>
      </c>
      <c r="AI846" s="253" t="s">
        <v>5811</v>
      </c>
      <c r="AJ846" s="251">
        <v>8</v>
      </c>
      <c r="AK846" s="254" t="s">
        <v>566</v>
      </c>
      <c r="AL846" s="254">
        <v>9.6999999999999993</v>
      </c>
      <c r="AM846" s="254">
        <v>192</v>
      </c>
      <c r="AN846" s="254">
        <v>113</v>
      </c>
      <c r="AO846" s="254">
        <v>103</v>
      </c>
      <c r="AP846" s="254">
        <v>338.27</v>
      </c>
      <c r="AQ846" s="254">
        <v>339.88</v>
      </c>
      <c r="AR846" s="254">
        <v>153.29155469739999</v>
      </c>
      <c r="AS846" s="254">
        <v>383.60656253330001</v>
      </c>
      <c r="AT846" s="254">
        <v>12.5</v>
      </c>
      <c r="AU846" s="254">
        <v>0</v>
      </c>
      <c r="AV846" s="254">
        <v>244.49</v>
      </c>
      <c r="AW846" s="254" t="s">
        <v>4928</v>
      </c>
      <c r="AX846" s="254">
        <v>246.1</v>
      </c>
      <c r="AY846" s="254">
        <v>93.78</v>
      </c>
      <c r="AZ846" s="256">
        <v>2.4728356037000001</v>
      </c>
      <c r="BA846" s="254" t="s">
        <v>566</v>
      </c>
      <c r="BB846" s="254" t="s">
        <v>566</v>
      </c>
      <c r="BC846" s="254">
        <v>344.01238889669997</v>
      </c>
      <c r="BD846" s="254">
        <v>231.90252291109999</v>
      </c>
      <c r="BE846" s="257">
        <v>231.90252291109999</v>
      </c>
      <c r="BF846" s="254">
        <v>1</v>
      </c>
      <c r="BG846" s="254">
        <v>30.916666666666668</v>
      </c>
      <c r="BH846" s="254">
        <v>7169.6530000000002</v>
      </c>
      <c r="BI846" s="254" t="s">
        <v>430</v>
      </c>
      <c r="BJ846" s="254" t="s">
        <v>566</v>
      </c>
      <c r="BK846" s="254">
        <v>231.90252291109999</v>
      </c>
      <c r="BL846" s="254">
        <v>231.90252291109999</v>
      </c>
      <c r="BM846" s="254">
        <v>103</v>
      </c>
      <c r="BN846" s="254">
        <v>30</v>
      </c>
      <c r="BO846" s="256">
        <v>6957.0756873330001</v>
      </c>
      <c r="BP846" s="256" t="s">
        <v>566</v>
      </c>
      <c r="BQ846" s="251">
        <v>8</v>
      </c>
      <c r="BR846" s="251" t="s">
        <v>566</v>
      </c>
      <c r="BS846" s="251" t="s">
        <v>566</v>
      </c>
      <c r="BT846" s="255" t="s">
        <v>566</v>
      </c>
      <c r="BU846" s="258">
        <v>0</v>
      </c>
      <c r="BV846" s="254" t="s">
        <v>8242</v>
      </c>
      <c r="BW846" s="254" t="s">
        <v>566</v>
      </c>
      <c r="BX846" s="259" t="s">
        <v>566</v>
      </c>
      <c r="BY846" s="259" t="s">
        <v>566</v>
      </c>
      <c r="BZ846" s="259" t="s">
        <v>566</v>
      </c>
      <c r="CA846" s="251"/>
      <c r="CB846" s="251">
        <v>383.60656253330001</v>
      </c>
      <c r="CC846" s="260">
        <v>153.29155469739999</v>
      </c>
      <c r="CD846" s="260">
        <v>344.01238889669997</v>
      </c>
      <c r="CE846" s="254">
        <v>112.10986598559998</v>
      </c>
      <c r="CF846" s="254">
        <v>-5.5</v>
      </c>
      <c r="CG846" s="254">
        <v>1.014</v>
      </c>
      <c r="CH846" s="254">
        <v>2.8</v>
      </c>
      <c r="CI846" s="256">
        <v>0.8</v>
      </c>
      <c r="CJ846" s="256">
        <v>0.88903420519999998</v>
      </c>
      <c r="CK846" s="254">
        <v>69864.753017656098</v>
      </c>
      <c r="CL846" s="254">
        <v>2.8001554500000001E-2</v>
      </c>
      <c r="CM846" s="254">
        <v>4.3405161018999996</v>
      </c>
      <c r="CN846" s="254">
        <v>661.84076000000005</v>
      </c>
      <c r="CO846" s="254">
        <v>1</v>
      </c>
      <c r="CP846" s="254">
        <v>344.0117478912</v>
      </c>
      <c r="CQ846" s="254">
        <v>9.3658959640999999</v>
      </c>
      <c r="CR846" s="254">
        <v>2290</v>
      </c>
      <c r="CS846" s="254">
        <v>2274.1170000000002</v>
      </c>
      <c r="CT846" s="254">
        <v>89.6</v>
      </c>
      <c r="CU846" s="254">
        <v>232</v>
      </c>
      <c r="CV846" s="254">
        <v>-5.3836206896999999</v>
      </c>
      <c r="CW846" s="254">
        <v>0.11600000000000001</v>
      </c>
      <c r="CX846" s="253" t="s">
        <v>393</v>
      </c>
      <c r="CY846" s="253" t="s">
        <v>566</v>
      </c>
      <c r="CZ846" s="254" t="s">
        <v>566</v>
      </c>
      <c r="DA846" s="254">
        <v>-5.5</v>
      </c>
      <c r="DB846" s="254">
        <v>2.4728356037000001</v>
      </c>
      <c r="DC846" s="254">
        <v>231.90252291499999</v>
      </c>
      <c r="DD846" s="256">
        <v>3.8999985463306075E-9</v>
      </c>
      <c r="DE846" s="254">
        <v>344.01238889669997</v>
      </c>
      <c r="DF846" s="256">
        <v>112.10986598559998</v>
      </c>
      <c r="DG846" s="253"/>
      <c r="DH846" s="261" t="s">
        <v>689</v>
      </c>
      <c r="DI846" s="262" t="s">
        <v>689</v>
      </c>
      <c r="DJ846" s="261" t="s">
        <v>689</v>
      </c>
      <c r="DK846" s="254"/>
      <c r="DL846" s="254">
        <v>182.3</v>
      </c>
      <c r="DM846" s="263"/>
      <c r="DN846" s="264">
        <v>1209</v>
      </c>
      <c r="DO846" s="264">
        <v>1212</v>
      </c>
      <c r="DP846" s="264">
        <v>56.8</v>
      </c>
      <c r="DQ846" s="261"/>
      <c r="DR846" s="262"/>
      <c r="DS846" s="261"/>
      <c r="DT846" s="184"/>
      <c r="DU846" s="184"/>
      <c r="DV846" s="184"/>
      <c r="DW846" s="184"/>
      <c r="DX846" s="184"/>
      <c r="DY846" s="184"/>
      <c r="DZ846" s="184"/>
      <c r="EA846" s="265"/>
      <c r="EB846" s="265"/>
    </row>
    <row r="847" spans="1:132" s="2" customFormat="1" ht="15" customHeight="1" x14ac:dyDescent="0.2">
      <c r="A847" s="21" t="str">
        <f t="shared" si="12"/>
        <v>2266_Дружное (Кумалиягунское и Танеевское)</v>
      </c>
      <c r="B847" s="250">
        <v>121</v>
      </c>
      <c r="C847" s="251" t="s">
        <v>733</v>
      </c>
      <c r="D847" s="251" t="s">
        <v>568</v>
      </c>
      <c r="E847" s="251" t="s">
        <v>1585</v>
      </c>
      <c r="F847" s="251" t="s">
        <v>6</v>
      </c>
      <c r="G847" s="251" t="s">
        <v>1504</v>
      </c>
      <c r="H847" s="251" t="s">
        <v>1586</v>
      </c>
      <c r="I847" s="252" t="s">
        <v>946</v>
      </c>
      <c r="J847" s="251" t="s">
        <v>21</v>
      </c>
      <c r="K847" s="251" t="s">
        <v>1593</v>
      </c>
      <c r="L847" s="251" t="s">
        <v>566</v>
      </c>
      <c r="M847" s="251" t="s">
        <v>396</v>
      </c>
      <c r="N847" s="251" t="s">
        <v>32</v>
      </c>
      <c r="O847" s="251" t="s">
        <v>7</v>
      </c>
      <c r="P847" s="253" t="s">
        <v>5743</v>
      </c>
      <c r="Q847" s="253"/>
      <c r="R847" s="254"/>
      <c r="S847" s="253"/>
      <c r="T847" s="253">
        <v>21.4</v>
      </c>
      <c r="U847" s="253">
        <v>2491.6</v>
      </c>
      <c r="V847" s="253">
        <v>2504.6</v>
      </c>
      <c r="W847" s="254">
        <v>126.327</v>
      </c>
      <c r="X847" s="253" t="s">
        <v>150</v>
      </c>
      <c r="Y847" s="253">
        <v>2602</v>
      </c>
      <c r="Z847" s="253">
        <v>2533.1999999999998</v>
      </c>
      <c r="AA847" s="253" t="s">
        <v>1099</v>
      </c>
      <c r="AB847" s="254" t="s">
        <v>5880</v>
      </c>
      <c r="AC847" s="251" t="s">
        <v>5745</v>
      </c>
      <c r="AD847" s="253" t="s">
        <v>5746</v>
      </c>
      <c r="AE847" s="253" t="s">
        <v>1062</v>
      </c>
      <c r="AF847" s="253">
        <v>2487</v>
      </c>
      <c r="AG847" s="254" t="s">
        <v>5747</v>
      </c>
      <c r="AH847" s="255" t="s">
        <v>5748</v>
      </c>
      <c r="AI847" s="253" t="s">
        <v>5768</v>
      </c>
      <c r="AJ847" s="251">
        <v>6</v>
      </c>
      <c r="AK847" s="254" t="s">
        <v>566</v>
      </c>
      <c r="AL847" s="254">
        <v>9.6999999999999993</v>
      </c>
      <c r="AM847" s="254">
        <v>192</v>
      </c>
      <c r="AN847" s="254">
        <v>113</v>
      </c>
      <c r="AO847" s="254">
        <v>100</v>
      </c>
      <c r="AP847" s="254">
        <v>335.37</v>
      </c>
      <c r="AQ847" s="254">
        <v>336.82</v>
      </c>
      <c r="AR847" s="254">
        <v>127.5486876853</v>
      </c>
      <c r="AS847" s="254">
        <v>360.3236414667</v>
      </c>
      <c r="AT847" s="254">
        <v>0</v>
      </c>
      <c r="AU847" s="254">
        <v>244</v>
      </c>
      <c r="AV847" s="254">
        <v>209.35</v>
      </c>
      <c r="AW847" s="254" t="s">
        <v>4928</v>
      </c>
      <c r="AX847" s="254">
        <v>210.8</v>
      </c>
      <c r="AY847" s="254">
        <v>126.02</v>
      </c>
      <c r="AZ847" s="256">
        <v>1.9164731259000001</v>
      </c>
      <c r="BA847" s="254" t="s">
        <v>566</v>
      </c>
      <c r="BB847" s="254" t="s">
        <v>566</v>
      </c>
      <c r="BC847" s="254">
        <v>289.33692659019999</v>
      </c>
      <c r="BD847" s="254">
        <v>241.51394331980001</v>
      </c>
      <c r="BE847" s="257">
        <v>241.51394331980001</v>
      </c>
      <c r="BF847" s="254">
        <v>1</v>
      </c>
      <c r="BG847" s="254">
        <v>30.875</v>
      </c>
      <c r="BH847" s="254">
        <v>7456.7430000000004</v>
      </c>
      <c r="BI847" s="254" t="s">
        <v>430</v>
      </c>
      <c r="BJ847" s="254" t="s">
        <v>566</v>
      </c>
      <c r="BK847" s="254">
        <v>241.51394331980001</v>
      </c>
      <c r="BL847" s="254">
        <v>241.51394331980001</v>
      </c>
      <c r="BM847" s="254">
        <v>100</v>
      </c>
      <c r="BN847" s="254">
        <v>30</v>
      </c>
      <c r="BO847" s="256">
        <v>7245.418299594</v>
      </c>
      <c r="BP847" s="256" t="s">
        <v>566</v>
      </c>
      <c r="BQ847" s="251">
        <v>6</v>
      </c>
      <c r="BR847" s="251" t="s">
        <v>566</v>
      </c>
      <c r="BS847" s="251" t="s">
        <v>566</v>
      </c>
      <c r="BT847" s="255" t="s">
        <v>566</v>
      </c>
      <c r="BU847" s="258">
        <v>0</v>
      </c>
      <c r="BV847" s="254" t="s">
        <v>8243</v>
      </c>
      <c r="BW847" s="254" t="s">
        <v>566</v>
      </c>
      <c r="BX847" s="259" t="s">
        <v>566</v>
      </c>
      <c r="BY847" s="259" t="s">
        <v>566</v>
      </c>
      <c r="BZ847" s="259" t="s">
        <v>566</v>
      </c>
      <c r="CA847" s="251"/>
      <c r="CB847" s="251">
        <v>360.3236414667</v>
      </c>
      <c r="CC847" s="260">
        <v>127.5486876853</v>
      </c>
      <c r="CD847" s="260">
        <v>289.33692659019999</v>
      </c>
      <c r="CE847" s="254">
        <v>47.822983270399988</v>
      </c>
      <c r="CF847" s="254">
        <v>-5.5</v>
      </c>
      <c r="CG847" s="254">
        <v>1.014</v>
      </c>
      <c r="CH847" s="254">
        <v>2.8</v>
      </c>
      <c r="CI847" s="256">
        <v>0.8</v>
      </c>
      <c r="CJ847" s="256">
        <v>0.92588107259999997</v>
      </c>
      <c r="CK847" s="254">
        <v>72760.364089813796</v>
      </c>
      <c r="CL847" s="254">
        <v>2.79367555E-2</v>
      </c>
      <c r="CM847" s="254">
        <v>4.9684591841000003</v>
      </c>
      <c r="CN847" s="254">
        <v>662.27643999999998</v>
      </c>
      <c r="CO847" s="254">
        <v>1</v>
      </c>
      <c r="CP847" s="254">
        <v>289.33588005579998</v>
      </c>
      <c r="CQ847" s="254">
        <v>7.0637284186000002</v>
      </c>
      <c r="CR847" s="254">
        <v>2290</v>
      </c>
      <c r="CS847" s="254">
        <v>2275.6729999999998</v>
      </c>
      <c r="CT847" s="254">
        <v>89.6</v>
      </c>
      <c r="CU847" s="254">
        <v>232</v>
      </c>
      <c r="CV847" s="254">
        <v>9.7629310344999993</v>
      </c>
      <c r="CW847" s="254">
        <v>0.11600000000000001</v>
      </c>
      <c r="CX847" s="253" t="s">
        <v>393</v>
      </c>
      <c r="CY847" s="253" t="s">
        <v>566</v>
      </c>
      <c r="CZ847" s="254" t="s">
        <v>566</v>
      </c>
      <c r="DA847" s="254">
        <v>-5.5</v>
      </c>
      <c r="DB847" s="254">
        <v>1.9164731259000001</v>
      </c>
      <c r="DC847" s="254">
        <v>241.51394332589999</v>
      </c>
      <c r="DD847" s="256">
        <v>6.0999809647910297E-9</v>
      </c>
      <c r="DE847" s="254">
        <v>289.33692659019999</v>
      </c>
      <c r="DF847" s="256">
        <v>47.822983270399988</v>
      </c>
      <c r="DG847" s="253"/>
      <c r="DH847" s="261" t="s">
        <v>689</v>
      </c>
      <c r="DI847" s="262" t="s">
        <v>689</v>
      </c>
      <c r="DJ847" s="261" t="s">
        <v>689</v>
      </c>
      <c r="DK847" s="254"/>
      <c r="DL847" s="254">
        <v>182.3</v>
      </c>
      <c r="DM847" s="263"/>
      <c r="DN847" s="264">
        <v>1800</v>
      </c>
      <c r="DO847" s="264">
        <v>1803</v>
      </c>
      <c r="DP847" s="264">
        <v>221.8</v>
      </c>
      <c r="DQ847" s="261"/>
      <c r="DR847" s="262"/>
      <c r="DS847" s="261"/>
      <c r="DT847" s="184"/>
      <c r="DU847" s="184"/>
      <c r="DV847" s="184"/>
      <c r="DW847" s="184"/>
      <c r="DX847" s="184"/>
      <c r="DY847" s="184"/>
      <c r="DZ847" s="184"/>
      <c r="EA847" s="265"/>
      <c r="EB847" s="265"/>
    </row>
    <row r="848" spans="1:132" s="2" customFormat="1" ht="15" customHeight="1" x14ac:dyDescent="0.2">
      <c r="A848" s="21" t="str">
        <f t="shared" si="12"/>
        <v>2267_Дружное (Кумалиягунское и Танеевское)</v>
      </c>
      <c r="B848" s="250">
        <v>122</v>
      </c>
      <c r="C848" s="251" t="s">
        <v>733</v>
      </c>
      <c r="D848" s="251" t="s">
        <v>568</v>
      </c>
      <c r="E848" s="251" t="s">
        <v>1585</v>
      </c>
      <c r="F848" s="251" t="s">
        <v>8</v>
      </c>
      <c r="G848" s="251" t="s">
        <v>1504</v>
      </c>
      <c r="H848" s="251" t="s">
        <v>1586</v>
      </c>
      <c r="I848" s="252" t="s">
        <v>1021</v>
      </c>
      <c r="J848" s="251" t="s">
        <v>12</v>
      </c>
      <c r="K848" s="251" t="s">
        <v>1593</v>
      </c>
      <c r="L848" s="251" t="s">
        <v>566</v>
      </c>
      <c r="M848" s="251" t="s">
        <v>396</v>
      </c>
      <c r="N848" s="251" t="s">
        <v>32</v>
      </c>
      <c r="O848" s="251" t="s">
        <v>7</v>
      </c>
      <c r="P848" s="253" t="s">
        <v>5743</v>
      </c>
      <c r="Q848" s="253"/>
      <c r="R848" s="254"/>
      <c r="S848" s="253"/>
      <c r="T848" s="253">
        <v>5</v>
      </c>
      <c r="U848" s="253">
        <v>2486.4</v>
      </c>
      <c r="V848" s="253">
        <v>2491.4</v>
      </c>
      <c r="W848" s="254">
        <v>121.17400000000001</v>
      </c>
      <c r="X848" s="253" t="s">
        <v>150</v>
      </c>
      <c r="Y848" s="253">
        <v>2596</v>
      </c>
      <c r="Z848" s="253">
        <v>2516.9</v>
      </c>
      <c r="AA848" s="253" t="s">
        <v>1099</v>
      </c>
      <c r="AB848" s="254" t="s">
        <v>5800</v>
      </c>
      <c r="AC848" s="251" t="s">
        <v>5745</v>
      </c>
      <c r="AD848" s="253" t="s">
        <v>5746</v>
      </c>
      <c r="AE848" s="253" t="s">
        <v>415</v>
      </c>
      <c r="AF848" s="253">
        <v>2301</v>
      </c>
      <c r="AG848" s="254" t="s">
        <v>5747</v>
      </c>
      <c r="AH848" s="255" t="s">
        <v>5748</v>
      </c>
      <c r="AI848" s="253" t="s">
        <v>5801</v>
      </c>
      <c r="AJ848" s="251" t="s">
        <v>566</v>
      </c>
      <c r="AK848" s="254" t="s">
        <v>566</v>
      </c>
      <c r="AL848" s="254">
        <v>17</v>
      </c>
      <c r="AM848" s="254">
        <v>161</v>
      </c>
      <c r="AN848" s="254">
        <v>86</v>
      </c>
      <c r="AO848" s="254">
        <v>85</v>
      </c>
      <c r="AP848" s="254">
        <v>313.62</v>
      </c>
      <c r="AQ848" s="254">
        <v>315.04000000000002</v>
      </c>
      <c r="AR848" s="254">
        <v>128.94838982499999</v>
      </c>
      <c r="AS848" s="254">
        <v>350.35645093329998</v>
      </c>
      <c r="AT848" s="254">
        <v>0</v>
      </c>
      <c r="AU848" s="254">
        <v>670</v>
      </c>
      <c r="AV848" s="254">
        <v>194.4</v>
      </c>
      <c r="AW848" s="254" t="s">
        <v>5119</v>
      </c>
      <c r="AX848" s="254">
        <v>195.82</v>
      </c>
      <c r="AY848" s="254">
        <v>119.22</v>
      </c>
      <c r="AZ848" s="256">
        <v>3.0610431291000002</v>
      </c>
      <c r="BA848" s="254" t="s">
        <v>566</v>
      </c>
      <c r="BB848" s="254" t="s">
        <v>566</v>
      </c>
      <c r="BC848" s="254">
        <v>477.38942256820002</v>
      </c>
      <c r="BD848" s="254">
        <v>364.93756184799997</v>
      </c>
      <c r="BE848" s="257">
        <v>364.93756184799997</v>
      </c>
      <c r="BF848" s="254">
        <v>1</v>
      </c>
      <c r="BG848" s="254">
        <v>27.958333333333332</v>
      </c>
      <c r="BH848" s="254">
        <v>10203.046</v>
      </c>
      <c r="BI848" s="254" t="s">
        <v>430</v>
      </c>
      <c r="BJ848" s="254" t="s">
        <v>566</v>
      </c>
      <c r="BK848" s="254">
        <v>364.93756184799997</v>
      </c>
      <c r="BL848" s="254">
        <v>364.93756184799997</v>
      </c>
      <c r="BM848" s="254">
        <v>85</v>
      </c>
      <c r="BN848" s="254">
        <v>30</v>
      </c>
      <c r="BO848" s="256">
        <v>10948.126855439999</v>
      </c>
      <c r="BP848" s="256" t="s">
        <v>566</v>
      </c>
      <c r="BQ848" s="251" t="s">
        <v>566</v>
      </c>
      <c r="BR848" s="251" t="s">
        <v>566</v>
      </c>
      <c r="BS848" s="251" t="s">
        <v>566</v>
      </c>
      <c r="BT848" s="255" t="s">
        <v>566</v>
      </c>
      <c r="BU848" s="258">
        <v>0</v>
      </c>
      <c r="BV848" s="254" t="s">
        <v>7244</v>
      </c>
      <c r="BW848" s="254" t="s">
        <v>566</v>
      </c>
      <c r="BX848" s="259" t="s">
        <v>566</v>
      </c>
      <c r="BY848" s="259" t="s">
        <v>566</v>
      </c>
      <c r="BZ848" s="259" t="s">
        <v>566</v>
      </c>
      <c r="CA848" s="251"/>
      <c r="CB848" s="251">
        <v>350.35645093329998</v>
      </c>
      <c r="CC848" s="260">
        <v>128.94838982499999</v>
      </c>
      <c r="CD848" s="260">
        <v>477.38942256820002</v>
      </c>
      <c r="CE848" s="254">
        <v>112.45186072020005</v>
      </c>
      <c r="CF848" s="254">
        <v>-0.48</v>
      </c>
      <c r="CG848" s="254">
        <v>1.014</v>
      </c>
      <c r="CH848" s="254">
        <v>2.8</v>
      </c>
      <c r="CI848" s="256">
        <v>0.8</v>
      </c>
      <c r="CJ848" s="256">
        <v>1.3990446123</v>
      </c>
      <c r="CK848" s="254">
        <v>109943.92085656671</v>
      </c>
      <c r="CL848" s="254">
        <v>2.7390319900000001E-2</v>
      </c>
      <c r="CM848" s="254">
        <v>10.8719832112</v>
      </c>
      <c r="CN848" s="254">
        <v>662.26328000000001</v>
      </c>
      <c r="CO848" s="254">
        <v>1</v>
      </c>
      <c r="CP848" s="254">
        <v>477.39228666000002</v>
      </c>
      <c r="CQ848" s="254">
        <v>18.4258552917</v>
      </c>
      <c r="CR848" s="254">
        <v>2290</v>
      </c>
      <c r="CS848" s="254">
        <v>2276.0259999999998</v>
      </c>
      <c r="CT848" s="254">
        <v>89.2</v>
      </c>
      <c r="CU848" s="254">
        <v>232</v>
      </c>
      <c r="CV848" s="254">
        <v>16.206896551700002</v>
      </c>
      <c r="CW848" s="254">
        <v>0.11600000000000001</v>
      </c>
      <c r="CX848" s="253" t="s">
        <v>393</v>
      </c>
      <c r="CY848" s="253" t="s">
        <v>566</v>
      </c>
      <c r="CZ848" s="254" t="s">
        <v>566</v>
      </c>
      <c r="DA848" s="254">
        <v>-5.5</v>
      </c>
      <c r="DB848" s="254">
        <v>9.8996886601000007</v>
      </c>
      <c r="DC848" s="254">
        <v>1180.2408820571</v>
      </c>
      <c r="DD848" s="256">
        <v>815.30332020909998</v>
      </c>
      <c r="DE848" s="254">
        <v>1543.9203087737999</v>
      </c>
      <c r="DF848" s="256">
        <v>1178.9827469257998</v>
      </c>
      <c r="DG848" s="253"/>
      <c r="DH848" s="261" t="s">
        <v>689</v>
      </c>
      <c r="DI848" s="262" t="s">
        <v>689</v>
      </c>
      <c r="DJ848" s="261" t="s">
        <v>689</v>
      </c>
      <c r="DK848" s="254"/>
      <c r="DL848" s="254">
        <v>144</v>
      </c>
      <c r="DM848" s="263"/>
      <c r="DN848" s="264">
        <v>698</v>
      </c>
      <c r="DO848" s="264">
        <v>700</v>
      </c>
      <c r="DP848" s="264">
        <v>201.7</v>
      </c>
      <c r="DQ848" s="261"/>
      <c r="DR848" s="262"/>
      <c r="DS848" s="261"/>
      <c r="DT848" s="184"/>
      <c r="DU848" s="184"/>
      <c r="DV848" s="184"/>
      <c r="DW848" s="184"/>
      <c r="DX848" s="184"/>
      <c r="DY848" s="184"/>
      <c r="DZ848" s="184"/>
      <c r="EA848" s="265"/>
      <c r="EB848" s="265"/>
    </row>
    <row r="849" spans="1:132" s="2" customFormat="1" ht="15" customHeight="1" x14ac:dyDescent="0.2">
      <c r="A849" s="21" t="str">
        <f t="shared" si="12"/>
        <v>2268_Дружное (Кумалиягунское и Танеевское)</v>
      </c>
      <c r="B849" s="250">
        <v>123</v>
      </c>
      <c r="C849" s="251" t="s">
        <v>733</v>
      </c>
      <c r="D849" s="251" t="s">
        <v>568</v>
      </c>
      <c r="E849" s="251" t="s">
        <v>1585</v>
      </c>
      <c r="F849" s="251" t="s">
        <v>8</v>
      </c>
      <c r="G849" s="251" t="s">
        <v>1504</v>
      </c>
      <c r="H849" s="251" t="s">
        <v>1586</v>
      </c>
      <c r="I849" s="252" t="s">
        <v>889</v>
      </c>
      <c r="J849" s="251" t="s">
        <v>12</v>
      </c>
      <c r="K849" s="251" t="s">
        <v>1593</v>
      </c>
      <c r="L849" s="251" t="s">
        <v>566</v>
      </c>
      <c r="M849" s="251" t="s">
        <v>396</v>
      </c>
      <c r="N849" s="251" t="s">
        <v>32</v>
      </c>
      <c r="O849" s="251" t="s">
        <v>7</v>
      </c>
      <c r="P849" s="253" t="s">
        <v>5743</v>
      </c>
      <c r="Q849" s="253"/>
      <c r="R849" s="254"/>
      <c r="S849" s="253"/>
      <c r="T849" s="253">
        <v>22</v>
      </c>
      <c r="U849" s="253">
        <v>2682</v>
      </c>
      <c r="V849" s="253">
        <v>2698</v>
      </c>
      <c r="W849" s="254">
        <v>316.77600000000001</v>
      </c>
      <c r="X849" s="253" t="s">
        <v>150</v>
      </c>
      <c r="Y849" s="253">
        <v>2800</v>
      </c>
      <c r="Z849" s="253">
        <v>2704.6</v>
      </c>
      <c r="AA849" s="253" t="s">
        <v>1099</v>
      </c>
      <c r="AB849" s="254" t="s">
        <v>529</v>
      </c>
      <c r="AC849" s="251" t="s">
        <v>5745</v>
      </c>
      <c r="AD849" s="253" t="s">
        <v>5746</v>
      </c>
      <c r="AE849" s="253" t="s">
        <v>1062</v>
      </c>
      <c r="AF849" s="253">
        <v>2660</v>
      </c>
      <c r="AG849" s="254" t="s">
        <v>5747</v>
      </c>
      <c r="AH849" s="255" t="s">
        <v>5748</v>
      </c>
      <c r="AI849" s="253" t="s">
        <v>5768</v>
      </c>
      <c r="AJ849" s="251" t="s">
        <v>566</v>
      </c>
      <c r="AK849" s="254" t="s">
        <v>566</v>
      </c>
      <c r="AL849" s="254">
        <v>17</v>
      </c>
      <c r="AM849" s="254">
        <v>161</v>
      </c>
      <c r="AN849" s="254">
        <v>86</v>
      </c>
      <c r="AO849" s="254">
        <v>85</v>
      </c>
      <c r="AP849" s="254">
        <v>318.14</v>
      </c>
      <c r="AQ849" s="254">
        <v>319.56</v>
      </c>
      <c r="AR849" s="254">
        <v>150.06987451329999</v>
      </c>
      <c r="AS849" s="254">
        <v>372.67612906670001</v>
      </c>
      <c r="AT849" s="254">
        <v>0.2</v>
      </c>
      <c r="AU849" s="254">
        <v>45</v>
      </c>
      <c r="AV849" s="254">
        <v>227.88</v>
      </c>
      <c r="AW849" s="254" t="s">
        <v>4928</v>
      </c>
      <c r="AX849" s="254">
        <v>229.3</v>
      </c>
      <c r="AY849" s="254">
        <v>90.26</v>
      </c>
      <c r="AZ849" s="256">
        <v>3.0436516728999998</v>
      </c>
      <c r="BA849" s="254" t="s">
        <v>566</v>
      </c>
      <c r="BB849" s="254" t="s">
        <v>566</v>
      </c>
      <c r="BC849" s="254">
        <v>440.70898046330001</v>
      </c>
      <c r="BD849" s="254">
        <v>274.72000000000003</v>
      </c>
      <c r="BE849" s="257">
        <v>274.72000000000003</v>
      </c>
      <c r="BF849" s="254">
        <v>1</v>
      </c>
      <c r="BG849" s="254">
        <v>31</v>
      </c>
      <c r="BH849" s="254">
        <v>8516.32</v>
      </c>
      <c r="BI849" s="254" t="s">
        <v>430</v>
      </c>
      <c r="BJ849" s="254" t="s">
        <v>566</v>
      </c>
      <c r="BK849" s="254">
        <v>274.72000000000003</v>
      </c>
      <c r="BL849" s="254">
        <v>274.72000000000003</v>
      </c>
      <c r="BM849" s="254">
        <v>85</v>
      </c>
      <c r="BN849" s="254">
        <v>30</v>
      </c>
      <c r="BO849" s="256">
        <v>8241.6</v>
      </c>
      <c r="BP849" s="256" t="s">
        <v>566</v>
      </c>
      <c r="BQ849" s="251" t="s">
        <v>566</v>
      </c>
      <c r="BR849" s="251" t="s">
        <v>566</v>
      </c>
      <c r="BS849" s="251" t="s">
        <v>566</v>
      </c>
      <c r="BT849" s="255" t="s">
        <v>566</v>
      </c>
      <c r="BU849" s="258">
        <v>0</v>
      </c>
      <c r="BV849" s="254" t="s">
        <v>7245</v>
      </c>
      <c r="BW849" s="254" t="s">
        <v>5798</v>
      </c>
      <c r="BX849" s="259">
        <v>313.29000000000002</v>
      </c>
      <c r="BY849" s="259">
        <v>150</v>
      </c>
      <c r="BZ849" s="259">
        <v>1.7562346329</v>
      </c>
      <c r="CA849" s="251"/>
      <c r="CB849" s="251">
        <v>372.67612906670001</v>
      </c>
      <c r="CC849" s="260">
        <v>150.06987451329999</v>
      </c>
      <c r="CD849" s="260">
        <v>440.70898046330001</v>
      </c>
      <c r="CE849" s="254">
        <v>165.98898046329998</v>
      </c>
      <c r="CF849" s="254">
        <v>-5.5</v>
      </c>
      <c r="CG849" s="254">
        <v>1.014</v>
      </c>
      <c r="CH849" s="254">
        <v>2.8</v>
      </c>
      <c r="CI849" s="256">
        <v>0.8</v>
      </c>
      <c r="CJ849" s="256">
        <v>1.053181629</v>
      </c>
      <c r="CK849" s="254">
        <v>82764.278318646102</v>
      </c>
      <c r="CL849" s="254">
        <v>2.7745156E-2</v>
      </c>
      <c r="CM849" s="254">
        <v>6.8284725454000004</v>
      </c>
      <c r="CN849" s="254">
        <v>662.26271999999994</v>
      </c>
      <c r="CO849" s="254">
        <v>1</v>
      </c>
      <c r="CP849" s="254">
        <v>440.71419165010002</v>
      </c>
      <c r="CQ849" s="254">
        <v>17.2274590466</v>
      </c>
      <c r="CR849" s="254">
        <v>2290</v>
      </c>
      <c r="CS849" s="254">
        <v>2276.0239999999999</v>
      </c>
      <c r="CT849" s="254">
        <v>89.2</v>
      </c>
      <c r="CU849" s="254">
        <v>232</v>
      </c>
      <c r="CV849" s="254">
        <v>1.775862069</v>
      </c>
      <c r="CW849" s="254">
        <v>0.11600000000000001</v>
      </c>
      <c r="CX849" s="253" t="s">
        <v>393</v>
      </c>
      <c r="CY849" s="253" t="s">
        <v>566</v>
      </c>
      <c r="CZ849" s="254" t="s">
        <v>566</v>
      </c>
      <c r="DA849" s="254">
        <v>-5.5</v>
      </c>
      <c r="DB849" s="254">
        <v>3.0436516728999998</v>
      </c>
      <c r="DC849" s="254">
        <v>274.71999999600001</v>
      </c>
      <c r="DD849" s="256">
        <v>-4.0000145418161992E-9</v>
      </c>
      <c r="DE849" s="254">
        <v>440.70898046330001</v>
      </c>
      <c r="DF849" s="256">
        <v>165.98898046329998</v>
      </c>
      <c r="DG849" s="253"/>
      <c r="DH849" s="261" t="s">
        <v>689</v>
      </c>
      <c r="DI849" s="262" t="s">
        <v>689</v>
      </c>
      <c r="DJ849" s="261" t="s">
        <v>689</v>
      </c>
      <c r="DK849" s="254"/>
      <c r="DL849" s="254">
        <v>144</v>
      </c>
      <c r="DM849" s="263"/>
      <c r="DN849" s="264">
        <v>976</v>
      </c>
      <c r="DO849" s="264">
        <v>976</v>
      </c>
      <c r="DP849" s="264">
        <v>793.3</v>
      </c>
      <c r="DQ849" s="261"/>
      <c r="DR849" s="262"/>
      <c r="DS849" s="261"/>
      <c r="DT849" s="184"/>
      <c r="DU849" s="184"/>
      <c r="DV849" s="184"/>
      <c r="DW849" s="184"/>
      <c r="DX849" s="184"/>
      <c r="DY849" s="184"/>
      <c r="DZ849" s="184"/>
      <c r="EA849" s="265"/>
      <c r="EB849" s="265"/>
    </row>
    <row r="850" spans="1:132" s="2" customFormat="1" ht="15" customHeight="1" x14ac:dyDescent="0.2">
      <c r="A850" s="21" t="str">
        <f t="shared" si="12"/>
        <v>2275_Дружное (Кумалиягунское и Танеевское)</v>
      </c>
      <c r="B850" s="250">
        <v>124</v>
      </c>
      <c r="C850" s="251" t="s">
        <v>733</v>
      </c>
      <c r="D850" s="251" t="s">
        <v>568</v>
      </c>
      <c r="E850" s="251" t="s">
        <v>1585</v>
      </c>
      <c r="F850" s="251" t="s">
        <v>6</v>
      </c>
      <c r="G850" s="251" t="s">
        <v>1504</v>
      </c>
      <c r="H850" s="251" t="s">
        <v>1586</v>
      </c>
      <c r="I850" s="252" t="s">
        <v>876</v>
      </c>
      <c r="J850" s="251" t="s">
        <v>10</v>
      </c>
      <c r="K850" s="251" t="s">
        <v>688</v>
      </c>
      <c r="L850" s="251" t="s">
        <v>566</v>
      </c>
      <c r="M850" s="251" t="s">
        <v>385</v>
      </c>
      <c r="N850" s="251" t="s">
        <v>32</v>
      </c>
      <c r="O850" s="251" t="s">
        <v>7</v>
      </c>
      <c r="P850" s="253" t="s">
        <v>5743</v>
      </c>
      <c r="Q850" s="253"/>
      <c r="R850" s="254"/>
      <c r="S850" s="253"/>
      <c r="T850" s="253">
        <v>12</v>
      </c>
      <c r="U850" s="253">
        <v>2476</v>
      </c>
      <c r="V850" s="253">
        <v>2488</v>
      </c>
      <c r="W850" s="254">
        <v>117.366</v>
      </c>
      <c r="X850" s="253" t="s">
        <v>150</v>
      </c>
      <c r="Y850" s="253">
        <v>2571</v>
      </c>
      <c r="Z850" s="253">
        <v>2493.8000000000002</v>
      </c>
      <c r="AA850" s="253" t="s">
        <v>1099</v>
      </c>
      <c r="AB850" s="254" t="s">
        <v>6224</v>
      </c>
      <c r="AC850" s="251" t="s">
        <v>5745</v>
      </c>
      <c r="AD850" s="253" t="s">
        <v>5746</v>
      </c>
      <c r="AE850" s="253" t="s">
        <v>415</v>
      </c>
      <c r="AF850" s="253">
        <v>2470</v>
      </c>
      <c r="AG850" s="254" t="s">
        <v>5747</v>
      </c>
      <c r="AH850" s="255" t="s">
        <v>5748</v>
      </c>
      <c r="AI850" s="253" t="s">
        <v>7106</v>
      </c>
      <c r="AJ850" s="251" t="s">
        <v>566</v>
      </c>
      <c r="AK850" s="254" t="s">
        <v>566</v>
      </c>
      <c r="AL850" s="254">
        <v>9.6999999999999993</v>
      </c>
      <c r="AM850" s="254">
        <v>192</v>
      </c>
      <c r="AN850" s="254">
        <v>135</v>
      </c>
      <c r="AO850" s="254">
        <v>134</v>
      </c>
      <c r="AP850" s="254">
        <v>368.82</v>
      </c>
      <c r="AQ850" s="254">
        <v>370.57</v>
      </c>
      <c r="AR850" s="254">
        <v>134.79902856769999</v>
      </c>
      <c r="AS850" s="254">
        <v>369.37199173329998</v>
      </c>
      <c r="AT850" s="254">
        <v>0</v>
      </c>
      <c r="AU850" s="254">
        <v>601</v>
      </c>
      <c r="AV850" s="254">
        <v>223.85</v>
      </c>
      <c r="AW850" s="254" t="s">
        <v>4928</v>
      </c>
      <c r="AX850" s="254">
        <v>225.6</v>
      </c>
      <c r="AY850" s="254">
        <v>144.97</v>
      </c>
      <c r="AZ850" s="256">
        <v>1.5987445678000001</v>
      </c>
      <c r="BA850" s="254" t="s">
        <v>566</v>
      </c>
      <c r="BB850" s="254" t="s">
        <v>566</v>
      </c>
      <c r="BC850" s="254">
        <v>232.652493779</v>
      </c>
      <c r="BD850" s="254">
        <v>231.77</v>
      </c>
      <c r="BE850" s="257">
        <v>231.77</v>
      </c>
      <c r="BF850" s="254">
        <v>1</v>
      </c>
      <c r="BG850" s="254">
        <v>31</v>
      </c>
      <c r="BH850" s="254">
        <v>7184.87</v>
      </c>
      <c r="BI850" s="254" t="s">
        <v>430</v>
      </c>
      <c r="BJ850" s="254" t="s">
        <v>566</v>
      </c>
      <c r="BK850" s="254">
        <v>231.77</v>
      </c>
      <c r="BL850" s="254">
        <v>231.77</v>
      </c>
      <c r="BM850" s="254">
        <v>134</v>
      </c>
      <c r="BN850" s="254">
        <v>30</v>
      </c>
      <c r="BO850" s="256">
        <v>6953.1</v>
      </c>
      <c r="BP850" s="256" t="s">
        <v>566</v>
      </c>
      <c r="BQ850" s="251" t="s">
        <v>566</v>
      </c>
      <c r="BR850" s="251" t="s">
        <v>566</v>
      </c>
      <c r="BS850" s="251" t="s">
        <v>566</v>
      </c>
      <c r="BT850" s="255" t="s">
        <v>566</v>
      </c>
      <c r="BU850" s="258">
        <v>0</v>
      </c>
      <c r="BV850" s="254" t="s">
        <v>8244</v>
      </c>
      <c r="BW850" s="254" t="s">
        <v>566</v>
      </c>
      <c r="BX850" s="259" t="s">
        <v>566</v>
      </c>
      <c r="BY850" s="259" t="s">
        <v>566</v>
      </c>
      <c r="BZ850" s="259" t="s">
        <v>566</v>
      </c>
      <c r="CA850" s="251"/>
      <c r="CB850" s="251">
        <v>369.37199173329998</v>
      </c>
      <c r="CC850" s="260">
        <v>134.79902856769999</v>
      </c>
      <c r="CD850" s="260">
        <v>232.652493779</v>
      </c>
      <c r="CE850" s="254">
        <v>0.88249377899998649</v>
      </c>
      <c r="CF850" s="254">
        <v>-5.5</v>
      </c>
      <c r="CG850" s="254">
        <v>1.014</v>
      </c>
      <c r="CH850" s="254">
        <v>2.8</v>
      </c>
      <c r="CI850" s="256">
        <v>0.8</v>
      </c>
      <c r="CJ850" s="256">
        <v>0.88852615810000002</v>
      </c>
      <c r="CK850" s="254">
        <v>69824.828137422199</v>
      </c>
      <c r="CL850" s="254">
        <v>2.8002482200000001E-2</v>
      </c>
      <c r="CM850" s="254">
        <v>4.5587529147000003</v>
      </c>
      <c r="CN850" s="254">
        <v>660.41751999999997</v>
      </c>
      <c r="CO850" s="254">
        <v>1</v>
      </c>
      <c r="CP850" s="254">
        <v>232.6524890833</v>
      </c>
      <c r="CQ850" s="254">
        <v>4.5925244343999996</v>
      </c>
      <c r="CR850" s="254">
        <v>2290</v>
      </c>
      <c r="CS850" s="254">
        <v>2272.7339999999999</v>
      </c>
      <c r="CT850" s="254">
        <v>85.9</v>
      </c>
      <c r="CU850" s="254">
        <v>232</v>
      </c>
      <c r="CV850" s="254">
        <v>3.5129310345000002</v>
      </c>
      <c r="CW850" s="254">
        <v>0.11600000000000001</v>
      </c>
      <c r="CX850" s="253" t="s">
        <v>393</v>
      </c>
      <c r="CY850" s="253" t="s">
        <v>566</v>
      </c>
      <c r="CZ850" s="254" t="s">
        <v>566</v>
      </c>
      <c r="DA850" s="254">
        <v>-5.5</v>
      </c>
      <c r="DB850" s="254">
        <v>1.5987445678000001</v>
      </c>
      <c r="DC850" s="254">
        <v>231.76999999399999</v>
      </c>
      <c r="DD850" s="256">
        <v>-6.0000218127242988E-9</v>
      </c>
      <c r="DE850" s="254">
        <v>232.652493779</v>
      </c>
      <c r="DF850" s="256">
        <v>0.88249377899998649</v>
      </c>
      <c r="DG850" s="253"/>
      <c r="DH850" s="261" t="s">
        <v>689</v>
      </c>
      <c r="DI850" s="262" t="s">
        <v>689</v>
      </c>
      <c r="DJ850" s="261" t="s">
        <v>689</v>
      </c>
      <c r="DK850" s="254"/>
      <c r="DL850" s="254">
        <v>182.3</v>
      </c>
      <c r="DM850" s="263"/>
      <c r="DN850" s="264">
        <v>954</v>
      </c>
      <c r="DO850" s="264">
        <v>959</v>
      </c>
      <c r="DP850" s="264">
        <v>299.39999999999998</v>
      </c>
      <c r="DQ850" s="261"/>
      <c r="DR850" s="262"/>
      <c r="DS850" s="261"/>
      <c r="DT850" s="184"/>
      <c r="DU850" s="184"/>
      <c r="DV850" s="184"/>
      <c r="DW850" s="184"/>
      <c r="DX850" s="184"/>
      <c r="DY850" s="184"/>
      <c r="DZ850" s="184"/>
      <c r="EA850" s="265"/>
      <c r="EB850" s="265"/>
    </row>
    <row r="851" spans="1:132" s="2" customFormat="1" ht="15" customHeight="1" x14ac:dyDescent="0.2">
      <c r="A851" s="21" t="str">
        <f t="shared" ref="A851:A914" si="13">CONCATENATE(I851,"_",G851)</f>
        <v>2276_Дружное (Кумалиягунское и Танеевское)</v>
      </c>
      <c r="B851" s="250">
        <v>125</v>
      </c>
      <c r="C851" s="251" t="s">
        <v>733</v>
      </c>
      <c r="D851" s="251" t="s">
        <v>568</v>
      </c>
      <c r="E851" s="251" t="s">
        <v>1585</v>
      </c>
      <c r="F851" s="251" t="s">
        <v>6</v>
      </c>
      <c r="G851" s="251" t="s">
        <v>1504</v>
      </c>
      <c r="H851" s="251" t="s">
        <v>1586</v>
      </c>
      <c r="I851" s="252" t="s">
        <v>1174</v>
      </c>
      <c r="J851" s="251" t="s">
        <v>10</v>
      </c>
      <c r="K851" s="251" t="s">
        <v>688</v>
      </c>
      <c r="L851" s="251" t="s">
        <v>566</v>
      </c>
      <c r="M851" s="251" t="s">
        <v>385</v>
      </c>
      <c r="N851" s="251" t="s">
        <v>32</v>
      </c>
      <c r="O851" s="251" t="s">
        <v>7</v>
      </c>
      <c r="P851" s="253" t="s">
        <v>5743</v>
      </c>
      <c r="Q851" s="253"/>
      <c r="R851" s="254"/>
      <c r="S851" s="253"/>
      <c r="T851" s="253">
        <v>10.8</v>
      </c>
      <c r="U851" s="253">
        <v>2691.2</v>
      </c>
      <c r="V851" s="253">
        <v>2702</v>
      </c>
      <c r="W851" s="254">
        <v>331.02100000000002</v>
      </c>
      <c r="X851" s="253" t="s">
        <v>150</v>
      </c>
      <c r="Y851" s="253">
        <v>2772.8</v>
      </c>
      <c r="Z851" s="253">
        <v>2770</v>
      </c>
      <c r="AA851" s="253" t="s">
        <v>1100</v>
      </c>
      <c r="AB851" s="254" t="s">
        <v>1928</v>
      </c>
      <c r="AC851" s="251" t="s">
        <v>5745</v>
      </c>
      <c r="AD851" s="253" t="s">
        <v>11</v>
      </c>
      <c r="AE851" s="253" t="s">
        <v>566</v>
      </c>
      <c r="AF851" s="253" t="s">
        <v>566</v>
      </c>
      <c r="AG851" s="254" t="s">
        <v>5747</v>
      </c>
      <c r="AH851" s="255" t="s">
        <v>5748</v>
      </c>
      <c r="AI851" s="253" t="s">
        <v>566</v>
      </c>
      <c r="AJ851" s="251" t="s">
        <v>566</v>
      </c>
      <c r="AK851" s="254" t="s">
        <v>566</v>
      </c>
      <c r="AL851" s="254" t="s">
        <v>566</v>
      </c>
      <c r="AM851" s="254" t="s">
        <v>566</v>
      </c>
      <c r="AN851" s="254" t="s">
        <v>566</v>
      </c>
      <c r="AO851" s="254" t="s">
        <v>566</v>
      </c>
      <c r="AP851" s="254" t="s">
        <v>566</v>
      </c>
      <c r="AQ851" s="254" t="s">
        <v>566</v>
      </c>
      <c r="AR851" s="254" t="s">
        <v>566</v>
      </c>
      <c r="AS851" s="254" t="s">
        <v>566</v>
      </c>
      <c r="AT851" s="254">
        <v>12</v>
      </c>
      <c r="AU851" s="254">
        <v>0</v>
      </c>
      <c r="AV851" s="254">
        <v>243.66</v>
      </c>
      <c r="AW851" s="254" t="s">
        <v>4927</v>
      </c>
      <c r="AX851" s="254">
        <v>245.21</v>
      </c>
      <c r="AY851" s="254" t="s">
        <v>566</v>
      </c>
      <c r="AZ851" s="256" t="s">
        <v>566</v>
      </c>
      <c r="BA851" s="254" t="s">
        <v>566</v>
      </c>
      <c r="BB851" s="254" t="s">
        <v>566</v>
      </c>
      <c r="BC851" s="254" t="s">
        <v>566</v>
      </c>
      <c r="BD851" s="254" t="s">
        <v>566</v>
      </c>
      <c r="BE851" s="257">
        <v>0</v>
      </c>
      <c r="BF851" s="254" t="s">
        <v>566</v>
      </c>
      <c r="BG851" s="254" t="s">
        <v>30</v>
      </c>
      <c r="BH851" s="254" t="s">
        <v>566</v>
      </c>
      <c r="BI851" s="254" t="s">
        <v>745</v>
      </c>
      <c r="BJ851" s="254" t="s">
        <v>1211</v>
      </c>
      <c r="BK851" s="254" t="s">
        <v>566</v>
      </c>
      <c r="BL851" s="254" t="s">
        <v>566</v>
      </c>
      <c r="BM851" s="254">
        <v>0</v>
      </c>
      <c r="BN851" s="254">
        <v>0</v>
      </c>
      <c r="BO851" s="256">
        <v>0</v>
      </c>
      <c r="BP851" s="256" t="s">
        <v>1211</v>
      </c>
      <c r="BQ851" s="251" t="s">
        <v>566</v>
      </c>
      <c r="BR851" s="251" t="s">
        <v>566</v>
      </c>
      <c r="BS851" s="251" t="s">
        <v>566</v>
      </c>
      <c r="BT851" s="255" t="s">
        <v>566</v>
      </c>
      <c r="BU851" s="258" t="s">
        <v>566</v>
      </c>
      <c r="BV851" s="254" t="s">
        <v>7246</v>
      </c>
      <c r="BW851" s="254" t="s">
        <v>566</v>
      </c>
      <c r="BX851" s="259" t="s">
        <v>566</v>
      </c>
      <c r="BY851" s="259" t="s">
        <v>566</v>
      </c>
      <c r="BZ851" s="259" t="s">
        <v>566</v>
      </c>
      <c r="CA851" s="251"/>
      <c r="CB851" s="251" t="s">
        <v>566</v>
      </c>
      <c r="CC851" s="260" t="s">
        <v>566</v>
      </c>
      <c r="CD851" s="260" t="s">
        <v>566</v>
      </c>
      <c r="CE851" s="254" t="s">
        <v>566</v>
      </c>
      <c r="CF851" s="254">
        <v>-5.5</v>
      </c>
      <c r="CG851" s="254">
        <v>1.014</v>
      </c>
      <c r="CH851" s="254">
        <v>2.8</v>
      </c>
      <c r="CI851" s="256">
        <v>0.8</v>
      </c>
      <c r="CJ851" s="256" t="s">
        <v>566</v>
      </c>
      <c r="CK851" s="254" t="s">
        <v>566</v>
      </c>
      <c r="CL851" s="254" t="s">
        <v>566</v>
      </c>
      <c r="CM851" s="254" t="s">
        <v>566</v>
      </c>
      <c r="CN851" s="254">
        <v>660.85011999999995</v>
      </c>
      <c r="CO851" s="254">
        <v>1</v>
      </c>
      <c r="CP851" s="254" t="s">
        <v>566</v>
      </c>
      <c r="CQ851" s="254" t="s">
        <v>566</v>
      </c>
      <c r="CR851" s="254">
        <v>2290</v>
      </c>
      <c r="CS851" s="254">
        <v>2274.279</v>
      </c>
      <c r="CT851" s="254">
        <v>85.9</v>
      </c>
      <c r="CU851" s="254">
        <v>232</v>
      </c>
      <c r="CV851" s="254">
        <v>-5.0258620690000004</v>
      </c>
      <c r="CW851" s="254">
        <v>0.11600000000000001</v>
      </c>
      <c r="CX851" s="253" t="s">
        <v>393</v>
      </c>
      <c r="CY851" s="253" t="s">
        <v>566</v>
      </c>
      <c r="CZ851" s="254" t="s">
        <v>566</v>
      </c>
      <c r="DA851" s="254">
        <v>-5.5</v>
      </c>
      <c r="DB851" s="254" t="s">
        <v>566</v>
      </c>
      <c r="DC851" s="254" t="s">
        <v>566</v>
      </c>
      <c r="DD851" s="256" t="s">
        <v>566</v>
      </c>
      <c r="DE851" s="254" t="s">
        <v>566</v>
      </c>
      <c r="DF851" s="256" t="s">
        <v>566</v>
      </c>
      <c r="DG851" s="253"/>
      <c r="DH851" s="261" t="s">
        <v>689</v>
      </c>
      <c r="DI851" s="262" t="s">
        <v>689</v>
      </c>
      <c r="DJ851" s="261" t="s">
        <v>689</v>
      </c>
      <c r="DK851" s="254"/>
      <c r="DL851" s="254" t="s">
        <v>566</v>
      </c>
      <c r="DM851" s="263"/>
      <c r="DN851" s="264">
        <v>8550</v>
      </c>
      <c r="DO851" s="264">
        <v>8550</v>
      </c>
      <c r="DP851" s="264" t="s">
        <v>566</v>
      </c>
      <c r="DQ851" s="261"/>
      <c r="DR851" s="262"/>
      <c r="DS851" s="261"/>
      <c r="DT851" s="184"/>
      <c r="DU851" s="184"/>
      <c r="DV851" s="184"/>
      <c r="DW851" s="184"/>
      <c r="DX851" s="184"/>
      <c r="DY851" s="184"/>
      <c r="DZ851" s="184"/>
      <c r="EA851" s="265"/>
      <c r="EB851" s="265"/>
    </row>
    <row r="852" spans="1:132" s="2" customFormat="1" ht="15" customHeight="1" x14ac:dyDescent="0.2">
      <c r="A852" s="21" t="str">
        <f t="shared" si="13"/>
        <v>2277_Дружное (Кумалиягунское и Танеевское)</v>
      </c>
      <c r="B852" s="250">
        <v>126</v>
      </c>
      <c r="C852" s="251" t="s">
        <v>733</v>
      </c>
      <c r="D852" s="251" t="s">
        <v>568</v>
      </c>
      <c r="E852" s="251" t="s">
        <v>1585</v>
      </c>
      <c r="F852" s="251" t="s">
        <v>8</v>
      </c>
      <c r="G852" s="251" t="s">
        <v>1504</v>
      </c>
      <c r="H852" s="251" t="s">
        <v>1586</v>
      </c>
      <c r="I852" s="252" t="s">
        <v>1581</v>
      </c>
      <c r="J852" s="251" t="s">
        <v>11</v>
      </c>
      <c r="K852" s="251" t="s">
        <v>688</v>
      </c>
      <c r="L852" s="251" t="s">
        <v>566</v>
      </c>
      <c r="M852" s="251" t="s">
        <v>385</v>
      </c>
      <c r="N852" s="251" t="s">
        <v>32</v>
      </c>
      <c r="O852" s="251" t="s">
        <v>7</v>
      </c>
      <c r="P852" s="253" t="s">
        <v>5743</v>
      </c>
      <c r="Q852" s="253"/>
      <c r="R852" s="254"/>
      <c r="S852" s="253"/>
      <c r="T852" s="253">
        <v>35</v>
      </c>
      <c r="U852" s="253">
        <v>2502</v>
      </c>
      <c r="V852" s="253">
        <v>2521</v>
      </c>
      <c r="W852" s="254">
        <v>145.619</v>
      </c>
      <c r="X852" s="253" t="s">
        <v>150</v>
      </c>
      <c r="Y852" s="253">
        <v>2558</v>
      </c>
      <c r="Z852" s="253">
        <v>2550.8000000000002</v>
      </c>
      <c r="AA852" s="253" t="s">
        <v>1099</v>
      </c>
      <c r="AB852" s="254" t="s">
        <v>1083</v>
      </c>
      <c r="AC852" s="251" t="s">
        <v>5745</v>
      </c>
      <c r="AD852" s="253" t="s">
        <v>5746</v>
      </c>
      <c r="AE852" s="253" t="s">
        <v>415</v>
      </c>
      <c r="AF852" s="253">
        <v>2385</v>
      </c>
      <c r="AG852" s="254" t="s">
        <v>5747</v>
      </c>
      <c r="AH852" s="255" t="s">
        <v>5841</v>
      </c>
      <c r="AI852" s="253" t="s">
        <v>5809</v>
      </c>
      <c r="AJ852" s="251" t="s">
        <v>566</v>
      </c>
      <c r="AK852" s="254" t="s">
        <v>566</v>
      </c>
      <c r="AL852" s="254">
        <v>17</v>
      </c>
      <c r="AM852" s="254">
        <v>161</v>
      </c>
      <c r="AN852" s="254">
        <v>115</v>
      </c>
      <c r="AO852" s="254">
        <v>114</v>
      </c>
      <c r="AP852" s="254">
        <v>350.27</v>
      </c>
      <c r="AQ852" s="254">
        <v>352.31</v>
      </c>
      <c r="AR852" s="254">
        <v>139.0495830891</v>
      </c>
      <c r="AS852" s="254">
        <v>374.10218226670003</v>
      </c>
      <c r="AT852" s="254">
        <v>0</v>
      </c>
      <c r="AU852" s="254">
        <v>0</v>
      </c>
      <c r="AV852" s="254">
        <v>231.26</v>
      </c>
      <c r="AW852" s="254" t="s">
        <v>4928</v>
      </c>
      <c r="AX852" s="254">
        <v>233.3</v>
      </c>
      <c r="AY852" s="254">
        <v>119.01</v>
      </c>
      <c r="AZ852" s="256">
        <v>1.4997069023</v>
      </c>
      <c r="BA852" s="254" t="s">
        <v>566</v>
      </c>
      <c r="BB852" s="254" t="s">
        <v>566</v>
      </c>
      <c r="BC852" s="254">
        <v>214.22140668500001</v>
      </c>
      <c r="BD852" s="254">
        <v>178.48011843879999</v>
      </c>
      <c r="BE852" s="257">
        <v>178.48011843879999</v>
      </c>
      <c r="BF852" s="254">
        <v>1</v>
      </c>
      <c r="BG852" s="254">
        <v>30.958333333333332</v>
      </c>
      <c r="BH852" s="254">
        <v>5525.4470000000001</v>
      </c>
      <c r="BI852" s="254" t="s">
        <v>430</v>
      </c>
      <c r="BJ852" s="254" t="s">
        <v>566</v>
      </c>
      <c r="BK852" s="254">
        <v>178.48011843879999</v>
      </c>
      <c r="BL852" s="254">
        <v>178.48011843879999</v>
      </c>
      <c r="BM852" s="254">
        <v>114</v>
      </c>
      <c r="BN852" s="254">
        <v>30</v>
      </c>
      <c r="BO852" s="256">
        <v>5354.4035531640002</v>
      </c>
      <c r="BP852" s="256" t="s">
        <v>566</v>
      </c>
      <c r="BQ852" s="251" t="s">
        <v>566</v>
      </c>
      <c r="BR852" s="251" t="s">
        <v>566</v>
      </c>
      <c r="BS852" s="251" t="s">
        <v>566</v>
      </c>
      <c r="BT852" s="255" t="s">
        <v>566</v>
      </c>
      <c r="BU852" s="258">
        <v>0</v>
      </c>
      <c r="BV852" s="254" t="s">
        <v>7247</v>
      </c>
      <c r="BW852" s="254" t="s">
        <v>566</v>
      </c>
      <c r="BX852" s="259" t="s">
        <v>566</v>
      </c>
      <c r="BY852" s="259" t="s">
        <v>566</v>
      </c>
      <c r="BZ852" s="259" t="s">
        <v>566</v>
      </c>
      <c r="CA852" s="251"/>
      <c r="CB852" s="251">
        <v>374.10218226670003</v>
      </c>
      <c r="CC852" s="260">
        <v>139.04958308920001</v>
      </c>
      <c r="CD852" s="260">
        <v>214.22140668500001</v>
      </c>
      <c r="CE852" s="254">
        <v>35.741288246200014</v>
      </c>
      <c r="CF852" s="254">
        <v>-5.5</v>
      </c>
      <c r="CG852" s="254">
        <v>1.014</v>
      </c>
      <c r="CH852" s="254">
        <v>2.8</v>
      </c>
      <c r="CI852" s="256">
        <v>0.8</v>
      </c>
      <c r="CJ852" s="256">
        <v>0.68423115130000001</v>
      </c>
      <c r="CK852" s="254">
        <v>53770.305026258597</v>
      </c>
      <c r="CL852" s="254">
        <v>2.8475085099999999E-2</v>
      </c>
      <c r="CM852" s="254">
        <v>2.7290229216999999</v>
      </c>
      <c r="CN852" s="254">
        <v>659.78668000000005</v>
      </c>
      <c r="CO852" s="254">
        <v>1</v>
      </c>
      <c r="CP852" s="254">
        <v>214.2213866788</v>
      </c>
      <c r="CQ852" s="254">
        <v>3.8844342224999999</v>
      </c>
      <c r="CR852" s="254">
        <v>2290</v>
      </c>
      <c r="CS852" s="254">
        <v>2269.8809999999999</v>
      </c>
      <c r="CT852" s="254">
        <v>86.5</v>
      </c>
      <c r="CU852" s="254">
        <v>232</v>
      </c>
      <c r="CV852" s="254">
        <v>0.31896551719999999</v>
      </c>
      <c r="CW852" s="254">
        <v>0.11600000000000001</v>
      </c>
      <c r="CX852" s="253" t="s">
        <v>393</v>
      </c>
      <c r="CY852" s="253" t="s">
        <v>566</v>
      </c>
      <c r="CZ852" s="254" t="s">
        <v>566</v>
      </c>
      <c r="DA852" s="254">
        <v>-5.5</v>
      </c>
      <c r="DB852" s="254">
        <v>1.4997069023</v>
      </c>
      <c r="DC852" s="254">
        <v>178.48011844269999</v>
      </c>
      <c r="DD852" s="256">
        <v>3.8999985463306075E-9</v>
      </c>
      <c r="DE852" s="254">
        <v>214.22140668500001</v>
      </c>
      <c r="DF852" s="256">
        <v>35.741288246200014</v>
      </c>
      <c r="DG852" s="253"/>
      <c r="DH852" s="261" t="s">
        <v>689</v>
      </c>
      <c r="DI852" s="262" t="s">
        <v>689</v>
      </c>
      <c r="DJ852" s="261" t="s">
        <v>689</v>
      </c>
      <c r="DK852" s="254"/>
      <c r="DL852" s="254">
        <v>144</v>
      </c>
      <c r="DM852" s="263"/>
      <c r="DN852" s="264">
        <v>1061</v>
      </c>
      <c r="DO852" s="264">
        <v>1065</v>
      </c>
      <c r="DP852" s="264">
        <v>475</v>
      </c>
      <c r="DQ852" s="261"/>
      <c r="DR852" s="262"/>
      <c r="DS852" s="261"/>
      <c r="DT852" s="184"/>
      <c r="DU852" s="184"/>
      <c r="DV852" s="184"/>
      <c r="DW852" s="184"/>
      <c r="DX852" s="184"/>
      <c r="DY852" s="184"/>
      <c r="DZ852" s="184"/>
      <c r="EA852" s="265"/>
      <c r="EB852" s="265"/>
    </row>
    <row r="853" spans="1:132" s="2" customFormat="1" ht="15" customHeight="1" x14ac:dyDescent="0.2">
      <c r="A853" s="21" t="str">
        <f t="shared" si="13"/>
        <v>2278_Дружное (Кумалиягунское и Танеевское)</v>
      </c>
      <c r="B853" s="250">
        <v>127</v>
      </c>
      <c r="C853" s="251" t="s">
        <v>733</v>
      </c>
      <c r="D853" s="251" t="s">
        <v>568</v>
      </c>
      <c r="E853" s="251" t="s">
        <v>1585</v>
      </c>
      <c r="F853" s="251" t="s">
        <v>8</v>
      </c>
      <c r="G853" s="251" t="s">
        <v>1504</v>
      </c>
      <c r="H853" s="251" t="s">
        <v>1586</v>
      </c>
      <c r="I853" s="252" t="s">
        <v>885</v>
      </c>
      <c r="J853" s="251" t="s">
        <v>11</v>
      </c>
      <c r="K853" s="251" t="s">
        <v>688</v>
      </c>
      <c r="L853" s="251" t="s">
        <v>566</v>
      </c>
      <c r="M853" s="251" t="s">
        <v>385</v>
      </c>
      <c r="N853" s="251" t="s">
        <v>32</v>
      </c>
      <c r="O853" s="251" t="s">
        <v>7</v>
      </c>
      <c r="P853" s="253" t="s">
        <v>5743</v>
      </c>
      <c r="Q853" s="253"/>
      <c r="R853" s="254"/>
      <c r="S853" s="253"/>
      <c r="T853" s="253">
        <v>7.5</v>
      </c>
      <c r="U853" s="253">
        <v>2514.5</v>
      </c>
      <c r="V853" s="253">
        <v>2522</v>
      </c>
      <c r="W853" s="254">
        <v>157.29599999999999</v>
      </c>
      <c r="X853" s="253" t="s">
        <v>150</v>
      </c>
      <c r="Y853" s="253">
        <v>2629</v>
      </c>
      <c r="Z853" s="253">
        <v>2532.9</v>
      </c>
      <c r="AA853" s="253" t="s">
        <v>1099</v>
      </c>
      <c r="AB853" s="254" t="s">
        <v>7248</v>
      </c>
      <c r="AC853" s="251" t="s">
        <v>5745</v>
      </c>
      <c r="AD853" s="253" t="s">
        <v>5746</v>
      </c>
      <c r="AE853" s="253" t="s">
        <v>415</v>
      </c>
      <c r="AF853" s="253">
        <v>2508</v>
      </c>
      <c r="AG853" s="254" t="s">
        <v>5747</v>
      </c>
      <c r="AH853" s="255" t="s">
        <v>5748</v>
      </c>
      <c r="AI853" s="253" t="s">
        <v>5768</v>
      </c>
      <c r="AJ853" s="251" t="s">
        <v>566</v>
      </c>
      <c r="AK853" s="254">
        <v>0</v>
      </c>
      <c r="AL853" s="254">
        <v>17</v>
      </c>
      <c r="AM853" s="254">
        <v>161</v>
      </c>
      <c r="AN853" s="254">
        <v>115</v>
      </c>
      <c r="AO853" s="254">
        <v>114</v>
      </c>
      <c r="AP853" s="254">
        <v>347.72</v>
      </c>
      <c r="AQ853" s="254">
        <v>349.68</v>
      </c>
      <c r="AR853" s="254">
        <v>138.14801273469999</v>
      </c>
      <c r="AS853" s="254">
        <v>369.23463040000001</v>
      </c>
      <c r="AT853" s="254">
        <v>0</v>
      </c>
      <c r="AU853" s="254">
        <v>76</v>
      </c>
      <c r="AV853" s="254">
        <v>223.84</v>
      </c>
      <c r="AW853" s="254" t="s">
        <v>4928</v>
      </c>
      <c r="AX853" s="254">
        <v>225.8</v>
      </c>
      <c r="AY853" s="254">
        <v>123.88</v>
      </c>
      <c r="AZ853" s="256">
        <v>2.1029221828</v>
      </c>
      <c r="BA853" s="254" t="s">
        <v>566</v>
      </c>
      <c r="BB853" s="254" t="s">
        <v>566</v>
      </c>
      <c r="BC853" s="254">
        <v>305.75359352819999</v>
      </c>
      <c r="BD853" s="254">
        <v>260.51</v>
      </c>
      <c r="BE853" s="257">
        <v>260.51</v>
      </c>
      <c r="BF853" s="254">
        <v>1</v>
      </c>
      <c r="BG853" s="254">
        <v>31</v>
      </c>
      <c r="BH853" s="254">
        <v>8075.81</v>
      </c>
      <c r="BI853" s="254" t="s">
        <v>430</v>
      </c>
      <c r="BJ853" s="254" t="s">
        <v>566</v>
      </c>
      <c r="BK853" s="254">
        <v>260.51</v>
      </c>
      <c r="BL853" s="254">
        <v>260.51</v>
      </c>
      <c r="BM853" s="254">
        <v>114</v>
      </c>
      <c r="BN853" s="254">
        <v>30</v>
      </c>
      <c r="BO853" s="256">
        <v>7815.3</v>
      </c>
      <c r="BP853" s="256" t="s">
        <v>566</v>
      </c>
      <c r="BQ853" s="251" t="s">
        <v>566</v>
      </c>
      <c r="BR853" s="251" t="s">
        <v>566</v>
      </c>
      <c r="BS853" s="251" t="s">
        <v>566</v>
      </c>
      <c r="BT853" s="255" t="s">
        <v>566</v>
      </c>
      <c r="BU853" s="258">
        <v>0</v>
      </c>
      <c r="BV853" s="254" t="s">
        <v>8245</v>
      </c>
      <c r="BW853" s="254" t="s">
        <v>566</v>
      </c>
      <c r="BX853" s="259" t="s">
        <v>566</v>
      </c>
      <c r="BY853" s="259" t="s">
        <v>566</v>
      </c>
      <c r="BZ853" s="259" t="s">
        <v>566</v>
      </c>
      <c r="CA853" s="251"/>
      <c r="CB853" s="251">
        <v>369.23463040000001</v>
      </c>
      <c r="CC853" s="260">
        <v>138.14801273469999</v>
      </c>
      <c r="CD853" s="260">
        <v>305.75359352819999</v>
      </c>
      <c r="CE853" s="254">
        <v>45.243593528199995</v>
      </c>
      <c r="CF853" s="254">
        <v>-5.5</v>
      </c>
      <c r="CG853" s="254">
        <v>1.014</v>
      </c>
      <c r="CH853" s="254">
        <v>2.8</v>
      </c>
      <c r="CI853" s="256">
        <v>0.8</v>
      </c>
      <c r="CJ853" s="256">
        <v>0.99870539520000001</v>
      </c>
      <c r="CK853" s="254">
        <v>78483.2634856964</v>
      </c>
      <c r="CL853" s="254">
        <v>2.7821643399999998E-2</v>
      </c>
      <c r="CM853" s="254">
        <v>5.8055477843999999</v>
      </c>
      <c r="CN853" s="254">
        <v>660.01711999999998</v>
      </c>
      <c r="CO853" s="254">
        <v>1</v>
      </c>
      <c r="CP853" s="254">
        <v>305.75483004839998</v>
      </c>
      <c r="CQ853" s="254">
        <v>7.9338679347000003</v>
      </c>
      <c r="CR853" s="254">
        <v>2290</v>
      </c>
      <c r="CS853" s="254">
        <v>2270.7040000000002</v>
      </c>
      <c r="CT853" s="254">
        <v>86.5</v>
      </c>
      <c r="CU853" s="254">
        <v>232</v>
      </c>
      <c r="CV853" s="254">
        <v>3.5172413793000001</v>
      </c>
      <c r="CW853" s="254">
        <v>0.11600000000000001</v>
      </c>
      <c r="CX853" s="253" t="s">
        <v>393</v>
      </c>
      <c r="CY853" s="253" t="s">
        <v>566</v>
      </c>
      <c r="CZ853" s="254" t="s">
        <v>566</v>
      </c>
      <c r="DA853" s="254">
        <v>-5.5</v>
      </c>
      <c r="DB853" s="254">
        <v>2.1029221828</v>
      </c>
      <c r="DC853" s="254">
        <v>260.51000000530001</v>
      </c>
      <c r="DD853" s="256">
        <v>5.3000235311628785E-9</v>
      </c>
      <c r="DE853" s="254">
        <v>305.75359352819999</v>
      </c>
      <c r="DF853" s="256">
        <v>45.243593528199995</v>
      </c>
      <c r="DG853" s="253"/>
      <c r="DH853" s="261" t="s">
        <v>689</v>
      </c>
      <c r="DI853" s="262" t="s">
        <v>689</v>
      </c>
      <c r="DJ853" s="261" t="s">
        <v>689</v>
      </c>
      <c r="DK853" s="254"/>
      <c r="DL853" s="254">
        <v>144</v>
      </c>
      <c r="DM853" s="263"/>
      <c r="DN853" s="264">
        <v>786</v>
      </c>
      <c r="DO853" s="264">
        <v>790</v>
      </c>
      <c r="DP853" s="264">
        <v>128.69999999999999</v>
      </c>
      <c r="DQ853" s="261"/>
      <c r="DR853" s="262"/>
      <c r="DS853" s="261"/>
      <c r="DT853" s="184"/>
      <c r="DU853" s="184"/>
      <c r="DV853" s="184"/>
      <c r="DW853" s="184"/>
      <c r="DX853" s="184"/>
      <c r="DY853" s="184"/>
      <c r="DZ853" s="184"/>
      <c r="EA853" s="265"/>
      <c r="EB853" s="265"/>
    </row>
    <row r="854" spans="1:132" s="2" customFormat="1" ht="15" customHeight="1" x14ac:dyDescent="0.2">
      <c r="A854" s="21" t="str">
        <f t="shared" si="13"/>
        <v>2296_Дружное (Кумалиягунское и Танеевское)</v>
      </c>
      <c r="B854" s="250">
        <v>128</v>
      </c>
      <c r="C854" s="251" t="s">
        <v>733</v>
      </c>
      <c r="D854" s="251" t="s">
        <v>568</v>
      </c>
      <c r="E854" s="251" t="s">
        <v>1585</v>
      </c>
      <c r="F854" s="251" t="s">
        <v>8</v>
      </c>
      <c r="G854" s="251" t="s">
        <v>1504</v>
      </c>
      <c r="H854" s="251" t="s">
        <v>1586</v>
      </c>
      <c r="I854" s="252" t="s">
        <v>881</v>
      </c>
      <c r="J854" s="251" t="s">
        <v>49</v>
      </c>
      <c r="K854" s="251" t="s">
        <v>1593</v>
      </c>
      <c r="L854" s="251" t="s">
        <v>566</v>
      </c>
      <c r="M854" s="251" t="s">
        <v>385</v>
      </c>
      <c r="N854" s="251" t="s">
        <v>32</v>
      </c>
      <c r="O854" s="251" t="s">
        <v>7</v>
      </c>
      <c r="P854" s="253" t="s">
        <v>5743</v>
      </c>
      <c r="Q854" s="253"/>
      <c r="R854" s="254"/>
      <c r="S854" s="253"/>
      <c r="T854" s="253">
        <v>20.5</v>
      </c>
      <c r="U854" s="253">
        <v>2665</v>
      </c>
      <c r="V854" s="253">
        <v>2682</v>
      </c>
      <c r="W854" s="254">
        <v>306.52800000000002</v>
      </c>
      <c r="X854" s="253" t="s">
        <v>150</v>
      </c>
      <c r="Y854" s="253">
        <v>2762</v>
      </c>
      <c r="Z854" s="253">
        <v>2750.1</v>
      </c>
      <c r="AA854" s="253" t="s">
        <v>1099</v>
      </c>
      <c r="AB854" s="254" t="s">
        <v>5806</v>
      </c>
      <c r="AC854" s="251" t="s">
        <v>5745</v>
      </c>
      <c r="AD854" s="253" t="s">
        <v>5746</v>
      </c>
      <c r="AE854" s="253" t="s">
        <v>1062</v>
      </c>
      <c r="AF854" s="253">
        <v>2495</v>
      </c>
      <c r="AG854" s="254" t="s">
        <v>5747</v>
      </c>
      <c r="AH854" s="255" t="s">
        <v>5748</v>
      </c>
      <c r="AI854" s="253" t="s">
        <v>6592</v>
      </c>
      <c r="AJ854" s="251" t="s">
        <v>566</v>
      </c>
      <c r="AK854" s="254" t="s">
        <v>566</v>
      </c>
      <c r="AL854" s="254">
        <v>17</v>
      </c>
      <c r="AM854" s="254">
        <v>161</v>
      </c>
      <c r="AN854" s="254">
        <v>92</v>
      </c>
      <c r="AO854" s="254">
        <v>91</v>
      </c>
      <c r="AP854" s="254">
        <v>320.79000000000002</v>
      </c>
      <c r="AQ854" s="254">
        <v>322.76</v>
      </c>
      <c r="AR854" s="254">
        <v>97.901515922499996</v>
      </c>
      <c r="AS854" s="254">
        <v>324.4552938667</v>
      </c>
      <c r="AT854" s="254">
        <v>0.8</v>
      </c>
      <c r="AU854" s="254">
        <v>823</v>
      </c>
      <c r="AV854" s="254">
        <v>160.25</v>
      </c>
      <c r="AW854" s="254" t="s">
        <v>5327</v>
      </c>
      <c r="AX854" s="254">
        <v>162.15</v>
      </c>
      <c r="AY854" s="254">
        <v>160.54</v>
      </c>
      <c r="AZ854" s="256">
        <v>2.3098057568999999</v>
      </c>
      <c r="BA854" s="254" t="s">
        <v>566</v>
      </c>
      <c r="BB854" s="254" t="s">
        <v>566</v>
      </c>
      <c r="BC854" s="254">
        <v>379.28233308680001</v>
      </c>
      <c r="BD854" s="254">
        <v>370.81621621620002</v>
      </c>
      <c r="BE854" s="257">
        <v>370.81621621620002</v>
      </c>
      <c r="BF854" s="254">
        <v>1</v>
      </c>
      <c r="BG854" s="254">
        <v>4.625</v>
      </c>
      <c r="BH854" s="254">
        <v>1715.0250000000001</v>
      </c>
      <c r="BI854" s="254" t="s">
        <v>430</v>
      </c>
      <c r="BJ854" s="254" t="s">
        <v>566</v>
      </c>
      <c r="BK854" s="254">
        <v>370.81621621620002</v>
      </c>
      <c r="BL854" s="254">
        <v>370.81621621620002</v>
      </c>
      <c r="BM854" s="254">
        <v>91</v>
      </c>
      <c r="BN854" s="254">
        <v>30</v>
      </c>
      <c r="BO854" s="256">
        <v>11124.486486485999</v>
      </c>
      <c r="BP854" s="256" t="s">
        <v>566</v>
      </c>
      <c r="BQ854" s="251" t="s">
        <v>566</v>
      </c>
      <c r="BR854" s="251" t="s">
        <v>566</v>
      </c>
      <c r="BS854" s="251" t="s">
        <v>566</v>
      </c>
      <c r="BT854" s="255" t="s">
        <v>566</v>
      </c>
      <c r="BU854" s="258">
        <v>0</v>
      </c>
      <c r="BV854" s="254" t="s">
        <v>8246</v>
      </c>
      <c r="BW854" s="254" t="s">
        <v>566</v>
      </c>
      <c r="BX854" s="259" t="s">
        <v>566</v>
      </c>
      <c r="BY854" s="259" t="s">
        <v>566</v>
      </c>
      <c r="BZ854" s="259" t="s">
        <v>566</v>
      </c>
      <c r="CA854" s="251"/>
      <c r="CB854" s="251">
        <v>324.4552938667</v>
      </c>
      <c r="CC854" s="260">
        <v>97.901515922599998</v>
      </c>
      <c r="CD854" s="260">
        <v>379.28233308680001</v>
      </c>
      <c r="CE854" s="254">
        <v>8.4661168705999899</v>
      </c>
      <c r="CF854" s="254">
        <v>-5.5</v>
      </c>
      <c r="CG854" s="254">
        <v>1.014</v>
      </c>
      <c r="CH854" s="254">
        <v>2.8</v>
      </c>
      <c r="CI854" s="256">
        <v>0.8</v>
      </c>
      <c r="CJ854" s="256">
        <v>1.4215813434</v>
      </c>
      <c r="CK854" s="254">
        <v>111714.9698747264</v>
      </c>
      <c r="CL854" s="254">
        <v>2.7372837800000001E-2</v>
      </c>
      <c r="CM854" s="254">
        <v>12.0620165439</v>
      </c>
      <c r="CN854" s="254">
        <v>660.37216000000001</v>
      </c>
      <c r="CO854" s="254">
        <v>1</v>
      </c>
      <c r="CP854" s="254">
        <v>379.08893173910002</v>
      </c>
      <c r="CQ854" s="254">
        <v>12.595282855900001</v>
      </c>
      <c r="CR854" s="254">
        <v>2290</v>
      </c>
      <c r="CS854" s="254">
        <v>2270.5729999999999</v>
      </c>
      <c r="CT854" s="254">
        <v>87.9</v>
      </c>
      <c r="CU854" s="254">
        <v>232</v>
      </c>
      <c r="CV854" s="254">
        <v>30.926724137899999</v>
      </c>
      <c r="CW854" s="254">
        <v>0.11600000000000001</v>
      </c>
      <c r="CX854" s="253" t="s">
        <v>393</v>
      </c>
      <c r="CY854" s="253" t="s">
        <v>566</v>
      </c>
      <c r="CZ854" s="254" t="s">
        <v>566</v>
      </c>
      <c r="DA854" s="254">
        <v>-5.5</v>
      </c>
      <c r="DB854" s="254">
        <v>2.3098057568999999</v>
      </c>
      <c r="DC854" s="254">
        <v>370.8162162127</v>
      </c>
      <c r="DD854" s="256">
        <v>-3.5000198295165319E-9</v>
      </c>
      <c r="DE854" s="254">
        <v>379.28233308680001</v>
      </c>
      <c r="DF854" s="256">
        <v>8.4661168705999899</v>
      </c>
      <c r="DG854" s="253"/>
      <c r="DH854" s="261" t="s">
        <v>689</v>
      </c>
      <c r="DI854" s="262" t="s">
        <v>689</v>
      </c>
      <c r="DJ854" s="261" t="s">
        <v>689</v>
      </c>
      <c r="DK854" s="254"/>
      <c r="DL854" s="254">
        <v>144</v>
      </c>
      <c r="DM854" s="263"/>
      <c r="DN854" s="264">
        <v>949</v>
      </c>
      <c r="DO854" s="264">
        <v>962</v>
      </c>
      <c r="DP854" s="264">
        <v>468.4</v>
      </c>
      <c r="DQ854" s="261"/>
      <c r="DR854" s="262"/>
      <c r="DS854" s="261"/>
      <c r="DT854" s="184"/>
      <c r="DU854" s="184"/>
      <c r="DV854" s="184"/>
      <c r="DW854" s="184"/>
      <c r="DX854" s="184"/>
      <c r="DY854" s="184"/>
      <c r="DZ854" s="184"/>
      <c r="EA854" s="265"/>
      <c r="EB854" s="265"/>
    </row>
    <row r="855" spans="1:132" s="2" customFormat="1" ht="15" customHeight="1" x14ac:dyDescent="0.2">
      <c r="A855" s="21" t="str">
        <f t="shared" si="13"/>
        <v>2356_Дружное (Кумалиягунское и Танеевское)</v>
      </c>
      <c r="B855" s="250">
        <v>129</v>
      </c>
      <c r="C855" s="251" t="s">
        <v>733</v>
      </c>
      <c r="D855" s="251" t="s">
        <v>568</v>
      </c>
      <c r="E855" s="251" t="s">
        <v>1585</v>
      </c>
      <c r="F855" s="251" t="s">
        <v>6</v>
      </c>
      <c r="G855" s="251" t="s">
        <v>1504</v>
      </c>
      <c r="H855" s="251" t="s">
        <v>1586</v>
      </c>
      <c r="I855" s="252" t="s">
        <v>6574</v>
      </c>
      <c r="J855" s="251" t="s">
        <v>25</v>
      </c>
      <c r="K855" s="251" t="s">
        <v>1593</v>
      </c>
      <c r="L855" s="251" t="s">
        <v>566</v>
      </c>
      <c r="M855" s="251" t="s">
        <v>701</v>
      </c>
      <c r="N855" s="251" t="s">
        <v>5834</v>
      </c>
      <c r="O855" s="251" t="s">
        <v>9</v>
      </c>
      <c r="P855" s="253" t="s">
        <v>5743</v>
      </c>
      <c r="Q855" s="253"/>
      <c r="R855" s="254"/>
      <c r="S855" s="253"/>
      <c r="T855" s="253">
        <v>14.6</v>
      </c>
      <c r="U855" s="253">
        <v>2648.4</v>
      </c>
      <c r="V855" s="253">
        <v>2672.5</v>
      </c>
      <c r="W855" s="254">
        <v>250.09899999999999</v>
      </c>
      <c r="X855" s="253" t="s">
        <v>150</v>
      </c>
      <c r="Y855" s="253">
        <v>2711</v>
      </c>
      <c r="Z855" s="253">
        <v>2679.8</v>
      </c>
      <c r="AA855" s="253" t="s">
        <v>1099</v>
      </c>
      <c r="AB855" s="254" t="s">
        <v>1340</v>
      </c>
      <c r="AC855" s="251" t="s">
        <v>5745</v>
      </c>
      <c r="AD855" s="253" t="s">
        <v>5746</v>
      </c>
      <c r="AE855" s="253" t="s">
        <v>415</v>
      </c>
      <c r="AF855" s="253">
        <v>2446</v>
      </c>
      <c r="AG855" s="254" t="s">
        <v>5747</v>
      </c>
      <c r="AH855" s="255" t="s">
        <v>5748</v>
      </c>
      <c r="AI855" s="253" t="s">
        <v>5851</v>
      </c>
      <c r="AJ855" s="251" t="s">
        <v>566</v>
      </c>
      <c r="AK855" s="254" t="s">
        <v>566</v>
      </c>
      <c r="AL855" s="254">
        <v>9.6999999999999993</v>
      </c>
      <c r="AM855" s="254">
        <v>192</v>
      </c>
      <c r="AN855" s="254">
        <v>133.8490803693</v>
      </c>
      <c r="AO855" s="254">
        <v>133</v>
      </c>
      <c r="AP855" s="254">
        <v>376.84</v>
      </c>
      <c r="AQ855" s="254">
        <v>378.7</v>
      </c>
      <c r="AR855" s="254">
        <v>123.1645932225</v>
      </c>
      <c r="AS855" s="254">
        <v>366.77914773330002</v>
      </c>
      <c r="AT855" s="254">
        <v>0</v>
      </c>
      <c r="AU855" s="254">
        <v>288</v>
      </c>
      <c r="AV855" s="254">
        <v>209.14</v>
      </c>
      <c r="AW855" s="254" t="s">
        <v>5006</v>
      </c>
      <c r="AX855" s="254">
        <v>210.94</v>
      </c>
      <c r="AY855" s="254">
        <v>167.7</v>
      </c>
      <c r="AZ855" s="256">
        <v>0.41474478390000002</v>
      </c>
      <c r="BA855" s="254" t="s">
        <v>566</v>
      </c>
      <c r="BB855" s="254" t="s">
        <v>566</v>
      </c>
      <c r="BC855" s="254">
        <v>82.971733382699995</v>
      </c>
      <c r="BD855" s="254">
        <v>69.552700265300004</v>
      </c>
      <c r="BE855" s="257">
        <v>69.552700265200002</v>
      </c>
      <c r="BF855" s="254">
        <v>1</v>
      </c>
      <c r="BG855" s="254">
        <v>15.708333333333334</v>
      </c>
      <c r="BH855" s="254">
        <v>1092.557</v>
      </c>
      <c r="BI855" s="254" t="s">
        <v>430</v>
      </c>
      <c r="BJ855" s="254" t="s">
        <v>7163</v>
      </c>
      <c r="BK855" s="254">
        <v>69.552700265300004</v>
      </c>
      <c r="BL855" s="254">
        <v>69.552700265300004</v>
      </c>
      <c r="BM855" s="254">
        <v>133</v>
      </c>
      <c r="BN855" s="254">
        <v>30</v>
      </c>
      <c r="BO855" s="256">
        <v>2086.5810079560001</v>
      </c>
      <c r="BP855" s="256" t="s">
        <v>7163</v>
      </c>
      <c r="BQ855" s="251" t="s">
        <v>566</v>
      </c>
      <c r="BR855" s="251" t="s">
        <v>566</v>
      </c>
      <c r="BS855" s="251" t="s">
        <v>566</v>
      </c>
      <c r="BT855" s="255" t="s">
        <v>566</v>
      </c>
      <c r="BU855" s="258">
        <v>0</v>
      </c>
      <c r="BV855" s="254" t="s">
        <v>8247</v>
      </c>
      <c r="BW855" s="254" t="s">
        <v>7094</v>
      </c>
      <c r="BX855" s="259">
        <v>355.4</v>
      </c>
      <c r="BY855" s="259">
        <v>85</v>
      </c>
      <c r="BZ855" s="259">
        <v>0.58115684400000001</v>
      </c>
      <c r="CA855" s="251"/>
      <c r="CB855" s="251">
        <v>409.19304516</v>
      </c>
      <c r="CC855" s="260">
        <v>123.869151415</v>
      </c>
      <c r="CD855" s="260">
        <v>82.971733382699995</v>
      </c>
      <c r="CE855" s="254">
        <v>13.419033117499993</v>
      </c>
      <c r="CF855" s="254">
        <v>-4.16</v>
      </c>
      <c r="CG855" s="254">
        <v>1.01464</v>
      </c>
      <c r="CH855" s="254">
        <v>2.8</v>
      </c>
      <c r="CI855" s="256">
        <v>0.8</v>
      </c>
      <c r="CJ855" s="256">
        <v>0.26664103880000001</v>
      </c>
      <c r="CK855" s="254">
        <v>20967.211426981699</v>
      </c>
      <c r="CL855" s="254">
        <v>3.1196178200000001E-2</v>
      </c>
      <c r="CM855" s="254">
        <v>0.4793074041</v>
      </c>
      <c r="CN855" s="254">
        <v>674.53484000000003</v>
      </c>
      <c r="CO855" s="254">
        <v>1</v>
      </c>
      <c r="CP855" s="254">
        <v>65.734967819999994</v>
      </c>
      <c r="CQ855" s="254">
        <v>0.4312163457</v>
      </c>
      <c r="CR855" s="254">
        <v>2338</v>
      </c>
      <c r="CS855" s="254">
        <v>2319.6529999999998</v>
      </c>
      <c r="CT855" s="254">
        <v>89.4</v>
      </c>
      <c r="CU855" s="254">
        <v>237</v>
      </c>
      <c r="CV855" s="254">
        <v>11.7552742616</v>
      </c>
      <c r="CW855" s="254">
        <v>0.10349999999999999</v>
      </c>
      <c r="CX855" s="253" t="s">
        <v>393</v>
      </c>
      <c r="CY855" s="253" t="s">
        <v>566</v>
      </c>
      <c r="CZ855" s="254" t="s">
        <v>566</v>
      </c>
      <c r="DA855" s="254">
        <v>-5.5</v>
      </c>
      <c r="DB855" s="254">
        <v>0.58290754389999999</v>
      </c>
      <c r="DC855" s="254">
        <v>97.757575958499999</v>
      </c>
      <c r="DD855" s="256">
        <v>28.204875693299996</v>
      </c>
      <c r="DE855" s="254">
        <v>116.6179544224</v>
      </c>
      <c r="DF855" s="256">
        <v>47.065254157200002</v>
      </c>
      <c r="DG855" s="253"/>
      <c r="DH855" s="261" t="s">
        <v>689</v>
      </c>
      <c r="DI855" s="262" t="s">
        <v>689</v>
      </c>
      <c r="DJ855" s="261" t="s">
        <v>566</v>
      </c>
      <c r="DK855" s="254"/>
      <c r="DL855" s="254">
        <v>182.3</v>
      </c>
      <c r="DM855" s="263"/>
      <c r="DN855" s="264">
        <v>534</v>
      </c>
      <c r="DO855" s="264">
        <v>540</v>
      </c>
      <c r="DP855" s="264">
        <v>100.8</v>
      </c>
      <c r="DQ855" s="261"/>
      <c r="DR855" s="262"/>
      <c r="DS855" s="261"/>
      <c r="DT855" s="184"/>
      <c r="DU855" s="184"/>
      <c r="DV855" s="184"/>
      <c r="DW855" s="184"/>
      <c r="DX855" s="184"/>
      <c r="DY855" s="184"/>
      <c r="DZ855" s="184"/>
      <c r="EA855" s="265"/>
      <c r="EB855" s="265"/>
    </row>
    <row r="856" spans="1:132" s="2" customFormat="1" ht="15" customHeight="1" x14ac:dyDescent="0.2">
      <c r="A856" s="21" t="str">
        <f t="shared" si="13"/>
        <v>2465_Дружное (Кумалиягунское и Танеевское)</v>
      </c>
      <c r="B856" s="250">
        <v>130</v>
      </c>
      <c r="C856" s="251" t="s">
        <v>733</v>
      </c>
      <c r="D856" s="251" t="s">
        <v>568</v>
      </c>
      <c r="E856" s="251" t="s">
        <v>1585</v>
      </c>
      <c r="F856" s="251" t="s">
        <v>6</v>
      </c>
      <c r="G856" s="251" t="s">
        <v>1504</v>
      </c>
      <c r="H856" s="251" t="s">
        <v>1586</v>
      </c>
      <c r="I856" s="252" t="s">
        <v>1055</v>
      </c>
      <c r="J856" s="251" t="s">
        <v>23</v>
      </c>
      <c r="K856" s="251" t="s">
        <v>1593</v>
      </c>
      <c r="L856" s="251" t="s">
        <v>566</v>
      </c>
      <c r="M856" s="251" t="s">
        <v>701</v>
      </c>
      <c r="N856" s="251" t="s">
        <v>7174</v>
      </c>
      <c r="O856" s="251" t="s">
        <v>9</v>
      </c>
      <c r="P856" s="253" t="s">
        <v>5743</v>
      </c>
      <c r="Q856" s="253"/>
      <c r="R856" s="254"/>
      <c r="S856" s="253"/>
      <c r="T856" s="253">
        <v>18.899999999999999</v>
      </c>
      <c r="U856" s="253">
        <v>2422.1999999999998</v>
      </c>
      <c r="V856" s="253">
        <v>2452.4</v>
      </c>
      <c r="W856" s="254">
        <v>32.731000000000002</v>
      </c>
      <c r="X856" s="253" t="s">
        <v>150</v>
      </c>
      <c r="Y856" s="253">
        <v>2455</v>
      </c>
      <c r="Z856" s="253">
        <v>2449.8000000000002</v>
      </c>
      <c r="AA856" s="253" t="s">
        <v>1099</v>
      </c>
      <c r="AB856" s="254" t="s">
        <v>1253</v>
      </c>
      <c r="AC856" s="251" t="s">
        <v>5745</v>
      </c>
      <c r="AD856" s="253" t="s">
        <v>5746</v>
      </c>
      <c r="AE856" s="253" t="s">
        <v>415</v>
      </c>
      <c r="AF856" s="253">
        <v>2200</v>
      </c>
      <c r="AG856" s="254" t="s">
        <v>5747</v>
      </c>
      <c r="AH856" s="255" t="s">
        <v>5777</v>
      </c>
      <c r="AI856" s="253" t="s">
        <v>5887</v>
      </c>
      <c r="AJ856" s="251" t="s">
        <v>566</v>
      </c>
      <c r="AK856" s="254" t="s">
        <v>566</v>
      </c>
      <c r="AL856" s="254">
        <v>9.6999999999999993</v>
      </c>
      <c r="AM856" s="254">
        <v>192</v>
      </c>
      <c r="AN856" s="254">
        <v>126</v>
      </c>
      <c r="AO856" s="254">
        <v>125</v>
      </c>
      <c r="AP856" s="254">
        <v>365.04</v>
      </c>
      <c r="AQ856" s="254">
        <v>366.94</v>
      </c>
      <c r="AR856" s="254">
        <v>96.151476657800004</v>
      </c>
      <c r="AS856" s="254">
        <v>339.03384233330002</v>
      </c>
      <c r="AT856" s="254">
        <v>5</v>
      </c>
      <c r="AU856" s="254">
        <v>0</v>
      </c>
      <c r="AV856" s="254">
        <v>187.4</v>
      </c>
      <c r="AW856" s="254" t="s">
        <v>4928</v>
      </c>
      <c r="AX856" s="254">
        <v>189.3</v>
      </c>
      <c r="AY856" s="254">
        <v>177.64</v>
      </c>
      <c r="AZ856" s="256">
        <v>1.1408352456999999</v>
      </c>
      <c r="BA856" s="254" t="s">
        <v>566</v>
      </c>
      <c r="BB856" s="254" t="s">
        <v>566</v>
      </c>
      <c r="BC856" s="254">
        <v>243.18958419750001</v>
      </c>
      <c r="BD856" s="254">
        <v>202.65797304579999</v>
      </c>
      <c r="BE856" s="257">
        <v>202.65797304579999</v>
      </c>
      <c r="BF856" s="254">
        <v>1</v>
      </c>
      <c r="BG856" s="254">
        <v>30.916666666666668</v>
      </c>
      <c r="BH856" s="254">
        <v>6265.509</v>
      </c>
      <c r="BI856" s="254" t="s">
        <v>430</v>
      </c>
      <c r="BJ856" s="254" t="s">
        <v>566</v>
      </c>
      <c r="BK856" s="254">
        <v>202.65797304579999</v>
      </c>
      <c r="BL856" s="254">
        <v>202.65797304579999</v>
      </c>
      <c r="BM856" s="254">
        <v>125</v>
      </c>
      <c r="BN856" s="254">
        <v>30</v>
      </c>
      <c r="BO856" s="256">
        <v>6079.7391913740003</v>
      </c>
      <c r="BP856" s="256" t="s">
        <v>566</v>
      </c>
      <c r="BQ856" s="251" t="s">
        <v>566</v>
      </c>
      <c r="BR856" s="251" t="s">
        <v>566</v>
      </c>
      <c r="BS856" s="251" t="s">
        <v>566</v>
      </c>
      <c r="BT856" s="255" t="s">
        <v>566</v>
      </c>
      <c r="BU856" s="258">
        <v>0</v>
      </c>
      <c r="BV856" s="254" t="s">
        <v>7249</v>
      </c>
      <c r="BW856" s="254" t="s">
        <v>7094</v>
      </c>
      <c r="BX856" s="259">
        <v>328.9</v>
      </c>
      <c r="BY856" s="259">
        <v>400</v>
      </c>
      <c r="BZ856" s="259">
        <v>2.8268551237000001</v>
      </c>
      <c r="CA856" s="251"/>
      <c r="CB856" s="251">
        <v>400.56808776000003</v>
      </c>
      <c r="CC856" s="260">
        <v>99.205237983399996</v>
      </c>
      <c r="CD856" s="260">
        <v>243.18958419750001</v>
      </c>
      <c r="CE856" s="254">
        <v>40.531611151700019</v>
      </c>
      <c r="CF856" s="254">
        <v>2.37</v>
      </c>
      <c r="CG856" s="254">
        <v>1.0149300000000001</v>
      </c>
      <c r="CH856" s="254">
        <v>2.8</v>
      </c>
      <c r="CI856" s="256">
        <v>0.8</v>
      </c>
      <c r="CJ856" s="256">
        <v>0.77692069809999997</v>
      </c>
      <c r="CK856" s="254">
        <v>61110.309622274101</v>
      </c>
      <c r="CL856" s="254">
        <v>2.8231164600000001E-2</v>
      </c>
      <c r="CM856" s="254">
        <v>3.3734942113000002</v>
      </c>
      <c r="CN856" s="254">
        <v>674.59223999999995</v>
      </c>
      <c r="CO856" s="254">
        <v>1</v>
      </c>
      <c r="CP856" s="254">
        <v>180.11208715250001</v>
      </c>
      <c r="CQ856" s="254">
        <v>2.6857728670999998</v>
      </c>
      <c r="CR856" s="254">
        <v>2338</v>
      </c>
      <c r="CS856" s="254">
        <v>2319</v>
      </c>
      <c r="CT856" s="254">
        <v>90</v>
      </c>
      <c r="CU856" s="254">
        <v>237</v>
      </c>
      <c r="CV856" s="254">
        <v>20.928270042200001</v>
      </c>
      <c r="CW856" s="254">
        <v>7.2333333299999997E-2</v>
      </c>
      <c r="CX856" s="253" t="s">
        <v>393</v>
      </c>
      <c r="CY856" s="253" t="s">
        <v>566</v>
      </c>
      <c r="CZ856" s="254" t="s">
        <v>566</v>
      </c>
      <c r="DA856" s="254">
        <v>-5.5</v>
      </c>
      <c r="DB856" s="254">
        <v>2.7756046574000002</v>
      </c>
      <c r="DC856" s="254">
        <v>500.77321845889998</v>
      </c>
      <c r="DD856" s="256">
        <v>298.11524541309996</v>
      </c>
      <c r="DE856" s="254">
        <v>600.92802595820001</v>
      </c>
      <c r="DF856" s="256">
        <v>398.27005291240005</v>
      </c>
      <c r="DG856" s="253"/>
      <c r="DH856" s="261" t="s">
        <v>689</v>
      </c>
      <c r="DI856" s="262" t="s">
        <v>689</v>
      </c>
      <c r="DJ856" s="261" t="s">
        <v>566</v>
      </c>
      <c r="DK856" s="254"/>
      <c r="DL856" s="254">
        <v>182.3</v>
      </c>
      <c r="DM856" s="263"/>
      <c r="DN856" s="264">
        <v>863</v>
      </c>
      <c r="DO856" s="264">
        <v>864</v>
      </c>
      <c r="DP856" s="264">
        <v>490.7</v>
      </c>
      <c r="DQ856" s="261"/>
      <c r="DR856" s="262"/>
      <c r="DS856" s="261"/>
      <c r="DT856" s="184"/>
      <c r="DU856" s="184"/>
      <c r="DV856" s="184"/>
      <c r="DW856" s="184"/>
      <c r="DX856" s="184"/>
      <c r="DY856" s="184"/>
      <c r="DZ856" s="184"/>
      <c r="EA856" s="265"/>
      <c r="EB856" s="265"/>
    </row>
    <row r="857" spans="1:132" s="2" customFormat="1" ht="15" customHeight="1" x14ac:dyDescent="0.2">
      <c r="A857" s="21" t="str">
        <f t="shared" si="13"/>
        <v>2471_Дружное (Кумалиягунское и Танеевское)</v>
      </c>
      <c r="B857" s="250">
        <v>131</v>
      </c>
      <c r="C857" s="251" t="s">
        <v>733</v>
      </c>
      <c r="D857" s="251" t="s">
        <v>568</v>
      </c>
      <c r="E857" s="251" t="s">
        <v>1585</v>
      </c>
      <c r="F857" s="251" t="s">
        <v>6</v>
      </c>
      <c r="G857" s="251" t="s">
        <v>1504</v>
      </c>
      <c r="H857" s="251" t="s">
        <v>1586</v>
      </c>
      <c r="I857" s="252" t="s">
        <v>6240</v>
      </c>
      <c r="J857" s="251" t="s">
        <v>25</v>
      </c>
      <c r="K857" s="251" t="s">
        <v>1593</v>
      </c>
      <c r="L857" s="251" t="s">
        <v>566</v>
      </c>
      <c r="M857" s="251" t="s">
        <v>701</v>
      </c>
      <c r="N857" s="251" t="s">
        <v>5834</v>
      </c>
      <c r="O857" s="251" t="s">
        <v>9</v>
      </c>
      <c r="P857" s="253" t="s">
        <v>5743</v>
      </c>
      <c r="Q857" s="253"/>
      <c r="R857" s="254"/>
      <c r="S857" s="253"/>
      <c r="T857" s="253">
        <v>12.8</v>
      </c>
      <c r="U857" s="253">
        <v>2543</v>
      </c>
      <c r="V857" s="253">
        <v>2563.1999999999998</v>
      </c>
      <c r="W857" s="254">
        <v>147.905</v>
      </c>
      <c r="X857" s="253" t="s">
        <v>150</v>
      </c>
      <c r="Y857" s="253">
        <v>2600</v>
      </c>
      <c r="Z857" s="253">
        <v>2562.6999999999998</v>
      </c>
      <c r="AA857" s="253" t="s">
        <v>1099</v>
      </c>
      <c r="AB857" s="254" t="s">
        <v>5872</v>
      </c>
      <c r="AC857" s="251" t="s">
        <v>5745</v>
      </c>
      <c r="AD857" s="253" t="s">
        <v>5746</v>
      </c>
      <c r="AE857" s="253" t="s">
        <v>415</v>
      </c>
      <c r="AF857" s="253">
        <v>2390</v>
      </c>
      <c r="AG857" s="254" t="s">
        <v>5747</v>
      </c>
      <c r="AH857" s="255" t="s">
        <v>5748</v>
      </c>
      <c r="AI857" s="253" t="s">
        <v>5764</v>
      </c>
      <c r="AJ857" s="251">
        <v>10</v>
      </c>
      <c r="AK857" s="254" t="s">
        <v>566</v>
      </c>
      <c r="AL857" s="254">
        <v>9.6999999999999993</v>
      </c>
      <c r="AM857" s="254">
        <v>192</v>
      </c>
      <c r="AN857" s="254">
        <v>138</v>
      </c>
      <c r="AO857" s="254">
        <v>130</v>
      </c>
      <c r="AP857" s="254">
        <v>369.8</v>
      </c>
      <c r="AQ857" s="254">
        <v>372.02</v>
      </c>
      <c r="AR857" s="254">
        <v>146.381775097</v>
      </c>
      <c r="AS857" s="254">
        <v>388.34020800000002</v>
      </c>
      <c r="AT857" s="254">
        <v>0.1</v>
      </c>
      <c r="AU857" s="254">
        <v>152</v>
      </c>
      <c r="AV857" s="254">
        <v>248.3</v>
      </c>
      <c r="AW857" s="254" t="s">
        <v>4926</v>
      </c>
      <c r="AX857" s="254">
        <v>250.51</v>
      </c>
      <c r="AY857" s="254">
        <v>121.5</v>
      </c>
      <c r="AZ857" s="256">
        <v>1.497646356</v>
      </c>
      <c r="BA857" s="254" t="s">
        <v>566</v>
      </c>
      <c r="BB857" s="254" t="s">
        <v>566</v>
      </c>
      <c r="BC857" s="254">
        <v>211.23176011000001</v>
      </c>
      <c r="BD857" s="254">
        <v>181.96403225809999</v>
      </c>
      <c r="BE857" s="257">
        <v>181.96403225809999</v>
      </c>
      <c r="BF857" s="254">
        <v>1</v>
      </c>
      <c r="BG857" s="254">
        <v>31</v>
      </c>
      <c r="BH857" s="254">
        <v>5640.8850000000002</v>
      </c>
      <c r="BI857" s="254" t="s">
        <v>430</v>
      </c>
      <c r="BJ857" s="254" t="s">
        <v>566</v>
      </c>
      <c r="BK857" s="254">
        <v>181.96403225809999</v>
      </c>
      <c r="BL857" s="254">
        <v>181.96403225809999</v>
      </c>
      <c r="BM857" s="254">
        <v>130</v>
      </c>
      <c r="BN857" s="254">
        <v>30</v>
      </c>
      <c r="BO857" s="256">
        <v>5458.9209677429999</v>
      </c>
      <c r="BP857" s="256" t="s">
        <v>566</v>
      </c>
      <c r="BQ857" s="251">
        <v>10</v>
      </c>
      <c r="BR857" s="251" t="s">
        <v>566</v>
      </c>
      <c r="BS857" s="251" t="s">
        <v>566</v>
      </c>
      <c r="BT857" s="255" t="s">
        <v>566</v>
      </c>
      <c r="BU857" s="258">
        <v>0</v>
      </c>
      <c r="BV857" s="254" t="s">
        <v>7250</v>
      </c>
      <c r="BW857" s="254" t="s">
        <v>7094</v>
      </c>
      <c r="BX857" s="259">
        <v>345.3</v>
      </c>
      <c r="BY857" s="259">
        <v>270</v>
      </c>
      <c r="BZ857" s="259">
        <v>2.7835051545999998</v>
      </c>
      <c r="CA857" s="251"/>
      <c r="CB857" s="251">
        <v>390.0508253333</v>
      </c>
      <c r="CC857" s="260">
        <v>149.0361401669</v>
      </c>
      <c r="CD857" s="260">
        <v>211.23176011000001</v>
      </c>
      <c r="CE857" s="254">
        <v>29.26772785190002</v>
      </c>
      <c r="CF857" s="254">
        <v>0.08</v>
      </c>
      <c r="CG857" s="254">
        <v>1.01518</v>
      </c>
      <c r="CH857" s="254">
        <v>2.8</v>
      </c>
      <c r="CI857" s="256">
        <v>0.8</v>
      </c>
      <c r="CJ857" s="256">
        <v>0.69758727399999998</v>
      </c>
      <c r="CK857" s="254">
        <v>54883.690285856603</v>
      </c>
      <c r="CL857" s="254">
        <v>2.8434326699999998E-2</v>
      </c>
      <c r="CM857" s="254">
        <v>2.8785790155000002</v>
      </c>
      <c r="CN857" s="254">
        <v>673.55960000000005</v>
      </c>
      <c r="CO857" s="254">
        <v>1</v>
      </c>
      <c r="CP857" s="254">
        <v>211.23098334700001</v>
      </c>
      <c r="CQ857" s="254">
        <v>3.8411863769000001</v>
      </c>
      <c r="CR857" s="254">
        <v>2338</v>
      </c>
      <c r="CS857" s="254">
        <v>2316.17</v>
      </c>
      <c r="CT857" s="254">
        <v>89.4</v>
      </c>
      <c r="CU857" s="254">
        <v>237</v>
      </c>
      <c r="CV857" s="254">
        <v>-4.7679324894999997</v>
      </c>
      <c r="CW857" s="254">
        <v>0.10349999999999999</v>
      </c>
      <c r="CX857" s="253" t="s">
        <v>393</v>
      </c>
      <c r="CY857" s="253" t="s">
        <v>566</v>
      </c>
      <c r="CZ857" s="254" t="s">
        <v>566</v>
      </c>
      <c r="DA857" s="254">
        <v>-5.5</v>
      </c>
      <c r="DB857" s="254">
        <v>3.0187935678</v>
      </c>
      <c r="DC857" s="254">
        <v>367.23217644509998</v>
      </c>
      <c r="DD857" s="256">
        <v>185.26814418699999</v>
      </c>
      <c r="DE857" s="254">
        <v>427.3791868303</v>
      </c>
      <c r="DF857" s="256">
        <v>245.41515457220001</v>
      </c>
      <c r="DG857" s="253"/>
      <c r="DH857" s="261" t="s">
        <v>689</v>
      </c>
      <c r="DI857" s="262" t="s">
        <v>689</v>
      </c>
      <c r="DJ857" s="261" t="s">
        <v>566</v>
      </c>
      <c r="DK857" s="254"/>
      <c r="DL857" s="254">
        <v>182.3</v>
      </c>
      <c r="DM857" s="263"/>
      <c r="DN857" s="264">
        <v>688</v>
      </c>
      <c r="DO857" s="264">
        <v>692</v>
      </c>
      <c r="DP857" s="264">
        <v>201.8</v>
      </c>
      <c r="DQ857" s="261"/>
      <c r="DR857" s="262"/>
      <c r="DS857" s="261"/>
      <c r="DT857" s="184"/>
      <c r="DU857" s="184"/>
      <c r="DV857" s="184"/>
      <c r="DW857" s="184"/>
      <c r="DX857" s="184"/>
      <c r="DY857" s="184"/>
      <c r="DZ857" s="184"/>
      <c r="EA857" s="265"/>
      <c r="EB857" s="265"/>
    </row>
    <row r="858" spans="1:132" s="2" customFormat="1" ht="15" customHeight="1" x14ac:dyDescent="0.2">
      <c r="A858" s="21" t="str">
        <f t="shared" si="13"/>
        <v>2472_Дружное (Кумалиягунское и Танеевское)</v>
      </c>
      <c r="B858" s="250">
        <v>132</v>
      </c>
      <c r="C858" s="251" t="s">
        <v>733</v>
      </c>
      <c r="D858" s="251" t="s">
        <v>568</v>
      </c>
      <c r="E858" s="251" t="s">
        <v>1585</v>
      </c>
      <c r="F858" s="251" t="s">
        <v>6</v>
      </c>
      <c r="G858" s="251" t="s">
        <v>1504</v>
      </c>
      <c r="H858" s="251" t="s">
        <v>1586</v>
      </c>
      <c r="I858" s="252" t="s">
        <v>6462</v>
      </c>
      <c r="J858" s="251" t="s">
        <v>25</v>
      </c>
      <c r="K858" s="251" t="s">
        <v>1593</v>
      </c>
      <c r="L858" s="251" t="s">
        <v>566</v>
      </c>
      <c r="M858" s="251" t="s">
        <v>397</v>
      </c>
      <c r="N858" s="251" t="s">
        <v>92</v>
      </c>
      <c r="O858" s="251" t="s">
        <v>9</v>
      </c>
      <c r="P858" s="253" t="s">
        <v>5743</v>
      </c>
      <c r="Q858" s="253"/>
      <c r="R858" s="254"/>
      <c r="S858" s="253"/>
      <c r="T858" s="253">
        <v>10.4</v>
      </c>
      <c r="U858" s="253">
        <v>2721.6</v>
      </c>
      <c r="V858" s="253">
        <v>2732</v>
      </c>
      <c r="W858" s="254">
        <v>319.2</v>
      </c>
      <c r="X858" s="253" t="s">
        <v>150</v>
      </c>
      <c r="Y858" s="253">
        <v>2786</v>
      </c>
      <c r="Z858" s="253">
        <v>2757.8</v>
      </c>
      <c r="AA858" s="253" t="s">
        <v>1100</v>
      </c>
      <c r="AB858" s="254" t="s">
        <v>974</v>
      </c>
      <c r="AC858" s="251" t="s">
        <v>5745</v>
      </c>
      <c r="AD858" s="253" t="s">
        <v>5746</v>
      </c>
      <c r="AE858" s="253" t="s">
        <v>566</v>
      </c>
      <c r="AF858" s="253" t="s">
        <v>566</v>
      </c>
      <c r="AG858" s="254" t="s">
        <v>5747</v>
      </c>
      <c r="AH858" s="255" t="s">
        <v>5748</v>
      </c>
      <c r="AI858" s="253" t="s">
        <v>566</v>
      </c>
      <c r="AJ858" s="251" t="s">
        <v>566</v>
      </c>
      <c r="AK858" s="254" t="s">
        <v>566</v>
      </c>
      <c r="AL858" s="254" t="s">
        <v>566</v>
      </c>
      <c r="AM858" s="254" t="s">
        <v>566</v>
      </c>
      <c r="AN858" s="254" t="s">
        <v>566</v>
      </c>
      <c r="AO858" s="254" t="s">
        <v>566</v>
      </c>
      <c r="AP858" s="254" t="s">
        <v>566</v>
      </c>
      <c r="AQ858" s="254" t="s">
        <v>566</v>
      </c>
      <c r="AR858" s="254" t="s">
        <v>566</v>
      </c>
      <c r="AS858" s="254" t="s">
        <v>566</v>
      </c>
      <c r="AT858" s="254">
        <v>20</v>
      </c>
      <c r="AU858" s="254">
        <v>0</v>
      </c>
      <c r="AV858" s="254">
        <v>255.81</v>
      </c>
      <c r="AW858" s="254" t="s">
        <v>5111</v>
      </c>
      <c r="AX858" s="254">
        <v>258.26</v>
      </c>
      <c r="AY858" s="254" t="s">
        <v>566</v>
      </c>
      <c r="AZ858" s="256" t="s">
        <v>566</v>
      </c>
      <c r="BA858" s="254" t="s">
        <v>566</v>
      </c>
      <c r="BB858" s="254" t="s">
        <v>566</v>
      </c>
      <c r="BC858" s="254" t="s">
        <v>566</v>
      </c>
      <c r="BD858" s="254" t="s">
        <v>566</v>
      </c>
      <c r="BE858" s="257">
        <v>0</v>
      </c>
      <c r="BF858" s="254" t="s">
        <v>566</v>
      </c>
      <c r="BG858" s="254" t="s">
        <v>30</v>
      </c>
      <c r="BH858" s="254" t="s">
        <v>566</v>
      </c>
      <c r="BI858" s="254" t="s">
        <v>745</v>
      </c>
      <c r="BJ858" s="254" t="s">
        <v>1211</v>
      </c>
      <c r="BK858" s="254" t="s">
        <v>566</v>
      </c>
      <c r="BL858" s="254" t="s">
        <v>566</v>
      </c>
      <c r="BM858" s="254">
        <v>0</v>
      </c>
      <c r="BN858" s="254">
        <v>0</v>
      </c>
      <c r="BO858" s="256">
        <v>0</v>
      </c>
      <c r="BP858" s="256" t="s">
        <v>1211</v>
      </c>
      <c r="BQ858" s="251" t="s">
        <v>566</v>
      </c>
      <c r="BR858" s="251" t="s">
        <v>566</v>
      </c>
      <c r="BS858" s="251" t="s">
        <v>566</v>
      </c>
      <c r="BT858" s="255" t="s">
        <v>566</v>
      </c>
      <c r="BU858" s="258" t="s">
        <v>566</v>
      </c>
      <c r="BV858" s="254" t="s">
        <v>7251</v>
      </c>
      <c r="BW858" s="254" t="s">
        <v>566</v>
      </c>
      <c r="BX858" s="259" t="s">
        <v>566</v>
      </c>
      <c r="BY858" s="259" t="s">
        <v>566</v>
      </c>
      <c r="BZ858" s="259" t="s">
        <v>566</v>
      </c>
      <c r="CA858" s="251"/>
      <c r="CB858" s="251" t="s">
        <v>566</v>
      </c>
      <c r="CC858" s="260" t="s">
        <v>566</v>
      </c>
      <c r="CD858" s="260" t="s">
        <v>566</v>
      </c>
      <c r="CE858" s="254" t="s">
        <v>566</v>
      </c>
      <c r="CF858" s="254">
        <v>-5.5</v>
      </c>
      <c r="CG858" s="254">
        <v>1.014</v>
      </c>
      <c r="CH858" s="254">
        <v>2.8</v>
      </c>
      <c r="CI858" s="256">
        <v>0.8</v>
      </c>
      <c r="CJ858" s="256" t="s">
        <v>566</v>
      </c>
      <c r="CK858" s="254" t="s">
        <v>566</v>
      </c>
      <c r="CL858" s="254" t="s">
        <v>566</v>
      </c>
      <c r="CM858" s="254" t="s">
        <v>566</v>
      </c>
      <c r="CN858" s="254">
        <v>672.67200000000003</v>
      </c>
      <c r="CO858" s="254">
        <v>1</v>
      </c>
      <c r="CP858" s="254" t="s">
        <v>566</v>
      </c>
      <c r="CQ858" s="254" t="s">
        <v>566</v>
      </c>
      <c r="CR858" s="254">
        <v>2338</v>
      </c>
      <c r="CS858" s="254">
        <v>2313</v>
      </c>
      <c r="CT858" s="254">
        <v>89.4</v>
      </c>
      <c r="CU858" s="254">
        <v>237</v>
      </c>
      <c r="CV858" s="254">
        <v>-7.9367088607999996</v>
      </c>
      <c r="CW858" s="254">
        <v>0.14000000000000001</v>
      </c>
      <c r="CX858" s="253" t="s">
        <v>393</v>
      </c>
      <c r="CY858" s="253" t="s">
        <v>566</v>
      </c>
      <c r="CZ858" s="254" t="s">
        <v>566</v>
      </c>
      <c r="DA858" s="254">
        <v>-5.5</v>
      </c>
      <c r="DB858" s="254" t="s">
        <v>566</v>
      </c>
      <c r="DC858" s="254" t="s">
        <v>566</v>
      </c>
      <c r="DD858" s="256" t="s">
        <v>566</v>
      </c>
      <c r="DE858" s="254" t="s">
        <v>566</v>
      </c>
      <c r="DF858" s="256" t="s">
        <v>566</v>
      </c>
      <c r="DG858" s="253"/>
      <c r="DH858" s="261" t="s">
        <v>689</v>
      </c>
      <c r="DI858" s="262" t="s">
        <v>689</v>
      </c>
      <c r="DJ858" s="261" t="s">
        <v>689</v>
      </c>
      <c r="DK858" s="254"/>
      <c r="DL858" s="254" t="s">
        <v>566</v>
      </c>
      <c r="DM858" s="263"/>
      <c r="DN858" s="264">
        <v>3499</v>
      </c>
      <c r="DO858" s="264">
        <v>3499</v>
      </c>
      <c r="DP858" s="264" t="s">
        <v>566</v>
      </c>
      <c r="DQ858" s="261"/>
      <c r="DR858" s="262"/>
      <c r="DS858" s="261"/>
      <c r="DT858" s="184"/>
      <c r="DU858" s="184"/>
      <c r="DV858" s="184"/>
      <c r="DW858" s="184"/>
      <c r="DX858" s="184"/>
      <c r="DY858" s="184"/>
      <c r="DZ858" s="184"/>
      <c r="EA858" s="265"/>
      <c r="EB858" s="265"/>
    </row>
    <row r="859" spans="1:132" s="2" customFormat="1" ht="15" customHeight="1" x14ac:dyDescent="0.2">
      <c r="A859" s="21" t="str">
        <f t="shared" si="13"/>
        <v>2473_Дружное (Кумалиягунское и Танеевское)</v>
      </c>
      <c r="B859" s="250">
        <v>133</v>
      </c>
      <c r="C859" s="251" t="s">
        <v>733</v>
      </c>
      <c r="D859" s="251" t="s">
        <v>568</v>
      </c>
      <c r="E859" s="251" t="s">
        <v>1585</v>
      </c>
      <c r="F859" s="251" t="s">
        <v>6</v>
      </c>
      <c r="G859" s="251" t="s">
        <v>1504</v>
      </c>
      <c r="H859" s="251" t="s">
        <v>1586</v>
      </c>
      <c r="I859" s="252" t="s">
        <v>6224</v>
      </c>
      <c r="J859" s="251" t="s">
        <v>27</v>
      </c>
      <c r="K859" s="251" t="s">
        <v>688</v>
      </c>
      <c r="L859" s="251" t="s">
        <v>566</v>
      </c>
      <c r="M859" s="251" t="s">
        <v>701</v>
      </c>
      <c r="N859" s="251" t="s">
        <v>5834</v>
      </c>
      <c r="O859" s="251" t="s">
        <v>9</v>
      </c>
      <c r="P859" s="253" t="s">
        <v>5743</v>
      </c>
      <c r="Q859" s="253"/>
      <c r="R859" s="254"/>
      <c r="S859" s="253"/>
      <c r="T859" s="253">
        <v>22.7</v>
      </c>
      <c r="U859" s="253">
        <v>2521.5</v>
      </c>
      <c r="V859" s="253">
        <v>2539</v>
      </c>
      <c r="W859" s="254">
        <v>122.66</v>
      </c>
      <c r="X859" s="253" t="s">
        <v>150</v>
      </c>
      <c r="Y859" s="253">
        <v>2584</v>
      </c>
      <c r="Z859" s="253">
        <v>2566.4</v>
      </c>
      <c r="AA859" s="253" t="s">
        <v>1099</v>
      </c>
      <c r="AB859" s="254" t="s">
        <v>1236</v>
      </c>
      <c r="AC859" s="251" t="s">
        <v>5745</v>
      </c>
      <c r="AD859" s="253" t="s">
        <v>5746</v>
      </c>
      <c r="AE859" s="253" t="s">
        <v>415</v>
      </c>
      <c r="AF859" s="253">
        <v>2506</v>
      </c>
      <c r="AG859" s="254" t="s">
        <v>5747</v>
      </c>
      <c r="AH859" s="255" t="s">
        <v>5748</v>
      </c>
      <c r="AI859" s="253" t="s">
        <v>5764</v>
      </c>
      <c r="AJ859" s="251" t="s">
        <v>566</v>
      </c>
      <c r="AK859" s="254" t="s">
        <v>566</v>
      </c>
      <c r="AL859" s="254">
        <v>9.6999999999999993</v>
      </c>
      <c r="AM859" s="254">
        <v>192</v>
      </c>
      <c r="AN859" s="254">
        <v>131</v>
      </c>
      <c r="AO859" s="254">
        <v>130</v>
      </c>
      <c r="AP859" s="254">
        <v>373.15</v>
      </c>
      <c r="AQ859" s="254">
        <v>374.8</v>
      </c>
      <c r="AR859" s="254">
        <v>109.1169377232</v>
      </c>
      <c r="AS859" s="254">
        <v>352.83886933330001</v>
      </c>
      <c r="AT859" s="254">
        <v>10</v>
      </c>
      <c r="AU859" s="254">
        <v>0</v>
      </c>
      <c r="AV859" s="254">
        <v>201.54</v>
      </c>
      <c r="AW859" s="254" t="s">
        <v>4928</v>
      </c>
      <c r="AX859" s="254">
        <v>203.2</v>
      </c>
      <c r="AY859" s="254">
        <v>171.61</v>
      </c>
      <c r="AZ859" s="256">
        <v>0.6180010078</v>
      </c>
      <c r="BA859" s="254" t="s">
        <v>566</v>
      </c>
      <c r="BB859" s="254" t="s">
        <v>566</v>
      </c>
      <c r="BC859" s="254">
        <v>127.2657756023</v>
      </c>
      <c r="BD859" s="254">
        <v>106.05515294120001</v>
      </c>
      <c r="BE859" s="257">
        <v>106.05515294120001</v>
      </c>
      <c r="BF859" s="254">
        <v>1</v>
      </c>
      <c r="BG859" s="254">
        <v>3.5416666666666665</v>
      </c>
      <c r="BH859" s="254">
        <v>375.61200000000002</v>
      </c>
      <c r="BI859" s="254" t="s">
        <v>535</v>
      </c>
      <c r="BJ859" s="254" t="s">
        <v>1207</v>
      </c>
      <c r="BK859" s="254">
        <v>150</v>
      </c>
      <c r="BL859" s="254">
        <v>150</v>
      </c>
      <c r="BM859" s="254">
        <v>128</v>
      </c>
      <c r="BN859" s="254">
        <v>19</v>
      </c>
      <c r="BO859" s="256">
        <v>2850</v>
      </c>
      <c r="BP859" s="256" t="s">
        <v>1207</v>
      </c>
      <c r="BQ859" s="251" t="s">
        <v>566</v>
      </c>
      <c r="BR859" s="251" t="s">
        <v>7252</v>
      </c>
      <c r="BS859" s="251" t="s">
        <v>5197</v>
      </c>
      <c r="BT859" s="255" t="s">
        <v>6468</v>
      </c>
      <c r="BU859" s="258">
        <v>43.944847058799994</v>
      </c>
      <c r="BV859" s="254" t="s">
        <v>7253</v>
      </c>
      <c r="BW859" s="254" t="s">
        <v>7094</v>
      </c>
      <c r="BX859" s="259">
        <v>344.3</v>
      </c>
      <c r="BY859" s="259">
        <v>45</v>
      </c>
      <c r="BZ859" s="259">
        <v>0.31521434580000002</v>
      </c>
      <c r="CA859" s="251"/>
      <c r="CB859" s="251">
        <v>407.47133464000001</v>
      </c>
      <c r="CC859" s="260">
        <v>110.47050172</v>
      </c>
      <c r="CD859" s="260">
        <v>127.2657756023</v>
      </c>
      <c r="CE859" s="254">
        <v>21.21062266109999</v>
      </c>
      <c r="CF859" s="254">
        <v>-4.28</v>
      </c>
      <c r="CG859" s="254">
        <v>1.0140199999999999</v>
      </c>
      <c r="CH859" s="254">
        <v>2.8</v>
      </c>
      <c r="CI859" s="256">
        <v>0.8</v>
      </c>
      <c r="CJ859" s="256">
        <v>0.40657883929999999</v>
      </c>
      <c r="CK859" s="254">
        <v>31951.628286717802</v>
      </c>
      <c r="CL859" s="254">
        <v>2.9755191800000001E-2</v>
      </c>
      <c r="CM859" s="254">
        <v>1.0327651153999999</v>
      </c>
      <c r="CN859" s="254">
        <v>674.53736000000004</v>
      </c>
      <c r="CO859" s="254">
        <v>1</v>
      </c>
      <c r="CP859" s="254">
        <v>97.408070698000003</v>
      </c>
      <c r="CQ859" s="254">
        <v>0.87880606670000005</v>
      </c>
      <c r="CR859" s="254">
        <v>2338</v>
      </c>
      <c r="CS859" s="254">
        <v>2321.6619999999998</v>
      </c>
      <c r="CT859" s="254">
        <v>87.4</v>
      </c>
      <c r="CU859" s="254">
        <v>237</v>
      </c>
      <c r="CV859" s="254">
        <v>14.9620253165</v>
      </c>
      <c r="CW859" s="254">
        <v>0.10349999999999999</v>
      </c>
      <c r="CX859" s="253" t="s">
        <v>393</v>
      </c>
      <c r="CY859" s="253" t="s">
        <v>566</v>
      </c>
      <c r="CZ859" s="254" t="s">
        <v>566</v>
      </c>
      <c r="DA859" s="254">
        <v>-5.5</v>
      </c>
      <c r="DB859" s="254">
        <v>0.94992621580000003</v>
      </c>
      <c r="DC859" s="254">
        <v>163.06158597269999</v>
      </c>
      <c r="DD859" s="256">
        <v>57.006433031499981</v>
      </c>
      <c r="DE859" s="254">
        <v>195.67327422919999</v>
      </c>
      <c r="DF859" s="256">
        <v>89.618121287999983</v>
      </c>
      <c r="DG859" s="253"/>
      <c r="DH859" s="261" t="s">
        <v>689</v>
      </c>
      <c r="DI859" s="262" t="s">
        <v>689</v>
      </c>
      <c r="DJ859" s="261" t="s">
        <v>566</v>
      </c>
      <c r="DK859" s="254"/>
      <c r="DL859" s="254">
        <v>182.3</v>
      </c>
      <c r="DM859" s="263"/>
      <c r="DN859" s="264">
        <v>825</v>
      </c>
      <c r="DO859" s="264">
        <v>828</v>
      </c>
      <c r="DP859" s="264">
        <v>55</v>
      </c>
      <c r="DQ859" s="261"/>
      <c r="DR859" s="262"/>
      <c r="DS859" s="261"/>
      <c r="DT859" s="184"/>
      <c r="DU859" s="184"/>
      <c r="DV859" s="184"/>
      <c r="DW859" s="184"/>
      <c r="DX859" s="184"/>
      <c r="DY859" s="184"/>
      <c r="DZ859" s="184"/>
      <c r="EA859" s="265"/>
      <c r="EB859" s="265"/>
    </row>
    <row r="860" spans="1:132" s="2" customFormat="1" ht="15" customHeight="1" x14ac:dyDescent="0.2">
      <c r="A860" s="21" t="str">
        <f t="shared" si="13"/>
        <v>2482_Дружное (Кумалиягунское и Танеевское)</v>
      </c>
      <c r="B860" s="250">
        <v>134</v>
      </c>
      <c r="C860" s="251" t="s">
        <v>733</v>
      </c>
      <c r="D860" s="251" t="s">
        <v>568</v>
      </c>
      <c r="E860" s="251" t="s">
        <v>1585</v>
      </c>
      <c r="F860" s="251" t="s">
        <v>6</v>
      </c>
      <c r="G860" s="251" t="s">
        <v>1504</v>
      </c>
      <c r="H860" s="251" t="s">
        <v>1586</v>
      </c>
      <c r="I860" s="252" t="s">
        <v>1221</v>
      </c>
      <c r="J860" s="251" t="s">
        <v>8</v>
      </c>
      <c r="K860" s="251" t="s">
        <v>688</v>
      </c>
      <c r="L860" s="251" t="s">
        <v>566</v>
      </c>
      <c r="M860" s="251" t="s">
        <v>6267</v>
      </c>
      <c r="N860" s="251" t="s">
        <v>7174</v>
      </c>
      <c r="O860" s="251" t="s">
        <v>9</v>
      </c>
      <c r="P860" s="253" t="s">
        <v>5743</v>
      </c>
      <c r="Q860" s="253"/>
      <c r="R860" s="254"/>
      <c r="S860" s="253"/>
      <c r="T860" s="253">
        <v>23.2</v>
      </c>
      <c r="U860" s="253">
        <v>2478</v>
      </c>
      <c r="V860" s="253">
        <v>2505</v>
      </c>
      <c r="W860" s="254">
        <v>85.736000000000004</v>
      </c>
      <c r="X860" s="253" t="s">
        <v>150</v>
      </c>
      <c r="Y860" s="253">
        <v>2560</v>
      </c>
      <c r="Z860" s="253">
        <v>2499.8000000000002</v>
      </c>
      <c r="AA860" s="253" t="s">
        <v>1099</v>
      </c>
      <c r="AB860" s="254" t="s">
        <v>555</v>
      </c>
      <c r="AC860" s="251" t="s">
        <v>5745</v>
      </c>
      <c r="AD860" s="253" t="s">
        <v>5746</v>
      </c>
      <c r="AE860" s="253" t="s">
        <v>415</v>
      </c>
      <c r="AF860" s="253">
        <v>2215</v>
      </c>
      <c r="AG860" s="254" t="s">
        <v>5747</v>
      </c>
      <c r="AH860" s="255" t="s">
        <v>5748</v>
      </c>
      <c r="AI860" s="253" t="s">
        <v>7190</v>
      </c>
      <c r="AJ860" s="251" t="s">
        <v>566</v>
      </c>
      <c r="AK860" s="254" t="s">
        <v>566</v>
      </c>
      <c r="AL860" s="254">
        <v>9.6999999999999993</v>
      </c>
      <c r="AM860" s="254">
        <v>192</v>
      </c>
      <c r="AN860" s="254">
        <v>162</v>
      </c>
      <c r="AO860" s="254">
        <v>161</v>
      </c>
      <c r="AP860" s="254">
        <v>403.68</v>
      </c>
      <c r="AQ860" s="254">
        <v>404.92</v>
      </c>
      <c r="AR860" s="254">
        <v>104.2283219927</v>
      </c>
      <c r="AS860" s="254">
        <v>348.17771573329998</v>
      </c>
      <c r="AT860" s="254">
        <v>15</v>
      </c>
      <c r="AU860" s="254">
        <v>0</v>
      </c>
      <c r="AV860" s="254">
        <v>184.56</v>
      </c>
      <c r="AW860" s="254" t="s">
        <v>4928</v>
      </c>
      <c r="AX860" s="254">
        <v>185.8</v>
      </c>
      <c r="AY860" s="254">
        <v>219.12</v>
      </c>
      <c r="AZ860" s="256">
        <v>0.69044962840000002</v>
      </c>
      <c r="BA860" s="254" t="s">
        <v>566</v>
      </c>
      <c r="BB860" s="254" t="s">
        <v>566</v>
      </c>
      <c r="BC860" s="254">
        <v>181.54998638399999</v>
      </c>
      <c r="BD860" s="254">
        <v>151.2913225806</v>
      </c>
      <c r="BE860" s="257">
        <v>151.29132258070001</v>
      </c>
      <c r="BF860" s="254">
        <v>1</v>
      </c>
      <c r="BG860" s="254">
        <v>31</v>
      </c>
      <c r="BH860" s="254">
        <v>4690.0309999999999</v>
      </c>
      <c r="BI860" s="254" t="s">
        <v>430</v>
      </c>
      <c r="BJ860" s="254" t="s">
        <v>566</v>
      </c>
      <c r="BK860" s="254">
        <v>151.2913225806</v>
      </c>
      <c r="BL860" s="254">
        <v>151.2913225806</v>
      </c>
      <c r="BM860" s="254">
        <v>161</v>
      </c>
      <c r="BN860" s="254">
        <v>30</v>
      </c>
      <c r="BO860" s="256">
        <v>4538.7396774210001</v>
      </c>
      <c r="BP860" s="256" t="s">
        <v>566</v>
      </c>
      <c r="BQ860" s="251" t="s">
        <v>566</v>
      </c>
      <c r="BR860" s="251" t="s">
        <v>566</v>
      </c>
      <c r="BS860" s="251" t="s">
        <v>566</v>
      </c>
      <c r="BT860" s="255" t="s">
        <v>566</v>
      </c>
      <c r="BU860" s="258">
        <v>0</v>
      </c>
      <c r="BV860" s="254" t="s">
        <v>7254</v>
      </c>
      <c r="BW860" s="254" t="s">
        <v>7094</v>
      </c>
      <c r="BX860" s="259">
        <v>359.5</v>
      </c>
      <c r="BY860" s="259">
        <v>15</v>
      </c>
      <c r="BZ860" s="259">
        <v>8.5743683500000001E-2</v>
      </c>
      <c r="CA860" s="251"/>
      <c r="CB860" s="251">
        <v>447.50495727999999</v>
      </c>
      <c r="CC860" s="260">
        <v>106.6423674764</v>
      </c>
      <c r="CD860" s="260">
        <v>181.54998638399999</v>
      </c>
      <c r="CE860" s="254">
        <v>30.258663803299982</v>
      </c>
      <c r="CF860" s="254">
        <v>-5.5</v>
      </c>
      <c r="CG860" s="254">
        <v>1.0144899999999999</v>
      </c>
      <c r="CH860" s="254">
        <v>2.8</v>
      </c>
      <c r="CI860" s="256">
        <v>0.8</v>
      </c>
      <c r="CJ860" s="256">
        <v>0.57999869530000003</v>
      </c>
      <c r="CK860" s="254">
        <v>45601.222921571003</v>
      </c>
      <c r="CL860" s="254">
        <v>2.8827635899999999E-2</v>
      </c>
      <c r="CM860" s="254">
        <v>1.9618671325000001</v>
      </c>
      <c r="CN860" s="254">
        <v>675.42272000000003</v>
      </c>
      <c r="CO860" s="254">
        <v>1</v>
      </c>
      <c r="CP860" s="254">
        <v>114.8246517666</v>
      </c>
      <c r="CQ860" s="254">
        <v>1.1574422791000001</v>
      </c>
      <c r="CR860" s="254">
        <v>2338</v>
      </c>
      <c r="CS860" s="254">
        <v>2325.8000000000002</v>
      </c>
      <c r="CT860" s="254">
        <v>86.5</v>
      </c>
      <c r="CU860" s="254">
        <v>237</v>
      </c>
      <c r="CV860" s="254">
        <v>22.126582278499999</v>
      </c>
      <c r="CW860" s="254">
        <v>7.2333333299999997E-2</v>
      </c>
      <c r="CX860" s="253" t="s">
        <v>393</v>
      </c>
      <c r="CY860" s="253" t="s">
        <v>566</v>
      </c>
      <c r="CZ860" s="254" t="s">
        <v>566</v>
      </c>
      <c r="DA860" s="254">
        <v>-5.5</v>
      </c>
      <c r="DB860" s="254">
        <v>0.71307082939999999</v>
      </c>
      <c r="DC860" s="254">
        <v>151.29132257570001</v>
      </c>
      <c r="DD860" s="256">
        <v>-5.0000039664155338E-9</v>
      </c>
      <c r="DE860" s="254">
        <v>181.54998638399999</v>
      </c>
      <c r="DF860" s="256">
        <v>30.258663803299982</v>
      </c>
      <c r="DG860" s="253"/>
      <c r="DH860" s="261" t="s">
        <v>689</v>
      </c>
      <c r="DI860" s="262" t="s">
        <v>689</v>
      </c>
      <c r="DJ860" s="261" t="s">
        <v>566</v>
      </c>
      <c r="DK860" s="254"/>
      <c r="DL860" s="254">
        <v>182.3</v>
      </c>
      <c r="DM860" s="263"/>
      <c r="DN860" s="264">
        <v>1013</v>
      </c>
      <c r="DO860" s="264">
        <v>1031</v>
      </c>
      <c r="DP860" s="264">
        <v>23.3</v>
      </c>
      <c r="DQ860" s="261"/>
      <c r="DR860" s="262"/>
      <c r="DS860" s="261"/>
      <c r="DT860" s="184"/>
      <c r="DU860" s="184"/>
      <c r="DV860" s="184"/>
      <c r="DW860" s="184"/>
      <c r="DX860" s="184"/>
      <c r="DY860" s="184"/>
      <c r="DZ860" s="184"/>
      <c r="EA860" s="265"/>
      <c r="EB860" s="265"/>
    </row>
    <row r="861" spans="1:132" s="2" customFormat="1" ht="15" customHeight="1" x14ac:dyDescent="0.2">
      <c r="A861" s="21" t="str">
        <f t="shared" si="13"/>
        <v>2483_Дружное (Кумалиягунское и Танеевское)</v>
      </c>
      <c r="B861" s="250">
        <v>135</v>
      </c>
      <c r="C861" s="251" t="s">
        <v>733</v>
      </c>
      <c r="D861" s="251" t="s">
        <v>568</v>
      </c>
      <c r="E861" s="251" t="s">
        <v>1585</v>
      </c>
      <c r="F861" s="251" t="s">
        <v>6</v>
      </c>
      <c r="G861" s="251" t="s">
        <v>1504</v>
      </c>
      <c r="H861" s="251" t="s">
        <v>1586</v>
      </c>
      <c r="I861" s="252" t="s">
        <v>553</v>
      </c>
      <c r="J861" s="251" t="s">
        <v>8</v>
      </c>
      <c r="K861" s="251" t="s">
        <v>688</v>
      </c>
      <c r="L861" s="251" t="s">
        <v>566</v>
      </c>
      <c r="M861" s="251" t="s">
        <v>6267</v>
      </c>
      <c r="N861" s="251" t="s">
        <v>7174</v>
      </c>
      <c r="O861" s="251" t="s">
        <v>9</v>
      </c>
      <c r="P861" s="253" t="s">
        <v>5743</v>
      </c>
      <c r="Q861" s="253"/>
      <c r="R861" s="254"/>
      <c r="S861" s="253"/>
      <c r="T861" s="253">
        <v>13.1</v>
      </c>
      <c r="U861" s="253">
        <v>2415.6</v>
      </c>
      <c r="V861" s="253">
        <v>2441.1999999999998</v>
      </c>
      <c r="W861" s="254">
        <v>24.821999999999999</v>
      </c>
      <c r="X861" s="253" t="s">
        <v>150</v>
      </c>
      <c r="Y861" s="253">
        <v>2480</v>
      </c>
      <c r="Z861" s="253">
        <v>2417.5</v>
      </c>
      <c r="AA861" s="253" t="s">
        <v>1099</v>
      </c>
      <c r="AB861" s="254" t="s">
        <v>1048</v>
      </c>
      <c r="AC861" s="251" t="s">
        <v>5745</v>
      </c>
      <c r="AD861" s="253" t="s">
        <v>5746</v>
      </c>
      <c r="AE861" s="253" t="s">
        <v>415</v>
      </c>
      <c r="AF861" s="253">
        <v>2412</v>
      </c>
      <c r="AG861" s="254" t="s">
        <v>5747</v>
      </c>
      <c r="AH861" s="255" t="s">
        <v>5748</v>
      </c>
      <c r="AI861" s="253" t="s">
        <v>5768</v>
      </c>
      <c r="AJ861" s="251">
        <v>5</v>
      </c>
      <c r="AK861" s="254" t="s">
        <v>566</v>
      </c>
      <c r="AL861" s="254">
        <v>9.6999999999999993</v>
      </c>
      <c r="AM861" s="254">
        <v>192</v>
      </c>
      <c r="AN861" s="254">
        <v>162</v>
      </c>
      <c r="AO861" s="254">
        <v>147</v>
      </c>
      <c r="AP861" s="254">
        <v>391.1</v>
      </c>
      <c r="AQ861" s="254">
        <v>392.46</v>
      </c>
      <c r="AR861" s="254">
        <v>99.912965069199998</v>
      </c>
      <c r="AS861" s="254">
        <v>343.28142466669999</v>
      </c>
      <c r="AT861" s="254">
        <v>0</v>
      </c>
      <c r="AU861" s="254">
        <v>350</v>
      </c>
      <c r="AV861" s="254">
        <v>179.84</v>
      </c>
      <c r="AW861" s="254" t="s">
        <v>4928</v>
      </c>
      <c r="AX861" s="254">
        <v>181.2</v>
      </c>
      <c r="AY861" s="254">
        <v>211.26</v>
      </c>
      <c r="AZ861" s="256">
        <v>0.33532308449999998</v>
      </c>
      <c r="BA861" s="254" t="s">
        <v>566</v>
      </c>
      <c r="BB861" s="254" t="s">
        <v>566</v>
      </c>
      <c r="BC861" s="254">
        <v>85.008333883299997</v>
      </c>
      <c r="BD861" s="254">
        <v>70.840354838699994</v>
      </c>
      <c r="BE861" s="257">
        <v>70.840354838699994</v>
      </c>
      <c r="BF861" s="254">
        <v>1</v>
      </c>
      <c r="BG861" s="254">
        <v>31</v>
      </c>
      <c r="BH861" s="254">
        <v>2196.0509999999999</v>
      </c>
      <c r="BI861" s="254" t="s">
        <v>430</v>
      </c>
      <c r="BJ861" s="254" t="s">
        <v>566</v>
      </c>
      <c r="BK861" s="254">
        <v>70.840354838699994</v>
      </c>
      <c r="BL861" s="254">
        <v>70.840354838699994</v>
      </c>
      <c r="BM861" s="254">
        <v>147</v>
      </c>
      <c r="BN861" s="254">
        <v>30</v>
      </c>
      <c r="BO861" s="256">
        <v>2125.2106451609998</v>
      </c>
      <c r="BP861" s="256" t="s">
        <v>566</v>
      </c>
      <c r="BQ861" s="251">
        <v>5</v>
      </c>
      <c r="BR861" s="251" t="s">
        <v>566</v>
      </c>
      <c r="BS861" s="251" t="s">
        <v>566</v>
      </c>
      <c r="BT861" s="255" t="s">
        <v>566</v>
      </c>
      <c r="BU861" s="258">
        <v>0</v>
      </c>
      <c r="BV861" s="254" t="s">
        <v>8248</v>
      </c>
      <c r="BW861" s="254" t="s">
        <v>7094</v>
      </c>
      <c r="BX861" s="259">
        <v>356.2</v>
      </c>
      <c r="BY861" s="259">
        <v>400</v>
      </c>
      <c r="BZ861" s="259">
        <v>2.2680880017999998</v>
      </c>
      <c r="CA861" s="251"/>
      <c r="CB861" s="251">
        <v>433.35167087999997</v>
      </c>
      <c r="CC861" s="260">
        <v>101.0687548464</v>
      </c>
      <c r="CD861" s="260">
        <v>85.008333883299997</v>
      </c>
      <c r="CE861" s="254">
        <v>14.167979044600003</v>
      </c>
      <c r="CF861" s="254">
        <v>-5.62</v>
      </c>
      <c r="CG861" s="254">
        <v>1.01433</v>
      </c>
      <c r="CH861" s="254">
        <v>2.8</v>
      </c>
      <c r="CI861" s="256">
        <v>0.8</v>
      </c>
      <c r="CJ861" s="256">
        <v>0.27157746179999998</v>
      </c>
      <c r="CK861" s="254">
        <v>21348.860430735898</v>
      </c>
      <c r="CL861" s="254">
        <v>3.11260441E-2</v>
      </c>
      <c r="CM861" s="254">
        <v>0.46205639770000001</v>
      </c>
      <c r="CN861" s="254">
        <v>675.10911999999996</v>
      </c>
      <c r="CO861" s="254">
        <v>1</v>
      </c>
      <c r="CP861" s="254">
        <v>55.319916234499999</v>
      </c>
      <c r="CQ861" s="254">
        <v>0.29111505370000001</v>
      </c>
      <c r="CR861" s="254">
        <v>2338</v>
      </c>
      <c r="CS861" s="254">
        <v>2324.6039999999998</v>
      </c>
      <c r="CT861" s="254">
        <v>86.5</v>
      </c>
      <c r="CU861" s="254">
        <v>237</v>
      </c>
      <c r="CV861" s="254">
        <v>24.118143459900001</v>
      </c>
      <c r="CW861" s="254">
        <v>7.2333333299999997E-2</v>
      </c>
      <c r="CX861" s="253" t="s">
        <v>393</v>
      </c>
      <c r="CY861" s="253" t="s">
        <v>566</v>
      </c>
      <c r="CZ861" s="254" t="s">
        <v>566</v>
      </c>
      <c r="DA861" s="254">
        <v>-5.5</v>
      </c>
      <c r="DB861" s="254">
        <v>0.32068333370000002</v>
      </c>
      <c r="DC861" s="254">
        <v>67.700298846799996</v>
      </c>
      <c r="DD861" s="256">
        <v>-3.1400559918999988</v>
      </c>
      <c r="DE861" s="254">
        <v>81.240271579799995</v>
      </c>
      <c r="DF861" s="256">
        <v>10.3999167411</v>
      </c>
      <c r="DG861" s="253"/>
      <c r="DH861" s="261" t="s">
        <v>689</v>
      </c>
      <c r="DI861" s="262" t="s">
        <v>689</v>
      </c>
      <c r="DJ861" s="261" t="s">
        <v>566</v>
      </c>
      <c r="DK861" s="254"/>
      <c r="DL861" s="254">
        <v>182.3</v>
      </c>
      <c r="DM861" s="263"/>
      <c r="DN861" s="264">
        <v>1108</v>
      </c>
      <c r="DO861" s="264">
        <v>1108</v>
      </c>
      <c r="DP861" s="264">
        <v>49.6</v>
      </c>
      <c r="DQ861" s="261"/>
      <c r="DR861" s="262"/>
      <c r="DS861" s="261"/>
      <c r="DT861" s="184"/>
      <c r="DU861" s="184"/>
      <c r="DV861" s="184"/>
      <c r="DW861" s="184"/>
      <c r="DX861" s="184"/>
      <c r="DY861" s="184"/>
      <c r="DZ861" s="184"/>
      <c r="EA861" s="265"/>
      <c r="EB861" s="265"/>
    </row>
    <row r="862" spans="1:132" s="2" customFormat="1" ht="15" customHeight="1" x14ac:dyDescent="0.2">
      <c r="A862" s="21" t="str">
        <f t="shared" si="13"/>
        <v>2484_Дружное (Кумалиягунское и Танеевское)</v>
      </c>
      <c r="B862" s="250">
        <v>136</v>
      </c>
      <c r="C862" s="251" t="s">
        <v>733</v>
      </c>
      <c r="D862" s="251" t="s">
        <v>568</v>
      </c>
      <c r="E862" s="251" t="s">
        <v>1585</v>
      </c>
      <c r="F862" s="251" t="s">
        <v>6</v>
      </c>
      <c r="G862" s="251" t="s">
        <v>1504</v>
      </c>
      <c r="H862" s="251" t="s">
        <v>1586</v>
      </c>
      <c r="I862" s="252" t="s">
        <v>5910</v>
      </c>
      <c r="J862" s="251" t="s">
        <v>8</v>
      </c>
      <c r="K862" s="251" t="s">
        <v>688</v>
      </c>
      <c r="L862" s="251" t="s">
        <v>566</v>
      </c>
      <c r="M862" s="251" t="s">
        <v>6267</v>
      </c>
      <c r="N862" s="251" t="s">
        <v>5834</v>
      </c>
      <c r="O862" s="251" t="s">
        <v>9</v>
      </c>
      <c r="P862" s="253" t="s">
        <v>5743</v>
      </c>
      <c r="Q862" s="253"/>
      <c r="R862" s="254"/>
      <c r="S862" s="253"/>
      <c r="T862" s="253">
        <v>12.2</v>
      </c>
      <c r="U862" s="253">
        <v>2500</v>
      </c>
      <c r="V862" s="253">
        <v>2519.8000000000002</v>
      </c>
      <c r="W862" s="254">
        <v>109.45</v>
      </c>
      <c r="X862" s="253" t="s">
        <v>150</v>
      </c>
      <c r="Y862" s="253">
        <v>2562</v>
      </c>
      <c r="Z862" s="253">
        <v>2528.9</v>
      </c>
      <c r="AA862" s="253" t="s">
        <v>1099</v>
      </c>
      <c r="AB862" s="254" t="s">
        <v>980</v>
      </c>
      <c r="AC862" s="251" t="s">
        <v>5745</v>
      </c>
      <c r="AD862" s="253" t="s">
        <v>5746</v>
      </c>
      <c r="AE862" s="253" t="s">
        <v>415</v>
      </c>
      <c r="AF862" s="253">
        <v>2363</v>
      </c>
      <c r="AG862" s="254" t="s">
        <v>5747</v>
      </c>
      <c r="AH862" s="255" t="s">
        <v>5748</v>
      </c>
      <c r="AI862" s="253" t="s">
        <v>5885</v>
      </c>
      <c r="AJ862" s="251">
        <v>4</v>
      </c>
      <c r="AK862" s="254" t="s">
        <v>566</v>
      </c>
      <c r="AL862" s="254">
        <v>9.6999999999999993</v>
      </c>
      <c r="AM862" s="254">
        <v>192</v>
      </c>
      <c r="AN862" s="254">
        <v>162</v>
      </c>
      <c r="AO862" s="254">
        <v>144</v>
      </c>
      <c r="AP862" s="254">
        <v>386.07</v>
      </c>
      <c r="AQ862" s="254">
        <v>388.16</v>
      </c>
      <c r="AR862" s="254">
        <v>94.602681090700003</v>
      </c>
      <c r="AS862" s="254">
        <v>337.43125333329999</v>
      </c>
      <c r="AT862" s="254">
        <v>0</v>
      </c>
      <c r="AU862" s="254">
        <v>104</v>
      </c>
      <c r="AV862" s="254">
        <v>180.61</v>
      </c>
      <c r="AW862" s="254" t="s">
        <v>4928</v>
      </c>
      <c r="AX862" s="254">
        <v>182.7</v>
      </c>
      <c r="AY862" s="254">
        <v>205.46</v>
      </c>
      <c r="AZ862" s="256">
        <v>0.74047063550000003</v>
      </c>
      <c r="BA862" s="254" t="s">
        <v>566</v>
      </c>
      <c r="BB862" s="254" t="s">
        <v>566</v>
      </c>
      <c r="BC862" s="254">
        <v>182.56464922660001</v>
      </c>
      <c r="BD862" s="254">
        <v>152.13709677419999</v>
      </c>
      <c r="BE862" s="257">
        <v>152.13709677419999</v>
      </c>
      <c r="BF862" s="254">
        <v>1</v>
      </c>
      <c r="BG862" s="254">
        <v>31</v>
      </c>
      <c r="BH862" s="254">
        <v>4716.25</v>
      </c>
      <c r="BI862" s="254" t="s">
        <v>430</v>
      </c>
      <c r="BJ862" s="254" t="s">
        <v>566</v>
      </c>
      <c r="BK862" s="254">
        <v>152.13709677419999</v>
      </c>
      <c r="BL862" s="254">
        <v>152.13709677419999</v>
      </c>
      <c r="BM862" s="254">
        <v>144</v>
      </c>
      <c r="BN862" s="254">
        <v>30</v>
      </c>
      <c r="BO862" s="256">
        <v>4564.1129032259996</v>
      </c>
      <c r="BP862" s="256" t="s">
        <v>566</v>
      </c>
      <c r="BQ862" s="251">
        <v>4</v>
      </c>
      <c r="BR862" s="251" t="s">
        <v>566</v>
      </c>
      <c r="BS862" s="251" t="s">
        <v>566</v>
      </c>
      <c r="BT862" s="255" t="s">
        <v>566</v>
      </c>
      <c r="BU862" s="258">
        <v>0</v>
      </c>
      <c r="BV862" s="254" t="s">
        <v>7255</v>
      </c>
      <c r="BW862" s="254" t="s">
        <v>7094</v>
      </c>
      <c r="BX862" s="259">
        <v>356.9</v>
      </c>
      <c r="BY862" s="259">
        <v>155</v>
      </c>
      <c r="BZ862" s="259">
        <v>0.87923308190000005</v>
      </c>
      <c r="CA862" s="251"/>
      <c r="CB862" s="251">
        <v>427.16221416000002</v>
      </c>
      <c r="CC862" s="260">
        <v>96.234263360300005</v>
      </c>
      <c r="CD862" s="260">
        <v>182.56464922660001</v>
      </c>
      <c r="CE862" s="254">
        <v>30.427552452400022</v>
      </c>
      <c r="CF862" s="254">
        <v>-5.5</v>
      </c>
      <c r="CG862" s="254">
        <v>1.0143599999999999</v>
      </c>
      <c r="CH862" s="254">
        <v>2.8</v>
      </c>
      <c r="CI862" s="256">
        <v>0.8</v>
      </c>
      <c r="CJ862" s="256">
        <v>0.58324110159999998</v>
      </c>
      <c r="CK862" s="254">
        <v>45850.27439241</v>
      </c>
      <c r="CL862" s="254">
        <v>2.8815252400000001E-2</v>
      </c>
      <c r="CM862" s="254">
        <v>2.0031980426999998</v>
      </c>
      <c r="CN862" s="254">
        <v>673.08583999999996</v>
      </c>
      <c r="CO862" s="254">
        <v>1</v>
      </c>
      <c r="CP862" s="254">
        <v>120.9396854837</v>
      </c>
      <c r="CQ862" s="254">
        <v>1.2908398270000001</v>
      </c>
      <c r="CR862" s="254">
        <v>2338</v>
      </c>
      <c r="CS862" s="254">
        <v>2317.3780000000002</v>
      </c>
      <c r="CT862" s="254">
        <v>86.5</v>
      </c>
      <c r="CU862" s="254">
        <v>237</v>
      </c>
      <c r="CV862" s="254">
        <v>23.7932489451</v>
      </c>
      <c r="CW862" s="254">
        <v>0.10349999999999999</v>
      </c>
      <c r="CX862" s="253" t="s">
        <v>393</v>
      </c>
      <c r="CY862" s="253" t="s">
        <v>566</v>
      </c>
      <c r="CZ862" s="254" t="s">
        <v>566</v>
      </c>
      <c r="DA862" s="254">
        <v>-5.5</v>
      </c>
      <c r="DB862" s="254">
        <v>0.7977557193</v>
      </c>
      <c r="DC862" s="254">
        <v>165.4809953237</v>
      </c>
      <c r="DD862" s="256">
        <v>13.343898549500011</v>
      </c>
      <c r="DE862" s="254">
        <v>198.57732899710001</v>
      </c>
      <c r="DF862" s="256">
        <v>46.440232222900022</v>
      </c>
      <c r="DG862" s="253"/>
      <c r="DH862" s="261" t="s">
        <v>689</v>
      </c>
      <c r="DI862" s="262" t="s">
        <v>689</v>
      </c>
      <c r="DJ862" s="261" t="s">
        <v>566</v>
      </c>
      <c r="DK862" s="254"/>
      <c r="DL862" s="254">
        <v>182.3</v>
      </c>
      <c r="DM862" s="263"/>
      <c r="DN862" s="264">
        <v>1013</v>
      </c>
      <c r="DO862" s="264">
        <v>1020</v>
      </c>
      <c r="DP862" s="264">
        <v>267.3</v>
      </c>
      <c r="DQ862" s="261"/>
      <c r="DR862" s="262"/>
      <c r="DS862" s="261"/>
      <c r="DT862" s="184"/>
      <c r="DU862" s="184"/>
      <c r="DV862" s="184"/>
      <c r="DW862" s="184"/>
      <c r="DX862" s="184"/>
      <c r="DY862" s="184"/>
      <c r="DZ862" s="184"/>
      <c r="EA862" s="265"/>
      <c r="EB862" s="265"/>
    </row>
    <row r="863" spans="1:132" s="2" customFormat="1" ht="15" customHeight="1" x14ac:dyDescent="0.2">
      <c r="A863" s="21" t="str">
        <f t="shared" si="13"/>
        <v>2488Б_Дружное (Кумалиягунское и Танеевское)</v>
      </c>
      <c r="B863" s="250">
        <v>137</v>
      </c>
      <c r="C863" s="251" t="s">
        <v>733</v>
      </c>
      <c r="D863" s="251" t="s">
        <v>568</v>
      </c>
      <c r="E863" s="251" t="s">
        <v>1585</v>
      </c>
      <c r="F863" s="251" t="s">
        <v>6</v>
      </c>
      <c r="G863" s="251" t="s">
        <v>1504</v>
      </c>
      <c r="H863" s="251" t="s">
        <v>1586</v>
      </c>
      <c r="I863" s="252" t="s">
        <v>7256</v>
      </c>
      <c r="J863" s="251" t="s">
        <v>17</v>
      </c>
      <c r="K863" s="251" t="s">
        <v>688</v>
      </c>
      <c r="L863" s="251" t="s">
        <v>566</v>
      </c>
      <c r="M863" s="251" t="s">
        <v>6267</v>
      </c>
      <c r="N863" s="251" t="s">
        <v>7174</v>
      </c>
      <c r="O863" s="251" t="s">
        <v>9</v>
      </c>
      <c r="P863" s="253" t="s">
        <v>5743</v>
      </c>
      <c r="Q863" s="253"/>
      <c r="R863" s="254"/>
      <c r="S863" s="253"/>
      <c r="T863" s="253">
        <v>9.8000000000000007</v>
      </c>
      <c r="U863" s="253">
        <v>2508.1999999999998</v>
      </c>
      <c r="V863" s="253">
        <v>2529</v>
      </c>
      <c r="W863" s="254">
        <v>122.30500000000001</v>
      </c>
      <c r="X863" s="253" t="s">
        <v>150</v>
      </c>
      <c r="Y863" s="253">
        <v>2577</v>
      </c>
      <c r="Z863" s="253">
        <v>2514.4</v>
      </c>
      <c r="AA863" s="253" t="s">
        <v>1099</v>
      </c>
      <c r="AB863" s="254" t="s">
        <v>6781</v>
      </c>
      <c r="AC863" s="251" t="s">
        <v>5745</v>
      </c>
      <c r="AD863" s="253" t="s">
        <v>5746</v>
      </c>
      <c r="AE863" s="253" t="s">
        <v>415</v>
      </c>
      <c r="AF863" s="253">
        <v>2493</v>
      </c>
      <c r="AG863" s="254" t="s">
        <v>5747</v>
      </c>
      <c r="AH863" s="255" t="s">
        <v>5748</v>
      </c>
      <c r="AI863" s="253" t="s">
        <v>5825</v>
      </c>
      <c r="AJ863" s="251">
        <v>6</v>
      </c>
      <c r="AK863" s="254" t="s">
        <v>566</v>
      </c>
      <c r="AL863" s="254">
        <v>9.6999999999999993</v>
      </c>
      <c r="AM863" s="254">
        <v>192</v>
      </c>
      <c r="AN863" s="254">
        <v>181</v>
      </c>
      <c r="AO863" s="254">
        <v>168</v>
      </c>
      <c r="AP863" s="254">
        <v>404.83</v>
      </c>
      <c r="AQ863" s="254">
        <v>407.34</v>
      </c>
      <c r="AR863" s="254">
        <v>98.436994652799996</v>
      </c>
      <c r="AS863" s="254">
        <v>341.76186560000002</v>
      </c>
      <c r="AT863" s="254">
        <v>0</v>
      </c>
      <c r="AU863" s="254">
        <v>505</v>
      </c>
      <c r="AV863" s="254">
        <v>176.69</v>
      </c>
      <c r="AW863" s="254" t="s">
        <v>4928</v>
      </c>
      <c r="AX863" s="254">
        <v>179.2</v>
      </c>
      <c r="AY863" s="254">
        <v>228.14</v>
      </c>
      <c r="AZ863" s="256">
        <v>1.2527040555</v>
      </c>
      <c r="BA863" s="254" t="s">
        <v>566</v>
      </c>
      <c r="BB863" s="254" t="s">
        <v>566</v>
      </c>
      <c r="BC863" s="254">
        <v>342.94913962959998</v>
      </c>
      <c r="BD863" s="254">
        <v>285.79190322580001</v>
      </c>
      <c r="BE863" s="257">
        <v>285.7919032259</v>
      </c>
      <c r="BF863" s="254">
        <v>1</v>
      </c>
      <c r="BG863" s="254">
        <v>31</v>
      </c>
      <c r="BH863" s="254">
        <v>8859.5490000000009</v>
      </c>
      <c r="BI863" s="254" t="s">
        <v>430</v>
      </c>
      <c r="BJ863" s="254" t="s">
        <v>566</v>
      </c>
      <c r="BK863" s="254">
        <v>285.79190322580001</v>
      </c>
      <c r="BL863" s="254">
        <v>285.79190322580001</v>
      </c>
      <c r="BM863" s="254">
        <v>168</v>
      </c>
      <c r="BN863" s="254">
        <v>30</v>
      </c>
      <c r="BO863" s="256">
        <v>8573.7570967770007</v>
      </c>
      <c r="BP863" s="256" t="s">
        <v>566</v>
      </c>
      <c r="BQ863" s="251">
        <v>6</v>
      </c>
      <c r="BR863" s="251" t="s">
        <v>566</v>
      </c>
      <c r="BS863" s="251" t="s">
        <v>566</v>
      </c>
      <c r="BT863" s="255" t="s">
        <v>566</v>
      </c>
      <c r="BU863" s="258">
        <v>0</v>
      </c>
      <c r="BV863" s="254" t="s">
        <v>8249</v>
      </c>
      <c r="BW863" s="254" t="s">
        <v>566</v>
      </c>
      <c r="BX863" s="259" t="s">
        <v>566</v>
      </c>
      <c r="BY863" s="259" t="s">
        <v>566</v>
      </c>
      <c r="BZ863" s="259" t="s">
        <v>566</v>
      </c>
      <c r="CA863" s="251"/>
      <c r="CB863" s="251">
        <v>450.45780832000003</v>
      </c>
      <c r="CC863" s="260">
        <v>103.19359130070001</v>
      </c>
      <c r="CD863" s="260">
        <v>342.94913962959998</v>
      </c>
      <c r="CE863" s="254">
        <v>57.157236403699983</v>
      </c>
      <c r="CF863" s="254">
        <v>-5.5</v>
      </c>
      <c r="CG863" s="254">
        <v>1.0159750000000001</v>
      </c>
      <c r="CH863" s="254">
        <v>2.8</v>
      </c>
      <c r="CI863" s="256">
        <v>0.8</v>
      </c>
      <c r="CJ863" s="256">
        <v>1.0956274832999999</v>
      </c>
      <c r="CK863" s="254">
        <v>86267.585255553495</v>
      </c>
      <c r="CL863" s="254">
        <v>2.7687798199999999E-2</v>
      </c>
      <c r="CM863" s="254">
        <v>6.9503255017000001</v>
      </c>
      <c r="CN863" s="254">
        <v>671.90368000000001</v>
      </c>
      <c r="CO863" s="254">
        <v>1</v>
      </c>
      <c r="CP863" s="254">
        <v>210.43107238170001</v>
      </c>
      <c r="CQ863" s="254">
        <v>3.8326929632</v>
      </c>
      <c r="CR863" s="254">
        <v>2338</v>
      </c>
      <c r="CS863" s="254">
        <v>2313.2559999999999</v>
      </c>
      <c r="CT863" s="254">
        <v>86.4</v>
      </c>
      <c r="CU863" s="254">
        <v>237</v>
      </c>
      <c r="CV863" s="254">
        <v>25.447257384</v>
      </c>
      <c r="CW863" s="254">
        <v>7.2333333299999997E-2</v>
      </c>
      <c r="CX863" s="253" t="s">
        <v>393</v>
      </c>
      <c r="CY863" s="253" t="s">
        <v>566</v>
      </c>
      <c r="CZ863" s="254" t="s">
        <v>566</v>
      </c>
      <c r="DA863" s="254">
        <v>-5.5</v>
      </c>
      <c r="DB863" s="254">
        <v>1.3030057256000001</v>
      </c>
      <c r="DC863" s="254">
        <v>285.79190319740002</v>
      </c>
      <c r="DD863" s="256">
        <v>-2.849998281817534E-8</v>
      </c>
      <c r="DE863" s="254">
        <v>342.94913962959998</v>
      </c>
      <c r="DF863" s="256">
        <v>57.157236403699983</v>
      </c>
      <c r="DG863" s="253"/>
      <c r="DH863" s="261" t="s">
        <v>689</v>
      </c>
      <c r="DI863" s="262" t="s">
        <v>689</v>
      </c>
      <c r="DJ863" s="261" t="s">
        <v>566</v>
      </c>
      <c r="DK863" s="254"/>
      <c r="DL863" s="254">
        <v>182.3</v>
      </c>
      <c r="DM863" s="263"/>
      <c r="DN863" s="264">
        <v>727</v>
      </c>
      <c r="DO863" s="264">
        <v>730</v>
      </c>
      <c r="DP863" s="264">
        <v>95.1</v>
      </c>
      <c r="DQ863" s="261"/>
      <c r="DR863" s="262"/>
      <c r="DS863" s="261"/>
      <c r="DT863" s="184"/>
      <c r="DU863" s="184"/>
      <c r="DV863" s="184"/>
      <c r="DW863" s="184"/>
      <c r="DX863" s="184"/>
      <c r="DY863" s="184"/>
      <c r="DZ863" s="184"/>
      <c r="EA863" s="265"/>
      <c r="EB863" s="265"/>
    </row>
    <row r="864" spans="1:132" s="2" customFormat="1" ht="15" customHeight="1" x14ac:dyDescent="0.2">
      <c r="A864" s="21" t="str">
        <f t="shared" si="13"/>
        <v>2490_Дружное (Кумалиягунское и Танеевское)</v>
      </c>
      <c r="B864" s="250">
        <v>138</v>
      </c>
      <c r="C864" s="251" t="s">
        <v>733</v>
      </c>
      <c r="D864" s="251" t="s">
        <v>568</v>
      </c>
      <c r="E864" s="251" t="s">
        <v>1585</v>
      </c>
      <c r="F864" s="251" t="s">
        <v>6</v>
      </c>
      <c r="G864" s="251" t="s">
        <v>1504</v>
      </c>
      <c r="H864" s="251" t="s">
        <v>1586</v>
      </c>
      <c r="I864" s="252" t="s">
        <v>1065</v>
      </c>
      <c r="J864" s="251" t="s">
        <v>18</v>
      </c>
      <c r="K864" s="251" t="s">
        <v>688</v>
      </c>
      <c r="L864" s="251" t="s">
        <v>566</v>
      </c>
      <c r="M864" s="251" t="s">
        <v>6267</v>
      </c>
      <c r="N864" s="251" t="s">
        <v>5834</v>
      </c>
      <c r="O864" s="251" t="s">
        <v>9</v>
      </c>
      <c r="P864" s="253" t="s">
        <v>5743</v>
      </c>
      <c r="Q864" s="253"/>
      <c r="R864" s="254"/>
      <c r="S864" s="253"/>
      <c r="T864" s="253">
        <v>15.6</v>
      </c>
      <c r="U864" s="253">
        <v>2426</v>
      </c>
      <c r="V864" s="253">
        <v>2448</v>
      </c>
      <c r="W864" s="254">
        <v>31.826000000000001</v>
      </c>
      <c r="X864" s="253" t="s">
        <v>150</v>
      </c>
      <c r="Y864" s="253">
        <v>2510</v>
      </c>
      <c r="Z864" s="253">
        <v>2465.9</v>
      </c>
      <c r="AA864" s="253" t="s">
        <v>1099</v>
      </c>
      <c r="AB864" s="254" t="s">
        <v>923</v>
      </c>
      <c r="AC864" s="251" t="s">
        <v>5745</v>
      </c>
      <c r="AD864" s="253" t="s">
        <v>5746</v>
      </c>
      <c r="AE864" s="253" t="s">
        <v>415</v>
      </c>
      <c r="AF864" s="253">
        <v>2400</v>
      </c>
      <c r="AG864" s="254" t="s">
        <v>5747</v>
      </c>
      <c r="AH864" s="255" t="s">
        <v>5748</v>
      </c>
      <c r="AI864" s="253" t="s">
        <v>7257</v>
      </c>
      <c r="AJ864" s="251">
        <v>10</v>
      </c>
      <c r="AK864" s="254">
        <v>0</v>
      </c>
      <c r="AL864" s="254">
        <v>9.6999999999999993</v>
      </c>
      <c r="AM864" s="254">
        <v>192</v>
      </c>
      <c r="AN864" s="254">
        <v>144</v>
      </c>
      <c r="AO864" s="254">
        <v>136</v>
      </c>
      <c r="AP864" s="254">
        <v>370.01</v>
      </c>
      <c r="AQ864" s="254">
        <v>371.43</v>
      </c>
      <c r="AR864" s="254">
        <v>118.3019994852</v>
      </c>
      <c r="AS864" s="254">
        <v>359.72236693330001</v>
      </c>
      <c r="AT864" s="254">
        <v>0</v>
      </c>
      <c r="AU864" s="254">
        <v>321</v>
      </c>
      <c r="AV864" s="254">
        <v>205.38</v>
      </c>
      <c r="AW864" s="254" t="s">
        <v>4928</v>
      </c>
      <c r="AX864" s="254">
        <v>206.8</v>
      </c>
      <c r="AY864" s="254">
        <v>164.63</v>
      </c>
      <c r="AZ864" s="256">
        <v>2.3574933586000002</v>
      </c>
      <c r="BA864" s="254" t="s">
        <v>566</v>
      </c>
      <c r="BB864" s="254" t="s">
        <v>566</v>
      </c>
      <c r="BC864" s="254">
        <v>465.7361368498</v>
      </c>
      <c r="BD864" s="254">
        <v>388.11413162119999</v>
      </c>
      <c r="BE864" s="257">
        <v>388.11413162119999</v>
      </c>
      <c r="BF864" s="254">
        <v>1</v>
      </c>
      <c r="BG864" s="254">
        <v>25.958333333333332</v>
      </c>
      <c r="BH864" s="254">
        <v>10074.796</v>
      </c>
      <c r="BI864" s="254" t="s">
        <v>430</v>
      </c>
      <c r="BJ864" s="254" t="s">
        <v>566</v>
      </c>
      <c r="BK864" s="254">
        <v>388.11413162119999</v>
      </c>
      <c r="BL864" s="254">
        <v>388.11413162119999</v>
      </c>
      <c r="BM864" s="254">
        <v>136</v>
      </c>
      <c r="BN864" s="254">
        <v>30</v>
      </c>
      <c r="BO864" s="256">
        <v>11643.423948636</v>
      </c>
      <c r="BP864" s="256" t="s">
        <v>566</v>
      </c>
      <c r="BQ864" s="251">
        <v>10</v>
      </c>
      <c r="BR864" s="251" t="s">
        <v>566</v>
      </c>
      <c r="BS864" s="251" t="s">
        <v>566</v>
      </c>
      <c r="BT864" s="255" t="s">
        <v>566</v>
      </c>
      <c r="BU864" s="258">
        <v>0</v>
      </c>
      <c r="BV864" s="254" t="s">
        <v>7258</v>
      </c>
      <c r="BW864" s="254" t="s">
        <v>7094</v>
      </c>
      <c r="BX864" s="259">
        <v>356</v>
      </c>
      <c r="BY864" s="259">
        <v>320</v>
      </c>
      <c r="BZ864" s="259">
        <v>2.1245518523000002</v>
      </c>
      <c r="CA864" s="251"/>
      <c r="CB864" s="251">
        <v>402.93531159999998</v>
      </c>
      <c r="CC864" s="260">
        <v>127.6558363644</v>
      </c>
      <c r="CD864" s="260">
        <v>465.7361368498</v>
      </c>
      <c r="CE864" s="254">
        <v>77.622005228600017</v>
      </c>
      <c r="CF864" s="254">
        <v>-5.5</v>
      </c>
      <c r="CG864" s="254">
        <v>1.0147999999999999</v>
      </c>
      <c r="CH864" s="254">
        <v>2.8</v>
      </c>
      <c r="CI864" s="256">
        <v>0.8</v>
      </c>
      <c r="CJ864" s="256">
        <v>1.4878955787999999</v>
      </c>
      <c r="CK864" s="254">
        <v>117018.5235827288</v>
      </c>
      <c r="CL864" s="254">
        <v>2.7323470900000001E-2</v>
      </c>
      <c r="CM864" s="254">
        <v>12.124986161300001</v>
      </c>
      <c r="CN864" s="254">
        <v>674.22879999999998</v>
      </c>
      <c r="CO864" s="254">
        <v>1</v>
      </c>
      <c r="CP864" s="254">
        <v>367.49762956379999</v>
      </c>
      <c r="CQ864" s="254">
        <v>10.8942469511</v>
      </c>
      <c r="CR864" s="254">
        <v>2338</v>
      </c>
      <c r="CS864" s="254">
        <v>2324.0300000000002</v>
      </c>
      <c r="CT864" s="254">
        <v>83.93</v>
      </c>
      <c r="CU864" s="254">
        <v>237</v>
      </c>
      <c r="CV864" s="254">
        <v>13.341772151900001</v>
      </c>
      <c r="CW864" s="254">
        <v>0.10349999999999999</v>
      </c>
      <c r="CX864" s="253" t="s">
        <v>393</v>
      </c>
      <c r="CY864" s="253" t="s">
        <v>566</v>
      </c>
      <c r="CZ864" s="254" t="s">
        <v>566</v>
      </c>
      <c r="DA864" s="254">
        <v>-5.5</v>
      </c>
      <c r="DB864" s="254">
        <v>2.3572642949999998</v>
      </c>
      <c r="DC864" s="254">
        <v>388.1141316133</v>
      </c>
      <c r="DD864" s="256">
        <v>-7.8999846664373763E-9</v>
      </c>
      <c r="DE864" s="254">
        <v>465.7361368498</v>
      </c>
      <c r="DF864" s="256">
        <v>77.622005228600017</v>
      </c>
      <c r="DG864" s="253"/>
      <c r="DH864" s="261" t="s">
        <v>689</v>
      </c>
      <c r="DI864" s="262" t="s">
        <v>689</v>
      </c>
      <c r="DJ864" s="261" t="s">
        <v>566</v>
      </c>
      <c r="DK864" s="254"/>
      <c r="DL864" s="254">
        <v>182.3</v>
      </c>
      <c r="DM864" s="263"/>
      <c r="DN864" s="264">
        <v>26</v>
      </c>
      <c r="DO864" s="264">
        <v>27</v>
      </c>
      <c r="DP864" s="264">
        <v>372.6</v>
      </c>
      <c r="DQ864" s="261"/>
      <c r="DR864" s="262"/>
      <c r="DS864" s="261"/>
      <c r="DT864" s="184"/>
      <c r="DU864" s="184"/>
      <c r="DV864" s="184"/>
      <c r="DW864" s="184"/>
      <c r="DX864" s="184"/>
      <c r="DY864" s="184"/>
      <c r="DZ864" s="184"/>
      <c r="EA864" s="265"/>
      <c r="EB864" s="265"/>
    </row>
    <row r="865" spans="1:132" s="2" customFormat="1" ht="15" customHeight="1" x14ac:dyDescent="0.2">
      <c r="A865" s="21" t="str">
        <f t="shared" si="13"/>
        <v>2491_Дружное (Кумалиягунское и Танеевское)</v>
      </c>
      <c r="B865" s="250">
        <v>139</v>
      </c>
      <c r="C865" s="251" t="s">
        <v>733</v>
      </c>
      <c r="D865" s="251" t="s">
        <v>568</v>
      </c>
      <c r="E865" s="251" t="s">
        <v>1585</v>
      </c>
      <c r="F865" s="251" t="s">
        <v>6</v>
      </c>
      <c r="G865" s="251" t="s">
        <v>1504</v>
      </c>
      <c r="H865" s="251" t="s">
        <v>1586</v>
      </c>
      <c r="I865" s="252" t="s">
        <v>1106</v>
      </c>
      <c r="J865" s="251" t="s">
        <v>18</v>
      </c>
      <c r="K865" s="251" t="s">
        <v>688</v>
      </c>
      <c r="L865" s="251" t="s">
        <v>566</v>
      </c>
      <c r="M865" s="251" t="s">
        <v>6267</v>
      </c>
      <c r="N865" s="251" t="s">
        <v>5834</v>
      </c>
      <c r="O865" s="251" t="s">
        <v>9</v>
      </c>
      <c r="P865" s="253" t="s">
        <v>5743</v>
      </c>
      <c r="Q865" s="253"/>
      <c r="R865" s="254"/>
      <c r="S865" s="253"/>
      <c r="T865" s="253">
        <v>21.5</v>
      </c>
      <c r="U865" s="253">
        <v>2535</v>
      </c>
      <c r="V865" s="253">
        <v>2558.6</v>
      </c>
      <c r="W865" s="254">
        <v>139.94999999999999</v>
      </c>
      <c r="X865" s="253" t="s">
        <v>150</v>
      </c>
      <c r="Y865" s="253">
        <v>2597</v>
      </c>
      <c r="Z865" s="253">
        <v>2550.6</v>
      </c>
      <c r="AA865" s="253" t="s">
        <v>1099</v>
      </c>
      <c r="AB865" s="254" t="s">
        <v>536</v>
      </c>
      <c r="AC865" s="251" t="s">
        <v>5745</v>
      </c>
      <c r="AD865" s="253" t="s">
        <v>5746</v>
      </c>
      <c r="AE865" s="253" t="s">
        <v>415</v>
      </c>
      <c r="AF865" s="253">
        <v>2520</v>
      </c>
      <c r="AG865" s="254" t="s">
        <v>5747</v>
      </c>
      <c r="AH865" s="255" t="s">
        <v>5748</v>
      </c>
      <c r="AI865" s="253" t="s">
        <v>5768</v>
      </c>
      <c r="AJ865" s="251" t="s">
        <v>566</v>
      </c>
      <c r="AK865" s="254">
        <v>0</v>
      </c>
      <c r="AL865" s="254">
        <v>9.6999999999999993</v>
      </c>
      <c r="AM865" s="254">
        <v>192</v>
      </c>
      <c r="AN865" s="254">
        <v>145</v>
      </c>
      <c r="AO865" s="254">
        <v>144</v>
      </c>
      <c r="AP865" s="254">
        <v>386.98</v>
      </c>
      <c r="AQ865" s="254">
        <v>388.74</v>
      </c>
      <c r="AR865" s="254">
        <v>110.7983986382</v>
      </c>
      <c r="AS865" s="254">
        <v>354.12610133330003</v>
      </c>
      <c r="AT865" s="254">
        <v>0</v>
      </c>
      <c r="AU865" s="254">
        <v>331</v>
      </c>
      <c r="AV865" s="254">
        <v>194.54</v>
      </c>
      <c r="AW865" s="254" t="s">
        <v>4928</v>
      </c>
      <c r="AX865" s="254">
        <v>196.3</v>
      </c>
      <c r="AY865" s="254">
        <v>192.44</v>
      </c>
      <c r="AZ865" s="256">
        <v>0.50249093140000001</v>
      </c>
      <c r="BA865" s="254" t="s">
        <v>566</v>
      </c>
      <c r="BB865" s="254" t="s">
        <v>566</v>
      </c>
      <c r="BC865" s="254">
        <v>116.0389049687</v>
      </c>
      <c r="BD865" s="254">
        <v>96.699354838700003</v>
      </c>
      <c r="BE865" s="257">
        <v>96.699354838700003</v>
      </c>
      <c r="BF865" s="254">
        <v>1</v>
      </c>
      <c r="BG865" s="254">
        <v>31</v>
      </c>
      <c r="BH865" s="254">
        <v>2997.68</v>
      </c>
      <c r="BI865" s="254" t="s">
        <v>430</v>
      </c>
      <c r="BJ865" s="254" t="s">
        <v>566</v>
      </c>
      <c r="BK865" s="254">
        <v>96.699354838700003</v>
      </c>
      <c r="BL865" s="254">
        <v>96.699354838700003</v>
      </c>
      <c r="BM865" s="254">
        <v>144</v>
      </c>
      <c r="BN865" s="254">
        <v>30</v>
      </c>
      <c r="BO865" s="256">
        <v>2900.9806451610002</v>
      </c>
      <c r="BP865" s="256" t="s">
        <v>566</v>
      </c>
      <c r="BQ865" s="251" t="s">
        <v>566</v>
      </c>
      <c r="BR865" s="251" t="s">
        <v>566</v>
      </c>
      <c r="BS865" s="251" t="s">
        <v>566</v>
      </c>
      <c r="BT865" s="255" t="s">
        <v>566</v>
      </c>
      <c r="BU865" s="258">
        <v>0</v>
      </c>
      <c r="BV865" s="254" t="s">
        <v>8250</v>
      </c>
      <c r="BW865" s="254" t="s">
        <v>7094</v>
      </c>
      <c r="BX865" s="259">
        <v>362.3</v>
      </c>
      <c r="BY865" s="259">
        <v>130</v>
      </c>
      <c r="BZ865" s="259">
        <v>0.77491654740000004</v>
      </c>
      <c r="CA865" s="251"/>
      <c r="CB865" s="251">
        <v>425.4672496</v>
      </c>
      <c r="CC865" s="260">
        <v>111.8302634522</v>
      </c>
      <c r="CD865" s="260">
        <v>116.0389049687</v>
      </c>
      <c r="CE865" s="254">
        <v>19.339550129999992</v>
      </c>
      <c r="CF865" s="254">
        <v>-5.5</v>
      </c>
      <c r="CG865" s="254">
        <v>1.0142</v>
      </c>
      <c r="CH865" s="254">
        <v>2.8</v>
      </c>
      <c r="CI865" s="256">
        <v>0.8</v>
      </c>
      <c r="CJ865" s="256">
        <v>0.37071193959999998</v>
      </c>
      <c r="CK865" s="254">
        <v>29138.143811359099</v>
      </c>
      <c r="CL865" s="254">
        <v>3.0036681900000001E-2</v>
      </c>
      <c r="CM865" s="254">
        <v>0.86789776669999996</v>
      </c>
      <c r="CN865" s="254">
        <v>673.29079999999999</v>
      </c>
      <c r="CO865" s="254">
        <v>1</v>
      </c>
      <c r="CP865" s="254">
        <v>80.245230362599997</v>
      </c>
      <c r="CQ865" s="254">
        <v>0.61013311889999999</v>
      </c>
      <c r="CR865" s="254">
        <v>2338</v>
      </c>
      <c r="CS865" s="254">
        <v>2320.6799999999998</v>
      </c>
      <c r="CT865" s="254">
        <v>83.93</v>
      </c>
      <c r="CU865" s="254">
        <v>237</v>
      </c>
      <c r="CV865" s="254">
        <v>17.9156118143</v>
      </c>
      <c r="CW865" s="254">
        <v>0.10349999999999999</v>
      </c>
      <c r="CX865" s="253" t="s">
        <v>393</v>
      </c>
      <c r="CY865" s="253" t="s">
        <v>566</v>
      </c>
      <c r="CZ865" s="254" t="s">
        <v>566</v>
      </c>
      <c r="DA865" s="254">
        <v>-5.5</v>
      </c>
      <c r="DB865" s="254">
        <v>0.50345971690000002</v>
      </c>
      <c r="DC865" s="254">
        <v>96.699354842199995</v>
      </c>
      <c r="DD865" s="256">
        <v>3.4999914078071015E-9</v>
      </c>
      <c r="DE865" s="254">
        <v>116.0389049687</v>
      </c>
      <c r="DF865" s="256">
        <v>19.339550129999992</v>
      </c>
      <c r="DG865" s="253"/>
      <c r="DH865" s="261" t="s">
        <v>689</v>
      </c>
      <c r="DI865" s="262" t="s">
        <v>689</v>
      </c>
      <c r="DJ865" s="261" t="s">
        <v>566</v>
      </c>
      <c r="DK865" s="254"/>
      <c r="DL865" s="254">
        <v>182.3</v>
      </c>
      <c r="DM865" s="263"/>
      <c r="DN865" s="264">
        <v>238</v>
      </c>
      <c r="DO865" s="264">
        <v>240</v>
      </c>
      <c r="DP865" s="264">
        <v>222.4</v>
      </c>
      <c r="DQ865" s="261"/>
      <c r="DR865" s="262"/>
      <c r="DS865" s="261"/>
      <c r="DT865" s="184"/>
      <c r="DU865" s="184"/>
      <c r="DV865" s="184"/>
      <c r="DW865" s="184"/>
      <c r="DX865" s="184"/>
      <c r="DY865" s="184"/>
      <c r="DZ865" s="184"/>
      <c r="EA865" s="265"/>
      <c r="EB865" s="265"/>
    </row>
    <row r="866" spans="1:132" s="2" customFormat="1" ht="15" customHeight="1" x14ac:dyDescent="0.2">
      <c r="A866" s="21" t="str">
        <f t="shared" si="13"/>
        <v>2500_Дружное (Кумалиягунское и Танеевское)</v>
      </c>
      <c r="B866" s="250">
        <v>140</v>
      </c>
      <c r="C866" s="251" t="s">
        <v>733</v>
      </c>
      <c r="D866" s="251" t="s">
        <v>568</v>
      </c>
      <c r="E866" s="251" t="s">
        <v>1585</v>
      </c>
      <c r="F866" s="251" t="s">
        <v>6</v>
      </c>
      <c r="G866" s="251" t="s">
        <v>1504</v>
      </c>
      <c r="H866" s="251" t="s">
        <v>1586</v>
      </c>
      <c r="I866" s="252" t="s">
        <v>550</v>
      </c>
      <c r="J866" s="251" t="s">
        <v>10</v>
      </c>
      <c r="K866" s="251" t="s">
        <v>688</v>
      </c>
      <c r="L866" s="251" t="s">
        <v>566</v>
      </c>
      <c r="M866" s="251" t="s">
        <v>705</v>
      </c>
      <c r="N866" s="251" t="s">
        <v>5834</v>
      </c>
      <c r="O866" s="251" t="s">
        <v>9</v>
      </c>
      <c r="P866" s="253" t="s">
        <v>5743</v>
      </c>
      <c r="Q866" s="253"/>
      <c r="R866" s="254"/>
      <c r="S866" s="253"/>
      <c r="T866" s="253">
        <v>13.2</v>
      </c>
      <c r="U866" s="253">
        <v>2517.4</v>
      </c>
      <c r="V866" s="253">
        <v>2538</v>
      </c>
      <c r="W866" s="254">
        <v>126.96899999999999</v>
      </c>
      <c r="X866" s="253" t="s">
        <v>150</v>
      </c>
      <c r="Y866" s="253">
        <v>2582</v>
      </c>
      <c r="Z866" s="253">
        <v>2518.1</v>
      </c>
      <c r="AA866" s="253" t="s">
        <v>1099</v>
      </c>
      <c r="AB866" s="254" t="s">
        <v>6957</v>
      </c>
      <c r="AC866" s="251" t="s">
        <v>5745</v>
      </c>
      <c r="AD866" s="253" t="s">
        <v>5746</v>
      </c>
      <c r="AE866" s="253" t="s">
        <v>415</v>
      </c>
      <c r="AF866" s="253">
        <v>2498</v>
      </c>
      <c r="AG866" s="254" t="s">
        <v>5747</v>
      </c>
      <c r="AH866" s="255" t="s">
        <v>5748</v>
      </c>
      <c r="AI866" s="253" t="s">
        <v>5768</v>
      </c>
      <c r="AJ866" s="251" t="s">
        <v>566</v>
      </c>
      <c r="AK866" s="254" t="s">
        <v>566</v>
      </c>
      <c r="AL866" s="254">
        <v>9.6999999999999993</v>
      </c>
      <c r="AM866" s="254">
        <v>192</v>
      </c>
      <c r="AN866" s="254">
        <v>135</v>
      </c>
      <c r="AO866" s="254">
        <v>134</v>
      </c>
      <c r="AP866" s="254">
        <v>370.4</v>
      </c>
      <c r="AQ866" s="254">
        <v>372.83</v>
      </c>
      <c r="AR866" s="254">
        <v>104.49259793749999</v>
      </c>
      <c r="AS866" s="254">
        <v>347.85424533330001</v>
      </c>
      <c r="AT866" s="254">
        <v>8</v>
      </c>
      <c r="AU866" s="254">
        <v>0</v>
      </c>
      <c r="AV866" s="254">
        <v>185.78</v>
      </c>
      <c r="AW866" s="254" t="s">
        <v>4928</v>
      </c>
      <c r="AX866" s="254">
        <v>188.2</v>
      </c>
      <c r="AY866" s="254">
        <v>184.62</v>
      </c>
      <c r="AZ866" s="256">
        <v>1.6233565493</v>
      </c>
      <c r="BA866" s="254" t="s">
        <v>566</v>
      </c>
      <c r="BB866" s="254" t="s">
        <v>566</v>
      </c>
      <c r="BC866" s="254">
        <v>359.64531936129998</v>
      </c>
      <c r="BD866" s="254">
        <v>301.21014266489999</v>
      </c>
      <c r="BE866" s="257">
        <v>299.70408613730001</v>
      </c>
      <c r="BF866" s="254">
        <v>0.99499998069999995</v>
      </c>
      <c r="BG866" s="254">
        <v>30.958333333333332</v>
      </c>
      <c r="BH866" s="254">
        <v>9324.9639999999999</v>
      </c>
      <c r="BI866" s="254" t="s">
        <v>430</v>
      </c>
      <c r="BJ866" s="254" t="s">
        <v>566</v>
      </c>
      <c r="BK866" s="254">
        <v>301.21014266489999</v>
      </c>
      <c r="BL866" s="254">
        <v>299.70408613820001</v>
      </c>
      <c r="BM866" s="254">
        <v>134</v>
      </c>
      <c r="BN866" s="254">
        <v>30</v>
      </c>
      <c r="BO866" s="256">
        <v>9036.3042799470004</v>
      </c>
      <c r="BP866" s="256" t="s">
        <v>566</v>
      </c>
      <c r="BQ866" s="251" t="s">
        <v>566</v>
      </c>
      <c r="BR866" s="251" t="s">
        <v>566</v>
      </c>
      <c r="BS866" s="251" t="s">
        <v>566</v>
      </c>
      <c r="BT866" s="255" t="s">
        <v>566</v>
      </c>
      <c r="BU866" s="258">
        <v>0</v>
      </c>
      <c r="BV866" s="254" t="s">
        <v>8251</v>
      </c>
      <c r="BW866" s="254" t="s">
        <v>566</v>
      </c>
      <c r="BX866" s="259" t="s">
        <v>566</v>
      </c>
      <c r="BY866" s="259" t="s">
        <v>566</v>
      </c>
      <c r="BZ866" s="259" t="s">
        <v>566</v>
      </c>
      <c r="CA866" s="251"/>
      <c r="CB866" s="251">
        <v>407.32428640000001</v>
      </c>
      <c r="CC866" s="260">
        <v>111.020875115</v>
      </c>
      <c r="CD866" s="260">
        <v>359.64531936129998</v>
      </c>
      <c r="CE866" s="254">
        <v>59.941233223999973</v>
      </c>
      <c r="CF866" s="254">
        <v>0.78</v>
      </c>
      <c r="CG866" s="254">
        <v>1.0159800000000001</v>
      </c>
      <c r="CH866" s="254">
        <v>2.8</v>
      </c>
      <c r="CI866" s="256">
        <v>0.8</v>
      </c>
      <c r="CJ866" s="256">
        <v>1.1547356899000001</v>
      </c>
      <c r="CK866" s="254">
        <v>90922.098384677607</v>
      </c>
      <c r="CL866" s="254">
        <v>2.7617949999999999E-2</v>
      </c>
      <c r="CM866" s="254">
        <v>7.6948912034000001</v>
      </c>
      <c r="CN866" s="254">
        <v>672.00559999999996</v>
      </c>
      <c r="CO866" s="254">
        <v>1</v>
      </c>
      <c r="CP866" s="254">
        <v>265.8091926848</v>
      </c>
      <c r="CQ866" s="254">
        <v>6.0296385196999998</v>
      </c>
      <c r="CR866" s="254">
        <v>2338</v>
      </c>
      <c r="CS866" s="254">
        <v>2314.12</v>
      </c>
      <c r="CT866" s="254">
        <v>85.9</v>
      </c>
      <c r="CU866" s="254">
        <v>237</v>
      </c>
      <c r="CV866" s="254">
        <v>21.611814345999999</v>
      </c>
      <c r="CW866" s="254">
        <v>0.10349999999999999</v>
      </c>
      <c r="CX866" s="253" t="s">
        <v>393</v>
      </c>
      <c r="CY866" s="253" t="s">
        <v>566</v>
      </c>
      <c r="CZ866" s="254" t="s">
        <v>566</v>
      </c>
      <c r="DA866" s="254">
        <v>-5.5</v>
      </c>
      <c r="DB866" s="254">
        <v>1.6850394781</v>
      </c>
      <c r="DC866" s="254">
        <v>303.91326951799999</v>
      </c>
      <c r="DD866" s="256">
        <v>4.209183380699983</v>
      </c>
      <c r="DE866" s="254">
        <v>364.69634594050001</v>
      </c>
      <c r="DF866" s="256">
        <v>64.9922598032</v>
      </c>
      <c r="DG866" s="253"/>
      <c r="DH866" s="261" t="s">
        <v>689</v>
      </c>
      <c r="DI866" s="262" t="s">
        <v>689</v>
      </c>
      <c r="DJ866" s="261" t="s">
        <v>566</v>
      </c>
      <c r="DK866" s="254"/>
      <c r="DL866" s="254">
        <v>182.3</v>
      </c>
      <c r="DM866" s="263"/>
      <c r="DN866" s="264">
        <v>525</v>
      </c>
      <c r="DO866" s="264">
        <v>530</v>
      </c>
      <c r="DP866" s="264">
        <v>248</v>
      </c>
      <c r="DQ866" s="261"/>
      <c r="DR866" s="262"/>
      <c r="DS866" s="261"/>
      <c r="DT866" s="184"/>
      <c r="DU866" s="184"/>
      <c r="DV866" s="184"/>
      <c r="DW866" s="184"/>
      <c r="DX866" s="184"/>
      <c r="DY866" s="184"/>
      <c r="DZ866" s="184"/>
      <c r="EA866" s="265"/>
      <c r="EB866" s="265"/>
    </row>
    <row r="867" spans="1:132" ht="15" customHeight="1" x14ac:dyDescent="0.25">
      <c r="A867" s="21" t="str">
        <f t="shared" si="13"/>
        <v>2501_Дружное (Кумалиягунское и Танеевское)</v>
      </c>
      <c r="B867" s="250">
        <v>141</v>
      </c>
      <c r="C867" s="251" t="s">
        <v>733</v>
      </c>
      <c r="D867" s="251" t="s">
        <v>568</v>
      </c>
      <c r="E867" s="251" t="s">
        <v>1585</v>
      </c>
      <c r="F867" s="251" t="s">
        <v>6</v>
      </c>
      <c r="G867" s="251" t="s">
        <v>1504</v>
      </c>
      <c r="H867" s="251" t="s">
        <v>1586</v>
      </c>
      <c r="I867" s="252" t="s">
        <v>6957</v>
      </c>
      <c r="J867" s="251" t="s">
        <v>10</v>
      </c>
      <c r="K867" s="251" t="s">
        <v>688</v>
      </c>
      <c r="L867" s="251" t="s">
        <v>566</v>
      </c>
      <c r="M867" s="251" t="s">
        <v>705</v>
      </c>
      <c r="N867" s="251" t="s">
        <v>5834</v>
      </c>
      <c r="O867" s="251" t="s">
        <v>9</v>
      </c>
      <c r="P867" s="253" t="s">
        <v>5743</v>
      </c>
      <c r="Q867" s="253"/>
      <c r="R867" s="254"/>
      <c r="S867" s="253"/>
      <c r="T867" s="253">
        <v>13.6</v>
      </c>
      <c r="U867" s="253">
        <v>2420.6</v>
      </c>
      <c r="V867" s="253">
        <v>2439</v>
      </c>
      <c r="W867" s="254">
        <v>25.1</v>
      </c>
      <c r="X867" s="253" t="s">
        <v>150</v>
      </c>
      <c r="Y867" s="253">
        <v>2469</v>
      </c>
      <c r="Z867" s="253">
        <v>2449.1999999999998</v>
      </c>
      <c r="AA867" s="253" t="s">
        <v>1099</v>
      </c>
      <c r="AB867" s="254" t="s">
        <v>1751</v>
      </c>
      <c r="AC867" s="251" t="s">
        <v>5745</v>
      </c>
      <c r="AD867" s="253" t="s">
        <v>5746</v>
      </c>
      <c r="AE867" s="253" t="s">
        <v>415</v>
      </c>
      <c r="AF867" s="253">
        <v>2297</v>
      </c>
      <c r="AG867" s="254" t="s">
        <v>5747</v>
      </c>
      <c r="AH867" s="255" t="s">
        <v>5748</v>
      </c>
      <c r="AI867" s="253" t="s">
        <v>5809</v>
      </c>
      <c r="AJ867" s="251" t="s">
        <v>566</v>
      </c>
      <c r="AK867" s="254" t="s">
        <v>566</v>
      </c>
      <c r="AL867" s="254">
        <v>9.6999999999999993</v>
      </c>
      <c r="AM867" s="254">
        <v>192</v>
      </c>
      <c r="AN867" s="254">
        <v>135</v>
      </c>
      <c r="AO867" s="254">
        <v>134</v>
      </c>
      <c r="AP867" s="254">
        <v>376.94</v>
      </c>
      <c r="AQ867" s="254">
        <v>378.86</v>
      </c>
      <c r="AR867" s="254">
        <v>107.359948937</v>
      </c>
      <c r="AS867" s="254">
        <v>351.03879533330002</v>
      </c>
      <c r="AT867" s="254">
        <v>0</v>
      </c>
      <c r="AU867" s="254">
        <v>890</v>
      </c>
      <c r="AV867" s="254">
        <v>189.87</v>
      </c>
      <c r="AW867" s="254" t="s">
        <v>4928</v>
      </c>
      <c r="AX867" s="254">
        <v>191.8</v>
      </c>
      <c r="AY867" s="254">
        <v>187.07</v>
      </c>
      <c r="AZ867" s="256">
        <v>0.59019157870000005</v>
      </c>
      <c r="BA867" s="254" t="s">
        <v>566</v>
      </c>
      <c r="BB867" s="254" t="s">
        <v>566</v>
      </c>
      <c r="BC867" s="254">
        <v>132.48816086150001</v>
      </c>
      <c r="BD867" s="254">
        <v>110.4071386272</v>
      </c>
      <c r="BE867" s="257">
        <v>110.4071386271</v>
      </c>
      <c r="BF867" s="254">
        <v>1</v>
      </c>
      <c r="BG867" s="254">
        <v>30.958333333333332</v>
      </c>
      <c r="BH867" s="254">
        <v>3418.0210000000002</v>
      </c>
      <c r="BI867" s="254" t="s">
        <v>430</v>
      </c>
      <c r="BJ867" s="254" t="s">
        <v>566</v>
      </c>
      <c r="BK867" s="254">
        <v>110.4071386272</v>
      </c>
      <c r="BL867" s="254">
        <v>110.4071386272</v>
      </c>
      <c r="BM867" s="254">
        <v>134</v>
      </c>
      <c r="BN867" s="254">
        <v>30</v>
      </c>
      <c r="BO867" s="256">
        <v>3312.2141588129998</v>
      </c>
      <c r="BP867" s="256" t="s">
        <v>566</v>
      </c>
      <c r="BQ867" s="251" t="s">
        <v>566</v>
      </c>
      <c r="BR867" s="251" t="s">
        <v>566</v>
      </c>
      <c r="BS867" s="251" t="s">
        <v>566</v>
      </c>
      <c r="BT867" s="255" t="s">
        <v>566</v>
      </c>
      <c r="BU867" s="258">
        <v>0</v>
      </c>
      <c r="BV867" s="254" t="s">
        <v>8252</v>
      </c>
      <c r="BW867" s="254" t="s">
        <v>566</v>
      </c>
      <c r="BX867" s="259" t="s">
        <v>566</v>
      </c>
      <c r="BY867" s="259" t="s">
        <v>566</v>
      </c>
      <c r="BZ867" s="259" t="s">
        <v>566</v>
      </c>
      <c r="CA867" s="251"/>
      <c r="CB867" s="251">
        <v>414.3534214</v>
      </c>
      <c r="CC867" s="260">
        <v>108.6743224854</v>
      </c>
      <c r="CD867" s="260">
        <v>132.48816086150001</v>
      </c>
      <c r="CE867" s="254">
        <v>22.08102223440001</v>
      </c>
      <c r="CF867" s="254">
        <v>-5.5</v>
      </c>
      <c r="CG867" s="254">
        <v>1.0150999999999999</v>
      </c>
      <c r="CH867" s="254">
        <v>2.8</v>
      </c>
      <c r="CI867" s="256">
        <v>0.8</v>
      </c>
      <c r="CJ867" s="256">
        <v>0.42326284990000002</v>
      </c>
      <c r="CK867" s="254">
        <v>33298.194215387201</v>
      </c>
      <c r="CL867" s="254">
        <v>2.9634887700000001E-2</v>
      </c>
      <c r="CM867" s="254">
        <v>1.0490053236000001</v>
      </c>
      <c r="CN867" s="254">
        <v>673.37059999999997</v>
      </c>
      <c r="CO867" s="254">
        <v>1</v>
      </c>
      <c r="CP867" s="254">
        <v>95.895661853199996</v>
      </c>
      <c r="CQ867" s="254">
        <v>0.80273215210000004</v>
      </c>
      <c r="CR867" s="254">
        <v>2338</v>
      </c>
      <c r="CS867" s="254">
        <v>2318.9949999999999</v>
      </c>
      <c r="CT867" s="254">
        <v>85.9</v>
      </c>
      <c r="CU867" s="254">
        <v>237</v>
      </c>
      <c r="CV867" s="254">
        <v>19.886075949399999</v>
      </c>
      <c r="CW867" s="254">
        <v>0.10349999999999999</v>
      </c>
      <c r="CX867" s="253" t="s">
        <v>393</v>
      </c>
      <c r="CY867" s="253" t="s">
        <v>566</v>
      </c>
      <c r="CZ867" s="254" t="s">
        <v>566</v>
      </c>
      <c r="DA867" s="254">
        <v>-5.5</v>
      </c>
      <c r="DB867" s="254">
        <v>0.60046695660000005</v>
      </c>
      <c r="DC867" s="254">
        <v>110.40713863329999</v>
      </c>
      <c r="DD867" s="256">
        <v>6.1999969602766214E-9</v>
      </c>
      <c r="DE867" s="254">
        <v>132.48816086150001</v>
      </c>
      <c r="DF867" s="256">
        <v>22.08102223440001</v>
      </c>
      <c r="DG867" s="253"/>
      <c r="DH867" s="261" t="s">
        <v>689</v>
      </c>
      <c r="DI867" s="262" t="s">
        <v>689</v>
      </c>
      <c r="DJ867" s="261" t="s">
        <v>566</v>
      </c>
      <c r="DK867" s="254"/>
      <c r="DL867" s="254">
        <v>182.3</v>
      </c>
      <c r="DM867" s="263"/>
      <c r="DN867" s="264">
        <v>1029</v>
      </c>
      <c r="DO867" s="264">
        <v>1029</v>
      </c>
      <c r="DP867" s="264">
        <v>173.3</v>
      </c>
      <c r="DQ867" s="261"/>
      <c r="DR867" s="262"/>
      <c r="DS867" s="261"/>
      <c r="DT867" s="184"/>
      <c r="DU867" s="184"/>
      <c r="DV867" s="184"/>
      <c r="DW867" s="184"/>
      <c r="DX867" s="184"/>
      <c r="DY867" s="184"/>
      <c r="DZ867" s="184"/>
      <c r="EA867" s="265"/>
      <c r="EB867" s="265"/>
    </row>
    <row r="868" spans="1:132" ht="15" customHeight="1" x14ac:dyDescent="0.25">
      <c r="A868" s="21" t="str">
        <f t="shared" si="13"/>
        <v>2502_Дружное (Кумалиягунское и Танеевское)</v>
      </c>
      <c r="B868" s="250">
        <v>142</v>
      </c>
      <c r="C868" s="251" t="s">
        <v>733</v>
      </c>
      <c r="D868" s="251" t="s">
        <v>568</v>
      </c>
      <c r="E868" s="251" t="s">
        <v>1585</v>
      </c>
      <c r="F868" s="251" t="s">
        <v>6</v>
      </c>
      <c r="G868" s="251" t="s">
        <v>1504</v>
      </c>
      <c r="H868" s="251" t="s">
        <v>1586</v>
      </c>
      <c r="I868" s="252" t="s">
        <v>549</v>
      </c>
      <c r="J868" s="251" t="s">
        <v>10</v>
      </c>
      <c r="K868" s="251" t="s">
        <v>688</v>
      </c>
      <c r="L868" s="251" t="s">
        <v>566</v>
      </c>
      <c r="M868" s="251" t="s">
        <v>385</v>
      </c>
      <c r="N868" s="251" t="s">
        <v>92</v>
      </c>
      <c r="O868" s="251" t="s">
        <v>9</v>
      </c>
      <c r="P868" s="253" t="s">
        <v>5743</v>
      </c>
      <c r="Q868" s="253"/>
      <c r="R868" s="254"/>
      <c r="S868" s="253"/>
      <c r="T868" s="253">
        <v>7.2</v>
      </c>
      <c r="U868" s="253">
        <v>2457.8000000000002</v>
      </c>
      <c r="V868" s="253">
        <v>2465</v>
      </c>
      <c r="W868" s="254">
        <v>53.534999999999997</v>
      </c>
      <c r="X868" s="253" t="s">
        <v>150</v>
      </c>
      <c r="Y868" s="253">
        <v>2502</v>
      </c>
      <c r="Z868" s="253">
        <v>2484.1999999999998</v>
      </c>
      <c r="AA868" s="253" t="s">
        <v>1099</v>
      </c>
      <c r="AB868" s="254" t="s">
        <v>1083</v>
      </c>
      <c r="AC868" s="251" t="s">
        <v>5745</v>
      </c>
      <c r="AD868" s="253" t="s">
        <v>5746</v>
      </c>
      <c r="AE868" s="253" t="s">
        <v>415</v>
      </c>
      <c r="AF868" s="253">
        <v>2320</v>
      </c>
      <c r="AG868" s="254" t="s">
        <v>5747</v>
      </c>
      <c r="AH868" s="255" t="s">
        <v>5777</v>
      </c>
      <c r="AI868" s="253" t="s">
        <v>5825</v>
      </c>
      <c r="AJ868" s="251" t="s">
        <v>566</v>
      </c>
      <c r="AK868" s="254" t="s">
        <v>566</v>
      </c>
      <c r="AL868" s="254">
        <v>9.6999999999999993</v>
      </c>
      <c r="AM868" s="254">
        <v>192</v>
      </c>
      <c r="AN868" s="254">
        <v>135</v>
      </c>
      <c r="AO868" s="254">
        <v>134</v>
      </c>
      <c r="AP868" s="254">
        <v>376.7</v>
      </c>
      <c r="AQ868" s="254">
        <v>378.7</v>
      </c>
      <c r="AR868" s="254">
        <v>112.3500510328</v>
      </c>
      <c r="AS868" s="254">
        <v>354.93740733329997</v>
      </c>
      <c r="AT868" s="254">
        <v>0</v>
      </c>
      <c r="AU868" s="254">
        <v>457</v>
      </c>
      <c r="AV868" s="254">
        <v>195.81</v>
      </c>
      <c r="AW868" s="254" t="s">
        <v>4928</v>
      </c>
      <c r="AX868" s="254">
        <v>197.8</v>
      </c>
      <c r="AY868" s="254">
        <v>180.89</v>
      </c>
      <c r="AZ868" s="256">
        <v>0.73246260870000002</v>
      </c>
      <c r="BA868" s="254" t="s">
        <v>566</v>
      </c>
      <c r="BB868" s="254" t="s">
        <v>566</v>
      </c>
      <c r="BC868" s="254">
        <v>158.99433842639999</v>
      </c>
      <c r="BD868" s="254">
        <v>132.49516129029999</v>
      </c>
      <c r="BE868" s="257">
        <v>132.49516129029999</v>
      </c>
      <c r="BF868" s="254">
        <v>1</v>
      </c>
      <c r="BG868" s="254">
        <v>31</v>
      </c>
      <c r="BH868" s="254">
        <v>4107.3500000000004</v>
      </c>
      <c r="BI868" s="254" t="s">
        <v>430</v>
      </c>
      <c r="BJ868" s="254" t="s">
        <v>566</v>
      </c>
      <c r="BK868" s="254">
        <v>132.49516129029999</v>
      </c>
      <c r="BL868" s="254">
        <v>132.49516129029999</v>
      </c>
      <c r="BM868" s="254">
        <v>134</v>
      </c>
      <c r="BN868" s="254">
        <v>30</v>
      </c>
      <c r="BO868" s="256">
        <v>3974.854838709</v>
      </c>
      <c r="BP868" s="256" t="s">
        <v>566</v>
      </c>
      <c r="BQ868" s="251" t="s">
        <v>566</v>
      </c>
      <c r="BR868" s="251" t="s">
        <v>566</v>
      </c>
      <c r="BS868" s="251" t="s">
        <v>566</v>
      </c>
      <c r="BT868" s="255" t="s">
        <v>566</v>
      </c>
      <c r="BU868" s="258">
        <v>0</v>
      </c>
      <c r="BV868" s="254" t="s">
        <v>7259</v>
      </c>
      <c r="BW868" s="254" t="s">
        <v>566</v>
      </c>
      <c r="BX868" s="259" t="s">
        <v>566</v>
      </c>
      <c r="BY868" s="259" t="s">
        <v>566</v>
      </c>
      <c r="BZ868" s="259" t="s">
        <v>566</v>
      </c>
      <c r="CA868" s="251"/>
      <c r="CB868" s="251">
        <v>412.87819780000001</v>
      </c>
      <c r="CC868" s="260">
        <v>112.3500510328</v>
      </c>
      <c r="CD868" s="260">
        <v>158.99433842639999</v>
      </c>
      <c r="CE868" s="254">
        <v>26.499177136100002</v>
      </c>
      <c r="CF868" s="254">
        <v>3.27</v>
      </c>
      <c r="CG868" s="254">
        <v>1.014</v>
      </c>
      <c r="CH868" s="254">
        <v>2.8</v>
      </c>
      <c r="CI868" s="256">
        <v>0.8</v>
      </c>
      <c r="CJ868" s="256">
        <v>0.50794070260000002</v>
      </c>
      <c r="CK868" s="254">
        <v>39916.520111037797</v>
      </c>
      <c r="CL868" s="254">
        <v>2.91467649E-2</v>
      </c>
      <c r="CM868" s="254">
        <v>1.5394048722</v>
      </c>
      <c r="CN868" s="254">
        <v>673.19420000000002</v>
      </c>
      <c r="CO868" s="254">
        <v>1</v>
      </c>
      <c r="CP868" s="254">
        <v>116.55496304490001</v>
      </c>
      <c r="CQ868" s="254">
        <v>1.2051146994999999</v>
      </c>
      <c r="CR868" s="254">
        <v>2338</v>
      </c>
      <c r="CS868" s="254">
        <v>2318.366</v>
      </c>
      <c r="CT868" s="254">
        <v>85.9</v>
      </c>
      <c r="CU868" s="254">
        <v>237</v>
      </c>
      <c r="CV868" s="254">
        <v>17.379746835399999</v>
      </c>
      <c r="CW868" s="254">
        <v>0.14000000000000001</v>
      </c>
      <c r="CX868" s="253" t="s">
        <v>393</v>
      </c>
      <c r="CY868" s="253" t="s">
        <v>566</v>
      </c>
      <c r="CZ868" s="254" t="s">
        <v>566</v>
      </c>
      <c r="DA868" s="254">
        <v>-5.5</v>
      </c>
      <c r="DB868" s="254">
        <v>3.5912508055000001</v>
      </c>
      <c r="DC868" s="254">
        <v>649.62135820690003</v>
      </c>
      <c r="DD868" s="256">
        <v>517.12619691660007</v>
      </c>
      <c r="DE868" s="254">
        <v>779.54634019770003</v>
      </c>
      <c r="DF868" s="256">
        <v>647.05117890740007</v>
      </c>
      <c r="DG868" s="253"/>
      <c r="DH868" s="261" t="s">
        <v>689</v>
      </c>
      <c r="DI868" s="262" t="s">
        <v>689</v>
      </c>
      <c r="DJ868" s="261" t="s">
        <v>689</v>
      </c>
      <c r="DK868" s="254"/>
      <c r="DL868" s="254">
        <v>182.3</v>
      </c>
      <c r="DM868" s="263"/>
      <c r="DN868" s="264">
        <v>1169</v>
      </c>
      <c r="DO868" s="264">
        <v>1172</v>
      </c>
      <c r="DP868" s="264">
        <v>34.299999999999997</v>
      </c>
      <c r="DQ868" s="261"/>
      <c r="DR868" s="262"/>
      <c r="DS868" s="261"/>
      <c r="DT868" s="184"/>
      <c r="DU868" s="184"/>
      <c r="DV868" s="184"/>
      <c r="DW868" s="184"/>
      <c r="DX868" s="184"/>
      <c r="DY868" s="184"/>
      <c r="DZ868" s="184"/>
      <c r="EA868" s="265"/>
      <c r="EB868" s="265"/>
    </row>
    <row r="869" spans="1:132" ht="15" customHeight="1" x14ac:dyDescent="0.25">
      <c r="A869" s="21" t="str">
        <f t="shared" si="13"/>
        <v>2503_Дружное (Кумалиягунское и Танеевское)</v>
      </c>
      <c r="B869" s="250">
        <v>143</v>
      </c>
      <c r="C869" s="251" t="s">
        <v>733</v>
      </c>
      <c r="D869" s="251" t="s">
        <v>568</v>
      </c>
      <c r="E869" s="251" t="s">
        <v>1585</v>
      </c>
      <c r="F869" s="251" t="s">
        <v>6</v>
      </c>
      <c r="G869" s="251" t="s">
        <v>1504</v>
      </c>
      <c r="H869" s="251" t="s">
        <v>1586</v>
      </c>
      <c r="I869" s="252" t="s">
        <v>6781</v>
      </c>
      <c r="J869" s="251" t="s">
        <v>10</v>
      </c>
      <c r="K869" s="251" t="s">
        <v>688</v>
      </c>
      <c r="L869" s="251" t="s">
        <v>566</v>
      </c>
      <c r="M869" s="251" t="s">
        <v>705</v>
      </c>
      <c r="N869" s="251" t="s">
        <v>5834</v>
      </c>
      <c r="O869" s="251" t="s">
        <v>9</v>
      </c>
      <c r="P869" s="253" t="s">
        <v>5743</v>
      </c>
      <c r="Q869" s="253"/>
      <c r="R869" s="254"/>
      <c r="S869" s="253"/>
      <c r="T869" s="253">
        <v>10</v>
      </c>
      <c r="U869" s="253">
        <v>2583</v>
      </c>
      <c r="V869" s="253">
        <v>2600.6</v>
      </c>
      <c r="W869" s="254">
        <v>181.61799999999999</v>
      </c>
      <c r="X869" s="253" t="s">
        <v>150</v>
      </c>
      <c r="Y869" s="253">
        <v>2625</v>
      </c>
      <c r="Z869" s="253">
        <v>2593</v>
      </c>
      <c r="AA869" s="253" t="s">
        <v>1099</v>
      </c>
      <c r="AB869" s="254" t="s">
        <v>1406</v>
      </c>
      <c r="AC869" s="251" t="s">
        <v>5745</v>
      </c>
      <c r="AD869" s="253" t="s">
        <v>5746</v>
      </c>
      <c r="AE869" s="253" t="s">
        <v>415</v>
      </c>
      <c r="AF869" s="253">
        <v>2578</v>
      </c>
      <c r="AG869" s="254" t="s">
        <v>5747</v>
      </c>
      <c r="AH869" s="255" t="s">
        <v>5748</v>
      </c>
      <c r="AI869" s="253" t="s">
        <v>6557</v>
      </c>
      <c r="AJ869" s="251" t="s">
        <v>566</v>
      </c>
      <c r="AK869" s="254" t="s">
        <v>566</v>
      </c>
      <c r="AL869" s="254" t="s">
        <v>566</v>
      </c>
      <c r="AM869" s="254" t="s">
        <v>566</v>
      </c>
      <c r="AN869" s="254" t="s">
        <v>566</v>
      </c>
      <c r="AO869" s="254" t="s">
        <v>566</v>
      </c>
      <c r="AP869" s="254" t="s">
        <v>566</v>
      </c>
      <c r="AQ869" s="254" t="s">
        <v>566</v>
      </c>
      <c r="AR869" s="254" t="s">
        <v>566</v>
      </c>
      <c r="AS869" s="254" t="s">
        <v>566</v>
      </c>
      <c r="AT869" s="254">
        <v>0</v>
      </c>
      <c r="AU869" s="254">
        <v>193</v>
      </c>
      <c r="AV869" s="254">
        <v>217.92</v>
      </c>
      <c r="AW869" s="254" t="s">
        <v>4927</v>
      </c>
      <c r="AX869" s="254">
        <v>219.24</v>
      </c>
      <c r="AY869" s="254" t="s">
        <v>566</v>
      </c>
      <c r="AZ869" s="256" t="s">
        <v>566</v>
      </c>
      <c r="BA869" s="254" t="s">
        <v>566</v>
      </c>
      <c r="BB869" s="254" t="s">
        <v>566</v>
      </c>
      <c r="BC869" s="254" t="s">
        <v>566</v>
      </c>
      <c r="BD869" s="254" t="s">
        <v>566</v>
      </c>
      <c r="BE869" s="257">
        <v>0</v>
      </c>
      <c r="BF869" s="254" t="s">
        <v>566</v>
      </c>
      <c r="BG869" s="254" t="s">
        <v>30</v>
      </c>
      <c r="BH869" s="254" t="s">
        <v>566</v>
      </c>
      <c r="BI869" s="254" t="s">
        <v>743</v>
      </c>
      <c r="BJ869" s="254" t="s">
        <v>1207</v>
      </c>
      <c r="BK869" s="254" t="s">
        <v>566</v>
      </c>
      <c r="BL869" s="254" t="s">
        <v>566</v>
      </c>
      <c r="BM869" s="254">
        <v>0</v>
      </c>
      <c r="BN869" s="254">
        <v>0</v>
      </c>
      <c r="BO869" s="256">
        <v>0</v>
      </c>
      <c r="BP869" s="256" t="s">
        <v>1207</v>
      </c>
      <c r="BQ869" s="251" t="s">
        <v>566</v>
      </c>
      <c r="BR869" s="251" t="s">
        <v>566</v>
      </c>
      <c r="BS869" s="251" t="s">
        <v>566</v>
      </c>
      <c r="BT869" s="255" t="s">
        <v>566</v>
      </c>
      <c r="BU869" s="258" t="s">
        <v>566</v>
      </c>
      <c r="BV869" s="254" t="s">
        <v>7260</v>
      </c>
      <c r="BW869" s="254" t="s">
        <v>6293</v>
      </c>
      <c r="BX869" s="259">
        <v>333.6</v>
      </c>
      <c r="BY869" s="259">
        <v>250</v>
      </c>
      <c r="BZ869" s="259">
        <v>2.1611341631999998</v>
      </c>
      <c r="CA869" s="251"/>
      <c r="CB869" s="251" t="s">
        <v>566</v>
      </c>
      <c r="CC869" s="260" t="s">
        <v>566</v>
      </c>
      <c r="CD869" s="260" t="s">
        <v>566</v>
      </c>
      <c r="CE869" s="254" t="s">
        <v>566</v>
      </c>
      <c r="CF869" s="254">
        <v>0</v>
      </c>
      <c r="CG869" s="254">
        <v>1.0159800000000001</v>
      </c>
      <c r="CH869" s="254">
        <v>2.8</v>
      </c>
      <c r="CI869" s="256">
        <v>0.8</v>
      </c>
      <c r="CJ869" s="256" t="s">
        <v>566</v>
      </c>
      <c r="CK869" s="254" t="s">
        <v>566</v>
      </c>
      <c r="CL869" s="254" t="s">
        <v>566</v>
      </c>
      <c r="CM869" s="254" t="s">
        <v>566</v>
      </c>
      <c r="CN869" s="254">
        <v>674.90696000000003</v>
      </c>
      <c r="CO869" s="254">
        <v>1</v>
      </c>
      <c r="CP869" s="254" t="s">
        <v>566</v>
      </c>
      <c r="CQ869" s="254" t="s">
        <v>566</v>
      </c>
      <c r="CR869" s="254">
        <v>2338</v>
      </c>
      <c r="CS869" s="254">
        <v>2324.4830000000002</v>
      </c>
      <c r="CT869" s="254">
        <v>85.9</v>
      </c>
      <c r="CU869" s="254">
        <v>237</v>
      </c>
      <c r="CV869" s="254">
        <v>8.0506329113999993</v>
      </c>
      <c r="CW869" s="254">
        <v>0.10349999999999999</v>
      </c>
      <c r="CX869" s="253" t="s">
        <v>393</v>
      </c>
      <c r="CY869" s="253" t="s">
        <v>566</v>
      </c>
      <c r="CZ869" s="254" t="s">
        <v>566</v>
      </c>
      <c r="DA869" s="254">
        <v>-5.5</v>
      </c>
      <c r="DB869" s="254" t="s">
        <v>566</v>
      </c>
      <c r="DC869" s="254" t="s">
        <v>566</v>
      </c>
      <c r="DD869" s="256" t="s">
        <v>566</v>
      </c>
      <c r="DE869" s="254" t="s">
        <v>566</v>
      </c>
      <c r="DF869" s="256" t="s">
        <v>566</v>
      </c>
      <c r="DG869" s="253"/>
      <c r="DH869" s="261" t="s">
        <v>689</v>
      </c>
      <c r="DI869" s="262" t="s">
        <v>689</v>
      </c>
      <c r="DJ869" s="261" t="s">
        <v>566</v>
      </c>
      <c r="DK869" s="254"/>
      <c r="DL869" s="254" t="s">
        <v>566</v>
      </c>
      <c r="DM869" s="263"/>
      <c r="DN869" s="264">
        <v>1142</v>
      </c>
      <c r="DO869" s="264">
        <v>1163</v>
      </c>
      <c r="DP869" s="264">
        <v>158.69999999999999</v>
      </c>
      <c r="DQ869" s="261"/>
      <c r="DR869" s="262"/>
      <c r="DS869" s="261"/>
      <c r="DT869" s="184"/>
      <c r="DU869" s="184"/>
      <c r="DV869" s="184"/>
      <c r="DW869" s="184"/>
      <c r="DX869" s="184"/>
      <c r="DY869" s="184"/>
      <c r="DZ869" s="184"/>
      <c r="EA869" s="265"/>
      <c r="EB869" s="265"/>
    </row>
    <row r="870" spans="1:132" ht="15" customHeight="1" x14ac:dyDescent="0.25">
      <c r="A870" s="21" t="str">
        <f t="shared" si="13"/>
        <v>2504_Дружное (Кумалиягунское и Танеевское)</v>
      </c>
      <c r="B870" s="250">
        <v>144</v>
      </c>
      <c r="C870" s="251" t="s">
        <v>733</v>
      </c>
      <c r="D870" s="251" t="s">
        <v>568</v>
      </c>
      <c r="E870" s="251" t="s">
        <v>1585</v>
      </c>
      <c r="F870" s="251" t="s">
        <v>8</v>
      </c>
      <c r="G870" s="251" t="s">
        <v>1504</v>
      </c>
      <c r="H870" s="251" t="s">
        <v>1586</v>
      </c>
      <c r="I870" s="252" t="s">
        <v>5952</v>
      </c>
      <c r="J870" s="251" t="s">
        <v>11</v>
      </c>
      <c r="K870" s="251" t="s">
        <v>688</v>
      </c>
      <c r="L870" s="251" t="s">
        <v>566</v>
      </c>
      <c r="M870" s="251" t="s">
        <v>705</v>
      </c>
      <c r="N870" s="251" t="s">
        <v>5834</v>
      </c>
      <c r="O870" s="251" t="s">
        <v>9</v>
      </c>
      <c r="P870" s="253" t="s">
        <v>5743</v>
      </c>
      <c r="Q870" s="253"/>
      <c r="R870" s="254"/>
      <c r="S870" s="253"/>
      <c r="T870" s="253">
        <v>12</v>
      </c>
      <c r="U870" s="253">
        <v>2478.8000000000002</v>
      </c>
      <c r="V870" s="253">
        <v>2492</v>
      </c>
      <c r="W870" s="254">
        <v>83.77</v>
      </c>
      <c r="X870" s="253" t="s">
        <v>150</v>
      </c>
      <c r="Y870" s="253">
        <v>2522</v>
      </c>
      <c r="Z870" s="253">
        <v>2496.1999999999998</v>
      </c>
      <c r="AA870" s="253" t="s">
        <v>1099</v>
      </c>
      <c r="AB870" s="254" t="s">
        <v>544</v>
      </c>
      <c r="AC870" s="251" t="s">
        <v>5745</v>
      </c>
      <c r="AD870" s="253" t="s">
        <v>5746</v>
      </c>
      <c r="AE870" s="253" t="s">
        <v>415</v>
      </c>
      <c r="AF870" s="253">
        <v>2350</v>
      </c>
      <c r="AG870" s="254" t="s">
        <v>5747</v>
      </c>
      <c r="AH870" s="255" t="s">
        <v>5748</v>
      </c>
      <c r="AI870" s="253" t="s">
        <v>5809</v>
      </c>
      <c r="AJ870" s="251" t="s">
        <v>566</v>
      </c>
      <c r="AK870" s="254" t="s">
        <v>566</v>
      </c>
      <c r="AL870" s="254">
        <v>17</v>
      </c>
      <c r="AM870" s="254">
        <v>161</v>
      </c>
      <c r="AN870" s="254">
        <v>115</v>
      </c>
      <c r="AO870" s="254">
        <v>114</v>
      </c>
      <c r="AP870" s="254">
        <v>356.74</v>
      </c>
      <c r="AQ870" s="254">
        <v>358.9</v>
      </c>
      <c r="AR870" s="254">
        <v>113.5994146844</v>
      </c>
      <c r="AS870" s="254">
        <v>356.75283200000001</v>
      </c>
      <c r="AT870" s="254">
        <v>0</v>
      </c>
      <c r="AU870" s="254">
        <v>742</v>
      </c>
      <c r="AV870" s="254">
        <v>200.54</v>
      </c>
      <c r="AW870" s="254" t="s">
        <v>4928</v>
      </c>
      <c r="AX870" s="254">
        <v>202.7</v>
      </c>
      <c r="AY870" s="254">
        <v>156.19999999999999</v>
      </c>
      <c r="AZ870" s="256">
        <v>0.66269377559999998</v>
      </c>
      <c r="BA870" s="254" t="s">
        <v>566</v>
      </c>
      <c r="BB870" s="254" t="s">
        <v>566</v>
      </c>
      <c r="BC870" s="254">
        <v>104.09703485919999</v>
      </c>
      <c r="BD870" s="254">
        <v>106.7141935484</v>
      </c>
      <c r="BE870" s="257">
        <v>103.51276774199999</v>
      </c>
      <c r="BF870" s="254">
        <v>0.97</v>
      </c>
      <c r="BG870" s="254">
        <v>31</v>
      </c>
      <c r="BH870" s="254">
        <v>3308.14</v>
      </c>
      <c r="BI870" s="254" t="s">
        <v>430</v>
      </c>
      <c r="BJ870" s="254" t="s">
        <v>566</v>
      </c>
      <c r="BK870" s="254">
        <v>106.7141935484</v>
      </c>
      <c r="BL870" s="254">
        <v>103.51276774190001</v>
      </c>
      <c r="BM870" s="254">
        <v>114</v>
      </c>
      <c r="BN870" s="254">
        <v>30</v>
      </c>
      <c r="BO870" s="256">
        <v>3201.425806452</v>
      </c>
      <c r="BP870" s="256" t="s">
        <v>566</v>
      </c>
      <c r="BQ870" s="251" t="s">
        <v>566</v>
      </c>
      <c r="BR870" s="251" t="s">
        <v>566</v>
      </c>
      <c r="BS870" s="251" t="s">
        <v>566</v>
      </c>
      <c r="BT870" s="255" t="s">
        <v>566</v>
      </c>
      <c r="BU870" s="258">
        <v>0</v>
      </c>
      <c r="BV870" s="254" t="s">
        <v>7261</v>
      </c>
      <c r="BW870" s="254" t="s">
        <v>566</v>
      </c>
      <c r="BX870" s="259" t="s">
        <v>566</v>
      </c>
      <c r="BY870" s="259" t="s">
        <v>566</v>
      </c>
      <c r="BZ870" s="259" t="s">
        <v>566</v>
      </c>
      <c r="CA870" s="251"/>
      <c r="CB870" s="251">
        <v>357.9863264</v>
      </c>
      <c r="CC870" s="260">
        <v>114.6638891896</v>
      </c>
      <c r="CD870" s="260">
        <v>104.09703485919999</v>
      </c>
      <c r="CE870" s="254">
        <v>0.58426711719999957</v>
      </c>
      <c r="CF870" s="254">
        <v>-5.5</v>
      </c>
      <c r="CG870" s="254">
        <v>1.0147999999999999</v>
      </c>
      <c r="CH870" s="254">
        <v>2.8</v>
      </c>
      <c r="CI870" s="256">
        <v>0.8</v>
      </c>
      <c r="CJ870" s="256">
        <v>0.40910537349999998</v>
      </c>
      <c r="CK870" s="254">
        <v>32174.910308453302</v>
      </c>
      <c r="CL870" s="254">
        <v>2.9734650599999999E-2</v>
      </c>
      <c r="CM870" s="254">
        <v>1.0050231107000001</v>
      </c>
      <c r="CN870" s="254">
        <v>672.88592000000006</v>
      </c>
      <c r="CO870" s="254">
        <v>1</v>
      </c>
      <c r="CP870" s="254">
        <v>104.0970209565</v>
      </c>
      <c r="CQ870" s="254">
        <v>0.95870158959999996</v>
      </c>
      <c r="CR870" s="254">
        <v>2338</v>
      </c>
      <c r="CS870" s="254">
        <v>2316.6640000000002</v>
      </c>
      <c r="CT870" s="254">
        <v>86.5</v>
      </c>
      <c r="CU870" s="254">
        <v>237</v>
      </c>
      <c r="CV870" s="254">
        <v>15.3839662447</v>
      </c>
      <c r="CW870" s="254">
        <v>0.10349999999999999</v>
      </c>
      <c r="CX870" s="253" t="s">
        <v>393</v>
      </c>
      <c r="CY870" s="253" t="s">
        <v>566</v>
      </c>
      <c r="CZ870" s="254" t="s">
        <v>566</v>
      </c>
      <c r="DA870" s="254">
        <v>-5.5</v>
      </c>
      <c r="DB870" s="254">
        <v>1.2481023141000001</v>
      </c>
      <c r="DC870" s="254">
        <v>195.26270781849999</v>
      </c>
      <c r="DD870" s="256">
        <v>91.749940076499996</v>
      </c>
      <c r="DE870" s="254">
        <v>196.05960789229999</v>
      </c>
      <c r="DF870" s="256">
        <v>92.5468401503</v>
      </c>
      <c r="DG870" s="253"/>
      <c r="DH870" s="261" t="s">
        <v>689</v>
      </c>
      <c r="DI870" s="262" t="s">
        <v>689</v>
      </c>
      <c r="DJ870" s="261" t="s">
        <v>566</v>
      </c>
      <c r="DK870" s="254"/>
      <c r="DL870" s="254">
        <v>144</v>
      </c>
      <c r="DM870" s="263"/>
      <c r="DN870" s="264">
        <v>597</v>
      </c>
      <c r="DO870" s="264">
        <v>598</v>
      </c>
      <c r="DP870" s="264">
        <v>221.3</v>
      </c>
      <c r="DQ870" s="261"/>
      <c r="DR870" s="262"/>
      <c r="DS870" s="261"/>
      <c r="DT870" s="184"/>
      <c r="DU870" s="184"/>
      <c r="DV870" s="184"/>
      <c r="DW870" s="184"/>
      <c r="DX870" s="184"/>
      <c r="DY870" s="184"/>
      <c r="DZ870" s="184"/>
      <c r="EA870" s="265"/>
      <c r="EB870" s="265"/>
    </row>
    <row r="871" spans="1:132" ht="15" customHeight="1" x14ac:dyDescent="0.25">
      <c r="A871" s="21" t="str">
        <f t="shared" si="13"/>
        <v>2505_Дружное (Кумалиягунское и Танеевское)</v>
      </c>
      <c r="B871" s="250">
        <v>145</v>
      </c>
      <c r="C871" s="251" t="s">
        <v>733</v>
      </c>
      <c r="D871" s="251" t="s">
        <v>568</v>
      </c>
      <c r="E871" s="251" t="s">
        <v>1585</v>
      </c>
      <c r="F871" s="251" t="s">
        <v>8</v>
      </c>
      <c r="G871" s="251" t="s">
        <v>1504</v>
      </c>
      <c r="H871" s="251" t="s">
        <v>1586</v>
      </c>
      <c r="I871" s="252" t="s">
        <v>1675</v>
      </c>
      <c r="J871" s="251" t="s">
        <v>11</v>
      </c>
      <c r="K871" s="251" t="s">
        <v>688</v>
      </c>
      <c r="L871" s="251" t="s">
        <v>566</v>
      </c>
      <c r="M871" s="251" t="s">
        <v>705</v>
      </c>
      <c r="N871" s="251" t="s">
        <v>7174</v>
      </c>
      <c r="O871" s="251" t="s">
        <v>9</v>
      </c>
      <c r="P871" s="253" t="s">
        <v>5743</v>
      </c>
      <c r="Q871" s="253"/>
      <c r="R871" s="254"/>
      <c r="S871" s="253"/>
      <c r="T871" s="253">
        <v>16.2</v>
      </c>
      <c r="U871" s="253">
        <v>2462.1999999999998</v>
      </c>
      <c r="V871" s="253">
        <v>2488.4</v>
      </c>
      <c r="W871" s="254">
        <v>66.522999999999996</v>
      </c>
      <c r="X871" s="253" t="s">
        <v>150</v>
      </c>
      <c r="Y871" s="253">
        <v>2530</v>
      </c>
      <c r="Z871" s="253">
        <v>2521.9</v>
      </c>
      <c r="AA871" s="253" t="s">
        <v>1099</v>
      </c>
      <c r="AB871" s="254" t="s">
        <v>858</v>
      </c>
      <c r="AC871" s="251" t="s">
        <v>5745</v>
      </c>
      <c r="AD871" s="253" t="s">
        <v>5746</v>
      </c>
      <c r="AE871" s="253" t="s">
        <v>415</v>
      </c>
      <c r="AF871" s="253">
        <v>2310</v>
      </c>
      <c r="AG871" s="254" t="s">
        <v>5747</v>
      </c>
      <c r="AH871" s="255" t="s">
        <v>5748</v>
      </c>
      <c r="AI871" s="253" t="s">
        <v>5764</v>
      </c>
      <c r="AJ871" s="251" t="s">
        <v>566</v>
      </c>
      <c r="AK871" s="254">
        <v>0</v>
      </c>
      <c r="AL871" s="254">
        <v>17</v>
      </c>
      <c r="AM871" s="254">
        <v>161</v>
      </c>
      <c r="AN871" s="254">
        <v>115</v>
      </c>
      <c r="AO871" s="254">
        <v>114</v>
      </c>
      <c r="AP871" s="254">
        <v>356.14</v>
      </c>
      <c r="AQ871" s="254">
        <v>357.47</v>
      </c>
      <c r="AR871" s="254">
        <v>130.62971700470001</v>
      </c>
      <c r="AS871" s="254">
        <v>374.40349700000002</v>
      </c>
      <c r="AT871" s="254">
        <v>0.1</v>
      </c>
      <c r="AU871" s="254">
        <v>109</v>
      </c>
      <c r="AV871" s="254">
        <v>226.08</v>
      </c>
      <c r="AW871" s="254" t="s">
        <v>4928</v>
      </c>
      <c r="AX871" s="254">
        <v>227.4</v>
      </c>
      <c r="AY871" s="254">
        <v>130.06</v>
      </c>
      <c r="AZ871" s="256">
        <v>1.3069015292999999</v>
      </c>
      <c r="BA871" s="254" t="s">
        <v>566</v>
      </c>
      <c r="BB871" s="254" t="s">
        <v>566</v>
      </c>
      <c r="BC871" s="254">
        <v>195.6466716669</v>
      </c>
      <c r="BD871" s="254">
        <v>169.97561290319999</v>
      </c>
      <c r="BE871" s="257">
        <v>169.9756129033</v>
      </c>
      <c r="BF871" s="254">
        <v>1</v>
      </c>
      <c r="BG871" s="254">
        <v>31</v>
      </c>
      <c r="BH871" s="254">
        <v>5269.2439999999997</v>
      </c>
      <c r="BI871" s="254" t="s">
        <v>430</v>
      </c>
      <c r="BJ871" s="254" t="s">
        <v>566</v>
      </c>
      <c r="BK871" s="254">
        <v>169.97561290319999</v>
      </c>
      <c r="BL871" s="254">
        <v>169.97561290319999</v>
      </c>
      <c r="BM871" s="254">
        <v>114</v>
      </c>
      <c r="BN871" s="254">
        <v>30</v>
      </c>
      <c r="BO871" s="256">
        <v>5099.2683870990004</v>
      </c>
      <c r="BP871" s="256" t="s">
        <v>566</v>
      </c>
      <c r="BQ871" s="251" t="s">
        <v>566</v>
      </c>
      <c r="BR871" s="251" t="s">
        <v>566</v>
      </c>
      <c r="BS871" s="251" t="s">
        <v>566</v>
      </c>
      <c r="BT871" s="255" t="s">
        <v>566</v>
      </c>
      <c r="BU871" s="258">
        <v>0</v>
      </c>
      <c r="BV871" s="254" t="s">
        <v>8253</v>
      </c>
      <c r="BW871" s="254" t="s">
        <v>566</v>
      </c>
      <c r="BX871" s="259" t="s">
        <v>566</v>
      </c>
      <c r="BY871" s="259" t="s">
        <v>566</v>
      </c>
      <c r="BZ871" s="259" t="s">
        <v>566</v>
      </c>
      <c r="CA871" s="251"/>
      <c r="CB871" s="251">
        <v>375.78696946669999</v>
      </c>
      <c r="CC871" s="260">
        <v>134.6737846712</v>
      </c>
      <c r="CD871" s="260">
        <v>195.6466716669</v>
      </c>
      <c r="CE871" s="254">
        <v>25.671058763600001</v>
      </c>
      <c r="CF871" s="254">
        <v>-5.5</v>
      </c>
      <c r="CG871" s="254">
        <v>1.01403</v>
      </c>
      <c r="CH871" s="254">
        <v>2.8</v>
      </c>
      <c r="CI871" s="256">
        <v>0.8</v>
      </c>
      <c r="CJ871" s="256">
        <v>0.65162781339999998</v>
      </c>
      <c r="CK871" s="254">
        <v>51209.686750271801</v>
      </c>
      <c r="CL871" s="254">
        <v>2.8574807800000001E-2</v>
      </c>
      <c r="CM871" s="254">
        <v>2.4383576475000002</v>
      </c>
      <c r="CN871" s="254">
        <v>675.20684000000006</v>
      </c>
      <c r="CO871" s="254">
        <v>1</v>
      </c>
      <c r="CP871" s="254">
        <v>195.64610171020001</v>
      </c>
      <c r="CQ871" s="254">
        <v>3.1991225021999998</v>
      </c>
      <c r="CR871" s="254">
        <v>2338</v>
      </c>
      <c r="CS871" s="254">
        <v>2324.953</v>
      </c>
      <c r="CT871" s="254">
        <v>86.5</v>
      </c>
      <c r="CU871" s="254">
        <v>237</v>
      </c>
      <c r="CV871" s="254">
        <v>4.6075949367</v>
      </c>
      <c r="CW871" s="254">
        <v>7.2333333299999997E-2</v>
      </c>
      <c r="CX871" s="253" t="s">
        <v>393</v>
      </c>
      <c r="CY871" s="253" t="s">
        <v>566</v>
      </c>
      <c r="CZ871" s="254" t="s">
        <v>566</v>
      </c>
      <c r="DA871" s="254">
        <v>-5.5</v>
      </c>
      <c r="DB871" s="254">
        <v>1.3070560090000001</v>
      </c>
      <c r="DC871" s="254">
        <v>169.9756128898</v>
      </c>
      <c r="DD871" s="256">
        <v>-1.3499999340638169E-8</v>
      </c>
      <c r="DE871" s="254">
        <v>195.6466716669</v>
      </c>
      <c r="DF871" s="256">
        <v>25.671058763600001</v>
      </c>
      <c r="DG871" s="253"/>
      <c r="DH871" s="261" t="s">
        <v>689</v>
      </c>
      <c r="DI871" s="262" t="s">
        <v>689</v>
      </c>
      <c r="DJ871" s="261" t="s">
        <v>566</v>
      </c>
      <c r="DK871" s="254"/>
      <c r="DL871" s="254">
        <v>144</v>
      </c>
      <c r="DM871" s="263"/>
      <c r="DN871" s="264">
        <v>190</v>
      </c>
      <c r="DO871" s="264">
        <v>191</v>
      </c>
      <c r="DP871" s="264">
        <v>203.3</v>
      </c>
      <c r="DQ871" s="261"/>
      <c r="DR871" s="262"/>
      <c r="DS871" s="261"/>
      <c r="DT871" s="184"/>
      <c r="DU871" s="184"/>
      <c r="DV871" s="184"/>
      <c r="DW871" s="184"/>
      <c r="DX871" s="184"/>
      <c r="DY871" s="184"/>
      <c r="DZ871" s="184"/>
      <c r="EA871" s="265"/>
      <c r="EB871" s="265"/>
    </row>
    <row r="872" spans="1:132" ht="15" customHeight="1" x14ac:dyDescent="0.25">
      <c r="A872" s="21" t="str">
        <f t="shared" si="13"/>
        <v>2506_Дружное (Кумалиягунское и Танеевское)</v>
      </c>
      <c r="B872" s="250">
        <v>146</v>
      </c>
      <c r="C872" s="251" t="s">
        <v>733</v>
      </c>
      <c r="D872" s="251" t="s">
        <v>568</v>
      </c>
      <c r="E872" s="251" t="s">
        <v>1585</v>
      </c>
      <c r="F872" s="251" t="s">
        <v>8</v>
      </c>
      <c r="G872" s="251" t="s">
        <v>1504</v>
      </c>
      <c r="H872" s="251" t="s">
        <v>1586</v>
      </c>
      <c r="I872" s="252" t="s">
        <v>541</v>
      </c>
      <c r="J872" s="251" t="s">
        <v>15</v>
      </c>
      <c r="K872" s="251" t="s">
        <v>1593</v>
      </c>
      <c r="L872" s="251" t="s">
        <v>566</v>
      </c>
      <c r="M872" s="251" t="s">
        <v>705</v>
      </c>
      <c r="N872" s="251" t="s">
        <v>5834</v>
      </c>
      <c r="O872" s="251" t="s">
        <v>9</v>
      </c>
      <c r="P872" s="253" t="s">
        <v>5743</v>
      </c>
      <c r="Q872" s="253"/>
      <c r="R872" s="254"/>
      <c r="S872" s="253"/>
      <c r="T872" s="253">
        <v>9.6</v>
      </c>
      <c r="U872" s="253">
        <v>2607.1999999999998</v>
      </c>
      <c r="V872" s="253">
        <v>2623.2</v>
      </c>
      <c r="W872" s="254">
        <v>206.631</v>
      </c>
      <c r="X872" s="253" t="s">
        <v>150</v>
      </c>
      <c r="Y872" s="253">
        <v>2674.9</v>
      </c>
      <c r="Z872" s="253">
        <v>2668.8</v>
      </c>
      <c r="AA872" s="253" t="s">
        <v>1099</v>
      </c>
      <c r="AB872" s="254" t="s">
        <v>6055</v>
      </c>
      <c r="AC872" s="251" t="s">
        <v>5745</v>
      </c>
      <c r="AD872" s="253" t="s">
        <v>5746</v>
      </c>
      <c r="AE872" s="253" t="s">
        <v>415</v>
      </c>
      <c r="AF872" s="253">
        <v>2590</v>
      </c>
      <c r="AG872" s="254" t="s">
        <v>5747</v>
      </c>
      <c r="AH872" s="255" t="s">
        <v>5748</v>
      </c>
      <c r="AI872" s="253" t="s">
        <v>7118</v>
      </c>
      <c r="AJ872" s="251" t="s">
        <v>566</v>
      </c>
      <c r="AK872" s="254" t="s">
        <v>566</v>
      </c>
      <c r="AL872" s="254">
        <v>17</v>
      </c>
      <c r="AM872" s="254">
        <v>161</v>
      </c>
      <c r="AN872" s="254">
        <v>92</v>
      </c>
      <c r="AO872" s="254">
        <v>91</v>
      </c>
      <c r="AP872" s="254">
        <v>334.83</v>
      </c>
      <c r="AQ872" s="254">
        <v>336.37</v>
      </c>
      <c r="AR872" s="254">
        <v>139.33014894159999</v>
      </c>
      <c r="AS872" s="254">
        <v>382.9854069333</v>
      </c>
      <c r="AT872" s="254">
        <v>15</v>
      </c>
      <c r="AU872" s="254">
        <v>0</v>
      </c>
      <c r="AV872" s="254">
        <v>240.2</v>
      </c>
      <c r="AW872" s="254" t="s">
        <v>5005</v>
      </c>
      <c r="AX872" s="254">
        <v>241.75</v>
      </c>
      <c r="AY872" s="254">
        <v>94.63</v>
      </c>
      <c r="AZ872" s="256">
        <v>0.68936375149999995</v>
      </c>
      <c r="BA872" s="254" t="s">
        <v>566</v>
      </c>
      <c r="BB872" s="254" t="s">
        <v>566</v>
      </c>
      <c r="BC872" s="254">
        <v>99.002000080399995</v>
      </c>
      <c r="BD872" s="254">
        <v>65.234491803300003</v>
      </c>
      <c r="BE872" s="257">
        <v>65.234491803300003</v>
      </c>
      <c r="BF872" s="254">
        <v>1</v>
      </c>
      <c r="BG872" s="254">
        <v>30.5</v>
      </c>
      <c r="BH872" s="254">
        <v>1989.652</v>
      </c>
      <c r="BI872" s="254" t="s">
        <v>430</v>
      </c>
      <c r="BJ872" s="254" t="s">
        <v>566</v>
      </c>
      <c r="BK872" s="254">
        <v>65.234491803300003</v>
      </c>
      <c r="BL872" s="254">
        <v>65.234491803300003</v>
      </c>
      <c r="BM872" s="254">
        <v>91</v>
      </c>
      <c r="BN872" s="254">
        <v>30</v>
      </c>
      <c r="BO872" s="256">
        <v>1957.0347540990001</v>
      </c>
      <c r="BP872" s="256" t="s">
        <v>566</v>
      </c>
      <c r="BQ872" s="251" t="s">
        <v>566</v>
      </c>
      <c r="BR872" s="251" t="s">
        <v>566</v>
      </c>
      <c r="BS872" s="251" t="s">
        <v>566</v>
      </c>
      <c r="BT872" s="255" t="s">
        <v>566</v>
      </c>
      <c r="BU872" s="258">
        <v>0</v>
      </c>
      <c r="BV872" s="254" t="s">
        <v>7262</v>
      </c>
      <c r="BW872" s="254" t="s">
        <v>566</v>
      </c>
      <c r="BX872" s="259" t="s">
        <v>566</v>
      </c>
      <c r="BY872" s="259" t="s">
        <v>566</v>
      </c>
      <c r="BZ872" s="259" t="s">
        <v>566</v>
      </c>
      <c r="CA872" s="251"/>
      <c r="CB872" s="251">
        <v>384.9620885333</v>
      </c>
      <c r="CC872" s="260">
        <v>140.2697612135</v>
      </c>
      <c r="CD872" s="260">
        <v>99.002000080399995</v>
      </c>
      <c r="CE872" s="254">
        <v>33.767508277099992</v>
      </c>
      <c r="CF872" s="254">
        <v>-0.15</v>
      </c>
      <c r="CG872" s="254">
        <v>1.01498</v>
      </c>
      <c r="CH872" s="254">
        <v>2.8</v>
      </c>
      <c r="CI872" s="256">
        <v>0.8</v>
      </c>
      <c r="CJ872" s="256">
        <v>0.25008651840000001</v>
      </c>
      <c r="CK872" s="254">
        <v>19672.043123142699</v>
      </c>
      <c r="CL872" s="254">
        <v>3.1450477400000003E-2</v>
      </c>
      <c r="CM872" s="254">
        <v>0.42718854249999999</v>
      </c>
      <c r="CN872" s="254">
        <v>674.47856000000002</v>
      </c>
      <c r="CO872" s="254">
        <v>1</v>
      </c>
      <c r="CP872" s="254">
        <v>99.002457336299997</v>
      </c>
      <c r="CQ872" s="254">
        <v>0.93730664220000004</v>
      </c>
      <c r="CR872" s="254">
        <v>2338</v>
      </c>
      <c r="CS872" s="254">
        <v>2322.752</v>
      </c>
      <c r="CT872" s="254">
        <v>86.1</v>
      </c>
      <c r="CU872" s="254">
        <v>237</v>
      </c>
      <c r="CV872" s="254">
        <v>-1.3502109705000001</v>
      </c>
      <c r="CW872" s="254">
        <v>0.10349999999999999</v>
      </c>
      <c r="CX872" s="253" t="s">
        <v>393</v>
      </c>
      <c r="CY872" s="253" t="s">
        <v>566</v>
      </c>
      <c r="CZ872" s="254" t="s">
        <v>566</v>
      </c>
      <c r="DA872" s="254">
        <v>-5.5</v>
      </c>
      <c r="DB872" s="254">
        <v>1.5213847435000001</v>
      </c>
      <c r="DC872" s="254">
        <v>144.44776268640001</v>
      </c>
      <c r="DD872" s="256">
        <v>79.213270883100009</v>
      </c>
      <c r="DE872" s="254">
        <v>220.18004649619999</v>
      </c>
      <c r="DF872" s="256">
        <v>154.94555469289998</v>
      </c>
      <c r="DG872" s="253"/>
      <c r="DH872" s="261" t="s">
        <v>689</v>
      </c>
      <c r="DI872" s="262" t="s">
        <v>689</v>
      </c>
      <c r="DJ872" s="261" t="s">
        <v>566</v>
      </c>
      <c r="DK872" s="254"/>
      <c r="DL872" s="254">
        <v>144</v>
      </c>
      <c r="DM872" s="263"/>
      <c r="DN872" s="264">
        <v>948</v>
      </c>
      <c r="DO872" s="264">
        <v>949</v>
      </c>
      <c r="DP872" s="264">
        <v>112.1</v>
      </c>
      <c r="DQ872" s="261"/>
      <c r="DR872" s="262"/>
      <c r="DS872" s="261"/>
      <c r="DT872" s="184"/>
      <c r="DU872" s="184"/>
      <c r="DV872" s="184"/>
      <c r="DW872" s="184"/>
      <c r="DX872" s="184"/>
      <c r="DY872" s="184"/>
      <c r="DZ872" s="184"/>
      <c r="EA872" s="265"/>
      <c r="EB872" s="265"/>
    </row>
    <row r="873" spans="1:132" ht="15" customHeight="1" x14ac:dyDescent="0.25">
      <c r="A873" s="21" t="str">
        <f t="shared" si="13"/>
        <v>3001_Дружное (Кумалиягунское и Танеевское)</v>
      </c>
      <c r="B873" s="250">
        <v>147</v>
      </c>
      <c r="C873" s="251" t="s">
        <v>733</v>
      </c>
      <c r="D873" s="251" t="s">
        <v>568</v>
      </c>
      <c r="E873" s="251" t="s">
        <v>1585</v>
      </c>
      <c r="F873" s="251" t="s">
        <v>6</v>
      </c>
      <c r="G873" s="251" t="s">
        <v>1504</v>
      </c>
      <c r="H873" s="251" t="s">
        <v>2009</v>
      </c>
      <c r="I873" s="252" t="s">
        <v>7263</v>
      </c>
      <c r="J873" s="251" t="s">
        <v>17</v>
      </c>
      <c r="K873" s="251" t="s">
        <v>688</v>
      </c>
      <c r="L873" s="251" t="s">
        <v>566</v>
      </c>
      <c r="M873" s="251" t="s">
        <v>566</v>
      </c>
      <c r="N873" s="251" t="s">
        <v>735</v>
      </c>
      <c r="O873" s="251" t="s">
        <v>12</v>
      </c>
      <c r="P873" s="253" t="s">
        <v>5743</v>
      </c>
      <c r="Q873" s="253"/>
      <c r="R873" s="254"/>
      <c r="S873" s="253"/>
      <c r="T873" s="253">
        <v>10.6</v>
      </c>
      <c r="U873" s="253">
        <v>2910.4</v>
      </c>
      <c r="V873" s="253">
        <v>2918</v>
      </c>
      <c r="W873" s="254">
        <v>48.045000000000002</v>
      </c>
      <c r="X873" s="253" t="s">
        <v>150</v>
      </c>
      <c r="Y873" s="253">
        <v>2959</v>
      </c>
      <c r="Z873" s="253">
        <v>2931.2</v>
      </c>
      <c r="AA873" s="253" t="s">
        <v>1099</v>
      </c>
      <c r="AB873" s="254" t="s">
        <v>7264</v>
      </c>
      <c r="AC873" s="251" t="s">
        <v>5745</v>
      </c>
      <c r="AD873" s="253" t="s">
        <v>5746</v>
      </c>
      <c r="AE873" s="253" t="s">
        <v>415</v>
      </c>
      <c r="AF873" s="253">
        <v>2859</v>
      </c>
      <c r="AG873" s="254" t="s">
        <v>5747</v>
      </c>
      <c r="AH873" s="255" t="s">
        <v>5748</v>
      </c>
      <c r="AI873" s="253" t="s">
        <v>7118</v>
      </c>
      <c r="AJ873" s="251">
        <v>5</v>
      </c>
      <c r="AK873" s="254" t="s">
        <v>566</v>
      </c>
      <c r="AL873" s="254">
        <v>9.6999999999999993</v>
      </c>
      <c r="AM873" s="254">
        <v>192</v>
      </c>
      <c r="AN873" s="254">
        <v>181</v>
      </c>
      <c r="AO873" s="254">
        <v>166</v>
      </c>
      <c r="AP873" s="254">
        <v>456.81</v>
      </c>
      <c r="AQ873" s="254">
        <v>457.12</v>
      </c>
      <c r="AR873" s="254">
        <v>144.5930507461</v>
      </c>
      <c r="AS873" s="254">
        <v>435.47940666670002</v>
      </c>
      <c r="AT873" s="254">
        <v>0.3</v>
      </c>
      <c r="AU873" s="254">
        <v>310</v>
      </c>
      <c r="AV873" s="254">
        <v>252.49</v>
      </c>
      <c r="AW873" s="254" t="s">
        <v>4928</v>
      </c>
      <c r="AX873" s="254">
        <v>252.8</v>
      </c>
      <c r="AY873" s="254">
        <v>204.32</v>
      </c>
      <c r="AZ873" s="256">
        <v>0.55057689389999998</v>
      </c>
      <c r="BA873" s="254" t="s">
        <v>566</v>
      </c>
      <c r="BB873" s="254" t="s">
        <v>566</v>
      </c>
      <c r="BC873" s="254">
        <v>134.99271012209999</v>
      </c>
      <c r="BD873" s="254">
        <v>112.4938709677</v>
      </c>
      <c r="BE873" s="257">
        <v>112.4938709677</v>
      </c>
      <c r="BF873" s="254">
        <v>1</v>
      </c>
      <c r="BG873" s="254">
        <v>31</v>
      </c>
      <c r="BH873" s="254">
        <v>3487.31</v>
      </c>
      <c r="BI873" s="254" t="s">
        <v>430</v>
      </c>
      <c r="BJ873" s="254" t="s">
        <v>566</v>
      </c>
      <c r="BK873" s="254">
        <v>112.4938709677</v>
      </c>
      <c r="BL873" s="254">
        <v>112.4938709677</v>
      </c>
      <c r="BM873" s="254">
        <v>166</v>
      </c>
      <c r="BN873" s="254">
        <v>30</v>
      </c>
      <c r="BO873" s="256">
        <v>3374.8161290309999</v>
      </c>
      <c r="BP873" s="256" t="s">
        <v>566</v>
      </c>
      <c r="BQ873" s="251">
        <v>5</v>
      </c>
      <c r="BR873" s="251" t="s">
        <v>566</v>
      </c>
      <c r="BS873" s="251" t="s">
        <v>566</v>
      </c>
      <c r="BT873" s="255" t="s">
        <v>566</v>
      </c>
      <c r="BU873" s="258">
        <v>0</v>
      </c>
      <c r="BV873" s="254" t="s">
        <v>7265</v>
      </c>
      <c r="BW873" s="254" t="s">
        <v>1058</v>
      </c>
      <c r="BX873" s="259">
        <v>419.04</v>
      </c>
      <c r="BY873" s="259">
        <v>65</v>
      </c>
      <c r="BZ873" s="259">
        <v>0.39027319119999998</v>
      </c>
      <c r="CA873" s="251"/>
      <c r="CB873" s="251">
        <v>497.67411800000002</v>
      </c>
      <c r="CC873" s="260">
        <v>144.5930507461</v>
      </c>
      <c r="CD873" s="260">
        <v>134.99271012209999</v>
      </c>
      <c r="CE873" s="254">
        <v>22.498839154399988</v>
      </c>
      <c r="CF873" s="254">
        <v>-5.9</v>
      </c>
      <c r="CG873" s="254">
        <v>1.02</v>
      </c>
      <c r="CH873" s="254">
        <v>2.8</v>
      </c>
      <c r="CI873" s="256">
        <v>0.8</v>
      </c>
      <c r="CJ873" s="256">
        <v>0.43126266120000001</v>
      </c>
      <c r="CK873" s="254">
        <v>34091.313367481198</v>
      </c>
      <c r="CL873" s="254">
        <v>2.9567844100000001E-2</v>
      </c>
      <c r="CM873" s="254">
        <v>1.3242920038999999</v>
      </c>
      <c r="CN873" s="254">
        <v>801.45939999999996</v>
      </c>
      <c r="CO873" s="254">
        <v>1</v>
      </c>
      <c r="CP873" s="254">
        <v>100.7497730571</v>
      </c>
      <c r="CQ873" s="254">
        <v>1.0738540794</v>
      </c>
      <c r="CR873" s="254">
        <v>2779</v>
      </c>
      <c r="CS873" s="254">
        <v>2775.9549999999999</v>
      </c>
      <c r="CT873" s="254">
        <v>86.4</v>
      </c>
      <c r="CU873" s="254">
        <v>281</v>
      </c>
      <c r="CV873" s="254">
        <v>10.145907473299999</v>
      </c>
      <c r="CW873" s="254">
        <v>0.02</v>
      </c>
      <c r="CX873" s="253" t="s">
        <v>393</v>
      </c>
      <c r="CY873" s="253" t="s">
        <v>566</v>
      </c>
      <c r="CZ873" s="254" t="s">
        <v>7266</v>
      </c>
      <c r="DA873" s="254">
        <v>-5.9</v>
      </c>
      <c r="DB873" s="254">
        <v>0.55057689389999998</v>
      </c>
      <c r="DC873" s="254">
        <v>112.4938709616</v>
      </c>
      <c r="DD873" s="256">
        <v>-6.1000093865004601E-9</v>
      </c>
      <c r="DE873" s="254">
        <v>134.99271012209999</v>
      </c>
      <c r="DF873" s="256">
        <v>22.498839154399988</v>
      </c>
      <c r="DG873" s="253"/>
      <c r="DH873" s="261" t="s">
        <v>689</v>
      </c>
      <c r="DI873" s="262" t="s">
        <v>689</v>
      </c>
      <c r="DJ873" s="261" t="s">
        <v>689</v>
      </c>
      <c r="DK873" s="254"/>
      <c r="DL873" s="254">
        <v>182.3</v>
      </c>
      <c r="DM873" s="263"/>
      <c r="DN873" s="264">
        <v>1874</v>
      </c>
      <c r="DO873" s="264">
        <v>3206</v>
      </c>
      <c r="DP873" s="264">
        <v>28.1</v>
      </c>
      <c r="DQ873" s="261"/>
      <c r="DR873" s="262"/>
      <c r="DS873" s="261"/>
      <c r="DT873" s="184"/>
      <c r="DU873" s="184"/>
      <c r="DV873" s="184"/>
      <c r="DW873" s="184"/>
      <c r="DX873" s="184"/>
      <c r="DY873" s="184"/>
      <c r="DZ873" s="184"/>
      <c r="EA873" s="265"/>
      <c r="EB873" s="265"/>
    </row>
    <row r="874" spans="1:132" ht="15" customHeight="1" x14ac:dyDescent="0.25">
      <c r="A874" s="21" t="str">
        <f t="shared" si="13"/>
        <v>3003_Дружное (Кумалиягунское и Танеевское)</v>
      </c>
      <c r="B874" s="250">
        <v>148</v>
      </c>
      <c r="C874" s="251" t="s">
        <v>733</v>
      </c>
      <c r="D874" s="251" t="s">
        <v>568</v>
      </c>
      <c r="E874" s="251" t="s">
        <v>1585</v>
      </c>
      <c r="F874" s="251" t="s">
        <v>6</v>
      </c>
      <c r="G874" s="251" t="s">
        <v>1504</v>
      </c>
      <c r="H874" s="251" t="s">
        <v>2009</v>
      </c>
      <c r="I874" s="252" t="s">
        <v>2138</v>
      </c>
      <c r="J874" s="251" t="s">
        <v>17</v>
      </c>
      <c r="K874" s="251" t="s">
        <v>688</v>
      </c>
      <c r="L874" s="251" t="s">
        <v>566</v>
      </c>
      <c r="M874" s="251" t="s">
        <v>566</v>
      </c>
      <c r="N874" s="251" t="s">
        <v>735</v>
      </c>
      <c r="O874" s="251" t="s">
        <v>12</v>
      </c>
      <c r="P874" s="253" t="s">
        <v>5743</v>
      </c>
      <c r="Q874" s="253"/>
      <c r="R874" s="254"/>
      <c r="S874" s="253"/>
      <c r="T874" s="253">
        <v>17</v>
      </c>
      <c r="U874" s="253">
        <v>2982</v>
      </c>
      <c r="V874" s="253">
        <v>2995</v>
      </c>
      <c r="W874" s="254">
        <v>126.72799999999999</v>
      </c>
      <c r="X874" s="253" t="s">
        <v>150</v>
      </c>
      <c r="Y874" s="253">
        <v>3057</v>
      </c>
      <c r="Z874" s="253">
        <v>3047</v>
      </c>
      <c r="AA874" s="253" t="s">
        <v>1099</v>
      </c>
      <c r="AB874" s="254" t="s">
        <v>7267</v>
      </c>
      <c r="AC874" s="251" t="s">
        <v>5745</v>
      </c>
      <c r="AD874" s="253" t="s">
        <v>5746</v>
      </c>
      <c r="AE874" s="253" t="s">
        <v>1062</v>
      </c>
      <c r="AF874" s="253">
        <v>2710</v>
      </c>
      <c r="AG874" s="254" t="s">
        <v>5747</v>
      </c>
      <c r="AH874" s="255" t="s">
        <v>5777</v>
      </c>
      <c r="AI874" s="253" t="s">
        <v>7268</v>
      </c>
      <c r="AJ874" s="251" t="s">
        <v>566</v>
      </c>
      <c r="AK874" s="254" t="s">
        <v>566</v>
      </c>
      <c r="AL874" s="254">
        <v>9.6999999999999993</v>
      </c>
      <c r="AM874" s="254">
        <v>192</v>
      </c>
      <c r="AN874" s="254">
        <v>182.07142464430001</v>
      </c>
      <c r="AO874" s="254">
        <v>174</v>
      </c>
      <c r="AP874" s="254">
        <v>465</v>
      </c>
      <c r="AQ874" s="254">
        <v>466.04</v>
      </c>
      <c r="AR874" s="254">
        <v>127.61336108979999</v>
      </c>
      <c r="AS874" s="254">
        <v>418.6905493333</v>
      </c>
      <c r="AT874" s="254">
        <v>0.3</v>
      </c>
      <c r="AU874" s="254">
        <v>620</v>
      </c>
      <c r="AV874" s="254">
        <v>223.19</v>
      </c>
      <c r="AW874" s="254" t="s">
        <v>5327</v>
      </c>
      <c r="AX874" s="254">
        <v>224.19</v>
      </c>
      <c r="AY874" s="254">
        <v>241.81</v>
      </c>
      <c r="AZ874" s="256">
        <v>0.1848558786</v>
      </c>
      <c r="BA874" s="254" t="s">
        <v>566</v>
      </c>
      <c r="BB874" s="254" t="s">
        <v>566</v>
      </c>
      <c r="BC874" s="254">
        <v>53.451160704199999</v>
      </c>
      <c r="BD874" s="254">
        <v>44.7</v>
      </c>
      <c r="BE874" s="257">
        <v>44.7</v>
      </c>
      <c r="BF874" s="254">
        <v>1</v>
      </c>
      <c r="BG874" s="254">
        <v>0</v>
      </c>
      <c r="BH874" s="254">
        <v>0</v>
      </c>
      <c r="BI874" s="254" t="s">
        <v>430</v>
      </c>
      <c r="BJ874" s="254" t="s">
        <v>6081</v>
      </c>
      <c r="BK874" s="254">
        <v>44.7</v>
      </c>
      <c r="BL874" s="254">
        <v>44.7</v>
      </c>
      <c r="BM874" s="254">
        <v>174</v>
      </c>
      <c r="BN874" s="254">
        <v>30</v>
      </c>
      <c r="BO874" s="256">
        <v>1341</v>
      </c>
      <c r="BP874" s="256" t="s">
        <v>6081</v>
      </c>
      <c r="BQ874" s="251" t="s">
        <v>566</v>
      </c>
      <c r="BR874" s="251" t="s">
        <v>566</v>
      </c>
      <c r="BS874" s="251" t="s">
        <v>566</v>
      </c>
      <c r="BT874" s="255" t="s">
        <v>566</v>
      </c>
      <c r="BU874" s="258">
        <v>0</v>
      </c>
      <c r="BV874" s="254" t="s">
        <v>7269</v>
      </c>
      <c r="BW874" s="254" t="s">
        <v>566</v>
      </c>
      <c r="BX874" s="259" t="s">
        <v>566</v>
      </c>
      <c r="BY874" s="259" t="s">
        <v>566</v>
      </c>
      <c r="BZ874" s="259" t="s">
        <v>566</v>
      </c>
      <c r="CA874" s="251"/>
      <c r="CB874" s="251">
        <v>512.34045119999996</v>
      </c>
      <c r="CC874" s="260">
        <v>127.61336108979999</v>
      </c>
      <c r="CD874" s="260">
        <v>53.451160704199999</v>
      </c>
      <c r="CE874" s="254">
        <v>8.7511607041999966</v>
      </c>
      <c r="CF874" s="254">
        <v>-5.9</v>
      </c>
      <c r="CG874" s="254">
        <v>1.02</v>
      </c>
      <c r="CH874" s="254">
        <v>2.8</v>
      </c>
      <c r="CI874" s="256">
        <v>0.8</v>
      </c>
      <c r="CJ874" s="256">
        <v>0.17136436669999999</v>
      </c>
      <c r="CK874" s="254">
        <v>13546.3531872235</v>
      </c>
      <c r="CL874" s="254">
        <v>3.31473147E-2</v>
      </c>
      <c r="CM874" s="254">
        <v>0.23973807050000001</v>
      </c>
      <c r="CN874" s="254">
        <v>799.47616000000005</v>
      </c>
      <c r="CO874" s="254">
        <v>1</v>
      </c>
      <c r="CP874" s="254">
        <v>35.954699132199998</v>
      </c>
      <c r="CQ874" s="254">
        <v>0.16055575650000001</v>
      </c>
      <c r="CR874" s="254">
        <v>2779</v>
      </c>
      <c r="CS874" s="254">
        <v>2768.8719999999998</v>
      </c>
      <c r="CT874" s="254">
        <v>86.4</v>
      </c>
      <c r="CU874" s="254">
        <v>281</v>
      </c>
      <c r="CV874" s="254">
        <v>20.572953736700001</v>
      </c>
      <c r="CW874" s="254">
        <v>0.02</v>
      </c>
      <c r="CX874" s="253" t="s">
        <v>393</v>
      </c>
      <c r="CY874" s="253" t="s">
        <v>566</v>
      </c>
      <c r="CZ874" s="254" t="s">
        <v>7270</v>
      </c>
      <c r="DA874" s="254">
        <v>-5.9</v>
      </c>
      <c r="DB874" s="254">
        <v>0.1848558786</v>
      </c>
      <c r="DC874" s="254">
        <v>44.700000004300001</v>
      </c>
      <c r="DD874" s="256">
        <v>4.2999985794267559E-9</v>
      </c>
      <c r="DE874" s="254">
        <v>53.451160704199999</v>
      </c>
      <c r="DF874" s="256">
        <v>8.7511607041999966</v>
      </c>
      <c r="DG874" s="253"/>
      <c r="DH874" s="261" t="s">
        <v>689</v>
      </c>
      <c r="DI874" s="262" t="s">
        <v>689</v>
      </c>
      <c r="DJ874" s="261" t="s">
        <v>689</v>
      </c>
      <c r="DK874" s="254"/>
      <c r="DL874" s="254">
        <v>182.3</v>
      </c>
      <c r="DM874" s="263"/>
      <c r="DN874" s="264">
        <v>1720</v>
      </c>
      <c r="DO874" s="264">
        <v>2133</v>
      </c>
      <c r="DP874" s="264">
        <v>28.1</v>
      </c>
      <c r="DQ874" s="261"/>
      <c r="DR874" s="262"/>
      <c r="DS874" s="261"/>
      <c r="DT874" s="184"/>
      <c r="DU874" s="184"/>
      <c r="DV874" s="184"/>
      <c r="DW874" s="184"/>
      <c r="DX874" s="184"/>
      <c r="DY874" s="184"/>
      <c r="DZ874" s="184"/>
      <c r="EA874" s="265"/>
      <c r="EB874" s="265"/>
    </row>
    <row r="875" spans="1:132" ht="15" customHeight="1" x14ac:dyDescent="0.25">
      <c r="A875" s="21" t="str">
        <f t="shared" si="13"/>
        <v>3011_Дружное (Кумалиягунское и Танеевское)</v>
      </c>
      <c r="B875" s="250">
        <v>149</v>
      </c>
      <c r="C875" s="251" t="s">
        <v>733</v>
      </c>
      <c r="D875" s="251" t="s">
        <v>568</v>
      </c>
      <c r="E875" s="251" t="s">
        <v>1585</v>
      </c>
      <c r="F875" s="251" t="s">
        <v>30</v>
      </c>
      <c r="G875" s="251" t="s">
        <v>1504</v>
      </c>
      <c r="H875" s="251" t="s">
        <v>2009</v>
      </c>
      <c r="I875" s="252" t="s">
        <v>7271</v>
      </c>
      <c r="J875" s="251" t="s">
        <v>19</v>
      </c>
      <c r="K875" s="251" t="s">
        <v>688</v>
      </c>
      <c r="L875" s="251" t="s">
        <v>566</v>
      </c>
      <c r="M875" s="251" t="s">
        <v>566</v>
      </c>
      <c r="N875" s="251" t="s">
        <v>735</v>
      </c>
      <c r="O875" s="251" t="s">
        <v>12</v>
      </c>
      <c r="P875" s="253" t="s">
        <v>6080</v>
      </c>
      <c r="Q875" s="253"/>
      <c r="R875" s="254"/>
      <c r="S875" s="253"/>
      <c r="T875" s="253">
        <v>35.700000000000003</v>
      </c>
      <c r="U875" s="253">
        <v>2980</v>
      </c>
      <c r="V875" s="253">
        <v>2989</v>
      </c>
      <c r="W875" s="254">
        <v>119.39</v>
      </c>
      <c r="X875" s="253" t="s">
        <v>150</v>
      </c>
      <c r="Y875" s="253">
        <v>3046</v>
      </c>
      <c r="Z875" s="253">
        <v>2990.1</v>
      </c>
      <c r="AA875" s="253" t="s">
        <v>1099</v>
      </c>
      <c r="AB875" s="254" t="s">
        <v>1925</v>
      </c>
      <c r="AC875" s="251" t="s">
        <v>5745</v>
      </c>
      <c r="AD875" s="253" t="s">
        <v>5746</v>
      </c>
      <c r="AE875" s="253" t="s">
        <v>415</v>
      </c>
      <c r="AF875" s="253">
        <v>2890</v>
      </c>
      <c r="AG875" s="254" t="s">
        <v>5747</v>
      </c>
      <c r="AH875" s="255" t="s">
        <v>5748</v>
      </c>
      <c r="AI875" s="253" t="s">
        <v>6099</v>
      </c>
      <c r="AJ875" s="251" t="s">
        <v>566</v>
      </c>
      <c r="AK875" s="254" t="s">
        <v>566</v>
      </c>
      <c r="AL875" s="254" t="s">
        <v>566</v>
      </c>
      <c r="AM875" s="254" t="s">
        <v>566</v>
      </c>
      <c r="AN875" s="254">
        <v>189</v>
      </c>
      <c r="AO875" s="254">
        <v>188</v>
      </c>
      <c r="AP875" s="254">
        <v>479.1</v>
      </c>
      <c r="AQ875" s="254">
        <v>479.53</v>
      </c>
      <c r="AR875" s="254">
        <v>159.17177570109999</v>
      </c>
      <c r="AS875" s="254">
        <v>450.43867999999998</v>
      </c>
      <c r="AT875" s="254">
        <v>0</v>
      </c>
      <c r="AU875" s="254">
        <v>74</v>
      </c>
      <c r="AV875" s="254">
        <v>275.17</v>
      </c>
      <c r="AW875" s="254" t="s">
        <v>4928</v>
      </c>
      <c r="AX875" s="254">
        <v>275.60000000000002</v>
      </c>
      <c r="AY875" s="254">
        <v>203.93</v>
      </c>
      <c r="AZ875" s="256">
        <v>0.38525237150000002</v>
      </c>
      <c r="BA875" s="254" t="s">
        <v>566</v>
      </c>
      <c r="BB875" s="254" t="s">
        <v>566</v>
      </c>
      <c r="BC875" s="254">
        <v>94.2772174718</v>
      </c>
      <c r="BD875" s="254">
        <v>78.564516128999998</v>
      </c>
      <c r="BE875" s="257">
        <v>78.564516128999998</v>
      </c>
      <c r="BF875" s="254">
        <v>1</v>
      </c>
      <c r="BG875" s="254">
        <v>31</v>
      </c>
      <c r="BH875" s="254">
        <v>2435.5</v>
      </c>
      <c r="BI875" s="254" t="s">
        <v>430</v>
      </c>
      <c r="BJ875" s="254" t="s">
        <v>566</v>
      </c>
      <c r="BK875" s="254">
        <v>78.564516128999998</v>
      </c>
      <c r="BL875" s="254">
        <v>78.564516128999998</v>
      </c>
      <c r="BM875" s="254">
        <v>188</v>
      </c>
      <c r="BN875" s="254">
        <v>30</v>
      </c>
      <c r="BO875" s="256">
        <v>2356.9354838700001</v>
      </c>
      <c r="BP875" s="256" t="s">
        <v>566</v>
      </c>
      <c r="BQ875" s="251" t="s">
        <v>566</v>
      </c>
      <c r="BR875" s="251" t="s">
        <v>566</v>
      </c>
      <c r="BS875" s="251" t="s">
        <v>566</v>
      </c>
      <c r="BT875" s="255" t="s">
        <v>566</v>
      </c>
      <c r="BU875" s="258">
        <v>0</v>
      </c>
      <c r="BV875" s="254" t="s">
        <v>8254</v>
      </c>
      <c r="BW875" s="254" t="s">
        <v>566</v>
      </c>
      <c r="BX875" s="259" t="s">
        <v>566</v>
      </c>
      <c r="BY875" s="259" t="s">
        <v>566</v>
      </c>
      <c r="BZ875" s="259" t="s">
        <v>566</v>
      </c>
      <c r="CA875" s="251"/>
      <c r="CB875" s="251">
        <v>519.88547600000004</v>
      </c>
      <c r="CC875" s="260">
        <v>159.17177570109999</v>
      </c>
      <c r="CD875" s="260">
        <v>94.2772174718</v>
      </c>
      <c r="CE875" s="254">
        <v>15.712701342800003</v>
      </c>
      <c r="CF875" s="254">
        <v>-5.9</v>
      </c>
      <c r="CG875" s="254">
        <v>1.02</v>
      </c>
      <c r="CH875" s="254">
        <v>2.8</v>
      </c>
      <c r="CI875" s="256">
        <v>0.8</v>
      </c>
      <c r="CJ875" s="256">
        <v>0.30118922930000003</v>
      </c>
      <c r="CK875" s="254">
        <v>23809.0085786745</v>
      </c>
      <c r="CL875" s="254">
        <v>3.0718636699999999E-2</v>
      </c>
      <c r="CM875" s="254">
        <v>0.68485025249999998</v>
      </c>
      <c r="CN875" s="254">
        <v>800.97080000000005</v>
      </c>
      <c r="CO875" s="254">
        <v>1</v>
      </c>
      <c r="CP875" s="254">
        <v>67.522532764999994</v>
      </c>
      <c r="CQ875" s="254">
        <v>0.51531570110000002</v>
      </c>
      <c r="CR875" s="254">
        <v>2779</v>
      </c>
      <c r="CS875" s="254">
        <v>2774.81</v>
      </c>
      <c r="CT875" s="254">
        <v>85.8</v>
      </c>
      <c r="CU875" s="254">
        <v>281</v>
      </c>
      <c r="CV875" s="254">
        <v>2.0747330961000001</v>
      </c>
      <c r="CW875" s="254">
        <v>0.02</v>
      </c>
      <c r="CX875" s="253" t="s">
        <v>393</v>
      </c>
      <c r="CY875" s="253" t="s">
        <v>566</v>
      </c>
      <c r="CZ875" s="254" t="s">
        <v>7272</v>
      </c>
      <c r="DA875" s="254">
        <v>-5.9</v>
      </c>
      <c r="DB875" s="254">
        <v>0.38525237150000002</v>
      </c>
      <c r="DC875" s="254">
        <v>78.564516119999993</v>
      </c>
      <c r="DD875" s="256">
        <v>-9.0000042973770178E-9</v>
      </c>
      <c r="DE875" s="254">
        <v>94.2772174718</v>
      </c>
      <c r="DF875" s="256">
        <v>15.712701342800003</v>
      </c>
      <c r="DG875" s="253"/>
      <c r="DH875" s="261" t="s">
        <v>689</v>
      </c>
      <c r="DI875" s="262" t="s">
        <v>689</v>
      </c>
      <c r="DJ875" s="261" t="s">
        <v>689</v>
      </c>
      <c r="DK875" s="254"/>
      <c r="DL875" s="254" t="s">
        <v>566</v>
      </c>
      <c r="DM875" s="263"/>
      <c r="DN875" s="264">
        <v>190</v>
      </c>
      <c r="DO875" s="264">
        <v>190</v>
      </c>
      <c r="DP875" s="264">
        <v>166.3</v>
      </c>
      <c r="DQ875" s="261"/>
      <c r="DR875" s="262"/>
      <c r="DS875" s="261"/>
      <c r="DT875" s="184"/>
      <c r="DU875" s="184"/>
      <c r="DV875" s="184"/>
      <c r="DW875" s="184"/>
      <c r="DX875" s="184"/>
      <c r="DY875" s="184"/>
      <c r="DZ875" s="184"/>
      <c r="EA875" s="265"/>
      <c r="EB875" s="265"/>
    </row>
    <row r="876" spans="1:132" ht="15" customHeight="1" x14ac:dyDescent="0.25">
      <c r="A876" s="21" t="str">
        <f t="shared" si="13"/>
        <v>3016_Дружное (Кумалиягунское и Танеевское)</v>
      </c>
      <c r="B876" s="250">
        <v>150</v>
      </c>
      <c r="C876" s="251" t="s">
        <v>733</v>
      </c>
      <c r="D876" s="251" t="s">
        <v>568</v>
      </c>
      <c r="E876" s="251" t="s">
        <v>1585</v>
      </c>
      <c r="F876" s="251" t="s">
        <v>30</v>
      </c>
      <c r="G876" s="251" t="s">
        <v>1504</v>
      </c>
      <c r="H876" s="251" t="s">
        <v>2009</v>
      </c>
      <c r="I876" s="252" t="s">
        <v>7273</v>
      </c>
      <c r="J876" s="251" t="s">
        <v>19</v>
      </c>
      <c r="K876" s="251" t="s">
        <v>688</v>
      </c>
      <c r="L876" s="251" t="s">
        <v>566</v>
      </c>
      <c r="M876" s="251" t="s">
        <v>566</v>
      </c>
      <c r="N876" s="251" t="s">
        <v>735</v>
      </c>
      <c r="O876" s="251" t="s">
        <v>12</v>
      </c>
      <c r="P876" s="253" t="s">
        <v>6080</v>
      </c>
      <c r="Q876" s="253"/>
      <c r="R876" s="254"/>
      <c r="S876" s="253"/>
      <c r="T876" s="253">
        <v>18</v>
      </c>
      <c r="U876" s="253">
        <v>2980</v>
      </c>
      <c r="V876" s="253">
        <v>2990</v>
      </c>
      <c r="W876" s="254">
        <v>117.57</v>
      </c>
      <c r="X876" s="253" t="s">
        <v>150</v>
      </c>
      <c r="Y876" s="253">
        <v>3048</v>
      </c>
      <c r="Z876" s="253">
        <v>3048</v>
      </c>
      <c r="AA876" s="253" t="s">
        <v>1099</v>
      </c>
      <c r="AB876" s="254" t="s">
        <v>1925</v>
      </c>
      <c r="AC876" s="251" t="s">
        <v>5745</v>
      </c>
      <c r="AD876" s="253" t="s">
        <v>5746</v>
      </c>
      <c r="AE876" s="253" t="s">
        <v>415</v>
      </c>
      <c r="AF876" s="253">
        <v>2500</v>
      </c>
      <c r="AG876" s="254" t="s">
        <v>5747</v>
      </c>
      <c r="AH876" s="255" t="s">
        <v>5748</v>
      </c>
      <c r="AI876" s="253" t="s">
        <v>7274</v>
      </c>
      <c r="AJ876" s="251" t="s">
        <v>566</v>
      </c>
      <c r="AK876" s="254">
        <v>0</v>
      </c>
      <c r="AL876" s="254" t="s">
        <v>566</v>
      </c>
      <c r="AM876" s="254" t="s">
        <v>566</v>
      </c>
      <c r="AN876" s="254">
        <v>189</v>
      </c>
      <c r="AO876" s="254">
        <v>188</v>
      </c>
      <c r="AP876" s="254">
        <v>479.05</v>
      </c>
      <c r="AQ876" s="254">
        <v>479.29</v>
      </c>
      <c r="AR876" s="254">
        <v>155.80503654329999</v>
      </c>
      <c r="AS876" s="254">
        <v>447.06563999999997</v>
      </c>
      <c r="AT876" s="254">
        <v>0</v>
      </c>
      <c r="AU876" s="254">
        <v>130</v>
      </c>
      <c r="AV876" s="254">
        <v>269.86</v>
      </c>
      <c r="AW876" s="254" t="s">
        <v>4928</v>
      </c>
      <c r="AX876" s="254">
        <v>270.10000000000002</v>
      </c>
      <c r="AY876" s="254">
        <v>209.19</v>
      </c>
      <c r="AZ876" s="256">
        <v>0.45099608470000002</v>
      </c>
      <c r="BA876" s="254" t="s">
        <v>566</v>
      </c>
      <c r="BB876" s="254" t="s">
        <v>566</v>
      </c>
      <c r="BC876" s="254">
        <v>113.2128020967</v>
      </c>
      <c r="BD876" s="254">
        <v>94.343870967699999</v>
      </c>
      <c r="BE876" s="257">
        <v>94.343870967699999</v>
      </c>
      <c r="BF876" s="254">
        <v>1</v>
      </c>
      <c r="BG876" s="254">
        <v>31</v>
      </c>
      <c r="BH876" s="254">
        <v>2924.66</v>
      </c>
      <c r="BI876" s="254" t="s">
        <v>430</v>
      </c>
      <c r="BJ876" s="254" t="s">
        <v>566</v>
      </c>
      <c r="BK876" s="254">
        <v>94.343870967699999</v>
      </c>
      <c r="BL876" s="254">
        <v>94.343870967699999</v>
      </c>
      <c r="BM876" s="254">
        <v>188</v>
      </c>
      <c r="BN876" s="254">
        <v>30</v>
      </c>
      <c r="BO876" s="256">
        <v>2830.3161290309999</v>
      </c>
      <c r="BP876" s="256" t="s">
        <v>566</v>
      </c>
      <c r="BQ876" s="251" t="s">
        <v>566</v>
      </c>
      <c r="BR876" s="251" t="s">
        <v>566</v>
      </c>
      <c r="BS876" s="251" t="s">
        <v>566</v>
      </c>
      <c r="BT876" s="255" t="s">
        <v>566</v>
      </c>
      <c r="BU876" s="258">
        <v>0</v>
      </c>
      <c r="BV876" s="254" t="s">
        <v>7275</v>
      </c>
      <c r="BW876" s="254" t="s">
        <v>1058</v>
      </c>
      <c r="BX876" s="259">
        <v>462.39</v>
      </c>
      <c r="BY876" s="259">
        <v>100</v>
      </c>
      <c r="BZ876" s="259">
        <v>0.51939957410000004</v>
      </c>
      <c r="CA876" s="251"/>
      <c r="CB876" s="251">
        <v>520.88834799999995</v>
      </c>
      <c r="CC876" s="260">
        <v>155.80503654329999</v>
      </c>
      <c r="CD876" s="260">
        <v>113.2128020967</v>
      </c>
      <c r="CE876" s="254">
        <v>18.868931129000003</v>
      </c>
      <c r="CF876" s="254">
        <v>-5.9</v>
      </c>
      <c r="CG876" s="254">
        <v>1.02</v>
      </c>
      <c r="CH876" s="254">
        <v>2.8</v>
      </c>
      <c r="CI876" s="256">
        <v>0.8</v>
      </c>
      <c r="CJ876" s="256">
        <v>0.36168182770000001</v>
      </c>
      <c r="CK876" s="254">
        <v>28590.948482736101</v>
      </c>
      <c r="CL876" s="254">
        <v>3.0096828499999999E-2</v>
      </c>
      <c r="CM876" s="254">
        <v>0.96758453899999997</v>
      </c>
      <c r="CN876" s="254">
        <v>801.48040000000003</v>
      </c>
      <c r="CO876" s="254">
        <v>1</v>
      </c>
      <c r="CP876" s="254">
        <v>79.9191698164</v>
      </c>
      <c r="CQ876" s="254">
        <v>0.70725654329999998</v>
      </c>
      <c r="CR876" s="254">
        <v>2779</v>
      </c>
      <c r="CS876" s="254">
        <v>2776.63</v>
      </c>
      <c r="CT876" s="254">
        <v>85.8</v>
      </c>
      <c r="CU876" s="254">
        <v>281</v>
      </c>
      <c r="CV876" s="254">
        <v>3.9644128113999999</v>
      </c>
      <c r="CW876" s="254">
        <v>0.02</v>
      </c>
      <c r="CX876" s="253" t="s">
        <v>393</v>
      </c>
      <c r="CY876" s="253" t="s">
        <v>566</v>
      </c>
      <c r="CZ876" s="254" t="s">
        <v>791</v>
      </c>
      <c r="DA876" s="254">
        <v>-5.9</v>
      </c>
      <c r="DB876" s="254">
        <v>0.45099608470000002</v>
      </c>
      <c r="DC876" s="254">
        <v>94.343870958400004</v>
      </c>
      <c r="DD876" s="256">
        <v>-9.2999954404149321E-9</v>
      </c>
      <c r="DE876" s="254">
        <v>113.2128020967</v>
      </c>
      <c r="DF876" s="256">
        <v>18.868931129000003</v>
      </c>
      <c r="DG876" s="253"/>
      <c r="DH876" s="261" t="s">
        <v>689</v>
      </c>
      <c r="DI876" s="262" t="s">
        <v>689</v>
      </c>
      <c r="DJ876" s="261" t="s">
        <v>689</v>
      </c>
      <c r="DK876" s="254"/>
      <c r="DL876" s="254" t="s">
        <v>566</v>
      </c>
      <c r="DM876" s="263"/>
      <c r="DN876" s="264">
        <v>844</v>
      </c>
      <c r="DO876" s="264">
        <v>846</v>
      </c>
      <c r="DP876" s="264">
        <v>84.1</v>
      </c>
      <c r="DQ876" s="261"/>
      <c r="DR876" s="262"/>
      <c r="DS876" s="261"/>
      <c r="DT876" s="184"/>
      <c r="DU876" s="184"/>
      <c r="DV876" s="184"/>
      <c r="DW876" s="184"/>
      <c r="DX876" s="184"/>
      <c r="DY876" s="184"/>
      <c r="DZ876" s="184"/>
      <c r="EA876" s="265"/>
      <c r="EB876" s="265"/>
    </row>
    <row r="877" spans="1:132" ht="15" customHeight="1" x14ac:dyDescent="0.25">
      <c r="A877" s="21" t="str">
        <f t="shared" si="13"/>
        <v>3130_Дружное (Кумалиягунское и Танеевское)</v>
      </c>
      <c r="B877" s="250">
        <v>151</v>
      </c>
      <c r="C877" s="251" t="s">
        <v>733</v>
      </c>
      <c r="D877" s="251" t="s">
        <v>568</v>
      </c>
      <c r="E877" s="251" t="s">
        <v>1585</v>
      </c>
      <c r="F877" s="251" t="s">
        <v>6</v>
      </c>
      <c r="G877" s="251" t="s">
        <v>1504</v>
      </c>
      <c r="H877" s="251" t="s">
        <v>2009</v>
      </c>
      <c r="I877" s="252" t="s">
        <v>7276</v>
      </c>
      <c r="J877" s="251" t="s">
        <v>107</v>
      </c>
      <c r="K877" s="251" t="s">
        <v>688</v>
      </c>
      <c r="L877" s="251" t="s">
        <v>566</v>
      </c>
      <c r="M877" s="251" t="s">
        <v>566</v>
      </c>
      <c r="N877" s="251" t="s">
        <v>735</v>
      </c>
      <c r="O877" s="251" t="s">
        <v>12</v>
      </c>
      <c r="P877" s="253" t="s">
        <v>5743</v>
      </c>
      <c r="Q877" s="253"/>
      <c r="R877" s="254"/>
      <c r="S877" s="253"/>
      <c r="T877" s="253">
        <v>15</v>
      </c>
      <c r="U877" s="253">
        <v>3057</v>
      </c>
      <c r="V877" s="253">
        <v>3067</v>
      </c>
      <c r="W877" s="254">
        <v>202.535</v>
      </c>
      <c r="X877" s="253" t="s">
        <v>150</v>
      </c>
      <c r="Y877" s="253">
        <v>3103.6</v>
      </c>
      <c r="Z877" s="253">
        <v>3103.6</v>
      </c>
      <c r="AA877" s="253" t="s">
        <v>1099</v>
      </c>
      <c r="AB877" s="254" t="s">
        <v>7277</v>
      </c>
      <c r="AC877" s="251" t="s">
        <v>5745</v>
      </c>
      <c r="AD877" s="253" t="s">
        <v>5746</v>
      </c>
      <c r="AE877" s="253" t="s">
        <v>415</v>
      </c>
      <c r="AF877" s="253">
        <v>2958</v>
      </c>
      <c r="AG877" s="254" t="s">
        <v>5747</v>
      </c>
      <c r="AH877" s="255" t="s">
        <v>5748</v>
      </c>
      <c r="AI877" s="253" t="s">
        <v>5753</v>
      </c>
      <c r="AJ877" s="251" t="s">
        <v>566</v>
      </c>
      <c r="AK877" s="254">
        <v>0</v>
      </c>
      <c r="AL877" s="254">
        <v>9.6999999999999993</v>
      </c>
      <c r="AM877" s="254">
        <v>192</v>
      </c>
      <c r="AN877" s="254">
        <v>144</v>
      </c>
      <c r="AO877" s="254">
        <v>143</v>
      </c>
      <c r="AP877" s="254">
        <v>433.71</v>
      </c>
      <c r="AQ877" s="254">
        <v>435.18</v>
      </c>
      <c r="AR877" s="254">
        <v>133.12016237879999</v>
      </c>
      <c r="AS877" s="254">
        <v>423.77528666670003</v>
      </c>
      <c r="AT877" s="254">
        <v>0</v>
      </c>
      <c r="AU877" s="254">
        <v>240</v>
      </c>
      <c r="AV877" s="254">
        <v>236.04</v>
      </c>
      <c r="AW877" s="254" t="s">
        <v>4928</v>
      </c>
      <c r="AX877" s="254">
        <v>237.5</v>
      </c>
      <c r="AY877" s="254">
        <v>197.67</v>
      </c>
      <c r="AZ877" s="256">
        <v>0.34910089640000003</v>
      </c>
      <c r="BA877" s="254" t="s">
        <v>566</v>
      </c>
      <c r="BB877" s="254" t="s">
        <v>566</v>
      </c>
      <c r="BC877" s="254">
        <v>82.808280539500004</v>
      </c>
      <c r="BD877" s="254">
        <v>69.006774193499993</v>
      </c>
      <c r="BE877" s="257">
        <v>69.006774193499993</v>
      </c>
      <c r="BF877" s="254">
        <v>1</v>
      </c>
      <c r="BG877" s="254">
        <v>31</v>
      </c>
      <c r="BH877" s="254">
        <v>2139.21</v>
      </c>
      <c r="BI877" s="254" t="s">
        <v>430</v>
      </c>
      <c r="BJ877" s="254" t="s">
        <v>566</v>
      </c>
      <c r="BK877" s="254">
        <v>69.006774193499993</v>
      </c>
      <c r="BL877" s="254">
        <v>69.006774193499993</v>
      </c>
      <c r="BM877" s="254">
        <v>143</v>
      </c>
      <c r="BN877" s="254">
        <v>30</v>
      </c>
      <c r="BO877" s="256">
        <v>2070.2032258049999</v>
      </c>
      <c r="BP877" s="256" t="s">
        <v>566</v>
      </c>
      <c r="BQ877" s="251" t="s">
        <v>566</v>
      </c>
      <c r="BR877" s="251" t="s">
        <v>566</v>
      </c>
      <c r="BS877" s="251" t="s">
        <v>566</v>
      </c>
      <c r="BT877" s="255" t="s">
        <v>566</v>
      </c>
      <c r="BU877" s="258">
        <v>0</v>
      </c>
      <c r="BV877" s="254" t="s">
        <v>8255</v>
      </c>
      <c r="BW877" s="254" t="s">
        <v>7094</v>
      </c>
      <c r="BX877" s="259">
        <v>416.7</v>
      </c>
      <c r="BY877" s="259">
        <v>10</v>
      </c>
      <c r="BZ877" s="259">
        <v>5.5352595999999997E-2</v>
      </c>
      <c r="CA877" s="251"/>
      <c r="CB877" s="251">
        <v>473.24443400000001</v>
      </c>
      <c r="CC877" s="260">
        <v>133.12016237879999</v>
      </c>
      <c r="CD877" s="260">
        <v>82.808280539500004</v>
      </c>
      <c r="CE877" s="254">
        <v>13.801506346000011</v>
      </c>
      <c r="CF877" s="254">
        <v>-5.9</v>
      </c>
      <c r="CG877" s="254">
        <v>1.02</v>
      </c>
      <c r="CH877" s="254">
        <v>2.8</v>
      </c>
      <c r="CI877" s="256">
        <v>0.8</v>
      </c>
      <c r="CJ877" s="256">
        <v>0.26454814669999999</v>
      </c>
      <c r="CK877" s="254">
        <v>20912.530996334001</v>
      </c>
      <c r="CL877" s="254">
        <v>3.12063967E-2</v>
      </c>
      <c r="CM877" s="254">
        <v>0.55103361360000003</v>
      </c>
      <c r="CN877" s="254">
        <v>799.25019999999995</v>
      </c>
      <c r="CO877" s="254">
        <v>1</v>
      </c>
      <c r="CP877" s="254">
        <v>65.538594936500004</v>
      </c>
      <c r="CQ877" s="254">
        <v>0.50030571209999997</v>
      </c>
      <c r="CR877" s="254">
        <v>2779</v>
      </c>
      <c r="CS877" s="254">
        <v>2764.56</v>
      </c>
      <c r="CT877" s="254">
        <v>89.8</v>
      </c>
      <c r="CU877" s="254">
        <v>281</v>
      </c>
      <c r="CV877" s="254">
        <v>16</v>
      </c>
      <c r="CW877" s="254">
        <v>0.02</v>
      </c>
      <c r="CX877" s="253" t="s">
        <v>393</v>
      </c>
      <c r="CY877" s="253" t="s">
        <v>566</v>
      </c>
      <c r="CZ877" s="254" t="s">
        <v>7278</v>
      </c>
      <c r="DA877" s="254">
        <v>-5.9</v>
      </c>
      <c r="DB877" s="254">
        <v>0.34910089640000003</v>
      </c>
      <c r="DC877" s="254">
        <v>69.006774191399998</v>
      </c>
      <c r="DD877" s="256">
        <v>-2.0999948446842609E-9</v>
      </c>
      <c r="DE877" s="254">
        <v>82.808280539500004</v>
      </c>
      <c r="DF877" s="256">
        <v>13.801506346000011</v>
      </c>
      <c r="DG877" s="253"/>
      <c r="DH877" s="261" t="s">
        <v>689</v>
      </c>
      <c r="DI877" s="262" t="s">
        <v>689</v>
      </c>
      <c r="DJ877" s="261" t="s">
        <v>689</v>
      </c>
      <c r="DK877" s="254"/>
      <c r="DL877" s="254">
        <v>182.3</v>
      </c>
      <c r="DM877" s="263"/>
      <c r="DN877" s="264">
        <v>173</v>
      </c>
      <c r="DO877" s="264">
        <v>173</v>
      </c>
      <c r="DP877" s="264">
        <v>39.700000000000003</v>
      </c>
      <c r="DQ877" s="261"/>
      <c r="DR877" s="262"/>
      <c r="DS877" s="261"/>
      <c r="DT877" s="184"/>
      <c r="DU877" s="184"/>
      <c r="DV877" s="184"/>
      <c r="DW877" s="184"/>
      <c r="DX877" s="184"/>
      <c r="DY877" s="184"/>
      <c r="DZ877" s="184"/>
      <c r="EA877" s="265"/>
      <c r="EB877" s="265"/>
    </row>
    <row r="878" spans="1:132" ht="15" customHeight="1" x14ac:dyDescent="0.25">
      <c r="A878" s="21" t="str">
        <f t="shared" si="13"/>
        <v>3136_Дружное (Кумалиягунское и Танеевское)</v>
      </c>
      <c r="B878" s="250">
        <v>152</v>
      </c>
      <c r="C878" s="251" t="s">
        <v>733</v>
      </c>
      <c r="D878" s="251" t="s">
        <v>568</v>
      </c>
      <c r="E878" s="251" t="s">
        <v>1585</v>
      </c>
      <c r="F878" s="251" t="s">
        <v>6</v>
      </c>
      <c r="G878" s="251" t="s">
        <v>1504</v>
      </c>
      <c r="H878" s="251" t="s">
        <v>1586</v>
      </c>
      <c r="I878" s="252" t="s">
        <v>7279</v>
      </c>
      <c r="J878" s="251" t="s">
        <v>107</v>
      </c>
      <c r="K878" s="251" t="s">
        <v>688</v>
      </c>
      <c r="L878" s="251" t="s">
        <v>566</v>
      </c>
      <c r="M878" s="251" t="s">
        <v>6267</v>
      </c>
      <c r="N878" s="251" t="s">
        <v>7174</v>
      </c>
      <c r="O878" s="251" t="s">
        <v>9</v>
      </c>
      <c r="P878" s="253" t="s">
        <v>5743</v>
      </c>
      <c r="Q878" s="253"/>
      <c r="R878" s="254"/>
      <c r="S878" s="253"/>
      <c r="T878" s="253">
        <v>16.100000000000001</v>
      </c>
      <c r="U878" s="253">
        <v>2404.8000000000002</v>
      </c>
      <c r="V878" s="253">
        <v>2426.6999999999998</v>
      </c>
      <c r="W878" s="254">
        <v>5.5549999999999997</v>
      </c>
      <c r="X878" s="253" t="s">
        <v>150</v>
      </c>
      <c r="Y878" s="253">
        <v>2925</v>
      </c>
      <c r="Z878" s="253">
        <v>2413.6</v>
      </c>
      <c r="AA878" s="253" t="s">
        <v>1100</v>
      </c>
      <c r="AB878" s="254" t="s">
        <v>1024</v>
      </c>
      <c r="AC878" s="251" t="s">
        <v>5745</v>
      </c>
      <c r="AD878" s="253" t="s">
        <v>5746</v>
      </c>
      <c r="AE878" s="253" t="s">
        <v>566</v>
      </c>
      <c r="AF878" s="253" t="s">
        <v>566</v>
      </c>
      <c r="AG878" s="254" t="s">
        <v>5747</v>
      </c>
      <c r="AH878" s="255" t="s">
        <v>5748</v>
      </c>
      <c r="AI878" s="253" t="s">
        <v>566</v>
      </c>
      <c r="AJ878" s="251">
        <v>7</v>
      </c>
      <c r="AK878" s="254">
        <v>0</v>
      </c>
      <c r="AL878" s="254" t="s">
        <v>566</v>
      </c>
      <c r="AM878" s="254" t="s">
        <v>566</v>
      </c>
      <c r="AN878" s="254" t="s">
        <v>566</v>
      </c>
      <c r="AO878" s="254" t="s">
        <v>566</v>
      </c>
      <c r="AP878" s="254" t="s">
        <v>566</v>
      </c>
      <c r="AQ878" s="254" t="s">
        <v>566</v>
      </c>
      <c r="AR878" s="254" t="s">
        <v>566</v>
      </c>
      <c r="AS878" s="254" t="s">
        <v>566</v>
      </c>
      <c r="AT878" s="254">
        <v>0.2</v>
      </c>
      <c r="AU878" s="254">
        <v>514</v>
      </c>
      <c r="AV878" s="254">
        <v>187.34</v>
      </c>
      <c r="AW878" s="254" t="s">
        <v>4927</v>
      </c>
      <c r="AX878" s="254">
        <v>188.29</v>
      </c>
      <c r="AY878" s="254" t="s">
        <v>566</v>
      </c>
      <c r="AZ878" s="256" t="s">
        <v>566</v>
      </c>
      <c r="BA878" s="254" t="s">
        <v>566</v>
      </c>
      <c r="BB878" s="254" t="s">
        <v>566</v>
      </c>
      <c r="BC878" s="254" t="s">
        <v>566</v>
      </c>
      <c r="BD878" s="254" t="s">
        <v>566</v>
      </c>
      <c r="BE878" s="257">
        <v>0</v>
      </c>
      <c r="BF878" s="254" t="s">
        <v>566</v>
      </c>
      <c r="BG878" s="254" t="s">
        <v>30</v>
      </c>
      <c r="BH878" s="254" t="s">
        <v>566</v>
      </c>
      <c r="BI878" s="254" t="s">
        <v>745</v>
      </c>
      <c r="BJ878" s="254" t="s">
        <v>1216</v>
      </c>
      <c r="BK878" s="254" t="s">
        <v>566</v>
      </c>
      <c r="BL878" s="254" t="s">
        <v>566</v>
      </c>
      <c r="BM878" s="254">
        <v>0</v>
      </c>
      <c r="BN878" s="254">
        <v>0</v>
      </c>
      <c r="BO878" s="256">
        <v>0</v>
      </c>
      <c r="BP878" s="256" t="s">
        <v>1216</v>
      </c>
      <c r="BQ878" s="251">
        <v>7</v>
      </c>
      <c r="BR878" s="251" t="s">
        <v>566</v>
      </c>
      <c r="BS878" s="251" t="s">
        <v>566</v>
      </c>
      <c r="BT878" s="255" t="s">
        <v>566</v>
      </c>
      <c r="BU878" s="258" t="s">
        <v>566</v>
      </c>
      <c r="BV878" s="254" t="s">
        <v>7280</v>
      </c>
      <c r="BW878" s="254" t="s">
        <v>1036</v>
      </c>
      <c r="BX878" s="259">
        <v>362.6</v>
      </c>
      <c r="BY878" s="259">
        <v>165</v>
      </c>
      <c r="BZ878" s="259">
        <v>0.94145840469999997</v>
      </c>
      <c r="CA878" s="251"/>
      <c r="CB878" s="251" t="s">
        <v>566</v>
      </c>
      <c r="CC878" s="260" t="s">
        <v>566</v>
      </c>
      <c r="CD878" s="260" t="s">
        <v>566</v>
      </c>
      <c r="CE878" s="254" t="s">
        <v>566</v>
      </c>
      <c r="CF878" s="254">
        <v>-5.5</v>
      </c>
      <c r="CG878" s="254">
        <v>1.0153970000000001</v>
      </c>
      <c r="CH878" s="254">
        <v>2.8</v>
      </c>
      <c r="CI878" s="256">
        <v>0.8</v>
      </c>
      <c r="CJ878" s="256" t="s">
        <v>566</v>
      </c>
      <c r="CK878" s="254" t="s">
        <v>566</v>
      </c>
      <c r="CL878" s="254" t="s">
        <v>566</v>
      </c>
      <c r="CM878" s="254" t="s">
        <v>566</v>
      </c>
      <c r="CN878" s="254">
        <v>677.10328000000004</v>
      </c>
      <c r="CO878" s="254">
        <v>1</v>
      </c>
      <c r="CP878" s="254" t="s">
        <v>566</v>
      </c>
      <c r="CQ878" s="254" t="s">
        <v>566</v>
      </c>
      <c r="CR878" s="254">
        <v>2338</v>
      </c>
      <c r="CS878" s="254">
        <v>2328.326</v>
      </c>
      <c r="CT878" s="254">
        <v>89.9</v>
      </c>
      <c r="CU878" s="254">
        <v>237</v>
      </c>
      <c r="CV878" s="254">
        <v>20.953586497900002</v>
      </c>
      <c r="CW878" s="254">
        <v>7.2333333299999997E-2</v>
      </c>
      <c r="CX878" s="253" t="s">
        <v>393</v>
      </c>
      <c r="CY878" s="253" t="s">
        <v>566</v>
      </c>
      <c r="CZ878" s="254" t="s">
        <v>7281</v>
      </c>
      <c r="DA878" s="254">
        <v>-5.5</v>
      </c>
      <c r="DB878" s="254" t="s">
        <v>566</v>
      </c>
      <c r="DC878" s="254" t="s">
        <v>566</v>
      </c>
      <c r="DD878" s="256" t="s">
        <v>566</v>
      </c>
      <c r="DE878" s="254" t="s">
        <v>566</v>
      </c>
      <c r="DF878" s="256" t="s">
        <v>566</v>
      </c>
      <c r="DG878" s="253"/>
      <c r="DH878" s="261" t="s">
        <v>689</v>
      </c>
      <c r="DI878" s="262" t="s">
        <v>689</v>
      </c>
      <c r="DJ878" s="261" t="s">
        <v>566</v>
      </c>
      <c r="DK878" s="254"/>
      <c r="DL878" s="254" t="s">
        <v>566</v>
      </c>
      <c r="DM878" s="263"/>
      <c r="DN878" s="264">
        <v>1554</v>
      </c>
      <c r="DO878" s="264">
        <v>1554</v>
      </c>
      <c r="DP878" s="264">
        <v>341.5</v>
      </c>
      <c r="DQ878" s="261"/>
      <c r="DR878" s="262"/>
      <c r="DS878" s="261"/>
      <c r="DT878" s="184"/>
      <c r="DU878" s="184"/>
      <c r="DV878" s="184"/>
      <c r="DW878" s="184"/>
      <c r="DX878" s="184"/>
      <c r="DY878" s="184"/>
      <c r="DZ878" s="184"/>
      <c r="EA878" s="265"/>
      <c r="EB878" s="265"/>
    </row>
    <row r="879" spans="1:132" ht="15" customHeight="1" x14ac:dyDescent="0.25">
      <c r="A879" s="21" t="str">
        <f t="shared" si="13"/>
        <v>3150_Дружное (Кумалиягунское и Танеевское)</v>
      </c>
      <c r="B879" s="250">
        <v>153</v>
      </c>
      <c r="C879" s="251" t="s">
        <v>733</v>
      </c>
      <c r="D879" s="251" t="s">
        <v>568</v>
      </c>
      <c r="E879" s="251" t="s">
        <v>1585</v>
      </c>
      <c r="F879" s="251" t="s">
        <v>6</v>
      </c>
      <c r="G879" s="251" t="s">
        <v>1504</v>
      </c>
      <c r="H879" s="251" t="s">
        <v>1586</v>
      </c>
      <c r="I879" s="252" t="s">
        <v>1923</v>
      </c>
      <c r="J879" s="251" t="s">
        <v>90</v>
      </c>
      <c r="K879" s="251" t="s">
        <v>1593</v>
      </c>
      <c r="L879" s="251" t="s">
        <v>566</v>
      </c>
      <c r="M879" s="251" t="s">
        <v>397</v>
      </c>
      <c r="N879" s="251" t="s">
        <v>32</v>
      </c>
      <c r="O879" s="251" t="s">
        <v>7</v>
      </c>
      <c r="P879" s="253" t="s">
        <v>5743</v>
      </c>
      <c r="Q879" s="253"/>
      <c r="R879" s="254"/>
      <c r="S879" s="253"/>
      <c r="T879" s="253">
        <v>5</v>
      </c>
      <c r="U879" s="253">
        <v>2507</v>
      </c>
      <c r="V879" s="253">
        <v>2512</v>
      </c>
      <c r="W879" s="254">
        <v>149.5</v>
      </c>
      <c r="X879" s="253" t="s">
        <v>150</v>
      </c>
      <c r="Y879" s="253">
        <v>3087</v>
      </c>
      <c r="Z879" s="253">
        <v>2908.1</v>
      </c>
      <c r="AA879" s="253" t="s">
        <v>1099</v>
      </c>
      <c r="AB879" s="254" t="s">
        <v>539</v>
      </c>
      <c r="AC879" s="251" t="s">
        <v>5745</v>
      </c>
      <c r="AD879" s="253" t="s">
        <v>5746</v>
      </c>
      <c r="AE879" s="253" t="s">
        <v>415</v>
      </c>
      <c r="AF879" s="253">
        <v>2298.3000000000002</v>
      </c>
      <c r="AG879" s="254" t="s">
        <v>5747</v>
      </c>
      <c r="AH879" s="255" t="s">
        <v>5748</v>
      </c>
      <c r="AI879" s="253" t="s">
        <v>7282</v>
      </c>
      <c r="AJ879" s="251">
        <v>8</v>
      </c>
      <c r="AK879" s="254" t="s">
        <v>566</v>
      </c>
      <c r="AL879" s="254">
        <v>9.6999999999999993</v>
      </c>
      <c r="AM879" s="254">
        <v>192</v>
      </c>
      <c r="AN879" s="254">
        <v>130</v>
      </c>
      <c r="AO879" s="254">
        <v>120</v>
      </c>
      <c r="AP879" s="254">
        <v>357.52</v>
      </c>
      <c r="AQ879" s="254">
        <v>359.49</v>
      </c>
      <c r="AR879" s="254">
        <v>94.369581187400001</v>
      </c>
      <c r="AS879" s="254">
        <v>332.7151333333</v>
      </c>
      <c r="AT879" s="254">
        <v>0</v>
      </c>
      <c r="AU879" s="254">
        <v>240</v>
      </c>
      <c r="AV879" s="254">
        <v>169.02</v>
      </c>
      <c r="AW879" s="254" t="s">
        <v>4928</v>
      </c>
      <c r="AX879" s="254">
        <v>171</v>
      </c>
      <c r="AY879" s="254">
        <v>188.5</v>
      </c>
      <c r="AZ879" s="256">
        <v>0.53700123070000005</v>
      </c>
      <c r="BA879" s="254" t="s">
        <v>566</v>
      </c>
      <c r="BB879" s="254" t="s">
        <v>566</v>
      </c>
      <c r="BC879" s="254">
        <v>121.46938840369999</v>
      </c>
      <c r="BD879" s="254">
        <v>126.5309149798</v>
      </c>
      <c r="BE879" s="257">
        <v>101.2247319838</v>
      </c>
      <c r="BF879" s="254">
        <v>0.8</v>
      </c>
      <c r="BG879" s="254">
        <v>30.875</v>
      </c>
      <c r="BH879" s="254">
        <v>3906.6419999999998</v>
      </c>
      <c r="BI879" s="254" t="s">
        <v>430</v>
      </c>
      <c r="BJ879" s="254" t="s">
        <v>566</v>
      </c>
      <c r="BK879" s="254">
        <v>126.5309149798</v>
      </c>
      <c r="BL879" s="254">
        <v>101.2247319838</v>
      </c>
      <c r="BM879" s="254">
        <v>120</v>
      </c>
      <c r="BN879" s="254">
        <v>30</v>
      </c>
      <c r="BO879" s="256">
        <v>3795.9274493940002</v>
      </c>
      <c r="BP879" s="256" t="s">
        <v>566</v>
      </c>
      <c r="BQ879" s="251">
        <v>8</v>
      </c>
      <c r="BR879" s="251" t="s">
        <v>566</v>
      </c>
      <c r="BS879" s="251" t="s">
        <v>566</v>
      </c>
      <c r="BT879" s="255" t="s">
        <v>566</v>
      </c>
      <c r="BU879" s="258">
        <v>0</v>
      </c>
      <c r="BV879" s="254" t="s">
        <v>8256</v>
      </c>
      <c r="BW879" s="254" t="s">
        <v>7094</v>
      </c>
      <c r="BX879" s="259">
        <v>342.4</v>
      </c>
      <c r="BY879" s="259">
        <v>180</v>
      </c>
      <c r="BZ879" s="259">
        <v>1.0381820279</v>
      </c>
      <c r="CA879" s="251"/>
      <c r="CB879" s="251">
        <v>395.21946000000003</v>
      </c>
      <c r="CC879" s="260">
        <v>94.369581187400001</v>
      </c>
      <c r="CD879" s="260">
        <v>121.46938840369999</v>
      </c>
      <c r="CE879" s="254">
        <v>20.244656419899997</v>
      </c>
      <c r="CF879" s="254">
        <v>-6.92</v>
      </c>
      <c r="CG879" s="254">
        <v>1.014</v>
      </c>
      <c r="CH879" s="254">
        <v>2.8</v>
      </c>
      <c r="CI879" s="256">
        <v>0.8</v>
      </c>
      <c r="CJ879" s="256">
        <v>0.48507584149999999</v>
      </c>
      <c r="CK879" s="254">
        <v>38119.685000368103</v>
      </c>
      <c r="CL879" s="254">
        <v>2.92647477E-2</v>
      </c>
      <c r="CM879" s="254">
        <v>1.4084667400999999</v>
      </c>
      <c r="CN879" s="254">
        <v>660.1</v>
      </c>
      <c r="CO879" s="254">
        <v>1</v>
      </c>
      <c r="CP879" s="254">
        <v>87.904297260199996</v>
      </c>
      <c r="CQ879" s="254">
        <v>0.70494785410000005</v>
      </c>
      <c r="CR879" s="254">
        <v>2290</v>
      </c>
      <c r="CS879" s="254">
        <v>2270.5</v>
      </c>
      <c r="CT879" s="254">
        <v>87</v>
      </c>
      <c r="CU879" s="254">
        <v>232</v>
      </c>
      <c r="CV879" s="254">
        <v>27.1465517241</v>
      </c>
      <c r="CW879" s="254">
        <v>0.11600000000000001</v>
      </c>
      <c r="CX879" s="253" t="s">
        <v>393</v>
      </c>
      <c r="CY879" s="253" t="s">
        <v>566</v>
      </c>
      <c r="CZ879" s="254" t="s">
        <v>566</v>
      </c>
      <c r="DA879" s="254">
        <v>-5.5</v>
      </c>
      <c r="DB879" s="254">
        <v>0.19764130739999999</v>
      </c>
      <c r="DC879" s="254">
        <v>37.255386444899997</v>
      </c>
      <c r="DD879" s="256">
        <v>-63.969345538900001</v>
      </c>
      <c r="DE879" s="254">
        <v>44.706357007599998</v>
      </c>
      <c r="DF879" s="256">
        <v>-56.518374976200001</v>
      </c>
      <c r="DG879" s="253"/>
      <c r="DH879" s="261" t="s">
        <v>689</v>
      </c>
      <c r="DI879" s="262" t="s">
        <v>689</v>
      </c>
      <c r="DJ879" s="261" t="s">
        <v>689</v>
      </c>
      <c r="DK879" s="254"/>
      <c r="DL879" s="254">
        <v>182.3</v>
      </c>
      <c r="DM879" s="263"/>
      <c r="DN879" s="264">
        <v>816</v>
      </c>
      <c r="DO879" s="264">
        <v>820</v>
      </c>
      <c r="DP879" s="264">
        <v>185.9</v>
      </c>
      <c r="DQ879" s="261"/>
      <c r="DR879" s="262"/>
      <c r="DS879" s="261"/>
      <c r="DT879" s="184"/>
      <c r="DU879" s="184"/>
      <c r="DV879" s="184"/>
      <c r="DW879" s="184"/>
      <c r="DX879" s="184"/>
      <c r="DY879" s="184"/>
      <c r="DZ879" s="184"/>
      <c r="EA879" s="265"/>
      <c r="EB879" s="265"/>
    </row>
    <row r="880" spans="1:132" ht="15" customHeight="1" x14ac:dyDescent="0.25">
      <c r="A880" s="21" t="str">
        <f t="shared" si="13"/>
        <v>3165_Дружное (Кумалиягунское и Танеевское)</v>
      </c>
      <c r="B880" s="250">
        <v>154</v>
      </c>
      <c r="C880" s="251" t="s">
        <v>733</v>
      </c>
      <c r="D880" s="251" t="s">
        <v>568</v>
      </c>
      <c r="E880" s="251" t="s">
        <v>1585</v>
      </c>
      <c r="F880" s="251" t="s">
        <v>6</v>
      </c>
      <c r="G880" s="251" t="s">
        <v>1504</v>
      </c>
      <c r="H880" s="251" t="s">
        <v>1627</v>
      </c>
      <c r="I880" s="252" t="s">
        <v>7283</v>
      </c>
      <c r="J880" s="251" t="s">
        <v>6</v>
      </c>
      <c r="K880" s="251" t="s">
        <v>688</v>
      </c>
      <c r="L880" s="251" t="s">
        <v>566</v>
      </c>
      <c r="M880" s="251" t="s">
        <v>566</v>
      </c>
      <c r="N880" s="251" t="s">
        <v>735</v>
      </c>
      <c r="O880" s="251" t="s">
        <v>12</v>
      </c>
      <c r="P880" s="253" t="s">
        <v>5743</v>
      </c>
      <c r="Q880" s="253"/>
      <c r="R880" s="254"/>
      <c r="S880" s="253"/>
      <c r="T880" s="253">
        <v>27</v>
      </c>
      <c r="U880" s="253">
        <v>2934</v>
      </c>
      <c r="V880" s="253">
        <v>2944</v>
      </c>
      <c r="W880" s="254">
        <v>64.37</v>
      </c>
      <c r="X880" s="253" t="s">
        <v>150</v>
      </c>
      <c r="Y880" s="253">
        <v>2988</v>
      </c>
      <c r="Z880" s="253">
        <v>2984.5</v>
      </c>
      <c r="AA880" s="253" t="s">
        <v>1099</v>
      </c>
      <c r="AB880" s="254" t="s">
        <v>1964</v>
      </c>
      <c r="AC880" s="251" t="s">
        <v>5745</v>
      </c>
      <c r="AD880" s="253" t="s">
        <v>5746</v>
      </c>
      <c r="AE880" s="253" t="s">
        <v>1062</v>
      </c>
      <c r="AF880" s="253">
        <v>2500</v>
      </c>
      <c r="AG880" s="254" t="s">
        <v>5747</v>
      </c>
      <c r="AH880" s="255" t="s">
        <v>6328</v>
      </c>
      <c r="AI880" s="253" t="s">
        <v>7284</v>
      </c>
      <c r="AJ880" s="251" t="s">
        <v>566</v>
      </c>
      <c r="AK880" s="254" t="s">
        <v>566</v>
      </c>
      <c r="AL880" s="254">
        <v>9.6999999999999993</v>
      </c>
      <c r="AM880" s="254">
        <v>192</v>
      </c>
      <c r="AN880" s="254">
        <v>157</v>
      </c>
      <c r="AO880" s="254">
        <v>156</v>
      </c>
      <c r="AP880" s="254">
        <v>448.28</v>
      </c>
      <c r="AQ880" s="254">
        <v>449.39</v>
      </c>
      <c r="AR880" s="254">
        <v>184.7573659544</v>
      </c>
      <c r="AS880" s="254">
        <v>476.63364000000001</v>
      </c>
      <c r="AT880" s="254">
        <v>20.5</v>
      </c>
      <c r="AU880" s="254">
        <v>0</v>
      </c>
      <c r="AV880" s="254">
        <v>303.83999999999997</v>
      </c>
      <c r="AW880" s="254" t="s">
        <v>5114</v>
      </c>
      <c r="AX880" s="254">
        <v>304.91000000000003</v>
      </c>
      <c r="AY880" s="254">
        <v>144.44</v>
      </c>
      <c r="AZ880" s="256">
        <v>0.50107131760000001</v>
      </c>
      <c r="BA880" s="254" t="s">
        <v>566</v>
      </c>
      <c r="BB880" s="254" t="s">
        <v>566</v>
      </c>
      <c r="BC880" s="254">
        <v>86.581936867699994</v>
      </c>
      <c r="BD880" s="254">
        <v>72.374741116799996</v>
      </c>
      <c r="BE880" s="257">
        <v>72.374741116799996</v>
      </c>
      <c r="BF880" s="254">
        <v>1</v>
      </c>
      <c r="BG880" s="254">
        <v>24.625</v>
      </c>
      <c r="BH880" s="254">
        <v>1782.2280000000001</v>
      </c>
      <c r="BI880" s="254" t="s">
        <v>430</v>
      </c>
      <c r="BJ880" s="254" t="s">
        <v>566</v>
      </c>
      <c r="BK880" s="254">
        <v>72.374741116799996</v>
      </c>
      <c r="BL880" s="254">
        <v>72.374741116799996</v>
      </c>
      <c r="BM880" s="254">
        <v>156</v>
      </c>
      <c r="BN880" s="254">
        <v>30</v>
      </c>
      <c r="BO880" s="256">
        <v>2171.2422335040001</v>
      </c>
      <c r="BP880" s="256" t="s">
        <v>566</v>
      </c>
      <c r="BQ880" s="251" t="s">
        <v>566</v>
      </c>
      <c r="BR880" s="251" t="s">
        <v>566</v>
      </c>
      <c r="BS880" s="251" t="s">
        <v>566</v>
      </c>
      <c r="BT880" s="255" t="s">
        <v>566</v>
      </c>
      <c r="BU880" s="258">
        <v>0</v>
      </c>
      <c r="BV880" s="254" t="s">
        <v>8257</v>
      </c>
      <c r="BW880" s="254" t="s">
        <v>7285</v>
      </c>
      <c r="BX880" s="259">
        <v>78.400000000000006</v>
      </c>
      <c r="BY880" s="259" t="s">
        <v>566</v>
      </c>
      <c r="BZ880" s="259" t="s">
        <v>566</v>
      </c>
      <c r="CA880" s="251"/>
      <c r="CB880" s="251">
        <v>476.63364000000001</v>
      </c>
      <c r="CC880" s="260">
        <v>184.7573659544</v>
      </c>
      <c r="CD880" s="260">
        <v>86.581936867699994</v>
      </c>
      <c r="CE880" s="254">
        <v>14.207195750899999</v>
      </c>
      <c r="CF880" s="254">
        <v>0.52</v>
      </c>
      <c r="CG880" s="254">
        <v>1.02</v>
      </c>
      <c r="CH880" s="254">
        <v>2.8</v>
      </c>
      <c r="CI880" s="256">
        <v>0.8</v>
      </c>
      <c r="CJ880" s="256">
        <v>0.27745976900000002</v>
      </c>
      <c r="CK880" s="254">
        <v>21933.1947427749</v>
      </c>
      <c r="CL880" s="254">
        <v>3.102253E-2</v>
      </c>
      <c r="CM880" s="254">
        <v>0.57692177349999996</v>
      </c>
      <c r="CN880" s="254">
        <v>803.49639999999999</v>
      </c>
      <c r="CO880" s="254">
        <v>1</v>
      </c>
      <c r="CP880" s="254">
        <v>87.566639905700001</v>
      </c>
      <c r="CQ880" s="254">
        <v>0.8259859544</v>
      </c>
      <c r="CR880" s="254">
        <v>2794</v>
      </c>
      <c r="CS880" s="254">
        <v>2783.13</v>
      </c>
      <c r="CT880" s="254">
        <v>86.5</v>
      </c>
      <c r="CU880" s="254">
        <v>281</v>
      </c>
      <c r="CV880" s="254">
        <v>-8.1281138790000007</v>
      </c>
      <c r="CW880" s="254">
        <v>0.02</v>
      </c>
      <c r="CX880" s="253" t="s">
        <v>393</v>
      </c>
      <c r="CY880" s="253" t="s">
        <v>566</v>
      </c>
      <c r="CZ880" s="254" t="s">
        <v>7286</v>
      </c>
      <c r="DA880" s="254">
        <v>-5.9</v>
      </c>
      <c r="DB880" s="254">
        <v>2.2427485558</v>
      </c>
      <c r="DC880" s="254">
        <v>323.94260139980003</v>
      </c>
      <c r="DD880" s="256">
        <v>251.56786028300002</v>
      </c>
      <c r="DE880" s="254">
        <v>387.5326865614</v>
      </c>
      <c r="DF880" s="256">
        <v>315.15794544459999</v>
      </c>
      <c r="DG880" s="253"/>
      <c r="DH880" s="261" t="s">
        <v>689</v>
      </c>
      <c r="DI880" s="262" t="s">
        <v>689</v>
      </c>
      <c r="DJ880" s="261" t="s">
        <v>689</v>
      </c>
      <c r="DK880" s="254"/>
      <c r="DL880" s="254">
        <v>182.3</v>
      </c>
      <c r="DM880" s="263"/>
      <c r="DN880" s="264">
        <v>390</v>
      </c>
      <c r="DO880" s="264">
        <v>392</v>
      </c>
      <c r="DP880" s="264">
        <v>31.9</v>
      </c>
      <c r="DQ880" s="261"/>
      <c r="DR880" s="262"/>
      <c r="DS880" s="261"/>
      <c r="DT880" s="184"/>
      <c r="DU880" s="184"/>
      <c r="DV880" s="184"/>
      <c r="DW880" s="184"/>
      <c r="DX880" s="184"/>
      <c r="DY880" s="184"/>
      <c r="DZ880" s="184"/>
      <c r="EA880" s="265"/>
      <c r="EB880" s="265"/>
    </row>
    <row r="881" spans="1:132" ht="15" customHeight="1" x14ac:dyDescent="0.25">
      <c r="A881" s="21" t="str">
        <f t="shared" si="13"/>
        <v>3167_Дружное (Кумалиягунское и Танеевское)</v>
      </c>
      <c r="B881" s="250">
        <v>155</v>
      </c>
      <c r="C881" s="251" t="s">
        <v>733</v>
      </c>
      <c r="D881" s="251" t="s">
        <v>568</v>
      </c>
      <c r="E881" s="251" t="s">
        <v>1585</v>
      </c>
      <c r="F881" s="251" t="s">
        <v>6</v>
      </c>
      <c r="G881" s="251" t="s">
        <v>1504</v>
      </c>
      <c r="H881" s="251" t="s">
        <v>2009</v>
      </c>
      <c r="I881" s="252" t="s">
        <v>7287</v>
      </c>
      <c r="J881" s="251" t="s">
        <v>7</v>
      </c>
      <c r="K881" s="251" t="s">
        <v>688</v>
      </c>
      <c r="L881" s="251" t="s">
        <v>566</v>
      </c>
      <c r="M881" s="251" t="s">
        <v>566</v>
      </c>
      <c r="N881" s="251" t="s">
        <v>735</v>
      </c>
      <c r="O881" s="251" t="s">
        <v>12</v>
      </c>
      <c r="P881" s="253" t="s">
        <v>5743</v>
      </c>
      <c r="Q881" s="253"/>
      <c r="R881" s="254"/>
      <c r="S881" s="253"/>
      <c r="T881" s="253">
        <v>22</v>
      </c>
      <c r="U881" s="253">
        <v>2882</v>
      </c>
      <c r="V881" s="253">
        <v>2900</v>
      </c>
      <c r="W881" s="254">
        <v>22.14</v>
      </c>
      <c r="X881" s="253" t="s">
        <v>150</v>
      </c>
      <c r="Y881" s="253">
        <v>2941</v>
      </c>
      <c r="Z881" s="253">
        <v>2934</v>
      </c>
      <c r="AA881" s="253" t="s">
        <v>1099</v>
      </c>
      <c r="AB881" s="254" t="s">
        <v>7288</v>
      </c>
      <c r="AC881" s="251" t="s">
        <v>5745</v>
      </c>
      <c r="AD881" s="253" t="s">
        <v>5746</v>
      </c>
      <c r="AE881" s="253" t="s">
        <v>415</v>
      </c>
      <c r="AF881" s="253">
        <v>2544.1999999999998</v>
      </c>
      <c r="AG881" s="254" t="s">
        <v>5747</v>
      </c>
      <c r="AH881" s="255" t="s">
        <v>5748</v>
      </c>
      <c r="AI881" s="253" t="s">
        <v>6829</v>
      </c>
      <c r="AJ881" s="251" t="s">
        <v>566</v>
      </c>
      <c r="AK881" s="254" t="s">
        <v>566</v>
      </c>
      <c r="AL881" s="254">
        <v>9.6999999999999993</v>
      </c>
      <c r="AM881" s="254">
        <v>192</v>
      </c>
      <c r="AN881" s="254">
        <v>177</v>
      </c>
      <c r="AO881" s="254">
        <v>176</v>
      </c>
      <c r="AP881" s="254">
        <v>467.57</v>
      </c>
      <c r="AQ881" s="254">
        <v>468.36</v>
      </c>
      <c r="AR881" s="254">
        <v>118.5370904971</v>
      </c>
      <c r="AS881" s="254">
        <v>410.13067999999998</v>
      </c>
      <c r="AT881" s="254" t="s">
        <v>566</v>
      </c>
      <c r="AU881" s="254" t="s">
        <v>566</v>
      </c>
      <c r="AV881" s="254">
        <v>214.82</v>
      </c>
      <c r="AW881" s="254" t="s">
        <v>4928</v>
      </c>
      <c r="AX881" s="254">
        <v>215.6</v>
      </c>
      <c r="AY881" s="254">
        <v>252.75</v>
      </c>
      <c r="AZ881" s="256">
        <v>0.1544430618</v>
      </c>
      <c r="BA881" s="254" t="s">
        <v>566</v>
      </c>
      <c r="BB881" s="254" t="s">
        <v>566</v>
      </c>
      <c r="BC881" s="254">
        <v>46.842715936099999</v>
      </c>
      <c r="BD881" s="254">
        <v>39.035483870999997</v>
      </c>
      <c r="BE881" s="257">
        <v>39.035483870999997</v>
      </c>
      <c r="BF881" s="254">
        <v>1</v>
      </c>
      <c r="BG881" s="254">
        <v>31</v>
      </c>
      <c r="BH881" s="254">
        <v>1210.0999999999999</v>
      </c>
      <c r="BI881" s="254" t="s">
        <v>430</v>
      </c>
      <c r="BJ881" s="254" t="s">
        <v>566</v>
      </c>
      <c r="BK881" s="254">
        <v>39.035483870999997</v>
      </c>
      <c r="BL881" s="254">
        <v>39.035483870999997</v>
      </c>
      <c r="BM881" s="254">
        <v>176</v>
      </c>
      <c r="BN881" s="254">
        <v>30</v>
      </c>
      <c r="BO881" s="256">
        <v>1171.0645161299999</v>
      </c>
      <c r="BP881" s="256" t="s">
        <v>566</v>
      </c>
      <c r="BQ881" s="251" t="s">
        <v>566</v>
      </c>
      <c r="BR881" s="251" t="s">
        <v>566</v>
      </c>
      <c r="BS881" s="251" t="s">
        <v>566</v>
      </c>
      <c r="BT881" s="255" t="s">
        <v>566</v>
      </c>
      <c r="BU881" s="258">
        <v>0</v>
      </c>
      <c r="BV881" s="254" t="s">
        <v>8258</v>
      </c>
      <c r="BW881" s="254" t="s">
        <v>566</v>
      </c>
      <c r="BX881" s="259" t="s">
        <v>566</v>
      </c>
      <c r="BY881" s="259" t="s">
        <v>566</v>
      </c>
      <c r="BZ881" s="259" t="s">
        <v>566</v>
      </c>
      <c r="CA881" s="251"/>
      <c r="CB881" s="251">
        <v>518.12087599999995</v>
      </c>
      <c r="CC881" s="260">
        <v>118.5370904971</v>
      </c>
      <c r="CD881" s="260">
        <v>46.842715936099999</v>
      </c>
      <c r="CE881" s="254">
        <v>7.8072320651000027</v>
      </c>
      <c r="CF881" s="254">
        <v>-5.9</v>
      </c>
      <c r="CG881" s="254">
        <v>1.02</v>
      </c>
      <c r="CH881" s="254">
        <v>2.8</v>
      </c>
      <c r="CI881" s="256">
        <v>0.8</v>
      </c>
      <c r="CJ881" s="256">
        <v>0.1496485676</v>
      </c>
      <c r="CK881" s="254">
        <v>11829.7192695913</v>
      </c>
      <c r="CL881" s="254">
        <v>3.3856315800000002E-2</v>
      </c>
      <c r="CM881" s="254">
        <v>0.17985040420000001</v>
      </c>
      <c r="CN881" s="254">
        <v>800.76080000000002</v>
      </c>
      <c r="CO881" s="254">
        <v>1</v>
      </c>
      <c r="CP881" s="254">
        <v>30.164533150299999</v>
      </c>
      <c r="CQ881" s="254">
        <v>0.1121304971</v>
      </c>
      <c r="CR881" s="254">
        <v>2779</v>
      </c>
      <c r="CS881" s="254">
        <v>2771.31</v>
      </c>
      <c r="CT881" s="254">
        <v>88.55</v>
      </c>
      <c r="CU881" s="254">
        <v>281</v>
      </c>
      <c r="CV881" s="254">
        <v>23.551601423499999</v>
      </c>
      <c r="CW881" s="254">
        <v>0.02</v>
      </c>
      <c r="CX881" s="253" t="s">
        <v>393</v>
      </c>
      <c r="CY881" s="253" t="s">
        <v>566</v>
      </c>
      <c r="CZ881" s="254" t="s">
        <v>7289</v>
      </c>
      <c r="DA881" s="254">
        <v>-5.9</v>
      </c>
      <c r="DB881" s="254">
        <v>0.1544430618</v>
      </c>
      <c r="DC881" s="254">
        <v>39.03548387</v>
      </c>
      <c r="DD881" s="256">
        <v>-9.999965300266922E-10</v>
      </c>
      <c r="DE881" s="254">
        <v>46.842715936099999</v>
      </c>
      <c r="DF881" s="256">
        <v>7.8072320651000027</v>
      </c>
      <c r="DG881" s="253"/>
      <c r="DH881" s="261" t="s">
        <v>689</v>
      </c>
      <c r="DI881" s="262" t="s">
        <v>689</v>
      </c>
      <c r="DJ881" s="261" t="s">
        <v>689</v>
      </c>
      <c r="DK881" s="254"/>
      <c r="DL881" s="254">
        <v>182.3</v>
      </c>
      <c r="DM881" s="263"/>
      <c r="DN881" s="264">
        <v>691</v>
      </c>
      <c r="DO881" s="264">
        <v>691</v>
      </c>
      <c r="DP881" s="264">
        <v>13.9</v>
      </c>
      <c r="DQ881" s="261"/>
      <c r="DR881" s="262"/>
      <c r="DS881" s="261"/>
      <c r="DT881" s="184"/>
      <c r="DU881" s="184"/>
      <c r="DV881" s="184"/>
      <c r="DW881" s="184"/>
      <c r="DX881" s="184"/>
      <c r="DY881" s="184"/>
      <c r="DZ881" s="184"/>
      <c r="EA881" s="265"/>
      <c r="EB881" s="265"/>
    </row>
    <row r="882" spans="1:132" ht="15" customHeight="1" x14ac:dyDescent="0.25">
      <c r="A882" s="21" t="str">
        <f t="shared" si="13"/>
        <v>3170_Дружное (Кумалиягунское и Танеевское)</v>
      </c>
      <c r="B882" s="250">
        <v>156</v>
      </c>
      <c r="C882" s="251" t="s">
        <v>733</v>
      </c>
      <c r="D882" s="251" t="s">
        <v>568</v>
      </c>
      <c r="E882" s="251" t="s">
        <v>1585</v>
      </c>
      <c r="F882" s="251" t="s">
        <v>6</v>
      </c>
      <c r="G882" s="251" t="s">
        <v>1504</v>
      </c>
      <c r="H882" s="251" t="s">
        <v>1627</v>
      </c>
      <c r="I882" s="252" t="s">
        <v>7290</v>
      </c>
      <c r="J882" s="251" t="s">
        <v>6</v>
      </c>
      <c r="K882" s="251" t="s">
        <v>688</v>
      </c>
      <c r="L882" s="251" t="s">
        <v>566</v>
      </c>
      <c r="M882" s="251" t="s">
        <v>566</v>
      </c>
      <c r="N882" s="251" t="s">
        <v>735</v>
      </c>
      <c r="O882" s="251" t="s">
        <v>12</v>
      </c>
      <c r="P882" s="253" t="s">
        <v>5743</v>
      </c>
      <c r="Q882" s="253"/>
      <c r="R882" s="254"/>
      <c r="S882" s="253"/>
      <c r="T882" s="253">
        <v>24.1</v>
      </c>
      <c r="U882" s="253">
        <v>2886.4</v>
      </c>
      <c r="V882" s="253">
        <v>2904</v>
      </c>
      <c r="W882" s="254">
        <v>18.04</v>
      </c>
      <c r="X882" s="253" t="s">
        <v>150</v>
      </c>
      <c r="Y882" s="253">
        <v>2949</v>
      </c>
      <c r="Z882" s="253">
        <v>2900.2</v>
      </c>
      <c r="AA882" s="253" t="s">
        <v>1100</v>
      </c>
      <c r="AB882" s="254" t="s">
        <v>7291</v>
      </c>
      <c r="AC882" s="251" t="s">
        <v>5745</v>
      </c>
      <c r="AD882" s="253" t="s">
        <v>5746</v>
      </c>
      <c r="AE882" s="253" t="s">
        <v>566</v>
      </c>
      <c r="AF882" s="253" t="s">
        <v>566</v>
      </c>
      <c r="AG882" s="254" t="s">
        <v>5747</v>
      </c>
      <c r="AH882" s="255" t="s">
        <v>5748</v>
      </c>
      <c r="AI882" s="253" t="s">
        <v>566</v>
      </c>
      <c r="AJ882" s="251" t="s">
        <v>566</v>
      </c>
      <c r="AK882" s="254" t="s">
        <v>566</v>
      </c>
      <c r="AL882" s="254">
        <v>9.6999999999999993</v>
      </c>
      <c r="AM882" s="254">
        <v>192</v>
      </c>
      <c r="AN882" s="254">
        <v>157</v>
      </c>
      <c r="AO882" s="254">
        <v>156</v>
      </c>
      <c r="AP882" s="254">
        <v>448.11</v>
      </c>
      <c r="AQ882" s="254">
        <v>449.35</v>
      </c>
      <c r="AR882" s="254">
        <v>166.16906996099999</v>
      </c>
      <c r="AS882" s="254">
        <v>457.82141333329997</v>
      </c>
      <c r="AT882" s="254">
        <v>2</v>
      </c>
      <c r="AU882" s="254">
        <v>0</v>
      </c>
      <c r="AV882" s="254">
        <v>285.16000000000003</v>
      </c>
      <c r="AW882" s="254" t="s">
        <v>4928</v>
      </c>
      <c r="AX882" s="254">
        <v>286.39999999999998</v>
      </c>
      <c r="AY882" s="254">
        <v>162.94999999999999</v>
      </c>
      <c r="AZ882" s="256">
        <v>0.54060319310000005</v>
      </c>
      <c r="BA882" s="254" t="s">
        <v>566</v>
      </c>
      <c r="BB882" s="254" t="s">
        <v>566</v>
      </c>
      <c r="BC882" s="254">
        <v>93.341311373099998</v>
      </c>
      <c r="BD882" s="254">
        <v>88.091290322600003</v>
      </c>
      <c r="BE882" s="257">
        <v>88.091290322600003</v>
      </c>
      <c r="BF882" s="254">
        <v>1</v>
      </c>
      <c r="BG882" s="254">
        <v>31</v>
      </c>
      <c r="BH882" s="254">
        <v>2730.83</v>
      </c>
      <c r="BI882" s="254" t="s">
        <v>430</v>
      </c>
      <c r="BJ882" s="254" t="s">
        <v>566</v>
      </c>
      <c r="BK882" s="254">
        <v>88.091290322600003</v>
      </c>
      <c r="BL882" s="254">
        <v>88.091290322600003</v>
      </c>
      <c r="BM882" s="254">
        <v>156</v>
      </c>
      <c r="BN882" s="254">
        <v>30</v>
      </c>
      <c r="BO882" s="256">
        <v>2642.7387096779999</v>
      </c>
      <c r="BP882" s="256" t="s">
        <v>566</v>
      </c>
      <c r="BQ882" s="251" t="s">
        <v>566</v>
      </c>
      <c r="BR882" s="251" t="s">
        <v>566</v>
      </c>
      <c r="BS882" s="251" t="s">
        <v>566</v>
      </c>
      <c r="BT882" s="255" t="s">
        <v>566</v>
      </c>
      <c r="BU882" s="258">
        <v>0</v>
      </c>
      <c r="BV882" s="254" t="s">
        <v>7292</v>
      </c>
      <c r="BW882" s="254" t="s">
        <v>1058</v>
      </c>
      <c r="BX882" s="259">
        <v>395.9</v>
      </c>
      <c r="BY882" s="259">
        <v>15</v>
      </c>
      <c r="BZ882" s="259">
        <v>0.1354524111</v>
      </c>
      <c r="CA882" s="251"/>
      <c r="CB882" s="251">
        <v>457.82141333329997</v>
      </c>
      <c r="CC882" s="260">
        <v>166.1690699609</v>
      </c>
      <c r="CD882" s="260">
        <v>93.341311373099998</v>
      </c>
      <c r="CE882" s="254">
        <v>5.2500210504999956</v>
      </c>
      <c r="CF882" s="254">
        <v>-0.87</v>
      </c>
      <c r="CG882" s="254">
        <v>1.02</v>
      </c>
      <c r="CH882" s="254">
        <v>2.8</v>
      </c>
      <c r="CI882" s="256">
        <v>0.8</v>
      </c>
      <c r="CJ882" s="256">
        <v>0.33771159229999997</v>
      </c>
      <c r="CK882" s="254">
        <v>26696.101374232301</v>
      </c>
      <c r="CL882" s="254">
        <v>3.0320962100000001E-2</v>
      </c>
      <c r="CM882" s="254">
        <v>0.82491973809999997</v>
      </c>
      <c r="CN882" s="254">
        <v>803.14080000000001</v>
      </c>
      <c r="CO882" s="254">
        <v>1</v>
      </c>
      <c r="CP882" s="254">
        <v>93.341366797099994</v>
      </c>
      <c r="CQ882" s="254">
        <v>0.92037662760000005</v>
      </c>
      <c r="CR882" s="254">
        <v>2794</v>
      </c>
      <c r="CS882" s="254">
        <v>2781.86</v>
      </c>
      <c r="CT882" s="254">
        <v>86.5</v>
      </c>
      <c r="CU882" s="254">
        <v>281</v>
      </c>
      <c r="CV882" s="254">
        <v>-1.4804270463</v>
      </c>
      <c r="CW882" s="254">
        <v>0.02</v>
      </c>
      <c r="CX882" s="253" t="s">
        <v>393</v>
      </c>
      <c r="CY882" s="253" t="s">
        <v>566</v>
      </c>
      <c r="CZ882" s="254" t="s">
        <v>7293</v>
      </c>
      <c r="DA882" s="254">
        <v>-5.9</v>
      </c>
      <c r="DB882" s="254">
        <v>2.0128468646000002</v>
      </c>
      <c r="DC882" s="254">
        <v>327.9933965866</v>
      </c>
      <c r="DD882" s="256">
        <v>239.902106264</v>
      </c>
      <c r="DE882" s="254">
        <v>347.54098446530003</v>
      </c>
      <c r="DF882" s="256">
        <v>259.44969414270003</v>
      </c>
      <c r="DG882" s="253"/>
      <c r="DH882" s="261" t="s">
        <v>689</v>
      </c>
      <c r="DI882" s="262" t="s">
        <v>689</v>
      </c>
      <c r="DJ882" s="261" t="s">
        <v>689</v>
      </c>
      <c r="DK882" s="254"/>
      <c r="DL882" s="254">
        <v>182.3</v>
      </c>
      <c r="DM882" s="263"/>
      <c r="DN882" s="264">
        <v>1644</v>
      </c>
      <c r="DO882" s="264">
        <v>1645</v>
      </c>
      <c r="DP882" s="264">
        <v>83.2</v>
      </c>
      <c r="DQ882" s="261"/>
      <c r="DR882" s="262"/>
      <c r="DS882" s="261"/>
      <c r="DT882" s="184"/>
      <c r="DU882" s="184"/>
      <c r="DV882" s="184"/>
      <c r="DW882" s="184"/>
      <c r="DX882" s="184"/>
      <c r="DY882" s="184"/>
      <c r="DZ882" s="184"/>
      <c r="EA882" s="265"/>
      <c r="EB882" s="265"/>
    </row>
    <row r="883" spans="1:132" ht="15" customHeight="1" x14ac:dyDescent="0.25">
      <c r="A883" s="21" t="str">
        <f t="shared" si="13"/>
        <v>3172_Дружное (Кумалиягунское и Танеевское)</v>
      </c>
      <c r="B883" s="250">
        <v>157</v>
      </c>
      <c r="C883" s="251" t="s">
        <v>733</v>
      </c>
      <c r="D883" s="251" t="s">
        <v>568</v>
      </c>
      <c r="E883" s="251" t="s">
        <v>1585</v>
      </c>
      <c r="F883" s="251" t="s">
        <v>6</v>
      </c>
      <c r="G883" s="251" t="s">
        <v>1504</v>
      </c>
      <c r="H883" s="251" t="s">
        <v>1627</v>
      </c>
      <c r="I883" s="252" t="s">
        <v>7294</v>
      </c>
      <c r="J883" s="251" t="s">
        <v>7</v>
      </c>
      <c r="K883" s="251" t="s">
        <v>688</v>
      </c>
      <c r="L883" s="251" t="s">
        <v>566</v>
      </c>
      <c r="M883" s="251" t="s">
        <v>566</v>
      </c>
      <c r="N883" s="251" t="s">
        <v>735</v>
      </c>
      <c r="O883" s="251" t="s">
        <v>12</v>
      </c>
      <c r="P883" s="253" t="s">
        <v>5743</v>
      </c>
      <c r="Q883" s="253"/>
      <c r="R883" s="254"/>
      <c r="S883" s="253"/>
      <c r="T883" s="253">
        <v>7.6</v>
      </c>
      <c r="U883" s="253">
        <v>2913</v>
      </c>
      <c r="V883" s="253">
        <v>2920.6</v>
      </c>
      <c r="W883" s="254">
        <v>54</v>
      </c>
      <c r="X883" s="253" t="s">
        <v>150</v>
      </c>
      <c r="Y883" s="253">
        <v>2977</v>
      </c>
      <c r="Z883" s="253">
        <v>1585</v>
      </c>
      <c r="AA883" s="253" t="s">
        <v>1099</v>
      </c>
      <c r="AB883" s="254" t="s">
        <v>2030</v>
      </c>
      <c r="AC883" s="251" t="s">
        <v>5745</v>
      </c>
      <c r="AD883" s="253" t="s">
        <v>5746</v>
      </c>
      <c r="AE883" s="253" t="s">
        <v>415</v>
      </c>
      <c r="AF883" s="253">
        <v>2790</v>
      </c>
      <c r="AG883" s="254" t="s">
        <v>5747</v>
      </c>
      <c r="AH883" s="255" t="s">
        <v>5748</v>
      </c>
      <c r="AI883" s="253" t="s">
        <v>5809</v>
      </c>
      <c r="AJ883" s="251">
        <v>4</v>
      </c>
      <c r="AK883" s="254" t="s">
        <v>566</v>
      </c>
      <c r="AL883" s="254" t="s">
        <v>566</v>
      </c>
      <c r="AM883" s="254" t="s">
        <v>566</v>
      </c>
      <c r="AN883" s="254" t="s">
        <v>566</v>
      </c>
      <c r="AO883" s="254" t="s">
        <v>566</v>
      </c>
      <c r="AP883" s="254" t="s">
        <v>566</v>
      </c>
      <c r="AQ883" s="254" t="s">
        <v>566</v>
      </c>
      <c r="AR883" s="254" t="s">
        <v>566</v>
      </c>
      <c r="AS883" s="254" t="s">
        <v>566</v>
      </c>
      <c r="AT883" s="254">
        <v>0</v>
      </c>
      <c r="AU883" s="254">
        <v>218</v>
      </c>
      <c r="AV883" s="254">
        <v>260.79000000000002</v>
      </c>
      <c r="AW883" s="254" t="s">
        <v>5111</v>
      </c>
      <c r="AX883" s="254">
        <v>263.12</v>
      </c>
      <c r="AY883" s="254" t="s">
        <v>566</v>
      </c>
      <c r="AZ883" s="256" t="s">
        <v>566</v>
      </c>
      <c r="BA883" s="254" t="s">
        <v>566</v>
      </c>
      <c r="BB883" s="254" t="s">
        <v>566</v>
      </c>
      <c r="BC883" s="254" t="s">
        <v>566</v>
      </c>
      <c r="BD883" s="254" t="s">
        <v>566</v>
      </c>
      <c r="BE883" s="257">
        <v>0</v>
      </c>
      <c r="BF883" s="254" t="s">
        <v>566</v>
      </c>
      <c r="BG883" s="254" t="s">
        <v>30</v>
      </c>
      <c r="BH883" s="254" t="s">
        <v>566</v>
      </c>
      <c r="BI883" s="254" t="s">
        <v>745</v>
      </c>
      <c r="BJ883" s="254" t="s">
        <v>1207</v>
      </c>
      <c r="BK883" s="254" t="s">
        <v>566</v>
      </c>
      <c r="BL883" s="254" t="s">
        <v>566</v>
      </c>
      <c r="BM883" s="254">
        <v>0</v>
      </c>
      <c r="BN883" s="254">
        <v>0</v>
      </c>
      <c r="BO883" s="256">
        <v>0</v>
      </c>
      <c r="BP883" s="256" t="s">
        <v>1207</v>
      </c>
      <c r="BQ883" s="251">
        <v>4</v>
      </c>
      <c r="BR883" s="251" t="s">
        <v>566</v>
      </c>
      <c r="BS883" s="251" t="s">
        <v>566</v>
      </c>
      <c r="BT883" s="255" t="s">
        <v>566</v>
      </c>
      <c r="BU883" s="258" t="s">
        <v>566</v>
      </c>
      <c r="BV883" s="254" t="s">
        <v>7295</v>
      </c>
      <c r="BW883" s="254" t="s">
        <v>566</v>
      </c>
      <c r="BX883" s="259" t="s">
        <v>566</v>
      </c>
      <c r="BY883" s="259" t="s">
        <v>566</v>
      </c>
      <c r="BZ883" s="259" t="s">
        <v>566</v>
      </c>
      <c r="CA883" s="251"/>
      <c r="CB883" s="251" t="s">
        <v>566</v>
      </c>
      <c r="CC883" s="260" t="s">
        <v>566</v>
      </c>
      <c r="CD883" s="260" t="s">
        <v>566</v>
      </c>
      <c r="CE883" s="254" t="s">
        <v>566</v>
      </c>
      <c r="CF883" s="254">
        <v>-5.9</v>
      </c>
      <c r="CG883" s="254">
        <v>1.02</v>
      </c>
      <c r="CH883" s="254">
        <v>2.8</v>
      </c>
      <c r="CI883" s="256">
        <v>0.8</v>
      </c>
      <c r="CJ883" s="256" t="s">
        <v>566</v>
      </c>
      <c r="CK883" s="254" t="s">
        <v>566</v>
      </c>
      <c r="CL883" s="254" t="s">
        <v>566</v>
      </c>
      <c r="CM883" s="254" t="s">
        <v>566</v>
      </c>
      <c r="CN883" s="254">
        <v>800.52</v>
      </c>
      <c r="CO883" s="254">
        <v>1</v>
      </c>
      <c r="CP883" s="254" t="s">
        <v>566</v>
      </c>
      <c r="CQ883" s="254" t="s">
        <v>566</v>
      </c>
      <c r="CR883" s="254">
        <v>2794</v>
      </c>
      <c r="CS883" s="254">
        <v>2770.45</v>
      </c>
      <c r="CT883" s="254">
        <v>88.55</v>
      </c>
      <c r="CU883" s="254">
        <v>281</v>
      </c>
      <c r="CV883" s="254">
        <v>7.1921708185000002</v>
      </c>
      <c r="CW883" s="254">
        <v>0.02</v>
      </c>
      <c r="CX883" s="253" t="s">
        <v>393</v>
      </c>
      <c r="CY883" s="253" t="s">
        <v>566</v>
      </c>
      <c r="CZ883" s="254" t="s">
        <v>566</v>
      </c>
      <c r="DA883" s="254">
        <v>-5.9</v>
      </c>
      <c r="DB883" s="254" t="s">
        <v>566</v>
      </c>
      <c r="DC883" s="254" t="s">
        <v>566</v>
      </c>
      <c r="DD883" s="256" t="s">
        <v>566</v>
      </c>
      <c r="DE883" s="254" t="s">
        <v>566</v>
      </c>
      <c r="DF883" s="256" t="s">
        <v>566</v>
      </c>
      <c r="DG883" s="253"/>
      <c r="DH883" s="261" t="s">
        <v>689</v>
      </c>
      <c r="DI883" s="262" t="s">
        <v>689</v>
      </c>
      <c r="DJ883" s="261" t="s">
        <v>689</v>
      </c>
      <c r="DK883" s="254"/>
      <c r="DL883" s="254" t="s">
        <v>566</v>
      </c>
      <c r="DM883" s="263"/>
      <c r="DN883" s="264">
        <v>3864</v>
      </c>
      <c r="DO883" s="264">
        <v>3864</v>
      </c>
      <c r="DP883" s="264" t="s">
        <v>566</v>
      </c>
      <c r="DQ883" s="261"/>
      <c r="DR883" s="262"/>
      <c r="DS883" s="261"/>
      <c r="DT883" s="184"/>
      <c r="DU883" s="184"/>
      <c r="DV883" s="184"/>
      <c r="DW883" s="184"/>
      <c r="DX883" s="184"/>
      <c r="DY883" s="184"/>
      <c r="DZ883" s="184"/>
      <c r="EA883" s="265"/>
      <c r="EB883" s="265"/>
    </row>
    <row r="884" spans="1:132" ht="15" customHeight="1" x14ac:dyDescent="0.25">
      <c r="A884" s="21" t="str">
        <f t="shared" si="13"/>
        <v>3173_Дружное (Кумалиягунское и Танеевское)</v>
      </c>
      <c r="B884" s="250">
        <v>158</v>
      </c>
      <c r="C884" s="251" t="s">
        <v>733</v>
      </c>
      <c r="D884" s="251" t="s">
        <v>568</v>
      </c>
      <c r="E884" s="251" t="s">
        <v>1585</v>
      </c>
      <c r="F884" s="251" t="s">
        <v>6</v>
      </c>
      <c r="G884" s="251" t="s">
        <v>1504</v>
      </c>
      <c r="H884" s="251" t="s">
        <v>2009</v>
      </c>
      <c r="I884" s="252" t="s">
        <v>7296</v>
      </c>
      <c r="J884" s="251" t="s">
        <v>7</v>
      </c>
      <c r="K884" s="251" t="s">
        <v>688</v>
      </c>
      <c r="L884" s="251" t="s">
        <v>566</v>
      </c>
      <c r="M884" s="251" t="s">
        <v>566</v>
      </c>
      <c r="N884" s="251" t="s">
        <v>735</v>
      </c>
      <c r="O884" s="251" t="s">
        <v>12</v>
      </c>
      <c r="P884" s="253" t="s">
        <v>5743</v>
      </c>
      <c r="Q884" s="253"/>
      <c r="R884" s="254"/>
      <c r="S884" s="253"/>
      <c r="T884" s="253">
        <v>12</v>
      </c>
      <c r="U884" s="253">
        <v>2924</v>
      </c>
      <c r="V884" s="253">
        <v>2932</v>
      </c>
      <c r="W884" s="254">
        <v>64.58</v>
      </c>
      <c r="X884" s="253" t="s">
        <v>150</v>
      </c>
      <c r="Y884" s="253">
        <v>2976</v>
      </c>
      <c r="Z884" s="253">
        <v>2924.3</v>
      </c>
      <c r="AA884" s="253" t="s">
        <v>1099</v>
      </c>
      <c r="AB884" s="254" t="s">
        <v>7297</v>
      </c>
      <c r="AC884" s="251" t="s">
        <v>5745</v>
      </c>
      <c r="AD884" s="253" t="s">
        <v>5746</v>
      </c>
      <c r="AE884" s="253" t="s">
        <v>415</v>
      </c>
      <c r="AF884" s="253">
        <v>2598</v>
      </c>
      <c r="AG884" s="254" t="s">
        <v>5747</v>
      </c>
      <c r="AH884" s="255" t="s">
        <v>5748</v>
      </c>
      <c r="AI884" s="253" t="s">
        <v>7298</v>
      </c>
      <c r="AJ884" s="251" t="s">
        <v>566</v>
      </c>
      <c r="AK884" s="254" t="s">
        <v>566</v>
      </c>
      <c r="AL884" s="254">
        <v>9.6999999999999993</v>
      </c>
      <c r="AM884" s="254">
        <v>192</v>
      </c>
      <c r="AN884" s="254">
        <v>175</v>
      </c>
      <c r="AO884" s="254">
        <v>174</v>
      </c>
      <c r="AP884" s="254">
        <v>465.66</v>
      </c>
      <c r="AQ884" s="254">
        <v>466.5</v>
      </c>
      <c r="AR884" s="254" t="s">
        <v>566</v>
      </c>
      <c r="AS884" s="254">
        <v>581.31975999999997</v>
      </c>
      <c r="AT884" s="254">
        <v>180</v>
      </c>
      <c r="AU884" s="254">
        <v>0</v>
      </c>
      <c r="AV884" s="254">
        <v>462.33</v>
      </c>
      <c r="AW884" s="254" t="s">
        <v>5114</v>
      </c>
      <c r="AX884" s="254">
        <v>463.14</v>
      </c>
      <c r="AY884" s="254">
        <v>3.33</v>
      </c>
      <c r="AZ884" s="256">
        <v>0.26359354280000002</v>
      </c>
      <c r="BA884" s="254" t="s">
        <v>566</v>
      </c>
      <c r="BB884" s="254" t="s">
        <v>566</v>
      </c>
      <c r="BC884" s="254">
        <v>31.364932395299999</v>
      </c>
      <c r="BD884" s="254">
        <v>0.87776649750000002</v>
      </c>
      <c r="BE884" s="257">
        <v>0.87776649750000002</v>
      </c>
      <c r="BF884" s="254">
        <v>1</v>
      </c>
      <c r="BG884" s="254">
        <v>24.625</v>
      </c>
      <c r="BH884" s="254">
        <v>21.614999999999998</v>
      </c>
      <c r="BI884" s="254" t="s">
        <v>430</v>
      </c>
      <c r="BJ884" s="254" t="s">
        <v>566</v>
      </c>
      <c r="BK884" s="254">
        <v>0.87776649750000002</v>
      </c>
      <c r="BL884" s="254">
        <v>0.87776649750000002</v>
      </c>
      <c r="BM884" s="254">
        <v>174</v>
      </c>
      <c r="BN884" s="254">
        <v>30</v>
      </c>
      <c r="BO884" s="256">
        <v>26.332994925000001</v>
      </c>
      <c r="BP884" s="256" t="s">
        <v>566</v>
      </c>
      <c r="BQ884" s="251" t="s">
        <v>566</v>
      </c>
      <c r="BR884" s="251" t="s">
        <v>566</v>
      </c>
      <c r="BS884" s="251" t="s">
        <v>566</v>
      </c>
      <c r="BT884" s="255" t="s">
        <v>566</v>
      </c>
      <c r="BU884" s="258">
        <v>0</v>
      </c>
      <c r="BV884" s="254" t="s">
        <v>8259</v>
      </c>
      <c r="BW884" s="254" t="s">
        <v>7299</v>
      </c>
      <c r="BX884" s="259">
        <v>106.6</v>
      </c>
      <c r="BY884" s="259" t="s">
        <v>566</v>
      </c>
      <c r="BZ884" s="259" t="s">
        <v>566</v>
      </c>
      <c r="CA884" s="251"/>
      <c r="CB884" s="251">
        <v>581.31975999999997</v>
      </c>
      <c r="CC884" s="260" t="s">
        <v>566</v>
      </c>
      <c r="CD884" s="260">
        <v>31.364932395299999</v>
      </c>
      <c r="CE884" s="254">
        <v>30.487165897799997</v>
      </c>
      <c r="CF884" s="254">
        <v>1.7</v>
      </c>
      <c r="CG884" s="254">
        <v>1.02</v>
      </c>
      <c r="CH884" s="254">
        <v>2.8</v>
      </c>
      <c r="CI884" s="256">
        <v>0.8</v>
      </c>
      <c r="CJ884" s="256">
        <v>3.3650537E-3</v>
      </c>
      <c r="CK884" s="254">
        <v>266.00749420689999</v>
      </c>
      <c r="CL884" s="254">
        <v>7.8461744200000003E-2</v>
      </c>
      <c r="CM884" s="254">
        <v>2.1350779999999999E-4</v>
      </c>
      <c r="CN884" s="254">
        <v>800.63760000000002</v>
      </c>
      <c r="CO884" s="254">
        <v>1</v>
      </c>
      <c r="CP884" s="254">
        <v>-16.040242054099998</v>
      </c>
      <c r="CQ884" s="254" t="s">
        <v>566</v>
      </c>
      <c r="CR884" s="254">
        <v>2779</v>
      </c>
      <c r="CS884" s="254">
        <v>2770.82</v>
      </c>
      <c r="CT884" s="254">
        <v>88.6</v>
      </c>
      <c r="CU884" s="254">
        <v>281</v>
      </c>
      <c r="CV884" s="254">
        <v>-64.530249110300005</v>
      </c>
      <c r="CW884" s="254">
        <v>0.02</v>
      </c>
      <c r="CX884" s="253" t="s">
        <v>393</v>
      </c>
      <c r="CY884" s="253" t="s">
        <v>566</v>
      </c>
      <c r="CZ884" s="254" t="s">
        <v>7300</v>
      </c>
      <c r="DA884" s="254">
        <v>-5.9</v>
      </c>
      <c r="DB884" s="254">
        <v>1.3482231721</v>
      </c>
      <c r="DC884" s="254">
        <v>4.4895831630999998</v>
      </c>
      <c r="DD884" s="256">
        <v>3.6118166655999997</v>
      </c>
      <c r="DE884" s="254">
        <v>160.4247516746</v>
      </c>
      <c r="DF884" s="256">
        <v>159.5469851771</v>
      </c>
      <c r="DG884" s="253"/>
      <c r="DH884" s="261" t="s">
        <v>689</v>
      </c>
      <c r="DI884" s="262" t="s">
        <v>689</v>
      </c>
      <c r="DJ884" s="261" t="s">
        <v>689</v>
      </c>
      <c r="DK884" s="254"/>
      <c r="DL884" s="254">
        <v>182.3</v>
      </c>
      <c r="DM884" s="263"/>
      <c r="DN884" s="264">
        <v>1074</v>
      </c>
      <c r="DO884" s="264">
        <v>1074</v>
      </c>
      <c r="DP884" s="264">
        <v>4.8</v>
      </c>
      <c r="DQ884" s="261"/>
      <c r="DR884" s="262"/>
      <c r="DS884" s="261"/>
      <c r="DT884" s="184"/>
      <c r="DU884" s="184"/>
      <c r="DV884" s="184"/>
      <c r="DW884" s="184"/>
      <c r="DX884" s="184"/>
      <c r="DY884" s="184"/>
      <c r="DZ884" s="184"/>
      <c r="EA884" s="265"/>
      <c r="EB884" s="265"/>
    </row>
    <row r="885" spans="1:132" ht="15" customHeight="1" x14ac:dyDescent="0.25">
      <c r="A885" s="21" t="str">
        <f t="shared" si="13"/>
        <v>3174_Дружное (Кумалиягунское и Танеевское)</v>
      </c>
      <c r="B885" s="250">
        <v>159</v>
      </c>
      <c r="C885" s="251" t="s">
        <v>733</v>
      </c>
      <c r="D885" s="251" t="s">
        <v>568</v>
      </c>
      <c r="E885" s="251" t="s">
        <v>1585</v>
      </c>
      <c r="F885" s="251" t="s">
        <v>6</v>
      </c>
      <c r="G885" s="251" t="s">
        <v>1504</v>
      </c>
      <c r="H885" s="251" t="s">
        <v>2009</v>
      </c>
      <c r="I885" s="252" t="s">
        <v>7301</v>
      </c>
      <c r="J885" s="251" t="s">
        <v>8</v>
      </c>
      <c r="K885" s="251" t="s">
        <v>688</v>
      </c>
      <c r="L885" s="251" t="s">
        <v>566</v>
      </c>
      <c r="M885" s="251" t="s">
        <v>566</v>
      </c>
      <c r="N885" s="251" t="s">
        <v>735</v>
      </c>
      <c r="O885" s="251" t="s">
        <v>12</v>
      </c>
      <c r="P885" s="253" t="s">
        <v>5743</v>
      </c>
      <c r="Q885" s="253"/>
      <c r="R885" s="254"/>
      <c r="S885" s="253"/>
      <c r="T885" s="253">
        <v>5</v>
      </c>
      <c r="U885" s="253">
        <v>2980</v>
      </c>
      <c r="V885" s="253">
        <v>2985</v>
      </c>
      <c r="W885" s="254">
        <v>125.36</v>
      </c>
      <c r="X885" s="253" t="s">
        <v>150</v>
      </c>
      <c r="Y885" s="253">
        <v>3050</v>
      </c>
      <c r="Z885" s="253">
        <v>2983.8</v>
      </c>
      <c r="AA885" s="253" t="s">
        <v>1099</v>
      </c>
      <c r="AB885" s="254" t="s">
        <v>726</v>
      </c>
      <c r="AC885" s="251" t="s">
        <v>5745</v>
      </c>
      <c r="AD885" s="253" t="s">
        <v>5746</v>
      </c>
      <c r="AE885" s="253" t="s">
        <v>415</v>
      </c>
      <c r="AF885" s="253">
        <v>2498</v>
      </c>
      <c r="AG885" s="254" t="s">
        <v>5747</v>
      </c>
      <c r="AH885" s="255" t="s">
        <v>5748</v>
      </c>
      <c r="AI885" s="253" t="s">
        <v>7274</v>
      </c>
      <c r="AJ885" s="251" t="s">
        <v>566</v>
      </c>
      <c r="AK885" s="254" t="s">
        <v>566</v>
      </c>
      <c r="AL885" s="254">
        <v>9.6999999999999993</v>
      </c>
      <c r="AM885" s="254">
        <v>192</v>
      </c>
      <c r="AN885" s="254">
        <v>162</v>
      </c>
      <c r="AO885" s="254">
        <v>161</v>
      </c>
      <c r="AP885" s="254">
        <v>451.96</v>
      </c>
      <c r="AQ885" s="254">
        <v>453.07</v>
      </c>
      <c r="AR885" s="254">
        <v>123.5245467925</v>
      </c>
      <c r="AS885" s="254">
        <v>414.4945866667</v>
      </c>
      <c r="AT885" s="254">
        <v>30</v>
      </c>
      <c r="AU885" s="254">
        <v>0</v>
      </c>
      <c r="AV885" s="254">
        <v>222.09</v>
      </c>
      <c r="AW885" s="254" t="s">
        <v>4928</v>
      </c>
      <c r="AX885" s="254">
        <v>223.2</v>
      </c>
      <c r="AY885" s="254">
        <v>229.87</v>
      </c>
      <c r="AZ885" s="256">
        <v>0.21275840339999999</v>
      </c>
      <c r="BA885" s="254" t="s">
        <v>566</v>
      </c>
      <c r="BB885" s="254" t="s">
        <v>566</v>
      </c>
      <c r="BC885" s="254">
        <v>58.688032009600001</v>
      </c>
      <c r="BD885" s="254">
        <v>48.906774193499999</v>
      </c>
      <c r="BE885" s="257">
        <v>48.906774193499999</v>
      </c>
      <c r="BF885" s="254">
        <v>1</v>
      </c>
      <c r="BG885" s="254">
        <v>31</v>
      </c>
      <c r="BH885" s="254">
        <v>1516.11</v>
      </c>
      <c r="BI885" s="254" t="s">
        <v>430</v>
      </c>
      <c r="BJ885" s="254" t="s">
        <v>566</v>
      </c>
      <c r="BK885" s="254">
        <v>48.906774193499999</v>
      </c>
      <c r="BL885" s="254">
        <v>48.906774193499999</v>
      </c>
      <c r="BM885" s="254">
        <v>161</v>
      </c>
      <c r="BN885" s="254">
        <v>30</v>
      </c>
      <c r="BO885" s="256">
        <v>1467.2032258050001</v>
      </c>
      <c r="BP885" s="256" t="s">
        <v>566</v>
      </c>
      <c r="BQ885" s="251" t="s">
        <v>566</v>
      </c>
      <c r="BR885" s="251" t="s">
        <v>566</v>
      </c>
      <c r="BS885" s="251" t="s">
        <v>566</v>
      </c>
      <c r="BT885" s="255" t="s">
        <v>566</v>
      </c>
      <c r="BU885" s="258">
        <v>0</v>
      </c>
      <c r="BV885" s="254" t="s">
        <v>8260</v>
      </c>
      <c r="BW885" s="254" t="s">
        <v>7094</v>
      </c>
      <c r="BX885" s="259">
        <v>406.6</v>
      </c>
      <c r="BY885" s="259">
        <v>25</v>
      </c>
      <c r="BZ885" s="259">
        <v>0.13549401119999999</v>
      </c>
      <c r="CA885" s="251"/>
      <c r="CB885" s="251">
        <v>497.93354399999998</v>
      </c>
      <c r="CC885" s="260">
        <v>123.5245467925</v>
      </c>
      <c r="CD885" s="260">
        <v>58.688032009600001</v>
      </c>
      <c r="CE885" s="254">
        <v>9.7812578161000019</v>
      </c>
      <c r="CF885" s="254">
        <v>-1.84</v>
      </c>
      <c r="CG885" s="254">
        <v>1.02</v>
      </c>
      <c r="CH885" s="254">
        <v>2.8</v>
      </c>
      <c r="CI885" s="256">
        <v>0.8</v>
      </c>
      <c r="CJ885" s="256">
        <v>0.1874916865</v>
      </c>
      <c r="CK885" s="254">
        <v>14821.2178181865</v>
      </c>
      <c r="CL885" s="254">
        <v>3.2704580599999998E-2</v>
      </c>
      <c r="CM885" s="254">
        <v>0.28235200510000003</v>
      </c>
      <c r="CN885" s="254">
        <v>799.29920000000004</v>
      </c>
      <c r="CO885" s="254">
        <v>1</v>
      </c>
      <c r="CP885" s="254">
        <v>40.9356136062</v>
      </c>
      <c r="CQ885" s="254">
        <v>0.2032401258</v>
      </c>
      <c r="CR885" s="254">
        <v>2779</v>
      </c>
      <c r="CS885" s="254">
        <v>2768.14</v>
      </c>
      <c r="CT885" s="254">
        <v>86.5</v>
      </c>
      <c r="CU885" s="254">
        <v>281</v>
      </c>
      <c r="CV885" s="254">
        <v>20.964412811399999</v>
      </c>
      <c r="CW885" s="254">
        <v>0.02</v>
      </c>
      <c r="CX885" s="253" t="s">
        <v>393</v>
      </c>
      <c r="CY885" s="253" t="s">
        <v>566</v>
      </c>
      <c r="CZ885" s="254" t="s">
        <v>566</v>
      </c>
      <c r="DA885" s="254">
        <v>-5.9</v>
      </c>
      <c r="DB885" s="254">
        <v>0.68043524030000002</v>
      </c>
      <c r="DC885" s="254">
        <v>156.41164868780001</v>
      </c>
      <c r="DD885" s="256">
        <v>107.50487449430001</v>
      </c>
      <c r="DE885" s="254">
        <v>187.69366814680001</v>
      </c>
      <c r="DF885" s="256">
        <v>138.78689395330002</v>
      </c>
      <c r="DG885" s="253"/>
      <c r="DH885" s="261" t="s">
        <v>689</v>
      </c>
      <c r="DI885" s="262" t="s">
        <v>689</v>
      </c>
      <c r="DJ885" s="261" t="s">
        <v>689</v>
      </c>
      <c r="DK885" s="254"/>
      <c r="DL885" s="254">
        <v>182.3</v>
      </c>
      <c r="DM885" s="263"/>
      <c r="DN885" s="264">
        <v>1758</v>
      </c>
      <c r="DO885" s="264">
        <v>1926</v>
      </c>
      <c r="DP885" s="264">
        <v>44.5</v>
      </c>
      <c r="DQ885" s="261"/>
      <c r="DR885" s="262"/>
      <c r="DS885" s="261"/>
      <c r="DT885" s="184"/>
      <c r="DU885" s="184"/>
      <c r="DV885" s="184"/>
      <c r="DW885" s="184"/>
      <c r="DX885" s="184"/>
      <c r="DY885" s="184"/>
      <c r="DZ885" s="184"/>
      <c r="EA885" s="265"/>
      <c r="EB885" s="265"/>
    </row>
    <row r="886" spans="1:132" ht="15" customHeight="1" x14ac:dyDescent="0.25">
      <c r="A886" s="21" t="str">
        <f t="shared" si="13"/>
        <v>4005_Дружное (Кумалиягунское и Танеевское)</v>
      </c>
      <c r="B886" s="250">
        <v>160</v>
      </c>
      <c r="C886" s="251" t="s">
        <v>733</v>
      </c>
      <c r="D886" s="251" t="s">
        <v>568</v>
      </c>
      <c r="E886" s="251" t="s">
        <v>1585</v>
      </c>
      <c r="F886" s="251" t="s">
        <v>7</v>
      </c>
      <c r="G886" s="251" t="s">
        <v>1504</v>
      </c>
      <c r="H886" s="251" t="s">
        <v>1586</v>
      </c>
      <c r="I886" s="252" t="s">
        <v>7302</v>
      </c>
      <c r="J886" s="251" t="s">
        <v>94</v>
      </c>
      <c r="K886" s="251" t="s">
        <v>1650</v>
      </c>
      <c r="L886" s="251" t="s">
        <v>566</v>
      </c>
      <c r="M886" s="251" t="s">
        <v>414</v>
      </c>
      <c r="N886" s="251" t="s">
        <v>7157</v>
      </c>
      <c r="O886" s="251" t="s">
        <v>9</v>
      </c>
      <c r="P886" s="253" t="s">
        <v>5743</v>
      </c>
      <c r="Q886" s="253"/>
      <c r="R886" s="254"/>
      <c r="S886" s="253"/>
      <c r="T886" s="253">
        <v>14.6</v>
      </c>
      <c r="U886" s="253">
        <v>2470</v>
      </c>
      <c r="V886" s="253">
        <v>2482.5</v>
      </c>
      <c r="W886" s="254">
        <v>80.760000000000005</v>
      </c>
      <c r="X886" s="253" t="s">
        <v>150</v>
      </c>
      <c r="Y886" s="253">
        <v>2553</v>
      </c>
      <c r="Z886" s="253">
        <v>2488.1999999999998</v>
      </c>
      <c r="AA886" s="253" t="s">
        <v>1099</v>
      </c>
      <c r="AB886" s="254" t="s">
        <v>1182</v>
      </c>
      <c r="AC886" s="251" t="s">
        <v>5745</v>
      </c>
      <c r="AD886" s="253" t="s">
        <v>5746</v>
      </c>
      <c r="AE886" s="253" t="s">
        <v>415</v>
      </c>
      <c r="AF886" s="253">
        <v>2448</v>
      </c>
      <c r="AG886" s="254" t="s">
        <v>5747</v>
      </c>
      <c r="AH886" s="255" t="s">
        <v>5748</v>
      </c>
      <c r="AI886" s="253" t="s">
        <v>5768</v>
      </c>
      <c r="AJ886" s="251" t="s">
        <v>566</v>
      </c>
      <c r="AK886" s="254">
        <v>0</v>
      </c>
      <c r="AL886" s="254">
        <v>4.3</v>
      </c>
      <c r="AM886" s="254">
        <v>175</v>
      </c>
      <c r="AN886" s="254">
        <v>133</v>
      </c>
      <c r="AO886" s="254">
        <v>132</v>
      </c>
      <c r="AP886" s="254">
        <v>375.41</v>
      </c>
      <c r="AQ886" s="254">
        <v>377.01</v>
      </c>
      <c r="AR886" s="254">
        <v>131.29843732859999</v>
      </c>
      <c r="AS886" s="254">
        <v>373.79450666669999</v>
      </c>
      <c r="AT886" s="254">
        <v>2</v>
      </c>
      <c r="AU886" s="254">
        <v>0</v>
      </c>
      <c r="AV886" s="254">
        <v>228.5</v>
      </c>
      <c r="AW886" s="254" t="s">
        <v>5005</v>
      </c>
      <c r="AX886" s="254">
        <v>230.09</v>
      </c>
      <c r="AY886" s="254">
        <v>146.91</v>
      </c>
      <c r="AZ886" s="256">
        <v>0.16420967829999999</v>
      </c>
      <c r="BA886" s="254" t="s">
        <v>566</v>
      </c>
      <c r="BB886" s="254" t="s">
        <v>566</v>
      </c>
      <c r="BC886" s="254">
        <v>26.0615442868</v>
      </c>
      <c r="BD886" s="254">
        <v>24.124043835599998</v>
      </c>
      <c r="BE886" s="257">
        <v>24.124043835599998</v>
      </c>
      <c r="BF886" s="254">
        <v>1</v>
      </c>
      <c r="BG886" s="254">
        <v>30.416666666666668</v>
      </c>
      <c r="BH886" s="254">
        <v>733.77300000000002</v>
      </c>
      <c r="BI886" s="254" t="s">
        <v>430</v>
      </c>
      <c r="BJ886" s="254" t="s">
        <v>566</v>
      </c>
      <c r="BK886" s="254">
        <v>24.124043835599998</v>
      </c>
      <c r="BL886" s="254">
        <v>24.124043835599998</v>
      </c>
      <c r="BM886" s="254">
        <v>132</v>
      </c>
      <c r="BN886" s="254">
        <v>30</v>
      </c>
      <c r="BO886" s="256">
        <v>723.72131506799997</v>
      </c>
      <c r="BP886" s="256" t="s">
        <v>566</v>
      </c>
      <c r="BQ886" s="251" t="s">
        <v>566</v>
      </c>
      <c r="BR886" s="251" t="s">
        <v>566</v>
      </c>
      <c r="BS886" s="251" t="s">
        <v>566</v>
      </c>
      <c r="BT886" s="255" t="s">
        <v>566</v>
      </c>
      <c r="BU886" s="258">
        <v>0</v>
      </c>
      <c r="BV886" s="254" t="s">
        <v>7303</v>
      </c>
      <c r="BW886" s="254" t="s">
        <v>7094</v>
      </c>
      <c r="BX886" s="259">
        <v>333.4</v>
      </c>
      <c r="BY886" s="259">
        <v>40</v>
      </c>
      <c r="BZ886" s="259">
        <v>0.3813155386</v>
      </c>
      <c r="CA886" s="251"/>
      <c r="CB886" s="251">
        <v>375.96704746670002</v>
      </c>
      <c r="CC886" s="260">
        <v>131.20544593549999</v>
      </c>
      <c r="CD886" s="260">
        <v>26.0615442868</v>
      </c>
      <c r="CE886" s="254">
        <v>1.9375004512000018</v>
      </c>
      <c r="CF886" s="254">
        <v>2.1</v>
      </c>
      <c r="CG886" s="254">
        <v>1.0156099999999999</v>
      </c>
      <c r="CH886" s="254">
        <v>2.8</v>
      </c>
      <c r="CI886" s="256">
        <v>0.8</v>
      </c>
      <c r="CJ886" s="256">
        <v>9.2483254900000006E-2</v>
      </c>
      <c r="CK886" s="254">
        <v>7279.3361844027004</v>
      </c>
      <c r="CL886" s="254">
        <v>3.6830136899999998E-2</v>
      </c>
      <c r="CM886" s="254">
        <v>6.4483238600000006E-2</v>
      </c>
      <c r="CN886" s="254">
        <v>670.90995999999996</v>
      </c>
      <c r="CO886" s="254">
        <v>1</v>
      </c>
      <c r="CP886" s="254">
        <v>24.136346228000001</v>
      </c>
      <c r="CQ886" s="254">
        <v>6.4542908800000007E-2</v>
      </c>
      <c r="CR886" s="254">
        <v>2326</v>
      </c>
      <c r="CS886" s="254">
        <v>2310.3069999999998</v>
      </c>
      <c r="CT886" s="254">
        <v>85.8</v>
      </c>
      <c r="CU886" s="254">
        <v>237</v>
      </c>
      <c r="CV886" s="254">
        <v>3.5864978903</v>
      </c>
      <c r="CW886" s="254">
        <v>3.85E-2</v>
      </c>
      <c r="CX886" s="253" t="s">
        <v>393</v>
      </c>
      <c r="CY886" s="253" t="s">
        <v>566</v>
      </c>
      <c r="CZ886" s="254" t="s">
        <v>566</v>
      </c>
      <c r="DA886" s="254">
        <v>-5.9</v>
      </c>
      <c r="DB886" s="254">
        <v>0.59747952630000001</v>
      </c>
      <c r="DC886" s="254">
        <v>87.862643972100003</v>
      </c>
      <c r="DD886" s="256">
        <v>63.738600136500004</v>
      </c>
      <c r="DE886" s="254">
        <v>90.0418259124</v>
      </c>
      <c r="DF886" s="256">
        <v>65.917782076799995</v>
      </c>
      <c r="DG886" s="253"/>
      <c r="DH886" s="261" t="s">
        <v>689</v>
      </c>
      <c r="DI886" s="262" t="s">
        <v>689</v>
      </c>
      <c r="DJ886" s="261" t="s">
        <v>566</v>
      </c>
      <c r="DK886" s="254"/>
      <c r="DL886" s="254">
        <v>170.7</v>
      </c>
      <c r="DM886" s="263"/>
      <c r="DN886" s="264">
        <v>169</v>
      </c>
      <c r="DO886" s="264">
        <v>170</v>
      </c>
      <c r="DP886" s="264">
        <v>39.6</v>
      </c>
      <c r="DQ886" s="261"/>
      <c r="DR886" s="262"/>
      <c r="DS886" s="261"/>
      <c r="DT886" s="184"/>
      <c r="DU886" s="184"/>
      <c r="DV886" s="184"/>
      <c r="DW886" s="184"/>
      <c r="DX886" s="184"/>
      <c r="DY886" s="184"/>
      <c r="DZ886" s="184"/>
      <c r="EA886" s="265"/>
      <c r="EB886" s="265"/>
    </row>
    <row r="887" spans="1:132" ht="15" customHeight="1" x14ac:dyDescent="0.25">
      <c r="A887" s="21" t="str">
        <f t="shared" si="13"/>
        <v>4031_Дружное (Кумалиягунское и Танеевское)</v>
      </c>
      <c r="B887" s="250">
        <v>161</v>
      </c>
      <c r="C887" s="251" t="s">
        <v>733</v>
      </c>
      <c r="D887" s="251" t="s">
        <v>568</v>
      </c>
      <c r="E887" s="251" t="s">
        <v>1585</v>
      </c>
      <c r="F887" s="251" t="s">
        <v>6</v>
      </c>
      <c r="G887" s="251" t="s">
        <v>1504</v>
      </c>
      <c r="H887" s="251" t="s">
        <v>1586</v>
      </c>
      <c r="I887" s="252" t="s">
        <v>7304</v>
      </c>
      <c r="J887" s="251" t="s">
        <v>85</v>
      </c>
      <c r="K887" s="251" t="s">
        <v>1593</v>
      </c>
      <c r="L887" s="251" t="s">
        <v>566</v>
      </c>
      <c r="M887" s="251" t="s">
        <v>397</v>
      </c>
      <c r="N887" s="251" t="s">
        <v>7157</v>
      </c>
      <c r="O887" s="251" t="s">
        <v>9</v>
      </c>
      <c r="P887" s="253" t="s">
        <v>5743</v>
      </c>
      <c r="Q887" s="253"/>
      <c r="R887" s="254"/>
      <c r="S887" s="253"/>
      <c r="T887" s="253">
        <v>8.6999999999999993</v>
      </c>
      <c r="U887" s="253">
        <v>2603</v>
      </c>
      <c r="V887" s="253">
        <v>2614</v>
      </c>
      <c r="W887" s="254">
        <v>207.57499999999999</v>
      </c>
      <c r="X887" s="253" t="s">
        <v>150</v>
      </c>
      <c r="Y887" s="253">
        <v>2677.2</v>
      </c>
      <c r="Z887" s="253">
        <v>2677.2</v>
      </c>
      <c r="AA887" s="253" t="s">
        <v>1099</v>
      </c>
      <c r="AB887" s="254" t="s">
        <v>7305</v>
      </c>
      <c r="AC887" s="251" t="s">
        <v>5745</v>
      </c>
      <c r="AD887" s="253" t="s">
        <v>5746</v>
      </c>
      <c r="AE887" s="253" t="s">
        <v>415</v>
      </c>
      <c r="AF887" s="253">
        <v>2578</v>
      </c>
      <c r="AG887" s="254" t="s">
        <v>5747</v>
      </c>
      <c r="AH887" s="255" t="s">
        <v>5748</v>
      </c>
      <c r="AI887" s="253" t="s">
        <v>5768</v>
      </c>
      <c r="AJ887" s="251">
        <v>5</v>
      </c>
      <c r="AK887" s="254">
        <v>0</v>
      </c>
      <c r="AL887" s="254">
        <v>9.6999999999999993</v>
      </c>
      <c r="AM887" s="254">
        <v>192</v>
      </c>
      <c r="AN887" s="254">
        <v>139</v>
      </c>
      <c r="AO887" s="254">
        <v>124</v>
      </c>
      <c r="AP887" s="254">
        <v>367.32</v>
      </c>
      <c r="AQ887" s="254">
        <v>368.91</v>
      </c>
      <c r="AR887" s="254">
        <v>111.5824799012</v>
      </c>
      <c r="AS887" s="254">
        <v>355.19890453329998</v>
      </c>
      <c r="AT887" s="254">
        <v>0</v>
      </c>
      <c r="AU887" s="254">
        <v>201</v>
      </c>
      <c r="AV887" s="254">
        <v>196.8</v>
      </c>
      <c r="AW887" s="254" t="s">
        <v>4928</v>
      </c>
      <c r="AX887" s="254">
        <v>198.4</v>
      </c>
      <c r="AY887" s="254">
        <v>170.52</v>
      </c>
      <c r="AZ887" s="256">
        <v>0.40272449360000001</v>
      </c>
      <c r="BA887" s="254" t="s">
        <v>566</v>
      </c>
      <c r="BB887" s="254" t="s">
        <v>566</v>
      </c>
      <c r="BC887" s="254">
        <v>82.4069708695</v>
      </c>
      <c r="BD887" s="254">
        <v>68.6725806452</v>
      </c>
      <c r="BE887" s="257">
        <v>68.6725806452</v>
      </c>
      <c r="BF887" s="254">
        <v>1</v>
      </c>
      <c r="BG887" s="254">
        <v>31</v>
      </c>
      <c r="BH887" s="254">
        <v>2128.85</v>
      </c>
      <c r="BI887" s="254" t="s">
        <v>430</v>
      </c>
      <c r="BJ887" s="254" t="s">
        <v>566</v>
      </c>
      <c r="BK887" s="254">
        <v>68.6725806452</v>
      </c>
      <c r="BL887" s="254">
        <v>68.6725806452</v>
      </c>
      <c r="BM887" s="254">
        <v>124</v>
      </c>
      <c r="BN887" s="254">
        <v>30</v>
      </c>
      <c r="BO887" s="256">
        <v>2060.177419356</v>
      </c>
      <c r="BP887" s="256" t="s">
        <v>566</v>
      </c>
      <c r="BQ887" s="251">
        <v>5</v>
      </c>
      <c r="BR887" s="251" t="s">
        <v>566</v>
      </c>
      <c r="BS887" s="251" t="s">
        <v>566</v>
      </c>
      <c r="BT887" s="255" t="s">
        <v>566</v>
      </c>
      <c r="BU887" s="258">
        <v>0</v>
      </c>
      <c r="BV887" s="254" t="s">
        <v>7306</v>
      </c>
      <c r="BW887" s="254" t="s">
        <v>566</v>
      </c>
      <c r="BX887" s="259" t="s">
        <v>566</v>
      </c>
      <c r="BY887" s="259" t="s">
        <v>566</v>
      </c>
      <c r="BZ887" s="259" t="s">
        <v>566</v>
      </c>
      <c r="CA887" s="251"/>
      <c r="CB887" s="251">
        <v>401.42357263999997</v>
      </c>
      <c r="CC887" s="260">
        <v>112.2983489355</v>
      </c>
      <c r="CD887" s="260">
        <v>82.4069708695</v>
      </c>
      <c r="CE887" s="254">
        <v>13.7343902243</v>
      </c>
      <c r="CF887" s="254">
        <v>-5.9</v>
      </c>
      <c r="CG887" s="254">
        <v>1.01572</v>
      </c>
      <c r="CH887" s="254">
        <v>2.8</v>
      </c>
      <c r="CI887" s="256">
        <v>0.8</v>
      </c>
      <c r="CJ887" s="256">
        <v>0.26326696399999999</v>
      </c>
      <c r="CK887" s="254">
        <v>20723.9278535829</v>
      </c>
      <c r="CL887" s="254">
        <v>3.1241977600000002E-2</v>
      </c>
      <c r="CM887" s="254">
        <v>0.46681012960000001</v>
      </c>
      <c r="CN887" s="254">
        <v>671.99243999999999</v>
      </c>
      <c r="CO887" s="254">
        <v>1</v>
      </c>
      <c r="CP887" s="254">
        <v>63.8680776904</v>
      </c>
      <c r="CQ887" s="254">
        <v>0.4075525022</v>
      </c>
      <c r="CR887" s="254">
        <v>2326</v>
      </c>
      <c r="CS887" s="254">
        <v>2310.2730000000001</v>
      </c>
      <c r="CT887" s="254">
        <v>89.7</v>
      </c>
      <c r="CU887" s="254">
        <v>237</v>
      </c>
      <c r="CV887" s="254">
        <v>16.9620253165</v>
      </c>
      <c r="CW887" s="254">
        <v>3.85E-2</v>
      </c>
      <c r="CX887" s="253" t="s">
        <v>393</v>
      </c>
      <c r="CY887" s="253" t="s">
        <v>566</v>
      </c>
      <c r="CZ887" s="254" t="s">
        <v>566</v>
      </c>
      <c r="DA887" s="254">
        <v>-5.9</v>
      </c>
      <c r="DB887" s="254">
        <v>0.4036983073</v>
      </c>
      <c r="DC887" s="254">
        <v>68.6725806484</v>
      </c>
      <c r="DD887" s="256">
        <v>3.2000002647691872E-9</v>
      </c>
      <c r="DE887" s="254">
        <v>82.4069708695</v>
      </c>
      <c r="DF887" s="256">
        <v>13.7343902243</v>
      </c>
      <c r="DG887" s="253"/>
      <c r="DH887" s="261" t="s">
        <v>689</v>
      </c>
      <c r="DI887" s="262" t="s">
        <v>689</v>
      </c>
      <c r="DJ887" s="261" t="s">
        <v>566</v>
      </c>
      <c r="DK887" s="254"/>
      <c r="DL887" s="254">
        <v>182.3</v>
      </c>
      <c r="DM887" s="263"/>
      <c r="DN887" s="264">
        <v>622</v>
      </c>
      <c r="DO887" s="264">
        <v>623</v>
      </c>
      <c r="DP887" s="264">
        <v>2.5</v>
      </c>
      <c r="DQ887" s="261"/>
      <c r="DR887" s="262"/>
      <c r="DS887" s="261"/>
      <c r="DT887" s="184"/>
      <c r="DU887" s="184"/>
      <c r="DV887" s="184"/>
      <c r="DW887" s="184"/>
      <c r="DX887" s="184"/>
      <c r="DY887" s="184"/>
      <c r="DZ887" s="184"/>
      <c r="EA887" s="265"/>
      <c r="EB887" s="265"/>
    </row>
    <row r="888" spans="1:132" ht="15" customHeight="1" x14ac:dyDescent="0.25">
      <c r="A888" s="21" t="str">
        <f t="shared" si="13"/>
        <v>4040_Дружное (Кумалиягунское и Танеевское)</v>
      </c>
      <c r="B888" s="250">
        <v>162</v>
      </c>
      <c r="C888" s="251" t="s">
        <v>733</v>
      </c>
      <c r="D888" s="251" t="s">
        <v>568</v>
      </c>
      <c r="E888" s="251" t="s">
        <v>1585</v>
      </c>
      <c r="F888" s="251" t="s">
        <v>6</v>
      </c>
      <c r="G888" s="251" t="s">
        <v>1504</v>
      </c>
      <c r="H888" s="251" t="s">
        <v>1586</v>
      </c>
      <c r="I888" s="252" t="s">
        <v>7307</v>
      </c>
      <c r="J888" s="251" t="s">
        <v>85</v>
      </c>
      <c r="K888" s="251" t="s">
        <v>1593</v>
      </c>
      <c r="L888" s="251" t="s">
        <v>566</v>
      </c>
      <c r="M888" s="251" t="s">
        <v>397</v>
      </c>
      <c r="N888" s="251" t="s">
        <v>32</v>
      </c>
      <c r="O888" s="251" t="s">
        <v>7</v>
      </c>
      <c r="P888" s="253" t="s">
        <v>5743</v>
      </c>
      <c r="Q888" s="253"/>
      <c r="R888" s="254"/>
      <c r="S888" s="253"/>
      <c r="T888" s="253">
        <v>7</v>
      </c>
      <c r="U888" s="253">
        <v>2750</v>
      </c>
      <c r="V888" s="253">
        <v>2757</v>
      </c>
      <c r="W888" s="254">
        <v>377.495</v>
      </c>
      <c r="X888" s="253" t="s">
        <v>150</v>
      </c>
      <c r="Y888" s="253">
        <v>2806</v>
      </c>
      <c r="Z888" s="253">
        <v>2758.4</v>
      </c>
      <c r="AA888" s="253" t="s">
        <v>1099</v>
      </c>
      <c r="AB888" s="254" t="s">
        <v>534</v>
      </c>
      <c r="AC888" s="251" t="s">
        <v>5745</v>
      </c>
      <c r="AD888" s="253" t="s">
        <v>5746</v>
      </c>
      <c r="AE888" s="253" t="s">
        <v>415</v>
      </c>
      <c r="AF888" s="253">
        <v>2737</v>
      </c>
      <c r="AG888" s="254" t="s">
        <v>5747</v>
      </c>
      <c r="AH888" s="255" t="s">
        <v>5748</v>
      </c>
      <c r="AI888" s="253" t="s">
        <v>6557</v>
      </c>
      <c r="AJ888" s="251" t="s">
        <v>566</v>
      </c>
      <c r="AK888" s="254" t="s">
        <v>566</v>
      </c>
      <c r="AL888" s="254">
        <v>9.6999999999999993</v>
      </c>
      <c r="AM888" s="254">
        <v>192</v>
      </c>
      <c r="AN888" s="254">
        <v>139</v>
      </c>
      <c r="AO888" s="254">
        <v>138</v>
      </c>
      <c r="AP888" s="254">
        <v>377.54</v>
      </c>
      <c r="AQ888" s="254">
        <v>378.27</v>
      </c>
      <c r="AR888" s="254">
        <v>154.7918717814</v>
      </c>
      <c r="AS888" s="254">
        <v>394.0140846667</v>
      </c>
      <c r="AT888" s="254">
        <v>26</v>
      </c>
      <c r="AU888" s="254">
        <v>0</v>
      </c>
      <c r="AV888" s="254">
        <v>258.87</v>
      </c>
      <c r="AW888" s="254" t="s">
        <v>4928</v>
      </c>
      <c r="AX888" s="254">
        <v>259.60000000000002</v>
      </c>
      <c r="AY888" s="254">
        <v>118.67</v>
      </c>
      <c r="AZ888" s="256">
        <v>0.86405510539999997</v>
      </c>
      <c r="BA888" s="254" t="s">
        <v>566</v>
      </c>
      <c r="BB888" s="254" t="s">
        <v>566</v>
      </c>
      <c r="BC888" s="254">
        <v>116.7719363209</v>
      </c>
      <c r="BD888" s="254">
        <v>102.53741935479999</v>
      </c>
      <c r="BE888" s="257">
        <v>102.53741935479999</v>
      </c>
      <c r="BF888" s="254">
        <v>1</v>
      </c>
      <c r="BG888" s="254">
        <v>31</v>
      </c>
      <c r="BH888" s="254">
        <v>3178.66</v>
      </c>
      <c r="BI888" s="254" t="s">
        <v>430</v>
      </c>
      <c r="BJ888" s="254" t="s">
        <v>566</v>
      </c>
      <c r="BK888" s="254">
        <v>102.53741935479999</v>
      </c>
      <c r="BL888" s="254">
        <v>102.53741935479999</v>
      </c>
      <c r="BM888" s="254">
        <v>138</v>
      </c>
      <c r="BN888" s="254">
        <v>30</v>
      </c>
      <c r="BO888" s="256">
        <v>3076.1225806440002</v>
      </c>
      <c r="BP888" s="256" t="s">
        <v>566</v>
      </c>
      <c r="BQ888" s="251" t="s">
        <v>566</v>
      </c>
      <c r="BR888" s="251" t="s">
        <v>566</v>
      </c>
      <c r="BS888" s="251" t="s">
        <v>566</v>
      </c>
      <c r="BT888" s="255" t="s">
        <v>566</v>
      </c>
      <c r="BU888" s="258">
        <v>0</v>
      </c>
      <c r="BV888" s="254" t="s">
        <v>8261</v>
      </c>
      <c r="BW888" s="254" t="s">
        <v>566</v>
      </c>
      <c r="BX888" s="259" t="s">
        <v>566</v>
      </c>
      <c r="BY888" s="259" t="s">
        <v>566</v>
      </c>
      <c r="BZ888" s="259" t="s">
        <v>566</v>
      </c>
      <c r="CA888" s="251"/>
      <c r="CB888" s="251">
        <v>394.0140846667</v>
      </c>
      <c r="CC888" s="260">
        <v>154.7918717814</v>
      </c>
      <c r="CD888" s="260">
        <v>116.7719363209</v>
      </c>
      <c r="CE888" s="254">
        <v>14.234516966100003</v>
      </c>
      <c r="CF888" s="254">
        <v>-3.09</v>
      </c>
      <c r="CG888" s="254">
        <v>1.014</v>
      </c>
      <c r="CH888" s="254">
        <v>2.8</v>
      </c>
      <c r="CI888" s="256">
        <v>0.8</v>
      </c>
      <c r="CJ888" s="256">
        <v>0.39309306329999999</v>
      </c>
      <c r="CK888" s="254">
        <v>30891.218380738199</v>
      </c>
      <c r="CL888" s="254">
        <v>2.9856179100000001E-2</v>
      </c>
      <c r="CM888" s="254">
        <v>1.0540483223999999</v>
      </c>
      <c r="CN888" s="254">
        <v>664.30139999999994</v>
      </c>
      <c r="CO888" s="254">
        <v>1</v>
      </c>
      <c r="CP888" s="254">
        <v>116.7719875364</v>
      </c>
      <c r="CQ888" s="254">
        <v>1.3497941147000001</v>
      </c>
      <c r="CR888" s="254">
        <v>2290</v>
      </c>
      <c r="CS888" s="254">
        <v>2282.8049999999998</v>
      </c>
      <c r="CT888" s="254">
        <v>89.7</v>
      </c>
      <c r="CU888" s="254">
        <v>232</v>
      </c>
      <c r="CV888" s="254">
        <v>-11.5818965517</v>
      </c>
      <c r="CW888" s="254">
        <v>0.11600000000000001</v>
      </c>
      <c r="CX888" s="253" t="s">
        <v>393</v>
      </c>
      <c r="CY888" s="253" t="s">
        <v>566</v>
      </c>
      <c r="CZ888" s="254" t="s">
        <v>566</v>
      </c>
      <c r="DA888" s="254">
        <v>-5.5</v>
      </c>
      <c r="DB888" s="254">
        <v>1.7907897756</v>
      </c>
      <c r="DC888" s="254">
        <v>212.51302267049999</v>
      </c>
      <c r="DD888" s="256">
        <v>109.9756033157</v>
      </c>
      <c r="DE888" s="254">
        <v>242.01464505390001</v>
      </c>
      <c r="DF888" s="256">
        <v>139.47722569910002</v>
      </c>
      <c r="DG888" s="253"/>
      <c r="DH888" s="261" t="s">
        <v>689</v>
      </c>
      <c r="DI888" s="262" t="s">
        <v>689</v>
      </c>
      <c r="DJ888" s="261" t="s">
        <v>689</v>
      </c>
      <c r="DK888" s="254"/>
      <c r="DL888" s="254">
        <v>182.3</v>
      </c>
      <c r="DM888" s="263"/>
      <c r="DN888" s="264">
        <v>696</v>
      </c>
      <c r="DO888" s="264">
        <v>699</v>
      </c>
      <c r="DP888" s="264">
        <v>141.5</v>
      </c>
      <c r="DQ888" s="261"/>
      <c r="DR888" s="262"/>
      <c r="DS888" s="261"/>
      <c r="DT888" s="184"/>
      <c r="DU888" s="184"/>
      <c r="DV888" s="184"/>
      <c r="DW888" s="184"/>
      <c r="DX888" s="184"/>
      <c r="DY888" s="184"/>
      <c r="DZ888" s="184"/>
      <c r="EA888" s="265"/>
      <c r="EB888" s="265"/>
    </row>
    <row r="889" spans="1:132" ht="15" customHeight="1" x14ac:dyDescent="0.25">
      <c r="A889" s="21" t="str">
        <f t="shared" si="13"/>
        <v>4050_Дружное (Кумалиягунское и Танеевское)</v>
      </c>
      <c r="B889" s="250">
        <v>163</v>
      </c>
      <c r="C889" s="251" t="s">
        <v>733</v>
      </c>
      <c r="D889" s="251" t="s">
        <v>568</v>
      </c>
      <c r="E889" s="251" t="s">
        <v>1585</v>
      </c>
      <c r="F889" s="251" t="s">
        <v>7</v>
      </c>
      <c r="G889" s="251" t="s">
        <v>1504</v>
      </c>
      <c r="H889" s="251" t="s">
        <v>1586</v>
      </c>
      <c r="I889" s="252" t="s">
        <v>7308</v>
      </c>
      <c r="J889" s="251" t="s">
        <v>87</v>
      </c>
      <c r="K889" s="251" t="s">
        <v>1650</v>
      </c>
      <c r="L889" s="251" t="s">
        <v>566</v>
      </c>
      <c r="M889" s="251" t="s">
        <v>397</v>
      </c>
      <c r="N889" s="251" t="s">
        <v>32</v>
      </c>
      <c r="O889" s="251" t="s">
        <v>7</v>
      </c>
      <c r="P889" s="253" t="s">
        <v>5743</v>
      </c>
      <c r="Q889" s="253"/>
      <c r="R889" s="254"/>
      <c r="S889" s="253"/>
      <c r="T889" s="253">
        <v>3.8</v>
      </c>
      <c r="U889" s="253">
        <v>2443.6</v>
      </c>
      <c r="V889" s="253">
        <v>2448.4</v>
      </c>
      <c r="W889" s="254">
        <v>74.751000000000005</v>
      </c>
      <c r="X889" s="253" t="s">
        <v>150</v>
      </c>
      <c r="Y889" s="253">
        <v>2550</v>
      </c>
      <c r="Z889" s="253">
        <v>2498.4</v>
      </c>
      <c r="AA889" s="253" t="s">
        <v>1099</v>
      </c>
      <c r="AB889" s="254" t="s">
        <v>978</v>
      </c>
      <c r="AC889" s="251" t="s">
        <v>5745</v>
      </c>
      <c r="AD889" s="253" t="s">
        <v>5746</v>
      </c>
      <c r="AE889" s="253" t="s">
        <v>415</v>
      </c>
      <c r="AF889" s="253">
        <v>2248</v>
      </c>
      <c r="AG889" s="254" t="s">
        <v>5747</v>
      </c>
      <c r="AH889" s="255" t="s">
        <v>5748</v>
      </c>
      <c r="AI889" s="253" t="s">
        <v>5851</v>
      </c>
      <c r="AJ889" s="251" t="s">
        <v>566</v>
      </c>
      <c r="AK889" s="254">
        <v>0</v>
      </c>
      <c r="AL889" s="254">
        <v>4.3</v>
      </c>
      <c r="AM889" s="254">
        <v>175</v>
      </c>
      <c r="AN889" s="254">
        <v>129</v>
      </c>
      <c r="AO889" s="254">
        <v>128</v>
      </c>
      <c r="AP889" s="254">
        <v>367.01</v>
      </c>
      <c r="AQ889" s="254">
        <v>367.9</v>
      </c>
      <c r="AR889" s="254">
        <v>111.8104539851</v>
      </c>
      <c r="AS889" s="254">
        <v>350.96767240000003</v>
      </c>
      <c r="AT889" s="254">
        <v>27</v>
      </c>
      <c r="AU889" s="254">
        <v>0</v>
      </c>
      <c r="AV889" s="254">
        <v>194.81</v>
      </c>
      <c r="AW889" s="254" t="s">
        <v>4928</v>
      </c>
      <c r="AX889" s="254">
        <v>195.7</v>
      </c>
      <c r="AY889" s="254">
        <v>172.2</v>
      </c>
      <c r="AZ889" s="256">
        <v>0.7020606197</v>
      </c>
      <c r="BA889" s="254" t="s">
        <v>566</v>
      </c>
      <c r="BB889" s="254" t="s">
        <v>566</v>
      </c>
      <c r="BC889" s="254">
        <v>145.07343455930001</v>
      </c>
      <c r="BD889" s="254">
        <v>120.8948387097</v>
      </c>
      <c r="BE889" s="257">
        <v>120.8948387097</v>
      </c>
      <c r="BF889" s="254">
        <v>1</v>
      </c>
      <c r="BG889" s="254">
        <v>31</v>
      </c>
      <c r="BH889" s="254">
        <v>3747.74</v>
      </c>
      <c r="BI889" s="254" t="s">
        <v>430</v>
      </c>
      <c r="BJ889" s="254" t="s">
        <v>566</v>
      </c>
      <c r="BK889" s="254">
        <v>120.8948387097</v>
      </c>
      <c r="BL889" s="254">
        <v>120.8948387097</v>
      </c>
      <c r="BM889" s="254">
        <v>128</v>
      </c>
      <c r="BN889" s="254">
        <v>30</v>
      </c>
      <c r="BO889" s="256">
        <v>3626.8451612909998</v>
      </c>
      <c r="BP889" s="256" t="s">
        <v>566</v>
      </c>
      <c r="BQ889" s="251" t="s">
        <v>566</v>
      </c>
      <c r="BR889" s="251" t="s">
        <v>566</v>
      </c>
      <c r="BS889" s="251" t="s">
        <v>566</v>
      </c>
      <c r="BT889" s="255" t="s">
        <v>566</v>
      </c>
      <c r="BU889" s="258">
        <v>0</v>
      </c>
      <c r="BV889" s="254" t="s">
        <v>7309</v>
      </c>
      <c r="BW889" s="254" t="s">
        <v>7094</v>
      </c>
      <c r="BX889" s="259">
        <v>330.1</v>
      </c>
      <c r="BY889" s="259">
        <v>50</v>
      </c>
      <c r="BZ889" s="259">
        <v>0.3695764654</v>
      </c>
      <c r="CA889" s="251"/>
      <c r="CB889" s="251">
        <v>401.44947028000001</v>
      </c>
      <c r="CC889" s="260">
        <v>111.8104539851</v>
      </c>
      <c r="CD889" s="260">
        <v>145.07343455930001</v>
      </c>
      <c r="CE889" s="254">
        <v>24.178595849600015</v>
      </c>
      <c r="CF889" s="254">
        <v>3.29</v>
      </c>
      <c r="CG889" s="254">
        <v>1.014</v>
      </c>
      <c r="CH889" s="254">
        <v>2.8</v>
      </c>
      <c r="CI889" s="256">
        <v>0.8</v>
      </c>
      <c r="CJ889" s="256">
        <v>0.46346907100000001</v>
      </c>
      <c r="CK889" s="254">
        <v>36421.7169418224</v>
      </c>
      <c r="CL889" s="254">
        <v>2.9385451E-2</v>
      </c>
      <c r="CM889" s="254">
        <v>1.2579307923</v>
      </c>
      <c r="CN889" s="254">
        <v>663.27772000000004</v>
      </c>
      <c r="CO889" s="254">
        <v>1</v>
      </c>
      <c r="CP889" s="254">
        <v>109.63197902020001</v>
      </c>
      <c r="CQ889" s="254">
        <v>1.0440701851</v>
      </c>
      <c r="CR889" s="254">
        <v>2290</v>
      </c>
      <c r="CS889" s="254">
        <v>2281.2489999999998</v>
      </c>
      <c r="CT889" s="254">
        <v>87.6</v>
      </c>
      <c r="CU889" s="254">
        <v>232</v>
      </c>
      <c r="CV889" s="254">
        <v>16.030172413799999</v>
      </c>
      <c r="CW889" s="254">
        <v>0.11600000000000001</v>
      </c>
      <c r="CX889" s="253" t="s">
        <v>393</v>
      </c>
      <c r="CY889" s="253" t="s">
        <v>566</v>
      </c>
      <c r="CZ889" s="254" t="s">
        <v>7310</v>
      </c>
      <c r="DA889" s="254">
        <v>-5.5</v>
      </c>
      <c r="DB889" s="254">
        <v>3.4484392789</v>
      </c>
      <c r="DC889" s="254">
        <v>593.82124382660004</v>
      </c>
      <c r="DD889" s="256">
        <v>472.92640511690001</v>
      </c>
      <c r="DE889" s="254">
        <v>712.58366588460001</v>
      </c>
      <c r="DF889" s="256">
        <v>591.68882717489998</v>
      </c>
      <c r="DG889" s="253"/>
      <c r="DH889" s="261" t="s">
        <v>689</v>
      </c>
      <c r="DI889" s="262" t="s">
        <v>689</v>
      </c>
      <c r="DJ889" s="261" t="s">
        <v>689</v>
      </c>
      <c r="DK889" s="254"/>
      <c r="DL889" s="254">
        <v>170.7</v>
      </c>
      <c r="DM889" s="263"/>
      <c r="DN889" s="264">
        <v>587</v>
      </c>
      <c r="DO889" s="264">
        <v>587</v>
      </c>
      <c r="DP889" s="264">
        <v>94.6</v>
      </c>
      <c r="DQ889" s="261"/>
      <c r="DR889" s="262"/>
      <c r="DS889" s="261"/>
      <c r="DT889" s="184"/>
      <c r="DU889" s="184"/>
      <c r="DV889" s="184"/>
      <c r="DW889" s="184"/>
      <c r="DX889" s="184"/>
      <c r="DY889" s="184"/>
      <c r="DZ889" s="184"/>
      <c r="EA889" s="265"/>
      <c r="EB889" s="265"/>
    </row>
    <row r="890" spans="1:132" ht="15" customHeight="1" x14ac:dyDescent="0.25">
      <c r="A890" s="21" t="str">
        <f t="shared" si="13"/>
        <v>4062_Дружное (Кумалиягунское и Танеевское)</v>
      </c>
      <c r="B890" s="250">
        <v>164</v>
      </c>
      <c r="C890" s="251" t="s">
        <v>733</v>
      </c>
      <c r="D890" s="251" t="s">
        <v>568</v>
      </c>
      <c r="E890" s="251" t="s">
        <v>1585</v>
      </c>
      <c r="F890" s="251" t="s">
        <v>6</v>
      </c>
      <c r="G890" s="251" t="s">
        <v>1504</v>
      </c>
      <c r="H890" s="251" t="s">
        <v>1586</v>
      </c>
      <c r="I890" s="252" t="s">
        <v>7311</v>
      </c>
      <c r="J890" s="251" t="s">
        <v>88</v>
      </c>
      <c r="K890" s="251" t="s">
        <v>1593</v>
      </c>
      <c r="L890" s="251" t="s">
        <v>566</v>
      </c>
      <c r="M890" s="251" t="s">
        <v>397</v>
      </c>
      <c r="N890" s="251" t="s">
        <v>32</v>
      </c>
      <c r="O890" s="251" t="s">
        <v>7</v>
      </c>
      <c r="P890" s="253" t="s">
        <v>5743</v>
      </c>
      <c r="Q890" s="253"/>
      <c r="R890" s="254"/>
      <c r="S890" s="253"/>
      <c r="T890" s="253">
        <v>7.1</v>
      </c>
      <c r="U890" s="253">
        <v>2494.6999999999998</v>
      </c>
      <c r="V890" s="253">
        <v>2499</v>
      </c>
      <c r="W890" s="254">
        <v>130.74700000000001</v>
      </c>
      <c r="X890" s="253" t="s">
        <v>150</v>
      </c>
      <c r="Y890" s="253">
        <v>2570</v>
      </c>
      <c r="Z890" s="253">
        <v>2507.3000000000002</v>
      </c>
      <c r="AA890" s="253" t="s">
        <v>1099</v>
      </c>
      <c r="AB890" s="254" t="s">
        <v>7312</v>
      </c>
      <c r="AC890" s="251" t="s">
        <v>5745</v>
      </c>
      <c r="AD890" s="253" t="s">
        <v>5746</v>
      </c>
      <c r="AE890" s="253" t="s">
        <v>415</v>
      </c>
      <c r="AF890" s="253">
        <v>2490</v>
      </c>
      <c r="AG890" s="254" t="s">
        <v>5747</v>
      </c>
      <c r="AH890" s="255" t="s">
        <v>5748</v>
      </c>
      <c r="AI890" s="253" t="s">
        <v>7313</v>
      </c>
      <c r="AJ890" s="251" t="s">
        <v>566</v>
      </c>
      <c r="AK890" s="254">
        <v>0</v>
      </c>
      <c r="AL890" s="254">
        <v>9.6999999999999993</v>
      </c>
      <c r="AM890" s="254">
        <v>192</v>
      </c>
      <c r="AN890" s="254">
        <v>123</v>
      </c>
      <c r="AO890" s="254">
        <v>122</v>
      </c>
      <c r="AP890" s="254">
        <v>361.54</v>
      </c>
      <c r="AQ890" s="254">
        <v>363.08</v>
      </c>
      <c r="AR890" s="254">
        <v>91.564711723100004</v>
      </c>
      <c r="AS890" s="254">
        <v>331.0908361333</v>
      </c>
      <c r="AT890" s="254">
        <v>0</v>
      </c>
      <c r="AU890" s="254">
        <v>730</v>
      </c>
      <c r="AV890" s="254">
        <v>164.36</v>
      </c>
      <c r="AW890" s="254" t="s">
        <v>5168</v>
      </c>
      <c r="AX890" s="254">
        <v>165.85</v>
      </c>
      <c r="AY890" s="254">
        <v>197.18</v>
      </c>
      <c r="AZ890" s="256">
        <v>0.25080467629999997</v>
      </c>
      <c r="BA890" s="254" t="s">
        <v>566</v>
      </c>
      <c r="BB890" s="254" t="s">
        <v>566</v>
      </c>
      <c r="BC890" s="254">
        <v>59.278044686699999</v>
      </c>
      <c r="BD890" s="254">
        <v>49.453666080799998</v>
      </c>
      <c r="BE890" s="257">
        <v>49.453666080799998</v>
      </c>
      <c r="BF890" s="254">
        <v>1</v>
      </c>
      <c r="BG890" s="254">
        <v>23.708333333333332</v>
      </c>
      <c r="BH890" s="254">
        <v>1172.4639999999999</v>
      </c>
      <c r="BI890" s="254" t="s">
        <v>430</v>
      </c>
      <c r="BJ890" s="254" t="s">
        <v>566</v>
      </c>
      <c r="BK890" s="254">
        <v>49.453666080799998</v>
      </c>
      <c r="BL890" s="254">
        <v>49.453666080799998</v>
      </c>
      <c r="BM890" s="254">
        <v>122</v>
      </c>
      <c r="BN890" s="254">
        <v>30</v>
      </c>
      <c r="BO890" s="256">
        <v>1483.609982424</v>
      </c>
      <c r="BP890" s="256" t="s">
        <v>566</v>
      </c>
      <c r="BQ890" s="251" t="s">
        <v>566</v>
      </c>
      <c r="BR890" s="251" t="s">
        <v>566</v>
      </c>
      <c r="BS890" s="251" t="s">
        <v>566</v>
      </c>
      <c r="BT890" s="255" t="s">
        <v>566</v>
      </c>
      <c r="BU890" s="258">
        <v>0</v>
      </c>
      <c r="BV890" s="254" t="s">
        <v>7314</v>
      </c>
      <c r="BW890" s="254" t="s">
        <v>566</v>
      </c>
      <c r="BX890" s="259" t="s">
        <v>566</v>
      </c>
      <c r="BY890" s="259" t="s">
        <v>566</v>
      </c>
      <c r="BZ890" s="259" t="s">
        <v>566</v>
      </c>
      <c r="CA890" s="251"/>
      <c r="CB890" s="251">
        <v>400.71143316000001</v>
      </c>
      <c r="CC890" s="260">
        <v>91.564711723100004</v>
      </c>
      <c r="CD890" s="260">
        <v>59.278044686699999</v>
      </c>
      <c r="CE890" s="254">
        <v>9.8243786059000016</v>
      </c>
      <c r="CF890" s="254">
        <v>-2.37</v>
      </c>
      <c r="CG890" s="254">
        <v>1.014</v>
      </c>
      <c r="CH890" s="254">
        <v>2.8</v>
      </c>
      <c r="CI890" s="256">
        <v>0.8</v>
      </c>
      <c r="CJ890" s="256">
        <v>0.18958828119999999</v>
      </c>
      <c r="CK890" s="254">
        <v>14898.7950764004</v>
      </c>
      <c r="CL890" s="254">
        <v>3.2679554600000001E-2</v>
      </c>
      <c r="CM890" s="254">
        <v>0.24422687430000001</v>
      </c>
      <c r="CN890" s="254">
        <v>661.90683999999999</v>
      </c>
      <c r="CO890" s="254">
        <v>1</v>
      </c>
      <c r="CP890" s="254">
        <v>41.765293913500003</v>
      </c>
      <c r="CQ890" s="254">
        <v>0.17870978979999999</v>
      </c>
      <c r="CR890" s="254">
        <v>2290</v>
      </c>
      <c r="CS890" s="254">
        <v>2274.8530000000001</v>
      </c>
      <c r="CT890" s="254">
        <v>89.1</v>
      </c>
      <c r="CU890" s="254">
        <v>232</v>
      </c>
      <c r="CV890" s="254">
        <v>29.155172413799999</v>
      </c>
      <c r="CW890" s="254">
        <v>0.11600000000000001</v>
      </c>
      <c r="CX890" s="253" t="s">
        <v>393</v>
      </c>
      <c r="CY890" s="253" t="s">
        <v>566</v>
      </c>
      <c r="CZ890" s="254" t="s">
        <v>7315</v>
      </c>
      <c r="DA890" s="254">
        <v>-5.5</v>
      </c>
      <c r="DB890" s="254">
        <v>0.6001676655</v>
      </c>
      <c r="DC890" s="254">
        <v>118.3410602833</v>
      </c>
      <c r="DD890" s="256">
        <v>68.887394202499991</v>
      </c>
      <c r="DE890" s="254">
        <v>141.85048787720001</v>
      </c>
      <c r="DF890" s="256">
        <v>92.396821796400019</v>
      </c>
      <c r="DG890" s="253"/>
      <c r="DH890" s="261" t="s">
        <v>689</v>
      </c>
      <c r="DI890" s="262" t="s">
        <v>689</v>
      </c>
      <c r="DJ890" s="261" t="s">
        <v>689</v>
      </c>
      <c r="DK890" s="254"/>
      <c r="DL890" s="254">
        <v>182.3</v>
      </c>
      <c r="DM890" s="263"/>
      <c r="DN890" s="264">
        <v>1067</v>
      </c>
      <c r="DO890" s="264">
        <v>1067</v>
      </c>
      <c r="DP890" s="264">
        <v>43</v>
      </c>
      <c r="DQ890" s="261"/>
      <c r="DR890" s="262"/>
      <c r="DS890" s="261"/>
      <c r="DT890" s="184"/>
      <c r="DU890" s="184"/>
      <c r="DV890" s="184"/>
      <c r="DW890" s="184"/>
      <c r="DX890" s="184"/>
      <c r="DY890" s="184"/>
      <c r="DZ890" s="184"/>
      <c r="EA890" s="265"/>
      <c r="EB890" s="265"/>
    </row>
    <row r="891" spans="1:132" ht="15" customHeight="1" x14ac:dyDescent="0.25">
      <c r="A891" s="21" t="str">
        <f t="shared" si="13"/>
        <v>4127_Дружное (Кумалиягунское и Танеевское)</v>
      </c>
      <c r="B891" s="250">
        <v>165</v>
      </c>
      <c r="C891" s="251" t="s">
        <v>733</v>
      </c>
      <c r="D891" s="251" t="s">
        <v>568</v>
      </c>
      <c r="E891" s="251" t="s">
        <v>1585</v>
      </c>
      <c r="F891" s="251" t="s">
        <v>8</v>
      </c>
      <c r="G891" s="251" t="s">
        <v>1504</v>
      </c>
      <c r="H891" s="251" t="s">
        <v>1586</v>
      </c>
      <c r="I891" s="252" t="s">
        <v>7316</v>
      </c>
      <c r="J891" s="251" t="s">
        <v>12</v>
      </c>
      <c r="K891" s="251" t="s">
        <v>1593</v>
      </c>
      <c r="L891" s="251" t="s">
        <v>566</v>
      </c>
      <c r="M891" s="251" t="s">
        <v>6267</v>
      </c>
      <c r="N891" s="251" t="s">
        <v>34</v>
      </c>
      <c r="O891" s="251" t="s">
        <v>6</v>
      </c>
      <c r="P891" s="253" t="s">
        <v>5743</v>
      </c>
      <c r="Q891" s="253"/>
      <c r="R891" s="254"/>
      <c r="S891" s="253"/>
      <c r="T891" s="253">
        <v>6.6</v>
      </c>
      <c r="U891" s="253">
        <v>2637.6</v>
      </c>
      <c r="V891" s="253">
        <v>2644.2</v>
      </c>
      <c r="W891" s="254">
        <v>282.44400000000002</v>
      </c>
      <c r="X891" s="253" t="s">
        <v>150</v>
      </c>
      <c r="Y891" s="253">
        <v>2741.5</v>
      </c>
      <c r="Z891" s="253">
        <v>2662.3</v>
      </c>
      <c r="AA891" s="253" t="s">
        <v>1099</v>
      </c>
      <c r="AB891" s="254" t="s">
        <v>1340</v>
      </c>
      <c r="AC891" s="251" t="s">
        <v>5745</v>
      </c>
      <c r="AD891" s="253" t="s">
        <v>5746</v>
      </c>
      <c r="AE891" s="253" t="s">
        <v>415</v>
      </c>
      <c r="AF891" s="253">
        <v>2500</v>
      </c>
      <c r="AG891" s="254" t="s">
        <v>5747</v>
      </c>
      <c r="AH891" s="255" t="s">
        <v>5748</v>
      </c>
      <c r="AI891" s="253" t="s">
        <v>5782</v>
      </c>
      <c r="AJ891" s="251" t="s">
        <v>566</v>
      </c>
      <c r="AK891" s="254" t="s">
        <v>566</v>
      </c>
      <c r="AL891" s="254">
        <v>17</v>
      </c>
      <c r="AM891" s="254">
        <v>161</v>
      </c>
      <c r="AN891" s="254">
        <v>86</v>
      </c>
      <c r="AO891" s="254">
        <v>85</v>
      </c>
      <c r="AP891" s="254">
        <v>323.55</v>
      </c>
      <c r="AQ891" s="254">
        <v>324.47000000000003</v>
      </c>
      <c r="AR891" s="254">
        <v>96.9559071754</v>
      </c>
      <c r="AS891" s="254">
        <v>335.40318559999997</v>
      </c>
      <c r="AT891" s="254">
        <v>0.1</v>
      </c>
      <c r="AU891" s="254">
        <v>258</v>
      </c>
      <c r="AV891" s="254">
        <v>173.38</v>
      </c>
      <c r="AW891" s="254" t="s">
        <v>4928</v>
      </c>
      <c r="AX891" s="254">
        <v>174.3</v>
      </c>
      <c r="AY891" s="254">
        <v>150.16999999999999</v>
      </c>
      <c r="AZ891" s="256">
        <v>0.37148221259999997</v>
      </c>
      <c r="BA891" s="254" t="s">
        <v>566</v>
      </c>
      <c r="BB891" s="254" t="s">
        <v>566</v>
      </c>
      <c r="BC891" s="254">
        <v>60.188731479200001</v>
      </c>
      <c r="BD891" s="254">
        <v>55.785483870999997</v>
      </c>
      <c r="BE891" s="257">
        <v>55.785483870999997</v>
      </c>
      <c r="BF891" s="254">
        <v>1</v>
      </c>
      <c r="BG891" s="254">
        <v>31</v>
      </c>
      <c r="BH891" s="254">
        <v>1729.35</v>
      </c>
      <c r="BI891" s="254" t="s">
        <v>430</v>
      </c>
      <c r="BJ891" s="254" t="s">
        <v>566</v>
      </c>
      <c r="BK891" s="254">
        <v>55.785483870999997</v>
      </c>
      <c r="BL891" s="254">
        <v>55.785483870999997</v>
      </c>
      <c r="BM891" s="254">
        <v>85</v>
      </c>
      <c r="BN891" s="254">
        <v>30</v>
      </c>
      <c r="BO891" s="256">
        <v>1673.5645161299999</v>
      </c>
      <c r="BP891" s="256" t="s">
        <v>566</v>
      </c>
      <c r="BQ891" s="251" t="s">
        <v>566</v>
      </c>
      <c r="BR891" s="251" t="s">
        <v>566</v>
      </c>
      <c r="BS891" s="251" t="s">
        <v>566</v>
      </c>
      <c r="BT891" s="255" t="s">
        <v>566</v>
      </c>
      <c r="BU891" s="258">
        <v>0</v>
      </c>
      <c r="BV891" s="254" t="s">
        <v>7317</v>
      </c>
      <c r="BW891" s="254" t="s">
        <v>566</v>
      </c>
      <c r="BX891" s="259" t="s">
        <v>566</v>
      </c>
      <c r="BY891" s="259" t="s">
        <v>566</v>
      </c>
      <c r="BZ891" s="259" t="s">
        <v>566</v>
      </c>
      <c r="CA891" s="251"/>
      <c r="CB891" s="251">
        <v>335.40318559999997</v>
      </c>
      <c r="CC891" s="260">
        <v>96.9559071754</v>
      </c>
      <c r="CD891" s="260">
        <v>60.188731479200001</v>
      </c>
      <c r="CE891" s="254">
        <v>4.4032476082000045</v>
      </c>
      <c r="CF891" s="254">
        <v>-5.9</v>
      </c>
      <c r="CG891" s="254">
        <v>1.014</v>
      </c>
      <c r="CH891" s="254">
        <v>2.8</v>
      </c>
      <c r="CI891" s="256">
        <v>0.8</v>
      </c>
      <c r="CJ891" s="256">
        <v>0.21386228439999999</v>
      </c>
      <c r="CK891" s="254">
        <v>16806.367622451198</v>
      </c>
      <c r="CL891" s="254">
        <v>3.2122145099999999E-2</v>
      </c>
      <c r="CM891" s="254">
        <v>0.31729094470000002</v>
      </c>
      <c r="CN891" s="254">
        <v>659.44367999999997</v>
      </c>
      <c r="CO891" s="254">
        <v>1</v>
      </c>
      <c r="CP891" s="254">
        <v>60.188817645199997</v>
      </c>
      <c r="CQ891" s="254">
        <v>0.36553997539999999</v>
      </c>
      <c r="CR891" s="254">
        <v>2275</v>
      </c>
      <c r="CS891" s="254">
        <v>2265.9560000000001</v>
      </c>
      <c r="CT891" s="254">
        <v>89.2</v>
      </c>
      <c r="CU891" s="254">
        <v>225</v>
      </c>
      <c r="CV891" s="254">
        <v>22.942222222200002</v>
      </c>
      <c r="CW891" s="254">
        <v>9.0999999999999998E-2</v>
      </c>
      <c r="CX891" s="253" t="s">
        <v>393</v>
      </c>
      <c r="CY891" s="253" t="s">
        <v>566</v>
      </c>
      <c r="CZ891" s="254" t="s">
        <v>566</v>
      </c>
      <c r="DA891" s="254">
        <v>-5.9</v>
      </c>
      <c r="DB891" s="254">
        <v>0.37148221259999997</v>
      </c>
      <c r="DC891" s="254">
        <v>55.785483866100002</v>
      </c>
      <c r="DD891" s="256">
        <v>-4.8999950763572997E-9</v>
      </c>
      <c r="DE891" s="254">
        <v>60.188731479200001</v>
      </c>
      <c r="DF891" s="256">
        <v>4.4032476082000045</v>
      </c>
      <c r="DG891" s="253"/>
      <c r="DH891" s="261" t="s">
        <v>689</v>
      </c>
      <c r="DI891" s="262" t="s">
        <v>689</v>
      </c>
      <c r="DJ891" s="261" t="s">
        <v>689</v>
      </c>
      <c r="DK891" s="254"/>
      <c r="DL891" s="254">
        <v>144</v>
      </c>
      <c r="DM891" s="263"/>
      <c r="DN891" s="264">
        <v>643</v>
      </c>
      <c r="DO891" s="264">
        <v>655</v>
      </c>
      <c r="DP891" s="264">
        <v>560.79999999999995</v>
      </c>
      <c r="DQ891" s="261"/>
      <c r="DR891" s="262"/>
      <c r="DS891" s="261"/>
      <c r="DT891" s="184"/>
      <c r="DU891" s="184"/>
      <c r="DV891" s="184"/>
      <c r="DW891" s="184"/>
      <c r="DX891" s="184"/>
      <c r="DY891" s="184"/>
      <c r="DZ891" s="184"/>
      <c r="EA891" s="265"/>
      <c r="EB891" s="265"/>
    </row>
    <row r="892" spans="1:132" ht="15" customHeight="1" x14ac:dyDescent="0.25">
      <c r="A892" s="21" t="str">
        <f t="shared" si="13"/>
        <v>4130_Дружное (Кумалиягунское и Танеевское)</v>
      </c>
      <c r="B892" s="250">
        <v>166</v>
      </c>
      <c r="C892" s="251" t="s">
        <v>733</v>
      </c>
      <c r="D892" s="251" t="s">
        <v>568</v>
      </c>
      <c r="E892" s="251" t="s">
        <v>1585</v>
      </c>
      <c r="F892" s="251" t="s">
        <v>8</v>
      </c>
      <c r="G892" s="251" t="s">
        <v>1504</v>
      </c>
      <c r="H892" s="251" t="s">
        <v>1586</v>
      </c>
      <c r="I892" s="252" t="s">
        <v>7318</v>
      </c>
      <c r="J892" s="251" t="s">
        <v>45</v>
      </c>
      <c r="K892" s="251" t="s">
        <v>1593</v>
      </c>
      <c r="L892" s="251" t="s">
        <v>566</v>
      </c>
      <c r="M892" s="251" t="s">
        <v>6267</v>
      </c>
      <c r="N892" s="251" t="s">
        <v>34</v>
      </c>
      <c r="O892" s="251" t="s">
        <v>6</v>
      </c>
      <c r="P892" s="253" t="s">
        <v>5743</v>
      </c>
      <c r="Q892" s="253"/>
      <c r="R892" s="254"/>
      <c r="S892" s="253"/>
      <c r="T892" s="253">
        <v>10</v>
      </c>
      <c r="U892" s="253">
        <v>2414</v>
      </c>
      <c r="V892" s="253">
        <v>2421</v>
      </c>
      <c r="W892" s="254">
        <v>64.266999999999996</v>
      </c>
      <c r="X892" s="253" t="s">
        <v>150</v>
      </c>
      <c r="Y892" s="253">
        <v>2510</v>
      </c>
      <c r="Z892" s="253">
        <v>2494.1999999999998</v>
      </c>
      <c r="AA892" s="253" t="s">
        <v>1099</v>
      </c>
      <c r="AB892" s="254" t="s">
        <v>886</v>
      </c>
      <c r="AC892" s="251" t="s">
        <v>5745</v>
      </c>
      <c r="AD892" s="253" t="s">
        <v>5746</v>
      </c>
      <c r="AE892" s="253" t="s">
        <v>415</v>
      </c>
      <c r="AF892" s="253">
        <v>2228</v>
      </c>
      <c r="AG892" s="254" t="s">
        <v>5747</v>
      </c>
      <c r="AH892" s="255" t="s">
        <v>5748</v>
      </c>
      <c r="AI892" s="253" t="s">
        <v>5801</v>
      </c>
      <c r="AJ892" s="251" t="s">
        <v>566</v>
      </c>
      <c r="AK892" s="254" t="s">
        <v>566</v>
      </c>
      <c r="AL892" s="254">
        <v>17</v>
      </c>
      <c r="AM892" s="254">
        <v>161</v>
      </c>
      <c r="AN892" s="254">
        <v>74</v>
      </c>
      <c r="AO892" s="254">
        <v>73</v>
      </c>
      <c r="AP892" s="254">
        <v>310.25</v>
      </c>
      <c r="AQ892" s="254">
        <v>311.97000000000003</v>
      </c>
      <c r="AR892" s="254">
        <v>114.5043295206</v>
      </c>
      <c r="AS892" s="254">
        <v>349.42811080000001</v>
      </c>
      <c r="AT892" s="254">
        <v>0</v>
      </c>
      <c r="AU892" s="254">
        <v>158</v>
      </c>
      <c r="AV892" s="254">
        <v>195.18</v>
      </c>
      <c r="AW892" s="254" t="s">
        <v>4928</v>
      </c>
      <c r="AX892" s="254">
        <v>196.9</v>
      </c>
      <c r="AY892" s="254">
        <v>115.07</v>
      </c>
      <c r="AZ892" s="256">
        <v>1.3109271495000001</v>
      </c>
      <c r="BA892" s="254" t="s">
        <v>566</v>
      </c>
      <c r="BB892" s="254" t="s">
        <v>566</v>
      </c>
      <c r="BC892" s="254">
        <v>202.20803620679999</v>
      </c>
      <c r="BD892" s="254">
        <v>150.8483870968</v>
      </c>
      <c r="BE892" s="257">
        <v>150.8483870968</v>
      </c>
      <c r="BF892" s="254">
        <v>1</v>
      </c>
      <c r="BG892" s="254">
        <v>31</v>
      </c>
      <c r="BH892" s="254">
        <v>4676.3</v>
      </c>
      <c r="BI892" s="254" t="s">
        <v>430</v>
      </c>
      <c r="BJ892" s="254" t="s">
        <v>566</v>
      </c>
      <c r="BK892" s="254">
        <v>150.8483870968</v>
      </c>
      <c r="BL892" s="254">
        <v>150.8483870968</v>
      </c>
      <c r="BM892" s="254">
        <v>73</v>
      </c>
      <c r="BN892" s="254">
        <v>30</v>
      </c>
      <c r="BO892" s="256">
        <v>4525.4516129040003</v>
      </c>
      <c r="BP892" s="256" t="s">
        <v>566</v>
      </c>
      <c r="BQ892" s="251" t="s">
        <v>566</v>
      </c>
      <c r="BR892" s="251" t="s">
        <v>566</v>
      </c>
      <c r="BS892" s="251" t="s">
        <v>566</v>
      </c>
      <c r="BT892" s="255" t="s">
        <v>566</v>
      </c>
      <c r="BU892" s="258">
        <v>0</v>
      </c>
      <c r="BV892" s="254" t="s">
        <v>7319</v>
      </c>
      <c r="BW892" s="254" t="s">
        <v>566</v>
      </c>
      <c r="BX892" s="259" t="s">
        <v>566</v>
      </c>
      <c r="BY892" s="259" t="s">
        <v>566</v>
      </c>
      <c r="BZ892" s="259" t="s">
        <v>566</v>
      </c>
      <c r="CA892" s="251"/>
      <c r="CB892" s="251">
        <v>349.42811080000001</v>
      </c>
      <c r="CC892" s="260">
        <v>114.5043295206</v>
      </c>
      <c r="CD892" s="260">
        <v>202.20803620679999</v>
      </c>
      <c r="CE892" s="254">
        <v>51.359649109999992</v>
      </c>
      <c r="CF892" s="254">
        <v>-5.9</v>
      </c>
      <c r="CG892" s="254">
        <v>1.014</v>
      </c>
      <c r="CH892" s="254">
        <v>2.8</v>
      </c>
      <c r="CI892" s="256">
        <v>0.8</v>
      </c>
      <c r="CJ892" s="256">
        <v>0.57830063359999995</v>
      </c>
      <c r="CK892" s="254">
        <v>45445.755291199901</v>
      </c>
      <c r="CL892" s="254">
        <v>2.8835426800000001E-2</v>
      </c>
      <c r="CM892" s="254">
        <v>1.8977137068000001</v>
      </c>
      <c r="CN892" s="254">
        <v>657.92524000000003</v>
      </c>
      <c r="CO892" s="254">
        <v>1</v>
      </c>
      <c r="CP892" s="254">
        <v>202.20783366640001</v>
      </c>
      <c r="CQ892" s="254">
        <v>3.3391449205999999</v>
      </c>
      <c r="CR892" s="254">
        <v>2275</v>
      </c>
      <c r="CS892" s="254">
        <v>2258.0329999999999</v>
      </c>
      <c r="CT892" s="254">
        <v>91.7</v>
      </c>
      <c r="CU892" s="254">
        <v>225</v>
      </c>
      <c r="CV892" s="254">
        <v>13.253333333300001</v>
      </c>
      <c r="CW892" s="254">
        <v>9.0999999999999998E-2</v>
      </c>
      <c r="CX892" s="253" t="s">
        <v>393</v>
      </c>
      <c r="CY892" s="253" t="s">
        <v>566</v>
      </c>
      <c r="CZ892" s="254" t="s">
        <v>566</v>
      </c>
      <c r="DA892" s="254">
        <v>-5.9</v>
      </c>
      <c r="DB892" s="254">
        <v>1.3109271495000001</v>
      </c>
      <c r="DC892" s="254">
        <v>150.84838709300001</v>
      </c>
      <c r="DD892" s="256">
        <v>-3.7999825508450158E-9</v>
      </c>
      <c r="DE892" s="254">
        <v>202.20803620679999</v>
      </c>
      <c r="DF892" s="256">
        <v>51.359649109999992</v>
      </c>
      <c r="DG892" s="253"/>
      <c r="DH892" s="261" t="s">
        <v>689</v>
      </c>
      <c r="DI892" s="262" t="s">
        <v>689</v>
      </c>
      <c r="DJ892" s="261" t="s">
        <v>689</v>
      </c>
      <c r="DK892" s="254"/>
      <c r="DL892" s="254">
        <v>144</v>
      </c>
      <c r="DM892" s="263"/>
      <c r="DN892" s="264">
        <v>502</v>
      </c>
      <c r="DO892" s="264">
        <v>505</v>
      </c>
      <c r="DP892" s="264">
        <v>686.3</v>
      </c>
      <c r="DQ892" s="261"/>
      <c r="DR892" s="262"/>
      <c r="DS892" s="261"/>
      <c r="DT892" s="184"/>
      <c r="DU892" s="184"/>
      <c r="DV892" s="184"/>
      <c r="DW892" s="184"/>
      <c r="DX892" s="184"/>
      <c r="DY892" s="184"/>
      <c r="DZ892" s="184"/>
      <c r="EA892" s="265"/>
      <c r="EB892" s="265"/>
    </row>
    <row r="893" spans="1:132" ht="15" customHeight="1" x14ac:dyDescent="0.25">
      <c r="A893" s="21" t="str">
        <f t="shared" si="13"/>
        <v>4157У_Дружное (Кумалиягунское и Танеевское)</v>
      </c>
      <c r="B893" s="250">
        <v>167</v>
      </c>
      <c r="C893" s="251" t="s">
        <v>733</v>
      </c>
      <c r="D893" s="251" t="s">
        <v>568</v>
      </c>
      <c r="E893" s="251" t="s">
        <v>1585</v>
      </c>
      <c r="F893" s="251" t="s">
        <v>6</v>
      </c>
      <c r="G893" s="251" t="s">
        <v>1504</v>
      </c>
      <c r="H893" s="251" t="s">
        <v>1586</v>
      </c>
      <c r="I893" s="252" t="s">
        <v>7320</v>
      </c>
      <c r="J893" s="251" t="s">
        <v>55</v>
      </c>
      <c r="K893" s="251" t="s">
        <v>688</v>
      </c>
      <c r="L893" s="251" t="s">
        <v>566</v>
      </c>
      <c r="M893" s="251" t="s">
        <v>385</v>
      </c>
      <c r="N893" s="251" t="s">
        <v>34</v>
      </c>
      <c r="O893" s="251" t="s">
        <v>6</v>
      </c>
      <c r="P893" s="253" t="s">
        <v>5743</v>
      </c>
      <c r="Q893" s="253"/>
      <c r="R893" s="254"/>
      <c r="S893" s="253"/>
      <c r="T893" s="253">
        <v>10.199999999999999</v>
      </c>
      <c r="U893" s="253">
        <v>2368.8000000000002</v>
      </c>
      <c r="V893" s="253">
        <v>2379</v>
      </c>
      <c r="W893" s="254">
        <v>14.523999999999999</v>
      </c>
      <c r="X893" s="253" t="s">
        <v>150</v>
      </c>
      <c r="Y893" s="253">
        <v>2515.1999999999998</v>
      </c>
      <c r="Z893" s="253">
        <v>2399.4</v>
      </c>
      <c r="AA893" s="253" t="s">
        <v>1099</v>
      </c>
      <c r="AB893" s="254" t="s">
        <v>856</v>
      </c>
      <c r="AC893" s="251" t="s">
        <v>5745</v>
      </c>
      <c r="AD893" s="253" t="s">
        <v>5746</v>
      </c>
      <c r="AE893" s="253" t="s">
        <v>415</v>
      </c>
      <c r="AF893" s="253">
        <v>2230</v>
      </c>
      <c r="AG893" s="254" t="s">
        <v>5747</v>
      </c>
      <c r="AH893" s="255" t="s">
        <v>5748</v>
      </c>
      <c r="AI893" s="253" t="s">
        <v>5782</v>
      </c>
      <c r="AJ893" s="251" t="s">
        <v>566</v>
      </c>
      <c r="AK893" s="254" t="s">
        <v>566</v>
      </c>
      <c r="AL893" s="254">
        <v>9.6999999999999993</v>
      </c>
      <c r="AM893" s="254">
        <v>192</v>
      </c>
      <c r="AN893" s="254">
        <v>117</v>
      </c>
      <c r="AO893" s="254">
        <v>116</v>
      </c>
      <c r="AP893" s="254">
        <v>346.69</v>
      </c>
      <c r="AQ893" s="254">
        <v>347.41</v>
      </c>
      <c r="AR893" s="254">
        <v>187.2130749733</v>
      </c>
      <c r="AS893" s="254">
        <v>401.79093760000001</v>
      </c>
      <c r="AT893" s="254">
        <v>42</v>
      </c>
      <c r="AU893" s="254">
        <v>0</v>
      </c>
      <c r="AV893" s="254">
        <v>273.08999999999997</v>
      </c>
      <c r="AW893" s="254" t="s">
        <v>4928</v>
      </c>
      <c r="AX893" s="254">
        <v>273.8</v>
      </c>
      <c r="AY893" s="254">
        <v>73.599999999999994</v>
      </c>
      <c r="AZ893" s="256">
        <v>4.3579900069999997</v>
      </c>
      <c r="BA893" s="254" t="s">
        <v>566</v>
      </c>
      <c r="BB893" s="254" t="s">
        <v>566</v>
      </c>
      <c r="BC893" s="254">
        <v>560.87739995230004</v>
      </c>
      <c r="BD893" s="254">
        <v>320.74806451609999</v>
      </c>
      <c r="BE893" s="257">
        <v>320.74806451609999</v>
      </c>
      <c r="BF893" s="254">
        <v>1</v>
      </c>
      <c r="BG893" s="254">
        <v>31</v>
      </c>
      <c r="BH893" s="254">
        <v>9943.19</v>
      </c>
      <c r="BI893" s="254" t="s">
        <v>430</v>
      </c>
      <c r="BJ893" s="254" t="s">
        <v>566</v>
      </c>
      <c r="BK893" s="254">
        <v>320.74806451609999</v>
      </c>
      <c r="BL893" s="254">
        <v>320.74806451609999</v>
      </c>
      <c r="BM893" s="254">
        <v>116</v>
      </c>
      <c r="BN893" s="254">
        <v>30</v>
      </c>
      <c r="BO893" s="256">
        <v>9622.4419354830006</v>
      </c>
      <c r="BP893" s="256" t="s">
        <v>566</v>
      </c>
      <c r="BQ893" s="251" t="s">
        <v>566</v>
      </c>
      <c r="BR893" s="251" t="s">
        <v>566</v>
      </c>
      <c r="BS893" s="251" t="s">
        <v>566</v>
      </c>
      <c r="BT893" s="255" t="s">
        <v>566</v>
      </c>
      <c r="BU893" s="258">
        <v>0</v>
      </c>
      <c r="BV893" s="254" t="s">
        <v>8262</v>
      </c>
      <c r="BW893" s="254" t="s">
        <v>566</v>
      </c>
      <c r="BX893" s="259" t="s">
        <v>566</v>
      </c>
      <c r="BY893" s="259" t="s">
        <v>566</v>
      </c>
      <c r="BZ893" s="259" t="s">
        <v>566</v>
      </c>
      <c r="CA893" s="251"/>
      <c r="CB893" s="251">
        <v>401.79093760000001</v>
      </c>
      <c r="CC893" s="260">
        <v>187.2130749733</v>
      </c>
      <c r="CD893" s="260">
        <v>560.87739995230004</v>
      </c>
      <c r="CE893" s="254">
        <v>240.12933543620005</v>
      </c>
      <c r="CF893" s="254">
        <v>-5.9</v>
      </c>
      <c r="CG893" s="254">
        <v>1.014</v>
      </c>
      <c r="CH893" s="254">
        <v>2.8</v>
      </c>
      <c r="CI893" s="256">
        <v>0.8</v>
      </c>
      <c r="CJ893" s="256">
        <v>1.2296373366</v>
      </c>
      <c r="CK893" s="254">
        <v>96631.050093832106</v>
      </c>
      <c r="CL893" s="254">
        <v>2.75408535E-2</v>
      </c>
      <c r="CM893" s="254">
        <v>8.0557213397999998</v>
      </c>
      <c r="CN893" s="254">
        <v>659.19727999999998</v>
      </c>
      <c r="CO893" s="254">
        <v>1</v>
      </c>
      <c r="CP893" s="254">
        <v>560.87011277169995</v>
      </c>
      <c r="CQ893" s="254">
        <v>24.145723773299999</v>
      </c>
      <c r="CR893" s="254">
        <v>2275</v>
      </c>
      <c r="CS893" s="254">
        <v>2267.9760000000001</v>
      </c>
      <c r="CT893" s="254">
        <v>86.3</v>
      </c>
      <c r="CU893" s="254">
        <v>225</v>
      </c>
      <c r="CV893" s="254">
        <v>-21.3733333333</v>
      </c>
      <c r="CW893" s="254">
        <v>9.0999999999999998E-2</v>
      </c>
      <c r="CX893" s="253" t="s">
        <v>393</v>
      </c>
      <c r="CY893" s="253" t="s">
        <v>566</v>
      </c>
      <c r="CZ893" s="254" t="s">
        <v>566</v>
      </c>
      <c r="DA893" s="254">
        <v>-5.9</v>
      </c>
      <c r="DB893" s="254">
        <v>4.3579900069999997</v>
      </c>
      <c r="DC893" s="254">
        <v>320.74806451519999</v>
      </c>
      <c r="DD893" s="256">
        <v>-9.000018508231733E-10</v>
      </c>
      <c r="DE893" s="254">
        <v>560.87739995230004</v>
      </c>
      <c r="DF893" s="256">
        <v>240.12933543620005</v>
      </c>
      <c r="DG893" s="253"/>
      <c r="DH893" s="261" t="s">
        <v>689</v>
      </c>
      <c r="DI893" s="262" t="s">
        <v>689</v>
      </c>
      <c r="DJ893" s="261" t="s">
        <v>689</v>
      </c>
      <c r="DK893" s="254"/>
      <c r="DL893" s="254">
        <v>182.3</v>
      </c>
      <c r="DM893" s="263"/>
      <c r="DN893" s="264">
        <v>235</v>
      </c>
      <c r="DO893" s="264">
        <v>238</v>
      </c>
      <c r="DP893" s="264">
        <v>0</v>
      </c>
      <c r="DQ893" s="261"/>
      <c r="DR893" s="262"/>
      <c r="DS893" s="261"/>
      <c r="DT893" s="184"/>
      <c r="DU893" s="184"/>
      <c r="DV893" s="184"/>
      <c r="DW893" s="184"/>
      <c r="DX893" s="184"/>
      <c r="DY893" s="184"/>
      <c r="DZ893" s="184"/>
      <c r="EA893" s="265"/>
      <c r="EB893" s="265"/>
    </row>
    <row r="894" spans="1:132" ht="15" customHeight="1" x14ac:dyDescent="0.25">
      <c r="A894" s="21" t="str">
        <f t="shared" si="13"/>
        <v>4511_Дружное (Кумалиягунское и Танеевское)</v>
      </c>
      <c r="B894" s="250">
        <v>168</v>
      </c>
      <c r="C894" s="251" t="s">
        <v>733</v>
      </c>
      <c r="D894" s="251" t="s">
        <v>568</v>
      </c>
      <c r="E894" s="251" t="s">
        <v>1585</v>
      </c>
      <c r="F894" s="251" t="s">
        <v>6</v>
      </c>
      <c r="G894" s="251" t="s">
        <v>1504</v>
      </c>
      <c r="H894" s="251" t="s">
        <v>1586</v>
      </c>
      <c r="I894" s="252" t="s">
        <v>7321</v>
      </c>
      <c r="J894" s="251" t="s">
        <v>85</v>
      </c>
      <c r="K894" s="251" t="s">
        <v>1593</v>
      </c>
      <c r="L894" s="251" t="s">
        <v>566</v>
      </c>
      <c r="M894" s="251" t="s">
        <v>414</v>
      </c>
      <c r="N894" s="251" t="s">
        <v>34</v>
      </c>
      <c r="O894" s="251" t="s">
        <v>6</v>
      </c>
      <c r="P894" s="253" t="s">
        <v>5743</v>
      </c>
      <c r="Q894" s="253"/>
      <c r="R894" s="254"/>
      <c r="S894" s="253"/>
      <c r="T894" s="253">
        <v>26.4</v>
      </c>
      <c r="U894" s="253">
        <v>2557</v>
      </c>
      <c r="V894" s="253">
        <v>2567.1999999999998</v>
      </c>
      <c r="W894" s="254">
        <v>224.74600000000001</v>
      </c>
      <c r="X894" s="253" t="s">
        <v>150</v>
      </c>
      <c r="Y894" s="253">
        <v>2690</v>
      </c>
      <c r="Z894" s="253">
        <v>2618.8000000000002</v>
      </c>
      <c r="AA894" s="253" t="s">
        <v>1099</v>
      </c>
      <c r="AB894" s="254" t="s">
        <v>542</v>
      </c>
      <c r="AC894" s="251" t="s">
        <v>5745</v>
      </c>
      <c r="AD894" s="253" t="s">
        <v>5746</v>
      </c>
      <c r="AE894" s="253" t="s">
        <v>415</v>
      </c>
      <c r="AF894" s="253">
        <v>2400</v>
      </c>
      <c r="AG894" s="254" t="s">
        <v>5747</v>
      </c>
      <c r="AH894" s="255" t="s">
        <v>5748</v>
      </c>
      <c r="AI894" s="253" t="s">
        <v>5759</v>
      </c>
      <c r="AJ894" s="251">
        <v>4</v>
      </c>
      <c r="AK894" s="254" t="s">
        <v>566</v>
      </c>
      <c r="AL894" s="254">
        <v>9.6999999999999993</v>
      </c>
      <c r="AM894" s="254">
        <v>192</v>
      </c>
      <c r="AN894" s="254">
        <v>139</v>
      </c>
      <c r="AO894" s="254">
        <v>121</v>
      </c>
      <c r="AP894" s="254">
        <v>352.25</v>
      </c>
      <c r="AQ894" s="254">
        <v>355.54</v>
      </c>
      <c r="AR894" s="254">
        <v>147.22153376950001</v>
      </c>
      <c r="AS894" s="254">
        <v>375.55035706669997</v>
      </c>
      <c r="AT894" s="254">
        <v>8</v>
      </c>
      <c r="AU894" s="254">
        <v>0</v>
      </c>
      <c r="AV894" s="254">
        <v>236.81</v>
      </c>
      <c r="AW894" s="254" t="s">
        <v>4928</v>
      </c>
      <c r="AX894" s="254">
        <v>240.1</v>
      </c>
      <c r="AY894" s="254">
        <v>115.44</v>
      </c>
      <c r="AZ894" s="256">
        <v>2.2355084612999998</v>
      </c>
      <c r="BA894" s="254" t="s">
        <v>566</v>
      </c>
      <c r="BB894" s="254" t="s">
        <v>566</v>
      </c>
      <c r="BC894" s="254">
        <v>310.15524214639998</v>
      </c>
      <c r="BD894" s="254">
        <v>258.06709677420002</v>
      </c>
      <c r="BE894" s="257">
        <v>258.06709677420002</v>
      </c>
      <c r="BF894" s="254">
        <v>1</v>
      </c>
      <c r="BG894" s="254">
        <v>31</v>
      </c>
      <c r="BH894" s="254">
        <v>8000.08</v>
      </c>
      <c r="BI894" s="254" t="s">
        <v>430</v>
      </c>
      <c r="BJ894" s="254" t="s">
        <v>566</v>
      </c>
      <c r="BK894" s="254">
        <v>258.06709677420002</v>
      </c>
      <c r="BL894" s="254">
        <v>258.06709677420002</v>
      </c>
      <c r="BM894" s="254">
        <v>121</v>
      </c>
      <c r="BN894" s="254">
        <v>30</v>
      </c>
      <c r="BO894" s="256">
        <v>7742.0129032260002</v>
      </c>
      <c r="BP894" s="256" t="s">
        <v>566</v>
      </c>
      <c r="BQ894" s="251">
        <v>4</v>
      </c>
      <c r="BR894" s="251" t="s">
        <v>566</v>
      </c>
      <c r="BS894" s="251" t="s">
        <v>566</v>
      </c>
      <c r="BT894" s="255" t="s">
        <v>566</v>
      </c>
      <c r="BU894" s="258">
        <v>0</v>
      </c>
      <c r="BV894" s="254" t="s">
        <v>8263</v>
      </c>
      <c r="BW894" s="254" t="s">
        <v>7094</v>
      </c>
      <c r="BX894" s="259">
        <v>412.1</v>
      </c>
      <c r="BY894" s="259">
        <v>138</v>
      </c>
      <c r="BZ894" s="259">
        <v>0.78726681499999995</v>
      </c>
      <c r="CA894" s="251"/>
      <c r="CB894" s="251">
        <v>375.55035706669997</v>
      </c>
      <c r="CC894" s="260">
        <v>147.2215337696</v>
      </c>
      <c r="CD894" s="260">
        <v>310.15524214639998</v>
      </c>
      <c r="CE894" s="254">
        <v>52.088145372199961</v>
      </c>
      <c r="CF894" s="254">
        <v>-5.9</v>
      </c>
      <c r="CG894" s="254">
        <v>1.014</v>
      </c>
      <c r="CH894" s="254">
        <v>2.8</v>
      </c>
      <c r="CI894" s="256">
        <v>0.8</v>
      </c>
      <c r="CJ894" s="256">
        <v>0.98934014770000001</v>
      </c>
      <c r="CK894" s="254">
        <v>77747.295509263495</v>
      </c>
      <c r="CL894" s="254">
        <v>2.78355731E-2</v>
      </c>
      <c r="CM894" s="254">
        <v>5.7023008416999996</v>
      </c>
      <c r="CN894" s="254">
        <v>653.03111999999999</v>
      </c>
      <c r="CO894" s="254">
        <v>1</v>
      </c>
      <c r="CP894" s="254">
        <v>310.15523113879999</v>
      </c>
      <c r="CQ894" s="254">
        <v>8.1617323029000008</v>
      </c>
      <c r="CR894" s="254">
        <v>2275</v>
      </c>
      <c r="CS894" s="254">
        <v>2242.5540000000001</v>
      </c>
      <c r="CT894" s="254">
        <v>89.7</v>
      </c>
      <c r="CU894" s="254">
        <v>225</v>
      </c>
      <c r="CV894" s="254">
        <v>-5.2488888888999998</v>
      </c>
      <c r="CW894" s="254">
        <v>9.0999999999999998E-2</v>
      </c>
      <c r="CX894" s="253" t="s">
        <v>393</v>
      </c>
      <c r="CY894" s="253" t="s">
        <v>566</v>
      </c>
      <c r="CZ894" s="254" t="s">
        <v>566</v>
      </c>
      <c r="DA894" s="254">
        <v>-5.9</v>
      </c>
      <c r="DB894" s="254">
        <v>2.2355084612999998</v>
      </c>
      <c r="DC894" s="254">
        <v>258.06709677250001</v>
      </c>
      <c r="DD894" s="256">
        <v>-1.7000161278701853E-9</v>
      </c>
      <c r="DE894" s="254">
        <v>310.15524214639998</v>
      </c>
      <c r="DF894" s="256">
        <v>52.088145372199961</v>
      </c>
      <c r="DG894" s="253"/>
      <c r="DH894" s="261" t="s">
        <v>3162</v>
      </c>
      <c r="DI894" s="262" t="s">
        <v>689</v>
      </c>
      <c r="DJ894" s="261" t="s">
        <v>689</v>
      </c>
      <c r="DK894" s="254"/>
      <c r="DL894" s="254">
        <v>182.3</v>
      </c>
      <c r="DM894" s="263"/>
      <c r="DN894" s="264">
        <v>192</v>
      </c>
      <c r="DO894" s="264">
        <v>193</v>
      </c>
      <c r="DP894" s="264">
        <v>279.3</v>
      </c>
      <c r="DQ894" s="261"/>
      <c r="DR894" s="262"/>
      <c r="DS894" s="261"/>
      <c r="DT894" s="184"/>
      <c r="DU894" s="184"/>
      <c r="DV894" s="184"/>
      <c r="DW894" s="184"/>
      <c r="DX894" s="184"/>
      <c r="DY894" s="184"/>
      <c r="DZ894" s="184"/>
      <c r="EA894" s="265"/>
      <c r="EB894" s="265"/>
    </row>
    <row r="895" spans="1:132" ht="15" customHeight="1" x14ac:dyDescent="0.25">
      <c r="A895" s="21" t="str">
        <f t="shared" si="13"/>
        <v>4525_Дружное (Кумалиягунское и Танеевское)</v>
      </c>
      <c r="B895" s="250">
        <v>169</v>
      </c>
      <c r="C895" s="251" t="s">
        <v>733</v>
      </c>
      <c r="D895" s="251" t="s">
        <v>568</v>
      </c>
      <c r="E895" s="251" t="s">
        <v>1585</v>
      </c>
      <c r="F895" s="251" t="s">
        <v>6</v>
      </c>
      <c r="G895" s="251" t="s">
        <v>1504</v>
      </c>
      <c r="H895" s="251" t="s">
        <v>1586</v>
      </c>
      <c r="I895" s="252" t="s">
        <v>7322</v>
      </c>
      <c r="J895" s="251" t="s">
        <v>6</v>
      </c>
      <c r="K895" s="251" t="s">
        <v>688</v>
      </c>
      <c r="L895" s="251" t="s">
        <v>566</v>
      </c>
      <c r="M895" s="251" t="s">
        <v>396</v>
      </c>
      <c r="N895" s="251" t="s">
        <v>34</v>
      </c>
      <c r="O895" s="251" t="s">
        <v>6</v>
      </c>
      <c r="P895" s="253" t="s">
        <v>5743</v>
      </c>
      <c r="Q895" s="253"/>
      <c r="R895" s="254"/>
      <c r="S895" s="253"/>
      <c r="T895" s="253">
        <v>6</v>
      </c>
      <c r="U895" s="253">
        <v>2375</v>
      </c>
      <c r="V895" s="253">
        <v>2381</v>
      </c>
      <c r="W895" s="254">
        <v>22.542999999999999</v>
      </c>
      <c r="X895" s="253" t="s">
        <v>150</v>
      </c>
      <c r="Y895" s="253">
        <v>2499</v>
      </c>
      <c r="Z895" s="253">
        <v>2390.5</v>
      </c>
      <c r="AA895" s="253" t="s">
        <v>1100</v>
      </c>
      <c r="AB895" s="254" t="s">
        <v>7323</v>
      </c>
      <c r="AC895" s="251" t="s">
        <v>5745</v>
      </c>
      <c r="AD895" s="253" t="s">
        <v>5746</v>
      </c>
      <c r="AE895" s="253" t="s">
        <v>566</v>
      </c>
      <c r="AF895" s="253" t="s">
        <v>566</v>
      </c>
      <c r="AG895" s="254" t="s">
        <v>5747</v>
      </c>
      <c r="AH895" s="255" t="s">
        <v>5748</v>
      </c>
      <c r="AI895" s="253" t="s">
        <v>566</v>
      </c>
      <c r="AJ895" s="251">
        <v>4</v>
      </c>
      <c r="AK895" s="254" t="s">
        <v>566</v>
      </c>
      <c r="AL895" s="254">
        <v>9.6999999999999993</v>
      </c>
      <c r="AM895" s="254">
        <v>192</v>
      </c>
      <c r="AN895" s="254">
        <v>161.9286391272</v>
      </c>
      <c r="AO895" s="254">
        <v>146</v>
      </c>
      <c r="AP895" s="254">
        <v>383.83</v>
      </c>
      <c r="AQ895" s="254">
        <v>384.74</v>
      </c>
      <c r="AR895" s="254">
        <v>173.34023867420001</v>
      </c>
      <c r="AS895" s="254">
        <v>410.58874653330003</v>
      </c>
      <c r="AT895" s="254">
        <v>48</v>
      </c>
      <c r="AU895" s="254">
        <v>0</v>
      </c>
      <c r="AV895" s="254">
        <v>278.91000000000003</v>
      </c>
      <c r="AW895" s="254" t="s">
        <v>5111</v>
      </c>
      <c r="AX895" s="254">
        <v>279.79000000000002</v>
      </c>
      <c r="AY895" s="254">
        <v>104.92</v>
      </c>
      <c r="AZ895" s="256">
        <v>0.92738053249999997</v>
      </c>
      <c r="BA895" s="254" t="s">
        <v>566</v>
      </c>
      <c r="BB895" s="254" t="s">
        <v>566</v>
      </c>
      <c r="BC895" s="254">
        <v>122.116306079</v>
      </c>
      <c r="BD895" s="254">
        <v>97.300765467600002</v>
      </c>
      <c r="BE895" s="257">
        <v>97.300765467600002</v>
      </c>
      <c r="BF895" s="254">
        <v>1</v>
      </c>
      <c r="BG895" s="254">
        <v>0</v>
      </c>
      <c r="BH895" s="254">
        <v>0</v>
      </c>
      <c r="BI895" s="254" t="s">
        <v>430</v>
      </c>
      <c r="BJ895" s="254" t="s">
        <v>7163</v>
      </c>
      <c r="BK895" s="254">
        <v>97.300765467600002</v>
      </c>
      <c r="BL895" s="254">
        <v>97.300765467600002</v>
      </c>
      <c r="BM895" s="254">
        <v>146</v>
      </c>
      <c r="BN895" s="254">
        <v>30</v>
      </c>
      <c r="BO895" s="256">
        <v>2919.0229640279999</v>
      </c>
      <c r="BP895" s="256" t="s">
        <v>7163</v>
      </c>
      <c r="BQ895" s="251">
        <v>4</v>
      </c>
      <c r="BR895" s="251" t="s">
        <v>566</v>
      </c>
      <c r="BS895" s="251" t="s">
        <v>566</v>
      </c>
      <c r="BT895" s="255" t="s">
        <v>566</v>
      </c>
      <c r="BU895" s="258">
        <v>0</v>
      </c>
      <c r="BV895" s="254" t="s">
        <v>8264</v>
      </c>
      <c r="BW895" s="254" t="s">
        <v>566</v>
      </c>
      <c r="BX895" s="259" t="s">
        <v>566</v>
      </c>
      <c r="BY895" s="259" t="s">
        <v>566</v>
      </c>
      <c r="BZ895" s="259" t="s">
        <v>566</v>
      </c>
      <c r="CA895" s="251"/>
      <c r="CB895" s="251">
        <v>410.58874653330003</v>
      </c>
      <c r="CC895" s="260">
        <v>173.34023867409999</v>
      </c>
      <c r="CD895" s="260">
        <v>122.116306079</v>
      </c>
      <c r="CE895" s="254">
        <v>24.815540611399996</v>
      </c>
      <c r="CF895" s="254">
        <v>-5.9</v>
      </c>
      <c r="CG895" s="254">
        <v>1.014</v>
      </c>
      <c r="CH895" s="254">
        <v>2.8</v>
      </c>
      <c r="CI895" s="256">
        <v>0.8</v>
      </c>
      <c r="CJ895" s="256">
        <v>0.37301754030000001</v>
      </c>
      <c r="CK895" s="254">
        <v>29313.5834077525</v>
      </c>
      <c r="CL895" s="254">
        <v>3.00177989E-2</v>
      </c>
      <c r="CM895" s="254">
        <v>0.81287389269999999</v>
      </c>
      <c r="CN895" s="254">
        <v>658.68795999999998</v>
      </c>
      <c r="CO895" s="254">
        <v>1</v>
      </c>
      <c r="CP895" s="254">
        <v>124.0622363323</v>
      </c>
      <c r="CQ895" s="254">
        <v>1.2906319408</v>
      </c>
      <c r="CR895" s="254">
        <v>2275</v>
      </c>
      <c r="CS895" s="254">
        <v>2266</v>
      </c>
      <c r="CT895" s="254">
        <v>86.5</v>
      </c>
      <c r="CU895" s="254">
        <v>225</v>
      </c>
      <c r="CV895" s="254">
        <v>-23.96</v>
      </c>
      <c r="CW895" s="254">
        <v>9.0999999999999998E-2</v>
      </c>
      <c r="CX895" s="253" t="s">
        <v>393</v>
      </c>
      <c r="CY895" s="253" t="s">
        <v>566</v>
      </c>
      <c r="CZ895" s="254" t="s">
        <v>566</v>
      </c>
      <c r="DA895" s="254">
        <v>-5.9</v>
      </c>
      <c r="DB895" s="254">
        <v>0.92738053249999997</v>
      </c>
      <c r="DC895" s="254">
        <v>97.3007654699</v>
      </c>
      <c r="DD895" s="256">
        <v>2.2999984139460139E-9</v>
      </c>
      <c r="DE895" s="254">
        <v>122.116306079</v>
      </c>
      <c r="DF895" s="256">
        <v>24.815540611399996</v>
      </c>
      <c r="DG895" s="253"/>
      <c r="DH895" s="261" t="s">
        <v>689</v>
      </c>
      <c r="DI895" s="262" t="s">
        <v>689</v>
      </c>
      <c r="DJ895" s="261" t="s">
        <v>689</v>
      </c>
      <c r="DK895" s="254"/>
      <c r="DL895" s="254">
        <v>182.3</v>
      </c>
      <c r="DM895" s="263"/>
      <c r="DN895" s="264">
        <v>1317</v>
      </c>
      <c r="DO895" s="264">
        <v>1319</v>
      </c>
      <c r="DP895" s="264">
        <v>0</v>
      </c>
      <c r="DQ895" s="261"/>
      <c r="DR895" s="262"/>
      <c r="DS895" s="261"/>
      <c r="DT895" s="184"/>
      <c r="DU895" s="184"/>
      <c r="DV895" s="184"/>
      <c r="DW895" s="184"/>
      <c r="DX895" s="184"/>
      <c r="DY895" s="184"/>
      <c r="DZ895" s="184"/>
      <c r="EA895" s="265"/>
      <c r="EB895" s="265"/>
    </row>
    <row r="896" spans="1:132" ht="15" customHeight="1" x14ac:dyDescent="0.25">
      <c r="A896" s="21" t="str">
        <f t="shared" si="13"/>
        <v>4526_Дружное (Кумалиягунское и Танеевское)</v>
      </c>
      <c r="B896" s="250">
        <v>170</v>
      </c>
      <c r="C896" s="251" t="s">
        <v>733</v>
      </c>
      <c r="D896" s="251" t="s">
        <v>568</v>
      </c>
      <c r="E896" s="251" t="s">
        <v>1585</v>
      </c>
      <c r="F896" s="251" t="s">
        <v>6</v>
      </c>
      <c r="G896" s="251" t="s">
        <v>1504</v>
      </c>
      <c r="H896" s="251" t="s">
        <v>1586</v>
      </c>
      <c r="I896" s="252" t="s">
        <v>7324</v>
      </c>
      <c r="J896" s="251" t="s">
        <v>6</v>
      </c>
      <c r="K896" s="251" t="s">
        <v>688</v>
      </c>
      <c r="L896" s="251" t="s">
        <v>566</v>
      </c>
      <c r="M896" s="251" t="s">
        <v>396</v>
      </c>
      <c r="N896" s="251" t="s">
        <v>34</v>
      </c>
      <c r="O896" s="251" t="s">
        <v>6</v>
      </c>
      <c r="P896" s="253" t="s">
        <v>5743</v>
      </c>
      <c r="Q896" s="253"/>
      <c r="R896" s="254"/>
      <c r="S896" s="253"/>
      <c r="T896" s="253">
        <v>29</v>
      </c>
      <c r="U896" s="253">
        <v>2420</v>
      </c>
      <c r="V896" s="253">
        <v>2432</v>
      </c>
      <c r="W896" s="254">
        <v>70.010000000000005</v>
      </c>
      <c r="X896" s="253" t="s">
        <v>150</v>
      </c>
      <c r="Y896" s="253">
        <v>2522</v>
      </c>
      <c r="Z896" s="253">
        <v>2429</v>
      </c>
      <c r="AA896" s="253" t="s">
        <v>1100</v>
      </c>
      <c r="AB896" s="254" t="s">
        <v>1025</v>
      </c>
      <c r="AC896" s="251" t="s">
        <v>5745</v>
      </c>
      <c r="AD896" s="253" t="s">
        <v>5746</v>
      </c>
      <c r="AE896" s="253" t="s">
        <v>566</v>
      </c>
      <c r="AF896" s="253" t="s">
        <v>566</v>
      </c>
      <c r="AG896" s="254" t="s">
        <v>5747</v>
      </c>
      <c r="AH896" s="255" t="s">
        <v>5748</v>
      </c>
      <c r="AI896" s="253" t="s">
        <v>566</v>
      </c>
      <c r="AJ896" s="251" t="s">
        <v>566</v>
      </c>
      <c r="AK896" s="254" t="s">
        <v>566</v>
      </c>
      <c r="AL896" s="254">
        <v>9.6999999999999993</v>
      </c>
      <c r="AM896" s="254">
        <v>192</v>
      </c>
      <c r="AN896" s="254">
        <v>161.9286391272</v>
      </c>
      <c r="AO896" s="254">
        <v>163</v>
      </c>
      <c r="AP896" s="254">
        <v>398.87</v>
      </c>
      <c r="AQ896" s="254">
        <v>400.04</v>
      </c>
      <c r="AR896" s="254">
        <v>175.7898622381</v>
      </c>
      <c r="AS896" s="254">
        <v>412.19172400000002</v>
      </c>
      <c r="AT896" s="254">
        <v>51</v>
      </c>
      <c r="AU896" s="254">
        <v>0</v>
      </c>
      <c r="AV896" s="254">
        <v>281.66000000000003</v>
      </c>
      <c r="AW896" s="254" t="s">
        <v>5111</v>
      </c>
      <c r="AX896" s="254">
        <v>282.79000000000002</v>
      </c>
      <c r="AY896" s="254">
        <v>117.21</v>
      </c>
      <c r="AZ896" s="256">
        <v>1.1474492129</v>
      </c>
      <c r="BA896" s="254" t="s">
        <v>566</v>
      </c>
      <c r="BB896" s="254" t="s">
        <v>566</v>
      </c>
      <c r="BC896" s="254">
        <v>149.7785239623</v>
      </c>
      <c r="BD896" s="254">
        <v>134.4925222382</v>
      </c>
      <c r="BE896" s="257">
        <v>134.4925222382</v>
      </c>
      <c r="BF896" s="254">
        <v>1</v>
      </c>
      <c r="BG896" s="254">
        <v>0</v>
      </c>
      <c r="BH896" s="254">
        <v>0</v>
      </c>
      <c r="BI896" s="254" t="s">
        <v>430</v>
      </c>
      <c r="BJ896" s="254" t="s">
        <v>7163</v>
      </c>
      <c r="BK896" s="254">
        <v>134.4925222382</v>
      </c>
      <c r="BL896" s="254">
        <v>134.4925222382</v>
      </c>
      <c r="BM896" s="254">
        <v>163</v>
      </c>
      <c r="BN896" s="254">
        <v>30</v>
      </c>
      <c r="BO896" s="256">
        <v>4034.7756671460002</v>
      </c>
      <c r="BP896" s="256" t="s">
        <v>7163</v>
      </c>
      <c r="BQ896" s="251" t="s">
        <v>566</v>
      </c>
      <c r="BR896" s="251" t="s">
        <v>566</v>
      </c>
      <c r="BS896" s="251" t="s">
        <v>566</v>
      </c>
      <c r="BT896" s="255" t="s">
        <v>566</v>
      </c>
      <c r="BU896" s="258">
        <v>0</v>
      </c>
      <c r="BV896" s="254" t="s">
        <v>8265</v>
      </c>
      <c r="BW896" s="254" t="s">
        <v>566</v>
      </c>
      <c r="BX896" s="259" t="s">
        <v>566</v>
      </c>
      <c r="BY896" s="259" t="s">
        <v>566</v>
      </c>
      <c r="BZ896" s="259" t="s">
        <v>566</v>
      </c>
      <c r="CA896" s="251"/>
      <c r="CB896" s="251">
        <v>412.19172400000002</v>
      </c>
      <c r="CC896" s="260">
        <v>175.7898622381</v>
      </c>
      <c r="CD896" s="260">
        <v>149.7785239623</v>
      </c>
      <c r="CE896" s="254">
        <v>15.286001724100004</v>
      </c>
      <c r="CF896" s="254">
        <v>-1.48</v>
      </c>
      <c r="CG896" s="254">
        <v>1.014</v>
      </c>
      <c r="CH896" s="254">
        <v>2.8</v>
      </c>
      <c r="CI896" s="256">
        <v>0.8</v>
      </c>
      <c r="CJ896" s="256">
        <v>0.51559789479999996</v>
      </c>
      <c r="CK896" s="254">
        <v>40518.260564571501</v>
      </c>
      <c r="CL896" s="254">
        <v>2.91092942E-2</v>
      </c>
      <c r="CM896" s="254">
        <v>1.5144397757000001</v>
      </c>
      <c r="CN896" s="254">
        <v>657.99720000000002</v>
      </c>
      <c r="CO896" s="254">
        <v>1</v>
      </c>
      <c r="CP896" s="254">
        <v>150.8427292305</v>
      </c>
      <c r="CQ896" s="254">
        <v>1.8871242381</v>
      </c>
      <c r="CR896" s="254">
        <v>2275</v>
      </c>
      <c r="CS896" s="254">
        <v>2263.4899999999998</v>
      </c>
      <c r="CT896" s="254">
        <v>86.5</v>
      </c>
      <c r="CU896" s="254">
        <v>225</v>
      </c>
      <c r="CV896" s="254">
        <v>-25.1822222222</v>
      </c>
      <c r="CW896" s="254">
        <v>9.0999999999999998E-2</v>
      </c>
      <c r="CX896" s="253" t="s">
        <v>393</v>
      </c>
      <c r="CY896" s="253" t="s">
        <v>566</v>
      </c>
      <c r="CZ896" s="254" t="s">
        <v>566</v>
      </c>
      <c r="DA896" s="254">
        <v>-5.9</v>
      </c>
      <c r="DB896" s="254">
        <v>3.8933753207000001</v>
      </c>
      <c r="DC896" s="254">
        <v>456.3425213392</v>
      </c>
      <c r="DD896" s="256">
        <v>321.84999910099998</v>
      </c>
      <c r="DE896" s="254">
        <v>508.20899279000002</v>
      </c>
      <c r="DF896" s="256">
        <v>373.71647055180006</v>
      </c>
      <c r="DG896" s="253"/>
      <c r="DH896" s="261" t="s">
        <v>689</v>
      </c>
      <c r="DI896" s="262" t="s">
        <v>689</v>
      </c>
      <c r="DJ896" s="261" t="s">
        <v>689</v>
      </c>
      <c r="DK896" s="254"/>
      <c r="DL896" s="254">
        <v>182.3</v>
      </c>
      <c r="DM896" s="263"/>
      <c r="DN896" s="264">
        <v>1372</v>
      </c>
      <c r="DO896" s="264">
        <v>1372</v>
      </c>
      <c r="DP896" s="264">
        <v>0</v>
      </c>
      <c r="DQ896" s="261"/>
      <c r="DR896" s="262"/>
      <c r="DS896" s="261"/>
      <c r="DT896" s="184"/>
      <c r="DU896" s="184"/>
      <c r="DV896" s="184"/>
      <c r="DW896" s="184"/>
      <c r="DX896" s="184"/>
      <c r="DY896" s="184"/>
      <c r="DZ896" s="184"/>
      <c r="EA896" s="265"/>
      <c r="EB896" s="265"/>
    </row>
    <row r="897" spans="1:132" ht="15" customHeight="1" x14ac:dyDescent="0.25">
      <c r="A897" s="21" t="str">
        <f t="shared" si="13"/>
        <v>4527_Дружное (Кумалиягунское и Танеевское)</v>
      </c>
      <c r="B897" s="250">
        <v>171</v>
      </c>
      <c r="C897" s="251" t="s">
        <v>733</v>
      </c>
      <c r="D897" s="251" t="s">
        <v>568</v>
      </c>
      <c r="E897" s="251" t="s">
        <v>1585</v>
      </c>
      <c r="F897" s="251" t="s">
        <v>6</v>
      </c>
      <c r="G897" s="251" t="s">
        <v>1504</v>
      </c>
      <c r="H897" s="251" t="s">
        <v>1586</v>
      </c>
      <c r="I897" s="252" t="s">
        <v>7325</v>
      </c>
      <c r="J897" s="251" t="s">
        <v>8</v>
      </c>
      <c r="K897" s="251" t="s">
        <v>688</v>
      </c>
      <c r="L897" s="251" t="s">
        <v>566</v>
      </c>
      <c r="M897" s="251" t="s">
        <v>396</v>
      </c>
      <c r="N897" s="251" t="s">
        <v>34</v>
      </c>
      <c r="O897" s="251" t="s">
        <v>6</v>
      </c>
      <c r="P897" s="253" t="s">
        <v>5743</v>
      </c>
      <c r="Q897" s="253"/>
      <c r="R897" s="254"/>
      <c r="S897" s="253"/>
      <c r="T897" s="253">
        <v>11</v>
      </c>
      <c r="U897" s="253">
        <v>2496.4</v>
      </c>
      <c r="V897" s="253">
        <v>2507.4</v>
      </c>
      <c r="W897" s="254">
        <v>148.80000000000001</v>
      </c>
      <c r="X897" s="253" t="s">
        <v>150</v>
      </c>
      <c r="Y897" s="253">
        <v>2602</v>
      </c>
      <c r="Z897" s="253">
        <v>2539.4</v>
      </c>
      <c r="AA897" s="253" t="s">
        <v>1100</v>
      </c>
      <c r="AB897" s="254" t="s">
        <v>548</v>
      </c>
      <c r="AC897" s="251" t="s">
        <v>5745</v>
      </c>
      <c r="AD897" s="253" t="s">
        <v>5746</v>
      </c>
      <c r="AE897" s="253" t="s">
        <v>566</v>
      </c>
      <c r="AF897" s="253" t="s">
        <v>566</v>
      </c>
      <c r="AG897" s="254" t="s">
        <v>5747</v>
      </c>
      <c r="AH897" s="255" t="s">
        <v>5748</v>
      </c>
      <c r="AI897" s="253" t="s">
        <v>566</v>
      </c>
      <c r="AJ897" s="251" t="s">
        <v>566</v>
      </c>
      <c r="AK897" s="254" t="s">
        <v>566</v>
      </c>
      <c r="AL897" s="254">
        <v>9.6999999999999993</v>
      </c>
      <c r="AM897" s="254">
        <v>192</v>
      </c>
      <c r="AN897" s="254">
        <v>162</v>
      </c>
      <c r="AO897" s="254">
        <v>161</v>
      </c>
      <c r="AP897" s="254">
        <v>398.49</v>
      </c>
      <c r="AQ897" s="254">
        <v>399.9</v>
      </c>
      <c r="AR897" s="254">
        <v>160.6422739077</v>
      </c>
      <c r="AS897" s="254">
        <v>397.80709333329997</v>
      </c>
      <c r="AT897" s="254">
        <v>30</v>
      </c>
      <c r="AU897" s="254">
        <v>0</v>
      </c>
      <c r="AV897" s="254">
        <v>260.43</v>
      </c>
      <c r="AW897" s="254" t="s">
        <v>4997</v>
      </c>
      <c r="AX897" s="254">
        <v>261.79000000000002</v>
      </c>
      <c r="AY897" s="254">
        <v>138.06</v>
      </c>
      <c r="AZ897" s="256">
        <v>0.7215065289</v>
      </c>
      <c r="BA897" s="254" t="s">
        <v>566</v>
      </c>
      <c r="BB897" s="254" t="s">
        <v>566</v>
      </c>
      <c r="BC897" s="254">
        <v>118.4343385583</v>
      </c>
      <c r="BD897" s="254">
        <v>99.611191374699999</v>
      </c>
      <c r="BE897" s="257">
        <v>99.611191374699999</v>
      </c>
      <c r="BF897" s="254">
        <v>1</v>
      </c>
      <c r="BG897" s="254">
        <v>30.916666666666668</v>
      </c>
      <c r="BH897" s="254">
        <v>3079.6460000000002</v>
      </c>
      <c r="BI897" s="254" t="s">
        <v>430</v>
      </c>
      <c r="BJ897" s="254" t="s">
        <v>566</v>
      </c>
      <c r="BK897" s="254">
        <v>99.611191374699999</v>
      </c>
      <c r="BL897" s="254">
        <v>99.611191374699999</v>
      </c>
      <c r="BM897" s="254">
        <v>161</v>
      </c>
      <c r="BN897" s="254">
        <v>30</v>
      </c>
      <c r="BO897" s="256">
        <v>2988.3357412410001</v>
      </c>
      <c r="BP897" s="256" t="s">
        <v>566</v>
      </c>
      <c r="BQ897" s="251" t="s">
        <v>566</v>
      </c>
      <c r="BR897" s="251" t="s">
        <v>566</v>
      </c>
      <c r="BS897" s="251" t="s">
        <v>566</v>
      </c>
      <c r="BT897" s="255" t="s">
        <v>566</v>
      </c>
      <c r="BU897" s="258">
        <v>0</v>
      </c>
      <c r="BV897" s="254" t="s">
        <v>8266</v>
      </c>
      <c r="BW897" s="254" t="s">
        <v>7094</v>
      </c>
      <c r="BX897" s="259">
        <v>351.6</v>
      </c>
      <c r="BY897" s="259">
        <v>135</v>
      </c>
      <c r="BZ897" s="259">
        <v>1.4807502468</v>
      </c>
      <c r="CA897" s="251"/>
      <c r="CB897" s="251">
        <v>424.57867199999998</v>
      </c>
      <c r="CC897" s="260">
        <v>160.6422739077</v>
      </c>
      <c r="CD897" s="260">
        <v>118.4343385583</v>
      </c>
      <c r="CE897" s="254">
        <v>18.8231471836</v>
      </c>
      <c r="CF897" s="254">
        <v>-3.5</v>
      </c>
      <c r="CG897" s="254">
        <v>1.014</v>
      </c>
      <c r="CH897" s="254">
        <v>2.8</v>
      </c>
      <c r="CI897" s="256">
        <v>0.8</v>
      </c>
      <c r="CJ897" s="256">
        <v>0.38187491559999998</v>
      </c>
      <c r="CK897" s="254">
        <v>30009.640239471399</v>
      </c>
      <c r="CL897" s="254">
        <v>2.9944721300000001E-2</v>
      </c>
      <c r="CM897" s="254">
        <v>0.89064362320000001</v>
      </c>
      <c r="CN897" s="254">
        <v>657.32799999999997</v>
      </c>
      <c r="CO897" s="254">
        <v>1</v>
      </c>
      <c r="CP897" s="254">
        <v>99.089699543600005</v>
      </c>
      <c r="CQ897" s="254">
        <v>0.88182057439999995</v>
      </c>
      <c r="CR897" s="254">
        <v>2275</v>
      </c>
      <c r="CS897" s="254">
        <v>2261.1</v>
      </c>
      <c r="CT897" s="254">
        <v>86.5</v>
      </c>
      <c r="CU897" s="254">
        <v>225</v>
      </c>
      <c r="CV897" s="254">
        <v>-15.746666666699999</v>
      </c>
      <c r="CW897" s="254">
        <v>9.0999999999999998E-2</v>
      </c>
      <c r="CX897" s="253" t="s">
        <v>393</v>
      </c>
      <c r="CY897" s="253" t="s">
        <v>566</v>
      </c>
      <c r="CZ897" s="254" t="s">
        <v>566</v>
      </c>
      <c r="DA897" s="254">
        <v>-5.9</v>
      </c>
      <c r="DB897" s="254">
        <v>1.6590353158</v>
      </c>
      <c r="DC897" s="254">
        <v>229.04641569930001</v>
      </c>
      <c r="DD897" s="256">
        <v>129.43522432460003</v>
      </c>
      <c r="DE897" s="254">
        <v>272.3284438897</v>
      </c>
      <c r="DF897" s="256">
        <v>172.71725251499998</v>
      </c>
      <c r="DG897" s="253"/>
      <c r="DH897" s="261" t="s">
        <v>689</v>
      </c>
      <c r="DI897" s="262" t="s">
        <v>689</v>
      </c>
      <c r="DJ897" s="261" t="s">
        <v>689</v>
      </c>
      <c r="DK897" s="254"/>
      <c r="DL897" s="254">
        <v>182.3</v>
      </c>
      <c r="DM897" s="263"/>
      <c r="DN897" s="264">
        <v>1792</v>
      </c>
      <c r="DO897" s="264">
        <v>1794</v>
      </c>
      <c r="DP897" s="264">
        <v>56.9</v>
      </c>
      <c r="DQ897" s="261"/>
      <c r="DR897" s="262"/>
      <c r="DS897" s="261"/>
      <c r="DT897" s="184"/>
      <c r="DU897" s="184"/>
      <c r="DV897" s="184"/>
      <c r="DW897" s="184"/>
      <c r="DX897" s="184"/>
      <c r="DY897" s="184"/>
      <c r="DZ897" s="184"/>
      <c r="EA897" s="265"/>
      <c r="EB897" s="265"/>
    </row>
    <row r="898" spans="1:132" ht="15" customHeight="1" x14ac:dyDescent="0.25">
      <c r="A898" s="21" t="str">
        <f t="shared" si="13"/>
        <v>4542_Дружное (Кумалиягунское и Танеевское)</v>
      </c>
      <c r="B898" s="250">
        <v>172</v>
      </c>
      <c r="C898" s="251" t="s">
        <v>733</v>
      </c>
      <c r="D898" s="251" t="s">
        <v>568</v>
      </c>
      <c r="E898" s="251" t="s">
        <v>1585</v>
      </c>
      <c r="F898" s="251" t="s">
        <v>6</v>
      </c>
      <c r="G898" s="251" t="s">
        <v>1504</v>
      </c>
      <c r="H898" s="251" t="s">
        <v>1586</v>
      </c>
      <c r="I898" s="252" t="s">
        <v>7326</v>
      </c>
      <c r="J898" s="251" t="s">
        <v>55</v>
      </c>
      <c r="K898" s="251" t="s">
        <v>688</v>
      </c>
      <c r="L898" s="251" t="s">
        <v>566</v>
      </c>
      <c r="M898" s="251" t="s">
        <v>385</v>
      </c>
      <c r="N898" s="251" t="s">
        <v>34</v>
      </c>
      <c r="O898" s="251" t="s">
        <v>6</v>
      </c>
      <c r="P898" s="253" t="s">
        <v>5743</v>
      </c>
      <c r="Q898" s="253"/>
      <c r="R898" s="254"/>
      <c r="S898" s="253"/>
      <c r="T898" s="253">
        <v>9.8000000000000007</v>
      </c>
      <c r="U898" s="253">
        <v>2395.1999999999998</v>
      </c>
      <c r="V898" s="253">
        <v>2405</v>
      </c>
      <c r="W898" s="254">
        <v>47.088000000000001</v>
      </c>
      <c r="X898" s="253" t="s">
        <v>150</v>
      </c>
      <c r="Y898" s="253">
        <v>2513</v>
      </c>
      <c r="Z898" s="253">
        <v>2469.1999999999998</v>
      </c>
      <c r="AA898" s="253" t="s">
        <v>1099</v>
      </c>
      <c r="AB898" s="254" t="s">
        <v>6909</v>
      </c>
      <c r="AC898" s="251" t="s">
        <v>5745</v>
      </c>
      <c r="AD898" s="253" t="s">
        <v>5746</v>
      </c>
      <c r="AE898" s="253" t="s">
        <v>415</v>
      </c>
      <c r="AF898" s="253">
        <v>2202</v>
      </c>
      <c r="AG898" s="254" t="s">
        <v>5747</v>
      </c>
      <c r="AH898" s="255" t="s">
        <v>5748</v>
      </c>
      <c r="AI898" s="253" t="s">
        <v>6262</v>
      </c>
      <c r="AJ898" s="251" t="s">
        <v>566</v>
      </c>
      <c r="AK898" s="254" t="s">
        <v>566</v>
      </c>
      <c r="AL898" s="254">
        <v>9.6999999999999993</v>
      </c>
      <c r="AM898" s="254">
        <v>192</v>
      </c>
      <c r="AN898" s="254">
        <v>117</v>
      </c>
      <c r="AO898" s="254">
        <v>116</v>
      </c>
      <c r="AP898" s="254">
        <v>353.84</v>
      </c>
      <c r="AQ898" s="254">
        <v>355.18</v>
      </c>
      <c r="AR898" s="254">
        <v>145.09774779029999</v>
      </c>
      <c r="AS898" s="254">
        <v>382.79894453330002</v>
      </c>
      <c r="AT898" s="254">
        <v>15</v>
      </c>
      <c r="AU898" s="254">
        <v>0</v>
      </c>
      <c r="AV898" s="254">
        <v>245.46</v>
      </c>
      <c r="AW898" s="254" t="s">
        <v>4928</v>
      </c>
      <c r="AX898" s="254">
        <v>246.8</v>
      </c>
      <c r="AY898" s="254">
        <v>108.38</v>
      </c>
      <c r="AZ898" s="256">
        <v>0.48340665160000001</v>
      </c>
      <c r="BA898" s="254" t="s">
        <v>566</v>
      </c>
      <c r="BB898" s="254" t="s">
        <v>566</v>
      </c>
      <c r="BC898" s="254">
        <v>66.390559311100006</v>
      </c>
      <c r="BD898" s="254">
        <v>52.391612903199999</v>
      </c>
      <c r="BE898" s="257">
        <v>52.391612903199999</v>
      </c>
      <c r="BF898" s="254">
        <v>1</v>
      </c>
      <c r="BG898" s="254">
        <v>31</v>
      </c>
      <c r="BH898" s="254">
        <v>1624.14</v>
      </c>
      <c r="BI898" s="254" t="s">
        <v>430</v>
      </c>
      <c r="BJ898" s="254" t="s">
        <v>566</v>
      </c>
      <c r="BK898" s="254">
        <v>52.391612903199999</v>
      </c>
      <c r="BL898" s="254">
        <v>52.391612903199999</v>
      </c>
      <c r="BM898" s="254">
        <v>116</v>
      </c>
      <c r="BN898" s="254">
        <v>30</v>
      </c>
      <c r="BO898" s="256">
        <v>1571.748387096</v>
      </c>
      <c r="BP898" s="256" t="s">
        <v>566</v>
      </c>
      <c r="BQ898" s="251" t="s">
        <v>566</v>
      </c>
      <c r="BR898" s="251" t="s">
        <v>566</v>
      </c>
      <c r="BS898" s="251" t="s">
        <v>566</v>
      </c>
      <c r="BT898" s="255" t="s">
        <v>566</v>
      </c>
      <c r="BU898" s="258">
        <v>0</v>
      </c>
      <c r="BV898" s="254" t="s">
        <v>8267</v>
      </c>
      <c r="BW898" s="254" t="s">
        <v>566</v>
      </c>
      <c r="BX898" s="259" t="s">
        <v>566</v>
      </c>
      <c r="BY898" s="259" t="s">
        <v>566</v>
      </c>
      <c r="BZ898" s="259" t="s">
        <v>566</v>
      </c>
      <c r="CA898" s="251"/>
      <c r="CB898" s="251">
        <v>382.79894453330002</v>
      </c>
      <c r="CC898" s="260">
        <v>145.09774779029999</v>
      </c>
      <c r="CD898" s="260">
        <v>66.390559311100006</v>
      </c>
      <c r="CE898" s="254">
        <v>13.998946407900007</v>
      </c>
      <c r="CF898" s="254">
        <v>-5.9</v>
      </c>
      <c r="CG898" s="254">
        <v>1.014</v>
      </c>
      <c r="CH898" s="254">
        <v>2.8</v>
      </c>
      <c r="CI898" s="256">
        <v>0.8</v>
      </c>
      <c r="CJ898" s="256">
        <v>0.2008513549</v>
      </c>
      <c r="CK898" s="254">
        <v>15783.9037270065</v>
      </c>
      <c r="CL898" s="254">
        <v>3.2407758000000002E-2</v>
      </c>
      <c r="CM898" s="254">
        <v>0.25552953049999999</v>
      </c>
      <c r="CN898" s="254">
        <v>657.47136</v>
      </c>
      <c r="CO898" s="254">
        <v>1</v>
      </c>
      <c r="CP898" s="254">
        <v>66.390912823500003</v>
      </c>
      <c r="CQ898" s="254">
        <v>0.39736005699999999</v>
      </c>
      <c r="CR898" s="254">
        <v>2275</v>
      </c>
      <c r="CS898" s="254">
        <v>2261.8119999999999</v>
      </c>
      <c r="CT898" s="254">
        <v>86.3</v>
      </c>
      <c r="CU898" s="254">
        <v>225</v>
      </c>
      <c r="CV898" s="254">
        <v>-9.0933333333000004</v>
      </c>
      <c r="CW898" s="254">
        <v>9.0999999999999998E-2</v>
      </c>
      <c r="CX898" s="253" t="s">
        <v>393</v>
      </c>
      <c r="CY898" s="253" t="s">
        <v>566</v>
      </c>
      <c r="CZ898" s="254" t="s">
        <v>566</v>
      </c>
      <c r="DA898" s="254">
        <v>-5.9</v>
      </c>
      <c r="DB898" s="254">
        <v>0.48340665160000001</v>
      </c>
      <c r="DC898" s="254">
        <v>52.391612900399998</v>
      </c>
      <c r="DD898" s="256">
        <v>-2.8000002316730388E-9</v>
      </c>
      <c r="DE898" s="254">
        <v>66.390559311100006</v>
      </c>
      <c r="DF898" s="256">
        <v>13.998946407900007</v>
      </c>
      <c r="DG898" s="253"/>
      <c r="DH898" s="261" t="s">
        <v>689</v>
      </c>
      <c r="DI898" s="262" t="s">
        <v>689</v>
      </c>
      <c r="DJ898" s="261" t="s">
        <v>689</v>
      </c>
      <c r="DK898" s="254"/>
      <c r="DL898" s="254">
        <v>182.3</v>
      </c>
      <c r="DM898" s="263"/>
      <c r="DN898" s="264">
        <v>1144</v>
      </c>
      <c r="DO898" s="264">
        <v>1146</v>
      </c>
      <c r="DP898" s="264">
        <v>61.4</v>
      </c>
      <c r="DQ898" s="261"/>
      <c r="DR898" s="262"/>
      <c r="DS898" s="261"/>
      <c r="DT898" s="184"/>
      <c r="DU898" s="184"/>
      <c r="DV898" s="184"/>
      <c r="DW898" s="184"/>
      <c r="DX898" s="184"/>
      <c r="DY898" s="184"/>
      <c r="DZ898" s="184"/>
      <c r="EA898" s="265"/>
      <c r="EB898" s="265"/>
    </row>
    <row r="899" spans="1:132" ht="15" customHeight="1" x14ac:dyDescent="0.25">
      <c r="A899" s="21" t="str">
        <f t="shared" si="13"/>
        <v>4543_Дружное (Кумалиягунское и Танеевское)</v>
      </c>
      <c r="B899" s="250">
        <v>173</v>
      </c>
      <c r="C899" s="251" t="s">
        <v>733</v>
      </c>
      <c r="D899" s="251" t="s">
        <v>568</v>
      </c>
      <c r="E899" s="251" t="s">
        <v>1585</v>
      </c>
      <c r="F899" s="251" t="s">
        <v>8</v>
      </c>
      <c r="G899" s="251" t="s">
        <v>1504</v>
      </c>
      <c r="H899" s="251" t="s">
        <v>1586</v>
      </c>
      <c r="I899" s="252" t="s">
        <v>7327</v>
      </c>
      <c r="J899" s="251" t="s">
        <v>15</v>
      </c>
      <c r="K899" s="251" t="s">
        <v>1593</v>
      </c>
      <c r="L899" s="251" t="s">
        <v>566</v>
      </c>
      <c r="M899" s="251" t="s">
        <v>385</v>
      </c>
      <c r="N899" s="251" t="s">
        <v>34</v>
      </c>
      <c r="O899" s="251" t="s">
        <v>6</v>
      </c>
      <c r="P899" s="253" t="s">
        <v>5743</v>
      </c>
      <c r="Q899" s="253"/>
      <c r="R899" s="254"/>
      <c r="S899" s="253"/>
      <c r="T899" s="253">
        <v>7.6</v>
      </c>
      <c r="U899" s="253">
        <v>2460.1999999999998</v>
      </c>
      <c r="V899" s="253">
        <v>2467.8000000000002</v>
      </c>
      <c r="W899" s="254">
        <v>118.28</v>
      </c>
      <c r="X899" s="253" t="s">
        <v>150</v>
      </c>
      <c r="Y899" s="253">
        <v>2580</v>
      </c>
      <c r="Z899" s="253">
        <v>2502.5</v>
      </c>
      <c r="AA899" s="253" t="s">
        <v>1099</v>
      </c>
      <c r="AB899" s="254" t="s">
        <v>5859</v>
      </c>
      <c r="AC899" s="251" t="s">
        <v>5745</v>
      </c>
      <c r="AD899" s="253" t="s">
        <v>5746</v>
      </c>
      <c r="AE899" s="253" t="s">
        <v>415</v>
      </c>
      <c r="AF899" s="253">
        <v>2282</v>
      </c>
      <c r="AG899" s="254" t="s">
        <v>5747</v>
      </c>
      <c r="AH899" s="255" t="s">
        <v>5748</v>
      </c>
      <c r="AI899" s="253" t="s">
        <v>5801</v>
      </c>
      <c r="AJ899" s="251" t="s">
        <v>566</v>
      </c>
      <c r="AK899" s="254" t="s">
        <v>566</v>
      </c>
      <c r="AL899" s="254">
        <v>17</v>
      </c>
      <c r="AM899" s="254">
        <v>161</v>
      </c>
      <c r="AN899" s="254">
        <v>92</v>
      </c>
      <c r="AO899" s="254">
        <v>91</v>
      </c>
      <c r="AP899" s="254">
        <v>328.46</v>
      </c>
      <c r="AQ899" s="254">
        <v>330.4</v>
      </c>
      <c r="AR899" s="254">
        <v>120.3131317033</v>
      </c>
      <c r="AS899" s="254">
        <v>357.74929866669999</v>
      </c>
      <c r="AT899" s="254">
        <v>0.1</v>
      </c>
      <c r="AU899" s="254">
        <v>220</v>
      </c>
      <c r="AV899" s="254">
        <v>208.76</v>
      </c>
      <c r="AW899" s="254" t="s">
        <v>4928</v>
      </c>
      <c r="AX899" s="254">
        <v>210.7</v>
      </c>
      <c r="AY899" s="254">
        <v>119.7</v>
      </c>
      <c r="AZ899" s="256">
        <v>0.1156784434</v>
      </c>
      <c r="BA899" s="254" t="s">
        <v>566</v>
      </c>
      <c r="BB899" s="254" t="s">
        <v>566</v>
      </c>
      <c r="BC899" s="254">
        <v>17.234850153</v>
      </c>
      <c r="BD899" s="254">
        <v>14.575483870999999</v>
      </c>
      <c r="BE899" s="257">
        <v>13.8467096774</v>
      </c>
      <c r="BF899" s="254">
        <v>0.95</v>
      </c>
      <c r="BG899" s="254">
        <v>31</v>
      </c>
      <c r="BH899" s="254">
        <v>451.84</v>
      </c>
      <c r="BI899" s="254" t="s">
        <v>430</v>
      </c>
      <c r="BJ899" s="254" t="s">
        <v>566</v>
      </c>
      <c r="BK899" s="254">
        <v>14.575483870999999</v>
      </c>
      <c r="BL899" s="254">
        <v>13.8467096775</v>
      </c>
      <c r="BM899" s="254">
        <v>91</v>
      </c>
      <c r="BN899" s="254">
        <v>30</v>
      </c>
      <c r="BO899" s="256">
        <v>437.26451613</v>
      </c>
      <c r="BP899" s="256" t="s">
        <v>566</v>
      </c>
      <c r="BQ899" s="251" t="s">
        <v>566</v>
      </c>
      <c r="BR899" s="251" t="s">
        <v>566</v>
      </c>
      <c r="BS899" s="251" t="s">
        <v>566</v>
      </c>
      <c r="BT899" s="255" t="s">
        <v>566</v>
      </c>
      <c r="BU899" s="258">
        <v>0</v>
      </c>
      <c r="BV899" s="254" t="s">
        <v>7328</v>
      </c>
      <c r="BW899" s="254" t="s">
        <v>566</v>
      </c>
      <c r="BX899" s="259" t="s">
        <v>566</v>
      </c>
      <c r="BY899" s="259" t="s">
        <v>566</v>
      </c>
      <c r="BZ899" s="259" t="s">
        <v>566</v>
      </c>
      <c r="CA899" s="251"/>
      <c r="CB899" s="251">
        <v>357.74929866669999</v>
      </c>
      <c r="CC899" s="260">
        <v>120.3131317034</v>
      </c>
      <c r="CD899" s="260">
        <v>17.234850153</v>
      </c>
      <c r="CE899" s="254">
        <v>3.3881404756000002</v>
      </c>
      <c r="CF899" s="254">
        <v>-5.9</v>
      </c>
      <c r="CG899" s="254">
        <v>1.014</v>
      </c>
      <c r="CH899" s="254">
        <v>2.8</v>
      </c>
      <c r="CI899" s="256">
        <v>0.8</v>
      </c>
      <c r="CJ899" s="256">
        <v>5.5877372799999998E-2</v>
      </c>
      <c r="CK899" s="254">
        <v>4391.1233391393998</v>
      </c>
      <c r="CL899" s="254">
        <v>4.0683693799999997E-2</v>
      </c>
      <c r="CM899" s="254">
        <v>2.55478648E-2</v>
      </c>
      <c r="CN899" s="254">
        <v>655.73760000000004</v>
      </c>
      <c r="CO899" s="254">
        <v>1</v>
      </c>
      <c r="CP899" s="254">
        <v>17.234712824399999</v>
      </c>
      <c r="CQ899" s="254">
        <v>3.45210367E-2</v>
      </c>
      <c r="CR899" s="254">
        <v>2275</v>
      </c>
      <c r="CS899" s="254">
        <v>2255.8200000000002</v>
      </c>
      <c r="CT899" s="254">
        <v>86.1</v>
      </c>
      <c r="CU899" s="254">
        <v>225</v>
      </c>
      <c r="CV899" s="254">
        <v>7.2177777778000003</v>
      </c>
      <c r="CW899" s="254">
        <v>9.0999999999999998E-2</v>
      </c>
      <c r="CX899" s="253" t="s">
        <v>393</v>
      </c>
      <c r="CY899" s="253" t="s">
        <v>566</v>
      </c>
      <c r="CZ899" s="254" t="s">
        <v>566</v>
      </c>
      <c r="DA899" s="254">
        <v>-5.9</v>
      </c>
      <c r="DB899" s="254">
        <v>0.1156784434</v>
      </c>
      <c r="DC899" s="254">
        <v>13.846709675</v>
      </c>
      <c r="DD899" s="256">
        <v>-2.4000001985768904E-9</v>
      </c>
      <c r="DE899" s="254">
        <v>17.234850153</v>
      </c>
      <c r="DF899" s="256">
        <v>3.3881404756000002</v>
      </c>
      <c r="DG899" s="253"/>
      <c r="DH899" s="261" t="s">
        <v>689</v>
      </c>
      <c r="DI899" s="262" t="s">
        <v>689</v>
      </c>
      <c r="DJ899" s="261" t="s">
        <v>689</v>
      </c>
      <c r="DK899" s="254"/>
      <c r="DL899" s="254">
        <v>144</v>
      </c>
      <c r="DM899" s="263"/>
      <c r="DN899" s="264">
        <v>403</v>
      </c>
      <c r="DO899" s="264">
        <v>404</v>
      </c>
      <c r="DP899" s="264">
        <v>145.1</v>
      </c>
      <c r="DQ899" s="261"/>
      <c r="DR899" s="262"/>
      <c r="DS899" s="261"/>
      <c r="DT899" s="184"/>
      <c r="DU899" s="184"/>
      <c r="DV899" s="184"/>
      <c r="DW899" s="184"/>
      <c r="DX899" s="184"/>
      <c r="DY899" s="184"/>
      <c r="DZ899" s="184"/>
      <c r="EA899" s="265"/>
      <c r="EB899" s="265"/>
    </row>
    <row r="900" spans="1:132" ht="15" customHeight="1" x14ac:dyDescent="0.25">
      <c r="A900" s="21" t="str">
        <f t="shared" si="13"/>
        <v>4544_Дружное (Кумалиягунское и Танеевское)</v>
      </c>
      <c r="B900" s="250">
        <v>174</v>
      </c>
      <c r="C900" s="251" t="s">
        <v>733</v>
      </c>
      <c r="D900" s="251" t="s">
        <v>568</v>
      </c>
      <c r="E900" s="251" t="s">
        <v>1585</v>
      </c>
      <c r="F900" s="251" t="s">
        <v>8</v>
      </c>
      <c r="G900" s="251" t="s">
        <v>1504</v>
      </c>
      <c r="H900" s="251" t="s">
        <v>1586</v>
      </c>
      <c r="I900" s="252" t="s">
        <v>7329</v>
      </c>
      <c r="J900" s="251" t="s">
        <v>49</v>
      </c>
      <c r="K900" s="251" t="s">
        <v>1593</v>
      </c>
      <c r="L900" s="251" t="s">
        <v>566</v>
      </c>
      <c r="M900" s="251" t="s">
        <v>385</v>
      </c>
      <c r="N900" s="251" t="s">
        <v>34</v>
      </c>
      <c r="O900" s="251" t="s">
        <v>6</v>
      </c>
      <c r="P900" s="253" t="s">
        <v>5743</v>
      </c>
      <c r="Q900" s="253"/>
      <c r="R900" s="254"/>
      <c r="S900" s="253"/>
      <c r="T900" s="253">
        <v>7</v>
      </c>
      <c r="U900" s="253">
        <v>2436</v>
      </c>
      <c r="V900" s="253">
        <v>2443.6</v>
      </c>
      <c r="W900" s="254">
        <v>89.945999999999998</v>
      </c>
      <c r="X900" s="253" t="s">
        <v>150</v>
      </c>
      <c r="Y900" s="253">
        <v>2554</v>
      </c>
      <c r="Z900" s="253">
        <v>2481.4</v>
      </c>
      <c r="AA900" s="253" t="s">
        <v>1099</v>
      </c>
      <c r="AB900" s="254" t="s">
        <v>1703</v>
      </c>
      <c r="AC900" s="251" t="s">
        <v>5745</v>
      </c>
      <c r="AD900" s="253" t="s">
        <v>5746</v>
      </c>
      <c r="AE900" s="253" t="s">
        <v>415</v>
      </c>
      <c r="AF900" s="253">
        <v>2215</v>
      </c>
      <c r="AG900" s="254" t="s">
        <v>5747</v>
      </c>
      <c r="AH900" s="255" t="s">
        <v>5748</v>
      </c>
      <c r="AI900" s="253" t="s">
        <v>5887</v>
      </c>
      <c r="AJ900" s="251" t="s">
        <v>566</v>
      </c>
      <c r="AK900" s="254" t="s">
        <v>566</v>
      </c>
      <c r="AL900" s="254">
        <v>17</v>
      </c>
      <c r="AM900" s="254">
        <v>161</v>
      </c>
      <c r="AN900" s="254">
        <v>92</v>
      </c>
      <c r="AO900" s="254">
        <v>91</v>
      </c>
      <c r="AP900" s="254">
        <v>327.39</v>
      </c>
      <c r="AQ900" s="254">
        <v>329.09</v>
      </c>
      <c r="AR900" s="254">
        <v>164.2690884841</v>
      </c>
      <c r="AS900" s="254">
        <v>394.42625040000001</v>
      </c>
      <c r="AT900" s="254">
        <v>33</v>
      </c>
      <c r="AU900" s="254">
        <v>0</v>
      </c>
      <c r="AV900" s="254">
        <v>263.19</v>
      </c>
      <c r="AW900" s="254" t="s">
        <v>4928</v>
      </c>
      <c r="AX900" s="254">
        <v>264.89999999999998</v>
      </c>
      <c r="AY900" s="254">
        <v>64.2</v>
      </c>
      <c r="AZ900" s="256">
        <v>2.359780336</v>
      </c>
      <c r="BA900" s="254" t="s">
        <v>566</v>
      </c>
      <c r="BB900" s="254" t="s">
        <v>566</v>
      </c>
      <c r="BC900" s="254">
        <v>309.68872306430001</v>
      </c>
      <c r="BD900" s="254">
        <v>151.49789757409999</v>
      </c>
      <c r="BE900" s="257">
        <v>151.49789757409999</v>
      </c>
      <c r="BF900" s="254">
        <v>1</v>
      </c>
      <c r="BG900" s="254">
        <v>30.916666666666668</v>
      </c>
      <c r="BH900" s="254">
        <v>4683.8100000000004</v>
      </c>
      <c r="BI900" s="254" t="s">
        <v>430</v>
      </c>
      <c r="BJ900" s="254" t="s">
        <v>566</v>
      </c>
      <c r="BK900" s="254">
        <v>151.49789757409999</v>
      </c>
      <c r="BL900" s="254">
        <v>151.49789757409999</v>
      </c>
      <c r="BM900" s="254">
        <v>91</v>
      </c>
      <c r="BN900" s="254">
        <v>30</v>
      </c>
      <c r="BO900" s="256">
        <v>4544.9369272229997</v>
      </c>
      <c r="BP900" s="256" t="s">
        <v>566</v>
      </c>
      <c r="BQ900" s="251" t="s">
        <v>566</v>
      </c>
      <c r="BR900" s="251" t="s">
        <v>566</v>
      </c>
      <c r="BS900" s="251" t="s">
        <v>566</v>
      </c>
      <c r="BT900" s="255" t="s">
        <v>566</v>
      </c>
      <c r="BU900" s="258">
        <v>0</v>
      </c>
      <c r="BV900" s="254" t="s">
        <v>8268</v>
      </c>
      <c r="BW900" s="254" t="s">
        <v>566</v>
      </c>
      <c r="BX900" s="259" t="s">
        <v>566</v>
      </c>
      <c r="BY900" s="259" t="s">
        <v>566</v>
      </c>
      <c r="BZ900" s="259" t="s">
        <v>566</v>
      </c>
      <c r="CA900" s="251"/>
      <c r="CB900" s="251">
        <v>394.42625040000001</v>
      </c>
      <c r="CC900" s="260">
        <v>164.2690884841</v>
      </c>
      <c r="CD900" s="260">
        <v>309.68872306430001</v>
      </c>
      <c r="CE900" s="254">
        <v>158.19082549020001</v>
      </c>
      <c r="CF900" s="254">
        <v>-5.9</v>
      </c>
      <c r="CG900" s="254">
        <v>1.014</v>
      </c>
      <c r="CH900" s="254">
        <v>2.8</v>
      </c>
      <c r="CI900" s="256">
        <v>0.8</v>
      </c>
      <c r="CJ900" s="256">
        <v>0.58079063249999996</v>
      </c>
      <c r="CK900" s="254">
        <v>45641.431856117299</v>
      </c>
      <c r="CL900" s="254">
        <v>2.88256286E-2</v>
      </c>
      <c r="CM900" s="254">
        <v>1.9337100169000001</v>
      </c>
      <c r="CN900" s="254">
        <v>656.89512000000002</v>
      </c>
      <c r="CO900" s="254">
        <v>1</v>
      </c>
      <c r="CP900" s="254">
        <v>309.69319689240001</v>
      </c>
      <c r="CQ900" s="254">
        <v>7.7327136841000002</v>
      </c>
      <c r="CR900" s="254">
        <v>2275</v>
      </c>
      <c r="CS900" s="254">
        <v>2258.154</v>
      </c>
      <c r="CT900" s="254">
        <v>87.9</v>
      </c>
      <c r="CU900" s="254">
        <v>225</v>
      </c>
      <c r="CV900" s="254">
        <v>-16.973333333300001</v>
      </c>
      <c r="CW900" s="254">
        <v>9.0999999999999998E-2</v>
      </c>
      <c r="CX900" s="253" t="s">
        <v>393</v>
      </c>
      <c r="CY900" s="253" t="s">
        <v>566</v>
      </c>
      <c r="CZ900" s="254" t="s">
        <v>566</v>
      </c>
      <c r="DA900" s="254">
        <v>-5.9</v>
      </c>
      <c r="DB900" s="254">
        <v>2.359780336</v>
      </c>
      <c r="DC900" s="254">
        <v>151.49789757120001</v>
      </c>
      <c r="DD900" s="256">
        <v>-2.8999807000218425E-9</v>
      </c>
      <c r="DE900" s="254">
        <v>309.68872306430001</v>
      </c>
      <c r="DF900" s="256">
        <v>158.19082549020001</v>
      </c>
      <c r="DG900" s="253"/>
      <c r="DH900" s="261" t="s">
        <v>689</v>
      </c>
      <c r="DI900" s="262" t="s">
        <v>689</v>
      </c>
      <c r="DJ900" s="261" t="s">
        <v>689</v>
      </c>
      <c r="DK900" s="254"/>
      <c r="DL900" s="254">
        <v>144</v>
      </c>
      <c r="DM900" s="263"/>
      <c r="DN900" s="264">
        <v>1230</v>
      </c>
      <c r="DO900" s="264">
        <v>1230</v>
      </c>
      <c r="DP900" s="264">
        <v>145.1</v>
      </c>
      <c r="DQ900" s="261"/>
      <c r="DR900" s="262"/>
      <c r="DS900" s="261"/>
      <c r="DT900" s="184"/>
      <c r="DU900" s="184"/>
      <c r="DV900" s="184"/>
      <c r="DW900" s="184"/>
      <c r="DX900" s="184"/>
      <c r="DY900" s="184"/>
      <c r="DZ900" s="184"/>
      <c r="EA900" s="265"/>
      <c r="EB900" s="265"/>
    </row>
    <row r="901" spans="1:132" ht="15" customHeight="1" x14ac:dyDescent="0.25">
      <c r="A901" s="21" t="str">
        <f t="shared" si="13"/>
        <v>4545_Дружное (Кумалиягунское и Танеевское)</v>
      </c>
      <c r="B901" s="250">
        <v>175</v>
      </c>
      <c r="C901" s="251" t="s">
        <v>733</v>
      </c>
      <c r="D901" s="251" t="s">
        <v>568</v>
      </c>
      <c r="E901" s="251" t="s">
        <v>1585</v>
      </c>
      <c r="F901" s="251" t="s">
        <v>8</v>
      </c>
      <c r="G901" s="251" t="s">
        <v>1504</v>
      </c>
      <c r="H901" s="251" t="s">
        <v>1586</v>
      </c>
      <c r="I901" s="252" t="s">
        <v>7330</v>
      </c>
      <c r="J901" s="251" t="s">
        <v>49</v>
      </c>
      <c r="K901" s="251" t="s">
        <v>1593</v>
      </c>
      <c r="L901" s="251" t="s">
        <v>566</v>
      </c>
      <c r="M901" s="251" t="s">
        <v>385</v>
      </c>
      <c r="N901" s="251" t="s">
        <v>34</v>
      </c>
      <c r="O901" s="251" t="s">
        <v>6</v>
      </c>
      <c r="P901" s="253" t="s">
        <v>5743</v>
      </c>
      <c r="Q901" s="253"/>
      <c r="R901" s="254"/>
      <c r="S901" s="253"/>
      <c r="T901" s="253">
        <v>7</v>
      </c>
      <c r="U901" s="253">
        <v>2480.6</v>
      </c>
      <c r="V901" s="253">
        <v>2487.6</v>
      </c>
      <c r="W901" s="254">
        <v>133.15299999999999</v>
      </c>
      <c r="X901" s="253" t="s">
        <v>150</v>
      </c>
      <c r="Y901" s="253">
        <v>2622</v>
      </c>
      <c r="Z901" s="253">
        <v>2554.8000000000002</v>
      </c>
      <c r="AA901" s="253" t="s">
        <v>1099</v>
      </c>
      <c r="AB901" s="254" t="s">
        <v>5800</v>
      </c>
      <c r="AC901" s="251" t="s">
        <v>5745</v>
      </c>
      <c r="AD901" s="253" t="s">
        <v>5746</v>
      </c>
      <c r="AE901" s="253" t="s">
        <v>415</v>
      </c>
      <c r="AF901" s="253">
        <v>2277</v>
      </c>
      <c r="AG901" s="254" t="s">
        <v>5747</v>
      </c>
      <c r="AH901" s="255" t="s">
        <v>5748</v>
      </c>
      <c r="AI901" s="253" t="s">
        <v>5889</v>
      </c>
      <c r="AJ901" s="251" t="s">
        <v>566</v>
      </c>
      <c r="AK901" s="254" t="s">
        <v>566</v>
      </c>
      <c r="AL901" s="254">
        <v>17</v>
      </c>
      <c r="AM901" s="254">
        <v>161</v>
      </c>
      <c r="AN901" s="254">
        <v>83</v>
      </c>
      <c r="AO901" s="254">
        <v>82</v>
      </c>
      <c r="AP901" s="254">
        <v>319.51</v>
      </c>
      <c r="AQ901" s="254">
        <v>321.08</v>
      </c>
      <c r="AR901" s="254">
        <v>108.487229176</v>
      </c>
      <c r="AS901" s="254">
        <v>345.40207053329999</v>
      </c>
      <c r="AT901" s="254">
        <v>0</v>
      </c>
      <c r="AU901" s="254">
        <v>479</v>
      </c>
      <c r="AV901" s="254">
        <v>186.14</v>
      </c>
      <c r="AW901" s="254" t="s">
        <v>5327</v>
      </c>
      <c r="AX901" s="254">
        <v>187.66</v>
      </c>
      <c r="AY901" s="254">
        <v>133.37</v>
      </c>
      <c r="AZ901" s="256">
        <v>0.70357570589999996</v>
      </c>
      <c r="BA901" s="254" t="s">
        <v>566</v>
      </c>
      <c r="BB901" s="254" t="s">
        <v>566</v>
      </c>
      <c r="BC901" s="254">
        <v>112.0529236986</v>
      </c>
      <c r="BD901" s="254">
        <v>93.835891891900005</v>
      </c>
      <c r="BE901" s="257">
        <v>93.835891891900005</v>
      </c>
      <c r="BF901" s="254">
        <v>1</v>
      </c>
      <c r="BG901" s="254">
        <v>4.625</v>
      </c>
      <c r="BH901" s="254">
        <v>433.99099999999999</v>
      </c>
      <c r="BI901" s="254" t="s">
        <v>430</v>
      </c>
      <c r="BJ901" s="254" t="s">
        <v>566</v>
      </c>
      <c r="BK901" s="254">
        <v>93.835891891900005</v>
      </c>
      <c r="BL901" s="254">
        <v>93.835891891900005</v>
      </c>
      <c r="BM901" s="254">
        <v>82</v>
      </c>
      <c r="BN901" s="254">
        <v>30</v>
      </c>
      <c r="BO901" s="256">
        <v>2815.0767567570001</v>
      </c>
      <c r="BP901" s="256" t="s">
        <v>566</v>
      </c>
      <c r="BQ901" s="251" t="s">
        <v>566</v>
      </c>
      <c r="BR901" s="251" t="s">
        <v>566</v>
      </c>
      <c r="BS901" s="251" t="s">
        <v>566</v>
      </c>
      <c r="BT901" s="255" t="s">
        <v>566</v>
      </c>
      <c r="BU901" s="258">
        <v>0</v>
      </c>
      <c r="BV901" s="254" t="s">
        <v>7331</v>
      </c>
      <c r="BW901" s="254" t="s">
        <v>566</v>
      </c>
      <c r="BX901" s="259" t="s">
        <v>566</v>
      </c>
      <c r="BY901" s="259" t="s">
        <v>566</v>
      </c>
      <c r="BZ901" s="259" t="s">
        <v>566</v>
      </c>
      <c r="CA901" s="251"/>
      <c r="CB901" s="251">
        <v>345.40207053329999</v>
      </c>
      <c r="CC901" s="260">
        <v>108.487229176</v>
      </c>
      <c r="CD901" s="260">
        <v>112.0529236986</v>
      </c>
      <c r="CE901" s="254">
        <v>18.217031806699993</v>
      </c>
      <c r="CF901" s="254">
        <v>10.1</v>
      </c>
      <c r="CG901" s="254">
        <v>1.014</v>
      </c>
      <c r="CH901" s="254">
        <v>2.8</v>
      </c>
      <c r="CI901" s="256">
        <v>0.8</v>
      </c>
      <c r="CJ901" s="256">
        <v>0.3597344113</v>
      </c>
      <c r="CK901" s="254">
        <v>28269.728715854701</v>
      </c>
      <c r="CL901" s="254">
        <v>3.0133046600000001E-2</v>
      </c>
      <c r="CM901" s="254">
        <v>0.79077977399999999</v>
      </c>
      <c r="CN901" s="254">
        <v>657.28516000000002</v>
      </c>
      <c r="CO901" s="254">
        <v>1</v>
      </c>
      <c r="CP901" s="254">
        <v>112.5180553252</v>
      </c>
      <c r="CQ901" s="254">
        <v>1.1162844427</v>
      </c>
      <c r="CR901" s="254">
        <v>2275</v>
      </c>
      <c r="CS901" s="254">
        <v>2259.547</v>
      </c>
      <c r="CT901" s="254">
        <v>87.9</v>
      </c>
      <c r="CU901" s="254">
        <v>225</v>
      </c>
      <c r="CV901" s="254">
        <v>17.271111111100002</v>
      </c>
      <c r="CW901" s="254">
        <v>9.0999999999999998E-2</v>
      </c>
      <c r="CX901" s="253" t="s">
        <v>393</v>
      </c>
      <c r="CY901" s="253" t="s">
        <v>566</v>
      </c>
      <c r="CZ901" s="254" t="s">
        <v>566</v>
      </c>
      <c r="DA901" s="254">
        <v>-5.9</v>
      </c>
      <c r="DB901" s="254">
        <v>6.7984383450000001</v>
      </c>
      <c r="DC901" s="254">
        <v>906.70772207269999</v>
      </c>
      <c r="DD901" s="256">
        <v>812.87183018079998</v>
      </c>
      <c r="DE901" s="254">
        <v>1082.7333672177001</v>
      </c>
      <c r="DF901" s="256">
        <v>988.89747532580009</v>
      </c>
      <c r="DG901" s="253"/>
      <c r="DH901" s="261" t="s">
        <v>689</v>
      </c>
      <c r="DI901" s="262" t="s">
        <v>689</v>
      </c>
      <c r="DJ901" s="261" t="s">
        <v>689</v>
      </c>
      <c r="DK901" s="254"/>
      <c r="DL901" s="254">
        <v>144</v>
      </c>
      <c r="DM901" s="263"/>
      <c r="DN901" s="264">
        <v>499</v>
      </c>
      <c r="DO901" s="264">
        <v>502</v>
      </c>
      <c r="DP901" s="264">
        <v>135.5</v>
      </c>
      <c r="DQ901" s="261"/>
      <c r="DR901" s="262"/>
      <c r="DS901" s="261"/>
      <c r="DT901" s="184"/>
      <c r="DU901" s="184"/>
      <c r="DV901" s="184"/>
      <c r="DW901" s="184"/>
      <c r="DX901" s="184"/>
      <c r="DY901" s="184"/>
      <c r="DZ901" s="184"/>
      <c r="EA901" s="265"/>
      <c r="EB901" s="265"/>
    </row>
    <row r="902" spans="1:132" ht="15" customHeight="1" x14ac:dyDescent="0.25">
      <c r="A902" s="21" t="str">
        <f t="shared" si="13"/>
        <v>4548_Дружное (Кумалиягунское и Танеевское)</v>
      </c>
      <c r="B902" s="250">
        <v>176</v>
      </c>
      <c r="C902" s="251" t="s">
        <v>733</v>
      </c>
      <c r="D902" s="251" t="s">
        <v>568</v>
      </c>
      <c r="E902" s="251" t="s">
        <v>1585</v>
      </c>
      <c r="F902" s="251" t="s">
        <v>8</v>
      </c>
      <c r="G902" s="251" t="s">
        <v>1504</v>
      </c>
      <c r="H902" s="251" t="s">
        <v>1586</v>
      </c>
      <c r="I902" s="252" t="s">
        <v>7332</v>
      </c>
      <c r="J902" s="251" t="s">
        <v>45</v>
      </c>
      <c r="K902" s="251" t="s">
        <v>1593</v>
      </c>
      <c r="L902" s="251" t="s">
        <v>566</v>
      </c>
      <c r="M902" s="251" t="s">
        <v>385</v>
      </c>
      <c r="N902" s="251" t="s">
        <v>34</v>
      </c>
      <c r="O902" s="251" t="s">
        <v>6</v>
      </c>
      <c r="P902" s="253" t="s">
        <v>5743</v>
      </c>
      <c r="Q902" s="253"/>
      <c r="R902" s="254"/>
      <c r="S902" s="253"/>
      <c r="T902" s="253">
        <v>6</v>
      </c>
      <c r="U902" s="253">
        <v>2684</v>
      </c>
      <c r="V902" s="253">
        <v>2690</v>
      </c>
      <c r="W902" s="254">
        <v>328.30599999999998</v>
      </c>
      <c r="X902" s="253" t="s">
        <v>150</v>
      </c>
      <c r="Y902" s="253">
        <v>2778.4</v>
      </c>
      <c r="Z902" s="253">
        <v>2699.7</v>
      </c>
      <c r="AA902" s="253" t="s">
        <v>1099</v>
      </c>
      <c r="AB902" s="254" t="s">
        <v>2298</v>
      </c>
      <c r="AC902" s="251" t="s">
        <v>5745</v>
      </c>
      <c r="AD902" s="253" t="s">
        <v>5746</v>
      </c>
      <c r="AE902" s="253" t="s">
        <v>415</v>
      </c>
      <c r="AF902" s="253">
        <v>500</v>
      </c>
      <c r="AG902" s="254" t="s">
        <v>5747</v>
      </c>
      <c r="AH902" s="255" t="s">
        <v>5748</v>
      </c>
      <c r="AI902" s="253" t="s">
        <v>7333</v>
      </c>
      <c r="AJ902" s="251" t="s">
        <v>566</v>
      </c>
      <c r="AK902" s="254" t="s">
        <v>566</v>
      </c>
      <c r="AL902" s="254" t="s">
        <v>566</v>
      </c>
      <c r="AM902" s="254" t="s">
        <v>566</v>
      </c>
      <c r="AN902" s="254" t="s">
        <v>566</v>
      </c>
      <c r="AO902" s="254" t="s">
        <v>566</v>
      </c>
      <c r="AP902" s="254" t="s">
        <v>566</v>
      </c>
      <c r="AQ902" s="254" t="s">
        <v>566</v>
      </c>
      <c r="AR902" s="254" t="s">
        <v>566</v>
      </c>
      <c r="AS902" s="254" t="s">
        <v>566</v>
      </c>
      <c r="AT902" s="254">
        <v>0</v>
      </c>
      <c r="AU902" s="254">
        <v>495</v>
      </c>
      <c r="AV902" s="254">
        <v>184.88</v>
      </c>
      <c r="AW902" s="254" t="s">
        <v>5069</v>
      </c>
      <c r="AX902" s="254">
        <v>185.96</v>
      </c>
      <c r="AY902" s="254" t="s">
        <v>566</v>
      </c>
      <c r="AZ902" s="256" t="s">
        <v>566</v>
      </c>
      <c r="BA902" s="254" t="s">
        <v>566</v>
      </c>
      <c r="BB902" s="254" t="s">
        <v>566</v>
      </c>
      <c r="BC902" s="254" t="s">
        <v>566</v>
      </c>
      <c r="BD902" s="254" t="s">
        <v>566</v>
      </c>
      <c r="BE902" s="257">
        <v>0</v>
      </c>
      <c r="BF902" s="254" t="s">
        <v>566</v>
      </c>
      <c r="BG902" s="254" t="s">
        <v>30</v>
      </c>
      <c r="BH902" s="254" t="s">
        <v>566</v>
      </c>
      <c r="BI902" s="254" t="s">
        <v>745</v>
      </c>
      <c r="BJ902" s="254" t="s">
        <v>1207</v>
      </c>
      <c r="BK902" s="254" t="s">
        <v>566</v>
      </c>
      <c r="BL902" s="254" t="s">
        <v>566</v>
      </c>
      <c r="BM902" s="254">
        <v>0</v>
      </c>
      <c r="BN902" s="254">
        <v>0</v>
      </c>
      <c r="BO902" s="256">
        <v>0</v>
      </c>
      <c r="BP902" s="256" t="s">
        <v>1207</v>
      </c>
      <c r="BQ902" s="251" t="s">
        <v>566</v>
      </c>
      <c r="BR902" s="251" t="s">
        <v>566</v>
      </c>
      <c r="BS902" s="251" t="s">
        <v>566</v>
      </c>
      <c r="BT902" s="255" t="s">
        <v>566</v>
      </c>
      <c r="BU902" s="258" t="s">
        <v>566</v>
      </c>
      <c r="BV902" s="254" t="s">
        <v>7334</v>
      </c>
      <c r="BW902" s="254" t="s">
        <v>566</v>
      </c>
      <c r="BX902" s="259" t="s">
        <v>566</v>
      </c>
      <c r="BY902" s="259" t="s">
        <v>566</v>
      </c>
      <c r="BZ902" s="259" t="s">
        <v>566</v>
      </c>
      <c r="CA902" s="251"/>
      <c r="CB902" s="251" t="s">
        <v>566</v>
      </c>
      <c r="CC902" s="260" t="s">
        <v>566</v>
      </c>
      <c r="CD902" s="260" t="s">
        <v>566</v>
      </c>
      <c r="CE902" s="254" t="s">
        <v>566</v>
      </c>
      <c r="CF902" s="254">
        <v>3.07</v>
      </c>
      <c r="CG902" s="254">
        <v>1.014</v>
      </c>
      <c r="CH902" s="254">
        <v>2.8</v>
      </c>
      <c r="CI902" s="256">
        <v>0.8</v>
      </c>
      <c r="CJ902" s="256" t="s">
        <v>566</v>
      </c>
      <c r="CK902" s="254" t="s">
        <v>566</v>
      </c>
      <c r="CL902" s="254" t="s">
        <v>566</v>
      </c>
      <c r="CM902" s="254" t="s">
        <v>566</v>
      </c>
      <c r="CN902" s="254">
        <v>659.59432000000004</v>
      </c>
      <c r="CO902" s="254">
        <v>1</v>
      </c>
      <c r="CP902" s="254" t="s">
        <v>566</v>
      </c>
      <c r="CQ902" s="254" t="s">
        <v>566</v>
      </c>
      <c r="CR902" s="254">
        <v>2275</v>
      </c>
      <c r="CS902" s="254">
        <v>2263.9940000000001</v>
      </c>
      <c r="CT902" s="254">
        <v>91.7</v>
      </c>
      <c r="CU902" s="254">
        <v>225</v>
      </c>
      <c r="CV902" s="254">
        <v>17.8311111111</v>
      </c>
      <c r="CW902" s="254">
        <v>9.0999999999999998E-2</v>
      </c>
      <c r="CX902" s="253" t="s">
        <v>393</v>
      </c>
      <c r="CY902" s="253" t="s">
        <v>566</v>
      </c>
      <c r="CZ902" s="254" t="s">
        <v>566</v>
      </c>
      <c r="DA902" s="254">
        <v>-5.9</v>
      </c>
      <c r="DB902" s="254" t="s">
        <v>566</v>
      </c>
      <c r="DC902" s="254" t="s">
        <v>566</v>
      </c>
      <c r="DD902" s="256" t="s">
        <v>566</v>
      </c>
      <c r="DE902" s="254" t="s">
        <v>566</v>
      </c>
      <c r="DF902" s="256" t="s">
        <v>566</v>
      </c>
      <c r="DG902" s="253"/>
      <c r="DH902" s="261" t="s">
        <v>689</v>
      </c>
      <c r="DI902" s="262" t="s">
        <v>689</v>
      </c>
      <c r="DJ902" s="261" t="s">
        <v>689</v>
      </c>
      <c r="DK902" s="254"/>
      <c r="DL902" s="254" t="s">
        <v>566</v>
      </c>
      <c r="DM902" s="263"/>
      <c r="DN902" s="264">
        <v>1167</v>
      </c>
      <c r="DO902" s="264">
        <v>1172</v>
      </c>
      <c r="DP902" s="264">
        <v>575</v>
      </c>
      <c r="DQ902" s="261"/>
      <c r="DR902" s="262"/>
      <c r="DS902" s="261"/>
      <c r="DT902" s="184"/>
      <c r="DU902" s="184"/>
      <c r="DV902" s="184"/>
      <c r="DW902" s="184"/>
      <c r="DX902" s="184"/>
      <c r="DY902" s="184"/>
      <c r="DZ902" s="184"/>
      <c r="EA902" s="265"/>
      <c r="EB902" s="265"/>
    </row>
    <row r="903" spans="1:132" ht="15" customHeight="1" x14ac:dyDescent="0.25">
      <c r="A903" s="21" t="str">
        <f t="shared" si="13"/>
        <v>4559_Дружное (Кумалиягунское и Танеевское)</v>
      </c>
      <c r="B903" s="250">
        <v>177</v>
      </c>
      <c r="C903" s="251" t="s">
        <v>733</v>
      </c>
      <c r="D903" s="251" t="s">
        <v>568</v>
      </c>
      <c r="E903" s="251" t="s">
        <v>1585</v>
      </c>
      <c r="F903" s="251" t="s">
        <v>6</v>
      </c>
      <c r="G903" s="251" t="s">
        <v>1504</v>
      </c>
      <c r="H903" s="251" t="s">
        <v>1586</v>
      </c>
      <c r="I903" s="252" t="s">
        <v>7335</v>
      </c>
      <c r="J903" s="251" t="s">
        <v>59</v>
      </c>
      <c r="K903" s="251" t="s">
        <v>688</v>
      </c>
      <c r="L903" s="251" t="s">
        <v>566</v>
      </c>
      <c r="M903" s="251" t="s">
        <v>384</v>
      </c>
      <c r="N903" s="251" t="s">
        <v>34</v>
      </c>
      <c r="O903" s="251" t="s">
        <v>6</v>
      </c>
      <c r="P903" s="253" t="s">
        <v>5743</v>
      </c>
      <c r="Q903" s="253"/>
      <c r="R903" s="254"/>
      <c r="S903" s="253"/>
      <c r="T903" s="253">
        <v>14.8</v>
      </c>
      <c r="U903" s="253">
        <v>2556.4</v>
      </c>
      <c r="V903" s="253">
        <v>2565.1999999999998</v>
      </c>
      <c r="W903" s="254">
        <v>209.81100000000001</v>
      </c>
      <c r="X903" s="253" t="s">
        <v>150</v>
      </c>
      <c r="Y903" s="253">
        <v>2676.4</v>
      </c>
      <c r="Z903" s="253">
        <v>2558.1999999999998</v>
      </c>
      <c r="AA903" s="253" t="s">
        <v>1100</v>
      </c>
      <c r="AB903" s="254" t="s">
        <v>1278</v>
      </c>
      <c r="AC903" s="251" t="s">
        <v>5745</v>
      </c>
      <c r="AD903" s="253" t="s">
        <v>5746</v>
      </c>
      <c r="AE903" s="253" t="s">
        <v>566</v>
      </c>
      <c r="AF903" s="253" t="s">
        <v>566</v>
      </c>
      <c r="AG903" s="254" t="s">
        <v>5747</v>
      </c>
      <c r="AH903" s="255" t="s">
        <v>5748</v>
      </c>
      <c r="AI903" s="253" t="s">
        <v>566</v>
      </c>
      <c r="AJ903" s="251" t="s">
        <v>566</v>
      </c>
      <c r="AK903" s="254" t="s">
        <v>566</v>
      </c>
      <c r="AL903" s="254">
        <v>9.6999999999999993</v>
      </c>
      <c r="AM903" s="254">
        <v>192</v>
      </c>
      <c r="AN903" s="254">
        <v>115</v>
      </c>
      <c r="AO903" s="254">
        <v>114</v>
      </c>
      <c r="AP903" s="254">
        <v>349.87</v>
      </c>
      <c r="AQ903" s="254">
        <v>351.21</v>
      </c>
      <c r="AR903" s="254">
        <v>139.67687541800001</v>
      </c>
      <c r="AS903" s="254">
        <v>374.52190973329999</v>
      </c>
      <c r="AT903" s="254">
        <v>3</v>
      </c>
      <c r="AU903" s="254">
        <v>0</v>
      </c>
      <c r="AV903" s="254">
        <v>233.26</v>
      </c>
      <c r="AW903" s="254" t="s">
        <v>4928</v>
      </c>
      <c r="AX903" s="254">
        <v>234.6</v>
      </c>
      <c r="AY903" s="254">
        <v>116.61</v>
      </c>
      <c r="AZ903" s="256">
        <v>1.3329821841</v>
      </c>
      <c r="BA903" s="254" t="s">
        <v>566</v>
      </c>
      <c r="BB903" s="254" t="s">
        <v>566</v>
      </c>
      <c r="BC903" s="254">
        <v>188.2996089664</v>
      </c>
      <c r="BD903" s="254">
        <v>155.43905248990001</v>
      </c>
      <c r="BE903" s="257">
        <v>155.43905248990001</v>
      </c>
      <c r="BF903" s="254">
        <v>1</v>
      </c>
      <c r="BG903" s="254">
        <v>30.958333333333332</v>
      </c>
      <c r="BH903" s="254">
        <v>4812.134</v>
      </c>
      <c r="BI903" s="254" t="s">
        <v>430</v>
      </c>
      <c r="BJ903" s="254" t="s">
        <v>566</v>
      </c>
      <c r="BK903" s="254">
        <v>155.43905248990001</v>
      </c>
      <c r="BL903" s="254">
        <v>155.43905248990001</v>
      </c>
      <c r="BM903" s="254">
        <v>114</v>
      </c>
      <c r="BN903" s="254">
        <v>30</v>
      </c>
      <c r="BO903" s="256">
        <v>4663.1715746970003</v>
      </c>
      <c r="BP903" s="256" t="s">
        <v>566</v>
      </c>
      <c r="BQ903" s="251" t="s">
        <v>566</v>
      </c>
      <c r="BR903" s="251" t="s">
        <v>566</v>
      </c>
      <c r="BS903" s="251" t="s">
        <v>566</v>
      </c>
      <c r="BT903" s="255" t="s">
        <v>566</v>
      </c>
      <c r="BU903" s="258">
        <v>0</v>
      </c>
      <c r="BV903" s="254" t="s">
        <v>8269</v>
      </c>
      <c r="BW903" s="254" t="s">
        <v>566</v>
      </c>
      <c r="BX903" s="259" t="s">
        <v>566</v>
      </c>
      <c r="BY903" s="259" t="s">
        <v>566</v>
      </c>
      <c r="BZ903" s="259" t="s">
        <v>566</v>
      </c>
      <c r="CA903" s="251"/>
      <c r="CB903" s="251">
        <v>374.52190973329999</v>
      </c>
      <c r="CC903" s="260">
        <v>139.67687541800001</v>
      </c>
      <c r="CD903" s="260">
        <v>188.2996089664</v>
      </c>
      <c r="CE903" s="254">
        <v>32.860556476499994</v>
      </c>
      <c r="CF903" s="254">
        <v>-5.9</v>
      </c>
      <c r="CG903" s="254">
        <v>1.014</v>
      </c>
      <c r="CH903" s="254">
        <v>2.8</v>
      </c>
      <c r="CI903" s="256">
        <v>0.8</v>
      </c>
      <c r="CJ903" s="256">
        <v>0.59589965970000003</v>
      </c>
      <c r="CK903" s="254">
        <v>46828.774759248401</v>
      </c>
      <c r="CL903" s="254">
        <v>2.87677262E-2</v>
      </c>
      <c r="CM903" s="254">
        <v>2.1414209949999998</v>
      </c>
      <c r="CN903" s="254">
        <v>657.04492000000005</v>
      </c>
      <c r="CO903" s="254">
        <v>1</v>
      </c>
      <c r="CP903" s="254">
        <v>188.2997229851</v>
      </c>
      <c r="CQ903" s="254">
        <v>3.0990902846999999</v>
      </c>
      <c r="CR903" s="254">
        <v>2275</v>
      </c>
      <c r="CS903" s="254">
        <v>2261.7890000000002</v>
      </c>
      <c r="CT903" s="254">
        <v>84.8</v>
      </c>
      <c r="CU903" s="254">
        <v>225</v>
      </c>
      <c r="CV903" s="254">
        <v>-3.6711111111000001</v>
      </c>
      <c r="CW903" s="254">
        <v>9.0999999999999998E-2</v>
      </c>
      <c r="CX903" s="253" t="s">
        <v>393</v>
      </c>
      <c r="CY903" s="253" t="s">
        <v>566</v>
      </c>
      <c r="CZ903" s="254" t="s">
        <v>566</v>
      </c>
      <c r="DA903" s="254">
        <v>-5.9</v>
      </c>
      <c r="DB903" s="254">
        <v>1.3329821841</v>
      </c>
      <c r="DC903" s="254">
        <v>155.4390524879</v>
      </c>
      <c r="DD903" s="256">
        <v>-2.0000072709080996E-9</v>
      </c>
      <c r="DE903" s="254">
        <v>188.2996089664</v>
      </c>
      <c r="DF903" s="256">
        <v>32.860556476499994</v>
      </c>
      <c r="DG903" s="253"/>
      <c r="DH903" s="261" t="s">
        <v>689</v>
      </c>
      <c r="DI903" s="262" t="s">
        <v>689</v>
      </c>
      <c r="DJ903" s="261" t="s">
        <v>689</v>
      </c>
      <c r="DK903" s="254"/>
      <c r="DL903" s="254">
        <v>182.3</v>
      </c>
      <c r="DM903" s="263"/>
      <c r="DN903" s="264">
        <v>1360</v>
      </c>
      <c r="DO903" s="264">
        <v>1362</v>
      </c>
      <c r="DP903" s="264">
        <v>51.3</v>
      </c>
      <c r="DQ903" s="261"/>
      <c r="DR903" s="262"/>
      <c r="DS903" s="261"/>
      <c r="DT903" s="184"/>
      <c r="DU903" s="184"/>
      <c r="DV903" s="184"/>
      <c r="DW903" s="184"/>
      <c r="DX903" s="184"/>
      <c r="DY903" s="184"/>
      <c r="DZ903" s="184"/>
      <c r="EA903" s="265"/>
      <c r="EB903" s="265"/>
    </row>
    <row r="904" spans="1:132" ht="15" customHeight="1" x14ac:dyDescent="0.25">
      <c r="A904" s="21" t="str">
        <f t="shared" si="13"/>
        <v>4560У_Дружное (Кумалиягунское и Танеевское)</v>
      </c>
      <c r="B904" s="250">
        <v>178</v>
      </c>
      <c r="C904" s="251" t="s">
        <v>733</v>
      </c>
      <c r="D904" s="251" t="s">
        <v>568</v>
      </c>
      <c r="E904" s="251" t="s">
        <v>1585</v>
      </c>
      <c r="F904" s="251" t="s">
        <v>6</v>
      </c>
      <c r="G904" s="251" t="s">
        <v>1504</v>
      </c>
      <c r="H904" s="251" t="s">
        <v>1586</v>
      </c>
      <c r="I904" s="252" t="s">
        <v>7336</v>
      </c>
      <c r="J904" s="251" t="s">
        <v>59</v>
      </c>
      <c r="K904" s="251" t="s">
        <v>688</v>
      </c>
      <c r="L904" s="251" t="s">
        <v>566</v>
      </c>
      <c r="M904" s="251" t="s">
        <v>384</v>
      </c>
      <c r="N904" s="251" t="s">
        <v>34</v>
      </c>
      <c r="O904" s="251" t="s">
        <v>6</v>
      </c>
      <c r="P904" s="253" t="s">
        <v>5743</v>
      </c>
      <c r="Q904" s="253"/>
      <c r="R904" s="254"/>
      <c r="S904" s="253"/>
      <c r="T904" s="253">
        <v>16</v>
      </c>
      <c r="U904" s="253">
        <v>2431.1999999999998</v>
      </c>
      <c r="V904" s="253">
        <v>2440</v>
      </c>
      <c r="W904" s="254">
        <v>82.51</v>
      </c>
      <c r="X904" s="253" t="s">
        <v>150</v>
      </c>
      <c r="Y904" s="253">
        <v>3022</v>
      </c>
      <c r="Z904" s="253">
        <v>2816.2</v>
      </c>
      <c r="AA904" s="253" t="s">
        <v>1099</v>
      </c>
      <c r="AB904" s="254" t="s">
        <v>869</v>
      </c>
      <c r="AC904" s="251" t="s">
        <v>5745</v>
      </c>
      <c r="AD904" s="253" t="s">
        <v>5746</v>
      </c>
      <c r="AE904" s="253" t="s">
        <v>415</v>
      </c>
      <c r="AF904" s="253">
        <v>1910</v>
      </c>
      <c r="AG904" s="254" t="s">
        <v>5747</v>
      </c>
      <c r="AH904" s="255" t="s">
        <v>5748</v>
      </c>
      <c r="AI904" s="253" t="s">
        <v>7337</v>
      </c>
      <c r="AJ904" s="251">
        <v>6</v>
      </c>
      <c r="AK904" s="254" t="s">
        <v>566</v>
      </c>
      <c r="AL904" s="254">
        <v>9.6999999999999993</v>
      </c>
      <c r="AM904" s="254">
        <v>192</v>
      </c>
      <c r="AN904" s="254">
        <v>115</v>
      </c>
      <c r="AO904" s="254">
        <v>102</v>
      </c>
      <c r="AP904" s="254">
        <v>338.4</v>
      </c>
      <c r="AQ904" s="254">
        <v>339.52</v>
      </c>
      <c r="AR904" s="254">
        <v>155.98251763389999</v>
      </c>
      <c r="AS904" s="254">
        <v>389.52669733329998</v>
      </c>
      <c r="AT904" s="254">
        <v>25</v>
      </c>
      <c r="AU904" s="254">
        <v>0</v>
      </c>
      <c r="AV904" s="254">
        <v>255.47</v>
      </c>
      <c r="AW904" s="254" t="s">
        <v>4928</v>
      </c>
      <c r="AX904" s="254">
        <v>256.60000000000002</v>
      </c>
      <c r="AY904" s="254">
        <v>82.93</v>
      </c>
      <c r="AZ904" s="256">
        <v>1.7740885238999999</v>
      </c>
      <c r="BA904" s="254" t="s">
        <v>566</v>
      </c>
      <c r="BB904" s="254" t="s">
        <v>566</v>
      </c>
      <c r="BC904" s="254">
        <v>237.82844829090001</v>
      </c>
      <c r="BD904" s="254">
        <v>147.12516129030001</v>
      </c>
      <c r="BE904" s="257">
        <v>147.12516129030001</v>
      </c>
      <c r="BF904" s="254">
        <v>1</v>
      </c>
      <c r="BG904" s="254">
        <v>31</v>
      </c>
      <c r="BH904" s="254">
        <v>4560.88</v>
      </c>
      <c r="BI904" s="254" t="s">
        <v>430</v>
      </c>
      <c r="BJ904" s="254" t="s">
        <v>566</v>
      </c>
      <c r="BK904" s="254">
        <v>147.12516129030001</v>
      </c>
      <c r="BL904" s="254">
        <v>147.12516129030001</v>
      </c>
      <c r="BM904" s="254">
        <v>102</v>
      </c>
      <c r="BN904" s="254">
        <v>30</v>
      </c>
      <c r="BO904" s="256">
        <v>4413.7548387090001</v>
      </c>
      <c r="BP904" s="256" t="s">
        <v>566</v>
      </c>
      <c r="BQ904" s="251">
        <v>6</v>
      </c>
      <c r="BR904" s="251" t="s">
        <v>566</v>
      </c>
      <c r="BS904" s="251" t="s">
        <v>566</v>
      </c>
      <c r="BT904" s="255" t="s">
        <v>566</v>
      </c>
      <c r="BU904" s="258">
        <v>0</v>
      </c>
      <c r="BV904" s="254" t="s">
        <v>7338</v>
      </c>
      <c r="BW904" s="254" t="s">
        <v>566</v>
      </c>
      <c r="BX904" s="259" t="s">
        <v>566</v>
      </c>
      <c r="BY904" s="259" t="s">
        <v>566</v>
      </c>
      <c r="BZ904" s="259" t="s">
        <v>566</v>
      </c>
      <c r="CA904" s="251"/>
      <c r="CB904" s="251">
        <v>389.52669733329998</v>
      </c>
      <c r="CC904" s="260">
        <v>155.98251763389999</v>
      </c>
      <c r="CD904" s="260">
        <v>237.82844829090001</v>
      </c>
      <c r="CE904" s="254">
        <v>90.7032870006</v>
      </c>
      <c r="CF904" s="254">
        <v>-5.9</v>
      </c>
      <c r="CG904" s="254">
        <v>1.014</v>
      </c>
      <c r="CH904" s="254">
        <v>2.8</v>
      </c>
      <c r="CI904" s="256">
        <v>0.8</v>
      </c>
      <c r="CJ904" s="256">
        <v>0.56402707139999997</v>
      </c>
      <c r="CK904" s="254">
        <v>44324.067402104301</v>
      </c>
      <c r="CL904" s="254">
        <v>2.8893060700000001E-2</v>
      </c>
      <c r="CM904" s="254">
        <v>1.8241282787999999</v>
      </c>
      <c r="CN904" s="254">
        <v>657.63319999999999</v>
      </c>
      <c r="CO904" s="254">
        <v>1</v>
      </c>
      <c r="CP904" s="254">
        <v>237.83221745719999</v>
      </c>
      <c r="CQ904" s="254">
        <v>4.6129863006000003</v>
      </c>
      <c r="CR904" s="254">
        <v>2275</v>
      </c>
      <c r="CS904" s="254">
        <v>2263.89</v>
      </c>
      <c r="CT904" s="254">
        <v>84.8</v>
      </c>
      <c r="CU904" s="254">
        <v>225</v>
      </c>
      <c r="CV904" s="254">
        <v>-13.542222222199999</v>
      </c>
      <c r="CW904" s="254">
        <v>9.0999999999999998E-2</v>
      </c>
      <c r="CX904" s="253" t="s">
        <v>393</v>
      </c>
      <c r="CY904" s="253" t="s">
        <v>566</v>
      </c>
      <c r="CZ904" s="254" t="s">
        <v>566</v>
      </c>
      <c r="DA904" s="254">
        <v>-5.9</v>
      </c>
      <c r="DB904" s="254">
        <v>1.7740885238999999</v>
      </c>
      <c r="DC904" s="254">
        <v>147.125161287</v>
      </c>
      <c r="DD904" s="256">
        <v>-3.3000162602547789E-9</v>
      </c>
      <c r="DE904" s="254">
        <v>237.82844829090001</v>
      </c>
      <c r="DF904" s="256">
        <v>90.7032870006</v>
      </c>
      <c r="DG904" s="253"/>
      <c r="DH904" s="261" t="s">
        <v>689</v>
      </c>
      <c r="DI904" s="262" t="s">
        <v>689</v>
      </c>
      <c r="DJ904" s="261" t="s">
        <v>689</v>
      </c>
      <c r="DK904" s="254"/>
      <c r="DL904" s="254">
        <v>182.3</v>
      </c>
      <c r="DM904" s="263"/>
      <c r="DN904" s="264">
        <v>257</v>
      </c>
      <c r="DO904" s="264">
        <v>275</v>
      </c>
      <c r="DP904" s="264">
        <v>51.3</v>
      </c>
      <c r="DQ904" s="261"/>
      <c r="DR904" s="262"/>
      <c r="DS904" s="261"/>
      <c r="DT904" s="184"/>
      <c r="DU904" s="184"/>
      <c r="DV904" s="184"/>
      <c r="DW904" s="184"/>
      <c r="DX904" s="184"/>
      <c r="DY904" s="184"/>
      <c r="DZ904" s="184"/>
      <c r="EA904" s="265"/>
      <c r="EB904" s="265"/>
    </row>
    <row r="905" spans="1:132" ht="15" customHeight="1" x14ac:dyDescent="0.25">
      <c r="A905" s="21" t="str">
        <f t="shared" si="13"/>
        <v>4561_Дружное (Кумалиягунское и Танеевское)</v>
      </c>
      <c r="B905" s="250">
        <v>179</v>
      </c>
      <c r="C905" s="251" t="s">
        <v>733</v>
      </c>
      <c r="D905" s="251" t="s">
        <v>568</v>
      </c>
      <c r="E905" s="251" t="s">
        <v>1585</v>
      </c>
      <c r="F905" s="251" t="s">
        <v>6</v>
      </c>
      <c r="G905" s="251" t="s">
        <v>1504</v>
      </c>
      <c r="H905" s="251" t="s">
        <v>1586</v>
      </c>
      <c r="I905" s="252" t="s">
        <v>7339</v>
      </c>
      <c r="J905" s="251" t="s">
        <v>59</v>
      </c>
      <c r="K905" s="251" t="s">
        <v>688</v>
      </c>
      <c r="L905" s="251" t="s">
        <v>566</v>
      </c>
      <c r="M905" s="251" t="s">
        <v>384</v>
      </c>
      <c r="N905" s="251" t="s">
        <v>34</v>
      </c>
      <c r="O905" s="251" t="s">
        <v>6</v>
      </c>
      <c r="P905" s="253" t="s">
        <v>5743</v>
      </c>
      <c r="Q905" s="253"/>
      <c r="R905" s="254"/>
      <c r="S905" s="253"/>
      <c r="T905" s="253">
        <v>10</v>
      </c>
      <c r="U905" s="253">
        <v>2398</v>
      </c>
      <c r="V905" s="253">
        <v>2408</v>
      </c>
      <c r="W905" s="254">
        <v>45.972999999999999</v>
      </c>
      <c r="X905" s="253" t="s">
        <v>150</v>
      </c>
      <c r="Y905" s="253">
        <v>2520</v>
      </c>
      <c r="Z905" s="253">
        <v>2416.8000000000002</v>
      </c>
      <c r="AA905" s="253" t="s">
        <v>1100</v>
      </c>
      <c r="AB905" s="254" t="s">
        <v>873</v>
      </c>
      <c r="AC905" s="251" t="s">
        <v>5745</v>
      </c>
      <c r="AD905" s="253" t="s">
        <v>5746</v>
      </c>
      <c r="AE905" s="253" t="s">
        <v>566</v>
      </c>
      <c r="AF905" s="253" t="s">
        <v>566</v>
      </c>
      <c r="AG905" s="254" t="s">
        <v>5747</v>
      </c>
      <c r="AH905" s="255" t="s">
        <v>5748</v>
      </c>
      <c r="AI905" s="253" t="s">
        <v>566</v>
      </c>
      <c r="AJ905" s="251">
        <v>10</v>
      </c>
      <c r="AK905" s="254" t="s">
        <v>566</v>
      </c>
      <c r="AL905" s="254">
        <v>9.6999999999999993</v>
      </c>
      <c r="AM905" s="254">
        <v>192</v>
      </c>
      <c r="AN905" s="254">
        <v>115</v>
      </c>
      <c r="AO905" s="254">
        <v>107</v>
      </c>
      <c r="AP905" s="254">
        <v>342.86</v>
      </c>
      <c r="AQ905" s="254">
        <v>343.65</v>
      </c>
      <c r="AR905" s="254">
        <v>129.61036967839999</v>
      </c>
      <c r="AS905" s="254">
        <v>364.46373186670002</v>
      </c>
      <c r="AT905" s="254">
        <v>0</v>
      </c>
      <c r="AU905" s="254">
        <v>137</v>
      </c>
      <c r="AV905" s="254">
        <v>217.41</v>
      </c>
      <c r="AW905" s="254" t="s">
        <v>4928</v>
      </c>
      <c r="AX905" s="254">
        <v>218.2</v>
      </c>
      <c r="AY905" s="254">
        <v>125.45</v>
      </c>
      <c r="AZ905" s="256">
        <v>1.4412887797</v>
      </c>
      <c r="BA905" s="254" t="s">
        <v>566</v>
      </c>
      <c r="BB905" s="254" t="s">
        <v>566</v>
      </c>
      <c r="BC905" s="254">
        <v>211.94689375249999</v>
      </c>
      <c r="BD905" s="254">
        <v>180.8096774194</v>
      </c>
      <c r="BE905" s="257">
        <v>180.8096774194</v>
      </c>
      <c r="BF905" s="254">
        <v>1</v>
      </c>
      <c r="BG905" s="254">
        <v>31</v>
      </c>
      <c r="BH905" s="254">
        <v>5605.1</v>
      </c>
      <c r="BI905" s="254" t="s">
        <v>430</v>
      </c>
      <c r="BJ905" s="254" t="s">
        <v>566</v>
      </c>
      <c r="BK905" s="254">
        <v>180.8096774194</v>
      </c>
      <c r="BL905" s="254">
        <v>180.8096774194</v>
      </c>
      <c r="BM905" s="254">
        <v>107</v>
      </c>
      <c r="BN905" s="254">
        <v>30</v>
      </c>
      <c r="BO905" s="256">
        <v>5424.290322582</v>
      </c>
      <c r="BP905" s="256" t="s">
        <v>566</v>
      </c>
      <c r="BQ905" s="251">
        <v>10</v>
      </c>
      <c r="BR905" s="251" t="s">
        <v>566</v>
      </c>
      <c r="BS905" s="251" t="s">
        <v>566</v>
      </c>
      <c r="BT905" s="255" t="s">
        <v>566</v>
      </c>
      <c r="BU905" s="258">
        <v>0</v>
      </c>
      <c r="BV905" s="254" t="s">
        <v>7340</v>
      </c>
      <c r="BW905" s="254" t="s">
        <v>566</v>
      </c>
      <c r="BX905" s="259" t="s">
        <v>566</v>
      </c>
      <c r="BY905" s="259" t="s">
        <v>566</v>
      </c>
      <c r="BZ905" s="259" t="s">
        <v>566</v>
      </c>
      <c r="CA905" s="251"/>
      <c r="CB905" s="251">
        <v>364.46373186670002</v>
      </c>
      <c r="CC905" s="260">
        <v>129.61036967850001</v>
      </c>
      <c r="CD905" s="260">
        <v>211.94689375249999</v>
      </c>
      <c r="CE905" s="254">
        <v>31.137216333099985</v>
      </c>
      <c r="CF905" s="254">
        <v>-5.9</v>
      </c>
      <c r="CG905" s="254">
        <v>1.014</v>
      </c>
      <c r="CH905" s="254">
        <v>2.8</v>
      </c>
      <c r="CI905" s="256">
        <v>0.8</v>
      </c>
      <c r="CJ905" s="256">
        <v>0.69316187610000002</v>
      </c>
      <c r="CK905" s="254">
        <v>54472.126036123504</v>
      </c>
      <c r="CL905" s="254">
        <v>2.8449219299999998E-2</v>
      </c>
      <c r="CM905" s="254">
        <v>2.6785053823</v>
      </c>
      <c r="CN905" s="254">
        <v>658.56755999999996</v>
      </c>
      <c r="CO905" s="254">
        <v>1</v>
      </c>
      <c r="CP905" s="254">
        <v>211.9473449516</v>
      </c>
      <c r="CQ905" s="254">
        <v>3.6421756117999999</v>
      </c>
      <c r="CR905" s="254">
        <v>2275</v>
      </c>
      <c r="CS905" s="254">
        <v>2267.2269999999999</v>
      </c>
      <c r="CT905" s="254">
        <v>84.8</v>
      </c>
      <c r="CU905" s="254">
        <v>225</v>
      </c>
      <c r="CV905" s="254">
        <v>3.3733333333000002</v>
      </c>
      <c r="CW905" s="254">
        <v>9.0999999999999998E-2</v>
      </c>
      <c r="CX905" s="253" t="s">
        <v>393</v>
      </c>
      <c r="CY905" s="253" t="s">
        <v>566</v>
      </c>
      <c r="CZ905" s="254" t="s">
        <v>566</v>
      </c>
      <c r="DA905" s="254">
        <v>-5.9</v>
      </c>
      <c r="DB905" s="254">
        <v>1.4412887797</v>
      </c>
      <c r="DC905" s="254">
        <v>180.80967741340001</v>
      </c>
      <c r="DD905" s="256">
        <v>-5.9999933910148684E-9</v>
      </c>
      <c r="DE905" s="254">
        <v>211.94689375249999</v>
      </c>
      <c r="DF905" s="256">
        <v>31.137216333099985</v>
      </c>
      <c r="DG905" s="253"/>
      <c r="DH905" s="261" t="s">
        <v>689</v>
      </c>
      <c r="DI905" s="262" t="s">
        <v>689</v>
      </c>
      <c r="DJ905" s="261" t="s">
        <v>689</v>
      </c>
      <c r="DK905" s="254"/>
      <c r="DL905" s="254">
        <v>182.3</v>
      </c>
      <c r="DM905" s="263"/>
      <c r="DN905" s="264">
        <v>1523</v>
      </c>
      <c r="DO905" s="264">
        <v>1523</v>
      </c>
      <c r="DP905" s="264">
        <v>210.3</v>
      </c>
      <c r="DQ905" s="261"/>
      <c r="DR905" s="262"/>
      <c r="DS905" s="261"/>
      <c r="DT905" s="184"/>
      <c r="DU905" s="184"/>
      <c r="DV905" s="184"/>
      <c r="DW905" s="184"/>
      <c r="DX905" s="184"/>
      <c r="DY905" s="184"/>
      <c r="DZ905" s="184"/>
      <c r="EA905" s="265"/>
      <c r="EB905" s="265"/>
    </row>
    <row r="906" spans="1:132" ht="15" customHeight="1" x14ac:dyDescent="0.25">
      <c r="A906" s="21" t="str">
        <f t="shared" si="13"/>
        <v>4562_Дружное (Кумалиягунское и Танеевское)</v>
      </c>
      <c r="B906" s="250">
        <v>180</v>
      </c>
      <c r="C906" s="251" t="s">
        <v>733</v>
      </c>
      <c r="D906" s="251" t="s">
        <v>568</v>
      </c>
      <c r="E906" s="251" t="s">
        <v>1585</v>
      </c>
      <c r="F906" s="251" t="s">
        <v>6</v>
      </c>
      <c r="G906" s="251" t="s">
        <v>1504</v>
      </c>
      <c r="H906" s="251" t="s">
        <v>1586</v>
      </c>
      <c r="I906" s="252" t="s">
        <v>7341</v>
      </c>
      <c r="J906" s="251" t="s">
        <v>59</v>
      </c>
      <c r="K906" s="251" t="s">
        <v>688</v>
      </c>
      <c r="L906" s="251" t="s">
        <v>566</v>
      </c>
      <c r="M906" s="251" t="s">
        <v>384</v>
      </c>
      <c r="N906" s="251" t="s">
        <v>34</v>
      </c>
      <c r="O906" s="251" t="s">
        <v>6</v>
      </c>
      <c r="P906" s="253" t="s">
        <v>5743</v>
      </c>
      <c r="Q906" s="253"/>
      <c r="R906" s="254"/>
      <c r="S906" s="253"/>
      <c r="T906" s="253">
        <v>20</v>
      </c>
      <c r="U906" s="253">
        <v>2430</v>
      </c>
      <c r="V906" s="253">
        <v>2440.4</v>
      </c>
      <c r="W906" s="254">
        <v>90.74</v>
      </c>
      <c r="X906" s="253" t="s">
        <v>150</v>
      </c>
      <c r="Y906" s="253">
        <v>2484</v>
      </c>
      <c r="Z906" s="253">
        <v>2431</v>
      </c>
      <c r="AA906" s="253" t="s">
        <v>1099</v>
      </c>
      <c r="AB906" s="254" t="s">
        <v>954</v>
      </c>
      <c r="AC906" s="251" t="s">
        <v>5745</v>
      </c>
      <c r="AD906" s="253" t="s">
        <v>5746</v>
      </c>
      <c r="AE906" s="253" t="s">
        <v>415</v>
      </c>
      <c r="AF906" s="253">
        <v>2280</v>
      </c>
      <c r="AG906" s="254" t="s">
        <v>5747</v>
      </c>
      <c r="AH906" s="255" t="s">
        <v>5777</v>
      </c>
      <c r="AI906" s="253" t="s">
        <v>5764</v>
      </c>
      <c r="AJ906" s="251" t="s">
        <v>566</v>
      </c>
      <c r="AK906" s="254" t="s">
        <v>566</v>
      </c>
      <c r="AL906" s="254">
        <v>9.6999999999999993</v>
      </c>
      <c r="AM906" s="254">
        <v>192</v>
      </c>
      <c r="AN906" s="254">
        <v>112</v>
      </c>
      <c r="AO906" s="254">
        <v>111</v>
      </c>
      <c r="AP906" s="254">
        <v>348.2</v>
      </c>
      <c r="AQ906" s="254">
        <v>350.28</v>
      </c>
      <c r="AR906" s="254">
        <v>145.47489672149999</v>
      </c>
      <c r="AS906" s="254">
        <v>382.6757626667</v>
      </c>
      <c r="AT906" s="254">
        <v>17</v>
      </c>
      <c r="AU906" s="254">
        <v>0</v>
      </c>
      <c r="AV906" s="254">
        <v>246.52</v>
      </c>
      <c r="AW906" s="254" t="s">
        <v>4928</v>
      </c>
      <c r="AX906" s="254">
        <v>248.6</v>
      </c>
      <c r="AY906" s="254">
        <v>101.68</v>
      </c>
      <c r="AZ906" s="256">
        <v>4.7206924000000004E-3</v>
      </c>
      <c r="BA906" s="254" t="s">
        <v>566</v>
      </c>
      <c r="BB906" s="254" t="s">
        <v>566</v>
      </c>
      <c r="BC906" s="254">
        <v>0.64274947400000004</v>
      </c>
      <c r="BD906" s="254">
        <v>0.6</v>
      </c>
      <c r="BE906" s="257">
        <v>0.48</v>
      </c>
      <c r="BF906" s="254">
        <v>0.8</v>
      </c>
      <c r="BG906" s="254">
        <v>31</v>
      </c>
      <c r="BH906" s="254">
        <v>18.600000000000001</v>
      </c>
      <c r="BI906" s="254" t="s">
        <v>430</v>
      </c>
      <c r="BJ906" s="254" t="s">
        <v>566</v>
      </c>
      <c r="BK906" s="254">
        <v>0.6</v>
      </c>
      <c r="BL906" s="254">
        <v>0.48</v>
      </c>
      <c r="BM906" s="254">
        <v>111</v>
      </c>
      <c r="BN906" s="254">
        <v>30</v>
      </c>
      <c r="BO906" s="256">
        <v>18</v>
      </c>
      <c r="BP906" s="256" t="s">
        <v>566</v>
      </c>
      <c r="BQ906" s="251" t="s">
        <v>566</v>
      </c>
      <c r="BR906" s="251" t="s">
        <v>566</v>
      </c>
      <c r="BS906" s="251" t="s">
        <v>566</v>
      </c>
      <c r="BT906" s="255" t="s">
        <v>566</v>
      </c>
      <c r="BU906" s="258">
        <v>0</v>
      </c>
      <c r="BV906" s="254" t="s">
        <v>8270</v>
      </c>
      <c r="BW906" s="254" t="s">
        <v>566</v>
      </c>
      <c r="BX906" s="259" t="s">
        <v>566</v>
      </c>
      <c r="BY906" s="259" t="s">
        <v>566</v>
      </c>
      <c r="BZ906" s="259" t="s">
        <v>566</v>
      </c>
      <c r="CA906" s="251"/>
      <c r="CB906" s="251">
        <v>382.6757626667</v>
      </c>
      <c r="CC906" s="260">
        <v>145.47489672149999</v>
      </c>
      <c r="CD906" s="260">
        <v>0.64274947400000004</v>
      </c>
      <c r="CE906" s="254">
        <v>0.16274947400000006</v>
      </c>
      <c r="CF906" s="254">
        <v>-5.9</v>
      </c>
      <c r="CG906" s="254">
        <v>1.014</v>
      </c>
      <c r="CH906" s="254">
        <v>2.8</v>
      </c>
      <c r="CI906" s="256">
        <v>0.8</v>
      </c>
      <c r="CJ906" s="256">
        <v>2.3001927999999998E-3</v>
      </c>
      <c r="CK906" s="254">
        <v>180.76065445250001</v>
      </c>
      <c r="CL906" s="254">
        <v>8.6331837600000003E-2</v>
      </c>
      <c r="CM906" s="254">
        <v>8.69161E-5</v>
      </c>
      <c r="CN906" s="254">
        <v>654.99279999999999</v>
      </c>
      <c r="CO906" s="254">
        <v>1</v>
      </c>
      <c r="CP906" s="254">
        <v>0.64274505859999997</v>
      </c>
      <c r="CQ906" s="254">
        <v>9.8054799999999995E-5</v>
      </c>
      <c r="CR906" s="254">
        <v>2275</v>
      </c>
      <c r="CS906" s="254">
        <v>2254.46</v>
      </c>
      <c r="CT906" s="254">
        <v>84.8</v>
      </c>
      <c r="CU906" s="254">
        <v>225</v>
      </c>
      <c r="CV906" s="254">
        <v>-9.5644444443999994</v>
      </c>
      <c r="CW906" s="254">
        <v>9.0999999999999998E-2</v>
      </c>
      <c r="CX906" s="253" t="s">
        <v>393</v>
      </c>
      <c r="CY906" s="253" t="s">
        <v>566</v>
      </c>
      <c r="CZ906" s="254" t="s">
        <v>566</v>
      </c>
      <c r="DA906" s="254">
        <v>-5.9</v>
      </c>
      <c r="DB906" s="254">
        <v>4.7206924000000004E-3</v>
      </c>
      <c r="DC906" s="254">
        <v>0.48000000320000002</v>
      </c>
      <c r="DD906" s="256">
        <v>3.2000000427245823E-9</v>
      </c>
      <c r="DE906" s="254">
        <v>0.64274947400000004</v>
      </c>
      <c r="DF906" s="256">
        <v>0.16274947400000006</v>
      </c>
      <c r="DG906" s="253"/>
      <c r="DH906" s="261" t="s">
        <v>689</v>
      </c>
      <c r="DI906" s="262" t="s">
        <v>689</v>
      </c>
      <c r="DJ906" s="261" t="s">
        <v>689</v>
      </c>
      <c r="DK906" s="254"/>
      <c r="DL906" s="254">
        <v>182.3</v>
      </c>
      <c r="DM906" s="263"/>
      <c r="DN906" s="264">
        <v>282</v>
      </c>
      <c r="DO906" s="264">
        <v>282</v>
      </c>
      <c r="DP906" s="264">
        <v>107.7</v>
      </c>
      <c r="DQ906" s="261"/>
      <c r="DR906" s="262"/>
      <c r="DS906" s="261"/>
      <c r="DT906" s="184"/>
      <c r="DU906" s="184"/>
      <c r="DV906" s="184"/>
      <c r="DW906" s="184"/>
      <c r="DX906" s="184"/>
      <c r="DY906" s="184"/>
      <c r="DZ906" s="184"/>
      <c r="EA906" s="265"/>
      <c r="EB906" s="265"/>
    </row>
    <row r="907" spans="1:132" ht="15" customHeight="1" x14ac:dyDescent="0.25">
      <c r="A907" s="21" t="str">
        <f t="shared" si="13"/>
        <v>4563_Дружное (Кумалиягунское и Танеевское)</v>
      </c>
      <c r="B907" s="250">
        <v>181</v>
      </c>
      <c r="C907" s="251" t="s">
        <v>733</v>
      </c>
      <c r="D907" s="251" t="s">
        <v>568</v>
      </c>
      <c r="E907" s="251" t="s">
        <v>1585</v>
      </c>
      <c r="F907" s="251" t="s">
        <v>8</v>
      </c>
      <c r="G907" s="251" t="s">
        <v>1504</v>
      </c>
      <c r="H907" s="251" t="s">
        <v>1586</v>
      </c>
      <c r="I907" s="252" t="s">
        <v>7342</v>
      </c>
      <c r="J907" s="251" t="s">
        <v>60</v>
      </c>
      <c r="K907" s="251" t="s">
        <v>688</v>
      </c>
      <c r="L907" s="251" t="s">
        <v>566</v>
      </c>
      <c r="M907" s="251" t="s">
        <v>384</v>
      </c>
      <c r="N907" s="251" t="s">
        <v>34</v>
      </c>
      <c r="O907" s="251" t="s">
        <v>6</v>
      </c>
      <c r="P907" s="253" t="s">
        <v>5743</v>
      </c>
      <c r="Q907" s="253"/>
      <c r="R907" s="254"/>
      <c r="S907" s="253"/>
      <c r="T907" s="253">
        <v>15.8</v>
      </c>
      <c r="U907" s="253">
        <v>2419</v>
      </c>
      <c r="V907" s="253">
        <v>2427</v>
      </c>
      <c r="W907" s="254">
        <v>68.373000000000005</v>
      </c>
      <c r="X907" s="253" t="s">
        <v>150</v>
      </c>
      <c r="Y907" s="253">
        <v>2548</v>
      </c>
      <c r="Z907" s="253">
        <v>2429.9</v>
      </c>
      <c r="AA907" s="253" t="s">
        <v>1099</v>
      </c>
      <c r="AB907" s="254" t="s">
        <v>908</v>
      </c>
      <c r="AC907" s="251" t="s">
        <v>5745</v>
      </c>
      <c r="AD907" s="253" t="s">
        <v>5746</v>
      </c>
      <c r="AE907" s="253" t="s">
        <v>415</v>
      </c>
      <c r="AF907" s="253">
        <v>2192</v>
      </c>
      <c r="AG907" s="254" t="s">
        <v>5747</v>
      </c>
      <c r="AH907" s="255" t="s">
        <v>5748</v>
      </c>
      <c r="AI907" s="253" t="s">
        <v>5905</v>
      </c>
      <c r="AJ907" s="251" t="s">
        <v>566</v>
      </c>
      <c r="AK907" s="254" t="s">
        <v>566</v>
      </c>
      <c r="AL907" s="254">
        <v>17</v>
      </c>
      <c r="AM907" s="254">
        <v>161</v>
      </c>
      <c r="AN907" s="254">
        <v>118</v>
      </c>
      <c r="AO907" s="254">
        <v>117</v>
      </c>
      <c r="AP907" s="254">
        <v>354.32</v>
      </c>
      <c r="AQ907" s="254">
        <v>355.27</v>
      </c>
      <c r="AR907" s="254">
        <v>130.1980760946</v>
      </c>
      <c r="AS907" s="254">
        <v>367.15823853329999</v>
      </c>
      <c r="AT907" s="254">
        <v>0.1</v>
      </c>
      <c r="AU907" s="254">
        <v>93</v>
      </c>
      <c r="AV907" s="254">
        <v>221.65</v>
      </c>
      <c r="AW907" s="254" t="s">
        <v>4928</v>
      </c>
      <c r="AX907" s="254">
        <v>222.6</v>
      </c>
      <c r="AY907" s="254">
        <v>132.66999999999999</v>
      </c>
      <c r="AZ907" s="256">
        <v>0.88041879320000005</v>
      </c>
      <c r="BA907" s="254" t="s">
        <v>566</v>
      </c>
      <c r="BB907" s="254" t="s">
        <v>566</v>
      </c>
      <c r="BC907" s="254">
        <v>128.10818777009999</v>
      </c>
      <c r="BD907" s="254">
        <v>116.80516129030001</v>
      </c>
      <c r="BE907" s="257">
        <v>116.80516129030001</v>
      </c>
      <c r="BF907" s="254">
        <v>1</v>
      </c>
      <c r="BG907" s="254">
        <v>31</v>
      </c>
      <c r="BH907" s="254">
        <v>3620.96</v>
      </c>
      <c r="BI907" s="254" t="s">
        <v>430</v>
      </c>
      <c r="BJ907" s="254" t="s">
        <v>566</v>
      </c>
      <c r="BK907" s="254">
        <v>116.80516129030001</v>
      </c>
      <c r="BL907" s="254">
        <v>116.80516129030001</v>
      </c>
      <c r="BM907" s="254">
        <v>117</v>
      </c>
      <c r="BN907" s="254">
        <v>30</v>
      </c>
      <c r="BO907" s="256">
        <v>3504.1548387090002</v>
      </c>
      <c r="BP907" s="256" t="s">
        <v>566</v>
      </c>
      <c r="BQ907" s="251" t="s">
        <v>566</v>
      </c>
      <c r="BR907" s="251" t="s">
        <v>566</v>
      </c>
      <c r="BS907" s="251" t="s">
        <v>566</v>
      </c>
      <c r="BT907" s="255" t="s">
        <v>566</v>
      </c>
      <c r="BU907" s="258">
        <v>0</v>
      </c>
      <c r="BV907" s="254" t="s">
        <v>8271</v>
      </c>
      <c r="BW907" s="254" t="s">
        <v>566</v>
      </c>
      <c r="BX907" s="259" t="s">
        <v>566</v>
      </c>
      <c r="BY907" s="259" t="s">
        <v>566</v>
      </c>
      <c r="BZ907" s="259" t="s">
        <v>566</v>
      </c>
      <c r="CA907" s="251"/>
      <c r="CB907" s="251">
        <v>367.15823853329999</v>
      </c>
      <c r="CC907" s="260">
        <v>130.1980760946</v>
      </c>
      <c r="CD907" s="260">
        <v>128.10818777009999</v>
      </c>
      <c r="CE907" s="254">
        <v>11.303026479799982</v>
      </c>
      <c r="CF907" s="254">
        <v>-5.9</v>
      </c>
      <c r="CG907" s="254">
        <v>1.014</v>
      </c>
      <c r="CH907" s="254">
        <v>2.8</v>
      </c>
      <c r="CI907" s="256">
        <v>0.8</v>
      </c>
      <c r="CJ907" s="256">
        <v>0.44779065979999999</v>
      </c>
      <c r="CK907" s="254">
        <v>35189.628997105203</v>
      </c>
      <c r="CL907" s="254">
        <v>2.94792956E-2</v>
      </c>
      <c r="CM907" s="254">
        <v>1.1681550243000001</v>
      </c>
      <c r="CN907" s="254">
        <v>658.17556000000002</v>
      </c>
      <c r="CO907" s="254">
        <v>1</v>
      </c>
      <c r="CP907" s="254">
        <v>128.10815179639999</v>
      </c>
      <c r="CQ907" s="254">
        <v>1.3934153613</v>
      </c>
      <c r="CR907" s="254">
        <v>2275</v>
      </c>
      <c r="CS907" s="254">
        <v>2265.627</v>
      </c>
      <c r="CT907" s="254">
        <v>85</v>
      </c>
      <c r="CU907" s="254">
        <v>225</v>
      </c>
      <c r="CV907" s="254">
        <v>1.4888888889</v>
      </c>
      <c r="CW907" s="254">
        <v>9.0999999999999998E-2</v>
      </c>
      <c r="CX907" s="253" t="s">
        <v>393</v>
      </c>
      <c r="CY907" s="253" t="s">
        <v>566</v>
      </c>
      <c r="CZ907" s="254" t="s">
        <v>566</v>
      </c>
      <c r="DA907" s="254">
        <v>-5.9</v>
      </c>
      <c r="DB907" s="254">
        <v>0.88041879320000005</v>
      </c>
      <c r="DC907" s="254">
        <v>116.8051612938</v>
      </c>
      <c r="DD907" s="256">
        <v>3.4999914078071015E-9</v>
      </c>
      <c r="DE907" s="254">
        <v>128.10818777009999</v>
      </c>
      <c r="DF907" s="256">
        <v>11.303026479799982</v>
      </c>
      <c r="DG907" s="253"/>
      <c r="DH907" s="261" t="s">
        <v>689</v>
      </c>
      <c r="DI907" s="262" t="s">
        <v>689</v>
      </c>
      <c r="DJ907" s="261" t="s">
        <v>689</v>
      </c>
      <c r="DK907" s="254"/>
      <c r="DL907" s="254">
        <v>144</v>
      </c>
      <c r="DM907" s="263"/>
      <c r="DN907" s="264">
        <v>184</v>
      </c>
      <c r="DO907" s="264">
        <v>186</v>
      </c>
      <c r="DP907" s="264">
        <v>244.9</v>
      </c>
      <c r="DQ907" s="261"/>
      <c r="DR907" s="262"/>
      <c r="DS907" s="261"/>
      <c r="DT907" s="184"/>
      <c r="DU907" s="184"/>
      <c r="DV907" s="184"/>
      <c r="DW907" s="184"/>
      <c r="DX907" s="184"/>
      <c r="DY907" s="184"/>
      <c r="DZ907" s="184"/>
      <c r="EA907" s="265"/>
      <c r="EB907" s="265"/>
    </row>
    <row r="908" spans="1:132" ht="15" customHeight="1" x14ac:dyDescent="0.25">
      <c r="A908" s="21" t="str">
        <f t="shared" si="13"/>
        <v>4564_Дружное (Кумалиягунское и Танеевское)</v>
      </c>
      <c r="B908" s="250">
        <v>182</v>
      </c>
      <c r="C908" s="251" t="s">
        <v>733</v>
      </c>
      <c r="D908" s="251" t="s">
        <v>568</v>
      </c>
      <c r="E908" s="251" t="s">
        <v>1585</v>
      </c>
      <c r="F908" s="251" t="s">
        <v>8</v>
      </c>
      <c r="G908" s="251" t="s">
        <v>1504</v>
      </c>
      <c r="H908" s="251" t="s">
        <v>1586</v>
      </c>
      <c r="I908" s="252" t="s">
        <v>7343</v>
      </c>
      <c r="J908" s="251" t="s">
        <v>60</v>
      </c>
      <c r="K908" s="251" t="s">
        <v>688</v>
      </c>
      <c r="L908" s="251" t="s">
        <v>566</v>
      </c>
      <c r="M908" s="251" t="s">
        <v>384</v>
      </c>
      <c r="N908" s="251" t="s">
        <v>34</v>
      </c>
      <c r="O908" s="251" t="s">
        <v>6</v>
      </c>
      <c r="P908" s="253" t="s">
        <v>5743</v>
      </c>
      <c r="Q908" s="253"/>
      <c r="R908" s="254"/>
      <c r="S908" s="253"/>
      <c r="T908" s="253">
        <v>8.6</v>
      </c>
      <c r="U908" s="253">
        <v>2405.1999999999998</v>
      </c>
      <c r="V908" s="253">
        <v>2413.8000000000002</v>
      </c>
      <c r="W908" s="254">
        <v>58.652999999999999</v>
      </c>
      <c r="X908" s="253" t="s">
        <v>150</v>
      </c>
      <c r="Y908" s="253">
        <v>2437</v>
      </c>
      <c r="Z908" s="253">
        <v>2405.8000000000002</v>
      </c>
      <c r="AA908" s="253" t="s">
        <v>1099</v>
      </c>
      <c r="AB908" s="254" t="s">
        <v>7200</v>
      </c>
      <c r="AC908" s="251" t="s">
        <v>5745</v>
      </c>
      <c r="AD908" s="253" t="s">
        <v>5746</v>
      </c>
      <c r="AE908" s="253" t="s">
        <v>1062</v>
      </c>
      <c r="AF908" s="253">
        <v>2387</v>
      </c>
      <c r="AG908" s="254" t="s">
        <v>5747</v>
      </c>
      <c r="AH908" s="255" t="s">
        <v>5748</v>
      </c>
      <c r="AI908" s="253" t="s">
        <v>7344</v>
      </c>
      <c r="AJ908" s="251" t="s">
        <v>566</v>
      </c>
      <c r="AK908" s="254" t="s">
        <v>566</v>
      </c>
      <c r="AL908" s="254" t="s">
        <v>566</v>
      </c>
      <c r="AM908" s="254" t="s">
        <v>566</v>
      </c>
      <c r="AN908" s="254" t="s">
        <v>566</v>
      </c>
      <c r="AO908" s="254" t="s">
        <v>566</v>
      </c>
      <c r="AP908" s="254" t="s">
        <v>566</v>
      </c>
      <c r="AQ908" s="254" t="s">
        <v>566</v>
      </c>
      <c r="AR908" s="254" t="s">
        <v>566</v>
      </c>
      <c r="AS908" s="254" t="s">
        <v>566</v>
      </c>
      <c r="AT908" s="254">
        <v>0</v>
      </c>
      <c r="AU908" s="254">
        <v>123</v>
      </c>
      <c r="AV908" s="254">
        <v>218.27</v>
      </c>
      <c r="AW908" s="254" t="s">
        <v>5111</v>
      </c>
      <c r="AX908" s="254">
        <v>219.59</v>
      </c>
      <c r="AY908" s="254" t="s">
        <v>566</v>
      </c>
      <c r="AZ908" s="256" t="s">
        <v>566</v>
      </c>
      <c r="BA908" s="254" t="s">
        <v>566</v>
      </c>
      <c r="BB908" s="254" t="s">
        <v>566</v>
      </c>
      <c r="BC908" s="254" t="s">
        <v>566</v>
      </c>
      <c r="BD908" s="254" t="s">
        <v>566</v>
      </c>
      <c r="BE908" s="257">
        <v>0</v>
      </c>
      <c r="BF908" s="254" t="s">
        <v>566</v>
      </c>
      <c r="BG908" s="254" t="s">
        <v>30</v>
      </c>
      <c r="BH908" s="254" t="s">
        <v>566</v>
      </c>
      <c r="BI908" s="254" t="s">
        <v>745</v>
      </c>
      <c r="BJ908" s="254" t="s">
        <v>1207</v>
      </c>
      <c r="BK908" s="254" t="s">
        <v>566</v>
      </c>
      <c r="BL908" s="254" t="s">
        <v>566</v>
      </c>
      <c r="BM908" s="254">
        <v>0</v>
      </c>
      <c r="BN908" s="254">
        <v>0</v>
      </c>
      <c r="BO908" s="256">
        <v>0</v>
      </c>
      <c r="BP908" s="256" t="s">
        <v>1207</v>
      </c>
      <c r="BQ908" s="251" t="s">
        <v>566</v>
      </c>
      <c r="BR908" s="251" t="s">
        <v>566</v>
      </c>
      <c r="BS908" s="251" t="s">
        <v>566</v>
      </c>
      <c r="BT908" s="255" t="s">
        <v>566</v>
      </c>
      <c r="BU908" s="258" t="s">
        <v>566</v>
      </c>
      <c r="BV908" s="254" t="s">
        <v>7345</v>
      </c>
      <c r="BW908" s="254" t="s">
        <v>566</v>
      </c>
      <c r="BX908" s="259" t="s">
        <v>566</v>
      </c>
      <c r="BY908" s="259" t="s">
        <v>566</v>
      </c>
      <c r="BZ908" s="259" t="s">
        <v>566</v>
      </c>
      <c r="CA908" s="251"/>
      <c r="CB908" s="251" t="s">
        <v>566</v>
      </c>
      <c r="CC908" s="260" t="s">
        <v>566</v>
      </c>
      <c r="CD908" s="260" t="s">
        <v>566</v>
      </c>
      <c r="CE908" s="254" t="s">
        <v>566</v>
      </c>
      <c r="CF908" s="254">
        <v>-5.9</v>
      </c>
      <c r="CG908" s="254">
        <v>1.014</v>
      </c>
      <c r="CH908" s="254">
        <v>2.8</v>
      </c>
      <c r="CI908" s="256">
        <v>0.8</v>
      </c>
      <c r="CJ908" s="256" t="s">
        <v>566</v>
      </c>
      <c r="CK908" s="254" t="s">
        <v>566</v>
      </c>
      <c r="CL908" s="254" t="s">
        <v>566</v>
      </c>
      <c r="CM908" s="254" t="s">
        <v>566</v>
      </c>
      <c r="CN908" s="254">
        <v>657.03315999999995</v>
      </c>
      <c r="CO908" s="254">
        <v>1</v>
      </c>
      <c r="CP908" s="254" t="s">
        <v>566</v>
      </c>
      <c r="CQ908" s="254" t="s">
        <v>566</v>
      </c>
      <c r="CR908" s="254">
        <v>2275</v>
      </c>
      <c r="CS908" s="254">
        <v>2261.547</v>
      </c>
      <c r="CT908" s="254">
        <v>85</v>
      </c>
      <c r="CU908" s="254">
        <v>225</v>
      </c>
      <c r="CV908" s="254">
        <v>2.9911111110999999</v>
      </c>
      <c r="CW908" s="254">
        <v>9.0999999999999998E-2</v>
      </c>
      <c r="CX908" s="253" t="s">
        <v>393</v>
      </c>
      <c r="CY908" s="253" t="s">
        <v>566</v>
      </c>
      <c r="CZ908" s="254" t="s">
        <v>566</v>
      </c>
      <c r="DA908" s="254">
        <v>-5.9</v>
      </c>
      <c r="DB908" s="254" t="s">
        <v>566</v>
      </c>
      <c r="DC908" s="254" t="s">
        <v>566</v>
      </c>
      <c r="DD908" s="256" t="s">
        <v>566</v>
      </c>
      <c r="DE908" s="254" t="s">
        <v>566</v>
      </c>
      <c r="DF908" s="256" t="s">
        <v>566</v>
      </c>
      <c r="DG908" s="253"/>
      <c r="DH908" s="261" t="s">
        <v>689</v>
      </c>
      <c r="DI908" s="262" t="s">
        <v>689</v>
      </c>
      <c r="DJ908" s="261" t="s">
        <v>689</v>
      </c>
      <c r="DK908" s="254"/>
      <c r="DL908" s="254" t="s">
        <v>566</v>
      </c>
      <c r="DM908" s="263"/>
      <c r="DN908" s="264">
        <v>1777</v>
      </c>
      <c r="DO908" s="264">
        <v>1777</v>
      </c>
      <c r="DP908" s="264">
        <v>378.9</v>
      </c>
      <c r="DQ908" s="261"/>
      <c r="DR908" s="262"/>
      <c r="DS908" s="261"/>
      <c r="DT908" s="184"/>
      <c r="DU908" s="184"/>
      <c r="DV908" s="184"/>
      <c r="DW908" s="184"/>
      <c r="DX908" s="184"/>
      <c r="DY908" s="184"/>
      <c r="DZ908" s="184"/>
      <c r="EA908" s="265"/>
      <c r="EB908" s="265"/>
    </row>
    <row r="909" spans="1:132" ht="15" customHeight="1" x14ac:dyDescent="0.25">
      <c r="A909" s="21" t="str">
        <f t="shared" si="13"/>
        <v>4565_Дружное (Кумалиягунское и Танеевское)</v>
      </c>
      <c r="B909" s="250">
        <v>183</v>
      </c>
      <c r="C909" s="251" t="s">
        <v>733</v>
      </c>
      <c r="D909" s="251" t="s">
        <v>568</v>
      </c>
      <c r="E909" s="251" t="s">
        <v>1585</v>
      </c>
      <c r="F909" s="251" t="s">
        <v>8</v>
      </c>
      <c r="G909" s="251" t="s">
        <v>1504</v>
      </c>
      <c r="H909" s="251" t="s">
        <v>1586</v>
      </c>
      <c r="I909" s="252" t="s">
        <v>7346</v>
      </c>
      <c r="J909" s="251" t="s">
        <v>60</v>
      </c>
      <c r="K909" s="251" t="s">
        <v>688</v>
      </c>
      <c r="L909" s="251" t="s">
        <v>566</v>
      </c>
      <c r="M909" s="251" t="s">
        <v>384</v>
      </c>
      <c r="N909" s="251" t="s">
        <v>34</v>
      </c>
      <c r="O909" s="251" t="s">
        <v>6</v>
      </c>
      <c r="P909" s="253" t="s">
        <v>5743</v>
      </c>
      <c r="Q909" s="253"/>
      <c r="R909" s="254"/>
      <c r="S909" s="253"/>
      <c r="T909" s="253">
        <v>5.6</v>
      </c>
      <c r="U909" s="253">
        <v>2471.1999999999998</v>
      </c>
      <c r="V909" s="253">
        <v>2476.8000000000002</v>
      </c>
      <c r="W909" s="254">
        <v>126.675</v>
      </c>
      <c r="X909" s="253" t="s">
        <v>150</v>
      </c>
      <c r="Y909" s="253">
        <v>2580</v>
      </c>
      <c r="Z909" s="253">
        <v>2507.4</v>
      </c>
      <c r="AA909" s="253" t="s">
        <v>1099</v>
      </c>
      <c r="AB909" s="254" t="s">
        <v>2421</v>
      </c>
      <c r="AC909" s="251" t="s">
        <v>5745</v>
      </c>
      <c r="AD909" s="253" t="s">
        <v>5746</v>
      </c>
      <c r="AE909" s="253" t="s">
        <v>415</v>
      </c>
      <c r="AF909" s="253">
        <v>2291</v>
      </c>
      <c r="AG909" s="254" t="s">
        <v>5747</v>
      </c>
      <c r="AH909" s="255" t="s">
        <v>5748</v>
      </c>
      <c r="AI909" s="253" t="s">
        <v>5801</v>
      </c>
      <c r="AJ909" s="251" t="s">
        <v>566</v>
      </c>
      <c r="AK909" s="254" t="s">
        <v>566</v>
      </c>
      <c r="AL909" s="254">
        <v>17</v>
      </c>
      <c r="AM909" s="254">
        <v>161</v>
      </c>
      <c r="AN909" s="254">
        <v>119</v>
      </c>
      <c r="AO909" s="254">
        <v>118</v>
      </c>
      <c r="AP909" s="254">
        <v>350.13</v>
      </c>
      <c r="AQ909" s="254">
        <v>351.7</v>
      </c>
      <c r="AR909" s="254">
        <v>176.47569141829999</v>
      </c>
      <c r="AS909" s="254">
        <v>399.31222333329998</v>
      </c>
      <c r="AT909" s="254">
        <v>33</v>
      </c>
      <c r="AU909" s="254">
        <v>0</v>
      </c>
      <c r="AV909" s="254">
        <v>263.13</v>
      </c>
      <c r="AW909" s="254" t="s">
        <v>5006</v>
      </c>
      <c r="AX909" s="254">
        <v>264.64999999999998</v>
      </c>
      <c r="AY909" s="254">
        <v>87</v>
      </c>
      <c r="AZ909" s="256">
        <v>3.0482873562999999</v>
      </c>
      <c r="BA909" s="254" t="s">
        <v>566</v>
      </c>
      <c r="BB909" s="254" t="s">
        <v>566</v>
      </c>
      <c r="BC909" s="254">
        <v>415.1225495397</v>
      </c>
      <c r="BD909" s="254">
        <v>265.20100000000002</v>
      </c>
      <c r="BE909" s="257">
        <v>265.20100000000002</v>
      </c>
      <c r="BF909" s="254">
        <v>1</v>
      </c>
      <c r="BG909" s="254">
        <v>29</v>
      </c>
      <c r="BH909" s="254">
        <v>7690.8289999999997</v>
      </c>
      <c r="BI909" s="254" t="s">
        <v>430</v>
      </c>
      <c r="BJ909" s="254" t="s">
        <v>566</v>
      </c>
      <c r="BK909" s="254">
        <v>265.20100000000002</v>
      </c>
      <c r="BL909" s="254">
        <v>265.20100000000002</v>
      </c>
      <c r="BM909" s="254">
        <v>118</v>
      </c>
      <c r="BN909" s="254">
        <v>30</v>
      </c>
      <c r="BO909" s="256">
        <v>7956.03</v>
      </c>
      <c r="BP909" s="256" t="s">
        <v>566</v>
      </c>
      <c r="BQ909" s="251" t="s">
        <v>566</v>
      </c>
      <c r="BR909" s="251" t="s">
        <v>566</v>
      </c>
      <c r="BS909" s="251" t="s">
        <v>566</v>
      </c>
      <c r="BT909" s="255" t="s">
        <v>566</v>
      </c>
      <c r="BU909" s="258">
        <v>0</v>
      </c>
      <c r="BV909" s="254" t="s">
        <v>8272</v>
      </c>
      <c r="BW909" s="254" t="s">
        <v>7347</v>
      </c>
      <c r="BX909" s="259">
        <v>318</v>
      </c>
      <c r="BY909" s="259">
        <v>302</v>
      </c>
      <c r="BZ909" s="259">
        <v>5.5039183525000004</v>
      </c>
      <c r="CA909" s="251"/>
      <c r="CB909" s="251">
        <v>399.31222333329998</v>
      </c>
      <c r="CC909" s="260">
        <v>176.47569141829999</v>
      </c>
      <c r="CD909" s="260">
        <v>415.1225495397</v>
      </c>
      <c r="CE909" s="254">
        <v>149.92154953969998</v>
      </c>
      <c r="CF909" s="254">
        <v>-5.9</v>
      </c>
      <c r="CG909" s="254">
        <v>1.014</v>
      </c>
      <c r="CH909" s="254">
        <v>2.8</v>
      </c>
      <c r="CI909" s="256">
        <v>0.8</v>
      </c>
      <c r="CJ909" s="256">
        <v>1.0166890695999999</v>
      </c>
      <c r="CK909" s="254">
        <v>79896.510535757407</v>
      </c>
      <c r="CL909" s="254">
        <v>2.7795558099999999E-2</v>
      </c>
      <c r="CM909" s="254">
        <v>5.8000464040999997</v>
      </c>
      <c r="CN909" s="254">
        <v>656.46699999999998</v>
      </c>
      <c r="CO909" s="254">
        <v>1</v>
      </c>
      <c r="CP909" s="254">
        <v>429.48272685609999</v>
      </c>
      <c r="CQ909" s="254">
        <v>14.898303085</v>
      </c>
      <c r="CR909" s="254">
        <v>2275</v>
      </c>
      <c r="CS909" s="254">
        <v>2259.5250000000001</v>
      </c>
      <c r="CT909" s="254">
        <v>85</v>
      </c>
      <c r="CU909" s="254">
        <v>225</v>
      </c>
      <c r="CV909" s="254">
        <v>-16.946666666700001</v>
      </c>
      <c r="CW909" s="254">
        <v>9.0999999999999998E-2</v>
      </c>
      <c r="CX909" s="253" t="s">
        <v>393</v>
      </c>
      <c r="CY909" s="253" t="s">
        <v>566</v>
      </c>
      <c r="CZ909" s="254" t="s">
        <v>566</v>
      </c>
      <c r="DA909" s="254">
        <v>-5.9</v>
      </c>
      <c r="DB909" s="254">
        <v>3.0482873562999999</v>
      </c>
      <c r="DC909" s="254">
        <v>265.20099999809997</v>
      </c>
      <c r="DD909" s="256">
        <v>-1.9000481188413687E-9</v>
      </c>
      <c r="DE909" s="254">
        <v>415.1225495397</v>
      </c>
      <c r="DF909" s="256">
        <v>149.92154953969998</v>
      </c>
      <c r="DG909" s="253"/>
      <c r="DH909" s="261" t="s">
        <v>689</v>
      </c>
      <c r="DI909" s="262" t="s">
        <v>689</v>
      </c>
      <c r="DJ909" s="261" t="s">
        <v>689</v>
      </c>
      <c r="DK909" s="254"/>
      <c r="DL909" s="254">
        <v>144</v>
      </c>
      <c r="DM909" s="263"/>
      <c r="DN909" s="264">
        <v>369</v>
      </c>
      <c r="DO909" s="264">
        <v>370</v>
      </c>
      <c r="DP909" s="264">
        <v>244.3</v>
      </c>
      <c r="DQ909" s="261"/>
      <c r="DR909" s="262"/>
      <c r="DS909" s="261"/>
      <c r="DT909" s="184"/>
      <c r="DU909" s="184"/>
      <c r="DV909" s="184"/>
      <c r="DW909" s="184"/>
      <c r="DX909" s="184"/>
      <c r="DY909" s="184"/>
      <c r="DZ909" s="184"/>
      <c r="EA909" s="265"/>
      <c r="EB909" s="265"/>
    </row>
    <row r="910" spans="1:132" ht="15" customHeight="1" x14ac:dyDescent="0.25">
      <c r="A910" s="21" t="str">
        <f t="shared" si="13"/>
        <v>4566_Дружное (Кумалиягунское и Танеевское)</v>
      </c>
      <c r="B910" s="250">
        <v>184</v>
      </c>
      <c r="C910" s="251" t="s">
        <v>733</v>
      </c>
      <c r="D910" s="251" t="s">
        <v>568</v>
      </c>
      <c r="E910" s="251" t="s">
        <v>1585</v>
      </c>
      <c r="F910" s="251" t="s">
        <v>8</v>
      </c>
      <c r="G910" s="251" t="s">
        <v>1504</v>
      </c>
      <c r="H910" s="251" t="s">
        <v>1586</v>
      </c>
      <c r="I910" s="252" t="s">
        <v>7348</v>
      </c>
      <c r="J910" s="251" t="s">
        <v>61</v>
      </c>
      <c r="K910" s="251" t="s">
        <v>1593</v>
      </c>
      <c r="L910" s="251" t="s">
        <v>566</v>
      </c>
      <c r="M910" s="251" t="s">
        <v>384</v>
      </c>
      <c r="N910" s="251" t="s">
        <v>34</v>
      </c>
      <c r="O910" s="251" t="s">
        <v>6</v>
      </c>
      <c r="P910" s="253" t="s">
        <v>5743</v>
      </c>
      <c r="Q910" s="253"/>
      <c r="R910" s="254"/>
      <c r="S910" s="253"/>
      <c r="T910" s="253">
        <v>25</v>
      </c>
      <c r="U910" s="253">
        <v>2378.1999999999998</v>
      </c>
      <c r="V910" s="253">
        <v>2392.1999999999998</v>
      </c>
      <c r="W910" s="254">
        <v>34.225999999999999</v>
      </c>
      <c r="X910" s="253" t="s">
        <v>150</v>
      </c>
      <c r="Y910" s="253">
        <v>2492</v>
      </c>
      <c r="Z910" s="253">
        <v>2450.8000000000002</v>
      </c>
      <c r="AA910" s="253" t="s">
        <v>1099</v>
      </c>
      <c r="AB910" s="254" t="s">
        <v>967</v>
      </c>
      <c r="AC910" s="251" t="s">
        <v>5745</v>
      </c>
      <c r="AD910" s="253" t="s">
        <v>5746</v>
      </c>
      <c r="AE910" s="253" t="s">
        <v>415</v>
      </c>
      <c r="AF910" s="253">
        <v>2188</v>
      </c>
      <c r="AG910" s="254" t="s">
        <v>5747</v>
      </c>
      <c r="AH910" s="255" t="s">
        <v>5748</v>
      </c>
      <c r="AI910" s="253" t="s">
        <v>5749</v>
      </c>
      <c r="AJ910" s="251" t="s">
        <v>566</v>
      </c>
      <c r="AK910" s="254" t="s">
        <v>566</v>
      </c>
      <c r="AL910" s="254">
        <v>17</v>
      </c>
      <c r="AM910" s="254">
        <v>161</v>
      </c>
      <c r="AN910" s="254">
        <v>91</v>
      </c>
      <c r="AO910" s="254">
        <v>90</v>
      </c>
      <c r="AP910" s="254">
        <v>325.14</v>
      </c>
      <c r="AQ910" s="254">
        <v>326.81</v>
      </c>
      <c r="AR910" s="254">
        <v>102.79247638610001</v>
      </c>
      <c r="AS910" s="254">
        <v>338.3870824</v>
      </c>
      <c r="AT910" s="254">
        <v>0</v>
      </c>
      <c r="AU910" s="254">
        <v>525</v>
      </c>
      <c r="AV910" s="254">
        <v>179.42</v>
      </c>
      <c r="AW910" s="254" t="s">
        <v>4928</v>
      </c>
      <c r="AX910" s="254">
        <v>181.1</v>
      </c>
      <c r="AY910" s="254">
        <v>145.72</v>
      </c>
      <c r="AZ910" s="256">
        <v>1.0012520698</v>
      </c>
      <c r="BA910" s="254" t="s">
        <v>566</v>
      </c>
      <c r="BB910" s="254" t="s">
        <v>566</v>
      </c>
      <c r="BC910" s="254">
        <v>159.16612028310001</v>
      </c>
      <c r="BD910" s="254">
        <v>182.37806451610001</v>
      </c>
      <c r="BE910" s="257">
        <v>145.90245161289999</v>
      </c>
      <c r="BF910" s="254">
        <v>0.8</v>
      </c>
      <c r="BG910" s="254">
        <v>31</v>
      </c>
      <c r="BH910" s="254">
        <v>5653.72</v>
      </c>
      <c r="BI910" s="254" t="s">
        <v>430</v>
      </c>
      <c r="BJ910" s="254" t="s">
        <v>566</v>
      </c>
      <c r="BK910" s="254">
        <v>182.37806451610001</v>
      </c>
      <c r="BL910" s="254">
        <v>145.90245161289999</v>
      </c>
      <c r="BM910" s="254">
        <v>90</v>
      </c>
      <c r="BN910" s="254">
        <v>30</v>
      </c>
      <c r="BO910" s="256">
        <v>5471.3419354830003</v>
      </c>
      <c r="BP910" s="256" t="s">
        <v>566</v>
      </c>
      <c r="BQ910" s="251" t="s">
        <v>566</v>
      </c>
      <c r="BR910" s="251" t="s">
        <v>566</v>
      </c>
      <c r="BS910" s="251" t="s">
        <v>566</v>
      </c>
      <c r="BT910" s="255" t="s">
        <v>566</v>
      </c>
      <c r="BU910" s="258">
        <v>0</v>
      </c>
      <c r="BV910" s="254" t="s">
        <v>8273</v>
      </c>
      <c r="BW910" s="254" t="s">
        <v>566</v>
      </c>
      <c r="BX910" s="259" t="s">
        <v>566</v>
      </c>
      <c r="BY910" s="259" t="s">
        <v>566</v>
      </c>
      <c r="BZ910" s="259" t="s">
        <v>566</v>
      </c>
      <c r="CA910" s="251"/>
      <c r="CB910" s="251">
        <v>338.3870824</v>
      </c>
      <c r="CC910" s="260">
        <v>102.79247638610001</v>
      </c>
      <c r="CD910" s="260">
        <v>159.16612028310001</v>
      </c>
      <c r="CE910" s="254">
        <v>13.263668670200019</v>
      </c>
      <c r="CF910" s="254">
        <v>5.45</v>
      </c>
      <c r="CG910" s="254">
        <v>1.014</v>
      </c>
      <c r="CH910" s="254">
        <v>2.8</v>
      </c>
      <c r="CI910" s="256">
        <v>0.8</v>
      </c>
      <c r="CJ910" s="256">
        <v>0.69917453080000003</v>
      </c>
      <c r="CK910" s="254">
        <v>54944.630499514104</v>
      </c>
      <c r="CL910" s="254">
        <v>2.84321386E-2</v>
      </c>
      <c r="CM910" s="254">
        <v>2.7096313251000002</v>
      </c>
      <c r="CN910" s="254">
        <v>656.31272000000001</v>
      </c>
      <c r="CO910" s="254">
        <v>1</v>
      </c>
      <c r="CP910" s="254">
        <v>159.16650837590001</v>
      </c>
      <c r="CQ910" s="254">
        <v>2.0843575860999999</v>
      </c>
      <c r="CR910" s="254">
        <v>2275</v>
      </c>
      <c r="CS910" s="254">
        <v>2258.4740000000002</v>
      </c>
      <c r="CT910" s="254">
        <v>85.5</v>
      </c>
      <c r="CU910" s="254">
        <v>225</v>
      </c>
      <c r="CV910" s="254">
        <v>20.257777777800001</v>
      </c>
      <c r="CW910" s="254">
        <v>9.0999999999999998E-2</v>
      </c>
      <c r="CX910" s="253" t="s">
        <v>393</v>
      </c>
      <c r="CY910" s="253" t="s">
        <v>566</v>
      </c>
      <c r="CZ910" s="254" t="s">
        <v>566</v>
      </c>
      <c r="DA910" s="254">
        <v>-5.9</v>
      </c>
      <c r="DB910" s="254">
        <v>7.1540463265999996</v>
      </c>
      <c r="DC910" s="254">
        <v>1042.4876307121999</v>
      </c>
      <c r="DD910" s="256">
        <v>896.58517909929992</v>
      </c>
      <c r="DE910" s="254">
        <v>1137.2578718939999</v>
      </c>
      <c r="DF910" s="256">
        <v>991.3554202810999</v>
      </c>
      <c r="DG910" s="253"/>
      <c r="DH910" s="261" t="s">
        <v>689</v>
      </c>
      <c r="DI910" s="262" t="s">
        <v>689</v>
      </c>
      <c r="DJ910" s="261" t="s">
        <v>689</v>
      </c>
      <c r="DK910" s="254"/>
      <c r="DL910" s="254">
        <v>144</v>
      </c>
      <c r="DM910" s="263"/>
      <c r="DN910" s="264">
        <v>358</v>
      </c>
      <c r="DO910" s="264">
        <v>360</v>
      </c>
      <c r="DP910" s="264">
        <v>133.19999999999999</v>
      </c>
      <c r="DQ910" s="261"/>
      <c r="DR910" s="262"/>
      <c r="DS910" s="261"/>
      <c r="DT910" s="184"/>
      <c r="DU910" s="184"/>
      <c r="DV910" s="184"/>
      <c r="DW910" s="184"/>
      <c r="DX910" s="184"/>
      <c r="DY910" s="184"/>
      <c r="DZ910" s="184"/>
      <c r="EA910" s="265"/>
      <c r="EB910" s="265"/>
    </row>
    <row r="911" spans="1:132" ht="15" customHeight="1" x14ac:dyDescent="0.25">
      <c r="A911" s="21" t="str">
        <f t="shared" si="13"/>
        <v>4567_Дружное (Кумалиягунское и Танеевское)</v>
      </c>
      <c r="B911" s="250">
        <v>185</v>
      </c>
      <c r="C911" s="251" t="s">
        <v>733</v>
      </c>
      <c r="D911" s="251" t="s">
        <v>568</v>
      </c>
      <c r="E911" s="251" t="s">
        <v>1585</v>
      </c>
      <c r="F911" s="251" t="s">
        <v>8</v>
      </c>
      <c r="G911" s="251" t="s">
        <v>1504</v>
      </c>
      <c r="H911" s="251" t="s">
        <v>1586</v>
      </c>
      <c r="I911" s="252" t="s">
        <v>7349</v>
      </c>
      <c r="J911" s="251" t="s">
        <v>61</v>
      </c>
      <c r="K911" s="251" t="s">
        <v>1593</v>
      </c>
      <c r="L911" s="251" t="s">
        <v>566</v>
      </c>
      <c r="M911" s="251" t="s">
        <v>384</v>
      </c>
      <c r="N911" s="251" t="s">
        <v>34</v>
      </c>
      <c r="O911" s="251" t="s">
        <v>6</v>
      </c>
      <c r="P911" s="253" t="s">
        <v>5743</v>
      </c>
      <c r="Q911" s="253"/>
      <c r="R911" s="254"/>
      <c r="S911" s="253"/>
      <c r="T911" s="253">
        <v>8</v>
      </c>
      <c r="U911" s="253">
        <v>2362.6</v>
      </c>
      <c r="V911" s="253">
        <v>2372</v>
      </c>
      <c r="W911" s="254">
        <v>16.315999999999999</v>
      </c>
      <c r="X911" s="253" t="s">
        <v>150</v>
      </c>
      <c r="Y911" s="253">
        <v>2421.5</v>
      </c>
      <c r="Z911" s="253">
        <v>2421.5</v>
      </c>
      <c r="AA911" s="253" t="s">
        <v>1099</v>
      </c>
      <c r="AB911" s="254" t="s">
        <v>929</v>
      </c>
      <c r="AC911" s="251" t="s">
        <v>5745</v>
      </c>
      <c r="AD911" s="253" t="s">
        <v>5746</v>
      </c>
      <c r="AE911" s="253" t="s">
        <v>415</v>
      </c>
      <c r="AF911" s="253">
        <v>2210</v>
      </c>
      <c r="AG911" s="254" t="s">
        <v>5747</v>
      </c>
      <c r="AH911" s="255" t="s">
        <v>5748</v>
      </c>
      <c r="AI911" s="253" t="s">
        <v>5764</v>
      </c>
      <c r="AJ911" s="251" t="s">
        <v>566</v>
      </c>
      <c r="AK911" s="254" t="s">
        <v>566</v>
      </c>
      <c r="AL911" s="254">
        <v>17</v>
      </c>
      <c r="AM911" s="254">
        <v>161</v>
      </c>
      <c r="AN911" s="254">
        <v>91</v>
      </c>
      <c r="AO911" s="254">
        <v>90</v>
      </c>
      <c r="AP911" s="254">
        <v>326.75</v>
      </c>
      <c r="AQ911" s="254">
        <v>328.19</v>
      </c>
      <c r="AR911" s="254">
        <v>130.2425402243</v>
      </c>
      <c r="AS911" s="254">
        <v>365.82550506669998</v>
      </c>
      <c r="AT911" s="254">
        <v>0.8</v>
      </c>
      <c r="AU911" s="254">
        <v>110</v>
      </c>
      <c r="AV911" s="254">
        <v>220.26</v>
      </c>
      <c r="AW911" s="254" t="s">
        <v>4928</v>
      </c>
      <c r="AX911" s="254">
        <v>221.7</v>
      </c>
      <c r="AY911" s="254">
        <v>106.49</v>
      </c>
      <c r="AZ911" s="256">
        <v>1.1659098689</v>
      </c>
      <c r="BA911" s="254" t="s">
        <v>566</v>
      </c>
      <c r="BB911" s="254" t="s">
        <v>566</v>
      </c>
      <c r="BC911" s="254">
        <v>169.7162589287</v>
      </c>
      <c r="BD911" s="254">
        <v>124.1577419355</v>
      </c>
      <c r="BE911" s="257">
        <v>124.1577419355</v>
      </c>
      <c r="BF911" s="254">
        <v>1</v>
      </c>
      <c r="BG911" s="254">
        <v>31</v>
      </c>
      <c r="BH911" s="254">
        <v>3848.89</v>
      </c>
      <c r="BI911" s="254" t="s">
        <v>430</v>
      </c>
      <c r="BJ911" s="254" t="s">
        <v>566</v>
      </c>
      <c r="BK911" s="254">
        <v>124.1577419355</v>
      </c>
      <c r="BL911" s="254">
        <v>124.1577419355</v>
      </c>
      <c r="BM911" s="254">
        <v>90</v>
      </c>
      <c r="BN911" s="254">
        <v>30</v>
      </c>
      <c r="BO911" s="256">
        <v>3724.7322580650002</v>
      </c>
      <c r="BP911" s="256" t="s">
        <v>566</v>
      </c>
      <c r="BQ911" s="251" t="s">
        <v>566</v>
      </c>
      <c r="BR911" s="251" t="s">
        <v>566</v>
      </c>
      <c r="BS911" s="251" t="s">
        <v>566</v>
      </c>
      <c r="BT911" s="255" t="s">
        <v>566</v>
      </c>
      <c r="BU911" s="258">
        <v>0</v>
      </c>
      <c r="BV911" s="254" t="s">
        <v>7350</v>
      </c>
      <c r="BW911" s="254" t="s">
        <v>566</v>
      </c>
      <c r="BX911" s="259" t="s">
        <v>566</v>
      </c>
      <c r="BY911" s="259" t="s">
        <v>566</v>
      </c>
      <c r="BZ911" s="259" t="s">
        <v>566</v>
      </c>
      <c r="CA911" s="251"/>
      <c r="CB911" s="251">
        <v>365.82550506669998</v>
      </c>
      <c r="CC911" s="260">
        <v>130.24254022439999</v>
      </c>
      <c r="CD911" s="260">
        <v>169.7162589287</v>
      </c>
      <c r="CE911" s="254">
        <v>45.558516993200001</v>
      </c>
      <c r="CF911" s="254">
        <v>-5.9</v>
      </c>
      <c r="CG911" s="254">
        <v>1.014</v>
      </c>
      <c r="CH911" s="254">
        <v>2.8</v>
      </c>
      <c r="CI911" s="256">
        <v>0.8</v>
      </c>
      <c r="CJ911" s="256">
        <v>0.47597791540000001</v>
      </c>
      <c r="CK911" s="254">
        <v>37404.724479340301</v>
      </c>
      <c r="CL911" s="254">
        <v>2.93144168E-2</v>
      </c>
      <c r="CM911" s="254">
        <v>1.2792393654000001</v>
      </c>
      <c r="CN911" s="254">
        <v>656.95952</v>
      </c>
      <c r="CO911" s="254">
        <v>1</v>
      </c>
      <c r="CP911" s="254">
        <v>169.7156161764</v>
      </c>
      <c r="CQ911" s="254">
        <v>2.3302327577000002</v>
      </c>
      <c r="CR911" s="254">
        <v>2275</v>
      </c>
      <c r="CS911" s="254">
        <v>2260.7840000000001</v>
      </c>
      <c r="CT911" s="254">
        <v>85.5</v>
      </c>
      <c r="CU911" s="254">
        <v>225</v>
      </c>
      <c r="CV911" s="254">
        <v>2.1066666666999998</v>
      </c>
      <c r="CW911" s="254">
        <v>9.0999999999999998E-2</v>
      </c>
      <c r="CX911" s="253" t="s">
        <v>393</v>
      </c>
      <c r="CY911" s="253" t="s">
        <v>566</v>
      </c>
      <c r="CZ911" s="254" t="s">
        <v>566</v>
      </c>
      <c r="DA911" s="254">
        <v>-5.9</v>
      </c>
      <c r="DB911" s="254">
        <v>1.1659098689</v>
      </c>
      <c r="DC911" s="254">
        <v>124.15774193919999</v>
      </c>
      <c r="DD911" s="256">
        <v>3.6999949770688545E-9</v>
      </c>
      <c r="DE911" s="254">
        <v>169.7162589287</v>
      </c>
      <c r="DF911" s="256">
        <v>45.558516993200001</v>
      </c>
      <c r="DG911" s="253"/>
      <c r="DH911" s="261" t="s">
        <v>689</v>
      </c>
      <c r="DI911" s="262" t="s">
        <v>689</v>
      </c>
      <c r="DJ911" s="261" t="s">
        <v>689</v>
      </c>
      <c r="DK911" s="254"/>
      <c r="DL911" s="254">
        <v>144</v>
      </c>
      <c r="DM911" s="263"/>
      <c r="DN911" s="264">
        <v>408</v>
      </c>
      <c r="DO911" s="264">
        <v>410</v>
      </c>
      <c r="DP911" s="264">
        <v>227.8</v>
      </c>
      <c r="DQ911" s="261"/>
      <c r="DR911" s="262"/>
      <c r="DS911" s="261"/>
      <c r="DT911" s="184"/>
      <c r="DU911" s="184"/>
      <c r="DV911" s="184"/>
      <c r="DW911" s="184"/>
      <c r="DX911" s="184"/>
      <c r="DY911" s="184"/>
      <c r="DZ911" s="184"/>
      <c r="EA911" s="265"/>
      <c r="EB911" s="265"/>
    </row>
    <row r="912" spans="1:132" ht="15" customHeight="1" x14ac:dyDescent="0.25">
      <c r="A912" s="21" t="str">
        <f t="shared" si="13"/>
        <v>4568_Дружное (Кумалиягунское и Танеевское)</v>
      </c>
      <c r="B912" s="250">
        <v>186</v>
      </c>
      <c r="C912" s="251" t="s">
        <v>733</v>
      </c>
      <c r="D912" s="251" t="s">
        <v>568</v>
      </c>
      <c r="E912" s="251" t="s">
        <v>1585</v>
      </c>
      <c r="F912" s="251" t="s">
        <v>8</v>
      </c>
      <c r="G912" s="251" t="s">
        <v>1504</v>
      </c>
      <c r="H912" s="251" t="s">
        <v>1586</v>
      </c>
      <c r="I912" s="252" t="s">
        <v>7351</v>
      </c>
      <c r="J912" s="251" t="s">
        <v>61</v>
      </c>
      <c r="K912" s="251" t="s">
        <v>1593</v>
      </c>
      <c r="L912" s="251" t="s">
        <v>566</v>
      </c>
      <c r="M912" s="251" t="s">
        <v>384</v>
      </c>
      <c r="N912" s="251" t="s">
        <v>34</v>
      </c>
      <c r="O912" s="251" t="s">
        <v>6</v>
      </c>
      <c r="P912" s="253" t="s">
        <v>5743</v>
      </c>
      <c r="Q912" s="253"/>
      <c r="R912" s="254"/>
      <c r="S912" s="253"/>
      <c r="T912" s="253">
        <v>8.6</v>
      </c>
      <c r="U912" s="253">
        <v>2432.8000000000002</v>
      </c>
      <c r="V912" s="253">
        <v>2444.6</v>
      </c>
      <c r="W912" s="254">
        <v>87.536000000000001</v>
      </c>
      <c r="X912" s="253" t="s">
        <v>150</v>
      </c>
      <c r="Y912" s="253">
        <v>2508</v>
      </c>
      <c r="Z912" s="253">
        <v>2445.6</v>
      </c>
      <c r="AA912" s="253" t="s">
        <v>1100</v>
      </c>
      <c r="AB912" s="254" t="s">
        <v>869</v>
      </c>
      <c r="AC912" s="251" t="s">
        <v>5745</v>
      </c>
      <c r="AD912" s="253" t="s">
        <v>5746</v>
      </c>
      <c r="AE912" s="253" t="s">
        <v>566</v>
      </c>
      <c r="AF912" s="253" t="s">
        <v>566</v>
      </c>
      <c r="AG912" s="254" t="s">
        <v>5747</v>
      </c>
      <c r="AH912" s="255" t="s">
        <v>5748</v>
      </c>
      <c r="AI912" s="253" t="s">
        <v>566</v>
      </c>
      <c r="AJ912" s="251">
        <v>3</v>
      </c>
      <c r="AK912" s="254" t="s">
        <v>566</v>
      </c>
      <c r="AL912" s="254">
        <v>17</v>
      </c>
      <c r="AM912" s="254">
        <v>161</v>
      </c>
      <c r="AN912" s="254">
        <v>91</v>
      </c>
      <c r="AO912" s="254">
        <v>70</v>
      </c>
      <c r="AP912" s="254">
        <v>307.22000000000003</v>
      </c>
      <c r="AQ912" s="254">
        <v>308.77</v>
      </c>
      <c r="AR912" s="254">
        <v>136.80966237769999</v>
      </c>
      <c r="AS912" s="254">
        <v>372.96955306669997</v>
      </c>
      <c r="AT912" s="254">
        <v>0</v>
      </c>
      <c r="AU912" s="254">
        <v>66</v>
      </c>
      <c r="AV912" s="254">
        <v>223.72</v>
      </c>
      <c r="AW912" s="254" t="s">
        <v>5113</v>
      </c>
      <c r="AX912" s="254">
        <v>225.22</v>
      </c>
      <c r="AY912" s="254">
        <v>83.5</v>
      </c>
      <c r="AZ912" s="256">
        <v>0.89707802390000002</v>
      </c>
      <c r="BA912" s="254" t="s">
        <v>566</v>
      </c>
      <c r="BB912" s="254" t="s">
        <v>566</v>
      </c>
      <c r="BC912" s="254">
        <v>133.88849413299999</v>
      </c>
      <c r="BD912" s="254">
        <v>74.906014992500005</v>
      </c>
      <c r="BE912" s="257">
        <v>74.906014992500005</v>
      </c>
      <c r="BF912" s="254">
        <v>1</v>
      </c>
      <c r="BG912" s="254">
        <v>27.791666666666668</v>
      </c>
      <c r="BH912" s="254">
        <v>2081.7629999999999</v>
      </c>
      <c r="BI912" s="254" t="s">
        <v>430</v>
      </c>
      <c r="BJ912" s="254" t="s">
        <v>566</v>
      </c>
      <c r="BK912" s="254">
        <v>74.906014992500005</v>
      </c>
      <c r="BL912" s="254">
        <v>74.906014992500005</v>
      </c>
      <c r="BM912" s="254">
        <v>70</v>
      </c>
      <c r="BN912" s="254">
        <v>30</v>
      </c>
      <c r="BO912" s="256">
        <v>2247.1804497749999</v>
      </c>
      <c r="BP912" s="256" t="s">
        <v>566</v>
      </c>
      <c r="BQ912" s="251">
        <v>3</v>
      </c>
      <c r="BR912" s="251" t="s">
        <v>566</v>
      </c>
      <c r="BS912" s="251" t="s">
        <v>566</v>
      </c>
      <c r="BT912" s="255" t="s">
        <v>566</v>
      </c>
      <c r="BU912" s="258">
        <v>0</v>
      </c>
      <c r="BV912" s="254" t="s">
        <v>8274</v>
      </c>
      <c r="BW912" s="254" t="s">
        <v>566</v>
      </c>
      <c r="BX912" s="259" t="s">
        <v>566</v>
      </c>
      <c r="BY912" s="259" t="s">
        <v>566</v>
      </c>
      <c r="BZ912" s="259" t="s">
        <v>566</v>
      </c>
      <c r="CA912" s="251"/>
      <c r="CB912" s="251">
        <v>372.96955306669997</v>
      </c>
      <c r="CC912" s="260">
        <v>136.80966237769999</v>
      </c>
      <c r="CD912" s="260">
        <v>133.88849413299999</v>
      </c>
      <c r="CE912" s="254">
        <v>58.98247914049999</v>
      </c>
      <c r="CF912" s="254">
        <v>-5.9</v>
      </c>
      <c r="CG912" s="254">
        <v>1.014</v>
      </c>
      <c r="CH912" s="254">
        <v>2.8</v>
      </c>
      <c r="CI912" s="256">
        <v>0.8</v>
      </c>
      <c r="CJ912" s="256">
        <v>0.28716379910000001</v>
      </c>
      <c r="CK912" s="254">
        <v>22566.7671541204</v>
      </c>
      <c r="CL912" s="254">
        <v>3.0915262999999998E-2</v>
      </c>
      <c r="CM912" s="254">
        <v>0.5059344523</v>
      </c>
      <c r="CN912" s="254">
        <v>656.67391999999995</v>
      </c>
      <c r="CO912" s="254">
        <v>1</v>
      </c>
      <c r="CP912" s="254">
        <v>139.62174139870001</v>
      </c>
      <c r="CQ912" s="254">
        <v>1.6498789110000001</v>
      </c>
      <c r="CR912" s="254">
        <v>2275</v>
      </c>
      <c r="CS912" s="254">
        <v>2259.7640000000001</v>
      </c>
      <c r="CT912" s="254">
        <v>85.5</v>
      </c>
      <c r="CU912" s="254">
        <v>225</v>
      </c>
      <c r="CV912" s="254">
        <v>0.5688888889</v>
      </c>
      <c r="CW912" s="254">
        <v>9.0999999999999998E-2</v>
      </c>
      <c r="CX912" s="253" t="s">
        <v>393</v>
      </c>
      <c r="CY912" s="253" t="s">
        <v>566</v>
      </c>
      <c r="CZ912" s="254" t="s">
        <v>566</v>
      </c>
      <c r="DA912" s="254">
        <v>-5.9</v>
      </c>
      <c r="DB912" s="254">
        <v>0.89707802390000002</v>
      </c>
      <c r="DC912" s="254">
        <v>74.906014995700005</v>
      </c>
      <c r="DD912" s="256">
        <v>3.2000002647691872E-9</v>
      </c>
      <c r="DE912" s="254">
        <v>133.88849413299999</v>
      </c>
      <c r="DF912" s="256">
        <v>58.98247914049999</v>
      </c>
      <c r="DG912" s="253"/>
      <c r="DH912" s="261" t="s">
        <v>689</v>
      </c>
      <c r="DI912" s="262" t="s">
        <v>689</v>
      </c>
      <c r="DJ912" s="261" t="s">
        <v>689</v>
      </c>
      <c r="DK912" s="254"/>
      <c r="DL912" s="254">
        <v>144</v>
      </c>
      <c r="DM912" s="263"/>
      <c r="DN912" s="264">
        <v>381</v>
      </c>
      <c r="DO912" s="264">
        <v>382</v>
      </c>
      <c r="DP912" s="264">
        <v>94.5</v>
      </c>
      <c r="DQ912" s="261"/>
      <c r="DR912" s="262"/>
      <c r="DS912" s="261"/>
      <c r="DT912" s="184"/>
      <c r="DU912" s="184"/>
      <c r="DV912" s="184"/>
      <c r="DW912" s="184"/>
      <c r="DX912" s="184"/>
      <c r="DY912" s="184"/>
      <c r="DZ912" s="184"/>
      <c r="EA912" s="265"/>
      <c r="EB912" s="265"/>
    </row>
    <row r="913" spans="1:132" ht="15" customHeight="1" x14ac:dyDescent="0.25">
      <c r="A913" s="21" t="str">
        <f t="shared" si="13"/>
        <v>4570_Дружное (Кумалиягунское и Танеевское)</v>
      </c>
      <c r="B913" s="250">
        <v>187</v>
      </c>
      <c r="C913" s="251" t="s">
        <v>733</v>
      </c>
      <c r="D913" s="251" t="s">
        <v>568</v>
      </c>
      <c r="E913" s="251" t="s">
        <v>1585</v>
      </c>
      <c r="F913" s="251" t="s">
        <v>8</v>
      </c>
      <c r="G913" s="251" t="s">
        <v>1504</v>
      </c>
      <c r="H913" s="251" t="s">
        <v>1586</v>
      </c>
      <c r="I913" s="252" t="s">
        <v>7352</v>
      </c>
      <c r="J913" s="251" t="s">
        <v>62</v>
      </c>
      <c r="K913" s="251" t="s">
        <v>1593</v>
      </c>
      <c r="L913" s="251" t="s">
        <v>566</v>
      </c>
      <c r="M913" s="251" t="s">
        <v>384</v>
      </c>
      <c r="N913" s="251" t="s">
        <v>34</v>
      </c>
      <c r="O913" s="251" t="s">
        <v>6</v>
      </c>
      <c r="P913" s="253" t="s">
        <v>5743</v>
      </c>
      <c r="Q913" s="253"/>
      <c r="R913" s="254"/>
      <c r="S913" s="253"/>
      <c r="T913" s="253">
        <v>11.4</v>
      </c>
      <c r="U913" s="253">
        <v>2438</v>
      </c>
      <c r="V913" s="253">
        <v>2451.1999999999998</v>
      </c>
      <c r="W913" s="254">
        <v>84.308000000000007</v>
      </c>
      <c r="X913" s="253" t="s">
        <v>150</v>
      </c>
      <c r="Y913" s="253">
        <v>2490.6</v>
      </c>
      <c r="Z913" s="253">
        <v>2471.9</v>
      </c>
      <c r="AA913" s="253" t="s">
        <v>1099</v>
      </c>
      <c r="AB913" s="254" t="s">
        <v>6905</v>
      </c>
      <c r="AC913" s="251" t="s">
        <v>5745</v>
      </c>
      <c r="AD913" s="253" t="s">
        <v>5746</v>
      </c>
      <c r="AE913" s="253" t="s">
        <v>415</v>
      </c>
      <c r="AF913" s="253">
        <v>2434</v>
      </c>
      <c r="AG913" s="254" t="s">
        <v>5747</v>
      </c>
      <c r="AH913" s="255" t="s">
        <v>5748</v>
      </c>
      <c r="AI913" s="253" t="s">
        <v>5768</v>
      </c>
      <c r="AJ913" s="251">
        <v>6</v>
      </c>
      <c r="AK913" s="254" t="s">
        <v>566</v>
      </c>
      <c r="AL913" s="254">
        <v>17</v>
      </c>
      <c r="AM913" s="254">
        <v>161</v>
      </c>
      <c r="AN913" s="254">
        <v>79</v>
      </c>
      <c r="AO913" s="254">
        <v>66</v>
      </c>
      <c r="AP913" s="254">
        <v>303.62</v>
      </c>
      <c r="AQ913" s="254">
        <v>304.20999999999998</v>
      </c>
      <c r="AR913" s="254">
        <v>128.27558279269999</v>
      </c>
      <c r="AS913" s="254">
        <v>363.94520586670001</v>
      </c>
      <c r="AT913" s="254">
        <v>0</v>
      </c>
      <c r="AU913" s="254">
        <v>149</v>
      </c>
      <c r="AV913" s="254">
        <v>216.4</v>
      </c>
      <c r="AW913" s="254" t="s">
        <v>4928</v>
      </c>
      <c r="AX913" s="254">
        <v>217</v>
      </c>
      <c r="AY913" s="254">
        <v>87.22</v>
      </c>
      <c r="AZ913" s="256">
        <v>1.2741380712999999</v>
      </c>
      <c r="BA913" s="254" t="s">
        <v>566</v>
      </c>
      <c r="BB913" s="254" t="s">
        <v>566</v>
      </c>
      <c r="BC913" s="254">
        <v>187.99296403260001</v>
      </c>
      <c r="BD913" s="254">
        <v>111.13032258059999</v>
      </c>
      <c r="BE913" s="257">
        <v>111.13032258059999</v>
      </c>
      <c r="BF913" s="254">
        <v>1</v>
      </c>
      <c r="BG913" s="254">
        <v>31</v>
      </c>
      <c r="BH913" s="254">
        <v>3445.04</v>
      </c>
      <c r="BI913" s="254" t="s">
        <v>430</v>
      </c>
      <c r="BJ913" s="254" t="s">
        <v>566</v>
      </c>
      <c r="BK913" s="254">
        <v>111.13032258059999</v>
      </c>
      <c r="BL913" s="254">
        <v>111.13032258059999</v>
      </c>
      <c r="BM913" s="254">
        <v>66</v>
      </c>
      <c r="BN913" s="254">
        <v>30</v>
      </c>
      <c r="BO913" s="256">
        <v>3333.9096774179998</v>
      </c>
      <c r="BP913" s="256" t="s">
        <v>566</v>
      </c>
      <c r="BQ913" s="251">
        <v>6</v>
      </c>
      <c r="BR913" s="251" t="s">
        <v>566</v>
      </c>
      <c r="BS913" s="251" t="s">
        <v>566</v>
      </c>
      <c r="BT913" s="255" t="s">
        <v>566</v>
      </c>
      <c r="BU913" s="258">
        <v>0</v>
      </c>
      <c r="BV913" s="254" t="s">
        <v>8275</v>
      </c>
      <c r="BW913" s="254" t="s">
        <v>566</v>
      </c>
      <c r="BX913" s="259" t="s">
        <v>566</v>
      </c>
      <c r="BY913" s="259" t="s">
        <v>566</v>
      </c>
      <c r="BZ913" s="259" t="s">
        <v>566</v>
      </c>
      <c r="CA913" s="251"/>
      <c r="CB913" s="251">
        <v>363.94520586670001</v>
      </c>
      <c r="CC913" s="260">
        <v>128.27558279280001</v>
      </c>
      <c r="CD913" s="260">
        <v>187.99296403260001</v>
      </c>
      <c r="CE913" s="254">
        <v>76.86264145200002</v>
      </c>
      <c r="CF913" s="254">
        <v>-4.5999999999999996</v>
      </c>
      <c r="CG913" s="254">
        <v>1.014</v>
      </c>
      <c r="CH913" s="254">
        <v>2.8</v>
      </c>
      <c r="CI913" s="256">
        <v>0.8</v>
      </c>
      <c r="CJ913" s="256">
        <v>0.42603528750000003</v>
      </c>
      <c r="CK913" s="254">
        <v>33479.983065309098</v>
      </c>
      <c r="CL913" s="254">
        <v>2.9619280899999999E-2</v>
      </c>
      <c r="CM913" s="254">
        <v>1.0924615382</v>
      </c>
      <c r="CN913" s="254">
        <v>659.03376000000003</v>
      </c>
      <c r="CO913" s="254">
        <v>1</v>
      </c>
      <c r="CP913" s="254">
        <v>187.9937825495</v>
      </c>
      <c r="CQ913" s="254">
        <v>2.9947457261000001</v>
      </c>
      <c r="CR913" s="254">
        <v>2275</v>
      </c>
      <c r="CS913" s="254">
        <v>2269.0920000000001</v>
      </c>
      <c r="CT913" s="254">
        <v>84.6</v>
      </c>
      <c r="CU913" s="254">
        <v>225</v>
      </c>
      <c r="CV913" s="254">
        <v>3.8222222222000002</v>
      </c>
      <c r="CW913" s="254">
        <v>9.0999999999999998E-2</v>
      </c>
      <c r="CX913" s="253" t="s">
        <v>393</v>
      </c>
      <c r="CY913" s="253" t="s">
        <v>566</v>
      </c>
      <c r="CZ913" s="254" t="s">
        <v>566</v>
      </c>
      <c r="DA913" s="254">
        <v>-5.9</v>
      </c>
      <c r="DB913" s="254">
        <v>2.1709325989999999</v>
      </c>
      <c r="DC913" s="254">
        <v>189.34874128480001</v>
      </c>
      <c r="DD913" s="256">
        <v>78.218418704200019</v>
      </c>
      <c r="DE913" s="254">
        <v>320.31069724219998</v>
      </c>
      <c r="DF913" s="256">
        <v>209.18037466159998</v>
      </c>
      <c r="DG913" s="253"/>
      <c r="DH913" s="261" t="s">
        <v>689</v>
      </c>
      <c r="DI913" s="262" t="s">
        <v>689</v>
      </c>
      <c r="DJ913" s="261" t="s">
        <v>689</v>
      </c>
      <c r="DK913" s="254"/>
      <c r="DL913" s="254">
        <v>144</v>
      </c>
      <c r="DM913" s="263"/>
      <c r="DN913" s="264">
        <v>643</v>
      </c>
      <c r="DO913" s="264">
        <v>646</v>
      </c>
      <c r="DP913" s="264">
        <v>87</v>
      </c>
      <c r="DQ913" s="261"/>
      <c r="DR913" s="262"/>
      <c r="DS913" s="261"/>
      <c r="DT913" s="184"/>
      <c r="DU913" s="184"/>
      <c r="DV913" s="184"/>
      <c r="DW913" s="184"/>
      <c r="DX913" s="184"/>
      <c r="DY913" s="184"/>
      <c r="DZ913" s="184"/>
      <c r="EA913" s="265"/>
      <c r="EB913" s="265"/>
    </row>
    <row r="914" spans="1:132" ht="15" customHeight="1" x14ac:dyDescent="0.25">
      <c r="A914" s="21" t="str">
        <f t="shared" si="13"/>
        <v>4571_Дружное (Кумалиягунское и Танеевское)</v>
      </c>
      <c r="B914" s="250">
        <v>188</v>
      </c>
      <c r="C914" s="251" t="s">
        <v>733</v>
      </c>
      <c r="D914" s="251" t="s">
        <v>568</v>
      </c>
      <c r="E914" s="251" t="s">
        <v>1585</v>
      </c>
      <c r="F914" s="251" t="s">
        <v>8</v>
      </c>
      <c r="G914" s="251" t="s">
        <v>1504</v>
      </c>
      <c r="H914" s="251" t="s">
        <v>1586</v>
      </c>
      <c r="I914" s="252" t="s">
        <v>7353</v>
      </c>
      <c r="J914" s="251" t="s">
        <v>62</v>
      </c>
      <c r="K914" s="251" t="s">
        <v>1593</v>
      </c>
      <c r="L914" s="251" t="s">
        <v>566</v>
      </c>
      <c r="M914" s="251" t="s">
        <v>7085</v>
      </c>
      <c r="N914" s="251" t="s">
        <v>5834</v>
      </c>
      <c r="O914" s="251" t="s">
        <v>9</v>
      </c>
      <c r="P914" s="253" t="s">
        <v>5743</v>
      </c>
      <c r="Q914" s="253"/>
      <c r="R914" s="254"/>
      <c r="S914" s="253"/>
      <c r="T914" s="253">
        <v>28.8</v>
      </c>
      <c r="U914" s="253">
        <v>2429</v>
      </c>
      <c r="V914" s="253">
        <v>2446.8000000000002</v>
      </c>
      <c r="W914" s="254">
        <v>22.17</v>
      </c>
      <c r="X914" s="253" t="s">
        <v>150</v>
      </c>
      <c r="Y914" s="253">
        <v>2487</v>
      </c>
      <c r="Z914" s="253">
        <v>2445.1999999999998</v>
      </c>
      <c r="AA914" s="253" t="s">
        <v>1099</v>
      </c>
      <c r="AB914" s="254" t="s">
        <v>858</v>
      </c>
      <c r="AC914" s="251" t="s">
        <v>5745</v>
      </c>
      <c r="AD914" s="253" t="s">
        <v>5746</v>
      </c>
      <c r="AE914" s="253" t="s">
        <v>415</v>
      </c>
      <c r="AF914" s="253">
        <v>2273</v>
      </c>
      <c r="AG914" s="254" t="s">
        <v>5747</v>
      </c>
      <c r="AH914" s="255" t="s">
        <v>5748</v>
      </c>
      <c r="AI914" s="253" t="s">
        <v>7354</v>
      </c>
      <c r="AJ914" s="251" t="s">
        <v>566</v>
      </c>
      <c r="AK914" s="254" t="s">
        <v>566</v>
      </c>
      <c r="AL914" s="254">
        <v>17</v>
      </c>
      <c r="AM914" s="254">
        <v>161</v>
      </c>
      <c r="AN914" s="254">
        <v>79</v>
      </c>
      <c r="AO914" s="254">
        <v>78</v>
      </c>
      <c r="AP914" s="254">
        <v>322.08999999999997</v>
      </c>
      <c r="AQ914" s="254">
        <v>322.57</v>
      </c>
      <c r="AR914" s="254">
        <v>96.510034639599994</v>
      </c>
      <c r="AS914" s="254">
        <v>340.64877866670003</v>
      </c>
      <c r="AT914" s="254">
        <v>0</v>
      </c>
      <c r="AU914" s="254">
        <v>270</v>
      </c>
      <c r="AV914" s="254">
        <v>217.62</v>
      </c>
      <c r="AW914" s="254" t="s">
        <v>4928</v>
      </c>
      <c r="AX914" s="254">
        <v>218.1</v>
      </c>
      <c r="AY914" s="254">
        <v>104.47</v>
      </c>
      <c r="AZ914" s="256">
        <v>1.0820971227</v>
      </c>
      <c r="BA914" s="254" t="s">
        <v>566</v>
      </c>
      <c r="BB914" s="254" t="s">
        <v>566</v>
      </c>
      <c r="BC914" s="254">
        <v>146.35101237699999</v>
      </c>
      <c r="BD914" s="254">
        <v>113.0466864065</v>
      </c>
      <c r="BE914" s="257">
        <v>113.0466864065</v>
      </c>
      <c r="BF914" s="254">
        <v>1</v>
      </c>
      <c r="BG914" s="254">
        <v>30.958333333333332</v>
      </c>
      <c r="BH914" s="254">
        <v>3499.7370000000001</v>
      </c>
      <c r="BI914" s="254" t="s">
        <v>430</v>
      </c>
      <c r="BJ914" s="254" t="s">
        <v>566</v>
      </c>
      <c r="BK914" s="254">
        <v>113.0466864065</v>
      </c>
      <c r="BL914" s="254">
        <v>113.0466864065</v>
      </c>
      <c r="BM914" s="254">
        <v>78</v>
      </c>
      <c r="BN914" s="254">
        <v>30</v>
      </c>
      <c r="BO914" s="256">
        <v>3391.4005921950002</v>
      </c>
      <c r="BP914" s="256" t="s">
        <v>566</v>
      </c>
      <c r="BQ914" s="251" t="s">
        <v>566</v>
      </c>
      <c r="BR914" s="251" t="s">
        <v>566</v>
      </c>
      <c r="BS914" s="251" t="s">
        <v>566</v>
      </c>
      <c r="BT914" s="255" t="s">
        <v>566</v>
      </c>
      <c r="BU914" s="258">
        <v>0</v>
      </c>
      <c r="BV914" s="254" t="s">
        <v>7355</v>
      </c>
      <c r="BW914" s="254" t="s">
        <v>566</v>
      </c>
      <c r="BX914" s="259" t="s">
        <v>566</v>
      </c>
      <c r="BY914" s="259" t="s">
        <v>566</v>
      </c>
      <c r="BZ914" s="259" t="s">
        <v>566</v>
      </c>
      <c r="CA914" s="251"/>
      <c r="CB914" s="251">
        <v>370.74168133329999</v>
      </c>
      <c r="CC914" s="260">
        <v>98.180897724900007</v>
      </c>
      <c r="CD914" s="260">
        <v>146.35101237699999</v>
      </c>
      <c r="CE914" s="254">
        <v>33.304325970499988</v>
      </c>
      <c r="CF914" s="254">
        <v>-5.5</v>
      </c>
      <c r="CG914" s="254">
        <v>1.01502</v>
      </c>
      <c r="CH914" s="254">
        <v>2.8</v>
      </c>
      <c r="CI914" s="256">
        <v>0.8</v>
      </c>
      <c r="CJ914" s="256">
        <v>0.43338196470000001</v>
      </c>
      <c r="CK914" s="254">
        <v>34091.580541851501</v>
      </c>
      <c r="CL914" s="254">
        <v>2.9567821899999999E-2</v>
      </c>
      <c r="CM914" s="254">
        <v>1.1171195725</v>
      </c>
      <c r="CN914" s="254">
        <v>676.99239999999998</v>
      </c>
      <c r="CO914" s="254">
        <v>1</v>
      </c>
      <c r="CP914" s="254">
        <v>146.34994981880001</v>
      </c>
      <c r="CQ914" s="254">
        <v>1.8301777182000001</v>
      </c>
      <c r="CR914" s="254">
        <v>2338</v>
      </c>
      <c r="CS914" s="254">
        <v>2333.23</v>
      </c>
      <c r="CT914" s="254">
        <v>84.6</v>
      </c>
      <c r="CU914" s="254">
        <v>237</v>
      </c>
      <c r="CV914" s="254">
        <v>8.1772151899000001</v>
      </c>
      <c r="CW914" s="254">
        <v>0.10349999999999999</v>
      </c>
      <c r="CX914" s="253" t="s">
        <v>393</v>
      </c>
      <c r="CY914" s="253" t="s">
        <v>566</v>
      </c>
      <c r="CZ914" s="254" t="s">
        <v>566</v>
      </c>
      <c r="DA914" s="254">
        <v>-5.5</v>
      </c>
      <c r="DB914" s="254">
        <v>0.92128654430000001</v>
      </c>
      <c r="DC914" s="254">
        <v>113.0466863992</v>
      </c>
      <c r="DD914" s="256">
        <v>-7.3000023803615477E-9</v>
      </c>
      <c r="DE914" s="254">
        <v>146.35101237699999</v>
      </c>
      <c r="DF914" s="256">
        <v>33.304325970499988</v>
      </c>
      <c r="DG914" s="253"/>
      <c r="DH914" s="261" t="s">
        <v>689</v>
      </c>
      <c r="DI914" s="262" t="s">
        <v>689</v>
      </c>
      <c r="DJ914" s="261" t="s">
        <v>566</v>
      </c>
      <c r="DK914" s="254"/>
      <c r="DL914" s="254">
        <v>144</v>
      </c>
      <c r="DM914" s="263"/>
      <c r="DN914" s="264">
        <v>840</v>
      </c>
      <c r="DO914" s="264">
        <v>841</v>
      </c>
      <c r="DP914" s="264">
        <v>436.8</v>
      </c>
      <c r="DQ914" s="261"/>
      <c r="DR914" s="262"/>
      <c r="DS914" s="261"/>
      <c r="DT914" s="184"/>
      <c r="DU914" s="184"/>
      <c r="DV914" s="184"/>
      <c r="DW914" s="184"/>
      <c r="DX914" s="184"/>
      <c r="DY914" s="184"/>
      <c r="DZ914" s="184"/>
      <c r="EA914" s="265"/>
      <c r="EB914" s="265"/>
    </row>
    <row r="915" spans="1:132" ht="15" customHeight="1" x14ac:dyDescent="0.25">
      <c r="A915" s="21" t="str">
        <f t="shared" ref="A915:A978" si="14">CONCATENATE(I915,"_",G915)</f>
        <v>6037_Дружное (Кумалиягунское и Танеевское)</v>
      </c>
      <c r="B915" s="250">
        <v>189</v>
      </c>
      <c r="C915" s="251" t="s">
        <v>733</v>
      </c>
      <c r="D915" s="251" t="s">
        <v>568</v>
      </c>
      <c r="E915" s="251" t="s">
        <v>1585</v>
      </c>
      <c r="F915" s="251" t="s">
        <v>7</v>
      </c>
      <c r="G915" s="251" t="s">
        <v>1504</v>
      </c>
      <c r="H915" s="251" t="s">
        <v>1586</v>
      </c>
      <c r="I915" s="252" t="s">
        <v>7356</v>
      </c>
      <c r="J915" s="251" t="s">
        <v>98</v>
      </c>
      <c r="K915" s="251" t="s">
        <v>1650</v>
      </c>
      <c r="L915" s="251" t="s">
        <v>566</v>
      </c>
      <c r="M915" s="251" t="s">
        <v>410</v>
      </c>
      <c r="N915" s="251" t="s">
        <v>7174</v>
      </c>
      <c r="O915" s="251" t="s">
        <v>9</v>
      </c>
      <c r="P915" s="253" t="s">
        <v>5743</v>
      </c>
      <c r="Q915" s="253"/>
      <c r="R915" s="254"/>
      <c r="S915" s="253"/>
      <c r="T915" s="253">
        <v>17.5</v>
      </c>
      <c r="U915" s="253">
        <v>2685.4</v>
      </c>
      <c r="V915" s="253">
        <v>2715</v>
      </c>
      <c r="W915" s="254">
        <v>291.27699999999999</v>
      </c>
      <c r="X915" s="253" t="s">
        <v>150</v>
      </c>
      <c r="Y915" s="253">
        <v>2755</v>
      </c>
      <c r="Z915" s="253">
        <v>2709.1</v>
      </c>
      <c r="AA915" s="253" t="s">
        <v>1099</v>
      </c>
      <c r="AB915" s="254" t="s">
        <v>2298</v>
      </c>
      <c r="AC915" s="251" t="s">
        <v>5745</v>
      </c>
      <c r="AD915" s="253" t="s">
        <v>5746</v>
      </c>
      <c r="AE915" s="253" t="s">
        <v>1062</v>
      </c>
      <c r="AF915" s="253">
        <v>2515</v>
      </c>
      <c r="AG915" s="254" t="s">
        <v>5747</v>
      </c>
      <c r="AH915" s="255" t="s">
        <v>5748</v>
      </c>
      <c r="AI915" s="253" t="s">
        <v>7357</v>
      </c>
      <c r="AJ915" s="251">
        <v>10</v>
      </c>
      <c r="AK915" s="254">
        <v>0</v>
      </c>
      <c r="AL915" s="254">
        <v>4.3</v>
      </c>
      <c r="AM915" s="254">
        <v>175</v>
      </c>
      <c r="AN915" s="254">
        <v>173</v>
      </c>
      <c r="AO915" s="254">
        <v>165</v>
      </c>
      <c r="AP915" s="254">
        <v>388.42</v>
      </c>
      <c r="AQ915" s="254">
        <v>390.4</v>
      </c>
      <c r="AR915" s="254">
        <v>110.8841830626</v>
      </c>
      <c r="AS915" s="254">
        <v>354.33497240000003</v>
      </c>
      <c r="AT915" s="254">
        <v>0</v>
      </c>
      <c r="AU915" s="254">
        <v>662</v>
      </c>
      <c r="AV915" s="254">
        <v>193.82</v>
      </c>
      <c r="AW915" s="254" t="s">
        <v>4928</v>
      </c>
      <c r="AX915" s="254">
        <v>195.8</v>
      </c>
      <c r="AY915" s="254">
        <v>194.6</v>
      </c>
      <c r="AZ915" s="256">
        <v>2.4887270828000001</v>
      </c>
      <c r="BA915" s="254" t="s">
        <v>566</v>
      </c>
      <c r="BB915" s="254" t="s">
        <v>566</v>
      </c>
      <c r="BC915" s="254">
        <v>581.1663094813</v>
      </c>
      <c r="BD915" s="254">
        <v>484.30629032259998</v>
      </c>
      <c r="BE915" s="257">
        <v>484.30629032249999</v>
      </c>
      <c r="BF915" s="254">
        <v>1</v>
      </c>
      <c r="BG915" s="254">
        <v>31</v>
      </c>
      <c r="BH915" s="254">
        <v>15013.495000000001</v>
      </c>
      <c r="BI915" s="254" t="s">
        <v>430</v>
      </c>
      <c r="BJ915" s="254" t="s">
        <v>566</v>
      </c>
      <c r="BK915" s="254">
        <v>484.30629032259998</v>
      </c>
      <c r="BL915" s="254">
        <v>484.30629032259998</v>
      </c>
      <c r="BM915" s="254">
        <v>165</v>
      </c>
      <c r="BN915" s="254">
        <v>30</v>
      </c>
      <c r="BO915" s="256">
        <v>14529.188709675</v>
      </c>
      <c r="BP915" s="256" t="s">
        <v>566</v>
      </c>
      <c r="BQ915" s="251">
        <v>10</v>
      </c>
      <c r="BR915" s="251" t="s">
        <v>566</v>
      </c>
      <c r="BS915" s="251" t="s">
        <v>566</v>
      </c>
      <c r="BT915" s="255" t="s">
        <v>566</v>
      </c>
      <c r="BU915" s="258">
        <v>0</v>
      </c>
      <c r="BV915" s="254" t="s">
        <v>8276</v>
      </c>
      <c r="BW915" s="254" t="s">
        <v>7094</v>
      </c>
      <c r="BX915" s="259">
        <v>364</v>
      </c>
      <c r="BY915" s="259">
        <v>255</v>
      </c>
      <c r="BZ915" s="259">
        <v>1.4984134445999999</v>
      </c>
      <c r="CA915" s="251"/>
      <c r="CB915" s="251">
        <v>427.33948027999998</v>
      </c>
      <c r="CC915" s="260">
        <v>125.6555963311</v>
      </c>
      <c r="CD915" s="260">
        <v>581.1663094813</v>
      </c>
      <c r="CE915" s="254">
        <v>96.860019158800014</v>
      </c>
      <c r="CF915" s="254">
        <v>-5.5</v>
      </c>
      <c r="CG915" s="254">
        <v>1.01406</v>
      </c>
      <c r="CH915" s="254">
        <v>2.8</v>
      </c>
      <c r="CI915" s="256">
        <v>0.8</v>
      </c>
      <c r="CJ915" s="256">
        <v>1.8566631035000001</v>
      </c>
      <c r="CK915" s="254">
        <v>145914.5034736848</v>
      </c>
      <c r="CL915" s="254">
        <v>2.71145993E-2</v>
      </c>
      <c r="CM915" s="254">
        <v>20.577092028700001</v>
      </c>
      <c r="CN915" s="254">
        <v>675.35972000000004</v>
      </c>
      <c r="CO915" s="254">
        <v>1</v>
      </c>
      <c r="CP915" s="254">
        <v>399.56643147689999</v>
      </c>
      <c r="CQ915" s="254">
        <v>14.099060869100001</v>
      </c>
      <c r="CR915" s="254">
        <v>2338</v>
      </c>
      <c r="CS915" s="254">
        <v>2318.4989999999998</v>
      </c>
      <c r="CT915" s="254">
        <v>93.5</v>
      </c>
      <c r="CU915" s="254">
        <v>237</v>
      </c>
      <c r="CV915" s="254">
        <v>18.219409282699999</v>
      </c>
      <c r="CW915" s="254">
        <v>7.2333333299999997E-2</v>
      </c>
      <c r="CX915" s="253" t="s">
        <v>393</v>
      </c>
      <c r="CY915" s="253" t="s">
        <v>566</v>
      </c>
      <c r="CZ915" s="254" t="s">
        <v>566</v>
      </c>
      <c r="DA915" s="254">
        <v>-5.5</v>
      </c>
      <c r="DB915" s="254">
        <v>2.4908150063000001</v>
      </c>
      <c r="DC915" s="254">
        <v>484.30629029959999</v>
      </c>
      <c r="DD915" s="256">
        <v>-2.2899996565683978E-8</v>
      </c>
      <c r="DE915" s="254">
        <v>581.1663094813</v>
      </c>
      <c r="DF915" s="256">
        <v>96.860019158800014</v>
      </c>
      <c r="DG915" s="253"/>
      <c r="DH915" s="261" t="s">
        <v>689</v>
      </c>
      <c r="DI915" s="262" t="s">
        <v>689</v>
      </c>
      <c r="DJ915" s="261" t="s">
        <v>566</v>
      </c>
      <c r="DK915" s="254"/>
      <c r="DL915" s="254">
        <v>170.7</v>
      </c>
      <c r="DM915" s="263"/>
      <c r="DN915" s="264">
        <v>1098</v>
      </c>
      <c r="DO915" s="264">
        <v>1099</v>
      </c>
      <c r="DP915" s="264">
        <v>1083.0999999999999</v>
      </c>
      <c r="DQ915" s="261"/>
      <c r="DR915" s="262"/>
      <c r="DS915" s="261"/>
      <c r="DT915" s="184"/>
      <c r="DU915" s="184"/>
      <c r="DV915" s="184"/>
      <c r="DW915" s="184"/>
      <c r="DX915" s="184"/>
      <c r="DY915" s="184"/>
      <c r="DZ915" s="184"/>
      <c r="EA915" s="265"/>
      <c r="EB915" s="265"/>
    </row>
    <row r="916" spans="1:132" ht="15" customHeight="1" x14ac:dyDescent="0.25">
      <c r="A916" s="21" t="str">
        <f t="shared" si="14"/>
        <v>6051Б_Дружное (Кумалиягунское и Танеевское)</v>
      </c>
      <c r="B916" s="250">
        <v>190</v>
      </c>
      <c r="C916" s="251" t="s">
        <v>733</v>
      </c>
      <c r="D916" s="251" t="s">
        <v>568</v>
      </c>
      <c r="E916" s="251" t="s">
        <v>1585</v>
      </c>
      <c r="F916" s="251" t="s">
        <v>7</v>
      </c>
      <c r="G916" s="251" t="s">
        <v>1504</v>
      </c>
      <c r="H916" s="251" t="s">
        <v>1586</v>
      </c>
      <c r="I916" s="252" t="s">
        <v>7358</v>
      </c>
      <c r="J916" s="251" t="s">
        <v>98</v>
      </c>
      <c r="K916" s="251" t="s">
        <v>1650</v>
      </c>
      <c r="L916" s="251" t="s">
        <v>566</v>
      </c>
      <c r="M916" s="251" t="s">
        <v>414</v>
      </c>
      <c r="N916" s="251" t="s">
        <v>119</v>
      </c>
      <c r="O916" s="251" t="s">
        <v>9</v>
      </c>
      <c r="P916" s="253" t="s">
        <v>5743</v>
      </c>
      <c r="Q916" s="253"/>
      <c r="R916" s="254"/>
      <c r="S916" s="253"/>
      <c r="T916" s="253">
        <v>8.8000000000000007</v>
      </c>
      <c r="U916" s="253">
        <v>2642.4</v>
      </c>
      <c r="V916" s="253">
        <v>2650</v>
      </c>
      <c r="W916" s="254">
        <v>242.69900000000001</v>
      </c>
      <c r="X916" s="253" t="s">
        <v>150</v>
      </c>
      <c r="Y916" s="253">
        <v>2715</v>
      </c>
      <c r="Z916" s="253">
        <v>2644</v>
      </c>
      <c r="AA916" s="253" t="s">
        <v>1099</v>
      </c>
      <c r="AB916" s="254" t="s">
        <v>6654</v>
      </c>
      <c r="AC916" s="251" t="s">
        <v>5745</v>
      </c>
      <c r="AD916" s="253" t="s">
        <v>5746</v>
      </c>
      <c r="AE916" s="253" t="s">
        <v>1062</v>
      </c>
      <c r="AF916" s="253">
        <v>2547</v>
      </c>
      <c r="AG916" s="254" t="s">
        <v>5747</v>
      </c>
      <c r="AH916" s="255" t="s">
        <v>5748</v>
      </c>
      <c r="AI916" s="253" t="s">
        <v>6099</v>
      </c>
      <c r="AJ916" s="251" t="s">
        <v>566</v>
      </c>
      <c r="AK916" s="254">
        <v>0</v>
      </c>
      <c r="AL916" s="254">
        <v>4.3</v>
      </c>
      <c r="AM916" s="254">
        <v>175</v>
      </c>
      <c r="AN916" s="254">
        <v>173</v>
      </c>
      <c r="AO916" s="254">
        <v>172</v>
      </c>
      <c r="AP916" s="254">
        <v>408.83</v>
      </c>
      <c r="AQ916" s="254">
        <v>410.84</v>
      </c>
      <c r="AR916" s="254">
        <v>108.0265669881</v>
      </c>
      <c r="AS916" s="254">
        <v>349.49770773329999</v>
      </c>
      <c r="AT916" s="254">
        <v>0</v>
      </c>
      <c r="AU916" s="254">
        <v>71</v>
      </c>
      <c r="AV916" s="254">
        <v>188.29</v>
      </c>
      <c r="AW916" s="254" t="s">
        <v>4928</v>
      </c>
      <c r="AX916" s="254">
        <v>190.3</v>
      </c>
      <c r="AY916" s="254">
        <v>220.54</v>
      </c>
      <c r="AZ916" s="256">
        <v>0.99332254850000001</v>
      </c>
      <c r="BA916" s="254" t="s">
        <v>566</v>
      </c>
      <c r="BB916" s="254" t="s">
        <v>566</v>
      </c>
      <c r="BC916" s="254">
        <v>262.88113938750001</v>
      </c>
      <c r="BD916" s="254">
        <v>273.83419354839998</v>
      </c>
      <c r="BE916" s="257">
        <v>219.0673548387</v>
      </c>
      <c r="BF916" s="254">
        <v>0.8</v>
      </c>
      <c r="BG916" s="254">
        <v>31</v>
      </c>
      <c r="BH916" s="254">
        <v>8488.86</v>
      </c>
      <c r="BI916" s="254" t="s">
        <v>430</v>
      </c>
      <c r="BJ916" s="254" t="s">
        <v>566</v>
      </c>
      <c r="BK916" s="254">
        <v>273.83419354839998</v>
      </c>
      <c r="BL916" s="254">
        <v>219.0673548387</v>
      </c>
      <c r="BM916" s="254">
        <v>172</v>
      </c>
      <c r="BN916" s="254">
        <v>30</v>
      </c>
      <c r="BO916" s="256">
        <v>8215.0258064520003</v>
      </c>
      <c r="BP916" s="256" t="s">
        <v>566</v>
      </c>
      <c r="BQ916" s="251" t="s">
        <v>566</v>
      </c>
      <c r="BR916" s="251" t="s">
        <v>566</v>
      </c>
      <c r="BS916" s="251" t="s">
        <v>566</v>
      </c>
      <c r="BT916" s="255" t="s">
        <v>566</v>
      </c>
      <c r="BU916" s="258">
        <v>0</v>
      </c>
      <c r="BV916" s="254" t="s">
        <v>8277</v>
      </c>
      <c r="BW916" s="254" t="s">
        <v>7094</v>
      </c>
      <c r="BX916" s="259">
        <v>359.7</v>
      </c>
      <c r="BY916" s="259">
        <v>325</v>
      </c>
      <c r="BZ916" s="259">
        <v>1.8960387375000001</v>
      </c>
      <c r="CA916" s="251"/>
      <c r="CB916" s="251">
        <v>452.93831568000002</v>
      </c>
      <c r="CC916" s="260">
        <v>108.026566988</v>
      </c>
      <c r="CD916" s="260">
        <v>262.88113938750001</v>
      </c>
      <c r="CE916" s="254">
        <v>43.813784548800015</v>
      </c>
      <c r="CF916" s="254">
        <v>-5.9</v>
      </c>
      <c r="CG916" s="254">
        <v>1.016</v>
      </c>
      <c r="CH916" s="254">
        <v>2.8</v>
      </c>
      <c r="CI916" s="256">
        <v>0.8</v>
      </c>
      <c r="CJ916" s="256">
        <v>1.0497857529000001</v>
      </c>
      <c r="CK916" s="254">
        <v>82660.130187170696</v>
      </c>
      <c r="CL916" s="254">
        <v>2.7746929900000002E-2</v>
      </c>
      <c r="CM916" s="254">
        <v>6.6118239757000001</v>
      </c>
      <c r="CN916" s="254">
        <v>671.91628000000003</v>
      </c>
      <c r="CO916" s="254">
        <v>1</v>
      </c>
      <c r="CP916" s="254">
        <v>160.13167287940001</v>
      </c>
      <c r="CQ916" s="254">
        <v>2.3384808546999998</v>
      </c>
      <c r="CR916" s="254">
        <v>2326</v>
      </c>
      <c r="CS916" s="254">
        <v>2306.201</v>
      </c>
      <c r="CT916" s="254">
        <v>93.5</v>
      </c>
      <c r="CU916" s="254">
        <v>237</v>
      </c>
      <c r="CV916" s="254">
        <v>20.552742616</v>
      </c>
      <c r="CW916" s="254">
        <v>6.7000000000000004E-2</v>
      </c>
      <c r="CX916" s="253" t="s">
        <v>393</v>
      </c>
      <c r="CY916" s="253" t="s">
        <v>566</v>
      </c>
      <c r="CZ916" s="254" t="s">
        <v>7359</v>
      </c>
      <c r="DA916" s="254">
        <v>-5.9</v>
      </c>
      <c r="DB916" s="254">
        <v>0.99332254850000001</v>
      </c>
      <c r="DC916" s="254">
        <v>219.0673548462</v>
      </c>
      <c r="DD916" s="256">
        <v>7.5000059496233007E-9</v>
      </c>
      <c r="DE916" s="254">
        <v>262.88113938750001</v>
      </c>
      <c r="DF916" s="256">
        <v>43.813784548800015</v>
      </c>
      <c r="DG916" s="253"/>
      <c r="DH916" s="261" t="s">
        <v>689</v>
      </c>
      <c r="DI916" s="262" t="s">
        <v>689</v>
      </c>
      <c r="DJ916" s="261" t="s">
        <v>689</v>
      </c>
      <c r="DK916" s="254"/>
      <c r="DL916" s="254">
        <v>170.7</v>
      </c>
      <c r="DM916" s="263"/>
      <c r="DN916" s="264">
        <v>949</v>
      </c>
      <c r="DO916" s="264">
        <v>949</v>
      </c>
      <c r="DP916" s="264">
        <v>143.6</v>
      </c>
      <c r="DQ916" s="261"/>
      <c r="DR916" s="262"/>
      <c r="DS916" s="261"/>
      <c r="DT916" s="184"/>
      <c r="DU916" s="184"/>
      <c r="DV916" s="184"/>
      <c r="DW916" s="184"/>
      <c r="DX916" s="184"/>
      <c r="DY916" s="184"/>
      <c r="DZ916" s="184"/>
      <c r="EA916" s="265"/>
      <c r="EB916" s="265"/>
    </row>
    <row r="917" spans="1:132" ht="15" customHeight="1" x14ac:dyDescent="0.25">
      <c r="A917" s="21" t="str">
        <f t="shared" si="14"/>
        <v>6055_Дружное (Кумалиягунское и Танеевское)</v>
      </c>
      <c r="B917" s="250">
        <v>191</v>
      </c>
      <c r="C917" s="251" t="s">
        <v>733</v>
      </c>
      <c r="D917" s="251" t="s">
        <v>568</v>
      </c>
      <c r="E917" s="251" t="s">
        <v>1585</v>
      </c>
      <c r="F917" s="251" t="s">
        <v>6</v>
      </c>
      <c r="G917" s="251" t="s">
        <v>1504</v>
      </c>
      <c r="H917" s="251" t="s">
        <v>1586</v>
      </c>
      <c r="I917" s="252" t="s">
        <v>7360</v>
      </c>
      <c r="J917" s="251" t="s">
        <v>85</v>
      </c>
      <c r="K917" s="251" t="s">
        <v>1593</v>
      </c>
      <c r="L917" s="251" t="s">
        <v>566</v>
      </c>
      <c r="M917" s="251" t="s">
        <v>414</v>
      </c>
      <c r="N917" s="251" t="s">
        <v>92</v>
      </c>
      <c r="O917" s="251" t="s">
        <v>9</v>
      </c>
      <c r="P917" s="253" t="s">
        <v>5743</v>
      </c>
      <c r="Q917" s="253"/>
      <c r="R917" s="254"/>
      <c r="S917" s="253"/>
      <c r="T917" s="253">
        <v>4.4000000000000004</v>
      </c>
      <c r="U917" s="253">
        <v>2747.6</v>
      </c>
      <c r="V917" s="253">
        <v>2752</v>
      </c>
      <c r="W917" s="254">
        <v>328</v>
      </c>
      <c r="X917" s="253" t="s">
        <v>150</v>
      </c>
      <c r="Y917" s="253">
        <v>2780</v>
      </c>
      <c r="Z917" s="253">
        <v>2779.8</v>
      </c>
      <c r="AA917" s="253" t="s">
        <v>1099</v>
      </c>
      <c r="AB917" s="254" t="s">
        <v>1249</v>
      </c>
      <c r="AC917" s="251" t="s">
        <v>5745</v>
      </c>
      <c r="AD917" s="253" t="s">
        <v>5746</v>
      </c>
      <c r="AE917" s="253" t="s">
        <v>415</v>
      </c>
      <c r="AF917" s="253">
        <v>2630</v>
      </c>
      <c r="AG917" s="254" t="s">
        <v>5747</v>
      </c>
      <c r="AH917" s="255" t="s">
        <v>5841</v>
      </c>
      <c r="AI917" s="253" t="s">
        <v>5809</v>
      </c>
      <c r="AJ917" s="251">
        <v>6</v>
      </c>
      <c r="AK917" s="254" t="s">
        <v>566</v>
      </c>
      <c r="AL917" s="254">
        <v>9.6999999999999993</v>
      </c>
      <c r="AM917" s="254">
        <v>192</v>
      </c>
      <c r="AN917" s="254">
        <v>72</v>
      </c>
      <c r="AO917" s="254">
        <v>59</v>
      </c>
      <c r="AP917" s="254">
        <v>303.88</v>
      </c>
      <c r="AQ917" s="254">
        <v>304.7</v>
      </c>
      <c r="AR917" s="254">
        <v>108.9102431444</v>
      </c>
      <c r="AS917" s="254">
        <v>353.21510666670002</v>
      </c>
      <c r="AT917" s="254">
        <v>0</v>
      </c>
      <c r="AU917" s="254">
        <v>153</v>
      </c>
      <c r="AV917" s="254">
        <v>191.08</v>
      </c>
      <c r="AW917" s="254" t="s">
        <v>4928</v>
      </c>
      <c r="AX917" s="254">
        <v>191.9</v>
      </c>
      <c r="AY917" s="254">
        <v>112.8</v>
      </c>
      <c r="AZ917" s="256">
        <v>0.63367650419999999</v>
      </c>
      <c r="BA917" s="254" t="s">
        <v>566</v>
      </c>
      <c r="BB917" s="254" t="s">
        <v>566</v>
      </c>
      <c r="BC917" s="254">
        <v>102.74120760060001</v>
      </c>
      <c r="BD917" s="254">
        <v>71.478709677400005</v>
      </c>
      <c r="BE917" s="257">
        <v>71.478709677400005</v>
      </c>
      <c r="BF917" s="254">
        <v>1</v>
      </c>
      <c r="BG917" s="254">
        <v>31</v>
      </c>
      <c r="BH917" s="254">
        <v>2215.84</v>
      </c>
      <c r="BI917" s="254" t="s">
        <v>430</v>
      </c>
      <c r="BJ917" s="254" t="s">
        <v>566</v>
      </c>
      <c r="BK917" s="254">
        <v>71.478709677400005</v>
      </c>
      <c r="BL917" s="254">
        <v>71.478709677400005</v>
      </c>
      <c r="BM917" s="254">
        <v>59</v>
      </c>
      <c r="BN917" s="254">
        <v>30</v>
      </c>
      <c r="BO917" s="256">
        <v>2144.3612903220001</v>
      </c>
      <c r="BP917" s="256" t="s">
        <v>566</v>
      </c>
      <c r="BQ917" s="251">
        <v>6</v>
      </c>
      <c r="BR917" s="251" t="s">
        <v>566</v>
      </c>
      <c r="BS917" s="251" t="s">
        <v>566</v>
      </c>
      <c r="BT917" s="255" t="s">
        <v>566</v>
      </c>
      <c r="BU917" s="258">
        <v>0</v>
      </c>
      <c r="BV917" s="254" t="s">
        <v>8278</v>
      </c>
      <c r="BW917" s="254" t="s">
        <v>1058</v>
      </c>
      <c r="BX917" s="259">
        <v>306.2</v>
      </c>
      <c r="BY917" s="259">
        <v>110</v>
      </c>
      <c r="BZ917" s="259">
        <v>0.95552466989999996</v>
      </c>
      <c r="CA917" s="251"/>
      <c r="CB917" s="251">
        <v>353.21510666670002</v>
      </c>
      <c r="CC917" s="260">
        <v>108.9102431445</v>
      </c>
      <c r="CD917" s="260">
        <v>102.74120760060001</v>
      </c>
      <c r="CE917" s="254">
        <v>31.262497923200002</v>
      </c>
      <c r="CF917" s="254">
        <v>-3.29</v>
      </c>
      <c r="CG917" s="254">
        <v>1.014</v>
      </c>
      <c r="CH917" s="254">
        <v>2.8</v>
      </c>
      <c r="CI917" s="256">
        <v>0.8</v>
      </c>
      <c r="CJ917" s="256">
        <v>0.2740246939</v>
      </c>
      <c r="CK917" s="254">
        <v>21534.230567843799</v>
      </c>
      <c r="CL917" s="254">
        <v>3.10927106E-2</v>
      </c>
      <c r="CM917" s="254">
        <v>0.52563796220000003</v>
      </c>
      <c r="CN917" s="254">
        <v>677.48800000000006</v>
      </c>
      <c r="CO917" s="254">
        <v>1</v>
      </c>
      <c r="CP917" s="254">
        <v>102.7408362295</v>
      </c>
      <c r="CQ917" s="254">
        <v>1.0425764778</v>
      </c>
      <c r="CR917" s="254">
        <v>2338</v>
      </c>
      <c r="CS917" s="254">
        <v>2329.9</v>
      </c>
      <c r="CT917" s="254">
        <v>89.7</v>
      </c>
      <c r="CU917" s="254">
        <v>237</v>
      </c>
      <c r="CV917" s="254">
        <v>19.375527426200001</v>
      </c>
      <c r="CW917" s="254">
        <v>0.14000000000000001</v>
      </c>
      <c r="CX917" s="253" t="s">
        <v>393</v>
      </c>
      <c r="CY917" s="253" t="s">
        <v>566</v>
      </c>
      <c r="CZ917" s="254" t="s">
        <v>566</v>
      </c>
      <c r="DA917" s="254">
        <v>-5.5</v>
      </c>
      <c r="DB917" s="254">
        <v>1.2569186377999999</v>
      </c>
      <c r="DC917" s="254">
        <v>141.78042234380001</v>
      </c>
      <c r="DD917" s="256">
        <v>70.301712666400007</v>
      </c>
      <c r="DE917" s="254">
        <v>203.79063741109999</v>
      </c>
      <c r="DF917" s="256">
        <v>132.31192773369997</v>
      </c>
      <c r="DG917" s="253"/>
      <c r="DH917" s="261" t="s">
        <v>689</v>
      </c>
      <c r="DI917" s="262" t="s">
        <v>689</v>
      </c>
      <c r="DJ917" s="261" t="s">
        <v>689</v>
      </c>
      <c r="DK917" s="254"/>
      <c r="DL917" s="254">
        <v>182.3</v>
      </c>
      <c r="DM917" s="263"/>
      <c r="DN917" s="264">
        <v>1109</v>
      </c>
      <c r="DO917" s="264">
        <v>1112</v>
      </c>
      <c r="DP917" s="264">
        <v>42.5</v>
      </c>
      <c r="DQ917" s="261"/>
      <c r="DR917" s="262"/>
      <c r="DS917" s="261"/>
      <c r="DT917" s="184"/>
      <c r="DU917" s="184"/>
      <c r="DV917" s="184"/>
      <c r="DW917" s="184"/>
      <c r="DX917" s="184"/>
      <c r="DY917" s="184"/>
      <c r="DZ917" s="184"/>
      <c r="EA917" s="265"/>
      <c r="EB917" s="265"/>
    </row>
    <row r="918" spans="1:132" ht="15" customHeight="1" x14ac:dyDescent="0.25">
      <c r="A918" s="21" t="str">
        <f t="shared" si="14"/>
        <v>6056_Дружное (Кумалиягунское и Танеевское)</v>
      </c>
      <c r="B918" s="250">
        <v>192</v>
      </c>
      <c r="C918" s="251" t="s">
        <v>733</v>
      </c>
      <c r="D918" s="251" t="s">
        <v>568</v>
      </c>
      <c r="E918" s="251" t="s">
        <v>1585</v>
      </c>
      <c r="F918" s="251" t="s">
        <v>6</v>
      </c>
      <c r="G918" s="251" t="s">
        <v>1504</v>
      </c>
      <c r="H918" s="251" t="s">
        <v>1586</v>
      </c>
      <c r="I918" s="252" t="s">
        <v>7361</v>
      </c>
      <c r="J918" s="251" t="s">
        <v>85</v>
      </c>
      <c r="K918" s="251" t="s">
        <v>1593</v>
      </c>
      <c r="L918" s="251" t="s">
        <v>566</v>
      </c>
      <c r="M918" s="251" t="s">
        <v>702</v>
      </c>
      <c r="N918" s="251" t="s">
        <v>7174</v>
      </c>
      <c r="O918" s="251" t="s">
        <v>9</v>
      </c>
      <c r="P918" s="253" t="s">
        <v>5743</v>
      </c>
      <c r="Q918" s="253"/>
      <c r="R918" s="254"/>
      <c r="S918" s="253"/>
      <c r="T918" s="253">
        <v>13.6</v>
      </c>
      <c r="U918" s="253">
        <v>2577.5</v>
      </c>
      <c r="V918" s="253">
        <v>2601</v>
      </c>
      <c r="W918" s="254">
        <v>174.73</v>
      </c>
      <c r="X918" s="253" t="s">
        <v>150</v>
      </c>
      <c r="Y918" s="253">
        <v>2650</v>
      </c>
      <c r="Z918" s="253">
        <v>2632.6</v>
      </c>
      <c r="AA918" s="253" t="s">
        <v>1099</v>
      </c>
      <c r="AB918" s="254" t="s">
        <v>7362</v>
      </c>
      <c r="AC918" s="251" t="s">
        <v>5745</v>
      </c>
      <c r="AD918" s="253" t="s">
        <v>5746</v>
      </c>
      <c r="AE918" s="253" t="s">
        <v>415</v>
      </c>
      <c r="AF918" s="253">
        <v>1410.75</v>
      </c>
      <c r="AG918" s="254" t="s">
        <v>5747</v>
      </c>
      <c r="AH918" s="255" t="s">
        <v>5777</v>
      </c>
      <c r="AI918" s="253" t="s">
        <v>7363</v>
      </c>
      <c r="AJ918" s="251" t="s">
        <v>566</v>
      </c>
      <c r="AK918" s="254" t="s">
        <v>566</v>
      </c>
      <c r="AL918" s="254">
        <v>9.6999999999999993</v>
      </c>
      <c r="AM918" s="254">
        <v>192</v>
      </c>
      <c r="AN918" s="254">
        <v>72</v>
      </c>
      <c r="AO918" s="254">
        <v>71</v>
      </c>
      <c r="AP918" s="254">
        <v>312.93</v>
      </c>
      <c r="AQ918" s="254">
        <v>313.64999999999998</v>
      </c>
      <c r="AR918" s="254">
        <v>117.9564237572</v>
      </c>
      <c r="AS918" s="254">
        <v>361.80930333330002</v>
      </c>
      <c r="AT918" s="254">
        <v>0</v>
      </c>
      <c r="AU918" s="254">
        <v>370</v>
      </c>
      <c r="AV918" s="254">
        <v>202.48</v>
      </c>
      <c r="AW918" s="254" t="s">
        <v>5080</v>
      </c>
      <c r="AX918" s="254">
        <v>203.17</v>
      </c>
      <c r="AY918" s="254">
        <v>110.45</v>
      </c>
      <c r="AZ918" s="256">
        <v>2.4893132595999998</v>
      </c>
      <c r="BA918" s="254" t="s">
        <v>566</v>
      </c>
      <c r="BB918" s="254" t="s">
        <v>566</v>
      </c>
      <c r="BC918" s="254">
        <v>403.1514542022</v>
      </c>
      <c r="BD918" s="254">
        <v>274.94464952639999</v>
      </c>
      <c r="BE918" s="257">
        <v>274.94464952639999</v>
      </c>
      <c r="BF918" s="254">
        <v>1</v>
      </c>
      <c r="BG918" s="254">
        <v>30.791666666666668</v>
      </c>
      <c r="BH918" s="254">
        <v>8466.0040000000008</v>
      </c>
      <c r="BI918" s="254" t="s">
        <v>430</v>
      </c>
      <c r="BJ918" s="254" t="s">
        <v>566</v>
      </c>
      <c r="BK918" s="254">
        <v>274.94464952639999</v>
      </c>
      <c r="BL918" s="254">
        <v>274.94464952639999</v>
      </c>
      <c r="BM918" s="254">
        <v>71</v>
      </c>
      <c r="BN918" s="254">
        <v>30</v>
      </c>
      <c r="BO918" s="256">
        <v>8248.3394857919993</v>
      </c>
      <c r="BP918" s="256" t="s">
        <v>566</v>
      </c>
      <c r="BQ918" s="251" t="s">
        <v>566</v>
      </c>
      <c r="BR918" s="251" t="s">
        <v>566</v>
      </c>
      <c r="BS918" s="251" t="s">
        <v>566</v>
      </c>
      <c r="BT918" s="255" t="s">
        <v>566</v>
      </c>
      <c r="BU918" s="258">
        <v>0</v>
      </c>
      <c r="BV918" s="254" t="s">
        <v>7364</v>
      </c>
      <c r="BW918" s="254" t="s">
        <v>1058</v>
      </c>
      <c r="BX918" s="259">
        <v>306</v>
      </c>
      <c r="BY918" s="259">
        <v>180</v>
      </c>
      <c r="BZ918" s="259">
        <v>1.7387944359</v>
      </c>
      <c r="CA918" s="251"/>
      <c r="CB918" s="251">
        <v>364.5383986667</v>
      </c>
      <c r="CC918" s="260">
        <v>126.343945969</v>
      </c>
      <c r="CD918" s="260">
        <v>403.1514542022</v>
      </c>
      <c r="CE918" s="254">
        <v>128.20680467580002</v>
      </c>
      <c r="CF918" s="254">
        <v>-5.5</v>
      </c>
      <c r="CG918" s="254">
        <v>1.0141500000000001</v>
      </c>
      <c r="CH918" s="254">
        <v>2.8</v>
      </c>
      <c r="CI918" s="256">
        <v>0.8</v>
      </c>
      <c r="CJ918" s="256">
        <v>1.0540428578000001</v>
      </c>
      <c r="CK918" s="254">
        <v>82844.211225891893</v>
      </c>
      <c r="CL918" s="254">
        <v>2.7743797399999999E-2</v>
      </c>
      <c r="CM918" s="254">
        <v>3.7607631371000001</v>
      </c>
      <c r="CN918" s="254">
        <v>677.75959999999998</v>
      </c>
      <c r="CO918" s="254">
        <v>1</v>
      </c>
      <c r="CP918" s="254">
        <v>409.79852055909998</v>
      </c>
      <c r="CQ918" s="254">
        <v>8.2115621857000001</v>
      </c>
      <c r="CR918" s="254">
        <v>2338</v>
      </c>
      <c r="CS918" s="254">
        <v>2330.9</v>
      </c>
      <c r="CT918" s="254">
        <v>89.7</v>
      </c>
      <c r="CU918" s="254">
        <v>237</v>
      </c>
      <c r="CV918" s="254">
        <v>14.565400843899999</v>
      </c>
      <c r="CW918" s="254">
        <v>7.2333333299999997E-2</v>
      </c>
      <c r="CX918" s="253" t="s">
        <v>393</v>
      </c>
      <c r="CY918" s="253" t="s">
        <v>566</v>
      </c>
      <c r="CZ918" s="254" t="s">
        <v>566</v>
      </c>
      <c r="DA918" s="254">
        <v>-5.5</v>
      </c>
      <c r="DB918" s="254">
        <v>2.4892907418000001</v>
      </c>
      <c r="DC918" s="254">
        <v>274.94464953189998</v>
      </c>
      <c r="DD918" s="256">
        <v>5.4999986787152011E-9</v>
      </c>
      <c r="DE918" s="254">
        <v>403.1514542022</v>
      </c>
      <c r="DF918" s="256">
        <v>128.20680467580002</v>
      </c>
      <c r="DG918" s="253"/>
      <c r="DH918" s="261" t="s">
        <v>689</v>
      </c>
      <c r="DI918" s="262" t="s">
        <v>689</v>
      </c>
      <c r="DJ918" s="261" t="s">
        <v>566</v>
      </c>
      <c r="DK918" s="254"/>
      <c r="DL918" s="254">
        <v>182.3</v>
      </c>
      <c r="DM918" s="263"/>
      <c r="DN918" s="264">
        <v>580</v>
      </c>
      <c r="DO918" s="264">
        <v>1274</v>
      </c>
      <c r="DP918" s="264">
        <v>56.7</v>
      </c>
      <c r="DQ918" s="261"/>
      <c r="DR918" s="262"/>
      <c r="DS918" s="261"/>
      <c r="DT918" s="184"/>
      <c r="DU918" s="184"/>
      <c r="DV918" s="184"/>
      <c r="DW918" s="184"/>
      <c r="DX918" s="184"/>
      <c r="DY918" s="184"/>
      <c r="DZ918" s="184"/>
      <c r="EA918" s="265"/>
      <c r="EB918" s="265"/>
    </row>
    <row r="919" spans="1:132" ht="15" customHeight="1" x14ac:dyDescent="0.25">
      <c r="A919" s="21" t="str">
        <f t="shared" si="14"/>
        <v>6064_Дружное (Кумалиягунское и Танеевское)</v>
      </c>
      <c r="B919" s="250">
        <v>193</v>
      </c>
      <c r="C919" s="251" t="s">
        <v>733</v>
      </c>
      <c r="D919" s="251" t="s">
        <v>568</v>
      </c>
      <c r="E919" s="251" t="s">
        <v>1585</v>
      </c>
      <c r="F919" s="251" t="s">
        <v>6</v>
      </c>
      <c r="G919" s="251" t="s">
        <v>1504</v>
      </c>
      <c r="H919" s="251" t="s">
        <v>1586</v>
      </c>
      <c r="I919" s="252" t="s">
        <v>7365</v>
      </c>
      <c r="J919" s="251" t="s">
        <v>85</v>
      </c>
      <c r="K919" s="251" t="s">
        <v>1593</v>
      </c>
      <c r="L919" s="251" t="s">
        <v>566</v>
      </c>
      <c r="M919" s="251" t="s">
        <v>702</v>
      </c>
      <c r="N919" s="251" t="s">
        <v>7174</v>
      </c>
      <c r="O919" s="251" t="s">
        <v>9</v>
      </c>
      <c r="P919" s="253" t="s">
        <v>5743</v>
      </c>
      <c r="Q919" s="253"/>
      <c r="R919" s="254"/>
      <c r="S919" s="253"/>
      <c r="T919" s="253">
        <v>32.799999999999997</v>
      </c>
      <c r="U919" s="253">
        <v>2510</v>
      </c>
      <c r="V919" s="253">
        <v>2536</v>
      </c>
      <c r="W919" s="254">
        <v>112.45</v>
      </c>
      <c r="X919" s="253" t="s">
        <v>150</v>
      </c>
      <c r="Y919" s="253">
        <v>2573</v>
      </c>
      <c r="Z919" s="253">
        <v>2535</v>
      </c>
      <c r="AA919" s="253" t="s">
        <v>1099</v>
      </c>
      <c r="AB919" s="254" t="s">
        <v>6954</v>
      </c>
      <c r="AC919" s="251" t="s">
        <v>5745</v>
      </c>
      <c r="AD919" s="253" t="s">
        <v>5746</v>
      </c>
      <c r="AE919" s="253" t="s">
        <v>415</v>
      </c>
      <c r="AF919" s="253">
        <v>2361</v>
      </c>
      <c r="AG919" s="254" t="s">
        <v>5747</v>
      </c>
      <c r="AH919" s="255" t="s">
        <v>5777</v>
      </c>
      <c r="AI919" s="253" t="s">
        <v>5764</v>
      </c>
      <c r="AJ919" s="251" t="s">
        <v>566</v>
      </c>
      <c r="AK919" s="254" t="s">
        <v>566</v>
      </c>
      <c r="AL919" s="254">
        <v>9.6999999999999993</v>
      </c>
      <c r="AM919" s="254">
        <v>192</v>
      </c>
      <c r="AN919" s="254">
        <v>72</v>
      </c>
      <c r="AO919" s="254">
        <v>71</v>
      </c>
      <c r="AP919" s="254">
        <v>314.83999999999997</v>
      </c>
      <c r="AQ919" s="254">
        <v>315.93</v>
      </c>
      <c r="AR919" s="254">
        <v>117.8370796521</v>
      </c>
      <c r="AS919" s="254">
        <v>360.96888333330003</v>
      </c>
      <c r="AT919" s="254">
        <v>0</v>
      </c>
      <c r="AU919" s="254">
        <v>370</v>
      </c>
      <c r="AV919" s="254">
        <v>201.44</v>
      </c>
      <c r="AW919" s="254" t="s">
        <v>5168</v>
      </c>
      <c r="AX919" s="254">
        <v>202.49</v>
      </c>
      <c r="AY919" s="254">
        <v>113.4</v>
      </c>
      <c r="AZ919" s="256">
        <v>0.98832101939999994</v>
      </c>
      <c r="BA919" s="254" t="s">
        <v>566</v>
      </c>
      <c r="BB919" s="254" t="s">
        <v>566</v>
      </c>
      <c r="BC919" s="254">
        <v>160.1410117147</v>
      </c>
      <c r="BD919" s="254">
        <v>112.0756036036</v>
      </c>
      <c r="BE919" s="257">
        <v>112.0756036036</v>
      </c>
      <c r="BF919" s="254">
        <v>1</v>
      </c>
      <c r="BG919" s="254">
        <v>27.75</v>
      </c>
      <c r="BH919" s="254">
        <v>3110.098</v>
      </c>
      <c r="BI919" s="254" t="s">
        <v>430</v>
      </c>
      <c r="BJ919" s="254" t="s">
        <v>566</v>
      </c>
      <c r="BK919" s="254">
        <v>112.0756036036</v>
      </c>
      <c r="BL919" s="254">
        <v>112.0756036036</v>
      </c>
      <c r="BM919" s="254">
        <v>71</v>
      </c>
      <c r="BN919" s="254">
        <v>30</v>
      </c>
      <c r="BO919" s="256">
        <v>3362.268108108</v>
      </c>
      <c r="BP919" s="256" t="s">
        <v>566</v>
      </c>
      <c r="BQ919" s="251" t="s">
        <v>566</v>
      </c>
      <c r="BR919" s="251" t="s">
        <v>566</v>
      </c>
      <c r="BS919" s="251" t="s">
        <v>566</v>
      </c>
      <c r="BT919" s="255" t="s">
        <v>566</v>
      </c>
      <c r="BU919" s="258">
        <v>0</v>
      </c>
      <c r="BV919" s="254" t="s">
        <v>7366</v>
      </c>
      <c r="BW919" s="254" t="s">
        <v>7094</v>
      </c>
      <c r="BX919" s="259">
        <v>298.60000000000002</v>
      </c>
      <c r="BY919" s="259">
        <v>200</v>
      </c>
      <c r="BZ919" s="259">
        <v>2.0584602717</v>
      </c>
      <c r="CA919" s="251"/>
      <c r="CB919" s="251">
        <v>363.96354480000002</v>
      </c>
      <c r="CC919" s="260">
        <v>120.0200587564</v>
      </c>
      <c r="CD919" s="260">
        <v>160.1410117147</v>
      </c>
      <c r="CE919" s="254">
        <v>48.065408111099998</v>
      </c>
      <c r="CF919" s="254">
        <v>-3.21</v>
      </c>
      <c r="CG919" s="254">
        <v>1.0145500000000001</v>
      </c>
      <c r="CH919" s="254">
        <v>2.8</v>
      </c>
      <c r="CI919" s="256">
        <v>0.8</v>
      </c>
      <c r="CJ919" s="256">
        <v>0.42965916850000002</v>
      </c>
      <c r="CK919" s="254">
        <v>33783.079981299503</v>
      </c>
      <c r="CL919" s="254">
        <v>2.95935794E-2</v>
      </c>
      <c r="CM919" s="254">
        <v>1.1217026613000001</v>
      </c>
      <c r="CN919" s="254">
        <v>676.75944000000004</v>
      </c>
      <c r="CO919" s="254">
        <v>1</v>
      </c>
      <c r="CP919" s="254">
        <v>162.87576389540001</v>
      </c>
      <c r="CQ919" s="254">
        <v>2.2946106731000002</v>
      </c>
      <c r="CR919" s="254">
        <v>2338</v>
      </c>
      <c r="CS919" s="254">
        <v>2327.2979999999998</v>
      </c>
      <c r="CT919" s="254">
        <v>89.7</v>
      </c>
      <c r="CU919" s="254">
        <v>237</v>
      </c>
      <c r="CV919" s="254">
        <v>15.004219409299999</v>
      </c>
      <c r="CW919" s="254">
        <v>7.2333333299999997E-2</v>
      </c>
      <c r="CX919" s="253" t="s">
        <v>393</v>
      </c>
      <c r="CY919" s="253" t="s">
        <v>566</v>
      </c>
      <c r="CZ919" s="254" t="s">
        <v>566</v>
      </c>
      <c r="DA919" s="254">
        <v>-5.5</v>
      </c>
      <c r="DB919" s="254">
        <v>1.5725214843999999</v>
      </c>
      <c r="DC919" s="254">
        <v>178.32334052729999</v>
      </c>
      <c r="DD919" s="256">
        <v>66.247736923699989</v>
      </c>
      <c r="DE919" s="254">
        <v>255.08648826160001</v>
      </c>
      <c r="DF919" s="256">
        <v>143.01088465800001</v>
      </c>
      <c r="DG919" s="253"/>
      <c r="DH919" s="261" t="s">
        <v>689</v>
      </c>
      <c r="DI919" s="262" t="s">
        <v>689</v>
      </c>
      <c r="DJ919" s="261" t="s">
        <v>566</v>
      </c>
      <c r="DK919" s="254"/>
      <c r="DL919" s="254">
        <v>182.3</v>
      </c>
      <c r="DM919" s="263"/>
      <c r="DN919" s="264">
        <v>1140</v>
      </c>
      <c r="DO919" s="264">
        <v>1142</v>
      </c>
      <c r="DP919" s="264">
        <v>125.1</v>
      </c>
      <c r="DQ919" s="261"/>
      <c r="DR919" s="262"/>
      <c r="DS919" s="261"/>
      <c r="DT919" s="184"/>
      <c r="DU919" s="184"/>
      <c r="DV919" s="184"/>
      <c r="DW919" s="184"/>
      <c r="DX919" s="184"/>
      <c r="DY919" s="184"/>
      <c r="DZ919" s="184"/>
      <c r="EA919" s="265"/>
      <c r="EB919" s="265"/>
    </row>
    <row r="920" spans="1:132" ht="15" customHeight="1" x14ac:dyDescent="0.25">
      <c r="A920" s="21" t="str">
        <f t="shared" si="14"/>
        <v>6068_Дружное (Кумалиягунское и Танеевское)</v>
      </c>
      <c r="B920" s="250">
        <v>194</v>
      </c>
      <c r="C920" s="251" t="s">
        <v>733</v>
      </c>
      <c r="D920" s="251" t="s">
        <v>568</v>
      </c>
      <c r="E920" s="251" t="s">
        <v>1585</v>
      </c>
      <c r="F920" s="251" t="s">
        <v>7</v>
      </c>
      <c r="G920" s="251" t="s">
        <v>1504</v>
      </c>
      <c r="H920" s="251" t="s">
        <v>1586</v>
      </c>
      <c r="I920" s="252" t="s">
        <v>7367</v>
      </c>
      <c r="J920" s="251" t="s">
        <v>87</v>
      </c>
      <c r="K920" s="251" t="s">
        <v>1650</v>
      </c>
      <c r="L920" s="251" t="s">
        <v>566</v>
      </c>
      <c r="M920" s="251" t="s">
        <v>701</v>
      </c>
      <c r="N920" s="251" t="s">
        <v>7157</v>
      </c>
      <c r="O920" s="251" t="s">
        <v>9</v>
      </c>
      <c r="P920" s="253" t="s">
        <v>5743</v>
      </c>
      <c r="Q920" s="253"/>
      <c r="R920" s="254"/>
      <c r="S920" s="253"/>
      <c r="T920" s="253">
        <v>5.5</v>
      </c>
      <c r="U920" s="253">
        <v>2458</v>
      </c>
      <c r="V920" s="253">
        <v>2470</v>
      </c>
      <c r="W920" s="254">
        <v>64.649000000000001</v>
      </c>
      <c r="X920" s="253" t="s">
        <v>150</v>
      </c>
      <c r="Y920" s="253">
        <v>2509</v>
      </c>
      <c r="Z920" s="253">
        <v>2477.9</v>
      </c>
      <c r="AA920" s="253" t="s">
        <v>1099</v>
      </c>
      <c r="AB920" s="254" t="s">
        <v>858</v>
      </c>
      <c r="AC920" s="251" t="s">
        <v>5745</v>
      </c>
      <c r="AD920" s="253" t="s">
        <v>5746</v>
      </c>
      <c r="AE920" s="253" t="s">
        <v>415</v>
      </c>
      <c r="AF920" s="253">
        <v>2338</v>
      </c>
      <c r="AG920" s="254" t="s">
        <v>5747</v>
      </c>
      <c r="AH920" s="255" t="s">
        <v>5748</v>
      </c>
      <c r="AI920" s="253" t="s">
        <v>5809</v>
      </c>
      <c r="AJ920" s="251" t="s">
        <v>566</v>
      </c>
      <c r="AK920" s="254" t="s">
        <v>566</v>
      </c>
      <c r="AL920" s="254">
        <v>4.3</v>
      </c>
      <c r="AM920" s="254">
        <v>175</v>
      </c>
      <c r="AN920" s="254">
        <v>129</v>
      </c>
      <c r="AO920" s="254">
        <v>128</v>
      </c>
      <c r="AP920" s="254">
        <v>371.6</v>
      </c>
      <c r="AQ920" s="254">
        <v>372.75</v>
      </c>
      <c r="AR920" s="254">
        <v>114.9938500685</v>
      </c>
      <c r="AS920" s="254">
        <v>358.22124433329998</v>
      </c>
      <c r="AT920" s="254">
        <v>6</v>
      </c>
      <c r="AU920" s="254">
        <v>0</v>
      </c>
      <c r="AV920" s="254">
        <v>201.95</v>
      </c>
      <c r="AW920" s="254" t="s">
        <v>4928</v>
      </c>
      <c r="AX920" s="254">
        <v>203.1</v>
      </c>
      <c r="AY920" s="254">
        <v>169.65</v>
      </c>
      <c r="AZ920" s="256">
        <v>0.3820434861</v>
      </c>
      <c r="BA920" s="254" t="s">
        <v>566</v>
      </c>
      <c r="BB920" s="254" t="s">
        <v>566</v>
      </c>
      <c r="BC920" s="254">
        <v>77.776246750799999</v>
      </c>
      <c r="BD920" s="254">
        <v>64.813677419399994</v>
      </c>
      <c r="BE920" s="257">
        <v>64.813677419399994</v>
      </c>
      <c r="BF920" s="254">
        <v>1</v>
      </c>
      <c r="BG920" s="254">
        <v>31</v>
      </c>
      <c r="BH920" s="254">
        <v>2009.2239999999999</v>
      </c>
      <c r="BI920" s="254" t="s">
        <v>430</v>
      </c>
      <c r="BJ920" s="254" t="s">
        <v>566</v>
      </c>
      <c r="BK920" s="254">
        <v>64.813677419399994</v>
      </c>
      <c r="BL920" s="254">
        <v>64.813677419399994</v>
      </c>
      <c r="BM920" s="254">
        <v>128</v>
      </c>
      <c r="BN920" s="254">
        <v>30</v>
      </c>
      <c r="BO920" s="256">
        <v>1944.4103225819999</v>
      </c>
      <c r="BP920" s="256" t="s">
        <v>566</v>
      </c>
      <c r="BQ920" s="251" t="s">
        <v>566</v>
      </c>
      <c r="BR920" s="251" t="s">
        <v>566</v>
      </c>
      <c r="BS920" s="251" t="s">
        <v>566</v>
      </c>
      <c r="BT920" s="255" t="s">
        <v>566</v>
      </c>
      <c r="BU920" s="258">
        <v>0</v>
      </c>
      <c r="BV920" s="254" t="s">
        <v>8279</v>
      </c>
      <c r="BW920" s="254" t="s">
        <v>7094</v>
      </c>
      <c r="BX920" s="259">
        <v>334</v>
      </c>
      <c r="BY920" s="259">
        <v>22</v>
      </c>
      <c r="BZ920" s="259">
        <v>0.16660355930000001</v>
      </c>
      <c r="CA920" s="251"/>
      <c r="CB920" s="251">
        <v>405.52959568</v>
      </c>
      <c r="CC920" s="260">
        <v>115.44545157650001</v>
      </c>
      <c r="CD920" s="260">
        <v>77.776246750799999</v>
      </c>
      <c r="CE920" s="254">
        <v>12.962569331400005</v>
      </c>
      <c r="CF920" s="254">
        <v>-1.64</v>
      </c>
      <c r="CG920" s="254">
        <v>1.01579</v>
      </c>
      <c r="CH920" s="254">
        <v>2.8</v>
      </c>
      <c r="CI920" s="256">
        <v>0.8</v>
      </c>
      <c r="CJ920" s="256">
        <v>0.24847326140000001</v>
      </c>
      <c r="CK920" s="254">
        <v>19560.7406995251</v>
      </c>
      <c r="CL920" s="254">
        <v>3.1473594200000003E-2</v>
      </c>
      <c r="CM920" s="254">
        <v>0.3911773086</v>
      </c>
      <c r="CN920" s="254">
        <v>672.64427999999998</v>
      </c>
      <c r="CO920" s="254">
        <v>1</v>
      </c>
      <c r="CP920" s="254">
        <v>59.975695054200003</v>
      </c>
      <c r="CQ920" s="254">
        <v>0.33840847219999998</v>
      </c>
      <c r="CR920" s="254">
        <v>2326</v>
      </c>
      <c r="CS920" s="254">
        <v>2314.701</v>
      </c>
      <c r="CT920" s="254">
        <v>87.6</v>
      </c>
      <c r="CU920" s="254">
        <v>237</v>
      </c>
      <c r="CV920" s="254">
        <v>14.789029535899999</v>
      </c>
      <c r="CW920" s="254">
        <v>3.85E-2</v>
      </c>
      <c r="CX920" s="253" t="s">
        <v>393</v>
      </c>
      <c r="CY920" s="253" t="s">
        <v>566</v>
      </c>
      <c r="CZ920" s="254" t="s">
        <v>566</v>
      </c>
      <c r="DA920" s="254">
        <v>-5.9</v>
      </c>
      <c r="DB920" s="254">
        <v>1.0788557658</v>
      </c>
      <c r="DC920" s="254">
        <v>182.90972822130001</v>
      </c>
      <c r="DD920" s="256">
        <v>118.09605080190002</v>
      </c>
      <c r="DE920" s="254">
        <v>219.49122625359999</v>
      </c>
      <c r="DF920" s="256">
        <v>154.6775488342</v>
      </c>
      <c r="DG920" s="253"/>
      <c r="DH920" s="261" t="s">
        <v>689</v>
      </c>
      <c r="DI920" s="262" t="s">
        <v>689</v>
      </c>
      <c r="DJ920" s="261" t="s">
        <v>566</v>
      </c>
      <c r="DK920" s="254"/>
      <c r="DL920" s="254">
        <v>170.7</v>
      </c>
      <c r="DM920" s="263"/>
      <c r="DN920" s="264">
        <v>555</v>
      </c>
      <c r="DO920" s="264">
        <v>558</v>
      </c>
      <c r="DP920" s="264">
        <v>143</v>
      </c>
      <c r="DQ920" s="261"/>
      <c r="DR920" s="262"/>
      <c r="DS920" s="261"/>
      <c r="DT920" s="184"/>
      <c r="DU920" s="184"/>
      <c r="DV920" s="184"/>
      <c r="DW920" s="184"/>
      <c r="DX920" s="184"/>
      <c r="DY920" s="184"/>
      <c r="DZ920" s="184"/>
      <c r="EA920" s="265"/>
      <c r="EB920" s="265"/>
    </row>
    <row r="921" spans="1:132" ht="15" customHeight="1" x14ac:dyDescent="0.25">
      <c r="A921" s="21" t="str">
        <f t="shared" si="14"/>
        <v>6072_Дружное (Кумалиягунское и Танеевское)</v>
      </c>
      <c r="B921" s="250">
        <v>195</v>
      </c>
      <c r="C921" s="251" t="s">
        <v>733</v>
      </c>
      <c r="D921" s="251" t="s">
        <v>568</v>
      </c>
      <c r="E921" s="251" t="s">
        <v>1585</v>
      </c>
      <c r="F921" s="251" t="s">
        <v>6</v>
      </c>
      <c r="G921" s="251" t="s">
        <v>1504</v>
      </c>
      <c r="H921" s="251" t="s">
        <v>1586</v>
      </c>
      <c r="I921" s="252" t="s">
        <v>7368</v>
      </c>
      <c r="J921" s="251" t="s">
        <v>88</v>
      </c>
      <c r="K921" s="251" t="s">
        <v>1593</v>
      </c>
      <c r="L921" s="251" t="s">
        <v>566</v>
      </c>
      <c r="M921" s="251" t="s">
        <v>397</v>
      </c>
      <c r="N921" s="251" t="s">
        <v>32</v>
      </c>
      <c r="O921" s="251" t="s">
        <v>7</v>
      </c>
      <c r="P921" s="253" t="s">
        <v>5743</v>
      </c>
      <c r="Q921" s="253"/>
      <c r="R921" s="254"/>
      <c r="S921" s="253"/>
      <c r="T921" s="253">
        <v>4.4000000000000004</v>
      </c>
      <c r="U921" s="253">
        <v>2488.8000000000002</v>
      </c>
      <c r="V921" s="253">
        <v>2491.1999999999998</v>
      </c>
      <c r="W921" s="254">
        <v>120.63800000000001</v>
      </c>
      <c r="X921" s="253" t="s">
        <v>150</v>
      </c>
      <c r="Y921" s="253">
        <v>2580</v>
      </c>
      <c r="Z921" s="253">
        <v>2511.1999999999998</v>
      </c>
      <c r="AA921" s="253" t="s">
        <v>1099</v>
      </c>
      <c r="AB921" s="254" t="s">
        <v>540</v>
      </c>
      <c r="AC921" s="251" t="s">
        <v>5745</v>
      </c>
      <c r="AD921" s="253" t="s">
        <v>5746</v>
      </c>
      <c r="AE921" s="253" t="s">
        <v>415</v>
      </c>
      <c r="AF921" s="253">
        <v>2473</v>
      </c>
      <c r="AG921" s="254" t="s">
        <v>5747</v>
      </c>
      <c r="AH921" s="255" t="s">
        <v>5748</v>
      </c>
      <c r="AI921" s="253" t="s">
        <v>7369</v>
      </c>
      <c r="AJ921" s="251" t="s">
        <v>566</v>
      </c>
      <c r="AK921" s="254" t="s">
        <v>566</v>
      </c>
      <c r="AL921" s="254">
        <v>9.6999999999999993</v>
      </c>
      <c r="AM921" s="254">
        <v>192</v>
      </c>
      <c r="AN921" s="254">
        <v>125</v>
      </c>
      <c r="AO921" s="254">
        <v>124</v>
      </c>
      <c r="AP921" s="254">
        <v>364.13</v>
      </c>
      <c r="AQ921" s="254">
        <v>365.24</v>
      </c>
      <c r="AR921" s="254">
        <v>101.36512604239999</v>
      </c>
      <c r="AS921" s="254">
        <v>341.48904453329999</v>
      </c>
      <c r="AT921" s="254" t="s">
        <v>566</v>
      </c>
      <c r="AU921" s="254" t="s">
        <v>566</v>
      </c>
      <c r="AV921" s="254">
        <v>180.69</v>
      </c>
      <c r="AW921" s="254" t="s">
        <v>4928</v>
      </c>
      <c r="AX921" s="254">
        <v>181.8</v>
      </c>
      <c r="AY921" s="254">
        <v>183.44</v>
      </c>
      <c r="AZ921" s="256">
        <v>4.5575480199999997E-2</v>
      </c>
      <c r="BA921" s="254" t="s">
        <v>566</v>
      </c>
      <c r="BB921" s="254" t="s">
        <v>566</v>
      </c>
      <c r="BC921" s="254">
        <v>10.0324312222</v>
      </c>
      <c r="BD921" s="254">
        <v>8.3603660834000006</v>
      </c>
      <c r="BE921" s="257">
        <v>8.3603660834000006</v>
      </c>
      <c r="BF921" s="254">
        <v>1</v>
      </c>
      <c r="BG921" s="254">
        <v>30.958333333333332</v>
      </c>
      <c r="BH921" s="254">
        <v>258.82299999999998</v>
      </c>
      <c r="BI921" s="254" t="s">
        <v>430</v>
      </c>
      <c r="BJ921" s="254" t="s">
        <v>566</v>
      </c>
      <c r="BK921" s="254">
        <v>8.3603660834000006</v>
      </c>
      <c r="BL921" s="254">
        <v>8.3603660834000006</v>
      </c>
      <c r="BM921" s="254">
        <v>124</v>
      </c>
      <c r="BN921" s="254">
        <v>30</v>
      </c>
      <c r="BO921" s="256">
        <v>250.810982502</v>
      </c>
      <c r="BP921" s="256" t="s">
        <v>566</v>
      </c>
      <c r="BQ921" s="251" t="s">
        <v>566</v>
      </c>
      <c r="BR921" s="251" t="s">
        <v>566</v>
      </c>
      <c r="BS921" s="251" t="s">
        <v>566</v>
      </c>
      <c r="BT921" s="255" t="s">
        <v>566</v>
      </c>
      <c r="BU921" s="258">
        <v>0</v>
      </c>
      <c r="BV921" s="254" t="s">
        <v>8280</v>
      </c>
      <c r="BW921" s="254" t="s">
        <v>566</v>
      </c>
      <c r="BX921" s="259" t="s">
        <v>566</v>
      </c>
      <c r="BY921" s="259" t="s">
        <v>566</v>
      </c>
      <c r="BZ921" s="259" t="s">
        <v>566</v>
      </c>
      <c r="CA921" s="251"/>
      <c r="CB921" s="251">
        <v>400.81782263999997</v>
      </c>
      <c r="CC921" s="260">
        <v>101.36512604230001</v>
      </c>
      <c r="CD921" s="260">
        <v>10.0324312222</v>
      </c>
      <c r="CE921" s="254">
        <v>1.672065138799999</v>
      </c>
      <c r="CF921" s="254">
        <v>-5.5</v>
      </c>
      <c r="CG921" s="254">
        <v>1.014</v>
      </c>
      <c r="CH921" s="254">
        <v>2.8</v>
      </c>
      <c r="CI921" s="256">
        <v>0.8</v>
      </c>
      <c r="CJ921" s="256">
        <v>3.2050756999999999E-2</v>
      </c>
      <c r="CK921" s="254">
        <v>2518.708741163</v>
      </c>
      <c r="CL921" s="254">
        <v>4.5864834899999998E-2</v>
      </c>
      <c r="CM921" s="254">
        <v>9.7390796000000005E-3</v>
      </c>
      <c r="CN921" s="254">
        <v>663.08536000000004</v>
      </c>
      <c r="CO921" s="254">
        <v>1</v>
      </c>
      <c r="CP921" s="254">
        <v>7.3284886780000003</v>
      </c>
      <c r="CQ921" s="254">
        <v>7.708309E-3</v>
      </c>
      <c r="CR921" s="254">
        <v>2290</v>
      </c>
      <c r="CS921" s="254">
        <v>2279.0619999999999</v>
      </c>
      <c r="CT921" s="254">
        <v>89.1</v>
      </c>
      <c r="CU921" s="254">
        <v>232</v>
      </c>
      <c r="CV921" s="254">
        <v>22.116379310300001</v>
      </c>
      <c r="CW921" s="254">
        <v>0.11600000000000001</v>
      </c>
      <c r="CX921" s="253" t="s">
        <v>393</v>
      </c>
      <c r="CY921" s="253" t="s">
        <v>566</v>
      </c>
      <c r="CZ921" s="254" t="s">
        <v>2168</v>
      </c>
      <c r="DA921" s="254">
        <v>-5.5</v>
      </c>
      <c r="DB921" s="254">
        <v>4.5575480199999997E-2</v>
      </c>
      <c r="DC921" s="254">
        <v>8.3603660878999992</v>
      </c>
      <c r="DD921" s="256">
        <v>4.4999985959748301E-9</v>
      </c>
      <c r="DE921" s="254">
        <v>10.0324312222</v>
      </c>
      <c r="DF921" s="256">
        <v>1.672065138799999</v>
      </c>
      <c r="DG921" s="253"/>
      <c r="DH921" s="261" t="s">
        <v>689</v>
      </c>
      <c r="DI921" s="262" t="s">
        <v>689</v>
      </c>
      <c r="DJ921" s="261" t="s">
        <v>689</v>
      </c>
      <c r="DK921" s="254"/>
      <c r="DL921" s="254">
        <v>182.3</v>
      </c>
      <c r="DM921" s="263"/>
      <c r="DN921" s="264">
        <v>45</v>
      </c>
      <c r="DO921" s="264">
        <v>51</v>
      </c>
      <c r="DP921" s="264">
        <v>52.1</v>
      </c>
      <c r="DQ921" s="261"/>
      <c r="DR921" s="262"/>
      <c r="DS921" s="261"/>
      <c r="DT921" s="184"/>
      <c r="DU921" s="184"/>
      <c r="DV921" s="184"/>
      <c r="DW921" s="184"/>
      <c r="DX921" s="184"/>
      <c r="DY921" s="184"/>
      <c r="DZ921" s="184"/>
      <c r="EA921" s="265"/>
      <c r="EB921" s="265"/>
    </row>
    <row r="922" spans="1:132" ht="15" customHeight="1" x14ac:dyDescent="0.25">
      <c r="A922" s="21" t="str">
        <f t="shared" si="14"/>
        <v>6074_Дружное (Кумалиягунское и Танеевское)</v>
      </c>
      <c r="B922" s="250">
        <v>196</v>
      </c>
      <c r="C922" s="251" t="s">
        <v>733</v>
      </c>
      <c r="D922" s="251" t="s">
        <v>568</v>
      </c>
      <c r="E922" s="251" t="s">
        <v>1585</v>
      </c>
      <c r="F922" s="251" t="s">
        <v>6</v>
      </c>
      <c r="G922" s="251" t="s">
        <v>1504</v>
      </c>
      <c r="H922" s="251" t="s">
        <v>1586</v>
      </c>
      <c r="I922" s="252" t="s">
        <v>7370</v>
      </c>
      <c r="J922" s="251" t="s">
        <v>90</v>
      </c>
      <c r="K922" s="251" t="s">
        <v>1593</v>
      </c>
      <c r="L922" s="251" t="s">
        <v>566</v>
      </c>
      <c r="M922" s="251" t="s">
        <v>397</v>
      </c>
      <c r="N922" s="251" t="s">
        <v>32</v>
      </c>
      <c r="O922" s="251" t="s">
        <v>7</v>
      </c>
      <c r="P922" s="253" t="s">
        <v>5743</v>
      </c>
      <c r="Q922" s="253"/>
      <c r="R922" s="254"/>
      <c r="S922" s="253"/>
      <c r="T922" s="253">
        <v>9.4</v>
      </c>
      <c r="U922" s="253">
        <v>2469</v>
      </c>
      <c r="V922" s="253">
        <v>2474</v>
      </c>
      <c r="W922" s="254">
        <v>104.765</v>
      </c>
      <c r="X922" s="253" t="s">
        <v>150</v>
      </c>
      <c r="Y922" s="253">
        <v>2570</v>
      </c>
      <c r="Z922" s="253">
        <v>2489.1999999999998</v>
      </c>
      <c r="AA922" s="253" t="s">
        <v>1099</v>
      </c>
      <c r="AB922" s="254" t="s">
        <v>1411</v>
      </c>
      <c r="AC922" s="251" t="s">
        <v>5745</v>
      </c>
      <c r="AD922" s="253" t="s">
        <v>5746</v>
      </c>
      <c r="AE922" s="253" t="s">
        <v>415</v>
      </c>
      <c r="AF922" s="253">
        <v>2375</v>
      </c>
      <c r="AG922" s="254" t="s">
        <v>5747</v>
      </c>
      <c r="AH922" s="255" t="s">
        <v>5777</v>
      </c>
      <c r="AI922" s="253" t="s">
        <v>6099</v>
      </c>
      <c r="AJ922" s="251" t="s">
        <v>566</v>
      </c>
      <c r="AK922" s="254" t="s">
        <v>566</v>
      </c>
      <c r="AL922" s="254">
        <v>9.6999999999999993</v>
      </c>
      <c r="AM922" s="254">
        <v>192</v>
      </c>
      <c r="AN922" s="254">
        <v>130</v>
      </c>
      <c r="AO922" s="254">
        <v>129</v>
      </c>
      <c r="AP922" s="254">
        <v>367.99</v>
      </c>
      <c r="AQ922" s="254">
        <v>369.28</v>
      </c>
      <c r="AR922" s="254">
        <v>114.006250349</v>
      </c>
      <c r="AS922" s="254">
        <v>353.1323526667</v>
      </c>
      <c r="AT922" s="254" t="s">
        <v>566</v>
      </c>
      <c r="AU922" s="254" t="s">
        <v>566</v>
      </c>
      <c r="AV922" s="254">
        <v>198.71</v>
      </c>
      <c r="AW922" s="254" t="s">
        <v>4928</v>
      </c>
      <c r="AX922" s="254">
        <v>200</v>
      </c>
      <c r="AY922" s="254">
        <v>169.28</v>
      </c>
      <c r="AZ922" s="256">
        <v>0.53037946810000003</v>
      </c>
      <c r="BA922" s="254" t="s">
        <v>566</v>
      </c>
      <c r="BB922" s="254" t="s">
        <v>566</v>
      </c>
      <c r="BC922" s="254">
        <v>107.7396272897</v>
      </c>
      <c r="BD922" s="254">
        <v>89.782636363600005</v>
      </c>
      <c r="BE922" s="257">
        <v>89.782636363600005</v>
      </c>
      <c r="BF922" s="254">
        <v>1</v>
      </c>
      <c r="BG922" s="254">
        <v>29.333333333333332</v>
      </c>
      <c r="BH922" s="254">
        <v>2633.6239999999998</v>
      </c>
      <c r="BI922" s="254" t="s">
        <v>430</v>
      </c>
      <c r="BJ922" s="254" t="s">
        <v>566</v>
      </c>
      <c r="BK922" s="254">
        <v>89.782636363600005</v>
      </c>
      <c r="BL922" s="254">
        <v>89.782636363600005</v>
      </c>
      <c r="BM922" s="254">
        <v>129</v>
      </c>
      <c r="BN922" s="254">
        <v>30</v>
      </c>
      <c r="BO922" s="256">
        <v>2693.4790909080002</v>
      </c>
      <c r="BP922" s="256" t="s">
        <v>566</v>
      </c>
      <c r="BQ922" s="251" t="s">
        <v>566</v>
      </c>
      <c r="BR922" s="251" t="s">
        <v>566</v>
      </c>
      <c r="BS922" s="251" t="s">
        <v>566</v>
      </c>
      <c r="BT922" s="255" t="s">
        <v>566</v>
      </c>
      <c r="BU922" s="258">
        <v>0</v>
      </c>
      <c r="BV922" s="254" t="s">
        <v>7371</v>
      </c>
      <c r="BW922" s="254" t="s">
        <v>566</v>
      </c>
      <c r="BX922" s="259" t="s">
        <v>566</v>
      </c>
      <c r="BY922" s="259" t="s">
        <v>566</v>
      </c>
      <c r="BZ922" s="259" t="s">
        <v>566</v>
      </c>
      <c r="CA922" s="251"/>
      <c r="CB922" s="251">
        <v>401.8468742</v>
      </c>
      <c r="CC922" s="260">
        <v>114.0062503491</v>
      </c>
      <c r="CD922" s="260">
        <v>107.7396272897</v>
      </c>
      <c r="CE922" s="254">
        <v>17.956990926099991</v>
      </c>
      <c r="CF922" s="254">
        <v>-0.36599999999999999</v>
      </c>
      <c r="CG922" s="254">
        <v>1.014</v>
      </c>
      <c r="CH922" s="254">
        <v>2.8</v>
      </c>
      <c r="CI922" s="256">
        <v>0.8</v>
      </c>
      <c r="CJ922" s="256">
        <v>0.34419562910000001</v>
      </c>
      <c r="CK922" s="254">
        <v>27048.6135125902</v>
      </c>
      <c r="CL922" s="254">
        <v>3.0277279300000001E-2</v>
      </c>
      <c r="CM922" s="254">
        <v>0.72232002610000001</v>
      </c>
      <c r="CN922" s="254">
        <v>661.98580000000004</v>
      </c>
      <c r="CO922" s="254">
        <v>1</v>
      </c>
      <c r="CP922" s="254">
        <v>81.902648743599997</v>
      </c>
      <c r="CQ922" s="254">
        <v>0.60732668239999998</v>
      </c>
      <c r="CR922" s="254">
        <v>2290</v>
      </c>
      <c r="CS922" s="254">
        <v>2277.2350000000001</v>
      </c>
      <c r="CT922" s="254">
        <v>87</v>
      </c>
      <c r="CU922" s="254">
        <v>232</v>
      </c>
      <c r="CV922" s="254">
        <v>14.349137931</v>
      </c>
      <c r="CW922" s="254">
        <v>0.11600000000000001</v>
      </c>
      <c r="CX922" s="253" t="s">
        <v>393</v>
      </c>
      <c r="CY922" s="253" t="s">
        <v>566</v>
      </c>
      <c r="CZ922" s="254" t="s">
        <v>566</v>
      </c>
      <c r="DA922" s="254">
        <v>-5.5</v>
      </c>
      <c r="DB922" s="254">
        <v>1.7422033173</v>
      </c>
      <c r="DC922" s="254">
        <v>294.92017755249998</v>
      </c>
      <c r="DD922" s="256">
        <v>205.13754118889997</v>
      </c>
      <c r="DE922" s="254">
        <v>353.90573609720002</v>
      </c>
      <c r="DF922" s="256">
        <v>264.12309973360004</v>
      </c>
      <c r="DG922" s="253"/>
      <c r="DH922" s="261" t="s">
        <v>689</v>
      </c>
      <c r="DI922" s="262" t="s">
        <v>689</v>
      </c>
      <c r="DJ922" s="261" t="s">
        <v>689</v>
      </c>
      <c r="DK922" s="254"/>
      <c r="DL922" s="254">
        <v>182.3</v>
      </c>
      <c r="DM922" s="263"/>
      <c r="DN922" s="264">
        <v>1101</v>
      </c>
      <c r="DO922" s="264">
        <v>1105</v>
      </c>
      <c r="DP922" s="264">
        <v>23.1</v>
      </c>
      <c r="DQ922" s="261"/>
      <c r="DR922" s="262"/>
      <c r="DS922" s="261"/>
      <c r="DT922" s="184"/>
      <c r="DU922" s="184"/>
      <c r="DV922" s="184"/>
      <c r="DW922" s="184"/>
      <c r="DX922" s="184"/>
      <c r="DY922" s="184"/>
      <c r="DZ922" s="184"/>
      <c r="EA922" s="265"/>
      <c r="EB922" s="265"/>
    </row>
    <row r="923" spans="1:132" ht="15" customHeight="1" x14ac:dyDescent="0.25">
      <c r="A923" s="21" t="str">
        <f t="shared" si="14"/>
        <v>6078_Дружное (Кумалиягунское и Танеевское)</v>
      </c>
      <c r="B923" s="250">
        <v>197</v>
      </c>
      <c r="C923" s="251" t="s">
        <v>733</v>
      </c>
      <c r="D923" s="251" t="s">
        <v>568</v>
      </c>
      <c r="E923" s="251" t="s">
        <v>1585</v>
      </c>
      <c r="F923" s="251" t="s">
        <v>6</v>
      </c>
      <c r="G923" s="251" t="s">
        <v>1504</v>
      </c>
      <c r="H923" s="251" t="s">
        <v>1586</v>
      </c>
      <c r="I923" s="252" t="s">
        <v>7372</v>
      </c>
      <c r="J923" s="251" t="s">
        <v>6</v>
      </c>
      <c r="K923" s="251" t="s">
        <v>688</v>
      </c>
      <c r="L923" s="251" t="s">
        <v>566</v>
      </c>
      <c r="M923" s="251" t="s">
        <v>701</v>
      </c>
      <c r="N923" s="251" t="s">
        <v>34</v>
      </c>
      <c r="O923" s="251" t="s">
        <v>6</v>
      </c>
      <c r="P923" s="253" t="s">
        <v>5743</v>
      </c>
      <c r="Q923" s="253"/>
      <c r="R923" s="254"/>
      <c r="S923" s="253"/>
      <c r="T923" s="253">
        <v>12.8</v>
      </c>
      <c r="U923" s="253">
        <v>2518</v>
      </c>
      <c r="V923" s="253">
        <v>2526</v>
      </c>
      <c r="W923" s="254">
        <v>166.13900000000001</v>
      </c>
      <c r="X923" s="253" t="s">
        <v>150</v>
      </c>
      <c r="Y923" s="253">
        <v>2646</v>
      </c>
      <c r="Z923" s="253">
        <v>2626.5</v>
      </c>
      <c r="AA923" s="253" t="s">
        <v>1100</v>
      </c>
      <c r="AB923" s="254" t="s">
        <v>556</v>
      </c>
      <c r="AC923" s="251" t="s">
        <v>5745</v>
      </c>
      <c r="AD923" s="253" t="s">
        <v>5746</v>
      </c>
      <c r="AE923" s="253" t="s">
        <v>566</v>
      </c>
      <c r="AF923" s="253" t="s">
        <v>566</v>
      </c>
      <c r="AG923" s="254" t="s">
        <v>5747</v>
      </c>
      <c r="AH923" s="255" t="s">
        <v>5777</v>
      </c>
      <c r="AI923" s="253" t="s">
        <v>566</v>
      </c>
      <c r="AJ923" s="251" t="s">
        <v>566</v>
      </c>
      <c r="AK923" s="254" t="s">
        <v>566</v>
      </c>
      <c r="AL923" s="254">
        <v>9.6999999999999993</v>
      </c>
      <c r="AM923" s="254">
        <v>192</v>
      </c>
      <c r="AN923" s="254">
        <v>161.93182275059999</v>
      </c>
      <c r="AO923" s="254">
        <v>163</v>
      </c>
      <c r="AP923" s="254">
        <v>401.3</v>
      </c>
      <c r="AQ923" s="254">
        <v>402.27</v>
      </c>
      <c r="AR923" s="254">
        <v>168.889846003</v>
      </c>
      <c r="AS923" s="254">
        <v>407.15949693329998</v>
      </c>
      <c r="AT923" s="254">
        <v>43</v>
      </c>
      <c r="AU923" s="254">
        <v>0</v>
      </c>
      <c r="AV923" s="254">
        <v>273.85000000000002</v>
      </c>
      <c r="AW923" s="254" t="s">
        <v>5111</v>
      </c>
      <c r="AX923" s="254">
        <v>274.79000000000002</v>
      </c>
      <c r="AY923" s="254">
        <v>127.45</v>
      </c>
      <c r="AZ923" s="256">
        <v>0.34187158159999997</v>
      </c>
      <c r="BA923" s="254" t="s">
        <v>566</v>
      </c>
      <c r="BB923" s="254" t="s">
        <v>566</v>
      </c>
      <c r="BC923" s="254">
        <v>45.574728558899999</v>
      </c>
      <c r="BD923" s="254">
        <v>43.5715330739</v>
      </c>
      <c r="BE923" s="257">
        <v>43.5715330739</v>
      </c>
      <c r="BF923" s="254">
        <v>1</v>
      </c>
      <c r="BG923" s="254">
        <v>0</v>
      </c>
      <c r="BH923" s="254">
        <v>0</v>
      </c>
      <c r="BI923" s="254" t="s">
        <v>430</v>
      </c>
      <c r="BJ923" s="254" t="s">
        <v>6081</v>
      </c>
      <c r="BK923" s="254">
        <v>43.5715330739</v>
      </c>
      <c r="BL923" s="254">
        <v>43.5715330739</v>
      </c>
      <c r="BM923" s="254">
        <v>163</v>
      </c>
      <c r="BN923" s="254">
        <v>30</v>
      </c>
      <c r="BO923" s="256">
        <v>1307.145992217</v>
      </c>
      <c r="BP923" s="256" t="s">
        <v>6081</v>
      </c>
      <c r="BQ923" s="251" t="s">
        <v>566</v>
      </c>
      <c r="BR923" s="251" t="s">
        <v>566</v>
      </c>
      <c r="BS923" s="251" t="s">
        <v>566</v>
      </c>
      <c r="BT923" s="255" t="s">
        <v>566</v>
      </c>
      <c r="BU923" s="258">
        <v>0</v>
      </c>
      <c r="BV923" s="254" t="s">
        <v>8281</v>
      </c>
      <c r="BW923" s="254" t="s">
        <v>7094</v>
      </c>
      <c r="BX923" s="259">
        <v>338.2</v>
      </c>
      <c r="BY923" s="259">
        <v>100</v>
      </c>
      <c r="BZ923" s="259">
        <v>1.5540015540000001</v>
      </c>
      <c r="CA923" s="251"/>
      <c r="CB923" s="251">
        <v>407.15949693329998</v>
      </c>
      <c r="CC923" s="260">
        <v>168.889846003</v>
      </c>
      <c r="CD923" s="260">
        <v>45.574728558899999</v>
      </c>
      <c r="CE923" s="254">
        <v>2.0031954849999991</v>
      </c>
      <c r="CF923" s="254">
        <v>-4.1399999999999997</v>
      </c>
      <c r="CG923" s="254">
        <v>1.014</v>
      </c>
      <c r="CH923" s="254">
        <v>2.8</v>
      </c>
      <c r="CI923" s="256">
        <v>0.8</v>
      </c>
      <c r="CJ923" s="256">
        <v>0.1670382141</v>
      </c>
      <c r="CK923" s="254">
        <v>13126.698056560699</v>
      </c>
      <c r="CL923" s="254">
        <v>3.3307433999999997E-2</v>
      </c>
      <c r="CM923" s="254">
        <v>0.19140566049999999</v>
      </c>
      <c r="CN923" s="254">
        <v>658.52107999999998</v>
      </c>
      <c r="CO923" s="254">
        <v>1</v>
      </c>
      <c r="CP923" s="254">
        <v>45.702266724200001</v>
      </c>
      <c r="CQ923" s="254">
        <v>0.2090544697</v>
      </c>
      <c r="CR923" s="254">
        <v>2275</v>
      </c>
      <c r="CS923" s="254">
        <v>2265.3609999999999</v>
      </c>
      <c r="CT923" s="254">
        <v>86.5</v>
      </c>
      <c r="CU923" s="254">
        <v>225</v>
      </c>
      <c r="CV923" s="254">
        <v>-21.711111111099999</v>
      </c>
      <c r="CW923" s="254">
        <v>9.0999999999999998E-2</v>
      </c>
      <c r="CX923" s="253" t="s">
        <v>393</v>
      </c>
      <c r="CY923" s="253" t="s">
        <v>566</v>
      </c>
      <c r="CZ923" s="254" t="s">
        <v>566</v>
      </c>
      <c r="DA923" s="254">
        <v>-5.9</v>
      </c>
      <c r="DB923" s="254">
        <v>0.6676398456</v>
      </c>
      <c r="DC923" s="254">
        <v>85.090698321700003</v>
      </c>
      <c r="DD923" s="256">
        <v>41.519165247800004</v>
      </c>
      <c r="DE923" s="254">
        <v>89.002731949600005</v>
      </c>
      <c r="DF923" s="256">
        <v>45.431198875700005</v>
      </c>
      <c r="DG923" s="253"/>
      <c r="DH923" s="261" t="s">
        <v>689</v>
      </c>
      <c r="DI923" s="262" t="s">
        <v>689</v>
      </c>
      <c r="DJ923" s="261" t="s">
        <v>689</v>
      </c>
      <c r="DK923" s="254"/>
      <c r="DL923" s="254">
        <v>182.3</v>
      </c>
      <c r="DM923" s="263"/>
      <c r="DN923" s="264">
        <v>1630</v>
      </c>
      <c r="DO923" s="264">
        <v>1631</v>
      </c>
      <c r="DP923" s="264">
        <v>40.799999999999997</v>
      </c>
      <c r="DQ923" s="261"/>
      <c r="DR923" s="262"/>
      <c r="DS923" s="261"/>
      <c r="DT923" s="184"/>
      <c r="DU923" s="184"/>
      <c r="DV923" s="184"/>
      <c r="DW923" s="184"/>
      <c r="DX923" s="184"/>
      <c r="DY923" s="184"/>
      <c r="DZ923" s="184"/>
      <c r="EA923" s="265"/>
      <c r="EB923" s="265"/>
    </row>
    <row r="924" spans="1:132" ht="15" customHeight="1" x14ac:dyDescent="0.25">
      <c r="A924" s="21" t="str">
        <f t="shared" si="14"/>
        <v>6081_Дружное (Кумалиягунское и Танеевское)</v>
      </c>
      <c r="B924" s="250">
        <v>198</v>
      </c>
      <c r="C924" s="251" t="s">
        <v>733</v>
      </c>
      <c r="D924" s="251" t="s">
        <v>568</v>
      </c>
      <c r="E924" s="251" t="s">
        <v>1585</v>
      </c>
      <c r="F924" s="251" t="s">
        <v>6</v>
      </c>
      <c r="G924" s="251" t="s">
        <v>1504</v>
      </c>
      <c r="H924" s="251" t="s">
        <v>1586</v>
      </c>
      <c r="I924" s="252" t="s">
        <v>7373</v>
      </c>
      <c r="J924" s="251" t="s">
        <v>23</v>
      </c>
      <c r="K924" s="251" t="s">
        <v>1593</v>
      </c>
      <c r="L924" s="251" t="s">
        <v>566</v>
      </c>
      <c r="M924" s="251" t="s">
        <v>6267</v>
      </c>
      <c r="N924" s="251" t="s">
        <v>7157</v>
      </c>
      <c r="O924" s="251" t="s">
        <v>9</v>
      </c>
      <c r="P924" s="253" t="s">
        <v>5743</v>
      </c>
      <c r="Q924" s="253"/>
      <c r="R924" s="254"/>
      <c r="S924" s="253"/>
      <c r="T924" s="253">
        <v>11</v>
      </c>
      <c r="U924" s="253">
        <v>2592</v>
      </c>
      <c r="V924" s="253">
        <v>2601</v>
      </c>
      <c r="W924" s="254">
        <v>213.76599999999999</v>
      </c>
      <c r="X924" s="253" t="s">
        <v>150</v>
      </c>
      <c r="Y924" s="253">
        <v>2660</v>
      </c>
      <c r="Z924" s="253">
        <v>2600.6</v>
      </c>
      <c r="AA924" s="253" t="s">
        <v>1099</v>
      </c>
      <c r="AB924" s="254" t="s">
        <v>7374</v>
      </c>
      <c r="AC924" s="251" t="s">
        <v>5745</v>
      </c>
      <c r="AD924" s="253" t="s">
        <v>5746</v>
      </c>
      <c r="AE924" s="253" t="s">
        <v>415</v>
      </c>
      <c r="AF924" s="253">
        <v>2568</v>
      </c>
      <c r="AG924" s="254" t="s">
        <v>5747</v>
      </c>
      <c r="AH924" s="255" t="s">
        <v>5748</v>
      </c>
      <c r="AI924" s="253" t="s">
        <v>5768</v>
      </c>
      <c r="AJ924" s="251" t="s">
        <v>566</v>
      </c>
      <c r="AK924" s="254">
        <v>0</v>
      </c>
      <c r="AL924" s="254">
        <v>9.6999999999999993</v>
      </c>
      <c r="AM924" s="254">
        <v>192</v>
      </c>
      <c r="AN924" s="254">
        <v>126</v>
      </c>
      <c r="AO924" s="254">
        <v>125</v>
      </c>
      <c r="AP924" s="254">
        <v>366.2</v>
      </c>
      <c r="AQ924" s="254">
        <v>370</v>
      </c>
      <c r="AR924" s="254">
        <v>92.516688152499995</v>
      </c>
      <c r="AS924" s="254">
        <v>334.01923093329998</v>
      </c>
      <c r="AT924" s="254">
        <v>0.4</v>
      </c>
      <c r="AU924" s="254">
        <v>721</v>
      </c>
      <c r="AV924" s="254">
        <v>168.01</v>
      </c>
      <c r="AW924" s="254" t="s">
        <v>4928</v>
      </c>
      <c r="AX924" s="254">
        <v>171.8</v>
      </c>
      <c r="AY924" s="254">
        <v>198.19</v>
      </c>
      <c r="AZ924" s="256">
        <v>0.34950170009999998</v>
      </c>
      <c r="BA924" s="254" t="s">
        <v>566</v>
      </c>
      <c r="BB924" s="254" t="s">
        <v>566</v>
      </c>
      <c r="BC924" s="254">
        <v>83.121466881800004</v>
      </c>
      <c r="BD924" s="254">
        <v>69.267741935499998</v>
      </c>
      <c r="BE924" s="257">
        <v>69.267741935399997</v>
      </c>
      <c r="BF924" s="254">
        <v>1</v>
      </c>
      <c r="BG924" s="254">
        <v>31</v>
      </c>
      <c r="BH924" s="254">
        <v>2147.3000000000002</v>
      </c>
      <c r="BI924" s="254" t="s">
        <v>430</v>
      </c>
      <c r="BJ924" s="254" t="s">
        <v>566</v>
      </c>
      <c r="BK924" s="254">
        <v>69.267741935499998</v>
      </c>
      <c r="BL924" s="254">
        <v>69.267741935499998</v>
      </c>
      <c r="BM924" s="254">
        <v>125</v>
      </c>
      <c r="BN924" s="254">
        <v>30</v>
      </c>
      <c r="BO924" s="256">
        <v>2078.032258062</v>
      </c>
      <c r="BP924" s="256" t="s">
        <v>566</v>
      </c>
      <c r="BQ924" s="251" t="s">
        <v>566</v>
      </c>
      <c r="BR924" s="251" t="s">
        <v>566</v>
      </c>
      <c r="BS924" s="251" t="s">
        <v>566</v>
      </c>
      <c r="BT924" s="255" t="s">
        <v>566</v>
      </c>
      <c r="BU924" s="258">
        <v>0</v>
      </c>
      <c r="BV924" s="254" t="s">
        <v>8282</v>
      </c>
      <c r="BW924" s="254" t="s">
        <v>7094</v>
      </c>
      <c r="BX924" s="259">
        <v>340.2</v>
      </c>
      <c r="BY924" s="259">
        <v>140</v>
      </c>
      <c r="BZ924" s="259">
        <v>0.81305534580000005</v>
      </c>
      <c r="CA924" s="251"/>
      <c r="CB924" s="251">
        <v>405.83836272000002</v>
      </c>
      <c r="CC924" s="260">
        <v>92.945250669100005</v>
      </c>
      <c r="CD924" s="260">
        <v>83.121466881800004</v>
      </c>
      <c r="CE924" s="254">
        <v>13.853724946400007</v>
      </c>
      <c r="CF924" s="254">
        <v>1.68</v>
      </c>
      <c r="CG924" s="254">
        <v>1.0150999999999999</v>
      </c>
      <c r="CH924" s="254">
        <v>2.8</v>
      </c>
      <c r="CI924" s="256">
        <v>0.8</v>
      </c>
      <c r="CJ924" s="256">
        <v>0.26554860689999998</v>
      </c>
      <c r="CK924" s="254">
        <v>20890.775293221199</v>
      </c>
      <c r="CL924" s="254">
        <v>3.12104744E-2</v>
      </c>
      <c r="CM924" s="254">
        <v>0.47233088670000001</v>
      </c>
      <c r="CN924" s="254">
        <v>666.04132000000004</v>
      </c>
      <c r="CO924" s="254">
        <v>1</v>
      </c>
      <c r="CP924" s="254">
        <v>58.146108248200001</v>
      </c>
      <c r="CQ924" s="254">
        <v>0.34055307579999999</v>
      </c>
      <c r="CR924" s="254">
        <v>2326</v>
      </c>
      <c r="CS924" s="254">
        <v>2288.6790000000001</v>
      </c>
      <c r="CT924" s="254">
        <v>90.04</v>
      </c>
      <c r="CU924" s="254">
        <v>237</v>
      </c>
      <c r="CV924" s="254">
        <v>29.1097046414</v>
      </c>
      <c r="CW924" s="254">
        <v>3.85E-2</v>
      </c>
      <c r="CX924" s="253" t="s">
        <v>393</v>
      </c>
      <c r="CY924" s="253" t="s">
        <v>566</v>
      </c>
      <c r="CZ924" s="254" t="s">
        <v>566</v>
      </c>
      <c r="DA924" s="254">
        <v>-5.9</v>
      </c>
      <c r="DB924" s="254">
        <v>1.3545750113999999</v>
      </c>
      <c r="DC924" s="254">
        <v>268.25780074099998</v>
      </c>
      <c r="DD924" s="256">
        <v>198.99005880559997</v>
      </c>
      <c r="DE924" s="254">
        <v>321.90990165289998</v>
      </c>
      <c r="DF924" s="256">
        <v>252.64215971749996</v>
      </c>
      <c r="DG924" s="253"/>
      <c r="DH924" s="261" t="s">
        <v>3176</v>
      </c>
      <c r="DI924" s="262" t="s">
        <v>689</v>
      </c>
      <c r="DJ924" s="261" t="s">
        <v>566</v>
      </c>
      <c r="DK924" s="254"/>
      <c r="DL924" s="254">
        <v>182.3</v>
      </c>
      <c r="DM924" s="263"/>
      <c r="DN924" s="264">
        <v>709</v>
      </c>
      <c r="DO924" s="264">
        <v>711</v>
      </c>
      <c r="DP924" s="264">
        <v>191</v>
      </c>
      <c r="DQ924" s="261"/>
      <c r="DR924" s="262"/>
      <c r="DS924" s="261"/>
      <c r="DT924" s="184"/>
      <c r="DU924" s="184"/>
      <c r="DV924" s="184"/>
      <c r="DW924" s="184"/>
      <c r="DX924" s="184"/>
      <c r="DY924" s="184"/>
      <c r="DZ924" s="184"/>
      <c r="EA924" s="265"/>
      <c r="EB924" s="265"/>
    </row>
    <row r="925" spans="1:132" ht="15" customHeight="1" x14ac:dyDescent="0.25">
      <c r="A925" s="21" t="str">
        <f t="shared" si="14"/>
        <v>6085_Дружное (Кумалиягунское и Танеевское)</v>
      </c>
      <c r="B925" s="250">
        <v>199</v>
      </c>
      <c r="C925" s="251" t="s">
        <v>733</v>
      </c>
      <c r="D925" s="251" t="s">
        <v>568</v>
      </c>
      <c r="E925" s="251" t="s">
        <v>1585</v>
      </c>
      <c r="F925" s="251" t="s">
        <v>6</v>
      </c>
      <c r="G925" s="251" t="s">
        <v>1504</v>
      </c>
      <c r="H925" s="251" t="s">
        <v>1586</v>
      </c>
      <c r="I925" s="252" t="s">
        <v>7375</v>
      </c>
      <c r="J925" s="251" t="s">
        <v>8</v>
      </c>
      <c r="K925" s="251" t="s">
        <v>688</v>
      </c>
      <c r="L925" s="251" t="s">
        <v>566</v>
      </c>
      <c r="M925" s="251" t="s">
        <v>385</v>
      </c>
      <c r="N925" s="251" t="s">
        <v>7157</v>
      </c>
      <c r="O925" s="251" t="s">
        <v>9</v>
      </c>
      <c r="P925" s="253" t="s">
        <v>5743</v>
      </c>
      <c r="Q925" s="253"/>
      <c r="R925" s="254"/>
      <c r="S925" s="253"/>
      <c r="T925" s="253">
        <v>11</v>
      </c>
      <c r="U925" s="253">
        <v>2461</v>
      </c>
      <c r="V925" s="253">
        <v>2476</v>
      </c>
      <c r="W925" s="254">
        <v>67.959999999999994</v>
      </c>
      <c r="X925" s="253" t="s">
        <v>150</v>
      </c>
      <c r="Y925" s="253">
        <v>2540</v>
      </c>
      <c r="Z925" s="253">
        <v>2478.1999999999998</v>
      </c>
      <c r="AA925" s="253" t="s">
        <v>1099</v>
      </c>
      <c r="AB925" s="254" t="s">
        <v>1245</v>
      </c>
      <c r="AC925" s="251" t="s">
        <v>5745</v>
      </c>
      <c r="AD925" s="253" t="s">
        <v>5746</v>
      </c>
      <c r="AE925" s="253" t="s">
        <v>415</v>
      </c>
      <c r="AF925" s="253">
        <v>2408</v>
      </c>
      <c r="AG925" s="254" t="s">
        <v>5747</v>
      </c>
      <c r="AH925" s="255" t="s">
        <v>5748</v>
      </c>
      <c r="AI925" s="253" t="s">
        <v>5768</v>
      </c>
      <c r="AJ925" s="251" t="s">
        <v>566</v>
      </c>
      <c r="AK925" s="254">
        <v>0</v>
      </c>
      <c r="AL925" s="254">
        <v>9.6999999999999993</v>
      </c>
      <c r="AM925" s="254">
        <v>192</v>
      </c>
      <c r="AN925" s="254">
        <v>162</v>
      </c>
      <c r="AO925" s="254">
        <v>161</v>
      </c>
      <c r="AP925" s="254">
        <v>393.82</v>
      </c>
      <c r="AQ925" s="254">
        <v>394.98</v>
      </c>
      <c r="AR925" s="254">
        <v>133.1039462878</v>
      </c>
      <c r="AS925" s="254">
        <v>375.64560666670002</v>
      </c>
      <c r="AT925" s="254">
        <v>28</v>
      </c>
      <c r="AU925" s="254">
        <v>0</v>
      </c>
      <c r="AV925" s="254">
        <v>228.03</v>
      </c>
      <c r="AW925" s="254" t="s">
        <v>4928</v>
      </c>
      <c r="AX925" s="254">
        <v>229.2</v>
      </c>
      <c r="AY925" s="254">
        <v>165.79</v>
      </c>
      <c r="AZ925" s="256">
        <v>1.1741305655000001</v>
      </c>
      <c r="BA925" s="254" t="s">
        <v>566</v>
      </c>
      <c r="BB925" s="254" t="s">
        <v>566</v>
      </c>
      <c r="BC925" s="254">
        <v>233.59015159570001</v>
      </c>
      <c r="BD925" s="254">
        <v>204.9043225806</v>
      </c>
      <c r="BE925" s="257">
        <v>194.6591064516</v>
      </c>
      <c r="BF925" s="254">
        <v>0.95</v>
      </c>
      <c r="BG925" s="254">
        <v>31</v>
      </c>
      <c r="BH925" s="254">
        <v>6352.0339999999997</v>
      </c>
      <c r="BI925" s="254" t="s">
        <v>430</v>
      </c>
      <c r="BJ925" s="254" t="s">
        <v>566</v>
      </c>
      <c r="BK925" s="254">
        <v>204.9043225806</v>
      </c>
      <c r="BL925" s="254">
        <v>194.6591064516</v>
      </c>
      <c r="BM925" s="254">
        <v>161</v>
      </c>
      <c r="BN925" s="254">
        <v>30</v>
      </c>
      <c r="BO925" s="256">
        <v>6147.129677418</v>
      </c>
      <c r="BP925" s="256" t="s">
        <v>566</v>
      </c>
      <c r="BQ925" s="251" t="s">
        <v>566</v>
      </c>
      <c r="BR925" s="251" t="s">
        <v>566</v>
      </c>
      <c r="BS925" s="251" t="s">
        <v>566</v>
      </c>
      <c r="BT925" s="255" t="s">
        <v>566</v>
      </c>
      <c r="BU925" s="258">
        <v>0</v>
      </c>
      <c r="BV925" s="254" t="s">
        <v>8283</v>
      </c>
      <c r="BW925" s="254" t="s">
        <v>7094</v>
      </c>
      <c r="BX925" s="259">
        <v>353.9</v>
      </c>
      <c r="BY925" s="259">
        <v>240</v>
      </c>
      <c r="BZ925" s="259">
        <v>1.906729165</v>
      </c>
      <c r="CA925" s="251"/>
      <c r="CB925" s="251">
        <v>426.97727359999999</v>
      </c>
      <c r="CC925" s="260">
        <v>135.16853652450001</v>
      </c>
      <c r="CD925" s="260">
        <v>233.59015159570001</v>
      </c>
      <c r="CE925" s="254">
        <v>38.931045144100011</v>
      </c>
      <c r="CF925" s="254">
        <v>-5.9</v>
      </c>
      <c r="CG925" s="254">
        <v>1.01559</v>
      </c>
      <c r="CH925" s="254">
        <v>2.8</v>
      </c>
      <c r="CI925" s="256">
        <v>0.8</v>
      </c>
      <c r="CJ925" s="256">
        <v>0.78553242670000001</v>
      </c>
      <c r="CK925" s="254">
        <v>61827.862982964602</v>
      </c>
      <c r="CL925" s="254">
        <v>2.8210132999999998E-2</v>
      </c>
      <c r="CM925" s="254">
        <v>3.5050644695000002</v>
      </c>
      <c r="CN925" s="254">
        <v>672.28560000000004</v>
      </c>
      <c r="CO925" s="254">
        <v>1</v>
      </c>
      <c r="CP925" s="254">
        <v>174.0744391826</v>
      </c>
      <c r="CQ925" s="254">
        <v>2.5576792178000001</v>
      </c>
      <c r="CR925" s="254">
        <v>2326</v>
      </c>
      <c r="CS925" s="254">
        <v>2314.52</v>
      </c>
      <c r="CT925" s="254">
        <v>86.5</v>
      </c>
      <c r="CU925" s="254">
        <v>237</v>
      </c>
      <c r="CV925" s="254">
        <v>3.7848101266</v>
      </c>
      <c r="CW925" s="254">
        <v>3.85E-2</v>
      </c>
      <c r="CX925" s="253" t="s">
        <v>393</v>
      </c>
      <c r="CY925" s="253" t="s">
        <v>566</v>
      </c>
      <c r="CZ925" s="254" t="s">
        <v>566</v>
      </c>
      <c r="DA925" s="254">
        <v>-5.9</v>
      </c>
      <c r="DB925" s="254">
        <v>1.1783779832000001</v>
      </c>
      <c r="DC925" s="254">
        <v>194.6591064417</v>
      </c>
      <c r="DD925" s="256">
        <v>-9.8999919373454759E-9</v>
      </c>
      <c r="DE925" s="254">
        <v>233.59015159570001</v>
      </c>
      <c r="DF925" s="256">
        <v>38.931045144100011</v>
      </c>
      <c r="DG925" s="253"/>
      <c r="DH925" s="261" t="s">
        <v>689</v>
      </c>
      <c r="DI925" s="262" t="s">
        <v>689</v>
      </c>
      <c r="DJ925" s="261" t="s">
        <v>566</v>
      </c>
      <c r="DK925" s="254"/>
      <c r="DL925" s="254">
        <v>182.3</v>
      </c>
      <c r="DM925" s="263"/>
      <c r="DN925" s="264">
        <v>432</v>
      </c>
      <c r="DO925" s="264">
        <v>433</v>
      </c>
      <c r="DP925" s="264">
        <v>118.5</v>
      </c>
      <c r="DQ925" s="261"/>
      <c r="DR925" s="262"/>
      <c r="DS925" s="261"/>
      <c r="DT925" s="184"/>
      <c r="DU925" s="184"/>
      <c r="DV925" s="184"/>
      <c r="DW925" s="184"/>
      <c r="DX925" s="184"/>
      <c r="DY925" s="184"/>
      <c r="DZ925" s="184"/>
      <c r="EA925" s="265"/>
      <c r="EB925" s="265"/>
    </row>
    <row r="926" spans="1:132" ht="15" customHeight="1" x14ac:dyDescent="0.25">
      <c r="A926" s="21" t="str">
        <f t="shared" si="14"/>
        <v>6087_Дружное (Кумалиягунское и Танеевское)</v>
      </c>
      <c r="B926" s="250">
        <v>200</v>
      </c>
      <c r="C926" s="251" t="s">
        <v>733</v>
      </c>
      <c r="D926" s="251" t="s">
        <v>568</v>
      </c>
      <c r="E926" s="251" t="s">
        <v>1585</v>
      </c>
      <c r="F926" s="251" t="s">
        <v>6</v>
      </c>
      <c r="G926" s="251" t="s">
        <v>1504</v>
      </c>
      <c r="H926" s="251" t="s">
        <v>1586</v>
      </c>
      <c r="I926" s="252" t="s">
        <v>7376</v>
      </c>
      <c r="J926" s="251" t="s">
        <v>8</v>
      </c>
      <c r="K926" s="251" t="s">
        <v>688</v>
      </c>
      <c r="L926" s="251" t="s">
        <v>566</v>
      </c>
      <c r="M926" s="251" t="s">
        <v>705</v>
      </c>
      <c r="N926" s="251" t="s">
        <v>7157</v>
      </c>
      <c r="O926" s="251" t="s">
        <v>9</v>
      </c>
      <c r="P926" s="253" t="s">
        <v>5743</v>
      </c>
      <c r="Q926" s="253"/>
      <c r="R926" s="254"/>
      <c r="S926" s="253"/>
      <c r="T926" s="253">
        <v>9.4</v>
      </c>
      <c r="U926" s="253">
        <v>2470.8000000000002</v>
      </c>
      <c r="V926" s="253">
        <v>2482</v>
      </c>
      <c r="W926" s="254">
        <v>75.400000000000006</v>
      </c>
      <c r="X926" s="253" t="s">
        <v>150</v>
      </c>
      <c r="Y926" s="253">
        <v>2540</v>
      </c>
      <c r="Z926" s="253">
        <v>2519.8000000000002</v>
      </c>
      <c r="AA926" s="253" t="s">
        <v>1099</v>
      </c>
      <c r="AB926" s="254" t="s">
        <v>555</v>
      </c>
      <c r="AC926" s="251" t="s">
        <v>5745</v>
      </c>
      <c r="AD926" s="253" t="s">
        <v>5746</v>
      </c>
      <c r="AE926" s="253" t="s">
        <v>415</v>
      </c>
      <c r="AF926" s="253">
        <v>2344</v>
      </c>
      <c r="AG926" s="254" t="s">
        <v>5747</v>
      </c>
      <c r="AH926" s="255" t="s">
        <v>5748</v>
      </c>
      <c r="AI926" s="253" t="s">
        <v>5811</v>
      </c>
      <c r="AJ926" s="251">
        <v>5</v>
      </c>
      <c r="AK926" s="254" t="s">
        <v>566</v>
      </c>
      <c r="AL926" s="254">
        <v>9.6999999999999993</v>
      </c>
      <c r="AM926" s="254">
        <v>192</v>
      </c>
      <c r="AN926" s="254">
        <v>173</v>
      </c>
      <c r="AO926" s="254">
        <v>158</v>
      </c>
      <c r="AP926" s="254">
        <v>398.79</v>
      </c>
      <c r="AQ926" s="254">
        <v>399.81</v>
      </c>
      <c r="AR926" s="254">
        <v>124.6394056235</v>
      </c>
      <c r="AS926" s="254">
        <v>367.82556666670001</v>
      </c>
      <c r="AT926" s="254">
        <v>3</v>
      </c>
      <c r="AU926" s="254">
        <v>0</v>
      </c>
      <c r="AV926" s="254">
        <v>215.88</v>
      </c>
      <c r="AW926" s="254" t="s">
        <v>4928</v>
      </c>
      <c r="AX926" s="254">
        <v>216.9</v>
      </c>
      <c r="AY926" s="254">
        <v>182.91</v>
      </c>
      <c r="AZ926" s="256">
        <v>1.0510871788</v>
      </c>
      <c r="BA926" s="254" t="s">
        <v>566</v>
      </c>
      <c r="BB926" s="254" t="s">
        <v>566</v>
      </c>
      <c r="BC926" s="254">
        <v>230.70477098999999</v>
      </c>
      <c r="BD926" s="254">
        <v>197.285125884</v>
      </c>
      <c r="BE926" s="257">
        <v>192.25435586980001</v>
      </c>
      <c r="BF926" s="254">
        <v>0.97450000349999999</v>
      </c>
      <c r="BG926" s="254">
        <v>29.458333333333332</v>
      </c>
      <c r="BH926" s="254">
        <v>5811.6909999999998</v>
      </c>
      <c r="BI926" s="254" t="s">
        <v>430</v>
      </c>
      <c r="BJ926" s="254" t="s">
        <v>6081</v>
      </c>
      <c r="BK926" s="254">
        <v>180</v>
      </c>
      <c r="BL926" s="254">
        <v>175.41000063000001</v>
      </c>
      <c r="BM926" s="254">
        <v>160</v>
      </c>
      <c r="BN926" s="254">
        <v>21</v>
      </c>
      <c r="BO926" s="256">
        <v>3860.4326153848001</v>
      </c>
      <c r="BP926" s="256" t="s">
        <v>6081</v>
      </c>
      <c r="BQ926" s="251">
        <v>5</v>
      </c>
      <c r="BR926" s="251" t="s">
        <v>5888</v>
      </c>
      <c r="BS926" s="251" t="s">
        <v>5923</v>
      </c>
      <c r="BT926" s="255" t="s">
        <v>6308</v>
      </c>
      <c r="BU926" s="258">
        <v>-17.285125883999996</v>
      </c>
      <c r="BV926" s="254" t="s">
        <v>7377</v>
      </c>
      <c r="BW926" s="254" t="s">
        <v>1058</v>
      </c>
      <c r="BX926" s="259">
        <v>354</v>
      </c>
      <c r="BY926" s="259">
        <v>60</v>
      </c>
      <c r="BZ926" s="259">
        <v>0.4344048653</v>
      </c>
      <c r="CA926" s="251"/>
      <c r="CB926" s="251">
        <v>435.37160640000002</v>
      </c>
      <c r="CC926" s="260">
        <v>126.7637408728</v>
      </c>
      <c r="CD926" s="260">
        <v>230.70477098999999</v>
      </c>
      <c r="CE926" s="254">
        <v>38.450415120199978</v>
      </c>
      <c r="CF926" s="254">
        <v>-4.6900000000000004</v>
      </c>
      <c r="CG926" s="254">
        <v>1.0155099999999999</v>
      </c>
      <c r="CH926" s="254">
        <v>2.8</v>
      </c>
      <c r="CI926" s="256">
        <v>0.8</v>
      </c>
      <c r="CJ926" s="256">
        <v>0.75632305720000004</v>
      </c>
      <c r="CK926" s="254">
        <v>59524.156153320801</v>
      </c>
      <c r="CL926" s="254">
        <v>2.82792774E-2</v>
      </c>
      <c r="CM926" s="254">
        <v>3.2758646790000001</v>
      </c>
      <c r="CN926" s="254">
        <v>672.69439999999997</v>
      </c>
      <c r="CO926" s="254">
        <v>1</v>
      </c>
      <c r="CP926" s="254">
        <v>160.25397903550001</v>
      </c>
      <c r="CQ926" s="254">
        <v>2.1934396061000001</v>
      </c>
      <c r="CR926" s="254">
        <v>2326</v>
      </c>
      <c r="CS926" s="254">
        <v>2315.9899999999998</v>
      </c>
      <c r="CT926" s="254">
        <v>86.5</v>
      </c>
      <c r="CU926" s="254">
        <v>237</v>
      </c>
      <c r="CV926" s="254">
        <v>8.9113924051000009</v>
      </c>
      <c r="CW926" s="254">
        <v>3.85E-2</v>
      </c>
      <c r="CX926" s="253" t="s">
        <v>393</v>
      </c>
      <c r="CY926" s="253" t="s">
        <v>566</v>
      </c>
      <c r="CZ926" s="254" t="s">
        <v>566</v>
      </c>
      <c r="DA926" s="254">
        <v>-5.9</v>
      </c>
      <c r="DB926" s="254">
        <v>1.3976593847000001</v>
      </c>
      <c r="DC926" s="254">
        <v>254.87341524199999</v>
      </c>
      <c r="DD926" s="256">
        <v>62.619059372199985</v>
      </c>
      <c r="DE926" s="254">
        <v>305.84750747089998</v>
      </c>
      <c r="DF926" s="256">
        <v>113.59315160109998</v>
      </c>
      <c r="DG926" s="253"/>
      <c r="DH926" s="261" t="s">
        <v>689</v>
      </c>
      <c r="DI926" s="262" t="s">
        <v>689</v>
      </c>
      <c r="DJ926" s="261" t="s">
        <v>566</v>
      </c>
      <c r="DK926" s="254"/>
      <c r="DL926" s="254">
        <v>182.3</v>
      </c>
      <c r="DM926" s="263"/>
      <c r="DN926" s="264">
        <v>744</v>
      </c>
      <c r="DO926" s="264">
        <v>744</v>
      </c>
      <c r="DP926" s="264">
        <v>149.69999999999999</v>
      </c>
      <c r="DQ926" s="261"/>
      <c r="DR926" s="262"/>
      <c r="DS926" s="261"/>
      <c r="DT926" s="184"/>
      <c r="DU926" s="184"/>
      <c r="DV926" s="184"/>
      <c r="DW926" s="184"/>
      <c r="DX926" s="184"/>
      <c r="DY926" s="184"/>
      <c r="DZ926" s="184"/>
      <c r="EA926" s="265"/>
      <c r="EB926" s="265"/>
    </row>
    <row r="927" spans="1:132" ht="15" customHeight="1" x14ac:dyDescent="0.25">
      <c r="A927" s="21" t="str">
        <f t="shared" si="14"/>
        <v>6095_Дружное (Кумалиягунское и Танеевское)</v>
      </c>
      <c r="B927" s="250">
        <v>201</v>
      </c>
      <c r="C927" s="251" t="s">
        <v>733</v>
      </c>
      <c r="D927" s="251" t="s">
        <v>568</v>
      </c>
      <c r="E927" s="251" t="s">
        <v>1585</v>
      </c>
      <c r="F927" s="251" t="s">
        <v>6</v>
      </c>
      <c r="G927" s="251" t="s">
        <v>1504</v>
      </c>
      <c r="H927" s="251" t="s">
        <v>1586</v>
      </c>
      <c r="I927" s="252" t="s">
        <v>7378</v>
      </c>
      <c r="J927" s="251" t="s">
        <v>55</v>
      </c>
      <c r="K927" s="251" t="s">
        <v>688</v>
      </c>
      <c r="L927" s="251" t="s">
        <v>566</v>
      </c>
      <c r="M927" s="251" t="s">
        <v>384</v>
      </c>
      <c r="N927" s="251" t="s">
        <v>119</v>
      </c>
      <c r="O927" s="251" t="s">
        <v>9</v>
      </c>
      <c r="P927" s="253" t="s">
        <v>5743</v>
      </c>
      <c r="Q927" s="253"/>
      <c r="R927" s="254"/>
      <c r="S927" s="253"/>
      <c r="T927" s="253">
        <v>14.6</v>
      </c>
      <c r="U927" s="253">
        <v>2595.4</v>
      </c>
      <c r="V927" s="253">
        <v>2602.4</v>
      </c>
      <c r="W927" s="254">
        <v>197.602</v>
      </c>
      <c r="X927" s="253" t="s">
        <v>150</v>
      </c>
      <c r="Y927" s="253">
        <v>2672</v>
      </c>
      <c r="Z927" s="253">
        <v>2601.6999999999998</v>
      </c>
      <c r="AA927" s="253" t="s">
        <v>1099</v>
      </c>
      <c r="AB927" s="254" t="s">
        <v>545</v>
      </c>
      <c r="AC927" s="251" t="s">
        <v>5745</v>
      </c>
      <c r="AD927" s="253" t="s">
        <v>5746</v>
      </c>
      <c r="AE927" s="253" t="s">
        <v>415</v>
      </c>
      <c r="AF927" s="253">
        <v>2460</v>
      </c>
      <c r="AG927" s="254" t="s">
        <v>5747</v>
      </c>
      <c r="AH927" s="255" t="s">
        <v>5748</v>
      </c>
      <c r="AI927" s="253" t="s">
        <v>5811</v>
      </c>
      <c r="AJ927" s="251">
        <v>4</v>
      </c>
      <c r="AK927" s="254" t="s">
        <v>566</v>
      </c>
      <c r="AL927" s="254">
        <v>9.6999999999999993</v>
      </c>
      <c r="AM927" s="254">
        <v>192</v>
      </c>
      <c r="AN927" s="254">
        <v>117</v>
      </c>
      <c r="AO927" s="254">
        <v>99</v>
      </c>
      <c r="AP927" s="254">
        <v>340.54</v>
      </c>
      <c r="AQ927" s="254">
        <v>342.02</v>
      </c>
      <c r="AR927" s="254">
        <v>210.59816075219999</v>
      </c>
      <c r="AS927" s="254">
        <v>428.20533119999999</v>
      </c>
      <c r="AT927" s="254">
        <v>63</v>
      </c>
      <c r="AU927" s="254">
        <v>0</v>
      </c>
      <c r="AV927" s="254">
        <v>298.82</v>
      </c>
      <c r="AW927" s="254" t="s">
        <v>5003</v>
      </c>
      <c r="AX927" s="254">
        <v>300.25</v>
      </c>
      <c r="AY927" s="254">
        <v>41.72</v>
      </c>
      <c r="AZ927" s="256">
        <v>3.7164228917000002</v>
      </c>
      <c r="BA927" s="254" t="s">
        <v>566</v>
      </c>
      <c r="BB927" s="254" t="s">
        <v>566</v>
      </c>
      <c r="BC927" s="254">
        <v>480.85060672190002</v>
      </c>
      <c r="BD927" s="254">
        <v>155.04916304349999</v>
      </c>
      <c r="BE927" s="257">
        <v>155.04916304349999</v>
      </c>
      <c r="BF927" s="254">
        <v>1</v>
      </c>
      <c r="BG927" s="254">
        <v>30.666666666666668</v>
      </c>
      <c r="BH927" s="254">
        <v>4754.8410000000003</v>
      </c>
      <c r="BI927" s="254" t="s">
        <v>430</v>
      </c>
      <c r="BJ927" s="254" t="s">
        <v>566</v>
      </c>
      <c r="BK927" s="254">
        <v>155.04916304349999</v>
      </c>
      <c r="BL927" s="254">
        <v>155.04916304349999</v>
      </c>
      <c r="BM927" s="254">
        <v>99</v>
      </c>
      <c r="BN927" s="254">
        <v>30</v>
      </c>
      <c r="BO927" s="256">
        <v>4651.4748913049998</v>
      </c>
      <c r="BP927" s="256" t="s">
        <v>566</v>
      </c>
      <c r="BQ927" s="251">
        <v>4</v>
      </c>
      <c r="BR927" s="251" t="s">
        <v>566</v>
      </c>
      <c r="BS927" s="251" t="s">
        <v>566</v>
      </c>
      <c r="BT927" s="255" t="s">
        <v>566</v>
      </c>
      <c r="BU927" s="258">
        <v>0</v>
      </c>
      <c r="BV927" s="254" t="s">
        <v>8284</v>
      </c>
      <c r="BW927" s="254" t="s">
        <v>566</v>
      </c>
      <c r="BX927" s="259" t="s">
        <v>566</v>
      </c>
      <c r="BY927" s="259" t="s">
        <v>566</v>
      </c>
      <c r="BZ927" s="259" t="s">
        <v>566</v>
      </c>
      <c r="CA927" s="251"/>
      <c r="CB927" s="251">
        <v>428.20533119999999</v>
      </c>
      <c r="CC927" s="260">
        <v>210.59816075219999</v>
      </c>
      <c r="CD927" s="260">
        <v>480.85060672190002</v>
      </c>
      <c r="CE927" s="254">
        <v>325.80144367840001</v>
      </c>
      <c r="CF927" s="254">
        <v>1.6</v>
      </c>
      <c r="CG927" s="254">
        <v>1.016</v>
      </c>
      <c r="CH927" s="254">
        <v>2.8</v>
      </c>
      <c r="CI927" s="256">
        <v>0.8</v>
      </c>
      <c r="CJ927" s="256">
        <v>0.59440495820000006</v>
      </c>
      <c r="CK927" s="254">
        <v>46803.446408610303</v>
      </c>
      <c r="CL927" s="254">
        <v>2.87689343E-2</v>
      </c>
      <c r="CM927" s="254">
        <v>2.1570641541</v>
      </c>
      <c r="CN927" s="254">
        <v>671.38343999999995</v>
      </c>
      <c r="CO927" s="254">
        <v>1</v>
      </c>
      <c r="CP927" s="254">
        <v>555.72559087410002</v>
      </c>
      <c r="CQ927" s="254">
        <v>26.0091063522</v>
      </c>
      <c r="CR927" s="254">
        <v>2326</v>
      </c>
      <c r="CS927" s="254">
        <v>2311.498</v>
      </c>
      <c r="CT927" s="254">
        <v>86.3</v>
      </c>
      <c r="CU927" s="254">
        <v>237</v>
      </c>
      <c r="CV927" s="254">
        <v>-26.0843881857</v>
      </c>
      <c r="CW927" s="254">
        <v>6.7000000000000004E-2</v>
      </c>
      <c r="CX927" s="253" t="s">
        <v>393</v>
      </c>
      <c r="CY927" s="253" t="s">
        <v>566</v>
      </c>
      <c r="CZ927" s="254" t="s">
        <v>566</v>
      </c>
      <c r="DA927" s="254">
        <v>-5.9</v>
      </c>
      <c r="DB927" s="254">
        <v>18.807474157400002</v>
      </c>
      <c r="DC927" s="254">
        <v>784.64782184670003</v>
      </c>
      <c r="DD927" s="256">
        <v>629.59865880320001</v>
      </c>
      <c r="DE927" s="254">
        <v>2433.4112728905998</v>
      </c>
      <c r="DF927" s="256">
        <v>2278.3621098470999</v>
      </c>
      <c r="DG927" s="253"/>
      <c r="DH927" s="261" t="s">
        <v>689</v>
      </c>
      <c r="DI927" s="262" t="s">
        <v>689</v>
      </c>
      <c r="DJ927" s="261" t="s">
        <v>689</v>
      </c>
      <c r="DK927" s="254"/>
      <c r="DL927" s="254">
        <v>182.3</v>
      </c>
      <c r="DM927" s="263"/>
      <c r="DN927" s="264">
        <v>875</v>
      </c>
      <c r="DO927" s="264">
        <v>876</v>
      </c>
      <c r="DP927" s="264">
        <v>125</v>
      </c>
      <c r="DQ927" s="261"/>
      <c r="DR927" s="262"/>
      <c r="DS927" s="261"/>
      <c r="DT927" s="184"/>
      <c r="DU927" s="184"/>
      <c r="DV927" s="184"/>
      <c r="DW927" s="184"/>
      <c r="DX927" s="184"/>
      <c r="DY927" s="184"/>
      <c r="DZ927" s="184"/>
      <c r="EA927" s="265"/>
      <c r="EB927" s="265"/>
    </row>
    <row r="928" spans="1:132" ht="15" customHeight="1" x14ac:dyDescent="0.25">
      <c r="A928" s="21" t="str">
        <f t="shared" si="14"/>
        <v>6098_Дружное (Кумалиягунское и Танеевское)</v>
      </c>
      <c r="B928" s="250">
        <v>202</v>
      </c>
      <c r="C928" s="251" t="s">
        <v>733</v>
      </c>
      <c r="D928" s="251" t="s">
        <v>568</v>
      </c>
      <c r="E928" s="251" t="s">
        <v>1585</v>
      </c>
      <c r="F928" s="251" t="s">
        <v>8</v>
      </c>
      <c r="G928" s="251" t="s">
        <v>1504</v>
      </c>
      <c r="H928" s="251" t="s">
        <v>1586</v>
      </c>
      <c r="I928" s="252" t="s">
        <v>7379</v>
      </c>
      <c r="J928" s="251" t="s">
        <v>109</v>
      </c>
      <c r="K928" s="251" t="s">
        <v>1593</v>
      </c>
      <c r="L928" s="251" t="s">
        <v>566</v>
      </c>
      <c r="M928" s="251" t="s">
        <v>705</v>
      </c>
      <c r="N928" s="251" t="s">
        <v>119</v>
      </c>
      <c r="O928" s="251" t="s">
        <v>9</v>
      </c>
      <c r="P928" s="253" t="s">
        <v>5743</v>
      </c>
      <c r="Q928" s="253"/>
      <c r="R928" s="254"/>
      <c r="S928" s="253"/>
      <c r="T928" s="253">
        <v>11.6</v>
      </c>
      <c r="U928" s="253">
        <v>2550.8000000000002</v>
      </c>
      <c r="V928" s="253">
        <v>2561.4</v>
      </c>
      <c r="W928" s="254">
        <v>148.84200000000001</v>
      </c>
      <c r="X928" s="253" t="s">
        <v>150</v>
      </c>
      <c r="Y928" s="253">
        <v>2594</v>
      </c>
      <c r="Z928" s="253">
        <v>2574.8000000000002</v>
      </c>
      <c r="AA928" s="253" t="s">
        <v>1099</v>
      </c>
      <c r="AB928" s="254" t="s">
        <v>550</v>
      </c>
      <c r="AC928" s="251" t="s">
        <v>5745</v>
      </c>
      <c r="AD928" s="253" t="s">
        <v>5746</v>
      </c>
      <c r="AE928" s="253" t="s">
        <v>415</v>
      </c>
      <c r="AF928" s="253">
        <v>2400</v>
      </c>
      <c r="AG928" s="254" t="s">
        <v>5747</v>
      </c>
      <c r="AH928" s="255" t="s">
        <v>5748</v>
      </c>
      <c r="AI928" s="253" t="s">
        <v>5764</v>
      </c>
      <c r="AJ928" s="251" t="s">
        <v>566</v>
      </c>
      <c r="AK928" s="254" t="s">
        <v>566</v>
      </c>
      <c r="AL928" s="254">
        <v>17</v>
      </c>
      <c r="AM928" s="254">
        <v>161</v>
      </c>
      <c r="AN928" s="254">
        <v>84</v>
      </c>
      <c r="AO928" s="254">
        <v>83</v>
      </c>
      <c r="AP928" s="254">
        <v>326.67</v>
      </c>
      <c r="AQ928" s="254">
        <v>327.95</v>
      </c>
      <c r="AR928" s="254">
        <v>104.4195028627</v>
      </c>
      <c r="AS928" s="254">
        <v>347.86656853329998</v>
      </c>
      <c r="AT928" s="254">
        <v>0</v>
      </c>
      <c r="AU928" s="254">
        <v>286</v>
      </c>
      <c r="AV928" s="254">
        <v>185.53</v>
      </c>
      <c r="AW928" s="254" t="s">
        <v>4928</v>
      </c>
      <c r="AX928" s="254">
        <v>186.8</v>
      </c>
      <c r="AY928" s="254">
        <v>141.13999999999999</v>
      </c>
      <c r="AZ928" s="256">
        <v>0.48816092010000001</v>
      </c>
      <c r="BA928" s="254" t="s">
        <v>566</v>
      </c>
      <c r="BB928" s="254" t="s">
        <v>566</v>
      </c>
      <c r="BC928" s="254">
        <v>79.246368661100007</v>
      </c>
      <c r="BD928" s="254">
        <v>68.899032258099993</v>
      </c>
      <c r="BE928" s="257">
        <v>68.899032258099993</v>
      </c>
      <c r="BF928" s="254">
        <v>1</v>
      </c>
      <c r="BG928" s="254">
        <v>31</v>
      </c>
      <c r="BH928" s="254">
        <v>2135.87</v>
      </c>
      <c r="BI928" s="254" t="s">
        <v>430</v>
      </c>
      <c r="BJ928" s="254" t="s">
        <v>566</v>
      </c>
      <c r="BK928" s="254">
        <v>68.899032258099993</v>
      </c>
      <c r="BL928" s="254">
        <v>68.899032258099993</v>
      </c>
      <c r="BM928" s="254">
        <v>83</v>
      </c>
      <c r="BN928" s="254">
        <v>30</v>
      </c>
      <c r="BO928" s="256">
        <v>2066.9709677430001</v>
      </c>
      <c r="BP928" s="256" t="s">
        <v>566</v>
      </c>
      <c r="BQ928" s="251" t="s">
        <v>566</v>
      </c>
      <c r="BR928" s="251" t="s">
        <v>566</v>
      </c>
      <c r="BS928" s="251" t="s">
        <v>566</v>
      </c>
      <c r="BT928" s="255" t="s">
        <v>566</v>
      </c>
      <c r="BU928" s="258">
        <v>0</v>
      </c>
      <c r="BV928" s="254" t="s">
        <v>7380</v>
      </c>
      <c r="BW928" s="254" t="s">
        <v>566</v>
      </c>
      <c r="BX928" s="259" t="s">
        <v>566</v>
      </c>
      <c r="BY928" s="259" t="s">
        <v>566</v>
      </c>
      <c r="BZ928" s="259" t="s">
        <v>566</v>
      </c>
      <c r="CA928" s="251"/>
      <c r="CB928" s="251">
        <v>347.86656853329998</v>
      </c>
      <c r="CC928" s="260">
        <v>104.4195028626</v>
      </c>
      <c r="CD928" s="260">
        <v>79.246368661100007</v>
      </c>
      <c r="CE928" s="254">
        <v>10.347336403000014</v>
      </c>
      <c r="CF928" s="254">
        <v>-5.9</v>
      </c>
      <c r="CG928" s="254">
        <v>1.016</v>
      </c>
      <c r="CH928" s="254">
        <v>2.8</v>
      </c>
      <c r="CI928" s="256">
        <v>0.8</v>
      </c>
      <c r="CJ928" s="256">
        <v>0.26413510130000001</v>
      </c>
      <c r="CK928" s="254">
        <v>20797.997877565998</v>
      </c>
      <c r="CL928" s="254">
        <v>3.1227941499999998E-2</v>
      </c>
      <c r="CM928" s="254">
        <v>0.45506803229999998</v>
      </c>
      <c r="CN928" s="254">
        <v>672.54823999999996</v>
      </c>
      <c r="CO928" s="254">
        <v>1</v>
      </c>
      <c r="CP928" s="254">
        <v>79.246055825599996</v>
      </c>
      <c r="CQ928" s="254">
        <v>0.59186712929999996</v>
      </c>
      <c r="CR928" s="254">
        <v>2326</v>
      </c>
      <c r="CS928" s="254">
        <v>2313.4580000000001</v>
      </c>
      <c r="CT928" s="254">
        <v>88.5</v>
      </c>
      <c r="CU928" s="254">
        <v>237</v>
      </c>
      <c r="CV928" s="254">
        <v>21.7172995781</v>
      </c>
      <c r="CW928" s="254">
        <v>6.7000000000000004E-2</v>
      </c>
      <c r="CX928" s="253" t="s">
        <v>393</v>
      </c>
      <c r="CY928" s="253" t="s">
        <v>566</v>
      </c>
      <c r="CZ928" s="254" t="s">
        <v>566</v>
      </c>
      <c r="DA928" s="254">
        <v>-5.9</v>
      </c>
      <c r="DB928" s="254">
        <v>0.48816092010000001</v>
      </c>
      <c r="DC928" s="254">
        <v>68.899032262899993</v>
      </c>
      <c r="DD928" s="256">
        <v>4.8000003971537808E-9</v>
      </c>
      <c r="DE928" s="254">
        <v>79.246368661100007</v>
      </c>
      <c r="DF928" s="256">
        <v>10.347336403000014</v>
      </c>
      <c r="DG928" s="253"/>
      <c r="DH928" s="261" t="s">
        <v>689</v>
      </c>
      <c r="DI928" s="262" t="s">
        <v>689</v>
      </c>
      <c r="DJ928" s="261" t="s">
        <v>689</v>
      </c>
      <c r="DK928" s="254"/>
      <c r="DL928" s="254">
        <v>144</v>
      </c>
      <c r="DM928" s="263"/>
      <c r="DN928" s="264">
        <v>533</v>
      </c>
      <c r="DO928" s="264">
        <v>536</v>
      </c>
      <c r="DP928" s="264">
        <v>111.9</v>
      </c>
      <c r="DQ928" s="261"/>
      <c r="DR928" s="262"/>
      <c r="DS928" s="261"/>
      <c r="DT928" s="184"/>
      <c r="DU928" s="184"/>
      <c r="DV928" s="184"/>
      <c r="DW928" s="184"/>
      <c r="DX928" s="184"/>
      <c r="DY928" s="184"/>
      <c r="DZ928" s="184"/>
      <c r="EA928" s="265"/>
      <c r="EB928" s="265"/>
    </row>
    <row r="929" spans="1:132" ht="15" customHeight="1" x14ac:dyDescent="0.25">
      <c r="A929" s="21" t="str">
        <f t="shared" si="14"/>
        <v>6127_Дружное (Кумалиягунское и Танеевское)</v>
      </c>
      <c r="B929" s="250">
        <v>203</v>
      </c>
      <c r="C929" s="251" t="s">
        <v>733</v>
      </c>
      <c r="D929" s="251" t="s">
        <v>568</v>
      </c>
      <c r="E929" s="251" t="s">
        <v>1585</v>
      </c>
      <c r="F929" s="251" t="s">
        <v>7</v>
      </c>
      <c r="G929" s="251" t="s">
        <v>1504</v>
      </c>
      <c r="H929" s="251" t="s">
        <v>1586</v>
      </c>
      <c r="I929" s="252" t="s">
        <v>7381</v>
      </c>
      <c r="J929" s="251" t="s">
        <v>94</v>
      </c>
      <c r="K929" s="251" t="s">
        <v>1593</v>
      </c>
      <c r="L929" s="251" t="s">
        <v>566</v>
      </c>
      <c r="M929" s="251" t="s">
        <v>6248</v>
      </c>
      <c r="N929" s="251" t="s">
        <v>7174</v>
      </c>
      <c r="O929" s="251" t="s">
        <v>9</v>
      </c>
      <c r="P929" s="253" t="s">
        <v>5743</v>
      </c>
      <c r="Q929" s="253"/>
      <c r="R929" s="254"/>
      <c r="S929" s="253"/>
      <c r="T929" s="253">
        <v>10.9</v>
      </c>
      <c r="U929" s="253">
        <v>2516.3000000000002</v>
      </c>
      <c r="V929" s="253">
        <v>2538</v>
      </c>
      <c r="W929" s="254">
        <v>116.9</v>
      </c>
      <c r="X929" s="253" t="s">
        <v>150</v>
      </c>
      <c r="Y929" s="253">
        <v>2596</v>
      </c>
      <c r="Z929" s="253">
        <v>2592.1</v>
      </c>
      <c r="AA929" s="253" t="s">
        <v>1099</v>
      </c>
      <c r="AB929" s="254" t="s">
        <v>547</v>
      </c>
      <c r="AC929" s="251" t="s">
        <v>5745</v>
      </c>
      <c r="AD929" s="253" t="s">
        <v>5746</v>
      </c>
      <c r="AE929" s="253" t="s">
        <v>415</v>
      </c>
      <c r="AF929" s="253">
        <v>2377</v>
      </c>
      <c r="AG929" s="254" t="s">
        <v>5747</v>
      </c>
      <c r="AH929" s="255" t="s">
        <v>5748</v>
      </c>
      <c r="AI929" s="253" t="s">
        <v>5782</v>
      </c>
      <c r="AJ929" s="251" t="s">
        <v>566</v>
      </c>
      <c r="AK929" s="254" t="s">
        <v>566</v>
      </c>
      <c r="AL929" s="254">
        <v>4.3</v>
      </c>
      <c r="AM929" s="254">
        <v>175</v>
      </c>
      <c r="AN929" s="254">
        <v>133</v>
      </c>
      <c r="AO929" s="254">
        <v>132</v>
      </c>
      <c r="AP929" s="254">
        <v>358.73</v>
      </c>
      <c r="AQ929" s="254">
        <v>359.41</v>
      </c>
      <c r="AR929" s="254">
        <v>106.16309296</v>
      </c>
      <c r="AS929" s="254">
        <v>342.72041333329997</v>
      </c>
      <c r="AT929" s="254" t="s">
        <v>566</v>
      </c>
      <c r="AU929" s="254" t="s">
        <v>566</v>
      </c>
      <c r="AV929" s="254">
        <v>175.42</v>
      </c>
      <c r="AW929" s="254" t="s">
        <v>4928</v>
      </c>
      <c r="AX929" s="254">
        <v>176.1</v>
      </c>
      <c r="AY929" s="254">
        <v>183.31</v>
      </c>
      <c r="AZ929" s="256">
        <v>2.5140062401000001</v>
      </c>
      <c r="BA929" s="254" t="s">
        <v>566</v>
      </c>
      <c r="BB929" s="254" t="s">
        <v>566</v>
      </c>
      <c r="BC929" s="254">
        <v>532.00007614180004</v>
      </c>
      <c r="BD929" s="254">
        <v>460.84248387100001</v>
      </c>
      <c r="BE929" s="257">
        <v>460.84248387090003</v>
      </c>
      <c r="BF929" s="254">
        <v>1</v>
      </c>
      <c r="BG929" s="254">
        <v>31</v>
      </c>
      <c r="BH929" s="254">
        <v>14286.117</v>
      </c>
      <c r="BI929" s="254" t="s">
        <v>430</v>
      </c>
      <c r="BJ929" s="254" t="s">
        <v>566</v>
      </c>
      <c r="BK929" s="254">
        <v>460.84248387100001</v>
      </c>
      <c r="BL929" s="254">
        <v>460.84248387100001</v>
      </c>
      <c r="BM929" s="254">
        <v>132</v>
      </c>
      <c r="BN929" s="254">
        <v>30</v>
      </c>
      <c r="BO929" s="256">
        <v>13825.274516127</v>
      </c>
      <c r="BP929" s="256" t="s">
        <v>566</v>
      </c>
      <c r="BQ929" s="251" t="s">
        <v>566</v>
      </c>
      <c r="BR929" s="251" t="s">
        <v>566</v>
      </c>
      <c r="BS929" s="251" t="s">
        <v>566</v>
      </c>
      <c r="BT929" s="255" t="s">
        <v>566</v>
      </c>
      <c r="BU929" s="258">
        <v>0</v>
      </c>
      <c r="BV929" s="254" t="s">
        <v>7382</v>
      </c>
      <c r="BW929" s="254" t="s">
        <v>1058</v>
      </c>
      <c r="BX929" s="259">
        <v>344.4</v>
      </c>
      <c r="BY929" s="259">
        <v>80</v>
      </c>
      <c r="BZ929" s="259">
        <v>0.47342880809999999</v>
      </c>
      <c r="CA929" s="251"/>
      <c r="CB929" s="251">
        <v>395.39187600000002</v>
      </c>
      <c r="CC929" s="260">
        <v>114.5398634699</v>
      </c>
      <c r="CD929" s="260">
        <v>532.00007614180004</v>
      </c>
      <c r="CE929" s="254">
        <v>71.157592270900011</v>
      </c>
      <c r="CF929" s="254">
        <v>-0.59599999999999997</v>
      </c>
      <c r="CG929" s="254">
        <v>1.0144500000000001</v>
      </c>
      <c r="CH929" s="254">
        <v>2.8</v>
      </c>
      <c r="CI929" s="256">
        <v>0.8</v>
      </c>
      <c r="CJ929" s="256">
        <v>1.7667109707999999</v>
      </c>
      <c r="CK929" s="254">
        <v>138898.59568513039</v>
      </c>
      <c r="CL929" s="254">
        <v>2.7157717599999999E-2</v>
      </c>
      <c r="CM929" s="254">
        <v>17.445004757</v>
      </c>
      <c r="CN929" s="254">
        <v>677.32</v>
      </c>
      <c r="CO929" s="254">
        <v>1</v>
      </c>
      <c r="CP929" s="254">
        <v>430.03937080790001</v>
      </c>
      <c r="CQ929" s="254">
        <v>15.2265831366</v>
      </c>
      <c r="CR929" s="254">
        <v>2338</v>
      </c>
      <c r="CS929" s="254">
        <v>2331.3000000000002</v>
      </c>
      <c r="CT929" s="254">
        <v>87.7</v>
      </c>
      <c r="CU929" s="254">
        <v>237</v>
      </c>
      <c r="CV929" s="254">
        <v>25.983122362900001</v>
      </c>
      <c r="CW929" s="254">
        <v>7.2333333299999997E-2</v>
      </c>
      <c r="CX929" s="253" t="s">
        <v>393</v>
      </c>
      <c r="CY929" s="253" t="s">
        <v>566</v>
      </c>
      <c r="CZ929" s="254" t="s">
        <v>7383</v>
      </c>
      <c r="DA929" s="254">
        <v>-5.5</v>
      </c>
      <c r="DB929" s="254">
        <v>6.8336448334000002</v>
      </c>
      <c r="DC929" s="254">
        <v>1235.2874130586999</v>
      </c>
      <c r="DD929" s="256">
        <v>774.44492918779997</v>
      </c>
      <c r="DE929" s="254">
        <v>1461.3334672891999</v>
      </c>
      <c r="DF929" s="256">
        <v>1000.4909834182999</v>
      </c>
      <c r="DG929" s="253"/>
      <c r="DH929" s="261" t="s">
        <v>689</v>
      </c>
      <c r="DI929" s="262" t="s">
        <v>689</v>
      </c>
      <c r="DJ929" s="261" t="s">
        <v>566</v>
      </c>
      <c r="DK929" s="254"/>
      <c r="DL929" s="254">
        <v>170.7</v>
      </c>
      <c r="DM929" s="263"/>
      <c r="DN929" s="264">
        <v>1138</v>
      </c>
      <c r="DO929" s="264">
        <v>1139</v>
      </c>
      <c r="DP929" s="264">
        <v>535.79999999999995</v>
      </c>
      <c r="DQ929" s="261"/>
      <c r="DR929" s="262"/>
      <c r="DS929" s="261"/>
      <c r="DT929" s="184"/>
      <c r="DU929" s="184"/>
      <c r="DV929" s="184"/>
      <c r="DW929" s="184"/>
      <c r="DX929" s="184"/>
      <c r="DY929" s="184"/>
      <c r="DZ929" s="184"/>
      <c r="EA929" s="265"/>
      <c r="EB929" s="265"/>
    </row>
    <row r="930" spans="1:132" ht="15" customHeight="1" x14ac:dyDescent="0.25">
      <c r="A930" s="21" t="str">
        <f t="shared" si="14"/>
        <v>6191_Дружное (Кумалиягунское и Танеевское)</v>
      </c>
      <c r="B930" s="250">
        <v>204</v>
      </c>
      <c r="C930" s="251" t="s">
        <v>733</v>
      </c>
      <c r="D930" s="251" t="s">
        <v>568</v>
      </c>
      <c r="E930" s="251" t="s">
        <v>1585</v>
      </c>
      <c r="F930" s="251" t="s">
        <v>7</v>
      </c>
      <c r="G930" s="251" t="s">
        <v>1504</v>
      </c>
      <c r="H930" s="251" t="s">
        <v>1586</v>
      </c>
      <c r="I930" s="252" t="s">
        <v>7384</v>
      </c>
      <c r="J930" s="251" t="s">
        <v>87</v>
      </c>
      <c r="K930" s="251" t="s">
        <v>1593</v>
      </c>
      <c r="L930" s="251" t="s">
        <v>566</v>
      </c>
      <c r="M930" s="251" t="s">
        <v>397</v>
      </c>
      <c r="N930" s="251" t="s">
        <v>32</v>
      </c>
      <c r="O930" s="251" t="s">
        <v>7</v>
      </c>
      <c r="P930" s="253" t="s">
        <v>5743</v>
      </c>
      <c r="Q930" s="253"/>
      <c r="R930" s="254"/>
      <c r="S930" s="253"/>
      <c r="T930" s="253">
        <v>7.5</v>
      </c>
      <c r="U930" s="253">
        <v>2383.5</v>
      </c>
      <c r="V930" s="253">
        <v>2388</v>
      </c>
      <c r="W930" s="254">
        <v>21.34</v>
      </c>
      <c r="X930" s="253" t="s">
        <v>150</v>
      </c>
      <c r="Y930" s="253">
        <v>2497</v>
      </c>
      <c r="Z930" s="253">
        <v>2406.4</v>
      </c>
      <c r="AA930" s="253" t="s">
        <v>1099</v>
      </c>
      <c r="AB930" s="254" t="s">
        <v>930</v>
      </c>
      <c r="AC930" s="251" t="s">
        <v>5745</v>
      </c>
      <c r="AD930" s="253" t="s">
        <v>5746</v>
      </c>
      <c r="AE930" s="253" t="s">
        <v>415</v>
      </c>
      <c r="AF930" s="253">
        <v>2205</v>
      </c>
      <c r="AG930" s="254" t="s">
        <v>5747</v>
      </c>
      <c r="AH930" s="255" t="s">
        <v>5748</v>
      </c>
      <c r="AI930" s="253" t="s">
        <v>5801</v>
      </c>
      <c r="AJ930" s="251" t="s">
        <v>566</v>
      </c>
      <c r="AK930" s="254" t="s">
        <v>566</v>
      </c>
      <c r="AL930" s="254">
        <v>4.3</v>
      </c>
      <c r="AM930" s="254">
        <v>175</v>
      </c>
      <c r="AN930" s="254">
        <v>129</v>
      </c>
      <c r="AO930" s="254">
        <v>128</v>
      </c>
      <c r="AP930" s="254">
        <v>366.94</v>
      </c>
      <c r="AQ930" s="254">
        <v>368.5</v>
      </c>
      <c r="AR930" s="254">
        <v>103.36841278430001</v>
      </c>
      <c r="AS930" s="254">
        <v>342.49118933329999</v>
      </c>
      <c r="AT930" s="254">
        <v>0</v>
      </c>
      <c r="AU930" s="254">
        <v>231</v>
      </c>
      <c r="AV930" s="254">
        <v>183.03</v>
      </c>
      <c r="AW930" s="254" t="s">
        <v>4928</v>
      </c>
      <c r="AX930" s="254">
        <v>184.6</v>
      </c>
      <c r="AY930" s="254">
        <v>183.91</v>
      </c>
      <c r="AZ930" s="256">
        <v>0.41882010720000001</v>
      </c>
      <c r="BA930" s="254" t="s">
        <v>566</v>
      </c>
      <c r="BB930" s="254" t="s">
        <v>566</v>
      </c>
      <c r="BC930" s="254">
        <v>92.429879876699999</v>
      </c>
      <c r="BD930" s="254">
        <v>77.025205921899996</v>
      </c>
      <c r="BE930" s="257">
        <v>77.025205921899996</v>
      </c>
      <c r="BF930" s="254">
        <v>1</v>
      </c>
      <c r="BG930" s="254">
        <v>30.958333333333332</v>
      </c>
      <c r="BH930" s="254">
        <v>2384.5720000000001</v>
      </c>
      <c r="BI930" s="254" t="s">
        <v>430</v>
      </c>
      <c r="BJ930" s="254" t="s">
        <v>566</v>
      </c>
      <c r="BK930" s="254">
        <v>77.025205921899996</v>
      </c>
      <c r="BL930" s="254">
        <v>77.025205921899996</v>
      </c>
      <c r="BM930" s="254">
        <v>128</v>
      </c>
      <c r="BN930" s="254">
        <v>30</v>
      </c>
      <c r="BO930" s="256">
        <v>2310.7561776570001</v>
      </c>
      <c r="BP930" s="256" t="s">
        <v>566</v>
      </c>
      <c r="BQ930" s="251" t="s">
        <v>566</v>
      </c>
      <c r="BR930" s="251" t="s">
        <v>566</v>
      </c>
      <c r="BS930" s="251" t="s">
        <v>566</v>
      </c>
      <c r="BT930" s="255" t="s">
        <v>566</v>
      </c>
      <c r="BU930" s="258">
        <v>0</v>
      </c>
      <c r="BV930" s="254" t="s">
        <v>7385</v>
      </c>
      <c r="BW930" s="254" t="s">
        <v>566</v>
      </c>
      <c r="BX930" s="259" t="s">
        <v>566</v>
      </c>
      <c r="BY930" s="259" t="s">
        <v>566</v>
      </c>
      <c r="BZ930" s="259" t="s">
        <v>566</v>
      </c>
      <c r="CA930" s="251"/>
      <c r="CB930" s="251">
        <v>403.72112320000002</v>
      </c>
      <c r="CC930" s="260">
        <v>103.36841278430001</v>
      </c>
      <c r="CD930" s="260">
        <v>92.429879876699999</v>
      </c>
      <c r="CE930" s="254">
        <v>15.404673954800003</v>
      </c>
      <c r="CF930" s="254">
        <v>-5.5</v>
      </c>
      <c r="CG930" s="254">
        <v>1.014</v>
      </c>
      <c r="CH930" s="254">
        <v>2.8</v>
      </c>
      <c r="CI930" s="256">
        <v>0.8</v>
      </c>
      <c r="CJ930" s="256">
        <v>0.29528804549999998</v>
      </c>
      <c r="CK930" s="254">
        <v>23205.211052967199</v>
      </c>
      <c r="CL930" s="254">
        <v>3.08120476E-2</v>
      </c>
      <c r="CM930" s="254">
        <v>0.52309931030000001</v>
      </c>
      <c r="CN930" s="254">
        <v>661.40480000000002</v>
      </c>
      <c r="CO930" s="254">
        <v>1</v>
      </c>
      <c r="CP930" s="254">
        <v>66.785308320599995</v>
      </c>
      <c r="CQ930" s="254">
        <v>0.40024745099999998</v>
      </c>
      <c r="CR930" s="254">
        <v>2290</v>
      </c>
      <c r="CS930" s="254">
        <v>2274.56</v>
      </c>
      <c r="CT930" s="254">
        <v>87.6</v>
      </c>
      <c r="CU930" s="254">
        <v>232</v>
      </c>
      <c r="CV930" s="254">
        <v>21.1077586207</v>
      </c>
      <c r="CW930" s="254">
        <v>0.11600000000000001</v>
      </c>
      <c r="CX930" s="253" t="s">
        <v>393</v>
      </c>
      <c r="CY930" s="253" t="s">
        <v>566</v>
      </c>
      <c r="CZ930" s="254" t="s">
        <v>566</v>
      </c>
      <c r="DA930" s="254">
        <v>-5.5</v>
      </c>
      <c r="DB930" s="254">
        <v>0.41882010720000001</v>
      </c>
      <c r="DC930" s="254">
        <v>77.025205915200004</v>
      </c>
      <c r="DD930" s="256">
        <v>-6.6999916725762887E-9</v>
      </c>
      <c r="DE930" s="254">
        <v>92.429879876699999</v>
      </c>
      <c r="DF930" s="256">
        <v>15.404673954800003</v>
      </c>
      <c r="DG930" s="253"/>
      <c r="DH930" s="261" t="s">
        <v>689</v>
      </c>
      <c r="DI930" s="262" t="s">
        <v>689</v>
      </c>
      <c r="DJ930" s="261" t="s">
        <v>689</v>
      </c>
      <c r="DK930" s="254"/>
      <c r="DL930" s="254">
        <v>170.7</v>
      </c>
      <c r="DM930" s="263"/>
      <c r="DN930" s="264">
        <v>478</v>
      </c>
      <c r="DO930" s="264">
        <v>479</v>
      </c>
      <c r="DP930" s="264">
        <v>67.900000000000006</v>
      </c>
      <c r="DQ930" s="261"/>
      <c r="DR930" s="262"/>
      <c r="DS930" s="261"/>
      <c r="DT930" s="184"/>
      <c r="DU930" s="184"/>
      <c r="DV930" s="184"/>
      <c r="DW930" s="184"/>
      <c r="DX930" s="184"/>
      <c r="DY930" s="184"/>
      <c r="DZ930" s="184"/>
      <c r="EA930" s="265"/>
      <c r="EB930" s="265"/>
    </row>
    <row r="931" spans="1:132" ht="15" customHeight="1" x14ac:dyDescent="0.25">
      <c r="A931" s="21" t="str">
        <f t="shared" si="14"/>
        <v>6193_Дружное (Кумалиягунское и Танеевское)</v>
      </c>
      <c r="B931" s="250">
        <v>205</v>
      </c>
      <c r="C931" s="251" t="s">
        <v>733</v>
      </c>
      <c r="D931" s="251" t="s">
        <v>568</v>
      </c>
      <c r="E931" s="251" t="s">
        <v>1585</v>
      </c>
      <c r="F931" s="251" t="s">
        <v>6</v>
      </c>
      <c r="G931" s="251" t="s">
        <v>1504</v>
      </c>
      <c r="H931" s="251" t="s">
        <v>1586</v>
      </c>
      <c r="I931" s="252" t="s">
        <v>7386</v>
      </c>
      <c r="J931" s="251" t="s">
        <v>88</v>
      </c>
      <c r="K931" s="251" t="s">
        <v>1593</v>
      </c>
      <c r="L931" s="251" t="s">
        <v>566</v>
      </c>
      <c r="M931" s="251" t="s">
        <v>397</v>
      </c>
      <c r="N931" s="251" t="s">
        <v>32</v>
      </c>
      <c r="O931" s="251" t="s">
        <v>7</v>
      </c>
      <c r="P931" s="253" t="s">
        <v>5743</v>
      </c>
      <c r="Q931" s="253"/>
      <c r="R931" s="254"/>
      <c r="S931" s="253"/>
      <c r="T931" s="253">
        <v>3.5</v>
      </c>
      <c r="U931" s="253">
        <v>2380</v>
      </c>
      <c r="V931" s="253">
        <v>2383.5</v>
      </c>
      <c r="W931" s="254">
        <v>24.37</v>
      </c>
      <c r="X931" s="253" t="s">
        <v>150</v>
      </c>
      <c r="Y931" s="253">
        <v>2494</v>
      </c>
      <c r="Z931" s="253">
        <v>2383</v>
      </c>
      <c r="AA931" s="253" t="s">
        <v>1099</v>
      </c>
      <c r="AB931" s="254" t="s">
        <v>2125</v>
      </c>
      <c r="AC931" s="251" t="s">
        <v>5745</v>
      </c>
      <c r="AD931" s="253" t="s">
        <v>5746</v>
      </c>
      <c r="AE931" s="253" t="s">
        <v>415</v>
      </c>
      <c r="AF931" s="253">
        <v>2359</v>
      </c>
      <c r="AG931" s="254" t="s">
        <v>5747</v>
      </c>
      <c r="AH931" s="255" t="s">
        <v>5748</v>
      </c>
      <c r="AI931" s="253" t="s">
        <v>5768</v>
      </c>
      <c r="AJ931" s="251">
        <v>9</v>
      </c>
      <c r="AK931" s="254" t="s">
        <v>566</v>
      </c>
      <c r="AL931" s="254">
        <v>9.6999999999999993</v>
      </c>
      <c r="AM931" s="254">
        <v>192</v>
      </c>
      <c r="AN931" s="254">
        <v>123</v>
      </c>
      <c r="AO931" s="254">
        <v>114</v>
      </c>
      <c r="AP931" s="254">
        <v>352.02</v>
      </c>
      <c r="AQ931" s="254">
        <v>354.4</v>
      </c>
      <c r="AR931" s="254">
        <v>121.7464478958</v>
      </c>
      <c r="AS931" s="254">
        <v>359.5388946667</v>
      </c>
      <c r="AT931" s="254">
        <v>0</v>
      </c>
      <c r="AU931" s="254">
        <v>221</v>
      </c>
      <c r="AV931" s="254">
        <v>209.52</v>
      </c>
      <c r="AW931" s="254" t="s">
        <v>4928</v>
      </c>
      <c r="AX931" s="254">
        <v>211.9</v>
      </c>
      <c r="AY931" s="254">
        <v>142.5</v>
      </c>
      <c r="AZ931" s="256">
        <v>0.74429428409999998</v>
      </c>
      <c r="BA931" s="254" t="s">
        <v>566</v>
      </c>
      <c r="BB931" s="254" t="s">
        <v>566</v>
      </c>
      <c r="BC931" s="254">
        <v>111.65820580739999</v>
      </c>
      <c r="BD931" s="254">
        <v>106.0619354839</v>
      </c>
      <c r="BE931" s="257">
        <v>106.0619354839</v>
      </c>
      <c r="BF931" s="254">
        <v>1</v>
      </c>
      <c r="BG931" s="254">
        <v>31</v>
      </c>
      <c r="BH931" s="254">
        <v>3287.92</v>
      </c>
      <c r="BI931" s="254" t="s">
        <v>430</v>
      </c>
      <c r="BJ931" s="254" t="s">
        <v>566</v>
      </c>
      <c r="BK931" s="254">
        <v>106.0619354839</v>
      </c>
      <c r="BL931" s="254">
        <v>106.0619354839</v>
      </c>
      <c r="BM931" s="254">
        <v>114</v>
      </c>
      <c r="BN931" s="254">
        <v>30</v>
      </c>
      <c r="BO931" s="256">
        <v>3181.858064517</v>
      </c>
      <c r="BP931" s="256" t="s">
        <v>566</v>
      </c>
      <c r="BQ931" s="251">
        <v>9</v>
      </c>
      <c r="BR931" s="251" t="s">
        <v>566</v>
      </c>
      <c r="BS931" s="251" t="s">
        <v>566</v>
      </c>
      <c r="BT931" s="255" t="s">
        <v>566</v>
      </c>
      <c r="BU931" s="258">
        <v>0</v>
      </c>
      <c r="BV931" s="254" t="s">
        <v>7387</v>
      </c>
      <c r="BW931" s="254" t="s">
        <v>566</v>
      </c>
      <c r="BX931" s="259" t="s">
        <v>566</v>
      </c>
      <c r="BY931" s="259" t="s">
        <v>566</v>
      </c>
      <c r="BZ931" s="259" t="s">
        <v>566</v>
      </c>
      <c r="CA931" s="251"/>
      <c r="CB931" s="251">
        <v>359.5388946667</v>
      </c>
      <c r="CC931" s="260">
        <v>121.7464478959</v>
      </c>
      <c r="CD931" s="260">
        <v>111.65820580739999</v>
      </c>
      <c r="CE931" s="254">
        <v>5.5962703234999935</v>
      </c>
      <c r="CF931" s="254">
        <v>-5.5</v>
      </c>
      <c r="CG931" s="254">
        <v>1.014</v>
      </c>
      <c r="CH931" s="254">
        <v>2.8</v>
      </c>
      <c r="CI931" s="256">
        <v>0.8</v>
      </c>
      <c r="CJ931" s="256">
        <v>0.40660484130000002</v>
      </c>
      <c r="CK931" s="254">
        <v>31953.0414509457</v>
      </c>
      <c r="CL931" s="254">
        <v>2.9755060999999999E-2</v>
      </c>
      <c r="CM931" s="254">
        <v>0.96888180440000005</v>
      </c>
      <c r="CN931" s="254">
        <v>659.57640000000004</v>
      </c>
      <c r="CO931" s="254">
        <v>1</v>
      </c>
      <c r="CP931" s="254">
        <v>111.65821138370001</v>
      </c>
      <c r="CQ931" s="254">
        <v>1.0684352291999999</v>
      </c>
      <c r="CR931" s="254">
        <v>2290</v>
      </c>
      <c r="CS931" s="254">
        <v>2266.5300000000002</v>
      </c>
      <c r="CT931" s="254">
        <v>89.1</v>
      </c>
      <c r="CU931" s="254">
        <v>232</v>
      </c>
      <c r="CV931" s="254">
        <v>9.6896551724000002</v>
      </c>
      <c r="CW931" s="254">
        <v>0.11600000000000001</v>
      </c>
      <c r="CX931" s="253" t="s">
        <v>393</v>
      </c>
      <c r="CY931" s="253" t="s">
        <v>566</v>
      </c>
      <c r="CZ931" s="254" t="s">
        <v>566</v>
      </c>
      <c r="DA931" s="254">
        <v>-5.5</v>
      </c>
      <c r="DB931" s="254">
        <v>0.74429428409999998</v>
      </c>
      <c r="DC931" s="254">
        <v>106.06193548429999</v>
      </c>
      <c r="DD931" s="256">
        <v>3.999929276687908E-10</v>
      </c>
      <c r="DE931" s="254">
        <v>111.65820580739999</v>
      </c>
      <c r="DF931" s="256">
        <v>5.5962703234999935</v>
      </c>
      <c r="DG931" s="253"/>
      <c r="DH931" s="261" t="s">
        <v>689</v>
      </c>
      <c r="DI931" s="262" t="s">
        <v>689</v>
      </c>
      <c r="DJ931" s="261" t="s">
        <v>689</v>
      </c>
      <c r="DK931" s="254"/>
      <c r="DL931" s="254">
        <v>182.3</v>
      </c>
      <c r="DM931" s="263"/>
      <c r="DN931" s="264">
        <v>153</v>
      </c>
      <c r="DO931" s="264">
        <v>153</v>
      </c>
      <c r="DP931" s="264">
        <v>92.1</v>
      </c>
      <c r="DQ931" s="261"/>
      <c r="DR931" s="262"/>
      <c r="DS931" s="261"/>
      <c r="DT931" s="184"/>
      <c r="DU931" s="184"/>
      <c r="DV931" s="184"/>
      <c r="DW931" s="184"/>
      <c r="DX931" s="184"/>
      <c r="DY931" s="184"/>
      <c r="DZ931" s="184"/>
      <c r="EA931" s="265"/>
      <c r="EB931" s="265"/>
    </row>
    <row r="932" spans="1:132" ht="15" customHeight="1" x14ac:dyDescent="0.25">
      <c r="A932" s="21" t="str">
        <f t="shared" si="14"/>
        <v>6519_Дружное (Кумалиягунское и Танеевское)</v>
      </c>
      <c r="B932" s="250">
        <v>206</v>
      </c>
      <c r="C932" s="251" t="s">
        <v>733</v>
      </c>
      <c r="D932" s="251" t="s">
        <v>568</v>
      </c>
      <c r="E932" s="251" t="s">
        <v>1585</v>
      </c>
      <c r="F932" s="251" t="s">
        <v>7</v>
      </c>
      <c r="G932" s="251" t="s">
        <v>1504</v>
      </c>
      <c r="H932" s="251" t="s">
        <v>1586</v>
      </c>
      <c r="I932" s="252" t="s">
        <v>7388</v>
      </c>
      <c r="J932" s="251" t="s">
        <v>98</v>
      </c>
      <c r="K932" s="251" t="s">
        <v>1650</v>
      </c>
      <c r="L932" s="251" t="s">
        <v>566</v>
      </c>
      <c r="M932" s="251" t="s">
        <v>410</v>
      </c>
      <c r="N932" s="251" t="s">
        <v>7157</v>
      </c>
      <c r="O932" s="251" t="s">
        <v>9</v>
      </c>
      <c r="P932" s="253" t="s">
        <v>5743</v>
      </c>
      <c r="Q932" s="253"/>
      <c r="R932" s="254"/>
      <c r="S932" s="253"/>
      <c r="T932" s="253">
        <v>14.4</v>
      </c>
      <c r="U932" s="253">
        <v>2450</v>
      </c>
      <c r="V932" s="253">
        <v>2460.4</v>
      </c>
      <c r="W932" s="254">
        <v>49.005000000000003</v>
      </c>
      <c r="X932" s="253" t="s">
        <v>150</v>
      </c>
      <c r="Y932" s="253">
        <v>2512</v>
      </c>
      <c r="Z932" s="253">
        <v>2471.1999999999998</v>
      </c>
      <c r="AA932" s="253" t="s">
        <v>1099</v>
      </c>
      <c r="AB932" s="254" t="s">
        <v>974</v>
      </c>
      <c r="AC932" s="251" t="s">
        <v>5745</v>
      </c>
      <c r="AD932" s="253" t="s">
        <v>5746</v>
      </c>
      <c r="AE932" s="253" t="s">
        <v>415</v>
      </c>
      <c r="AF932" s="253">
        <v>2284</v>
      </c>
      <c r="AG932" s="254" t="s">
        <v>5747</v>
      </c>
      <c r="AH932" s="255" t="s">
        <v>5748</v>
      </c>
      <c r="AI932" s="253" t="s">
        <v>5759</v>
      </c>
      <c r="AJ932" s="251">
        <v>10</v>
      </c>
      <c r="AK932" s="254">
        <v>0</v>
      </c>
      <c r="AL932" s="254">
        <v>4.3</v>
      </c>
      <c r="AM932" s="254">
        <v>175</v>
      </c>
      <c r="AN932" s="254">
        <v>173</v>
      </c>
      <c r="AO932" s="254">
        <v>165</v>
      </c>
      <c r="AP932" s="254">
        <v>399.23</v>
      </c>
      <c r="AQ932" s="254">
        <v>400.83</v>
      </c>
      <c r="AR932" s="254">
        <v>111.8862393587</v>
      </c>
      <c r="AS932" s="254">
        <v>355.20751360000003</v>
      </c>
      <c r="AT932" s="254">
        <v>0</v>
      </c>
      <c r="AU932" s="254">
        <v>251</v>
      </c>
      <c r="AV932" s="254">
        <v>196.29</v>
      </c>
      <c r="AW932" s="254" t="s">
        <v>4928</v>
      </c>
      <c r="AX932" s="254">
        <v>197.9</v>
      </c>
      <c r="AY932" s="254">
        <v>202.94</v>
      </c>
      <c r="AZ932" s="256">
        <v>1.6336946881000001</v>
      </c>
      <c r="BA932" s="254" t="s">
        <v>566</v>
      </c>
      <c r="BB932" s="254" t="s">
        <v>566</v>
      </c>
      <c r="BC932" s="254">
        <v>397.8490712533</v>
      </c>
      <c r="BD932" s="254">
        <v>331.54199999999997</v>
      </c>
      <c r="BE932" s="257">
        <v>331.54199999999997</v>
      </c>
      <c r="BF932" s="254">
        <v>1</v>
      </c>
      <c r="BG932" s="254">
        <v>31</v>
      </c>
      <c r="BH932" s="254">
        <v>10277.802</v>
      </c>
      <c r="BI932" s="254" t="s">
        <v>430</v>
      </c>
      <c r="BJ932" s="254" t="s">
        <v>566</v>
      </c>
      <c r="BK932" s="254">
        <v>331.54199999999997</v>
      </c>
      <c r="BL932" s="254">
        <v>331.54199999999997</v>
      </c>
      <c r="BM932" s="254">
        <v>165</v>
      </c>
      <c r="BN932" s="254">
        <v>30</v>
      </c>
      <c r="BO932" s="256">
        <v>9946.26</v>
      </c>
      <c r="BP932" s="256" t="s">
        <v>566</v>
      </c>
      <c r="BQ932" s="251">
        <v>10</v>
      </c>
      <c r="BR932" s="251" t="s">
        <v>566</v>
      </c>
      <c r="BS932" s="251" t="s">
        <v>566</v>
      </c>
      <c r="BT932" s="255" t="s">
        <v>566</v>
      </c>
      <c r="BU932" s="258">
        <v>0</v>
      </c>
      <c r="BV932" s="254" t="s">
        <v>7389</v>
      </c>
      <c r="BW932" s="254" t="s">
        <v>7094</v>
      </c>
      <c r="BX932" s="259">
        <v>364.44</v>
      </c>
      <c r="BY932" s="259">
        <v>300</v>
      </c>
      <c r="BZ932" s="259">
        <v>1.7841213201999999</v>
      </c>
      <c r="CA932" s="251"/>
      <c r="CB932" s="251">
        <v>439.81717792000001</v>
      </c>
      <c r="CC932" s="260">
        <v>116.7959708373</v>
      </c>
      <c r="CD932" s="260">
        <v>397.8490712533</v>
      </c>
      <c r="CE932" s="254">
        <v>66.307071253300023</v>
      </c>
      <c r="CF932" s="254">
        <v>-4.55</v>
      </c>
      <c r="CG932" s="254">
        <v>1.0159899999999999</v>
      </c>
      <c r="CH932" s="254">
        <v>2.8</v>
      </c>
      <c r="CI932" s="256">
        <v>0.8</v>
      </c>
      <c r="CJ932" s="256">
        <v>1.2710175585000001</v>
      </c>
      <c r="CK932" s="254">
        <v>100078.93751376359</v>
      </c>
      <c r="CL932" s="254">
        <v>2.7498275199999998E-2</v>
      </c>
      <c r="CM932" s="254">
        <v>8.9075085121999997</v>
      </c>
      <c r="CN932" s="254">
        <v>673.03431999999998</v>
      </c>
      <c r="CO932" s="254">
        <v>1</v>
      </c>
      <c r="CP932" s="254">
        <v>259.63066593410002</v>
      </c>
      <c r="CQ932" s="254">
        <v>5.5271482423</v>
      </c>
      <c r="CR932" s="254">
        <v>2326</v>
      </c>
      <c r="CS932" s="254">
        <v>2310.194</v>
      </c>
      <c r="CT932" s="254">
        <v>93.5</v>
      </c>
      <c r="CU932" s="254">
        <v>237</v>
      </c>
      <c r="CV932" s="254">
        <v>17.1772151899</v>
      </c>
      <c r="CW932" s="254">
        <v>3.85E-2</v>
      </c>
      <c r="CX932" s="253" t="s">
        <v>393</v>
      </c>
      <c r="CY932" s="253" t="s">
        <v>566</v>
      </c>
      <c r="CZ932" s="254" t="s">
        <v>566</v>
      </c>
      <c r="DA932" s="254">
        <v>-5.9</v>
      </c>
      <c r="DB932" s="254">
        <v>2.8159639881</v>
      </c>
      <c r="DC932" s="254">
        <v>571.44770673330004</v>
      </c>
      <c r="DD932" s="256">
        <v>239.90570673330006</v>
      </c>
      <c r="DE932" s="254">
        <v>685.73494750750001</v>
      </c>
      <c r="DF932" s="256">
        <v>354.19294750750004</v>
      </c>
      <c r="DG932" s="253"/>
      <c r="DH932" s="261" t="s">
        <v>689</v>
      </c>
      <c r="DI932" s="262" t="s">
        <v>689</v>
      </c>
      <c r="DJ932" s="261" t="s">
        <v>566</v>
      </c>
      <c r="DK932" s="254"/>
      <c r="DL932" s="254">
        <v>170.7</v>
      </c>
      <c r="DM932" s="263"/>
      <c r="DN932" s="264">
        <v>210</v>
      </c>
      <c r="DO932" s="264">
        <v>218</v>
      </c>
      <c r="DP932" s="264">
        <v>312.39999999999998</v>
      </c>
      <c r="DQ932" s="261"/>
      <c r="DR932" s="262"/>
      <c r="DS932" s="261"/>
      <c r="DT932" s="184"/>
      <c r="DU932" s="184"/>
      <c r="DV932" s="184"/>
      <c r="DW932" s="184"/>
      <c r="DX932" s="184"/>
      <c r="DY932" s="184"/>
      <c r="DZ932" s="184"/>
      <c r="EA932" s="265"/>
      <c r="EB932" s="265"/>
    </row>
    <row r="933" spans="1:132" ht="15" customHeight="1" x14ac:dyDescent="0.25">
      <c r="A933" s="21" t="str">
        <f t="shared" si="14"/>
        <v>6521_Дружное (Кумалиягунское и Танеевское)</v>
      </c>
      <c r="B933" s="250">
        <v>207</v>
      </c>
      <c r="C933" s="251" t="s">
        <v>733</v>
      </c>
      <c r="D933" s="251" t="s">
        <v>568</v>
      </c>
      <c r="E933" s="251" t="s">
        <v>1585</v>
      </c>
      <c r="F933" s="251" t="s">
        <v>7</v>
      </c>
      <c r="G933" s="251" t="s">
        <v>1504</v>
      </c>
      <c r="H933" s="251" t="s">
        <v>1586</v>
      </c>
      <c r="I933" s="252" t="s">
        <v>7390</v>
      </c>
      <c r="J933" s="251" t="s">
        <v>94</v>
      </c>
      <c r="K933" s="251" t="s">
        <v>1650</v>
      </c>
      <c r="L933" s="251" t="s">
        <v>566</v>
      </c>
      <c r="M933" s="251" t="s">
        <v>410</v>
      </c>
      <c r="N933" s="251" t="s">
        <v>92</v>
      </c>
      <c r="O933" s="251" t="s">
        <v>9</v>
      </c>
      <c r="P933" s="253" t="s">
        <v>5743</v>
      </c>
      <c r="Q933" s="253"/>
      <c r="R933" s="254"/>
      <c r="S933" s="253"/>
      <c r="T933" s="253">
        <v>10</v>
      </c>
      <c r="U933" s="253">
        <v>2508</v>
      </c>
      <c r="V933" s="253">
        <v>2516</v>
      </c>
      <c r="W933" s="254">
        <v>100.76600000000001</v>
      </c>
      <c r="X933" s="253" t="s">
        <v>150</v>
      </c>
      <c r="Y933" s="253">
        <v>2558</v>
      </c>
      <c r="Z933" s="253">
        <v>2515.1</v>
      </c>
      <c r="AA933" s="253" t="s">
        <v>1099</v>
      </c>
      <c r="AB933" s="254" t="s">
        <v>1131</v>
      </c>
      <c r="AC933" s="251" t="s">
        <v>5745</v>
      </c>
      <c r="AD933" s="253" t="s">
        <v>5746</v>
      </c>
      <c r="AE933" s="253" t="s">
        <v>415</v>
      </c>
      <c r="AF933" s="253">
        <v>2360</v>
      </c>
      <c r="AG933" s="254" t="s">
        <v>5747</v>
      </c>
      <c r="AH933" s="255" t="s">
        <v>5748</v>
      </c>
      <c r="AI933" s="253" t="s">
        <v>5764</v>
      </c>
      <c r="AJ933" s="251" t="s">
        <v>566</v>
      </c>
      <c r="AK933" s="254" t="s">
        <v>566</v>
      </c>
      <c r="AL933" s="254">
        <v>4.3</v>
      </c>
      <c r="AM933" s="254">
        <v>175</v>
      </c>
      <c r="AN933" s="254">
        <v>133</v>
      </c>
      <c r="AO933" s="254">
        <v>132</v>
      </c>
      <c r="AP933" s="254">
        <v>365.14</v>
      </c>
      <c r="AQ933" s="254">
        <v>366.82</v>
      </c>
      <c r="AR933" s="254">
        <v>97.628771133499995</v>
      </c>
      <c r="AS933" s="254">
        <v>334.28864506669998</v>
      </c>
      <c r="AT933" s="254">
        <v>0</v>
      </c>
      <c r="AU933" s="254">
        <v>764</v>
      </c>
      <c r="AV933" s="254">
        <v>164.42</v>
      </c>
      <c r="AW933" s="254" t="s">
        <v>4928</v>
      </c>
      <c r="AX933" s="254">
        <v>166.1</v>
      </c>
      <c r="AY933" s="254">
        <v>200.72</v>
      </c>
      <c r="AZ933" s="256">
        <v>1.7578573586999999</v>
      </c>
      <c r="BA933" s="254" t="s">
        <v>566</v>
      </c>
      <c r="BB933" s="254" t="s">
        <v>566</v>
      </c>
      <c r="BC933" s="254">
        <v>423.40448185970001</v>
      </c>
      <c r="BD933" s="254">
        <v>352.83712903230003</v>
      </c>
      <c r="BE933" s="257">
        <v>352.83712903230003</v>
      </c>
      <c r="BF933" s="254">
        <v>1</v>
      </c>
      <c r="BG933" s="254">
        <v>31</v>
      </c>
      <c r="BH933" s="254">
        <v>10937.950999999999</v>
      </c>
      <c r="BI933" s="254" t="s">
        <v>430</v>
      </c>
      <c r="BJ933" s="254" t="s">
        <v>566</v>
      </c>
      <c r="BK933" s="254">
        <v>352.83712903230003</v>
      </c>
      <c r="BL933" s="254">
        <v>352.83712903230003</v>
      </c>
      <c r="BM933" s="254">
        <v>132</v>
      </c>
      <c r="BN933" s="254">
        <v>30</v>
      </c>
      <c r="BO933" s="256">
        <v>10585.113870969</v>
      </c>
      <c r="BP933" s="256" t="s">
        <v>566</v>
      </c>
      <c r="BQ933" s="251" t="s">
        <v>566</v>
      </c>
      <c r="BR933" s="251" t="s">
        <v>566</v>
      </c>
      <c r="BS933" s="251" t="s">
        <v>566</v>
      </c>
      <c r="BT933" s="255" t="s">
        <v>566</v>
      </c>
      <c r="BU933" s="258">
        <v>0</v>
      </c>
      <c r="BV933" s="254" t="s">
        <v>8285</v>
      </c>
      <c r="BW933" s="254" t="s">
        <v>7094</v>
      </c>
      <c r="BX933" s="259">
        <v>326.60000000000002</v>
      </c>
      <c r="BY933" s="259">
        <v>295</v>
      </c>
      <c r="BZ933" s="259">
        <v>1.8189665802999999</v>
      </c>
      <c r="CA933" s="251"/>
      <c r="CB933" s="251">
        <v>405.28395848000002</v>
      </c>
      <c r="CC933" s="260">
        <v>97.628771133599997</v>
      </c>
      <c r="CD933" s="260">
        <v>423.40448185970001</v>
      </c>
      <c r="CE933" s="254">
        <v>70.567352827399986</v>
      </c>
      <c r="CF933" s="254">
        <v>0.65</v>
      </c>
      <c r="CG933" s="254">
        <v>1.014</v>
      </c>
      <c r="CH933" s="254">
        <v>2.8</v>
      </c>
      <c r="CI933" s="256">
        <v>0.8</v>
      </c>
      <c r="CJ933" s="256">
        <v>1.3526557307</v>
      </c>
      <c r="CK933" s="254">
        <v>106298.4505983596</v>
      </c>
      <c r="CL933" s="254">
        <v>2.7428023900000001E-2</v>
      </c>
      <c r="CM933" s="254">
        <v>10.302487404300001</v>
      </c>
      <c r="CN933" s="254">
        <v>674.02552000000003</v>
      </c>
      <c r="CO933" s="254">
        <v>1</v>
      </c>
      <c r="CP933" s="254">
        <v>298.60479164660001</v>
      </c>
      <c r="CQ933" s="254">
        <v>7.4336536668999997</v>
      </c>
      <c r="CR933" s="254">
        <v>2338</v>
      </c>
      <c r="CS933" s="254">
        <v>2321.4340000000002</v>
      </c>
      <c r="CT933" s="254">
        <v>85.8</v>
      </c>
      <c r="CU933" s="254">
        <v>237</v>
      </c>
      <c r="CV933" s="254">
        <v>30.624472573799999</v>
      </c>
      <c r="CW933" s="254">
        <v>0.14000000000000001</v>
      </c>
      <c r="CX933" s="253" t="s">
        <v>393</v>
      </c>
      <c r="CY933" s="253" t="s">
        <v>566</v>
      </c>
      <c r="CZ933" s="254" t="s">
        <v>566</v>
      </c>
      <c r="DA933" s="254">
        <v>-5.5</v>
      </c>
      <c r="DB933" s="254">
        <v>6.5690824392999998</v>
      </c>
      <c r="DC933" s="254">
        <v>1318.5462272162999</v>
      </c>
      <c r="DD933" s="256">
        <v>965.70909818399991</v>
      </c>
      <c r="DE933" s="254">
        <v>1582.2551999113</v>
      </c>
      <c r="DF933" s="256">
        <v>1229.418070879</v>
      </c>
      <c r="DG933" s="253"/>
      <c r="DH933" s="261" t="s">
        <v>689</v>
      </c>
      <c r="DI933" s="262" t="s">
        <v>689</v>
      </c>
      <c r="DJ933" s="261" t="s">
        <v>689</v>
      </c>
      <c r="DK933" s="254"/>
      <c r="DL933" s="254">
        <v>170.7</v>
      </c>
      <c r="DM933" s="263"/>
      <c r="DN933" s="264">
        <v>750</v>
      </c>
      <c r="DO933" s="264">
        <v>751</v>
      </c>
      <c r="DP933" s="264">
        <v>421.2</v>
      </c>
      <c r="DQ933" s="261"/>
      <c r="DR933" s="262"/>
      <c r="DS933" s="261"/>
      <c r="DT933" s="184"/>
      <c r="DU933" s="184"/>
      <c r="DV933" s="184"/>
      <c r="DW933" s="184"/>
      <c r="DX933" s="184"/>
      <c r="DY933" s="184"/>
      <c r="DZ933" s="184"/>
      <c r="EA933" s="265"/>
      <c r="EB933" s="265"/>
    </row>
    <row r="934" spans="1:132" ht="15" customHeight="1" x14ac:dyDescent="0.25">
      <c r="A934" s="21" t="str">
        <f t="shared" si="14"/>
        <v>7516_Дружное (Кумалиягунское и Танеевское)</v>
      </c>
      <c r="B934" s="250">
        <v>208</v>
      </c>
      <c r="C934" s="251" t="s">
        <v>733</v>
      </c>
      <c r="D934" s="251" t="s">
        <v>568</v>
      </c>
      <c r="E934" s="251" t="s">
        <v>1585</v>
      </c>
      <c r="F934" s="251" t="s">
        <v>7</v>
      </c>
      <c r="G934" s="251" t="s">
        <v>1504</v>
      </c>
      <c r="H934" s="251" t="s">
        <v>1586</v>
      </c>
      <c r="I934" s="252" t="s">
        <v>7391</v>
      </c>
      <c r="J934" s="251" t="s">
        <v>98</v>
      </c>
      <c r="K934" s="251" t="s">
        <v>1650</v>
      </c>
      <c r="L934" s="251" t="s">
        <v>566</v>
      </c>
      <c r="M934" s="251" t="s">
        <v>410</v>
      </c>
      <c r="N934" s="251" t="s">
        <v>7157</v>
      </c>
      <c r="O934" s="251" t="s">
        <v>9</v>
      </c>
      <c r="P934" s="253" t="s">
        <v>5743</v>
      </c>
      <c r="Q934" s="253"/>
      <c r="R934" s="254"/>
      <c r="S934" s="253"/>
      <c r="T934" s="253">
        <v>18</v>
      </c>
      <c r="U934" s="253">
        <v>2563</v>
      </c>
      <c r="V934" s="253">
        <v>2575</v>
      </c>
      <c r="W934" s="254">
        <v>167.78899999999999</v>
      </c>
      <c r="X934" s="253" t="s">
        <v>150</v>
      </c>
      <c r="Y934" s="253">
        <v>2627</v>
      </c>
      <c r="Z934" s="253">
        <v>2568.1</v>
      </c>
      <c r="AA934" s="253" t="s">
        <v>1099</v>
      </c>
      <c r="AB934" s="254" t="s">
        <v>1101</v>
      </c>
      <c r="AC934" s="251" t="s">
        <v>5745</v>
      </c>
      <c r="AD934" s="253" t="s">
        <v>5746</v>
      </c>
      <c r="AE934" s="253" t="s">
        <v>415</v>
      </c>
      <c r="AF934" s="253">
        <v>2418</v>
      </c>
      <c r="AG934" s="254" t="s">
        <v>5747</v>
      </c>
      <c r="AH934" s="255" t="s">
        <v>5748</v>
      </c>
      <c r="AI934" s="253" t="s">
        <v>5764</v>
      </c>
      <c r="AJ934" s="251">
        <v>7</v>
      </c>
      <c r="AK934" s="254">
        <v>0</v>
      </c>
      <c r="AL934" s="254">
        <v>4.3</v>
      </c>
      <c r="AM934" s="254">
        <v>175</v>
      </c>
      <c r="AN934" s="254">
        <v>173</v>
      </c>
      <c r="AO934" s="254">
        <v>162</v>
      </c>
      <c r="AP934" s="254">
        <v>403.43</v>
      </c>
      <c r="AQ934" s="254">
        <v>405.52</v>
      </c>
      <c r="AR934" s="254">
        <v>109.07813359070001</v>
      </c>
      <c r="AS934" s="254">
        <v>351.71201280000002</v>
      </c>
      <c r="AT934" s="254">
        <v>0</v>
      </c>
      <c r="AU934" s="254">
        <v>518</v>
      </c>
      <c r="AV934" s="254">
        <v>191.71</v>
      </c>
      <c r="AW934" s="254" t="s">
        <v>4928</v>
      </c>
      <c r="AX934" s="254">
        <v>193.8</v>
      </c>
      <c r="AY934" s="254">
        <v>211.72</v>
      </c>
      <c r="AZ934" s="256">
        <v>0.72051583649999995</v>
      </c>
      <c r="BA934" s="254" t="s">
        <v>566</v>
      </c>
      <c r="BB934" s="254" t="s">
        <v>566</v>
      </c>
      <c r="BC934" s="254">
        <v>183.0567138207</v>
      </c>
      <c r="BD934" s="254">
        <v>152.54761290319999</v>
      </c>
      <c r="BE934" s="257">
        <v>152.54761290319999</v>
      </c>
      <c r="BF934" s="254">
        <v>1</v>
      </c>
      <c r="BG934" s="254">
        <v>31</v>
      </c>
      <c r="BH934" s="254">
        <v>4728.9759999999997</v>
      </c>
      <c r="BI934" s="254" t="s">
        <v>430</v>
      </c>
      <c r="BJ934" s="254" t="s">
        <v>566</v>
      </c>
      <c r="BK934" s="254">
        <v>152.54761290319999</v>
      </c>
      <c r="BL934" s="254">
        <v>152.54761290319999</v>
      </c>
      <c r="BM934" s="254">
        <v>162</v>
      </c>
      <c r="BN934" s="254">
        <v>30</v>
      </c>
      <c r="BO934" s="256">
        <v>4576.4283870959998</v>
      </c>
      <c r="BP934" s="256" t="s">
        <v>566</v>
      </c>
      <c r="BQ934" s="251">
        <v>7</v>
      </c>
      <c r="BR934" s="251" t="s">
        <v>566</v>
      </c>
      <c r="BS934" s="251" t="s">
        <v>566</v>
      </c>
      <c r="BT934" s="255" t="s">
        <v>566</v>
      </c>
      <c r="BU934" s="258">
        <v>0</v>
      </c>
      <c r="BV934" s="254" t="s">
        <v>7392</v>
      </c>
      <c r="BW934" s="254" t="s">
        <v>7094</v>
      </c>
      <c r="BX934" s="259">
        <v>368.1</v>
      </c>
      <c r="BY934" s="259">
        <v>95</v>
      </c>
      <c r="BZ934" s="259">
        <v>0.53857928450000003</v>
      </c>
      <c r="CA934" s="251"/>
      <c r="CB934" s="251">
        <v>445.77333216</v>
      </c>
      <c r="CC934" s="260">
        <v>109.6085379502</v>
      </c>
      <c r="CD934" s="260">
        <v>183.0567138207</v>
      </c>
      <c r="CE934" s="254">
        <v>30.509100917500007</v>
      </c>
      <c r="CF934" s="254">
        <v>-5.9</v>
      </c>
      <c r="CG934" s="254">
        <v>1.0158499999999999</v>
      </c>
      <c r="CH934" s="254">
        <v>2.8</v>
      </c>
      <c r="CI934" s="256">
        <v>0.8</v>
      </c>
      <c r="CJ934" s="256">
        <v>0.58481487870000004</v>
      </c>
      <c r="CK934" s="254">
        <v>46041.525072472999</v>
      </c>
      <c r="CL934" s="254">
        <v>2.88058232E-2</v>
      </c>
      <c r="CM934" s="254">
        <v>2.0739307889999998</v>
      </c>
      <c r="CN934" s="254">
        <v>671.70935999999995</v>
      </c>
      <c r="CO934" s="254">
        <v>1</v>
      </c>
      <c r="CP934" s="254">
        <v>115.3135454926</v>
      </c>
      <c r="CQ934" s="254">
        <v>1.2140345852000001</v>
      </c>
      <c r="CR934" s="254">
        <v>2326</v>
      </c>
      <c r="CS934" s="254">
        <v>2305.462</v>
      </c>
      <c r="CT934" s="254">
        <v>93.5</v>
      </c>
      <c r="CU934" s="254">
        <v>237</v>
      </c>
      <c r="CV934" s="254">
        <v>19.1097046414</v>
      </c>
      <c r="CW934" s="254">
        <v>3.85E-2</v>
      </c>
      <c r="CX934" s="253" t="s">
        <v>393</v>
      </c>
      <c r="CY934" s="253" t="s">
        <v>566</v>
      </c>
      <c r="CZ934" s="254" t="s">
        <v>566</v>
      </c>
      <c r="DA934" s="254">
        <v>-5.9</v>
      </c>
      <c r="DB934" s="254">
        <v>0.72084900539999996</v>
      </c>
      <c r="DC934" s="254">
        <v>152.54761291130001</v>
      </c>
      <c r="DD934" s="256">
        <v>8.1000166574085597E-9</v>
      </c>
      <c r="DE934" s="254">
        <v>183.0567138207</v>
      </c>
      <c r="DF934" s="256">
        <v>30.509100917500007</v>
      </c>
      <c r="DG934" s="253"/>
      <c r="DH934" s="261" t="s">
        <v>689</v>
      </c>
      <c r="DI934" s="262" t="s">
        <v>689</v>
      </c>
      <c r="DJ934" s="261" t="s">
        <v>566</v>
      </c>
      <c r="DK934" s="254"/>
      <c r="DL934" s="254">
        <v>170.7</v>
      </c>
      <c r="DM934" s="263"/>
      <c r="DN934" s="264">
        <v>651</v>
      </c>
      <c r="DO934" s="264">
        <v>653</v>
      </c>
      <c r="DP934" s="264">
        <v>352.6</v>
      </c>
      <c r="DQ934" s="261"/>
      <c r="DR934" s="262"/>
      <c r="DS934" s="261"/>
      <c r="DT934" s="184"/>
      <c r="DU934" s="184"/>
      <c r="DV934" s="184"/>
      <c r="DW934" s="184"/>
      <c r="DX934" s="184"/>
      <c r="DY934" s="184"/>
      <c r="DZ934" s="184"/>
      <c r="EA934" s="265"/>
      <c r="EB934" s="265"/>
    </row>
    <row r="935" spans="1:132" ht="15" customHeight="1" x14ac:dyDescent="0.25">
      <c r="A935" s="21" t="str">
        <f t="shared" si="14"/>
        <v>7518Л_Дружное (Кумалиягунское и Танеевское)</v>
      </c>
      <c r="B935" s="250">
        <v>209</v>
      </c>
      <c r="C935" s="251" t="s">
        <v>733</v>
      </c>
      <c r="D935" s="251" t="s">
        <v>568</v>
      </c>
      <c r="E935" s="251" t="s">
        <v>1585</v>
      </c>
      <c r="F935" s="251" t="s">
        <v>6</v>
      </c>
      <c r="G935" s="251" t="s">
        <v>1504</v>
      </c>
      <c r="H935" s="251" t="s">
        <v>1586</v>
      </c>
      <c r="I935" s="252" t="s">
        <v>7393</v>
      </c>
      <c r="J935" s="251" t="s">
        <v>88</v>
      </c>
      <c r="K935" s="251" t="s">
        <v>688</v>
      </c>
      <c r="L935" s="251" t="s">
        <v>566</v>
      </c>
      <c r="M935" s="251" t="s">
        <v>397</v>
      </c>
      <c r="N935" s="251" t="s">
        <v>32</v>
      </c>
      <c r="O935" s="251" t="s">
        <v>7</v>
      </c>
      <c r="P935" s="253" t="s">
        <v>5743</v>
      </c>
      <c r="Q935" s="253"/>
      <c r="R935" s="254"/>
      <c r="S935" s="253"/>
      <c r="T935" s="253">
        <v>231.3</v>
      </c>
      <c r="U935" s="253">
        <v>2851.4</v>
      </c>
      <c r="V935" s="253">
        <v>3082.7</v>
      </c>
      <c r="W935" s="254">
        <v>489.08</v>
      </c>
      <c r="X935" s="253" t="s">
        <v>690</v>
      </c>
      <c r="Y935" s="253">
        <v>3082.7</v>
      </c>
      <c r="Z935" s="253">
        <v>3000.3</v>
      </c>
      <c r="AA935" s="253" t="s">
        <v>1099</v>
      </c>
      <c r="AB935" s="254" t="s">
        <v>907</v>
      </c>
      <c r="AC935" s="251" t="s">
        <v>5745</v>
      </c>
      <c r="AD935" s="253" t="s">
        <v>5746</v>
      </c>
      <c r="AE935" s="253" t="s">
        <v>415</v>
      </c>
      <c r="AF935" s="253">
        <v>2148</v>
      </c>
      <c r="AG935" s="254" t="s">
        <v>5747</v>
      </c>
      <c r="AH935" s="255" t="s">
        <v>5748</v>
      </c>
      <c r="AI935" s="253" t="s">
        <v>5764</v>
      </c>
      <c r="AJ935" s="251" t="s">
        <v>566</v>
      </c>
      <c r="AK935" s="254" t="s">
        <v>566</v>
      </c>
      <c r="AL935" s="254">
        <v>9.6999999999999993</v>
      </c>
      <c r="AM935" s="254">
        <v>192</v>
      </c>
      <c r="AN935" s="254">
        <v>123</v>
      </c>
      <c r="AO935" s="254">
        <v>122</v>
      </c>
      <c r="AP935" s="254">
        <v>361.43</v>
      </c>
      <c r="AQ935" s="254">
        <v>363.13</v>
      </c>
      <c r="AR935" s="254">
        <v>111.9397895108</v>
      </c>
      <c r="AS935" s="254">
        <v>351.34887199999997</v>
      </c>
      <c r="AT935" s="254">
        <v>0</v>
      </c>
      <c r="AU935" s="254">
        <v>250</v>
      </c>
      <c r="AV935" s="254">
        <v>196.3</v>
      </c>
      <c r="AW935" s="254" t="s">
        <v>4928</v>
      </c>
      <c r="AX935" s="254">
        <v>198</v>
      </c>
      <c r="AY935" s="254">
        <v>165.13</v>
      </c>
      <c r="AZ935" s="256">
        <v>0.2397680811</v>
      </c>
      <c r="BA935" s="254" t="s">
        <v>566</v>
      </c>
      <c r="BB935" s="254" t="s">
        <v>566</v>
      </c>
      <c r="BC935" s="254">
        <v>47.511555425200001</v>
      </c>
      <c r="BD935" s="254">
        <v>39.592903225800001</v>
      </c>
      <c r="BE935" s="257">
        <v>39.592903225800001</v>
      </c>
      <c r="BF935" s="254">
        <v>1</v>
      </c>
      <c r="BG935" s="254">
        <v>31</v>
      </c>
      <c r="BH935" s="254">
        <v>1227.3800000000001</v>
      </c>
      <c r="BI935" s="254" t="s">
        <v>430</v>
      </c>
      <c r="BJ935" s="254" t="s">
        <v>566</v>
      </c>
      <c r="BK935" s="254">
        <v>39.592903225800001</v>
      </c>
      <c r="BL935" s="254">
        <v>39.592903225800001</v>
      </c>
      <c r="BM935" s="254">
        <v>122</v>
      </c>
      <c r="BN935" s="254">
        <v>30</v>
      </c>
      <c r="BO935" s="256">
        <v>1187.787096774</v>
      </c>
      <c r="BP935" s="256" t="s">
        <v>566</v>
      </c>
      <c r="BQ935" s="251" t="s">
        <v>566</v>
      </c>
      <c r="BR935" s="251" t="s">
        <v>566</v>
      </c>
      <c r="BS935" s="251" t="s">
        <v>566</v>
      </c>
      <c r="BT935" s="255" t="s">
        <v>566</v>
      </c>
      <c r="BU935" s="258">
        <v>0</v>
      </c>
      <c r="BV935" s="254" t="s">
        <v>8286</v>
      </c>
      <c r="BW935" s="254" t="s">
        <v>566</v>
      </c>
      <c r="BX935" s="259" t="s">
        <v>566</v>
      </c>
      <c r="BY935" s="259" t="s">
        <v>566</v>
      </c>
      <c r="BZ935" s="259" t="s">
        <v>566</v>
      </c>
      <c r="CA935" s="251"/>
      <c r="CB935" s="251">
        <v>394.45629839999998</v>
      </c>
      <c r="CC935" s="260">
        <v>111.9397895108</v>
      </c>
      <c r="CD935" s="260">
        <v>47.511555425200001</v>
      </c>
      <c r="CE935" s="254">
        <v>7.9186521994000003</v>
      </c>
      <c r="CF935" s="254">
        <v>-5.5</v>
      </c>
      <c r="CG935" s="254">
        <v>1.014</v>
      </c>
      <c r="CH935" s="254">
        <v>2.8</v>
      </c>
      <c r="CI935" s="256">
        <v>0.8</v>
      </c>
      <c r="CJ935" s="256">
        <v>0.15178552100000001</v>
      </c>
      <c r="CK935" s="254">
        <v>11928.0651646161</v>
      </c>
      <c r="CL935" s="254">
        <v>3.3811526500000001E-2</v>
      </c>
      <c r="CM935" s="254">
        <v>0.14614802760000001</v>
      </c>
      <c r="CN935" s="254">
        <v>661.44960000000003</v>
      </c>
      <c r="CO935" s="254">
        <v>1</v>
      </c>
      <c r="CP935" s="254">
        <v>37.175792349600002</v>
      </c>
      <c r="CQ935" s="254">
        <v>0.13016551079999999</v>
      </c>
      <c r="CR935" s="254">
        <v>2290</v>
      </c>
      <c r="CS935" s="254">
        <v>2273.2199999999998</v>
      </c>
      <c r="CT935" s="254">
        <v>89.1</v>
      </c>
      <c r="CU935" s="254">
        <v>232</v>
      </c>
      <c r="CV935" s="254">
        <v>15.387931034499999</v>
      </c>
      <c r="CW935" s="254">
        <v>0.11600000000000001</v>
      </c>
      <c r="CX935" s="253" t="s">
        <v>393</v>
      </c>
      <c r="CY935" s="253" t="s">
        <v>566</v>
      </c>
      <c r="CZ935" s="254" t="s">
        <v>566</v>
      </c>
      <c r="DA935" s="254">
        <v>-5.5</v>
      </c>
      <c r="DB935" s="254">
        <v>0.2397680811</v>
      </c>
      <c r="DC935" s="254">
        <v>39.592903231999998</v>
      </c>
      <c r="DD935" s="256">
        <v>6.1999969602766214E-9</v>
      </c>
      <c r="DE935" s="254">
        <v>47.511555425200001</v>
      </c>
      <c r="DF935" s="256">
        <v>7.9186521994000003</v>
      </c>
      <c r="DG935" s="253"/>
      <c r="DH935" s="261" t="s">
        <v>689</v>
      </c>
      <c r="DI935" s="262" t="s">
        <v>689</v>
      </c>
      <c r="DJ935" s="261" t="s">
        <v>689</v>
      </c>
      <c r="DK935" s="254"/>
      <c r="DL935" s="254">
        <v>182.3</v>
      </c>
      <c r="DM935" s="263"/>
      <c r="DN935" s="264">
        <v>554</v>
      </c>
      <c r="DO935" s="264">
        <v>557</v>
      </c>
      <c r="DP935" s="264">
        <v>238.7</v>
      </c>
      <c r="DQ935" s="261"/>
      <c r="DR935" s="262"/>
      <c r="DS935" s="261"/>
      <c r="DT935" s="184"/>
      <c r="DU935" s="184"/>
      <c r="DV935" s="184"/>
      <c r="DW935" s="184"/>
      <c r="DX935" s="184"/>
      <c r="DY935" s="184"/>
      <c r="DZ935" s="184"/>
      <c r="EA935" s="265"/>
      <c r="EB935" s="265"/>
    </row>
    <row r="936" spans="1:132" ht="15" customHeight="1" x14ac:dyDescent="0.25">
      <c r="A936" s="21" t="str">
        <f t="shared" si="14"/>
        <v>7521Л_Дружное (Кумалиягунское и Танеевское)</v>
      </c>
      <c r="B936" s="250">
        <v>210</v>
      </c>
      <c r="C936" s="251" t="s">
        <v>733</v>
      </c>
      <c r="D936" s="251" t="s">
        <v>568</v>
      </c>
      <c r="E936" s="251" t="s">
        <v>1585</v>
      </c>
      <c r="F936" s="251" t="s">
        <v>6</v>
      </c>
      <c r="G936" s="251" t="s">
        <v>1504</v>
      </c>
      <c r="H936" s="251" t="s">
        <v>1586</v>
      </c>
      <c r="I936" s="252" t="s">
        <v>7394</v>
      </c>
      <c r="J936" s="251" t="s">
        <v>85</v>
      </c>
      <c r="K936" s="251" t="s">
        <v>688</v>
      </c>
      <c r="L936" s="251" t="s">
        <v>566</v>
      </c>
      <c r="M936" s="251" t="s">
        <v>397</v>
      </c>
      <c r="N936" s="251" t="s">
        <v>119</v>
      </c>
      <c r="O936" s="251" t="s">
        <v>9</v>
      </c>
      <c r="P936" s="253" t="s">
        <v>5743</v>
      </c>
      <c r="Q936" s="253"/>
      <c r="R936" s="254"/>
      <c r="S936" s="253"/>
      <c r="T936" s="253">
        <v>354.26</v>
      </c>
      <c r="U936" s="253">
        <v>2931.92</v>
      </c>
      <c r="V936" s="253">
        <v>3220.18</v>
      </c>
      <c r="W936" s="254">
        <v>529.49199999999996</v>
      </c>
      <c r="X936" s="253" t="s">
        <v>690</v>
      </c>
      <c r="Y936" s="253">
        <v>3220.4</v>
      </c>
      <c r="Z936" s="253">
        <v>3220.18</v>
      </c>
      <c r="AA936" s="253" t="s">
        <v>1099</v>
      </c>
      <c r="AB936" s="254" t="s">
        <v>974</v>
      </c>
      <c r="AC936" s="251" t="s">
        <v>5745</v>
      </c>
      <c r="AD936" s="253" t="s">
        <v>5746</v>
      </c>
      <c r="AE936" s="253" t="s">
        <v>415</v>
      </c>
      <c r="AF936" s="253">
        <v>2300</v>
      </c>
      <c r="AG936" s="254" t="s">
        <v>5747</v>
      </c>
      <c r="AH936" s="255" t="s">
        <v>5748</v>
      </c>
      <c r="AI936" s="253" t="s">
        <v>5764</v>
      </c>
      <c r="AJ936" s="251" t="s">
        <v>566</v>
      </c>
      <c r="AK936" s="254" t="s">
        <v>566</v>
      </c>
      <c r="AL936" s="254">
        <v>9.6999999999999993</v>
      </c>
      <c r="AM936" s="254">
        <v>192</v>
      </c>
      <c r="AN936" s="254">
        <v>139</v>
      </c>
      <c r="AO936" s="254">
        <v>138</v>
      </c>
      <c r="AP936" s="254">
        <v>381.62</v>
      </c>
      <c r="AQ936" s="254">
        <v>382.97</v>
      </c>
      <c r="AR936" s="254">
        <v>93.749616011300006</v>
      </c>
      <c r="AS936" s="254">
        <v>337.59432320000002</v>
      </c>
      <c r="AT936" s="254" t="s">
        <v>566</v>
      </c>
      <c r="AU936" s="254" t="s">
        <v>566</v>
      </c>
      <c r="AV936" s="254">
        <v>170.05</v>
      </c>
      <c r="AW936" s="254" t="s">
        <v>4928</v>
      </c>
      <c r="AX936" s="254">
        <v>171.4</v>
      </c>
      <c r="AY936" s="254">
        <v>211.57</v>
      </c>
      <c r="AZ936" s="256">
        <v>0.29954396239999997</v>
      </c>
      <c r="BA936" s="254" t="s">
        <v>566</v>
      </c>
      <c r="BB936" s="254" t="s">
        <v>566</v>
      </c>
      <c r="BC936" s="254">
        <v>76.049325604700002</v>
      </c>
      <c r="BD936" s="254">
        <v>63.374516129</v>
      </c>
      <c r="BE936" s="257">
        <v>63.374516129</v>
      </c>
      <c r="BF936" s="254">
        <v>1</v>
      </c>
      <c r="BG936" s="254">
        <v>31</v>
      </c>
      <c r="BH936" s="254">
        <v>1964.61</v>
      </c>
      <c r="BI936" s="254" t="s">
        <v>430</v>
      </c>
      <c r="BJ936" s="254" t="s">
        <v>566</v>
      </c>
      <c r="BK936" s="254">
        <v>63.374516129</v>
      </c>
      <c r="BL936" s="254">
        <v>63.374516129</v>
      </c>
      <c r="BM936" s="254">
        <v>138</v>
      </c>
      <c r="BN936" s="254">
        <v>30</v>
      </c>
      <c r="BO936" s="256">
        <v>1901.2354838700001</v>
      </c>
      <c r="BP936" s="256" t="s">
        <v>566</v>
      </c>
      <c r="BQ936" s="251" t="s">
        <v>566</v>
      </c>
      <c r="BR936" s="251" t="s">
        <v>566</v>
      </c>
      <c r="BS936" s="251" t="s">
        <v>566</v>
      </c>
      <c r="BT936" s="255" t="s">
        <v>566</v>
      </c>
      <c r="BU936" s="258">
        <v>0</v>
      </c>
      <c r="BV936" s="254" t="s">
        <v>7395</v>
      </c>
      <c r="BW936" s="254" t="s">
        <v>566</v>
      </c>
      <c r="BX936" s="259" t="s">
        <v>566</v>
      </c>
      <c r="BY936" s="259" t="s">
        <v>566</v>
      </c>
      <c r="BZ936" s="259" t="s">
        <v>566</v>
      </c>
      <c r="CA936" s="251"/>
      <c r="CB936" s="251">
        <v>423.93368704</v>
      </c>
      <c r="CC936" s="260">
        <v>93.749616011300006</v>
      </c>
      <c r="CD936" s="260">
        <v>76.049325604700002</v>
      </c>
      <c r="CE936" s="254">
        <v>12.674809475700002</v>
      </c>
      <c r="CF936" s="254">
        <v>-5.9</v>
      </c>
      <c r="CG936" s="254">
        <v>1.016</v>
      </c>
      <c r="CH936" s="254">
        <v>2.8</v>
      </c>
      <c r="CI936" s="256">
        <v>0.8</v>
      </c>
      <c r="CJ936" s="256">
        <v>0.24295601389999999</v>
      </c>
      <c r="CK936" s="254">
        <v>19130.3565339665</v>
      </c>
      <c r="CL936" s="254">
        <v>3.15650133E-2</v>
      </c>
      <c r="CM936" s="254">
        <v>0.37360549050000003</v>
      </c>
      <c r="CN936" s="254">
        <v>672.67984000000001</v>
      </c>
      <c r="CO936" s="254">
        <v>1</v>
      </c>
      <c r="CP936" s="254">
        <v>50.186792914000002</v>
      </c>
      <c r="CQ936" s="254">
        <v>0.24197761130000001</v>
      </c>
      <c r="CR936" s="254">
        <v>2326</v>
      </c>
      <c r="CS936" s="254">
        <v>2312.7280000000001</v>
      </c>
      <c r="CT936" s="254">
        <v>89.7</v>
      </c>
      <c r="CU936" s="254">
        <v>237</v>
      </c>
      <c r="CV936" s="254">
        <v>28.248945147699999</v>
      </c>
      <c r="CW936" s="254">
        <v>6.7000000000000004E-2</v>
      </c>
      <c r="CX936" s="253" t="s">
        <v>393</v>
      </c>
      <c r="CY936" s="253" t="s">
        <v>566</v>
      </c>
      <c r="CZ936" s="254" t="s">
        <v>7396</v>
      </c>
      <c r="DA936" s="254">
        <v>-5.9</v>
      </c>
      <c r="DB936" s="254">
        <v>0.29954396239999997</v>
      </c>
      <c r="DC936" s="254">
        <v>63.374516125</v>
      </c>
      <c r="DD936" s="256">
        <v>-4.000000330961484E-9</v>
      </c>
      <c r="DE936" s="254">
        <v>76.049325604700002</v>
      </c>
      <c r="DF936" s="256">
        <v>12.674809475700002</v>
      </c>
      <c r="DG936" s="253"/>
      <c r="DH936" s="261" t="s">
        <v>689</v>
      </c>
      <c r="DI936" s="262" t="s">
        <v>689</v>
      </c>
      <c r="DJ936" s="261" t="s">
        <v>689</v>
      </c>
      <c r="DK936" s="254"/>
      <c r="DL936" s="254">
        <v>182.3</v>
      </c>
      <c r="DM936" s="263"/>
      <c r="DN936" s="264">
        <v>587</v>
      </c>
      <c r="DO936" s="264">
        <v>590</v>
      </c>
      <c r="DP936" s="264">
        <v>50.1</v>
      </c>
      <c r="DQ936" s="261"/>
      <c r="DR936" s="262"/>
      <c r="DS936" s="261"/>
      <c r="DT936" s="184"/>
      <c r="DU936" s="184"/>
      <c r="DV936" s="184"/>
      <c r="DW936" s="184"/>
      <c r="DX936" s="184"/>
      <c r="DY936" s="184"/>
      <c r="DZ936" s="184"/>
      <c r="EA936" s="265"/>
      <c r="EB936" s="265"/>
    </row>
    <row r="937" spans="1:132" ht="15" customHeight="1" x14ac:dyDescent="0.25">
      <c r="A937" s="21" t="str">
        <f t="shared" si="14"/>
        <v>7522_Дружное (Кумалиягунское и Танеевское)</v>
      </c>
      <c r="B937" s="250">
        <v>211</v>
      </c>
      <c r="C937" s="251" t="s">
        <v>733</v>
      </c>
      <c r="D937" s="251" t="s">
        <v>568</v>
      </c>
      <c r="E937" s="251" t="s">
        <v>1585</v>
      </c>
      <c r="F937" s="251" t="s">
        <v>6</v>
      </c>
      <c r="G937" s="251" t="s">
        <v>1504</v>
      </c>
      <c r="H937" s="251" t="s">
        <v>1586</v>
      </c>
      <c r="I937" s="252" t="s">
        <v>7397</v>
      </c>
      <c r="J937" s="251" t="s">
        <v>85</v>
      </c>
      <c r="K937" s="251" t="s">
        <v>1593</v>
      </c>
      <c r="L937" s="251" t="s">
        <v>566</v>
      </c>
      <c r="M937" s="251" t="s">
        <v>397</v>
      </c>
      <c r="N937" s="251" t="s">
        <v>119</v>
      </c>
      <c r="O937" s="251" t="s">
        <v>9</v>
      </c>
      <c r="P937" s="253" t="s">
        <v>5743</v>
      </c>
      <c r="Q937" s="253"/>
      <c r="R937" s="254"/>
      <c r="S937" s="253"/>
      <c r="T937" s="253">
        <v>4.9000000000000004</v>
      </c>
      <c r="U937" s="253">
        <v>2558.6999999999998</v>
      </c>
      <c r="V937" s="253">
        <v>2563.6</v>
      </c>
      <c r="W937" s="254">
        <v>153.66200000000001</v>
      </c>
      <c r="X937" s="253" t="s">
        <v>150</v>
      </c>
      <c r="Y937" s="253">
        <v>2620</v>
      </c>
      <c r="Z937" s="253">
        <v>2561.4</v>
      </c>
      <c r="AA937" s="253" t="s">
        <v>1099</v>
      </c>
      <c r="AB937" s="254" t="s">
        <v>554</v>
      </c>
      <c r="AC937" s="251" t="s">
        <v>5745</v>
      </c>
      <c r="AD937" s="253" t="s">
        <v>5746</v>
      </c>
      <c r="AE937" s="253" t="s">
        <v>415</v>
      </c>
      <c r="AF937" s="253">
        <v>2433</v>
      </c>
      <c r="AG937" s="254" t="s">
        <v>5747</v>
      </c>
      <c r="AH937" s="255" t="s">
        <v>5748</v>
      </c>
      <c r="AI937" s="253" t="s">
        <v>6603</v>
      </c>
      <c r="AJ937" s="251">
        <v>8</v>
      </c>
      <c r="AK937" s="254" t="s">
        <v>566</v>
      </c>
      <c r="AL937" s="254">
        <v>9.6999999999999993</v>
      </c>
      <c r="AM937" s="254">
        <v>192</v>
      </c>
      <c r="AN937" s="254">
        <v>139</v>
      </c>
      <c r="AO937" s="254">
        <v>129</v>
      </c>
      <c r="AP937" s="254">
        <v>372.47</v>
      </c>
      <c r="AQ937" s="254">
        <v>373.55</v>
      </c>
      <c r="AR937" s="254">
        <v>109.168843814</v>
      </c>
      <c r="AS937" s="254">
        <v>352.74804053330001</v>
      </c>
      <c r="AT937" s="254">
        <v>0</v>
      </c>
      <c r="AU937" s="254">
        <v>97</v>
      </c>
      <c r="AV937" s="254">
        <v>192.42</v>
      </c>
      <c r="AW937" s="254" t="s">
        <v>4928</v>
      </c>
      <c r="AX937" s="254">
        <v>193.5</v>
      </c>
      <c r="AY937" s="254">
        <v>180.05</v>
      </c>
      <c r="AZ937" s="256">
        <v>0.56745886000000001</v>
      </c>
      <c r="BA937" s="254" t="s">
        <v>566</v>
      </c>
      <c r="BB937" s="254" t="s">
        <v>566</v>
      </c>
      <c r="BC937" s="254">
        <v>122.605531184</v>
      </c>
      <c r="BD937" s="254">
        <v>102.1709677419</v>
      </c>
      <c r="BE937" s="257">
        <v>102.1709677419</v>
      </c>
      <c r="BF937" s="254">
        <v>1</v>
      </c>
      <c r="BG937" s="254">
        <v>31</v>
      </c>
      <c r="BH937" s="254">
        <v>3167.3</v>
      </c>
      <c r="BI937" s="254" t="s">
        <v>430</v>
      </c>
      <c r="BJ937" s="254" t="s">
        <v>566</v>
      </c>
      <c r="BK937" s="254">
        <v>102.1709677419</v>
      </c>
      <c r="BL937" s="254">
        <v>102.1709677419</v>
      </c>
      <c r="BM937" s="254">
        <v>129</v>
      </c>
      <c r="BN937" s="254">
        <v>30</v>
      </c>
      <c r="BO937" s="256">
        <v>3065.1290322569998</v>
      </c>
      <c r="BP937" s="256" t="s">
        <v>566</v>
      </c>
      <c r="BQ937" s="251">
        <v>8</v>
      </c>
      <c r="BR937" s="251" t="s">
        <v>566</v>
      </c>
      <c r="BS937" s="251" t="s">
        <v>566</v>
      </c>
      <c r="BT937" s="255" t="s">
        <v>566</v>
      </c>
      <c r="BU937" s="258">
        <v>0</v>
      </c>
      <c r="BV937" s="254" t="s">
        <v>8287</v>
      </c>
      <c r="BW937" s="254" t="s">
        <v>7094</v>
      </c>
      <c r="BX937" s="259">
        <v>420.5</v>
      </c>
      <c r="BY937" s="259">
        <v>100</v>
      </c>
      <c r="BZ937" s="259">
        <v>0.43844265170000002</v>
      </c>
      <c r="CA937" s="251"/>
      <c r="CB937" s="251">
        <v>408.48065184000001</v>
      </c>
      <c r="CC937" s="260">
        <v>109.168843814</v>
      </c>
      <c r="CD937" s="260">
        <v>122.605531184</v>
      </c>
      <c r="CE937" s="254">
        <v>20.4345634421</v>
      </c>
      <c r="CF937" s="254">
        <v>-5.9</v>
      </c>
      <c r="CG937" s="254">
        <v>1.016</v>
      </c>
      <c r="CH937" s="254">
        <v>2.8</v>
      </c>
      <c r="CI937" s="256">
        <v>0.8</v>
      </c>
      <c r="CJ937" s="256">
        <v>0.39168821440000001</v>
      </c>
      <c r="CK937" s="254">
        <v>30841.529998341699</v>
      </c>
      <c r="CL937" s="254">
        <v>2.9861055399999999E-2</v>
      </c>
      <c r="CM937" s="254">
        <v>0.96264215389999996</v>
      </c>
      <c r="CN937" s="254">
        <v>673.41063999999994</v>
      </c>
      <c r="CO937" s="254">
        <v>1</v>
      </c>
      <c r="CP937" s="254">
        <v>90.979769685099996</v>
      </c>
      <c r="CQ937" s="254">
        <v>0.77266408070000003</v>
      </c>
      <c r="CR937" s="254">
        <v>2326</v>
      </c>
      <c r="CS937" s="254">
        <v>2315.3380000000002</v>
      </c>
      <c r="CT937" s="254">
        <v>89.7</v>
      </c>
      <c r="CU937" s="254">
        <v>237</v>
      </c>
      <c r="CV937" s="254">
        <v>18.810126582300001</v>
      </c>
      <c r="CW937" s="254">
        <v>6.7000000000000004E-2</v>
      </c>
      <c r="CX937" s="253" t="s">
        <v>393</v>
      </c>
      <c r="CY937" s="253" t="s">
        <v>566</v>
      </c>
      <c r="CZ937" s="254" t="s">
        <v>7398</v>
      </c>
      <c r="DA937" s="254">
        <v>-5.9</v>
      </c>
      <c r="DB937" s="254">
        <v>0.56745886000000001</v>
      </c>
      <c r="DC937" s="254">
        <v>102.17096774300001</v>
      </c>
      <c r="DD937" s="256">
        <v>1.1000054200849263E-9</v>
      </c>
      <c r="DE937" s="254">
        <v>122.605531184</v>
      </c>
      <c r="DF937" s="256">
        <v>20.4345634421</v>
      </c>
      <c r="DG937" s="253"/>
      <c r="DH937" s="261" t="s">
        <v>689</v>
      </c>
      <c r="DI937" s="262" t="s">
        <v>689</v>
      </c>
      <c r="DJ937" s="261" t="s">
        <v>689</v>
      </c>
      <c r="DK937" s="254"/>
      <c r="DL937" s="254">
        <v>182.3</v>
      </c>
      <c r="DM937" s="263"/>
      <c r="DN937" s="264">
        <v>1189</v>
      </c>
      <c r="DO937" s="264">
        <v>1190</v>
      </c>
      <c r="DP937" s="264">
        <v>8.5</v>
      </c>
      <c r="DQ937" s="261"/>
      <c r="DR937" s="262"/>
      <c r="DS937" s="261"/>
      <c r="DT937" s="184"/>
      <c r="DU937" s="184"/>
      <c r="DV937" s="184"/>
      <c r="DW937" s="184"/>
      <c r="DX937" s="184"/>
      <c r="DY937" s="184"/>
      <c r="DZ937" s="184"/>
      <c r="EA937" s="265"/>
      <c r="EB937" s="265"/>
    </row>
    <row r="938" spans="1:132" ht="15" customHeight="1" x14ac:dyDescent="0.25">
      <c r="A938" s="21" t="str">
        <f t="shared" si="14"/>
        <v>7525_Дружное (Кумалиягунское и Танеевское)</v>
      </c>
      <c r="B938" s="250">
        <v>212</v>
      </c>
      <c r="C938" s="251" t="s">
        <v>733</v>
      </c>
      <c r="D938" s="251" t="s">
        <v>568</v>
      </c>
      <c r="E938" s="251" t="s">
        <v>1585</v>
      </c>
      <c r="F938" s="251" t="s">
        <v>6</v>
      </c>
      <c r="G938" s="251" t="s">
        <v>1504</v>
      </c>
      <c r="H938" s="251" t="s">
        <v>1586</v>
      </c>
      <c r="I938" s="252" t="s">
        <v>7399</v>
      </c>
      <c r="J938" s="251" t="s">
        <v>90</v>
      </c>
      <c r="K938" s="251" t="s">
        <v>1593</v>
      </c>
      <c r="L938" s="251" t="s">
        <v>566</v>
      </c>
      <c r="M938" s="251" t="s">
        <v>397</v>
      </c>
      <c r="N938" s="251" t="s">
        <v>32</v>
      </c>
      <c r="O938" s="251" t="s">
        <v>7</v>
      </c>
      <c r="P938" s="253" t="s">
        <v>5743</v>
      </c>
      <c r="Q938" s="253"/>
      <c r="R938" s="254"/>
      <c r="S938" s="253"/>
      <c r="T938" s="253">
        <v>6.2</v>
      </c>
      <c r="U938" s="253">
        <v>2612</v>
      </c>
      <c r="V938" s="253">
        <v>2619.3000000000002</v>
      </c>
      <c r="W938" s="254">
        <v>252.46</v>
      </c>
      <c r="X938" s="253" t="s">
        <v>150</v>
      </c>
      <c r="Y938" s="253">
        <v>2706</v>
      </c>
      <c r="Z938" s="253">
        <v>2631.8</v>
      </c>
      <c r="AA938" s="253" t="s">
        <v>1099</v>
      </c>
      <c r="AB938" s="254" t="s">
        <v>1920</v>
      </c>
      <c r="AC938" s="251" t="s">
        <v>5745</v>
      </c>
      <c r="AD938" s="253" t="s">
        <v>5746</v>
      </c>
      <c r="AE938" s="253" t="s">
        <v>415</v>
      </c>
      <c r="AF938" s="253">
        <v>2510</v>
      </c>
      <c r="AG938" s="254" t="s">
        <v>5747</v>
      </c>
      <c r="AH938" s="255" t="s">
        <v>5748</v>
      </c>
      <c r="AI938" s="253" t="s">
        <v>5809</v>
      </c>
      <c r="AJ938" s="251" t="s">
        <v>566</v>
      </c>
      <c r="AK938" s="254" t="s">
        <v>566</v>
      </c>
      <c r="AL938" s="254">
        <v>9.6999999999999993</v>
      </c>
      <c r="AM938" s="254">
        <v>192</v>
      </c>
      <c r="AN938" s="254">
        <v>130</v>
      </c>
      <c r="AO938" s="254">
        <v>129</v>
      </c>
      <c r="AP938" s="254">
        <v>368.23</v>
      </c>
      <c r="AQ938" s="254">
        <v>370</v>
      </c>
      <c r="AR938" s="254">
        <v>127.58322117740001</v>
      </c>
      <c r="AS938" s="254">
        <v>366.77677066669997</v>
      </c>
      <c r="AT938" s="254">
        <v>0</v>
      </c>
      <c r="AU938" s="254">
        <v>120</v>
      </c>
      <c r="AV938" s="254">
        <v>219.83</v>
      </c>
      <c r="AW938" s="254" t="s">
        <v>4928</v>
      </c>
      <c r="AX938" s="254">
        <v>221.6</v>
      </c>
      <c r="AY938" s="254">
        <v>148.4</v>
      </c>
      <c r="AZ938" s="256">
        <v>0.1587770131</v>
      </c>
      <c r="BA938" s="254" t="s">
        <v>566</v>
      </c>
      <c r="BB938" s="254" t="s">
        <v>566</v>
      </c>
      <c r="BC938" s="254">
        <v>28.275024592200001</v>
      </c>
      <c r="BD938" s="254">
        <v>23.562508748300001</v>
      </c>
      <c r="BE938" s="257">
        <v>23.562508748300001</v>
      </c>
      <c r="BF938" s="254">
        <v>1</v>
      </c>
      <c r="BG938" s="254">
        <v>30.958333333333332</v>
      </c>
      <c r="BH938" s="254">
        <v>729.45600000000002</v>
      </c>
      <c r="BI938" s="254" t="s">
        <v>430</v>
      </c>
      <c r="BJ938" s="254" t="s">
        <v>566</v>
      </c>
      <c r="BK938" s="254">
        <v>23.562508748300001</v>
      </c>
      <c r="BL938" s="254">
        <v>23.562508748300001</v>
      </c>
      <c r="BM938" s="254">
        <v>129</v>
      </c>
      <c r="BN938" s="254">
        <v>30</v>
      </c>
      <c r="BO938" s="256">
        <v>706.87526244900005</v>
      </c>
      <c r="BP938" s="256" t="s">
        <v>566</v>
      </c>
      <c r="BQ938" s="251" t="s">
        <v>566</v>
      </c>
      <c r="BR938" s="251" t="s">
        <v>566</v>
      </c>
      <c r="BS938" s="251" t="s">
        <v>566</v>
      </c>
      <c r="BT938" s="255" t="s">
        <v>566</v>
      </c>
      <c r="BU938" s="258">
        <v>0</v>
      </c>
      <c r="BV938" s="254" t="s">
        <v>8288</v>
      </c>
      <c r="BW938" s="254" t="s">
        <v>7094</v>
      </c>
      <c r="BX938" s="259">
        <v>345.2</v>
      </c>
      <c r="BY938" s="259">
        <v>27</v>
      </c>
      <c r="BZ938" s="259">
        <v>0.21536252689999999</v>
      </c>
      <c r="CA938" s="251"/>
      <c r="CB938" s="251">
        <v>397.91008879999998</v>
      </c>
      <c r="CC938" s="260">
        <v>127.58322117749999</v>
      </c>
      <c r="CD938" s="260">
        <v>28.275024592200001</v>
      </c>
      <c r="CE938" s="254">
        <v>4.7125158439000003</v>
      </c>
      <c r="CF938" s="254">
        <v>-1.58</v>
      </c>
      <c r="CG938" s="254">
        <v>1.014</v>
      </c>
      <c r="CH938" s="254">
        <v>2.8</v>
      </c>
      <c r="CI938" s="256">
        <v>0.8</v>
      </c>
      <c r="CJ938" s="256">
        <v>9.0330523300000007E-2</v>
      </c>
      <c r="CK938" s="254">
        <v>7098.6241698086997</v>
      </c>
      <c r="CL938" s="254">
        <v>3.7003147100000001E-2</v>
      </c>
      <c r="CM938" s="254">
        <v>6.4954970700000003E-2</v>
      </c>
      <c r="CN938" s="254">
        <v>660.6712</v>
      </c>
      <c r="CO938" s="254">
        <v>1</v>
      </c>
      <c r="CP938" s="254">
        <v>23.331770025699999</v>
      </c>
      <c r="CQ938" s="254">
        <v>6.3806510799999994E-2</v>
      </c>
      <c r="CR938" s="254">
        <v>2290</v>
      </c>
      <c r="CS938" s="254">
        <v>2272.54</v>
      </c>
      <c r="CT938" s="254">
        <v>87</v>
      </c>
      <c r="CU938" s="254">
        <v>232</v>
      </c>
      <c r="CV938" s="254">
        <v>5.2456896551999996</v>
      </c>
      <c r="CW938" s="254">
        <v>0.11600000000000001</v>
      </c>
      <c r="CX938" s="253" t="s">
        <v>393</v>
      </c>
      <c r="CY938" s="253" t="s">
        <v>566</v>
      </c>
      <c r="CZ938" s="254" t="s">
        <v>566</v>
      </c>
      <c r="DA938" s="254">
        <v>-5.5</v>
      </c>
      <c r="DB938" s="254">
        <v>0.43577117929999998</v>
      </c>
      <c r="DC938" s="254">
        <v>64.668443008099999</v>
      </c>
      <c r="DD938" s="256">
        <v>41.105934259799994</v>
      </c>
      <c r="DE938" s="254">
        <v>77.602170306199994</v>
      </c>
      <c r="DF938" s="256">
        <v>54.03966155789999</v>
      </c>
      <c r="DG938" s="253"/>
      <c r="DH938" s="261" t="s">
        <v>689</v>
      </c>
      <c r="DI938" s="262" t="s">
        <v>689</v>
      </c>
      <c r="DJ938" s="261" t="s">
        <v>689</v>
      </c>
      <c r="DK938" s="254"/>
      <c r="DL938" s="254">
        <v>182.3</v>
      </c>
      <c r="DM938" s="263"/>
      <c r="DN938" s="264">
        <v>199</v>
      </c>
      <c r="DO938" s="264">
        <v>201</v>
      </c>
      <c r="DP938" s="264">
        <v>13.6</v>
      </c>
      <c r="DQ938" s="261"/>
      <c r="DR938" s="262"/>
      <c r="DS938" s="261"/>
      <c r="DT938" s="184"/>
      <c r="DU938" s="184"/>
      <c r="DV938" s="184"/>
      <c r="DW938" s="184"/>
      <c r="DX938" s="184"/>
      <c r="DY938" s="184"/>
      <c r="DZ938" s="184"/>
      <c r="EA938" s="265"/>
      <c r="EB938" s="265"/>
    </row>
    <row r="939" spans="1:132" ht="15" customHeight="1" x14ac:dyDescent="0.25">
      <c r="A939" s="21" t="str">
        <f t="shared" si="14"/>
        <v>7527_Дружное (Кумалиягунское и Танеевское)</v>
      </c>
      <c r="B939" s="250">
        <v>213</v>
      </c>
      <c r="C939" s="251" t="s">
        <v>733</v>
      </c>
      <c r="D939" s="251" t="s">
        <v>568</v>
      </c>
      <c r="E939" s="251" t="s">
        <v>1585</v>
      </c>
      <c r="F939" s="251" t="s">
        <v>6</v>
      </c>
      <c r="G939" s="251" t="s">
        <v>1504</v>
      </c>
      <c r="H939" s="251" t="s">
        <v>1586</v>
      </c>
      <c r="I939" s="252" t="s">
        <v>7400</v>
      </c>
      <c r="J939" s="251" t="s">
        <v>6</v>
      </c>
      <c r="K939" s="251" t="s">
        <v>688</v>
      </c>
      <c r="L939" s="251" t="s">
        <v>566</v>
      </c>
      <c r="M939" s="251" t="s">
        <v>385</v>
      </c>
      <c r="N939" s="251" t="s">
        <v>7157</v>
      </c>
      <c r="O939" s="251" t="s">
        <v>9</v>
      </c>
      <c r="P939" s="253" t="s">
        <v>5743</v>
      </c>
      <c r="Q939" s="253"/>
      <c r="R939" s="254"/>
      <c r="S939" s="253"/>
      <c r="T939" s="253">
        <v>7.8</v>
      </c>
      <c r="U939" s="253">
        <v>2509</v>
      </c>
      <c r="V939" s="253">
        <v>2521.3000000000002</v>
      </c>
      <c r="W939" s="254">
        <v>116.443</v>
      </c>
      <c r="X939" s="253" t="s">
        <v>150</v>
      </c>
      <c r="Y939" s="253">
        <v>2578</v>
      </c>
      <c r="Z939" s="253">
        <v>2518</v>
      </c>
      <c r="AA939" s="253" t="s">
        <v>1099</v>
      </c>
      <c r="AB939" s="254" t="s">
        <v>550</v>
      </c>
      <c r="AC939" s="251" t="s">
        <v>5745</v>
      </c>
      <c r="AD939" s="253" t="s">
        <v>5746</v>
      </c>
      <c r="AE939" s="253" t="s">
        <v>415</v>
      </c>
      <c r="AF939" s="253">
        <v>2470</v>
      </c>
      <c r="AG939" s="254" t="s">
        <v>5747</v>
      </c>
      <c r="AH939" s="255" t="s">
        <v>5748</v>
      </c>
      <c r="AI939" s="253" t="s">
        <v>5786</v>
      </c>
      <c r="AJ939" s="251">
        <v>6</v>
      </c>
      <c r="AK939" s="254">
        <v>0</v>
      </c>
      <c r="AL939" s="254">
        <v>9.6999999999999993</v>
      </c>
      <c r="AM939" s="254">
        <v>192</v>
      </c>
      <c r="AN939" s="254">
        <v>161.9286391272</v>
      </c>
      <c r="AO939" s="254">
        <v>143</v>
      </c>
      <c r="AP939" s="254">
        <v>385.58</v>
      </c>
      <c r="AQ939" s="254">
        <v>386.94</v>
      </c>
      <c r="AR939" s="254">
        <v>162.35767464720001</v>
      </c>
      <c r="AS939" s="254">
        <v>405.20167700000002</v>
      </c>
      <c r="AT939" s="254">
        <v>30</v>
      </c>
      <c r="AU939" s="254">
        <v>0</v>
      </c>
      <c r="AV939" s="254">
        <v>265.94</v>
      </c>
      <c r="AW939" s="254" t="s">
        <v>5111</v>
      </c>
      <c r="AX939" s="254">
        <v>267.27</v>
      </c>
      <c r="AY939" s="254">
        <v>119.64</v>
      </c>
      <c r="AZ939" s="256">
        <v>1.1312231430999999</v>
      </c>
      <c r="BA939" s="254" t="s">
        <v>566</v>
      </c>
      <c r="BB939" s="254" t="s">
        <v>566</v>
      </c>
      <c r="BC939" s="254">
        <v>158.8944872475</v>
      </c>
      <c r="BD939" s="254">
        <v>135.33953684209999</v>
      </c>
      <c r="BE939" s="257">
        <v>135.33953684209999</v>
      </c>
      <c r="BF939" s="254">
        <v>1</v>
      </c>
      <c r="BG939" s="254">
        <v>0</v>
      </c>
      <c r="BH939" s="254">
        <v>0</v>
      </c>
      <c r="BI939" s="254" t="s">
        <v>430</v>
      </c>
      <c r="BJ939" s="254" t="s">
        <v>6081</v>
      </c>
      <c r="BK939" s="254">
        <v>135.33953684209999</v>
      </c>
      <c r="BL939" s="254">
        <v>135.33953684209999</v>
      </c>
      <c r="BM939" s="254">
        <v>143</v>
      </c>
      <c r="BN939" s="254">
        <v>30</v>
      </c>
      <c r="BO939" s="256">
        <v>4060.1861052630002</v>
      </c>
      <c r="BP939" s="256" t="s">
        <v>6081</v>
      </c>
      <c r="BQ939" s="251">
        <v>6</v>
      </c>
      <c r="BR939" s="251" t="s">
        <v>566</v>
      </c>
      <c r="BS939" s="251" t="s">
        <v>566</v>
      </c>
      <c r="BT939" s="255" t="s">
        <v>566</v>
      </c>
      <c r="BU939" s="258">
        <v>0</v>
      </c>
      <c r="BV939" s="254" t="s">
        <v>8289</v>
      </c>
      <c r="BW939" s="254" t="s">
        <v>7094</v>
      </c>
      <c r="BX939" s="259">
        <v>335.4</v>
      </c>
      <c r="BY939" s="259">
        <v>310</v>
      </c>
      <c r="BZ939" s="259">
        <v>4.4630002878999999</v>
      </c>
      <c r="CA939" s="251"/>
      <c r="CB939" s="251">
        <v>406.40553706669999</v>
      </c>
      <c r="CC939" s="260">
        <v>164.3902594297</v>
      </c>
      <c r="CD939" s="260">
        <v>158.8944872475</v>
      </c>
      <c r="CE939" s="254">
        <v>23.554950405400007</v>
      </c>
      <c r="CF939" s="254">
        <v>-5.9</v>
      </c>
      <c r="CG939" s="254">
        <v>1.0159899999999999</v>
      </c>
      <c r="CH939" s="254">
        <v>2.8</v>
      </c>
      <c r="CI939" s="256">
        <v>0.8</v>
      </c>
      <c r="CJ939" s="256">
        <v>0.5188450564</v>
      </c>
      <c r="CK939" s="254">
        <v>40853.457633609702</v>
      </c>
      <c r="CL939" s="254">
        <v>2.9088838999999998E-2</v>
      </c>
      <c r="CM939" s="254">
        <v>1.6356041854000001</v>
      </c>
      <c r="CN939" s="254">
        <v>671.73148000000003</v>
      </c>
      <c r="CO939" s="254">
        <v>1</v>
      </c>
      <c r="CP939" s="254">
        <v>160.53778825410001</v>
      </c>
      <c r="CQ939" s="254">
        <v>2.2699810726999998</v>
      </c>
      <c r="CR939" s="254">
        <v>2326</v>
      </c>
      <c r="CS939" s="254">
        <v>2312.5410000000002</v>
      </c>
      <c r="CT939" s="254">
        <v>86.5</v>
      </c>
      <c r="CU939" s="254">
        <v>237</v>
      </c>
      <c r="CV939" s="254">
        <v>-12.210970464100001</v>
      </c>
      <c r="CW939" s="254">
        <v>3.85E-2</v>
      </c>
      <c r="CX939" s="253" t="s">
        <v>393</v>
      </c>
      <c r="CY939" s="253" t="s">
        <v>566</v>
      </c>
      <c r="CZ939" s="254" t="s">
        <v>566</v>
      </c>
      <c r="DA939" s="254">
        <v>-5.9</v>
      </c>
      <c r="DB939" s="254">
        <v>1.1312259804</v>
      </c>
      <c r="DC939" s="254">
        <v>135.33953684439999</v>
      </c>
      <c r="DD939" s="256">
        <v>2.2999984139460139E-9</v>
      </c>
      <c r="DE939" s="254">
        <v>158.8944872475</v>
      </c>
      <c r="DF939" s="256">
        <v>23.554950405400007</v>
      </c>
      <c r="DG939" s="253"/>
      <c r="DH939" s="261" t="s">
        <v>689</v>
      </c>
      <c r="DI939" s="262" t="s">
        <v>689</v>
      </c>
      <c r="DJ939" s="261" t="s">
        <v>566</v>
      </c>
      <c r="DK939" s="254"/>
      <c r="DL939" s="254">
        <v>182.3</v>
      </c>
      <c r="DM939" s="263"/>
      <c r="DN939" s="264">
        <v>1690</v>
      </c>
      <c r="DO939" s="264">
        <v>1702</v>
      </c>
      <c r="DP939" s="264">
        <v>0</v>
      </c>
      <c r="DQ939" s="261"/>
      <c r="DR939" s="262"/>
      <c r="DS939" s="261"/>
      <c r="DT939" s="184"/>
      <c r="DU939" s="184"/>
      <c r="DV939" s="184"/>
      <c r="DW939" s="184"/>
      <c r="DX939" s="184"/>
      <c r="DY939" s="184"/>
      <c r="DZ939" s="184"/>
      <c r="EA939" s="265"/>
      <c r="EB939" s="265"/>
    </row>
    <row r="940" spans="1:132" ht="15" customHeight="1" x14ac:dyDescent="0.25">
      <c r="A940" s="21" t="str">
        <f t="shared" si="14"/>
        <v>7531_Дружное (Кумалиягунское и Танеевское)</v>
      </c>
      <c r="B940" s="250">
        <v>214</v>
      </c>
      <c r="C940" s="251" t="s">
        <v>733</v>
      </c>
      <c r="D940" s="251" t="s">
        <v>568</v>
      </c>
      <c r="E940" s="251" t="s">
        <v>1585</v>
      </c>
      <c r="F940" s="251" t="s">
        <v>6</v>
      </c>
      <c r="G940" s="251" t="s">
        <v>1504</v>
      </c>
      <c r="H940" s="251" t="s">
        <v>1586</v>
      </c>
      <c r="I940" s="252" t="s">
        <v>7401</v>
      </c>
      <c r="J940" s="251" t="s">
        <v>55</v>
      </c>
      <c r="K940" s="251" t="s">
        <v>688</v>
      </c>
      <c r="L940" s="251" t="s">
        <v>566</v>
      </c>
      <c r="M940" s="251" t="s">
        <v>705</v>
      </c>
      <c r="N940" s="251" t="s">
        <v>5834</v>
      </c>
      <c r="O940" s="251" t="s">
        <v>9</v>
      </c>
      <c r="P940" s="253" t="s">
        <v>5743</v>
      </c>
      <c r="Q940" s="253"/>
      <c r="R940" s="254"/>
      <c r="S940" s="253"/>
      <c r="T940" s="253">
        <v>15.7</v>
      </c>
      <c r="U940" s="253">
        <v>2494.3000000000002</v>
      </c>
      <c r="V940" s="253">
        <v>2517</v>
      </c>
      <c r="W940" s="254">
        <v>92.463999999999999</v>
      </c>
      <c r="X940" s="253" t="s">
        <v>150</v>
      </c>
      <c r="Y940" s="253">
        <v>2556</v>
      </c>
      <c r="Z940" s="253">
        <v>2522.3000000000002</v>
      </c>
      <c r="AA940" s="253" t="s">
        <v>1099</v>
      </c>
      <c r="AB940" s="254" t="s">
        <v>7402</v>
      </c>
      <c r="AC940" s="251" t="s">
        <v>5745</v>
      </c>
      <c r="AD940" s="253" t="s">
        <v>5746</v>
      </c>
      <c r="AE940" s="253" t="s">
        <v>415</v>
      </c>
      <c r="AF940" s="253">
        <v>2300.1</v>
      </c>
      <c r="AG940" s="254" t="s">
        <v>5747</v>
      </c>
      <c r="AH940" s="255" t="s">
        <v>5748</v>
      </c>
      <c r="AI940" s="253" t="s">
        <v>7215</v>
      </c>
      <c r="AJ940" s="251">
        <v>6</v>
      </c>
      <c r="AK940" s="254" t="s">
        <v>566</v>
      </c>
      <c r="AL940" s="254">
        <v>9.6999999999999993</v>
      </c>
      <c r="AM940" s="254">
        <v>192</v>
      </c>
      <c r="AN940" s="254">
        <v>117</v>
      </c>
      <c r="AO940" s="254">
        <v>104</v>
      </c>
      <c r="AP940" s="254">
        <v>346.36</v>
      </c>
      <c r="AQ940" s="254">
        <v>347.28</v>
      </c>
      <c r="AR940" s="254">
        <v>102.13158673060001</v>
      </c>
      <c r="AS940" s="254">
        <v>345.1505418667</v>
      </c>
      <c r="AT940" s="254">
        <v>0.1</v>
      </c>
      <c r="AU940" s="254">
        <v>695</v>
      </c>
      <c r="AV940" s="254">
        <v>179.98</v>
      </c>
      <c r="AW940" s="254" t="s">
        <v>4928</v>
      </c>
      <c r="AX940" s="254">
        <v>180.9</v>
      </c>
      <c r="AY940" s="254">
        <v>166.38</v>
      </c>
      <c r="AZ940" s="256">
        <v>0.965909558</v>
      </c>
      <c r="BA940" s="254" t="s">
        <v>566</v>
      </c>
      <c r="BB940" s="254" t="s">
        <v>566</v>
      </c>
      <c r="BC940" s="254">
        <v>190.1099595389</v>
      </c>
      <c r="BD940" s="254">
        <v>160.70803225809999</v>
      </c>
      <c r="BE940" s="257">
        <v>160.708032258</v>
      </c>
      <c r="BF940" s="254">
        <v>1</v>
      </c>
      <c r="BG940" s="254">
        <v>31</v>
      </c>
      <c r="BH940" s="254">
        <v>4981.9489999999996</v>
      </c>
      <c r="BI940" s="254" t="s">
        <v>430</v>
      </c>
      <c r="BJ940" s="254" t="s">
        <v>566</v>
      </c>
      <c r="BK940" s="254">
        <v>160.70803225809999</v>
      </c>
      <c r="BL940" s="254">
        <v>160.70803225809999</v>
      </c>
      <c r="BM940" s="254">
        <v>104</v>
      </c>
      <c r="BN940" s="254">
        <v>30</v>
      </c>
      <c r="BO940" s="256">
        <v>4821.2409677400001</v>
      </c>
      <c r="BP940" s="256" t="s">
        <v>566</v>
      </c>
      <c r="BQ940" s="251">
        <v>6</v>
      </c>
      <c r="BR940" s="251" t="s">
        <v>566</v>
      </c>
      <c r="BS940" s="251" t="s">
        <v>566</v>
      </c>
      <c r="BT940" s="255" t="s">
        <v>566</v>
      </c>
      <c r="BU940" s="258">
        <v>0</v>
      </c>
      <c r="BV940" s="254" t="s">
        <v>7403</v>
      </c>
      <c r="BW940" s="254" t="s">
        <v>1058</v>
      </c>
      <c r="BX940" s="259">
        <v>348.05</v>
      </c>
      <c r="BY940" s="259">
        <v>112</v>
      </c>
      <c r="BZ940" s="259">
        <v>0.66638900459999995</v>
      </c>
      <c r="CA940" s="251"/>
      <c r="CB940" s="251">
        <v>379.63549344</v>
      </c>
      <c r="CC940" s="260">
        <v>103.7837035072</v>
      </c>
      <c r="CD940" s="260">
        <v>190.1099595389</v>
      </c>
      <c r="CE940" s="254">
        <v>29.401927280899997</v>
      </c>
      <c r="CF940" s="254">
        <v>-3</v>
      </c>
      <c r="CG940" s="254">
        <v>1.0143</v>
      </c>
      <c r="CH940" s="254">
        <v>2.8</v>
      </c>
      <c r="CI940" s="256">
        <v>0.8</v>
      </c>
      <c r="CJ940" s="256">
        <v>0.61609910899999998</v>
      </c>
      <c r="CK940" s="254">
        <v>48430.472782163</v>
      </c>
      <c r="CL940" s="254">
        <v>2.8693606999999999E-2</v>
      </c>
      <c r="CM940" s="254">
        <v>2.2223165118999999</v>
      </c>
      <c r="CN940" s="254">
        <v>675.48656000000005</v>
      </c>
      <c r="CO940" s="254">
        <v>1</v>
      </c>
      <c r="CP940" s="254">
        <v>161.79706545549999</v>
      </c>
      <c r="CQ940" s="254">
        <v>2.2513871205</v>
      </c>
      <c r="CR940" s="254">
        <v>2338</v>
      </c>
      <c r="CS940" s="254">
        <v>2328.953</v>
      </c>
      <c r="CT940" s="254">
        <v>83.5</v>
      </c>
      <c r="CU940" s="254">
        <v>237</v>
      </c>
      <c r="CV940" s="254">
        <v>24.059071729999999</v>
      </c>
      <c r="CW940" s="254">
        <v>0.10349999999999999</v>
      </c>
      <c r="CX940" s="253" t="s">
        <v>393</v>
      </c>
      <c r="CY940" s="253" t="s">
        <v>566</v>
      </c>
      <c r="CZ940" s="254" t="s">
        <v>566</v>
      </c>
      <c r="DA940" s="254">
        <v>-5.5</v>
      </c>
      <c r="DB940" s="254">
        <v>1.9011512277</v>
      </c>
      <c r="DC940" s="254">
        <v>312.6902451039</v>
      </c>
      <c r="DD940" s="256">
        <v>151.98221284589999</v>
      </c>
      <c r="DE940" s="254">
        <v>372.4881522284</v>
      </c>
      <c r="DF940" s="256">
        <v>211.78011997039999</v>
      </c>
      <c r="DG940" s="253"/>
      <c r="DH940" s="261" t="s">
        <v>689</v>
      </c>
      <c r="DI940" s="262" t="s">
        <v>689</v>
      </c>
      <c r="DJ940" s="261" t="s">
        <v>566</v>
      </c>
      <c r="DK940" s="254"/>
      <c r="DL940" s="254">
        <v>182.3</v>
      </c>
      <c r="DM940" s="263"/>
      <c r="DN940" s="264">
        <v>811</v>
      </c>
      <c r="DO940" s="264">
        <v>814</v>
      </c>
      <c r="DP940" s="264">
        <v>58.3</v>
      </c>
      <c r="DQ940" s="261"/>
      <c r="DR940" s="262"/>
      <c r="DS940" s="261"/>
      <c r="DT940" s="184"/>
      <c r="DU940" s="184"/>
      <c r="DV940" s="184"/>
      <c r="DW940" s="184"/>
      <c r="DX940" s="184"/>
      <c r="DY940" s="184"/>
      <c r="DZ940" s="184"/>
      <c r="EA940" s="265"/>
      <c r="EB940" s="265"/>
    </row>
    <row r="941" spans="1:132" ht="15" customHeight="1" x14ac:dyDescent="0.25">
      <c r="A941" s="21" t="str">
        <f t="shared" si="14"/>
        <v>7532_Дружное (Кумалиягунское и Танеевское)</v>
      </c>
      <c r="B941" s="250">
        <v>215</v>
      </c>
      <c r="C941" s="251" t="s">
        <v>733</v>
      </c>
      <c r="D941" s="251" t="s">
        <v>568</v>
      </c>
      <c r="E941" s="251" t="s">
        <v>1585</v>
      </c>
      <c r="F941" s="251" t="s">
        <v>8</v>
      </c>
      <c r="G941" s="251" t="s">
        <v>1504</v>
      </c>
      <c r="H941" s="251" t="s">
        <v>1586</v>
      </c>
      <c r="I941" s="252" t="s">
        <v>7404</v>
      </c>
      <c r="J941" s="251" t="s">
        <v>109</v>
      </c>
      <c r="K941" s="251" t="s">
        <v>1593</v>
      </c>
      <c r="L941" s="251" t="s">
        <v>566</v>
      </c>
      <c r="M941" s="251" t="s">
        <v>705</v>
      </c>
      <c r="N941" s="251" t="s">
        <v>5834</v>
      </c>
      <c r="O941" s="251" t="s">
        <v>9</v>
      </c>
      <c r="P941" s="253" t="s">
        <v>5743</v>
      </c>
      <c r="Q941" s="253"/>
      <c r="R941" s="254"/>
      <c r="S941" s="253"/>
      <c r="T941" s="253">
        <v>16.399999999999999</v>
      </c>
      <c r="U941" s="253">
        <v>2456.1999999999998</v>
      </c>
      <c r="V941" s="253">
        <v>2475.5</v>
      </c>
      <c r="W941" s="254">
        <v>45.506</v>
      </c>
      <c r="X941" s="253" t="s">
        <v>150</v>
      </c>
      <c r="Y941" s="253">
        <v>2507</v>
      </c>
      <c r="Z941" s="253">
        <v>2474</v>
      </c>
      <c r="AA941" s="253" t="s">
        <v>1099</v>
      </c>
      <c r="AB941" s="254" t="s">
        <v>970</v>
      </c>
      <c r="AC941" s="251" t="s">
        <v>5745</v>
      </c>
      <c r="AD941" s="253" t="s">
        <v>5746</v>
      </c>
      <c r="AE941" s="253" t="s">
        <v>1062</v>
      </c>
      <c r="AF941" s="253">
        <v>2319</v>
      </c>
      <c r="AG941" s="254" t="s">
        <v>5747</v>
      </c>
      <c r="AH941" s="255" t="s">
        <v>5748</v>
      </c>
      <c r="AI941" s="253" t="s">
        <v>5811</v>
      </c>
      <c r="AJ941" s="251">
        <v>12</v>
      </c>
      <c r="AK941" s="254" t="s">
        <v>566</v>
      </c>
      <c r="AL941" s="254">
        <v>17</v>
      </c>
      <c r="AM941" s="254">
        <v>161</v>
      </c>
      <c r="AN941" s="254">
        <v>84</v>
      </c>
      <c r="AO941" s="254">
        <v>78</v>
      </c>
      <c r="AP941" s="254">
        <v>322.72000000000003</v>
      </c>
      <c r="AQ941" s="254">
        <v>323.58999999999997</v>
      </c>
      <c r="AR941" s="254">
        <v>105.538385924</v>
      </c>
      <c r="AS941" s="254">
        <v>350.34708693329998</v>
      </c>
      <c r="AT941" s="254">
        <v>0</v>
      </c>
      <c r="AU941" s="254">
        <v>175</v>
      </c>
      <c r="AV941" s="254">
        <v>196.03</v>
      </c>
      <c r="AW941" s="254" t="s">
        <v>4928</v>
      </c>
      <c r="AX941" s="254">
        <v>196.9</v>
      </c>
      <c r="AY941" s="254">
        <v>126.69</v>
      </c>
      <c r="AZ941" s="256">
        <v>0.61691861520000002</v>
      </c>
      <c r="BA941" s="254" t="s">
        <v>566</v>
      </c>
      <c r="BB941" s="254" t="s">
        <v>566</v>
      </c>
      <c r="BC941" s="254">
        <v>97.264701209600005</v>
      </c>
      <c r="BD941" s="254">
        <v>78.157419354799998</v>
      </c>
      <c r="BE941" s="257">
        <v>78.157419354799998</v>
      </c>
      <c r="BF941" s="254">
        <v>1</v>
      </c>
      <c r="BG941" s="254">
        <v>31</v>
      </c>
      <c r="BH941" s="254">
        <v>2422.88</v>
      </c>
      <c r="BI941" s="254" t="s">
        <v>430</v>
      </c>
      <c r="BJ941" s="254" t="s">
        <v>566</v>
      </c>
      <c r="BK941" s="254">
        <v>78.157419354799998</v>
      </c>
      <c r="BL941" s="254">
        <v>78.157419354799998</v>
      </c>
      <c r="BM941" s="254">
        <v>78</v>
      </c>
      <c r="BN941" s="254">
        <v>30</v>
      </c>
      <c r="BO941" s="256">
        <v>2344.7225806440001</v>
      </c>
      <c r="BP941" s="256" t="s">
        <v>566</v>
      </c>
      <c r="BQ941" s="251">
        <v>12</v>
      </c>
      <c r="BR941" s="251" t="s">
        <v>566</v>
      </c>
      <c r="BS941" s="251" t="s">
        <v>566</v>
      </c>
      <c r="BT941" s="255" t="s">
        <v>566</v>
      </c>
      <c r="BU941" s="258">
        <v>0</v>
      </c>
      <c r="BV941" s="254" t="s">
        <v>7405</v>
      </c>
      <c r="BW941" s="254" t="s">
        <v>566</v>
      </c>
      <c r="BX941" s="259" t="s">
        <v>566</v>
      </c>
      <c r="BY941" s="259" t="s">
        <v>566</v>
      </c>
      <c r="BZ941" s="259" t="s">
        <v>566</v>
      </c>
      <c r="CA941" s="251"/>
      <c r="CB941" s="251">
        <v>356.3445478667</v>
      </c>
      <c r="CC941" s="260">
        <v>106.5645978093</v>
      </c>
      <c r="CD941" s="260">
        <v>97.264701209600005</v>
      </c>
      <c r="CE941" s="254">
        <v>19.107281854800007</v>
      </c>
      <c r="CF941" s="254">
        <v>-5.5</v>
      </c>
      <c r="CG941" s="254">
        <v>1.0147200000000001</v>
      </c>
      <c r="CH941" s="254">
        <v>2.8</v>
      </c>
      <c r="CI941" s="256">
        <v>0.8</v>
      </c>
      <c r="CJ941" s="256">
        <v>0.29962856090000001</v>
      </c>
      <c r="CK941" s="254">
        <v>23563.029728514499</v>
      </c>
      <c r="CL941" s="254">
        <v>3.0756215399999998E-2</v>
      </c>
      <c r="CM941" s="254">
        <v>0.55274241980000005</v>
      </c>
      <c r="CN941" s="254">
        <v>676.98036000000002</v>
      </c>
      <c r="CO941" s="254">
        <v>1</v>
      </c>
      <c r="CP941" s="254">
        <v>97.264499826100007</v>
      </c>
      <c r="CQ941" s="254">
        <v>0.83545244399999996</v>
      </c>
      <c r="CR941" s="254">
        <v>2338</v>
      </c>
      <c r="CS941" s="254">
        <v>2329.3870000000002</v>
      </c>
      <c r="CT941" s="254">
        <v>88.4</v>
      </c>
      <c r="CU941" s="254">
        <v>237</v>
      </c>
      <c r="CV941" s="254">
        <v>17.286919831199999</v>
      </c>
      <c r="CW941" s="254">
        <v>0.10349999999999999</v>
      </c>
      <c r="CX941" s="253" t="s">
        <v>393</v>
      </c>
      <c r="CY941" s="253" t="s">
        <v>566</v>
      </c>
      <c r="CZ941" s="254" t="s">
        <v>566</v>
      </c>
      <c r="DA941" s="254">
        <v>-5.5</v>
      </c>
      <c r="DB941" s="254">
        <v>0.60408467880000005</v>
      </c>
      <c r="DC941" s="254">
        <v>78.157419352999995</v>
      </c>
      <c r="DD941" s="256">
        <v>-1.8000037016463466E-9</v>
      </c>
      <c r="DE941" s="254">
        <v>97.264701209600005</v>
      </c>
      <c r="DF941" s="256">
        <v>19.107281854800007</v>
      </c>
      <c r="DG941" s="253"/>
      <c r="DH941" s="261" t="s">
        <v>689</v>
      </c>
      <c r="DI941" s="262" t="s">
        <v>689</v>
      </c>
      <c r="DJ941" s="261" t="s">
        <v>566</v>
      </c>
      <c r="DK941" s="254"/>
      <c r="DL941" s="254">
        <v>144</v>
      </c>
      <c r="DM941" s="263"/>
      <c r="DN941" s="264">
        <v>992</v>
      </c>
      <c r="DO941" s="264">
        <v>992</v>
      </c>
      <c r="DP941" s="264">
        <v>116.9</v>
      </c>
      <c r="DQ941" s="261"/>
      <c r="DR941" s="262"/>
      <c r="DS941" s="261"/>
      <c r="DT941" s="184"/>
      <c r="DU941" s="184"/>
      <c r="DV941" s="184"/>
      <c r="DW941" s="184"/>
      <c r="DX941" s="184"/>
      <c r="DY941" s="184"/>
      <c r="DZ941" s="184"/>
      <c r="EA941" s="265"/>
      <c r="EB941" s="265"/>
    </row>
    <row r="942" spans="1:132" ht="15" customHeight="1" x14ac:dyDescent="0.25">
      <c r="A942" s="21" t="str">
        <f t="shared" si="14"/>
        <v>7553_Дружное (Кумалиягунское и Танеевское)</v>
      </c>
      <c r="B942" s="250">
        <v>216</v>
      </c>
      <c r="C942" s="251" t="s">
        <v>733</v>
      </c>
      <c r="D942" s="251" t="s">
        <v>568</v>
      </c>
      <c r="E942" s="251" t="s">
        <v>1585</v>
      </c>
      <c r="F942" s="251" t="s">
        <v>7</v>
      </c>
      <c r="G942" s="251" t="s">
        <v>1504</v>
      </c>
      <c r="H942" s="251" t="s">
        <v>1586</v>
      </c>
      <c r="I942" s="252" t="s">
        <v>7406</v>
      </c>
      <c r="J942" s="251" t="s">
        <v>84</v>
      </c>
      <c r="K942" s="251" t="s">
        <v>1593</v>
      </c>
      <c r="L942" s="251" t="s">
        <v>566</v>
      </c>
      <c r="M942" s="251" t="s">
        <v>7407</v>
      </c>
      <c r="N942" s="251" t="s">
        <v>7174</v>
      </c>
      <c r="O942" s="251" t="s">
        <v>9</v>
      </c>
      <c r="P942" s="253" t="s">
        <v>5743</v>
      </c>
      <c r="Q942" s="253"/>
      <c r="R942" s="254"/>
      <c r="S942" s="253"/>
      <c r="T942" s="253">
        <v>36</v>
      </c>
      <c r="U942" s="253">
        <v>2865</v>
      </c>
      <c r="V942" s="253">
        <v>2895</v>
      </c>
      <c r="W942" s="254">
        <v>475.64</v>
      </c>
      <c r="X942" s="253" t="s">
        <v>150</v>
      </c>
      <c r="Y942" s="253">
        <v>2945</v>
      </c>
      <c r="Z942" s="253">
        <v>2902.6</v>
      </c>
      <c r="AA942" s="253" t="s">
        <v>1099</v>
      </c>
      <c r="AB942" s="254" t="s">
        <v>7408</v>
      </c>
      <c r="AC942" s="251" t="s">
        <v>5745</v>
      </c>
      <c r="AD942" s="253" t="s">
        <v>5746</v>
      </c>
      <c r="AE942" s="253" t="s">
        <v>415</v>
      </c>
      <c r="AF942" s="253">
        <v>2713</v>
      </c>
      <c r="AG942" s="254" t="s">
        <v>5747</v>
      </c>
      <c r="AH942" s="255" t="s">
        <v>5748</v>
      </c>
      <c r="AI942" s="253" t="s">
        <v>5764</v>
      </c>
      <c r="AJ942" s="251" t="s">
        <v>566</v>
      </c>
      <c r="AK942" s="254">
        <v>0</v>
      </c>
      <c r="AL942" s="254">
        <v>4.3</v>
      </c>
      <c r="AM942" s="254">
        <v>175</v>
      </c>
      <c r="AN942" s="254">
        <v>125</v>
      </c>
      <c r="AO942" s="254">
        <v>124</v>
      </c>
      <c r="AP942" s="254">
        <v>354.97</v>
      </c>
      <c r="AQ942" s="254">
        <v>356.66</v>
      </c>
      <c r="AR942" s="254">
        <v>133.34050495849999</v>
      </c>
      <c r="AS942" s="254">
        <v>376.08496000000002</v>
      </c>
      <c r="AT942" s="254">
        <v>0</v>
      </c>
      <c r="AU942" s="254">
        <v>66</v>
      </c>
      <c r="AV942" s="254">
        <v>230</v>
      </c>
      <c r="AW942" s="254" t="s">
        <v>4928</v>
      </c>
      <c r="AX942" s="254">
        <v>231.7</v>
      </c>
      <c r="AY942" s="254">
        <v>124.97</v>
      </c>
      <c r="AZ942" s="256">
        <v>2.8771596796000001</v>
      </c>
      <c r="BA942" s="254" t="s">
        <v>566</v>
      </c>
      <c r="BB942" s="254" t="s">
        <v>566</v>
      </c>
      <c r="BC942" s="254">
        <v>426.1246409025</v>
      </c>
      <c r="BD942" s="254">
        <v>359.55864516129998</v>
      </c>
      <c r="BE942" s="257">
        <v>359.55864516129998</v>
      </c>
      <c r="BF942" s="254">
        <v>1</v>
      </c>
      <c r="BG942" s="254">
        <v>31</v>
      </c>
      <c r="BH942" s="254">
        <v>11146.317999999999</v>
      </c>
      <c r="BI942" s="254" t="s">
        <v>430</v>
      </c>
      <c r="BJ942" s="254" t="s">
        <v>566</v>
      </c>
      <c r="BK942" s="254">
        <v>359.55864516129998</v>
      </c>
      <c r="BL942" s="254">
        <v>359.55864516129998</v>
      </c>
      <c r="BM942" s="254">
        <v>124</v>
      </c>
      <c r="BN942" s="254">
        <v>30</v>
      </c>
      <c r="BO942" s="256">
        <v>10786.759354839</v>
      </c>
      <c r="BP942" s="256" t="s">
        <v>566</v>
      </c>
      <c r="BQ942" s="251" t="s">
        <v>566</v>
      </c>
      <c r="BR942" s="251" t="s">
        <v>566</v>
      </c>
      <c r="BS942" s="251" t="s">
        <v>566</v>
      </c>
      <c r="BT942" s="255" t="s">
        <v>566</v>
      </c>
      <c r="BU942" s="258">
        <v>0</v>
      </c>
      <c r="BV942" s="254" t="s">
        <v>7409</v>
      </c>
      <c r="BW942" s="254" t="s">
        <v>7094</v>
      </c>
      <c r="BX942" s="259">
        <v>333.7</v>
      </c>
      <c r="BY942" s="259">
        <v>100</v>
      </c>
      <c r="BZ942" s="259">
        <v>0.96432015429999995</v>
      </c>
      <c r="CA942" s="251"/>
      <c r="CB942" s="251">
        <v>378.20188426670001</v>
      </c>
      <c r="CC942" s="260">
        <v>150.7605080397</v>
      </c>
      <c r="CD942" s="260">
        <v>426.1246409025</v>
      </c>
      <c r="CE942" s="254">
        <v>66.565995741200027</v>
      </c>
      <c r="CF942" s="254">
        <v>-5.5</v>
      </c>
      <c r="CG942" s="254">
        <v>1.0144</v>
      </c>
      <c r="CH942" s="254">
        <v>2.8</v>
      </c>
      <c r="CI942" s="256">
        <v>0.8</v>
      </c>
      <c r="CJ942" s="256">
        <v>1.3784237028999999</v>
      </c>
      <c r="CK942" s="254">
        <v>108366.1578237998</v>
      </c>
      <c r="CL942" s="254">
        <v>2.7406345799999999E-2</v>
      </c>
      <c r="CM942" s="254">
        <v>12.219194786999999</v>
      </c>
      <c r="CN942" s="254">
        <v>674.59727999999996</v>
      </c>
      <c r="CO942" s="254">
        <v>1</v>
      </c>
      <c r="CP942" s="254">
        <v>426.12584042750001</v>
      </c>
      <c r="CQ942" s="254">
        <v>17.0522264397</v>
      </c>
      <c r="CR942" s="254">
        <v>2338</v>
      </c>
      <c r="CS942" s="254">
        <v>2321.2759999999998</v>
      </c>
      <c r="CT942" s="254">
        <v>88</v>
      </c>
      <c r="CU942" s="254">
        <v>237</v>
      </c>
      <c r="CV942" s="254">
        <v>2.9535864978999999</v>
      </c>
      <c r="CW942" s="254">
        <v>7.2333333299999997E-2</v>
      </c>
      <c r="CX942" s="253" t="s">
        <v>393</v>
      </c>
      <c r="CY942" s="253" t="s">
        <v>566</v>
      </c>
      <c r="CZ942" s="254" t="s">
        <v>566</v>
      </c>
      <c r="DA942" s="254">
        <v>-5.5</v>
      </c>
      <c r="DB942" s="254">
        <v>2.883035987</v>
      </c>
      <c r="DC942" s="254">
        <v>359.55864515090002</v>
      </c>
      <c r="DD942" s="256">
        <v>-1.0399958227935713E-8</v>
      </c>
      <c r="DE942" s="254">
        <v>426.1246409025</v>
      </c>
      <c r="DF942" s="256">
        <v>66.565995741200027</v>
      </c>
      <c r="DG942" s="253"/>
      <c r="DH942" s="261" t="s">
        <v>689</v>
      </c>
      <c r="DI942" s="262" t="s">
        <v>689</v>
      </c>
      <c r="DJ942" s="261" t="s">
        <v>566</v>
      </c>
      <c r="DK942" s="254"/>
      <c r="DL942" s="254">
        <v>170.7</v>
      </c>
      <c r="DM942" s="263"/>
      <c r="DN942" s="264">
        <v>218</v>
      </c>
      <c r="DO942" s="264">
        <v>219</v>
      </c>
      <c r="DP942" s="264">
        <v>1241.4000000000001</v>
      </c>
      <c r="DQ942" s="261"/>
      <c r="DR942" s="262"/>
      <c r="DS942" s="261"/>
      <c r="DT942" s="184"/>
      <c r="DU942" s="184"/>
      <c r="DV942" s="184"/>
      <c r="DW942" s="184"/>
      <c r="DX942" s="184"/>
      <c r="DY942" s="184"/>
      <c r="DZ942" s="184"/>
      <c r="EA942" s="265"/>
      <c r="EB942" s="265"/>
    </row>
    <row r="943" spans="1:132" ht="15" customHeight="1" x14ac:dyDescent="0.25">
      <c r="A943" s="21" t="str">
        <f t="shared" si="14"/>
        <v>7558_Дружное (Кумалиягунское и Танеевское)</v>
      </c>
      <c r="B943" s="250">
        <v>217</v>
      </c>
      <c r="C943" s="251" t="s">
        <v>733</v>
      </c>
      <c r="D943" s="251" t="s">
        <v>568</v>
      </c>
      <c r="E943" s="251" t="s">
        <v>1585</v>
      </c>
      <c r="F943" s="251" t="s">
        <v>7</v>
      </c>
      <c r="G943" s="251" t="s">
        <v>1504</v>
      </c>
      <c r="H943" s="251" t="s">
        <v>1586</v>
      </c>
      <c r="I943" s="252" t="s">
        <v>7410</v>
      </c>
      <c r="J943" s="251" t="s">
        <v>84</v>
      </c>
      <c r="K943" s="251" t="s">
        <v>1593</v>
      </c>
      <c r="L943" s="251" t="s">
        <v>566</v>
      </c>
      <c r="M943" s="251" t="s">
        <v>397</v>
      </c>
      <c r="N943" s="251" t="s">
        <v>32</v>
      </c>
      <c r="O943" s="251" t="s">
        <v>7</v>
      </c>
      <c r="P943" s="253" t="s">
        <v>5743</v>
      </c>
      <c r="Q943" s="253"/>
      <c r="R943" s="254"/>
      <c r="S943" s="253"/>
      <c r="T943" s="253">
        <v>6</v>
      </c>
      <c r="U943" s="253">
        <v>2583</v>
      </c>
      <c r="V943" s="253">
        <v>2589</v>
      </c>
      <c r="W943" s="254">
        <v>231.49600000000001</v>
      </c>
      <c r="X943" s="253" t="s">
        <v>150</v>
      </c>
      <c r="Y943" s="253">
        <v>2700</v>
      </c>
      <c r="Z943" s="253">
        <v>2598</v>
      </c>
      <c r="AA943" s="253" t="s">
        <v>1099</v>
      </c>
      <c r="AB943" s="254" t="s">
        <v>7027</v>
      </c>
      <c r="AC943" s="251" t="s">
        <v>5745</v>
      </c>
      <c r="AD943" s="253" t="s">
        <v>5746</v>
      </c>
      <c r="AE943" s="253" t="s">
        <v>415</v>
      </c>
      <c r="AF943" s="253">
        <v>2570</v>
      </c>
      <c r="AG943" s="254" t="s">
        <v>5747</v>
      </c>
      <c r="AH943" s="255" t="s">
        <v>5748</v>
      </c>
      <c r="AI943" s="253" t="s">
        <v>5768</v>
      </c>
      <c r="AJ943" s="251" t="s">
        <v>566</v>
      </c>
      <c r="AK943" s="254">
        <v>0</v>
      </c>
      <c r="AL943" s="254">
        <v>4.3</v>
      </c>
      <c r="AM943" s="254">
        <v>175</v>
      </c>
      <c r="AN943" s="254">
        <v>125</v>
      </c>
      <c r="AO943" s="254">
        <v>124</v>
      </c>
      <c r="AP943" s="254">
        <v>362.18</v>
      </c>
      <c r="AQ943" s="254">
        <v>364.53</v>
      </c>
      <c r="AR943" s="254">
        <v>123.1512944986</v>
      </c>
      <c r="AS943" s="254">
        <v>361.43899040000002</v>
      </c>
      <c r="AT943" s="254">
        <v>20</v>
      </c>
      <c r="AU943" s="254">
        <v>0</v>
      </c>
      <c r="AV943" s="254">
        <v>212.95</v>
      </c>
      <c r="AW943" s="254" t="s">
        <v>4928</v>
      </c>
      <c r="AX943" s="254">
        <v>215.3</v>
      </c>
      <c r="AY943" s="254">
        <v>149.22999999999999</v>
      </c>
      <c r="AZ943" s="256">
        <v>0.25576605070000002</v>
      </c>
      <c r="BA943" s="254" t="s">
        <v>566</v>
      </c>
      <c r="BB943" s="254" t="s">
        <v>566</v>
      </c>
      <c r="BC943" s="254">
        <v>45.801667407399997</v>
      </c>
      <c r="BD943" s="254">
        <v>38.1679677419</v>
      </c>
      <c r="BE943" s="257">
        <v>38.1679677419</v>
      </c>
      <c r="BF943" s="254">
        <v>1</v>
      </c>
      <c r="BG943" s="254">
        <v>31</v>
      </c>
      <c r="BH943" s="254">
        <v>1183.2070000000001</v>
      </c>
      <c r="BI943" s="254" t="s">
        <v>430</v>
      </c>
      <c r="BJ943" s="254" t="s">
        <v>566</v>
      </c>
      <c r="BK943" s="254">
        <v>38.1679677419</v>
      </c>
      <c r="BL943" s="254">
        <v>38.1679677419</v>
      </c>
      <c r="BM943" s="254">
        <v>124</v>
      </c>
      <c r="BN943" s="254">
        <v>30</v>
      </c>
      <c r="BO943" s="256">
        <v>1145.0390322569999</v>
      </c>
      <c r="BP943" s="256" t="s">
        <v>566</v>
      </c>
      <c r="BQ943" s="251" t="s">
        <v>566</v>
      </c>
      <c r="BR943" s="251" t="s">
        <v>566</v>
      </c>
      <c r="BS943" s="251" t="s">
        <v>566</v>
      </c>
      <c r="BT943" s="255" t="s">
        <v>566</v>
      </c>
      <c r="BU943" s="258">
        <v>0</v>
      </c>
      <c r="BV943" s="254" t="s">
        <v>7411</v>
      </c>
      <c r="BW943" s="254" t="s">
        <v>7094</v>
      </c>
      <c r="BX943" s="259">
        <v>326.89999999999998</v>
      </c>
      <c r="BY943" s="259">
        <v>130</v>
      </c>
      <c r="BZ943" s="259">
        <v>1.1408512504999999</v>
      </c>
      <c r="CA943" s="251"/>
      <c r="CB943" s="251">
        <v>392.02641488</v>
      </c>
      <c r="CC943" s="260">
        <v>123.1512944986</v>
      </c>
      <c r="CD943" s="260">
        <v>45.801667407399997</v>
      </c>
      <c r="CE943" s="254">
        <v>7.6336996654999965</v>
      </c>
      <c r="CF943" s="254">
        <v>0.68</v>
      </c>
      <c r="CG943" s="254">
        <v>1.014</v>
      </c>
      <c r="CH943" s="254">
        <v>2.8</v>
      </c>
      <c r="CI943" s="256">
        <v>0.8</v>
      </c>
      <c r="CJ943" s="256">
        <v>0.14632281029999999</v>
      </c>
      <c r="CK943" s="254">
        <v>11498.778046912201</v>
      </c>
      <c r="CL943" s="254">
        <v>3.4011284699999998E-2</v>
      </c>
      <c r="CM943" s="254">
        <v>0.15623267239999999</v>
      </c>
      <c r="CN943" s="254">
        <v>658.42111999999997</v>
      </c>
      <c r="CO943" s="254">
        <v>1</v>
      </c>
      <c r="CP943" s="254">
        <v>37.978445277500001</v>
      </c>
      <c r="CQ943" s="254">
        <v>0.15480969859999999</v>
      </c>
      <c r="CR943" s="254">
        <v>2290</v>
      </c>
      <c r="CS943" s="254">
        <v>2266.8040000000001</v>
      </c>
      <c r="CT943" s="254">
        <v>84.7</v>
      </c>
      <c r="CU943" s="254">
        <v>232</v>
      </c>
      <c r="CV943" s="254">
        <v>8.2112068966000002</v>
      </c>
      <c r="CW943" s="254">
        <v>0.11600000000000001</v>
      </c>
      <c r="CX943" s="253" t="s">
        <v>393</v>
      </c>
      <c r="CY943" s="253" t="s">
        <v>566</v>
      </c>
      <c r="CZ943" s="254" t="s">
        <v>566</v>
      </c>
      <c r="DA943" s="254">
        <v>-5.5</v>
      </c>
      <c r="DB943" s="254">
        <v>0.95920805929999997</v>
      </c>
      <c r="DC943" s="254">
        <v>143.14261868930001</v>
      </c>
      <c r="DD943" s="256">
        <v>104.97465094740001</v>
      </c>
      <c r="DE943" s="254">
        <v>171.77154038340001</v>
      </c>
      <c r="DF943" s="256">
        <v>133.60357264150002</v>
      </c>
      <c r="DG943" s="253"/>
      <c r="DH943" s="261" t="s">
        <v>689</v>
      </c>
      <c r="DI943" s="262" t="s">
        <v>689</v>
      </c>
      <c r="DJ943" s="261" t="s">
        <v>689</v>
      </c>
      <c r="DK943" s="254"/>
      <c r="DL943" s="254">
        <v>170.7</v>
      </c>
      <c r="DM943" s="263"/>
      <c r="DN943" s="264">
        <v>649</v>
      </c>
      <c r="DO943" s="264">
        <v>649</v>
      </c>
      <c r="DP943" s="264">
        <v>243.2</v>
      </c>
      <c r="DQ943" s="261"/>
      <c r="DR943" s="262"/>
      <c r="DS943" s="261"/>
      <c r="DT943" s="184"/>
      <c r="DU943" s="184"/>
      <c r="DV943" s="184"/>
      <c r="DW943" s="184"/>
      <c r="DX943" s="184"/>
      <c r="DY943" s="184"/>
      <c r="DZ943" s="184"/>
      <c r="EA943" s="265"/>
      <c r="EB943" s="265"/>
    </row>
    <row r="944" spans="1:132" ht="15" customHeight="1" x14ac:dyDescent="0.25">
      <c r="A944" s="21" t="str">
        <f t="shared" si="14"/>
        <v>7570_Дружное (Кумалиягунское и Танеевское)</v>
      </c>
      <c r="B944" s="250">
        <v>218</v>
      </c>
      <c r="C944" s="251" t="s">
        <v>733</v>
      </c>
      <c r="D944" s="251" t="s">
        <v>568</v>
      </c>
      <c r="E944" s="251" t="s">
        <v>1585</v>
      </c>
      <c r="F944" s="251" t="s">
        <v>6</v>
      </c>
      <c r="G944" s="251" t="s">
        <v>1504</v>
      </c>
      <c r="H944" s="251" t="s">
        <v>1586</v>
      </c>
      <c r="I944" s="252" t="s">
        <v>7412</v>
      </c>
      <c r="J944" s="251" t="s">
        <v>6</v>
      </c>
      <c r="K944" s="251" t="s">
        <v>688</v>
      </c>
      <c r="L944" s="251" t="s">
        <v>566</v>
      </c>
      <c r="M944" s="251" t="s">
        <v>385</v>
      </c>
      <c r="N944" s="251" t="s">
        <v>7157</v>
      </c>
      <c r="O944" s="251" t="s">
        <v>9</v>
      </c>
      <c r="P944" s="253" t="s">
        <v>5743</v>
      </c>
      <c r="Q944" s="253"/>
      <c r="R944" s="254"/>
      <c r="S944" s="253"/>
      <c r="T944" s="253">
        <v>15.4</v>
      </c>
      <c r="U944" s="253">
        <v>2422.5</v>
      </c>
      <c r="V944" s="253">
        <v>2438.5</v>
      </c>
      <c r="W944" s="254">
        <v>27.67</v>
      </c>
      <c r="X944" s="253" t="s">
        <v>150</v>
      </c>
      <c r="Y944" s="253">
        <v>2494</v>
      </c>
      <c r="Z944" s="253">
        <v>2490.3000000000002</v>
      </c>
      <c r="AA944" s="253" t="s">
        <v>1099</v>
      </c>
      <c r="AB944" s="254" t="s">
        <v>992</v>
      </c>
      <c r="AC944" s="251" t="s">
        <v>5745</v>
      </c>
      <c r="AD944" s="253" t="s">
        <v>5746</v>
      </c>
      <c r="AE944" s="253" t="s">
        <v>415</v>
      </c>
      <c r="AF944" s="253">
        <v>2293</v>
      </c>
      <c r="AG944" s="254" t="s">
        <v>5747</v>
      </c>
      <c r="AH944" s="255" t="s">
        <v>5841</v>
      </c>
      <c r="AI944" s="253" t="s">
        <v>5811</v>
      </c>
      <c r="AJ944" s="251" t="s">
        <v>566</v>
      </c>
      <c r="AK944" s="254" t="s">
        <v>566</v>
      </c>
      <c r="AL944" s="254">
        <v>9.6999999999999993</v>
      </c>
      <c r="AM944" s="254">
        <v>192</v>
      </c>
      <c r="AN944" s="254">
        <v>157</v>
      </c>
      <c r="AO944" s="254">
        <v>156</v>
      </c>
      <c r="AP944" s="254">
        <v>398.69</v>
      </c>
      <c r="AQ944" s="254">
        <v>399.63</v>
      </c>
      <c r="AR944" s="254">
        <v>134.1659423827</v>
      </c>
      <c r="AS944" s="254">
        <v>377.66712999999999</v>
      </c>
      <c r="AT944" s="254">
        <v>90</v>
      </c>
      <c r="AU944" s="254">
        <v>0</v>
      </c>
      <c r="AV944" s="254">
        <v>230.87</v>
      </c>
      <c r="AW944" s="254" t="s">
        <v>4928</v>
      </c>
      <c r="AX944" s="254">
        <v>231.8</v>
      </c>
      <c r="AY944" s="254">
        <v>167.82</v>
      </c>
      <c r="AZ944" s="256">
        <v>0.39367289789999999</v>
      </c>
      <c r="BA944" s="254" t="s">
        <v>566</v>
      </c>
      <c r="BB944" s="254" t="s">
        <v>566</v>
      </c>
      <c r="BC944" s="254">
        <v>79.279407060899999</v>
      </c>
      <c r="BD944" s="254">
        <v>66.066185733500006</v>
      </c>
      <c r="BE944" s="257">
        <v>66.066185733500006</v>
      </c>
      <c r="BF944" s="254">
        <v>1</v>
      </c>
      <c r="BG944" s="254">
        <v>30.958333333333332</v>
      </c>
      <c r="BH944" s="254">
        <v>2045.299</v>
      </c>
      <c r="BI944" s="254" t="s">
        <v>430</v>
      </c>
      <c r="BJ944" s="254" t="s">
        <v>566</v>
      </c>
      <c r="BK944" s="254">
        <v>66.066185733500006</v>
      </c>
      <c r="BL944" s="254">
        <v>66.066185733500006</v>
      </c>
      <c r="BM944" s="254">
        <v>156</v>
      </c>
      <c r="BN944" s="254">
        <v>30</v>
      </c>
      <c r="BO944" s="256">
        <v>1981.985572005</v>
      </c>
      <c r="BP944" s="256" t="s">
        <v>566</v>
      </c>
      <c r="BQ944" s="251" t="s">
        <v>566</v>
      </c>
      <c r="BR944" s="251" t="s">
        <v>566</v>
      </c>
      <c r="BS944" s="251" t="s">
        <v>566</v>
      </c>
      <c r="BT944" s="255" t="s">
        <v>566</v>
      </c>
      <c r="BU944" s="258">
        <v>0</v>
      </c>
      <c r="BV944" s="254" t="s">
        <v>7413</v>
      </c>
      <c r="BW944" s="254" t="s">
        <v>1036</v>
      </c>
      <c r="BX944" s="259">
        <v>339.1</v>
      </c>
      <c r="BY944" s="259">
        <v>40</v>
      </c>
      <c r="BZ944" s="259">
        <v>0.36958329480000002</v>
      </c>
      <c r="CA944" s="251"/>
      <c r="CB944" s="251">
        <v>432.25453759999999</v>
      </c>
      <c r="CC944" s="260">
        <v>134.7618566049</v>
      </c>
      <c r="CD944" s="260">
        <v>79.279407060899999</v>
      </c>
      <c r="CE944" s="254">
        <v>13.213221327399992</v>
      </c>
      <c r="CF944" s="254">
        <v>-5.9</v>
      </c>
      <c r="CG944" s="254">
        <v>1.0156000000000001</v>
      </c>
      <c r="CH944" s="254">
        <v>2.8</v>
      </c>
      <c r="CI944" s="256">
        <v>0.8</v>
      </c>
      <c r="CJ944" s="256">
        <v>0.25327494579999998</v>
      </c>
      <c r="CK944" s="254">
        <v>19935.0177105603</v>
      </c>
      <c r="CL944" s="254">
        <v>3.1396687600000001E-2</v>
      </c>
      <c r="CM944" s="254">
        <v>0.39914963840000001</v>
      </c>
      <c r="CN944" s="254">
        <v>672.92960000000005</v>
      </c>
      <c r="CO944" s="254">
        <v>1</v>
      </c>
      <c r="CP944" s="254">
        <v>58.0668395147</v>
      </c>
      <c r="CQ944" s="254">
        <v>0.3136614049</v>
      </c>
      <c r="CR944" s="254">
        <v>2326</v>
      </c>
      <c r="CS944" s="254">
        <v>2316.8200000000002</v>
      </c>
      <c r="CT944" s="254">
        <v>86.5</v>
      </c>
      <c r="CU944" s="254">
        <v>237</v>
      </c>
      <c r="CV944" s="254">
        <v>2.5864978903</v>
      </c>
      <c r="CW944" s="254">
        <v>3.85E-2</v>
      </c>
      <c r="CX944" s="253" t="s">
        <v>393</v>
      </c>
      <c r="CY944" s="253" t="s">
        <v>566</v>
      </c>
      <c r="CZ944" s="254" t="s">
        <v>566</v>
      </c>
      <c r="DA944" s="254">
        <v>-5.9</v>
      </c>
      <c r="DB944" s="254">
        <v>0.55156498949999999</v>
      </c>
      <c r="DC944" s="254">
        <v>92.106362612699996</v>
      </c>
      <c r="DD944" s="256">
        <v>26.04017687919999</v>
      </c>
      <c r="DE944" s="254">
        <v>110.5274786085</v>
      </c>
      <c r="DF944" s="256">
        <v>44.461292874999998</v>
      </c>
      <c r="DG944" s="253"/>
      <c r="DH944" s="261" t="s">
        <v>689</v>
      </c>
      <c r="DI944" s="262" t="s">
        <v>689</v>
      </c>
      <c r="DJ944" s="261" t="s">
        <v>566</v>
      </c>
      <c r="DK944" s="254"/>
      <c r="DL944" s="254">
        <v>182.3</v>
      </c>
      <c r="DM944" s="263"/>
      <c r="DN944" s="264">
        <v>1140</v>
      </c>
      <c r="DO944" s="264">
        <v>1141</v>
      </c>
      <c r="DP944" s="264">
        <v>0</v>
      </c>
      <c r="DQ944" s="261"/>
      <c r="DR944" s="262"/>
      <c r="DS944" s="261"/>
      <c r="DT944" s="184"/>
      <c r="DU944" s="184"/>
      <c r="DV944" s="184"/>
      <c r="DW944" s="184"/>
      <c r="DX944" s="184"/>
      <c r="DY944" s="184"/>
      <c r="DZ944" s="184"/>
      <c r="EA944" s="265"/>
      <c r="EB944" s="265"/>
    </row>
    <row r="945" spans="1:132" ht="15" customHeight="1" x14ac:dyDescent="0.25">
      <c r="A945" s="21" t="str">
        <f t="shared" si="14"/>
        <v>7576_Дружное (Кумалиягунское и Танеевское)</v>
      </c>
      <c r="B945" s="250">
        <v>219</v>
      </c>
      <c r="C945" s="251" t="s">
        <v>733</v>
      </c>
      <c r="D945" s="251" t="s">
        <v>568</v>
      </c>
      <c r="E945" s="251" t="s">
        <v>1585</v>
      </c>
      <c r="F945" s="251" t="s">
        <v>7</v>
      </c>
      <c r="G945" s="251" t="s">
        <v>1504</v>
      </c>
      <c r="H945" s="251" t="s">
        <v>1586</v>
      </c>
      <c r="I945" s="252" t="s">
        <v>7414</v>
      </c>
      <c r="J945" s="251" t="s">
        <v>84</v>
      </c>
      <c r="K945" s="251" t="s">
        <v>1593</v>
      </c>
      <c r="L945" s="251" t="s">
        <v>566</v>
      </c>
      <c r="M945" s="251" t="s">
        <v>397</v>
      </c>
      <c r="N945" s="251" t="s">
        <v>32</v>
      </c>
      <c r="O945" s="251" t="s">
        <v>7</v>
      </c>
      <c r="P945" s="253" t="s">
        <v>5743</v>
      </c>
      <c r="Q945" s="253"/>
      <c r="R945" s="254"/>
      <c r="S945" s="253"/>
      <c r="T945" s="253">
        <v>15.3</v>
      </c>
      <c r="U945" s="253">
        <v>2491.3000000000002</v>
      </c>
      <c r="V945" s="253">
        <v>2500</v>
      </c>
      <c r="W945" s="254">
        <v>126.128</v>
      </c>
      <c r="X945" s="253" t="s">
        <v>150</v>
      </c>
      <c r="Y945" s="253">
        <v>2565</v>
      </c>
      <c r="Z945" s="253">
        <v>2510</v>
      </c>
      <c r="AA945" s="253" t="s">
        <v>1099</v>
      </c>
      <c r="AB945" s="254" t="s">
        <v>7415</v>
      </c>
      <c r="AC945" s="251" t="s">
        <v>5745</v>
      </c>
      <c r="AD945" s="253" t="s">
        <v>5746</v>
      </c>
      <c r="AE945" s="253" t="s">
        <v>415</v>
      </c>
      <c r="AF945" s="253">
        <v>2382.5</v>
      </c>
      <c r="AG945" s="254" t="s">
        <v>5747</v>
      </c>
      <c r="AH945" s="255" t="s">
        <v>6141</v>
      </c>
      <c r="AI945" s="253" t="s">
        <v>5764</v>
      </c>
      <c r="AJ945" s="251" t="s">
        <v>566</v>
      </c>
      <c r="AK945" s="254" t="s">
        <v>566</v>
      </c>
      <c r="AL945" s="254">
        <v>4.3</v>
      </c>
      <c r="AM945" s="254">
        <v>175</v>
      </c>
      <c r="AN945" s="254">
        <v>125</v>
      </c>
      <c r="AO945" s="254">
        <v>124</v>
      </c>
      <c r="AP945" s="254">
        <v>363.61</v>
      </c>
      <c r="AQ945" s="254">
        <v>364.91</v>
      </c>
      <c r="AR945" s="254">
        <v>142.57093552489999</v>
      </c>
      <c r="AS945" s="254">
        <v>382.14888053329997</v>
      </c>
      <c r="AT945" s="254">
        <v>10</v>
      </c>
      <c r="AU945" s="254">
        <v>0</v>
      </c>
      <c r="AV945" s="254">
        <v>242.1</v>
      </c>
      <c r="AW945" s="254" t="s">
        <v>4928</v>
      </c>
      <c r="AX945" s="254">
        <v>243.4</v>
      </c>
      <c r="AY945" s="254">
        <v>121.51</v>
      </c>
      <c r="AZ945" s="256">
        <v>0.35852883470000002</v>
      </c>
      <c r="BA945" s="254" t="s">
        <v>566</v>
      </c>
      <c r="BB945" s="254" t="s">
        <v>566</v>
      </c>
      <c r="BC945" s="254">
        <v>50.211561938599999</v>
      </c>
      <c r="BD945" s="254">
        <v>43.564838709699998</v>
      </c>
      <c r="BE945" s="257">
        <v>43.564838709699998</v>
      </c>
      <c r="BF945" s="254">
        <v>1</v>
      </c>
      <c r="BG945" s="254">
        <v>31</v>
      </c>
      <c r="BH945" s="254">
        <v>1350.51</v>
      </c>
      <c r="BI945" s="254" t="s">
        <v>430</v>
      </c>
      <c r="BJ945" s="254" t="s">
        <v>566</v>
      </c>
      <c r="BK945" s="254">
        <v>43.564838709699998</v>
      </c>
      <c r="BL945" s="254">
        <v>43.564838709699998</v>
      </c>
      <c r="BM945" s="254">
        <v>124</v>
      </c>
      <c r="BN945" s="254">
        <v>30</v>
      </c>
      <c r="BO945" s="256">
        <v>1306.945161291</v>
      </c>
      <c r="BP945" s="256" t="s">
        <v>566</v>
      </c>
      <c r="BQ945" s="251" t="s">
        <v>566</v>
      </c>
      <c r="BR945" s="251" t="s">
        <v>566</v>
      </c>
      <c r="BS945" s="251" t="s">
        <v>566</v>
      </c>
      <c r="BT945" s="255" t="s">
        <v>566</v>
      </c>
      <c r="BU945" s="258">
        <v>0</v>
      </c>
      <c r="BV945" s="254" t="s">
        <v>8290</v>
      </c>
      <c r="BW945" s="254" t="s">
        <v>566</v>
      </c>
      <c r="BX945" s="259" t="s">
        <v>566</v>
      </c>
      <c r="BY945" s="259" t="s">
        <v>566</v>
      </c>
      <c r="BZ945" s="259" t="s">
        <v>566</v>
      </c>
      <c r="CA945" s="251"/>
      <c r="CB945" s="251">
        <v>382.14888053329997</v>
      </c>
      <c r="CC945" s="260">
        <v>142.57093552480001</v>
      </c>
      <c r="CD945" s="260">
        <v>50.211561938599999</v>
      </c>
      <c r="CE945" s="254">
        <v>6.6467232289000009</v>
      </c>
      <c r="CF945" s="254">
        <v>0.5</v>
      </c>
      <c r="CG945" s="254">
        <v>1.014</v>
      </c>
      <c r="CH945" s="254">
        <v>2.8</v>
      </c>
      <c r="CI945" s="256">
        <v>0.8</v>
      </c>
      <c r="CJ945" s="256">
        <v>0.1670125502</v>
      </c>
      <c r="CK945" s="254">
        <v>13124.681260470799</v>
      </c>
      <c r="CL945" s="254">
        <v>3.3308222499999998E-2</v>
      </c>
      <c r="CM945" s="254">
        <v>0.19262189060000001</v>
      </c>
      <c r="CN945" s="254">
        <v>662.24815999999998</v>
      </c>
      <c r="CO945" s="254">
        <v>1</v>
      </c>
      <c r="CP945" s="254">
        <v>50.211520415999999</v>
      </c>
      <c r="CQ945" s="254">
        <v>0.25049579150000001</v>
      </c>
      <c r="CR945" s="254">
        <v>2290</v>
      </c>
      <c r="CS945" s="254">
        <v>2277.172</v>
      </c>
      <c r="CT945" s="254">
        <v>88</v>
      </c>
      <c r="CU945" s="254">
        <v>232</v>
      </c>
      <c r="CV945" s="254">
        <v>-4.3534482758999999</v>
      </c>
      <c r="CW945" s="254">
        <v>0.11600000000000001</v>
      </c>
      <c r="CX945" s="253" t="s">
        <v>393</v>
      </c>
      <c r="CY945" s="253" t="s">
        <v>566</v>
      </c>
      <c r="CZ945" s="254" t="s">
        <v>566</v>
      </c>
      <c r="DA945" s="254">
        <v>-5.5</v>
      </c>
      <c r="DB945" s="254">
        <v>1.3158821984</v>
      </c>
      <c r="DC945" s="254">
        <v>159.89284592760001</v>
      </c>
      <c r="DD945" s="256">
        <v>116.32800721790001</v>
      </c>
      <c r="DE945" s="254">
        <v>184.28782879959999</v>
      </c>
      <c r="DF945" s="256">
        <v>140.72299008990001</v>
      </c>
      <c r="DG945" s="253"/>
      <c r="DH945" s="261" t="s">
        <v>689</v>
      </c>
      <c r="DI945" s="262" t="s">
        <v>689</v>
      </c>
      <c r="DJ945" s="261" t="s">
        <v>689</v>
      </c>
      <c r="DK945" s="254"/>
      <c r="DL945" s="254">
        <v>170.7</v>
      </c>
      <c r="DM945" s="263"/>
      <c r="DN945" s="264">
        <v>84</v>
      </c>
      <c r="DO945" s="264">
        <v>85</v>
      </c>
      <c r="DP945" s="264">
        <v>145.19999999999999</v>
      </c>
      <c r="DQ945" s="261"/>
      <c r="DR945" s="262"/>
      <c r="DS945" s="261"/>
      <c r="DT945" s="184"/>
      <c r="DU945" s="184"/>
      <c r="DV945" s="184"/>
      <c r="DW945" s="184"/>
      <c r="DX945" s="184"/>
      <c r="DY945" s="184"/>
      <c r="DZ945" s="184"/>
      <c r="EA945" s="265"/>
      <c r="EB945" s="265"/>
    </row>
    <row r="946" spans="1:132" ht="15" customHeight="1" x14ac:dyDescent="0.25">
      <c r="A946" s="21" t="str">
        <f t="shared" si="14"/>
        <v>7577_Дружное (Кумалиягунское и Танеевское)</v>
      </c>
      <c r="B946" s="250">
        <v>220</v>
      </c>
      <c r="C946" s="251" t="s">
        <v>733</v>
      </c>
      <c r="D946" s="251" t="s">
        <v>568</v>
      </c>
      <c r="E946" s="251" t="s">
        <v>1585</v>
      </c>
      <c r="F946" s="251" t="s">
        <v>7</v>
      </c>
      <c r="G946" s="251" t="s">
        <v>1504</v>
      </c>
      <c r="H946" s="251" t="s">
        <v>1586</v>
      </c>
      <c r="I946" s="252" t="s">
        <v>7416</v>
      </c>
      <c r="J946" s="251" t="s">
        <v>87</v>
      </c>
      <c r="K946" s="251" t="s">
        <v>1650</v>
      </c>
      <c r="L946" s="251" t="s">
        <v>566</v>
      </c>
      <c r="M946" s="251" t="s">
        <v>397</v>
      </c>
      <c r="N946" s="251" t="s">
        <v>7157</v>
      </c>
      <c r="O946" s="251" t="s">
        <v>9</v>
      </c>
      <c r="P946" s="253" t="s">
        <v>5743</v>
      </c>
      <c r="Q946" s="253"/>
      <c r="R946" s="254"/>
      <c r="S946" s="253"/>
      <c r="T946" s="253">
        <v>10.199999999999999</v>
      </c>
      <c r="U946" s="253">
        <v>2660</v>
      </c>
      <c r="V946" s="253">
        <v>2674</v>
      </c>
      <c r="W946" s="254">
        <v>258.58999999999997</v>
      </c>
      <c r="X946" s="253" t="s">
        <v>150</v>
      </c>
      <c r="Y946" s="253">
        <v>2735</v>
      </c>
      <c r="Z946" s="253">
        <v>2682.8</v>
      </c>
      <c r="AA946" s="253" t="s">
        <v>1099</v>
      </c>
      <c r="AB946" s="254" t="s">
        <v>6055</v>
      </c>
      <c r="AC946" s="251" t="s">
        <v>5745</v>
      </c>
      <c r="AD946" s="253" t="s">
        <v>5746</v>
      </c>
      <c r="AE946" s="253" t="s">
        <v>415</v>
      </c>
      <c r="AF946" s="253">
        <v>2500</v>
      </c>
      <c r="AG946" s="254" t="s">
        <v>5747</v>
      </c>
      <c r="AH946" s="255" t="s">
        <v>5748</v>
      </c>
      <c r="AI946" s="253" t="s">
        <v>5764</v>
      </c>
      <c r="AJ946" s="251" t="s">
        <v>566</v>
      </c>
      <c r="AK946" s="254" t="s">
        <v>566</v>
      </c>
      <c r="AL946" s="254">
        <v>4.3</v>
      </c>
      <c r="AM946" s="254">
        <v>175</v>
      </c>
      <c r="AN946" s="254">
        <v>129</v>
      </c>
      <c r="AO946" s="254">
        <v>128</v>
      </c>
      <c r="AP946" s="254">
        <v>371.04</v>
      </c>
      <c r="AQ946" s="254">
        <v>371.27</v>
      </c>
      <c r="AR946" s="254">
        <v>121.2876705665</v>
      </c>
      <c r="AS946" s="254">
        <v>364.91874333329997</v>
      </c>
      <c r="AT946" s="254">
        <v>13</v>
      </c>
      <c r="AU946" s="254">
        <v>0</v>
      </c>
      <c r="AV946" s="254">
        <v>210.97</v>
      </c>
      <c r="AW946" s="254" t="s">
        <v>4928</v>
      </c>
      <c r="AX946" s="254">
        <v>211.2</v>
      </c>
      <c r="AY946" s="254">
        <v>160.07</v>
      </c>
      <c r="AZ946" s="256">
        <v>0.92659864540000003</v>
      </c>
      <c r="BA946" s="254" t="s">
        <v>566</v>
      </c>
      <c r="BB946" s="254" t="s">
        <v>566</v>
      </c>
      <c r="BC946" s="254">
        <v>177.98461583770001</v>
      </c>
      <c r="BD946" s="254">
        <v>148.32064516130001</v>
      </c>
      <c r="BE946" s="257">
        <v>148.32064516130001</v>
      </c>
      <c r="BF946" s="254">
        <v>1</v>
      </c>
      <c r="BG946" s="254">
        <v>31</v>
      </c>
      <c r="BH946" s="254">
        <v>4597.9399999999996</v>
      </c>
      <c r="BI946" s="254" t="s">
        <v>430</v>
      </c>
      <c r="BJ946" s="254" t="s">
        <v>566</v>
      </c>
      <c r="BK946" s="254">
        <v>148.32064516130001</v>
      </c>
      <c r="BL946" s="254">
        <v>148.32064516130001</v>
      </c>
      <c r="BM946" s="254">
        <v>128</v>
      </c>
      <c r="BN946" s="254">
        <v>30</v>
      </c>
      <c r="BO946" s="256">
        <v>4449.6193548390002</v>
      </c>
      <c r="BP946" s="256" t="s">
        <v>566</v>
      </c>
      <c r="BQ946" s="251" t="s">
        <v>566</v>
      </c>
      <c r="BR946" s="251" t="s">
        <v>566</v>
      </c>
      <c r="BS946" s="251" t="s">
        <v>566</v>
      </c>
      <c r="BT946" s="255" t="s">
        <v>566</v>
      </c>
      <c r="BU946" s="258">
        <v>0</v>
      </c>
      <c r="BV946" s="254" t="s">
        <v>8291</v>
      </c>
      <c r="BW946" s="254" t="s">
        <v>1058</v>
      </c>
      <c r="BX946" s="259">
        <v>336.2</v>
      </c>
      <c r="BY946" s="259">
        <v>62</v>
      </c>
      <c r="BZ946" s="259">
        <v>0.4950890362</v>
      </c>
      <c r="CA946" s="251"/>
      <c r="CB946" s="251">
        <v>403.05382159999999</v>
      </c>
      <c r="CC946" s="260">
        <v>122.8915122109</v>
      </c>
      <c r="CD946" s="260">
        <v>177.98461583770001</v>
      </c>
      <c r="CE946" s="254">
        <v>29.663970676399998</v>
      </c>
      <c r="CF946" s="254">
        <v>-4.08</v>
      </c>
      <c r="CG946" s="254">
        <v>1.0157799999999999</v>
      </c>
      <c r="CH946" s="254">
        <v>2.8</v>
      </c>
      <c r="CI946" s="256">
        <v>0.8</v>
      </c>
      <c r="CJ946" s="256">
        <v>0.56861014379999997</v>
      </c>
      <c r="CK946" s="254">
        <v>44762.667916284197</v>
      </c>
      <c r="CL946" s="254">
        <v>2.88702222E-2</v>
      </c>
      <c r="CM946" s="254">
        <v>2.0287722611999999</v>
      </c>
      <c r="CN946" s="254">
        <v>675.17660000000001</v>
      </c>
      <c r="CO946" s="254">
        <v>1</v>
      </c>
      <c r="CP946" s="254">
        <v>143.46342478529999</v>
      </c>
      <c r="CQ946" s="254">
        <v>1.9031938576</v>
      </c>
      <c r="CR946" s="254">
        <v>2326</v>
      </c>
      <c r="CS946" s="254">
        <v>2323.7449999999999</v>
      </c>
      <c r="CT946" s="254">
        <v>87.6</v>
      </c>
      <c r="CU946" s="254">
        <v>237</v>
      </c>
      <c r="CV946" s="254">
        <v>10.9831223629</v>
      </c>
      <c r="CW946" s="254">
        <v>3.85E-2</v>
      </c>
      <c r="CX946" s="253" t="s">
        <v>393</v>
      </c>
      <c r="CY946" s="253" t="s">
        <v>566</v>
      </c>
      <c r="CZ946" s="254" t="s">
        <v>566</v>
      </c>
      <c r="DA946" s="254">
        <v>-5.9</v>
      </c>
      <c r="DB946" s="254">
        <v>1.6406568629</v>
      </c>
      <c r="DC946" s="254">
        <v>262.31958118239999</v>
      </c>
      <c r="DD946" s="256">
        <v>113.99893602109998</v>
      </c>
      <c r="DE946" s="254">
        <v>314.78321200840003</v>
      </c>
      <c r="DF946" s="256">
        <v>166.46256684710002</v>
      </c>
      <c r="DG946" s="253"/>
      <c r="DH946" s="261" t="s">
        <v>689</v>
      </c>
      <c r="DI946" s="262" t="s">
        <v>689</v>
      </c>
      <c r="DJ946" s="261" t="s">
        <v>566</v>
      </c>
      <c r="DK946" s="254"/>
      <c r="DL946" s="254">
        <v>170.7</v>
      </c>
      <c r="DM946" s="263"/>
      <c r="DN946" s="264">
        <v>636</v>
      </c>
      <c r="DO946" s="264">
        <v>640</v>
      </c>
      <c r="DP946" s="264">
        <v>215.1</v>
      </c>
      <c r="DQ946" s="261"/>
      <c r="DR946" s="262"/>
      <c r="DS946" s="261"/>
      <c r="DT946" s="184"/>
      <c r="DU946" s="184"/>
      <c r="DV946" s="184"/>
      <c r="DW946" s="184"/>
      <c r="DX946" s="184"/>
      <c r="DY946" s="184"/>
      <c r="DZ946" s="184"/>
      <c r="EA946" s="265"/>
      <c r="EB946" s="265"/>
    </row>
    <row r="947" spans="1:132" ht="15" customHeight="1" x14ac:dyDescent="0.25">
      <c r="A947" s="21" t="str">
        <f t="shared" si="14"/>
        <v>7578_Дружное (Кумалиягунское и Танеевское)</v>
      </c>
      <c r="B947" s="250">
        <v>221</v>
      </c>
      <c r="C947" s="251" t="s">
        <v>733</v>
      </c>
      <c r="D947" s="251" t="s">
        <v>568</v>
      </c>
      <c r="E947" s="251" t="s">
        <v>1585</v>
      </c>
      <c r="F947" s="251" t="s">
        <v>7</v>
      </c>
      <c r="G947" s="251" t="s">
        <v>1504</v>
      </c>
      <c r="H947" s="251" t="s">
        <v>1586</v>
      </c>
      <c r="I947" s="252" t="s">
        <v>7417</v>
      </c>
      <c r="J947" s="251" t="s">
        <v>84</v>
      </c>
      <c r="K947" s="251" t="s">
        <v>1650</v>
      </c>
      <c r="L947" s="251" t="s">
        <v>566</v>
      </c>
      <c r="M947" s="251" t="s">
        <v>702</v>
      </c>
      <c r="N947" s="251" t="s">
        <v>5834</v>
      </c>
      <c r="O947" s="251" t="s">
        <v>9</v>
      </c>
      <c r="P947" s="253" t="s">
        <v>5743</v>
      </c>
      <c r="Q947" s="253"/>
      <c r="R947" s="254"/>
      <c r="S947" s="253"/>
      <c r="T947" s="253">
        <v>12.4</v>
      </c>
      <c r="U947" s="253">
        <v>2707.8</v>
      </c>
      <c r="V947" s="253">
        <v>2730.4</v>
      </c>
      <c r="W947" s="254">
        <v>306.45</v>
      </c>
      <c r="X947" s="253" t="s">
        <v>150</v>
      </c>
      <c r="Y947" s="253">
        <v>2787</v>
      </c>
      <c r="Z947" s="253">
        <v>2729.1</v>
      </c>
      <c r="AA947" s="253" t="s">
        <v>1099</v>
      </c>
      <c r="AB947" s="254" t="s">
        <v>1997</v>
      </c>
      <c r="AC947" s="251" t="s">
        <v>5745</v>
      </c>
      <c r="AD947" s="253" t="s">
        <v>5746</v>
      </c>
      <c r="AE947" s="253" t="s">
        <v>415</v>
      </c>
      <c r="AF947" s="253">
        <v>2548</v>
      </c>
      <c r="AG947" s="254" t="s">
        <v>5747</v>
      </c>
      <c r="AH947" s="255" t="s">
        <v>5748</v>
      </c>
      <c r="AI947" s="253" t="s">
        <v>5764</v>
      </c>
      <c r="AJ947" s="251" t="s">
        <v>566</v>
      </c>
      <c r="AK947" s="254">
        <v>0</v>
      </c>
      <c r="AL947" s="254">
        <v>4.3</v>
      </c>
      <c r="AM947" s="254">
        <v>175</v>
      </c>
      <c r="AN947" s="254">
        <v>125</v>
      </c>
      <c r="AO947" s="254">
        <v>124</v>
      </c>
      <c r="AP947" s="254">
        <v>359.57</v>
      </c>
      <c r="AQ947" s="254">
        <v>360.83</v>
      </c>
      <c r="AR947" s="254">
        <v>141.7853789605</v>
      </c>
      <c r="AS947" s="254">
        <v>385.53584000000001</v>
      </c>
      <c r="AT947" s="254">
        <v>6</v>
      </c>
      <c r="AU947" s="254">
        <v>0</v>
      </c>
      <c r="AV947" s="254">
        <v>242.84</v>
      </c>
      <c r="AW947" s="254" t="s">
        <v>4928</v>
      </c>
      <c r="AX947" s="254">
        <v>244.1</v>
      </c>
      <c r="AY947" s="254">
        <v>116.73</v>
      </c>
      <c r="AZ947" s="256">
        <v>2.7918781416999998</v>
      </c>
      <c r="BA947" s="254" t="s">
        <v>566</v>
      </c>
      <c r="BB947" s="254" t="s">
        <v>566</v>
      </c>
      <c r="BC947" s="254">
        <v>402.64442898710001</v>
      </c>
      <c r="BD947" s="254">
        <v>325.89593548390002</v>
      </c>
      <c r="BE947" s="257">
        <v>325.89593548390002</v>
      </c>
      <c r="BF947" s="254">
        <v>1</v>
      </c>
      <c r="BG947" s="254">
        <v>31</v>
      </c>
      <c r="BH947" s="254">
        <v>10102.773999999999</v>
      </c>
      <c r="BI947" s="254" t="s">
        <v>430</v>
      </c>
      <c r="BJ947" s="254" t="s">
        <v>566</v>
      </c>
      <c r="BK947" s="254">
        <v>325.89593548390002</v>
      </c>
      <c r="BL947" s="254">
        <v>325.89593548390002</v>
      </c>
      <c r="BM947" s="254">
        <v>124</v>
      </c>
      <c r="BN947" s="254">
        <v>30</v>
      </c>
      <c r="BO947" s="256">
        <v>9776.8780645170009</v>
      </c>
      <c r="BP947" s="256" t="s">
        <v>566</v>
      </c>
      <c r="BQ947" s="251" t="s">
        <v>566</v>
      </c>
      <c r="BR947" s="251" t="s">
        <v>566</v>
      </c>
      <c r="BS947" s="251" t="s">
        <v>566</v>
      </c>
      <c r="BT947" s="255" t="s">
        <v>566</v>
      </c>
      <c r="BU947" s="258">
        <v>0</v>
      </c>
      <c r="BV947" s="254" t="s">
        <v>7418</v>
      </c>
      <c r="BW947" s="254" t="s">
        <v>7094</v>
      </c>
      <c r="BX947" s="259">
        <v>327.60000000000002</v>
      </c>
      <c r="BY947" s="259">
        <v>235</v>
      </c>
      <c r="BZ947" s="259">
        <v>2.7725342142999998</v>
      </c>
      <c r="CA947" s="251"/>
      <c r="CB947" s="251">
        <v>387.15638000000001</v>
      </c>
      <c r="CC947" s="260">
        <v>156.323773921</v>
      </c>
      <c r="CD947" s="260">
        <v>402.64442898710001</v>
      </c>
      <c r="CE947" s="254">
        <v>76.748493503199995</v>
      </c>
      <c r="CF947" s="254">
        <v>0.47</v>
      </c>
      <c r="CG947" s="254">
        <v>1.0143599999999999</v>
      </c>
      <c r="CH947" s="254">
        <v>2.8</v>
      </c>
      <c r="CI947" s="256">
        <v>0.8</v>
      </c>
      <c r="CJ947" s="256">
        <v>1.2493724964999999</v>
      </c>
      <c r="CK947" s="254">
        <v>98216.795128444704</v>
      </c>
      <c r="CL947" s="254">
        <v>2.7520924299999999E-2</v>
      </c>
      <c r="CM947" s="254">
        <v>9.4958075438999998</v>
      </c>
      <c r="CN947" s="254">
        <v>675.79399999999998</v>
      </c>
      <c r="CO947" s="254">
        <v>1</v>
      </c>
      <c r="CP947" s="254">
        <v>402.64335875770001</v>
      </c>
      <c r="CQ947" s="254">
        <v>14.371272521</v>
      </c>
      <c r="CR947" s="254">
        <v>2338</v>
      </c>
      <c r="CS947" s="254">
        <v>2325.5500000000002</v>
      </c>
      <c r="CT947" s="254">
        <v>88</v>
      </c>
      <c r="CU947" s="254">
        <v>237</v>
      </c>
      <c r="CV947" s="254">
        <v>-2.4641350211000002</v>
      </c>
      <c r="CW947" s="254">
        <v>0.10349999999999999</v>
      </c>
      <c r="CX947" s="253" t="s">
        <v>393</v>
      </c>
      <c r="CY947" s="253" t="s">
        <v>566</v>
      </c>
      <c r="CZ947" s="254" t="s">
        <v>566</v>
      </c>
      <c r="DA947" s="254">
        <v>-5.5</v>
      </c>
      <c r="DB947" s="254">
        <v>9.3592156427000006</v>
      </c>
      <c r="DC947" s="254">
        <v>1092.4884338869001</v>
      </c>
      <c r="DD947" s="256">
        <v>766.59249840300004</v>
      </c>
      <c r="DE947" s="254">
        <v>1350.4029683848</v>
      </c>
      <c r="DF947" s="256">
        <v>1024.5070329009</v>
      </c>
      <c r="DG947" s="253"/>
      <c r="DH947" s="261" t="s">
        <v>689</v>
      </c>
      <c r="DI947" s="262" t="s">
        <v>689</v>
      </c>
      <c r="DJ947" s="261" t="s">
        <v>566</v>
      </c>
      <c r="DK947" s="254"/>
      <c r="DL947" s="254">
        <v>170.7</v>
      </c>
      <c r="DM947" s="263"/>
      <c r="DN947" s="264">
        <v>524</v>
      </c>
      <c r="DO947" s="264">
        <v>527</v>
      </c>
      <c r="DP947" s="264">
        <v>423.5</v>
      </c>
      <c r="DQ947" s="261"/>
      <c r="DR947" s="262"/>
      <c r="DS947" s="261"/>
      <c r="DT947" s="184"/>
      <c r="DU947" s="184"/>
      <c r="DV947" s="184"/>
      <c r="DW947" s="184"/>
      <c r="DX947" s="184"/>
      <c r="DY947" s="184"/>
      <c r="DZ947" s="184"/>
      <c r="EA947" s="265"/>
      <c r="EB947" s="265"/>
    </row>
    <row r="948" spans="1:132" ht="15" customHeight="1" x14ac:dyDescent="0.25">
      <c r="A948" s="21" t="str">
        <f t="shared" si="14"/>
        <v>8011_Дружное (Кумалиягунское и Танеевское)</v>
      </c>
      <c r="B948" s="250">
        <v>222</v>
      </c>
      <c r="C948" s="251" t="s">
        <v>733</v>
      </c>
      <c r="D948" s="251" t="s">
        <v>568</v>
      </c>
      <c r="E948" s="251" t="s">
        <v>1585</v>
      </c>
      <c r="F948" s="251" t="s">
        <v>8</v>
      </c>
      <c r="G948" s="251" t="s">
        <v>1504</v>
      </c>
      <c r="H948" s="251" t="s">
        <v>1586</v>
      </c>
      <c r="I948" s="252" t="s">
        <v>7419</v>
      </c>
      <c r="J948" s="251" t="s">
        <v>75</v>
      </c>
      <c r="K948" s="251" t="s">
        <v>688</v>
      </c>
      <c r="L948" s="251" t="s">
        <v>566</v>
      </c>
      <c r="M948" s="251" t="s">
        <v>1590</v>
      </c>
      <c r="N948" s="251" t="s">
        <v>34</v>
      </c>
      <c r="O948" s="251" t="s">
        <v>6</v>
      </c>
      <c r="P948" s="253" t="s">
        <v>5743</v>
      </c>
      <c r="Q948" s="253"/>
      <c r="R948" s="254"/>
      <c r="S948" s="253"/>
      <c r="T948" s="253">
        <v>10.1</v>
      </c>
      <c r="U948" s="253">
        <v>2713.5</v>
      </c>
      <c r="V948" s="253">
        <v>2723.6</v>
      </c>
      <c r="W948" s="254">
        <v>363.053</v>
      </c>
      <c r="X948" s="253" t="s">
        <v>150</v>
      </c>
      <c r="Y948" s="253">
        <v>2814.8</v>
      </c>
      <c r="Z948" s="253">
        <v>2792.1</v>
      </c>
      <c r="AA948" s="253" t="s">
        <v>1099</v>
      </c>
      <c r="AB948" s="254" t="s">
        <v>1928</v>
      </c>
      <c r="AC948" s="251" t="s">
        <v>5745</v>
      </c>
      <c r="AD948" s="253" t="s">
        <v>5746</v>
      </c>
      <c r="AE948" s="253" t="s">
        <v>415</v>
      </c>
      <c r="AF948" s="253">
        <v>2520</v>
      </c>
      <c r="AG948" s="254" t="s">
        <v>5747</v>
      </c>
      <c r="AH948" s="255" t="s">
        <v>5777</v>
      </c>
      <c r="AI948" s="253" t="s">
        <v>5887</v>
      </c>
      <c r="AJ948" s="251" t="s">
        <v>566</v>
      </c>
      <c r="AK948" s="254" t="s">
        <v>566</v>
      </c>
      <c r="AL948" s="254">
        <v>17</v>
      </c>
      <c r="AM948" s="254">
        <v>161</v>
      </c>
      <c r="AN948" s="254">
        <v>119</v>
      </c>
      <c r="AO948" s="254">
        <v>118</v>
      </c>
      <c r="AP948" s="254">
        <v>347.12</v>
      </c>
      <c r="AQ948" s="254">
        <v>348.26</v>
      </c>
      <c r="AR948" s="254">
        <v>164.4398403795</v>
      </c>
      <c r="AS948" s="254">
        <v>386.3743505333</v>
      </c>
      <c r="AT948" s="254">
        <v>35</v>
      </c>
      <c r="AU948" s="254">
        <v>0</v>
      </c>
      <c r="AV948" s="254">
        <v>250.5</v>
      </c>
      <c r="AW948" s="254" t="s">
        <v>5095</v>
      </c>
      <c r="AX948" s="254">
        <v>251.64</v>
      </c>
      <c r="AY948" s="254">
        <v>96.62</v>
      </c>
      <c r="AZ948" s="256">
        <v>3.1579747304999999</v>
      </c>
      <c r="BA948" s="254" t="s">
        <v>566</v>
      </c>
      <c r="BB948" s="254" t="s">
        <v>566</v>
      </c>
      <c r="BC948" s="254">
        <v>429.08776550729999</v>
      </c>
      <c r="BD948" s="254">
        <v>305.12351845910001</v>
      </c>
      <c r="BE948" s="257">
        <v>305.12351845910001</v>
      </c>
      <c r="BF948" s="254">
        <v>1</v>
      </c>
      <c r="BG948" s="254">
        <v>25.958333333333332</v>
      </c>
      <c r="BH948" s="254">
        <v>7920.4979999999996</v>
      </c>
      <c r="BI948" s="254" t="s">
        <v>430</v>
      </c>
      <c r="BJ948" s="254" t="s">
        <v>566</v>
      </c>
      <c r="BK948" s="254">
        <v>305.12351845910001</v>
      </c>
      <c r="BL948" s="254">
        <v>305.12351845910001</v>
      </c>
      <c r="BM948" s="254">
        <v>118</v>
      </c>
      <c r="BN948" s="254">
        <v>30</v>
      </c>
      <c r="BO948" s="256">
        <v>9153.7055537729993</v>
      </c>
      <c r="BP948" s="256" t="s">
        <v>566</v>
      </c>
      <c r="BQ948" s="251" t="s">
        <v>566</v>
      </c>
      <c r="BR948" s="251" t="s">
        <v>566</v>
      </c>
      <c r="BS948" s="251" t="s">
        <v>566</v>
      </c>
      <c r="BT948" s="255" t="s">
        <v>566</v>
      </c>
      <c r="BU948" s="258">
        <v>0</v>
      </c>
      <c r="BV948" s="254" t="s">
        <v>8292</v>
      </c>
      <c r="BW948" s="254" t="s">
        <v>566</v>
      </c>
      <c r="BX948" s="259" t="s">
        <v>566</v>
      </c>
      <c r="BY948" s="259" t="s">
        <v>566</v>
      </c>
      <c r="BZ948" s="259" t="s">
        <v>566</v>
      </c>
      <c r="CA948" s="251"/>
      <c r="CB948" s="251">
        <v>386.3743505333</v>
      </c>
      <c r="CC948" s="260">
        <v>164.43984037940001</v>
      </c>
      <c r="CD948" s="260">
        <v>429.08776550729999</v>
      </c>
      <c r="CE948" s="254">
        <v>123.96424704819998</v>
      </c>
      <c r="CF948" s="254">
        <v>1.25</v>
      </c>
      <c r="CG948" s="254">
        <v>1.014</v>
      </c>
      <c r="CH948" s="254">
        <v>2.8</v>
      </c>
      <c r="CI948" s="256">
        <v>0.8</v>
      </c>
      <c r="CJ948" s="256">
        <v>1.1697382216000001</v>
      </c>
      <c r="CK948" s="254">
        <v>91923.878142521498</v>
      </c>
      <c r="CL948" s="254">
        <v>2.7603777199999999E-2</v>
      </c>
      <c r="CM948" s="254">
        <v>8.4089565537999995</v>
      </c>
      <c r="CN948" s="254">
        <v>658.12516000000005</v>
      </c>
      <c r="CO948" s="254">
        <v>1</v>
      </c>
      <c r="CP948" s="254">
        <v>429.08641297240001</v>
      </c>
      <c r="CQ948" s="254">
        <v>16.4008156461</v>
      </c>
      <c r="CR948" s="254">
        <v>2275</v>
      </c>
      <c r="CS948" s="254">
        <v>2263.748</v>
      </c>
      <c r="CT948" s="254">
        <v>86.7</v>
      </c>
      <c r="CU948" s="254">
        <v>225</v>
      </c>
      <c r="CV948" s="254">
        <v>-11.333333333300001</v>
      </c>
      <c r="CW948" s="254">
        <v>9.0999999999999998E-2</v>
      </c>
      <c r="CX948" s="253" t="s">
        <v>393</v>
      </c>
      <c r="CY948" s="253" t="s">
        <v>566</v>
      </c>
      <c r="CZ948" s="254" t="s">
        <v>798</v>
      </c>
      <c r="DA948" s="254">
        <v>-5.9</v>
      </c>
      <c r="DB948" s="254">
        <v>15.382944586000001</v>
      </c>
      <c r="DC948" s="254">
        <v>1486.3001058993</v>
      </c>
      <c r="DD948" s="256">
        <v>1181.1765874401999</v>
      </c>
      <c r="DE948" s="254">
        <v>2090.1476049124999</v>
      </c>
      <c r="DF948" s="256">
        <v>1785.0240864533998</v>
      </c>
      <c r="DG948" s="253"/>
      <c r="DH948" s="261" t="s">
        <v>689</v>
      </c>
      <c r="DI948" s="262" t="s">
        <v>689</v>
      </c>
      <c r="DJ948" s="261" t="s">
        <v>689</v>
      </c>
      <c r="DK948" s="254"/>
      <c r="DL948" s="254">
        <v>144</v>
      </c>
      <c r="DM948" s="263"/>
      <c r="DN948" s="264">
        <v>288</v>
      </c>
      <c r="DO948" s="264">
        <v>1412</v>
      </c>
      <c r="DP948" s="264">
        <v>484.4</v>
      </c>
      <c r="DQ948" s="261"/>
      <c r="DR948" s="262"/>
      <c r="DS948" s="261"/>
      <c r="DT948" s="184"/>
      <c r="DU948" s="184"/>
      <c r="DV948" s="184"/>
      <c r="DW948" s="184"/>
      <c r="DX948" s="184"/>
      <c r="DY948" s="184"/>
      <c r="DZ948" s="184"/>
      <c r="EA948" s="265"/>
      <c r="EB948" s="265"/>
    </row>
    <row r="949" spans="1:132" ht="15" customHeight="1" x14ac:dyDescent="0.25">
      <c r="A949" s="21" t="str">
        <f t="shared" si="14"/>
        <v>8014_Дружное (Кумалиягунское и Танеевское)</v>
      </c>
      <c r="B949" s="250">
        <v>223</v>
      </c>
      <c r="C949" s="251" t="s">
        <v>733</v>
      </c>
      <c r="D949" s="251" t="s">
        <v>568</v>
      </c>
      <c r="E949" s="251" t="s">
        <v>1585</v>
      </c>
      <c r="F949" s="251" t="s">
        <v>8</v>
      </c>
      <c r="G949" s="251" t="s">
        <v>1504</v>
      </c>
      <c r="H949" s="251" t="s">
        <v>1586</v>
      </c>
      <c r="I949" s="252" t="s">
        <v>7420</v>
      </c>
      <c r="J949" s="251" t="s">
        <v>75</v>
      </c>
      <c r="K949" s="251" t="s">
        <v>688</v>
      </c>
      <c r="L949" s="251" t="s">
        <v>566</v>
      </c>
      <c r="M949" s="251" t="s">
        <v>1590</v>
      </c>
      <c r="N949" s="251" t="s">
        <v>34</v>
      </c>
      <c r="O949" s="251" t="s">
        <v>6</v>
      </c>
      <c r="P949" s="253" t="s">
        <v>5743</v>
      </c>
      <c r="Q949" s="253"/>
      <c r="R949" s="254"/>
      <c r="S949" s="253"/>
      <c r="T949" s="253">
        <v>24.4</v>
      </c>
      <c r="U949" s="253">
        <v>2634.4</v>
      </c>
      <c r="V949" s="253">
        <v>2647.5</v>
      </c>
      <c r="W949" s="254">
        <v>282.02199999999999</v>
      </c>
      <c r="X949" s="253" t="s">
        <v>150</v>
      </c>
      <c r="Y949" s="253">
        <v>2718.8</v>
      </c>
      <c r="Z949" s="253">
        <v>2638.7</v>
      </c>
      <c r="AA949" s="253" t="s">
        <v>1099</v>
      </c>
      <c r="AB949" s="254" t="s">
        <v>7305</v>
      </c>
      <c r="AC949" s="251" t="s">
        <v>5745</v>
      </c>
      <c r="AD949" s="253" t="s">
        <v>5746</v>
      </c>
      <c r="AE949" s="253" t="s">
        <v>415</v>
      </c>
      <c r="AF949" s="253">
        <v>2469</v>
      </c>
      <c r="AG949" s="254" t="s">
        <v>5747</v>
      </c>
      <c r="AH949" s="255" t="s">
        <v>5748</v>
      </c>
      <c r="AI949" s="253" t="s">
        <v>5764</v>
      </c>
      <c r="AJ949" s="251" t="s">
        <v>566</v>
      </c>
      <c r="AK949" s="254" t="s">
        <v>566</v>
      </c>
      <c r="AL949" s="254">
        <v>17</v>
      </c>
      <c r="AM949" s="254">
        <v>161</v>
      </c>
      <c r="AN949" s="254">
        <v>119</v>
      </c>
      <c r="AO949" s="254">
        <v>118</v>
      </c>
      <c r="AP949" s="254">
        <v>354.62</v>
      </c>
      <c r="AQ949" s="254">
        <v>355.56</v>
      </c>
      <c r="AR949" s="254">
        <v>131.19582490990001</v>
      </c>
      <c r="AS949" s="254">
        <v>367.45844613330001</v>
      </c>
      <c r="AT949" s="254">
        <v>0.1</v>
      </c>
      <c r="AU949" s="254">
        <v>93</v>
      </c>
      <c r="AV949" s="254">
        <v>221.85</v>
      </c>
      <c r="AW949" s="254" t="s">
        <v>4928</v>
      </c>
      <c r="AX949" s="254">
        <v>222.8</v>
      </c>
      <c r="AY949" s="254">
        <v>132.77000000000001</v>
      </c>
      <c r="AZ949" s="256">
        <v>1.0850585660000001</v>
      </c>
      <c r="BA949" s="254" t="s">
        <v>566</v>
      </c>
      <c r="BB949" s="254" t="s">
        <v>566</v>
      </c>
      <c r="BC949" s="254">
        <v>157.99369175890001</v>
      </c>
      <c r="BD949" s="254">
        <v>144.06322580649999</v>
      </c>
      <c r="BE949" s="257">
        <v>144.06322580649999</v>
      </c>
      <c r="BF949" s="254">
        <v>1</v>
      </c>
      <c r="BG949" s="254">
        <v>31</v>
      </c>
      <c r="BH949" s="254">
        <v>4465.96</v>
      </c>
      <c r="BI949" s="254" t="s">
        <v>430</v>
      </c>
      <c r="BJ949" s="254" t="s">
        <v>566</v>
      </c>
      <c r="BK949" s="254">
        <v>144.06322580649999</v>
      </c>
      <c r="BL949" s="254">
        <v>144.06322580649999</v>
      </c>
      <c r="BM949" s="254">
        <v>118</v>
      </c>
      <c r="BN949" s="254">
        <v>30</v>
      </c>
      <c r="BO949" s="256">
        <v>4321.896774195</v>
      </c>
      <c r="BP949" s="256" t="s">
        <v>566</v>
      </c>
      <c r="BQ949" s="251" t="s">
        <v>566</v>
      </c>
      <c r="BR949" s="251" t="s">
        <v>566</v>
      </c>
      <c r="BS949" s="251" t="s">
        <v>566</v>
      </c>
      <c r="BT949" s="255" t="s">
        <v>566</v>
      </c>
      <c r="BU949" s="258">
        <v>0</v>
      </c>
      <c r="BV949" s="254" t="s">
        <v>7421</v>
      </c>
      <c r="BW949" s="254" t="s">
        <v>566</v>
      </c>
      <c r="BX949" s="259" t="s">
        <v>566</v>
      </c>
      <c r="BY949" s="259" t="s">
        <v>566</v>
      </c>
      <c r="BZ949" s="259" t="s">
        <v>566</v>
      </c>
      <c r="CA949" s="251"/>
      <c r="CB949" s="251">
        <v>367.45844613330001</v>
      </c>
      <c r="CC949" s="260">
        <v>131.19582490990001</v>
      </c>
      <c r="CD949" s="260">
        <v>157.99369175890001</v>
      </c>
      <c r="CE949" s="254">
        <v>13.930465952400027</v>
      </c>
      <c r="CF949" s="254">
        <v>-5.9</v>
      </c>
      <c r="CG949" s="254">
        <v>1.014</v>
      </c>
      <c r="CH949" s="254">
        <v>2.8</v>
      </c>
      <c r="CI949" s="256">
        <v>0.8</v>
      </c>
      <c r="CJ949" s="256">
        <v>0.55228866789999997</v>
      </c>
      <c r="CK949" s="254">
        <v>43401.604965532701</v>
      </c>
      <c r="CL949" s="254">
        <v>2.8942415499999999E-2</v>
      </c>
      <c r="CM949" s="254">
        <v>1.8999405609</v>
      </c>
      <c r="CN949" s="254">
        <v>658.66584</v>
      </c>
      <c r="CO949" s="254">
        <v>1</v>
      </c>
      <c r="CP949" s="254">
        <v>157.99419006989999</v>
      </c>
      <c r="CQ949" s="254">
        <v>2.2685079766</v>
      </c>
      <c r="CR949" s="254">
        <v>2275</v>
      </c>
      <c r="CS949" s="254">
        <v>2265.6779999999999</v>
      </c>
      <c r="CT949" s="254">
        <v>86.7</v>
      </c>
      <c r="CU949" s="254">
        <v>225</v>
      </c>
      <c r="CV949" s="254">
        <v>1.4</v>
      </c>
      <c r="CW949" s="254">
        <v>9.0999999999999998E-2</v>
      </c>
      <c r="CX949" s="253" t="s">
        <v>393</v>
      </c>
      <c r="CY949" s="253" t="s">
        <v>566</v>
      </c>
      <c r="CZ949" s="254" t="s">
        <v>7422</v>
      </c>
      <c r="DA949" s="254">
        <v>-5.9</v>
      </c>
      <c r="DB949" s="254">
        <v>1.0850585660000001</v>
      </c>
      <c r="DC949" s="254">
        <v>144.06322580779999</v>
      </c>
      <c r="DD949" s="256">
        <v>1.3000089893466793E-9</v>
      </c>
      <c r="DE949" s="254">
        <v>157.99369175890001</v>
      </c>
      <c r="DF949" s="256">
        <v>13.930465952400027</v>
      </c>
      <c r="DG949" s="253"/>
      <c r="DH949" s="261" t="s">
        <v>689</v>
      </c>
      <c r="DI949" s="262" t="s">
        <v>689</v>
      </c>
      <c r="DJ949" s="261" t="s">
        <v>689</v>
      </c>
      <c r="DK949" s="254"/>
      <c r="DL949" s="254">
        <v>144</v>
      </c>
      <c r="DM949" s="263"/>
      <c r="DN949" s="264">
        <v>810</v>
      </c>
      <c r="DO949" s="264">
        <v>815</v>
      </c>
      <c r="DP949" s="264">
        <v>113.5</v>
      </c>
      <c r="DQ949" s="261"/>
      <c r="DR949" s="262"/>
      <c r="DS949" s="261"/>
      <c r="DT949" s="184"/>
      <c r="DU949" s="184"/>
      <c r="DV949" s="184"/>
      <c r="DW949" s="184"/>
      <c r="DX949" s="184"/>
      <c r="DY949" s="184"/>
      <c r="DZ949" s="184"/>
      <c r="EA949" s="265"/>
      <c r="EB949" s="265"/>
    </row>
    <row r="950" spans="1:132" ht="15" customHeight="1" x14ac:dyDescent="0.25">
      <c r="A950" s="21" t="str">
        <f t="shared" si="14"/>
        <v>8090_Дружное (Кумалиягунское и Танеевское)</v>
      </c>
      <c r="B950" s="250">
        <v>224</v>
      </c>
      <c r="C950" s="251" t="s">
        <v>733</v>
      </c>
      <c r="D950" s="251" t="s">
        <v>568</v>
      </c>
      <c r="E950" s="251" t="s">
        <v>1585</v>
      </c>
      <c r="F950" s="251" t="s">
        <v>7</v>
      </c>
      <c r="G950" s="251" t="s">
        <v>1504</v>
      </c>
      <c r="H950" s="251" t="s">
        <v>1685</v>
      </c>
      <c r="I950" s="252" t="s">
        <v>7423</v>
      </c>
      <c r="J950" s="251" t="s">
        <v>102</v>
      </c>
      <c r="K950" s="251" t="s">
        <v>1650</v>
      </c>
      <c r="L950" s="251" t="s">
        <v>566</v>
      </c>
      <c r="M950" s="251" t="s">
        <v>399</v>
      </c>
      <c r="N950" s="251" t="s">
        <v>5834</v>
      </c>
      <c r="O950" s="251" t="s">
        <v>9</v>
      </c>
      <c r="P950" s="253" t="s">
        <v>5743</v>
      </c>
      <c r="Q950" s="253"/>
      <c r="R950" s="254"/>
      <c r="S950" s="253"/>
      <c r="T950" s="253">
        <v>13.1</v>
      </c>
      <c r="U950" s="253">
        <v>2545</v>
      </c>
      <c r="V950" s="253">
        <v>2568</v>
      </c>
      <c r="W950" s="254">
        <v>134.37</v>
      </c>
      <c r="X950" s="253" t="s">
        <v>150</v>
      </c>
      <c r="Y950" s="253">
        <v>2604.8000000000002</v>
      </c>
      <c r="Z950" s="253">
        <v>2564.8000000000002</v>
      </c>
      <c r="AA950" s="253" t="s">
        <v>1099</v>
      </c>
      <c r="AB950" s="254" t="s">
        <v>5804</v>
      </c>
      <c r="AC950" s="251" t="s">
        <v>5745</v>
      </c>
      <c r="AD950" s="253" t="s">
        <v>5746</v>
      </c>
      <c r="AE950" s="253" t="s">
        <v>415</v>
      </c>
      <c r="AF950" s="253">
        <v>2408</v>
      </c>
      <c r="AG950" s="254" t="s">
        <v>5747</v>
      </c>
      <c r="AH950" s="255" t="s">
        <v>5748</v>
      </c>
      <c r="AI950" s="253" t="s">
        <v>5782</v>
      </c>
      <c r="AJ950" s="251">
        <v>6</v>
      </c>
      <c r="AK950" s="254">
        <v>0</v>
      </c>
      <c r="AL950" s="254">
        <v>4.3</v>
      </c>
      <c r="AM950" s="254">
        <v>175</v>
      </c>
      <c r="AN950" s="254">
        <v>170</v>
      </c>
      <c r="AO950" s="254">
        <v>157</v>
      </c>
      <c r="AP950" s="254">
        <v>394.54</v>
      </c>
      <c r="AQ950" s="254">
        <v>394.93</v>
      </c>
      <c r="AR950" s="254">
        <v>116.074808852</v>
      </c>
      <c r="AS950" s="254">
        <v>360.8252053333</v>
      </c>
      <c r="AT950" s="254">
        <v>12</v>
      </c>
      <c r="AU950" s="254">
        <v>0</v>
      </c>
      <c r="AV950" s="254">
        <v>204.71</v>
      </c>
      <c r="AW950" s="254" t="s">
        <v>4928</v>
      </c>
      <c r="AX950" s="254">
        <v>205.1</v>
      </c>
      <c r="AY950" s="254">
        <v>189.83</v>
      </c>
      <c r="AZ950" s="256">
        <v>1.7138423612</v>
      </c>
      <c r="BA950" s="254" t="s">
        <v>566</v>
      </c>
      <c r="BB950" s="254" t="s">
        <v>566</v>
      </c>
      <c r="BC950" s="254">
        <v>390.4062729199</v>
      </c>
      <c r="BD950" s="254">
        <v>325.33869541780001</v>
      </c>
      <c r="BE950" s="257">
        <v>325.33869541780001</v>
      </c>
      <c r="BF950" s="254">
        <v>1</v>
      </c>
      <c r="BG950" s="254">
        <v>30.916666666666668</v>
      </c>
      <c r="BH950" s="254">
        <v>10058.388000000001</v>
      </c>
      <c r="BI950" s="254" t="s">
        <v>430</v>
      </c>
      <c r="BJ950" s="254" t="s">
        <v>566</v>
      </c>
      <c r="BK950" s="254">
        <v>325.33869541780001</v>
      </c>
      <c r="BL950" s="254">
        <v>325.33869541780001</v>
      </c>
      <c r="BM950" s="254">
        <v>157</v>
      </c>
      <c r="BN950" s="254">
        <v>30</v>
      </c>
      <c r="BO950" s="256">
        <v>9760.1608625339995</v>
      </c>
      <c r="BP950" s="256" t="s">
        <v>566</v>
      </c>
      <c r="BQ950" s="251">
        <v>6</v>
      </c>
      <c r="BR950" s="251" t="s">
        <v>566</v>
      </c>
      <c r="BS950" s="251" t="s">
        <v>566</v>
      </c>
      <c r="BT950" s="255" t="s">
        <v>566</v>
      </c>
      <c r="BU950" s="258">
        <v>0</v>
      </c>
      <c r="BV950" s="254" t="s">
        <v>7424</v>
      </c>
      <c r="BW950" s="254" t="s">
        <v>566</v>
      </c>
      <c r="BX950" s="259" t="s">
        <v>566</v>
      </c>
      <c r="BY950" s="259" t="s">
        <v>566</v>
      </c>
      <c r="BZ950" s="259" t="s">
        <v>566</v>
      </c>
      <c r="CA950" s="251"/>
      <c r="CB950" s="251">
        <v>432.50587519999999</v>
      </c>
      <c r="CC950" s="260">
        <v>122.58894060990001</v>
      </c>
      <c r="CD950" s="260">
        <v>390.4062729199</v>
      </c>
      <c r="CE950" s="254">
        <v>65.067577502099994</v>
      </c>
      <c r="CF950" s="254">
        <v>-5.5</v>
      </c>
      <c r="CG950" s="254">
        <v>1.0143</v>
      </c>
      <c r="CH950" s="254">
        <v>2.8</v>
      </c>
      <c r="CI950" s="256">
        <v>0.8</v>
      </c>
      <c r="CJ950" s="256">
        <v>1.2472362305</v>
      </c>
      <c r="CK950" s="254">
        <v>98043.057413092203</v>
      </c>
      <c r="CL950" s="254">
        <v>2.7523078499999999E-2</v>
      </c>
      <c r="CM950" s="254">
        <v>8.9207284609999995</v>
      </c>
      <c r="CN950" s="254">
        <v>680.72479999999996</v>
      </c>
      <c r="CO950" s="254">
        <v>1</v>
      </c>
      <c r="CP950" s="254">
        <v>271.6690714842</v>
      </c>
      <c r="CQ950" s="254">
        <v>6.2739361766000004</v>
      </c>
      <c r="CR950" s="254">
        <v>2343</v>
      </c>
      <c r="CS950" s="254">
        <v>2339.16</v>
      </c>
      <c r="CT950" s="254">
        <v>92</v>
      </c>
      <c r="CU950" s="254">
        <v>237</v>
      </c>
      <c r="CV950" s="254">
        <v>13.6244725738</v>
      </c>
      <c r="CW950" s="254">
        <v>0.10349999999999999</v>
      </c>
      <c r="CX950" s="253" t="s">
        <v>393</v>
      </c>
      <c r="CY950" s="253" t="s">
        <v>566</v>
      </c>
      <c r="CZ950" s="254" t="s">
        <v>566</v>
      </c>
      <c r="DA950" s="254">
        <v>-5.5</v>
      </c>
      <c r="DB950" s="254">
        <v>2.4242723287999999</v>
      </c>
      <c r="DC950" s="254">
        <v>459.56106157639999</v>
      </c>
      <c r="DD950" s="256">
        <v>134.22236615859998</v>
      </c>
      <c r="DE950" s="254">
        <v>551.47316793979996</v>
      </c>
      <c r="DF950" s="256">
        <v>226.13447252199995</v>
      </c>
      <c r="DG950" s="253"/>
      <c r="DH950" s="261" t="s">
        <v>689</v>
      </c>
      <c r="DI950" s="262" t="s">
        <v>689</v>
      </c>
      <c r="DJ950" s="261" t="s">
        <v>566</v>
      </c>
      <c r="DK950" s="254"/>
      <c r="DL950" s="254">
        <v>170.7</v>
      </c>
      <c r="DM950" s="263"/>
      <c r="DN950" s="264">
        <v>626</v>
      </c>
      <c r="DO950" s="264">
        <v>628</v>
      </c>
      <c r="DP950" s="264">
        <v>1008.3</v>
      </c>
      <c r="DQ950" s="261"/>
      <c r="DR950" s="262"/>
      <c r="DS950" s="261"/>
      <c r="DT950" s="184"/>
      <c r="DU950" s="184"/>
      <c r="DV950" s="184"/>
      <c r="DW950" s="184"/>
      <c r="DX950" s="184"/>
      <c r="DY950" s="184"/>
      <c r="DZ950" s="184"/>
      <c r="EA950" s="265"/>
      <c r="EB950" s="265"/>
    </row>
    <row r="951" spans="1:132" ht="15" customHeight="1" x14ac:dyDescent="0.25">
      <c r="A951" s="21" t="str">
        <f t="shared" si="14"/>
        <v>8104Г_Дружное (Кумалиягунское и Танеевское)</v>
      </c>
      <c r="B951" s="250">
        <v>225</v>
      </c>
      <c r="C951" s="251" t="s">
        <v>733</v>
      </c>
      <c r="D951" s="251" t="s">
        <v>568</v>
      </c>
      <c r="E951" s="251" t="s">
        <v>1585</v>
      </c>
      <c r="F951" s="251" t="s">
        <v>7</v>
      </c>
      <c r="G951" s="251" t="s">
        <v>1504</v>
      </c>
      <c r="H951" s="251" t="s">
        <v>1586</v>
      </c>
      <c r="I951" s="252" t="s">
        <v>7425</v>
      </c>
      <c r="J951" s="251" t="s">
        <v>91</v>
      </c>
      <c r="K951" s="251" t="s">
        <v>1593</v>
      </c>
      <c r="L951" s="251" t="s">
        <v>566</v>
      </c>
      <c r="M951" s="251" t="s">
        <v>410</v>
      </c>
      <c r="N951" s="251" t="s">
        <v>92</v>
      </c>
      <c r="O951" s="251" t="s">
        <v>9</v>
      </c>
      <c r="P951" s="253" t="s">
        <v>5743</v>
      </c>
      <c r="Q951" s="253"/>
      <c r="R951" s="254"/>
      <c r="S951" s="253"/>
      <c r="T951" s="253">
        <v>179.97</v>
      </c>
      <c r="U951" s="253">
        <v>2726.76</v>
      </c>
      <c r="V951" s="253">
        <v>2906.73</v>
      </c>
      <c r="W951" s="254">
        <v>308.54199999999997</v>
      </c>
      <c r="X951" s="253" t="s">
        <v>707</v>
      </c>
      <c r="Y951" s="253">
        <v>2930</v>
      </c>
      <c r="Z951" s="253">
        <v>2930</v>
      </c>
      <c r="AA951" s="253" t="s">
        <v>1099</v>
      </c>
      <c r="AB951" s="254" t="s">
        <v>7426</v>
      </c>
      <c r="AC951" s="251" t="s">
        <v>5745</v>
      </c>
      <c r="AD951" s="253" t="s">
        <v>5746</v>
      </c>
      <c r="AE951" s="253" t="s">
        <v>415</v>
      </c>
      <c r="AF951" s="253">
        <v>2524</v>
      </c>
      <c r="AG951" s="254" t="s">
        <v>5747</v>
      </c>
      <c r="AH951" s="255" t="s">
        <v>5748</v>
      </c>
      <c r="AI951" s="253" t="s">
        <v>6939</v>
      </c>
      <c r="AJ951" s="251" t="s">
        <v>566</v>
      </c>
      <c r="AK951" s="254" t="s">
        <v>566</v>
      </c>
      <c r="AL951" s="254">
        <v>4.3</v>
      </c>
      <c r="AM951" s="254">
        <v>175</v>
      </c>
      <c r="AN951" s="254">
        <v>124</v>
      </c>
      <c r="AO951" s="254">
        <v>123</v>
      </c>
      <c r="AP951" s="254">
        <v>351.16</v>
      </c>
      <c r="AQ951" s="254">
        <v>352.05</v>
      </c>
      <c r="AR951" s="254">
        <v>111.01585912039999</v>
      </c>
      <c r="AS951" s="254">
        <v>341.24348346670001</v>
      </c>
      <c r="AT951" s="254">
        <v>0</v>
      </c>
      <c r="AU951" s="254">
        <v>709</v>
      </c>
      <c r="AV951" s="254">
        <v>167.96</v>
      </c>
      <c r="AW951" s="254" t="s">
        <v>5112</v>
      </c>
      <c r="AX951" s="254">
        <v>168.82</v>
      </c>
      <c r="AY951" s="254">
        <v>183.2</v>
      </c>
      <c r="AZ951" s="256">
        <v>2.3437185558999998</v>
      </c>
      <c r="BA951" s="254" t="s">
        <v>566</v>
      </c>
      <c r="BB951" s="254" t="s">
        <v>566</v>
      </c>
      <c r="BC951" s="254">
        <v>512.73310294129999</v>
      </c>
      <c r="BD951" s="254">
        <v>429.36923943660003</v>
      </c>
      <c r="BE951" s="257">
        <v>429.36923943660003</v>
      </c>
      <c r="BF951" s="254">
        <v>1</v>
      </c>
      <c r="BG951" s="254">
        <v>26.625</v>
      </c>
      <c r="BH951" s="254">
        <v>11431.956</v>
      </c>
      <c r="BI951" s="254" t="s">
        <v>430</v>
      </c>
      <c r="BJ951" s="254" t="s">
        <v>566</v>
      </c>
      <c r="BK951" s="254">
        <v>429.36923943660003</v>
      </c>
      <c r="BL951" s="254">
        <v>429.36923943660003</v>
      </c>
      <c r="BM951" s="254">
        <v>123</v>
      </c>
      <c r="BN951" s="254">
        <v>30</v>
      </c>
      <c r="BO951" s="256">
        <v>12881.077183097999</v>
      </c>
      <c r="BP951" s="256" t="s">
        <v>566</v>
      </c>
      <c r="BQ951" s="251" t="s">
        <v>566</v>
      </c>
      <c r="BR951" s="251" t="s">
        <v>566</v>
      </c>
      <c r="BS951" s="251" t="s">
        <v>566</v>
      </c>
      <c r="BT951" s="255" t="s">
        <v>566</v>
      </c>
      <c r="BU951" s="258">
        <v>0</v>
      </c>
      <c r="BV951" s="254" t="s">
        <v>7427</v>
      </c>
      <c r="BW951" s="254" t="s">
        <v>1058</v>
      </c>
      <c r="BX951" s="259">
        <v>341</v>
      </c>
      <c r="BY951" s="259">
        <v>240</v>
      </c>
      <c r="BZ951" s="259">
        <v>1.386962552</v>
      </c>
      <c r="CA951" s="251"/>
      <c r="CB951" s="251">
        <v>386.72905895999997</v>
      </c>
      <c r="CC951" s="260">
        <v>111.01585912039999</v>
      </c>
      <c r="CD951" s="260">
        <v>512.73310294129999</v>
      </c>
      <c r="CE951" s="254">
        <v>83.363863504699964</v>
      </c>
      <c r="CF951" s="254">
        <v>-5.56</v>
      </c>
      <c r="CG951" s="254">
        <v>1.014</v>
      </c>
      <c r="CH951" s="254">
        <v>2.8</v>
      </c>
      <c r="CI951" s="256">
        <v>0.8</v>
      </c>
      <c r="CJ951" s="256">
        <v>1.6460534182</v>
      </c>
      <c r="CK951" s="254">
        <v>129355.10787054519</v>
      </c>
      <c r="CL951" s="254">
        <v>2.7223481599999998E-2</v>
      </c>
      <c r="CM951" s="254">
        <v>16.766497146700001</v>
      </c>
      <c r="CN951" s="254">
        <v>677.10104000000001</v>
      </c>
      <c r="CO951" s="254">
        <v>1</v>
      </c>
      <c r="CP951" s="254">
        <v>405.42794165549998</v>
      </c>
      <c r="CQ951" s="254">
        <v>14.9796808537</v>
      </c>
      <c r="CR951" s="254">
        <v>2338</v>
      </c>
      <c r="CS951" s="254">
        <v>2329.2179999999998</v>
      </c>
      <c r="CT951" s="254">
        <v>89</v>
      </c>
      <c r="CU951" s="254">
        <v>237</v>
      </c>
      <c r="CV951" s="254">
        <v>29.130801687799998</v>
      </c>
      <c r="CW951" s="254">
        <v>0.14000000000000001</v>
      </c>
      <c r="CX951" s="253" t="s">
        <v>393</v>
      </c>
      <c r="CY951" s="253" t="s">
        <v>566</v>
      </c>
      <c r="CZ951" s="254" t="s">
        <v>566</v>
      </c>
      <c r="DA951" s="254">
        <v>-5.5</v>
      </c>
      <c r="DB951" s="254">
        <v>2.2811359509</v>
      </c>
      <c r="DC951" s="254">
        <v>417.90410620490002</v>
      </c>
      <c r="DD951" s="256">
        <v>-11.465133231700008</v>
      </c>
      <c r="DE951" s="254">
        <v>499.04196533819999</v>
      </c>
      <c r="DF951" s="256">
        <v>69.672725901599961</v>
      </c>
      <c r="DG951" s="253"/>
      <c r="DH951" s="261" t="s">
        <v>689</v>
      </c>
      <c r="DI951" s="262" t="s">
        <v>689</v>
      </c>
      <c r="DJ951" s="261" t="s">
        <v>689</v>
      </c>
      <c r="DK951" s="254"/>
      <c r="DL951" s="254">
        <v>170.7</v>
      </c>
      <c r="DM951" s="263"/>
      <c r="DN951" s="264">
        <v>716</v>
      </c>
      <c r="DO951" s="264">
        <v>721</v>
      </c>
      <c r="DP951" s="264">
        <v>1463.8</v>
      </c>
      <c r="DQ951" s="261"/>
      <c r="DR951" s="262"/>
      <c r="DS951" s="261"/>
      <c r="DT951" s="184"/>
      <c r="DU951" s="184"/>
      <c r="DV951" s="184"/>
      <c r="DW951" s="184"/>
      <c r="DX951" s="184"/>
      <c r="DY951" s="184"/>
      <c r="DZ951" s="184"/>
      <c r="EA951" s="265"/>
      <c r="EB951" s="265"/>
    </row>
    <row r="952" spans="1:132" ht="15" customHeight="1" x14ac:dyDescent="0.25">
      <c r="A952" s="21" t="str">
        <f t="shared" si="14"/>
        <v>8130_Дружное (Кумалиягунское и Танеевское)</v>
      </c>
      <c r="B952" s="250">
        <v>226</v>
      </c>
      <c r="C952" s="251" t="s">
        <v>733</v>
      </c>
      <c r="D952" s="251" t="s">
        <v>568</v>
      </c>
      <c r="E952" s="251" t="s">
        <v>1585</v>
      </c>
      <c r="F952" s="251" t="s">
        <v>7</v>
      </c>
      <c r="G952" s="251" t="s">
        <v>1504</v>
      </c>
      <c r="H952" s="251" t="s">
        <v>1701</v>
      </c>
      <c r="I952" s="252" t="s">
        <v>7428</v>
      </c>
      <c r="J952" s="251" t="s">
        <v>104</v>
      </c>
      <c r="K952" s="251" t="s">
        <v>1593</v>
      </c>
      <c r="L952" s="251" t="s">
        <v>566</v>
      </c>
      <c r="M952" s="251" t="s">
        <v>566</v>
      </c>
      <c r="N952" s="251" t="s">
        <v>735</v>
      </c>
      <c r="O952" s="251" t="s">
        <v>12</v>
      </c>
      <c r="P952" s="253" t="s">
        <v>5743</v>
      </c>
      <c r="Q952" s="253"/>
      <c r="R952" s="254"/>
      <c r="S952" s="253"/>
      <c r="T952" s="253">
        <v>24</v>
      </c>
      <c r="U952" s="253">
        <v>2904</v>
      </c>
      <c r="V952" s="253">
        <v>2923</v>
      </c>
      <c r="W952" s="254">
        <v>31.83</v>
      </c>
      <c r="X952" s="253" t="s">
        <v>150</v>
      </c>
      <c r="Y952" s="253">
        <v>2934.6</v>
      </c>
      <c r="Z952" s="253">
        <v>2929.8</v>
      </c>
      <c r="AA952" s="253" t="s">
        <v>1099</v>
      </c>
      <c r="AB952" s="254" t="s">
        <v>7429</v>
      </c>
      <c r="AC952" s="251" t="s">
        <v>5745</v>
      </c>
      <c r="AD952" s="253" t="s">
        <v>5746</v>
      </c>
      <c r="AE952" s="253" t="s">
        <v>415</v>
      </c>
      <c r="AF952" s="253">
        <v>2505</v>
      </c>
      <c r="AG952" s="254" t="s">
        <v>5747</v>
      </c>
      <c r="AH952" s="255" t="s">
        <v>5748</v>
      </c>
      <c r="AI952" s="253" t="s">
        <v>5991</v>
      </c>
      <c r="AJ952" s="251" t="s">
        <v>566</v>
      </c>
      <c r="AK952" s="254">
        <v>0</v>
      </c>
      <c r="AL952" s="254">
        <v>4.3</v>
      </c>
      <c r="AM952" s="254">
        <v>175</v>
      </c>
      <c r="AN952" s="254">
        <v>175</v>
      </c>
      <c r="AO952" s="254">
        <v>174</v>
      </c>
      <c r="AP952" s="254">
        <v>466.85</v>
      </c>
      <c r="AQ952" s="254">
        <v>468.18</v>
      </c>
      <c r="AR952" s="254">
        <v>151.4190047571</v>
      </c>
      <c r="AS952" s="254">
        <v>444.24982666670002</v>
      </c>
      <c r="AT952" s="254">
        <v>5</v>
      </c>
      <c r="AU952" s="254">
        <v>0</v>
      </c>
      <c r="AV952" s="254">
        <v>264.27</v>
      </c>
      <c r="AW952" s="254" t="s">
        <v>4928</v>
      </c>
      <c r="AX952" s="254">
        <v>265.60000000000002</v>
      </c>
      <c r="AY952" s="254">
        <v>202.58</v>
      </c>
      <c r="AZ952" s="256">
        <v>0.18141777519999999</v>
      </c>
      <c r="BA952" s="254" t="s">
        <v>566</v>
      </c>
      <c r="BB952" s="254" t="s">
        <v>566</v>
      </c>
      <c r="BC952" s="254">
        <v>44.101901373499999</v>
      </c>
      <c r="BD952" s="254">
        <v>36.751612903199998</v>
      </c>
      <c r="BE952" s="257">
        <v>36.751612903199998</v>
      </c>
      <c r="BF952" s="254">
        <v>1</v>
      </c>
      <c r="BG952" s="254">
        <v>31</v>
      </c>
      <c r="BH952" s="254">
        <v>1139.3</v>
      </c>
      <c r="BI952" s="254" t="s">
        <v>430</v>
      </c>
      <c r="BJ952" s="254" t="s">
        <v>566</v>
      </c>
      <c r="BK952" s="254">
        <v>36.751612903199998</v>
      </c>
      <c r="BL952" s="254">
        <v>36.751612903199998</v>
      </c>
      <c r="BM952" s="254">
        <v>174</v>
      </c>
      <c r="BN952" s="254">
        <v>30</v>
      </c>
      <c r="BO952" s="256">
        <v>1102.5483870959999</v>
      </c>
      <c r="BP952" s="256" t="s">
        <v>566</v>
      </c>
      <c r="BQ952" s="251" t="s">
        <v>566</v>
      </c>
      <c r="BR952" s="251" t="s">
        <v>566</v>
      </c>
      <c r="BS952" s="251" t="s">
        <v>566</v>
      </c>
      <c r="BT952" s="255" t="s">
        <v>566</v>
      </c>
      <c r="BU952" s="258">
        <v>0</v>
      </c>
      <c r="BV952" s="254" t="s">
        <v>8293</v>
      </c>
      <c r="BW952" s="254" t="s">
        <v>1058</v>
      </c>
      <c r="BX952" s="259">
        <v>420.6</v>
      </c>
      <c r="BY952" s="259">
        <v>10</v>
      </c>
      <c r="BZ952" s="259">
        <v>6.3967248800000001E-2</v>
      </c>
      <c r="CA952" s="251"/>
      <c r="CB952" s="251">
        <v>507.36581200000001</v>
      </c>
      <c r="CC952" s="260">
        <v>151.41900475720001</v>
      </c>
      <c r="CD952" s="260">
        <v>44.101901373499999</v>
      </c>
      <c r="CE952" s="254">
        <v>7.3502884703000007</v>
      </c>
      <c r="CF952" s="254">
        <v>-2.02</v>
      </c>
      <c r="CG952" s="254">
        <v>1.02</v>
      </c>
      <c r="CH952" s="254">
        <v>2.8</v>
      </c>
      <c r="CI952" s="256">
        <v>0.8</v>
      </c>
      <c r="CJ952" s="256">
        <v>0.14089299490000001</v>
      </c>
      <c r="CK952" s="254">
        <v>11137.591243554099</v>
      </c>
      <c r="CL952" s="254">
        <v>3.4188316000000003E-2</v>
      </c>
      <c r="CM952" s="254">
        <v>0.16212264639999999</v>
      </c>
      <c r="CN952" s="254">
        <v>804.20759999999996</v>
      </c>
      <c r="CO952" s="254">
        <v>1</v>
      </c>
      <c r="CP952" s="254">
        <v>32.651520712600004</v>
      </c>
      <c r="CQ952" s="254">
        <v>0.13051809049999999</v>
      </c>
      <c r="CR952" s="254">
        <v>2792</v>
      </c>
      <c r="CS952" s="254">
        <v>2778.97</v>
      </c>
      <c r="CT952" s="254">
        <v>93.2</v>
      </c>
      <c r="CU952" s="254">
        <v>281</v>
      </c>
      <c r="CV952" s="254">
        <v>5.9537366548000001</v>
      </c>
      <c r="CW952" s="254">
        <v>0.02</v>
      </c>
      <c r="CX952" s="253" t="s">
        <v>393</v>
      </c>
      <c r="CY952" s="253" t="s">
        <v>566</v>
      </c>
      <c r="CZ952" s="254" t="s">
        <v>566</v>
      </c>
      <c r="DA952" s="254">
        <v>-5.9</v>
      </c>
      <c r="DB952" s="254">
        <v>0.56252279289999996</v>
      </c>
      <c r="DC952" s="254">
        <v>113.9558673857</v>
      </c>
      <c r="DD952" s="256">
        <v>77.204254482500005</v>
      </c>
      <c r="DE952" s="254">
        <v>136.7469351085</v>
      </c>
      <c r="DF952" s="256">
        <v>99.995322205299999</v>
      </c>
      <c r="DG952" s="253"/>
      <c r="DH952" s="261" t="s">
        <v>689</v>
      </c>
      <c r="DI952" s="262" t="s">
        <v>689</v>
      </c>
      <c r="DJ952" s="261" t="s">
        <v>689</v>
      </c>
      <c r="DK952" s="254"/>
      <c r="DL952" s="254">
        <v>170.7</v>
      </c>
      <c r="DM952" s="263"/>
      <c r="DN952" s="264">
        <v>985</v>
      </c>
      <c r="DO952" s="264">
        <v>992</v>
      </c>
      <c r="DP952" s="264">
        <v>33.700000000000003</v>
      </c>
      <c r="DQ952" s="261"/>
      <c r="DR952" s="262"/>
      <c r="DS952" s="261"/>
      <c r="DT952" s="184"/>
      <c r="DU952" s="184"/>
      <c r="DV952" s="184"/>
      <c r="DW952" s="184"/>
      <c r="DX952" s="184"/>
      <c r="DY952" s="184"/>
      <c r="DZ952" s="184"/>
      <c r="EA952" s="265"/>
      <c r="EB952" s="265"/>
    </row>
    <row r="953" spans="1:132" ht="15" customHeight="1" x14ac:dyDescent="0.25">
      <c r="A953" s="21" t="str">
        <f t="shared" si="14"/>
        <v>8140_Дружное (Кумалиягунское и Танеевское)</v>
      </c>
      <c r="B953" s="250">
        <v>227</v>
      </c>
      <c r="C953" s="251" t="s">
        <v>733</v>
      </c>
      <c r="D953" s="251" t="s">
        <v>568</v>
      </c>
      <c r="E953" s="251" t="s">
        <v>1585</v>
      </c>
      <c r="F953" s="251" t="s">
        <v>7</v>
      </c>
      <c r="G953" s="251" t="s">
        <v>1504</v>
      </c>
      <c r="H953" s="251" t="s">
        <v>1701</v>
      </c>
      <c r="I953" s="252" t="s">
        <v>7430</v>
      </c>
      <c r="J953" s="251" t="s">
        <v>104</v>
      </c>
      <c r="K953" s="251" t="s">
        <v>1650</v>
      </c>
      <c r="L953" s="251" t="s">
        <v>566</v>
      </c>
      <c r="M953" s="251" t="s">
        <v>566</v>
      </c>
      <c r="N953" s="251" t="s">
        <v>735</v>
      </c>
      <c r="O953" s="251" t="s">
        <v>12</v>
      </c>
      <c r="P953" s="253" t="s">
        <v>5743</v>
      </c>
      <c r="Q953" s="253"/>
      <c r="R953" s="254"/>
      <c r="S953" s="253"/>
      <c r="T953" s="253">
        <v>11</v>
      </c>
      <c r="U953" s="253">
        <v>3165</v>
      </c>
      <c r="V953" s="253">
        <v>3169</v>
      </c>
      <c r="W953" s="254">
        <v>283.55</v>
      </c>
      <c r="X953" s="253" t="s">
        <v>150</v>
      </c>
      <c r="Y953" s="253">
        <v>3210</v>
      </c>
      <c r="Z953" s="253">
        <v>3196.3</v>
      </c>
      <c r="AA953" s="253" t="s">
        <v>1099</v>
      </c>
      <c r="AB953" s="254" t="s">
        <v>7431</v>
      </c>
      <c r="AC953" s="251" t="s">
        <v>5745</v>
      </c>
      <c r="AD953" s="253" t="s">
        <v>5746</v>
      </c>
      <c r="AE953" s="253" t="s">
        <v>415</v>
      </c>
      <c r="AF953" s="253">
        <v>3051</v>
      </c>
      <c r="AG953" s="254" t="s">
        <v>5747</v>
      </c>
      <c r="AH953" s="255" t="s">
        <v>5748</v>
      </c>
      <c r="AI953" s="253" t="s">
        <v>7432</v>
      </c>
      <c r="AJ953" s="251" t="s">
        <v>566</v>
      </c>
      <c r="AK953" s="254" t="s">
        <v>566</v>
      </c>
      <c r="AL953" s="254">
        <v>4.3</v>
      </c>
      <c r="AM953" s="254">
        <v>175</v>
      </c>
      <c r="AN953" s="254">
        <v>175</v>
      </c>
      <c r="AO953" s="254">
        <v>174</v>
      </c>
      <c r="AP953" s="254">
        <v>467.8</v>
      </c>
      <c r="AQ953" s="254">
        <v>468.19</v>
      </c>
      <c r="AR953" s="254">
        <v>140.0230362076</v>
      </c>
      <c r="AS953" s="254">
        <v>433.81366666669999</v>
      </c>
      <c r="AT953" s="254" t="s">
        <v>566</v>
      </c>
      <c r="AU953" s="254" t="s">
        <v>566</v>
      </c>
      <c r="AV953" s="254">
        <v>247.32</v>
      </c>
      <c r="AW953" s="254" t="s">
        <v>4928</v>
      </c>
      <c r="AX953" s="254">
        <v>247.7</v>
      </c>
      <c r="AY953" s="254">
        <v>220.48</v>
      </c>
      <c r="AZ953" s="256">
        <v>0.1592712674</v>
      </c>
      <c r="BA953" s="254" t="s">
        <v>566</v>
      </c>
      <c r="BB953" s="254" t="s">
        <v>566</v>
      </c>
      <c r="BC953" s="254">
        <v>42.1394344793</v>
      </c>
      <c r="BD953" s="254">
        <v>35.116129032300002</v>
      </c>
      <c r="BE953" s="257">
        <v>35.116129032300002</v>
      </c>
      <c r="BF953" s="254">
        <v>1</v>
      </c>
      <c r="BG953" s="254">
        <v>31</v>
      </c>
      <c r="BH953" s="254">
        <v>1088.5999999999999</v>
      </c>
      <c r="BI953" s="254" t="s">
        <v>430</v>
      </c>
      <c r="BJ953" s="254" t="s">
        <v>566</v>
      </c>
      <c r="BK953" s="254">
        <v>35.116129032300002</v>
      </c>
      <c r="BL953" s="254">
        <v>35.116129032300002</v>
      </c>
      <c r="BM953" s="254">
        <v>174</v>
      </c>
      <c r="BN953" s="254">
        <v>30</v>
      </c>
      <c r="BO953" s="256">
        <v>1053.483870969</v>
      </c>
      <c r="BP953" s="256" t="s">
        <v>566</v>
      </c>
      <c r="BQ953" s="251" t="s">
        <v>566</v>
      </c>
      <c r="BR953" s="251" t="s">
        <v>566</v>
      </c>
      <c r="BS953" s="251" t="s">
        <v>566</v>
      </c>
      <c r="BT953" s="255" t="s">
        <v>566</v>
      </c>
      <c r="BU953" s="258">
        <v>0</v>
      </c>
      <c r="BV953" s="254" t="s">
        <v>8294</v>
      </c>
      <c r="BW953" s="254" t="s">
        <v>7433</v>
      </c>
      <c r="BX953" s="259">
        <v>101.4</v>
      </c>
      <c r="BY953" s="259" t="s">
        <v>566</v>
      </c>
      <c r="BZ953" s="259" t="s">
        <v>566</v>
      </c>
      <c r="CA953" s="251"/>
      <c r="CB953" s="251">
        <v>511.8965</v>
      </c>
      <c r="CC953" s="260">
        <v>140.0230362076</v>
      </c>
      <c r="CD953" s="260">
        <v>42.1394344793</v>
      </c>
      <c r="CE953" s="254">
        <v>7.0233054469999985</v>
      </c>
      <c r="CF953" s="254">
        <v>-1.79</v>
      </c>
      <c r="CG953" s="254">
        <v>1.02</v>
      </c>
      <c r="CH953" s="254">
        <v>2.8</v>
      </c>
      <c r="CI953" s="256">
        <v>0.8</v>
      </c>
      <c r="CJ953" s="256">
        <v>0.13462311439999999</v>
      </c>
      <c r="CK953" s="254">
        <v>10641.957191043601</v>
      </c>
      <c r="CL953" s="254">
        <v>3.4445847799999998E-2</v>
      </c>
      <c r="CM953" s="254">
        <v>0.1592878106</v>
      </c>
      <c r="CN953" s="254">
        <v>806.80600000000004</v>
      </c>
      <c r="CO953" s="254">
        <v>1</v>
      </c>
      <c r="CP953" s="254">
        <v>29.703144025899999</v>
      </c>
      <c r="CQ953" s="254">
        <v>0.1172695409</v>
      </c>
      <c r="CR953" s="254">
        <v>2792</v>
      </c>
      <c r="CS953" s="254">
        <v>2788.25</v>
      </c>
      <c r="CT953" s="254">
        <v>93.2</v>
      </c>
      <c r="CU953" s="254">
        <v>281</v>
      </c>
      <c r="CV953" s="254">
        <v>11.9857651246</v>
      </c>
      <c r="CW953" s="254">
        <v>0.02</v>
      </c>
      <c r="CX953" s="253" t="s">
        <v>393</v>
      </c>
      <c r="CY953" s="253" t="s">
        <v>566</v>
      </c>
      <c r="CZ953" s="254" t="s">
        <v>3235</v>
      </c>
      <c r="DA953" s="254">
        <v>-5.9</v>
      </c>
      <c r="DB953" s="254">
        <v>0.51368648610000001</v>
      </c>
      <c r="DC953" s="254">
        <v>113.2575964553</v>
      </c>
      <c r="DD953" s="256">
        <v>78.141467422999995</v>
      </c>
      <c r="DE953" s="254">
        <v>135.9093725896</v>
      </c>
      <c r="DF953" s="256">
        <v>100.7932435573</v>
      </c>
      <c r="DG953" s="253"/>
      <c r="DH953" s="261" t="s">
        <v>689</v>
      </c>
      <c r="DI953" s="262" t="s">
        <v>689</v>
      </c>
      <c r="DJ953" s="261" t="s">
        <v>689</v>
      </c>
      <c r="DK953" s="254"/>
      <c r="DL953" s="254">
        <v>170.7</v>
      </c>
      <c r="DM953" s="263"/>
      <c r="DN953" s="264">
        <v>1482</v>
      </c>
      <c r="DO953" s="264">
        <v>1487</v>
      </c>
      <c r="DP953" s="264">
        <v>23.9</v>
      </c>
      <c r="DQ953" s="261"/>
      <c r="DR953" s="262"/>
      <c r="DS953" s="261"/>
      <c r="DT953" s="184"/>
      <c r="DU953" s="184"/>
      <c r="DV953" s="184"/>
      <c r="DW953" s="184"/>
      <c r="DX953" s="184"/>
      <c r="DY953" s="184"/>
      <c r="DZ953" s="184"/>
      <c r="EA953" s="265"/>
      <c r="EB953" s="265"/>
    </row>
    <row r="954" spans="1:132" ht="15" customHeight="1" x14ac:dyDescent="0.25">
      <c r="A954" s="21" t="str">
        <f t="shared" si="14"/>
        <v>9001Г_Дружное (Кумалиягунское и Танеевское)</v>
      </c>
      <c r="B954" s="250">
        <v>228</v>
      </c>
      <c r="C954" s="251" t="s">
        <v>733</v>
      </c>
      <c r="D954" s="251" t="s">
        <v>568</v>
      </c>
      <c r="E954" s="251" t="s">
        <v>1585</v>
      </c>
      <c r="F954" s="251" t="s">
        <v>7</v>
      </c>
      <c r="G954" s="251" t="s">
        <v>1504</v>
      </c>
      <c r="H954" s="251" t="s">
        <v>1685</v>
      </c>
      <c r="I954" s="252" t="s">
        <v>7434</v>
      </c>
      <c r="J954" s="251" t="s">
        <v>102</v>
      </c>
      <c r="K954" s="251" t="s">
        <v>1650</v>
      </c>
      <c r="L954" s="251" t="s">
        <v>566</v>
      </c>
      <c r="M954" s="251" t="s">
        <v>412</v>
      </c>
      <c r="N954" s="251" t="s">
        <v>92</v>
      </c>
      <c r="O954" s="251" t="s">
        <v>9</v>
      </c>
      <c r="P954" s="253" t="s">
        <v>5743</v>
      </c>
      <c r="Q954" s="253"/>
      <c r="R954" s="254"/>
      <c r="S954" s="253"/>
      <c r="T954" s="253">
        <v>285.5</v>
      </c>
      <c r="U954" s="253">
        <v>2758</v>
      </c>
      <c r="V954" s="253">
        <v>3043.5</v>
      </c>
      <c r="W954" s="254">
        <v>336.5</v>
      </c>
      <c r="X954" s="253" t="s">
        <v>707</v>
      </c>
      <c r="Y954" s="253">
        <v>3054.9</v>
      </c>
      <c r="Z954" s="253">
        <v>3054</v>
      </c>
      <c r="AA954" s="253" t="s">
        <v>1099</v>
      </c>
      <c r="AB954" s="254" t="s">
        <v>2298</v>
      </c>
      <c r="AC954" s="251" t="s">
        <v>5745</v>
      </c>
      <c r="AD954" s="253" t="s">
        <v>5746</v>
      </c>
      <c r="AE954" s="253" t="s">
        <v>415</v>
      </c>
      <c r="AF954" s="253">
        <v>2620</v>
      </c>
      <c r="AG954" s="254" t="s">
        <v>5747</v>
      </c>
      <c r="AH954" s="255" t="s">
        <v>5748</v>
      </c>
      <c r="AI954" s="253" t="s">
        <v>6064</v>
      </c>
      <c r="AJ954" s="251">
        <v>8</v>
      </c>
      <c r="AK954" s="254" t="s">
        <v>566</v>
      </c>
      <c r="AL954" s="254">
        <v>4.3</v>
      </c>
      <c r="AM954" s="254">
        <v>175</v>
      </c>
      <c r="AN954" s="254">
        <v>170</v>
      </c>
      <c r="AO954" s="254">
        <v>160</v>
      </c>
      <c r="AP954" s="254">
        <v>399.71</v>
      </c>
      <c r="AQ954" s="254">
        <v>401.08</v>
      </c>
      <c r="AR954" s="254">
        <v>123.3888476745</v>
      </c>
      <c r="AS954" s="254">
        <v>364.76073333329998</v>
      </c>
      <c r="AT954" s="254">
        <v>0</v>
      </c>
      <c r="AU954" s="254">
        <v>163</v>
      </c>
      <c r="AV954" s="254">
        <v>208.13</v>
      </c>
      <c r="AW954" s="254" t="s">
        <v>4928</v>
      </c>
      <c r="AX954" s="254">
        <v>209.5</v>
      </c>
      <c r="AY954" s="254">
        <v>191.58</v>
      </c>
      <c r="AZ954" s="256">
        <v>1.3661756732999999</v>
      </c>
      <c r="BA954" s="254" t="s">
        <v>566</v>
      </c>
      <c r="BB954" s="254" t="s">
        <v>566</v>
      </c>
      <c r="BC954" s="254">
        <v>314.07802203030002</v>
      </c>
      <c r="BD954" s="254">
        <v>261.73193548389997</v>
      </c>
      <c r="BE954" s="257">
        <v>261.73193548389997</v>
      </c>
      <c r="BF954" s="254">
        <v>1</v>
      </c>
      <c r="BG954" s="254">
        <v>31</v>
      </c>
      <c r="BH954" s="254">
        <v>8113.69</v>
      </c>
      <c r="BI954" s="254" t="s">
        <v>430</v>
      </c>
      <c r="BJ954" s="254" t="s">
        <v>566</v>
      </c>
      <c r="BK954" s="254">
        <v>261.73193548389997</v>
      </c>
      <c r="BL954" s="254">
        <v>261.73193548389997</v>
      </c>
      <c r="BM954" s="254">
        <v>160</v>
      </c>
      <c r="BN954" s="254">
        <v>30</v>
      </c>
      <c r="BO954" s="256">
        <v>7851.9580645169999</v>
      </c>
      <c r="BP954" s="256" t="s">
        <v>566</v>
      </c>
      <c r="BQ954" s="251">
        <v>8</v>
      </c>
      <c r="BR954" s="251" t="s">
        <v>566</v>
      </c>
      <c r="BS954" s="251" t="s">
        <v>566</v>
      </c>
      <c r="BT954" s="255" t="s">
        <v>566</v>
      </c>
      <c r="BU954" s="258">
        <v>0</v>
      </c>
      <c r="BV954" s="254" t="s">
        <v>7435</v>
      </c>
      <c r="BW954" s="254" t="s">
        <v>1058</v>
      </c>
      <c r="BX954" s="259">
        <v>331.3</v>
      </c>
      <c r="BY954" s="259">
        <v>390</v>
      </c>
      <c r="BZ954" s="259">
        <v>3.1663554437000001</v>
      </c>
      <c r="CA954" s="251"/>
      <c r="CB954" s="251">
        <v>438.02578</v>
      </c>
      <c r="CC954" s="260">
        <v>123.3888476745</v>
      </c>
      <c r="CD954" s="260">
        <v>314.07802203030002</v>
      </c>
      <c r="CE954" s="254">
        <v>52.346086546400045</v>
      </c>
      <c r="CF954" s="254">
        <v>-4.43</v>
      </c>
      <c r="CG954" s="254">
        <v>1.014</v>
      </c>
      <c r="CH954" s="254">
        <v>2.8</v>
      </c>
      <c r="CI954" s="256">
        <v>0.8</v>
      </c>
      <c r="CJ954" s="256">
        <v>1.003389874</v>
      </c>
      <c r="CK954" s="254">
        <v>78851.393248643799</v>
      </c>
      <c r="CL954" s="254">
        <v>2.7814765599999999E-2</v>
      </c>
      <c r="CM954" s="254">
        <v>6.1645833726000001</v>
      </c>
      <c r="CN954" s="254">
        <v>678.02</v>
      </c>
      <c r="CO954" s="254">
        <v>1</v>
      </c>
      <c r="CP954" s="254">
        <v>213.98482341459999</v>
      </c>
      <c r="CQ954" s="254">
        <v>4.1682143411999997</v>
      </c>
      <c r="CR954" s="254">
        <v>2343</v>
      </c>
      <c r="CS954" s="254">
        <v>2329.5</v>
      </c>
      <c r="CT954" s="254">
        <v>92</v>
      </c>
      <c r="CU954" s="254">
        <v>237</v>
      </c>
      <c r="CV954" s="254">
        <v>12.181434599199999</v>
      </c>
      <c r="CW954" s="254">
        <v>0.14000000000000001</v>
      </c>
      <c r="CX954" s="253" t="s">
        <v>393</v>
      </c>
      <c r="CY954" s="253" t="s">
        <v>566</v>
      </c>
      <c r="CZ954" s="254" t="s">
        <v>566</v>
      </c>
      <c r="DA954" s="254">
        <v>-5.5</v>
      </c>
      <c r="DB954" s="254">
        <v>2.0167355176999999</v>
      </c>
      <c r="DC954" s="254">
        <v>386.36619048099999</v>
      </c>
      <c r="DD954" s="256">
        <v>124.63425499710002</v>
      </c>
      <c r="DE954" s="254">
        <v>463.63898489529998</v>
      </c>
      <c r="DF954" s="256">
        <v>201.90704941140001</v>
      </c>
      <c r="DG954" s="253"/>
      <c r="DH954" s="261" t="s">
        <v>689</v>
      </c>
      <c r="DI954" s="262" t="s">
        <v>689</v>
      </c>
      <c r="DJ954" s="261" t="s">
        <v>689</v>
      </c>
      <c r="DK954" s="254"/>
      <c r="DL954" s="254">
        <v>170.7</v>
      </c>
      <c r="DM954" s="263"/>
      <c r="DN954" s="264">
        <v>526</v>
      </c>
      <c r="DO954" s="264">
        <v>1334</v>
      </c>
      <c r="DP954" s="264">
        <v>756.7</v>
      </c>
      <c r="DQ954" s="261"/>
      <c r="DR954" s="262"/>
      <c r="DS954" s="261"/>
      <c r="DT954" s="184"/>
      <c r="DU954" s="184"/>
      <c r="DV954" s="184"/>
      <c r="DW954" s="184"/>
      <c r="DX954" s="184"/>
      <c r="DY954" s="184"/>
      <c r="DZ954" s="184"/>
      <c r="EA954" s="265"/>
      <c r="EB954" s="265"/>
    </row>
    <row r="955" spans="1:132" ht="15" customHeight="1" x14ac:dyDescent="0.25">
      <c r="A955" s="21" t="str">
        <f t="shared" si="14"/>
        <v>9006_Дружное (Кумалиягунское и Танеевское)</v>
      </c>
      <c r="B955" s="250">
        <v>229</v>
      </c>
      <c r="C955" s="251" t="s">
        <v>733</v>
      </c>
      <c r="D955" s="251" t="s">
        <v>568</v>
      </c>
      <c r="E955" s="251" t="s">
        <v>1585</v>
      </c>
      <c r="F955" s="251" t="s">
        <v>8</v>
      </c>
      <c r="G955" s="251" t="s">
        <v>1504</v>
      </c>
      <c r="H955" s="251" t="s">
        <v>1586</v>
      </c>
      <c r="I955" s="252" t="s">
        <v>7436</v>
      </c>
      <c r="J955" s="251" t="s">
        <v>74</v>
      </c>
      <c r="K955" s="251" t="s">
        <v>688</v>
      </c>
      <c r="L955" s="251" t="s">
        <v>566</v>
      </c>
      <c r="M955" s="251" t="s">
        <v>1590</v>
      </c>
      <c r="N955" s="251" t="s">
        <v>34</v>
      </c>
      <c r="O955" s="251" t="s">
        <v>6</v>
      </c>
      <c r="P955" s="253" t="s">
        <v>5743</v>
      </c>
      <c r="Q955" s="253"/>
      <c r="R955" s="254"/>
      <c r="S955" s="253"/>
      <c r="T955" s="253">
        <v>14</v>
      </c>
      <c r="U955" s="253">
        <v>2393</v>
      </c>
      <c r="V955" s="253">
        <v>2402</v>
      </c>
      <c r="W955" s="254">
        <v>41.41</v>
      </c>
      <c r="X955" s="253" t="s">
        <v>150</v>
      </c>
      <c r="Y955" s="253">
        <v>2509</v>
      </c>
      <c r="Z955" s="253">
        <v>2402</v>
      </c>
      <c r="AA955" s="253" t="s">
        <v>1099</v>
      </c>
      <c r="AB955" s="254" t="s">
        <v>960</v>
      </c>
      <c r="AC955" s="251" t="s">
        <v>5745</v>
      </c>
      <c r="AD955" s="253" t="s">
        <v>5746</v>
      </c>
      <c r="AE955" s="253" t="s">
        <v>1062</v>
      </c>
      <c r="AF955" s="253">
        <v>2260</v>
      </c>
      <c r="AG955" s="254" t="s">
        <v>5747</v>
      </c>
      <c r="AH955" s="255" t="s">
        <v>5748</v>
      </c>
      <c r="AI955" s="253" t="s">
        <v>7437</v>
      </c>
      <c r="AJ955" s="251" t="s">
        <v>566</v>
      </c>
      <c r="AK955" s="254" t="s">
        <v>566</v>
      </c>
      <c r="AL955" s="254">
        <v>17</v>
      </c>
      <c r="AM955" s="254">
        <v>161</v>
      </c>
      <c r="AN955" s="254">
        <v>138</v>
      </c>
      <c r="AO955" s="254">
        <v>137</v>
      </c>
      <c r="AP955" s="254">
        <v>370.13</v>
      </c>
      <c r="AQ955" s="254">
        <v>370.85</v>
      </c>
      <c r="AR955" s="254">
        <v>158.71203310940001</v>
      </c>
      <c r="AS955" s="254">
        <v>389.78255066669999</v>
      </c>
      <c r="AT955" s="254">
        <v>17</v>
      </c>
      <c r="AU955" s="254">
        <v>0</v>
      </c>
      <c r="AV955" s="254">
        <v>247.82</v>
      </c>
      <c r="AW955" s="254" t="s">
        <v>5095</v>
      </c>
      <c r="AX955" s="254">
        <v>248.52</v>
      </c>
      <c r="AY955" s="254">
        <v>122.31</v>
      </c>
      <c r="AZ955" s="256">
        <v>2.1304088771999998</v>
      </c>
      <c r="BA955" s="254" t="s">
        <v>566</v>
      </c>
      <c r="BB955" s="254" t="s">
        <v>566</v>
      </c>
      <c r="BC955" s="254">
        <v>302.43827817030001</v>
      </c>
      <c r="BD955" s="254">
        <v>260.57030977440002</v>
      </c>
      <c r="BE955" s="257">
        <v>260.57030977440002</v>
      </c>
      <c r="BF955" s="254">
        <v>1</v>
      </c>
      <c r="BG955" s="254">
        <v>27.708333333333332</v>
      </c>
      <c r="BH955" s="254">
        <v>7219.9690000000001</v>
      </c>
      <c r="BI955" s="254" t="s">
        <v>430</v>
      </c>
      <c r="BJ955" s="254" t="s">
        <v>566</v>
      </c>
      <c r="BK955" s="254">
        <v>260.57030977440002</v>
      </c>
      <c r="BL955" s="254">
        <v>260.57030977440002</v>
      </c>
      <c r="BM955" s="254">
        <v>137</v>
      </c>
      <c r="BN955" s="254">
        <v>30</v>
      </c>
      <c r="BO955" s="256">
        <v>7817.1092932319998</v>
      </c>
      <c r="BP955" s="256" t="s">
        <v>566</v>
      </c>
      <c r="BQ955" s="251" t="s">
        <v>566</v>
      </c>
      <c r="BR955" s="251" t="s">
        <v>566</v>
      </c>
      <c r="BS955" s="251" t="s">
        <v>566</v>
      </c>
      <c r="BT955" s="255" t="s">
        <v>566</v>
      </c>
      <c r="BU955" s="258">
        <v>0</v>
      </c>
      <c r="BV955" s="254" t="s">
        <v>8295</v>
      </c>
      <c r="BW955" s="254" t="s">
        <v>566</v>
      </c>
      <c r="BX955" s="259" t="s">
        <v>566</v>
      </c>
      <c r="BY955" s="259" t="s">
        <v>566</v>
      </c>
      <c r="BZ955" s="259" t="s">
        <v>566</v>
      </c>
      <c r="CA955" s="251"/>
      <c r="CB955" s="251">
        <v>389.78255066669999</v>
      </c>
      <c r="CC955" s="260">
        <v>158.7120331095</v>
      </c>
      <c r="CD955" s="260">
        <v>302.43827817030001</v>
      </c>
      <c r="CE955" s="254">
        <v>41.867968395899993</v>
      </c>
      <c r="CF955" s="254">
        <v>1.34</v>
      </c>
      <c r="CG955" s="254">
        <v>1.014</v>
      </c>
      <c r="CH955" s="254">
        <v>2.8</v>
      </c>
      <c r="CI955" s="256">
        <v>0.8</v>
      </c>
      <c r="CJ955" s="256">
        <v>0.99893660210000002</v>
      </c>
      <c r="CK955" s="254">
        <v>78501.432876180406</v>
      </c>
      <c r="CL955" s="254">
        <v>2.7821302499999999E-2</v>
      </c>
      <c r="CM955" s="254">
        <v>5.4215712984</v>
      </c>
      <c r="CN955" s="254">
        <v>658.4452</v>
      </c>
      <c r="CO955" s="254">
        <v>1</v>
      </c>
      <c r="CP955" s="254">
        <v>305.22435547489999</v>
      </c>
      <c r="CQ955" s="254">
        <v>7.3807084427999996</v>
      </c>
      <c r="CR955" s="254">
        <v>2275</v>
      </c>
      <c r="CS955" s="254">
        <v>2267.89</v>
      </c>
      <c r="CT955" s="254">
        <v>83.7</v>
      </c>
      <c r="CU955" s="254">
        <v>225</v>
      </c>
      <c r="CV955" s="254">
        <v>-10.142222222199999</v>
      </c>
      <c r="CW955" s="254">
        <v>9.0999999999999998E-2</v>
      </c>
      <c r="CX955" s="253" t="s">
        <v>393</v>
      </c>
      <c r="CY955" s="253" t="s">
        <v>566</v>
      </c>
      <c r="CZ955" s="254" t="s">
        <v>566</v>
      </c>
      <c r="DA955" s="254">
        <v>-5.9</v>
      </c>
      <c r="DB955" s="254">
        <v>10.4813348495</v>
      </c>
      <c r="DC955" s="254">
        <v>1281.9720654422999</v>
      </c>
      <c r="DD955" s="256">
        <v>1021.4017556678999</v>
      </c>
      <c r="DE955" s="254">
        <v>1487.9570296268</v>
      </c>
      <c r="DF955" s="256">
        <v>1227.3867198523999</v>
      </c>
      <c r="DG955" s="253"/>
      <c r="DH955" s="261" t="s">
        <v>689</v>
      </c>
      <c r="DI955" s="262" t="s">
        <v>689</v>
      </c>
      <c r="DJ955" s="261" t="s">
        <v>689</v>
      </c>
      <c r="DK955" s="254"/>
      <c r="DL955" s="254">
        <v>144</v>
      </c>
      <c r="DM955" s="263"/>
      <c r="DN955" s="264">
        <v>962</v>
      </c>
      <c r="DO955" s="264">
        <v>963</v>
      </c>
      <c r="DP955" s="264">
        <v>242.2</v>
      </c>
      <c r="DQ955" s="261"/>
      <c r="DR955" s="262"/>
      <c r="DS955" s="261"/>
      <c r="DT955" s="184"/>
      <c r="DU955" s="184"/>
      <c r="DV955" s="184"/>
      <c r="DW955" s="184"/>
      <c r="DX955" s="184"/>
      <c r="DY955" s="184"/>
      <c r="DZ955" s="184"/>
      <c r="EA955" s="265"/>
      <c r="EB955" s="265"/>
    </row>
    <row r="956" spans="1:132" ht="15" customHeight="1" x14ac:dyDescent="0.25">
      <c r="A956" s="21" t="str">
        <f t="shared" si="14"/>
        <v>9041_Дружное (Кумалиягунское и Танеевское)</v>
      </c>
      <c r="B956" s="250">
        <v>230</v>
      </c>
      <c r="C956" s="251" t="s">
        <v>733</v>
      </c>
      <c r="D956" s="251" t="s">
        <v>568</v>
      </c>
      <c r="E956" s="251" t="s">
        <v>1585</v>
      </c>
      <c r="F956" s="251" t="s">
        <v>8</v>
      </c>
      <c r="G956" s="251" t="s">
        <v>1504</v>
      </c>
      <c r="H956" s="251" t="s">
        <v>2639</v>
      </c>
      <c r="I956" s="252" t="s">
        <v>7438</v>
      </c>
      <c r="J956" s="251" t="s">
        <v>74</v>
      </c>
      <c r="K956" s="251" t="s">
        <v>688</v>
      </c>
      <c r="L956" s="251" t="s">
        <v>566</v>
      </c>
      <c r="M956" s="251" t="s">
        <v>412</v>
      </c>
      <c r="N956" s="251" t="s">
        <v>119</v>
      </c>
      <c r="O956" s="251" t="s">
        <v>9</v>
      </c>
      <c r="P956" s="253" t="s">
        <v>5743</v>
      </c>
      <c r="Q956" s="253"/>
      <c r="R956" s="254"/>
      <c r="S956" s="253"/>
      <c r="T956" s="253">
        <v>16</v>
      </c>
      <c r="U956" s="253">
        <v>2503.5</v>
      </c>
      <c r="V956" s="253">
        <v>2513.5</v>
      </c>
      <c r="W956" s="254">
        <v>99.924999999999997</v>
      </c>
      <c r="X956" s="253" t="s">
        <v>150</v>
      </c>
      <c r="Y956" s="253">
        <v>2538.6</v>
      </c>
      <c r="Z956" s="253">
        <v>2510.6</v>
      </c>
      <c r="AA956" s="253" t="s">
        <v>1099</v>
      </c>
      <c r="AB956" s="254" t="s">
        <v>980</v>
      </c>
      <c r="AC956" s="251" t="s">
        <v>5745</v>
      </c>
      <c r="AD956" s="253" t="s">
        <v>5746</v>
      </c>
      <c r="AE956" s="253" t="s">
        <v>415</v>
      </c>
      <c r="AF956" s="253">
        <v>2348</v>
      </c>
      <c r="AG956" s="254" t="s">
        <v>5747</v>
      </c>
      <c r="AH956" s="255" t="s">
        <v>5748</v>
      </c>
      <c r="AI956" s="253" t="s">
        <v>5764</v>
      </c>
      <c r="AJ956" s="251" t="s">
        <v>566</v>
      </c>
      <c r="AK956" s="254">
        <v>0</v>
      </c>
      <c r="AL956" s="254">
        <v>17</v>
      </c>
      <c r="AM956" s="254">
        <v>161</v>
      </c>
      <c r="AN956" s="254">
        <v>138</v>
      </c>
      <c r="AO956" s="254">
        <v>137</v>
      </c>
      <c r="AP956" s="254">
        <v>376.38</v>
      </c>
      <c r="AQ956" s="254">
        <v>377.11</v>
      </c>
      <c r="AR956" s="254">
        <v>156.0696159167</v>
      </c>
      <c r="AS956" s="254">
        <v>392.4691466667</v>
      </c>
      <c r="AT956" s="254">
        <v>8</v>
      </c>
      <c r="AU956" s="254">
        <v>0</v>
      </c>
      <c r="AV956" s="254">
        <v>244.39</v>
      </c>
      <c r="AW956" s="254" t="s">
        <v>5113</v>
      </c>
      <c r="AX956" s="254">
        <v>245.09</v>
      </c>
      <c r="AY956" s="254">
        <v>131.99</v>
      </c>
      <c r="AZ956" s="256">
        <v>2.0564353224</v>
      </c>
      <c r="BA956" s="254" t="s">
        <v>566</v>
      </c>
      <c r="BB956" s="254" t="s">
        <v>566</v>
      </c>
      <c r="BC956" s="254">
        <v>304.51518771629998</v>
      </c>
      <c r="BD956" s="254">
        <v>271.4288982036</v>
      </c>
      <c r="BE956" s="257">
        <v>271.4288982036</v>
      </c>
      <c r="BF956" s="254">
        <v>1</v>
      </c>
      <c r="BG956" s="254">
        <v>27.833333333333332</v>
      </c>
      <c r="BH956" s="254">
        <v>7554.7709999999997</v>
      </c>
      <c r="BI956" s="254" t="s">
        <v>430</v>
      </c>
      <c r="BJ956" s="254" t="s">
        <v>566</v>
      </c>
      <c r="BK956" s="254">
        <v>271.4288982036</v>
      </c>
      <c r="BL956" s="254">
        <v>271.4288982036</v>
      </c>
      <c r="BM956" s="254">
        <v>137</v>
      </c>
      <c r="BN956" s="254">
        <v>30</v>
      </c>
      <c r="BO956" s="256">
        <v>8142.8669461079999</v>
      </c>
      <c r="BP956" s="256" t="s">
        <v>566</v>
      </c>
      <c r="BQ956" s="251" t="s">
        <v>566</v>
      </c>
      <c r="BR956" s="251" t="s">
        <v>566</v>
      </c>
      <c r="BS956" s="251" t="s">
        <v>566</v>
      </c>
      <c r="BT956" s="255" t="s">
        <v>566</v>
      </c>
      <c r="BU956" s="258">
        <v>0</v>
      </c>
      <c r="BV956" s="254" t="s">
        <v>8296</v>
      </c>
      <c r="BW956" s="254" t="s">
        <v>1058</v>
      </c>
      <c r="BX956" s="259">
        <v>361.02</v>
      </c>
      <c r="BY956" s="259">
        <v>225</v>
      </c>
      <c r="BZ956" s="259">
        <v>1.9291777416</v>
      </c>
      <c r="CA956" s="251"/>
      <c r="CB956" s="251">
        <v>392.4691466667</v>
      </c>
      <c r="CC956" s="260">
        <v>156.06961591679999</v>
      </c>
      <c r="CD956" s="260">
        <v>304.51518771629998</v>
      </c>
      <c r="CE956" s="254">
        <v>33.086289512699977</v>
      </c>
      <c r="CF956" s="254">
        <v>-5.44</v>
      </c>
      <c r="CG956" s="254">
        <v>1.016</v>
      </c>
      <c r="CH956" s="254">
        <v>2.8</v>
      </c>
      <c r="CI956" s="256">
        <v>0.8</v>
      </c>
      <c r="CJ956" s="256">
        <v>1.0405646811</v>
      </c>
      <c r="CK956" s="254">
        <v>81934.062986565201</v>
      </c>
      <c r="CL956" s="254">
        <v>2.7759412300000001E-2</v>
      </c>
      <c r="CM956" s="254">
        <v>6.1525512302000003</v>
      </c>
      <c r="CN956" s="254">
        <v>673.00099999999998</v>
      </c>
      <c r="CO956" s="254">
        <v>1</v>
      </c>
      <c r="CP956" s="254">
        <v>306.59698158250001</v>
      </c>
      <c r="CQ956" s="254">
        <v>7.8036892500999997</v>
      </c>
      <c r="CR956" s="254">
        <v>2327</v>
      </c>
      <c r="CS956" s="254">
        <v>2319.875</v>
      </c>
      <c r="CT956" s="254">
        <v>83.7</v>
      </c>
      <c r="CU956" s="254">
        <v>237</v>
      </c>
      <c r="CV956" s="254">
        <v>-3.1181434599000002</v>
      </c>
      <c r="CW956" s="254">
        <v>6.7000000000000004E-2</v>
      </c>
      <c r="CX956" s="253" t="s">
        <v>393</v>
      </c>
      <c r="CY956" s="253" t="s">
        <v>566</v>
      </c>
      <c r="CZ956" s="254" t="s">
        <v>566</v>
      </c>
      <c r="DA956" s="254">
        <v>-5.9</v>
      </c>
      <c r="DB956" s="254">
        <v>2.5685957167</v>
      </c>
      <c r="DC956" s="254">
        <v>339.02894864720002</v>
      </c>
      <c r="DD956" s="256">
        <v>67.600050443600026</v>
      </c>
      <c r="DE956" s="254">
        <v>380.35546186070002</v>
      </c>
      <c r="DF956" s="256">
        <v>108.92656365710002</v>
      </c>
      <c r="DG956" s="253"/>
      <c r="DH956" s="261" t="s">
        <v>689</v>
      </c>
      <c r="DI956" s="262" t="s">
        <v>689</v>
      </c>
      <c r="DJ956" s="261" t="s">
        <v>689</v>
      </c>
      <c r="DK956" s="254"/>
      <c r="DL956" s="254">
        <v>144</v>
      </c>
      <c r="DM956" s="263"/>
      <c r="DN956" s="264">
        <v>653</v>
      </c>
      <c r="DO956" s="264">
        <v>665</v>
      </c>
      <c r="DP956" s="264">
        <v>454.9</v>
      </c>
      <c r="DQ956" s="261"/>
      <c r="DR956" s="262"/>
      <c r="DS956" s="261"/>
      <c r="DT956" s="184"/>
      <c r="DU956" s="184"/>
      <c r="DV956" s="184"/>
      <c r="DW956" s="184"/>
      <c r="DX956" s="184"/>
      <c r="DY956" s="184"/>
      <c r="DZ956" s="184"/>
      <c r="EA956" s="265"/>
      <c r="EB956" s="265"/>
    </row>
    <row r="957" spans="1:132" ht="15" customHeight="1" x14ac:dyDescent="0.25">
      <c r="A957" s="21" t="str">
        <f t="shared" si="14"/>
        <v>9048_Дружное (Кумалиягунское и Танеевское)</v>
      </c>
      <c r="B957" s="250">
        <v>231</v>
      </c>
      <c r="C957" s="251" t="s">
        <v>733</v>
      </c>
      <c r="D957" s="251" t="s">
        <v>568</v>
      </c>
      <c r="E957" s="251" t="s">
        <v>1585</v>
      </c>
      <c r="F957" s="251" t="s">
        <v>7</v>
      </c>
      <c r="G957" s="251" t="s">
        <v>1504</v>
      </c>
      <c r="H957" s="251" t="s">
        <v>1685</v>
      </c>
      <c r="I957" s="252" t="s">
        <v>7439</v>
      </c>
      <c r="J957" s="251" t="s">
        <v>102</v>
      </c>
      <c r="K957" s="251" t="s">
        <v>1650</v>
      </c>
      <c r="L957" s="251" t="s">
        <v>566</v>
      </c>
      <c r="M957" s="251" t="s">
        <v>399</v>
      </c>
      <c r="N957" s="251" t="s">
        <v>119</v>
      </c>
      <c r="O957" s="251" t="s">
        <v>9</v>
      </c>
      <c r="P957" s="253" t="s">
        <v>5743</v>
      </c>
      <c r="Q957" s="253"/>
      <c r="R957" s="254"/>
      <c r="S957" s="253"/>
      <c r="T957" s="253">
        <v>4</v>
      </c>
      <c r="U957" s="253">
        <v>2796</v>
      </c>
      <c r="V957" s="253">
        <v>2800</v>
      </c>
      <c r="W957" s="254">
        <v>385.08</v>
      </c>
      <c r="X957" s="253" t="s">
        <v>150</v>
      </c>
      <c r="Y957" s="253">
        <v>2849.2</v>
      </c>
      <c r="Z957" s="253">
        <v>2832.4</v>
      </c>
      <c r="AA957" s="253" t="s">
        <v>1099</v>
      </c>
      <c r="AB957" s="254" t="s">
        <v>6960</v>
      </c>
      <c r="AC957" s="251" t="s">
        <v>5745</v>
      </c>
      <c r="AD957" s="253" t="s">
        <v>5746</v>
      </c>
      <c r="AE957" s="253" t="s">
        <v>1062</v>
      </c>
      <c r="AF957" s="253">
        <v>2599</v>
      </c>
      <c r="AG957" s="254" t="s">
        <v>5747</v>
      </c>
      <c r="AH957" s="255" t="s">
        <v>5748</v>
      </c>
      <c r="AI957" s="253" t="s">
        <v>6497</v>
      </c>
      <c r="AJ957" s="251">
        <v>3</v>
      </c>
      <c r="AK957" s="254" t="s">
        <v>566</v>
      </c>
      <c r="AL957" s="254">
        <v>4.3</v>
      </c>
      <c r="AM957" s="254">
        <v>175</v>
      </c>
      <c r="AN957" s="254">
        <v>170</v>
      </c>
      <c r="AO957" s="254">
        <v>149</v>
      </c>
      <c r="AP957" s="254">
        <v>392.11</v>
      </c>
      <c r="AQ957" s="254">
        <v>392.93</v>
      </c>
      <c r="AR957" s="254">
        <v>127.3739098396</v>
      </c>
      <c r="AS957" s="254">
        <v>370.64044799999999</v>
      </c>
      <c r="AT957" s="254">
        <v>0</v>
      </c>
      <c r="AU957" s="254">
        <v>261</v>
      </c>
      <c r="AV957" s="254">
        <v>211.65</v>
      </c>
      <c r="AW957" s="254" t="s">
        <v>5327</v>
      </c>
      <c r="AX957" s="254">
        <v>212.44</v>
      </c>
      <c r="AY957" s="254">
        <v>180.46</v>
      </c>
      <c r="AZ957" s="256">
        <v>0.82861401999999995</v>
      </c>
      <c r="BA957" s="254" t="s">
        <v>566</v>
      </c>
      <c r="BB957" s="254" t="s">
        <v>566</v>
      </c>
      <c r="BC957" s="254">
        <v>178.31411241480001</v>
      </c>
      <c r="BD957" s="254">
        <v>149.5316860465</v>
      </c>
      <c r="BE957" s="257">
        <v>149.5316860465</v>
      </c>
      <c r="BF957" s="254">
        <v>1</v>
      </c>
      <c r="BG957" s="254">
        <v>28.666666666666668</v>
      </c>
      <c r="BH957" s="254">
        <v>4286.5749999999998</v>
      </c>
      <c r="BI957" s="254" t="s">
        <v>430</v>
      </c>
      <c r="BJ957" s="254" t="s">
        <v>566</v>
      </c>
      <c r="BK957" s="254">
        <v>149.5316860465</v>
      </c>
      <c r="BL957" s="254">
        <v>149.5316860465</v>
      </c>
      <c r="BM957" s="254">
        <v>149</v>
      </c>
      <c r="BN957" s="254">
        <v>30</v>
      </c>
      <c r="BO957" s="256">
        <v>4485.950581395</v>
      </c>
      <c r="BP957" s="256" t="s">
        <v>566</v>
      </c>
      <c r="BQ957" s="251">
        <v>3</v>
      </c>
      <c r="BR957" s="251" t="s">
        <v>566</v>
      </c>
      <c r="BS957" s="251" t="s">
        <v>566</v>
      </c>
      <c r="BT957" s="255" t="s">
        <v>566</v>
      </c>
      <c r="BU957" s="258">
        <v>0</v>
      </c>
      <c r="BV957" s="254" t="s">
        <v>7440</v>
      </c>
      <c r="BW957" s="254" t="s">
        <v>1058</v>
      </c>
      <c r="BX957" s="259">
        <v>361.8</v>
      </c>
      <c r="BY957" s="259">
        <v>300</v>
      </c>
      <c r="BZ957" s="259">
        <v>1.9980019979999999</v>
      </c>
      <c r="CA957" s="251"/>
      <c r="CB957" s="251">
        <v>426.84562560000001</v>
      </c>
      <c r="CC957" s="260">
        <v>127.3739098396</v>
      </c>
      <c r="CD957" s="260">
        <v>178.31411241480001</v>
      </c>
      <c r="CE957" s="254">
        <v>28.782426368300008</v>
      </c>
      <c r="CF957" s="254">
        <v>-2.36</v>
      </c>
      <c r="CG957" s="254">
        <v>1.016</v>
      </c>
      <c r="CH957" s="254">
        <v>2.8</v>
      </c>
      <c r="CI957" s="256">
        <v>0.8</v>
      </c>
      <c r="CJ957" s="256">
        <v>0.57325285640000001</v>
      </c>
      <c r="CK957" s="254">
        <v>45137.929911321196</v>
      </c>
      <c r="CL957" s="254">
        <v>2.88509921E-2</v>
      </c>
      <c r="CM957" s="254">
        <v>2.167255054</v>
      </c>
      <c r="CN957" s="254">
        <v>675.05759999999998</v>
      </c>
      <c r="CO957" s="254">
        <v>1</v>
      </c>
      <c r="CP957" s="254">
        <v>131.0470423772</v>
      </c>
      <c r="CQ957" s="254">
        <v>1.6829338396</v>
      </c>
      <c r="CR957" s="254">
        <v>2327</v>
      </c>
      <c r="CS957" s="254">
        <v>2318.92</v>
      </c>
      <c r="CT957" s="254">
        <v>92</v>
      </c>
      <c r="CU957" s="254">
        <v>237</v>
      </c>
      <c r="CV957" s="254">
        <v>10.696202531599999</v>
      </c>
      <c r="CW957" s="254">
        <v>6.7000000000000004E-2</v>
      </c>
      <c r="CX957" s="253" t="s">
        <v>393</v>
      </c>
      <c r="CY957" s="253" t="s">
        <v>566</v>
      </c>
      <c r="CZ957" s="254" t="s">
        <v>566</v>
      </c>
      <c r="DA957" s="254">
        <v>-5.9</v>
      </c>
      <c r="DB957" s="254">
        <v>2.4167535061000001</v>
      </c>
      <c r="DC957" s="254">
        <v>436.12733771080002</v>
      </c>
      <c r="DD957" s="256">
        <v>286.59565166430002</v>
      </c>
      <c r="DE957" s="254">
        <v>520.07478266620001</v>
      </c>
      <c r="DF957" s="256">
        <v>370.54309661970001</v>
      </c>
      <c r="DG957" s="253"/>
      <c r="DH957" s="261" t="s">
        <v>689</v>
      </c>
      <c r="DI957" s="262" t="s">
        <v>689</v>
      </c>
      <c r="DJ957" s="261" t="s">
        <v>689</v>
      </c>
      <c r="DK957" s="254"/>
      <c r="DL957" s="254">
        <v>170.7</v>
      </c>
      <c r="DM957" s="263"/>
      <c r="DN957" s="264">
        <v>1061</v>
      </c>
      <c r="DO957" s="264">
        <v>1062</v>
      </c>
      <c r="DP957" s="264">
        <v>47.2</v>
      </c>
      <c r="DQ957" s="261"/>
      <c r="DR957" s="262"/>
      <c r="DS957" s="261"/>
      <c r="DT957" s="184"/>
      <c r="DU957" s="184"/>
      <c r="DV957" s="184"/>
      <c r="DW957" s="184"/>
      <c r="DX957" s="184"/>
      <c r="DY957" s="184"/>
      <c r="DZ957" s="184"/>
      <c r="EA957" s="265"/>
      <c r="EB957" s="265"/>
    </row>
    <row r="958" spans="1:132" ht="15" customHeight="1" x14ac:dyDescent="0.25">
      <c r="A958" s="21" t="str">
        <f t="shared" si="14"/>
        <v>9072_Дружное (Кумалиягунское и Танеевское)</v>
      </c>
      <c r="B958" s="250">
        <v>232</v>
      </c>
      <c r="C958" s="251" t="s">
        <v>733</v>
      </c>
      <c r="D958" s="251" t="s">
        <v>568</v>
      </c>
      <c r="E958" s="251" t="s">
        <v>1585</v>
      </c>
      <c r="F958" s="251" t="s">
        <v>7</v>
      </c>
      <c r="G958" s="251" t="s">
        <v>1504</v>
      </c>
      <c r="H958" s="251" t="s">
        <v>1701</v>
      </c>
      <c r="I958" s="252" t="s">
        <v>7441</v>
      </c>
      <c r="J958" s="251" t="s">
        <v>105</v>
      </c>
      <c r="K958" s="251" t="s">
        <v>1593</v>
      </c>
      <c r="L958" s="251" t="s">
        <v>566</v>
      </c>
      <c r="M958" s="251" t="s">
        <v>566</v>
      </c>
      <c r="N958" s="251" t="s">
        <v>735</v>
      </c>
      <c r="O958" s="251" t="s">
        <v>12</v>
      </c>
      <c r="P958" s="253" t="s">
        <v>5743</v>
      </c>
      <c r="Q958" s="253"/>
      <c r="R958" s="254"/>
      <c r="S958" s="253"/>
      <c r="T958" s="253">
        <v>12.1</v>
      </c>
      <c r="U958" s="253">
        <v>3124.9</v>
      </c>
      <c r="V958" s="253">
        <v>3131</v>
      </c>
      <c r="W958" s="254">
        <v>237.68</v>
      </c>
      <c r="X958" s="253" t="s">
        <v>150</v>
      </c>
      <c r="Y958" s="253">
        <v>3174</v>
      </c>
      <c r="Z958" s="253">
        <v>3164</v>
      </c>
      <c r="AA958" s="253" t="s">
        <v>1099</v>
      </c>
      <c r="AB958" s="254" t="s">
        <v>2429</v>
      </c>
      <c r="AC958" s="251" t="s">
        <v>5745</v>
      </c>
      <c r="AD958" s="253" t="s">
        <v>5746</v>
      </c>
      <c r="AE958" s="253" t="s">
        <v>415</v>
      </c>
      <c r="AF958" s="253">
        <v>2500</v>
      </c>
      <c r="AG958" s="254" t="s">
        <v>5747</v>
      </c>
      <c r="AH958" s="255" t="s">
        <v>5841</v>
      </c>
      <c r="AI958" s="253" t="s">
        <v>5753</v>
      </c>
      <c r="AJ958" s="251" t="s">
        <v>566</v>
      </c>
      <c r="AK958" s="254" t="s">
        <v>566</v>
      </c>
      <c r="AL958" s="254">
        <v>4.3</v>
      </c>
      <c r="AM958" s="254">
        <v>175</v>
      </c>
      <c r="AN958" s="254">
        <v>165</v>
      </c>
      <c r="AO958" s="254">
        <v>164</v>
      </c>
      <c r="AP958" s="254">
        <v>458.5</v>
      </c>
      <c r="AQ958" s="254">
        <v>458.92</v>
      </c>
      <c r="AR958" s="254">
        <v>163.36002926960001</v>
      </c>
      <c r="AS958" s="254">
        <v>457.85629333330002</v>
      </c>
      <c r="AT958" s="254">
        <v>10</v>
      </c>
      <c r="AU958" s="254">
        <v>0</v>
      </c>
      <c r="AV958" s="254">
        <v>282.57</v>
      </c>
      <c r="AW958" s="254" t="s">
        <v>4928</v>
      </c>
      <c r="AX958" s="254">
        <v>283</v>
      </c>
      <c r="AY958" s="254">
        <v>175.93</v>
      </c>
      <c r="AZ958" s="256">
        <v>4.3107681999999996E-3</v>
      </c>
      <c r="BA958" s="254" t="s">
        <v>566</v>
      </c>
      <c r="BB958" s="254" t="s">
        <v>566</v>
      </c>
      <c r="BC958" s="254">
        <v>0.9100690011</v>
      </c>
      <c r="BD958" s="254">
        <v>0.75839344259999997</v>
      </c>
      <c r="BE958" s="257">
        <v>0.75839344259999997</v>
      </c>
      <c r="BF958" s="254">
        <v>1</v>
      </c>
      <c r="BG958" s="254">
        <v>30.5</v>
      </c>
      <c r="BH958" s="254">
        <v>23.131</v>
      </c>
      <c r="BI958" s="254" t="s">
        <v>430</v>
      </c>
      <c r="BJ958" s="254" t="s">
        <v>566</v>
      </c>
      <c r="BK958" s="254">
        <v>0.75839344259999997</v>
      </c>
      <c r="BL958" s="254">
        <v>0.75839344259999997</v>
      </c>
      <c r="BM958" s="254">
        <v>164</v>
      </c>
      <c r="BN958" s="254">
        <v>30</v>
      </c>
      <c r="BO958" s="256">
        <v>22.751803278000001</v>
      </c>
      <c r="BP958" s="256" t="s">
        <v>566</v>
      </c>
      <c r="BQ958" s="251" t="s">
        <v>566</v>
      </c>
      <c r="BR958" s="251" t="s">
        <v>566</v>
      </c>
      <c r="BS958" s="251" t="s">
        <v>566</v>
      </c>
      <c r="BT958" s="255" t="s">
        <v>566</v>
      </c>
      <c r="BU958" s="258">
        <v>0</v>
      </c>
      <c r="BV958" s="254" t="s">
        <v>8297</v>
      </c>
      <c r="BW958" s="254" t="s">
        <v>1058</v>
      </c>
      <c r="BX958" s="259">
        <v>428.3</v>
      </c>
      <c r="BY958" s="259">
        <v>5</v>
      </c>
      <c r="BZ958" s="259">
        <v>3.4310025399999999E-2</v>
      </c>
      <c r="CA958" s="251"/>
      <c r="CB958" s="251">
        <v>493.685272</v>
      </c>
      <c r="CC958" s="260">
        <v>163.36002926960001</v>
      </c>
      <c r="CD958" s="260">
        <v>0.9100690011</v>
      </c>
      <c r="CE958" s="254">
        <v>0.15167555850000003</v>
      </c>
      <c r="CF958" s="254">
        <v>-5.9</v>
      </c>
      <c r="CG958" s="254">
        <v>1.02</v>
      </c>
      <c r="CH958" s="254">
        <v>2.8</v>
      </c>
      <c r="CI958" s="256">
        <v>0.8</v>
      </c>
      <c r="CJ958" s="256">
        <v>2.9074185999999999E-3</v>
      </c>
      <c r="CK958" s="254">
        <v>229.8314413498</v>
      </c>
      <c r="CL958" s="254">
        <v>8.1347630099999998E-2</v>
      </c>
      <c r="CM958" s="254">
        <v>1.770703E-4</v>
      </c>
      <c r="CN958" s="254">
        <v>808.42160000000001</v>
      </c>
      <c r="CO958" s="254">
        <v>1</v>
      </c>
      <c r="CP958" s="254">
        <v>0.75561851499999999</v>
      </c>
      <c r="CQ958" s="254">
        <v>1.7593630000000001E-4</v>
      </c>
      <c r="CR958" s="254">
        <v>2792</v>
      </c>
      <c r="CS958" s="254">
        <v>2787.82</v>
      </c>
      <c r="CT958" s="254">
        <v>99.4</v>
      </c>
      <c r="CU958" s="254">
        <v>281</v>
      </c>
      <c r="CV958" s="254">
        <v>-0.55871886120000003</v>
      </c>
      <c r="CW958" s="254">
        <v>0.02</v>
      </c>
      <c r="CX958" s="253" t="s">
        <v>393</v>
      </c>
      <c r="CY958" s="253" t="s">
        <v>566</v>
      </c>
      <c r="CZ958" s="254" t="s">
        <v>7442</v>
      </c>
      <c r="DA958" s="254">
        <v>-5.9</v>
      </c>
      <c r="DB958" s="254">
        <v>4.3107681999999996E-3</v>
      </c>
      <c r="DC958" s="254">
        <v>0.75839344939999997</v>
      </c>
      <c r="DD958" s="256">
        <v>6.8000000075230105E-9</v>
      </c>
      <c r="DE958" s="254">
        <v>0.9100690011</v>
      </c>
      <c r="DF958" s="256">
        <v>0.15167555850000003</v>
      </c>
      <c r="DG958" s="253"/>
      <c r="DH958" s="261" t="s">
        <v>689</v>
      </c>
      <c r="DI958" s="262" t="s">
        <v>689</v>
      </c>
      <c r="DJ958" s="261" t="s">
        <v>689</v>
      </c>
      <c r="DK958" s="254"/>
      <c r="DL958" s="254">
        <v>170.7</v>
      </c>
      <c r="DM958" s="263"/>
      <c r="DN958" s="264">
        <v>1554</v>
      </c>
      <c r="DO958" s="264">
        <v>1554</v>
      </c>
      <c r="DP958" s="264">
        <v>7.4</v>
      </c>
      <c r="DQ958" s="261"/>
      <c r="DR958" s="262"/>
      <c r="DS958" s="261"/>
      <c r="DT958" s="184"/>
      <c r="DU958" s="184"/>
      <c r="DV958" s="184"/>
      <c r="DW958" s="184"/>
      <c r="DX958" s="184"/>
      <c r="DY958" s="184"/>
      <c r="DZ958" s="184"/>
      <c r="EA958" s="265"/>
      <c r="EB958" s="265"/>
    </row>
    <row r="959" spans="1:132" ht="15" customHeight="1" x14ac:dyDescent="0.25">
      <c r="A959" s="21" t="str">
        <f t="shared" si="14"/>
        <v>9081_Дружное (Кумалиягунское и Танеевское)</v>
      </c>
      <c r="B959" s="250">
        <v>233</v>
      </c>
      <c r="C959" s="251" t="s">
        <v>733</v>
      </c>
      <c r="D959" s="251" t="s">
        <v>568</v>
      </c>
      <c r="E959" s="251" t="s">
        <v>1585</v>
      </c>
      <c r="F959" s="251" t="s">
        <v>7</v>
      </c>
      <c r="G959" s="251" t="s">
        <v>1504</v>
      </c>
      <c r="H959" s="251" t="s">
        <v>1701</v>
      </c>
      <c r="I959" s="252" t="s">
        <v>7443</v>
      </c>
      <c r="J959" s="251" t="s">
        <v>105</v>
      </c>
      <c r="K959" s="251" t="s">
        <v>1650</v>
      </c>
      <c r="L959" s="251" t="s">
        <v>566</v>
      </c>
      <c r="M959" s="251" t="s">
        <v>566</v>
      </c>
      <c r="N959" s="251" t="s">
        <v>735</v>
      </c>
      <c r="O959" s="251" t="s">
        <v>12</v>
      </c>
      <c r="P959" s="253" t="s">
        <v>5743</v>
      </c>
      <c r="Q959" s="253"/>
      <c r="R959" s="254"/>
      <c r="S959" s="253"/>
      <c r="T959" s="253">
        <v>27.4</v>
      </c>
      <c r="U959" s="253">
        <v>3055</v>
      </c>
      <c r="V959" s="253">
        <v>3076.6</v>
      </c>
      <c r="W959" s="254">
        <v>177.03</v>
      </c>
      <c r="X959" s="253" t="s">
        <v>150</v>
      </c>
      <c r="Y959" s="253">
        <v>3112.6</v>
      </c>
      <c r="Z959" s="253">
        <v>3062.2</v>
      </c>
      <c r="AA959" s="253" t="s">
        <v>1099</v>
      </c>
      <c r="AB959" s="254" t="s">
        <v>7444</v>
      </c>
      <c r="AC959" s="251" t="s">
        <v>5745</v>
      </c>
      <c r="AD959" s="253" t="s">
        <v>5746</v>
      </c>
      <c r="AE959" s="253" t="s">
        <v>415</v>
      </c>
      <c r="AF959" s="253">
        <v>2875</v>
      </c>
      <c r="AG959" s="254" t="s">
        <v>5747</v>
      </c>
      <c r="AH959" s="255" t="s">
        <v>5748</v>
      </c>
      <c r="AI959" s="253" t="s">
        <v>5749</v>
      </c>
      <c r="AJ959" s="251" t="s">
        <v>566</v>
      </c>
      <c r="AK959" s="254" t="s">
        <v>566</v>
      </c>
      <c r="AL959" s="254">
        <v>4.3</v>
      </c>
      <c r="AM959" s="254">
        <v>175</v>
      </c>
      <c r="AN959" s="254">
        <v>165</v>
      </c>
      <c r="AO959" s="254">
        <v>164</v>
      </c>
      <c r="AP959" s="254">
        <v>457.53</v>
      </c>
      <c r="AQ959" s="254">
        <v>458.9</v>
      </c>
      <c r="AR959" s="254">
        <v>161.4779293906</v>
      </c>
      <c r="AS959" s="254">
        <v>455.03062666670002</v>
      </c>
      <c r="AT959" s="254">
        <v>30</v>
      </c>
      <c r="AU959" s="254">
        <v>0</v>
      </c>
      <c r="AV959" s="254">
        <v>279.63</v>
      </c>
      <c r="AW959" s="254" t="s">
        <v>4928</v>
      </c>
      <c r="AX959" s="254">
        <v>281</v>
      </c>
      <c r="AY959" s="254">
        <v>177.9</v>
      </c>
      <c r="AZ959" s="256">
        <v>5.2495876000000002E-3</v>
      </c>
      <c r="BA959" s="254" t="s">
        <v>566</v>
      </c>
      <c r="BB959" s="254" t="s">
        <v>566</v>
      </c>
      <c r="BC959" s="254">
        <v>1.1206818139000001</v>
      </c>
      <c r="BD959" s="254">
        <v>0.93390163930000003</v>
      </c>
      <c r="BE959" s="257">
        <v>0.93390163930000003</v>
      </c>
      <c r="BF959" s="254">
        <v>1</v>
      </c>
      <c r="BG959" s="254">
        <v>30.5</v>
      </c>
      <c r="BH959" s="254">
        <v>28.484000000000002</v>
      </c>
      <c r="BI959" s="254" t="s">
        <v>430</v>
      </c>
      <c r="BJ959" s="254" t="s">
        <v>566</v>
      </c>
      <c r="BK959" s="254">
        <v>0.93390163930000003</v>
      </c>
      <c r="BL959" s="254">
        <v>0.93390163930000003</v>
      </c>
      <c r="BM959" s="254">
        <v>164</v>
      </c>
      <c r="BN959" s="254">
        <v>30</v>
      </c>
      <c r="BO959" s="256">
        <v>28.017049179000001</v>
      </c>
      <c r="BP959" s="256" t="s">
        <v>566</v>
      </c>
      <c r="BQ959" s="251" t="s">
        <v>566</v>
      </c>
      <c r="BR959" s="251" t="s">
        <v>566</v>
      </c>
      <c r="BS959" s="251" t="s">
        <v>566</v>
      </c>
      <c r="BT959" s="255" t="s">
        <v>566</v>
      </c>
      <c r="BU959" s="258">
        <v>0</v>
      </c>
      <c r="BV959" s="254" t="s">
        <v>7445</v>
      </c>
      <c r="BW959" s="254" t="s">
        <v>1058</v>
      </c>
      <c r="BX959" s="259">
        <v>428.2</v>
      </c>
      <c r="BY959" s="259">
        <v>20</v>
      </c>
      <c r="BZ959" s="259">
        <v>0.13461667899999999</v>
      </c>
      <c r="CA959" s="251"/>
      <c r="CB959" s="251">
        <v>493.10997200000003</v>
      </c>
      <c r="CC959" s="260">
        <v>161.4779293906</v>
      </c>
      <c r="CD959" s="260">
        <v>1.1206818139000001</v>
      </c>
      <c r="CE959" s="254">
        <v>0.18678017460000007</v>
      </c>
      <c r="CF959" s="254">
        <v>-5.9</v>
      </c>
      <c r="CG959" s="254">
        <v>1.02</v>
      </c>
      <c r="CH959" s="254">
        <v>2.8</v>
      </c>
      <c r="CI959" s="256">
        <v>0.8</v>
      </c>
      <c r="CJ959" s="256">
        <v>3.5802564000000001E-3</v>
      </c>
      <c r="CK959" s="254">
        <v>283.01927176919997</v>
      </c>
      <c r="CL959" s="254">
        <v>7.7270534700000004E-2</v>
      </c>
      <c r="CM959" s="254">
        <v>2.4882049999999997E-4</v>
      </c>
      <c r="CN959" s="254">
        <v>805.83159999999998</v>
      </c>
      <c r="CO959" s="254">
        <v>1</v>
      </c>
      <c r="CP959" s="254">
        <v>0.92078094960000001</v>
      </c>
      <c r="CQ959" s="254">
        <v>2.4272390000000001E-4</v>
      </c>
      <c r="CR959" s="254">
        <v>2792</v>
      </c>
      <c r="CS959" s="254">
        <v>2778.57</v>
      </c>
      <c r="CT959" s="254">
        <v>99.4</v>
      </c>
      <c r="CU959" s="254">
        <v>281</v>
      </c>
      <c r="CV959" s="254">
        <v>0.487544484</v>
      </c>
      <c r="CW959" s="254">
        <v>0.02</v>
      </c>
      <c r="CX959" s="253" t="s">
        <v>393</v>
      </c>
      <c r="CY959" s="253" t="s">
        <v>566</v>
      </c>
      <c r="CZ959" s="254" t="s">
        <v>7446</v>
      </c>
      <c r="DA959" s="254">
        <v>-5.9</v>
      </c>
      <c r="DB959" s="254">
        <v>5.2495876000000002E-3</v>
      </c>
      <c r="DC959" s="254">
        <v>0.93390163400000004</v>
      </c>
      <c r="DD959" s="256">
        <v>-5.2999999944347564E-9</v>
      </c>
      <c r="DE959" s="254">
        <v>1.1206818139000001</v>
      </c>
      <c r="DF959" s="256">
        <v>0.18678017460000007</v>
      </c>
      <c r="DG959" s="253"/>
      <c r="DH959" s="261" t="s">
        <v>689</v>
      </c>
      <c r="DI959" s="262" t="s">
        <v>689</v>
      </c>
      <c r="DJ959" s="261" t="s">
        <v>689</v>
      </c>
      <c r="DK959" s="254"/>
      <c r="DL959" s="254">
        <v>170.7</v>
      </c>
      <c r="DM959" s="263"/>
      <c r="DN959" s="264">
        <v>1199</v>
      </c>
      <c r="DO959" s="264">
        <v>1220</v>
      </c>
      <c r="DP959" s="264">
        <v>27.6</v>
      </c>
      <c r="DQ959" s="261"/>
      <c r="DR959" s="262"/>
      <c r="DS959" s="261"/>
      <c r="DT959" s="184"/>
      <c r="DU959" s="184"/>
      <c r="DV959" s="184"/>
      <c r="DW959" s="184"/>
      <c r="DX959" s="184"/>
      <c r="DY959" s="184"/>
      <c r="DZ959" s="184"/>
      <c r="EA959" s="265"/>
      <c r="EB959" s="265"/>
    </row>
    <row r="960" spans="1:132" ht="15" customHeight="1" x14ac:dyDescent="0.25">
      <c r="A960" s="21" t="str">
        <f t="shared" si="14"/>
        <v>9091_Дружное (Кумалиягунское и Танеевское)</v>
      </c>
      <c r="B960" s="250">
        <v>234</v>
      </c>
      <c r="C960" s="251" t="s">
        <v>733</v>
      </c>
      <c r="D960" s="251" t="s">
        <v>568</v>
      </c>
      <c r="E960" s="251" t="s">
        <v>1585</v>
      </c>
      <c r="F960" s="251" t="s">
        <v>7</v>
      </c>
      <c r="G960" s="251" t="s">
        <v>1504</v>
      </c>
      <c r="H960" s="251" t="s">
        <v>1701</v>
      </c>
      <c r="I960" s="252" t="s">
        <v>7447</v>
      </c>
      <c r="J960" s="251" t="s">
        <v>105</v>
      </c>
      <c r="K960" s="251" t="s">
        <v>1650</v>
      </c>
      <c r="L960" s="251" t="s">
        <v>566</v>
      </c>
      <c r="M960" s="251" t="s">
        <v>566</v>
      </c>
      <c r="N960" s="251" t="s">
        <v>735</v>
      </c>
      <c r="O960" s="251" t="s">
        <v>12</v>
      </c>
      <c r="P960" s="253" t="s">
        <v>5743</v>
      </c>
      <c r="Q960" s="253"/>
      <c r="R960" s="254"/>
      <c r="S960" s="253"/>
      <c r="T960" s="253">
        <v>18.5</v>
      </c>
      <c r="U960" s="253">
        <v>3005.5</v>
      </c>
      <c r="V960" s="253">
        <v>3015</v>
      </c>
      <c r="W960" s="254">
        <v>119.223</v>
      </c>
      <c r="X960" s="253" t="s">
        <v>150</v>
      </c>
      <c r="Y960" s="253">
        <v>3050.8</v>
      </c>
      <c r="Z960" s="253">
        <v>3012.8</v>
      </c>
      <c r="AA960" s="253" t="s">
        <v>1099</v>
      </c>
      <c r="AB960" s="254" t="s">
        <v>7448</v>
      </c>
      <c r="AC960" s="251" t="s">
        <v>5745</v>
      </c>
      <c r="AD960" s="253" t="s">
        <v>5746</v>
      </c>
      <c r="AE960" s="253" t="s">
        <v>415</v>
      </c>
      <c r="AF960" s="253">
        <v>2708</v>
      </c>
      <c r="AG960" s="254" t="s">
        <v>5747</v>
      </c>
      <c r="AH960" s="255" t="s">
        <v>5748</v>
      </c>
      <c r="AI960" s="253" t="s">
        <v>7449</v>
      </c>
      <c r="AJ960" s="251">
        <v>3</v>
      </c>
      <c r="AK960" s="254">
        <v>0</v>
      </c>
      <c r="AL960" s="254">
        <v>4.3</v>
      </c>
      <c r="AM960" s="254">
        <v>175</v>
      </c>
      <c r="AN960" s="254">
        <v>164.9379061253</v>
      </c>
      <c r="AO960" s="254">
        <v>136</v>
      </c>
      <c r="AP960" s="254">
        <v>429.6</v>
      </c>
      <c r="AQ960" s="254">
        <v>430.12</v>
      </c>
      <c r="AR960" s="254">
        <v>174.34694080489999</v>
      </c>
      <c r="AS960" s="254">
        <v>468.31935600000003</v>
      </c>
      <c r="AT960" s="254">
        <v>4</v>
      </c>
      <c r="AU960" s="254">
        <v>0</v>
      </c>
      <c r="AV960" s="254">
        <v>288.98</v>
      </c>
      <c r="AW960" s="254" t="s">
        <v>5252</v>
      </c>
      <c r="AX960" s="254">
        <v>289.49</v>
      </c>
      <c r="AY960" s="254">
        <v>140.62</v>
      </c>
      <c r="AZ960" s="256">
        <v>0.3335229697</v>
      </c>
      <c r="BA960" s="254" t="s">
        <v>566</v>
      </c>
      <c r="BB960" s="254" t="s">
        <v>566</v>
      </c>
      <c r="BC960" s="254">
        <v>59.813794597200001</v>
      </c>
      <c r="BD960" s="254">
        <v>93.8</v>
      </c>
      <c r="BE960" s="257">
        <v>46.9</v>
      </c>
      <c r="BF960" s="254">
        <v>0.5</v>
      </c>
      <c r="BG960" s="254">
        <v>0</v>
      </c>
      <c r="BH960" s="254">
        <v>0</v>
      </c>
      <c r="BI960" s="254" t="s">
        <v>430</v>
      </c>
      <c r="BJ960" s="254" t="s">
        <v>6081</v>
      </c>
      <c r="BK960" s="254">
        <v>93.8</v>
      </c>
      <c r="BL960" s="254">
        <v>46.9</v>
      </c>
      <c r="BM960" s="254">
        <v>136</v>
      </c>
      <c r="BN960" s="254">
        <v>30</v>
      </c>
      <c r="BO960" s="256">
        <v>2814</v>
      </c>
      <c r="BP960" s="256" t="s">
        <v>6081</v>
      </c>
      <c r="BQ960" s="251">
        <v>3</v>
      </c>
      <c r="BR960" s="251" t="s">
        <v>566</v>
      </c>
      <c r="BS960" s="251" t="s">
        <v>566</v>
      </c>
      <c r="BT960" s="255" t="s">
        <v>566</v>
      </c>
      <c r="BU960" s="258">
        <v>0</v>
      </c>
      <c r="BV960" s="254" t="s">
        <v>7450</v>
      </c>
      <c r="BW960" s="254" t="s">
        <v>1058</v>
      </c>
      <c r="BX960" s="259">
        <v>428.2</v>
      </c>
      <c r="BY960" s="259">
        <v>5</v>
      </c>
      <c r="BZ960" s="259">
        <v>3.5914380099999997E-2</v>
      </c>
      <c r="CA960" s="251"/>
      <c r="CB960" s="251">
        <v>468.31935600000003</v>
      </c>
      <c r="CC960" s="260">
        <v>174.34694080489999</v>
      </c>
      <c r="CD960" s="260">
        <v>59.813794597200001</v>
      </c>
      <c r="CE960" s="254">
        <v>12.913794597200003</v>
      </c>
      <c r="CF960" s="254">
        <v>0.52500000000000002</v>
      </c>
      <c r="CG960" s="254">
        <v>1.02</v>
      </c>
      <c r="CH960" s="254">
        <v>2.8</v>
      </c>
      <c r="CI960" s="256">
        <v>0.8</v>
      </c>
      <c r="CJ960" s="256">
        <v>0.3595968142</v>
      </c>
      <c r="CK960" s="254">
        <v>28426.128164688202</v>
      </c>
      <c r="CL960" s="254">
        <v>3.01153264E-2</v>
      </c>
      <c r="CM960" s="254">
        <v>0.96848105949999996</v>
      </c>
      <c r="CN960" s="254">
        <v>808.15755999999999</v>
      </c>
      <c r="CO960" s="254">
        <v>1</v>
      </c>
      <c r="CP960" s="254">
        <v>60.741016097699998</v>
      </c>
      <c r="CQ960" s="254">
        <v>0.42783880489999998</v>
      </c>
      <c r="CR960" s="254">
        <v>2792</v>
      </c>
      <c r="CS960" s="254">
        <v>2786.877</v>
      </c>
      <c r="CT960" s="254">
        <v>99.4</v>
      </c>
      <c r="CU960" s="254">
        <v>281</v>
      </c>
      <c r="CV960" s="254">
        <v>-2.8398576512</v>
      </c>
      <c r="CW960" s="254">
        <v>0.02</v>
      </c>
      <c r="CX960" s="253" t="s">
        <v>393</v>
      </c>
      <c r="CY960" s="253" t="s">
        <v>566</v>
      </c>
      <c r="CZ960" s="254" t="s">
        <v>7451</v>
      </c>
      <c r="DA960" s="254">
        <v>-5.9</v>
      </c>
      <c r="DB960" s="254">
        <v>1.4937206309</v>
      </c>
      <c r="DC960" s="254">
        <v>210.0469951172</v>
      </c>
      <c r="DD960" s="256">
        <v>163.14699511719999</v>
      </c>
      <c r="DE960" s="254">
        <v>267.88289598950001</v>
      </c>
      <c r="DF960" s="256">
        <v>220.98289598950001</v>
      </c>
      <c r="DG960" s="253"/>
      <c r="DH960" s="261" t="s">
        <v>689</v>
      </c>
      <c r="DI960" s="262" t="s">
        <v>689</v>
      </c>
      <c r="DJ960" s="261" t="s">
        <v>689</v>
      </c>
      <c r="DK960" s="254"/>
      <c r="DL960" s="254">
        <v>170.7</v>
      </c>
      <c r="DM960" s="263"/>
      <c r="DN960" s="264">
        <v>1655</v>
      </c>
      <c r="DO960" s="264">
        <v>1656</v>
      </c>
      <c r="DP960" s="264">
        <v>7.4</v>
      </c>
      <c r="DQ960" s="261"/>
      <c r="DR960" s="262"/>
      <c r="DS960" s="261"/>
      <c r="DT960" s="184"/>
      <c r="DU960" s="184"/>
      <c r="DV960" s="184"/>
      <c r="DW960" s="184"/>
      <c r="DX960" s="184"/>
      <c r="DY960" s="184"/>
      <c r="DZ960" s="184"/>
      <c r="EA960" s="265"/>
      <c r="EB960" s="265"/>
    </row>
    <row r="961" spans="1:132" ht="15" customHeight="1" x14ac:dyDescent="0.25">
      <c r="A961" s="21" t="str">
        <f t="shared" si="14"/>
        <v>9092_Дружное (Кумалиягунское и Танеевское)</v>
      </c>
      <c r="B961" s="250">
        <v>235</v>
      </c>
      <c r="C961" s="251" t="s">
        <v>733</v>
      </c>
      <c r="D961" s="251" t="s">
        <v>568</v>
      </c>
      <c r="E961" s="251" t="s">
        <v>1585</v>
      </c>
      <c r="F961" s="251" t="s">
        <v>7</v>
      </c>
      <c r="G961" s="251" t="s">
        <v>1504</v>
      </c>
      <c r="H961" s="251" t="s">
        <v>1701</v>
      </c>
      <c r="I961" s="252" t="s">
        <v>7452</v>
      </c>
      <c r="J961" s="251" t="s">
        <v>105</v>
      </c>
      <c r="K961" s="251" t="s">
        <v>1650</v>
      </c>
      <c r="L961" s="251" t="s">
        <v>566</v>
      </c>
      <c r="M961" s="251" t="s">
        <v>566</v>
      </c>
      <c r="N961" s="251" t="s">
        <v>735</v>
      </c>
      <c r="O961" s="251" t="s">
        <v>12</v>
      </c>
      <c r="P961" s="253" t="s">
        <v>5743</v>
      </c>
      <c r="Q961" s="253"/>
      <c r="R961" s="254"/>
      <c r="S961" s="253"/>
      <c r="T961" s="253">
        <v>10</v>
      </c>
      <c r="U961" s="253">
        <v>3080</v>
      </c>
      <c r="V961" s="253">
        <v>3090</v>
      </c>
      <c r="W961" s="254">
        <v>193.89</v>
      </c>
      <c r="X961" s="253" t="s">
        <v>150</v>
      </c>
      <c r="Y961" s="253">
        <v>3124.4</v>
      </c>
      <c r="Z961" s="253">
        <v>3081.2</v>
      </c>
      <c r="AA961" s="253" t="s">
        <v>1099</v>
      </c>
      <c r="AB961" s="254" t="s">
        <v>7453</v>
      </c>
      <c r="AC961" s="251" t="s">
        <v>5745</v>
      </c>
      <c r="AD961" s="253" t="s">
        <v>5746</v>
      </c>
      <c r="AE961" s="253" t="s">
        <v>415</v>
      </c>
      <c r="AF961" s="253">
        <v>2500</v>
      </c>
      <c r="AG961" s="254" t="s">
        <v>5747</v>
      </c>
      <c r="AH961" s="255" t="s">
        <v>5748</v>
      </c>
      <c r="AI961" s="253" t="s">
        <v>6064</v>
      </c>
      <c r="AJ961" s="251" t="s">
        <v>566</v>
      </c>
      <c r="AK961" s="254">
        <v>0</v>
      </c>
      <c r="AL961" s="254">
        <v>4.3</v>
      </c>
      <c r="AM961" s="254">
        <v>175</v>
      </c>
      <c r="AN961" s="254">
        <v>164.9379061253</v>
      </c>
      <c r="AO961" s="254">
        <v>160</v>
      </c>
      <c r="AP961" s="254">
        <v>454.26</v>
      </c>
      <c r="AQ961" s="254">
        <v>454.8</v>
      </c>
      <c r="AR961" s="254">
        <v>196.8252620001</v>
      </c>
      <c r="AS961" s="254">
        <v>490.95907999999997</v>
      </c>
      <c r="AT961" s="254">
        <v>38</v>
      </c>
      <c r="AU961" s="254">
        <v>0</v>
      </c>
      <c r="AV961" s="254">
        <v>322.95999999999998</v>
      </c>
      <c r="AW961" s="254" t="s">
        <v>5252</v>
      </c>
      <c r="AX961" s="254">
        <v>323.49</v>
      </c>
      <c r="AY961" s="254">
        <v>131.30000000000001</v>
      </c>
      <c r="AZ961" s="256">
        <v>0.26275704490000001</v>
      </c>
      <c r="BA961" s="254" t="s">
        <v>566</v>
      </c>
      <c r="BB961" s="254" t="s">
        <v>566</v>
      </c>
      <c r="BC961" s="254">
        <v>44.142941806700001</v>
      </c>
      <c r="BD961" s="254">
        <v>34.5</v>
      </c>
      <c r="BE961" s="257">
        <v>34.5</v>
      </c>
      <c r="BF961" s="254">
        <v>1</v>
      </c>
      <c r="BG961" s="254">
        <v>0</v>
      </c>
      <c r="BH961" s="254">
        <v>0</v>
      </c>
      <c r="BI961" s="254" t="s">
        <v>430</v>
      </c>
      <c r="BJ961" s="254" t="s">
        <v>6081</v>
      </c>
      <c r="BK961" s="254">
        <v>34.5</v>
      </c>
      <c r="BL961" s="254">
        <v>34.5</v>
      </c>
      <c r="BM961" s="254">
        <v>160</v>
      </c>
      <c r="BN961" s="254">
        <v>30</v>
      </c>
      <c r="BO961" s="256">
        <v>1035</v>
      </c>
      <c r="BP961" s="256" t="s">
        <v>6081</v>
      </c>
      <c r="BQ961" s="251" t="s">
        <v>566</v>
      </c>
      <c r="BR961" s="251" t="s">
        <v>566</v>
      </c>
      <c r="BS961" s="251" t="s">
        <v>566</v>
      </c>
      <c r="BT961" s="255" t="s">
        <v>566</v>
      </c>
      <c r="BU961" s="258">
        <v>0</v>
      </c>
      <c r="BV961" s="254" t="s">
        <v>8298</v>
      </c>
      <c r="BW961" s="254" t="s">
        <v>1058</v>
      </c>
      <c r="BX961" s="259">
        <v>428.2</v>
      </c>
      <c r="BY961" s="259">
        <v>5</v>
      </c>
      <c r="BZ961" s="259">
        <v>4.7510452299999999E-2</v>
      </c>
      <c r="CA961" s="251"/>
      <c r="CB961" s="251">
        <v>490.95907999999997</v>
      </c>
      <c r="CC961" s="260">
        <v>196.8252620001</v>
      </c>
      <c r="CD961" s="260">
        <v>44.142941806700001</v>
      </c>
      <c r="CE961" s="254">
        <v>9.6429418067000015</v>
      </c>
      <c r="CF961" s="254">
        <v>-5.9</v>
      </c>
      <c r="CG961" s="254">
        <v>1.02</v>
      </c>
      <c r="CH961" s="254">
        <v>2.8</v>
      </c>
      <c r="CI961" s="256">
        <v>0.8</v>
      </c>
      <c r="CJ961" s="256">
        <v>0.1322610884</v>
      </c>
      <c r="CK961" s="254">
        <v>10455.239037118799</v>
      </c>
      <c r="CL961" s="254">
        <v>3.4547593600000003E-2</v>
      </c>
      <c r="CM961" s="254">
        <v>0.15364382509999999</v>
      </c>
      <c r="CN961" s="254">
        <v>808.11080000000004</v>
      </c>
      <c r="CO961" s="254">
        <v>1</v>
      </c>
      <c r="CP961" s="254">
        <v>44.888510920599998</v>
      </c>
      <c r="CQ961" s="254">
        <v>0.24940200009999999</v>
      </c>
      <c r="CR961" s="254">
        <v>2792</v>
      </c>
      <c r="CS961" s="254">
        <v>2786.71</v>
      </c>
      <c r="CT961" s="254">
        <v>99.4</v>
      </c>
      <c r="CU961" s="254">
        <v>281</v>
      </c>
      <c r="CV961" s="254">
        <v>-14.932384341600001</v>
      </c>
      <c r="CW961" s="254">
        <v>0.02</v>
      </c>
      <c r="CX961" s="253" t="s">
        <v>393</v>
      </c>
      <c r="CY961" s="253" t="s">
        <v>566</v>
      </c>
      <c r="CZ961" s="254" t="s">
        <v>7454</v>
      </c>
      <c r="DA961" s="254">
        <v>-5.9</v>
      </c>
      <c r="DB961" s="254">
        <v>0.26275704490000001</v>
      </c>
      <c r="DC961" s="254">
        <v>34.499999995400003</v>
      </c>
      <c r="DD961" s="256">
        <v>-4.5999968278920278E-9</v>
      </c>
      <c r="DE961" s="254">
        <v>44.142941806700001</v>
      </c>
      <c r="DF961" s="256">
        <v>9.6429418067000015</v>
      </c>
      <c r="DG961" s="253"/>
      <c r="DH961" s="261" t="s">
        <v>689</v>
      </c>
      <c r="DI961" s="262" t="s">
        <v>689</v>
      </c>
      <c r="DJ961" s="261" t="s">
        <v>689</v>
      </c>
      <c r="DK961" s="254"/>
      <c r="DL961" s="254">
        <v>170.7</v>
      </c>
      <c r="DM961" s="263"/>
      <c r="DN961" s="264">
        <v>1380</v>
      </c>
      <c r="DO961" s="264">
        <v>1649</v>
      </c>
      <c r="DP961" s="264">
        <v>16.3</v>
      </c>
      <c r="DQ961" s="261"/>
      <c r="DR961" s="262"/>
      <c r="DS961" s="261"/>
      <c r="DT961" s="184"/>
      <c r="DU961" s="184"/>
      <c r="DV961" s="184"/>
      <c r="DW961" s="184"/>
      <c r="DX961" s="184"/>
      <c r="DY961" s="184"/>
      <c r="DZ961" s="184"/>
      <c r="EA961" s="265"/>
      <c r="EB961" s="265"/>
    </row>
    <row r="962" spans="1:132" ht="15" customHeight="1" x14ac:dyDescent="0.25">
      <c r="A962" s="21" t="str">
        <f t="shared" si="14"/>
        <v>9094_Дружное (Кумалиягунское и Танеевское)</v>
      </c>
      <c r="B962" s="250">
        <v>236</v>
      </c>
      <c r="C962" s="251" t="s">
        <v>733</v>
      </c>
      <c r="D962" s="251" t="s">
        <v>568</v>
      </c>
      <c r="E962" s="251" t="s">
        <v>1585</v>
      </c>
      <c r="F962" s="251" t="s">
        <v>7</v>
      </c>
      <c r="G962" s="251" t="s">
        <v>1504</v>
      </c>
      <c r="H962" s="251" t="s">
        <v>1701</v>
      </c>
      <c r="I962" s="252" t="s">
        <v>7455</v>
      </c>
      <c r="J962" s="251" t="s">
        <v>105</v>
      </c>
      <c r="K962" s="251" t="s">
        <v>1650</v>
      </c>
      <c r="L962" s="251" t="s">
        <v>566</v>
      </c>
      <c r="M962" s="251" t="s">
        <v>566</v>
      </c>
      <c r="N962" s="251" t="s">
        <v>735</v>
      </c>
      <c r="O962" s="251" t="s">
        <v>12</v>
      </c>
      <c r="P962" s="253" t="s">
        <v>5743</v>
      </c>
      <c r="Q962" s="253"/>
      <c r="R962" s="254"/>
      <c r="S962" s="253"/>
      <c r="T962" s="253">
        <v>10.9</v>
      </c>
      <c r="U962" s="253">
        <v>2964.6</v>
      </c>
      <c r="V962" s="253">
        <v>2971.5</v>
      </c>
      <c r="W962" s="254">
        <v>81.569999999999993</v>
      </c>
      <c r="X962" s="253" t="s">
        <v>150</v>
      </c>
      <c r="Y962" s="253">
        <v>2998.4</v>
      </c>
      <c r="Z962" s="253">
        <v>2965.1</v>
      </c>
      <c r="AA962" s="253" t="s">
        <v>1099</v>
      </c>
      <c r="AB962" s="254" t="s">
        <v>2019</v>
      </c>
      <c r="AC962" s="251" t="s">
        <v>5745</v>
      </c>
      <c r="AD962" s="253" t="s">
        <v>5746</v>
      </c>
      <c r="AE962" s="253" t="s">
        <v>415</v>
      </c>
      <c r="AF962" s="253">
        <v>2500</v>
      </c>
      <c r="AG962" s="254" t="s">
        <v>5747</v>
      </c>
      <c r="AH962" s="255" t="s">
        <v>5748</v>
      </c>
      <c r="AI962" s="253" t="s">
        <v>5753</v>
      </c>
      <c r="AJ962" s="251" t="s">
        <v>566</v>
      </c>
      <c r="AK962" s="254">
        <v>0</v>
      </c>
      <c r="AL962" s="254">
        <v>4.3</v>
      </c>
      <c r="AM962" s="254">
        <v>175</v>
      </c>
      <c r="AN962" s="254">
        <v>164.9379061253</v>
      </c>
      <c r="AO962" s="254">
        <v>164</v>
      </c>
      <c r="AP962" s="254">
        <v>458.07</v>
      </c>
      <c r="AQ962" s="254">
        <v>458.92</v>
      </c>
      <c r="AR962" s="254">
        <v>165.71175700169999</v>
      </c>
      <c r="AS962" s="254">
        <v>459.78030666670003</v>
      </c>
      <c r="AT962" s="254">
        <v>10</v>
      </c>
      <c r="AU962" s="254">
        <v>0</v>
      </c>
      <c r="AV962" s="254">
        <v>286.05</v>
      </c>
      <c r="AW962" s="254" t="s">
        <v>4928</v>
      </c>
      <c r="AX962" s="254">
        <v>286.89999999999998</v>
      </c>
      <c r="AY962" s="254">
        <v>172.02</v>
      </c>
      <c r="AZ962" s="256">
        <v>8.2300762000000003E-3</v>
      </c>
      <c r="BA962" s="254" t="s">
        <v>566</v>
      </c>
      <c r="BB962" s="254" t="s">
        <v>566</v>
      </c>
      <c r="BC962" s="254">
        <v>1.4298136620999999</v>
      </c>
      <c r="BD962" s="254">
        <v>1.4157377048999999</v>
      </c>
      <c r="BE962" s="257">
        <v>1.4157377048999999</v>
      </c>
      <c r="BF962" s="254">
        <v>1</v>
      </c>
      <c r="BG962" s="254">
        <v>30.5</v>
      </c>
      <c r="BH962" s="254">
        <v>43.18</v>
      </c>
      <c r="BI962" s="254" t="s">
        <v>430</v>
      </c>
      <c r="BJ962" s="254" t="s">
        <v>566</v>
      </c>
      <c r="BK962" s="254">
        <v>1.4157377048999999</v>
      </c>
      <c r="BL962" s="254">
        <v>1.4157377048999999</v>
      </c>
      <c r="BM962" s="254">
        <v>164</v>
      </c>
      <c r="BN962" s="254">
        <v>30</v>
      </c>
      <c r="BO962" s="256">
        <v>42.472131146999999</v>
      </c>
      <c r="BP962" s="256" t="s">
        <v>566</v>
      </c>
      <c r="BQ962" s="251" t="s">
        <v>566</v>
      </c>
      <c r="BR962" s="251" t="s">
        <v>566</v>
      </c>
      <c r="BS962" s="251" t="s">
        <v>566</v>
      </c>
      <c r="BT962" s="255" t="s">
        <v>566</v>
      </c>
      <c r="BU962" s="258">
        <v>0</v>
      </c>
      <c r="BV962" s="254" t="s">
        <v>7456</v>
      </c>
      <c r="BW962" s="254" t="s">
        <v>1058</v>
      </c>
      <c r="BX962" s="259">
        <v>428.3</v>
      </c>
      <c r="BY962" s="259">
        <v>5</v>
      </c>
      <c r="BZ962" s="259">
        <v>3.5149384899999997E-2</v>
      </c>
      <c r="CA962" s="251"/>
      <c r="CB962" s="251">
        <v>459.78030666670003</v>
      </c>
      <c r="CC962" s="260">
        <v>165.71175700169999</v>
      </c>
      <c r="CD962" s="260">
        <v>1.4298136620999999</v>
      </c>
      <c r="CE962" s="254">
        <v>1.4075957199999989E-2</v>
      </c>
      <c r="CF962" s="254">
        <v>-5.9</v>
      </c>
      <c r="CG962" s="254">
        <v>1.02</v>
      </c>
      <c r="CH962" s="254">
        <v>2.8</v>
      </c>
      <c r="CI962" s="256">
        <v>0.8</v>
      </c>
      <c r="CJ962" s="256">
        <v>5.4274496000000002E-3</v>
      </c>
      <c r="CK962" s="254">
        <v>429.03988749540002</v>
      </c>
      <c r="CL962" s="254">
        <v>6.9756245999999994E-2</v>
      </c>
      <c r="CM962" s="254">
        <v>5.0155070000000004E-4</v>
      </c>
      <c r="CN962" s="254">
        <v>807.24839999999995</v>
      </c>
      <c r="CO962" s="254">
        <v>1</v>
      </c>
      <c r="CP962" s="254">
        <v>1.4298133529999999</v>
      </c>
      <c r="CQ962" s="254">
        <v>5.10335E-4</v>
      </c>
      <c r="CR962" s="254">
        <v>2792</v>
      </c>
      <c r="CS962" s="254">
        <v>2783.63</v>
      </c>
      <c r="CT962" s="254">
        <v>99.4</v>
      </c>
      <c r="CU962" s="254">
        <v>281</v>
      </c>
      <c r="CV962" s="254">
        <v>-1.7971530249000001</v>
      </c>
      <c r="CW962" s="254">
        <v>0.02</v>
      </c>
      <c r="CX962" s="253" t="s">
        <v>393</v>
      </c>
      <c r="CY962" s="253" t="s">
        <v>566</v>
      </c>
      <c r="CZ962" s="254" t="s">
        <v>566</v>
      </c>
      <c r="DA962" s="254">
        <v>-5.9</v>
      </c>
      <c r="DB962" s="254">
        <v>8.2300762000000003E-3</v>
      </c>
      <c r="DC962" s="254">
        <v>1.4157377079</v>
      </c>
      <c r="DD962" s="256">
        <v>3.0000000261765081E-9</v>
      </c>
      <c r="DE962" s="254">
        <v>1.4298136620999999</v>
      </c>
      <c r="DF962" s="256">
        <v>1.4075957199999989E-2</v>
      </c>
      <c r="DG962" s="253"/>
      <c r="DH962" s="261" t="s">
        <v>689</v>
      </c>
      <c r="DI962" s="262" t="s">
        <v>689</v>
      </c>
      <c r="DJ962" s="261" t="s">
        <v>689</v>
      </c>
      <c r="DK962" s="254"/>
      <c r="DL962" s="254">
        <v>170.7</v>
      </c>
      <c r="DM962" s="263"/>
      <c r="DN962" s="264">
        <v>1644</v>
      </c>
      <c r="DO962" s="264">
        <v>1644</v>
      </c>
      <c r="DP962" s="264">
        <v>14.3</v>
      </c>
      <c r="DQ962" s="261"/>
      <c r="DR962" s="262"/>
      <c r="DS962" s="261"/>
      <c r="DT962" s="184"/>
      <c r="DU962" s="184"/>
      <c r="DV962" s="184"/>
      <c r="DW962" s="184"/>
      <c r="DX962" s="184"/>
      <c r="DY962" s="184"/>
      <c r="DZ962" s="184"/>
      <c r="EA962" s="265"/>
      <c r="EB962" s="265"/>
    </row>
    <row r="963" spans="1:132" ht="15" customHeight="1" x14ac:dyDescent="0.25">
      <c r="A963" s="21" t="str">
        <f t="shared" si="14"/>
        <v>9096_Дружное (Кумалиягунское и Танеевское)</v>
      </c>
      <c r="B963" s="250">
        <v>237</v>
      </c>
      <c r="C963" s="251" t="s">
        <v>733</v>
      </c>
      <c r="D963" s="251" t="s">
        <v>568</v>
      </c>
      <c r="E963" s="251" t="s">
        <v>1585</v>
      </c>
      <c r="F963" s="251" t="s">
        <v>7</v>
      </c>
      <c r="G963" s="251" t="s">
        <v>1504</v>
      </c>
      <c r="H963" s="251" t="s">
        <v>1701</v>
      </c>
      <c r="I963" s="252" t="s">
        <v>7457</v>
      </c>
      <c r="J963" s="251" t="s">
        <v>104</v>
      </c>
      <c r="K963" s="251" t="s">
        <v>1650</v>
      </c>
      <c r="L963" s="251" t="s">
        <v>566</v>
      </c>
      <c r="M963" s="251" t="s">
        <v>566</v>
      </c>
      <c r="N963" s="251" t="s">
        <v>735</v>
      </c>
      <c r="O963" s="251" t="s">
        <v>12</v>
      </c>
      <c r="P963" s="253" t="s">
        <v>5743</v>
      </c>
      <c r="Q963" s="253"/>
      <c r="R963" s="254"/>
      <c r="S963" s="253"/>
      <c r="T963" s="253">
        <v>13.5</v>
      </c>
      <c r="U963" s="253">
        <v>3103</v>
      </c>
      <c r="V963" s="253">
        <v>3113</v>
      </c>
      <c r="W963" s="254">
        <v>218.97</v>
      </c>
      <c r="X963" s="253" t="s">
        <v>150</v>
      </c>
      <c r="Y963" s="253">
        <v>3154.8</v>
      </c>
      <c r="Z963" s="253">
        <v>3105.3</v>
      </c>
      <c r="AA963" s="253" t="s">
        <v>1099</v>
      </c>
      <c r="AB963" s="254" t="s">
        <v>2431</v>
      </c>
      <c r="AC963" s="251" t="s">
        <v>5745</v>
      </c>
      <c r="AD963" s="253" t="s">
        <v>5746</v>
      </c>
      <c r="AE963" s="253" t="s">
        <v>5934</v>
      </c>
      <c r="AF963" s="253">
        <v>3080</v>
      </c>
      <c r="AG963" s="254" t="s">
        <v>5747</v>
      </c>
      <c r="AH963" s="255" t="s">
        <v>5748</v>
      </c>
      <c r="AI963" s="253" t="s">
        <v>7118</v>
      </c>
      <c r="AJ963" s="251" t="s">
        <v>566</v>
      </c>
      <c r="AK963" s="254">
        <v>0</v>
      </c>
      <c r="AL963" s="254">
        <v>4.3</v>
      </c>
      <c r="AM963" s="254">
        <v>175</v>
      </c>
      <c r="AN963" s="254">
        <v>173</v>
      </c>
      <c r="AO963" s="254">
        <v>172</v>
      </c>
      <c r="AP963" s="254">
        <v>466.17</v>
      </c>
      <c r="AQ963" s="254">
        <v>466.29</v>
      </c>
      <c r="AR963" s="254">
        <v>166.52561414460001</v>
      </c>
      <c r="AS963" s="254">
        <v>460.69657333330002</v>
      </c>
      <c r="AT963" s="254">
        <v>54</v>
      </c>
      <c r="AU963" s="254">
        <v>0</v>
      </c>
      <c r="AV963" s="254">
        <v>287.27999999999997</v>
      </c>
      <c r="AW963" s="254" t="s">
        <v>4928</v>
      </c>
      <c r="AX963" s="254">
        <v>287.39999999999998</v>
      </c>
      <c r="AY963" s="254">
        <v>178.89</v>
      </c>
      <c r="AZ963" s="256">
        <v>3.1592670999999999E-3</v>
      </c>
      <c r="BA963" s="254" t="s">
        <v>566</v>
      </c>
      <c r="BB963" s="254" t="s">
        <v>566</v>
      </c>
      <c r="BC963" s="254">
        <v>0.67819313280000004</v>
      </c>
      <c r="BD963" s="254">
        <v>0.56516129029999995</v>
      </c>
      <c r="BE963" s="257">
        <v>0.56516129029999995</v>
      </c>
      <c r="BF963" s="254">
        <v>1</v>
      </c>
      <c r="BG963" s="254">
        <v>31</v>
      </c>
      <c r="BH963" s="254">
        <v>17.52</v>
      </c>
      <c r="BI963" s="254" t="s">
        <v>430</v>
      </c>
      <c r="BJ963" s="254" t="s">
        <v>566</v>
      </c>
      <c r="BK963" s="254">
        <v>0.56516129029999995</v>
      </c>
      <c r="BL963" s="254">
        <v>0.56516129029999995</v>
      </c>
      <c r="BM963" s="254">
        <v>172</v>
      </c>
      <c r="BN963" s="254">
        <v>30</v>
      </c>
      <c r="BO963" s="256">
        <v>16.954838709000001</v>
      </c>
      <c r="BP963" s="256" t="s">
        <v>566</v>
      </c>
      <c r="BQ963" s="251" t="s">
        <v>566</v>
      </c>
      <c r="BR963" s="251" t="s">
        <v>566</v>
      </c>
      <c r="BS963" s="251" t="s">
        <v>566</v>
      </c>
      <c r="BT963" s="255" t="s">
        <v>566</v>
      </c>
      <c r="BU963" s="258">
        <v>0</v>
      </c>
      <c r="BV963" s="254" t="s">
        <v>7458</v>
      </c>
      <c r="BW963" s="254" t="s">
        <v>1058</v>
      </c>
      <c r="BX963" s="259">
        <v>420.6</v>
      </c>
      <c r="BY963" s="259">
        <v>5</v>
      </c>
      <c r="BZ963" s="259">
        <v>3.7503750400000001E-2</v>
      </c>
      <c r="CA963" s="251"/>
      <c r="CB963" s="251">
        <v>501.94786800000003</v>
      </c>
      <c r="CC963" s="260">
        <v>166.52561414460001</v>
      </c>
      <c r="CD963" s="260">
        <v>0.67819313280000004</v>
      </c>
      <c r="CE963" s="254">
        <v>0.11303184250000009</v>
      </c>
      <c r="CF963" s="254">
        <v>-3.44</v>
      </c>
      <c r="CG963" s="254">
        <v>1.02</v>
      </c>
      <c r="CH963" s="254">
        <v>2.8</v>
      </c>
      <c r="CI963" s="256">
        <v>0.8</v>
      </c>
      <c r="CJ963" s="256">
        <v>2.1666332999999999E-3</v>
      </c>
      <c r="CK963" s="254">
        <v>171.2723589743</v>
      </c>
      <c r="CL963" s="254">
        <v>8.7493678500000005E-2</v>
      </c>
      <c r="CM963" s="254">
        <v>1.064518E-4</v>
      </c>
      <c r="CN963" s="254">
        <v>807.52840000000003</v>
      </c>
      <c r="CO963" s="254">
        <v>1</v>
      </c>
      <c r="CP963" s="254">
        <v>0.54786920969999997</v>
      </c>
      <c r="CQ963" s="254">
        <v>1.008113E-4</v>
      </c>
      <c r="CR963" s="254">
        <v>2792</v>
      </c>
      <c r="CS963" s="254">
        <v>2790.83</v>
      </c>
      <c r="CT963" s="254">
        <v>93.2</v>
      </c>
      <c r="CU963" s="254">
        <v>281</v>
      </c>
      <c r="CV963" s="254">
        <v>-2.2348754448000001</v>
      </c>
      <c r="CW963" s="254">
        <v>0.02</v>
      </c>
      <c r="CX963" s="253" t="s">
        <v>393</v>
      </c>
      <c r="CY963" s="253" t="s">
        <v>566</v>
      </c>
      <c r="CZ963" s="254" t="s">
        <v>7459</v>
      </c>
      <c r="DA963" s="254">
        <v>-5.9</v>
      </c>
      <c r="DB963" s="254">
        <v>7.3670619000000001E-3</v>
      </c>
      <c r="DC963" s="254">
        <v>1.3178937033</v>
      </c>
      <c r="DD963" s="256">
        <v>0.75273241300000004</v>
      </c>
      <c r="DE963" s="254">
        <v>1.5814714715</v>
      </c>
      <c r="DF963" s="256">
        <v>1.0163101812000002</v>
      </c>
      <c r="DG963" s="253"/>
      <c r="DH963" s="261" t="s">
        <v>689</v>
      </c>
      <c r="DI963" s="262" t="s">
        <v>689</v>
      </c>
      <c r="DJ963" s="261" t="s">
        <v>689</v>
      </c>
      <c r="DK963" s="254"/>
      <c r="DL963" s="254">
        <v>170.7</v>
      </c>
      <c r="DM963" s="263"/>
      <c r="DN963" s="264">
        <v>2243</v>
      </c>
      <c r="DO963" s="264">
        <v>2569</v>
      </c>
      <c r="DP963" s="264">
        <v>6.9</v>
      </c>
      <c r="DQ963" s="261"/>
      <c r="DR963" s="262"/>
      <c r="DS963" s="261"/>
      <c r="DT963" s="184"/>
      <c r="DU963" s="184"/>
      <c r="DV963" s="184"/>
      <c r="DW963" s="184"/>
      <c r="DX963" s="184"/>
      <c r="DY963" s="184"/>
      <c r="DZ963" s="184"/>
      <c r="EA963" s="265"/>
      <c r="EB963" s="265"/>
    </row>
    <row r="964" spans="1:132" ht="15" customHeight="1" x14ac:dyDescent="0.25">
      <c r="A964" s="21" t="str">
        <f t="shared" si="14"/>
        <v>9097_Дружное (Кумалиягунское и Танеевское)</v>
      </c>
      <c r="B964" s="250">
        <v>238</v>
      </c>
      <c r="C964" s="251" t="s">
        <v>733</v>
      </c>
      <c r="D964" s="251" t="s">
        <v>568</v>
      </c>
      <c r="E964" s="251" t="s">
        <v>1585</v>
      </c>
      <c r="F964" s="251" t="s">
        <v>7</v>
      </c>
      <c r="G964" s="251" t="s">
        <v>1504</v>
      </c>
      <c r="H964" s="251" t="s">
        <v>1701</v>
      </c>
      <c r="I964" s="252" t="s">
        <v>7460</v>
      </c>
      <c r="J964" s="251" t="s">
        <v>105</v>
      </c>
      <c r="K964" s="251" t="s">
        <v>1650</v>
      </c>
      <c r="L964" s="251" t="s">
        <v>566</v>
      </c>
      <c r="M964" s="251" t="s">
        <v>566</v>
      </c>
      <c r="N964" s="251" t="s">
        <v>735</v>
      </c>
      <c r="O964" s="251" t="s">
        <v>12</v>
      </c>
      <c r="P964" s="253" t="s">
        <v>5743</v>
      </c>
      <c r="Q964" s="253"/>
      <c r="R964" s="254"/>
      <c r="S964" s="253"/>
      <c r="T964" s="253">
        <v>4.9000000000000004</v>
      </c>
      <c r="U964" s="253">
        <v>2925.6</v>
      </c>
      <c r="V964" s="253">
        <v>2930.5</v>
      </c>
      <c r="W964" s="254">
        <v>44.13</v>
      </c>
      <c r="X964" s="253" t="s">
        <v>150</v>
      </c>
      <c r="Y964" s="253">
        <v>2973</v>
      </c>
      <c r="Z964" s="253">
        <v>2928.9</v>
      </c>
      <c r="AA964" s="253" t="s">
        <v>1099</v>
      </c>
      <c r="AB964" s="254" t="s">
        <v>7461</v>
      </c>
      <c r="AC964" s="251" t="s">
        <v>5745</v>
      </c>
      <c r="AD964" s="253" t="s">
        <v>5746</v>
      </c>
      <c r="AE964" s="253" t="s">
        <v>415</v>
      </c>
      <c r="AF964" s="253">
        <v>2499</v>
      </c>
      <c r="AG964" s="254" t="s">
        <v>5747</v>
      </c>
      <c r="AH964" s="255" t="s">
        <v>5777</v>
      </c>
      <c r="AI964" s="253" t="s">
        <v>7462</v>
      </c>
      <c r="AJ964" s="251" t="s">
        <v>566</v>
      </c>
      <c r="AK964" s="254">
        <v>0</v>
      </c>
      <c r="AL964" s="254">
        <v>4.3</v>
      </c>
      <c r="AM964" s="254">
        <v>175</v>
      </c>
      <c r="AN964" s="254">
        <v>165</v>
      </c>
      <c r="AO964" s="254">
        <v>164</v>
      </c>
      <c r="AP964" s="254">
        <v>457.91</v>
      </c>
      <c r="AQ964" s="254">
        <v>458.92</v>
      </c>
      <c r="AR964" s="254">
        <v>158.62089403210001</v>
      </c>
      <c r="AS964" s="254">
        <v>452.52862666670001</v>
      </c>
      <c r="AT964" s="254">
        <v>30</v>
      </c>
      <c r="AU964" s="254">
        <v>0</v>
      </c>
      <c r="AV964" s="254">
        <v>275.39</v>
      </c>
      <c r="AW964" s="254" t="s">
        <v>4928</v>
      </c>
      <c r="AX964" s="254">
        <v>276.39999999999998</v>
      </c>
      <c r="AY964" s="254">
        <v>182.52</v>
      </c>
      <c r="AZ964" s="256">
        <v>1.8686476800000001E-2</v>
      </c>
      <c r="BA964" s="254" t="s">
        <v>566</v>
      </c>
      <c r="BB964" s="254" t="s">
        <v>566</v>
      </c>
      <c r="BC964" s="254">
        <v>4.0927975833000003</v>
      </c>
      <c r="BD964" s="254">
        <v>3.4106557377</v>
      </c>
      <c r="BE964" s="257">
        <v>3.4106557377</v>
      </c>
      <c r="BF964" s="254">
        <v>1</v>
      </c>
      <c r="BG964" s="254">
        <v>30.5</v>
      </c>
      <c r="BH964" s="254">
        <v>104.02500000000001</v>
      </c>
      <c r="BI964" s="254" t="s">
        <v>430</v>
      </c>
      <c r="BJ964" s="254" t="s">
        <v>566</v>
      </c>
      <c r="BK964" s="254">
        <v>3.4106557377</v>
      </c>
      <c r="BL964" s="254">
        <v>3.4106557377</v>
      </c>
      <c r="BM964" s="254">
        <v>164</v>
      </c>
      <c r="BN964" s="254">
        <v>30</v>
      </c>
      <c r="BO964" s="256">
        <v>102.319672131</v>
      </c>
      <c r="BP964" s="256" t="s">
        <v>566</v>
      </c>
      <c r="BQ964" s="251" t="s">
        <v>566</v>
      </c>
      <c r="BR964" s="251" t="s">
        <v>566</v>
      </c>
      <c r="BS964" s="251" t="s">
        <v>566</v>
      </c>
      <c r="BT964" s="255" t="s">
        <v>566</v>
      </c>
      <c r="BU964" s="258">
        <v>0</v>
      </c>
      <c r="BV964" s="254" t="s">
        <v>7463</v>
      </c>
      <c r="BW964" s="254" t="s">
        <v>1058</v>
      </c>
      <c r="BX964" s="259">
        <v>428</v>
      </c>
      <c r="BY964" s="259">
        <v>10</v>
      </c>
      <c r="BZ964" s="259">
        <v>6.5526505499999999E-2</v>
      </c>
      <c r="CA964" s="251"/>
      <c r="CB964" s="251">
        <v>494.41457200000002</v>
      </c>
      <c r="CC964" s="260">
        <v>158.6208940322</v>
      </c>
      <c r="CD964" s="260">
        <v>4.0927975833000003</v>
      </c>
      <c r="CE964" s="254">
        <v>0.68214184560000035</v>
      </c>
      <c r="CF964" s="254">
        <v>-5.9</v>
      </c>
      <c r="CG964" s="254">
        <v>1.02</v>
      </c>
      <c r="CH964" s="254">
        <v>2.8</v>
      </c>
      <c r="CI964" s="256">
        <v>0.8</v>
      </c>
      <c r="CJ964" s="256">
        <v>1.30752765E-2</v>
      </c>
      <c r="CK964" s="254">
        <v>1033.6006090137</v>
      </c>
      <c r="CL964" s="254">
        <v>5.6380501899999998E-2</v>
      </c>
      <c r="CM964" s="254">
        <v>2.3268516000000002E-3</v>
      </c>
      <c r="CN964" s="254">
        <v>806.8116</v>
      </c>
      <c r="CO964" s="254">
        <v>1</v>
      </c>
      <c r="CP964" s="254">
        <v>3.3100984056999998</v>
      </c>
      <c r="CQ964" s="254">
        <v>2.2073654999999999E-3</v>
      </c>
      <c r="CR964" s="254">
        <v>2792</v>
      </c>
      <c r="CS964" s="254">
        <v>2782.07</v>
      </c>
      <c r="CT964" s="254">
        <v>99.4</v>
      </c>
      <c r="CU964" s="254">
        <v>281</v>
      </c>
      <c r="CV964" s="254">
        <v>1.9964412811000001</v>
      </c>
      <c r="CW964" s="254">
        <v>0.02</v>
      </c>
      <c r="CX964" s="253" t="s">
        <v>393</v>
      </c>
      <c r="CY964" s="253" t="s">
        <v>566</v>
      </c>
      <c r="CZ964" s="254" t="s">
        <v>7464</v>
      </c>
      <c r="DA964" s="254">
        <v>-5.9</v>
      </c>
      <c r="DB964" s="254">
        <v>1.8686476800000001E-2</v>
      </c>
      <c r="DC964" s="254">
        <v>3.4106557455000002</v>
      </c>
      <c r="DD964" s="256">
        <v>7.8000002012856839E-9</v>
      </c>
      <c r="DE964" s="254">
        <v>4.0927975833000003</v>
      </c>
      <c r="DF964" s="256">
        <v>0.68214184560000035</v>
      </c>
      <c r="DG964" s="253"/>
      <c r="DH964" s="261" t="s">
        <v>689</v>
      </c>
      <c r="DI964" s="262" t="s">
        <v>689</v>
      </c>
      <c r="DJ964" s="261" t="s">
        <v>689</v>
      </c>
      <c r="DK964" s="254"/>
      <c r="DL964" s="254">
        <v>170.7</v>
      </c>
      <c r="DM964" s="263"/>
      <c r="DN964" s="264">
        <v>1638</v>
      </c>
      <c r="DO964" s="264">
        <v>1638</v>
      </c>
      <c r="DP964" s="264">
        <v>14.3</v>
      </c>
      <c r="DQ964" s="261"/>
      <c r="DR964" s="262"/>
      <c r="DS964" s="261"/>
      <c r="DT964" s="184"/>
      <c r="DU964" s="184"/>
      <c r="DV964" s="184"/>
      <c r="DW964" s="184"/>
      <c r="DX964" s="184"/>
      <c r="DY964" s="184"/>
      <c r="DZ964" s="184"/>
      <c r="EA964" s="265"/>
      <c r="EB964" s="265"/>
    </row>
    <row r="965" spans="1:132" ht="15" customHeight="1" x14ac:dyDescent="0.25">
      <c r="A965" s="21" t="str">
        <f t="shared" si="14"/>
        <v>9100_Дружное (Кумалиягунское и Танеевское)</v>
      </c>
      <c r="B965" s="250">
        <v>239</v>
      </c>
      <c r="C965" s="251" t="s">
        <v>733</v>
      </c>
      <c r="D965" s="251" t="s">
        <v>568</v>
      </c>
      <c r="E965" s="251" t="s">
        <v>1585</v>
      </c>
      <c r="F965" s="251" t="s">
        <v>7</v>
      </c>
      <c r="G965" s="251" t="s">
        <v>1504</v>
      </c>
      <c r="H965" s="251" t="s">
        <v>1701</v>
      </c>
      <c r="I965" s="252" t="s">
        <v>7465</v>
      </c>
      <c r="J965" s="251" t="s">
        <v>105</v>
      </c>
      <c r="K965" s="251" t="s">
        <v>1650</v>
      </c>
      <c r="L965" s="251" t="s">
        <v>566</v>
      </c>
      <c r="M965" s="251" t="s">
        <v>566</v>
      </c>
      <c r="N965" s="251" t="s">
        <v>735</v>
      </c>
      <c r="O965" s="251" t="s">
        <v>12</v>
      </c>
      <c r="P965" s="253" t="s">
        <v>5743</v>
      </c>
      <c r="Q965" s="253"/>
      <c r="R965" s="254"/>
      <c r="S965" s="253"/>
      <c r="T965" s="253">
        <v>13</v>
      </c>
      <c r="U965" s="253">
        <v>2978</v>
      </c>
      <c r="V965" s="253">
        <v>2987</v>
      </c>
      <c r="W965" s="254">
        <v>93.86</v>
      </c>
      <c r="X965" s="253" t="s">
        <v>150</v>
      </c>
      <c r="Y965" s="253">
        <v>3022</v>
      </c>
      <c r="Z965" s="253">
        <v>2264</v>
      </c>
      <c r="AA965" s="253" t="s">
        <v>1099</v>
      </c>
      <c r="AB965" s="254" t="s">
        <v>249</v>
      </c>
      <c r="AC965" s="251" t="s">
        <v>5745</v>
      </c>
      <c r="AD965" s="253" t="s">
        <v>5746</v>
      </c>
      <c r="AE965" s="253" t="s">
        <v>415</v>
      </c>
      <c r="AF965" s="253">
        <v>500</v>
      </c>
      <c r="AG965" s="254" t="s">
        <v>5747</v>
      </c>
      <c r="AH965" s="255" t="s">
        <v>5748</v>
      </c>
      <c r="AI965" s="253" t="s">
        <v>566</v>
      </c>
      <c r="AJ965" s="251">
        <v>4</v>
      </c>
      <c r="AK965" s="254" t="s">
        <v>566</v>
      </c>
      <c r="AL965" s="254" t="s">
        <v>566</v>
      </c>
      <c r="AM965" s="254" t="s">
        <v>566</v>
      </c>
      <c r="AN965" s="254" t="s">
        <v>566</v>
      </c>
      <c r="AO965" s="254" t="s">
        <v>566</v>
      </c>
      <c r="AP965" s="254" t="s">
        <v>566</v>
      </c>
      <c r="AQ965" s="254" t="s">
        <v>566</v>
      </c>
      <c r="AR965" s="254" t="s">
        <v>566</v>
      </c>
      <c r="AS965" s="254" t="s">
        <v>566</v>
      </c>
      <c r="AT965" s="254">
        <v>0</v>
      </c>
      <c r="AU965" s="254">
        <v>46</v>
      </c>
      <c r="AV965" s="254">
        <v>280.23</v>
      </c>
      <c r="AW965" s="254" t="s">
        <v>5111</v>
      </c>
      <c r="AX965" s="254">
        <v>280.94</v>
      </c>
      <c r="AY965" s="254" t="s">
        <v>566</v>
      </c>
      <c r="AZ965" s="256" t="s">
        <v>566</v>
      </c>
      <c r="BA965" s="254" t="s">
        <v>566</v>
      </c>
      <c r="BB965" s="254" t="s">
        <v>566</v>
      </c>
      <c r="BC965" s="254" t="s">
        <v>566</v>
      </c>
      <c r="BD965" s="254" t="s">
        <v>566</v>
      </c>
      <c r="BE965" s="257">
        <v>0</v>
      </c>
      <c r="BF965" s="254" t="s">
        <v>566</v>
      </c>
      <c r="BG965" s="254" t="s">
        <v>30</v>
      </c>
      <c r="BH965" s="254" t="s">
        <v>566</v>
      </c>
      <c r="BI965" s="254" t="s">
        <v>745</v>
      </c>
      <c r="BJ965" s="254" t="s">
        <v>1207</v>
      </c>
      <c r="BK965" s="254" t="s">
        <v>566</v>
      </c>
      <c r="BL965" s="254" t="s">
        <v>566</v>
      </c>
      <c r="BM965" s="254">
        <v>0</v>
      </c>
      <c r="BN965" s="254">
        <v>0</v>
      </c>
      <c r="BO965" s="256">
        <v>0</v>
      </c>
      <c r="BP965" s="256" t="s">
        <v>1207</v>
      </c>
      <c r="BQ965" s="251">
        <v>4</v>
      </c>
      <c r="BR965" s="251" t="s">
        <v>566</v>
      </c>
      <c r="BS965" s="251" t="s">
        <v>566</v>
      </c>
      <c r="BT965" s="255" t="s">
        <v>566</v>
      </c>
      <c r="BU965" s="258" t="s">
        <v>566</v>
      </c>
      <c r="BV965" s="254" t="s">
        <v>8299</v>
      </c>
      <c r="BW965" s="254" t="s">
        <v>566</v>
      </c>
      <c r="BX965" s="259" t="s">
        <v>566</v>
      </c>
      <c r="BY965" s="259" t="s">
        <v>566</v>
      </c>
      <c r="BZ965" s="259" t="s">
        <v>566</v>
      </c>
      <c r="CA965" s="251"/>
      <c r="CB965" s="251" t="s">
        <v>566</v>
      </c>
      <c r="CC965" s="260" t="s">
        <v>566</v>
      </c>
      <c r="CD965" s="260" t="s">
        <v>566</v>
      </c>
      <c r="CE965" s="254" t="s">
        <v>566</v>
      </c>
      <c r="CF965" s="254">
        <v>-5.9</v>
      </c>
      <c r="CG965" s="254">
        <v>1.02</v>
      </c>
      <c r="CH965" s="254">
        <v>2.8</v>
      </c>
      <c r="CI965" s="256">
        <v>0.8</v>
      </c>
      <c r="CJ965" s="256" t="s">
        <v>566</v>
      </c>
      <c r="CK965" s="254" t="s">
        <v>566</v>
      </c>
      <c r="CL965" s="254" t="s">
        <v>566</v>
      </c>
      <c r="CM965" s="254" t="s">
        <v>566</v>
      </c>
      <c r="CN965" s="254">
        <v>807.55920000000003</v>
      </c>
      <c r="CO965" s="254">
        <v>1</v>
      </c>
      <c r="CP965" s="254" t="s">
        <v>566</v>
      </c>
      <c r="CQ965" s="254" t="s">
        <v>566</v>
      </c>
      <c r="CR965" s="254">
        <v>2792</v>
      </c>
      <c r="CS965" s="254">
        <v>2784.74</v>
      </c>
      <c r="CT965" s="254">
        <v>99.4</v>
      </c>
      <c r="CU965" s="254">
        <v>281</v>
      </c>
      <c r="CV965" s="254">
        <v>0.27402135230000002</v>
      </c>
      <c r="CW965" s="254">
        <v>0.02</v>
      </c>
      <c r="CX965" s="253" t="s">
        <v>393</v>
      </c>
      <c r="CY965" s="253" t="s">
        <v>566</v>
      </c>
      <c r="CZ965" s="254" t="s">
        <v>7466</v>
      </c>
      <c r="DA965" s="254">
        <v>-5.9</v>
      </c>
      <c r="DB965" s="254" t="s">
        <v>566</v>
      </c>
      <c r="DC965" s="254" t="s">
        <v>566</v>
      </c>
      <c r="DD965" s="256" t="s">
        <v>566</v>
      </c>
      <c r="DE965" s="254" t="s">
        <v>566</v>
      </c>
      <c r="DF965" s="256" t="s">
        <v>566</v>
      </c>
      <c r="DG965" s="253"/>
      <c r="DH965" s="261" t="s">
        <v>689</v>
      </c>
      <c r="DI965" s="262" t="s">
        <v>689</v>
      </c>
      <c r="DJ965" s="261" t="s">
        <v>689</v>
      </c>
      <c r="DK965" s="254"/>
      <c r="DL965" s="254" t="s">
        <v>566</v>
      </c>
      <c r="DM965" s="263"/>
      <c r="DN965" s="264">
        <v>3443</v>
      </c>
      <c r="DO965" s="264">
        <v>3443</v>
      </c>
      <c r="DP965" s="264" t="s">
        <v>566</v>
      </c>
      <c r="DQ965" s="261"/>
      <c r="DR965" s="262"/>
      <c r="DS965" s="261"/>
      <c r="DT965" s="184"/>
      <c r="DU965" s="184"/>
      <c r="DV965" s="184"/>
      <c r="DW965" s="184"/>
      <c r="DX965" s="184"/>
      <c r="DY965" s="184"/>
      <c r="DZ965" s="184"/>
      <c r="EA965" s="265"/>
      <c r="EB965" s="265"/>
    </row>
    <row r="966" spans="1:132" ht="15" customHeight="1" x14ac:dyDescent="0.25">
      <c r="A966" s="21" t="str">
        <f t="shared" si="14"/>
        <v>9101_Дружное (Кумалиягунское и Танеевское)</v>
      </c>
      <c r="B966" s="250">
        <v>240</v>
      </c>
      <c r="C966" s="251" t="s">
        <v>733</v>
      </c>
      <c r="D966" s="251" t="s">
        <v>568</v>
      </c>
      <c r="E966" s="251" t="s">
        <v>1585</v>
      </c>
      <c r="F966" s="251" t="s">
        <v>7</v>
      </c>
      <c r="G966" s="251" t="s">
        <v>1504</v>
      </c>
      <c r="H966" s="251" t="s">
        <v>1701</v>
      </c>
      <c r="I966" s="252" t="s">
        <v>7467</v>
      </c>
      <c r="J966" s="251" t="s">
        <v>104</v>
      </c>
      <c r="K966" s="251" t="s">
        <v>1650</v>
      </c>
      <c r="L966" s="251" t="s">
        <v>566</v>
      </c>
      <c r="M966" s="251" t="s">
        <v>566</v>
      </c>
      <c r="N966" s="251" t="s">
        <v>735</v>
      </c>
      <c r="O966" s="251" t="s">
        <v>12</v>
      </c>
      <c r="P966" s="253" t="s">
        <v>5743</v>
      </c>
      <c r="Q966" s="253"/>
      <c r="R966" s="254"/>
      <c r="S966" s="253"/>
      <c r="T966" s="253">
        <v>14.5</v>
      </c>
      <c r="U966" s="253">
        <v>2949</v>
      </c>
      <c r="V966" s="253">
        <v>2960</v>
      </c>
      <c r="W966" s="254">
        <v>69.94</v>
      </c>
      <c r="X966" s="253" t="s">
        <v>150</v>
      </c>
      <c r="Y966" s="253">
        <v>2978.6</v>
      </c>
      <c r="Z966" s="253">
        <v>2961.2</v>
      </c>
      <c r="AA966" s="253" t="s">
        <v>1099</v>
      </c>
      <c r="AB966" s="254" t="s">
        <v>1933</v>
      </c>
      <c r="AC966" s="251" t="s">
        <v>5745</v>
      </c>
      <c r="AD966" s="253" t="s">
        <v>5746</v>
      </c>
      <c r="AE966" s="253" t="s">
        <v>415</v>
      </c>
      <c r="AF966" s="253">
        <v>2499</v>
      </c>
      <c r="AG966" s="254" t="s">
        <v>5747</v>
      </c>
      <c r="AH966" s="255" t="s">
        <v>5777</v>
      </c>
      <c r="AI966" s="253" t="s">
        <v>7468</v>
      </c>
      <c r="AJ966" s="251" t="s">
        <v>566</v>
      </c>
      <c r="AK966" s="254" t="s">
        <v>566</v>
      </c>
      <c r="AL966" s="254">
        <v>4.3</v>
      </c>
      <c r="AM966" s="254">
        <v>175</v>
      </c>
      <c r="AN966" s="254">
        <v>173</v>
      </c>
      <c r="AO966" s="254">
        <v>172</v>
      </c>
      <c r="AP966" s="254">
        <v>465.66</v>
      </c>
      <c r="AQ966" s="254">
        <v>466.29</v>
      </c>
      <c r="AR966" s="254">
        <v>164.63087923399999</v>
      </c>
      <c r="AS966" s="254">
        <v>458.29474666670001</v>
      </c>
      <c r="AT966" s="254">
        <v>48</v>
      </c>
      <c r="AU966" s="254">
        <v>0</v>
      </c>
      <c r="AV966" s="254">
        <v>284.37</v>
      </c>
      <c r="AW966" s="254" t="s">
        <v>4928</v>
      </c>
      <c r="AX966" s="254">
        <v>285</v>
      </c>
      <c r="AY966" s="254">
        <v>181.29</v>
      </c>
      <c r="AZ966" s="256">
        <v>5.5160239999999996E-3</v>
      </c>
      <c r="BA966" s="254" t="s">
        <v>566</v>
      </c>
      <c r="BB966" s="254" t="s">
        <v>566</v>
      </c>
      <c r="BC966" s="254">
        <v>1.1999958851999999</v>
      </c>
      <c r="BD966" s="254">
        <v>1</v>
      </c>
      <c r="BE966" s="257">
        <v>1</v>
      </c>
      <c r="BF966" s="254">
        <v>1</v>
      </c>
      <c r="BG966" s="254">
        <v>31</v>
      </c>
      <c r="BH966" s="254">
        <v>31</v>
      </c>
      <c r="BI966" s="254" t="s">
        <v>430</v>
      </c>
      <c r="BJ966" s="254" t="s">
        <v>566</v>
      </c>
      <c r="BK966" s="254">
        <v>1</v>
      </c>
      <c r="BL966" s="254">
        <v>1</v>
      </c>
      <c r="BM966" s="254">
        <v>172</v>
      </c>
      <c r="BN966" s="254">
        <v>30</v>
      </c>
      <c r="BO966" s="256">
        <v>30</v>
      </c>
      <c r="BP966" s="256" t="s">
        <v>566</v>
      </c>
      <c r="BQ966" s="251" t="s">
        <v>566</v>
      </c>
      <c r="BR966" s="251" t="s">
        <v>566</v>
      </c>
      <c r="BS966" s="251" t="s">
        <v>566</v>
      </c>
      <c r="BT966" s="255" t="s">
        <v>566</v>
      </c>
      <c r="BU966" s="258">
        <v>0</v>
      </c>
      <c r="BV966" s="254" t="s">
        <v>7469</v>
      </c>
      <c r="BW966" s="254" t="s">
        <v>1058</v>
      </c>
      <c r="BX966" s="259">
        <v>420.6</v>
      </c>
      <c r="BY966" s="259">
        <v>50</v>
      </c>
      <c r="BZ966" s="259">
        <v>0.36702635249999999</v>
      </c>
      <c r="CA966" s="251"/>
      <c r="CB966" s="251">
        <v>501.91725600000001</v>
      </c>
      <c r="CC966" s="260">
        <v>164.63087923399999</v>
      </c>
      <c r="CD966" s="260">
        <v>1.1999958851999999</v>
      </c>
      <c r="CE966" s="254">
        <v>0.19999588519999989</v>
      </c>
      <c r="CF966" s="254">
        <v>-5.9</v>
      </c>
      <c r="CG966" s="254">
        <v>1.02</v>
      </c>
      <c r="CH966" s="254">
        <v>2.8</v>
      </c>
      <c r="CI966" s="256">
        <v>0.8</v>
      </c>
      <c r="CJ966" s="256">
        <v>3.8336546999999999E-3</v>
      </c>
      <c r="CK966" s="254">
        <v>303.05040687299999</v>
      </c>
      <c r="CL966" s="254">
        <v>7.5978542600000004E-2</v>
      </c>
      <c r="CM966" s="254">
        <v>2.7162019999999999E-4</v>
      </c>
      <c r="CN966" s="254">
        <v>806.13679999999999</v>
      </c>
      <c r="CO966" s="254">
        <v>1</v>
      </c>
      <c r="CP966" s="254">
        <v>0.95937225179999996</v>
      </c>
      <c r="CQ966" s="254">
        <v>2.5256729999999998E-4</v>
      </c>
      <c r="CR966" s="254">
        <v>2792</v>
      </c>
      <c r="CS966" s="254">
        <v>2785.86</v>
      </c>
      <c r="CT966" s="254">
        <v>93.2</v>
      </c>
      <c r="CU966" s="254">
        <v>281</v>
      </c>
      <c r="CV966" s="254">
        <v>-1.1992882562</v>
      </c>
      <c r="CW966" s="254">
        <v>0.02</v>
      </c>
      <c r="CX966" s="253" t="s">
        <v>393</v>
      </c>
      <c r="CY966" s="253" t="s">
        <v>566</v>
      </c>
      <c r="CZ966" s="254" t="s">
        <v>7470</v>
      </c>
      <c r="DA966" s="254">
        <v>-5.9</v>
      </c>
      <c r="DB966" s="254">
        <v>5.5160239999999996E-3</v>
      </c>
      <c r="DC966" s="254">
        <v>0.99999999100000003</v>
      </c>
      <c r="DD966" s="256">
        <v>-8.9999999675072218E-9</v>
      </c>
      <c r="DE966" s="254">
        <v>1.1999958851999999</v>
      </c>
      <c r="DF966" s="256">
        <v>0.19999588519999989</v>
      </c>
      <c r="DG966" s="253"/>
      <c r="DH966" s="261" t="s">
        <v>689</v>
      </c>
      <c r="DI966" s="262" t="s">
        <v>689</v>
      </c>
      <c r="DJ966" s="261" t="s">
        <v>689</v>
      </c>
      <c r="DK966" s="254"/>
      <c r="DL966" s="254">
        <v>170.7</v>
      </c>
      <c r="DM966" s="263"/>
      <c r="DN966" s="264">
        <v>1742</v>
      </c>
      <c r="DO966" s="264">
        <v>1743</v>
      </c>
      <c r="DP966" s="264">
        <v>6.9</v>
      </c>
      <c r="DQ966" s="261"/>
      <c r="DR966" s="262"/>
      <c r="DS966" s="261"/>
      <c r="DT966" s="184"/>
      <c r="DU966" s="184"/>
      <c r="DV966" s="184"/>
      <c r="DW966" s="184"/>
      <c r="DX966" s="184"/>
      <c r="DY966" s="184"/>
      <c r="DZ966" s="184"/>
      <c r="EA966" s="265"/>
      <c r="EB966" s="265"/>
    </row>
    <row r="967" spans="1:132" ht="15" customHeight="1" x14ac:dyDescent="0.25">
      <c r="A967" s="21" t="str">
        <f t="shared" si="14"/>
        <v>9105_Дружное (Кумалиягунское и Танеевское)</v>
      </c>
      <c r="B967" s="250">
        <v>241</v>
      </c>
      <c r="C967" s="251" t="s">
        <v>733</v>
      </c>
      <c r="D967" s="251" t="s">
        <v>568</v>
      </c>
      <c r="E967" s="251" t="s">
        <v>1585</v>
      </c>
      <c r="F967" s="251" t="s">
        <v>7</v>
      </c>
      <c r="G967" s="251" t="s">
        <v>1504</v>
      </c>
      <c r="H967" s="251" t="s">
        <v>1701</v>
      </c>
      <c r="I967" s="252" t="s">
        <v>7471</v>
      </c>
      <c r="J967" s="251" t="s">
        <v>104</v>
      </c>
      <c r="K967" s="251" t="s">
        <v>1650</v>
      </c>
      <c r="L967" s="251" t="s">
        <v>566</v>
      </c>
      <c r="M967" s="251" t="s">
        <v>566</v>
      </c>
      <c r="N967" s="251" t="s">
        <v>735</v>
      </c>
      <c r="O967" s="251" t="s">
        <v>12</v>
      </c>
      <c r="P967" s="253" t="s">
        <v>5743</v>
      </c>
      <c r="Q967" s="253"/>
      <c r="R967" s="254"/>
      <c r="S967" s="253"/>
      <c r="T967" s="253">
        <v>5.2</v>
      </c>
      <c r="U967" s="253">
        <v>3071.6</v>
      </c>
      <c r="V967" s="253">
        <v>3076.8</v>
      </c>
      <c r="W967" s="254">
        <v>199.08</v>
      </c>
      <c r="X967" s="253" t="s">
        <v>150</v>
      </c>
      <c r="Y967" s="253">
        <v>3128</v>
      </c>
      <c r="Z967" s="253">
        <v>3081.7</v>
      </c>
      <c r="AA967" s="253" t="s">
        <v>1099</v>
      </c>
      <c r="AB967" s="254" t="s">
        <v>7472</v>
      </c>
      <c r="AC967" s="251" t="s">
        <v>5745</v>
      </c>
      <c r="AD967" s="253" t="s">
        <v>5746</v>
      </c>
      <c r="AE967" s="253" t="s">
        <v>415</v>
      </c>
      <c r="AF967" s="253">
        <v>2500</v>
      </c>
      <c r="AG967" s="254" t="s">
        <v>5747</v>
      </c>
      <c r="AH967" s="255" t="s">
        <v>5841</v>
      </c>
      <c r="AI967" s="253" t="s">
        <v>7473</v>
      </c>
      <c r="AJ967" s="251" t="s">
        <v>566</v>
      </c>
      <c r="AK967" s="254" t="s">
        <v>566</v>
      </c>
      <c r="AL967" s="254">
        <v>4.3</v>
      </c>
      <c r="AM967" s="254">
        <v>175</v>
      </c>
      <c r="AN967" s="254">
        <v>173</v>
      </c>
      <c r="AO967" s="254">
        <v>172</v>
      </c>
      <c r="AP967" s="254">
        <v>465</v>
      </c>
      <c r="AQ967" s="254">
        <v>466.29</v>
      </c>
      <c r="AR967" s="254">
        <v>148.17614824250001</v>
      </c>
      <c r="AS967" s="254">
        <v>441.17295999999999</v>
      </c>
      <c r="AT967" s="254">
        <v>0.7</v>
      </c>
      <c r="AU967" s="254">
        <v>36</v>
      </c>
      <c r="AV967" s="254">
        <v>259.61</v>
      </c>
      <c r="AW967" s="254" t="s">
        <v>4928</v>
      </c>
      <c r="AX967" s="254">
        <v>260.89999999999998</v>
      </c>
      <c r="AY967" s="254">
        <v>205.39</v>
      </c>
      <c r="AZ967" s="256">
        <v>4.8687862E-3</v>
      </c>
      <c r="BA967" s="254" t="s">
        <v>566</v>
      </c>
      <c r="BB967" s="254" t="s">
        <v>566</v>
      </c>
      <c r="BC967" s="254">
        <v>1.200003269</v>
      </c>
      <c r="BD967" s="254">
        <v>1</v>
      </c>
      <c r="BE967" s="257">
        <v>1</v>
      </c>
      <c r="BF967" s="254">
        <v>1</v>
      </c>
      <c r="BG967" s="254">
        <v>31</v>
      </c>
      <c r="BH967" s="254">
        <v>31</v>
      </c>
      <c r="BI967" s="254" t="s">
        <v>430</v>
      </c>
      <c r="BJ967" s="254" t="s">
        <v>566</v>
      </c>
      <c r="BK967" s="254">
        <v>1</v>
      </c>
      <c r="BL967" s="254">
        <v>1</v>
      </c>
      <c r="BM967" s="254">
        <v>172</v>
      </c>
      <c r="BN967" s="254">
        <v>30</v>
      </c>
      <c r="BO967" s="256">
        <v>30</v>
      </c>
      <c r="BP967" s="256" t="s">
        <v>566</v>
      </c>
      <c r="BQ967" s="251" t="s">
        <v>566</v>
      </c>
      <c r="BR967" s="251" t="s">
        <v>566</v>
      </c>
      <c r="BS967" s="251" t="s">
        <v>566</v>
      </c>
      <c r="BT967" s="255" t="s">
        <v>566</v>
      </c>
      <c r="BU967" s="258">
        <v>0</v>
      </c>
      <c r="BV967" s="254" t="s">
        <v>7474</v>
      </c>
      <c r="BW967" s="254" t="s">
        <v>1058</v>
      </c>
      <c r="BX967" s="259">
        <v>420.6</v>
      </c>
      <c r="BY967" s="259">
        <v>5</v>
      </c>
      <c r="BZ967" s="259">
        <v>3.1057829700000001E-2</v>
      </c>
      <c r="CA967" s="251"/>
      <c r="CB967" s="251">
        <v>506.07867199999998</v>
      </c>
      <c r="CC967" s="260">
        <v>148.17614824250001</v>
      </c>
      <c r="CD967" s="260">
        <v>1.200003269</v>
      </c>
      <c r="CE967" s="254">
        <v>0.20000326899999998</v>
      </c>
      <c r="CF967" s="254">
        <v>-5.9</v>
      </c>
      <c r="CG967" s="254">
        <v>1.02</v>
      </c>
      <c r="CH967" s="254">
        <v>2.8</v>
      </c>
      <c r="CI967" s="256">
        <v>0.8</v>
      </c>
      <c r="CJ967" s="256">
        <v>3.8336546999999999E-3</v>
      </c>
      <c r="CK967" s="254">
        <v>303.05040687299999</v>
      </c>
      <c r="CL967" s="254">
        <v>7.5978542600000004E-2</v>
      </c>
      <c r="CM967" s="254">
        <v>2.8332800000000001E-4</v>
      </c>
      <c r="CN967" s="254">
        <v>804.30560000000003</v>
      </c>
      <c r="CO967" s="254">
        <v>1</v>
      </c>
      <c r="CP967" s="254">
        <v>0.88399313400000001</v>
      </c>
      <c r="CQ967" s="254">
        <v>2.2824250000000001E-4</v>
      </c>
      <c r="CR967" s="254">
        <v>2792</v>
      </c>
      <c r="CS967" s="254">
        <v>2779.32</v>
      </c>
      <c r="CT967" s="254">
        <v>93.2</v>
      </c>
      <c r="CU967" s="254">
        <v>281</v>
      </c>
      <c r="CV967" s="254">
        <v>7.6120996440999997</v>
      </c>
      <c r="CW967" s="254">
        <v>0.02</v>
      </c>
      <c r="CX967" s="253" t="s">
        <v>393</v>
      </c>
      <c r="CY967" s="253" t="s">
        <v>566</v>
      </c>
      <c r="CZ967" s="254" t="s">
        <v>566</v>
      </c>
      <c r="DA967" s="254">
        <v>-5.9</v>
      </c>
      <c r="DB967" s="254">
        <v>4.8687862E-3</v>
      </c>
      <c r="DC967" s="254">
        <v>0.99999999760000002</v>
      </c>
      <c r="DD967" s="256">
        <v>-2.3999999765322855E-9</v>
      </c>
      <c r="DE967" s="254">
        <v>1.200003269</v>
      </c>
      <c r="DF967" s="256">
        <v>0.20000326899999998</v>
      </c>
      <c r="DG967" s="253"/>
      <c r="DH967" s="261" t="s">
        <v>689</v>
      </c>
      <c r="DI967" s="262" t="s">
        <v>689</v>
      </c>
      <c r="DJ967" s="261" t="s">
        <v>689</v>
      </c>
      <c r="DK967" s="254"/>
      <c r="DL967" s="254">
        <v>170.7</v>
      </c>
      <c r="DM967" s="263"/>
      <c r="DN967" s="264">
        <v>1904</v>
      </c>
      <c r="DO967" s="264">
        <v>1908</v>
      </c>
      <c r="DP967" s="264">
        <v>19</v>
      </c>
      <c r="DQ967" s="261"/>
      <c r="DR967" s="262"/>
      <c r="DS967" s="261"/>
      <c r="DT967" s="184"/>
      <c r="DU967" s="184"/>
      <c r="DV967" s="184"/>
      <c r="DW967" s="184"/>
      <c r="DX967" s="184"/>
      <c r="DY967" s="184"/>
      <c r="DZ967" s="184"/>
      <c r="EA967" s="265"/>
      <c r="EB967" s="265"/>
    </row>
    <row r="968" spans="1:132" ht="15" customHeight="1" x14ac:dyDescent="0.25">
      <c r="A968" s="21" t="str">
        <f t="shared" si="14"/>
        <v>9109_Дружное (Кумалиягунское и Танеевское)</v>
      </c>
      <c r="B968" s="250">
        <v>242</v>
      </c>
      <c r="C968" s="251" t="s">
        <v>733</v>
      </c>
      <c r="D968" s="251" t="s">
        <v>568</v>
      </c>
      <c r="E968" s="251" t="s">
        <v>1585</v>
      </c>
      <c r="F968" s="251" t="s">
        <v>7</v>
      </c>
      <c r="G968" s="251" t="s">
        <v>1504</v>
      </c>
      <c r="H968" s="251" t="s">
        <v>1701</v>
      </c>
      <c r="I968" s="252" t="s">
        <v>7475</v>
      </c>
      <c r="J968" s="251" t="s">
        <v>106</v>
      </c>
      <c r="K968" s="251" t="s">
        <v>1593</v>
      </c>
      <c r="L968" s="251" t="s">
        <v>566</v>
      </c>
      <c r="M968" s="251" t="s">
        <v>566</v>
      </c>
      <c r="N968" s="251" t="s">
        <v>735</v>
      </c>
      <c r="O968" s="251" t="s">
        <v>12</v>
      </c>
      <c r="P968" s="253" t="s">
        <v>5743</v>
      </c>
      <c r="Q968" s="253"/>
      <c r="R968" s="254"/>
      <c r="S968" s="253"/>
      <c r="T968" s="253">
        <v>8</v>
      </c>
      <c r="U968" s="253">
        <v>3205</v>
      </c>
      <c r="V968" s="253">
        <v>3213</v>
      </c>
      <c r="W968" s="254">
        <v>316.35000000000002</v>
      </c>
      <c r="X968" s="253" t="s">
        <v>150</v>
      </c>
      <c r="Y968" s="253">
        <v>3257</v>
      </c>
      <c r="Z968" s="253">
        <v>3211</v>
      </c>
      <c r="AA968" s="253" t="s">
        <v>1099</v>
      </c>
      <c r="AB968" s="254" t="s">
        <v>7476</v>
      </c>
      <c r="AC968" s="251" t="s">
        <v>5745</v>
      </c>
      <c r="AD968" s="253" t="s">
        <v>5746</v>
      </c>
      <c r="AE968" s="253" t="s">
        <v>415</v>
      </c>
      <c r="AF968" s="253">
        <v>3040</v>
      </c>
      <c r="AG968" s="254" t="s">
        <v>5747</v>
      </c>
      <c r="AH968" s="255" t="s">
        <v>5748</v>
      </c>
      <c r="AI968" s="253" t="s">
        <v>5749</v>
      </c>
      <c r="AJ968" s="251" t="s">
        <v>566</v>
      </c>
      <c r="AK968" s="254">
        <v>0</v>
      </c>
      <c r="AL968" s="254">
        <v>4.3</v>
      </c>
      <c r="AM968" s="254">
        <v>175</v>
      </c>
      <c r="AN968" s="254">
        <v>172</v>
      </c>
      <c r="AO968" s="254">
        <v>171</v>
      </c>
      <c r="AP968" s="254">
        <v>465.64</v>
      </c>
      <c r="AQ968" s="254">
        <v>465.64</v>
      </c>
      <c r="AR968" s="254">
        <v>156.76854285280001</v>
      </c>
      <c r="AS968" s="254">
        <v>451.41073333330002</v>
      </c>
      <c r="AT968" s="254">
        <v>0</v>
      </c>
      <c r="AU968" s="254">
        <v>25</v>
      </c>
      <c r="AV968" s="254">
        <v>272.70999999999998</v>
      </c>
      <c r="AW968" s="254" t="s">
        <v>4928</v>
      </c>
      <c r="AX968" s="254">
        <v>272.7</v>
      </c>
      <c r="AY968" s="254">
        <v>192.93</v>
      </c>
      <c r="AZ968" s="256">
        <v>3.1734725999999999E-3</v>
      </c>
      <c r="BA968" s="254" t="s">
        <v>566</v>
      </c>
      <c r="BB968" s="254" t="s">
        <v>566</v>
      </c>
      <c r="BC968" s="254">
        <v>0.73471279249999999</v>
      </c>
      <c r="BD968" s="254">
        <v>0.61225806449999998</v>
      </c>
      <c r="BE968" s="257">
        <v>0.61225806449999998</v>
      </c>
      <c r="BF968" s="254">
        <v>1</v>
      </c>
      <c r="BG968" s="254">
        <v>31</v>
      </c>
      <c r="BH968" s="254">
        <v>18.98</v>
      </c>
      <c r="BI968" s="254" t="s">
        <v>430</v>
      </c>
      <c r="BJ968" s="254" t="s">
        <v>566</v>
      </c>
      <c r="BK968" s="254">
        <v>0.61225806449999998</v>
      </c>
      <c r="BL968" s="254">
        <v>0.61225806449999998</v>
      </c>
      <c r="BM968" s="254">
        <v>171</v>
      </c>
      <c r="BN968" s="254">
        <v>30</v>
      </c>
      <c r="BO968" s="256">
        <v>18.367741935000002</v>
      </c>
      <c r="BP968" s="256" t="s">
        <v>566</v>
      </c>
      <c r="BQ968" s="251" t="s">
        <v>566</v>
      </c>
      <c r="BR968" s="251" t="s">
        <v>566</v>
      </c>
      <c r="BS968" s="251" t="s">
        <v>566</v>
      </c>
      <c r="BT968" s="255" t="s">
        <v>566</v>
      </c>
      <c r="BU968" s="258">
        <v>0</v>
      </c>
      <c r="BV968" s="254" t="s">
        <v>8300</v>
      </c>
      <c r="BW968" s="254" t="s">
        <v>1058</v>
      </c>
      <c r="BX968" s="259">
        <v>422.9</v>
      </c>
      <c r="BY968" s="259" t="s">
        <v>566</v>
      </c>
      <c r="BZ968" s="259" t="s">
        <v>566</v>
      </c>
      <c r="CA968" s="251"/>
      <c r="CB968" s="251">
        <v>504.22698000000003</v>
      </c>
      <c r="CC968" s="260">
        <v>156.76854285280001</v>
      </c>
      <c r="CD968" s="260">
        <v>0.73471279249999999</v>
      </c>
      <c r="CE968" s="254">
        <v>0.12245472800000001</v>
      </c>
      <c r="CF968" s="254">
        <v>-5.9</v>
      </c>
      <c r="CG968" s="254">
        <v>1.02</v>
      </c>
      <c r="CH968" s="254">
        <v>2.8</v>
      </c>
      <c r="CI968" s="256">
        <v>0.8</v>
      </c>
      <c r="CJ968" s="256">
        <v>2.3471859999999998E-3</v>
      </c>
      <c r="CK968" s="254">
        <v>185.545055558</v>
      </c>
      <c r="CL968" s="254">
        <v>8.5774667799999996E-2</v>
      </c>
      <c r="CM968" s="254">
        <v>1.2525310000000001E-4</v>
      </c>
      <c r="CN968" s="254">
        <v>808.822</v>
      </c>
      <c r="CO968" s="254">
        <v>1</v>
      </c>
      <c r="CP968" s="254">
        <v>0.56710302379999999</v>
      </c>
      <c r="CQ968" s="254">
        <v>1.095195E-4</v>
      </c>
      <c r="CR968" s="254">
        <v>2792</v>
      </c>
      <c r="CS968" s="254">
        <v>2792.05</v>
      </c>
      <c r="CT968" s="254">
        <v>96.6</v>
      </c>
      <c r="CU968" s="254">
        <v>281</v>
      </c>
      <c r="CV968" s="254">
        <v>2.9501779359000002</v>
      </c>
      <c r="CW968" s="254">
        <v>0.02</v>
      </c>
      <c r="CX968" s="253" t="s">
        <v>393</v>
      </c>
      <c r="CY968" s="253" t="s">
        <v>566</v>
      </c>
      <c r="CZ968" s="254" t="s">
        <v>7477</v>
      </c>
      <c r="DA968" s="254">
        <v>-5.9</v>
      </c>
      <c r="DB968" s="254">
        <v>3.1734725999999999E-3</v>
      </c>
      <c r="DC968" s="254">
        <v>0.61225806869999999</v>
      </c>
      <c r="DD968" s="256">
        <v>4.2000000144426508E-9</v>
      </c>
      <c r="DE968" s="254">
        <v>0.73471279249999999</v>
      </c>
      <c r="DF968" s="256">
        <v>0.12245472800000001</v>
      </c>
      <c r="DG968" s="253"/>
      <c r="DH968" s="261" t="s">
        <v>689</v>
      </c>
      <c r="DI968" s="262" t="s">
        <v>689</v>
      </c>
      <c r="DJ968" s="261" t="s">
        <v>689</v>
      </c>
      <c r="DK968" s="254"/>
      <c r="DL968" s="254">
        <v>170.7</v>
      </c>
      <c r="DM968" s="263"/>
      <c r="DN968" s="264">
        <v>2162</v>
      </c>
      <c r="DO968" s="264">
        <v>2170</v>
      </c>
      <c r="DP968" s="264">
        <v>0</v>
      </c>
      <c r="DQ968" s="261"/>
      <c r="DR968" s="262"/>
      <c r="DS968" s="261"/>
      <c r="DT968" s="184"/>
      <c r="DU968" s="184"/>
      <c r="DV968" s="184"/>
      <c r="DW968" s="184"/>
      <c r="DX968" s="184"/>
      <c r="DY968" s="184"/>
      <c r="DZ968" s="184"/>
      <c r="EA968" s="265"/>
      <c r="EB968" s="265"/>
    </row>
    <row r="969" spans="1:132" ht="15" customHeight="1" x14ac:dyDescent="0.25">
      <c r="A969" s="21" t="str">
        <f t="shared" si="14"/>
        <v>9118_Дружное (Кумалиягунское и Танеевское)</v>
      </c>
      <c r="B969" s="250">
        <v>243</v>
      </c>
      <c r="C969" s="251" t="s">
        <v>733</v>
      </c>
      <c r="D969" s="251" t="s">
        <v>568</v>
      </c>
      <c r="E969" s="251" t="s">
        <v>1585</v>
      </c>
      <c r="F969" s="251" t="s">
        <v>7</v>
      </c>
      <c r="G969" s="251" t="s">
        <v>1504</v>
      </c>
      <c r="H969" s="251" t="s">
        <v>1701</v>
      </c>
      <c r="I969" s="252" t="s">
        <v>7478</v>
      </c>
      <c r="J969" s="251" t="s">
        <v>106</v>
      </c>
      <c r="K969" s="251" t="s">
        <v>1593</v>
      </c>
      <c r="L969" s="251" t="s">
        <v>566</v>
      </c>
      <c r="M969" s="251" t="s">
        <v>566</v>
      </c>
      <c r="N969" s="251" t="s">
        <v>735</v>
      </c>
      <c r="O969" s="251" t="s">
        <v>12</v>
      </c>
      <c r="P969" s="253" t="s">
        <v>5743</v>
      </c>
      <c r="Q969" s="253"/>
      <c r="R969" s="254"/>
      <c r="S969" s="253"/>
      <c r="T969" s="253">
        <v>4</v>
      </c>
      <c r="U969" s="253">
        <v>2907</v>
      </c>
      <c r="V969" s="253">
        <v>2911</v>
      </c>
      <c r="W969" s="254">
        <v>21.17</v>
      </c>
      <c r="X969" s="253" t="s">
        <v>150</v>
      </c>
      <c r="Y969" s="253">
        <v>2962</v>
      </c>
      <c r="Z969" s="253">
        <v>2941.7</v>
      </c>
      <c r="AA969" s="253" t="s">
        <v>1099</v>
      </c>
      <c r="AB969" s="254" t="s">
        <v>6208</v>
      </c>
      <c r="AC969" s="251" t="s">
        <v>5745</v>
      </c>
      <c r="AD969" s="253" t="s">
        <v>5746</v>
      </c>
      <c r="AE969" s="253" t="s">
        <v>415</v>
      </c>
      <c r="AF969" s="253">
        <v>2857</v>
      </c>
      <c r="AG969" s="254" t="s">
        <v>5747</v>
      </c>
      <c r="AH969" s="255" t="s">
        <v>5748</v>
      </c>
      <c r="AI969" s="253" t="s">
        <v>566</v>
      </c>
      <c r="AJ969" s="251">
        <v>4</v>
      </c>
      <c r="AK969" s="254">
        <v>0</v>
      </c>
      <c r="AL969" s="254">
        <v>4.3</v>
      </c>
      <c r="AM969" s="254">
        <v>175</v>
      </c>
      <c r="AN969" s="254">
        <v>174</v>
      </c>
      <c r="AO969" s="254">
        <v>156</v>
      </c>
      <c r="AP969" s="254">
        <v>449.48</v>
      </c>
      <c r="AQ969" s="254">
        <v>449.76</v>
      </c>
      <c r="AR969" s="254">
        <v>150.2383367676</v>
      </c>
      <c r="AS969" s="254">
        <v>443.82243999999997</v>
      </c>
      <c r="AT969" s="254">
        <v>0</v>
      </c>
      <c r="AU969" s="254">
        <v>250</v>
      </c>
      <c r="AV969" s="254">
        <v>261.72000000000003</v>
      </c>
      <c r="AW969" s="254" t="s">
        <v>4928</v>
      </c>
      <c r="AX969" s="254">
        <v>262</v>
      </c>
      <c r="AY969" s="254">
        <v>187.76</v>
      </c>
      <c r="AZ969" s="256">
        <v>0.46546895830000001</v>
      </c>
      <c r="BA969" s="254" t="s">
        <v>566</v>
      </c>
      <c r="BB969" s="254" t="s">
        <v>566</v>
      </c>
      <c r="BC969" s="254">
        <v>104.8759783907</v>
      </c>
      <c r="BD969" s="254">
        <v>87.396451612899995</v>
      </c>
      <c r="BE969" s="257">
        <v>87.396451612899995</v>
      </c>
      <c r="BF969" s="254">
        <v>1</v>
      </c>
      <c r="BG969" s="254">
        <v>31</v>
      </c>
      <c r="BH969" s="254">
        <v>2709.29</v>
      </c>
      <c r="BI969" s="254" t="s">
        <v>430</v>
      </c>
      <c r="BJ969" s="254" t="s">
        <v>566</v>
      </c>
      <c r="BK969" s="254">
        <v>87.396451612899995</v>
      </c>
      <c r="BL969" s="254">
        <v>87.396451612899995</v>
      </c>
      <c r="BM969" s="254">
        <v>156</v>
      </c>
      <c r="BN969" s="254">
        <v>30</v>
      </c>
      <c r="BO969" s="256">
        <v>2621.893548387</v>
      </c>
      <c r="BP969" s="256" t="s">
        <v>566</v>
      </c>
      <c r="BQ969" s="251">
        <v>4</v>
      </c>
      <c r="BR969" s="251" t="s">
        <v>566</v>
      </c>
      <c r="BS969" s="251" t="s">
        <v>566</v>
      </c>
      <c r="BT969" s="255" t="s">
        <v>566</v>
      </c>
      <c r="BU969" s="258">
        <v>0</v>
      </c>
      <c r="BV969" s="254" t="s">
        <v>7479</v>
      </c>
      <c r="BW969" s="254" t="s">
        <v>1058</v>
      </c>
      <c r="BX969" s="259">
        <v>421.1</v>
      </c>
      <c r="BY969" s="259">
        <v>110</v>
      </c>
      <c r="BZ969" s="259">
        <v>0.6901744259</v>
      </c>
      <c r="CA969" s="251"/>
      <c r="CB969" s="251">
        <v>487.03250800000001</v>
      </c>
      <c r="CC969" s="260">
        <v>150.2383367676</v>
      </c>
      <c r="CD969" s="260">
        <v>104.8759783907</v>
      </c>
      <c r="CE969" s="254">
        <v>17.479526777800004</v>
      </c>
      <c r="CF969" s="254">
        <v>-5.9</v>
      </c>
      <c r="CG969" s="254">
        <v>1.02</v>
      </c>
      <c r="CH969" s="254">
        <v>2.8</v>
      </c>
      <c r="CI969" s="256">
        <v>0.8</v>
      </c>
      <c r="CJ969" s="256">
        <v>0.33504782059999999</v>
      </c>
      <c r="CK969" s="254">
        <v>26485.5302205466</v>
      </c>
      <c r="CL969" s="254">
        <v>3.0347518099999998E-2</v>
      </c>
      <c r="CM969" s="254">
        <v>0.81638347</v>
      </c>
      <c r="CN969" s="254">
        <v>808.03240000000005</v>
      </c>
      <c r="CO969" s="254">
        <v>1</v>
      </c>
      <c r="CP969" s="254">
        <v>84.763068677299998</v>
      </c>
      <c r="CQ969" s="254">
        <v>0.77055676760000003</v>
      </c>
      <c r="CR969" s="254">
        <v>2792</v>
      </c>
      <c r="CS969" s="254">
        <v>2789.23</v>
      </c>
      <c r="CT969" s="254">
        <v>96.6</v>
      </c>
      <c r="CU969" s="254">
        <v>281</v>
      </c>
      <c r="CV969" s="254">
        <v>6.8612099644000004</v>
      </c>
      <c r="CW969" s="254">
        <v>0.02</v>
      </c>
      <c r="CX969" s="253" t="s">
        <v>393</v>
      </c>
      <c r="CY969" s="253" t="s">
        <v>566</v>
      </c>
      <c r="CZ969" s="254" t="s">
        <v>566</v>
      </c>
      <c r="DA969" s="254">
        <v>-5.9</v>
      </c>
      <c r="DB969" s="254">
        <v>0.46546895830000001</v>
      </c>
      <c r="DC969" s="254">
        <v>87.396451610400007</v>
      </c>
      <c r="DD969" s="256">
        <v>-2.4999877723530517E-9</v>
      </c>
      <c r="DE969" s="254">
        <v>104.8759783907</v>
      </c>
      <c r="DF969" s="256">
        <v>17.479526777800004</v>
      </c>
      <c r="DG969" s="253"/>
      <c r="DH969" s="261" t="s">
        <v>689</v>
      </c>
      <c r="DI969" s="262" t="s">
        <v>689</v>
      </c>
      <c r="DJ969" s="261" t="s">
        <v>689</v>
      </c>
      <c r="DK969" s="254"/>
      <c r="DL969" s="254">
        <v>170.7</v>
      </c>
      <c r="DM969" s="263"/>
      <c r="DN969" s="264">
        <v>1836</v>
      </c>
      <c r="DO969" s="264">
        <v>3499</v>
      </c>
      <c r="DP969" s="264">
        <v>33.1</v>
      </c>
      <c r="DQ969" s="261"/>
      <c r="DR969" s="262"/>
      <c r="DS969" s="261"/>
      <c r="DT969" s="184"/>
      <c r="DU969" s="184"/>
      <c r="DV969" s="184"/>
      <c r="DW969" s="184"/>
      <c r="DX969" s="184"/>
      <c r="DY969" s="184"/>
      <c r="DZ969" s="184"/>
      <c r="EA969" s="265"/>
      <c r="EB969" s="265"/>
    </row>
    <row r="970" spans="1:132" ht="15" customHeight="1" x14ac:dyDescent="0.25">
      <c r="A970" s="21" t="str">
        <f t="shared" si="14"/>
        <v>9119_Дружное (Кумалиягунское и Танеевское)</v>
      </c>
      <c r="B970" s="250">
        <v>244</v>
      </c>
      <c r="C970" s="251" t="s">
        <v>733</v>
      </c>
      <c r="D970" s="251" t="s">
        <v>568</v>
      </c>
      <c r="E970" s="251" t="s">
        <v>1585</v>
      </c>
      <c r="F970" s="251" t="s">
        <v>7</v>
      </c>
      <c r="G970" s="251" t="s">
        <v>1504</v>
      </c>
      <c r="H970" s="251" t="s">
        <v>1701</v>
      </c>
      <c r="I970" s="252" t="s">
        <v>7480</v>
      </c>
      <c r="J970" s="251" t="s">
        <v>106</v>
      </c>
      <c r="K970" s="251" t="s">
        <v>1593</v>
      </c>
      <c r="L970" s="251" t="s">
        <v>566</v>
      </c>
      <c r="M970" s="251" t="s">
        <v>566</v>
      </c>
      <c r="N970" s="251" t="s">
        <v>735</v>
      </c>
      <c r="O970" s="251" t="s">
        <v>12</v>
      </c>
      <c r="P970" s="253" t="s">
        <v>5743</v>
      </c>
      <c r="Q970" s="253"/>
      <c r="R970" s="254"/>
      <c r="S970" s="253"/>
      <c r="T970" s="253">
        <v>12</v>
      </c>
      <c r="U970" s="253">
        <v>3006</v>
      </c>
      <c r="V970" s="253">
        <v>3018</v>
      </c>
      <c r="W970" s="254">
        <v>133.24</v>
      </c>
      <c r="X970" s="253" t="s">
        <v>150</v>
      </c>
      <c r="Y970" s="253">
        <v>3060.4</v>
      </c>
      <c r="Z970" s="253">
        <v>3013.5</v>
      </c>
      <c r="AA970" s="253" t="s">
        <v>1099</v>
      </c>
      <c r="AB970" s="254" t="s">
        <v>5987</v>
      </c>
      <c r="AC970" s="251" t="s">
        <v>5745</v>
      </c>
      <c r="AD970" s="253" t="s">
        <v>5746</v>
      </c>
      <c r="AE970" s="253" t="s">
        <v>415</v>
      </c>
      <c r="AF970" s="253">
        <v>2500</v>
      </c>
      <c r="AG970" s="254" t="s">
        <v>5747</v>
      </c>
      <c r="AH970" s="255" t="s">
        <v>5748</v>
      </c>
      <c r="AI970" s="253" t="s">
        <v>7481</v>
      </c>
      <c r="AJ970" s="251">
        <v>8</v>
      </c>
      <c r="AK970" s="254" t="s">
        <v>566</v>
      </c>
      <c r="AL970" s="254">
        <v>4.3</v>
      </c>
      <c r="AM970" s="254">
        <v>175</v>
      </c>
      <c r="AN970" s="254">
        <v>174</v>
      </c>
      <c r="AO970" s="254">
        <v>164</v>
      </c>
      <c r="AP970" s="254">
        <v>456.04</v>
      </c>
      <c r="AQ970" s="254">
        <v>457.66</v>
      </c>
      <c r="AR970" s="254">
        <v>139.49881657239999</v>
      </c>
      <c r="AS970" s="254">
        <v>431.91381333330003</v>
      </c>
      <c r="AT970" s="254">
        <v>14</v>
      </c>
      <c r="AU970" s="254">
        <v>0</v>
      </c>
      <c r="AV970" s="254">
        <v>245.68</v>
      </c>
      <c r="AW970" s="254" t="s">
        <v>4928</v>
      </c>
      <c r="AX970" s="254">
        <v>247.3</v>
      </c>
      <c r="AY970" s="254">
        <v>210.36</v>
      </c>
      <c r="AZ970" s="256">
        <v>0.39354961389999998</v>
      </c>
      <c r="BA970" s="254" t="s">
        <v>566</v>
      </c>
      <c r="BB970" s="254" t="s">
        <v>566</v>
      </c>
      <c r="BC970" s="254">
        <v>99.344176109100005</v>
      </c>
      <c r="BD970" s="254">
        <v>82.787096774199995</v>
      </c>
      <c r="BE970" s="257">
        <v>82.787096774199995</v>
      </c>
      <c r="BF970" s="254">
        <v>1</v>
      </c>
      <c r="BG970" s="254">
        <v>31</v>
      </c>
      <c r="BH970" s="254">
        <v>2566.4</v>
      </c>
      <c r="BI970" s="254" t="s">
        <v>430</v>
      </c>
      <c r="BJ970" s="254" t="s">
        <v>566</v>
      </c>
      <c r="BK970" s="254">
        <v>82.787096774199995</v>
      </c>
      <c r="BL970" s="254">
        <v>82.787096774199995</v>
      </c>
      <c r="BM970" s="254">
        <v>164</v>
      </c>
      <c r="BN970" s="254">
        <v>30</v>
      </c>
      <c r="BO970" s="256">
        <v>2483.6129032260001</v>
      </c>
      <c r="BP970" s="256" t="s">
        <v>566</v>
      </c>
      <c r="BQ970" s="251">
        <v>8</v>
      </c>
      <c r="BR970" s="251" t="s">
        <v>566</v>
      </c>
      <c r="BS970" s="251" t="s">
        <v>566</v>
      </c>
      <c r="BT970" s="255" t="s">
        <v>566</v>
      </c>
      <c r="BU970" s="258">
        <v>0</v>
      </c>
      <c r="BV970" s="254" t="s">
        <v>8301</v>
      </c>
      <c r="BW970" s="254" t="s">
        <v>1058</v>
      </c>
      <c r="BX970" s="259">
        <v>422.9</v>
      </c>
      <c r="BY970" s="259">
        <v>5</v>
      </c>
      <c r="BZ970" s="259">
        <v>2.8213519900000001E-2</v>
      </c>
      <c r="CA970" s="251"/>
      <c r="CB970" s="251">
        <v>498.11113599999999</v>
      </c>
      <c r="CC970" s="260">
        <v>139.49881657239999</v>
      </c>
      <c r="CD970" s="260">
        <v>99.344176109100005</v>
      </c>
      <c r="CE970" s="254">
        <v>16.55707933490001</v>
      </c>
      <c r="CF970" s="254">
        <v>-7.89</v>
      </c>
      <c r="CG970" s="254">
        <v>1.02</v>
      </c>
      <c r="CH970" s="254">
        <v>2.8</v>
      </c>
      <c r="CI970" s="256">
        <v>0.8</v>
      </c>
      <c r="CJ970" s="256">
        <v>0.31737714560000002</v>
      </c>
      <c r="CK970" s="254">
        <v>25088.6633612564</v>
      </c>
      <c r="CL970" s="254">
        <v>3.0533016E-2</v>
      </c>
      <c r="CM970" s="254">
        <v>0.76281551660000002</v>
      </c>
      <c r="CN970" s="254">
        <v>804.37279999999998</v>
      </c>
      <c r="CO970" s="254">
        <v>1</v>
      </c>
      <c r="CP970" s="254">
        <v>73.292050334899997</v>
      </c>
      <c r="CQ970" s="254">
        <v>0.60652323909999994</v>
      </c>
      <c r="CR970" s="254">
        <v>2792</v>
      </c>
      <c r="CS970" s="254">
        <v>2776.16</v>
      </c>
      <c r="CT970" s="254">
        <v>96.6</v>
      </c>
      <c r="CU970" s="254">
        <v>281</v>
      </c>
      <c r="CV970" s="254">
        <v>12.5693950178</v>
      </c>
      <c r="CW970" s="254">
        <v>0.02</v>
      </c>
      <c r="CX970" s="253" t="s">
        <v>393</v>
      </c>
      <c r="CY970" s="253" t="s">
        <v>566</v>
      </c>
      <c r="CZ970" s="254" t="s">
        <v>566</v>
      </c>
      <c r="DA970" s="254">
        <v>-5.9</v>
      </c>
      <c r="DB970" s="254">
        <v>-3.0469731900000002E-2</v>
      </c>
      <c r="DC970" s="254">
        <v>-6.4096128024999999</v>
      </c>
      <c r="DD970" s="256">
        <v>-89.196709576699988</v>
      </c>
      <c r="DE970" s="254">
        <v>-7.6915090371000003</v>
      </c>
      <c r="DF970" s="256">
        <v>-90.4786058113</v>
      </c>
      <c r="DG970" s="253"/>
      <c r="DH970" s="261" t="s">
        <v>689</v>
      </c>
      <c r="DI970" s="262" t="s">
        <v>689</v>
      </c>
      <c r="DJ970" s="261" t="s">
        <v>689</v>
      </c>
      <c r="DK970" s="254"/>
      <c r="DL970" s="254">
        <v>170.7</v>
      </c>
      <c r="DM970" s="263"/>
      <c r="DN970" s="264">
        <v>1264</v>
      </c>
      <c r="DO970" s="264">
        <v>1553</v>
      </c>
      <c r="DP970" s="264">
        <v>57</v>
      </c>
      <c r="DQ970" s="261"/>
      <c r="DR970" s="262"/>
      <c r="DS970" s="261"/>
      <c r="DT970" s="184"/>
      <c r="DU970" s="184"/>
      <c r="DV970" s="184"/>
      <c r="DW970" s="184"/>
      <c r="DX970" s="184"/>
      <c r="DY970" s="184"/>
      <c r="DZ970" s="184"/>
      <c r="EA970" s="265"/>
      <c r="EB970" s="265"/>
    </row>
    <row r="971" spans="1:132" ht="15" customHeight="1" x14ac:dyDescent="0.25">
      <c r="A971" s="21" t="str">
        <f t="shared" si="14"/>
        <v>_</v>
      </c>
      <c r="B971" s="323" t="s">
        <v>3001</v>
      </c>
      <c r="C971" s="324"/>
      <c r="D971" s="324"/>
      <c r="E971" s="324"/>
      <c r="F971" s="324"/>
      <c r="G971" s="324"/>
      <c r="H971" s="324"/>
      <c r="I971" s="324"/>
      <c r="J971" s="324"/>
      <c r="K971" s="324"/>
      <c r="L971" s="324"/>
      <c r="M971" s="324"/>
      <c r="N971" s="324"/>
      <c r="O971" s="324"/>
      <c r="P971" s="324"/>
      <c r="Q971" s="324"/>
      <c r="R971" s="324"/>
      <c r="S971" s="324"/>
      <c r="T971" s="324"/>
      <c r="U971" s="324"/>
      <c r="V971" s="324"/>
      <c r="W971" s="324"/>
      <c r="X971" s="324"/>
      <c r="Y971" s="324"/>
      <c r="Z971" s="324"/>
      <c r="AA971" s="324"/>
      <c r="AB971" s="324"/>
      <c r="AC971" s="324"/>
      <c r="AD971" s="324"/>
      <c r="AE971" s="324"/>
      <c r="AF971" s="324"/>
      <c r="AG971" s="324"/>
      <c r="AH971" s="324"/>
      <c r="AI971" s="324"/>
      <c r="AJ971" s="324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7"/>
      <c r="BA971" s="266"/>
      <c r="BB971" s="266"/>
      <c r="BC971" s="266"/>
      <c r="BD971" s="266">
        <v>39873.665222806099</v>
      </c>
      <c r="BE971" s="266">
        <v>39181.943540832603</v>
      </c>
      <c r="BF971" s="268"/>
      <c r="BG971" s="267"/>
      <c r="BH971" s="266">
        <v>1109441.9890000001</v>
      </c>
      <c r="BI971" s="267"/>
      <c r="BJ971" s="267"/>
      <c r="BK971" s="266">
        <v>39927.991718174402</v>
      </c>
      <c r="BL971" s="266">
        <v>39406.007327487197</v>
      </c>
      <c r="BM971" s="268"/>
      <c r="BN971" s="267"/>
      <c r="BO971" s="266">
        <v>1189716.8587760013</v>
      </c>
      <c r="BP971" s="266"/>
      <c r="BQ971" s="267"/>
      <c r="BR971" s="266"/>
      <c r="BS971" s="266"/>
      <c r="BT971" s="266"/>
      <c r="BU971" s="269"/>
      <c r="BV971" s="269"/>
      <c r="BW971" s="266"/>
      <c r="BX971" s="266"/>
      <c r="BY971" s="270"/>
      <c r="BZ971" s="270"/>
      <c r="CA971" s="271"/>
      <c r="CB971" s="271"/>
      <c r="CC971" s="272"/>
      <c r="CD971" s="267"/>
      <c r="CE971" s="267"/>
      <c r="CF971" s="271"/>
      <c r="CG971" s="267"/>
      <c r="CH971" s="267"/>
      <c r="CI971" s="267"/>
      <c r="CJ971" s="267"/>
      <c r="CK971" s="267"/>
      <c r="CL971" s="266"/>
      <c r="CM971" s="266"/>
      <c r="CN971" s="273"/>
      <c r="CO971" s="266"/>
      <c r="CP971" s="269"/>
      <c r="CQ971" s="274"/>
      <c r="CR971" s="274"/>
      <c r="CS971" s="274"/>
      <c r="CT971" s="275"/>
      <c r="CU971" s="275"/>
      <c r="CV971" s="275"/>
      <c r="CW971" s="269"/>
      <c r="CX971" s="269"/>
      <c r="CY971" s="269"/>
      <c r="CZ971" s="269"/>
      <c r="DA971" s="266"/>
      <c r="DB971" s="275"/>
      <c r="DC971" s="271"/>
      <c r="DD971" s="271"/>
      <c r="DE971" s="271"/>
      <c r="DF971" s="271"/>
      <c r="DG971" s="269"/>
      <c r="DH971" s="266"/>
      <c r="DI971" s="266"/>
      <c r="DJ971" s="266"/>
      <c r="DK971" s="266"/>
      <c r="DL971" s="266"/>
      <c r="DM971" s="276"/>
      <c r="DN971" s="277"/>
      <c r="DO971" s="277"/>
      <c r="DP971" s="277"/>
      <c r="DQ971" s="184"/>
      <c r="DR971" s="184"/>
      <c r="DS971" s="184"/>
      <c r="DT971" s="184"/>
      <c r="DU971" s="184"/>
      <c r="DV971" s="184"/>
      <c r="DW971" s="184"/>
      <c r="DX971" s="184"/>
      <c r="DY971" s="184"/>
      <c r="DZ971" s="278"/>
      <c r="EA971" s="278"/>
      <c r="EB971" s="278"/>
    </row>
    <row r="972" spans="1:132" ht="15" customHeight="1" x14ac:dyDescent="0.25">
      <c r="A972" s="21" t="str">
        <f t="shared" si="14"/>
        <v>_</v>
      </c>
      <c r="B972" s="325" t="s">
        <v>3002</v>
      </c>
      <c r="C972" s="326"/>
      <c r="D972" s="326"/>
      <c r="E972" s="326"/>
      <c r="F972" s="326"/>
      <c r="G972" s="326"/>
      <c r="H972" s="326"/>
      <c r="I972" s="326"/>
      <c r="J972" s="326"/>
      <c r="K972" s="326"/>
      <c r="L972" s="326"/>
      <c r="M972" s="326"/>
      <c r="N972" s="326"/>
      <c r="O972" s="326"/>
      <c r="P972" s="326"/>
      <c r="Q972" s="326"/>
      <c r="R972" s="326"/>
      <c r="S972" s="326"/>
      <c r="T972" s="326"/>
      <c r="U972" s="326"/>
      <c r="V972" s="326"/>
      <c r="W972" s="326"/>
      <c r="X972" s="326"/>
      <c r="Y972" s="326"/>
      <c r="Z972" s="326"/>
      <c r="AA972" s="326"/>
      <c r="AB972" s="326"/>
      <c r="AC972" s="326"/>
      <c r="AD972" s="326"/>
      <c r="AE972" s="326"/>
      <c r="AF972" s="326"/>
      <c r="AG972" s="326"/>
      <c r="AH972" s="326"/>
      <c r="AI972" s="326"/>
      <c r="AJ972" s="32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7"/>
      <c r="BA972" s="266"/>
      <c r="BB972" s="266"/>
      <c r="BC972" s="266"/>
      <c r="BD972" s="279">
        <v>39873.665222806099</v>
      </c>
      <c r="BE972" s="266">
        <v>39181.943540832603</v>
      </c>
      <c r="BF972" s="268"/>
      <c r="BG972" s="267"/>
      <c r="BH972" s="266">
        <v>1109441.9890000001</v>
      </c>
      <c r="BI972" s="267"/>
      <c r="BJ972" s="267"/>
      <c r="BK972" s="266">
        <v>39927.991718174402</v>
      </c>
      <c r="BL972" s="266">
        <v>39406.007327487197</v>
      </c>
      <c r="BM972" s="268"/>
      <c r="BN972" s="267"/>
      <c r="BO972" s="266">
        <v>1189716.8587760013</v>
      </c>
      <c r="BP972" s="266"/>
      <c r="BQ972" s="267"/>
      <c r="BR972" s="279"/>
      <c r="BS972" s="266"/>
      <c r="BT972" s="279"/>
      <c r="BU972" s="269"/>
      <c r="BV972" s="269"/>
      <c r="BW972" s="279"/>
      <c r="BX972" s="279"/>
      <c r="BY972" s="270"/>
      <c r="BZ972" s="270"/>
      <c r="CA972" s="271"/>
      <c r="CB972" s="271"/>
      <c r="CC972" s="272"/>
      <c r="CD972" s="267"/>
      <c r="CE972" s="267"/>
      <c r="CF972" s="271"/>
      <c r="CG972" s="267"/>
      <c r="CH972" s="267"/>
      <c r="CI972" s="267"/>
      <c r="CJ972" s="267"/>
      <c r="CK972" s="267"/>
      <c r="CL972" s="279"/>
      <c r="CM972" s="279"/>
      <c r="CN972" s="273"/>
      <c r="CO972" s="279"/>
      <c r="CP972" s="269"/>
      <c r="CQ972" s="274"/>
      <c r="CR972" s="274"/>
      <c r="CS972" s="274"/>
      <c r="CT972" s="275"/>
      <c r="CU972" s="275"/>
      <c r="CV972" s="275"/>
      <c r="CW972" s="269"/>
      <c r="CX972" s="269"/>
      <c r="CY972" s="269"/>
      <c r="CZ972" s="269"/>
      <c r="DA972" s="266"/>
      <c r="DB972" s="275"/>
      <c r="DC972" s="271"/>
      <c r="DD972" s="271"/>
      <c r="DE972" s="271"/>
      <c r="DF972" s="271"/>
      <c r="DG972" s="269"/>
      <c r="DH972" s="266"/>
      <c r="DI972" s="266"/>
      <c r="DJ972" s="266"/>
      <c r="DK972" s="266"/>
      <c r="DL972" s="266"/>
      <c r="DM972" s="276"/>
      <c r="DN972" s="277"/>
      <c r="DO972" s="277"/>
      <c r="DP972" s="277"/>
      <c r="DQ972" s="184"/>
      <c r="DR972" s="184"/>
      <c r="DS972" s="184"/>
      <c r="DT972" s="184"/>
      <c r="DU972" s="184"/>
      <c r="DV972" s="184"/>
      <c r="DW972" s="184"/>
      <c r="DX972" s="184"/>
      <c r="DY972" s="184"/>
      <c r="DZ972" s="278"/>
      <c r="EA972" s="278"/>
      <c r="EB972" s="278"/>
    </row>
    <row r="973" spans="1:132" ht="15" customHeight="1" x14ac:dyDescent="0.25">
      <c r="A973" s="21" t="str">
        <f t="shared" si="14"/>
        <v>_</v>
      </c>
      <c r="B973" s="296" t="s">
        <v>2232</v>
      </c>
      <c r="C973" s="297"/>
      <c r="D973" s="297" t="s">
        <v>1450</v>
      </c>
      <c r="E973" s="297"/>
      <c r="F973" s="297"/>
      <c r="G973" s="297"/>
      <c r="H973" s="297"/>
      <c r="I973" s="297"/>
      <c r="J973" s="297"/>
      <c r="K973" s="297"/>
      <c r="L973" s="297"/>
      <c r="M973" s="297"/>
      <c r="N973" s="297"/>
      <c r="O973" s="297"/>
      <c r="P973" s="297"/>
      <c r="Q973" s="297"/>
      <c r="R973" s="297"/>
      <c r="S973" s="297"/>
      <c r="T973" s="244"/>
      <c r="U973" s="244"/>
      <c r="V973" s="245"/>
      <c r="W973" s="245"/>
      <c r="X973" s="245"/>
      <c r="Y973" s="244"/>
      <c r="Z973" s="244"/>
      <c r="AA973" s="244"/>
      <c r="AB973" s="244"/>
      <c r="AC973" s="245"/>
      <c r="AD973" s="244"/>
      <c r="AE973" s="244"/>
      <c r="AF973" s="244"/>
      <c r="AG973" s="244"/>
      <c r="AH973" s="245"/>
      <c r="AI973" s="244"/>
      <c r="AJ973" s="245"/>
      <c r="AK973" s="246"/>
      <c r="AL973" s="246"/>
      <c r="AM973" s="246"/>
      <c r="AN973" s="246"/>
      <c r="AO973" s="246"/>
      <c r="AP973" s="246"/>
      <c r="AQ973" s="246"/>
      <c r="AR973" s="246"/>
      <c r="AS973" s="246"/>
      <c r="AT973" s="246"/>
      <c r="AU973" s="246"/>
      <c r="AV973" s="246"/>
      <c r="AW973" s="246"/>
      <c r="AX973" s="246"/>
      <c r="AY973" s="246"/>
      <c r="AZ973" s="247"/>
      <c r="BA973" s="246"/>
      <c r="BB973" s="246"/>
      <c r="BC973" s="246"/>
      <c r="BD973" s="246"/>
      <c r="BE973" s="246"/>
      <c r="BF973" s="246"/>
      <c r="BG973" s="246"/>
      <c r="BH973" s="246"/>
      <c r="BI973" s="246"/>
      <c r="BJ973" s="246"/>
      <c r="BK973" s="246"/>
      <c r="BL973" s="246"/>
      <c r="BM973" s="246"/>
      <c r="BN973" s="246"/>
      <c r="BO973" s="247"/>
      <c r="BP973" s="247"/>
      <c r="BQ973" s="247"/>
      <c r="BR973" s="244"/>
      <c r="BS973" s="244"/>
      <c r="BT973" s="244"/>
      <c r="BU973" s="244"/>
      <c r="BV973" s="244"/>
      <c r="BW973" s="244"/>
      <c r="BX973" s="244"/>
      <c r="BY973" s="244"/>
      <c r="BZ973" s="244"/>
      <c r="CA973" s="245"/>
      <c r="CB973" s="245"/>
      <c r="CC973" s="245"/>
      <c r="CD973" s="244"/>
      <c r="CE973" s="244"/>
      <c r="CF973" s="244"/>
      <c r="CG973" s="244"/>
      <c r="CH973" s="244"/>
      <c r="CI973" s="245"/>
      <c r="CJ973" s="233"/>
      <c r="CK973" s="244"/>
      <c r="CL973" s="244"/>
      <c r="CM973" s="244"/>
      <c r="CN973" s="244"/>
      <c r="CO973" s="244"/>
      <c r="CP973" s="244"/>
      <c r="CQ973" s="244"/>
      <c r="CR973" s="244"/>
      <c r="CS973" s="244"/>
      <c r="CT973" s="244"/>
      <c r="CU973" s="244"/>
      <c r="CV973" s="244"/>
      <c r="CW973" s="244"/>
      <c r="CX973" s="244"/>
      <c r="CY973" s="244"/>
      <c r="CZ973" s="244"/>
      <c r="DA973" s="244"/>
      <c r="DB973" s="244"/>
      <c r="DC973" s="245"/>
      <c r="DD973" s="245"/>
      <c r="DE973" s="245"/>
      <c r="DF973" s="245"/>
      <c r="DG973" s="244"/>
      <c r="DH973" s="244"/>
      <c r="DI973" s="244"/>
      <c r="DJ973" s="244"/>
      <c r="DK973" s="244"/>
      <c r="DL973" s="244"/>
      <c r="DM973" s="248"/>
      <c r="DN973" s="249"/>
      <c r="DO973" s="249"/>
      <c r="DP973" s="249"/>
      <c r="DQ973" s="184"/>
      <c r="DR973" s="184"/>
      <c r="DS973" s="184"/>
      <c r="DT973" s="184"/>
      <c r="DU973" s="184"/>
      <c r="DV973" s="184"/>
      <c r="DW973" s="184"/>
      <c r="DX973" s="184"/>
      <c r="DY973" s="184"/>
      <c r="DZ973" s="184"/>
      <c r="EA973" s="239"/>
      <c r="EB973" s="239"/>
    </row>
    <row r="974" spans="1:132" ht="15" customHeight="1" x14ac:dyDescent="0.25">
      <c r="A974" s="21" t="str">
        <f t="shared" si="14"/>
        <v>_</v>
      </c>
      <c r="B974" s="298" t="s">
        <v>2266</v>
      </c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44"/>
      <c r="U974" s="244"/>
      <c r="V974" s="245"/>
      <c r="W974" s="245"/>
      <c r="X974" s="245"/>
      <c r="Y974" s="244"/>
      <c r="Z974" s="244"/>
      <c r="AA974" s="244"/>
      <c r="AB974" s="244"/>
      <c r="AC974" s="245"/>
      <c r="AD974" s="244"/>
      <c r="AE974" s="244"/>
      <c r="AF974" s="244"/>
      <c r="AG974" s="244"/>
      <c r="AH974" s="245"/>
      <c r="AI974" s="244"/>
      <c r="AJ974" s="245"/>
      <c r="AK974" s="246"/>
      <c r="AL974" s="246"/>
      <c r="AM974" s="246"/>
      <c r="AN974" s="246"/>
      <c r="AO974" s="246"/>
      <c r="AP974" s="246"/>
      <c r="AQ974" s="246"/>
      <c r="AR974" s="246"/>
      <c r="AS974" s="246"/>
      <c r="AT974" s="246"/>
      <c r="AU974" s="246"/>
      <c r="AV974" s="246"/>
      <c r="AW974" s="246"/>
      <c r="AX974" s="246"/>
      <c r="AY974" s="246"/>
      <c r="AZ974" s="247"/>
      <c r="BA974" s="246"/>
      <c r="BB974" s="246"/>
      <c r="BC974" s="246"/>
      <c r="BD974" s="246"/>
      <c r="BE974" s="246"/>
      <c r="BF974" s="246"/>
      <c r="BG974" s="246"/>
      <c r="BH974" s="246"/>
      <c r="BI974" s="246"/>
      <c r="BJ974" s="246"/>
      <c r="BK974" s="246"/>
      <c r="BL974" s="246"/>
      <c r="BM974" s="246"/>
      <c r="BN974" s="246"/>
      <c r="BO974" s="247"/>
      <c r="BP974" s="247"/>
      <c r="BQ974" s="247"/>
      <c r="BR974" s="244"/>
      <c r="BS974" s="244"/>
      <c r="BT974" s="244"/>
      <c r="BU974" s="244"/>
      <c r="BV974" s="244"/>
      <c r="BW974" s="244"/>
      <c r="BX974" s="244"/>
      <c r="BY974" s="244"/>
      <c r="BZ974" s="244"/>
      <c r="CA974" s="245"/>
      <c r="CB974" s="245"/>
      <c r="CC974" s="245"/>
      <c r="CD974" s="244"/>
      <c r="CE974" s="244"/>
      <c r="CF974" s="244"/>
      <c r="CG974" s="244"/>
      <c r="CH974" s="244"/>
      <c r="CI974" s="245"/>
      <c r="CJ974" s="233"/>
      <c r="CK974" s="244"/>
      <c r="CL974" s="244"/>
      <c r="CM974" s="244"/>
      <c r="CN974" s="244"/>
      <c r="CO974" s="244"/>
      <c r="CP974" s="244"/>
      <c r="CQ974" s="244"/>
      <c r="CR974" s="244"/>
      <c r="CS974" s="244"/>
      <c r="CT974" s="244"/>
      <c r="CU974" s="244"/>
      <c r="CV974" s="244"/>
      <c r="CW974" s="244"/>
      <c r="CX974" s="244"/>
      <c r="CY974" s="244"/>
      <c r="CZ974" s="244"/>
      <c r="DA974" s="244"/>
      <c r="DB974" s="244"/>
      <c r="DC974" s="245"/>
      <c r="DD974" s="245"/>
      <c r="DE974" s="245"/>
      <c r="DF974" s="245"/>
      <c r="DG974" s="244"/>
      <c r="DH974" s="244"/>
      <c r="DI974" s="244"/>
      <c r="DJ974" s="244"/>
      <c r="DK974" s="244"/>
      <c r="DL974" s="244"/>
      <c r="DM974" s="248"/>
      <c r="DN974" s="249"/>
      <c r="DO974" s="249"/>
      <c r="DP974" s="249"/>
      <c r="DQ974" s="184"/>
      <c r="DR974" s="184"/>
      <c r="DS974" s="184"/>
      <c r="DT974" s="184"/>
      <c r="DU974" s="184"/>
      <c r="DV974" s="184"/>
      <c r="DW974" s="184"/>
      <c r="DX974" s="184"/>
      <c r="DY974" s="184"/>
      <c r="DZ974" s="184"/>
      <c r="EA974" s="239"/>
      <c r="EB974" s="239"/>
    </row>
    <row r="975" spans="1:132" ht="15" customHeight="1" x14ac:dyDescent="0.25">
      <c r="A975" s="21" t="str">
        <f t="shared" si="14"/>
        <v>205_Свободное</v>
      </c>
      <c r="B975" s="250">
        <v>1</v>
      </c>
      <c r="C975" s="251" t="s">
        <v>733</v>
      </c>
      <c r="D975" s="251" t="s">
        <v>568</v>
      </c>
      <c r="E975" s="251" t="s">
        <v>1585</v>
      </c>
      <c r="F975" s="251" t="s">
        <v>30</v>
      </c>
      <c r="G975" s="251" t="s">
        <v>1450</v>
      </c>
      <c r="H975" s="251" t="s">
        <v>2641</v>
      </c>
      <c r="I975" s="252" t="s">
        <v>7074</v>
      </c>
      <c r="J975" s="251" t="s">
        <v>259</v>
      </c>
      <c r="K975" s="251" t="s">
        <v>1593</v>
      </c>
      <c r="L975" s="251" t="s">
        <v>566</v>
      </c>
      <c r="M975" s="251" t="s">
        <v>1590</v>
      </c>
      <c r="N975" s="251" t="s">
        <v>1709</v>
      </c>
      <c r="O975" s="251" t="s">
        <v>7</v>
      </c>
      <c r="P975" s="253" t="s">
        <v>6080</v>
      </c>
      <c r="Q975" s="253"/>
      <c r="R975" s="254"/>
      <c r="S975" s="253"/>
      <c r="T975" s="253">
        <v>23</v>
      </c>
      <c r="U975" s="253">
        <v>3444</v>
      </c>
      <c r="V975" s="253">
        <v>3461</v>
      </c>
      <c r="W975" s="254">
        <v>556.38</v>
      </c>
      <c r="X975" s="253" t="s">
        <v>150</v>
      </c>
      <c r="Y975" s="253">
        <v>3472.8</v>
      </c>
      <c r="Z975" s="253">
        <v>3463.8</v>
      </c>
      <c r="AA975" s="253" t="s">
        <v>1099</v>
      </c>
      <c r="AB975" s="254" t="s">
        <v>7482</v>
      </c>
      <c r="AC975" s="251" t="s">
        <v>5745</v>
      </c>
      <c r="AD975" s="253" t="s">
        <v>5746</v>
      </c>
      <c r="AE975" s="253" t="s">
        <v>1062</v>
      </c>
      <c r="AF975" s="253">
        <v>2800</v>
      </c>
      <c r="AG975" s="254" t="s">
        <v>5747</v>
      </c>
      <c r="AH975" s="255" t="s">
        <v>5748</v>
      </c>
      <c r="AI975" s="253" t="s">
        <v>7483</v>
      </c>
      <c r="AJ975" s="251">
        <v>5</v>
      </c>
      <c r="AK975" s="254" t="s">
        <v>566</v>
      </c>
      <c r="AL975" s="254" t="s">
        <v>566</v>
      </c>
      <c r="AM975" s="254" t="s">
        <v>566</v>
      </c>
      <c r="AN975" s="254">
        <v>191</v>
      </c>
      <c r="AO975" s="254">
        <v>176</v>
      </c>
      <c r="AP975" s="254">
        <v>469.84</v>
      </c>
      <c r="AQ975" s="254">
        <v>469.99</v>
      </c>
      <c r="AR975" s="254">
        <v>240.99517285019999</v>
      </c>
      <c r="AS975" s="254">
        <v>532.94389333330003</v>
      </c>
      <c r="AT975" s="254">
        <v>110</v>
      </c>
      <c r="AU975" s="254">
        <v>0</v>
      </c>
      <c r="AV975" s="254">
        <v>395.15</v>
      </c>
      <c r="AW975" s="254" t="s">
        <v>4928</v>
      </c>
      <c r="AX975" s="254">
        <v>395.3</v>
      </c>
      <c r="AY975" s="254">
        <v>74.69</v>
      </c>
      <c r="AZ975" s="256">
        <v>1.0623100141999999</v>
      </c>
      <c r="BA975" s="254" t="s">
        <v>566</v>
      </c>
      <c r="BB975" s="254" t="s">
        <v>566</v>
      </c>
      <c r="BC975" s="254">
        <v>146.37983278359999</v>
      </c>
      <c r="BD975" s="254">
        <v>79.3439349593</v>
      </c>
      <c r="BE975" s="257">
        <v>79.3439349593</v>
      </c>
      <c r="BF975" s="254">
        <v>1</v>
      </c>
      <c r="BG975" s="254">
        <v>30.75</v>
      </c>
      <c r="BH975" s="254">
        <v>2439.826</v>
      </c>
      <c r="BI975" s="254" t="s">
        <v>430</v>
      </c>
      <c r="BJ975" s="254" t="s">
        <v>566</v>
      </c>
      <c r="BK975" s="254">
        <v>79.3439349593</v>
      </c>
      <c r="BL975" s="254">
        <v>79.3439349593</v>
      </c>
      <c r="BM975" s="254">
        <v>176</v>
      </c>
      <c r="BN975" s="254">
        <v>30</v>
      </c>
      <c r="BO975" s="256">
        <v>2380.318048779</v>
      </c>
      <c r="BP975" s="256" t="s">
        <v>566</v>
      </c>
      <c r="BQ975" s="251">
        <v>5</v>
      </c>
      <c r="BR975" s="251" t="s">
        <v>566</v>
      </c>
      <c r="BS975" s="251" t="s">
        <v>566</v>
      </c>
      <c r="BT975" s="255" t="s">
        <v>566</v>
      </c>
      <c r="BU975" s="258">
        <v>0</v>
      </c>
      <c r="BV975" s="254" t="s">
        <v>8302</v>
      </c>
      <c r="BW975" s="254" t="s">
        <v>1058</v>
      </c>
      <c r="BX975" s="259">
        <v>492.01</v>
      </c>
      <c r="BY975" s="259">
        <v>146</v>
      </c>
      <c r="BZ975" s="259">
        <v>1.5073301672999999</v>
      </c>
      <c r="CA975" s="251"/>
      <c r="CB975" s="251">
        <v>532.94389333330003</v>
      </c>
      <c r="CC975" s="260">
        <v>240.99517285019999</v>
      </c>
      <c r="CD975" s="260">
        <v>146.37983278359999</v>
      </c>
      <c r="CE975" s="254">
        <v>67.035897824299994</v>
      </c>
      <c r="CF975" s="254">
        <v>-6.42</v>
      </c>
      <c r="CG975" s="254">
        <v>1.02</v>
      </c>
      <c r="CH975" s="254">
        <v>2.8</v>
      </c>
      <c r="CI975" s="256">
        <v>0.8</v>
      </c>
      <c r="CJ975" s="256">
        <v>0.30417725200000001</v>
      </c>
      <c r="CK975" s="254">
        <v>24045.2117723214</v>
      </c>
      <c r="CL975" s="254">
        <v>3.0683148600000001E-2</v>
      </c>
      <c r="CM975" s="254">
        <v>0.80771178460000004</v>
      </c>
      <c r="CN975" s="254">
        <v>808.53359999999998</v>
      </c>
      <c r="CO975" s="254">
        <v>1</v>
      </c>
      <c r="CP975" s="254">
        <v>146.3789711714</v>
      </c>
      <c r="CQ975" s="254">
        <v>2.5885195168999999</v>
      </c>
      <c r="CR975" s="254">
        <v>2796</v>
      </c>
      <c r="CS975" s="254">
        <v>2794.52</v>
      </c>
      <c r="CT975" s="254">
        <v>93.1</v>
      </c>
      <c r="CU975" s="254">
        <v>271</v>
      </c>
      <c r="CV975" s="254">
        <v>-45.811808118099997</v>
      </c>
      <c r="CW975" s="254">
        <v>9.4</v>
      </c>
      <c r="CX975" s="253" t="s">
        <v>393</v>
      </c>
      <c r="CY975" s="253" t="s">
        <v>566</v>
      </c>
      <c r="CZ975" s="254" t="s">
        <v>7484</v>
      </c>
      <c r="DA975" s="254">
        <v>-5</v>
      </c>
      <c r="DB975" s="254">
        <v>0.51317269340000005</v>
      </c>
      <c r="DC975" s="254">
        <v>38.328868470000003</v>
      </c>
      <c r="DD975" s="256">
        <v>-41.015066489299997</v>
      </c>
      <c r="DE975" s="254">
        <v>70.712063375900001</v>
      </c>
      <c r="DF975" s="256">
        <v>-8.6318715833999988</v>
      </c>
      <c r="DG975" s="253"/>
      <c r="DH975" s="261" t="s">
        <v>689</v>
      </c>
      <c r="DI975" s="262" t="s">
        <v>689</v>
      </c>
      <c r="DJ975" s="261" t="s">
        <v>689</v>
      </c>
      <c r="DK975" s="254"/>
      <c r="DL975" s="254" t="s">
        <v>566</v>
      </c>
      <c r="DM975" s="263"/>
      <c r="DN975" s="264">
        <v>1031</v>
      </c>
      <c r="DO975" s="264">
        <v>1031</v>
      </c>
      <c r="DP975" s="264">
        <v>86.2</v>
      </c>
      <c r="DQ975" s="261"/>
      <c r="DR975" s="262"/>
      <c r="DS975" s="261"/>
      <c r="DT975" s="184"/>
      <c r="DU975" s="184"/>
      <c r="DV975" s="184"/>
      <c r="DW975" s="184"/>
      <c r="DX975" s="184"/>
      <c r="DY975" s="184"/>
      <c r="DZ975" s="184"/>
      <c r="EA975" s="265"/>
      <c r="EB975" s="265"/>
    </row>
    <row r="976" spans="1:132" ht="15" customHeight="1" x14ac:dyDescent="0.25">
      <c r="A976" s="21" t="str">
        <f t="shared" si="14"/>
        <v>209_Свободное</v>
      </c>
      <c r="B976" s="250">
        <v>2</v>
      </c>
      <c r="C976" s="251" t="s">
        <v>733</v>
      </c>
      <c r="D976" s="251" t="s">
        <v>568</v>
      </c>
      <c r="E976" s="251" t="s">
        <v>1585</v>
      </c>
      <c r="F976" s="251" t="s">
        <v>30</v>
      </c>
      <c r="G976" s="251" t="s">
        <v>1450</v>
      </c>
      <c r="H976" s="251" t="s">
        <v>2641</v>
      </c>
      <c r="I976" s="252" t="s">
        <v>7077</v>
      </c>
      <c r="J976" s="251" t="s">
        <v>259</v>
      </c>
      <c r="K976" s="251" t="s">
        <v>1593</v>
      </c>
      <c r="L976" s="251" t="s">
        <v>566</v>
      </c>
      <c r="M976" s="251" t="s">
        <v>1590</v>
      </c>
      <c r="N976" s="251" t="s">
        <v>1709</v>
      </c>
      <c r="O976" s="251" t="s">
        <v>7</v>
      </c>
      <c r="P976" s="253" t="s">
        <v>6080</v>
      </c>
      <c r="Q976" s="253"/>
      <c r="R976" s="254"/>
      <c r="S976" s="253"/>
      <c r="T976" s="253">
        <v>6</v>
      </c>
      <c r="U976" s="253">
        <v>3004</v>
      </c>
      <c r="V976" s="253">
        <v>3010</v>
      </c>
      <c r="W976" s="254">
        <v>119.512</v>
      </c>
      <c r="X976" s="253" t="s">
        <v>150</v>
      </c>
      <c r="Y976" s="253">
        <v>3058</v>
      </c>
      <c r="Z976" s="253">
        <v>3055</v>
      </c>
      <c r="AA976" s="253" t="s">
        <v>1099</v>
      </c>
      <c r="AB976" s="254" t="s">
        <v>2432</v>
      </c>
      <c r="AC976" s="251" t="s">
        <v>5745</v>
      </c>
      <c r="AD976" s="253" t="s">
        <v>5746</v>
      </c>
      <c r="AE976" s="253" t="s">
        <v>1062</v>
      </c>
      <c r="AF976" s="253">
        <v>2500</v>
      </c>
      <c r="AG976" s="254" t="s">
        <v>5747</v>
      </c>
      <c r="AH976" s="255" t="s">
        <v>5748</v>
      </c>
      <c r="AI976" s="253" t="s">
        <v>7485</v>
      </c>
      <c r="AJ976" s="251" t="s">
        <v>566</v>
      </c>
      <c r="AK976" s="254" t="s">
        <v>566</v>
      </c>
      <c r="AL976" s="254" t="s">
        <v>566</v>
      </c>
      <c r="AM976" s="254" t="s">
        <v>566</v>
      </c>
      <c r="AN976" s="254">
        <v>191</v>
      </c>
      <c r="AO976" s="254">
        <v>190</v>
      </c>
      <c r="AP976" s="254">
        <v>483.32</v>
      </c>
      <c r="AQ976" s="254">
        <v>483.79</v>
      </c>
      <c r="AR976" s="254">
        <v>179.05945268049999</v>
      </c>
      <c r="AS976" s="254">
        <v>472.43859733329998</v>
      </c>
      <c r="AT976" s="254">
        <v>20</v>
      </c>
      <c r="AU976" s="254">
        <v>0</v>
      </c>
      <c r="AV976" s="254">
        <v>304.83</v>
      </c>
      <c r="AW976" s="254" t="s">
        <v>4928</v>
      </c>
      <c r="AX976" s="254">
        <v>305.3</v>
      </c>
      <c r="AY976" s="254">
        <v>178.49</v>
      </c>
      <c r="AZ976" s="256">
        <v>0.51982671840000005</v>
      </c>
      <c r="BA976" s="254" t="s">
        <v>566</v>
      </c>
      <c r="BB976" s="254" t="s">
        <v>566</v>
      </c>
      <c r="BC976" s="254">
        <v>111.340689242</v>
      </c>
      <c r="BD976" s="254">
        <v>92.783870967699997</v>
      </c>
      <c r="BE976" s="257">
        <v>92.783870967699997</v>
      </c>
      <c r="BF976" s="254">
        <v>1</v>
      </c>
      <c r="BG976" s="254">
        <v>31</v>
      </c>
      <c r="BH976" s="254">
        <v>2876.3</v>
      </c>
      <c r="BI976" s="254" t="s">
        <v>430</v>
      </c>
      <c r="BJ976" s="254" t="s">
        <v>566</v>
      </c>
      <c r="BK976" s="254">
        <v>92.783870967699997</v>
      </c>
      <c r="BL976" s="254">
        <v>92.783870967699997</v>
      </c>
      <c r="BM976" s="254">
        <v>190</v>
      </c>
      <c r="BN976" s="254">
        <v>30</v>
      </c>
      <c r="BO976" s="256">
        <v>2783.5161290310002</v>
      </c>
      <c r="BP976" s="256" t="s">
        <v>566</v>
      </c>
      <c r="BQ976" s="251" t="s">
        <v>566</v>
      </c>
      <c r="BR976" s="251" t="s">
        <v>566</v>
      </c>
      <c r="BS976" s="251" t="s">
        <v>566</v>
      </c>
      <c r="BT976" s="255" t="s">
        <v>566</v>
      </c>
      <c r="BU976" s="258">
        <v>0</v>
      </c>
      <c r="BV976" s="254" t="s">
        <v>8303</v>
      </c>
      <c r="BW976" s="254" t="s">
        <v>6786</v>
      </c>
      <c r="BX976" s="259">
        <v>496.8</v>
      </c>
      <c r="BY976" s="259">
        <v>158</v>
      </c>
      <c r="BZ976" s="259">
        <v>0.82304526749999996</v>
      </c>
      <c r="CA976" s="251"/>
      <c r="CB976" s="251">
        <v>519.0180848</v>
      </c>
      <c r="CC976" s="260">
        <v>179.05945268049999</v>
      </c>
      <c r="CD976" s="260">
        <v>111.340689242</v>
      </c>
      <c r="CE976" s="254">
        <v>18.556818274299999</v>
      </c>
      <c r="CF976" s="254">
        <v>0.13</v>
      </c>
      <c r="CG976" s="254">
        <v>1.02</v>
      </c>
      <c r="CH976" s="254">
        <v>2.8</v>
      </c>
      <c r="CI976" s="256">
        <v>0.8</v>
      </c>
      <c r="CJ976" s="256">
        <v>0.35570132640000002</v>
      </c>
      <c r="CK976" s="254">
        <v>28118.189848014201</v>
      </c>
      <c r="CL976" s="254">
        <v>3.0150374000000001E-2</v>
      </c>
      <c r="CM976" s="254">
        <v>0.9445549178</v>
      </c>
      <c r="CN976" s="254">
        <v>807.65664000000004</v>
      </c>
      <c r="CO976" s="254">
        <v>1</v>
      </c>
      <c r="CP976" s="254">
        <v>87.127440564599993</v>
      </c>
      <c r="CQ976" s="254">
        <v>0.83863134719999999</v>
      </c>
      <c r="CR976" s="254">
        <v>2796</v>
      </c>
      <c r="CS976" s="254">
        <v>2791.3879999999999</v>
      </c>
      <c r="CT976" s="254">
        <v>93.1</v>
      </c>
      <c r="CU976" s="254">
        <v>271</v>
      </c>
      <c r="CV976" s="254">
        <v>-12.4833948339</v>
      </c>
      <c r="CW976" s="254">
        <v>9.4</v>
      </c>
      <c r="CX976" s="253" t="s">
        <v>393</v>
      </c>
      <c r="CY976" s="253" t="s">
        <v>566</v>
      </c>
      <c r="CZ976" s="254" t="s">
        <v>7486</v>
      </c>
      <c r="DA976" s="254">
        <v>-5</v>
      </c>
      <c r="DB976" s="254">
        <v>1.4905988572</v>
      </c>
      <c r="DC976" s="254">
        <v>266.05699002159997</v>
      </c>
      <c r="DD976" s="256">
        <v>173.27311905389996</v>
      </c>
      <c r="DE976" s="254">
        <v>319.26851442869997</v>
      </c>
      <c r="DF976" s="256">
        <v>226.48464346099996</v>
      </c>
      <c r="DG976" s="253"/>
      <c r="DH976" s="261" t="s">
        <v>689</v>
      </c>
      <c r="DI976" s="262" t="s">
        <v>689</v>
      </c>
      <c r="DJ976" s="261" t="s">
        <v>689</v>
      </c>
      <c r="DK976" s="254"/>
      <c r="DL976" s="254" t="s">
        <v>566</v>
      </c>
      <c r="DM976" s="263"/>
      <c r="DN976" s="264">
        <v>1564</v>
      </c>
      <c r="DO976" s="264">
        <v>1580</v>
      </c>
      <c r="DP976" s="264">
        <v>107.4</v>
      </c>
      <c r="DQ976" s="261"/>
      <c r="DR976" s="262"/>
      <c r="DS976" s="261"/>
      <c r="DT976" s="184"/>
      <c r="DU976" s="184"/>
      <c r="DV976" s="184"/>
      <c r="DW976" s="184"/>
      <c r="DX976" s="184"/>
      <c r="DY976" s="184"/>
      <c r="DZ976" s="184"/>
      <c r="EA976" s="265"/>
      <c r="EB976" s="265"/>
    </row>
    <row r="977" spans="1:132" ht="15" customHeight="1" x14ac:dyDescent="0.25">
      <c r="A977" s="21" t="str">
        <f t="shared" si="14"/>
        <v>210_Свободное</v>
      </c>
      <c r="B977" s="250">
        <v>3</v>
      </c>
      <c r="C977" s="251" t="s">
        <v>733</v>
      </c>
      <c r="D977" s="251" t="s">
        <v>568</v>
      </c>
      <c r="E977" s="251" t="s">
        <v>1585</v>
      </c>
      <c r="F977" s="251" t="s">
        <v>30</v>
      </c>
      <c r="G977" s="251" t="s">
        <v>1450</v>
      </c>
      <c r="H977" s="251" t="s">
        <v>2641</v>
      </c>
      <c r="I977" s="252" t="s">
        <v>7487</v>
      </c>
      <c r="J977" s="251" t="s">
        <v>259</v>
      </c>
      <c r="K977" s="251" t="s">
        <v>1593</v>
      </c>
      <c r="L977" s="251" t="s">
        <v>566</v>
      </c>
      <c r="M977" s="251" t="s">
        <v>1590</v>
      </c>
      <c r="N977" s="251" t="s">
        <v>1709</v>
      </c>
      <c r="O977" s="251" t="s">
        <v>7</v>
      </c>
      <c r="P977" s="253" t="s">
        <v>6080</v>
      </c>
      <c r="Q977" s="253"/>
      <c r="R977" s="254"/>
      <c r="S977" s="253"/>
      <c r="T977" s="253">
        <v>4</v>
      </c>
      <c r="U977" s="253">
        <v>2952</v>
      </c>
      <c r="V977" s="253">
        <v>2956</v>
      </c>
      <c r="W977" s="254">
        <v>62.94</v>
      </c>
      <c r="X977" s="253" t="s">
        <v>150</v>
      </c>
      <c r="Y977" s="253">
        <v>3002</v>
      </c>
      <c r="Z977" s="253">
        <v>2995.5</v>
      </c>
      <c r="AA977" s="253" t="s">
        <v>1099</v>
      </c>
      <c r="AB977" s="254" t="s">
        <v>1933</v>
      </c>
      <c r="AC977" s="251" t="s">
        <v>5745</v>
      </c>
      <c r="AD977" s="253" t="s">
        <v>5746</v>
      </c>
      <c r="AE977" s="253" t="s">
        <v>415</v>
      </c>
      <c r="AF977" s="253">
        <v>2788</v>
      </c>
      <c r="AG977" s="254" t="s">
        <v>5747</v>
      </c>
      <c r="AH977" s="255" t="s">
        <v>5748</v>
      </c>
      <c r="AI977" s="253" t="s">
        <v>5764</v>
      </c>
      <c r="AJ977" s="251">
        <v>8</v>
      </c>
      <c r="AK977" s="254" t="s">
        <v>566</v>
      </c>
      <c r="AL977" s="254" t="s">
        <v>566</v>
      </c>
      <c r="AM977" s="254" t="s">
        <v>566</v>
      </c>
      <c r="AN977" s="254">
        <v>191</v>
      </c>
      <c r="AO977" s="254">
        <v>181</v>
      </c>
      <c r="AP977" s="254">
        <v>475.52</v>
      </c>
      <c r="AQ977" s="254">
        <v>475.52</v>
      </c>
      <c r="AR977" s="254">
        <v>184.02005937160001</v>
      </c>
      <c r="AS977" s="254">
        <v>478.51226666669999</v>
      </c>
      <c r="AT977" s="254">
        <v>28</v>
      </c>
      <c r="AU977" s="254">
        <v>0</v>
      </c>
      <c r="AV977" s="254">
        <v>313.3</v>
      </c>
      <c r="AW977" s="254" t="s">
        <v>4928</v>
      </c>
      <c r="AX977" s="254">
        <v>313.3</v>
      </c>
      <c r="AY977" s="254">
        <v>162.22</v>
      </c>
      <c r="AZ977" s="256">
        <v>0.2414363608</v>
      </c>
      <c r="BA977" s="254" t="s">
        <v>566</v>
      </c>
      <c r="BB977" s="254" t="s">
        <v>566</v>
      </c>
      <c r="BC977" s="254">
        <v>39.888248423500002</v>
      </c>
      <c r="BD977" s="254">
        <v>39.165806451599998</v>
      </c>
      <c r="BE977" s="257">
        <v>39.165806451599998</v>
      </c>
      <c r="BF977" s="254">
        <v>1</v>
      </c>
      <c r="BG977" s="254">
        <v>31</v>
      </c>
      <c r="BH977" s="254">
        <v>1214.1400000000001</v>
      </c>
      <c r="BI977" s="254" t="s">
        <v>430</v>
      </c>
      <c r="BJ977" s="254" t="s">
        <v>566</v>
      </c>
      <c r="BK977" s="254">
        <v>39.165806451599998</v>
      </c>
      <c r="BL977" s="254">
        <v>39.165806451599998</v>
      </c>
      <c r="BM977" s="254">
        <v>181</v>
      </c>
      <c r="BN977" s="254">
        <v>30</v>
      </c>
      <c r="BO977" s="256">
        <v>1174.9741935479999</v>
      </c>
      <c r="BP977" s="256" t="s">
        <v>566</v>
      </c>
      <c r="BQ977" s="251">
        <v>8</v>
      </c>
      <c r="BR977" s="251" t="s">
        <v>566</v>
      </c>
      <c r="BS977" s="251" t="s">
        <v>566</v>
      </c>
      <c r="BT977" s="255" t="s">
        <v>566</v>
      </c>
      <c r="BU977" s="258">
        <v>0</v>
      </c>
      <c r="BV977" s="254" t="s">
        <v>8304</v>
      </c>
      <c r="BW977" s="254" t="s">
        <v>1058</v>
      </c>
      <c r="BX977" s="259">
        <v>494.01</v>
      </c>
      <c r="BY977" s="259">
        <v>140</v>
      </c>
      <c r="BZ977" s="259">
        <v>0.77472193020000002</v>
      </c>
      <c r="CA977" s="251"/>
      <c r="CB977" s="251">
        <v>478.51226666669999</v>
      </c>
      <c r="CC977" s="260">
        <v>184.02005937160001</v>
      </c>
      <c r="CD977" s="260">
        <v>39.888248423500002</v>
      </c>
      <c r="CE977" s="254">
        <v>0.72244197190000392</v>
      </c>
      <c r="CF977" s="254">
        <v>-7.39</v>
      </c>
      <c r="CG977" s="254">
        <v>1.02</v>
      </c>
      <c r="CH977" s="254">
        <v>2.8</v>
      </c>
      <c r="CI977" s="256">
        <v>0.8</v>
      </c>
      <c r="CJ977" s="256">
        <v>0.1501481794</v>
      </c>
      <c r="CK977" s="254">
        <v>11869.213580666899</v>
      </c>
      <c r="CL977" s="254">
        <v>3.3838261199999997E-2</v>
      </c>
      <c r="CM977" s="254">
        <v>0.18556384640000001</v>
      </c>
      <c r="CN977" s="254">
        <v>808.93679999999995</v>
      </c>
      <c r="CO977" s="254">
        <v>1</v>
      </c>
      <c r="CP977" s="254">
        <v>39.888248426200001</v>
      </c>
      <c r="CQ977" s="254">
        <v>0.19191270490000001</v>
      </c>
      <c r="CR977" s="254">
        <v>2796</v>
      </c>
      <c r="CS977" s="254">
        <v>2796</v>
      </c>
      <c r="CT977" s="254">
        <v>93.06</v>
      </c>
      <c r="CU977" s="254">
        <v>271</v>
      </c>
      <c r="CV977" s="254">
        <v>-15.6088560886</v>
      </c>
      <c r="CW977" s="254">
        <v>9.4</v>
      </c>
      <c r="CX977" s="253" t="s">
        <v>393</v>
      </c>
      <c r="CY977" s="253" t="s">
        <v>566</v>
      </c>
      <c r="CZ977" s="254" t="s">
        <v>7488</v>
      </c>
      <c r="DA977" s="254">
        <v>-5</v>
      </c>
      <c r="DB977" s="254">
        <v>3.1377058899999997E-2</v>
      </c>
      <c r="DC977" s="254">
        <v>5.0899864947999998</v>
      </c>
      <c r="DD977" s="256">
        <v>-34.075819956799997</v>
      </c>
      <c r="DE977" s="254">
        <v>5.1838750221999996</v>
      </c>
      <c r="DF977" s="256">
        <v>-33.981931429399999</v>
      </c>
      <c r="DG977" s="253"/>
      <c r="DH977" s="261" t="s">
        <v>689</v>
      </c>
      <c r="DI977" s="262" t="s">
        <v>689</v>
      </c>
      <c r="DJ977" s="261" t="s">
        <v>689</v>
      </c>
      <c r="DK977" s="254"/>
      <c r="DL977" s="254" t="s">
        <v>566</v>
      </c>
      <c r="DM977" s="263"/>
      <c r="DN977" s="264">
        <v>807</v>
      </c>
      <c r="DO977" s="264">
        <v>820</v>
      </c>
      <c r="DP977" s="264">
        <v>25.8</v>
      </c>
      <c r="DQ977" s="261"/>
      <c r="DR977" s="262"/>
      <c r="DS977" s="261"/>
      <c r="DT977" s="184"/>
      <c r="DU977" s="184"/>
      <c r="DV977" s="184"/>
      <c r="DW977" s="184"/>
      <c r="DX977" s="184"/>
      <c r="DY977" s="184"/>
      <c r="DZ977" s="184"/>
      <c r="EA977" s="265"/>
      <c r="EB977" s="265"/>
    </row>
    <row r="978" spans="1:132" ht="15" customHeight="1" x14ac:dyDescent="0.25">
      <c r="A978" s="21" t="str">
        <f t="shared" si="14"/>
        <v>_</v>
      </c>
      <c r="B978" s="323" t="s">
        <v>3003</v>
      </c>
      <c r="C978" s="324"/>
      <c r="D978" s="324"/>
      <c r="E978" s="324"/>
      <c r="F978" s="324"/>
      <c r="G978" s="324"/>
      <c r="H978" s="324"/>
      <c r="I978" s="324"/>
      <c r="J978" s="324"/>
      <c r="K978" s="324"/>
      <c r="L978" s="324"/>
      <c r="M978" s="324"/>
      <c r="N978" s="324"/>
      <c r="O978" s="324"/>
      <c r="P978" s="324"/>
      <c r="Q978" s="324"/>
      <c r="R978" s="324"/>
      <c r="S978" s="324"/>
      <c r="T978" s="324"/>
      <c r="U978" s="324"/>
      <c r="V978" s="324"/>
      <c r="W978" s="324"/>
      <c r="X978" s="324"/>
      <c r="Y978" s="324"/>
      <c r="Z978" s="324"/>
      <c r="AA978" s="324"/>
      <c r="AB978" s="324"/>
      <c r="AC978" s="324"/>
      <c r="AD978" s="324"/>
      <c r="AE978" s="324"/>
      <c r="AF978" s="324"/>
      <c r="AG978" s="324"/>
      <c r="AH978" s="324"/>
      <c r="AI978" s="324"/>
      <c r="AJ978" s="324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7"/>
      <c r="BA978" s="266"/>
      <c r="BB978" s="266"/>
      <c r="BC978" s="266"/>
      <c r="BD978" s="266">
        <v>211.29361237859999</v>
      </c>
      <c r="BE978" s="266">
        <v>211.29361237859999</v>
      </c>
      <c r="BF978" s="268"/>
      <c r="BG978" s="267"/>
      <c r="BH978" s="266">
        <v>6530.2659999999996</v>
      </c>
      <c r="BI978" s="267"/>
      <c r="BJ978" s="267"/>
      <c r="BK978" s="266">
        <v>211.29361237859999</v>
      </c>
      <c r="BL978" s="266">
        <v>211.29361237859999</v>
      </c>
      <c r="BM978" s="268"/>
      <c r="BN978" s="267"/>
      <c r="BO978" s="266">
        <v>6338.8083713579999</v>
      </c>
      <c r="BP978" s="266"/>
      <c r="BQ978" s="267"/>
      <c r="BR978" s="266"/>
      <c r="BS978" s="266"/>
      <c r="BT978" s="266"/>
      <c r="BU978" s="269"/>
      <c r="BV978" s="269"/>
      <c r="BW978" s="266"/>
      <c r="BX978" s="266"/>
      <c r="BY978" s="270"/>
      <c r="BZ978" s="270"/>
      <c r="CA978" s="271"/>
      <c r="CB978" s="271"/>
      <c r="CC978" s="272"/>
      <c r="CD978" s="267"/>
      <c r="CE978" s="267"/>
      <c r="CF978" s="271"/>
      <c r="CG978" s="267"/>
      <c r="CH978" s="267"/>
      <c r="CI978" s="267"/>
      <c r="CJ978" s="267"/>
      <c r="CK978" s="267"/>
      <c r="CL978" s="266"/>
      <c r="CM978" s="266"/>
      <c r="CN978" s="273"/>
      <c r="CO978" s="266"/>
      <c r="CP978" s="269"/>
      <c r="CQ978" s="274"/>
      <c r="CR978" s="274"/>
      <c r="CS978" s="274"/>
      <c r="CT978" s="275"/>
      <c r="CU978" s="275"/>
      <c r="CV978" s="275"/>
      <c r="CW978" s="269"/>
      <c r="CX978" s="269"/>
      <c r="CY978" s="269"/>
      <c r="CZ978" s="269"/>
      <c r="DA978" s="266"/>
      <c r="DB978" s="275"/>
      <c r="DC978" s="271"/>
      <c r="DD978" s="271"/>
      <c r="DE978" s="271"/>
      <c r="DF978" s="271"/>
      <c r="DG978" s="269"/>
      <c r="DH978" s="266"/>
      <c r="DI978" s="266"/>
      <c r="DJ978" s="266"/>
      <c r="DK978" s="266"/>
      <c r="DL978" s="266"/>
      <c r="DM978" s="276"/>
      <c r="DN978" s="277"/>
      <c r="DO978" s="277"/>
      <c r="DP978" s="277"/>
      <c r="DQ978" s="184"/>
      <c r="DR978" s="184"/>
      <c r="DS978" s="184"/>
      <c r="DT978" s="184"/>
      <c r="DU978" s="184"/>
      <c r="DV978" s="184"/>
      <c r="DW978" s="184"/>
      <c r="DX978" s="184"/>
      <c r="DY978" s="184"/>
      <c r="DZ978" s="278"/>
      <c r="EA978" s="278"/>
      <c r="EB978" s="278"/>
    </row>
    <row r="979" spans="1:132" ht="15" customHeight="1" x14ac:dyDescent="0.25">
      <c r="A979" s="21" t="str">
        <f t="shared" ref="A979:A1042" si="15">CONCATENATE(I979,"_",G979)</f>
        <v>_</v>
      </c>
      <c r="B979" s="325" t="s">
        <v>3004</v>
      </c>
      <c r="C979" s="326"/>
      <c r="D979" s="326"/>
      <c r="E979" s="326"/>
      <c r="F979" s="326"/>
      <c r="G979" s="326"/>
      <c r="H979" s="326"/>
      <c r="I979" s="326"/>
      <c r="J979" s="326"/>
      <c r="K979" s="326"/>
      <c r="L979" s="326"/>
      <c r="M979" s="326"/>
      <c r="N979" s="326"/>
      <c r="O979" s="326"/>
      <c r="P979" s="326"/>
      <c r="Q979" s="326"/>
      <c r="R979" s="326"/>
      <c r="S979" s="326"/>
      <c r="T979" s="326"/>
      <c r="U979" s="326"/>
      <c r="V979" s="326"/>
      <c r="W979" s="326"/>
      <c r="X979" s="326"/>
      <c r="Y979" s="326"/>
      <c r="Z979" s="326"/>
      <c r="AA979" s="326"/>
      <c r="AB979" s="326"/>
      <c r="AC979" s="326"/>
      <c r="AD979" s="326"/>
      <c r="AE979" s="326"/>
      <c r="AF979" s="326"/>
      <c r="AG979" s="326"/>
      <c r="AH979" s="326"/>
      <c r="AI979" s="326"/>
      <c r="AJ979" s="32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7"/>
      <c r="BA979" s="266"/>
      <c r="BB979" s="266"/>
      <c r="BC979" s="266"/>
      <c r="BD979" s="279">
        <v>211.29361237859999</v>
      </c>
      <c r="BE979" s="266">
        <v>211.29361237859999</v>
      </c>
      <c r="BF979" s="268"/>
      <c r="BG979" s="267"/>
      <c r="BH979" s="266">
        <v>6530.2659999999996</v>
      </c>
      <c r="BI979" s="267"/>
      <c r="BJ979" s="267"/>
      <c r="BK979" s="266">
        <v>211.29361237859999</v>
      </c>
      <c r="BL979" s="266">
        <v>211.29361237859999</v>
      </c>
      <c r="BM979" s="268"/>
      <c r="BN979" s="267"/>
      <c r="BO979" s="266">
        <v>6338.8083713579999</v>
      </c>
      <c r="BP979" s="266"/>
      <c r="BQ979" s="267"/>
      <c r="BR979" s="279"/>
      <c r="BS979" s="266"/>
      <c r="BT979" s="279"/>
      <c r="BU979" s="269"/>
      <c r="BV979" s="269"/>
      <c r="BW979" s="279"/>
      <c r="BX979" s="279"/>
      <c r="BY979" s="270"/>
      <c r="BZ979" s="270"/>
      <c r="CA979" s="271"/>
      <c r="CB979" s="271"/>
      <c r="CC979" s="272"/>
      <c r="CD979" s="267"/>
      <c r="CE979" s="267"/>
      <c r="CF979" s="271"/>
      <c r="CG979" s="267"/>
      <c r="CH979" s="267"/>
      <c r="CI979" s="267"/>
      <c r="CJ979" s="267"/>
      <c r="CK979" s="267"/>
      <c r="CL979" s="279"/>
      <c r="CM979" s="279"/>
      <c r="CN979" s="273"/>
      <c r="CO979" s="279"/>
      <c r="CP979" s="269"/>
      <c r="CQ979" s="274"/>
      <c r="CR979" s="274"/>
      <c r="CS979" s="274"/>
      <c r="CT979" s="275"/>
      <c r="CU979" s="275"/>
      <c r="CV979" s="275"/>
      <c r="CW979" s="269"/>
      <c r="CX979" s="269"/>
      <c r="CY979" s="269"/>
      <c r="CZ979" s="269"/>
      <c r="DA979" s="266"/>
      <c r="DB979" s="275"/>
      <c r="DC979" s="271"/>
      <c r="DD979" s="271"/>
      <c r="DE979" s="271"/>
      <c r="DF979" s="271"/>
      <c r="DG979" s="269"/>
      <c r="DH979" s="266"/>
      <c r="DI979" s="266"/>
      <c r="DJ979" s="266"/>
      <c r="DK979" s="266"/>
      <c r="DL979" s="266"/>
      <c r="DM979" s="276"/>
      <c r="DN979" s="277"/>
      <c r="DO979" s="277"/>
      <c r="DP979" s="277"/>
      <c r="DQ979" s="184"/>
      <c r="DR979" s="184"/>
      <c r="DS979" s="184"/>
      <c r="DT979" s="184"/>
      <c r="DU979" s="184"/>
      <c r="DV979" s="184"/>
      <c r="DW979" s="184"/>
      <c r="DX979" s="184"/>
      <c r="DY979" s="184"/>
      <c r="DZ979" s="278"/>
      <c r="EA979" s="278"/>
      <c r="EB979" s="278"/>
    </row>
    <row r="980" spans="1:132" ht="15" customHeight="1" x14ac:dyDescent="0.25">
      <c r="A980" s="21" t="str">
        <f t="shared" si="15"/>
        <v>_</v>
      </c>
      <c r="B980" s="296" t="s">
        <v>2232</v>
      </c>
      <c r="C980" s="297"/>
      <c r="D980" s="297" t="s">
        <v>1443</v>
      </c>
      <c r="E980" s="297"/>
      <c r="F980" s="297"/>
      <c r="G980" s="297"/>
      <c r="H980" s="297"/>
      <c r="I980" s="297"/>
      <c r="J980" s="297"/>
      <c r="K980" s="297"/>
      <c r="L980" s="297"/>
      <c r="M980" s="297"/>
      <c r="N980" s="297"/>
      <c r="O980" s="297"/>
      <c r="P980" s="297"/>
      <c r="Q980" s="297"/>
      <c r="R980" s="297"/>
      <c r="S980" s="297"/>
      <c r="T980" s="244"/>
      <c r="U980" s="244"/>
      <c r="V980" s="245"/>
      <c r="W980" s="245"/>
      <c r="X980" s="245"/>
      <c r="Y980" s="244"/>
      <c r="Z980" s="244"/>
      <c r="AA980" s="244"/>
      <c r="AB980" s="244"/>
      <c r="AC980" s="245"/>
      <c r="AD980" s="244"/>
      <c r="AE980" s="244"/>
      <c r="AF980" s="244"/>
      <c r="AG980" s="244"/>
      <c r="AH980" s="245"/>
      <c r="AI980" s="244"/>
      <c r="AJ980" s="245"/>
      <c r="AK980" s="246"/>
      <c r="AL980" s="246"/>
      <c r="AM980" s="246"/>
      <c r="AN980" s="246"/>
      <c r="AO980" s="246"/>
      <c r="AP980" s="246"/>
      <c r="AQ980" s="246"/>
      <c r="AR980" s="246"/>
      <c r="AS980" s="246"/>
      <c r="AT980" s="246"/>
      <c r="AU980" s="246"/>
      <c r="AV980" s="246"/>
      <c r="AW980" s="246"/>
      <c r="AX980" s="246"/>
      <c r="AY980" s="246"/>
      <c r="AZ980" s="247"/>
      <c r="BA980" s="246"/>
      <c r="BB980" s="246"/>
      <c r="BC980" s="246"/>
      <c r="BD980" s="246"/>
      <c r="BE980" s="246"/>
      <c r="BF980" s="246"/>
      <c r="BG980" s="246"/>
      <c r="BH980" s="246"/>
      <c r="BI980" s="246"/>
      <c r="BJ980" s="246"/>
      <c r="BK980" s="246"/>
      <c r="BL980" s="246"/>
      <c r="BM980" s="246"/>
      <c r="BN980" s="246"/>
      <c r="BO980" s="247"/>
      <c r="BP980" s="247"/>
      <c r="BQ980" s="247"/>
      <c r="BR980" s="244"/>
      <c r="BS980" s="244"/>
      <c r="BT980" s="244"/>
      <c r="BU980" s="244"/>
      <c r="BV980" s="244"/>
      <c r="BW980" s="244"/>
      <c r="BX980" s="244"/>
      <c r="BY980" s="244"/>
      <c r="BZ980" s="244"/>
      <c r="CA980" s="245"/>
      <c r="CB980" s="245"/>
      <c r="CC980" s="245"/>
      <c r="CD980" s="244"/>
      <c r="CE980" s="244"/>
      <c r="CF980" s="244"/>
      <c r="CG980" s="244"/>
      <c r="CH980" s="244"/>
      <c r="CI980" s="245"/>
      <c r="CJ980" s="233"/>
      <c r="CK980" s="244"/>
      <c r="CL980" s="244"/>
      <c r="CM980" s="244"/>
      <c r="CN980" s="244"/>
      <c r="CO980" s="244"/>
      <c r="CP980" s="244"/>
      <c r="CQ980" s="244"/>
      <c r="CR980" s="244"/>
      <c r="CS980" s="244"/>
      <c r="CT980" s="244"/>
      <c r="CU980" s="244"/>
      <c r="CV980" s="244"/>
      <c r="CW980" s="244"/>
      <c r="CX980" s="244"/>
      <c r="CY980" s="244"/>
      <c r="CZ980" s="244"/>
      <c r="DA980" s="244"/>
      <c r="DB980" s="244"/>
      <c r="DC980" s="245"/>
      <c r="DD980" s="245"/>
      <c r="DE980" s="245"/>
      <c r="DF980" s="245"/>
      <c r="DG980" s="244"/>
      <c r="DH980" s="244"/>
      <c r="DI980" s="244"/>
      <c r="DJ980" s="244"/>
      <c r="DK980" s="244"/>
      <c r="DL980" s="244"/>
      <c r="DM980" s="248"/>
      <c r="DN980" s="249"/>
      <c r="DO980" s="249"/>
      <c r="DP980" s="249"/>
      <c r="DQ980" s="184"/>
      <c r="DR980" s="184"/>
      <c r="DS980" s="184"/>
      <c r="DT980" s="184"/>
      <c r="DU980" s="184"/>
      <c r="DV980" s="184"/>
      <c r="DW980" s="184"/>
      <c r="DX980" s="184"/>
      <c r="DY980" s="184"/>
      <c r="DZ980" s="184"/>
      <c r="EA980" s="239"/>
      <c r="EB980" s="239"/>
    </row>
    <row r="981" spans="1:132" ht="15" customHeight="1" x14ac:dyDescent="0.25">
      <c r="A981" s="21" t="str">
        <f t="shared" si="15"/>
        <v>_</v>
      </c>
      <c r="B981" s="298" t="s">
        <v>2269</v>
      </c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44"/>
      <c r="U981" s="244"/>
      <c r="V981" s="245"/>
      <c r="W981" s="245"/>
      <c r="X981" s="245"/>
      <c r="Y981" s="244"/>
      <c r="Z981" s="244"/>
      <c r="AA981" s="244"/>
      <c r="AB981" s="244"/>
      <c r="AC981" s="245"/>
      <c r="AD981" s="244"/>
      <c r="AE981" s="244"/>
      <c r="AF981" s="244"/>
      <c r="AG981" s="244"/>
      <c r="AH981" s="245"/>
      <c r="AI981" s="244"/>
      <c r="AJ981" s="245"/>
      <c r="AK981" s="246"/>
      <c r="AL981" s="246"/>
      <c r="AM981" s="246"/>
      <c r="AN981" s="246"/>
      <c r="AO981" s="246"/>
      <c r="AP981" s="246"/>
      <c r="AQ981" s="246"/>
      <c r="AR981" s="246"/>
      <c r="AS981" s="246"/>
      <c r="AT981" s="246"/>
      <c r="AU981" s="246"/>
      <c r="AV981" s="246"/>
      <c r="AW981" s="246"/>
      <c r="AX981" s="246"/>
      <c r="AY981" s="246"/>
      <c r="AZ981" s="247"/>
      <c r="BA981" s="246"/>
      <c r="BB981" s="246"/>
      <c r="BC981" s="246"/>
      <c r="BD981" s="246"/>
      <c r="BE981" s="246"/>
      <c r="BF981" s="246"/>
      <c r="BG981" s="246"/>
      <c r="BH981" s="246"/>
      <c r="BI981" s="246"/>
      <c r="BJ981" s="246"/>
      <c r="BK981" s="246"/>
      <c r="BL981" s="246"/>
      <c r="BM981" s="246"/>
      <c r="BN981" s="246"/>
      <c r="BO981" s="247"/>
      <c r="BP981" s="247"/>
      <c r="BQ981" s="247"/>
      <c r="BR981" s="244"/>
      <c r="BS981" s="244"/>
      <c r="BT981" s="244"/>
      <c r="BU981" s="244"/>
      <c r="BV981" s="244"/>
      <c r="BW981" s="244"/>
      <c r="BX981" s="244"/>
      <c r="BY981" s="244"/>
      <c r="BZ981" s="244"/>
      <c r="CA981" s="245"/>
      <c r="CB981" s="245"/>
      <c r="CC981" s="245"/>
      <c r="CD981" s="244"/>
      <c r="CE981" s="244"/>
      <c r="CF981" s="244"/>
      <c r="CG981" s="244"/>
      <c r="CH981" s="244"/>
      <c r="CI981" s="245"/>
      <c r="CJ981" s="233"/>
      <c r="CK981" s="244"/>
      <c r="CL981" s="244"/>
      <c r="CM981" s="244"/>
      <c r="CN981" s="244"/>
      <c r="CO981" s="244"/>
      <c r="CP981" s="244"/>
      <c r="CQ981" s="244"/>
      <c r="CR981" s="244"/>
      <c r="CS981" s="244"/>
      <c r="CT981" s="244"/>
      <c r="CU981" s="244"/>
      <c r="CV981" s="244"/>
      <c r="CW981" s="244"/>
      <c r="CX981" s="244"/>
      <c r="CY981" s="244"/>
      <c r="CZ981" s="244"/>
      <c r="DA981" s="244"/>
      <c r="DB981" s="244"/>
      <c r="DC981" s="245"/>
      <c r="DD981" s="245"/>
      <c r="DE981" s="245"/>
      <c r="DF981" s="245"/>
      <c r="DG981" s="244"/>
      <c r="DH981" s="244"/>
      <c r="DI981" s="244"/>
      <c r="DJ981" s="244"/>
      <c r="DK981" s="244"/>
      <c r="DL981" s="244"/>
      <c r="DM981" s="248"/>
      <c r="DN981" s="249"/>
      <c r="DO981" s="249"/>
      <c r="DP981" s="249"/>
      <c r="DQ981" s="184"/>
      <c r="DR981" s="184"/>
      <c r="DS981" s="184"/>
      <c r="DT981" s="184"/>
      <c r="DU981" s="184"/>
      <c r="DV981" s="184"/>
      <c r="DW981" s="184"/>
      <c r="DX981" s="184"/>
      <c r="DY981" s="184"/>
      <c r="DZ981" s="184"/>
      <c r="EA981" s="239"/>
      <c r="EB981" s="239"/>
    </row>
    <row r="982" spans="1:132" ht="15" customHeight="1" x14ac:dyDescent="0.25">
      <c r="A982" s="21" t="str">
        <f t="shared" si="15"/>
        <v>111_Яркое</v>
      </c>
      <c r="B982" s="250">
        <v>1</v>
      </c>
      <c r="C982" s="251" t="s">
        <v>733</v>
      </c>
      <c r="D982" s="251" t="s">
        <v>568</v>
      </c>
      <c r="E982" s="251" t="s">
        <v>1585</v>
      </c>
      <c r="F982" s="251" t="s">
        <v>30</v>
      </c>
      <c r="G982" s="251" t="s">
        <v>1443</v>
      </c>
      <c r="H982" s="251" t="s">
        <v>1708</v>
      </c>
      <c r="I982" s="252" t="s">
        <v>6220</v>
      </c>
      <c r="J982" s="251" t="s">
        <v>6</v>
      </c>
      <c r="K982" s="251" t="s">
        <v>1593</v>
      </c>
      <c r="L982" s="251" t="s">
        <v>566</v>
      </c>
      <c r="M982" s="251" t="s">
        <v>1590</v>
      </c>
      <c r="N982" s="251" t="s">
        <v>1709</v>
      </c>
      <c r="O982" s="251" t="s">
        <v>6</v>
      </c>
      <c r="P982" s="253" t="s">
        <v>6080</v>
      </c>
      <c r="Q982" s="253"/>
      <c r="R982" s="254"/>
      <c r="S982" s="253"/>
      <c r="T982" s="253">
        <v>19.5</v>
      </c>
      <c r="U982" s="253">
        <v>2905</v>
      </c>
      <c r="V982" s="253">
        <v>2913.5</v>
      </c>
      <c r="W982" s="254">
        <v>7.89</v>
      </c>
      <c r="X982" s="253" t="s">
        <v>150</v>
      </c>
      <c r="Y982" s="253">
        <v>2965</v>
      </c>
      <c r="Z982" s="253">
        <v>2946.8</v>
      </c>
      <c r="AA982" s="253" t="s">
        <v>1099</v>
      </c>
      <c r="AB982" s="254" t="s">
        <v>6208</v>
      </c>
      <c r="AC982" s="251" t="s">
        <v>5745</v>
      </c>
      <c r="AD982" s="253" t="s">
        <v>5746</v>
      </c>
      <c r="AE982" s="253" t="s">
        <v>415</v>
      </c>
      <c r="AF982" s="253">
        <v>2605</v>
      </c>
      <c r="AG982" s="254" t="s">
        <v>5747</v>
      </c>
      <c r="AH982" s="255" t="s">
        <v>5748</v>
      </c>
      <c r="AI982" s="253" t="s">
        <v>7489</v>
      </c>
      <c r="AJ982" s="251" t="s">
        <v>566</v>
      </c>
      <c r="AK982" s="254" t="s">
        <v>566</v>
      </c>
      <c r="AL982" s="254" t="s">
        <v>566</v>
      </c>
      <c r="AM982" s="254" t="s">
        <v>566</v>
      </c>
      <c r="AN982" s="254">
        <v>184</v>
      </c>
      <c r="AO982" s="254">
        <v>183</v>
      </c>
      <c r="AP982" s="254">
        <v>476.44</v>
      </c>
      <c r="AQ982" s="254">
        <v>477.85</v>
      </c>
      <c r="AR982" s="254">
        <v>192.72793268269999</v>
      </c>
      <c r="AS982" s="254">
        <v>485.9798353333</v>
      </c>
      <c r="AT982" s="254">
        <v>27</v>
      </c>
      <c r="AU982" s="254">
        <v>0</v>
      </c>
      <c r="AV982" s="254">
        <v>313.89</v>
      </c>
      <c r="AW982" s="254" t="s">
        <v>5327</v>
      </c>
      <c r="AX982" s="254">
        <v>315.26</v>
      </c>
      <c r="AY982" s="254">
        <v>162.55000000000001</v>
      </c>
      <c r="AZ982" s="256">
        <v>1.0201800693</v>
      </c>
      <c r="BA982" s="254" t="s">
        <v>566</v>
      </c>
      <c r="BB982" s="254" t="s">
        <v>566</v>
      </c>
      <c r="BC982" s="254">
        <v>175.5626201362</v>
      </c>
      <c r="BD982" s="254">
        <v>165.83027027029999</v>
      </c>
      <c r="BE982" s="257">
        <v>165.83027027029999</v>
      </c>
      <c r="BF982" s="254">
        <v>1</v>
      </c>
      <c r="BG982" s="254">
        <v>16.958333333333332</v>
      </c>
      <c r="BH982" s="254">
        <v>2812.2049999999999</v>
      </c>
      <c r="BI982" s="254" t="s">
        <v>430</v>
      </c>
      <c r="BJ982" s="254" t="s">
        <v>566</v>
      </c>
      <c r="BK982" s="254">
        <v>165.83027027029999</v>
      </c>
      <c r="BL982" s="254">
        <v>165.83027027029999</v>
      </c>
      <c r="BM982" s="254">
        <v>183</v>
      </c>
      <c r="BN982" s="254">
        <v>30</v>
      </c>
      <c r="BO982" s="256">
        <v>4974.9081081089998</v>
      </c>
      <c r="BP982" s="256" t="s">
        <v>566</v>
      </c>
      <c r="BQ982" s="251" t="s">
        <v>566</v>
      </c>
      <c r="BR982" s="251" t="s">
        <v>566</v>
      </c>
      <c r="BS982" s="251" t="s">
        <v>566</v>
      </c>
      <c r="BT982" s="255" t="s">
        <v>566</v>
      </c>
      <c r="BU982" s="258">
        <v>0</v>
      </c>
      <c r="BV982" s="254" t="s">
        <v>8305</v>
      </c>
      <c r="BW982" s="254" t="s">
        <v>566</v>
      </c>
      <c r="BX982" s="259" t="s">
        <v>566</v>
      </c>
      <c r="BY982" s="259" t="s">
        <v>566</v>
      </c>
      <c r="BZ982" s="259" t="s">
        <v>566</v>
      </c>
      <c r="CA982" s="251"/>
      <c r="CB982" s="251">
        <v>485.9798353333</v>
      </c>
      <c r="CC982" s="260">
        <v>192.72793268269999</v>
      </c>
      <c r="CD982" s="260">
        <v>175.5626201362</v>
      </c>
      <c r="CE982" s="254">
        <v>9.7323498659000052</v>
      </c>
      <c r="CF982" s="254">
        <v>0.61</v>
      </c>
      <c r="CG982" s="254">
        <v>1.0229999999999999</v>
      </c>
      <c r="CH982" s="254">
        <v>2.8</v>
      </c>
      <c r="CI982" s="256">
        <v>0.8</v>
      </c>
      <c r="CJ982" s="256">
        <v>0.63573600100000005</v>
      </c>
      <c r="CK982" s="254">
        <v>50402.739497502698</v>
      </c>
      <c r="CL982" s="254">
        <v>2.8608100500000001E-2</v>
      </c>
      <c r="CM982" s="254">
        <v>2.7789166773999998</v>
      </c>
      <c r="CN982" s="254">
        <v>811.19079999999997</v>
      </c>
      <c r="CO982" s="254">
        <v>1</v>
      </c>
      <c r="CP982" s="254">
        <v>176.16566232380001</v>
      </c>
      <c r="CQ982" s="254">
        <v>3.1224503494000002</v>
      </c>
      <c r="CR982" s="254">
        <v>2812</v>
      </c>
      <c r="CS982" s="254">
        <v>2798.21</v>
      </c>
      <c r="CT982" s="254">
        <v>98.9</v>
      </c>
      <c r="CU982" s="254">
        <v>294</v>
      </c>
      <c r="CV982" s="254">
        <v>-6.7653061224000002</v>
      </c>
      <c r="CW982" s="254">
        <v>32</v>
      </c>
      <c r="CX982" s="253" t="s">
        <v>393</v>
      </c>
      <c r="CY982" s="253" t="s">
        <v>566</v>
      </c>
      <c r="CZ982" s="254" t="s">
        <v>566</v>
      </c>
      <c r="DA982" s="254">
        <v>-4.5</v>
      </c>
      <c r="DB982" s="254">
        <v>2.6256990572999999</v>
      </c>
      <c r="DC982" s="254">
        <v>426.8073817641</v>
      </c>
      <c r="DD982" s="256">
        <v>260.97711149380001</v>
      </c>
      <c r="DE982" s="254">
        <v>451.8561184056</v>
      </c>
      <c r="DF982" s="256">
        <v>286.02584813530001</v>
      </c>
      <c r="DG982" s="253"/>
      <c r="DH982" s="261" t="s">
        <v>689</v>
      </c>
      <c r="DI982" s="262" t="s">
        <v>689</v>
      </c>
      <c r="DJ982" s="261" t="s">
        <v>689</v>
      </c>
      <c r="DK982" s="254"/>
      <c r="DL982" s="254" t="s">
        <v>566</v>
      </c>
      <c r="DM982" s="263"/>
      <c r="DN982" s="264">
        <v>404</v>
      </c>
      <c r="DO982" s="264">
        <v>405</v>
      </c>
      <c r="DP982" s="264">
        <v>77.599999999999994</v>
      </c>
      <c r="DQ982" s="261"/>
      <c r="DR982" s="262"/>
      <c r="DS982" s="261"/>
      <c r="DT982" s="184"/>
      <c r="DU982" s="184"/>
      <c r="DV982" s="184"/>
      <c r="DW982" s="184"/>
      <c r="DX982" s="184"/>
      <c r="DY982" s="184"/>
      <c r="DZ982" s="184"/>
      <c r="EA982" s="265"/>
      <c r="EB982" s="265"/>
    </row>
    <row r="983" spans="1:132" ht="15" customHeight="1" x14ac:dyDescent="0.25">
      <c r="A983" s="21" t="str">
        <f t="shared" si="15"/>
        <v>116_Яркое</v>
      </c>
      <c r="B983" s="250">
        <v>2</v>
      </c>
      <c r="C983" s="251" t="s">
        <v>733</v>
      </c>
      <c r="D983" s="251" t="s">
        <v>568</v>
      </c>
      <c r="E983" s="251" t="s">
        <v>1585</v>
      </c>
      <c r="F983" s="251" t="s">
        <v>30</v>
      </c>
      <c r="G983" s="251" t="s">
        <v>1443</v>
      </c>
      <c r="H983" s="251" t="s">
        <v>1708</v>
      </c>
      <c r="I983" s="252" t="s">
        <v>129</v>
      </c>
      <c r="J983" s="251" t="s">
        <v>6</v>
      </c>
      <c r="K983" s="251" t="s">
        <v>1593</v>
      </c>
      <c r="L983" s="251" t="s">
        <v>566</v>
      </c>
      <c r="M983" s="251" t="s">
        <v>1590</v>
      </c>
      <c r="N983" s="251" t="s">
        <v>1709</v>
      </c>
      <c r="O983" s="251" t="s">
        <v>6</v>
      </c>
      <c r="P983" s="253" t="s">
        <v>6080</v>
      </c>
      <c r="Q983" s="253"/>
      <c r="R983" s="254"/>
      <c r="S983" s="253"/>
      <c r="T983" s="253">
        <v>16</v>
      </c>
      <c r="U983" s="253">
        <v>2922</v>
      </c>
      <c r="V983" s="253">
        <v>2932</v>
      </c>
      <c r="W983" s="254">
        <v>24.87</v>
      </c>
      <c r="X983" s="253" t="s">
        <v>150</v>
      </c>
      <c r="Y983" s="253">
        <v>2985.75</v>
      </c>
      <c r="Z983" s="253">
        <v>2967</v>
      </c>
      <c r="AA983" s="253" t="s">
        <v>1099</v>
      </c>
      <c r="AB983" s="254" t="s">
        <v>7490</v>
      </c>
      <c r="AC983" s="251" t="s">
        <v>5745</v>
      </c>
      <c r="AD983" s="253" t="s">
        <v>5746</v>
      </c>
      <c r="AE983" s="253" t="s">
        <v>415</v>
      </c>
      <c r="AF983" s="253">
        <v>2604</v>
      </c>
      <c r="AG983" s="254" t="s">
        <v>5747</v>
      </c>
      <c r="AH983" s="255" t="s">
        <v>5748</v>
      </c>
      <c r="AI983" s="253" t="s">
        <v>7491</v>
      </c>
      <c r="AJ983" s="251" t="s">
        <v>566</v>
      </c>
      <c r="AK983" s="254" t="s">
        <v>566</v>
      </c>
      <c r="AL983" s="254" t="s">
        <v>566</v>
      </c>
      <c r="AM983" s="254" t="s">
        <v>566</v>
      </c>
      <c r="AN983" s="254">
        <v>184</v>
      </c>
      <c r="AO983" s="254">
        <v>183</v>
      </c>
      <c r="AP983" s="254">
        <v>479.37</v>
      </c>
      <c r="AQ983" s="254">
        <v>480.78</v>
      </c>
      <c r="AR983" s="254">
        <v>188.33760709379999</v>
      </c>
      <c r="AS983" s="254">
        <v>484.6497326667</v>
      </c>
      <c r="AT983" s="254">
        <v>25</v>
      </c>
      <c r="AU983" s="254">
        <v>0</v>
      </c>
      <c r="AV983" s="254">
        <v>311.89</v>
      </c>
      <c r="AW983" s="254" t="s">
        <v>5327</v>
      </c>
      <c r="AX983" s="254">
        <v>313.26</v>
      </c>
      <c r="AY983" s="254">
        <v>167.48</v>
      </c>
      <c r="AZ983" s="256">
        <v>0.1269687826</v>
      </c>
      <c r="BA983" s="254" t="s">
        <v>566</v>
      </c>
      <c r="BB983" s="254" t="s">
        <v>566</v>
      </c>
      <c r="BC983" s="254">
        <v>21.935092939</v>
      </c>
      <c r="BD983" s="254">
        <v>21.264731707300001</v>
      </c>
      <c r="BE983" s="257">
        <v>21.264731707300001</v>
      </c>
      <c r="BF983" s="254">
        <v>1</v>
      </c>
      <c r="BG983" s="254">
        <v>20.5</v>
      </c>
      <c r="BH983" s="254">
        <v>435.92700000000002</v>
      </c>
      <c r="BI983" s="254" t="s">
        <v>430</v>
      </c>
      <c r="BJ983" s="254" t="s">
        <v>566</v>
      </c>
      <c r="BK983" s="254">
        <v>21.264731707300001</v>
      </c>
      <c r="BL983" s="254">
        <v>21.264731707300001</v>
      </c>
      <c r="BM983" s="254">
        <v>183</v>
      </c>
      <c r="BN983" s="254">
        <v>30</v>
      </c>
      <c r="BO983" s="256">
        <v>637.94195121899998</v>
      </c>
      <c r="BP983" s="256" t="s">
        <v>566</v>
      </c>
      <c r="BQ983" s="251" t="s">
        <v>566</v>
      </c>
      <c r="BR983" s="251" t="s">
        <v>566</v>
      </c>
      <c r="BS983" s="251" t="s">
        <v>566</v>
      </c>
      <c r="BT983" s="255" t="s">
        <v>566</v>
      </c>
      <c r="BU983" s="258">
        <v>0</v>
      </c>
      <c r="BV983" s="254" t="s">
        <v>7492</v>
      </c>
      <c r="BW983" s="254" t="s">
        <v>566</v>
      </c>
      <c r="BX983" s="259" t="s">
        <v>566</v>
      </c>
      <c r="BY983" s="259" t="s">
        <v>566</v>
      </c>
      <c r="BZ983" s="259" t="s">
        <v>566</v>
      </c>
      <c r="CA983" s="251"/>
      <c r="CB983" s="251">
        <v>484.6497326667</v>
      </c>
      <c r="CC983" s="260">
        <v>188.33760709379999</v>
      </c>
      <c r="CD983" s="260">
        <v>21.935092939</v>
      </c>
      <c r="CE983" s="254">
        <v>0.67036123169999939</v>
      </c>
      <c r="CF983" s="254">
        <v>-0.4</v>
      </c>
      <c r="CG983" s="254">
        <v>1.0229999999999999</v>
      </c>
      <c r="CH983" s="254">
        <v>2.8</v>
      </c>
      <c r="CI983" s="256">
        <v>0.8</v>
      </c>
      <c r="CJ983" s="256">
        <v>8.1521639399999998E-2</v>
      </c>
      <c r="CK983" s="254">
        <v>6463.2393771072002</v>
      </c>
      <c r="CL983" s="254">
        <v>3.7665475599999998E-2</v>
      </c>
      <c r="CM983" s="254">
        <v>6.0562082000000003E-2</v>
      </c>
      <c r="CN983" s="254">
        <v>811.19640000000004</v>
      </c>
      <c r="CO983" s="254">
        <v>1</v>
      </c>
      <c r="CP983" s="254">
        <v>21.975343389900001</v>
      </c>
      <c r="CQ983" s="254">
        <v>6.4273427100000002E-2</v>
      </c>
      <c r="CR983" s="254">
        <v>2812</v>
      </c>
      <c r="CS983" s="254">
        <v>2798.23</v>
      </c>
      <c r="CT983" s="254">
        <v>98.9</v>
      </c>
      <c r="CU983" s="254">
        <v>294</v>
      </c>
      <c r="CV983" s="254">
        <v>-6.0850340135999996</v>
      </c>
      <c r="CW983" s="254">
        <v>32</v>
      </c>
      <c r="CX983" s="253" t="s">
        <v>393</v>
      </c>
      <c r="CY983" s="253" t="s">
        <v>566</v>
      </c>
      <c r="CZ983" s="254" t="s">
        <v>566</v>
      </c>
      <c r="DA983" s="254">
        <v>-4.5</v>
      </c>
      <c r="DB983" s="254">
        <v>0.28729277660000002</v>
      </c>
      <c r="DC983" s="254">
        <v>48.115794225000002</v>
      </c>
      <c r="DD983" s="256">
        <v>26.851062517700001</v>
      </c>
      <c r="DE983" s="254">
        <v>49.632623282499999</v>
      </c>
      <c r="DF983" s="256">
        <v>28.367891575199998</v>
      </c>
      <c r="DG983" s="253"/>
      <c r="DH983" s="261" t="s">
        <v>689</v>
      </c>
      <c r="DI983" s="262" t="s">
        <v>689</v>
      </c>
      <c r="DJ983" s="261" t="s">
        <v>689</v>
      </c>
      <c r="DK983" s="254"/>
      <c r="DL983" s="254" t="s">
        <v>566</v>
      </c>
      <c r="DM983" s="263"/>
      <c r="DN983" s="264">
        <v>750</v>
      </c>
      <c r="DO983" s="264">
        <v>750</v>
      </c>
      <c r="DP983" s="264">
        <v>118.6</v>
      </c>
      <c r="DQ983" s="261"/>
      <c r="DR983" s="262"/>
      <c r="DS983" s="261"/>
      <c r="DT983" s="184"/>
      <c r="DU983" s="184"/>
      <c r="DV983" s="184"/>
      <c r="DW983" s="184"/>
      <c r="DX983" s="184"/>
      <c r="DY983" s="184"/>
      <c r="DZ983" s="184"/>
      <c r="EA983" s="265"/>
      <c r="EB983" s="265"/>
    </row>
    <row r="984" spans="1:132" ht="15" customHeight="1" x14ac:dyDescent="0.25">
      <c r="A984" s="21" t="str">
        <f t="shared" si="15"/>
        <v>117_Яркое</v>
      </c>
      <c r="B984" s="250">
        <v>3</v>
      </c>
      <c r="C984" s="251" t="s">
        <v>733</v>
      </c>
      <c r="D984" s="251" t="s">
        <v>568</v>
      </c>
      <c r="E984" s="251" t="s">
        <v>1585</v>
      </c>
      <c r="F984" s="251" t="s">
        <v>30</v>
      </c>
      <c r="G984" s="251" t="s">
        <v>1443</v>
      </c>
      <c r="H984" s="251" t="s">
        <v>1708</v>
      </c>
      <c r="I984" s="252" t="s">
        <v>7493</v>
      </c>
      <c r="J984" s="251" t="s">
        <v>6</v>
      </c>
      <c r="K984" s="251" t="s">
        <v>1593</v>
      </c>
      <c r="L984" s="251" t="s">
        <v>566</v>
      </c>
      <c r="M984" s="251" t="s">
        <v>1590</v>
      </c>
      <c r="N984" s="251" t="s">
        <v>1709</v>
      </c>
      <c r="O984" s="251" t="s">
        <v>6</v>
      </c>
      <c r="P984" s="253" t="s">
        <v>6080</v>
      </c>
      <c r="Q984" s="253"/>
      <c r="R984" s="254"/>
      <c r="S984" s="253"/>
      <c r="T984" s="253">
        <v>10</v>
      </c>
      <c r="U984" s="253">
        <v>3079</v>
      </c>
      <c r="V984" s="253">
        <v>3089</v>
      </c>
      <c r="W984" s="254">
        <v>181.11</v>
      </c>
      <c r="X984" s="253" t="s">
        <v>150</v>
      </c>
      <c r="Y984" s="253">
        <v>3132.2</v>
      </c>
      <c r="Z984" s="253">
        <v>3117.9</v>
      </c>
      <c r="AA984" s="253" t="s">
        <v>1099</v>
      </c>
      <c r="AB984" s="254" t="s">
        <v>2295</v>
      </c>
      <c r="AC984" s="251" t="s">
        <v>5745</v>
      </c>
      <c r="AD984" s="253" t="s">
        <v>5746</v>
      </c>
      <c r="AE984" s="253" t="s">
        <v>415</v>
      </c>
      <c r="AF984" s="253">
        <v>2498</v>
      </c>
      <c r="AG984" s="254" t="s">
        <v>5747</v>
      </c>
      <c r="AH984" s="255" t="s">
        <v>5748</v>
      </c>
      <c r="AI984" s="253" t="s">
        <v>7494</v>
      </c>
      <c r="AJ984" s="251">
        <v>6</v>
      </c>
      <c r="AK984" s="254">
        <v>0</v>
      </c>
      <c r="AL984" s="254" t="s">
        <v>566</v>
      </c>
      <c r="AM984" s="254" t="s">
        <v>566</v>
      </c>
      <c r="AN984" s="254">
        <v>184</v>
      </c>
      <c r="AO984" s="254">
        <v>171</v>
      </c>
      <c r="AP984" s="254">
        <v>465.63</v>
      </c>
      <c r="AQ984" s="254">
        <v>466.97</v>
      </c>
      <c r="AR984" s="254">
        <v>192.0418939541</v>
      </c>
      <c r="AS984" s="254">
        <v>486.10583133329999</v>
      </c>
      <c r="AT984" s="254">
        <v>27</v>
      </c>
      <c r="AU984" s="254">
        <v>0</v>
      </c>
      <c r="AV984" s="254">
        <v>313.97000000000003</v>
      </c>
      <c r="AW984" s="254" t="s">
        <v>5327</v>
      </c>
      <c r="AX984" s="254">
        <v>315.26</v>
      </c>
      <c r="AY984" s="254">
        <v>151.66</v>
      </c>
      <c r="AZ984" s="256">
        <v>0.85863822479999996</v>
      </c>
      <c r="BA984" s="254" t="s">
        <v>566</v>
      </c>
      <c r="BB984" s="254" t="s">
        <v>566</v>
      </c>
      <c r="BC984" s="254">
        <v>147.80240464049999</v>
      </c>
      <c r="BD984" s="254">
        <v>130.22107317070001</v>
      </c>
      <c r="BE984" s="257">
        <v>130.22107317070001</v>
      </c>
      <c r="BF984" s="254">
        <v>1</v>
      </c>
      <c r="BG984" s="254">
        <v>20.5</v>
      </c>
      <c r="BH984" s="254">
        <v>2669.5320000000002</v>
      </c>
      <c r="BI984" s="254" t="s">
        <v>430</v>
      </c>
      <c r="BJ984" s="254" t="s">
        <v>566</v>
      </c>
      <c r="BK984" s="254">
        <v>130.22107317070001</v>
      </c>
      <c r="BL984" s="254">
        <v>130.22107317070001</v>
      </c>
      <c r="BM984" s="254">
        <v>171</v>
      </c>
      <c r="BN984" s="254">
        <v>30</v>
      </c>
      <c r="BO984" s="256">
        <v>3906.6321951210002</v>
      </c>
      <c r="BP984" s="256" t="s">
        <v>566</v>
      </c>
      <c r="BQ984" s="251">
        <v>6</v>
      </c>
      <c r="BR984" s="251" t="s">
        <v>566</v>
      </c>
      <c r="BS984" s="251" t="s">
        <v>566</v>
      </c>
      <c r="BT984" s="255" t="s">
        <v>566</v>
      </c>
      <c r="BU984" s="258">
        <v>0</v>
      </c>
      <c r="BV984" s="254" t="s">
        <v>7495</v>
      </c>
      <c r="BW984" s="254" t="s">
        <v>1036</v>
      </c>
      <c r="BX984" s="259">
        <v>476.9</v>
      </c>
      <c r="BY984" s="259">
        <v>150</v>
      </c>
      <c r="BZ984" s="259">
        <v>0.920640766</v>
      </c>
      <c r="CA984" s="251"/>
      <c r="CB984" s="251">
        <v>486.10583133329999</v>
      </c>
      <c r="CC984" s="260">
        <v>192.0418939541</v>
      </c>
      <c r="CD984" s="260">
        <v>147.80240464049999</v>
      </c>
      <c r="CE984" s="254">
        <v>17.581331469799977</v>
      </c>
      <c r="CF984" s="254">
        <v>-2.1800000000000002</v>
      </c>
      <c r="CG984" s="254">
        <v>1.0229999999999999</v>
      </c>
      <c r="CH984" s="254">
        <v>2.8</v>
      </c>
      <c r="CI984" s="256">
        <v>0.8</v>
      </c>
      <c r="CJ984" s="256">
        <v>0.49922263389999999</v>
      </c>
      <c r="CK984" s="254">
        <v>39579.618470196401</v>
      </c>
      <c r="CL984" s="254">
        <v>2.91681765E-2</v>
      </c>
      <c r="CM984" s="254">
        <v>1.8468320684999999</v>
      </c>
      <c r="CN984" s="254">
        <v>811.40920000000006</v>
      </c>
      <c r="CO984" s="254">
        <v>1</v>
      </c>
      <c r="CP984" s="254">
        <v>148.9752052826</v>
      </c>
      <c r="CQ984" s="254">
        <v>2.3902096207999999</v>
      </c>
      <c r="CR984" s="254">
        <v>2812</v>
      </c>
      <c r="CS984" s="254">
        <v>2798.99</v>
      </c>
      <c r="CT984" s="254">
        <v>98.9</v>
      </c>
      <c r="CU984" s="254">
        <v>294</v>
      </c>
      <c r="CV984" s="254">
        <v>-6.7925170067999998</v>
      </c>
      <c r="CW984" s="254">
        <v>32</v>
      </c>
      <c r="CX984" s="253" t="s">
        <v>393</v>
      </c>
      <c r="CY984" s="253" t="s">
        <v>566</v>
      </c>
      <c r="CZ984" s="254" t="s">
        <v>7496</v>
      </c>
      <c r="DA984" s="254">
        <v>-4.5</v>
      </c>
      <c r="DB984" s="254">
        <v>1.4721401286</v>
      </c>
      <c r="DC984" s="254">
        <v>223.26477190349999</v>
      </c>
      <c r="DD984" s="256">
        <v>93.043698732799982</v>
      </c>
      <c r="DE984" s="254">
        <v>253.40806487570001</v>
      </c>
      <c r="DF984" s="256">
        <v>123.186991705</v>
      </c>
      <c r="DG984" s="253"/>
      <c r="DH984" s="261" t="s">
        <v>689</v>
      </c>
      <c r="DI984" s="262" t="s">
        <v>689</v>
      </c>
      <c r="DJ984" s="261" t="s">
        <v>689</v>
      </c>
      <c r="DK984" s="254"/>
      <c r="DL984" s="254" t="s">
        <v>566</v>
      </c>
      <c r="DM984" s="263"/>
      <c r="DN984" s="264">
        <v>740</v>
      </c>
      <c r="DO984" s="264">
        <v>741</v>
      </c>
      <c r="DP984" s="264">
        <v>134.9</v>
      </c>
      <c r="DQ984" s="261"/>
      <c r="DR984" s="262"/>
      <c r="DS984" s="261"/>
      <c r="DT984" s="184"/>
      <c r="DU984" s="184"/>
      <c r="DV984" s="184"/>
      <c r="DW984" s="184"/>
      <c r="DX984" s="184"/>
      <c r="DY984" s="184"/>
      <c r="DZ984" s="184"/>
      <c r="EA984" s="265"/>
      <c r="EB984" s="265"/>
    </row>
    <row r="985" spans="1:132" ht="15" customHeight="1" x14ac:dyDescent="0.25">
      <c r="A985" s="21" t="str">
        <f t="shared" si="15"/>
        <v>170Р_Яркое</v>
      </c>
      <c r="B985" s="250">
        <v>4</v>
      </c>
      <c r="C985" s="251" t="s">
        <v>733</v>
      </c>
      <c r="D985" s="251" t="s">
        <v>568</v>
      </c>
      <c r="E985" s="251" t="s">
        <v>1585</v>
      </c>
      <c r="F985" s="251" t="s">
        <v>30</v>
      </c>
      <c r="G985" s="251" t="s">
        <v>1443</v>
      </c>
      <c r="H985" s="251" t="s">
        <v>2582</v>
      </c>
      <c r="I985" s="252" t="s">
        <v>7497</v>
      </c>
      <c r="J985" s="251" t="s">
        <v>8</v>
      </c>
      <c r="K985" s="251" t="s">
        <v>1593</v>
      </c>
      <c r="L985" s="251" t="s">
        <v>566</v>
      </c>
      <c r="M985" s="251" t="s">
        <v>566</v>
      </c>
      <c r="N985" s="251" t="s">
        <v>1709</v>
      </c>
      <c r="O985" s="251" t="s">
        <v>6</v>
      </c>
      <c r="P985" s="253" t="s">
        <v>6080</v>
      </c>
      <c r="Q985" s="253"/>
      <c r="R985" s="254"/>
      <c r="S985" s="253"/>
      <c r="T985" s="253">
        <v>14.1</v>
      </c>
      <c r="U985" s="253">
        <v>3302.1</v>
      </c>
      <c r="V985" s="253">
        <v>3312.3</v>
      </c>
      <c r="W985" s="254">
        <v>398.94600000000003</v>
      </c>
      <c r="X985" s="253" t="s">
        <v>150</v>
      </c>
      <c r="Y985" s="253">
        <v>3340</v>
      </c>
      <c r="Z985" s="253">
        <v>3335.1</v>
      </c>
      <c r="AA985" s="253" t="s">
        <v>1099</v>
      </c>
      <c r="AB985" s="254" t="s">
        <v>6159</v>
      </c>
      <c r="AC985" s="251" t="s">
        <v>5745</v>
      </c>
      <c r="AD985" s="253" t="s">
        <v>5746</v>
      </c>
      <c r="AE985" s="253" t="s">
        <v>415</v>
      </c>
      <c r="AF985" s="253">
        <v>2492</v>
      </c>
      <c r="AG985" s="254" t="s">
        <v>5747</v>
      </c>
      <c r="AH985" s="255" t="s">
        <v>5841</v>
      </c>
      <c r="AI985" s="253" t="s">
        <v>7498</v>
      </c>
      <c r="AJ985" s="251">
        <v>10</v>
      </c>
      <c r="AK985" s="254" t="s">
        <v>566</v>
      </c>
      <c r="AL985" s="254" t="s">
        <v>566</v>
      </c>
      <c r="AM985" s="254" t="s">
        <v>566</v>
      </c>
      <c r="AN985" s="254" t="s">
        <v>566</v>
      </c>
      <c r="AO985" s="254">
        <v>183</v>
      </c>
      <c r="AP985" s="254">
        <v>478.91</v>
      </c>
      <c r="AQ985" s="254">
        <v>478.28</v>
      </c>
      <c r="AR985" s="254">
        <v>269.50580147829999</v>
      </c>
      <c r="AS985" s="254">
        <v>558.95614279999995</v>
      </c>
      <c r="AT985" s="254">
        <v>135</v>
      </c>
      <c r="AU985" s="254">
        <v>0</v>
      </c>
      <c r="AV985" s="254">
        <v>422.49</v>
      </c>
      <c r="AW985" s="254" t="s">
        <v>5327</v>
      </c>
      <c r="AX985" s="254">
        <v>421.88</v>
      </c>
      <c r="AY985" s="254">
        <v>56.42</v>
      </c>
      <c r="AZ985" s="256">
        <v>1.7031302717000001</v>
      </c>
      <c r="BA985" s="254" t="s">
        <v>566</v>
      </c>
      <c r="BB985" s="254" t="s">
        <v>566</v>
      </c>
      <c r="BC985" s="254">
        <v>232.41961886479999</v>
      </c>
      <c r="BD985" s="254">
        <v>96.090609929099998</v>
      </c>
      <c r="BE985" s="257">
        <v>96.090609929099998</v>
      </c>
      <c r="BF985" s="254">
        <v>1</v>
      </c>
      <c r="BG985" s="254">
        <v>0</v>
      </c>
      <c r="BH985" s="254">
        <v>0</v>
      </c>
      <c r="BI985" s="254" t="s">
        <v>430</v>
      </c>
      <c r="BJ985" s="254" t="s">
        <v>6576</v>
      </c>
      <c r="BK985" s="254">
        <v>96.090609929099998</v>
      </c>
      <c r="BL985" s="254">
        <v>96.090609929099998</v>
      </c>
      <c r="BM985" s="254">
        <v>183</v>
      </c>
      <c r="BN985" s="254">
        <v>30</v>
      </c>
      <c r="BO985" s="256">
        <v>2882.7182978730002</v>
      </c>
      <c r="BP985" s="256" t="s">
        <v>6576</v>
      </c>
      <c r="BQ985" s="251">
        <v>10</v>
      </c>
      <c r="BR985" s="251" t="s">
        <v>566</v>
      </c>
      <c r="BS985" s="251" t="s">
        <v>566</v>
      </c>
      <c r="BT985" s="255" t="s">
        <v>566</v>
      </c>
      <c r="BU985" s="258">
        <v>0</v>
      </c>
      <c r="BV985" s="254" t="s">
        <v>8306</v>
      </c>
      <c r="BW985" s="254" t="s">
        <v>566</v>
      </c>
      <c r="BX985" s="259" t="s">
        <v>566</v>
      </c>
      <c r="BY985" s="259" t="s">
        <v>566</v>
      </c>
      <c r="BZ985" s="259" t="s">
        <v>566</v>
      </c>
      <c r="CA985" s="251"/>
      <c r="CB985" s="251">
        <v>558.95614279999995</v>
      </c>
      <c r="CC985" s="260">
        <v>269.50580147829999</v>
      </c>
      <c r="CD985" s="260">
        <v>232.41961886479999</v>
      </c>
      <c r="CE985" s="254">
        <v>136.32900893569999</v>
      </c>
      <c r="CF985" s="254">
        <v>-4.5</v>
      </c>
      <c r="CG985" s="254">
        <v>1.0229999999999999</v>
      </c>
      <c r="CH985" s="254">
        <v>2.8</v>
      </c>
      <c r="CI985" s="256">
        <v>0.8</v>
      </c>
      <c r="CJ985" s="256">
        <v>0.36837822180000002</v>
      </c>
      <c r="CK985" s="254">
        <v>29205.946372264902</v>
      </c>
      <c r="CL985" s="254">
        <v>3.0029361500000001E-2</v>
      </c>
      <c r="CM985" s="254">
        <v>1.1120837322999999</v>
      </c>
      <c r="CN985" s="254">
        <v>812.88311999999996</v>
      </c>
      <c r="CO985" s="254">
        <v>1</v>
      </c>
      <c r="CP985" s="254">
        <v>260.03173986669998</v>
      </c>
      <c r="CQ985" s="254">
        <v>7.5423128782999997</v>
      </c>
      <c r="CR985" s="254">
        <v>2822</v>
      </c>
      <c r="CS985" s="254">
        <v>2828.154</v>
      </c>
      <c r="CT985" s="254">
        <v>75</v>
      </c>
      <c r="CU985" s="254">
        <v>294</v>
      </c>
      <c r="CV985" s="254">
        <v>-43.704081632700003</v>
      </c>
      <c r="CW985" s="254">
        <v>39</v>
      </c>
      <c r="CX985" s="253" t="s">
        <v>393</v>
      </c>
      <c r="CY985" s="253" t="s">
        <v>566</v>
      </c>
      <c r="CZ985" s="254" t="s">
        <v>7499</v>
      </c>
      <c r="DA985" s="254">
        <v>-4.5</v>
      </c>
      <c r="DB985" s="254">
        <v>1.7031302717000001</v>
      </c>
      <c r="DC985" s="254">
        <v>96.090609929300001</v>
      </c>
      <c r="DD985" s="256">
        <v>2.00003569261753E-10</v>
      </c>
      <c r="DE985" s="254">
        <v>232.41961886479999</v>
      </c>
      <c r="DF985" s="256">
        <v>136.32900893569999</v>
      </c>
      <c r="DG985" s="253"/>
      <c r="DH985" s="261" t="s">
        <v>689</v>
      </c>
      <c r="DI985" s="262" t="s">
        <v>689</v>
      </c>
      <c r="DJ985" s="261" t="s">
        <v>689</v>
      </c>
      <c r="DK985" s="254"/>
      <c r="DL985" s="254" t="s">
        <v>566</v>
      </c>
      <c r="DM985" s="263"/>
      <c r="DN985" s="264">
        <v>376</v>
      </c>
      <c r="DO985" s="264">
        <v>376</v>
      </c>
      <c r="DP985" s="264">
        <v>10.6</v>
      </c>
      <c r="DQ985" s="261"/>
      <c r="DR985" s="262"/>
      <c r="DS985" s="261"/>
      <c r="DT985" s="184"/>
      <c r="DU985" s="184"/>
      <c r="DV985" s="184"/>
      <c r="DW985" s="184"/>
      <c r="DX985" s="184"/>
      <c r="DY985" s="184"/>
      <c r="DZ985" s="184"/>
      <c r="EA985" s="265"/>
      <c r="EB985" s="265"/>
    </row>
    <row r="986" spans="1:132" ht="15" customHeight="1" x14ac:dyDescent="0.25">
      <c r="A986" s="21" t="str">
        <f t="shared" si="15"/>
        <v>171_Яркое</v>
      </c>
      <c r="B986" s="250">
        <v>5</v>
      </c>
      <c r="C986" s="251" t="s">
        <v>733</v>
      </c>
      <c r="D986" s="251" t="s">
        <v>568</v>
      </c>
      <c r="E986" s="251" t="s">
        <v>1585</v>
      </c>
      <c r="F986" s="251" t="s">
        <v>30</v>
      </c>
      <c r="G986" s="251" t="s">
        <v>1443</v>
      </c>
      <c r="H986" s="251" t="s">
        <v>2582</v>
      </c>
      <c r="I986" s="252" t="s">
        <v>165</v>
      </c>
      <c r="J986" s="251" t="s">
        <v>8</v>
      </c>
      <c r="K986" s="251" t="s">
        <v>688</v>
      </c>
      <c r="L986" s="251" t="s">
        <v>566</v>
      </c>
      <c r="M986" s="251" t="s">
        <v>566</v>
      </c>
      <c r="N986" s="251" t="s">
        <v>1709</v>
      </c>
      <c r="O986" s="251" t="s">
        <v>6</v>
      </c>
      <c r="P986" s="253" t="s">
        <v>6080</v>
      </c>
      <c r="Q986" s="253"/>
      <c r="R986" s="254"/>
      <c r="S986" s="253"/>
      <c r="T986" s="253">
        <v>5.5</v>
      </c>
      <c r="U986" s="253">
        <v>3132</v>
      </c>
      <c r="V986" s="253">
        <v>3137.5</v>
      </c>
      <c r="W986" s="254">
        <v>221.31</v>
      </c>
      <c r="X986" s="253" t="s">
        <v>150</v>
      </c>
      <c r="Y986" s="253">
        <v>3189.42</v>
      </c>
      <c r="Z986" s="253">
        <v>3156.8</v>
      </c>
      <c r="AA986" s="253" t="s">
        <v>1099</v>
      </c>
      <c r="AB986" s="254" t="s">
        <v>6391</v>
      </c>
      <c r="AC986" s="251" t="s">
        <v>5745</v>
      </c>
      <c r="AD986" s="253" t="s">
        <v>5746</v>
      </c>
      <c r="AE986" s="253" t="s">
        <v>415</v>
      </c>
      <c r="AF986" s="253">
        <v>2600</v>
      </c>
      <c r="AG986" s="254" t="s">
        <v>5747</v>
      </c>
      <c r="AH986" s="255" t="s">
        <v>5748</v>
      </c>
      <c r="AI986" s="253" t="s">
        <v>6427</v>
      </c>
      <c r="AJ986" s="251" t="s">
        <v>566</v>
      </c>
      <c r="AK986" s="254" t="s">
        <v>566</v>
      </c>
      <c r="AL986" s="254" t="s">
        <v>566</v>
      </c>
      <c r="AM986" s="254" t="s">
        <v>566</v>
      </c>
      <c r="AN986" s="254" t="s">
        <v>566</v>
      </c>
      <c r="AO986" s="254">
        <v>190</v>
      </c>
      <c r="AP986" s="254">
        <v>487.22</v>
      </c>
      <c r="AQ986" s="254">
        <v>487.79</v>
      </c>
      <c r="AR986" s="254">
        <v>280.21033192610003</v>
      </c>
      <c r="AS986" s="254">
        <v>569.50679133330004</v>
      </c>
      <c r="AT986" s="254">
        <v>149</v>
      </c>
      <c r="AU986" s="254">
        <v>0</v>
      </c>
      <c r="AV986" s="254">
        <v>437.24</v>
      </c>
      <c r="AW986" s="254" t="s">
        <v>5004</v>
      </c>
      <c r="AX986" s="254">
        <v>437.79</v>
      </c>
      <c r="AY986" s="254">
        <v>49.98</v>
      </c>
      <c r="AZ986" s="256">
        <v>1.8687474989999999</v>
      </c>
      <c r="BA986" s="254" t="s">
        <v>566</v>
      </c>
      <c r="BB986" s="254" t="s">
        <v>566</v>
      </c>
      <c r="BC986" s="254">
        <v>247.17323550489999</v>
      </c>
      <c r="BD986" s="254">
        <v>93.4</v>
      </c>
      <c r="BE986" s="257">
        <v>93.4</v>
      </c>
      <c r="BF986" s="254">
        <v>1</v>
      </c>
      <c r="BG986" s="254">
        <v>0</v>
      </c>
      <c r="BH986" s="254">
        <v>0</v>
      </c>
      <c r="BI986" s="254" t="s">
        <v>430</v>
      </c>
      <c r="BJ986" s="254" t="s">
        <v>6081</v>
      </c>
      <c r="BK986" s="254">
        <v>93.4</v>
      </c>
      <c r="BL986" s="254">
        <v>93.4</v>
      </c>
      <c r="BM986" s="254">
        <v>190</v>
      </c>
      <c r="BN986" s="254">
        <v>30</v>
      </c>
      <c r="BO986" s="256">
        <v>2802</v>
      </c>
      <c r="BP986" s="256" t="s">
        <v>6081</v>
      </c>
      <c r="BQ986" s="251" t="s">
        <v>566</v>
      </c>
      <c r="BR986" s="251" t="s">
        <v>566</v>
      </c>
      <c r="BS986" s="251" t="s">
        <v>566</v>
      </c>
      <c r="BT986" s="255" t="s">
        <v>566</v>
      </c>
      <c r="BU986" s="258">
        <v>0</v>
      </c>
      <c r="BV986" s="254" t="s">
        <v>7500</v>
      </c>
      <c r="BW986" s="254" t="s">
        <v>566</v>
      </c>
      <c r="BX986" s="259" t="s">
        <v>566</v>
      </c>
      <c r="BY986" s="259" t="s">
        <v>566</v>
      </c>
      <c r="BZ986" s="259" t="s">
        <v>566</v>
      </c>
      <c r="CA986" s="251"/>
      <c r="CB986" s="251">
        <v>569.50679133330004</v>
      </c>
      <c r="CC986" s="260">
        <v>280.21033192610003</v>
      </c>
      <c r="CD986" s="260">
        <v>247.17323550489999</v>
      </c>
      <c r="CE986" s="254">
        <v>153.77323550489999</v>
      </c>
      <c r="CF986" s="254">
        <v>-4.5</v>
      </c>
      <c r="CG986" s="254">
        <v>1.0229999999999999</v>
      </c>
      <c r="CH986" s="254">
        <v>2.8</v>
      </c>
      <c r="CI986" s="256">
        <v>0.8</v>
      </c>
      <c r="CJ986" s="256">
        <v>0.35806335230000003</v>
      </c>
      <c r="CK986" s="254">
        <v>28388.157731356499</v>
      </c>
      <c r="CL986" s="254">
        <v>3.0119613399999998E-2</v>
      </c>
      <c r="CM986" s="254">
        <v>1.0005585487999999</v>
      </c>
      <c r="CN986" s="254">
        <v>814.9932</v>
      </c>
      <c r="CO986" s="254">
        <v>1</v>
      </c>
      <c r="CP986" s="254">
        <v>283.37201532749998</v>
      </c>
      <c r="CQ986" s="254">
        <v>8.4671275928000007</v>
      </c>
      <c r="CR986" s="254">
        <v>2822</v>
      </c>
      <c r="CS986" s="254">
        <v>2816.41</v>
      </c>
      <c r="CT986" s="254">
        <v>94.28</v>
      </c>
      <c r="CU986" s="254">
        <v>294</v>
      </c>
      <c r="CV986" s="254">
        <v>-48.721088435399999</v>
      </c>
      <c r="CW986" s="254">
        <v>39</v>
      </c>
      <c r="CX986" s="253" t="s">
        <v>393</v>
      </c>
      <c r="CY986" s="253" t="s">
        <v>566</v>
      </c>
      <c r="CZ986" s="254" t="s">
        <v>566</v>
      </c>
      <c r="DA986" s="254">
        <v>-4.5</v>
      </c>
      <c r="DB986" s="254">
        <v>1.8687474989999999</v>
      </c>
      <c r="DC986" s="254">
        <v>93.4</v>
      </c>
      <c r="DD986" s="256">
        <v>0</v>
      </c>
      <c r="DE986" s="254">
        <v>247.17323550489999</v>
      </c>
      <c r="DF986" s="256">
        <v>153.77323550489999</v>
      </c>
      <c r="DG986" s="253"/>
      <c r="DH986" s="261" t="s">
        <v>689</v>
      </c>
      <c r="DI986" s="262" t="s">
        <v>689</v>
      </c>
      <c r="DJ986" s="261" t="s">
        <v>689</v>
      </c>
      <c r="DK986" s="254"/>
      <c r="DL986" s="254" t="s">
        <v>566</v>
      </c>
      <c r="DM986" s="263"/>
      <c r="DN986" s="264">
        <v>576</v>
      </c>
      <c r="DO986" s="264">
        <v>784</v>
      </c>
      <c r="DP986" s="264">
        <v>87.7</v>
      </c>
      <c r="DQ986" s="261"/>
      <c r="DR986" s="262"/>
      <c r="DS986" s="261"/>
      <c r="DT986" s="184"/>
      <c r="DU986" s="184"/>
      <c r="DV986" s="184"/>
      <c r="DW986" s="184"/>
      <c r="DX986" s="184"/>
      <c r="DY986" s="184"/>
      <c r="DZ986" s="184"/>
      <c r="EA986" s="265"/>
      <c r="EB986" s="265"/>
    </row>
    <row r="987" spans="1:132" ht="15" customHeight="1" x14ac:dyDescent="0.25">
      <c r="A987" s="21" t="str">
        <f t="shared" si="15"/>
        <v>208_Яркое</v>
      </c>
      <c r="B987" s="250">
        <v>6</v>
      </c>
      <c r="C987" s="251" t="s">
        <v>733</v>
      </c>
      <c r="D987" s="251" t="s">
        <v>568</v>
      </c>
      <c r="E987" s="251" t="s">
        <v>1585</v>
      </c>
      <c r="F987" s="251" t="s">
        <v>30</v>
      </c>
      <c r="G987" s="251" t="s">
        <v>1443</v>
      </c>
      <c r="H987" s="251" t="s">
        <v>1708</v>
      </c>
      <c r="I987" s="252" t="s">
        <v>177</v>
      </c>
      <c r="J987" s="251" t="s">
        <v>6</v>
      </c>
      <c r="K987" s="251" t="s">
        <v>1593</v>
      </c>
      <c r="L987" s="251" t="s">
        <v>566</v>
      </c>
      <c r="M987" s="251" t="s">
        <v>1590</v>
      </c>
      <c r="N987" s="251" t="s">
        <v>1709</v>
      </c>
      <c r="O987" s="251" t="s">
        <v>6</v>
      </c>
      <c r="P987" s="253" t="s">
        <v>6080</v>
      </c>
      <c r="Q987" s="253"/>
      <c r="R987" s="254"/>
      <c r="S987" s="253"/>
      <c r="T987" s="253">
        <v>6</v>
      </c>
      <c r="U987" s="253">
        <v>3297</v>
      </c>
      <c r="V987" s="253">
        <v>3303</v>
      </c>
      <c r="W987" s="254">
        <v>401.81</v>
      </c>
      <c r="X987" s="253" t="s">
        <v>150</v>
      </c>
      <c r="Y987" s="253">
        <v>3353</v>
      </c>
      <c r="Z987" s="253">
        <v>3300.5</v>
      </c>
      <c r="AA987" s="253" t="s">
        <v>1099</v>
      </c>
      <c r="AB987" s="254" t="s">
        <v>7501</v>
      </c>
      <c r="AC987" s="251" t="s">
        <v>5745</v>
      </c>
      <c r="AD987" s="253" t="s">
        <v>5746</v>
      </c>
      <c r="AE987" s="253" t="s">
        <v>415</v>
      </c>
      <c r="AF987" s="253">
        <v>2504</v>
      </c>
      <c r="AG987" s="254" t="s">
        <v>5747</v>
      </c>
      <c r="AH987" s="255" t="s">
        <v>5777</v>
      </c>
      <c r="AI987" s="253" t="s">
        <v>7502</v>
      </c>
      <c r="AJ987" s="251">
        <v>3</v>
      </c>
      <c r="AK987" s="254">
        <v>0</v>
      </c>
      <c r="AL987" s="254" t="s">
        <v>566</v>
      </c>
      <c r="AM987" s="254" t="s">
        <v>566</v>
      </c>
      <c r="AN987" s="254">
        <v>184</v>
      </c>
      <c r="AO987" s="254">
        <v>163</v>
      </c>
      <c r="AP987" s="254">
        <v>459.07</v>
      </c>
      <c r="AQ987" s="254">
        <v>460.68</v>
      </c>
      <c r="AR987" s="254">
        <v>190.33984366120001</v>
      </c>
      <c r="AS987" s="254">
        <v>486.33635800000002</v>
      </c>
      <c r="AT987" s="254">
        <v>28</v>
      </c>
      <c r="AU987" s="254">
        <v>0</v>
      </c>
      <c r="AV987" s="254">
        <v>314.7</v>
      </c>
      <c r="AW987" s="254" t="s">
        <v>5327</v>
      </c>
      <c r="AX987" s="254">
        <v>316.26</v>
      </c>
      <c r="AY987" s="254">
        <v>144.37</v>
      </c>
      <c r="AZ987" s="256">
        <v>0.20927219850000001</v>
      </c>
      <c r="BA987" s="254" t="s">
        <v>566</v>
      </c>
      <c r="BB987" s="254" t="s">
        <v>566</v>
      </c>
      <c r="BC987" s="254">
        <v>35.918717981199997</v>
      </c>
      <c r="BD987" s="254">
        <v>30.2126272912</v>
      </c>
      <c r="BE987" s="257">
        <v>30.2126272912</v>
      </c>
      <c r="BF987" s="254">
        <v>1</v>
      </c>
      <c r="BG987" s="254">
        <v>20.458333333333332</v>
      </c>
      <c r="BH987" s="254">
        <v>618.1</v>
      </c>
      <c r="BI987" s="254" t="s">
        <v>430</v>
      </c>
      <c r="BJ987" s="254" t="s">
        <v>566</v>
      </c>
      <c r="BK987" s="254">
        <v>30.2126272912</v>
      </c>
      <c r="BL987" s="254">
        <v>30.2126272912</v>
      </c>
      <c r="BM987" s="254">
        <v>163</v>
      </c>
      <c r="BN987" s="254">
        <v>30</v>
      </c>
      <c r="BO987" s="256">
        <v>906.37881873599997</v>
      </c>
      <c r="BP987" s="256" t="s">
        <v>566</v>
      </c>
      <c r="BQ987" s="251">
        <v>3</v>
      </c>
      <c r="BR987" s="251" t="s">
        <v>566</v>
      </c>
      <c r="BS987" s="251" t="s">
        <v>566</v>
      </c>
      <c r="BT987" s="255" t="s">
        <v>566</v>
      </c>
      <c r="BU987" s="258">
        <v>0</v>
      </c>
      <c r="BV987" s="254" t="s">
        <v>8307</v>
      </c>
      <c r="BW987" s="254" t="s">
        <v>1036</v>
      </c>
      <c r="BX987" s="259">
        <v>445.8</v>
      </c>
      <c r="BY987" s="259">
        <v>65</v>
      </c>
      <c r="BZ987" s="259">
        <v>0.49580472920000002</v>
      </c>
      <c r="CA987" s="251"/>
      <c r="CB987" s="251">
        <v>486.33635800000002</v>
      </c>
      <c r="CC987" s="260">
        <v>190.33984366120001</v>
      </c>
      <c r="CD987" s="260">
        <v>35.918717981199997</v>
      </c>
      <c r="CE987" s="254">
        <v>5.7060906899999964</v>
      </c>
      <c r="CF987" s="254">
        <v>3.57</v>
      </c>
      <c r="CG987" s="254">
        <v>1.0229999999999999</v>
      </c>
      <c r="CH987" s="254">
        <v>2.8</v>
      </c>
      <c r="CI987" s="256">
        <v>0.8</v>
      </c>
      <c r="CJ987" s="256">
        <v>0.1158247817</v>
      </c>
      <c r="CK987" s="254">
        <v>9182.8782550456999</v>
      </c>
      <c r="CL987" s="254">
        <v>3.5321172599999999E-2</v>
      </c>
      <c r="CM987" s="254">
        <v>0.1295121327</v>
      </c>
      <c r="CN987" s="254">
        <v>810.65319999999997</v>
      </c>
      <c r="CO987" s="254">
        <v>1</v>
      </c>
      <c r="CP987" s="254">
        <v>36.319645699299997</v>
      </c>
      <c r="CQ987" s="254">
        <v>0.1814226612</v>
      </c>
      <c r="CR987" s="254">
        <v>2812</v>
      </c>
      <c r="CS987" s="254">
        <v>2796.29</v>
      </c>
      <c r="CT987" s="254">
        <v>98.9</v>
      </c>
      <c r="CU987" s="254">
        <v>294</v>
      </c>
      <c r="CV987" s="254">
        <v>-7.0408163264999999</v>
      </c>
      <c r="CW987" s="254">
        <v>32</v>
      </c>
      <c r="CX987" s="253" t="s">
        <v>393</v>
      </c>
      <c r="CY987" s="253" t="s">
        <v>566</v>
      </c>
      <c r="CZ987" s="254" t="s">
        <v>7503</v>
      </c>
      <c r="DA987" s="254">
        <v>-4.5</v>
      </c>
      <c r="DB987" s="254">
        <v>0.72939127520000002</v>
      </c>
      <c r="DC987" s="254">
        <v>105.3022184006</v>
      </c>
      <c r="DD987" s="256">
        <v>75.089591109400004</v>
      </c>
      <c r="DE987" s="254">
        <v>125.19006203230001</v>
      </c>
      <c r="DF987" s="256">
        <v>94.977434741100012</v>
      </c>
      <c r="DG987" s="253"/>
      <c r="DH987" s="261" t="s">
        <v>689</v>
      </c>
      <c r="DI987" s="262" t="s">
        <v>689</v>
      </c>
      <c r="DJ987" s="261" t="s">
        <v>689</v>
      </c>
      <c r="DK987" s="254"/>
      <c r="DL987" s="254" t="s">
        <v>566</v>
      </c>
      <c r="DM987" s="263"/>
      <c r="DN987" s="264">
        <v>1065</v>
      </c>
      <c r="DO987" s="264">
        <v>1066</v>
      </c>
      <c r="DP987" s="264">
        <v>6.9</v>
      </c>
      <c r="DQ987" s="261"/>
      <c r="DR987" s="262"/>
      <c r="DS987" s="261"/>
      <c r="DT987" s="184"/>
      <c r="DU987" s="184"/>
      <c r="DV987" s="184"/>
      <c r="DW987" s="184"/>
      <c r="DX987" s="184"/>
      <c r="DY987" s="184"/>
      <c r="DZ987" s="184"/>
      <c r="EA987" s="265"/>
      <c r="EB987" s="265"/>
    </row>
    <row r="988" spans="1:132" ht="15" customHeight="1" x14ac:dyDescent="0.25">
      <c r="A988" s="21" t="str">
        <f t="shared" si="15"/>
        <v>209_Яркое</v>
      </c>
      <c r="B988" s="250">
        <v>7</v>
      </c>
      <c r="C988" s="251" t="s">
        <v>733</v>
      </c>
      <c r="D988" s="251" t="s">
        <v>568</v>
      </c>
      <c r="E988" s="251" t="s">
        <v>1585</v>
      </c>
      <c r="F988" s="251" t="s">
        <v>30</v>
      </c>
      <c r="G988" s="251" t="s">
        <v>1443</v>
      </c>
      <c r="H988" s="251" t="s">
        <v>1708</v>
      </c>
      <c r="I988" s="252" t="s">
        <v>7077</v>
      </c>
      <c r="J988" s="251" t="s">
        <v>6</v>
      </c>
      <c r="K988" s="251" t="s">
        <v>1593</v>
      </c>
      <c r="L988" s="251" t="s">
        <v>566</v>
      </c>
      <c r="M988" s="251" t="s">
        <v>1590</v>
      </c>
      <c r="N988" s="251" t="s">
        <v>1709</v>
      </c>
      <c r="O988" s="251" t="s">
        <v>6</v>
      </c>
      <c r="P988" s="253" t="s">
        <v>6080</v>
      </c>
      <c r="Q988" s="253"/>
      <c r="R988" s="254"/>
      <c r="S988" s="253"/>
      <c r="T988" s="253">
        <v>2</v>
      </c>
      <c r="U988" s="253">
        <v>3351.7</v>
      </c>
      <c r="V988" s="253">
        <v>3353.7</v>
      </c>
      <c r="W988" s="254">
        <v>458.62</v>
      </c>
      <c r="X988" s="253" t="s">
        <v>150</v>
      </c>
      <c r="Y988" s="253">
        <v>3407.66</v>
      </c>
      <c r="Z988" s="253">
        <v>3380.3</v>
      </c>
      <c r="AA988" s="253" t="s">
        <v>1099</v>
      </c>
      <c r="AB988" s="254" t="s">
        <v>2225</v>
      </c>
      <c r="AC988" s="251" t="s">
        <v>5745</v>
      </c>
      <c r="AD988" s="253" t="s">
        <v>5746</v>
      </c>
      <c r="AE988" s="253" t="s">
        <v>415</v>
      </c>
      <c r="AF988" s="253">
        <v>2800</v>
      </c>
      <c r="AG988" s="254" t="s">
        <v>5747</v>
      </c>
      <c r="AH988" s="255" t="s">
        <v>5748</v>
      </c>
      <c r="AI988" s="253" t="s">
        <v>6832</v>
      </c>
      <c r="AJ988" s="251">
        <v>4</v>
      </c>
      <c r="AK988" s="254">
        <v>0</v>
      </c>
      <c r="AL988" s="254" t="s">
        <v>566</v>
      </c>
      <c r="AM988" s="254" t="s">
        <v>566</v>
      </c>
      <c r="AN988" s="254" t="s">
        <v>566</v>
      </c>
      <c r="AO988" s="254" t="s">
        <v>566</v>
      </c>
      <c r="AP988" s="254" t="s">
        <v>566</v>
      </c>
      <c r="AQ988" s="254" t="s">
        <v>566</v>
      </c>
      <c r="AR988" s="254" t="s">
        <v>566</v>
      </c>
      <c r="AS988" s="254" t="s">
        <v>566</v>
      </c>
      <c r="AT988" s="254">
        <v>0</v>
      </c>
      <c r="AU988" s="254">
        <v>215</v>
      </c>
      <c r="AV988" s="254">
        <v>265.18</v>
      </c>
      <c r="AW988" s="254" t="s">
        <v>4928</v>
      </c>
      <c r="AX988" s="254">
        <v>267</v>
      </c>
      <c r="AY988" s="254" t="s">
        <v>566</v>
      </c>
      <c r="AZ988" s="256" t="s">
        <v>566</v>
      </c>
      <c r="BA988" s="254" t="s">
        <v>566</v>
      </c>
      <c r="BB988" s="254" t="s">
        <v>566</v>
      </c>
      <c r="BC988" s="254" t="s">
        <v>566</v>
      </c>
      <c r="BD988" s="254" t="s">
        <v>566</v>
      </c>
      <c r="BE988" s="257">
        <v>0</v>
      </c>
      <c r="BF988" s="254" t="s">
        <v>566</v>
      </c>
      <c r="BG988" s="254" t="s">
        <v>30</v>
      </c>
      <c r="BH988" s="254" t="s">
        <v>566</v>
      </c>
      <c r="BI988" s="254" t="s">
        <v>743</v>
      </c>
      <c r="BJ988" s="254" t="s">
        <v>1205</v>
      </c>
      <c r="BK988" s="254" t="s">
        <v>566</v>
      </c>
      <c r="BL988" s="254" t="s">
        <v>566</v>
      </c>
      <c r="BM988" s="254">
        <v>0</v>
      </c>
      <c r="BN988" s="254">
        <v>0</v>
      </c>
      <c r="BO988" s="256">
        <v>0</v>
      </c>
      <c r="BP988" s="256" t="s">
        <v>1205</v>
      </c>
      <c r="BQ988" s="251">
        <v>4</v>
      </c>
      <c r="BR988" s="251" t="s">
        <v>566</v>
      </c>
      <c r="BS988" s="251" t="s">
        <v>566</v>
      </c>
      <c r="BT988" s="255" t="s">
        <v>566</v>
      </c>
      <c r="BU988" s="258" t="s">
        <v>566</v>
      </c>
      <c r="BV988" s="254" t="s">
        <v>7504</v>
      </c>
      <c r="BW988" s="254" t="s">
        <v>1036</v>
      </c>
      <c r="BX988" s="259">
        <v>478</v>
      </c>
      <c r="BY988" s="259">
        <v>60</v>
      </c>
      <c r="BZ988" s="259">
        <v>0.28192839019999999</v>
      </c>
      <c r="CA988" s="251"/>
      <c r="CB988" s="251" t="s">
        <v>566</v>
      </c>
      <c r="CC988" s="260" t="s">
        <v>566</v>
      </c>
      <c r="CD988" s="260" t="s">
        <v>566</v>
      </c>
      <c r="CE988" s="254" t="s">
        <v>566</v>
      </c>
      <c r="CF988" s="254">
        <v>-5.64</v>
      </c>
      <c r="CG988" s="254">
        <v>1.0229999999999999</v>
      </c>
      <c r="CH988" s="254">
        <v>2.8</v>
      </c>
      <c r="CI988" s="256">
        <v>0.8</v>
      </c>
      <c r="CJ988" s="256" t="s">
        <v>566</v>
      </c>
      <c r="CK988" s="254" t="s">
        <v>566</v>
      </c>
      <c r="CL988" s="254" t="s">
        <v>566</v>
      </c>
      <c r="CM988" s="254" t="s">
        <v>566</v>
      </c>
      <c r="CN988" s="254">
        <v>810.06240000000003</v>
      </c>
      <c r="CO988" s="254">
        <v>1</v>
      </c>
      <c r="CP988" s="254" t="s">
        <v>566</v>
      </c>
      <c r="CQ988" s="254" t="s">
        <v>566</v>
      </c>
      <c r="CR988" s="254">
        <v>2812</v>
      </c>
      <c r="CS988" s="254">
        <v>2794.18</v>
      </c>
      <c r="CT988" s="254">
        <v>98.9</v>
      </c>
      <c r="CU988" s="254">
        <v>294</v>
      </c>
      <c r="CV988" s="254">
        <v>9.8027210884000002</v>
      </c>
      <c r="CW988" s="254">
        <v>32</v>
      </c>
      <c r="CX988" s="253" t="s">
        <v>393</v>
      </c>
      <c r="CY988" s="253" t="s">
        <v>566</v>
      </c>
      <c r="CZ988" s="254" t="s">
        <v>7505</v>
      </c>
      <c r="DA988" s="254">
        <v>-4.5</v>
      </c>
      <c r="DB988" s="254" t="s">
        <v>566</v>
      </c>
      <c r="DC988" s="254" t="s">
        <v>566</v>
      </c>
      <c r="DD988" s="256" t="s">
        <v>566</v>
      </c>
      <c r="DE988" s="254" t="s">
        <v>566</v>
      </c>
      <c r="DF988" s="256" t="s">
        <v>566</v>
      </c>
      <c r="DG988" s="253"/>
      <c r="DH988" s="261" t="s">
        <v>689</v>
      </c>
      <c r="DI988" s="262" t="s">
        <v>689</v>
      </c>
      <c r="DJ988" s="261" t="s">
        <v>689</v>
      </c>
      <c r="DK988" s="254"/>
      <c r="DL988" s="254" t="s">
        <v>566</v>
      </c>
      <c r="DM988" s="263"/>
      <c r="DN988" s="264">
        <v>1505</v>
      </c>
      <c r="DO988" s="264">
        <v>1510</v>
      </c>
      <c r="DP988" s="264">
        <v>109.2</v>
      </c>
      <c r="DQ988" s="261"/>
      <c r="DR988" s="262"/>
      <c r="DS988" s="261"/>
      <c r="DT988" s="184"/>
      <c r="DU988" s="184"/>
      <c r="DV988" s="184"/>
      <c r="DW988" s="184"/>
      <c r="DX988" s="184"/>
      <c r="DY988" s="184"/>
      <c r="DZ988" s="184"/>
      <c r="EA988" s="265"/>
      <c r="EB988" s="265"/>
    </row>
    <row r="989" spans="1:132" ht="15" customHeight="1" x14ac:dyDescent="0.25">
      <c r="A989" s="21" t="str">
        <f t="shared" si="15"/>
        <v>_</v>
      </c>
      <c r="B989" s="323" t="s">
        <v>3005</v>
      </c>
      <c r="C989" s="324"/>
      <c r="D989" s="324"/>
      <c r="E989" s="324"/>
      <c r="F989" s="324"/>
      <c r="G989" s="324"/>
      <c r="H989" s="324"/>
      <c r="I989" s="324"/>
      <c r="J989" s="324"/>
      <c r="K989" s="324"/>
      <c r="L989" s="324"/>
      <c r="M989" s="324"/>
      <c r="N989" s="324"/>
      <c r="O989" s="324"/>
      <c r="P989" s="324"/>
      <c r="Q989" s="324"/>
      <c r="R989" s="324"/>
      <c r="S989" s="324"/>
      <c r="T989" s="324"/>
      <c r="U989" s="324"/>
      <c r="V989" s="324"/>
      <c r="W989" s="324"/>
      <c r="X989" s="324"/>
      <c r="Y989" s="324"/>
      <c r="Z989" s="324"/>
      <c r="AA989" s="324"/>
      <c r="AB989" s="324"/>
      <c r="AC989" s="324"/>
      <c r="AD989" s="324"/>
      <c r="AE989" s="324"/>
      <c r="AF989" s="324"/>
      <c r="AG989" s="324"/>
      <c r="AH989" s="324"/>
      <c r="AI989" s="324"/>
      <c r="AJ989" s="324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7"/>
      <c r="BA989" s="266"/>
      <c r="BB989" s="266"/>
      <c r="BC989" s="266"/>
      <c r="BD989" s="266">
        <v>537.01931236860003</v>
      </c>
      <c r="BE989" s="266">
        <v>537.01931236860003</v>
      </c>
      <c r="BF989" s="268"/>
      <c r="BG989" s="267"/>
      <c r="BH989" s="266">
        <v>6535.7640000000001</v>
      </c>
      <c r="BI989" s="267"/>
      <c r="BJ989" s="267"/>
      <c r="BK989" s="266">
        <v>537.01931236860003</v>
      </c>
      <c r="BL989" s="266">
        <v>537.01931236860003</v>
      </c>
      <c r="BM989" s="268"/>
      <c r="BN989" s="267"/>
      <c r="BO989" s="266">
        <v>16110.579371058</v>
      </c>
      <c r="BP989" s="266"/>
      <c r="BQ989" s="267"/>
      <c r="BR989" s="266"/>
      <c r="BS989" s="266"/>
      <c r="BT989" s="266"/>
      <c r="BU989" s="269"/>
      <c r="BV989" s="269"/>
      <c r="BW989" s="266"/>
      <c r="BX989" s="266"/>
      <c r="BY989" s="270"/>
      <c r="BZ989" s="270"/>
      <c r="CA989" s="271"/>
      <c r="CB989" s="271"/>
      <c r="CC989" s="272"/>
      <c r="CD989" s="267"/>
      <c r="CE989" s="267"/>
      <c r="CF989" s="271"/>
      <c r="CG989" s="267"/>
      <c r="CH989" s="267"/>
      <c r="CI989" s="267"/>
      <c r="CJ989" s="267"/>
      <c r="CK989" s="267"/>
      <c r="CL989" s="266"/>
      <c r="CM989" s="266"/>
      <c r="CN989" s="273"/>
      <c r="CO989" s="266"/>
      <c r="CP989" s="269"/>
      <c r="CQ989" s="274"/>
      <c r="CR989" s="274"/>
      <c r="CS989" s="274"/>
      <c r="CT989" s="275"/>
      <c r="CU989" s="275"/>
      <c r="CV989" s="275"/>
      <c r="CW989" s="269"/>
      <c r="CX989" s="269"/>
      <c r="CY989" s="269"/>
      <c r="CZ989" s="269"/>
      <c r="DA989" s="266"/>
      <c r="DB989" s="275"/>
      <c r="DC989" s="271"/>
      <c r="DD989" s="271"/>
      <c r="DE989" s="271"/>
      <c r="DF989" s="271"/>
      <c r="DG989" s="269"/>
      <c r="DH989" s="266"/>
      <c r="DI989" s="266"/>
      <c r="DJ989" s="266"/>
      <c r="DK989" s="266"/>
      <c r="DL989" s="266"/>
      <c r="DM989" s="276"/>
      <c r="DN989" s="277"/>
      <c r="DO989" s="277"/>
      <c r="DP989" s="277"/>
      <c r="DQ989" s="184"/>
      <c r="DR989" s="184"/>
      <c r="DS989" s="184"/>
      <c r="DT989" s="184"/>
      <c r="DU989" s="184"/>
      <c r="DV989" s="184"/>
      <c r="DW989" s="184"/>
      <c r="DX989" s="184"/>
      <c r="DY989" s="184"/>
      <c r="DZ989" s="278"/>
      <c r="EA989" s="278"/>
      <c r="EB989" s="278"/>
    </row>
    <row r="990" spans="1:132" ht="15" customHeight="1" x14ac:dyDescent="0.25">
      <c r="A990" s="21" t="str">
        <f t="shared" si="15"/>
        <v>_</v>
      </c>
      <c r="B990" s="325" t="s">
        <v>3006</v>
      </c>
      <c r="C990" s="326"/>
      <c r="D990" s="326"/>
      <c r="E990" s="326"/>
      <c r="F990" s="326"/>
      <c r="G990" s="326"/>
      <c r="H990" s="326"/>
      <c r="I990" s="326"/>
      <c r="J990" s="326"/>
      <c r="K990" s="326"/>
      <c r="L990" s="326"/>
      <c r="M990" s="326"/>
      <c r="N990" s="326"/>
      <c r="O990" s="326"/>
      <c r="P990" s="326"/>
      <c r="Q990" s="326"/>
      <c r="R990" s="326"/>
      <c r="S990" s="326"/>
      <c r="T990" s="326"/>
      <c r="U990" s="326"/>
      <c r="V990" s="326"/>
      <c r="W990" s="326"/>
      <c r="X990" s="326"/>
      <c r="Y990" s="326"/>
      <c r="Z990" s="326"/>
      <c r="AA990" s="326"/>
      <c r="AB990" s="326"/>
      <c r="AC990" s="326"/>
      <c r="AD990" s="326"/>
      <c r="AE990" s="326"/>
      <c r="AF990" s="326"/>
      <c r="AG990" s="326"/>
      <c r="AH990" s="326"/>
      <c r="AI990" s="326"/>
      <c r="AJ990" s="32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7"/>
      <c r="BA990" s="266"/>
      <c r="BB990" s="266"/>
      <c r="BC990" s="266"/>
      <c r="BD990" s="279">
        <v>537.01931236860003</v>
      </c>
      <c r="BE990" s="266">
        <v>537.01931236860003</v>
      </c>
      <c r="BF990" s="268"/>
      <c r="BG990" s="267"/>
      <c r="BH990" s="266">
        <v>6535.7640000000001</v>
      </c>
      <c r="BI990" s="267"/>
      <c r="BJ990" s="267"/>
      <c r="BK990" s="266">
        <v>537.01931236860003</v>
      </c>
      <c r="BL990" s="266">
        <v>537.01931236860003</v>
      </c>
      <c r="BM990" s="268"/>
      <c r="BN990" s="267"/>
      <c r="BO990" s="266">
        <v>16110.579371058</v>
      </c>
      <c r="BP990" s="266"/>
      <c r="BQ990" s="267"/>
      <c r="BR990" s="279"/>
      <c r="BS990" s="266"/>
      <c r="BT990" s="279"/>
      <c r="BU990" s="269"/>
      <c r="BV990" s="269"/>
      <c r="BW990" s="279"/>
      <c r="BX990" s="279"/>
      <c r="BY990" s="270"/>
      <c r="BZ990" s="270"/>
      <c r="CA990" s="271"/>
      <c r="CB990" s="271"/>
      <c r="CC990" s="272"/>
      <c r="CD990" s="267"/>
      <c r="CE990" s="267"/>
      <c r="CF990" s="271"/>
      <c r="CG990" s="267"/>
      <c r="CH990" s="267"/>
      <c r="CI990" s="267"/>
      <c r="CJ990" s="267"/>
      <c r="CK990" s="267"/>
      <c r="CL990" s="279"/>
      <c r="CM990" s="279"/>
      <c r="CN990" s="273"/>
      <c r="CO990" s="279"/>
      <c r="CP990" s="269"/>
      <c r="CQ990" s="274"/>
      <c r="CR990" s="274"/>
      <c r="CS990" s="274"/>
      <c r="CT990" s="275"/>
      <c r="CU990" s="275"/>
      <c r="CV990" s="275"/>
      <c r="CW990" s="269"/>
      <c r="CX990" s="269"/>
      <c r="CY990" s="269"/>
      <c r="CZ990" s="269"/>
      <c r="DA990" s="266"/>
      <c r="DB990" s="275"/>
      <c r="DC990" s="271"/>
      <c r="DD990" s="271"/>
      <c r="DE990" s="271"/>
      <c r="DF990" s="271"/>
      <c r="DG990" s="269"/>
      <c r="DH990" s="266"/>
      <c r="DI990" s="266"/>
      <c r="DJ990" s="266"/>
      <c r="DK990" s="266"/>
      <c r="DL990" s="266"/>
      <c r="DM990" s="276"/>
      <c r="DN990" s="277"/>
      <c r="DO990" s="277"/>
      <c r="DP990" s="277"/>
      <c r="DQ990" s="184"/>
      <c r="DR990" s="184"/>
      <c r="DS990" s="184"/>
      <c r="DT990" s="184"/>
      <c r="DU990" s="184"/>
      <c r="DV990" s="184"/>
      <c r="DW990" s="184"/>
      <c r="DX990" s="184"/>
      <c r="DY990" s="184"/>
      <c r="DZ990" s="278"/>
      <c r="EA990" s="278"/>
      <c r="EB990" s="278"/>
    </row>
    <row r="991" spans="1:132" ht="15" customHeight="1" x14ac:dyDescent="0.25">
      <c r="A991" s="21" t="str">
        <f t="shared" si="15"/>
        <v>_</v>
      </c>
      <c r="B991" s="296" t="s">
        <v>2232</v>
      </c>
      <c r="C991" s="297"/>
      <c r="D991" s="297" t="s">
        <v>1505</v>
      </c>
      <c r="E991" s="297"/>
      <c r="F991" s="297"/>
      <c r="G991" s="297"/>
      <c r="H991" s="297"/>
      <c r="I991" s="297"/>
      <c r="J991" s="297"/>
      <c r="K991" s="297"/>
      <c r="L991" s="297"/>
      <c r="M991" s="297"/>
      <c r="N991" s="297"/>
      <c r="O991" s="297"/>
      <c r="P991" s="297"/>
      <c r="Q991" s="297"/>
      <c r="R991" s="297"/>
      <c r="S991" s="297"/>
      <c r="T991" s="244"/>
      <c r="U991" s="244"/>
      <c r="V991" s="245"/>
      <c r="W991" s="245"/>
      <c r="X991" s="245"/>
      <c r="Y991" s="244"/>
      <c r="Z991" s="244"/>
      <c r="AA991" s="244"/>
      <c r="AB991" s="244"/>
      <c r="AC991" s="245"/>
      <c r="AD991" s="244"/>
      <c r="AE991" s="244"/>
      <c r="AF991" s="244"/>
      <c r="AG991" s="244"/>
      <c r="AH991" s="245"/>
      <c r="AI991" s="244"/>
      <c r="AJ991" s="245"/>
      <c r="AK991" s="246"/>
      <c r="AL991" s="246"/>
      <c r="AM991" s="246"/>
      <c r="AN991" s="246"/>
      <c r="AO991" s="246"/>
      <c r="AP991" s="246"/>
      <c r="AQ991" s="246"/>
      <c r="AR991" s="246"/>
      <c r="AS991" s="246"/>
      <c r="AT991" s="246"/>
      <c r="AU991" s="246"/>
      <c r="AV991" s="246"/>
      <c r="AW991" s="246"/>
      <c r="AX991" s="246"/>
      <c r="AY991" s="246"/>
      <c r="AZ991" s="247"/>
      <c r="BA991" s="246"/>
      <c r="BB991" s="246"/>
      <c r="BC991" s="246"/>
      <c r="BD991" s="246"/>
      <c r="BE991" s="246"/>
      <c r="BF991" s="246"/>
      <c r="BG991" s="246"/>
      <c r="BH991" s="246"/>
      <c r="BI991" s="246"/>
      <c r="BJ991" s="246"/>
      <c r="BK991" s="246"/>
      <c r="BL991" s="246"/>
      <c r="BM991" s="246"/>
      <c r="BN991" s="246"/>
      <c r="BO991" s="247"/>
      <c r="BP991" s="247"/>
      <c r="BQ991" s="247"/>
      <c r="BR991" s="244"/>
      <c r="BS991" s="244"/>
      <c r="BT991" s="244"/>
      <c r="BU991" s="244"/>
      <c r="BV991" s="244"/>
      <c r="BW991" s="244"/>
      <c r="BX991" s="244"/>
      <c r="BY991" s="244"/>
      <c r="BZ991" s="244"/>
      <c r="CA991" s="245"/>
      <c r="CB991" s="245"/>
      <c r="CC991" s="245"/>
      <c r="CD991" s="244"/>
      <c r="CE991" s="244"/>
      <c r="CF991" s="244"/>
      <c r="CG991" s="244"/>
      <c r="CH991" s="244"/>
      <c r="CI991" s="245"/>
      <c r="CJ991" s="233"/>
      <c r="CK991" s="244"/>
      <c r="CL991" s="244"/>
      <c r="CM991" s="244"/>
      <c r="CN991" s="244"/>
      <c r="CO991" s="244"/>
      <c r="CP991" s="244"/>
      <c r="CQ991" s="244"/>
      <c r="CR991" s="244"/>
      <c r="CS991" s="244"/>
      <c r="CT991" s="244"/>
      <c r="CU991" s="244"/>
      <c r="CV991" s="244"/>
      <c r="CW991" s="244"/>
      <c r="CX991" s="244"/>
      <c r="CY991" s="244"/>
      <c r="CZ991" s="244"/>
      <c r="DA991" s="244"/>
      <c r="DB991" s="244"/>
      <c r="DC991" s="245"/>
      <c r="DD991" s="245"/>
      <c r="DE991" s="245"/>
      <c r="DF991" s="245"/>
      <c r="DG991" s="244"/>
      <c r="DH991" s="244"/>
      <c r="DI991" s="244"/>
      <c r="DJ991" s="244"/>
      <c r="DK991" s="244"/>
      <c r="DL991" s="244"/>
      <c r="DM991" s="248"/>
      <c r="DN991" s="249"/>
      <c r="DO991" s="249"/>
      <c r="DP991" s="249"/>
      <c r="DQ991" s="184"/>
      <c r="DR991" s="184"/>
      <c r="DS991" s="184"/>
      <c r="DT991" s="184"/>
      <c r="DU991" s="184"/>
      <c r="DV991" s="184"/>
      <c r="DW991" s="184"/>
      <c r="DX991" s="184"/>
      <c r="DY991" s="184"/>
      <c r="DZ991" s="184"/>
      <c r="EA991" s="239"/>
      <c r="EB991" s="239"/>
    </row>
    <row r="992" spans="1:132" ht="15" customHeight="1" x14ac:dyDescent="0.25">
      <c r="A992" s="21" t="str">
        <f t="shared" si="15"/>
        <v>_</v>
      </c>
      <c r="B992" s="298" t="s">
        <v>2268</v>
      </c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44"/>
      <c r="U992" s="244"/>
      <c r="V992" s="245"/>
      <c r="W992" s="245"/>
      <c r="X992" s="245"/>
      <c r="Y992" s="244"/>
      <c r="Z992" s="244"/>
      <c r="AA992" s="244"/>
      <c r="AB992" s="244"/>
      <c r="AC992" s="245"/>
      <c r="AD992" s="244"/>
      <c r="AE992" s="244"/>
      <c r="AF992" s="244"/>
      <c r="AG992" s="244"/>
      <c r="AH992" s="245"/>
      <c r="AI992" s="244"/>
      <c r="AJ992" s="245"/>
      <c r="AK992" s="246"/>
      <c r="AL992" s="246"/>
      <c r="AM992" s="246"/>
      <c r="AN992" s="246"/>
      <c r="AO992" s="246"/>
      <c r="AP992" s="246"/>
      <c r="AQ992" s="246"/>
      <c r="AR992" s="246"/>
      <c r="AS992" s="246"/>
      <c r="AT992" s="246"/>
      <c r="AU992" s="246"/>
      <c r="AV992" s="246"/>
      <c r="AW992" s="246"/>
      <c r="AX992" s="246"/>
      <c r="AY992" s="246"/>
      <c r="AZ992" s="247"/>
      <c r="BA992" s="246"/>
      <c r="BB992" s="246"/>
      <c r="BC992" s="246"/>
      <c r="BD992" s="246"/>
      <c r="BE992" s="246"/>
      <c r="BF992" s="246"/>
      <c r="BG992" s="246"/>
      <c r="BH992" s="246"/>
      <c r="BI992" s="246"/>
      <c r="BJ992" s="246"/>
      <c r="BK992" s="246"/>
      <c r="BL992" s="246"/>
      <c r="BM992" s="246"/>
      <c r="BN992" s="246"/>
      <c r="BO992" s="247"/>
      <c r="BP992" s="247"/>
      <c r="BQ992" s="247"/>
      <c r="BR992" s="244"/>
      <c r="BS992" s="244"/>
      <c r="BT992" s="244"/>
      <c r="BU992" s="244"/>
      <c r="BV992" s="244"/>
      <c r="BW992" s="244"/>
      <c r="BX992" s="244"/>
      <c r="BY992" s="244"/>
      <c r="BZ992" s="244"/>
      <c r="CA992" s="245"/>
      <c r="CB992" s="245"/>
      <c r="CC992" s="245"/>
      <c r="CD992" s="244"/>
      <c r="CE992" s="244"/>
      <c r="CF992" s="244"/>
      <c r="CG992" s="244"/>
      <c r="CH992" s="244"/>
      <c r="CI992" s="245"/>
      <c r="CJ992" s="233"/>
      <c r="CK992" s="244"/>
      <c r="CL992" s="244"/>
      <c r="CM992" s="244"/>
      <c r="CN992" s="244"/>
      <c r="CO992" s="244"/>
      <c r="CP992" s="244"/>
      <c r="CQ992" s="244"/>
      <c r="CR992" s="244"/>
      <c r="CS992" s="244"/>
      <c r="CT992" s="244"/>
      <c r="CU992" s="244"/>
      <c r="CV992" s="244"/>
      <c r="CW992" s="244"/>
      <c r="CX992" s="244"/>
      <c r="CY992" s="244"/>
      <c r="CZ992" s="244"/>
      <c r="DA992" s="244"/>
      <c r="DB992" s="244"/>
      <c r="DC992" s="245"/>
      <c r="DD992" s="245"/>
      <c r="DE992" s="245"/>
      <c r="DF992" s="245"/>
      <c r="DG992" s="244"/>
      <c r="DH992" s="244"/>
      <c r="DI992" s="244"/>
      <c r="DJ992" s="244"/>
      <c r="DK992" s="244"/>
      <c r="DL992" s="244"/>
      <c r="DM992" s="248"/>
      <c r="DN992" s="249"/>
      <c r="DO992" s="249"/>
      <c r="DP992" s="249"/>
      <c r="DQ992" s="184"/>
      <c r="DR992" s="184"/>
      <c r="DS992" s="184"/>
      <c r="DT992" s="184"/>
      <c r="DU992" s="184"/>
      <c r="DV992" s="184"/>
      <c r="DW992" s="184"/>
      <c r="DX992" s="184"/>
      <c r="DY992" s="184"/>
      <c r="DZ992" s="184"/>
      <c r="EA992" s="239"/>
      <c r="EB992" s="239"/>
    </row>
    <row r="993" spans="1:132" ht="15" customHeight="1" x14ac:dyDescent="0.25">
      <c r="A993" s="21" t="str">
        <f t="shared" si="15"/>
        <v>6003_Новоортъягунское</v>
      </c>
      <c r="B993" s="250">
        <v>1</v>
      </c>
      <c r="C993" s="251" t="s">
        <v>733</v>
      </c>
      <c r="D993" s="251" t="s">
        <v>568</v>
      </c>
      <c r="E993" s="251" t="s">
        <v>1585</v>
      </c>
      <c r="F993" s="251" t="s">
        <v>30</v>
      </c>
      <c r="G993" s="251" t="s">
        <v>1505</v>
      </c>
      <c r="H993" s="251" t="s">
        <v>7506</v>
      </c>
      <c r="I993" s="252" t="s">
        <v>7507</v>
      </c>
      <c r="J993" s="251" t="s">
        <v>6</v>
      </c>
      <c r="K993" s="251" t="s">
        <v>1593</v>
      </c>
      <c r="L993" s="251" t="s">
        <v>566</v>
      </c>
      <c r="M993" s="251" t="s">
        <v>1590</v>
      </c>
      <c r="N993" s="251" t="s">
        <v>735</v>
      </c>
      <c r="O993" s="251" t="s">
        <v>6</v>
      </c>
      <c r="P993" s="253" t="s">
        <v>6080</v>
      </c>
      <c r="Q993" s="253"/>
      <c r="R993" s="254"/>
      <c r="S993" s="253"/>
      <c r="T993" s="253">
        <v>5</v>
      </c>
      <c r="U993" s="253">
        <v>3032</v>
      </c>
      <c r="V993" s="253">
        <v>3040</v>
      </c>
      <c r="W993" s="254">
        <v>109.27</v>
      </c>
      <c r="X993" s="253" t="s">
        <v>150</v>
      </c>
      <c r="Y993" s="253">
        <v>3078</v>
      </c>
      <c r="Z993" s="253">
        <v>3078</v>
      </c>
      <c r="AA993" s="253" t="s">
        <v>1099</v>
      </c>
      <c r="AB993" s="254" t="s">
        <v>7508</v>
      </c>
      <c r="AC993" s="251" t="s">
        <v>5745</v>
      </c>
      <c r="AD993" s="253" t="s">
        <v>5746</v>
      </c>
      <c r="AE993" s="253" t="s">
        <v>415</v>
      </c>
      <c r="AF993" s="253">
        <v>2485</v>
      </c>
      <c r="AG993" s="254" t="s">
        <v>5747</v>
      </c>
      <c r="AH993" s="255" t="s">
        <v>5777</v>
      </c>
      <c r="AI993" s="253" t="s">
        <v>7509</v>
      </c>
      <c r="AJ993" s="251">
        <v>3</v>
      </c>
      <c r="AK993" s="254">
        <v>0</v>
      </c>
      <c r="AL993" s="254" t="s">
        <v>566</v>
      </c>
      <c r="AM993" s="254" t="s">
        <v>566</v>
      </c>
      <c r="AN993" s="254">
        <v>132</v>
      </c>
      <c r="AO993" s="254">
        <v>122</v>
      </c>
      <c r="AP993" s="254">
        <v>419.91</v>
      </c>
      <c r="AQ993" s="254">
        <v>420.05</v>
      </c>
      <c r="AR993" s="254">
        <v>170.37937302180001</v>
      </c>
      <c r="AS993" s="254">
        <v>467.36136599999998</v>
      </c>
      <c r="AT993" s="254">
        <v>60</v>
      </c>
      <c r="AU993" s="254">
        <v>0</v>
      </c>
      <c r="AV993" s="254">
        <v>291.86</v>
      </c>
      <c r="AW993" s="254" t="s">
        <v>4928</v>
      </c>
      <c r="AX993" s="254">
        <v>292</v>
      </c>
      <c r="AY993" s="254">
        <v>128.05000000000001</v>
      </c>
      <c r="AZ993" s="256">
        <v>0.78094494339999998</v>
      </c>
      <c r="BA993" s="254" t="s">
        <v>566</v>
      </c>
      <c r="BB993" s="254" t="s">
        <v>566</v>
      </c>
      <c r="BC993" s="254">
        <v>137.05690433749999</v>
      </c>
      <c r="BD993" s="254">
        <v>100</v>
      </c>
      <c r="BE993" s="257">
        <v>100</v>
      </c>
      <c r="BF993" s="254">
        <v>1</v>
      </c>
      <c r="BG993" s="254">
        <v>1</v>
      </c>
      <c r="BH993" s="254">
        <v>100</v>
      </c>
      <c r="BI993" s="254" t="s">
        <v>430</v>
      </c>
      <c r="BJ993" s="254" t="s">
        <v>1201</v>
      </c>
      <c r="BK993" s="254">
        <v>100</v>
      </c>
      <c r="BL993" s="254">
        <v>100</v>
      </c>
      <c r="BM993" s="254">
        <v>122</v>
      </c>
      <c r="BN993" s="254">
        <v>30</v>
      </c>
      <c r="BO993" s="256">
        <v>3000</v>
      </c>
      <c r="BP993" s="256" t="s">
        <v>1201</v>
      </c>
      <c r="BQ993" s="251">
        <v>3</v>
      </c>
      <c r="BR993" s="251" t="s">
        <v>566</v>
      </c>
      <c r="BS993" s="251" t="s">
        <v>566</v>
      </c>
      <c r="BT993" s="255" t="s">
        <v>566</v>
      </c>
      <c r="BU993" s="258">
        <v>0</v>
      </c>
      <c r="BV993" s="254" t="s">
        <v>7510</v>
      </c>
      <c r="BW993" s="254" t="s">
        <v>1036</v>
      </c>
      <c r="BX993" s="259">
        <v>469</v>
      </c>
      <c r="BY993" s="259">
        <v>92</v>
      </c>
      <c r="BZ993" s="259">
        <v>0.51936321549999998</v>
      </c>
      <c r="CA993" s="251"/>
      <c r="CB993" s="251">
        <v>467.36136599999998</v>
      </c>
      <c r="CC993" s="260">
        <v>170.37937302180001</v>
      </c>
      <c r="CD993" s="260">
        <v>137.05690433749999</v>
      </c>
      <c r="CE993" s="254">
        <v>37.056904337499986</v>
      </c>
      <c r="CF993" s="254">
        <v>-6.5</v>
      </c>
      <c r="CG993" s="254">
        <v>1.0229999999999999</v>
      </c>
      <c r="CH993" s="254">
        <v>2.8</v>
      </c>
      <c r="CI993" s="256">
        <v>0.8</v>
      </c>
      <c r="CJ993" s="256">
        <v>0.38336547360000001</v>
      </c>
      <c r="CK993" s="254">
        <v>30394.173159910599</v>
      </c>
      <c r="CL993" s="254">
        <v>2.9905565799999999E-2</v>
      </c>
      <c r="CM993" s="254">
        <v>1.1036846516000001</v>
      </c>
      <c r="CN993" s="254">
        <v>818.36440000000005</v>
      </c>
      <c r="CO993" s="254">
        <v>1</v>
      </c>
      <c r="CP993" s="254">
        <v>137.05686063580001</v>
      </c>
      <c r="CQ993" s="254">
        <v>2.0132860217999999</v>
      </c>
      <c r="CR993" s="254">
        <v>2819</v>
      </c>
      <c r="CS993" s="254">
        <v>2817.63</v>
      </c>
      <c r="CT993" s="254">
        <v>105.1</v>
      </c>
      <c r="CU993" s="254">
        <v>290</v>
      </c>
      <c r="CV993" s="254">
        <v>-0.64137931029999995</v>
      </c>
      <c r="CW993" s="254">
        <v>45</v>
      </c>
      <c r="CX993" s="253" t="s">
        <v>393</v>
      </c>
      <c r="CY993" s="253" t="s">
        <v>566</v>
      </c>
      <c r="CZ993" s="254" t="s">
        <v>741</v>
      </c>
      <c r="DA993" s="254">
        <v>-3.5</v>
      </c>
      <c r="DB993" s="254">
        <v>0.22930029299999999</v>
      </c>
      <c r="DC993" s="254">
        <v>29.361902518699999</v>
      </c>
      <c r="DD993" s="256">
        <v>-70.638097481300008</v>
      </c>
      <c r="DE993" s="254">
        <v>40.242514645699998</v>
      </c>
      <c r="DF993" s="256">
        <v>-59.757485354300002</v>
      </c>
      <c r="DG993" s="253"/>
      <c r="DH993" s="261" t="s">
        <v>689</v>
      </c>
      <c r="DI993" s="262" t="s">
        <v>689</v>
      </c>
      <c r="DJ993" s="261" t="s">
        <v>689</v>
      </c>
      <c r="DK993" s="254"/>
      <c r="DL993" s="254" t="s">
        <v>566</v>
      </c>
      <c r="DM993" s="263"/>
      <c r="DN993" s="264">
        <v>1725</v>
      </c>
      <c r="DO993" s="264">
        <v>1728</v>
      </c>
      <c r="DP993" s="264">
        <v>0</v>
      </c>
      <c r="DQ993" s="261"/>
      <c r="DR993" s="262"/>
      <c r="DS993" s="261"/>
      <c r="DT993" s="184"/>
      <c r="DU993" s="184"/>
      <c r="DV993" s="184"/>
      <c r="DW993" s="184"/>
      <c r="DX993" s="184"/>
      <c r="DY993" s="184"/>
      <c r="DZ993" s="184"/>
      <c r="EA993" s="265"/>
      <c r="EB993" s="265"/>
    </row>
    <row r="994" spans="1:132" ht="15" customHeight="1" x14ac:dyDescent="0.25">
      <c r="A994" s="21" t="str">
        <f t="shared" si="15"/>
        <v>_</v>
      </c>
      <c r="B994" s="323" t="s">
        <v>3007</v>
      </c>
      <c r="C994" s="324"/>
      <c r="D994" s="324"/>
      <c r="E994" s="324"/>
      <c r="F994" s="324"/>
      <c r="G994" s="324"/>
      <c r="H994" s="324"/>
      <c r="I994" s="324"/>
      <c r="J994" s="324"/>
      <c r="K994" s="324"/>
      <c r="L994" s="324"/>
      <c r="M994" s="324"/>
      <c r="N994" s="324"/>
      <c r="O994" s="324"/>
      <c r="P994" s="324"/>
      <c r="Q994" s="324"/>
      <c r="R994" s="324"/>
      <c r="S994" s="324"/>
      <c r="T994" s="324"/>
      <c r="U994" s="324"/>
      <c r="V994" s="324"/>
      <c r="W994" s="324"/>
      <c r="X994" s="324"/>
      <c r="Y994" s="324"/>
      <c r="Z994" s="324"/>
      <c r="AA994" s="324"/>
      <c r="AB994" s="324"/>
      <c r="AC994" s="324"/>
      <c r="AD994" s="324"/>
      <c r="AE994" s="324"/>
      <c r="AF994" s="324"/>
      <c r="AG994" s="324"/>
      <c r="AH994" s="324"/>
      <c r="AI994" s="324"/>
      <c r="AJ994" s="324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7"/>
      <c r="BA994" s="266"/>
      <c r="BB994" s="266"/>
      <c r="BC994" s="266"/>
      <c r="BD994" s="266">
        <v>100</v>
      </c>
      <c r="BE994" s="266">
        <v>100</v>
      </c>
      <c r="BF994" s="268"/>
      <c r="BG994" s="267"/>
      <c r="BH994" s="266">
        <v>100</v>
      </c>
      <c r="BI994" s="267"/>
      <c r="BJ994" s="267"/>
      <c r="BK994" s="266">
        <v>100</v>
      </c>
      <c r="BL994" s="266">
        <v>100</v>
      </c>
      <c r="BM994" s="268"/>
      <c r="BN994" s="267"/>
      <c r="BO994" s="266">
        <v>3000</v>
      </c>
      <c r="BP994" s="266"/>
      <c r="BQ994" s="267"/>
      <c r="BR994" s="266"/>
      <c r="BS994" s="266"/>
      <c r="BT994" s="266"/>
      <c r="BU994" s="269"/>
      <c r="BV994" s="269"/>
      <c r="BW994" s="266"/>
      <c r="BX994" s="266"/>
      <c r="BY994" s="270"/>
      <c r="BZ994" s="270"/>
      <c r="CA994" s="271"/>
      <c r="CB994" s="271"/>
      <c r="CC994" s="272"/>
      <c r="CD994" s="267"/>
      <c r="CE994" s="267"/>
      <c r="CF994" s="271"/>
      <c r="CG994" s="267"/>
      <c r="CH994" s="267"/>
      <c r="CI994" s="267"/>
      <c r="CJ994" s="267"/>
      <c r="CK994" s="267"/>
      <c r="CL994" s="266"/>
      <c r="CM994" s="266"/>
      <c r="CN994" s="273"/>
      <c r="CO994" s="266"/>
      <c r="CP994" s="269"/>
      <c r="CQ994" s="274"/>
      <c r="CR994" s="274"/>
      <c r="CS994" s="274"/>
      <c r="CT994" s="275"/>
      <c r="CU994" s="275"/>
      <c r="CV994" s="275"/>
      <c r="CW994" s="269"/>
      <c r="CX994" s="269"/>
      <c r="CY994" s="269"/>
      <c r="CZ994" s="269"/>
      <c r="DA994" s="266"/>
      <c r="DB994" s="275"/>
      <c r="DC994" s="271"/>
      <c r="DD994" s="271"/>
      <c r="DE994" s="271"/>
      <c r="DF994" s="271"/>
      <c r="DG994" s="269"/>
      <c r="DH994" s="266"/>
      <c r="DI994" s="266"/>
      <c r="DJ994" s="266"/>
      <c r="DK994" s="266"/>
      <c r="DL994" s="266"/>
      <c r="DM994" s="276"/>
      <c r="DN994" s="277"/>
      <c r="DO994" s="277"/>
      <c r="DP994" s="277"/>
      <c r="DQ994" s="184"/>
      <c r="DR994" s="184"/>
      <c r="DS994" s="184"/>
      <c r="DT994" s="184"/>
      <c r="DU994" s="184"/>
      <c r="DV994" s="184"/>
      <c r="DW994" s="184"/>
      <c r="DX994" s="184"/>
      <c r="DY994" s="184"/>
      <c r="DZ994" s="278"/>
      <c r="EA994" s="278"/>
      <c r="EB994" s="278"/>
    </row>
    <row r="995" spans="1:132" ht="15" customHeight="1" x14ac:dyDescent="0.25">
      <c r="A995" s="21" t="str">
        <f t="shared" si="15"/>
        <v>_</v>
      </c>
      <c r="B995" s="325" t="s">
        <v>3008</v>
      </c>
      <c r="C995" s="326"/>
      <c r="D995" s="326"/>
      <c r="E995" s="326"/>
      <c r="F995" s="326"/>
      <c r="G995" s="326"/>
      <c r="H995" s="326"/>
      <c r="I995" s="326"/>
      <c r="J995" s="326"/>
      <c r="K995" s="326"/>
      <c r="L995" s="326"/>
      <c r="M995" s="326"/>
      <c r="N995" s="326"/>
      <c r="O995" s="326"/>
      <c r="P995" s="326"/>
      <c r="Q995" s="326"/>
      <c r="R995" s="326"/>
      <c r="S995" s="326"/>
      <c r="T995" s="326"/>
      <c r="U995" s="326"/>
      <c r="V995" s="326"/>
      <c r="W995" s="326"/>
      <c r="X995" s="326"/>
      <c r="Y995" s="326"/>
      <c r="Z995" s="326"/>
      <c r="AA995" s="326"/>
      <c r="AB995" s="326"/>
      <c r="AC995" s="326"/>
      <c r="AD995" s="326"/>
      <c r="AE995" s="326"/>
      <c r="AF995" s="326"/>
      <c r="AG995" s="326"/>
      <c r="AH995" s="326"/>
      <c r="AI995" s="326"/>
      <c r="AJ995" s="32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7"/>
      <c r="BA995" s="266"/>
      <c r="BB995" s="266"/>
      <c r="BC995" s="266"/>
      <c r="BD995" s="279">
        <v>100</v>
      </c>
      <c r="BE995" s="266">
        <v>100</v>
      </c>
      <c r="BF995" s="268"/>
      <c r="BG995" s="267"/>
      <c r="BH995" s="266">
        <v>100</v>
      </c>
      <c r="BI995" s="267"/>
      <c r="BJ995" s="267"/>
      <c r="BK995" s="266">
        <v>100</v>
      </c>
      <c r="BL995" s="266">
        <v>100</v>
      </c>
      <c r="BM995" s="268"/>
      <c r="BN995" s="267"/>
      <c r="BO995" s="266">
        <v>3000</v>
      </c>
      <c r="BP995" s="266"/>
      <c r="BQ995" s="267"/>
      <c r="BR995" s="279"/>
      <c r="BS995" s="266"/>
      <c r="BT995" s="279"/>
      <c r="BU995" s="269"/>
      <c r="BV995" s="269"/>
      <c r="BW995" s="279"/>
      <c r="BX995" s="279"/>
      <c r="BY995" s="270"/>
      <c r="BZ995" s="270"/>
      <c r="CA995" s="271"/>
      <c r="CB995" s="271"/>
      <c r="CC995" s="272"/>
      <c r="CD995" s="267"/>
      <c r="CE995" s="267"/>
      <c r="CF995" s="271"/>
      <c r="CG995" s="267"/>
      <c r="CH995" s="267"/>
      <c r="CI995" s="267"/>
      <c r="CJ995" s="267"/>
      <c r="CK995" s="267"/>
      <c r="CL995" s="279"/>
      <c r="CM995" s="279"/>
      <c r="CN995" s="273"/>
      <c r="CO995" s="279"/>
      <c r="CP995" s="269"/>
      <c r="CQ995" s="274"/>
      <c r="CR995" s="274"/>
      <c r="CS995" s="274"/>
      <c r="CT995" s="275"/>
      <c r="CU995" s="275"/>
      <c r="CV995" s="275"/>
      <c r="CW995" s="269"/>
      <c r="CX995" s="269"/>
      <c r="CY995" s="269"/>
      <c r="CZ995" s="269"/>
      <c r="DA995" s="266"/>
      <c r="DB995" s="275"/>
      <c r="DC995" s="271"/>
      <c r="DD995" s="271"/>
      <c r="DE995" s="271"/>
      <c r="DF995" s="271"/>
      <c r="DG995" s="269"/>
      <c r="DH995" s="266"/>
      <c r="DI995" s="266"/>
      <c r="DJ995" s="266"/>
      <c r="DK995" s="266"/>
      <c r="DL995" s="266"/>
      <c r="DM995" s="276"/>
      <c r="DN995" s="277"/>
      <c r="DO995" s="277"/>
      <c r="DP995" s="277"/>
      <c r="DQ995" s="184"/>
      <c r="DR995" s="184"/>
      <c r="DS995" s="184"/>
      <c r="DT995" s="184"/>
      <c r="DU995" s="184"/>
      <c r="DV995" s="184"/>
      <c r="DW995" s="184"/>
      <c r="DX995" s="184"/>
      <c r="DY995" s="184"/>
      <c r="DZ995" s="278"/>
      <c r="EA995" s="278"/>
      <c r="EB995" s="278"/>
    </row>
    <row r="996" spans="1:132" ht="15" customHeight="1" x14ac:dyDescent="0.25">
      <c r="A996" s="21" t="str">
        <f t="shared" si="15"/>
        <v>_</v>
      </c>
      <c r="B996" s="325" t="s">
        <v>3009</v>
      </c>
      <c r="C996" s="326"/>
      <c r="D996" s="326"/>
      <c r="E996" s="326"/>
      <c r="F996" s="326"/>
      <c r="G996" s="326"/>
      <c r="H996" s="326"/>
      <c r="I996" s="326"/>
      <c r="J996" s="326"/>
      <c r="K996" s="326"/>
      <c r="L996" s="326"/>
      <c r="M996" s="326"/>
      <c r="N996" s="326"/>
      <c r="O996" s="326"/>
      <c r="P996" s="326"/>
      <c r="Q996" s="326"/>
      <c r="R996" s="326"/>
      <c r="S996" s="326"/>
      <c r="T996" s="326"/>
      <c r="U996" s="326"/>
      <c r="V996" s="326"/>
      <c r="W996" s="326"/>
      <c r="X996" s="326"/>
      <c r="Y996" s="326"/>
      <c r="Z996" s="326"/>
      <c r="AA996" s="326"/>
      <c r="AB996" s="326"/>
      <c r="AC996" s="326"/>
      <c r="AD996" s="326"/>
      <c r="AE996" s="326"/>
      <c r="AF996" s="326"/>
      <c r="AG996" s="326"/>
      <c r="AH996" s="326"/>
      <c r="AI996" s="326"/>
      <c r="AJ996" s="32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7"/>
      <c r="BA996" s="266"/>
      <c r="BB996" s="266"/>
      <c r="BC996" s="266"/>
      <c r="BD996" s="279">
        <v>40721.978147553295</v>
      </c>
      <c r="BE996" s="266">
        <v>40030.256465579798</v>
      </c>
      <c r="BF996" s="268"/>
      <c r="BG996" s="267"/>
      <c r="BH996" s="266">
        <v>1122608.0190000001</v>
      </c>
      <c r="BI996" s="267"/>
      <c r="BJ996" s="267"/>
      <c r="BK996" s="266">
        <v>40776.304642921597</v>
      </c>
      <c r="BL996" s="266">
        <v>40254.320252234393</v>
      </c>
      <c r="BM996" s="268"/>
      <c r="BN996" s="267"/>
      <c r="BO996" s="266">
        <v>1215166.2465184173</v>
      </c>
      <c r="BP996" s="266"/>
      <c r="BQ996" s="267"/>
      <c r="BR996" s="279"/>
      <c r="BS996" s="266"/>
      <c r="BT996" s="279"/>
      <c r="BU996" s="269"/>
      <c r="BV996" s="269"/>
      <c r="BW996" s="279"/>
      <c r="BX996" s="279"/>
      <c r="BY996" s="270"/>
      <c r="BZ996" s="270"/>
      <c r="CA996" s="271"/>
      <c r="CB996" s="271"/>
      <c r="CC996" s="272"/>
      <c r="CD996" s="267"/>
      <c r="CE996" s="267"/>
      <c r="CF996" s="271"/>
      <c r="CG996" s="267"/>
      <c r="CH996" s="267"/>
      <c r="CI996" s="267"/>
      <c r="CJ996" s="267"/>
      <c r="CK996" s="267"/>
      <c r="CL996" s="279"/>
      <c r="CM996" s="279"/>
      <c r="CN996" s="273"/>
      <c r="CO996" s="279"/>
      <c r="CP996" s="269"/>
      <c r="CQ996" s="274"/>
      <c r="CR996" s="274"/>
      <c r="CS996" s="274"/>
      <c r="CT996" s="275"/>
      <c r="CU996" s="275"/>
      <c r="CV996" s="275"/>
      <c r="CW996" s="269"/>
      <c r="CX996" s="269"/>
      <c r="CY996" s="269"/>
      <c r="CZ996" s="269"/>
      <c r="DA996" s="266"/>
      <c r="DB996" s="275"/>
      <c r="DC996" s="271"/>
      <c r="DD996" s="271"/>
      <c r="DE996" s="271"/>
      <c r="DF996" s="271"/>
      <c r="DG996" s="269"/>
      <c r="DH996" s="266"/>
      <c r="DI996" s="266"/>
      <c r="DJ996" s="266"/>
      <c r="DK996" s="266"/>
      <c r="DL996" s="266"/>
      <c r="DM996" s="276"/>
      <c r="DN996" s="277"/>
      <c r="DO996" s="277"/>
      <c r="DP996" s="277"/>
      <c r="DQ996" s="184"/>
      <c r="DR996" s="184"/>
      <c r="DS996" s="184"/>
      <c r="DT996" s="184"/>
      <c r="DU996" s="184"/>
      <c r="DV996" s="184"/>
      <c r="DW996" s="184"/>
      <c r="DX996" s="184"/>
      <c r="DY996" s="184"/>
      <c r="DZ996" s="278"/>
      <c r="EA996" s="278"/>
      <c r="EB996" s="278"/>
    </row>
    <row r="997" spans="1:132" ht="15" customHeight="1" x14ac:dyDescent="0.25">
      <c r="A997" s="21" t="str">
        <f t="shared" si="15"/>
        <v>_</v>
      </c>
      <c r="B997" s="296" t="s">
        <v>2233</v>
      </c>
      <c r="C997" s="297"/>
      <c r="D997" s="297" t="s">
        <v>1715</v>
      </c>
      <c r="E997" s="297"/>
      <c r="F997" s="297"/>
      <c r="G997" s="297"/>
      <c r="H997" s="297"/>
      <c r="I997" s="297"/>
      <c r="J997" s="297"/>
      <c r="K997" s="297"/>
      <c r="L997" s="297"/>
      <c r="M997" s="297"/>
      <c r="N997" s="297"/>
      <c r="O997" s="297"/>
      <c r="P997" s="297"/>
      <c r="Q997" s="297"/>
      <c r="R997" s="297"/>
      <c r="S997" s="297"/>
      <c r="T997" s="244"/>
      <c r="U997" s="233"/>
      <c r="V997" s="234"/>
      <c r="W997" s="233"/>
      <c r="X997" s="234"/>
      <c r="Y997" s="233"/>
      <c r="Z997" s="234"/>
      <c r="AA997" s="234"/>
      <c r="AB997" s="233"/>
      <c r="AC997" s="234"/>
      <c r="AD997" s="233"/>
      <c r="AE997" s="234"/>
      <c r="AF997" s="233"/>
      <c r="AG997" s="234"/>
      <c r="AH997" s="233"/>
      <c r="AI997" s="234"/>
      <c r="AJ997" s="233"/>
      <c r="AK997" s="235"/>
      <c r="AL997" s="236"/>
      <c r="AM997" s="235"/>
      <c r="AN997" s="236"/>
      <c r="AO997" s="235"/>
      <c r="AP997" s="236"/>
      <c r="AQ997" s="235"/>
      <c r="AR997" s="236"/>
      <c r="AS997" s="235"/>
      <c r="AT997" s="236"/>
      <c r="AU997" s="235"/>
      <c r="AV997" s="236"/>
      <c r="AW997" s="235"/>
      <c r="AX997" s="236"/>
      <c r="AY997" s="235"/>
      <c r="AZ997" s="236"/>
      <c r="BA997" s="235"/>
      <c r="BB997" s="236"/>
      <c r="BC997" s="235"/>
      <c r="BD997" s="236"/>
      <c r="BE997" s="235"/>
      <c r="BF997" s="236"/>
      <c r="BG997" s="235"/>
      <c r="BH997" s="236"/>
      <c r="BI997" s="235"/>
      <c r="BJ997" s="236"/>
      <c r="BK997" s="235"/>
      <c r="BL997" s="236"/>
      <c r="BM997" s="235"/>
      <c r="BN997" s="235"/>
      <c r="BO997" s="236"/>
      <c r="BP997" s="235"/>
      <c r="BQ997" s="235"/>
      <c r="BR997" s="233"/>
      <c r="BS997" s="234"/>
      <c r="BT997" s="233"/>
      <c r="BU997" s="234"/>
      <c r="BV997" s="233"/>
      <c r="BW997" s="234"/>
      <c r="BX997" s="233"/>
      <c r="BY997" s="233"/>
      <c r="BZ997" s="233"/>
      <c r="CA997" s="233"/>
      <c r="CB997" s="234"/>
      <c r="CC997" s="233"/>
      <c r="CD997" s="234"/>
      <c r="CE997" s="233"/>
      <c r="CF997" s="234"/>
      <c r="CG997" s="233"/>
      <c r="CH997" s="234"/>
      <c r="CI997" s="233"/>
      <c r="CJ997" s="234"/>
      <c r="CK997" s="233"/>
      <c r="CL997" s="233"/>
      <c r="CM997" s="233"/>
      <c r="CN997" s="233"/>
      <c r="CO997" s="233"/>
      <c r="CP997" s="233"/>
      <c r="CQ997" s="233"/>
      <c r="CR997" s="233"/>
      <c r="CS997" s="233"/>
      <c r="CT997" s="233"/>
      <c r="CU997" s="233"/>
      <c r="CV997" s="233"/>
      <c r="CW997" s="233"/>
      <c r="CX997" s="233"/>
      <c r="CY997" s="233"/>
      <c r="CZ997" s="233"/>
      <c r="DA997" s="233"/>
      <c r="DB997" s="233"/>
      <c r="DC997" s="233"/>
      <c r="DD997" s="233"/>
      <c r="DE997" s="233"/>
      <c r="DF997" s="233"/>
      <c r="DG997" s="233"/>
      <c r="DH997" s="233"/>
      <c r="DI997" s="233"/>
      <c r="DJ997" s="233"/>
      <c r="DK997" s="233"/>
      <c r="DL997" s="233"/>
      <c r="DM997" s="243"/>
      <c r="DN997" s="233"/>
      <c r="DO997" s="233"/>
      <c r="DP997" s="233"/>
      <c r="DQ997" s="184"/>
      <c r="DR997" s="184"/>
      <c r="DS997" s="184"/>
      <c r="DT997" s="184"/>
      <c r="DU997" s="184"/>
      <c r="DV997" s="184"/>
      <c r="DW997" s="184"/>
      <c r="DX997" s="184"/>
      <c r="DY997" s="184"/>
      <c r="DZ997" s="184"/>
      <c r="EA997" s="239"/>
      <c r="EB997" s="239"/>
    </row>
    <row r="998" spans="1:132" ht="15" customHeight="1" x14ac:dyDescent="0.25">
      <c r="A998" s="21" t="str">
        <f t="shared" si="15"/>
        <v>_</v>
      </c>
      <c r="B998" s="296" t="s">
        <v>2232</v>
      </c>
      <c r="C998" s="297"/>
      <c r="D998" s="297" t="s">
        <v>1506</v>
      </c>
      <c r="E998" s="297"/>
      <c r="F998" s="297"/>
      <c r="G998" s="297"/>
      <c r="H998" s="297"/>
      <c r="I998" s="297"/>
      <c r="J998" s="297"/>
      <c r="K998" s="297"/>
      <c r="L998" s="297"/>
      <c r="M998" s="297"/>
      <c r="N998" s="297"/>
      <c r="O998" s="297"/>
      <c r="P998" s="297"/>
      <c r="Q998" s="297"/>
      <c r="R998" s="297"/>
      <c r="S998" s="297"/>
      <c r="T998" s="244"/>
      <c r="U998" s="244"/>
      <c r="V998" s="245"/>
      <c r="W998" s="245"/>
      <c r="X998" s="245"/>
      <c r="Y998" s="244"/>
      <c r="Z998" s="244"/>
      <c r="AA998" s="244"/>
      <c r="AB998" s="244"/>
      <c r="AC998" s="245"/>
      <c r="AD998" s="244"/>
      <c r="AE998" s="244"/>
      <c r="AF998" s="244"/>
      <c r="AG998" s="244"/>
      <c r="AH998" s="245"/>
      <c r="AI998" s="244"/>
      <c r="AJ998" s="245"/>
      <c r="AK998" s="246"/>
      <c r="AL998" s="246"/>
      <c r="AM998" s="246"/>
      <c r="AN998" s="246"/>
      <c r="AO998" s="246"/>
      <c r="AP998" s="246"/>
      <c r="AQ998" s="246"/>
      <c r="AR998" s="246"/>
      <c r="AS998" s="246"/>
      <c r="AT998" s="246"/>
      <c r="AU998" s="246"/>
      <c r="AV998" s="246"/>
      <c r="AW998" s="246"/>
      <c r="AX998" s="246"/>
      <c r="AY998" s="246"/>
      <c r="AZ998" s="247"/>
      <c r="BA998" s="246"/>
      <c r="BB998" s="246"/>
      <c r="BC998" s="246"/>
      <c r="BD998" s="246"/>
      <c r="BE998" s="246"/>
      <c r="BF998" s="246"/>
      <c r="BG998" s="246"/>
      <c r="BH998" s="246"/>
      <c r="BI998" s="246"/>
      <c r="BJ998" s="246"/>
      <c r="BK998" s="246"/>
      <c r="BL998" s="246"/>
      <c r="BM998" s="246"/>
      <c r="BN998" s="246"/>
      <c r="BO998" s="247"/>
      <c r="BP998" s="247"/>
      <c r="BQ998" s="247"/>
      <c r="BR998" s="244"/>
      <c r="BS998" s="244"/>
      <c r="BT998" s="244"/>
      <c r="BU998" s="244"/>
      <c r="BV998" s="244"/>
      <c r="BW998" s="244"/>
      <c r="BX998" s="244"/>
      <c r="BY998" s="244"/>
      <c r="BZ998" s="244"/>
      <c r="CA998" s="245"/>
      <c r="CB998" s="245"/>
      <c r="CC998" s="245"/>
      <c r="CD998" s="244"/>
      <c r="CE998" s="244"/>
      <c r="CF998" s="244"/>
      <c r="CG998" s="244"/>
      <c r="CH998" s="244"/>
      <c r="CI998" s="245"/>
      <c r="CJ998" s="233"/>
      <c r="CK998" s="244"/>
      <c r="CL998" s="244"/>
      <c r="CM998" s="244"/>
      <c r="CN998" s="244"/>
      <c r="CO998" s="244"/>
      <c r="CP998" s="244"/>
      <c r="CQ998" s="244"/>
      <c r="CR998" s="244"/>
      <c r="CS998" s="244"/>
      <c r="CT998" s="244"/>
      <c r="CU998" s="244"/>
      <c r="CV998" s="244"/>
      <c r="CW998" s="244"/>
      <c r="CX998" s="244"/>
      <c r="CY998" s="244"/>
      <c r="CZ998" s="244"/>
      <c r="DA998" s="244"/>
      <c r="DB998" s="244"/>
      <c r="DC998" s="245"/>
      <c r="DD998" s="245"/>
      <c r="DE998" s="245"/>
      <c r="DF998" s="245"/>
      <c r="DG998" s="244"/>
      <c r="DH998" s="244"/>
      <c r="DI998" s="244"/>
      <c r="DJ998" s="244"/>
      <c r="DK998" s="244"/>
      <c r="DL998" s="244"/>
      <c r="DM998" s="248"/>
      <c r="DN998" s="249"/>
      <c r="DO998" s="249"/>
      <c r="DP998" s="249"/>
      <c r="DQ998" s="184"/>
      <c r="DR998" s="184"/>
      <c r="DS998" s="184"/>
      <c r="DT998" s="184"/>
      <c r="DU998" s="184"/>
      <c r="DV998" s="184"/>
      <c r="DW998" s="184"/>
      <c r="DX998" s="184"/>
      <c r="DY998" s="184"/>
      <c r="DZ998" s="184"/>
      <c r="EA998" s="239"/>
      <c r="EB998" s="239"/>
    </row>
    <row r="999" spans="1:132" ht="15" customHeight="1" x14ac:dyDescent="0.25">
      <c r="A999" s="21" t="str">
        <f t="shared" si="15"/>
        <v>_</v>
      </c>
      <c r="B999" s="298" t="s">
        <v>2303</v>
      </c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44"/>
      <c r="U999" s="244"/>
      <c r="V999" s="245"/>
      <c r="W999" s="245"/>
      <c r="X999" s="245"/>
      <c r="Y999" s="244"/>
      <c r="Z999" s="244"/>
      <c r="AA999" s="244"/>
      <c r="AB999" s="244"/>
      <c r="AC999" s="245"/>
      <c r="AD999" s="244"/>
      <c r="AE999" s="244"/>
      <c r="AF999" s="244"/>
      <c r="AG999" s="244"/>
      <c r="AH999" s="245"/>
      <c r="AI999" s="244"/>
      <c r="AJ999" s="245"/>
      <c r="AK999" s="246"/>
      <c r="AL999" s="246"/>
      <c r="AM999" s="246"/>
      <c r="AN999" s="246"/>
      <c r="AO999" s="246"/>
      <c r="AP999" s="246"/>
      <c r="AQ999" s="246"/>
      <c r="AR999" s="246"/>
      <c r="AS999" s="246"/>
      <c r="AT999" s="246"/>
      <c r="AU999" s="246"/>
      <c r="AV999" s="246"/>
      <c r="AW999" s="246"/>
      <c r="AX999" s="246"/>
      <c r="AY999" s="246"/>
      <c r="AZ999" s="247"/>
      <c r="BA999" s="246"/>
      <c r="BB999" s="246"/>
      <c r="BC999" s="246"/>
      <c r="BD999" s="246"/>
      <c r="BE999" s="246"/>
      <c r="BF999" s="246"/>
      <c r="BG999" s="246"/>
      <c r="BH999" s="246"/>
      <c r="BI999" s="246"/>
      <c r="BJ999" s="246"/>
      <c r="BK999" s="246"/>
      <c r="BL999" s="246"/>
      <c r="BM999" s="246"/>
      <c r="BN999" s="246"/>
      <c r="BO999" s="247"/>
      <c r="BP999" s="247"/>
      <c r="BQ999" s="247"/>
      <c r="BR999" s="244"/>
      <c r="BS999" s="244"/>
      <c r="BT999" s="244"/>
      <c r="BU999" s="244"/>
      <c r="BV999" s="244"/>
      <c r="BW999" s="244"/>
      <c r="BX999" s="244"/>
      <c r="BY999" s="244"/>
      <c r="BZ999" s="244"/>
      <c r="CA999" s="245"/>
      <c r="CB999" s="245"/>
      <c r="CC999" s="245"/>
      <c r="CD999" s="244"/>
      <c r="CE999" s="244"/>
      <c r="CF999" s="244"/>
      <c r="CG999" s="244"/>
      <c r="CH999" s="244"/>
      <c r="CI999" s="245"/>
      <c r="CJ999" s="233"/>
      <c r="CK999" s="244"/>
      <c r="CL999" s="244"/>
      <c r="CM999" s="244"/>
      <c r="CN999" s="244"/>
      <c r="CO999" s="244"/>
      <c r="CP999" s="244"/>
      <c r="CQ999" s="244"/>
      <c r="CR999" s="244"/>
      <c r="CS999" s="244"/>
      <c r="CT999" s="244"/>
      <c r="CU999" s="244"/>
      <c r="CV999" s="244"/>
      <c r="CW999" s="244"/>
      <c r="CX999" s="244"/>
      <c r="CY999" s="244"/>
      <c r="CZ999" s="244"/>
      <c r="DA999" s="244"/>
      <c r="DB999" s="244"/>
      <c r="DC999" s="245"/>
      <c r="DD999" s="245"/>
      <c r="DE999" s="245"/>
      <c r="DF999" s="245"/>
      <c r="DG999" s="244"/>
      <c r="DH999" s="244"/>
      <c r="DI999" s="244"/>
      <c r="DJ999" s="244"/>
      <c r="DK999" s="244"/>
      <c r="DL999" s="244"/>
      <c r="DM999" s="248"/>
      <c r="DN999" s="249"/>
      <c r="DO999" s="249"/>
      <c r="DP999" s="249"/>
      <c r="DQ999" s="184"/>
      <c r="DR999" s="184"/>
      <c r="DS999" s="184"/>
      <c r="DT999" s="184"/>
      <c r="DU999" s="184"/>
      <c r="DV999" s="184"/>
      <c r="DW999" s="184"/>
      <c r="DX999" s="184"/>
      <c r="DY999" s="184"/>
      <c r="DZ999" s="184"/>
      <c r="EA999" s="239"/>
      <c r="EB999" s="239"/>
    </row>
    <row r="1000" spans="1:132" ht="15" customHeight="1" x14ac:dyDescent="0.25">
      <c r="A1000" s="21" t="str">
        <f t="shared" si="15"/>
        <v>100_Восточно-Придорожное</v>
      </c>
      <c r="B1000" s="250">
        <v>1</v>
      </c>
      <c r="C1000" s="251" t="s">
        <v>733</v>
      </c>
      <c r="D1000" s="251" t="s">
        <v>568</v>
      </c>
      <c r="E1000" s="251" t="s">
        <v>1715</v>
      </c>
      <c r="F1000" s="251" t="s">
        <v>26</v>
      </c>
      <c r="G1000" s="251" t="s">
        <v>1506</v>
      </c>
      <c r="H1000" s="251" t="s">
        <v>1716</v>
      </c>
      <c r="I1000" s="252" t="s">
        <v>122</v>
      </c>
      <c r="J1000" s="251" t="s">
        <v>7</v>
      </c>
      <c r="K1000" s="251" t="s">
        <v>1593</v>
      </c>
      <c r="L1000" s="251" t="s">
        <v>566</v>
      </c>
      <c r="M1000" s="251" t="s">
        <v>384</v>
      </c>
      <c r="N1000" s="251" t="s">
        <v>1719</v>
      </c>
      <c r="O1000" s="251" t="s">
        <v>6</v>
      </c>
      <c r="P1000" s="253" t="s">
        <v>5743</v>
      </c>
      <c r="Q1000" s="253"/>
      <c r="R1000" s="254"/>
      <c r="S1000" s="253"/>
      <c r="T1000" s="253">
        <v>7</v>
      </c>
      <c r="U1000" s="253">
        <v>2711.8</v>
      </c>
      <c r="V1000" s="253">
        <v>2716.8</v>
      </c>
      <c r="W1000" s="254">
        <v>441.00200000000001</v>
      </c>
      <c r="X1000" s="253" t="s">
        <v>150</v>
      </c>
      <c r="Y1000" s="253">
        <v>2801</v>
      </c>
      <c r="Z1000" s="253">
        <v>2730.6</v>
      </c>
      <c r="AA1000" s="253" t="s">
        <v>1100</v>
      </c>
      <c r="AB1000" s="254" t="s">
        <v>529</v>
      </c>
      <c r="AC1000" s="251" t="s">
        <v>5745</v>
      </c>
      <c r="AD1000" s="253" t="s">
        <v>5746</v>
      </c>
      <c r="AE1000" s="253" t="s">
        <v>566</v>
      </c>
      <c r="AF1000" s="253" t="s">
        <v>566</v>
      </c>
      <c r="AG1000" s="254" t="s">
        <v>5747</v>
      </c>
      <c r="AH1000" s="255" t="s">
        <v>5748</v>
      </c>
      <c r="AI1000" s="253" t="s">
        <v>566</v>
      </c>
      <c r="AJ1000" s="251">
        <v>4</v>
      </c>
      <c r="AK1000" s="254" t="s">
        <v>566</v>
      </c>
      <c r="AL1000" s="254">
        <v>10</v>
      </c>
      <c r="AM1000" s="254">
        <v>185</v>
      </c>
      <c r="AN1000" s="254">
        <v>168</v>
      </c>
      <c r="AO1000" s="254">
        <v>153</v>
      </c>
      <c r="AP1000" s="254">
        <v>382.94</v>
      </c>
      <c r="AQ1000" s="254">
        <v>385.43</v>
      </c>
      <c r="AR1000" s="254">
        <v>107.5773232292</v>
      </c>
      <c r="AS1000" s="254">
        <v>337.48317800000001</v>
      </c>
      <c r="AT1000" s="254">
        <v>0</v>
      </c>
      <c r="AU1000" s="254">
        <v>384</v>
      </c>
      <c r="AV1000" s="254">
        <v>188.31</v>
      </c>
      <c r="AW1000" s="254" t="s">
        <v>4928</v>
      </c>
      <c r="AX1000" s="254">
        <v>190.8</v>
      </c>
      <c r="AY1000" s="254">
        <v>194.63</v>
      </c>
      <c r="AZ1000" s="256">
        <v>0.50870377840000003</v>
      </c>
      <c r="BA1000" s="254" t="s">
        <v>566</v>
      </c>
      <c r="BB1000" s="254" t="s">
        <v>566</v>
      </c>
      <c r="BC1000" s="254">
        <v>118.81050966390001</v>
      </c>
      <c r="BD1000" s="254">
        <v>99.009016393400003</v>
      </c>
      <c r="BE1000" s="257">
        <v>99.009016393400003</v>
      </c>
      <c r="BF1000" s="254">
        <v>1</v>
      </c>
      <c r="BG1000" s="254">
        <v>30.5</v>
      </c>
      <c r="BH1000" s="254">
        <v>3019.7750000000001</v>
      </c>
      <c r="BI1000" s="254" t="s">
        <v>430</v>
      </c>
      <c r="BJ1000" s="254" t="s">
        <v>566</v>
      </c>
      <c r="BK1000" s="254">
        <v>99.009016393400003</v>
      </c>
      <c r="BL1000" s="254">
        <v>99.009016393400003</v>
      </c>
      <c r="BM1000" s="254">
        <v>153</v>
      </c>
      <c r="BN1000" s="254">
        <v>30</v>
      </c>
      <c r="BO1000" s="256">
        <v>2970.2704918019999</v>
      </c>
      <c r="BP1000" s="256" t="s">
        <v>566</v>
      </c>
      <c r="BQ1000" s="251">
        <v>4</v>
      </c>
      <c r="BR1000" s="251" t="s">
        <v>566</v>
      </c>
      <c r="BS1000" s="251" t="s">
        <v>566</v>
      </c>
      <c r="BT1000" s="255" t="s">
        <v>566</v>
      </c>
      <c r="BU1000" s="258">
        <v>0</v>
      </c>
      <c r="BV1000" s="254" t="s">
        <v>7511</v>
      </c>
      <c r="BW1000" s="254" t="s">
        <v>7512</v>
      </c>
      <c r="BX1000" s="259">
        <v>325.95999999999998</v>
      </c>
      <c r="BY1000" s="259">
        <v>462.3</v>
      </c>
      <c r="BZ1000" s="259">
        <v>3.3585179803999998</v>
      </c>
      <c r="CA1000" s="251"/>
      <c r="CB1000" s="251">
        <v>421.86539060000001</v>
      </c>
      <c r="CC1000" s="260">
        <v>107.5773232292</v>
      </c>
      <c r="CD1000" s="260">
        <v>118.81050966390001</v>
      </c>
      <c r="CE1000" s="254">
        <v>19.801493270500004</v>
      </c>
      <c r="CF1000" s="254">
        <v>-4.57</v>
      </c>
      <c r="CG1000" s="254">
        <v>1.0149999999999999</v>
      </c>
      <c r="CH1000" s="254">
        <v>2.8</v>
      </c>
      <c r="CI1000" s="256">
        <v>0.8</v>
      </c>
      <c r="CJ1000" s="256">
        <v>0.37956638459999997</v>
      </c>
      <c r="CK1000" s="254">
        <v>29857.640728086299</v>
      </c>
      <c r="CL1000" s="254">
        <v>2.9960433700000001E-2</v>
      </c>
      <c r="CM1000" s="254">
        <v>0.95869732549999997</v>
      </c>
      <c r="CN1000" s="254">
        <v>635.82344000000001</v>
      </c>
      <c r="CO1000" s="254">
        <v>1</v>
      </c>
      <c r="CP1000" s="254">
        <v>75.884597266399993</v>
      </c>
      <c r="CQ1000" s="254">
        <v>0.58014222920000003</v>
      </c>
      <c r="CR1000" s="254">
        <v>2222</v>
      </c>
      <c r="CS1000" s="254">
        <v>2197.498</v>
      </c>
      <c r="CT1000" s="254">
        <v>73.3</v>
      </c>
      <c r="CU1000" s="254">
        <v>220</v>
      </c>
      <c r="CV1000" s="254">
        <v>14.404545454499999</v>
      </c>
      <c r="CW1000" s="254">
        <v>159.1</v>
      </c>
      <c r="CX1000" s="253" t="s">
        <v>393</v>
      </c>
      <c r="CY1000" s="253" t="s">
        <v>566</v>
      </c>
      <c r="CZ1000" s="254" t="s">
        <v>566</v>
      </c>
      <c r="DA1000" s="254">
        <v>-2.5</v>
      </c>
      <c r="DB1000" s="254">
        <v>0.3080144662</v>
      </c>
      <c r="DC1000" s="254">
        <v>59.9488555565</v>
      </c>
      <c r="DD1000" s="256">
        <v>-39.060160836900003</v>
      </c>
      <c r="DE1000" s="254">
        <v>71.938438963799996</v>
      </c>
      <c r="DF1000" s="256">
        <v>-27.070577429600007</v>
      </c>
      <c r="DG1000" s="253"/>
      <c r="DH1000" s="261" t="s">
        <v>689</v>
      </c>
      <c r="DI1000" s="262" t="s">
        <v>689</v>
      </c>
      <c r="DJ1000" s="261" t="s">
        <v>689</v>
      </c>
      <c r="DK1000" s="254"/>
      <c r="DL1000" s="254">
        <v>175</v>
      </c>
      <c r="DM1000" s="263"/>
      <c r="DN1000" s="264">
        <v>1871</v>
      </c>
      <c r="DO1000" s="264">
        <v>3351</v>
      </c>
      <c r="DP1000" s="264">
        <v>73.8</v>
      </c>
      <c r="DQ1000" s="261"/>
      <c r="DR1000" s="262"/>
      <c r="DS1000" s="261"/>
      <c r="DT1000" s="184"/>
      <c r="DU1000" s="184"/>
      <c r="DV1000" s="184"/>
      <c r="DW1000" s="184"/>
      <c r="DX1000" s="184"/>
      <c r="DY1000" s="184"/>
      <c r="DZ1000" s="184"/>
      <c r="EA1000" s="265"/>
      <c r="EB1000" s="265"/>
    </row>
    <row r="1001" spans="1:132" ht="15" customHeight="1" x14ac:dyDescent="0.25">
      <c r="A1001" s="21" t="str">
        <f t="shared" si="15"/>
        <v>101_Восточно-Придорожное</v>
      </c>
      <c r="B1001" s="250">
        <v>2</v>
      </c>
      <c r="C1001" s="251" t="s">
        <v>733</v>
      </c>
      <c r="D1001" s="251" t="s">
        <v>568</v>
      </c>
      <c r="E1001" s="251" t="s">
        <v>1715</v>
      </c>
      <c r="F1001" s="251" t="s">
        <v>26</v>
      </c>
      <c r="G1001" s="251" t="s">
        <v>1506</v>
      </c>
      <c r="H1001" s="251" t="s">
        <v>1716</v>
      </c>
      <c r="I1001" s="252" t="s">
        <v>7513</v>
      </c>
      <c r="J1001" s="251" t="s">
        <v>7</v>
      </c>
      <c r="K1001" s="251" t="s">
        <v>1593</v>
      </c>
      <c r="L1001" s="251" t="s">
        <v>566</v>
      </c>
      <c r="M1001" s="251" t="s">
        <v>384</v>
      </c>
      <c r="N1001" s="251" t="s">
        <v>1719</v>
      </c>
      <c r="O1001" s="251" t="s">
        <v>6</v>
      </c>
      <c r="P1001" s="253" t="s">
        <v>5743</v>
      </c>
      <c r="Q1001" s="253"/>
      <c r="R1001" s="254"/>
      <c r="S1001" s="253"/>
      <c r="T1001" s="253">
        <v>15.7</v>
      </c>
      <c r="U1001" s="253">
        <v>2495.6</v>
      </c>
      <c r="V1001" s="253">
        <v>2508</v>
      </c>
      <c r="W1001" s="254">
        <v>230.589</v>
      </c>
      <c r="X1001" s="253" t="s">
        <v>150</v>
      </c>
      <c r="Y1001" s="253">
        <v>2611</v>
      </c>
      <c r="Z1001" s="253">
        <v>2514.5</v>
      </c>
      <c r="AA1001" s="253" t="s">
        <v>1099</v>
      </c>
      <c r="AB1001" s="254" t="s">
        <v>552</v>
      </c>
      <c r="AC1001" s="251" t="s">
        <v>5745</v>
      </c>
      <c r="AD1001" s="253" t="s">
        <v>5746</v>
      </c>
      <c r="AE1001" s="253" t="s">
        <v>415</v>
      </c>
      <c r="AF1001" s="253">
        <v>2320</v>
      </c>
      <c r="AG1001" s="254" t="s">
        <v>5747</v>
      </c>
      <c r="AH1001" s="255" t="s">
        <v>5748</v>
      </c>
      <c r="AI1001" s="253" t="s">
        <v>5749</v>
      </c>
      <c r="AJ1001" s="251">
        <v>8</v>
      </c>
      <c r="AK1001" s="254" t="s">
        <v>566</v>
      </c>
      <c r="AL1001" s="254">
        <v>10</v>
      </c>
      <c r="AM1001" s="254">
        <v>185</v>
      </c>
      <c r="AN1001" s="254">
        <v>168</v>
      </c>
      <c r="AO1001" s="254">
        <v>158</v>
      </c>
      <c r="AP1001" s="254">
        <v>384.91</v>
      </c>
      <c r="AQ1001" s="254">
        <v>387.99</v>
      </c>
      <c r="AR1001" s="254">
        <v>107.8264027677</v>
      </c>
      <c r="AS1001" s="254">
        <v>335.75147099999998</v>
      </c>
      <c r="AT1001" s="254">
        <v>0</v>
      </c>
      <c r="AU1001" s="254">
        <v>386</v>
      </c>
      <c r="AV1001" s="254">
        <v>186.53</v>
      </c>
      <c r="AW1001" s="254" t="s">
        <v>4928</v>
      </c>
      <c r="AX1001" s="254">
        <v>189.6</v>
      </c>
      <c r="AY1001" s="254">
        <v>198.38</v>
      </c>
      <c r="AZ1001" s="256">
        <v>1.0134980438000001</v>
      </c>
      <c r="BA1001" s="254" t="s">
        <v>566</v>
      </c>
      <c r="BB1001" s="254" t="s">
        <v>566</v>
      </c>
      <c r="BC1001" s="254">
        <v>241.27016871359999</v>
      </c>
      <c r="BD1001" s="254">
        <v>201.05774193549999</v>
      </c>
      <c r="BE1001" s="257">
        <v>201.05774193549999</v>
      </c>
      <c r="BF1001" s="254">
        <v>1</v>
      </c>
      <c r="BG1001" s="254">
        <v>31</v>
      </c>
      <c r="BH1001" s="254">
        <v>6232.79</v>
      </c>
      <c r="BI1001" s="254" t="s">
        <v>430</v>
      </c>
      <c r="BJ1001" s="254" t="s">
        <v>566</v>
      </c>
      <c r="BK1001" s="254">
        <v>201.05774193549999</v>
      </c>
      <c r="BL1001" s="254">
        <v>201.05774193549999</v>
      </c>
      <c r="BM1001" s="254">
        <v>158</v>
      </c>
      <c r="BN1001" s="254">
        <v>30</v>
      </c>
      <c r="BO1001" s="256">
        <v>6031.7322580649998</v>
      </c>
      <c r="BP1001" s="256" t="s">
        <v>566</v>
      </c>
      <c r="BQ1001" s="251">
        <v>8</v>
      </c>
      <c r="BR1001" s="251" t="s">
        <v>566</v>
      </c>
      <c r="BS1001" s="251" t="s">
        <v>566</v>
      </c>
      <c r="BT1001" s="255" t="s">
        <v>566</v>
      </c>
      <c r="BU1001" s="258">
        <v>0</v>
      </c>
      <c r="BV1001" s="254" t="s">
        <v>8308</v>
      </c>
      <c r="BW1001" s="254" t="s">
        <v>7514</v>
      </c>
      <c r="BX1001" s="259">
        <v>312.8621</v>
      </c>
      <c r="BY1001" s="259">
        <v>142.1</v>
      </c>
      <c r="BZ1001" s="259">
        <v>1.1248130918000001</v>
      </c>
      <c r="CA1001" s="251"/>
      <c r="CB1001" s="251">
        <v>424.58686669999997</v>
      </c>
      <c r="CC1001" s="260">
        <v>107.8264027677</v>
      </c>
      <c r="CD1001" s="260">
        <v>241.27016871359999</v>
      </c>
      <c r="CE1001" s="254">
        <v>40.212426778099996</v>
      </c>
      <c r="CF1001" s="254">
        <v>-2.5</v>
      </c>
      <c r="CG1001" s="254">
        <v>1.0149999999999999</v>
      </c>
      <c r="CH1001" s="254">
        <v>2.8</v>
      </c>
      <c r="CI1001" s="256">
        <v>0.8</v>
      </c>
      <c r="CJ1001" s="256">
        <v>0.77078596460000004</v>
      </c>
      <c r="CK1001" s="254">
        <v>60631.950937254398</v>
      </c>
      <c r="CL1001" s="254">
        <v>2.8245435199999998E-2</v>
      </c>
      <c r="CM1001" s="254">
        <v>3.4175804899000002</v>
      </c>
      <c r="CN1001" s="254">
        <v>634.20308</v>
      </c>
      <c r="CO1001" s="254">
        <v>1</v>
      </c>
      <c r="CP1001" s="254">
        <v>151.23675726779999</v>
      </c>
      <c r="CQ1001" s="254">
        <v>1.9735482677</v>
      </c>
      <c r="CR1001" s="254">
        <v>2222</v>
      </c>
      <c r="CS1001" s="254">
        <v>2191.71</v>
      </c>
      <c r="CT1001" s="254">
        <v>73.3</v>
      </c>
      <c r="CU1001" s="254">
        <v>220</v>
      </c>
      <c r="CV1001" s="254">
        <v>15.213636363599999</v>
      </c>
      <c r="CW1001" s="254">
        <v>159.1</v>
      </c>
      <c r="CX1001" s="253" t="s">
        <v>393</v>
      </c>
      <c r="CY1001" s="253" t="s">
        <v>566</v>
      </c>
      <c r="CZ1001" s="254" t="s">
        <v>566</v>
      </c>
      <c r="DA1001" s="254">
        <v>-2.5</v>
      </c>
      <c r="DB1001" s="254">
        <v>1.0134980438000001</v>
      </c>
      <c r="DC1001" s="254">
        <v>201.057741929</v>
      </c>
      <c r="DD1001" s="256">
        <v>-6.4999881033145357E-9</v>
      </c>
      <c r="DE1001" s="254">
        <v>241.27016871359999</v>
      </c>
      <c r="DF1001" s="256">
        <v>40.212426778099996</v>
      </c>
      <c r="DG1001" s="253"/>
      <c r="DH1001" s="261" t="s">
        <v>3155</v>
      </c>
      <c r="DI1001" s="262" t="s">
        <v>689</v>
      </c>
      <c r="DJ1001" s="261" t="s">
        <v>689</v>
      </c>
      <c r="DK1001" s="254"/>
      <c r="DL1001" s="254">
        <v>175</v>
      </c>
      <c r="DM1001" s="263"/>
      <c r="DN1001" s="264">
        <v>835</v>
      </c>
      <c r="DO1001" s="264">
        <v>836</v>
      </c>
      <c r="DP1001" s="264">
        <v>279.39999999999998</v>
      </c>
      <c r="DQ1001" s="261"/>
      <c r="DR1001" s="262"/>
      <c r="DS1001" s="261"/>
      <c r="DT1001" s="184"/>
      <c r="DU1001" s="184"/>
      <c r="DV1001" s="184"/>
      <c r="DW1001" s="184"/>
      <c r="DX1001" s="184"/>
      <c r="DY1001" s="184"/>
      <c r="DZ1001" s="184"/>
      <c r="EA1001" s="265"/>
      <c r="EB1001" s="265"/>
    </row>
    <row r="1002" spans="1:132" ht="15" customHeight="1" x14ac:dyDescent="0.25">
      <c r="A1002" s="21" t="str">
        <f t="shared" si="15"/>
        <v>102_Восточно-Придорожное</v>
      </c>
      <c r="B1002" s="250">
        <v>3</v>
      </c>
      <c r="C1002" s="251" t="s">
        <v>733</v>
      </c>
      <c r="D1002" s="251" t="s">
        <v>568</v>
      </c>
      <c r="E1002" s="251" t="s">
        <v>1715</v>
      </c>
      <c r="F1002" s="251" t="s">
        <v>26</v>
      </c>
      <c r="G1002" s="251" t="s">
        <v>1506</v>
      </c>
      <c r="H1002" s="251" t="s">
        <v>1716</v>
      </c>
      <c r="I1002" s="252" t="s">
        <v>123</v>
      </c>
      <c r="J1002" s="251" t="s">
        <v>7</v>
      </c>
      <c r="K1002" s="251" t="s">
        <v>1593</v>
      </c>
      <c r="L1002" s="251" t="s">
        <v>566</v>
      </c>
      <c r="M1002" s="251" t="s">
        <v>384</v>
      </c>
      <c r="N1002" s="251" t="s">
        <v>1719</v>
      </c>
      <c r="O1002" s="251" t="s">
        <v>6</v>
      </c>
      <c r="P1002" s="253" t="s">
        <v>5743</v>
      </c>
      <c r="Q1002" s="253"/>
      <c r="R1002" s="254"/>
      <c r="S1002" s="253"/>
      <c r="T1002" s="253">
        <v>6.8</v>
      </c>
      <c r="U1002" s="253">
        <v>2542.4</v>
      </c>
      <c r="V1002" s="253">
        <v>2549.1999999999998</v>
      </c>
      <c r="W1002" s="254">
        <v>275.66800000000001</v>
      </c>
      <c r="X1002" s="253" t="s">
        <v>150</v>
      </c>
      <c r="Y1002" s="253">
        <v>2656</v>
      </c>
      <c r="Z1002" s="253">
        <v>2567</v>
      </c>
      <c r="AA1002" s="253" t="s">
        <v>1099</v>
      </c>
      <c r="AB1002" s="254" t="s">
        <v>1065</v>
      </c>
      <c r="AC1002" s="251" t="s">
        <v>5745</v>
      </c>
      <c r="AD1002" s="253" t="s">
        <v>5746</v>
      </c>
      <c r="AE1002" s="253" t="s">
        <v>415</v>
      </c>
      <c r="AF1002" s="253">
        <v>2368</v>
      </c>
      <c r="AG1002" s="254" t="s">
        <v>5747</v>
      </c>
      <c r="AH1002" s="255" t="s">
        <v>5748</v>
      </c>
      <c r="AI1002" s="253" t="s">
        <v>5749</v>
      </c>
      <c r="AJ1002" s="251">
        <v>5</v>
      </c>
      <c r="AK1002" s="254" t="s">
        <v>566</v>
      </c>
      <c r="AL1002" s="254">
        <v>10</v>
      </c>
      <c r="AM1002" s="254">
        <v>185</v>
      </c>
      <c r="AN1002" s="254">
        <v>120</v>
      </c>
      <c r="AO1002" s="254">
        <v>105</v>
      </c>
      <c r="AP1002" s="254">
        <v>333.03</v>
      </c>
      <c r="AQ1002" s="254">
        <v>335.93</v>
      </c>
      <c r="AR1002" s="254">
        <v>108.5651157863</v>
      </c>
      <c r="AS1002" s="254">
        <v>336.62855200000001</v>
      </c>
      <c r="AT1002" s="254">
        <v>0</v>
      </c>
      <c r="AU1002" s="254">
        <v>238</v>
      </c>
      <c r="AV1002" s="254">
        <v>187.6</v>
      </c>
      <c r="AW1002" s="254" t="s">
        <v>4928</v>
      </c>
      <c r="AX1002" s="254">
        <v>190.5</v>
      </c>
      <c r="AY1002" s="254">
        <v>145.43</v>
      </c>
      <c r="AZ1002" s="256">
        <v>1.0137339103</v>
      </c>
      <c r="BA1002" s="254" t="s">
        <v>566</v>
      </c>
      <c r="BB1002" s="254" t="s">
        <v>566</v>
      </c>
      <c r="BC1002" s="254">
        <v>151.07529676530001</v>
      </c>
      <c r="BD1002" s="254">
        <v>147.42732258059999</v>
      </c>
      <c r="BE1002" s="257">
        <v>147.42732258059999</v>
      </c>
      <c r="BF1002" s="254">
        <v>1</v>
      </c>
      <c r="BG1002" s="254">
        <v>31</v>
      </c>
      <c r="BH1002" s="254">
        <v>4570.2470000000003</v>
      </c>
      <c r="BI1002" s="254" t="s">
        <v>430</v>
      </c>
      <c r="BJ1002" s="254" t="s">
        <v>566</v>
      </c>
      <c r="BK1002" s="254">
        <v>147.42732258059999</v>
      </c>
      <c r="BL1002" s="254">
        <v>147.42732258059999</v>
      </c>
      <c r="BM1002" s="254">
        <v>105</v>
      </c>
      <c r="BN1002" s="254">
        <v>30</v>
      </c>
      <c r="BO1002" s="256">
        <v>4422.8196774179996</v>
      </c>
      <c r="BP1002" s="256" t="s">
        <v>566</v>
      </c>
      <c r="BQ1002" s="251">
        <v>5</v>
      </c>
      <c r="BR1002" s="251" t="s">
        <v>566</v>
      </c>
      <c r="BS1002" s="251" t="s">
        <v>566</v>
      </c>
      <c r="BT1002" s="255" t="s">
        <v>566</v>
      </c>
      <c r="BU1002" s="258">
        <v>0</v>
      </c>
      <c r="BV1002" s="254" t="s">
        <v>7515</v>
      </c>
      <c r="BW1002" s="254" t="s">
        <v>7514</v>
      </c>
      <c r="BX1002" s="259">
        <v>312.8621</v>
      </c>
      <c r="BY1002" s="259">
        <v>7.4</v>
      </c>
      <c r="BZ1002" s="259">
        <v>5.9076129200000001E-2</v>
      </c>
      <c r="CA1002" s="251"/>
      <c r="CB1002" s="251">
        <v>336.62855200000001</v>
      </c>
      <c r="CC1002" s="260">
        <v>108.5651157863</v>
      </c>
      <c r="CD1002" s="260">
        <v>151.07529676530001</v>
      </c>
      <c r="CE1002" s="254">
        <v>3.6479741847000184</v>
      </c>
      <c r="CF1002" s="254">
        <v>13.9</v>
      </c>
      <c r="CG1002" s="254">
        <v>1.0149999999999999</v>
      </c>
      <c r="CH1002" s="254">
        <v>2.8</v>
      </c>
      <c r="CI1002" s="256">
        <v>0.8</v>
      </c>
      <c r="CJ1002" s="256">
        <v>0.56518545340000004</v>
      </c>
      <c r="CK1002" s="254">
        <v>44458.900729051798</v>
      </c>
      <c r="CL1002" s="254">
        <v>2.88859975E-2</v>
      </c>
      <c r="CM1002" s="254">
        <v>1.9177046738000001</v>
      </c>
      <c r="CN1002" s="254">
        <v>634.68496000000005</v>
      </c>
      <c r="CO1002" s="254">
        <v>1</v>
      </c>
      <c r="CP1002" s="254">
        <v>151.07530550039999</v>
      </c>
      <c r="CQ1002" s="254">
        <v>2.0098617863000001</v>
      </c>
      <c r="CR1002" s="254">
        <v>2222</v>
      </c>
      <c r="CS1002" s="254">
        <v>2193.4319999999998</v>
      </c>
      <c r="CT1002" s="254">
        <v>73.3</v>
      </c>
      <c r="CU1002" s="254">
        <v>220</v>
      </c>
      <c r="CV1002" s="254">
        <v>14.727272727300001</v>
      </c>
      <c r="CW1002" s="254">
        <v>159.1</v>
      </c>
      <c r="CX1002" s="253" t="s">
        <v>393</v>
      </c>
      <c r="CY1002" s="253" t="s">
        <v>566</v>
      </c>
      <c r="CZ1002" s="254" t="s">
        <v>566</v>
      </c>
      <c r="DA1002" s="254">
        <v>-2.5</v>
      </c>
      <c r="DB1002" s="254">
        <v>4.1822561379999996</v>
      </c>
      <c r="DC1002" s="254">
        <v>608.22551014930002</v>
      </c>
      <c r="DD1002" s="256">
        <v>460.79818756870003</v>
      </c>
      <c r="DE1002" s="254">
        <v>623.27557633929996</v>
      </c>
      <c r="DF1002" s="256">
        <v>475.84825375869997</v>
      </c>
      <c r="DG1002" s="253"/>
      <c r="DH1002" s="261" t="s">
        <v>689</v>
      </c>
      <c r="DI1002" s="262" t="s">
        <v>689</v>
      </c>
      <c r="DJ1002" s="261" t="s">
        <v>689</v>
      </c>
      <c r="DK1002" s="254"/>
      <c r="DL1002" s="254">
        <v>175</v>
      </c>
      <c r="DM1002" s="263"/>
      <c r="DN1002" s="264">
        <v>831</v>
      </c>
      <c r="DO1002" s="264">
        <v>831</v>
      </c>
      <c r="DP1002" s="264">
        <v>68.5</v>
      </c>
      <c r="DQ1002" s="261"/>
      <c r="DR1002" s="262"/>
      <c r="DS1002" s="261"/>
      <c r="DT1002" s="184"/>
      <c r="DU1002" s="184"/>
      <c r="DV1002" s="184"/>
      <c r="DW1002" s="184"/>
      <c r="DX1002" s="184"/>
      <c r="DY1002" s="184"/>
      <c r="DZ1002" s="184"/>
      <c r="EA1002" s="265"/>
      <c r="EB1002" s="265"/>
    </row>
    <row r="1003" spans="1:132" ht="15" customHeight="1" x14ac:dyDescent="0.25">
      <c r="A1003" s="21" t="str">
        <f t="shared" si="15"/>
        <v>105_Восточно-Придорожное</v>
      </c>
      <c r="B1003" s="250">
        <v>4</v>
      </c>
      <c r="C1003" s="251" t="s">
        <v>733</v>
      </c>
      <c r="D1003" s="251" t="s">
        <v>568</v>
      </c>
      <c r="E1003" s="251" t="s">
        <v>1715</v>
      </c>
      <c r="F1003" s="251" t="s">
        <v>26</v>
      </c>
      <c r="G1003" s="251" t="s">
        <v>1506</v>
      </c>
      <c r="H1003" s="251" t="s">
        <v>3344</v>
      </c>
      <c r="I1003" s="252" t="s">
        <v>7516</v>
      </c>
      <c r="J1003" s="251" t="s">
        <v>7</v>
      </c>
      <c r="K1003" s="251" t="s">
        <v>1593</v>
      </c>
      <c r="L1003" s="251" t="s">
        <v>566</v>
      </c>
      <c r="M1003" s="251" t="s">
        <v>384</v>
      </c>
      <c r="N1003" s="251" t="s">
        <v>7517</v>
      </c>
      <c r="O1003" s="251" t="s">
        <v>6</v>
      </c>
      <c r="P1003" s="253" t="s">
        <v>5743</v>
      </c>
      <c r="Q1003" s="253"/>
      <c r="R1003" s="254"/>
      <c r="S1003" s="253"/>
      <c r="T1003" s="253">
        <v>15</v>
      </c>
      <c r="U1003" s="253">
        <v>2496.1999999999998</v>
      </c>
      <c r="V1003" s="253">
        <v>2526</v>
      </c>
      <c r="W1003" s="254">
        <v>227.89699999999999</v>
      </c>
      <c r="X1003" s="253" t="s">
        <v>150</v>
      </c>
      <c r="Y1003" s="253">
        <v>2708</v>
      </c>
      <c r="Z1003" s="253">
        <v>2530.6</v>
      </c>
      <c r="AA1003" s="253" t="s">
        <v>1099</v>
      </c>
      <c r="AB1003" s="254" t="s">
        <v>2426</v>
      </c>
      <c r="AC1003" s="251" t="s">
        <v>5745</v>
      </c>
      <c r="AD1003" s="253" t="s">
        <v>5746</v>
      </c>
      <c r="AE1003" s="253" t="s">
        <v>415</v>
      </c>
      <c r="AF1003" s="253">
        <v>2351</v>
      </c>
      <c r="AG1003" s="254" t="s">
        <v>5747</v>
      </c>
      <c r="AH1003" s="255" t="s">
        <v>5748</v>
      </c>
      <c r="AI1003" s="253" t="s">
        <v>5782</v>
      </c>
      <c r="AJ1003" s="251">
        <v>6</v>
      </c>
      <c r="AK1003" s="254" t="s">
        <v>566</v>
      </c>
      <c r="AL1003" s="254">
        <v>10</v>
      </c>
      <c r="AM1003" s="254">
        <v>185</v>
      </c>
      <c r="AN1003" s="254">
        <v>120</v>
      </c>
      <c r="AO1003" s="254">
        <v>107</v>
      </c>
      <c r="AP1003" s="254">
        <v>338.09</v>
      </c>
      <c r="AQ1003" s="254">
        <v>338.43</v>
      </c>
      <c r="AR1003" s="254">
        <v>98.860435668299999</v>
      </c>
      <c r="AS1003" s="254">
        <v>328.145443</v>
      </c>
      <c r="AT1003" s="254">
        <v>0</v>
      </c>
      <c r="AU1003" s="254">
        <v>552</v>
      </c>
      <c r="AV1003" s="254">
        <v>177.06</v>
      </c>
      <c r="AW1003" s="254" t="s">
        <v>4928</v>
      </c>
      <c r="AX1003" s="254">
        <v>177.4</v>
      </c>
      <c r="AY1003" s="254">
        <v>161.03</v>
      </c>
      <c r="AZ1003" s="256">
        <v>0.89467600709999995</v>
      </c>
      <c r="BA1003" s="254" t="s">
        <v>566</v>
      </c>
      <c r="BB1003" s="254" t="s">
        <v>566</v>
      </c>
      <c r="BC1003" s="254">
        <v>172.8843213346</v>
      </c>
      <c r="BD1003" s="254">
        <v>144.06967741939999</v>
      </c>
      <c r="BE1003" s="257">
        <v>144.06967741939999</v>
      </c>
      <c r="BF1003" s="254">
        <v>1</v>
      </c>
      <c r="BG1003" s="254">
        <v>31</v>
      </c>
      <c r="BH1003" s="254">
        <v>4466.16</v>
      </c>
      <c r="BI1003" s="254" t="s">
        <v>430</v>
      </c>
      <c r="BJ1003" s="254" t="s">
        <v>566</v>
      </c>
      <c r="BK1003" s="254">
        <v>144.06967741939999</v>
      </c>
      <c r="BL1003" s="254">
        <v>144.06967741939999</v>
      </c>
      <c r="BM1003" s="254">
        <v>107</v>
      </c>
      <c r="BN1003" s="254">
        <v>30</v>
      </c>
      <c r="BO1003" s="256">
        <v>4322.0903225820002</v>
      </c>
      <c r="BP1003" s="256" t="s">
        <v>566</v>
      </c>
      <c r="BQ1003" s="251">
        <v>6</v>
      </c>
      <c r="BR1003" s="251" t="s">
        <v>566</v>
      </c>
      <c r="BS1003" s="251" t="s">
        <v>566</v>
      </c>
      <c r="BT1003" s="255" t="s">
        <v>566</v>
      </c>
      <c r="BU1003" s="258">
        <v>0</v>
      </c>
      <c r="BV1003" s="254" t="s">
        <v>7518</v>
      </c>
      <c r="BW1003" s="254" t="s">
        <v>7514</v>
      </c>
      <c r="BX1003" s="259">
        <v>375.76209999999998</v>
      </c>
      <c r="BY1003" s="259">
        <v>135.19999999999999</v>
      </c>
      <c r="BZ1003" s="259">
        <v>0.68041555679999999</v>
      </c>
      <c r="CA1003" s="251"/>
      <c r="CB1003" s="251">
        <v>370.29661399999998</v>
      </c>
      <c r="CC1003" s="260">
        <v>99.560503982300006</v>
      </c>
      <c r="CD1003" s="260">
        <v>172.8843213346</v>
      </c>
      <c r="CE1003" s="254">
        <v>28.814643915200008</v>
      </c>
      <c r="CF1003" s="254">
        <v>-2.5</v>
      </c>
      <c r="CG1003" s="254">
        <v>1.0149999999999999</v>
      </c>
      <c r="CH1003" s="254">
        <v>2.8</v>
      </c>
      <c r="CI1003" s="256">
        <v>0.8</v>
      </c>
      <c r="CJ1003" s="256">
        <v>0.55231340110000005</v>
      </c>
      <c r="CK1003" s="254">
        <v>43446.352917071003</v>
      </c>
      <c r="CL1003" s="254">
        <v>2.89399789E-2</v>
      </c>
      <c r="CM1003" s="254">
        <v>1.7986646941</v>
      </c>
      <c r="CN1003" s="254">
        <v>641.74879999999996</v>
      </c>
      <c r="CO1003" s="254">
        <v>1</v>
      </c>
      <c r="CP1003" s="254">
        <v>137.635004388</v>
      </c>
      <c r="CQ1003" s="254">
        <v>1.6478154823</v>
      </c>
      <c r="CR1003" s="254">
        <v>2222</v>
      </c>
      <c r="CS1003" s="254">
        <v>2218.62</v>
      </c>
      <c r="CT1003" s="254">
        <v>73.34</v>
      </c>
      <c r="CU1003" s="254">
        <v>220</v>
      </c>
      <c r="CV1003" s="254">
        <v>19.518181818199999</v>
      </c>
      <c r="CW1003" s="254">
        <v>197.4</v>
      </c>
      <c r="CX1003" s="253" t="s">
        <v>393</v>
      </c>
      <c r="CY1003" s="253" t="s">
        <v>566</v>
      </c>
      <c r="CZ1003" s="254" t="s">
        <v>566</v>
      </c>
      <c r="DA1003" s="254">
        <v>-2.5</v>
      </c>
      <c r="DB1003" s="254">
        <v>0.89467600709999995</v>
      </c>
      <c r="DC1003" s="254">
        <v>144.06967742329999</v>
      </c>
      <c r="DD1003" s="256">
        <v>3.8999985463306075E-9</v>
      </c>
      <c r="DE1003" s="254">
        <v>172.8843213346</v>
      </c>
      <c r="DF1003" s="256">
        <v>28.814643915200008</v>
      </c>
      <c r="DG1003" s="253"/>
      <c r="DH1003" s="261" t="s">
        <v>689</v>
      </c>
      <c r="DI1003" s="262" t="s">
        <v>689</v>
      </c>
      <c r="DJ1003" s="261" t="s">
        <v>566</v>
      </c>
      <c r="DK1003" s="254"/>
      <c r="DL1003" s="254">
        <v>175</v>
      </c>
      <c r="DM1003" s="263"/>
      <c r="DN1003" s="264">
        <v>451</v>
      </c>
      <c r="DO1003" s="264">
        <v>454</v>
      </c>
      <c r="DP1003" s="264">
        <v>72.7</v>
      </c>
      <c r="DQ1003" s="261"/>
      <c r="DR1003" s="262"/>
      <c r="DS1003" s="261"/>
      <c r="DT1003" s="184"/>
      <c r="DU1003" s="184"/>
      <c r="DV1003" s="184"/>
      <c r="DW1003" s="184"/>
      <c r="DX1003" s="184"/>
      <c r="DY1003" s="184"/>
      <c r="DZ1003" s="184"/>
      <c r="EA1003" s="265"/>
      <c r="EB1003" s="265"/>
    </row>
    <row r="1004" spans="1:132" ht="15" customHeight="1" x14ac:dyDescent="0.25">
      <c r="A1004" s="21" t="str">
        <f t="shared" si="15"/>
        <v>108_Восточно-Придорожное</v>
      </c>
      <c r="B1004" s="250">
        <v>5</v>
      </c>
      <c r="C1004" s="251" t="s">
        <v>733</v>
      </c>
      <c r="D1004" s="251" t="s">
        <v>568</v>
      </c>
      <c r="E1004" s="251" t="s">
        <v>1715</v>
      </c>
      <c r="F1004" s="251" t="s">
        <v>26</v>
      </c>
      <c r="G1004" s="251" t="s">
        <v>1506</v>
      </c>
      <c r="H1004" s="251" t="s">
        <v>1716</v>
      </c>
      <c r="I1004" s="252" t="s">
        <v>7519</v>
      </c>
      <c r="J1004" s="251" t="s">
        <v>7</v>
      </c>
      <c r="K1004" s="251" t="s">
        <v>1593</v>
      </c>
      <c r="L1004" s="251" t="s">
        <v>566</v>
      </c>
      <c r="M1004" s="251" t="s">
        <v>384</v>
      </c>
      <c r="N1004" s="251" t="s">
        <v>1719</v>
      </c>
      <c r="O1004" s="251" t="s">
        <v>6</v>
      </c>
      <c r="P1004" s="253" t="s">
        <v>5743</v>
      </c>
      <c r="Q1004" s="253"/>
      <c r="R1004" s="254"/>
      <c r="S1004" s="253"/>
      <c r="T1004" s="253">
        <v>6.7</v>
      </c>
      <c r="U1004" s="253">
        <v>2576.3000000000002</v>
      </c>
      <c r="V1004" s="253">
        <v>2585</v>
      </c>
      <c r="W1004" s="254">
        <v>303.476</v>
      </c>
      <c r="X1004" s="253" t="s">
        <v>150</v>
      </c>
      <c r="Y1004" s="253">
        <v>2837</v>
      </c>
      <c r="Z1004" s="253">
        <v>2578.5</v>
      </c>
      <c r="AA1004" s="253" t="s">
        <v>1099</v>
      </c>
      <c r="AB1004" s="254" t="s">
        <v>526</v>
      </c>
      <c r="AC1004" s="251" t="s">
        <v>5745</v>
      </c>
      <c r="AD1004" s="253" t="s">
        <v>5746</v>
      </c>
      <c r="AE1004" s="253" t="s">
        <v>415</v>
      </c>
      <c r="AF1004" s="253">
        <v>2515</v>
      </c>
      <c r="AG1004" s="254" t="s">
        <v>5747</v>
      </c>
      <c r="AH1004" s="255" t="s">
        <v>5748</v>
      </c>
      <c r="AI1004" s="253" t="s">
        <v>6099</v>
      </c>
      <c r="AJ1004" s="251" t="s">
        <v>566</v>
      </c>
      <c r="AK1004" s="254" t="s">
        <v>566</v>
      </c>
      <c r="AL1004" s="254">
        <v>10</v>
      </c>
      <c r="AM1004" s="254">
        <v>185</v>
      </c>
      <c r="AN1004" s="254">
        <v>120</v>
      </c>
      <c r="AO1004" s="254">
        <v>119</v>
      </c>
      <c r="AP1004" s="254">
        <v>348.98</v>
      </c>
      <c r="AQ1004" s="254">
        <v>351.26</v>
      </c>
      <c r="AR1004" s="254">
        <v>108.4821783129</v>
      </c>
      <c r="AS1004" s="254">
        <v>338.47603066670001</v>
      </c>
      <c r="AT1004" s="254">
        <v>0</v>
      </c>
      <c r="AU1004" s="254">
        <v>400</v>
      </c>
      <c r="AV1004" s="254">
        <v>189.52</v>
      </c>
      <c r="AW1004" s="254" t="s">
        <v>4928</v>
      </c>
      <c r="AX1004" s="254">
        <v>191.8</v>
      </c>
      <c r="AY1004" s="254">
        <v>159.46</v>
      </c>
      <c r="AZ1004" s="256">
        <v>0.57439645090000002</v>
      </c>
      <c r="BA1004" s="254" t="s">
        <v>566</v>
      </c>
      <c r="BB1004" s="254" t="s">
        <v>566</v>
      </c>
      <c r="BC1004" s="254">
        <v>109.91206062400001</v>
      </c>
      <c r="BD1004" s="254">
        <v>91.593258064500006</v>
      </c>
      <c r="BE1004" s="257">
        <v>91.593258064500006</v>
      </c>
      <c r="BF1004" s="254">
        <v>1</v>
      </c>
      <c r="BG1004" s="254">
        <v>31</v>
      </c>
      <c r="BH1004" s="254">
        <v>2839.3910000000001</v>
      </c>
      <c r="BI1004" s="254" t="s">
        <v>430</v>
      </c>
      <c r="BJ1004" s="254" t="s">
        <v>566</v>
      </c>
      <c r="BK1004" s="254">
        <v>91.593258064500006</v>
      </c>
      <c r="BL1004" s="254">
        <v>91.593258064500006</v>
      </c>
      <c r="BM1004" s="254">
        <v>119</v>
      </c>
      <c r="BN1004" s="254">
        <v>30</v>
      </c>
      <c r="BO1004" s="256">
        <v>2747.797741935</v>
      </c>
      <c r="BP1004" s="256" t="s">
        <v>566</v>
      </c>
      <c r="BQ1004" s="251" t="s">
        <v>566</v>
      </c>
      <c r="BR1004" s="251" t="s">
        <v>566</v>
      </c>
      <c r="BS1004" s="251" t="s">
        <v>566</v>
      </c>
      <c r="BT1004" s="255" t="s">
        <v>566</v>
      </c>
      <c r="BU1004" s="258">
        <v>0</v>
      </c>
      <c r="BV1004" s="254" t="s">
        <v>8309</v>
      </c>
      <c r="BW1004" s="254" t="s">
        <v>7512</v>
      </c>
      <c r="BX1004" s="259">
        <v>318.16000000000003</v>
      </c>
      <c r="BY1004" s="259">
        <v>328.5</v>
      </c>
      <c r="BZ1004" s="259">
        <v>2.5536380596999999</v>
      </c>
      <c r="CA1004" s="251"/>
      <c r="CB1004" s="251">
        <v>380.87226279999999</v>
      </c>
      <c r="CC1004" s="260">
        <v>108.4821783129</v>
      </c>
      <c r="CD1004" s="260">
        <v>109.91206062400001</v>
      </c>
      <c r="CE1004" s="254">
        <v>18.3188025595</v>
      </c>
      <c r="CF1004" s="254">
        <v>-2.5</v>
      </c>
      <c r="CG1004" s="254">
        <v>1.0149999999999999</v>
      </c>
      <c r="CH1004" s="254">
        <v>2.8</v>
      </c>
      <c r="CI1004" s="256">
        <v>0.8</v>
      </c>
      <c r="CJ1004" s="256">
        <v>0.35113692759999998</v>
      </c>
      <c r="CK1004" s="254">
        <v>27621.308563843399</v>
      </c>
      <c r="CL1004" s="254">
        <v>3.0208305000000001E-2</v>
      </c>
      <c r="CM1004" s="254">
        <v>0.79367598549999996</v>
      </c>
      <c r="CN1004" s="254">
        <v>636.39071999999999</v>
      </c>
      <c r="CO1004" s="254">
        <v>1</v>
      </c>
      <c r="CP1004" s="254">
        <v>85.559865075800005</v>
      </c>
      <c r="CQ1004" s="254">
        <v>0.6977836462</v>
      </c>
      <c r="CR1004" s="254">
        <v>2222</v>
      </c>
      <c r="CS1004" s="254">
        <v>2199.5250000000001</v>
      </c>
      <c r="CT1004" s="254">
        <v>73.3</v>
      </c>
      <c r="CU1004" s="254">
        <v>220</v>
      </c>
      <c r="CV1004" s="254">
        <v>13.8545454545</v>
      </c>
      <c r="CW1004" s="254">
        <v>159.1</v>
      </c>
      <c r="CX1004" s="253" t="s">
        <v>393</v>
      </c>
      <c r="CY1004" s="253" t="s">
        <v>566</v>
      </c>
      <c r="CZ1004" s="254" t="s">
        <v>566</v>
      </c>
      <c r="DA1004" s="254">
        <v>-2.5</v>
      </c>
      <c r="DB1004" s="254">
        <v>0.57439645090000002</v>
      </c>
      <c r="DC1004" s="254">
        <v>91.593258060500006</v>
      </c>
      <c r="DD1004" s="256">
        <v>-4.000000330961484E-9</v>
      </c>
      <c r="DE1004" s="254">
        <v>109.91206062400001</v>
      </c>
      <c r="DF1004" s="256">
        <v>18.3188025595</v>
      </c>
      <c r="DG1004" s="253"/>
      <c r="DH1004" s="261" t="s">
        <v>689</v>
      </c>
      <c r="DI1004" s="262" t="s">
        <v>689</v>
      </c>
      <c r="DJ1004" s="261" t="s">
        <v>689</v>
      </c>
      <c r="DK1004" s="254"/>
      <c r="DL1004" s="254">
        <v>175</v>
      </c>
      <c r="DM1004" s="263"/>
      <c r="DN1004" s="264">
        <v>1028</v>
      </c>
      <c r="DO1004" s="264">
        <v>1031</v>
      </c>
      <c r="DP1004" s="264">
        <v>433.2</v>
      </c>
      <c r="DQ1004" s="261"/>
      <c r="DR1004" s="262"/>
      <c r="DS1004" s="261"/>
      <c r="DT1004" s="184"/>
      <c r="DU1004" s="184"/>
      <c r="DV1004" s="184"/>
      <c r="DW1004" s="184"/>
      <c r="DX1004" s="184"/>
      <c r="DY1004" s="184"/>
      <c r="DZ1004" s="184"/>
      <c r="EA1004" s="265"/>
      <c r="EB1004" s="265"/>
    </row>
    <row r="1005" spans="1:132" ht="15" customHeight="1" x14ac:dyDescent="0.25">
      <c r="A1005" s="21" t="str">
        <f t="shared" si="15"/>
        <v>117_Восточно-Придорожное</v>
      </c>
      <c r="B1005" s="250">
        <v>6</v>
      </c>
      <c r="C1005" s="251" t="s">
        <v>733</v>
      </c>
      <c r="D1005" s="251" t="s">
        <v>568</v>
      </c>
      <c r="E1005" s="251" t="s">
        <v>1715</v>
      </c>
      <c r="F1005" s="251" t="s">
        <v>26</v>
      </c>
      <c r="G1005" s="251" t="s">
        <v>1506</v>
      </c>
      <c r="H1005" s="251" t="s">
        <v>1716</v>
      </c>
      <c r="I1005" s="252" t="s">
        <v>7493</v>
      </c>
      <c r="J1005" s="251" t="s">
        <v>8</v>
      </c>
      <c r="K1005" s="251" t="s">
        <v>1593</v>
      </c>
      <c r="L1005" s="251" t="s">
        <v>566</v>
      </c>
      <c r="M1005" s="251" t="s">
        <v>384</v>
      </c>
      <c r="N1005" s="251" t="s">
        <v>1719</v>
      </c>
      <c r="O1005" s="251" t="s">
        <v>6</v>
      </c>
      <c r="P1005" s="253" t="s">
        <v>5743</v>
      </c>
      <c r="Q1005" s="253"/>
      <c r="R1005" s="254"/>
      <c r="S1005" s="253"/>
      <c r="T1005" s="253">
        <v>13.2</v>
      </c>
      <c r="U1005" s="253">
        <v>2373.8000000000002</v>
      </c>
      <c r="V1005" s="253">
        <v>2382</v>
      </c>
      <c r="W1005" s="254">
        <v>100.60599999999999</v>
      </c>
      <c r="X1005" s="253" t="s">
        <v>150</v>
      </c>
      <c r="Y1005" s="253">
        <v>2470</v>
      </c>
      <c r="Z1005" s="253">
        <v>2379.1</v>
      </c>
      <c r="AA1005" s="253" t="s">
        <v>1099</v>
      </c>
      <c r="AB1005" s="254" t="s">
        <v>1679</v>
      </c>
      <c r="AC1005" s="251" t="s">
        <v>5745</v>
      </c>
      <c r="AD1005" s="253" t="s">
        <v>5746</v>
      </c>
      <c r="AE1005" s="253" t="s">
        <v>1062</v>
      </c>
      <c r="AF1005" s="253">
        <v>2270</v>
      </c>
      <c r="AG1005" s="254" t="s">
        <v>5747</v>
      </c>
      <c r="AH1005" s="255" t="s">
        <v>5748</v>
      </c>
      <c r="AI1005" s="253" t="s">
        <v>7520</v>
      </c>
      <c r="AJ1005" s="251">
        <v>4</v>
      </c>
      <c r="AK1005" s="254" t="s">
        <v>566</v>
      </c>
      <c r="AL1005" s="254">
        <v>10</v>
      </c>
      <c r="AM1005" s="254">
        <v>185</v>
      </c>
      <c r="AN1005" s="254">
        <v>126</v>
      </c>
      <c r="AO1005" s="254">
        <v>108</v>
      </c>
      <c r="AP1005" s="254">
        <v>338.02</v>
      </c>
      <c r="AQ1005" s="254">
        <v>340.22</v>
      </c>
      <c r="AR1005" s="254">
        <v>96.285183904099995</v>
      </c>
      <c r="AS1005" s="254">
        <v>326.5626673333</v>
      </c>
      <c r="AT1005" s="254">
        <v>0</v>
      </c>
      <c r="AU1005" s="254">
        <v>527</v>
      </c>
      <c r="AV1005" s="254">
        <v>171.6</v>
      </c>
      <c r="AW1005" s="254" t="s">
        <v>4928</v>
      </c>
      <c r="AX1005" s="254">
        <v>173.8</v>
      </c>
      <c r="AY1005" s="254">
        <v>166.42</v>
      </c>
      <c r="AZ1005" s="256">
        <v>0.46150160299999998</v>
      </c>
      <c r="BA1005" s="254" t="s">
        <v>566</v>
      </c>
      <c r="BB1005" s="254" t="s">
        <v>566</v>
      </c>
      <c r="BC1005" s="254">
        <v>92.164007702199996</v>
      </c>
      <c r="BD1005" s="254">
        <v>96.003870967699996</v>
      </c>
      <c r="BE1005" s="257">
        <v>76.8030967742</v>
      </c>
      <c r="BF1005" s="254">
        <v>0.8</v>
      </c>
      <c r="BG1005" s="254">
        <v>31</v>
      </c>
      <c r="BH1005" s="254">
        <v>2976.12</v>
      </c>
      <c r="BI1005" s="254" t="s">
        <v>430</v>
      </c>
      <c r="BJ1005" s="254" t="s">
        <v>566</v>
      </c>
      <c r="BK1005" s="254">
        <v>96.003870967699996</v>
      </c>
      <c r="BL1005" s="254">
        <v>76.8030967742</v>
      </c>
      <c r="BM1005" s="254">
        <v>108</v>
      </c>
      <c r="BN1005" s="254">
        <v>30</v>
      </c>
      <c r="BO1005" s="256">
        <v>2880.1161290310001</v>
      </c>
      <c r="BP1005" s="256" t="s">
        <v>566</v>
      </c>
      <c r="BQ1005" s="251">
        <v>4</v>
      </c>
      <c r="BR1005" s="251" t="s">
        <v>566</v>
      </c>
      <c r="BS1005" s="251" t="s">
        <v>566</v>
      </c>
      <c r="BT1005" s="255" t="s">
        <v>566</v>
      </c>
      <c r="BU1005" s="258">
        <v>0</v>
      </c>
      <c r="BV1005" s="254" t="s">
        <v>7521</v>
      </c>
      <c r="BW1005" s="254" t="s">
        <v>7512</v>
      </c>
      <c r="BX1005" s="259">
        <v>338.09</v>
      </c>
      <c r="BY1005" s="259">
        <v>124.2</v>
      </c>
      <c r="BZ1005" s="259">
        <v>0.74599075020000005</v>
      </c>
      <c r="CA1005" s="251"/>
      <c r="CB1005" s="251">
        <v>371.30463179999998</v>
      </c>
      <c r="CC1005" s="260">
        <v>96.285183903999993</v>
      </c>
      <c r="CD1005" s="260">
        <v>92.164007702199996</v>
      </c>
      <c r="CE1005" s="254">
        <v>15.360910927999996</v>
      </c>
      <c r="CF1005" s="254">
        <v>-5.28</v>
      </c>
      <c r="CG1005" s="254">
        <v>1.0149999999999999</v>
      </c>
      <c r="CH1005" s="254">
        <v>2.8</v>
      </c>
      <c r="CI1005" s="256">
        <v>0.8</v>
      </c>
      <c r="CJ1005" s="256">
        <v>0.36804569459999997</v>
      </c>
      <c r="CK1005" s="254">
        <v>28951.3944514877</v>
      </c>
      <c r="CL1005" s="254">
        <v>3.0056993800000001E-2</v>
      </c>
      <c r="CM1005" s="254">
        <v>0.78704694789999996</v>
      </c>
      <c r="CN1005" s="254">
        <v>636.49432000000002</v>
      </c>
      <c r="CO1005" s="254">
        <v>1</v>
      </c>
      <c r="CP1005" s="254">
        <v>71.515619749600006</v>
      </c>
      <c r="CQ1005" s="254">
        <v>0.45170757070000001</v>
      </c>
      <c r="CR1005" s="254">
        <v>2222</v>
      </c>
      <c r="CS1005" s="254">
        <v>2200.2939999999999</v>
      </c>
      <c r="CT1005" s="254">
        <v>72.900000000000006</v>
      </c>
      <c r="CU1005" s="254">
        <v>220</v>
      </c>
      <c r="CV1005" s="254">
        <v>22</v>
      </c>
      <c r="CW1005" s="254">
        <v>159.1</v>
      </c>
      <c r="CX1005" s="253" t="s">
        <v>393</v>
      </c>
      <c r="CY1005" s="253" t="s">
        <v>566</v>
      </c>
      <c r="CZ1005" s="254" t="s">
        <v>566</v>
      </c>
      <c r="DA1005" s="254">
        <v>-2.5</v>
      </c>
      <c r="DB1005" s="254">
        <v>0.21698579279999999</v>
      </c>
      <c r="DC1005" s="254">
        <v>36.110775637800003</v>
      </c>
      <c r="DD1005" s="256">
        <v>-40.692321136399997</v>
      </c>
      <c r="DE1005" s="254">
        <v>43.333067857000003</v>
      </c>
      <c r="DF1005" s="256">
        <v>-33.470028917199997</v>
      </c>
      <c r="DG1005" s="253"/>
      <c r="DH1005" s="261" t="s">
        <v>689</v>
      </c>
      <c r="DI1005" s="262" t="s">
        <v>689</v>
      </c>
      <c r="DJ1005" s="261" t="s">
        <v>689</v>
      </c>
      <c r="DK1005" s="254"/>
      <c r="DL1005" s="254">
        <v>175</v>
      </c>
      <c r="DM1005" s="263"/>
      <c r="DN1005" s="264">
        <v>1014</v>
      </c>
      <c r="DO1005" s="264">
        <v>1015</v>
      </c>
      <c r="DP1005" s="264">
        <v>133.4</v>
      </c>
      <c r="DQ1005" s="261"/>
      <c r="DR1005" s="262"/>
      <c r="DS1005" s="261"/>
      <c r="DT1005" s="184"/>
      <c r="DU1005" s="184"/>
      <c r="DV1005" s="184"/>
      <c r="DW1005" s="184"/>
      <c r="DX1005" s="184"/>
      <c r="DY1005" s="184"/>
      <c r="DZ1005" s="184"/>
      <c r="EA1005" s="265"/>
      <c r="EB1005" s="265"/>
    </row>
    <row r="1006" spans="1:132" ht="15" customHeight="1" x14ac:dyDescent="0.25">
      <c r="A1006" s="21" t="str">
        <f t="shared" si="15"/>
        <v>127_Восточно-Придорожное</v>
      </c>
      <c r="B1006" s="250">
        <v>7</v>
      </c>
      <c r="C1006" s="251" t="s">
        <v>733</v>
      </c>
      <c r="D1006" s="251" t="s">
        <v>568</v>
      </c>
      <c r="E1006" s="251" t="s">
        <v>1715</v>
      </c>
      <c r="F1006" s="251" t="s">
        <v>26</v>
      </c>
      <c r="G1006" s="251" t="s">
        <v>1506</v>
      </c>
      <c r="H1006" s="251" t="s">
        <v>1716</v>
      </c>
      <c r="I1006" s="252" t="s">
        <v>138</v>
      </c>
      <c r="J1006" s="251" t="s">
        <v>9</v>
      </c>
      <c r="K1006" s="251" t="s">
        <v>1593</v>
      </c>
      <c r="L1006" s="251" t="s">
        <v>566</v>
      </c>
      <c r="M1006" s="251" t="s">
        <v>705</v>
      </c>
      <c r="N1006" s="251" t="s">
        <v>1717</v>
      </c>
      <c r="O1006" s="251" t="s">
        <v>7</v>
      </c>
      <c r="P1006" s="253" t="s">
        <v>5743</v>
      </c>
      <c r="Q1006" s="253"/>
      <c r="R1006" s="254"/>
      <c r="S1006" s="253"/>
      <c r="T1006" s="253">
        <v>19.5</v>
      </c>
      <c r="U1006" s="253">
        <v>2364.4</v>
      </c>
      <c r="V1006" s="253">
        <v>2379</v>
      </c>
      <c r="W1006" s="254">
        <v>55.173000000000002</v>
      </c>
      <c r="X1006" s="253" t="s">
        <v>150</v>
      </c>
      <c r="Y1006" s="253">
        <v>2555</v>
      </c>
      <c r="Z1006" s="253">
        <v>2520.6</v>
      </c>
      <c r="AA1006" s="253" t="s">
        <v>1099</v>
      </c>
      <c r="AB1006" s="254" t="s">
        <v>1333</v>
      </c>
      <c r="AC1006" s="251" t="s">
        <v>5745</v>
      </c>
      <c r="AD1006" s="253" t="s">
        <v>5746</v>
      </c>
      <c r="AE1006" s="253" t="s">
        <v>415</v>
      </c>
      <c r="AF1006" s="253">
        <v>2338</v>
      </c>
      <c r="AG1006" s="254" t="s">
        <v>5747</v>
      </c>
      <c r="AH1006" s="255" t="s">
        <v>5748</v>
      </c>
      <c r="AI1006" s="253" t="s">
        <v>5768</v>
      </c>
      <c r="AJ1006" s="251">
        <v>4</v>
      </c>
      <c r="AK1006" s="254" t="s">
        <v>566</v>
      </c>
      <c r="AL1006" s="254">
        <v>10</v>
      </c>
      <c r="AM1006" s="254">
        <v>185</v>
      </c>
      <c r="AN1006" s="254">
        <v>143.8392907301</v>
      </c>
      <c r="AO1006" s="254">
        <v>105</v>
      </c>
      <c r="AP1006" s="254">
        <v>337.87</v>
      </c>
      <c r="AQ1006" s="254">
        <v>339.19</v>
      </c>
      <c r="AR1006" s="254">
        <v>116.835302595</v>
      </c>
      <c r="AS1006" s="254">
        <v>349.04562879999997</v>
      </c>
      <c r="AT1006" s="254">
        <v>0</v>
      </c>
      <c r="AU1006" s="254">
        <v>338</v>
      </c>
      <c r="AV1006" s="254">
        <v>194.65</v>
      </c>
      <c r="AW1006" s="254" t="s">
        <v>5006</v>
      </c>
      <c r="AX1006" s="254">
        <v>195.93</v>
      </c>
      <c r="AY1006" s="254">
        <v>143.22</v>
      </c>
      <c r="AZ1006" s="256">
        <v>1.1058704736</v>
      </c>
      <c r="BA1006" s="254" t="s">
        <v>566</v>
      </c>
      <c r="BB1006" s="254" t="s">
        <v>566</v>
      </c>
      <c r="BC1006" s="254">
        <v>170.74156714279999</v>
      </c>
      <c r="BD1006" s="254">
        <v>158.38276923079999</v>
      </c>
      <c r="BE1006" s="257">
        <v>158.38276923079999</v>
      </c>
      <c r="BF1006" s="254">
        <v>1</v>
      </c>
      <c r="BG1006" s="254">
        <v>0</v>
      </c>
      <c r="BH1006" s="254">
        <v>0</v>
      </c>
      <c r="BI1006" s="254" t="s">
        <v>430</v>
      </c>
      <c r="BJ1006" s="254" t="s">
        <v>1201</v>
      </c>
      <c r="BK1006" s="254">
        <v>158.38276923079999</v>
      </c>
      <c r="BL1006" s="254">
        <v>158.38276923079999</v>
      </c>
      <c r="BM1006" s="254">
        <v>105</v>
      </c>
      <c r="BN1006" s="254">
        <v>30</v>
      </c>
      <c r="BO1006" s="256">
        <v>4751.4830769239998</v>
      </c>
      <c r="BP1006" s="256" t="s">
        <v>1201</v>
      </c>
      <c r="BQ1006" s="251">
        <v>4</v>
      </c>
      <c r="BR1006" s="251" t="s">
        <v>566</v>
      </c>
      <c r="BS1006" s="251" t="s">
        <v>566</v>
      </c>
      <c r="BT1006" s="255" t="s">
        <v>566</v>
      </c>
      <c r="BU1006" s="258">
        <v>0</v>
      </c>
      <c r="BV1006" s="254" t="s">
        <v>8310</v>
      </c>
      <c r="BW1006" s="254" t="s">
        <v>7514</v>
      </c>
      <c r="BX1006" s="259">
        <v>325.76209999999998</v>
      </c>
      <c r="BY1006" s="259">
        <v>164.6</v>
      </c>
      <c r="BZ1006" s="259">
        <v>1.25541426</v>
      </c>
      <c r="CA1006" s="251"/>
      <c r="CB1006" s="251">
        <v>349.04562879999997</v>
      </c>
      <c r="CC1006" s="260">
        <v>116.835302595</v>
      </c>
      <c r="CD1006" s="260">
        <v>170.74156714279999</v>
      </c>
      <c r="CE1006" s="254">
        <v>12.358797912</v>
      </c>
      <c r="CF1006" s="254">
        <v>-3.37</v>
      </c>
      <c r="CG1006" s="254">
        <v>1.016</v>
      </c>
      <c r="CH1006" s="254">
        <v>2.8</v>
      </c>
      <c r="CI1006" s="256">
        <v>0.8</v>
      </c>
      <c r="CJ1006" s="256">
        <v>0.60718485330000005</v>
      </c>
      <c r="CK1006" s="254">
        <v>47809.735352530202</v>
      </c>
      <c r="CL1006" s="254">
        <v>2.8721810100000002E-2</v>
      </c>
      <c r="CM1006" s="254">
        <v>2.0710748859999999</v>
      </c>
      <c r="CN1006" s="254">
        <v>646.58356000000003</v>
      </c>
      <c r="CO1006" s="254">
        <v>1</v>
      </c>
      <c r="CP1006" s="254">
        <v>171.2469607564</v>
      </c>
      <c r="CQ1006" s="254">
        <v>2.4071369950000001</v>
      </c>
      <c r="CR1006" s="254">
        <v>2249</v>
      </c>
      <c r="CS1006" s="254">
        <v>2236.027</v>
      </c>
      <c r="CT1006" s="254">
        <v>73.2</v>
      </c>
      <c r="CU1006" s="254">
        <v>231</v>
      </c>
      <c r="CV1006" s="254">
        <v>15.7359307359</v>
      </c>
      <c r="CW1006" s="254">
        <v>288.3</v>
      </c>
      <c r="CX1006" s="253" t="s">
        <v>393</v>
      </c>
      <c r="CY1006" s="253" t="s">
        <v>566</v>
      </c>
      <c r="CZ1006" s="254" t="s">
        <v>566</v>
      </c>
      <c r="DA1006" s="254">
        <v>-2.5</v>
      </c>
      <c r="DB1006" s="254">
        <v>0.92250715890000001</v>
      </c>
      <c r="DC1006" s="254">
        <v>132.12147529769999</v>
      </c>
      <c r="DD1006" s="256">
        <v>-26.261293933100006</v>
      </c>
      <c r="DE1006" s="254">
        <v>142.43107287090001</v>
      </c>
      <c r="DF1006" s="256">
        <v>-15.951696359899984</v>
      </c>
      <c r="DG1006" s="253"/>
      <c r="DH1006" s="261" t="s">
        <v>689</v>
      </c>
      <c r="DI1006" s="262" t="s">
        <v>689</v>
      </c>
      <c r="DJ1006" s="261" t="s">
        <v>689</v>
      </c>
      <c r="DK1006" s="254"/>
      <c r="DL1006" s="254">
        <v>175</v>
      </c>
      <c r="DM1006" s="263"/>
      <c r="DN1006" s="264">
        <v>385</v>
      </c>
      <c r="DO1006" s="264">
        <v>387</v>
      </c>
      <c r="DP1006" s="264">
        <v>124.2</v>
      </c>
      <c r="DQ1006" s="261"/>
      <c r="DR1006" s="262"/>
      <c r="DS1006" s="261"/>
      <c r="DT1006" s="184"/>
      <c r="DU1006" s="184"/>
      <c r="DV1006" s="184"/>
      <c r="DW1006" s="184"/>
      <c r="DX1006" s="184"/>
      <c r="DY1006" s="184"/>
      <c r="DZ1006" s="184"/>
      <c r="EA1006" s="265"/>
      <c r="EB1006" s="265"/>
    </row>
    <row r="1007" spans="1:132" ht="15" customHeight="1" x14ac:dyDescent="0.25">
      <c r="A1007" s="21" t="str">
        <f t="shared" si="15"/>
        <v>136_Восточно-Придорожное</v>
      </c>
      <c r="B1007" s="250">
        <v>8</v>
      </c>
      <c r="C1007" s="251" t="s">
        <v>733</v>
      </c>
      <c r="D1007" s="251" t="s">
        <v>568</v>
      </c>
      <c r="E1007" s="251" t="s">
        <v>1715</v>
      </c>
      <c r="F1007" s="251" t="s">
        <v>26</v>
      </c>
      <c r="G1007" s="251" t="s">
        <v>1506</v>
      </c>
      <c r="H1007" s="251" t="s">
        <v>1716</v>
      </c>
      <c r="I1007" s="252" t="s">
        <v>143</v>
      </c>
      <c r="J1007" s="251" t="s">
        <v>9</v>
      </c>
      <c r="K1007" s="251" t="s">
        <v>1593</v>
      </c>
      <c r="L1007" s="251" t="s">
        <v>566</v>
      </c>
      <c r="M1007" s="251" t="s">
        <v>384</v>
      </c>
      <c r="N1007" s="251" t="s">
        <v>1719</v>
      </c>
      <c r="O1007" s="251" t="s">
        <v>6</v>
      </c>
      <c r="P1007" s="253" t="s">
        <v>5743</v>
      </c>
      <c r="Q1007" s="253"/>
      <c r="R1007" s="254"/>
      <c r="S1007" s="253"/>
      <c r="T1007" s="253">
        <v>5.4</v>
      </c>
      <c r="U1007" s="253">
        <v>2282.8000000000002</v>
      </c>
      <c r="V1007" s="253">
        <v>2288.1999999999998</v>
      </c>
      <c r="W1007" s="254">
        <v>12.73</v>
      </c>
      <c r="X1007" s="253" t="s">
        <v>150</v>
      </c>
      <c r="Y1007" s="253">
        <v>2528</v>
      </c>
      <c r="Z1007" s="253">
        <v>2310.6</v>
      </c>
      <c r="AA1007" s="253" t="s">
        <v>1099</v>
      </c>
      <c r="AB1007" s="254" t="s">
        <v>875</v>
      </c>
      <c r="AC1007" s="251" t="s">
        <v>5745</v>
      </c>
      <c r="AD1007" s="253" t="s">
        <v>5746</v>
      </c>
      <c r="AE1007" s="253" t="s">
        <v>415</v>
      </c>
      <c r="AF1007" s="253">
        <v>2170</v>
      </c>
      <c r="AG1007" s="254" t="s">
        <v>5747</v>
      </c>
      <c r="AH1007" s="255" t="s">
        <v>5841</v>
      </c>
      <c r="AI1007" s="253" t="s">
        <v>5861</v>
      </c>
      <c r="AJ1007" s="251">
        <v>3</v>
      </c>
      <c r="AK1007" s="254" t="s">
        <v>566</v>
      </c>
      <c r="AL1007" s="254">
        <v>10</v>
      </c>
      <c r="AM1007" s="254">
        <v>185</v>
      </c>
      <c r="AN1007" s="254">
        <v>152</v>
      </c>
      <c r="AO1007" s="254">
        <v>131</v>
      </c>
      <c r="AP1007" s="254">
        <v>361</v>
      </c>
      <c r="AQ1007" s="254">
        <v>363.55</v>
      </c>
      <c r="AR1007" s="254">
        <v>102.58273162410001</v>
      </c>
      <c r="AS1007" s="254">
        <v>332.5727366667</v>
      </c>
      <c r="AT1007" s="254">
        <v>0</v>
      </c>
      <c r="AU1007" s="254">
        <v>430</v>
      </c>
      <c r="AV1007" s="254">
        <v>181.05</v>
      </c>
      <c r="AW1007" s="254" t="s">
        <v>4928</v>
      </c>
      <c r="AX1007" s="254">
        <v>183.6</v>
      </c>
      <c r="AY1007" s="254">
        <v>179.95</v>
      </c>
      <c r="AZ1007" s="256">
        <v>0.46450288849999999</v>
      </c>
      <c r="BA1007" s="254" t="s">
        <v>566</v>
      </c>
      <c r="BB1007" s="254" t="s">
        <v>566</v>
      </c>
      <c r="BC1007" s="254">
        <v>100.30481830860001</v>
      </c>
      <c r="BD1007" s="254">
        <v>83.587294781400004</v>
      </c>
      <c r="BE1007" s="257">
        <v>83.587294781400004</v>
      </c>
      <c r="BF1007" s="254">
        <v>1</v>
      </c>
      <c r="BG1007" s="254">
        <v>29.541666666666668</v>
      </c>
      <c r="BH1007" s="254">
        <v>2469.308</v>
      </c>
      <c r="BI1007" s="254" t="s">
        <v>430</v>
      </c>
      <c r="BJ1007" s="254" t="s">
        <v>566</v>
      </c>
      <c r="BK1007" s="254">
        <v>83.587294781400004</v>
      </c>
      <c r="BL1007" s="254">
        <v>83.587294781400004</v>
      </c>
      <c r="BM1007" s="254">
        <v>131</v>
      </c>
      <c r="BN1007" s="254">
        <v>30</v>
      </c>
      <c r="BO1007" s="256">
        <v>2507.6188434420001</v>
      </c>
      <c r="BP1007" s="256" t="s">
        <v>566</v>
      </c>
      <c r="BQ1007" s="251">
        <v>3</v>
      </c>
      <c r="BR1007" s="251" t="s">
        <v>566</v>
      </c>
      <c r="BS1007" s="251" t="s">
        <v>566</v>
      </c>
      <c r="BT1007" s="255" t="s">
        <v>566</v>
      </c>
      <c r="BU1007" s="258">
        <v>0</v>
      </c>
      <c r="BV1007" s="254" t="s">
        <v>7522</v>
      </c>
      <c r="BW1007" s="254" t="s">
        <v>7512</v>
      </c>
      <c r="BX1007" s="259">
        <v>325.14999999999998</v>
      </c>
      <c r="BY1007" s="259">
        <v>189.2</v>
      </c>
      <c r="BZ1007" s="259">
        <v>1.3129770992000001</v>
      </c>
      <c r="CA1007" s="251"/>
      <c r="CB1007" s="251">
        <v>396.990139</v>
      </c>
      <c r="CC1007" s="260">
        <v>102.58273162410001</v>
      </c>
      <c r="CD1007" s="260">
        <v>100.30481830860001</v>
      </c>
      <c r="CE1007" s="254">
        <v>16.717523527200001</v>
      </c>
      <c r="CF1007" s="254">
        <v>-2.5</v>
      </c>
      <c r="CG1007" s="254">
        <v>1.0149999999999999</v>
      </c>
      <c r="CH1007" s="254">
        <v>2.8</v>
      </c>
      <c r="CI1007" s="256">
        <v>0.8</v>
      </c>
      <c r="CJ1007" s="256">
        <v>0.3204448285</v>
      </c>
      <c r="CK1007" s="254">
        <v>25206.991321873698</v>
      </c>
      <c r="CL1007" s="254">
        <v>3.0516642300000001E-2</v>
      </c>
      <c r="CM1007" s="254">
        <v>0.58325866940000004</v>
      </c>
      <c r="CN1007" s="254">
        <v>635.61959999999999</v>
      </c>
      <c r="CO1007" s="254">
        <v>1</v>
      </c>
      <c r="CP1007" s="254">
        <v>70.382799849799994</v>
      </c>
      <c r="CQ1007" s="254">
        <v>0.4220999574</v>
      </c>
      <c r="CR1007" s="254">
        <v>2222</v>
      </c>
      <c r="CS1007" s="254">
        <v>2196.87</v>
      </c>
      <c r="CT1007" s="254">
        <v>73.2</v>
      </c>
      <c r="CU1007" s="254">
        <v>220</v>
      </c>
      <c r="CV1007" s="254">
        <v>17.7045454545</v>
      </c>
      <c r="CW1007" s="254">
        <v>159.1</v>
      </c>
      <c r="CX1007" s="253" t="s">
        <v>393</v>
      </c>
      <c r="CY1007" s="253" t="s">
        <v>566</v>
      </c>
      <c r="CZ1007" s="254" t="s">
        <v>566</v>
      </c>
      <c r="DA1007" s="254">
        <v>-2.5</v>
      </c>
      <c r="DB1007" s="254">
        <v>0.46450288849999999</v>
      </c>
      <c r="DC1007" s="254">
        <v>83.587294785599994</v>
      </c>
      <c r="DD1007" s="256">
        <v>4.1999896893685218E-9</v>
      </c>
      <c r="DE1007" s="254">
        <v>100.30481830860001</v>
      </c>
      <c r="DF1007" s="256">
        <v>16.717523527200001</v>
      </c>
      <c r="DG1007" s="253"/>
      <c r="DH1007" s="261" t="s">
        <v>689</v>
      </c>
      <c r="DI1007" s="262" t="s">
        <v>689</v>
      </c>
      <c r="DJ1007" s="261" t="s">
        <v>689</v>
      </c>
      <c r="DK1007" s="254"/>
      <c r="DL1007" s="254">
        <v>175</v>
      </c>
      <c r="DM1007" s="263"/>
      <c r="DN1007" s="264">
        <v>1121</v>
      </c>
      <c r="DO1007" s="264">
        <v>1122</v>
      </c>
      <c r="DP1007" s="264">
        <v>64.3</v>
      </c>
      <c r="DQ1007" s="261"/>
      <c r="DR1007" s="262"/>
      <c r="DS1007" s="261"/>
      <c r="DT1007" s="184"/>
      <c r="DU1007" s="184"/>
      <c r="DV1007" s="184"/>
      <c r="DW1007" s="184"/>
      <c r="DX1007" s="184"/>
      <c r="DY1007" s="184"/>
      <c r="DZ1007" s="184"/>
      <c r="EA1007" s="265"/>
      <c r="EB1007" s="265"/>
    </row>
    <row r="1008" spans="1:132" ht="15" customHeight="1" x14ac:dyDescent="0.25">
      <c r="A1008" s="21" t="str">
        <f t="shared" si="15"/>
        <v>138_Восточно-Придорожное</v>
      </c>
      <c r="B1008" s="250">
        <v>9</v>
      </c>
      <c r="C1008" s="251" t="s">
        <v>733</v>
      </c>
      <c r="D1008" s="251" t="s">
        <v>568</v>
      </c>
      <c r="E1008" s="251" t="s">
        <v>1715</v>
      </c>
      <c r="F1008" s="251" t="s">
        <v>26</v>
      </c>
      <c r="G1008" s="251" t="s">
        <v>1506</v>
      </c>
      <c r="H1008" s="251" t="s">
        <v>3344</v>
      </c>
      <c r="I1008" s="252" t="s">
        <v>7523</v>
      </c>
      <c r="J1008" s="251" t="s">
        <v>13</v>
      </c>
      <c r="K1008" s="251" t="s">
        <v>1593</v>
      </c>
      <c r="L1008" s="251" t="s">
        <v>566</v>
      </c>
      <c r="M1008" s="251" t="s">
        <v>384</v>
      </c>
      <c r="N1008" s="251" t="s">
        <v>7517</v>
      </c>
      <c r="O1008" s="251" t="s">
        <v>6</v>
      </c>
      <c r="P1008" s="253" t="s">
        <v>5743</v>
      </c>
      <c r="Q1008" s="253"/>
      <c r="R1008" s="254"/>
      <c r="S1008" s="253"/>
      <c r="T1008" s="253">
        <v>15.5</v>
      </c>
      <c r="U1008" s="253">
        <v>2282.8000000000002</v>
      </c>
      <c r="V1008" s="253">
        <v>2311.5</v>
      </c>
      <c r="W1008" s="254">
        <v>16.951000000000001</v>
      </c>
      <c r="X1008" s="253" t="s">
        <v>150</v>
      </c>
      <c r="Y1008" s="253">
        <v>2521</v>
      </c>
      <c r="Z1008" s="253">
        <v>2288.1</v>
      </c>
      <c r="AA1008" s="253" t="s">
        <v>1099</v>
      </c>
      <c r="AB1008" s="254" t="s">
        <v>875</v>
      </c>
      <c r="AC1008" s="251" t="s">
        <v>5745</v>
      </c>
      <c r="AD1008" s="253" t="s">
        <v>5746</v>
      </c>
      <c r="AE1008" s="253" t="s">
        <v>415</v>
      </c>
      <c r="AF1008" s="253">
        <v>2148</v>
      </c>
      <c r="AG1008" s="254" t="s">
        <v>5747</v>
      </c>
      <c r="AH1008" s="255" t="s">
        <v>5748</v>
      </c>
      <c r="AI1008" s="253" t="s">
        <v>5811</v>
      </c>
      <c r="AJ1008" s="251">
        <v>6</v>
      </c>
      <c r="AK1008" s="254" t="s">
        <v>566</v>
      </c>
      <c r="AL1008" s="254">
        <v>10</v>
      </c>
      <c r="AM1008" s="254">
        <v>185</v>
      </c>
      <c r="AN1008" s="254">
        <v>127</v>
      </c>
      <c r="AO1008" s="254">
        <v>114</v>
      </c>
      <c r="AP1008" s="254">
        <v>339.53</v>
      </c>
      <c r="AQ1008" s="254">
        <v>340.05</v>
      </c>
      <c r="AR1008" s="254">
        <v>74.483190930299997</v>
      </c>
      <c r="AS1008" s="254">
        <v>303.02648900000003</v>
      </c>
      <c r="AT1008" s="254">
        <v>0</v>
      </c>
      <c r="AU1008" s="254">
        <v>938</v>
      </c>
      <c r="AV1008" s="254">
        <v>139.78</v>
      </c>
      <c r="AW1008" s="254" t="s">
        <v>4928</v>
      </c>
      <c r="AX1008" s="254">
        <v>140.30000000000001</v>
      </c>
      <c r="AY1008" s="254">
        <v>199.75</v>
      </c>
      <c r="AZ1008" s="256">
        <v>1.4719757762000001</v>
      </c>
      <c r="BA1008" s="254" t="s">
        <v>566</v>
      </c>
      <c r="BB1008" s="254" t="s">
        <v>566</v>
      </c>
      <c r="BC1008" s="254">
        <v>352.83234998329999</v>
      </c>
      <c r="BD1008" s="254">
        <v>294.0271612903</v>
      </c>
      <c r="BE1008" s="257">
        <v>294.0271612903</v>
      </c>
      <c r="BF1008" s="254">
        <v>1</v>
      </c>
      <c r="BG1008" s="254">
        <v>31</v>
      </c>
      <c r="BH1008" s="254">
        <v>9114.8420000000006</v>
      </c>
      <c r="BI1008" s="254" t="s">
        <v>430</v>
      </c>
      <c r="BJ1008" s="254" t="s">
        <v>566</v>
      </c>
      <c r="BK1008" s="254">
        <v>294.0271612903</v>
      </c>
      <c r="BL1008" s="254">
        <v>294.0271612903</v>
      </c>
      <c r="BM1008" s="254">
        <v>114</v>
      </c>
      <c r="BN1008" s="254">
        <v>30</v>
      </c>
      <c r="BO1008" s="256">
        <v>8820.8148387090005</v>
      </c>
      <c r="BP1008" s="256" t="s">
        <v>566</v>
      </c>
      <c r="BQ1008" s="251">
        <v>6</v>
      </c>
      <c r="BR1008" s="251" t="s">
        <v>566</v>
      </c>
      <c r="BS1008" s="251" t="s">
        <v>566</v>
      </c>
      <c r="BT1008" s="255" t="s">
        <v>566</v>
      </c>
      <c r="BU1008" s="258">
        <v>0</v>
      </c>
      <c r="BV1008" s="254" t="s">
        <v>8311</v>
      </c>
      <c r="BW1008" s="254" t="s">
        <v>1058</v>
      </c>
      <c r="BX1008" s="259">
        <v>324.94</v>
      </c>
      <c r="BY1008" s="259">
        <v>234.2</v>
      </c>
      <c r="BZ1008" s="259">
        <v>1.2648520199</v>
      </c>
      <c r="CA1008" s="251"/>
      <c r="CB1008" s="251">
        <v>379.48074800000001</v>
      </c>
      <c r="CC1008" s="260">
        <v>77.587548113099999</v>
      </c>
      <c r="CD1008" s="260">
        <v>352.83234998329999</v>
      </c>
      <c r="CE1008" s="254">
        <v>58.805188692999991</v>
      </c>
      <c r="CF1008" s="254">
        <v>-2.5</v>
      </c>
      <c r="CG1008" s="254">
        <v>1.0149999999999999</v>
      </c>
      <c r="CH1008" s="254">
        <v>2.8</v>
      </c>
      <c r="CI1008" s="256">
        <v>0.8</v>
      </c>
      <c r="CJ1008" s="256">
        <v>1.1271986194000001</v>
      </c>
      <c r="CK1008" s="254">
        <v>88668.2613957375</v>
      </c>
      <c r="CL1008" s="254">
        <v>2.7650922500000001E-2</v>
      </c>
      <c r="CM1008" s="254">
        <v>6.5392575693000001</v>
      </c>
      <c r="CN1008" s="254">
        <v>641.21119999999996</v>
      </c>
      <c r="CO1008" s="254">
        <v>1</v>
      </c>
      <c r="CP1008" s="254">
        <v>243.9368495903</v>
      </c>
      <c r="CQ1008" s="254">
        <v>4.5447326130999999</v>
      </c>
      <c r="CR1008" s="254">
        <v>2222</v>
      </c>
      <c r="CS1008" s="254">
        <v>2216.84</v>
      </c>
      <c r="CT1008" s="254">
        <v>73.2</v>
      </c>
      <c r="CU1008" s="254">
        <v>220</v>
      </c>
      <c r="CV1008" s="254">
        <v>36.463636363600003</v>
      </c>
      <c r="CW1008" s="254">
        <v>197.4</v>
      </c>
      <c r="CX1008" s="253" t="s">
        <v>393</v>
      </c>
      <c r="CY1008" s="253" t="s">
        <v>566</v>
      </c>
      <c r="CZ1008" s="254" t="s">
        <v>566</v>
      </c>
      <c r="DA1008" s="254">
        <v>-2.5</v>
      </c>
      <c r="DB1008" s="254">
        <v>4.0854263599999996</v>
      </c>
      <c r="DC1008" s="254">
        <v>816.06391541000005</v>
      </c>
      <c r="DD1008" s="256">
        <v>522.03675411970005</v>
      </c>
      <c r="DE1008" s="254">
        <v>979.27599835030003</v>
      </c>
      <c r="DF1008" s="256">
        <v>685.24883706000003</v>
      </c>
      <c r="DG1008" s="253"/>
      <c r="DH1008" s="261" t="s">
        <v>689</v>
      </c>
      <c r="DI1008" s="262" t="s">
        <v>689</v>
      </c>
      <c r="DJ1008" s="261" t="s">
        <v>566</v>
      </c>
      <c r="DK1008" s="254"/>
      <c r="DL1008" s="254">
        <v>175</v>
      </c>
      <c r="DM1008" s="263"/>
      <c r="DN1008" s="264">
        <v>918</v>
      </c>
      <c r="DO1008" s="264">
        <v>918</v>
      </c>
      <c r="DP1008" s="264">
        <v>248.2</v>
      </c>
      <c r="DQ1008" s="261"/>
      <c r="DR1008" s="262"/>
      <c r="DS1008" s="261"/>
      <c r="DT1008" s="184"/>
      <c r="DU1008" s="184"/>
      <c r="DV1008" s="184"/>
      <c r="DW1008" s="184"/>
      <c r="DX1008" s="184"/>
      <c r="DY1008" s="184"/>
      <c r="DZ1008" s="184"/>
      <c r="EA1008" s="265"/>
      <c r="EB1008" s="265"/>
    </row>
    <row r="1009" spans="1:132" ht="15" customHeight="1" x14ac:dyDescent="0.25">
      <c r="A1009" s="21" t="str">
        <f t="shared" si="15"/>
        <v>146_Восточно-Придорожное</v>
      </c>
      <c r="B1009" s="250">
        <v>10</v>
      </c>
      <c r="C1009" s="251" t="s">
        <v>733</v>
      </c>
      <c r="D1009" s="251" t="s">
        <v>568</v>
      </c>
      <c r="E1009" s="251" t="s">
        <v>1715</v>
      </c>
      <c r="F1009" s="251" t="s">
        <v>26</v>
      </c>
      <c r="G1009" s="251" t="s">
        <v>1506</v>
      </c>
      <c r="H1009" s="251" t="s">
        <v>3344</v>
      </c>
      <c r="I1009" s="252" t="s">
        <v>150</v>
      </c>
      <c r="J1009" s="251" t="s">
        <v>1752</v>
      </c>
      <c r="K1009" s="251" t="s">
        <v>1593</v>
      </c>
      <c r="L1009" s="251" t="s">
        <v>566</v>
      </c>
      <c r="M1009" s="251" t="s">
        <v>384</v>
      </c>
      <c r="N1009" s="251" t="s">
        <v>7517</v>
      </c>
      <c r="O1009" s="251" t="s">
        <v>6</v>
      </c>
      <c r="P1009" s="253" t="s">
        <v>5743</v>
      </c>
      <c r="Q1009" s="253"/>
      <c r="R1009" s="254"/>
      <c r="S1009" s="253"/>
      <c r="T1009" s="253">
        <v>17.600000000000001</v>
      </c>
      <c r="U1009" s="253">
        <v>2460.1999999999998</v>
      </c>
      <c r="V1009" s="253">
        <v>2493</v>
      </c>
      <c r="W1009" s="254">
        <v>193.67</v>
      </c>
      <c r="X1009" s="253" t="s">
        <v>150</v>
      </c>
      <c r="Y1009" s="253">
        <v>2576</v>
      </c>
      <c r="Z1009" s="253">
        <v>2495.3000000000002</v>
      </c>
      <c r="AA1009" s="253" t="s">
        <v>1099</v>
      </c>
      <c r="AB1009" s="254" t="s">
        <v>537</v>
      </c>
      <c r="AC1009" s="251" t="s">
        <v>5745</v>
      </c>
      <c r="AD1009" s="253" t="s">
        <v>5746</v>
      </c>
      <c r="AE1009" s="253" t="s">
        <v>415</v>
      </c>
      <c r="AF1009" s="253">
        <v>2310</v>
      </c>
      <c r="AG1009" s="254" t="s">
        <v>5747</v>
      </c>
      <c r="AH1009" s="255" t="s">
        <v>5748</v>
      </c>
      <c r="AI1009" s="253" t="s">
        <v>5749</v>
      </c>
      <c r="AJ1009" s="251" t="s">
        <v>566</v>
      </c>
      <c r="AK1009" s="254" t="s">
        <v>566</v>
      </c>
      <c r="AL1009" s="254">
        <v>10</v>
      </c>
      <c r="AM1009" s="254">
        <v>185</v>
      </c>
      <c r="AN1009" s="254">
        <v>109</v>
      </c>
      <c r="AO1009" s="254">
        <v>108</v>
      </c>
      <c r="AP1009" s="254">
        <v>326.97000000000003</v>
      </c>
      <c r="AQ1009" s="254">
        <v>327.37</v>
      </c>
      <c r="AR1009" s="254">
        <v>84.904789752900001</v>
      </c>
      <c r="AS1009" s="254">
        <v>312.71683000000002</v>
      </c>
      <c r="AT1009" s="254">
        <v>0</v>
      </c>
      <c r="AU1009" s="254">
        <v>757</v>
      </c>
      <c r="AV1009" s="254">
        <v>154.19999999999999</v>
      </c>
      <c r="AW1009" s="254" t="s">
        <v>4928</v>
      </c>
      <c r="AX1009" s="254">
        <v>154.6</v>
      </c>
      <c r="AY1009" s="254">
        <v>172.77</v>
      </c>
      <c r="AZ1009" s="256">
        <v>2.5445053321</v>
      </c>
      <c r="BA1009" s="254" t="s">
        <v>566</v>
      </c>
      <c r="BB1009" s="254" t="s">
        <v>566</v>
      </c>
      <c r="BC1009" s="254">
        <v>527.53642526709996</v>
      </c>
      <c r="BD1009" s="254">
        <v>439.6141862348</v>
      </c>
      <c r="BE1009" s="257">
        <v>439.6141862348</v>
      </c>
      <c r="BF1009" s="254">
        <v>1</v>
      </c>
      <c r="BG1009" s="254">
        <v>30.875</v>
      </c>
      <c r="BH1009" s="254">
        <v>13573.088</v>
      </c>
      <c r="BI1009" s="254" t="s">
        <v>430</v>
      </c>
      <c r="BJ1009" s="254" t="s">
        <v>566</v>
      </c>
      <c r="BK1009" s="254">
        <v>439.6141862348</v>
      </c>
      <c r="BL1009" s="254">
        <v>439.6141862348</v>
      </c>
      <c r="BM1009" s="254">
        <v>108</v>
      </c>
      <c r="BN1009" s="254">
        <v>30</v>
      </c>
      <c r="BO1009" s="256">
        <v>13188.425587043999</v>
      </c>
      <c r="BP1009" s="256" t="s">
        <v>566</v>
      </c>
      <c r="BQ1009" s="251" t="s">
        <v>566</v>
      </c>
      <c r="BR1009" s="251" t="s">
        <v>566</v>
      </c>
      <c r="BS1009" s="251" t="s">
        <v>566</v>
      </c>
      <c r="BT1009" s="255" t="s">
        <v>566</v>
      </c>
      <c r="BU1009" s="258">
        <v>0</v>
      </c>
      <c r="BV1009" s="254" t="s">
        <v>7524</v>
      </c>
      <c r="BW1009" s="254" t="s">
        <v>566</v>
      </c>
      <c r="BX1009" s="259" t="s">
        <v>566</v>
      </c>
      <c r="BY1009" s="259" t="s">
        <v>566</v>
      </c>
      <c r="BZ1009" s="259" t="s">
        <v>566</v>
      </c>
      <c r="CA1009" s="251"/>
      <c r="CB1009" s="251">
        <v>361.52367750000002</v>
      </c>
      <c r="CC1009" s="260">
        <v>96.353118607400006</v>
      </c>
      <c r="CD1009" s="260">
        <v>527.53642526709996</v>
      </c>
      <c r="CE1009" s="254">
        <v>87.922239032299956</v>
      </c>
      <c r="CF1009" s="254">
        <v>9.91</v>
      </c>
      <c r="CG1009" s="254">
        <v>1.0149999999999999</v>
      </c>
      <c r="CH1009" s="254">
        <v>2.8</v>
      </c>
      <c r="CI1009" s="256">
        <v>0.8</v>
      </c>
      <c r="CJ1009" s="256">
        <v>1.685329007</v>
      </c>
      <c r="CK1009" s="254">
        <v>132572.19301537919</v>
      </c>
      <c r="CL1009" s="254">
        <v>2.7200309299999999E-2</v>
      </c>
      <c r="CM1009" s="254">
        <v>15.6697679825</v>
      </c>
      <c r="CN1009" s="254">
        <v>641.36099999999999</v>
      </c>
      <c r="CO1009" s="254">
        <v>1</v>
      </c>
      <c r="CP1009" s="254">
        <v>410.39293210440002</v>
      </c>
      <c r="CQ1009" s="254">
        <v>13.689083607400001</v>
      </c>
      <c r="CR1009" s="254">
        <v>2222</v>
      </c>
      <c r="CS1009" s="254">
        <v>2218.0749999999998</v>
      </c>
      <c r="CT1009" s="254">
        <v>72.5</v>
      </c>
      <c r="CU1009" s="254">
        <v>220</v>
      </c>
      <c r="CV1009" s="254">
        <v>29.909090909100001</v>
      </c>
      <c r="CW1009" s="254">
        <v>197.4</v>
      </c>
      <c r="CX1009" s="253" t="s">
        <v>393</v>
      </c>
      <c r="CY1009" s="253" t="s">
        <v>566</v>
      </c>
      <c r="CZ1009" s="254" t="s">
        <v>566</v>
      </c>
      <c r="DA1009" s="254">
        <v>-2.5</v>
      </c>
      <c r="DB1009" s="254">
        <v>3.9286835937000002</v>
      </c>
      <c r="DC1009" s="254">
        <v>678.75866448349996</v>
      </c>
      <c r="DD1009" s="256">
        <v>239.14447824869995</v>
      </c>
      <c r="DE1009" s="254">
        <v>814.50935275680001</v>
      </c>
      <c r="DF1009" s="256">
        <v>374.89516652200001</v>
      </c>
      <c r="DG1009" s="253"/>
      <c r="DH1009" s="261" t="s">
        <v>689</v>
      </c>
      <c r="DI1009" s="262" t="s">
        <v>689</v>
      </c>
      <c r="DJ1009" s="261" t="s">
        <v>566</v>
      </c>
      <c r="DK1009" s="254"/>
      <c r="DL1009" s="254">
        <v>175</v>
      </c>
      <c r="DM1009" s="263"/>
      <c r="DN1009" s="264">
        <v>89</v>
      </c>
      <c r="DO1009" s="264">
        <v>91</v>
      </c>
      <c r="DP1009" s="264">
        <v>368</v>
      </c>
      <c r="DQ1009" s="261"/>
      <c r="DR1009" s="262"/>
      <c r="DS1009" s="261"/>
      <c r="DT1009" s="184"/>
      <c r="DU1009" s="184"/>
      <c r="DV1009" s="184"/>
      <c r="DW1009" s="184"/>
      <c r="DX1009" s="184"/>
      <c r="DY1009" s="184"/>
      <c r="DZ1009" s="184"/>
      <c r="EA1009" s="265"/>
      <c r="EB1009" s="265"/>
    </row>
    <row r="1010" spans="1:132" ht="15" customHeight="1" x14ac:dyDescent="0.25">
      <c r="A1010" s="21" t="str">
        <f t="shared" si="15"/>
        <v>154_Восточно-Придорожное</v>
      </c>
      <c r="B1010" s="250">
        <v>11</v>
      </c>
      <c r="C1010" s="251" t="s">
        <v>733</v>
      </c>
      <c r="D1010" s="251" t="s">
        <v>568</v>
      </c>
      <c r="E1010" s="251" t="s">
        <v>1715</v>
      </c>
      <c r="F1010" s="251" t="s">
        <v>26</v>
      </c>
      <c r="G1010" s="251" t="s">
        <v>1506</v>
      </c>
      <c r="H1010" s="251" t="s">
        <v>1716</v>
      </c>
      <c r="I1010" s="252" t="s">
        <v>7525</v>
      </c>
      <c r="J1010" s="251" t="s">
        <v>1752</v>
      </c>
      <c r="K1010" s="251" t="s">
        <v>1593</v>
      </c>
      <c r="L1010" s="251" t="s">
        <v>566</v>
      </c>
      <c r="M1010" s="251" t="s">
        <v>384</v>
      </c>
      <c r="N1010" s="251" t="s">
        <v>1719</v>
      </c>
      <c r="O1010" s="251" t="s">
        <v>6</v>
      </c>
      <c r="P1010" s="253" t="s">
        <v>5743</v>
      </c>
      <c r="Q1010" s="253"/>
      <c r="R1010" s="254"/>
      <c r="S1010" s="253"/>
      <c r="T1010" s="253">
        <v>3.8</v>
      </c>
      <c r="U1010" s="253">
        <v>2321.6</v>
      </c>
      <c r="V1010" s="253">
        <v>2325.4</v>
      </c>
      <c r="W1010" s="254">
        <v>56.061999999999998</v>
      </c>
      <c r="X1010" s="253" t="s">
        <v>150</v>
      </c>
      <c r="Y1010" s="253">
        <v>2422</v>
      </c>
      <c r="Z1010" s="253">
        <v>2334.9</v>
      </c>
      <c r="AA1010" s="253" t="s">
        <v>1099</v>
      </c>
      <c r="AB1010" s="254" t="s">
        <v>863</v>
      </c>
      <c r="AC1010" s="251" t="s">
        <v>5745</v>
      </c>
      <c r="AD1010" s="253" t="s">
        <v>5746</v>
      </c>
      <c r="AE1010" s="253" t="s">
        <v>415</v>
      </c>
      <c r="AF1010" s="253">
        <v>2170</v>
      </c>
      <c r="AG1010" s="254" t="s">
        <v>5747</v>
      </c>
      <c r="AH1010" s="255" t="s">
        <v>5748</v>
      </c>
      <c r="AI1010" s="253" t="s">
        <v>5764</v>
      </c>
      <c r="AJ1010" s="251">
        <v>4</v>
      </c>
      <c r="AK1010" s="254" t="s">
        <v>566</v>
      </c>
      <c r="AL1010" s="254">
        <v>10</v>
      </c>
      <c r="AM1010" s="254">
        <v>185</v>
      </c>
      <c r="AN1010" s="254">
        <v>109</v>
      </c>
      <c r="AO1010" s="254">
        <v>91</v>
      </c>
      <c r="AP1010" s="254">
        <v>318.23</v>
      </c>
      <c r="AQ1010" s="254">
        <v>321.17</v>
      </c>
      <c r="AR1010" s="254">
        <v>94.016561981699994</v>
      </c>
      <c r="AS1010" s="254">
        <v>321.51711799999998</v>
      </c>
      <c r="AT1010" s="254">
        <v>0</v>
      </c>
      <c r="AU1010" s="254">
        <v>728</v>
      </c>
      <c r="AV1010" s="254">
        <v>165.1</v>
      </c>
      <c r="AW1010" s="254" t="s">
        <v>5109</v>
      </c>
      <c r="AX1010" s="254">
        <v>168.04</v>
      </c>
      <c r="AY1010" s="254">
        <v>153.13</v>
      </c>
      <c r="AZ1010" s="256">
        <v>1.1235671151</v>
      </c>
      <c r="BA1010" s="254" t="s">
        <v>566</v>
      </c>
      <c r="BB1010" s="254" t="s">
        <v>566</v>
      </c>
      <c r="BC1010" s="254">
        <v>175.7451300235</v>
      </c>
      <c r="BD1010" s="254">
        <v>172.05183233529999</v>
      </c>
      <c r="BE1010" s="257">
        <v>172.05183233529999</v>
      </c>
      <c r="BF1010" s="254">
        <v>1</v>
      </c>
      <c r="BG1010" s="254">
        <v>27.833333333333332</v>
      </c>
      <c r="BH1010" s="254">
        <v>4788.7759999999998</v>
      </c>
      <c r="BI1010" s="254" t="s">
        <v>430</v>
      </c>
      <c r="BJ1010" s="254" t="s">
        <v>566</v>
      </c>
      <c r="BK1010" s="254">
        <v>172.05183233529999</v>
      </c>
      <c r="BL1010" s="254">
        <v>172.05183233529999</v>
      </c>
      <c r="BM1010" s="254">
        <v>91</v>
      </c>
      <c r="BN1010" s="254">
        <v>30</v>
      </c>
      <c r="BO1010" s="256">
        <v>5161.554970059</v>
      </c>
      <c r="BP1010" s="256" t="s">
        <v>566</v>
      </c>
      <c r="BQ1010" s="251">
        <v>4</v>
      </c>
      <c r="BR1010" s="251" t="s">
        <v>566</v>
      </c>
      <c r="BS1010" s="251" t="s">
        <v>566</v>
      </c>
      <c r="BT1010" s="255" t="s">
        <v>566</v>
      </c>
      <c r="BU1010" s="258">
        <v>0</v>
      </c>
      <c r="BV1010" s="254" t="s">
        <v>7526</v>
      </c>
      <c r="BW1010" s="254" t="s">
        <v>7514</v>
      </c>
      <c r="BX1010" s="259">
        <v>335.76209999999998</v>
      </c>
      <c r="BY1010" s="259">
        <v>190.4</v>
      </c>
      <c r="BZ1010" s="259">
        <v>1.1156548525000001</v>
      </c>
      <c r="CA1010" s="251"/>
      <c r="CB1010" s="251">
        <v>321.51711799999998</v>
      </c>
      <c r="CC1010" s="260">
        <v>94.016561981699994</v>
      </c>
      <c r="CD1010" s="260">
        <v>175.7451300235</v>
      </c>
      <c r="CE1010" s="254">
        <v>3.6932976882000048</v>
      </c>
      <c r="CF1010" s="254">
        <v>1.4</v>
      </c>
      <c r="CG1010" s="254">
        <v>1.0149999999999999</v>
      </c>
      <c r="CH1010" s="254">
        <v>2.8</v>
      </c>
      <c r="CI1010" s="256">
        <v>0.8</v>
      </c>
      <c r="CJ1010" s="256">
        <v>0.65958732190000002</v>
      </c>
      <c r="CK1010" s="254">
        <v>51884.787705241397</v>
      </c>
      <c r="CL1010" s="254">
        <v>2.8547664300000001E-2</v>
      </c>
      <c r="CM1010" s="254">
        <v>2.3531742966000002</v>
      </c>
      <c r="CN1010" s="254">
        <v>634.35064</v>
      </c>
      <c r="CO1010" s="254">
        <v>1</v>
      </c>
      <c r="CP1010" s="254">
        <v>175.745138634</v>
      </c>
      <c r="CQ1010" s="254">
        <v>2.4515509817000001</v>
      </c>
      <c r="CR1010" s="254">
        <v>2222</v>
      </c>
      <c r="CS1010" s="254">
        <v>2193.038</v>
      </c>
      <c r="CT1010" s="254">
        <v>72.5</v>
      </c>
      <c r="CU1010" s="254">
        <v>220</v>
      </c>
      <c r="CV1010" s="254">
        <v>24.9545454545</v>
      </c>
      <c r="CW1010" s="254">
        <v>159.1</v>
      </c>
      <c r="CX1010" s="253" t="s">
        <v>393</v>
      </c>
      <c r="CY1010" s="253" t="s">
        <v>566</v>
      </c>
      <c r="CZ1010" s="254" t="s">
        <v>566</v>
      </c>
      <c r="DA1010" s="254">
        <v>-2.5</v>
      </c>
      <c r="DB1010" s="254">
        <v>1.9586941874999999</v>
      </c>
      <c r="DC1010" s="254">
        <v>299.9348409319</v>
      </c>
      <c r="DD1010" s="256">
        <v>127.88300859660001</v>
      </c>
      <c r="DE1010" s="254">
        <v>306.37329985209999</v>
      </c>
      <c r="DF1010" s="256">
        <v>134.3214675168</v>
      </c>
      <c r="DG1010" s="253"/>
      <c r="DH1010" s="261" t="s">
        <v>689</v>
      </c>
      <c r="DI1010" s="262" t="s">
        <v>689</v>
      </c>
      <c r="DJ1010" s="261" t="s">
        <v>689</v>
      </c>
      <c r="DK1010" s="254"/>
      <c r="DL1010" s="254">
        <v>175</v>
      </c>
      <c r="DM1010" s="263"/>
      <c r="DN1010" s="264">
        <v>563</v>
      </c>
      <c r="DO1010" s="264">
        <v>565</v>
      </c>
      <c r="DP1010" s="264">
        <v>143</v>
      </c>
      <c r="DQ1010" s="261"/>
      <c r="DR1010" s="262"/>
      <c r="DS1010" s="261"/>
      <c r="DT1010" s="184"/>
      <c r="DU1010" s="184"/>
      <c r="DV1010" s="184"/>
      <c r="DW1010" s="184"/>
      <c r="DX1010" s="184"/>
      <c r="DY1010" s="184"/>
      <c r="DZ1010" s="184"/>
      <c r="EA1010" s="265"/>
      <c r="EB1010" s="265"/>
    </row>
    <row r="1011" spans="1:132" ht="15" customHeight="1" x14ac:dyDescent="0.25">
      <c r="A1011" s="21" t="str">
        <f t="shared" si="15"/>
        <v>157_Восточно-Придорожное</v>
      </c>
      <c r="B1011" s="250">
        <v>12</v>
      </c>
      <c r="C1011" s="251" t="s">
        <v>733</v>
      </c>
      <c r="D1011" s="251" t="s">
        <v>568</v>
      </c>
      <c r="E1011" s="251" t="s">
        <v>1715</v>
      </c>
      <c r="F1011" s="251" t="s">
        <v>26</v>
      </c>
      <c r="G1011" s="251" t="s">
        <v>1506</v>
      </c>
      <c r="H1011" s="251" t="s">
        <v>1716</v>
      </c>
      <c r="I1011" s="252" t="s">
        <v>154</v>
      </c>
      <c r="J1011" s="251" t="s">
        <v>12</v>
      </c>
      <c r="K1011" s="251" t="s">
        <v>1593</v>
      </c>
      <c r="L1011" s="251" t="s">
        <v>566</v>
      </c>
      <c r="M1011" s="251" t="s">
        <v>384</v>
      </c>
      <c r="N1011" s="251" t="s">
        <v>1719</v>
      </c>
      <c r="O1011" s="251" t="s">
        <v>6</v>
      </c>
      <c r="P1011" s="253" t="s">
        <v>5743</v>
      </c>
      <c r="Q1011" s="253"/>
      <c r="R1011" s="254"/>
      <c r="S1011" s="253"/>
      <c r="T1011" s="253">
        <v>16.600000000000001</v>
      </c>
      <c r="U1011" s="253">
        <v>2407.8000000000002</v>
      </c>
      <c r="V1011" s="253">
        <v>2419</v>
      </c>
      <c r="W1011" s="254">
        <v>139.43</v>
      </c>
      <c r="X1011" s="253" t="s">
        <v>150</v>
      </c>
      <c r="Y1011" s="253">
        <v>2516.8000000000002</v>
      </c>
      <c r="Z1011" s="253">
        <v>2413</v>
      </c>
      <c r="AA1011" s="253" t="s">
        <v>1099</v>
      </c>
      <c r="AB1011" s="254" t="s">
        <v>886</v>
      </c>
      <c r="AC1011" s="251" t="s">
        <v>5745</v>
      </c>
      <c r="AD1011" s="253" t="s">
        <v>5746</v>
      </c>
      <c r="AE1011" s="253" t="s">
        <v>415</v>
      </c>
      <c r="AF1011" s="253">
        <v>2300</v>
      </c>
      <c r="AG1011" s="254" t="s">
        <v>5747</v>
      </c>
      <c r="AH1011" s="255" t="s">
        <v>5748</v>
      </c>
      <c r="AI1011" s="253" t="s">
        <v>5861</v>
      </c>
      <c r="AJ1011" s="251">
        <v>8</v>
      </c>
      <c r="AK1011" s="254" t="s">
        <v>566</v>
      </c>
      <c r="AL1011" s="254">
        <v>10</v>
      </c>
      <c r="AM1011" s="254">
        <v>185</v>
      </c>
      <c r="AN1011" s="254">
        <v>138</v>
      </c>
      <c r="AO1011" s="254">
        <v>128</v>
      </c>
      <c r="AP1011" s="254">
        <v>349.84</v>
      </c>
      <c r="AQ1011" s="254">
        <v>352.56</v>
      </c>
      <c r="AR1011" s="254">
        <v>120.47819794270001</v>
      </c>
      <c r="AS1011" s="254">
        <v>342.49903666670002</v>
      </c>
      <c r="AT1011" s="254">
        <v>0</v>
      </c>
      <c r="AU1011" s="254">
        <v>275</v>
      </c>
      <c r="AV1011" s="254">
        <v>196.18</v>
      </c>
      <c r="AW1011" s="254" t="s">
        <v>4928</v>
      </c>
      <c r="AX1011" s="254">
        <v>198.9</v>
      </c>
      <c r="AY1011" s="254">
        <v>153.66</v>
      </c>
      <c r="AZ1011" s="256">
        <v>2.1943503251999998</v>
      </c>
      <c r="BA1011" s="254" t="s">
        <v>566</v>
      </c>
      <c r="BB1011" s="254" t="s">
        <v>566</v>
      </c>
      <c r="BC1011" s="254">
        <v>404.62206929759998</v>
      </c>
      <c r="BD1011" s="254">
        <v>337.18387096769999</v>
      </c>
      <c r="BE1011" s="257">
        <v>337.18387096769999</v>
      </c>
      <c r="BF1011" s="254">
        <v>1</v>
      </c>
      <c r="BG1011" s="254">
        <v>31</v>
      </c>
      <c r="BH1011" s="254">
        <v>10452.700000000001</v>
      </c>
      <c r="BI1011" s="254" t="s">
        <v>430</v>
      </c>
      <c r="BJ1011" s="254" t="s">
        <v>566</v>
      </c>
      <c r="BK1011" s="254">
        <v>337.18387096769999</v>
      </c>
      <c r="BL1011" s="254">
        <v>337.18387096769999</v>
      </c>
      <c r="BM1011" s="254">
        <v>128</v>
      </c>
      <c r="BN1011" s="254">
        <v>30</v>
      </c>
      <c r="BO1011" s="256">
        <v>10115.516129031001</v>
      </c>
      <c r="BP1011" s="256" t="s">
        <v>566</v>
      </c>
      <c r="BQ1011" s="251">
        <v>8</v>
      </c>
      <c r="BR1011" s="251" t="s">
        <v>566</v>
      </c>
      <c r="BS1011" s="251" t="s">
        <v>566</v>
      </c>
      <c r="BT1011" s="255" t="s">
        <v>566</v>
      </c>
      <c r="BU1011" s="258">
        <v>0</v>
      </c>
      <c r="BV1011" s="254" t="s">
        <v>7527</v>
      </c>
      <c r="BW1011" s="254" t="s">
        <v>7528</v>
      </c>
      <c r="BX1011" s="259">
        <v>329</v>
      </c>
      <c r="BY1011" s="259">
        <v>100</v>
      </c>
      <c r="BZ1011" s="259">
        <v>0.75289865980000004</v>
      </c>
      <c r="CA1011" s="251"/>
      <c r="CB1011" s="251">
        <v>380.57264900000001</v>
      </c>
      <c r="CC1011" s="260">
        <v>120.47819794270001</v>
      </c>
      <c r="CD1011" s="260">
        <v>404.62206929759998</v>
      </c>
      <c r="CE1011" s="254">
        <v>67.43819832989999</v>
      </c>
      <c r="CF1011" s="254">
        <v>10.5</v>
      </c>
      <c r="CG1011" s="254">
        <v>1.0149999999999999</v>
      </c>
      <c r="CH1011" s="254">
        <v>2.8</v>
      </c>
      <c r="CI1011" s="256">
        <v>0.8</v>
      </c>
      <c r="CJ1011" s="256">
        <v>1.2926465438000001</v>
      </c>
      <c r="CK1011" s="254">
        <v>101682.8087520531</v>
      </c>
      <c r="CL1011" s="254">
        <v>2.7479389600000001E-2</v>
      </c>
      <c r="CM1011" s="254">
        <v>9.0446491023999993</v>
      </c>
      <c r="CN1011" s="254">
        <v>635.14359999999999</v>
      </c>
      <c r="CO1011" s="254">
        <v>1</v>
      </c>
      <c r="CP1011" s="254">
        <v>321.07556586610002</v>
      </c>
      <c r="CQ1011" s="254">
        <v>8.2187162760000003</v>
      </c>
      <c r="CR1011" s="254">
        <v>2222</v>
      </c>
      <c r="CS1011" s="254">
        <v>2195.17</v>
      </c>
      <c r="CT1011" s="254">
        <v>73.2</v>
      </c>
      <c r="CU1011" s="254">
        <v>220</v>
      </c>
      <c r="CV1011" s="254">
        <v>10.8272727273</v>
      </c>
      <c r="CW1011" s="254">
        <v>159.1</v>
      </c>
      <c r="CX1011" s="253" t="s">
        <v>393</v>
      </c>
      <c r="CY1011" s="253" t="s">
        <v>566</v>
      </c>
      <c r="CZ1011" s="254" t="s">
        <v>566</v>
      </c>
      <c r="DA1011" s="254">
        <v>-2.5</v>
      </c>
      <c r="DB1011" s="254">
        <v>7.6310864081999998</v>
      </c>
      <c r="DC1011" s="254">
        <v>1172.5927374840001</v>
      </c>
      <c r="DD1011" s="256">
        <v>835.40886651630012</v>
      </c>
      <c r="DE1011" s="254">
        <v>1407.1162375558999</v>
      </c>
      <c r="DF1011" s="256">
        <v>1069.9323665882</v>
      </c>
      <c r="DG1011" s="253"/>
      <c r="DH1011" s="261" t="s">
        <v>689</v>
      </c>
      <c r="DI1011" s="262" t="s">
        <v>689</v>
      </c>
      <c r="DJ1011" s="261" t="s">
        <v>689</v>
      </c>
      <c r="DK1011" s="254"/>
      <c r="DL1011" s="254">
        <v>175</v>
      </c>
      <c r="DM1011" s="263"/>
      <c r="DN1011" s="264">
        <v>785</v>
      </c>
      <c r="DO1011" s="264">
        <v>795</v>
      </c>
      <c r="DP1011" s="264">
        <v>337.4</v>
      </c>
      <c r="DQ1011" s="261"/>
      <c r="DR1011" s="262"/>
      <c r="DS1011" s="261"/>
      <c r="DT1011" s="184"/>
      <c r="DU1011" s="184"/>
      <c r="DV1011" s="184"/>
      <c r="DW1011" s="184"/>
      <c r="DX1011" s="184"/>
      <c r="DY1011" s="184"/>
      <c r="DZ1011" s="184"/>
      <c r="EA1011" s="265"/>
      <c r="EB1011" s="265"/>
    </row>
    <row r="1012" spans="1:132" ht="15" customHeight="1" x14ac:dyDescent="0.25">
      <c r="A1012" s="21" t="str">
        <f t="shared" si="15"/>
        <v>201_Восточно-Придорожное</v>
      </c>
      <c r="B1012" s="250">
        <v>13</v>
      </c>
      <c r="C1012" s="251" t="s">
        <v>733</v>
      </c>
      <c r="D1012" s="251" t="s">
        <v>568</v>
      </c>
      <c r="E1012" s="251" t="s">
        <v>1715</v>
      </c>
      <c r="F1012" s="251" t="s">
        <v>26</v>
      </c>
      <c r="G1012" s="251" t="s">
        <v>1506</v>
      </c>
      <c r="H1012" s="251" t="s">
        <v>1716</v>
      </c>
      <c r="I1012" s="252" t="s">
        <v>7529</v>
      </c>
      <c r="J1012" s="251" t="s">
        <v>8</v>
      </c>
      <c r="K1012" s="251" t="s">
        <v>1593</v>
      </c>
      <c r="L1012" s="251" t="s">
        <v>566</v>
      </c>
      <c r="M1012" s="251" t="s">
        <v>384</v>
      </c>
      <c r="N1012" s="251" t="s">
        <v>1717</v>
      </c>
      <c r="O1012" s="251" t="s">
        <v>7</v>
      </c>
      <c r="P1012" s="253" t="s">
        <v>5743</v>
      </c>
      <c r="Q1012" s="253"/>
      <c r="R1012" s="254"/>
      <c r="S1012" s="253"/>
      <c r="T1012" s="253">
        <v>29.8</v>
      </c>
      <c r="U1012" s="253">
        <v>2388.6</v>
      </c>
      <c r="V1012" s="253">
        <v>2405</v>
      </c>
      <c r="W1012" s="254">
        <v>83.82</v>
      </c>
      <c r="X1012" s="253" t="s">
        <v>150</v>
      </c>
      <c r="Y1012" s="253">
        <v>2594</v>
      </c>
      <c r="Z1012" s="253">
        <v>2524.1</v>
      </c>
      <c r="AA1012" s="253" t="s">
        <v>1099</v>
      </c>
      <c r="AB1012" s="254" t="s">
        <v>842</v>
      </c>
      <c r="AC1012" s="251" t="s">
        <v>5745</v>
      </c>
      <c r="AD1012" s="253" t="s">
        <v>5746</v>
      </c>
      <c r="AE1012" s="253" t="s">
        <v>415</v>
      </c>
      <c r="AF1012" s="253">
        <v>2100</v>
      </c>
      <c r="AG1012" s="254" t="s">
        <v>5747</v>
      </c>
      <c r="AH1012" s="255" t="s">
        <v>5748</v>
      </c>
      <c r="AI1012" s="253" t="s">
        <v>7530</v>
      </c>
      <c r="AJ1012" s="251">
        <v>8</v>
      </c>
      <c r="AK1012" s="254" t="s">
        <v>566</v>
      </c>
      <c r="AL1012" s="254">
        <v>10</v>
      </c>
      <c r="AM1012" s="254">
        <v>185</v>
      </c>
      <c r="AN1012" s="254">
        <v>128.98450374999999</v>
      </c>
      <c r="AO1012" s="254">
        <v>107</v>
      </c>
      <c r="AP1012" s="254">
        <v>330.82</v>
      </c>
      <c r="AQ1012" s="254">
        <v>332.56</v>
      </c>
      <c r="AR1012" s="254">
        <v>127.4793589824</v>
      </c>
      <c r="AS1012" s="254">
        <v>348.26163200000002</v>
      </c>
      <c r="AT1012" s="254">
        <v>0</v>
      </c>
      <c r="AU1012" s="254">
        <v>339</v>
      </c>
      <c r="AV1012" s="254">
        <v>194.08</v>
      </c>
      <c r="AW1012" s="254" t="s">
        <v>5195</v>
      </c>
      <c r="AX1012" s="254">
        <v>195.77</v>
      </c>
      <c r="AY1012" s="254">
        <v>136.74</v>
      </c>
      <c r="AZ1012" s="256">
        <v>2.6680824922999999</v>
      </c>
      <c r="BA1012" s="254" t="s">
        <v>566</v>
      </c>
      <c r="BB1012" s="254" t="s">
        <v>566</v>
      </c>
      <c r="BC1012" s="254">
        <v>411.36931297339999</v>
      </c>
      <c r="BD1012" s="254">
        <v>364.83359999999999</v>
      </c>
      <c r="BE1012" s="257">
        <v>364.83359999999999</v>
      </c>
      <c r="BF1012" s="254">
        <v>1</v>
      </c>
      <c r="BG1012" s="254">
        <v>0</v>
      </c>
      <c r="BH1012" s="254">
        <v>0</v>
      </c>
      <c r="BI1012" s="254" t="s">
        <v>430</v>
      </c>
      <c r="BJ1012" s="254" t="s">
        <v>1201</v>
      </c>
      <c r="BK1012" s="254">
        <v>364.83359999999999</v>
      </c>
      <c r="BL1012" s="254">
        <v>364.83359999999999</v>
      </c>
      <c r="BM1012" s="254">
        <v>107</v>
      </c>
      <c r="BN1012" s="254">
        <v>30</v>
      </c>
      <c r="BO1012" s="256">
        <v>10945.008</v>
      </c>
      <c r="BP1012" s="256" t="s">
        <v>1201</v>
      </c>
      <c r="BQ1012" s="251">
        <v>8</v>
      </c>
      <c r="BR1012" s="251" t="s">
        <v>566</v>
      </c>
      <c r="BS1012" s="251" t="s">
        <v>566</v>
      </c>
      <c r="BT1012" s="255" t="s">
        <v>566</v>
      </c>
      <c r="BU1012" s="258">
        <v>0</v>
      </c>
      <c r="BV1012" s="254" t="s">
        <v>8312</v>
      </c>
      <c r="BW1012" s="254" t="s">
        <v>7514</v>
      </c>
      <c r="BX1012" s="259">
        <v>322.56209999999999</v>
      </c>
      <c r="BY1012" s="259">
        <v>573</v>
      </c>
      <c r="BZ1012" s="259">
        <v>4.4597652123999998</v>
      </c>
      <c r="CA1012" s="251"/>
      <c r="CB1012" s="251">
        <v>348.26163200000002</v>
      </c>
      <c r="CC1012" s="260">
        <v>127.4793589824</v>
      </c>
      <c r="CD1012" s="260">
        <v>411.36931297339999</v>
      </c>
      <c r="CE1012" s="254">
        <v>46.535712973399995</v>
      </c>
      <c r="CF1012" s="254">
        <v>-2.5</v>
      </c>
      <c r="CG1012" s="254">
        <v>1.016</v>
      </c>
      <c r="CH1012" s="254">
        <v>2.8</v>
      </c>
      <c r="CI1012" s="256">
        <v>0.8</v>
      </c>
      <c r="CJ1012" s="256">
        <v>1.3986460585</v>
      </c>
      <c r="CK1012" s="254">
        <v>110129.3906428231</v>
      </c>
      <c r="CL1012" s="254">
        <v>2.7388464299999998E-2</v>
      </c>
      <c r="CM1012" s="254">
        <v>10.474659533100001</v>
      </c>
      <c r="CN1012" s="254">
        <v>645.33839999999998</v>
      </c>
      <c r="CO1012" s="254">
        <v>1</v>
      </c>
      <c r="CP1012" s="254">
        <v>413.37250958670001</v>
      </c>
      <c r="CQ1012" s="254">
        <v>13.383374982399999</v>
      </c>
      <c r="CR1012" s="254">
        <v>2249</v>
      </c>
      <c r="CS1012" s="254">
        <v>2231.88</v>
      </c>
      <c r="CT1012" s="254">
        <v>72.900000000000006</v>
      </c>
      <c r="CU1012" s="254">
        <v>231</v>
      </c>
      <c r="CV1012" s="254">
        <v>15.982683982699999</v>
      </c>
      <c r="CW1012" s="254">
        <v>288.3</v>
      </c>
      <c r="CX1012" s="253" t="s">
        <v>393</v>
      </c>
      <c r="CY1012" s="253" t="s">
        <v>566</v>
      </c>
      <c r="CZ1012" s="254" t="s">
        <v>566</v>
      </c>
      <c r="DA1012" s="254">
        <v>-2.5</v>
      </c>
      <c r="DB1012" s="254">
        <v>2.6680824922999999</v>
      </c>
      <c r="DC1012" s="254">
        <v>364.83359999710001</v>
      </c>
      <c r="DD1012" s="256">
        <v>-2.8999807000218425E-9</v>
      </c>
      <c r="DE1012" s="254">
        <v>411.36931297339999</v>
      </c>
      <c r="DF1012" s="256">
        <v>46.535712973399995</v>
      </c>
      <c r="DG1012" s="253"/>
      <c r="DH1012" s="261" t="s">
        <v>689</v>
      </c>
      <c r="DI1012" s="262" t="s">
        <v>689</v>
      </c>
      <c r="DJ1012" s="261" t="s">
        <v>689</v>
      </c>
      <c r="DK1012" s="254"/>
      <c r="DL1012" s="254">
        <v>175</v>
      </c>
      <c r="DM1012" s="263"/>
      <c r="DN1012" s="264">
        <v>344</v>
      </c>
      <c r="DO1012" s="264">
        <v>344</v>
      </c>
      <c r="DP1012" s="264">
        <v>565.79999999999995</v>
      </c>
      <c r="DQ1012" s="261"/>
      <c r="DR1012" s="262"/>
      <c r="DS1012" s="261"/>
      <c r="DT1012" s="184"/>
      <c r="DU1012" s="184"/>
      <c r="DV1012" s="184"/>
      <c r="DW1012" s="184"/>
      <c r="DX1012" s="184"/>
      <c r="DY1012" s="184"/>
      <c r="DZ1012" s="184"/>
      <c r="EA1012" s="265"/>
      <c r="EB1012" s="265"/>
    </row>
    <row r="1013" spans="1:132" ht="15" customHeight="1" x14ac:dyDescent="0.25">
      <c r="A1013" s="21" t="str">
        <f t="shared" si="15"/>
        <v>202_Восточно-Придорожное</v>
      </c>
      <c r="B1013" s="250">
        <v>14</v>
      </c>
      <c r="C1013" s="251" t="s">
        <v>733</v>
      </c>
      <c r="D1013" s="251" t="s">
        <v>568</v>
      </c>
      <c r="E1013" s="251" t="s">
        <v>1715</v>
      </c>
      <c r="F1013" s="251" t="s">
        <v>26</v>
      </c>
      <c r="G1013" s="251" t="s">
        <v>1506</v>
      </c>
      <c r="H1013" s="251" t="s">
        <v>3344</v>
      </c>
      <c r="I1013" s="252" t="s">
        <v>7531</v>
      </c>
      <c r="J1013" s="251" t="s">
        <v>8</v>
      </c>
      <c r="K1013" s="251" t="s">
        <v>1593</v>
      </c>
      <c r="L1013" s="251" t="s">
        <v>566</v>
      </c>
      <c r="M1013" s="251" t="s">
        <v>384</v>
      </c>
      <c r="N1013" s="251" t="s">
        <v>7517</v>
      </c>
      <c r="O1013" s="251" t="s">
        <v>6</v>
      </c>
      <c r="P1013" s="253" t="s">
        <v>5743</v>
      </c>
      <c r="Q1013" s="253"/>
      <c r="R1013" s="254"/>
      <c r="S1013" s="253"/>
      <c r="T1013" s="253">
        <v>24.8</v>
      </c>
      <c r="U1013" s="253">
        <v>2298.5</v>
      </c>
      <c r="V1013" s="253">
        <v>2327</v>
      </c>
      <c r="W1013" s="254">
        <v>31.858000000000001</v>
      </c>
      <c r="X1013" s="253" t="s">
        <v>150</v>
      </c>
      <c r="Y1013" s="253">
        <v>2402</v>
      </c>
      <c r="Z1013" s="253">
        <v>2331.5</v>
      </c>
      <c r="AA1013" s="253" t="s">
        <v>1099</v>
      </c>
      <c r="AB1013" s="254" t="s">
        <v>1581</v>
      </c>
      <c r="AC1013" s="251" t="s">
        <v>5745</v>
      </c>
      <c r="AD1013" s="253" t="s">
        <v>5746</v>
      </c>
      <c r="AE1013" s="253" t="s">
        <v>415</v>
      </c>
      <c r="AF1013" s="253">
        <v>2267</v>
      </c>
      <c r="AG1013" s="254" t="s">
        <v>5747</v>
      </c>
      <c r="AH1013" s="255" t="s">
        <v>5748</v>
      </c>
      <c r="AI1013" s="253" t="s">
        <v>5825</v>
      </c>
      <c r="AJ1013" s="251">
        <v>4</v>
      </c>
      <c r="AK1013" s="254">
        <v>0</v>
      </c>
      <c r="AL1013" s="254">
        <v>10</v>
      </c>
      <c r="AM1013" s="254">
        <v>185</v>
      </c>
      <c r="AN1013" s="254">
        <v>126</v>
      </c>
      <c r="AO1013" s="254">
        <v>108</v>
      </c>
      <c r="AP1013" s="254">
        <v>339.23</v>
      </c>
      <c r="AQ1013" s="254">
        <v>339.54</v>
      </c>
      <c r="AR1013" s="254">
        <v>94.188178980199993</v>
      </c>
      <c r="AS1013" s="254">
        <v>323.923362</v>
      </c>
      <c r="AT1013" s="254">
        <v>0</v>
      </c>
      <c r="AU1013" s="254">
        <v>606</v>
      </c>
      <c r="AV1013" s="254">
        <v>166.31</v>
      </c>
      <c r="AW1013" s="254" t="s">
        <v>5008</v>
      </c>
      <c r="AX1013" s="254">
        <v>166.61</v>
      </c>
      <c r="AY1013" s="254">
        <v>172.92</v>
      </c>
      <c r="AZ1013" s="256">
        <v>0.7624241678</v>
      </c>
      <c r="BA1013" s="254" t="s">
        <v>566</v>
      </c>
      <c r="BB1013" s="254" t="s">
        <v>566</v>
      </c>
      <c r="BC1013" s="254">
        <v>157.48009177989999</v>
      </c>
      <c r="BD1013" s="254">
        <v>131.83838709680001</v>
      </c>
      <c r="BE1013" s="257">
        <v>131.83838709680001</v>
      </c>
      <c r="BF1013" s="254">
        <v>1</v>
      </c>
      <c r="BG1013" s="254">
        <v>31</v>
      </c>
      <c r="BH1013" s="254">
        <v>4086.99</v>
      </c>
      <c r="BI1013" s="254" t="s">
        <v>430</v>
      </c>
      <c r="BJ1013" s="254" t="s">
        <v>566</v>
      </c>
      <c r="BK1013" s="254">
        <v>131.83838709680001</v>
      </c>
      <c r="BL1013" s="254">
        <v>131.83838709680001</v>
      </c>
      <c r="BM1013" s="254">
        <v>108</v>
      </c>
      <c r="BN1013" s="254">
        <v>30</v>
      </c>
      <c r="BO1013" s="256">
        <v>3955.1516129040001</v>
      </c>
      <c r="BP1013" s="256" t="s">
        <v>566</v>
      </c>
      <c r="BQ1013" s="251">
        <v>4</v>
      </c>
      <c r="BR1013" s="251" t="s">
        <v>566</v>
      </c>
      <c r="BS1013" s="251" t="s">
        <v>566</v>
      </c>
      <c r="BT1013" s="255" t="s">
        <v>566</v>
      </c>
      <c r="BU1013" s="258">
        <v>0</v>
      </c>
      <c r="BV1013" s="254" t="s">
        <v>8313</v>
      </c>
      <c r="BW1013" s="254" t="s">
        <v>566</v>
      </c>
      <c r="BX1013" s="259" t="s">
        <v>566</v>
      </c>
      <c r="BY1013" s="259" t="s">
        <v>566</v>
      </c>
      <c r="BZ1013" s="259" t="s">
        <v>566</v>
      </c>
      <c r="CA1013" s="251"/>
      <c r="CB1013" s="251">
        <v>372.85314349999999</v>
      </c>
      <c r="CC1013" s="260">
        <v>95.087973455799997</v>
      </c>
      <c r="CD1013" s="260">
        <v>157.48009177989999</v>
      </c>
      <c r="CE1013" s="254">
        <v>25.641704683099988</v>
      </c>
      <c r="CF1013" s="254">
        <v>-2.5</v>
      </c>
      <c r="CG1013" s="254">
        <v>1.0149999999999999</v>
      </c>
      <c r="CH1013" s="254">
        <v>2.8</v>
      </c>
      <c r="CI1013" s="256">
        <v>0.8</v>
      </c>
      <c r="CJ1013" s="256">
        <v>0.50542285710000001</v>
      </c>
      <c r="CK1013" s="254">
        <v>39757.8254940529</v>
      </c>
      <c r="CL1013" s="254">
        <v>2.9156811299999998E-2</v>
      </c>
      <c r="CM1013" s="254">
        <v>1.4155521467000001</v>
      </c>
      <c r="CN1013" s="254">
        <v>641.71939999999995</v>
      </c>
      <c r="CO1013" s="254">
        <v>1</v>
      </c>
      <c r="CP1013" s="254">
        <v>122.43017450559999</v>
      </c>
      <c r="CQ1013" s="254">
        <v>1.2287744558</v>
      </c>
      <c r="CR1013" s="254">
        <v>2222</v>
      </c>
      <c r="CS1013" s="254">
        <v>2218.9549999999999</v>
      </c>
      <c r="CT1013" s="254">
        <v>72.900000000000006</v>
      </c>
      <c r="CU1013" s="254">
        <v>220</v>
      </c>
      <c r="CV1013" s="254">
        <v>24.404545454499999</v>
      </c>
      <c r="CW1013" s="254">
        <v>197.4</v>
      </c>
      <c r="CX1013" s="253" t="s">
        <v>393</v>
      </c>
      <c r="CY1013" s="253" t="s">
        <v>566</v>
      </c>
      <c r="CZ1013" s="254" t="s">
        <v>566</v>
      </c>
      <c r="DA1013" s="254">
        <v>-2.5</v>
      </c>
      <c r="DB1013" s="254">
        <v>0.76262268129999999</v>
      </c>
      <c r="DC1013" s="254">
        <v>131.8383870966</v>
      </c>
      <c r="DD1013" s="256">
        <v>-2.00003569261753E-10</v>
      </c>
      <c r="DE1013" s="254">
        <v>157.48009177989999</v>
      </c>
      <c r="DF1013" s="256">
        <v>25.641704683099988</v>
      </c>
      <c r="DG1013" s="253"/>
      <c r="DH1013" s="261" t="s">
        <v>689</v>
      </c>
      <c r="DI1013" s="262" t="s">
        <v>689</v>
      </c>
      <c r="DJ1013" s="261" t="s">
        <v>566</v>
      </c>
      <c r="DK1013" s="254"/>
      <c r="DL1013" s="254">
        <v>175</v>
      </c>
      <c r="DM1013" s="263"/>
      <c r="DN1013" s="264">
        <v>51</v>
      </c>
      <c r="DO1013" s="264">
        <v>52</v>
      </c>
      <c r="DP1013" s="264">
        <v>343.5</v>
      </c>
      <c r="DQ1013" s="261"/>
      <c r="DR1013" s="262"/>
      <c r="DS1013" s="261"/>
      <c r="DT1013" s="184"/>
      <c r="DU1013" s="184"/>
      <c r="DV1013" s="184"/>
      <c r="DW1013" s="184"/>
      <c r="DX1013" s="184"/>
      <c r="DY1013" s="184"/>
      <c r="DZ1013" s="184"/>
      <c r="EA1013" s="265"/>
      <c r="EB1013" s="265"/>
    </row>
    <row r="1014" spans="1:132" ht="15" customHeight="1" x14ac:dyDescent="0.25">
      <c r="A1014" s="21" t="str">
        <f t="shared" si="15"/>
        <v>203_Восточно-Придорожное</v>
      </c>
      <c r="B1014" s="250">
        <v>15</v>
      </c>
      <c r="C1014" s="251" t="s">
        <v>733</v>
      </c>
      <c r="D1014" s="251" t="s">
        <v>568</v>
      </c>
      <c r="E1014" s="251" t="s">
        <v>1715</v>
      </c>
      <c r="F1014" s="251" t="s">
        <v>26</v>
      </c>
      <c r="G1014" s="251" t="s">
        <v>1506</v>
      </c>
      <c r="H1014" s="251" t="s">
        <v>1716</v>
      </c>
      <c r="I1014" s="252" t="s">
        <v>7532</v>
      </c>
      <c r="J1014" s="251" t="s">
        <v>7</v>
      </c>
      <c r="K1014" s="251" t="s">
        <v>1593</v>
      </c>
      <c r="L1014" s="251" t="s">
        <v>566</v>
      </c>
      <c r="M1014" s="251" t="s">
        <v>384</v>
      </c>
      <c r="N1014" s="251" t="s">
        <v>1717</v>
      </c>
      <c r="O1014" s="251" t="s">
        <v>7</v>
      </c>
      <c r="P1014" s="253" t="s">
        <v>5743</v>
      </c>
      <c r="Q1014" s="253"/>
      <c r="R1014" s="254"/>
      <c r="S1014" s="253"/>
      <c r="T1014" s="253">
        <v>17.399999999999999</v>
      </c>
      <c r="U1014" s="253">
        <v>2438.4</v>
      </c>
      <c r="V1014" s="253">
        <v>2455.5</v>
      </c>
      <c r="W1014" s="254">
        <v>125.224</v>
      </c>
      <c r="X1014" s="253" t="s">
        <v>150</v>
      </c>
      <c r="Y1014" s="253">
        <v>2628</v>
      </c>
      <c r="Z1014" s="253">
        <v>2478</v>
      </c>
      <c r="AA1014" s="253" t="s">
        <v>1099</v>
      </c>
      <c r="AB1014" s="254" t="s">
        <v>5800</v>
      </c>
      <c r="AC1014" s="251" t="s">
        <v>5745</v>
      </c>
      <c r="AD1014" s="253" t="s">
        <v>5746</v>
      </c>
      <c r="AE1014" s="253" t="s">
        <v>415</v>
      </c>
      <c r="AF1014" s="253">
        <v>2430</v>
      </c>
      <c r="AG1014" s="254" t="s">
        <v>5747</v>
      </c>
      <c r="AH1014" s="255" t="s">
        <v>5748</v>
      </c>
      <c r="AI1014" s="253" t="s">
        <v>5768</v>
      </c>
      <c r="AJ1014" s="251">
        <v>8</v>
      </c>
      <c r="AK1014" s="254" t="s">
        <v>566</v>
      </c>
      <c r="AL1014" s="254">
        <v>10</v>
      </c>
      <c r="AM1014" s="254">
        <v>185</v>
      </c>
      <c r="AN1014" s="254">
        <v>123.5818947691</v>
      </c>
      <c r="AO1014" s="254">
        <v>93</v>
      </c>
      <c r="AP1014" s="254">
        <v>321.72000000000003</v>
      </c>
      <c r="AQ1014" s="254">
        <v>322.64999999999998</v>
      </c>
      <c r="AR1014" s="254">
        <v>111.3944655873</v>
      </c>
      <c r="AS1014" s="254">
        <v>338.03154773329999</v>
      </c>
      <c r="AT1014" s="254">
        <v>0</v>
      </c>
      <c r="AU1014" s="254">
        <v>510</v>
      </c>
      <c r="AV1014" s="254">
        <v>180.38</v>
      </c>
      <c r="AW1014" s="254" t="s">
        <v>5195</v>
      </c>
      <c r="AX1014" s="254">
        <v>181.28</v>
      </c>
      <c r="AY1014" s="254">
        <v>141.34</v>
      </c>
      <c r="AZ1014" s="256">
        <v>2.0205480564</v>
      </c>
      <c r="BA1014" s="254" t="s">
        <v>566</v>
      </c>
      <c r="BB1014" s="254" t="s">
        <v>566</v>
      </c>
      <c r="BC1014" s="254">
        <v>318.542528361</v>
      </c>
      <c r="BD1014" s="254">
        <v>285.58426229510002</v>
      </c>
      <c r="BE1014" s="257">
        <v>285.58426229510002</v>
      </c>
      <c r="BF1014" s="254">
        <v>1</v>
      </c>
      <c r="BG1014" s="254">
        <v>0</v>
      </c>
      <c r="BH1014" s="254">
        <v>0</v>
      </c>
      <c r="BI1014" s="254" t="s">
        <v>430</v>
      </c>
      <c r="BJ1014" s="254" t="s">
        <v>1201</v>
      </c>
      <c r="BK1014" s="254">
        <v>285.58426229510002</v>
      </c>
      <c r="BL1014" s="254">
        <v>285.58426229510002</v>
      </c>
      <c r="BM1014" s="254">
        <v>93</v>
      </c>
      <c r="BN1014" s="254">
        <v>30</v>
      </c>
      <c r="BO1014" s="256">
        <v>8567.5278688529997</v>
      </c>
      <c r="BP1014" s="256" t="s">
        <v>1201</v>
      </c>
      <c r="BQ1014" s="251">
        <v>8</v>
      </c>
      <c r="BR1014" s="251" t="s">
        <v>566</v>
      </c>
      <c r="BS1014" s="251" t="s">
        <v>566</v>
      </c>
      <c r="BT1014" s="255" t="s">
        <v>566</v>
      </c>
      <c r="BU1014" s="258">
        <v>0</v>
      </c>
      <c r="BV1014" s="254" t="s">
        <v>7533</v>
      </c>
      <c r="BW1014" s="254" t="s">
        <v>566</v>
      </c>
      <c r="BX1014" s="259" t="s">
        <v>566</v>
      </c>
      <c r="BY1014" s="259" t="s">
        <v>566</v>
      </c>
      <c r="BZ1014" s="259" t="s">
        <v>566</v>
      </c>
      <c r="CA1014" s="251"/>
      <c r="CB1014" s="251">
        <v>338.03154773329999</v>
      </c>
      <c r="CC1014" s="260">
        <v>111.3944655873</v>
      </c>
      <c r="CD1014" s="260">
        <v>318.542528361</v>
      </c>
      <c r="CE1014" s="254">
        <v>32.958266065899977</v>
      </c>
      <c r="CF1014" s="254">
        <v>-2.5</v>
      </c>
      <c r="CG1014" s="254">
        <v>1.016</v>
      </c>
      <c r="CH1014" s="254">
        <v>2.8</v>
      </c>
      <c r="CI1014" s="256">
        <v>0.8</v>
      </c>
      <c r="CJ1014" s="256">
        <v>1.0948314595999999</v>
      </c>
      <c r="CK1014" s="254">
        <v>86207.029132567593</v>
      </c>
      <c r="CL1014" s="254">
        <v>2.7688753E-2</v>
      </c>
      <c r="CM1014" s="254">
        <v>6.7437618992999999</v>
      </c>
      <c r="CN1014" s="254">
        <v>647.68928000000005</v>
      </c>
      <c r="CO1014" s="254">
        <v>1</v>
      </c>
      <c r="CP1014" s="254">
        <v>319.21414612569998</v>
      </c>
      <c r="CQ1014" s="254">
        <v>8.3815994539999998</v>
      </c>
      <c r="CR1014" s="254">
        <v>2249</v>
      </c>
      <c r="CS1014" s="254">
        <v>2239.88</v>
      </c>
      <c r="CT1014" s="254">
        <v>73.3</v>
      </c>
      <c r="CU1014" s="254">
        <v>231</v>
      </c>
      <c r="CV1014" s="254">
        <v>21.913419913399999</v>
      </c>
      <c r="CW1014" s="254">
        <v>288.3</v>
      </c>
      <c r="CX1014" s="253" t="s">
        <v>393</v>
      </c>
      <c r="CY1014" s="253" t="s">
        <v>566</v>
      </c>
      <c r="CZ1014" s="254" t="s">
        <v>566</v>
      </c>
      <c r="DA1014" s="254">
        <v>-2.5</v>
      </c>
      <c r="DB1014" s="254">
        <v>2.0205480564</v>
      </c>
      <c r="DC1014" s="254">
        <v>285.5842622916</v>
      </c>
      <c r="DD1014" s="256">
        <v>-3.5000198295165319E-9</v>
      </c>
      <c r="DE1014" s="254">
        <v>318.542528361</v>
      </c>
      <c r="DF1014" s="256">
        <v>32.958266065899977</v>
      </c>
      <c r="DG1014" s="253"/>
      <c r="DH1014" s="261" t="s">
        <v>689</v>
      </c>
      <c r="DI1014" s="262" t="s">
        <v>689</v>
      </c>
      <c r="DJ1014" s="261" t="s">
        <v>689</v>
      </c>
      <c r="DK1014" s="254"/>
      <c r="DL1014" s="254">
        <v>175</v>
      </c>
      <c r="DM1014" s="263"/>
      <c r="DN1014" s="264">
        <v>271</v>
      </c>
      <c r="DO1014" s="264">
        <v>273</v>
      </c>
      <c r="DP1014" s="264">
        <v>385.3</v>
      </c>
      <c r="DQ1014" s="261"/>
      <c r="DR1014" s="262"/>
      <c r="DS1014" s="261"/>
      <c r="DT1014" s="184"/>
      <c r="DU1014" s="184"/>
      <c r="DV1014" s="184"/>
      <c r="DW1014" s="184"/>
      <c r="DX1014" s="184"/>
      <c r="DY1014" s="184"/>
      <c r="DZ1014" s="184"/>
      <c r="EA1014" s="265"/>
      <c r="EB1014" s="265"/>
    </row>
    <row r="1015" spans="1:132" ht="15" customHeight="1" x14ac:dyDescent="0.25">
      <c r="A1015" s="21" t="str">
        <f t="shared" si="15"/>
        <v>204_Восточно-Придорожное</v>
      </c>
      <c r="B1015" s="250">
        <v>16</v>
      </c>
      <c r="C1015" s="251" t="s">
        <v>733</v>
      </c>
      <c r="D1015" s="251" t="s">
        <v>568</v>
      </c>
      <c r="E1015" s="251" t="s">
        <v>1715</v>
      </c>
      <c r="F1015" s="251" t="s">
        <v>26</v>
      </c>
      <c r="G1015" s="251" t="s">
        <v>1506</v>
      </c>
      <c r="H1015" s="251" t="s">
        <v>3344</v>
      </c>
      <c r="I1015" s="252" t="s">
        <v>7534</v>
      </c>
      <c r="J1015" s="251" t="s">
        <v>7</v>
      </c>
      <c r="K1015" s="251" t="s">
        <v>1593</v>
      </c>
      <c r="L1015" s="251" t="s">
        <v>566</v>
      </c>
      <c r="M1015" s="251" t="s">
        <v>384</v>
      </c>
      <c r="N1015" s="251" t="s">
        <v>7517</v>
      </c>
      <c r="O1015" s="251" t="s">
        <v>6</v>
      </c>
      <c r="P1015" s="253" t="s">
        <v>5743</v>
      </c>
      <c r="Q1015" s="253"/>
      <c r="R1015" s="254"/>
      <c r="S1015" s="253"/>
      <c r="T1015" s="253">
        <v>9.4</v>
      </c>
      <c r="U1015" s="253">
        <v>2274.8000000000002</v>
      </c>
      <c r="V1015" s="253">
        <v>2304.1</v>
      </c>
      <c r="W1015" s="254">
        <v>8.85</v>
      </c>
      <c r="X1015" s="253" t="s">
        <v>150</v>
      </c>
      <c r="Y1015" s="253">
        <v>2518</v>
      </c>
      <c r="Z1015" s="253">
        <v>2308.4</v>
      </c>
      <c r="AA1015" s="253" t="s">
        <v>1099</v>
      </c>
      <c r="AB1015" s="254" t="s">
        <v>1070</v>
      </c>
      <c r="AC1015" s="251" t="s">
        <v>5745</v>
      </c>
      <c r="AD1015" s="253" t="s">
        <v>5746</v>
      </c>
      <c r="AE1015" s="253" t="s">
        <v>415</v>
      </c>
      <c r="AF1015" s="253">
        <v>2167</v>
      </c>
      <c r="AG1015" s="254" t="s">
        <v>5747</v>
      </c>
      <c r="AH1015" s="255" t="s">
        <v>5748</v>
      </c>
      <c r="AI1015" s="253" t="s">
        <v>6354</v>
      </c>
      <c r="AJ1015" s="251">
        <v>5</v>
      </c>
      <c r="AK1015" s="254">
        <v>0</v>
      </c>
      <c r="AL1015" s="254">
        <v>10</v>
      </c>
      <c r="AM1015" s="254">
        <v>185</v>
      </c>
      <c r="AN1015" s="254">
        <v>120</v>
      </c>
      <c r="AO1015" s="254">
        <v>105</v>
      </c>
      <c r="AP1015" s="254">
        <v>331.55</v>
      </c>
      <c r="AQ1015" s="254">
        <v>332.04</v>
      </c>
      <c r="AR1015" s="254">
        <v>117.28153557</v>
      </c>
      <c r="AS1015" s="254">
        <v>347.2359833333</v>
      </c>
      <c r="AT1015" s="254">
        <v>0</v>
      </c>
      <c r="AU1015" s="254">
        <v>193</v>
      </c>
      <c r="AV1015" s="254">
        <v>206.11</v>
      </c>
      <c r="AW1015" s="254" t="s">
        <v>4928</v>
      </c>
      <c r="AX1015" s="254">
        <v>206.6</v>
      </c>
      <c r="AY1015" s="254">
        <v>125.44</v>
      </c>
      <c r="AZ1015" s="256">
        <v>2.2507134512999998</v>
      </c>
      <c r="BA1015" s="254" t="s">
        <v>566</v>
      </c>
      <c r="BB1015" s="254" t="s">
        <v>566</v>
      </c>
      <c r="BC1015" s="254">
        <v>326.3156681758</v>
      </c>
      <c r="BD1015" s="254">
        <v>282.32949532710001</v>
      </c>
      <c r="BE1015" s="257">
        <v>282.32949532710001</v>
      </c>
      <c r="BF1015" s="254">
        <v>1</v>
      </c>
      <c r="BG1015" s="254">
        <v>17.833333333333332</v>
      </c>
      <c r="BH1015" s="254">
        <v>5034.8760000000002</v>
      </c>
      <c r="BI1015" s="254" t="s">
        <v>430</v>
      </c>
      <c r="BJ1015" s="254" t="s">
        <v>566</v>
      </c>
      <c r="BK1015" s="254">
        <v>282.32949532710001</v>
      </c>
      <c r="BL1015" s="254">
        <v>282.32949532710001</v>
      </c>
      <c r="BM1015" s="254">
        <v>105</v>
      </c>
      <c r="BN1015" s="254">
        <v>30</v>
      </c>
      <c r="BO1015" s="256">
        <v>8469.8848598130007</v>
      </c>
      <c r="BP1015" s="256" t="s">
        <v>566</v>
      </c>
      <c r="BQ1015" s="251">
        <v>5</v>
      </c>
      <c r="BR1015" s="251" t="s">
        <v>566</v>
      </c>
      <c r="BS1015" s="251" t="s">
        <v>566</v>
      </c>
      <c r="BT1015" s="255" t="s">
        <v>566</v>
      </c>
      <c r="BU1015" s="258">
        <v>0</v>
      </c>
      <c r="BV1015" s="254" t="s">
        <v>7258</v>
      </c>
      <c r="BW1015" s="254" t="s">
        <v>566</v>
      </c>
      <c r="BX1015" s="259" t="s">
        <v>566</v>
      </c>
      <c r="BY1015" s="259" t="s">
        <v>566</v>
      </c>
      <c r="BZ1015" s="259" t="s">
        <v>566</v>
      </c>
      <c r="CA1015" s="251"/>
      <c r="CB1015" s="251">
        <v>351.1804833333</v>
      </c>
      <c r="CC1015" s="260">
        <v>125.2506183327</v>
      </c>
      <c r="CD1015" s="260">
        <v>326.3156681758</v>
      </c>
      <c r="CE1015" s="254">
        <v>43.986172848699994</v>
      </c>
      <c r="CF1015" s="254">
        <v>-2.5</v>
      </c>
      <c r="CG1015" s="254">
        <v>1.0149999999999999</v>
      </c>
      <c r="CH1015" s="254">
        <v>2.8</v>
      </c>
      <c r="CI1015" s="256">
        <v>0.8</v>
      </c>
      <c r="CJ1015" s="256">
        <v>1.0823538068</v>
      </c>
      <c r="CK1015" s="254">
        <v>85140.656330976199</v>
      </c>
      <c r="CL1015" s="254">
        <v>2.7705772199999999E-2</v>
      </c>
      <c r="CM1015" s="254">
        <v>6.0358300309999997</v>
      </c>
      <c r="CN1015" s="254">
        <v>641.32600000000002</v>
      </c>
      <c r="CO1015" s="254">
        <v>1</v>
      </c>
      <c r="CP1015" s="254">
        <v>326.31493403899998</v>
      </c>
      <c r="CQ1015" s="254">
        <v>8.0085599993999992</v>
      </c>
      <c r="CR1015" s="254">
        <v>2222</v>
      </c>
      <c r="CS1015" s="254">
        <v>2217.15</v>
      </c>
      <c r="CT1015" s="254">
        <v>73.3</v>
      </c>
      <c r="CU1015" s="254">
        <v>220</v>
      </c>
      <c r="CV1015" s="254">
        <v>6.3136363635999997</v>
      </c>
      <c r="CW1015" s="254">
        <v>197.4</v>
      </c>
      <c r="CX1015" s="253" t="s">
        <v>393</v>
      </c>
      <c r="CY1015" s="253" t="s">
        <v>566</v>
      </c>
      <c r="CZ1015" s="254" t="s">
        <v>566</v>
      </c>
      <c r="DA1015" s="254">
        <v>-2.5</v>
      </c>
      <c r="DB1015" s="254">
        <v>2.2507134512999998</v>
      </c>
      <c r="DC1015" s="254">
        <v>282.32949533110002</v>
      </c>
      <c r="DD1015" s="256">
        <v>4.0000145418161992E-9</v>
      </c>
      <c r="DE1015" s="254">
        <v>326.3156681758</v>
      </c>
      <c r="DF1015" s="256">
        <v>43.986172848699994</v>
      </c>
      <c r="DG1015" s="253"/>
      <c r="DH1015" s="261" t="s">
        <v>689</v>
      </c>
      <c r="DI1015" s="262" t="s">
        <v>689</v>
      </c>
      <c r="DJ1015" s="261" t="s">
        <v>566</v>
      </c>
      <c r="DK1015" s="254"/>
      <c r="DL1015" s="254">
        <v>175</v>
      </c>
      <c r="DM1015" s="263"/>
      <c r="DN1015" s="264">
        <v>23</v>
      </c>
      <c r="DO1015" s="264">
        <v>26</v>
      </c>
      <c r="DP1015" s="264">
        <v>493.86</v>
      </c>
      <c r="DQ1015" s="261"/>
      <c r="DR1015" s="262"/>
      <c r="DS1015" s="261"/>
      <c r="DT1015" s="184"/>
      <c r="DU1015" s="184"/>
      <c r="DV1015" s="184"/>
      <c r="DW1015" s="184"/>
      <c r="DX1015" s="184"/>
      <c r="DY1015" s="184"/>
      <c r="DZ1015" s="184"/>
      <c r="EA1015" s="265"/>
      <c r="EB1015" s="265"/>
    </row>
    <row r="1016" spans="1:132" ht="15" customHeight="1" x14ac:dyDescent="0.25">
      <c r="A1016" s="21" t="str">
        <f t="shared" si="15"/>
        <v>205_Восточно-Придорожное</v>
      </c>
      <c r="B1016" s="250">
        <v>17</v>
      </c>
      <c r="C1016" s="251" t="s">
        <v>733</v>
      </c>
      <c r="D1016" s="251" t="s">
        <v>568</v>
      </c>
      <c r="E1016" s="251" t="s">
        <v>1715</v>
      </c>
      <c r="F1016" s="251" t="s">
        <v>26</v>
      </c>
      <c r="G1016" s="251" t="s">
        <v>1506</v>
      </c>
      <c r="H1016" s="251" t="s">
        <v>1716</v>
      </c>
      <c r="I1016" s="252" t="s">
        <v>7074</v>
      </c>
      <c r="J1016" s="251" t="s">
        <v>10</v>
      </c>
      <c r="K1016" s="251" t="s">
        <v>1593</v>
      </c>
      <c r="L1016" s="251" t="s">
        <v>566</v>
      </c>
      <c r="M1016" s="251" t="s">
        <v>384</v>
      </c>
      <c r="N1016" s="251" t="s">
        <v>1717</v>
      </c>
      <c r="O1016" s="251" t="s">
        <v>7</v>
      </c>
      <c r="P1016" s="253" t="s">
        <v>5743</v>
      </c>
      <c r="Q1016" s="253"/>
      <c r="R1016" s="254"/>
      <c r="S1016" s="253"/>
      <c r="T1016" s="253">
        <v>10</v>
      </c>
      <c r="U1016" s="253">
        <v>2476</v>
      </c>
      <c r="V1016" s="253">
        <v>2482.4</v>
      </c>
      <c r="W1016" s="254">
        <v>174.7</v>
      </c>
      <c r="X1016" s="253" t="s">
        <v>150</v>
      </c>
      <c r="Y1016" s="253">
        <v>2715</v>
      </c>
      <c r="Z1016" s="253">
        <v>2486.9</v>
      </c>
      <c r="AA1016" s="253" t="s">
        <v>1099</v>
      </c>
      <c r="AB1016" s="254" t="s">
        <v>6020</v>
      </c>
      <c r="AC1016" s="251" t="s">
        <v>5745</v>
      </c>
      <c r="AD1016" s="253" t="s">
        <v>5746</v>
      </c>
      <c r="AE1016" s="253" t="s">
        <v>1062</v>
      </c>
      <c r="AF1016" s="253">
        <v>2469.5</v>
      </c>
      <c r="AG1016" s="254" t="s">
        <v>5747</v>
      </c>
      <c r="AH1016" s="255" t="s">
        <v>5748</v>
      </c>
      <c r="AI1016" s="253" t="s">
        <v>7010</v>
      </c>
      <c r="AJ1016" s="251">
        <v>12</v>
      </c>
      <c r="AK1016" s="254" t="s">
        <v>566</v>
      </c>
      <c r="AL1016" s="254" t="s">
        <v>566</v>
      </c>
      <c r="AM1016" s="254" t="s">
        <v>566</v>
      </c>
      <c r="AN1016" s="254" t="s">
        <v>566</v>
      </c>
      <c r="AO1016" s="254" t="s">
        <v>566</v>
      </c>
      <c r="AP1016" s="254" t="s">
        <v>566</v>
      </c>
      <c r="AQ1016" s="254" t="s">
        <v>566</v>
      </c>
      <c r="AR1016" s="254" t="s">
        <v>566</v>
      </c>
      <c r="AS1016" s="254" t="s">
        <v>566</v>
      </c>
      <c r="AT1016" s="254">
        <v>0</v>
      </c>
      <c r="AU1016" s="254">
        <v>206</v>
      </c>
      <c r="AV1016" s="254">
        <v>206.73</v>
      </c>
      <c r="AW1016" s="254" t="s">
        <v>4927</v>
      </c>
      <c r="AX1016" s="254">
        <v>208.88</v>
      </c>
      <c r="AY1016" s="254" t="s">
        <v>566</v>
      </c>
      <c r="AZ1016" s="256" t="s">
        <v>566</v>
      </c>
      <c r="BA1016" s="254" t="s">
        <v>566</v>
      </c>
      <c r="BB1016" s="254" t="s">
        <v>566</v>
      </c>
      <c r="BC1016" s="254" t="s">
        <v>566</v>
      </c>
      <c r="BD1016" s="254" t="s">
        <v>566</v>
      </c>
      <c r="BE1016" s="257">
        <v>0</v>
      </c>
      <c r="BF1016" s="254" t="s">
        <v>566</v>
      </c>
      <c r="BG1016" s="254" t="s">
        <v>30</v>
      </c>
      <c r="BH1016" s="254" t="s">
        <v>566</v>
      </c>
      <c r="BI1016" s="254" t="s">
        <v>745</v>
      </c>
      <c r="BJ1016" s="254" t="s">
        <v>1216</v>
      </c>
      <c r="BK1016" s="254" t="s">
        <v>566</v>
      </c>
      <c r="BL1016" s="254" t="s">
        <v>566</v>
      </c>
      <c r="BM1016" s="254">
        <v>0</v>
      </c>
      <c r="BN1016" s="254">
        <v>0</v>
      </c>
      <c r="BO1016" s="256">
        <v>0</v>
      </c>
      <c r="BP1016" s="256" t="s">
        <v>1216</v>
      </c>
      <c r="BQ1016" s="251">
        <v>12</v>
      </c>
      <c r="BR1016" s="251" t="s">
        <v>566</v>
      </c>
      <c r="BS1016" s="251" t="s">
        <v>566</v>
      </c>
      <c r="BT1016" s="255" t="s">
        <v>566</v>
      </c>
      <c r="BU1016" s="258" t="s">
        <v>566</v>
      </c>
      <c r="BV1016" s="254" t="s">
        <v>8314</v>
      </c>
      <c r="BW1016" s="254" t="s">
        <v>7514</v>
      </c>
      <c r="BX1016" s="259">
        <v>317.66210000000001</v>
      </c>
      <c r="BY1016" s="259">
        <v>569.9</v>
      </c>
      <c r="BZ1016" s="259">
        <v>5.1373768277999998</v>
      </c>
      <c r="CA1016" s="251"/>
      <c r="CB1016" s="251" t="s">
        <v>566</v>
      </c>
      <c r="CC1016" s="260" t="s">
        <v>566</v>
      </c>
      <c r="CD1016" s="260" t="s">
        <v>566</v>
      </c>
      <c r="CE1016" s="254" t="s">
        <v>566</v>
      </c>
      <c r="CF1016" s="254">
        <v>-2.5</v>
      </c>
      <c r="CG1016" s="254">
        <v>1.016</v>
      </c>
      <c r="CH1016" s="254">
        <v>2.8</v>
      </c>
      <c r="CI1016" s="256">
        <v>0.8</v>
      </c>
      <c r="CJ1016" s="256" t="s">
        <v>566</v>
      </c>
      <c r="CK1016" s="254" t="s">
        <v>566</v>
      </c>
      <c r="CL1016" s="254" t="s">
        <v>566</v>
      </c>
      <c r="CM1016" s="254" t="s">
        <v>566</v>
      </c>
      <c r="CN1016" s="254">
        <v>644.36400000000003</v>
      </c>
      <c r="CO1016" s="254">
        <v>1</v>
      </c>
      <c r="CP1016" s="254" t="s">
        <v>566</v>
      </c>
      <c r="CQ1016" s="254" t="s">
        <v>566</v>
      </c>
      <c r="CR1016" s="254">
        <v>2249</v>
      </c>
      <c r="CS1016" s="254">
        <v>2227.1</v>
      </c>
      <c r="CT1016" s="254">
        <v>74.2</v>
      </c>
      <c r="CU1016" s="254">
        <v>231</v>
      </c>
      <c r="CV1016" s="254">
        <v>10.5064935065</v>
      </c>
      <c r="CW1016" s="254">
        <v>288.3</v>
      </c>
      <c r="CX1016" s="253" t="s">
        <v>393</v>
      </c>
      <c r="CY1016" s="253" t="s">
        <v>566</v>
      </c>
      <c r="CZ1016" s="254" t="s">
        <v>566</v>
      </c>
      <c r="DA1016" s="254">
        <v>-2.5</v>
      </c>
      <c r="DB1016" s="254" t="s">
        <v>566</v>
      </c>
      <c r="DC1016" s="254" t="s">
        <v>566</v>
      </c>
      <c r="DD1016" s="256" t="s">
        <v>566</v>
      </c>
      <c r="DE1016" s="254" t="s">
        <v>566</v>
      </c>
      <c r="DF1016" s="256" t="s">
        <v>566</v>
      </c>
      <c r="DG1016" s="253"/>
      <c r="DH1016" s="261" t="s">
        <v>689</v>
      </c>
      <c r="DI1016" s="262" t="s">
        <v>689</v>
      </c>
      <c r="DJ1016" s="261" t="s">
        <v>689</v>
      </c>
      <c r="DK1016" s="254"/>
      <c r="DL1016" s="254" t="s">
        <v>566</v>
      </c>
      <c r="DM1016" s="263"/>
      <c r="DN1016" s="264">
        <v>367</v>
      </c>
      <c r="DO1016" s="264">
        <v>367</v>
      </c>
      <c r="DP1016" s="264">
        <v>1157.5999999999999</v>
      </c>
      <c r="DQ1016" s="261"/>
      <c r="DR1016" s="262"/>
      <c r="DS1016" s="261"/>
      <c r="DT1016" s="184"/>
      <c r="DU1016" s="184"/>
      <c r="DV1016" s="184"/>
      <c r="DW1016" s="184"/>
      <c r="DX1016" s="184"/>
      <c r="DY1016" s="184"/>
      <c r="DZ1016" s="184"/>
      <c r="EA1016" s="265"/>
      <c r="EB1016" s="265"/>
    </row>
    <row r="1017" spans="1:132" ht="15" customHeight="1" x14ac:dyDescent="0.25">
      <c r="A1017" s="21" t="str">
        <f t="shared" si="15"/>
        <v>210_Восточно-Придорожное</v>
      </c>
      <c r="B1017" s="250">
        <v>18</v>
      </c>
      <c r="C1017" s="251" t="s">
        <v>733</v>
      </c>
      <c r="D1017" s="251" t="s">
        <v>568</v>
      </c>
      <c r="E1017" s="251" t="s">
        <v>1715</v>
      </c>
      <c r="F1017" s="251" t="s">
        <v>26</v>
      </c>
      <c r="G1017" s="251" t="s">
        <v>1506</v>
      </c>
      <c r="H1017" s="251" t="s">
        <v>1716</v>
      </c>
      <c r="I1017" s="252" t="s">
        <v>7487</v>
      </c>
      <c r="J1017" s="251" t="s">
        <v>9</v>
      </c>
      <c r="K1017" s="251" t="s">
        <v>1593</v>
      </c>
      <c r="L1017" s="251" t="s">
        <v>566</v>
      </c>
      <c r="M1017" s="251" t="s">
        <v>385</v>
      </c>
      <c r="N1017" s="251" t="s">
        <v>1717</v>
      </c>
      <c r="O1017" s="251" t="s">
        <v>7</v>
      </c>
      <c r="P1017" s="253" t="s">
        <v>5743</v>
      </c>
      <c r="Q1017" s="253"/>
      <c r="R1017" s="254"/>
      <c r="S1017" s="253"/>
      <c r="T1017" s="253">
        <v>4.4000000000000004</v>
      </c>
      <c r="U1017" s="253">
        <v>2383.6</v>
      </c>
      <c r="V1017" s="253">
        <v>2388</v>
      </c>
      <c r="W1017" s="254">
        <v>71.671999999999997</v>
      </c>
      <c r="X1017" s="253" t="s">
        <v>150</v>
      </c>
      <c r="Y1017" s="253">
        <v>2578.5</v>
      </c>
      <c r="Z1017" s="253">
        <v>2436</v>
      </c>
      <c r="AA1017" s="253" t="s">
        <v>1099</v>
      </c>
      <c r="AB1017" s="254" t="s">
        <v>1033</v>
      </c>
      <c r="AC1017" s="251" t="s">
        <v>5745</v>
      </c>
      <c r="AD1017" s="253" t="s">
        <v>5746</v>
      </c>
      <c r="AE1017" s="253" t="s">
        <v>415</v>
      </c>
      <c r="AF1017" s="253">
        <v>2375</v>
      </c>
      <c r="AG1017" s="254" t="s">
        <v>5747</v>
      </c>
      <c r="AH1017" s="255" t="s">
        <v>5777</v>
      </c>
      <c r="AI1017" s="253" t="s">
        <v>5768</v>
      </c>
      <c r="AJ1017" s="251">
        <v>5</v>
      </c>
      <c r="AK1017" s="254" t="s">
        <v>566</v>
      </c>
      <c r="AL1017" s="254">
        <v>10</v>
      </c>
      <c r="AM1017" s="254">
        <v>185</v>
      </c>
      <c r="AN1017" s="254">
        <v>143.8392907301</v>
      </c>
      <c r="AO1017" s="254">
        <v>101</v>
      </c>
      <c r="AP1017" s="254">
        <v>334.95</v>
      </c>
      <c r="AQ1017" s="254">
        <v>335.99</v>
      </c>
      <c r="AR1017" s="254">
        <v>117.6677675291</v>
      </c>
      <c r="AS1017" s="254">
        <v>351.3772032</v>
      </c>
      <c r="AT1017" s="254">
        <v>0</v>
      </c>
      <c r="AU1017" s="254">
        <v>310</v>
      </c>
      <c r="AV1017" s="254">
        <v>197.18</v>
      </c>
      <c r="AW1017" s="254" t="s">
        <v>5006</v>
      </c>
      <c r="AX1017" s="254">
        <v>198.19</v>
      </c>
      <c r="AY1017" s="254">
        <v>137.77000000000001</v>
      </c>
      <c r="AZ1017" s="256">
        <v>0.75681989490000001</v>
      </c>
      <c r="BA1017" s="254" t="s">
        <v>566</v>
      </c>
      <c r="BB1017" s="254" t="s">
        <v>566</v>
      </c>
      <c r="BC1017" s="254">
        <v>116.69951111970001</v>
      </c>
      <c r="BD1017" s="254">
        <v>104.26707692310001</v>
      </c>
      <c r="BE1017" s="257">
        <v>104.26707692310001</v>
      </c>
      <c r="BF1017" s="254">
        <v>1</v>
      </c>
      <c r="BG1017" s="254">
        <v>0</v>
      </c>
      <c r="BH1017" s="254">
        <v>0</v>
      </c>
      <c r="BI1017" s="254" t="s">
        <v>430</v>
      </c>
      <c r="BJ1017" s="254" t="s">
        <v>1201</v>
      </c>
      <c r="BK1017" s="254">
        <v>104.26707692310001</v>
      </c>
      <c r="BL1017" s="254">
        <v>104.26707692310001</v>
      </c>
      <c r="BM1017" s="254">
        <v>101</v>
      </c>
      <c r="BN1017" s="254">
        <v>30</v>
      </c>
      <c r="BO1017" s="256">
        <v>3128.0123076929999</v>
      </c>
      <c r="BP1017" s="256" t="s">
        <v>1201</v>
      </c>
      <c r="BQ1017" s="251">
        <v>5</v>
      </c>
      <c r="BR1017" s="251" t="s">
        <v>566</v>
      </c>
      <c r="BS1017" s="251" t="s">
        <v>566</v>
      </c>
      <c r="BT1017" s="255" t="s">
        <v>566</v>
      </c>
      <c r="BU1017" s="258">
        <v>0</v>
      </c>
      <c r="BV1017" s="254" t="s">
        <v>7535</v>
      </c>
      <c r="BW1017" s="254" t="s">
        <v>7514</v>
      </c>
      <c r="BX1017" s="259">
        <v>322.56209999999999</v>
      </c>
      <c r="BY1017" s="259">
        <v>239.9</v>
      </c>
      <c r="BZ1017" s="259">
        <v>1.9133512678</v>
      </c>
      <c r="CA1017" s="251"/>
      <c r="CB1017" s="251">
        <v>351.3772032</v>
      </c>
      <c r="CC1017" s="260">
        <v>117.6677675291</v>
      </c>
      <c r="CD1017" s="260">
        <v>116.69951111970001</v>
      </c>
      <c r="CE1017" s="254">
        <v>12.432434196599999</v>
      </c>
      <c r="CF1017" s="254">
        <v>-2.5</v>
      </c>
      <c r="CG1017" s="254">
        <v>1.016</v>
      </c>
      <c r="CH1017" s="254">
        <v>2.8</v>
      </c>
      <c r="CI1017" s="256">
        <v>0.8</v>
      </c>
      <c r="CJ1017" s="256">
        <v>0.39972397320000003</v>
      </c>
      <c r="CK1017" s="254">
        <v>31474.2656532988</v>
      </c>
      <c r="CL1017" s="254">
        <v>2.9799937499999998E-2</v>
      </c>
      <c r="CM1017" s="254">
        <v>0.94519824180000001</v>
      </c>
      <c r="CN1017" s="254">
        <v>647.33983999999998</v>
      </c>
      <c r="CO1017" s="254">
        <v>1</v>
      </c>
      <c r="CP1017" s="254">
        <v>117.28693918339999</v>
      </c>
      <c r="CQ1017" s="254">
        <v>1.1824491291000001</v>
      </c>
      <c r="CR1017" s="254">
        <v>2249</v>
      </c>
      <c r="CS1017" s="254">
        <v>2238.7280000000001</v>
      </c>
      <c r="CT1017" s="254">
        <v>73.2</v>
      </c>
      <c r="CU1017" s="254">
        <v>231</v>
      </c>
      <c r="CV1017" s="254">
        <v>14.640692640699999</v>
      </c>
      <c r="CW1017" s="254">
        <v>288.3</v>
      </c>
      <c r="CX1017" s="253" t="s">
        <v>393</v>
      </c>
      <c r="CY1017" s="253" t="s">
        <v>566</v>
      </c>
      <c r="CZ1017" s="254" t="s">
        <v>566</v>
      </c>
      <c r="DA1017" s="254">
        <v>-2.5</v>
      </c>
      <c r="DB1017" s="254">
        <v>0.75681989490000001</v>
      </c>
      <c r="DC1017" s="254">
        <v>104.2670769204</v>
      </c>
      <c r="DD1017" s="256">
        <v>-2.7000055524695199E-9</v>
      </c>
      <c r="DE1017" s="254">
        <v>116.69951111970001</v>
      </c>
      <c r="DF1017" s="256">
        <v>12.432434196599999</v>
      </c>
      <c r="DG1017" s="253"/>
      <c r="DH1017" s="261" t="s">
        <v>689</v>
      </c>
      <c r="DI1017" s="262" t="s">
        <v>689</v>
      </c>
      <c r="DJ1017" s="261" t="s">
        <v>689</v>
      </c>
      <c r="DK1017" s="254"/>
      <c r="DL1017" s="254">
        <v>175</v>
      </c>
      <c r="DM1017" s="263"/>
      <c r="DN1017" s="264">
        <v>328</v>
      </c>
      <c r="DO1017" s="264">
        <v>329</v>
      </c>
      <c r="DP1017" s="264">
        <v>177.5</v>
      </c>
      <c r="DQ1017" s="261"/>
      <c r="DR1017" s="262"/>
      <c r="DS1017" s="261"/>
      <c r="DT1017" s="184"/>
      <c r="DU1017" s="184"/>
      <c r="DV1017" s="184"/>
      <c r="DW1017" s="184"/>
      <c r="DX1017" s="184"/>
      <c r="DY1017" s="184"/>
      <c r="DZ1017" s="184"/>
      <c r="EA1017" s="265"/>
      <c r="EB1017" s="265"/>
    </row>
    <row r="1018" spans="1:132" ht="15" customHeight="1" x14ac:dyDescent="0.25">
      <c r="A1018" s="21" t="str">
        <f t="shared" si="15"/>
        <v>211_Восточно-Придорожное</v>
      </c>
      <c r="B1018" s="250">
        <v>19</v>
      </c>
      <c r="C1018" s="251" t="s">
        <v>733</v>
      </c>
      <c r="D1018" s="251" t="s">
        <v>568</v>
      </c>
      <c r="E1018" s="251" t="s">
        <v>1715</v>
      </c>
      <c r="F1018" s="251" t="s">
        <v>26</v>
      </c>
      <c r="G1018" s="251" t="s">
        <v>1506</v>
      </c>
      <c r="H1018" s="251" t="s">
        <v>1716</v>
      </c>
      <c r="I1018" s="252" t="s">
        <v>7536</v>
      </c>
      <c r="J1018" s="251" t="s">
        <v>13</v>
      </c>
      <c r="K1018" s="251" t="s">
        <v>1593</v>
      </c>
      <c r="L1018" s="251" t="s">
        <v>566</v>
      </c>
      <c r="M1018" s="251" t="s">
        <v>385</v>
      </c>
      <c r="N1018" s="251" t="s">
        <v>1717</v>
      </c>
      <c r="O1018" s="251" t="s">
        <v>7</v>
      </c>
      <c r="P1018" s="253" t="s">
        <v>5743</v>
      </c>
      <c r="Q1018" s="253"/>
      <c r="R1018" s="254"/>
      <c r="S1018" s="253"/>
      <c r="T1018" s="253">
        <v>9</v>
      </c>
      <c r="U1018" s="253">
        <v>2404.4</v>
      </c>
      <c r="V1018" s="253">
        <v>2413.4</v>
      </c>
      <c r="W1018" s="254">
        <v>97.869</v>
      </c>
      <c r="X1018" s="253" t="s">
        <v>150</v>
      </c>
      <c r="Y1018" s="253">
        <v>2609.1999999999998</v>
      </c>
      <c r="Z1018" s="253">
        <v>2503.5</v>
      </c>
      <c r="AA1018" s="253" t="s">
        <v>1099</v>
      </c>
      <c r="AB1018" s="254" t="s">
        <v>1192</v>
      </c>
      <c r="AC1018" s="251" t="s">
        <v>5745</v>
      </c>
      <c r="AD1018" s="253" t="s">
        <v>5746</v>
      </c>
      <c r="AE1018" s="253" t="s">
        <v>415</v>
      </c>
      <c r="AF1018" s="253">
        <v>2153</v>
      </c>
      <c r="AG1018" s="254" t="s">
        <v>5747</v>
      </c>
      <c r="AH1018" s="255" t="s">
        <v>5748</v>
      </c>
      <c r="AI1018" s="253" t="s">
        <v>6939</v>
      </c>
      <c r="AJ1018" s="251">
        <v>4</v>
      </c>
      <c r="AK1018" s="254" t="s">
        <v>566</v>
      </c>
      <c r="AL1018" s="254">
        <v>10</v>
      </c>
      <c r="AM1018" s="254">
        <v>185</v>
      </c>
      <c r="AN1018" s="254">
        <v>130.1751789173</v>
      </c>
      <c r="AO1018" s="254">
        <v>102</v>
      </c>
      <c r="AP1018" s="254">
        <v>335.92</v>
      </c>
      <c r="AQ1018" s="254">
        <v>337.51</v>
      </c>
      <c r="AR1018" s="254">
        <v>123.46231855889999</v>
      </c>
      <c r="AS1018" s="254">
        <v>357.21352639999998</v>
      </c>
      <c r="AT1018" s="254">
        <v>0</v>
      </c>
      <c r="AU1018" s="254">
        <v>211</v>
      </c>
      <c r="AV1018" s="254">
        <v>206.36</v>
      </c>
      <c r="AW1018" s="254" t="s">
        <v>5006</v>
      </c>
      <c r="AX1018" s="254">
        <v>207.9</v>
      </c>
      <c r="AY1018" s="254">
        <v>129.56</v>
      </c>
      <c r="AZ1018" s="256">
        <v>0.53867527959999995</v>
      </c>
      <c r="BA1018" s="254" t="s">
        <v>566</v>
      </c>
      <c r="BB1018" s="254" t="s">
        <v>566</v>
      </c>
      <c r="BC1018" s="254">
        <v>81.261065512200005</v>
      </c>
      <c r="BD1018" s="254">
        <v>69.790769230799995</v>
      </c>
      <c r="BE1018" s="257">
        <v>69.790769230799995</v>
      </c>
      <c r="BF1018" s="254">
        <v>1</v>
      </c>
      <c r="BG1018" s="254">
        <v>0</v>
      </c>
      <c r="BH1018" s="254">
        <v>0</v>
      </c>
      <c r="BI1018" s="254" t="s">
        <v>430</v>
      </c>
      <c r="BJ1018" s="254" t="s">
        <v>1201</v>
      </c>
      <c r="BK1018" s="254">
        <v>69.790769230799995</v>
      </c>
      <c r="BL1018" s="254">
        <v>69.790769230799995</v>
      </c>
      <c r="BM1018" s="254">
        <v>102</v>
      </c>
      <c r="BN1018" s="254">
        <v>30</v>
      </c>
      <c r="BO1018" s="256">
        <v>2093.723076924</v>
      </c>
      <c r="BP1018" s="256" t="s">
        <v>1201</v>
      </c>
      <c r="BQ1018" s="251">
        <v>4</v>
      </c>
      <c r="BR1018" s="251" t="s">
        <v>566</v>
      </c>
      <c r="BS1018" s="251" t="s">
        <v>566</v>
      </c>
      <c r="BT1018" s="255" t="s">
        <v>566</v>
      </c>
      <c r="BU1018" s="258">
        <v>0</v>
      </c>
      <c r="BV1018" s="254" t="s">
        <v>8315</v>
      </c>
      <c r="BW1018" s="254" t="s">
        <v>7514</v>
      </c>
      <c r="BX1018" s="259">
        <v>324.8621</v>
      </c>
      <c r="BY1018" s="259">
        <v>226.4</v>
      </c>
      <c r="BZ1018" s="259">
        <v>1.9105146660000001</v>
      </c>
      <c r="CA1018" s="251"/>
      <c r="CB1018" s="251">
        <v>357.21352639999998</v>
      </c>
      <c r="CC1018" s="260">
        <v>123.46231855889999</v>
      </c>
      <c r="CD1018" s="260">
        <v>81.261065512200005</v>
      </c>
      <c r="CE1018" s="254">
        <v>11.47029628140001</v>
      </c>
      <c r="CF1018" s="254">
        <v>-2.5</v>
      </c>
      <c r="CG1018" s="254">
        <v>1.016</v>
      </c>
      <c r="CH1018" s="254">
        <v>2.8</v>
      </c>
      <c r="CI1018" s="256">
        <v>0.8</v>
      </c>
      <c r="CJ1018" s="256">
        <v>0.26755371300000003</v>
      </c>
      <c r="CK1018" s="254">
        <v>21067.179360349201</v>
      </c>
      <c r="CL1018" s="254">
        <v>3.1177607999999999E-2</v>
      </c>
      <c r="CM1018" s="254">
        <v>0.4387603846</v>
      </c>
      <c r="CN1018" s="254">
        <v>645.82867999999996</v>
      </c>
      <c r="CO1018" s="254">
        <v>1</v>
      </c>
      <c r="CP1018" s="254">
        <v>81.871434669099997</v>
      </c>
      <c r="CQ1018" s="254">
        <v>0.59234175889999996</v>
      </c>
      <c r="CR1018" s="254">
        <v>2249</v>
      </c>
      <c r="CS1018" s="254">
        <v>2233.3310000000001</v>
      </c>
      <c r="CT1018" s="254">
        <v>73.2</v>
      </c>
      <c r="CU1018" s="254">
        <v>231</v>
      </c>
      <c r="CV1018" s="254">
        <v>10.666666666699999</v>
      </c>
      <c r="CW1018" s="254">
        <v>288.3</v>
      </c>
      <c r="CX1018" s="253" t="s">
        <v>393</v>
      </c>
      <c r="CY1018" s="253" t="s">
        <v>566</v>
      </c>
      <c r="CZ1018" s="254" t="s">
        <v>566</v>
      </c>
      <c r="DA1018" s="254">
        <v>-2.5</v>
      </c>
      <c r="DB1018" s="254">
        <v>0.53867527959999995</v>
      </c>
      <c r="DC1018" s="254">
        <v>69.790769225000005</v>
      </c>
      <c r="DD1018" s="256">
        <v>-5.7999898217531154E-9</v>
      </c>
      <c r="DE1018" s="254">
        <v>81.261065512200005</v>
      </c>
      <c r="DF1018" s="256">
        <v>11.47029628140001</v>
      </c>
      <c r="DG1018" s="253"/>
      <c r="DH1018" s="261" t="s">
        <v>689</v>
      </c>
      <c r="DI1018" s="262" t="s">
        <v>689</v>
      </c>
      <c r="DJ1018" s="261" t="s">
        <v>689</v>
      </c>
      <c r="DK1018" s="254"/>
      <c r="DL1018" s="254">
        <v>175</v>
      </c>
      <c r="DM1018" s="263"/>
      <c r="DN1018" s="264">
        <v>418</v>
      </c>
      <c r="DO1018" s="264">
        <v>419</v>
      </c>
      <c r="DP1018" s="264">
        <v>234.7</v>
      </c>
      <c r="DQ1018" s="261"/>
      <c r="DR1018" s="262"/>
      <c r="DS1018" s="261"/>
      <c r="DT1018" s="184"/>
      <c r="DU1018" s="184"/>
      <c r="DV1018" s="184"/>
      <c r="DW1018" s="184"/>
      <c r="DX1018" s="184"/>
      <c r="DY1018" s="184"/>
      <c r="DZ1018" s="184"/>
      <c r="EA1018" s="265"/>
      <c r="EB1018" s="265"/>
    </row>
    <row r="1019" spans="1:132" ht="15" customHeight="1" x14ac:dyDescent="0.25">
      <c r="A1019" s="21" t="str">
        <f t="shared" si="15"/>
        <v>212_Восточно-Придорожное</v>
      </c>
      <c r="B1019" s="250">
        <v>20</v>
      </c>
      <c r="C1019" s="251" t="s">
        <v>733</v>
      </c>
      <c r="D1019" s="251" t="s">
        <v>568</v>
      </c>
      <c r="E1019" s="251" t="s">
        <v>1715</v>
      </c>
      <c r="F1019" s="251" t="s">
        <v>26</v>
      </c>
      <c r="G1019" s="251" t="s">
        <v>1506</v>
      </c>
      <c r="H1019" s="251" t="s">
        <v>1716</v>
      </c>
      <c r="I1019" s="252" t="s">
        <v>7537</v>
      </c>
      <c r="J1019" s="251" t="s">
        <v>13</v>
      </c>
      <c r="K1019" s="251" t="s">
        <v>1593</v>
      </c>
      <c r="L1019" s="251" t="s">
        <v>566</v>
      </c>
      <c r="M1019" s="251" t="s">
        <v>385</v>
      </c>
      <c r="N1019" s="251" t="s">
        <v>1717</v>
      </c>
      <c r="O1019" s="251" t="s">
        <v>7</v>
      </c>
      <c r="P1019" s="253" t="s">
        <v>5743</v>
      </c>
      <c r="Q1019" s="253"/>
      <c r="R1019" s="254"/>
      <c r="S1019" s="253"/>
      <c r="T1019" s="253">
        <v>7</v>
      </c>
      <c r="U1019" s="253">
        <v>2417.1999999999998</v>
      </c>
      <c r="V1019" s="253">
        <v>2424.1999999999998</v>
      </c>
      <c r="W1019" s="254">
        <v>109.09</v>
      </c>
      <c r="X1019" s="253" t="s">
        <v>150</v>
      </c>
      <c r="Y1019" s="253">
        <v>2614</v>
      </c>
      <c r="Z1019" s="253">
        <v>2459.6</v>
      </c>
      <c r="AA1019" s="253" t="s">
        <v>1099</v>
      </c>
      <c r="AB1019" s="254" t="s">
        <v>1025</v>
      </c>
      <c r="AC1019" s="251" t="s">
        <v>5745</v>
      </c>
      <c r="AD1019" s="253" t="s">
        <v>5746</v>
      </c>
      <c r="AE1019" s="253" t="s">
        <v>415</v>
      </c>
      <c r="AF1019" s="253">
        <v>2147</v>
      </c>
      <c r="AG1019" s="254" t="s">
        <v>5747</v>
      </c>
      <c r="AH1019" s="255" t="s">
        <v>5748</v>
      </c>
      <c r="AI1019" s="253" t="s">
        <v>6939</v>
      </c>
      <c r="AJ1019" s="251">
        <v>7</v>
      </c>
      <c r="AK1019" s="254" t="s">
        <v>566</v>
      </c>
      <c r="AL1019" s="254">
        <v>10</v>
      </c>
      <c r="AM1019" s="254">
        <v>185</v>
      </c>
      <c r="AN1019" s="254">
        <v>130.1751789173</v>
      </c>
      <c r="AO1019" s="254">
        <v>109</v>
      </c>
      <c r="AP1019" s="254">
        <v>339.1</v>
      </c>
      <c r="AQ1019" s="254">
        <v>341.22</v>
      </c>
      <c r="AR1019" s="254">
        <v>133.08036954420001</v>
      </c>
      <c r="AS1019" s="254">
        <v>356.92598400000003</v>
      </c>
      <c r="AT1019" s="254">
        <v>0</v>
      </c>
      <c r="AU1019" s="254">
        <v>219</v>
      </c>
      <c r="AV1019" s="254">
        <v>205.66</v>
      </c>
      <c r="AW1019" s="254" t="s">
        <v>5006</v>
      </c>
      <c r="AX1019" s="254">
        <v>207.71</v>
      </c>
      <c r="AY1019" s="254">
        <v>133.44</v>
      </c>
      <c r="AZ1019" s="256">
        <v>2.4148593432999998</v>
      </c>
      <c r="BA1019" s="254" t="s">
        <v>566</v>
      </c>
      <c r="BB1019" s="254" t="s">
        <v>566</v>
      </c>
      <c r="BC1019" s="254">
        <v>365.28607478589998</v>
      </c>
      <c r="BD1019" s="254">
        <v>339.1987692308</v>
      </c>
      <c r="BE1019" s="257">
        <v>322.23883076919998</v>
      </c>
      <c r="BF1019" s="254">
        <v>0.95</v>
      </c>
      <c r="BG1019" s="254">
        <v>0</v>
      </c>
      <c r="BH1019" s="254">
        <v>0</v>
      </c>
      <c r="BI1019" s="254" t="s">
        <v>430</v>
      </c>
      <c r="BJ1019" s="254" t="s">
        <v>1201</v>
      </c>
      <c r="BK1019" s="254">
        <v>339.1987692308</v>
      </c>
      <c r="BL1019" s="254">
        <v>322.23883076930002</v>
      </c>
      <c r="BM1019" s="254">
        <v>109</v>
      </c>
      <c r="BN1019" s="254">
        <v>30</v>
      </c>
      <c r="BO1019" s="256">
        <v>10175.963076923999</v>
      </c>
      <c r="BP1019" s="256" t="s">
        <v>1201</v>
      </c>
      <c r="BQ1019" s="251">
        <v>7</v>
      </c>
      <c r="BR1019" s="251" t="s">
        <v>566</v>
      </c>
      <c r="BS1019" s="251" t="s">
        <v>566</v>
      </c>
      <c r="BT1019" s="255" t="s">
        <v>566</v>
      </c>
      <c r="BU1019" s="258">
        <v>0</v>
      </c>
      <c r="BV1019" s="254" t="s">
        <v>7538</v>
      </c>
      <c r="BW1019" s="254" t="s">
        <v>7514</v>
      </c>
      <c r="BX1019" s="259">
        <v>316.76209999999998</v>
      </c>
      <c r="BY1019" s="259">
        <v>355.6</v>
      </c>
      <c r="BZ1019" s="259">
        <v>3.2006595734999999</v>
      </c>
      <c r="CA1019" s="251"/>
      <c r="CB1019" s="251">
        <v>356.92598400000003</v>
      </c>
      <c r="CC1019" s="260">
        <v>133.08036954420001</v>
      </c>
      <c r="CD1019" s="260">
        <v>365.28607478589998</v>
      </c>
      <c r="CE1019" s="254">
        <v>43.047244016700006</v>
      </c>
      <c r="CF1019" s="254">
        <v>-2.5</v>
      </c>
      <c r="CG1019" s="254">
        <v>1.016</v>
      </c>
      <c r="CH1019" s="254">
        <v>2.8</v>
      </c>
      <c r="CI1019" s="256">
        <v>0.8</v>
      </c>
      <c r="CJ1019" s="256">
        <v>1.3003709681</v>
      </c>
      <c r="CK1019" s="254">
        <v>102391.2100261149</v>
      </c>
      <c r="CL1019" s="254">
        <v>2.74712246E-2</v>
      </c>
      <c r="CM1019" s="254">
        <v>9.1089089861999994</v>
      </c>
      <c r="CN1019" s="254">
        <v>646.27080000000001</v>
      </c>
      <c r="CO1019" s="254">
        <v>1</v>
      </c>
      <c r="CP1019" s="254">
        <v>367.52370408550001</v>
      </c>
      <c r="CQ1019" s="254">
        <v>10.6583615442</v>
      </c>
      <c r="CR1019" s="254">
        <v>2249</v>
      </c>
      <c r="CS1019" s="254">
        <v>2227.3000000000002</v>
      </c>
      <c r="CT1019" s="254">
        <v>80</v>
      </c>
      <c r="CU1019" s="254">
        <v>231</v>
      </c>
      <c r="CV1019" s="254">
        <v>10.969696969699999</v>
      </c>
      <c r="CW1019" s="254">
        <v>288.3</v>
      </c>
      <c r="CX1019" s="253" t="s">
        <v>393</v>
      </c>
      <c r="CY1019" s="253" t="s">
        <v>566</v>
      </c>
      <c r="CZ1019" s="254" t="s">
        <v>566</v>
      </c>
      <c r="DA1019" s="254">
        <v>-2.5</v>
      </c>
      <c r="DB1019" s="254">
        <v>2.4148593432999998</v>
      </c>
      <c r="DC1019" s="254">
        <v>322.23883076999999</v>
      </c>
      <c r="DD1019" s="256">
        <v>8.00014277047012E-10</v>
      </c>
      <c r="DE1019" s="254">
        <v>365.28607478589998</v>
      </c>
      <c r="DF1019" s="256">
        <v>43.047244016700006</v>
      </c>
      <c r="DG1019" s="253"/>
      <c r="DH1019" s="261" t="s">
        <v>689</v>
      </c>
      <c r="DI1019" s="262" t="s">
        <v>689</v>
      </c>
      <c r="DJ1019" s="261" t="s">
        <v>689</v>
      </c>
      <c r="DK1019" s="254"/>
      <c r="DL1019" s="254">
        <v>175</v>
      </c>
      <c r="DM1019" s="263"/>
      <c r="DN1019" s="264">
        <v>358</v>
      </c>
      <c r="DO1019" s="264">
        <v>359</v>
      </c>
      <c r="DP1019" s="264">
        <v>393.5</v>
      </c>
      <c r="DQ1019" s="261"/>
      <c r="DR1019" s="262"/>
      <c r="DS1019" s="261"/>
      <c r="DT1019" s="184"/>
      <c r="DU1019" s="184"/>
      <c r="DV1019" s="184"/>
      <c r="DW1019" s="184"/>
      <c r="DX1019" s="184"/>
      <c r="DY1019" s="184"/>
      <c r="DZ1019" s="184"/>
      <c r="EA1019" s="265"/>
      <c r="EB1019" s="265"/>
    </row>
    <row r="1020" spans="1:132" ht="15" customHeight="1" x14ac:dyDescent="0.25">
      <c r="A1020" s="21" t="str">
        <f t="shared" si="15"/>
        <v>213_Восточно-Придорожное</v>
      </c>
      <c r="B1020" s="250">
        <v>21</v>
      </c>
      <c r="C1020" s="251" t="s">
        <v>733</v>
      </c>
      <c r="D1020" s="251" t="s">
        <v>568</v>
      </c>
      <c r="E1020" s="251" t="s">
        <v>1715</v>
      </c>
      <c r="F1020" s="251" t="s">
        <v>26</v>
      </c>
      <c r="G1020" s="251" t="s">
        <v>1506</v>
      </c>
      <c r="H1020" s="251" t="s">
        <v>1716</v>
      </c>
      <c r="I1020" s="252" t="s">
        <v>7081</v>
      </c>
      <c r="J1020" s="251" t="s">
        <v>13</v>
      </c>
      <c r="K1020" s="251" t="s">
        <v>1593</v>
      </c>
      <c r="L1020" s="251" t="s">
        <v>566</v>
      </c>
      <c r="M1020" s="251" t="s">
        <v>385</v>
      </c>
      <c r="N1020" s="251" t="s">
        <v>1717</v>
      </c>
      <c r="O1020" s="251" t="s">
        <v>7</v>
      </c>
      <c r="P1020" s="253" t="s">
        <v>5743</v>
      </c>
      <c r="Q1020" s="253"/>
      <c r="R1020" s="254"/>
      <c r="S1020" s="253"/>
      <c r="T1020" s="253">
        <v>16.8</v>
      </c>
      <c r="U1020" s="253">
        <v>2489.6</v>
      </c>
      <c r="V1020" s="253">
        <v>2499.6</v>
      </c>
      <c r="W1020" s="254">
        <v>184.16499999999999</v>
      </c>
      <c r="X1020" s="253" t="s">
        <v>150</v>
      </c>
      <c r="Y1020" s="253">
        <v>2688</v>
      </c>
      <c r="Z1020" s="253">
        <v>2526.3000000000002</v>
      </c>
      <c r="AA1020" s="253" t="s">
        <v>1099</v>
      </c>
      <c r="AB1020" s="254" t="s">
        <v>537</v>
      </c>
      <c r="AC1020" s="251" t="s">
        <v>5745</v>
      </c>
      <c r="AD1020" s="253" t="s">
        <v>5746</v>
      </c>
      <c r="AE1020" s="253" t="s">
        <v>415</v>
      </c>
      <c r="AF1020" s="253">
        <v>2370</v>
      </c>
      <c r="AG1020" s="254" t="s">
        <v>5747</v>
      </c>
      <c r="AH1020" s="255" t="s">
        <v>5748</v>
      </c>
      <c r="AI1020" s="253" t="s">
        <v>5861</v>
      </c>
      <c r="AJ1020" s="251">
        <v>6</v>
      </c>
      <c r="AK1020" s="254" t="s">
        <v>566</v>
      </c>
      <c r="AL1020" s="254">
        <v>10</v>
      </c>
      <c r="AM1020" s="254">
        <v>185</v>
      </c>
      <c r="AN1020" s="254">
        <v>130.1751789173</v>
      </c>
      <c r="AO1020" s="254">
        <v>107</v>
      </c>
      <c r="AP1020" s="254">
        <v>337.05</v>
      </c>
      <c r="AQ1020" s="254">
        <v>338.76</v>
      </c>
      <c r="AR1020" s="254">
        <v>121.82627258150001</v>
      </c>
      <c r="AS1020" s="254">
        <v>350.80553066670001</v>
      </c>
      <c r="AT1020" s="254">
        <v>0</v>
      </c>
      <c r="AU1020" s="254">
        <v>303</v>
      </c>
      <c r="AV1020" s="254">
        <v>197.24</v>
      </c>
      <c r="AW1020" s="254" t="s">
        <v>5006</v>
      </c>
      <c r="AX1020" s="254">
        <v>198.89</v>
      </c>
      <c r="AY1020" s="254">
        <v>139.81</v>
      </c>
      <c r="AZ1020" s="256">
        <v>1.6297854781000001</v>
      </c>
      <c r="BA1020" s="254" t="s">
        <v>566</v>
      </c>
      <c r="BB1020" s="254" t="s">
        <v>566</v>
      </c>
      <c r="BC1020" s="254">
        <v>250.2788718173</v>
      </c>
      <c r="BD1020" s="254">
        <v>227.86030769230001</v>
      </c>
      <c r="BE1020" s="257">
        <v>227.86030769230001</v>
      </c>
      <c r="BF1020" s="254">
        <v>1</v>
      </c>
      <c r="BG1020" s="254">
        <v>0</v>
      </c>
      <c r="BH1020" s="254">
        <v>0</v>
      </c>
      <c r="BI1020" s="254" t="s">
        <v>430</v>
      </c>
      <c r="BJ1020" s="254" t="s">
        <v>1201</v>
      </c>
      <c r="BK1020" s="254">
        <v>227.86030769230001</v>
      </c>
      <c r="BL1020" s="254">
        <v>227.86030769230001</v>
      </c>
      <c r="BM1020" s="254">
        <v>107</v>
      </c>
      <c r="BN1020" s="254">
        <v>30</v>
      </c>
      <c r="BO1020" s="256">
        <v>6835.8092307690004</v>
      </c>
      <c r="BP1020" s="256" t="s">
        <v>1201</v>
      </c>
      <c r="BQ1020" s="251">
        <v>6</v>
      </c>
      <c r="BR1020" s="251" t="s">
        <v>566</v>
      </c>
      <c r="BS1020" s="251" t="s">
        <v>566</v>
      </c>
      <c r="BT1020" s="255" t="s">
        <v>566</v>
      </c>
      <c r="BU1020" s="258">
        <v>0</v>
      </c>
      <c r="BV1020" s="254" t="s">
        <v>8316</v>
      </c>
      <c r="BW1020" s="254" t="s">
        <v>566</v>
      </c>
      <c r="BX1020" s="259" t="s">
        <v>566</v>
      </c>
      <c r="BY1020" s="259" t="s">
        <v>566</v>
      </c>
      <c r="BZ1020" s="259" t="s">
        <v>566</v>
      </c>
      <c r="CA1020" s="251"/>
      <c r="CB1020" s="251">
        <v>350.80553066670001</v>
      </c>
      <c r="CC1020" s="260">
        <v>121.82627258159999</v>
      </c>
      <c r="CD1020" s="260">
        <v>250.2788718173</v>
      </c>
      <c r="CE1020" s="254">
        <v>22.418564124999989</v>
      </c>
      <c r="CF1020" s="254">
        <v>-4.01</v>
      </c>
      <c r="CG1020" s="254">
        <v>1.016</v>
      </c>
      <c r="CH1020" s="254">
        <v>2.8</v>
      </c>
      <c r="CI1020" s="256">
        <v>0.8</v>
      </c>
      <c r="CJ1020" s="256">
        <v>0.87353774770000003</v>
      </c>
      <c r="CK1020" s="254">
        <v>68782.362254570806</v>
      </c>
      <c r="CL1020" s="254">
        <v>2.80270538E-2</v>
      </c>
      <c r="CM1020" s="254">
        <v>4.3419798025</v>
      </c>
      <c r="CN1020" s="254">
        <v>645.52179999999998</v>
      </c>
      <c r="CO1020" s="254">
        <v>1</v>
      </c>
      <c r="CP1020" s="254">
        <v>251.32047505680001</v>
      </c>
      <c r="CQ1020" s="254">
        <v>5.2529379149000004</v>
      </c>
      <c r="CR1020" s="254">
        <v>2249</v>
      </c>
      <c r="CS1020" s="254">
        <v>2232.23</v>
      </c>
      <c r="CT1020" s="254">
        <v>73.2</v>
      </c>
      <c r="CU1020" s="254">
        <v>231</v>
      </c>
      <c r="CV1020" s="254">
        <v>14.614718614699999</v>
      </c>
      <c r="CW1020" s="254">
        <v>288.3</v>
      </c>
      <c r="CX1020" s="253" t="s">
        <v>393</v>
      </c>
      <c r="CY1020" s="253" t="s">
        <v>566</v>
      </c>
      <c r="CZ1020" s="254" t="s">
        <v>566</v>
      </c>
      <c r="DA1020" s="254">
        <v>-2.5</v>
      </c>
      <c r="DB1020" s="254">
        <v>1.1607601165999999</v>
      </c>
      <c r="DC1020" s="254">
        <v>162.28587190179999</v>
      </c>
      <c r="DD1020" s="256">
        <v>-65.574435790500019</v>
      </c>
      <c r="DE1020" s="254">
        <v>178.25274328239999</v>
      </c>
      <c r="DF1020" s="256">
        <v>-49.607564409900021</v>
      </c>
      <c r="DG1020" s="253"/>
      <c r="DH1020" s="261" t="s">
        <v>689</v>
      </c>
      <c r="DI1020" s="262" t="s">
        <v>689</v>
      </c>
      <c r="DJ1020" s="261" t="s">
        <v>689</v>
      </c>
      <c r="DK1020" s="254"/>
      <c r="DL1020" s="254">
        <v>175</v>
      </c>
      <c r="DM1020" s="263"/>
      <c r="DN1020" s="264">
        <v>268</v>
      </c>
      <c r="DO1020" s="264">
        <v>270</v>
      </c>
      <c r="DP1020" s="264">
        <v>155.69999999999999</v>
      </c>
      <c r="DQ1020" s="261"/>
      <c r="DR1020" s="262"/>
      <c r="DS1020" s="261"/>
      <c r="DT1020" s="184"/>
      <c r="DU1020" s="184"/>
      <c r="DV1020" s="184"/>
      <c r="DW1020" s="184"/>
      <c r="DX1020" s="184"/>
      <c r="DY1020" s="184"/>
      <c r="DZ1020" s="184"/>
      <c r="EA1020" s="265"/>
      <c r="EB1020" s="265"/>
    </row>
    <row r="1021" spans="1:132" ht="15" customHeight="1" x14ac:dyDescent="0.25">
      <c r="A1021" s="21" t="str">
        <f t="shared" si="15"/>
        <v>214_Восточно-Придорожное</v>
      </c>
      <c r="B1021" s="250">
        <v>22</v>
      </c>
      <c r="C1021" s="251" t="s">
        <v>733</v>
      </c>
      <c r="D1021" s="251" t="s">
        <v>568</v>
      </c>
      <c r="E1021" s="251" t="s">
        <v>1715</v>
      </c>
      <c r="F1021" s="251" t="s">
        <v>26</v>
      </c>
      <c r="G1021" s="251" t="s">
        <v>1506</v>
      </c>
      <c r="H1021" s="251" t="s">
        <v>1716</v>
      </c>
      <c r="I1021" s="252" t="s">
        <v>6238</v>
      </c>
      <c r="J1021" s="251" t="s">
        <v>13</v>
      </c>
      <c r="K1021" s="251" t="s">
        <v>1593</v>
      </c>
      <c r="L1021" s="251" t="s">
        <v>566</v>
      </c>
      <c r="M1021" s="251" t="s">
        <v>385</v>
      </c>
      <c r="N1021" s="251" t="s">
        <v>1717</v>
      </c>
      <c r="O1021" s="251" t="s">
        <v>7</v>
      </c>
      <c r="P1021" s="253" t="s">
        <v>5743</v>
      </c>
      <c r="Q1021" s="253"/>
      <c r="R1021" s="254"/>
      <c r="S1021" s="253"/>
      <c r="T1021" s="253">
        <v>15</v>
      </c>
      <c r="U1021" s="253">
        <v>2622</v>
      </c>
      <c r="V1021" s="253">
        <v>2631.4</v>
      </c>
      <c r="W1021" s="254">
        <v>329.08300000000003</v>
      </c>
      <c r="X1021" s="253" t="s">
        <v>150</v>
      </c>
      <c r="Y1021" s="253">
        <v>2815</v>
      </c>
      <c r="Z1021" s="253">
        <v>2628.7</v>
      </c>
      <c r="AA1021" s="253" t="s">
        <v>1099</v>
      </c>
      <c r="AB1021" s="254" t="s">
        <v>7027</v>
      </c>
      <c r="AC1021" s="251" t="s">
        <v>5745</v>
      </c>
      <c r="AD1021" s="253" t="s">
        <v>5746</v>
      </c>
      <c r="AE1021" s="253" t="s">
        <v>415</v>
      </c>
      <c r="AF1021" s="253">
        <v>2322</v>
      </c>
      <c r="AG1021" s="254" t="s">
        <v>5747</v>
      </c>
      <c r="AH1021" s="255" t="s">
        <v>5777</v>
      </c>
      <c r="AI1021" s="253" t="s">
        <v>7489</v>
      </c>
      <c r="AJ1021" s="251">
        <v>12</v>
      </c>
      <c r="AK1021" s="254" t="s">
        <v>566</v>
      </c>
      <c r="AL1021" s="254">
        <v>10</v>
      </c>
      <c r="AM1021" s="254">
        <v>185</v>
      </c>
      <c r="AN1021" s="254" t="s">
        <v>566</v>
      </c>
      <c r="AO1021" s="254">
        <v>114</v>
      </c>
      <c r="AP1021" s="254">
        <v>342.08</v>
      </c>
      <c r="AQ1021" s="254">
        <v>345.05</v>
      </c>
      <c r="AR1021" s="254">
        <v>123.3718299375</v>
      </c>
      <c r="AS1021" s="254">
        <v>350.88903146669998</v>
      </c>
      <c r="AT1021" s="254">
        <v>0</v>
      </c>
      <c r="AU1021" s="254">
        <v>272</v>
      </c>
      <c r="AV1021" s="254">
        <v>199.61</v>
      </c>
      <c r="AW1021" s="254" t="s">
        <v>5006</v>
      </c>
      <c r="AX1021" s="254">
        <v>202.49</v>
      </c>
      <c r="AY1021" s="254">
        <v>142.47</v>
      </c>
      <c r="AZ1021" s="256">
        <v>1.6389652882000001</v>
      </c>
      <c r="BA1021" s="254" t="s">
        <v>566</v>
      </c>
      <c r="BB1021" s="254" t="s">
        <v>566</v>
      </c>
      <c r="BC1021" s="254">
        <v>247.9410814064</v>
      </c>
      <c r="BD1021" s="254">
        <v>233.50338461539999</v>
      </c>
      <c r="BE1021" s="257">
        <v>233.50338461539999</v>
      </c>
      <c r="BF1021" s="254">
        <v>1</v>
      </c>
      <c r="BG1021" s="254">
        <v>0</v>
      </c>
      <c r="BH1021" s="254">
        <v>0</v>
      </c>
      <c r="BI1021" s="254" t="s">
        <v>430</v>
      </c>
      <c r="BJ1021" s="254" t="s">
        <v>1201</v>
      </c>
      <c r="BK1021" s="254">
        <v>233.50338461539999</v>
      </c>
      <c r="BL1021" s="254">
        <v>233.50338461539999</v>
      </c>
      <c r="BM1021" s="254">
        <v>114</v>
      </c>
      <c r="BN1021" s="254">
        <v>30</v>
      </c>
      <c r="BO1021" s="256">
        <v>7005.1015384619996</v>
      </c>
      <c r="BP1021" s="256" t="s">
        <v>1201</v>
      </c>
      <c r="BQ1021" s="251">
        <v>12</v>
      </c>
      <c r="BR1021" s="251" t="s">
        <v>566</v>
      </c>
      <c r="BS1021" s="251" t="s">
        <v>566</v>
      </c>
      <c r="BT1021" s="255" t="s">
        <v>566</v>
      </c>
      <c r="BU1021" s="258">
        <v>0</v>
      </c>
      <c r="BV1021" s="254" t="s">
        <v>7539</v>
      </c>
      <c r="BW1021" s="254" t="s">
        <v>1058</v>
      </c>
      <c r="BX1021" s="259">
        <v>321.99</v>
      </c>
      <c r="BY1021" s="259">
        <v>382.5</v>
      </c>
      <c r="BZ1021" s="259">
        <v>3.1255107043999999</v>
      </c>
      <c r="CA1021" s="251"/>
      <c r="CB1021" s="251">
        <v>350.88903146669998</v>
      </c>
      <c r="CC1021" s="260">
        <v>123.3718299375</v>
      </c>
      <c r="CD1021" s="260">
        <v>247.9410814064</v>
      </c>
      <c r="CE1021" s="254">
        <v>14.437696791000008</v>
      </c>
      <c r="CF1021" s="254">
        <v>-0.46</v>
      </c>
      <c r="CG1021" s="254">
        <v>1.016</v>
      </c>
      <c r="CH1021" s="254">
        <v>2.8</v>
      </c>
      <c r="CI1021" s="256">
        <v>0.8</v>
      </c>
      <c r="CJ1021" s="256">
        <v>0.8951713563</v>
      </c>
      <c r="CK1021" s="254">
        <v>70485.792593474805</v>
      </c>
      <c r="CL1021" s="254">
        <v>2.7987246899999998E-2</v>
      </c>
      <c r="CM1021" s="254">
        <v>4.8211766495999999</v>
      </c>
      <c r="CN1021" s="254">
        <v>642.01675999999998</v>
      </c>
      <c r="CO1021" s="254">
        <v>1</v>
      </c>
      <c r="CP1021" s="254">
        <v>248.5444520536</v>
      </c>
      <c r="CQ1021" s="254">
        <v>5.4431656708</v>
      </c>
      <c r="CR1021" s="254">
        <v>2249</v>
      </c>
      <c r="CS1021" s="254">
        <v>2219.7170000000001</v>
      </c>
      <c r="CT1021" s="254">
        <v>73.2</v>
      </c>
      <c r="CU1021" s="254">
        <v>231</v>
      </c>
      <c r="CV1021" s="254">
        <v>13.588744588699999</v>
      </c>
      <c r="CW1021" s="254">
        <v>288.3</v>
      </c>
      <c r="CX1021" s="253" t="s">
        <v>393</v>
      </c>
      <c r="CY1021" s="253" t="s">
        <v>566</v>
      </c>
      <c r="CZ1021" s="254" t="s">
        <v>566</v>
      </c>
      <c r="DA1021" s="254">
        <v>-2.5</v>
      </c>
      <c r="DB1021" s="254">
        <v>2.2761844969</v>
      </c>
      <c r="DC1021" s="254">
        <v>324.28800527329997</v>
      </c>
      <c r="DD1021" s="256">
        <v>90.784620657899978</v>
      </c>
      <c r="DE1021" s="254">
        <v>344.33898613050002</v>
      </c>
      <c r="DF1021" s="256">
        <v>110.83560151510002</v>
      </c>
      <c r="DG1021" s="253"/>
      <c r="DH1021" s="261" t="s">
        <v>689</v>
      </c>
      <c r="DI1021" s="262" t="s">
        <v>689</v>
      </c>
      <c r="DJ1021" s="261" t="s">
        <v>689</v>
      </c>
      <c r="DK1021" s="254"/>
      <c r="DL1021" s="254">
        <v>175</v>
      </c>
      <c r="DM1021" s="263"/>
      <c r="DN1021" s="264">
        <v>1162</v>
      </c>
      <c r="DO1021" s="264">
        <v>1166</v>
      </c>
      <c r="DP1021" s="264">
        <v>373.5</v>
      </c>
      <c r="DQ1021" s="261"/>
      <c r="DR1021" s="262"/>
      <c r="DS1021" s="261"/>
      <c r="DT1021" s="184"/>
      <c r="DU1021" s="184"/>
      <c r="DV1021" s="184"/>
      <c r="DW1021" s="184"/>
      <c r="DX1021" s="184"/>
      <c r="DY1021" s="184"/>
      <c r="DZ1021" s="184"/>
      <c r="EA1021" s="265"/>
      <c r="EB1021" s="265"/>
    </row>
    <row r="1022" spans="1:132" ht="15" customHeight="1" x14ac:dyDescent="0.25">
      <c r="A1022" s="21" t="str">
        <f t="shared" si="15"/>
        <v>215_Восточно-Придорожное</v>
      </c>
      <c r="B1022" s="250">
        <v>23</v>
      </c>
      <c r="C1022" s="251" t="s">
        <v>733</v>
      </c>
      <c r="D1022" s="251" t="s">
        <v>568</v>
      </c>
      <c r="E1022" s="251" t="s">
        <v>1715</v>
      </c>
      <c r="F1022" s="251" t="s">
        <v>26</v>
      </c>
      <c r="G1022" s="251" t="s">
        <v>1506</v>
      </c>
      <c r="H1022" s="251" t="s">
        <v>1716</v>
      </c>
      <c r="I1022" s="252" t="s">
        <v>7540</v>
      </c>
      <c r="J1022" s="251" t="s">
        <v>12</v>
      </c>
      <c r="K1022" s="251" t="s">
        <v>1593</v>
      </c>
      <c r="L1022" s="251" t="s">
        <v>566</v>
      </c>
      <c r="M1022" s="251" t="s">
        <v>385</v>
      </c>
      <c r="N1022" s="251" t="s">
        <v>1717</v>
      </c>
      <c r="O1022" s="251" t="s">
        <v>7</v>
      </c>
      <c r="P1022" s="253" t="s">
        <v>5743</v>
      </c>
      <c r="Q1022" s="253"/>
      <c r="R1022" s="254"/>
      <c r="S1022" s="253"/>
      <c r="T1022" s="253">
        <v>12</v>
      </c>
      <c r="U1022" s="253">
        <v>2614.8000000000002</v>
      </c>
      <c r="V1022" s="253">
        <v>2621.1999999999998</v>
      </c>
      <c r="W1022" s="254">
        <v>310.35199999999998</v>
      </c>
      <c r="X1022" s="253" t="s">
        <v>150</v>
      </c>
      <c r="Y1022" s="253">
        <v>2652</v>
      </c>
      <c r="Z1022" s="253">
        <v>2646</v>
      </c>
      <c r="AA1022" s="253" t="s">
        <v>1099</v>
      </c>
      <c r="AB1022" s="254" t="s">
        <v>6303</v>
      </c>
      <c r="AC1022" s="251" t="s">
        <v>5745</v>
      </c>
      <c r="AD1022" s="253" t="s">
        <v>5746</v>
      </c>
      <c r="AE1022" s="253" t="s">
        <v>415</v>
      </c>
      <c r="AF1022" s="253">
        <v>2608</v>
      </c>
      <c r="AG1022" s="254" t="s">
        <v>5747</v>
      </c>
      <c r="AH1022" s="255" t="s">
        <v>5748</v>
      </c>
      <c r="AI1022" s="253" t="s">
        <v>6324</v>
      </c>
      <c r="AJ1022" s="251">
        <v>8</v>
      </c>
      <c r="AK1022" s="254" t="s">
        <v>566</v>
      </c>
      <c r="AL1022" s="254">
        <v>10</v>
      </c>
      <c r="AM1022" s="254">
        <v>185</v>
      </c>
      <c r="AN1022" s="254">
        <v>140.4646498816</v>
      </c>
      <c r="AO1022" s="254">
        <v>123</v>
      </c>
      <c r="AP1022" s="254">
        <v>337.73</v>
      </c>
      <c r="AQ1022" s="254">
        <v>339.53</v>
      </c>
      <c r="AR1022" s="254">
        <v>139.77278162030001</v>
      </c>
      <c r="AS1022" s="254">
        <v>349.90149120000001</v>
      </c>
      <c r="AT1022" s="254">
        <v>0</v>
      </c>
      <c r="AU1022" s="254">
        <v>314</v>
      </c>
      <c r="AV1022" s="254">
        <v>197.28</v>
      </c>
      <c r="AW1022" s="254" t="s">
        <v>5499</v>
      </c>
      <c r="AX1022" s="254">
        <v>199.02</v>
      </c>
      <c r="AY1022" s="254">
        <v>140.44999999999999</v>
      </c>
      <c r="AZ1022" s="256">
        <v>3.4380448557999999</v>
      </c>
      <c r="BA1022" s="254" t="s">
        <v>566</v>
      </c>
      <c r="BB1022" s="254" t="s">
        <v>566</v>
      </c>
      <c r="BC1022" s="254">
        <v>524.71953270469999</v>
      </c>
      <c r="BD1022" s="254">
        <v>482.8734</v>
      </c>
      <c r="BE1022" s="257">
        <v>482.8734</v>
      </c>
      <c r="BF1022" s="254">
        <v>1</v>
      </c>
      <c r="BG1022" s="254">
        <v>0</v>
      </c>
      <c r="BH1022" s="254">
        <v>0</v>
      </c>
      <c r="BI1022" s="254" t="s">
        <v>430</v>
      </c>
      <c r="BJ1022" s="254" t="s">
        <v>1201</v>
      </c>
      <c r="BK1022" s="254">
        <v>482.8734</v>
      </c>
      <c r="BL1022" s="254">
        <v>482.8734</v>
      </c>
      <c r="BM1022" s="254">
        <v>123</v>
      </c>
      <c r="BN1022" s="254">
        <v>30</v>
      </c>
      <c r="BO1022" s="256">
        <v>14486.201999999999</v>
      </c>
      <c r="BP1022" s="256" t="s">
        <v>1201</v>
      </c>
      <c r="BQ1022" s="251">
        <v>8</v>
      </c>
      <c r="BR1022" s="251" t="s">
        <v>566</v>
      </c>
      <c r="BS1022" s="251" t="s">
        <v>566</v>
      </c>
      <c r="BT1022" s="255" t="s">
        <v>566</v>
      </c>
      <c r="BU1022" s="258">
        <v>0</v>
      </c>
      <c r="BV1022" s="254" t="s">
        <v>7541</v>
      </c>
      <c r="BW1022" s="254" t="s">
        <v>7514</v>
      </c>
      <c r="BX1022" s="259">
        <v>312.56209999999999</v>
      </c>
      <c r="BY1022" s="259">
        <v>159.80000000000001</v>
      </c>
      <c r="BZ1022" s="259">
        <v>1.3861648946</v>
      </c>
      <c r="CA1022" s="251"/>
      <c r="CB1022" s="251">
        <v>349.90149120000001</v>
      </c>
      <c r="CC1022" s="260">
        <v>139.77278162030001</v>
      </c>
      <c r="CD1022" s="260">
        <v>524.71953270469999</v>
      </c>
      <c r="CE1022" s="254">
        <v>41.846132704699983</v>
      </c>
      <c r="CF1022" s="254">
        <v>-2.5</v>
      </c>
      <c r="CG1022" s="254">
        <v>1.016</v>
      </c>
      <c r="CH1022" s="254">
        <v>2.8</v>
      </c>
      <c r="CI1022" s="256">
        <v>0.8</v>
      </c>
      <c r="CJ1022" s="256">
        <v>1.8511698968000001</v>
      </c>
      <c r="CK1022" s="254">
        <v>145761.11767016031</v>
      </c>
      <c r="CL1022" s="254">
        <v>2.71154997E-2</v>
      </c>
      <c r="CM1022" s="254">
        <v>20.262424151600001</v>
      </c>
      <c r="CN1022" s="254">
        <v>645.24544000000003</v>
      </c>
      <c r="CO1022" s="254">
        <v>1</v>
      </c>
      <c r="CP1022" s="254">
        <v>526.24807439239999</v>
      </c>
      <c r="CQ1022" s="254">
        <v>24.003207220299998</v>
      </c>
      <c r="CR1022" s="254">
        <v>2249</v>
      </c>
      <c r="CS1022" s="254">
        <v>2231.25</v>
      </c>
      <c r="CT1022" s="254">
        <v>73.2</v>
      </c>
      <c r="CU1022" s="254">
        <v>231</v>
      </c>
      <c r="CV1022" s="254">
        <v>14.5974025974</v>
      </c>
      <c r="CW1022" s="254">
        <v>288.3</v>
      </c>
      <c r="CX1022" s="253" t="s">
        <v>393</v>
      </c>
      <c r="CY1022" s="253" t="s">
        <v>566</v>
      </c>
      <c r="CZ1022" s="254" t="s">
        <v>566</v>
      </c>
      <c r="DA1022" s="254">
        <v>-2.5</v>
      </c>
      <c r="DB1022" s="254">
        <v>3.4380448557999999</v>
      </c>
      <c r="DC1022" s="254">
        <v>482.87339999710002</v>
      </c>
      <c r="DD1022" s="256">
        <v>-2.8999807000218425E-9</v>
      </c>
      <c r="DE1022" s="254">
        <v>524.71953270469999</v>
      </c>
      <c r="DF1022" s="256">
        <v>41.846132704699983</v>
      </c>
      <c r="DG1022" s="253"/>
      <c r="DH1022" s="261" t="s">
        <v>689</v>
      </c>
      <c r="DI1022" s="262" t="s">
        <v>689</v>
      </c>
      <c r="DJ1022" s="261" t="s">
        <v>689</v>
      </c>
      <c r="DK1022" s="254"/>
      <c r="DL1022" s="254">
        <v>175</v>
      </c>
      <c r="DM1022" s="263"/>
      <c r="DN1022" s="264">
        <v>399</v>
      </c>
      <c r="DO1022" s="264">
        <v>402</v>
      </c>
      <c r="DP1022" s="264">
        <v>805.4</v>
      </c>
      <c r="DQ1022" s="261"/>
      <c r="DR1022" s="262"/>
      <c r="DS1022" s="261"/>
      <c r="DT1022" s="184"/>
      <c r="DU1022" s="184"/>
      <c r="DV1022" s="184"/>
      <c r="DW1022" s="184"/>
      <c r="DX1022" s="184"/>
      <c r="DY1022" s="184"/>
      <c r="DZ1022" s="184"/>
      <c r="EA1022" s="265"/>
      <c r="EB1022" s="265"/>
    </row>
    <row r="1023" spans="1:132" ht="15" customHeight="1" x14ac:dyDescent="0.25">
      <c r="A1023" s="21" t="str">
        <f t="shared" si="15"/>
        <v>221_Восточно-Придорожное</v>
      </c>
      <c r="B1023" s="250">
        <v>24</v>
      </c>
      <c r="C1023" s="251" t="s">
        <v>733</v>
      </c>
      <c r="D1023" s="251" t="s">
        <v>568</v>
      </c>
      <c r="E1023" s="251" t="s">
        <v>1715</v>
      </c>
      <c r="F1023" s="251" t="s">
        <v>26</v>
      </c>
      <c r="G1023" s="251" t="s">
        <v>1506</v>
      </c>
      <c r="H1023" s="251" t="s">
        <v>1716</v>
      </c>
      <c r="I1023" s="252" t="s">
        <v>7083</v>
      </c>
      <c r="J1023" s="251" t="s">
        <v>12</v>
      </c>
      <c r="K1023" s="251" t="s">
        <v>1593</v>
      </c>
      <c r="L1023" s="251" t="s">
        <v>566</v>
      </c>
      <c r="M1023" s="251" t="s">
        <v>396</v>
      </c>
      <c r="N1023" s="251" t="s">
        <v>1717</v>
      </c>
      <c r="O1023" s="251" t="s">
        <v>7</v>
      </c>
      <c r="P1023" s="253" t="s">
        <v>5743</v>
      </c>
      <c r="Q1023" s="253"/>
      <c r="R1023" s="254"/>
      <c r="S1023" s="253"/>
      <c r="T1023" s="253">
        <v>24.2</v>
      </c>
      <c r="U1023" s="253">
        <v>2485</v>
      </c>
      <c r="V1023" s="253">
        <v>2501</v>
      </c>
      <c r="W1023" s="254">
        <v>176.37</v>
      </c>
      <c r="X1023" s="253" t="s">
        <v>150</v>
      </c>
      <c r="Y1023" s="253">
        <v>2546</v>
      </c>
      <c r="Z1023" s="253">
        <v>2504.5</v>
      </c>
      <c r="AA1023" s="253" t="s">
        <v>1099</v>
      </c>
      <c r="AB1023" s="254" t="s">
        <v>7184</v>
      </c>
      <c r="AC1023" s="251" t="s">
        <v>5745</v>
      </c>
      <c r="AD1023" s="253" t="s">
        <v>5746</v>
      </c>
      <c r="AE1023" s="253" t="s">
        <v>415</v>
      </c>
      <c r="AF1023" s="253">
        <v>2348</v>
      </c>
      <c r="AG1023" s="254" t="s">
        <v>5747</v>
      </c>
      <c r="AH1023" s="255" t="s">
        <v>5748</v>
      </c>
      <c r="AI1023" s="253" t="s">
        <v>5811</v>
      </c>
      <c r="AJ1023" s="251">
        <v>4</v>
      </c>
      <c r="AK1023" s="254" t="s">
        <v>566</v>
      </c>
      <c r="AL1023" s="254">
        <v>10</v>
      </c>
      <c r="AM1023" s="254">
        <v>185</v>
      </c>
      <c r="AN1023" s="254">
        <v>140.4646498816</v>
      </c>
      <c r="AO1023" s="254">
        <v>102</v>
      </c>
      <c r="AP1023" s="254">
        <v>335.21</v>
      </c>
      <c r="AQ1023" s="254">
        <v>336.59</v>
      </c>
      <c r="AR1023" s="254">
        <v>96.012725099899995</v>
      </c>
      <c r="AS1023" s="254">
        <v>329.30680533330002</v>
      </c>
      <c r="AT1023" s="254">
        <v>0</v>
      </c>
      <c r="AU1023" s="254">
        <v>628</v>
      </c>
      <c r="AV1023" s="254">
        <v>167.23</v>
      </c>
      <c r="AW1023" s="254" t="s">
        <v>5499</v>
      </c>
      <c r="AX1023" s="254">
        <v>168.56</v>
      </c>
      <c r="AY1023" s="254">
        <v>167.98</v>
      </c>
      <c r="AZ1023" s="256">
        <v>0.74097035359999996</v>
      </c>
      <c r="BA1023" s="254" t="s">
        <v>566</v>
      </c>
      <c r="BB1023" s="254" t="s">
        <v>566</v>
      </c>
      <c r="BC1023" s="254">
        <v>148.8398992946</v>
      </c>
      <c r="BD1023" s="254">
        <v>124.4682</v>
      </c>
      <c r="BE1023" s="257">
        <v>124.4682</v>
      </c>
      <c r="BF1023" s="254">
        <v>1</v>
      </c>
      <c r="BG1023" s="254">
        <v>0</v>
      </c>
      <c r="BH1023" s="254">
        <v>0</v>
      </c>
      <c r="BI1023" s="254" t="s">
        <v>430</v>
      </c>
      <c r="BJ1023" s="254" t="s">
        <v>1201</v>
      </c>
      <c r="BK1023" s="254">
        <v>124.4682</v>
      </c>
      <c r="BL1023" s="254">
        <v>124.4682</v>
      </c>
      <c r="BM1023" s="254">
        <v>102</v>
      </c>
      <c r="BN1023" s="254">
        <v>30</v>
      </c>
      <c r="BO1023" s="256">
        <v>3734.0459999999998</v>
      </c>
      <c r="BP1023" s="256" t="s">
        <v>1201</v>
      </c>
      <c r="BQ1023" s="251">
        <v>4</v>
      </c>
      <c r="BR1023" s="251" t="s">
        <v>566</v>
      </c>
      <c r="BS1023" s="251" t="s">
        <v>566</v>
      </c>
      <c r="BT1023" s="255" t="s">
        <v>566</v>
      </c>
      <c r="BU1023" s="258">
        <v>0</v>
      </c>
      <c r="BV1023" s="254" t="s">
        <v>7542</v>
      </c>
      <c r="BW1023" s="254" t="s">
        <v>566</v>
      </c>
      <c r="BX1023" s="259" t="s">
        <v>566</v>
      </c>
      <c r="BY1023" s="259" t="s">
        <v>566</v>
      </c>
      <c r="BZ1023" s="259" t="s">
        <v>566</v>
      </c>
      <c r="CA1023" s="251"/>
      <c r="CB1023" s="251">
        <v>368.1015984</v>
      </c>
      <c r="CC1023" s="260">
        <v>96.012725099899995</v>
      </c>
      <c r="CD1023" s="260">
        <v>148.8398992946</v>
      </c>
      <c r="CE1023" s="254">
        <v>24.371699294600006</v>
      </c>
      <c r="CF1023" s="254">
        <v>-2.5</v>
      </c>
      <c r="CG1023" s="254">
        <v>1.016</v>
      </c>
      <c r="CH1023" s="254">
        <v>2.8</v>
      </c>
      <c r="CI1023" s="256">
        <v>0.8</v>
      </c>
      <c r="CJ1023" s="256">
        <v>0.47716810440000001</v>
      </c>
      <c r="CK1023" s="254">
        <v>37572.2165403873</v>
      </c>
      <c r="CL1023" s="254">
        <v>2.9302634300000002E-2</v>
      </c>
      <c r="CM1023" s="254">
        <v>1.3539970446</v>
      </c>
      <c r="CN1023" s="254">
        <v>646.41639999999995</v>
      </c>
      <c r="CO1023" s="254">
        <v>1</v>
      </c>
      <c r="CP1023" s="254">
        <v>120.0004328488</v>
      </c>
      <c r="CQ1023" s="254">
        <v>1.2627277666000001</v>
      </c>
      <c r="CR1023" s="254">
        <v>2249</v>
      </c>
      <c r="CS1023" s="254">
        <v>2235.4299999999998</v>
      </c>
      <c r="CT1023" s="254">
        <v>73.2</v>
      </c>
      <c r="CU1023" s="254">
        <v>231</v>
      </c>
      <c r="CV1023" s="254">
        <v>27.606060606100002</v>
      </c>
      <c r="CW1023" s="254">
        <v>288.3</v>
      </c>
      <c r="CX1023" s="253" t="s">
        <v>393</v>
      </c>
      <c r="CY1023" s="253" t="s">
        <v>566</v>
      </c>
      <c r="CZ1023" s="254" t="s">
        <v>566</v>
      </c>
      <c r="DA1023" s="254">
        <v>-2.5</v>
      </c>
      <c r="DB1023" s="254">
        <v>0.74097035359999996</v>
      </c>
      <c r="DC1023" s="254">
        <v>124.4681999977</v>
      </c>
      <c r="DD1023" s="256">
        <v>-2.2999984139460139E-9</v>
      </c>
      <c r="DE1023" s="254">
        <v>148.8398992946</v>
      </c>
      <c r="DF1023" s="256">
        <v>24.371699294600006</v>
      </c>
      <c r="DG1023" s="253"/>
      <c r="DH1023" s="261" t="s">
        <v>689</v>
      </c>
      <c r="DI1023" s="262" t="s">
        <v>689</v>
      </c>
      <c r="DJ1023" s="261" t="s">
        <v>689</v>
      </c>
      <c r="DK1023" s="254"/>
      <c r="DL1023" s="254">
        <v>175</v>
      </c>
      <c r="DM1023" s="263"/>
      <c r="DN1023" s="264">
        <v>914</v>
      </c>
      <c r="DO1023" s="264">
        <v>914</v>
      </c>
      <c r="DP1023" s="264">
        <v>0</v>
      </c>
      <c r="DQ1023" s="261"/>
      <c r="DR1023" s="262"/>
      <c r="DS1023" s="261"/>
      <c r="DT1023" s="184"/>
      <c r="DU1023" s="184"/>
      <c r="DV1023" s="184"/>
      <c r="DW1023" s="184"/>
      <c r="DX1023" s="184"/>
      <c r="DY1023" s="184"/>
      <c r="DZ1023" s="184"/>
      <c r="EA1023" s="265"/>
      <c r="EB1023" s="265"/>
    </row>
    <row r="1024" spans="1:132" ht="15" customHeight="1" x14ac:dyDescent="0.25">
      <c r="A1024" s="21" t="str">
        <f t="shared" si="15"/>
        <v>405_Восточно-Придорожное</v>
      </c>
      <c r="B1024" s="250">
        <v>25</v>
      </c>
      <c r="C1024" s="251" t="s">
        <v>733</v>
      </c>
      <c r="D1024" s="251" t="s">
        <v>568</v>
      </c>
      <c r="E1024" s="251" t="s">
        <v>1715</v>
      </c>
      <c r="F1024" s="251" t="s">
        <v>26</v>
      </c>
      <c r="G1024" s="251" t="s">
        <v>1506</v>
      </c>
      <c r="H1024" s="251" t="s">
        <v>1716</v>
      </c>
      <c r="I1024" s="252" t="s">
        <v>7543</v>
      </c>
      <c r="J1024" s="251" t="s">
        <v>8</v>
      </c>
      <c r="K1024" s="251" t="s">
        <v>1593</v>
      </c>
      <c r="L1024" s="251" t="s">
        <v>566</v>
      </c>
      <c r="M1024" s="251" t="s">
        <v>384</v>
      </c>
      <c r="N1024" s="251" t="s">
        <v>1719</v>
      </c>
      <c r="O1024" s="251" t="s">
        <v>6</v>
      </c>
      <c r="P1024" s="253" t="s">
        <v>5743</v>
      </c>
      <c r="Q1024" s="253"/>
      <c r="R1024" s="254"/>
      <c r="S1024" s="253"/>
      <c r="T1024" s="253">
        <v>10.4</v>
      </c>
      <c r="U1024" s="253">
        <v>2395.1999999999998</v>
      </c>
      <c r="V1024" s="253">
        <v>2401.6</v>
      </c>
      <c r="W1024" s="254">
        <v>129.49299999999999</v>
      </c>
      <c r="X1024" s="253" t="s">
        <v>150</v>
      </c>
      <c r="Y1024" s="253">
        <v>2641</v>
      </c>
      <c r="Z1024" s="253">
        <v>2417.6999999999998</v>
      </c>
      <c r="AA1024" s="253" t="s">
        <v>1099</v>
      </c>
      <c r="AB1024" s="254" t="s">
        <v>842</v>
      </c>
      <c r="AC1024" s="251" t="s">
        <v>5745</v>
      </c>
      <c r="AD1024" s="253" t="s">
        <v>5746</v>
      </c>
      <c r="AE1024" s="253" t="s">
        <v>415</v>
      </c>
      <c r="AF1024" s="253">
        <v>2200</v>
      </c>
      <c r="AG1024" s="254" t="s">
        <v>5747</v>
      </c>
      <c r="AH1024" s="255" t="s">
        <v>5748</v>
      </c>
      <c r="AI1024" s="253" t="s">
        <v>5851</v>
      </c>
      <c r="AJ1024" s="251">
        <v>6</v>
      </c>
      <c r="AK1024" s="254" t="s">
        <v>566</v>
      </c>
      <c r="AL1024" s="254">
        <v>10</v>
      </c>
      <c r="AM1024" s="254">
        <v>185</v>
      </c>
      <c r="AN1024" s="254">
        <v>126</v>
      </c>
      <c r="AO1024" s="254">
        <v>113</v>
      </c>
      <c r="AP1024" s="254">
        <v>340.94</v>
      </c>
      <c r="AQ1024" s="254">
        <v>343.9</v>
      </c>
      <c r="AR1024" s="254">
        <v>97.907680477599996</v>
      </c>
      <c r="AS1024" s="254">
        <v>326.02392700000001</v>
      </c>
      <c r="AT1024" s="254" t="s">
        <v>566</v>
      </c>
      <c r="AU1024" s="254" t="s">
        <v>566</v>
      </c>
      <c r="AV1024" s="254">
        <v>171.84</v>
      </c>
      <c r="AW1024" s="254" t="s">
        <v>4928</v>
      </c>
      <c r="AX1024" s="254">
        <v>174.8</v>
      </c>
      <c r="AY1024" s="254">
        <v>169.1</v>
      </c>
      <c r="AZ1024" s="256">
        <v>0.97013029129999995</v>
      </c>
      <c r="BA1024" s="254" t="s">
        <v>566</v>
      </c>
      <c r="BB1024" s="254" t="s">
        <v>566</v>
      </c>
      <c r="BC1024" s="254">
        <v>196.85943815409999</v>
      </c>
      <c r="BD1024" s="254">
        <v>164.0490322581</v>
      </c>
      <c r="BE1024" s="257">
        <v>164.0490322581</v>
      </c>
      <c r="BF1024" s="254">
        <v>1</v>
      </c>
      <c r="BG1024" s="254">
        <v>31</v>
      </c>
      <c r="BH1024" s="254">
        <v>5085.5200000000004</v>
      </c>
      <c r="BI1024" s="254" t="s">
        <v>430</v>
      </c>
      <c r="BJ1024" s="254" t="s">
        <v>566</v>
      </c>
      <c r="BK1024" s="254">
        <v>164.0490322581</v>
      </c>
      <c r="BL1024" s="254">
        <v>164.0490322581</v>
      </c>
      <c r="BM1024" s="254">
        <v>113</v>
      </c>
      <c r="BN1024" s="254">
        <v>30</v>
      </c>
      <c r="BO1024" s="256">
        <v>4921.4709677430001</v>
      </c>
      <c r="BP1024" s="256" t="s">
        <v>566</v>
      </c>
      <c r="BQ1024" s="251">
        <v>6</v>
      </c>
      <c r="BR1024" s="251" t="s">
        <v>566</v>
      </c>
      <c r="BS1024" s="251" t="s">
        <v>566</v>
      </c>
      <c r="BT1024" s="255" t="s">
        <v>566</v>
      </c>
      <c r="BU1024" s="258">
        <v>0</v>
      </c>
      <c r="BV1024" s="254" t="s">
        <v>8317</v>
      </c>
      <c r="BW1024" s="254" t="s">
        <v>566</v>
      </c>
      <c r="BX1024" s="259" t="s">
        <v>566</v>
      </c>
      <c r="BY1024" s="259" t="s">
        <v>566</v>
      </c>
      <c r="BZ1024" s="259" t="s">
        <v>566</v>
      </c>
      <c r="CA1024" s="251"/>
      <c r="CB1024" s="251">
        <v>374.7606179</v>
      </c>
      <c r="CC1024" s="260">
        <v>97.907680477599996</v>
      </c>
      <c r="CD1024" s="260">
        <v>196.85943815409999</v>
      </c>
      <c r="CE1024" s="254">
        <v>32.810405895999992</v>
      </c>
      <c r="CF1024" s="254">
        <v>-4.84</v>
      </c>
      <c r="CG1024" s="254">
        <v>1.0149999999999999</v>
      </c>
      <c r="CH1024" s="254">
        <v>2.8</v>
      </c>
      <c r="CI1024" s="256">
        <v>0.8</v>
      </c>
      <c r="CJ1024" s="256">
        <v>0.62890734940000004</v>
      </c>
      <c r="CK1024" s="254">
        <v>49471.424375033901</v>
      </c>
      <c r="CL1024" s="254">
        <v>2.8647722699999999E-2</v>
      </c>
      <c r="CM1024" s="254">
        <v>2.2130557805</v>
      </c>
      <c r="CN1024" s="254">
        <v>634.39796000000001</v>
      </c>
      <c r="CO1024" s="254">
        <v>1</v>
      </c>
      <c r="CP1024" s="254">
        <v>149.57876238910001</v>
      </c>
      <c r="CQ1024" s="254">
        <v>1.8530139776000001</v>
      </c>
      <c r="CR1024" s="254">
        <v>2222</v>
      </c>
      <c r="CS1024" s="254">
        <v>2192.8069999999998</v>
      </c>
      <c r="CT1024" s="254">
        <v>72.900000000000006</v>
      </c>
      <c r="CU1024" s="254">
        <v>220</v>
      </c>
      <c r="CV1024" s="254">
        <v>21.890909090899999</v>
      </c>
      <c r="CW1024" s="254">
        <v>159.1</v>
      </c>
      <c r="CX1024" s="253" t="s">
        <v>393</v>
      </c>
      <c r="CY1024" s="253" t="s">
        <v>566</v>
      </c>
      <c r="CZ1024" s="254" t="s">
        <v>566</v>
      </c>
      <c r="DA1024" s="254">
        <v>-2.5</v>
      </c>
      <c r="DB1024" s="254">
        <v>0.53748213389999999</v>
      </c>
      <c r="DC1024" s="254">
        <v>90.888228842499998</v>
      </c>
      <c r="DD1024" s="256">
        <v>-73.1608034156</v>
      </c>
      <c r="DE1024" s="254">
        <v>109.0662067212</v>
      </c>
      <c r="DF1024" s="256">
        <v>-54.982825536899995</v>
      </c>
      <c r="DG1024" s="253"/>
      <c r="DH1024" s="261" t="s">
        <v>689</v>
      </c>
      <c r="DI1024" s="262" t="s">
        <v>689</v>
      </c>
      <c r="DJ1024" s="261" t="s">
        <v>689</v>
      </c>
      <c r="DK1024" s="254"/>
      <c r="DL1024" s="254">
        <v>175</v>
      </c>
      <c r="DM1024" s="263"/>
      <c r="DN1024" s="264">
        <v>819</v>
      </c>
      <c r="DO1024" s="264">
        <v>824</v>
      </c>
      <c r="DP1024" s="264">
        <v>56.5</v>
      </c>
      <c r="DQ1024" s="261"/>
      <c r="DR1024" s="262"/>
      <c r="DS1024" s="261"/>
      <c r="DT1024" s="184"/>
      <c r="DU1024" s="184"/>
      <c r="DV1024" s="184"/>
      <c r="DW1024" s="184"/>
      <c r="DX1024" s="184"/>
      <c r="DY1024" s="184"/>
      <c r="DZ1024" s="184"/>
      <c r="EA1024" s="265"/>
      <c r="EB1024" s="265"/>
    </row>
    <row r="1025" spans="1:132" ht="15" customHeight="1" x14ac:dyDescent="0.25">
      <c r="A1025" s="21" t="str">
        <f t="shared" si="15"/>
        <v>430_Восточно-Придорожное</v>
      </c>
      <c r="B1025" s="250">
        <v>26</v>
      </c>
      <c r="C1025" s="251" t="s">
        <v>733</v>
      </c>
      <c r="D1025" s="251" t="s">
        <v>568</v>
      </c>
      <c r="E1025" s="251" t="s">
        <v>1715</v>
      </c>
      <c r="F1025" s="251" t="s">
        <v>26</v>
      </c>
      <c r="G1025" s="251" t="s">
        <v>1506</v>
      </c>
      <c r="H1025" s="251" t="s">
        <v>3344</v>
      </c>
      <c r="I1025" s="252" t="s">
        <v>7544</v>
      </c>
      <c r="J1025" s="251" t="s">
        <v>13</v>
      </c>
      <c r="K1025" s="251" t="s">
        <v>1593</v>
      </c>
      <c r="L1025" s="251" t="s">
        <v>566</v>
      </c>
      <c r="M1025" s="251" t="s">
        <v>384</v>
      </c>
      <c r="N1025" s="251" t="s">
        <v>7517</v>
      </c>
      <c r="O1025" s="251" t="s">
        <v>6</v>
      </c>
      <c r="P1025" s="253" t="s">
        <v>5743</v>
      </c>
      <c r="Q1025" s="253"/>
      <c r="R1025" s="254"/>
      <c r="S1025" s="253"/>
      <c r="T1025" s="253">
        <v>11.2</v>
      </c>
      <c r="U1025" s="253">
        <v>2395.6</v>
      </c>
      <c r="V1025" s="253">
        <v>2425</v>
      </c>
      <c r="W1025" s="254">
        <v>129.62100000000001</v>
      </c>
      <c r="X1025" s="253" t="s">
        <v>150</v>
      </c>
      <c r="Y1025" s="253">
        <v>2640</v>
      </c>
      <c r="Z1025" s="253">
        <v>2406.3000000000002</v>
      </c>
      <c r="AA1025" s="253" t="s">
        <v>1099</v>
      </c>
      <c r="AB1025" s="254" t="s">
        <v>842</v>
      </c>
      <c r="AC1025" s="251" t="s">
        <v>5745</v>
      </c>
      <c r="AD1025" s="253" t="s">
        <v>5746</v>
      </c>
      <c r="AE1025" s="253" t="s">
        <v>415</v>
      </c>
      <c r="AF1025" s="253">
        <v>2168</v>
      </c>
      <c r="AG1025" s="254" t="s">
        <v>5747</v>
      </c>
      <c r="AH1025" s="255" t="s">
        <v>5748</v>
      </c>
      <c r="AI1025" s="253" t="s">
        <v>5887</v>
      </c>
      <c r="AJ1025" s="251">
        <v>8</v>
      </c>
      <c r="AK1025" s="254" t="s">
        <v>566</v>
      </c>
      <c r="AL1025" s="254">
        <v>10</v>
      </c>
      <c r="AM1025" s="254">
        <v>185</v>
      </c>
      <c r="AN1025" s="254">
        <v>127</v>
      </c>
      <c r="AO1025" s="254">
        <v>117</v>
      </c>
      <c r="AP1025" s="254">
        <v>341.58</v>
      </c>
      <c r="AQ1025" s="254">
        <v>342.14</v>
      </c>
      <c r="AR1025" s="254">
        <v>94.598114471100004</v>
      </c>
      <c r="AS1025" s="254">
        <v>323.18075233330001</v>
      </c>
      <c r="AT1025" s="254">
        <v>0.1</v>
      </c>
      <c r="AU1025" s="254">
        <v>590</v>
      </c>
      <c r="AV1025" s="254">
        <v>169.94</v>
      </c>
      <c r="AW1025" s="254" t="s">
        <v>4928</v>
      </c>
      <c r="AX1025" s="254">
        <v>170.5</v>
      </c>
      <c r="AY1025" s="254">
        <v>171.64</v>
      </c>
      <c r="AZ1025" s="256">
        <v>1.8802189128</v>
      </c>
      <c r="BA1025" s="254" t="s">
        <v>566</v>
      </c>
      <c r="BB1025" s="254" t="s">
        <v>566</v>
      </c>
      <c r="BC1025" s="254">
        <v>387.26339903719997</v>
      </c>
      <c r="BD1025" s="254">
        <v>322.72077419350001</v>
      </c>
      <c r="BE1025" s="257">
        <v>322.72077419359999</v>
      </c>
      <c r="BF1025" s="254">
        <v>1</v>
      </c>
      <c r="BG1025" s="254">
        <v>31</v>
      </c>
      <c r="BH1025" s="254">
        <v>10004.343999999999</v>
      </c>
      <c r="BI1025" s="254" t="s">
        <v>430</v>
      </c>
      <c r="BJ1025" s="254" t="s">
        <v>566</v>
      </c>
      <c r="BK1025" s="254">
        <v>322.72077419350001</v>
      </c>
      <c r="BL1025" s="254">
        <v>322.72077419350001</v>
      </c>
      <c r="BM1025" s="254">
        <v>117</v>
      </c>
      <c r="BN1025" s="254">
        <v>30</v>
      </c>
      <c r="BO1025" s="256">
        <v>9681.6232258079999</v>
      </c>
      <c r="BP1025" s="256" t="s">
        <v>566</v>
      </c>
      <c r="BQ1025" s="251">
        <v>8</v>
      </c>
      <c r="BR1025" s="251" t="s">
        <v>566</v>
      </c>
      <c r="BS1025" s="251" t="s">
        <v>566</v>
      </c>
      <c r="BT1025" s="255" t="s">
        <v>566</v>
      </c>
      <c r="BU1025" s="258">
        <v>0</v>
      </c>
      <c r="BV1025" s="254" t="s">
        <v>8318</v>
      </c>
      <c r="BW1025" s="254" t="s">
        <v>1058</v>
      </c>
      <c r="BX1025" s="259">
        <v>323.88</v>
      </c>
      <c r="BY1025" s="259">
        <v>256.39999999999998</v>
      </c>
      <c r="BZ1025" s="259">
        <v>1.6655839938000001</v>
      </c>
      <c r="CA1025" s="251"/>
      <c r="CB1025" s="251">
        <v>375.9071831</v>
      </c>
      <c r="CC1025" s="260">
        <v>99.984625067099998</v>
      </c>
      <c r="CD1025" s="260">
        <v>387.26339903719997</v>
      </c>
      <c r="CE1025" s="254">
        <v>64.542624843599981</v>
      </c>
      <c r="CF1025" s="254">
        <v>-2.5</v>
      </c>
      <c r="CG1025" s="254">
        <v>1.0149999999999999</v>
      </c>
      <c r="CH1025" s="254">
        <v>2.8</v>
      </c>
      <c r="CI1025" s="256">
        <v>0.8</v>
      </c>
      <c r="CJ1025" s="256">
        <v>1.2372000244000001</v>
      </c>
      <c r="CK1025" s="254">
        <v>97321.246916302902</v>
      </c>
      <c r="CL1025" s="254">
        <v>2.7532104799999998E-2</v>
      </c>
      <c r="CM1025" s="254">
        <v>8.2309160162000001</v>
      </c>
      <c r="CN1025" s="254">
        <v>641.12243999999998</v>
      </c>
      <c r="CO1025" s="254">
        <v>1</v>
      </c>
      <c r="CP1025" s="254">
        <v>292.68334041759999</v>
      </c>
      <c r="CQ1025" s="254">
        <v>6.8007412338000002</v>
      </c>
      <c r="CR1025" s="254">
        <v>2222</v>
      </c>
      <c r="CS1025" s="254">
        <v>2216.5230000000001</v>
      </c>
      <c r="CT1025" s="254">
        <v>73.2</v>
      </c>
      <c r="CU1025" s="254">
        <v>220</v>
      </c>
      <c r="CV1025" s="254">
        <v>22.754545454500001</v>
      </c>
      <c r="CW1025" s="254">
        <v>197.4</v>
      </c>
      <c r="CX1025" s="253" t="s">
        <v>393</v>
      </c>
      <c r="CY1025" s="253" t="s">
        <v>566</v>
      </c>
      <c r="CZ1025" s="254" t="s">
        <v>566</v>
      </c>
      <c r="DA1025" s="254">
        <v>-2.5</v>
      </c>
      <c r="DB1025" s="254">
        <v>0.92946695359999998</v>
      </c>
      <c r="DC1025" s="254">
        <v>159.53370791590001</v>
      </c>
      <c r="DD1025" s="256">
        <v>-163.18706627769998</v>
      </c>
      <c r="DE1025" s="254">
        <v>191.4396931316</v>
      </c>
      <c r="DF1025" s="256">
        <v>-131.281081062</v>
      </c>
      <c r="DG1025" s="253"/>
      <c r="DH1025" s="261" t="s">
        <v>689</v>
      </c>
      <c r="DI1025" s="262" t="s">
        <v>689</v>
      </c>
      <c r="DJ1025" s="261" t="s">
        <v>566</v>
      </c>
      <c r="DK1025" s="254"/>
      <c r="DL1025" s="254">
        <v>175</v>
      </c>
      <c r="DM1025" s="263"/>
      <c r="DN1025" s="264">
        <v>926</v>
      </c>
      <c r="DO1025" s="264">
        <v>928</v>
      </c>
      <c r="DP1025" s="264">
        <v>1151.2</v>
      </c>
      <c r="DQ1025" s="261"/>
      <c r="DR1025" s="262"/>
      <c r="DS1025" s="261"/>
      <c r="DT1025" s="184"/>
      <c r="DU1025" s="184"/>
      <c r="DV1025" s="184"/>
      <c r="DW1025" s="184"/>
      <c r="DX1025" s="184"/>
      <c r="DY1025" s="184"/>
      <c r="DZ1025" s="184"/>
      <c r="EA1025" s="265"/>
      <c r="EB1025" s="265"/>
    </row>
    <row r="1026" spans="1:132" ht="15" customHeight="1" x14ac:dyDescent="0.25">
      <c r="A1026" s="21" t="str">
        <f t="shared" si="15"/>
        <v>433_Восточно-Придорожное</v>
      </c>
      <c r="B1026" s="250">
        <v>27</v>
      </c>
      <c r="C1026" s="251" t="s">
        <v>733</v>
      </c>
      <c r="D1026" s="251" t="s">
        <v>568</v>
      </c>
      <c r="E1026" s="251" t="s">
        <v>1715</v>
      </c>
      <c r="F1026" s="251" t="s">
        <v>26</v>
      </c>
      <c r="G1026" s="251" t="s">
        <v>1506</v>
      </c>
      <c r="H1026" s="251" t="s">
        <v>3344</v>
      </c>
      <c r="I1026" s="252" t="s">
        <v>7545</v>
      </c>
      <c r="J1026" s="251" t="s">
        <v>12</v>
      </c>
      <c r="K1026" s="251" t="s">
        <v>1593</v>
      </c>
      <c r="L1026" s="251" t="s">
        <v>566</v>
      </c>
      <c r="M1026" s="251" t="s">
        <v>384</v>
      </c>
      <c r="N1026" s="251" t="s">
        <v>7517</v>
      </c>
      <c r="O1026" s="251" t="s">
        <v>6</v>
      </c>
      <c r="P1026" s="253" t="s">
        <v>5743</v>
      </c>
      <c r="Q1026" s="253"/>
      <c r="R1026" s="254"/>
      <c r="S1026" s="253"/>
      <c r="T1026" s="253">
        <v>25.5</v>
      </c>
      <c r="U1026" s="253">
        <v>2508.5</v>
      </c>
      <c r="V1026" s="253">
        <v>2547</v>
      </c>
      <c r="W1026" s="254">
        <v>244.43899999999999</v>
      </c>
      <c r="X1026" s="253" t="s">
        <v>150</v>
      </c>
      <c r="Y1026" s="253">
        <v>2771</v>
      </c>
      <c r="Z1026" s="253">
        <v>2542</v>
      </c>
      <c r="AA1026" s="253" t="s">
        <v>1099</v>
      </c>
      <c r="AB1026" s="254" t="s">
        <v>6286</v>
      </c>
      <c r="AC1026" s="251" t="s">
        <v>5745</v>
      </c>
      <c r="AD1026" s="253" t="s">
        <v>5746</v>
      </c>
      <c r="AE1026" s="253" t="s">
        <v>415</v>
      </c>
      <c r="AF1026" s="253">
        <v>2347</v>
      </c>
      <c r="AG1026" s="254" t="s">
        <v>5747</v>
      </c>
      <c r="AH1026" s="255" t="s">
        <v>5748</v>
      </c>
      <c r="AI1026" s="253" t="s">
        <v>5759</v>
      </c>
      <c r="AJ1026" s="251">
        <v>10</v>
      </c>
      <c r="AK1026" s="254" t="s">
        <v>566</v>
      </c>
      <c r="AL1026" s="254">
        <v>10</v>
      </c>
      <c r="AM1026" s="254">
        <v>185</v>
      </c>
      <c r="AN1026" s="254">
        <v>138</v>
      </c>
      <c r="AO1026" s="254">
        <v>130</v>
      </c>
      <c r="AP1026" s="254">
        <v>348.23</v>
      </c>
      <c r="AQ1026" s="254">
        <v>349.06</v>
      </c>
      <c r="AR1026" s="254">
        <v>100.9393533171</v>
      </c>
      <c r="AS1026" s="254">
        <v>328.60528766670001</v>
      </c>
      <c r="AT1026" s="254">
        <v>11</v>
      </c>
      <c r="AU1026" s="254">
        <v>100</v>
      </c>
      <c r="AV1026" s="254">
        <v>178.28</v>
      </c>
      <c r="AW1026" s="254" t="s">
        <v>4928</v>
      </c>
      <c r="AX1026" s="254">
        <v>179.1</v>
      </c>
      <c r="AY1026" s="254">
        <v>169.95</v>
      </c>
      <c r="AZ1026" s="256">
        <v>2.4481716634000001</v>
      </c>
      <c r="BA1026" s="254" t="s">
        <v>566</v>
      </c>
      <c r="BB1026" s="254" t="s">
        <v>566</v>
      </c>
      <c r="BC1026" s="254">
        <v>499.2815276961</v>
      </c>
      <c r="BD1026" s="254">
        <v>416.06677419350001</v>
      </c>
      <c r="BE1026" s="257">
        <v>416.06677419350001</v>
      </c>
      <c r="BF1026" s="254">
        <v>1</v>
      </c>
      <c r="BG1026" s="254">
        <v>31</v>
      </c>
      <c r="BH1026" s="254">
        <v>12898.07</v>
      </c>
      <c r="BI1026" s="254" t="s">
        <v>430</v>
      </c>
      <c r="BJ1026" s="254" t="s">
        <v>566</v>
      </c>
      <c r="BK1026" s="254">
        <v>416.06677419350001</v>
      </c>
      <c r="BL1026" s="254">
        <v>416.06677419350001</v>
      </c>
      <c r="BM1026" s="254">
        <v>130</v>
      </c>
      <c r="BN1026" s="254">
        <v>30</v>
      </c>
      <c r="BO1026" s="256">
        <v>12482.003225805</v>
      </c>
      <c r="BP1026" s="256" t="s">
        <v>566</v>
      </c>
      <c r="BQ1026" s="251">
        <v>10</v>
      </c>
      <c r="BR1026" s="251" t="s">
        <v>566</v>
      </c>
      <c r="BS1026" s="251" t="s">
        <v>566</v>
      </c>
      <c r="BT1026" s="255" t="s">
        <v>566</v>
      </c>
      <c r="BU1026" s="258">
        <v>0</v>
      </c>
      <c r="BV1026" s="254" t="s">
        <v>8319</v>
      </c>
      <c r="BW1026" s="254" t="s">
        <v>1058</v>
      </c>
      <c r="BX1026" s="259">
        <v>339.26</v>
      </c>
      <c r="BY1026" s="259">
        <v>213.8</v>
      </c>
      <c r="BZ1026" s="259">
        <v>1.3281152938</v>
      </c>
      <c r="CA1026" s="251"/>
      <c r="CB1026" s="251">
        <v>382.22089690000001</v>
      </c>
      <c r="CC1026" s="260">
        <v>110.4501564185</v>
      </c>
      <c r="CD1026" s="260">
        <v>499.2815276961</v>
      </c>
      <c r="CE1026" s="254">
        <v>83.21475350259999</v>
      </c>
      <c r="CF1026" s="254">
        <v>-3.68</v>
      </c>
      <c r="CG1026" s="254">
        <v>1.0149999999999999</v>
      </c>
      <c r="CH1026" s="254">
        <v>2.8</v>
      </c>
      <c r="CI1026" s="256">
        <v>0.8</v>
      </c>
      <c r="CJ1026" s="256">
        <v>1.5950563593</v>
      </c>
      <c r="CK1026" s="254">
        <v>125471.1208664368</v>
      </c>
      <c r="CL1026" s="254">
        <v>2.7252955299999999E-2</v>
      </c>
      <c r="CM1026" s="254">
        <v>14.2310602272</v>
      </c>
      <c r="CN1026" s="254">
        <v>640.38156000000004</v>
      </c>
      <c r="CO1026" s="254">
        <v>1</v>
      </c>
      <c r="CP1026" s="254">
        <v>375.68129135840002</v>
      </c>
      <c r="CQ1026" s="254">
        <v>11.647060251799999</v>
      </c>
      <c r="CR1026" s="254">
        <v>2222</v>
      </c>
      <c r="CS1026" s="254">
        <v>2213.877</v>
      </c>
      <c r="CT1026" s="254">
        <v>73.2</v>
      </c>
      <c r="CU1026" s="254">
        <v>220</v>
      </c>
      <c r="CV1026" s="254">
        <v>18.963636363599999</v>
      </c>
      <c r="CW1026" s="254">
        <v>197.4</v>
      </c>
      <c r="CX1026" s="253" t="s">
        <v>393</v>
      </c>
      <c r="CY1026" s="253" t="s">
        <v>566</v>
      </c>
      <c r="CZ1026" s="254" t="s">
        <v>566</v>
      </c>
      <c r="DA1026" s="254">
        <v>-2.5</v>
      </c>
      <c r="DB1026" s="254">
        <v>2.1287802665000002</v>
      </c>
      <c r="DC1026" s="254">
        <v>361.79648800310002</v>
      </c>
      <c r="DD1026" s="256">
        <v>-54.270286190399986</v>
      </c>
      <c r="DE1026" s="254">
        <v>434.15689786849998</v>
      </c>
      <c r="DF1026" s="256">
        <v>18.090123674999973</v>
      </c>
      <c r="DG1026" s="253"/>
      <c r="DH1026" s="261" t="s">
        <v>689</v>
      </c>
      <c r="DI1026" s="262" t="s">
        <v>689</v>
      </c>
      <c r="DJ1026" s="261" t="s">
        <v>566</v>
      </c>
      <c r="DK1026" s="254"/>
      <c r="DL1026" s="254">
        <v>175</v>
      </c>
      <c r="DM1026" s="263"/>
      <c r="DN1026" s="264">
        <v>904</v>
      </c>
      <c r="DO1026" s="264">
        <v>908</v>
      </c>
      <c r="DP1026" s="264">
        <v>267.3</v>
      </c>
      <c r="DQ1026" s="261"/>
      <c r="DR1026" s="262"/>
      <c r="DS1026" s="261"/>
      <c r="DT1026" s="184"/>
      <c r="DU1026" s="184"/>
      <c r="DV1026" s="184"/>
      <c r="DW1026" s="184"/>
      <c r="DX1026" s="184"/>
      <c r="DY1026" s="184"/>
      <c r="DZ1026" s="184"/>
      <c r="EA1026" s="265"/>
      <c r="EB1026" s="265"/>
    </row>
    <row r="1027" spans="1:132" ht="15" customHeight="1" x14ac:dyDescent="0.25">
      <c r="A1027" s="21" t="str">
        <f t="shared" si="15"/>
        <v>448_Восточно-Придорожное</v>
      </c>
      <c r="B1027" s="250">
        <v>28</v>
      </c>
      <c r="C1027" s="251" t="s">
        <v>733</v>
      </c>
      <c r="D1027" s="251" t="s">
        <v>568</v>
      </c>
      <c r="E1027" s="251" t="s">
        <v>1715</v>
      </c>
      <c r="F1027" s="251" t="s">
        <v>26</v>
      </c>
      <c r="G1027" s="251" t="s">
        <v>1506</v>
      </c>
      <c r="H1027" s="251" t="s">
        <v>1716</v>
      </c>
      <c r="I1027" s="252" t="s">
        <v>7546</v>
      </c>
      <c r="J1027" s="251" t="s">
        <v>12</v>
      </c>
      <c r="K1027" s="251" t="s">
        <v>1593</v>
      </c>
      <c r="L1027" s="251" t="s">
        <v>566</v>
      </c>
      <c r="M1027" s="251" t="s">
        <v>384</v>
      </c>
      <c r="N1027" s="251" t="s">
        <v>1719</v>
      </c>
      <c r="O1027" s="251" t="s">
        <v>6</v>
      </c>
      <c r="P1027" s="253" t="s">
        <v>5743</v>
      </c>
      <c r="Q1027" s="253"/>
      <c r="R1027" s="254"/>
      <c r="S1027" s="253"/>
      <c r="T1027" s="253">
        <v>4</v>
      </c>
      <c r="U1027" s="253">
        <v>2366.8000000000002</v>
      </c>
      <c r="V1027" s="253">
        <v>2370.8000000000002</v>
      </c>
      <c r="W1027" s="254">
        <v>97.287000000000006</v>
      </c>
      <c r="X1027" s="253" t="s">
        <v>150</v>
      </c>
      <c r="Y1027" s="253">
        <v>2616</v>
      </c>
      <c r="Z1027" s="253">
        <v>1090</v>
      </c>
      <c r="AA1027" s="253" t="s">
        <v>1100</v>
      </c>
      <c r="AB1027" s="254" t="s">
        <v>6889</v>
      </c>
      <c r="AC1027" s="251" t="s">
        <v>5745</v>
      </c>
      <c r="AD1027" s="253" t="s">
        <v>5746</v>
      </c>
      <c r="AE1027" s="253" t="s">
        <v>566</v>
      </c>
      <c r="AF1027" s="253" t="s">
        <v>566</v>
      </c>
      <c r="AG1027" s="254" t="s">
        <v>5747</v>
      </c>
      <c r="AH1027" s="255" t="s">
        <v>5748</v>
      </c>
      <c r="AI1027" s="253" t="s">
        <v>566</v>
      </c>
      <c r="AJ1027" s="251" t="s">
        <v>566</v>
      </c>
      <c r="AK1027" s="254" t="s">
        <v>566</v>
      </c>
      <c r="AL1027" s="254" t="s">
        <v>566</v>
      </c>
      <c r="AM1027" s="254" t="s">
        <v>566</v>
      </c>
      <c r="AN1027" s="254" t="s">
        <v>566</v>
      </c>
      <c r="AO1027" s="254" t="s">
        <v>566</v>
      </c>
      <c r="AP1027" s="254" t="s">
        <v>566</v>
      </c>
      <c r="AQ1027" s="254" t="s">
        <v>566</v>
      </c>
      <c r="AR1027" s="254" t="s">
        <v>566</v>
      </c>
      <c r="AS1027" s="254" t="s">
        <v>566</v>
      </c>
      <c r="AT1027" s="254">
        <v>0</v>
      </c>
      <c r="AU1027" s="254">
        <v>440</v>
      </c>
      <c r="AV1027" s="254">
        <v>180.42</v>
      </c>
      <c r="AW1027" s="254" t="s">
        <v>5114</v>
      </c>
      <c r="AX1027" s="254">
        <v>182.95</v>
      </c>
      <c r="AY1027" s="254" t="s">
        <v>566</v>
      </c>
      <c r="AZ1027" s="256" t="s">
        <v>566</v>
      </c>
      <c r="BA1027" s="254" t="s">
        <v>566</v>
      </c>
      <c r="BB1027" s="254" t="s">
        <v>566</v>
      </c>
      <c r="BC1027" s="254" t="s">
        <v>566</v>
      </c>
      <c r="BD1027" s="254" t="s">
        <v>566</v>
      </c>
      <c r="BE1027" s="257">
        <v>0</v>
      </c>
      <c r="BF1027" s="254" t="s">
        <v>566</v>
      </c>
      <c r="BG1027" s="254" t="s">
        <v>30</v>
      </c>
      <c r="BH1027" s="254" t="s">
        <v>566</v>
      </c>
      <c r="BI1027" s="254" t="s">
        <v>745</v>
      </c>
      <c r="BJ1027" s="254" t="s">
        <v>1211</v>
      </c>
      <c r="BK1027" s="254" t="s">
        <v>566</v>
      </c>
      <c r="BL1027" s="254" t="s">
        <v>566</v>
      </c>
      <c r="BM1027" s="254">
        <v>0</v>
      </c>
      <c r="BN1027" s="254">
        <v>0</v>
      </c>
      <c r="BO1027" s="256">
        <v>0</v>
      </c>
      <c r="BP1027" s="256" t="s">
        <v>1211</v>
      </c>
      <c r="BQ1027" s="251" t="s">
        <v>566</v>
      </c>
      <c r="BR1027" s="251" t="s">
        <v>566</v>
      </c>
      <c r="BS1027" s="251" t="s">
        <v>566</v>
      </c>
      <c r="BT1027" s="255" t="s">
        <v>566</v>
      </c>
      <c r="BU1027" s="258" t="s">
        <v>566</v>
      </c>
      <c r="BV1027" s="254" t="s">
        <v>7547</v>
      </c>
      <c r="BW1027" s="254" t="s">
        <v>566</v>
      </c>
      <c r="BX1027" s="259" t="s">
        <v>566</v>
      </c>
      <c r="BY1027" s="259" t="s">
        <v>566</v>
      </c>
      <c r="BZ1027" s="259" t="s">
        <v>566</v>
      </c>
      <c r="CA1027" s="251"/>
      <c r="CB1027" s="251" t="s">
        <v>566</v>
      </c>
      <c r="CC1027" s="260" t="s">
        <v>566</v>
      </c>
      <c r="CD1027" s="260" t="s">
        <v>566</v>
      </c>
      <c r="CE1027" s="254" t="s">
        <v>566</v>
      </c>
      <c r="CF1027" s="254">
        <v>-2.5</v>
      </c>
      <c r="CG1027" s="254">
        <v>1.0149999999999999</v>
      </c>
      <c r="CH1027" s="254">
        <v>2.8</v>
      </c>
      <c r="CI1027" s="256">
        <v>0.8</v>
      </c>
      <c r="CJ1027" s="256" t="s">
        <v>566</v>
      </c>
      <c r="CK1027" s="254" t="s">
        <v>566</v>
      </c>
      <c r="CL1027" s="254" t="s">
        <v>566</v>
      </c>
      <c r="CM1027" s="254" t="s">
        <v>566</v>
      </c>
      <c r="CN1027" s="254">
        <v>635.46364000000005</v>
      </c>
      <c r="CO1027" s="254">
        <v>1</v>
      </c>
      <c r="CP1027" s="254" t="s">
        <v>566</v>
      </c>
      <c r="CQ1027" s="254" t="s">
        <v>566</v>
      </c>
      <c r="CR1027" s="254">
        <v>2222</v>
      </c>
      <c r="CS1027" s="254">
        <v>2196.3130000000001</v>
      </c>
      <c r="CT1027" s="254">
        <v>73.2</v>
      </c>
      <c r="CU1027" s="254">
        <v>220</v>
      </c>
      <c r="CV1027" s="254">
        <v>17.990909090900001</v>
      </c>
      <c r="CW1027" s="254">
        <v>159.1</v>
      </c>
      <c r="CX1027" s="253" t="s">
        <v>393</v>
      </c>
      <c r="CY1027" s="253" t="s">
        <v>566</v>
      </c>
      <c r="CZ1027" s="254" t="s">
        <v>566</v>
      </c>
      <c r="DA1027" s="254">
        <v>-2.5</v>
      </c>
      <c r="DB1027" s="254" t="s">
        <v>566</v>
      </c>
      <c r="DC1027" s="254" t="s">
        <v>566</v>
      </c>
      <c r="DD1027" s="256" t="s">
        <v>566</v>
      </c>
      <c r="DE1027" s="254" t="s">
        <v>566</v>
      </c>
      <c r="DF1027" s="256" t="s">
        <v>566</v>
      </c>
      <c r="DG1027" s="253"/>
      <c r="DH1027" s="261" t="s">
        <v>689</v>
      </c>
      <c r="DI1027" s="262" t="s">
        <v>689</v>
      </c>
      <c r="DJ1027" s="261" t="s">
        <v>689</v>
      </c>
      <c r="DK1027" s="254"/>
      <c r="DL1027" s="254" t="s">
        <v>566</v>
      </c>
      <c r="DM1027" s="263"/>
      <c r="DN1027" s="264">
        <v>5105</v>
      </c>
      <c r="DO1027" s="264">
        <v>5113</v>
      </c>
      <c r="DP1027" s="264" t="s">
        <v>566</v>
      </c>
      <c r="DQ1027" s="261"/>
      <c r="DR1027" s="262"/>
      <c r="DS1027" s="261"/>
      <c r="DT1027" s="184"/>
      <c r="DU1027" s="184"/>
      <c r="DV1027" s="184"/>
      <c r="DW1027" s="184"/>
      <c r="DX1027" s="184"/>
      <c r="DY1027" s="184"/>
      <c r="DZ1027" s="184"/>
      <c r="EA1027" s="265"/>
      <c r="EB1027" s="265"/>
    </row>
    <row r="1028" spans="1:132" ht="15" customHeight="1" x14ac:dyDescent="0.25">
      <c r="A1028" s="21" t="str">
        <f t="shared" si="15"/>
        <v>453_Восточно-Придорожное</v>
      </c>
      <c r="B1028" s="250">
        <v>29</v>
      </c>
      <c r="C1028" s="251" t="s">
        <v>733</v>
      </c>
      <c r="D1028" s="251" t="s">
        <v>568</v>
      </c>
      <c r="E1028" s="251" t="s">
        <v>1715</v>
      </c>
      <c r="F1028" s="251" t="s">
        <v>26</v>
      </c>
      <c r="G1028" s="251" t="s">
        <v>1506</v>
      </c>
      <c r="H1028" s="251" t="s">
        <v>1716</v>
      </c>
      <c r="I1028" s="252" t="s">
        <v>7548</v>
      </c>
      <c r="J1028" s="251" t="s">
        <v>16</v>
      </c>
      <c r="K1028" s="251" t="s">
        <v>1593</v>
      </c>
      <c r="L1028" s="251" t="s">
        <v>566</v>
      </c>
      <c r="M1028" s="251" t="s">
        <v>6267</v>
      </c>
      <c r="N1028" s="251" t="s">
        <v>1718</v>
      </c>
      <c r="O1028" s="251" t="s">
        <v>9</v>
      </c>
      <c r="P1028" s="253" t="s">
        <v>5743</v>
      </c>
      <c r="Q1028" s="253"/>
      <c r="R1028" s="254"/>
      <c r="S1028" s="253"/>
      <c r="T1028" s="253">
        <v>9.3000000000000007</v>
      </c>
      <c r="U1028" s="253">
        <v>2484</v>
      </c>
      <c r="V1028" s="253">
        <v>2493.3000000000002</v>
      </c>
      <c r="W1028" s="254">
        <v>27.36</v>
      </c>
      <c r="X1028" s="253" t="s">
        <v>150</v>
      </c>
      <c r="Y1028" s="253">
        <v>2534</v>
      </c>
      <c r="Z1028" s="253">
        <v>2491.5</v>
      </c>
      <c r="AA1028" s="253" t="s">
        <v>1099</v>
      </c>
      <c r="AB1028" s="254" t="s">
        <v>537</v>
      </c>
      <c r="AC1028" s="251" t="s">
        <v>5745</v>
      </c>
      <c r="AD1028" s="253" t="s">
        <v>5746</v>
      </c>
      <c r="AE1028" s="253" t="s">
        <v>415</v>
      </c>
      <c r="AF1028" s="253">
        <v>2330</v>
      </c>
      <c r="AG1028" s="254" t="s">
        <v>5747</v>
      </c>
      <c r="AH1028" s="255" t="s">
        <v>5748</v>
      </c>
      <c r="AI1028" s="253" t="s">
        <v>5764</v>
      </c>
      <c r="AJ1028" s="251">
        <v>4</v>
      </c>
      <c r="AK1028" s="254" t="s">
        <v>566</v>
      </c>
      <c r="AL1028" s="254">
        <v>10</v>
      </c>
      <c r="AM1028" s="254">
        <v>185</v>
      </c>
      <c r="AN1028" s="254">
        <v>126.12879352260001</v>
      </c>
      <c r="AO1028" s="254">
        <v>102</v>
      </c>
      <c r="AP1028" s="254">
        <v>350.65</v>
      </c>
      <c r="AQ1028" s="254">
        <v>352.59</v>
      </c>
      <c r="AR1028" s="254">
        <v>151.9632237898</v>
      </c>
      <c r="AS1028" s="254">
        <v>399.682816</v>
      </c>
      <c r="AT1028" s="254">
        <v>6</v>
      </c>
      <c r="AU1028" s="254">
        <v>0</v>
      </c>
      <c r="AV1028" s="254">
        <v>247.61</v>
      </c>
      <c r="AW1028" s="254" t="s">
        <v>5195</v>
      </c>
      <c r="AX1028" s="254">
        <v>249.49</v>
      </c>
      <c r="AY1028" s="254">
        <v>103.04</v>
      </c>
      <c r="AZ1028" s="256">
        <v>0.94437111799999995</v>
      </c>
      <c r="BA1028" s="254" t="s">
        <v>566</v>
      </c>
      <c r="BB1028" s="254" t="s">
        <v>566</v>
      </c>
      <c r="BC1028" s="254">
        <v>143.61317526330001</v>
      </c>
      <c r="BD1028" s="254">
        <v>97.308000000000007</v>
      </c>
      <c r="BE1028" s="257">
        <v>97.308000000000007</v>
      </c>
      <c r="BF1028" s="254">
        <v>1</v>
      </c>
      <c r="BG1028" s="254">
        <v>0</v>
      </c>
      <c r="BH1028" s="254">
        <v>0</v>
      </c>
      <c r="BI1028" s="254" t="s">
        <v>430</v>
      </c>
      <c r="BJ1028" s="254" t="s">
        <v>1201</v>
      </c>
      <c r="BK1028" s="254">
        <v>97.308000000000007</v>
      </c>
      <c r="BL1028" s="254">
        <v>97.308000000000007</v>
      </c>
      <c r="BM1028" s="254">
        <v>102</v>
      </c>
      <c r="BN1028" s="254">
        <v>30</v>
      </c>
      <c r="BO1028" s="256">
        <v>2919.24</v>
      </c>
      <c r="BP1028" s="256" t="s">
        <v>1201</v>
      </c>
      <c r="BQ1028" s="251">
        <v>4</v>
      </c>
      <c r="BR1028" s="251" t="s">
        <v>566</v>
      </c>
      <c r="BS1028" s="251" t="s">
        <v>566</v>
      </c>
      <c r="BT1028" s="255" t="s">
        <v>566</v>
      </c>
      <c r="BU1028" s="258">
        <v>0</v>
      </c>
      <c r="BV1028" s="254" t="s">
        <v>8320</v>
      </c>
      <c r="BW1028" s="254" t="s">
        <v>566</v>
      </c>
      <c r="BX1028" s="259" t="s">
        <v>566</v>
      </c>
      <c r="BY1028" s="259" t="s">
        <v>566</v>
      </c>
      <c r="BZ1028" s="259" t="s">
        <v>566</v>
      </c>
      <c r="CA1028" s="251"/>
      <c r="CB1028" s="251">
        <v>399.682816</v>
      </c>
      <c r="CC1028" s="260">
        <v>151.9632237898</v>
      </c>
      <c r="CD1028" s="260">
        <v>143.61317526330001</v>
      </c>
      <c r="CE1028" s="254">
        <v>46.305175263300001</v>
      </c>
      <c r="CF1028" s="254">
        <v>-2.5</v>
      </c>
      <c r="CG1028" s="254">
        <v>1.016</v>
      </c>
      <c r="CH1028" s="254">
        <v>2.8</v>
      </c>
      <c r="CI1028" s="256">
        <v>0.8</v>
      </c>
      <c r="CJ1028" s="256">
        <v>0.37304527500000001</v>
      </c>
      <c r="CK1028" s="254">
        <v>29373.584956735998</v>
      </c>
      <c r="CL1028" s="254">
        <v>3.0011384499999998E-2</v>
      </c>
      <c r="CM1028" s="254">
        <v>0.84792241479999997</v>
      </c>
      <c r="CN1028" s="254">
        <v>687.85919999999999</v>
      </c>
      <c r="CO1028" s="254">
        <v>1</v>
      </c>
      <c r="CP1028" s="254">
        <v>147.50279655029999</v>
      </c>
      <c r="CQ1028" s="254">
        <v>1.8750317898</v>
      </c>
      <c r="CR1028" s="254">
        <v>2403</v>
      </c>
      <c r="CS1028" s="254">
        <v>2383.84</v>
      </c>
      <c r="CT1028" s="254">
        <v>72.8</v>
      </c>
      <c r="CU1028" s="254">
        <v>246</v>
      </c>
      <c r="CV1028" s="254">
        <v>-0.65447154470000002</v>
      </c>
      <c r="CW1028" s="254">
        <v>145.1</v>
      </c>
      <c r="CX1028" s="253" t="s">
        <v>393</v>
      </c>
      <c r="CY1028" s="253" t="s">
        <v>566</v>
      </c>
      <c r="CZ1028" s="254" t="s">
        <v>566</v>
      </c>
      <c r="DA1028" s="254">
        <v>-2.5</v>
      </c>
      <c r="DB1028" s="254">
        <v>0.94437111799999995</v>
      </c>
      <c r="DC1028" s="254">
        <v>97.307999998699998</v>
      </c>
      <c r="DD1028" s="256">
        <v>-1.3000089893466793E-9</v>
      </c>
      <c r="DE1028" s="254">
        <v>143.61317526330001</v>
      </c>
      <c r="DF1028" s="256">
        <v>46.305175263300001</v>
      </c>
      <c r="DG1028" s="253"/>
      <c r="DH1028" s="261" t="s">
        <v>689</v>
      </c>
      <c r="DI1028" s="262" t="s">
        <v>689</v>
      </c>
      <c r="DJ1028" s="261" t="s">
        <v>689</v>
      </c>
      <c r="DK1028" s="254"/>
      <c r="DL1028" s="254">
        <v>175</v>
      </c>
      <c r="DM1028" s="263"/>
      <c r="DN1028" s="264">
        <v>1294</v>
      </c>
      <c r="DO1028" s="264">
        <v>1296</v>
      </c>
      <c r="DP1028" s="264">
        <v>0</v>
      </c>
      <c r="DQ1028" s="261"/>
      <c r="DR1028" s="262"/>
      <c r="DS1028" s="261"/>
      <c r="DT1028" s="184"/>
      <c r="DU1028" s="184"/>
      <c r="DV1028" s="184"/>
      <c r="DW1028" s="184"/>
      <c r="DX1028" s="184"/>
      <c r="DY1028" s="184"/>
      <c r="DZ1028" s="184"/>
      <c r="EA1028" s="265"/>
      <c r="EB1028" s="265"/>
    </row>
    <row r="1029" spans="1:132" ht="15" customHeight="1" x14ac:dyDescent="0.25">
      <c r="A1029" s="21" t="str">
        <f t="shared" si="15"/>
        <v>458_Восточно-Придорожное</v>
      </c>
      <c r="B1029" s="250">
        <v>30</v>
      </c>
      <c r="C1029" s="251" t="s">
        <v>733</v>
      </c>
      <c r="D1029" s="251" t="s">
        <v>568</v>
      </c>
      <c r="E1029" s="251" t="s">
        <v>1715</v>
      </c>
      <c r="F1029" s="251" t="s">
        <v>26</v>
      </c>
      <c r="G1029" s="251" t="s">
        <v>1506</v>
      </c>
      <c r="H1029" s="251" t="s">
        <v>1716</v>
      </c>
      <c r="I1029" s="252" t="s">
        <v>7549</v>
      </c>
      <c r="J1029" s="251" t="s">
        <v>12</v>
      </c>
      <c r="K1029" s="251" t="s">
        <v>1593</v>
      </c>
      <c r="L1029" s="251" t="s">
        <v>566</v>
      </c>
      <c r="M1029" s="251" t="s">
        <v>6267</v>
      </c>
      <c r="N1029" s="251" t="s">
        <v>1718</v>
      </c>
      <c r="O1029" s="251" t="s">
        <v>9</v>
      </c>
      <c r="P1029" s="253" t="s">
        <v>5743</v>
      </c>
      <c r="Q1029" s="253"/>
      <c r="R1029" s="254"/>
      <c r="S1029" s="253"/>
      <c r="T1029" s="253">
        <v>6.9</v>
      </c>
      <c r="U1029" s="253">
        <v>2601.6</v>
      </c>
      <c r="V1029" s="253">
        <v>2608.5</v>
      </c>
      <c r="W1029" s="254">
        <v>133.917</v>
      </c>
      <c r="X1029" s="253" t="s">
        <v>150</v>
      </c>
      <c r="Y1029" s="253">
        <v>2669</v>
      </c>
      <c r="Z1029" s="253">
        <v>2655.7</v>
      </c>
      <c r="AA1029" s="253" t="s">
        <v>1099</v>
      </c>
      <c r="AB1029" s="254" t="s">
        <v>1054</v>
      </c>
      <c r="AC1029" s="251" t="s">
        <v>5745</v>
      </c>
      <c r="AD1029" s="253" t="s">
        <v>5746</v>
      </c>
      <c r="AE1029" s="253" t="s">
        <v>415</v>
      </c>
      <c r="AF1029" s="253">
        <v>2460</v>
      </c>
      <c r="AG1029" s="254" t="s">
        <v>5747</v>
      </c>
      <c r="AH1029" s="255" t="s">
        <v>5748</v>
      </c>
      <c r="AI1029" s="253" t="s">
        <v>5782</v>
      </c>
      <c r="AJ1029" s="251">
        <v>4</v>
      </c>
      <c r="AK1029" s="254" t="s">
        <v>566</v>
      </c>
      <c r="AL1029" s="254">
        <v>10</v>
      </c>
      <c r="AM1029" s="254">
        <v>185</v>
      </c>
      <c r="AN1029" s="254">
        <v>140.4646498816</v>
      </c>
      <c r="AO1029" s="254">
        <v>118</v>
      </c>
      <c r="AP1029" s="254">
        <v>361.37</v>
      </c>
      <c r="AQ1029" s="254">
        <v>362.24</v>
      </c>
      <c r="AR1029" s="254">
        <v>126.4116987191</v>
      </c>
      <c r="AS1029" s="254">
        <v>376.12547519999998</v>
      </c>
      <c r="AT1029" s="254">
        <v>0</v>
      </c>
      <c r="AU1029" s="254">
        <v>315</v>
      </c>
      <c r="AV1029" s="254">
        <v>212.55</v>
      </c>
      <c r="AW1029" s="254" t="s">
        <v>5291</v>
      </c>
      <c r="AX1029" s="254">
        <v>213.39</v>
      </c>
      <c r="AY1029" s="254">
        <v>148.82</v>
      </c>
      <c r="AZ1029" s="256">
        <v>0.63111751839999997</v>
      </c>
      <c r="BA1029" s="254" t="s">
        <v>566</v>
      </c>
      <c r="BB1029" s="254" t="s">
        <v>566</v>
      </c>
      <c r="BC1029" s="254">
        <v>103.2353479793</v>
      </c>
      <c r="BD1029" s="254">
        <v>93.922909090900006</v>
      </c>
      <c r="BE1029" s="257">
        <v>93.922909090900006</v>
      </c>
      <c r="BF1029" s="254">
        <v>1</v>
      </c>
      <c r="BG1029" s="254">
        <v>0</v>
      </c>
      <c r="BH1029" s="254">
        <v>0</v>
      </c>
      <c r="BI1029" s="254" t="s">
        <v>430</v>
      </c>
      <c r="BJ1029" s="254" t="s">
        <v>1201</v>
      </c>
      <c r="BK1029" s="254">
        <v>93.922909090900006</v>
      </c>
      <c r="BL1029" s="254">
        <v>93.922909090900006</v>
      </c>
      <c r="BM1029" s="254">
        <v>118</v>
      </c>
      <c r="BN1029" s="254">
        <v>30</v>
      </c>
      <c r="BO1029" s="256">
        <v>2817.6872727270002</v>
      </c>
      <c r="BP1029" s="256" t="s">
        <v>1201</v>
      </c>
      <c r="BQ1029" s="251">
        <v>4</v>
      </c>
      <c r="BR1029" s="251" t="s">
        <v>566</v>
      </c>
      <c r="BS1029" s="251" t="s">
        <v>566</v>
      </c>
      <c r="BT1029" s="255" t="s">
        <v>566</v>
      </c>
      <c r="BU1029" s="258">
        <v>0</v>
      </c>
      <c r="BV1029" s="254" t="s">
        <v>7550</v>
      </c>
      <c r="BW1029" s="254" t="s">
        <v>7512</v>
      </c>
      <c r="BX1029" s="259">
        <v>346.05</v>
      </c>
      <c r="BY1029" s="259">
        <v>222.5</v>
      </c>
      <c r="BZ1029" s="259">
        <v>1.6666666667000001</v>
      </c>
      <c r="CA1029" s="251"/>
      <c r="CB1029" s="251">
        <v>376.12547519999998</v>
      </c>
      <c r="CC1029" s="260">
        <v>126.4116987191</v>
      </c>
      <c r="CD1029" s="260">
        <v>103.2353479793</v>
      </c>
      <c r="CE1029" s="254">
        <v>9.3124388883999956</v>
      </c>
      <c r="CF1029" s="254">
        <v>-2.5</v>
      </c>
      <c r="CG1029" s="254">
        <v>1.016</v>
      </c>
      <c r="CH1029" s="254">
        <v>2.8</v>
      </c>
      <c r="CI1029" s="256">
        <v>0.8</v>
      </c>
      <c r="CJ1029" s="256">
        <v>0.36006800519999999</v>
      </c>
      <c r="CK1029" s="254">
        <v>28351.754733067599</v>
      </c>
      <c r="CL1029" s="254">
        <v>3.01237325E-2</v>
      </c>
      <c r="CM1029" s="254">
        <v>0.83206787159999995</v>
      </c>
      <c r="CN1029" s="254">
        <v>690.95123999999998</v>
      </c>
      <c r="CO1029" s="254">
        <v>1</v>
      </c>
      <c r="CP1029" s="254">
        <v>103.6376318172</v>
      </c>
      <c r="CQ1029" s="254">
        <v>1.0028163190999999</v>
      </c>
      <c r="CR1029" s="254">
        <v>2403</v>
      </c>
      <c r="CS1029" s="254">
        <v>2394.4830000000002</v>
      </c>
      <c r="CT1029" s="254">
        <v>73.2</v>
      </c>
      <c r="CU1029" s="254">
        <v>246</v>
      </c>
      <c r="CV1029" s="254">
        <v>13.5975609756</v>
      </c>
      <c r="CW1029" s="254">
        <v>145.1</v>
      </c>
      <c r="CX1029" s="253" t="s">
        <v>393</v>
      </c>
      <c r="CY1029" s="253" t="s">
        <v>566</v>
      </c>
      <c r="CZ1029" s="254" t="s">
        <v>566</v>
      </c>
      <c r="DA1029" s="254">
        <v>-2.5</v>
      </c>
      <c r="DB1029" s="254">
        <v>0.63111751839999997</v>
      </c>
      <c r="DC1029" s="254">
        <v>93.922909088300003</v>
      </c>
      <c r="DD1029" s="256">
        <v>-2.6000037678386434E-9</v>
      </c>
      <c r="DE1029" s="254">
        <v>103.2353479793</v>
      </c>
      <c r="DF1029" s="256">
        <v>9.3124388883999956</v>
      </c>
      <c r="DG1029" s="253"/>
      <c r="DH1029" s="261" t="s">
        <v>689</v>
      </c>
      <c r="DI1029" s="262" t="s">
        <v>689</v>
      </c>
      <c r="DJ1029" s="261" t="s">
        <v>689</v>
      </c>
      <c r="DK1029" s="254"/>
      <c r="DL1029" s="254">
        <v>175</v>
      </c>
      <c r="DM1029" s="263"/>
      <c r="DN1029" s="264">
        <v>989</v>
      </c>
      <c r="DO1029" s="264">
        <v>993</v>
      </c>
      <c r="DP1029" s="264">
        <v>0</v>
      </c>
      <c r="DQ1029" s="261"/>
      <c r="DR1029" s="262"/>
      <c r="DS1029" s="261"/>
      <c r="DT1029" s="184"/>
      <c r="DU1029" s="184"/>
      <c r="DV1029" s="184"/>
      <c r="DW1029" s="184"/>
      <c r="DX1029" s="184"/>
      <c r="DY1029" s="184"/>
      <c r="DZ1029" s="184"/>
      <c r="EA1029" s="265"/>
      <c r="EB1029" s="265"/>
    </row>
    <row r="1030" spans="1:132" ht="15" customHeight="1" x14ac:dyDescent="0.25">
      <c r="A1030" s="21" t="str">
        <f t="shared" si="15"/>
        <v>601_Восточно-Придорожное</v>
      </c>
      <c r="B1030" s="250">
        <v>31</v>
      </c>
      <c r="C1030" s="251" t="s">
        <v>733</v>
      </c>
      <c r="D1030" s="251" t="s">
        <v>568</v>
      </c>
      <c r="E1030" s="251" t="s">
        <v>1715</v>
      </c>
      <c r="F1030" s="251" t="s">
        <v>26</v>
      </c>
      <c r="G1030" s="251" t="s">
        <v>1506</v>
      </c>
      <c r="H1030" s="251" t="s">
        <v>1716</v>
      </c>
      <c r="I1030" s="252" t="s">
        <v>7551</v>
      </c>
      <c r="J1030" s="251" t="s">
        <v>7</v>
      </c>
      <c r="K1030" s="251" t="s">
        <v>1593</v>
      </c>
      <c r="L1030" s="251" t="s">
        <v>566</v>
      </c>
      <c r="M1030" s="251" t="s">
        <v>1590</v>
      </c>
      <c r="N1030" s="251" t="s">
        <v>1718</v>
      </c>
      <c r="O1030" s="251" t="s">
        <v>9</v>
      </c>
      <c r="P1030" s="253" t="s">
        <v>5743</v>
      </c>
      <c r="Q1030" s="253"/>
      <c r="R1030" s="254"/>
      <c r="S1030" s="253"/>
      <c r="T1030" s="253">
        <v>10.1</v>
      </c>
      <c r="U1030" s="253">
        <v>2563.5</v>
      </c>
      <c r="V1030" s="253">
        <v>2573.6</v>
      </c>
      <c r="W1030" s="254">
        <v>106.684</v>
      </c>
      <c r="X1030" s="253" t="s">
        <v>150</v>
      </c>
      <c r="Y1030" s="253">
        <v>2635</v>
      </c>
      <c r="Z1030" s="253">
        <v>2580.1</v>
      </c>
      <c r="AA1030" s="253" t="s">
        <v>1099</v>
      </c>
      <c r="AB1030" s="254" t="s">
        <v>542</v>
      </c>
      <c r="AC1030" s="251" t="s">
        <v>5745</v>
      </c>
      <c r="AD1030" s="253" t="s">
        <v>5746</v>
      </c>
      <c r="AE1030" s="253" t="s">
        <v>415</v>
      </c>
      <c r="AF1030" s="253">
        <v>2435</v>
      </c>
      <c r="AG1030" s="254" t="s">
        <v>5747</v>
      </c>
      <c r="AH1030" s="255" t="s">
        <v>5841</v>
      </c>
      <c r="AI1030" s="253" t="s">
        <v>7552</v>
      </c>
      <c r="AJ1030" s="251">
        <v>6</v>
      </c>
      <c r="AK1030" s="254" t="s">
        <v>566</v>
      </c>
      <c r="AL1030" s="254">
        <v>10</v>
      </c>
      <c r="AM1030" s="254">
        <v>185</v>
      </c>
      <c r="AN1030" s="254">
        <v>163.08056191259999</v>
      </c>
      <c r="AO1030" s="254">
        <v>115</v>
      </c>
      <c r="AP1030" s="254">
        <v>364.1</v>
      </c>
      <c r="AQ1030" s="254">
        <v>366.08</v>
      </c>
      <c r="AR1030" s="254">
        <v>134.55555036909999</v>
      </c>
      <c r="AS1030" s="254">
        <v>383.45143039999999</v>
      </c>
      <c r="AT1030" s="254">
        <v>0</v>
      </c>
      <c r="AU1030" s="254">
        <v>181</v>
      </c>
      <c r="AV1030" s="254">
        <v>223.83</v>
      </c>
      <c r="AW1030" s="254" t="s">
        <v>5006</v>
      </c>
      <c r="AX1030" s="254">
        <v>225.75</v>
      </c>
      <c r="AY1030" s="254">
        <v>140.27000000000001</v>
      </c>
      <c r="AZ1030" s="256">
        <v>0.54461905099999997</v>
      </c>
      <c r="BA1030" s="254" t="s">
        <v>566</v>
      </c>
      <c r="BB1030" s="254" t="s">
        <v>566</v>
      </c>
      <c r="BC1030" s="254">
        <v>86.932871943699993</v>
      </c>
      <c r="BD1030" s="254">
        <v>76.3937142857</v>
      </c>
      <c r="BE1030" s="257">
        <v>76.3937142857</v>
      </c>
      <c r="BF1030" s="254">
        <v>1</v>
      </c>
      <c r="BG1030" s="254">
        <v>0</v>
      </c>
      <c r="BH1030" s="254">
        <v>0</v>
      </c>
      <c r="BI1030" s="254" t="s">
        <v>430</v>
      </c>
      <c r="BJ1030" s="254" t="s">
        <v>1201</v>
      </c>
      <c r="BK1030" s="254">
        <v>76.3937142857</v>
      </c>
      <c r="BL1030" s="254">
        <v>76.3937142857</v>
      </c>
      <c r="BM1030" s="254">
        <v>115</v>
      </c>
      <c r="BN1030" s="254">
        <v>30</v>
      </c>
      <c r="BO1030" s="256">
        <v>2291.8114285709999</v>
      </c>
      <c r="BP1030" s="256" t="s">
        <v>1201</v>
      </c>
      <c r="BQ1030" s="251">
        <v>6</v>
      </c>
      <c r="BR1030" s="251" t="s">
        <v>566</v>
      </c>
      <c r="BS1030" s="251" t="s">
        <v>566</v>
      </c>
      <c r="BT1030" s="255" t="s">
        <v>566</v>
      </c>
      <c r="BU1030" s="258">
        <v>0</v>
      </c>
      <c r="BV1030" s="254" t="s">
        <v>8321</v>
      </c>
      <c r="BW1030" s="254" t="s">
        <v>7514</v>
      </c>
      <c r="BX1030" s="259">
        <v>332.66210000000001</v>
      </c>
      <c r="BY1030" s="259">
        <v>158.1</v>
      </c>
      <c r="BZ1030" s="259">
        <v>1.4526964012000001</v>
      </c>
      <c r="CA1030" s="251"/>
      <c r="CB1030" s="251">
        <v>383.45143039999999</v>
      </c>
      <c r="CC1030" s="260">
        <v>134.55555036909999</v>
      </c>
      <c r="CD1030" s="260">
        <v>86.932871943699993</v>
      </c>
      <c r="CE1030" s="254">
        <v>10.539157657999993</v>
      </c>
      <c r="CF1030" s="254">
        <v>-2.5</v>
      </c>
      <c r="CG1030" s="254">
        <v>1.016</v>
      </c>
      <c r="CH1030" s="254">
        <v>2.8</v>
      </c>
      <c r="CI1030" s="256">
        <v>0.8</v>
      </c>
      <c r="CJ1030" s="256">
        <v>0.29286712459999997</v>
      </c>
      <c r="CK1030" s="254">
        <v>23060.357388206801</v>
      </c>
      <c r="CL1030" s="254">
        <v>3.0835054099999998E-2</v>
      </c>
      <c r="CM1030" s="254">
        <v>0.55462623259999999</v>
      </c>
      <c r="CN1030" s="254">
        <v>687.90848000000005</v>
      </c>
      <c r="CO1030" s="254">
        <v>1</v>
      </c>
      <c r="CP1030" s="254">
        <v>87.519240861</v>
      </c>
      <c r="CQ1030" s="254">
        <v>0.71662556909999997</v>
      </c>
      <c r="CR1030" s="254">
        <v>2403</v>
      </c>
      <c r="CS1030" s="254">
        <v>2383.5160000000001</v>
      </c>
      <c r="CT1030" s="254">
        <v>73.3</v>
      </c>
      <c r="CU1030" s="254">
        <v>246</v>
      </c>
      <c r="CV1030" s="254">
        <v>9.0121951219999996</v>
      </c>
      <c r="CW1030" s="254">
        <v>145.1</v>
      </c>
      <c r="CX1030" s="253" t="s">
        <v>393</v>
      </c>
      <c r="CY1030" s="253" t="s">
        <v>566</v>
      </c>
      <c r="CZ1030" s="254" t="s">
        <v>566</v>
      </c>
      <c r="DA1030" s="254">
        <v>-2.5</v>
      </c>
      <c r="DB1030" s="254">
        <v>0.54461905099999997</v>
      </c>
      <c r="DC1030" s="254">
        <v>76.393714283799994</v>
      </c>
      <c r="DD1030" s="256">
        <v>-1.9000054862772231E-9</v>
      </c>
      <c r="DE1030" s="254">
        <v>86.932871943699993</v>
      </c>
      <c r="DF1030" s="256">
        <v>10.539157657999993</v>
      </c>
      <c r="DG1030" s="253"/>
      <c r="DH1030" s="261" t="s">
        <v>689</v>
      </c>
      <c r="DI1030" s="262" t="s">
        <v>689</v>
      </c>
      <c r="DJ1030" s="261" t="s">
        <v>689</v>
      </c>
      <c r="DK1030" s="254"/>
      <c r="DL1030" s="254">
        <v>175</v>
      </c>
      <c r="DM1030" s="263"/>
      <c r="DN1030" s="264">
        <v>1185</v>
      </c>
      <c r="DO1030" s="264">
        <v>1197</v>
      </c>
      <c r="DP1030" s="264">
        <v>105.8</v>
      </c>
      <c r="DQ1030" s="261"/>
      <c r="DR1030" s="262"/>
      <c r="DS1030" s="261"/>
      <c r="DT1030" s="184"/>
      <c r="DU1030" s="184"/>
      <c r="DV1030" s="184"/>
      <c r="DW1030" s="184"/>
      <c r="DX1030" s="184"/>
      <c r="DY1030" s="184"/>
      <c r="DZ1030" s="184"/>
      <c r="EA1030" s="265"/>
      <c r="EB1030" s="265"/>
    </row>
    <row r="1031" spans="1:132" ht="15" customHeight="1" x14ac:dyDescent="0.25">
      <c r="A1031" s="21" t="str">
        <f t="shared" si="15"/>
        <v>602_Восточно-Придорожное</v>
      </c>
      <c r="B1031" s="250">
        <v>32</v>
      </c>
      <c r="C1031" s="251" t="s">
        <v>733</v>
      </c>
      <c r="D1031" s="251" t="s">
        <v>568</v>
      </c>
      <c r="E1031" s="251" t="s">
        <v>1715</v>
      </c>
      <c r="F1031" s="251" t="s">
        <v>26</v>
      </c>
      <c r="G1031" s="251" t="s">
        <v>1506</v>
      </c>
      <c r="H1031" s="251" t="s">
        <v>1716</v>
      </c>
      <c r="I1031" s="252" t="s">
        <v>7553</v>
      </c>
      <c r="J1031" s="251" t="s">
        <v>7</v>
      </c>
      <c r="K1031" s="251" t="s">
        <v>1593</v>
      </c>
      <c r="L1031" s="251" t="s">
        <v>566</v>
      </c>
      <c r="M1031" s="251" t="s">
        <v>1590</v>
      </c>
      <c r="N1031" s="251" t="s">
        <v>1718</v>
      </c>
      <c r="O1031" s="251" t="s">
        <v>9</v>
      </c>
      <c r="P1031" s="253" t="s">
        <v>5743</v>
      </c>
      <c r="Q1031" s="253"/>
      <c r="R1031" s="254"/>
      <c r="S1031" s="253"/>
      <c r="T1031" s="253">
        <v>5</v>
      </c>
      <c r="U1031" s="253">
        <v>2559.5</v>
      </c>
      <c r="V1031" s="253">
        <v>2564.5</v>
      </c>
      <c r="W1031" s="254">
        <v>96.055999999999997</v>
      </c>
      <c r="X1031" s="253" t="s">
        <v>150</v>
      </c>
      <c r="Y1031" s="253">
        <v>2613</v>
      </c>
      <c r="Z1031" s="253">
        <v>2607.3000000000002</v>
      </c>
      <c r="AA1031" s="253" t="s">
        <v>1099</v>
      </c>
      <c r="AB1031" s="254" t="s">
        <v>5896</v>
      </c>
      <c r="AC1031" s="251" t="s">
        <v>5745</v>
      </c>
      <c r="AD1031" s="253" t="s">
        <v>5746</v>
      </c>
      <c r="AE1031" s="253" t="s">
        <v>415</v>
      </c>
      <c r="AF1031" s="253">
        <v>2400</v>
      </c>
      <c r="AG1031" s="254" t="s">
        <v>5747</v>
      </c>
      <c r="AH1031" s="255" t="s">
        <v>5748</v>
      </c>
      <c r="AI1031" s="253" t="s">
        <v>5851</v>
      </c>
      <c r="AJ1031" s="251">
        <v>5</v>
      </c>
      <c r="AK1031" s="254" t="s">
        <v>566</v>
      </c>
      <c r="AL1031" s="254">
        <v>10</v>
      </c>
      <c r="AM1031" s="254">
        <v>185</v>
      </c>
      <c r="AN1031" s="254">
        <v>123.5818947691</v>
      </c>
      <c r="AO1031" s="254">
        <v>104</v>
      </c>
      <c r="AP1031" s="254">
        <v>350.69</v>
      </c>
      <c r="AQ1031" s="254">
        <v>351.99</v>
      </c>
      <c r="AR1031" s="254">
        <v>115.5142801691</v>
      </c>
      <c r="AS1031" s="254">
        <v>362.09924693329998</v>
      </c>
      <c r="AT1031" s="254">
        <v>0</v>
      </c>
      <c r="AU1031" s="254">
        <v>512</v>
      </c>
      <c r="AV1031" s="254">
        <v>193</v>
      </c>
      <c r="AW1031" s="254" t="s">
        <v>5006</v>
      </c>
      <c r="AX1031" s="254">
        <v>194.27</v>
      </c>
      <c r="AY1031" s="254">
        <v>157.69</v>
      </c>
      <c r="AZ1031" s="256">
        <v>1.2170410299000001</v>
      </c>
      <c r="BA1031" s="254" t="s">
        <v>566</v>
      </c>
      <c r="BB1031" s="254" t="s">
        <v>566</v>
      </c>
      <c r="BC1031" s="254">
        <v>205.800721643</v>
      </c>
      <c r="BD1031" s="254">
        <v>202.01599999999999</v>
      </c>
      <c r="BE1031" s="257">
        <v>191.9152</v>
      </c>
      <c r="BF1031" s="254">
        <v>0.95</v>
      </c>
      <c r="BG1031" s="254">
        <v>0</v>
      </c>
      <c r="BH1031" s="254">
        <v>0</v>
      </c>
      <c r="BI1031" s="254" t="s">
        <v>430</v>
      </c>
      <c r="BJ1031" s="254" t="s">
        <v>1201</v>
      </c>
      <c r="BK1031" s="254">
        <v>202.01599999999999</v>
      </c>
      <c r="BL1031" s="254">
        <v>191.9152</v>
      </c>
      <c r="BM1031" s="254">
        <v>104</v>
      </c>
      <c r="BN1031" s="254">
        <v>30</v>
      </c>
      <c r="BO1031" s="256">
        <v>6060.48</v>
      </c>
      <c r="BP1031" s="256" t="s">
        <v>1201</v>
      </c>
      <c r="BQ1031" s="251">
        <v>5</v>
      </c>
      <c r="BR1031" s="251" t="s">
        <v>566</v>
      </c>
      <c r="BS1031" s="251" t="s">
        <v>566</v>
      </c>
      <c r="BT1031" s="255" t="s">
        <v>566</v>
      </c>
      <c r="BU1031" s="258">
        <v>0</v>
      </c>
      <c r="BV1031" s="254" t="s">
        <v>7554</v>
      </c>
      <c r="BW1031" s="254" t="s">
        <v>7514</v>
      </c>
      <c r="BX1031" s="259">
        <v>331.76209999999998</v>
      </c>
      <c r="BY1031" s="259">
        <v>176.9</v>
      </c>
      <c r="BZ1031" s="259">
        <v>1.2748437794</v>
      </c>
      <c r="CA1031" s="251"/>
      <c r="CB1031" s="251">
        <v>362.09924693329998</v>
      </c>
      <c r="CC1031" s="260">
        <v>115.5142801691</v>
      </c>
      <c r="CD1031" s="260">
        <v>205.800721643</v>
      </c>
      <c r="CE1031" s="254">
        <v>13.885521643000004</v>
      </c>
      <c r="CF1031" s="254">
        <v>-6.06</v>
      </c>
      <c r="CG1031" s="254">
        <v>1.016</v>
      </c>
      <c r="CH1031" s="254">
        <v>2.8</v>
      </c>
      <c r="CI1031" s="256">
        <v>0.8</v>
      </c>
      <c r="CJ1031" s="256">
        <v>0.77445959509999995</v>
      </c>
      <c r="CK1031" s="254">
        <v>60980.948520368103</v>
      </c>
      <c r="CL1031" s="254">
        <v>2.8235003799999998E-2</v>
      </c>
      <c r="CM1031" s="254">
        <v>3.5542317332</v>
      </c>
      <c r="CN1031" s="254">
        <v>689.76432</v>
      </c>
      <c r="CO1031" s="254">
        <v>1</v>
      </c>
      <c r="CP1031" s="254">
        <v>206.28051066090001</v>
      </c>
      <c r="CQ1031" s="254">
        <v>3.7009436357999999</v>
      </c>
      <c r="CR1031" s="254">
        <v>2403</v>
      </c>
      <c r="CS1031" s="254">
        <v>2390.14</v>
      </c>
      <c r="CT1031" s="254">
        <v>73.3</v>
      </c>
      <c r="CU1031" s="254">
        <v>246</v>
      </c>
      <c r="CV1031" s="254">
        <v>21.544715447200002</v>
      </c>
      <c r="CW1031" s="254">
        <v>145.1</v>
      </c>
      <c r="CX1031" s="253" t="s">
        <v>393</v>
      </c>
      <c r="CY1031" s="253" t="s">
        <v>566</v>
      </c>
      <c r="CZ1031" s="254" t="s">
        <v>566</v>
      </c>
      <c r="DA1031" s="254">
        <v>-2.5</v>
      </c>
      <c r="DB1031" s="254">
        <v>0.39129945059999999</v>
      </c>
      <c r="DC1031" s="254">
        <v>61.704010365099997</v>
      </c>
      <c r="DD1031" s="256">
        <v>-130.21118963489999</v>
      </c>
      <c r="DE1031" s="254">
        <v>66.168442421899996</v>
      </c>
      <c r="DF1031" s="256">
        <v>-125.7467575781</v>
      </c>
      <c r="DG1031" s="253"/>
      <c r="DH1031" s="261" t="s">
        <v>689</v>
      </c>
      <c r="DI1031" s="262" t="s">
        <v>689</v>
      </c>
      <c r="DJ1031" s="261" t="s">
        <v>689</v>
      </c>
      <c r="DK1031" s="254"/>
      <c r="DL1031" s="254">
        <v>175</v>
      </c>
      <c r="DM1031" s="263"/>
      <c r="DN1031" s="264">
        <v>418</v>
      </c>
      <c r="DO1031" s="264">
        <v>419</v>
      </c>
      <c r="DP1031" s="264">
        <v>259.3</v>
      </c>
      <c r="DQ1031" s="261"/>
      <c r="DR1031" s="262"/>
      <c r="DS1031" s="261"/>
      <c r="DT1031" s="184"/>
      <c r="DU1031" s="184"/>
      <c r="DV1031" s="184"/>
      <c r="DW1031" s="184"/>
      <c r="DX1031" s="184"/>
      <c r="DY1031" s="184"/>
      <c r="DZ1031" s="184"/>
      <c r="EA1031" s="265"/>
      <c r="EB1031" s="265"/>
    </row>
    <row r="1032" spans="1:132" ht="15" customHeight="1" x14ac:dyDescent="0.25">
      <c r="A1032" s="21" t="str">
        <f t="shared" si="15"/>
        <v>607_Восточно-Придорожное</v>
      </c>
      <c r="B1032" s="250">
        <v>33</v>
      </c>
      <c r="C1032" s="251" t="s">
        <v>733</v>
      </c>
      <c r="D1032" s="251" t="s">
        <v>568</v>
      </c>
      <c r="E1032" s="251" t="s">
        <v>1715</v>
      </c>
      <c r="F1032" s="251" t="s">
        <v>26</v>
      </c>
      <c r="G1032" s="251" t="s">
        <v>1506</v>
      </c>
      <c r="H1032" s="251" t="s">
        <v>3344</v>
      </c>
      <c r="I1032" s="252" t="s">
        <v>7555</v>
      </c>
      <c r="J1032" s="251" t="s">
        <v>10</v>
      </c>
      <c r="K1032" s="251" t="s">
        <v>1593</v>
      </c>
      <c r="L1032" s="251" t="s">
        <v>566</v>
      </c>
      <c r="M1032" s="251" t="s">
        <v>384</v>
      </c>
      <c r="N1032" s="251" t="s">
        <v>7517</v>
      </c>
      <c r="O1032" s="251" t="s">
        <v>6</v>
      </c>
      <c r="P1032" s="253" t="s">
        <v>5743</v>
      </c>
      <c r="Q1032" s="253"/>
      <c r="R1032" s="254"/>
      <c r="S1032" s="253"/>
      <c r="T1032" s="253">
        <v>11.5</v>
      </c>
      <c r="U1032" s="253">
        <v>2276.5</v>
      </c>
      <c r="V1032" s="253">
        <v>2305</v>
      </c>
      <c r="W1032" s="254">
        <v>14.198</v>
      </c>
      <c r="X1032" s="253" t="s">
        <v>150</v>
      </c>
      <c r="Y1032" s="253">
        <v>2528</v>
      </c>
      <c r="Z1032" s="253">
        <v>2302.1999999999998</v>
      </c>
      <c r="AA1032" s="253" t="s">
        <v>1099</v>
      </c>
      <c r="AB1032" s="254" t="s">
        <v>995</v>
      </c>
      <c r="AC1032" s="251" t="s">
        <v>5745</v>
      </c>
      <c r="AD1032" s="253" t="s">
        <v>5746</v>
      </c>
      <c r="AE1032" s="253" t="s">
        <v>1062</v>
      </c>
      <c r="AF1032" s="253">
        <v>2165</v>
      </c>
      <c r="AG1032" s="254" t="s">
        <v>5747</v>
      </c>
      <c r="AH1032" s="255" t="s">
        <v>5748</v>
      </c>
      <c r="AI1032" s="253" t="s">
        <v>5861</v>
      </c>
      <c r="AJ1032" s="251">
        <v>8</v>
      </c>
      <c r="AK1032" s="254" t="s">
        <v>566</v>
      </c>
      <c r="AL1032" s="254">
        <v>10</v>
      </c>
      <c r="AM1032" s="254">
        <v>185</v>
      </c>
      <c r="AN1032" s="254">
        <v>130.16562804700001</v>
      </c>
      <c r="AO1032" s="254">
        <v>120</v>
      </c>
      <c r="AP1032" s="254">
        <v>346.3</v>
      </c>
      <c r="AQ1032" s="254">
        <v>347.36</v>
      </c>
      <c r="AR1032" s="254">
        <v>82.8698418516</v>
      </c>
      <c r="AS1032" s="254">
        <v>312.14775533329998</v>
      </c>
      <c r="AT1032" s="254">
        <v>0</v>
      </c>
      <c r="AU1032" s="254">
        <v>684</v>
      </c>
      <c r="AV1032" s="254">
        <v>152.30000000000001</v>
      </c>
      <c r="AW1032" s="254" t="s">
        <v>5080</v>
      </c>
      <c r="AX1032" s="254">
        <v>153.36000000000001</v>
      </c>
      <c r="AY1032" s="254">
        <v>194</v>
      </c>
      <c r="AZ1032" s="256">
        <v>1.4554406066000001</v>
      </c>
      <c r="BA1032" s="254" t="s">
        <v>566</v>
      </c>
      <c r="BB1032" s="254" t="s">
        <v>566</v>
      </c>
      <c r="BC1032" s="254">
        <v>338.8267483834</v>
      </c>
      <c r="BD1032" s="254">
        <v>282.35547768599997</v>
      </c>
      <c r="BE1032" s="257">
        <v>282.35547768599997</v>
      </c>
      <c r="BF1032" s="254">
        <v>1</v>
      </c>
      <c r="BG1032" s="254">
        <v>25.208333333333332</v>
      </c>
      <c r="BH1032" s="254">
        <v>7117.7110000000002</v>
      </c>
      <c r="BI1032" s="254" t="s">
        <v>430</v>
      </c>
      <c r="BJ1032" s="254" t="s">
        <v>566</v>
      </c>
      <c r="BK1032" s="254">
        <v>282.35547768599997</v>
      </c>
      <c r="BL1032" s="254">
        <v>282.35547768599997</v>
      </c>
      <c r="BM1032" s="254">
        <v>120</v>
      </c>
      <c r="BN1032" s="254">
        <v>30</v>
      </c>
      <c r="BO1032" s="256">
        <v>8470.6643305800008</v>
      </c>
      <c r="BP1032" s="256" t="s">
        <v>566</v>
      </c>
      <c r="BQ1032" s="251">
        <v>8</v>
      </c>
      <c r="BR1032" s="251" t="s">
        <v>566</v>
      </c>
      <c r="BS1032" s="251" t="s">
        <v>566</v>
      </c>
      <c r="BT1032" s="255" t="s">
        <v>566</v>
      </c>
      <c r="BU1032" s="258">
        <v>0</v>
      </c>
      <c r="BV1032" s="254" t="s">
        <v>8322</v>
      </c>
      <c r="BW1032" s="254" t="s">
        <v>6786</v>
      </c>
      <c r="BX1032" s="259">
        <v>321.76</v>
      </c>
      <c r="BY1032" s="259">
        <v>177</v>
      </c>
      <c r="BZ1032" s="259">
        <v>1.0444942759</v>
      </c>
      <c r="CA1032" s="251"/>
      <c r="CB1032" s="251">
        <v>385.09912000000003</v>
      </c>
      <c r="CC1032" s="260">
        <v>86.767274728499999</v>
      </c>
      <c r="CD1032" s="260">
        <v>338.8267483834</v>
      </c>
      <c r="CE1032" s="254">
        <v>56.47127069740003</v>
      </c>
      <c r="CF1032" s="254">
        <v>0.93</v>
      </c>
      <c r="CG1032" s="254">
        <v>1.0149999999999999</v>
      </c>
      <c r="CH1032" s="254">
        <v>2.8</v>
      </c>
      <c r="CI1032" s="256">
        <v>0.8</v>
      </c>
      <c r="CJ1032" s="256">
        <v>1.0824534142</v>
      </c>
      <c r="CK1032" s="254">
        <v>85148.491697547506</v>
      </c>
      <c r="CL1032" s="254">
        <v>2.77056457E-2</v>
      </c>
      <c r="CM1032" s="254">
        <v>6.0287847586999996</v>
      </c>
      <c r="CN1032" s="254">
        <v>640.024</v>
      </c>
      <c r="CO1032" s="254">
        <v>1</v>
      </c>
      <c r="CP1032" s="254">
        <v>235.7421890995</v>
      </c>
      <c r="CQ1032" s="254">
        <v>4.2431723952000002</v>
      </c>
      <c r="CR1032" s="254">
        <v>2222</v>
      </c>
      <c r="CS1032" s="254">
        <v>2211.6</v>
      </c>
      <c r="CT1032" s="254">
        <v>74.2</v>
      </c>
      <c r="CU1032" s="254">
        <v>220</v>
      </c>
      <c r="CV1032" s="254">
        <v>30.772727272699999</v>
      </c>
      <c r="CW1032" s="254">
        <v>197.4</v>
      </c>
      <c r="CX1032" s="253" t="s">
        <v>393</v>
      </c>
      <c r="CY1032" s="253" t="s">
        <v>566</v>
      </c>
      <c r="CZ1032" s="254" t="s">
        <v>566</v>
      </c>
      <c r="DA1032" s="254">
        <v>-2.5</v>
      </c>
      <c r="DB1032" s="254">
        <v>1.4767867149</v>
      </c>
      <c r="DC1032" s="254">
        <v>284.201329805</v>
      </c>
      <c r="DD1032" s="256">
        <v>1.8458521190000283</v>
      </c>
      <c r="DE1032" s="254">
        <v>341.04176256620002</v>
      </c>
      <c r="DF1032" s="256">
        <v>58.686284880200049</v>
      </c>
      <c r="DG1032" s="253"/>
      <c r="DH1032" s="261" t="s">
        <v>689</v>
      </c>
      <c r="DI1032" s="262" t="s">
        <v>689</v>
      </c>
      <c r="DJ1032" s="261" t="s">
        <v>566</v>
      </c>
      <c r="DK1032" s="254"/>
      <c r="DL1032" s="254">
        <v>175</v>
      </c>
      <c r="DM1032" s="263"/>
      <c r="DN1032" s="264">
        <v>992</v>
      </c>
      <c r="DO1032" s="264">
        <v>994</v>
      </c>
      <c r="DP1032" s="264">
        <v>722.7</v>
      </c>
      <c r="DQ1032" s="261"/>
      <c r="DR1032" s="262"/>
      <c r="DS1032" s="261"/>
      <c r="DT1032" s="184"/>
      <c r="DU1032" s="184"/>
      <c r="DV1032" s="184"/>
      <c r="DW1032" s="184"/>
      <c r="DX1032" s="184"/>
      <c r="DY1032" s="184"/>
      <c r="DZ1032" s="184"/>
      <c r="EA1032" s="265"/>
      <c r="EB1032" s="265"/>
    </row>
    <row r="1033" spans="1:132" ht="15" customHeight="1" x14ac:dyDescent="0.25">
      <c r="A1033" s="21" t="str">
        <f t="shared" si="15"/>
        <v>609_Восточно-Придорожное</v>
      </c>
      <c r="B1033" s="250">
        <v>34</v>
      </c>
      <c r="C1033" s="251" t="s">
        <v>733</v>
      </c>
      <c r="D1033" s="251" t="s">
        <v>568</v>
      </c>
      <c r="E1033" s="251" t="s">
        <v>1715</v>
      </c>
      <c r="F1033" s="251" t="s">
        <v>26</v>
      </c>
      <c r="G1033" s="251" t="s">
        <v>1506</v>
      </c>
      <c r="H1033" s="251" t="s">
        <v>1716</v>
      </c>
      <c r="I1033" s="252" t="s">
        <v>7556</v>
      </c>
      <c r="J1033" s="251" t="s">
        <v>10</v>
      </c>
      <c r="K1033" s="251" t="s">
        <v>1593</v>
      </c>
      <c r="L1033" s="251" t="s">
        <v>566</v>
      </c>
      <c r="M1033" s="251" t="s">
        <v>384</v>
      </c>
      <c r="N1033" s="251" t="s">
        <v>1718</v>
      </c>
      <c r="O1033" s="251" t="s">
        <v>9</v>
      </c>
      <c r="P1033" s="253" t="s">
        <v>5743</v>
      </c>
      <c r="Q1033" s="253"/>
      <c r="R1033" s="254"/>
      <c r="S1033" s="253"/>
      <c r="T1033" s="253">
        <v>3.4</v>
      </c>
      <c r="U1033" s="253">
        <v>2634.6</v>
      </c>
      <c r="V1033" s="253">
        <v>2638</v>
      </c>
      <c r="W1033" s="254">
        <v>186.999</v>
      </c>
      <c r="X1033" s="253" t="s">
        <v>150</v>
      </c>
      <c r="Y1033" s="253">
        <v>2692</v>
      </c>
      <c r="Z1033" s="253">
        <v>2682.6</v>
      </c>
      <c r="AA1033" s="253" t="s">
        <v>1099</v>
      </c>
      <c r="AB1033" s="254" t="s">
        <v>6847</v>
      </c>
      <c r="AC1033" s="251" t="s">
        <v>5745</v>
      </c>
      <c r="AD1033" s="253" t="s">
        <v>5746</v>
      </c>
      <c r="AE1033" s="253" t="s">
        <v>415</v>
      </c>
      <c r="AF1033" s="253">
        <v>2435</v>
      </c>
      <c r="AG1033" s="254" t="s">
        <v>5747</v>
      </c>
      <c r="AH1033" s="255" t="s">
        <v>5748</v>
      </c>
      <c r="AI1033" s="253" t="s">
        <v>5889</v>
      </c>
      <c r="AJ1033" s="251" t="s">
        <v>566</v>
      </c>
      <c r="AK1033" s="254" t="s">
        <v>566</v>
      </c>
      <c r="AL1033" s="254">
        <v>10</v>
      </c>
      <c r="AM1033" s="254">
        <v>185</v>
      </c>
      <c r="AN1033" s="254">
        <v>130.1688116704</v>
      </c>
      <c r="AO1033" s="254">
        <v>120</v>
      </c>
      <c r="AP1033" s="254">
        <v>364.13</v>
      </c>
      <c r="AQ1033" s="254">
        <v>367.14</v>
      </c>
      <c r="AR1033" s="254">
        <v>141.4258403497</v>
      </c>
      <c r="AS1033" s="254">
        <v>383.93040106669997</v>
      </c>
      <c r="AT1033" s="254">
        <v>0.1</v>
      </c>
      <c r="AU1033" s="254">
        <v>153</v>
      </c>
      <c r="AV1033" s="254">
        <v>225.8</v>
      </c>
      <c r="AW1033" s="254" t="s">
        <v>5291</v>
      </c>
      <c r="AX1033" s="254">
        <v>228.71</v>
      </c>
      <c r="AY1033" s="254">
        <v>138.33000000000001</v>
      </c>
      <c r="AZ1033" s="256">
        <v>1.6607367475000001</v>
      </c>
      <c r="BA1033" s="254" t="s">
        <v>566</v>
      </c>
      <c r="BB1033" s="254" t="s">
        <v>566</v>
      </c>
      <c r="BC1033" s="254">
        <v>262.61296794840001</v>
      </c>
      <c r="BD1033" s="254">
        <v>229.7297142857</v>
      </c>
      <c r="BE1033" s="257">
        <v>229.7297142857</v>
      </c>
      <c r="BF1033" s="254">
        <v>1</v>
      </c>
      <c r="BG1033" s="254">
        <v>0</v>
      </c>
      <c r="BH1033" s="254">
        <v>0</v>
      </c>
      <c r="BI1033" s="254" t="s">
        <v>430</v>
      </c>
      <c r="BJ1033" s="254" t="s">
        <v>1201</v>
      </c>
      <c r="BK1033" s="254">
        <v>229.7297142857</v>
      </c>
      <c r="BL1033" s="254">
        <v>229.7297142857</v>
      </c>
      <c r="BM1033" s="254">
        <v>120</v>
      </c>
      <c r="BN1033" s="254">
        <v>30</v>
      </c>
      <c r="BO1033" s="256">
        <v>6891.8914285709998</v>
      </c>
      <c r="BP1033" s="256" t="s">
        <v>1201</v>
      </c>
      <c r="BQ1033" s="251" t="s">
        <v>566</v>
      </c>
      <c r="BR1033" s="251" t="s">
        <v>566</v>
      </c>
      <c r="BS1033" s="251" t="s">
        <v>566</v>
      </c>
      <c r="BT1033" s="255" t="s">
        <v>566</v>
      </c>
      <c r="BU1033" s="258">
        <v>0</v>
      </c>
      <c r="BV1033" s="254" t="s">
        <v>7557</v>
      </c>
      <c r="BW1033" s="254" t="s">
        <v>7514</v>
      </c>
      <c r="BX1033" s="259">
        <v>332.76209999999998</v>
      </c>
      <c r="BY1033" s="259">
        <v>90</v>
      </c>
      <c r="BZ1033" s="259">
        <v>0.84141953079999998</v>
      </c>
      <c r="CA1033" s="251"/>
      <c r="CB1033" s="251">
        <v>383.93040106669997</v>
      </c>
      <c r="CC1033" s="260">
        <v>141.4258403497</v>
      </c>
      <c r="CD1033" s="260">
        <v>262.61296794840001</v>
      </c>
      <c r="CE1033" s="254">
        <v>32.883253662700014</v>
      </c>
      <c r="CF1033" s="254">
        <v>-4.32</v>
      </c>
      <c r="CG1033" s="254">
        <v>1.016</v>
      </c>
      <c r="CH1033" s="254">
        <v>2.8</v>
      </c>
      <c r="CI1033" s="256">
        <v>0.8</v>
      </c>
      <c r="CJ1033" s="256">
        <v>0.88070440709999998</v>
      </c>
      <c r="CK1033" s="254">
        <v>69346.665018885295</v>
      </c>
      <c r="CL1033" s="254">
        <v>2.8013669200000001E-2</v>
      </c>
      <c r="CM1033" s="254">
        <v>4.6927952519999998</v>
      </c>
      <c r="CN1033" s="254">
        <v>685.32827999999995</v>
      </c>
      <c r="CO1033" s="254">
        <v>1</v>
      </c>
      <c r="CP1033" s="254">
        <v>264.47983858340001</v>
      </c>
      <c r="CQ1033" s="254">
        <v>6.1717008829999997</v>
      </c>
      <c r="CR1033" s="254">
        <v>2403</v>
      </c>
      <c r="CS1033" s="254">
        <v>2373.4009999999998</v>
      </c>
      <c r="CT1033" s="254">
        <v>74.2</v>
      </c>
      <c r="CU1033" s="254">
        <v>246</v>
      </c>
      <c r="CV1033" s="254">
        <v>8.2113821137999992</v>
      </c>
      <c r="CW1033" s="254">
        <v>145.1</v>
      </c>
      <c r="CX1033" s="253" t="s">
        <v>393</v>
      </c>
      <c r="CY1033" s="253" t="s">
        <v>566</v>
      </c>
      <c r="CZ1033" s="254" t="s">
        <v>566</v>
      </c>
      <c r="DA1033" s="254">
        <v>-2.5</v>
      </c>
      <c r="DB1033" s="254">
        <v>1.0846855029</v>
      </c>
      <c r="DC1033" s="254">
        <v>150.0445456162</v>
      </c>
      <c r="DD1033" s="256">
        <v>-79.685168669500001</v>
      </c>
      <c r="DE1033" s="254">
        <v>171.52175360480001</v>
      </c>
      <c r="DF1033" s="256">
        <v>-58.207960680899987</v>
      </c>
      <c r="DG1033" s="253"/>
      <c r="DH1033" s="261" t="s">
        <v>689</v>
      </c>
      <c r="DI1033" s="262" t="s">
        <v>689</v>
      </c>
      <c r="DJ1033" s="261" t="s">
        <v>689</v>
      </c>
      <c r="DK1033" s="254"/>
      <c r="DL1033" s="254">
        <v>175</v>
      </c>
      <c r="DM1033" s="263"/>
      <c r="DN1033" s="264">
        <v>411</v>
      </c>
      <c r="DO1033" s="264">
        <v>411</v>
      </c>
      <c r="DP1033" s="264">
        <v>308.3</v>
      </c>
      <c r="DQ1033" s="261"/>
      <c r="DR1033" s="262"/>
      <c r="DS1033" s="261"/>
      <c r="DT1033" s="184"/>
      <c r="DU1033" s="184"/>
      <c r="DV1033" s="184"/>
      <c r="DW1033" s="184"/>
      <c r="DX1033" s="184"/>
      <c r="DY1033" s="184"/>
      <c r="DZ1033" s="184"/>
      <c r="EA1033" s="265"/>
      <c r="EB1033" s="265"/>
    </row>
    <row r="1034" spans="1:132" ht="15" customHeight="1" x14ac:dyDescent="0.25">
      <c r="A1034" s="21" t="str">
        <f t="shared" si="15"/>
        <v>611_Восточно-Придорожное</v>
      </c>
      <c r="B1034" s="250">
        <v>35</v>
      </c>
      <c r="C1034" s="251" t="s">
        <v>733</v>
      </c>
      <c r="D1034" s="251" t="s">
        <v>568</v>
      </c>
      <c r="E1034" s="251" t="s">
        <v>1715</v>
      </c>
      <c r="F1034" s="251" t="s">
        <v>26</v>
      </c>
      <c r="G1034" s="251" t="s">
        <v>1506</v>
      </c>
      <c r="H1034" s="251" t="s">
        <v>1716</v>
      </c>
      <c r="I1034" s="252" t="s">
        <v>7108</v>
      </c>
      <c r="J1034" s="251" t="s">
        <v>1752</v>
      </c>
      <c r="K1034" s="251" t="s">
        <v>1593</v>
      </c>
      <c r="L1034" s="251" t="s">
        <v>566</v>
      </c>
      <c r="M1034" s="251" t="s">
        <v>385</v>
      </c>
      <c r="N1034" s="251" t="s">
        <v>1718</v>
      </c>
      <c r="O1034" s="251" t="s">
        <v>9</v>
      </c>
      <c r="P1034" s="253" t="s">
        <v>5743</v>
      </c>
      <c r="Q1034" s="253"/>
      <c r="R1034" s="254"/>
      <c r="S1034" s="253"/>
      <c r="T1034" s="253">
        <v>23.6</v>
      </c>
      <c r="U1034" s="253">
        <v>2744</v>
      </c>
      <c r="V1034" s="253">
        <v>2775.6</v>
      </c>
      <c r="W1034" s="254">
        <v>286.5</v>
      </c>
      <c r="X1034" s="253" t="s">
        <v>150</v>
      </c>
      <c r="Y1034" s="253">
        <v>2794</v>
      </c>
      <c r="Z1034" s="253">
        <v>2788.8</v>
      </c>
      <c r="AA1034" s="253" t="s">
        <v>1100</v>
      </c>
      <c r="AB1034" s="254" t="s">
        <v>249</v>
      </c>
      <c r="AC1034" s="251" t="s">
        <v>5745</v>
      </c>
      <c r="AD1034" s="253" t="s">
        <v>5746</v>
      </c>
      <c r="AE1034" s="253" t="s">
        <v>566</v>
      </c>
      <c r="AF1034" s="253" t="s">
        <v>566</v>
      </c>
      <c r="AG1034" s="254" t="s">
        <v>5747</v>
      </c>
      <c r="AH1034" s="255" t="s">
        <v>5748</v>
      </c>
      <c r="AI1034" s="253" t="s">
        <v>566</v>
      </c>
      <c r="AJ1034" s="251">
        <v>5</v>
      </c>
      <c r="AK1034" s="254" t="s">
        <v>566</v>
      </c>
      <c r="AL1034" s="254">
        <v>10</v>
      </c>
      <c r="AM1034" s="254">
        <v>185</v>
      </c>
      <c r="AN1034" s="254">
        <v>118.157000424</v>
      </c>
      <c r="AO1034" s="254">
        <v>95</v>
      </c>
      <c r="AP1034" s="254">
        <v>344.29</v>
      </c>
      <c r="AQ1034" s="254">
        <v>346.12</v>
      </c>
      <c r="AR1034" s="254">
        <v>149.06465449460001</v>
      </c>
      <c r="AS1034" s="254">
        <v>397.8213333333</v>
      </c>
      <c r="AT1034" s="254">
        <v>3</v>
      </c>
      <c r="AU1034" s="254">
        <v>0</v>
      </c>
      <c r="AV1034" s="254">
        <v>244.69</v>
      </c>
      <c r="AW1034" s="254" t="s">
        <v>5057</v>
      </c>
      <c r="AX1034" s="254">
        <v>246.46</v>
      </c>
      <c r="AY1034" s="254">
        <v>99.6</v>
      </c>
      <c r="AZ1034" s="256">
        <v>1.4703024095999999</v>
      </c>
      <c r="BA1034" s="254" t="s">
        <v>566</v>
      </c>
      <c r="BB1034" s="254" t="s">
        <v>566</v>
      </c>
      <c r="BC1034" s="254">
        <v>225.14936838520001</v>
      </c>
      <c r="BD1034" s="254">
        <v>154.14959999999999</v>
      </c>
      <c r="BE1034" s="257">
        <v>146.44211999999999</v>
      </c>
      <c r="BF1034" s="254">
        <v>0.95</v>
      </c>
      <c r="BG1034" s="254">
        <v>0</v>
      </c>
      <c r="BH1034" s="254">
        <v>0</v>
      </c>
      <c r="BI1034" s="254" t="s">
        <v>430</v>
      </c>
      <c r="BJ1034" s="254" t="s">
        <v>1201</v>
      </c>
      <c r="BK1034" s="254">
        <v>154.14959999999999</v>
      </c>
      <c r="BL1034" s="254">
        <v>146.44211999999999</v>
      </c>
      <c r="BM1034" s="254">
        <v>95</v>
      </c>
      <c r="BN1034" s="254">
        <v>30</v>
      </c>
      <c r="BO1034" s="256">
        <v>4624.4880000000003</v>
      </c>
      <c r="BP1034" s="256" t="s">
        <v>1201</v>
      </c>
      <c r="BQ1034" s="251">
        <v>5</v>
      </c>
      <c r="BR1034" s="251" t="s">
        <v>566</v>
      </c>
      <c r="BS1034" s="251" t="s">
        <v>566</v>
      </c>
      <c r="BT1034" s="255" t="s">
        <v>566</v>
      </c>
      <c r="BU1034" s="258">
        <v>0</v>
      </c>
      <c r="BV1034" s="254" t="s">
        <v>7558</v>
      </c>
      <c r="BW1034" s="254" t="s">
        <v>7512</v>
      </c>
      <c r="BX1034" s="259">
        <v>375.53</v>
      </c>
      <c r="BY1034" s="259">
        <v>191.4</v>
      </c>
      <c r="BZ1034" s="259">
        <v>1.4628553958999999</v>
      </c>
      <c r="CA1034" s="251"/>
      <c r="CB1034" s="251">
        <v>397.8213333333</v>
      </c>
      <c r="CC1034" s="260">
        <v>149.06465449460001</v>
      </c>
      <c r="CD1034" s="260">
        <v>225.14936838520001</v>
      </c>
      <c r="CE1034" s="254">
        <v>78.707248385200018</v>
      </c>
      <c r="CF1034" s="254">
        <v>-6.2</v>
      </c>
      <c r="CG1034" s="254">
        <v>1.016</v>
      </c>
      <c r="CH1034" s="254">
        <v>2.8</v>
      </c>
      <c r="CI1034" s="256">
        <v>0.8</v>
      </c>
      <c r="CJ1034" s="256">
        <v>0.59095634409999998</v>
      </c>
      <c r="CK1034" s="254">
        <v>46531.902532647597</v>
      </c>
      <c r="CL1034" s="254">
        <v>2.8781958900000001E-2</v>
      </c>
      <c r="CM1034" s="254">
        <v>0.4198961336</v>
      </c>
      <c r="CN1034" s="254">
        <v>688.1</v>
      </c>
      <c r="CO1034" s="254">
        <v>1</v>
      </c>
      <c r="CP1034" s="254">
        <v>232.01589019209999</v>
      </c>
      <c r="CQ1034" s="254">
        <v>0.92532116129999997</v>
      </c>
      <c r="CR1034" s="254">
        <v>2403</v>
      </c>
      <c r="CS1034" s="254">
        <v>2385</v>
      </c>
      <c r="CT1034" s="254">
        <v>72.5</v>
      </c>
      <c r="CU1034" s="254">
        <v>246</v>
      </c>
      <c r="CV1034" s="254">
        <v>0.53252032520000003</v>
      </c>
      <c r="CW1034" s="254">
        <v>145.1</v>
      </c>
      <c r="CX1034" s="253" t="s">
        <v>393</v>
      </c>
      <c r="CY1034" s="253" t="s">
        <v>566</v>
      </c>
      <c r="CZ1034" s="254" t="s">
        <v>566</v>
      </c>
      <c r="DA1034" s="254">
        <v>-2.5</v>
      </c>
      <c r="DB1034" s="254">
        <v>0.43349682249999999</v>
      </c>
      <c r="DC1034" s="254">
        <v>43.176283521000002</v>
      </c>
      <c r="DD1034" s="256">
        <v>-103.26583647899999</v>
      </c>
      <c r="DE1034" s="254">
        <v>66.381946425199999</v>
      </c>
      <c r="DF1034" s="256">
        <v>-80.06017357479999</v>
      </c>
      <c r="DG1034" s="253"/>
      <c r="DH1034" s="261" t="s">
        <v>689</v>
      </c>
      <c r="DI1034" s="262" t="s">
        <v>689</v>
      </c>
      <c r="DJ1034" s="261" t="s">
        <v>689</v>
      </c>
      <c r="DK1034" s="254"/>
      <c r="DL1034" s="254">
        <v>175</v>
      </c>
      <c r="DM1034" s="263"/>
      <c r="DN1034" s="264">
        <v>980</v>
      </c>
      <c r="DO1034" s="264">
        <v>1425</v>
      </c>
      <c r="DP1034" s="264">
        <v>0</v>
      </c>
      <c r="DQ1034" s="261"/>
      <c r="DR1034" s="262"/>
      <c r="DS1034" s="261"/>
      <c r="DT1034" s="184"/>
      <c r="DU1034" s="184"/>
      <c r="DV1034" s="184"/>
      <c r="DW1034" s="184"/>
      <c r="DX1034" s="184"/>
      <c r="DY1034" s="184"/>
      <c r="DZ1034" s="184"/>
      <c r="EA1034" s="265"/>
      <c r="EB1034" s="265"/>
    </row>
    <row r="1035" spans="1:132" ht="15" customHeight="1" x14ac:dyDescent="0.25">
      <c r="A1035" s="21" t="str">
        <f t="shared" si="15"/>
        <v>614_Восточно-Придорожное</v>
      </c>
      <c r="B1035" s="250">
        <v>36</v>
      </c>
      <c r="C1035" s="251" t="s">
        <v>733</v>
      </c>
      <c r="D1035" s="251" t="s">
        <v>568</v>
      </c>
      <c r="E1035" s="251" t="s">
        <v>1715</v>
      </c>
      <c r="F1035" s="251" t="s">
        <v>26</v>
      </c>
      <c r="G1035" s="251" t="s">
        <v>1506</v>
      </c>
      <c r="H1035" s="251" t="s">
        <v>1716</v>
      </c>
      <c r="I1035" s="252" t="s">
        <v>6493</v>
      </c>
      <c r="J1035" s="251" t="s">
        <v>16</v>
      </c>
      <c r="K1035" s="251" t="s">
        <v>1593</v>
      </c>
      <c r="L1035" s="251" t="s">
        <v>566</v>
      </c>
      <c r="M1035" s="251" t="s">
        <v>385</v>
      </c>
      <c r="N1035" s="251" t="s">
        <v>1718</v>
      </c>
      <c r="O1035" s="251" t="s">
        <v>9</v>
      </c>
      <c r="P1035" s="253" t="s">
        <v>5743</v>
      </c>
      <c r="Q1035" s="253"/>
      <c r="R1035" s="254"/>
      <c r="S1035" s="253"/>
      <c r="T1035" s="253">
        <v>8.8000000000000007</v>
      </c>
      <c r="U1035" s="253">
        <v>2520</v>
      </c>
      <c r="V1035" s="253">
        <v>2530.4</v>
      </c>
      <c r="W1035" s="254">
        <v>65.040000000000006</v>
      </c>
      <c r="X1035" s="253" t="s">
        <v>150</v>
      </c>
      <c r="Y1035" s="253">
        <v>2568</v>
      </c>
      <c r="Z1035" s="253">
        <v>2528.3000000000002</v>
      </c>
      <c r="AA1035" s="253" t="s">
        <v>1099</v>
      </c>
      <c r="AB1035" s="254" t="s">
        <v>556</v>
      </c>
      <c r="AC1035" s="251" t="s">
        <v>5745</v>
      </c>
      <c r="AD1035" s="253" t="s">
        <v>5746</v>
      </c>
      <c r="AE1035" s="253" t="s">
        <v>415</v>
      </c>
      <c r="AF1035" s="253">
        <v>2400</v>
      </c>
      <c r="AG1035" s="254" t="s">
        <v>5747</v>
      </c>
      <c r="AH1035" s="255" t="s">
        <v>5748</v>
      </c>
      <c r="AI1035" s="253" t="s">
        <v>5809</v>
      </c>
      <c r="AJ1035" s="251">
        <v>5</v>
      </c>
      <c r="AK1035" s="254" t="s">
        <v>566</v>
      </c>
      <c r="AL1035" s="254">
        <v>10</v>
      </c>
      <c r="AM1035" s="254">
        <v>185</v>
      </c>
      <c r="AN1035" s="254">
        <v>126.12242627569999</v>
      </c>
      <c r="AO1035" s="254">
        <v>100</v>
      </c>
      <c r="AP1035" s="254">
        <v>347.69</v>
      </c>
      <c r="AQ1035" s="254">
        <v>349.81</v>
      </c>
      <c r="AR1035" s="254">
        <v>150.0862851192</v>
      </c>
      <c r="AS1035" s="254">
        <v>395.41222399999998</v>
      </c>
      <c r="AT1035" s="254">
        <v>0</v>
      </c>
      <c r="AU1035" s="254">
        <v>0</v>
      </c>
      <c r="AV1035" s="254">
        <v>241.44</v>
      </c>
      <c r="AW1035" s="254" t="s">
        <v>5291</v>
      </c>
      <c r="AX1035" s="254">
        <v>243.49</v>
      </c>
      <c r="AY1035" s="254">
        <v>106.25</v>
      </c>
      <c r="AZ1035" s="256">
        <v>1.3894023528999999</v>
      </c>
      <c r="BA1035" s="254" t="s">
        <v>566</v>
      </c>
      <c r="BB1035" s="254" t="s">
        <v>566</v>
      </c>
      <c r="BC1035" s="254">
        <v>213.9293703068</v>
      </c>
      <c r="BD1035" s="254">
        <v>147.624</v>
      </c>
      <c r="BE1035" s="257">
        <v>147.624</v>
      </c>
      <c r="BF1035" s="254">
        <v>1</v>
      </c>
      <c r="BG1035" s="254">
        <v>0</v>
      </c>
      <c r="BH1035" s="254">
        <v>0</v>
      </c>
      <c r="BI1035" s="254" t="s">
        <v>430</v>
      </c>
      <c r="BJ1035" s="254" t="s">
        <v>1201</v>
      </c>
      <c r="BK1035" s="254">
        <v>147.624</v>
      </c>
      <c r="BL1035" s="254">
        <v>147.624</v>
      </c>
      <c r="BM1035" s="254">
        <v>100</v>
      </c>
      <c r="BN1035" s="254">
        <v>30</v>
      </c>
      <c r="BO1035" s="256">
        <v>4428.72</v>
      </c>
      <c r="BP1035" s="256" t="s">
        <v>1201</v>
      </c>
      <c r="BQ1035" s="251">
        <v>5</v>
      </c>
      <c r="BR1035" s="251" t="s">
        <v>566</v>
      </c>
      <c r="BS1035" s="251" t="s">
        <v>566</v>
      </c>
      <c r="BT1035" s="255" t="s">
        <v>566</v>
      </c>
      <c r="BU1035" s="258">
        <v>0</v>
      </c>
      <c r="BV1035" s="254" t="s">
        <v>8323</v>
      </c>
      <c r="BW1035" s="254" t="s">
        <v>7514</v>
      </c>
      <c r="BX1035" s="259">
        <v>346.76209999999998</v>
      </c>
      <c r="BY1035" s="259">
        <v>632.29999999999995</v>
      </c>
      <c r="BZ1035" s="259">
        <v>6.0034883467000002</v>
      </c>
      <c r="CA1035" s="251"/>
      <c r="CB1035" s="251">
        <v>395.41222399999998</v>
      </c>
      <c r="CC1035" s="260">
        <v>150.0862851192</v>
      </c>
      <c r="CD1035" s="260">
        <v>213.9293703068</v>
      </c>
      <c r="CE1035" s="254">
        <v>66.3053703068</v>
      </c>
      <c r="CF1035" s="254">
        <v>-2.5</v>
      </c>
      <c r="CG1035" s="254">
        <v>1.016</v>
      </c>
      <c r="CH1035" s="254">
        <v>2.8</v>
      </c>
      <c r="CI1035" s="256">
        <v>0.8</v>
      </c>
      <c r="CJ1035" s="256">
        <v>0.56593944669999996</v>
      </c>
      <c r="CK1035" s="254">
        <v>44562.072035733901</v>
      </c>
      <c r="CL1035" s="254">
        <v>2.8880618399999999E-2</v>
      </c>
      <c r="CM1035" s="254">
        <v>1.9089040412</v>
      </c>
      <c r="CN1035" s="254">
        <v>687.38879999999995</v>
      </c>
      <c r="CO1035" s="254">
        <v>1</v>
      </c>
      <c r="CP1035" s="254">
        <v>219.31655904839999</v>
      </c>
      <c r="CQ1035" s="254">
        <v>4.0979971192000004</v>
      </c>
      <c r="CR1035" s="254">
        <v>2403</v>
      </c>
      <c r="CS1035" s="254">
        <v>2382.16</v>
      </c>
      <c r="CT1035" s="254">
        <v>72.8</v>
      </c>
      <c r="CU1035" s="254">
        <v>246</v>
      </c>
      <c r="CV1035" s="254">
        <v>1.8536585366</v>
      </c>
      <c r="CW1035" s="254">
        <v>145.1</v>
      </c>
      <c r="CX1035" s="253" t="s">
        <v>393</v>
      </c>
      <c r="CY1035" s="253" t="s">
        <v>566</v>
      </c>
      <c r="CZ1035" s="254" t="s">
        <v>566</v>
      </c>
      <c r="DA1035" s="254">
        <v>-2.5</v>
      </c>
      <c r="DB1035" s="254">
        <v>1.3894023528999999</v>
      </c>
      <c r="DC1035" s="254">
        <v>147.6239999956</v>
      </c>
      <c r="DD1035" s="256">
        <v>-4.3999932586302748E-9</v>
      </c>
      <c r="DE1035" s="254">
        <v>213.9293703068</v>
      </c>
      <c r="DF1035" s="256">
        <v>66.3053703068</v>
      </c>
      <c r="DG1035" s="253"/>
      <c r="DH1035" s="261" t="s">
        <v>689</v>
      </c>
      <c r="DI1035" s="262" t="s">
        <v>689</v>
      </c>
      <c r="DJ1035" s="261" t="s">
        <v>689</v>
      </c>
      <c r="DK1035" s="254"/>
      <c r="DL1035" s="254">
        <v>175</v>
      </c>
      <c r="DM1035" s="263"/>
      <c r="DN1035" s="264">
        <v>982</v>
      </c>
      <c r="DO1035" s="264">
        <v>983</v>
      </c>
      <c r="DP1035" s="264">
        <v>0</v>
      </c>
      <c r="DQ1035" s="261"/>
      <c r="DR1035" s="262"/>
      <c r="DS1035" s="261"/>
      <c r="DT1035" s="184"/>
      <c r="DU1035" s="184"/>
      <c r="DV1035" s="184"/>
      <c r="DW1035" s="184"/>
      <c r="DX1035" s="184"/>
      <c r="DY1035" s="184"/>
      <c r="DZ1035" s="184"/>
      <c r="EA1035" s="265"/>
      <c r="EB1035" s="265"/>
    </row>
    <row r="1036" spans="1:132" ht="15" customHeight="1" x14ac:dyDescent="0.25">
      <c r="A1036" s="21" t="str">
        <f t="shared" si="15"/>
        <v>615_Восточно-Придорожное</v>
      </c>
      <c r="B1036" s="250">
        <v>37</v>
      </c>
      <c r="C1036" s="251" t="s">
        <v>733</v>
      </c>
      <c r="D1036" s="251" t="s">
        <v>568</v>
      </c>
      <c r="E1036" s="251" t="s">
        <v>1715</v>
      </c>
      <c r="F1036" s="251" t="s">
        <v>26</v>
      </c>
      <c r="G1036" s="251" t="s">
        <v>1506</v>
      </c>
      <c r="H1036" s="251" t="s">
        <v>1716</v>
      </c>
      <c r="I1036" s="252" t="s">
        <v>7559</v>
      </c>
      <c r="J1036" s="251" t="s">
        <v>12</v>
      </c>
      <c r="K1036" s="251" t="s">
        <v>1593</v>
      </c>
      <c r="L1036" s="251" t="s">
        <v>566</v>
      </c>
      <c r="M1036" s="251" t="s">
        <v>385</v>
      </c>
      <c r="N1036" s="251" t="s">
        <v>1718</v>
      </c>
      <c r="O1036" s="251" t="s">
        <v>9</v>
      </c>
      <c r="P1036" s="253" t="s">
        <v>5743</v>
      </c>
      <c r="Q1036" s="253"/>
      <c r="R1036" s="254"/>
      <c r="S1036" s="253"/>
      <c r="T1036" s="253">
        <v>5</v>
      </c>
      <c r="U1036" s="253">
        <v>2679</v>
      </c>
      <c r="V1036" s="253">
        <v>2684</v>
      </c>
      <c r="W1036" s="254">
        <v>224.96</v>
      </c>
      <c r="X1036" s="253" t="s">
        <v>150</v>
      </c>
      <c r="Y1036" s="253">
        <v>2736</v>
      </c>
      <c r="Z1036" s="253">
        <v>2680.3</v>
      </c>
      <c r="AA1036" s="253" t="s">
        <v>1100</v>
      </c>
      <c r="AB1036" s="254" t="s">
        <v>7560</v>
      </c>
      <c r="AC1036" s="251" t="s">
        <v>5745</v>
      </c>
      <c r="AD1036" s="253" t="s">
        <v>5746</v>
      </c>
      <c r="AE1036" s="253" t="s">
        <v>566</v>
      </c>
      <c r="AF1036" s="253" t="s">
        <v>566</v>
      </c>
      <c r="AG1036" s="254" t="s">
        <v>5747</v>
      </c>
      <c r="AH1036" s="255" t="s">
        <v>5748</v>
      </c>
      <c r="AI1036" s="253" t="s">
        <v>566</v>
      </c>
      <c r="AJ1036" s="251">
        <v>4</v>
      </c>
      <c r="AK1036" s="254" t="s">
        <v>566</v>
      </c>
      <c r="AL1036" s="254">
        <v>10</v>
      </c>
      <c r="AM1036" s="254">
        <v>185</v>
      </c>
      <c r="AN1036" s="254">
        <v>140.4646498816</v>
      </c>
      <c r="AO1036" s="254">
        <v>118</v>
      </c>
      <c r="AP1036" s="254">
        <v>363.62</v>
      </c>
      <c r="AQ1036" s="254">
        <v>365.87</v>
      </c>
      <c r="AR1036" s="254">
        <v>147.47282615789999</v>
      </c>
      <c r="AS1036" s="254">
        <v>394.92537600000003</v>
      </c>
      <c r="AT1036" s="254">
        <v>0</v>
      </c>
      <c r="AU1036" s="254">
        <v>5</v>
      </c>
      <c r="AV1036" s="254">
        <v>240.86</v>
      </c>
      <c r="AW1036" s="254" t="s">
        <v>5499</v>
      </c>
      <c r="AX1036" s="254">
        <v>243.04</v>
      </c>
      <c r="AY1036" s="254">
        <v>122.76</v>
      </c>
      <c r="AZ1036" s="256">
        <v>0.90705441509999996</v>
      </c>
      <c r="BA1036" s="254" t="s">
        <v>566</v>
      </c>
      <c r="BB1036" s="254" t="s">
        <v>566</v>
      </c>
      <c r="BC1036" s="254">
        <v>139.7456795148</v>
      </c>
      <c r="BD1036" s="254">
        <v>111.35</v>
      </c>
      <c r="BE1036" s="257">
        <v>111.35</v>
      </c>
      <c r="BF1036" s="254">
        <v>1</v>
      </c>
      <c r="BG1036" s="254">
        <v>0</v>
      </c>
      <c r="BH1036" s="254">
        <v>0</v>
      </c>
      <c r="BI1036" s="254" t="s">
        <v>430</v>
      </c>
      <c r="BJ1036" s="254" t="s">
        <v>1201</v>
      </c>
      <c r="BK1036" s="254">
        <v>111.35</v>
      </c>
      <c r="BL1036" s="254">
        <v>111.35</v>
      </c>
      <c r="BM1036" s="254">
        <v>118</v>
      </c>
      <c r="BN1036" s="254">
        <v>30</v>
      </c>
      <c r="BO1036" s="256">
        <v>3340.5</v>
      </c>
      <c r="BP1036" s="256" t="s">
        <v>1201</v>
      </c>
      <c r="BQ1036" s="251">
        <v>4</v>
      </c>
      <c r="BR1036" s="251" t="s">
        <v>566</v>
      </c>
      <c r="BS1036" s="251" t="s">
        <v>566</v>
      </c>
      <c r="BT1036" s="255" t="s">
        <v>566</v>
      </c>
      <c r="BU1036" s="258">
        <v>0</v>
      </c>
      <c r="BV1036" s="254" t="s">
        <v>7561</v>
      </c>
      <c r="BW1036" s="254" t="s">
        <v>7514</v>
      </c>
      <c r="BX1036" s="259">
        <v>327.66210000000001</v>
      </c>
      <c r="BY1036" s="259">
        <v>485.7</v>
      </c>
      <c r="BZ1036" s="259">
        <v>5.5954867450999997</v>
      </c>
      <c r="CA1036" s="251"/>
      <c r="CB1036" s="251">
        <v>394.92537600000003</v>
      </c>
      <c r="CC1036" s="260">
        <v>147.47282615789999</v>
      </c>
      <c r="CD1036" s="260">
        <v>139.7456795148</v>
      </c>
      <c r="CE1036" s="254">
        <v>28.395679514800008</v>
      </c>
      <c r="CF1036" s="254">
        <v>-5.37</v>
      </c>
      <c r="CG1036" s="254">
        <v>1.016</v>
      </c>
      <c r="CH1036" s="254">
        <v>2.8</v>
      </c>
      <c r="CI1036" s="256">
        <v>0.8</v>
      </c>
      <c r="CJ1036" s="256">
        <v>0.4268774548</v>
      </c>
      <c r="CK1036" s="254">
        <v>33612.330794308298</v>
      </c>
      <c r="CL1036" s="254">
        <v>2.9608009599999999E-2</v>
      </c>
      <c r="CM1036" s="254">
        <v>1.1846272943</v>
      </c>
      <c r="CN1036" s="254">
        <v>687.13120000000004</v>
      </c>
      <c r="CO1036" s="254">
        <v>1</v>
      </c>
      <c r="CP1036" s="254">
        <v>141.71523029209999</v>
      </c>
      <c r="CQ1036" s="254">
        <v>1.8779141579</v>
      </c>
      <c r="CR1036" s="254">
        <v>2403</v>
      </c>
      <c r="CS1036" s="254">
        <v>2380.84</v>
      </c>
      <c r="CT1036" s="254">
        <v>73.2</v>
      </c>
      <c r="CU1036" s="254">
        <v>246</v>
      </c>
      <c r="CV1036" s="254">
        <v>2.0894308943</v>
      </c>
      <c r="CW1036" s="254">
        <v>145.1</v>
      </c>
      <c r="CX1036" s="253" t="s">
        <v>393</v>
      </c>
      <c r="CY1036" s="253" t="s">
        <v>566</v>
      </c>
      <c r="CZ1036" s="254" t="s">
        <v>566</v>
      </c>
      <c r="DA1036" s="254">
        <v>-2.5</v>
      </c>
      <c r="DB1036" s="254">
        <v>0.41091449299999999</v>
      </c>
      <c r="DC1036" s="254">
        <v>50.443863160699998</v>
      </c>
      <c r="DD1036" s="256">
        <v>-60.906136839299997</v>
      </c>
      <c r="DE1036" s="254">
        <v>63.307695867900001</v>
      </c>
      <c r="DF1036" s="256">
        <v>-48.042304132099993</v>
      </c>
      <c r="DG1036" s="253"/>
      <c r="DH1036" s="261" t="s">
        <v>689</v>
      </c>
      <c r="DI1036" s="262" t="s">
        <v>689</v>
      </c>
      <c r="DJ1036" s="261" t="s">
        <v>689</v>
      </c>
      <c r="DK1036" s="254"/>
      <c r="DL1036" s="254">
        <v>175</v>
      </c>
      <c r="DM1036" s="263"/>
      <c r="DN1036" s="264">
        <v>1982</v>
      </c>
      <c r="DO1036" s="264">
        <v>3351</v>
      </c>
      <c r="DP1036" s="264">
        <v>0</v>
      </c>
      <c r="DQ1036" s="261"/>
      <c r="DR1036" s="262"/>
      <c r="DS1036" s="261"/>
      <c r="DT1036" s="184"/>
      <c r="DU1036" s="184"/>
      <c r="DV1036" s="184"/>
      <c r="DW1036" s="184"/>
      <c r="DX1036" s="184"/>
      <c r="DY1036" s="184"/>
      <c r="DZ1036" s="184"/>
      <c r="EA1036" s="265"/>
      <c r="EB1036" s="265"/>
    </row>
    <row r="1037" spans="1:132" ht="15" customHeight="1" x14ac:dyDescent="0.25">
      <c r="A1037" s="21" t="str">
        <f t="shared" si="15"/>
        <v>616_Восточно-Придорожное</v>
      </c>
      <c r="B1037" s="250">
        <v>38</v>
      </c>
      <c r="C1037" s="251" t="s">
        <v>733</v>
      </c>
      <c r="D1037" s="251" t="s">
        <v>568</v>
      </c>
      <c r="E1037" s="251" t="s">
        <v>1715</v>
      </c>
      <c r="F1037" s="251" t="s">
        <v>26</v>
      </c>
      <c r="G1037" s="251" t="s">
        <v>1506</v>
      </c>
      <c r="H1037" s="251" t="s">
        <v>1716</v>
      </c>
      <c r="I1037" s="252" t="s">
        <v>7562</v>
      </c>
      <c r="J1037" s="251" t="s">
        <v>12</v>
      </c>
      <c r="K1037" s="251" t="s">
        <v>1593</v>
      </c>
      <c r="L1037" s="251" t="s">
        <v>566</v>
      </c>
      <c r="M1037" s="251" t="s">
        <v>385</v>
      </c>
      <c r="N1037" s="251" t="s">
        <v>1718</v>
      </c>
      <c r="O1037" s="251" t="s">
        <v>9</v>
      </c>
      <c r="P1037" s="253" t="s">
        <v>5743</v>
      </c>
      <c r="Q1037" s="253"/>
      <c r="R1037" s="254"/>
      <c r="S1037" s="253"/>
      <c r="T1037" s="253">
        <v>11.6</v>
      </c>
      <c r="U1037" s="253">
        <v>2528</v>
      </c>
      <c r="V1037" s="253">
        <v>2539.6</v>
      </c>
      <c r="W1037" s="254">
        <v>70.123999999999995</v>
      </c>
      <c r="X1037" s="253" t="s">
        <v>150</v>
      </c>
      <c r="Y1037" s="253">
        <v>2620</v>
      </c>
      <c r="Z1037" s="253">
        <v>2537.9</v>
      </c>
      <c r="AA1037" s="253" t="s">
        <v>1100</v>
      </c>
      <c r="AB1037" s="254" t="s">
        <v>2175</v>
      </c>
      <c r="AC1037" s="251" t="s">
        <v>5745</v>
      </c>
      <c r="AD1037" s="253" t="s">
        <v>5746</v>
      </c>
      <c r="AE1037" s="253" t="s">
        <v>566</v>
      </c>
      <c r="AF1037" s="253" t="s">
        <v>566</v>
      </c>
      <c r="AG1037" s="254" t="s">
        <v>5747</v>
      </c>
      <c r="AH1037" s="255" t="s">
        <v>5748</v>
      </c>
      <c r="AI1037" s="253" t="s">
        <v>566</v>
      </c>
      <c r="AJ1037" s="251">
        <v>7</v>
      </c>
      <c r="AK1037" s="254" t="s">
        <v>566</v>
      </c>
      <c r="AL1037" s="254">
        <v>10</v>
      </c>
      <c r="AM1037" s="254">
        <v>185</v>
      </c>
      <c r="AN1037" s="254">
        <v>140.4646498816</v>
      </c>
      <c r="AO1037" s="254">
        <v>125</v>
      </c>
      <c r="AP1037" s="254">
        <v>373.33</v>
      </c>
      <c r="AQ1037" s="254">
        <v>375.19</v>
      </c>
      <c r="AR1037" s="254">
        <v>149.2511585071</v>
      </c>
      <c r="AS1037" s="254">
        <v>396.88189440000002</v>
      </c>
      <c r="AT1037" s="254">
        <v>1.5</v>
      </c>
      <c r="AU1037" s="254">
        <v>0</v>
      </c>
      <c r="AV1037" s="254">
        <v>243.23</v>
      </c>
      <c r="AW1037" s="254" t="s">
        <v>5118</v>
      </c>
      <c r="AX1037" s="254">
        <v>245.03</v>
      </c>
      <c r="AY1037" s="254">
        <v>130.1</v>
      </c>
      <c r="AZ1037" s="256">
        <v>1.0038376073999999</v>
      </c>
      <c r="BA1037" s="254" t="s">
        <v>566</v>
      </c>
      <c r="BB1037" s="254" t="s">
        <v>566</v>
      </c>
      <c r="BC1037" s="254">
        <v>154.241550047</v>
      </c>
      <c r="BD1037" s="254">
        <v>130.59927272729999</v>
      </c>
      <c r="BE1037" s="257">
        <v>130.59927272729999</v>
      </c>
      <c r="BF1037" s="254">
        <v>1</v>
      </c>
      <c r="BG1037" s="254">
        <v>0</v>
      </c>
      <c r="BH1037" s="254">
        <v>0</v>
      </c>
      <c r="BI1037" s="254" t="s">
        <v>430</v>
      </c>
      <c r="BJ1037" s="254" t="s">
        <v>1201</v>
      </c>
      <c r="BK1037" s="254">
        <v>130.59927272729999</v>
      </c>
      <c r="BL1037" s="254">
        <v>130.59927272729999</v>
      </c>
      <c r="BM1037" s="254">
        <v>125</v>
      </c>
      <c r="BN1037" s="254">
        <v>30</v>
      </c>
      <c r="BO1037" s="256">
        <v>3917.9781818189999</v>
      </c>
      <c r="BP1037" s="256" t="s">
        <v>1201</v>
      </c>
      <c r="BQ1037" s="251">
        <v>7</v>
      </c>
      <c r="BR1037" s="251" t="s">
        <v>566</v>
      </c>
      <c r="BS1037" s="251" t="s">
        <v>566</v>
      </c>
      <c r="BT1037" s="255" t="s">
        <v>566</v>
      </c>
      <c r="BU1037" s="258">
        <v>0</v>
      </c>
      <c r="BV1037" s="254" t="s">
        <v>8324</v>
      </c>
      <c r="BW1037" s="254" t="s">
        <v>566</v>
      </c>
      <c r="BX1037" s="259" t="s">
        <v>566</v>
      </c>
      <c r="BY1037" s="259" t="s">
        <v>566</v>
      </c>
      <c r="BZ1037" s="259" t="s">
        <v>566</v>
      </c>
      <c r="CA1037" s="251"/>
      <c r="CB1037" s="251">
        <v>396.88189440000002</v>
      </c>
      <c r="CC1037" s="260">
        <v>149.2511585071</v>
      </c>
      <c r="CD1037" s="260">
        <v>154.241550047</v>
      </c>
      <c r="CE1037" s="254">
        <v>23.642277319700014</v>
      </c>
      <c r="CF1037" s="254">
        <v>-2.5</v>
      </c>
      <c r="CG1037" s="254">
        <v>1.016</v>
      </c>
      <c r="CH1037" s="254">
        <v>2.8</v>
      </c>
      <c r="CI1037" s="256">
        <v>0.8</v>
      </c>
      <c r="CJ1037" s="256">
        <v>0.50067252039999999</v>
      </c>
      <c r="CK1037" s="254">
        <v>39422.954256004399</v>
      </c>
      <c r="CL1037" s="254">
        <v>2.9178241600000002E-2</v>
      </c>
      <c r="CM1037" s="254">
        <v>1.4898448785</v>
      </c>
      <c r="CN1037" s="254">
        <v>688.20528000000002</v>
      </c>
      <c r="CO1037" s="254">
        <v>1</v>
      </c>
      <c r="CP1037" s="254">
        <v>155.78857219619999</v>
      </c>
      <c r="CQ1037" s="254">
        <v>2.0894657071</v>
      </c>
      <c r="CR1037" s="254">
        <v>2403</v>
      </c>
      <c r="CS1037" s="254">
        <v>2384.6759999999999</v>
      </c>
      <c r="CT1037" s="254">
        <v>73.2</v>
      </c>
      <c r="CU1037" s="254">
        <v>246</v>
      </c>
      <c r="CV1037" s="254">
        <v>1.1260162601999999</v>
      </c>
      <c r="CW1037" s="254">
        <v>145.1</v>
      </c>
      <c r="CX1037" s="253" t="s">
        <v>393</v>
      </c>
      <c r="CY1037" s="253" t="s">
        <v>566</v>
      </c>
      <c r="CZ1037" s="254" t="s">
        <v>566</v>
      </c>
      <c r="DA1037" s="254">
        <v>-2.5</v>
      </c>
      <c r="DB1037" s="254">
        <v>1.0038376073999999</v>
      </c>
      <c r="DC1037" s="254">
        <v>130.59927272269999</v>
      </c>
      <c r="DD1037" s="256">
        <v>-4.5999968278920278E-9</v>
      </c>
      <c r="DE1037" s="254">
        <v>154.241550047</v>
      </c>
      <c r="DF1037" s="256">
        <v>23.642277319700014</v>
      </c>
      <c r="DG1037" s="253"/>
      <c r="DH1037" s="261" t="s">
        <v>689</v>
      </c>
      <c r="DI1037" s="262" t="s">
        <v>689</v>
      </c>
      <c r="DJ1037" s="261" t="s">
        <v>689</v>
      </c>
      <c r="DK1037" s="254"/>
      <c r="DL1037" s="254">
        <v>175</v>
      </c>
      <c r="DM1037" s="263"/>
      <c r="DN1037" s="264">
        <v>1385</v>
      </c>
      <c r="DO1037" s="264">
        <v>1386</v>
      </c>
      <c r="DP1037" s="264">
        <v>0</v>
      </c>
      <c r="DQ1037" s="261"/>
      <c r="DR1037" s="262"/>
      <c r="DS1037" s="261"/>
      <c r="DT1037" s="184"/>
      <c r="DU1037" s="184"/>
      <c r="DV1037" s="184"/>
      <c r="DW1037" s="184"/>
      <c r="DX1037" s="184"/>
      <c r="DY1037" s="184"/>
      <c r="DZ1037" s="184"/>
      <c r="EA1037" s="265"/>
      <c r="EB1037" s="265"/>
    </row>
    <row r="1038" spans="1:132" ht="15" customHeight="1" x14ac:dyDescent="0.25">
      <c r="A1038" s="21" t="str">
        <f t="shared" si="15"/>
        <v>617_Восточно-Придорожное</v>
      </c>
      <c r="B1038" s="250">
        <v>39</v>
      </c>
      <c r="C1038" s="251" t="s">
        <v>733</v>
      </c>
      <c r="D1038" s="251" t="s">
        <v>568</v>
      </c>
      <c r="E1038" s="251" t="s">
        <v>1715</v>
      </c>
      <c r="F1038" s="251" t="s">
        <v>26</v>
      </c>
      <c r="G1038" s="251" t="s">
        <v>1506</v>
      </c>
      <c r="H1038" s="251" t="s">
        <v>1716</v>
      </c>
      <c r="I1038" s="252" t="s">
        <v>7563</v>
      </c>
      <c r="J1038" s="251" t="s">
        <v>12</v>
      </c>
      <c r="K1038" s="251" t="s">
        <v>1593</v>
      </c>
      <c r="L1038" s="251" t="s">
        <v>566</v>
      </c>
      <c r="M1038" s="251" t="s">
        <v>385</v>
      </c>
      <c r="N1038" s="251" t="s">
        <v>1718</v>
      </c>
      <c r="O1038" s="251" t="s">
        <v>9</v>
      </c>
      <c r="P1038" s="253" t="s">
        <v>5743</v>
      </c>
      <c r="Q1038" s="253"/>
      <c r="R1038" s="254"/>
      <c r="S1038" s="253"/>
      <c r="T1038" s="253">
        <v>3</v>
      </c>
      <c r="U1038" s="253">
        <v>2491.8000000000002</v>
      </c>
      <c r="V1038" s="253">
        <v>2494.8000000000002</v>
      </c>
      <c r="W1038" s="254">
        <v>28.306000000000001</v>
      </c>
      <c r="X1038" s="253" t="s">
        <v>150</v>
      </c>
      <c r="Y1038" s="253">
        <v>2555</v>
      </c>
      <c r="Z1038" s="253">
        <v>2534</v>
      </c>
      <c r="AA1038" s="253" t="s">
        <v>1099</v>
      </c>
      <c r="AB1038" s="254" t="s">
        <v>543</v>
      </c>
      <c r="AC1038" s="251" t="s">
        <v>5745</v>
      </c>
      <c r="AD1038" s="253" t="s">
        <v>5746</v>
      </c>
      <c r="AE1038" s="253" t="s">
        <v>415</v>
      </c>
      <c r="AF1038" s="253">
        <v>2434</v>
      </c>
      <c r="AG1038" s="254" t="s">
        <v>5747</v>
      </c>
      <c r="AH1038" s="255" t="s">
        <v>5777</v>
      </c>
      <c r="AI1038" s="253" t="s">
        <v>7104</v>
      </c>
      <c r="AJ1038" s="251">
        <v>4</v>
      </c>
      <c r="AK1038" s="254" t="s">
        <v>566</v>
      </c>
      <c r="AL1038" s="254">
        <v>10</v>
      </c>
      <c r="AM1038" s="254">
        <v>185</v>
      </c>
      <c r="AN1038" s="254">
        <v>140.4646498816</v>
      </c>
      <c r="AO1038" s="254">
        <v>118</v>
      </c>
      <c r="AP1038" s="254">
        <v>366.22</v>
      </c>
      <c r="AQ1038" s="254">
        <v>367.51</v>
      </c>
      <c r="AR1038" s="254">
        <v>149.90011857939999</v>
      </c>
      <c r="AS1038" s="254">
        <v>397.18676693330002</v>
      </c>
      <c r="AT1038" s="254">
        <v>0.6</v>
      </c>
      <c r="AU1038" s="254">
        <v>0</v>
      </c>
      <c r="AV1038" s="254">
        <v>242.88</v>
      </c>
      <c r="AW1038" s="254" t="s">
        <v>5291</v>
      </c>
      <c r="AX1038" s="254">
        <v>244.13</v>
      </c>
      <c r="AY1038" s="254">
        <v>123.34</v>
      </c>
      <c r="AZ1038" s="256">
        <v>1.2011350738</v>
      </c>
      <c r="BA1038" s="254" t="s">
        <v>566</v>
      </c>
      <c r="BB1038" s="254" t="s">
        <v>566</v>
      </c>
      <c r="BC1038" s="254">
        <v>185.3432698883</v>
      </c>
      <c r="BD1038" s="254">
        <v>148.148</v>
      </c>
      <c r="BE1038" s="257">
        <v>148.148</v>
      </c>
      <c r="BF1038" s="254">
        <v>1</v>
      </c>
      <c r="BG1038" s="254">
        <v>0</v>
      </c>
      <c r="BH1038" s="254">
        <v>0</v>
      </c>
      <c r="BI1038" s="254" t="s">
        <v>430</v>
      </c>
      <c r="BJ1038" s="254" t="s">
        <v>1201</v>
      </c>
      <c r="BK1038" s="254">
        <v>148.148</v>
      </c>
      <c r="BL1038" s="254">
        <v>148.148</v>
      </c>
      <c r="BM1038" s="254">
        <v>118</v>
      </c>
      <c r="BN1038" s="254">
        <v>30</v>
      </c>
      <c r="BO1038" s="256">
        <v>4444.4399999999996</v>
      </c>
      <c r="BP1038" s="256" t="s">
        <v>1201</v>
      </c>
      <c r="BQ1038" s="251">
        <v>4</v>
      </c>
      <c r="BR1038" s="251" t="s">
        <v>566</v>
      </c>
      <c r="BS1038" s="251" t="s">
        <v>566</v>
      </c>
      <c r="BT1038" s="255" t="s">
        <v>566</v>
      </c>
      <c r="BU1038" s="258">
        <v>0</v>
      </c>
      <c r="BV1038" s="254" t="s">
        <v>7564</v>
      </c>
      <c r="BW1038" s="254" t="s">
        <v>7512</v>
      </c>
      <c r="BX1038" s="259">
        <v>339.25</v>
      </c>
      <c r="BY1038" s="259">
        <v>224.8</v>
      </c>
      <c r="BZ1038" s="259">
        <v>2.3326761440000001</v>
      </c>
      <c r="CA1038" s="251"/>
      <c r="CB1038" s="251">
        <v>397.18676693330002</v>
      </c>
      <c r="CC1038" s="260">
        <v>149.90011857939999</v>
      </c>
      <c r="CD1038" s="260">
        <v>185.3432698883</v>
      </c>
      <c r="CE1038" s="254">
        <v>37.195269888300004</v>
      </c>
      <c r="CF1038" s="254">
        <v>-2.5</v>
      </c>
      <c r="CG1038" s="254">
        <v>1.016</v>
      </c>
      <c r="CH1038" s="254">
        <v>2.8</v>
      </c>
      <c r="CI1038" s="256">
        <v>0.8</v>
      </c>
      <c r="CJ1038" s="256">
        <v>0.56794828180000001</v>
      </c>
      <c r="CK1038" s="254">
        <v>44720.247710060001</v>
      </c>
      <c r="CL1038" s="254">
        <v>2.88724138E-2</v>
      </c>
      <c r="CM1038" s="254">
        <v>1.9001463761999999</v>
      </c>
      <c r="CN1038" s="254">
        <v>689.77832000000001</v>
      </c>
      <c r="CO1038" s="254">
        <v>1</v>
      </c>
      <c r="CP1038" s="254">
        <v>187.9269298941</v>
      </c>
      <c r="CQ1038" s="254">
        <v>3.0043420461000001</v>
      </c>
      <c r="CR1038" s="254">
        <v>2403</v>
      </c>
      <c r="CS1038" s="254">
        <v>2390.29</v>
      </c>
      <c r="CT1038" s="254">
        <v>73.2</v>
      </c>
      <c r="CU1038" s="254">
        <v>246</v>
      </c>
      <c r="CV1038" s="254">
        <v>1.2682926829000001</v>
      </c>
      <c r="CW1038" s="254">
        <v>145.1</v>
      </c>
      <c r="CX1038" s="253" t="s">
        <v>393</v>
      </c>
      <c r="CY1038" s="253" t="s">
        <v>566</v>
      </c>
      <c r="CZ1038" s="254" t="s">
        <v>566</v>
      </c>
      <c r="DA1038" s="254">
        <v>-2.5</v>
      </c>
      <c r="DB1038" s="254">
        <v>1.2011350738</v>
      </c>
      <c r="DC1038" s="254">
        <v>148.1480000025</v>
      </c>
      <c r="DD1038" s="256">
        <v>2.5000019832077669E-9</v>
      </c>
      <c r="DE1038" s="254">
        <v>185.3432698883</v>
      </c>
      <c r="DF1038" s="256">
        <v>37.195269888300004</v>
      </c>
      <c r="DG1038" s="253"/>
      <c r="DH1038" s="261" t="s">
        <v>689</v>
      </c>
      <c r="DI1038" s="262" t="s">
        <v>689</v>
      </c>
      <c r="DJ1038" s="261" t="s">
        <v>689</v>
      </c>
      <c r="DK1038" s="254"/>
      <c r="DL1038" s="254">
        <v>175</v>
      </c>
      <c r="DM1038" s="263"/>
      <c r="DN1038" s="264">
        <v>1183</v>
      </c>
      <c r="DO1038" s="264">
        <v>1188</v>
      </c>
      <c r="DP1038" s="264">
        <v>0</v>
      </c>
      <c r="DQ1038" s="261"/>
      <c r="DR1038" s="262"/>
      <c r="DS1038" s="261"/>
      <c r="DT1038" s="184"/>
      <c r="DU1038" s="184"/>
      <c r="DV1038" s="184"/>
      <c r="DW1038" s="184"/>
      <c r="DX1038" s="184"/>
      <c r="DY1038" s="184"/>
      <c r="DZ1038" s="184"/>
      <c r="EA1038" s="265"/>
      <c r="EB1038" s="265"/>
    </row>
    <row r="1039" spans="1:132" ht="15" customHeight="1" x14ac:dyDescent="0.25">
      <c r="A1039" s="21" t="str">
        <f t="shared" si="15"/>
        <v>622_Восточно-Придорожное</v>
      </c>
      <c r="B1039" s="250">
        <v>40</v>
      </c>
      <c r="C1039" s="251" t="s">
        <v>733</v>
      </c>
      <c r="D1039" s="251" t="s">
        <v>568</v>
      </c>
      <c r="E1039" s="251" t="s">
        <v>1715</v>
      </c>
      <c r="F1039" s="251" t="s">
        <v>26</v>
      </c>
      <c r="G1039" s="251" t="s">
        <v>1506</v>
      </c>
      <c r="H1039" s="251" t="s">
        <v>1716</v>
      </c>
      <c r="I1039" s="252" t="s">
        <v>7565</v>
      </c>
      <c r="J1039" s="251" t="s">
        <v>15</v>
      </c>
      <c r="K1039" s="251" t="s">
        <v>1593</v>
      </c>
      <c r="L1039" s="251" t="s">
        <v>566</v>
      </c>
      <c r="M1039" s="251" t="s">
        <v>396</v>
      </c>
      <c r="N1039" s="251" t="s">
        <v>1718</v>
      </c>
      <c r="O1039" s="251" t="s">
        <v>9</v>
      </c>
      <c r="P1039" s="253" t="s">
        <v>5743</v>
      </c>
      <c r="Q1039" s="253"/>
      <c r="R1039" s="254"/>
      <c r="S1039" s="253"/>
      <c r="T1039" s="253">
        <v>2</v>
      </c>
      <c r="U1039" s="253">
        <v>2696</v>
      </c>
      <c r="V1039" s="253">
        <v>2698</v>
      </c>
      <c r="W1039" s="254">
        <v>239.3</v>
      </c>
      <c r="X1039" s="253" t="s">
        <v>150</v>
      </c>
      <c r="Y1039" s="253">
        <v>2748</v>
      </c>
      <c r="Z1039" s="253">
        <v>2696.3</v>
      </c>
      <c r="AA1039" s="253" t="s">
        <v>1100</v>
      </c>
      <c r="AB1039" s="254" t="s">
        <v>7566</v>
      </c>
      <c r="AC1039" s="251" t="s">
        <v>5745</v>
      </c>
      <c r="AD1039" s="253" t="s">
        <v>5746</v>
      </c>
      <c r="AE1039" s="253" t="s">
        <v>566</v>
      </c>
      <c r="AF1039" s="253" t="s">
        <v>566</v>
      </c>
      <c r="AG1039" s="254" t="s">
        <v>5747</v>
      </c>
      <c r="AH1039" s="255" t="s">
        <v>5748</v>
      </c>
      <c r="AI1039" s="253" t="s">
        <v>566</v>
      </c>
      <c r="AJ1039" s="251">
        <v>6</v>
      </c>
      <c r="AK1039" s="254" t="s">
        <v>566</v>
      </c>
      <c r="AL1039" s="254">
        <v>10</v>
      </c>
      <c r="AM1039" s="254">
        <v>185</v>
      </c>
      <c r="AN1039" s="254" t="s">
        <v>566</v>
      </c>
      <c r="AO1039" s="254">
        <v>118</v>
      </c>
      <c r="AP1039" s="254">
        <v>365.74</v>
      </c>
      <c r="AQ1039" s="254">
        <v>367.77</v>
      </c>
      <c r="AR1039" s="254">
        <v>168.26565427360001</v>
      </c>
      <c r="AS1039" s="254">
        <v>413.02581333329999</v>
      </c>
      <c r="AT1039" s="254">
        <v>26</v>
      </c>
      <c r="AU1039" s="254">
        <v>0</v>
      </c>
      <c r="AV1039" s="254">
        <v>267.61</v>
      </c>
      <c r="AW1039" s="254" t="s">
        <v>5057</v>
      </c>
      <c r="AX1039" s="254">
        <v>269.58</v>
      </c>
      <c r="AY1039" s="254">
        <v>98.13</v>
      </c>
      <c r="AZ1039" s="256">
        <v>1.5422326337000001</v>
      </c>
      <c r="BA1039" s="254" t="s">
        <v>566</v>
      </c>
      <c r="BB1039" s="254" t="s">
        <v>566</v>
      </c>
      <c r="BC1039" s="254">
        <v>224.26501277860001</v>
      </c>
      <c r="BD1039" s="254">
        <v>151.3392883436</v>
      </c>
      <c r="BE1039" s="257">
        <v>151.3392883436</v>
      </c>
      <c r="BF1039" s="254">
        <v>1</v>
      </c>
      <c r="BG1039" s="254">
        <v>0</v>
      </c>
      <c r="BH1039" s="254">
        <v>0</v>
      </c>
      <c r="BI1039" s="254" t="s">
        <v>430</v>
      </c>
      <c r="BJ1039" s="254" t="s">
        <v>1201</v>
      </c>
      <c r="BK1039" s="254">
        <v>151.3392883436</v>
      </c>
      <c r="BL1039" s="254">
        <v>151.3392883436</v>
      </c>
      <c r="BM1039" s="254">
        <v>118</v>
      </c>
      <c r="BN1039" s="254">
        <v>30</v>
      </c>
      <c r="BO1039" s="256">
        <v>4540.1786503080002</v>
      </c>
      <c r="BP1039" s="256" t="s">
        <v>1201</v>
      </c>
      <c r="BQ1039" s="251">
        <v>6</v>
      </c>
      <c r="BR1039" s="251" t="s">
        <v>566</v>
      </c>
      <c r="BS1039" s="251" t="s">
        <v>566</v>
      </c>
      <c r="BT1039" s="255" t="s">
        <v>566</v>
      </c>
      <c r="BU1039" s="258">
        <v>0</v>
      </c>
      <c r="BV1039" s="254" t="s">
        <v>8325</v>
      </c>
      <c r="BW1039" s="254" t="s">
        <v>7514</v>
      </c>
      <c r="BX1039" s="259">
        <v>337.76209999999998</v>
      </c>
      <c r="BY1039" s="259">
        <v>346.3</v>
      </c>
      <c r="BZ1039" s="259">
        <v>4.9364167288000003</v>
      </c>
      <c r="CA1039" s="251"/>
      <c r="CB1039" s="251">
        <v>413.02581333329999</v>
      </c>
      <c r="CC1039" s="260">
        <v>168.26565427349999</v>
      </c>
      <c r="CD1039" s="260">
        <v>224.26501277860001</v>
      </c>
      <c r="CE1039" s="254">
        <v>72.925724435000006</v>
      </c>
      <c r="CF1039" s="254">
        <v>-2.5</v>
      </c>
      <c r="CG1039" s="254">
        <v>1.016</v>
      </c>
      <c r="CH1039" s="254">
        <v>2.8</v>
      </c>
      <c r="CI1039" s="256">
        <v>0.8</v>
      </c>
      <c r="CJ1039" s="256">
        <v>0.58018257949999996</v>
      </c>
      <c r="CK1039" s="254">
        <v>45683.576308758798</v>
      </c>
      <c r="CL1039" s="254">
        <v>2.88235279E-2</v>
      </c>
      <c r="CM1039" s="254">
        <v>2.1432788600000001</v>
      </c>
      <c r="CN1039" s="254">
        <v>687.87599999999998</v>
      </c>
      <c r="CO1039" s="254">
        <v>1</v>
      </c>
      <c r="CP1039" s="254">
        <v>230.72977536120001</v>
      </c>
      <c r="CQ1039" s="254">
        <v>4.8405609401999996</v>
      </c>
      <c r="CR1039" s="254">
        <v>2403</v>
      </c>
      <c r="CS1039" s="254">
        <v>2383</v>
      </c>
      <c r="CT1039" s="254">
        <v>73.7</v>
      </c>
      <c r="CU1039" s="254">
        <v>246</v>
      </c>
      <c r="CV1039" s="254">
        <v>-8.7845528455000004</v>
      </c>
      <c r="CW1039" s="254">
        <v>145.1</v>
      </c>
      <c r="CX1039" s="253" t="s">
        <v>393</v>
      </c>
      <c r="CY1039" s="253" t="s">
        <v>566</v>
      </c>
      <c r="CZ1039" s="254" t="s">
        <v>566</v>
      </c>
      <c r="DA1039" s="254">
        <v>-2.5</v>
      </c>
      <c r="DB1039" s="254">
        <v>1.5422326337000001</v>
      </c>
      <c r="DC1039" s="254">
        <v>151.339288345</v>
      </c>
      <c r="DD1039" s="256">
        <v>1.3999965631228406E-9</v>
      </c>
      <c r="DE1039" s="254">
        <v>224.26501277860001</v>
      </c>
      <c r="DF1039" s="256">
        <v>72.925724435000006</v>
      </c>
      <c r="DG1039" s="253"/>
      <c r="DH1039" s="261" t="s">
        <v>689</v>
      </c>
      <c r="DI1039" s="262" t="s">
        <v>689</v>
      </c>
      <c r="DJ1039" s="261" t="s">
        <v>689</v>
      </c>
      <c r="DK1039" s="254"/>
      <c r="DL1039" s="254">
        <v>175</v>
      </c>
      <c r="DM1039" s="263"/>
      <c r="DN1039" s="264">
        <v>1349</v>
      </c>
      <c r="DO1039" s="264">
        <v>1351</v>
      </c>
      <c r="DP1039" s="264">
        <v>5.0999999999999996</v>
      </c>
      <c r="DQ1039" s="261"/>
      <c r="DR1039" s="262"/>
      <c r="DS1039" s="261"/>
      <c r="DT1039" s="184"/>
      <c r="DU1039" s="184"/>
      <c r="DV1039" s="184"/>
      <c r="DW1039" s="184"/>
      <c r="DX1039" s="184"/>
      <c r="DY1039" s="184"/>
      <c r="DZ1039" s="184"/>
      <c r="EA1039" s="265"/>
      <c r="EB1039" s="265"/>
    </row>
    <row r="1040" spans="1:132" ht="15" customHeight="1" x14ac:dyDescent="0.25">
      <c r="A1040" s="21" t="str">
        <f t="shared" si="15"/>
        <v>623_Восточно-Придорожное</v>
      </c>
      <c r="B1040" s="250">
        <v>41</v>
      </c>
      <c r="C1040" s="251" t="s">
        <v>733</v>
      </c>
      <c r="D1040" s="251" t="s">
        <v>568</v>
      </c>
      <c r="E1040" s="251" t="s">
        <v>1715</v>
      </c>
      <c r="F1040" s="251" t="s">
        <v>26</v>
      </c>
      <c r="G1040" s="251" t="s">
        <v>1506</v>
      </c>
      <c r="H1040" s="251" t="s">
        <v>1716</v>
      </c>
      <c r="I1040" s="252" t="s">
        <v>7567</v>
      </c>
      <c r="J1040" s="251" t="s">
        <v>14</v>
      </c>
      <c r="K1040" s="251" t="s">
        <v>1593</v>
      </c>
      <c r="L1040" s="251" t="s">
        <v>566</v>
      </c>
      <c r="M1040" s="251" t="s">
        <v>396</v>
      </c>
      <c r="N1040" s="251" t="s">
        <v>1718</v>
      </c>
      <c r="O1040" s="251" t="s">
        <v>9</v>
      </c>
      <c r="P1040" s="253" t="s">
        <v>5743</v>
      </c>
      <c r="Q1040" s="253"/>
      <c r="R1040" s="254"/>
      <c r="S1040" s="253"/>
      <c r="T1040" s="253">
        <v>15</v>
      </c>
      <c r="U1040" s="253">
        <v>2550</v>
      </c>
      <c r="V1040" s="253">
        <v>2565</v>
      </c>
      <c r="W1040" s="254">
        <v>94.325000000000003</v>
      </c>
      <c r="X1040" s="253" t="s">
        <v>150</v>
      </c>
      <c r="Y1040" s="253">
        <v>2587</v>
      </c>
      <c r="Z1040" s="253">
        <v>2573.6999999999998</v>
      </c>
      <c r="AA1040" s="253" t="s">
        <v>1099</v>
      </c>
      <c r="AB1040" s="254" t="s">
        <v>1065</v>
      </c>
      <c r="AC1040" s="251" t="s">
        <v>5745</v>
      </c>
      <c r="AD1040" s="253" t="s">
        <v>5746</v>
      </c>
      <c r="AE1040" s="253" t="s">
        <v>415</v>
      </c>
      <c r="AF1040" s="253">
        <v>2404</v>
      </c>
      <c r="AG1040" s="254" t="s">
        <v>5747</v>
      </c>
      <c r="AH1040" s="255" t="s">
        <v>5748</v>
      </c>
      <c r="AI1040" s="253" t="s">
        <v>5782</v>
      </c>
      <c r="AJ1040" s="251">
        <v>4</v>
      </c>
      <c r="AK1040" s="254" t="s">
        <v>566</v>
      </c>
      <c r="AL1040" s="254">
        <v>10</v>
      </c>
      <c r="AM1040" s="254">
        <v>185</v>
      </c>
      <c r="AN1040" s="254">
        <v>110</v>
      </c>
      <c r="AO1040" s="254">
        <v>92</v>
      </c>
      <c r="AP1040" s="254">
        <v>340.24</v>
      </c>
      <c r="AQ1040" s="254">
        <v>342.36</v>
      </c>
      <c r="AR1040" s="254">
        <v>178.75396753320001</v>
      </c>
      <c r="AS1040" s="254">
        <v>420.17901333330002</v>
      </c>
      <c r="AT1040" s="254">
        <v>45</v>
      </c>
      <c r="AU1040" s="254">
        <v>0</v>
      </c>
      <c r="AV1040" s="254">
        <v>286.47000000000003</v>
      </c>
      <c r="AW1040" s="254" t="s">
        <v>4928</v>
      </c>
      <c r="AX1040" s="254">
        <v>288.60000000000002</v>
      </c>
      <c r="AY1040" s="254">
        <v>53.77</v>
      </c>
      <c r="AZ1040" s="256">
        <v>2.3136057400999999</v>
      </c>
      <c r="BA1040" s="254" t="s">
        <v>566</v>
      </c>
      <c r="BB1040" s="254" t="s">
        <v>566</v>
      </c>
      <c r="BC1040" s="254">
        <v>309.34994075100002</v>
      </c>
      <c r="BD1040" s="254">
        <v>124.4025806452</v>
      </c>
      <c r="BE1040" s="257">
        <v>124.4025806452</v>
      </c>
      <c r="BF1040" s="254">
        <v>1</v>
      </c>
      <c r="BG1040" s="254">
        <v>31</v>
      </c>
      <c r="BH1040" s="254">
        <v>3856.48</v>
      </c>
      <c r="BI1040" s="254" t="s">
        <v>430</v>
      </c>
      <c r="BJ1040" s="254" t="s">
        <v>566</v>
      </c>
      <c r="BK1040" s="254">
        <v>124.4025806452</v>
      </c>
      <c r="BL1040" s="254">
        <v>124.4025806452</v>
      </c>
      <c r="BM1040" s="254">
        <v>92</v>
      </c>
      <c r="BN1040" s="254">
        <v>30</v>
      </c>
      <c r="BO1040" s="256">
        <v>3732.0774193560001</v>
      </c>
      <c r="BP1040" s="256" t="s">
        <v>566</v>
      </c>
      <c r="BQ1040" s="251">
        <v>4</v>
      </c>
      <c r="BR1040" s="251" t="s">
        <v>566</v>
      </c>
      <c r="BS1040" s="251" t="s">
        <v>566</v>
      </c>
      <c r="BT1040" s="255" t="s">
        <v>566</v>
      </c>
      <c r="BU1040" s="258">
        <v>0</v>
      </c>
      <c r="BV1040" s="254" t="s">
        <v>8326</v>
      </c>
      <c r="BW1040" s="254" t="s">
        <v>7514</v>
      </c>
      <c r="BX1040" s="259">
        <v>332.76209999999998</v>
      </c>
      <c r="BY1040" s="259">
        <v>76.8</v>
      </c>
      <c r="BZ1040" s="259">
        <v>1.6590303744999999</v>
      </c>
      <c r="CA1040" s="251"/>
      <c r="CB1040" s="251">
        <v>420.17901333330002</v>
      </c>
      <c r="CC1040" s="260">
        <v>178.75396753320001</v>
      </c>
      <c r="CD1040" s="260">
        <v>309.34994075100002</v>
      </c>
      <c r="CE1040" s="254">
        <v>184.94736010580002</v>
      </c>
      <c r="CF1040" s="254">
        <v>-2.5</v>
      </c>
      <c r="CG1040" s="254">
        <v>1.016</v>
      </c>
      <c r="CH1040" s="254">
        <v>2.8</v>
      </c>
      <c r="CI1040" s="256">
        <v>0.8</v>
      </c>
      <c r="CJ1040" s="256">
        <v>0.47691654239999998</v>
      </c>
      <c r="CK1040" s="254">
        <v>37552.408552421002</v>
      </c>
      <c r="CL1040" s="254">
        <v>2.9304022999999998E-2</v>
      </c>
      <c r="CM1040" s="254">
        <v>1.3866028582000001</v>
      </c>
      <c r="CN1040" s="254">
        <v>687.58900000000006</v>
      </c>
      <c r="CO1040" s="254">
        <v>1</v>
      </c>
      <c r="CP1040" s="254">
        <v>309.3637689821</v>
      </c>
      <c r="CQ1040" s="254">
        <v>8.0715341999000003</v>
      </c>
      <c r="CR1040" s="254">
        <v>2403</v>
      </c>
      <c r="CS1040" s="254">
        <v>2382.0749999999998</v>
      </c>
      <c r="CT1040" s="254">
        <v>73.599999999999994</v>
      </c>
      <c r="CU1040" s="254">
        <v>246</v>
      </c>
      <c r="CV1040" s="254">
        <v>-16.451219512200002</v>
      </c>
      <c r="CW1040" s="254">
        <v>145.1</v>
      </c>
      <c r="CX1040" s="253" t="s">
        <v>393</v>
      </c>
      <c r="CY1040" s="253" t="s">
        <v>566</v>
      </c>
      <c r="CZ1040" s="254" t="s">
        <v>566</v>
      </c>
      <c r="DA1040" s="254">
        <v>-2.5</v>
      </c>
      <c r="DB1040" s="254">
        <v>2.3136057400999999</v>
      </c>
      <c r="DC1040" s="254">
        <v>124.4025806452</v>
      </c>
      <c r="DD1040" s="256">
        <v>0</v>
      </c>
      <c r="DE1040" s="254">
        <v>309.34994075100002</v>
      </c>
      <c r="DF1040" s="256">
        <v>184.94736010580002</v>
      </c>
      <c r="DG1040" s="253"/>
      <c r="DH1040" s="261" t="s">
        <v>689</v>
      </c>
      <c r="DI1040" s="262" t="s">
        <v>689</v>
      </c>
      <c r="DJ1040" s="261" t="s">
        <v>689</v>
      </c>
      <c r="DK1040" s="254"/>
      <c r="DL1040" s="254">
        <v>175</v>
      </c>
      <c r="DM1040" s="263"/>
      <c r="DN1040" s="264">
        <v>285</v>
      </c>
      <c r="DO1040" s="264">
        <v>285</v>
      </c>
      <c r="DP1040" s="264">
        <v>12.7</v>
      </c>
      <c r="DQ1040" s="261"/>
      <c r="DR1040" s="262"/>
      <c r="DS1040" s="261"/>
      <c r="DT1040" s="184"/>
      <c r="DU1040" s="184"/>
      <c r="DV1040" s="184"/>
      <c r="DW1040" s="184"/>
      <c r="DX1040" s="184"/>
      <c r="DY1040" s="184"/>
      <c r="DZ1040" s="184"/>
      <c r="EA1040" s="265"/>
      <c r="EB1040" s="265"/>
    </row>
    <row r="1041" spans="1:132" ht="15" customHeight="1" x14ac:dyDescent="0.25">
      <c r="A1041" s="21" t="str">
        <f t="shared" si="15"/>
        <v>628_Восточно-Придорожное</v>
      </c>
      <c r="B1041" s="250">
        <v>42</v>
      </c>
      <c r="C1041" s="251" t="s">
        <v>733</v>
      </c>
      <c r="D1041" s="251" t="s">
        <v>568</v>
      </c>
      <c r="E1041" s="251" t="s">
        <v>1715</v>
      </c>
      <c r="F1041" s="251" t="s">
        <v>26</v>
      </c>
      <c r="G1041" s="251" t="s">
        <v>1506</v>
      </c>
      <c r="H1041" s="251" t="s">
        <v>1716</v>
      </c>
      <c r="I1041" s="252" t="s">
        <v>7568</v>
      </c>
      <c r="J1041" s="251" t="s">
        <v>11</v>
      </c>
      <c r="K1041" s="251" t="s">
        <v>1593</v>
      </c>
      <c r="L1041" s="251" t="s">
        <v>566</v>
      </c>
      <c r="M1041" s="251" t="s">
        <v>385</v>
      </c>
      <c r="N1041" s="251" t="s">
        <v>1718</v>
      </c>
      <c r="O1041" s="251" t="s">
        <v>9</v>
      </c>
      <c r="P1041" s="253" t="s">
        <v>5743</v>
      </c>
      <c r="Q1041" s="253"/>
      <c r="R1041" s="254"/>
      <c r="S1041" s="253"/>
      <c r="T1041" s="253">
        <v>20.2</v>
      </c>
      <c r="U1041" s="253">
        <v>2704.4</v>
      </c>
      <c r="V1041" s="253">
        <v>2715.2</v>
      </c>
      <c r="W1041" s="254">
        <v>237.86600000000001</v>
      </c>
      <c r="X1041" s="253" t="s">
        <v>150</v>
      </c>
      <c r="Y1041" s="253">
        <v>2747</v>
      </c>
      <c r="Z1041" s="253">
        <v>2720.5</v>
      </c>
      <c r="AA1041" s="253" t="s">
        <v>1100</v>
      </c>
      <c r="AB1041" s="254" t="s">
        <v>1997</v>
      </c>
      <c r="AC1041" s="251" t="s">
        <v>5745</v>
      </c>
      <c r="AD1041" s="253" t="s">
        <v>5746</v>
      </c>
      <c r="AE1041" s="253" t="s">
        <v>566</v>
      </c>
      <c r="AF1041" s="253" t="s">
        <v>566</v>
      </c>
      <c r="AG1041" s="254" t="s">
        <v>5747</v>
      </c>
      <c r="AH1041" s="255" t="s">
        <v>5748</v>
      </c>
      <c r="AI1041" s="253" t="s">
        <v>566</v>
      </c>
      <c r="AJ1041" s="251" t="s">
        <v>566</v>
      </c>
      <c r="AK1041" s="254" t="s">
        <v>566</v>
      </c>
      <c r="AL1041" s="254">
        <v>10</v>
      </c>
      <c r="AM1041" s="254">
        <v>185</v>
      </c>
      <c r="AN1041" s="254" t="s">
        <v>566</v>
      </c>
      <c r="AO1041" s="254">
        <v>129</v>
      </c>
      <c r="AP1041" s="254">
        <v>377.73</v>
      </c>
      <c r="AQ1041" s="254">
        <v>378.95</v>
      </c>
      <c r="AR1041" s="254">
        <v>121.84317001469999</v>
      </c>
      <c r="AS1041" s="254">
        <v>371.26680959999999</v>
      </c>
      <c r="AT1041" s="254">
        <v>0</v>
      </c>
      <c r="AU1041" s="254">
        <v>384</v>
      </c>
      <c r="AV1041" s="254">
        <v>205</v>
      </c>
      <c r="AW1041" s="254" t="s">
        <v>5291</v>
      </c>
      <c r="AX1041" s="254">
        <v>206.18</v>
      </c>
      <c r="AY1041" s="254">
        <v>172.73</v>
      </c>
      <c r="AZ1041" s="256">
        <v>0.66531316419999997</v>
      </c>
      <c r="BA1041" s="254" t="s">
        <v>566</v>
      </c>
      <c r="BB1041" s="254" t="s">
        <v>566</v>
      </c>
      <c r="BC1041" s="254">
        <v>137.02717352179999</v>
      </c>
      <c r="BD1041" s="254">
        <v>143.64942857139999</v>
      </c>
      <c r="BE1041" s="257">
        <v>114.9195428571</v>
      </c>
      <c r="BF1041" s="254">
        <v>0.8</v>
      </c>
      <c r="BG1041" s="254">
        <v>0</v>
      </c>
      <c r="BH1041" s="254">
        <v>0</v>
      </c>
      <c r="BI1041" s="254" t="s">
        <v>430</v>
      </c>
      <c r="BJ1041" s="254" t="s">
        <v>1201</v>
      </c>
      <c r="BK1041" s="254">
        <v>143.64942857139999</v>
      </c>
      <c r="BL1041" s="254">
        <v>114.9195428571</v>
      </c>
      <c r="BM1041" s="254">
        <v>129</v>
      </c>
      <c r="BN1041" s="254">
        <v>30</v>
      </c>
      <c r="BO1041" s="256">
        <v>4309.4828571420003</v>
      </c>
      <c r="BP1041" s="256" t="s">
        <v>1201</v>
      </c>
      <c r="BQ1041" s="251" t="s">
        <v>566</v>
      </c>
      <c r="BR1041" s="251" t="s">
        <v>566</v>
      </c>
      <c r="BS1041" s="251" t="s">
        <v>566</v>
      </c>
      <c r="BT1041" s="255" t="s">
        <v>566</v>
      </c>
      <c r="BU1041" s="258">
        <v>0</v>
      </c>
      <c r="BV1041" s="254" t="s">
        <v>8327</v>
      </c>
      <c r="BW1041" s="254" t="s">
        <v>7512</v>
      </c>
      <c r="BX1041" s="259">
        <v>345.07</v>
      </c>
      <c r="BY1041" s="259">
        <v>224</v>
      </c>
      <c r="BZ1041" s="259">
        <v>1.5992003997999999</v>
      </c>
      <c r="CA1041" s="251"/>
      <c r="CB1041" s="251">
        <v>410.95890911999999</v>
      </c>
      <c r="CC1041" s="260">
        <v>121.84317001469999</v>
      </c>
      <c r="CD1041" s="260">
        <v>137.02717352179999</v>
      </c>
      <c r="CE1041" s="254">
        <v>22.107630664699997</v>
      </c>
      <c r="CF1041" s="254">
        <v>-2.5</v>
      </c>
      <c r="CG1041" s="254">
        <v>1.016</v>
      </c>
      <c r="CH1041" s="254">
        <v>2.8</v>
      </c>
      <c r="CI1041" s="256">
        <v>0.8</v>
      </c>
      <c r="CJ1041" s="256">
        <v>0.55070231219999999</v>
      </c>
      <c r="CK1041" s="254">
        <v>43362.3000588707</v>
      </c>
      <c r="CL1041" s="254">
        <v>2.89445594E-2</v>
      </c>
      <c r="CM1041" s="254">
        <v>1.9435125097999999</v>
      </c>
      <c r="CN1041" s="254">
        <v>690.62951999999996</v>
      </c>
      <c r="CO1041" s="254">
        <v>1</v>
      </c>
      <c r="CP1041" s="254">
        <v>110.4490567302</v>
      </c>
      <c r="CQ1041" s="254">
        <v>1.1762148147</v>
      </c>
      <c r="CR1041" s="254">
        <v>2403</v>
      </c>
      <c r="CS1041" s="254">
        <v>2390.9340000000002</v>
      </c>
      <c r="CT1041" s="254">
        <v>75.599999999999994</v>
      </c>
      <c r="CU1041" s="254">
        <v>246</v>
      </c>
      <c r="CV1041" s="254">
        <v>16.666666666699999</v>
      </c>
      <c r="CW1041" s="254">
        <v>145.1</v>
      </c>
      <c r="CX1041" s="253" t="s">
        <v>393</v>
      </c>
      <c r="CY1041" s="253" t="s">
        <v>566</v>
      </c>
      <c r="CZ1041" s="254" t="s">
        <v>566</v>
      </c>
      <c r="DA1041" s="254">
        <v>-2.5</v>
      </c>
      <c r="DB1041" s="254">
        <v>0.66531316419999997</v>
      </c>
      <c r="DC1041" s="254">
        <v>114.9195428523</v>
      </c>
      <c r="DD1041" s="256">
        <v>-4.8000003971537808E-9</v>
      </c>
      <c r="DE1041" s="254">
        <v>137.02717352179999</v>
      </c>
      <c r="DF1041" s="256">
        <v>22.107630664699997</v>
      </c>
      <c r="DG1041" s="253"/>
      <c r="DH1041" s="261" t="s">
        <v>689</v>
      </c>
      <c r="DI1041" s="262" t="s">
        <v>689</v>
      </c>
      <c r="DJ1041" s="261" t="s">
        <v>689</v>
      </c>
      <c r="DK1041" s="254"/>
      <c r="DL1041" s="254">
        <v>175</v>
      </c>
      <c r="DM1041" s="263"/>
      <c r="DN1041" s="264">
        <v>1406</v>
      </c>
      <c r="DO1041" s="264">
        <v>1408</v>
      </c>
      <c r="DP1041" s="264">
        <v>0</v>
      </c>
      <c r="DQ1041" s="261"/>
      <c r="DR1041" s="262"/>
      <c r="DS1041" s="261"/>
      <c r="DT1041" s="184"/>
      <c r="DU1041" s="184"/>
      <c r="DV1041" s="184"/>
      <c r="DW1041" s="184"/>
      <c r="DX1041" s="184"/>
      <c r="DY1041" s="184"/>
      <c r="DZ1041" s="184"/>
      <c r="EA1041" s="265"/>
      <c r="EB1041" s="265"/>
    </row>
    <row r="1042" spans="1:132" ht="15" customHeight="1" x14ac:dyDescent="0.25">
      <c r="A1042" s="21" t="str">
        <f t="shared" si="15"/>
        <v>773_Восточно-Придорожное</v>
      </c>
      <c r="B1042" s="250">
        <v>43</v>
      </c>
      <c r="C1042" s="251" t="s">
        <v>733</v>
      </c>
      <c r="D1042" s="251" t="s">
        <v>568</v>
      </c>
      <c r="E1042" s="251" t="s">
        <v>1715</v>
      </c>
      <c r="F1042" s="251" t="s">
        <v>26</v>
      </c>
      <c r="G1042" s="251" t="s">
        <v>1506</v>
      </c>
      <c r="H1042" s="251" t="s">
        <v>5652</v>
      </c>
      <c r="I1042" s="252" t="s">
        <v>7569</v>
      </c>
      <c r="J1042" s="251" t="s">
        <v>14</v>
      </c>
      <c r="K1042" s="251" t="s">
        <v>1593</v>
      </c>
      <c r="L1042" s="251" t="s">
        <v>566</v>
      </c>
      <c r="M1042" s="251" t="s">
        <v>385</v>
      </c>
      <c r="N1042" s="251" t="s">
        <v>1709</v>
      </c>
      <c r="O1042" s="251" t="s">
        <v>13</v>
      </c>
      <c r="P1042" s="253" t="s">
        <v>5743</v>
      </c>
      <c r="Q1042" s="253"/>
      <c r="R1042" s="254"/>
      <c r="S1042" s="253"/>
      <c r="T1042" s="253">
        <v>6</v>
      </c>
      <c r="U1042" s="253">
        <v>3119.5</v>
      </c>
      <c r="V1042" s="253">
        <v>3125.5</v>
      </c>
      <c r="W1042" s="254">
        <v>288.66500000000002</v>
      </c>
      <c r="X1042" s="253" t="s">
        <v>150</v>
      </c>
      <c r="Y1042" s="253">
        <v>3172</v>
      </c>
      <c r="Z1042" s="253">
        <v>3141.3</v>
      </c>
      <c r="AA1042" s="253" t="s">
        <v>1099</v>
      </c>
      <c r="AB1042" s="254" t="s">
        <v>7570</v>
      </c>
      <c r="AC1042" s="251" t="s">
        <v>5745</v>
      </c>
      <c r="AD1042" s="253" t="s">
        <v>5746</v>
      </c>
      <c r="AE1042" s="253" t="s">
        <v>1062</v>
      </c>
      <c r="AF1042" s="253">
        <v>2974</v>
      </c>
      <c r="AG1042" s="254" t="s">
        <v>5747</v>
      </c>
      <c r="AH1042" s="255" t="s">
        <v>5748</v>
      </c>
      <c r="AI1042" s="253" t="s">
        <v>5811</v>
      </c>
      <c r="AJ1042" s="251" t="s">
        <v>566</v>
      </c>
      <c r="AK1042" s="254" t="s">
        <v>566</v>
      </c>
      <c r="AL1042" s="254" t="s">
        <v>566</v>
      </c>
      <c r="AM1042" s="254" t="s">
        <v>566</v>
      </c>
      <c r="AN1042" s="254" t="s">
        <v>566</v>
      </c>
      <c r="AO1042" s="254" t="s">
        <v>566</v>
      </c>
      <c r="AP1042" s="254" t="s">
        <v>566</v>
      </c>
      <c r="AQ1042" s="254" t="s">
        <v>566</v>
      </c>
      <c r="AR1042" s="254" t="s">
        <v>566</v>
      </c>
      <c r="AS1042" s="254" t="s">
        <v>566</v>
      </c>
      <c r="AT1042" s="254">
        <v>0</v>
      </c>
      <c r="AU1042" s="254">
        <v>205</v>
      </c>
      <c r="AV1042" s="254">
        <v>258.81</v>
      </c>
      <c r="AW1042" s="254" t="s">
        <v>5114</v>
      </c>
      <c r="AX1042" s="254">
        <v>260.36</v>
      </c>
      <c r="AY1042" s="254" t="s">
        <v>566</v>
      </c>
      <c r="AZ1042" s="256" t="s">
        <v>566</v>
      </c>
      <c r="BA1042" s="254" t="s">
        <v>566</v>
      </c>
      <c r="BB1042" s="254" t="s">
        <v>566</v>
      </c>
      <c r="BC1042" s="254" t="s">
        <v>566</v>
      </c>
      <c r="BD1042" s="254" t="s">
        <v>566</v>
      </c>
      <c r="BE1042" s="257">
        <v>0</v>
      </c>
      <c r="BF1042" s="254" t="s">
        <v>566</v>
      </c>
      <c r="BG1042" s="254" t="s">
        <v>30</v>
      </c>
      <c r="BH1042" s="254" t="s">
        <v>566</v>
      </c>
      <c r="BI1042" s="254" t="s">
        <v>745</v>
      </c>
      <c r="BJ1042" s="254" t="s">
        <v>1207</v>
      </c>
      <c r="BK1042" s="254" t="s">
        <v>566</v>
      </c>
      <c r="BL1042" s="254" t="s">
        <v>566</v>
      </c>
      <c r="BM1042" s="254">
        <v>0</v>
      </c>
      <c r="BN1042" s="254">
        <v>0</v>
      </c>
      <c r="BO1042" s="256">
        <v>0</v>
      </c>
      <c r="BP1042" s="256" t="s">
        <v>1207</v>
      </c>
      <c r="BQ1042" s="251" t="s">
        <v>566</v>
      </c>
      <c r="BR1042" s="251" t="s">
        <v>566</v>
      </c>
      <c r="BS1042" s="251" t="s">
        <v>566</v>
      </c>
      <c r="BT1042" s="255" t="s">
        <v>566</v>
      </c>
      <c r="BU1042" s="258" t="s">
        <v>566</v>
      </c>
      <c r="BV1042" s="254" t="s">
        <v>7571</v>
      </c>
      <c r="BW1042" s="254" t="s">
        <v>7512</v>
      </c>
      <c r="BX1042" s="259">
        <v>447.09</v>
      </c>
      <c r="BY1042" s="259">
        <v>53</v>
      </c>
      <c r="BZ1042" s="259">
        <v>0.2814956448</v>
      </c>
      <c r="CA1042" s="251"/>
      <c r="CB1042" s="251" t="s">
        <v>566</v>
      </c>
      <c r="CC1042" s="260" t="s">
        <v>566</v>
      </c>
      <c r="CD1042" s="260" t="s">
        <v>566</v>
      </c>
      <c r="CE1042" s="254" t="s">
        <v>566</v>
      </c>
      <c r="CF1042" s="254">
        <v>-4.5</v>
      </c>
      <c r="CG1042" s="254">
        <v>1.018</v>
      </c>
      <c r="CH1042" s="254">
        <v>2.8</v>
      </c>
      <c r="CI1042" s="256">
        <v>0.8</v>
      </c>
      <c r="CJ1042" s="256" t="s">
        <v>566</v>
      </c>
      <c r="CK1042" s="254" t="s">
        <v>566</v>
      </c>
      <c r="CL1042" s="254" t="s">
        <v>566</v>
      </c>
      <c r="CM1042" s="254" t="s">
        <v>566</v>
      </c>
      <c r="CN1042" s="254">
        <v>792.63379999999995</v>
      </c>
      <c r="CO1042" s="254">
        <v>1</v>
      </c>
      <c r="CP1042" s="254" t="s">
        <v>566</v>
      </c>
      <c r="CQ1042" s="254" t="s">
        <v>566</v>
      </c>
      <c r="CR1042" s="254">
        <v>2773</v>
      </c>
      <c r="CS1042" s="254">
        <v>2757.2350000000001</v>
      </c>
      <c r="CT1042" s="254">
        <v>73.599999999999994</v>
      </c>
      <c r="CU1042" s="254">
        <v>272</v>
      </c>
      <c r="CV1042" s="254">
        <v>4.8492647058999996</v>
      </c>
      <c r="CW1042" s="254">
        <v>35.6</v>
      </c>
      <c r="CX1042" s="253" t="s">
        <v>393</v>
      </c>
      <c r="CY1042" s="253" t="s">
        <v>566</v>
      </c>
      <c r="CZ1042" s="254" t="s">
        <v>7572</v>
      </c>
      <c r="DA1042" s="254">
        <v>-4.5</v>
      </c>
      <c r="DB1042" s="254" t="s">
        <v>566</v>
      </c>
      <c r="DC1042" s="254" t="s">
        <v>566</v>
      </c>
      <c r="DD1042" s="256" t="s">
        <v>566</v>
      </c>
      <c r="DE1042" s="254" t="s">
        <v>566</v>
      </c>
      <c r="DF1042" s="256" t="s">
        <v>566</v>
      </c>
      <c r="DG1042" s="253"/>
      <c r="DH1042" s="261" t="s">
        <v>689</v>
      </c>
      <c r="DI1042" s="262" t="s">
        <v>689</v>
      </c>
      <c r="DJ1042" s="261" t="s">
        <v>689</v>
      </c>
      <c r="DK1042" s="254"/>
      <c r="DL1042" s="254" t="s">
        <v>566</v>
      </c>
      <c r="DM1042" s="263"/>
      <c r="DN1042" s="264">
        <v>2118</v>
      </c>
      <c r="DO1042" s="264">
        <v>3351</v>
      </c>
      <c r="DP1042" s="264">
        <v>64.5</v>
      </c>
      <c r="DQ1042" s="261"/>
      <c r="DR1042" s="262"/>
      <c r="DS1042" s="261"/>
      <c r="DT1042" s="184"/>
      <c r="DU1042" s="184"/>
      <c r="DV1042" s="184"/>
      <c r="DW1042" s="184"/>
      <c r="DX1042" s="184"/>
      <c r="DY1042" s="184"/>
      <c r="DZ1042" s="184"/>
      <c r="EA1042" s="265"/>
      <c r="EB1042" s="265"/>
    </row>
    <row r="1043" spans="1:132" ht="15" customHeight="1" x14ac:dyDescent="0.25">
      <c r="A1043" s="21" t="str">
        <f t="shared" ref="A1043:A1106" si="16">CONCATENATE(I1043,"_",G1043)</f>
        <v>777_Восточно-Придорожное</v>
      </c>
      <c r="B1043" s="250">
        <v>44</v>
      </c>
      <c r="C1043" s="251" t="s">
        <v>733</v>
      </c>
      <c r="D1043" s="251" t="s">
        <v>568</v>
      </c>
      <c r="E1043" s="251" t="s">
        <v>1715</v>
      </c>
      <c r="F1043" s="251" t="s">
        <v>26</v>
      </c>
      <c r="G1043" s="251" t="s">
        <v>1506</v>
      </c>
      <c r="H1043" s="251" t="s">
        <v>5652</v>
      </c>
      <c r="I1043" s="252" t="s">
        <v>7573</v>
      </c>
      <c r="J1043" s="251" t="s">
        <v>26</v>
      </c>
      <c r="K1043" s="251" t="s">
        <v>1593</v>
      </c>
      <c r="L1043" s="251" t="s">
        <v>566</v>
      </c>
      <c r="M1043" s="251" t="s">
        <v>385</v>
      </c>
      <c r="N1043" s="251" t="s">
        <v>1709</v>
      </c>
      <c r="O1043" s="251" t="s">
        <v>13</v>
      </c>
      <c r="P1043" s="253" t="s">
        <v>5743</v>
      </c>
      <c r="Q1043" s="253"/>
      <c r="R1043" s="254"/>
      <c r="S1043" s="253"/>
      <c r="T1043" s="253">
        <v>9</v>
      </c>
      <c r="U1043" s="253">
        <v>3071</v>
      </c>
      <c r="V1043" s="253">
        <v>3083.2</v>
      </c>
      <c r="W1043" s="254">
        <v>242.57</v>
      </c>
      <c r="X1043" s="253" t="s">
        <v>150</v>
      </c>
      <c r="Y1043" s="253">
        <v>3124.4</v>
      </c>
      <c r="Z1043" s="253">
        <v>3098.2</v>
      </c>
      <c r="AA1043" s="253" t="s">
        <v>1099</v>
      </c>
      <c r="AB1043" s="254" t="s">
        <v>2295</v>
      </c>
      <c r="AC1043" s="251" t="s">
        <v>5745</v>
      </c>
      <c r="AD1043" s="253" t="s">
        <v>5746</v>
      </c>
      <c r="AE1043" s="253" t="s">
        <v>1062</v>
      </c>
      <c r="AF1043" s="253">
        <v>2700</v>
      </c>
      <c r="AG1043" s="254" t="s">
        <v>5747</v>
      </c>
      <c r="AH1043" s="255" t="s">
        <v>5748</v>
      </c>
      <c r="AI1043" s="253" t="s">
        <v>6260</v>
      </c>
      <c r="AJ1043" s="251" t="s">
        <v>566</v>
      </c>
      <c r="AK1043" s="254" t="s">
        <v>566</v>
      </c>
      <c r="AL1043" s="254">
        <v>10</v>
      </c>
      <c r="AM1043" s="254">
        <v>185</v>
      </c>
      <c r="AN1043" s="254">
        <v>196</v>
      </c>
      <c r="AO1043" s="254">
        <v>195</v>
      </c>
      <c r="AP1043" s="254">
        <v>482.91</v>
      </c>
      <c r="AQ1043" s="254">
        <v>485.01</v>
      </c>
      <c r="AR1043" s="254">
        <v>166.5424355076</v>
      </c>
      <c r="AS1043" s="254">
        <v>454.4506626667</v>
      </c>
      <c r="AT1043" s="254">
        <v>7</v>
      </c>
      <c r="AU1043" s="254">
        <v>0</v>
      </c>
      <c r="AV1043" s="254">
        <v>285.7</v>
      </c>
      <c r="AW1043" s="254" t="s">
        <v>4928</v>
      </c>
      <c r="AX1043" s="254">
        <v>287.8</v>
      </c>
      <c r="AY1043" s="254">
        <v>197.21</v>
      </c>
      <c r="AZ1043" s="256">
        <v>7.6713194799999995E-2</v>
      </c>
      <c r="BA1043" s="254" t="s">
        <v>566</v>
      </c>
      <c r="BB1043" s="254" t="s">
        <v>566</v>
      </c>
      <c r="BC1043" s="254">
        <v>18.154395506899998</v>
      </c>
      <c r="BD1043" s="254">
        <v>15.1286091371</v>
      </c>
      <c r="BE1043" s="257">
        <v>15.1286091371</v>
      </c>
      <c r="BF1043" s="254">
        <v>1</v>
      </c>
      <c r="BG1043" s="254">
        <v>24.625</v>
      </c>
      <c r="BH1043" s="254">
        <v>372.54199999999997</v>
      </c>
      <c r="BI1043" s="254" t="s">
        <v>430</v>
      </c>
      <c r="BJ1043" s="254" t="s">
        <v>5855</v>
      </c>
      <c r="BK1043" s="254">
        <v>15.1286091371</v>
      </c>
      <c r="BL1043" s="254">
        <v>15.1286091371</v>
      </c>
      <c r="BM1043" s="254">
        <v>195</v>
      </c>
      <c r="BN1043" s="254">
        <v>30</v>
      </c>
      <c r="BO1043" s="256">
        <v>453.85827411299999</v>
      </c>
      <c r="BP1043" s="256" t="s">
        <v>5855</v>
      </c>
      <c r="BQ1043" s="251" t="s">
        <v>566</v>
      </c>
      <c r="BR1043" s="251" t="s">
        <v>566</v>
      </c>
      <c r="BS1043" s="251" t="s">
        <v>566</v>
      </c>
      <c r="BT1043" s="255" t="s">
        <v>566</v>
      </c>
      <c r="BU1043" s="258">
        <v>0</v>
      </c>
      <c r="BV1043" s="254" t="s">
        <v>8328</v>
      </c>
      <c r="BW1043" s="254" t="s">
        <v>566</v>
      </c>
      <c r="BX1043" s="259" t="s">
        <v>566</v>
      </c>
      <c r="BY1043" s="259" t="s">
        <v>566</v>
      </c>
      <c r="BZ1043" s="259" t="s">
        <v>566</v>
      </c>
      <c r="CA1043" s="251"/>
      <c r="CB1043" s="251">
        <v>522.35284119999994</v>
      </c>
      <c r="CC1043" s="260">
        <v>166.5424355076</v>
      </c>
      <c r="CD1043" s="260">
        <v>18.154395506899998</v>
      </c>
      <c r="CE1043" s="254">
        <v>3.0257863697999987</v>
      </c>
      <c r="CF1043" s="254">
        <v>-6.1130000000000004</v>
      </c>
      <c r="CG1043" s="254">
        <v>1.018</v>
      </c>
      <c r="CH1043" s="254">
        <v>2.8</v>
      </c>
      <c r="CI1043" s="256">
        <v>0.8</v>
      </c>
      <c r="CJ1043" s="256">
        <v>5.7997864099999998E-2</v>
      </c>
      <c r="CK1043" s="254">
        <v>4575.7414854906001</v>
      </c>
      <c r="CL1043" s="254">
        <v>4.03397344E-2</v>
      </c>
      <c r="CM1043" s="254">
        <v>3.43051064E-2</v>
      </c>
      <c r="CN1043" s="254">
        <v>791.96040000000005</v>
      </c>
      <c r="CO1043" s="254">
        <v>1</v>
      </c>
      <c r="CP1043" s="254">
        <v>12.945449011099999</v>
      </c>
      <c r="CQ1043" s="254">
        <v>2.59468409E-2</v>
      </c>
      <c r="CR1043" s="254">
        <v>2773</v>
      </c>
      <c r="CS1043" s="254">
        <v>2752.33</v>
      </c>
      <c r="CT1043" s="254">
        <v>76.099999999999994</v>
      </c>
      <c r="CU1043" s="254">
        <v>272</v>
      </c>
      <c r="CV1043" s="254">
        <v>-5.0367647058999996</v>
      </c>
      <c r="CW1043" s="254">
        <v>35.6</v>
      </c>
      <c r="CX1043" s="253" t="s">
        <v>393</v>
      </c>
      <c r="CY1043" s="253" t="s">
        <v>566</v>
      </c>
      <c r="CZ1043" s="254" t="s">
        <v>7574</v>
      </c>
      <c r="DA1043" s="254">
        <v>-4.5</v>
      </c>
      <c r="DB1043" s="254">
        <v>3.8604669000000001E-2</v>
      </c>
      <c r="DC1043" s="254">
        <v>7.6132267735000001</v>
      </c>
      <c r="DD1043" s="256">
        <v>-7.5153823635999997</v>
      </c>
      <c r="DE1043" s="254">
        <v>9.1359046024000001</v>
      </c>
      <c r="DF1043" s="256">
        <v>-5.9927045346999996</v>
      </c>
      <c r="DG1043" s="253"/>
      <c r="DH1043" s="261" t="s">
        <v>689</v>
      </c>
      <c r="DI1043" s="262" t="s">
        <v>689</v>
      </c>
      <c r="DJ1043" s="261" t="s">
        <v>689</v>
      </c>
      <c r="DK1043" s="254"/>
      <c r="DL1043" s="254">
        <v>175</v>
      </c>
      <c r="DM1043" s="263"/>
      <c r="DN1043" s="264">
        <v>1619</v>
      </c>
      <c r="DO1043" s="264">
        <v>1619</v>
      </c>
      <c r="DP1043" s="264">
        <v>68.8</v>
      </c>
      <c r="DQ1043" s="261"/>
      <c r="DR1043" s="262"/>
      <c r="DS1043" s="261"/>
      <c r="DT1043" s="184"/>
      <c r="DU1043" s="184"/>
      <c r="DV1043" s="184"/>
      <c r="DW1043" s="184"/>
      <c r="DX1043" s="184"/>
      <c r="DY1043" s="184"/>
      <c r="DZ1043" s="184"/>
      <c r="EA1043" s="265"/>
      <c r="EB1043" s="265"/>
    </row>
    <row r="1044" spans="1:132" ht="15" customHeight="1" x14ac:dyDescent="0.25">
      <c r="A1044" s="21" t="str">
        <f t="shared" si="16"/>
        <v>783_Восточно-Придорожное</v>
      </c>
      <c r="B1044" s="250">
        <v>45</v>
      </c>
      <c r="C1044" s="251" t="s">
        <v>733</v>
      </c>
      <c r="D1044" s="251" t="s">
        <v>568</v>
      </c>
      <c r="E1044" s="251" t="s">
        <v>1715</v>
      </c>
      <c r="F1044" s="251" t="s">
        <v>26</v>
      </c>
      <c r="G1044" s="251" t="s">
        <v>1506</v>
      </c>
      <c r="H1044" s="251" t="s">
        <v>1716</v>
      </c>
      <c r="I1044" s="252" t="s">
        <v>7575</v>
      </c>
      <c r="J1044" s="251" t="s">
        <v>26</v>
      </c>
      <c r="K1044" s="251" t="s">
        <v>1593</v>
      </c>
      <c r="L1044" s="251" t="s">
        <v>566</v>
      </c>
      <c r="M1044" s="251" t="s">
        <v>396</v>
      </c>
      <c r="N1044" s="251" t="s">
        <v>1718</v>
      </c>
      <c r="O1044" s="251" t="s">
        <v>9</v>
      </c>
      <c r="P1044" s="253" t="s">
        <v>5743</v>
      </c>
      <c r="Q1044" s="253"/>
      <c r="R1044" s="254"/>
      <c r="S1044" s="253"/>
      <c r="T1044" s="253">
        <v>24</v>
      </c>
      <c r="U1044" s="253">
        <v>2584</v>
      </c>
      <c r="V1044" s="253">
        <v>2596</v>
      </c>
      <c r="W1044" s="254">
        <v>136.21</v>
      </c>
      <c r="X1044" s="253" t="s">
        <v>150</v>
      </c>
      <c r="Y1044" s="253">
        <v>3003</v>
      </c>
      <c r="Z1044" s="253">
        <v>2764.7</v>
      </c>
      <c r="AA1044" s="253" t="s">
        <v>1099</v>
      </c>
      <c r="AB1044" s="254" t="s">
        <v>1932</v>
      </c>
      <c r="AC1044" s="251" t="s">
        <v>5745</v>
      </c>
      <c r="AD1044" s="253" t="s">
        <v>5746</v>
      </c>
      <c r="AE1044" s="253" t="s">
        <v>415</v>
      </c>
      <c r="AF1044" s="253">
        <v>2286</v>
      </c>
      <c r="AG1044" s="254" t="s">
        <v>5747</v>
      </c>
      <c r="AH1044" s="255" t="s">
        <v>5748</v>
      </c>
      <c r="AI1044" s="253" t="s">
        <v>7576</v>
      </c>
      <c r="AJ1044" s="251">
        <v>4</v>
      </c>
      <c r="AK1044" s="254" t="s">
        <v>566</v>
      </c>
      <c r="AL1044" s="254">
        <v>10</v>
      </c>
      <c r="AM1044" s="254">
        <v>185</v>
      </c>
      <c r="AN1044" s="254">
        <v>196</v>
      </c>
      <c r="AO1044" s="254">
        <v>178</v>
      </c>
      <c r="AP1044" s="254">
        <v>425.66</v>
      </c>
      <c r="AQ1044" s="254">
        <v>428.84</v>
      </c>
      <c r="AR1044" s="254">
        <v>121.8642380445</v>
      </c>
      <c r="AS1044" s="254">
        <v>369.9396693333</v>
      </c>
      <c r="AT1044" s="254" t="s">
        <v>566</v>
      </c>
      <c r="AU1044" s="254" t="s">
        <v>566</v>
      </c>
      <c r="AV1044" s="254">
        <v>212.22</v>
      </c>
      <c r="AW1044" s="254" t="s">
        <v>4928</v>
      </c>
      <c r="AX1044" s="254">
        <v>215.4</v>
      </c>
      <c r="AY1044" s="254">
        <v>213.44</v>
      </c>
      <c r="AZ1044" s="256">
        <v>0.51110986849999995</v>
      </c>
      <c r="BA1044" s="254" t="s">
        <v>566</v>
      </c>
      <c r="BB1044" s="254" t="s">
        <v>566</v>
      </c>
      <c r="BC1044" s="254">
        <v>130.90966043450001</v>
      </c>
      <c r="BD1044" s="254">
        <v>109.0912903226</v>
      </c>
      <c r="BE1044" s="257">
        <v>109.0912903226</v>
      </c>
      <c r="BF1044" s="254">
        <v>1</v>
      </c>
      <c r="BG1044" s="254">
        <v>31</v>
      </c>
      <c r="BH1044" s="254">
        <v>3381.83</v>
      </c>
      <c r="BI1044" s="254" t="s">
        <v>430</v>
      </c>
      <c r="BJ1044" s="254" t="s">
        <v>566</v>
      </c>
      <c r="BK1044" s="254">
        <v>109.0912903226</v>
      </c>
      <c r="BL1044" s="254">
        <v>109.0912903226</v>
      </c>
      <c r="BM1044" s="254">
        <v>178</v>
      </c>
      <c r="BN1044" s="254">
        <v>30</v>
      </c>
      <c r="BO1044" s="256">
        <v>3272.7387096779999</v>
      </c>
      <c r="BP1044" s="256" t="s">
        <v>566</v>
      </c>
      <c r="BQ1044" s="251">
        <v>4</v>
      </c>
      <c r="BR1044" s="251" t="s">
        <v>566</v>
      </c>
      <c r="BS1044" s="251" t="s">
        <v>566</v>
      </c>
      <c r="BT1044" s="255" t="s">
        <v>566</v>
      </c>
      <c r="BU1044" s="258">
        <v>0</v>
      </c>
      <c r="BV1044" s="254" t="s">
        <v>8329</v>
      </c>
      <c r="BW1044" s="254" t="s">
        <v>566</v>
      </c>
      <c r="BX1044" s="259" t="s">
        <v>566</v>
      </c>
      <c r="BY1044" s="259" t="s">
        <v>566</v>
      </c>
      <c r="BZ1044" s="259" t="s">
        <v>566</v>
      </c>
      <c r="CA1044" s="251"/>
      <c r="CB1044" s="251">
        <v>468.34821920000002</v>
      </c>
      <c r="CC1044" s="260">
        <v>121.8642380445</v>
      </c>
      <c r="CD1044" s="260">
        <v>130.90966043450001</v>
      </c>
      <c r="CE1044" s="254">
        <v>21.818370111900009</v>
      </c>
      <c r="CF1044" s="254">
        <v>-2.5</v>
      </c>
      <c r="CG1044" s="254">
        <v>1.016</v>
      </c>
      <c r="CH1044" s="254">
        <v>2.8</v>
      </c>
      <c r="CI1044" s="256">
        <v>0.8</v>
      </c>
      <c r="CJ1044" s="256">
        <v>0.4182183418</v>
      </c>
      <c r="CK1044" s="254">
        <v>32930.512232610301</v>
      </c>
      <c r="CL1044" s="254">
        <v>2.9666903200000001E-2</v>
      </c>
      <c r="CM1044" s="254">
        <v>1.0994319135999999</v>
      </c>
      <c r="CN1044" s="254">
        <v>685.38120000000004</v>
      </c>
      <c r="CO1044" s="254">
        <v>1</v>
      </c>
      <c r="CP1044" s="254">
        <v>80.6122256835</v>
      </c>
      <c r="CQ1044" s="254">
        <v>0.62003271120000003</v>
      </c>
      <c r="CR1044" s="254">
        <v>2403</v>
      </c>
      <c r="CS1044" s="254">
        <v>2371.69</v>
      </c>
      <c r="CT1044" s="254">
        <v>76.099999999999994</v>
      </c>
      <c r="CU1044" s="254">
        <v>246</v>
      </c>
      <c r="CV1044" s="254">
        <v>13.7317073171</v>
      </c>
      <c r="CW1044" s="254">
        <v>145.1</v>
      </c>
      <c r="CX1044" s="253" t="s">
        <v>393</v>
      </c>
      <c r="CY1044" s="253" t="s">
        <v>566</v>
      </c>
      <c r="CZ1044" s="254" t="s">
        <v>7577</v>
      </c>
      <c r="DA1044" s="254">
        <v>-2.5</v>
      </c>
      <c r="DB1044" s="254">
        <v>0.51110986849999995</v>
      </c>
      <c r="DC1044" s="254">
        <v>109.0912903326</v>
      </c>
      <c r="DD1044" s="256">
        <v>9.9999937219763524E-9</v>
      </c>
      <c r="DE1044" s="254">
        <v>130.90966043450001</v>
      </c>
      <c r="DF1044" s="256">
        <v>21.818370111900009</v>
      </c>
      <c r="DG1044" s="253"/>
      <c r="DH1044" s="261" t="s">
        <v>3210</v>
      </c>
      <c r="DI1044" s="262" t="s">
        <v>689</v>
      </c>
      <c r="DJ1044" s="261" t="s">
        <v>689</v>
      </c>
      <c r="DK1044" s="254"/>
      <c r="DL1044" s="254">
        <v>175</v>
      </c>
      <c r="DM1044" s="263"/>
      <c r="DN1044" s="264">
        <v>188</v>
      </c>
      <c r="DO1044" s="264">
        <v>188</v>
      </c>
      <c r="DP1044" s="264">
        <v>20.6</v>
      </c>
      <c r="DQ1044" s="261"/>
      <c r="DR1044" s="262"/>
      <c r="DS1044" s="261"/>
      <c r="DT1044" s="184"/>
      <c r="DU1044" s="184"/>
      <c r="DV1044" s="184"/>
      <c r="DW1044" s="184"/>
      <c r="DX1044" s="184"/>
      <c r="DY1044" s="184"/>
      <c r="DZ1044" s="184"/>
      <c r="EA1044" s="265"/>
      <c r="EB1044" s="265"/>
    </row>
    <row r="1045" spans="1:132" ht="15" customHeight="1" x14ac:dyDescent="0.25">
      <c r="A1045" s="21" t="str">
        <f t="shared" si="16"/>
        <v>786Г_Восточно-Придорожное</v>
      </c>
      <c r="B1045" s="250">
        <v>46</v>
      </c>
      <c r="C1045" s="251" t="s">
        <v>733</v>
      </c>
      <c r="D1045" s="251" t="s">
        <v>568</v>
      </c>
      <c r="E1045" s="251" t="s">
        <v>1715</v>
      </c>
      <c r="F1045" s="251" t="s">
        <v>26</v>
      </c>
      <c r="G1045" s="251" t="s">
        <v>1506</v>
      </c>
      <c r="H1045" s="251" t="s">
        <v>1716</v>
      </c>
      <c r="I1045" s="252" t="s">
        <v>7578</v>
      </c>
      <c r="J1045" s="251" t="s">
        <v>26</v>
      </c>
      <c r="K1045" s="251" t="s">
        <v>1593</v>
      </c>
      <c r="L1045" s="251" t="s">
        <v>566</v>
      </c>
      <c r="M1045" s="251" t="s">
        <v>396</v>
      </c>
      <c r="N1045" s="251" t="s">
        <v>1718</v>
      </c>
      <c r="O1045" s="251" t="s">
        <v>9</v>
      </c>
      <c r="P1045" s="253" t="s">
        <v>5743</v>
      </c>
      <c r="Q1045" s="253"/>
      <c r="R1045" s="254"/>
      <c r="S1045" s="253"/>
      <c r="T1045" s="253">
        <v>3</v>
      </c>
      <c r="U1045" s="253">
        <v>2483.1999999999998</v>
      </c>
      <c r="V1045" s="253">
        <v>2486.1999999999998</v>
      </c>
      <c r="W1045" s="254">
        <v>34.064</v>
      </c>
      <c r="X1045" s="253" t="s">
        <v>707</v>
      </c>
      <c r="Y1045" s="253">
        <v>3547.42</v>
      </c>
      <c r="Z1045" s="253">
        <v>2720.9</v>
      </c>
      <c r="AA1045" s="253" t="s">
        <v>1099</v>
      </c>
      <c r="AB1045" s="254" t="s">
        <v>537</v>
      </c>
      <c r="AC1045" s="251" t="s">
        <v>5745</v>
      </c>
      <c r="AD1045" s="253" t="s">
        <v>5746</v>
      </c>
      <c r="AE1045" s="253" t="s">
        <v>415</v>
      </c>
      <c r="AF1045" s="253">
        <v>2148</v>
      </c>
      <c r="AG1045" s="254" t="s">
        <v>5747</v>
      </c>
      <c r="AH1045" s="255" t="s">
        <v>5748</v>
      </c>
      <c r="AI1045" s="253" t="s">
        <v>6829</v>
      </c>
      <c r="AJ1045" s="251">
        <v>4</v>
      </c>
      <c r="AK1045" s="254" t="s">
        <v>566</v>
      </c>
      <c r="AL1045" s="254">
        <v>10</v>
      </c>
      <c r="AM1045" s="254">
        <v>185</v>
      </c>
      <c r="AN1045" s="254">
        <v>196</v>
      </c>
      <c r="AO1045" s="254">
        <v>178</v>
      </c>
      <c r="AP1045" s="254">
        <v>425.41</v>
      </c>
      <c r="AQ1045" s="254">
        <v>428.45</v>
      </c>
      <c r="AR1045" s="254">
        <v>118.8472866434</v>
      </c>
      <c r="AS1045" s="254">
        <v>366.95646506669999</v>
      </c>
      <c r="AT1045" s="254" t="s">
        <v>566</v>
      </c>
      <c r="AU1045" s="254" t="s">
        <v>566</v>
      </c>
      <c r="AV1045" s="254">
        <v>207.56</v>
      </c>
      <c r="AW1045" s="254" t="s">
        <v>4928</v>
      </c>
      <c r="AX1045" s="254">
        <v>210.6</v>
      </c>
      <c r="AY1045" s="254">
        <v>217.85</v>
      </c>
      <c r="AZ1045" s="256">
        <v>0.56119466640000004</v>
      </c>
      <c r="BA1045" s="254" t="s">
        <v>566</v>
      </c>
      <c r="BB1045" s="254" t="s">
        <v>566</v>
      </c>
      <c r="BC1045" s="254">
        <v>146.70799707660001</v>
      </c>
      <c r="BD1045" s="254">
        <v>152.82032258059999</v>
      </c>
      <c r="BE1045" s="257">
        <v>122.2562580645</v>
      </c>
      <c r="BF1045" s="254">
        <v>0.8</v>
      </c>
      <c r="BG1045" s="254">
        <v>31</v>
      </c>
      <c r="BH1045" s="254">
        <v>4737.43</v>
      </c>
      <c r="BI1045" s="254" t="s">
        <v>430</v>
      </c>
      <c r="BJ1045" s="254" t="s">
        <v>566</v>
      </c>
      <c r="BK1045" s="254">
        <v>152.82032258059999</v>
      </c>
      <c r="BL1045" s="254">
        <v>122.2562580645</v>
      </c>
      <c r="BM1045" s="254">
        <v>178</v>
      </c>
      <c r="BN1045" s="254">
        <v>30</v>
      </c>
      <c r="BO1045" s="256">
        <v>4584.6096774179996</v>
      </c>
      <c r="BP1045" s="256" t="s">
        <v>566</v>
      </c>
      <c r="BQ1045" s="251">
        <v>4</v>
      </c>
      <c r="BR1045" s="251" t="s">
        <v>566</v>
      </c>
      <c r="BS1045" s="251" t="s">
        <v>566</v>
      </c>
      <c r="BT1045" s="255" t="s">
        <v>566</v>
      </c>
      <c r="BU1045" s="258">
        <v>0</v>
      </c>
      <c r="BV1045" s="254" t="s">
        <v>7579</v>
      </c>
      <c r="BW1045" s="254" t="s">
        <v>566</v>
      </c>
      <c r="BX1045" s="259" t="s">
        <v>566</v>
      </c>
      <c r="BY1045" s="259" t="s">
        <v>566</v>
      </c>
      <c r="BZ1045" s="259" t="s">
        <v>566</v>
      </c>
      <c r="CA1045" s="251"/>
      <c r="CB1045" s="251">
        <v>468.98086848000003</v>
      </c>
      <c r="CC1045" s="260">
        <v>118.8472866435</v>
      </c>
      <c r="CD1045" s="260">
        <v>146.70799707660001</v>
      </c>
      <c r="CE1045" s="254">
        <v>24.451739012100006</v>
      </c>
      <c r="CF1045" s="254">
        <v>-2.5</v>
      </c>
      <c r="CG1045" s="254">
        <v>1.016</v>
      </c>
      <c r="CH1045" s="254">
        <v>2.8</v>
      </c>
      <c r="CI1045" s="256">
        <v>0.8</v>
      </c>
      <c r="CJ1045" s="256">
        <v>0.58586035339999998</v>
      </c>
      <c r="CK1045" s="254">
        <v>46130.644226960299</v>
      </c>
      <c r="CL1045" s="254">
        <v>2.88014529E-2</v>
      </c>
      <c r="CM1045" s="254">
        <v>2.0070103530000001</v>
      </c>
      <c r="CN1045" s="254">
        <v>685.75807999999995</v>
      </c>
      <c r="CO1045" s="254">
        <v>1</v>
      </c>
      <c r="CP1045" s="254">
        <v>89.453099895299999</v>
      </c>
      <c r="CQ1045" s="254">
        <v>0.72303917679999996</v>
      </c>
      <c r="CR1045" s="254">
        <v>2403</v>
      </c>
      <c r="CS1045" s="254">
        <v>2373.0360000000001</v>
      </c>
      <c r="CT1045" s="254">
        <v>76.099999999999994</v>
      </c>
      <c r="CU1045" s="254">
        <v>246</v>
      </c>
      <c r="CV1045" s="254">
        <v>15.6260162602</v>
      </c>
      <c r="CW1045" s="254">
        <v>145.1</v>
      </c>
      <c r="CX1045" s="253" t="s">
        <v>393</v>
      </c>
      <c r="CY1045" s="253" t="s">
        <v>566</v>
      </c>
      <c r="CZ1045" s="254" t="s">
        <v>1996</v>
      </c>
      <c r="DA1045" s="254">
        <v>-2.5</v>
      </c>
      <c r="DB1045" s="254">
        <v>0.56119466640000004</v>
      </c>
      <c r="DC1045" s="254">
        <v>122.25625807519999</v>
      </c>
      <c r="DD1045" s="256">
        <v>1.0699992003537773E-8</v>
      </c>
      <c r="DE1045" s="254">
        <v>146.70799707660001</v>
      </c>
      <c r="DF1045" s="256">
        <v>24.451739012100006</v>
      </c>
      <c r="DG1045" s="253"/>
      <c r="DH1045" s="261" t="s">
        <v>715</v>
      </c>
      <c r="DI1045" s="262" t="s">
        <v>689</v>
      </c>
      <c r="DJ1045" s="261" t="s">
        <v>689</v>
      </c>
      <c r="DK1045" s="254"/>
      <c r="DL1045" s="254">
        <v>175</v>
      </c>
      <c r="DM1045" s="263"/>
      <c r="DN1045" s="264">
        <v>832</v>
      </c>
      <c r="DO1045" s="264">
        <v>834</v>
      </c>
      <c r="DP1045" s="264">
        <v>92.5</v>
      </c>
      <c r="DQ1045" s="261"/>
      <c r="DR1045" s="262"/>
      <c r="DS1045" s="261"/>
      <c r="DT1045" s="184"/>
      <c r="DU1045" s="184"/>
      <c r="DV1045" s="184"/>
      <c r="DW1045" s="184"/>
      <c r="DX1045" s="184"/>
      <c r="DY1045" s="184"/>
      <c r="DZ1045" s="184"/>
      <c r="EA1045" s="265"/>
      <c r="EB1045" s="265"/>
    </row>
    <row r="1046" spans="1:132" ht="15" customHeight="1" x14ac:dyDescent="0.25">
      <c r="A1046" s="21" t="str">
        <f t="shared" si="16"/>
        <v>838_Восточно-Придорожное</v>
      </c>
      <c r="B1046" s="250">
        <v>47</v>
      </c>
      <c r="C1046" s="251" t="s">
        <v>733</v>
      </c>
      <c r="D1046" s="251" t="s">
        <v>568</v>
      </c>
      <c r="E1046" s="251" t="s">
        <v>1715</v>
      </c>
      <c r="F1046" s="251" t="s">
        <v>26</v>
      </c>
      <c r="G1046" s="251" t="s">
        <v>1506</v>
      </c>
      <c r="H1046" s="251" t="s">
        <v>5652</v>
      </c>
      <c r="I1046" s="252" t="s">
        <v>7580</v>
      </c>
      <c r="J1046" s="251" t="s">
        <v>14</v>
      </c>
      <c r="K1046" s="251" t="s">
        <v>1593</v>
      </c>
      <c r="L1046" s="251" t="s">
        <v>566</v>
      </c>
      <c r="M1046" s="251" t="s">
        <v>385</v>
      </c>
      <c r="N1046" s="251" t="s">
        <v>1709</v>
      </c>
      <c r="O1046" s="251" t="s">
        <v>13</v>
      </c>
      <c r="P1046" s="253" t="s">
        <v>5743</v>
      </c>
      <c r="Q1046" s="253"/>
      <c r="R1046" s="254"/>
      <c r="S1046" s="253"/>
      <c r="T1046" s="253">
        <v>10.5</v>
      </c>
      <c r="U1046" s="253">
        <v>2920.5</v>
      </c>
      <c r="V1046" s="253">
        <v>2931</v>
      </c>
      <c r="W1046" s="254">
        <v>91.6</v>
      </c>
      <c r="X1046" s="253" t="s">
        <v>150</v>
      </c>
      <c r="Y1046" s="253">
        <v>2967</v>
      </c>
      <c r="Z1046" s="253">
        <v>2962.8</v>
      </c>
      <c r="AA1046" s="253" t="s">
        <v>1099</v>
      </c>
      <c r="AB1046" s="254" t="s">
        <v>7581</v>
      </c>
      <c r="AC1046" s="251" t="s">
        <v>5745</v>
      </c>
      <c r="AD1046" s="253" t="s">
        <v>5746</v>
      </c>
      <c r="AE1046" s="253" t="s">
        <v>1062</v>
      </c>
      <c r="AF1046" s="253">
        <v>2604</v>
      </c>
      <c r="AG1046" s="254" t="s">
        <v>5747</v>
      </c>
      <c r="AH1046" s="255" t="s">
        <v>5748</v>
      </c>
      <c r="AI1046" s="253" t="s">
        <v>7491</v>
      </c>
      <c r="AJ1046" s="251" t="s">
        <v>566</v>
      </c>
      <c r="AK1046" s="254" t="s">
        <v>566</v>
      </c>
      <c r="AL1046" s="254">
        <v>10</v>
      </c>
      <c r="AM1046" s="254">
        <v>185</v>
      </c>
      <c r="AN1046" s="254">
        <v>110</v>
      </c>
      <c r="AO1046" s="254">
        <v>109</v>
      </c>
      <c r="AP1046" s="254">
        <v>395.63</v>
      </c>
      <c r="AQ1046" s="254">
        <v>397.66</v>
      </c>
      <c r="AR1046" s="254">
        <v>164.97617544459999</v>
      </c>
      <c r="AS1046" s="254">
        <v>450.11428000000001</v>
      </c>
      <c r="AT1046" s="254">
        <v>0</v>
      </c>
      <c r="AU1046" s="254">
        <v>87</v>
      </c>
      <c r="AV1046" s="254">
        <v>270.19</v>
      </c>
      <c r="AW1046" s="254" t="s">
        <v>5252</v>
      </c>
      <c r="AX1046" s="254">
        <v>272.16000000000003</v>
      </c>
      <c r="AY1046" s="254">
        <v>125.44</v>
      </c>
      <c r="AZ1046" s="256">
        <v>0.91096371139999999</v>
      </c>
      <c r="BA1046" s="254" t="s">
        <v>566</v>
      </c>
      <c r="BB1046" s="254" t="s">
        <v>566</v>
      </c>
      <c r="BC1046" s="254">
        <v>163.9044898798</v>
      </c>
      <c r="BD1046" s="254">
        <v>114.2712879581</v>
      </c>
      <c r="BE1046" s="257">
        <v>114.2712879581</v>
      </c>
      <c r="BF1046" s="254">
        <v>1</v>
      </c>
      <c r="BG1046" s="254">
        <v>7.958333333333333</v>
      </c>
      <c r="BH1046" s="254">
        <v>909.40899999999999</v>
      </c>
      <c r="BI1046" s="254" t="s">
        <v>430</v>
      </c>
      <c r="BJ1046" s="254" t="s">
        <v>566</v>
      </c>
      <c r="BK1046" s="254">
        <v>114.2712879581</v>
      </c>
      <c r="BL1046" s="254">
        <v>114.2712879581</v>
      </c>
      <c r="BM1046" s="254">
        <v>109</v>
      </c>
      <c r="BN1046" s="254">
        <v>30</v>
      </c>
      <c r="BO1046" s="256">
        <v>3428.1386387429998</v>
      </c>
      <c r="BP1046" s="256" t="s">
        <v>566</v>
      </c>
      <c r="BQ1046" s="251" t="s">
        <v>566</v>
      </c>
      <c r="BR1046" s="251" t="s">
        <v>566</v>
      </c>
      <c r="BS1046" s="251" t="s">
        <v>566</v>
      </c>
      <c r="BT1046" s="255" t="s">
        <v>566</v>
      </c>
      <c r="BU1046" s="258">
        <v>0</v>
      </c>
      <c r="BV1046" s="254" t="s">
        <v>7582</v>
      </c>
      <c r="BW1046" s="254" t="s">
        <v>7512</v>
      </c>
      <c r="BX1046" s="259">
        <v>448.28</v>
      </c>
      <c r="BY1046" s="259">
        <v>113</v>
      </c>
      <c r="BZ1046" s="259">
        <v>0.63451064069999996</v>
      </c>
      <c r="CA1046" s="251"/>
      <c r="CB1046" s="251">
        <v>450.11428000000001</v>
      </c>
      <c r="CC1046" s="260">
        <v>164.97617544459999</v>
      </c>
      <c r="CD1046" s="260">
        <v>163.9044898798</v>
      </c>
      <c r="CE1046" s="254">
        <v>49.633201921699992</v>
      </c>
      <c r="CF1046" s="254">
        <v>-4.5</v>
      </c>
      <c r="CG1046" s="254">
        <v>1.018</v>
      </c>
      <c r="CH1046" s="254">
        <v>2.8</v>
      </c>
      <c r="CI1046" s="256">
        <v>0.8</v>
      </c>
      <c r="CJ1046" s="256">
        <v>0.43807666429999997</v>
      </c>
      <c r="CK1046" s="254">
        <v>34562.0584266449</v>
      </c>
      <c r="CL1046" s="254">
        <v>2.9529300500000001E-2</v>
      </c>
      <c r="CM1046" s="254">
        <v>1.3634366250000001</v>
      </c>
      <c r="CN1046" s="254">
        <v>792.09199999999998</v>
      </c>
      <c r="CO1046" s="254">
        <v>1</v>
      </c>
      <c r="CP1046" s="254">
        <v>167.7111514302</v>
      </c>
      <c r="CQ1046" s="254">
        <v>2.8439154445999999</v>
      </c>
      <c r="CR1046" s="254">
        <v>2773</v>
      </c>
      <c r="CS1046" s="254">
        <v>2753</v>
      </c>
      <c r="CT1046" s="254">
        <v>75.900000000000006</v>
      </c>
      <c r="CU1046" s="254">
        <v>272</v>
      </c>
      <c r="CV1046" s="254">
        <v>0.66544117650000001</v>
      </c>
      <c r="CW1046" s="254">
        <v>35.6</v>
      </c>
      <c r="CX1046" s="253" t="s">
        <v>393</v>
      </c>
      <c r="CY1046" s="253" t="s">
        <v>566</v>
      </c>
      <c r="CZ1046" s="254" t="s">
        <v>6124</v>
      </c>
      <c r="DA1046" s="254">
        <v>-4.5</v>
      </c>
      <c r="DB1046" s="254">
        <v>0.91096371139999999</v>
      </c>
      <c r="DC1046" s="254">
        <v>114.271287958</v>
      </c>
      <c r="DD1046" s="256">
        <v>-1.000017846308765E-10</v>
      </c>
      <c r="DE1046" s="254">
        <v>163.9044898798</v>
      </c>
      <c r="DF1046" s="256">
        <v>49.633201921699992</v>
      </c>
      <c r="DG1046" s="253"/>
      <c r="DH1046" s="261" t="s">
        <v>689</v>
      </c>
      <c r="DI1046" s="262" t="s">
        <v>689</v>
      </c>
      <c r="DJ1046" s="261" t="s">
        <v>689</v>
      </c>
      <c r="DK1046" s="254"/>
      <c r="DL1046" s="254">
        <v>175</v>
      </c>
      <c r="DM1046" s="263"/>
      <c r="DN1046" s="264">
        <v>1582</v>
      </c>
      <c r="DO1046" s="264">
        <v>1639</v>
      </c>
      <c r="DP1046" s="264">
        <v>93.6</v>
      </c>
      <c r="DQ1046" s="261"/>
      <c r="DR1046" s="262"/>
      <c r="DS1046" s="261"/>
      <c r="DT1046" s="184"/>
      <c r="DU1046" s="184"/>
      <c r="DV1046" s="184"/>
      <c r="DW1046" s="184"/>
      <c r="DX1046" s="184"/>
      <c r="DY1046" s="184"/>
      <c r="DZ1046" s="184"/>
      <c r="EA1046" s="265"/>
      <c r="EB1046" s="265"/>
    </row>
    <row r="1047" spans="1:132" ht="15" customHeight="1" x14ac:dyDescent="0.25">
      <c r="A1047" s="21" t="str">
        <f t="shared" si="16"/>
        <v>858_Восточно-Придорожное</v>
      </c>
      <c r="B1047" s="250">
        <v>48</v>
      </c>
      <c r="C1047" s="251" t="s">
        <v>733</v>
      </c>
      <c r="D1047" s="251" t="s">
        <v>568</v>
      </c>
      <c r="E1047" s="251" t="s">
        <v>1715</v>
      </c>
      <c r="F1047" s="251" t="s">
        <v>26</v>
      </c>
      <c r="G1047" s="251" t="s">
        <v>1506</v>
      </c>
      <c r="H1047" s="251" t="s">
        <v>5652</v>
      </c>
      <c r="I1047" s="252" t="s">
        <v>7583</v>
      </c>
      <c r="J1047" s="251" t="s">
        <v>1741</v>
      </c>
      <c r="K1047" s="251" t="s">
        <v>1593</v>
      </c>
      <c r="L1047" s="251" t="s">
        <v>566</v>
      </c>
      <c r="M1047" s="251" t="s">
        <v>384</v>
      </c>
      <c r="N1047" s="251" t="s">
        <v>1709</v>
      </c>
      <c r="O1047" s="251" t="s">
        <v>13</v>
      </c>
      <c r="P1047" s="253" t="s">
        <v>5743</v>
      </c>
      <c r="Q1047" s="253"/>
      <c r="R1047" s="254"/>
      <c r="S1047" s="253"/>
      <c r="T1047" s="253">
        <v>6</v>
      </c>
      <c r="U1047" s="253">
        <v>3200</v>
      </c>
      <c r="V1047" s="253">
        <v>3206</v>
      </c>
      <c r="W1047" s="254">
        <v>372.94</v>
      </c>
      <c r="X1047" s="253" t="s">
        <v>150</v>
      </c>
      <c r="Y1047" s="253">
        <v>3268</v>
      </c>
      <c r="Z1047" s="253">
        <v>3208.2</v>
      </c>
      <c r="AA1047" s="253" t="s">
        <v>1099</v>
      </c>
      <c r="AB1047" s="254" t="s">
        <v>1923</v>
      </c>
      <c r="AC1047" s="251" t="s">
        <v>5745</v>
      </c>
      <c r="AD1047" s="253" t="s">
        <v>5746</v>
      </c>
      <c r="AE1047" s="253" t="s">
        <v>415</v>
      </c>
      <c r="AF1047" s="253">
        <v>2900</v>
      </c>
      <c r="AG1047" s="254" t="s">
        <v>5747</v>
      </c>
      <c r="AH1047" s="255" t="s">
        <v>5748</v>
      </c>
      <c r="AI1047" s="253" t="s">
        <v>7576</v>
      </c>
      <c r="AJ1047" s="251" t="s">
        <v>566</v>
      </c>
      <c r="AK1047" s="254" t="s">
        <v>566</v>
      </c>
      <c r="AL1047" s="254">
        <v>10</v>
      </c>
      <c r="AM1047" s="254">
        <v>185</v>
      </c>
      <c r="AN1047" s="254">
        <v>194</v>
      </c>
      <c r="AO1047" s="254">
        <v>193</v>
      </c>
      <c r="AP1047" s="254">
        <v>475.04</v>
      </c>
      <c r="AQ1047" s="254">
        <v>477.27</v>
      </c>
      <c r="AR1047" s="254">
        <v>119.34946309510001</v>
      </c>
      <c r="AS1047" s="254">
        <v>403.90327200000002</v>
      </c>
      <c r="AT1047" s="254">
        <v>56</v>
      </c>
      <c r="AU1047" s="254">
        <v>0</v>
      </c>
      <c r="AV1047" s="254">
        <v>210.07</v>
      </c>
      <c r="AW1047" s="254" t="s">
        <v>4928</v>
      </c>
      <c r="AX1047" s="254">
        <v>212.3</v>
      </c>
      <c r="AY1047" s="254">
        <v>264.97000000000003</v>
      </c>
      <c r="AZ1047" s="256">
        <v>0.88290509819999996</v>
      </c>
      <c r="BA1047" s="254" t="s">
        <v>566</v>
      </c>
      <c r="BB1047" s="254" t="s">
        <v>566</v>
      </c>
      <c r="BC1047" s="254">
        <v>280.73265326500001</v>
      </c>
      <c r="BD1047" s="254">
        <v>233.94336388139999</v>
      </c>
      <c r="BE1047" s="257">
        <v>233.94336388139999</v>
      </c>
      <c r="BF1047" s="254">
        <v>1</v>
      </c>
      <c r="BG1047" s="254">
        <v>30.916666666666668</v>
      </c>
      <c r="BH1047" s="254">
        <v>7232.7489999999998</v>
      </c>
      <c r="BI1047" s="254" t="s">
        <v>430</v>
      </c>
      <c r="BJ1047" s="254" t="s">
        <v>566</v>
      </c>
      <c r="BK1047" s="254">
        <v>233.94336388139999</v>
      </c>
      <c r="BL1047" s="254">
        <v>233.94336388139999</v>
      </c>
      <c r="BM1047" s="254">
        <v>193</v>
      </c>
      <c r="BN1047" s="254">
        <v>30</v>
      </c>
      <c r="BO1047" s="256">
        <v>7018.300916442</v>
      </c>
      <c r="BP1047" s="256" t="s">
        <v>566</v>
      </c>
      <c r="BQ1047" s="251" t="s">
        <v>566</v>
      </c>
      <c r="BR1047" s="251" t="s">
        <v>566</v>
      </c>
      <c r="BS1047" s="251" t="s">
        <v>566</v>
      </c>
      <c r="BT1047" s="255" t="s">
        <v>566</v>
      </c>
      <c r="BU1047" s="258">
        <v>0</v>
      </c>
      <c r="BV1047" s="254" t="s">
        <v>7584</v>
      </c>
      <c r="BW1047" s="254" t="s">
        <v>7514</v>
      </c>
      <c r="BX1047" s="259">
        <v>369.56209999999999</v>
      </c>
      <c r="BY1047" s="259">
        <v>123.3</v>
      </c>
      <c r="BZ1047" s="259">
        <v>0.77307904279999995</v>
      </c>
      <c r="CA1047" s="251"/>
      <c r="CB1047" s="251">
        <v>528.03469840000002</v>
      </c>
      <c r="CC1047" s="260">
        <v>119.34946309510001</v>
      </c>
      <c r="CD1047" s="260">
        <v>280.73265326500001</v>
      </c>
      <c r="CE1047" s="254">
        <v>46.789289383600021</v>
      </c>
      <c r="CF1047" s="254">
        <v>-5.3</v>
      </c>
      <c r="CG1047" s="254">
        <v>1.018</v>
      </c>
      <c r="CH1047" s="254">
        <v>2.8</v>
      </c>
      <c r="CI1047" s="256">
        <v>0.8</v>
      </c>
      <c r="CJ1047" s="256">
        <v>0.89685808489999996</v>
      </c>
      <c r="CK1047" s="254">
        <v>70757.618606342701</v>
      </c>
      <c r="CL1047" s="254">
        <v>2.7981056800000001E-2</v>
      </c>
      <c r="CM1047" s="254">
        <v>5.9349479754000001</v>
      </c>
      <c r="CN1047" s="254">
        <v>791.57680000000005</v>
      </c>
      <c r="CO1047" s="254">
        <v>1</v>
      </c>
      <c r="CP1047" s="254">
        <v>171.13721177080001</v>
      </c>
      <c r="CQ1047" s="254">
        <v>3.2408990951000001</v>
      </c>
      <c r="CR1047" s="254">
        <v>2773</v>
      </c>
      <c r="CS1047" s="254">
        <v>2751.06</v>
      </c>
      <c r="CT1047" s="254">
        <v>76</v>
      </c>
      <c r="CU1047" s="254">
        <v>272</v>
      </c>
      <c r="CV1047" s="254">
        <v>22.768382352900002</v>
      </c>
      <c r="CW1047" s="254">
        <v>35.6</v>
      </c>
      <c r="CX1047" s="253" t="s">
        <v>393</v>
      </c>
      <c r="CY1047" s="253" t="s">
        <v>566</v>
      </c>
      <c r="CZ1047" s="254" t="s">
        <v>7585</v>
      </c>
      <c r="DA1047" s="254">
        <v>-4.5</v>
      </c>
      <c r="DB1047" s="254">
        <v>0.66537381439999999</v>
      </c>
      <c r="DC1047" s="254">
        <v>176.3040996016</v>
      </c>
      <c r="DD1047" s="256">
        <v>-57.639264279799988</v>
      </c>
      <c r="DE1047" s="254">
        <v>211.56538421900001</v>
      </c>
      <c r="DF1047" s="256">
        <v>-22.37797966239998</v>
      </c>
      <c r="DG1047" s="253"/>
      <c r="DH1047" s="261" t="s">
        <v>689</v>
      </c>
      <c r="DI1047" s="262" t="s">
        <v>689</v>
      </c>
      <c r="DJ1047" s="261" t="s">
        <v>689</v>
      </c>
      <c r="DK1047" s="254"/>
      <c r="DL1047" s="254">
        <v>175</v>
      </c>
      <c r="DM1047" s="263"/>
      <c r="DN1047" s="264">
        <v>1077</v>
      </c>
      <c r="DO1047" s="264">
        <v>1080</v>
      </c>
      <c r="DP1047" s="264">
        <v>122.4</v>
      </c>
      <c r="DQ1047" s="261"/>
      <c r="DR1047" s="262"/>
      <c r="DS1047" s="261"/>
      <c r="DT1047" s="184"/>
      <c r="DU1047" s="184"/>
      <c r="DV1047" s="184"/>
      <c r="DW1047" s="184"/>
      <c r="DX1047" s="184"/>
      <c r="DY1047" s="184"/>
      <c r="DZ1047" s="184"/>
      <c r="EA1047" s="265"/>
      <c r="EB1047" s="265"/>
    </row>
    <row r="1048" spans="1:132" ht="15" customHeight="1" x14ac:dyDescent="0.25">
      <c r="A1048" s="21" t="str">
        <f t="shared" si="16"/>
        <v>860_Восточно-Придорожное</v>
      </c>
      <c r="B1048" s="250">
        <v>49</v>
      </c>
      <c r="C1048" s="251" t="s">
        <v>733</v>
      </c>
      <c r="D1048" s="251" t="s">
        <v>568</v>
      </c>
      <c r="E1048" s="251" t="s">
        <v>1715</v>
      </c>
      <c r="F1048" s="251" t="s">
        <v>26</v>
      </c>
      <c r="G1048" s="251" t="s">
        <v>1506</v>
      </c>
      <c r="H1048" s="251" t="s">
        <v>5652</v>
      </c>
      <c r="I1048" s="252" t="s">
        <v>6755</v>
      </c>
      <c r="J1048" s="251" t="s">
        <v>1741</v>
      </c>
      <c r="K1048" s="251" t="s">
        <v>1593</v>
      </c>
      <c r="L1048" s="251" t="s">
        <v>566</v>
      </c>
      <c r="M1048" s="251" t="s">
        <v>384</v>
      </c>
      <c r="N1048" s="251" t="s">
        <v>1709</v>
      </c>
      <c r="O1048" s="251" t="s">
        <v>13</v>
      </c>
      <c r="P1048" s="253" t="s">
        <v>5743</v>
      </c>
      <c r="Q1048" s="253"/>
      <c r="R1048" s="254"/>
      <c r="S1048" s="253"/>
      <c r="T1048" s="253">
        <v>6</v>
      </c>
      <c r="U1048" s="253">
        <v>3136.4</v>
      </c>
      <c r="V1048" s="253">
        <v>3142.4</v>
      </c>
      <c r="W1048" s="254">
        <v>312.39999999999998</v>
      </c>
      <c r="X1048" s="253" t="s">
        <v>150</v>
      </c>
      <c r="Y1048" s="253">
        <v>3198.4</v>
      </c>
      <c r="Z1048" s="253">
        <v>3138.7</v>
      </c>
      <c r="AA1048" s="253" t="s">
        <v>1099</v>
      </c>
      <c r="AB1048" s="254" t="s">
        <v>7586</v>
      </c>
      <c r="AC1048" s="251" t="s">
        <v>5745</v>
      </c>
      <c r="AD1048" s="253" t="s">
        <v>5746</v>
      </c>
      <c r="AE1048" s="253" t="s">
        <v>1062</v>
      </c>
      <c r="AF1048" s="253">
        <v>2974</v>
      </c>
      <c r="AG1048" s="254" t="s">
        <v>5747</v>
      </c>
      <c r="AH1048" s="255" t="s">
        <v>5748</v>
      </c>
      <c r="AI1048" s="253" t="s">
        <v>5759</v>
      </c>
      <c r="AJ1048" s="251">
        <v>10</v>
      </c>
      <c r="AK1048" s="254" t="s">
        <v>566</v>
      </c>
      <c r="AL1048" s="254">
        <v>10</v>
      </c>
      <c r="AM1048" s="254">
        <v>185</v>
      </c>
      <c r="AN1048" s="254">
        <v>194</v>
      </c>
      <c r="AO1048" s="254">
        <v>184</v>
      </c>
      <c r="AP1048" s="254">
        <v>466.47</v>
      </c>
      <c r="AQ1048" s="254">
        <v>469.01</v>
      </c>
      <c r="AR1048" s="254">
        <v>161.64112000060001</v>
      </c>
      <c r="AS1048" s="254">
        <v>444.27666666670001</v>
      </c>
      <c r="AT1048" s="254">
        <v>0</v>
      </c>
      <c r="AU1048" s="254">
        <v>506</v>
      </c>
      <c r="AV1048" s="254">
        <v>271.06</v>
      </c>
      <c r="AW1048" s="254" t="s">
        <v>4928</v>
      </c>
      <c r="AX1048" s="254">
        <v>273.60000000000002</v>
      </c>
      <c r="AY1048" s="254">
        <v>195.41</v>
      </c>
      <c r="AZ1048" s="256">
        <v>1.2301809938999999</v>
      </c>
      <c r="BA1048" s="254" t="s">
        <v>566</v>
      </c>
      <c r="BB1048" s="254" t="s">
        <v>566</v>
      </c>
      <c r="BC1048" s="254">
        <v>288.46883180259999</v>
      </c>
      <c r="BD1048" s="254">
        <v>240.38966801620001</v>
      </c>
      <c r="BE1048" s="257">
        <v>240.38966801620001</v>
      </c>
      <c r="BF1048" s="254">
        <v>1</v>
      </c>
      <c r="BG1048" s="254">
        <v>30.875</v>
      </c>
      <c r="BH1048" s="254">
        <v>7422.0309999999999</v>
      </c>
      <c r="BI1048" s="254" t="s">
        <v>430</v>
      </c>
      <c r="BJ1048" s="254" t="s">
        <v>566</v>
      </c>
      <c r="BK1048" s="254">
        <v>240.38966801620001</v>
      </c>
      <c r="BL1048" s="254">
        <v>240.38966801620001</v>
      </c>
      <c r="BM1048" s="254">
        <v>184</v>
      </c>
      <c r="BN1048" s="254">
        <v>30</v>
      </c>
      <c r="BO1048" s="256">
        <v>7211.6900404859998</v>
      </c>
      <c r="BP1048" s="256" t="s">
        <v>566</v>
      </c>
      <c r="BQ1048" s="251">
        <v>10</v>
      </c>
      <c r="BR1048" s="251" t="s">
        <v>566</v>
      </c>
      <c r="BS1048" s="251" t="s">
        <v>566</v>
      </c>
      <c r="BT1048" s="255" t="s">
        <v>566</v>
      </c>
      <c r="BU1048" s="258">
        <v>0</v>
      </c>
      <c r="BV1048" s="254" t="s">
        <v>7587</v>
      </c>
      <c r="BW1048" s="254" t="s">
        <v>7512</v>
      </c>
      <c r="BX1048" s="259">
        <v>443.39</v>
      </c>
      <c r="BY1048" s="259">
        <v>130.1</v>
      </c>
      <c r="BZ1048" s="259">
        <v>0.75494690419999999</v>
      </c>
      <c r="CA1048" s="251"/>
      <c r="CB1048" s="251">
        <v>505.553</v>
      </c>
      <c r="CC1048" s="260">
        <v>161.6411200007</v>
      </c>
      <c r="CD1048" s="260">
        <v>288.46883180259999</v>
      </c>
      <c r="CE1048" s="254">
        <v>48.079163786399988</v>
      </c>
      <c r="CF1048" s="254">
        <v>0.56000000000000005</v>
      </c>
      <c r="CG1048" s="254">
        <v>1.018</v>
      </c>
      <c r="CH1048" s="254">
        <v>2.8</v>
      </c>
      <c r="CI1048" s="256">
        <v>0.8</v>
      </c>
      <c r="CJ1048" s="256">
        <v>0.92157098930000003</v>
      </c>
      <c r="CK1048" s="254">
        <v>72707.343197042806</v>
      </c>
      <c r="CL1048" s="254">
        <v>2.7937899499999998E-2</v>
      </c>
      <c r="CM1048" s="254">
        <v>6.1257674339000001</v>
      </c>
      <c r="CN1048" s="254">
        <v>790.72</v>
      </c>
      <c r="CO1048" s="254">
        <v>1</v>
      </c>
      <c r="CP1048" s="254">
        <v>213.0885497184</v>
      </c>
      <c r="CQ1048" s="254">
        <v>4.8476533340000003</v>
      </c>
      <c r="CR1048" s="254">
        <v>2773</v>
      </c>
      <c r="CS1048" s="254">
        <v>2748</v>
      </c>
      <c r="CT1048" s="254">
        <v>76</v>
      </c>
      <c r="CU1048" s="254">
        <v>272</v>
      </c>
      <c r="CV1048" s="254">
        <v>0.34558823529999999</v>
      </c>
      <c r="CW1048" s="254">
        <v>35.6</v>
      </c>
      <c r="CX1048" s="253" t="s">
        <v>393</v>
      </c>
      <c r="CY1048" s="253" t="s">
        <v>566</v>
      </c>
      <c r="CZ1048" s="254" t="s">
        <v>7588</v>
      </c>
      <c r="DA1048" s="254">
        <v>-4.5</v>
      </c>
      <c r="DB1048" s="254">
        <v>3.1472477722000001</v>
      </c>
      <c r="DC1048" s="254">
        <v>615.00368716560001</v>
      </c>
      <c r="DD1048" s="256">
        <v>374.61401914940001</v>
      </c>
      <c r="DE1048" s="254">
        <v>738.00757184650001</v>
      </c>
      <c r="DF1048" s="256">
        <v>497.61790383030001</v>
      </c>
      <c r="DG1048" s="253"/>
      <c r="DH1048" s="261" t="s">
        <v>689</v>
      </c>
      <c r="DI1048" s="262" t="s">
        <v>689</v>
      </c>
      <c r="DJ1048" s="261" t="s">
        <v>689</v>
      </c>
      <c r="DK1048" s="254"/>
      <c r="DL1048" s="254">
        <v>175</v>
      </c>
      <c r="DM1048" s="263"/>
      <c r="DN1048" s="264">
        <v>1342</v>
      </c>
      <c r="DO1048" s="264">
        <v>1345</v>
      </c>
      <c r="DP1048" s="264">
        <v>337.4</v>
      </c>
      <c r="DQ1048" s="261"/>
      <c r="DR1048" s="262"/>
      <c r="DS1048" s="261"/>
      <c r="DT1048" s="184"/>
      <c r="DU1048" s="184"/>
      <c r="DV1048" s="184"/>
      <c r="DW1048" s="184"/>
      <c r="DX1048" s="184"/>
      <c r="DY1048" s="184"/>
      <c r="DZ1048" s="184"/>
      <c r="EA1048" s="265"/>
      <c r="EB1048" s="265"/>
    </row>
    <row r="1049" spans="1:132" ht="15" customHeight="1" x14ac:dyDescent="0.25">
      <c r="A1049" s="21" t="str">
        <f t="shared" si="16"/>
        <v>904_Восточно-Придорожное</v>
      </c>
      <c r="B1049" s="250">
        <v>50</v>
      </c>
      <c r="C1049" s="251" t="s">
        <v>733</v>
      </c>
      <c r="D1049" s="251" t="s">
        <v>568</v>
      </c>
      <c r="E1049" s="251" t="s">
        <v>1715</v>
      </c>
      <c r="F1049" s="251" t="s">
        <v>26</v>
      </c>
      <c r="G1049" s="251" t="s">
        <v>1506</v>
      </c>
      <c r="H1049" s="251" t="s">
        <v>5652</v>
      </c>
      <c r="I1049" s="252" t="s">
        <v>7589</v>
      </c>
      <c r="J1049" s="251" t="s">
        <v>8</v>
      </c>
      <c r="K1049" s="251" t="s">
        <v>1593</v>
      </c>
      <c r="L1049" s="251" t="s">
        <v>566</v>
      </c>
      <c r="M1049" s="251" t="s">
        <v>384</v>
      </c>
      <c r="N1049" s="251" t="s">
        <v>1709</v>
      </c>
      <c r="O1049" s="251" t="s">
        <v>13</v>
      </c>
      <c r="P1049" s="253" t="s">
        <v>5743</v>
      </c>
      <c r="Q1049" s="253"/>
      <c r="R1049" s="254"/>
      <c r="S1049" s="253"/>
      <c r="T1049" s="253">
        <v>15</v>
      </c>
      <c r="U1049" s="253">
        <v>3049</v>
      </c>
      <c r="V1049" s="253">
        <v>3064.3</v>
      </c>
      <c r="W1049" s="254">
        <v>227.101</v>
      </c>
      <c r="X1049" s="253" t="s">
        <v>150</v>
      </c>
      <c r="Y1049" s="253">
        <v>3088</v>
      </c>
      <c r="Z1049" s="253">
        <v>3061.7</v>
      </c>
      <c r="AA1049" s="253" t="s">
        <v>1099</v>
      </c>
      <c r="AB1049" s="254" t="s">
        <v>7444</v>
      </c>
      <c r="AC1049" s="251" t="s">
        <v>5745</v>
      </c>
      <c r="AD1049" s="253" t="s">
        <v>5746</v>
      </c>
      <c r="AE1049" s="253" t="s">
        <v>1062</v>
      </c>
      <c r="AF1049" s="253">
        <v>2905</v>
      </c>
      <c r="AG1049" s="254" t="s">
        <v>5747</v>
      </c>
      <c r="AH1049" s="255" t="s">
        <v>5748</v>
      </c>
      <c r="AI1049" s="253" t="s">
        <v>7590</v>
      </c>
      <c r="AJ1049" s="251" t="s">
        <v>566</v>
      </c>
      <c r="AK1049" s="254" t="s">
        <v>566</v>
      </c>
      <c r="AL1049" s="254">
        <v>10</v>
      </c>
      <c r="AM1049" s="254">
        <v>185</v>
      </c>
      <c r="AN1049" s="254">
        <v>149</v>
      </c>
      <c r="AO1049" s="254">
        <v>148</v>
      </c>
      <c r="AP1049" s="254">
        <v>435.16</v>
      </c>
      <c r="AQ1049" s="254">
        <v>437.6</v>
      </c>
      <c r="AR1049" s="254">
        <v>144.44241689739999</v>
      </c>
      <c r="AS1049" s="254">
        <v>431.61503879999998</v>
      </c>
      <c r="AT1049" s="254">
        <v>0</v>
      </c>
      <c r="AU1049" s="254">
        <v>263</v>
      </c>
      <c r="AV1049" s="254">
        <v>252.36</v>
      </c>
      <c r="AW1049" s="254" t="s">
        <v>4928</v>
      </c>
      <c r="AX1049" s="254">
        <v>254.8</v>
      </c>
      <c r="AY1049" s="254">
        <v>182.8</v>
      </c>
      <c r="AZ1049" s="256">
        <v>0.1504711654</v>
      </c>
      <c r="BA1049" s="254" t="s">
        <v>566</v>
      </c>
      <c r="BB1049" s="254" t="s">
        <v>566</v>
      </c>
      <c r="BC1049" s="254">
        <v>33.0074542073</v>
      </c>
      <c r="BD1049" s="254">
        <v>27.506129032299999</v>
      </c>
      <c r="BE1049" s="257">
        <v>27.506129032299999</v>
      </c>
      <c r="BF1049" s="254">
        <v>1</v>
      </c>
      <c r="BG1049" s="254">
        <v>31</v>
      </c>
      <c r="BH1049" s="254">
        <v>852.69</v>
      </c>
      <c r="BI1049" s="254" t="s">
        <v>430</v>
      </c>
      <c r="BJ1049" s="254" t="s">
        <v>566</v>
      </c>
      <c r="BK1049" s="254">
        <v>27.506129032299999</v>
      </c>
      <c r="BL1049" s="254">
        <v>27.506129032299999</v>
      </c>
      <c r="BM1049" s="254">
        <v>148</v>
      </c>
      <c r="BN1049" s="254">
        <v>30</v>
      </c>
      <c r="BO1049" s="256">
        <v>825.18387096900005</v>
      </c>
      <c r="BP1049" s="256" t="s">
        <v>566</v>
      </c>
      <c r="BQ1049" s="251" t="s">
        <v>566</v>
      </c>
      <c r="BR1049" s="251" t="s">
        <v>566</v>
      </c>
      <c r="BS1049" s="251" t="s">
        <v>566</v>
      </c>
      <c r="BT1049" s="255" t="s">
        <v>566</v>
      </c>
      <c r="BU1049" s="258">
        <v>0</v>
      </c>
      <c r="BV1049" s="254" t="s">
        <v>8330</v>
      </c>
      <c r="BW1049" s="254" t="s">
        <v>7514</v>
      </c>
      <c r="BX1049" s="259">
        <v>451.56209999999999</v>
      </c>
      <c r="BY1049" s="259">
        <v>5.4</v>
      </c>
      <c r="BZ1049" s="259">
        <v>2.7108147999999999E-2</v>
      </c>
      <c r="CA1049" s="251"/>
      <c r="CB1049" s="251">
        <v>471.72066036000001</v>
      </c>
      <c r="CC1049" s="260">
        <v>144.44241689739999</v>
      </c>
      <c r="CD1049" s="260">
        <v>33.0074542073</v>
      </c>
      <c r="CE1049" s="254">
        <v>5.5013251750000016</v>
      </c>
      <c r="CF1049" s="254">
        <v>0.90700000000000003</v>
      </c>
      <c r="CG1049" s="254">
        <v>1.018</v>
      </c>
      <c r="CH1049" s="254">
        <v>2.8</v>
      </c>
      <c r="CI1049" s="256">
        <v>0.8</v>
      </c>
      <c r="CJ1049" s="256">
        <v>0.1054490018</v>
      </c>
      <c r="CK1049" s="254">
        <v>8319.3989994561998</v>
      </c>
      <c r="CL1049" s="254">
        <v>3.59429639E-2</v>
      </c>
      <c r="CM1049" s="254">
        <v>0.1002052449</v>
      </c>
      <c r="CN1049" s="254">
        <v>790.13171999999997</v>
      </c>
      <c r="CO1049" s="254">
        <v>1</v>
      </c>
      <c r="CP1049" s="254">
        <v>26.9727242238</v>
      </c>
      <c r="CQ1049" s="254">
        <v>9.6696297400000006E-2</v>
      </c>
      <c r="CR1049" s="254">
        <v>2773</v>
      </c>
      <c r="CS1049" s="254">
        <v>2748.9989999999998</v>
      </c>
      <c r="CT1049" s="254">
        <v>72.900000000000006</v>
      </c>
      <c r="CU1049" s="254">
        <v>272</v>
      </c>
      <c r="CV1049" s="254">
        <v>7.2205882353000002</v>
      </c>
      <c r="CW1049" s="254">
        <v>35.6</v>
      </c>
      <c r="CX1049" s="253" t="s">
        <v>393</v>
      </c>
      <c r="CY1049" s="253" t="s">
        <v>566</v>
      </c>
      <c r="CZ1049" s="254" t="s">
        <v>7591</v>
      </c>
      <c r="DA1049" s="254">
        <v>-4.5</v>
      </c>
      <c r="DB1049" s="254">
        <v>0.40104018029999999</v>
      </c>
      <c r="DC1049" s="254">
        <v>73.310144958799995</v>
      </c>
      <c r="DD1049" s="256">
        <v>45.8040159265</v>
      </c>
      <c r="DE1049" s="254">
        <v>87.972438781500003</v>
      </c>
      <c r="DF1049" s="256">
        <v>60.466309749200008</v>
      </c>
      <c r="DG1049" s="253"/>
      <c r="DH1049" s="261" t="s">
        <v>689</v>
      </c>
      <c r="DI1049" s="262" t="s">
        <v>689</v>
      </c>
      <c r="DJ1049" s="261" t="s">
        <v>689</v>
      </c>
      <c r="DK1049" s="254"/>
      <c r="DL1049" s="254">
        <v>175</v>
      </c>
      <c r="DM1049" s="263"/>
      <c r="DN1049" s="264">
        <v>953</v>
      </c>
      <c r="DO1049" s="264">
        <v>961</v>
      </c>
      <c r="DP1049" s="264">
        <v>39.200000000000003</v>
      </c>
      <c r="DQ1049" s="261"/>
      <c r="DR1049" s="262"/>
      <c r="DS1049" s="261"/>
      <c r="DT1049" s="184"/>
      <c r="DU1049" s="184"/>
      <c r="DV1049" s="184"/>
      <c r="DW1049" s="184"/>
      <c r="DX1049" s="184"/>
      <c r="DY1049" s="184"/>
      <c r="DZ1049" s="184"/>
      <c r="EA1049" s="265"/>
      <c r="EB1049" s="265"/>
    </row>
    <row r="1050" spans="1:132" ht="15" customHeight="1" x14ac:dyDescent="0.25">
      <c r="A1050" s="21" t="str">
        <f t="shared" si="16"/>
        <v>909Л_Восточно-Придорожное</v>
      </c>
      <c r="B1050" s="250">
        <v>51</v>
      </c>
      <c r="C1050" s="251" t="s">
        <v>733</v>
      </c>
      <c r="D1050" s="251" t="s">
        <v>568</v>
      </c>
      <c r="E1050" s="251" t="s">
        <v>1715</v>
      </c>
      <c r="F1050" s="251" t="s">
        <v>26</v>
      </c>
      <c r="G1050" s="251" t="s">
        <v>1506</v>
      </c>
      <c r="H1050" s="251" t="s">
        <v>1716</v>
      </c>
      <c r="I1050" s="252" t="s">
        <v>7592</v>
      </c>
      <c r="J1050" s="251" t="s">
        <v>8</v>
      </c>
      <c r="K1050" s="251" t="s">
        <v>688</v>
      </c>
      <c r="L1050" s="251" t="s">
        <v>566</v>
      </c>
      <c r="M1050" s="251" t="s">
        <v>384</v>
      </c>
      <c r="N1050" s="251" t="s">
        <v>1719</v>
      </c>
      <c r="O1050" s="251" t="s">
        <v>6</v>
      </c>
      <c r="P1050" s="253" t="s">
        <v>5743</v>
      </c>
      <c r="Q1050" s="253"/>
      <c r="R1050" s="254"/>
      <c r="S1050" s="253"/>
      <c r="T1050" s="253">
        <v>60</v>
      </c>
      <c r="U1050" s="253">
        <v>2499.6999999999998</v>
      </c>
      <c r="V1050" s="253">
        <v>2559.6999999999998</v>
      </c>
      <c r="W1050" s="254">
        <v>235.17599999999999</v>
      </c>
      <c r="X1050" s="253" t="s">
        <v>690</v>
      </c>
      <c r="Y1050" s="253">
        <v>2559.6999999999998</v>
      </c>
      <c r="Z1050" s="253">
        <v>2353.6999999999998</v>
      </c>
      <c r="AA1050" s="253" t="s">
        <v>1099</v>
      </c>
      <c r="AB1050" s="254" t="s">
        <v>1166</v>
      </c>
      <c r="AC1050" s="251" t="s">
        <v>5745</v>
      </c>
      <c r="AD1050" s="253" t="s">
        <v>5746</v>
      </c>
      <c r="AE1050" s="253" t="s">
        <v>415</v>
      </c>
      <c r="AF1050" s="253">
        <v>1897</v>
      </c>
      <c r="AG1050" s="254" t="s">
        <v>5747</v>
      </c>
      <c r="AH1050" s="255" t="s">
        <v>5748</v>
      </c>
      <c r="AI1050" s="253" t="s">
        <v>5753</v>
      </c>
      <c r="AJ1050" s="251">
        <v>6</v>
      </c>
      <c r="AK1050" s="254" t="s">
        <v>566</v>
      </c>
      <c r="AL1050" s="254">
        <v>10</v>
      </c>
      <c r="AM1050" s="254">
        <v>185</v>
      </c>
      <c r="AN1050" s="254">
        <v>126</v>
      </c>
      <c r="AO1050" s="254">
        <v>113</v>
      </c>
      <c r="AP1050" s="254">
        <v>338.71</v>
      </c>
      <c r="AQ1050" s="254">
        <v>341.8</v>
      </c>
      <c r="AR1050" s="254">
        <v>88.2098202329</v>
      </c>
      <c r="AS1050" s="254">
        <v>315.03346399999998</v>
      </c>
      <c r="AT1050" s="254">
        <v>6</v>
      </c>
      <c r="AU1050" s="254">
        <v>590</v>
      </c>
      <c r="AV1050" s="254">
        <v>155.52000000000001</v>
      </c>
      <c r="AW1050" s="254" t="s">
        <v>4928</v>
      </c>
      <c r="AX1050" s="254">
        <v>158.6</v>
      </c>
      <c r="AY1050" s="254">
        <v>183.19</v>
      </c>
      <c r="AZ1050" s="256">
        <v>1.3288248231999999</v>
      </c>
      <c r="BA1050" s="254" t="s">
        <v>566</v>
      </c>
      <c r="BB1050" s="254" t="s">
        <v>566</v>
      </c>
      <c r="BC1050" s="254">
        <v>292.1137441148</v>
      </c>
      <c r="BD1050" s="254">
        <v>243.42741935480001</v>
      </c>
      <c r="BE1050" s="257">
        <v>243.42741935480001</v>
      </c>
      <c r="BF1050" s="254">
        <v>1</v>
      </c>
      <c r="BG1050" s="254">
        <v>31</v>
      </c>
      <c r="BH1050" s="254">
        <v>7546.25</v>
      </c>
      <c r="BI1050" s="254" t="s">
        <v>430</v>
      </c>
      <c r="BJ1050" s="254" t="s">
        <v>566</v>
      </c>
      <c r="BK1050" s="254">
        <v>243.42741935480001</v>
      </c>
      <c r="BL1050" s="254">
        <v>243.42741935480001</v>
      </c>
      <c r="BM1050" s="254">
        <v>113</v>
      </c>
      <c r="BN1050" s="254">
        <v>30</v>
      </c>
      <c r="BO1050" s="256">
        <v>7302.8225806439996</v>
      </c>
      <c r="BP1050" s="256" t="s">
        <v>566</v>
      </c>
      <c r="BQ1050" s="251">
        <v>6</v>
      </c>
      <c r="BR1050" s="251" t="s">
        <v>566</v>
      </c>
      <c r="BS1050" s="251" t="s">
        <v>566</v>
      </c>
      <c r="BT1050" s="255" t="s">
        <v>566</v>
      </c>
      <c r="BU1050" s="258">
        <v>0</v>
      </c>
      <c r="BV1050" s="254" t="s">
        <v>7593</v>
      </c>
      <c r="BW1050" s="254" t="s">
        <v>7514</v>
      </c>
      <c r="BX1050" s="259">
        <v>374.56209999999999</v>
      </c>
      <c r="BY1050" s="259">
        <v>246.8</v>
      </c>
      <c r="BZ1050" s="259">
        <v>1.1267240407000001</v>
      </c>
      <c r="CA1050" s="251"/>
      <c r="CB1050" s="251">
        <v>375.34863280000002</v>
      </c>
      <c r="CC1050" s="260">
        <v>88.2098202329</v>
      </c>
      <c r="CD1050" s="260">
        <v>292.1137441148</v>
      </c>
      <c r="CE1050" s="254">
        <v>48.686324759999991</v>
      </c>
      <c r="CF1050" s="254">
        <v>-6.18</v>
      </c>
      <c r="CG1050" s="254">
        <v>1.0149999999999999</v>
      </c>
      <c r="CH1050" s="254">
        <v>2.8</v>
      </c>
      <c r="CI1050" s="256">
        <v>0.8</v>
      </c>
      <c r="CJ1050" s="256">
        <v>0.93321667909999995</v>
      </c>
      <c r="CK1050" s="254">
        <v>73409.157016383702</v>
      </c>
      <c r="CL1050" s="254">
        <v>2.7922879099999999E-2</v>
      </c>
      <c r="CM1050" s="254">
        <v>3.9579732116000002</v>
      </c>
      <c r="CN1050" s="254">
        <v>634.06672000000003</v>
      </c>
      <c r="CO1050" s="254">
        <v>1</v>
      </c>
      <c r="CP1050" s="254">
        <v>211.96599398340001</v>
      </c>
      <c r="CQ1050" s="254">
        <v>3.0255422328999999</v>
      </c>
      <c r="CR1050" s="254">
        <v>2222</v>
      </c>
      <c r="CS1050" s="254">
        <v>2191.6239999999998</v>
      </c>
      <c r="CT1050" s="254">
        <v>72.900000000000006</v>
      </c>
      <c r="CU1050" s="254">
        <v>220</v>
      </c>
      <c r="CV1050" s="254">
        <v>29.3090909091</v>
      </c>
      <c r="CW1050" s="254">
        <v>159.1</v>
      </c>
      <c r="CX1050" s="253" t="s">
        <v>393</v>
      </c>
      <c r="CY1050" s="253" t="s">
        <v>566</v>
      </c>
      <c r="CZ1050" s="254" t="s">
        <v>566</v>
      </c>
      <c r="DA1050" s="254">
        <v>-2.5</v>
      </c>
      <c r="DB1050" s="254">
        <v>0.3968493421</v>
      </c>
      <c r="DC1050" s="254">
        <v>72.698830979299998</v>
      </c>
      <c r="DD1050" s="256">
        <v>-170.72858837550001</v>
      </c>
      <c r="DE1050" s="254">
        <v>87.238848301399997</v>
      </c>
      <c r="DF1050" s="256">
        <v>-156.18857105340001</v>
      </c>
      <c r="DG1050" s="253"/>
      <c r="DH1050" s="261" t="s">
        <v>3155</v>
      </c>
      <c r="DI1050" s="262" t="s">
        <v>689</v>
      </c>
      <c r="DJ1050" s="261" t="s">
        <v>689</v>
      </c>
      <c r="DK1050" s="254"/>
      <c r="DL1050" s="254">
        <v>175</v>
      </c>
      <c r="DM1050" s="263"/>
      <c r="DN1050" s="264">
        <v>897</v>
      </c>
      <c r="DO1050" s="264">
        <v>899</v>
      </c>
      <c r="DP1050" s="264">
        <v>335.1</v>
      </c>
      <c r="DQ1050" s="261"/>
      <c r="DR1050" s="262"/>
      <c r="DS1050" s="261"/>
      <c r="DT1050" s="184"/>
      <c r="DU1050" s="184"/>
      <c r="DV1050" s="184"/>
      <c r="DW1050" s="184"/>
      <c r="DX1050" s="184"/>
      <c r="DY1050" s="184"/>
      <c r="DZ1050" s="184"/>
      <c r="EA1050" s="265"/>
      <c r="EB1050" s="265"/>
    </row>
    <row r="1051" spans="1:132" ht="15" customHeight="1" x14ac:dyDescent="0.25">
      <c r="A1051" s="21" t="str">
        <f t="shared" si="16"/>
        <v>912_Восточно-Придорожное</v>
      </c>
      <c r="B1051" s="250">
        <v>52</v>
      </c>
      <c r="C1051" s="251" t="s">
        <v>733</v>
      </c>
      <c r="D1051" s="251" t="s">
        <v>568</v>
      </c>
      <c r="E1051" s="251" t="s">
        <v>1715</v>
      </c>
      <c r="F1051" s="251" t="s">
        <v>26</v>
      </c>
      <c r="G1051" s="251" t="s">
        <v>1506</v>
      </c>
      <c r="H1051" s="251" t="s">
        <v>7594</v>
      </c>
      <c r="I1051" s="252" t="s">
        <v>7595</v>
      </c>
      <c r="J1051" s="251" t="s">
        <v>8</v>
      </c>
      <c r="K1051" s="251" t="s">
        <v>1593</v>
      </c>
      <c r="L1051" s="251" t="s">
        <v>566</v>
      </c>
      <c r="M1051" s="251" t="s">
        <v>384</v>
      </c>
      <c r="N1051" s="251" t="s">
        <v>7596</v>
      </c>
      <c r="O1051" s="251" t="s">
        <v>6</v>
      </c>
      <c r="P1051" s="253" t="s">
        <v>5743</v>
      </c>
      <c r="Q1051" s="253"/>
      <c r="R1051" s="254"/>
      <c r="S1051" s="253"/>
      <c r="T1051" s="253">
        <v>5</v>
      </c>
      <c r="U1051" s="253">
        <v>2358</v>
      </c>
      <c r="V1051" s="253">
        <v>2363</v>
      </c>
      <c r="W1051" s="254">
        <v>68.099999999999994</v>
      </c>
      <c r="X1051" s="253" t="s">
        <v>150</v>
      </c>
      <c r="Y1051" s="253">
        <v>2940</v>
      </c>
      <c r="Z1051" s="253">
        <v>2361.6</v>
      </c>
      <c r="AA1051" s="253" t="s">
        <v>1099</v>
      </c>
      <c r="AB1051" s="254" t="s">
        <v>2171</v>
      </c>
      <c r="AC1051" s="251" t="s">
        <v>5745</v>
      </c>
      <c r="AD1051" s="253" t="s">
        <v>5746</v>
      </c>
      <c r="AE1051" s="253" t="s">
        <v>415</v>
      </c>
      <c r="AF1051" s="253">
        <v>2166</v>
      </c>
      <c r="AG1051" s="254" t="s">
        <v>5747</v>
      </c>
      <c r="AH1051" s="255" t="s">
        <v>5841</v>
      </c>
      <c r="AI1051" s="253" t="s">
        <v>7597</v>
      </c>
      <c r="AJ1051" s="251">
        <v>4</v>
      </c>
      <c r="AK1051" s="254" t="s">
        <v>566</v>
      </c>
      <c r="AL1051" s="254">
        <v>10</v>
      </c>
      <c r="AM1051" s="254">
        <v>185</v>
      </c>
      <c r="AN1051" s="254">
        <v>149</v>
      </c>
      <c r="AO1051" s="254">
        <v>131</v>
      </c>
      <c r="AP1051" s="254">
        <v>361.85</v>
      </c>
      <c r="AQ1051" s="254">
        <v>362.36</v>
      </c>
      <c r="AR1051" s="254">
        <v>94.510779494100007</v>
      </c>
      <c r="AS1051" s="254">
        <v>325.85233333330001</v>
      </c>
      <c r="AT1051" s="254">
        <v>0.1</v>
      </c>
      <c r="AU1051" s="254">
        <v>734</v>
      </c>
      <c r="AV1051" s="254">
        <v>168.19</v>
      </c>
      <c r="AW1051" s="254" t="s">
        <v>4928</v>
      </c>
      <c r="AX1051" s="254">
        <v>168.7</v>
      </c>
      <c r="AY1051" s="254">
        <v>193.66</v>
      </c>
      <c r="AZ1051" s="256">
        <v>0.72191203069999998</v>
      </c>
      <c r="BA1051" s="254" t="s">
        <v>566</v>
      </c>
      <c r="BB1051" s="254" t="s">
        <v>566</v>
      </c>
      <c r="BC1051" s="254">
        <v>167.76621968239999</v>
      </c>
      <c r="BD1051" s="254">
        <v>139.80548387100001</v>
      </c>
      <c r="BE1051" s="257">
        <v>139.80548387100001</v>
      </c>
      <c r="BF1051" s="254">
        <v>1</v>
      </c>
      <c r="BG1051" s="254">
        <v>31</v>
      </c>
      <c r="BH1051" s="254">
        <v>4333.97</v>
      </c>
      <c r="BI1051" s="254" t="s">
        <v>430</v>
      </c>
      <c r="BJ1051" s="254" t="s">
        <v>566</v>
      </c>
      <c r="BK1051" s="254">
        <v>139.80548387100001</v>
      </c>
      <c r="BL1051" s="254">
        <v>139.80548387100001</v>
      </c>
      <c r="BM1051" s="254">
        <v>131</v>
      </c>
      <c r="BN1051" s="254">
        <v>30</v>
      </c>
      <c r="BO1051" s="256">
        <v>4194.1645161300003</v>
      </c>
      <c r="BP1051" s="256" t="s">
        <v>566</v>
      </c>
      <c r="BQ1051" s="251">
        <v>4</v>
      </c>
      <c r="BR1051" s="251" t="s">
        <v>566</v>
      </c>
      <c r="BS1051" s="251" t="s">
        <v>566</v>
      </c>
      <c r="BT1051" s="255" t="s">
        <v>566</v>
      </c>
      <c r="BU1051" s="258">
        <v>0</v>
      </c>
      <c r="BV1051" s="254" t="s">
        <v>7598</v>
      </c>
      <c r="BW1051" s="254" t="s">
        <v>7512</v>
      </c>
      <c r="BX1051" s="259">
        <v>368.14</v>
      </c>
      <c r="BY1051" s="259">
        <v>223.2</v>
      </c>
      <c r="BZ1051" s="259">
        <v>1.1162790698</v>
      </c>
      <c r="CA1051" s="251"/>
      <c r="CB1051" s="251">
        <v>400.58150000000001</v>
      </c>
      <c r="CC1051" s="260">
        <v>94.510779494000005</v>
      </c>
      <c r="CD1051" s="260">
        <v>167.76621968239999</v>
      </c>
      <c r="CE1051" s="254">
        <v>27.960735811399985</v>
      </c>
      <c r="CF1051" s="254">
        <v>-2.5</v>
      </c>
      <c r="CG1051" s="254">
        <v>1.0149999999999999</v>
      </c>
      <c r="CH1051" s="254">
        <v>2.8</v>
      </c>
      <c r="CI1051" s="256">
        <v>0.8</v>
      </c>
      <c r="CJ1051" s="256">
        <v>0.53596595530000002</v>
      </c>
      <c r="CK1051" s="254">
        <v>42160.421962487402</v>
      </c>
      <c r="CL1051" s="254">
        <v>2.9011802600000001E-2</v>
      </c>
      <c r="CM1051" s="254">
        <v>1.604758836</v>
      </c>
      <c r="CN1051" s="254">
        <v>641.17200000000003</v>
      </c>
      <c r="CO1051" s="254">
        <v>1</v>
      </c>
      <c r="CP1051" s="254">
        <v>113.8179997479</v>
      </c>
      <c r="CQ1051" s="254">
        <v>1.0832961607</v>
      </c>
      <c r="CR1051" s="254">
        <v>2222</v>
      </c>
      <c r="CS1051" s="254">
        <v>2217</v>
      </c>
      <c r="CT1051" s="254">
        <v>72.900000000000006</v>
      </c>
      <c r="CU1051" s="254">
        <v>220</v>
      </c>
      <c r="CV1051" s="254">
        <v>23.55</v>
      </c>
      <c r="CW1051" s="254">
        <v>235.7</v>
      </c>
      <c r="CX1051" s="253" t="s">
        <v>393</v>
      </c>
      <c r="CY1051" s="253" t="s">
        <v>566</v>
      </c>
      <c r="CZ1051" s="254" t="s">
        <v>566</v>
      </c>
      <c r="DA1051" s="254">
        <v>-2.5</v>
      </c>
      <c r="DB1051" s="254">
        <v>0.72191203069999998</v>
      </c>
      <c r="DC1051" s="254">
        <v>139.80548386539999</v>
      </c>
      <c r="DD1051" s="256">
        <v>-5.6000146742007928E-9</v>
      </c>
      <c r="DE1051" s="254">
        <v>167.76621968239999</v>
      </c>
      <c r="DF1051" s="256">
        <v>27.960735811399985</v>
      </c>
      <c r="DG1051" s="253"/>
      <c r="DH1051" s="261" t="s">
        <v>689</v>
      </c>
      <c r="DI1051" s="262" t="s">
        <v>689</v>
      </c>
      <c r="DJ1051" s="261" t="s">
        <v>689</v>
      </c>
      <c r="DK1051" s="254"/>
      <c r="DL1051" s="254">
        <v>175</v>
      </c>
      <c r="DM1051" s="263"/>
      <c r="DN1051" s="264">
        <v>1092</v>
      </c>
      <c r="DO1051" s="264">
        <v>1095</v>
      </c>
      <c r="DP1051" s="264">
        <v>39.5</v>
      </c>
      <c r="DQ1051" s="261"/>
      <c r="DR1051" s="262"/>
      <c r="DS1051" s="261"/>
      <c r="DT1051" s="184"/>
      <c r="DU1051" s="184"/>
      <c r="DV1051" s="184"/>
      <c r="DW1051" s="184"/>
      <c r="DX1051" s="184"/>
      <c r="DY1051" s="184"/>
      <c r="DZ1051" s="184"/>
      <c r="EA1051" s="265"/>
      <c r="EB1051" s="265"/>
    </row>
    <row r="1052" spans="1:132" ht="15" customHeight="1" x14ac:dyDescent="0.25">
      <c r="A1052" s="21" t="str">
        <f t="shared" si="16"/>
        <v>943Г_Восточно-Придорожное</v>
      </c>
      <c r="B1052" s="250">
        <v>53</v>
      </c>
      <c r="C1052" s="251" t="s">
        <v>733</v>
      </c>
      <c r="D1052" s="251" t="s">
        <v>568</v>
      </c>
      <c r="E1052" s="251" t="s">
        <v>1715</v>
      </c>
      <c r="F1052" s="251" t="s">
        <v>26</v>
      </c>
      <c r="G1052" s="251" t="s">
        <v>1506</v>
      </c>
      <c r="H1052" s="251" t="s">
        <v>5652</v>
      </c>
      <c r="I1052" s="252" t="s">
        <v>7599</v>
      </c>
      <c r="J1052" s="251" t="s">
        <v>12</v>
      </c>
      <c r="K1052" s="251" t="s">
        <v>1593</v>
      </c>
      <c r="L1052" s="251" t="s">
        <v>566</v>
      </c>
      <c r="M1052" s="251" t="s">
        <v>385</v>
      </c>
      <c r="N1052" s="251" t="s">
        <v>1709</v>
      </c>
      <c r="O1052" s="251" t="s">
        <v>13</v>
      </c>
      <c r="P1052" s="253" t="s">
        <v>5743</v>
      </c>
      <c r="Q1052" s="253"/>
      <c r="R1052" s="254"/>
      <c r="S1052" s="253"/>
      <c r="T1052" s="253">
        <v>20</v>
      </c>
      <c r="U1052" s="253">
        <v>3121</v>
      </c>
      <c r="V1052" s="253">
        <v>3209</v>
      </c>
      <c r="W1052" s="254">
        <v>266.97000000000003</v>
      </c>
      <c r="X1052" s="253" t="s">
        <v>150</v>
      </c>
      <c r="Y1052" s="253">
        <v>3209</v>
      </c>
      <c r="Z1052" s="253">
        <v>3209</v>
      </c>
      <c r="AA1052" s="253" t="s">
        <v>1099</v>
      </c>
      <c r="AB1052" s="254" t="s">
        <v>6684</v>
      </c>
      <c r="AC1052" s="251" t="s">
        <v>5745</v>
      </c>
      <c r="AD1052" s="253" t="s">
        <v>5746</v>
      </c>
      <c r="AE1052" s="253" t="s">
        <v>1062</v>
      </c>
      <c r="AF1052" s="253">
        <v>2465</v>
      </c>
      <c r="AG1052" s="254" t="s">
        <v>5747</v>
      </c>
      <c r="AH1052" s="255" t="s">
        <v>5748</v>
      </c>
      <c r="AI1052" s="253" t="s">
        <v>7600</v>
      </c>
      <c r="AJ1052" s="251" t="s">
        <v>566</v>
      </c>
      <c r="AK1052" s="254" t="s">
        <v>566</v>
      </c>
      <c r="AL1052" s="254">
        <v>10</v>
      </c>
      <c r="AM1052" s="254">
        <v>185</v>
      </c>
      <c r="AN1052" s="254">
        <v>138</v>
      </c>
      <c r="AO1052" s="254">
        <v>137</v>
      </c>
      <c r="AP1052" s="254">
        <v>427.54</v>
      </c>
      <c r="AQ1052" s="254">
        <v>426.74</v>
      </c>
      <c r="AR1052" s="254">
        <v>163.6293653715</v>
      </c>
      <c r="AS1052" s="254">
        <v>454.04018400000001</v>
      </c>
      <c r="AT1052" s="254">
        <v>0.2</v>
      </c>
      <c r="AU1052" s="254">
        <v>0</v>
      </c>
      <c r="AV1052" s="254">
        <v>281.5</v>
      </c>
      <c r="AW1052" s="254" t="s">
        <v>4928</v>
      </c>
      <c r="AX1052" s="254">
        <v>280.7</v>
      </c>
      <c r="AY1052" s="254">
        <v>146.04</v>
      </c>
      <c r="AZ1052" s="256">
        <v>0.18293043889999999</v>
      </c>
      <c r="BA1052" s="254" t="s">
        <v>566</v>
      </c>
      <c r="BB1052" s="254" t="s">
        <v>566</v>
      </c>
      <c r="BC1052" s="254">
        <v>31.562851587000001</v>
      </c>
      <c r="BD1052" s="254">
        <v>26.715161290299999</v>
      </c>
      <c r="BE1052" s="257">
        <v>26.715161290299999</v>
      </c>
      <c r="BF1052" s="254">
        <v>1</v>
      </c>
      <c r="BG1052" s="254">
        <v>31</v>
      </c>
      <c r="BH1052" s="254">
        <v>828.17</v>
      </c>
      <c r="BI1052" s="254" t="s">
        <v>430</v>
      </c>
      <c r="BJ1052" s="254" t="s">
        <v>566</v>
      </c>
      <c r="BK1052" s="254">
        <v>26.715161290299999</v>
      </c>
      <c r="BL1052" s="254">
        <v>26.715161290299999</v>
      </c>
      <c r="BM1052" s="254">
        <v>137</v>
      </c>
      <c r="BN1052" s="254">
        <v>30</v>
      </c>
      <c r="BO1052" s="256">
        <v>801.454838709</v>
      </c>
      <c r="BP1052" s="256" t="s">
        <v>566</v>
      </c>
      <c r="BQ1052" s="251" t="s">
        <v>566</v>
      </c>
      <c r="BR1052" s="251" t="s">
        <v>566</v>
      </c>
      <c r="BS1052" s="251" t="s">
        <v>566</v>
      </c>
      <c r="BT1052" s="255" t="s">
        <v>566</v>
      </c>
      <c r="BU1052" s="258">
        <v>0</v>
      </c>
      <c r="BV1052" s="254" t="s">
        <v>7601</v>
      </c>
      <c r="BW1052" s="254" t="s">
        <v>1058</v>
      </c>
      <c r="BX1052" s="259">
        <v>400.65</v>
      </c>
      <c r="BY1052" s="259">
        <v>34.700000000000003</v>
      </c>
      <c r="BZ1052" s="259">
        <v>0.2912295426</v>
      </c>
      <c r="CA1052" s="251"/>
      <c r="CB1052" s="251">
        <v>454.04018400000001</v>
      </c>
      <c r="CC1052" s="260">
        <v>163.6293653715</v>
      </c>
      <c r="CD1052" s="260">
        <v>31.562851587000001</v>
      </c>
      <c r="CE1052" s="254">
        <v>4.8476902967000015</v>
      </c>
      <c r="CF1052" s="254">
        <v>-4.6399999999999997</v>
      </c>
      <c r="CG1052" s="254">
        <v>1.018</v>
      </c>
      <c r="CH1052" s="254">
        <v>2.8</v>
      </c>
      <c r="CI1052" s="256">
        <v>0.8</v>
      </c>
      <c r="CJ1052" s="256">
        <v>0.10241670460000001</v>
      </c>
      <c r="CK1052" s="254">
        <v>8080.1659094902998</v>
      </c>
      <c r="CL1052" s="254">
        <v>3.61322237E-2</v>
      </c>
      <c r="CM1052" s="254">
        <v>9.5498725399999998E-2</v>
      </c>
      <c r="CN1052" s="254">
        <v>799.12840000000006</v>
      </c>
      <c r="CO1052" s="254">
        <v>1</v>
      </c>
      <c r="CP1052" s="254">
        <v>31.562721328399999</v>
      </c>
      <c r="CQ1052" s="254">
        <v>0.12943537150000001</v>
      </c>
      <c r="CR1052" s="254">
        <v>2773</v>
      </c>
      <c r="CS1052" s="254">
        <v>2780.83</v>
      </c>
      <c r="CT1052" s="254">
        <v>73.209999999999994</v>
      </c>
      <c r="CU1052" s="254">
        <v>272</v>
      </c>
      <c r="CV1052" s="254">
        <v>-3.4926470587999998</v>
      </c>
      <c r="CW1052" s="254">
        <v>35.6</v>
      </c>
      <c r="CX1052" s="253" t="s">
        <v>393</v>
      </c>
      <c r="CY1052" s="253" t="s">
        <v>566</v>
      </c>
      <c r="CZ1052" s="254" t="s">
        <v>7602</v>
      </c>
      <c r="DA1052" s="254">
        <v>-4.5</v>
      </c>
      <c r="DB1052" s="254">
        <v>0.1750430778</v>
      </c>
      <c r="DC1052" s="254">
        <v>25.563291081900001</v>
      </c>
      <c r="DD1052" s="256">
        <v>-1.1518702083999983</v>
      </c>
      <c r="DE1052" s="254">
        <v>30.201964851500001</v>
      </c>
      <c r="DF1052" s="256">
        <v>3.4868035612000021</v>
      </c>
      <c r="DG1052" s="253"/>
      <c r="DH1052" s="261" t="s">
        <v>689</v>
      </c>
      <c r="DI1052" s="262" t="s">
        <v>689</v>
      </c>
      <c r="DJ1052" s="261" t="s">
        <v>689</v>
      </c>
      <c r="DK1052" s="254"/>
      <c r="DL1052" s="254">
        <v>175</v>
      </c>
      <c r="DM1052" s="263"/>
      <c r="DN1052" s="264">
        <v>1536</v>
      </c>
      <c r="DO1052" s="264">
        <v>1536</v>
      </c>
      <c r="DP1052" s="264">
        <v>0</v>
      </c>
      <c r="DQ1052" s="261"/>
      <c r="DR1052" s="262"/>
      <c r="DS1052" s="261"/>
      <c r="DT1052" s="184"/>
      <c r="DU1052" s="184"/>
      <c r="DV1052" s="184"/>
      <c r="DW1052" s="184"/>
      <c r="DX1052" s="184"/>
      <c r="DY1052" s="184"/>
      <c r="DZ1052" s="184"/>
      <c r="EA1052" s="265"/>
      <c r="EB1052" s="265"/>
    </row>
    <row r="1053" spans="1:132" ht="15" customHeight="1" x14ac:dyDescent="0.25">
      <c r="A1053" s="21" t="str">
        <f t="shared" si="16"/>
        <v>944_Восточно-Придорожное</v>
      </c>
      <c r="B1053" s="250">
        <v>54</v>
      </c>
      <c r="C1053" s="251" t="s">
        <v>733</v>
      </c>
      <c r="D1053" s="251" t="s">
        <v>568</v>
      </c>
      <c r="E1053" s="251" t="s">
        <v>1715</v>
      </c>
      <c r="F1053" s="251" t="s">
        <v>26</v>
      </c>
      <c r="G1053" s="251" t="s">
        <v>1506</v>
      </c>
      <c r="H1053" s="251" t="s">
        <v>1716</v>
      </c>
      <c r="I1053" s="252" t="s">
        <v>7603</v>
      </c>
      <c r="J1053" s="251" t="s">
        <v>16</v>
      </c>
      <c r="K1053" s="251" t="s">
        <v>1593</v>
      </c>
      <c r="L1053" s="251" t="s">
        <v>566</v>
      </c>
      <c r="M1053" s="251" t="s">
        <v>384</v>
      </c>
      <c r="N1053" s="251" t="s">
        <v>1719</v>
      </c>
      <c r="O1053" s="251" t="s">
        <v>6</v>
      </c>
      <c r="P1053" s="253" t="s">
        <v>5743</v>
      </c>
      <c r="Q1053" s="253"/>
      <c r="R1053" s="254"/>
      <c r="S1053" s="253"/>
      <c r="T1053" s="253">
        <v>3.6</v>
      </c>
      <c r="U1053" s="253">
        <v>2330.5</v>
      </c>
      <c r="V1053" s="253">
        <v>2342.5</v>
      </c>
      <c r="W1053" s="254">
        <v>67.628</v>
      </c>
      <c r="X1053" s="253" t="s">
        <v>150</v>
      </c>
      <c r="Y1053" s="253">
        <v>2935</v>
      </c>
      <c r="Z1053" s="253">
        <v>2353.4</v>
      </c>
      <c r="AA1053" s="253" t="s">
        <v>1099</v>
      </c>
      <c r="AB1053" s="254" t="s">
        <v>865</v>
      </c>
      <c r="AC1053" s="251" t="s">
        <v>5745</v>
      </c>
      <c r="AD1053" s="253" t="s">
        <v>5746</v>
      </c>
      <c r="AE1053" s="253" t="s">
        <v>415</v>
      </c>
      <c r="AF1053" s="253">
        <v>2148</v>
      </c>
      <c r="AG1053" s="254" t="s">
        <v>5747</v>
      </c>
      <c r="AH1053" s="255" t="s">
        <v>5748</v>
      </c>
      <c r="AI1053" s="253" t="s">
        <v>5801</v>
      </c>
      <c r="AJ1053" s="251" t="s">
        <v>566</v>
      </c>
      <c r="AK1053" s="254" t="s">
        <v>566</v>
      </c>
      <c r="AL1053" s="254">
        <v>10</v>
      </c>
      <c r="AM1053" s="254">
        <v>185</v>
      </c>
      <c r="AN1053" s="254">
        <v>124</v>
      </c>
      <c r="AO1053" s="254">
        <v>123</v>
      </c>
      <c r="AP1053" s="254">
        <v>338.06</v>
      </c>
      <c r="AQ1053" s="254">
        <v>341.29</v>
      </c>
      <c r="AR1053" s="254">
        <v>142.3054005027</v>
      </c>
      <c r="AS1053" s="254">
        <v>349.31097533330001</v>
      </c>
      <c r="AT1053" s="254">
        <v>0.1</v>
      </c>
      <c r="AU1053" s="254">
        <v>154</v>
      </c>
      <c r="AV1053" s="254">
        <v>207.16</v>
      </c>
      <c r="AW1053" s="254" t="s">
        <v>4928</v>
      </c>
      <c r="AX1053" s="254">
        <v>210.4</v>
      </c>
      <c r="AY1053" s="254">
        <v>130.9</v>
      </c>
      <c r="AZ1053" s="256">
        <v>3.8538897099999998</v>
      </c>
      <c r="BA1053" s="254" t="s">
        <v>566</v>
      </c>
      <c r="BB1053" s="254" t="s">
        <v>566</v>
      </c>
      <c r="BC1053" s="254">
        <v>547.83418110349999</v>
      </c>
      <c r="BD1053" s="254">
        <v>504.47416304350003</v>
      </c>
      <c r="BE1053" s="257">
        <v>504.47416304350003</v>
      </c>
      <c r="BF1053" s="254">
        <v>1</v>
      </c>
      <c r="BG1053" s="254">
        <v>30.666666666666668</v>
      </c>
      <c r="BH1053" s="254">
        <v>15470.540999999999</v>
      </c>
      <c r="BI1053" s="254" t="s">
        <v>430</v>
      </c>
      <c r="BJ1053" s="254" t="s">
        <v>566</v>
      </c>
      <c r="BK1053" s="254">
        <v>504.47416304350003</v>
      </c>
      <c r="BL1053" s="254">
        <v>504.47416304350003</v>
      </c>
      <c r="BM1053" s="254">
        <v>123</v>
      </c>
      <c r="BN1053" s="254">
        <v>30</v>
      </c>
      <c r="BO1053" s="256">
        <v>15134.224891305001</v>
      </c>
      <c r="BP1053" s="256" t="s">
        <v>566</v>
      </c>
      <c r="BQ1053" s="251" t="s">
        <v>566</v>
      </c>
      <c r="BR1053" s="251" t="s">
        <v>566</v>
      </c>
      <c r="BS1053" s="251" t="s">
        <v>566</v>
      </c>
      <c r="BT1053" s="255" t="s">
        <v>566</v>
      </c>
      <c r="BU1053" s="258">
        <v>0</v>
      </c>
      <c r="BV1053" s="254" t="s">
        <v>8331</v>
      </c>
      <c r="BW1053" s="254" t="s">
        <v>7514</v>
      </c>
      <c r="BX1053" s="259">
        <v>337.66210000000001</v>
      </c>
      <c r="BY1053" s="259">
        <v>175.8</v>
      </c>
      <c r="BZ1053" s="259">
        <v>1.3471047592000001</v>
      </c>
      <c r="CA1053" s="251"/>
      <c r="CB1053" s="251">
        <v>349.31097533330001</v>
      </c>
      <c r="CC1053" s="260">
        <v>142.3054005027</v>
      </c>
      <c r="CD1053" s="260">
        <v>547.83418110349999</v>
      </c>
      <c r="CE1053" s="254">
        <v>43.360018059999959</v>
      </c>
      <c r="CF1053" s="254">
        <v>-2.5</v>
      </c>
      <c r="CG1053" s="254">
        <v>1.0149999999999999</v>
      </c>
      <c r="CH1053" s="254">
        <v>2.8</v>
      </c>
      <c r="CI1053" s="256">
        <v>0.8</v>
      </c>
      <c r="CJ1053" s="256">
        <v>1.9339797643000001</v>
      </c>
      <c r="CK1053" s="254">
        <v>152131.68320859011</v>
      </c>
      <c r="CL1053" s="254">
        <v>2.7079562299999999E-2</v>
      </c>
      <c r="CM1053" s="254">
        <v>19.274956054299999</v>
      </c>
      <c r="CN1053" s="254">
        <v>633.60415999999998</v>
      </c>
      <c r="CO1053" s="254">
        <v>1</v>
      </c>
      <c r="CP1053" s="254">
        <v>547.83563300549997</v>
      </c>
      <c r="CQ1053" s="254">
        <v>22.6759331694</v>
      </c>
      <c r="CR1053" s="254">
        <v>2222</v>
      </c>
      <c r="CS1053" s="254">
        <v>2190.1219999999998</v>
      </c>
      <c r="CT1053" s="254">
        <v>72.75</v>
      </c>
      <c r="CU1053" s="254">
        <v>220</v>
      </c>
      <c r="CV1053" s="254">
        <v>5.8363636363999998</v>
      </c>
      <c r="CW1053" s="254">
        <v>159.1</v>
      </c>
      <c r="CX1053" s="253" t="s">
        <v>393</v>
      </c>
      <c r="CY1053" s="253" t="s">
        <v>566</v>
      </c>
      <c r="CZ1053" s="254" t="s">
        <v>566</v>
      </c>
      <c r="DA1053" s="254">
        <v>-2.5</v>
      </c>
      <c r="DB1053" s="254">
        <v>3.8538897099999998</v>
      </c>
      <c r="DC1053" s="254">
        <v>504.47416303900002</v>
      </c>
      <c r="DD1053" s="256">
        <v>-4.5000092541158665E-9</v>
      </c>
      <c r="DE1053" s="254">
        <v>547.83418110349999</v>
      </c>
      <c r="DF1053" s="256">
        <v>43.360018059999959</v>
      </c>
      <c r="DG1053" s="253"/>
      <c r="DH1053" s="261" t="s">
        <v>3210</v>
      </c>
      <c r="DI1053" s="262" t="s">
        <v>689</v>
      </c>
      <c r="DJ1053" s="261" t="s">
        <v>689</v>
      </c>
      <c r="DK1053" s="254"/>
      <c r="DL1053" s="254">
        <v>175</v>
      </c>
      <c r="DM1053" s="263"/>
      <c r="DN1053" s="264">
        <v>835</v>
      </c>
      <c r="DO1053" s="264">
        <v>836</v>
      </c>
      <c r="DP1053" s="264">
        <v>471.7</v>
      </c>
      <c r="DQ1053" s="261"/>
      <c r="DR1053" s="262"/>
      <c r="DS1053" s="261"/>
      <c r="DT1053" s="184"/>
      <c r="DU1053" s="184"/>
      <c r="DV1053" s="184"/>
      <c r="DW1053" s="184"/>
      <c r="DX1053" s="184"/>
      <c r="DY1053" s="184"/>
      <c r="DZ1053" s="184"/>
      <c r="EA1053" s="265"/>
      <c r="EB1053" s="265"/>
    </row>
    <row r="1054" spans="1:132" ht="15" customHeight="1" x14ac:dyDescent="0.25">
      <c r="A1054" s="21" t="str">
        <f t="shared" si="16"/>
        <v>950_Восточно-Придорожное</v>
      </c>
      <c r="B1054" s="250">
        <v>55</v>
      </c>
      <c r="C1054" s="251" t="s">
        <v>733</v>
      </c>
      <c r="D1054" s="251" t="s">
        <v>568</v>
      </c>
      <c r="E1054" s="251" t="s">
        <v>1715</v>
      </c>
      <c r="F1054" s="251" t="s">
        <v>26</v>
      </c>
      <c r="G1054" s="251" t="s">
        <v>1506</v>
      </c>
      <c r="H1054" s="251" t="s">
        <v>5652</v>
      </c>
      <c r="I1054" s="252" t="s">
        <v>7604</v>
      </c>
      <c r="J1054" s="251" t="s">
        <v>7</v>
      </c>
      <c r="K1054" s="251" t="s">
        <v>1593</v>
      </c>
      <c r="L1054" s="251" t="s">
        <v>566</v>
      </c>
      <c r="M1054" s="251" t="s">
        <v>384</v>
      </c>
      <c r="N1054" s="251" t="s">
        <v>1709</v>
      </c>
      <c r="O1054" s="251" t="s">
        <v>13</v>
      </c>
      <c r="P1054" s="253" t="s">
        <v>5743</v>
      </c>
      <c r="Q1054" s="253"/>
      <c r="R1054" s="254"/>
      <c r="S1054" s="253"/>
      <c r="T1054" s="253">
        <v>13.2</v>
      </c>
      <c r="U1054" s="253">
        <v>3055.8</v>
      </c>
      <c r="V1054" s="253">
        <v>3063</v>
      </c>
      <c r="W1054" s="254">
        <v>225.13800000000001</v>
      </c>
      <c r="X1054" s="253" t="s">
        <v>150</v>
      </c>
      <c r="Y1054" s="253">
        <v>3101</v>
      </c>
      <c r="Z1054" s="253">
        <v>3062</v>
      </c>
      <c r="AA1054" s="253" t="s">
        <v>1099</v>
      </c>
      <c r="AB1054" s="254" t="s">
        <v>7605</v>
      </c>
      <c r="AC1054" s="251" t="s">
        <v>5745</v>
      </c>
      <c r="AD1054" s="253" t="s">
        <v>5746</v>
      </c>
      <c r="AE1054" s="253" t="s">
        <v>1062</v>
      </c>
      <c r="AF1054" s="253">
        <v>2705</v>
      </c>
      <c r="AG1054" s="254" t="s">
        <v>5747</v>
      </c>
      <c r="AH1054" s="255" t="s">
        <v>5748</v>
      </c>
      <c r="AI1054" s="253" t="s">
        <v>6417</v>
      </c>
      <c r="AJ1054" s="251">
        <v>6</v>
      </c>
      <c r="AK1054" s="254" t="s">
        <v>566</v>
      </c>
      <c r="AL1054" s="254">
        <v>10</v>
      </c>
      <c r="AM1054" s="254">
        <v>185</v>
      </c>
      <c r="AN1054" s="254">
        <v>168</v>
      </c>
      <c r="AO1054" s="254">
        <v>155</v>
      </c>
      <c r="AP1054" s="254">
        <v>440.69</v>
      </c>
      <c r="AQ1054" s="254">
        <v>442.28</v>
      </c>
      <c r="AR1054" s="254">
        <v>147.03533623760001</v>
      </c>
      <c r="AS1054" s="254">
        <v>432.5338210667</v>
      </c>
      <c r="AT1054" s="254">
        <v>0</v>
      </c>
      <c r="AU1054" s="254">
        <v>512</v>
      </c>
      <c r="AV1054" s="254">
        <v>252.51</v>
      </c>
      <c r="AW1054" s="254" t="s">
        <v>4928</v>
      </c>
      <c r="AX1054" s="254">
        <v>254.1</v>
      </c>
      <c r="AY1054" s="254">
        <v>188.18</v>
      </c>
      <c r="AZ1054" s="256">
        <v>0.87971194360000005</v>
      </c>
      <c r="BA1054" s="254" t="s">
        <v>566</v>
      </c>
      <c r="BB1054" s="254" t="s">
        <v>566</v>
      </c>
      <c r="BC1054" s="254">
        <v>198.6533750621</v>
      </c>
      <c r="BD1054" s="254">
        <v>165.54419354839999</v>
      </c>
      <c r="BE1054" s="257">
        <v>165.54419354839999</v>
      </c>
      <c r="BF1054" s="254">
        <v>1</v>
      </c>
      <c r="BG1054" s="254">
        <v>31</v>
      </c>
      <c r="BH1054" s="254">
        <v>5131.87</v>
      </c>
      <c r="BI1054" s="254" t="s">
        <v>430</v>
      </c>
      <c r="BJ1054" s="254" t="s">
        <v>566</v>
      </c>
      <c r="BK1054" s="254">
        <v>165.54419354839999</v>
      </c>
      <c r="BL1054" s="254">
        <v>165.54419354839999</v>
      </c>
      <c r="BM1054" s="254">
        <v>155</v>
      </c>
      <c r="BN1054" s="254">
        <v>30</v>
      </c>
      <c r="BO1054" s="256">
        <v>4966.3258064519996</v>
      </c>
      <c r="BP1054" s="256" t="s">
        <v>566</v>
      </c>
      <c r="BQ1054" s="251">
        <v>6</v>
      </c>
      <c r="BR1054" s="251" t="s">
        <v>566</v>
      </c>
      <c r="BS1054" s="251" t="s">
        <v>566</v>
      </c>
      <c r="BT1054" s="255" t="s">
        <v>566</v>
      </c>
      <c r="BU1054" s="258">
        <v>0</v>
      </c>
      <c r="BV1054" s="254" t="s">
        <v>7606</v>
      </c>
      <c r="BW1054" s="254" t="s">
        <v>7512</v>
      </c>
      <c r="BX1054" s="259">
        <v>391.25</v>
      </c>
      <c r="BY1054" s="259">
        <v>66.099999999999994</v>
      </c>
      <c r="BZ1054" s="259">
        <v>0.4764307337</v>
      </c>
      <c r="CA1054" s="251"/>
      <c r="CB1054" s="251">
        <v>478.32638967999998</v>
      </c>
      <c r="CC1054" s="260">
        <v>147.03533623769999</v>
      </c>
      <c r="CD1054" s="260">
        <v>198.6533750621</v>
      </c>
      <c r="CE1054" s="254">
        <v>33.109181513700008</v>
      </c>
      <c r="CF1054" s="254">
        <v>-4.5</v>
      </c>
      <c r="CG1054" s="254">
        <v>1.018</v>
      </c>
      <c r="CH1054" s="254">
        <v>2.8</v>
      </c>
      <c r="CI1054" s="256">
        <v>0.8</v>
      </c>
      <c r="CJ1054" s="256">
        <v>0.63463928160000005</v>
      </c>
      <c r="CK1054" s="254">
        <v>50069.866121658997</v>
      </c>
      <c r="CL1054" s="254">
        <v>2.86221119E-2</v>
      </c>
      <c r="CM1054" s="254">
        <v>2.8999789535999998</v>
      </c>
      <c r="CN1054" s="254">
        <v>792.58536000000004</v>
      </c>
      <c r="CO1054" s="254">
        <v>1</v>
      </c>
      <c r="CP1054" s="254">
        <v>158.36917981600001</v>
      </c>
      <c r="CQ1054" s="254">
        <v>2.6629067709999998</v>
      </c>
      <c r="CR1054" s="254">
        <v>2773</v>
      </c>
      <c r="CS1054" s="254">
        <v>2757.3620000000001</v>
      </c>
      <c r="CT1054" s="254">
        <v>73.3</v>
      </c>
      <c r="CU1054" s="254">
        <v>272</v>
      </c>
      <c r="CV1054" s="254">
        <v>7.1654411764999999</v>
      </c>
      <c r="CW1054" s="254">
        <v>35.6</v>
      </c>
      <c r="CX1054" s="253" t="s">
        <v>393</v>
      </c>
      <c r="CY1054" s="253" t="s">
        <v>566</v>
      </c>
      <c r="CZ1054" s="254" t="s">
        <v>7607</v>
      </c>
      <c r="DA1054" s="254">
        <v>-4.5</v>
      </c>
      <c r="DB1054" s="254">
        <v>0.87971194360000005</v>
      </c>
      <c r="DC1054" s="254">
        <v>165.54419354660001</v>
      </c>
      <c r="DD1054" s="256">
        <v>-1.7999752799369162E-9</v>
      </c>
      <c r="DE1054" s="254">
        <v>198.6533750621</v>
      </c>
      <c r="DF1054" s="256">
        <v>33.109181513700008</v>
      </c>
      <c r="DG1054" s="253"/>
      <c r="DH1054" s="261" t="s">
        <v>689</v>
      </c>
      <c r="DI1054" s="262" t="s">
        <v>689</v>
      </c>
      <c r="DJ1054" s="261" t="s">
        <v>689</v>
      </c>
      <c r="DK1054" s="254"/>
      <c r="DL1054" s="254">
        <v>175</v>
      </c>
      <c r="DM1054" s="263"/>
      <c r="DN1054" s="264">
        <v>1318</v>
      </c>
      <c r="DO1054" s="264">
        <v>1322</v>
      </c>
      <c r="DP1054" s="264">
        <v>195.6</v>
      </c>
      <c r="DQ1054" s="261"/>
      <c r="DR1054" s="262"/>
      <c r="DS1054" s="261"/>
      <c r="DT1054" s="184"/>
      <c r="DU1054" s="184"/>
      <c r="DV1054" s="184"/>
      <c r="DW1054" s="184"/>
      <c r="DX1054" s="184"/>
      <c r="DY1054" s="184"/>
      <c r="DZ1054" s="184"/>
      <c r="EA1054" s="265"/>
      <c r="EB1054" s="265"/>
    </row>
    <row r="1055" spans="1:132" ht="15" customHeight="1" x14ac:dyDescent="0.25">
      <c r="A1055" s="21" t="str">
        <f t="shared" si="16"/>
        <v>960_Восточно-Придорожное</v>
      </c>
      <c r="B1055" s="250">
        <v>56</v>
      </c>
      <c r="C1055" s="251" t="s">
        <v>733</v>
      </c>
      <c r="D1055" s="251" t="s">
        <v>568</v>
      </c>
      <c r="E1055" s="251" t="s">
        <v>1715</v>
      </c>
      <c r="F1055" s="251" t="s">
        <v>26</v>
      </c>
      <c r="G1055" s="251" t="s">
        <v>1506</v>
      </c>
      <c r="H1055" s="251" t="s">
        <v>7608</v>
      </c>
      <c r="I1055" s="252" t="s">
        <v>7609</v>
      </c>
      <c r="J1055" s="251" t="s">
        <v>10</v>
      </c>
      <c r="K1055" s="251" t="s">
        <v>1593</v>
      </c>
      <c r="L1055" s="251" t="s">
        <v>566</v>
      </c>
      <c r="M1055" s="251" t="s">
        <v>384</v>
      </c>
      <c r="N1055" s="251" t="s">
        <v>7517</v>
      </c>
      <c r="O1055" s="251" t="s">
        <v>6</v>
      </c>
      <c r="P1055" s="253" t="s">
        <v>5743</v>
      </c>
      <c r="Q1055" s="253"/>
      <c r="R1055" s="254"/>
      <c r="S1055" s="253"/>
      <c r="T1055" s="253">
        <v>6.7</v>
      </c>
      <c r="U1055" s="253">
        <v>2369.1999999999998</v>
      </c>
      <c r="V1055" s="253">
        <v>2396.4</v>
      </c>
      <c r="W1055" s="254">
        <v>104.033</v>
      </c>
      <c r="X1055" s="253" t="s">
        <v>150</v>
      </c>
      <c r="Y1055" s="253">
        <v>2942</v>
      </c>
      <c r="Z1055" s="253">
        <v>2373.6</v>
      </c>
      <c r="AA1055" s="253" t="s">
        <v>1100</v>
      </c>
      <c r="AB1055" s="254" t="s">
        <v>892</v>
      </c>
      <c r="AC1055" s="251" t="s">
        <v>5745</v>
      </c>
      <c r="AD1055" s="253" t="s">
        <v>5746</v>
      </c>
      <c r="AE1055" s="253" t="s">
        <v>566</v>
      </c>
      <c r="AF1055" s="253" t="s">
        <v>566</v>
      </c>
      <c r="AG1055" s="254" t="s">
        <v>5747</v>
      </c>
      <c r="AH1055" s="255" t="s">
        <v>5748</v>
      </c>
      <c r="AI1055" s="253" t="s">
        <v>566</v>
      </c>
      <c r="AJ1055" s="251" t="s">
        <v>566</v>
      </c>
      <c r="AK1055" s="254" t="s">
        <v>566</v>
      </c>
      <c r="AL1055" s="254">
        <v>10</v>
      </c>
      <c r="AM1055" s="254">
        <v>185</v>
      </c>
      <c r="AN1055" s="254">
        <v>127</v>
      </c>
      <c r="AO1055" s="254">
        <v>126</v>
      </c>
      <c r="AP1055" s="254">
        <v>345.34</v>
      </c>
      <c r="AQ1055" s="254">
        <v>345.91</v>
      </c>
      <c r="AR1055" s="254">
        <v>87.632591245900002</v>
      </c>
      <c r="AS1055" s="254">
        <v>317.2490203333</v>
      </c>
      <c r="AT1055" s="254">
        <v>0</v>
      </c>
      <c r="AU1055" s="254">
        <v>516</v>
      </c>
      <c r="AV1055" s="254">
        <v>161.33000000000001</v>
      </c>
      <c r="AW1055" s="254" t="s">
        <v>4928</v>
      </c>
      <c r="AX1055" s="254">
        <v>161.9</v>
      </c>
      <c r="AY1055" s="254">
        <v>184.01</v>
      </c>
      <c r="AZ1055" s="256">
        <v>2.2660058797999998</v>
      </c>
      <c r="BA1055" s="254" t="s">
        <v>566</v>
      </c>
      <c r="BB1055" s="254" t="s">
        <v>566</v>
      </c>
      <c r="BC1055" s="254">
        <v>500.36055439519998</v>
      </c>
      <c r="BD1055" s="254">
        <v>416.96774193549999</v>
      </c>
      <c r="BE1055" s="257">
        <v>416.9677419354</v>
      </c>
      <c r="BF1055" s="254">
        <v>1</v>
      </c>
      <c r="BG1055" s="254">
        <v>31</v>
      </c>
      <c r="BH1055" s="254">
        <v>12926</v>
      </c>
      <c r="BI1055" s="254" t="s">
        <v>430</v>
      </c>
      <c r="BJ1055" s="254" t="s">
        <v>566</v>
      </c>
      <c r="BK1055" s="254">
        <v>416.96774193549999</v>
      </c>
      <c r="BL1055" s="254">
        <v>416.96774193549999</v>
      </c>
      <c r="BM1055" s="254">
        <v>126</v>
      </c>
      <c r="BN1055" s="254">
        <v>30</v>
      </c>
      <c r="BO1055" s="256">
        <v>12509.032258062</v>
      </c>
      <c r="BP1055" s="256" t="s">
        <v>566</v>
      </c>
      <c r="BQ1055" s="251" t="s">
        <v>566</v>
      </c>
      <c r="BR1055" s="251" t="s">
        <v>566</v>
      </c>
      <c r="BS1055" s="251" t="s">
        <v>566</v>
      </c>
      <c r="BT1055" s="255" t="s">
        <v>566</v>
      </c>
      <c r="BU1055" s="258">
        <v>0</v>
      </c>
      <c r="BV1055" s="254" t="s">
        <v>6281</v>
      </c>
      <c r="BW1055" s="254" t="s">
        <v>566</v>
      </c>
      <c r="BX1055" s="259" t="s">
        <v>566</v>
      </c>
      <c r="BY1055" s="259" t="s">
        <v>566</v>
      </c>
      <c r="BZ1055" s="259" t="s">
        <v>566</v>
      </c>
      <c r="CA1055" s="251"/>
      <c r="CB1055" s="251">
        <v>382.14161910000001</v>
      </c>
      <c r="CC1055" s="260">
        <v>97.466852706599994</v>
      </c>
      <c r="CD1055" s="260">
        <v>500.36055439519998</v>
      </c>
      <c r="CE1055" s="254">
        <v>83.392812459799984</v>
      </c>
      <c r="CF1055" s="254">
        <v>-2.5</v>
      </c>
      <c r="CG1055" s="254">
        <v>1.0149999999999999</v>
      </c>
      <c r="CH1055" s="254">
        <v>2.8</v>
      </c>
      <c r="CI1055" s="256">
        <v>0.8</v>
      </c>
      <c r="CJ1055" s="256">
        <v>1.5985103586</v>
      </c>
      <c r="CK1055" s="254">
        <v>125742.82108248951</v>
      </c>
      <c r="CL1055" s="254">
        <v>2.7250837399999998E-2</v>
      </c>
      <c r="CM1055" s="254">
        <v>13.367545080999999</v>
      </c>
      <c r="CN1055" s="254">
        <v>641.36883999999998</v>
      </c>
      <c r="CO1055" s="254">
        <v>1</v>
      </c>
      <c r="CP1055" s="254">
        <v>362.04332360289999</v>
      </c>
      <c r="CQ1055" s="254">
        <v>10.132282873299999</v>
      </c>
      <c r="CR1055" s="254">
        <v>2222</v>
      </c>
      <c r="CS1055" s="254">
        <v>2216.4029999999998</v>
      </c>
      <c r="CT1055" s="254">
        <v>74.2</v>
      </c>
      <c r="CU1055" s="254">
        <v>220</v>
      </c>
      <c r="CV1055" s="254">
        <v>26.668181818200001</v>
      </c>
      <c r="CW1055" s="254">
        <v>197.4</v>
      </c>
      <c r="CX1055" s="253" t="s">
        <v>393</v>
      </c>
      <c r="CY1055" s="253" t="s">
        <v>566</v>
      </c>
      <c r="CZ1055" s="254" t="s">
        <v>566</v>
      </c>
      <c r="DA1055" s="254">
        <v>-2.5</v>
      </c>
      <c r="DB1055" s="254">
        <v>2.2141818208999999</v>
      </c>
      <c r="DC1055" s="254">
        <v>407.4315968638</v>
      </c>
      <c r="DD1055" s="256">
        <v>-9.5361450716000036</v>
      </c>
      <c r="DE1055" s="254">
        <v>488.91718186129998</v>
      </c>
      <c r="DF1055" s="256">
        <v>71.949439925899981</v>
      </c>
      <c r="DG1055" s="253"/>
      <c r="DH1055" s="261" t="s">
        <v>689</v>
      </c>
      <c r="DI1055" s="262" t="s">
        <v>689</v>
      </c>
      <c r="DJ1055" s="261" t="s">
        <v>566</v>
      </c>
      <c r="DK1055" s="254"/>
      <c r="DL1055" s="254">
        <v>175</v>
      </c>
      <c r="DM1055" s="263"/>
      <c r="DN1055" s="264">
        <v>924</v>
      </c>
      <c r="DO1055" s="264">
        <v>925</v>
      </c>
      <c r="DP1055" s="264">
        <v>358.6</v>
      </c>
      <c r="DQ1055" s="261"/>
      <c r="DR1055" s="262"/>
      <c r="DS1055" s="261"/>
      <c r="DT1055" s="184"/>
      <c r="DU1055" s="184"/>
      <c r="DV1055" s="184"/>
      <c r="DW1055" s="184"/>
      <c r="DX1055" s="184"/>
      <c r="DY1055" s="184"/>
      <c r="DZ1055" s="184"/>
      <c r="EA1055" s="265"/>
      <c r="EB1055" s="265"/>
    </row>
    <row r="1056" spans="1:132" ht="15" customHeight="1" x14ac:dyDescent="0.25">
      <c r="A1056" s="21" t="str">
        <f t="shared" si="16"/>
        <v>961_Восточно-Придорожное</v>
      </c>
      <c r="B1056" s="250">
        <v>57</v>
      </c>
      <c r="C1056" s="251" t="s">
        <v>733</v>
      </c>
      <c r="D1056" s="251" t="s">
        <v>568</v>
      </c>
      <c r="E1056" s="251" t="s">
        <v>1715</v>
      </c>
      <c r="F1056" s="251" t="s">
        <v>26</v>
      </c>
      <c r="G1056" s="251" t="s">
        <v>1506</v>
      </c>
      <c r="H1056" s="251" t="s">
        <v>5652</v>
      </c>
      <c r="I1056" s="252" t="s">
        <v>7610</v>
      </c>
      <c r="J1056" s="251" t="s">
        <v>44</v>
      </c>
      <c r="K1056" s="251" t="s">
        <v>1593</v>
      </c>
      <c r="L1056" s="251" t="s">
        <v>566</v>
      </c>
      <c r="M1056" s="251" t="s">
        <v>384</v>
      </c>
      <c r="N1056" s="251" t="s">
        <v>1709</v>
      </c>
      <c r="O1056" s="251" t="s">
        <v>13</v>
      </c>
      <c r="P1056" s="253" t="s">
        <v>5743</v>
      </c>
      <c r="Q1056" s="253"/>
      <c r="R1056" s="254"/>
      <c r="S1056" s="253"/>
      <c r="T1056" s="253">
        <v>18.5</v>
      </c>
      <c r="U1056" s="253">
        <v>3071</v>
      </c>
      <c r="V1056" s="253">
        <v>3081.5</v>
      </c>
      <c r="W1056" s="254">
        <v>240.96</v>
      </c>
      <c r="X1056" s="253" t="s">
        <v>150</v>
      </c>
      <c r="Y1056" s="253">
        <v>3116.4</v>
      </c>
      <c r="Z1056" s="253">
        <v>3080.2</v>
      </c>
      <c r="AA1056" s="253" t="s">
        <v>1099</v>
      </c>
      <c r="AB1056" s="254" t="s">
        <v>7611</v>
      </c>
      <c r="AC1056" s="251" t="s">
        <v>5745</v>
      </c>
      <c r="AD1056" s="253" t="s">
        <v>5746</v>
      </c>
      <c r="AE1056" s="253" t="s">
        <v>415</v>
      </c>
      <c r="AF1056" s="253">
        <v>2589</v>
      </c>
      <c r="AG1056" s="254" t="s">
        <v>5747</v>
      </c>
      <c r="AH1056" s="255" t="s">
        <v>5748</v>
      </c>
      <c r="AI1056" s="253" t="s">
        <v>6378</v>
      </c>
      <c r="AJ1056" s="251">
        <v>10</v>
      </c>
      <c r="AK1056" s="254" t="s">
        <v>566</v>
      </c>
      <c r="AL1056" s="254">
        <v>10</v>
      </c>
      <c r="AM1056" s="254">
        <v>185</v>
      </c>
      <c r="AN1056" s="254">
        <v>143</v>
      </c>
      <c r="AO1056" s="254">
        <v>135</v>
      </c>
      <c r="AP1056" s="254">
        <v>419.36</v>
      </c>
      <c r="AQ1056" s="254">
        <v>421.13</v>
      </c>
      <c r="AR1056" s="254">
        <v>162.5683252984</v>
      </c>
      <c r="AS1056" s="254">
        <v>444.885448</v>
      </c>
      <c r="AT1056" s="254">
        <v>18</v>
      </c>
      <c r="AU1056" s="254">
        <v>0</v>
      </c>
      <c r="AV1056" s="254">
        <v>271.12</v>
      </c>
      <c r="AW1056" s="254" t="s">
        <v>4928</v>
      </c>
      <c r="AX1056" s="254">
        <v>272.89999999999998</v>
      </c>
      <c r="AY1056" s="254">
        <v>148.24</v>
      </c>
      <c r="AZ1056" s="256">
        <v>1.3598973131000001</v>
      </c>
      <c r="BA1056" s="254" t="s">
        <v>566</v>
      </c>
      <c r="BB1056" s="254" t="s">
        <v>566</v>
      </c>
      <c r="BC1056" s="254">
        <v>236.30316584479999</v>
      </c>
      <c r="BD1056" s="254">
        <v>201.59117770029999</v>
      </c>
      <c r="BE1056" s="257">
        <v>201.59117770029999</v>
      </c>
      <c r="BF1056" s="254">
        <v>1</v>
      </c>
      <c r="BG1056" s="254">
        <v>23.916666666666668</v>
      </c>
      <c r="BH1056" s="254">
        <v>4821.3890000000001</v>
      </c>
      <c r="BI1056" s="254" t="s">
        <v>430</v>
      </c>
      <c r="BJ1056" s="254" t="s">
        <v>566</v>
      </c>
      <c r="BK1056" s="254">
        <v>201.59117770029999</v>
      </c>
      <c r="BL1056" s="254">
        <v>201.59117770029999</v>
      </c>
      <c r="BM1056" s="254">
        <v>135</v>
      </c>
      <c r="BN1056" s="254">
        <v>30</v>
      </c>
      <c r="BO1056" s="256">
        <v>6047.7353310090002</v>
      </c>
      <c r="BP1056" s="256" t="s">
        <v>566</v>
      </c>
      <c r="BQ1056" s="251">
        <v>10</v>
      </c>
      <c r="BR1056" s="251" t="s">
        <v>566</v>
      </c>
      <c r="BS1056" s="251" t="s">
        <v>566</v>
      </c>
      <c r="BT1056" s="255" t="s">
        <v>566</v>
      </c>
      <c r="BU1056" s="258">
        <v>0</v>
      </c>
      <c r="BV1056" s="254" t="s">
        <v>8332</v>
      </c>
      <c r="BW1056" s="254" t="s">
        <v>7512</v>
      </c>
      <c r="BX1056" s="259">
        <v>398.49</v>
      </c>
      <c r="BY1056" s="259">
        <v>38.6</v>
      </c>
      <c r="BZ1056" s="259">
        <v>0.30305409439999997</v>
      </c>
      <c r="CA1056" s="251"/>
      <c r="CB1056" s="251">
        <v>444.885448</v>
      </c>
      <c r="CC1056" s="260">
        <v>162.5683252984</v>
      </c>
      <c r="CD1056" s="260">
        <v>236.30316584479999</v>
      </c>
      <c r="CE1056" s="254">
        <v>34.711988144499998</v>
      </c>
      <c r="CF1056" s="254">
        <v>0.22</v>
      </c>
      <c r="CG1056" s="254">
        <v>1.018</v>
      </c>
      <c r="CH1056" s="254">
        <v>2.8</v>
      </c>
      <c r="CI1056" s="256">
        <v>0.8</v>
      </c>
      <c r="CJ1056" s="256">
        <v>0.77283097310000004</v>
      </c>
      <c r="CK1056" s="254">
        <v>60972.499623253403</v>
      </c>
      <c r="CL1056" s="254">
        <v>2.8235255099999999E-2</v>
      </c>
      <c r="CM1056" s="254">
        <v>4.2479337626999998</v>
      </c>
      <c r="CN1056" s="254">
        <v>792.41120000000001</v>
      </c>
      <c r="CO1056" s="254">
        <v>1</v>
      </c>
      <c r="CP1056" s="254">
        <v>236.3037681241</v>
      </c>
      <c r="CQ1056" s="254">
        <v>5.7809492984000004</v>
      </c>
      <c r="CR1056" s="254">
        <v>2773</v>
      </c>
      <c r="CS1056" s="254">
        <v>2755.54</v>
      </c>
      <c r="CT1056" s="254">
        <v>74.5</v>
      </c>
      <c r="CU1056" s="254">
        <v>272</v>
      </c>
      <c r="CV1056" s="254">
        <v>0.3235294118</v>
      </c>
      <c r="CW1056" s="254">
        <v>35.6</v>
      </c>
      <c r="CX1056" s="253" t="s">
        <v>393</v>
      </c>
      <c r="CY1056" s="253" t="s">
        <v>566</v>
      </c>
      <c r="CZ1056" s="254" t="s">
        <v>1169</v>
      </c>
      <c r="DA1056" s="254">
        <v>-4.5</v>
      </c>
      <c r="DB1056" s="254">
        <v>3.3367113930999999</v>
      </c>
      <c r="DC1056" s="254">
        <v>494.6340969131</v>
      </c>
      <c r="DD1056" s="256">
        <v>293.04291921280003</v>
      </c>
      <c r="DE1056" s="254">
        <v>579.80515006869996</v>
      </c>
      <c r="DF1056" s="256">
        <v>378.21397236839994</v>
      </c>
      <c r="DG1056" s="253"/>
      <c r="DH1056" s="261" t="s">
        <v>689</v>
      </c>
      <c r="DI1056" s="262" t="s">
        <v>689</v>
      </c>
      <c r="DJ1056" s="261" t="s">
        <v>689</v>
      </c>
      <c r="DK1056" s="254"/>
      <c r="DL1056" s="254">
        <v>175</v>
      </c>
      <c r="DM1056" s="263"/>
      <c r="DN1056" s="264">
        <v>847</v>
      </c>
      <c r="DO1056" s="264">
        <v>849</v>
      </c>
      <c r="DP1056" s="264">
        <v>224</v>
      </c>
      <c r="DQ1056" s="261"/>
      <c r="DR1056" s="262"/>
      <c r="DS1056" s="261"/>
      <c r="DT1056" s="184"/>
      <c r="DU1056" s="184"/>
      <c r="DV1056" s="184"/>
      <c r="DW1056" s="184"/>
      <c r="DX1056" s="184"/>
      <c r="DY1056" s="184"/>
      <c r="DZ1056" s="184"/>
      <c r="EA1056" s="265"/>
      <c r="EB1056" s="265"/>
    </row>
    <row r="1057" spans="1:132" ht="15" customHeight="1" x14ac:dyDescent="0.25">
      <c r="A1057" s="21" t="str">
        <f t="shared" si="16"/>
        <v>966_Восточно-Придорожное</v>
      </c>
      <c r="B1057" s="250">
        <v>58</v>
      </c>
      <c r="C1057" s="251" t="s">
        <v>733</v>
      </c>
      <c r="D1057" s="251" t="s">
        <v>568</v>
      </c>
      <c r="E1057" s="251" t="s">
        <v>1715</v>
      </c>
      <c r="F1057" s="251" t="s">
        <v>26</v>
      </c>
      <c r="G1057" s="251" t="s">
        <v>1506</v>
      </c>
      <c r="H1057" s="251" t="s">
        <v>5652</v>
      </c>
      <c r="I1057" s="252" t="s">
        <v>6782</v>
      </c>
      <c r="J1057" s="251" t="s">
        <v>1741</v>
      </c>
      <c r="K1057" s="251" t="s">
        <v>1593</v>
      </c>
      <c r="L1057" s="251" t="s">
        <v>566</v>
      </c>
      <c r="M1057" s="251" t="s">
        <v>384</v>
      </c>
      <c r="N1057" s="251" t="s">
        <v>1709</v>
      </c>
      <c r="O1057" s="251" t="s">
        <v>13</v>
      </c>
      <c r="P1057" s="253" t="s">
        <v>5743</v>
      </c>
      <c r="Q1057" s="253"/>
      <c r="R1057" s="254"/>
      <c r="S1057" s="253"/>
      <c r="T1057" s="253">
        <v>6</v>
      </c>
      <c r="U1057" s="253">
        <v>2917</v>
      </c>
      <c r="V1057" s="253">
        <v>2923</v>
      </c>
      <c r="W1057" s="254">
        <v>87.41</v>
      </c>
      <c r="X1057" s="253" t="s">
        <v>150</v>
      </c>
      <c r="Y1057" s="253">
        <v>2990</v>
      </c>
      <c r="Z1057" s="253">
        <v>2918.2</v>
      </c>
      <c r="AA1057" s="253" t="s">
        <v>1099</v>
      </c>
      <c r="AB1057" s="254" t="s">
        <v>7612</v>
      </c>
      <c r="AC1057" s="251" t="s">
        <v>5745</v>
      </c>
      <c r="AD1057" s="253" t="s">
        <v>5746</v>
      </c>
      <c r="AE1057" s="253" t="s">
        <v>1062</v>
      </c>
      <c r="AF1057" s="253">
        <v>2599</v>
      </c>
      <c r="AG1057" s="254" t="s">
        <v>5747</v>
      </c>
      <c r="AH1057" s="255" t="s">
        <v>5748</v>
      </c>
      <c r="AI1057" s="253" t="s">
        <v>7298</v>
      </c>
      <c r="AJ1057" s="251">
        <v>10</v>
      </c>
      <c r="AK1057" s="254" t="s">
        <v>566</v>
      </c>
      <c r="AL1057" s="254">
        <v>10</v>
      </c>
      <c r="AM1057" s="254">
        <v>185</v>
      </c>
      <c r="AN1057" s="254">
        <v>194</v>
      </c>
      <c r="AO1057" s="254">
        <v>186</v>
      </c>
      <c r="AP1057" s="254">
        <v>468.33</v>
      </c>
      <c r="AQ1057" s="254">
        <v>470.3</v>
      </c>
      <c r="AR1057" s="254">
        <v>137.60483284150001</v>
      </c>
      <c r="AS1057" s="254">
        <v>421.71110800000002</v>
      </c>
      <c r="AT1057" s="254">
        <v>0</v>
      </c>
      <c r="AU1057" s="254">
        <v>432</v>
      </c>
      <c r="AV1057" s="254">
        <v>236.42</v>
      </c>
      <c r="AW1057" s="254" t="s">
        <v>4928</v>
      </c>
      <c r="AX1057" s="254">
        <v>238.4</v>
      </c>
      <c r="AY1057" s="254">
        <v>231.91</v>
      </c>
      <c r="AZ1057" s="256">
        <v>1.0739881237</v>
      </c>
      <c r="BA1057" s="254" t="s">
        <v>566</v>
      </c>
      <c r="BB1057" s="254" t="s">
        <v>566</v>
      </c>
      <c r="BC1057" s="254">
        <v>298.8814304128</v>
      </c>
      <c r="BD1057" s="254">
        <v>249.0685857741</v>
      </c>
      <c r="BE1057" s="257">
        <v>249.0685857741</v>
      </c>
      <c r="BF1057" s="254">
        <v>1</v>
      </c>
      <c r="BG1057" s="254">
        <v>29.875</v>
      </c>
      <c r="BH1057" s="254">
        <v>7440.924</v>
      </c>
      <c r="BI1057" s="254" t="s">
        <v>430</v>
      </c>
      <c r="BJ1057" s="254" t="s">
        <v>566</v>
      </c>
      <c r="BK1057" s="254">
        <v>249.0685857741</v>
      </c>
      <c r="BL1057" s="254">
        <v>249.0685857741</v>
      </c>
      <c r="BM1057" s="254">
        <v>186</v>
      </c>
      <c r="BN1057" s="254">
        <v>30</v>
      </c>
      <c r="BO1057" s="256">
        <v>7472.057573223</v>
      </c>
      <c r="BP1057" s="256" t="s">
        <v>566</v>
      </c>
      <c r="BQ1057" s="251">
        <v>10</v>
      </c>
      <c r="BR1057" s="251" t="s">
        <v>566</v>
      </c>
      <c r="BS1057" s="251" t="s">
        <v>566</v>
      </c>
      <c r="BT1057" s="255" t="s">
        <v>566</v>
      </c>
      <c r="BU1057" s="258">
        <v>0</v>
      </c>
      <c r="BV1057" s="254" t="s">
        <v>7613</v>
      </c>
      <c r="BW1057" s="254" t="s">
        <v>7512</v>
      </c>
      <c r="BX1057" s="259">
        <v>436.54</v>
      </c>
      <c r="BY1057" s="259">
        <v>159.4</v>
      </c>
      <c r="BZ1057" s="259">
        <v>0.79652208670000002</v>
      </c>
      <c r="CA1057" s="251"/>
      <c r="CB1057" s="251">
        <v>514.71118760000002</v>
      </c>
      <c r="CC1057" s="260">
        <v>137.60483284150001</v>
      </c>
      <c r="CD1057" s="260">
        <v>298.8814304128</v>
      </c>
      <c r="CE1057" s="254">
        <v>49.8128446387</v>
      </c>
      <c r="CF1057" s="254">
        <v>-4.5</v>
      </c>
      <c r="CG1057" s="254">
        <v>1.018</v>
      </c>
      <c r="CH1057" s="254">
        <v>2.8</v>
      </c>
      <c r="CI1057" s="256">
        <v>0.8</v>
      </c>
      <c r="CJ1057" s="256">
        <v>0.95484296339999997</v>
      </c>
      <c r="CK1057" s="254">
        <v>75332.335598796199</v>
      </c>
      <c r="CL1057" s="254">
        <v>2.7883035699999999E-2</v>
      </c>
      <c r="CM1057" s="254">
        <v>6.0992289915000004</v>
      </c>
      <c r="CN1057" s="254">
        <v>792.28520000000003</v>
      </c>
      <c r="CO1057" s="254">
        <v>1</v>
      </c>
      <c r="CP1057" s="254">
        <v>198.9995724451</v>
      </c>
      <c r="CQ1057" s="254">
        <v>3.9459868414999999</v>
      </c>
      <c r="CR1057" s="254">
        <v>2773</v>
      </c>
      <c r="CS1057" s="254">
        <v>2753.59</v>
      </c>
      <c r="CT1057" s="254">
        <v>76</v>
      </c>
      <c r="CU1057" s="254">
        <v>272</v>
      </c>
      <c r="CV1057" s="254">
        <v>13.0808823529</v>
      </c>
      <c r="CW1057" s="254">
        <v>35.6</v>
      </c>
      <c r="CX1057" s="253" t="s">
        <v>393</v>
      </c>
      <c r="CY1057" s="253" t="s">
        <v>566</v>
      </c>
      <c r="CZ1057" s="254" t="s">
        <v>3297</v>
      </c>
      <c r="DA1057" s="254">
        <v>-4.5</v>
      </c>
      <c r="DB1057" s="254">
        <v>1.0739881237</v>
      </c>
      <c r="DC1057" s="254">
        <v>249.06858576729999</v>
      </c>
      <c r="DD1057" s="256">
        <v>-6.8000076680618804E-9</v>
      </c>
      <c r="DE1057" s="254">
        <v>298.8814304128</v>
      </c>
      <c r="DF1057" s="256">
        <v>49.8128446387</v>
      </c>
      <c r="DG1057" s="253"/>
      <c r="DH1057" s="261" t="s">
        <v>689</v>
      </c>
      <c r="DI1057" s="262" t="s">
        <v>689</v>
      </c>
      <c r="DJ1057" s="261" t="s">
        <v>689</v>
      </c>
      <c r="DK1057" s="254"/>
      <c r="DL1057" s="254">
        <v>175</v>
      </c>
      <c r="DM1057" s="263"/>
      <c r="DN1057" s="264">
        <v>1410</v>
      </c>
      <c r="DO1057" s="264">
        <v>1411</v>
      </c>
      <c r="DP1057" s="264">
        <v>315.39999999999998</v>
      </c>
      <c r="DQ1057" s="261"/>
      <c r="DR1057" s="262"/>
      <c r="DS1057" s="261"/>
      <c r="DT1057" s="184"/>
      <c r="DU1057" s="184"/>
      <c r="DV1057" s="184"/>
      <c r="DW1057" s="184"/>
      <c r="DX1057" s="184"/>
      <c r="DY1057" s="184"/>
      <c r="DZ1057" s="184"/>
      <c r="EA1057" s="265"/>
      <c r="EB1057" s="265"/>
    </row>
    <row r="1058" spans="1:132" ht="15" customHeight="1" x14ac:dyDescent="0.25">
      <c r="A1058" s="21" t="str">
        <f t="shared" si="16"/>
        <v>967_Восточно-Придорожное</v>
      </c>
      <c r="B1058" s="250">
        <v>59</v>
      </c>
      <c r="C1058" s="251" t="s">
        <v>733</v>
      </c>
      <c r="D1058" s="251" t="s">
        <v>568</v>
      </c>
      <c r="E1058" s="251" t="s">
        <v>1715</v>
      </c>
      <c r="F1058" s="251" t="s">
        <v>26</v>
      </c>
      <c r="G1058" s="251" t="s">
        <v>1506</v>
      </c>
      <c r="H1058" s="251" t="s">
        <v>5652</v>
      </c>
      <c r="I1058" s="252" t="s">
        <v>7614</v>
      </c>
      <c r="J1058" s="251" t="s">
        <v>44</v>
      </c>
      <c r="K1058" s="251" t="s">
        <v>1593</v>
      </c>
      <c r="L1058" s="251" t="s">
        <v>566</v>
      </c>
      <c r="M1058" s="251" t="s">
        <v>384</v>
      </c>
      <c r="N1058" s="251" t="s">
        <v>1709</v>
      </c>
      <c r="O1058" s="251" t="s">
        <v>13</v>
      </c>
      <c r="P1058" s="253" t="s">
        <v>5743</v>
      </c>
      <c r="Q1058" s="253"/>
      <c r="R1058" s="254"/>
      <c r="S1058" s="253"/>
      <c r="T1058" s="253">
        <v>4</v>
      </c>
      <c r="U1058" s="253">
        <v>2839</v>
      </c>
      <c r="V1058" s="253">
        <v>2843</v>
      </c>
      <c r="W1058" s="254">
        <v>15.6</v>
      </c>
      <c r="X1058" s="253" t="s">
        <v>150</v>
      </c>
      <c r="Y1058" s="253">
        <v>2891.5</v>
      </c>
      <c r="Z1058" s="253">
        <v>2842.2</v>
      </c>
      <c r="AA1058" s="253" t="s">
        <v>1099</v>
      </c>
      <c r="AB1058" s="254" t="s">
        <v>7005</v>
      </c>
      <c r="AC1058" s="251" t="s">
        <v>5745</v>
      </c>
      <c r="AD1058" s="253" t="s">
        <v>5746</v>
      </c>
      <c r="AE1058" s="253" t="s">
        <v>1062</v>
      </c>
      <c r="AF1058" s="253">
        <v>2683</v>
      </c>
      <c r="AG1058" s="254" t="s">
        <v>5747</v>
      </c>
      <c r="AH1058" s="255" t="s">
        <v>5748</v>
      </c>
      <c r="AI1058" s="253" t="s">
        <v>5759</v>
      </c>
      <c r="AJ1058" s="251" t="s">
        <v>566</v>
      </c>
      <c r="AK1058" s="254" t="s">
        <v>566</v>
      </c>
      <c r="AL1058" s="254">
        <v>10</v>
      </c>
      <c r="AM1058" s="254">
        <v>185</v>
      </c>
      <c r="AN1058" s="254">
        <v>143</v>
      </c>
      <c r="AO1058" s="254">
        <v>142</v>
      </c>
      <c r="AP1058" s="254">
        <v>428.21</v>
      </c>
      <c r="AQ1058" s="254">
        <v>430.58</v>
      </c>
      <c r="AR1058" s="254">
        <v>185.62608523509999</v>
      </c>
      <c r="AS1058" s="254">
        <v>468.93603999999999</v>
      </c>
      <c r="AT1058" s="254">
        <v>30</v>
      </c>
      <c r="AU1058" s="254">
        <v>0</v>
      </c>
      <c r="AV1058" s="254">
        <v>308.13</v>
      </c>
      <c r="AW1058" s="254" t="s">
        <v>4928</v>
      </c>
      <c r="AX1058" s="254">
        <v>310.5</v>
      </c>
      <c r="AY1058" s="254">
        <v>120.08</v>
      </c>
      <c r="AZ1058" s="256">
        <v>1.2811297844</v>
      </c>
      <c r="BA1058" s="254" t="s">
        <v>566</v>
      </c>
      <c r="BB1058" s="254" t="s">
        <v>566</v>
      </c>
      <c r="BC1058" s="254">
        <v>206.01340735540001</v>
      </c>
      <c r="BD1058" s="254">
        <v>153.83806451609999</v>
      </c>
      <c r="BE1058" s="257">
        <v>153.83806451609999</v>
      </c>
      <c r="BF1058" s="254">
        <v>1</v>
      </c>
      <c r="BG1058" s="254">
        <v>31</v>
      </c>
      <c r="BH1058" s="254">
        <v>4768.9799999999996</v>
      </c>
      <c r="BI1058" s="254" t="s">
        <v>430</v>
      </c>
      <c r="BJ1058" s="254" t="s">
        <v>566</v>
      </c>
      <c r="BK1058" s="254">
        <v>153.83806451609999</v>
      </c>
      <c r="BL1058" s="254">
        <v>153.83806451609999</v>
      </c>
      <c r="BM1058" s="254">
        <v>142</v>
      </c>
      <c r="BN1058" s="254">
        <v>30</v>
      </c>
      <c r="BO1058" s="256">
        <v>4615.1419354830005</v>
      </c>
      <c r="BP1058" s="256" t="s">
        <v>566</v>
      </c>
      <c r="BQ1058" s="251" t="s">
        <v>566</v>
      </c>
      <c r="BR1058" s="251" t="s">
        <v>566</v>
      </c>
      <c r="BS1058" s="251" t="s">
        <v>566</v>
      </c>
      <c r="BT1058" s="255" t="s">
        <v>566</v>
      </c>
      <c r="BU1058" s="258">
        <v>0</v>
      </c>
      <c r="BV1058" s="254" t="s">
        <v>7615</v>
      </c>
      <c r="BW1058" s="254" t="s">
        <v>7514</v>
      </c>
      <c r="BX1058" s="259">
        <v>448.16210000000001</v>
      </c>
      <c r="BY1058" s="259">
        <v>103.9</v>
      </c>
      <c r="BZ1058" s="259">
        <v>0.74197273340000003</v>
      </c>
      <c r="CA1058" s="251"/>
      <c r="CB1058" s="251">
        <v>468.93603999999999</v>
      </c>
      <c r="CC1058" s="260">
        <v>185.62608523509999</v>
      </c>
      <c r="CD1058" s="260">
        <v>206.01340735540001</v>
      </c>
      <c r="CE1058" s="254">
        <v>52.175342839300015</v>
      </c>
      <c r="CF1058" s="254">
        <v>0</v>
      </c>
      <c r="CG1058" s="254">
        <v>1.018</v>
      </c>
      <c r="CH1058" s="254">
        <v>2.8</v>
      </c>
      <c r="CI1058" s="256">
        <v>0.8</v>
      </c>
      <c r="CJ1058" s="256">
        <v>0.58976202460000005</v>
      </c>
      <c r="CK1058" s="254">
        <v>46529.274930348198</v>
      </c>
      <c r="CL1058" s="254">
        <v>2.87820856E-2</v>
      </c>
      <c r="CM1058" s="254">
        <v>2.3406776001999998</v>
      </c>
      <c r="CN1058" s="254">
        <v>790.55200000000002</v>
      </c>
      <c r="CO1058" s="254">
        <v>1</v>
      </c>
      <c r="CP1058" s="254">
        <v>206.01256443680001</v>
      </c>
      <c r="CQ1058" s="254">
        <v>4.1121652351</v>
      </c>
      <c r="CR1058" s="254">
        <v>2773</v>
      </c>
      <c r="CS1058" s="254">
        <v>2749.7</v>
      </c>
      <c r="CT1058" s="254">
        <v>73.7</v>
      </c>
      <c r="CU1058" s="254">
        <v>272</v>
      </c>
      <c r="CV1058" s="254">
        <v>-13.283088235299999</v>
      </c>
      <c r="CW1058" s="254">
        <v>35.6</v>
      </c>
      <c r="CX1058" s="253" t="s">
        <v>393</v>
      </c>
      <c r="CY1058" s="253" t="s">
        <v>566</v>
      </c>
      <c r="CZ1058" s="254" t="s">
        <v>566</v>
      </c>
      <c r="DA1058" s="254">
        <v>-4.5</v>
      </c>
      <c r="DB1058" s="254">
        <v>3.0566407267</v>
      </c>
      <c r="DC1058" s="254">
        <v>367.04141846210001</v>
      </c>
      <c r="DD1058" s="256">
        <v>213.20335394600002</v>
      </c>
      <c r="DE1058" s="254">
        <v>491.52629096330003</v>
      </c>
      <c r="DF1058" s="256">
        <v>337.68822644720001</v>
      </c>
      <c r="DG1058" s="253"/>
      <c r="DH1058" s="261" t="s">
        <v>689</v>
      </c>
      <c r="DI1058" s="262" t="s">
        <v>689</v>
      </c>
      <c r="DJ1058" s="261" t="s">
        <v>689</v>
      </c>
      <c r="DK1058" s="254"/>
      <c r="DL1058" s="254">
        <v>175</v>
      </c>
      <c r="DM1058" s="263"/>
      <c r="DN1058" s="264">
        <v>1654</v>
      </c>
      <c r="DO1058" s="264">
        <v>1654</v>
      </c>
      <c r="DP1058" s="264">
        <v>122.3</v>
      </c>
      <c r="DQ1058" s="261"/>
      <c r="DR1058" s="262"/>
      <c r="DS1058" s="261"/>
      <c r="DT1058" s="184"/>
      <c r="DU1058" s="184"/>
      <c r="DV1058" s="184"/>
      <c r="DW1058" s="184"/>
      <c r="DX1058" s="184"/>
      <c r="DY1058" s="184"/>
      <c r="DZ1058" s="184"/>
      <c r="EA1058" s="265"/>
      <c r="EB1058" s="265"/>
    </row>
    <row r="1059" spans="1:132" ht="15" customHeight="1" x14ac:dyDescent="0.25">
      <c r="A1059" s="21" t="str">
        <f t="shared" si="16"/>
        <v>970_Восточно-Придорожное</v>
      </c>
      <c r="B1059" s="250">
        <v>60</v>
      </c>
      <c r="C1059" s="251" t="s">
        <v>733</v>
      </c>
      <c r="D1059" s="251" t="s">
        <v>568</v>
      </c>
      <c r="E1059" s="251" t="s">
        <v>1715</v>
      </c>
      <c r="F1059" s="251" t="s">
        <v>26</v>
      </c>
      <c r="G1059" s="251" t="s">
        <v>1506</v>
      </c>
      <c r="H1059" s="251" t="s">
        <v>5652</v>
      </c>
      <c r="I1059" s="252" t="s">
        <v>7616</v>
      </c>
      <c r="J1059" s="251" t="s">
        <v>8</v>
      </c>
      <c r="K1059" s="251" t="s">
        <v>1593</v>
      </c>
      <c r="L1059" s="251" t="s">
        <v>566</v>
      </c>
      <c r="M1059" s="251" t="s">
        <v>384</v>
      </c>
      <c r="N1059" s="251" t="s">
        <v>1709</v>
      </c>
      <c r="O1059" s="251" t="s">
        <v>13</v>
      </c>
      <c r="P1059" s="253" t="s">
        <v>5743</v>
      </c>
      <c r="Q1059" s="253"/>
      <c r="R1059" s="254"/>
      <c r="S1059" s="253"/>
      <c r="T1059" s="253">
        <v>13.2</v>
      </c>
      <c r="U1059" s="253">
        <v>3112</v>
      </c>
      <c r="V1059" s="253">
        <v>3125.2</v>
      </c>
      <c r="W1059" s="254">
        <v>292.99</v>
      </c>
      <c r="X1059" s="253" t="s">
        <v>150</v>
      </c>
      <c r="Y1059" s="253">
        <v>3145</v>
      </c>
      <c r="Z1059" s="253">
        <v>3129.4</v>
      </c>
      <c r="AA1059" s="253" t="s">
        <v>1099</v>
      </c>
      <c r="AB1059" s="254" t="s">
        <v>7617</v>
      </c>
      <c r="AC1059" s="251" t="s">
        <v>5745</v>
      </c>
      <c r="AD1059" s="253" t="s">
        <v>5746</v>
      </c>
      <c r="AE1059" s="253" t="s">
        <v>1062</v>
      </c>
      <c r="AF1059" s="253">
        <v>2700</v>
      </c>
      <c r="AG1059" s="254" t="s">
        <v>5747</v>
      </c>
      <c r="AH1059" s="255" t="s">
        <v>5748</v>
      </c>
      <c r="AI1059" s="253" t="s">
        <v>7618</v>
      </c>
      <c r="AJ1059" s="251">
        <v>4</v>
      </c>
      <c r="AK1059" s="254" t="s">
        <v>566</v>
      </c>
      <c r="AL1059" s="254">
        <v>10</v>
      </c>
      <c r="AM1059" s="254">
        <v>185</v>
      </c>
      <c r="AN1059" s="254">
        <v>149</v>
      </c>
      <c r="AO1059" s="254">
        <v>134</v>
      </c>
      <c r="AP1059" s="254">
        <v>419.57</v>
      </c>
      <c r="AQ1059" s="254">
        <v>422.31</v>
      </c>
      <c r="AR1059" s="254">
        <v>124.1224807091</v>
      </c>
      <c r="AS1059" s="254">
        <v>409.0159986667</v>
      </c>
      <c r="AT1059" s="254">
        <v>0.8</v>
      </c>
      <c r="AU1059" s="254">
        <v>655</v>
      </c>
      <c r="AV1059" s="254">
        <v>218.86</v>
      </c>
      <c r="AW1059" s="254" t="s">
        <v>4928</v>
      </c>
      <c r="AX1059" s="254">
        <v>221.6</v>
      </c>
      <c r="AY1059" s="254">
        <v>200.71</v>
      </c>
      <c r="AZ1059" s="256">
        <v>0.72508337339999995</v>
      </c>
      <c r="BA1059" s="254" t="s">
        <v>566</v>
      </c>
      <c r="BB1059" s="254" t="s">
        <v>566</v>
      </c>
      <c r="BC1059" s="254">
        <v>174.63740389680001</v>
      </c>
      <c r="BD1059" s="254">
        <v>145.53148387100001</v>
      </c>
      <c r="BE1059" s="257">
        <v>145.53148387100001</v>
      </c>
      <c r="BF1059" s="254">
        <v>1</v>
      </c>
      <c r="BG1059" s="254">
        <v>31</v>
      </c>
      <c r="BH1059" s="254">
        <v>4511.4759999999997</v>
      </c>
      <c r="BI1059" s="254" t="s">
        <v>430</v>
      </c>
      <c r="BJ1059" s="254" t="s">
        <v>566</v>
      </c>
      <c r="BK1059" s="254">
        <v>145.53148387100001</v>
      </c>
      <c r="BL1059" s="254">
        <v>145.53148387100001</v>
      </c>
      <c r="BM1059" s="254">
        <v>134</v>
      </c>
      <c r="BN1059" s="254">
        <v>30</v>
      </c>
      <c r="BO1059" s="256">
        <v>4365.94451613</v>
      </c>
      <c r="BP1059" s="256" t="s">
        <v>566</v>
      </c>
      <c r="BQ1059" s="251">
        <v>4</v>
      </c>
      <c r="BR1059" s="251" t="s">
        <v>566</v>
      </c>
      <c r="BS1059" s="251" t="s">
        <v>566</v>
      </c>
      <c r="BT1059" s="255" t="s">
        <v>566</v>
      </c>
      <c r="BU1059" s="258">
        <v>0</v>
      </c>
      <c r="BV1059" s="254" t="s">
        <v>8333</v>
      </c>
      <c r="BW1059" s="254" t="s">
        <v>7514</v>
      </c>
      <c r="BX1059" s="259">
        <v>451.56209999999999</v>
      </c>
      <c r="BY1059" s="259">
        <v>108.4</v>
      </c>
      <c r="BZ1059" s="259">
        <v>0.46583163620000001</v>
      </c>
      <c r="CA1059" s="251"/>
      <c r="CB1059" s="251">
        <v>459.71148040000003</v>
      </c>
      <c r="CC1059" s="260">
        <v>124.1224807091</v>
      </c>
      <c r="CD1059" s="260">
        <v>174.63740389680001</v>
      </c>
      <c r="CE1059" s="254">
        <v>29.105920025800003</v>
      </c>
      <c r="CF1059" s="254">
        <v>-4.5</v>
      </c>
      <c r="CG1059" s="254">
        <v>1.018</v>
      </c>
      <c r="CH1059" s="254">
        <v>2.8</v>
      </c>
      <c r="CI1059" s="256">
        <v>0.8</v>
      </c>
      <c r="CJ1059" s="256">
        <v>0.55791746239999995</v>
      </c>
      <c r="CK1059" s="254">
        <v>44016.898193272697</v>
      </c>
      <c r="CL1059" s="254">
        <v>2.8909293400000001E-2</v>
      </c>
      <c r="CM1059" s="254">
        <v>2.3088868985</v>
      </c>
      <c r="CN1059" s="254">
        <v>789.32280000000003</v>
      </c>
      <c r="CO1059" s="254">
        <v>1</v>
      </c>
      <c r="CP1059" s="254">
        <v>137.8788539256</v>
      </c>
      <c r="CQ1059" s="254">
        <v>2.0817000424000001</v>
      </c>
      <c r="CR1059" s="254">
        <v>2773</v>
      </c>
      <c r="CS1059" s="254">
        <v>2746.11</v>
      </c>
      <c r="CT1059" s="254">
        <v>72.900000000000006</v>
      </c>
      <c r="CU1059" s="254">
        <v>272</v>
      </c>
      <c r="CV1059" s="254">
        <v>19.536764705900001</v>
      </c>
      <c r="CW1059" s="254">
        <v>35.6</v>
      </c>
      <c r="CX1059" s="253" t="s">
        <v>393</v>
      </c>
      <c r="CY1059" s="253" t="s">
        <v>566</v>
      </c>
      <c r="CZ1059" s="254" t="s">
        <v>7619</v>
      </c>
      <c r="DA1059" s="254">
        <v>-4.5</v>
      </c>
      <c r="DB1059" s="254">
        <v>0.72508337339999995</v>
      </c>
      <c r="DC1059" s="254">
        <v>145.53148387510001</v>
      </c>
      <c r="DD1059" s="256">
        <v>4.1000021155923605E-9</v>
      </c>
      <c r="DE1059" s="254">
        <v>174.63740389680001</v>
      </c>
      <c r="DF1059" s="256">
        <v>29.105920025800003</v>
      </c>
      <c r="DG1059" s="253"/>
      <c r="DH1059" s="261" t="s">
        <v>689</v>
      </c>
      <c r="DI1059" s="262" t="s">
        <v>689</v>
      </c>
      <c r="DJ1059" s="261" t="s">
        <v>689</v>
      </c>
      <c r="DK1059" s="254"/>
      <c r="DL1059" s="254">
        <v>175</v>
      </c>
      <c r="DM1059" s="263"/>
      <c r="DN1059" s="264">
        <v>1619</v>
      </c>
      <c r="DO1059" s="264">
        <v>1625</v>
      </c>
      <c r="DP1059" s="264">
        <v>80.099999999999994</v>
      </c>
      <c r="DQ1059" s="261"/>
      <c r="DR1059" s="262"/>
      <c r="DS1059" s="261"/>
      <c r="DT1059" s="184"/>
      <c r="DU1059" s="184"/>
      <c r="DV1059" s="184"/>
      <c r="DW1059" s="184"/>
      <c r="DX1059" s="184"/>
      <c r="DY1059" s="184"/>
      <c r="DZ1059" s="184"/>
      <c r="EA1059" s="265"/>
      <c r="EB1059" s="265"/>
    </row>
    <row r="1060" spans="1:132" ht="15" customHeight="1" x14ac:dyDescent="0.25">
      <c r="A1060" s="21" t="str">
        <f t="shared" si="16"/>
        <v>974_Восточно-Придорожное</v>
      </c>
      <c r="B1060" s="250">
        <v>61</v>
      </c>
      <c r="C1060" s="251" t="s">
        <v>733</v>
      </c>
      <c r="D1060" s="251" t="s">
        <v>568</v>
      </c>
      <c r="E1060" s="251" t="s">
        <v>1715</v>
      </c>
      <c r="F1060" s="251" t="s">
        <v>26</v>
      </c>
      <c r="G1060" s="251" t="s">
        <v>1506</v>
      </c>
      <c r="H1060" s="251" t="s">
        <v>5652</v>
      </c>
      <c r="I1060" s="252" t="s">
        <v>7620</v>
      </c>
      <c r="J1060" s="251" t="s">
        <v>7</v>
      </c>
      <c r="K1060" s="251" t="s">
        <v>1593</v>
      </c>
      <c r="L1060" s="251" t="s">
        <v>566</v>
      </c>
      <c r="M1060" s="251" t="s">
        <v>384</v>
      </c>
      <c r="N1060" s="251" t="s">
        <v>1709</v>
      </c>
      <c r="O1060" s="251" t="s">
        <v>13</v>
      </c>
      <c r="P1060" s="253" t="s">
        <v>5743</v>
      </c>
      <c r="Q1060" s="253"/>
      <c r="R1060" s="254"/>
      <c r="S1060" s="253"/>
      <c r="T1060" s="253">
        <v>7.2</v>
      </c>
      <c r="U1060" s="253">
        <v>2882</v>
      </c>
      <c r="V1060" s="253">
        <v>2893</v>
      </c>
      <c r="W1060" s="254">
        <v>67.491</v>
      </c>
      <c r="X1060" s="253" t="s">
        <v>150</v>
      </c>
      <c r="Y1060" s="253">
        <v>2908</v>
      </c>
      <c r="Z1060" s="253">
        <v>2896.7</v>
      </c>
      <c r="AA1060" s="253" t="s">
        <v>1100</v>
      </c>
      <c r="AB1060" s="254" t="s">
        <v>1958</v>
      </c>
      <c r="AC1060" s="251" t="s">
        <v>5745</v>
      </c>
      <c r="AD1060" s="253" t="s">
        <v>5746</v>
      </c>
      <c r="AE1060" s="253" t="s">
        <v>566</v>
      </c>
      <c r="AF1060" s="253" t="s">
        <v>566</v>
      </c>
      <c r="AG1060" s="254" t="s">
        <v>5747</v>
      </c>
      <c r="AH1060" s="255" t="s">
        <v>5748</v>
      </c>
      <c r="AI1060" s="253" t="s">
        <v>566</v>
      </c>
      <c r="AJ1060" s="251">
        <v>6</v>
      </c>
      <c r="AK1060" s="254" t="s">
        <v>566</v>
      </c>
      <c r="AL1060" s="254">
        <v>10</v>
      </c>
      <c r="AM1060" s="254">
        <v>185</v>
      </c>
      <c r="AN1060" s="254">
        <v>168</v>
      </c>
      <c r="AO1060" s="254">
        <v>155</v>
      </c>
      <c r="AP1060" s="254">
        <v>440.06</v>
      </c>
      <c r="AQ1060" s="254">
        <v>443.3</v>
      </c>
      <c r="AR1060" s="254">
        <v>159.99463138659999</v>
      </c>
      <c r="AS1060" s="254">
        <v>444.99662413329997</v>
      </c>
      <c r="AT1060" s="254">
        <v>0</v>
      </c>
      <c r="AU1060" s="254">
        <v>38</v>
      </c>
      <c r="AV1060" s="254">
        <v>273.45999999999998</v>
      </c>
      <c r="AW1060" s="254" t="s">
        <v>4928</v>
      </c>
      <c r="AX1060" s="254">
        <v>276.7</v>
      </c>
      <c r="AY1060" s="254">
        <v>166.6</v>
      </c>
      <c r="AZ1060" s="256">
        <v>0.7097413159</v>
      </c>
      <c r="BA1060" s="254" t="s">
        <v>566</v>
      </c>
      <c r="BB1060" s="254" t="s">
        <v>566</v>
      </c>
      <c r="BC1060" s="254">
        <v>121.74662933739999</v>
      </c>
      <c r="BD1060" s="254">
        <v>118.24290322580001</v>
      </c>
      <c r="BE1060" s="257">
        <v>118.24290322580001</v>
      </c>
      <c r="BF1060" s="254">
        <v>1</v>
      </c>
      <c r="BG1060" s="254">
        <v>31</v>
      </c>
      <c r="BH1060" s="254">
        <v>3665.53</v>
      </c>
      <c r="BI1060" s="254" t="s">
        <v>430</v>
      </c>
      <c r="BJ1060" s="254" t="s">
        <v>566</v>
      </c>
      <c r="BK1060" s="254">
        <v>118.24290322580001</v>
      </c>
      <c r="BL1060" s="254">
        <v>118.24290322580001</v>
      </c>
      <c r="BM1060" s="254">
        <v>155</v>
      </c>
      <c r="BN1060" s="254">
        <v>30</v>
      </c>
      <c r="BO1060" s="256">
        <v>3547.287096774</v>
      </c>
      <c r="BP1060" s="256" t="s">
        <v>566</v>
      </c>
      <c r="BQ1060" s="251">
        <v>6</v>
      </c>
      <c r="BR1060" s="251" t="s">
        <v>566</v>
      </c>
      <c r="BS1060" s="251" t="s">
        <v>566</v>
      </c>
      <c r="BT1060" s="255" t="s">
        <v>566</v>
      </c>
      <c r="BU1060" s="258">
        <v>0</v>
      </c>
      <c r="BV1060" s="254" t="s">
        <v>7621</v>
      </c>
      <c r="BW1060" s="254" t="s">
        <v>7514</v>
      </c>
      <c r="BX1060" s="259">
        <v>453.56209999999999</v>
      </c>
      <c r="BY1060" s="259">
        <v>152.80000000000001</v>
      </c>
      <c r="BZ1060" s="259">
        <v>0.8484076532</v>
      </c>
      <c r="CA1060" s="251"/>
      <c r="CB1060" s="251">
        <v>444.99662413329997</v>
      </c>
      <c r="CC1060" s="260">
        <v>159.99463138659999</v>
      </c>
      <c r="CD1060" s="260">
        <v>121.74662933739999</v>
      </c>
      <c r="CE1060" s="254">
        <v>3.5037261115999883</v>
      </c>
      <c r="CF1060" s="254">
        <v>-4.5</v>
      </c>
      <c r="CG1060" s="254">
        <v>1.018</v>
      </c>
      <c r="CH1060" s="254">
        <v>2.8</v>
      </c>
      <c r="CI1060" s="256">
        <v>0.8</v>
      </c>
      <c r="CJ1060" s="256">
        <v>0.45330246590000001</v>
      </c>
      <c r="CK1060" s="254">
        <v>35763.298050204001</v>
      </c>
      <c r="CL1060" s="254">
        <v>2.9434908400000001E-2</v>
      </c>
      <c r="CM1060" s="254">
        <v>1.4329138528000001</v>
      </c>
      <c r="CN1060" s="254">
        <v>788.06251999999995</v>
      </c>
      <c r="CO1060" s="254">
        <v>1</v>
      </c>
      <c r="CP1060" s="254">
        <v>121.74670664919999</v>
      </c>
      <c r="CQ1060" s="254">
        <v>1.5150234533</v>
      </c>
      <c r="CR1060" s="254">
        <v>2773</v>
      </c>
      <c r="CS1060" s="254">
        <v>2741.21</v>
      </c>
      <c r="CT1060" s="254">
        <v>73.3</v>
      </c>
      <c r="CU1060" s="254">
        <v>272</v>
      </c>
      <c r="CV1060" s="254">
        <v>-0.53676470590000003</v>
      </c>
      <c r="CW1060" s="254">
        <v>35.6</v>
      </c>
      <c r="CX1060" s="253" t="s">
        <v>393</v>
      </c>
      <c r="CY1060" s="253" t="s">
        <v>566</v>
      </c>
      <c r="CZ1060" s="254" t="s">
        <v>566</v>
      </c>
      <c r="DA1060" s="254">
        <v>-4.5</v>
      </c>
      <c r="DB1060" s="254">
        <v>0.7097413159</v>
      </c>
      <c r="DC1060" s="254">
        <v>118.2429032289</v>
      </c>
      <c r="DD1060" s="256">
        <v>3.0999984801383107E-9</v>
      </c>
      <c r="DE1060" s="254">
        <v>121.74662933739999</v>
      </c>
      <c r="DF1060" s="256">
        <v>3.5037261115999883</v>
      </c>
      <c r="DG1060" s="253"/>
      <c r="DH1060" s="261" t="s">
        <v>3210</v>
      </c>
      <c r="DI1060" s="262" t="s">
        <v>689</v>
      </c>
      <c r="DJ1060" s="261" t="s">
        <v>689</v>
      </c>
      <c r="DK1060" s="254"/>
      <c r="DL1060" s="254">
        <v>175</v>
      </c>
      <c r="DM1060" s="263"/>
      <c r="DN1060" s="264">
        <v>1833</v>
      </c>
      <c r="DO1060" s="264">
        <v>1838</v>
      </c>
      <c r="DP1060" s="264">
        <v>82.3</v>
      </c>
      <c r="DQ1060" s="261"/>
      <c r="DR1060" s="262"/>
      <c r="DS1060" s="261"/>
      <c r="DT1060" s="184"/>
      <c r="DU1060" s="184"/>
      <c r="DV1060" s="184"/>
      <c r="DW1060" s="184"/>
      <c r="DX1060" s="184"/>
      <c r="DY1060" s="184"/>
      <c r="DZ1060" s="184"/>
      <c r="EA1060" s="265"/>
      <c r="EB1060" s="265"/>
    </row>
    <row r="1061" spans="1:132" ht="15" customHeight="1" x14ac:dyDescent="0.25">
      <c r="A1061" s="21" t="str">
        <f t="shared" si="16"/>
        <v>975_Восточно-Придорожное</v>
      </c>
      <c r="B1061" s="250">
        <v>62</v>
      </c>
      <c r="C1061" s="251" t="s">
        <v>733</v>
      </c>
      <c r="D1061" s="251" t="s">
        <v>568</v>
      </c>
      <c r="E1061" s="251" t="s">
        <v>1715</v>
      </c>
      <c r="F1061" s="251" t="s">
        <v>26</v>
      </c>
      <c r="G1061" s="251" t="s">
        <v>1506</v>
      </c>
      <c r="H1061" s="251" t="s">
        <v>5652</v>
      </c>
      <c r="I1061" s="252" t="s">
        <v>7622</v>
      </c>
      <c r="J1061" s="251" t="s">
        <v>9</v>
      </c>
      <c r="K1061" s="251" t="s">
        <v>1593</v>
      </c>
      <c r="L1061" s="251" t="s">
        <v>566</v>
      </c>
      <c r="M1061" s="251" t="s">
        <v>384</v>
      </c>
      <c r="N1061" s="251" t="s">
        <v>1709</v>
      </c>
      <c r="O1061" s="251" t="s">
        <v>13</v>
      </c>
      <c r="P1061" s="253" t="s">
        <v>5743</v>
      </c>
      <c r="Q1061" s="253"/>
      <c r="R1061" s="254"/>
      <c r="S1061" s="253"/>
      <c r="T1061" s="253">
        <v>4</v>
      </c>
      <c r="U1061" s="253">
        <v>3004</v>
      </c>
      <c r="V1061" s="253">
        <v>3008</v>
      </c>
      <c r="W1061" s="254">
        <v>184.55</v>
      </c>
      <c r="X1061" s="253" t="s">
        <v>150</v>
      </c>
      <c r="Y1061" s="253">
        <v>3058</v>
      </c>
      <c r="Z1061" s="253">
        <v>3019.3</v>
      </c>
      <c r="AA1061" s="253" t="s">
        <v>1099</v>
      </c>
      <c r="AB1061" s="254" t="s">
        <v>7623</v>
      </c>
      <c r="AC1061" s="251" t="s">
        <v>5745</v>
      </c>
      <c r="AD1061" s="253" t="s">
        <v>5746</v>
      </c>
      <c r="AE1061" s="253" t="s">
        <v>415</v>
      </c>
      <c r="AF1061" s="253">
        <v>2612</v>
      </c>
      <c r="AG1061" s="254" t="s">
        <v>5747</v>
      </c>
      <c r="AH1061" s="255" t="s">
        <v>5748</v>
      </c>
      <c r="AI1061" s="253" t="s">
        <v>5991</v>
      </c>
      <c r="AJ1061" s="251" t="s">
        <v>566</v>
      </c>
      <c r="AK1061" s="254" t="s">
        <v>566</v>
      </c>
      <c r="AL1061" s="254">
        <v>10</v>
      </c>
      <c r="AM1061" s="254">
        <v>185</v>
      </c>
      <c r="AN1061" s="254">
        <v>129</v>
      </c>
      <c r="AO1061" s="254">
        <v>128</v>
      </c>
      <c r="AP1061" s="254">
        <v>415</v>
      </c>
      <c r="AQ1061" s="254">
        <v>417.73</v>
      </c>
      <c r="AR1061" s="254">
        <v>121.3061476235</v>
      </c>
      <c r="AS1061" s="254">
        <v>407.86656666670001</v>
      </c>
      <c r="AT1061" s="254" t="s">
        <v>566</v>
      </c>
      <c r="AU1061" s="254" t="s">
        <v>566</v>
      </c>
      <c r="AV1061" s="254">
        <v>217.08</v>
      </c>
      <c r="AW1061" s="254" t="s">
        <v>4928</v>
      </c>
      <c r="AX1061" s="254">
        <v>219.8</v>
      </c>
      <c r="AY1061" s="254">
        <v>197.92</v>
      </c>
      <c r="AZ1061" s="256">
        <v>0.33117323389999997</v>
      </c>
      <c r="BA1061" s="254" t="s">
        <v>566</v>
      </c>
      <c r="BB1061" s="254" t="s">
        <v>566</v>
      </c>
      <c r="BC1061" s="254">
        <v>78.655176383300002</v>
      </c>
      <c r="BD1061" s="254">
        <v>65.545806451600001</v>
      </c>
      <c r="BE1061" s="257">
        <v>65.545806451600001</v>
      </c>
      <c r="BF1061" s="254">
        <v>1</v>
      </c>
      <c r="BG1061" s="254">
        <v>31</v>
      </c>
      <c r="BH1061" s="254">
        <v>2031.92</v>
      </c>
      <c r="BI1061" s="254" t="s">
        <v>430</v>
      </c>
      <c r="BJ1061" s="254" t="s">
        <v>566</v>
      </c>
      <c r="BK1061" s="254">
        <v>65.545806451600001</v>
      </c>
      <c r="BL1061" s="254">
        <v>65.545806451600001</v>
      </c>
      <c r="BM1061" s="254">
        <v>128</v>
      </c>
      <c r="BN1061" s="254">
        <v>30</v>
      </c>
      <c r="BO1061" s="256">
        <v>1966.374193548</v>
      </c>
      <c r="BP1061" s="256" t="s">
        <v>566</v>
      </c>
      <c r="BQ1061" s="251" t="s">
        <v>566</v>
      </c>
      <c r="BR1061" s="251" t="s">
        <v>566</v>
      </c>
      <c r="BS1061" s="251" t="s">
        <v>566</v>
      </c>
      <c r="BT1061" s="255" t="s">
        <v>566</v>
      </c>
      <c r="BU1061" s="258">
        <v>0</v>
      </c>
      <c r="BV1061" s="254" t="s">
        <v>7624</v>
      </c>
      <c r="BW1061" s="254" t="s">
        <v>7514</v>
      </c>
      <c r="BX1061" s="259">
        <v>448.56209999999999</v>
      </c>
      <c r="BY1061" s="259">
        <v>24.3</v>
      </c>
      <c r="BZ1061" s="259">
        <v>0.10497571949999999</v>
      </c>
      <c r="CA1061" s="251"/>
      <c r="CB1061" s="251">
        <v>454.58463</v>
      </c>
      <c r="CC1061" s="260">
        <v>121.3061476236</v>
      </c>
      <c r="CD1061" s="260">
        <v>78.655176383300002</v>
      </c>
      <c r="CE1061" s="254">
        <v>13.109369931700002</v>
      </c>
      <c r="CF1061" s="254">
        <v>6.91</v>
      </c>
      <c r="CG1061" s="254">
        <v>1.018</v>
      </c>
      <c r="CH1061" s="254">
        <v>2.8</v>
      </c>
      <c r="CI1061" s="256">
        <v>0.8</v>
      </c>
      <c r="CJ1061" s="256">
        <v>0.25127999130000001</v>
      </c>
      <c r="CK1061" s="254">
        <v>19824.734915321998</v>
      </c>
      <c r="CL1061" s="254">
        <v>3.1419105000000003E-2</v>
      </c>
      <c r="CM1061" s="254">
        <v>0.49224648160000001</v>
      </c>
      <c r="CN1061" s="254">
        <v>789.44600000000003</v>
      </c>
      <c r="CO1061" s="254">
        <v>1</v>
      </c>
      <c r="CP1061" s="254">
        <v>63.183441864099997</v>
      </c>
      <c r="CQ1061" s="254">
        <v>0.45959095690000001</v>
      </c>
      <c r="CR1061" s="254">
        <v>2773</v>
      </c>
      <c r="CS1061" s="254">
        <v>2746.25</v>
      </c>
      <c r="CT1061" s="254">
        <v>73.2</v>
      </c>
      <c r="CU1061" s="254">
        <v>272</v>
      </c>
      <c r="CV1061" s="254">
        <v>20.191176470599999</v>
      </c>
      <c r="CW1061" s="254">
        <v>35.6</v>
      </c>
      <c r="CX1061" s="253" t="s">
        <v>393</v>
      </c>
      <c r="CY1061" s="253" t="s">
        <v>566</v>
      </c>
      <c r="CZ1061" s="254" t="s">
        <v>566</v>
      </c>
      <c r="DA1061" s="254">
        <v>-4.5</v>
      </c>
      <c r="DB1061" s="254">
        <v>1.4949202615999999</v>
      </c>
      <c r="DC1061" s="254">
        <v>295.87461817590003</v>
      </c>
      <c r="DD1061" s="256">
        <v>230.32881172430001</v>
      </c>
      <c r="DE1061" s="254">
        <v>355.05048361079997</v>
      </c>
      <c r="DF1061" s="256">
        <v>289.50467715919996</v>
      </c>
      <c r="DG1061" s="253"/>
      <c r="DH1061" s="261" t="s">
        <v>689</v>
      </c>
      <c r="DI1061" s="262" t="s">
        <v>689</v>
      </c>
      <c r="DJ1061" s="261" t="s">
        <v>689</v>
      </c>
      <c r="DK1061" s="254"/>
      <c r="DL1061" s="254">
        <v>175</v>
      </c>
      <c r="DM1061" s="263"/>
      <c r="DN1061" s="264">
        <v>770</v>
      </c>
      <c r="DO1061" s="264">
        <v>785</v>
      </c>
      <c r="DP1061" s="264">
        <v>86.8</v>
      </c>
      <c r="DQ1061" s="261"/>
      <c r="DR1061" s="262"/>
      <c r="DS1061" s="261"/>
      <c r="DT1061" s="184"/>
      <c r="DU1061" s="184"/>
      <c r="DV1061" s="184"/>
      <c r="DW1061" s="184"/>
      <c r="DX1061" s="184"/>
      <c r="DY1061" s="184"/>
      <c r="DZ1061" s="184"/>
      <c r="EA1061" s="265"/>
      <c r="EB1061" s="265"/>
    </row>
    <row r="1062" spans="1:132" ht="15" customHeight="1" x14ac:dyDescent="0.25">
      <c r="A1062" s="21" t="str">
        <f t="shared" si="16"/>
        <v>980_Восточно-Придорожное</v>
      </c>
      <c r="B1062" s="250">
        <v>63</v>
      </c>
      <c r="C1062" s="251" t="s">
        <v>733</v>
      </c>
      <c r="D1062" s="251" t="s">
        <v>568</v>
      </c>
      <c r="E1062" s="251" t="s">
        <v>1715</v>
      </c>
      <c r="F1062" s="251" t="s">
        <v>26</v>
      </c>
      <c r="G1062" s="251" t="s">
        <v>1506</v>
      </c>
      <c r="H1062" s="251" t="s">
        <v>5652</v>
      </c>
      <c r="I1062" s="252" t="s">
        <v>7625</v>
      </c>
      <c r="J1062" s="251" t="s">
        <v>9</v>
      </c>
      <c r="K1062" s="251" t="s">
        <v>1593</v>
      </c>
      <c r="L1062" s="251" t="s">
        <v>566</v>
      </c>
      <c r="M1062" s="251" t="s">
        <v>384</v>
      </c>
      <c r="N1062" s="251" t="s">
        <v>1709</v>
      </c>
      <c r="O1062" s="251" t="s">
        <v>13</v>
      </c>
      <c r="P1062" s="253" t="s">
        <v>5743</v>
      </c>
      <c r="Q1062" s="253"/>
      <c r="R1062" s="254"/>
      <c r="S1062" s="253"/>
      <c r="T1062" s="253">
        <v>13</v>
      </c>
      <c r="U1062" s="253">
        <v>2961.4</v>
      </c>
      <c r="V1062" s="253">
        <v>2970</v>
      </c>
      <c r="W1062" s="254">
        <v>129.30799999999999</v>
      </c>
      <c r="X1062" s="253" t="s">
        <v>150</v>
      </c>
      <c r="Y1062" s="253">
        <v>2992</v>
      </c>
      <c r="Z1062" s="253">
        <v>2974.2</v>
      </c>
      <c r="AA1062" s="253" t="s">
        <v>1099</v>
      </c>
      <c r="AB1062" s="254" t="s">
        <v>2019</v>
      </c>
      <c r="AC1062" s="251" t="s">
        <v>5745</v>
      </c>
      <c r="AD1062" s="253" t="s">
        <v>5746</v>
      </c>
      <c r="AE1062" s="253" t="s">
        <v>1062</v>
      </c>
      <c r="AF1062" s="253">
        <v>2663</v>
      </c>
      <c r="AG1062" s="254" t="s">
        <v>5747</v>
      </c>
      <c r="AH1062" s="255" t="s">
        <v>5748</v>
      </c>
      <c r="AI1062" s="253" t="s">
        <v>5753</v>
      </c>
      <c r="AJ1062" s="251" t="s">
        <v>566</v>
      </c>
      <c r="AK1062" s="254" t="s">
        <v>566</v>
      </c>
      <c r="AL1062" s="254">
        <v>10</v>
      </c>
      <c r="AM1062" s="254">
        <v>185</v>
      </c>
      <c r="AN1062" s="254">
        <v>129</v>
      </c>
      <c r="AO1062" s="254">
        <v>128</v>
      </c>
      <c r="AP1062" s="254">
        <v>416.08</v>
      </c>
      <c r="AQ1062" s="254">
        <v>417.51</v>
      </c>
      <c r="AR1062" s="254">
        <v>133.90471107170001</v>
      </c>
      <c r="AS1062" s="254">
        <v>420.43779039999998</v>
      </c>
      <c r="AT1062" s="254">
        <v>0</v>
      </c>
      <c r="AU1062" s="254">
        <v>336.09199999999998</v>
      </c>
      <c r="AV1062" s="254">
        <v>234.16</v>
      </c>
      <c r="AW1062" s="254" t="s">
        <v>4928</v>
      </c>
      <c r="AX1062" s="254">
        <v>235.6</v>
      </c>
      <c r="AY1062" s="254">
        <v>181.92</v>
      </c>
      <c r="AZ1062" s="256">
        <v>0.69953609589999999</v>
      </c>
      <c r="BA1062" s="254" t="s">
        <v>566</v>
      </c>
      <c r="BB1062" s="254" t="s">
        <v>566</v>
      </c>
      <c r="BC1062" s="254">
        <v>130.30803824930001</v>
      </c>
      <c r="BD1062" s="254">
        <v>127.25960655740001</v>
      </c>
      <c r="BE1062" s="257">
        <v>127.25960655740001</v>
      </c>
      <c r="BF1062" s="254">
        <v>1</v>
      </c>
      <c r="BG1062" s="254">
        <v>30.5</v>
      </c>
      <c r="BH1062" s="254">
        <v>3881.4180000000001</v>
      </c>
      <c r="BI1062" s="254" t="s">
        <v>430</v>
      </c>
      <c r="BJ1062" s="254" t="s">
        <v>566</v>
      </c>
      <c r="BK1062" s="254">
        <v>127.25960655740001</v>
      </c>
      <c r="BL1062" s="254">
        <v>127.25960655740001</v>
      </c>
      <c r="BM1062" s="254">
        <v>128</v>
      </c>
      <c r="BN1062" s="254">
        <v>30</v>
      </c>
      <c r="BO1062" s="256">
        <v>3817.7881967220001</v>
      </c>
      <c r="BP1062" s="256" t="s">
        <v>566</v>
      </c>
      <c r="BQ1062" s="251" t="s">
        <v>566</v>
      </c>
      <c r="BR1062" s="251" t="s">
        <v>566</v>
      </c>
      <c r="BS1062" s="251" t="s">
        <v>566</v>
      </c>
      <c r="BT1062" s="255" t="s">
        <v>566</v>
      </c>
      <c r="BU1062" s="258">
        <v>0</v>
      </c>
      <c r="BV1062" s="254" t="s">
        <v>8334</v>
      </c>
      <c r="BW1062" s="254" t="s">
        <v>7512</v>
      </c>
      <c r="BX1062" s="259">
        <v>420.03</v>
      </c>
      <c r="BY1062" s="259">
        <v>82.5</v>
      </c>
      <c r="BZ1062" s="259">
        <v>0.44385861090000001</v>
      </c>
      <c r="CA1062" s="251"/>
      <c r="CB1062" s="251">
        <v>420.43779039999998</v>
      </c>
      <c r="CC1062" s="260">
        <v>133.90471107170001</v>
      </c>
      <c r="CD1062" s="260">
        <v>130.30803824930001</v>
      </c>
      <c r="CE1062" s="254">
        <v>3.0484316919000065</v>
      </c>
      <c r="CF1062" s="254">
        <v>-5.0199999999999996</v>
      </c>
      <c r="CG1062" s="254">
        <v>1.018</v>
      </c>
      <c r="CH1062" s="254">
        <v>2.8</v>
      </c>
      <c r="CI1062" s="256">
        <v>0.8</v>
      </c>
      <c r="CJ1062" s="256">
        <v>0.48786939340000002</v>
      </c>
      <c r="CK1062" s="254">
        <v>38490.455789747102</v>
      </c>
      <c r="CL1062" s="254">
        <v>2.9239620300000001E-2</v>
      </c>
      <c r="CM1062" s="254">
        <v>1.6953784524</v>
      </c>
      <c r="CN1062" s="254">
        <v>792.98576000000003</v>
      </c>
      <c r="CO1062" s="254">
        <v>1</v>
      </c>
      <c r="CP1062" s="254">
        <v>130.30810201209999</v>
      </c>
      <c r="CQ1062" s="254">
        <v>1.7738862716999999</v>
      </c>
      <c r="CR1062" s="254">
        <v>2773</v>
      </c>
      <c r="CS1062" s="254">
        <v>2758.8919999999998</v>
      </c>
      <c r="CT1062" s="254">
        <v>73.2</v>
      </c>
      <c r="CU1062" s="254">
        <v>272</v>
      </c>
      <c r="CV1062" s="254">
        <v>13.9117647059</v>
      </c>
      <c r="CW1062" s="254">
        <v>35.6</v>
      </c>
      <c r="CX1062" s="253" t="s">
        <v>393</v>
      </c>
      <c r="CY1062" s="253" t="s">
        <v>566</v>
      </c>
      <c r="CZ1062" s="254" t="s">
        <v>566</v>
      </c>
      <c r="DA1062" s="254">
        <v>-4.5</v>
      </c>
      <c r="DB1062" s="254">
        <v>0.58750690900000002</v>
      </c>
      <c r="DC1062" s="254">
        <v>106.87925688529999</v>
      </c>
      <c r="DD1062" s="256">
        <v>-20.38034967210001</v>
      </c>
      <c r="DE1062" s="254">
        <v>109.43948885330001</v>
      </c>
      <c r="DF1062" s="256">
        <v>-17.820117704099999</v>
      </c>
      <c r="DG1062" s="253"/>
      <c r="DH1062" s="261" t="s">
        <v>689</v>
      </c>
      <c r="DI1062" s="262" t="s">
        <v>689</v>
      </c>
      <c r="DJ1062" s="261" t="s">
        <v>689</v>
      </c>
      <c r="DK1062" s="254"/>
      <c r="DL1062" s="254">
        <v>175</v>
      </c>
      <c r="DM1062" s="263"/>
      <c r="DN1062" s="264">
        <v>1453</v>
      </c>
      <c r="DO1062" s="264">
        <v>1459</v>
      </c>
      <c r="DP1062" s="264">
        <v>121.2</v>
      </c>
      <c r="DQ1062" s="261"/>
      <c r="DR1062" s="262"/>
      <c r="DS1062" s="261"/>
      <c r="DT1062" s="184"/>
      <c r="DU1062" s="184"/>
      <c r="DV1062" s="184"/>
      <c r="DW1062" s="184"/>
      <c r="DX1062" s="184"/>
      <c r="DY1062" s="184"/>
      <c r="DZ1062" s="184"/>
      <c r="EA1062" s="265"/>
      <c r="EB1062" s="265"/>
    </row>
    <row r="1063" spans="1:132" ht="15" customHeight="1" x14ac:dyDescent="0.25">
      <c r="A1063" s="21" t="str">
        <f t="shared" si="16"/>
        <v>983_Восточно-Придорожное</v>
      </c>
      <c r="B1063" s="250">
        <v>64</v>
      </c>
      <c r="C1063" s="251" t="s">
        <v>733</v>
      </c>
      <c r="D1063" s="251" t="s">
        <v>568</v>
      </c>
      <c r="E1063" s="251" t="s">
        <v>1715</v>
      </c>
      <c r="F1063" s="251" t="s">
        <v>26</v>
      </c>
      <c r="G1063" s="251" t="s">
        <v>1506</v>
      </c>
      <c r="H1063" s="251" t="s">
        <v>1716</v>
      </c>
      <c r="I1063" s="252" t="s">
        <v>7626</v>
      </c>
      <c r="J1063" s="251" t="s">
        <v>9</v>
      </c>
      <c r="K1063" s="251" t="s">
        <v>1593</v>
      </c>
      <c r="L1063" s="251" t="s">
        <v>566</v>
      </c>
      <c r="M1063" s="251" t="s">
        <v>384</v>
      </c>
      <c r="N1063" s="251" t="s">
        <v>1719</v>
      </c>
      <c r="O1063" s="251" t="s">
        <v>6</v>
      </c>
      <c r="P1063" s="253" t="s">
        <v>5743</v>
      </c>
      <c r="Q1063" s="253"/>
      <c r="R1063" s="254"/>
      <c r="S1063" s="253"/>
      <c r="T1063" s="253">
        <v>6.5</v>
      </c>
      <c r="U1063" s="253">
        <v>2378</v>
      </c>
      <c r="V1063" s="253">
        <v>2384.5</v>
      </c>
      <c r="W1063" s="254">
        <v>107.3</v>
      </c>
      <c r="X1063" s="253" t="s">
        <v>150</v>
      </c>
      <c r="Y1063" s="253">
        <v>3005</v>
      </c>
      <c r="Z1063" s="253">
        <v>2725</v>
      </c>
      <c r="AA1063" s="253" t="s">
        <v>1099</v>
      </c>
      <c r="AB1063" s="254" t="s">
        <v>857</v>
      </c>
      <c r="AC1063" s="251" t="s">
        <v>5745</v>
      </c>
      <c r="AD1063" s="253" t="s">
        <v>5746</v>
      </c>
      <c r="AE1063" s="253" t="s">
        <v>415</v>
      </c>
      <c r="AF1063" s="253">
        <v>2030</v>
      </c>
      <c r="AG1063" s="254" t="s">
        <v>5747</v>
      </c>
      <c r="AH1063" s="255" t="s">
        <v>5748</v>
      </c>
      <c r="AI1063" s="253" t="s">
        <v>6417</v>
      </c>
      <c r="AJ1063" s="251">
        <v>4</v>
      </c>
      <c r="AK1063" s="254" t="s">
        <v>566</v>
      </c>
      <c r="AL1063" s="254">
        <v>10</v>
      </c>
      <c r="AM1063" s="254">
        <v>185</v>
      </c>
      <c r="AN1063" s="254">
        <v>152</v>
      </c>
      <c r="AO1063" s="254">
        <v>134</v>
      </c>
      <c r="AP1063" s="254">
        <v>362.06</v>
      </c>
      <c r="AQ1063" s="254">
        <v>364.55</v>
      </c>
      <c r="AR1063" s="254">
        <v>70.006829622400005</v>
      </c>
      <c r="AS1063" s="254">
        <v>299.67416666669999</v>
      </c>
      <c r="AT1063" s="254">
        <v>0</v>
      </c>
      <c r="AU1063" s="254">
        <v>959</v>
      </c>
      <c r="AV1063" s="254">
        <v>131.61000000000001</v>
      </c>
      <c r="AW1063" s="254" t="s">
        <v>4928</v>
      </c>
      <c r="AX1063" s="254">
        <v>134.1</v>
      </c>
      <c r="AY1063" s="254">
        <v>230.45</v>
      </c>
      <c r="AZ1063" s="256">
        <v>0.57764138700000001</v>
      </c>
      <c r="BA1063" s="254" t="s">
        <v>566</v>
      </c>
      <c r="BB1063" s="254" t="s">
        <v>566</v>
      </c>
      <c r="BC1063" s="254">
        <v>159.74057369409999</v>
      </c>
      <c r="BD1063" s="254">
        <v>133.11745762710001</v>
      </c>
      <c r="BE1063" s="257">
        <v>133.11745762710001</v>
      </c>
      <c r="BF1063" s="254">
        <v>1</v>
      </c>
      <c r="BG1063" s="254">
        <v>29.5</v>
      </c>
      <c r="BH1063" s="254">
        <v>3926.9650000000001</v>
      </c>
      <c r="BI1063" s="254" t="s">
        <v>430</v>
      </c>
      <c r="BJ1063" s="254" t="s">
        <v>566</v>
      </c>
      <c r="BK1063" s="254">
        <v>133.11745762710001</v>
      </c>
      <c r="BL1063" s="254">
        <v>133.11745762710001</v>
      </c>
      <c r="BM1063" s="254">
        <v>134</v>
      </c>
      <c r="BN1063" s="254">
        <v>30</v>
      </c>
      <c r="BO1063" s="256">
        <v>3993.5237288130002</v>
      </c>
      <c r="BP1063" s="256" t="s">
        <v>566</v>
      </c>
      <c r="BQ1063" s="251">
        <v>4</v>
      </c>
      <c r="BR1063" s="251" t="s">
        <v>566</v>
      </c>
      <c r="BS1063" s="251" t="s">
        <v>566</v>
      </c>
      <c r="BT1063" s="255" t="s">
        <v>566</v>
      </c>
      <c r="BU1063" s="258">
        <v>0</v>
      </c>
      <c r="BV1063" s="254" t="s">
        <v>8335</v>
      </c>
      <c r="BW1063" s="254" t="s">
        <v>7512</v>
      </c>
      <c r="BX1063" s="259">
        <v>327.19</v>
      </c>
      <c r="BY1063" s="259">
        <v>231.5</v>
      </c>
      <c r="BZ1063" s="259">
        <v>1.1836588608</v>
      </c>
      <c r="CA1063" s="251"/>
      <c r="CB1063" s="251">
        <v>408.14935000000003</v>
      </c>
      <c r="CC1063" s="260">
        <v>70.006829622400005</v>
      </c>
      <c r="CD1063" s="260">
        <v>159.74057369409999</v>
      </c>
      <c r="CE1063" s="254">
        <v>26.623116066999984</v>
      </c>
      <c r="CF1063" s="254">
        <v>-2.5</v>
      </c>
      <c r="CG1063" s="254">
        <v>1.0149999999999999</v>
      </c>
      <c r="CH1063" s="254">
        <v>2.8</v>
      </c>
      <c r="CI1063" s="256">
        <v>0.8</v>
      </c>
      <c r="CJ1063" s="256">
        <v>0.51032637189999996</v>
      </c>
      <c r="CK1063" s="254">
        <v>40143.548226696097</v>
      </c>
      <c r="CL1063" s="254">
        <v>2.91325128E-2</v>
      </c>
      <c r="CM1063" s="254">
        <v>1.4755126921999999</v>
      </c>
      <c r="CN1063" s="254">
        <v>635.79600000000005</v>
      </c>
      <c r="CO1063" s="254">
        <v>1</v>
      </c>
      <c r="CP1063" s="254">
        <v>97.080310107000003</v>
      </c>
      <c r="CQ1063" s="254">
        <v>0.80871295570000001</v>
      </c>
      <c r="CR1063" s="254">
        <v>2222</v>
      </c>
      <c r="CS1063" s="254">
        <v>2197.5</v>
      </c>
      <c r="CT1063" s="254">
        <v>73.2</v>
      </c>
      <c r="CU1063" s="254">
        <v>220</v>
      </c>
      <c r="CV1063" s="254">
        <v>40.1772727273</v>
      </c>
      <c r="CW1063" s="254">
        <v>159.1</v>
      </c>
      <c r="CX1063" s="253" t="s">
        <v>393</v>
      </c>
      <c r="CY1063" s="253" t="s">
        <v>566</v>
      </c>
      <c r="CZ1063" s="254" t="s">
        <v>566</v>
      </c>
      <c r="DA1063" s="254">
        <v>-2.5</v>
      </c>
      <c r="DB1063" s="254">
        <v>0.57764138700000001</v>
      </c>
      <c r="DC1063" s="254">
        <v>133.11745763420001</v>
      </c>
      <c r="DD1063" s="256">
        <v>7.0999988110997947E-9</v>
      </c>
      <c r="DE1063" s="254">
        <v>159.74057369409999</v>
      </c>
      <c r="DF1063" s="256">
        <v>26.623116066999984</v>
      </c>
      <c r="DG1063" s="253"/>
      <c r="DH1063" s="261" t="s">
        <v>689</v>
      </c>
      <c r="DI1063" s="262" t="s">
        <v>689</v>
      </c>
      <c r="DJ1063" s="261" t="s">
        <v>689</v>
      </c>
      <c r="DK1063" s="254"/>
      <c r="DL1063" s="254">
        <v>175</v>
      </c>
      <c r="DM1063" s="263"/>
      <c r="DN1063" s="264">
        <v>170</v>
      </c>
      <c r="DO1063" s="264">
        <v>171</v>
      </c>
      <c r="DP1063" s="264">
        <v>0</v>
      </c>
      <c r="DQ1063" s="261"/>
      <c r="DR1063" s="262"/>
      <c r="DS1063" s="261"/>
      <c r="DT1063" s="184"/>
      <c r="DU1063" s="184"/>
      <c r="DV1063" s="184"/>
      <c r="DW1063" s="184"/>
      <c r="DX1063" s="184"/>
      <c r="DY1063" s="184"/>
      <c r="DZ1063" s="184"/>
      <c r="EA1063" s="265"/>
      <c r="EB1063" s="265"/>
    </row>
    <row r="1064" spans="1:132" ht="15" customHeight="1" x14ac:dyDescent="0.25">
      <c r="A1064" s="21" t="str">
        <f t="shared" si="16"/>
        <v>988_Восточно-Придорожное</v>
      </c>
      <c r="B1064" s="250">
        <v>65</v>
      </c>
      <c r="C1064" s="251" t="s">
        <v>733</v>
      </c>
      <c r="D1064" s="251" t="s">
        <v>568</v>
      </c>
      <c r="E1064" s="251" t="s">
        <v>1715</v>
      </c>
      <c r="F1064" s="251" t="s">
        <v>26</v>
      </c>
      <c r="G1064" s="251" t="s">
        <v>1506</v>
      </c>
      <c r="H1064" s="251" t="s">
        <v>5652</v>
      </c>
      <c r="I1064" s="252" t="s">
        <v>7627</v>
      </c>
      <c r="J1064" s="251" t="s">
        <v>1752</v>
      </c>
      <c r="K1064" s="251" t="s">
        <v>1593</v>
      </c>
      <c r="L1064" s="251" t="s">
        <v>566</v>
      </c>
      <c r="M1064" s="251" t="s">
        <v>385</v>
      </c>
      <c r="N1064" s="251" t="s">
        <v>1709</v>
      </c>
      <c r="O1064" s="251" t="s">
        <v>13</v>
      </c>
      <c r="P1064" s="253" t="s">
        <v>5743</v>
      </c>
      <c r="Q1064" s="253"/>
      <c r="R1064" s="254"/>
      <c r="S1064" s="253"/>
      <c r="T1064" s="253">
        <v>7</v>
      </c>
      <c r="U1064" s="253">
        <v>3085</v>
      </c>
      <c r="V1064" s="253">
        <v>3092</v>
      </c>
      <c r="W1064" s="254">
        <v>254.28</v>
      </c>
      <c r="X1064" s="253" t="s">
        <v>150</v>
      </c>
      <c r="Y1064" s="253">
        <v>3126.2</v>
      </c>
      <c r="Z1064" s="253">
        <v>3089.5</v>
      </c>
      <c r="AA1064" s="253" t="s">
        <v>1099</v>
      </c>
      <c r="AB1064" s="254" t="s">
        <v>6412</v>
      </c>
      <c r="AC1064" s="251" t="s">
        <v>5745</v>
      </c>
      <c r="AD1064" s="253" t="s">
        <v>5746</v>
      </c>
      <c r="AE1064" s="253" t="s">
        <v>1062</v>
      </c>
      <c r="AF1064" s="253">
        <v>2690</v>
      </c>
      <c r="AG1064" s="254" t="s">
        <v>5747</v>
      </c>
      <c r="AH1064" s="255" t="s">
        <v>5748</v>
      </c>
      <c r="AI1064" s="253" t="s">
        <v>7628</v>
      </c>
      <c r="AJ1064" s="251">
        <v>6</v>
      </c>
      <c r="AK1064" s="254" t="s">
        <v>566</v>
      </c>
      <c r="AL1064" s="254">
        <v>10</v>
      </c>
      <c r="AM1064" s="254">
        <v>185</v>
      </c>
      <c r="AN1064" s="254">
        <v>191.11291521940001</v>
      </c>
      <c r="AO1064" s="254">
        <v>122</v>
      </c>
      <c r="AP1064" s="254">
        <v>401.93</v>
      </c>
      <c r="AQ1064" s="254">
        <v>403.44</v>
      </c>
      <c r="AR1064" s="254">
        <v>184.8270058679</v>
      </c>
      <c r="AS1064" s="254">
        <v>455.76913066669999</v>
      </c>
      <c r="AT1064" s="254">
        <v>0</v>
      </c>
      <c r="AU1064" s="254">
        <v>8</v>
      </c>
      <c r="AV1064" s="254">
        <v>278.16000000000003</v>
      </c>
      <c r="AW1064" s="254" t="s">
        <v>5252</v>
      </c>
      <c r="AX1064" s="254">
        <v>279.61</v>
      </c>
      <c r="AY1064" s="254">
        <v>123.77</v>
      </c>
      <c r="AZ1064" s="256">
        <v>2.261088923</v>
      </c>
      <c r="BA1064" s="254" t="s">
        <v>566</v>
      </c>
      <c r="BB1064" s="254" t="s">
        <v>566</v>
      </c>
      <c r="BC1064" s="254">
        <v>401.59003797410003</v>
      </c>
      <c r="BD1064" s="254">
        <v>279.85497600000002</v>
      </c>
      <c r="BE1064" s="257">
        <v>279.85497600000002</v>
      </c>
      <c r="BF1064" s="254">
        <v>1</v>
      </c>
      <c r="BG1064" s="254">
        <v>0</v>
      </c>
      <c r="BH1064" s="254">
        <v>0</v>
      </c>
      <c r="BI1064" s="254" t="s">
        <v>430</v>
      </c>
      <c r="BJ1064" s="254" t="s">
        <v>6081</v>
      </c>
      <c r="BK1064" s="254">
        <v>279.85497600000002</v>
      </c>
      <c r="BL1064" s="254">
        <v>279.85497600000002</v>
      </c>
      <c r="BM1064" s="254">
        <v>122</v>
      </c>
      <c r="BN1064" s="254">
        <v>30</v>
      </c>
      <c r="BO1064" s="256">
        <v>8395.6492799999996</v>
      </c>
      <c r="BP1064" s="256" t="s">
        <v>6081</v>
      </c>
      <c r="BQ1064" s="251">
        <v>6</v>
      </c>
      <c r="BR1064" s="251" t="s">
        <v>566</v>
      </c>
      <c r="BS1064" s="251" t="s">
        <v>566</v>
      </c>
      <c r="BT1064" s="255" t="s">
        <v>566</v>
      </c>
      <c r="BU1064" s="258">
        <v>0</v>
      </c>
      <c r="BV1064" s="254" t="s">
        <v>8336</v>
      </c>
      <c r="BW1064" s="254" t="s">
        <v>7514</v>
      </c>
      <c r="BX1064" s="259">
        <v>482.46210000000002</v>
      </c>
      <c r="BY1064" s="259">
        <v>36</v>
      </c>
      <c r="BZ1064" s="259">
        <v>0.17620964250000001</v>
      </c>
      <c r="CA1064" s="251"/>
      <c r="CB1064" s="251">
        <v>455.76913066669999</v>
      </c>
      <c r="CC1064" s="260">
        <v>184.8270058679</v>
      </c>
      <c r="CD1064" s="260">
        <v>401.59003797410003</v>
      </c>
      <c r="CE1064" s="254">
        <v>121.73506197410001</v>
      </c>
      <c r="CF1064" s="254">
        <v>-3.53</v>
      </c>
      <c r="CG1064" s="254">
        <v>1.018</v>
      </c>
      <c r="CH1064" s="254">
        <v>2.8</v>
      </c>
      <c r="CI1064" s="256">
        <v>0.8</v>
      </c>
      <c r="CJ1064" s="256">
        <v>1.0728673541</v>
      </c>
      <c r="CK1064" s="254">
        <v>84643.869902349295</v>
      </c>
      <c r="CL1064" s="254">
        <v>2.7713836299999999E-2</v>
      </c>
      <c r="CM1064" s="254">
        <v>8.1047980467999992</v>
      </c>
      <c r="CN1064" s="254">
        <v>792.60159999999996</v>
      </c>
      <c r="CO1064" s="254">
        <v>1</v>
      </c>
      <c r="CP1064" s="254">
        <v>411.35724036670001</v>
      </c>
      <c r="CQ1064" s="254">
        <v>17.225171201199998</v>
      </c>
      <c r="CR1064" s="254">
        <v>2773</v>
      </c>
      <c r="CS1064" s="254">
        <v>2758.22</v>
      </c>
      <c r="CT1064" s="254">
        <v>72.5</v>
      </c>
      <c r="CU1064" s="254">
        <v>272</v>
      </c>
      <c r="CV1064" s="254">
        <v>-2.2647058823999999</v>
      </c>
      <c r="CW1064" s="254">
        <v>35.6</v>
      </c>
      <c r="CX1064" s="253" t="s">
        <v>393</v>
      </c>
      <c r="CY1064" s="253" t="s">
        <v>566</v>
      </c>
      <c r="CZ1064" s="254" t="s">
        <v>566</v>
      </c>
      <c r="DA1064" s="254">
        <v>-4.5</v>
      </c>
      <c r="DB1064" s="254">
        <v>2.9365605137999999</v>
      </c>
      <c r="DC1064" s="254">
        <v>363.45809479299999</v>
      </c>
      <c r="DD1064" s="256">
        <v>83.603118792999965</v>
      </c>
      <c r="DE1064" s="254">
        <v>521.55996000619996</v>
      </c>
      <c r="DF1064" s="256">
        <v>241.70498400619994</v>
      </c>
      <c r="DG1064" s="253"/>
      <c r="DH1064" s="261" t="s">
        <v>689</v>
      </c>
      <c r="DI1064" s="262" t="s">
        <v>689</v>
      </c>
      <c r="DJ1064" s="261" t="s">
        <v>689</v>
      </c>
      <c r="DK1064" s="254"/>
      <c r="DL1064" s="254">
        <v>175</v>
      </c>
      <c r="DM1064" s="263"/>
      <c r="DN1064" s="264">
        <v>1564</v>
      </c>
      <c r="DO1064" s="264">
        <v>1564</v>
      </c>
      <c r="DP1064" s="264">
        <v>18</v>
      </c>
      <c r="DQ1064" s="261"/>
      <c r="DR1064" s="262"/>
      <c r="DS1064" s="261"/>
      <c r="DT1064" s="184"/>
      <c r="DU1064" s="184"/>
      <c r="DV1064" s="184"/>
      <c r="DW1064" s="184"/>
      <c r="DX1064" s="184"/>
      <c r="DY1064" s="184"/>
      <c r="DZ1064" s="184"/>
      <c r="EA1064" s="265"/>
      <c r="EB1064" s="265"/>
    </row>
    <row r="1065" spans="1:132" ht="15" customHeight="1" x14ac:dyDescent="0.25">
      <c r="A1065" s="21" t="str">
        <f t="shared" si="16"/>
        <v>989_Восточно-Придорожное</v>
      </c>
      <c r="B1065" s="250">
        <v>66</v>
      </c>
      <c r="C1065" s="251" t="s">
        <v>733</v>
      </c>
      <c r="D1065" s="251" t="s">
        <v>568</v>
      </c>
      <c r="E1065" s="251" t="s">
        <v>1715</v>
      </c>
      <c r="F1065" s="251" t="s">
        <v>26</v>
      </c>
      <c r="G1065" s="251" t="s">
        <v>1506</v>
      </c>
      <c r="H1065" s="251" t="s">
        <v>5652</v>
      </c>
      <c r="I1065" s="252" t="s">
        <v>7629</v>
      </c>
      <c r="J1065" s="251" t="s">
        <v>16</v>
      </c>
      <c r="K1065" s="251" t="s">
        <v>1593</v>
      </c>
      <c r="L1065" s="251" t="s">
        <v>566</v>
      </c>
      <c r="M1065" s="251" t="s">
        <v>385</v>
      </c>
      <c r="N1065" s="251" t="s">
        <v>1709</v>
      </c>
      <c r="O1065" s="251" t="s">
        <v>13</v>
      </c>
      <c r="P1065" s="253" t="s">
        <v>5743</v>
      </c>
      <c r="Q1065" s="253"/>
      <c r="R1065" s="254"/>
      <c r="S1065" s="253"/>
      <c r="T1065" s="253">
        <v>8</v>
      </c>
      <c r="U1065" s="253">
        <v>2879</v>
      </c>
      <c r="V1065" s="253">
        <v>2887</v>
      </c>
      <c r="W1065" s="254">
        <v>55.316000000000003</v>
      </c>
      <c r="X1065" s="253" t="s">
        <v>150</v>
      </c>
      <c r="Y1065" s="253">
        <v>2920</v>
      </c>
      <c r="Z1065" s="253">
        <v>2894.4</v>
      </c>
      <c r="AA1065" s="253" t="s">
        <v>1099</v>
      </c>
      <c r="AB1065" s="254" t="s">
        <v>1958</v>
      </c>
      <c r="AC1065" s="251" t="s">
        <v>5745</v>
      </c>
      <c r="AD1065" s="253" t="s">
        <v>5746</v>
      </c>
      <c r="AE1065" s="253" t="s">
        <v>415</v>
      </c>
      <c r="AF1065" s="253">
        <v>2500</v>
      </c>
      <c r="AG1065" s="254" t="s">
        <v>5747</v>
      </c>
      <c r="AH1065" s="255" t="s">
        <v>5748</v>
      </c>
      <c r="AI1065" s="253" t="s">
        <v>7630</v>
      </c>
      <c r="AJ1065" s="251">
        <v>6</v>
      </c>
      <c r="AK1065" s="254" t="s">
        <v>566</v>
      </c>
      <c r="AL1065" s="254">
        <v>10</v>
      </c>
      <c r="AM1065" s="254">
        <v>185</v>
      </c>
      <c r="AN1065" s="254">
        <v>124</v>
      </c>
      <c r="AO1065" s="254">
        <v>123</v>
      </c>
      <c r="AP1065" s="254">
        <v>408.44</v>
      </c>
      <c r="AQ1065" s="254">
        <v>410.69</v>
      </c>
      <c r="AR1065" s="254">
        <v>181.96077697609999</v>
      </c>
      <c r="AS1065" s="254">
        <v>450.77623413330002</v>
      </c>
      <c r="AT1065" s="254">
        <v>2.7</v>
      </c>
      <c r="AU1065" s="254">
        <v>0</v>
      </c>
      <c r="AV1065" s="254">
        <v>280.85000000000002</v>
      </c>
      <c r="AW1065" s="254" t="s">
        <v>4928</v>
      </c>
      <c r="AX1065" s="254">
        <v>283.10000000000002</v>
      </c>
      <c r="AY1065" s="254">
        <v>127.59</v>
      </c>
      <c r="AZ1065" s="256">
        <v>2.6110290676000001</v>
      </c>
      <c r="BA1065" s="254" t="s">
        <v>566</v>
      </c>
      <c r="BB1065" s="254" t="s">
        <v>566</v>
      </c>
      <c r="BC1065" s="254">
        <v>443.68233666980001</v>
      </c>
      <c r="BD1065" s="254">
        <v>333.14119873819999</v>
      </c>
      <c r="BE1065" s="257">
        <v>333.14119873819999</v>
      </c>
      <c r="BF1065" s="254">
        <v>1</v>
      </c>
      <c r="BG1065" s="254">
        <v>26.416666666666668</v>
      </c>
      <c r="BH1065" s="254">
        <v>8800.48</v>
      </c>
      <c r="BI1065" s="254" t="s">
        <v>430</v>
      </c>
      <c r="BJ1065" s="254" t="s">
        <v>5855</v>
      </c>
      <c r="BK1065" s="254">
        <v>333.14119873819999</v>
      </c>
      <c r="BL1065" s="254">
        <v>333.14119873819999</v>
      </c>
      <c r="BM1065" s="254">
        <v>123</v>
      </c>
      <c r="BN1065" s="254">
        <v>30</v>
      </c>
      <c r="BO1065" s="256">
        <v>9994.235962146</v>
      </c>
      <c r="BP1065" s="256" t="s">
        <v>5855</v>
      </c>
      <c r="BQ1065" s="251">
        <v>6</v>
      </c>
      <c r="BR1065" s="251" t="s">
        <v>566</v>
      </c>
      <c r="BS1065" s="251" t="s">
        <v>566</v>
      </c>
      <c r="BT1065" s="255" t="s">
        <v>566</v>
      </c>
      <c r="BU1065" s="258">
        <v>0</v>
      </c>
      <c r="BV1065" s="254" t="s">
        <v>8337</v>
      </c>
      <c r="BW1065" s="254" t="s">
        <v>7514</v>
      </c>
      <c r="BX1065" s="259">
        <v>482.56209999999999</v>
      </c>
      <c r="BY1065" s="259">
        <v>193</v>
      </c>
      <c r="BZ1065" s="259">
        <v>0.95680923449999999</v>
      </c>
      <c r="CA1065" s="251"/>
      <c r="CB1065" s="251">
        <v>450.77623413330002</v>
      </c>
      <c r="CC1065" s="260">
        <v>181.96077697609999</v>
      </c>
      <c r="CD1065" s="260">
        <v>443.68233666980001</v>
      </c>
      <c r="CE1065" s="254">
        <v>110.54113793160002</v>
      </c>
      <c r="CF1065" s="254">
        <v>-4.5</v>
      </c>
      <c r="CG1065" s="254">
        <v>1.018</v>
      </c>
      <c r="CH1065" s="254">
        <v>2.8</v>
      </c>
      <c r="CI1065" s="256">
        <v>0.8</v>
      </c>
      <c r="CJ1065" s="256">
        <v>1.2771483343000001</v>
      </c>
      <c r="CK1065" s="254">
        <v>100760.61783196199</v>
      </c>
      <c r="CL1065" s="254">
        <v>2.7490179699999999E-2</v>
      </c>
      <c r="CM1065" s="254">
        <v>10.622860831900001</v>
      </c>
      <c r="CN1065" s="254">
        <v>790.63152000000002</v>
      </c>
      <c r="CO1065" s="254">
        <v>1</v>
      </c>
      <c r="CP1065" s="254">
        <v>443.68111613460002</v>
      </c>
      <c r="CQ1065" s="254">
        <v>18.635574042799998</v>
      </c>
      <c r="CR1065" s="254">
        <v>2773</v>
      </c>
      <c r="CS1065" s="254">
        <v>2750.884</v>
      </c>
      <c r="CT1065" s="254">
        <v>72.8</v>
      </c>
      <c r="CU1065" s="254">
        <v>272</v>
      </c>
      <c r="CV1065" s="254">
        <v>-3.2536764705999999</v>
      </c>
      <c r="CW1065" s="254">
        <v>35.6</v>
      </c>
      <c r="CX1065" s="253" t="s">
        <v>393</v>
      </c>
      <c r="CY1065" s="253" t="s">
        <v>566</v>
      </c>
      <c r="CZ1065" s="254" t="s">
        <v>566</v>
      </c>
      <c r="DA1065" s="254">
        <v>-4.5</v>
      </c>
      <c r="DB1065" s="254">
        <v>2.6110290676000001</v>
      </c>
      <c r="DC1065" s="254">
        <v>333.14119873509998</v>
      </c>
      <c r="DD1065" s="256">
        <v>-3.1000126909930259E-9</v>
      </c>
      <c r="DE1065" s="254">
        <v>443.68233666980001</v>
      </c>
      <c r="DF1065" s="256">
        <v>110.54113793160002</v>
      </c>
      <c r="DG1065" s="253"/>
      <c r="DH1065" s="261" t="s">
        <v>689</v>
      </c>
      <c r="DI1065" s="262" t="s">
        <v>689</v>
      </c>
      <c r="DJ1065" s="261" t="s">
        <v>689</v>
      </c>
      <c r="DK1065" s="254"/>
      <c r="DL1065" s="254">
        <v>175</v>
      </c>
      <c r="DM1065" s="263"/>
      <c r="DN1065" s="264">
        <v>1280</v>
      </c>
      <c r="DO1065" s="264">
        <v>1283</v>
      </c>
      <c r="DP1065" s="264">
        <v>0</v>
      </c>
      <c r="DQ1065" s="261"/>
      <c r="DR1065" s="262"/>
      <c r="DS1065" s="261"/>
      <c r="DT1065" s="184"/>
      <c r="DU1065" s="184"/>
      <c r="DV1065" s="184"/>
      <c r="DW1065" s="184"/>
      <c r="DX1065" s="184"/>
      <c r="DY1065" s="184"/>
      <c r="DZ1065" s="184"/>
      <c r="EA1065" s="265"/>
      <c r="EB1065" s="265"/>
    </row>
    <row r="1066" spans="1:132" ht="15" customHeight="1" x14ac:dyDescent="0.25">
      <c r="A1066" s="21" t="str">
        <f t="shared" si="16"/>
        <v>990_Восточно-Придорожное</v>
      </c>
      <c r="B1066" s="250">
        <v>67</v>
      </c>
      <c r="C1066" s="251" t="s">
        <v>733</v>
      </c>
      <c r="D1066" s="251" t="s">
        <v>568</v>
      </c>
      <c r="E1066" s="251" t="s">
        <v>1715</v>
      </c>
      <c r="F1066" s="251" t="s">
        <v>26</v>
      </c>
      <c r="G1066" s="251" t="s">
        <v>1506</v>
      </c>
      <c r="H1066" s="251" t="s">
        <v>5652</v>
      </c>
      <c r="I1066" s="252" t="s">
        <v>7631</v>
      </c>
      <c r="J1066" s="251" t="s">
        <v>1752</v>
      </c>
      <c r="K1066" s="251" t="s">
        <v>1593</v>
      </c>
      <c r="L1066" s="251" t="s">
        <v>566</v>
      </c>
      <c r="M1066" s="251" t="s">
        <v>385</v>
      </c>
      <c r="N1066" s="251" t="s">
        <v>1709</v>
      </c>
      <c r="O1066" s="251" t="s">
        <v>13</v>
      </c>
      <c r="P1066" s="253" t="s">
        <v>5743</v>
      </c>
      <c r="Q1066" s="253"/>
      <c r="R1066" s="254"/>
      <c r="S1066" s="253"/>
      <c r="T1066" s="253">
        <v>8.8000000000000007</v>
      </c>
      <c r="U1066" s="253">
        <v>2855</v>
      </c>
      <c r="V1066" s="253">
        <v>2863.8</v>
      </c>
      <c r="W1066" s="254">
        <v>27.82</v>
      </c>
      <c r="X1066" s="253" t="s">
        <v>150</v>
      </c>
      <c r="Y1066" s="253">
        <v>2903</v>
      </c>
      <c r="Z1066" s="253">
        <v>2857.8</v>
      </c>
      <c r="AA1066" s="253" t="s">
        <v>1099</v>
      </c>
      <c r="AB1066" s="254" t="s">
        <v>7632</v>
      </c>
      <c r="AC1066" s="251" t="s">
        <v>5745</v>
      </c>
      <c r="AD1066" s="253" t="s">
        <v>5746</v>
      </c>
      <c r="AE1066" s="253" t="s">
        <v>1062</v>
      </c>
      <c r="AF1066" s="253">
        <v>2704</v>
      </c>
      <c r="AG1066" s="254" t="s">
        <v>5747</v>
      </c>
      <c r="AH1066" s="255" t="s">
        <v>5748</v>
      </c>
      <c r="AI1066" s="253" t="s">
        <v>7633</v>
      </c>
      <c r="AJ1066" s="251" t="s">
        <v>566</v>
      </c>
      <c r="AK1066" s="254" t="s">
        <v>566</v>
      </c>
      <c r="AL1066" s="254">
        <v>10</v>
      </c>
      <c r="AM1066" s="254">
        <v>185</v>
      </c>
      <c r="AN1066" s="254">
        <v>184</v>
      </c>
      <c r="AO1066" s="254">
        <v>183</v>
      </c>
      <c r="AP1066" s="254">
        <v>470.78</v>
      </c>
      <c r="AQ1066" s="254">
        <v>472.64</v>
      </c>
      <c r="AR1066" s="254">
        <v>166.69941087079999</v>
      </c>
      <c r="AS1066" s="254">
        <v>454.316216</v>
      </c>
      <c r="AT1066" s="254">
        <v>0</v>
      </c>
      <c r="AU1066" s="254">
        <v>21</v>
      </c>
      <c r="AV1066" s="254">
        <v>276.52999999999997</v>
      </c>
      <c r="AW1066" s="254" t="s">
        <v>5252</v>
      </c>
      <c r="AX1066" s="254">
        <v>278.33</v>
      </c>
      <c r="AY1066" s="254">
        <v>194.25</v>
      </c>
      <c r="AZ1066" s="256">
        <v>0.22836573469999999</v>
      </c>
      <c r="BA1066" s="254" t="s">
        <v>566</v>
      </c>
      <c r="BB1066" s="254" t="s">
        <v>566</v>
      </c>
      <c r="BC1066" s="254">
        <v>52.8146402052</v>
      </c>
      <c r="BD1066" s="254">
        <v>44.360043955999998</v>
      </c>
      <c r="BE1066" s="257">
        <v>44.360043955999998</v>
      </c>
      <c r="BF1066" s="254">
        <v>1</v>
      </c>
      <c r="BG1066" s="254">
        <v>7.583333333333333</v>
      </c>
      <c r="BH1066" s="254">
        <v>336.39699999999999</v>
      </c>
      <c r="BI1066" s="254" t="s">
        <v>430</v>
      </c>
      <c r="BJ1066" s="254" t="s">
        <v>566</v>
      </c>
      <c r="BK1066" s="254">
        <v>44.360043955999998</v>
      </c>
      <c r="BL1066" s="254">
        <v>44.360043955999998</v>
      </c>
      <c r="BM1066" s="254">
        <v>183</v>
      </c>
      <c r="BN1066" s="254">
        <v>30</v>
      </c>
      <c r="BO1066" s="256">
        <v>1330.8013186799999</v>
      </c>
      <c r="BP1066" s="256" t="s">
        <v>566</v>
      </c>
      <c r="BQ1066" s="251" t="s">
        <v>566</v>
      </c>
      <c r="BR1066" s="251" t="s">
        <v>566</v>
      </c>
      <c r="BS1066" s="251" t="s">
        <v>566</v>
      </c>
      <c r="BT1066" s="255" t="s">
        <v>566</v>
      </c>
      <c r="BU1066" s="258">
        <v>0</v>
      </c>
      <c r="BV1066" s="254" t="s">
        <v>8338</v>
      </c>
      <c r="BW1066" s="254" t="s">
        <v>7512</v>
      </c>
      <c r="BX1066" s="259">
        <v>485.35</v>
      </c>
      <c r="BY1066" s="259">
        <v>90.9</v>
      </c>
      <c r="BZ1066" s="259">
        <v>0.43530313189999997</v>
      </c>
      <c r="CA1066" s="251"/>
      <c r="CB1066" s="251">
        <v>507.80217520000002</v>
      </c>
      <c r="CC1066" s="260">
        <v>166.69941087079999</v>
      </c>
      <c r="CD1066" s="260">
        <v>52.8146402052</v>
      </c>
      <c r="CE1066" s="254">
        <v>8.4545962492000015</v>
      </c>
      <c r="CF1066" s="254">
        <v>-5.01</v>
      </c>
      <c r="CG1066" s="254">
        <v>1.018</v>
      </c>
      <c r="CH1066" s="254">
        <v>2.8</v>
      </c>
      <c r="CI1066" s="256">
        <v>0.8</v>
      </c>
      <c r="CJ1066" s="256">
        <v>0.17006109259999999</v>
      </c>
      <c r="CK1066" s="254">
        <v>13416.9699004179</v>
      </c>
      <c r="CL1066" s="254">
        <v>3.3195857199999998E-2</v>
      </c>
      <c r="CM1066" s="254">
        <v>0.22575654570000001</v>
      </c>
      <c r="CN1066" s="254">
        <v>791.61040000000003</v>
      </c>
      <c r="CO1066" s="254">
        <v>1</v>
      </c>
      <c r="CP1066" s="254">
        <v>40.414656209500002</v>
      </c>
      <c r="CQ1066" s="254">
        <v>0.19011887080000001</v>
      </c>
      <c r="CR1066" s="254">
        <v>2773</v>
      </c>
      <c r="CS1066" s="254">
        <v>2754.68</v>
      </c>
      <c r="CT1066" s="254">
        <v>72.5</v>
      </c>
      <c r="CU1066" s="254">
        <v>272</v>
      </c>
      <c r="CV1066" s="254">
        <v>-1.6654411764999999</v>
      </c>
      <c r="CW1066" s="254">
        <v>35.6</v>
      </c>
      <c r="CX1066" s="253" t="s">
        <v>393</v>
      </c>
      <c r="CY1066" s="253" t="s">
        <v>566</v>
      </c>
      <c r="CZ1066" s="254" t="s">
        <v>566</v>
      </c>
      <c r="DA1066" s="254">
        <v>-4.5</v>
      </c>
      <c r="DB1066" s="254">
        <v>0.19249677109999999</v>
      </c>
      <c r="DC1066" s="254">
        <v>37.392497786200003</v>
      </c>
      <c r="DD1066" s="256">
        <v>-6.967546169799995</v>
      </c>
      <c r="DE1066" s="254">
        <v>44.519146971300003</v>
      </c>
      <c r="DF1066" s="256">
        <v>0.15910301530000481</v>
      </c>
      <c r="DG1066" s="253"/>
      <c r="DH1066" s="261" t="s">
        <v>689</v>
      </c>
      <c r="DI1066" s="262" t="s">
        <v>689</v>
      </c>
      <c r="DJ1066" s="261" t="s">
        <v>689</v>
      </c>
      <c r="DK1066" s="254"/>
      <c r="DL1066" s="254">
        <v>175</v>
      </c>
      <c r="DM1066" s="263"/>
      <c r="DN1066" s="264">
        <v>1497</v>
      </c>
      <c r="DO1066" s="264">
        <v>1504</v>
      </c>
      <c r="DP1066" s="264">
        <v>28.6</v>
      </c>
      <c r="DQ1066" s="261"/>
      <c r="DR1066" s="262"/>
      <c r="DS1066" s="261"/>
      <c r="DT1066" s="184"/>
      <c r="DU1066" s="184"/>
      <c r="DV1066" s="184"/>
      <c r="DW1066" s="184"/>
      <c r="DX1066" s="184"/>
      <c r="DY1066" s="184"/>
      <c r="DZ1066" s="184"/>
      <c r="EA1066" s="265"/>
      <c r="EB1066" s="265"/>
    </row>
    <row r="1067" spans="1:132" ht="15" customHeight="1" x14ac:dyDescent="0.25">
      <c r="A1067" s="21" t="str">
        <f t="shared" si="16"/>
        <v>996_Восточно-Придорожное</v>
      </c>
      <c r="B1067" s="250">
        <v>68</v>
      </c>
      <c r="C1067" s="251" t="s">
        <v>733</v>
      </c>
      <c r="D1067" s="251" t="s">
        <v>568</v>
      </c>
      <c r="E1067" s="251" t="s">
        <v>1715</v>
      </c>
      <c r="F1067" s="251" t="s">
        <v>26</v>
      </c>
      <c r="G1067" s="251" t="s">
        <v>1506</v>
      </c>
      <c r="H1067" s="251" t="s">
        <v>5652</v>
      </c>
      <c r="I1067" s="252" t="s">
        <v>7634</v>
      </c>
      <c r="J1067" s="251" t="s">
        <v>7</v>
      </c>
      <c r="K1067" s="251" t="s">
        <v>1593</v>
      </c>
      <c r="L1067" s="251" t="s">
        <v>566</v>
      </c>
      <c r="M1067" s="251" t="s">
        <v>384</v>
      </c>
      <c r="N1067" s="251" t="s">
        <v>1709</v>
      </c>
      <c r="O1067" s="251" t="s">
        <v>13</v>
      </c>
      <c r="P1067" s="253" t="s">
        <v>5743</v>
      </c>
      <c r="Q1067" s="253"/>
      <c r="R1067" s="254"/>
      <c r="S1067" s="253"/>
      <c r="T1067" s="253">
        <v>7</v>
      </c>
      <c r="U1067" s="253">
        <v>2888</v>
      </c>
      <c r="V1067" s="253">
        <v>2895</v>
      </c>
      <c r="W1067" s="254">
        <v>65.994</v>
      </c>
      <c r="X1067" s="253" t="s">
        <v>150</v>
      </c>
      <c r="Y1067" s="253">
        <v>2940</v>
      </c>
      <c r="Z1067" s="253">
        <v>2934.3</v>
      </c>
      <c r="AA1067" s="253" t="s">
        <v>1099</v>
      </c>
      <c r="AB1067" s="254" t="s">
        <v>6371</v>
      </c>
      <c r="AC1067" s="251" t="s">
        <v>5745</v>
      </c>
      <c r="AD1067" s="253" t="s">
        <v>5746</v>
      </c>
      <c r="AE1067" s="253" t="s">
        <v>1062</v>
      </c>
      <c r="AF1067" s="253">
        <v>2699</v>
      </c>
      <c r="AG1067" s="254" t="s">
        <v>5747</v>
      </c>
      <c r="AH1067" s="255" t="s">
        <v>5748</v>
      </c>
      <c r="AI1067" s="253" t="s">
        <v>7635</v>
      </c>
      <c r="AJ1067" s="251" t="s">
        <v>566</v>
      </c>
      <c r="AK1067" s="254" t="s">
        <v>566</v>
      </c>
      <c r="AL1067" s="254">
        <v>10</v>
      </c>
      <c r="AM1067" s="254">
        <v>185</v>
      </c>
      <c r="AN1067" s="254">
        <v>168</v>
      </c>
      <c r="AO1067" s="254">
        <v>167</v>
      </c>
      <c r="AP1067" s="254">
        <v>454.23</v>
      </c>
      <c r="AQ1067" s="254">
        <v>456.7</v>
      </c>
      <c r="AR1067" s="254">
        <v>177.04849719809999</v>
      </c>
      <c r="AS1067" s="254">
        <v>464.07180720000002</v>
      </c>
      <c r="AT1067" s="254">
        <v>1.3</v>
      </c>
      <c r="AU1067" s="254">
        <v>35</v>
      </c>
      <c r="AV1067" s="254">
        <v>301.02999999999997</v>
      </c>
      <c r="AW1067" s="254" t="s">
        <v>4928</v>
      </c>
      <c r="AX1067" s="254">
        <v>303.5</v>
      </c>
      <c r="AY1067" s="254">
        <v>153.19999999999999</v>
      </c>
      <c r="AZ1067" s="256">
        <v>0.29048892450000002</v>
      </c>
      <c r="BA1067" s="254" t="s">
        <v>566</v>
      </c>
      <c r="BB1067" s="254" t="s">
        <v>566</v>
      </c>
      <c r="BC1067" s="254">
        <v>47.361839222100002</v>
      </c>
      <c r="BD1067" s="254">
        <v>46.845161290299998</v>
      </c>
      <c r="BE1067" s="257">
        <v>44.502903225799997</v>
      </c>
      <c r="BF1067" s="254">
        <v>0.95</v>
      </c>
      <c r="BG1067" s="254">
        <v>31</v>
      </c>
      <c r="BH1067" s="254">
        <v>1452.2</v>
      </c>
      <c r="BI1067" s="254" t="s">
        <v>430</v>
      </c>
      <c r="BJ1067" s="254" t="s">
        <v>566</v>
      </c>
      <c r="BK1067" s="254">
        <v>46.845161290299998</v>
      </c>
      <c r="BL1067" s="254">
        <v>44.502903225799997</v>
      </c>
      <c r="BM1067" s="254">
        <v>167</v>
      </c>
      <c r="BN1067" s="254">
        <v>30</v>
      </c>
      <c r="BO1067" s="256">
        <v>1405.354838709</v>
      </c>
      <c r="BP1067" s="256" t="s">
        <v>566</v>
      </c>
      <c r="BQ1067" s="251" t="s">
        <v>566</v>
      </c>
      <c r="BR1067" s="251" t="s">
        <v>566</v>
      </c>
      <c r="BS1067" s="251" t="s">
        <v>566</v>
      </c>
      <c r="BT1067" s="255" t="s">
        <v>566</v>
      </c>
      <c r="BU1067" s="258">
        <v>0</v>
      </c>
      <c r="BV1067" s="254" t="s">
        <v>8339</v>
      </c>
      <c r="BW1067" s="254" t="s">
        <v>7514</v>
      </c>
      <c r="BX1067" s="259">
        <v>453.56209999999999</v>
      </c>
      <c r="BY1067" s="259">
        <v>40</v>
      </c>
      <c r="BZ1067" s="259">
        <v>0.26223988259999997</v>
      </c>
      <c r="CA1067" s="251"/>
      <c r="CB1067" s="251">
        <v>464.07180720000002</v>
      </c>
      <c r="CC1067" s="260">
        <v>177.04849719809999</v>
      </c>
      <c r="CD1067" s="260">
        <v>47.361839222100002</v>
      </c>
      <c r="CE1067" s="254">
        <v>2.8589359963000049</v>
      </c>
      <c r="CF1067" s="254">
        <v>1.07</v>
      </c>
      <c r="CG1067" s="254">
        <v>1.018</v>
      </c>
      <c r="CH1067" s="254">
        <v>2.8</v>
      </c>
      <c r="CI1067" s="256">
        <v>0.8</v>
      </c>
      <c r="CJ1067" s="256">
        <v>0.17958817439999999</v>
      </c>
      <c r="CK1067" s="254">
        <v>14168.6090220198</v>
      </c>
      <c r="CL1067" s="254">
        <v>3.2923496699999999E-2</v>
      </c>
      <c r="CM1067" s="254">
        <v>0.25173840050000001</v>
      </c>
      <c r="CN1067" s="254">
        <v>790.16168000000005</v>
      </c>
      <c r="CO1067" s="254">
        <v>1</v>
      </c>
      <c r="CP1067" s="254">
        <v>47.361780819700002</v>
      </c>
      <c r="CQ1067" s="254">
        <v>0.25690079809999999</v>
      </c>
      <c r="CR1067" s="254">
        <v>2773</v>
      </c>
      <c r="CS1067" s="254">
        <v>2748.7060000000001</v>
      </c>
      <c r="CT1067" s="254">
        <v>73.3</v>
      </c>
      <c r="CU1067" s="254">
        <v>272</v>
      </c>
      <c r="CV1067" s="254">
        <v>-10.672794117600001</v>
      </c>
      <c r="CW1067" s="254">
        <v>35.6</v>
      </c>
      <c r="CX1067" s="253" t="s">
        <v>393</v>
      </c>
      <c r="CY1067" s="253" t="s">
        <v>566</v>
      </c>
      <c r="CZ1067" s="254" t="s">
        <v>566</v>
      </c>
      <c r="DA1067" s="254">
        <v>-4.5</v>
      </c>
      <c r="DB1067" s="254">
        <v>0.78880223199999999</v>
      </c>
      <c r="DC1067" s="254">
        <v>120.8445019424</v>
      </c>
      <c r="DD1067" s="256">
        <v>76.341598716600004</v>
      </c>
      <c r="DE1067" s="254">
        <v>128.6077414287</v>
      </c>
      <c r="DF1067" s="256">
        <v>84.104838202899998</v>
      </c>
      <c r="DG1067" s="253"/>
      <c r="DH1067" s="261" t="s">
        <v>689</v>
      </c>
      <c r="DI1067" s="262" t="s">
        <v>689</v>
      </c>
      <c r="DJ1067" s="261" t="s">
        <v>689</v>
      </c>
      <c r="DK1067" s="254"/>
      <c r="DL1067" s="254">
        <v>175</v>
      </c>
      <c r="DM1067" s="263"/>
      <c r="DN1067" s="264">
        <v>1612</v>
      </c>
      <c r="DO1067" s="264">
        <v>1612</v>
      </c>
      <c r="DP1067" s="264">
        <v>61.2</v>
      </c>
      <c r="DQ1067" s="261"/>
      <c r="DR1067" s="262"/>
      <c r="DS1067" s="261"/>
      <c r="DT1067" s="184"/>
      <c r="DU1067" s="184"/>
      <c r="DV1067" s="184"/>
      <c r="DW1067" s="184"/>
      <c r="DX1067" s="184"/>
      <c r="DY1067" s="184"/>
      <c r="DZ1067" s="184"/>
      <c r="EA1067" s="265"/>
      <c r="EB1067" s="265"/>
    </row>
    <row r="1068" spans="1:132" ht="15" customHeight="1" x14ac:dyDescent="0.25">
      <c r="A1068" s="21" t="str">
        <f t="shared" si="16"/>
        <v>1012_Восточно-Придорожное</v>
      </c>
      <c r="B1068" s="250">
        <v>69</v>
      </c>
      <c r="C1068" s="251" t="s">
        <v>733</v>
      </c>
      <c r="D1068" s="251" t="s">
        <v>568</v>
      </c>
      <c r="E1068" s="251" t="s">
        <v>1715</v>
      </c>
      <c r="F1068" s="251" t="s">
        <v>26</v>
      </c>
      <c r="G1068" s="251" t="s">
        <v>1506</v>
      </c>
      <c r="H1068" s="251" t="s">
        <v>5652</v>
      </c>
      <c r="I1068" s="252" t="s">
        <v>7636</v>
      </c>
      <c r="J1068" s="251" t="s">
        <v>1741</v>
      </c>
      <c r="K1068" s="251" t="s">
        <v>1593</v>
      </c>
      <c r="L1068" s="251" t="s">
        <v>566</v>
      </c>
      <c r="M1068" s="251" t="s">
        <v>384</v>
      </c>
      <c r="N1068" s="251" t="s">
        <v>1709</v>
      </c>
      <c r="O1068" s="251" t="s">
        <v>13</v>
      </c>
      <c r="P1068" s="253" t="s">
        <v>5743</v>
      </c>
      <c r="Q1068" s="253"/>
      <c r="R1068" s="254"/>
      <c r="S1068" s="253"/>
      <c r="T1068" s="253">
        <v>14.5</v>
      </c>
      <c r="U1068" s="253">
        <v>2865</v>
      </c>
      <c r="V1068" s="253">
        <v>2879.5</v>
      </c>
      <c r="W1068" s="254">
        <v>36.26</v>
      </c>
      <c r="X1068" s="253" t="s">
        <v>150</v>
      </c>
      <c r="Y1068" s="253">
        <v>2917</v>
      </c>
      <c r="Z1068" s="253">
        <v>2902.3</v>
      </c>
      <c r="AA1068" s="253" t="s">
        <v>1099</v>
      </c>
      <c r="AB1068" s="254" t="s">
        <v>7637</v>
      </c>
      <c r="AC1068" s="251" t="s">
        <v>5745</v>
      </c>
      <c r="AD1068" s="253" t="s">
        <v>5746</v>
      </c>
      <c r="AE1068" s="253" t="s">
        <v>415</v>
      </c>
      <c r="AF1068" s="253">
        <v>2753</v>
      </c>
      <c r="AG1068" s="254" t="s">
        <v>5747</v>
      </c>
      <c r="AH1068" s="255" t="s">
        <v>5748</v>
      </c>
      <c r="AI1068" s="253" t="s">
        <v>7638</v>
      </c>
      <c r="AJ1068" s="251">
        <v>5</v>
      </c>
      <c r="AK1068" s="254" t="s">
        <v>566</v>
      </c>
      <c r="AL1068" s="254">
        <v>10</v>
      </c>
      <c r="AM1068" s="254">
        <v>185</v>
      </c>
      <c r="AN1068" s="254">
        <v>194</v>
      </c>
      <c r="AO1068" s="254">
        <v>179</v>
      </c>
      <c r="AP1068" s="254">
        <v>464.3</v>
      </c>
      <c r="AQ1068" s="254">
        <v>466.37</v>
      </c>
      <c r="AR1068" s="254">
        <v>165.4728747577</v>
      </c>
      <c r="AS1068" s="254">
        <v>451.17408799999998</v>
      </c>
      <c r="AT1068" s="254">
        <v>2</v>
      </c>
      <c r="AU1068" s="254">
        <v>0</v>
      </c>
      <c r="AV1068" s="254">
        <v>280.74</v>
      </c>
      <c r="AW1068" s="254" t="s">
        <v>4928</v>
      </c>
      <c r="AX1068" s="254">
        <v>282.8</v>
      </c>
      <c r="AY1068" s="254">
        <v>183.56</v>
      </c>
      <c r="AZ1068" s="256">
        <v>0.88229852350000004</v>
      </c>
      <c r="BA1068" s="254" t="s">
        <v>566</v>
      </c>
      <c r="BB1068" s="254" t="s">
        <v>566</v>
      </c>
      <c r="BC1068" s="254">
        <v>194.3460958709</v>
      </c>
      <c r="BD1068" s="254">
        <v>161.95471698110001</v>
      </c>
      <c r="BE1068" s="257">
        <v>161.95471698110001</v>
      </c>
      <c r="BF1068" s="254">
        <v>1</v>
      </c>
      <c r="BG1068" s="254">
        <v>30.916666666666668</v>
      </c>
      <c r="BH1068" s="254">
        <v>5007.1000000000004</v>
      </c>
      <c r="BI1068" s="254" t="s">
        <v>430</v>
      </c>
      <c r="BJ1068" s="254" t="s">
        <v>566</v>
      </c>
      <c r="BK1068" s="254">
        <v>161.95471698110001</v>
      </c>
      <c r="BL1068" s="254">
        <v>161.95471698110001</v>
      </c>
      <c r="BM1068" s="254">
        <v>179</v>
      </c>
      <c r="BN1068" s="254">
        <v>30</v>
      </c>
      <c r="BO1068" s="256">
        <v>4858.6415094329996</v>
      </c>
      <c r="BP1068" s="256" t="s">
        <v>566</v>
      </c>
      <c r="BQ1068" s="251">
        <v>5</v>
      </c>
      <c r="BR1068" s="251" t="s">
        <v>566</v>
      </c>
      <c r="BS1068" s="251" t="s">
        <v>566</v>
      </c>
      <c r="BT1068" s="255" t="s">
        <v>566</v>
      </c>
      <c r="BU1068" s="258">
        <v>0</v>
      </c>
      <c r="BV1068" s="254" t="s">
        <v>8340</v>
      </c>
      <c r="BW1068" s="254" t="s">
        <v>7512</v>
      </c>
      <c r="BX1068" s="259">
        <v>439.72</v>
      </c>
      <c r="BY1068" s="259">
        <v>125.6</v>
      </c>
      <c r="BZ1068" s="259">
        <v>0.79003648260000003</v>
      </c>
      <c r="CA1068" s="251"/>
      <c r="CB1068" s="251">
        <v>501.01249360000003</v>
      </c>
      <c r="CC1068" s="260">
        <v>165.4728747577</v>
      </c>
      <c r="CD1068" s="260">
        <v>194.3460958709</v>
      </c>
      <c r="CE1068" s="254">
        <v>32.391378889799995</v>
      </c>
      <c r="CF1068" s="254">
        <v>-4.5</v>
      </c>
      <c r="CG1068" s="254">
        <v>1.018</v>
      </c>
      <c r="CH1068" s="254">
        <v>2.8</v>
      </c>
      <c r="CI1068" s="256">
        <v>0.8</v>
      </c>
      <c r="CJ1068" s="256">
        <v>0.6208784678</v>
      </c>
      <c r="CK1068" s="254">
        <v>48984.206713623098</v>
      </c>
      <c r="CL1068" s="254">
        <v>2.8668983499999998E-2</v>
      </c>
      <c r="CM1068" s="254">
        <v>2.6117473581000001</v>
      </c>
      <c r="CN1068" s="254">
        <v>792.04719999999998</v>
      </c>
      <c r="CO1068" s="254">
        <v>1</v>
      </c>
      <c r="CP1068" s="254">
        <v>150.37389990969999</v>
      </c>
      <c r="CQ1068" s="254">
        <v>2.2645187576999999</v>
      </c>
      <c r="CR1068" s="254">
        <v>2773</v>
      </c>
      <c r="CS1068" s="254">
        <v>2752.74</v>
      </c>
      <c r="CT1068" s="254">
        <v>76</v>
      </c>
      <c r="CU1068" s="254">
        <v>272</v>
      </c>
      <c r="CV1068" s="254">
        <v>-3.2132352941</v>
      </c>
      <c r="CW1068" s="254">
        <v>35.6</v>
      </c>
      <c r="CX1068" s="253" t="s">
        <v>393</v>
      </c>
      <c r="CY1068" s="253" t="s">
        <v>566</v>
      </c>
      <c r="CZ1068" s="254" t="s">
        <v>7639</v>
      </c>
      <c r="DA1068" s="254">
        <v>-4.5</v>
      </c>
      <c r="DB1068" s="254">
        <v>0.88229852350000004</v>
      </c>
      <c r="DC1068" s="254">
        <v>161.95471697369999</v>
      </c>
      <c r="DD1068" s="256">
        <v>-7.4000183758471394E-9</v>
      </c>
      <c r="DE1068" s="254">
        <v>194.3460958709</v>
      </c>
      <c r="DF1068" s="256">
        <v>32.391378889799995</v>
      </c>
      <c r="DG1068" s="253"/>
      <c r="DH1068" s="261" t="s">
        <v>689</v>
      </c>
      <c r="DI1068" s="262" t="s">
        <v>689</v>
      </c>
      <c r="DJ1068" s="261" t="s">
        <v>689</v>
      </c>
      <c r="DK1068" s="254"/>
      <c r="DL1068" s="254">
        <v>175</v>
      </c>
      <c r="DM1068" s="263"/>
      <c r="DN1068" s="264">
        <v>279</v>
      </c>
      <c r="DO1068" s="264">
        <v>279</v>
      </c>
      <c r="DP1068" s="264">
        <v>279.89999999999998</v>
      </c>
      <c r="DQ1068" s="261"/>
      <c r="DR1068" s="262"/>
      <c r="DS1068" s="261"/>
      <c r="DT1068" s="184"/>
      <c r="DU1068" s="184"/>
      <c r="DV1068" s="184"/>
      <c r="DW1068" s="184"/>
      <c r="DX1068" s="184"/>
      <c r="DY1068" s="184"/>
      <c r="DZ1068" s="184"/>
      <c r="EA1068" s="265"/>
      <c r="EB1068" s="265"/>
    </row>
    <row r="1069" spans="1:132" ht="15" customHeight="1" x14ac:dyDescent="0.25">
      <c r="A1069" s="21" t="str">
        <f t="shared" si="16"/>
        <v>1023_Восточно-Придорожное</v>
      </c>
      <c r="B1069" s="250">
        <v>70</v>
      </c>
      <c r="C1069" s="251" t="s">
        <v>733</v>
      </c>
      <c r="D1069" s="251" t="s">
        <v>568</v>
      </c>
      <c r="E1069" s="251" t="s">
        <v>1715</v>
      </c>
      <c r="F1069" s="251" t="s">
        <v>26</v>
      </c>
      <c r="G1069" s="251" t="s">
        <v>1506</v>
      </c>
      <c r="H1069" s="251" t="s">
        <v>5652</v>
      </c>
      <c r="I1069" s="252" t="s">
        <v>6795</v>
      </c>
      <c r="J1069" s="251" t="s">
        <v>26</v>
      </c>
      <c r="K1069" s="251" t="s">
        <v>1593</v>
      </c>
      <c r="L1069" s="251" t="s">
        <v>566</v>
      </c>
      <c r="M1069" s="251" t="s">
        <v>385</v>
      </c>
      <c r="N1069" s="251" t="s">
        <v>1709</v>
      </c>
      <c r="O1069" s="251" t="s">
        <v>13</v>
      </c>
      <c r="P1069" s="253" t="s">
        <v>5743</v>
      </c>
      <c r="Q1069" s="253"/>
      <c r="R1069" s="254"/>
      <c r="S1069" s="253"/>
      <c r="T1069" s="253">
        <v>10</v>
      </c>
      <c r="U1069" s="253">
        <v>2904</v>
      </c>
      <c r="V1069" s="253">
        <v>2914</v>
      </c>
      <c r="W1069" s="254">
        <v>81.14</v>
      </c>
      <c r="X1069" s="253" t="s">
        <v>150</v>
      </c>
      <c r="Y1069" s="253">
        <v>2940.8</v>
      </c>
      <c r="Z1069" s="253">
        <v>2927.8</v>
      </c>
      <c r="AA1069" s="253" t="s">
        <v>1099</v>
      </c>
      <c r="AB1069" s="254" t="s">
        <v>7291</v>
      </c>
      <c r="AC1069" s="251" t="s">
        <v>5745</v>
      </c>
      <c r="AD1069" s="253" t="s">
        <v>5746</v>
      </c>
      <c r="AE1069" s="253" t="s">
        <v>1062</v>
      </c>
      <c r="AF1069" s="253">
        <v>2740</v>
      </c>
      <c r="AG1069" s="254" t="s">
        <v>5747</v>
      </c>
      <c r="AH1069" s="255" t="s">
        <v>5748</v>
      </c>
      <c r="AI1069" s="253" t="s">
        <v>7640</v>
      </c>
      <c r="AJ1069" s="251" t="s">
        <v>566</v>
      </c>
      <c r="AK1069" s="254" t="s">
        <v>566</v>
      </c>
      <c r="AL1069" s="254">
        <v>10</v>
      </c>
      <c r="AM1069" s="254">
        <v>185</v>
      </c>
      <c r="AN1069" s="254">
        <v>196</v>
      </c>
      <c r="AO1069" s="254">
        <v>195</v>
      </c>
      <c r="AP1069" s="254">
        <v>481.57</v>
      </c>
      <c r="AQ1069" s="254">
        <v>483.99</v>
      </c>
      <c r="AR1069" s="254">
        <v>247.55241031130001</v>
      </c>
      <c r="AS1069" s="254">
        <v>532.668992</v>
      </c>
      <c r="AT1069" s="254">
        <v>150</v>
      </c>
      <c r="AU1069" s="254">
        <v>0</v>
      </c>
      <c r="AV1069" s="254">
        <v>403.8</v>
      </c>
      <c r="AW1069" s="254" t="s">
        <v>5005</v>
      </c>
      <c r="AX1069" s="254">
        <v>406.23</v>
      </c>
      <c r="AY1069" s="254">
        <v>77.77</v>
      </c>
      <c r="AZ1069" s="256">
        <v>1.1586274699000001</v>
      </c>
      <c r="BA1069" s="254" t="s">
        <v>566</v>
      </c>
      <c r="BB1069" s="254" t="s">
        <v>566</v>
      </c>
      <c r="BC1069" s="254">
        <v>149.3111541495</v>
      </c>
      <c r="BD1069" s="254">
        <v>90.106458333299997</v>
      </c>
      <c r="BE1069" s="257">
        <v>90.106458333299997</v>
      </c>
      <c r="BF1069" s="254">
        <v>1</v>
      </c>
      <c r="BG1069" s="254">
        <v>24</v>
      </c>
      <c r="BH1069" s="254">
        <v>2162.5549999999998</v>
      </c>
      <c r="BI1069" s="254" t="s">
        <v>430</v>
      </c>
      <c r="BJ1069" s="254" t="s">
        <v>5855</v>
      </c>
      <c r="BK1069" s="254">
        <v>90.106458333299997</v>
      </c>
      <c r="BL1069" s="254">
        <v>90.106458333299997</v>
      </c>
      <c r="BM1069" s="254">
        <v>195</v>
      </c>
      <c r="BN1069" s="254">
        <v>30</v>
      </c>
      <c r="BO1069" s="256">
        <v>2703.1937499989999</v>
      </c>
      <c r="BP1069" s="256" t="s">
        <v>5855</v>
      </c>
      <c r="BQ1069" s="251" t="s">
        <v>566</v>
      </c>
      <c r="BR1069" s="251" t="s">
        <v>566</v>
      </c>
      <c r="BS1069" s="251" t="s">
        <v>566</v>
      </c>
      <c r="BT1069" s="255" t="s">
        <v>566</v>
      </c>
      <c r="BU1069" s="258">
        <v>0</v>
      </c>
      <c r="BV1069" s="254" t="s">
        <v>7641</v>
      </c>
      <c r="BW1069" s="254" t="s">
        <v>7512</v>
      </c>
      <c r="BX1069" s="259">
        <v>481.92</v>
      </c>
      <c r="BY1069" s="259">
        <v>58.4</v>
      </c>
      <c r="BZ1069" s="259">
        <v>0.74756784430000001</v>
      </c>
      <c r="CA1069" s="251"/>
      <c r="CB1069" s="251">
        <v>532.668992</v>
      </c>
      <c r="CC1069" s="260">
        <v>247.55241031130001</v>
      </c>
      <c r="CD1069" s="260">
        <v>149.3111541495</v>
      </c>
      <c r="CE1069" s="254">
        <v>59.204695816200001</v>
      </c>
      <c r="CF1069" s="254">
        <v>1.8</v>
      </c>
      <c r="CG1069" s="254">
        <v>1.018</v>
      </c>
      <c r="CH1069" s="254">
        <v>2.8</v>
      </c>
      <c r="CI1069" s="256">
        <v>0.8</v>
      </c>
      <c r="CJ1069" s="256">
        <v>0.34543705070000003</v>
      </c>
      <c r="CK1069" s="254">
        <v>27253.256116929999</v>
      </c>
      <c r="CL1069" s="254">
        <v>3.02523541E-2</v>
      </c>
      <c r="CM1069" s="254">
        <v>0.85945154450000005</v>
      </c>
      <c r="CN1069" s="254">
        <v>790.4008</v>
      </c>
      <c r="CO1069" s="254">
        <v>1</v>
      </c>
      <c r="CP1069" s="254">
        <v>149.3135050722</v>
      </c>
      <c r="CQ1069" s="254">
        <v>2.2505663113000001</v>
      </c>
      <c r="CR1069" s="254">
        <v>2773</v>
      </c>
      <c r="CS1069" s="254">
        <v>2749.16</v>
      </c>
      <c r="CT1069" s="254">
        <v>73.7</v>
      </c>
      <c r="CU1069" s="254">
        <v>272</v>
      </c>
      <c r="CV1069" s="254">
        <v>-48.455882352899998</v>
      </c>
      <c r="CW1069" s="254">
        <v>35.6</v>
      </c>
      <c r="CX1069" s="253" t="s">
        <v>393</v>
      </c>
      <c r="CY1069" s="253" t="s">
        <v>566</v>
      </c>
      <c r="CZ1069" s="254" t="s">
        <v>7642</v>
      </c>
      <c r="DA1069" s="254">
        <v>-4.5</v>
      </c>
      <c r="DB1069" s="254">
        <v>3.4066573621999998</v>
      </c>
      <c r="DC1069" s="254">
        <v>264.93574305829998</v>
      </c>
      <c r="DD1069" s="256">
        <v>174.82928472499998</v>
      </c>
      <c r="DE1069" s="254">
        <v>439.01250035610002</v>
      </c>
      <c r="DF1069" s="256">
        <v>348.90604202280002</v>
      </c>
      <c r="DG1069" s="253"/>
      <c r="DH1069" s="261" t="s">
        <v>689</v>
      </c>
      <c r="DI1069" s="262" t="s">
        <v>689</v>
      </c>
      <c r="DJ1069" s="261" t="s">
        <v>689</v>
      </c>
      <c r="DK1069" s="254"/>
      <c r="DL1069" s="254">
        <v>175</v>
      </c>
      <c r="DM1069" s="263"/>
      <c r="DN1069" s="264">
        <v>1633</v>
      </c>
      <c r="DO1069" s="264">
        <v>1636</v>
      </c>
      <c r="DP1069" s="264">
        <v>198.1</v>
      </c>
      <c r="DQ1069" s="261"/>
      <c r="DR1069" s="262"/>
      <c r="DS1069" s="261"/>
      <c r="DT1069" s="184"/>
      <c r="DU1069" s="184"/>
      <c r="DV1069" s="184"/>
      <c r="DW1069" s="184"/>
      <c r="DX1069" s="184"/>
      <c r="DY1069" s="184"/>
      <c r="DZ1069" s="184"/>
      <c r="EA1069" s="265"/>
      <c r="EB1069" s="265"/>
    </row>
    <row r="1070" spans="1:132" ht="15" customHeight="1" x14ac:dyDescent="0.25">
      <c r="A1070" s="21" t="str">
        <f t="shared" si="16"/>
        <v>_</v>
      </c>
      <c r="B1070" s="323" t="s">
        <v>3010</v>
      </c>
      <c r="C1070" s="324"/>
      <c r="D1070" s="324"/>
      <c r="E1070" s="324"/>
      <c r="F1070" s="324"/>
      <c r="G1070" s="324"/>
      <c r="H1070" s="324"/>
      <c r="I1070" s="324"/>
      <c r="J1070" s="324"/>
      <c r="K1070" s="324"/>
      <c r="L1070" s="324"/>
      <c r="M1070" s="324"/>
      <c r="N1070" s="324"/>
      <c r="O1070" s="324"/>
      <c r="P1070" s="324"/>
      <c r="Q1070" s="324"/>
      <c r="R1070" s="324"/>
      <c r="S1070" s="324"/>
      <c r="T1070" s="324"/>
      <c r="U1070" s="324"/>
      <c r="V1070" s="324"/>
      <c r="W1070" s="324"/>
      <c r="X1070" s="324"/>
      <c r="Y1070" s="324"/>
      <c r="Z1070" s="324"/>
      <c r="AA1070" s="324"/>
      <c r="AB1070" s="324"/>
      <c r="AC1070" s="324"/>
      <c r="AD1070" s="324"/>
      <c r="AE1070" s="324"/>
      <c r="AF1070" s="324"/>
      <c r="AG1070" s="324"/>
      <c r="AH1070" s="324"/>
      <c r="AI1070" s="324"/>
      <c r="AJ1070" s="324"/>
      <c r="AK1070" s="266"/>
      <c r="AL1070" s="266"/>
      <c r="AM1070" s="266"/>
      <c r="AN1070" s="266"/>
      <c r="AO1070" s="266"/>
      <c r="AP1070" s="266"/>
      <c r="AQ1070" s="266"/>
      <c r="AR1070" s="266"/>
      <c r="AS1070" s="266"/>
      <c r="AT1070" s="266"/>
      <c r="AU1070" s="266"/>
      <c r="AV1070" s="266"/>
      <c r="AW1070" s="266"/>
      <c r="AX1070" s="266"/>
      <c r="AY1070" s="266"/>
      <c r="AZ1070" s="267"/>
      <c r="BA1070" s="266"/>
      <c r="BB1070" s="266"/>
      <c r="BC1070" s="266"/>
      <c r="BD1070" s="266">
        <v>12446.922695887801</v>
      </c>
      <c r="BE1070" s="266">
        <v>12331.317494937801</v>
      </c>
      <c r="BF1070" s="268"/>
      <c r="BG1070" s="267"/>
      <c r="BH1070" s="266">
        <v>236540.00399999999</v>
      </c>
      <c r="BI1070" s="267"/>
      <c r="BJ1070" s="267"/>
      <c r="BK1070" s="266">
        <v>12446.922695887801</v>
      </c>
      <c r="BL1070" s="266">
        <v>12360.0473806522</v>
      </c>
      <c r="BM1070" s="268"/>
      <c r="BN1070" s="267"/>
      <c r="BO1070" s="266">
        <v>373407.68087663403</v>
      </c>
      <c r="BP1070" s="266"/>
      <c r="BQ1070" s="267"/>
      <c r="BR1070" s="266"/>
      <c r="BS1070" s="266"/>
      <c r="BT1070" s="266"/>
      <c r="BU1070" s="269"/>
      <c r="BV1070" s="269"/>
      <c r="BW1070" s="266"/>
      <c r="BX1070" s="266"/>
      <c r="BY1070" s="270"/>
      <c r="BZ1070" s="270"/>
      <c r="CA1070" s="271"/>
      <c r="CB1070" s="271"/>
      <c r="CC1070" s="272"/>
      <c r="CD1070" s="267"/>
      <c r="CE1070" s="267"/>
      <c r="CF1070" s="271"/>
      <c r="CG1070" s="267"/>
      <c r="CH1070" s="267"/>
      <c r="CI1070" s="267"/>
      <c r="CJ1070" s="267"/>
      <c r="CK1070" s="267"/>
      <c r="CL1070" s="266"/>
      <c r="CM1070" s="266"/>
      <c r="CN1070" s="273"/>
      <c r="CO1070" s="266"/>
      <c r="CP1070" s="269"/>
      <c r="CQ1070" s="274"/>
      <c r="CR1070" s="274"/>
      <c r="CS1070" s="274"/>
      <c r="CT1070" s="275"/>
      <c r="CU1070" s="275"/>
      <c r="CV1070" s="275"/>
      <c r="CW1070" s="269"/>
      <c r="CX1070" s="269"/>
      <c r="CY1070" s="269"/>
      <c r="CZ1070" s="269"/>
      <c r="DA1070" s="266"/>
      <c r="DB1070" s="275"/>
      <c r="DC1070" s="271"/>
      <c r="DD1070" s="271"/>
      <c r="DE1070" s="271"/>
      <c r="DF1070" s="271"/>
      <c r="DG1070" s="269"/>
      <c r="DH1070" s="266"/>
      <c r="DI1070" s="266"/>
      <c r="DJ1070" s="266"/>
      <c r="DK1070" s="266"/>
      <c r="DL1070" s="266"/>
      <c r="DM1070" s="276"/>
      <c r="DN1070" s="277"/>
      <c r="DO1070" s="277"/>
      <c r="DP1070" s="277"/>
      <c r="DQ1070" s="184"/>
      <c r="DR1070" s="184"/>
      <c r="DS1070" s="184"/>
      <c r="DT1070" s="184"/>
      <c r="DU1070" s="184"/>
      <c r="DV1070" s="184"/>
      <c r="DW1070" s="184"/>
      <c r="DX1070" s="184"/>
      <c r="DY1070" s="184"/>
      <c r="DZ1070" s="278"/>
      <c r="EA1070" s="278"/>
      <c r="EB1070" s="278"/>
    </row>
    <row r="1071" spans="1:132" ht="15" customHeight="1" x14ac:dyDescent="0.25">
      <c r="A1071" s="21" t="str">
        <f t="shared" si="16"/>
        <v>_</v>
      </c>
      <c r="B1071" s="325" t="s">
        <v>3011</v>
      </c>
      <c r="C1071" s="326"/>
      <c r="D1071" s="326"/>
      <c r="E1071" s="326"/>
      <c r="F1071" s="326"/>
      <c r="G1071" s="326"/>
      <c r="H1071" s="326"/>
      <c r="I1071" s="326"/>
      <c r="J1071" s="326"/>
      <c r="K1071" s="326"/>
      <c r="L1071" s="326"/>
      <c r="M1071" s="326"/>
      <c r="N1071" s="326"/>
      <c r="O1071" s="326"/>
      <c r="P1071" s="326"/>
      <c r="Q1071" s="326"/>
      <c r="R1071" s="326"/>
      <c r="S1071" s="326"/>
      <c r="T1071" s="326"/>
      <c r="U1071" s="326"/>
      <c r="V1071" s="326"/>
      <c r="W1071" s="326"/>
      <c r="X1071" s="326"/>
      <c r="Y1071" s="326"/>
      <c r="Z1071" s="326"/>
      <c r="AA1071" s="326"/>
      <c r="AB1071" s="326"/>
      <c r="AC1071" s="326"/>
      <c r="AD1071" s="326"/>
      <c r="AE1071" s="326"/>
      <c r="AF1071" s="326"/>
      <c r="AG1071" s="326"/>
      <c r="AH1071" s="326"/>
      <c r="AI1071" s="326"/>
      <c r="AJ1071" s="326"/>
      <c r="AK1071" s="266"/>
      <c r="AL1071" s="266"/>
      <c r="AM1071" s="266"/>
      <c r="AN1071" s="266"/>
      <c r="AO1071" s="266"/>
      <c r="AP1071" s="266"/>
      <c r="AQ1071" s="266"/>
      <c r="AR1071" s="266"/>
      <c r="AS1071" s="266"/>
      <c r="AT1071" s="266"/>
      <c r="AU1071" s="266"/>
      <c r="AV1071" s="266"/>
      <c r="AW1071" s="266"/>
      <c r="AX1071" s="266"/>
      <c r="AY1071" s="266"/>
      <c r="AZ1071" s="267"/>
      <c r="BA1071" s="266"/>
      <c r="BB1071" s="266"/>
      <c r="BC1071" s="266"/>
      <c r="BD1071" s="279">
        <v>12446.922695887801</v>
      </c>
      <c r="BE1071" s="266">
        <v>12331.317494937801</v>
      </c>
      <c r="BF1071" s="268"/>
      <c r="BG1071" s="267"/>
      <c r="BH1071" s="266">
        <v>236540.00399999999</v>
      </c>
      <c r="BI1071" s="267"/>
      <c r="BJ1071" s="267"/>
      <c r="BK1071" s="266">
        <v>12446.922695887801</v>
      </c>
      <c r="BL1071" s="266">
        <v>12360.0473806522</v>
      </c>
      <c r="BM1071" s="268"/>
      <c r="BN1071" s="267"/>
      <c r="BO1071" s="266">
        <v>373407.68087663403</v>
      </c>
      <c r="BP1071" s="266"/>
      <c r="BQ1071" s="267"/>
      <c r="BR1071" s="279"/>
      <c r="BS1071" s="266"/>
      <c r="BT1071" s="279"/>
      <c r="BU1071" s="269"/>
      <c r="BV1071" s="269"/>
      <c r="BW1071" s="279"/>
      <c r="BX1071" s="279"/>
      <c r="BY1071" s="270"/>
      <c r="BZ1071" s="270"/>
      <c r="CA1071" s="271"/>
      <c r="CB1071" s="271"/>
      <c r="CC1071" s="272"/>
      <c r="CD1071" s="267"/>
      <c r="CE1071" s="267"/>
      <c r="CF1071" s="271"/>
      <c r="CG1071" s="267"/>
      <c r="CH1071" s="267"/>
      <c r="CI1071" s="267"/>
      <c r="CJ1071" s="267"/>
      <c r="CK1071" s="267"/>
      <c r="CL1071" s="279"/>
      <c r="CM1071" s="279"/>
      <c r="CN1071" s="273"/>
      <c r="CO1071" s="279"/>
      <c r="CP1071" s="269"/>
      <c r="CQ1071" s="274"/>
      <c r="CR1071" s="274"/>
      <c r="CS1071" s="274"/>
      <c r="CT1071" s="275"/>
      <c r="CU1071" s="275"/>
      <c r="CV1071" s="275"/>
      <c r="CW1071" s="269"/>
      <c r="CX1071" s="269"/>
      <c r="CY1071" s="269"/>
      <c r="CZ1071" s="269"/>
      <c r="DA1071" s="266"/>
      <c r="DB1071" s="275"/>
      <c r="DC1071" s="271"/>
      <c r="DD1071" s="271"/>
      <c r="DE1071" s="271"/>
      <c r="DF1071" s="271"/>
      <c r="DG1071" s="269"/>
      <c r="DH1071" s="266"/>
      <c r="DI1071" s="266"/>
      <c r="DJ1071" s="266"/>
      <c r="DK1071" s="266"/>
      <c r="DL1071" s="266"/>
      <c r="DM1071" s="276"/>
      <c r="DN1071" s="277"/>
      <c r="DO1071" s="277"/>
      <c r="DP1071" s="277"/>
      <c r="DQ1071" s="184"/>
      <c r="DR1071" s="184"/>
      <c r="DS1071" s="184"/>
      <c r="DT1071" s="184"/>
      <c r="DU1071" s="184"/>
      <c r="DV1071" s="184"/>
      <c r="DW1071" s="184"/>
      <c r="DX1071" s="184"/>
      <c r="DY1071" s="184"/>
      <c r="DZ1071" s="278"/>
      <c r="EA1071" s="278"/>
      <c r="EB1071" s="278"/>
    </row>
    <row r="1072" spans="1:132" ht="15" customHeight="1" x14ac:dyDescent="0.25">
      <c r="A1072" s="21" t="str">
        <f t="shared" si="16"/>
        <v>_</v>
      </c>
      <c r="B1072" s="296" t="s">
        <v>2232</v>
      </c>
      <c r="C1072" s="297"/>
      <c r="D1072" s="297" t="s">
        <v>489</v>
      </c>
      <c r="E1072" s="297"/>
      <c r="F1072" s="297"/>
      <c r="G1072" s="297"/>
      <c r="H1072" s="297"/>
      <c r="I1072" s="297"/>
      <c r="J1072" s="297"/>
      <c r="K1072" s="297"/>
      <c r="L1072" s="297"/>
      <c r="M1072" s="297"/>
      <c r="N1072" s="297"/>
      <c r="O1072" s="297"/>
      <c r="P1072" s="297"/>
      <c r="Q1072" s="297"/>
      <c r="R1072" s="297"/>
      <c r="S1072" s="297"/>
      <c r="T1072" s="244"/>
      <c r="U1072" s="244"/>
      <c r="V1072" s="245"/>
      <c r="W1072" s="245"/>
      <c r="X1072" s="245"/>
      <c r="Y1072" s="244"/>
      <c r="Z1072" s="244"/>
      <c r="AA1072" s="244"/>
      <c r="AB1072" s="244"/>
      <c r="AC1072" s="245"/>
      <c r="AD1072" s="244"/>
      <c r="AE1072" s="244"/>
      <c r="AF1072" s="244"/>
      <c r="AG1072" s="244"/>
      <c r="AH1072" s="245"/>
      <c r="AI1072" s="244"/>
      <c r="AJ1072" s="245"/>
      <c r="AK1072" s="246"/>
      <c r="AL1072" s="246"/>
      <c r="AM1072" s="246"/>
      <c r="AN1072" s="246"/>
      <c r="AO1072" s="246"/>
      <c r="AP1072" s="246"/>
      <c r="AQ1072" s="246"/>
      <c r="AR1072" s="246"/>
      <c r="AS1072" s="246"/>
      <c r="AT1072" s="246"/>
      <c r="AU1072" s="246"/>
      <c r="AV1072" s="246"/>
      <c r="AW1072" s="246"/>
      <c r="AX1072" s="246"/>
      <c r="AY1072" s="246"/>
      <c r="AZ1072" s="247"/>
      <c r="BA1072" s="246"/>
      <c r="BB1072" s="246"/>
      <c r="BC1072" s="246"/>
      <c r="BD1072" s="246"/>
      <c r="BE1072" s="246"/>
      <c r="BF1072" s="246"/>
      <c r="BG1072" s="246"/>
      <c r="BH1072" s="246"/>
      <c r="BI1072" s="246"/>
      <c r="BJ1072" s="246"/>
      <c r="BK1072" s="246"/>
      <c r="BL1072" s="246"/>
      <c r="BM1072" s="246"/>
      <c r="BN1072" s="246"/>
      <c r="BO1072" s="247"/>
      <c r="BP1072" s="247"/>
      <c r="BQ1072" s="247"/>
      <c r="BR1072" s="244"/>
      <c r="BS1072" s="244"/>
      <c r="BT1072" s="244"/>
      <c r="BU1072" s="244"/>
      <c r="BV1072" s="244"/>
      <c r="BW1072" s="244"/>
      <c r="BX1072" s="244"/>
      <c r="BY1072" s="244"/>
      <c r="BZ1072" s="244"/>
      <c r="CA1072" s="245"/>
      <c r="CB1072" s="245"/>
      <c r="CC1072" s="245"/>
      <c r="CD1072" s="244"/>
      <c r="CE1072" s="244"/>
      <c r="CF1072" s="244"/>
      <c r="CG1072" s="244"/>
      <c r="CH1072" s="244"/>
      <c r="CI1072" s="245"/>
      <c r="CJ1072" s="233"/>
      <c r="CK1072" s="244"/>
      <c r="CL1072" s="244"/>
      <c r="CM1072" s="244"/>
      <c r="CN1072" s="244"/>
      <c r="CO1072" s="244"/>
      <c r="CP1072" s="244"/>
      <c r="CQ1072" s="244"/>
      <c r="CR1072" s="244"/>
      <c r="CS1072" s="244"/>
      <c r="CT1072" s="244"/>
      <c r="CU1072" s="244"/>
      <c r="CV1072" s="244"/>
      <c r="CW1072" s="244"/>
      <c r="CX1072" s="244"/>
      <c r="CY1072" s="244"/>
      <c r="CZ1072" s="244"/>
      <c r="DA1072" s="244"/>
      <c r="DB1072" s="244"/>
      <c r="DC1072" s="245"/>
      <c r="DD1072" s="245"/>
      <c r="DE1072" s="245"/>
      <c r="DF1072" s="245"/>
      <c r="DG1072" s="244"/>
      <c r="DH1072" s="244"/>
      <c r="DI1072" s="244"/>
      <c r="DJ1072" s="244"/>
      <c r="DK1072" s="244"/>
      <c r="DL1072" s="244"/>
      <c r="DM1072" s="248"/>
      <c r="DN1072" s="249"/>
      <c r="DO1072" s="249"/>
      <c r="DP1072" s="249"/>
      <c r="DQ1072" s="184"/>
      <c r="DR1072" s="184"/>
      <c r="DS1072" s="184"/>
      <c r="DT1072" s="184"/>
      <c r="DU1072" s="184"/>
      <c r="DV1072" s="184"/>
      <c r="DW1072" s="184"/>
      <c r="DX1072" s="184"/>
      <c r="DY1072" s="184"/>
      <c r="DZ1072" s="184"/>
      <c r="EA1072" s="239"/>
      <c r="EB1072" s="239"/>
    </row>
    <row r="1073" spans="1:132" ht="15" customHeight="1" x14ac:dyDescent="0.25">
      <c r="A1073" s="21" t="str">
        <f t="shared" si="16"/>
        <v>_</v>
      </c>
      <c r="B1073" s="298" t="s">
        <v>2264</v>
      </c>
      <c r="C1073" s="299"/>
      <c r="D1073" s="299"/>
      <c r="E1073" s="299"/>
      <c r="F1073" s="299"/>
      <c r="G1073" s="299"/>
      <c r="H1073" s="299"/>
      <c r="I1073" s="299"/>
      <c r="J1073" s="299"/>
      <c r="K1073" s="299"/>
      <c r="L1073" s="299"/>
      <c r="M1073" s="299"/>
      <c r="N1073" s="299"/>
      <c r="O1073" s="299"/>
      <c r="P1073" s="299"/>
      <c r="Q1073" s="299"/>
      <c r="R1073" s="299"/>
      <c r="S1073" s="299"/>
      <c r="T1073" s="244"/>
      <c r="U1073" s="244"/>
      <c r="V1073" s="245"/>
      <c r="W1073" s="245"/>
      <c r="X1073" s="245"/>
      <c r="Y1073" s="244"/>
      <c r="Z1073" s="244"/>
      <c r="AA1073" s="244"/>
      <c r="AB1073" s="244"/>
      <c r="AC1073" s="245"/>
      <c r="AD1073" s="244"/>
      <c r="AE1073" s="244"/>
      <c r="AF1073" s="244"/>
      <c r="AG1073" s="244"/>
      <c r="AH1073" s="245"/>
      <c r="AI1073" s="244"/>
      <c r="AJ1073" s="245"/>
      <c r="AK1073" s="246"/>
      <c r="AL1073" s="246"/>
      <c r="AM1073" s="246"/>
      <c r="AN1073" s="246"/>
      <c r="AO1073" s="246"/>
      <c r="AP1073" s="246"/>
      <c r="AQ1073" s="246"/>
      <c r="AR1073" s="246"/>
      <c r="AS1073" s="246"/>
      <c r="AT1073" s="246"/>
      <c r="AU1073" s="246"/>
      <c r="AV1073" s="246"/>
      <c r="AW1073" s="246"/>
      <c r="AX1073" s="246"/>
      <c r="AY1073" s="246"/>
      <c r="AZ1073" s="247"/>
      <c r="BA1073" s="246"/>
      <c r="BB1073" s="246"/>
      <c r="BC1073" s="246"/>
      <c r="BD1073" s="246"/>
      <c r="BE1073" s="246"/>
      <c r="BF1073" s="246"/>
      <c r="BG1073" s="246"/>
      <c r="BH1073" s="246"/>
      <c r="BI1073" s="246"/>
      <c r="BJ1073" s="246"/>
      <c r="BK1073" s="246"/>
      <c r="BL1073" s="246"/>
      <c r="BM1073" s="246"/>
      <c r="BN1073" s="246"/>
      <c r="BO1073" s="247"/>
      <c r="BP1073" s="247"/>
      <c r="BQ1073" s="247"/>
      <c r="BR1073" s="244"/>
      <c r="BS1073" s="244"/>
      <c r="BT1073" s="244"/>
      <c r="BU1073" s="244"/>
      <c r="BV1073" s="244"/>
      <c r="BW1073" s="244"/>
      <c r="BX1073" s="244"/>
      <c r="BY1073" s="244"/>
      <c r="BZ1073" s="244"/>
      <c r="CA1073" s="245"/>
      <c r="CB1073" s="245"/>
      <c r="CC1073" s="245"/>
      <c r="CD1073" s="244"/>
      <c r="CE1073" s="244"/>
      <c r="CF1073" s="244"/>
      <c r="CG1073" s="244"/>
      <c r="CH1073" s="244"/>
      <c r="CI1073" s="245"/>
      <c r="CJ1073" s="233"/>
      <c r="CK1073" s="244"/>
      <c r="CL1073" s="244"/>
      <c r="CM1073" s="244"/>
      <c r="CN1073" s="244"/>
      <c r="CO1073" s="244"/>
      <c r="CP1073" s="244"/>
      <c r="CQ1073" s="244"/>
      <c r="CR1073" s="244"/>
      <c r="CS1073" s="244"/>
      <c r="CT1073" s="244"/>
      <c r="CU1073" s="244"/>
      <c r="CV1073" s="244"/>
      <c r="CW1073" s="244"/>
      <c r="CX1073" s="244"/>
      <c r="CY1073" s="244"/>
      <c r="CZ1073" s="244"/>
      <c r="DA1073" s="244"/>
      <c r="DB1073" s="244"/>
      <c r="DC1073" s="245"/>
      <c r="DD1073" s="245"/>
      <c r="DE1073" s="245"/>
      <c r="DF1073" s="245"/>
      <c r="DG1073" s="244"/>
      <c r="DH1073" s="244"/>
      <c r="DI1073" s="244"/>
      <c r="DJ1073" s="244"/>
      <c r="DK1073" s="244"/>
      <c r="DL1073" s="244"/>
      <c r="DM1073" s="248"/>
      <c r="DN1073" s="249"/>
      <c r="DO1073" s="249"/>
      <c r="DP1073" s="249"/>
      <c r="DQ1073" s="184"/>
      <c r="DR1073" s="184"/>
      <c r="DS1073" s="184"/>
      <c r="DT1073" s="184"/>
      <c r="DU1073" s="184"/>
      <c r="DV1073" s="184"/>
      <c r="DW1073" s="184"/>
      <c r="DX1073" s="184"/>
      <c r="DY1073" s="184"/>
      <c r="DZ1073" s="184"/>
      <c r="EA1073" s="239"/>
      <c r="EB1073" s="239"/>
    </row>
    <row r="1074" spans="1:132" ht="15" customHeight="1" x14ac:dyDescent="0.25">
      <c r="A1074" s="21" t="str">
        <f t="shared" si="16"/>
        <v>105У_Кустовое (Видное и Восточно-Ягунское)</v>
      </c>
      <c r="B1074" s="250">
        <v>1</v>
      </c>
      <c r="C1074" s="251" t="s">
        <v>733</v>
      </c>
      <c r="D1074" s="251" t="s">
        <v>568</v>
      </c>
      <c r="E1074" s="251" t="s">
        <v>1715</v>
      </c>
      <c r="F1074" s="251" t="s">
        <v>27</v>
      </c>
      <c r="G1074" s="251" t="s">
        <v>489</v>
      </c>
      <c r="H1074" s="251" t="s">
        <v>1764</v>
      </c>
      <c r="I1074" s="252" t="s">
        <v>7643</v>
      </c>
      <c r="J1074" s="251" t="s">
        <v>61</v>
      </c>
      <c r="K1074" s="251" t="s">
        <v>688</v>
      </c>
      <c r="L1074" s="251" t="s">
        <v>566</v>
      </c>
      <c r="M1074" s="251" t="s">
        <v>1590</v>
      </c>
      <c r="N1074" s="251" t="s">
        <v>1767</v>
      </c>
      <c r="O1074" s="251" t="s">
        <v>11</v>
      </c>
      <c r="P1074" s="253" t="s">
        <v>5743</v>
      </c>
      <c r="Q1074" s="253"/>
      <c r="R1074" s="254"/>
      <c r="S1074" s="253"/>
      <c r="T1074" s="253">
        <v>10.3</v>
      </c>
      <c r="U1074" s="253">
        <v>2408.9</v>
      </c>
      <c r="V1074" s="253">
        <v>2416</v>
      </c>
      <c r="W1074" s="254">
        <v>58.268999999999998</v>
      </c>
      <c r="X1074" s="253" t="s">
        <v>150</v>
      </c>
      <c r="Y1074" s="253">
        <v>2946.4</v>
      </c>
      <c r="Z1074" s="253">
        <v>2442</v>
      </c>
      <c r="AA1074" s="253" t="s">
        <v>1099</v>
      </c>
      <c r="AB1074" s="254" t="s">
        <v>873</v>
      </c>
      <c r="AC1074" s="251" t="s">
        <v>5745</v>
      </c>
      <c r="AD1074" s="253" t="s">
        <v>5746</v>
      </c>
      <c r="AE1074" s="253" t="s">
        <v>1062</v>
      </c>
      <c r="AF1074" s="253">
        <v>2250</v>
      </c>
      <c r="AG1074" s="254" t="s">
        <v>5747</v>
      </c>
      <c r="AH1074" s="255" t="s">
        <v>5748</v>
      </c>
      <c r="AI1074" s="253" t="s">
        <v>5764</v>
      </c>
      <c r="AJ1074" s="251">
        <v>8</v>
      </c>
      <c r="AK1074" s="254" t="s">
        <v>566</v>
      </c>
      <c r="AL1074" s="254">
        <v>7</v>
      </c>
      <c r="AM1074" s="254">
        <v>188</v>
      </c>
      <c r="AN1074" s="254">
        <v>92</v>
      </c>
      <c r="AO1074" s="254">
        <v>82</v>
      </c>
      <c r="AP1074" s="254">
        <v>317.18</v>
      </c>
      <c r="AQ1074" s="254">
        <v>318.27</v>
      </c>
      <c r="AR1074" s="254">
        <v>126.0735629957</v>
      </c>
      <c r="AS1074" s="254">
        <v>356.99685766670001</v>
      </c>
      <c r="AT1074" s="254" t="s">
        <v>566</v>
      </c>
      <c r="AU1074" s="254" t="s">
        <v>566</v>
      </c>
      <c r="AV1074" s="254">
        <v>206.41</v>
      </c>
      <c r="AW1074" s="254" t="s">
        <v>4928</v>
      </c>
      <c r="AX1074" s="254">
        <v>207.5</v>
      </c>
      <c r="AY1074" s="254">
        <v>110.77</v>
      </c>
      <c r="AZ1074" s="256">
        <v>2.0620137047</v>
      </c>
      <c r="BA1074" s="254" t="s">
        <v>566</v>
      </c>
      <c r="BB1074" s="254" t="s">
        <v>566</v>
      </c>
      <c r="BC1074" s="254">
        <v>310.51216425640001</v>
      </c>
      <c r="BD1074" s="254">
        <v>228.40925806449999</v>
      </c>
      <c r="BE1074" s="257">
        <v>228.40925806449999</v>
      </c>
      <c r="BF1074" s="254">
        <v>1</v>
      </c>
      <c r="BG1074" s="254">
        <v>31</v>
      </c>
      <c r="BH1074" s="254">
        <v>7080.6869999999999</v>
      </c>
      <c r="BI1074" s="254" t="s">
        <v>430</v>
      </c>
      <c r="BJ1074" s="254" t="s">
        <v>566</v>
      </c>
      <c r="BK1074" s="254">
        <v>228.40925806449999</v>
      </c>
      <c r="BL1074" s="254">
        <v>228.40925806449999</v>
      </c>
      <c r="BM1074" s="254">
        <v>82</v>
      </c>
      <c r="BN1074" s="254">
        <v>30</v>
      </c>
      <c r="BO1074" s="256">
        <v>6852.2777419350004</v>
      </c>
      <c r="BP1074" s="256" t="s">
        <v>566</v>
      </c>
      <c r="BQ1074" s="251">
        <v>8</v>
      </c>
      <c r="BR1074" s="251" t="s">
        <v>566</v>
      </c>
      <c r="BS1074" s="251" t="s">
        <v>566</v>
      </c>
      <c r="BT1074" s="255" t="s">
        <v>566</v>
      </c>
      <c r="BU1074" s="258">
        <v>0</v>
      </c>
      <c r="BV1074" s="254" t="s">
        <v>7644</v>
      </c>
      <c r="BW1074" s="254" t="s">
        <v>7514</v>
      </c>
      <c r="BX1074" s="259">
        <v>337.76209999999998</v>
      </c>
      <c r="BY1074" s="259">
        <v>145.19999999999999</v>
      </c>
      <c r="BZ1074" s="259">
        <v>1.1054257983</v>
      </c>
      <c r="CA1074" s="251"/>
      <c r="CB1074" s="251">
        <v>356.99685766670001</v>
      </c>
      <c r="CC1074" s="260">
        <v>126.0735629958</v>
      </c>
      <c r="CD1074" s="260">
        <v>310.51216425640001</v>
      </c>
      <c r="CE1074" s="254">
        <v>82.102906191900018</v>
      </c>
      <c r="CF1074" s="254">
        <v>-3.5</v>
      </c>
      <c r="CG1074" s="254">
        <v>1.0149999999999999</v>
      </c>
      <c r="CH1074" s="254">
        <v>2.8</v>
      </c>
      <c r="CI1074" s="256">
        <v>0.8</v>
      </c>
      <c r="CJ1074" s="256">
        <v>0.87564223389999996</v>
      </c>
      <c r="CK1074" s="254">
        <v>68880.207224371406</v>
      </c>
      <c r="CL1074" s="254">
        <v>2.8024718699999999E-2</v>
      </c>
      <c r="CM1074" s="254">
        <v>4.2147865325999998</v>
      </c>
      <c r="CN1074" s="254">
        <v>658.17668000000003</v>
      </c>
      <c r="CO1074" s="254">
        <v>1</v>
      </c>
      <c r="CP1074" s="254">
        <v>310.50990105260001</v>
      </c>
      <c r="CQ1074" s="254">
        <v>7.6657518291000004</v>
      </c>
      <c r="CR1074" s="254">
        <v>2279</v>
      </c>
      <c r="CS1074" s="254">
        <v>2268.2310000000002</v>
      </c>
      <c r="CT1074" s="254">
        <v>82.4</v>
      </c>
      <c r="CU1074" s="254">
        <v>230</v>
      </c>
      <c r="CV1074" s="254">
        <v>10.2565217391</v>
      </c>
      <c r="CW1074" s="254">
        <v>56.9</v>
      </c>
      <c r="CX1074" s="253" t="s">
        <v>393</v>
      </c>
      <c r="CY1074" s="253" t="s">
        <v>566</v>
      </c>
      <c r="CZ1074" s="254" t="s">
        <v>7645</v>
      </c>
      <c r="DA1074" s="254">
        <v>-3.5</v>
      </c>
      <c r="DB1074" s="254">
        <v>2.0620137047</v>
      </c>
      <c r="DC1074" s="254">
        <v>228.40925806960001</v>
      </c>
      <c r="DD1074" s="256">
        <v>5.1000199619011255E-9</v>
      </c>
      <c r="DE1074" s="254">
        <v>310.51216425640001</v>
      </c>
      <c r="DF1074" s="256">
        <v>82.102906191900018</v>
      </c>
      <c r="DG1074" s="253"/>
      <c r="DH1074" s="261" t="s">
        <v>689</v>
      </c>
      <c r="DI1074" s="262" t="s">
        <v>689</v>
      </c>
      <c r="DJ1074" s="261" t="s">
        <v>689</v>
      </c>
      <c r="DK1074" s="254"/>
      <c r="DL1074" s="254">
        <v>181</v>
      </c>
      <c r="DM1074" s="263"/>
      <c r="DN1074" s="264">
        <v>986</v>
      </c>
      <c r="DO1074" s="264">
        <v>987</v>
      </c>
      <c r="DP1074" s="264">
        <v>48.3</v>
      </c>
      <c r="DQ1074" s="261"/>
      <c r="DR1074" s="262"/>
      <c r="DS1074" s="261"/>
      <c r="DT1074" s="184"/>
      <c r="DU1074" s="184"/>
      <c r="DV1074" s="184"/>
      <c r="DW1074" s="184"/>
      <c r="DX1074" s="184"/>
      <c r="DY1074" s="184"/>
      <c r="DZ1074" s="184"/>
      <c r="EA1074" s="265"/>
      <c r="EB1074" s="265"/>
    </row>
    <row r="1075" spans="1:132" ht="15" customHeight="1" x14ac:dyDescent="0.25">
      <c r="A1075" s="21" t="str">
        <f t="shared" si="16"/>
        <v>116_Кустовое (Видное и Восточно-Ягунское)</v>
      </c>
      <c r="B1075" s="250">
        <v>2</v>
      </c>
      <c r="C1075" s="251" t="s">
        <v>733</v>
      </c>
      <c r="D1075" s="251" t="s">
        <v>568</v>
      </c>
      <c r="E1075" s="251" t="s">
        <v>1715</v>
      </c>
      <c r="F1075" s="251" t="s">
        <v>27</v>
      </c>
      <c r="G1075" s="251" t="s">
        <v>489</v>
      </c>
      <c r="H1075" s="251" t="s">
        <v>1764</v>
      </c>
      <c r="I1075" s="252" t="s">
        <v>129</v>
      </c>
      <c r="J1075" s="251" t="s">
        <v>61</v>
      </c>
      <c r="K1075" s="251" t="s">
        <v>688</v>
      </c>
      <c r="L1075" s="251" t="s">
        <v>566</v>
      </c>
      <c r="M1075" s="251" t="s">
        <v>1590</v>
      </c>
      <c r="N1075" s="251" t="s">
        <v>1767</v>
      </c>
      <c r="O1075" s="251" t="s">
        <v>11</v>
      </c>
      <c r="P1075" s="253" t="s">
        <v>5743</v>
      </c>
      <c r="Q1075" s="253"/>
      <c r="R1075" s="254"/>
      <c r="S1075" s="253"/>
      <c r="T1075" s="253">
        <v>4.5</v>
      </c>
      <c r="U1075" s="253">
        <v>2661.5</v>
      </c>
      <c r="V1075" s="253">
        <v>2666</v>
      </c>
      <c r="W1075" s="254">
        <v>315.58999999999997</v>
      </c>
      <c r="X1075" s="253" t="s">
        <v>150</v>
      </c>
      <c r="Y1075" s="253">
        <v>2718.4</v>
      </c>
      <c r="Z1075" s="253">
        <v>2693</v>
      </c>
      <c r="AA1075" s="253" t="s">
        <v>1099</v>
      </c>
      <c r="AB1075" s="254" t="s">
        <v>6303</v>
      </c>
      <c r="AC1075" s="251" t="s">
        <v>5745</v>
      </c>
      <c r="AD1075" s="253" t="s">
        <v>5746</v>
      </c>
      <c r="AE1075" s="253" t="s">
        <v>6463</v>
      </c>
      <c r="AF1075" s="253">
        <v>2550</v>
      </c>
      <c r="AG1075" s="254" t="s">
        <v>5747</v>
      </c>
      <c r="AH1075" s="255" t="s">
        <v>5777</v>
      </c>
      <c r="AI1075" s="253" t="s">
        <v>5764</v>
      </c>
      <c r="AJ1075" s="251" t="s">
        <v>566</v>
      </c>
      <c r="AK1075" s="254" t="s">
        <v>566</v>
      </c>
      <c r="AL1075" s="254">
        <v>7</v>
      </c>
      <c r="AM1075" s="254">
        <v>188</v>
      </c>
      <c r="AN1075" s="254">
        <v>92</v>
      </c>
      <c r="AO1075" s="254">
        <v>91</v>
      </c>
      <c r="AP1075" s="254">
        <v>328.78</v>
      </c>
      <c r="AQ1075" s="254">
        <v>330.36</v>
      </c>
      <c r="AR1075" s="254">
        <v>112.03967481310001</v>
      </c>
      <c r="AS1075" s="254">
        <v>349.83677666670002</v>
      </c>
      <c r="AT1075" s="254" t="s">
        <v>566</v>
      </c>
      <c r="AU1075" s="254" t="s">
        <v>566</v>
      </c>
      <c r="AV1075" s="254">
        <v>196.33</v>
      </c>
      <c r="AW1075" s="254" t="s">
        <v>4928</v>
      </c>
      <c r="AX1075" s="254">
        <v>197.9</v>
      </c>
      <c r="AY1075" s="254">
        <v>132.44999999999999</v>
      </c>
      <c r="AZ1075" s="256">
        <v>0.35896004580000002</v>
      </c>
      <c r="BA1075" s="254" t="s">
        <v>566</v>
      </c>
      <c r="BB1075" s="254" t="s">
        <v>566</v>
      </c>
      <c r="BC1075" s="254">
        <v>55.102799582899998</v>
      </c>
      <c r="BD1075" s="254">
        <v>59.430322580599999</v>
      </c>
      <c r="BE1075" s="257">
        <v>47.544258064499999</v>
      </c>
      <c r="BF1075" s="254">
        <v>0.8</v>
      </c>
      <c r="BG1075" s="254">
        <v>31</v>
      </c>
      <c r="BH1075" s="254">
        <v>1842.34</v>
      </c>
      <c r="BI1075" s="254" t="s">
        <v>430</v>
      </c>
      <c r="BJ1075" s="254" t="s">
        <v>566</v>
      </c>
      <c r="BK1075" s="254">
        <v>59.430322580599999</v>
      </c>
      <c r="BL1075" s="254">
        <v>47.544258064499999</v>
      </c>
      <c r="BM1075" s="254">
        <v>91</v>
      </c>
      <c r="BN1075" s="254">
        <v>30</v>
      </c>
      <c r="BO1075" s="256">
        <v>1782.909677418</v>
      </c>
      <c r="BP1075" s="256" t="s">
        <v>566</v>
      </c>
      <c r="BQ1075" s="251" t="s">
        <v>566</v>
      </c>
      <c r="BR1075" s="251" t="s">
        <v>566</v>
      </c>
      <c r="BS1075" s="251" t="s">
        <v>566</v>
      </c>
      <c r="BT1075" s="255" t="s">
        <v>566</v>
      </c>
      <c r="BU1075" s="258">
        <v>0</v>
      </c>
      <c r="BV1075" s="254" t="s">
        <v>8341</v>
      </c>
      <c r="BW1075" s="254" t="s">
        <v>7514</v>
      </c>
      <c r="BX1075" s="259">
        <v>337.76209999999998</v>
      </c>
      <c r="BY1075" s="259">
        <v>176.1</v>
      </c>
      <c r="BZ1075" s="259">
        <v>1.2451204499999999</v>
      </c>
      <c r="CA1075" s="251"/>
      <c r="CB1075" s="251">
        <v>349.83677666670002</v>
      </c>
      <c r="CC1075" s="260">
        <v>112.03967481319999</v>
      </c>
      <c r="CD1075" s="260">
        <v>55.102799582899998</v>
      </c>
      <c r="CE1075" s="254">
        <v>7.5585415183999984</v>
      </c>
      <c r="CF1075" s="254">
        <v>3.48</v>
      </c>
      <c r="CG1075" s="254">
        <v>1.0149999999999999</v>
      </c>
      <c r="CH1075" s="254">
        <v>2.8</v>
      </c>
      <c r="CI1075" s="256">
        <v>0.8</v>
      </c>
      <c r="CJ1075" s="256">
        <v>0.22783533759999999</v>
      </c>
      <c r="CK1075" s="254">
        <v>17922.097245318299</v>
      </c>
      <c r="CL1075" s="254">
        <v>3.1840292200000002E-2</v>
      </c>
      <c r="CM1075" s="254">
        <v>0.36005826130000002</v>
      </c>
      <c r="CN1075" s="254">
        <v>656.85479999999995</v>
      </c>
      <c r="CO1075" s="254">
        <v>1</v>
      </c>
      <c r="CP1075" s="254">
        <v>55.102672038000001</v>
      </c>
      <c r="CQ1075" s="254">
        <v>0.31276314649999998</v>
      </c>
      <c r="CR1075" s="254">
        <v>2279</v>
      </c>
      <c r="CS1075" s="254">
        <v>2263.5100000000002</v>
      </c>
      <c r="CT1075" s="254">
        <v>82.4</v>
      </c>
      <c r="CU1075" s="254">
        <v>230</v>
      </c>
      <c r="CV1075" s="254">
        <v>14.6391304348</v>
      </c>
      <c r="CW1075" s="254">
        <v>56.9</v>
      </c>
      <c r="CX1075" s="253" t="s">
        <v>393</v>
      </c>
      <c r="CY1075" s="253" t="s">
        <v>566</v>
      </c>
      <c r="CZ1075" s="254" t="s">
        <v>566</v>
      </c>
      <c r="DA1075" s="254">
        <v>-3.5</v>
      </c>
      <c r="DB1075" s="254">
        <v>0.94891557199999998</v>
      </c>
      <c r="DC1075" s="254">
        <v>125.6838675114</v>
      </c>
      <c r="DD1075" s="256">
        <v>78.139609446899996</v>
      </c>
      <c r="DE1075" s="254">
        <v>145.66497078660001</v>
      </c>
      <c r="DF1075" s="256">
        <v>98.120712722100009</v>
      </c>
      <c r="DG1075" s="253"/>
      <c r="DH1075" s="261" t="s">
        <v>689</v>
      </c>
      <c r="DI1075" s="262" t="s">
        <v>689</v>
      </c>
      <c r="DJ1075" s="261" t="s">
        <v>689</v>
      </c>
      <c r="DK1075" s="254"/>
      <c r="DL1075" s="254">
        <v>181</v>
      </c>
      <c r="DM1075" s="263"/>
      <c r="DN1075" s="264">
        <v>618</v>
      </c>
      <c r="DO1075" s="264">
        <v>620</v>
      </c>
      <c r="DP1075" s="264">
        <v>224.1</v>
      </c>
      <c r="DQ1075" s="261"/>
      <c r="DR1075" s="262"/>
      <c r="DS1075" s="261"/>
      <c r="DT1075" s="184"/>
      <c r="DU1075" s="184"/>
      <c r="DV1075" s="184"/>
      <c r="DW1075" s="184"/>
      <c r="DX1075" s="184"/>
      <c r="DY1075" s="184"/>
      <c r="DZ1075" s="184"/>
      <c r="EA1075" s="265"/>
      <c r="EB1075" s="265"/>
    </row>
    <row r="1076" spans="1:132" ht="15" customHeight="1" x14ac:dyDescent="0.25">
      <c r="A1076" s="21" t="str">
        <f t="shared" si="16"/>
        <v>117_Кустовое (Видное и Восточно-Ягунское)</v>
      </c>
      <c r="B1076" s="250">
        <v>3</v>
      </c>
      <c r="C1076" s="251" t="s">
        <v>733</v>
      </c>
      <c r="D1076" s="251" t="s">
        <v>568</v>
      </c>
      <c r="E1076" s="251" t="s">
        <v>1715</v>
      </c>
      <c r="F1076" s="251" t="s">
        <v>27</v>
      </c>
      <c r="G1076" s="251" t="s">
        <v>489</v>
      </c>
      <c r="H1076" s="251" t="s">
        <v>1764</v>
      </c>
      <c r="I1076" s="252" t="s">
        <v>7493</v>
      </c>
      <c r="J1076" s="251" t="s">
        <v>61</v>
      </c>
      <c r="K1076" s="251" t="s">
        <v>688</v>
      </c>
      <c r="L1076" s="251" t="s">
        <v>566</v>
      </c>
      <c r="M1076" s="251" t="s">
        <v>1590</v>
      </c>
      <c r="N1076" s="251" t="s">
        <v>1767</v>
      </c>
      <c r="O1076" s="251" t="s">
        <v>11</v>
      </c>
      <c r="P1076" s="253" t="s">
        <v>5743</v>
      </c>
      <c r="Q1076" s="253"/>
      <c r="R1076" s="254"/>
      <c r="S1076" s="253"/>
      <c r="T1076" s="253">
        <v>3</v>
      </c>
      <c r="U1076" s="253">
        <v>2530</v>
      </c>
      <c r="V1076" s="253">
        <v>2533</v>
      </c>
      <c r="W1076" s="254">
        <v>184.57</v>
      </c>
      <c r="X1076" s="253" t="s">
        <v>150</v>
      </c>
      <c r="Y1076" s="253">
        <v>2573.1</v>
      </c>
      <c r="Z1076" s="253">
        <v>2566</v>
      </c>
      <c r="AA1076" s="253" t="s">
        <v>1099</v>
      </c>
      <c r="AB1076" s="254" t="s">
        <v>1203</v>
      </c>
      <c r="AC1076" s="251" t="s">
        <v>5745</v>
      </c>
      <c r="AD1076" s="253" t="s">
        <v>5746</v>
      </c>
      <c r="AE1076" s="253" t="s">
        <v>415</v>
      </c>
      <c r="AF1076" s="253">
        <v>2388</v>
      </c>
      <c r="AG1076" s="254" t="s">
        <v>5747</v>
      </c>
      <c r="AH1076" s="255" t="s">
        <v>6141</v>
      </c>
      <c r="AI1076" s="253" t="s">
        <v>5782</v>
      </c>
      <c r="AJ1076" s="251">
        <v>10</v>
      </c>
      <c r="AK1076" s="254" t="s">
        <v>566</v>
      </c>
      <c r="AL1076" s="254">
        <v>7</v>
      </c>
      <c r="AM1076" s="254">
        <v>188</v>
      </c>
      <c r="AN1076" s="254">
        <v>92</v>
      </c>
      <c r="AO1076" s="254">
        <v>84</v>
      </c>
      <c r="AP1076" s="254">
        <v>321.58999999999997</v>
      </c>
      <c r="AQ1076" s="254">
        <v>322.45</v>
      </c>
      <c r="AR1076" s="254">
        <v>141.1688565661</v>
      </c>
      <c r="AS1076" s="254">
        <v>377.86631999999997</v>
      </c>
      <c r="AT1076" s="254">
        <v>8</v>
      </c>
      <c r="AU1076" s="254">
        <v>0</v>
      </c>
      <c r="AV1076" s="254">
        <v>238.44</v>
      </c>
      <c r="AW1076" s="254" t="s">
        <v>4928</v>
      </c>
      <c r="AX1076" s="254">
        <v>239.3</v>
      </c>
      <c r="AY1076" s="254">
        <v>83.15</v>
      </c>
      <c r="AZ1076" s="256">
        <v>0.88677746909999999</v>
      </c>
      <c r="BA1076" s="254" t="s">
        <v>566</v>
      </c>
      <c r="BB1076" s="254" t="s">
        <v>566</v>
      </c>
      <c r="BC1076" s="254">
        <v>123.6401191755</v>
      </c>
      <c r="BD1076" s="254">
        <v>73.735546558699994</v>
      </c>
      <c r="BE1076" s="257">
        <v>73.735546558699994</v>
      </c>
      <c r="BF1076" s="254">
        <v>1</v>
      </c>
      <c r="BG1076" s="254">
        <v>30.875</v>
      </c>
      <c r="BH1076" s="254">
        <v>2276.585</v>
      </c>
      <c r="BI1076" s="254" t="s">
        <v>430</v>
      </c>
      <c r="BJ1076" s="254" t="s">
        <v>566</v>
      </c>
      <c r="BK1076" s="254">
        <v>73.735546558699994</v>
      </c>
      <c r="BL1076" s="254">
        <v>73.735546558699994</v>
      </c>
      <c r="BM1076" s="254">
        <v>84</v>
      </c>
      <c r="BN1076" s="254">
        <v>30</v>
      </c>
      <c r="BO1076" s="256">
        <v>2212.0663967609999</v>
      </c>
      <c r="BP1076" s="256" t="s">
        <v>566</v>
      </c>
      <c r="BQ1076" s="251">
        <v>10</v>
      </c>
      <c r="BR1076" s="251" t="s">
        <v>566</v>
      </c>
      <c r="BS1076" s="251" t="s">
        <v>566</v>
      </c>
      <c r="BT1076" s="255" t="s">
        <v>566</v>
      </c>
      <c r="BU1076" s="258">
        <v>0</v>
      </c>
      <c r="BV1076" s="254" t="s">
        <v>8342</v>
      </c>
      <c r="BW1076" s="254" t="s">
        <v>566</v>
      </c>
      <c r="BX1076" s="259" t="s">
        <v>566</v>
      </c>
      <c r="BY1076" s="259" t="s">
        <v>566</v>
      </c>
      <c r="BZ1076" s="259" t="s">
        <v>566</v>
      </c>
      <c r="CA1076" s="251"/>
      <c r="CB1076" s="251">
        <v>377.86631999999997</v>
      </c>
      <c r="CC1076" s="260">
        <v>141.1688565661</v>
      </c>
      <c r="CD1076" s="260">
        <v>123.6401191755</v>
      </c>
      <c r="CE1076" s="254">
        <v>49.90457261680001</v>
      </c>
      <c r="CF1076" s="254">
        <v>-4.12</v>
      </c>
      <c r="CG1076" s="254">
        <v>1.0149999999999999</v>
      </c>
      <c r="CH1076" s="254">
        <v>2.8</v>
      </c>
      <c r="CI1076" s="256">
        <v>0.8</v>
      </c>
      <c r="CJ1076" s="256">
        <v>0.28267662729999998</v>
      </c>
      <c r="CK1076" s="254">
        <v>22236.050192551</v>
      </c>
      <c r="CL1076" s="254">
        <v>3.09706316E-2</v>
      </c>
      <c r="CM1076" s="254">
        <v>0.5122649051</v>
      </c>
      <c r="CN1076" s="254">
        <v>656.72040000000004</v>
      </c>
      <c r="CO1076" s="254">
        <v>1</v>
      </c>
      <c r="CP1076" s="254">
        <v>123.6396870582</v>
      </c>
      <c r="CQ1076" s="254">
        <v>1.3636815660999999</v>
      </c>
      <c r="CR1076" s="254">
        <v>2279</v>
      </c>
      <c r="CS1076" s="254">
        <v>2270.52</v>
      </c>
      <c r="CT1076" s="254">
        <v>74.91</v>
      </c>
      <c r="CU1076" s="254">
        <v>230</v>
      </c>
      <c r="CV1076" s="254">
        <v>-3.6695652174000002</v>
      </c>
      <c r="CW1076" s="254">
        <v>56.9</v>
      </c>
      <c r="CX1076" s="253" t="s">
        <v>393</v>
      </c>
      <c r="CY1076" s="253" t="s">
        <v>566</v>
      </c>
      <c r="CZ1076" s="254" t="s">
        <v>566</v>
      </c>
      <c r="DA1076" s="254">
        <v>-3.5</v>
      </c>
      <c r="DB1076" s="254">
        <v>0.75732090429999999</v>
      </c>
      <c r="DC1076" s="254">
        <v>62.971233192500002</v>
      </c>
      <c r="DD1076" s="256">
        <v>-10.764313366199993</v>
      </c>
      <c r="DE1076" s="254">
        <v>105.5904667456</v>
      </c>
      <c r="DF1076" s="256">
        <v>31.854920186900003</v>
      </c>
      <c r="DG1076" s="253"/>
      <c r="DH1076" s="261" t="s">
        <v>689</v>
      </c>
      <c r="DI1076" s="262" t="s">
        <v>689</v>
      </c>
      <c r="DJ1076" s="261" t="s">
        <v>689</v>
      </c>
      <c r="DK1076" s="254"/>
      <c r="DL1076" s="254">
        <v>181</v>
      </c>
      <c r="DM1076" s="263"/>
      <c r="DN1076" s="264">
        <v>506</v>
      </c>
      <c r="DO1076" s="264">
        <v>508</v>
      </c>
      <c r="DP1076" s="264">
        <v>114.9</v>
      </c>
      <c r="DQ1076" s="261"/>
      <c r="DR1076" s="262"/>
      <c r="DS1076" s="261"/>
      <c r="DT1076" s="184"/>
      <c r="DU1076" s="184"/>
      <c r="DV1076" s="184"/>
      <c r="DW1076" s="184"/>
      <c r="DX1076" s="184"/>
      <c r="DY1076" s="184"/>
      <c r="DZ1076" s="184"/>
      <c r="EA1076" s="265"/>
      <c r="EB1076" s="265"/>
    </row>
    <row r="1077" spans="1:132" ht="15" customHeight="1" x14ac:dyDescent="0.25">
      <c r="A1077" s="21" t="str">
        <f t="shared" si="16"/>
        <v>124_Кустовое (Видное и Восточно-Ягунское)</v>
      </c>
      <c r="B1077" s="250">
        <v>4</v>
      </c>
      <c r="C1077" s="251" t="s">
        <v>733</v>
      </c>
      <c r="D1077" s="251" t="s">
        <v>568</v>
      </c>
      <c r="E1077" s="251" t="s">
        <v>1715</v>
      </c>
      <c r="F1077" s="251" t="s">
        <v>27</v>
      </c>
      <c r="G1077" s="251" t="s">
        <v>489</v>
      </c>
      <c r="H1077" s="251" t="s">
        <v>1771</v>
      </c>
      <c r="I1077" s="252" t="s">
        <v>7646</v>
      </c>
      <c r="J1077" s="251" t="s">
        <v>65</v>
      </c>
      <c r="K1077" s="251" t="s">
        <v>1766</v>
      </c>
      <c r="L1077" s="251" t="s">
        <v>566</v>
      </c>
      <c r="M1077" s="251" t="s">
        <v>1590</v>
      </c>
      <c r="N1077" s="251" t="s">
        <v>1767</v>
      </c>
      <c r="O1077" s="251" t="s">
        <v>11</v>
      </c>
      <c r="P1077" s="253" t="s">
        <v>5743</v>
      </c>
      <c r="Q1077" s="253"/>
      <c r="R1077" s="254"/>
      <c r="S1077" s="253"/>
      <c r="T1077" s="253">
        <v>25</v>
      </c>
      <c r="U1077" s="253">
        <v>2369</v>
      </c>
      <c r="V1077" s="253">
        <v>2380</v>
      </c>
      <c r="W1077" s="254">
        <v>16.3</v>
      </c>
      <c r="X1077" s="253" t="s">
        <v>150</v>
      </c>
      <c r="Y1077" s="253">
        <v>2415.1999999999998</v>
      </c>
      <c r="Z1077" s="253">
        <v>2386.1999999999998</v>
      </c>
      <c r="AA1077" s="253" t="s">
        <v>1099</v>
      </c>
      <c r="AB1077" s="254" t="s">
        <v>856</v>
      </c>
      <c r="AC1077" s="251" t="s">
        <v>5745</v>
      </c>
      <c r="AD1077" s="253" t="s">
        <v>5746</v>
      </c>
      <c r="AE1077" s="253" t="s">
        <v>415</v>
      </c>
      <c r="AF1077" s="253">
        <v>2218</v>
      </c>
      <c r="AG1077" s="254" t="s">
        <v>5747</v>
      </c>
      <c r="AH1077" s="255" t="s">
        <v>5748</v>
      </c>
      <c r="AI1077" s="253" t="s">
        <v>5764</v>
      </c>
      <c r="AJ1077" s="251" t="s">
        <v>566</v>
      </c>
      <c r="AK1077" s="254" t="s">
        <v>566</v>
      </c>
      <c r="AL1077" s="254">
        <v>7</v>
      </c>
      <c r="AM1077" s="254">
        <v>188</v>
      </c>
      <c r="AN1077" s="254">
        <v>74</v>
      </c>
      <c r="AO1077" s="254">
        <v>73</v>
      </c>
      <c r="AP1077" s="254">
        <v>308.43</v>
      </c>
      <c r="AQ1077" s="254">
        <v>309.45999999999998</v>
      </c>
      <c r="AR1077" s="254">
        <v>114.2216384007</v>
      </c>
      <c r="AS1077" s="254">
        <v>347.62846666669998</v>
      </c>
      <c r="AT1077" s="254">
        <v>0</v>
      </c>
      <c r="AU1077" s="254">
        <v>179</v>
      </c>
      <c r="AV1077" s="254">
        <v>192.06</v>
      </c>
      <c r="AW1077" s="254" t="s">
        <v>4928</v>
      </c>
      <c r="AX1077" s="254">
        <v>193.1</v>
      </c>
      <c r="AY1077" s="254">
        <v>116.37</v>
      </c>
      <c r="AZ1077" s="256">
        <v>1.6775871305000001</v>
      </c>
      <c r="BA1077" s="254" t="s">
        <v>566</v>
      </c>
      <c r="BB1077" s="254" t="s">
        <v>566</v>
      </c>
      <c r="BC1077" s="254">
        <v>260.9796575917</v>
      </c>
      <c r="BD1077" s="254">
        <v>195.22081437130001</v>
      </c>
      <c r="BE1077" s="257">
        <v>195.22081437130001</v>
      </c>
      <c r="BF1077" s="254">
        <v>1</v>
      </c>
      <c r="BG1077" s="254">
        <v>27.833333333333332</v>
      </c>
      <c r="BH1077" s="254">
        <v>5433.6459999999997</v>
      </c>
      <c r="BI1077" s="254" t="s">
        <v>430</v>
      </c>
      <c r="BJ1077" s="254" t="s">
        <v>566</v>
      </c>
      <c r="BK1077" s="254">
        <v>195.22081437130001</v>
      </c>
      <c r="BL1077" s="254">
        <v>195.22081437130001</v>
      </c>
      <c r="BM1077" s="254">
        <v>73</v>
      </c>
      <c r="BN1077" s="254">
        <v>30</v>
      </c>
      <c r="BO1077" s="256">
        <v>5856.6244311390001</v>
      </c>
      <c r="BP1077" s="256" t="s">
        <v>566</v>
      </c>
      <c r="BQ1077" s="251" t="s">
        <v>566</v>
      </c>
      <c r="BR1077" s="251" t="s">
        <v>566</v>
      </c>
      <c r="BS1077" s="251" t="s">
        <v>566</v>
      </c>
      <c r="BT1077" s="255" t="s">
        <v>566</v>
      </c>
      <c r="BU1077" s="258">
        <v>0</v>
      </c>
      <c r="BV1077" s="254" t="s">
        <v>7647</v>
      </c>
      <c r="BW1077" s="254" t="s">
        <v>7514</v>
      </c>
      <c r="BX1077" s="259">
        <v>291.76209999999998</v>
      </c>
      <c r="BY1077" s="259">
        <v>39.299999999999997</v>
      </c>
      <c r="BZ1077" s="259">
        <v>0.39417424509999999</v>
      </c>
      <c r="CA1077" s="251"/>
      <c r="CB1077" s="251">
        <v>347.62846666669998</v>
      </c>
      <c r="CC1077" s="260">
        <v>114.2216384008</v>
      </c>
      <c r="CD1077" s="260">
        <v>260.9796575917</v>
      </c>
      <c r="CE1077" s="254">
        <v>65.758843220399996</v>
      </c>
      <c r="CF1077" s="254">
        <v>-3.5</v>
      </c>
      <c r="CG1077" s="254">
        <v>1.0149999999999999</v>
      </c>
      <c r="CH1077" s="254">
        <v>2.8</v>
      </c>
      <c r="CI1077" s="256">
        <v>0.8</v>
      </c>
      <c r="CJ1077" s="256">
        <v>0.74840919959999996</v>
      </c>
      <c r="CK1077" s="254">
        <v>58871.738660472598</v>
      </c>
      <c r="CL1077" s="254">
        <v>2.8299745099999999E-2</v>
      </c>
      <c r="CM1077" s="254">
        <v>3.0694587577000001</v>
      </c>
      <c r="CN1077" s="254">
        <v>658.75599999999997</v>
      </c>
      <c r="CO1077" s="254">
        <v>1</v>
      </c>
      <c r="CP1077" s="254">
        <v>260.98231358779998</v>
      </c>
      <c r="CQ1077" s="254">
        <v>5.3922217340999996</v>
      </c>
      <c r="CR1077" s="254">
        <v>2285</v>
      </c>
      <c r="CS1077" s="254">
        <v>2274.8000000000002</v>
      </c>
      <c r="CT1077" s="254">
        <v>77.900000000000006</v>
      </c>
      <c r="CU1077" s="254">
        <v>230</v>
      </c>
      <c r="CV1077" s="254">
        <v>16.495652173900002</v>
      </c>
      <c r="CW1077" s="254">
        <v>56.9</v>
      </c>
      <c r="CX1077" s="253" t="s">
        <v>393</v>
      </c>
      <c r="CY1077" s="253" t="s">
        <v>566</v>
      </c>
      <c r="CZ1077" s="254" t="s">
        <v>566</v>
      </c>
      <c r="DA1077" s="254">
        <v>-3.5</v>
      </c>
      <c r="DB1077" s="254">
        <v>1.6775871305000001</v>
      </c>
      <c r="DC1077" s="254">
        <v>195.22081437630001</v>
      </c>
      <c r="DD1077" s="256">
        <v>5.0000039664155338E-9</v>
      </c>
      <c r="DE1077" s="254">
        <v>260.9796575917</v>
      </c>
      <c r="DF1077" s="256">
        <v>65.758843220399996</v>
      </c>
      <c r="DG1077" s="253"/>
      <c r="DH1077" s="261" t="s">
        <v>689</v>
      </c>
      <c r="DI1077" s="262" t="s">
        <v>689</v>
      </c>
      <c r="DJ1077" s="261" t="s">
        <v>689</v>
      </c>
      <c r="DK1077" s="254"/>
      <c r="DL1077" s="254">
        <v>181</v>
      </c>
      <c r="DM1077" s="263"/>
      <c r="DN1077" s="264">
        <v>897</v>
      </c>
      <c r="DO1077" s="264">
        <v>901</v>
      </c>
      <c r="DP1077" s="264">
        <v>430.4</v>
      </c>
      <c r="DQ1077" s="261"/>
      <c r="DR1077" s="262"/>
      <c r="DS1077" s="261"/>
      <c r="DT1077" s="184"/>
      <c r="DU1077" s="184"/>
      <c r="DV1077" s="184"/>
      <c r="DW1077" s="184"/>
      <c r="DX1077" s="184"/>
      <c r="DY1077" s="184"/>
      <c r="DZ1077" s="184"/>
      <c r="EA1077" s="265"/>
      <c r="EB1077" s="265"/>
    </row>
    <row r="1078" spans="1:132" ht="15" customHeight="1" x14ac:dyDescent="0.25">
      <c r="A1078" s="21" t="str">
        <f t="shared" si="16"/>
        <v>127_Кустовое (Видное и Восточно-Ягунское)</v>
      </c>
      <c r="B1078" s="250">
        <v>5</v>
      </c>
      <c r="C1078" s="251" t="s">
        <v>733</v>
      </c>
      <c r="D1078" s="251" t="s">
        <v>568</v>
      </c>
      <c r="E1078" s="251" t="s">
        <v>1715</v>
      </c>
      <c r="F1078" s="251" t="s">
        <v>27</v>
      </c>
      <c r="G1078" s="251" t="s">
        <v>489</v>
      </c>
      <c r="H1078" s="251" t="s">
        <v>1771</v>
      </c>
      <c r="I1078" s="252" t="s">
        <v>138</v>
      </c>
      <c r="J1078" s="251" t="s">
        <v>65</v>
      </c>
      <c r="K1078" s="251" t="s">
        <v>1766</v>
      </c>
      <c r="L1078" s="251" t="s">
        <v>566</v>
      </c>
      <c r="M1078" s="251" t="s">
        <v>1590</v>
      </c>
      <c r="N1078" s="251" t="s">
        <v>1767</v>
      </c>
      <c r="O1078" s="251" t="s">
        <v>11</v>
      </c>
      <c r="P1078" s="253" t="s">
        <v>5743</v>
      </c>
      <c r="Q1078" s="253"/>
      <c r="R1078" s="254"/>
      <c r="S1078" s="253"/>
      <c r="T1078" s="253">
        <v>26.5</v>
      </c>
      <c r="U1078" s="253">
        <v>2831.5</v>
      </c>
      <c r="V1078" s="253">
        <v>2843.5</v>
      </c>
      <c r="W1078" s="254">
        <v>483.87</v>
      </c>
      <c r="X1078" s="253" t="s">
        <v>150</v>
      </c>
      <c r="Y1078" s="253">
        <v>2884.9</v>
      </c>
      <c r="Z1078" s="253">
        <v>2838.4</v>
      </c>
      <c r="AA1078" s="253" t="s">
        <v>1099</v>
      </c>
      <c r="AB1078" s="254" t="s">
        <v>1954</v>
      </c>
      <c r="AC1078" s="251" t="s">
        <v>5745</v>
      </c>
      <c r="AD1078" s="253" t="s">
        <v>5746</v>
      </c>
      <c r="AE1078" s="253" t="s">
        <v>415</v>
      </c>
      <c r="AF1078" s="253">
        <v>2600</v>
      </c>
      <c r="AG1078" s="254" t="s">
        <v>5747</v>
      </c>
      <c r="AH1078" s="255" t="s">
        <v>5748</v>
      </c>
      <c r="AI1078" s="253" t="s">
        <v>5905</v>
      </c>
      <c r="AJ1078" s="251">
        <v>10</v>
      </c>
      <c r="AK1078" s="254" t="s">
        <v>566</v>
      </c>
      <c r="AL1078" s="254">
        <v>7</v>
      </c>
      <c r="AM1078" s="254">
        <v>188</v>
      </c>
      <c r="AN1078" s="254">
        <v>74</v>
      </c>
      <c r="AO1078" s="254">
        <v>66</v>
      </c>
      <c r="AP1078" s="254">
        <v>294.12</v>
      </c>
      <c r="AQ1078" s="254">
        <v>295.67</v>
      </c>
      <c r="AR1078" s="254">
        <v>128.0175988375</v>
      </c>
      <c r="AS1078" s="254">
        <v>346.8121966667</v>
      </c>
      <c r="AT1078" s="254">
        <v>0</v>
      </c>
      <c r="AU1078" s="254">
        <v>115</v>
      </c>
      <c r="AV1078" s="254">
        <v>191.55</v>
      </c>
      <c r="AW1078" s="254" t="s">
        <v>4928</v>
      </c>
      <c r="AX1078" s="254">
        <v>193.1</v>
      </c>
      <c r="AY1078" s="254">
        <v>102.57</v>
      </c>
      <c r="AZ1078" s="256">
        <v>2.9544075952000002</v>
      </c>
      <c r="BA1078" s="254" t="s">
        <v>566</v>
      </c>
      <c r="BB1078" s="254" t="s">
        <v>566</v>
      </c>
      <c r="BC1078" s="254">
        <v>458.7078130795</v>
      </c>
      <c r="BD1078" s="254">
        <v>303.0335870445</v>
      </c>
      <c r="BE1078" s="257">
        <v>303.0335870445</v>
      </c>
      <c r="BF1078" s="254">
        <v>1</v>
      </c>
      <c r="BG1078" s="254">
        <v>30.875</v>
      </c>
      <c r="BH1078" s="254">
        <v>9356.1620000000003</v>
      </c>
      <c r="BI1078" s="254" t="s">
        <v>430</v>
      </c>
      <c r="BJ1078" s="254" t="s">
        <v>566</v>
      </c>
      <c r="BK1078" s="254">
        <v>303.0335870445</v>
      </c>
      <c r="BL1078" s="254">
        <v>303.0335870445</v>
      </c>
      <c r="BM1078" s="254">
        <v>66</v>
      </c>
      <c r="BN1078" s="254">
        <v>30</v>
      </c>
      <c r="BO1078" s="256">
        <v>9091.0076113350005</v>
      </c>
      <c r="BP1078" s="256" t="s">
        <v>566</v>
      </c>
      <c r="BQ1078" s="251">
        <v>10</v>
      </c>
      <c r="BR1078" s="251" t="s">
        <v>566</v>
      </c>
      <c r="BS1078" s="251" t="s">
        <v>566</v>
      </c>
      <c r="BT1078" s="255" t="s">
        <v>566</v>
      </c>
      <c r="BU1078" s="258">
        <v>0</v>
      </c>
      <c r="BV1078" s="254" t="s">
        <v>8343</v>
      </c>
      <c r="BW1078" s="254" t="s">
        <v>7514</v>
      </c>
      <c r="BX1078" s="259">
        <v>286.76209999999998</v>
      </c>
      <c r="BY1078" s="259">
        <v>236</v>
      </c>
      <c r="BZ1078" s="259">
        <v>2.4786765547999998</v>
      </c>
      <c r="CA1078" s="251"/>
      <c r="CB1078" s="251">
        <v>346.8121966667</v>
      </c>
      <c r="CC1078" s="260">
        <v>128.01759883759999</v>
      </c>
      <c r="CD1078" s="260">
        <v>458.7078130795</v>
      </c>
      <c r="CE1078" s="254">
        <v>155.674226035</v>
      </c>
      <c r="CF1078" s="254">
        <v>-4.78</v>
      </c>
      <c r="CG1078" s="254">
        <v>1.0149999999999999</v>
      </c>
      <c r="CH1078" s="254">
        <v>2.8</v>
      </c>
      <c r="CI1078" s="256">
        <v>0.8</v>
      </c>
      <c r="CJ1078" s="256">
        <v>1.1617261460999999</v>
      </c>
      <c r="CK1078" s="254">
        <v>91384.282968405198</v>
      </c>
      <c r="CL1078" s="254">
        <v>2.7611375300000001E-2</v>
      </c>
      <c r="CM1078" s="254">
        <v>8.6467603305999994</v>
      </c>
      <c r="CN1078" s="254">
        <v>657.33640000000003</v>
      </c>
      <c r="CO1078" s="254">
        <v>1</v>
      </c>
      <c r="CP1078" s="254">
        <v>458.7079572719</v>
      </c>
      <c r="CQ1078" s="254">
        <v>19.489847170899999</v>
      </c>
      <c r="CR1078" s="254">
        <v>2285</v>
      </c>
      <c r="CS1078" s="254">
        <v>2269.73</v>
      </c>
      <c r="CT1078" s="254">
        <v>77.900000000000006</v>
      </c>
      <c r="CU1078" s="254">
        <v>230</v>
      </c>
      <c r="CV1078" s="254">
        <v>16.717391304300001</v>
      </c>
      <c r="CW1078" s="254">
        <v>56.9</v>
      </c>
      <c r="CX1078" s="253" t="s">
        <v>393</v>
      </c>
      <c r="CY1078" s="253" t="s">
        <v>566</v>
      </c>
      <c r="CZ1078" s="254" t="s">
        <v>566</v>
      </c>
      <c r="DA1078" s="254">
        <v>-3.5</v>
      </c>
      <c r="DB1078" s="254">
        <v>2.0639810066000002</v>
      </c>
      <c r="DC1078" s="254">
        <v>211.70253184699999</v>
      </c>
      <c r="DD1078" s="256">
        <v>-91.331055197500007</v>
      </c>
      <c r="DE1078" s="254">
        <v>320.45822496310001</v>
      </c>
      <c r="DF1078" s="256">
        <v>17.424637918600013</v>
      </c>
      <c r="DG1078" s="253"/>
      <c r="DH1078" s="261" t="s">
        <v>689</v>
      </c>
      <c r="DI1078" s="262" t="s">
        <v>689</v>
      </c>
      <c r="DJ1078" s="261" t="s">
        <v>689</v>
      </c>
      <c r="DK1078" s="254"/>
      <c r="DL1078" s="254">
        <v>181</v>
      </c>
      <c r="DM1078" s="263"/>
      <c r="DN1078" s="264">
        <v>660</v>
      </c>
      <c r="DO1078" s="264">
        <v>667</v>
      </c>
      <c r="DP1078" s="264">
        <v>207</v>
      </c>
      <c r="DQ1078" s="261"/>
      <c r="DR1078" s="262"/>
      <c r="DS1078" s="261"/>
      <c r="DT1078" s="184"/>
      <c r="DU1078" s="184"/>
      <c r="DV1078" s="184"/>
      <c r="DW1078" s="184"/>
      <c r="DX1078" s="184"/>
      <c r="DY1078" s="184"/>
      <c r="DZ1078" s="184"/>
      <c r="EA1078" s="265"/>
      <c r="EB1078" s="265"/>
    </row>
    <row r="1079" spans="1:132" ht="15" customHeight="1" x14ac:dyDescent="0.25">
      <c r="A1079" s="21" t="str">
        <f t="shared" si="16"/>
        <v>131_Кустовое (Видное и Восточно-Ягунское)</v>
      </c>
      <c r="B1079" s="250">
        <v>6</v>
      </c>
      <c r="C1079" s="251" t="s">
        <v>733</v>
      </c>
      <c r="D1079" s="251" t="s">
        <v>568</v>
      </c>
      <c r="E1079" s="251" t="s">
        <v>1715</v>
      </c>
      <c r="F1079" s="251" t="s">
        <v>27</v>
      </c>
      <c r="G1079" s="251" t="s">
        <v>489</v>
      </c>
      <c r="H1079" s="251" t="s">
        <v>1771</v>
      </c>
      <c r="I1079" s="252" t="s">
        <v>38</v>
      </c>
      <c r="J1079" s="251" t="s">
        <v>65</v>
      </c>
      <c r="K1079" s="251" t="s">
        <v>1766</v>
      </c>
      <c r="L1079" s="251" t="s">
        <v>566</v>
      </c>
      <c r="M1079" s="251" t="s">
        <v>1590</v>
      </c>
      <c r="N1079" s="251" t="s">
        <v>1767</v>
      </c>
      <c r="O1079" s="251" t="s">
        <v>11</v>
      </c>
      <c r="P1079" s="253" t="s">
        <v>5743</v>
      </c>
      <c r="Q1079" s="253"/>
      <c r="R1079" s="254"/>
      <c r="S1079" s="253"/>
      <c r="T1079" s="253">
        <v>3.4</v>
      </c>
      <c r="U1079" s="253">
        <v>2543</v>
      </c>
      <c r="V1079" s="253">
        <v>2546.4</v>
      </c>
      <c r="W1079" s="254">
        <v>191.76</v>
      </c>
      <c r="X1079" s="253" t="s">
        <v>150</v>
      </c>
      <c r="Y1079" s="253">
        <v>2579.6</v>
      </c>
      <c r="Z1079" s="253">
        <v>2545</v>
      </c>
      <c r="AA1079" s="253" t="s">
        <v>1099</v>
      </c>
      <c r="AB1079" s="254" t="s">
        <v>1998</v>
      </c>
      <c r="AC1079" s="251" t="s">
        <v>5745</v>
      </c>
      <c r="AD1079" s="253" t="s">
        <v>5746</v>
      </c>
      <c r="AE1079" s="253" t="s">
        <v>415</v>
      </c>
      <c r="AF1079" s="253">
        <v>2406</v>
      </c>
      <c r="AG1079" s="254" t="s">
        <v>5747</v>
      </c>
      <c r="AH1079" s="255" t="s">
        <v>5748</v>
      </c>
      <c r="AI1079" s="253" t="s">
        <v>5782</v>
      </c>
      <c r="AJ1079" s="251" t="s">
        <v>566</v>
      </c>
      <c r="AK1079" s="254" t="s">
        <v>566</v>
      </c>
      <c r="AL1079" s="254">
        <v>7</v>
      </c>
      <c r="AM1079" s="254">
        <v>188</v>
      </c>
      <c r="AN1079" s="254">
        <v>74</v>
      </c>
      <c r="AO1079" s="254">
        <v>73</v>
      </c>
      <c r="AP1079" s="254">
        <v>309.08999999999997</v>
      </c>
      <c r="AQ1079" s="254">
        <v>310.27</v>
      </c>
      <c r="AR1079" s="254">
        <v>111.7881653797</v>
      </c>
      <c r="AS1079" s="254">
        <v>345.32673999999997</v>
      </c>
      <c r="AT1079" s="254">
        <v>0</v>
      </c>
      <c r="AU1079" s="254">
        <v>615</v>
      </c>
      <c r="AV1079" s="254">
        <v>188.82</v>
      </c>
      <c r="AW1079" s="254" t="s">
        <v>4928</v>
      </c>
      <c r="AX1079" s="254">
        <v>190</v>
      </c>
      <c r="AY1079" s="254">
        <v>120.27</v>
      </c>
      <c r="AZ1079" s="256">
        <v>1.5626502985999999</v>
      </c>
      <c r="BA1079" s="254" t="s">
        <v>566</v>
      </c>
      <c r="BB1079" s="254" t="s">
        <v>566</v>
      </c>
      <c r="BC1079" s="254">
        <v>244.56530399389999</v>
      </c>
      <c r="BD1079" s="254">
        <v>187.939951417</v>
      </c>
      <c r="BE1079" s="257">
        <v>187.939951417</v>
      </c>
      <c r="BF1079" s="254">
        <v>1</v>
      </c>
      <c r="BG1079" s="254">
        <v>30.875</v>
      </c>
      <c r="BH1079" s="254">
        <v>5802.6459999999997</v>
      </c>
      <c r="BI1079" s="254" t="s">
        <v>430</v>
      </c>
      <c r="BJ1079" s="254" t="s">
        <v>566</v>
      </c>
      <c r="BK1079" s="254">
        <v>187.939951417</v>
      </c>
      <c r="BL1079" s="254">
        <v>187.939951417</v>
      </c>
      <c r="BM1079" s="254">
        <v>73</v>
      </c>
      <c r="BN1079" s="254">
        <v>30</v>
      </c>
      <c r="BO1079" s="256">
        <v>5638.1985425100002</v>
      </c>
      <c r="BP1079" s="256" t="s">
        <v>566</v>
      </c>
      <c r="BQ1079" s="251" t="s">
        <v>566</v>
      </c>
      <c r="BR1079" s="251" t="s">
        <v>566</v>
      </c>
      <c r="BS1079" s="251" t="s">
        <v>566</v>
      </c>
      <c r="BT1079" s="255" t="s">
        <v>566</v>
      </c>
      <c r="BU1079" s="258">
        <v>0</v>
      </c>
      <c r="BV1079" s="254" t="s">
        <v>8344</v>
      </c>
      <c r="BW1079" s="254" t="s">
        <v>7514</v>
      </c>
      <c r="BX1079" s="259">
        <v>286.76209999999998</v>
      </c>
      <c r="BY1079" s="259">
        <v>116</v>
      </c>
      <c r="BZ1079" s="259">
        <v>1.1843732164</v>
      </c>
      <c r="CA1079" s="251"/>
      <c r="CB1079" s="251">
        <v>345.32673999999997</v>
      </c>
      <c r="CC1079" s="260">
        <v>111.7881653797</v>
      </c>
      <c r="CD1079" s="260">
        <v>244.56530399389999</v>
      </c>
      <c r="CE1079" s="254">
        <v>56.625352576899985</v>
      </c>
      <c r="CF1079" s="254">
        <v>-5.01</v>
      </c>
      <c r="CG1079" s="254">
        <v>1.0149999999999999</v>
      </c>
      <c r="CH1079" s="254">
        <v>2.8</v>
      </c>
      <c r="CI1079" s="256">
        <v>0.8</v>
      </c>
      <c r="CJ1079" s="256">
        <v>0.72049688479999996</v>
      </c>
      <c r="CK1079" s="254">
        <v>56676.086201749597</v>
      </c>
      <c r="CL1079" s="254">
        <v>2.83717351E-2</v>
      </c>
      <c r="CM1079" s="254">
        <v>3.0683701652000002</v>
      </c>
      <c r="CN1079" s="254">
        <v>658.34720000000004</v>
      </c>
      <c r="CO1079" s="254">
        <v>1</v>
      </c>
      <c r="CP1079" s="254">
        <v>244.5636608904</v>
      </c>
      <c r="CQ1079" s="254">
        <v>5.1122853797000003</v>
      </c>
      <c r="CR1079" s="254">
        <v>2285</v>
      </c>
      <c r="CS1079" s="254">
        <v>2273.34</v>
      </c>
      <c r="CT1079" s="254">
        <v>77.900000000000006</v>
      </c>
      <c r="CU1079" s="254">
        <v>230</v>
      </c>
      <c r="CV1079" s="254">
        <v>17.9043478261</v>
      </c>
      <c r="CW1079" s="254">
        <v>56.9</v>
      </c>
      <c r="CX1079" s="253" t="s">
        <v>393</v>
      </c>
      <c r="CY1079" s="253" t="s">
        <v>566</v>
      </c>
      <c r="CZ1079" s="254" t="s">
        <v>566</v>
      </c>
      <c r="DA1079" s="254">
        <v>-3.5</v>
      </c>
      <c r="DB1079" s="254">
        <v>1.0070576565</v>
      </c>
      <c r="DC1079" s="254">
        <v>121.11882434730001</v>
      </c>
      <c r="DD1079" s="256">
        <v>-66.821127069699997</v>
      </c>
      <c r="DE1079" s="254">
        <v>157.61131081089999</v>
      </c>
      <c r="DF1079" s="256">
        <v>-30.328640606100009</v>
      </c>
      <c r="DG1079" s="253"/>
      <c r="DH1079" s="261" t="s">
        <v>689</v>
      </c>
      <c r="DI1079" s="262" t="s">
        <v>689</v>
      </c>
      <c r="DJ1079" s="261" t="s">
        <v>689</v>
      </c>
      <c r="DK1079" s="254"/>
      <c r="DL1079" s="254">
        <v>181</v>
      </c>
      <c r="DM1079" s="263"/>
      <c r="DN1079" s="264">
        <v>838</v>
      </c>
      <c r="DO1079" s="264">
        <v>840</v>
      </c>
      <c r="DP1079" s="264">
        <v>315.2</v>
      </c>
      <c r="DQ1079" s="261"/>
      <c r="DR1079" s="262"/>
      <c r="DS1079" s="261"/>
      <c r="DT1079" s="184"/>
      <c r="DU1079" s="184"/>
      <c r="DV1079" s="184"/>
      <c r="DW1079" s="184"/>
      <c r="DX1079" s="184"/>
      <c r="DY1079" s="184"/>
      <c r="DZ1079" s="184"/>
      <c r="EA1079" s="265"/>
      <c r="EB1079" s="265"/>
    </row>
    <row r="1080" spans="1:132" ht="15" customHeight="1" x14ac:dyDescent="0.25">
      <c r="A1080" s="21" t="str">
        <f t="shared" si="16"/>
        <v>133_Кустовое (Видное и Восточно-Ягунское)</v>
      </c>
      <c r="B1080" s="250">
        <v>7</v>
      </c>
      <c r="C1080" s="251" t="s">
        <v>733</v>
      </c>
      <c r="D1080" s="251" t="s">
        <v>568</v>
      </c>
      <c r="E1080" s="251" t="s">
        <v>1715</v>
      </c>
      <c r="F1080" s="251" t="s">
        <v>27</v>
      </c>
      <c r="G1080" s="251" t="s">
        <v>489</v>
      </c>
      <c r="H1080" s="251" t="s">
        <v>1771</v>
      </c>
      <c r="I1080" s="252" t="s">
        <v>127</v>
      </c>
      <c r="J1080" s="251" t="s">
        <v>65</v>
      </c>
      <c r="K1080" s="251" t="s">
        <v>1766</v>
      </c>
      <c r="L1080" s="251" t="s">
        <v>566</v>
      </c>
      <c r="M1080" s="251" t="s">
        <v>1590</v>
      </c>
      <c r="N1080" s="251" t="s">
        <v>1767</v>
      </c>
      <c r="O1080" s="251" t="s">
        <v>11</v>
      </c>
      <c r="P1080" s="253" t="s">
        <v>5743</v>
      </c>
      <c r="Q1080" s="253"/>
      <c r="R1080" s="254"/>
      <c r="S1080" s="253"/>
      <c r="T1080" s="253">
        <v>13.4</v>
      </c>
      <c r="U1080" s="253">
        <v>2650</v>
      </c>
      <c r="V1080" s="253">
        <v>2659.2</v>
      </c>
      <c r="W1080" s="254">
        <v>305.16000000000003</v>
      </c>
      <c r="X1080" s="253" t="s">
        <v>150</v>
      </c>
      <c r="Y1080" s="253">
        <v>2691.8</v>
      </c>
      <c r="Z1080" s="253">
        <v>2653.6</v>
      </c>
      <c r="AA1080" s="253" t="s">
        <v>1099</v>
      </c>
      <c r="AB1080" s="254" t="s">
        <v>6055</v>
      </c>
      <c r="AC1080" s="251" t="s">
        <v>5745</v>
      </c>
      <c r="AD1080" s="253" t="s">
        <v>5746</v>
      </c>
      <c r="AE1080" s="253" t="s">
        <v>415</v>
      </c>
      <c r="AF1080" s="253">
        <v>2520</v>
      </c>
      <c r="AG1080" s="254" t="s">
        <v>5747</v>
      </c>
      <c r="AH1080" s="255" t="s">
        <v>5748</v>
      </c>
      <c r="AI1080" s="253" t="s">
        <v>6603</v>
      </c>
      <c r="AJ1080" s="251" t="s">
        <v>566</v>
      </c>
      <c r="AK1080" s="254" t="s">
        <v>566</v>
      </c>
      <c r="AL1080" s="254">
        <v>7</v>
      </c>
      <c r="AM1080" s="254">
        <v>188</v>
      </c>
      <c r="AN1080" s="254">
        <v>74</v>
      </c>
      <c r="AO1080" s="254">
        <v>73</v>
      </c>
      <c r="AP1080" s="254">
        <v>305.58</v>
      </c>
      <c r="AQ1080" s="254">
        <v>307.41000000000003</v>
      </c>
      <c r="AR1080" s="254">
        <v>106.2510540935</v>
      </c>
      <c r="AS1080" s="254">
        <v>334.56300666670001</v>
      </c>
      <c r="AT1080" s="254">
        <v>0</v>
      </c>
      <c r="AU1080" s="254">
        <v>599</v>
      </c>
      <c r="AV1080" s="254">
        <v>173.57</v>
      </c>
      <c r="AW1080" s="254" t="s">
        <v>4928</v>
      </c>
      <c r="AX1080" s="254">
        <v>175.4</v>
      </c>
      <c r="AY1080" s="254">
        <v>132.01</v>
      </c>
      <c r="AZ1080" s="256">
        <v>2.0638426667999998</v>
      </c>
      <c r="BA1080" s="254" t="s">
        <v>566</v>
      </c>
      <c r="BB1080" s="254" t="s">
        <v>566</v>
      </c>
      <c r="BC1080" s="254">
        <v>332.26423621520001</v>
      </c>
      <c r="BD1080" s="254">
        <v>272.4478704453</v>
      </c>
      <c r="BE1080" s="257">
        <v>272.4478704453</v>
      </c>
      <c r="BF1080" s="254">
        <v>1</v>
      </c>
      <c r="BG1080" s="254">
        <v>30.875</v>
      </c>
      <c r="BH1080" s="254">
        <v>8411.8279999999995</v>
      </c>
      <c r="BI1080" s="254" t="s">
        <v>430</v>
      </c>
      <c r="BJ1080" s="254" t="s">
        <v>566</v>
      </c>
      <c r="BK1080" s="254">
        <v>272.4478704453</v>
      </c>
      <c r="BL1080" s="254">
        <v>272.4478704453</v>
      </c>
      <c r="BM1080" s="254">
        <v>73</v>
      </c>
      <c r="BN1080" s="254">
        <v>30</v>
      </c>
      <c r="BO1080" s="256">
        <v>8173.436113359</v>
      </c>
      <c r="BP1080" s="256" t="s">
        <v>566</v>
      </c>
      <c r="BQ1080" s="251" t="s">
        <v>566</v>
      </c>
      <c r="BR1080" s="251" t="s">
        <v>566</v>
      </c>
      <c r="BS1080" s="251" t="s">
        <v>566</v>
      </c>
      <c r="BT1080" s="255" t="s">
        <v>566</v>
      </c>
      <c r="BU1080" s="258">
        <v>0</v>
      </c>
      <c r="BV1080" s="254" t="s">
        <v>7648</v>
      </c>
      <c r="BW1080" s="254" t="s">
        <v>7514</v>
      </c>
      <c r="BX1080" s="259">
        <v>286.76209999999998</v>
      </c>
      <c r="BY1080" s="259">
        <v>112.4</v>
      </c>
      <c r="BZ1080" s="259">
        <v>0.9930021618</v>
      </c>
      <c r="CA1080" s="251"/>
      <c r="CB1080" s="251">
        <v>334.56300666670001</v>
      </c>
      <c r="CC1080" s="260">
        <v>106.2510540935</v>
      </c>
      <c r="CD1080" s="260">
        <v>332.26423621520001</v>
      </c>
      <c r="CE1080" s="254">
        <v>59.816365769900017</v>
      </c>
      <c r="CF1080" s="254">
        <v>-3.36</v>
      </c>
      <c r="CG1080" s="254">
        <v>1.0149999999999999</v>
      </c>
      <c r="CH1080" s="254">
        <v>2.8</v>
      </c>
      <c r="CI1080" s="256">
        <v>0.8</v>
      </c>
      <c r="CJ1080" s="256">
        <v>1.0444710688000001</v>
      </c>
      <c r="CK1080" s="254">
        <v>82160.705450965601</v>
      </c>
      <c r="CL1080" s="254">
        <v>2.77554941E-2</v>
      </c>
      <c r="CM1080" s="254">
        <v>6.5760051276000002</v>
      </c>
      <c r="CN1080" s="254">
        <v>656.55520000000001</v>
      </c>
      <c r="CO1080" s="254">
        <v>1</v>
      </c>
      <c r="CP1080" s="254">
        <v>332.26283610839999</v>
      </c>
      <c r="CQ1080" s="254">
        <v>9.6893074267999992</v>
      </c>
      <c r="CR1080" s="254">
        <v>2285</v>
      </c>
      <c r="CS1080" s="254">
        <v>2266.94</v>
      </c>
      <c r="CT1080" s="254">
        <v>77.900000000000006</v>
      </c>
      <c r="CU1080" s="254">
        <v>230</v>
      </c>
      <c r="CV1080" s="254">
        <v>24.534782608699999</v>
      </c>
      <c r="CW1080" s="254">
        <v>56.9</v>
      </c>
      <c r="CX1080" s="253" t="s">
        <v>393</v>
      </c>
      <c r="CY1080" s="253" t="s">
        <v>566</v>
      </c>
      <c r="CZ1080" s="254" t="s">
        <v>566</v>
      </c>
      <c r="DA1080" s="254">
        <v>-3.5</v>
      </c>
      <c r="DB1080" s="254">
        <v>2.1318760959</v>
      </c>
      <c r="DC1080" s="254">
        <v>281.42896341980003</v>
      </c>
      <c r="DD1080" s="256">
        <v>8.9810929745000294</v>
      </c>
      <c r="DE1080" s="254">
        <v>343.21714251980001</v>
      </c>
      <c r="DF1080" s="256">
        <v>70.769272074500009</v>
      </c>
      <c r="DG1080" s="253"/>
      <c r="DH1080" s="261" t="s">
        <v>689</v>
      </c>
      <c r="DI1080" s="262" t="s">
        <v>689</v>
      </c>
      <c r="DJ1080" s="261" t="s">
        <v>689</v>
      </c>
      <c r="DK1080" s="254"/>
      <c r="DL1080" s="254">
        <v>181</v>
      </c>
      <c r="DM1080" s="263"/>
      <c r="DN1080" s="264">
        <v>1015</v>
      </c>
      <c r="DO1080" s="264">
        <v>1019</v>
      </c>
      <c r="DP1080" s="264">
        <v>533.1</v>
      </c>
      <c r="DQ1080" s="261"/>
      <c r="DR1080" s="262"/>
      <c r="DS1080" s="261"/>
      <c r="DT1080" s="184"/>
      <c r="DU1080" s="184"/>
      <c r="DV1080" s="184"/>
      <c r="DW1080" s="184"/>
      <c r="DX1080" s="184"/>
      <c r="DY1080" s="184"/>
      <c r="DZ1080" s="184"/>
      <c r="EA1080" s="265"/>
      <c r="EB1080" s="265"/>
    </row>
    <row r="1081" spans="1:132" ht="15" customHeight="1" x14ac:dyDescent="0.25">
      <c r="A1081" s="21" t="str">
        <f t="shared" si="16"/>
        <v>139_Кустовое (Видное и Восточно-Ягунское)</v>
      </c>
      <c r="B1081" s="250">
        <v>8</v>
      </c>
      <c r="C1081" s="251" t="s">
        <v>733</v>
      </c>
      <c r="D1081" s="251" t="s">
        <v>568</v>
      </c>
      <c r="E1081" s="251" t="s">
        <v>1715</v>
      </c>
      <c r="F1081" s="251" t="s">
        <v>27</v>
      </c>
      <c r="G1081" s="251" t="s">
        <v>489</v>
      </c>
      <c r="H1081" s="251" t="s">
        <v>1771</v>
      </c>
      <c r="I1081" s="252" t="s">
        <v>146</v>
      </c>
      <c r="J1081" s="251" t="s">
        <v>65</v>
      </c>
      <c r="K1081" s="251" t="s">
        <v>1766</v>
      </c>
      <c r="L1081" s="251" t="s">
        <v>566</v>
      </c>
      <c r="M1081" s="251" t="s">
        <v>1590</v>
      </c>
      <c r="N1081" s="251" t="s">
        <v>1767</v>
      </c>
      <c r="O1081" s="251" t="s">
        <v>11</v>
      </c>
      <c r="P1081" s="253" t="s">
        <v>5743</v>
      </c>
      <c r="Q1081" s="253"/>
      <c r="R1081" s="254"/>
      <c r="S1081" s="253"/>
      <c r="T1081" s="253">
        <v>25.6</v>
      </c>
      <c r="U1081" s="253">
        <v>2831.4</v>
      </c>
      <c r="V1081" s="253">
        <v>2844</v>
      </c>
      <c r="W1081" s="254">
        <v>482.39</v>
      </c>
      <c r="X1081" s="253" t="s">
        <v>150</v>
      </c>
      <c r="Y1081" s="253">
        <v>2882.8</v>
      </c>
      <c r="Z1081" s="253">
        <v>2847</v>
      </c>
      <c r="AA1081" s="253" t="s">
        <v>1099</v>
      </c>
      <c r="AB1081" s="254" t="s">
        <v>7649</v>
      </c>
      <c r="AC1081" s="251" t="s">
        <v>5745</v>
      </c>
      <c r="AD1081" s="253" t="s">
        <v>5746</v>
      </c>
      <c r="AE1081" s="253" t="s">
        <v>415</v>
      </c>
      <c r="AF1081" s="253">
        <v>2600</v>
      </c>
      <c r="AG1081" s="254" t="s">
        <v>5747</v>
      </c>
      <c r="AH1081" s="255" t="s">
        <v>5748</v>
      </c>
      <c r="AI1081" s="253" t="s">
        <v>5905</v>
      </c>
      <c r="AJ1081" s="251" t="s">
        <v>566</v>
      </c>
      <c r="AK1081" s="254" t="s">
        <v>566</v>
      </c>
      <c r="AL1081" s="254">
        <v>7</v>
      </c>
      <c r="AM1081" s="254">
        <v>188</v>
      </c>
      <c r="AN1081" s="254">
        <v>74</v>
      </c>
      <c r="AO1081" s="254">
        <v>73</v>
      </c>
      <c r="AP1081" s="254">
        <v>307.37</v>
      </c>
      <c r="AQ1081" s="254">
        <v>308.77999999999997</v>
      </c>
      <c r="AR1081" s="254">
        <v>102.5324095113</v>
      </c>
      <c r="AS1081" s="254">
        <v>336.71094333330001</v>
      </c>
      <c r="AT1081" s="254">
        <v>0</v>
      </c>
      <c r="AU1081" s="254">
        <v>613</v>
      </c>
      <c r="AV1081" s="254">
        <v>175.04</v>
      </c>
      <c r="AW1081" s="254" t="s">
        <v>4936</v>
      </c>
      <c r="AX1081" s="254">
        <v>176.4</v>
      </c>
      <c r="AY1081" s="254">
        <v>132.33000000000001</v>
      </c>
      <c r="AZ1081" s="256">
        <v>1.2979147636999999</v>
      </c>
      <c r="BA1081" s="254" t="s">
        <v>566</v>
      </c>
      <c r="BB1081" s="254" t="s">
        <v>566</v>
      </c>
      <c r="BC1081" s="254">
        <v>209.8351042136</v>
      </c>
      <c r="BD1081" s="254">
        <v>214.6913258427</v>
      </c>
      <c r="BE1081" s="257">
        <v>171.75306067419999</v>
      </c>
      <c r="BF1081" s="254">
        <v>0.8</v>
      </c>
      <c r="BG1081" s="254">
        <v>22.25</v>
      </c>
      <c r="BH1081" s="254">
        <v>4776.8819999999996</v>
      </c>
      <c r="BI1081" s="254" t="s">
        <v>535</v>
      </c>
      <c r="BJ1081" s="254" t="s">
        <v>7650</v>
      </c>
      <c r="BK1081" s="254">
        <v>214.6913258427</v>
      </c>
      <c r="BL1081" s="254">
        <v>171.75306067419999</v>
      </c>
      <c r="BM1081" s="254">
        <v>0</v>
      </c>
      <c r="BN1081" s="254">
        <v>0</v>
      </c>
      <c r="BO1081" s="256">
        <v>0</v>
      </c>
      <c r="BP1081" s="256" t="s">
        <v>7650</v>
      </c>
      <c r="BQ1081" s="251" t="s">
        <v>566</v>
      </c>
      <c r="BR1081" s="251" t="s">
        <v>566</v>
      </c>
      <c r="BS1081" s="251" t="s">
        <v>566</v>
      </c>
      <c r="BT1081" s="255" t="s">
        <v>566</v>
      </c>
      <c r="BU1081" s="258">
        <v>0</v>
      </c>
      <c r="BV1081" s="254" t="s">
        <v>8345</v>
      </c>
      <c r="BW1081" s="254" t="s">
        <v>7514</v>
      </c>
      <c r="BX1081" s="259">
        <v>286.76209999999998</v>
      </c>
      <c r="BY1081" s="259">
        <v>364.6</v>
      </c>
      <c r="BZ1081" s="259">
        <v>3.2634545895999998</v>
      </c>
      <c r="CA1081" s="251"/>
      <c r="CB1081" s="251">
        <v>336.71094333330001</v>
      </c>
      <c r="CC1081" s="260">
        <v>102.5324095112</v>
      </c>
      <c r="CD1081" s="260">
        <v>209.8351042136</v>
      </c>
      <c r="CE1081" s="254">
        <v>38.082043539400019</v>
      </c>
      <c r="CF1081" s="254">
        <v>-3.5</v>
      </c>
      <c r="CG1081" s="254">
        <v>1.0149999999999999</v>
      </c>
      <c r="CH1081" s="254">
        <v>2.8</v>
      </c>
      <c r="CI1081" s="256">
        <v>0.8</v>
      </c>
      <c r="CJ1081" s="256">
        <v>0.82305241809999996</v>
      </c>
      <c r="CK1081" s="254">
        <v>64743.360836732303</v>
      </c>
      <c r="CL1081" s="254">
        <v>2.8129034800000001E-2</v>
      </c>
      <c r="CM1081" s="254">
        <v>4.4246610344999997</v>
      </c>
      <c r="CN1081" s="254">
        <v>657.72280000000001</v>
      </c>
      <c r="CO1081" s="254">
        <v>1</v>
      </c>
      <c r="CP1081" s="254">
        <v>210.1733511242</v>
      </c>
      <c r="CQ1081" s="254">
        <v>4.2459811779000001</v>
      </c>
      <c r="CR1081" s="254">
        <v>2285</v>
      </c>
      <c r="CS1081" s="254">
        <v>2271.11</v>
      </c>
      <c r="CT1081" s="254">
        <v>77.900000000000006</v>
      </c>
      <c r="CU1081" s="254">
        <v>230</v>
      </c>
      <c r="CV1081" s="254">
        <v>23.8956521739</v>
      </c>
      <c r="CW1081" s="254">
        <v>56.9</v>
      </c>
      <c r="CX1081" s="253" t="s">
        <v>393</v>
      </c>
      <c r="CY1081" s="253" t="s">
        <v>566</v>
      </c>
      <c r="CZ1081" s="254" t="s">
        <v>566</v>
      </c>
      <c r="DA1081" s="254">
        <v>-3.5</v>
      </c>
      <c r="DB1081" s="254">
        <v>1.2979147636999999</v>
      </c>
      <c r="DC1081" s="254">
        <v>171.75306068040001</v>
      </c>
      <c r="DD1081" s="256">
        <v>6.2000253819860518E-9</v>
      </c>
      <c r="DE1081" s="254">
        <v>209.8351042136</v>
      </c>
      <c r="DF1081" s="256">
        <v>38.082043539400019</v>
      </c>
      <c r="DG1081" s="253"/>
      <c r="DH1081" s="261" t="s">
        <v>689</v>
      </c>
      <c r="DI1081" s="262" t="s">
        <v>689</v>
      </c>
      <c r="DJ1081" s="261" t="s">
        <v>689</v>
      </c>
      <c r="DK1081" s="254"/>
      <c r="DL1081" s="254">
        <v>181</v>
      </c>
      <c r="DM1081" s="263"/>
      <c r="DN1081" s="264">
        <v>885</v>
      </c>
      <c r="DO1081" s="264">
        <v>885</v>
      </c>
      <c r="DP1081" s="264">
        <v>280.89999999999998</v>
      </c>
      <c r="DQ1081" s="261"/>
      <c r="DR1081" s="262"/>
      <c r="DS1081" s="261"/>
      <c r="DT1081" s="184"/>
      <c r="DU1081" s="184"/>
      <c r="DV1081" s="184"/>
      <c r="DW1081" s="184"/>
      <c r="DX1081" s="184"/>
      <c r="DY1081" s="184"/>
      <c r="DZ1081" s="184"/>
      <c r="EA1081" s="265"/>
      <c r="EB1081" s="265"/>
    </row>
    <row r="1082" spans="1:132" ht="15" customHeight="1" x14ac:dyDescent="0.25">
      <c r="A1082" s="21" t="str">
        <f t="shared" si="16"/>
        <v>157_Кустовое (Видное и Восточно-Ягунское)</v>
      </c>
      <c r="B1082" s="250">
        <v>9</v>
      </c>
      <c r="C1082" s="251" t="s">
        <v>733</v>
      </c>
      <c r="D1082" s="251" t="s">
        <v>568</v>
      </c>
      <c r="E1082" s="251" t="s">
        <v>1715</v>
      </c>
      <c r="F1082" s="251" t="s">
        <v>27</v>
      </c>
      <c r="G1082" s="251" t="s">
        <v>489</v>
      </c>
      <c r="H1082" s="251" t="s">
        <v>1764</v>
      </c>
      <c r="I1082" s="252" t="s">
        <v>154</v>
      </c>
      <c r="J1082" s="251" t="s">
        <v>60</v>
      </c>
      <c r="K1082" s="251" t="s">
        <v>688</v>
      </c>
      <c r="L1082" s="251" t="s">
        <v>566</v>
      </c>
      <c r="M1082" s="251" t="s">
        <v>1590</v>
      </c>
      <c r="N1082" s="251" t="s">
        <v>1767</v>
      </c>
      <c r="O1082" s="251" t="s">
        <v>11</v>
      </c>
      <c r="P1082" s="253" t="s">
        <v>5743</v>
      </c>
      <c r="Q1082" s="253"/>
      <c r="R1082" s="254"/>
      <c r="S1082" s="253"/>
      <c r="T1082" s="253">
        <v>2.5</v>
      </c>
      <c r="U1082" s="253">
        <v>2514.5</v>
      </c>
      <c r="V1082" s="253">
        <v>2517</v>
      </c>
      <c r="W1082" s="254">
        <v>168.495</v>
      </c>
      <c r="X1082" s="253" t="s">
        <v>150</v>
      </c>
      <c r="Y1082" s="253">
        <v>2594.86</v>
      </c>
      <c r="Z1082" s="253">
        <v>2520.8000000000002</v>
      </c>
      <c r="AA1082" s="253" t="s">
        <v>1099</v>
      </c>
      <c r="AB1082" s="254" t="s">
        <v>6490</v>
      </c>
      <c r="AC1082" s="251" t="s">
        <v>5745</v>
      </c>
      <c r="AD1082" s="253" t="s">
        <v>5746</v>
      </c>
      <c r="AE1082" s="253" t="s">
        <v>415</v>
      </c>
      <c r="AF1082" s="253">
        <v>2375</v>
      </c>
      <c r="AG1082" s="254" t="s">
        <v>5747</v>
      </c>
      <c r="AH1082" s="255" t="s">
        <v>5748</v>
      </c>
      <c r="AI1082" s="253" t="s">
        <v>5811</v>
      </c>
      <c r="AJ1082" s="251">
        <v>8</v>
      </c>
      <c r="AK1082" s="254" t="s">
        <v>566</v>
      </c>
      <c r="AL1082" s="254">
        <v>7</v>
      </c>
      <c r="AM1082" s="254">
        <v>188</v>
      </c>
      <c r="AN1082" s="254">
        <v>95</v>
      </c>
      <c r="AO1082" s="254">
        <v>85</v>
      </c>
      <c r="AP1082" s="254">
        <v>321.56</v>
      </c>
      <c r="AQ1082" s="254">
        <v>322.92</v>
      </c>
      <c r="AR1082" s="254">
        <v>125.9367591187</v>
      </c>
      <c r="AS1082" s="254">
        <v>359.09847166669999</v>
      </c>
      <c r="AT1082" s="254">
        <v>0</v>
      </c>
      <c r="AU1082" s="254">
        <v>275</v>
      </c>
      <c r="AV1082" s="254">
        <v>203.68</v>
      </c>
      <c r="AW1082" s="254" t="s">
        <v>5455</v>
      </c>
      <c r="AX1082" s="254">
        <v>204.99</v>
      </c>
      <c r="AY1082" s="254">
        <v>117.88</v>
      </c>
      <c r="AZ1082" s="256">
        <v>1.5397398619</v>
      </c>
      <c r="BA1082" s="254" t="s">
        <v>566</v>
      </c>
      <c r="BB1082" s="254" t="s">
        <v>566</v>
      </c>
      <c r="BC1082" s="254">
        <v>239.3040161008</v>
      </c>
      <c r="BD1082" s="254">
        <v>226.88066865670001</v>
      </c>
      <c r="BE1082" s="257">
        <v>181.50453492540001</v>
      </c>
      <c r="BF1082" s="254">
        <v>0.8</v>
      </c>
      <c r="BG1082" s="254">
        <v>27.916666666666668</v>
      </c>
      <c r="BH1082" s="254">
        <v>6333.7520000000004</v>
      </c>
      <c r="BI1082" s="254" t="s">
        <v>430</v>
      </c>
      <c r="BJ1082" s="254" t="s">
        <v>566</v>
      </c>
      <c r="BK1082" s="254">
        <v>226.88066865670001</v>
      </c>
      <c r="BL1082" s="254">
        <v>181.50453492540001</v>
      </c>
      <c r="BM1082" s="254">
        <v>85</v>
      </c>
      <c r="BN1082" s="254">
        <v>30</v>
      </c>
      <c r="BO1082" s="256">
        <v>6806.4200597010004</v>
      </c>
      <c r="BP1082" s="256" t="s">
        <v>566</v>
      </c>
      <c r="BQ1082" s="251">
        <v>8</v>
      </c>
      <c r="BR1082" s="251" t="s">
        <v>566</v>
      </c>
      <c r="BS1082" s="251" t="s">
        <v>566</v>
      </c>
      <c r="BT1082" s="255" t="s">
        <v>566</v>
      </c>
      <c r="BU1082" s="258">
        <v>0</v>
      </c>
      <c r="BV1082" s="254" t="s">
        <v>7651</v>
      </c>
      <c r="BW1082" s="254" t="s">
        <v>7514</v>
      </c>
      <c r="BX1082" s="259">
        <v>339.76209999999998</v>
      </c>
      <c r="BY1082" s="259">
        <v>269.2</v>
      </c>
      <c r="BZ1082" s="259">
        <v>1.9782175612999999</v>
      </c>
      <c r="CA1082" s="251"/>
      <c r="CB1082" s="251">
        <v>359.09847166669999</v>
      </c>
      <c r="CC1082" s="260">
        <v>125.9367591188</v>
      </c>
      <c r="CD1082" s="260">
        <v>239.3040161008</v>
      </c>
      <c r="CE1082" s="254">
        <v>57.79948117539999</v>
      </c>
      <c r="CF1082" s="254">
        <v>-3.61</v>
      </c>
      <c r="CG1082" s="254">
        <v>1.0149999999999999</v>
      </c>
      <c r="CH1082" s="254">
        <v>2.8</v>
      </c>
      <c r="CI1082" s="256">
        <v>0.8</v>
      </c>
      <c r="CJ1082" s="256">
        <v>0.86978214990000002</v>
      </c>
      <c r="CK1082" s="254">
        <v>68419.238364954595</v>
      </c>
      <c r="CL1082" s="254">
        <v>2.8035773199999999E-2</v>
      </c>
      <c r="CM1082" s="254">
        <v>4.3496241781</v>
      </c>
      <c r="CN1082" s="254">
        <v>656.88139999999999</v>
      </c>
      <c r="CO1082" s="254">
        <v>1</v>
      </c>
      <c r="CP1082" s="254">
        <v>242.691959607</v>
      </c>
      <c r="CQ1082" s="254">
        <v>4.9577949521000004</v>
      </c>
      <c r="CR1082" s="254">
        <v>2279</v>
      </c>
      <c r="CS1082" s="254">
        <v>2265.605</v>
      </c>
      <c r="CT1082" s="254">
        <v>80.400000000000006</v>
      </c>
      <c r="CU1082" s="254">
        <v>230</v>
      </c>
      <c r="CV1082" s="254">
        <v>11.443478260899999</v>
      </c>
      <c r="CW1082" s="254">
        <v>57</v>
      </c>
      <c r="CX1082" s="253" t="s">
        <v>393</v>
      </c>
      <c r="CY1082" s="253" t="s">
        <v>566</v>
      </c>
      <c r="CZ1082" s="254" t="s">
        <v>7652</v>
      </c>
      <c r="DA1082" s="254">
        <v>-3.5</v>
      </c>
      <c r="DB1082" s="254">
        <v>1.4998596206000001</v>
      </c>
      <c r="DC1082" s="254">
        <v>176.8034520763</v>
      </c>
      <c r="DD1082" s="256">
        <v>-4.7010828491000041</v>
      </c>
      <c r="DE1082" s="254">
        <v>233.1058899482</v>
      </c>
      <c r="DF1082" s="256">
        <v>51.601355022799993</v>
      </c>
      <c r="DG1082" s="253"/>
      <c r="DH1082" s="261" t="s">
        <v>689</v>
      </c>
      <c r="DI1082" s="262" t="s">
        <v>689</v>
      </c>
      <c r="DJ1082" s="261" t="s">
        <v>689</v>
      </c>
      <c r="DK1082" s="254"/>
      <c r="DL1082" s="254">
        <v>181</v>
      </c>
      <c r="DM1082" s="263"/>
      <c r="DN1082" s="264">
        <v>727</v>
      </c>
      <c r="DO1082" s="264">
        <v>730</v>
      </c>
      <c r="DP1082" s="264">
        <v>274.10000000000002</v>
      </c>
      <c r="DQ1082" s="261"/>
      <c r="DR1082" s="262"/>
      <c r="DS1082" s="261"/>
      <c r="DT1082" s="184"/>
      <c r="DU1082" s="184"/>
      <c r="DV1082" s="184"/>
      <c r="DW1082" s="184"/>
      <c r="DX1082" s="184"/>
      <c r="DY1082" s="184"/>
      <c r="DZ1082" s="184"/>
      <c r="EA1082" s="265"/>
      <c r="EB1082" s="265"/>
    </row>
    <row r="1083" spans="1:132" ht="15" customHeight="1" x14ac:dyDescent="0.25">
      <c r="A1083" s="21" t="str">
        <f t="shared" si="16"/>
        <v>173_Кустовое (Видное и Восточно-Ягунское)</v>
      </c>
      <c r="B1083" s="250">
        <v>10</v>
      </c>
      <c r="C1083" s="251" t="s">
        <v>733</v>
      </c>
      <c r="D1083" s="251" t="s">
        <v>568</v>
      </c>
      <c r="E1083" s="251" t="s">
        <v>1715</v>
      </c>
      <c r="F1083" s="251" t="s">
        <v>8</v>
      </c>
      <c r="G1083" s="251" t="s">
        <v>489</v>
      </c>
      <c r="H1083" s="251" t="s">
        <v>2723</v>
      </c>
      <c r="I1083" s="252" t="s">
        <v>166</v>
      </c>
      <c r="J1083" s="251" t="s">
        <v>68</v>
      </c>
      <c r="K1083" s="251" t="s">
        <v>1766</v>
      </c>
      <c r="L1083" s="251" t="s">
        <v>566</v>
      </c>
      <c r="M1083" s="251" t="s">
        <v>1590</v>
      </c>
      <c r="N1083" s="251" t="s">
        <v>7157</v>
      </c>
      <c r="O1083" s="251" t="s">
        <v>13</v>
      </c>
      <c r="P1083" s="253" t="s">
        <v>5743</v>
      </c>
      <c r="Q1083" s="253"/>
      <c r="R1083" s="254"/>
      <c r="S1083" s="253"/>
      <c r="T1083" s="253">
        <v>11.2</v>
      </c>
      <c r="U1083" s="253">
        <v>2454</v>
      </c>
      <c r="V1083" s="253">
        <v>2470.6</v>
      </c>
      <c r="W1083" s="254">
        <v>84.796000000000006</v>
      </c>
      <c r="X1083" s="253" t="s">
        <v>150</v>
      </c>
      <c r="Y1083" s="253">
        <v>2500.8000000000002</v>
      </c>
      <c r="Z1083" s="253">
        <v>2487.4</v>
      </c>
      <c r="AA1083" s="253" t="s">
        <v>1099</v>
      </c>
      <c r="AB1083" s="254" t="s">
        <v>979</v>
      </c>
      <c r="AC1083" s="251" t="s">
        <v>5745</v>
      </c>
      <c r="AD1083" s="253" t="s">
        <v>5746</v>
      </c>
      <c r="AE1083" s="253" t="s">
        <v>415</v>
      </c>
      <c r="AF1083" s="253">
        <v>2305</v>
      </c>
      <c r="AG1083" s="254" t="s">
        <v>5747</v>
      </c>
      <c r="AH1083" s="255" t="s">
        <v>5748</v>
      </c>
      <c r="AI1083" s="253" t="s">
        <v>5764</v>
      </c>
      <c r="AJ1083" s="251" t="s">
        <v>566</v>
      </c>
      <c r="AK1083" s="254" t="s">
        <v>566</v>
      </c>
      <c r="AL1083" s="254">
        <v>17</v>
      </c>
      <c r="AM1083" s="254">
        <v>161</v>
      </c>
      <c r="AN1083" s="254">
        <v>115</v>
      </c>
      <c r="AO1083" s="254">
        <v>114</v>
      </c>
      <c r="AP1083" s="254">
        <v>353.3</v>
      </c>
      <c r="AQ1083" s="254">
        <v>355.04</v>
      </c>
      <c r="AR1083" s="254">
        <v>128.31803661929999</v>
      </c>
      <c r="AS1083" s="254">
        <v>368.79181066669997</v>
      </c>
      <c r="AT1083" s="254">
        <v>3</v>
      </c>
      <c r="AU1083" s="254">
        <v>0</v>
      </c>
      <c r="AV1083" s="254">
        <v>222.6</v>
      </c>
      <c r="AW1083" s="254" t="s">
        <v>5112</v>
      </c>
      <c r="AX1083" s="254">
        <v>224.34</v>
      </c>
      <c r="AY1083" s="254">
        <v>130.69999999999999</v>
      </c>
      <c r="AZ1083" s="256">
        <v>0.99018203579999997</v>
      </c>
      <c r="BA1083" s="254" t="s">
        <v>566</v>
      </c>
      <c r="BB1083" s="254" t="s">
        <v>566</v>
      </c>
      <c r="BC1083" s="254">
        <v>145.97440550779999</v>
      </c>
      <c r="BD1083" s="254">
        <v>129.41679207920001</v>
      </c>
      <c r="BE1083" s="257">
        <v>129.41679207920001</v>
      </c>
      <c r="BF1083" s="254">
        <v>1</v>
      </c>
      <c r="BG1083" s="254">
        <v>25.25</v>
      </c>
      <c r="BH1083" s="254">
        <v>3267.7739999999999</v>
      </c>
      <c r="BI1083" s="254" t="s">
        <v>430</v>
      </c>
      <c r="BJ1083" s="254" t="s">
        <v>566</v>
      </c>
      <c r="BK1083" s="254">
        <v>129.41679207920001</v>
      </c>
      <c r="BL1083" s="254">
        <v>129.41679207920001</v>
      </c>
      <c r="BM1083" s="254">
        <v>114</v>
      </c>
      <c r="BN1083" s="254">
        <v>30</v>
      </c>
      <c r="BO1083" s="256">
        <v>3882.5037623759999</v>
      </c>
      <c r="BP1083" s="256" t="s">
        <v>566</v>
      </c>
      <c r="BQ1083" s="251" t="s">
        <v>566</v>
      </c>
      <c r="BR1083" s="251" t="s">
        <v>566</v>
      </c>
      <c r="BS1083" s="251" t="s">
        <v>566</v>
      </c>
      <c r="BT1083" s="255" t="s">
        <v>566</v>
      </c>
      <c r="BU1083" s="258">
        <v>0</v>
      </c>
      <c r="BV1083" s="254" t="s">
        <v>7653</v>
      </c>
      <c r="BW1083" s="254" t="s">
        <v>7514</v>
      </c>
      <c r="BX1083" s="259">
        <v>345.76209999999998</v>
      </c>
      <c r="BY1083" s="259">
        <v>67.8</v>
      </c>
      <c r="BZ1083" s="259">
        <v>0.5504940237</v>
      </c>
      <c r="CA1083" s="251"/>
      <c r="CB1083" s="251">
        <v>370.02933533330003</v>
      </c>
      <c r="CC1083" s="260">
        <v>130.13497638160001</v>
      </c>
      <c r="CD1083" s="260">
        <v>145.97440550779999</v>
      </c>
      <c r="CE1083" s="254">
        <v>16.557613428599979</v>
      </c>
      <c r="CF1083" s="254">
        <v>0</v>
      </c>
      <c r="CG1083" s="254">
        <v>1.0149999999999999</v>
      </c>
      <c r="CH1083" s="254">
        <v>2.8</v>
      </c>
      <c r="CI1083" s="256">
        <v>0.8</v>
      </c>
      <c r="CJ1083" s="256">
        <v>0.4961392979</v>
      </c>
      <c r="CK1083" s="254">
        <v>39027.557517880501</v>
      </c>
      <c r="CL1083" s="254">
        <v>2.9203956199999999E-2</v>
      </c>
      <c r="CM1083" s="254">
        <v>1.4430357268</v>
      </c>
      <c r="CN1083" s="254">
        <v>664.88296000000003</v>
      </c>
      <c r="CO1083" s="254">
        <v>1</v>
      </c>
      <c r="CP1083" s="254">
        <v>145.97472106550001</v>
      </c>
      <c r="CQ1083" s="254">
        <v>1.8173717148999999</v>
      </c>
      <c r="CR1083" s="254">
        <v>2308</v>
      </c>
      <c r="CS1083" s="254">
        <v>2290.8820000000001</v>
      </c>
      <c r="CT1083" s="254">
        <v>83.7</v>
      </c>
      <c r="CU1083" s="254">
        <v>233</v>
      </c>
      <c r="CV1083" s="254">
        <v>4.4635193133</v>
      </c>
      <c r="CW1083" s="254">
        <v>96.25</v>
      </c>
      <c r="CX1083" s="253" t="s">
        <v>393</v>
      </c>
      <c r="CY1083" s="253" t="s">
        <v>566</v>
      </c>
      <c r="CZ1083" s="254" t="s">
        <v>566</v>
      </c>
      <c r="DA1083" s="254">
        <v>-2.5</v>
      </c>
      <c r="DB1083" s="254">
        <v>1.4572072113000001</v>
      </c>
      <c r="DC1083" s="254">
        <v>190.46240607190001</v>
      </c>
      <c r="DD1083" s="256">
        <v>61.045613992699998</v>
      </c>
      <c r="DE1083" s="254">
        <v>214.83373447290001</v>
      </c>
      <c r="DF1083" s="256">
        <v>85.416942393699998</v>
      </c>
      <c r="DG1083" s="253"/>
      <c r="DH1083" s="261" t="s">
        <v>689</v>
      </c>
      <c r="DI1083" s="262" t="s">
        <v>689</v>
      </c>
      <c r="DJ1083" s="261" t="s">
        <v>566</v>
      </c>
      <c r="DK1083" s="254"/>
      <c r="DL1083" s="254">
        <v>144</v>
      </c>
      <c r="DM1083" s="263"/>
      <c r="DN1083" s="264">
        <v>174</v>
      </c>
      <c r="DO1083" s="264">
        <v>325</v>
      </c>
      <c r="DP1083" s="264">
        <v>102.4</v>
      </c>
      <c r="DQ1083" s="261"/>
      <c r="DR1083" s="262"/>
      <c r="DS1083" s="261"/>
      <c r="DT1083" s="184"/>
      <c r="DU1083" s="184"/>
      <c r="DV1083" s="184"/>
      <c r="DW1083" s="184"/>
      <c r="DX1083" s="184"/>
      <c r="DY1083" s="184"/>
      <c r="DZ1083" s="184"/>
      <c r="EA1083" s="265"/>
      <c r="EB1083" s="265"/>
    </row>
    <row r="1084" spans="1:132" ht="15" customHeight="1" x14ac:dyDescent="0.25">
      <c r="A1084" s="21" t="str">
        <f t="shared" si="16"/>
        <v>175_Кустовое (Видное и Восточно-Ягунское)</v>
      </c>
      <c r="B1084" s="250">
        <v>11</v>
      </c>
      <c r="C1084" s="251" t="s">
        <v>733</v>
      </c>
      <c r="D1084" s="251" t="s">
        <v>568</v>
      </c>
      <c r="E1084" s="251" t="s">
        <v>1715</v>
      </c>
      <c r="F1084" s="251" t="s">
        <v>8</v>
      </c>
      <c r="G1084" s="251" t="s">
        <v>489</v>
      </c>
      <c r="H1084" s="251" t="s">
        <v>2723</v>
      </c>
      <c r="I1084" s="252" t="s">
        <v>167</v>
      </c>
      <c r="J1084" s="251" t="s">
        <v>68</v>
      </c>
      <c r="K1084" s="251" t="s">
        <v>1766</v>
      </c>
      <c r="L1084" s="251" t="s">
        <v>566</v>
      </c>
      <c r="M1084" s="251" t="s">
        <v>1590</v>
      </c>
      <c r="N1084" s="251" t="s">
        <v>7157</v>
      </c>
      <c r="O1084" s="251" t="s">
        <v>13</v>
      </c>
      <c r="P1084" s="253" t="s">
        <v>5743</v>
      </c>
      <c r="Q1084" s="253"/>
      <c r="R1084" s="254"/>
      <c r="S1084" s="253"/>
      <c r="T1084" s="253">
        <v>38.5</v>
      </c>
      <c r="U1084" s="253">
        <v>2511.8000000000002</v>
      </c>
      <c r="V1084" s="253">
        <v>2531.3000000000002</v>
      </c>
      <c r="W1084" s="254">
        <v>149.553</v>
      </c>
      <c r="X1084" s="253" t="s">
        <v>150</v>
      </c>
      <c r="Y1084" s="253">
        <v>2563.4</v>
      </c>
      <c r="Z1084" s="253">
        <v>2521.4</v>
      </c>
      <c r="AA1084" s="253" t="s">
        <v>1099</v>
      </c>
      <c r="AB1084" s="254" t="s">
        <v>5886</v>
      </c>
      <c r="AC1084" s="251" t="s">
        <v>5745</v>
      </c>
      <c r="AD1084" s="253" t="s">
        <v>5746</v>
      </c>
      <c r="AE1084" s="253" t="s">
        <v>1062</v>
      </c>
      <c r="AF1084" s="253">
        <v>2381</v>
      </c>
      <c r="AG1084" s="254" t="s">
        <v>5747</v>
      </c>
      <c r="AH1084" s="255" t="s">
        <v>5748</v>
      </c>
      <c r="AI1084" s="253" t="s">
        <v>7654</v>
      </c>
      <c r="AJ1084" s="251" t="s">
        <v>566</v>
      </c>
      <c r="AK1084" s="254" t="s">
        <v>566</v>
      </c>
      <c r="AL1084" s="254">
        <v>17</v>
      </c>
      <c r="AM1084" s="254">
        <v>161</v>
      </c>
      <c r="AN1084" s="254">
        <v>115</v>
      </c>
      <c r="AO1084" s="254">
        <v>114</v>
      </c>
      <c r="AP1084" s="254">
        <v>351.43</v>
      </c>
      <c r="AQ1084" s="254">
        <v>353.85</v>
      </c>
      <c r="AR1084" s="254">
        <v>106.1976993127</v>
      </c>
      <c r="AS1084" s="254">
        <v>344.05118399999998</v>
      </c>
      <c r="AT1084" s="254" t="s">
        <v>566</v>
      </c>
      <c r="AU1084" s="254" t="s">
        <v>566</v>
      </c>
      <c r="AV1084" s="254">
        <v>184.58</v>
      </c>
      <c r="AW1084" s="254" t="s">
        <v>4928</v>
      </c>
      <c r="AX1084" s="254">
        <v>187</v>
      </c>
      <c r="AY1084" s="254">
        <v>166.85</v>
      </c>
      <c r="AZ1084" s="256">
        <v>1.1696644602999999</v>
      </c>
      <c r="BA1084" s="254" t="s">
        <v>566</v>
      </c>
      <c r="BB1084" s="254" t="s">
        <v>566</v>
      </c>
      <c r="BC1084" s="254">
        <v>234.19053151969999</v>
      </c>
      <c r="BD1084" s="254">
        <v>195.15851520000001</v>
      </c>
      <c r="BE1084" s="257">
        <v>195.15851520000001</v>
      </c>
      <c r="BF1084" s="254">
        <v>1</v>
      </c>
      <c r="BG1084" s="254">
        <v>26.041666666666668</v>
      </c>
      <c r="BH1084" s="254">
        <v>5082.2529999999997</v>
      </c>
      <c r="BI1084" s="254" t="s">
        <v>430</v>
      </c>
      <c r="BJ1084" s="254" t="s">
        <v>6081</v>
      </c>
      <c r="BK1084" s="254">
        <v>195.15851520000001</v>
      </c>
      <c r="BL1084" s="254">
        <v>195.15851520000001</v>
      </c>
      <c r="BM1084" s="254">
        <v>114</v>
      </c>
      <c r="BN1084" s="254">
        <v>30</v>
      </c>
      <c r="BO1084" s="256">
        <v>5854.7554559999999</v>
      </c>
      <c r="BP1084" s="256" t="s">
        <v>6081</v>
      </c>
      <c r="BQ1084" s="251" t="s">
        <v>566</v>
      </c>
      <c r="BR1084" s="251" t="s">
        <v>566</v>
      </c>
      <c r="BS1084" s="251" t="s">
        <v>566</v>
      </c>
      <c r="BT1084" s="255" t="s">
        <v>566</v>
      </c>
      <c r="BU1084" s="258">
        <v>0</v>
      </c>
      <c r="BV1084" s="254" t="s">
        <v>8346</v>
      </c>
      <c r="BW1084" s="254" t="s">
        <v>7514</v>
      </c>
      <c r="BX1084" s="259">
        <v>355.26209999999998</v>
      </c>
      <c r="BY1084" s="259">
        <v>136.6</v>
      </c>
      <c r="BZ1084" s="259">
        <v>0.80031825249999999</v>
      </c>
      <c r="CA1084" s="251"/>
      <c r="CB1084" s="251">
        <v>384.80027680000001</v>
      </c>
      <c r="CC1084" s="260">
        <v>107.26190957350001</v>
      </c>
      <c r="CD1084" s="260">
        <v>234.19053151969999</v>
      </c>
      <c r="CE1084" s="254">
        <v>39.032016319699977</v>
      </c>
      <c r="CF1084" s="254">
        <v>-2.5</v>
      </c>
      <c r="CG1084" s="254">
        <v>1.0149999999999999</v>
      </c>
      <c r="CH1084" s="254">
        <v>2.8</v>
      </c>
      <c r="CI1084" s="256">
        <v>0.8</v>
      </c>
      <c r="CJ1084" s="256">
        <v>0.74817036599999998</v>
      </c>
      <c r="CK1084" s="254">
        <v>58852.951419248602</v>
      </c>
      <c r="CL1084" s="254">
        <v>2.8300340600000001E-2</v>
      </c>
      <c r="CM1084" s="254">
        <v>3.2500317541000001</v>
      </c>
      <c r="CN1084" s="254">
        <v>662.99631999999997</v>
      </c>
      <c r="CO1084" s="254">
        <v>1</v>
      </c>
      <c r="CP1084" s="254">
        <v>186.55541329709999</v>
      </c>
      <c r="CQ1084" s="254">
        <v>2.9787960734999999</v>
      </c>
      <c r="CR1084" s="254">
        <v>2308</v>
      </c>
      <c r="CS1084" s="254">
        <v>2284.1439999999998</v>
      </c>
      <c r="CT1084" s="254">
        <v>83.7</v>
      </c>
      <c r="CU1084" s="254">
        <v>233</v>
      </c>
      <c r="CV1084" s="254">
        <v>20.781115879800002</v>
      </c>
      <c r="CW1084" s="254">
        <v>96.25</v>
      </c>
      <c r="CX1084" s="253" t="s">
        <v>393</v>
      </c>
      <c r="CY1084" s="253" t="s">
        <v>566</v>
      </c>
      <c r="CZ1084" s="254" t="s">
        <v>566</v>
      </c>
      <c r="DA1084" s="254">
        <v>-2.5</v>
      </c>
      <c r="DB1084" s="254">
        <v>1.1699679672000001</v>
      </c>
      <c r="DC1084" s="254">
        <v>195.1585152028</v>
      </c>
      <c r="DD1084" s="256">
        <v>2.7999931262456812E-9</v>
      </c>
      <c r="DE1084" s="254">
        <v>234.19053151969999</v>
      </c>
      <c r="DF1084" s="256">
        <v>39.032016319699977</v>
      </c>
      <c r="DG1084" s="253"/>
      <c r="DH1084" s="261" t="s">
        <v>689</v>
      </c>
      <c r="DI1084" s="262" t="s">
        <v>689</v>
      </c>
      <c r="DJ1084" s="261" t="s">
        <v>566</v>
      </c>
      <c r="DK1084" s="254"/>
      <c r="DL1084" s="254">
        <v>144</v>
      </c>
      <c r="DM1084" s="263"/>
      <c r="DN1084" s="264">
        <v>1000</v>
      </c>
      <c r="DO1084" s="264">
        <v>1000</v>
      </c>
      <c r="DP1084" s="264">
        <v>331.9</v>
      </c>
      <c r="DQ1084" s="261"/>
      <c r="DR1084" s="262"/>
      <c r="DS1084" s="261"/>
      <c r="DT1084" s="184"/>
      <c r="DU1084" s="184"/>
      <c r="DV1084" s="184"/>
      <c r="DW1084" s="184"/>
      <c r="DX1084" s="184"/>
      <c r="DY1084" s="184"/>
      <c r="DZ1084" s="184"/>
      <c r="EA1084" s="265"/>
      <c r="EB1084" s="265"/>
    </row>
    <row r="1085" spans="1:132" ht="15" customHeight="1" x14ac:dyDescent="0.25">
      <c r="A1085" s="21" t="str">
        <f t="shared" si="16"/>
        <v>178_Кустовое (Видное и Восточно-Ягунское)</v>
      </c>
      <c r="B1085" s="250">
        <v>12</v>
      </c>
      <c r="C1085" s="251" t="s">
        <v>733</v>
      </c>
      <c r="D1085" s="251" t="s">
        <v>568</v>
      </c>
      <c r="E1085" s="251" t="s">
        <v>1715</v>
      </c>
      <c r="F1085" s="251" t="s">
        <v>8</v>
      </c>
      <c r="G1085" s="251" t="s">
        <v>489</v>
      </c>
      <c r="H1085" s="251" t="s">
        <v>2723</v>
      </c>
      <c r="I1085" s="252" t="s">
        <v>170</v>
      </c>
      <c r="J1085" s="251" t="s">
        <v>68</v>
      </c>
      <c r="K1085" s="251" t="s">
        <v>1766</v>
      </c>
      <c r="L1085" s="251" t="s">
        <v>566</v>
      </c>
      <c r="M1085" s="251" t="s">
        <v>1590</v>
      </c>
      <c r="N1085" s="251" t="s">
        <v>7157</v>
      </c>
      <c r="O1085" s="251" t="s">
        <v>13</v>
      </c>
      <c r="P1085" s="253" t="s">
        <v>5743</v>
      </c>
      <c r="Q1085" s="253"/>
      <c r="R1085" s="254"/>
      <c r="S1085" s="253"/>
      <c r="T1085" s="253">
        <v>38.5</v>
      </c>
      <c r="U1085" s="253">
        <v>2623</v>
      </c>
      <c r="V1085" s="253">
        <v>2641.2</v>
      </c>
      <c r="W1085" s="254">
        <v>252.85400000000001</v>
      </c>
      <c r="X1085" s="253" t="s">
        <v>150</v>
      </c>
      <c r="Y1085" s="253">
        <v>2672.4</v>
      </c>
      <c r="Z1085" s="253">
        <v>2640.9</v>
      </c>
      <c r="AA1085" s="253" t="s">
        <v>1099</v>
      </c>
      <c r="AB1085" s="254" t="s">
        <v>5944</v>
      </c>
      <c r="AC1085" s="251" t="s">
        <v>5745</v>
      </c>
      <c r="AD1085" s="253" t="s">
        <v>5746</v>
      </c>
      <c r="AE1085" s="253" t="s">
        <v>415</v>
      </c>
      <c r="AF1085" s="253">
        <v>2470</v>
      </c>
      <c r="AG1085" s="254" t="s">
        <v>5747</v>
      </c>
      <c r="AH1085" s="255" t="s">
        <v>5748</v>
      </c>
      <c r="AI1085" s="253" t="s">
        <v>5764</v>
      </c>
      <c r="AJ1085" s="251">
        <v>6</v>
      </c>
      <c r="AK1085" s="254" t="s">
        <v>566</v>
      </c>
      <c r="AL1085" s="254">
        <v>17</v>
      </c>
      <c r="AM1085" s="254">
        <v>161</v>
      </c>
      <c r="AN1085" s="254">
        <v>115</v>
      </c>
      <c r="AO1085" s="254">
        <v>102</v>
      </c>
      <c r="AP1085" s="254">
        <v>341.31</v>
      </c>
      <c r="AQ1085" s="254">
        <v>343.46</v>
      </c>
      <c r="AR1085" s="254">
        <v>114.7439014552</v>
      </c>
      <c r="AS1085" s="254">
        <v>353.74916966670003</v>
      </c>
      <c r="AT1085" s="254">
        <v>0</v>
      </c>
      <c r="AU1085" s="254">
        <v>153</v>
      </c>
      <c r="AV1085" s="254">
        <v>198.75</v>
      </c>
      <c r="AW1085" s="254" t="s">
        <v>4928</v>
      </c>
      <c r="AX1085" s="254">
        <v>200.9</v>
      </c>
      <c r="AY1085" s="254">
        <v>142.56</v>
      </c>
      <c r="AZ1085" s="256">
        <v>0.86060266640000005</v>
      </c>
      <c r="BA1085" s="254" t="s">
        <v>566</v>
      </c>
      <c r="BB1085" s="254" t="s">
        <v>566</v>
      </c>
      <c r="BC1085" s="254">
        <v>133.49170457579999</v>
      </c>
      <c r="BD1085" s="254">
        <v>122.687516129</v>
      </c>
      <c r="BE1085" s="257">
        <v>122.6875161291</v>
      </c>
      <c r="BF1085" s="254">
        <v>1</v>
      </c>
      <c r="BG1085" s="254">
        <v>31</v>
      </c>
      <c r="BH1085" s="254">
        <v>3803.3130000000001</v>
      </c>
      <c r="BI1085" s="254" t="s">
        <v>430</v>
      </c>
      <c r="BJ1085" s="254" t="s">
        <v>566</v>
      </c>
      <c r="BK1085" s="254">
        <v>122.687516129</v>
      </c>
      <c r="BL1085" s="254">
        <v>122.687516129</v>
      </c>
      <c r="BM1085" s="254">
        <v>102</v>
      </c>
      <c r="BN1085" s="254">
        <v>30</v>
      </c>
      <c r="BO1085" s="256">
        <v>3680.6254838730001</v>
      </c>
      <c r="BP1085" s="256" t="s">
        <v>566</v>
      </c>
      <c r="BQ1085" s="251">
        <v>6</v>
      </c>
      <c r="BR1085" s="251" t="s">
        <v>566</v>
      </c>
      <c r="BS1085" s="251" t="s">
        <v>566</v>
      </c>
      <c r="BT1085" s="255" t="s">
        <v>566</v>
      </c>
      <c r="BU1085" s="258">
        <v>0</v>
      </c>
      <c r="BV1085" s="254" t="s">
        <v>7655</v>
      </c>
      <c r="BW1085" s="254" t="s">
        <v>7514</v>
      </c>
      <c r="BX1085" s="259">
        <v>346.76209999999998</v>
      </c>
      <c r="BY1085" s="259">
        <v>14.2</v>
      </c>
      <c r="BZ1085" s="259">
        <v>9.5938102400000003E-2</v>
      </c>
      <c r="CA1085" s="251"/>
      <c r="CB1085" s="251">
        <v>353.74916966670003</v>
      </c>
      <c r="CC1085" s="260">
        <v>114.81561747169999</v>
      </c>
      <c r="CD1085" s="260">
        <v>133.49170457579999</v>
      </c>
      <c r="CE1085" s="254">
        <v>10.804188446699982</v>
      </c>
      <c r="CF1085" s="254">
        <v>-2.58</v>
      </c>
      <c r="CG1085" s="254">
        <v>1.0149999999999999</v>
      </c>
      <c r="CH1085" s="254">
        <v>2.8</v>
      </c>
      <c r="CI1085" s="256">
        <v>0.8</v>
      </c>
      <c r="CJ1085" s="256">
        <v>0.47034157720000003</v>
      </c>
      <c r="CK1085" s="254">
        <v>36998.244319980397</v>
      </c>
      <c r="CL1085" s="254">
        <v>2.9343394500000002E-2</v>
      </c>
      <c r="CM1085" s="254">
        <v>1.3924617587000001</v>
      </c>
      <c r="CN1085" s="254">
        <v>663.74644000000001</v>
      </c>
      <c r="CO1085" s="254">
        <v>1</v>
      </c>
      <c r="CP1085" s="254">
        <v>133.4917519505</v>
      </c>
      <c r="CQ1085" s="254">
        <v>1.636266805</v>
      </c>
      <c r="CR1085" s="254">
        <v>2308</v>
      </c>
      <c r="CS1085" s="254">
        <v>2286.8229999999999</v>
      </c>
      <c r="CT1085" s="254">
        <v>83.7</v>
      </c>
      <c r="CU1085" s="254">
        <v>233</v>
      </c>
      <c r="CV1085" s="254">
        <v>14.6995708155</v>
      </c>
      <c r="CW1085" s="254">
        <v>96.25</v>
      </c>
      <c r="CX1085" s="253" t="s">
        <v>393</v>
      </c>
      <c r="CY1085" s="253" t="s">
        <v>566</v>
      </c>
      <c r="CZ1085" s="254" t="s">
        <v>7656</v>
      </c>
      <c r="DA1085" s="254">
        <v>-2.5</v>
      </c>
      <c r="DB1085" s="254">
        <v>0.84853559010000001</v>
      </c>
      <c r="DC1085" s="254">
        <v>120.83563000389999</v>
      </c>
      <c r="DD1085" s="256">
        <v>-1.8518861252000107</v>
      </c>
      <c r="DE1085" s="254">
        <v>131.47823087450001</v>
      </c>
      <c r="DF1085" s="256">
        <v>8.7907147454000096</v>
      </c>
      <c r="DG1085" s="253"/>
      <c r="DH1085" s="261" t="s">
        <v>689</v>
      </c>
      <c r="DI1085" s="262" t="s">
        <v>689</v>
      </c>
      <c r="DJ1085" s="261" t="s">
        <v>566</v>
      </c>
      <c r="DK1085" s="254"/>
      <c r="DL1085" s="254">
        <v>144</v>
      </c>
      <c r="DM1085" s="263"/>
      <c r="DN1085" s="264">
        <v>566</v>
      </c>
      <c r="DO1085" s="264">
        <v>573</v>
      </c>
      <c r="DP1085" s="264">
        <v>101.3</v>
      </c>
      <c r="DQ1085" s="261"/>
      <c r="DR1085" s="262"/>
      <c r="DS1085" s="261"/>
      <c r="DT1085" s="184"/>
      <c r="DU1085" s="184"/>
      <c r="DV1085" s="184"/>
      <c r="DW1085" s="184"/>
      <c r="DX1085" s="184"/>
      <c r="DY1085" s="184"/>
      <c r="DZ1085" s="184"/>
      <c r="EA1085" s="265"/>
      <c r="EB1085" s="265"/>
    </row>
    <row r="1086" spans="1:132" ht="15" customHeight="1" x14ac:dyDescent="0.25">
      <c r="A1086" s="21" t="str">
        <f t="shared" si="16"/>
        <v>192_Кустовое (Видное и Восточно-Ягунское)</v>
      </c>
      <c r="B1086" s="250">
        <v>13</v>
      </c>
      <c r="C1086" s="251" t="s">
        <v>733</v>
      </c>
      <c r="D1086" s="251" t="s">
        <v>568</v>
      </c>
      <c r="E1086" s="251" t="s">
        <v>1715</v>
      </c>
      <c r="F1086" s="251" t="s">
        <v>8</v>
      </c>
      <c r="G1086" s="251" t="s">
        <v>489</v>
      </c>
      <c r="H1086" s="251" t="s">
        <v>2723</v>
      </c>
      <c r="I1086" s="252" t="s">
        <v>7657</v>
      </c>
      <c r="J1086" s="251" t="s">
        <v>69</v>
      </c>
      <c r="K1086" s="251" t="s">
        <v>1766</v>
      </c>
      <c r="L1086" s="251" t="s">
        <v>566</v>
      </c>
      <c r="M1086" s="251" t="s">
        <v>1590</v>
      </c>
      <c r="N1086" s="251" t="s">
        <v>7157</v>
      </c>
      <c r="O1086" s="251" t="s">
        <v>13</v>
      </c>
      <c r="P1086" s="253" t="s">
        <v>5743</v>
      </c>
      <c r="Q1086" s="253"/>
      <c r="R1086" s="254"/>
      <c r="S1086" s="253"/>
      <c r="T1086" s="253">
        <v>30</v>
      </c>
      <c r="U1086" s="253">
        <v>2434.1999999999998</v>
      </c>
      <c r="V1086" s="253">
        <v>2454</v>
      </c>
      <c r="W1086" s="254">
        <v>59.457999999999998</v>
      </c>
      <c r="X1086" s="253" t="s">
        <v>150</v>
      </c>
      <c r="Y1086" s="253">
        <v>2489.6</v>
      </c>
      <c r="Z1086" s="253">
        <v>2463.4</v>
      </c>
      <c r="AA1086" s="253" t="s">
        <v>1099</v>
      </c>
      <c r="AB1086" s="254" t="s">
        <v>935</v>
      </c>
      <c r="AC1086" s="251" t="s">
        <v>5745</v>
      </c>
      <c r="AD1086" s="253" t="s">
        <v>5746</v>
      </c>
      <c r="AE1086" s="253" t="s">
        <v>415</v>
      </c>
      <c r="AF1086" s="253">
        <v>2298</v>
      </c>
      <c r="AG1086" s="254" t="s">
        <v>5747</v>
      </c>
      <c r="AH1086" s="255" t="s">
        <v>5748</v>
      </c>
      <c r="AI1086" s="253" t="s">
        <v>5768</v>
      </c>
      <c r="AJ1086" s="251">
        <v>7</v>
      </c>
      <c r="AK1086" s="254" t="s">
        <v>566</v>
      </c>
      <c r="AL1086" s="254">
        <v>17</v>
      </c>
      <c r="AM1086" s="254">
        <v>161</v>
      </c>
      <c r="AN1086" s="254">
        <v>118</v>
      </c>
      <c r="AO1086" s="254">
        <v>107</v>
      </c>
      <c r="AP1086" s="254">
        <v>347.1</v>
      </c>
      <c r="AQ1086" s="254">
        <v>348.32</v>
      </c>
      <c r="AR1086" s="254">
        <v>131.56233640190001</v>
      </c>
      <c r="AS1086" s="254">
        <v>372.59806200000003</v>
      </c>
      <c r="AT1086" s="254">
        <v>0</v>
      </c>
      <c r="AU1086" s="254">
        <v>70</v>
      </c>
      <c r="AV1086" s="254">
        <v>226.78</v>
      </c>
      <c r="AW1086" s="254" t="s">
        <v>4928</v>
      </c>
      <c r="AX1086" s="254">
        <v>228</v>
      </c>
      <c r="AY1086" s="254">
        <v>120.32</v>
      </c>
      <c r="AZ1086" s="256">
        <v>1.2137831374000001</v>
      </c>
      <c r="BA1086" s="254" t="s">
        <v>566</v>
      </c>
      <c r="BB1086" s="254" t="s">
        <v>566</v>
      </c>
      <c r="BC1086" s="254">
        <v>177.6874590278</v>
      </c>
      <c r="BD1086" s="254">
        <v>146.04238709680001</v>
      </c>
      <c r="BE1086" s="257">
        <v>146.04238709680001</v>
      </c>
      <c r="BF1086" s="254">
        <v>1</v>
      </c>
      <c r="BG1086" s="254">
        <v>31</v>
      </c>
      <c r="BH1086" s="254">
        <v>4527.3140000000003</v>
      </c>
      <c r="BI1086" s="254" t="s">
        <v>430</v>
      </c>
      <c r="BJ1086" s="254" t="s">
        <v>566</v>
      </c>
      <c r="BK1086" s="254">
        <v>130</v>
      </c>
      <c r="BL1086" s="254">
        <v>130</v>
      </c>
      <c r="BM1086" s="254">
        <v>104</v>
      </c>
      <c r="BN1086" s="254">
        <v>20</v>
      </c>
      <c r="BO1086" s="256">
        <v>2664.1695483871999</v>
      </c>
      <c r="BP1086" s="256" t="s">
        <v>566</v>
      </c>
      <c r="BQ1086" s="251">
        <v>7</v>
      </c>
      <c r="BR1086" s="251" t="s">
        <v>5888</v>
      </c>
      <c r="BS1086" s="251" t="s">
        <v>5923</v>
      </c>
      <c r="BT1086" s="255" t="s">
        <v>7129</v>
      </c>
      <c r="BU1086" s="258">
        <v>-16.042387096800013</v>
      </c>
      <c r="BV1086" s="254" t="s">
        <v>7658</v>
      </c>
      <c r="BW1086" s="254" t="s">
        <v>7514</v>
      </c>
      <c r="BX1086" s="259">
        <v>353.76209999999998</v>
      </c>
      <c r="BY1086" s="259">
        <v>70.3</v>
      </c>
      <c r="BZ1086" s="259">
        <v>0.55362133719999995</v>
      </c>
      <c r="CA1086" s="251"/>
      <c r="CB1086" s="251">
        <v>373.17344900000001</v>
      </c>
      <c r="CC1086" s="260">
        <v>134.10005494270001</v>
      </c>
      <c r="CD1086" s="260">
        <v>177.6874590278</v>
      </c>
      <c r="CE1086" s="254">
        <v>31.64507193099999</v>
      </c>
      <c r="CF1086" s="254">
        <v>-2.5</v>
      </c>
      <c r="CG1086" s="254">
        <v>1.0149999999999999</v>
      </c>
      <c r="CH1086" s="254">
        <v>2.8</v>
      </c>
      <c r="CI1086" s="256">
        <v>0.8</v>
      </c>
      <c r="CJ1086" s="256">
        <v>0.55987608889999996</v>
      </c>
      <c r="CK1086" s="254">
        <v>44041.252845928</v>
      </c>
      <c r="CL1086" s="254">
        <v>2.8907999100000002E-2</v>
      </c>
      <c r="CM1086" s="254">
        <v>1.7403297725</v>
      </c>
      <c r="CN1086" s="254">
        <v>665.95452</v>
      </c>
      <c r="CO1086" s="254">
        <v>1</v>
      </c>
      <c r="CP1086" s="254">
        <v>177.68822610289999</v>
      </c>
      <c r="CQ1086" s="254">
        <v>2.5383059427000001</v>
      </c>
      <c r="CR1086" s="254">
        <v>2308</v>
      </c>
      <c r="CS1086" s="254">
        <v>2296.009</v>
      </c>
      <c r="CT1086" s="254">
        <v>82.4</v>
      </c>
      <c r="CU1086" s="254">
        <v>233</v>
      </c>
      <c r="CV1086" s="254">
        <v>2.669527897</v>
      </c>
      <c r="CW1086" s="254">
        <v>96.25</v>
      </c>
      <c r="CX1086" s="253" t="s">
        <v>393</v>
      </c>
      <c r="CY1086" s="253" t="s">
        <v>566</v>
      </c>
      <c r="CZ1086" s="254" t="s">
        <v>566</v>
      </c>
      <c r="DA1086" s="254">
        <v>-2.5</v>
      </c>
      <c r="DB1086" s="254">
        <v>1.2244759722</v>
      </c>
      <c r="DC1086" s="254">
        <v>147.32849235719999</v>
      </c>
      <c r="DD1086" s="256">
        <v>1.2861052603999781</v>
      </c>
      <c r="DE1086" s="254">
        <v>179.25011500069999</v>
      </c>
      <c r="DF1086" s="256">
        <v>33.207727903899979</v>
      </c>
      <c r="DG1086" s="253"/>
      <c r="DH1086" s="261" t="s">
        <v>689</v>
      </c>
      <c r="DI1086" s="262" t="s">
        <v>689</v>
      </c>
      <c r="DJ1086" s="261" t="s">
        <v>566</v>
      </c>
      <c r="DK1086" s="254"/>
      <c r="DL1086" s="254">
        <v>144</v>
      </c>
      <c r="DM1086" s="263"/>
      <c r="DN1086" s="264">
        <v>804</v>
      </c>
      <c r="DO1086" s="264">
        <v>806</v>
      </c>
      <c r="DP1086" s="264">
        <v>112.5</v>
      </c>
      <c r="DQ1086" s="261"/>
      <c r="DR1086" s="262"/>
      <c r="DS1086" s="261"/>
      <c r="DT1086" s="184"/>
      <c r="DU1086" s="184"/>
      <c r="DV1086" s="184"/>
      <c r="DW1086" s="184"/>
      <c r="DX1086" s="184"/>
      <c r="DY1086" s="184"/>
      <c r="DZ1086" s="184"/>
      <c r="EA1086" s="265"/>
      <c r="EB1086" s="265"/>
    </row>
    <row r="1087" spans="1:132" ht="15" customHeight="1" x14ac:dyDescent="0.25">
      <c r="A1087" s="21" t="str">
        <f t="shared" si="16"/>
        <v>194_Кустовое (Видное и Восточно-Ягунское)</v>
      </c>
      <c r="B1087" s="250">
        <v>14</v>
      </c>
      <c r="C1087" s="251" t="s">
        <v>733</v>
      </c>
      <c r="D1087" s="251" t="s">
        <v>568</v>
      </c>
      <c r="E1087" s="251" t="s">
        <v>1715</v>
      </c>
      <c r="F1087" s="251" t="s">
        <v>8</v>
      </c>
      <c r="G1087" s="251" t="s">
        <v>489</v>
      </c>
      <c r="H1087" s="251" t="s">
        <v>2723</v>
      </c>
      <c r="I1087" s="252" t="s">
        <v>7659</v>
      </c>
      <c r="J1087" s="251" t="s">
        <v>69</v>
      </c>
      <c r="K1087" s="251" t="s">
        <v>1766</v>
      </c>
      <c r="L1087" s="251" t="s">
        <v>566</v>
      </c>
      <c r="M1087" s="251" t="s">
        <v>1590</v>
      </c>
      <c r="N1087" s="251" t="s">
        <v>7157</v>
      </c>
      <c r="O1087" s="251" t="s">
        <v>13</v>
      </c>
      <c r="P1087" s="253" t="s">
        <v>5743</v>
      </c>
      <c r="Q1087" s="253"/>
      <c r="R1087" s="254"/>
      <c r="S1087" s="253"/>
      <c r="T1087" s="253">
        <v>20</v>
      </c>
      <c r="U1087" s="253">
        <v>2755</v>
      </c>
      <c r="V1087" s="253">
        <v>2771.5</v>
      </c>
      <c r="W1087" s="254">
        <v>376.22500000000002</v>
      </c>
      <c r="X1087" s="253" t="s">
        <v>150</v>
      </c>
      <c r="Y1087" s="253">
        <v>2803.4</v>
      </c>
      <c r="Z1087" s="253">
        <v>2801.7</v>
      </c>
      <c r="AA1087" s="253" t="s">
        <v>1099</v>
      </c>
      <c r="AB1087" s="254" t="s">
        <v>1249</v>
      </c>
      <c r="AC1087" s="251" t="s">
        <v>5745</v>
      </c>
      <c r="AD1087" s="253" t="s">
        <v>5746</v>
      </c>
      <c r="AE1087" s="253" t="s">
        <v>415</v>
      </c>
      <c r="AF1087" s="253">
        <v>2530</v>
      </c>
      <c r="AG1087" s="254" t="s">
        <v>5747</v>
      </c>
      <c r="AH1087" s="255" t="s">
        <v>5748</v>
      </c>
      <c r="AI1087" s="253" t="s">
        <v>5887</v>
      </c>
      <c r="AJ1087" s="251">
        <v>8</v>
      </c>
      <c r="AK1087" s="254" t="s">
        <v>566</v>
      </c>
      <c r="AL1087" s="254">
        <v>17</v>
      </c>
      <c r="AM1087" s="254">
        <v>161</v>
      </c>
      <c r="AN1087" s="254">
        <v>118</v>
      </c>
      <c r="AO1087" s="254">
        <v>108</v>
      </c>
      <c r="AP1087" s="254">
        <v>338.17</v>
      </c>
      <c r="AQ1087" s="254">
        <v>339.27</v>
      </c>
      <c r="AR1087" s="254">
        <v>125.8717250199</v>
      </c>
      <c r="AS1087" s="254">
        <v>355.69515233329997</v>
      </c>
      <c r="AT1087" s="254" t="s">
        <v>566</v>
      </c>
      <c r="AU1087" s="254" t="s">
        <v>566</v>
      </c>
      <c r="AV1087" s="254">
        <v>200.4</v>
      </c>
      <c r="AW1087" s="254" t="s">
        <v>4928</v>
      </c>
      <c r="AX1087" s="254">
        <v>201.5</v>
      </c>
      <c r="AY1087" s="254">
        <v>137.77000000000001</v>
      </c>
      <c r="AZ1087" s="256">
        <v>2.5423984870999998</v>
      </c>
      <c r="BA1087" s="254" t="s">
        <v>566</v>
      </c>
      <c r="BB1087" s="254" t="s">
        <v>566</v>
      </c>
      <c r="BC1087" s="254">
        <v>395.22855399960002</v>
      </c>
      <c r="BD1087" s="254">
        <v>350.26623956930001</v>
      </c>
      <c r="BE1087" s="257">
        <v>350.26623956930001</v>
      </c>
      <c r="BF1087" s="254">
        <v>1</v>
      </c>
      <c r="BG1087" s="254">
        <v>30.958333333333332</v>
      </c>
      <c r="BH1087" s="254">
        <v>10843.659</v>
      </c>
      <c r="BI1087" s="254" t="s">
        <v>430</v>
      </c>
      <c r="BJ1087" s="254" t="s">
        <v>566</v>
      </c>
      <c r="BK1087" s="254">
        <v>330</v>
      </c>
      <c r="BL1087" s="254">
        <v>330</v>
      </c>
      <c r="BM1087" s="254">
        <v>104</v>
      </c>
      <c r="BN1087" s="254">
        <v>20</v>
      </c>
      <c r="BO1087" s="256">
        <v>6883.7273539702001</v>
      </c>
      <c r="BP1087" s="256" t="s">
        <v>566</v>
      </c>
      <c r="BQ1087" s="251">
        <v>8</v>
      </c>
      <c r="BR1087" s="251" t="s">
        <v>5888</v>
      </c>
      <c r="BS1087" s="251" t="s">
        <v>7129</v>
      </c>
      <c r="BT1087" s="255" t="s">
        <v>5466</v>
      </c>
      <c r="BU1087" s="258">
        <v>-20.266239569300012</v>
      </c>
      <c r="BV1087" s="254" t="s">
        <v>7660</v>
      </c>
      <c r="BW1087" s="254" t="s">
        <v>7514</v>
      </c>
      <c r="BX1087" s="259">
        <v>354.76209999999998</v>
      </c>
      <c r="BY1087" s="259">
        <v>274.2</v>
      </c>
      <c r="BZ1087" s="259">
        <v>1.7763427680999999</v>
      </c>
      <c r="CA1087" s="251"/>
      <c r="CB1087" s="251">
        <v>355.69515233329997</v>
      </c>
      <c r="CC1087" s="260">
        <v>128.37598891650001</v>
      </c>
      <c r="CD1087" s="260">
        <v>395.22855399960002</v>
      </c>
      <c r="CE1087" s="254">
        <v>44.962314430300012</v>
      </c>
      <c r="CF1087" s="254">
        <v>-2.5</v>
      </c>
      <c r="CG1087" s="254">
        <v>1.0149999999999999</v>
      </c>
      <c r="CH1087" s="254">
        <v>2.8</v>
      </c>
      <c r="CI1087" s="256">
        <v>0.8</v>
      </c>
      <c r="CJ1087" s="256">
        <v>1.3427998282</v>
      </c>
      <c r="CK1087" s="254">
        <v>105627.9914819465</v>
      </c>
      <c r="CL1087" s="254">
        <v>2.7435223799999998E-2</v>
      </c>
      <c r="CM1087" s="254">
        <v>11.1482804326</v>
      </c>
      <c r="CN1087" s="254">
        <v>666.28211999999996</v>
      </c>
      <c r="CO1087" s="254">
        <v>1</v>
      </c>
      <c r="CP1087" s="254">
        <v>395.22910638960002</v>
      </c>
      <c r="CQ1087" s="254">
        <v>14.126499083200001</v>
      </c>
      <c r="CR1087" s="254">
        <v>2308</v>
      </c>
      <c r="CS1087" s="254">
        <v>2297.1790000000001</v>
      </c>
      <c r="CT1087" s="254">
        <v>82.4</v>
      </c>
      <c r="CU1087" s="254">
        <v>233</v>
      </c>
      <c r="CV1087" s="254">
        <v>13.991416309</v>
      </c>
      <c r="CW1087" s="254">
        <v>96.25</v>
      </c>
      <c r="CX1087" s="253" t="s">
        <v>393</v>
      </c>
      <c r="CY1087" s="253" t="s">
        <v>566</v>
      </c>
      <c r="CZ1087" s="254" t="s">
        <v>566</v>
      </c>
      <c r="DA1087" s="254">
        <v>-2.5</v>
      </c>
      <c r="DB1087" s="254">
        <v>2.5461269291000002</v>
      </c>
      <c r="DC1087" s="254">
        <v>350.26623956690003</v>
      </c>
      <c r="DD1087" s="256">
        <v>-2.3999859877221752E-9</v>
      </c>
      <c r="DE1087" s="254">
        <v>395.22855399960002</v>
      </c>
      <c r="DF1087" s="256">
        <v>44.962314430300012</v>
      </c>
      <c r="DG1087" s="253"/>
      <c r="DH1087" s="261" t="s">
        <v>689</v>
      </c>
      <c r="DI1087" s="262" t="s">
        <v>689</v>
      </c>
      <c r="DJ1087" s="261" t="s">
        <v>566</v>
      </c>
      <c r="DK1087" s="254"/>
      <c r="DL1087" s="254">
        <v>144</v>
      </c>
      <c r="DM1087" s="263"/>
      <c r="DN1087" s="264">
        <v>901</v>
      </c>
      <c r="DO1087" s="264">
        <v>902</v>
      </c>
      <c r="DP1087" s="264">
        <v>298.89999999999998</v>
      </c>
      <c r="DQ1087" s="261"/>
      <c r="DR1087" s="262"/>
      <c r="DS1087" s="261"/>
      <c r="DT1087" s="184"/>
      <c r="DU1087" s="184"/>
      <c r="DV1087" s="184"/>
      <c r="DW1087" s="184"/>
      <c r="DX1087" s="184"/>
      <c r="DY1087" s="184"/>
      <c r="DZ1087" s="184"/>
      <c r="EA1087" s="265"/>
      <c r="EB1087" s="265"/>
    </row>
    <row r="1088" spans="1:132" ht="15" customHeight="1" x14ac:dyDescent="0.25">
      <c r="A1088" s="21" t="str">
        <f t="shared" si="16"/>
        <v>206_Кустовое (Видное и Восточно-Ягунское)</v>
      </c>
      <c r="B1088" s="250">
        <v>15</v>
      </c>
      <c r="C1088" s="251" t="s">
        <v>733</v>
      </c>
      <c r="D1088" s="251" t="s">
        <v>568</v>
      </c>
      <c r="E1088" s="251" t="s">
        <v>1715</v>
      </c>
      <c r="F1088" s="251" t="s">
        <v>8</v>
      </c>
      <c r="G1088" s="251" t="s">
        <v>489</v>
      </c>
      <c r="H1088" s="251" t="s">
        <v>2723</v>
      </c>
      <c r="I1088" s="252" t="s">
        <v>7661</v>
      </c>
      <c r="J1088" s="251" t="s">
        <v>69</v>
      </c>
      <c r="K1088" s="251" t="s">
        <v>1766</v>
      </c>
      <c r="L1088" s="251" t="s">
        <v>566</v>
      </c>
      <c r="M1088" s="251" t="s">
        <v>1590</v>
      </c>
      <c r="N1088" s="251" t="s">
        <v>7157</v>
      </c>
      <c r="O1088" s="251" t="s">
        <v>13</v>
      </c>
      <c r="P1088" s="253" t="s">
        <v>5743</v>
      </c>
      <c r="Q1088" s="253"/>
      <c r="R1088" s="254"/>
      <c r="S1088" s="253"/>
      <c r="T1088" s="253">
        <v>19.7</v>
      </c>
      <c r="U1088" s="253">
        <v>2687</v>
      </c>
      <c r="V1088" s="253">
        <v>2697</v>
      </c>
      <c r="W1088" s="254">
        <v>308.47300000000001</v>
      </c>
      <c r="X1088" s="253" t="s">
        <v>150</v>
      </c>
      <c r="Y1088" s="253">
        <v>2728.8</v>
      </c>
      <c r="Z1088" s="253">
        <v>2713</v>
      </c>
      <c r="AA1088" s="253" t="s">
        <v>1099</v>
      </c>
      <c r="AB1088" s="254" t="s">
        <v>7662</v>
      </c>
      <c r="AC1088" s="251" t="s">
        <v>5745</v>
      </c>
      <c r="AD1088" s="253" t="s">
        <v>5746</v>
      </c>
      <c r="AE1088" s="253" t="s">
        <v>415</v>
      </c>
      <c r="AF1088" s="253">
        <v>2491</v>
      </c>
      <c r="AG1088" s="254" t="s">
        <v>5747</v>
      </c>
      <c r="AH1088" s="255" t="s">
        <v>5748</v>
      </c>
      <c r="AI1088" s="253" t="s">
        <v>5801</v>
      </c>
      <c r="AJ1088" s="251">
        <v>4</v>
      </c>
      <c r="AK1088" s="254" t="s">
        <v>566</v>
      </c>
      <c r="AL1088" s="254">
        <v>17</v>
      </c>
      <c r="AM1088" s="254">
        <v>161</v>
      </c>
      <c r="AN1088" s="254">
        <v>118</v>
      </c>
      <c r="AO1088" s="254">
        <v>100</v>
      </c>
      <c r="AP1088" s="254">
        <v>339.66</v>
      </c>
      <c r="AQ1088" s="254">
        <v>340.87</v>
      </c>
      <c r="AR1088" s="254">
        <v>118.7685844329</v>
      </c>
      <c r="AS1088" s="254">
        <v>360.31520266669997</v>
      </c>
      <c r="AT1088" s="254">
        <v>0</v>
      </c>
      <c r="AU1088" s="254">
        <v>107</v>
      </c>
      <c r="AV1088" s="254">
        <v>208.6</v>
      </c>
      <c r="AW1088" s="254" t="s">
        <v>5080</v>
      </c>
      <c r="AX1088" s="254">
        <v>209.81</v>
      </c>
      <c r="AY1088" s="254">
        <v>131.06</v>
      </c>
      <c r="AZ1088" s="256">
        <v>1.1483624792</v>
      </c>
      <c r="BA1088" s="254" t="s">
        <v>566</v>
      </c>
      <c r="BB1088" s="254" t="s">
        <v>566</v>
      </c>
      <c r="BC1088" s="254">
        <v>175.0733249932</v>
      </c>
      <c r="BD1088" s="254">
        <v>150.50438653</v>
      </c>
      <c r="BE1088" s="257">
        <v>150.50438653</v>
      </c>
      <c r="BF1088" s="254">
        <v>1</v>
      </c>
      <c r="BG1088" s="254">
        <v>28.458333333333332</v>
      </c>
      <c r="BH1088" s="254">
        <v>4283.1040000000003</v>
      </c>
      <c r="BI1088" s="254" t="s">
        <v>430</v>
      </c>
      <c r="BJ1088" s="254" t="s">
        <v>7663</v>
      </c>
      <c r="BK1088" s="254">
        <v>150.50438653</v>
      </c>
      <c r="BL1088" s="254">
        <v>150.50438653</v>
      </c>
      <c r="BM1088" s="254">
        <v>100</v>
      </c>
      <c r="BN1088" s="254">
        <v>30</v>
      </c>
      <c r="BO1088" s="256">
        <v>4515.1315959000003</v>
      </c>
      <c r="BP1088" s="256" t="s">
        <v>7663</v>
      </c>
      <c r="BQ1088" s="251">
        <v>4</v>
      </c>
      <c r="BR1088" s="251" t="s">
        <v>566</v>
      </c>
      <c r="BS1088" s="251" t="s">
        <v>566</v>
      </c>
      <c r="BT1088" s="255" t="s">
        <v>566</v>
      </c>
      <c r="BU1088" s="258">
        <v>0</v>
      </c>
      <c r="BV1088" s="254" t="s">
        <v>8347</v>
      </c>
      <c r="BW1088" s="254" t="s">
        <v>7514</v>
      </c>
      <c r="BX1088" s="259">
        <v>353.76209999999998</v>
      </c>
      <c r="BY1088" s="259">
        <v>90.5</v>
      </c>
      <c r="BZ1088" s="259">
        <v>0.62344096699999996</v>
      </c>
      <c r="CA1088" s="251"/>
      <c r="CB1088" s="251">
        <v>361.06578033329998</v>
      </c>
      <c r="CC1088" s="260">
        <v>121.70667485849999</v>
      </c>
      <c r="CD1088" s="260">
        <v>175.0733249932</v>
      </c>
      <c r="CE1088" s="254">
        <v>24.568938463199999</v>
      </c>
      <c r="CF1088" s="254">
        <v>0.55000000000000004</v>
      </c>
      <c r="CG1088" s="254">
        <v>1.0149999999999999</v>
      </c>
      <c r="CH1088" s="254">
        <v>2.8</v>
      </c>
      <c r="CI1088" s="256">
        <v>0.8</v>
      </c>
      <c r="CJ1088" s="256">
        <v>0.57698185420000003</v>
      </c>
      <c r="CK1088" s="254">
        <v>45386.835105588601</v>
      </c>
      <c r="CL1088" s="254">
        <v>2.88383917E-2</v>
      </c>
      <c r="CM1088" s="254">
        <v>2.1018740870000001</v>
      </c>
      <c r="CN1088" s="254">
        <v>665.98756000000003</v>
      </c>
      <c r="CO1088" s="254">
        <v>1</v>
      </c>
      <c r="CP1088" s="254">
        <v>175.07424043410001</v>
      </c>
      <c r="CQ1088" s="254">
        <v>2.8119626917999998</v>
      </c>
      <c r="CR1088" s="254">
        <v>2308</v>
      </c>
      <c r="CS1088" s="254">
        <v>2296.127</v>
      </c>
      <c r="CT1088" s="254">
        <v>82.4</v>
      </c>
      <c r="CU1088" s="254">
        <v>233</v>
      </c>
      <c r="CV1088" s="254">
        <v>10.472103004299999</v>
      </c>
      <c r="CW1088" s="254">
        <v>96.25</v>
      </c>
      <c r="CX1088" s="253" t="s">
        <v>393</v>
      </c>
      <c r="CY1088" s="253" t="s">
        <v>566</v>
      </c>
      <c r="CZ1088" s="254" t="s">
        <v>566</v>
      </c>
      <c r="DA1088" s="254">
        <v>-2.5</v>
      </c>
      <c r="DB1088" s="254">
        <v>1.8090884870999999</v>
      </c>
      <c r="DC1088" s="254">
        <v>237.1153818244</v>
      </c>
      <c r="DD1088" s="256">
        <v>86.610995294399999</v>
      </c>
      <c r="DE1088" s="254">
        <v>275.83032927890002</v>
      </c>
      <c r="DF1088" s="256">
        <v>125.32594274890002</v>
      </c>
      <c r="DG1088" s="253"/>
      <c r="DH1088" s="261" t="s">
        <v>689</v>
      </c>
      <c r="DI1088" s="262" t="s">
        <v>689</v>
      </c>
      <c r="DJ1088" s="261" t="s">
        <v>566</v>
      </c>
      <c r="DK1088" s="254"/>
      <c r="DL1088" s="254">
        <v>144</v>
      </c>
      <c r="DM1088" s="263"/>
      <c r="DN1088" s="264">
        <v>696</v>
      </c>
      <c r="DO1088" s="264">
        <v>700</v>
      </c>
      <c r="DP1088" s="264">
        <v>63.5</v>
      </c>
      <c r="DQ1088" s="261"/>
      <c r="DR1088" s="262"/>
      <c r="DS1088" s="261"/>
      <c r="DT1088" s="184"/>
      <c r="DU1088" s="184"/>
      <c r="DV1088" s="184"/>
      <c r="DW1088" s="184"/>
      <c r="DX1088" s="184"/>
      <c r="DY1088" s="184"/>
      <c r="DZ1088" s="184"/>
      <c r="EA1088" s="265"/>
      <c r="EB1088" s="265"/>
    </row>
    <row r="1089" spans="1:132" ht="15" customHeight="1" x14ac:dyDescent="0.25">
      <c r="A1089" s="21" t="str">
        <f t="shared" si="16"/>
        <v>222_Кустовое (Видное и Восточно-Ягунское)</v>
      </c>
      <c r="B1089" s="250">
        <v>16</v>
      </c>
      <c r="C1089" s="251" t="s">
        <v>733</v>
      </c>
      <c r="D1089" s="251" t="s">
        <v>568</v>
      </c>
      <c r="E1089" s="251" t="s">
        <v>1715</v>
      </c>
      <c r="F1089" s="251" t="s">
        <v>8</v>
      </c>
      <c r="G1089" s="251" t="s">
        <v>489</v>
      </c>
      <c r="H1089" s="251" t="s">
        <v>2723</v>
      </c>
      <c r="I1089" s="252" t="s">
        <v>180</v>
      </c>
      <c r="J1089" s="251" t="s">
        <v>69</v>
      </c>
      <c r="K1089" s="251" t="s">
        <v>1766</v>
      </c>
      <c r="L1089" s="251" t="s">
        <v>566</v>
      </c>
      <c r="M1089" s="251" t="s">
        <v>1590</v>
      </c>
      <c r="N1089" s="251" t="s">
        <v>7157</v>
      </c>
      <c r="O1089" s="251" t="s">
        <v>13</v>
      </c>
      <c r="P1089" s="253" t="s">
        <v>5743</v>
      </c>
      <c r="Q1089" s="253"/>
      <c r="R1089" s="254"/>
      <c r="S1089" s="253"/>
      <c r="T1089" s="253">
        <v>31.8</v>
      </c>
      <c r="U1089" s="253">
        <v>2749</v>
      </c>
      <c r="V1089" s="253">
        <v>2767</v>
      </c>
      <c r="W1089" s="254">
        <v>375.33300000000003</v>
      </c>
      <c r="X1089" s="253" t="s">
        <v>150</v>
      </c>
      <c r="Y1089" s="253">
        <v>2810</v>
      </c>
      <c r="Z1089" s="253">
        <v>2768</v>
      </c>
      <c r="AA1089" s="253" t="s">
        <v>1099</v>
      </c>
      <c r="AB1089" s="254" t="s">
        <v>7664</v>
      </c>
      <c r="AC1089" s="251" t="s">
        <v>5745</v>
      </c>
      <c r="AD1089" s="253" t="s">
        <v>5746</v>
      </c>
      <c r="AE1089" s="253" t="s">
        <v>415</v>
      </c>
      <c r="AF1089" s="253">
        <v>2600</v>
      </c>
      <c r="AG1089" s="254" t="s">
        <v>5747</v>
      </c>
      <c r="AH1089" s="255" t="s">
        <v>5748</v>
      </c>
      <c r="AI1089" s="253" t="s">
        <v>6491</v>
      </c>
      <c r="AJ1089" s="251" t="s">
        <v>566</v>
      </c>
      <c r="AK1089" s="254" t="s">
        <v>566</v>
      </c>
      <c r="AL1089" s="254">
        <v>17</v>
      </c>
      <c r="AM1089" s="254">
        <v>161</v>
      </c>
      <c r="AN1089" s="254">
        <v>118</v>
      </c>
      <c r="AO1089" s="254">
        <v>117</v>
      </c>
      <c r="AP1089" s="254">
        <v>358.11</v>
      </c>
      <c r="AQ1089" s="254">
        <v>359.53</v>
      </c>
      <c r="AR1089" s="254">
        <v>114.70007855999999</v>
      </c>
      <c r="AS1089" s="254">
        <v>355.78172333330002</v>
      </c>
      <c r="AT1089" s="254">
        <v>0</v>
      </c>
      <c r="AU1089" s="254">
        <v>30</v>
      </c>
      <c r="AV1089" s="254">
        <v>200.98</v>
      </c>
      <c r="AW1089" s="254" t="s">
        <v>4928</v>
      </c>
      <c r="AX1089" s="254">
        <v>202.4</v>
      </c>
      <c r="AY1089" s="254">
        <v>157.13</v>
      </c>
      <c r="AZ1089" s="256">
        <v>0.21174659160000001</v>
      </c>
      <c r="BA1089" s="254" t="s">
        <v>566</v>
      </c>
      <c r="BB1089" s="254" t="s">
        <v>566</v>
      </c>
      <c r="BC1089" s="254">
        <v>39.8808319217</v>
      </c>
      <c r="BD1089" s="254">
        <v>33.271741935500003</v>
      </c>
      <c r="BE1089" s="257">
        <v>33.271741935500003</v>
      </c>
      <c r="BF1089" s="254">
        <v>1</v>
      </c>
      <c r="BG1089" s="254">
        <v>31</v>
      </c>
      <c r="BH1089" s="254">
        <v>1031.424</v>
      </c>
      <c r="BI1089" s="254" t="s">
        <v>430</v>
      </c>
      <c r="BJ1089" s="254" t="s">
        <v>566</v>
      </c>
      <c r="BK1089" s="254">
        <v>33.271741935500003</v>
      </c>
      <c r="BL1089" s="254">
        <v>33.271741935500003</v>
      </c>
      <c r="BM1089" s="254">
        <v>117</v>
      </c>
      <c r="BN1089" s="254">
        <v>30</v>
      </c>
      <c r="BO1089" s="256">
        <v>998.15225806499996</v>
      </c>
      <c r="BP1089" s="256" t="s">
        <v>566</v>
      </c>
      <c r="BQ1089" s="251" t="s">
        <v>566</v>
      </c>
      <c r="BR1089" s="251" t="s">
        <v>566</v>
      </c>
      <c r="BS1089" s="251" t="s">
        <v>566</v>
      </c>
      <c r="BT1089" s="255" t="s">
        <v>566</v>
      </c>
      <c r="BU1089" s="258">
        <v>0</v>
      </c>
      <c r="BV1089" s="254" t="s">
        <v>8348</v>
      </c>
      <c r="BW1089" s="254" t="s">
        <v>7514</v>
      </c>
      <c r="BX1089" s="259">
        <v>353.76209999999998</v>
      </c>
      <c r="BY1089" s="259">
        <v>197.7</v>
      </c>
      <c r="BZ1089" s="259">
        <v>1.2939997552</v>
      </c>
      <c r="CA1089" s="251"/>
      <c r="CB1089" s="251">
        <v>389.53640300000001</v>
      </c>
      <c r="CC1089" s="260">
        <v>114.9789082275</v>
      </c>
      <c r="CD1089" s="260">
        <v>39.8808319217</v>
      </c>
      <c r="CE1089" s="254">
        <v>6.6090899861999972</v>
      </c>
      <c r="CF1089" s="254">
        <v>-2.5</v>
      </c>
      <c r="CG1089" s="254">
        <v>1.0149999999999999</v>
      </c>
      <c r="CH1089" s="254">
        <v>2.8</v>
      </c>
      <c r="CI1089" s="256">
        <v>0.8</v>
      </c>
      <c r="CJ1089" s="256">
        <v>0.127552371</v>
      </c>
      <c r="CK1089" s="254">
        <v>10033.588387148</v>
      </c>
      <c r="CL1089" s="254">
        <v>3.4787700099999999E-2</v>
      </c>
      <c r="CM1089" s="254">
        <v>0.12764423129999999</v>
      </c>
      <c r="CN1089" s="254">
        <v>665.38919999999996</v>
      </c>
      <c r="CO1089" s="254">
        <v>1</v>
      </c>
      <c r="CP1089" s="254">
        <v>32.804900856700002</v>
      </c>
      <c r="CQ1089" s="254">
        <v>0.1243853942</v>
      </c>
      <c r="CR1089" s="254">
        <v>2308</v>
      </c>
      <c r="CS1089" s="254">
        <v>2293.9899999999998</v>
      </c>
      <c r="CT1089" s="254">
        <v>82.4</v>
      </c>
      <c r="CU1089" s="254">
        <v>233</v>
      </c>
      <c r="CV1089" s="254">
        <v>13.7424892704</v>
      </c>
      <c r="CW1089" s="254">
        <v>96.25</v>
      </c>
      <c r="CX1089" s="253" t="s">
        <v>393</v>
      </c>
      <c r="CY1089" s="253" t="s">
        <v>566</v>
      </c>
      <c r="CZ1089" s="254" t="s">
        <v>566</v>
      </c>
      <c r="DA1089" s="254">
        <v>-2.5</v>
      </c>
      <c r="DB1089" s="254">
        <v>0.21200560339999999</v>
      </c>
      <c r="DC1089" s="254">
        <v>33.271741949099997</v>
      </c>
      <c r="DD1089" s="256">
        <v>1.3599994019841688E-8</v>
      </c>
      <c r="DE1089" s="254">
        <v>39.8808319217</v>
      </c>
      <c r="DF1089" s="256">
        <v>6.6090899861999972</v>
      </c>
      <c r="DG1089" s="253"/>
      <c r="DH1089" s="261" t="s">
        <v>689</v>
      </c>
      <c r="DI1089" s="262" t="s">
        <v>689</v>
      </c>
      <c r="DJ1089" s="261" t="s">
        <v>566</v>
      </c>
      <c r="DK1089" s="254"/>
      <c r="DL1089" s="254">
        <v>144</v>
      </c>
      <c r="DM1089" s="263"/>
      <c r="DN1089" s="264">
        <v>1057</v>
      </c>
      <c r="DO1089" s="264">
        <v>1060</v>
      </c>
      <c r="DP1089" s="264">
        <v>93.3</v>
      </c>
      <c r="DQ1089" s="261"/>
      <c r="DR1089" s="262"/>
      <c r="DS1089" s="261"/>
      <c r="DT1089" s="184"/>
      <c r="DU1089" s="184"/>
      <c r="DV1089" s="184"/>
      <c r="DW1089" s="184"/>
      <c r="DX1089" s="184"/>
      <c r="DY1089" s="184"/>
      <c r="DZ1089" s="184"/>
      <c r="EA1089" s="265"/>
      <c r="EB1089" s="265"/>
    </row>
    <row r="1090" spans="1:132" ht="15" customHeight="1" x14ac:dyDescent="0.25">
      <c r="A1090" s="21" t="str">
        <f t="shared" si="16"/>
        <v>224_Кустовое (Видное и Восточно-Ягунское)</v>
      </c>
      <c r="B1090" s="250">
        <v>17</v>
      </c>
      <c r="C1090" s="251" t="s">
        <v>733</v>
      </c>
      <c r="D1090" s="251" t="s">
        <v>568</v>
      </c>
      <c r="E1090" s="251" t="s">
        <v>1715</v>
      </c>
      <c r="F1090" s="251" t="s">
        <v>8</v>
      </c>
      <c r="G1090" s="251" t="s">
        <v>489</v>
      </c>
      <c r="H1090" s="251" t="s">
        <v>2723</v>
      </c>
      <c r="I1090" s="252" t="s">
        <v>7665</v>
      </c>
      <c r="J1090" s="251" t="s">
        <v>69</v>
      </c>
      <c r="K1090" s="251" t="s">
        <v>1766</v>
      </c>
      <c r="L1090" s="251" t="s">
        <v>566</v>
      </c>
      <c r="M1090" s="251" t="s">
        <v>1590</v>
      </c>
      <c r="N1090" s="251" t="s">
        <v>119</v>
      </c>
      <c r="O1090" s="251" t="s">
        <v>13</v>
      </c>
      <c r="P1090" s="253" t="s">
        <v>5743</v>
      </c>
      <c r="Q1090" s="253"/>
      <c r="R1090" s="254"/>
      <c r="S1090" s="253"/>
      <c r="T1090" s="253">
        <v>8</v>
      </c>
      <c r="U1090" s="253">
        <v>2474</v>
      </c>
      <c r="V1090" s="253">
        <v>2482</v>
      </c>
      <c r="W1090" s="254">
        <v>93.822000000000003</v>
      </c>
      <c r="X1090" s="253" t="s">
        <v>150</v>
      </c>
      <c r="Y1090" s="253">
        <v>2519</v>
      </c>
      <c r="Z1090" s="253">
        <v>2493.6999999999998</v>
      </c>
      <c r="AA1090" s="253" t="s">
        <v>1099</v>
      </c>
      <c r="AB1090" s="254" t="s">
        <v>544</v>
      </c>
      <c r="AC1090" s="251" t="s">
        <v>5745</v>
      </c>
      <c r="AD1090" s="253" t="s">
        <v>5746</v>
      </c>
      <c r="AE1090" s="253" t="s">
        <v>415</v>
      </c>
      <c r="AF1090" s="253">
        <v>2320</v>
      </c>
      <c r="AG1090" s="254" t="s">
        <v>5747</v>
      </c>
      <c r="AH1090" s="255" t="s">
        <v>5748</v>
      </c>
      <c r="AI1090" s="253" t="s">
        <v>5764</v>
      </c>
      <c r="AJ1090" s="251">
        <v>5</v>
      </c>
      <c r="AK1090" s="254" t="s">
        <v>566</v>
      </c>
      <c r="AL1090" s="254">
        <v>17</v>
      </c>
      <c r="AM1090" s="254">
        <v>161</v>
      </c>
      <c r="AN1090" s="254">
        <v>118</v>
      </c>
      <c r="AO1090" s="254">
        <v>103</v>
      </c>
      <c r="AP1090" s="254">
        <v>341.43</v>
      </c>
      <c r="AQ1090" s="254">
        <v>342.47</v>
      </c>
      <c r="AR1090" s="254">
        <v>133.28572269049999</v>
      </c>
      <c r="AS1090" s="254">
        <v>369.99159133329999</v>
      </c>
      <c r="AT1090" s="254">
        <v>0</v>
      </c>
      <c r="AU1090" s="254">
        <v>123</v>
      </c>
      <c r="AV1090" s="254">
        <v>221.76</v>
      </c>
      <c r="AW1090" s="254" t="s">
        <v>4928</v>
      </c>
      <c r="AX1090" s="254">
        <v>222.8</v>
      </c>
      <c r="AY1090" s="254">
        <v>119.67</v>
      </c>
      <c r="AZ1090" s="256">
        <v>1.6370804369</v>
      </c>
      <c r="BA1090" s="254" t="s">
        <v>566</v>
      </c>
      <c r="BB1090" s="254" t="s">
        <v>566</v>
      </c>
      <c r="BC1090" s="254">
        <v>242.6670383023</v>
      </c>
      <c r="BD1090" s="254">
        <v>195.90941588160001</v>
      </c>
      <c r="BE1090" s="257">
        <v>195.90941588160001</v>
      </c>
      <c r="BF1090" s="254">
        <v>1</v>
      </c>
      <c r="BG1090" s="254">
        <v>30.958333333333332</v>
      </c>
      <c r="BH1090" s="254">
        <v>6065.0290000000005</v>
      </c>
      <c r="BI1090" s="254" t="s">
        <v>430</v>
      </c>
      <c r="BJ1090" s="254" t="s">
        <v>566</v>
      </c>
      <c r="BK1090" s="254">
        <v>195.90941588160001</v>
      </c>
      <c r="BL1090" s="254">
        <v>195.90941588160001</v>
      </c>
      <c r="BM1090" s="254">
        <v>103</v>
      </c>
      <c r="BN1090" s="254">
        <v>30</v>
      </c>
      <c r="BO1090" s="256">
        <v>5877.2824764480001</v>
      </c>
      <c r="BP1090" s="256" t="s">
        <v>566</v>
      </c>
      <c r="BQ1090" s="251">
        <v>5</v>
      </c>
      <c r="BR1090" s="251" t="s">
        <v>566</v>
      </c>
      <c r="BS1090" s="251" t="s">
        <v>566</v>
      </c>
      <c r="BT1090" s="255" t="s">
        <v>566</v>
      </c>
      <c r="BU1090" s="258">
        <v>0</v>
      </c>
      <c r="BV1090" s="254" t="s">
        <v>8349</v>
      </c>
      <c r="BW1090" s="254" t="s">
        <v>7514</v>
      </c>
      <c r="BX1090" s="259">
        <v>352.76209999999998</v>
      </c>
      <c r="BY1090" s="259">
        <v>144.4</v>
      </c>
      <c r="BZ1090" s="259">
        <v>1.1022724063</v>
      </c>
      <c r="CA1090" s="251"/>
      <c r="CB1090" s="251">
        <v>369.99159133329999</v>
      </c>
      <c r="CC1090" s="260">
        <v>133.28572269049999</v>
      </c>
      <c r="CD1090" s="260">
        <v>242.6670383023</v>
      </c>
      <c r="CE1090" s="254">
        <v>46.757622420699988</v>
      </c>
      <c r="CF1090" s="254">
        <v>0.35</v>
      </c>
      <c r="CG1090" s="254">
        <v>1.0149999999999999</v>
      </c>
      <c r="CH1090" s="254">
        <v>2.8</v>
      </c>
      <c r="CI1090" s="256">
        <v>0.8</v>
      </c>
      <c r="CJ1090" s="256">
        <v>0.75104906000000005</v>
      </c>
      <c r="CK1090" s="254">
        <v>59079.396682421502</v>
      </c>
      <c r="CL1090" s="254">
        <v>2.8293186299999998E-2</v>
      </c>
      <c r="CM1090" s="254">
        <v>3.2236426809999998</v>
      </c>
      <c r="CN1090" s="254">
        <v>666.44983999999999</v>
      </c>
      <c r="CO1090" s="254">
        <v>1</v>
      </c>
      <c r="CP1090" s="254">
        <v>242.668002229</v>
      </c>
      <c r="CQ1090" s="254">
        <v>4.8821983572000001</v>
      </c>
      <c r="CR1090" s="254">
        <v>2308</v>
      </c>
      <c r="CS1090" s="254">
        <v>2297.7779999999998</v>
      </c>
      <c r="CT1090" s="254">
        <v>82.4</v>
      </c>
      <c r="CU1090" s="254">
        <v>233</v>
      </c>
      <c r="CV1090" s="254">
        <v>4.8240343348000003</v>
      </c>
      <c r="CW1090" s="254">
        <v>129</v>
      </c>
      <c r="CX1090" s="253" t="s">
        <v>393</v>
      </c>
      <c r="CY1090" s="253" t="s">
        <v>566</v>
      </c>
      <c r="CZ1090" s="254" t="s">
        <v>566</v>
      </c>
      <c r="DA1090" s="254">
        <v>-2.5</v>
      </c>
      <c r="DB1090" s="254">
        <v>2.5262893648999998</v>
      </c>
      <c r="DC1090" s="254">
        <v>302.32104829759999</v>
      </c>
      <c r="DD1090" s="256">
        <v>106.41163241599997</v>
      </c>
      <c r="DE1090" s="254">
        <v>374.47589272750002</v>
      </c>
      <c r="DF1090" s="256">
        <v>178.56647684590001</v>
      </c>
      <c r="DG1090" s="253"/>
      <c r="DH1090" s="261" t="s">
        <v>689</v>
      </c>
      <c r="DI1090" s="262" t="s">
        <v>689</v>
      </c>
      <c r="DJ1090" s="261" t="s">
        <v>689</v>
      </c>
      <c r="DK1090" s="254"/>
      <c r="DL1090" s="254">
        <v>144</v>
      </c>
      <c r="DM1090" s="263"/>
      <c r="DN1090" s="264">
        <v>130</v>
      </c>
      <c r="DO1090" s="264">
        <v>130</v>
      </c>
      <c r="DP1090" s="264">
        <v>61.7</v>
      </c>
      <c r="DQ1090" s="261"/>
      <c r="DR1090" s="262"/>
      <c r="DS1090" s="261"/>
      <c r="DT1090" s="184"/>
      <c r="DU1090" s="184"/>
      <c r="DV1090" s="184"/>
      <c r="DW1090" s="184"/>
      <c r="DX1090" s="184"/>
      <c r="DY1090" s="184"/>
      <c r="DZ1090" s="184"/>
      <c r="EA1090" s="265"/>
      <c r="EB1090" s="265"/>
    </row>
    <row r="1091" spans="1:132" ht="15" customHeight="1" x14ac:dyDescent="0.25">
      <c r="A1091" s="21" t="str">
        <f t="shared" si="16"/>
        <v>227_Кустовое (Видное и Восточно-Ягунское)</v>
      </c>
      <c r="B1091" s="250">
        <v>18</v>
      </c>
      <c r="C1091" s="251" t="s">
        <v>733</v>
      </c>
      <c r="D1091" s="251" t="s">
        <v>568</v>
      </c>
      <c r="E1091" s="251" t="s">
        <v>1715</v>
      </c>
      <c r="F1091" s="251" t="s">
        <v>8</v>
      </c>
      <c r="G1091" s="251" t="s">
        <v>489</v>
      </c>
      <c r="H1091" s="251" t="s">
        <v>2723</v>
      </c>
      <c r="I1091" s="252" t="s">
        <v>182</v>
      </c>
      <c r="J1091" s="251" t="s">
        <v>69</v>
      </c>
      <c r="K1091" s="251" t="s">
        <v>1766</v>
      </c>
      <c r="L1091" s="251" t="s">
        <v>566</v>
      </c>
      <c r="M1091" s="251" t="s">
        <v>1590</v>
      </c>
      <c r="N1091" s="251" t="s">
        <v>119</v>
      </c>
      <c r="O1091" s="251" t="s">
        <v>13</v>
      </c>
      <c r="P1091" s="253" t="s">
        <v>5743</v>
      </c>
      <c r="Q1091" s="253"/>
      <c r="R1091" s="254"/>
      <c r="S1091" s="253"/>
      <c r="T1091" s="253">
        <v>9</v>
      </c>
      <c r="U1091" s="253">
        <v>2641</v>
      </c>
      <c r="V1091" s="253">
        <v>2647</v>
      </c>
      <c r="W1091" s="254">
        <v>257.26</v>
      </c>
      <c r="X1091" s="253" t="s">
        <v>150</v>
      </c>
      <c r="Y1091" s="253">
        <v>2684</v>
      </c>
      <c r="Z1091" s="253">
        <v>2652.1</v>
      </c>
      <c r="AA1091" s="253" t="s">
        <v>1099</v>
      </c>
      <c r="AB1091" s="254" t="s">
        <v>5956</v>
      </c>
      <c r="AC1091" s="251" t="s">
        <v>5745</v>
      </c>
      <c r="AD1091" s="253" t="s">
        <v>5746</v>
      </c>
      <c r="AE1091" s="253" t="s">
        <v>415</v>
      </c>
      <c r="AF1091" s="253">
        <v>2493</v>
      </c>
      <c r="AG1091" s="254" t="s">
        <v>5747</v>
      </c>
      <c r="AH1091" s="255" t="s">
        <v>5748</v>
      </c>
      <c r="AI1091" s="253" t="s">
        <v>5764</v>
      </c>
      <c r="AJ1091" s="251">
        <v>10</v>
      </c>
      <c r="AK1091" s="254" t="s">
        <v>566</v>
      </c>
      <c r="AL1091" s="254">
        <v>17</v>
      </c>
      <c r="AM1091" s="254">
        <v>161</v>
      </c>
      <c r="AN1091" s="254">
        <v>118</v>
      </c>
      <c r="AO1091" s="254">
        <v>110</v>
      </c>
      <c r="AP1091" s="254">
        <v>338.88</v>
      </c>
      <c r="AQ1091" s="254">
        <v>339.56</v>
      </c>
      <c r="AR1091" s="254">
        <v>153.5299320396</v>
      </c>
      <c r="AS1091" s="254">
        <v>371.49840666670002</v>
      </c>
      <c r="AT1091" s="254">
        <v>0</v>
      </c>
      <c r="AU1091" s="254">
        <v>139.74</v>
      </c>
      <c r="AV1091" s="254">
        <v>223.52</v>
      </c>
      <c r="AW1091" s="254" t="s">
        <v>4928</v>
      </c>
      <c r="AX1091" s="254">
        <v>224.2</v>
      </c>
      <c r="AY1091" s="254">
        <v>115.36</v>
      </c>
      <c r="AZ1091" s="256">
        <v>3.5667028320999998</v>
      </c>
      <c r="BA1091" s="254" t="s">
        <v>566</v>
      </c>
      <c r="BB1091" s="254" t="s">
        <v>566</v>
      </c>
      <c r="BC1091" s="254">
        <v>527.79500214780001</v>
      </c>
      <c r="BD1091" s="254">
        <v>411.45483870970003</v>
      </c>
      <c r="BE1091" s="257">
        <v>411.45483870970003</v>
      </c>
      <c r="BF1091" s="254">
        <v>1</v>
      </c>
      <c r="BG1091" s="254">
        <v>31</v>
      </c>
      <c r="BH1091" s="254">
        <v>12755.1</v>
      </c>
      <c r="BI1091" s="254" t="s">
        <v>430</v>
      </c>
      <c r="BJ1091" s="254" t="s">
        <v>566</v>
      </c>
      <c r="BK1091" s="254">
        <v>411.45483870970003</v>
      </c>
      <c r="BL1091" s="254">
        <v>411.45483870970003</v>
      </c>
      <c r="BM1091" s="254">
        <v>110</v>
      </c>
      <c r="BN1091" s="254">
        <v>30</v>
      </c>
      <c r="BO1091" s="256">
        <v>12343.645161291</v>
      </c>
      <c r="BP1091" s="256" t="s">
        <v>566</v>
      </c>
      <c r="BQ1091" s="251">
        <v>10</v>
      </c>
      <c r="BR1091" s="251" t="s">
        <v>566</v>
      </c>
      <c r="BS1091" s="251" t="s">
        <v>566</v>
      </c>
      <c r="BT1091" s="255" t="s">
        <v>566</v>
      </c>
      <c r="BU1091" s="258">
        <v>0</v>
      </c>
      <c r="BV1091" s="254" t="s">
        <v>8350</v>
      </c>
      <c r="BW1091" s="254" t="s">
        <v>7514</v>
      </c>
      <c r="BX1091" s="259">
        <v>353.76209999999998</v>
      </c>
      <c r="BY1091" s="259">
        <v>63.3</v>
      </c>
      <c r="BZ1091" s="259">
        <v>0.48601796190000002</v>
      </c>
      <c r="CA1091" s="251"/>
      <c r="CB1091" s="251">
        <v>371.49840666670002</v>
      </c>
      <c r="CC1091" s="260">
        <v>153.5299320396</v>
      </c>
      <c r="CD1091" s="260">
        <v>527.79500214780001</v>
      </c>
      <c r="CE1091" s="254">
        <v>116.34016343809998</v>
      </c>
      <c r="CF1091" s="254">
        <v>-3.64</v>
      </c>
      <c r="CG1091" s="254">
        <v>1.0149999999999999</v>
      </c>
      <c r="CH1091" s="254">
        <v>2.8</v>
      </c>
      <c r="CI1091" s="256">
        <v>0.8</v>
      </c>
      <c r="CJ1091" s="256">
        <v>1.5773757909999999</v>
      </c>
      <c r="CK1091" s="254">
        <v>124080.323161819</v>
      </c>
      <c r="CL1091" s="254">
        <v>2.72639335E-2</v>
      </c>
      <c r="CM1091" s="254">
        <v>14.6929593639</v>
      </c>
      <c r="CN1091" s="254">
        <v>667.44719999999995</v>
      </c>
      <c r="CO1091" s="254">
        <v>1</v>
      </c>
      <c r="CP1091" s="254">
        <v>527.79904635770004</v>
      </c>
      <c r="CQ1091" s="254">
        <v>23.981135372899999</v>
      </c>
      <c r="CR1091" s="254">
        <v>2308</v>
      </c>
      <c r="CS1091" s="254">
        <v>2301.34</v>
      </c>
      <c r="CT1091" s="254">
        <v>82.4</v>
      </c>
      <c r="CU1091" s="254">
        <v>233</v>
      </c>
      <c r="CV1091" s="254">
        <v>4.0686695279</v>
      </c>
      <c r="CW1091" s="254">
        <v>129</v>
      </c>
      <c r="CX1091" s="253" t="s">
        <v>393</v>
      </c>
      <c r="CY1091" s="253" t="s">
        <v>566</v>
      </c>
      <c r="CZ1091" s="254" t="s">
        <v>566</v>
      </c>
      <c r="DA1091" s="254">
        <v>-2.5</v>
      </c>
      <c r="DB1091" s="254">
        <v>2.7917759732</v>
      </c>
      <c r="DC1091" s="254">
        <v>322.05927626840003</v>
      </c>
      <c r="DD1091" s="256">
        <v>-89.395562441300001</v>
      </c>
      <c r="DE1091" s="254">
        <v>413.12256028450003</v>
      </c>
      <c r="DF1091" s="256">
        <v>1.6677215747999981</v>
      </c>
      <c r="DG1091" s="253"/>
      <c r="DH1091" s="261" t="s">
        <v>689</v>
      </c>
      <c r="DI1091" s="262" t="s">
        <v>689</v>
      </c>
      <c r="DJ1091" s="261" t="s">
        <v>689</v>
      </c>
      <c r="DK1091" s="254"/>
      <c r="DL1091" s="254">
        <v>144</v>
      </c>
      <c r="DM1091" s="263"/>
      <c r="DN1091" s="264">
        <v>523</v>
      </c>
      <c r="DO1091" s="264">
        <v>525</v>
      </c>
      <c r="DP1091" s="264">
        <v>95.8</v>
      </c>
      <c r="DQ1091" s="261"/>
      <c r="DR1091" s="262"/>
      <c r="DS1091" s="261"/>
      <c r="DT1091" s="184"/>
      <c r="DU1091" s="184"/>
      <c r="DV1091" s="184"/>
      <c r="DW1091" s="184"/>
      <c r="DX1091" s="184"/>
      <c r="DY1091" s="184"/>
      <c r="DZ1091" s="184"/>
      <c r="EA1091" s="265"/>
      <c r="EB1091" s="265"/>
    </row>
    <row r="1092" spans="1:132" ht="15" customHeight="1" x14ac:dyDescent="0.25">
      <c r="A1092" s="21" t="str">
        <f t="shared" si="16"/>
        <v>232У_Кустовое (Видное и Восточно-Ягунское)</v>
      </c>
      <c r="B1092" s="250">
        <v>19</v>
      </c>
      <c r="C1092" s="251" t="s">
        <v>733</v>
      </c>
      <c r="D1092" s="251" t="s">
        <v>568</v>
      </c>
      <c r="E1092" s="251" t="s">
        <v>1715</v>
      </c>
      <c r="F1092" s="251" t="s">
        <v>27</v>
      </c>
      <c r="G1092" s="251" t="s">
        <v>489</v>
      </c>
      <c r="H1092" s="251" t="s">
        <v>2725</v>
      </c>
      <c r="I1092" s="252" t="s">
        <v>7666</v>
      </c>
      <c r="J1092" s="251" t="s">
        <v>71</v>
      </c>
      <c r="K1092" s="251" t="s">
        <v>688</v>
      </c>
      <c r="L1092" s="251" t="s">
        <v>566</v>
      </c>
      <c r="M1092" s="251" t="s">
        <v>1590</v>
      </c>
      <c r="N1092" s="251" t="s">
        <v>7667</v>
      </c>
      <c r="O1092" s="251" t="s">
        <v>7668</v>
      </c>
      <c r="P1092" s="253" t="s">
        <v>5743</v>
      </c>
      <c r="Q1092" s="253"/>
      <c r="R1092" s="254"/>
      <c r="S1092" s="253"/>
      <c r="T1092" s="253">
        <v>12.5</v>
      </c>
      <c r="U1092" s="253">
        <v>2748.5</v>
      </c>
      <c r="V1092" s="253">
        <v>2942</v>
      </c>
      <c r="W1092" s="254">
        <v>78.849999999999994</v>
      </c>
      <c r="X1092" s="253" t="s">
        <v>150</v>
      </c>
      <c r="Y1092" s="253">
        <v>2993.06</v>
      </c>
      <c r="Z1092" s="253">
        <v>2968.4</v>
      </c>
      <c r="AA1092" s="253" t="s">
        <v>7205</v>
      </c>
      <c r="AB1092" s="254" t="s">
        <v>7669</v>
      </c>
      <c r="AC1092" s="251" t="s">
        <v>5745</v>
      </c>
      <c r="AD1092" s="253" t="s">
        <v>5746</v>
      </c>
      <c r="AE1092" s="253" t="s">
        <v>1062</v>
      </c>
      <c r="AF1092" s="253">
        <v>2794.4</v>
      </c>
      <c r="AG1092" s="254" t="s">
        <v>5747</v>
      </c>
      <c r="AH1092" s="255" t="s">
        <v>5748</v>
      </c>
      <c r="AI1092" s="253" t="s">
        <v>7670</v>
      </c>
      <c r="AJ1092" s="251">
        <v>10</v>
      </c>
      <c r="AK1092" s="254" t="s">
        <v>566</v>
      </c>
      <c r="AL1092" s="254">
        <v>7</v>
      </c>
      <c r="AM1092" s="254">
        <v>188</v>
      </c>
      <c r="AN1092" s="254">
        <v>173.56159918399999</v>
      </c>
      <c r="AO1092" s="254">
        <v>172</v>
      </c>
      <c r="AP1092" s="254">
        <v>470.57</v>
      </c>
      <c r="AQ1092" s="254">
        <v>471.47</v>
      </c>
      <c r="AR1092" s="254">
        <v>156.01649148120001</v>
      </c>
      <c r="AS1092" s="254">
        <v>427.6329133333</v>
      </c>
      <c r="AT1092" s="254">
        <v>0</v>
      </c>
      <c r="AU1092" s="254">
        <v>40</v>
      </c>
      <c r="AV1092" s="254">
        <v>277.39999999999998</v>
      </c>
      <c r="AW1092" s="254" t="s">
        <v>5291</v>
      </c>
      <c r="AX1092" s="254">
        <v>278.26</v>
      </c>
      <c r="AY1092" s="254">
        <v>193.17</v>
      </c>
      <c r="AZ1092" s="256">
        <v>0.30151984539999999</v>
      </c>
      <c r="BA1092" s="254" t="s">
        <v>566</v>
      </c>
      <c r="BB1092" s="254" t="s">
        <v>566</v>
      </c>
      <c r="BC1092" s="254">
        <v>69.364876079799998</v>
      </c>
      <c r="BD1092" s="254">
        <v>58.2445885287</v>
      </c>
      <c r="BE1092" s="257">
        <v>58.2445885287</v>
      </c>
      <c r="BF1092" s="254">
        <v>1</v>
      </c>
      <c r="BG1092" s="254">
        <v>0</v>
      </c>
      <c r="BH1092" s="254">
        <v>0</v>
      </c>
      <c r="BI1092" s="254" t="s">
        <v>430</v>
      </c>
      <c r="BJ1092" s="254" t="s">
        <v>6081</v>
      </c>
      <c r="BK1092" s="254">
        <v>58.2445885287</v>
      </c>
      <c r="BL1092" s="254">
        <v>58.2445885287</v>
      </c>
      <c r="BM1092" s="254">
        <v>172</v>
      </c>
      <c r="BN1092" s="254">
        <v>30</v>
      </c>
      <c r="BO1092" s="256">
        <v>1747.337655861</v>
      </c>
      <c r="BP1092" s="256" t="s">
        <v>6081</v>
      </c>
      <c r="BQ1092" s="251">
        <v>10</v>
      </c>
      <c r="BR1092" s="251" t="s">
        <v>566</v>
      </c>
      <c r="BS1092" s="251" t="s">
        <v>566</v>
      </c>
      <c r="BT1092" s="255" t="s">
        <v>566</v>
      </c>
      <c r="BU1092" s="258">
        <v>0</v>
      </c>
      <c r="BV1092" s="254" t="s">
        <v>7671</v>
      </c>
      <c r="BW1092" s="254" t="s">
        <v>566</v>
      </c>
      <c r="BX1092" s="259" t="s">
        <v>566</v>
      </c>
      <c r="BY1092" s="259" t="s">
        <v>566</v>
      </c>
      <c r="BZ1092" s="259" t="s">
        <v>566</v>
      </c>
      <c r="CA1092" s="251"/>
      <c r="CB1092" s="251">
        <v>507.37076159999998</v>
      </c>
      <c r="CC1092" s="260">
        <v>156.25156348830001</v>
      </c>
      <c r="CD1092" s="260">
        <v>69.364876079799998</v>
      </c>
      <c r="CE1092" s="254">
        <v>11.120287551099999</v>
      </c>
      <c r="CF1092" s="254">
        <v>-7.34</v>
      </c>
      <c r="CG1092" s="254">
        <v>1.0177</v>
      </c>
      <c r="CH1092" s="254">
        <v>2.8</v>
      </c>
      <c r="CI1092" s="256">
        <v>0.8</v>
      </c>
      <c r="CJ1092" s="256">
        <v>0.22328964270000001</v>
      </c>
      <c r="CK1092" s="254">
        <v>17611.244872970499</v>
      </c>
      <c r="CL1092" s="254">
        <v>3.1915960799999997E-2</v>
      </c>
      <c r="CM1092" s="254">
        <v>0.3856918137</v>
      </c>
      <c r="CN1092" s="254">
        <v>800.17280000000005</v>
      </c>
      <c r="CO1092" s="254">
        <v>1</v>
      </c>
      <c r="CP1092" s="254">
        <v>51.694193949899997</v>
      </c>
      <c r="CQ1092" s="254">
        <v>0.308930655</v>
      </c>
      <c r="CR1092" s="254">
        <v>2785</v>
      </c>
      <c r="CS1092" s="254">
        <v>2776.22</v>
      </c>
      <c r="CT1092" s="254">
        <v>81.540000000000006</v>
      </c>
      <c r="CU1092" s="254">
        <v>259</v>
      </c>
      <c r="CV1092" s="254">
        <v>-7.1042471041999997</v>
      </c>
      <c r="CW1092" s="254">
        <v>44</v>
      </c>
      <c r="CX1092" s="253" t="s">
        <v>393</v>
      </c>
      <c r="CY1092" s="253" t="s">
        <v>566</v>
      </c>
      <c r="CZ1092" s="254" t="s">
        <v>1568</v>
      </c>
      <c r="DA1092" s="254">
        <v>-3.5</v>
      </c>
      <c r="DB1092" s="254">
        <v>0.2203791269</v>
      </c>
      <c r="DC1092" s="254">
        <v>42.445726736499999</v>
      </c>
      <c r="DD1092" s="256">
        <v>-15.7988617922</v>
      </c>
      <c r="DE1092" s="254">
        <v>50.556177646999998</v>
      </c>
      <c r="DF1092" s="256">
        <v>-7.6884108817000012</v>
      </c>
      <c r="DG1092" s="253"/>
      <c r="DH1092" s="261" t="s">
        <v>689</v>
      </c>
      <c r="DI1092" s="262" t="s">
        <v>689</v>
      </c>
      <c r="DJ1092" s="261" t="s">
        <v>566</v>
      </c>
      <c r="DK1092" s="254"/>
      <c r="DL1092" s="254">
        <v>181</v>
      </c>
      <c r="DM1092" s="263"/>
      <c r="DN1092" s="264">
        <v>1627</v>
      </c>
      <c r="DO1092" s="264">
        <v>1553</v>
      </c>
      <c r="DP1092" s="264">
        <v>83.3</v>
      </c>
      <c r="DQ1092" s="261"/>
      <c r="DR1092" s="262"/>
      <c r="DS1092" s="261"/>
      <c r="DT1092" s="184"/>
      <c r="DU1092" s="184"/>
      <c r="DV1092" s="184"/>
      <c r="DW1092" s="184"/>
      <c r="DX1092" s="184"/>
      <c r="DY1092" s="184"/>
      <c r="DZ1092" s="184"/>
      <c r="EA1092" s="265"/>
      <c r="EB1092" s="265"/>
    </row>
    <row r="1093" spans="1:132" ht="15" customHeight="1" x14ac:dyDescent="0.25">
      <c r="A1093" s="21" t="str">
        <f t="shared" si="16"/>
        <v>237У_Кустовое (Видное и Восточно-Ягунское)</v>
      </c>
      <c r="B1093" s="250">
        <v>20</v>
      </c>
      <c r="C1093" s="251" t="s">
        <v>733</v>
      </c>
      <c r="D1093" s="251" t="s">
        <v>568</v>
      </c>
      <c r="E1093" s="251" t="s">
        <v>1715</v>
      </c>
      <c r="F1093" s="251" t="s">
        <v>27</v>
      </c>
      <c r="G1093" s="251" t="s">
        <v>489</v>
      </c>
      <c r="H1093" s="251" t="s">
        <v>2724</v>
      </c>
      <c r="I1093" s="252" t="s">
        <v>7672</v>
      </c>
      <c r="J1093" s="251" t="s">
        <v>71</v>
      </c>
      <c r="K1093" s="251" t="s">
        <v>688</v>
      </c>
      <c r="L1093" s="251" t="s">
        <v>566</v>
      </c>
      <c r="M1093" s="251" t="s">
        <v>1590</v>
      </c>
      <c r="N1093" s="251" t="s">
        <v>1796</v>
      </c>
      <c r="O1093" s="251" t="s">
        <v>55</v>
      </c>
      <c r="P1093" s="253" t="s">
        <v>5743</v>
      </c>
      <c r="Q1093" s="253"/>
      <c r="R1093" s="254"/>
      <c r="S1093" s="253"/>
      <c r="T1093" s="253">
        <v>12</v>
      </c>
      <c r="U1093" s="253">
        <v>2916</v>
      </c>
      <c r="V1093" s="253">
        <v>2928</v>
      </c>
      <c r="W1093" s="254">
        <v>244.17599999999999</v>
      </c>
      <c r="X1093" s="253" t="s">
        <v>150</v>
      </c>
      <c r="Y1093" s="253">
        <v>3159.4</v>
      </c>
      <c r="Z1093" s="253">
        <v>3076.1</v>
      </c>
      <c r="AA1093" s="253" t="s">
        <v>1099</v>
      </c>
      <c r="AB1093" s="254" t="s">
        <v>7297</v>
      </c>
      <c r="AC1093" s="251" t="s">
        <v>5745</v>
      </c>
      <c r="AD1093" s="253" t="s">
        <v>5746</v>
      </c>
      <c r="AE1093" s="253" t="s">
        <v>1062</v>
      </c>
      <c r="AF1093" s="253">
        <v>2565</v>
      </c>
      <c r="AG1093" s="254" t="s">
        <v>5747</v>
      </c>
      <c r="AH1093" s="255" t="s">
        <v>5748</v>
      </c>
      <c r="AI1093" s="253" t="s">
        <v>6417</v>
      </c>
      <c r="AJ1093" s="251" t="s">
        <v>566</v>
      </c>
      <c r="AK1093" s="254" t="s">
        <v>566</v>
      </c>
      <c r="AL1093" s="254">
        <v>7</v>
      </c>
      <c r="AM1093" s="254">
        <v>188</v>
      </c>
      <c r="AN1093" s="254">
        <v>174</v>
      </c>
      <c r="AO1093" s="254">
        <v>173</v>
      </c>
      <c r="AP1093" s="254">
        <v>440.95</v>
      </c>
      <c r="AQ1093" s="254">
        <v>441.84</v>
      </c>
      <c r="AR1093" s="254">
        <v>117.12838694209999</v>
      </c>
      <c r="AS1093" s="254">
        <v>386.6453808</v>
      </c>
      <c r="AT1093" s="254" t="s">
        <v>566</v>
      </c>
      <c r="AU1093" s="254" t="s">
        <v>566</v>
      </c>
      <c r="AV1093" s="254">
        <v>205.91</v>
      </c>
      <c r="AW1093" s="254" t="s">
        <v>4928</v>
      </c>
      <c r="AX1093" s="254">
        <v>206.8</v>
      </c>
      <c r="AY1093" s="254">
        <v>235.04</v>
      </c>
      <c r="AZ1093" s="256">
        <v>0.86466819650000004</v>
      </c>
      <c r="BA1093" s="254" t="s">
        <v>566</v>
      </c>
      <c r="BB1093" s="254" t="s">
        <v>566</v>
      </c>
      <c r="BC1093" s="254">
        <v>243.87746662870001</v>
      </c>
      <c r="BD1093" s="254">
        <v>203.23161290319999</v>
      </c>
      <c r="BE1093" s="257">
        <v>203.23161290319999</v>
      </c>
      <c r="BF1093" s="254">
        <v>1</v>
      </c>
      <c r="BG1093" s="254">
        <v>31</v>
      </c>
      <c r="BH1093" s="254">
        <v>6300.18</v>
      </c>
      <c r="BI1093" s="254" t="s">
        <v>430</v>
      </c>
      <c r="BJ1093" s="254" t="s">
        <v>566</v>
      </c>
      <c r="BK1093" s="254">
        <v>203.23161290319999</v>
      </c>
      <c r="BL1093" s="254">
        <v>203.23161290319999</v>
      </c>
      <c r="BM1093" s="254">
        <v>173</v>
      </c>
      <c r="BN1093" s="254">
        <v>30</v>
      </c>
      <c r="BO1093" s="256">
        <v>6096.9483870960003</v>
      </c>
      <c r="BP1093" s="256" t="s">
        <v>566</v>
      </c>
      <c r="BQ1093" s="251" t="s">
        <v>566</v>
      </c>
      <c r="BR1093" s="251" t="s">
        <v>566</v>
      </c>
      <c r="BS1093" s="251" t="s">
        <v>566</v>
      </c>
      <c r="BT1093" s="255" t="s">
        <v>566</v>
      </c>
      <c r="BU1093" s="258">
        <v>0</v>
      </c>
      <c r="BV1093" s="254" t="s">
        <v>7673</v>
      </c>
      <c r="BW1093" s="254" t="s">
        <v>566</v>
      </c>
      <c r="BX1093" s="259" t="s">
        <v>566</v>
      </c>
      <c r="BY1093" s="259" t="s">
        <v>566</v>
      </c>
      <c r="BZ1093" s="259" t="s">
        <v>566</v>
      </c>
      <c r="CA1093" s="251"/>
      <c r="CB1093" s="251">
        <v>487.95745776000001</v>
      </c>
      <c r="CC1093" s="260">
        <v>117.12838694209999</v>
      </c>
      <c r="CD1093" s="260">
        <v>243.87746662870001</v>
      </c>
      <c r="CE1093" s="254">
        <v>40.645853725500018</v>
      </c>
      <c r="CF1093" s="254">
        <v>-5</v>
      </c>
      <c r="CG1093" s="254">
        <v>1.018</v>
      </c>
      <c r="CH1093" s="254">
        <v>2.8</v>
      </c>
      <c r="CI1093" s="256">
        <v>0.8</v>
      </c>
      <c r="CJ1093" s="256">
        <v>0.77911983529999995</v>
      </c>
      <c r="CK1093" s="254">
        <v>61468.659405302402</v>
      </c>
      <c r="CL1093" s="254">
        <v>2.82206058E-2</v>
      </c>
      <c r="CM1093" s="254">
        <v>4.1086039112000003</v>
      </c>
      <c r="CN1093" s="254">
        <v>748.11072000000001</v>
      </c>
      <c r="CO1093" s="254">
        <v>1</v>
      </c>
      <c r="CP1093" s="254">
        <v>156.27559411799999</v>
      </c>
      <c r="CQ1093" s="254">
        <v>2.4746893421</v>
      </c>
      <c r="CR1093" s="254">
        <v>2599</v>
      </c>
      <c r="CS1093" s="254">
        <v>2590.2840000000001</v>
      </c>
      <c r="CT1093" s="254">
        <v>81.540000000000006</v>
      </c>
      <c r="CU1093" s="254">
        <v>257</v>
      </c>
      <c r="CV1093" s="254">
        <v>19.8793774319</v>
      </c>
      <c r="CW1093" s="254">
        <v>10</v>
      </c>
      <c r="CX1093" s="253" t="s">
        <v>393</v>
      </c>
      <c r="CY1093" s="253" t="s">
        <v>566</v>
      </c>
      <c r="CZ1093" s="254" t="s">
        <v>7674</v>
      </c>
      <c r="DA1093" s="254">
        <v>-5</v>
      </c>
      <c r="DB1093" s="254">
        <v>0.86466819650000004</v>
      </c>
      <c r="DC1093" s="254">
        <v>203.2316129054</v>
      </c>
      <c r="DD1093" s="256">
        <v>2.2000108401698526E-9</v>
      </c>
      <c r="DE1093" s="254">
        <v>243.87746662870001</v>
      </c>
      <c r="DF1093" s="256">
        <v>40.645853725500018</v>
      </c>
      <c r="DG1093" s="253"/>
      <c r="DH1093" s="261" t="s">
        <v>689</v>
      </c>
      <c r="DI1093" s="262" t="s">
        <v>689</v>
      </c>
      <c r="DJ1093" s="261" t="s">
        <v>689</v>
      </c>
      <c r="DK1093" s="254"/>
      <c r="DL1093" s="254">
        <v>181</v>
      </c>
      <c r="DM1093" s="263"/>
      <c r="DN1093" s="264">
        <v>1570</v>
      </c>
      <c r="DO1093" s="264">
        <v>1575</v>
      </c>
      <c r="DP1093" s="264">
        <v>91.8</v>
      </c>
      <c r="DQ1093" s="261"/>
      <c r="DR1093" s="262"/>
      <c r="DS1093" s="261"/>
      <c r="DT1093" s="184"/>
      <c r="DU1093" s="184"/>
      <c r="DV1093" s="184"/>
      <c r="DW1093" s="184"/>
      <c r="DX1093" s="184"/>
      <c r="DY1093" s="184"/>
      <c r="DZ1093" s="184"/>
      <c r="EA1093" s="265"/>
      <c r="EB1093" s="265"/>
    </row>
    <row r="1094" spans="1:132" ht="15" customHeight="1" x14ac:dyDescent="0.25">
      <c r="A1094" s="21" t="str">
        <f t="shared" si="16"/>
        <v>238У_Кустовое (Видное и Восточно-Ягунское)</v>
      </c>
      <c r="B1094" s="250">
        <v>21</v>
      </c>
      <c r="C1094" s="251" t="s">
        <v>733</v>
      </c>
      <c r="D1094" s="251" t="s">
        <v>568</v>
      </c>
      <c r="E1094" s="251" t="s">
        <v>1715</v>
      </c>
      <c r="F1094" s="251" t="s">
        <v>27</v>
      </c>
      <c r="G1094" s="251" t="s">
        <v>489</v>
      </c>
      <c r="H1094" s="251" t="s">
        <v>2724</v>
      </c>
      <c r="I1094" s="252" t="s">
        <v>7675</v>
      </c>
      <c r="J1094" s="251" t="s">
        <v>71</v>
      </c>
      <c r="K1094" s="251" t="s">
        <v>688</v>
      </c>
      <c r="L1094" s="251" t="s">
        <v>566</v>
      </c>
      <c r="M1094" s="251" t="s">
        <v>1590</v>
      </c>
      <c r="N1094" s="251" t="s">
        <v>1796</v>
      </c>
      <c r="O1094" s="251" t="s">
        <v>55</v>
      </c>
      <c r="P1094" s="253" t="s">
        <v>5743</v>
      </c>
      <c r="Q1094" s="253"/>
      <c r="R1094" s="254"/>
      <c r="S1094" s="253"/>
      <c r="T1094" s="253">
        <v>9</v>
      </c>
      <c r="U1094" s="253">
        <v>2733.5</v>
      </c>
      <c r="V1094" s="253">
        <v>2742.5</v>
      </c>
      <c r="W1094" s="254">
        <v>69.905000000000001</v>
      </c>
      <c r="X1094" s="253" t="s">
        <v>150</v>
      </c>
      <c r="Y1094" s="253">
        <v>2884.65</v>
      </c>
      <c r="Z1094" s="253">
        <v>2818</v>
      </c>
      <c r="AA1094" s="253" t="s">
        <v>1099</v>
      </c>
      <c r="AB1094" s="254" t="s">
        <v>558</v>
      </c>
      <c r="AC1094" s="251" t="s">
        <v>5745</v>
      </c>
      <c r="AD1094" s="253" t="s">
        <v>5746</v>
      </c>
      <c r="AE1094" s="253" t="s">
        <v>1062</v>
      </c>
      <c r="AF1094" s="253">
        <v>2480</v>
      </c>
      <c r="AG1094" s="254" t="s">
        <v>5747</v>
      </c>
      <c r="AH1094" s="255" t="s">
        <v>5748</v>
      </c>
      <c r="AI1094" s="253" t="s">
        <v>6939</v>
      </c>
      <c r="AJ1094" s="251">
        <v>8</v>
      </c>
      <c r="AK1094" s="254" t="s">
        <v>566</v>
      </c>
      <c r="AL1094" s="254">
        <v>7</v>
      </c>
      <c r="AM1094" s="254">
        <v>188</v>
      </c>
      <c r="AN1094" s="254">
        <v>174</v>
      </c>
      <c r="AO1094" s="254">
        <v>164</v>
      </c>
      <c r="AP1094" s="254">
        <v>432.89</v>
      </c>
      <c r="AQ1094" s="254">
        <v>434.61</v>
      </c>
      <c r="AR1094" s="254">
        <v>235.64567407609999</v>
      </c>
      <c r="AS1094" s="254">
        <v>496.91886599999998</v>
      </c>
      <c r="AT1094" s="254">
        <v>110</v>
      </c>
      <c r="AU1094" s="254">
        <v>0</v>
      </c>
      <c r="AV1094" s="254">
        <v>372.47</v>
      </c>
      <c r="AW1094" s="254" t="s">
        <v>4928</v>
      </c>
      <c r="AX1094" s="254">
        <v>374.2</v>
      </c>
      <c r="AY1094" s="254">
        <v>60.42</v>
      </c>
      <c r="AZ1094" s="256">
        <v>2.6523635626000002</v>
      </c>
      <c r="BA1094" s="254" t="s">
        <v>566</v>
      </c>
      <c r="BB1094" s="254" t="s">
        <v>566</v>
      </c>
      <c r="BC1094" s="254">
        <v>330.08363758529998</v>
      </c>
      <c r="BD1094" s="254">
        <v>160.25580645159999</v>
      </c>
      <c r="BE1094" s="257">
        <v>160.25580645159999</v>
      </c>
      <c r="BF1094" s="254">
        <v>1</v>
      </c>
      <c r="BG1094" s="254">
        <v>31</v>
      </c>
      <c r="BH1094" s="254">
        <v>4967.93</v>
      </c>
      <c r="BI1094" s="254" t="s">
        <v>430</v>
      </c>
      <c r="BJ1094" s="254" t="s">
        <v>566</v>
      </c>
      <c r="BK1094" s="254">
        <v>160.25580645159999</v>
      </c>
      <c r="BL1094" s="254">
        <v>160.25580645159999</v>
      </c>
      <c r="BM1094" s="254">
        <v>164</v>
      </c>
      <c r="BN1094" s="254">
        <v>30</v>
      </c>
      <c r="BO1094" s="256">
        <v>4807.6741935480004</v>
      </c>
      <c r="BP1094" s="256" t="s">
        <v>566</v>
      </c>
      <c r="BQ1094" s="251">
        <v>8</v>
      </c>
      <c r="BR1094" s="251" t="s">
        <v>566</v>
      </c>
      <c r="BS1094" s="251" t="s">
        <v>566</v>
      </c>
      <c r="BT1094" s="255" t="s">
        <v>566</v>
      </c>
      <c r="BU1094" s="258">
        <v>0</v>
      </c>
      <c r="BV1094" s="254" t="s">
        <v>7676</v>
      </c>
      <c r="BW1094" s="254" t="s">
        <v>566</v>
      </c>
      <c r="BX1094" s="259" t="s">
        <v>566</v>
      </c>
      <c r="BY1094" s="259" t="s">
        <v>566</v>
      </c>
      <c r="BZ1094" s="259" t="s">
        <v>566</v>
      </c>
      <c r="CA1094" s="251"/>
      <c r="CB1094" s="251">
        <v>496.91886599999998</v>
      </c>
      <c r="CC1094" s="260">
        <v>235.64567407609999</v>
      </c>
      <c r="CD1094" s="260">
        <v>330.08363758529998</v>
      </c>
      <c r="CE1094" s="254">
        <v>169.82783113369999</v>
      </c>
      <c r="CF1094" s="254">
        <v>0.02</v>
      </c>
      <c r="CG1094" s="254">
        <v>1.018</v>
      </c>
      <c r="CH1094" s="254">
        <v>2.8</v>
      </c>
      <c r="CI1094" s="256">
        <v>0.8</v>
      </c>
      <c r="CJ1094" s="256">
        <v>0.61436543139999999</v>
      </c>
      <c r="CK1094" s="254">
        <v>48470.360707058899</v>
      </c>
      <c r="CL1094" s="254">
        <v>2.86918166E-2</v>
      </c>
      <c r="CM1094" s="254">
        <v>2.4296357891999998</v>
      </c>
      <c r="CN1094" s="254">
        <v>745.8066</v>
      </c>
      <c r="CO1094" s="254">
        <v>1</v>
      </c>
      <c r="CP1094" s="254">
        <v>330.0976898774</v>
      </c>
      <c r="CQ1094" s="254">
        <v>9.8807790760999996</v>
      </c>
      <c r="CR1094" s="254">
        <v>2599</v>
      </c>
      <c r="CS1094" s="254">
        <v>2582.0549999999998</v>
      </c>
      <c r="CT1094" s="254">
        <v>81.540000000000006</v>
      </c>
      <c r="CU1094" s="254">
        <v>257</v>
      </c>
      <c r="CV1094" s="254">
        <v>-44.929961089499997</v>
      </c>
      <c r="CW1094" s="254">
        <v>10</v>
      </c>
      <c r="CX1094" s="253" t="s">
        <v>393</v>
      </c>
      <c r="CY1094" s="253" t="s">
        <v>566</v>
      </c>
      <c r="CZ1094" s="254" t="s">
        <v>1567</v>
      </c>
      <c r="DA1094" s="254">
        <v>-5</v>
      </c>
      <c r="DB1094" s="254">
        <v>7.4994203825000003</v>
      </c>
      <c r="DC1094" s="254">
        <v>453.11497951069998</v>
      </c>
      <c r="DD1094" s="256">
        <v>292.85917305909999</v>
      </c>
      <c r="DE1094" s="254">
        <v>933.29436225940003</v>
      </c>
      <c r="DF1094" s="256">
        <v>773.03855580780009</v>
      </c>
      <c r="DG1094" s="253"/>
      <c r="DH1094" s="261" t="s">
        <v>689</v>
      </c>
      <c r="DI1094" s="262" t="s">
        <v>689</v>
      </c>
      <c r="DJ1094" s="261" t="s">
        <v>689</v>
      </c>
      <c r="DK1094" s="254"/>
      <c r="DL1094" s="254">
        <v>181</v>
      </c>
      <c r="DM1094" s="263"/>
      <c r="DN1094" s="264">
        <v>1617</v>
      </c>
      <c r="DO1094" s="264">
        <v>1617</v>
      </c>
      <c r="DP1094" s="264">
        <v>65.2</v>
      </c>
      <c r="DQ1094" s="261"/>
      <c r="DR1094" s="262"/>
      <c r="DS1094" s="261"/>
      <c r="DT1094" s="184"/>
      <c r="DU1094" s="184"/>
      <c r="DV1094" s="184"/>
      <c r="DW1094" s="184"/>
      <c r="DX1094" s="184"/>
      <c r="DY1094" s="184"/>
      <c r="DZ1094" s="184"/>
      <c r="EA1094" s="265"/>
      <c r="EB1094" s="265"/>
    </row>
    <row r="1095" spans="1:132" ht="15" customHeight="1" x14ac:dyDescent="0.25">
      <c r="A1095" s="21" t="str">
        <f t="shared" si="16"/>
        <v>243У_Кустовое (Видное и Восточно-Ягунское)</v>
      </c>
      <c r="B1095" s="250">
        <v>22</v>
      </c>
      <c r="C1095" s="251" t="s">
        <v>733</v>
      </c>
      <c r="D1095" s="251" t="s">
        <v>568</v>
      </c>
      <c r="E1095" s="251" t="s">
        <v>1715</v>
      </c>
      <c r="F1095" s="251" t="s">
        <v>27</v>
      </c>
      <c r="G1095" s="251" t="s">
        <v>489</v>
      </c>
      <c r="H1095" s="251" t="s">
        <v>2724</v>
      </c>
      <c r="I1095" s="252" t="s">
        <v>7677</v>
      </c>
      <c r="J1095" s="251" t="s">
        <v>71</v>
      </c>
      <c r="K1095" s="251" t="s">
        <v>688</v>
      </c>
      <c r="L1095" s="251" t="s">
        <v>566</v>
      </c>
      <c r="M1095" s="251" t="s">
        <v>1590</v>
      </c>
      <c r="N1095" s="251" t="s">
        <v>1796</v>
      </c>
      <c r="O1095" s="251" t="s">
        <v>55</v>
      </c>
      <c r="P1095" s="253" t="s">
        <v>5743</v>
      </c>
      <c r="Q1095" s="253"/>
      <c r="R1095" s="254"/>
      <c r="S1095" s="253"/>
      <c r="T1095" s="253">
        <v>12</v>
      </c>
      <c r="U1095" s="253">
        <v>2773</v>
      </c>
      <c r="V1095" s="253">
        <v>2785</v>
      </c>
      <c r="W1095" s="254">
        <v>109.23099999999999</v>
      </c>
      <c r="X1095" s="253" t="s">
        <v>150</v>
      </c>
      <c r="Y1095" s="253">
        <v>2837</v>
      </c>
      <c r="Z1095" s="253">
        <v>2833.5</v>
      </c>
      <c r="AA1095" s="253" t="s">
        <v>1099</v>
      </c>
      <c r="AB1095" s="254" t="s">
        <v>2121</v>
      </c>
      <c r="AC1095" s="251" t="s">
        <v>5745</v>
      </c>
      <c r="AD1095" s="253" t="s">
        <v>5746</v>
      </c>
      <c r="AE1095" s="253" t="s">
        <v>1062</v>
      </c>
      <c r="AF1095" s="253">
        <v>2435</v>
      </c>
      <c r="AG1095" s="254" t="s">
        <v>5747</v>
      </c>
      <c r="AH1095" s="255" t="s">
        <v>5748</v>
      </c>
      <c r="AI1095" s="253" t="s">
        <v>7678</v>
      </c>
      <c r="AJ1095" s="251">
        <v>5</v>
      </c>
      <c r="AK1095" s="254" t="s">
        <v>566</v>
      </c>
      <c r="AL1095" s="254">
        <v>7</v>
      </c>
      <c r="AM1095" s="254">
        <v>188</v>
      </c>
      <c r="AN1095" s="254">
        <v>174</v>
      </c>
      <c r="AO1095" s="254">
        <v>159</v>
      </c>
      <c r="AP1095" s="254">
        <v>426.89</v>
      </c>
      <c r="AQ1095" s="254">
        <v>428.59</v>
      </c>
      <c r="AR1095" s="254">
        <v>118.7079667543</v>
      </c>
      <c r="AS1095" s="254">
        <v>387.35302280000002</v>
      </c>
      <c r="AT1095" s="254" t="s">
        <v>566</v>
      </c>
      <c r="AU1095" s="254" t="s">
        <v>566</v>
      </c>
      <c r="AV1095" s="254">
        <v>208.1</v>
      </c>
      <c r="AW1095" s="254" t="s">
        <v>4928</v>
      </c>
      <c r="AX1095" s="254">
        <v>209.8</v>
      </c>
      <c r="AY1095" s="254">
        <v>218.79</v>
      </c>
      <c r="AZ1095" s="256">
        <v>0.90418710530000002</v>
      </c>
      <c r="BA1095" s="254" t="s">
        <v>566</v>
      </c>
      <c r="BB1095" s="254" t="s">
        <v>566</v>
      </c>
      <c r="BC1095" s="254">
        <v>237.39217719679999</v>
      </c>
      <c r="BD1095" s="254">
        <v>197.82709677419999</v>
      </c>
      <c r="BE1095" s="257">
        <v>197.82709677419999</v>
      </c>
      <c r="BF1095" s="254">
        <v>1</v>
      </c>
      <c r="BG1095" s="254">
        <v>31</v>
      </c>
      <c r="BH1095" s="254">
        <v>6132.64</v>
      </c>
      <c r="BI1095" s="254" t="s">
        <v>430</v>
      </c>
      <c r="BJ1095" s="254" t="s">
        <v>566</v>
      </c>
      <c r="BK1095" s="254">
        <v>197.82709677419999</v>
      </c>
      <c r="BL1095" s="254">
        <v>197.82709677419999</v>
      </c>
      <c r="BM1095" s="254">
        <v>159</v>
      </c>
      <c r="BN1095" s="254">
        <v>30</v>
      </c>
      <c r="BO1095" s="256">
        <v>5934.8129032260003</v>
      </c>
      <c r="BP1095" s="256" t="s">
        <v>566</v>
      </c>
      <c r="BQ1095" s="251">
        <v>5</v>
      </c>
      <c r="BR1095" s="251" t="s">
        <v>566</v>
      </c>
      <c r="BS1095" s="251" t="s">
        <v>566</v>
      </c>
      <c r="BT1095" s="255" t="s">
        <v>566</v>
      </c>
      <c r="BU1095" s="258">
        <v>0</v>
      </c>
      <c r="BV1095" s="254" t="s">
        <v>7679</v>
      </c>
      <c r="BW1095" s="254" t="s">
        <v>566</v>
      </c>
      <c r="BX1095" s="259" t="s">
        <v>566</v>
      </c>
      <c r="BY1095" s="259" t="s">
        <v>566</v>
      </c>
      <c r="BZ1095" s="259" t="s">
        <v>566</v>
      </c>
      <c r="CA1095" s="251"/>
      <c r="CB1095" s="251">
        <v>470.64762516000002</v>
      </c>
      <c r="CC1095" s="260">
        <v>118.7079667543</v>
      </c>
      <c r="CD1095" s="260">
        <v>237.39217719679999</v>
      </c>
      <c r="CE1095" s="254">
        <v>39.565080422600005</v>
      </c>
      <c r="CF1095" s="254">
        <v>-5</v>
      </c>
      <c r="CG1095" s="254">
        <v>1.018</v>
      </c>
      <c r="CH1095" s="254">
        <v>2.8</v>
      </c>
      <c r="CI1095" s="256">
        <v>0.8</v>
      </c>
      <c r="CJ1095" s="256">
        <v>0.75840078639999997</v>
      </c>
      <c r="CK1095" s="254">
        <v>59834.030046029497</v>
      </c>
      <c r="CL1095" s="254">
        <v>2.8269697199999999E-2</v>
      </c>
      <c r="CM1095" s="254">
        <v>3.7119202571000001</v>
      </c>
      <c r="CN1095" s="254">
        <v>745.85532000000001</v>
      </c>
      <c r="CO1095" s="254">
        <v>1</v>
      </c>
      <c r="CP1095" s="254">
        <v>162.07796557200001</v>
      </c>
      <c r="CQ1095" s="254">
        <v>2.5266281543</v>
      </c>
      <c r="CR1095" s="254">
        <v>2599</v>
      </c>
      <c r="CS1095" s="254">
        <v>2582.319</v>
      </c>
      <c r="CT1095" s="254">
        <v>81.45</v>
      </c>
      <c r="CU1095" s="254">
        <v>257</v>
      </c>
      <c r="CV1095" s="254">
        <v>19.027237354099999</v>
      </c>
      <c r="CW1095" s="254">
        <v>10</v>
      </c>
      <c r="CX1095" s="253" t="s">
        <v>393</v>
      </c>
      <c r="CY1095" s="253" t="s">
        <v>566</v>
      </c>
      <c r="CZ1095" s="254" t="s">
        <v>1149</v>
      </c>
      <c r="DA1095" s="254">
        <v>-5</v>
      </c>
      <c r="DB1095" s="254">
        <v>0.90418710530000002</v>
      </c>
      <c r="DC1095" s="254">
        <v>197.8270967686</v>
      </c>
      <c r="DD1095" s="256">
        <v>-5.5999862524913624E-9</v>
      </c>
      <c r="DE1095" s="254">
        <v>237.39217719679999</v>
      </c>
      <c r="DF1095" s="256">
        <v>39.565080422600005</v>
      </c>
      <c r="DG1095" s="253"/>
      <c r="DH1095" s="261" t="s">
        <v>689</v>
      </c>
      <c r="DI1095" s="262" t="s">
        <v>689</v>
      </c>
      <c r="DJ1095" s="261" t="s">
        <v>689</v>
      </c>
      <c r="DK1095" s="254"/>
      <c r="DL1095" s="254">
        <v>181</v>
      </c>
      <c r="DM1095" s="263"/>
      <c r="DN1095" s="264">
        <v>1867</v>
      </c>
      <c r="DO1095" s="264">
        <v>1867</v>
      </c>
      <c r="DP1095" s="264">
        <v>26.5</v>
      </c>
      <c r="DQ1095" s="261"/>
      <c r="DR1095" s="262"/>
      <c r="DS1095" s="261"/>
      <c r="DT1095" s="184"/>
      <c r="DU1095" s="184"/>
      <c r="DV1095" s="184"/>
      <c r="DW1095" s="184"/>
      <c r="DX1095" s="184"/>
      <c r="DY1095" s="184"/>
      <c r="DZ1095" s="184"/>
      <c r="EA1095" s="265"/>
      <c r="EB1095" s="265"/>
    </row>
    <row r="1096" spans="1:132" ht="15" customHeight="1" x14ac:dyDescent="0.25">
      <c r="A1096" s="21" t="str">
        <f t="shared" si="16"/>
        <v>248У_Кустовое (Видное и Восточно-Ягунское)</v>
      </c>
      <c r="B1096" s="250">
        <v>23</v>
      </c>
      <c r="C1096" s="251" t="s">
        <v>733</v>
      </c>
      <c r="D1096" s="251" t="s">
        <v>568</v>
      </c>
      <c r="E1096" s="251" t="s">
        <v>1715</v>
      </c>
      <c r="F1096" s="251" t="s">
        <v>27</v>
      </c>
      <c r="G1096" s="251" t="s">
        <v>489</v>
      </c>
      <c r="H1096" s="251" t="s">
        <v>2725</v>
      </c>
      <c r="I1096" s="252" t="s">
        <v>7680</v>
      </c>
      <c r="J1096" s="251" t="s">
        <v>71</v>
      </c>
      <c r="K1096" s="251" t="s">
        <v>688</v>
      </c>
      <c r="L1096" s="251" t="s">
        <v>566</v>
      </c>
      <c r="M1096" s="251" t="s">
        <v>1590</v>
      </c>
      <c r="N1096" s="251" t="s">
        <v>7667</v>
      </c>
      <c r="O1096" s="251" t="s">
        <v>1799</v>
      </c>
      <c r="P1096" s="253" t="s">
        <v>5743</v>
      </c>
      <c r="Q1096" s="253"/>
      <c r="R1096" s="254"/>
      <c r="S1096" s="253"/>
      <c r="T1096" s="253">
        <v>14</v>
      </c>
      <c r="U1096" s="253">
        <v>2966</v>
      </c>
      <c r="V1096" s="253">
        <v>3156</v>
      </c>
      <c r="W1096" s="254">
        <v>291.05399999999997</v>
      </c>
      <c r="X1096" s="253" t="s">
        <v>150</v>
      </c>
      <c r="Y1096" s="253">
        <v>3202</v>
      </c>
      <c r="Z1096" s="253">
        <v>3189.4</v>
      </c>
      <c r="AA1096" s="253" t="s">
        <v>7205</v>
      </c>
      <c r="AB1096" s="254" t="s">
        <v>7681</v>
      </c>
      <c r="AC1096" s="251" t="s">
        <v>5745</v>
      </c>
      <c r="AD1096" s="253" t="s">
        <v>5746</v>
      </c>
      <c r="AE1096" s="253" t="s">
        <v>7682</v>
      </c>
      <c r="AF1096" s="253">
        <v>3003.35</v>
      </c>
      <c r="AG1096" s="254" t="s">
        <v>5747</v>
      </c>
      <c r="AH1096" s="255" t="s">
        <v>5748</v>
      </c>
      <c r="AI1096" s="253" t="s">
        <v>7683</v>
      </c>
      <c r="AJ1096" s="251" t="s">
        <v>566</v>
      </c>
      <c r="AK1096" s="254" t="s">
        <v>566</v>
      </c>
      <c r="AL1096" s="254">
        <v>7</v>
      </c>
      <c r="AM1096" s="254">
        <v>188</v>
      </c>
      <c r="AN1096" s="254">
        <v>174</v>
      </c>
      <c r="AO1096" s="254">
        <v>173</v>
      </c>
      <c r="AP1096" s="254">
        <v>461.41</v>
      </c>
      <c r="AQ1096" s="254">
        <v>462.49</v>
      </c>
      <c r="AR1096" s="254">
        <v>145.95936195499999</v>
      </c>
      <c r="AS1096" s="254">
        <v>418.01531386670001</v>
      </c>
      <c r="AT1096" s="254">
        <v>0</v>
      </c>
      <c r="AU1096" s="254">
        <v>20</v>
      </c>
      <c r="AV1096" s="254">
        <v>253.02</v>
      </c>
      <c r="AW1096" s="254" t="s">
        <v>4928</v>
      </c>
      <c r="AX1096" s="254">
        <v>254.1</v>
      </c>
      <c r="AY1096" s="254">
        <v>208.39</v>
      </c>
      <c r="AZ1096" s="256">
        <v>0.91179627529999996</v>
      </c>
      <c r="BA1096" s="254" t="s">
        <v>566</v>
      </c>
      <c r="BB1096" s="254" t="s">
        <v>566</v>
      </c>
      <c r="BC1096" s="254">
        <v>228.0115234546</v>
      </c>
      <c r="BD1096" s="254">
        <v>190.00922580650001</v>
      </c>
      <c r="BE1096" s="257">
        <v>190.00922580650001</v>
      </c>
      <c r="BF1096" s="254">
        <v>1</v>
      </c>
      <c r="BG1096" s="254">
        <v>31</v>
      </c>
      <c r="BH1096" s="254">
        <v>5890.2860000000001</v>
      </c>
      <c r="BI1096" s="254" t="s">
        <v>430</v>
      </c>
      <c r="BJ1096" s="254" t="s">
        <v>566</v>
      </c>
      <c r="BK1096" s="254">
        <v>190.00922580650001</v>
      </c>
      <c r="BL1096" s="254">
        <v>190.00922580650001</v>
      </c>
      <c r="BM1096" s="254">
        <v>173</v>
      </c>
      <c r="BN1096" s="254">
        <v>30</v>
      </c>
      <c r="BO1096" s="256">
        <v>5700.2767741950001</v>
      </c>
      <c r="BP1096" s="256" t="s">
        <v>566</v>
      </c>
      <c r="BQ1096" s="251" t="s">
        <v>566</v>
      </c>
      <c r="BR1096" s="251" t="s">
        <v>566</v>
      </c>
      <c r="BS1096" s="251" t="s">
        <v>566</v>
      </c>
      <c r="BT1096" s="255" t="s">
        <v>566</v>
      </c>
      <c r="BU1096" s="258">
        <v>0</v>
      </c>
      <c r="BV1096" s="254" t="s">
        <v>8351</v>
      </c>
      <c r="BW1096" s="254" t="s">
        <v>566</v>
      </c>
      <c r="BX1096" s="259" t="s">
        <v>566</v>
      </c>
      <c r="BY1096" s="259" t="s">
        <v>566</v>
      </c>
      <c r="BZ1096" s="259" t="s">
        <v>566</v>
      </c>
      <c r="CA1096" s="251"/>
      <c r="CB1096" s="251">
        <v>503.08872270000001</v>
      </c>
      <c r="CC1096" s="260">
        <v>148.9333700903</v>
      </c>
      <c r="CD1096" s="260">
        <v>228.0115234546</v>
      </c>
      <c r="CE1096" s="254">
        <v>38.002297648099983</v>
      </c>
      <c r="CF1096" s="254">
        <v>-3.5</v>
      </c>
      <c r="CG1096" s="254">
        <v>1.0172699999999999</v>
      </c>
      <c r="CH1096" s="254">
        <v>2.8</v>
      </c>
      <c r="CI1096" s="256">
        <v>0.8</v>
      </c>
      <c r="CJ1096" s="256">
        <v>0.72842976839999996</v>
      </c>
      <c r="CK1096" s="254">
        <v>57428.255662040603</v>
      </c>
      <c r="CL1096" s="254">
        <v>2.8346515900000001E-2</v>
      </c>
      <c r="CM1096" s="254">
        <v>3.9448499496</v>
      </c>
      <c r="CN1096" s="254">
        <v>799.64779999999996</v>
      </c>
      <c r="CO1096" s="254">
        <v>1</v>
      </c>
      <c r="CP1096" s="254">
        <v>165.78907343220001</v>
      </c>
      <c r="CQ1096" s="254">
        <v>3.0322879656000001</v>
      </c>
      <c r="CR1096" s="254">
        <v>2785</v>
      </c>
      <c r="CS1096" s="254">
        <v>2774.3449999999998</v>
      </c>
      <c r="CT1096" s="254">
        <v>81.540000000000006</v>
      </c>
      <c r="CU1096" s="254">
        <v>259</v>
      </c>
      <c r="CV1096" s="254">
        <v>2.3088803089000001</v>
      </c>
      <c r="CW1096" s="254">
        <v>44</v>
      </c>
      <c r="CX1096" s="253" t="s">
        <v>393</v>
      </c>
      <c r="CY1096" s="253" t="s">
        <v>566</v>
      </c>
      <c r="CZ1096" s="254" t="s">
        <v>1261</v>
      </c>
      <c r="DA1096" s="254">
        <v>-3.5</v>
      </c>
      <c r="DB1096" s="254">
        <v>0.93457683810000003</v>
      </c>
      <c r="DC1096" s="254">
        <v>190.00922580899999</v>
      </c>
      <c r="DD1096" s="256">
        <v>2.4999735614983365E-9</v>
      </c>
      <c r="DE1096" s="254">
        <v>228.0115234546</v>
      </c>
      <c r="DF1096" s="256">
        <v>38.002297648099983</v>
      </c>
      <c r="DG1096" s="253"/>
      <c r="DH1096" s="261" t="s">
        <v>689</v>
      </c>
      <c r="DI1096" s="262" t="s">
        <v>689</v>
      </c>
      <c r="DJ1096" s="261" t="s">
        <v>566</v>
      </c>
      <c r="DK1096" s="254"/>
      <c r="DL1096" s="254">
        <v>181</v>
      </c>
      <c r="DM1096" s="263"/>
      <c r="DN1096" s="264">
        <v>1652</v>
      </c>
      <c r="DO1096" s="264">
        <v>1654</v>
      </c>
      <c r="DP1096" s="264">
        <v>39.4</v>
      </c>
      <c r="DQ1096" s="261"/>
      <c r="DR1096" s="262"/>
      <c r="DS1096" s="261"/>
      <c r="DT1096" s="184"/>
      <c r="DU1096" s="184"/>
      <c r="DV1096" s="184"/>
      <c r="DW1096" s="184"/>
      <c r="DX1096" s="184"/>
      <c r="DY1096" s="184"/>
      <c r="DZ1096" s="184"/>
      <c r="EA1096" s="265"/>
      <c r="EB1096" s="265"/>
    </row>
    <row r="1097" spans="1:132" ht="15" customHeight="1" x14ac:dyDescent="0.25">
      <c r="A1097" s="21" t="str">
        <f t="shared" si="16"/>
        <v>249У_Кустовое (Видное и Восточно-Ягунское)</v>
      </c>
      <c r="B1097" s="250">
        <v>24</v>
      </c>
      <c r="C1097" s="251" t="s">
        <v>733</v>
      </c>
      <c r="D1097" s="251" t="s">
        <v>568</v>
      </c>
      <c r="E1097" s="251" t="s">
        <v>1715</v>
      </c>
      <c r="F1097" s="251" t="s">
        <v>27</v>
      </c>
      <c r="G1097" s="251" t="s">
        <v>489</v>
      </c>
      <c r="H1097" s="251" t="s">
        <v>2725</v>
      </c>
      <c r="I1097" s="252" t="s">
        <v>7684</v>
      </c>
      <c r="J1097" s="251" t="s">
        <v>71</v>
      </c>
      <c r="K1097" s="251" t="s">
        <v>688</v>
      </c>
      <c r="L1097" s="251" t="s">
        <v>566</v>
      </c>
      <c r="M1097" s="251" t="s">
        <v>1590</v>
      </c>
      <c r="N1097" s="251" t="s">
        <v>7667</v>
      </c>
      <c r="O1097" s="251" t="s">
        <v>1799</v>
      </c>
      <c r="P1097" s="253" t="s">
        <v>5743</v>
      </c>
      <c r="Q1097" s="253"/>
      <c r="R1097" s="254"/>
      <c r="S1097" s="253"/>
      <c r="T1097" s="253">
        <v>31</v>
      </c>
      <c r="U1097" s="253">
        <v>2780</v>
      </c>
      <c r="V1097" s="253">
        <v>2986</v>
      </c>
      <c r="W1097" s="254">
        <v>117.03</v>
      </c>
      <c r="X1097" s="253" t="s">
        <v>150</v>
      </c>
      <c r="Y1097" s="253">
        <v>3038.08</v>
      </c>
      <c r="Z1097" s="253">
        <v>3024.7</v>
      </c>
      <c r="AA1097" s="253" t="s">
        <v>7205</v>
      </c>
      <c r="AB1097" s="254" t="s">
        <v>6103</v>
      </c>
      <c r="AC1097" s="251" t="s">
        <v>5745</v>
      </c>
      <c r="AD1097" s="253" t="s">
        <v>5746</v>
      </c>
      <c r="AE1097" s="253" t="s">
        <v>7685</v>
      </c>
      <c r="AF1097" s="253">
        <v>2824</v>
      </c>
      <c r="AG1097" s="254" t="s">
        <v>5747</v>
      </c>
      <c r="AH1097" s="255" t="s">
        <v>5748</v>
      </c>
      <c r="AI1097" s="253" t="s">
        <v>6060</v>
      </c>
      <c r="AJ1097" s="251" t="s">
        <v>566</v>
      </c>
      <c r="AK1097" s="254" t="s">
        <v>566</v>
      </c>
      <c r="AL1097" s="254">
        <v>7</v>
      </c>
      <c r="AM1097" s="254">
        <v>188</v>
      </c>
      <c r="AN1097" s="254">
        <v>173.56159918399999</v>
      </c>
      <c r="AO1097" s="254">
        <v>171</v>
      </c>
      <c r="AP1097" s="254">
        <v>467.47</v>
      </c>
      <c r="AQ1097" s="254">
        <v>467.8</v>
      </c>
      <c r="AR1097" s="254">
        <v>204.47139190499999</v>
      </c>
      <c r="AS1097" s="254">
        <v>473.93743066669998</v>
      </c>
      <c r="AT1097" s="254">
        <v>67</v>
      </c>
      <c r="AU1097" s="254">
        <v>0</v>
      </c>
      <c r="AV1097" s="254">
        <v>348.88</v>
      </c>
      <c r="AW1097" s="254" t="s">
        <v>5004</v>
      </c>
      <c r="AX1097" s="254">
        <v>349.2</v>
      </c>
      <c r="AY1097" s="254">
        <v>118.59</v>
      </c>
      <c r="AZ1097" s="256">
        <v>1.1697444978</v>
      </c>
      <c r="BA1097" s="254" t="s">
        <v>566</v>
      </c>
      <c r="BB1097" s="254" t="s">
        <v>566</v>
      </c>
      <c r="BC1097" s="254">
        <v>173.72040496209999</v>
      </c>
      <c r="BD1097" s="254">
        <v>138.72</v>
      </c>
      <c r="BE1097" s="257">
        <v>138.72</v>
      </c>
      <c r="BF1097" s="254">
        <v>1</v>
      </c>
      <c r="BG1097" s="254">
        <v>0</v>
      </c>
      <c r="BH1097" s="254">
        <v>0</v>
      </c>
      <c r="BI1097" s="254" t="s">
        <v>430</v>
      </c>
      <c r="BJ1097" s="254" t="s">
        <v>6081</v>
      </c>
      <c r="BK1097" s="254">
        <v>138.72</v>
      </c>
      <c r="BL1097" s="254">
        <v>138.72</v>
      </c>
      <c r="BM1097" s="254">
        <v>171</v>
      </c>
      <c r="BN1097" s="254">
        <v>30</v>
      </c>
      <c r="BO1097" s="256">
        <v>4161.6000000000004</v>
      </c>
      <c r="BP1097" s="256" t="s">
        <v>6081</v>
      </c>
      <c r="BQ1097" s="251" t="s">
        <v>566</v>
      </c>
      <c r="BR1097" s="251" t="s">
        <v>566</v>
      </c>
      <c r="BS1097" s="251" t="s">
        <v>566</v>
      </c>
      <c r="BT1097" s="255" t="s">
        <v>566</v>
      </c>
      <c r="BU1097" s="258">
        <v>0</v>
      </c>
      <c r="BV1097" s="254" t="s">
        <v>7686</v>
      </c>
      <c r="BW1097" s="254" t="s">
        <v>566</v>
      </c>
      <c r="BX1097" s="259" t="s">
        <v>566</v>
      </c>
      <c r="BY1097" s="259" t="s">
        <v>566</v>
      </c>
      <c r="BZ1097" s="259" t="s">
        <v>566</v>
      </c>
      <c r="CA1097" s="251"/>
      <c r="CB1097" s="251">
        <v>506.03651733330003</v>
      </c>
      <c r="CC1097" s="260">
        <v>206.0282250523</v>
      </c>
      <c r="CD1097" s="260">
        <v>173.72040496209999</v>
      </c>
      <c r="CE1097" s="254">
        <v>35.000404962099992</v>
      </c>
      <c r="CF1097" s="254">
        <v>-3.5</v>
      </c>
      <c r="CG1097" s="254">
        <v>1.01773</v>
      </c>
      <c r="CH1097" s="254">
        <v>2.8</v>
      </c>
      <c r="CI1097" s="256">
        <v>0.8</v>
      </c>
      <c r="CJ1097" s="256">
        <v>0.53180458500000005</v>
      </c>
      <c r="CK1097" s="254">
        <v>41945.594719813897</v>
      </c>
      <c r="CL1097" s="254">
        <v>2.9024176799999999E-2</v>
      </c>
      <c r="CM1097" s="254">
        <v>1.95514312</v>
      </c>
      <c r="CN1097" s="254">
        <v>801.71839999999997</v>
      </c>
      <c r="CO1097" s="254">
        <v>1</v>
      </c>
      <c r="CP1097" s="254">
        <v>176.569502411</v>
      </c>
      <c r="CQ1097" s="254">
        <v>3.1092401956</v>
      </c>
      <c r="CR1097" s="254">
        <v>2785</v>
      </c>
      <c r="CS1097" s="254">
        <v>2781.74</v>
      </c>
      <c r="CT1097" s="254">
        <v>81.540000000000006</v>
      </c>
      <c r="CU1097" s="254">
        <v>259</v>
      </c>
      <c r="CV1097" s="254">
        <v>-34.702702702700002</v>
      </c>
      <c r="CW1097" s="254">
        <v>44</v>
      </c>
      <c r="CX1097" s="253" t="s">
        <v>393</v>
      </c>
      <c r="CY1097" s="253" t="s">
        <v>566</v>
      </c>
      <c r="CZ1097" s="254" t="s">
        <v>7687</v>
      </c>
      <c r="DA1097" s="254">
        <v>-3.5</v>
      </c>
      <c r="DB1097" s="254">
        <v>1.174450652</v>
      </c>
      <c r="DC1097" s="254">
        <v>138.71999999080001</v>
      </c>
      <c r="DD1097" s="256">
        <v>-9.1999936557840556E-9</v>
      </c>
      <c r="DE1097" s="254">
        <v>173.72040496209999</v>
      </c>
      <c r="DF1097" s="256">
        <v>35.000404962099992</v>
      </c>
      <c r="DG1097" s="253"/>
      <c r="DH1097" s="261" t="s">
        <v>689</v>
      </c>
      <c r="DI1097" s="262" t="s">
        <v>689</v>
      </c>
      <c r="DJ1097" s="261" t="s">
        <v>566</v>
      </c>
      <c r="DK1097" s="254"/>
      <c r="DL1097" s="254">
        <v>181</v>
      </c>
      <c r="DM1097" s="263"/>
      <c r="DN1097" s="264">
        <v>1401</v>
      </c>
      <c r="DO1097" s="264">
        <v>1402</v>
      </c>
      <c r="DP1097" s="264">
        <v>31.1</v>
      </c>
      <c r="DQ1097" s="261"/>
      <c r="DR1097" s="262"/>
      <c r="DS1097" s="261"/>
      <c r="DT1097" s="184"/>
      <c r="DU1097" s="184"/>
      <c r="DV1097" s="184"/>
      <c r="DW1097" s="184"/>
      <c r="DX1097" s="184"/>
      <c r="DY1097" s="184"/>
      <c r="DZ1097" s="184"/>
      <c r="EA1097" s="265"/>
      <c r="EB1097" s="265"/>
    </row>
    <row r="1098" spans="1:132" ht="15" customHeight="1" x14ac:dyDescent="0.25">
      <c r="A1098" s="21" t="str">
        <f t="shared" si="16"/>
        <v>304_Кустовое (Видное и Восточно-Ягунское)</v>
      </c>
      <c r="B1098" s="250">
        <v>25</v>
      </c>
      <c r="C1098" s="251" t="s">
        <v>733</v>
      </c>
      <c r="D1098" s="251" t="s">
        <v>568</v>
      </c>
      <c r="E1098" s="251" t="s">
        <v>1715</v>
      </c>
      <c r="F1098" s="251" t="s">
        <v>27</v>
      </c>
      <c r="G1098" s="251" t="s">
        <v>489</v>
      </c>
      <c r="H1098" s="251" t="s">
        <v>1822</v>
      </c>
      <c r="I1098" s="252" t="s">
        <v>206</v>
      </c>
      <c r="J1098" s="251" t="s">
        <v>17</v>
      </c>
      <c r="K1098" s="251" t="s">
        <v>1766</v>
      </c>
      <c r="L1098" s="251" t="s">
        <v>566</v>
      </c>
      <c r="M1098" s="251" t="s">
        <v>1590</v>
      </c>
      <c r="N1098" s="251" t="s">
        <v>119</v>
      </c>
      <c r="O1098" s="251" t="s">
        <v>13</v>
      </c>
      <c r="P1098" s="253" t="s">
        <v>5743</v>
      </c>
      <c r="Q1098" s="253"/>
      <c r="R1098" s="254"/>
      <c r="S1098" s="253"/>
      <c r="T1098" s="253">
        <v>20.8</v>
      </c>
      <c r="U1098" s="253">
        <v>2732.8</v>
      </c>
      <c r="V1098" s="253">
        <v>2746</v>
      </c>
      <c r="W1098" s="254">
        <v>378.83699999999999</v>
      </c>
      <c r="X1098" s="253" t="s">
        <v>150</v>
      </c>
      <c r="Y1098" s="253">
        <v>2764.1</v>
      </c>
      <c r="Z1098" s="253">
        <v>2748.5</v>
      </c>
      <c r="AA1098" s="253" t="s">
        <v>1099</v>
      </c>
      <c r="AB1098" s="254" t="s">
        <v>558</v>
      </c>
      <c r="AC1098" s="251" t="s">
        <v>5745</v>
      </c>
      <c r="AD1098" s="253" t="s">
        <v>5746</v>
      </c>
      <c r="AE1098" s="253" t="s">
        <v>415</v>
      </c>
      <c r="AF1098" s="253">
        <v>2500</v>
      </c>
      <c r="AG1098" s="254" t="s">
        <v>5747</v>
      </c>
      <c r="AH1098" s="255" t="s">
        <v>5748</v>
      </c>
      <c r="AI1098" s="253" t="s">
        <v>5905</v>
      </c>
      <c r="AJ1098" s="251">
        <v>6</v>
      </c>
      <c r="AK1098" s="254" t="s">
        <v>566</v>
      </c>
      <c r="AL1098" s="254">
        <v>7</v>
      </c>
      <c r="AM1098" s="254">
        <v>188</v>
      </c>
      <c r="AN1098" s="254">
        <v>103</v>
      </c>
      <c r="AO1098" s="254">
        <v>90</v>
      </c>
      <c r="AP1098" s="254">
        <v>326.14999999999998</v>
      </c>
      <c r="AQ1098" s="254">
        <v>328.24</v>
      </c>
      <c r="AR1098" s="254">
        <v>108.3637224185</v>
      </c>
      <c r="AS1098" s="254">
        <v>344.38020966670001</v>
      </c>
      <c r="AT1098" s="254">
        <v>0</v>
      </c>
      <c r="AU1098" s="254">
        <v>501</v>
      </c>
      <c r="AV1098" s="254">
        <v>187.02</v>
      </c>
      <c r="AW1098" s="254" t="s">
        <v>4928</v>
      </c>
      <c r="AX1098" s="254">
        <v>189.1</v>
      </c>
      <c r="AY1098" s="254">
        <v>139.13</v>
      </c>
      <c r="AZ1098" s="256">
        <v>1.1201168485999999</v>
      </c>
      <c r="BA1098" s="254" t="s">
        <v>566</v>
      </c>
      <c r="BB1098" s="254" t="s">
        <v>566</v>
      </c>
      <c r="BC1098" s="254">
        <v>176.26182214689999</v>
      </c>
      <c r="BD1098" s="254">
        <v>155.84185714290001</v>
      </c>
      <c r="BE1098" s="257">
        <v>155.84185714290001</v>
      </c>
      <c r="BF1098" s="254">
        <v>1</v>
      </c>
      <c r="BG1098" s="254">
        <v>28</v>
      </c>
      <c r="BH1098" s="254">
        <v>4363.5720000000001</v>
      </c>
      <c r="BI1098" s="254" t="s">
        <v>430</v>
      </c>
      <c r="BJ1098" s="254" t="s">
        <v>566</v>
      </c>
      <c r="BK1098" s="254">
        <v>155.84185714290001</v>
      </c>
      <c r="BL1098" s="254">
        <v>155.84185714290001</v>
      </c>
      <c r="BM1098" s="254">
        <v>90</v>
      </c>
      <c r="BN1098" s="254">
        <v>30</v>
      </c>
      <c r="BO1098" s="256">
        <v>4675.255714287</v>
      </c>
      <c r="BP1098" s="256" t="s">
        <v>566</v>
      </c>
      <c r="BQ1098" s="251">
        <v>6</v>
      </c>
      <c r="BR1098" s="251" t="s">
        <v>566</v>
      </c>
      <c r="BS1098" s="251" t="s">
        <v>566</v>
      </c>
      <c r="BT1098" s="255" t="s">
        <v>566</v>
      </c>
      <c r="BU1098" s="258">
        <v>0</v>
      </c>
      <c r="BV1098" s="254" t="s">
        <v>7688</v>
      </c>
      <c r="BW1098" s="254" t="s">
        <v>7514</v>
      </c>
      <c r="BX1098" s="259">
        <v>300.76209999999998</v>
      </c>
      <c r="BY1098" s="259">
        <v>286.39999999999998</v>
      </c>
      <c r="BZ1098" s="259">
        <v>2.5179770726999999</v>
      </c>
      <c r="CA1098" s="251"/>
      <c r="CB1098" s="251">
        <v>344.38020966670001</v>
      </c>
      <c r="CC1098" s="260">
        <v>108.36372241860001</v>
      </c>
      <c r="CD1098" s="260">
        <v>176.26182214689999</v>
      </c>
      <c r="CE1098" s="254">
        <v>20.419965003999977</v>
      </c>
      <c r="CF1098" s="254">
        <v>-2.5</v>
      </c>
      <c r="CG1098" s="254">
        <v>1.0149999999999999</v>
      </c>
      <c r="CH1098" s="254">
        <v>2.8</v>
      </c>
      <c r="CI1098" s="256">
        <v>0.8</v>
      </c>
      <c r="CJ1098" s="256">
        <v>0.59744387369999996</v>
      </c>
      <c r="CK1098" s="254">
        <v>46996.4287139472</v>
      </c>
      <c r="CL1098" s="254">
        <v>2.8759758699999999E-2</v>
      </c>
      <c r="CM1098" s="254">
        <v>2.2962930724000001</v>
      </c>
      <c r="CN1098" s="254">
        <v>659.10964000000001</v>
      </c>
      <c r="CO1098" s="254">
        <v>1</v>
      </c>
      <c r="CP1098" s="254">
        <v>176.26116089760001</v>
      </c>
      <c r="CQ1098" s="254">
        <v>2.9107572518999998</v>
      </c>
      <c r="CR1098" s="254">
        <v>2286</v>
      </c>
      <c r="CS1098" s="254">
        <v>2265.4630000000002</v>
      </c>
      <c r="CT1098" s="254">
        <v>88.5</v>
      </c>
      <c r="CU1098" s="254">
        <v>233</v>
      </c>
      <c r="CV1098" s="254">
        <v>19.733905579399998</v>
      </c>
      <c r="CW1098" s="254">
        <v>129</v>
      </c>
      <c r="CX1098" s="253" t="s">
        <v>393</v>
      </c>
      <c r="CY1098" s="253" t="s">
        <v>566</v>
      </c>
      <c r="CZ1098" s="254" t="s">
        <v>566</v>
      </c>
      <c r="DA1098" s="254">
        <v>-2.5</v>
      </c>
      <c r="DB1098" s="254">
        <v>1.1201168485999999</v>
      </c>
      <c r="DC1098" s="254">
        <v>155.8418571457</v>
      </c>
      <c r="DD1098" s="256">
        <v>2.7999931262456812E-9</v>
      </c>
      <c r="DE1098" s="254">
        <v>176.26182214689999</v>
      </c>
      <c r="DF1098" s="256">
        <v>20.419965003999977</v>
      </c>
      <c r="DG1098" s="253"/>
      <c r="DH1098" s="261" t="s">
        <v>689</v>
      </c>
      <c r="DI1098" s="262" t="s">
        <v>689</v>
      </c>
      <c r="DJ1098" s="261" t="s">
        <v>689</v>
      </c>
      <c r="DK1098" s="254"/>
      <c r="DL1098" s="254">
        <v>181</v>
      </c>
      <c r="DM1098" s="263"/>
      <c r="DN1098" s="264">
        <v>458</v>
      </c>
      <c r="DO1098" s="264">
        <v>458</v>
      </c>
      <c r="DP1098" s="264">
        <v>115.9</v>
      </c>
      <c r="DQ1098" s="261"/>
      <c r="DR1098" s="262"/>
      <c r="DS1098" s="261"/>
      <c r="DT1098" s="184"/>
      <c r="DU1098" s="184"/>
      <c r="DV1098" s="184"/>
      <c r="DW1098" s="184"/>
      <c r="DX1098" s="184"/>
      <c r="DY1098" s="184"/>
      <c r="DZ1098" s="184"/>
      <c r="EA1098" s="265"/>
      <c r="EB1098" s="265"/>
    </row>
    <row r="1099" spans="1:132" ht="15" customHeight="1" x14ac:dyDescent="0.25">
      <c r="A1099" s="21" t="str">
        <f t="shared" si="16"/>
        <v>310_Кустовое (Видное и Восточно-Ягунское)</v>
      </c>
      <c r="B1099" s="250">
        <v>26</v>
      </c>
      <c r="C1099" s="251" t="s">
        <v>733</v>
      </c>
      <c r="D1099" s="251" t="s">
        <v>568</v>
      </c>
      <c r="E1099" s="251" t="s">
        <v>1715</v>
      </c>
      <c r="F1099" s="251" t="s">
        <v>27</v>
      </c>
      <c r="G1099" s="251" t="s">
        <v>489</v>
      </c>
      <c r="H1099" s="251" t="s">
        <v>2101</v>
      </c>
      <c r="I1099" s="252" t="s">
        <v>7689</v>
      </c>
      <c r="J1099" s="251" t="s">
        <v>21</v>
      </c>
      <c r="K1099" s="251" t="s">
        <v>688</v>
      </c>
      <c r="L1099" s="251" t="s">
        <v>566</v>
      </c>
      <c r="M1099" s="251" t="s">
        <v>1590</v>
      </c>
      <c r="N1099" s="251" t="s">
        <v>34</v>
      </c>
      <c r="O1099" s="251" t="s">
        <v>7</v>
      </c>
      <c r="P1099" s="253" t="s">
        <v>5743</v>
      </c>
      <c r="Q1099" s="253"/>
      <c r="R1099" s="254"/>
      <c r="S1099" s="253"/>
      <c r="T1099" s="253">
        <v>3.5</v>
      </c>
      <c r="U1099" s="253">
        <v>2505</v>
      </c>
      <c r="V1099" s="253">
        <v>2508.5</v>
      </c>
      <c r="W1099" s="254">
        <v>189.11</v>
      </c>
      <c r="X1099" s="253" t="s">
        <v>150</v>
      </c>
      <c r="Y1099" s="253">
        <v>2623</v>
      </c>
      <c r="Z1099" s="253">
        <v>2507.1</v>
      </c>
      <c r="AA1099" s="253" t="s">
        <v>1099</v>
      </c>
      <c r="AB1099" s="254" t="s">
        <v>980</v>
      </c>
      <c r="AC1099" s="251" t="s">
        <v>5745</v>
      </c>
      <c r="AD1099" s="253" t="s">
        <v>5746</v>
      </c>
      <c r="AE1099" s="253" t="s">
        <v>415</v>
      </c>
      <c r="AF1099" s="253">
        <v>2348</v>
      </c>
      <c r="AG1099" s="254" t="s">
        <v>5747</v>
      </c>
      <c r="AH1099" s="255" t="s">
        <v>5748</v>
      </c>
      <c r="AI1099" s="253" t="s">
        <v>5764</v>
      </c>
      <c r="AJ1099" s="251">
        <v>7</v>
      </c>
      <c r="AK1099" s="254" t="s">
        <v>566</v>
      </c>
      <c r="AL1099" s="254">
        <v>7</v>
      </c>
      <c r="AM1099" s="254">
        <v>188</v>
      </c>
      <c r="AN1099" s="254">
        <v>92</v>
      </c>
      <c r="AO1099" s="254">
        <v>81</v>
      </c>
      <c r="AP1099" s="254">
        <v>313.86</v>
      </c>
      <c r="AQ1099" s="254">
        <v>314.67</v>
      </c>
      <c r="AR1099" s="254">
        <v>121.52798067960001</v>
      </c>
      <c r="AS1099" s="254">
        <v>352.40622933330002</v>
      </c>
      <c r="AT1099" s="254" t="s">
        <v>566</v>
      </c>
      <c r="AU1099" s="254" t="s">
        <v>566</v>
      </c>
      <c r="AV1099" s="254">
        <v>204.38</v>
      </c>
      <c r="AW1099" s="254" t="s">
        <v>4928</v>
      </c>
      <c r="AX1099" s="254">
        <v>205.2</v>
      </c>
      <c r="AY1099" s="254">
        <v>109.48</v>
      </c>
      <c r="AZ1099" s="256">
        <v>1.4618254034</v>
      </c>
      <c r="BA1099" s="254" t="s">
        <v>566</v>
      </c>
      <c r="BB1099" s="254" t="s">
        <v>566</v>
      </c>
      <c r="BC1099" s="254">
        <v>216.3885024089</v>
      </c>
      <c r="BD1099" s="254">
        <v>160.04064516130001</v>
      </c>
      <c r="BE1099" s="257">
        <v>160.04064516130001</v>
      </c>
      <c r="BF1099" s="254">
        <v>1</v>
      </c>
      <c r="BG1099" s="254">
        <v>31</v>
      </c>
      <c r="BH1099" s="254">
        <v>4961.26</v>
      </c>
      <c r="BI1099" s="254" t="s">
        <v>430</v>
      </c>
      <c r="BJ1099" s="254" t="s">
        <v>566</v>
      </c>
      <c r="BK1099" s="254">
        <v>160.04064516130001</v>
      </c>
      <c r="BL1099" s="254">
        <v>160.04064516130001</v>
      </c>
      <c r="BM1099" s="254">
        <v>81</v>
      </c>
      <c r="BN1099" s="254">
        <v>30</v>
      </c>
      <c r="BO1099" s="256">
        <v>4801.2193548389996</v>
      </c>
      <c r="BP1099" s="256" t="s">
        <v>566</v>
      </c>
      <c r="BQ1099" s="251">
        <v>7</v>
      </c>
      <c r="BR1099" s="251" t="s">
        <v>566</v>
      </c>
      <c r="BS1099" s="251" t="s">
        <v>566</v>
      </c>
      <c r="BT1099" s="255" t="s">
        <v>566</v>
      </c>
      <c r="BU1099" s="258">
        <v>0</v>
      </c>
      <c r="BV1099" s="254" t="s">
        <v>7690</v>
      </c>
      <c r="BW1099" s="254" t="s">
        <v>566</v>
      </c>
      <c r="BX1099" s="259" t="s">
        <v>566</v>
      </c>
      <c r="BY1099" s="259" t="s">
        <v>566</v>
      </c>
      <c r="BZ1099" s="259" t="s">
        <v>566</v>
      </c>
      <c r="CA1099" s="251"/>
      <c r="CB1099" s="251">
        <v>352.40622933330002</v>
      </c>
      <c r="CC1099" s="260">
        <v>121.5279806795</v>
      </c>
      <c r="CD1099" s="260">
        <v>216.3885024089</v>
      </c>
      <c r="CE1099" s="254">
        <v>56.34785724759999</v>
      </c>
      <c r="CF1099" s="254">
        <v>-4.5</v>
      </c>
      <c r="CG1099" s="254">
        <v>1.014</v>
      </c>
      <c r="CH1099" s="254">
        <v>2.8</v>
      </c>
      <c r="CI1099" s="256">
        <v>0.8</v>
      </c>
      <c r="CJ1099" s="256">
        <v>0.6135405773</v>
      </c>
      <c r="CK1099" s="254">
        <v>48215.086263925201</v>
      </c>
      <c r="CL1099" s="254">
        <v>2.8703320099999999E-2</v>
      </c>
      <c r="CM1099" s="254">
        <v>2.2073427357000002</v>
      </c>
      <c r="CN1099" s="254">
        <v>648.44920000000002</v>
      </c>
      <c r="CO1099" s="254">
        <v>1</v>
      </c>
      <c r="CP1099" s="254">
        <v>216.3909441827</v>
      </c>
      <c r="CQ1099" s="254">
        <v>3.9529973462000001</v>
      </c>
      <c r="CR1099" s="254">
        <v>2244</v>
      </c>
      <c r="CS1099" s="254">
        <v>2235.96</v>
      </c>
      <c r="CT1099" s="254">
        <v>79.930000000000007</v>
      </c>
      <c r="CU1099" s="254">
        <v>225</v>
      </c>
      <c r="CV1099" s="254">
        <v>9.1644444444000008</v>
      </c>
      <c r="CW1099" s="254">
        <v>50</v>
      </c>
      <c r="CX1099" s="253" t="s">
        <v>393</v>
      </c>
      <c r="CY1099" s="253" t="s">
        <v>566</v>
      </c>
      <c r="CZ1099" s="254" t="s">
        <v>566</v>
      </c>
      <c r="DA1099" s="254">
        <v>-3.5</v>
      </c>
      <c r="DB1099" s="254">
        <v>1.1176235188999999</v>
      </c>
      <c r="DC1099" s="254">
        <v>122.35742284920001</v>
      </c>
      <c r="DD1099" s="256">
        <v>-37.6832223121</v>
      </c>
      <c r="DE1099" s="254">
        <v>165.43759531699999</v>
      </c>
      <c r="DF1099" s="256">
        <v>5.396950155699983</v>
      </c>
      <c r="DG1099" s="253"/>
      <c r="DH1099" s="261" t="s">
        <v>689</v>
      </c>
      <c r="DI1099" s="262" t="s">
        <v>689</v>
      </c>
      <c r="DJ1099" s="261" t="s">
        <v>689</v>
      </c>
      <c r="DK1099" s="254"/>
      <c r="DL1099" s="254">
        <v>181</v>
      </c>
      <c r="DM1099" s="263"/>
      <c r="DN1099" s="264">
        <v>659</v>
      </c>
      <c r="DO1099" s="264">
        <v>667</v>
      </c>
      <c r="DP1099" s="264">
        <v>121.3</v>
      </c>
      <c r="DQ1099" s="261"/>
      <c r="DR1099" s="262"/>
      <c r="DS1099" s="261"/>
      <c r="DT1099" s="184"/>
      <c r="DU1099" s="184"/>
      <c r="DV1099" s="184"/>
      <c r="DW1099" s="184"/>
      <c r="DX1099" s="184"/>
      <c r="DY1099" s="184"/>
      <c r="DZ1099" s="184"/>
      <c r="EA1099" s="265"/>
      <c r="EB1099" s="265"/>
    </row>
    <row r="1100" spans="1:132" ht="15" customHeight="1" x14ac:dyDescent="0.25">
      <c r="A1100" s="21" t="str">
        <f t="shared" si="16"/>
        <v>317_Кустовое (Видное и Восточно-Ягунское)</v>
      </c>
      <c r="B1100" s="250">
        <v>27</v>
      </c>
      <c r="C1100" s="251" t="s">
        <v>733</v>
      </c>
      <c r="D1100" s="251" t="s">
        <v>568</v>
      </c>
      <c r="E1100" s="251" t="s">
        <v>1715</v>
      </c>
      <c r="F1100" s="251" t="s">
        <v>27</v>
      </c>
      <c r="G1100" s="251" t="s">
        <v>489</v>
      </c>
      <c r="H1100" s="251" t="s">
        <v>1814</v>
      </c>
      <c r="I1100" s="252" t="s">
        <v>7691</v>
      </c>
      <c r="J1100" s="251" t="s">
        <v>8</v>
      </c>
      <c r="K1100" s="251" t="s">
        <v>688</v>
      </c>
      <c r="L1100" s="251" t="s">
        <v>566</v>
      </c>
      <c r="M1100" s="251" t="s">
        <v>1590</v>
      </c>
      <c r="N1100" s="251" t="s">
        <v>119</v>
      </c>
      <c r="O1100" s="251" t="s">
        <v>13</v>
      </c>
      <c r="P1100" s="253" t="s">
        <v>5743</v>
      </c>
      <c r="Q1100" s="253"/>
      <c r="R1100" s="254"/>
      <c r="S1100" s="253"/>
      <c r="T1100" s="253">
        <v>9.5</v>
      </c>
      <c r="U1100" s="253">
        <v>2424</v>
      </c>
      <c r="V1100" s="253">
        <v>2431</v>
      </c>
      <c r="W1100" s="254">
        <v>63.57</v>
      </c>
      <c r="X1100" s="253" t="s">
        <v>150</v>
      </c>
      <c r="Y1100" s="253">
        <v>2462.4</v>
      </c>
      <c r="Z1100" s="253">
        <v>2456</v>
      </c>
      <c r="AA1100" s="253" t="s">
        <v>1100</v>
      </c>
      <c r="AB1100" s="254" t="s">
        <v>913</v>
      </c>
      <c r="AC1100" s="251" t="s">
        <v>5745</v>
      </c>
      <c r="AD1100" s="253" t="s">
        <v>5746</v>
      </c>
      <c r="AE1100" s="253" t="s">
        <v>566</v>
      </c>
      <c r="AF1100" s="253" t="s">
        <v>566</v>
      </c>
      <c r="AG1100" s="254" t="s">
        <v>5747</v>
      </c>
      <c r="AH1100" s="255" t="s">
        <v>5748</v>
      </c>
      <c r="AI1100" s="253" t="s">
        <v>566</v>
      </c>
      <c r="AJ1100" s="251" t="s">
        <v>566</v>
      </c>
      <c r="AK1100" s="254" t="s">
        <v>566</v>
      </c>
      <c r="AL1100" s="254">
        <v>7</v>
      </c>
      <c r="AM1100" s="254">
        <v>188</v>
      </c>
      <c r="AN1100" s="254">
        <v>138</v>
      </c>
      <c r="AO1100" s="254">
        <v>137</v>
      </c>
      <c r="AP1100" s="254">
        <v>375.76</v>
      </c>
      <c r="AQ1100" s="254">
        <v>376.43</v>
      </c>
      <c r="AR1100" s="254">
        <v>117.25641533610001</v>
      </c>
      <c r="AS1100" s="254">
        <v>356.26222999999999</v>
      </c>
      <c r="AT1100" s="254">
        <v>0</v>
      </c>
      <c r="AU1100" s="254">
        <v>297</v>
      </c>
      <c r="AV1100" s="254">
        <v>203.93</v>
      </c>
      <c r="AW1100" s="254" t="s">
        <v>4928</v>
      </c>
      <c r="AX1100" s="254">
        <v>204.6</v>
      </c>
      <c r="AY1100" s="254">
        <v>171.83</v>
      </c>
      <c r="AZ1100" s="256">
        <v>0.52805705540000003</v>
      </c>
      <c r="BA1100" s="254" t="s">
        <v>566</v>
      </c>
      <c r="BB1100" s="254" t="s">
        <v>566</v>
      </c>
      <c r="BC1100" s="254">
        <v>108.8829204474</v>
      </c>
      <c r="BD1100" s="254">
        <v>90.7360438356</v>
      </c>
      <c r="BE1100" s="257">
        <v>90.7360438356</v>
      </c>
      <c r="BF1100" s="254">
        <v>1</v>
      </c>
      <c r="BG1100" s="254">
        <v>30.416666666666668</v>
      </c>
      <c r="BH1100" s="254">
        <v>2759.8879999999999</v>
      </c>
      <c r="BI1100" s="254" t="s">
        <v>430</v>
      </c>
      <c r="BJ1100" s="254" t="s">
        <v>566</v>
      </c>
      <c r="BK1100" s="254">
        <v>90.7360438356</v>
      </c>
      <c r="BL1100" s="254">
        <v>90.7360438356</v>
      </c>
      <c r="BM1100" s="254">
        <v>137</v>
      </c>
      <c r="BN1100" s="254">
        <v>30</v>
      </c>
      <c r="BO1100" s="256">
        <v>2722.0813150680001</v>
      </c>
      <c r="BP1100" s="256" t="s">
        <v>566</v>
      </c>
      <c r="BQ1100" s="251" t="s">
        <v>566</v>
      </c>
      <c r="BR1100" s="251" t="s">
        <v>566</v>
      </c>
      <c r="BS1100" s="251" t="s">
        <v>566</v>
      </c>
      <c r="BT1100" s="255" t="s">
        <v>566</v>
      </c>
      <c r="BU1100" s="258">
        <v>0</v>
      </c>
      <c r="BV1100" s="254" t="s">
        <v>8352</v>
      </c>
      <c r="BW1100" s="254" t="s">
        <v>566</v>
      </c>
      <c r="BX1100" s="259" t="s">
        <v>566</v>
      </c>
      <c r="BY1100" s="259" t="s">
        <v>566</v>
      </c>
      <c r="BZ1100" s="259" t="s">
        <v>566</v>
      </c>
      <c r="CA1100" s="251"/>
      <c r="CB1100" s="251">
        <v>410.12537099999997</v>
      </c>
      <c r="CC1100" s="260">
        <v>117.25641533610001</v>
      </c>
      <c r="CD1100" s="260">
        <v>108.8829204474</v>
      </c>
      <c r="CE1100" s="254">
        <v>18.146876611799996</v>
      </c>
      <c r="CF1100" s="254">
        <v>-2.5</v>
      </c>
      <c r="CG1100" s="254">
        <v>1.0149999999999999</v>
      </c>
      <c r="CH1100" s="254">
        <v>2.8</v>
      </c>
      <c r="CI1100" s="256">
        <v>0.8</v>
      </c>
      <c r="CJ1100" s="256">
        <v>0.34785066419999999</v>
      </c>
      <c r="CK1100" s="254">
        <v>27362.802870060899</v>
      </c>
      <c r="CL1100" s="254">
        <v>3.0239139700000001E-2</v>
      </c>
      <c r="CM1100" s="254">
        <v>0.72532355010000005</v>
      </c>
      <c r="CN1100" s="254">
        <v>660.92039999999997</v>
      </c>
      <c r="CO1100" s="254">
        <v>1</v>
      </c>
      <c r="CP1100" s="254">
        <v>80.439920372100005</v>
      </c>
      <c r="CQ1100" s="254">
        <v>0.57783033610000001</v>
      </c>
      <c r="CR1100" s="254">
        <v>2287.5</v>
      </c>
      <c r="CS1100" s="254">
        <v>2280.9299999999998</v>
      </c>
      <c r="CT1100" s="254">
        <v>79.5</v>
      </c>
      <c r="CU1100" s="254">
        <v>233</v>
      </c>
      <c r="CV1100" s="254">
        <v>12.4763948498</v>
      </c>
      <c r="CW1100" s="254">
        <v>129</v>
      </c>
      <c r="CX1100" s="253" t="s">
        <v>393</v>
      </c>
      <c r="CY1100" s="253" t="s">
        <v>566</v>
      </c>
      <c r="CZ1100" s="254" t="s">
        <v>566</v>
      </c>
      <c r="DA1100" s="254">
        <v>-2.5</v>
      </c>
      <c r="DB1100" s="254">
        <v>0.52805705540000003</v>
      </c>
      <c r="DC1100" s="254">
        <v>90.736043829400003</v>
      </c>
      <c r="DD1100" s="256">
        <v>-6.1999969602766214E-9</v>
      </c>
      <c r="DE1100" s="254">
        <v>108.8829204474</v>
      </c>
      <c r="DF1100" s="256">
        <v>18.146876611799996</v>
      </c>
      <c r="DG1100" s="253"/>
      <c r="DH1100" s="261" t="s">
        <v>689</v>
      </c>
      <c r="DI1100" s="262" t="s">
        <v>689</v>
      </c>
      <c r="DJ1100" s="261" t="s">
        <v>689</v>
      </c>
      <c r="DK1100" s="254"/>
      <c r="DL1100" s="254">
        <v>181</v>
      </c>
      <c r="DM1100" s="263"/>
      <c r="DN1100" s="264">
        <v>1294</v>
      </c>
      <c r="DO1100" s="264">
        <v>1297</v>
      </c>
      <c r="DP1100" s="264">
        <v>0</v>
      </c>
      <c r="DQ1100" s="261"/>
      <c r="DR1100" s="262"/>
      <c r="DS1100" s="261"/>
      <c r="DT1100" s="184"/>
      <c r="DU1100" s="184"/>
      <c r="DV1100" s="184"/>
      <c r="DW1100" s="184"/>
      <c r="DX1100" s="184"/>
      <c r="DY1100" s="184"/>
      <c r="DZ1100" s="184"/>
      <c r="EA1100" s="265"/>
      <c r="EB1100" s="265"/>
    </row>
    <row r="1101" spans="1:132" ht="15" customHeight="1" x14ac:dyDescent="0.25">
      <c r="A1101" s="21" t="str">
        <f t="shared" si="16"/>
        <v>319_Кустовое (Видное и Восточно-Ягунское)</v>
      </c>
      <c r="B1101" s="250">
        <v>28</v>
      </c>
      <c r="C1101" s="251" t="s">
        <v>733</v>
      </c>
      <c r="D1101" s="251" t="s">
        <v>568</v>
      </c>
      <c r="E1101" s="251" t="s">
        <v>1715</v>
      </c>
      <c r="F1101" s="251" t="s">
        <v>27</v>
      </c>
      <c r="G1101" s="251" t="s">
        <v>489</v>
      </c>
      <c r="H1101" s="251" t="s">
        <v>1814</v>
      </c>
      <c r="I1101" s="252" t="s">
        <v>211</v>
      </c>
      <c r="J1101" s="251" t="s">
        <v>8</v>
      </c>
      <c r="K1101" s="251" t="s">
        <v>688</v>
      </c>
      <c r="L1101" s="251" t="s">
        <v>566</v>
      </c>
      <c r="M1101" s="251" t="s">
        <v>1590</v>
      </c>
      <c r="N1101" s="251" t="s">
        <v>119</v>
      </c>
      <c r="O1101" s="251" t="s">
        <v>13</v>
      </c>
      <c r="P1101" s="253" t="s">
        <v>5743</v>
      </c>
      <c r="Q1101" s="253"/>
      <c r="R1101" s="254"/>
      <c r="S1101" s="253"/>
      <c r="T1101" s="253">
        <v>4.8</v>
      </c>
      <c r="U1101" s="253">
        <v>2481.6</v>
      </c>
      <c r="V1101" s="253">
        <v>2486.4</v>
      </c>
      <c r="W1101" s="254">
        <v>119.06399999999999</v>
      </c>
      <c r="X1101" s="253" t="s">
        <v>150</v>
      </c>
      <c r="Y1101" s="253">
        <v>2540</v>
      </c>
      <c r="Z1101" s="253">
        <v>2522.6</v>
      </c>
      <c r="AA1101" s="253" t="s">
        <v>1099</v>
      </c>
      <c r="AB1101" s="254" t="s">
        <v>6544</v>
      </c>
      <c r="AC1101" s="251" t="s">
        <v>5745</v>
      </c>
      <c r="AD1101" s="253" t="s">
        <v>5746</v>
      </c>
      <c r="AE1101" s="253" t="s">
        <v>1062</v>
      </c>
      <c r="AF1101" s="253">
        <v>2315</v>
      </c>
      <c r="AG1101" s="254" t="s">
        <v>5747</v>
      </c>
      <c r="AH1101" s="255" t="s">
        <v>5748</v>
      </c>
      <c r="AI1101" s="253" t="s">
        <v>7692</v>
      </c>
      <c r="AJ1101" s="251" t="s">
        <v>566</v>
      </c>
      <c r="AK1101" s="254" t="s">
        <v>566</v>
      </c>
      <c r="AL1101" s="254">
        <v>7</v>
      </c>
      <c r="AM1101" s="254">
        <v>188</v>
      </c>
      <c r="AN1101" s="254">
        <v>138</v>
      </c>
      <c r="AO1101" s="254">
        <v>137</v>
      </c>
      <c r="AP1101" s="254">
        <v>375.15</v>
      </c>
      <c r="AQ1101" s="254">
        <v>375.61</v>
      </c>
      <c r="AR1101" s="254">
        <v>181.8166680667</v>
      </c>
      <c r="AS1101" s="254">
        <v>417.93462933329999</v>
      </c>
      <c r="AT1101" s="254">
        <v>0</v>
      </c>
      <c r="AU1101" s="254">
        <v>592</v>
      </c>
      <c r="AV1101" s="254">
        <v>296.14999999999998</v>
      </c>
      <c r="AW1101" s="254" t="s">
        <v>4928</v>
      </c>
      <c r="AX1101" s="254">
        <v>296.60000000000002</v>
      </c>
      <c r="AY1101" s="254">
        <v>79</v>
      </c>
      <c r="AZ1101" s="256">
        <v>1.7216790394000001</v>
      </c>
      <c r="BA1101" s="254" t="s">
        <v>566</v>
      </c>
      <c r="BB1101" s="254" t="s">
        <v>566</v>
      </c>
      <c r="BC1101" s="254">
        <v>209.6740436442</v>
      </c>
      <c r="BD1101" s="254">
        <v>136.01264411369999</v>
      </c>
      <c r="BE1101" s="257">
        <v>136.01264411369999</v>
      </c>
      <c r="BF1101" s="254">
        <v>1</v>
      </c>
      <c r="BG1101" s="254">
        <v>10.25</v>
      </c>
      <c r="BH1101" s="254">
        <v>4188.0559999999996</v>
      </c>
      <c r="BI1101" s="254" t="s">
        <v>430</v>
      </c>
      <c r="BJ1101" s="254" t="s">
        <v>566</v>
      </c>
      <c r="BK1101" s="254">
        <v>136.01264411369999</v>
      </c>
      <c r="BL1101" s="254">
        <v>136.01264411369999</v>
      </c>
      <c r="BM1101" s="254">
        <v>137</v>
      </c>
      <c r="BN1101" s="254">
        <v>30</v>
      </c>
      <c r="BO1101" s="256">
        <v>4080.3793234109999</v>
      </c>
      <c r="BP1101" s="256" t="s">
        <v>566</v>
      </c>
      <c r="BQ1101" s="251" t="s">
        <v>566</v>
      </c>
      <c r="BR1101" s="251" t="s">
        <v>566</v>
      </c>
      <c r="BS1101" s="251" t="s">
        <v>566</v>
      </c>
      <c r="BT1101" s="255" t="s">
        <v>566</v>
      </c>
      <c r="BU1101" s="258">
        <v>0</v>
      </c>
      <c r="BV1101" s="254" t="s">
        <v>8353</v>
      </c>
      <c r="BW1101" s="254" t="s">
        <v>7512</v>
      </c>
      <c r="BX1101" s="259">
        <v>367.57</v>
      </c>
      <c r="BY1101" s="259">
        <v>120</v>
      </c>
      <c r="BZ1101" s="259">
        <v>1.6802016242</v>
      </c>
      <c r="CA1101" s="251"/>
      <c r="CB1101" s="251">
        <v>417.93462933329999</v>
      </c>
      <c r="CC1101" s="260">
        <v>181.8166680667</v>
      </c>
      <c r="CD1101" s="260">
        <v>209.6740436442</v>
      </c>
      <c r="CE1101" s="254">
        <v>73.661399530500006</v>
      </c>
      <c r="CF1101" s="254">
        <v>-1.87</v>
      </c>
      <c r="CG1101" s="254">
        <v>1.0149999999999999</v>
      </c>
      <c r="CH1101" s="254">
        <v>2.8</v>
      </c>
      <c r="CI1101" s="256">
        <v>0.8</v>
      </c>
      <c r="CJ1101" s="256">
        <v>0.52142551719999997</v>
      </c>
      <c r="CK1101" s="254">
        <v>41016.634750596502</v>
      </c>
      <c r="CL1101" s="254">
        <v>2.9078986899999999E-2</v>
      </c>
      <c r="CM1101" s="254">
        <v>1.5982732479999999</v>
      </c>
      <c r="CN1101" s="254">
        <v>661.51008000000002</v>
      </c>
      <c r="CO1101" s="254">
        <v>1</v>
      </c>
      <c r="CP1101" s="254">
        <v>209.6711569782</v>
      </c>
      <c r="CQ1101" s="254">
        <v>3.6794427334000002</v>
      </c>
      <c r="CR1101" s="254">
        <v>2287.5</v>
      </c>
      <c r="CS1101" s="254">
        <v>2283.0360000000001</v>
      </c>
      <c r="CT1101" s="254">
        <v>79.5</v>
      </c>
      <c r="CU1101" s="254">
        <v>233</v>
      </c>
      <c r="CV1101" s="254">
        <v>-27.103004291800001</v>
      </c>
      <c r="CW1101" s="254">
        <v>129</v>
      </c>
      <c r="CX1101" s="253" t="s">
        <v>393</v>
      </c>
      <c r="CY1101" s="253" t="s">
        <v>566</v>
      </c>
      <c r="CZ1101" s="254" t="s">
        <v>566</v>
      </c>
      <c r="DA1101" s="254">
        <v>-2.5</v>
      </c>
      <c r="DB1101" s="254">
        <v>1.9283986496000001</v>
      </c>
      <c r="DC1101" s="254">
        <v>152.34349331839999</v>
      </c>
      <c r="DD1101" s="256">
        <v>16.330849204700002</v>
      </c>
      <c r="DE1101" s="254">
        <v>234.84931474839999</v>
      </c>
      <c r="DF1101" s="256">
        <v>98.836670634699999</v>
      </c>
      <c r="DG1101" s="253"/>
      <c r="DH1101" s="261" t="s">
        <v>689</v>
      </c>
      <c r="DI1101" s="262" t="s">
        <v>689</v>
      </c>
      <c r="DJ1101" s="261" t="s">
        <v>689</v>
      </c>
      <c r="DK1101" s="254"/>
      <c r="DL1101" s="254">
        <v>181</v>
      </c>
      <c r="DM1101" s="263"/>
      <c r="DN1101" s="264">
        <v>2040</v>
      </c>
      <c r="DO1101" s="264">
        <v>2040</v>
      </c>
      <c r="DP1101" s="264">
        <v>0</v>
      </c>
      <c r="DQ1101" s="261"/>
      <c r="DR1101" s="262"/>
      <c r="DS1101" s="261"/>
      <c r="DT1101" s="184"/>
      <c r="DU1101" s="184"/>
      <c r="DV1101" s="184"/>
      <c r="DW1101" s="184"/>
      <c r="DX1101" s="184"/>
      <c r="DY1101" s="184"/>
      <c r="DZ1101" s="184"/>
      <c r="EA1101" s="265"/>
      <c r="EB1101" s="265"/>
    </row>
    <row r="1102" spans="1:132" ht="15" customHeight="1" x14ac:dyDescent="0.25">
      <c r="A1102" s="21" t="str">
        <f t="shared" si="16"/>
        <v>333У_Кустовое (Видное и Восточно-Ягунское)</v>
      </c>
      <c r="B1102" s="250">
        <v>29</v>
      </c>
      <c r="C1102" s="251" t="s">
        <v>733</v>
      </c>
      <c r="D1102" s="251" t="s">
        <v>568</v>
      </c>
      <c r="E1102" s="251" t="s">
        <v>1715</v>
      </c>
      <c r="F1102" s="251" t="s">
        <v>27</v>
      </c>
      <c r="G1102" s="251" t="s">
        <v>489</v>
      </c>
      <c r="H1102" s="251" t="s">
        <v>1810</v>
      </c>
      <c r="I1102" s="252" t="s">
        <v>7693</v>
      </c>
      <c r="J1102" s="251" t="s">
        <v>8</v>
      </c>
      <c r="K1102" s="251" t="s">
        <v>688</v>
      </c>
      <c r="L1102" s="251" t="s">
        <v>566</v>
      </c>
      <c r="M1102" s="251" t="s">
        <v>1590</v>
      </c>
      <c r="N1102" s="251" t="s">
        <v>34</v>
      </c>
      <c r="O1102" s="251" t="s">
        <v>7</v>
      </c>
      <c r="P1102" s="253" t="s">
        <v>5743</v>
      </c>
      <c r="Q1102" s="253"/>
      <c r="R1102" s="254"/>
      <c r="S1102" s="253"/>
      <c r="T1102" s="253">
        <v>4</v>
      </c>
      <c r="U1102" s="253">
        <v>2357</v>
      </c>
      <c r="V1102" s="253">
        <v>2361</v>
      </c>
      <c r="W1102" s="254">
        <v>38.97</v>
      </c>
      <c r="X1102" s="253" t="s">
        <v>150</v>
      </c>
      <c r="Y1102" s="253">
        <v>2914</v>
      </c>
      <c r="Z1102" s="253">
        <v>2385.6</v>
      </c>
      <c r="AA1102" s="253" t="s">
        <v>1099</v>
      </c>
      <c r="AB1102" s="254" t="s">
        <v>951</v>
      </c>
      <c r="AC1102" s="251" t="s">
        <v>5745</v>
      </c>
      <c r="AD1102" s="253" t="s">
        <v>5746</v>
      </c>
      <c r="AE1102" s="253" t="s">
        <v>415</v>
      </c>
      <c r="AF1102" s="253">
        <v>2146</v>
      </c>
      <c r="AG1102" s="254" t="s">
        <v>5747</v>
      </c>
      <c r="AH1102" s="255" t="s">
        <v>5748</v>
      </c>
      <c r="AI1102" s="253" t="s">
        <v>5889</v>
      </c>
      <c r="AJ1102" s="251">
        <v>5</v>
      </c>
      <c r="AK1102" s="254" t="s">
        <v>566</v>
      </c>
      <c r="AL1102" s="254">
        <v>7</v>
      </c>
      <c r="AM1102" s="254">
        <v>188</v>
      </c>
      <c r="AN1102" s="254">
        <v>138</v>
      </c>
      <c r="AO1102" s="254">
        <v>123</v>
      </c>
      <c r="AP1102" s="254">
        <v>356.95</v>
      </c>
      <c r="AQ1102" s="254">
        <v>357.61</v>
      </c>
      <c r="AR1102" s="254">
        <v>126.44314390469999</v>
      </c>
      <c r="AS1102" s="254">
        <v>360.27189466670001</v>
      </c>
      <c r="AT1102" s="254">
        <v>0</v>
      </c>
      <c r="AU1102" s="254">
        <v>189</v>
      </c>
      <c r="AV1102" s="254">
        <v>209.36</v>
      </c>
      <c r="AW1102" s="254" t="s">
        <v>4989</v>
      </c>
      <c r="AX1102" s="254">
        <v>210</v>
      </c>
      <c r="AY1102" s="254">
        <v>147.59</v>
      </c>
      <c r="AZ1102" s="256">
        <v>0.80373508279999994</v>
      </c>
      <c r="BA1102" s="254" t="s">
        <v>566</v>
      </c>
      <c r="BB1102" s="254" t="s">
        <v>566</v>
      </c>
      <c r="BC1102" s="254">
        <v>121.2931841554</v>
      </c>
      <c r="BD1102" s="254">
        <v>118.6232608696</v>
      </c>
      <c r="BE1102" s="257">
        <v>118.6232608696</v>
      </c>
      <c r="BF1102" s="254">
        <v>1</v>
      </c>
      <c r="BG1102" s="254">
        <v>30.666666666666668</v>
      </c>
      <c r="BH1102" s="254">
        <v>3637.78</v>
      </c>
      <c r="BI1102" s="254" t="s">
        <v>430</v>
      </c>
      <c r="BJ1102" s="254" t="s">
        <v>566</v>
      </c>
      <c r="BK1102" s="254">
        <v>118.6232608696</v>
      </c>
      <c r="BL1102" s="254">
        <v>118.6232608696</v>
      </c>
      <c r="BM1102" s="254">
        <v>123</v>
      </c>
      <c r="BN1102" s="254">
        <v>30</v>
      </c>
      <c r="BO1102" s="256">
        <v>3558.6978260880001</v>
      </c>
      <c r="BP1102" s="256" t="s">
        <v>566</v>
      </c>
      <c r="BQ1102" s="251">
        <v>5</v>
      </c>
      <c r="BR1102" s="251" t="s">
        <v>566</v>
      </c>
      <c r="BS1102" s="251" t="s">
        <v>566</v>
      </c>
      <c r="BT1102" s="255" t="s">
        <v>566</v>
      </c>
      <c r="BU1102" s="258">
        <v>0</v>
      </c>
      <c r="BV1102" s="254" t="s">
        <v>7694</v>
      </c>
      <c r="BW1102" s="254" t="s">
        <v>7514</v>
      </c>
      <c r="BX1102" s="259">
        <v>351.76209999999998</v>
      </c>
      <c r="BY1102" s="259">
        <v>56.4</v>
      </c>
      <c r="BZ1102" s="259">
        <v>0.39606157489999999</v>
      </c>
      <c r="CA1102" s="251"/>
      <c r="CB1102" s="251">
        <v>360.27189466670001</v>
      </c>
      <c r="CC1102" s="260">
        <v>126.4431439048</v>
      </c>
      <c r="CD1102" s="260">
        <v>121.2931841554</v>
      </c>
      <c r="CE1102" s="254">
        <v>2.6699232857999959</v>
      </c>
      <c r="CF1102" s="254">
        <v>-4.5</v>
      </c>
      <c r="CG1102" s="254">
        <v>1.014</v>
      </c>
      <c r="CH1102" s="254">
        <v>2.8</v>
      </c>
      <c r="CI1102" s="256">
        <v>0.8</v>
      </c>
      <c r="CJ1102" s="256">
        <v>0.45476062579999998</v>
      </c>
      <c r="CK1102" s="254">
        <v>35737.363780128602</v>
      </c>
      <c r="CL1102" s="254">
        <v>2.9436888500000001E-2</v>
      </c>
      <c r="CM1102" s="254">
        <v>1.1665211304000001</v>
      </c>
      <c r="CN1102" s="254">
        <v>649.04840000000002</v>
      </c>
      <c r="CO1102" s="254">
        <v>1</v>
      </c>
      <c r="CP1102" s="254">
        <v>121.416655292</v>
      </c>
      <c r="CQ1102" s="254">
        <v>1.2194912381</v>
      </c>
      <c r="CR1102" s="254">
        <v>2245</v>
      </c>
      <c r="CS1102" s="254">
        <v>2238.5300000000002</v>
      </c>
      <c r="CT1102" s="254">
        <v>79.5</v>
      </c>
      <c r="CU1102" s="254">
        <v>225</v>
      </c>
      <c r="CV1102" s="254">
        <v>6.9511111111000004</v>
      </c>
      <c r="CW1102" s="254">
        <v>50</v>
      </c>
      <c r="CX1102" s="253" t="s">
        <v>393</v>
      </c>
      <c r="CY1102" s="253" t="s">
        <v>566</v>
      </c>
      <c r="CZ1102" s="254" t="s">
        <v>566</v>
      </c>
      <c r="DA1102" s="254">
        <v>-3.5</v>
      </c>
      <c r="DB1102" s="254">
        <v>0.61448735899999996</v>
      </c>
      <c r="DC1102" s="254">
        <v>90.692189314800004</v>
      </c>
      <c r="DD1102" s="256">
        <v>-27.931071554799999</v>
      </c>
      <c r="DE1102" s="254">
        <v>92.733451595399998</v>
      </c>
      <c r="DF1102" s="256">
        <v>-25.889809274200005</v>
      </c>
      <c r="DG1102" s="253"/>
      <c r="DH1102" s="261" t="s">
        <v>689</v>
      </c>
      <c r="DI1102" s="262" t="s">
        <v>689</v>
      </c>
      <c r="DJ1102" s="261" t="s">
        <v>689</v>
      </c>
      <c r="DK1102" s="254"/>
      <c r="DL1102" s="254">
        <v>181</v>
      </c>
      <c r="DM1102" s="263"/>
      <c r="DN1102" s="264">
        <v>591</v>
      </c>
      <c r="DO1102" s="264">
        <v>594</v>
      </c>
      <c r="DP1102" s="264">
        <v>142.6</v>
      </c>
      <c r="DQ1102" s="261"/>
      <c r="DR1102" s="262"/>
      <c r="DS1102" s="261"/>
      <c r="DT1102" s="184"/>
      <c r="DU1102" s="184"/>
      <c r="DV1102" s="184"/>
      <c r="DW1102" s="184"/>
      <c r="DX1102" s="184"/>
      <c r="DY1102" s="184"/>
      <c r="DZ1102" s="184"/>
      <c r="EA1102" s="265"/>
      <c r="EB1102" s="265"/>
    </row>
    <row r="1103" spans="1:132" ht="15" customHeight="1" x14ac:dyDescent="0.25">
      <c r="A1103" s="21" t="str">
        <f t="shared" si="16"/>
        <v>336_Кустовое (Видное и Восточно-Ягунское)</v>
      </c>
      <c r="B1103" s="250">
        <v>30</v>
      </c>
      <c r="C1103" s="251" t="s">
        <v>733</v>
      </c>
      <c r="D1103" s="251" t="s">
        <v>568</v>
      </c>
      <c r="E1103" s="251" t="s">
        <v>1715</v>
      </c>
      <c r="F1103" s="251" t="s">
        <v>27</v>
      </c>
      <c r="G1103" s="251" t="s">
        <v>489</v>
      </c>
      <c r="H1103" s="251" t="s">
        <v>1810</v>
      </c>
      <c r="I1103" s="252" t="s">
        <v>222</v>
      </c>
      <c r="J1103" s="251" t="s">
        <v>9</v>
      </c>
      <c r="K1103" s="251" t="s">
        <v>688</v>
      </c>
      <c r="L1103" s="251" t="s">
        <v>566</v>
      </c>
      <c r="M1103" s="251" t="s">
        <v>1590</v>
      </c>
      <c r="N1103" s="251" t="s">
        <v>34</v>
      </c>
      <c r="O1103" s="251" t="s">
        <v>7</v>
      </c>
      <c r="P1103" s="253" t="s">
        <v>5743</v>
      </c>
      <c r="Q1103" s="253"/>
      <c r="R1103" s="254"/>
      <c r="S1103" s="253"/>
      <c r="T1103" s="253">
        <v>3</v>
      </c>
      <c r="U1103" s="253">
        <v>2511.6</v>
      </c>
      <c r="V1103" s="253">
        <v>2514.6</v>
      </c>
      <c r="W1103" s="254">
        <v>195.369</v>
      </c>
      <c r="X1103" s="253" t="s">
        <v>150</v>
      </c>
      <c r="Y1103" s="253">
        <v>2590</v>
      </c>
      <c r="Z1103" s="253">
        <v>2524.1999999999998</v>
      </c>
      <c r="AA1103" s="253" t="s">
        <v>1099</v>
      </c>
      <c r="AB1103" s="254" t="s">
        <v>843</v>
      </c>
      <c r="AC1103" s="251" t="s">
        <v>5745</v>
      </c>
      <c r="AD1103" s="253" t="s">
        <v>5746</v>
      </c>
      <c r="AE1103" s="253" t="s">
        <v>415</v>
      </c>
      <c r="AF1103" s="253">
        <v>2360</v>
      </c>
      <c r="AG1103" s="254" t="s">
        <v>5747</v>
      </c>
      <c r="AH1103" s="255" t="s">
        <v>5748</v>
      </c>
      <c r="AI1103" s="253" t="s">
        <v>5764</v>
      </c>
      <c r="AJ1103" s="251">
        <v>5</v>
      </c>
      <c r="AK1103" s="254" t="s">
        <v>566</v>
      </c>
      <c r="AL1103" s="254">
        <v>7</v>
      </c>
      <c r="AM1103" s="254">
        <v>188</v>
      </c>
      <c r="AN1103" s="254">
        <v>114.35575403430001</v>
      </c>
      <c r="AO1103" s="254">
        <v>98</v>
      </c>
      <c r="AP1103" s="254">
        <v>332.59</v>
      </c>
      <c r="AQ1103" s="254">
        <v>333.29</v>
      </c>
      <c r="AR1103" s="254">
        <v>139.744544682</v>
      </c>
      <c r="AS1103" s="254">
        <v>374.09210893329998</v>
      </c>
      <c r="AT1103" s="254">
        <v>2</v>
      </c>
      <c r="AU1103" s="254">
        <v>0</v>
      </c>
      <c r="AV1103" s="254">
        <v>229.35</v>
      </c>
      <c r="AW1103" s="254" t="s">
        <v>5252</v>
      </c>
      <c r="AX1103" s="254">
        <v>230.02</v>
      </c>
      <c r="AY1103" s="254">
        <v>103.24</v>
      </c>
      <c r="AZ1103" s="256">
        <v>0.50370317499999995</v>
      </c>
      <c r="BA1103" s="254" t="s">
        <v>566</v>
      </c>
      <c r="BB1103" s="254" t="s">
        <v>566</v>
      </c>
      <c r="BC1103" s="254">
        <v>72.907059825900006</v>
      </c>
      <c r="BD1103" s="254">
        <v>52.002315789500003</v>
      </c>
      <c r="BE1103" s="257">
        <v>52.002315789500003</v>
      </c>
      <c r="BF1103" s="254">
        <v>1</v>
      </c>
      <c r="BG1103" s="254">
        <v>1.5833333333333333</v>
      </c>
      <c r="BH1103" s="254">
        <v>82.337000000000003</v>
      </c>
      <c r="BI1103" s="254" t="s">
        <v>430</v>
      </c>
      <c r="BJ1103" s="254" t="s">
        <v>5855</v>
      </c>
      <c r="BK1103" s="254">
        <v>52.002315789500003</v>
      </c>
      <c r="BL1103" s="254">
        <v>52.002315789500003</v>
      </c>
      <c r="BM1103" s="254">
        <v>98</v>
      </c>
      <c r="BN1103" s="254">
        <v>30</v>
      </c>
      <c r="BO1103" s="256">
        <v>1560.069473685</v>
      </c>
      <c r="BP1103" s="256" t="s">
        <v>5855</v>
      </c>
      <c r="BQ1103" s="251">
        <v>5</v>
      </c>
      <c r="BR1103" s="251" t="s">
        <v>566</v>
      </c>
      <c r="BS1103" s="251" t="s">
        <v>566</v>
      </c>
      <c r="BT1103" s="255" t="s">
        <v>566</v>
      </c>
      <c r="BU1103" s="258">
        <v>0</v>
      </c>
      <c r="BV1103" s="254" t="s">
        <v>7695</v>
      </c>
      <c r="BW1103" s="254" t="s">
        <v>7514</v>
      </c>
      <c r="BX1103" s="259">
        <v>350.76209999999998</v>
      </c>
      <c r="BY1103" s="259">
        <v>107.6</v>
      </c>
      <c r="BZ1103" s="259">
        <v>0.88623786260000004</v>
      </c>
      <c r="CA1103" s="251"/>
      <c r="CB1103" s="251">
        <v>374.09210893329998</v>
      </c>
      <c r="CC1103" s="260">
        <v>139.74454468190001</v>
      </c>
      <c r="CD1103" s="260">
        <v>72.907059825900006</v>
      </c>
      <c r="CE1103" s="254">
        <v>20.904744036400004</v>
      </c>
      <c r="CF1103" s="254">
        <v>-4.5</v>
      </c>
      <c r="CG1103" s="254">
        <v>1.014</v>
      </c>
      <c r="CH1103" s="254">
        <v>2.8</v>
      </c>
      <c r="CI1103" s="256">
        <v>0.8</v>
      </c>
      <c r="CJ1103" s="256">
        <v>0.19935892420000001</v>
      </c>
      <c r="CK1103" s="254">
        <v>15666.6210585917</v>
      </c>
      <c r="CL1103" s="254">
        <v>3.2442385400000003E-2</v>
      </c>
      <c r="CM1103" s="254">
        <v>0.2644869333</v>
      </c>
      <c r="CN1103" s="254">
        <v>648.54467999999997</v>
      </c>
      <c r="CO1103" s="254">
        <v>1</v>
      </c>
      <c r="CP1103" s="254">
        <v>74.548404472000001</v>
      </c>
      <c r="CQ1103" s="254">
        <v>0.5182591486</v>
      </c>
      <c r="CR1103" s="254">
        <v>2245</v>
      </c>
      <c r="CS1103" s="254">
        <v>2238.1309999999999</v>
      </c>
      <c r="CT1103" s="254">
        <v>78.099999999999994</v>
      </c>
      <c r="CU1103" s="254">
        <v>225</v>
      </c>
      <c r="CV1103" s="254">
        <v>-1.9333333333</v>
      </c>
      <c r="CW1103" s="254">
        <v>50</v>
      </c>
      <c r="CX1103" s="253" t="s">
        <v>393</v>
      </c>
      <c r="CY1103" s="253" t="s">
        <v>566</v>
      </c>
      <c r="CZ1103" s="254" t="s">
        <v>566</v>
      </c>
      <c r="DA1103" s="254">
        <v>-3.5</v>
      </c>
      <c r="DB1103" s="254">
        <v>0.38510106170000002</v>
      </c>
      <c r="DC1103" s="254">
        <v>39.757833609899997</v>
      </c>
      <c r="DD1103" s="256">
        <v>-12.244482179600006</v>
      </c>
      <c r="DE1103" s="254">
        <v>55.740339822899998</v>
      </c>
      <c r="DF1103" s="256">
        <v>3.738024033399995</v>
      </c>
      <c r="DG1103" s="253"/>
      <c r="DH1103" s="261" t="s">
        <v>689</v>
      </c>
      <c r="DI1103" s="262" t="s">
        <v>689</v>
      </c>
      <c r="DJ1103" s="261" t="s">
        <v>689</v>
      </c>
      <c r="DK1103" s="254"/>
      <c r="DL1103" s="254">
        <v>181</v>
      </c>
      <c r="DM1103" s="263"/>
      <c r="DN1103" s="264">
        <v>354</v>
      </c>
      <c r="DO1103" s="264">
        <v>354</v>
      </c>
      <c r="DP1103" s="264">
        <v>42.8</v>
      </c>
      <c r="DQ1103" s="261"/>
      <c r="DR1103" s="262"/>
      <c r="DS1103" s="261"/>
      <c r="DT1103" s="184"/>
      <c r="DU1103" s="184"/>
      <c r="DV1103" s="184"/>
      <c r="DW1103" s="184"/>
      <c r="DX1103" s="184"/>
      <c r="DY1103" s="184"/>
      <c r="DZ1103" s="184"/>
      <c r="EA1103" s="265"/>
      <c r="EB1103" s="265"/>
    </row>
    <row r="1104" spans="1:132" ht="15" customHeight="1" x14ac:dyDescent="0.25">
      <c r="A1104" s="21" t="str">
        <f t="shared" si="16"/>
        <v>338_Кустовое (Видное и Восточно-Ягунское)</v>
      </c>
      <c r="B1104" s="250">
        <v>31</v>
      </c>
      <c r="C1104" s="251" t="s">
        <v>733</v>
      </c>
      <c r="D1104" s="251" t="s">
        <v>568</v>
      </c>
      <c r="E1104" s="251" t="s">
        <v>1715</v>
      </c>
      <c r="F1104" s="251" t="s">
        <v>27</v>
      </c>
      <c r="G1104" s="251" t="s">
        <v>489</v>
      </c>
      <c r="H1104" s="251" t="s">
        <v>1810</v>
      </c>
      <c r="I1104" s="252" t="s">
        <v>7696</v>
      </c>
      <c r="J1104" s="251" t="s">
        <v>9</v>
      </c>
      <c r="K1104" s="251" t="s">
        <v>688</v>
      </c>
      <c r="L1104" s="251" t="s">
        <v>566</v>
      </c>
      <c r="M1104" s="251" t="s">
        <v>1590</v>
      </c>
      <c r="N1104" s="251" t="s">
        <v>34</v>
      </c>
      <c r="O1104" s="251" t="s">
        <v>7</v>
      </c>
      <c r="P1104" s="253" t="s">
        <v>5743</v>
      </c>
      <c r="Q1104" s="253"/>
      <c r="R1104" s="254"/>
      <c r="S1104" s="253"/>
      <c r="T1104" s="253">
        <v>4</v>
      </c>
      <c r="U1104" s="253">
        <v>2342.6999999999998</v>
      </c>
      <c r="V1104" s="253">
        <v>2346.6999999999998</v>
      </c>
      <c r="W1104" s="254">
        <v>25.542000000000002</v>
      </c>
      <c r="X1104" s="253" t="s">
        <v>150</v>
      </c>
      <c r="Y1104" s="253">
        <v>2421</v>
      </c>
      <c r="Z1104" s="253">
        <v>2353.4</v>
      </c>
      <c r="AA1104" s="253" t="s">
        <v>1099</v>
      </c>
      <c r="AB1104" s="254" t="s">
        <v>532</v>
      </c>
      <c r="AC1104" s="251" t="s">
        <v>5745</v>
      </c>
      <c r="AD1104" s="253" t="s">
        <v>5746</v>
      </c>
      <c r="AE1104" s="253" t="s">
        <v>415</v>
      </c>
      <c r="AF1104" s="253">
        <v>2260</v>
      </c>
      <c r="AG1104" s="254" t="s">
        <v>5747</v>
      </c>
      <c r="AH1104" s="255" t="s">
        <v>5748</v>
      </c>
      <c r="AI1104" s="253" t="s">
        <v>5786</v>
      </c>
      <c r="AJ1104" s="251" t="s">
        <v>566</v>
      </c>
      <c r="AK1104" s="254" t="s">
        <v>566</v>
      </c>
      <c r="AL1104" s="254">
        <v>7</v>
      </c>
      <c r="AM1104" s="254">
        <v>188</v>
      </c>
      <c r="AN1104" s="254">
        <v>114</v>
      </c>
      <c r="AO1104" s="254">
        <v>113</v>
      </c>
      <c r="AP1104" s="254">
        <v>347.83</v>
      </c>
      <c r="AQ1104" s="254">
        <v>348.43</v>
      </c>
      <c r="AR1104" s="254">
        <v>139.77694363110001</v>
      </c>
      <c r="AS1104" s="254">
        <v>374.5330674667</v>
      </c>
      <c r="AT1104" s="254">
        <v>10</v>
      </c>
      <c r="AU1104" s="254">
        <v>0</v>
      </c>
      <c r="AV1104" s="254">
        <v>237.4</v>
      </c>
      <c r="AW1104" s="254" t="s">
        <v>4928</v>
      </c>
      <c r="AX1104" s="254">
        <v>238</v>
      </c>
      <c r="AY1104" s="254">
        <v>110.43</v>
      </c>
      <c r="AZ1104" s="256">
        <v>0.3423489603</v>
      </c>
      <c r="BA1104" s="254" t="s">
        <v>566</v>
      </c>
      <c r="BB1104" s="254" t="s">
        <v>566</v>
      </c>
      <c r="BC1104" s="254">
        <v>46.947363070000002</v>
      </c>
      <c r="BD1104" s="254">
        <v>37.805595687299999</v>
      </c>
      <c r="BE1104" s="257">
        <v>37.805595687299999</v>
      </c>
      <c r="BF1104" s="254">
        <v>1</v>
      </c>
      <c r="BG1104" s="254">
        <v>30.916666666666668</v>
      </c>
      <c r="BH1104" s="254">
        <v>1168.8230000000001</v>
      </c>
      <c r="BI1104" s="254" t="s">
        <v>430</v>
      </c>
      <c r="BJ1104" s="254" t="s">
        <v>566</v>
      </c>
      <c r="BK1104" s="254">
        <v>37.805595687299999</v>
      </c>
      <c r="BL1104" s="254">
        <v>37.805595687299999</v>
      </c>
      <c r="BM1104" s="254">
        <v>113</v>
      </c>
      <c r="BN1104" s="254">
        <v>30</v>
      </c>
      <c r="BO1104" s="256">
        <v>1134.167870619</v>
      </c>
      <c r="BP1104" s="256" t="s">
        <v>566</v>
      </c>
      <c r="BQ1104" s="251" t="s">
        <v>566</v>
      </c>
      <c r="BR1104" s="251" t="s">
        <v>566</v>
      </c>
      <c r="BS1104" s="251" t="s">
        <v>566</v>
      </c>
      <c r="BT1104" s="255" t="s">
        <v>566</v>
      </c>
      <c r="BU1104" s="258">
        <v>0</v>
      </c>
      <c r="BV1104" s="254" t="s">
        <v>7697</v>
      </c>
      <c r="BW1104" s="254" t="s">
        <v>7512</v>
      </c>
      <c r="BX1104" s="259">
        <v>349.71</v>
      </c>
      <c r="BY1104" s="259">
        <v>84.6</v>
      </c>
      <c r="BZ1104" s="259">
        <v>0.75327219300000003</v>
      </c>
      <c r="CA1104" s="251"/>
      <c r="CB1104" s="251">
        <v>374.5330674667</v>
      </c>
      <c r="CC1104" s="260">
        <v>139.77694363110001</v>
      </c>
      <c r="CD1104" s="260">
        <v>46.947363070000002</v>
      </c>
      <c r="CE1104" s="254">
        <v>9.141767382700003</v>
      </c>
      <c r="CF1104" s="254">
        <v>-4.4800000000000004</v>
      </c>
      <c r="CG1104" s="254">
        <v>1.014</v>
      </c>
      <c r="CH1104" s="254">
        <v>2.8</v>
      </c>
      <c r="CI1104" s="256">
        <v>0.8</v>
      </c>
      <c r="CJ1104" s="256">
        <v>0.144933601</v>
      </c>
      <c r="CK1104" s="254">
        <v>11389.607030670901</v>
      </c>
      <c r="CL1104" s="254">
        <v>3.40638973E-2</v>
      </c>
      <c r="CM1104" s="254">
        <v>0.13663216619999999</v>
      </c>
      <c r="CN1104" s="254">
        <v>648.80424000000005</v>
      </c>
      <c r="CO1104" s="254">
        <v>1</v>
      </c>
      <c r="CP1104" s="254">
        <v>46.947154561700003</v>
      </c>
      <c r="CQ1104" s="254">
        <v>0.2036973644</v>
      </c>
      <c r="CR1104" s="254">
        <v>2245</v>
      </c>
      <c r="CS1104" s="254">
        <v>2239.058</v>
      </c>
      <c r="CT1104" s="254">
        <v>78.099999999999994</v>
      </c>
      <c r="CU1104" s="254">
        <v>225</v>
      </c>
      <c r="CV1104" s="254">
        <v>-5.5111111111</v>
      </c>
      <c r="CW1104" s="254">
        <v>50</v>
      </c>
      <c r="CX1104" s="253" t="s">
        <v>393</v>
      </c>
      <c r="CY1104" s="253" t="s">
        <v>566</v>
      </c>
      <c r="CZ1104" s="254" t="s">
        <v>566</v>
      </c>
      <c r="DA1104" s="254">
        <v>-3.5</v>
      </c>
      <c r="DB1104" s="254">
        <v>0.2633515548</v>
      </c>
      <c r="DC1104" s="254">
        <v>29.081912196600001</v>
      </c>
      <c r="DD1104" s="256">
        <v>-8.7236834906999974</v>
      </c>
      <c r="DE1104" s="254">
        <v>36.114206531800001</v>
      </c>
      <c r="DF1104" s="256">
        <v>-1.6913891554999978</v>
      </c>
      <c r="DG1104" s="253"/>
      <c r="DH1104" s="261" t="s">
        <v>689</v>
      </c>
      <c r="DI1104" s="262" t="s">
        <v>689</v>
      </c>
      <c r="DJ1104" s="261" t="s">
        <v>689</v>
      </c>
      <c r="DK1104" s="254"/>
      <c r="DL1104" s="254">
        <v>181</v>
      </c>
      <c r="DM1104" s="263"/>
      <c r="DN1104" s="264">
        <v>381</v>
      </c>
      <c r="DO1104" s="264">
        <v>382</v>
      </c>
      <c r="DP1104" s="264">
        <v>24.2</v>
      </c>
      <c r="DQ1104" s="261"/>
      <c r="DR1104" s="262"/>
      <c r="DS1104" s="261"/>
      <c r="DT1104" s="184"/>
      <c r="DU1104" s="184"/>
      <c r="DV1104" s="184"/>
      <c r="DW1104" s="184"/>
      <c r="DX1104" s="184"/>
      <c r="DY1104" s="184"/>
      <c r="DZ1104" s="184"/>
      <c r="EA1104" s="265"/>
      <c r="EB1104" s="265"/>
    </row>
    <row r="1105" spans="1:132" ht="15" customHeight="1" x14ac:dyDescent="0.25">
      <c r="A1105" s="21" t="str">
        <f t="shared" si="16"/>
        <v>350_Кустовое (Видное и Восточно-Ягунское)</v>
      </c>
      <c r="B1105" s="250">
        <v>32</v>
      </c>
      <c r="C1105" s="251" t="s">
        <v>733</v>
      </c>
      <c r="D1105" s="251" t="s">
        <v>568</v>
      </c>
      <c r="E1105" s="251" t="s">
        <v>1715</v>
      </c>
      <c r="F1105" s="251" t="s">
        <v>27</v>
      </c>
      <c r="G1105" s="251" t="s">
        <v>489</v>
      </c>
      <c r="H1105" s="251" t="s">
        <v>1810</v>
      </c>
      <c r="I1105" s="252" t="s">
        <v>7698</v>
      </c>
      <c r="J1105" s="251" t="s">
        <v>15</v>
      </c>
      <c r="K1105" s="251" t="s">
        <v>688</v>
      </c>
      <c r="L1105" s="251" t="s">
        <v>566</v>
      </c>
      <c r="M1105" s="251" t="s">
        <v>1590</v>
      </c>
      <c r="N1105" s="251" t="s">
        <v>34</v>
      </c>
      <c r="O1105" s="251" t="s">
        <v>7</v>
      </c>
      <c r="P1105" s="253" t="s">
        <v>5743</v>
      </c>
      <c r="Q1105" s="253"/>
      <c r="R1105" s="254"/>
      <c r="S1105" s="253"/>
      <c r="T1105" s="253">
        <v>7.3</v>
      </c>
      <c r="U1105" s="253">
        <v>2458</v>
      </c>
      <c r="V1105" s="253">
        <v>2462</v>
      </c>
      <c r="W1105" s="254">
        <v>139.44</v>
      </c>
      <c r="X1105" s="253" t="s">
        <v>150</v>
      </c>
      <c r="Y1105" s="253">
        <v>2562</v>
      </c>
      <c r="Z1105" s="253">
        <v>2468.6999999999998</v>
      </c>
      <c r="AA1105" s="253" t="s">
        <v>1099</v>
      </c>
      <c r="AB1105" s="254" t="s">
        <v>858</v>
      </c>
      <c r="AC1105" s="251" t="s">
        <v>5745</v>
      </c>
      <c r="AD1105" s="253" t="s">
        <v>5746</v>
      </c>
      <c r="AE1105" s="253" t="s">
        <v>415</v>
      </c>
      <c r="AF1105" s="253">
        <v>2390</v>
      </c>
      <c r="AG1105" s="254" t="s">
        <v>5747</v>
      </c>
      <c r="AH1105" s="255" t="s">
        <v>5748</v>
      </c>
      <c r="AI1105" s="253" t="s">
        <v>6064</v>
      </c>
      <c r="AJ1105" s="251">
        <v>6</v>
      </c>
      <c r="AK1105" s="254" t="s">
        <v>566</v>
      </c>
      <c r="AL1105" s="254">
        <v>7</v>
      </c>
      <c r="AM1105" s="254">
        <v>188</v>
      </c>
      <c r="AN1105" s="254">
        <v>84</v>
      </c>
      <c r="AO1105" s="254">
        <v>71</v>
      </c>
      <c r="AP1105" s="254">
        <v>305.94</v>
      </c>
      <c r="AQ1105" s="254">
        <v>306.87</v>
      </c>
      <c r="AR1105" s="254">
        <v>106.061452628</v>
      </c>
      <c r="AS1105" s="254">
        <v>340.91440266670003</v>
      </c>
      <c r="AT1105" s="254" t="s">
        <v>566</v>
      </c>
      <c r="AU1105" s="254" t="s">
        <v>566</v>
      </c>
      <c r="AV1105" s="254">
        <v>186.77</v>
      </c>
      <c r="AW1105" s="254" t="s">
        <v>4928</v>
      </c>
      <c r="AX1105" s="254">
        <v>187.7</v>
      </c>
      <c r="AY1105" s="254">
        <v>119.17</v>
      </c>
      <c r="AZ1105" s="256">
        <v>0.33022491590000003</v>
      </c>
      <c r="BA1105" s="254" t="s">
        <v>566</v>
      </c>
      <c r="BB1105" s="254" t="s">
        <v>566</v>
      </c>
      <c r="BC1105" s="254">
        <v>50.902322407100002</v>
      </c>
      <c r="BD1105" s="254">
        <v>39.352903225799999</v>
      </c>
      <c r="BE1105" s="257">
        <v>39.352903225799999</v>
      </c>
      <c r="BF1105" s="254">
        <v>1</v>
      </c>
      <c r="BG1105" s="254">
        <v>31</v>
      </c>
      <c r="BH1105" s="254">
        <v>1219.94</v>
      </c>
      <c r="BI1105" s="254" t="s">
        <v>430</v>
      </c>
      <c r="BJ1105" s="254" t="s">
        <v>566</v>
      </c>
      <c r="BK1105" s="254">
        <v>39.352903225799999</v>
      </c>
      <c r="BL1105" s="254">
        <v>39.352903225799999</v>
      </c>
      <c r="BM1105" s="254">
        <v>71</v>
      </c>
      <c r="BN1105" s="254">
        <v>30</v>
      </c>
      <c r="BO1105" s="256">
        <v>1180.587096774</v>
      </c>
      <c r="BP1105" s="256" t="s">
        <v>566</v>
      </c>
      <c r="BQ1105" s="251">
        <v>6</v>
      </c>
      <c r="BR1105" s="251" t="s">
        <v>566</v>
      </c>
      <c r="BS1105" s="251" t="s">
        <v>566</v>
      </c>
      <c r="BT1105" s="255" t="s">
        <v>566</v>
      </c>
      <c r="BU1105" s="258">
        <v>0</v>
      </c>
      <c r="BV1105" s="254" t="s">
        <v>8354</v>
      </c>
      <c r="BW1105" s="254" t="s">
        <v>7699</v>
      </c>
      <c r="BX1105" s="259">
        <v>101.1</v>
      </c>
      <c r="BY1105" s="259">
        <v>0</v>
      </c>
      <c r="BZ1105" s="259">
        <v>0</v>
      </c>
      <c r="CA1105" s="251"/>
      <c r="CB1105" s="251">
        <v>340.91440266670003</v>
      </c>
      <c r="CC1105" s="260">
        <v>106.0614526281</v>
      </c>
      <c r="CD1105" s="260">
        <v>50.902322407100002</v>
      </c>
      <c r="CE1105" s="254">
        <v>11.549419181300003</v>
      </c>
      <c r="CF1105" s="254">
        <v>-4.5</v>
      </c>
      <c r="CG1105" s="254">
        <v>1.014</v>
      </c>
      <c r="CH1105" s="254">
        <v>2.8</v>
      </c>
      <c r="CI1105" s="256">
        <v>0.8</v>
      </c>
      <c r="CJ1105" s="256">
        <v>0.1508654438</v>
      </c>
      <c r="CK1105" s="254">
        <v>11855.7609028351</v>
      </c>
      <c r="CL1105" s="254">
        <v>3.38444008E-2</v>
      </c>
      <c r="CM1105" s="254">
        <v>0.15479908610000001</v>
      </c>
      <c r="CN1105" s="254">
        <v>649.19680000000005</v>
      </c>
      <c r="CO1105" s="254">
        <v>1</v>
      </c>
      <c r="CP1105" s="254">
        <v>50.902632930000003</v>
      </c>
      <c r="CQ1105" s="254">
        <v>0.2490339614</v>
      </c>
      <c r="CR1105" s="254">
        <v>2245</v>
      </c>
      <c r="CS1105" s="254">
        <v>2235.86</v>
      </c>
      <c r="CT1105" s="254">
        <v>82.7</v>
      </c>
      <c r="CU1105" s="254">
        <v>225</v>
      </c>
      <c r="CV1105" s="254">
        <v>16.9911111111</v>
      </c>
      <c r="CW1105" s="254">
        <v>50</v>
      </c>
      <c r="CX1105" s="253" t="s">
        <v>393</v>
      </c>
      <c r="CY1105" s="253" t="s">
        <v>566</v>
      </c>
      <c r="CZ1105" s="254" t="s">
        <v>566</v>
      </c>
      <c r="DA1105" s="254">
        <v>-3.5</v>
      </c>
      <c r="DB1105" s="254">
        <v>0.25247004989999999</v>
      </c>
      <c r="DC1105" s="254">
        <v>30.086855846599999</v>
      </c>
      <c r="DD1105" s="256">
        <v>-9.2660473791999998</v>
      </c>
      <c r="DE1105" s="254">
        <v>38.916845033100003</v>
      </c>
      <c r="DF1105" s="256">
        <v>-0.43605819269999557</v>
      </c>
      <c r="DG1105" s="253"/>
      <c r="DH1105" s="261" t="s">
        <v>689</v>
      </c>
      <c r="DI1105" s="262" t="s">
        <v>689</v>
      </c>
      <c r="DJ1105" s="261" t="s">
        <v>689</v>
      </c>
      <c r="DK1105" s="254"/>
      <c r="DL1105" s="254">
        <v>181</v>
      </c>
      <c r="DM1105" s="263"/>
      <c r="DN1105" s="264">
        <v>807</v>
      </c>
      <c r="DO1105" s="264">
        <v>807</v>
      </c>
      <c r="DP1105" s="264">
        <v>10.4</v>
      </c>
      <c r="DQ1105" s="261"/>
      <c r="DR1105" s="262"/>
      <c r="DS1105" s="261"/>
      <c r="DT1105" s="184"/>
      <c r="DU1105" s="184"/>
      <c r="DV1105" s="184"/>
      <c r="DW1105" s="184"/>
      <c r="DX1105" s="184"/>
      <c r="DY1105" s="184"/>
      <c r="DZ1105" s="184"/>
      <c r="EA1105" s="265"/>
      <c r="EB1105" s="265"/>
    </row>
    <row r="1106" spans="1:132" ht="15" customHeight="1" x14ac:dyDescent="0.25">
      <c r="A1106" s="21" t="str">
        <f t="shared" si="16"/>
        <v>353_Кустовое (Видное и Восточно-Ягунское)</v>
      </c>
      <c r="B1106" s="250">
        <v>33</v>
      </c>
      <c r="C1106" s="251" t="s">
        <v>733</v>
      </c>
      <c r="D1106" s="251" t="s">
        <v>568</v>
      </c>
      <c r="E1106" s="251" t="s">
        <v>1715</v>
      </c>
      <c r="F1106" s="251" t="s">
        <v>27</v>
      </c>
      <c r="G1106" s="251" t="s">
        <v>489</v>
      </c>
      <c r="H1106" s="251" t="s">
        <v>1810</v>
      </c>
      <c r="I1106" s="252" t="s">
        <v>7700</v>
      </c>
      <c r="J1106" s="251" t="s">
        <v>8</v>
      </c>
      <c r="K1106" s="251" t="s">
        <v>688</v>
      </c>
      <c r="L1106" s="251" t="s">
        <v>566</v>
      </c>
      <c r="M1106" s="251" t="s">
        <v>1590</v>
      </c>
      <c r="N1106" s="251" t="s">
        <v>34</v>
      </c>
      <c r="O1106" s="251" t="s">
        <v>7</v>
      </c>
      <c r="P1106" s="253" t="s">
        <v>5743</v>
      </c>
      <c r="Q1106" s="253"/>
      <c r="R1106" s="254"/>
      <c r="S1106" s="253"/>
      <c r="T1106" s="253">
        <v>3</v>
      </c>
      <c r="U1106" s="253">
        <v>2426</v>
      </c>
      <c r="V1106" s="253">
        <v>2429</v>
      </c>
      <c r="W1106" s="254">
        <v>115.161</v>
      </c>
      <c r="X1106" s="253" t="s">
        <v>150</v>
      </c>
      <c r="Y1106" s="253">
        <v>2500.8000000000002</v>
      </c>
      <c r="Z1106" s="253">
        <v>2461.1999999999998</v>
      </c>
      <c r="AA1106" s="253" t="s">
        <v>1099</v>
      </c>
      <c r="AB1106" s="254" t="s">
        <v>5859</v>
      </c>
      <c r="AC1106" s="251" t="s">
        <v>5745</v>
      </c>
      <c r="AD1106" s="253" t="s">
        <v>5746</v>
      </c>
      <c r="AE1106" s="253" t="s">
        <v>1062</v>
      </c>
      <c r="AF1106" s="253">
        <v>2400</v>
      </c>
      <c r="AG1106" s="254" t="s">
        <v>5747</v>
      </c>
      <c r="AH1106" s="255" t="s">
        <v>5748</v>
      </c>
      <c r="AI1106" s="253" t="s">
        <v>7118</v>
      </c>
      <c r="AJ1106" s="251">
        <v>6</v>
      </c>
      <c r="AK1106" s="254" t="s">
        <v>566</v>
      </c>
      <c r="AL1106" s="254">
        <v>7</v>
      </c>
      <c r="AM1106" s="254">
        <v>188</v>
      </c>
      <c r="AN1106" s="254">
        <v>138</v>
      </c>
      <c r="AO1106" s="254">
        <v>125</v>
      </c>
      <c r="AP1106" s="254">
        <v>358.36</v>
      </c>
      <c r="AQ1106" s="254">
        <v>359.75</v>
      </c>
      <c r="AR1106" s="254">
        <v>145.04007419749999</v>
      </c>
      <c r="AS1106" s="254">
        <v>377.89102306669997</v>
      </c>
      <c r="AT1106" s="254">
        <v>9</v>
      </c>
      <c r="AU1106" s="254">
        <v>0</v>
      </c>
      <c r="AV1106" s="254">
        <v>235.82</v>
      </c>
      <c r="AW1106" s="254" t="s">
        <v>5456</v>
      </c>
      <c r="AX1106" s="254">
        <v>237.16</v>
      </c>
      <c r="AY1106" s="254">
        <v>122.54</v>
      </c>
      <c r="AZ1106" s="256">
        <v>0.91005815499999998</v>
      </c>
      <c r="BA1106" s="254" t="s">
        <v>566</v>
      </c>
      <c r="BB1106" s="254" t="s">
        <v>566</v>
      </c>
      <c r="BC1106" s="254">
        <v>129.292893131</v>
      </c>
      <c r="BD1106" s="254">
        <v>111.5185263158</v>
      </c>
      <c r="BE1106" s="257">
        <v>111.5185263158</v>
      </c>
      <c r="BF1106" s="254">
        <v>1</v>
      </c>
      <c r="BG1106" s="254">
        <v>1.5833333333333333</v>
      </c>
      <c r="BH1106" s="254">
        <v>176.571</v>
      </c>
      <c r="BI1106" s="254" t="s">
        <v>430</v>
      </c>
      <c r="BJ1106" s="254" t="s">
        <v>5855</v>
      </c>
      <c r="BK1106" s="254">
        <v>111.5185263158</v>
      </c>
      <c r="BL1106" s="254">
        <v>111.5185263158</v>
      </c>
      <c r="BM1106" s="254">
        <v>125</v>
      </c>
      <c r="BN1106" s="254">
        <v>30</v>
      </c>
      <c r="BO1106" s="256">
        <v>3345.555789474</v>
      </c>
      <c r="BP1106" s="256" t="s">
        <v>5855</v>
      </c>
      <c r="BQ1106" s="251">
        <v>6</v>
      </c>
      <c r="BR1106" s="251" t="s">
        <v>566</v>
      </c>
      <c r="BS1106" s="251" t="s">
        <v>566</v>
      </c>
      <c r="BT1106" s="255" t="s">
        <v>566</v>
      </c>
      <c r="BU1106" s="258">
        <v>0</v>
      </c>
      <c r="BV1106" s="254" t="s">
        <v>7701</v>
      </c>
      <c r="BW1106" s="254" t="s">
        <v>7514</v>
      </c>
      <c r="BX1106" s="259">
        <v>351.76209999999998</v>
      </c>
      <c r="BY1106" s="259">
        <v>141.80000000000001</v>
      </c>
      <c r="BZ1106" s="259">
        <v>1.2230242509</v>
      </c>
      <c r="CA1106" s="251"/>
      <c r="CB1106" s="251">
        <v>377.89102306669997</v>
      </c>
      <c r="CC1106" s="260">
        <v>145.04007419749999</v>
      </c>
      <c r="CD1106" s="260">
        <v>129.292893131</v>
      </c>
      <c r="CE1106" s="254">
        <v>17.774366815199997</v>
      </c>
      <c r="CF1106" s="254">
        <v>-4.5</v>
      </c>
      <c r="CG1106" s="254">
        <v>1.014</v>
      </c>
      <c r="CH1106" s="254">
        <v>2.8</v>
      </c>
      <c r="CI1106" s="256">
        <v>0.8</v>
      </c>
      <c r="CJ1106" s="256">
        <v>0.42752352659999998</v>
      </c>
      <c r="CK1106" s="254">
        <v>33596.936334035097</v>
      </c>
      <c r="CL1106" s="254">
        <v>2.9609316699999999E-2</v>
      </c>
      <c r="CM1106" s="254">
        <v>1.0884555503</v>
      </c>
      <c r="CN1106" s="254">
        <v>647.03492000000006</v>
      </c>
      <c r="CO1106" s="254">
        <v>1</v>
      </c>
      <c r="CP1106" s="254">
        <v>130.45153561020001</v>
      </c>
      <c r="CQ1106" s="254">
        <v>1.4681257308</v>
      </c>
      <c r="CR1106" s="254">
        <v>2245</v>
      </c>
      <c r="CS1106" s="254">
        <v>2231.3389999999999</v>
      </c>
      <c r="CT1106" s="254">
        <v>79.5</v>
      </c>
      <c r="CU1106" s="254">
        <v>225</v>
      </c>
      <c r="CV1106" s="254">
        <v>-4.8088888889000003</v>
      </c>
      <c r="CW1106" s="254">
        <v>50</v>
      </c>
      <c r="CX1106" s="253" t="s">
        <v>393</v>
      </c>
      <c r="CY1106" s="253" t="s">
        <v>566</v>
      </c>
      <c r="CZ1106" s="254" t="s">
        <v>566</v>
      </c>
      <c r="DA1106" s="254">
        <v>-3.5</v>
      </c>
      <c r="DB1106" s="254">
        <v>0.69577556610000002</v>
      </c>
      <c r="DC1106" s="254">
        <v>85.260337869899999</v>
      </c>
      <c r="DD1106" s="256">
        <v>-26.258188445900004</v>
      </c>
      <c r="DE1106" s="254">
        <v>98.849546500599999</v>
      </c>
      <c r="DF1106" s="256">
        <v>-12.668979815200004</v>
      </c>
      <c r="DG1106" s="253"/>
      <c r="DH1106" s="261" t="s">
        <v>689</v>
      </c>
      <c r="DI1106" s="262" t="s">
        <v>689</v>
      </c>
      <c r="DJ1106" s="261" t="s">
        <v>689</v>
      </c>
      <c r="DK1106" s="254"/>
      <c r="DL1106" s="254">
        <v>181</v>
      </c>
      <c r="DM1106" s="263"/>
      <c r="DN1106" s="264">
        <v>1008</v>
      </c>
      <c r="DO1106" s="264">
        <v>1012</v>
      </c>
      <c r="DP1106" s="264">
        <v>16.7</v>
      </c>
      <c r="DQ1106" s="261"/>
      <c r="DR1106" s="262"/>
      <c r="DS1106" s="261"/>
      <c r="DT1106" s="184"/>
      <c r="DU1106" s="184"/>
      <c r="DV1106" s="184"/>
      <c r="DW1106" s="184"/>
      <c r="DX1106" s="184"/>
      <c r="DY1106" s="184"/>
      <c r="DZ1106" s="184"/>
      <c r="EA1106" s="265"/>
      <c r="EB1106" s="265"/>
    </row>
    <row r="1107" spans="1:132" ht="15" customHeight="1" x14ac:dyDescent="0.25">
      <c r="A1107" s="21" t="str">
        <f t="shared" ref="A1107:A1170" si="17">CONCATENATE(I1107,"_",G1107)</f>
        <v>371_Кустовое (Видное и Восточно-Ягунское)</v>
      </c>
      <c r="B1107" s="250">
        <v>34</v>
      </c>
      <c r="C1107" s="251" t="s">
        <v>733</v>
      </c>
      <c r="D1107" s="251" t="s">
        <v>568</v>
      </c>
      <c r="E1107" s="251" t="s">
        <v>1715</v>
      </c>
      <c r="F1107" s="251" t="s">
        <v>27</v>
      </c>
      <c r="G1107" s="251" t="s">
        <v>489</v>
      </c>
      <c r="H1107" s="251" t="s">
        <v>1810</v>
      </c>
      <c r="I1107" s="252" t="s">
        <v>7702</v>
      </c>
      <c r="J1107" s="251" t="s">
        <v>8</v>
      </c>
      <c r="K1107" s="251" t="s">
        <v>688</v>
      </c>
      <c r="L1107" s="251" t="s">
        <v>566</v>
      </c>
      <c r="M1107" s="251" t="s">
        <v>1590</v>
      </c>
      <c r="N1107" s="251" t="s">
        <v>34</v>
      </c>
      <c r="O1107" s="251" t="s">
        <v>7</v>
      </c>
      <c r="P1107" s="253" t="s">
        <v>5743</v>
      </c>
      <c r="Q1107" s="253"/>
      <c r="R1107" s="254"/>
      <c r="S1107" s="253"/>
      <c r="T1107" s="253">
        <v>2.6</v>
      </c>
      <c r="U1107" s="253">
        <v>2466.4</v>
      </c>
      <c r="V1107" s="253">
        <v>2469</v>
      </c>
      <c r="W1107" s="254">
        <v>151.404</v>
      </c>
      <c r="X1107" s="253" t="s">
        <v>150</v>
      </c>
      <c r="Y1107" s="253">
        <v>2569</v>
      </c>
      <c r="Z1107" s="253">
        <v>2455.8000000000002</v>
      </c>
      <c r="AA1107" s="253" t="s">
        <v>1100</v>
      </c>
      <c r="AB1107" s="254" t="s">
        <v>7703</v>
      </c>
      <c r="AC1107" s="251" t="s">
        <v>5745</v>
      </c>
      <c r="AD1107" s="253" t="s">
        <v>5746</v>
      </c>
      <c r="AE1107" s="253" t="s">
        <v>566</v>
      </c>
      <c r="AF1107" s="253" t="s">
        <v>566</v>
      </c>
      <c r="AG1107" s="254" t="s">
        <v>5747</v>
      </c>
      <c r="AH1107" s="255" t="s">
        <v>5748</v>
      </c>
      <c r="AI1107" s="253" t="s">
        <v>566</v>
      </c>
      <c r="AJ1107" s="251">
        <v>5</v>
      </c>
      <c r="AK1107" s="254" t="s">
        <v>566</v>
      </c>
      <c r="AL1107" s="254" t="s">
        <v>566</v>
      </c>
      <c r="AM1107" s="254" t="s">
        <v>566</v>
      </c>
      <c r="AN1107" s="254" t="s">
        <v>566</v>
      </c>
      <c r="AO1107" s="254" t="s">
        <v>566</v>
      </c>
      <c r="AP1107" s="254" t="s">
        <v>566</v>
      </c>
      <c r="AQ1107" s="254" t="s">
        <v>566</v>
      </c>
      <c r="AR1107" s="254" t="s">
        <v>566</v>
      </c>
      <c r="AS1107" s="254" t="s">
        <v>566</v>
      </c>
      <c r="AT1107" s="254" t="s">
        <v>566</v>
      </c>
      <c r="AU1107" s="254" t="s">
        <v>566</v>
      </c>
      <c r="AV1107" s="254">
        <v>181.74</v>
      </c>
      <c r="AW1107" s="254" t="s">
        <v>4928</v>
      </c>
      <c r="AX1107" s="254">
        <v>182.7</v>
      </c>
      <c r="AY1107" s="254" t="s">
        <v>566</v>
      </c>
      <c r="AZ1107" s="256" t="s">
        <v>566</v>
      </c>
      <c r="BA1107" s="254" t="s">
        <v>566</v>
      </c>
      <c r="BB1107" s="254" t="s">
        <v>566</v>
      </c>
      <c r="BC1107" s="254" t="s">
        <v>566</v>
      </c>
      <c r="BD1107" s="254" t="s">
        <v>566</v>
      </c>
      <c r="BE1107" s="257">
        <v>0</v>
      </c>
      <c r="BF1107" s="254" t="s">
        <v>566</v>
      </c>
      <c r="BG1107" s="254" t="s">
        <v>30</v>
      </c>
      <c r="BH1107" s="254" t="s">
        <v>566</v>
      </c>
      <c r="BI1107" s="254" t="s">
        <v>745</v>
      </c>
      <c r="BJ1107" s="254" t="s">
        <v>1205</v>
      </c>
      <c r="BK1107" s="254" t="s">
        <v>566</v>
      </c>
      <c r="BL1107" s="254" t="s">
        <v>566</v>
      </c>
      <c r="BM1107" s="254">
        <v>0</v>
      </c>
      <c r="BN1107" s="254">
        <v>0</v>
      </c>
      <c r="BO1107" s="256">
        <v>0</v>
      </c>
      <c r="BP1107" s="256" t="s">
        <v>1205</v>
      </c>
      <c r="BQ1107" s="251">
        <v>5</v>
      </c>
      <c r="BR1107" s="251" t="s">
        <v>566</v>
      </c>
      <c r="BS1107" s="251" t="s">
        <v>566</v>
      </c>
      <c r="BT1107" s="255" t="s">
        <v>566</v>
      </c>
      <c r="BU1107" s="258" t="s">
        <v>566</v>
      </c>
      <c r="BV1107" s="254" t="s">
        <v>8355</v>
      </c>
      <c r="BW1107" s="254" t="s">
        <v>7514</v>
      </c>
      <c r="BX1107" s="259">
        <v>351.76209999999998</v>
      </c>
      <c r="BY1107" s="259">
        <v>122.2</v>
      </c>
      <c r="BZ1107" s="259">
        <v>0.71873009450000003</v>
      </c>
      <c r="CA1107" s="251"/>
      <c r="CB1107" s="251" t="s">
        <v>566</v>
      </c>
      <c r="CC1107" s="260" t="s">
        <v>566</v>
      </c>
      <c r="CD1107" s="260" t="s">
        <v>566</v>
      </c>
      <c r="CE1107" s="254" t="s">
        <v>566</v>
      </c>
      <c r="CF1107" s="254">
        <v>-5.24</v>
      </c>
      <c r="CG1107" s="254">
        <v>1.014</v>
      </c>
      <c r="CH1107" s="254">
        <v>2.8</v>
      </c>
      <c r="CI1107" s="256">
        <v>0.8</v>
      </c>
      <c r="CJ1107" s="256" t="s">
        <v>566</v>
      </c>
      <c r="CK1107" s="254" t="s">
        <v>566</v>
      </c>
      <c r="CL1107" s="254" t="s">
        <v>566</v>
      </c>
      <c r="CM1107" s="254" t="s">
        <v>566</v>
      </c>
      <c r="CN1107" s="254">
        <v>648.19888000000003</v>
      </c>
      <c r="CO1107" s="254">
        <v>1</v>
      </c>
      <c r="CP1107" s="254" t="s">
        <v>566</v>
      </c>
      <c r="CQ1107" s="254" t="s">
        <v>566</v>
      </c>
      <c r="CR1107" s="254">
        <v>2245</v>
      </c>
      <c r="CS1107" s="254">
        <v>2235.4960000000001</v>
      </c>
      <c r="CT1107" s="254">
        <v>79.5</v>
      </c>
      <c r="CU1107" s="254">
        <v>225</v>
      </c>
      <c r="CV1107" s="254">
        <v>19.226666666700002</v>
      </c>
      <c r="CW1107" s="254">
        <v>50</v>
      </c>
      <c r="CX1107" s="253" t="s">
        <v>393</v>
      </c>
      <c r="CY1107" s="253" t="s">
        <v>566</v>
      </c>
      <c r="CZ1107" s="254" t="s">
        <v>566</v>
      </c>
      <c r="DA1107" s="254">
        <v>-3.5</v>
      </c>
      <c r="DB1107" s="254" t="s">
        <v>566</v>
      </c>
      <c r="DC1107" s="254" t="s">
        <v>566</v>
      </c>
      <c r="DD1107" s="256" t="s">
        <v>566</v>
      </c>
      <c r="DE1107" s="254" t="s">
        <v>566</v>
      </c>
      <c r="DF1107" s="256" t="s">
        <v>566</v>
      </c>
      <c r="DG1107" s="253"/>
      <c r="DH1107" s="261" t="s">
        <v>689</v>
      </c>
      <c r="DI1107" s="262" t="s">
        <v>689</v>
      </c>
      <c r="DJ1107" s="261" t="s">
        <v>689</v>
      </c>
      <c r="DK1107" s="254"/>
      <c r="DL1107" s="254" t="s">
        <v>566</v>
      </c>
      <c r="DM1107" s="263"/>
      <c r="DN1107" s="264">
        <v>578</v>
      </c>
      <c r="DO1107" s="264">
        <v>578</v>
      </c>
      <c r="DP1107" s="264">
        <v>30.9</v>
      </c>
      <c r="DQ1107" s="261"/>
      <c r="DR1107" s="262"/>
      <c r="DS1107" s="261"/>
      <c r="DT1107" s="184"/>
      <c r="DU1107" s="184"/>
      <c r="DV1107" s="184"/>
      <c r="DW1107" s="184"/>
      <c r="DX1107" s="184"/>
      <c r="DY1107" s="184"/>
      <c r="DZ1107" s="184"/>
      <c r="EA1107" s="265"/>
      <c r="EB1107" s="265"/>
    </row>
    <row r="1108" spans="1:132" ht="15" customHeight="1" x14ac:dyDescent="0.25">
      <c r="A1108" s="21" t="str">
        <f t="shared" si="17"/>
        <v>372_Кустовое (Видное и Восточно-Ягунское)</v>
      </c>
      <c r="B1108" s="250">
        <v>35</v>
      </c>
      <c r="C1108" s="251" t="s">
        <v>733</v>
      </c>
      <c r="D1108" s="251" t="s">
        <v>568</v>
      </c>
      <c r="E1108" s="251" t="s">
        <v>1715</v>
      </c>
      <c r="F1108" s="251" t="s">
        <v>27</v>
      </c>
      <c r="G1108" s="251" t="s">
        <v>489</v>
      </c>
      <c r="H1108" s="251" t="s">
        <v>1814</v>
      </c>
      <c r="I1108" s="252" t="s">
        <v>7704</v>
      </c>
      <c r="J1108" s="251" t="s">
        <v>8</v>
      </c>
      <c r="K1108" s="251" t="s">
        <v>688</v>
      </c>
      <c r="L1108" s="251" t="s">
        <v>566</v>
      </c>
      <c r="M1108" s="251" t="s">
        <v>1590</v>
      </c>
      <c r="N1108" s="251" t="s">
        <v>119</v>
      </c>
      <c r="O1108" s="251" t="s">
        <v>13</v>
      </c>
      <c r="P1108" s="253" t="s">
        <v>5743</v>
      </c>
      <c r="Q1108" s="253"/>
      <c r="R1108" s="254"/>
      <c r="S1108" s="253"/>
      <c r="T1108" s="253">
        <v>6</v>
      </c>
      <c r="U1108" s="253">
        <v>2512</v>
      </c>
      <c r="V1108" s="253">
        <v>2518</v>
      </c>
      <c r="W1108" s="254">
        <v>162.934</v>
      </c>
      <c r="X1108" s="253" t="s">
        <v>150</v>
      </c>
      <c r="Y1108" s="253">
        <v>2595</v>
      </c>
      <c r="Z1108" s="253">
        <v>2491.4</v>
      </c>
      <c r="AA1108" s="253" t="s">
        <v>1099</v>
      </c>
      <c r="AB1108" s="254" t="s">
        <v>6532</v>
      </c>
      <c r="AC1108" s="251" t="s">
        <v>5745</v>
      </c>
      <c r="AD1108" s="253" t="s">
        <v>5746</v>
      </c>
      <c r="AE1108" s="253" t="s">
        <v>415</v>
      </c>
      <c r="AF1108" s="253">
        <v>2334</v>
      </c>
      <c r="AG1108" s="254" t="s">
        <v>5747</v>
      </c>
      <c r="AH1108" s="255" t="s">
        <v>5748</v>
      </c>
      <c r="AI1108" s="253" t="s">
        <v>5749</v>
      </c>
      <c r="AJ1108" s="251" t="s">
        <v>566</v>
      </c>
      <c r="AK1108" s="254" t="s">
        <v>566</v>
      </c>
      <c r="AL1108" s="254">
        <v>7</v>
      </c>
      <c r="AM1108" s="254">
        <v>188</v>
      </c>
      <c r="AN1108" s="254">
        <v>138</v>
      </c>
      <c r="AO1108" s="254">
        <v>137</v>
      </c>
      <c r="AP1108" s="254">
        <v>374.62</v>
      </c>
      <c r="AQ1108" s="254">
        <v>376.44</v>
      </c>
      <c r="AR1108" s="254">
        <v>162.37684912730001</v>
      </c>
      <c r="AS1108" s="254">
        <v>399.53295933330003</v>
      </c>
      <c r="AT1108" s="254">
        <v>32</v>
      </c>
      <c r="AU1108" s="254">
        <v>0</v>
      </c>
      <c r="AV1108" s="254">
        <v>262.8</v>
      </c>
      <c r="AW1108" s="254" t="s">
        <v>5111</v>
      </c>
      <c r="AX1108" s="254">
        <v>264.56</v>
      </c>
      <c r="AY1108" s="254">
        <v>111.82</v>
      </c>
      <c r="AZ1108" s="256">
        <v>0.86589365559999998</v>
      </c>
      <c r="BA1108" s="254" t="s">
        <v>566</v>
      </c>
      <c r="BB1108" s="254" t="s">
        <v>566</v>
      </c>
      <c r="BC1108" s="254">
        <v>118.3962019981</v>
      </c>
      <c r="BD1108" s="254">
        <v>96.824228571399999</v>
      </c>
      <c r="BE1108" s="257">
        <v>96.824228571399999</v>
      </c>
      <c r="BF1108" s="254">
        <v>1</v>
      </c>
      <c r="BG1108" s="254">
        <v>1.4583333333333333</v>
      </c>
      <c r="BH1108" s="254">
        <v>141.202</v>
      </c>
      <c r="BI1108" s="254" t="s">
        <v>430</v>
      </c>
      <c r="BJ1108" s="254" t="s">
        <v>5855</v>
      </c>
      <c r="BK1108" s="254">
        <v>96.824228571399999</v>
      </c>
      <c r="BL1108" s="254">
        <v>96.824228571399999</v>
      </c>
      <c r="BM1108" s="254">
        <v>137</v>
      </c>
      <c r="BN1108" s="254">
        <v>30</v>
      </c>
      <c r="BO1108" s="256">
        <v>2904.726857142</v>
      </c>
      <c r="BP1108" s="256" t="s">
        <v>5855</v>
      </c>
      <c r="BQ1108" s="251" t="s">
        <v>566</v>
      </c>
      <c r="BR1108" s="251" t="s">
        <v>566</v>
      </c>
      <c r="BS1108" s="251" t="s">
        <v>566</v>
      </c>
      <c r="BT1108" s="255" t="s">
        <v>566</v>
      </c>
      <c r="BU1108" s="258">
        <v>0</v>
      </c>
      <c r="BV1108" s="254" t="s">
        <v>8356</v>
      </c>
      <c r="BW1108" s="254" t="s">
        <v>7514</v>
      </c>
      <c r="BX1108" s="259">
        <v>355.76209999999998</v>
      </c>
      <c r="BY1108" s="259">
        <v>73.5</v>
      </c>
      <c r="BZ1108" s="259">
        <v>0.79064478969999996</v>
      </c>
      <c r="CA1108" s="251"/>
      <c r="CB1108" s="251">
        <v>399.53295933330003</v>
      </c>
      <c r="CC1108" s="260">
        <v>162.37684912719999</v>
      </c>
      <c r="CD1108" s="260">
        <v>118.3962019981</v>
      </c>
      <c r="CE1108" s="254">
        <v>21.571973426699998</v>
      </c>
      <c r="CF1108" s="254">
        <v>-3.76</v>
      </c>
      <c r="CG1108" s="254">
        <v>1.0149999999999999</v>
      </c>
      <c r="CH1108" s="254">
        <v>2.8</v>
      </c>
      <c r="CI1108" s="256">
        <v>0.8</v>
      </c>
      <c r="CJ1108" s="256">
        <v>0.37119066239999998</v>
      </c>
      <c r="CK1108" s="254">
        <v>29198.785482043</v>
      </c>
      <c r="CL1108" s="254">
        <v>3.0030133300000001E-2</v>
      </c>
      <c r="CM1108" s="254">
        <v>0.84749854619999998</v>
      </c>
      <c r="CN1108" s="254">
        <v>657.73847999999998</v>
      </c>
      <c r="CO1108" s="254">
        <v>1</v>
      </c>
      <c r="CP1108" s="254">
        <v>119.97599626580001</v>
      </c>
      <c r="CQ1108" s="254">
        <v>1.2740887939000001</v>
      </c>
      <c r="CR1108" s="254">
        <v>2287.5</v>
      </c>
      <c r="CS1108" s="254">
        <v>2269.5700000000002</v>
      </c>
      <c r="CT1108" s="254">
        <v>79.5</v>
      </c>
      <c r="CU1108" s="254">
        <v>233</v>
      </c>
      <c r="CV1108" s="254">
        <v>-12.7896995708</v>
      </c>
      <c r="CW1108" s="254">
        <v>129</v>
      </c>
      <c r="CX1108" s="253" t="s">
        <v>393</v>
      </c>
      <c r="CY1108" s="253" t="s">
        <v>566</v>
      </c>
      <c r="CZ1108" s="254" t="s">
        <v>566</v>
      </c>
      <c r="DA1108" s="254">
        <v>-2.5</v>
      </c>
      <c r="DB1108" s="254">
        <v>0.65796035919999996</v>
      </c>
      <c r="DC1108" s="254">
        <v>73.573127365700003</v>
      </c>
      <c r="DD1108" s="256">
        <v>-23.251101205699996</v>
      </c>
      <c r="DE1108" s="254">
        <v>89.964867037399998</v>
      </c>
      <c r="DF1108" s="256">
        <v>-6.8593615340000014</v>
      </c>
      <c r="DG1108" s="253"/>
      <c r="DH1108" s="261" t="s">
        <v>689</v>
      </c>
      <c r="DI1108" s="262" t="s">
        <v>689</v>
      </c>
      <c r="DJ1108" s="261" t="s">
        <v>689</v>
      </c>
      <c r="DK1108" s="254"/>
      <c r="DL1108" s="254">
        <v>181</v>
      </c>
      <c r="DM1108" s="263"/>
      <c r="DN1108" s="264">
        <v>1292</v>
      </c>
      <c r="DO1108" s="264">
        <v>1293</v>
      </c>
      <c r="DP1108" s="264">
        <v>27.8</v>
      </c>
      <c r="DQ1108" s="261"/>
      <c r="DR1108" s="262"/>
      <c r="DS1108" s="261"/>
      <c r="DT1108" s="184"/>
      <c r="DU1108" s="184"/>
      <c r="DV1108" s="184"/>
      <c r="DW1108" s="184"/>
      <c r="DX1108" s="184"/>
      <c r="DY1108" s="184"/>
      <c r="DZ1108" s="184"/>
      <c r="EA1108" s="265"/>
      <c r="EB1108" s="265"/>
    </row>
    <row r="1109" spans="1:132" ht="15" customHeight="1" x14ac:dyDescent="0.25">
      <c r="A1109" s="21" t="str">
        <f t="shared" si="17"/>
        <v>373_Кустовое (Видное и Восточно-Ягунское)</v>
      </c>
      <c r="B1109" s="250">
        <v>36</v>
      </c>
      <c r="C1109" s="251" t="s">
        <v>733</v>
      </c>
      <c r="D1109" s="251" t="s">
        <v>568</v>
      </c>
      <c r="E1109" s="251" t="s">
        <v>1715</v>
      </c>
      <c r="F1109" s="251" t="s">
        <v>27</v>
      </c>
      <c r="G1109" s="251" t="s">
        <v>489</v>
      </c>
      <c r="H1109" s="251" t="s">
        <v>1814</v>
      </c>
      <c r="I1109" s="252" t="s">
        <v>5752</v>
      </c>
      <c r="J1109" s="251" t="s">
        <v>10</v>
      </c>
      <c r="K1109" s="251" t="s">
        <v>688</v>
      </c>
      <c r="L1109" s="251" t="s">
        <v>566</v>
      </c>
      <c r="M1109" s="251" t="s">
        <v>1590</v>
      </c>
      <c r="N1109" s="251" t="s">
        <v>119</v>
      </c>
      <c r="O1109" s="251" t="s">
        <v>13</v>
      </c>
      <c r="P1109" s="253" t="s">
        <v>5743</v>
      </c>
      <c r="Q1109" s="253"/>
      <c r="R1109" s="254"/>
      <c r="S1109" s="253"/>
      <c r="T1109" s="253">
        <v>21</v>
      </c>
      <c r="U1109" s="253">
        <v>2555</v>
      </c>
      <c r="V1109" s="253">
        <v>2566</v>
      </c>
      <c r="W1109" s="254">
        <v>207.11799999999999</v>
      </c>
      <c r="X1109" s="253" t="s">
        <v>150</v>
      </c>
      <c r="Y1109" s="253">
        <v>2623</v>
      </c>
      <c r="Z1109" s="253">
        <v>2614</v>
      </c>
      <c r="AA1109" s="253" t="s">
        <v>1099</v>
      </c>
      <c r="AB1109" s="254" t="s">
        <v>553</v>
      </c>
      <c r="AC1109" s="251" t="s">
        <v>5745</v>
      </c>
      <c r="AD1109" s="253" t="s">
        <v>5746</v>
      </c>
      <c r="AE1109" s="253" t="s">
        <v>415</v>
      </c>
      <c r="AF1109" s="253">
        <v>2395</v>
      </c>
      <c r="AG1109" s="254" t="s">
        <v>5747</v>
      </c>
      <c r="AH1109" s="255" t="s">
        <v>5748</v>
      </c>
      <c r="AI1109" s="253" t="s">
        <v>5764</v>
      </c>
      <c r="AJ1109" s="251" t="s">
        <v>566</v>
      </c>
      <c r="AK1109" s="254" t="s">
        <v>566</v>
      </c>
      <c r="AL1109" s="254">
        <v>7</v>
      </c>
      <c r="AM1109" s="254">
        <v>188</v>
      </c>
      <c r="AN1109" s="254">
        <v>122</v>
      </c>
      <c r="AO1109" s="254">
        <v>121</v>
      </c>
      <c r="AP1109" s="254">
        <v>357.81</v>
      </c>
      <c r="AQ1109" s="254">
        <v>359.64</v>
      </c>
      <c r="AR1109" s="254">
        <v>163.57039538219999</v>
      </c>
      <c r="AS1109" s="254">
        <v>398.67566866670001</v>
      </c>
      <c r="AT1109" s="254">
        <v>31</v>
      </c>
      <c r="AU1109" s="254">
        <v>0</v>
      </c>
      <c r="AV1109" s="254">
        <v>261.68</v>
      </c>
      <c r="AW1109" s="254" t="s">
        <v>5327</v>
      </c>
      <c r="AX1109" s="254">
        <v>263.45</v>
      </c>
      <c r="AY1109" s="254">
        <v>96.13</v>
      </c>
      <c r="AZ1109" s="256">
        <v>1.3716047398</v>
      </c>
      <c r="BA1109" s="254" t="s">
        <v>566</v>
      </c>
      <c r="BB1109" s="254" t="s">
        <v>566</v>
      </c>
      <c r="BC1109" s="254">
        <v>187.9039084753</v>
      </c>
      <c r="BD1109" s="254">
        <v>131.85236363640001</v>
      </c>
      <c r="BE1109" s="257">
        <v>131.85236363640001</v>
      </c>
      <c r="BF1109" s="254">
        <v>1</v>
      </c>
      <c r="BG1109" s="254">
        <v>1.375</v>
      </c>
      <c r="BH1109" s="254">
        <v>181.297</v>
      </c>
      <c r="BI1109" s="254" t="s">
        <v>430</v>
      </c>
      <c r="BJ1109" s="254" t="s">
        <v>5855</v>
      </c>
      <c r="BK1109" s="254">
        <v>131.85236363640001</v>
      </c>
      <c r="BL1109" s="254">
        <v>131.85236363640001</v>
      </c>
      <c r="BM1109" s="254">
        <v>121</v>
      </c>
      <c r="BN1109" s="254">
        <v>30</v>
      </c>
      <c r="BO1109" s="256">
        <v>3955.570909092</v>
      </c>
      <c r="BP1109" s="256" t="s">
        <v>5855</v>
      </c>
      <c r="BQ1109" s="251" t="s">
        <v>566</v>
      </c>
      <c r="BR1109" s="251" t="s">
        <v>566</v>
      </c>
      <c r="BS1109" s="251" t="s">
        <v>566</v>
      </c>
      <c r="BT1109" s="255" t="s">
        <v>566</v>
      </c>
      <c r="BU1109" s="258">
        <v>0</v>
      </c>
      <c r="BV1109" s="254" t="s">
        <v>7705</v>
      </c>
      <c r="BW1109" s="254" t="s">
        <v>7514</v>
      </c>
      <c r="BX1109" s="259">
        <v>341.76209999999998</v>
      </c>
      <c r="BY1109" s="259">
        <v>50.7</v>
      </c>
      <c r="BZ1109" s="259">
        <v>0.63310028080000003</v>
      </c>
      <c r="CA1109" s="251"/>
      <c r="CB1109" s="251">
        <v>398.67566866670001</v>
      </c>
      <c r="CC1109" s="260">
        <v>163.57039538219999</v>
      </c>
      <c r="CD1109" s="260">
        <v>187.9039084753</v>
      </c>
      <c r="CE1109" s="254">
        <v>56.051544838899986</v>
      </c>
      <c r="CF1109" s="254">
        <v>-2.5</v>
      </c>
      <c r="CG1109" s="254">
        <v>1.0149999999999999</v>
      </c>
      <c r="CH1109" s="254">
        <v>2.8</v>
      </c>
      <c r="CI1109" s="256">
        <v>0.8</v>
      </c>
      <c r="CJ1109" s="256">
        <v>0.5054764383</v>
      </c>
      <c r="CK1109" s="254">
        <v>39762.040327339797</v>
      </c>
      <c r="CL1109" s="254">
        <v>2.9156543600000001E-2</v>
      </c>
      <c r="CM1109" s="254">
        <v>1.5439301575</v>
      </c>
      <c r="CN1109" s="254">
        <v>657.40696000000003</v>
      </c>
      <c r="CO1109" s="254">
        <v>1</v>
      </c>
      <c r="CP1109" s="254">
        <v>192.73639081850001</v>
      </c>
      <c r="CQ1109" s="254">
        <v>3.2047497155000002</v>
      </c>
      <c r="CR1109" s="254">
        <v>2287.5</v>
      </c>
      <c r="CS1109" s="254">
        <v>2269.4830000000002</v>
      </c>
      <c r="CT1109" s="254">
        <v>78.400000000000006</v>
      </c>
      <c r="CU1109" s="254">
        <v>233</v>
      </c>
      <c r="CV1109" s="254">
        <v>-12.309012875500001</v>
      </c>
      <c r="CW1109" s="254">
        <v>129</v>
      </c>
      <c r="CX1109" s="253" t="s">
        <v>393</v>
      </c>
      <c r="CY1109" s="253" t="s">
        <v>566</v>
      </c>
      <c r="CZ1109" s="254" t="s">
        <v>566</v>
      </c>
      <c r="DA1109" s="254">
        <v>-2.5</v>
      </c>
      <c r="DB1109" s="254">
        <v>1.3716047398</v>
      </c>
      <c r="DC1109" s="254">
        <v>131.852363637</v>
      </c>
      <c r="DD1109" s="256">
        <v>5.999822860758286E-10</v>
      </c>
      <c r="DE1109" s="254">
        <v>187.9039084753</v>
      </c>
      <c r="DF1109" s="256">
        <v>56.051544838899986</v>
      </c>
      <c r="DG1109" s="253"/>
      <c r="DH1109" s="261" t="s">
        <v>689</v>
      </c>
      <c r="DI1109" s="262" t="s">
        <v>689</v>
      </c>
      <c r="DJ1109" s="261" t="s">
        <v>689</v>
      </c>
      <c r="DK1109" s="254"/>
      <c r="DL1109" s="254">
        <v>181</v>
      </c>
      <c r="DM1109" s="263"/>
      <c r="DN1109" s="264">
        <v>831</v>
      </c>
      <c r="DO1109" s="264">
        <v>833</v>
      </c>
      <c r="DP1109" s="264">
        <v>61.1</v>
      </c>
      <c r="DQ1109" s="261"/>
      <c r="DR1109" s="262"/>
      <c r="DS1109" s="261"/>
      <c r="DT1109" s="184"/>
      <c r="DU1109" s="184"/>
      <c r="DV1109" s="184"/>
      <c r="DW1109" s="184"/>
      <c r="DX1109" s="184"/>
      <c r="DY1109" s="184"/>
      <c r="DZ1109" s="184"/>
      <c r="EA1109" s="265"/>
      <c r="EB1109" s="265"/>
    </row>
    <row r="1110" spans="1:132" ht="15" customHeight="1" x14ac:dyDescent="0.25">
      <c r="A1110" s="21" t="str">
        <f t="shared" si="17"/>
        <v>375_Кустовое (Видное и Восточно-Ягунское)</v>
      </c>
      <c r="B1110" s="250">
        <v>37</v>
      </c>
      <c r="C1110" s="251" t="s">
        <v>733</v>
      </c>
      <c r="D1110" s="251" t="s">
        <v>568</v>
      </c>
      <c r="E1110" s="251" t="s">
        <v>1715</v>
      </c>
      <c r="F1110" s="251" t="s">
        <v>27</v>
      </c>
      <c r="G1110" s="251" t="s">
        <v>489</v>
      </c>
      <c r="H1110" s="251" t="s">
        <v>1814</v>
      </c>
      <c r="I1110" s="252" t="s">
        <v>5755</v>
      </c>
      <c r="J1110" s="251" t="s">
        <v>9</v>
      </c>
      <c r="K1110" s="251" t="s">
        <v>688</v>
      </c>
      <c r="L1110" s="251" t="s">
        <v>566</v>
      </c>
      <c r="M1110" s="251" t="s">
        <v>1590</v>
      </c>
      <c r="N1110" s="251" t="s">
        <v>119</v>
      </c>
      <c r="O1110" s="251" t="s">
        <v>13</v>
      </c>
      <c r="P1110" s="253" t="s">
        <v>5743</v>
      </c>
      <c r="Q1110" s="253"/>
      <c r="R1110" s="254"/>
      <c r="S1110" s="253"/>
      <c r="T1110" s="253">
        <v>8.1</v>
      </c>
      <c r="U1110" s="253">
        <v>2387.5</v>
      </c>
      <c r="V1110" s="253">
        <v>2395.6</v>
      </c>
      <c r="W1110" s="254">
        <v>32.597999999999999</v>
      </c>
      <c r="X1110" s="253" t="s">
        <v>150</v>
      </c>
      <c r="Y1110" s="253">
        <v>2424</v>
      </c>
      <c r="Z1110" s="253">
        <v>2405.3000000000002</v>
      </c>
      <c r="AA1110" s="253" t="s">
        <v>1099</v>
      </c>
      <c r="AB1110" s="254" t="s">
        <v>842</v>
      </c>
      <c r="AC1110" s="251" t="s">
        <v>5745</v>
      </c>
      <c r="AD1110" s="253" t="s">
        <v>5746</v>
      </c>
      <c r="AE1110" s="253" t="s">
        <v>1062</v>
      </c>
      <c r="AF1110" s="253">
        <v>2250</v>
      </c>
      <c r="AG1110" s="254" t="s">
        <v>5747</v>
      </c>
      <c r="AH1110" s="255" t="s">
        <v>5777</v>
      </c>
      <c r="AI1110" s="253" t="s">
        <v>5782</v>
      </c>
      <c r="AJ1110" s="251" t="s">
        <v>566</v>
      </c>
      <c r="AK1110" s="254" t="s">
        <v>566</v>
      </c>
      <c r="AL1110" s="254">
        <v>7</v>
      </c>
      <c r="AM1110" s="254">
        <v>188</v>
      </c>
      <c r="AN1110" s="254">
        <v>114</v>
      </c>
      <c r="AO1110" s="254">
        <v>113</v>
      </c>
      <c r="AP1110" s="254">
        <v>351.06</v>
      </c>
      <c r="AQ1110" s="254">
        <v>352.14</v>
      </c>
      <c r="AR1110" s="254">
        <v>128.75695316400001</v>
      </c>
      <c r="AS1110" s="254">
        <v>366.53362199999998</v>
      </c>
      <c r="AT1110" s="254">
        <v>0</v>
      </c>
      <c r="AU1110" s="254">
        <v>97</v>
      </c>
      <c r="AV1110" s="254">
        <v>220.11</v>
      </c>
      <c r="AW1110" s="254" t="s">
        <v>4928</v>
      </c>
      <c r="AX1110" s="254">
        <v>221.2</v>
      </c>
      <c r="AY1110" s="254">
        <v>130.94999999999999</v>
      </c>
      <c r="AZ1110" s="256">
        <v>0.83025734600000001</v>
      </c>
      <c r="BA1110" s="254" t="s">
        <v>566</v>
      </c>
      <c r="BB1110" s="254" t="s">
        <v>566</v>
      </c>
      <c r="BC1110" s="254">
        <v>121.56928779339999</v>
      </c>
      <c r="BD1110" s="254">
        <v>108.7221994609</v>
      </c>
      <c r="BE1110" s="257">
        <v>108.7221994609</v>
      </c>
      <c r="BF1110" s="254">
        <v>1</v>
      </c>
      <c r="BG1110" s="254">
        <v>30.916666666666668</v>
      </c>
      <c r="BH1110" s="254">
        <v>3361.328</v>
      </c>
      <c r="BI1110" s="254" t="s">
        <v>430</v>
      </c>
      <c r="BJ1110" s="254" t="s">
        <v>566</v>
      </c>
      <c r="BK1110" s="254">
        <v>108.7221994609</v>
      </c>
      <c r="BL1110" s="254">
        <v>108.7221994609</v>
      </c>
      <c r="BM1110" s="254">
        <v>113</v>
      </c>
      <c r="BN1110" s="254">
        <v>30</v>
      </c>
      <c r="BO1110" s="256">
        <v>3261.6659838270002</v>
      </c>
      <c r="BP1110" s="256" t="s">
        <v>566</v>
      </c>
      <c r="BQ1110" s="251" t="s">
        <v>566</v>
      </c>
      <c r="BR1110" s="251" t="s">
        <v>566</v>
      </c>
      <c r="BS1110" s="251" t="s">
        <v>566</v>
      </c>
      <c r="BT1110" s="255" t="s">
        <v>566</v>
      </c>
      <c r="BU1110" s="258">
        <v>0</v>
      </c>
      <c r="BV1110" s="254" t="s">
        <v>8357</v>
      </c>
      <c r="BW1110" s="254" t="s">
        <v>7514</v>
      </c>
      <c r="BX1110" s="259">
        <v>354.76209999999998</v>
      </c>
      <c r="BY1110" s="259">
        <v>112.7</v>
      </c>
      <c r="BZ1110" s="259">
        <v>0.83697172190000002</v>
      </c>
      <c r="CA1110" s="251"/>
      <c r="CB1110" s="251">
        <v>366.53362199999998</v>
      </c>
      <c r="CC1110" s="260">
        <v>128.75695316400001</v>
      </c>
      <c r="CD1110" s="260">
        <v>121.56928779339999</v>
      </c>
      <c r="CE1110" s="254">
        <v>12.847088332499993</v>
      </c>
      <c r="CF1110" s="254">
        <v>-2.5</v>
      </c>
      <c r="CG1110" s="254">
        <v>1.0149999999999999</v>
      </c>
      <c r="CH1110" s="254">
        <v>2.8</v>
      </c>
      <c r="CI1110" s="256">
        <v>0.8</v>
      </c>
      <c r="CJ1110" s="256">
        <v>0.41680337490000002</v>
      </c>
      <c r="CK1110" s="254">
        <v>32786.795474995502</v>
      </c>
      <c r="CL1110" s="254">
        <v>2.96795836E-2</v>
      </c>
      <c r="CM1110" s="254">
        <v>1.0070456863999999</v>
      </c>
      <c r="CN1110" s="254">
        <v>659.37256000000002</v>
      </c>
      <c r="CO1110" s="254">
        <v>1</v>
      </c>
      <c r="CP1110" s="254">
        <v>121.5696952464</v>
      </c>
      <c r="CQ1110" s="254">
        <v>1.245884164</v>
      </c>
      <c r="CR1110" s="254">
        <v>2287.5</v>
      </c>
      <c r="CS1110" s="254">
        <v>2276.8020000000001</v>
      </c>
      <c r="CT1110" s="254">
        <v>78.099999999999994</v>
      </c>
      <c r="CU1110" s="254">
        <v>233</v>
      </c>
      <c r="CV1110" s="254">
        <v>5.5321888412</v>
      </c>
      <c r="CW1110" s="254">
        <v>129</v>
      </c>
      <c r="CX1110" s="253" t="s">
        <v>393</v>
      </c>
      <c r="CY1110" s="253" t="s">
        <v>566</v>
      </c>
      <c r="CZ1110" s="254" t="s">
        <v>566</v>
      </c>
      <c r="DA1110" s="254">
        <v>-2.5</v>
      </c>
      <c r="DB1110" s="254">
        <v>0.83025734600000001</v>
      </c>
      <c r="DC1110" s="254">
        <v>108.7221994587</v>
      </c>
      <c r="DD1110" s="256">
        <v>-2.1999966293151374E-9</v>
      </c>
      <c r="DE1110" s="254">
        <v>121.56928779339999</v>
      </c>
      <c r="DF1110" s="256">
        <v>12.847088332499993</v>
      </c>
      <c r="DG1110" s="253"/>
      <c r="DH1110" s="261" t="s">
        <v>689</v>
      </c>
      <c r="DI1110" s="262" t="s">
        <v>689</v>
      </c>
      <c r="DJ1110" s="261" t="s">
        <v>689</v>
      </c>
      <c r="DK1110" s="254"/>
      <c r="DL1110" s="254">
        <v>181</v>
      </c>
      <c r="DM1110" s="263"/>
      <c r="DN1110" s="264">
        <v>1050</v>
      </c>
      <c r="DO1110" s="264">
        <v>1052</v>
      </c>
      <c r="DP1110" s="264">
        <v>101.5</v>
      </c>
      <c r="DQ1110" s="261"/>
      <c r="DR1110" s="262"/>
      <c r="DS1110" s="261"/>
      <c r="DT1110" s="184"/>
      <c r="DU1110" s="184"/>
      <c r="DV1110" s="184"/>
      <c r="DW1110" s="184"/>
      <c r="DX1110" s="184"/>
      <c r="DY1110" s="184"/>
      <c r="DZ1110" s="184"/>
      <c r="EA1110" s="265"/>
      <c r="EB1110" s="265"/>
    </row>
    <row r="1111" spans="1:132" ht="15" customHeight="1" x14ac:dyDescent="0.25">
      <c r="A1111" s="21" t="str">
        <f t="shared" si="17"/>
        <v>378_Кустовое (Видное и Восточно-Ягунское)</v>
      </c>
      <c r="B1111" s="250">
        <v>38</v>
      </c>
      <c r="C1111" s="251" t="s">
        <v>733</v>
      </c>
      <c r="D1111" s="251" t="s">
        <v>568</v>
      </c>
      <c r="E1111" s="251" t="s">
        <v>1715</v>
      </c>
      <c r="F1111" s="251" t="s">
        <v>27</v>
      </c>
      <c r="G1111" s="251" t="s">
        <v>489</v>
      </c>
      <c r="H1111" s="251" t="s">
        <v>1814</v>
      </c>
      <c r="I1111" s="252" t="s">
        <v>7706</v>
      </c>
      <c r="J1111" s="251" t="s">
        <v>7</v>
      </c>
      <c r="K1111" s="251" t="s">
        <v>688</v>
      </c>
      <c r="L1111" s="251" t="s">
        <v>566</v>
      </c>
      <c r="M1111" s="251" t="s">
        <v>1590</v>
      </c>
      <c r="N1111" s="251" t="s">
        <v>92</v>
      </c>
      <c r="O1111" s="251" t="s">
        <v>18</v>
      </c>
      <c r="P1111" s="253" t="s">
        <v>5743</v>
      </c>
      <c r="Q1111" s="253"/>
      <c r="R1111" s="254"/>
      <c r="S1111" s="253"/>
      <c r="T1111" s="253">
        <v>7.3</v>
      </c>
      <c r="U1111" s="253">
        <v>2451.6</v>
      </c>
      <c r="V1111" s="253">
        <v>2454.5</v>
      </c>
      <c r="W1111" s="254">
        <v>75.766000000000005</v>
      </c>
      <c r="X1111" s="253" t="s">
        <v>150</v>
      </c>
      <c r="Y1111" s="253">
        <v>2476.8000000000002</v>
      </c>
      <c r="Z1111" s="253">
        <v>2462</v>
      </c>
      <c r="AA1111" s="253" t="s">
        <v>1099</v>
      </c>
      <c r="AB1111" s="254" t="s">
        <v>974</v>
      </c>
      <c r="AC1111" s="251" t="s">
        <v>5745</v>
      </c>
      <c r="AD1111" s="253" t="s">
        <v>5746</v>
      </c>
      <c r="AE1111" s="253" t="s">
        <v>415</v>
      </c>
      <c r="AF1111" s="253">
        <v>2320</v>
      </c>
      <c r="AG1111" s="254" t="s">
        <v>5747</v>
      </c>
      <c r="AH1111" s="255" t="s">
        <v>5748</v>
      </c>
      <c r="AI1111" s="253" t="s">
        <v>5811</v>
      </c>
      <c r="AJ1111" s="251">
        <v>8</v>
      </c>
      <c r="AK1111" s="254" t="s">
        <v>566</v>
      </c>
      <c r="AL1111" s="254">
        <v>7</v>
      </c>
      <c r="AM1111" s="254">
        <v>188</v>
      </c>
      <c r="AN1111" s="254">
        <v>120</v>
      </c>
      <c r="AO1111" s="254">
        <v>110</v>
      </c>
      <c r="AP1111" s="254">
        <v>327.33999999999997</v>
      </c>
      <c r="AQ1111" s="254">
        <v>328.01</v>
      </c>
      <c r="AR1111" s="254">
        <v>187.1018058377</v>
      </c>
      <c r="AS1111" s="254">
        <v>375.02677399999999</v>
      </c>
      <c r="AT1111" s="254">
        <v>0</v>
      </c>
      <c r="AU1111" s="254">
        <v>36</v>
      </c>
      <c r="AV1111" s="254">
        <v>229.92</v>
      </c>
      <c r="AW1111" s="254" t="s">
        <v>4928</v>
      </c>
      <c r="AX1111" s="254">
        <v>230.6</v>
      </c>
      <c r="AY1111" s="254">
        <v>97.42</v>
      </c>
      <c r="AZ1111" s="256">
        <v>5.6646313600999996</v>
      </c>
      <c r="BA1111" s="254" t="s">
        <v>566</v>
      </c>
      <c r="BB1111" s="254" t="s">
        <v>566</v>
      </c>
      <c r="BC1111" s="254">
        <v>821.97638256330004</v>
      </c>
      <c r="BD1111" s="254">
        <v>551.84838709680002</v>
      </c>
      <c r="BE1111" s="257">
        <v>551.84838709680002</v>
      </c>
      <c r="BF1111" s="254">
        <v>1</v>
      </c>
      <c r="BG1111" s="254">
        <v>31</v>
      </c>
      <c r="BH1111" s="254">
        <v>17107.3</v>
      </c>
      <c r="BI1111" s="254" t="s">
        <v>430</v>
      </c>
      <c r="BJ1111" s="254" t="s">
        <v>566</v>
      </c>
      <c r="BK1111" s="254">
        <v>551.84838709680002</v>
      </c>
      <c r="BL1111" s="254">
        <v>551.84838709680002</v>
      </c>
      <c r="BM1111" s="254">
        <v>110</v>
      </c>
      <c r="BN1111" s="254">
        <v>30</v>
      </c>
      <c r="BO1111" s="256">
        <v>16555.451612903998</v>
      </c>
      <c r="BP1111" s="256" t="s">
        <v>566</v>
      </c>
      <c r="BQ1111" s="251">
        <v>8</v>
      </c>
      <c r="BR1111" s="251" t="s">
        <v>566</v>
      </c>
      <c r="BS1111" s="251" t="s">
        <v>566</v>
      </c>
      <c r="BT1111" s="255" t="s">
        <v>566</v>
      </c>
      <c r="BU1111" s="258">
        <v>0</v>
      </c>
      <c r="BV1111" s="254" t="s">
        <v>8358</v>
      </c>
      <c r="BW1111" s="254" t="s">
        <v>7514</v>
      </c>
      <c r="BX1111" s="259">
        <v>361.85210000000001</v>
      </c>
      <c r="BY1111" s="259">
        <v>154.4</v>
      </c>
      <c r="BZ1111" s="259">
        <v>1.1702989643999999</v>
      </c>
      <c r="CA1111" s="251"/>
      <c r="CB1111" s="251">
        <v>375.02677399999999</v>
      </c>
      <c r="CC1111" s="260">
        <v>187.1018058377</v>
      </c>
      <c r="CD1111" s="260">
        <v>821.97638256330004</v>
      </c>
      <c r="CE1111" s="254">
        <v>270.12799546650001</v>
      </c>
      <c r="CF1111" s="254">
        <v>-2.5</v>
      </c>
      <c r="CG1111" s="254">
        <v>1.0149999999999999</v>
      </c>
      <c r="CH1111" s="254">
        <v>2.8</v>
      </c>
      <c r="CI1111" s="256">
        <v>0.8</v>
      </c>
      <c r="CJ1111" s="256">
        <v>2.1155961827</v>
      </c>
      <c r="CK1111" s="254">
        <v>166418.0847211052</v>
      </c>
      <c r="CL1111" s="254">
        <v>2.70085545E-2</v>
      </c>
      <c r="CM1111" s="254">
        <v>24.215374535799999</v>
      </c>
      <c r="CN1111" s="254">
        <v>665.23352</v>
      </c>
      <c r="CO1111" s="254">
        <v>1</v>
      </c>
      <c r="CP1111" s="254">
        <v>821.98581324270003</v>
      </c>
      <c r="CQ1111" s="254">
        <v>53.222182837699997</v>
      </c>
      <c r="CR1111" s="254">
        <v>2303</v>
      </c>
      <c r="CS1111" s="254">
        <v>2296.3339999999998</v>
      </c>
      <c r="CT1111" s="254">
        <v>79.5</v>
      </c>
      <c r="CU1111" s="254">
        <v>235</v>
      </c>
      <c r="CV1111" s="254">
        <v>2.1617021276999999</v>
      </c>
      <c r="CW1111" s="254">
        <v>339</v>
      </c>
      <c r="CX1111" s="253" t="s">
        <v>393</v>
      </c>
      <c r="CY1111" s="253" t="s">
        <v>566</v>
      </c>
      <c r="CZ1111" s="254" t="s">
        <v>566</v>
      </c>
      <c r="DA1111" s="254">
        <v>-2.5</v>
      </c>
      <c r="DB1111" s="254">
        <v>5.6646313600999996</v>
      </c>
      <c r="DC1111" s="254">
        <v>551.84838710090003</v>
      </c>
      <c r="DD1111" s="256">
        <v>4.1000021155923605E-9</v>
      </c>
      <c r="DE1111" s="254">
        <v>821.97638256330004</v>
      </c>
      <c r="DF1111" s="256">
        <v>270.12799546650001</v>
      </c>
      <c r="DG1111" s="253"/>
      <c r="DH1111" s="261" t="s">
        <v>689</v>
      </c>
      <c r="DI1111" s="262" t="s">
        <v>689</v>
      </c>
      <c r="DJ1111" s="261" t="s">
        <v>689</v>
      </c>
      <c r="DK1111" s="254"/>
      <c r="DL1111" s="254">
        <v>181</v>
      </c>
      <c r="DM1111" s="263"/>
      <c r="DN1111" s="264">
        <v>299</v>
      </c>
      <c r="DO1111" s="264">
        <v>300</v>
      </c>
      <c r="DP1111" s="264">
        <v>135.9</v>
      </c>
      <c r="DQ1111" s="261"/>
      <c r="DR1111" s="262"/>
      <c r="DS1111" s="261"/>
      <c r="DT1111" s="184"/>
      <c r="DU1111" s="184"/>
      <c r="DV1111" s="184"/>
      <c r="DW1111" s="184"/>
      <c r="DX1111" s="184"/>
      <c r="DY1111" s="184"/>
      <c r="DZ1111" s="184"/>
      <c r="EA1111" s="265"/>
      <c r="EB1111" s="265"/>
    </row>
    <row r="1112" spans="1:132" ht="15" customHeight="1" x14ac:dyDescent="0.25">
      <c r="A1112" s="21" t="str">
        <f t="shared" si="17"/>
        <v>379_Кустовое (Видное и Восточно-Ягунское)</v>
      </c>
      <c r="B1112" s="250">
        <v>39</v>
      </c>
      <c r="C1112" s="251" t="s">
        <v>733</v>
      </c>
      <c r="D1112" s="251" t="s">
        <v>568</v>
      </c>
      <c r="E1112" s="251" t="s">
        <v>1715</v>
      </c>
      <c r="F1112" s="251" t="s">
        <v>27</v>
      </c>
      <c r="G1112" s="251" t="s">
        <v>489</v>
      </c>
      <c r="H1112" s="251" t="s">
        <v>1814</v>
      </c>
      <c r="I1112" s="252" t="s">
        <v>7707</v>
      </c>
      <c r="J1112" s="251" t="s">
        <v>7</v>
      </c>
      <c r="K1112" s="251" t="s">
        <v>688</v>
      </c>
      <c r="L1112" s="251" t="s">
        <v>566</v>
      </c>
      <c r="M1112" s="251" t="s">
        <v>1590</v>
      </c>
      <c r="N1112" s="251" t="s">
        <v>119</v>
      </c>
      <c r="O1112" s="251" t="s">
        <v>13</v>
      </c>
      <c r="P1112" s="253" t="s">
        <v>5743</v>
      </c>
      <c r="Q1112" s="253"/>
      <c r="R1112" s="254"/>
      <c r="S1112" s="253"/>
      <c r="T1112" s="253">
        <v>3</v>
      </c>
      <c r="U1112" s="253">
        <v>2513.6</v>
      </c>
      <c r="V1112" s="253">
        <v>2516.6</v>
      </c>
      <c r="W1112" s="254">
        <v>160.63900000000001</v>
      </c>
      <c r="X1112" s="253" t="s">
        <v>150</v>
      </c>
      <c r="Y1112" s="253">
        <v>2595</v>
      </c>
      <c r="Z1112" s="253">
        <v>2565.5</v>
      </c>
      <c r="AA1112" s="253" t="s">
        <v>1100</v>
      </c>
      <c r="AB1112" s="254" t="s">
        <v>843</v>
      </c>
      <c r="AC1112" s="251" t="s">
        <v>5745</v>
      </c>
      <c r="AD1112" s="253" t="s">
        <v>5746</v>
      </c>
      <c r="AE1112" s="253" t="s">
        <v>566</v>
      </c>
      <c r="AF1112" s="253" t="s">
        <v>566</v>
      </c>
      <c r="AG1112" s="254" t="s">
        <v>5747</v>
      </c>
      <c r="AH1112" s="255" t="s">
        <v>5748</v>
      </c>
      <c r="AI1112" s="253" t="s">
        <v>566</v>
      </c>
      <c r="AJ1112" s="251" t="s">
        <v>566</v>
      </c>
      <c r="AK1112" s="254" t="s">
        <v>566</v>
      </c>
      <c r="AL1112" s="254">
        <v>7</v>
      </c>
      <c r="AM1112" s="254">
        <v>188</v>
      </c>
      <c r="AN1112" s="254">
        <v>120</v>
      </c>
      <c r="AO1112" s="254">
        <v>119</v>
      </c>
      <c r="AP1112" s="254">
        <v>357.54</v>
      </c>
      <c r="AQ1112" s="254">
        <v>358.97</v>
      </c>
      <c r="AR1112" s="254">
        <v>155.1709652465</v>
      </c>
      <c r="AS1112" s="254">
        <v>393.49338766670002</v>
      </c>
      <c r="AT1112" s="254">
        <v>22</v>
      </c>
      <c r="AU1112" s="254">
        <v>0</v>
      </c>
      <c r="AV1112" s="254">
        <v>253.18</v>
      </c>
      <c r="AW1112" s="254" t="s">
        <v>5327</v>
      </c>
      <c r="AX1112" s="254">
        <v>254.56</v>
      </c>
      <c r="AY1112" s="254">
        <v>104.36</v>
      </c>
      <c r="AZ1112" s="256">
        <v>0.51236002950000004</v>
      </c>
      <c r="BA1112" s="254" t="s">
        <v>566</v>
      </c>
      <c r="BB1112" s="254" t="s">
        <v>566</v>
      </c>
      <c r="BC1112" s="254">
        <v>71.890971444200005</v>
      </c>
      <c r="BD1112" s="254">
        <v>56.284097561000003</v>
      </c>
      <c r="BE1112" s="257">
        <v>53.469892682900003</v>
      </c>
      <c r="BF1112" s="254">
        <v>0.95</v>
      </c>
      <c r="BG1112" s="254">
        <v>1.7083333333333333</v>
      </c>
      <c r="BH1112" s="254">
        <v>96.152000000000001</v>
      </c>
      <c r="BI1112" s="254" t="s">
        <v>430</v>
      </c>
      <c r="BJ1112" s="254" t="s">
        <v>5855</v>
      </c>
      <c r="BK1112" s="254">
        <v>56.284097561000003</v>
      </c>
      <c r="BL1112" s="254">
        <v>53.469892682999998</v>
      </c>
      <c r="BM1112" s="254">
        <v>119</v>
      </c>
      <c r="BN1112" s="254">
        <v>30</v>
      </c>
      <c r="BO1112" s="256">
        <v>1688.52292683</v>
      </c>
      <c r="BP1112" s="256" t="s">
        <v>5855</v>
      </c>
      <c r="BQ1112" s="251" t="s">
        <v>566</v>
      </c>
      <c r="BR1112" s="251" t="s">
        <v>566</v>
      </c>
      <c r="BS1112" s="251" t="s">
        <v>566</v>
      </c>
      <c r="BT1112" s="255" t="s">
        <v>566</v>
      </c>
      <c r="BU1112" s="258">
        <v>0</v>
      </c>
      <c r="BV1112" s="254" t="s">
        <v>8359</v>
      </c>
      <c r="BW1112" s="254" t="s">
        <v>7514</v>
      </c>
      <c r="BX1112" s="259">
        <v>358.76209999999998</v>
      </c>
      <c r="BY1112" s="259">
        <v>95.6</v>
      </c>
      <c r="BZ1112" s="259">
        <v>0.90545651199999999</v>
      </c>
      <c r="CA1112" s="251"/>
      <c r="CB1112" s="251">
        <v>393.49338766670002</v>
      </c>
      <c r="CC1112" s="260">
        <v>155.1709652465</v>
      </c>
      <c r="CD1112" s="260">
        <v>71.890971444200005</v>
      </c>
      <c r="CE1112" s="254">
        <v>18.421078761300002</v>
      </c>
      <c r="CF1112" s="254">
        <v>-2.5</v>
      </c>
      <c r="CG1112" s="254">
        <v>1.0149999999999999</v>
      </c>
      <c r="CH1112" s="254">
        <v>2.8</v>
      </c>
      <c r="CI1112" s="256">
        <v>0.8</v>
      </c>
      <c r="CJ1112" s="256">
        <v>0.21577379720000001</v>
      </c>
      <c r="CK1112" s="254">
        <v>16973.306319937499</v>
      </c>
      <c r="CL1112" s="254">
        <v>3.2078108299999998E-2</v>
      </c>
      <c r="CM1112" s="254">
        <v>0.30665801710000001</v>
      </c>
      <c r="CN1112" s="254">
        <v>658.82907999999998</v>
      </c>
      <c r="CO1112" s="254">
        <v>1</v>
      </c>
      <c r="CP1112" s="254">
        <v>73.347207925500001</v>
      </c>
      <c r="CQ1112" s="254">
        <v>0.50311907980000004</v>
      </c>
      <c r="CR1112" s="254">
        <v>2287.5</v>
      </c>
      <c r="CS1112" s="254">
        <v>2273.46</v>
      </c>
      <c r="CT1112" s="254">
        <v>79.5</v>
      </c>
      <c r="CU1112" s="254">
        <v>233</v>
      </c>
      <c r="CV1112" s="254">
        <v>-8.6609442059999999</v>
      </c>
      <c r="CW1112" s="254">
        <v>129</v>
      </c>
      <c r="CX1112" s="253" t="s">
        <v>393</v>
      </c>
      <c r="CY1112" s="253" t="s">
        <v>566</v>
      </c>
      <c r="CZ1112" s="254" t="s">
        <v>566</v>
      </c>
      <c r="DA1112" s="254">
        <v>-2.5</v>
      </c>
      <c r="DB1112" s="254">
        <v>0.51236002950000004</v>
      </c>
      <c r="DC1112" s="254">
        <v>53.469892678599997</v>
      </c>
      <c r="DD1112" s="256">
        <v>-4.3000056848541135E-9</v>
      </c>
      <c r="DE1112" s="254">
        <v>71.890971444200005</v>
      </c>
      <c r="DF1112" s="256">
        <v>18.421078761300002</v>
      </c>
      <c r="DG1112" s="253"/>
      <c r="DH1112" s="261" t="s">
        <v>689</v>
      </c>
      <c r="DI1112" s="262" t="s">
        <v>689</v>
      </c>
      <c r="DJ1112" s="261" t="s">
        <v>689</v>
      </c>
      <c r="DK1112" s="254"/>
      <c r="DL1112" s="254">
        <v>181</v>
      </c>
      <c r="DM1112" s="263"/>
      <c r="DN1112" s="264">
        <v>1411</v>
      </c>
      <c r="DO1112" s="264">
        <v>1411</v>
      </c>
      <c r="DP1112" s="264">
        <v>38.299999999999997</v>
      </c>
      <c r="DQ1112" s="261"/>
      <c r="DR1112" s="262"/>
      <c r="DS1112" s="261"/>
      <c r="DT1112" s="184"/>
      <c r="DU1112" s="184"/>
      <c r="DV1112" s="184"/>
      <c r="DW1112" s="184"/>
      <c r="DX1112" s="184"/>
      <c r="DY1112" s="184"/>
      <c r="DZ1112" s="184"/>
      <c r="EA1112" s="265"/>
      <c r="EB1112" s="265"/>
    </row>
    <row r="1113" spans="1:132" ht="15" customHeight="1" x14ac:dyDescent="0.25">
      <c r="A1113" s="21" t="str">
        <f t="shared" si="17"/>
        <v>393_Кустовое (Видное и Восточно-Ягунское)</v>
      </c>
      <c r="B1113" s="250">
        <v>40</v>
      </c>
      <c r="C1113" s="251" t="s">
        <v>733</v>
      </c>
      <c r="D1113" s="251" t="s">
        <v>568</v>
      </c>
      <c r="E1113" s="251" t="s">
        <v>1715</v>
      </c>
      <c r="F1113" s="251" t="s">
        <v>27</v>
      </c>
      <c r="G1113" s="251" t="s">
        <v>489</v>
      </c>
      <c r="H1113" s="251" t="s">
        <v>1810</v>
      </c>
      <c r="I1113" s="252" t="s">
        <v>7708</v>
      </c>
      <c r="J1113" s="251" t="s">
        <v>10</v>
      </c>
      <c r="K1113" s="251" t="s">
        <v>688</v>
      </c>
      <c r="L1113" s="251" t="s">
        <v>566</v>
      </c>
      <c r="M1113" s="251" t="s">
        <v>1590</v>
      </c>
      <c r="N1113" s="251" t="s">
        <v>34</v>
      </c>
      <c r="O1113" s="251" t="s">
        <v>7</v>
      </c>
      <c r="P1113" s="253" t="s">
        <v>5743</v>
      </c>
      <c r="Q1113" s="253"/>
      <c r="R1113" s="254"/>
      <c r="S1113" s="253"/>
      <c r="T1113" s="253">
        <v>12.2</v>
      </c>
      <c r="U1113" s="253">
        <v>2449.5</v>
      </c>
      <c r="V1113" s="253">
        <v>2453</v>
      </c>
      <c r="W1113" s="254">
        <v>132.49700000000001</v>
      </c>
      <c r="X1113" s="253" t="s">
        <v>150</v>
      </c>
      <c r="Y1113" s="253">
        <v>2545</v>
      </c>
      <c r="Z1113" s="253">
        <v>2476.4</v>
      </c>
      <c r="AA1113" s="253" t="s">
        <v>1099</v>
      </c>
      <c r="AB1113" s="254" t="s">
        <v>974</v>
      </c>
      <c r="AC1113" s="251" t="s">
        <v>5745</v>
      </c>
      <c r="AD1113" s="253" t="s">
        <v>5746</v>
      </c>
      <c r="AE1113" s="253" t="s">
        <v>415</v>
      </c>
      <c r="AF1113" s="253">
        <v>2320</v>
      </c>
      <c r="AG1113" s="254" t="s">
        <v>5747</v>
      </c>
      <c r="AH1113" s="255" t="s">
        <v>5748</v>
      </c>
      <c r="AI1113" s="253" t="s">
        <v>5811</v>
      </c>
      <c r="AJ1113" s="251">
        <v>4</v>
      </c>
      <c r="AK1113" s="254" t="s">
        <v>566</v>
      </c>
      <c r="AL1113" s="254">
        <v>7</v>
      </c>
      <c r="AM1113" s="254">
        <v>188</v>
      </c>
      <c r="AN1113" s="254">
        <v>122</v>
      </c>
      <c r="AO1113" s="254">
        <v>104</v>
      </c>
      <c r="AP1113" s="254">
        <v>338.56</v>
      </c>
      <c r="AQ1113" s="254">
        <v>339.21</v>
      </c>
      <c r="AR1113" s="254">
        <v>121.2084080075</v>
      </c>
      <c r="AS1113" s="254">
        <v>355.75450946669997</v>
      </c>
      <c r="AT1113" s="254">
        <v>0</v>
      </c>
      <c r="AU1113" s="254">
        <v>185</v>
      </c>
      <c r="AV1113" s="254">
        <v>209.25</v>
      </c>
      <c r="AW1113" s="254" t="s">
        <v>4928</v>
      </c>
      <c r="AX1113" s="254">
        <v>209.9</v>
      </c>
      <c r="AY1113" s="254">
        <v>129.31</v>
      </c>
      <c r="AZ1113" s="256">
        <v>0.44787095780000002</v>
      </c>
      <c r="BA1113" s="254" t="s">
        <v>566</v>
      </c>
      <c r="BB1113" s="254" t="s">
        <v>566</v>
      </c>
      <c r="BC1113" s="254">
        <v>65.615114976900003</v>
      </c>
      <c r="BD1113" s="254">
        <v>57.9141935484</v>
      </c>
      <c r="BE1113" s="257">
        <v>57.9141935484</v>
      </c>
      <c r="BF1113" s="254">
        <v>1</v>
      </c>
      <c r="BG1113" s="254">
        <v>31</v>
      </c>
      <c r="BH1113" s="254">
        <v>1795.34</v>
      </c>
      <c r="BI1113" s="254" t="s">
        <v>430</v>
      </c>
      <c r="BJ1113" s="254" t="s">
        <v>566</v>
      </c>
      <c r="BK1113" s="254">
        <v>57.9141935484</v>
      </c>
      <c r="BL1113" s="254">
        <v>57.9141935484</v>
      </c>
      <c r="BM1113" s="254">
        <v>104</v>
      </c>
      <c r="BN1113" s="254">
        <v>30</v>
      </c>
      <c r="BO1113" s="256">
        <v>1737.425806452</v>
      </c>
      <c r="BP1113" s="256" t="s">
        <v>566</v>
      </c>
      <c r="BQ1113" s="251">
        <v>4</v>
      </c>
      <c r="BR1113" s="251" t="s">
        <v>566</v>
      </c>
      <c r="BS1113" s="251" t="s">
        <v>566</v>
      </c>
      <c r="BT1113" s="255" t="s">
        <v>566</v>
      </c>
      <c r="BU1113" s="258">
        <v>0</v>
      </c>
      <c r="BV1113" s="254" t="s">
        <v>8360</v>
      </c>
      <c r="BW1113" s="254" t="s">
        <v>566</v>
      </c>
      <c r="BX1113" s="259" t="s">
        <v>566</v>
      </c>
      <c r="BY1113" s="259" t="s">
        <v>566</v>
      </c>
      <c r="BZ1113" s="259" t="s">
        <v>566</v>
      </c>
      <c r="CA1113" s="251"/>
      <c r="CB1113" s="251">
        <v>355.75450946669997</v>
      </c>
      <c r="CC1113" s="260">
        <v>121.2084080075</v>
      </c>
      <c r="CD1113" s="260">
        <v>65.615114976900003</v>
      </c>
      <c r="CE1113" s="254">
        <v>7.7009214285000027</v>
      </c>
      <c r="CF1113" s="254">
        <v>-3.76</v>
      </c>
      <c r="CG1113" s="254">
        <v>1.014</v>
      </c>
      <c r="CH1113" s="254">
        <v>2.8</v>
      </c>
      <c r="CI1113" s="256">
        <v>0.8</v>
      </c>
      <c r="CJ1113" s="256">
        <v>0.22202302239999999</v>
      </c>
      <c r="CK1113" s="254">
        <v>17447.6792131615</v>
      </c>
      <c r="CL1113" s="254">
        <v>3.1956636099999998E-2</v>
      </c>
      <c r="CM1113" s="254">
        <v>0.31524869020000001</v>
      </c>
      <c r="CN1113" s="254">
        <v>648.76084000000003</v>
      </c>
      <c r="CO1113" s="254">
        <v>1</v>
      </c>
      <c r="CP1113" s="254">
        <v>65.615195024800002</v>
      </c>
      <c r="CQ1113" s="254">
        <v>0.39800274079999998</v>
      </c>
      <c r="CR1113" s="254">
        <v>2245</v>
      </c>
      <c r="CS1113" s="254">
        <v>2238.6030000000001</v>
      </c>
      <c r="CT1113" s="254">
        <v>78.400000000000006</v>
      </c>
      <c r="CU1113" s="254">
        <v>225</v>
      </c>
      <c r="CV1113" s="254">
        <v>7</v>
      </c>
      <c r="CW1113" s="254">
        <v>50</v>
      </c>
      <c r="CX1113" s="253" t="s">
        <v>393</v>
      </c>
      <c r="CY1113" s="253" t="s">
        <v>566</v>
      </c>
      <c r="CZ1113" s="254" t="s">
        <v>566</v>
      </c>
      <c r="DA1113" s="254">
        <v>-3.5</v>
      </c>
      <c r="DB1113" s="254">
        <v>0.42045243910000002</v>
      </c>
      <c r="DC1113" s="254">
        <v>54.368704899999997</v>
      </c>
      <c r="DD1113" s="256">
        <v>-3.5454886484000028</v>
      </c>
      <c r="DE1113" s="254">
        <v>61.598178344399997</v>
      </c>
      <c r="DF1113" s="256">
        <v>3.6839847959999972</v>
      </c>
      <c r="DG1113" s="253"/>
      <c r="DH1113" s="261" t="s">
        <v>689</v>
      </c>
      <c r="DI1113" s="262" t="s">
        <v>689</v>
      </c>
      <c r="DJ1113" s="261" t="s">
        <v>689</v>
      </c>
      <c r="DK1113" s="254"/>
      <c r="DL1113" s="254">
        <v>181</v>
      </c>
      <c r="DM1113" s="263"/>
      <c r="DN1113" s="264">
        <v>311</v>
      </c>
      <c r="DO1113" s="264">
        <v>313</v>
      </c>
      <c r="DP1113" s="264">
        <v>44.8</v>
      </c>
      <c r="DQ1113" s="261"/>
      <c r="DR1113" s="262"/>
      <c r="DS1113" s="261"/>
      <c r="DT1113" s="184"/>
      <c r="DU1113" s="184"/>
      <c r="DV1113" s="184"/>
      <c r="DW1113" s="184"/>
      <c r="DX1113" s="184"/>
      <c r="DY1113" s="184"/>
      <c r="DZ1113" s="184"/>
      <c r="EA1113" s="265"/>
      <c r="EB1113" s="265"/>
    </row>
    <row r="1114" spans="1:132" ht="15" customHeight="1" x14ac:dyDescent="0.25">
      <c r="A1114" s="21" t="str">
        <f t="shared" si="17"/>
        <v>399У_Кустовое (Видное и Восточно-Ягунское)</v>
      </c>
      <c r="B1114" s="250">
        <v>41</v>
      </c>
      <c r="C1114" s="251" t="s">
        <v>733</v>
      </c>
      <c r="D1114" s="251" t="s">
        <v>568</v>
      </c>
      <c r="E1114" s="251" t="s">
        <v>1715</v>
      </c>
      <c r="F1114" s="251" t="s">
        <v>27</v>
      </c>
      <c r="G1114" s="251" t="s">
        <v>489</v>
      </c>
      <c r="H1114" s="251" t="s">
        <v>1814</v>
      </c>
      <c r="I1114" s="252" t="s">
        <v>7709</v>
      </c>
      <c r="J1114" s="251" t="s">
        <v>16</v>
      </c>
      <c r="K1114" s="251" t="s">
        <v>688</v>
      </c>
      <c r="L1114" s="251" t="s">
        <v>566</v>
      </c>
      <c r="M1114" s="251" t="s">
        <v>1590</v>
      </c>
      <c r="N1114" s="251" t="s">
        <v>119</v>
      </c>
      <c r="O1114" s="251" t="s">
        <v>13</v>
      </c>
      <c r="P1114" s="253" t="s">
        <v>5743</v>
      </c>
      <c r="Q1114" s="253"/>
      <c r="R1114" s="254"/>
      <c r="S1114" s="253"/>
      <c r="T1114" s="253">
        <v>14.2</v>
      </c>
      <c r="U1114" s="253">
        <v>2524</v>
      </c>
      <c r="V1114" s="253">
        <v>2530.8000000000002</v>
      </c>
      <c r="W1114" s="254">
        <v>176.91200000000001</v>
      </c>
      <c r="X1114" s="253" t="s">
        <v>150</v>
      </c>
      <c r="Y1114" s="253">
        <v>2656</v>
      </c>
      <c r="Z1114" s="253">
        <v>2645</v>
      </c>
      <c r="AA1114" s="253" t="s">
        <v>1099</v>
      </c>
      <c r="AB1114" s="254" t="s">
        <v>6294</v>
      </c>
      <c r="AC1114" s="251" t="s">
        <v>5745</v>
      </c>
      <c r="AD1114" s="253" t="s">
        <v>5746</v>
      </c>
      <c r="AE1114" s="253" t="s">
        <v>415</v>
      </c>
      <c r="AF1114" s="253">
        <v>2317</v>
      </c>
      <c r="AG1114" s="254" t="s">
        <v>5747</v>
      </c>
      <c r="AH1114" s="255" t="s">
        <v>5748</v>
      </c>
      <c r="AI1114" s="253" t="s">
        <v>6986</v>
      </c>
      <c r="AJ1114" s="251" t="s">
        <v>566</v>
      </c>
      <c r="AK1114" s="254" t="s">
        <v>566</v>
      </c>
      <c r="AL1114" s="254">
        <v>7</v>
      </c>
      <c r="AM1114" s="254">
        <v>188</v>
      </c>
      <c r="AN1114" s="254">
        <v>118</v>
      </c>
      <c r="AO1114" s="254">
        <v>117</v>
      </c>
      <c r="AP1114" s="254">
        <v>354.92</v>
      </c>
      <c r="AQ1114" s="254">
        <v>356.66</v>
      </c>
      <c r="AR1114" s="254">
        <v>154.2371483</v>
      </c>
      <c r="AS1114" s="254">
        <v>391.881168</v>
      </c>
      <c r="AT1114" s="254">
        <v>21</v>
      </c>
      <c r="AU1114" s="254">
        <v>0</v>
      </c>
      <c r="AV1114" s="254">
        <v>251.61</v>
      </c>
      <c r="AW1114" s="254" t="s">
        <v>5327</v>
      </c>
      <c r="AX1114" s="254">
        <v>253.29</v>
      </c>
      <c r="AY1114" s="254">
        <v>103.31</v>
      </c>
      <c r="AZ1114" s="256">
        <v>0.55403947519999996</v>
      </c>
      <c r="BA1114" s="254" t="s">
        <v>566</v>
      </c>
      <c r="BB1114" s="254" t="s">
        <v>566</v>
      </c>
      <c r="BC1114" s="254">
        <v>77.715764304399997</v>
      </c>
      <c r="BD1114" s="254">
        <v>57.237818181800002</v>
      </c>
      <c r="BE1114" s="257">
        <v>57.237818181800002</v>
      </c>
      <c r="BF1114" s="254">
        <v>1</v>
      </c>
      <c r="BG1114" s="254">
        <v>1.375</v>
      </c>
      <c r="BH1114" s="254">
        <v>78.701999999999998</v>
      </c>
      <c r="BI1114" s="254" t="s">
        <v>430</v>
      </c>
      <c r="BJ1114" s="254" t="s">
        <v>5855</v>
      </c>
      <c r="BK1114" s="254">
        <v>57.237818181800002</v>
      </c>
      <c r="BL1114" s="254">
        <v>57.237818181800002</v>
      </c>
      <c r="BM1114" s="254">
        <v>117</v>
      </c>
      <c r="BN1114" s="254">
        <v>30</v>
      </c>
      <c r="BO1114" s="256">
        <v>1717.1345454540001</v>
      </c>
      <c r="BP1114" s="256" t="s">
        <v>5855</v>
      </c>
      <c r="BQ1114" s="251" t="s">
        <v>566</v>
      </c>
      <c r="BR1114" s="251" t="s">
        <v>566</v>
      </c>
      <c r="BS1114" s="251" t="s">
        <v>566</v>
      </c>
      <c r="BT1114" s="255" t="s">
        <v>566</v>
      </c>
      <c r="BU1114" s="258">
        <v>0</v>
      </c>
      <c r="BV1114" s="254" t="s">
        <v>7710</v>
      </c>
      <c r="BW1114" s="254" t="s">
        <v>566</v>
      </c>
      <c r="BX1114" s="259" t="s">
        <v>566</v>
      </c>
      <c r="BY1114" s="259" t="s">
        <v>566</v>
      </c>
      <c r="BZ1114" s="259" t="s">
        <v>566</v>
      </c>
      <c r="CA1114" s="251"/>
      <c r="CB1114" s="251">
        <v>391.881168</v>
      </c>
      <c r="CC1114" s="260">
        <v>154.2371483</v>
      </c>
      <c r="CD1114" s="260">
        <v>77.715764304399997</v>
      </c>
      <c r="CE1114" s="254">
        <v>20.477946122599995</v>
      </c>
      <c r="CF1114" s="254">
        <v>-1.37</v>
      </c>
      <c r="CG1114" s="254">
        <v>1.0149999999999999</v>
      </c>
      <c r="CH1114" s="254">
        <v>2.8</v>
      </c>
      <c r="CI1114" s="256">
        <v>0.8</v>
      </c>
      <c r="CJ1114" s="256">
        <v>0.2194300327</v>
      </c>
      <c r="CK1114" s="254">
        <v>17260.914950828999</v>
      </c>
      <c r="CL1114" s="254">
        <v>3.2003827899999997E-2</v>
      </c>
      <c r="CM1114" s="254">
        <v>0.31756176790000001</v>
      </c>
      <c r="CN1114" s="254">
        <v>657.18463999999994</v>
      </c>
      <c r="CO1114" s="254">
        <v>1</v>
      </c>
      <c r="CP1114" s="254">
        <v>79.346335854800003</v>
      </c>
      <c r="CQ1114" s="254">
        <v>0.5854123</v>
      </c>
      <c r="CR1114" s="254">
        <v>2287.5</v>
      </c>
      <c r="CS1114" s="254">
        <v>2270.3879999999999</v>
      </c>
      <c r="CT1114" s="254">
        <v>76.7</v>
      </c>
      <c r="CU1114" s="254">
        <v>233</v>
      </c>
      <c r="CV1114" s="254">
        <v>-7.9871244634999998</v>
      </c>
      <c r="CW1114" s="254">
        <v>129</v>
      </c>
      <c r="CX1114" s="253" t="s">
        <v>393</v>
      </c>
      <c r="CY1114" s="253" t="s">
        <v>566</v>
      </c>
      <c r="CZ1114" s="254" t="s">
        <v>566</v>
      </c>
      <c r="DA1114" s="254">
        <v>-2.5</v>
      </c>
      <c r="DB1114" s="254">
        <v>0.67335805859999998</v>
      </c>
      <c r="DC1114" s="254">
        <v>69.564621033999998</v>
      </c>
      <c r="DD1114" s="256">
        <v>12.326802852199997</v>
      </c>
      <c r="DE1114" s="254">
        <v>94.452721362000005</v>
      </c>
      <c r="DF1114" s="256">
        <v>37.214903180200004</v>
      </c>
      <c r="DG1114" s="253"/>
      <c r="DH1114" s="261" t="s">
        <v>689</v>
      </c>
      <c r="DI1114" s="262" t="s">
        <v>689</v>
      </c>
      <c r="DJ1114" s="261" t="s">
        <v>689</v>
      </c>
      <c r="DK1114" s="254"/>
      <c r="DL1114" s="254">
        <v>181</v>
      </c>
      <c r="DM1114" s="263"/>
      <c r="DN1114" s="264">
        <v>966</v>
      </c>
      <c r="DO1114" s="264">
        <v>967</v>
      </c>
      <c r="DP1114" s="264">
        <v>25.1</v>
      </c>
      <c r="DQ1114" s="261"/>
      <c r="DR1114" s="262"/>
      <c r="DS1114" s="261"/>
      <c r="DT1114" s="184"/>
      <c r="DU1114" s="184"/>
      <c r="DV1114" s="184"/>
      <c r="DW1114" s="184"/>
      <c r="DX1114" s="184"/>
      <c r="DY1114" s="184"/>
      <c r="DZ1114" s="184"/>
      <c r="EA1114" s="265"/>
      <c r="EB1114" s="265"/>
    </row>
    <row r="1115" spans="1:132" ht="15" customHeight="1" x14ac:dyDescent="0.25">
      <c r="A1115" s="21" t="str">
        <f t="shared" si="17"/>
        <v>423У_Кустовое (Видное и Восточно-Ягунское)</v>
      </c>
      <c r="B1115" s="250">
        <v>42</v>
      </c>
      <c r="C1115" s="251" t="s">
        <v>733</v>
      </c>
      <c r="D1115" s="251" t="s">
        <v>568</v>
      </c>
      <c r="E1115" s="251" t="s">
        <v>1715</v>
      </c>
      <c r="F1115" s="251" t="s">
        <v>27</v>
      </c>
      <c r="G1115" s="251" t="s">
        <v>489</v>
      </c>
      <c r="H1115" s="251" t="s">
        <v>1845</v>
      </c>
      <c r="I1115" s="252" t="s">
        <v>7711</v>
      </c>
      <c r="J1115" s="251" t="s">
        <v>16</v>
      </c>
      <c r="K1115" s="251" t="s">
        <v>688</v>
      </c>
      <c r="L1115" s="251" t="s">
        <v>566</v>
      </c>
      <c r="M1115" s="251" t="s">
        <v>1590</v>
      </c>
      <c r="N1115" s="251" t="s">
        <v>735</v>
      </c>
      <c r="O1115" s="251" t="s">
        <v>25</v>
      </c>
      <c r="P1115" s="253" t="s">
        <v>5743</v>
      </c>
      <c r="Q1115" s="253"/>
      <c r="R1115" s="254"/>
      <c r="S1115" s="253"/>
      <c r="T1115" s="253">
        <v>5</v>
      </c>
      <c r="U1115" s="253">
        <v>2895</v>
      </c>
      <c r="V1115" s="253">
        <v>2900</v>
      </c>
      <c r="W1115" s="254">
        <v>47.537999999999997</v>
      </c>
      <c r="X1115" s="253" t="s">
        <v>150</v>
      </c>
      <c r="Y1115" s="253">
        <v>2922</v>
      </c>
      <c r="Z1115" s="253">
        <v>2920</v>
      </c>
      <c r="AA1115" s="253" t="s">
        <v>1099</v>
      </c>
      <c r="AB1115" s="254" t="s">
        <v>1978</v>
      </c>
      <c r="AC1115" s="251" t="s">
        <v>5745</v>
      </c>
      <c r="AD1115" s="253" t="s">
        <v>5746</v>
      </c>
      <c r="AE1115" s="253" t="s">
        <v>1062</v>
      </c>
      <c r="AF1115" s="253">
        <v>2315</v>
      </c>
      <c r="AG1115" s="254" t="s">
        <v>5747</v>
      </c>
      <c r="AH1115" s="255" t="s">
        <v>5748</v>
      </c>
      <c r="AI1115" s="253" t="s">
        <v>5768</v>
      </c>
      <c r="AJ1115" s="251" t="s">
        <v>566</v>
      </c>
      <c r="AK1115" s="254">
        <v>0</v>
      </c>
      <c r="AL1115" s="254">
        <v>7</v>
      </c>
      <c r="AM1115" s="254">
        <v>188</v>
      </c>
      <c r="AN1115" s="254">
        <v>118</v>
      </c>
      <c r="AO1115" s="254">
        <v>117</v>
      </c>
      <c r="AP1115" s="254">
        <v>404.83</v>
      </c>
      <c r="AQ1115" s="254">
        <v>405.87</v>
      </c>
      <c r="AR1115" s="254">
        <v>165.3928571511</v>
      </c>
      <c r="AS1115" s="254">
        <v>451.60231693330002</v>
      </c>
      <c r="AT1115" s="254">
        <v>0</v>
      </c>
      <c r="AU1115" s="254">
        <v>16</v>
      </c>
      <c r="AV1115" s="254">
        <v>278.76</v>
      </c>
      <c r="AW1115" s="254" t="s">
        <v>4928</v>
      </c>
      <c r="AX1115" s="254">
        <v>279.8</v>
      </c>
      <c r="AY1115" s="254">
        <v>126.07</v>
      </c>
      <c r="AZ1115" s="256">
        <v>1.1461164688000001</v>
      </c>
      <c r="BA1115" s="254" t="s">
        <v>566</v>
      </c>
      <c r="BB1115" s="254" t="s">
        <v>566</v>
      </c>
      <c r="BC1115" s="254">
        <v>198.09742594279999</v>
      </c>
      <c r="BD1115" s="254">
        <v>144.4909032258</v>
      </c>
      <c r="BE1115" s="257">
        <v>144.4909032258</v>
      </c>
      <c r="BF1115" s="254">
        <v>1</v>
      </c>
      <c r="BG1115" s="254">
        <v>31</v>
      </c>
      <c r="BH1115" s="254">
        <v>4479.2179999999998</v>
      </c>
      <c r="BI1115" s="254" t="s">
        <v>430</v>
      </c>
      <c r="BJ1115" s="254" t="s">
        <v>566</v>
      </c>
      <c r="BK1115" s="254">
        <v>144.4909032258</v>
      </c>
      <c r="BL1115" s="254">
        <v>144.4909032258</v>
      </c>
      <c r="BM1115" s="254">
        <v>117</v>
      </c>
      <c r="BN1115" s="254">
        <v>30</v>
      </c>
      <c r="BO1115" s="256">
        <v>4334.7270967739996</v>
      </c>
      <c r="BP1115" s="256" t="s">
        <v>566</v>
      </c>
      <c r="BQ1115" s="251" t="s">
        <v>566</v>
      </c>
      <c r="BR1115" s="251" t="s">
        <v>566</v>
      </c>
      <c r="BS1115" s="251" t="s">
        <v>566</v>
      </c>
      <c r="BT1115" s="255" t="s">
        <v>566</v>
      </c>
      <c r="BU1115" s="258">
        <v>0</v>
      </c>
      <c r="BV1115" s="254" t="s">
        <v>7712</v>
      </c>
      <c r="BW1115" s="254" t="s">
        <v>566</v>
      </c>
      <c r="BX1115" s="259" t="s">
        <v>566</v>
      </c>
      <c r="BY1115" s="259" t="s">
        <v>566</v>
      </c>
      <c r="BZ1115" s="259" t="s">
        <v>566</v>
      </c>
      <c r="CA1115" s="251"/>
      <c r="CB1115" s="251">
        <v>451.60231693330002</v>
      </c>
      <c r="CC1115" s="260">
        <v>165.3928571511</v>
      </c>
      <c r="CD1115" s="260">
        <v>198.09742594279999</v>
      </c>
      <c r="CE1115" s="254">
        <v>53.60652271699999</v>
      </c>
      <c r="CF1115" s="254">
        <v>-3.5</v>
      </c>
      <c r="CG1115" s="254">
        <v>1.0169999999999999</v>
      </c>
      <c r="CH1115" s="254">
        <v>2.8</v>
      </c>
      <c r="CI1115" s="256">
        <v>0.8</v>
      </c>
      <c r="CJ1115" s="256">
        <v>0.55392823540000002</v>
      </c>
      <c r="CK1115" s="254">
        <v>43659.238697285902</v>
      </c>
      <c r="CL1115" s="254">
        <v>2.8928446999999999E-2</v>
      </c>
      <c r="CM1115" s="254">
        <v>1.8387644603</v>
      </c>
      <c r="CN1115" s="254">
        <v>797.28935999999999</v>
      </c>
      <c r="CO1115" s="254">
        <v>1</v>
      </c>
      <c r="CP1115" s="254">
        <v>198.0969137427</v>
      </c>
      <c r="CQ1115" s="254">
        <v>3.3774256178000002</v>
      </c>
      <c r="CR1115" s="254">
        <v>2781</v>
      </c>
      <c r="CS1115" s="254">
        <v>2770.7629999999999</v>
      </c>
      <c r="CT1115" s="254">
        <v>76.7</v>
      </c>
      <c r="CU1115" s="254">
        <v>259</v>
      </c>
      <c r="CV1115" s="254">
        <v>-7.6293436293000001</v>
      </c>
      <c r="CW1115" s="254">
        <v>78</v>
      </c>
      <c r="CX1115" s="253" t="s">
        <v>393</v>
      </c>
      <c r="CY1115" s="253" t="s">
        <v>566</v>
      </c>
      <c r="CZ1115" s="254" t="s">
        <v>7713</v>
      </c>
      <c r="DA1115" s="254">
        <v>-3.5</v>
      </c>
      <c r="DB1115" s="254">
        <v>1.1461164688000001</v>
      </c>
      <c r="DC1115" s="254">
        <v>144.49090322160001</v>
      </c>
      <c r="DD1115" s="256">
        <v>-4.1999896893685218E-9</v>
      </c>
      <c r="DE1115" s="254">
        <v>198.09742594279999</v>
      </c>
      <c r="DF1115" s="256">
        <v>53.60652271699999</v>
      </c>
      <c r="DG1115" s="253"/>
      <c r="DH1115" s="261" t="s">
        <v>689</v>
      </c>
      <c r="DI1115" s="262" t="s">
        <v>689</v>
      </c>
      <c r="DJ1115" s="261" t="s">
        <v>689</v>
      </c>
      <c r="DK1115" s="254"/>
      <c r="DL1115" s="254">
        <v>181</v>
      </c>
      <c r="DM1115" s="263"/>
      <c r="DN1115" s="264">
        <v>1061</v>
      </c>
      <c r="DO1115" s="264">
        <v>1076</v>
      </c>
      <c r="DP1115" s="264">
        <v>17.5</v>
      </c>
      <c r="DQ1115" s="261"/>
      <c r="DR1115" s="262"/>
      <c r="DS1115" s="261"/>
      <c r="DT1115" s="184"/>
      <c r="DU1115" s="184"/>
      <c r="DV1115" s="184"/>
      <c r="DW1115" s="184"/>
      <c r="DX1115" s="184"/>
      <c r="DY1115" s="184"/>
      <c r="DZ1115" s="184"/>
      <c r="EA1115" s="265"/>
      <c r="EB1115" s="265"/>
    </row>
    <row r="1116" spans="1:132" ht="15" customHeight="1" x14ac:dyDescent="0.25">
      <c r="A1116" s="21" t="str">
        <f t="shared" si="17"/>
        <v>438_Кустовое (Видное и Восточно-Ягунское)</v>
      </c>
      <c r="B1116" s="250">
        <v>43</v>
      </c>
      <c r="C1116" s="251" t="s">
        <v>733</v>
      </c>
      <c r="D1116" s="251" t="s">
        <v>568</v>
      </c>
      <c r="E1116" s="251" t="s">
        <v>1715</v>
      </c>
      <c r="F1116" s="251" t="s">
        <v>27</v>
      </c>
      <c r="G1116" s="251" t="s">
        <v>489</v>
      </c>
      <c r="H1116" s="251" t="s">
        <v>1810</v>
      </c>
      <c r="I1116" s="252" t="s">
        <v>7714</v>
      </c>
      <c r="J1116" s="251" t="s">
        <v>10</v>
      </c>
      <c r="K1116" s="251" t="s">
        <v>688</v>
      </c>
      <c r="L1116" s="251" t="s">
        <v>566</v>
      </c>
      <c r="M1116" s="251" t="s">
        <v>1590</v>
      </c>
      <c r="N1116" s="251" t="s">
        <v>34</v>
      </c>
      <c r="O1116" s="251" t="s">
        <v>7</v>
      </c>
      <c r="P1116" s="253" t="s">
        <v>5743</v>
      </c>
      <c r="Q1116" s="253"/>
      <c r="R1116" s="254"/>
      <c r="S1116" s="253"/>
      <c r="T1116" s="253">
        <v>4</v>
      </c>
      <c r="U1116" s="253">
        <v>2421.6999999999998</v>
      </c>
      <c r="V1116" s="253">
        <v>2425.6999999999998</v>
      </c>
      <c r="W1116" s="254">
        <v>110.59</v>
      </c>
      <c r="X1116" s="253" t="s">
        <v>150</v>
      </c>
      <c r="Y1116" s="253">
        <v>2520</v>
      </c>
      <c r="Z1116" s="253">
        <v>2453.3000000000002</v>
      </c>
      <c r="AA1116" s="253" t="s">
        <v>1099</v>
      </c>
      <c r="AB1116" s="254" t="s">
        <v>908</v>
      </c>
      <c r="AC1116" s="251" t="s">
        <v>5745</v>
      </c>
      <c r="AD1116" s="253" t="s">
        <v>5746</v>
      </c>
      <c r="AE1116" s="253" t="s">
        <v>415</v>
      </c>
      <c r="AF1116" s="253">
        <v>2320</v>
      </c>
      <c r="AG1116" s="254" t="s">
        <v>5747</v>
      </c>
      <c r="AH1116" s="255" t="s">
        <v>5841</v>
      </c>
      <c r="AI1116" s="253" t="s">
        <v>5753</v>
      </c>
      <c r="AJ1116" s="251">
        <v>10</v>
      </c>
      <c r="AK1116" s="254" t="s">
        <v>566</v>
      </c>
      <c r="AL1116" s="254">
        <v>7</v>
      </c>
      <c r="AM1116" s="254">
        <v>188</v>
      </c>
      <c r="AN1116" s="254">
        <v>122</v>
      </c>
      <c r="AO1116" s="254">
        <v>116</v>
      </c>
      <c r="AP1116" s="254">
        <v>349.22</v>
      </c>
      <c r="AQ1116" s="254">
        <v>350.47</v>
      </c>
      <c r="AR1116" s="254">
        <v>92.228771713599997</v>
      </c>
      <c r="AS1116" s="254">
        <v>325.62863599999997</v>
      </c>
      <c r="AT1116" s="254">
        <v>0</v>
      </c>
      <c r="AU1116" s="254">
        <v>685</v>
      </c>
      <c r="AV1116" s="254">
        <v>161.49</v>
      </c>
      <c r="AW1116" s="254" t="s">
        <v>5118</v>
      </c>
      <c r="AX1116" s="254">
        <v>162.69999999999999</v>
      </c>
      <c r="AY1116" s="254">
        <v>187.73</v>
      </c>
      <c r="AZ1116" s="256">
        <v>0.63889895060000002</v>
      </c>
      <c r="BA1116" s="254" t="s">
        <v>566</v>
      </c>
      <c r="BB1116" s="254" t="s">
        <v>566</v>
      </c>
      <c r="BC1116" s="254">
        <v>143.49446125829999</v>
      </c>
      <c r="BD1116" s="254">
        <v>119.9405</v>
      </c>
      <c r="BE1116" s="257">
        <v>119.9405</v>
      </c>
      <c r="BF1116" s="254">
        <v>1</v>
      </c>
      <c r="BG1116" s="254">
        <v>14</v>
      </c>
      <c r="BH1116" s="254">
        <v>1679.1669999999999</v>
      </c>
      <c r="BI1116" s="254" t="s">
        <v>430</v>
      </c>
      <c r="BJ1116" s="254" t="s">
        <v>566</v>
      </c>
      <c r="BK1116" s="254">
        <v>119.9405</v>
      </c>
      <c r="BL1116" s="254">
        <v>119.9405</v>
      </c>
      <c r="BM1116" s="254">
        <v>116</v>
      </c>
      <c r="BN1116" s="254">
        <v>30</v>
      </c>
      <c r="BO1116" s="256">
        <v>3598.2150000000001</v>
      </c>
      <c r="BP1116" s="256" t="s">
        <v>566</v>
      </c>
      <c r="BQ1116" s="251">
        <v>10</v>
      </c>
      <c r="BR1116" s="251" t="s">
        <v>566</v>
      </c>
      <c r="BS1116" s="251" t="s">
        <v>566</v>
      </c>
      <c r="BT1116" s="255" t="s">
        <v>566</v>
      </c>
      <c r="BU1116" s="258">
        <v>0</v>
      </c>
      <c r="BV1116" s="254" t="s">
        <v>7715</v>
      </c>
      <c r="BW1116" s="254" t="s">
        <v>566</v>
      </c>
      <c r="BX1116" s="259" t="s">
        <v>566</v>
      </c>
      <c r="BY1116" s="259" t="s">
        <v>566</v>
      </c>
      <c r="BZ1116" s="259" t="s">
        <v>566</v>
      </c>
      <c r="CA1116" s="251"/>
      <c r="CB1116" s="251">
        <v>386.08648920000002</v>
      </c>
      <c r="CC1116" s="260">
        <v>92.228771713599997</v>
      </c>
      <c r="CD1116" s="260">
        <v>143.49446125829999</v>
      </c>
      <c r="CE1116" s="254">
        <v>23.553961258299992</v>
      </c>
      <c r="CF1116" s="254">
        <v>-4.5</v>
      </c>
      <c r="CG1116" s="254">
        <v>1.014</v>
      </c>
      <c r="CH1116" s="254">
        <v>2.8</v>
      </c>
      <c r="CI1116" s="256">
        <v>0.8</v>
      </c>
      <c r="CJ1116" s="256">
        <v>0.45981046590000002</v>
      </c>
      <c r="CK1116" s="254">
        <v>36134.205458931203</v>
      </c>
      <c r="CL1116" s="254">
        <v>2.9406856499999998E-2</v>
      </c>
      <c r="CM1116" s="254">
        <v>1.2286823615</v>
      </c>
      <c r="CN1116" s="254">
        <v>647.11080000000004</v>
      </c>
      <c r="CO1116" s="254">
        <v>1</v>
      </c>
      <c r="CP1116" s="254">
        <v>104.5901910596</v>
      </c>
      <c r="CQ1116" s="254">
        <v>0.94668971359999998</v>
      </c>
      <c r="CR1116" s="254">
        <v>2245</v>
      </c>
      <c r="CS1116" s="254">
        <v>2232.71</v>
      </c>
      <c r="CT1116" s="254">
        <v>78.400000000000006</v>
      </c>
      <c r="CU1116" s="254">
        <v>225</v>
      </c>
      <c r="CV1116" s="254">
        <v>28.226666666700002</v>
      </c>
      <c r="CW1116" s="254">
        <v>50</v>
      </c>
      <c r="CX1116" s="253" t="s">
        <v>393</v>
      </c>
      <c r="CY1116" s="253" t="s">
        <v>566</v>
      </c>
      <c r="CZ1116" s="254" t="s">
        <v>566</v>
      </c>
      <c r="DA1116" s="254">
        <v>-3.5</v>
      </c>
      <c r="DB1116" s="254">
        <v>0.48846359610000001</v>
      </c>
      <c r="DC1116" s="254">
        <v>91.6992708959</v>
      </c>
      <c r="DD1116" s="256">
        <v>-28.2412291041</v>
      </c>
      <c r="DE1116" s="254">
        <v>109.7072087861</v>
      </c>
      <c r="DF1116" s="256">
        <v>-10.233291213900003</v>
      </c>
      <c r="DG1116" s="253"/>
      <c r="DH1116" s="261" t="s">
        <v>689</v>
      </c>
      <c r="DI1116" s="262" t="s">
        <v>689</v>
      </c>
      <c r="DJ1116" s="261" t="s">
        <v>689</v>
      </c>
      <c r="DK1116" s="254"/>
      <c r="DL1116" s="254">
        <v>181</v>
      </c>
      <c r="DM1116" s="263"/>
      <c r="DN1116" s="264">
        <v>14</v>
      </c>
      <c r="DO1116" s="264">
        <v>14</v>
      </c>
      <c r="DP1116" s="264">
        <v>108</v>
      </c>
      <c r="DQ1116" s="261"/>
      <c r="DR1116" s="262"/>
      <c r="DS1116" s="261"/>
      <c r="DT1116" s="184"/>
      <c r="DU1116" s="184"/>
      <c r="DV1116" s="184"/>
      <c r="DW1116" s="184"/>
      <c r="DX1116" s="184"/>
      <c r="DY1116" s="184"/>
      <c r="DZ1116" s="184"/>
      <c r="EA1116" s="265"/>
      <c r="EB1116" s="265"/>
    </row>
    <row r="1117" spans="1:132" ht="15" customHeight="1" x14ac:dyDescent="0.25">
      <c r="A1117" s="21" t="str">
        <f t="shared" si="17"/>
        <v>455_Кустовое (Видное и Восточно-Ягунское)</v>
      </c>
      <c r="B1117" s="250">
        <v>44</v>
      </c>
      <c r="C1117" s="251" t="s">
        <v>733</v>
      </c>
      <c r="D1117" s="251" t="s">
        <v>568</v>
      </c>
      <c r="E1117" s="251" t="s">
        <v>1715</v>
      </c>
      <c r="F1117" s="251" t="s">
        <v>27</v>
      </c>
      <c r="G1117" s="251" t="s">
        <v>489</v>
      </c>
      <c r="H1117" s="251" t="s">
        <v>1810</v>
      </c>
      <c r="I1117" s="252" t="s">
        <v>7716</v>
      </c>
      <c r="J1117" s="251" t="s">
        <v>14</v>
      </c>
      <c r="K1117" s="251" t="s">
        <v>688</v>
      </c>
      <c r="L1117" s="251" t="s">
        <v>566</v>
      </c>
      <c r="M1117" s="251" t="s">
        <v>1590</v>
      </c>
      <c r="N1117" s="251" t="s">
        <v>34</v>
      </c>
      <c r="O1117" s="251" t="s">
        <v>7</v>
      </c>
      <c r="P1117" s="253" t="s">
        <v>5743</v>
      </c>
      <c r="Q1117" s="253"/>
      <c r="R1117" s="254"/>
      <c r="S1117" s="253"/>
      <c r="T1117" s="253">
        <v>8.5</v>
      </c>
      <c r="U1117" s="253">
        <v>2704.5</v>
      </c>
      <c r="V1117" s="253">
        <v>2709</v>
      </c>
      <c r="W1117" s="254">
        <v>408.71</v>
      </c>
      <c r="X1117" s="253" t="s">
        <v>150</v>
      </c>
      <c r="Y1117" s="253">
        <v>2790</v>
      </c>
      <c r="Z1117" s="253">
        <v>2722.8</v>
      </c>
      <c r="AA1117" s="253" t="s">
        <v>1099</v>
      </c>
      <c r="AB1117" s="254" t="s">
        <v>7717</v>
      </c>
      <c r="AC1117" s="251" t="s">
        <v>5745</v>
      </c>
      <c r="AD1117" s="253" t="s">
        <v>5746</v>
      </c>
      <c r="AE1117" s="253" t="s">
        <v>415</v>
      </c>
      <c r="AF1117" s="253">
        <v>2601.5</v>
      </c>
      <c r="AG1117" s="254" t="s">
        <v>5747</v>
      </c>
      <c r="AH1117" s="255" t="s">
        <v>5748</v>
      </c>
      <c r="AI1117" s="253" t="s">
        <v>6272</v>
      </c>
      <c r="AJ1117" s="251" t="s">
        <v>566</v>
      </c>
      <c r="AK1117" s="254" t="s">
        <v>566</v>
      </c>
      <c r="AL1117" s="254">
        <v>7</v>
      </c>
      <c r="AM1117" s="254">
        <v>188</v>
      </c>
      <c r="AN1117" s="254">
        <v>121</v>
      </c>
      <c r="AO1117" s="254">
        <v>120</v>
      </c>
      <c r="AP1117" s="254">
        <v>352.59</v>
      </c>
      <c r="AQ1117" s="254">
        <v>355.16</v>
      </c>
      <c r="AR1117" s="254">
        <v>152.83540967569999</v>
      </c>
      <c r="AS1117" s="254">
        <v>385.0893506667</v>
      </c>
      <c r="AT1117" s="254">
        <v>31</v>
      </c>
      <c r="AU1117" s="254">
        <v>0</v>
      </c>
      <c r="AV1117" s="254">
        <v>256.22000000000003</v>
      </c>
      <c r="AW1117" s="254" t="s">
        <v>4928</v>
      </c>
      <c r="AX1117" s="254">
        <v>258.8</v>
      </c>
      <c r="AY1117" s="254">
        <v>96.37</v>
      </c>
      <c r="AZ1117" s="256">
        <v>0.56640839809999999</v>
      </c>
      <c r="BA1117" s="254" t="s">
        <v>566</v>
      </c>
      <c r="BB1117" s="254" t="s">
        <v>566</v>
      </c>
      <c r="BC1117" s="254">
        <v>72.992682475300001</v>
      </c>
      <c r="BD1117" s="254">
        <v>54.584777327899999</v>
      </c>
      <c r="BE1117" s="257">
        <v>54.584777327899999</v>
      </c>
      <c r="BF1117" s="254">
        <v>1</v>
      </c>
      <c r="BG1117" s="254">
        <v>30.875</v>
      </c>
      <c r="BH1117" s="254">
        <v>1685.3050000000001</v>
      </c>
      <c r="BI1117" s="254" t="s">
        <v>430</v>
      </c>
      <c r="BJ1117" s="254" t="s">
        <v>566</v>
      </c>
      <c r="BK1117" s="254">
        <v>54.584777327899999</v>
      </c>
      <c r="BL1117" s="254">
        <v>54.584777327899999</v>
      </c>
      <c r="BM1117" s="254">
        <v>120</v>
      </c>
      <c r="BN1117" s="254">
        <v>30</v>
      </c>
      <c r="BO1117" s="256">
        <v>1637.5433198369999</v>
      </c>
      <c r="BP1117" s="256" t="s">
        <v>566</v>
      </c>
      <c r="BQ1117" s="251" t="s">
        <v>566</v>
      </c>
      <c r="BR1117" s="251" t="s">
        <v>566</v>
      </c>
      <c r="BS1117" s="251" t="s">
        <v>566</v>
      </c>
      <c r="BT1117" s="255" t="s">
        <v>566</v>
      </c>
      <c r="BU1117" s="258">
        <v>0</v>
      </c>
      <c r="BV1117" s="254" t="s">
        <v>7718</v>
      </c>
      <c r="BW1117" s="254" t="s">
        <v>7514</v>
      </c>
      <c r="BX1117" s="259">
        <v>347.76209999999998</v>
      </c>
      <c r="BY1117" s="259">
        <v>16.5</v>
      </c>
      <c r="BZ1117" s="259">
        <v>0.18024493650000001</v>
      </c>
      <c r="CA1117" s="251"/>
      <c r="CB1117" s="251">
        <v>385.0893506667</v>
      </c>
      <c r="CC1117" s="260">
        <v>152.83540967580001</v>
      </c>
      <c r="CD1117" s="260">
        <v>72.992682475300001</v>
      </c>
      <c r="CE1117" s="254">
        <v>18.407905147400001</v>
      </c>
      <c r="CF1117" s="254">
        <v>-4.5</v>
      </c>
      <c r="CG1117" s="254">
        <v>1.014</v>
      </c>
      <c r="CH1117" s="254">
        <v>2.8</v>
      </c>
      <c r="CI1117" s="256">
        <v>0.8</v>
      </c>
      <c r="CJ1117" s="256">
        <v>0.20925919009999999</v>
      </c>
      <c r="CK1117" s="254">
        <v>16444.6334548909</v>
      </c>
      <c r="CL1117" s="254">
        <v>3.22199845E-2</v>
      </c>
      <c r="CM1117" s="254">
        <v>0.31324583579999998</v>
      </c>
      <c r="CN1117" s="254">
        <v>642.82119999999998</v>
      </c>
      <c r="CO1117" s="254">
        <v>1</v>
      </c>
      <c r="CP1117" s="254">
        <v>72.993336912499998</v>
      </c>
      <c r="CQ1117" s="254">
        <v>0.53916500909999998</v>
      </c>
      <c r="CR1117" s="254">
        <v>2245</v>
      </c>
      <c r="CS1117" s="254">
        <v>2219.59</v>
      </c>
      <c r="CT1117" s="254">
        <v>76.2</v>
      </c>
      <c r="CU1117" s="254">
        <v>225</v>
      </c>
      <c r="CV1117" s="254">
        <v>-13.8755555556</v>
      </c>
      <c r="CW1117" s="254">
        <v>50</v>
      </c>
      <c r="CX1117" s="253" t="s">
        <v>393</v>
      </c>
      <c r="CY1117" s="253" t="s">
        <v>566</v>
      </c>
      <c r="CZ1117" s="254" t="s">
        <v>566</v>
      </c>
      <c r="DA1117" s="254">
        <v>-3.5</v>
      </c>
      <c r="DB1117" s="254">
        <v>0.43304169260000003</v>
      </c>
      <c r="DC1117" s="254">
        <v>41.732227915899998</v>
      </c>
      <c r="DD1117" s="256">
        <v>-12.852549412000002</v>
      </c>
      <c r="DE1117" s="254">
        <v>55.805801737000003</v>
      </c>
      <c r="DF1117" s="256">
        <v>1.2210244091000035</v>
      </c>
      <c r="DG1117" s="253"/>
      <c r="DH1117" s="261" t="s">
        <v>689</v>
      </c>
      <c r="DI1117" s="262" t="s">
        <v>689</v>
      </c>
      <c r="DJ1117" s="261" t="s">
        <v>689</v>
      </c>
      <c r="DK1117" s="254"/>
      <c r="DL1117" s="254">
        <v>181</v>
      </c>
      <c r="DM1117" s="263"/>
      <c r="DN1117" s="264">
        <v>602</v>
      </c>
      <c r="DO1117" s="264">
        <v>603</v>
      </c>
      <c r="DP1117" s="264">
        <v>4.4000000000000004</v>
      </c>
      <c r="DQ1117" s="261"/>
      <c r="DR1117" s="262"/>
      <c r="DS1117" s="261"/>
      <c r="DT1117" s="184"/>
      <c r="DU1117" s="184"/>
      <c r="DV1117" s="184"/>
      <c r="DW1117" s="184"/>
      <c r="DX1117" s="184"/>
      <c r="DY1117" s="184"/>
      <c r="DZ1117" s="184"/>
      <c r="EA1117" s="265"/>
      <c r="EB1117" s="265"/>
    </row>
    <row r="1118" spans="1:132" ht="15" customHeight="1" x14ac:dyDescent="0.25">
      <c r="A1118" s="21" t="str">
        <f t="shared" si="17"/>
        <v>456Л_Кустовое (Видное и Восточно-Ягунское)</v>
      </c>
      <c r="B1118" s="250">
        <v>45</v>
      </c>
      <c r="C1118" s="251" t="s">
        <v>733</v>
      </c>
      <c r="D1118" s="251" t="s">
        <v>568</v>
      </c>
      <c r="E1118" s="251" t="s">
        <v>1715</v>
      </c>
      <c r="F1118" s="251" t="s">
        <v>27</v>
      </c>
      <c r="G1118" s="251" t="s">
        <v>489</v>
      </c>
      <c r="H1118" s="251" t="s">
        <v>1810</v>
      </c>
      <c r="I1118" s="252" t="s">
        <v>7719</v>
      </c>
      <c r="J1118" s="251" t="s">
        <v>14</v>
      </c>
      <c r="K1118" s="251" t="s">
        <v>688</v>
      </c>
      <c r="L1118" s="251" t="s">
        <v>566</v>
      </c>
      <c r="M1118" s="251" t="s">
        <v>1590</v>
      </c>
      <c r="N1118" s="251" t="s">
        <v>34</v>
      </c>
      <c r="O1118" s="251" t="s">
        <v>7</v>
      </c>
      <c r="P1118" s="253" t="s">
        <v>5743</v>
      </c>
      <c r="Q1118" s="253"/>
      <c r="R1118" s="254"/>
      <c r="S1118" s="253"/>
      <c r="T1118" s="253">
        <v>253.22</v>
      </c>
      <c r="U1118" s="253">
        <v>2762.71</v>
      </c>
      <c r="V1118" s="253">
        <v>3015.93</v>
      </c>
      <c r="W1118" s="254">
        <v>453.69299999999998</v>
      </c>
      <c r="X1118" s="253" t="s">
        <v>690</v>
      </c>
      <c r="Y1118" s="253">
        <v>3015.93</v>
      </c>
      <c r="Z1118" s="253">
        <v>3015.93</v>
      </c>
      <c r="AA1118" s="253" t="s">
        <v>1099</v>
      </c>
      <c r="AB1118" s="254" t="s">
        <v>1722</v>
      </c>
      <c r="AC1118" s="251" t="s">
        <v>5745</v>
      </c>
      <c r="AD1118" s="253" t="s">
        <v>5746</v>
      </c>
      <c r="AE1118" s="253" t="s">
        <v>415</v>
      </c>
      <c r="AF1118" s="253">
        <v>2112</v>
      </c>
      <c r="AG1118" s="254" t="s">
        <v>5747</v>
      </c>
      <c r="AH1118" s="255" t="s">
        <v>5841</v>
      </c>
      <c r="AI1118" s="253" t="s">
        <v>5753</v>
      </c>
      <c r="AJ1118" s="251" t="s">
        <v>566</v>
      </c>
      <c r="AK1118" s="254" t="s">
        <v>566</v>
      </c>
      <c r="AL1118" s="254">
        <v>7</v>
      </c>
      <c r="AM1118" s="254">
        <v>188</v>
      </c>
      <c r="AN1118" s="254">
        <v>121</v>
      </c>
      <c r="AO1118" s="254">
        <v>120</v>
      </c>
      <c r="AP1118" s="254">
        <v>354.07</v>
      </c>
      <c r="AQ1118" s="254">
        <v>355.3</v>
      </c>
      <c r="AR1118" s="254">
        <v>145.91359205640001</v>
      </c>
      <c r="AS1118" s="254">
        <v>379.88468253330001</v>
      </c>
      <c r="AT1118" s="254">
        <v>20</v>
      </c>
      <c r="AU1118" s="254">
        <v>0</v>
      </c>
      <c r="AV1118" s="254">
        <v>246.56</v>
      </c>
      <c r="AW1118" s="254" t="s">
        <v>4928</v>
      </c>
      <c r="AX1118" s="254">
        <v>247.8</v>
      </c>
      <c r="AY1118" s="254">
        <v>107.51</v>
      </c>
      <c r="AZ1118" s="256">
        <v>0.32222792379999998</v>
      </c>
      <c r="BA1118" s="254" t="s">
        <v>566</v>
      </c>
      <c r="BB1118" s="254" t="s">
        <v>566</v>
      </c>
      <c r="BC1118" s="254">
        <v>42.960935644000003</v>
      </c>
      <c r="BD1118" s="254">
        <v>34.6427240915</v>
      </c>
      <c r="BE1118" s="257">
        <v>34.6427240915</v>
      </c>
      <c r="BF1118" s="254">
        <v>1</v>
      </c>
      <c r="BG1118" s="254">
        <v>30.958333333333332</v>
      </c>
      <c r="BH1118" s="254">
        <v>1072.481</v>
      </c>
      <c r="BI1118" s="254" t="s">
        <v>430</v>
      </c>
      <c r="BJ1118" s="254" t="s">
        <v>566</v>
      </c>
      <c r="BK1118" s="254">
        <v>34.6427240915</v>
      </c>
      <c r="BL1118" s="254">
        <v>34.6427240915</v>
      </c>
      <c r="BM1118" s="254">
        <v>120</v>
      </c>
      <c r="BN1118" s="254">
        <v>30</v>
      </c>
      <c r="BO1118" s="256">
        <v>1039.281722745</v>
      </c>
      <c r="BP1118" s="256" t="s">
        <v>566</v>
      </c>
      <c r="BQ1118" s="251" t="s">
        <v>566</v>
      </c>
      <c r="BR1118" s="251" t="s">
        <v>566</v>
      </c>
      <c r="BS1118" s="251" t="s">
        <v>566</v>
      </c>
      <c r="BT1118" s="255" t="s">
        <v>566</v>
      </c>
      <c r="BU1118" s="258">
        <v>0</v>
      </c>
      <c r="BV1118" s="254" t="s">
        <v>7720</v>
      </c>
      <c r="BW1118" s="254" t="s">
        <v>566</v>
      </c>
      <c r="BX1118" s="259" t="s">
        <v>566</v>
      </c>
      <c r="BY1118" s="259" t="s">
        <v>566</v>
      </c>
      <c r="BZ1118" s="259" t="s">
        <v>566</v>
      </c>
      <c r="CA1118" s="251"/>
      <c r="CB1118" s="251">
        <v>379.88468253330001</v>
      </c>
      <c r="CC1118" s="260">
        <v>145.91359205629999</v>
      </c>
      <c r="CD1118" s="260">
        <v>42.960935644000003</v>
      </c>
      <c r="CE1118" s="254">
        <v>8.3182115525000029</v>
      </c>
      <c r="CF1118" s="254">
        <v>-6.54</v>
      </c>
      <c r="CG1118" s="254">
        <v>1.014</v>
      </c>
      <c r="CH1118" s="254">
        <v>2.8</v>
      </c>
      <c r="CI1118" s="256">
        <v>0.8</v>
      </c>
      <c r="CJ1118" s="256">
        <v>0.13280824329999999</v>
      </c>
      <c r="CK1118" s="254">
        <v>10436.735797994201</v>
      </c>
      <c r="CL1118" s="254">
        <v>3.4557824700000003E-2</v>
      </c>
      <c r="CM1118" s="254">
        <v>0.1098846736</v>
      </c>
      <c r="CN1118" s="254">
        <v>646.52476000000001</v>
      </c>
      <c r="CO1118" s="254">
        <v>1</v>
      </c>
      <c r="CP1118" s="254">
        <v>42.961294961999997</v>
      </c>
      <c r="CQ1118" s="254">
        <v>0.16323332300000001</v>
      </c>
      <c r="CR1118" s="254">
        <v>2245</v>
      </c>
      <c r="CS1118" s="254">
        <v>2232.817</v>
      </c>
      <c r="CT1118" s="254">
        <v>76.2</v>
      </c>
      <c r="CU1118" s="254">
        <v>225</v>
      </c>
      <c r="CV1118" s="254">
        <v>-9.5822222222000004</v>
      </c>
      <c r="CW1118" s="254">
        <v>50</v>
      </c>
      <c r="CX1118" s="253" t="s">
        <v>393</v>
      </c>
      <c r="CY1118" s="253" t="s">
        <v>566</v>
      </c>
      <c r="CZ1118" s="254" t="s">
        <v>566</v>
      </c>
      <c r="DA1118" s="254">
        <v>-3.5</v>
      </c>
      <c r="DB1118" s="254">
        <v>9.1577373200000006E-2</v>
      </c>
      <c r="DC1118" s="254">
        <v>9.8454833927000003</v>
      </c>
      <c r="DD1118" s="256">
        <v>-24.7972406988</v>
      </c>
      <c r="DE1118" s="254">
        <v>12.2095242091</v>
      </c>
      <c r="DF1118" s="256">
        <v>-22.4331998824</v>
      </c>
      <c r="DG1118" s="253"/>
      <c r="DH1118" s="261" t="s">
        <v>689</v>
      </c>
      <c r="DI1118" s="262" t="s">
        <v>689</v>
      </c>
      <c r="DJ1118" s="261" t="s">
        <v>689</v>
      </c>
      <c r="DK1118" s="254"/>
      <c r="DL1118" s="254">
        <v>181</v>
      </c>
      <c r="DM1118" s="263"/>
      <c r="DN1118" s="264">
        <v>185</v>
      </c>
      <c r="DO1118" s="264">
        <v>1648</v>
      </c>
      <c r="DP1118" s="264">
        <v>37</v>
      </c>
      <c r="DQ1118" s="261"/>
      <c r="DR1118" s="262"/>
      <c r="DS1118" s="261"/>
      <c r="DT1118" s="184"/>
      <c r="DU1118" s="184"/>
      <c r="DV1118" s="184"/>
      <c r="DW1118" s="184"/>
      <c r="DX1118" s="184"/>
      <c r="DY1118" s="184"/>
      <c r="DZ1118" s="184"/>
      <c r="EA1118" s="265"/>
      <c r="EB1118" s="265"/>
    </row>
    <row r="1119" spans="1:132" ht="15" customHeight="1" x14ac:dyDescent="0.25">
      <c r="A1119" s="21" t="str">
        <f t="shared" si="17"/>
        <v>460_Кустовое (Видное и Восточно-Ягунское)</v>
      </c>
      <c r="B1119" s="250">
        <v>46</v>
      </c>
      <c r="C1119" s="251" t="s">
        <v>733</v>
      </c>
      <c r="D1119" s="251" t="s">
        <v>568</v>
      </c>
      <c r="E1119" s="251" t="s">
        <v>1715</v>
      </c>
      <c r="F1119" s="251" t="s">
        <v>27</v>
      </c>
      <c r="G1119" s="251" t="s">
        <v>489</v>
      </c>
      <c r="H1119" s="251" t="s">
        <v>1814</v>
      </c>
      <c r="I1119" s="252" t="s">
        <v>6422</v>
      </c>
      <c r="J1119" s="251" t="s">
        <v>7</v>
      </c>
      <c r="K1119" s="251" t="s">
        <v>688</v>
      </c>
      <c r="L1119" s="251" t="s">
        <v>566</v>
      </c>
      <c r="M1119" s="251" t="s">
        <v>1590</v>
      </c>
      <c r="N1119" s="251" t="s">
        <v>119</v>
      </c>
      <c r="O1119" s="251" t="s">
        <v>13</v>
      </c>
      <c r="P1119" s="253" t="s">
        <v>5743</v>
      </c>
      <c r="Q1119" s="253"/>
      <c r="R1119" s="254"/>
      <c r="S1119" s="253"/>
      <c r="T1119" s="253">
        <v>7</v>
      </c>
      <c r="U1119" s="253">
        <v>2561</v>
      </c>
      <c r="V1119" s="253">
        <v>2568</v>
      </c>
      <c r="W1119" s="254">
        <v>208.37</v>
      </c>
      <c r="X1119" s="253" t="s">
        <v>150</v>
      </c>
      <c r="Y1119" s="253">
        <v>2622</v>
      </c>
      <c r="Z1119" s="253">
        <v>2569.5</v>
      </c>
      <c r="AA1119" s="253" t="s">
        <v>1099</v>
      </c>
      <c r="AB1119" s="254" t="s">
        <v>1675</v>
      </c>
      <c r="AC1119" s="251" t="s">
        <v>5745</v>
      </c>
      <c r="AD1119" s="253" t="s">
        <v>5746</v>
      </c>
      <c r="AE1119" s="253" t="s">
        <v>415</v>
      </c>
      <c r="AF1119" s="253">
        <v>2393</v>
      </c>
      <c r="AG1119" s="254" t="s">
        <v>5747</v>
      </c>
      <c r="AH1119" s="255" t="s">
        <v>5748</v>
      </c>
      <c r="AI1119" s="253" t="s">
        <v>5759</v>
      </c>
      <c r="AJ1119" s="251">
        <v>12</v>
      </c>
      <c r="AK1119" s="254" t="s">
        <v>566</v>
      </c>
      <c r="AL1119" s="254">
        <v>7</v>
      </c>
      <c r="AM1119" s="254">
        <v>188</v>
      </c>
      <c r="AN1119" s="254">
        <v>120</v>
      </c>
      <c r="AO1119" s="254">
        <v>114</v>
      </c>
      <c r="AP1119" s="254">
        <v>350.82</v>
      </c>
      <c r="AQ1119" s="254">
        <v>352.28</v>
      </c>
      <c r="AR1119" s="254">
        <v>133.71884674200001</v>
      </c>
      <c r="AS1119" s="254">
        <v>369.7397633333</v>
      </c>
      <c r="AT1119" s="254">
        <v>5</v>
      </c>
      <c r="AU1119" s="254">
        <v>0</v>
      </c>
      <c r="AV1119" s="254">
        <v>225.24</v>
      </c>
      <c r="AW1119" s="254" t="s">
        <v>4928</v>
      </c>
      <c r="AX1119" s="254">
        <v>226.7</v>
      </c>
      <c r="AY1119" s="254">
        <v>125.58</v>
      </c>
      <c r="AZ1119" s="256">
        <v>1.2314473745000001</v>
      </c>
      <c r="BA1119" s="254" t="s">
        <v>566</v>
      </c>
      <c r="BB1119" s="254" t="s">
        <v>566</v>
      </c>
      <c r="BC1119" s="254">
        <v>177.94385417269999</v>
      </c>
      <c r="BD1119" s="254">
        <v>154.6451612903</v>
      </c>
      <c r="BE1119" s="257">
        <v>154.6451612903</v>
      </c>
      <c r="BF1119" s="254">
        <v>1</v>
      </c>
      <c r="BG1119" s="254">
        <v>31</v>
      </c>
      <c r="BH1119" s="254">
        <v>4794</v>
      </c>
      <c r="BI1119" s="254" t="s">
        <v>430</v>
      </c>
      <c r="BJ1119" s="254" t="s">
        <v>566</v>
      </c>
      <c r="BK1119" s="254">
        <v>154.6451612903</v>
      </c>
      <c r="BL1119" s="254">
        <v>154.6451612903</v>
      </c>
      <c r="BM1119" s="254">
        <v>114</v>
      </c>
      <c r="BN1119" s="254">
        <v>30</v>
      </c>
      <c r="BO1119" s="256">
        <v>4639.3548387090004</v>
      </c>
      <c r="BP1119" s="256" t="s">
        <v>566</v>
      </c>
      <c r="BQ1119" s="251">
        <v>12</v>
      </c>
      <c r="BR1119" s="251" t="s">
        <v>566</v>
      </c>
      <c r="BS1119" s="251" t="s">
        <v>566</v>
      </c>
      <c r="BT1119" s="255" t="s">
        <v>566</v>
      </c>
      <c r="BU1119" s="258">
        <v>0</v>
      </c>
      <c r="BV1119" s="254" t="s">
        <v>7721</v>
      </c>
      <c r="BW1119" s="254" t="s">
        <v>7514</v>
      </c>
      <c r="BX1119" s="259">
        <v>359.76209999999998</v>
      </c>
      <c r="BY1119" s="259">
        <v>98.6</v>
      </c>
      <c r="BZ1119" s="259">
        <v>0.73296506669999995</v>
      </c>
      <c r="CA1119" s="251"/>
      <c r="CB1119" s="251">
        <v>369.7397633333</v>
      </c>
      <c r="CC1119" s="260">
        <v>133.71884674200001</v>
      </c>
      <c r="CD1119" s="260">
        <v>177.94385417269999</v>
      </c>
      <c r="CE1119" s="254">
        <v>23.29869288239999</v>
      </c>
      <c r="CF1119" s="254">
        <v>1.1000000000000001</v>
      </c>
      <c r="CG1119" s="254">
        <v>1.0149999999999999</v>
      </c>
      <c r="CH1119" s="254">
        <v>2.8</v>
      </c>
      <c r="CI1119" s="256">
        <v>0.8</v>
      </c>
      <c r="CJ1119" s="256">
        <v>0.592856155</v>
      </c>
      <c r="CK1119" s="254">
        <v>46635.547289918599</v>
      </c>
      <c r="CL1119" s="254">
        <v>2.8776971799999999E-2</v>
      </c>
      <c r="CM1119" s="254">
        <v>2.1147768391000001</v>
      </c>
      <c r="CN1119" s="254">
        <v>658.7364</v>
      </c>
      <c r="CO1119" s="254">
        <v>1</v>
      </c>
      <c r="CP1119" s="254">
        <v>177.94412226540001</v>
      </c>
      <c r="CQ1119" s="254">
        <v>2.7710284086999999</v>
      </c>
      <c r="CR1119" s="254">
        <v>2287.5</v>
      </c>
      <c r="CS1119" s="254">
        <v>2273.13</v>
      </c>
      <c r="CT1119" s="254">
        <v>79.5</v>
      </c>
      <c r="CU1119" s="254">
        <v>233</v>
      </c>
      <c r="CV1119" s="254">
        <v>3.330472103</v>
      </c>
      <c r="CW1119" s="254">
        <v>129</v>
      </c>
      <c r="CX1119" s="253" t="s">
        <v>393</v>
      </c>
      <c r="CY1119" s="253" t="s">
        <v>566</v>
      </c>
      <c r="CZ1119" s="254" t="s">
        <v>566</v>
      </c>
      <c r="DA1119" s="254">
        <v>-2.5</v>
      </c>
      <c r="DB1119" s="254">
        <v>2.0763512335000001</v>
      </c>
      <c r="DC1119" s="254">
        <v>260.74818790289999</v>
      </c>
      <c r="DD1119" s="256">
        <v>106.10302661259999</v>
      </c>
      <c r="DE1119" s="254">
        <v>300.0322618376</v>
      </c>
      <c r="DF1119" s="256">
        <v>145.38710054730001</v>
      </c>
      <c r="DG1119" s="253"/>
      <c r="DH1119" s="261" t="s">
        <v>689</v>
      </c>
      <c r="DI1119" s="262" t="s">
        <v>689</v>
      </c>
      <c r="DJ1119" s="261" t="s">
        <v>689</v>
      </c>
      <c r="DK1119" s="254"/>
      <c r="DL1119" s="254">
        <v>181</v>
      </c>
      <c r="DM1119" s="263"/>
      <c r="DN1119" s="264">
        <v>527</v>
      </c>
      <c r="DO1119" s="264">
        <v>530</v>
      </c>
      <c r="DP1119" s="264">
        <v>81</v>
      </c>
      <c r="DQ1119" s="261"/>
      <c r="DR1119" s="262"/>
      <c r="DS1119" s="261"/>
      <c r="DT1119" s="184"/>
      <c r="DU1119" s="184"/>
      <c r="DV1119" s="184"/>
      <c r="DW1119" s="184"/>
      <c r="DX1119" s="184"/>
      <c r="DY1119" s="184"/>
      <c r="DZ1119" s="184"/>
      <c r="EA1119" s="265"/>
      <c r="EB1119" s="265"/>
    </row>
    <row r="1120" spans="1:132" ht="15" customHeight="1" x14ac:dyDescent="0.25">
      <c r="A1120" s="21" t="str">
        <f t="shared" si="17"/>
        <v>477_Кустовое (Видное и Восточно-Ягунское)</v>
      </c>
      <c r="B1120" s="250">
        <v>47</v>
      </c>
      <c r="C1120" s="251" t="s">
        <v>733</v>
      </c>
      <c r="D1120" s="251" t="s">
        <v>568</v>
      </c>
      <c r="E1120" s="251" t="s">
        <v>1715</v>
      </c>
      <c r="F1120" s="251" t="s">
        <v>27</v>
      </c>
      <c r="G1120" s="251" t="s">
        <v>489</v>
      </c>
      <c r="H1120" s="251" t="s">
        <v>1810</v>
      </c>
      <c r="I1120" s="252" t="s">
        <v>7722</v>
      </c>
      <c r="J1120" s="251" t="s">
        <v>14</v>
      </c>
      <c r="K1120" s="251" t="s">
        <v>688</v>
      </c>
      <c r="L1120" s="251" t="s">
        <v>566</v>
      </c>
      <c r="M1120" s="251" t="s">
        <v>1590</v>
      </c>
      <c r="N1120" s="251" t="s">
        <v>34</v>
      </c>
      <c r="O1120" s="251" t="s">
        <v>7</v>
      </c>
      <c r="P1120" s="253" t="s">
        <v>5743</v>
      </c>
      <c r="Q1120" s="253"/>
      <c r="R1120" s="254"/>
      <c r="S1120" s="253"/>
      <c r="T1120" s="253">
        <v>6.8</v>
      </c>
      <c r="U1120" s="253">
        <v>2366</v>
      </c>
      <c r="V1120" s="253">
        <v>2369.8000000000002</v>
      </c>
      <c r="W1120" s="254">
        <v>70.388000000000005</v>
      </c>
      <c r="X1120" s="253" t="s">
        <v>150</v>
      </c>
      <c r="Y1120" s="253">
        <v>2475</v>
      </c>
      <c r="Z1120" s="253">
        <v>2396.4</v>
      </c>
      <c r="AA1120" s="253" t="s">
        <v>1099</v>
      </c>
      <c r="AB1120" s="254" t="s">
        <v>856</v>
      </c>
      <c r="AC1120" s="251" t="s">
        <v>5745</v>
      </c>
      <c r="AD1120" s="253" t="s">
        <v>5746</v>
      </c>
      <c r="AE1120" s="253" t="s">
        <v>415</v>
      </c>
      <c r="AF1120" s="253">
        <v>2240</v>
      </c>
      <c r="AG1120" s="254" t="s">
        <v>5747</v>
      </c>
      <c r="AH1120" s="255" t="s">
        <v>5748</v>
      </c>
      <c r="AI1120" s="253" t="s">
        <v>5811</v>
      </c>
      <c r="AJ1120" s="251" t="s">
        <v>566</v>
      </c>
      <c r="AK1120" s="254" t="s">
        <v>566</v>
      </c>
      <c r="AL1120" s="254">
        <v>7</v>
      </c>
      <c r="AM1120" s="254">
        <v>188</v>
      </c>
      <c r="AN1120" s="254">
        <v>121</v>
      </c>
      <c r="AO1120" s="254">
        <v>120</v>
      </c>
      <c r="AP1120" s="254">
        <v>351.96</v>
      </c>
      <c r="AQ1120" s="254">
        <v>354.56</v>
      </c>
      <c r="AR1120" s="254">
        <v>115.33284917730001</v>
      </c>
      <c r="AS1120" s="254">
        <v>347.79403786670002</v>
      </c>
      <c r="AT1120" s="254">
        <v>0</v>
      </c>
      <c r="AU1120" s="254">
        <v>254</v>
      </c>
      <c r="AV1120" s="254">
        <v>200.31</v>
      </c>
      <c r="AW1120" s="254" t="s">
        <v>4928</v>
      </c>
      <c r="AX1120" s="254">
        <v>202.9</v>
      </c>
      <c r="AY1120" s="254">
        <v>151.65</v>
      </c>
      <c r="AZ1120" s="256">
        <v>0.39894852450000001</v>
      </c>
      <c r="BA1120" s="254" t="s">
        <v>566</v>
      </c>
      <c r="BB1120" s="254" t="s">
        <v>566</v>
      </c>
      <c r="BC1120" s="254">
        <v>72.601021372299996</v>
      </c>
      <c r="BD1120" s="254">
        <v>60.500543741599998</v>
      </c>
      <c r="BE1120" s="257">
        <v>60.500543741599998</v>
      </c>
      <c r="BF1120" s="254">
        <v>1</v>
      </c>
      <c r="BG1120" s="254">
        <v>30.958333333333332</v>
      </c>
      <c r="BH1120" s="254">
        <v>1872.9960000000001</v>
      </c>
      <c r="BI1120" s="254" t="s">
        <v>430</v>
      </c>
      <c r="BJ1120" s="254" t="s">
        <v>566</v>
      </c>
      <c r="BK1120" s="254">
        <v>60.500543741599998</v>
      </c>
      <c r="BL1120" s="254">
        <v>60.500543741599998</v>
      </c>
      <c r="BM1120" s="254">
        <v>120</v>
      </c>
      <c r="BN1120" s="254">
        <v>30</v>
      </c>
      <c r="BO1120" s="256">
        <v>1815.0163122480001</v>
      </c>
      <c r="BP1120" s="256" t="s">
        <v>566</v>
      </c>
      <c r="BQ1120" s="251" t="s">
        <v>566</v>
      </c>
      <c r="BR1120" s="251" t="s">
        <v>566</v>
      </c>
      <c r="BS1120" s="251" t="s">
        <v>566</v>
      </c>
      <c r="BT1120" s="255" t="s">
        <v>566</v>
      </c>
      <c r="BU1120" s="258">
        <v>0</v>
      </c>
      <c r="BV1120" s="254" t="s">
        <v>8361</v>
      </c>
      <c r="BW1120" s="254" t="s">
        <v>566</v>
      </c>
      <c r="BX1120" s="259" t="s">
        <v>566</v>
      </c>
      <c r="BY1120" s="259" t="s">
        <v>566</v>
      </c>
      <c r="BZ1120" s="259" t="s">
        <v>566</v>
      </c>
      <c r="CA1120" s="251"/>
      <c r="CB1120" s="251">
        <v>382.29092464000001</v>
      </c>
      <c r="CC1120" s="260">
        <v>115.33284917740001</v>
      </c>
      <c r="CD1120" s="260">
        <v>72.601021372299996</v>
      </c>
      <c r="CE1120" s="254">
        <v>12.100477630699999</v>
      </c>
      <c r="CF1120" s="254">
        <v>-4.57</v>
      </c>
      <c r="CG1120" s="254">
        <v>1.014</v>
      </c>
      <c r="CH1120" s="254">
        <v>2.8</v>
      </c>
      <c r="CI1120" s="256">
        <v>0.8</v>
      </c>
      <c r="CJ1120" s="256">
        <v>0.23193819600000001</v>
      </c>
      <c r="CK1120" s="254">
        <v>18226.863135771699</v>
      </c>
      <c r="CL1120" s="254">
        <v>3.17681098E-2</v>
      </c>
      <c r="CM1120" s="254">
        <v>0.33060459199999997</v>
      </c>
      <c r="CN1120" s="254">
        <v>642.77135999999996</v>
      </c>
      <c r="CO1120" s="254">
        <v>1</v>
      </c>
      <c r="CP1120" s="254">
        <v>58.838589961700002</v>
      </c>
      <c r="CQ1120" s="254">
        <v>0.31386811069999998</v>
      </c>
      <c r="CR1120" s="254">
        <v>2245</v>
      </c>
      <c r="CS1120" s="254">
        <v>2219.4119999999998</v>
      </c>
      <c r="CT1120" s="254">
        <v>76.2</v>
      </c>
      <c r="CU1120" s="254">
        <v>225</v>
      </c>
      <c r="CV1120" s="254">
        <v>10.973333333299999</v>
      </c>
      <c r="CW1120" s="254">
        <v>50</v>
      </c>
      <c r="CX1120" s="253" t="s">
        <v>393</v>
      </c>
      <c r="CY1120" s="253" t="s">
        <v>566</v>
      </c>
      <c r="CZ1120" s="254" t="s">
        <v>566</v>
      </c>
      <c r="DA1120" s="254">
        <v>-3.5</v>
      </c>
      <c r="DB1120" s="254">
        <v>0.29843641679999999</v>
      </c>
      <c r="DC1120" s="254">
        <v>45.257882607699997</v>
      </c>
      <c r="DD1120" s="256">
        <v>-15.2426611339</v>
      </c>
      <c r="DE1120" s="254">
        <v>54.309735075500001</v>
      </c>
      <c r="DF1120" s="256">
        <v>-6.190808666099997</v>
      </c>
      <c r="DG1120" s="253"/>
      <c r="DH1120" s="261" t="s">
        <v>689</v>
      </c>
      <c r="DI1120" s="262" t="s">
        <v>689</v>
      </c>
      <c r="DJ1120" s="261" t="s">
        <v>689</v>
      </c>
      <c r="DK1120" s="254"/>
      <c r="DL1120" s="254">
        <v>181</v>
      </c>
      <c r="DM1120" s="263"/>
      <c r="DN1120" s="264">
        <v>317</v>
      </c>
      <c r="DO1120" s="264">
        <v>317</v>
      </c>
      <c r="DP1120" s="264">
        <v>55.4</v>
      </c>
      <c r="DQ1120" s="261"/>
      <c r="DR1120" s="262"/>
      <c r="DS1120" s="261"/>
      <c r="DT1120" s="184"/>
      <c r="DU1120" s="184"/>
      <c r="DV1120" s="184"/>
      <c r="DW1120" s="184"/>
      <c r="DX1120" s="184"/>
      <c r="DY1120" s="184"/>
      <c r="DZ1120" s="184"/>
      <c r="EA1120" s="265"/>
      <c r="EB1120" s="265"/>
    </row>
    <row r="1121" spans="1:132" ht="15" customHeight="1" x14ac:dyDescent="0.25">
      <c r="A1121" s="21" t="str">
        <f t="shared" si="17"/>
        <v>479_Кустовое (Видное и Восточно-Ягунское)</v>
      </c>
      <c r="B1121" s="250">
        <v>48</v>
      </c>
      <c r="C1121" s="251" t="s">
        <v>733</v>
      </c>
      <c r="D1121" s="251" t="s">
        <v>568</v>
      </c>
      <c r="E1121" s="251" t="s">
        <v>1715</v>
      </c>
      <c r="F1121" s="251" t="s">
        <v>27</v>
      </c>
      <c r="G1121" s="251" t="s">
        <v>489</v>
      </c>
      <c r="H1121" s="251" t="s">
        <v>1810</v>
      </c>
      <c r="I1121" s="252" t="s">
        <v>7105</v>
      </c>
      <c r="J1121" s="251" t="s">
        <v>11</v>
      </c>
      <c r="K1121" s="251" t="s">
        <v>688</v>
      </c>
      <c r="L1121" s="251" t="s">
        <v>566</v>
      </c>
      <c r="M1121" s="251" t="s">
        <v>1590</v>
      </c>
      <c r="N1121" s="251" t="s">
        <v>34</v>
      </c>
      <c r="O1121" s="251" t="s">
        <v>7</v>
      </c>
      <c r="P1121" s="253" t="s">
        <v>5743</v>
      </c>
      <c r="Q1121" s="253"/>
      <c r="R1121" s="254"/>
      <c r="S1121" s="253"/>
      <c r="T1121" s="253">
        <v>8.1</v>
      </c>
      <c r="U1121" s="253">
        <v>2349.5</v>
      </c>
      <c r="V1121" s="253">
        <v>2354</v>
      </c>
      <c r="W1121" s="254">
        <v>40.08</v>
      </c>
      <c r="X1121" s="253" t="s">
        <v>150</v>
      </c>
      <c r="Y1121" s="253">
        <v>2426</v>
      </c>
      <c r="Z1121" s="253">
        <v>2358.8000000000002</v>
      </c>
      <c r="AA1121" s="253" t="s">
        <v>1100</v>
      </c>
      <c r="AB1121" s="254" t="s">
        <v>892</v>
      </c>
      <c r="AC1121" s="251" t="s">
        <v>5745</v>
      </c>
      <c r="AD1121" s="253" t="s">
        <v>5746</v>
      </c>
      <c r="AE1121" s="253" t="s">
        <v>566</v>
      </c>
      <c r="AF1121" s="253" t="s">
        <v>566</v>
      </c>
      <c r="AG1121" s="254" t="s">
        <v>5747</v>
      </c>
      <c r="AH1121" s="255" t="s">
        <v>5748</v>
      </c>
      <c r="AI1121" s="253" t="s">
        <v>566</v>
      </c>
      <c r="AJ1121" s="251" t="s">
        <v>566</v>
      </c>
      <c r="AK1121" s="254" t="s">
        <v>566</v>
      </c>
      <c r="AL1121" s="254">
        <v>7</v>
      </c>
      <c r="AM1121" s="254">
        <v>188</v>
      </c>
      <c r="AN1121" s="254">
        <v>113</v>
      </c>
      <c r="AO1121" s="254">
        <v>112</v>
      </c>
      <c r="AP1121" s="254">
        <v>345</v>
      </c>
      <c r="AQ1121" s="254">
        <v>346.47</v>
      </c>
      <c r="AR1121" s="254">
        <v>123.8715640074</v>
      </c>
      <c r="AS1121" s="254">
        <v>357.10035199999999</v>
      </c>
      <c r="AT1121" s="254">
        <v>0</v>
      </c>
      <c r="AU1121" s="254">
        <v>333</v>
      </c>
      <c r="AV1121" s="254">
        <v>212.33</v>
      </c>
      <c r="AW1121" s="254" t="s">
        <v>4928</v>
      </c>
      <c r="AX1121" s="254">
        <v>213.8</v>
      </c>
      <c r="AY1121" s="254">
        <v>132.66999999999999</v>
      </c>
      <c r="AZ1121" s="256">
        <v>0.73382562119999994</v>
      </c>
      <c r="BA1121" s="254" t="s">
        <v>566</v>
      </c>
      <c r="BB1121" s="254" t="s">
        <v>566</v>
      </c>
      <c r="BC1121" s="254">
        <v>106.23619348770001</v>
      </c>
      <c r="BD1121" s="254">
        <v>121.69580645160001</v>
      </c>
      <c r="BE1121" s="257">
        <v>97.356645161299994</v>
      </c>
      <c r="BF1121" s="254">
        <v>0.8</v>
      </c>
      <c r="BG1121" s="254">
        <v>31</v>
      </c>
      <c r="BH1121" s="254">
        <v>3772.57</v>
      </c>
      <c r="BI1121" s="254" t="s">
        <v>430</v>
      </c>
      <c r="BJ1121" s="254" t="s">
        <v>566</v>
      </c>
      <c r="BK1121" s="254">
        <v>121.69580645160001</v>
      </c>
      <c r="BL1121" s="254">
        <v>97.356645161299994</v>
      </c>
      <c r="BM1121" s="254">
        <v>112</v>
      </c>
      <c r="BN1121" s="254">
        <v>30</v>
      </c>
      <c r="BO1121" s="256">
        <v>3650.8741935480002</v>
      </c>
      <c r="BP1121" s="256" t="s">
        <v>566</v>
      </c>
      <c r="BQ1121" s="251" t="s">
        <v>566</v>
      </c>
      <c r="BR1121" s="251" t="s">
        <v>566</v>
      </c>
      <c r="BS1121" s="251" t="s">
        <v>566</v>
      </c>
      <c r="BT1121" s="255" t="s">
        <v>566</v>
      </c>
      <c r="BU1121" s="258">
        <v>0</v>
      </c>
      <c r="BV1121" s="254" t="s">
        <v>8362</v>
      </c>
      <c r="BW1121" s="254" t="s">
        <v>7514</v>
      </c>
      <c r="BX1121" s="259">
        <v>354.76209999999998</v>
      </c>
      <c r="BY1121" s="259">
        <v>44.9</v>
      </c>
      <c r="BZ1121" s="259">
        <v>0.31523792740000001</v>
      </c>
      <c r="CA1121" s="251"/>
      <c r="CB1121" s="251">
        <v>357.10035199999999</v>
      </c>
      <c r="CC1121" s="260">
        <v>123.8715640074</v>
      </c>
      <c r="CD1121" s="260">
        <v>106.23619348770001</v>
      </c>
      <c r="CE1121" s="254">
        <v>8.8795483264000126</v>
      </c>
      <c r="CF1121" s="254">
        <v>-4.5</v>
      </c>
      <c r="CG1121" s="254">
        <v>1.014</v>
      </c>
      <c r="CH1121" s="254">
        <v>2.8</v>
      </c>
      <c r="CI1121" s="256">
        <v>0.8</v>
      </c>
      <c r="CJ1121" s="256">
        <v>0.4665397047</v>
      </c>
      <c r="CK1121" s="254">
        <v>36663.022697191001</v>
      </c>
      <c r="CL1121" s="254">
        <v>2.9367709400000001E-2</v>
      </c>
      <c r="CM1121" s="254">
        <v>1.2259142721</v>
      </c>
      <c r="CN1121" s="254">
        <v>646.63760000000002</v>
      </c>
      <c r="CO1121" s="254">
        <v>1</v>
      </c>
      <c r="CP1121" s="254">
        <v>106.23630914</v>
      </c>
      <c r="CQ1121" s="254">
        <v>0.94640000739999997</v>
      </c>
      <c r="CR1121" s="254">
        <v>2245</v>
      </c>
      <c r="CS1121" s="254">
        <v>2230.52</v>
      </c>
      <c r="CT1121" s="254">
        <v>78.900000000000006</v>
      </c>
      <c r="CU1121" s="254">
        <v>225</v>
      </c>
      <c r="CV1121" s="254">
        <v>5.6311111111000001</v>
      </c>
      <c r="CW1121" s="254">
        <v>50</v>
      </c>
      <c r="CX1121" s="253" t="s">
        <v>393</v>
      </c>
      <c r="CY1121" s="253" t="s">
        <v>566</v>
      </c>
      <c r="CZ1121" s="254" t="s">
        <v>566</v>
      </c>
      <c r="DA1121" s="254">
        <v>-3.5</v>
      </c>
      <c r="DB1121" s="254">
        <v>0.561038802</v>
      </c>
      <c r="DC1121" s="254">
        <v>74.433017861300002</v>
      </c>
      <c r="DD1121" s="256">
        <v>-22.923627299999993</v>
      </c>
      <c r="DE1121" s="254">
        <v>81.221784851199999</v>
      </c>
      <c r="DF1121" s="256">
        <v>-16.134860310099995</v>
      </c>
      <c r="DG1121" s="253"/>
      <c r="DH1121" s="261" t="s">
        <v>689</v>
      </c>
      <c r="DI1121" s="262" t="s">
        <v>689</v>
      </c>
      <c r="DJ1121" s="261" t="s">
        <v>689</v>
      </c>
      <c r="DK1121" s="254"/>
      <c r="DL1121" s="254">
        <v>181</v>
      </c>
      <c r="DM1121" s="263"/>
      <c r="DN1121" s="264">
        <v>1919</v>
      </c>
      <c r="DO1121" s="264">
        <v>2953</v>
      </c>
      <c r="DP1121" s="264">
        <v>27.2</v>
      </c>
      <c r="DQ1121" s="261"/>
      <c r="DR1121" s="262"/>
      <c r="DS1121" s="261"/>
      <c r="DT1121" s="184"/>
      <c r="DU1121" s="184"/>
      <c r="DV1121" s="184"/>
      <c r="DW1121" s="184"/>
      <c r="DX1121" s="184"/>
      <c r="DY1121" s="184"/>
      <c r="DZ1121" s="184"/>
      <c r="EA1121" s="265"/>
      <c r="EB1121" s="265"/>
    </row>
    <row r="1122" spans="1:132" ht="15" customHeight="1" x14ac:dyDescent="0.25">
      <c r="A1122" s="21" t="str">
        <f t="shared" si="17"/>
        <v>498_Кустовое (Видное и Восточно-Ягунское)</v>
      </c>
      <c r="B1122" s="250">
        <v>49</v>
      </c>
      <c r="C1122" s="251" t="s">
        <v>733</v>
      </c>
      <c r="D1122" s="251" t="s">
        <v>568</v>
      </c>
      <c r="E1122" s="251" t="s">
        <v>1715</v>
      </c>
      <c r="F1122" s="251" t="s">
        <v>27</v>
      </c>
      <c r="G1122" s="251" t="s">
        <v>489</v>
      </c>
      <c r="H1122" s="251" t="s">
        <v>1810</v>
      </c>
      <c r="I1122" s="252" t="s">
        <v>7723</v>
      </c>
      <c r="J1122" s="251" t="s">
        <v>14</v>
      </c>
      <c r="K1122" s="251" t="s">
        <v>688</v>
      </c>
      <c r="L1122" s="251" t="s">
        <v>566</v>
      </c>
      <c r="M1122" s="251" t="s">
        <v>1590</v>
      </c>
      <c r="N1122" s="251" t="s">
        <v>34</v>
      </c>
      <c r="O1122" s="251" t="s">
        <v>7</v>
      </c>
      <c r="P1122" s="253" t="s">
        <v>5743</v>
      </c>
      <c r="Q1122" s="253"/>
      <c r="R1122" s="254"/>
      <c r="S1122" s="253"/>
      <c r="T1122" s="253">
        <v>4</v>
      </c>
      <c r="U1122" s="253">
        <v>2308</v>
      </c>
      <c r="V1122" s="253">
        <v>2312</v>
      </c>
      <c r="W1122" s="254">
        <v>0.81</v>
      </c>
      <c r="X1122" s="253" t="s">
        <v>150</v>
      </c>
      <c r="Y1122" s="253">
        <v>2380.9</v>
      </c>
      <c r="Z1122" s="253">
        <v>2319.8000000000002</v>
      </c>
      <c r="AA1122" s="253" t="s">
        <v>1099</v>
      </c>
      <c r="AB1122" s="254" t="s">
        <v>871</v>
      </c>
      <c r="AC1122" s="251" t="s">
        <v>5745</v>
      </c>
      <c r="AD1122" s="253" t="s">
        <v>5746</v>
      </c>
      <c r="AE1122" s="253" t="s">
        <v>415</v>
      </c>
      <c r="AF1122" s="253">
        <v>2221</v>
      </c>
      <c r="AG1122" s="254" t="s">
        <v>5747</v>
      </c>
      <c r="AH1122" s="255" t="s">
        <v>5748</v>
      </c>
      <c r="AI1122" s="253" t="s">
        <v>6099</v>
      </c>
      <c r="AJ1122" s="251">
        <v>6</v>
      </c>
      <c r="AK1122" s="254" t="s">
        <v>566</v>
      </c>
      <c r="AL1122" s="254">
        <v>7</v>
      </c>
      <c r="AM1122" s="254">
        <v>188</v>
      </c>
      <c r="AN1122" s="254">
        <v>121</v>
      </c>
      <c r="AO1122" s="254">
        <v>108</v>
      </c>
      <c r="AP1122" s="254">
        <v>338.74</v>
      </c>
      <c r="AQ1122" s="254">
        <v>340.16</v>
      </c>
      <c r="AR1122" s="254">
        <v>99.800274118100006</v>
      </c>
      <c r="AS1122" s="254">
        <v>331.45732400000003</v>
      </c>
      <c r="AT1122" s="254">
        <v>0</v>
      </c>
      <c r="AU1122" s="254">
        <v>532</v>
      </c>
      <c r="AV1122" s="254">
        <v>174.18</v>
      </c>
      <c r="AW1122" s="254" t="s">
        <v>4928</v>
      </c>
      <c r="AX1122" s="254">
        <v>175.6</v>
      </c>
      <c r="AY1122" s="254">
        <v>164.56</v>
      </c>
      <c r="AZ1122" s="256">
        <v>1.0818344391000001</v>
      </c>
      <c r="BA1122" s="254" t="s">
        <v>566</v>
      </c>
      <c r="BB1122" s="254" t="s">
        <v>566</v>
      </c>
      <c r="BC1122" s="254">
        <v>213.63214320719999</v>
      </c>
      <c r="BD1122" s="254">
        <v>222.53334412960001</v>
      </c>
      <c r="BE1122" s="257">
        <v>178.0266753036</v>
      </c>
      <c r="BF1122" s="254">
        <v>0.8</v>
      </c>
      <c r="BG1122" s="254">
        <v>30.875</v>
      </c>
      <c r="BH1122" s="254">
        <v>6870.7169999999996</v>
      </c>
      <c r="BI1122" s="254" t="s">
        <v>430</v>
      </c>
      <c r="BJ1122" s="254" t="s">
        <v>566</v>
      </c>
      <c r="BK1122" s="254">
        <v>222.53334412960001</v>
      </c>
      <c r="BL1122" s="254">
        <v>178.02667530369999</v>
      </c>
      <c r="BM1122" s="254">
        <v>108</v>
      </c>
      <c r="BN1122" s="254">
        <v>30</v>
      </c>
      <c r="BO1122" s="256">
        <v>6676.0003238879999</v>
      </c>
      <c r="BP1122" s="256" t="s">
        <v>566</v>
      </c>
      <c r="BQ1122" s="251">
        <v>6</v>
      </c>
      <c r="BR1122" s="251" t="s">
        <v>566</v>
      </c>
      <c r="BS1122" s="251" t="s">
        <v>566</v>
      </c>
      <c r="BT1122" s="255" t="s">
        <v>566</v>
      </c>
      <c r="BU1122" s="258">
        <v>0</v>
      </c>
      <c r="BV1122" s="254" t="s">
        <v>8363</v>
      </c>
      <c r="BW1122" s="254" t="s">
        <v>7514</v>
      </c>
      <c r="BX1122" s="259">
        <v>342.76209999999998</v>
      </c>
      <c r="BY1122" s="259">
        <v>28.3</v>
      </c>
      <c r="BZ1122" s="259">
        <v>0.16787072889999999</v>
      </c>
      <c r="CA1122" s="251"/>
      <c r="CB1122" s="251">
        <v>371.65212279999997</v>
      </c>
      <c r="CC1122" s="260">
        <v>99.800274118100006</v>
      </c>
      <c r="CD1122" s="260">
        <v>213.63214320719999</v>
      </c>
      <c r="CE1122" s="254">
        <v>35.605467903599987</v>
      </c>
      <c r="CF1122" s="254">
        <v>-4.5</v>
      </c>
      <c r="CG1122" s="254">
        <v>1.014</v>
      </c>
      <c r="CH1122" s="254">
        <v>2.8</v>
      </c>
      <c r="CI1122" s="256">
        <v>0.8</v>
      </c>
      <c r="CJ1122" s="256">
        <v>0.85311600860000003</v>
      </c>
      <c r="CK1122" s="254">
        <v>67042.121537279003</v>
      </c>
      <c r="CL1122" s="254">
        <v>2.80696218E-2</v>
      </c>
      <c r="CM1122" s="254">
        <v>3.8515742744999999</v>
      </c>
      <c r="CN1122" s="254">
        <v>646.01319999999998</v>
      </c>
      <c r="CO1122" s="254">
        <v>1</v>
      </c>
      <c r="CP1122" s="254">
        <v>170.14805499420001</v>
      </c>
      <c r="CQ1122" s="254">
        <v>2.2920161180999998</v>
      </c>
      <c r="CR1122" s="254">
        <v>2245</v>
      </c>
      <c r="CS1122" s="254">
        <v>2230.9899999999998</v>
      </c>
      <c r="CT1122" s="254">
        <v>76.2</v>
      </c>
      <c r="CU1122" s="254">
        <v>225</v>
      </c>
      <c r="CV1122" s="254">
        <v>22.586666666700001</v>
      </c>
      <c r="CW1122" s="254">
        <v>50</v>
      </c>
      <c r="CX1122" s="253" t="s">
        <v>393</v>
      </c>
      <c r="CY1122" s="253" t="s">
        <v>566</v>
      </c>
      <c r="CZ1122" s="254" t="s">
        <v>566</v>
      </c>
      <c r="DA1122" s="254">
        <v>-3.5</v>
      </c>
      <c r="DB1122" s="254">
        <v>0.8271053505</v>
      </c>
      <c r="DC1122" s="254">
        <v>136.10845647830001</v>
      </c>
      <c r="DD1122" s="256">
        <v>-41.918218825299988</v>
      </c>
      <c r="DE1122" s="254">
        <v>163.3302493425</v>
      </c>
      <c r="DF1122" s="256">
        <v>-14.696425961100005</v>
      </c>
      <c r="DG1122" s="253"/>
      <c r="DH1122" s="261" t="s">
        <v>689</v>
      </c>
      <c r="DI1122" s="262" t="s">
        <v>689</v>
      </c>
      <c r="DJ1122" s="261" t="s">
        <v>689</v>
      </c>
      <c r="DK1122" s="254"/>
      <c r="DL1122" s="254">
        <v>181</v>
      </c>
      <c r="DM1122" s="263"/>
      <c r="DN1122" s="264">
        <v>131</v>
      </c>
      <c r="DO1122" s="264">
        <v>131</v>
      </c>
      <c r="DP1122" s="264">
        <v>0</v>
      </c>
      <c r="DQ1122" s="261"/>
      <c r="DR1122" s="262"/>
      <c r="DS1122" s="261"/>
      <c r="DT1122" s="184"/>
      <c r="DU1122" s="184"/>
      <c r="DV1122" s="184"/>
      <c r="DW1122" s="184"/>
      <c r="DX1122" s="184"/>
      <c r="DY1122" s="184"/>
      <c r="DZ1122" s="184"/>
      <c r="EA1122" s="265"/>
      <c r="EB1122" s="265"/>
    </row>
    <row r="1123" spans="1:132" ht="15" customHeight="1" x14ac:dyDescent="0.25">
      <c r="A1123" s="21" t="str">
        <f t="shared" si="17"/>
        <v>501_Кустовое (Видное и Восточно-Ягунское)</v>
      </c>
      <c r="B1123" s="250">
        <v>50</v>
      </c>
      <c r="C1123" s="251" t="s">
        <v>733</v>
      </c>
      <c r="D1123" s="251" t="s">
        <v>568</v>
      </c>
      <c r="E1123" s="251" t="s">
        <v>1715</v>
      </c>
      <c r="F1123" s="251" t="s">
        <v>27</v>
      </c>
      <c r="G1123" s="251" t="s">
        <v>489</v>
      </c>
      <c r="H1123" s="251" t="s">
        <v>1810</v>
      </c>
      <c r="I1123" s="252" t="s">
        <v>7724</v>
      </c>
      <c r="J1123" s="251" t="s">
        <v>11</v>
      </c>
      <c r="K1123" s="251" t="s">
        <v>688</v>
      </c>
      <c r="L1123" s="251" t="s">
        <v>566</v>
      </c>
      <c r="M1123" s="251" t="s">
        <v>1590</v>
      </c>
      <c r="N1123" s="251" t="s">
        <v>34</v>
      </c>
      <c r="O1123" s="251" t="s">
        <v>7</v>
      </c>
      <c r="P1123" s="253" t="s">
        <v>5743</v>
      </c>
      <c r="Q1123" s="253"/>
      <c r="R1123" s="254"/>
      <c r="S1123" s="253"/>
      <c r="T1123" s="253">
        <v>3</v>
      </c>
      <c r="U1123" s="253">
        <v>2327</v>
      </c>
      <c r="V1123" s="253">
        <v>2330</v>
      </c>
      <c r="W1123" s="254">
        <v>13.377000000000001</v>
      </c>
      <c r="X1123" s="253" t="s">
        <v>150</v>
      </c>
      <c r="Y1123" s="253">
        <v>2414</v>
      </c>
      <c r="Z1123" s="253">
        <v>2327.6</v>
      </c>
      <c r="AA1123" s="253" t="s">
        <v>1099</v>
      </c>
      <c r="AB1123" s="254" t="s">
        <v>863</v>
      </c>
      <c r="AC1123" s="251" t="s">
        <v>5745</v>
      </c>
      <c r="AD1123" s="253" t="s">
        <v>5746</v>
      </c>
      <c r="AE1123" s="253" t="s">
        <v>415</v>
      </c>
      <c r="AF1123" s="253">
        <v>2167</v>
      </c>
      <c r="AG1123" s="254" t="s">
        <v>5747</v>
      </c>
      <c r="AH1123" s="255" t="s">
        <v>5748</v>
      </c>
      <c r="AI1123" s="253" t="s">
        <v>5764</v>
      </c>
      <c r="AJ1123" s="251" t="s">
        <v>566</v>
      </c>
      <c r="AK1123" s="254" t="s">
        <v>566</v>
      </c>
      <c r="AL1123" s="254">
        <v>7</v>
      </c>
      <c r="AM1123" s="254">
        <v>188</v>
      </c>
      <c r="AN1123" s="254">
        <v>113</v>
      </c>
      <c r="AO1123" s="254">
        <v>112</v>
      </c>
      <c r="AP1123" s="254">
        <v>345.97</v>
      </c>
      <c r="AQ1123" s="254">
        <v>347.01</v>
      </c>
      <c r="AR1123" s="254">
        <v>124.3499835408</v>
      </c>
      <c r="AS1123" s="254">
        <v>358.17675480000003</v>
      </c>
      <c r="AT1123" s="254">
        <v>0</v>
      </c>
      <c r="AU1123" s="254">
        <v>54</v>
      </c>
      <c r="AV1123" s="254">
        <v>213.36</v>
      </c>
      <c r="AW1123" s="254" t="s">
        <v>4928</v>
      </c>
      <c r="AX1123" s="254">
        <v>214.4</v>
      </c>
      <c r="AY1123" s="254">
        <v>132.61000000000001</v>
      </c>
      <c r="AZ1123" s="256">
        <v>0.6646873807</v>
      </c>
      <c r="BA1123" s="254" t="s">
        <v>566</v>
      </c>
      <c r="BB1123" s="254" t="s">
        <v>566</v>
      </c>
      <c r="BC1123" s="254">
        <v>96.257869429500005</v>
      </c>
      <c r="BD1123" s="254">
        <v>88.144193548399997</v>
      </c>
      <c r="BE1123" s="257">
        <v>88.144193548399997</v>
      </c>
      <c r="BF1123" s="254">
        <v>1</v>
      </c>
      <c r="BG1123" s="254">
        <v>31</v>
      </c>
      <c r="BH1123" s="254">
        <v>2732.47</v>
      </c>
      <c r="BI1123" s="254" t="s">
        <v>430</v>
      </c>
      <c r="BJ1123" s="254" t="s">
        <v>566</v>
      </c>
      <c r="BK1123" s="254">
        <v>88.144193548399997</v>
      </c>
      <c r="BL1123" s="254">
        <v>88.144193548399997</v>
      </c>
      <c r="BM1123" s="254">
        <v>112</v>
      </c>
      <c r="BN1123" s="254">
        <v>30</v>
      </c>
      <c r="BO1123" s="256">
        <v>2644.3258064520001</v>
      </c>
      <c r="BP1123" s="256" t="s">
        <v>566</v>
      </c>
      <c r="BQ1123" s="251" t="s">
        <v>566</v>
      </c>
      <c r="BR1123" s="251" t="s">
        <v>566</v>
      </c>
      <c r="BS1123" s="251" t="s">
        <v>566</v>
      </c>
      <c r="BT1123" s="255" t="s">
        <v>566</v>
      </c>
      <c r="BU1123" s="258">
        <v>0</v>
      </c>
      <c r="BV1123" s="254" t="s">
        <v>7725</v>
      </c>
      <c r="BW1123" s="254" t="s">
        <v>7514</v>
      </c>
      <c r="BX1123" s="259">
        <v>358.76209999999998</v>
      </c>
      <c r="BY1123" s="259">
        <v>116.9</v>
      </c>
      <c r="BZ1123" s="259">
        <v>0.80397738409999997</v>
      </c>
      <c r="CA1123" s="251"/>
      <c r="CB1123" s="251">
        <v>358.17675480000003</v>
      </c>
      <c r="CC1123" s="260">
        <v>124.3499835408</v>
      </c>
      <c r="CD1123" s="260">
        <v>96.257869429500005</v>
      </c>
      <c r="CE1123" s="254">
        <v>8.1136758811000078</v>
      </c>
      <c r="CF1123" s="254">
        <v>-3.49</v>
      </c>
      <c r="CG1123" s="254">
        <v>1.014</v>
      </c>
      <c r="CH1123" s="254">
        <v>2.8</v>
      </c>
      <c r="CI1123" s="256">
        <v>0.8</v>
      </c>
      <c r="CJ1123" s="256">
        <v>0.33791440499999997</v>
      </c>
      <c r="CK1123" s="254">
        <v>26555.003519992701</v>
      </c>
      <c r="CL1123" s="254">
        <v>3.03387177E-2</v>
      </c>
      <c r="CM1123" s="254">
        <v>0.65572457689999997</v>
      </c>
      <c r="CN1123" s="254">
        <v>647.81443999999999</v>
      </c>
      <c r="CO1123" s="254">
        <v>1</v>
      </c>
      <c r="CP1123" s="254">
        <v>96.257741683700004</v>
      </c>
      <c r="CQ1123" s="254">
        <v>0.77460094079999997</v>
      </c>
      <c r="CR1123" s="254">
        <v>2245</v>
      </c>
      <c r="CS1123" s="254">
        <v>2234.723</v>
      </c>
      <c r="CT1123" s="254">
        <v>78.900000000000006</v>
      </c>
      <c r="CU1123" s="254">
        <v>225</v>
      </c>
      <c r="CV1123" s="254">
        <v>5.1733333332999996</v>
      </c>
      <c r="CW1123" s="254">
        <v>50</v>
      </c>
      <c r="CX1123" s="253" t="s">
        <v>393</v>
      </c>
      <c r="CY1123" s="253" t="s">
        <v>566</v>
      </c>
      <c r="CZ1123" s="254" t="s">
        <v>566</v>
      </c>
      <c r="DA1123" s="254">
        <v>-3.5</v>
      </c>
      <c r="DB1123" s="254">
        <v>0.66625245580000003</v>
      </c>
      <c r="DC1123" s="254">
        <v>88.351738163600004</v>
      </c>
      <c r="DD1123" s="256">
        <v>0.20754461520000689</v>
      </c>
      <c r="DE1123" s="254">
        <v>96.484518526499997</v>
      </c>
      <c r="DF1123" s="256">
        <v>8.3403249781</v>
      </c>
      <c r="DG1123" s="253"/>
      <c r="DH1123" s="261" t="s">
        <v>689</v>
      </c>
      <c r="DI1123" s="262" t="s">
        <v>689</v>
      </c>
      <c r="DJ1123" s="261" t="s">
        <v>689</v>
      </c>
      <c r="DK1123" s="254"/>
      <c r="DL1123" s="254">
        <v>181</v>
      </c>
      <c r="DM1123" s="263"/>
      <c r="DN1123" s="264">
        <v>489</v>
      </c>
      <c r="DO1123" s="264">
        <v>490</v>
      </c>
      <c r="DP1123" s="264">
        <v>35.299999999999997</v>
      </c>
      <c r="DQ1123" s="261"/>
      <c r="DR1123" s="262"/>
      <c r="DS1123" s="261"/>
      <c r="DT1123" s="184"/>
      <c r="DU1123" s="184"/>
      <c r="DV1123" s="184"/>
      <c r="DW1123" s="184"/>
      <c r="DX1123" s="184"/>
      <c r="DY1123" s="184"/>
      <c r="DZ1123" s="184"/>
      <c r="EA1123" s="265"/>
      <c r="EB1123" s="265"/>
    </row>
    <row r="1124" spans="1:132" ht="15" customHeight="1" x14ac:dyDescent="0.25">
      <c r="A1124" s="21" t="str">
        <f t="shared" si="17"/>
        <v>520_Кустовое (Видное и Восточно-Ягунское)</v>
      </c>
      <c r="B1124" s="250">
        <v>51</v>
      </c>
      <c r="C1124" s="251" t="s">
        <v>733</v>
      </c>
      <c r="D1124" s="251" t="s">
        <v>568</v>
      </c>
      <c r="E1124" s="251" t="s">
        <v>1715</v>
      </c>
      <c r="F1124" s="251" t="s">
        <v>27</v>
      </c>
      <c r="G1124" s="251" t="s">
        <v>489</v>
      </c>
      <c r="H1124" s="251" t="s">
        <v>1814</v>
      </c>
      <c r="I1124" s="252" t="s">
        <v>7726</v>
      </c>
      <c r="J1124" s="251" t="s">
        <v>11</v>
      </c>
      <c r="K1124" s="251" t="s">
        <v>688</v>
      </c>
      <c r="L1124" s="251" t="s">
        <v>566</v>
      </c>
      <c r="M1124" s="251" t="s">
        <v>1590</v>
      </c>
      <c r="N1124" s="251" t="s">
        <v>119</v>
      </c>
      <c r="O1124" s="251" t="s">
        <v>13</v>
      </c>
      <c r="P1124" s="253" t="s">
        <v>5743</v>
      </c>
      <c r="Q1124" s="253"/>
      <c r="R1124" s="254"/>
      <c r="S1124" s="253"/>
      <c r="T1124" s="253">
        <v>6.2</v>
      </c>
      <c r="U1124" s="253">
        <v>2402.4</v>
      </c>
      <c r="V1124" s="253">
        <v>2408.6</v>
      </c>
      <c r="W1124" s="254">
        <v>45.915999999999997</v>
      </c>
      <c r="X1124" s="253" t="s">
        <v>150</v>
      </c>
      <c r="Y1124" s="253">
        <v>2425.5</v>
      </c>
      <c r="Z1124" s="253">
        <v>2420.4</v>
      </c>
      <c r="AA1124" s="253" t="s">
        <v>1099</v>
      </c>
      <c r="AB1124" s="254" t="s">
        <v>1007</v>
      </c>
      <c r="AC1124" s="251" t="s">
        <v>5745</v>
      </c>
      <c r="AD1124" s="253" t="s">
        <v>5746</v>
      </c>
      <c r="AE1124" s="253" t="s">
        <v>415</v>
      </c>
      <c r="AF1124" s="253">
        <v>2291</v>
      </c>
      <c r="AG1124" s="254" t="s">
        <v>5747</v>
      </c>
      <c r="AH1124" s="255" t="s">
        <v>5748</v>
      </c>
      <c r="AI1124" s="253" t="s">
        <v>5861</v>
      </c>
      <c r="AJ1124" s="251">
        <v>5</v>
      </c>
      <c r="AK1124" s="254" t="s">
        <v>566</v>
      </c>
      <c r="AL1124" s="254">
        <v>7</v>
      </c>
      <c r="AM1124" s="254">
        <v>188</v>
      </c>
      <c r="AN1124" s="254">
        <v>113.3274436626</v>
      </c>
      <c r="AO1124" s="254">
        <v>97</v>
      </c>
      <c r="AP1124" s="254">
        <v>335.65</v>
      </c>
      <c r="AQ1124" s="254">
        <v>336.66</v>
      </c>
      <c r="AR1124" s="254">
        <v>122.65890705699999</v>
      </c>
      <c r="AS1124" s="254">
        <v>361.0532573333</v>
      </c>
      <c r="AT1124" s="254">
        <v>0.3</v>
      </c>
      <c r="AU1124" s="254">
        <v>274</v>
      </c>
      <c r="AV1124" s="254">
        <v>205.13</v>
      </c>
      <c r="AW1124" s="254" t="s">
        <v>5080</v>
      </c>
      <c r="AX1124" s="254">
        <v>206.1</v>
      </c>
      <c r="AY1124" s="254">
        <v>130.52000000000001</v>
      </c>
      <c r="AZ1124" s="256">
        <v>0.60635173590000002</v>
      </c>
      <c r="BA1124" s="254" t="s">
        <v>566</v>
      </c>
      <c r="BB1124" s="254" t="s">
        <v>566</v>
      </c>
      <c r="BC1124" s="254">
        <v>94.544337751200004</v>
      </c>
      <c r="BD1124" s="254">
        <v>79.1410285714</v>
      </c>
      <c r="BE1124" s="257">
        <v>79.1410285714</v>
      </c>
      <c r="BF1124" s="254">
        <v>1</v>
      </c>
      <c r="BG1124" s="254">
        <v>1.4583333333333333</v>
      </c>
      <c r="BH1124" s="254">
        <v>115.414</v>
      </c>
      <c r="BI1124" s="254" t="s">
        <v>430</v>
      </c>
      <c r="BJ1124" s="254" t="s">
        <v>5855</v>
      </c>
      <c r="BK1124" s="254">
        <v>79.1410285714</v>
      </c>
      <c r="BL1124" s="254">
        <v>79.1410285714</v>
      </c>
      <c r="BM1124" s="254">
        <v>97</v>
      </c>
      <c r="BN1124" s="254">
        <v>30</v>
      </c>
      <c r="BO1124" s="256">
        <v>2374.2308571419999</v>
      </c>
      <c r="BP1124" s="256" t="s">
        <v>5855</v>
      </c>
      <c r="BQ1124" s="251">
        <v>5</v>
      </c>
      <c r="BR1124" s="251" t="s">
        <v>566</v>
      </c>
      <c r="BS1124" s="251" t="s">
        <v>566</v>
      </c>
      <c r="BT1124" s="255" t="s">
        <v>566</v>
      </c>
      <c r="BU1124" s="258">
        <v>0</v>
      </c>
      <c r="BV1124" s="254" t="s">
        <v>8364</v>
      </c>
      <c r="BW1124" s="254" t="s">
        <v>7514</v>
      </c>
      <c r="BX1124" s="259">
        <v>358.76209999999998</v>
      </c>
      <c r="BY1124" s="259">
        <v>124.2</v>
      </c>
      <c r="BZ1124" s="259">
        <v>0.80842480179999998</v>
      </c>
      <c r="CA1124" s="251"/>
      <c r="CB1124" s="251">
        <v>361.0532573333</v>
      </c>
      <c r="CC1124" s="260">
        <v>122.65890705699999</v>
      </c>
      <c r="CD1124" s="260">
        <v>94.544337751200004</v>
      </c>
      <c r="CE1124" s="254">
        <v>15.403309179800004</v>
      </c>
      <c r="CF1124" s="254">
        <v>-4.63</v>
      </c>
      <c r="CG1124" s="254">
        <v>1.0149999999999999</v>
      </c>
      <c r="CH1124" s="254">
        <v>2.8</v>
      </c>
      <c r="CI1124" s="256">
        <v>0.8</v>
      </c>
      <c r="CJ1124" s="256">
        <v>0.30339937900000002</v>
      </c>
      <c r="CK1124" s="254">
        <v>23866.153649553798</v>
      </c>
      <c r="CL1124" s="254">
        <v>3.0709997900000001E-2</v>
      </c>
      <c r="CM1124" s="254">
        <v>0.55472130939999997</v>
      </c>
      <c r="CN1124" s="254">
        <v>659.81551999999999</v>
      </c>
      <c r="CO1124" s="254">
        <v>1</v>
      </c>
      <c r="CP1124" s="254">
        <v>95.357147218700007</v>
      </c>
      <c r="CQ1124" s="254">
        <v>0.78877572370000004</v>
      </c>
      <c r="CR1124" s="254">
        <v>2287.5</v>
      </c>
      <c r="CS1124" s="254">
        <v>2277.58</v>
      </c>
      <c r="CT1124" s="254">
        <v>78.900000000000006</v>
      </c>
      <c r="CU1124" s="254">
        <v>233</v>
      </c>
      <c r="CV1124" s="254">
        <v>11.9613733906</v>
      </c>
      <c r="CW1124" s="254">
        <v>129</v>
      </c>
      <c r="CX1124" s="253" t="s">
        <v>393</v>
      </c>
      <c r="CY1124" s="253" t="s">
        <v>566</v>
      </c>
      <c r="CZ1124" s="254" t="s">
        <v>566</v>
      </c>
      <c r="DA1124" s="254">
        <v>-2.5</v>
      </c>
      <c r="DB1124" s="254">
        <v>0.36020551950000002</v>
      </c>
      <c r="DC1124" s="254">
        <v>47.014024405100002</v>
      </c>
      <c r="DD1124" s="256">
        <v>-32.127004166299997</v>
      </c>
      <c r="DE1124" s="254">
        <v>56.164417909900003</v>
      </c>
      <c r="DF1124" s="256">
        <v>-22.976610661499997</v>
      </c>
      <c r="DG1124" s="253"/>
      <c r="DH1124" s="261" t="s">
        <v>689</v>
      </c>
      <c r="DI1124" s="262" t="s">
        <v>689</v>
      </c>
      <c r="DJ1124" s="261" t="s">
        <v>689</v>
      </c>
      <c r="DK1124" s="254"/>
      <c r="DL1124" s="254">
        <v>181</v>
      </c>
      <c r="DM1124" s="263"/>
      <c r="DN1124" s="264">
        <v>979</v>
      </c>
      <c r="DO1124" s="264">
        <v>983</v>
      </c>
      <c r="DP1124" s="264">
        <v>176.1</v>
      </c>
      <c r="DQ1124" s="261"/>
      <c r="DR1124" s="262"/>
      <c r="DS1124" s="261"/>
      <c r="DT1124" s="184"/>
      <c r="DU1124" s="184"/>
      <c r="DV1124" s="184"/>
      <c r="DW1124" s="184"/>
      <c r="DX1124" s="184"/>
      <c r="DY1124" s="184"/>
      <c r="DZ1124" s="184"/>
      <c r="EA1124" s="265"/>
      <c r="EB1124" s="265"/>
    </row>
    <row r="1125" spans="1:132" ht="15" customHeight="1" x14ac:dyDescent="0.25">
      <c r="A1125" s="21" t="str">
        <f t="shared" si="17"/>
        <v>538_Кустовое (Видное и Восточно-Ягунское)</v>
      </c>
      <c r="B1125" s="250">
        <v>52</v>
      </c>
      <c r="C1125" s="251" t="s">
        <v>733</v>
      </c>
      <c r="D1125" s="251" t="s">
        <v>568</v>
      </c>
      <c r="E1125" s="251" t="s">
        <v>1715</v>
      </c>
      <c r="F1125" s="251" t="s">
        <v>27</v>
      </c>
      <c r="G1125" s="251" t="s">
        <v>489</v>
      </c>
      <c r="H1125" s="251" t="s">
        <v>1814</v>
      </c>
      <c r="I1125" s="252" t="s">
        <v>7727</v>
      </c>
      <c r="J1125" s="251" t="s">
        <v>6</v>
      </c>
      <c r="K1125" s="251" t="s">
        <v>688</v>
      </c>
      <c r="L1125" s="251" t="s">
        <v>566</v>
      </c>
      <c r="M1125" s="251" t="s">
        <v>1590</v>
      </c>
      <c r="N1125" s="251" t="s">
        <v>119</v>
      </c>
      <c r="O1125" s="251" t="s">
        <v>13</v>
      </c>
      <c r="P1125" s="253" t="s">
        <v>5743</v>
      </c>
      <c r="Q1125" s="253"/>
      <c r="R1125" s="254"/>
      <c r="S1125" s="253"/>
      <c r="T1125" s="253">
        <v>11.2</v>
      </c>
      <c r="U1125" s="253">
        <v>2724.2</v>
      </c>
      <c r="V1125" s="253">
        <v>2735.4</v>
      </c>
      <c r="W1125" s="254">
        <v>384.6</v>
      </c>
      <c r="X1125" s="253" t="s">
        <v>150</v>
      </c>
      <c r="Y1125" s="253">
        <v>2780</v>
      </c>
      <c r="Z1125" s="253">
        <v>2732.5</v>
      </c>
      <c r="AA1125" s="253" t="s">
        <v>1099</v>
      </c>
      <c r="AB1125" s="254" t="s">
        <v>1953</v>
      </c>
      <c r="AC1125" s="251" t="s">
        <v>5745</v>
      </c>
      <c r="AD1125" s="253" t="s">
        <v>5746</v>
      </c>
      <c r="AE1125" s="253" t="s">
        <v>1062</v>
      </c>
      <c r="AF1125" s="253">
        <v>2714</v>
      </c>
      <c r="AG1125" s="254" t="s">
        <v>5747</v>
      </c>
      <c r="AH1125" s="255" t="s">
        <v>5748</v>
      </c>
      <c r="AI1125" s="253" t="s">
        <v>5768</v>
      </c>
      <c r="AJ1125" s="251" t="s">
        <v>566</v>
      </c>
      <c r="AK1125" s="254" t="s">
        <v>566</v>
      </c>
      <c r="AL1125" s="254">
        <v>7</v>
      </c>
      <c r="AM1125" s="254">
        <v>188</v>
      </c>
      <c r="AN1125" s="254">
        <v>119</v>
      </c>
      <c r="AO1125" s="254">
        <v>118</v>
      </c>
      <c r="AP1125" s="254">
        <v>351.54</v>
      </c>
      <c r="AQ1125" s="254">
        <v>354.23</v>
      </c>
      <c r="AR1125" s="254">
        <v>125.1170368113</v>
      </c>
      <c r="AS1125" s="254">
        <v>357.96949999999998</v>
      </c>
      <c r="AT1125" s="254">
        <v>0</v>
      </c>
      <c r="AU1125" s="254">
        <v>221</v>
      </c>
      <c r="AV1125" s="254">
        <v>209.41</v>
      </c>
      <c r="AW1125" s="254" t="s">
        <v>4928</v>
      </c>
      <c r="AX1125" s="254">
        <v>212.1</v>
      </c>
      <c r="AY1125" s="254">
        <v>142.13</v>
      </c>
      <c r="AZ1125" s="256">
        <v>1.4958869099000001</v>
      </c>
      <c r="BA1125" s="254" t="s">
        <v>566</v>
      </c>
      <c r="BB1125" s="254" t="s">
        <v>566</v>
      </c>
      <c r="BC1125" s="254">
        <v>222.22821139129999</v>
      </c>
      <c r="BD1125" s="254">
        <v>212.61040650410001</v>
      </c>
      <c r="BE1125" s="257">
        <v>212.61040650410001</v>
      </c>
      <c r="BF1125" s="254">
        <v>1</v>
      </c>
      <c r="BG1125" s="254">
        <v>30.75</v>
      </c>
      <c r="BH1125" s="254">
        <v>6537.77</v>
      </c>
      <c r="BI1125" s="254" t="s">
        <v>430</v>
      </c>
      <c r="BJ1125" s="254" t="s">
        <v>566</v>
      </c>
      <c r="BK1125" s="254">
        <v>212.61040650410001</v>
      </c>
      <c r="BL1125" s="254">
        <v>212.61040650410001</v>
      </c>
      <c r="BM1125" s="254">
        <v>118</v>
      </c>
      <c r="BN1125" s="254">
        <v>30</v>
      </c>
      <c r="BO1125" s="256">
        <v>6378.3121951229996</v>
      </c>
      <c r="BP1125" s="256" t="s">
        <v>566</v>
      </c>
      <c r="BQ1125" s="251" t="s">
        <v>566</v>
      </c>
      <c r="BR1125" s="251" t="s">
        <v>566</v>
      </c>
      <c r="BS1125" s="251" t="s">
        <v>566</v>
      </c>
      <c r="BT1125" s="255" t="s">
        <v>566</v>
      </c>
      <c r="BU1125" s="258">
        <v>0</v>
      </c>
      <c r="BV1125" s="254" t="s">
        <v>8365</v>
      </c>
      <c r="BW1125" s="254" t="s">
        <v>7512</v>
      </c>
      <c r="BX1125" s="259">
        <v>345.89</v>
      </c>
      <c r="BY1125" s="259">
        <v>12.1</v>
      </c>
      <c r="BZ1125" s="259">
        <v>8.86576788E-2</v>
      </c>
      <c r="CA1125" s="251"/>
      <c r="CB1125" s="251">
        <v>357.96949999999998</v>
      </c>
      <c r="CC1125" s="260">
        <v>125.1170368113</v>
      </c>
      <c r="CD1125" s="260">
        <v>222.22821139129999</v>
      </c>
      <c r="CE1125" s="254">
        <v>9.6178048871999806</v>
      </c>
      <c r="CF1125" s="254">
        <v>1.76</v>
      </c>
      <c r="CG1125" s="254">
        <v>1.0149999999999999</v>
      </c>
      <c r="CH1125" s="254">
        <v>2.8</v>
      </c>
      <c r="CI1125" s="256">
        <v>0.8</v>
      </c>
      <c r="CJ1125" s="256">
        <v>0.81507489180000003</v>
      </c>
      <c r="CK1125" s="254">
        <v>64115.8286759322</v>
      </c>
      <c r="CL1125" s="254">
        <v>2.8145925200000001E-2</v>
      </c>
      <c r="CM1125" s="254">
        <v>4.2373413608000003</v>
      </c>
      <c r="CN1125" s="254">
        <v>655.08799999999997</v>
      </c>
      <c r="CO1125" s="254">
        <v>1</v>
      </c>
      <c r="CP1125" s="254">
        <v>222.22822830859999</v>
      </c>
      <c r="CQ1125" s="254">
        <v>4.6169368113000004</v>
      </c>
      <c r="CR1125" s="254">
        <v>2287.5</v>
      </c>
      <c r="CS1125" s="254">
        <v>2261</v>
      </c>
      <c r="CT1125" s="254">
        <v>78.599999999999994</v>
      </c>
      <c r="CU1125" s="254">
        <v>233</v>
      </c>
      <c r="CV1125" s="254">
        <v>10.124463519300001</v>
      </c>
      <c r="CW1125" s="254">
        <v>129</v>
      </c>
      <c r="CX1125" s="253" t="s">
        <v>393</v>
      </c>
      <c r="CY1125" s="253" t="s">
        <v>566</v>
      </c>
      <c r="CZ1125" s="254" t="s">
        <v>566</v>
      </c>
      <c r="DA1125" s="254">
        <v>-2.5</v>
      </c>
      <c r="DB1125" s="254">
        <v>2.7103862879</v>
      </c>
      <c r="DC1125" s="254">
        <v>385.22720309919998</v>
      </c>
      <c r="DD1125" s="256">
        <v>172.61679659509997</v>
      </c>
      <c r="DE1125" s="254">
        <v>402.65363173729997</v>
      </c>
      <c r="DF1125" s="256">
        <v>190.04322523319996</v>
      </c>
      <c r="DG1125" s="253"/>
      <c r="DH1125" s="261" t="s">
        <v>689</v>
      </c>
      <c r="DI1125" s="262" t="s">
        <v>689</v>
      </c>
      <c r="DJ1125" s="261" t="s">
        <v>689</v>
      </c>
      <c r="DK1125" s="254"/>
      <c r="DL1125" s="254">
        <v>181</v>
      </c>
      <c r="DM1125" s="263"/>
      <c r="DN1125" s="264">
        <v>1410</v>
      </c>
      <c r="DO1125" s="264">
        <v>1411</v>
      </c>
      <c r="DP1125" s="264">
        <v>123.3</v>
      </c>
      <c r="DQ1125" s="261"/>
      <c r="DR1125" s="262"/>
      <c r="DS1125" s="261"/>
      <c r="DT1125" s="184"/>
      <c r="DU1125" s="184"/>
      <c r="DV1125" s="184"/>
      <c r="DW1125" s="184"/>
      <c r="DX1125" s="184"/>
      <c r="DY1125" s="184"/>
      <c r="DZ1125" s="184"/>
      <c r="EA1125" s="265"/>
      <c r="EB1125" s="265"/>
    </row>
    <row r="1126" spans="1:132" ht="15" customHeight="1" x14ac:dyDescent="0.25">
      <c r="A1126" s="21" t="str">
        <f t="shared" si="17"/>
        <v>554_Кустовое (Видное и Восточно-Ягунское)</v>
      </c>
      <c r="B1126" s="250">
        <v>53</v>
      </c>
      <c r="C1126" s="251" t="s">
        <v>733</v>
      </c>
      <c r="D1126" s="251" t="s">
        <v>568</v>
      </c>
      <c r="E1126" s="251" t="s">
        <v>1715</v>
      </c>
      <c r="F1126" s="251" t="s">
        <v>27</v>
      </c>
      <c r="G1126" s="251" t="s">
        <v>489</v>
      </c>
      <c r="H1126" s="251" t="s">
        <v>1822</v>
      </c>
      <c r="I1126" s="252" t="s">
        <v>6451</v>
      </c>
      <c r="J1126" s="251" t="s">
        <v>1823</v>
      </c>
      <c r="K1126" s="251" t="s">
        <v>1766</v>
      </c>
      <c r="L1126" s="251" t="s">
        <v>566</v>
      </c>
      <c r="M1126" s="251" t="s">
        <v>1590</v>
      </c>
      <c r="N1126" s="251" t="s">
        <v>119</v>
      </c>
      <c r="O1126" s="251" t="s">
        <v>13</v>
      </c>
      <c r="P1126" s="253" t="s">
        <v>5743</v>
      </c>
      <c r="Q1126" s="253"/>
      <c r="R1126" s="254"/>
      <c r="S1126" s="253"/>
      <c r="T1126" s="253">
        <v>8.1999999999999993</v>
      </c>
      <c r="U1126" s="253">
        <v>2523</v>
      </c>
      <c r="V1126" s="253">
        <v>2529</v>
      </c>
      <c r="W1126" s="254">
        <v>161.41</v>
      </c>
      <c r="X1126" s="253" t="s">
        <v>150</v>
      </c>
      <c r="Y1126" s="253">
        <v>2576</v>
      </c>
      <c r="Z1126" s="253">
        <v>2526.6999999999998</v>
      </c>
      <c r="AA1126" s="253" t="s">
        <v>1099</v>
      </c>
      <c r="AB1126" s="254" t="s">
        <v>556</v>
      </c>
      <c r="AC1126" s="251" t="s">
        <v>5745</v>
      </c>
      <c r="AD1126" s="253" t="s">
        <v>5746</v>
      </c>
      <c r="AE1126" s="253" t="s">
        <v>415</v>
      </c>
      <c r="AF1126" s="253">
        <v>2370</v>
      </c>
      <c r="AG1126" s="254" t="s">
        <v>5747</v>
      </c>
      <c r="AH1126" s="255" t="s">
        <v>5748</v>
      </c>
      <c r="AI1126" s="253" t="s">
        <v>5764</v>
      </c>
      <c r="AJ1126" s="251" t="s">
        <v>566</v>
      </c>
      <c r="AK1126" s="254" t="s">
        <v>566</v>
      </c>
      <c r="AL1126" s="254">
        <v>7</v>
      </c>
      <c r="AM1126" s="254">
        <v>188</v>
      </c>
      <c r="AN1126" s="254">
        <v>135</v>
      </c>
      <c r="AO1126" s="254">
        <v>134</v>
      </c>
      <c r="AP1126" s="254">
        <v>372.37</v>
      </c>
      <c r="AQ1126" s="254">
        <v>372.52</v>
      </c>
      <c r="AR1126" s="254">
        <v>110.679399092</v>
      </c>
      <c r="AS1126" s="254">
        <v>349.24622333330001</v>
      </c>
      <c r="AT1126" s="254" t="s">
        <v>566</v>
      </c>
      <c r="AU1126" s="254" t="s">
        <v>566</v>
      </c>
      <c r="AV1126" s="254">
        <v>193.25</v>
      </c>
      <c r="AW1126" s="254" t="s">
        <v>4928</v>
      </c>
      <c r="AX1126" s="254">
        <v>193.4</v>
      </c>
      <c r="AY1126" s="254">
        <v>179.12</v>
      </c>
      <c r="AZ1126" s="256">
        <v>0.72122617479999995</v>
      </c>
      <c r="BA1126" s="254" t="s">
        <v>566</v>
      </c>
      <c r="BB1126" s="254" t="s">
        <v>566</v>
      </c>
      <c r="BC1126" s="254">
        <v>155.0237098769</v>
      </c>
      <c r="BD1126" s="254">
        <v>129.1860324324</v>
      </c>
      <c r="BE1126" s="257">
        <v>129.1860324324</v>
      </c>
      <c r="BF1126" s="254">
        <v>1</v>
      </c>
      <c r="BG1126" s="254">
        <v>30.833333333333332</v>
      </c>
      <c r="BH1126" s="254">
        <v>3983.2359999999999</v>
      </c>
      <c r="BI1126" s="254" t="s">
        <v>430</v>
      </c>
      <c r="BJ1126" s="254" t="s">
        <v>566</v>
      </c>
      <c r="BK1126" s="254">
        <v>129.1860324324</v>
      </c>
      <c r="BL1126" s="254">
        <v>129.1860324324</v>
      </c>
      <c r="BM1126" s="254">
        <v>134</v>
      </c>
      <c r="BN1126" s="254">
        <v>30</v>
      </c>
      <c r="BO1126" s="256">
        <v>3875.5809729719999</v>
      </c>
      <c r="BP1126" s="256" t="s">
        <v>566</v>
      </c>
      <c r="BQ1126" s="251" t="s">
        <v>566</v>
      </c>
      <c r="BR1126" s="251" t="s">
        <v>566</v>
      </c>
      <c r="BS1126" s="251" t="s">
        <v>566</v>
      </c>
      <c r="BT1126" s="255" t="s">
        <v>566</v>
      </c>
      <c r="BU1126" s="258">
        <v>0</v>
      </c>
      <c r="BV1126" s="254" t="s">
        <v>8366</v>
      </c>
      <c r="BW1126" s="254" t="s">
        <v>566</v>
      </c>
      <c r="BX1126" s="259" t="s">
        <v>566</v>
      </c>
      <c r="BY1126" s="259" t="s">
        <v>566</v>
      </c>
      <c r="BZ1126" s="259" t="s">
        <v>566</v>
      </c>
      <c r="CA1126" s="251"/>
      <c r="CB1126" s="251">
        <v>408.19465300000002</v>
      </c>
      <c r="CC1126" s="260">
        <v>110.679399092</v>
      </c>
      <c r="CD1126" s="260">
        <v>155.0237098769</v>
      </c>
      <c r="CE1126" s="254">
        <v>25.837677444500002</v>
      </c>
      <c r="CF1126" s="254">
        <v>-2.5</v>
      </c>
      <c r="CG1126" s="254">
        <v>1.0149999999999999</v>
      </c>
      <c r="CH1126" s="254">
        <v>2.8</v>
      </c>
      <c r="CI1126" s="256">
        <v>0.8</v>
      </c>
      <c r="CJ1126" s="256">
        <v>0.49525464499999999</v>
      </c>
      <c r="CK1126" s="254">
        <v>38957.968515992899</v>
      </c>
      <c r="CL1126" s="254">
        <v>2.9208528800000001E-2</v>
      </c>
      <c r="CM1126" s="254">
        <v>1.4769874676000001</v>
      </c>
      <c r="CN1126" s="254">
        <v>661.24519999999995</v>
      </c>
      <c r="CO1126" s="254">
        <v>1</v>
      </c>
      <c r="CP1126" s="254">
        <v>112.5088634314</v>
      </c>
      <c r="CQ1126" s="254">
        <v>1.1345607586999999</v>
      </c>
      <c r="CR1126" s="254">
        <v>2286</v>
      </c>
      <c r="CS1126" s="254">
        <v>2284.4899999999998</v>
      </c>
      <c r="CT1126" s="254">
        <v>77.099999999999994</v>
      </c>
      <c r="CU1126" s="254">
        <v>233</v>
      </c>
      <c r="CV1126" s="254">
        <v>17.060085836900001</v>
      </c>
      <c r="CW1126" s="254">
        <v>129</v>
      </c>
      <c r="CX1126" s="253" t="s">
        <v>393</v>
      </c>
      <c r="CY1126" s="253" t="s">
        <v>566</v>
      </c>
      <c r="CZ1126" s="254" t="s">
        <v>7728</v>
      </c>
      <c r="DA1126" s="254">
        <v>-2.5</v>
      </c>
      <c r="DB1126" s="254">
        <v>0.72122617479999995</v>
      </c>
      <c r="DC1126" s="254">
        <v>129.18603243019999</v>
      </c>
      <c r="DD1126" s="256">
        <v>-2.2000108401698526E-9</v>
      </c>
      <c r="DE1126" s="254">
        <v>155.0237098769</v>
      </c>
      <c r="DF1126" s="256">
        <v>25.837677444500002</v>
      </c>
      <c r="DG1126" s="253"/>
      <c r="DH1126" s="261" t="s">
        <v>689</v>
      </c>
      <c r="DI1126" s="262" t="s">
        <v>689</v>
      </c>
      <c r="DJ1126" s="261" t="s">
        <v>689</v>
      </c>
      <c r="DK1126" s="254"/>
      <c r="DL1126" s="254">
        <v>181</v>
      </c>
      <c r="DM1126" s="263"/>
      <c r="DN1126" s="264">
        <v>527</v>
      </c>
      <c r="DO1126" s="264">
        <v>532</v>
      </c>
      <c r="DP1126" s="264">
        <v>290.89999999999998</v>
      </c>
      <c r="DQ1126" s="261"/>
      <c r="DR1126" s="262"/>
      <c r="DS1126" s="261"/>
      <c r="DT1126" s="184"/>
      <c r="DU1126" s="184"/>
      <c r="DV1126" s="184"/>
      <c r="DW1126" s="184"/>
      <c r="DX1126" s="184"/>
      <c r="DY1126" s="184"/>
      <c r="DZ1126" s="184"/>
      <c r="EA1126" s="265"/>
      <c r="EB1126" s="265"/>
    </row>
    <row r="1127" spans="1:132" ht="15" customHeight="1" x14ac:dyDescent="0.25">
      <c r="A1127" s="21" t="str">
        <f t="shared" si="17"/>
        <v>572_Кустовое (Видное и Восточно-Ягунское)</v>
      </c>
      <c r="B1127" s="250">
        <v>54</v>
      </c>
      <c r="C1127" s="251" t="s">
        <v>733</v>
      </c>
      <c r="D1127" s="251" t="s">
        <v>568</v>
      </c>
      <c r="E1127" s="251" t="s">
        <v>1715</v>
      </c>
      <c r="F1127" s="251" t="s">
        <v>27</v>
      </c>
      <c r="G1127" s="251" t="s">
        <v>489</v>
      </c>
      <c r="H1127" s="251" t="s">
        <v>1822</v>
      </c>
      <c r="I1127" s="252" t="s">
        <v>7729</v>
      </c>
      <c r="J1127" s="251" t="s">
        <v>12</v>
      </c>
      <c r="K1127" s="251" t="s">
        <v>1766</v>
      </c>
      <c r="L1127" s="251" t="s">
        <v>566</v>
      </c>
      <c r="M1127" s="251" t="s">
        <v>1590</v>
      </c>
      <c r="N1127" s="251" t="s">
        <v>119</v>
      </c>
      <c r="O1127" s="251" t="s">
        <v>13</v>
      </c>
      <c r="P1127" s="253" t="s">
        <v>5743</v>
      </c>
      <c r="Q1127" s="253"/>
      <c r="R1127" s="254"/>
      <c r="S1127" s="253"/>
      <c r="T1127" s="253">
        <v>5</v>
      </c>
      <c r="U1127" s="253">
        <v>2383.1999999999998</v>
      </c>
      <c r="V1127" s="253">
        <v>2389.4</v>
      </c>
      <c r="W1127" s="254">
        <v>29.84</v>
      </c>
      <c r="X1127" s="253" t="s">
        <v>150</v>
      </c>
      <c r="Y1127" s="253">
        <v>2437</v>
      </c>
      <c r="Z1127" s="253">
        <v>2388.9</v>
      </c>
      <c r="AA1127" s="253" t="s">
        <v>1099</v>
      </c>
      <c r="AB1127" s="254" t="s">
        <v>857</v>
      </c>
      <c r="AC1127" s="251" t="s">
        <v>5745</v>
      </c>
      <c r="AD1127" s="253" t="s">
        <v>5746</v>
      </c>
      <c r="AE1127" s="253" t="s">
        <v>415</v>
      </c>
      <c r="AF1127" s="253">
        <v>2230</v>
      </c>
      <c r="AG1127" s="254" t="s">
        <v>5747</v>
      </c>
      <c r="AH1127" s="255" t="s">
        <v>5748</v>
      </c>
      <c r="AI1127" s="253" t="s">
        <v>5764</v>
      </c>
      <c r="AJ1127" s="251">
        <v>10</v>
      </c>
      <c r="AK1127" s="254" t="s">
        <v>566</v>
      </c>
      <c r="AL1127" s="254">
        <v>7</v>
      </c>
      <c r="AM1127" s="254">
        <v>188</v>
      </c>
      <c r="AN1127" s="254">
        <v>138</v>
      </c>
      <c r="AO1127" s="254">
        <v>127</v>
      </c>
      <c r="AP1127" s="254">
        <v>364.96</v>
      </c>
      <c r="AQ1127" s="254">
        <v>365.95</v>
      </c>
      <c r="AR1127" s="254">
        <v>104.4705542616</v>
      </c>
      <c r="AS1127" s="254">
        <v>342.38785999999999</v>
      </c>
      <c r="AT1127" s="254">
        <v>0</v>
      </c>
      <c r="AU1127" s="254">
        <v>687</v>
      </c>
      <c r="AV1127" s="254">
        <v>184.11</v>
      </c>
      <c r="AW1127" s="254" t="s">
        <v>4928</v>
      </c>
      <c r="AX1127" s="254">
        <v>185.1</v>
      </c>
      <c r="AY1127" s="254">
        <v>180.85</v>
      </c>
      <c r="AZ1127" s="256">
        <v>0.66719393569999996</v>
      </c>
      <c r="BA1127" s="254" t="s">
        <v>566</v>
      </c>
      <c r="BB1127" s="254" t="s">
        <v>566</v>
      </c>
      <c r="BC1127" s="254">
        <v>144.79424244570001</v>
      </c>
      <c r="BD1127" s="254">
        <v>150.82752909339999</v>
      </c>
      <c r="BE1127" s="257">
        <v>120.6620232747</v>
      </c>
      <c r="BF1127" s="254">
        <v>0.8</v>
      </c>
      <c r="BG1127" s="254">
        <v>30.791666666666668</v>
      </c>
      <c r="BH1127" s="254">
        <v>4644.2309999999998</v>
      </c>
      <c r="BI1127" s="254" t="s">
        <v>430</v>
      </c>
      <c r="BJ1127" s="254" t="s">
        <v>566</v>
      </c>
      <c r="BK1127" s="254">
        <v>150.82752909339999</v>
      </c>
      <c r="BL1127" s="254">
        <v>120.6620232747</v>
      </c>
      <c r="BM1127" s="254">
        <v>127</v>
      </c>
      <c r="BN1127" s="254">
        <v>30</v>
      </c>
      <c r="BO1127" s="256">
        <v>4524.825872802</v>
      </c>
      <c r="BP1127" s="256" t="s">
        <v>566</v>
      </c>
      <c r="BQ1127" s="251">
        <v>10</v>
      </c>
      <c r="BR1127" s="251" t="s">
        <v>566</v>
      </c>
      <c r="BS1127" s="251" t="s">
        <v>566</v>
      </c>
      <c r="BT1127" s="255" t="s">
        <v>566</v>
      </c>
      <c r="BU1127" s="258">
        <v>0</v>
      </c>
      <c r="BV1127" s="254" t="s">
        <v>7730</v>
      </c>
      <c r="BW1127" s="254" t="s">
        <v>7514</v>
      </c>
      <c r="BX1127" s="259">
        <v>336.76209999999998</v>
      </c>
      <c r="BY1127" s="259">
        <v>113.4</v>
      </c>
      <c r="BZ1127" s="259">
        <v>0.74286564020000001</v>
      </c>
      <c r="CA1127" s="251"/>
      <c r="CB1127" s="251">
        <v>401.12972200000002</v>
      </c>
      <c r="CC1127" s="260">
        <v>104.4705542616</v>
      </c>
      <c r="CD1127" s="260">
        <v>144.79424244570001</v>
      </c>
      <c r="CE1127" s="254">
        <v>24.132219171000003</v>
      </c>
      <c r="CF1127" s="254">
        <v>-2.5</v>
      </c>
      <c r="CG1127" s="254">
        <v>1.0149999999999999</v>
      </c>
      <c r="CH1127" s="254">
        <v>2.8</v>
      </c>
      <c r="CI1127" s="256">
        <v>0.8</v>
      </c>
      <c r="CJ1127" s="256">
        <v>0.57822067119999998</v>
      </c>
      <c r="CK1127" s="254">
        <v>45484.283549310298</v>
      </c>
      <c r="CL1127" s="254">
        <v>2.8833491700000002E-2</v>
      </c>
      <c r="CM1127" s="254">
        <v>1.8747935224000001</v>
      </c>
      <c r="CN1127" s="254">
        <v>658.94079999999997</v>
      </c>
      <c r="CO1127" s="254">
        <v>1</v>
      </c>
      <c r="CP1127" s="254">
        <v>105.6019125996</v>
      </c>
      <c r="CQ1127" s="254">
        <v>0.94873426159999996</v>
      </c>
      <c r="CR1127" s="254">
        <v>2286</v>
      </c>
      <c r="CS1127" s="254">
        <v>2276.2600000000002</v>
      </c>
      <c r="CT1127" s="254">
        <v>77.099999999999994</v>
      </c>
      <c r="CU1127" s="254">
        <v>233</v>
      </c>
      <c r="CV1127" s="254">
        <v>20.982832618</v>
      </c>
      <c r="CW1127" s="254">
        <v>129</v>
      </c>
      <c r="CX1127" s="253" t="s">
        <v>393</v>
      </c>
      <c r="CY1127" s="253" t="s">
        <v>566</v>
      </c>
      <c r="CZ1127" s="254" t="s">
        <v>566</v>
      </c>
      <c r="DA1127" s="254">
        <v>-2.5</v>
      </c>
      <c r="DB1127" s="254">
        <v>0.66719393569999996</v>
      </c>
      <c r="DC1127" s="254">
        <v>120.6620232713</v>
      </c>
      <c r="DD1127" s="256">
        <v>-3.4000038340309402E-9</v>
      </c>
      <c r="DE1127" s="254">
        <v>144.79424244570001</v>
      </c>
      <c r="DF1127" s="256">
        <v>24.132219171000003</v>
      </c>
      <c r="DG1127" s="253"/>
      <c r="DH1127" s="261" t="s">
        <v>689</v>
      </c>
      <c r="DI1127" s="262" t="s">
        <v>689</v>
      </c>
      <c r="DJ1127" s="261" t="s">
        <v>689</v>
      </c>
      <c r="DK1127" s="254"/>
      <c r="DL1127" s="254">
        <v>181</v>
      </c>
      <c r="DM1127" s="263"/>
      <c r="DN1127" s="264">
        <v>1239</v>
      </c>
      <c r="DO1127" s="264">
        <v>1242</v>
      </c>
      <c r="DP1127" s="264">
        <v>377.3</v>
      </c>
      <c r="DQ1127" s="261"/>
      <c r="DR1127" s="262"/>
      <c r="DS1127" s="261"/>
      <c r="DT1127" s="184"/>
      <c r="DU1127" s="184"/>
      <c r="DV1127" s="184"/>
      <c r="DW1127" s="184"/>
      <c r="DX1127" s="184"/>
      <c r="DY1127" s="184"/>
      <c r="DZ1127" s="184"/>
      <c r="EA1127" s="265"/>
      <c r="EB1127" s="265"/>
    </row>
    <row r="1128" spans="1:132" ht="15" customHeight="1" x14ac:dyDescent="0.25">
      <c r="A1128" s="21" t="str">
        <f t="shared" si="17"/>
        <v>573_Кустовое (Видное и Восточно-Ягунское)</v>
      </c>
      <c r="B1128" s="250">
        <v>55</v>
      </c>
      <c r="C1128" s="251" t="s">
        <v>733</v>
      </c>
      <c r="D1128" s="251" t="s">
        <v>568</v>
      </c>
      <c r="E1128" s="251" t="s">
        <v>1715</v>
      </c>
      <c r="F1128" s="251" t="s">
        <v>27</v>
      </c>
      <c r="G1128" s="251" t="s">
        <v>489</v>
      </c>
      <c r="H1128" s="251" t="s">
        <v>1822</v>
      </c>
      <c r="I1128" s="252" t="s">
        <v>7731</v>
      </c>
      <c r="J1128" s="251" t="s">
        <v>1823</v>
      </c>
      <c r="K1128" s="251" t="s">
        <v>1766</v>
      </c>
      <c r="L1128" s="251" t="s">
        <v>566</v>
      </c>
      <c r="M1128" s="251" t="s">
        <v>1590</v>
      </c>
      <c r="N1128" s="251" t="s">
        <v>119</v>
      </c>
      <c r="O1128" s="251" t="s">
        <v>13</v>
      </c>
      <c r="P1128" s="253" t="s">
        <v>5743</v>
      </c>
      <c r="Q1128" s="253"/>
      <c r="R1128" s="254"/>
      <c r="S1128" s="253"/>
      <c r="T1128" s="253">
        <v>6</v>
      </c>
      <c r="U1128" s="253">
        <v>2468</v>
      </c>
      <c r="V1128" s="253">
        <v>2474</v>
      </c>
      <c r="W1128" s="254">
        <v>120.78</v>
      </c>
      <c r="X1128" s="253" t="s">
        <v>150</v>
      </c>
      <c r="Y1128" s="253">
        <v>2530</v>
      </c>
      <c r="Z1128" s="253">
        <v>2471.3000000000002</v>
      </c>
      <c r="AA1128" s="253" t="s">
        <v>1099</v>
      </c>
      <c r="AB1128" s="254" t="s">
        <v>1197</v>
      </c>
      <c r="AC1128" s="251" t="s">
        <v>5745</v>
      </c>
      <c r="AD1128" s="253" t="s">
        <v>5746</v>
      </c>
      <c r="AE1128" s="253" t="s">
        <v>415</v>
      </c>
      <c r="AF1128" s="253">
        <v>2320</v>
      </c>
      <c r="AG1128" s="254" t="s">
        <v>5747</v>
      </c>
      <c r="AH1128" s="255" t="s">
        <v>5748</v>
      </c>
      <c r="AI1128" s="253" t="s">
        <v>5764</v>
      </c>
      <c r="AJ1128" s="251" t="s">
        <v>566</v>
      </c>
      <c r="AK1128" s="254" t="s">
        <v>566</v>
      </c>
      <c r="AL1128" s="254">
        <v>7</v>
      </c>
      <c r="AM1128" s="254">
        <v>188</v>
      </c>
      <c r="AN1128" s="254">
        <v>135</v>
      </c>
      <c r="AO1128" s="254">
        <v>134</v>
      </c>
      <c r="AP1128" s="254">
        <v>366.53</v>
      </c>
      <c r="AQ1128" s="254">
        <v>368.14</v>
      </c>
      <c r="AR1128" s="254">
        <v>107.4620772199</v>
      </c>
      <c r="AS1128" s="254">
        <v>340.93265333329998</v>
      </c>
      <c r="AT1128" s="254">
        <v>0</v>
      </c>
      <c r="AU1128" s="254">
        <v>473</v>
      </c>
      <c r="AV1128" s="254">
        <v>182.79</v>
      </c>
      <c r="AW1128" s="254" t="s">
        <v>4928</v>
      </c>
      <c r="AX1128" s="254">
        <v>184.4</v>
      </c>
      <c r="AY1128" s="254">
        <v>183.74</v>
      </c>
      <c r="AZ1128" s="256">
        <v>1.5156436947</v>
      </c>
      <c r="BA1128" s="254" t="s">
        <v>566</v>
      </c>
      <c r="BB1128" s="254" t="s">
        <v>566</v>
      </c>
      <c r="BC1128" s="254">
        <v>334.18179865130003</v>
      </c>
      <c r="BD1128" s="254">
        <v>278.48437246959998</v>
      </c>
      <c r="BE1128" s="257">
        <v>278.48437246959998</v>
      </c>
      <c r="BF1128" s="254">
        <v>1</v>
      </c>
      <c r="BG1128" s="254">
        <v>30.875</v>
      </c>
      <c r="BH1128" s="254">
        <v>8598.2049999999999</v>
      </c>
      <c r="BI1128" s="254" t="s">
        <v>430</v>
      </c>
      <c r="BJ1128" s="254" t="s">
        <v>566</v>
      </c>
      <c r="BK1128" s="254">
        <v>278.48437246959998</v>
      </c>
      <c r="BL1128" s="254">
        <v>278.48437246959998</v>
      </c>
      <c r="BM1128" s="254">
        <v>134</v>
      </c>
      <c r="BN1128" s="254">
        <v>30</v>
      </c>
      <c r="BO1128" s="256">
        <v>8354.5311740880006</v>
      </c>
      <c r="BP1128" s="256" t="s">
        <v>566</v>
      </c>
      <c r="BQ1128" s="251" t="s">
        <v>566</v>
      </c>
      <c r="BR1128" s="251" t="s">
        <v>566</v>
      </c>
      <c r="BS1128" s="251" t="s">
        <v>566</v>
      </c>
      <c r="BT1128" s="255" t="s">
        <v>566</v>
      </c>
      <c r="BU1128" s="258">
        <v>0</v>
      </c>
      <c r="BV1128" s="254" t="s">
        <v>7732</v>
      </c>
      <c r="BW1128" s="254" t="s">
        <v>7514</v>
      </c>
      <c r="BX1128" s="259">
        <v>331.76209999999998</v>
      </c>
      <c r="BY1128" s="259">
        <v>159.9</v>
      </c>
      <c r="BZ1128" s="259">
        <v>1.0733553464000001</v>
      </c>
      <c r="CA1128" s="251"/>
      <c r="CB1128" s="251">
        <v>403.27836400000001</v>
      </c>
      <c r="CC1128" s="260">
        <v>107.4620772199</v>
      </c>
      <c r="CD1128" s="260">
        <v>334.18179865130003</v>
      </c>
      <c r="CE1128" s="254">
        <v>55.697426181700052</v>
      </c>
      <c r="CF1128" s="254">
        <v>-2.5</v>
      </c>
      <c r="CG1128" s="254">
        <v>1.0149999999999999</v>
      </c>
      <c r="CH1128" s="254">
        <v>2.8</v>
      </c>
      <c r="CI1128" s="256">
        <v>0.8</v>
      </c>
      <c r="CJ1128" s="256">
        <v>1.0676129334</v>
      </c>
      <c r="CK1128" s="254">
        <v>83981.102372997106</v>
      </c>
      <c r="CL1128" s="254">
        <v>2.7724731999999998E-2</v>
      </c>
      <c r="CM1128" s="254">
        <v>6.3908920630999999</v>
      </c>
      <c r="CN1128" s="254">
        <v>657.22159999999997</v>
      </c>
      <c r="CO1128" s="254">
        <v>1</v>
      </c>
      <c r="CP1128" s="254">
        <v>239.68829967919999</v>
      </c>
      <c r="CQ1128" s="254">
        <v>4.7722538865999997</v>
      </c>
      <c r="CR1128" s="254">
        <v>2286</v>
      </c>
      <c r="CS1128" s="254">
        <v>2270.12</v>
      </c>
      <c r="CT1128" s="254">
        <v>77.099999999999994</v>
      </c>
      <c r="CU1128" s="254">
        <v>233</v>
      </c>
      <c r="CV1128" s="254">
        <v>21.5493562232</v>
      </c>
      <c r="CW1128" s="254">
        <v>129</v>
      </c>
      <c r="CX1128" s="253" t="s">
        <v>393</v>
      </c>
      <c r="CY1128" s="253" t="s">
        <v>566</v>
      </c>
      <c r="CZ1128" s="254" t="s">
        <v>566</v>
      </c>
      <c r="DA1128" s="254">
        <v>-2.5</v>
      </c>
      <c r="DB1128" s="254">
        <v>1.5156436947</v>
      </c>
      <c r="DC1128" s="254">
        <v>278.48437246420002</v>
      </c>
      <c r="DD1128" s="256">
        <v>-5.399954261520179E-9</v>
      </c>
      <c r="DE1128" s="254">
        <v>334.18179865130003</v>
      </c>
      <c r="DF1128" s="256">
        <v>55.697426181700052</v>
      </c>
      <c r="DG1128" s="253"/>
      <c r="DH1128" s="261" t="s">
        <v>689</v>
      </c>
      <c r="DI1128" s="262" t="s">
        <v>689</v>
      </c>
      <c r="DJ1128" s="261" t="s">
        <v>689</v>
      </c>
      <c r="DK1128" s="254"/>
      <c r="DL1128" s="254">
        <v>181</v>
      </c>
      <c r="DM1128" s="263"/>
      <c r="DN1128" s="264">
        <v>697</v>
      </c>
      <c r="DO1128" s="264">
        <v>700</v>
      </c>
      <c r="DP1128" s="264">
        <v>292.89999999999998</v>
      </c>
      <c r="DQ1128" s="261"/>
      <c r="DR1128" s="262"/>
      <c r="DS1128" s="261"/>
      <c r="DT1128" s="184"/>
      <c r="DU1128" s="184"/>
      <c r="DV1128" s="184"/>
      <c r="DW1128" s="184"/>
      <c r="DX1128" s="184"/>
      <c r="DY1128" s="184"/>
      <c r="DZ1128" s="184"/>
      <c r="EA1128" s="265"/>
      <c r="EB1128" s="265"/>
    </row>
    <row r="1129" spans="1:132" ht="15" customHeight="1" x14ac:dyDescent="0.25">
      <c r="A1129" s="21" t="str">
        <f t="shared" si="17"/>
        <v>574Б_Кустовое (Видное и Восточно-Ягунское)</v>
      </c>
      <c r="B1129" s="250">
        <v>56</v>
      </c>
      <c r="C1129" s="251" t="s">
        <v>733</v>
      </c>
      <c r="D1129" s="251" t="s">
        <v>568</v>
      </c>
      <c r="E1129" s="251" t="s">
        <v>1715</v>
      </c>
      <c r="F1129" s="251" t="s">
        <v>27</v>
      </c>
      <c r="G1129" s="251" t="s">
        <v>489</v>
      </c>
      <c r="H1129" s="251" t="s">
        <v>1822</v>
      </c>
      <c r="I1129" s="252" t="s">
        <v>7733</v>
      </c>
      <c r="J1129" s="251" t="s">
        <v>18</v>
      </c>
      <c r="K1129" s="251" t="s">
        <v>1766</v>
      </c>
      <c r="L1129" s="251" t="s">
        <v>566</v>
      </c>
      <c r="M1129" s="251" t="s">
        <v>1590</v>
      </c>
      <c r="N1129" s="251" t="s">
        <v>119</v>
      </c>
      <c r="O1129" s="251" t="s">
        <v>13</v>
      </c>
      <c r="P1129" s="253" t="s">
        <v>5743</v>
      </c>
      <c r="Q1129" s="253"/>
      <c r="R1129" s="254"/>
      <c r="S1129" s="253"/>
      <c r="T1129" s="253">
        <v>17.899999999999999</v>
      </c>
      <c r="U1129" s="253">
        <v>2704</v>
      </c>
      <c r="V1129" s="253">
        <v>2716.5</v>
      </c>
      <c r="W1129" s="254">
        <v>349.65600000000001</v>
      </c>
      <c r="X1129" s="253" t="s">
        <v>150</v>
      </c>
      <c r="Y1129" s="253">
        <v>2750</v>
      </c>
      <c r="Z1129" s="253">
        <v>2717</v>
      </c>
      <c r="AA1129" s="253" t="s">
        <v>1099</v>
      </c>
      <c r="AB1129" s="254" t="s">
        <v>7177</v>
      </c>
      <c r="AC1129" s="251" t="s">
        <v>5745</v>
      </c>
      <c r="AD1129" s="253" t="s">
        <v>5746</v>
      </c>
      <c r="AE1129" s="253" t="s">
        <v>415</v>
      </c>
      <c r="AF1129" s="253">
        <v>2548</v>
      </c>
      <c r="AG1129" s="254" t="s">
        <v>5747</v>
      </c>
      <c r="AH1129" s="255" t="s">
        <v>5748</v>
      </c>
      <c r="AI1129" s="253" t="s">
        <v>5764</v>
      </c>
      <c r="AJ1129" s="251">
        <v>10</v>
      </c>
      <c r="AK1129" s="254" t="s">
        <v>566</v>
      </c>
      <c r="AL1129" s="254">
        <v>7</v>
      </c>
      <c r="AM1129" s="254">
        <v>188</v>
      </c>
      <c r="AN1129" s="254">
        <v>127</v>
      </c>
      <c r="AO1129" s="254">
        <v>119</v>
      </c>
      <c r="AP1129" s="254">
        <v>340</v>
      </c>
      <c r="AQ1129" s="254">
        <v>341.09</v>
      </c>
      <c r="AR1129" s="254">
        <v>149.59244302299999</v>
      </c>
      <c r="AS1129" s="254">
        <v>346.01095066670001</v>
      </c>
      <c r="AT1129" s="254">
        <v>0</v>
      </c>
      <c r="AU1129" s="254">
        <v>212</v>
      </c>
      <c r="AV1129" s="254">
        <v>189.41</v>
      </c>
      <c r="AW1129" s="254" t="s">
        <v>4928</v>
      </c>
      <c r="AX1129" s="254">
        <v>190.5</v>
      </c>
      <c r="AY1129" s="254">
        <v>150.59</v>
      </c>
      <c r="AZ1129" s="256">
        <v>4.4577026936999999</v>
      </c>
      <c r="BA1129" s="254" t="s">
        <v>566</v>
      </c>
      <c r="BB1129" s="254" t="s">
        <v>566</v>
      </c>
      <c r="BC1129" s="254">
        <v>698.08047962290004</v>
      </c>
      <c r="BD1129" s="254">
        <v>671.28544864859998</v>
      </c>
      <c r="BE1129" s="257">
        <v>671.28544864859998</v>
      </c>
      <c r="BF1129" s="254">
        <v>1</v>
      </c>
      <c r="BG1129" s="254">
        <v>30.833333333333332</v>
      </c>
      <c r="BH1129" s="254">
        <v>20697.968000000001</v>
      </c>
      <c r="BI1129" s="254" t="s">
        <v>430</v>
      </c>
      <c r="BJ1129" s="254" t="s">
        <v>566</v>
      </c>
      <c r="BK1129" s="254">
        <v>671.28544864859998</v>
      </c>
      <c r="BL1129" s="254">
        <v>671.28544864859998</v>
      </c>
      <c r="BM1129" s="254">
        <v>119</v>
      </c>
      <c r="BN1129" s="254">
        <v>30</v>
      </c>
      <c r="BO1129" s="256">
        <v>20138.563459458001</v>
      </c>
      <c r="BP1129" s="256" t="s">
        <v>566</v>
      </c>
      <c r="BQ1129" s="251">
        <v>10</v>
      </c>
      <c r="BR1129" s="251" t="s">
        <v>566</v>
      </c>
      <c r="BS1129" s="251" t="s">
        <v>566</v>
      </c>
      <c r="BT1129" s="255" t="s">
        <v>566</v>
      </c>
      <c r="BU1129" s="258">
        <v>0</v>
      </c>
      <c r="BV1129" s="254" t="s">
        <v>8367</v>
      </c>
      <c r="BW1129" s="254" t="s">
        <v>7514</v>
      </c>
      <c r="BX1129" s="259">
        <v>332.76209999999998</v>
      </c>
      <c r="BY1129" s="259">
        <v>127.8</v>
      </c>
      <c r="BZ1129" s="259">
        <v>0.89151118119999995</v>
      </c>
      <c r="CA1129" s="251"/>
      <c r="CB1129" s="251">
        <v>346.01095066670001</v>
      </c>
      <c r="CC1129" s="260">
        <v>149.59244302299999</v>
      </c>
      <c r="CD1129" s="260">
        <v>698.08047962290004</v>
      </c>
      <c r="CE1129" s="254">
        <v>26.795030974300062</v>
      </c>
      <c r="CF1129" s="254">
        <v>-2.5</v>
      </c>
      <c r="CG1129" s="254">
        <v>1.0149999999999999</v>
      </c>
      <c r="CH1129" s="254">
        <v>2.8</v>
      </c>
      <c r="CI1129" s="256">
        <v>0.8</v>
      </c>
      <c r="CJ1129" s="256">
        <v>2.5734766393999999</v>
      </c>
      <c r="CK1129" s="254">
        <v>202436.1061431389</v>
      </c>
      <c r="CL1129" s="254">
        <v>2.6872462999999999E-2</v>
      </c>
      <c r="CM1129" s="254">
        <v>39.379547431600002</v>
      </c>
      <c r="CN1129" s="254">
        <v>659.21632</v>
      </c>
      <c r="CO1129" s="254">
        <v>1</v>
      </c>
      <c r="CP1129" s="254">
        <v>698.0801710938</v>
      </c>
      <c r="CQ1129" s="254">
        <v>42.547408356299997</v>
      </c>
      <c r="CR1129" s="254">
        <v>2286</v>
      </c>
      <c r="CS1129" s="254">
        <v>2275.2440000000001</v>
      </c>
      <c r="CT1129" s="254">
        <v>79.099999999999994</v>
      </c>
      <c r="CU1129" s="254">
        <v>233</v>
      </c>
      <c r="CV1129" s="254">
        <v>18.7081545064</v>
      </c>
      <c r="CW1129" s="254">
        <v>129</v>
      </c>
      <c r="CX1129" s="253" t="s">
        <v>393</v>
      </c>
      <c r="CY1129" s="253" t="s">
        <v>566</v>
      </c>
      <c r="CZ1129" s="254" t="s">
        <v>566</v>
      </c>
      <c r="DA1129" s="254">
        <v>-2.5</v>
      </c>
      <c r="DB1129" s="254">
        <v>4.4577026936999999</v>
      </c>
      <c r="DC1129" s="254">
        <v>671.2854486443</v>
      </c>
      <c r="DD1129" s="256">
        <v>-4.2999772631446831E-9</v>
      </c>
      <c r="DE1129" s="254">
        <v>698.08047962290004</v>
      </c>
      <c r="DF1129" s="256">
        <v>26.795030974300062</v>
      </c>
      <c r="DG1129" s="253"/>
      <c r="DH1129" s="261" t="s">
        <v>689</v>
      </c>
      <c r="DI1129" s="262" t="s">
        <v>689</v>
      </c>
      <c r="DJ1129" s="261" t="s">
        <v>689</v>
      </c>
      <c r="DK1129" s="254"/>
      <c r="DL1129" s="254">
        <v>181</v>
      </c>
      <c r="DM1129" s="263"/>
      <c r="DN1129" s="264">
        <v>622</v>
      </c>
      <c r="DO1129" s="264">
        <v>623</v>
      </c>
      <c r="DP1129" s="264">
        <v>44.4</v>
      </c>
      <c r="DQ1129" s="261"/>
      <c r="DR1129" s="262"/>
      <c r="DS1129" s="261"/>
      <c r="DT1129" s="184"/>
      <c r="DU1129" s="184"/>
      <c r="DV1129" s="184"/>
      <c r="DW1129" s="184"/>
      <c r="DX1129" s="184"/>
      <c r="DY1129" s="184"/>
      <c r="DZ1129" s="184"/>
      <c r="EA1129" s="265"/>
      <c r="EB1129" s="265"/>
    </row>
    <row r="1130" spans="1:132" ht="15" customHeight="1" x14ac:dyDescent="0.25">
      <c r="A1130" s="21" t="str">
        <f t="shared" si="17"/>
        <v>578_Кустовое (Видное и Восточно-Ягунское)</v>
      </c>
      <c r="B1130" s="250">
        <v>57</v>
      </c>
      <c r="C1130" s="251" t="s">
        <v>733</v>
      </c>
      <c r="D1130" s="251" t="s">
        <v>568</v>
      </c>
      <c r="E1130" s="251" t="s">
        <v>1715</v>
      </c>
      <c r="F1130" s="251" t="s">
        <v>27</v>
      </c>
      <c r="G1130" s="251" t="s">
        <v>489</v>
      </c>
      <c r="H1130" s="251" t="s">
        <v>1814</v>
      </c>
      <c r="I1130" s="252" t="s">
        <v>7734</v>
      </c>
      <c r="J1130" s="251" t="s">
        <v>6</v>
      </c>
      <c r="K1130" s="251" t="s">
        <v>688</v>
      </c>
      <c r="L1130" s="251" t="s">
        <v>566</v>
      </c>
      <c r="M1130" s="251" t="s">
        <v>1590</v>
      </c>
      <c r="N1130" s="251" t="s">
        <v>119</v>
      </c>
      <c r="O1130" s="251" t="s">
        <v>13</v>
      </c>
      <c r="P1130" s="253" t="s">
        <v>5743</v>
      </c>
      <c r="Q1130" s="253"/>
      <c r="R1130" s="254"/>
      <c r="S1130" s="253"/>
      <c r="T1130" s="253">
        <v>8.3000000000000007</v>
      </c>
      <c r="U1130" s="253">
        <v>2472.4</v>
      </c>
      <c r="V1130" s="253">
        <v>2480.6999999999998</v>
      </c>
      <c r="W1130" s="254">
        <v>121.31</v>
      </c>
      <c r="X1130" s="253" t="s">
        <v>150</v>
      </c>
      <c r="Y1130" s="253">
        <v>2530</v>
      </c>
      <c r="Z1130" s="253">
        <v>2482.8000000000002</v>
      </c>
      <c r="AA1130" s="253" t="s">
        <v>1099</v>
      </c>
      <c r="AB1130" s="254" t="s">
        <v>544</v>
      </c>
      <c r="AC1130" s="251" t="s">
        <v>5745</v>
      </c>
      <c r="AD1130" s="253" t="s">
        <v>5746</v>
      </c>
      <c r="AE1130" s="253" t="s">
        <v>415</v>
      </c>
      <c r="AF1130" s="253">
        <v>2322</v>
      </c>
      <c r="AG1130" s="254" t="s">
        <v>5747</v>
      </c>
      <c r="AH1130" s="255" t="s">
        <v>6388</v>
      </c>
      <c r="AI1130" s="253" t="s">
        <v>5764</v>
      </c>
      <c r="AJ1130" s="251">
        <v>5</v>
      </c>
      <c r="AK1130" s="254" t="s">
        <v>566</v>
      </c>
      <c r="AL1130" s="254">
        <v>7</v>
      </c>
      <c r="AM1130" s="254">
        <v>188</v>
      </c>
      <c r="AN1130" s="254">
        <v>119</v>
      </c>
      <c r="AO1130" s="254">
        <v>104</v>
      </c>
      <c r="AP1130" s="254">
        <v>339.85</v>
      </c>
      <c r="AQ1130" s="254">
        <v>341.38</v>
      </c>
      <c r="AR1130" s="254">
        <v>126.6642790264</v>
      </c>
      <c r="AS1130" s="254">
        <v>361.61939000000001</v>
      </c>
      <c r="AT1130" s="254">
        <v>0</v>
      </c>
      <c r="AU1130" s="254">
        <v>201</v>
      </c>
      <c r="AV1130" s="254">
        <v>213.28</v>
      </c>
      <c r="AW1130" s="254" t="s">
        <v>4928</v>
      </c>
      <c r="AX1130" s="254">
        <v>214.8</v>
      </c>
      <c r="AY1130" s="254">
        <v>126.57</v>
      </c>
      <c r="AZ1130" s="256">
        <v>1.4142787237000001</v>
      </c>
      <c r="BA1130" s="254" t="s">
        <v>566</v>
      </c>
      <c r="BB1130" s="254" t="s">
        <v>566</v>
      </c>
      <c r="BC1130" s="254">
        <v>209.79324316360001</v>
      </c>
      <c r="BD1130" s="254">
        <v>179.0052580645</v>
      </c>
      <c r="BE1130" s="257">
        <v>179.0052580645</v>
      </c>
      <c r="BF1130" s="254">
        <v>1</v>
      </c>
      <c r="BG1130" s="254">
        <v>31</v>
      </c>
      <c r="BH1130" s="254">
        <v>5549.1629999999996</v>
      </c>
      <c r="BI1130" s="254" t="s">
        <v>430</v>
      </c>
      <c r="BJ1130" s="254" t="s">
        <v>566</v>
      </c>
      <c r="BK1130" s="254">
        <v>179.0052580645</v>
      </c>
      <c r="BL1130" s="254">
        <v>179.0052580645</v>
      </c>
      <c r="BM1130" s="254">
        <v>104</v>
      </c>
      <c r="BN1130" s="254">
        <v>30</v>
      </c>
      <c r="BO1130" s="256">
        <v>5370.1577419349996</v>
      </c>
      <c r="BP1130" s="256" t="s">
        <v>566</v>
      </c>
      <c r="BQ1130" s="251">
        <v>5</v>
      </c>
      <c r="BR1130" s="251" t="s">
        <v>566</v>
      </c>
      <c r="BS1130" s="251" t="s">
        <v>566</v>
      </c>
      <c r="BT1130" s="255" t="s">
        <v>566</v>
      </c>
      <c r="BU1130" s="258">
        <v>0</v>
      </c>
      <c r="BV1130" s="254" t="s">
        <v>8368</v>
      </c>
      <c r="BW1130" s="254" t="s">
        <v>7514</v>
      </c>
      <c r="BX1130" s="259">
        <v>378.76209999999998</v>
      </c>
      <c r="BY1130" s="259">
        <v>301.5</v>
      </c>
      <c r="BZ1130" s="259">
        <v>1.8219493226000001</v>
      </c>
      <c r="CA1130" s="251"/>
      <c r="CB1130" s="251">
        <v>361.61939000000001</v>
      </c>
      <c r="CC1130" s="260">
        <v>126.6642790264</v>
      </c>
      <c r="CD1130" s="260">
        <v>209.79324316360001</v>
      </c>
      <c r="CE1130" s="254">
        <v>30.787985099100013</v>
      </c>
      <c r="CF1130" s="254">
        <v>-2.5</v>
      </c>
      <c r="CG1130" s="254">
        <v>1.0149999999999999</v>
      </c>
      <c r="CH1130" s="254">
        <v>2.8</v>
      </c>
      <c r="CI1130" s="256">
        <v>0.8</v>
      </c>
      <c r="CJ1130" s="256">
        <v>0.68624435530000005</v>
      </c>
      <c r="CK1130" s="254">
        <v>53981.6966011642</v>
      </c>
      <c r="CL1130" s="254">
        <v>2.8467230900000001E-2</v>
      </c>
      <c r="CM1130" s="254">
        <v>2.7078912466</v>
      </c>
      <c r="CN1130" s="254">
        <v>658.30520000000001</v>
      </c>
      <c r="CO1130" s="254">
        <v>1</v>
      </c>
      <c r="CP1130" s="254">
        <v>209.7923881751</v>
      </c>
      <c r="CQ1130" s="254">
        <v>3.6805240264000001</v>
      </c>
      <c r="CR1130" s="254">
        <v>2287.5</v>
      </c>
      <c r="CS1130" s="254">
        <v>2272.4899999999998</v>
      </c>
      <c r="CT1130" s="254">
        <v>78.599999999999994</v>
      </c>
      <c r="CU1130" s="254">
        <v>233</v>
      </c>
      <c r="CV1130" s="254">
        <v>8.4635193133000008</v>
      </c>
      <c r="CW1130" s="254">
        <v>129</v>
      </c>
      <c r="CX1130" s="253" t="s">
        <v>393</v>
      </c>
      <c r="CY1130" s="253" t="s">
        <v>566</v>
      </c>
      <c r="CZ1130" s="254" t="s">
        <v>566</v>
      </c>
      <c r="DA1130" s="254">
        <v>-2.5</v>
      </c>
      <c r="DB1130" s="254">
        <v>1.4142787237000001</v>
      </c>
      <c r="DC1130" s="254">
        <v>179.00525805870001</v>
      </c>
      <c r="DD1130" s="256">
        <v>-5.7999898217531154E-9</v>
      </c>
      <c r="DE1130" s="254">
        <v>209.79324316360001</v>
      </c>
      <c r="DF1130" s="256">
        <v>30.787985099100013</v>
      </c>
      <c r="DG1130" s="253"/>
      <c r="DH1130" s="261" t="s">
        <v>689</v>
      </c>
      <c r="DI1130" s="262" t="s">
        <v>689</v>
      </c>
      <c r="DJ1130" s="261" t="s">
        <v>689</v>
      </c>
      <c r="DK1130" s="254"/>
      <c r="DL1130" s="254">
        <v>181</v>
      </c>
      <c r="DM1130" s="263"/>
      <c r="DN1130" s="264">
        <v>560</v>
      </c>
      <c r="DO1130" s="264">
        <v>561</v>
      </c>
      <c r="DP1130" s="264">
        <v>99.4</v>
      </c>
      <c r="DQ1130" s="261"/>
      <c r="DR1130" s="262"/>
      <c r="DS1130" s="261"/>
      <c r="DT1130" s="184"/>
      <c r="DU1130" s="184"/>
      <c r="DV1130" s="184"/>
      <c r="DW1130" s="184"/>
      <c r="DX1130" s="184"/>
      <c r="DY1130" s="184"/>
      <c r="DZ1130" s="184"/>
      <c r="EA1130" s="265"/>
      <c r="EB1130" s="265"/>
    </row>
    <row r="1131" spans="1:132" ht="15" customHeight="1" x14ac:dyDescent="0.25">
      <c r="A1131" s="21" t="str">
        <f t="shared" si="17"/>
        <v>603_Кустовое (Видное и Восточно-Ягунское)</v>
      </c>
      <c r="B1131" s="250">
        <v>58</v>
      </c>
      <c r="C1131" s="251" t="s">
        <v>733</v>
      </c>
      <c r="D1131" s="251" t="s">
        <v>568</v>
      </c>
      <c r="E1131" s="251" t="s">
        <v>1715</v>
      </c>
      <c r="F1131" s="251" t="s">
        <v>27</v>
      </c>
      <c r="G1131" s="251" t="s">
        <v>489</v>
      </c>
      <c r="H1131" s="251" t="s">
        <v>1822</v>
      </c>
      <c r="I1131" s="252" t="s">
        <v>7735</v>
      </c>
      <c r="J1131" s="251" t="s">
        <v>13</v>
      </c>
      <c r="K1131" s="251" t="s">
        <v>1766</v>
      </c>
      <c r="L1131" s="251" t="s">
        <v>566</v>
      </c>
      <c r="M1131" s="251" t="s">
        <v>1590</v>
      </c>
      <c r="N1131" s="251" t="s">
        <v>119</v>
      </c>
      <c r="O1131" s="251" t="s">
        <v>13</v>
      </c>
      <c r="P1131" s="253" t="s">
        <v>5743</v>
      </c>
      <c r="Q1131" s="253"/>
      <c r="R1131" s="254"/>
      <c r="S1131" s="253"/>
      <c r="T1131" s="253">
        <v>32.4</v>
      </c>
      <c r="U1131" s="253">
        <v>2383.6</v>
      </c>
      <c r="V1131" s="253">
        <v>2398</v>
      </c>
      <c r="W1131" s="254">
        <v>28.266999999999999</v>
      </c>
      <c r="X1131" s="253" t="s">
        <v>150</v>
      </c>
      <c r="Y1131" s="253">
        <v>2440</v>
      </c>
      <c r="Z1131" s="253">
        <v>2436.5</v>
      </c>
      <c r="AA1131" s="253" t="s">
        <v>1099</v>
      </c>
      <c r="AB1131" s="254" t="s">
        <v>857</v>
      </c>
      <c r="AC1131" s="251" t="s">
        <v>5745</v>
      </c>
      <c r="AD1131" s="253" t="s">
        <v>5746</v>
      </c>
      <c r="AE1131" s="253" t="s">
        <v>415</v>
      </c>
      <c r="AF1131" s="253">
        <v>2230</v>
      </c>
      <c r="AG1131" s="254" t="s">
        <v>5747</v>
      </c>
      <c r="AH1131" s="255" t="s">
        <v>5748</v>
      </c>
      <c r="AI1131" s="253" t="s">
        <v>5764</v>
      </c>
      <c r="AJ1131" s="251">
        <v>5</v>
      </c>
      <c r="AK1131" s="254" t="s">
        <v>566</v>
      </c>
      <c r="AL1131" s="254">
        <v>7</v>
      </c>
      <c r="AM1131" s="254">
        <v>188</v>
      </c>
      <c r="AN1131" s="254">
        <v>136</v>
      </c>
      <c r="AO1131" s="254">
        <v>121</v>
      </c>
      <c r="AP1131" s="254">
        <v>358.74</v>
      </c>
      <c r="AQ1131" s="254">
        <v>359.62</v>
      </c>
      <c r="AR1131" s="254">
        <v>104.3700939925</v>
      </c>
      <c r="AS1131" s="254">
        <v>342.51127966669998</v>
      </c>
      <c r="AT1131" s="254" t="s">
        <v>566</v>
      </c>
      <c r="AU1131" s="254" t="s">
        <v>566</v>
      </c>
      <c r="AV1131" s="254">
        <v>184.02</v>
      </c>
      <c r="AW1131" s="254" t="s">
        <v>4928</v>
      </c>
      <c r="AX1131" s="254">
        <v>184.9</v>
      </c>
      <c r="AY1131" s="254">
        <v>174.72</v>
      </c>
      <c r="AZ1131" s="256">
        <v>0.65751206559999997</v>
      </c>
      <c r="BA1131" s="254" t="s">
        <v>566</v>
      </c>
      <c r="BB1131" s="254" t="s">
        <v>566</v>
      </c>
      <c r="BC1131" s="254">
        <v>137.85657033699999</v>
      </c>
      <c r="BD1131" s="254">
        <v>114.8805081081</v>
      </c>
      <c r="BE1131" s="257">
        <v>114.8805081081</v>
      </c>
      <c r="BF1131" s="254">
        <v>1</v>
      </c>
      <c r="BG1131" s="254">
        <v>30.833333333333332</v>
      </c>
      <c r="BH1131" s="254">
        <v>3542.1489999999999</v>
      </c>
      <c r="BI1131" s="254" t="s">
        <v>430</v>
      </c>
      <c r="BJ1131" s="254" t="s">
        <v>566</v>
      </c>
      <c r="BK1131" s="254">
        <v>114.8805081081</v>
      </c>
      <c r="BL1131" s="254">
        <v>114.8805081081</v>
      </c>
      <c r="BM1131" s="254">
        <v>121</v>
      </c>
      <c r="BN1131" s="254">
        <v>30</v>
      </c>
      <c r="BO1131" s="256">
        <v>3446.4152432430001</v>
      </c>
      <c r="BP1131" s="256" t="s">
        <v>566</v>
      </c>
      <c r="BQ1131" s="251">
        <v>5</v>
      </c>
      <c r="BR1131" s="251" t="s">
        <v>566</v>
      </c>
      <c r="BS1131" s="251" t="s">
        <v>566</v>
      </c>
      <c r="BT1131" s="255" t="s">
        <v>566</v>
      </c>
      <c r="BU1131" s="258">
        <v>0</v>
      </c>
      <c r="BV1131" s="254" t="s">
        <v>7736</v>
      </c>
      <c r="BW1131" s="254" t="s">
        <v>566</v>
      </c>
      <c r="BX1131" s="259" t="s">
        <v>566</v>
      </c>
      <c r="BY1131" s="259" t="s">
        <v>566</v>
      </c>
      <c r="BZ1131" s="259" t="s">
        <v>566</v>
      </c>
      <c r="CA1131" s="251"/>
      <c r="CB1131" s="251">
        <v>393.68394009999997</v>
      </c>
      <c r="CC1131" s="260">
        <v>104.3700939925</v>
      </c>
      <c r="CD1131" s="260">
        <v>137.85657033699999</v>
      </c>
      <c r="CE1131" s="254">
        <v>22.976062228899991</v>
      </c>
      <c r="CF1131" s="254">
        <v>-2.5</v>
      </c>
      <c r="CG1131" s="254">
        <v>1.0149999999999999</v>
      </c>
      <c r="CH1131" s="254">
        <v>2.8</v>
      </c>
      <c r="CI1131" s="256">
        <v>0.8</v>
      </c>
      <c r="CJ1131" s="256">
        <v>0.44041220399999997</v>
      </c>
      <c r="CK1131" s="254">
        <v>34643.9249948988</v>
      </c>
      <c r="CL1131" s="254">
        <v>2.95226892E-2</v>
      </c>
      <c r="CM1131" s="254">
        <v>1.1136368252</v>
      </c>
      <c r="CN1131" s="254">
        <v>659.49324000000001</v>
      </c>
      <c r="CO1131" s="254">
        <v>1</v>
      </c>
      <c r="CP1131" s="254">
        <v>104.2099103879</v>
      </c>
      <c r="CQ1131" s="254">
        <v>0.92511382580000001</v>
      </c>
      <c r="CR1131" s="254">
        <v>2286</v>
      </c>
      <c r="CS1131" s="254">
        <v>2277.3330000000001</v>
      </c>
      <c r="CT1131" s="254">
        <v>78</v>
      </c>
      <c r="CU1131" s="254">
        <v>233</v>
      </c>
      <c r="CV1131" s="254">
        <v>21.021459227499999</v>
      </c>
      <c r="CW1131" s="254">
        <v>129</v>
      </c>
      <c r="CX1131" s="253" t="s">
        <v>393</v>
      </c>
      <c r="CY1131" s="253" t="s">
        <v>566</v>
      </c>
      <c r="CZ1131" s="254" t="s">
        <v>566</v>
      </c>
      <c r="DA1131" s="254">
        <v>-2.5</v>
      </c>
      <c r="DB1131" s="254">
        <v>0.65751206559999997</v>
      </c>
      <c r="DC1131" s="254">
        <v>114.8805081016</v>
      </c>
      <c r="DD1131" s="256">
        <v>-6.5000023141692509E-9</v>
      </c>
      <c r="DE1131" s="254">
        <v>137.85657033699999</v>
      </c>
      <c r="DF1131" s="256">
        <v>22.976062228899991</v>
      </c>
      <c r="DG1131" s="253"/>
      <c r="DH1131" s="261" t="s">
        <v>689</v>
      </c>
      <c r="DI1131" s="262" t="s">
        <v>689</v>
      </c>
      <c r="DJ1131" s="261" t="s">
        <v>689</v>
      </c>
      <c r="DK1131" s="254"/>
      <c r="DL1131" s="254">
        <v>181</v>
      </c>
      <c r="DM1131" s="263"/>
      <c r="DN1131" s="264">
        <v>487</v>
      </c>
      <c r="DO1131" s="264">
        <v>487</v>
      </c>
      <c r="DP1131" s="264">
        <v>211.2</v>
      </c>
      <c r="DQ1131" s="261"/>
      <c r="DR1131" s="262"/>
      <c r="DS1131" s="261"/>
      <c r="DT1131" s="184"/>
      <c r="DU1131" s="184"/>
      <c r="DV1131" s="184"/>
      <c r="DW1131" s="184"/>
      <c r="DX1131" s="184"/>
      <c r="DY1131" s="184"/>
      <c r="DZ1131" s="184"/>
      <c r="EA1131" s="265"/>
      <c r="EB1131" s="265"/>
    </row>
    <row r="1132" spans="1:132" ht="15" customHeight="1" x14ac:dyDescent="0.25">
      <c r="A1132" s="21" t="str">
        <f t="shared" si="17"/>
        <v>610_Кустовое (Видное и Восточно-Ягунское)</v>
      </c>
      <c r="B1132" s="250">
        <v>59</v>
      </c>
      <c r="C1132" s="251" t="s">
        <v>733</v>
      </c>
      <c r="D1132" s="251" t="s">
        <v>568</v>
      </c>
      <c r="E1132" s="251" t="s">
        <v>1715</v>
      </c>
      <c r="F1132" s="251" t="s">
        <v>27</v>
      </c>
      <c r="G1132" s="251" t="s">
        <v>489</v>
      </c>
      <c r="H1132" s="251" t="s">
        <v>1822</v>
      </c>
      <c r="I1132" s="252" t="s">
        <v>7737</v>
      </c>
      <c r="J1132" s="251" t="s">
        <v>44</v>
      </c>
      <c r="K1132" s="251" t="s">
        <v>1766</v>
      </c>
      <c r="L1132" s="251" t="s">
        <v>566</v>
      </c>
      <c r="M1132" s="251" t="s">
        <v>1590</v>
      </c>
      <c r="N1132" s="251" t="s">
        <v>119</v>
      </c>
      <c r="O1132" s="251" t="s">
        <v>13</v>
      </c>
      <c r="P1132" s="253" t="s">
        <v>5743</v>
      </c>
      <c r="Q1132" s="253"/>
      <c r="R1132" s="254"/>
      <c r="S1132" s="253"/>
      <c r="T1132" s="253">
        <v>10.5</v>
      </c>
      <c r="U1132" s="253">
        <v>2697</v>
      </c>
      <c r="V1132" s="253">
        <v>2707.5</v>
      </c>
      <c r="W1132" s="254">
        <v>350.89100000000002</v>
      </c>
      <c r="X1132" s="253" t="s">
        <v>150</v>
      </c>
      <c r="Y1132" s="253">
        <v>2766</v>
      </c>
      <c r="Z1132" s="253">
        <v>2756</v>
      </c>
      <c r="AA1132" s="253" t="s">
        <v>1099</v>
      </c>
      <c r="AB1132" s="254" t="s">
        <v>7738</v>
      </c>
      <c r="AC1132" s="251" t="s">
        <v>5745</v>
      </c>
      <c r="AD1132" s="253" t="s">
        <v>5746</v>
      </c>
      <c r="AE1132" s="253" t="s">
        <v>415</v>
      </c>
      <c r="AF1132" s="253">
        <v>2499</v>
      </c>
      <c r="AG1132" s="254" t="s">
        <v>5747</v>
      </c>
      <c r="AH1132" s="255" t="s">
        <v>5777</v>
      </c>
      <c r="AI1132" s="253" t="s">
        <v>5851</v>
      </c>
      <c r="AJ1132" s="251">
        <v>8</v>
      </c>
      <c r="AK1132" s="254" t="s">
        <v>566</v>
      </c>
      <c r="AL1132" s="254">
        <v>7</v>
      </c>
      <c r="AM1132" s="254">
        <v>188</v>
      </c>
      <c r="AN1132" s="254">
        <v>140</v>
      </c>
      <c r="AO1132" s="254">
        <v>127</v>
      </c>
      <c r="AP1132" s="254">
        <v>362.73</v>
      </c>
      <c r="AQ1132" s="254">
        <v>364.6</v>
      </c>
      <c r="AR1132" s="254">
        <v>110.11921196030001</v>
      </c>
      <c r="AS1132" s="254">
        <v>345.71894900000001</v>
      </c>
      <c r="AT1132" s="254">
        <v>0</v>
      </c>
      <c r="AU1132" s="254">
        <v>675</v>
      </c>
      <c r="AV1132" s="254">
        <v>190.12</v>
      </c>
      <c r="AW1132" s="254" t="s">
        <v>4928</v>
      </c>
      <c r="AX1132" s="254">
        <v>192</v>
      </c>
      <c r="AY1132" s="254">
        <v>172.61</v>
      </c>
      <c r="AZ1132" s="256">
        <v>1.0618509153</v>
      </c>
      <c r="BA1132" s="254" t="s">
        <v>566</v>
      </c>
      <c r="BB1132" s="254" t="s">
        <v>566</v>
      </c>
      <c r="BC1132" s="254">
        <v>219.94263195479999</v>
      </c>
      <c r="BD1132" s="254">
        <v>183.28608648650001</v>
      </c>
      <c r="BE1132" s="257">
        <v>183.28608648650001</v>
      </c>
      <c r="BF1132" s="254">
        <v>1</v>
      </c>
      <c r="BG1132" s="254">
        <v>30.833333333333332</v>
      </c>
      <c r="BH1132" s="254">
        <v>5651.3209999999999</v>
      </c>
      <c r="BI1132" s="254" t="s">
        <v>430</v>
      </c>
      <c r="BJ1132" s="254" t="s">
        <v>566</v>
      </c>
      <c r="BK1132" s="254">
        <v>183.28608648650001</v>
      </c>
      <c r="BL1132" s="254">
        <v>183.28608648650001</v>
      </c>
      <c r="BM1132" s="254">
        <v>127</v>
      </c>
      <c r="BN1132" s="254">
        <v>30</v>
      </c>
      <c r="BO1132" s="256">
        <v>5498.582594595</v>
      </c>
      <c r="BP1132" s="256" t="s">
        <v>566</v>
      </c>
      <c r="BQ1132" s="251">
        <v>8</v>
      </c>
      <c r="BR1132" s="251" t="s">
        <v>566</v>
      </c>
      <c r="BS1132" s="251" t="s">
        <v>566</v>
      </c>
      <c r="BT1132" s="255" t="s">
        <v>566</v>
      </c>
      <c r="BU1132" s="258">
        <v>0</v>
      </c>
      <c r="BV1132" s="254" t="s">
        <v>8369</v>
      </c>
      <c r="BW1132" s="254" t="s">
        <v>7514</v>
      </c>
      <c r="BX1132" s="259">
        <v>341.76209999999998</v>
      </c>
      <c r="BY1132" s="259">
        <v>90.8</v>
      </c>
      <c r="BZ1132" s="259">
        <v>0.59877830759999995</v>
      </c>
      <c r="CA1132" s="251"/>
      <c r="CB1132" s="251">
        <v>397.25136730000003</v>
      </c>
      <c r="CC1132" s="260">
        <v>110.11921196030001</v>
      </c>
      <c r="CD1132" s="260">
        <v>219.94263195479999</v>
      </c>
      <c r="CE1132" s="254">
        <v>36.656545468299981</v>
      </c>
      <c r="CF1132" s="254">
        <v>-2.5</v>
      </c>
      <c r="CG1132" s="254">
        <v>1.0149999999999999</v>
      </c>
      <c r="CH1132" s="254">
        <v>2.8</v>
      </c>
      <c r="CI1132" s="256">
        <v>0.8</v>
      </c>
      <c r="CJ1132" s="256">
        <v>0.70265557349999996</v>
      </c>
      <c r="CK1132" s="254">
        <v>55272.644049170303</v>
      </c>
      <c r="CL1132" s="254">
        <v>2.8420435099999999E-2</v>
      </c>
      <c r="CM1132" s="254">
        <v>3.0907804864999999</v>
      </c>
      <c r="CN1132" s="254">
        <v>656.91052000000002</v>
      </c>
      <c r="CO1132" s="254">
        <v>1</v>
      </c>
      <c r="CP1132" s="254">
        <v>165.22255535389999</v>
      </c>
      <c r="CQ1132" s="254">
        <v>2.5303264603</v>
      </c>
      <c r="CR1132" s="254">
        <v>2286</v>
      </c>
      <c r="CS1132" s="254">
        <v>2267.509</v>
      </c>
      <c r="CT1132" s="254">
        <v>78.599999999999994</v>
      </c>
      <c r="CU1132" s="254">
        <v>233</v>
      </c>
      <c r="CV1132" s="254">
        <v>18.4034334764</v>
      </c>
      <c r="CW1132" s="254">
        <v>129</v>
      </c>
      <c r="CX1132" s="253" t="s">
        <v>393</v>
      </c>
      <c r="CY1132" s="253" t="s">
        <v>566</v>
      </c>
      <c r="CZ1132" s="254" t="s">
        <v>566</v>
      </c>
      <c r="DA1132" s="254">
        <v>-2.5</v>
      </c>
      <c r="DB1132" s="254">
        <v>1.0618509153</v>
      </c>
      <c r="DC1132" s="254">
        <v>183.28608648989999</v>
      </c>
      <c r="DD1132" s="256">
        <v>3.3999754123215098E-9</v>
      </c>
      <c r="DE1132" s="254">
        <v>219.94263195479999</v>
      </c>
      <c r="DF1132" s="256">
        <v>36.656545468299981</v>
      </c>
      <c r="DG1132" s="253"/>
      <c r="DH1132" s="261" t="s">
        <v>689</v>
      </c>
      <c r="DI1132" s="262" t="s">
        <v>689</v>
      </c>
      <c r="DJ1132" s="261" t="s">
        <v>689</v>
      </c>
      <c r="DK1132" s="254"/>
      <c r="DL1132" s="254">
        <v>181</v>
      </c>
      <c r="DM1132" s="263"/>
      <c r="DN1132" s="264">
        <v>81</v>
      </c>
      <c r="DO1132" s="264">
        <v>82</v>
      </c>
      <c r="DP1132" s="264">
        <v>116.1</v>
      </c>
      <c r="DQ1132" s="261"/>
      <c r="DR1132" s="262"/>
      <c r="DS1132" s="261"/>
      <c r="DT1132" s="184"/>
      <c r="DU1132" s="184"/>
      <c r="DV1132" s="184"/>
      <c r="DW1132" s="184"/>
      <c r="DX1132" s="184"/>
      <c r="DY1132" s="184"/>
      <c r="DZ1132" s="184"/>
      <c r="EA1132" s="265"/>
      <c r="EB1132" s="265"/>
    </row>
    <row r="1133" spans="1:132" ht="15" customHeight="1" x14ac:dyDescent="0.25">
      <c r="A1133" s="21" t="str">
        <f t="shared" si="17"/>
        <v>611_Кустовое (Видное и Восточно-Ягунское)</v>
      </c>
      <c r="B1133" s="250">
        <v>60</v>
      </c>
      <c r="C1133" s="251" t="s">
        <v>733</v>
      </c>
      <c r="D1133" s="251" t="s">
        <v>568</v>
      </c>
      <c r="E1133" s="251" t="s">
        <v>1715</v>
      </c>
      <c r="F1133" s="251" t="s">
        <v>27</v>
      </c>
      <c r="G1133" s="251" t="s">
        <v>489</v>
      </c>
      <c r="H1133" s="251" t="s">
        <v>1822</v>
      </c>
      <c r="I1133" s="252" t="s">
        <v>7108</v>
      </c>
      <c r="J1133" s="251" t="s">
        <v>13</v>
      </c>
      <c r="K1133" s="251" t="s">
        <v>1766</v>
      </c>
      <c r="L1133" s="251" t="s">
        <v>566</v>
      </c>
      <c r="M1133" s="251" t="s">
        <v>1590</v>
      </c>
      <c r="N1133" s="251" t="s">
        <v>119</v>
      </c>
      <c r="O1133" s="251" t="s">
        <v>13</v>
      </c>
      <c r="P1133" s="253" t="s">
        <v>5743</v>
      </c>
      <c r="Q1133" s="253"/>
      <c r="R1133" s="254"/>
      <c r="S1133" s="253"/>
      <c r="T1133" s="253">
        <v>13</v>
      </c>
      <c r="U1133" s="253">
        <v>2501.6</v>
      </c>
      <c r="V1133" s="253">
        <v>2514</v>
      </c>
      <c r="W1133" s="254">
        <v>153.02799999999999</v>
      </c>
      <c r="X1133" s="253" t="s">
        <v>150</v>
      </c>
      <c r="Y1133" s="253">
        <v>2584.1999999999998</v>
      </c>
      <c r="Z1133" s="253">
        <v>2526.6</v>
      </c>
      <c r="AA1133" s="253" t="s">
        <v>1099</v>
      </c>
      <c r="AB1133" s="254" t="s">
        <v>980</v>
      </c>
      <c r="AC1133" s="251" t="s">
        <v>5745</v>
      </c>
      <c r="AD1133" s="253" t="s">
        <v>5746</v>
      </c>
      <c r="AE1133" s="253" t="s">
        <v>415</v>
      </c>
      <c r="AF1133" s="253">
        <v>2320</v>
      </c>
      <c r="AG1133" s="254" t="s">
        <v>5747</v>
      </c>
      <c r="AH1133" s="255" t="s">
        <v>5748</v>
      </c>
      <c r="AI1133" s="253" t="s">
        <v>5801</v>
      </c>
      <c r="AJ1133" s="251">
        <v>5</v>
      </c>
      <c r="AK1133" s="254" t="s">
        <v>566</v>
      </c>
      <c r="AL1133" s="254">
        <v>7</v>
      </c>
      <c r="AM1133" s="254">
        <v>188</v>
      </c>
      <c r="AN1133" s="254">
        <v>136</v>
      </c>
      <c r="AO1133" s="254">
        <v>121</v>
      </c>
      <c r="AP1133" s="254">
        <v>358.1</v>
      </c>
      <c r="AQ1133" s="254">
        <v>359.58</v>
      </c>
      <c r="AR1133" s="254">
        <v>113.37423757019999</v>
      </c>
      <c r="AS1133" s="254">
        <v>350.48365866670002</v>
      </c>
      <c r="AT1133" s="254">
        <v>0</v>
      </c>
      <c r="AU1133" s="254">
        <v>350</v>
      </c>
      <c r="AV1133" s="254">
        <v>196.93</v>
      </c>
      <c r="AW1133" s="254" t="s">
        <v>4928</v>
      </c>
      <c r="AX1133" s="254">
        <v>198.4</v>
      </c>
      <c r="AY1133" s="254">
        <v>161.16999999999999</v>
      </c>
      <c r="AZ1133" s="256">
        <v>0.78088552359999996</v>
      </c>
      <c r="BA1133" s="254" t="s">
        <v>566</v>
      </c>
      <c r="BB1133" s="254" t="s">
        <v>566</v>
      </c>
      <c r="BC1133" s="254">
        <v>151.02710097159999</v>
      </c>
      <c r="BD1133" s="254">
        <v>125.8553198381</v>
      </c>
      <c r="BE1133" s="257">
        <v>125.8553198381</v>
      </c>
      <c r="BF1133" s="254">
        <v>1</v>
      </c>
      <c r="BG1133" s="254">
        <v>30.875</v>
      </c>
      <c r="BH1133" s="254">
        <v>3885.7829999999999</v>
      </c>
      <c r="BI1133" s="254" t="s">
        <v>430</v>
      </c>
      <c r="BJ1133" s="254" t="s">
        <v>566</v>
      </c>
      <c r="BK1133" s="254">
        <v>125.8553198381</v>
      </c>
      <c r="BL1133" s="254">
        <v>125.8553198381</v>
      </c>
      <c r="BM1133" s="254">
        <v>121</v>
      </c>
      <c r="BN1133" s="254">
        <v>30</v>
      </c>
      <c r="BO1133" s="256">
        <v>3775.6595951429999</v>
      </c>
      <c r="BP1133" s="256" t="s">
        <v>566</v>
      </c>
      <c r="BQ1133" s="251">
        <v>5</v>
      </c>
      <c r="BR1133" s="251" t="s">
        <v>566</v>
      </c>
      <c r="BS1133" s="251" t="s">
        <v>566</v>
      </c>
      <c r="BT1133" s="255" t="s">
        <v>566</v>
      </c>
      <c r="BU1133" s="258">
        <v>0</v>
      </c>
      <c r="BV1133" s="254" t="s">
        <v>8370</v>
      </c>
      <c r="BW1133" s="254" t="s">
        <v>7514</v>
      </c>
      <c r="BX1133" s="259">
        <v>322.76209999999998</v>
      </c>
      <c r="BY1133" s="259">
        <v>214.3</v>
      </c>
      <c r="BZ1133" s="259">
        <v>1.7030630498999999</v>
      </c>
      <c r="CA1133" s="251"/>
      <c r="CB1133" s="251">
        <v>390.33491839999999</v>
      </c>
      <c r="CC1133" s="260">
        <v>113.37423757019999</v>
      </c>
      <c r="CD1133" s="260">
        <v>151.02710097159999</v>
      </c>
      <c r="CE1133" s="254">
        <v>25.171781133499991</v>
      </c>
      <c r="CF1133" s="254">
        <v>-2.5</v>
      </c>
      <c r="CG1133" s="254">
        <v>1.0149999999999999</v>
      </c>
      <c r="CH1133" s="254">
        <v>2.8</v>
      </c>
      <c r="CI1133" s="256">
        <v>0.8</v>
      </c>
      <c r="CJ1133" s="256">
        <v>0.48248584290000002</v>
      </c>
      <c r="CK1133" s="254">
        <v>37953.542619931199</v>
      </c>
      <c r="CL1133" s="254">
        <v>2.92761453E-2</v>
      </c>
      <c r="CM1133" s="254">
        <v>1.3936771705</v>
      </c>
      <c r="CN1133" s="254">
        <v>657.60015999999996</v>
      </c>
      <c r="CO1133" s="254">
        <v>1</v>
      </c>
      <c r="CP1133" s="254">
        <v>119.90799859720001</v>
      </c>
      <c r="CQ1133" s="254">
        <v>1.2706369035</v>
      </c>
      <c r="CR1133" s="254">
        <v>2286</v>
      </c>
      <c r="CS1133" s="254">
        <v>2271.4699999999998</v>
      </c>
      <c r="CT1133" s="254">
        <v>77.099999999999994</v>
      </c>
      <c r="CU1133" s="254">
        <v>233</v>
      </c>
      <c r="CV1133" s="254">
        <v>15.480686695299999</v>
      </c>
      <c r="CW1133" s="254">
        <v>129</v>
      </c>
      <c r="CX1133" s="253" t="s">
        <v>393</v>
      </c>
      <c r="CY1133" s="253" t="s">
        <v>566</v>
      </c>
      <c r="CZ1133" s="254" t="s">
        <v>566</v>
      </c>
      <c r="DA1133" s="254">
        <v>-2.5</v>
      </c>
      <c r="DB1133" s="254">
        <v>0.78088552359999996</v>
      </c>
      <c r="DC1133" s="254">
        <v>125.8553198386</v>
      </c>
      <c r="DD1133" s="256">
        <v>4.999947122996673E-10</v>
      </c>
      <c r="DE1133" s="254">
        <v>151.02710097159999</v>
      </c>
      <c r="DF1133" s="256">
        <v>25.171781133499991</v>
      </c>
      <c r="DG1133" s="253"/>
      <c r="DH1133" s="261" t="s">
        <v>689</v>
      </c>
      <c r="DI1133" s="262" t="s">
        <v>689</v>
      </c>
      <c r="DJ1133" s="261" t="s">
        <v>689</v>
      </c>
      <c r="DK1133" s="254"/>
      <c r="DL1133" s="254">
        <v>181</v>
      </c>
      <c r="DM1133" s="263"/>
      <c r="DN1133" s="264">
        <v>244</v>
      </c>
      <c r="DO1133" s="264">
        <v>244</v>
      </c>
      <c r="DP1133" s="264">
        <v>85.8</v>
      </c>
      <c r="DQ1133" s="261"/>
      <c r="DR1133" s="262"/>
      <c r="DS1133" s="261"/>
      <c r="DT1133" s="184"/>
      <c r="DU1133" s="184"/>
      <c r="DV1133" s="184"/>
      <c r="DW1133" s="184"/>
      <c r="DX1133" s="184"/>
      <c r="DY1133" s="184"/>
      <c r="DZ1133" s="184"/>
      <c r="EA1133" s="265"/>
      <c r="EB1133" s="265"/>
    </row>
    <row r="1134" spans="1:132" ht="15" customHeight="1" x14ac:dyDescent="0.25">
      <c r="A1134" s="21" t="str">
        <f t="shared" si="17"/>
        <v>612_Кустовое (Видное и Восточно-Ягунское)</v>
      </c>
      <c r="B1134" s="250">
        <v>61</v>
      </c>
      <c r="C1134" s="251" t="s">
        <v>733</v>
      </c>
      <c r="D1134" s="251" t="s">
        <v>568</v>
      </c>
      <c r="E1134" s="251" t="s">
        <v>1715</v>
      </c>
      <c r="F1134" s="251" t="s">
        <v>27</v>
      </c>
      <c r="G1134" s="251" t="s">
        <v>489</v>
      </c>
      <c r="H1134" s="251" t="s">
        <v>1822</v>
      </c>
      <c r="I1134" s="252" t="s">
        <v>6489</v>
      </c>
      <c r="J1134" s="251" t="s">
        <v>13</v>
      </c>
      <c r="K1134" s="251" t="s">
        <v>1766</v>
      </c>
      <c r="L1134" s="251" t="s">
        <v>566</v>
      </c>
      <c r="M1134" s="251" t="s">
        <v>1590</v>
      </c>
      <c r="N1134" s="251" t="s">
        <v>119</v>
      </c>
      <c r="O1134" s="251" t="s">
        <v>13</v>
      </c>
      <c r="P1134" s="253" t="s">
        <v>5743</v>
      </c>
      <c r="Q1134" s="253"/>
      <c r="R1134" s="254"/>
      <c r="S1134" s="253"/>
      <c r="T1134" s="253">
        <v>19.8</v>
      </c>
      <c r="U1134" s="253">
        <v>2629</v>
      </c>
      <c r="V1134" s="253">
        <v>2643</v>
      </c>
      <c r="W1134" s="254">
        <v>281.738</v>
      </c>
      <c r="X1134" s="253" t="s">
        <v>150</v>
      </c>
      <c r="Y1134" s="253">
        <v>2684</v>
      </c>
      <c r="Z1134" s="253">
        <v>2674</v>
      </c>
      <c r="AA1134" s="253" t="s">
        <v>1099</v>
      </c>
      <c r="AB1134" s="254" t="s">
        <v>7739</v>
      </c>
      <c r="AC1134" s="251" t="s">
        <v>5745</v>
      </c>
      <c r="AD1134" s="253" t="s">
        <v>5746</v>
      </c>
      <c r="AE1134" s="253" t="s">
        <v>415</v>
      </c>
      <c r="AF1134" s="253">
        <v>2502</v>
      </c>
      <c r="AG1134" s="254" t="s">
        <v>5747</v>
      </c>
      <c r="AH1134" s="255" t="s">
        <v>5748</v>
      </c>
      <c r="AI1134" s="253" t="s">
        <v>6584</v>
      </c>
      <c r="AJ1134" s="251">
        <v>9</v>
      </c>
      <c r="AK1134" s="254" t="s">
        <v>566</v>
      </c>
      <c r="AL1134" s="254">
        <v>7</v>
      </c>
      <c r="AM1134" s="254">
        <v>188</v>
      </c>
      <c r="AN1134" s="254">
        <v>136</v>
      </c>
      <c r="AO1134" s="254">
        <v>127</v>
      </c>
      <c r="AP1134" s="254">
        <v>357.15</v>
      </c>
      <c r="AQ1134" s="254">
        <v>358.75</v>
      </c>
      <c r="AR1134" s="254">
        <v>106.8331046169</v>
      </c>
      <c r="AS1134" s="254">
        <v>338.00608199999999</v>
      </c>
      <c r="AT1134" s="254">
        <v>0</v>
      </c>
      <c r="AU1134" s="254">
        <v>124</v>
      </c>
      <c r="AV1134" s="254">
        <v>178.39</v>
      </c>
      <c r="AW1134" s="254" t="s">
        <v>4928</v>
      </c>
      <c r="AX1134" s="254">
        <v>180</v>
      </c>
      <c r="AY1134" s="254">
        <v>178.76</v>
      </c>
      <c r="AZ1134" s="256">
        <v>1.7808241211</v>
      </c>
      <c r="BA1134" s="254" t="s">
        <v>566</v>
      </c>
      <c r="BB1134" s="254" t="s">
        <v>566</v>
      </c>
      <c r="BC1134" s="254">
        <v>382.00727375470001</v>
      </c>
      <c r="BD1134" s="254">
        <v>318.34011989099997</v>
      </c>
      <c r="BE1134" s="257">
        <v>318.34011989099997</v>
      </c>
      <c r="BF1134" s="254">
        <v>1</v>
      </c>
      <c r="BG1134" s="254">
        <v>30.583333333333332</v>
      </c>
      <c r="BH1134" s="254">
        <v>9735.902</v>
      </c>
      <c r="BI1134" s="254" t="s">
        <v>430</v>
      </c>
      <c r="BJ1134" s="254" t="s">
        <v>566</v>
      </c>
      <c r="BK1134" s="254">
        <v>318.34011989099997</v>
      </c>
      <c r="BL1134" s="254">
        <v>318.34011989099997</v>
      </c>
      <c r="BM1134" s="254">
        <v>127</v>
      </c>
      <c r="BN1134" s="254">
        <v>30</v>
      </c>
      <c r="BO1134" s="256">
        <v>9550.2035967299998</v>
      </c>
      <c r="BP1134" s="256" t="s">
        <v>566</v>
      </c>
      <c r="BQ1134" s="251">
        <v>9</v>
      </c>
      <c r="BR1134" s="251" t="s">
        <v>566</v>
      </c>
      <c r="BS1134" s="251" t="s">
        <v>566</v>
      </c>
      <c r="BT1134" s="255" t="s">
        <v>566</v>
      </c>
      <c r="BU1134" s="258">
        <v>0</v>
      </c>
      <c r="BV1134" s="254" t="s">
        <v>7740</v>
      </c>
      <c r="BW1134" s="254" t="s">
        <v>7514</v>
      </c>
      <c r="BX1134" s="259">
        <v>323.76209999999998</v>
      </c>
      <c r="BY1134" s="259">
        <v>75.3</v>
      </c>
      <c r="BZ1134" s="259">
        <v>0.51798109820000005</v>
      </c>
      <c r="CA1134" s="251"/>
      <c r="CB1134" s="251">
        <v>392.9015114</v>
      </c>
      <c r="CC1134" s="260">
        <v>106.8331046169</v>
      </c>
      <c r="CD1134" s="260">
        <v>382.00727375470001</v>
      </c>
      <c r="CE1134" s="254">
        <v>63.667153863700037</v>
      </c>
      <c r="CF1134" s="254">
        <v>-2.5</v>
      </c>
      <c r="CG1134" s="254">
        <v>1.0149999999999999</v>
      </c>
      <c r="CH1134" s="254">
        <v>2.8</v>
      </c>
      <c r="CI1134" s="256">
        <v>0.8</v>
      </c>
      <c r="CJ1134" s="256">
        <v>1.2204061082</v>
      </c>
      <c r="CK1134" s="254">
        <v>96000.195490023994</v>
      </c>
      <c r="CL1134" s="254">
        <v>2.7548952599999999E-2</v>
      </c>
      <c r="CM1134" s="254">
        <v>8.8255405481999993</v>
      </c>
      <c r="CN1134" s="254">
        <v>657.23335999999995</v>
      </c>
      <c r="CO1134" s="254">
        <v>1</v>
      </c>
      <c r="CP1134" s="254">
        <v>284.24770302439998</v>
      </c>
      <c r="CQ1134" s="254">
        <v>7.0741156169000003</v>
      </c>
      <c r="CR1134" s="254">
        <v>2286</v>
      </c>
      <c r="CS1134" s="254">
        <v>2270.1619999999998</v>
      </c>
      <c r="CT1134" s="254">
        <v>77.099999999999994</v>
      </c>
      <c r="CU1134" s="254">
        <v>233</v>
      </c>
      <c r="CV1134" s="254">
        <v>23.437768240299999</v>
      </c>
      <c r="CW1134" s="254">
        <v>129</v>
      </c>
      <c r="CX1134" s="253" t="s">
        <v>393</v>
      </c>
      <c r="CY1134" s="253" t="s">
        <v>566</v>
      </c>
      <c r="CZ1134" s="254" t="s">
        <v>566</v>
      </c>
      <c r="DA1134" s="254">
        <v>-2.5</v>
      </c>
      <c r="DB1134" s="254">
        <v>1.7808241211</v>
      </c>
      <c r="DC1134" s="254">
        <v>318.34011988779997</v>
      </c>
      <c r="DD1134" s="256">
        <v>-3.2000002647691872E-9</v>
      </c>
      <c r="DE1134" s="254">
        <v>382.00727375470001</v>
      </c>
      <c r="DF1134" s="256">
        <v>63.667153863700037</v>
      </c>
      <c r="DG1134" s="253"/>
      <c r="DH1134" s="261" t="s">
        <v>689</v>
      </c>
      <c r="DI1134" s="262" t="s">
        <v>689</v>
      </c>
      <c r="DJ1134" s="261" t="s">
        <v>689</v>
      </c>
      <c r="DK1134" s="254"/>
      <c r="DL1134" s="254">
        <v>181</v>
      </c>
      <c r="DM1134" s="263"/>
      <c r="DN1134" s="264">
        <v>548</v>
      </c>
      <c r="DO1134" s="264">
        <v>564</v>
      </c>
      <c r="DP1134" s="264">
        <v>233.3</v>
      </c>
      <c r="DQ1134" s="261"/>
      <c r="DR1134" s="262"/>
      <c r="DS1134" s="261"/>
      <c r="DT1134" s="184"/>
      <c r="DU1134" s="184"/>
      <c r="DV1134" s="184"/>
      <c r="DW1134" s="184"/>
      <c r="DX1134" s="184"/>
      <c r="DY1134" s="184"/>
      <c r="DZ1134" s="184"/>
      <c r="EA1134" s="265"/>
      <c r="EB1134" s="265"/>
    </row>
    <row r="1135" spans="1:132" ht="15" customHeight="1" x14ac:dyDescent="0.25">
      <c r="A1135" s="21" t="str">
        <f t="shared" si="17"/>
        <v>613_Кустовое (Видное и Восточно-Ягунское)</v>
      </c>
      <c r="B1135" s="250">
        <v>62</v>
      </c>
      <c r="C1135" s="251" t="s">
        <v>733</v>
      </c>
      <c r="D1135" s="251" t="s">
        <v>568</v>
      </c>
      <c r="E1135" s="251" t="s">
        <v>1715</v>
      </c>
      <c r="F1135" s="251" t="s">
        <v>27</v>
      </c>
      <c r="G1135" s="251" t="s">
        <v>489</v>
      </c>
      <c r="H1135" s="251" t="s">
        <v>1822</v>
      </c>
      <c r="I1135" s="252" t="s">
        <v>7741</v>
      </c>
      <c r="J1135" s="251" t="s">
        <v>18</v>
      </c>
      <c r="K1135" s="251" t="s">
        <v>1766</v>
      </c>
      <c r="L1135" s="251" t="s">
        <v>566</v>
      </c>
      <c r="M1135" s="251" t="s">
        <v>1590</v>
      </c>
      <c r="N1135" s="251" t="s">
        <v>119</v>
      </c>
      <c r="O1135" s="251" t="s">
        <v>13</v>
      </c>
      <c r="P1135" s="253" t="s">
        <v>5743</v>
      </c>
      <c r="Q1135" s="253"/>
      <c r="R1135" s="254"/>
      <c r="S1135" s="253"/>
      <c r="T1135" s="253">
        <v>5.6</v>
      </c>
      <c r="U1135" s="253">
        <v>2442.4</v>
      </c>
      <c r="V1135" s="253">
        <v>2446</v>
      </c>
      <c r="W1135" s="254">
        <v>85.885000000000005</v>
      </c>
      <c r="X1135" s="253" t="s">
        <v>150</v>
      </c>
      <c r="Y1135" s="253">
        <v>2486.4</v>
      </c>
      <c r="Z1135" s="253">
        <v>2446.8000000000002</v>
      </c>
      <c r="AA1135" s="253" t="s">
        <v>1099</v>
      </c>
      <c r="AB1135" s="254" t="s">
        <v>7218</v>
      </c>
      <c r="AC1135" s="251" t="s">
        <v>5745</v>
      </c>
      <c r="AD1135" s="253" t="s">
        <v>5746</v>
      </c>
      <c r="AE1135" s="253" t="s">
        <v>415</v>
      </c>
      <c r="AF1135" s="253">
        <v>2333</v>
      </c>
      <c r="AG1135" s="254" t="s">
        <v>5747</v>
      </c>
      <c r="AH1135" s="255" t="s">
        <v>5748</v>
      </c>
      <c r="AI1135" s="253" t="s">
        <v>5809</v>
      </c>
      <c r="AJ1135" s="251">
        <v>10</v>
      </c>
      <c r="AK1135" s="254" t="s">
        <v>566</v>
      </c>
      <c r="AL1135" s="254">
        <v>7</v>
      </c>
      <c r="AM1135" s="254">
        <v>188</v>
      </c>
      <c r="AN1135" s="254">
        <v>126</v>
      </c>
      <c r="AO1135" s="254">
        <v>118</v>
      </c>
      <c r="AP1135" s="254">
        <v>345.31</v>
      </c>
      <c r="AQ1135" s="254">
        <v>346.18</v>
      </c>
      <c r="AR1135" s="254">
        <v>112.71676892959999</v>
      </c>
      <c r="AS1135" s="254">
        <v>340.22714833330002</v>
      </c>
      <c r="AT1135" s="254">
        <v>0</v>
      </c>
      <c r="AU1135" s="254">
        <v>599</v>
      </c>
      <c r="AV1135" s="254">
        <v>180.43</v>
      </c>
      <c r="AW1135" s="254" t="s">
        <v>4928</v>
      </c>
      <c r="AX1135" s="254">
        <v>181.3</v>
      </c>
      <c r="AY1135" s="254">
        <v>164.88</v>
      </c>
      <c r="AZ1135" s="256">
        <v>2.3888768039000001</v>
      </c>
      <c r="BA1135" s="254" t="s">
        <v>566</v>
      </c>
      <c r="BB1135" s="254" t="s">
        <v>566</v>
      </c>
      <c r="BC1135" s="254">
        <v>472.65426704800001</v>
      </c>
      <c r="BD1135" s="254">
        <v>393.87800743489998</v>
      </c>
      <c r="BE1135" s="257">
        <v>393.87800743489998</v>
      </c>
      <c r="BF1135" s="254">
        <v>1</v>
      </c>
      <c r="BG1135" s="254">
        <v>22.416666666666668</v>
      </c>
      <c r="BH1135" s="254">
        <v>8829.4320000000007</v>
      </c>
      <c r="BI1135" s="254" t="s">
        <v>430</v>
      </c>
      <c r="BJ1135" s="254" t="s">
        <v>566</v>
      </c>
      <c r="BK1135" s="254">
        <v>393.87800743489998</v>
      </c>
      <c r="BL1135" s="254">
        <v>393.87800743489998</v>
      </c>
      <c r="BM1135" s="254">
        <v>118</v>
      </c>
      <c r="BN1135" s="254">
        <v>30</v>
      </c>
      <c r="BO1135" s="256">
        <v>11816.340223047</v>
      </c>
      <c r="BP1135" s="256" t="s">
        <v>566</v>
      </c>
      <c r="BQ1135" s="251">
        <v>10</v>
      </c>
      <c r="BR1135" s="251" t="s">
        <v>566</v>
      </c>
      <c r="BS1135" s="251" t="s">
        <v>566</v>
      </c>
      <c r="BT1135" s="255" t="s">
        <v>566</v>
      </c>
      <c r="BU1135" s="258">
        <v>0</v>
      </c>
      <c r="BV1135" s="254" t="s">
        <v>8371</v>
      </c>
      <c r="BW1135" s="254" t="s">
        <v>7514</v>
      </c>
      <c r="BX1135" s="259">
        <v>339.76209999999998</v>
      </c>
      <c r="BY1135" s="259">
        <v>162.19999999999999</v>
      </c>
      <c r="BZ1135" s="259">
        <v>1.0179995117</v>
      </c>
      <c r="CA1135" s="251"/>
      <c r="CB1135" s="251">
        <v>378.28627549999999</v>
      </c>
      <c r="CC1135" s="260">
        <v>112.71676892950001</v>
      </c>
      <c r="CD1135" s="260">
        <v>472.65426704800001</v>
      </c>
      <c r="CE1135" s="254">
        <v>78.776259613100024</v>
      </c>
      <c r="CF1135" s="254">
        <v>14.9</v>
      </c>
      <c r="CG1135" s="254">
        <v>1.0149999999999999</v>
      </c>
      <c r="CH1135" s="254">
        <v>2.8</v>
      </c>
      <c r="CI1135" s="256">
        <v>0.8</v>
      </c>
      <c r="CJ1135" s="256">
        <v>1.5099922885999999</v>
      </c>
      <c r="CK1135" s="254">
        <v>118779.7683996554</v>
      </c>
      <c r="CL1135" s="254">
        <v>2.7307996899999999E-2</v>
      </c>
      <c r="CM1135" s="254">
        <v>12.4156228503</v>
      </c>
      <c r="CN1135" s="254">
        <v>659.82420000000002</v>
      </c>
      <c r="CO1135" s="254">
        <v>1</v>
      </c>
      <c r="CP1135" s="254">
        <v>381.73580243330002</v>
      </c>
      <c r="CQ1135" s="254">
        <v>11.675893096199999</v>
      </c>
      <c r="CR1135" s="254">
        <v>2286</v>
      </c>
      <c r="CS1135" s="254">
        <v>2277.415</v>
      </c>
      <c r="CT1135" s="254">
        <v>79.099999999999994</v>
      </c>
      <c r="CU1135" s="254">
        <v>233</v>
      </c>
      <c r="CV1135" s="254">
        <v>22.562231759700001</v>
      </c>
      <c r="CW1135" s="254">
        <v>129</v>
      </c>
      <c r="CX1135" s="253" t="s">
        <v>393</v>
      </c>
      <c r="CY1135" s="253" t="s">
        <v>566</v>
      </c>
      <c r="CZ1135" s="254" t="s">
        <v>566</v>
      </c>
      <c r="DA1135" s="254">
        <v>-2.5</v>
      </c>
      <c r="DB1135" s="254">
        <v>10.3108238952</v>
      </c>
      <c r="DC1135" s="254">
        <v>1700.0486438406001</v>
      </c>
      <c r="DD1135" s="256">
        <v>1306.1706364057002</v>
      </c>
      <c r="DE1135" s="254">
        <v>2040.0612132407</v>
      </c>
      <c r="DF1135" s="256">
        <v>1646.1832058058001</v>
      </c>
      <c r="DG1135" s="253"/>
      <c r="DH1135" s="261" t="s">
        <v>689</v>
      </c>
      <c r="DI1135" s="262" t="s">
        <v>689</v>
      </c>
      <c r="DJ1135" s="261" t="s">
        <v>689</v>
      </c>
      <c r="DK1135" s="254"/>
      <c r="DL1135" s="254">
        <v>181</v>
      </c>
      <c r="DM1135" s="263"/>
      <c r="DN1135" s="264">
        <v>18</v>
      </c>
      <c r="DO1135" s="264">
        <v>19</v>
      </c>
      <c r="DP1135" s="264">
        <v>393.6</v>
      </c>
      <c r="DQ1135" s="261"/>
      <c r="DR1135" s="262"/>
      <c r="DS1135" s="261"/>
      <c r="DT1135" s="184"/>
      <c r="DU1135" s="184"/>
      <c r="DV1135" s="184"/>
      <c r="DW1135" s="184"/>
      <c r="DX1135" s="184"/>
      <c r="DY1135" s="184"/>
      <c r="DZ1135" s="184"/>
      <c r="EA1135" s="265"/>
      <c r="EB1135" s="265"/>
    </row>
    <row r="1136" spans="1:132" ht="15" customHeight="1" x14ac:dyDescent="0.25">
      <c r="A1136" s="21" t="str">
        <f t="shared" si="17"/>
        <v>622_Кустовое (Видное и Восточно-Ягунское)</v>
      </c>
      <c r="B1136" s="250">
        <v>63</v>
      </c>
      <c r="C1136" s="251" t="s">
        <v>733</v>
      </c>
      <c r="D1136" s="251" t="s">
        <v>568</v>
      </c>
      <c r="E1136" s="251" t="s">
        <v>1715</v>
      </c>
      <c r="F1136" s="251" t="s">
        <v>27</v>
      </c>
      <c r="G1136" s="251" t="s">
        <v>489</v>
      </c>
      <c r="H1136" s="251" t="s">
        <v>1809</v>
      </c>
      <c r="I1136" s="252" t="s">
        <v>7565</v>
      </c>
      <c r="J1136" s="251" t="s">
        <v>23</v>
      </c>
      <c r="K1136" s="251" t="s">
        <v>688</v>
      </c>
      <c r="L1136" s="251" t="s">
        <v>566</v>
      </c>
      <c r="M1136" s="251" t="s">
        <v>1590</v>
      </c>
      <c r="N1136" s="251" t="s">
        <v>92</v>
      </c>
      <c r="O1136" s="251" t="s">
        <v>18</v>
      </c>
      <c r="P1136" s="253" t="s">
        <v>5743</v>
      </c>
      <c r="Q1136" s="253"/>
      <c r="R1136" s="254"/>
      <c r="S1136" s="253"/>
      <c r="T1136" s="253">
        <v>4.5</v>
      </c>
      <c r="U1136" s="253">
        <v>2531</v>
      </c>
      <c r="V1136" s="253">
        <v>2533.5</v>
      </c>
      <c r="W1136" s="254">
        <v>154.07</v>
      </c>
      <c r="X1136" s="253" t="s">
        <v>150</v>
      </c>
      <c r="Y1136" s="253">
        <v>2572.4</v>
      </c>
      <c r="Z1136" s="253">
        <v>2568.8000000000002</v>
      </c>
      <c r="AA1136" s="253" t="s">
        <v>1099</v>
      </c>
      <c r="AB1136" s="254" t="s">
        <v>1203</v>
      </c>
      <c r="AC1136" s="251" t="s">
        <v>5745</v>
      </c>
      <c r="AD1136" s="253" t="s">
        <v>5746</v>
      </c>
      <c r="AE1136" s="253" t="s">
        <v>415</v>
      </c>
      <c r="AF1136" s="253">
        <v>2370</v>
      </c>
      <c r="AG1136" s="254" t="s">
        <v>5747</v>
      </c>
      <c r="AH1136" s="255" t="s">
        <v>5748</v>
      </c>
      <c r="AI1136" s="253" t="s">
        <v>5759</v>
      </c>
      <c r="AJ1136" s="251">
        <v>8</v>
      </c>
      <c r="AK1136" s="254" t="s">
        <v>566</v>
      </c>
      <c r="AL1136" s="254">
        <v>7</v>
      </c>
      <c r="AM1136" s="254">
        <v>188</v>
      </c>
      <c r="AN1136" s="254">
        <v>88</v>
      </c>
      <c r="AO1136" s="254">
        <v>78</v>
      </c>
      <c r="AP1136" s="254">
        <v>318.02</v>
      </c>
      <c r="AQ1136" s="254">
        <v>318.32</v>
      </c>
      <c r="AR1136" s="254">
        <v>96.142516025199996</v>
      </c>
      <c r="AS1136" s="254">
        <v>336.3192633333</v>
      </c>
      <c r="AT1136" s="254">
        <v>0.1</v>
      </c>
      <c r="AU1136" s="254">
        <v>645</v>
      </c>
      <c r="AV1136" s="254">
        <v>171.71</v>
      </c>
      <c r="AW1136" s="254" t="s">
        <v>4928</v>
      </c>
      <c r="AX1136" s="254">
        <v>172</v>
      </c>
      <c r="AY1136" s="254">
        <v>146.31</v>
      </c>
      <c r="AZ1136" s="256">
        <v>0.66514088849999997</v>
      </c>
      <c r="BA1136" s="254" t="s">
        <v>566</v>
      </c>
      <c r="BB1136" s="254" t="s">
        <v>566</v>
      </c>
      <c r="BC1136" s="254">
        <v>109.48835166879999</v>
      </c>
      <c r="BD1136" s="254">
        <v>121.6459542396</v>
      </c>
      <c r="BE1136" s="257">
        <v>97.316763391699993</v>
      </c>
      <c r="BF1136" s="254">
        <v>0.8</v>
      </c>
      <c r="BG1136" s="254">
        <v>30.958333333333332</v>
      </c>
      <c r="BH1136" s="254">
        <v>3765.9560000000001</v>
      </c>
      <c r="BI1136" s="254" t="s">
        <v>430</v>
      </c>
      <c r="BJ1136" s="254" t="s">
        <v>566</v>
      </c>
      <c r="BK1136" s="254">
        <v>121.6459542396</v>
      </c>
      <c r="BL1136" s="254">
        <v>97.316763391699993</v>
      </c>
      <c r="BM1136" s="254">
        <v>78</v>
      </c>
      <c r="BN1136" s="254">
        <v>30</v>
      </c>
      <c r="BO1136" s="256">
        <v>3649.3786271879999</v>
      </c>
      <c r="BP1136" s="256" t="s">
        <v>566</v>
      </c>
      <c r="BQ1136" s="251">
        <v>8</v>
      </c>
      <c r="BR1136" s="251" t="s">
        <v>566</v>
      </c>
      <c r="BS1136" s="251" t="s">
        <v>566</v>
      </c>
      <c r="BT1136" s="255" t="s">
        <v>566</v>
      </c>
      <c r="BU1136" s="258">
        <v>0</v>
      </c>
      <c r="BV1136" s="254" t="s">
        <v>8372</v>
      </c>
      <c r="BW1136" s="254" t="s">
        <v>7512</v>
      </c>
      <c r="BX1136" s="259">
        <v>352.25</v>
      </c>
      <c r="BY1136" s="259">
        <v>185.2</v>
      </c>
      <c r="BZ1136" s="259">
        <v>1.0258114545000001</v>
      </c>
      <c r="CA1136" s="251"/>
      <c r="CB1136" s="251">
        <v>336.3192633333</v>
      </c>
      <c r="CC1136" s="260">
        <v>96.142516025099994</v>
      </c>
      <c r="CD1136" s="260">
        <v>109.48835166879999</v>
      </c>
      <c r="CE1136" s="254">
        <v>12.1715882771</v>
      </c>
      <c r="CF1136" s="254">
        <v>-2.5</v>
      </c>
      <c r="CG1136" s="254">
        <v>1.0149999999999999</v>
      </c>
      <c r="CH1136" s="254">
        <v>2.8</v>
      </c>
      <c r="CI1136" s="256">
        <v>0.8</v>
      </c>
      <c r="CJ1136" s="256">
        <v>0.4663485886</v>
      </c>
      <c r="CK1136" s="254">
        <v>36684.145848693799</v>
      </c>
      <c r="CL1136" s="254">
        <v>2.9366165900000001E-2</v>
      </c>
      <c r="CM1136" s="254">
        <v>1.3220056787000001</v>
      </c>
      <c r="CN1136" s="254">
        <v>665.54039999999998</v>
      </c>
      <c r="CO1136" s="254">
        <v>1</v>
      </c>
      <c r="CP1136" s="254">
        <v>109.48824310099999</v>
      </c>
      <c r="CQ1136" s="254">
        <v>1.0816476918</v>
      </c>
      <c r="CR1136" s="254">
        <v>2303</v>
      </c>
      <c r="CS1136" s="254">
        <v>2300.134</v>
      </c>
      <c r="CT1136" s="254">
        <v>76.8</v>
      </c>
      <c r="CU1136" s="254">
        <v>235</v>
      </c>
      <c r="CV1136" s="254">
        <v>26.931914893599998</v>
      </c>
      <c r="CW1136" s="254">
        <v>339</v>
      </c>
      <c r="CX1136" s="253" t="s">
        <v>393</v>
      </c>
      <c r="CY1136" s="253" t="s">
        <v>566</v>
      </c>
      <c r="CZ1136" s="254" t="s">
        <v>566</v>
      </c>
      <c r="DA1136" s="254">
        <v>-2.5</v>
      </c>
      <c r="DB1136" s="254">
        <v>0.66514088849999997</v>
      </c>
      <c r="DC1136" s="254">
        <v>97.316763396400006</v>
      </c>
      <c r="DD1136" s="256">
        <v>4.7000128233776195E-9</v>
      </c>
      <c r="DE1136" s="254">
        <v>109.48835166879999</v>
      </c>
      <c r="DF1136" s="256">
        <v>12.1715882771</v>
      </c>
      <c r="DG1136" s="253"/>
      <c r="DH1136" s="261" t="s">
        <v>689</v>
      </c>
      <c r="DI1136" s="262" t="s">
        <v>689</v>
      </c>
      <c r="DJ1136" s="261" t="s">
        <v>689</v>
      </c>
      <c r="DK1136" s="254"/>
      <c r="DL1136" s="254">
        <v>181</v>
      </c>
      <c r="DM1136" s="263"/>
      <c r="DN1136" s="264">
        <v>1240</v>
      </c>
      <c r="DO1136" s="264">
        <v>1241</v>
      </c>
      <c r="DP1136" s="264">
        <v>202.7</v>
      </c>
      <c r="DQ1136" s="261"/>
      <c r="DR1136" s="262"/>
      <c r="DS1136" s="261"/>
      <c r="DT1136" s="184"/>
      <c r="DU1136" s="184"/>
      <c r="DV1136" s="184"/>
      <c r="DW1136" s="184"/>
      <c r="DX1136" s="184"/>
      <c r="DY1136" s="184"/>
      <c r="DZ1136" s="184"/>
      <c r="EA1136" s="265"/>
      <c r="EB1136" s="265"/>
    </row>
    <row r="1137" spans="1:132" ht="15" customHeight="1" x14ac:dyDescent="0.25">
      <c r="A1137" s="21" t="str">
        <f t="shared" si="17"/>
        <v>624_Кустовое (Видное и Восточно-Ягунское)</v>
      </c>
      <c r="B1137" s="250">
        <v>64</v>
      </c>
      <c r="C1137" s="251" t="s">
        <v>733</v>
      </c>
      <c r="D1137" s="251" t="s">
        <v>568</v>
      </c>
      <c r="E1137" s="251" t="s">
        <v>1715</v>
      </c>
      <c r="F1137" s="251" t="s">
        <v>27</v>
      </c>
      <c r="G1137" s="251" t="s">
        <v>489</v>
      </c>
      <c r="H1137" s="251" t="s">
        <v>2748</v>
      </c>
      <c r="I1137" s="252" t="s">
        <v>6500</v>
      </c>
      <c r="J1137" s="251" t="s">
        <v>17</v>
      </c>
      <c r="K1137" s="251" t="s">
        <v>1766</v>
      </c>
      <c r="L1137" s="251" t="s">
        <v>566</v>
      </c>
      <c r="M1137" s="251" t="s">
        <v>1590</v>
      </c>
      <c r="N1137" s="251" t="s">
        <v>1828</v>
      </c>
      <c r="O1137" s="251" t="s">
        <v>6</v>
      </c>
      <c r="P1137" s="253" t="s">
        <v>5743</v>
      </c>
      <c r="Q1137" s="253"/>
      <c r="R1137" s="254"/>
      <c r="S1137" s="253"/>
      <c r="T1137" s="253">
        <v>24.8</v>
      </c>
      <c r="U1137" s="253">
        <v>1997.4</v>
      </c>
      <c r="V1137" s="253">
        <v>2027</v>
      </c>
      <c r="W1137" s="254">
        <v>56.75</v>
      </c>
      <c r="X1137" s="253" t="s">
        <v>150</v>
      </c>
      <c r="Y1137" s="253">
        <v>2496</v>
      </c>
      <c r="Z1137" s="253">
        <v>2346.9</v>
      </c>
      <c r="AA1137" s="253" t="s">
        <v>1099</v>
      </c>
      <c r="AB1137" s="254" t="s">
        <v>7742</v>
      </c>
      <c r="AC1137" s="251" t="s">
        <v>5745</v>
      </c>
      <c r="AD1137" s="253" t="s">
        <v>5746</v>
      </c>
      <c r="AE1137" s="253" t="s">
        <v>415</v>
      </c>
      <c r="AF1137" s="253">
        <v>1898</v>
      </c>
      <c r="AG1137" s="254" t="s">
        <v>5747</v>
      </c>
      <c r="AH1137" s="255" t="s">
        <v>5748</v>
      </c>
      <c r="AI1137" s="253" t="s">
        <v>5753</v>
      </c>
      <c r="AJ1137" s="251" t="s">
        <v>566</v>
      </c>
      <c r="AK1137" s="254" t="s">
        <v>566</v>
      </c>
      <c r="AL1137" s="254">
        <v>7</v>
      </c>
      <c r="AM1137" s="254">
        <v>188</v>
      </c>
      <c r="AN1137" s="254">
        <v>103</v>
      </c>
      <c r="AO1137" s="254">
        <v>102</v>
      </c>
      <c r="AP1137" s="254">
        <v>296.32</v>
      </c>
      <c r="AQ1137" s="254">
        <v>298.94</v>
      </c>
      <c r="AR1137" s="254">
        <v>89.1412772459</v>
      </c>
      <c r="AS1137" s="254">
        <v>283.3798733333</v>
      </c>
      <c r="AT1137" s="254">
        <v>0.2</v>
      </c>
      <c r="AU1137" s="254">
        <v>390</v>
      </c>
      <c r="AV1137" s="254">
        <v>153.38</v>
      </c>
      <c r="AW1137" s="254" t="s">
        <v>4928</v>
      </c>
      <c r="AX1137" s="254">
        <v>156</v>
      </c>
      <c r="AY1137" s="254">
        <v>142.94</v>
      </c>
      <c r="AZ1137" s="256">
        <v>1.4917444098999999</v>
      </c>
      <c r="BA1137" s="254" t="s">
        <v>566</v>
      </c>
      <c r="BB1137" s="254" t="s">
        <v>566</v>
      </c>
      <c r="BC1137" s="254">
        <v>255.87629017649999</v>
      </c>
      <c r="BD1137" s="254">
        <v>213.2299459459</v>
      </c>
      <c r="BE1137" s="257">
        <v>213.2299459459</v>
      </c>
      <c r="BF1137" s="254">
        <v>1</v>
      </c>
      <c r="BG1137" s="254">
        <v>30.833333333333332</v>
      </c>
      <c r="BH1137" s="254">
        <v>6574.59</v>
      </c>
      <c r="BI1137" s="254" t="s">
        <v>430</v>
      </c>
      <c r="BJ1137" s="254" t="s">
        <v>566</v>
      </c>
      <c r="BK1137" s="254">
        <v>213.2299459459</v>
      </c>
      <c r="BL1137" s="254">
        <v>213.2299459459</v>
      </c>
      <c r="BM1137" s="254">
        <v>102</v>
      </c>
      <c r="BN1137" s="254">
        <v>30</v>
      </c>
      <c r="BO1137" s="256">
        <v>6396.898378377</v>
      </c>
      <c r="BP1137" s="256" t="s">
        <v>566</v>
      </c>
      <c r="BQ1137" s="251" t="s">
        <v>566</v>
      </c>
      <c r="BR1137" s="251" t="s">
        <v>566</v>
      </c>
      <c r="BS1137" s="251" t="s">
        <v>566</v>
      </c>
      <c r="BT1137" s="255" t="s">
        <v>566</v>
      </c>
      <c r="BU1137" s="258">
        <v>0</v>
      </c>
      <c r="BV1137" s="254" t="s">
        <v>8373</v>
      </c>
      <c r="BW1137" s="254" t="s">
        <v>566</v>
      </c>
      <c r="BX1137" s="259" t="s">
        <v>566</v>
      </c>
      <c r="BY1137" s="259" t="s">
        <v>566</v>
      </c>
      <c r="BZ1137" s="259" t="s">
        <v>566</v>
      </c>
      <c r="CA1137" s="251"/>
      <c r="CB1137" s="251">
        <v>324.90823799999998</v>
      </c>
      <c r="CC1137" s="260">
        <v>89.1412772459</v>
      </c>
      <c r="CD1137" s="260">
        <v>255.87629017649999</v>
      </c>
      <c r="CE1137" s="254">
        <v>42.646344230599993</v>
      </c>
      <c r="CF1137" s="254">
        <v>-3.8</v>
      </c>
      <c r="CG1137" s="254">
        <v>1.014</v>
      </c>
      <c r="CH1137" s="254">
        <v>2.8</v>
      </c>
      <c r="CI1137" s="256">
        <v>0.8</v>
      </c>
      <c r="CJ1137" s="256">
        <v>0.81744999210000002</v>
      </c>
      <c r="CK1137" s="254">
        <v>64239.307630082803</v>
      </c>
      <c r="CL1137" s="254">
        <v>2.8142578099999999E-2</v>
      </c>
      <c r="CM1137" s="254">
        <v>3.0562091944000001</v>
      </c>
      <c r="CN1137" s="254">
        <v>543.38199999999995</v>
      </c>
      <c r="CO1137" s="254">
        <v>1</v>
      </c>
      <c r="CP1137" s="254">
        <v>193.92674503040001</v>
      </c>
      <c r="CQ1137" s="254">
        <v>2.5433139125999999</v>
      </c>
      <c r="CR1137" s="254">
        <v>1878</v>
      </c>
      <c r="CS1137" s="254">
        <v>1852.15</v>
      </c>
      <c r="CT1137" s="254">
        <v>88.5</v>
      </c>
      <c r="CU1137" s="254">
        <v>189</v>
      </c>
      <c r="CV1137" s="254">
        <v>18.846560846599999</v>
      </c>
      <c r="CW1137" s="254">
        <v>397.4</v>
      </c>
      <c r="CX1137" s="253" t="s">
        <v>393</v>
      </c>
      <c r="CY1137" s="253" t="s">
        <v>566</v>
      </c>
      <c r="CZ1137" s="254" t="s">
        <v>566</v>
      </c>
      <c r="DA1137" s="254">
        <v>-2.5</v>
      </c>
      <c r="DB1137" s="254">
        <v>1.1221488824000001</v>
      </c>
      <c r="DC1137" s="254">
        <v>160.39996125030001</v>
      </c>
      <c r="DD1137" s="256">
        <v>-52.82998469559999</v>
      </c>
      <c r="DE1137" s="254">
        <v>192.48022057169999</v>
      </c>
      <c r="DF1137" s="256">
        <v>-20.749725374200011</v>
      </c>
      <c r="DG1137" s="253"/>
      <c r="DH1137" s="261" t="s">
        <v>689</v>
      </c>
      <c r="DI1137" s="262" t="s">
        <v>689</v>
      </c>
      <c r="DJ1137" s="261" t="s">
        <v>689</v>
      </c>
      <c r="DK1137" s="254"/>
      <c r="DL1137" s="254">
        <v>181</v>
      </c>
      <c r="DM1137" s="263"/>
      <c r="DN1137" s="264">
        <v>591</v>
      </c>
      <c r="DO1137" s="264">
        <v>593</v>
      </c>
      <c r="DP1137" s="264">
        <v>235.1</v>
      </c>
      <c r="DQ1137" s="261"/>
      <c r="DR1137" s="262"/>
      <c r="DS1137" s="261"/>
      <c r="DT1137" s="184"/>
      <c r="DU1137" s="184"/>
      <c r="DV1137" s="184"/>
      <c r="DW1137" s="184"/>
      <c r="DX1137" s="184"/>
      <c r="DY1137" s="184"/>
      <c r="DZ1137" s="184"/>
      <c r="EA1137" s="265"/>
      <c r="EB1137" s="265"/>
    </row>
    <row r="1138" spans="1:132" ht="15" customHeight="1" x14ac:dyDescent="0.25">
      <c r="A1138" s="21" t="str">
        <f t="shared" si="17"/>
        <v>626_Кустовое (Видное и Восточно-Ягунское)</v>
      </c>
      <c r="B1138" s="250">
        <v>65</v>
      </c>
      <c r="C1138" s="251" t="s">
        <v>733</v>
      </c>
      <c r="D1138" s="251" t="s">
        <v>568</v>
      </c>
      <c r="E1138" s="251" t="s">
        <v>1715</v>
      </c>
      <c r="F1138" s="251" t="s">
        <v>27</v>
      </c>
      <c r="G1138" s="251" t="s">
        <v>489</v>
      </c>
      <c r="H1138" s="251" t="s">
        <v>1809</v>
      </c>
      <c r="I1138" s="252" t="s">
        <v>7743</v>
      </c>
      <c r="J1138" s="251" t="s">
        <v>23</v>
      </c>
      <c r="K1138" s="251" t="s">
        <v>688</v>
      </c>
      <c r="L1138" s="251" t="s">
        <v>566</v>
      </c>
      <c r="M1138" s="251" t="s">
        <v>1590</v>
      </c>
      <c r="N1138" s="251" t="s">
        <v>119</v>
      </c>
      <c r="O1138" s="251" t="s">
        <v>13</v>
      </c>
      <c r="P1138" s="253" t="s">
        <v>5743</v>
      </c>
      <c r="Q1138" s="253"/>
      <c r="R1138" s="254"/>
      <c r="S1138" s="253"/>
      <c r="T1138" s="253">
        <v>5.2</v>
      </c>
      <c r="U1138" s="253">
        <v>2392.8000000000002</v>
      </c>
      <c r="V1138" s="253">
        <v>2398</v>
      </c>
      <c r="W1138" s="254">
        <v>30.768000000000001</v>
      </c>
      <c r="X1138" s="253" t="s">
        <v>150</v>
      </c>
      <c r="Y1138" s="253">
        <v>2445</v>
      </c>
      <c r="Z1138" s="253">
        <v>2401.5</v>
      </c>
      <c r="AA1138" s="253" t="s">
        <v>1099</v>
      </c>
      <c r="AB1138" s="254" t="s">
        <v>6909</v>
      </c>
      <c r="AC1138" s="251" t="s">
        <v>5745</v>
      </c>
      <c r="AD1138" s="253" t="s">
        <v>5746</v>
      </c>
      <c r="AE1138" s="253" t="s">
        <v>415</v>
      </c>
      <c r="AF1138" s="253">
        <v>2244</v>
      </c>
      <c r="AG1138" s="254" t="s">
        <v>5747</v>
      </c>
      <c r="AH1138" s="255" t="s">
        <v>5748</v>
      </c>
      <c r="AI1138" s="253" t="s">
        <v>5764</v>
      </c>
      <c r="AJ1138" s="251" t="s">
        <v>566</v>
      </c>
      <c r="AK1138" s="254" t="s">
        <v>566</v>
      </c>
      <c r="AL1138" s="254">
        <v>7</v>
      </c>
      <c r="AM1138" s="254">
        <v>188</v>
      </c>
      <c r="AN1138" s="254">
        <v>88</v>
      </c>
      <c r="AO1138" s="254">
        <v>87</v>
      </c>
      <c r="AP1138" s="254">
        <v>324.79000000000002</v>
      </c>
      <c r="AQ1138" s="254">
        <v>325.07</v>
      </c>
      <c r="AR1138" s="254">
        <v>130.90143872140001</v>
      </c>
      <c r="AS1138" s="254">
        <v>367.0690186667</v>
      </c>
      <c r="AT1138" s="254">
        <v>0</v>
      </c>
      <c r="AU1138" s="254">
        <v>124</v>
      </c>
      <c r="AV1138" s="254">
        <v>219.92</v>
      </c>
      <c r="AW1138" s="254" t="s">
        <v>4928</v>
      </c>
      <c r="AX1138" s="254">
        <v>220.2</v>
      </c>
      <c r="AY1138" s="254">
        <v>104.87</v>
      </c>
      <c r="AZ1138" s="256">
        <v>1.4285490177</v>
      </c>
      <c r="BA1138" s="254" t="s">
        <v>566</v>
      </c>
      <c r="BB1138" s="254" t="s">
        <v>566</v>
      </c>
      <c r="BC1138" s="254">
        <v>210.2095860718</v>
      </c>
      <c r="BD1138" s="254">
        <v>149.81193548389999</v>
      </c>
      <c r="BE1138" s="257">
        <v>149.81193548389999</v>
      </c>
      <c r="BF1138" s="254">
        <v>1</v>
      </c>
      <c r="BG1138" s="254">
        <v>31</v>
      </c>
      <c r="BH1138" s="254">
        <v>4644.17</v>
      </c>
      <c r="BI1138" s="254" t="s">
        <v>430</v>
      </c>
      <c r="BJ1138" s="254" t="s">
        <v>566</v>
      </c>
      <c r="BK1138" s="254">
        <v>149.81193548389999</v>
      </c>
      <c r="BL1138" s="254">
        <v>149.81193548389999</v>
      </c>
      <c r="BM1138" s="254">
        <v>87</v>
      </c>
      <c r="BN1138" s="254">
        <v>30</v>
      </c>
      <c r="BO1138" s="256">
        <v>4494.3580645169995</v>
      </c>
      <c r="BP1138" s="256" t="s">
        <v>566</v>
      </c>
      <c r="BQ1138" s="251" t="s">
        <v>566</v>
      </c>
      <c r="BR1138" s="251" t="s">
        <v>566</v>
      </c>
      <c r="BS1138" s="251" t="s">
        <v>566</v>
      </c>
      <c r="BT1138" s="255" t="s">
        <v>566</v>
      </c>
      <c r="BU1138" s="258">
        <v>0</v>
      </c>
      <c r="BV1138" s="254" t="s">
        <v>8374</v>
      </c>
      <c r="BW1138" s="254" t="s">
        <v>7514</v>
      </c>
      <c r="BX1138" s="259">
        <v>353.76209999999998</v>
      </c>
      <c r="BY1138" s="259">
        <v>260.5</v>
      </c>
      <c r="BZ1138" s="259">
        <v>1.9463233168</v>
      </c>
      <c r="CA1138" s="251"/>
      <c r="CB1138" s="251">
        <v>367.0690186667</v>
      </c>
      <c r="CC1138" s="260">
        <v>130.9014387215</v>
      </c>
      <c r="CD1138" s="260">
        <v>210.2095860718</v>
      </c>
      <c r="CE1138" s="254">
        <v>60.397650587900017</v>
      </c>
      <c r="CF1138" s="254">
        <v>-2.5</v>
      </c>
      <c r="CG1138" s="254">
        <v>1.0149999999999999</v>
      </c>
      <c r="CH1138" s="254">
        <v>2.8</v>
      </c>
      <c r="CI1138" s="256">
        <v>0.8</v>
      </c>
      <c r="CJ1138" s="256">
        <v>0.57432723600000002</v>
      </c>
      <c r="CK1138" s="254">
        <v>45178.016198893398</v>
      </c>
      <c r="CL1138" s="254">
        <v>2.8848954600000001E-2</v>
      </c>
      <c r="CM1138" s="254">
        <v>1.8617423149000001</v>
      </c>
      <c r="CN1138" s="254">
        <v>661.36896000000002</v>
      </c>
      <c r="CO1138" s="254">
        <v>1</v>
      </c>
      <c r="CP1138" s="254">
        <v>210.2090377893</v>
      </c>
      <c r="CQ1138" s="254">
        <v>3.5786680548000001</v>
      </c>
      <c r="CR1138" s="254">
        <v>2288</v>
      </c>
      <c r="CS1138" s="254">
        <v>2285.232</v>
      </c>
      <c r="CT1138" s="254">
        <v>76.8</v>
      </c>
      <c r="CU1138" s="254">
        <v>233</v>
      </c>
      <c r="CV1138" s="254">
        <v>5.6137339056000002</v>
      </c>
      <c r="CW1138" s="254">
        <v>129</v>
      </c>
      <c r="CX1138" s="253" t="s">
        <v>393</v>
      </c>
      <c r="CY1138" s="253" t="s">
        <v>566</v>
      </c>
      <c r="CZ1138" s="254" t="s">
        <v>566</v>
      </c>
      <c r="DA1138" s="254">
        <v>-2.5</v>
      </c>
      <c r="DB1138" s="254">
        <v>1.4285490177</v>
      </c>
      <c r="DC1138" s="254">
        <v>149.81193548620001</v>
      </c>
      <c r="DD1138" s="256">
        <v>2.3000268356554443E-9</v>
      </c>
      <c r="DE1138" s="254">
        <v>210.2095860718</v>
      </c>
      <c r="DF1138" s="256">
        <v>60.397650587900017</v>
      </c>
      <c r="DG1138" s="253"/>
      <c r="DH1138" s="261" t="s">
        <v>689</v>
      </c>
      <c r="DI1138" s="262" t="s">
        <v>689</v>
      </c>
      <c r="DJ1138" s="261" t="s">
        <v>689</v>
      </c>
      <c r="DK1138" s="254"/>
      <c r="DL1138" s="254">
        <v>181</v>
      </c>
      <c r="DM1138" s="263"/>
      <c r="DN1138" s="264">
        <v>411</v>
      </c>
      <c r="DO1138" s="264">
        <v>414</v>
      </c>
      <c r="DP1138" s="264">
        <v>538.9</v>
      </c>
      <c r="DQ1138" s="261"/>
      <c r="DR1138" s="262"/>
      <c r="DS1138" s="261"/>
      <c r="DT1138" s="184"/>
      <c r="DU1138" s="184"/>
      <c r="DV1138" s="184"/>
      <c r="DW1138" s="184"/>
      <c r="DX1138" s="184"/>
      <c r="DY1138" s="184"/>
      <c r="DZ1138" s="184"/>
      <c r="EA1138" s="265"/>
      <c r="EB1138" s="265"/>
    </row>
    <row r="1139" spans="1:132" ht="15" customHeight="1" x14ac:dyDescent="0.25">
      <c r="A1139" s="21" t="str">
        <f t="shared" si="17"/>
        <v>634_Кустовое (Видное и Восточно-Ягунское)</v>
      </c>
      <c r="B1139" s="250">
        <v>66</v>
      </c>
      <c r="C1139" s="251" t="s">
        <v>733</v>
      </c>
      <c r="D1139" s="251" t="s">
        <v>568</v>
      </c>
      <c r="E1139" s="251" t="s">
        <v>1715</v>
      </c>
      <c r="F1139" s="251" t="s">
        <v>27</v>
      </c>
      <c r="G1139" s="251" t="s">
        <v>489</v>
      </c>
      <c r="H1139" s="251" t="s">
        <v>1809</v>
      </c>
      <c r="I1139" s="252" t="s">
        <v>7744</v>
      </c>
      <c r="J1139" s="251" t="s">
        <v>23</v>
      </c>
      <c r="K1139" s="251" t="s">
        <v>688</v>
      </c>
      <c r="L1139" s="251" t="s">
        <v>566</v>
      </c>
      <c r="M1139" s="251" t="s">
        <v>1590</v>
      </c>
      <c r="N1139" s="251" t="s">
        <v>92</v>
      </c>
      <c r="O1139" s="251" t="s">
        <v>18</v>
      </c>
      <c r="P1139" s="253" t="s">
        <v>5743</v>
      </c>
      <c r="Q1139" s="253"/>
      <c r="R1139" s="254"/>
      <c r="S1139" s="253"/>
      <c r="T1139" s="253">
        <v>13.8</v>
      </c>
      <c r="U1139" s="253">
        <v>2634.5</v>
      </c>
      <c r="V1139" s="253">
        <v>2642</v>
      </c>
      <c r="W1139" s="254">
        <v>263.36500000000001</v>
      </c>
      <c r="X1139" s="253" t="s">
        <v>150</v>
      </c>
      <c r="Y1139" s="253">
        <v>2673</v>
      </c>
      <c r="Z1139" s="253">
        <v>2664.5</v>
      </c>
      <c r="AA1139" s="253" t="s">
        <v>1099</v>
      </c>
      <c r="AB1139" s="254" t="s">
        <v>5944</v>
      </c>
      <c r="AC1139" s="251" t="s">
        <v>5745</v>
      </c>
      <c r="AD1139" s="253" t="s">
        <v>5746</v>
      </c>
      <c r="AE1139" s="253" t="s">
        <v>1062</v>
      </c>
      <c r="AF1139" s="253">
        <v>2420</v>
      </c>
      <c r="AG1139" s="254" t="s">
        <v>5747</v>
      </c>
      <c r="AH1139" s="255" t="s">
        <v>5748</v>
      </c>
      <c r="AI1139" s="253" t="s">
        <v>5889</v>
      </c>
      <c r="AJ1139" s="251">
        <v>10</v>
      </c>
      <c r="AK1139" s="254" t="s">
        <v>566</v>
      </c>
      <c r="AL1139" s="254">
        <v>7</v>
      </c>
      <c r="AM1139" s="254">
        <v>188</v>
      </c>
      <c r="AN1139" s="254">
        <v>88</v>
      </c>
      <c r="AO1139" s="254">
        <v>80</v>
      </c>
      <c r="AP1139" s="254">
        <v>319.16000000000003</v>
      </c>
      <c r="AQ1139" s="254">
        <v>320.02999999999997</v>
      </c>
      <c r="AR1139" s="254">
        <v>103.05060732859999</v>
      </c>
      <c r="AS1139" s="254">
        <v>341.58626833329998</v>
      </c>
      <c r="AT1139" s="254">
        <v>0.1</v>
      </c>
      <c r="AU1139" s="254">
        <v>552</v>
      </c>
      <c r="AV1139" s="254">
        <v>180.42</v>
      </c>
      <c r="AW1139" s="254" t="s">
        <v>4928</v>
      </c>
      <c r="AX1139" s="254">
        <v>181.3</v>
      </c>
      <c r="AY1139" s="254">
        <v>138.74</v>
      </c>
      <c r="AZ1139" s="256">
        <v>0.95142689739999997</v>
      </c>
      <c r="BA1139" s="254" t="s">
        <v>566</v>
      </c>
      <c r="BB1139" s="254" t="s">
        <v>566</v>
      </c>
      <c r="BC1139" s="254">
        <v>153.33792264589999</v>
      </c>
      <c r="BD1139" s="254">
        <v>132.00096774190001</v>
      </c>
      <c r="BE1139" s="257">
        <v>132.00096774190001</v>
      </c>
      <c r="BF1139" s="254">
        <v>1</v>
      </c>
      <c r="BG1139" s="254">
        <v>31</v>
      </c>
      <c r="BH1139" s="254">
        <v>4092.03</v>
      </c>
      <c r="BI1139" s="254" t="s">
        <v>430</v>
      </c>
      <c r="BJ1139" s="254" t="s">
        <v>566</v>
      </c>
      <c r="BK1139" s="254">
        <v>132.00096774190001</v>
      </c>
      <c r="BL1139" s="254">
        <v>132.00096774190001</v>
      </c>
      <c r="BM1139" s="254">
        <v>80</v>
      </c>
      <c r="BN1139" s="254">
        <v>30</v>
      </c>
      <c r="BO1139" s="256">
        <v>3960.0290322569999</v>
      </c>
      <c r="BP1139" s="256" t="s">
        <v>566</v>
      </c>
      <c r="BQ1139" s="251">
        <v>10</v>
      </c>
      <c r="BR1139" s="251" t="s">
        <v>566</v>
      </c>
      <c r="BS1139" s="251" t="s">
        <v>566</v>
      </c>
      <c r="BT1139" s="255" t="s">
        <v>566</v>
      </c>
      <c r="BU1139" s="258">
        <v>0</v>
      </c>
      <c r="BV1139" s="254" t="s">
        <v>8375</v>
      </c>
      <c r="BW1139" s="254" t="s">
        <v>7514</v>
      </c>
      <c r="BX1139" s="259">
        <v>355.76209999999998</v>
      </c>
      <c r="BY1139" s="259">
        <v>98.2</v>
      </c>
      <c r="BZ1139" s="259">
        <v>0.56004804320000001</v>
      </c>
      <c r="CA1139" s="251"/>
      <c r="CB1139" s="251">
        <v>341.58626833329998</v>
      </c>
      <c r="CC1139" s="260">
        <v>103.05060732859999</v>
      </c>
      <c r="CD1139" s="260">
        <v>153.33792264589999</v>
      </c>
      <c r="CE1139" s="254">
        <v>21.336954903999981</v>
      </c>
      <c r="CF1139" s="254">
        <v>-5.89</v>
      </c>
      <c r="CG1139" s="254">
        <v>1.0149999999999999</v>
      </c>
      <c r="CH1139" s="254">
        <v>2.8</v>
      </c>
      <c r="CI1139" s="256">
        <v>0.8</v>
      </c>
      <c r="CJ1139" s="256">
        <v>0.50604613509999996</v>
      </c>
      <c r="CK1139" s="254">
        <v>39806.854104451799</v>
      </c>
      <c r="CL1139" s="254">
        <v>2.9153700099999999E-2</v>
      </c>
      <c r="CM1139" s="254">
        <v>1.6014747217</v>
      </c>
      <c r="CN1139" s="254">
        <v>663.91780000000006</v>
      </c>
      <c r="CO1139" s="254">
        <v>1</v>
      </c>
      <c r="CP1139" s="254">
        <v>153.3379999222</v>
      </c>
      <c r="CQ1139" s="254">
        <v>2.1345414953000001</v>
      </c>
      <c r="CR1139" s="254">
        <v>2303</v>
      </c>
      <c r="CS1139" s="254">
        <v>2294.335</v>
      </c>
      <c r="CT1139" s="254">
        <v>76.8</v>
      </c>
      <c r="CU1139" s="254">
        <v>235</v>
      </c>
      <c r="CV1139" s="254">
        <v>23.225531914899999</v>
      </c>
      <c r="CW1139" s="254">
        <v>339</v>
      </c>
      <c r="CX1139" s="253" t="s">
        <v>393</v>
      </c>
      <c r="CY1139" s="253" t="s">
        <v>566</v>
      </c>
      <c r="CZ1139" s="254" t="s">
        <v>566</v>
      </c>
      <c r="DA1139" s="254">
        <v>-2.5</v>
      </c>
      <c r="DB1139" s="254">
        <v>0.33672570010000002</v>
      </c>
      <c r="DC1139" s="254">
        <v>46.717323631900001</v>
      </c>
      <c r="DD1139" s="256">
        <v>-85.283644110000012</v>
      </c>
      <c r="DE1139" s="254">
        <v>54.268824537</v>
      </c>
      <c r="DF1139" s="256">
        <v>-77.732143204900012</v>
      </c>
      <c r="DG1139" s="253"/>
      <c r="DH1139" s="261" t="s">
        <v>689</v>
      </c>
      <c r="DI1139" s="262" t="s">
        <v>689</v>
      </c>
      <c r="DJ1139" s="261" t="s">
        <v>689</v>
      </c>
      <c r="DK1139" s="254"/>
      <c r="DL1139" s="254">
        <v>181</v>
      </c>
      <c r="DM1139" s="263"/>
      <c r="DN1139" s="264">
        <v>1340</v>
      </c>
      <c r="DO1139" s="264">
        <v>1340</v>
      </c>
      <c r="DP1139" s="264">
        <v>121.6</v>
      </c>
      <c r="DQ1139" s="261"/>
      <c r="DR1139" s="262"/>
      <c r="DS1139" s="261"/>
      <c r="DT1139" s="184"/>
      <c r="DU1139" s="184"/>
      <c r="DV1139" s="184"/>
      <c r="DW1139" s="184"/>
      <c r="DX1139" s="184"/>
      <c r="DY1139" s="184"/>
      <c r="DZ1139" s="184"/>
      <c r="EA1139" s="265"/>
      <c r="EB1139" s="265"/>
    </row>
    <row r="1140" spans="1:132" ht="15" customHeight="1" x14ac:dyDescent="0.25">
      <c r="A1140" s="21" t="str">
        <f t="shared" si="17"/>
        <v>642_Кустовое (Видное и Восточно-Ягунское)</v>
      </c>
      <c r="B1140" s="250">
        <v>67</v>
      </c>
      <c r="C1140" s="251" t="s">
        <v>733</v>
      </c>
      <c r="D1140" s="251" t="s">
        <v>568</v>
      </c>
      <c r="E1140" s="251" t="s">
        <v>1715</v>
      </c>
      <c r="F1140" s="251" t="s">
        <v>27</v>
      </c>
      <c r="G1140" s="251" t="s">
        <v>489</v>
      </c>
      <c r="H1140" s="251" t="s">
        <v>1809</v>
      </c>
      <c r="I1140" s="252" t="s">
        <v>7117</v>
      </c>
      <c r="J1140" s="251" t="s">
        <v>25</v>
      </c>
      <c r="K1140" s="251" t="s">
        <v>688</v>
      </c>
      <c r="L1140" s="251" t="s">
        <v>566</v>
      </c>
      <c r="M1140" s="251" t="s">
        <v>1590</v>
      </c>
      <c r="N1140" s="251" t="s">
        <v>92</v>
      </c>
      <c r="O1140" s="251" t="s">
        <v>18</v>
      </c>
      <c r="P1140" s="253" t="s">
        <v>5743</v>
      </c>
      <c r="Q1140" s="253"/>
      <c r="R1140" s="254"/>
      <c r="S1140" s="253"/>
      <c r="T1140" s="253">
        <v>16.7</v>
      </c>
      <c r="U1140" s="253">
        <v>2502</v>
      </c>
      <c r="V1140" s="253">
        <v>2509.5</v>
      </c>
      <c r="W1140" s="254">
        <v>129.24799999999999</v>
      </c>
      <c r="X1140" s="253" t="s">
        <v>150</v>
      </c>
      <c r="Y1140" s="253">
        <v>2548</v>
      </c>
      <c r="Z1140" s="253">
        <v>2521.8000000000002</v>
      </c>
      <c r="AA1140" s="253" t="s">
        <v>1099</v>
      </c>
      <c r="AB1140" s="254" t="s">
        <v>980</v>
      </c>
      <c r="AC1140" s="251" t="s">
        <v>5745</v>
      </c>
      <c r="AD1140" s="253" t="s">
        <v>5746</v>
      </c>
      <c r="AE1140" s="253" t="s">
        <v>1062</v>
      </c>
      <c r="AF1140" s="253">
        <v>2350</v>
      </c>
      <c r="AG1140" s="254" t="s">
        <v>5747</v>
      </c>
      <c r="AH1140" s="255" t="s">
        <v>5748</v>
      </c>
      <c r="AI1140" s="253" t="s">
        <v>5764</v>
      </c>
      <c r="AJ1140" s="251" t="s">
        <v>566</v>
      </c>
      <c r="AK1140" s="254" t="s">
        <v>566</v>
      </c>
      <c r="AL1140" s="254">
        <v>7</v>
      </c>
      <c r="AM1140" s="254">
        <v>188</v>
      </c>
      <c r="AN1140" s="254">
        <v>105</v>
      </c>
      <c r="AO1140" s="254">
        <v>104</v>
      </c>
      <c r="AP1140" s="254">
        <v>323.43</v>
      </c>
      <c r="AQ1140" s="254">
        <v>324.24</v>
      </c>
      <c r="AR1140" s="254">
        <v>141.5273833862</v>
      </c>
      <c r="AS1140" s="254">
        <v>349.71903866669999</v>
      </c>
      <c r="AT1140" s="254">
        <v>0</v>
      </c>
      <c r="AU1140" s="254">
        <v>418</v>
      </c>
      <c r="AV1140" s="254">
        <v>192.39</v>
      </c>
      <c r="AW1140" s="254" t="s">
        <v>4928</v>
      </c>
      <c r="AX1140" s="254">
        <v>193.2</v>
      </c>
      <c r="AY1140" s="254">
        <v>131.04</v>
      </c>
      <c r="AZ1140" s="256">
        <v>4.0381908914000002</v>
      </c>
      <c r="BA1140" s="254" t="s">
        <v>566</v>
      </c>
      <c r="BB1140" s="254" t="s">
        <v>566</v>
      </c>
      <c r="BC1140" s="254">
        <v>635.32469089660003</v>
      </c>
      <c r="BD1140" s="254">
        <v>529.16453441299996</v>
      </c>
      <c r="BE1140" s="257">
        <v>529.16453441299996</v>
      </c>
      <c r="BF1140" s="254">
        <v>1</v>
      </c>
      <c r="BG1140" s="254">
        <v>30.875</v>
      </c>
      <c r="BH1140" s="254">
        <v>16337.955</v>
      </c>
      <c r="BI1140" s="254" t="s">
        <v>430</v>
      </c>
      <c r="BJ1140" s="254" t="s">
        <v>566</v>
      </c>
      <c r="BK1140" s="254">
        <v>529.16453441299996</v>
      </c>
      <c r="BL1140" s="254">
        <v>529.16453441299996</v>
      </c>
      <c r="BM1140" s="254">
        <v>104</v>
      </c>
      <c r="BN1140" s="254">
        <v>30</v>
      </c>
      <c r="BO1140" s="256">
        <v>15874.93603239</v>
      </c>
      <c r="BP1140" s="256" t="s">
        <v>566</v>
      </c>
      <c r="BQ1140" s="251" t="s">
        <v>566</v>
      </c>
      <c r="BR1140" s="251" t="s">
        <v>566</v>
      </c>
      <c r="BS1140" s="251" t="s">
        <v>566</v>
      </c>
      <c r="BT1140" s="255" t="s">
        <v>566</v>
      </c>
      <c r="BU1140" s="258">
        <v>0</v>
      </c>
      <c r="BV1140" s="254" t="s">
        <v>7745</v>
      </c>
      <c r="BW1140" s="254" t="s">
        <v>566</v>
      </c>
      <c r="BX1140" s="259" t="s">
        <v>566</v>
      </c>
      <c r="BY1140" s="259" t="s">
        <v>566</v>
      </c>
      <c r="BZ1140" s="259" t="s">
        <v>566</v>
      </c>
      <c r="CA1140" s="251"/>
      <c r="CB1140" s="251">
        <v>349.71903866669999</v>
      </c>
      <c r="CC1140" s="260">
        <v>141.52738338629999</v>
      </c>
      <c r="CD1140" s="260">
        <v>635.32469089660003</v>
      </c>
      <c r="CE1140" s="254">
        <v>106.16015648360008</v>
      </c>
      <c r="CF1140" s="254">
        <v>-2.5</v>
      </c>
      <c r="CG1140" s="254">
        <v>1.0149999999999999</v>
      </c>
      <c r="CH1140" s="254">
        <v>2.8</v>
      </c>
      <c r="CI1140" s="256">
        <v>0.8</v>
      </c>
      <c r="CJ1140" s="256">
        <v>2.0286341233999998</v>
      </c>
      <c r="CK1140" s="254">
        <v>159577.4317337992</v>
      </c>
      <c r="CL1140" s="254">
        <v>2.7041037600000001E-2</v>
      </c>
      <c r="CM1140" s="254">
        <v>22.756734766899999</v>
      </c>
      <c r="CN1140" s="254">
        <v>664.37055999999995</v>
      </c>
      <c r="CO1140" s="254">
        <v>1</v>
      </c>
      <c r="CP1140" s="254">
        <v>635.32734659180005</v>
      </c>
      <c r="CQ1140" s="254">
        <v>32.6426727196</v>
      </c>
      <c r="CR1140" s="254">
        <v>2303</v>
      </c>
      <c r="CS1140" s="254">
        <v>2295.0520000000001</v>
      </c>
      <c r="CT1140" s="254">
        <v>77.7</v>
      </c>
      <c r="CU1140" s="254">
        <v>235</v>
      </c>
      <c r="CV1140" s="254">
        <v>18.131914893600001</v>
      </c>
      <c r="CW1140" s="254">
        <v>339</v>
      </c>
      <c r="CX1140" s="253" t="s">
        <v>393</v>
      </c>
      <c r="CY1140" s="253" t="s">
        <v>566</v>
      </c>
      <c r="CZ1140" s="254" t="s">
        <v>566</v>
      </c>
      <c r="DA1140" s="254">
        <v>-2.5</v>
      </c>
      <c r="DB1140" s="254">
        <v>4.0381908914000002</v>
      </c>
      <c r="DC1140" s="254">
        <v>529.16453440910004</v>
      </c>
      <c r="DD1140" s="256">
        <v>-3.8999132812023163E-9</v>
      </c>
      <c r="DE1140" s="254">
        <v>635.32469089660003</v>
      </c>
      <c r="DF1140" s="256">
        <v>106.16015648360008</v>
      </c>
      <c r="DG1140" s="253"/>
      <c r="DH1140" s="261" t="s">
        <v>689</v>
      </c>
      <c r="DI1140" s="262" t="s">
        <v>689</v>
      </c>
      <c r="DJ1140" s="261" t="s">
        <v>689</v>
      </c>
      <c r="DK1140" s="254"/>
      <c r="DL1140" s="254">
        <v>181</v>
      </c>
      <c r="DM1140" s="263"/>
      <c r="DN1140" s="264">
        <v>1583</v>
      </c>
      <c r="DO1140" s="264">
        <v>1583</v>
      </c>
      <c r="DP1140" s="264">
        <v>69.8</v>
      </c>
      <c r="DQ1140" s="261"/>
      <c r="DR1140" s="262"/>
      <c r="DS1140" s="261"/>
      <c r="DT1140" s="184"/>
      <c r="DU1140" s="184"/>
      <c r="DV1140" s="184"/>
      <c r="DW1140" s="184"/>
      <c r="DX1140" s="184"/>
      <c r="DY1140" s="184"/>
      <c r="DZ1140" s="184"/>
      <c r="EA1140" s="265"/>
      <c r="EB1140" s="265"/>
    </row>
    <row r="1141" spans="1:132" ht="15" customHeight="1" x14ac:dyDescent="0.25">
      <c r="A1141" s="21" t="str">
        <f t="shared" si="17"/>
        <v>643У_Кустовое (Видное и Восточно-Ягунское)</v>
      </c>
      <c r="B1141" s="250">
        <v>68</v>
      </c>
      <c r="C1141" s="251" t="s">
        <v>733</v>
      </c>
      <c r="D1141" s="251" t="s">
        <v>568</v>
      </c>
      <c r="E1141" s="251" t="s">
        <v>1715</v>
      </c>
      <c r="F1141" s="251" t="s">
        <v>27</v>
      </c>
      <c r="G1141" s="251" t="s">
        <v>489</v>
      </c>
      <c r="H1141" s="251" t="s">
        <v>1809</v>
      </c>
      <c r="I1141" s="252" t="s">
        <v>7746</v>
      </c>
      <c r="J1141" s="251" t="s">
        <v>25</v>
      </c>
      <c r="K1141" s="251" t="s">
        <v>688</v>
      </c>
      <c r="L1141" s="251" t="s">
        <v>566</v>
      </c>
      <c r="M1141" s="251" t="s">
        <v>1590</v>
      </c>
      <c r="N1141" s="251" t="s">
        <v>92</v>
      </c>
      <c r="O1141" s="251" t="s">
        <v>18</v>
      </c>
      <c r="P1141" s="253" t="s">
        <v>5743</v>
      </c>
      <c r="Q1141" s="253"/>
      <c r="R1141" s="254"/>
      <c r="S1141" s="253"/>
      <c r="T1141" s="253">
        <v>8.1</v>
      </c>
      <c r="U1141" s="253">
        <v>2580.8000000000002</v>
      </c>
      <c r="V1141" s="253">
        <v>2586.5</v>
      </c>
      <c r="W1141" s="254">
        <v>206.92</v>
      </c>
      <c r="X1141" s="253" t="s">
        <v>150</v>
      </c>
      <c r="Y1141" s="253">
        <v>2629</v>
      </c>
      <c r="Z1141" s="253">
        <v>2620.8000000000002</v>
      </c>
      <c r="AA1141" s="253" t="s">
        <v>1099</v>
      </c>
      <c r="AB1141" s="254" t="s">
        <v>1053</v>
      </c>
      <c r="AC1141" s="251" t="s">
        <v>5745</v>
      </c>
      <c r="AD1141" s="253" t="s">
        <v>5746</v>
      </c>
      <c r="AE1141" s="253" t="s">
        <v>1062</v>
      </c>
      <c r="AF1141" s="253">
        <v>2430</v>
      </c>
      <c r="AG1141" s="254" t="s">
        <v>5747</v>
      </c>
      <c r="AH1141" s="255" t="s">
        <v>5748</v>
      </c>
      <c r="AI1141" s="253" t="s">
        <v>5764</v>
      </c>
      <c r="AJ1141" s="251" t="s">
        <v>566</v>
      </c>
      <c r="AK1141" s="254" t="s">
        <v>566</v>
      </c>
      <c r="AL1141" s="254">
        <v>7</v>
      </c>
      <c r="AM1141" s="254">
        <v>188</v>
      </c>
      <c r="AN1141" s="254">
        <v>113.625</v>
      </c>
      <c r="AO1141" s="254">
        <v>113</v>
      </c>
      <c r="AP1141" s="254">
        <v>341.13</v>
      </c>
      <c r="AQ1141" s="254">
        <v>341.76</v>
      </c>
      <c r="AR1141" s="254">
        <v>118.9059940555</v>
      </c>
      <c r="AS1141" s="254">
        <v>350.34124666669999</v>
      </c>
      <c r="AT1141" s="254">
        <v>0.7</v>
      </c>
      <c r="AU1141" s="254">
        <v>416</v>
      </c>
      <c r="AV1141" s="254">
        <v>193.17</v>
      </c>
      <c r="AW1141" s="254" t="s">
        <v>4928</v>
      </c>
      <c r="AX1141" s="254">
        <v>193.8</v>
      </c>
      <c r="AY1141" s="254">
        <v>147.96</v>
      </c>
      <c r="AZ1141" s="256">
        <v>2.1245872557999999</v>
      </c>
      <c r="BA1141" s="254" t="s">
        <v>566</v>
      </c>
      <c r="BB1141" s="254" t="s">
        <v>566</v>
      </c>
      <c r="BC1141" s="254">
        <v>333.92402764629998</v>
      </c>
      <c r="BD1141" s="254">
        <v>392.9424129555</v>
      </c>
      <c r="BE1141" s="257">
        <v>314.35393036440001</v>
      </c>
      <c r="BF1141" s="254">
        <v>0.8</v>
      </c>
      <c r="BG1141" s="254">
        <v>30.875</v>
      </c>
      <c r="BH1141" s="254">
        <v>12132.097</v>
      </c>
      <c r="BI1141" s="254" t="s">
        <v>430</v>
      </c>
      <c r="BJ1141" s="254" t="s">
        <v>566</v>
      </c>
      <c r="BK1141" s="254">
        <v>392.9424129555</v>
      </c>
      <c r="BL1141" s="254">
        <v>314.35393036440001</v>
      </c>
      <c r="BM1141" s="254">
        <v>113</v>
      </c>
      <c r="BN1141" s="254">
        <v>30</v>
      </c>
      <c r="BO1141" s="256">
        <v>11788.272388665</v>
      </c>
      <c r="BP1141" s="256" t="s">
        <v>566</v>
      </c>
      <c r="BQ1141" s="251" t="s">
        <v>566</v>
      </c>
      <c r="BR1141" s="251" t="s">
        <v>566</v>
      </c>
      <c r="BS1141" s="251" t="s">
        <v>566</v>
      </c>
      <c r="BT1141" s="255" t="s">
        <v>566</v>
      </c>
      <c r="BU1141" s="258">
        <v>0</v>
      </c>
      <c r="BV1141" s="254" t="s">
        <v>7747</v>
      </c>
      <c r="BW1141" s="254" t="s">
        <v>566</v>
      </c>
      <c r="BX1141" s="259" t="s">
        <v>566</v>
      </c>
      <c r="BY1141" s="259" t="s">
        <v>566</v>
      </c>
      <c r="BZ1141" s="259" t="s">
        <v>566</v>
      </c>
      <c r="CA1141" s="251"/>
      <c r="CB1141" s="251">
        <v>350.34124666669999</v>
      </c>
      <c r="CC1141" s="260">
        <v>118.9059940555</v>
      </c>
      <c r="CD1141" s="260">
        <v>333.92402764629998</v>
      </c>
      <c r="CE1141" s="254">
        <v>19.570097281899962</v>
      </c>
      <c r="CF1141" s="254">
        <v>-2.5</v>
      </c>
      <c r="CG1141" s="254">
        <v>1.0149999999999999</v>
      </c>
      <c r="CH1141" s="254">
        <v>2.8</v>
      </c>
      <c r="CI1141" s="256">
        <v>0.8</v>
      </c>
      <c r="CJ1141" s="256">
        <v>1.5064055424</v>
      </c>
      <c r="CK1141" s="254">
        <v>118497.6259761602</v>
      </c>
      <c r="CL1141" s="254">
        <v>2.7310446499999998E-2</v>
      </c>
      <c r="CM1141" s="254">
        <v>13.087183465200001</v>
      </c>
      <c r="CN1141" s="254">
        <v>664.68640000000005</v>
      </c>
      <c r="CO1141" s="254">
        <v>1</v>
      </c>
      <c r="CP1141" s="254">
        <v>333.92385172979999</v>
      </c>
      <c r="CQ1141" s="254">
        <v>9.5135673888000003</v>
      </c>
      <c r="CR1141" s="254">
        <v>2303</v>
      </c>
      <c r="CS1141" s="254">
        <v>2296.7800000000002</v>
      </c>
      <c r="CT1141" s="254">
        <v>77.099999999999994</v>
      </c>
      <c r="CU1141" s="254">
        <v>235</v>
      </c>
      <c r="CV1141" s="254">
        <v>17.8</v>
      </c>
      <c r="CW1141" s="254">
        <v>339</v>
      </c>
      <c r="CX1141" s="253" t="s">
        <v>393</v>
      </c>
      <c r="CY1141" s="253" t="s">
        <v>566</v>
      </c>
      <c r="CZ1141" s="254" t="s">
        <v>566</v>
      </c>
      <c r="DA1141" s="254">
        <v>-2.5</v>
      </c>
      <c r="DB1141" s="254">
        <v>2.1245872557999999</v>
      </c>
      <c r="DC1141" s="254">
        <v>314.3539303682</v>
      </c>
      <c r="DD1141" s="256">
        <v>3.7999825508450158E-9</v>
      </c>
      <c r="DE1141" s="254">
        <v>333.92402764629998</v>
      </c>
      <c r="DF1141" s="256">
        <v>19.570097281899962</v>
      </c>
      <c r="DG1141" s="253"/>
      <c r="DH1141" s="261" t="s">
        <v>689</v>
      </c>
      <c r="DI1141" s="262" t="s">
        <v>689</v>
      </c>
      <c r="DJ1141" s="261" t="s">
        <v>689</v>
      </c>
      <c r="DK1141" s="254"/>
      <c r="DL1141" s="254">
        <v>181</v>
      </c>
      <c r="DM1141" s="263"/>
      <c r="DN1141" s="264">
        <v>1601</v>
      </c>
      <c r="DO1141" s="264">
        <v>1602</v>
      </c>
      <c r="DP1141" s="264">
        <v>239.3</v>
      </c>
      <c r="DQ1141" s="261"/>
      <c r="DR1141" s="262"/>
      <c r="DS1141" s="261"/>
      <c r="DT1141" s="184"/>
      <c r="DU1141" s="184"/>
      <c r="DV1141" s="184"/>
      <c r="DW1141" s="184"/>
      <c r="DX1141" s="184"/>
      <c r="DY1141" s="184"/>
      <c r="DZ1141" s="184"/>
      <c r="EA1141" s="265"/>
      <c r="EB1141" s="265"/>
    </row>
    <row r="1142" spans="1:132" ht="15" customHeight="1" x14ac:dyDescent="0.25">
      <c r="A1142" s="21" t="str">
        <f t="shared" si="17"/>
        <v>695_Кустовое (Видное и Восточно-Ягунское)</v>
      </c>
      <c r="B1142" s="250">
        <v>69</v>
      </c>
      <c r="C1142" s="251" t="s">
        <v>733</v>
      </c>
      <c r="D1142" s="251" t="s">
        <v>568</v>
      </c>
      <c r="E1142" s="251" t="s">
        <v>1715</v>
      </c>
      <c r="F1142" s="251" t="s">
        <v>27</v>
      </c>
      <c r="G1142" s="251" t="s">
        <v>489</v>
      </c>
      <c r="H1142" s="251" t="s">
        <v>1814</v>
      </c>
      <c r="I1142" s="252" t="s">
        <v>7748</v>
      </c>
      <c r="J1142" s="251" t="s">
        <v>16</v>
      </c>
      <c r="K1142" s="251" t="s">
        <v>688</v>
      </c>
      <c r="L1142" s="251" t="s">
        <v>566</v>
      </c>
      <c r="M1142" s="251" t="s">
        <v>1590</v>
      </c>
      <c r="N1142" s="251" t="s">
        <v>92</v>
      </c>
      <c r="O1142" s="251" t="s">
        <v>18</v>
      </c>
      <c r="P1142" s="253" t="s">
        <v>5743</v>
      </c>
      <c r="Q1142" s="253"/>
      <c r="R1142" s="254"/>
      <c r="S1142" s="253"/>
      <c r="T1142" s="253">
        <v>3.6</v>
      </c>
      <c r="U1142" s="253">
        <v>2421.1999999999998</v>
      </c>
      <c r="V1142" s="253">
        <v>2424.8000000000002</v>
      </c>
      <c r="W1142" s="254">
        <v>51.331000000000003</v>
      </c>
      <c r="X1142" s="253" t="s">
        <v>150</v>
      </c>
      <c r="Y1142" s="253">
        <v>2480</v>
      </c>
      <c r="Z1142" s="253">
        <v>2422.3000000000002</v>
      </c>
      <c r="AA1142" s="253" t="s">
        <v>1100</v>
      </c>
      <c r="AB1142" s="254" t="s">
        <v>908</v>
      </c>
      <c r="AC1142" s="251" t="s">
        <v>5745</v>
      </c>
      <c r="AD1142" s="253" t="s">
        <v>5746</v>
      </c>
      <c r="AE1142" s="253" t="s">
        <v>566</v>
      </c>
      <c r="AF1142" s="253" t="s">
        <v>566</v>
      </c>
      <c r="AG1142" s="254" t="s">
        <v>5747</v>
      </c>
      <c r="AH1142" s="255" t="s">
        <v>5748</v>
      </c>
      <c r="AI1142" s="253" t="s">
        <v>566</v>
      </c>
      <c r="AJ1142" s="251" t="s">
        <v>566</v>
      </c>
      <c r="AK1142" s="254" t="s">
        <v>566</v>
      </c>
      <c r="AL1142" s="254">
        <v>7</v>
      </c>
      <c r="AM1142" s="254">
        <v>188</v>
      </c>
      <c r="AN1142" s="254">
        <v>118</v>
      </c>
      <c r="AO1142" s="254">
        <v>117</v>
      </c>
      <c r="AP1142" s="254">
        <v>355.65</v>
      </c>
      <c r="AQ1142" s="254">
        <v>356.65</v>
      </c>
      <c r="AR1142" s="254">
        <v>105.07982561519999</v>
      </c>
      <c r="AS1142" s="254">
        <v>344.25587566669998</v>
      </c>
      <c r="AT1142" s="254">
        <v>0</v>
      </c>
      <c r="AU1142" s="254">
        <v>469</v>
      </c>
      <c r="AV1142" s="254">
        <v>184.6</v>
      </c>
      <c r="AW1142" s="254" t="s">
        <v>4928</v>
      </c>
      <c r="AX1142" s="254">
        <v>185.6</v>
      </c>
      <c r="AY1142" s="254">
        <v>171.05</v>
      </c>
      <c r="AZ1142" s="256">
        <v>0.79362533120000001</v>
      </c>
      <c r="BA1142" s="254" t="s">
        <v>566</v>
      </c>
      <c r="BB1142" s="254" t="s">
        <v>566</v>
      </c>
      <c r="BC1142" s="254">
        <v>162.89919366769999</v>
      </c>
      <c r="BD1142" s="254">
        <v>150.83290322580001</v>
      </c>
      <c r="BE1142" s="257">
        <v>135.74961290319999</v>
      </c>
      <c r="BF1142" s="254">
        <v>0.9</v>
      </c>
      <c r="BG1142" s="254">
        <v>31</v>
      </c>
      <c r="BH1142" s="254">
        <v>4675.82</v>
      </c>
      <c r="BI1142" s="254" t="s">
        <v>430</v>
      </c>
      <c r="BJ1142" s="254" t="s">
        <v>566</v>
      </c>
      <c r="BK1142" s="254">
        <v>150.83290322580001</v>
      </c>
      <c r="BL1142" s="254">
        <v>135.74961290319999</v>
      </c>
      <c r="BM1142" s="254">
        <v>117</v>
      </c>
      <c r="BN1142" s="254">
        <v>30</v>
      </c>
      <c r="BO1142" s="256">
        <v>4524.9870967739998</v>
      </c>
      <c r="BP1142" s="256" t="s">
        <v>566</v>
      </c>
      <c r="BQ1142" s="251" t="s">
        <v>566</v>
      </c>
      <c r="BR1142" s="251" t="s">
        <v>566</v>
      </c>
      <c r="BS1142" s="251" t="s">
        <v>566</v>
      </c>
      <c r="BT1142" s="255" t="s">
        <v>566</v>
      </c>
      <c r="BU1142" s="258">
        <v>0</v>
      </c>
      <c r="BV1142" s="254" t="s">
        <v>7749</v>
      </c>
      <c r="BW1142" s="254" t="s">
        <v>7514</v>
      </c>
      <c r="BX1142" s="259">
        <v>366.76209999999998</v>
      </c>
      <c r="BY1142" s="259">
        <v>481.8</v>
      </c>
      <c r="BZ1142" s="259">
        <v>2.644897045</v>
      </c>
      <c r="CA1142" s="251"/>
      <c r="CB1142" s="251">
        <v>389.85956929999998</v>
      </c>
      <c r="CC1142" s="260">
        <v>105.0798256153</v>
      </c>
      <c r="CD1142" s="260">
        <v>162.89919366769999</v>
      </c>
      <c r="CE1142" s="254">
        <v>27.149580764500001</v>
      </c>
      <c r="CF1142" s="254">
        <v>-2.5</v>
      </c>
      <c r="CG1142" s="254">
        <v>1.0149999999999999</v>
      </c>
      <c r="CH1142" s="254">
        <v>2.8</v>
      </c>
      <c r="CI1142" s="256">
        <v>0.8</v>
      </c>
      <c r="CJ1142" s="256">
        <v>0.57824127380000001</v>
      </c>
      <c r="CK1142" s="254">
        <v>45485.904198825498</v>
      </c>
      <c r="CL1142" s="254">
        <v>2.8833410300000001E-2</v>
      </c>
      <c r="CM1142" s="254">
        <v>1.9071093367</v>
      </c>
      <c r="CN1142" s="254">
        <v>663.56331999999998</v>
      </c>
      <c r="CO1142" s="254">
        <v>1</v>
      </c>
      <c r="CP1142" s="254">
        <v>126.70683335779999</v>
      </c>
      <c r="CQ1142" s="254">
        <v>1.3656534486</v>
      </c>
      <c r="CR1142" s="254">
        <v>2303</v>
      </c>
      <c r="CS1142" s="254">
        <v>2293.17</v>
      </c>
      <c r="CT1142" s="254">
        <v>76.7</v>
      </c>
      <c r="CU1142" s="254">
        <v>235</v>
      </c>
      <c r="CV1142" s="254">
        <v>21.4468085106</v>
      </c>
      <c r="CW1142" s="254">
        <v>339</v>
      </c>
      <c r="CX1142" s="253" t="s">
        <v>393</v>
      </c>
      <c r="CY1142" s="253" t="s">
        <v>566</v>
      </c>
      <c r="CZ1142" s="254" t="s">
        <v>566</v>
      </c>
      <c r="DA1142" s="254">
        <v>-2.5</v>
      </c>
      <c r="DB1142" s="254">
        <v>0.79362533120000001</v>
      </c>
      <c r="DC1142" s="254">
        <v>135.74961290179999</v>
      </c>
      <c r="DD1142" s="256">
        <v>-1.3999965631228406E-9</v>
      </c>
      <c r="DE1142" s="254">
        <v>162.89919366769999</v>
      </c>
      <c r="DF1142" s="256">
        <v>27.149580764500001</v>
      </c>
      <c r="DG1142" s="253"/>
      <c r="DH1142" s="261" t="s">
        <v>689</v>
      </c>
      <c r="DI1142" s="262" t="s">
        <v>689</v>
      </c>
      <c r="DJ1142" s="261" t="s">
        <v>689</v>
      </c>
      <c r="DK1142" s="254"/>
      <c r="DL1142" s="254">
        <v>181</v>
      </c>
      <c r="DM1142" s="263"/>
      <c r="DN1142" s="264">
        <v>1334</v>
      </c>
      <c r="DO1142" s="264">
        <v>1336</v>
      </c>
      <c r="DP1142" s="264">
        <v>440.5</v>
      </c>
      <c r="DQ1142" s="261"/>
      <c r="DR1142" s="262"/>
      <c r="DS1142" s="261"/>
      <c r="DT1142" s="184"/>
      <c r="DU1142" s="184"/>
      <c r="DV1142" s="184"/>
      <c r="DW1142" s="184"/>
      <c r="DX1142" s="184"/>
      <c r="DY1142" s="184"/>
      <c r="DZ1142" s="184"/>
      <c r="EA1142" s="265"/>
      <c r="EB1142" s="265"/>
    </row>
    <row r="1143" spans="1:132" ht="15" customHeight="1" x14ac:dyDescent="0.25">
      <c r="A1143" s="21" t="str">
        <f t="shared" si="17"/>
        <v>705_Кустовое (Видное и Восточно-Ягунское)</v>
      </c>
      <c r="B1143" s="250">
        <v>70</v>
      </c>
      <c r="C1143" s="251" t="s">
        <v>733</v>
      </c>
      <c r="D1143" s="251" t="s">
        <v>568</v>
      </c>
      <c r="E1143" s="251" t="s">
        <v>1715</v>
      </c>
      <c r="F1143" s="251" t="s">
        <v>27</v>
      </c>
      <c r="G1143" s="251" t="s">
        <v>489</v>
      </c>
      <c r="H1143" s="251" t="s">
        <v>1814</v>
      </c>
      <c r="I1143" s="252" t="s">
        <v>7750</v>
      </c>
      <c r="J1143" s="251" t="s">
        <v>8</v>
      </c>
      <c r="K1143" s="251" t="s">
        <v>688</v>
      </c>
      <c r="L1143" s="251" t="s">
        <v>566</v>
      </c>
      <c r="M1143" s="251" t="s">
        <v>1590</v>
      </c>
      <c r="N1143" s="251" t="s">
        <v>92</v>
      </c>
      <c r="O1143" s="251" t="s">
        <v>18</v>
      </c>
      <c r="P1143" s="253" t="s">
        <v>5743</v>
      </c>
      <c r="Q1143" s="253"/>
      <c r="R1143" s="254"/>
      <c r="S1143" s="253"/>
      <c r="T1143" s="253">
        <v>8.8000000000000007</v>
      </c>
      <c r="U1143" s="253">
        <v>2491.6</v>
      </c>
      <c r="V1143" s="253">
        <v>2497</v>
      </c>
      <c r="W1143" s="254">
        <v>116.078</v>
      </c>
      <c r="X1143" s="253" t="s">
        <v>150</v>
      </c>
      <c r="Y1143" s="253">
        <v>2499</v>
      </c>
      <c r="Z1143" s="253">
        <v>2495.3000000000002</v>
      </c>
      <c r="AA1143" s="253" t="s">
        <v>1100</v>
      </c>
      <c r="AB1143" s="254" t="s">
        <v>552</v>
      </c>
      <c r="AC1143" s="251" t="s">
        <v>5745</v>
      </c>
      <c r="AD1143" s="253" t="s">
        <v>5746</v>
      </c>
      <c r="AE1143" s="253" t="s">
        <v>566</v>
      </c>
      <c r="AF1143" s="253" t="s">
        <v>566</v>
      </c>
      <c r="AG1143" s="254" t="s">
        <v>5747</v>
      </c>
      <c r="AH1143" s="255" t="s">
        <v>5748</v>
      </c>
      <c r="AI1143" s="253" t="s">
        <v>566</v>
      </c>
      <c r="AJ1143" s="251" t="s">
        <v>566</v>
      </c>
      <c r="AK1143" s="254" t="s">
        <v>566</v>
      </c>
      <c r="AL1143" s="254">
        <v>7</v>
      </c>
      <c r="AM1143" s="254">
        <v>188</v>
      </c>
      <c r="AN1143" s="254">
        <v>138</v>
      </c>
      <c r="AO1143" s="254">
        <v>137</v>
      </c>
      <c r="AP1143" s="254">
        <v>372.84</v>
      </c>
      <c r="AQ1143" s="254">
        <v>373.55</v>
      </c>
      <c r="AR1143" s="254">
        <v>99.475002208299998</v>
      </c>
      <c r="AS1143" s="254">
        <v>337.04320866670002</v>
      </c>
      <c r="AT1143" s="254">
        <v>0</v>
      </c>
      <c r="AU1143" s="254">
        <v>630</v>
      </c>
      <c r="AV1143" s="254">
        <v>172.99</v>
      </c>
      <c r="AW1143" s="254" t="s">
        <v>4928</v>
      </c>
      <c r="AX1143" s="254">
        <v>173.7</v>
      </c>
      <c r="AY1143" s="254">
        <v>199.85</v>
      </c>
      <c r="AZ1143" s="256">
        <v>1.2493743132999999</v>
      </c>
      <c r="BA1143" s="254" t="s">
        <v>566</v>
      </c>
      <c r="BB1143" s="254" t="s">
        <v>566</v>
      </c>
      <c r="BC1143" s="254">
        <v>299.6245147825</v>
      </c>
      <c r="BD1143" s="254">
        <v>249.6874565217</v>
      </c>
      <c r="BE1143" s="257">
        <v>249.6874565217</v>
      </c>
      <c r="BF1143" s="254">
        <v>1</v>
      </c>
      <c r="BG1143" s="254">
        <v>30.666666666666668</v>
      </c>
      <c r="BH1143" s="254">
        <v>7657.0820000000003</v>
      </c>
      <c r="BI1143" s="254" t="s">
        <v>430</v>
      </c>
      <c r="BJ1143" s="254" t="s">
        <v>566</v>
      </c>
      <c r="BK1143" s="254">
        <v>249.6874565217</v>
      </c>
      <c r="BL1143" s="254">
        <v>249.6874565217</v>
      </c>
      <c r="BM1143" s="254">
        <v>137</v>
      </c>
      <c r="BN1143" s="254">
        <v>30</v>
      </c>
      <c r="BO1143" s="256">
        <v>7490.6236956510002</v>
      </c>
      <c r="BP1143" s="256" t="s">
        <v>566</v>
      </c>
      <c r="BQ1143" s="251" t="s">
        <v>566</v>
      </c>
      <c r="BR1143" s="251" t="s">
        <v>566</v>
      </c>
      <c r="BS1143" s="251" t="s">
        <v>566</v>
      </c>
      <c r="BT1143" s="255" t="s">
        <v>566</v>
      </c>
      <c r="BU1143" s="258">
        <v>0</v>
      </c>
      <c r="BV1143" s="254" t="s">
        <v>8376</v>
      </c>
      <c r="BW1143" s="254" t="s">
        <v>7514</v>
      </c>
      <c r="BX1143" s="259">
        <v>357.76209999999998</v>
      </c>
      <c r="BY1143" s="259">
        <v>156.1</v>
      </c>
      <c r="BZ1143" s="259">
        <v>0.84482451629999999</v>
      </c>
      <c r="CA1143" s="251"/>
      <c r="CB1143" s="251">
        <v>412.8096534</v>
      </c>
      <c r="CC1143" s="260">
        <v>99.475002208299998</v>
      </c>
      <c r="CD1143" s="260">
        <v>299.6245147825</v>
      </c>
      <c r="CE1143" s="254">
        <v>49.937058260800001</v>
      </c>
      <c r="CF1143" s="254">
        <v>-0.64</v>
      </c>
      <c r="CG1143" s="254">
        <v>1.0149999999999999</v>
      </c>
      <c r="CH1143" s="254">
        <v>2.8</v>
      </c>
      <c r="CI1143" s="256">
        <v>0.8</v>
      </c>
      <c r="CJ1143" s="256">
        <v>0.95721550020000001</v>
      </c>
      <c r="CK1143" s="254">
        <v>75296.964283664405</v>
      </c>
      <c r="CL1143" s="254">
        <v>2.7883751599999999E-2</v>
      </c>
      <c r="CM1143" s="254">
        <v>5.2032361345</v>
      </c>
      <c r="CN1143" s="254">
        <v>665.14616000000001</v>
      </c>
      <c r="CO1143" s="254">
        <v>1</v>
      </c>
      <c r="CP1143" s="254">
        <v>204.96347710559999</v>
      </c>
      <c r="CQ1143" s="254">
        <v>3.5472765416000001</v>
      </c>
      <c r="CR1143" s="254">
        <v>2303</v>
      </c>
      <c r="CS1143" s="254">
        <v>2296.02</v>
      </c>
      <c r="CT1143" s="254">
        <v>79.5</v>
      </c>
      <c r="CU1143" s="254">
        <v>235</v>
      </c>
      <c r="CV1143" s="254">
        <v>26.387234042599999</v>
      </c>
      <c r="CW1143" s="254">
        <v>339</v>
      </c>
      <c r="CX1143" s="253" t="s">
        <v>393</v>
      </c>
      <c r="CY1143" s="253" t="s">
        <v>566</v>
      </c>
      <c r="CZ1143" s="254" t="s">
        <v>566</v>
      </c>
      <c r="DA1143" s="254">
        <v>-2.5</v>
      </c>
      <c r="DB1143" s="254">
        <v>1.6922628635000001</v>
      </c>
      <c r="DC1143" s="254">
        <v>338.19873327049999</v>
      </c>
      <c r="DD1143" s="256">
        <v>88.511276748799986</v>
      </c>
      <c r="DE1143" s="254">
        <v>405.83789338629998</v>
      </c>
      <c r="DF1143" s="256">
        <v>156.15043686459998</v>
      </c>
      <c r="DG1143" s="253"/>
      <c r="DH1143" s="261" t="s">
        <v>689</v>
      </c>
      <c r="DI1143" s="262" t="s">
        <v>689</v>
      </c>
      <c r="DJ1143" s="261" t="s">
        <v>689</v>
      </c>
      <c r="DK1143" s="254"/>
      <c r="DL1143" s="254">
        <v>181</v>
      </c>
      <c r="DM1143" s="263"/>
      <c r="DN1143" s="264">
        <v>1418</v>
      </c>
      <c r="DO1143" s="264">
        <v>1418</v>
      </c>
      <c r="DP1143" s="264">
        <v>0</v>
      </c>
      <c r="DQ1143" s="261"/>
      <c r="DR1143" s="262"/>
      <c r="DS1143" s="261"/>
      <c r="DT1143" s="184"/>
      <c r="DU1143" s="184"/>
      <c r="DV1143" s="184"/>
      <c r="DW1143" s="184"/>
      <c r="DX1143" s="184"/>
      <c r="DY1143" s="184"/>
      <c r="DZ1143" s="184"/>
      <c r="EA1143" s="265"/>
      <c r="EB1143" s="265"/>
    </row>
    <row r="1144" spans="1:132" ht="15" customHeight="1" x14ac:dyDescent="0.25">
      <c r="A1144" s="21" t="str">
        <f t="shared" si="17"/>
        <v>727Н_Кустовое (Видное и Восточно-Ягунское)</v>
      </c>
      <c r="B1144" s="250">
        <v>71</v>
      </c>
      <c r="C1144" s="251" t="s">
        <v>733</v>
      </c>
      <c r="D1144" s="251" t="s">
        <v>568</v>
      </c>
      <c r="E1144" s="251" t="s">
        <v>1715</v>
      </c>
      <c r="F1144" s="251" t="s">
        <v>27</v>
      </c>
      <c r="G1144" s="251" t="s">
        <v>489</v>
      </c>
      <c r="H1144" s="251" t="s">
        <v>1845</v>
      </c>
      <c r="I1144" s="252" t="s">
        <v>7751</v>
      </c>
      <c r="J1144" s="251" t="s">
        <v>8</v>
      </c>
      <c r="K1144" s="251" t="s">
        <v>688</v>
      </c>
      <c r="L1144" s="251" t="s">
        <v>566</v>
      </c>
      <c r="M1144" s="251" t="s">
        <v>566</v>
      </c>
      <c r="N1144" s="251" t="s">
        <v>735</v>
      </c>
      <c r="O1144" s="251" t="s">
        <v>25</v>
      </c>
      <c r="P1144" s="253" t="s">
        <v>5743</v>
      </c>
      <c r="Q1144" s="253"/>
      <c r="R1144" s="254"/>
      <c r="S1144" s="253"/>
      <c r="T1144" s="253">
        <v>11.9</v>
      </c>
      <c r="U1144" s="253">
        <v>3077.6</v>
      </c>
      <c r="V1144" s="253">
        <v>3089.5</v>
      </c>
      <c r="W1144" s="254">
        <v>235.23599999999999</v>
      </c>
      <c r="X1144" s="253" t="s">
        <v>690</v>
      </c>
      <c r="Y1144" s="253">
        <v>3125.2</v>
      </c>
      <c r="Z1144" s="253">
        <v>3105</v>
      </c>
      <c r="AA1144" s="253" t="s">
        <v>1099</v>
      </c>
      <c r="AB1144" s="254" t="s">
        <v>886</v>
      </c>
      <c r="AC1144" s="251" t="s">
        <v>5745</v>
      </c>
      <c r="AD1144" s="253" t="s">
        <v>5746</v>
      </c>
      <c r="AE1144" s="253" t="s">
        <v>415</v>
      </c>
      <c r="AF1144" s="253">
        <v>2300</v>
      </c>
      <c r="AG1144" s="254" t="s">
        <v>5747</v>
      </c>
      <c r="AH1144" s="255" t="s">
        <v>5748</v>
      </c>
      <c r="AI1144" s="253" t="s">
        <v>5861</v>
      </c>
      <c r="AJ1144" s="251">
        <v>4</v>
      </c>
      <c r="AK1144" s="254" t="s">
        <v>566</v>
      </c>
      <c r="AL1144" s="254">
        <v>7</v>
      </c>
      <c r="AM1144" s="254">
        <v>188</v>
      </c>
      <c r="AN1144" s="254">
        <v>138</v>
      </c>
      <c r="AO1144" s="254">
        <v>120</v>
      </c>
      <c r="AP1144" s="254">
        <v>408.64</v>
      </c>
      <c r="AQ1144" s="254">
        <v>410.3</v>
      </c>
      <c r="AR1144" s="254">
        <v>128.188344575</v>
      </c>
      <c r="AS1144" s="254">
        <v>416.58379386669998</v>
      </c>
      <c r="AT1144" s="254">
        <v>0</v>
      </c>
      <c r="AU1144" s="254">
        <v>330</v>
      </c>
      <c r="AV1144" s="254">
        <v>226.94</v>
      </c>
      <c r="AW1144" s="254" t="s">
        <v>4928</v>
      </c>
      <c r="AX1144" s="254">
        <v>228.6</v>
      </c>
      <c r="AY1144" s="254">
        <v>181.7</v>
      </c>
      <c r="AZ1144" s="256">
        <v>0.46097783479999999</v>
      </c>
      <c r="BA1144" s="254" t="s">
        <v>566</v>
      </c>
      <c r="BB1144" s="254" t="s">
        <v>566</v>
      </c>
      <c r="BC1144" s="254">
        <v>87.421585479900003</v>
      </c>
      <c r="BD1144" s="254">
        <v>83.7596725784</v>
      </c>
      <c r="BE1144" s="257">
        <v>83.7596725784</v>
      </c>
      <c r="BF1144" s="254">
        <v>1</v>
      </c>
      <c r="BG1144" s="254">
        <v>30.541666666666668</v>
      </c>
      <c r="BH1144" s="254">
        <v>2558.16</v>
      </c>
      <c r="BI1144" s="254" t="s">
        <v>430</v>
      </c>
      <c r="BJ1144" s="254" t="s">
        <v>566</v>
      </c>
      <c r="BK1144" s="254">
        <v>83.7596725784</v>
      </c>
      <c r="BL1144" s="254">
        <v>83.7596725784</v>
      </c>
      <c r="BM1144" s="254">
        <v>120</v>
      </c>
      <c r="BN1144" s="254">
        <v>30</v>
      </c>
      <c r="BO1144" s="256">
        <v>2512.7901773519998</v>
      </c>
      <c r="BP1144" s="256" t="s">
        <v>566</v>
      </c>
      <c r="BQ1144" s="251">
        <v>4</v>
      </c>
      <c r="BR1144" s="251" t="s">
        <v>566</v>
      </c>
      <c r="BS1144" s="251" t="s">
        <v>566</v>
      </c>
      <c r="BT1144" s="255" t="s">
        <v>566</v>
      </c>
      <c r="BU1144" s="258">
        <v>0</v>
      </c>
      <c r="BV1144" s="254" t="s">
        <v>7752</v>
      </c>
      <c r="BW1144" s="254" t="s">
        <v>566</v>
      </c>
      <c r="BX1144" s="259" t="s">
        <v>566</v>
      </c>
      <c r="BY1144" s="259" t="s">
        <v>566</v>
      </c>
      <c r="BZ1144" s="259" t="s">
        <v>566</v>
      </c>
      <c r="CA1144" s="251"/>
      <c r="CB1144" s="251">
        <v>416.58379386669998</v>
      </c>
      <c r="CC1144" s="260">
        <v>128.188344575</v>
      </c>
      <c r="CD1144" s="260">
        <v>87.421585479900003</v>
      </c>
      <c r="CE1144" s="254">
        <v>3.6619129015000027</v>
      </c>
      <c r="CF1144" s="254">
        <v>-3.5</v>
      </c>
      <c r="CG1144" s="254">
        <v>1.0169999999999999</v>
      </c>
      <c r="CH1144" s="254">
        <v>2.8</v>
      </c>
      <c r="CI1144" s="256">
        <v>0.8</v>
      </c>
      <c r="CJ1144" s="256">
        <v>0.32110566550000003</v>
      </c>
      <c r="CK1144" s="254">
        <v>25308.745787215201</v>
      </c>
      <c r="CL1144" s="254">
        <v>3.0502663499999999E-2</v>
      </c>
      <c r="CM1144" s="254">
        <v>0.62074563179999998</v>
      </c>
      <c r="CN1144" s="254">
        <v>795.86192000000005</v>
      </c>
      <c r="CO1144" s="254">
        <v>1</v>
      </c>
      <c r="CP1144" s="254">
        <v>87.421680820199995</v>
      </c>
      <c r="CQ1144" s="254">
        <v>0.67296950830000002</v>
      </c>
      <c r="CR1144" s="254">
        <v>2781</v>
      </c>
      <c r="CS1144" s="254">
        <v>2764.7240000000002</v>
      </c>
      <c r="CT1144" s="254">
        <v>77.64</v>
      </c>
      <c r="CU1144" s="254">
        <v>259</v>
      </c>
      <c r="CV1144" s="254">
        <v>12.378378378400001</v>
      </c>
      <c r="CW1144" s="254">
        <v>78</v>
      </c>
      <c r="CX1144" s="253" t="s">
        <v>393</v>
      </c>
      <c r="CY1144" s="253" t="s">
        <v>566</v>
      </c>
      <c r="CZ1144" s="254" t="s">
        <v>566</v>
      </c>
      <c r="DA1144" s="254">
        <v>-3.5</v>
      </c>
      <c r="DB1144" s="254">
        <v>0.46097783479999999</v>
      </c>
      <c r="DC1144" s="254">
        <v>83.7596725832</v>
      </c>
      <c r="DD1144" s="256">
        <v>4.8000003971537808E-9</v>
      </c>
      <c r="DE1144" s="254">
        <v>87.421585479900003</v>
      </c>
      <c r="DF1144" s="256">
        <v>3.6619129015000027</v>
      </c>
      <c r="DG1144" s="253"/>
      <c r="DH1144" s="261" t="s">
        <v>689</v>
      </c>
      <c r="DI1144" s="262" t="s">
        <v>689</v>
      </c>
      <c r="DJ1144" s="261" t="s">
        <v>689</v>
      </c>
      <c r="DK1144" s="254"/>
      <c r="DL1144" s="254">
        <v>181</v>
      </c>
      <c r="DM1144" s="263"/>
      <c r="DN1144" s="264">
        <v>873</v>
      </c>
      <c r="DO1144" s="264">
        <v>873</v>
      </c>
      <c r="DP1144" s="264">
        <v>58.2</v>
      </c>
      <c r="DQ1144" s="261"/>
      <c r="DR1144" s="262"/>
      <c r="DS1144" s="261"/>
      <c r="DT1144" s="184"/>
      <c r="DU1144" s="184"/>
      <c r="DV1144" s="184"/>
      <c r="DW1144" s="184"/>
      <c r="DX1144" s="184"/>
      <c r="DY1144" s="184"/>
      <c r="DZ1144" s="184"/>
      <c r="EA1144" s="265"/>
      <c r="EB1144" s="265"/>
    </row>
    <row r="1145" spans="1:132" ht="15" customHeight="1" x14ac:dyDescent="0.25">
      <c r="A1145" s="21" t="str">
        <f t="shared" si="17"/>
        <v>742_Кустовое (Видное и Восточно-Ягунское)</v>
      </c>
      <c r="B1145" s="250">
        <v>72</v>
      </c>
      <c r="C1145" s="251" t="s">
        <v>733</v>
      </c>
      <c r="D1145" s="251" t="s">
        <v>568</v>
      </c>
      <c r="E1145" s="251" t="s">
        <v>1715</v>
      </c>
      <c r="F1145" s="251" t="s">
        <v>27</v>
      </c>
      <c r="G1145" s="251" t="s">
        <v>489</v>
      </c>
      <c r="H1145" s="251" t="s">
        <v>1810</v>
      </c>
      <c r="I1145" s="252" t="s">
        <v>7753</v>
      </c>
      <c r="J1145" s="251" t="s">
        <v>10</v>
      </c>
      <c r="K1145" s="251" t="s">
        <v>688</v>
      </c>
      <c r="L1145" s="251" t="s">
        <v>566</v>
      </c>
      <c r="M1145" s="251" t="s">
        <v>1590</v>
      </c>
      <c r="N1145" s="251" t="s">
        <v>34</v>
      </c>
      <c r="O1145" s="251" t="s">
        <v>7</v>
      </c>
      <c r="P1145" s="253" t="s">
        <v>5743</v>
      </c>
      <c r="Q1145" s="253"/>
      <c r="R1145" s="254"/>
      <c r="S1145" s="253"/>
      <c r="T1145" s="253">
        <v>3.5</v>
      </c>
      <c r="U1145" s="253">
        <v>2415.5</v>
      </c>
      <c r="V1145" s="253">
        <v>2419</v>
      </c>
      <c r="W1145" s="254">
        <v>102.13500000000001</v>
      </c>
      <c r="X1145" s="253" t="s">
        <v>150</v>
      </c>
      <c r="Y1145" s="253">
        <v>2510</v>
      </c>
      <c r="Z1145" s="253">
        <v>2447.3000000000002</v>
      </c>
      <c r="AA1145" s="253" t="s">
        <v>1099</v>
      </c>
      <c r="AB1145" s="254" t="s">
        <v>7113</v>
      </c>
      <c r="AC1145" s="251" t="s">
        <v>5745</v>
      </c>
      <c r="AD1145" s="253" t="s">
        <v>5746</v>
      </c>
      <c r="AE1145" s="253" t="s">
        <v>415</v>
      </c>
      <c r="AF1145" s="253">
        <v>2388</v>
      </c>
      <c r="AG1145" s="254" t="s">
        <v>5747</v>
      </c>
      <c r="AH1145" s="255" t="s">
        <v>5748</v>
      </c>
      <c r="AI1145" s="253" t="s">
        <v>5768</v>
      </c>
      <c r="AJ1145" s="251" t="s">
        <v>566</v>
      </c>
      <c r="AK1145" s="254" t="s">
        <v>566</v>
      </c>
      <c r="AL1145" s="254">
        <v>7</v>
      </c>
      <c r="AM1145" s="254">
        <v>188</v>
      </c>
      <c r="AN1145" s="254">
        <v>122</v>
      </c>
      <c r="AO1145" s="254">
        <v>121</v>
      </c>
      <c r="AP1145" s="254">
        <v>355.57</v>
      </c>
      <c r="AQ1145" s="254">
        <v>356.59</v>
      </c>
      <c r="AR1145" s="254">
        <v>154.74642644119999</v>
      </c>
      <c r="AS1145" s="254">
        <v>389.30236733330003</v>
      </c>
      <c r="AT1145" s="254">
        <v>33</v>
      </c>
      <c r="AU1145" s="254">
        <v>0</v>
      </c>
      <c r="AV1145" s="254">
        <v>260.08</v>
      </c>
      <c r="AW1145" s="254" t="s">
        <v>4928</v>
      </c>
      <c r="AX1145" s="254">
        <v>261.10000000000002</v>
      </c>
      <c r="AY1145" s="254">
        <v>95.49</v>
      </c>
      <c r="AZ1145" s="256">
        <v>9.6828244100000002E-2</v>
      </c>
      <c r="BA1145" s="254" t="s">
        <v>566</v>
      </c>
      <c r="BB1145" s="254" t="s">
        <v>566</v>
      </c>
      <c r="BC1145" s="254">
        <v>12.5123749273</v>
      </c>
      <c r="BD1145" s="254">
        <v>9.2461290323000007</v>
      </c>
      <c r="BE1145" s="257">
        <v>9.2461290323000007</v>
      </c>
      <c r="BF1145" s="254">
        <v>1</v>
      </c>
      <c r="BG1145" s="254">
        <v>31</v>
      </c>
      <c r="BH1145" s="254">
        <v>286.63</v>
      </c>
      <c r="BI1145" s="254" t="s">
        <v>430</v>
      </c>
      <c r="BJ1145" s="254" t="s">
        <v>566</v>
      </c>
      <c r="BK1145" s="254">
        <v>9.2461290323000007</v>
      </c>
      <c r="BL1145" s="254">
        <v>9.2461290323000007</v>
      </c>
      <c r="BM1145" s="254">
        <v>121</v>
      </c>
      <c r="BN1145" s="254">
        <v>30</v>
      </c>
      <c r="BO1145" s="256">
        <v>277.38387096899999</v>
      </c>
      <c r="BP1145" s="256" t="s">
        <v>566</v>
      </c>
      <c r="BQ1145" s="251" t="s">
        <v>566</v>
      </c>
      <c r="BR1145" s="251" t="s">
        <v>566</v>
      </c>
      <c r="BS1145" s="251" t="s">
        <v>566</v>
      </c>
      <c r="BT1145" s="255" t="s">
        <v>566</v>
      </c>
      <c r="BU1145" s="258">
        <v>0</v>
      </c>
      <c r="BV1145" s="254" t="s">
        <v>7754</v>
      </c>
      <c r="BW1145" s="254" t="s">
        <v>7514</v>
      </c>
      <c r="BX1145" s="259">
        <v>332.76209999999998</v>
      </c>
      <c r="BY1145" s="259">
        <v>74.2</v>
      </c>
      <c r="BZ1145" s="259">
        <v>1.0208840965999999</v>
      </c>
      <c r="CA1145" s="251"/>
      <c r="CB1145" s="251">
        <v>389.30236733330003</v>
      </c>
      <c r="CC1145" s="260">
        <v>154.74642644119999</v>
      </c>
      <c r="CD1145" s="260">
        <v>12.5123749273</v>
      </c>
      <c r="CE1145" s="254">
        <v>3.2662458949999991</v>
      </c>
      <c r="CF1145" s="254">
        <v>-4.5</v>
      </c>
      <c r="CG1145" s="254">
        <v>1.014</v>
      </c>
      <c r="CH1145" s="254">
        <v>2.8</v>
      </c>
      <c r="CI1145" s="256">
        <v>0.8</v>
      </c>
      <c r="CJ1145" s="256">
        <v>3.5446466400000001E-2</v>
      </c>
      <c r="CK1145" s="254">
        <v>2785.5605583844999</v>
      </c>
      <c r="CL1145" s="254">
        <v>4.4850472299999999E-2</v>
      </c>
      <c r="CM1145" s="254">
        <v>1.12351134E-2</v>
      </c>
      <c r="CN1145" s="254">
        <v>647.74220000000003</v>
      </c>
      <c r="CO1145" s="254">
        <v>1</v>
      </c>
      <c r="CP1145" s="254">
        <v>12.5124587705</v>
      </c>
      <c r="CQ1145" s="254">
        <v>1.92701079E-2</v>
      </c>
      <c r="CR1145" s="254">
        <v>2245</v>
      </c>
      <c r="CS1145" s="254">
        <v>2234.9650000000001</v>
      </c>
      <c r="CT1145" s="254">
        <v>78.400000000000006</v>
      </c>
      <c r="CU1145" s="254">
        <v>225</v>
      </c>
      <c r="CV1145" s="254">
        <v>-15.5911111111</v>
      </c>
      <c r="CW1145" s="254">
        <v>50</v>
      </c>
      <c r="CX1145" s="253" t="s">
        <v>393</v>
      </c>
      <c r="CY1145" s="253" t="s">
        <v>566</v>
      </c>
      <c r="CZ1145" s="254" t="s">
        <v>566</v>
      </c>
      <c r="DA1145" s="254">
        <v>-3.5</v>
      </c>
      <c r="DB1145" s="254">
        <v>7.4029034300000005E-2</v>
      </c>
      <c r="DC1145" s="254">
        <v>7.0690324853000002</v>
      </c>
      <c r="DD1145" s="256">
        <v>-2.1770965470000005</v>
      </c>
      <c r="DE1145" s="254">
        <v>9.5662070636000003</v>
      </c>
      <c r="DF1145" s="256">
        <v>0.32007803129999957</v>
      </c>
      <c r="DG1145" s="253"/>
      <c r="DH1145" s="261" t="s">
        <v>689</v>
      </c>
      <c r="DI1145" s="262" t="s">
        <v>689</v>
      </c>
      <c r="DJ1145" s="261" t="s">
        <v>689</v>
      </c>
      <c r="DK1145" s="254"/>
      <c r="DL1145" s="254">
        <v>181</v>
      </c>
      <c r="DM1145" s="263"/>
      <c r="DN1145" s="264">
        <v>626</v>
      </c>
      <c r="DO1145" s="264">
        <v>627</v>
      </c>
      <c r="DP1145" s="264">
        <v>33.200000000000003</v>
      </c>
      <c r="DQ1145" s="261"/>
      <c r="DR1145" s="262"/>
      <c r="DS1145" s="261"/>
      <c r="DT1145" s="184"/>
      <c r="DU1145" s="184"/>
      <c r="DV1145" s="184"/>
      <c r="DW1145" s="184"/>
      <c r="DX1145" s="184"/>
      <c r="DY1145" s="184"/>
      <c r="DZ1145" s="184"/>
      <c r="EA1145" s="265"/>
      <c r="EB1145" s="265"/>
    </row>
    <row r="1146" spans="1:132" ht="15" customHeight="1" x14ac:dyDescent="0.25">
      <c r="A1146" s="21" t="str">
        <f t="shared" si="17"/>
        <v>744_Кустовое (Видное и Восточно-Ягунское)</v>
      </c>
      <c r="B1146" s="250">
        <v>73</v>
      </c>
      <c r="C1146" s="251" t="s">
        <v>733</v>
      </c>
      <c r="D1146" s="251" t="s">
        <v>568</v>
      </c>
      <c r="E1146" s="251" t="s">
        <v>1715</v>
      </c>
      <c r="F1146" s="251" t="s">
        <v>27</v>
      </c>
      <c r="G1146" s="251" t="s">
        <v>489</v>
      </c>
      <c r="H1146" s="251" t="s">
        <v>1810</v>
      </c>
      <c r="I1146" s="252" t="s">
        <v>7755</v>
      </c>
      <c r="J1146" s="251" t="s">
        <v>7</v>
      </c>
      <c r="K1146" s="251" t="s">
        <v>688</v>
      </c>
      <c r="L1146" s="251" t="s">
        <v>566</v>
      </c>
      <c r="M1146" s="251" t="s">
        <v>1590</v>
      </c>
      <c r="N1146" s="251" t="s">
        <v>34</v>
      </c>
      <c r="O1146" s="251" t="s">
        <v>7</v>
      </c>
      <c r="P1146" s="253" t="s">
        <v>5743</v>
      </c>
      <c r="Q1146" s="253"/>
      <c r="R1146" s="254"/>
      <c r="S1146" s="253"/>
      <c r="T1146" s="253">
        <v>3.4</v>
      </c>
      <c r="U1146" s="253">
        <v>2479.4</v>
      </c>
      <c r="V1146" s="253">
        <v>2482.8000000000002</v>
      </c>
      <c r="W1146" s="254">
        <v>168.214</v>
      </c>
      <c r="X1146" s="253" t="s">
        <v>150</v>
      </c>
      <c r="Y1146" s="253">
        <v>2560</v>
      </c>
      <c r="Z1146" s="253">
        <v>2496.6</v>
      </c>
      <c r="AA1146" s="253" t="s">
        <v>1099</v>
      </c>
      <c r="AB1146" s="254" t="s">
        <v>1034</v>
      </c>
      <c r="AC1146" s="251" t="s">
        <v>5745</v>
      </c>
      <c r="AD1146" s="253" t="s">
        <v>5746</v>
      </c>
      <c r="AE1146" s="253" t="s">
        <v>1062</v>
      </c>
      <c r="AF1146" s="253">
        <v>2303</v>
      </c>
      <c r="AG1146" s="254" t="s">
        <v>5747</v>
      </c>
      <c r="AH1146" s="255" t="s">
        <v>5748</v>
      </c>
      <c r="AI1146" s="253" t="s">
        <v>5801</v>
      </c>
      <c r="AJ1146" s="251" t="s">
        <v>566</v>
      </c>
      <c r="AK1146" s="254" t="s">
        <v>566</v>
      </c>
      <c r="AL1146" s="254">
        <v>7</v>
      </c>
      <c r="AM1146" s="254">
        <v>188</v>
      </c>
      <c r="AN1146" s="254">
        <v>120</v>
      </c>
      <c r="AO1146" s="254">
        <v>119</v>
      </c>
      <c r="AP1146" s="254">
        <v>353.21</v>
      </c>
      <c r="AQ1146" s="254">
        <v>354.56</v>
      </c>
      <c r="AR1146" s="254">
        <v>137.81785001719999</v>
      </c>
      <c r="AS1146" s="254">
        <v>372.0106669333</v>
      </c>
      <c r="AT1146" s="254">
        <v>0</v>
      </c>
      <c r="AU1146" s="254">
        <v>391</v>
      </c>
      <c r="AV1146" s="254">
        <v>234.45</v>
      </c>
      <c r="AW1146" s="254" t="s">
        <v>4928</v>
      </c>
      <c r="AX1146" s="254">
        <v>235.8</v>
      </c>
      <c r="AY1146" s="254">
        <v>118.76</v>
      </c>
      <c r="AZ1146" s="256">
        <v>0.29104781670000002</v>
      </c>
      <c r="BA1146" s="254" t="s">
        <v>566</v>
      </c>
      <c r="BB1146" s="254" t="s">
        <v>566</v>
      </c>
      <c r="BC1146" s="254">
        <v>40.036731774700002</v>
      </c>
      <c r="BD1146" s="254">
        <v>34.564838709699998</v>
      </c>
      <c r="BE1146" s="257">
        <v>34.564838709699998</v>
      </c>
      <c r="BF1146" s="254">
        <v>1</v>
      </c>
      <c r="BG1146" s="254">
        <v>31</v>
      </c>
      <c r="BH1146" s="254">
        <v>1071.51</v>
      </c>
      <c r="BI1146" s="254" t="s">
        <v>430</v>
      </c>
      <c r="BJ1146" s="254" t="s">
        <v>566</v>
      </c>
      <c r="BK1146" s="254">
        <v>34.564838709699998</v>
      </c>
      <c r="BL1146" s="254">
        <v>34.564838709699998</v>
      </c>
      <c r="BM1146" s="254">
        <v>119</v>
      </c>
      <c r="BN1146" s="254">
        <v>30</v>
      </c>
      <c r="BO1146" s="256">
        <v>1036.945161291</v>
      </c>
      <c r="BP1146" s="256" t="s">
        <v>566</v>
      </c>
      <c r="BQ1146" s="251" t="s">
        <v>566</v>
      </c>
      <c r="BR1146" s="251" t="s">
        <v>566</v>
      </c>
      <c r="BS1146" s="251" t="s">
        <v>566</v>
      </c>
      <c r="BT1146" s="255" t="s">
        <v>566</v>
      </c>
      <c r="BU1146" s="258">
        <v>0</v>
      </c>
      <c r="BV1146" s="254" t="s">
        <v>7756</v>
      </c>
      <c r="BW1146" s="254" t="s">
        <v>7514</v>
      </c>
      <c r="BX1146" s="259">
        <v>354.76209999999998</v>
      </c>
      <c r="BY1146" s="259">
        <v>112.4</v>
      </c>
      <c r="BZ1146" s="259">
        <v>0.93423687229999997</v>
      </c>
      <c r="CA1146" s="251"/>
      <c r="CB1146" s="251">
        <v>372.0106669333</v>
      </c>
      <c r="CC1146" s="260">
        <v>137.81785001719999</v>
      </c>
      <c r="CD1146" s="260">
        <v>40.036731774700002</v>
      </c>
      <c r="CE1146" s="254">
        <v>5.4718930650000033</v>
      </c>
      <c r="CF1146" s="254">
        <v>-4.5</v>
      </c>
      <c r="CG1146" s="254">
        <v>1.014</v>
      </c>
      <c r="CH1146" s="254">
        <v>2.8</v>
      </c>
      <c r="CI1146" s="256">
        <v>0.8</v>
      </c>
      <c r="CJ1146" s="256">
        <v>0.1325096576</v>
      </c>
      <c r="CK1146" s="254">
        <v>10413.271443683499</v>
      </c>
      <c r="CL1146" s="254">
        <v>3.4570838100000001E-2</v>
      </c>
      <c r="CM1146" s="254">
        <v>0.1232505622</v>
      </c>
      <c r="CN1146" s="254">
        <v>647.13207999999997</v>
      </c>
      <c r="CO1146" s="254">
        <v>1</v>
      </c>
      <c r="CP1146" s="254">
        <v>40.0367299483</v>
      </c>
      <c r="CQ1146" s="254">
        <v>0.16144348389999999</v>
      </c>
      <c r="CR1146" s="254">
        <v>2245</v>
      </c>
      <c r="CS1146" s="254">
        <v>2231.6860000000001</v>
      </c>
      <c r="CT1146" s="254">
        <v>79.5</v>
      </c>
      <c r="CU1146" s="254">
        <v>225</v>
      </c>
      <c r="CV1146" s="254">
        <v>-4.2</v>
      </c>
      <c r="CW1146" s="254">
        <v>50</v>
      </c>
      <c r="CX1146" s="253" t="s">
        <v>393</v>
      </c>
      <c r="CY1146" s="253" t="s">
        <v>566</v>
      </c>
      <c r="CZ1146" s="254" t="s">
        <v>566</v>
      </c>
      <c r="DA1146" s="254">
        <v>-3.5</v>
      </c>
      <c r="DB1146" s="254">
        <v>0.2225176032</v>
      </c>
      <c r="DC1146" s="254">
        <v>26.426190556000002</v>
      </c>
      <c r="DD1146" s="256">
        <v>-8.1386481536999966</v>
      </c>
      <c r="DE1146" s="254">
        <v>30.6096699006</v>
      </c>
      <c r="DF1146" s="256">
        <v>-3.9551688090999981</v>
      </c>
      <c r="DG1146" s="253"/>
      <c r="DH1146" s="261" t="s">
        <v>689</v>
      </c>
      <c r="DI1146" s="262" t="s">
        <v>689</v>
      </c>
      <c r="DJ1146" s="261" t="s">
        <v>689</v>
      </c>
      <c r="DK1146" s="254"/>
      <c r="DL1146" s="254">
        <v>181</v>
      </c>
      <c r="DM1146" s="263"/>
      <c r="DN1146" s="264">
        <v>553</v>
      </c>
      <c r="DO1146" s="264">
        <v>555</v>
      </c>
      <c r="DP1146" s="264">
        <v>16.5</v>
      </c>
      <c r="DQ1146" s="261"/>
      <c r="DR1146" s="262"/>
      <c r="DS1146" s="261"/>
      <c r="DT1146" s="184"/>
      <c r="DU1146" s="184"/>
      <c r="DV1146" s="184"/>
      <c r="DW1146" s="184"/>
      <c r="DX1146" s="184"/>
      <c r="DY1146" s="184"/>
      <c r="DZ1146" s="184"/>
      <c r="EA1146" s="265"/>
      <c r="EB1146" s="265"/>
    </row>
    <row r="1147" spans="1:132" ht="15" customHeight="1" x14ac:dyDescent="0.25">
      <c r="A1147" s="21" t="str">
        <f t="shared" si="17"/>
        <v>756_Кустовое (Видное и Восточно-Ягунское)</v>
      </c>
      <c r="B1147" s="250">
        <v>74</v>
      </c>
      <c r="C1147" s="251" t="s">
        <v>733</v>
      </c>
      <c r="D1147" s="251" t="s">
        <v>568</v>
      </c>
      <c r="E1147" s="251" t="s">
        <v>1715</v>
      </c>
      <c r="F1147" s="251" t="s">
        <v>27</v>
      </c>
      <c r="G1147" s="251" t="s">
        <v>489</v>
      </c>
      <c r="H1147" s="251" t="s">
        <v>1810</v>
      </c>
      <c r="I1147" s="252" t="s">
        <v>6529</v>
      </c>
      <c r="J1147" s="251" t="s">
        <v>15</v>
      </c>
      <c r="K1147" s="251" t="s">
        <v>688</v>
      </c>
      <c r="L1147" s="251" t="s">
        <v>566</v>
      </c>
      <c r="M1147" s="251" t="s">
        <v>1590</v>
      </c>
      <c r="N1147" s="251" t="s">
        <v>34</v>
      </c>
      <c r="O1147" s="251" t="s">
        <v>7</v>
      </c>
      <c r="P1147" s="253" t="s">
        <v>5743</v>
      </c>
      <c r="Q1147" s="253"/>
      <c r="R1147" s="254"/>
      <c r="S1147" s="253"/>
      <c r="T1147" s="253">
        <v>3.7</v>
      </c>
      <c r="U1147" s="253">
        <v>2439.4</v>
      </c>
      <c r="V1147" s="253">
        <v>2443.1</v>
      </c>
      <c r="W1147" s="254">
        <v>116.69</v>
      </c>
      <c r="X1147" s="253" t="s">
        <v>150</v>
      </c>
      <c r="Y1147" s="253">
        <v>2525</v>
      </c>
      <c r="Z1147" s="253">
        <v>2451.1999999999998</v>
      </c>
      <c r="AA1147" s="253" t="s">
        <v>1099</v>
      </c>
      <c r="AB1147" s="254" t="s">
        <v>978</v>
      </c>
      <c r="AC1147" s="251" t="s">
        <v>5745</v>
      </c>
      <c r="AD1147" s="253" t="s">
        <v>5746</v>
      </c>
      <c r="AE1147" s="253" t="s">
        <v>415</v>
      </c>
      <c r="AF1147" s="253">
        <v>2296</v>
      </c>
      <c r="AG1147" s="254" t="s">
        <v>5747</v>
      </c>
      <c r="AH1147" s="255" t="s">
        <v>5748</v>
      </c>
      <c r="AI1147" s="253" t="s">
        <v>7757</v>
      </c>
      <c r="AJ1147" s="251" t="s">
        <v>566</v>
      </c>
      <c r="AK1147" s="254" t="s">
        <v>566</v>
      </c>
      <c r="AL1147" s="254">
        <v>7</v>
      </c>
      <c r="AM1147" s="254">
        <v>188</v>
      </c>
      <c r="AN1147" s="254">
        <v>82</v>
      </c>
      <c r="AO1147" s="254">
        <v>81</v>
      </c>
      <c r="AP1147" s="254">
        <v>316.5</v>
      </c>
      <c r="AQ1147" s="254">
        <v>316.5</v>
      </c>
      <c r="AR1147" s="254">
        <v>96.735588327299993</v>
      </c>
      <c r="AS1147" s="254">
        <v>332.22746266669998</v>
      </c>
      <c r="AT1147" s="254">
        <v>0</v>
      </c>
      <c r="AU1147" s="254">
        <v>615</v>
      </c>
      <c r="AV1147" s="254">
        <v>168.9</v>
      </c>
      <c r="AW1147" s="254" t="s">
        <v>5113</v>
      </c>
      <c r="AX1147" s="254">
        <v>168.9</v>
      </c>
      <c r="AY1147" s="254">
        <v>147.6</v>
      </c>
      <c r="AZ1147" s="256">
        <v>9.9473684199999995E-2</v>
      </c>
      <c r="BA1147" s="254" t="s">
        <v>566</v>
      </c>
      <c r="BB1147" s="254" t="s">
        <v>566</v>
      </c>
      <c r="BC1147" s="254">
        <v>16.246784442500001</v>
      </c>
      <c r="BD1147" s="254">
        <v>14.6823157895</v>
      </c>
      <c r="BE1147" s="257">
        <v>14.6823157895</v>
      </c>
      <c r="BF1147" s="254">
        <v>1</v>
      </c>
      <c r="BG1147" s="254">
        <v>1.5833333333333333</v>
      </c>
      <c r="BH1147" s="254">
        <v>23.247</v>
      </c>
      <c r="BI1147" s="254" t="s">
        <v>430</v>
      </c>
      <c r="BJ1147" s="254" t="s">
        <v>5855</v>
      </c>
      <c r="BK1147" s="254">
        <v>14.6823157895</v>
      </c>
      <c r="BL1147" s="254">
        <v>14.6823157895</v>
      </c>
      <c r="BM1147" s="254">
        <v>81</v>
      </c>
      <c r="BN1147" s="254">
        <v>30</v>
      </c>
      <c r="BO1147" s="256">
        <v>440.46947368500003</v>
      </c>
      <c r="BP1147" s="256" t="s">
        <v>5855</v>
      </c>
      <c r="BQ1147" s="251" t="s">
        <v>566</v>
      </c>
      <c r="BR1147" s="251" t="s">
        <v>566</v>
      </c>
      <c r="BS1147" s="251" t="s">
        <v>566</v>
      </c>
      <c r="BT1147" s="255" t="s">
        <v>566</v>
      </c>
      <c r="BU1147" s="258">
        <v>0</v>
      </c>
      <c r="BV1147" s="254" t="s">
        <v>8377</v>
      </c>
      <c r="BW1147" s="254" t="s">
        <v>566</v>
      </c>
      <c r="BX1147" s="259" t="s">
        <v>566</v>
      </c>
      <c r="BY1147" s="259" t="s">
        <v>566</v>
      </c>
      <c r="BZ1147" s="259" t="s">
        <v>566</v>
      </c>
      <c r="CA1147" s="251"/>
      <c r="CB1147" s="251">
        <v>332.22746266669998</v>
      </c>
      <c r="CC1147" s="260">
        <v>96.735588327299993</v>
      </c>
      <c r="CD1147" s="260">
        <v>16.246784442500001</v>
      </c>
      <c r="CE1147" s="254">
        <v>1.5644686530000005</v>
      </c>
      <c r="CF1147" s="254">
        <v>-4.5</v>
      </c>
      <c r="CG1147" s="254">
        <v>1.014</v>
      </c>
      <c r="CH1147" s="254">
        <v>2.8</v>
      </c>
      <c r="CI1147" s="256">
        <v>0.8</v>
      </c>
      <c r="CJ1147" s="256">
        <v>5.6286929499999999E-2</v>
      </c>
      <c r="CK1147" s="254">
        <v>4423.3083516468996</v>
      </c>
      <c r="CL1147" s="254">
        <v>4.0622307400000002E-2</v>
      </c>
      <c r="CM1147" s="254">
        <v>2.5648535699999999E-2</v>
      </c>
      <c r="CN1147" s="254">
        <v>650.35879999999997</v>
      </c>
      <c r="CO1147" s="254">
        <v>1</v>
      </c>
      <c r="CP1147" s="254">
        <v>16.293299908000002</v>
      </c>
      <c r="CQ1147" s="254">
        <v>3.0919660599999999E-2</v>
      </c>
      <c r="CR1147" s="254">
        <v>2245</v>
      </c>
      <c r="CS1147" s="254">
        <v>2245.0100000000002</v>
      </c>
      <c r="CT1147" s="254">
        <v>77.7</v>
      </c>
      <c r="CU1147" s="254">
        <v>225</v>
      </c>
      <c r="CV1147" s="254">
        <v>24.933333333299998</v>
      </c>
      <c r="CW1147" s="254">
        <v>50</v>
      </c>
      <c r="CX1147" s="253" t="s">
        <v>393</v>
      </c>
      <c r="CY1147" s="253" t="s">
        <v>566</v>
      </c>
      <c r="CZ1147" s="254" t="s">
        <v>566</v>
      </c>
      <c r="DA1147" s="254">
        <v>-3.5</v>
      </c>
      <c r="DB1147" s="254">
        <v>7.6051578199999997E-2</v>
      </c>
      <c r="DC1147" s="254">
        <v>11.225212942300001</v>
      </c>
      <c r="DD1147" s="256">
        <v>-3.4571028471999998</v>
      </c>
      <c r="DE1147" s="254">
        <v>12.421311299199999</v>
      </c>
      <c r="DF1147" s="256">
        <v>-2.2610044903000013</v>
      </c>
      <c r="DG1147" s="253"/>
      <c r="DH1147" s="261" t="s">
        <v>689</v>
      </c>
      <c r="DI1147" s="262" t="s">
        <v>689</v>
      </c>
      <c r="DJ1147" s="261" t="s">
        <v>689</v>
      </c>
      <c r="DK1147" s="254"/>
      <c r="DL1147" s="254">
        <v>181</v>
      </c>
      <c r="DM1147" s="263"/>
      <c r="DN1147" s="264">
        <v>658</v>
      </c>
      <c r="DO1147" s="264">
        <v>664</v>
      </c>
      <c r="DP1147" s="264">
        <v>10.3</v>
      </c>
      <c r="DQ1147" s="261"/>
      <c r="DR1147" s="262"/>
      <c r="DS1147" s="261"/>
      <c r="DT1147" s="184"/>
      <c r="DU1147" s="184"/>
      <c r="DV1147" s="184"/>
      <c r="DW1147" s="184"/>
      <c r="DX1147" s="184"/>
      <c r="DY1147" s="184"/>
      <c r="DZ1147" s="184"/>
      <c r="EA1147" s="265"/>
      <c r="EB1147" s="265"/>
    </row>
    <row r="1148" spans="1:132" ht="15" customHeight="1" x14ac:dyDescent="0.25">
      <c r="A1148" s="21" t="str">
        <f t="shared" si="17"/>
        <v>757Л_Кустовое (Видное и Восточно-Ягунское)</v>
      </c>
      <c r="B1148" s="250">
        <v>75</v>
      </c>
      <c r="C1148" s="251" t="s">
        <v>733</v>
      </c>
      <c r="D1148" s="251" t="s">
        <v>568</v>
      </c>
      <c r="E1148" s="251" t="s">
        <v>1715</v>
      </c>
      <c r="F1148" s="251" t="s">
        <v>27</v>
      </c>
      <c r="G1148" s="251" t="s">
        <v>489</v>
      </c>
      <c r="H1148" s="251" t="s">
        <v>1845</v>
      </c>
      <c r="I1148" s="252" t="s">
        <v>7758</v>
      </c>
      <c r="J1148" s="251" t="s">
        <v>15</v>
      </c>
      <c r="K1148" s="251" t="s">
        <v>688</v>
      </c>
      <c r="L1148" s="251" t="s">
        <v>566</v>
      </c>
      <c r="M1148" s="251" t="s">
        <v>1590</v>
      </c>
      <c r="N1148" s="251" t="s">
        <v>735</v>
      </c>
      <c r="O1148" s="251" t="s">
        <v>25</v>
      </c>
      <c r="P1148" s="253" t="s">
        <v>5743</v>
      </c>
      <c r="Q1148" s="253"/>
      <c r="R1148" s="254"/>
      <c r="S1148" s="253"/>
      <c r="T1148" s="253">
        <v>221</v>
      </c>
      <c r="U1148" s="253">
        <v>3116.6</v>
      </c>
      <c r="V1148" s="253">
        <v>3337.6</v>
      </c>
      <c r="W1148" s="254">
        <v>276.89999999999998</v>
      </c>
      <c r="X1148" s="253" t="s">
        <v>690</v>
      </c>
      <c r="Y1148" s="253">
        <v>3337.6</v>
      </c>
      <c r="Z1148" s="253">
        <v>3044.4</v>
      </c>
      <c r="AA1148" s="253" t="s">
        <v>1099</v>
      </c>
      <c r="AB1148" s="254" t="s">
        <v>974</v>
      </c>
      <c r="AC1148" s="251" t="s">
        <v>5745</v>
      </c>
      <c r="AD1148" s="253" t="s">
        <v>5746</v>
      </c>
      <c r="AE1148" s="253" t="s">
        <v>1062</v>
      </c>
      <c r="AF1148" s="253">
        <v>2300</v>
      </c>
      <c r="AG1148" s="254" t="s">
        <v>5747</v>
      </c>
      <c r="AH1148" s="255" t="s">
        <v>5748</v>
      </c>
      <c r="AI1148" s="253" t="s">
        <v>5764</v>
      </c>
      <c r="AJ1148" s="251">
        <v>8</v>
      </c>
      <c r="AK1148" s="254" t="s">
        <v>566</v>
      </c>
      <c r="AL1148" s="254">
        <v>7</v>
      </c>
      <c r="AM1148" s="254">
        <v>188</v>
      </c>
      <c r="AN1148" s="254">
        <v>84</v>
      </c>
      <c r="AO1148" s="254">
        <v>74</v>
      </c>
      <c r="AP1148" s="254">
        <v>362.41</v>
      </c>
      <c r="AQ1148" s="254">
        <v>364.34</v>
      </c>
      <c r="AR1148" s="254">
        <v>170.85107807110001</v>
      </c>
      <c r="AS1148" s="254">
        <v>458.3704666667</v>
      </c>
      <c r="AT1148" s="254">
        <v>14</v>
      </c>
      <c r="AU1148" s="254">
        <v>0</v>
      </c>
      <c r="AV1148" s="254">
        <v>290</v>
      </c>
      <c r="AW1148" s="254" t="s">
        <v>5552</v>
      </c>
      <c r="AX1148" s="254">
        <v>291.93</v>
      </c>
      <c r="AY1148" s="254">
        <v>72.41</v>
      </c>
      <c r="AZ1148" s="256">
        <v>0.72145390229999995</v>
      </c>
      <c r="BA1148" s="254" t="s">
        <v>566</v>
      </c>
      <c r="BB1148" s="254" t="s">
        <v>566</v>
      </c>
      <c r="BC1148" s="254">
        <v>121.4715302088</v>
      </c>
      <c r="BD1148" s="254">
        <v>52.2404770642</v>
      </c>
      <c r="BE1148" s="257">
        <v>52.2404770642</v>
      </c>
      <c r="BF1148" s="254">
        <v>1</v>
      </c>
      <c r="BG1148" s="254">
        <v>27.25</v>
      </c>
      <c r="BH1148" s="254">
        <v>1423.5530000000001</v>
      </c>
      <c r="BI1148" s="254" t="s">
        <v>430</v>
      </c>
      <c r="BJ1148" s="254" t="s">
        <v>566</v>
      </c>
      <c r="BK1148" s="254">
        <v>52.2404770642</v>
      </c>
      <c r="BL1148" s="254">
        <v>52.2404770642</v>
      </c>
      <c r="BM1148" s="254">
        <v>74</v>
      </c>
      <c r="BN1148" s="254">
        <v>30</v>
      </c>
      <c r="BO1148" s="256">
        <v>1567.2143119259999</v>
      </c>
      <c r="BP1148" s="256" t="s">
        <v>566</v>
      </c>
      <c r="BQ1148" s="251">
        <v>8</v>
      </c>
      <c r="BR1148" s="251" t="s">
        <v>566</v>
      </c>
      <c r="BS1148" s="251" t="s">
        <v>566</v>
      </c>
      <c r="BT1148" s="255" t="s">
        <v>566</v>
      </c>
      <c r="BU1148" s="258">
        <v>0</v>
      </c>
      <c r="BV1148" s="254" t="s">
        <v>8378</v>
      </c>
      <c r="BW1148" s="254" t="s">
        <v>7759</v>
      </c>
      <c r="BX1148" s="259">
        <v>79.87</v>
      </c>
      <c r="BY1148" s="259">
        <v>0</v>
      </c>
      <c r="BZ1148" s="259">
        <v>0</v>
      </c>
      <c r="CA1148" s="251"/>
      <c r="CB1148" s="251">
        <v>458.3704666667</v>
      </c>
      <c r="CC1148" s="260">
        <v>170.85107807119999</v>
      </c>
      <c r="CD1148" s="260">
        <v>121.4715302088</v>
      </c>
      <c r="CE1148" s="254">
        <v>69.231053144599997</v>
      </c>
      <c r="CF1148" s="254">
        <v>1.1000000000000001</v>
      </c>
      <c r="CG1148" s="254">
        <v>1.0169999999999999</v>
      </c>
      <c r="CH1148" s="254">
        <v>2.8</v>
      </c>
      <c r="CI1148" s="256">
        <v>0.8</v>
      </c>
      <c r="CJ1148" s="256">
        <v>0.2002719523</v>
      </c>
      <c r="CK1148" s="254">
        <v>15784.934600635501</v>
      </c>
      <c r="CL1148" s="254">
        <v>3.24074554E-2</v>
      </c>
      <c r="CM1148" s="254">
        <v>0.26089418889999999</v>
      </c>
      <c r="CN1148" s="254">
        <v>795.11599999999999</v>
      </c>
      <c r="CO1148" s="254">
        <v>1</v>
      </c>
      <c r="CP1148" s="254">
        <v>121.4693312502</v>
      </c>
      <c r="CQ1148" s="254">
        <v>1.2781014045000001</v>
      </c>
      <c r="CR1148" s="254">
        <v>2781</v>
      </c>
      <c r="CS1148" s="254">
        <v>2762</v>
      </c>
      <c r="CT1148" s="254">
        <v>77.7</v>
      </c>
      <c r="CU1148" s="254">
        <v>259</v>
      </c>
      <c r="CV1148" s="254">
        <v>-11.9691119691</v>
      </c>
      <c r="CW1148" s="254">
        <v>78</v>
      </c>
      <c r="CX1148" s="253" t="s">
        <v>393</v>
      </c>
      <c r="CY1148" s="253" t="s">
        <v>566</v>
      </c>
      <c r="CZ1148" s="254" t="s">
        <v>7760</v>
      </c>
      <c r="DA1148" s="254">
        <v>-3.5</v>
      </c>
      <c r="DB1148" s="254">
        <v>1.5028732455</v>
      </c>
      <c r="DC1148" s="254">
        <v>108.8230517067</v>
      </c>
      <c r="DD1148" s="256">
        <v>56.582574642499999</v>
      </c>
      <c r="DE1148" s="254">
        <v>253.0394696857</v>
      </c>
      <c r="DF1148" s="256">
        <v>200.79899262149999</v>
      </c>
      <c r="DG1148" s="253"/>
      <c r="DH1148" s="261" t="s">
        <v>689</v>
      </c>
      <c r="DI1148" s="262" t="s">
        <v>689</v>
      </c>
      <c r="DJ1148" s="261" t="s">
        <v>689</v>
      </c>
      <c r="DK1148" s="254"/>
      <c r="DL1148" s="254">
        <v>181</v>
      </c>
      <c r="DM1148" s="263"/>
      <c r="DN1148" s="264">
        <v>1025</v>
      </c>
      <c r="DO1148" s="264">
        <v>1028</v>
      </c>
      <c r="DP1148" s="264">
        <v>104.6</v>
      </c>
      <c r="DQ1148" s="261"/>
      <c r="DR1148" s="262"/>
      <c r="DS1148" s="261"/>
      <c r="DT1148" s="184"/>
      <c r="DU1148" s="184"/>
      <c r="DV1148" s="184"/>
      <c r="DW1148" s="184"/>
      <c r="DX1148" s="184"/>
      <c r="DY1148" s="184"/>
      <c r="DZ1148" s="184"/>
      <c r="EA1148" s="265"/>
      <c r="EB1148" s="265"/>
    </row>
    <row r="1149" spans="1:132" ht="15" customHeight="1" x14ac:dyDescent="0.25">
      <c r="A1149" s="21" t="str">
        <f t="shared" si="17"/>
        <v>758_Кустовое (Видное и Восточно-Ягунское)</v>
      </c>
      <c r="B1149" s="250">
        <v>76</v>
      </c>
      <c r="C1149" s="251" t="s">
        <v>733</v>
      </c>
      <c r="D1149" s="251" t="s">
        <v>568</v>
      </c>
      <c r="E1149" s="251" t="s">
        <v>1715</v>
      </c>
      <c r="F1149" s="251" t="s">
        <v>27</v>
      </c>
      <c r="G1149" s="251" t="s">
        <v>489</v>
      </c>
      <c r="H1149" s="251" t="s">
        <v>1810</v>
      </c>
      <c r="I1149" s="252" t="s">
        <v>7761</v>
      </c>
      <c r="J1149" s="251" t="s">
        <v>15</v>
      </c>
      <c r="K1149" s="251" t="s">
        <v>688</v>
      </c>
      <c r="L1149" s="251" t="s">
        <v>566</v>
      </c>
      <c r="M1149" s="251" t="s">
        <v>1590</v>
      </c>
      <c r="N1149" s="251" t="s">
        <v>34</v>
      </c>
      <c r="O1149" s="251" t="s">
        <v>7</v>
      </c>
      <c r="P1149" s="253" t="s">
        <v>5743</v>
      </c>
      <c r="Q1149" s="253"/>
      <c r="R1149" s="254"/>
      <c r="S1149" s="253"/>
      <c r="T1149" s="253">
        <v>5</v>
      </c>
      <c r="U1149" s="253">
        <v>2590</v>
      </c>
      <c r="V1149" s="253">
        <v>2595</v>
      </c>
      <c r="W1149" s="254">
        <v>287.12</v>
      </c>
      <c r="X1149" s="253" t="s">
        <v>150</v>
      </c>
      <c r="Y1149" s="253">
        <v>2711</v>
      </c>
      <c r="Z1149" s="253">
        <v>2608.9</v>
      </c>
      <c r="AA1149" s="253" t="s">
        <v>1099</v>
      </c>
      <c r="AB1149" s="254" t="s">
        <v>545</v>
      </c>
      <c r="AC1149" s="251" t="s">
        <v>5745</v>
      </c>
      <c r="AD1149" s="253" t="s">
        <v>5746</v>
      </c>
      <c r="AE1149" s="253" t="s">
        <v>415</v>
      </c>
      <c r="AF1149" s="253">
        <v>2470</v>
      </c>
      <c r="AG1149" s="254" t="s">
        <v>5747</v>
      </c>
      <c r="AH1149" s="255" t="s">
        <v>5777</v>
      </c>
      <c r="AI1149" s="253" t="s">
        <v>5809</v>
      </c>
      <c r="AJ1149" s="251">
        <v>6</v>
      </c>
      <c r="AK1149" s="254" t="s">
        <v>566</v>
      </c>
      <c r="AL1149" s="254">
        <v>7</v>
      </c>
      <c r="AM1149" s="254">
        <v>188</v>
      </c>
      <c r="AN1149" s="254">
        <v>82</v>
      </c>
      <c r="AO1149" s="254">
        <v>69</v>
      </c>
      <c r="AP1149" s="254">
        <v>302.02</v>
      </c>
      <c r="AQ1149" s="254">
        <v>304.02999999999997</v>
      </c>
      <c r="AR1149" s="254">
        <v>138.85233846630001</v>
      </c>
      <c r="AS1149" s="254">
        <v>370.54255466670003</v>
      </c>
      <c r="AT1149" s="254">
        <v>0</v>
      </c>
      <c r="AU1149" s="254">
        <v>1</v>
      </c>
      <c r="AV1149" s="254">
        <v>225.94</v>
      </c>
      <c r="AW1149" s="254" t="s">
        <v>5252</v>
      </c>
      <c r="AX1149" s="254">
        <v>227.89</v>
      </c>
      <c r="AY1149" s="254">
        <v>76.08</v>
      </c>
      <c r="AZ1149" s="256">
        <v>0.93464220490000005</v>
      </c>
      <c r="BA1149" s="254" t="s">
        <v>566</v>
      </c>
      <c r="BB1149" s="254" t="s">
        <v>566</v>
      </c>
      <c r="BC1149" s="254">
        <v>135.15165052789999</v>
      </c>
      <c r="BD1149" s="254">
        <v>71.1075789474</v>
      </c>
      <c r="BE1149" s="257">
        <v>71.1075789474</v>
      </c>
      <c r="BF1149" s="254">
        <v>1</v>
      </c>
      <c r="BG1149" s="254">
        <v>1.5833333333333333</v>
      </c>
      <c r="BH1149" s="254">
        <v>112.587</v>
      </c>
      <c r="BI1149" s="254" t="s">
        <v>430</v>
      </c>
      <c r="BJ1149" s="254" t="s">
        <v>5855</v>
      </c>
      <c r="BK1149" s="254">
        <v>71.1075789474</v>
      </c>
      <c r="BL1149" s="254">
        <v>71.1075789474</v>
      </c>
      <c r="BM1149" s="254">
        <v>69</v>
      </c>
      <c r="BN1149" s="254">
        <v>30</v>
      </c>
      <c r="BO1149" s="256">
        <v>2133.2273684219999</v>
      </c>
      <c r="BP1149" s="256" t="s">
        <v>5855</v>
      </c>
      <c r="BQ1149" s="251">
        <v>6</v>
      </c>
      <c r="BR1149" s="251" t="s">
        <v>566</v>
      </c>
      <c r="BS1149" s="251" t="s">
        <v>566</v>
      </c>
      <c r="BT1149" s="255" t="s">
        <v>566</v>
      </c>
      <c r="BU1149" s="258">
        <v>0</v>
      </c>
      <c r="BV1149" s="254" t="s">
        <v>8379</v>
      </c>
      <c r="BW1149" s="254" t="s">
        <v>7514</v>
      </c>
      <c r="BX1149" s="259">
        <v>367.76209999999998</v>
      </c>
      <c r="BY1149" s="259">
        <v>47.7</v>
      </c>
      <c r="BZ1149" s="259">
        <v>0.33633686149999997</v>
      </c>
      <c r="CA1149" s="251"/>
      <c r="CB1149" s="251">
        <v>370.54255466670003</v>
      </c>
      <c r="CC1149" s="260">
        <v>138.85233846630001</v>
      </c>
      <c r="CD1149" s="260">
        <v>135.15165052789999</v>
      </c>
      <c r="CE1149" s="254">
        <v>64.044071580499988</v>
      </c>
      <c r="CF1149" s="254">
        <v>-4.5</v>
      </c>
      <c r="CG1149" s="254">
        <v>1.014</v>
      </c>
      <c r="CH1149" s="254">
        <v>2.8</v>
      </c>
      <c r="CI1149" s="256">
        <v>0.8</v>
      </c>
      <c r="CJ1149" s="256">
        <v>0.27260190680000002</v>
      </c>
      <c r="CK1149" s="254">
        <v>21422.420845106699</v>
      </c>
      <c r="CL1149" s="254">
        <v>3.1112760199999999E-2</v>
      </c>
      <c r="CM1149" s="254">
        <v>0.48968297890000001</v>
      </c>
      <c r="CN1149" s="254">
        <v>644.80640000000005</v>
      </c>
      <c r="CO1149" s="254">
        <v>1</v>
      </c>
      <c r="CP1149" s="254">
        <v>142.12518350600001</v>
      </c>
      <c r="CQ1149" s="254">
        <v>1.8218157996</v>
      </c>
      <c r="CR1149" s="254">
        <v>2245</v>
      </c>
      <c r="CS1149" s="254">
        <v>2225.1799999999998</v>
      </c>
      <c r="CT1149" s="254">
        <v>77.7</v>
      </c>
      <c r="CU1149" s="254">
        <v>225</v>
      </c>
      <c r="CV1149" s="254">
        <v>-0.41777777780000003</v>
      </c>
      <c r="CW1149" s="254">
        <v>50</v>
      </c>
      <c r="CX1149" s="253" t="s">
        <v>393</v>
      </c>
      <c r="CY1149" s="253" t="s">
        <v>566</v>
      </c>
      <c r="CZ1149" s="254" t="s">
        <v>566</v>
      </c>
      <c r="DA1149" s="254">
        <v>-3.5</v>
      </c>
      <c r="DB1149" s="254">
        <v>0.71457104760000001</v>
      </c>
      <c r="DC1149" s="254">
        <v>54.364565301399999</v>
      </c>
      <c r="DD1149" s="256">
        <v>-16.743013646000001</v>
      </c>
      <c r="DE1149" s="254">
        <v>103.32879897380001</v>
      </c>
      <c r="DF1149" s="256">
        <v>32.221220026400005</v>
      </c>
      <c r="DG1149" s="253"/>
      <c r="DH1149" s="261" t="s">
        <v>689</v>
      </c>
      <c r="DI1149" s="262" t="s">
        <v>689</v>
      </c>
      <c r="DJ1149" s="261" t="s">
        <v>689</v>
      </c>
      <c r="DK1149" s="254"/>
      <c r="DL1149" s="254">
        <v>181</v>
      </c>
      <c r="DM1149" s="263"/>
      <c r="DN1149" s="264">
        <v>176</v>
      </c>
      <c r="DO1149" s="264">
        <v>177</v>
      </c>
      <c r="DP1149" s="264">
        <v>17.5</v>
      </c>
      <c r="DQ1149" s="261"/>
      <c r="DR1149" s="262"/>
      <c r="DS1149" s="261"/>
      <c r="DT1149" s="184"/>
      <c r="DU1149" s="184"/>
      <c r="DV1149" s="184"/>
      <c r="DW1149" s="184"/>
      <c r="DX1149" s="184"/>
      <c r="DY1149" s="184"/>
      <c r="DZ1149" s="184"/>
      <c r="EA1149" s="265"/>
      <c r="EB1149" s="265"/>
    </row>
    <row r="1150" spans="1:132" ht="15" customHeight="1" x14ac:dyDescent="0.25">
      <c r="A1150" s="21" t="str">
        <f t="shared" si="17"/>
        <v>764У_Кустовое (Видное и Восточно-Ягунское)</v>
      </c>
      <c r="B1150" s="250">
        <v>77</v>
      </c>
      <c r="C1150" s="251" t="s">
        <v>733</v>
      </c>
      <c r="D1150" s="251" t="s">
        <v>568</v>
      </c>
      <c r="E1150" s="251" t="s">
        <v>1715</v>
      </c>
      <c r="F1150" s="251" t="s">
        <v>27</v>
      </c>
      <c r="G1150" s="251" t="s">
        <v>489</v>
      </c>
      <c r="H1150" s="251" t="s">
        <v>1814</v>
      </c>
      <c r="I1150" s="252" t="s">
        <v>7762</v>
      </c>
      <c r="J1150" s="251" t="s">
        <v>7</v>
      </c>
      <c r="K1150" s="251" t="s">
        <v>688</v>
      </c>
      <c r="L1150" s="251" t="s">
        <v>566</v>
      </c>
      <c r="M1150" s="251" t="s">
        <v>1590</v>
      </c>
      <c r="N1150" s="251" t="s">
        <v>92</v>
      </c>
      <c r="O1150" s="251" t="s">
        <v>18</v>
      </c>
      <c r="P1150" s="253" t="s">
        <v>5743</v>
      </c>
      <c r="Q1150" s="253"/>
      <c r="R1150" s="254"/>
      <c r="S1150" s="253"/>
      <c r="T1150" s="253">
        <v>10.5</v>
      </c>
      <c r="U1150" s="253">
        <v>2398.8000000000002</v>
      </c>
      <c r="V1150" s="253">
        <v>2410.3000000000002</v>
      </c>
      <c r="W1150" s="254">
        <v>26.068999999999999</v>
      </c>
      <c r="X1150" s="253" t="s">
        <v>150</v>
      </c>
      <c r="Y1150" s="253">
        <v>2912</v>
      </c>
      <c r="Z1150" s="253">
        <v>2658.6</v>
      </c>
      <c r="AA1150" s="253" t="s">
        <v>1099</v>
      </c>
      <c r="AB1150" s="254" t="s">
        <v>1921</v>
      </c>
      <c r="AC1150" s="251" t="s">
        <v>5745</v>
      </c>
      <c r="AD1150" s="253" t="s">
        <v>5746</v>
      </c>
      <c r="AE1150" s="253" t="s">
        <v>415</v>
      </c>
      <c r="AF1150" s="253">
        <v>2393</v>
      </c>
      <c r="AG1150" s="254" t="s">
        <v>5747</v>
      </c>
      <c r="AH1150" s="255" t="s">
        <v>5748</v>
      </c>
      <c r="AI1150" s="253" t="s">
        <v>5768</v>
      </c>
      <c r="AJ1150" s="251" t="s">
        <v>566</v>
      </c>
      <c r="AK1150" s="254" t="s">
        <v>566</v>
      </c>
      <c r="AL1150" s="254">
        <v>7</v>
      </c>
      <c r="AM1150" s="254">
        <v>188</v>
      </c>
      <c r="AN1150" s="254">
        <v>120</v>
      </c>
      <c r="AO1150" s="254">
        <v>119</v>
      </c>
      <c r="AP1150" s="254">
        <v>359.09</v>
      </c>
      <c r="AQ1150" s="254">
        <v>360.09</v>
      </c>
      <c r="AR1150" s="254">
        <v>126.86320830149999</v>
      </c>
      <c r="AS1150" s="254">
        <v>366.727191</v>
      </c>
      <c r="AT1150" s="254">
        <v>0</v>
      </c>
      <c r="AU1150" s="254">
        <v>155</v>
      </c>
      <c r="AV1150" s="254">
        <v>217.91</v>
      </c>
      <c r="AW1150" s="254" t="s">
        <v>4928</v>
      </c>
      <c r="AX1150" s="254">
        <v>218.9</v>
      </c>
      <c r="AY1150" s="254">
        <v>141.18</v>
      </c>
      <c r="AZ1150" s="256">
        <v>0.70677332530000003</v>
      </c>
      <c r="BA1150" s="254" t="s">
        <v>566</v>
      </c>
      <c r="BB1150" s="254" t="s">
        <v>566</v>
      </c>
      <c r="BC1150" s="254">
        <v>105.18002094489999</v>
      </c>
      <c r="BD1150" s="254">
        <v>99.782258064499999</v>
      </c>
      <c r="BE1150" s="257">
        <v>99.782258064499999</v>
      </c>
      <c r="BF1150" s="254">
        <v>1</v>
      </c>
      <c r="BG1150" s="254">
        <v>31</v>
      </c>
      <c r="BH1150" s="254">
        <v>3093.25</v>
      </c>
      <c r="BI1150" s="254" t="s">
        <v>430</v>
      </c>
      <c r="BJ1150" s="254" t="s">
        <v>566</v>
      </c>
      <c r="BK1150" s="254">
        <v>99.782258064499999</v>
      </c>
      <c r="BL1150" s="254">
        <v>99.782258064499999</v>
      </c>
      <c r="BM1150" s="254">
        <v>119</v>
      </c>
      <c r="BN1150" s="254">
        <v>30</v>
      </c>
      <c r="BO1150" s="256">
        <v>2993.467741935</v>
      </c>
      <c r="BP1150" s="256" t="s">
        <v>566</v>
      </c>
      <c r="BQ1150" s="251" t="s">
        <v>566</v>
      </c>
      <c r="BR1150" s="251" t="s">
        <v>566</v>
      </c>
      <c r="BS1150" s="251" t="s">
        <v>566</v>
      </c>
      <c r="BT1150" s="255" t="s">
        <v>566</v>
      </c>
      <c r="BU1150" s="258">
        <v>0</v>
      </c>
      <c r="BV1150" s="254" t="s">
        <v>8380</v>
      </c>
      <c r="BW1150" s="254" t="s">
        <v>7514</v>
      </c>
      <c r="BX1150" s="259">
        <v>360.76209999999998</v>
      </c>
      <c r="BY1150" s="259">
        <v>43.5</v>
      </c>
      <c r="BZ1150" s="259">
        <v>0.30451074919999999</v>
      </c>
      <c r="CA1150" s="251"/>
      <c r="CB1150" s="251">
        <v>366.727191</v>
      </c>
      <c r="CC1150" s="260">
        <v>126.86320830149999</v>
      </c>
      <c r="CD1150" s="260">
        <v>105.18002094489999</v>
      </c>
      <c r="CE1150" s="254">
        <v>5.3977628803999949</v>
      </c>
      <c r="CF1150" s="254">
        <v>-2.5</v>
      </c>
      <c r="CG1150" s="254">
        <v>1.0149999999999999</v>
      </c>
      <c r="CH1150" s="254">
        <v>2.8</v>
      </c>
      <c r="CI1150" s="256">
        <v>0.8</v>
      </c>
      <c r="CJ1150" s="256">
        <v>0.3825307262</v>
      </c>
      <c r="CK1150" s="254">
        <v>30090.8232487565</v>
      </c>
      <c r="CL1150" s="254">
        <v>2.99363843E-2</v>
      </c>
      <c r="CM1150" s="254">
        <v>0.87605599820000002</v>
      </c>
      <c r="CN1150" s="254">
        <v>664.36468000000002</v>
      </c>
      <c r="CO1150" s="254">
        <v>1</v>
      </c>
      <c r="CP1150" s="254">
        <v>105.17996154879999</v>
      </c>
      <c r="CQ1150" s="254">
        <v>0.96821380150000003</v>
      </c>
      <c r="CR1150" s="254">
        <v>2303</v>
      </c>
      <c r="CS1150" s="254">
        <v>2293.23</v>
      </c>
      <c r="CT1150" s="254">
        <v>79.5</v>
      </c>
      <c r="CU1150" s="254">
        <v>235</v>
      </c>
      <c r="CV1150" s="254">
        <v>7.2723404255000004</v>
      </c>
      <c r="CW1150" s="254">
        <v>339</v>
      </c>
      <c r="CX1150" s="253" t="s">
        <v>393</v>
      </c>
      <c r="CY1150" s="253" t="s">
        <v>566</v>
      </c>
      <c r="CZ1150" s="254" t="s">
        <v>566</v>
      </c>
      <c r="DA1150" s="254">
        <v>-2.5</v>
      </c>
      <c r="DB1150" s="254">
        <v>0.70677332530000003</v>
      </c>
      <c r="DC1150" s="254">
        <v>99.782258065899995</v>
      </c>
      <c r="DD1150" s="256">
        <v>1.3999965631228406E-9</v>
      </c>
      <c r="DE1150" s="254">
        <v>105.18002094489999</v>
      </c>
      <c r="DF1150" s="256">
        <v>5.3977628803999949</v>
      </c>
      <c r="DG1150" s="253"/>
      <c r="DH1150" s="261" t="s">
        <v>689</v>
      </c>
      <c r="DI1150" s="262" t="s">
        <v>689</v>
      </c>
      <c r="DJ1150" s="261" t="s">
        <v>689</v>
      </c>
      <c r="DK1150" s="254"/>
      <c r="DL1150" s="254">
        <v>181</v>
      </c>
      <c r="DM1150" s="263"/>
      <c r="DN1150" s="264">
        <v>305</v>
      </c>
      <c r="DO1150" s="264">
        <v>305</v>
      </c>
      <c r="DP1150" s="264">
        <v>49.9</v>
      </c>
      <c r="DQ1150" s="261"/>
      <c r="DR1150" s="262"/>
      <c r="DS1150" s="261"/>
      <c r="DT1150" s="184"/>
      <c r="DU1150" s="184"/>
      <c r="DV1150" s="184"/>
      <c r="DW1150" s="184"/>
      <c r="DX1150" s="184"/>
      <c r="DY1150" s="184"/>
      <c r="DZ1150" s="184"/>
      <c r="EA1150" s="265"/>
      <c r="EB1150" s="265"/>
    </row>
    <row r="1151" spans="1:132" ht="15" customHeight="1" x14ac:dyDescent="0.25">
      <c r="A1151" s="21" t="str">
        <f t="shared" si="17"/>
        <v>805_Кустовое (Видное и Восточно-Ягунское)</v>
      </c>
      <c r="B1151" s="250">
        <v>78</v>
      </c>
      <c r="C1151" s="251" t="s">
        <v>733</v>
      </c>
      <c r="D1151" s="251" t="s">
        <v>568</v>
      </c>
      <c r="E1151" s="251" t="s">
        <v>1715</v>
      </c>
      <c r="F1151" s="251" t="s">
        <v>27</v>
      </c>
      <c r="G1151" s="251" t="s">
        <v>489</v>
      </c>
      <c r="H1151" s="251" t="s">
        <v>1814</v>
      </c>
      <c r="I1151" s="252" t="s">
        <v>7763</v>
      </c>
      <c r="J1151" s="251" t="s">
        <v>14</v>
      </c>
      <c r="K1151" s="251" t="s">
        <v>688</v>
      </c>
      <c r="L1151" s="251" t="s">
        <v>566</v>
      </c>
      <c r="M1151" s="251" t="s">
        <v>1590</v>
      </c>
      <c r="N1151" s="251" t="s">
        <v>92</v>
      </c>
      <c r="O1151" s="251" t="s">
        <v>18</v>
      </c>
      <c r="P1151" s="253" t="s">
        <v>5743</v>
      </c>
      <c r="Q1151" s="253"/>
      <c r="R1151" s="254"/>
      <c r="S1151" s="253"/>
      <c r="T1151" s="253">
        <v>2.5</v>
      </c>
      <c r="U1151" s="253">
        <v>2652.6</v>
      </c>
      <c r="V1151" s="253">
        <v>2655.1</v>
      </c>
      <c r="W1151" s="254">
        <v>277.31400000000002</v>
      </c>
      <c r="X1151" s="253" t="s">
        <v>150</v>
      </c>
      <c r="Y1151" s="253">
        <v>2692</v>
      </c>
      <c r="Z1151" s="253">
        <v>2680</v>
      </c>
      <c r="AA1151" s="253" t="s">
        <v>1099</v>
      </c>
      <c r="AB1151" s="254" t="s">
        <v>1311</v>
      </c>
      <c r="AC1151" s="251" t="s">
        <v>5745</v>
      </c>
      <c r="AD1151" s="253" t="s">
        <v>5746</v>
      </c>
      <c r="AE1151" s="253" t="s">
        <v>415</v>
      </c>
      <c r="AF1151" s="253">
        <v>2492</v>
      </c>
      <c r="AG1151" s="254" t="s">
        <v>5747</v>
      </c>
      <c r="AH1151" s="255" t="s">
        <v>5777</v>
      </c>
      <c r="AI1151" s="253" t="s">
        <v>5764</v>
      </c>
      <c r="AJ1151" s="251" t="s">
        <v>566</v>
      </c>
      <c r="AK1151" s="254" t="s">
        <v>566</v>
      </c>
      <c r="AL1151" s="254">
        <v>7</v>
      </c>
      <c r="AM1151" s="254">
        <v>188</v>
      </c>
      <c r="AN1151" s="254">
        <v>121</v>
      </c>
      <c r="AO1151" s="254">
        <v>120</v>
      </c>
      <c r="AP1151" s="254">
        <v>358.16</v>
      </c>
      <c r="AQ1151" s="254">
        <v>358.56</v>
      </c>
      <c r="AR1151" s="254">
        <v>113.43761168890001</v>
      </c>
      <c r="AS1151" s="254">
        <v>351.62851266669998</v>
      </c>
      <c r="AT1151" s="254">
        <v>0</v>
      </c>
      <c r="AU1151" s="254">
        <v>171</v>
      </c>
      <c r="AV1151" s="254">
        <v>194.9</v>
      </c>
      <c r="AW1151" s="254" t="s">
        <v>4928</v>
      </c>
      <c r="AX1151" s="254">
        <v>195.3</v>
      </c>
      <c r="AY1151" s="254">
        <v>163.26</v>
      </c>
      <c r="AZ1151" s="256">
        <v>1.140370272</v>
      </c>
      <c r="BA1151" s="254" t="s">
        <v>566</v>
      </c>
      <c r="BB1151" s="254" t="s">
        <v>566</v>
      </c>
      <c r="BC1151" s="254">
        <v>223.411598314</v>
      </c>
      <c r="BD1151" s="254">
        <v>186.1768506057</v>
      </c>
      <c r="BE1151" s="257">
        <v>186.1768506057</v>
      </c>
      <c r="BF1151" s="254">
        <v>1</v>
      </c>
      <c r="BG1151" s="254">
        <v>30.958333333333332</v>
      </c>
      <c r="BH1151" s="254">
        <v>5763.7250000000004</v>
      </c>
      <c r="BI1151" s="254" t="s">
        <v>430</v>
      </c>
      <c r="BJ1151" s="254" t="s">
        <v>566</v>
      </c>
      <c r="BK1151" s="254">
        <v>186.1768506057</v>
      </c>
      <c r="BL1151" s="254">
        <v>186.1768506057</v>
      </c>
      <c r="BM1151" s="254">
        <v>120</v>
      </c>
      <c r="BN1151" s="254">
        <v>30</v>
      </c>
      <c r="BO1151" s="256">
        <v>5585.3055181709997</v>
      </c>
      <c r="BP1151" s="256" t="s">
        <v>566</v>
      </c>
      <c r="BQ1151" s="251" t="s">
        <v>566</v>
      </c>
      <c r="BR1151" s="251" t="s">
        <v>566</v>
      </c>
      <c r="BS1151" s="251" t="s">
        <v>566</v>
      </c>
      <c r="BT1151" s="255" t="s">
        <v>566</v>
      </c>
      <c r="BU1151" s="258">
        <v>0</v>
      </c>
      <c r="BV1151" s="254" t="s">
        <v>7764</v>
      </c>
      <c r="BW1151" s="254" t="s">
        <v>7765</v>
      </c>
      <c r="BX1151" s="259">
        <v>352.7</v>
      </c>
      <c r="BY1151" s="259">
        <v>68.3</v>
      </c>
      <c r="BZ1151" s="259">
        <v>0.43282636250000001</v>
      </c>
      <c r="CA1151" s="251"/>
      <c r="CB1151" s="251">
        <v>390.81145420000001</v>
      </c>
      <c r="CC1151" s="260">
        <v>113.43761168890001</v>
      </c>
      <c r="CD1151" s="260">
        <v>223.411598314</v>
      </c>
      <c r="CE1151" s="254">
        <v>37.234747708300006</v>
      </c>
      <c r="CF1151" s="254">
        <v>2.12</v>
      </c>
      <c r="CG1151" s="254">
        <v>1.0149999999999999</v>
      </c>
      <c r="CH1151" s="254">
        <v>2.8</v>
      </c>
      <c r="CI1151" s="256">
        <v>0.8</v>
      </c>
      <c r="CJ1151" s="256">
        <v>0.71373776499999997</v>
      </c>
      <c r="CK1151" s="254">
        <v>56144.396942439802</v>
      </c>
      <c r="CL1151" s="254">
        <v>2.8389927799999999E-2</v>
      </c>
      <c r="CM1151" s="254">
        <v>3.1385427430999999</v>
      </c>
      <c r="CN1151" s="254">
        <v>665.08007999999995</v>
      </c>
      <c r="CO1151" s="254">
        <v>1</v>
      </c>
      <c r="CP1151" s="254">
        <v>178.72841211319999</v>
      </c>
      <c r="CQ1151" s="254">
        <v>2.9006280221999998</v>
      </c>
      <c r="CR1151" s="254">
        <v>2303</v>
      </c>
      <c r="CS1151" s="254">
        <v>2299.09</v>
      </c>
      <c r="CT1151" s="254">
        <v>76.2</v>
      </c>
      <c r="CU1151" s="254">
        <v>235</v>
      </c>
      <c r="CV1151" s="254">
        <v>17.0638297872</v>
      </c>
      <c r="CW1151" s="254">
        <v>339</v>
      </c>
      <c r="CX1151" s="253" t="s">
        <v>393</v>
      </c>
      <c r="CY1151" s="253" t="s">
        <v>566</v>
      </c>
      <c r="CZ1151" s="254" t="s">
        <v>566</v>
      </c>
      <c r="DA1151" s="254">
        <v>-2.5</v>
      </c>
      <c r="DB1151" s="254">
        <v>2.1444698826000002</v>
      </c>
      <c r="DC1151" s="254">
        <v>350.10615303330002</v>
      </c>
      <c r="DD1151" s="256">
        <v>163.92930242760002</v>
      </c>
      <c r="DE1151" s="254">
        <v>420.12621318830003</v>
      </c>
      <c r="DF1151" s="256">
        <v>233.94936258260003</v>
      </c>
      <c r="DG1151" s="253"/>
      <c r="DH1151" s="261" t="s">
        <v>689</v>
      </c>
      <c r="DI1151" s="262" t="s">
        <v>689</v>
      </c>
      <c r="DJ1151" s="261" t="s">
        <v>689</v>
      </c>
      <c r="DK1151" s="254"/>
      <c r="DL1151" s="254">
        <v>181</v>
      </c>
      <c r="DM1151" s="263"/>
      <c r="DN1151" s="264">
        <v>846</v>
      </c>
      <c r="DO1151" s="264">
        <v>847</v>
      </c>
      <c r="DP1151" s="264">
        <v>698.4</v>
      </c>
      <c r="DQ1151" s="261"/>
      <c r="DR1151" s="262"/>
      <c r="DS1151" s="261"/>
      <c r="DT1151" s="184"/>
      <c r="DU1151" s="184"/>
      <c r="DV1151" s="184"/>
      <c r="DW1151" s="184"/>
      <c r="DX1151" s="184"/>
      <c r="DY1151" s="184"/>
      <c r="DZ1151" s="184"/>
      <c r="EA1151" s="265"/>
      <c r="EB1151" s="265"/>
    </row>
    <row r="1152" spans="1:132" ht="15" customHeight="1" x14ac:dyDescent="0.25">
      <c r="A1152" s="21" t="str">
        <f t="shared" si="17"/>
        <v>808_Кустовое (Видное и Восточно-Ягунское)</v>
      </c>
      <c r="B1152" s="250">
        <v>79</v>
      </c>
      <c r="C1152" s="251" t="s">
        <v>733</v>
      </c>
      <c r="D1152" s="251" t="s">
        <v>568</v>
      </c>
      <c r="E1152" s="251" t="s">
        <v>1715</v>
      </c>
      <c r="F1152" s="251" t="s">
        <v>27</v>
      </c>
      <c r="G1152" s="251" t="s">
        <v>489</v>
      </c>
      <c r="H1152" s="251" t="s">
        <v>1814</v>
      </c>
      <c r="I1152" s="252" t="s">
        <v>7766</v>
      </c>
      <c r="J1152" s="251" t="s">
        <v>11</v>
      </c>
      <c r="K1152" s="251" t="s">
        <v>688</v>
      </c>
      <c r="L1152" s="251" t="s">
        <v>566</v>
      </c>
      <c r="M1152" s="251" t="s">
        <v>1590</v>
      </c>
      <c r="N1152" s="251" t="s">
        <v>119</v>
      </c>
      <c r="O1152" s="251" t="s">
        <v>13</v>
      </c>
      <c r="P1152" s="253" t="s">
        <v>5743</v>
      </c>
      <c r="Q1152" s="253"/>
      <c r="R1152" s="254"/>
      <c r="S1152" s="253"/>
      <c r="T1152" s="253">
        <v>18</v>
      </c>
      <c r="U1152" s="253">
        <v>2536</v>
      </c>
      <c r="V1152" s="253">
        <v>2545</v>
      </c>
      <c r="W1152" s="254">
        <v>188.02</v>
      </c>
      <c r="X1152" s="253" t="s">
        <v>150</v>
      </c>
      <c r="Y1152" s="253">
        <v>2592</v>
      </c>
      <c r="Z1152" s="253">
        <v>2543.6999999999998</v>
      </c>
      <c r="AA1152" s="253" t="s">
        <v>1099</v>
      </c>
      <c r="AB1152" s="254" t="s">
        <v>553</v>
      </c>
      <c r="AC1152" s="251" t="s">
        <v>5745</v>
      </c>
      <c r="AD1152" s="253" t="s">
        <v>5746</v>
      </c>
      <c r="AE1152" s="253" t="s">
        <v>415</v>
      </c>
      <c r="AF1152" s="253">
        <v>2431</v>
      </c>
      <c r="AG1152" s="254" t="s">
        <v>5747</v>
      </c>
      <c r="AH1152" s="255" t="s">
        <v>5748</v>
      </c>
      <c r="AI1152" s="253" t="s">
        <v>7767</v>
      </c>
      <c r="AJ1152" s="251" t="s">
        <v>566</v>
      </c>
      <c r="AK1152" s="254" t="s">
        <v>566</v>
      </c>
      <c r="AL1152" s="254">
        <v>7</v>
      </c>
      <c r="AM1152" s="254">
        <v>188</v>
      </c>
      <c r="AN1152" s="254">
        <v>113</v>
      </c>
      <c r="AO1152" s="254">
        <v>112</v>
      </c>
      <c r="AP1152" s="254">
        <v>348.29</v>
      </c>
      <c r="AQ1152" s="254">
        <v>350.15</v>
      </c>
      <c r="AR1152" s="254">
        <v>128.11360005020001</v>
      </c>
      <c r="AS1152" s="254">
        <v>364.06998266670001</v>
      </c>
      <c r="AT1152" s="254">
        <v>0</v>
      </c>
      <c r="AU1152" s="254">
        <v>202</v>
      </c>
      <c r="AV1152" s="254">
        <v>211.06</v>
      </c>
      <c r="AW1152" s="254" t="s">
        <v>5327</v>
      </c>
      <c r="AX1152" s="254">
        <v>212.87</v>
      </c>
      <c r="AY1152" s="254">
        <v>137.22999999999999</v>
      </c>
      <c r="AZ1152" s="256">
        <v>0.95483980670000002</v>
      </c>
      <c r="BA1152" s="254" t="s">
        <v>566</v>
      </c>
      <c r="BB1152" s="254" t="s">
        <v>566</v>
      </c>
      <c r="BC1152" s="254">
        <v>146.1000222726</v>
      </c>
      <c r="BD1152" s="254">
        <v>131.03266666670001</v>
      </c>
      <c r="BE1152" s="257">
        <v>131.03266666670001</v>
      </c>
      <c r="BF1152" s="254">
        <v>1</v>
      </c>
      <c r="BG1152" s="254">
        <v>1.5</v>
      </c>
      <c r="BH1152" s="254">
        <v>196.54900000000001</v>
      </c>
      <c r="BI1152" s="254" t="s">
        <v>430</v>
      </c>
      <c r="BJ1152" s="254" t="s">
        <v>5855</v>
      </c>
      <c r="BK1152" s="254">
        <v>131.03266666670001</v>
      </c>
      <c r="BL1152" s="254">
        <v>131.03266666670001</v>
      </c>
      <c r="BM1152" s="254">
        <v>112</v>
      </c>
      <c r="BN1152" s="254">
        <v>0</v>
      </c>
      <c r="BO1152" s="256">
        <v>3930.980000001</v>
      </c>
      <c r="BP1152" s="256" t="s">
        <v>5855</v>
      </c>
      <c r="BQ1152" s="251" t="s">
        <v>566</v>
      </c>
      <c r="BR1152" s="251" t="s">
        <v>566</v>
      </c>
      <c r="BS1152" s="251" t="s">
        <v>566</v>
      </c>
      <c r="BT1152" s="255" t="s">
        <v>566</v>
      </c>
      <c r="BU1152" s="258">
        <v>0</v>
      </c>
      <c r="BV1152" s="254" t="s">
        <v>8381</v>
      </c>
      <c r="BW1152" s="254" t="s">
        <v>566</v>
      </c>
      <c r="BX1152" s="259" t="s">
        <v>566</v>
      </c>
      <c r="BY1152" s="259" t="s">
        <v>566</v>
      </c>
      <c r="BZ1152" s="259" t="s">
        <v>566</v>
      </c>
      <c r="CA1152" s="251"/>
      <c r="CB1152" s="251">
        <v>364.06998266670001</v>
      </c>
      <c r="CC1152" s="260">
        <v>128.11360005020001</v>
      </c>
      <c r="CD1152" s="260">
        <v>146.1000222726</v>
      </c>
      <c r="CE1152" s="254">
        <v>15.067355605899991</v>
      </c>
      <c r="CF1152" s="254">
        <v>0</v>
      </c>
      <c r="CG1152" s="254">
        <v>1.0129999999999999</v>
      </c>
      <c r="CH1152" s="254">
        <v>2.8</v>
      </c>
      <c r="CI1152" s="256">
        <v>0.8</v>
      </c>
      <c r="CJ1152" s="256">
        <v>0.50233400309999998</v>
      </c>
      <c r="CK1152" s="254">
        <v>39436.986750303702</v>
      </c>
      <c r="CL1152" s="254">
        <v>2.91773372E-2</v>
      </c>
      <c r="CM1152" s="254">
        <v>1.5228740598999999</v>
      </c>
      <c r="CN1152" s="254">
        <v>657.43439999999998</v>
      </c>
      <c r="CO1152" s="254">
        <v>1</v>
      </c>
      <c r="CP1152" s="254">
        <v>146.82837367600001</v>
      </c>
      <c r="CQ1152" s="254">
        <v>1.8939913835</v>
      </c>
      <c r="CR1152" s="254">
        <v>2287.5</v>
      </c>
      <c r="CS1152" s="254">
        <v>2269.08</v>
      </c>
      <c r="CT1152" s="254">
        <v>78.900000000000006</v>
      </c>
      <c r="CU1152" s="254">
        <v>233</v>
      </c>
      <c r="CV1152" s="254">
        <v>9.4163090128999993</v>
      </c>
      <c r="CW1152" s="254">
        <v>129</v>
      </c>
      <c r="CX1152" s="253" t="s">
        <v>393</v>
      </c>
      <c r="CY1152" s="253" t="s">
        <v>566</v>
      </c>
      <c r="CZ1152" s="254" t="s">
        <v>566</v>
      </c>
      <c r="DA1152" s="254">
        <v>-2.5</v>
      </c>
      <c r="DB1152" s="254">
        <v>1.4097853977999999</v>
      </c>
      <c r="DC1152" s="254">
        <v>193.4648501401</v>
      </c>
      <c r="DD1152" s="256">
        <v>62.432183473399988</v>
      </c>
      <c r="DE1152" s="254">
        <v>215.71123928110001</v>
      </c>
      <c r="DF1152" s="256">
        <v>84.678572614399997</v>
      </c>
      <c r="DG1152" s="253"/>
      <c r="DH1152" s="261" t="s">
        <v>689</v>
      </c>
      <c r="DI1152" s="262" t="s">
        <v>689</v>
      </c>
      <c r="DJ1152" s="261" t="s">
        <v>689</v>
      </c>
      <c r="DK1152" s="254"/>
      <c r="DL1152" s="254">
        <v>181</v>
      </c>
      <c r="DM1152" s="263"/>
      <c r="DN1152" s="264">
        <v>174</v>
      </c>
      <c r="DO1152" s="264">
        <v>183</v>
      </c>
      <c r="DP1152" s="264">
        <v>64.900000000000006</v>
      </c>
      <c r="DQ1152" s="261"/>
      <c r="DR1152" s="262"/>
      <c r="DS1152" s="261"/>
      <c r="DT1152" s="184"/>
      <c r="DU1152" s="184"/>
      <c r="DV1152" s="184"/>
      <c r="DW1152" s="184"/>
      <c r="DX1152" s="184"/>
      <c r="DY1152" s="184"/>
      <c r="DZ1152" s="184"/>
      <c r="EA1152" s="265"/>
      <c r="EB1152" s="265"/>
    </row>
    <row r="1153" spans="1:132" ht="15" customHeight="1" x14ac:dyDescent="0.25">
      <c r="A1153" s="21" t="str">
        <f t="shared" si="17"/>
        <v>810_Кустовое (Видное и Восточно-Ягунское)</v>
      </c>
      <c r="B1153" s="250">
        <v>80</v>
      </c>
      <c r="C1153" s="251" t="s">
        <v>733</v>
      </c>
      <c r="D1153" s="251" t="s">
        <v>568</v>
      </c>
      <c r="E1153" s="251" t="s">
        <v>1715</v>
      </c>
      <c r="F1153" s="251" t="s">
        <v>27</v>
      </c>
      <c r="G1153" s="251" t="s">
        <v>489</v>
      </c>
      <c r="H1153" s="251" t="s">
        <v>1810</v>
      </c>
      <c r="I1153" s="252" t="s">
        <v>6744</v>
      </c>
      <c r="J1153" s="251" t="s">
        <v>7</v>
      </c>
      <c r="K1153" s="251" t="s">
        <v>688</v>
      </c>
      <c r="L1153" s="251" t="s">
        <v>566</v>
      </c>
      <c r="M1153" s="251" t="s">
        <v>1590</v>
      </c>
      <c r="N1153" s="251" t="s">
        <v>34</v>
      </c>
      <c r="O1153" s="251" t="s">
        <v>7</v>
      </c>
      <c r="P1153" s="253" t="s">
        <v>5743</v>
      </c>
      <c r="Q1153" s="253"/>
      <c r="R1153" s="254"/>
      <c r="S1153" s="253"/>
      <c r="T1153" s="253">
        <v>2.6</v>
      </c>
      <c r="U1153" s="253">
        <v>2532.4</v>
      </c>
      <c r="V1153" s="253">
        <v>2535</v>
      </c>
      <c r="W1153" s="254">
        <v>217.13</v>
      </c>
      <c r="X1153" s="253" t="s">
        <v>150</v>
      </c>
      <c r="Y1153" s="253">
        <v>2648</v>
      </c>
      <c r="Z1153" s="253">
        <v>2571.9</v>
      </c>
      <c r="AA1153" s="253" t="s">
        <v>1099</v>
      </c>
      <c r="AB1153" s="254" t="s">
        <v>5918</v>
      </c>
      <c r="AC1153" s="251" t="s">
        <v>5745</v>
      </c>
      <c r="AD1153" s="253" t="s">
        <v>5746</v>
      </c>
      <c r="AE1153" s="253" t="s">
        <v>415</v>
      </c>
      <c r="AF1153" s="253">
        <v>2522</v>
      </c>
      <c r="AG1153" s="254" t="s">
        <v>5747</v>
      </c>
      <c r="AH1153" s="255" t="s">
        <v>5748</v>
      </c>
      <c r="AI1153" s="253" t="s">
        <v>5768</v>
      </c>
      <c r="AJ1153" s="251" t="s">
        <v>566</v>
      </c>
      <c r="AK1153" s="254" t="s">
        <v>566</v>
      </c>
      <c r="AL1153" s="254">
        <v>7</v>
      </c>
      <c r="AM1153" s="254">
        <v>188</v>
      </c>
      <c r="AN1153" s="254">
        <v>120</v>
      </c>
      <c r="AO1153" s="254">
        <v>119</v>
      </c>
      <c r="AP1153" s="254">
        <v>353.45</v>
      </c>
      <c r="AQ1153" s="254">
        <v>354.39</v>
      </c>
      <c r="AR1153" s="254">
        <v>131.587079112</v>
      </c>
      <c r="AS1153" s="254">
        <v>365.93458533329999</v>
      </c>
      <c r="AT1153" s="254">
        <v>0</v>
      </c>
      <c r="AU1153" s="254">
        <v>25</v>
      </c>
      <c r="AV1153" s="254">
        <v>224.76</v>
      </c>
      <c r="AW1153" s="254" t="s">
        <v>4928</v>
      </c>
      <c r="AX1153" s="254">
        <v>225.7</v>
      </c>
      <c r="AY1153" s="254">
        <v>128.69</v>
      </c>
      <c r="AZ1153" s="256">
        <v>0.46594842819999999</v>
      </c>
      <c r="BA1153" s="254" t="s">
        <v>566</v>
      </c>
      <c r="BB1153" s="254" t="s">
        <v>566</v>
      </c>
      <c r="BC1153" s="254">
        <v>65.780076137799995</v>
      </c>
      <c r="BD1153" s="254">
        <v>59.962903225799998</v>
      </c>
      <c r="BE1153" s="257">
        <v>59.962903225799998</v>
      </c>
      <c r="BF1153" s="254">
        <v>1</v>
      </c>
      <c r="BG1153" s="254">
        <v>31</v>
      </c>
      <c r="BH1153" s="254">
        <v>1858.85</v>
      </c>
      <c r="BI1153" s="254" t="s">
        <v>430</v>
      </c>
      <c r="BJ1153" s="254" t="s">
        <v>566</v>
      </c>
      <c r="BK1153" s="254">
        <v>59.962903225799998</v>
      </c>
      <c r="BL1153" s="254">
        <v>59.962903225799998</v>
      </c>
      <c r="BM1153" s="254">
        <v>119</v>
      </c>
      <c r="BN1153" s="254">
        <v>30</v>
      </c>
      <c r="BO1153" s="256">
        <v>1798.8870967739999</v>
      </c>
      <c r="BP1153" s="256" t="s">
        <v>566</v>
      </c>
      <c r="BQ1153" s="251" t="s">
        <v>566</v>
      </c>
      <c r="BR1153" s="251" t="s">
        <v>566</v>
      </c>
      <c r="BS1153" s="251" t="s">
        <v>566</v>
      </c>
      <c r="BT1153" s="255" t="s">
        <v>566</v>
      </c>
      <c r="BU1153" s="258">
        <v>0</v>
      </c>
      <c r="BV1153" s="254" t="s">
        <v>7768</v>
      </c>
      <c r="BW1153" s="254" t="s">
        <v>7514</v>
      </c>
      <c r="BX1153" s="259">
        <v>360.76209999999998</v>
      </c>
      <c r="BY1153" s="259">
        <v>97.1</v>
      </c>
      <c r="BZ1153" s="259">
        <v>0.71395956390000004</v>
      </c>
      <c r="CA1153" s="251"/>
      <c r="CB1153" s="251">
        <v>365.93458533329999</v>
      </c>
      <c r="CC1153" s="260">
        <v>131.587079112</v>
      </c>
      <c r="CD1153" s="260">
        <v>65.780076137799995</v>
      </c>
      <c r="CE1153" s="254">
        <v>5.8171729119999966</v>
      </c>
      <c r="CF1153" s="254">
        <v>-4.5</v>
      </c>
      <c r="CG1153" s="254">
        <v>1.014</v>
      </c>
      <c r="CH1153" s="254">
        <v>2.8</v>
      </c>
      <c r="CI1153" s="256">
        <v>0.8</v>
      </c>
      <c r="CJ1153" s="256">
        <v>0.22987706790000001</v>
      </c>
      <c r="CK1153" s="254">
        <v>18064.8893832781</v>
      </c>
      <c r="CL1153" s="254">
        <v>3.1806230499999998E-2</v>
      </c>
      <c r="CM1153" s="254">
        <v>0.35401512590000001</v>
      </c>
      <c r="CN1153" s="254">
        <v>648.27560000000005</v>
      </c>
      <c r="CO1153" s="254">
        <v>1</v>
      </c>
      <c r="CP1153" s="254">
        <v>65.780260482299994</v>
      </c>
      <c r="CQ1153" s="254">
        <v>0.42087177869999998</v>
      </c>
      <c r="CR1153" s="254">
        <v>2245</v>
      </c>
      <c r="CS1153" s="254">
        <v>2235.77</v>
      </c>
      <c r="CT1153" s="254">
        <v>79.5</v>
      </c>
      <c r="CU1153" s="254">
        <v>225</v>
      </c>
      <c r="CV1153" s="254">
        <v>0.1066666667</v>
      </c>
      <c r="CW1153" s="254">
        <v>50</v>
      </c>
      <c r="CX1153" s="253" t="s">
        <v>393</v>
      </c>
      <c r="CY1153" s="253" t="s">
        <v>566</v>
      </c>
      <c r="CZ1153" s="254" t="s">
        <v>566</v>
      </c>
      <c r="DA1153" s="254">
        <v>-3.5</v>
      </c>
      <c r="DB1153" s="254">
        <v>0.35623605990000001</v>
      </c>
      <c r="DC1153" s="254">
        <v>45.844018548500003</v>
      </c>
      <c r="DD1153" s="256">
        <v>-14.118884677299995</v>
      </c>
      <c r="DE1153" s="254">
        <v>50.291478037200001</v>
      </c>
      <c r="DF1153" s="256">
        <v>-9.6714251885999971</v>
      </c>
      <c r="DG1153" s="253"/>
      <c r="DH1153" s="261" t="s">
        <v>689</v>
      </c>
      <c r="DI1153" s="262" t="s">
        <v>689</v>
      </c>
      <c r="DJ1153" s="261" t="s">
        <v>689</v>
      </c>
      <c r="DK1153" s="254"/>
      <c r="DL1153" s="254">
        <v>181</v>
      </c>
      <c r="DM1153" s="263"/>
      <c r="DN1153" s="264">
        <v>385</v>
      </c>
      <c r="DO1153" s="264">
        <v>386</v>
      </c>
      <c r="DP1153" s="264">
        <v>61.5</v>
      </c>
      <c r="DQ1153" s="261"/>
      <c r="DR1153" s="262"/>
      <c r="DS1153" s="261"/>
      <c r="DT1153" s="184"/>
      <c r="DU1153" s="184"/>
      <c r="DV1153" s="184"/>
      <c r="DW1153" s="184"/>
      <c r="DX1153" s="184"/>
      <c r="DY1153" s="184"/>
      <c r="DZ1153" s="184"/>
      <c r="EA1153" s="265"/>
      <c r="EB1153" s="265"/>
    </row>
    <row r="1154" spans="1:132" ht="15" customHeight="1" x14ac:dyDescent="0.25">
      <c r="A1154" s="21" t="str">
        <f t="shared" si="17"/>
        <v>821_Кустовое (Видное и Восточно-Ягунское)</v>
      </c>
      <c r="B1154" s="250">
        <v>81</v>
      </c>
      <c r="C1154" s="251" t="s">
        <v>733</v>
      </c>
      <c r="D1154" s="251" t="s">
        <v>568</v>
      </c>
      <c r="E1154" s="251" t="s">
        <v>1715</v>
      </c>
      <c r="F1154" s="251" t="s">
        <v>27</v>
      </c>
      <c r="G1154" s="251" t="s">
        <v>489</v>
      </c>
      <c r="H1154" s="251" t="s">
        <v>1810</v>
      </c>
      <c r="I1154" s="252" t="s">
        <v>7769</v>
      </c>
      <c r="J1154" s="251" t="s">
        <v>14</v>
      </c>
      <c r="K1154" s="251" t="s">
        <v>688</v>
      </c>
      <c r="L1154" s="251" t="s">
        <v>566</v>
      </c>
      <c r="M1154" s="251" t="s">
        <v>1590</v>
      </c>
      <c r="N1154" s="251" t="s">
        <v>34</v>
      </c>
      <c r="O1154" s="251" t="s">
        <v>7</v>
      </c>
      <c r="P1154" s="253" t="s">
        <v>5743</v>
      </c>
      <c r="Q1154" s="253"/>
      <c r="R1154" s="254"/>
      <c r="S1154" s="253"/>
      <c r="T1154" s="253">
        <v>5</v>
      </c>
      <c r="U1154" s="253">
        <v>2351</v>
      </c>
      <c r="V1154" s="253">
        <v>2356</v>
      </c>
      <c r="W1154" s="254">
        <v>46.790999999999997</v>
      </c>
      <c r="X1154" s="253" t="s">
        <v>150</v>
      </c>
      <c r="Y1154" s="253">
        <v>2437</v>
      </c>
      <c r="Z1154" s="253">
        <v>2357.1</v>
      </c>
      <c r="AA1154" s="253" t="s">
        <v>1099</v>
      </c>
      <c r="AB1154" s="254" t="s">
        <v>1007</v>
      </c>
      <c r="AC1154" s="251" t="s">
        <v>5745</v>
      </c>
      <c r="AD1154" s="253" t="s">
        <v>5746</v>
      </c>
      <c r="AE1154" s="253" t="s">
        <v>415</v>
      </c>
      <c r="AF1154" s="253">
        <v>2348</v>
      </c>
      <c r="AG1154" s="254" t="s">
        <v>5747</v>
      </c>
      <c r="AH1154" s="255" t="s">
        <v>6141</v>
      </c>
      <c r="AI1154" s="253" t="s">
        <v>5768</v>
      </c>
      <c r="AJ1154" s="251" t="s">
        <v>566</v>
      </c>
      <c r="AK1154" s="254" t="s">
        <v>566</v>
      </c>
      <c r="AL1154" s="254">
        <v>7</v>
      </c>
      <c r="AM1154" s="254">
        <v>188</v>
      </c>
      <c r="AN1154" s="254">
        <v>121</v>
      </c>
      <c r="AO1154" s="254">
        <v>120</v>
      </c>
      <c r="AP1154" s="254">
        <v>353.55</v>
      </c>
      <c r="AQ1154" s="254">
        <v>355.28</v>
      </c>
      <c r="AR1154" s="254">
        <v>126.583868252</v>
      </c>
      <c r="AS1154" s="254">
        <v>360.11091506669999</v>
      </c>
      <c r="AT1154" s="254">
        <v>0</v>
      </c>
      <c r="AU1154" s="254">
        <v>87</v>
      </c>
      <c r="AV1154" s="254">
        <v>217.58</v>
      </c>
      <c r="AW1154" s="254" t="s">
        <v>4928</v>
      </c>
      <c r="AX1154" s="254">
        <v>219.3</v>
      </c>
      <c r="AY1154" s="254">
        <v>135.97</v>
      </c>
      <c r="AZ1154" s="256">
        <v>0.2433373163</v>
      </c>
      <c r="BA1154" s="254" t="s">
        <v>566</v>
      </c>
      <c r="BB1154" s="254" t="s">
        <v>566</v>
      </c>
      <c r="BC1154" s="254">
        <v>34.683090362100003</v>
      </c>
      <c r="BD1154" s="254">
        <v>33.086574898800002</v>
      </c>
      <c r="BE1154" s="257">
        <v>33.086574898800002</v>
      </c>
      <c r="BF1154" s="254">
        <v>1</v>
      </c>
      <c r="BG1154" s="254">
        <v>30.875</v>
      </c>
      <c r="BH1154" s="254">
        <v>1021.548</v>
      </c>
      <c r="BI1154" s="254" t="s">
        <v>430</v>
      </c>
      <c r="BJ1154" s="254" t="s">
        <v>566</v>
      </c>
      <c r="BK1154" s="254">
        <v>33.086574898800002</v>
      </c>
      <c r="BL1154" s="254">
        <v>33.086574898800002</v>
      </c>
      <c r="BM1154" s="254">
        <v>120</v>
      </c>
      <c r="BN1154" s="254">
        <v>30</v>
      </c>
      <c r="BO1154" s="256">
        <v>992.59724696399996</v>
      </c>
      <c r="BP1154" s="256" t="s">
        <v>566</v>
      </c>
      <c r="BQ1154" s="251" t="s">
        <v>566</v>
      </c>
      <c r="BR1154" s="251" t="s">
        <v>566</v>
      </c>
      <c r="BS1154" s="251" t="s">
        <v>566</v>
      </c>
      <c r="BT1154" s="255" t="s">
        <v>566</v>
      </c>
      <c r="BU1154" s="258">
        <v>0</v>
      </c>
      <c r="BV1154" s="254" t="s">
        <v>8382</v>
      </c>
      <c r="BW1154" s="254" t="s">
        <v>7514</v>
      </c>
      <c r="BX1154" s="259">
        <v>344.76209999999998</v>
      </c>
      <c r="BY1154" s="259">
        <v>275.5</v>
      </c>
      <c r="BZ1154" s="259">
        <v>2.1661853357999998</v>
      </c>
      <c r="CA1154" s="251"/>
      <c r="CB1154" s="251">
        <v>360.11091506669999</v>
      </c>
      <c r="CC1154" s="260">
        <v>126.5838682521</v>
      </c>
      <c r="CD1154" s="260">
        <v>34.683090362100003</v>
      </c>
      <c r="CE1154" s="254">
        <v>1.5965154633000012</v>
      </c>
      <c r="CF1154" s="254">
        <v>1.45</v>
      </c>
      <c r="CG1154" s="254">
        <v>1.014</v>
      </c>
      <c r="CH1154" s="254">
        <v>2.8</v>
      </c>
      <c r="CI1154" s="256">
        <v>0.8</v>
      </c>
      <c r="CJ1154" s="256">
        <v>0.12684250459999999</v>
      </c>
      <c r="CK1154" s="254">
        <v>9967.9182204973004</v>
      </c>
      <c r="CL1154" s="254">
        <v>3.4826454799999997E-2</v>
      </c>
      <c r="CM1154" s="254">
        <v>0.10984403669999999</v>
      </c>
      <c r="CN1154" s="254">
        <v>645.17852000000005</v>
      </c>
      <c r="CO1154" s="254">
        <v>1</v>
      </c>
      <c r="CP1154" s="254">
        <v>34.683056461500001</v>
      </c>
      <c r="CQ1154" s="254">
        <v>0.1197457854</v>
      </c>
      <c r="CR1154" s="254">
        <v>2245</v>
      </c>
      <c r="CS1154" s="254">
        <v>2228.009</v>
      </c>
      <c r="CT1154" s="254">
        <v>76.2</v>
      </c>
      <c r="CU1154" s="254">
        <v>225</v>
      </c>
      <c r="CV1154" s="254">
        <v>3.2977777777999999</v>
      </c>
      <c r="CW1154" s="254">
        <v>50</v>
      </c>
      <c r="CX1154" s="253" t="s">
        <v>393</v>
      </c>
      <c r="CY1154" s="253" t="s">
        <v>566</v>
      </c>
      <c r="CZ1154" s="254" t="s">
        <v>566</v>
      </c>
      <c r="DA1154" s="254">
        <v>-3.5</v>
      </c>
      <c r="DB1154" s="254">
        <v>0.52695391989999996</v>
      </c>
      <c r="DC1154" s="254">
        <v>71.649924488799996</v>
      </c>
      <c r="DD1154" s="256">
        <v>38.563349589999994</v>
      </c>
      <c r="DE1154" s="254">
        <v>75.107224401300002</v>
      </c>
      <c r="DF1154" s="256">
        <v>42.0206495025</v>
      </c>
      <c r="DG1154" s="253"/>
      <c r="DH1154" s="261" t="s">
        <v>689</v>
      </c>
      <c r="DI1154" s="262" t="s">
        <v>689</v>
      </c>
      <c r="DJ1154" s="261" t="s">
        <v>689</v>
      </c>
      <c r="DK1154" s="254"/>
      <c r="DL1154" s="254">
        <v>181</v>
      </c>
      <c r="DM1154" s="263"/>
      <c r="DN1154" s="264">
        <v>680</v>
      </c>
      <c r="DO1154" s="264">
        <v>687</v>
      </c>
      <c r="DP1154" s="264">
        <v>19.100000000000001</v>
      </c>
      <c r="DQ1154" s="261"/>
      <c r="DR1154" s="262"/>
      <c r="DS1154" s="261"/>
      <c r="DT1154" s="184"/>
      <c r="DU1154" s="184"/>
      <c r="DV1154" s="184"/>
      <c r="DW1154" s="184"/>
      <c r="DX1154" s="184"/>
      <c r="DY1154" s="184"/>
      <c r="DZ1154" s="184"/>
      <c r="EA1154" s="265"/>
      <c r="EB1154" s="265"/>
    </row>
    <row r="1155" spans="1:132" ht="15" customHeight="1" x14ac:dyDescent="0.25">
      <c r="A1155" s="21" t="str">
        <f t="shared" si="17"/>
        <v>834_Кустовое (Видное и Восточно-Ягунское)</v>
      </c>
      <c r="B1155" s="250">
        <v>82</v>
      </c>
      <c r="C1155" s="251" t="s">
        <v>733</v>
      </c>
      <c r="D1155" s="251" t="s">
        <v>568</v>
      </c>
      <c r="E1155" s="251" t="s">
        <v>1715</v>
      </c>
      <c r="F1155" s="251" t="s">
        <v>27</v>
      </c>
      <c r="G1155" s="251" t="s">
        <v>489</v>
      </c>
      <c r="H1155" s="251" t="s">
        <v>1814</v>
      </c>
      <c r="I1155" s="252" t="s">
        <v>7770</v>
      </c>
      <c r="J1155" s="251" t="s">
        <v>14</v>
      </c>
      <c r="K1155" s="251" t="s">
        <v>688</v>
      </c>
      <c r="L1155" s="251" t="s">
        <v>566</v>
      </c>
      <c r="M1155" s="251" t="s">
        <v>1590</v>
      </c>
      <c r="N1155" s="251" t="s">
        <v>92</v>
      </c>
      <c r="O1155" s="251" t="s">
        <v>18</v>
      </c>
      <c r="P1155" s="253" t="s">
        <v>5743</v>
      </c>
      <c r="Q1155" s="253"/>
      <c r="R1155" s="254"/>
      <c r="S1155" s="253"/>
      <c r="T1155" s="253">
        <v>2.8</v>
      </c>
      <c r="U1155" s="253">
        <v>2486</v>
      </c>
      <c r="V1155" s="253">
        <v>2488.8000000000002</v>
      </c>
      <c r="W1155" s="254">
        <v>109.8</v>
      </c>
      <c r="X1155" s="253" t="s">
        <v>150</v>
      </c>
      <c r="Y1155" s="253">
        <v>2499</v>
      </c>
      <c r="Z1155" s="253">
        <v>2483.4</v>
      </c>
      <c r="AA1155" s="253" t="s">
        <v>1100</v>
      </c>
      <c r="AB1155" s="254" t="s">
        <v>5800</v>
      </c>
      <c r="AC1155" s="251" t="s">
        <v>5745</v>
      </c>
      <c r="AD1155" s="253" t="s">
        <v>5746</v>
      </c>
      <c r="AE1155" s="253" t="s">
        <v>566</v>
      </c>
      <c r="AF1155" s="253" t="s">
        <v>566</v>
      </c>
      <c r="AG1155" s="254" t="s">
        <v>5747</v>
      </c>
      <c r="AH1155" s="255" t="s">
        <v>5748</v>
      </c>
      <c r="AI1155" s="253" t="s">
        <v>566</v>
      </c>
      <c r="AJ1155" s="251" t="s">
        <v>566</v>
      </c>
      <c r="AK1155" s="254" t="s">
        <v>566</v>
      </c>
      <c r="AL1155" s="254" t="s">
        <v>566</v>
      </c>
      <c r="AM1155" s="254" t="s">
        <v>566</v>
      </c>
      <c r="AN1155" s="254" t="s">
        <v>566</v>
      </c>
      <c r="AO1155" s="254" t="s">
        <v>566</v>
      </c>
      <c r="AP1155" s="254" t="s">
        <v>566</v>
      </c>
      <c r="AQ1155" s="254" t="s">
        <v>566</v>
      </c>
      <c r="AR1155" s="254" t="s">
        <v>566</v>
      </c>
      <c r="AS1155" s="254" t="s">
        <v>566</v>
      </c>
      <c r="AT1155" s="254">
        <v>0</v>
      </c>
      <c r="AU1155" s="254">
        <v>290</v>
      </c>
      <c r="AV1155" s="254">
        <v>205.06</v>
      </c>
      <c r="AW1155" s="254" t="s">
        <v>5114</v>
      </c>
      <c r="AX1155" s="254">
        <v>205.35</v>
      </c>
      <c r="AY1155" s="254" t="s">
        <v>566</v>
      </c>
      <c r="AZ1155" s="256" t="s">
        <v>566</v>
      </c>
      <c r="BA1155" s="254" t="s">
        <v>566</v>
      </c>
      <c r="BB1155" s="254" t="s">
        <v>566</v>
      </c>
      <c r="BC1155" s="254" t="s">
        <v>566</v>
      </c>
      <c r="BD1155" s="254" t="s">
        <v>566</v>
      </c>
      <c r="BE1155" s="257">
        <v>0</v>
      </c>
      <c r="BF1155" s="254" t="s">
        <v>566</v>
      </c>
      <c r="BG1155" s="254" t="s">
        <v>30</v>
      </c>
      <c r="BH1155" s="254" t="s">
        <v>566</v>
      </c>
      <c r="BI1155" s="254" t="s">
        <v>745</v>
      </c>
      <c r="BJ1155" s="254" t="s">
        <v>1207</v>
      </c>
      <c r="BK1155" s="254" t="s">
        <v>566</v>
      </c>
      <c r="BL1155" s="254" t="s">
        <v>566</v>
      </c>
      <c r="BM1155" s="254">
        <v>0</v>
      </c>
      <c r="BN1155" s="254">
        <v>0</v>
      </c>
      <c r="BO1155" s="256">
        <v>0</v>
      </c>
      <c r="BP1155" s="256" t="s">
        <v>1207</v>
      </c>
      <c r="BQ1155" s="251" t="s">
        <v>566</v>
      </c>
      <c r="BR1155" s="251" t="s">
        <v>566</v>
      </c>
      <c r="BS1155" s="251" t="s">
        <v>566</v>
      </c>
      <c r="BT1155" s="255" t="s">
        <v>566</v>
      </c>
      <c r="BU1155" s="258" t="s">
        <v>566</v>
      </c>
      <c r="BV1155" s="254" t="s">
        <v>7771</v>
      </c>
      <c r="BW1155" s="254" t="s">
        <v>566</v>
      </c>
      <c r="BX1155" s="259" t="s">
        <v>566</v>
      </c>
      <c r="BY1155" s="259" t="s">
        <v>566</v>
      </c>
      <c r="BZ1155" s="259" t="s">
        <v>566</v>
      </c>
      <c r="CA1155" s="251"/>
      <c r="CB1155" s="251" t="s">
        <v>566</v>
      </c>
      <c r="CC1155" s="260" t="s">
        <v>566</v>
      </c>
      <c r="CD1155" s="260" t="s">
        <v>566</v>
      </c>
      <c r="CE1155" s="254" t="s">
        <v>566</v>
      </c>
      <c r="CF1155" s="254">
        <v>-2.5</v>
      </c>
      <c r="CG1155" s="254">
        <v>1.0149999999999999</v>
      </c>
      <c r="CH1155" s="254">
        <v>2.8</v>
      </c>
      <c r="CI1155" s="256">
        <v>0.8</v>
      </c>
      <c r="CJ1155" s="256" t="s">
        <v>566</v>
      </c>
      <c r="CK1155" s="254" t="s">
        <v>566</v>
      </c>
      <c r="CL1155" s="254" t="s">
        <v>566</v>
      </c>
      <c r="CM1155" s="254" t="s">
        <v>566</v>
      </c>
      <c r="CN1155" s="254">
        <v>665.33600000000001</v>
      </c>
      <c r="CO1155" s="254">
        <v>1</v>
      </c>
      <c r="CP1155" s="254" t="s">
        <v>566</v>
      </c>
      <c r="CQ1155" s="254" t="s">
        <v>566</v>
      </c>
      <c r="CR1155" s="254">
        <v>2303</v>
      </c>
      <c r="CS1155" s="254">
        <v>2300</v>
      </c>
      <c r="CT1155" s="254">
        <v>76.2</v>
      </c>
      <c r="CU1155" s="254">
        <v>235</v>
      </c>
      <c r="CV1155" s="254">
        <v>12.7404255319</v>
      </c>
      <c r="CW1155" s="254">
        <v>339</v>
      </c>
      <c r="CX1155" s="253" t="s">
        <v>393</v>
      </c>
      <c r="CY1155" s="253" t="s">
        <v>566</v>
      </c>
      <c r="CZ1155" s="254" t="s">
        <v>566</v>
      </c>
      <c r="DA1155" s="254">
        <v>-2.5</v>
      </c>
      <c r="DB1155" s="254" t="s">
        <v>566</v>
      </c>
      <c r="DC1155" s="254" t="s">
        <v>566</v>
      </c>
      <c r="DD1155" s="256" t="s">
        <v>566</v>
      </c>
      <c r="DE1155" s="254" t="s">
        <v>566</v>
      </c>
      <c r="DF1155" s="256" t="s">
        <v>566</v>
      </c>
      <c r="DG1155" s="253"/>
      <c r="DH1155" s="261" t="s">
        <v>689</v>
      </c>
      <c r="DI1155" s="262" t="s">
        <v>689</v>
      </c>
      <c r="DJ1155" s="261" t="s">
        <v>689</v>
      </c>
      <c r="DK1155" s="254"/>
      <c r="DL1155" s="254" t="s">
        <v>566</v>
      </c>
      <c r="DM1155" s="263"/>
      <c r="DN1155" s="264">
        <v>4564</v>
      </c>
      <c r="DO1155" s="264">
        <v>4564</v>
      </c>
      <c r="DP1155" s="264" t="s">
        <v>566</v>
      </c>
      <c r="DQ1155" s="261"/>
      <c r="DR1155" s="262"/>
      <c r="DS1155" s="261"/>
      <c r="DT1155" s="184"/>
      <c r="DU1155" s="184"/>
      <c r="DV1155" s="184"/>
      <c r="DW1155" s="184"/>
      <c r="DX1155" s="184"/>
      <c r="DY1155" s="184"/>
      <c r="DZ1155" s="184"/>
      <c r="EA1155" s="265"/>
      <c r="EB1155" s="265"/>
    </row>
    <row r="1156" spans="1:132" ht="15" customHeight="1" x14ac:dyDescent="0.25">
      <c r="A1156" s="21" t="str">
        <f t="shared" si="17"/>
        <v>836_Кустовое (Видное и Восточно-Ягунское)</v>
      </c>
      <c r="B1156" s="250">
        <v>83</v>
      </c>
      <c r="C1156" s="251" t="s">
        <v>733</v>
      </c>
      <c r="D1156" s="251" t="s">
        <v>568</v>
      </c>
      <c r="E1156" s="251" t="s">
        <v>1715</v>
      </c>
      <c r="F1156" s="251" t="s">
        <v>27</v>
      </c>
      <c r="G1156" s="251" t="s">
        <v>489</v>
      </c>
      <c r="H1156" s="251" t="s">
        <v>1810</v>
      </c>
      <c r="I1156" s="252" t="s">
        <v>7772</v>
      </c>
      <c r="J1156" s="251" t="s">
        <v>11</v>
      </c>
      <c r="K1156" s="251" t="s">
        <v>688</v>
      </c>
      <c r="L1156" s="251" t="s">
        <v>566</v>
      </c>
      <c r="M1156" s="251" t="s">
        <v>1590</v>
      </c>
      <c r="N1156" s="251" t="s">
        <v>34</v>
      </c>
      <c r="O1156" s="251" t="s">
        <v>7</v>
      </c>
      <c r="P1156" s="253" t="s">
        <v>5743</v>
      </c>
      <c r="Q1156" s="253"/>
      <c r="R1156" s="254"/>
      <c r="S1156" s="253"/>
      <c r="T1156" s="253">
        <v>2.6</v>
      </c>
      <c r="U1156" s="253">
        <v>2479</v>
      </c>
      <c r="V1156" s="253">
        <v>2481.6</v>
      </c>
      <c r="W1156" s="254">
        <v>168.5</v>
      </c>
      <c r="X1156" s="253" t="s">
        <v>150</v>
      </c>
      <c r="Y1156" s="253">
        <v>2594</v>
      </c>
      <c r="Z1156" s="253">
        <v>2488</v>
      </c>
      <c r="AA1156" s="253" t="s">
        <v>1099</v>
      </c>
      <c r="AB1156" s="254" t="s">
        <v>537</v>
      </c>
      <c r="AC1156" s="251" t="s">
        <v>5745</v>
      </c>
      <c r="AD1156" s="253" t="s">
        <v>5746</v>
      </c>
      <c r="AE1156" s="253" t="s">
        <v>415</v>
      </c>
      <c r="AF1156" s="253">
        <v>2370</v>
      </c>
      <c r="AG1156" s="254" t="s">
        <v>5747</v>
      </c>
      <c r="AH1156" s="255" t="s">
        <v>5748</v>
      </c>
      <c r="AI1156" s="253" t="s">
        <v>5861</v>
      </c>
      <c r="AJ1156" s="251">
        <v>8</v>
      </c>
      <c r="AK1156" s="254" t="s">
        <v>566</v>
      </c>
      <c r="AL1156" s="254">
        <v>7</v>
      </c>
      <c r="AM1156" s="254">
        <v>188</v>
      </c>
      <c r="AN1156" s="254">
        <v>113</v>
      </c>
      <c r="AO1156" s="254">
        <v>103</v>
      </c>
      <c r="AP1156" s="254">
        <v>336.77</v>
      </c>
      <c r="AQ1156" s="254">
        <v>338.12</v>
      </c>
      <c r="AR1156" s="254">
        <v>119.75617478140001</v>
      </c>
      <c r="AS1156" s="254">
        <v>353.14082666669998</v>
      </c>
      <c r="AT1156" s="254">
        <v>0</v>
      </c>
      <c r="AU1156" s="254">
        <v>465</v>
      </c>
      <c r="AV1156" s="254">
        <v>206.24</v>
      </c>
      <c r="AW1156" s="254" t="s">
        <v>4928</v>
      </c>
      <c r="AX1156" s="254">
        <v>207.6</v>
      </c>
      <c r="AY1156" s="254">
        <v>130.53</v>
      </c>
      <c r="AZ1156" s="256">
        <v>0.68421151479999998</v>
      </c>
      <c r="BA1156" s="254" t="s">
        <v>566</v>
      </c>
      <c r="BB1156" s="254" t="s">
        <v>566</v>
      </c>
      <c r="BC1156" s="254">
        <v>100.511237139</v>
      </c>
      <c r="BD1156" s="254">
        <v>89.310129032299997</v>
      </c>
      <c r="BE1156" s="257">
        <v>89.310129032299997</v>
      </c>
      <c r="BF1156" s="254">
        <v>1</v>
      </c>
      <c r="BG1156" s="254">
        <v>31</v>
      </c>
      <c r="BH1156" s="254">
        <v>2768.614</v>
      </c>
      <c r="BI1156" s="254" t="s">
        <v>430</v>
      </c>
      <c r="BJ1156" s="254" t="s">
        <v>566</v>
      </c>
      <c r="BK1156" s="254">
        <v>89.310129032299997</v>
      </c>
      <c r="BL1156" s="254">
        <v>89.310129032299997</v>
      </c>
      <c r="BM1156" s="254">
        <v>103</v>
      </c>
      <c r="BN1156" s="254">
        <v>30</v>
      </c>
      <c r="BO1156" s="256">
        <v>2679.3038709689999</v>
      </c>
      <c r="BP1156" s="256" t="s">
        <v>566</v>
      </c>
      <c r="BQ1156" s="251">
        <v>8</v>
      </c>
      <c r="BR1156" s="251" t="s">
        <v>566</v>
      </c>
      <c r="BS1156" s="251" t="s">
        <v>566</v>
      </c>
      <c r="BT1156" s="255" t="s">
        <v>566</v>
      </c>
      <c r="BU1156" s="258">
        <v>0</v>
      </c>
      <c r="BV1156" s="254" t="s">
        <v>8383</v>
      </c>
      <c r="BW1156" s="254" t="s">
        <v>566</v>
      </c>
      <c r="BX1156" s="259" t="s">
        <v>566</v>
      </c>
      <c r="BY1156" s="259" t="s">
        <v>566</v>
      </c>
      <c r="BZ1156" s="259" t="s">
        <v>566</v>
      </c>
      <c r="CA1156" s="251"/>
      <c r="CB1156" s="251">
        <v>353.14082666669998</v>
      </c>
      <c r="CC1156" s="260">
        <v>119.75617478149999</v>
      </c>
      <c r="CD1156" s="260">
        <v>100.511237139</v>
      </c>
      <c r="CE1156" s="254">
        <v>11.201108106700005</v>
      </c>
      <c r="CF1156" s="254">
        <v>-4.5</v>
      </c>
      <c r="CG1156" s="254">
        <v>1.014</v>
      </c>
      <c r="CH1156" s="254">
        <v>2.8</v>
      </c>
      <c r="CI1156" s="256">
        <v>0.8</v>
      </c>
      <c r="CJ1156" s="256">
        <v>0.34238419910000001</v>
      </c>
      <c r="CK1156" s="254">
        <v>26906.262288524598</v>
      </c>
      <c r="CL1156" s="254">
        <v>3.0294804200000001E-2</v>
      </c>
      <c r="CM1156" s="254">
        <v>0.71959282219999998</v>
      </c>
      <c r="CN1156" s="254">
        <v>646.94000000000005</v>
      </c>
      <c r="CO1156" s="254">
        <v>1</v>
      </c>
      <c r="CP1156" s="254">
        <v>100.5113435536</v>
      </c>
      <c r="CQ1156" s="254">
        <v>0.90004811480000002</v>
      </c>
      <c r="CR1156" s="254">
        <v>2245</v>
      </c>
      <c r="CS1156" s="254">
        <v>2231.6</v>
      </c>
      <c r="CT1156" s="254">
        <v>78.900000000000006</v>
      </c>
      <c r="CU1156" s="254">
        <v>225</v>
      </c>
      <c r="CV1156" s="254">
        <v>8.3377777777999995</v>
      </c>
      <c r="CW1156" s="254">
        <v>50</v>
      </c>
      <c r="CX1156" s="253" t="s">
        <v>393</v>
      </c>
      <c r="CY1156" s="253" t="s">
        <v>566</v>
      </c>
      <c r="CZ1156" s="254" t="s">
        <v>566</v>
      </c>
      <c r="DA1156" s="254">
        <v>-3.5</v>
      </c>
      <c r="DB1156" s="254">
        <v>0.52310684919999995</v>
      </c>
      <c r="DC1156" s="254">
        <v>68.281137026099998</v>
      </c>
      <c r="DD1156" s="256">
        <v>-21.028992006199999</v>
      </c>
      <c r="DE1156" s="254">
        <v>76.8448285825</v>
      </c>
      <c r="DF1156" s="256">
        <v>-12.465300449799997</v>
      </c>
      <c r="DG1156" s="253"/>
      <c r="DH1156" s="261" t="s">
        <v>689</v>
      </c>
      <c r="DI1156" s="262" t="s">
        <v>689</v>
      </c>
      <c r="DJ1156" s="261" t="s">
        <v>689</v>
      </c>
      <c r="DK1156" s="254"/>
      <c r="DL1156" s="254">
        <v>181</v>
      </c>
      <c r="DM1156" s="263"/>
      <c r="DN1156" s="264">
        <v>334</v>
      </c>
      <c r="DO1156" s="264">
        <v>338</v>
      </c>
      <c r="DP1156" s="264">
        <v>28.2</v>
      </c>
      <c r="DQ1156" s="261"/>
      <c r="DR1156" s="262"/>
      <c r="DS1156" s="261"/>
      <c r="DT1156" s="184"/>
      <c r="DU1156" s="184"/>
      <c r="DV1156" s="184"/>
      <c r="DW1156" s="184"/>
      <c r="DX1156" s="184"/>
      <c r="DY1156" s="184"/>
      <c r="DZ1156" s="184"/>
      <c r="EA1156" s="265"/>
      <c r="EB1156" s="265"/>
    </row>
    <row r="1157" spans="1:132" ht="15" customHeight="1" x14ac:dyDescent="0.25">
      <c r="A1157" s="21" t="str">
        <f t="shared" si="17"/>
        <v>838У_Кустовое (Видное и Восточно-Ягунское)</v>
      </c>
      <c r="B1157" s="250">
        <v>84</v>
      </c>
      <c r="C1157" s="251" t="s">
        <v>733</v>
      </c>
      <c r="D1157" s="251" t="s">
        <v>568</v>
      </c>
      <c r="E1157" s="251" t="s">
        <v>1715</v>
      </c>
      <c r="F1157" s="251" t="s">
        <v>27</v>
      </c>
      <c r="G1157" s="251" t="s">
        <v>489</v>
      </c>
      <c r="H1157" s="251" t="s">
        <v>1814</v>
      </c>
      <c r="I1157" s="252" t="s">
        <v>7773</v>
      </c>
      <c r="J1157" s="251" t="s">
        <v>11</v>
      </c>
      <c r="K1157" s="251" t="s">
        <v>688</v>
      </c>
      <c r="L1157" s="251" t="s">
        <v>566</v>
      </c>
      <c r="M1157" s="251" t="s">
        <v>1590</v>
      </c>
      <c r="N1157" s="251" t="s">
        <v>92</v>
      </c>
      <c r="O1157" s="251" t="s">
        <v>18</v>
      </c>
      <c r="P1157" s="253" t="s">
        <v>5743</v>
      </c>
      <c r="Q1157" s="253"/>
      <c r="R1157" s="254"/>
      <c r="S1157" s="253"/>
      <c r="T1157" s="253">
        <v>6</v>
      </c>
      <c r="U1157" s="253">
        <v>2373</v>
      </c>
      <c r="V1157" s="253">
        <v>2379</v>
      </c>
      <c r="W1157" s="254">
        <v>5.24</v>
      </c>
      <c r="X1157" s="253" t="s">
        <v>150</v>
      </c>
      <c r="Y1157" s="253">
        <v>2862</v>
      </c>
      <c r="Z1157" s="253">
        <v>2378.1999999999998</v>
      </c>
      <c r="AA1157" s="253" t="s">
        <v>1100</v>
      </c>
      <c r="AB1157" s="254" t="s">
        <v>856</v>
      </c>
      <c r="AC1157" s="251" t="s">
        <v>5745</v>
      </c>
      <c r="AD1157" s="253" t="s">
        <v>5746</v>
      </c>
      <c r="AE1157" s="253" t="s">
        <v>566</v>
      </c>
      <c r="AF1157" s="253" t="s">
        <v>566</v>
      </c>
      <c r="AG1157" s="254" t="s">
        <v>5747</v>
      </c>
      <c r="AH1157" s="255" t="s">
        <v>5748</v>
      </c>
      <c r="AI1157" s="253" t="s">
        <v>566</v>
      </c>
      <c r="AJ1157" s="251" t="s">
        <v>566</v>
      </c>
      <c r="AK1157" s="254" t="s">
        <v>566</v>
      </c>
      <c r="AL1157" s="254">
        <v>7</v>
      </c>
      <c r="AM1157" s="254">
        <v>188</v>
      </c>
      <c r="AN1157" s="254">
        <v>113</v>
      </c>
      <c r="AO1157" s="254">
        <v>112</v>
      </c>
      <c r="AP1157" s="254">
        <v>349.45</v>
      </c>
      <c r="AQ1157" s="254">
        <v>350.88</v>
      </c>
      <c r="AR1157" s="254">
        <v>134.17414326810001</v>
      </c>
      <c r="AS1157" s="254">
        <v>370.04435999999998</v>
      </c>
      <c r="AT1157" s="254">
        <v>0</v>
      </c>
      <c r="AU1157" s="254">
        <v>165</v>
      </c>
      <c r="AV1157" s="254">
        <v>216.66</v>
      </c>
      <c r="AW1157" s="254" t="s">
        <v>4953</v>
      </c>
      <c r="AX1157" s="254">
        <v>218.05</v>
      </c>
      <c r="AY1157" s="254">
        <v>132.79</v>
      </c>
      <c r="AZ1157" s="256">
        <v>1.5315362997999999</v>
      </c>
      <c r="BA1157" s="254" t="s">
        <v>566</v>
      </c>
      <c r="BB1157" s="254" t="s">
        <v>566</v>
      </c>
      <c r="BC1157" s="254">
        <v>234.91371516160001</v>
      </c>
      <c r="BD1157" s="254">
        <v>203.37270524900001</v>
      </c>
      <c r="BE1157" s="257">
        <v>203.37270524900001</v>
      </c>
      <c r="BF1157" s="254">
        <v>1</v>
      </c>
      <c r="BG1157" s="254">
        <v>30.958333333333332</v>
      </c>
      <c r="BH1157" s="254">
        <v>6296.08</v>
      </c>
      <c r="BI1157" s="254" t="s">
        <v>430</v>
      </c>
      <c r="BJ1157" s="254" t="s">
        <v>566</v>
      </c>
      <c r="BK1157" s="254">
        <v>203.37270524900001</v>
      </c>
      <c r="BL1157" s="254">
        <v>203.37270524900001</v>
      </c>
      <c r="BM1157" s="254">
        <v>112</v>
      </c>
      <c r="BN1157" s="254">
        <v>30</v>
      </c>
      <c r="BO1157" s="256">
        <v>6101.1811574699996</v>
      </c>
      <c r="BP1157" s="256" t="s">
        <v>566</v>
      </c>
      <c r="BQ1157" s="251" t="s">
        <v>566</v>
      </c>
      <c r="BR1157" s="251" t="s">
        <v>566</v>
      </c>
      <c r="BS1157" s="251" t="s">
        <v>566</v>
      </c>
      <c r="BT1157" s="255" t="s">
        <v>566</v>
      </c>
      <c r="BU1157" s="258">
        <v>0</v>
      </c>
      <c r="BV1157" s="254" t="s">
        <v>7774</v>
      </c>
      <c r="BW1157" s="254" t="s">
        <v>7514</v>
      </c>
      <c r="BX1157" s="259">
        <v>364.76209999999998</v>
      </c>
      <c r="BY1157" s="259">
        <v>320.3</v>
      </c>
      <c r="BZ1157" s="259">
        <v>2.1626972204000001</v>
      </c>
      <c r="CA1157" s="251"/>
      <c r="CB1157" s="251">
        <v>370.04435999999998</v>
      </c>
      <c r="CC1157" s="260">
        <v>134.17414326810001</v>
      </c>
      <c r="CD1157" s="260">
        <v>234.91371516160001</v>
      </c>
      <c r="CE1157" s="254">
        <v>31.541009912600003</v>
      </c>
      <c r="CF1157" s="254">
        <v>6.25</v>
      </c>
      <c r="CG1157" s="254">
        <v>1.0149999999999999</v>
      </c>
      <c r="CH1157" s="254">
        <v>2.8</v>
      </c>
      <c r="CI1157" s="256">
        <v>0.8</v>
      </c>
      <c r="CJ1157" s="256">
        <v>0.77966073459999996</v>
      </c>
      <c r="CK1157" s="254">
        <v>61330.0625379044</v>
      </c>
      <c r="CL1157" s="254">
        <v>2.8224676399999999E-2</v>
      </c>
      <c r="CM1157" s="254">
        <v>3.3223190762999999</v>
      </c>
      <c r="CN1157" s="254">
        <v>662.97280000000001</v>
      </c>
      <c r="CO1157" s="254">
        <v>1</v>
      </c>
      <c r="CP1157" s="254">
        <v>236.64779355109999</v>
      </c>
      <c r="CQ1157" s="254">
        <v>4.4574232681000003</v>
      </c>
      <c r="CR1157" s="254">
        <v>2303</v>
      </c>
      <c r="CS1157" s="254">
        <v>2288.86</v>
      </c>
      <c r="CT1157" s="254">
        <v>78.900000000000006</v>
      </c>
      <c r="CU1157" s="254">
        <v>235</v>
      </c>
      <c r="CV1157" s="254">
        <v>7.8042553191000001</v>
      </c>
      <c r="CW1157" s="254">
        <v>339</v>
      </c>
      <c r="CX1157" s="253" t="s">
        <v>393</v>
      </c>
      <c r="CY1157" s="253" t="s">
        <v>566</v>
      </c>
      <c r="CZ1157" s="254" t="s">
        <v>566</v>
      </c>
      <c r="DA1157" s="254">
        <v>-2.5</v>
      </c>
      <c r="DB1157" s="254">
        <v>4.0855562393999998</v>
      </c>
      <c r="DC1157" s="254">
        <v>542.52101302990002</v>
      </c>
      <c r="DD1157" s="256">
        <v>339.14830778090004</v>
      </c>
      <c r="DE1157" s="254">
        <v>626.66042902439995</v>
      </c>
      <c r="DF1157" s="256">
        <v>423.28772377539997</v>
      </c>
      <c r="DG1157" s="253"/>
      <c r="DH1157" s="261" t="s">
        <v>689</v>
      </c>
      <c r="DI1157" s="262" t="s">
        <v>689</v>
      </c>
      <c r="DJ1157" s="261" t="s">
        <v>689</v>
      </c>
      <c r="DK1157" s="254"/>
      <c r="DL1157" s="254">
        <v>181</v>
      </c>
      <c r="DM1157" s="263"/>
      <c r="DN1157" s="264">
        <v>1684</v>
      </c>
      <c r="DO1157" s="264">
        <v>2953</v>
      </c>
      <c r="DP1157" s="264">
        <v>0</v>
      </c>
      <c r="DQ1157" s="261"/>
      <c r="DR1157" s="262"/>
      <c r="DS1157" s="261"/>
      <c r="DT1157" s="184"/>
      <c r="DU1157" s="184"/>
      <c r="DV1157" s="184"/>
      <c r="DW1157" s="184"/>
      <c r="DX1157" s="184"/>
      <c r="DY1157" s="184"/>
      <c r="DZ1157" s="184"/>
      <c r="EA1157" s="265"/>
      <c r="EB1157" s="265"/>
    </row>
    <row r="1158" spans="1:132" ht="15" customHeight="1" x14ac:dyDescent="0.25">
      <c r="A1158" s="21" t="str">
        <f t="shared" si="17"/>
        <v>853_Кустовое (Видное и Восточно-Ягунское)</v>
      </c>
      <c r="B1158" s="250">
        <v>85</v>
      </c>
      <c r="C1158" s="251" t="s">
        <v>733</v>
      </c>
      <c r="D1158" s="251" t="s">
        <v>568</v>
      </c>
      <c r="E1158" s="251" t="s">
        <v>1715</v>
      </c>
      <c r="F1158" s="251" t="s">
        <v>27</v>
      </c>
      <c r="G1158" s="251" t="s">
        <v>489</v>
      </c>
      <c r="H1158" s="251" t="s">
        <v>1810</v>
      </c>
      <c r="I1158" s="252" t="s">
        <v>7775</v>
      </c>
      <c r="J1158" s="251" t="s">
        <v>11</v>
      </c>
      <c r="K1158" s="251" t="s">
        <v>688</v>
      </c>
      <c r="L1158" s="251" t="s">
        <v>566</v>
      </c>
      <c r="M1158" s="251" t="s">
        <v>1590</v>
      </c>
      <c r="N1158" s="251" t="s">
        <v>34</v>
      </c>
      <c r="O1158" s="251" t="s">
        <v>7</v>
      </c>
      <c r="P1158" s="253" t="s">
        <v>5743</v>
      </c>
      <c r="Q1158" s="253"/>
      <c r="R1158" s="254"/>
      <c r="S1158" s="253"/>
      <c r="T1158" s="253">
        <v>5.0999999999999996</v>
      </c>
      <c r="U1158" s="253">
        <v>2381.6</v>
      </c>
      <c r="V1158" s="253">
        <v>2384.6999999999998</v>
      </c>
      <c r="W1158" s="254">
        <v>71.7</v>
      </c>
      <c r="X1158" s="253" t="s">
        <v>150</v>
      </c>
      <c r="Y1158" s="253">
        <v>2460</v>
      </c>
      <c r="Z1158" s="253">
        <v>2383.6</v>
      </c>
      <c r="AA1158" s="253" t="s">
        <v>1099</v>
      </c>
      <c r="AB1158" s="254" t="s">
        <v>1949</v>
      </c>
      <c r="AC1158" s="251" t="s">
        <v>5745</v>
      </c>
      <c r="AD1158" s="253" t="s">
        <v>5746</v>
      </c>
      <c r="AE1158" s="253" t="s">
        <v>415</v>
      </c>
      <c r="AF1158" s="253">
        <v>2295</v>
      </c>
      <c r="AG1158" s="254" t="s">
        <v>5747</v>
      </c>
      <c r="AH1158" s="255" t="s">
        <v>5841</v>
      </c>
      <c r="AI1158" s="253" t="s">
        <v>5786</v>
      </c>
      <c r="AJ1158" s="251" t="s">
        <v>566</v>
      </c>
      <c r="AK1158" s="254" t="s">
        <v>566</v>
      </c>
      <c r="AL1158" s="254">
        <v>7</v>
      </c>
      <c r="AM1158" s="254">
        <v>188</v>
      </c>
      <c r="AN1158" s="254">
        <v>113</v>
      </c>
      <c r="AO1158" s="254">
        <v>112</v>
      </c>
      <c r="AP1158" s="254">
        <v>346.04</v>
      </c>
      <c r="AQ1158" s="254">
        <v>347.46</v>
      </c>
      <c r="AR1158" s="254">
        <v>121.2166786903</v>
      </c>
      <c r="AS1158" s="254">
        <v>355.24426666670001</v>
      </c>
      <c r="AT1158" s="254">
        <v>11</v>
      </c>
      <c r="AU1158" s="254">
        <v>0</v>
      </c>
      <c r="AV1158" s="254">
        <v>209.48</v>
      </c>
      <c r="AW1158" s="254" t="s">
        <v>4928</v>
      </c>
      <c r="AX1158" s="254">
        <v>210.9</v>
      </c>
      <c r="AY1158" s="254">
        <v>136.56</v>
      </c>
      <c r="AZ1158" s="256">
        <v>0.3129499972</v>
      </c>
      <c r="BA1158" s="254" t="s">
        <v>566</v>
      </c>
      <c r="BB1158" s="254" t="s">
        <v>566</v>
      </c>
      <c r="BC1158" s="254">
        <v>45.616926845199998</v>
      </c>
      <c r="BD1158" s="254">
        <v>42.736451612899998</v>
      </c>
      <c r="BE1158" s="257">
        <v>42.736451612899998</v>
      </c>
      <c r="BF1158" s="254">
        <v>1</v>
      </c>
      <c r="BG1158" s="254">
        <v>31</v>
      </c>
      <c r="BH1158" s="254">
        <v>1324.83</v>
      </c>
      <c r="BI1158" s="254" t="s">
        <v>430</v>
      </c>
      <c r="BJ1158" s="254" t="s">
        <v>566</v>
      </c>
      <c r="BK1158" s="254">
        <v>42.736451612899998</v>
      </c>
      <c r="BL1158" s="254">
        <v>42.736451612899998</v>
      </c>
      <c r="BM1158" s="254">
        <v>112</v>
      </c>
      <c r="BN1158" s="254">
        <v>30</v>
      </c>
      <c r="BO1158" s="256">
        <v>1282.0935483870001</v>
      </c>
      <c r="BP1158" s="256" t="s">
        <v>566</v>
      </c>
      <c r="BQ1158" s="251" t="s">
        <v>566</v>
      </c>
      <c r="BR1158" s="251" t="s">
        <v>566</v>
      </c>
      <c r="BS1158" s="251" t="s">
        <v>566</v>
      </c>
      <c r="BT1158" s="255" t="s">
        <v>566</v>
      </c>
      <c r="BU1158" s="258">
        <v>0</v>
      </c>
      <c r="BV1158" s="254" t="s">
        <v>8384</v>
      </c>
      <c r="BW1158" s="254" t="s">
        <v>1626</v>
      </c>
      <c r="BX1158" s="259">
        <v>341.25</v>
      </c>
      <c r="BY1158" s="259">
        <v>100</v>
      </c>
      <c r="BZ1158" s="259">
        <v>0.75889808000000003</v>
      </c>
      <c r="CA1158" s="251"/>
      <c r="CB1158" s="251">
        <v>355.24426666670001</v>
      </c>
      <c r="CC1158" s="260">
        <v>121.2166786904</v>
      </c>
      <c r="CD1158" s="260">
        <v>45.616926845199998</v>
      </c>
      <c r="CE1158" s="254">
        <v>2.8804752323000002</v>
      </c>
      <c r="CF1158" s="254">
        <v>-0.82</v>
      </c>
      <c r="CG1158" s="254">
        <v>1.014</v>
      </c>
      <c r="CH1158" s="254">
        <v>2.8</v>
      </c>
      <c r="CI1158" s="256">
        <v>0.8</v>
      </c>
      <c r="CJ1158" s="256">
        <v>0.16383680010000001</v>
      </c>
      <c r="CK1158" s="254">
        <v>12875.114937541501</v>
      </c>
      <c r="CL1158" s="254">
        <v>3.3407254400000003E-2</v>
      </c>
      <c r="CM1158" s="254">
        <v>0.17399831930000001</v>
      </c>
      <c r="CN1158" s="254">
        <v>646.77200000000005</v>
      </c>
      <c r="CO1158" s="254">
        <v>1</v>
      </c>
      <c r="CP1158" s="254">
        <v>45.616935277400003</v>
      </c>
      <c r="CQ1158" s="254">
        <v>0.19627202369999999</v>
      </c>
      <c r="CR1158" s="254">
        <v>2245</v>
      </c>
      <c r="CS1158" s="254">
        <v>2231</v>
      </c>
      <c r="CT1158" s="254">
        <v>78.900000000000006</v>
      </c>
      <c r="CU1158" s="254">
        <v>225</v>
      </c>
      <c r="CV1158" s="254">
        <v>6.8977777778</v>
      </c>
      <c r="CW1158" s="254">
        <v>50</v>
      </c>
      <c r="CX1158" s="253" t="s">
        <v>393</v>
      </c>
      <c r="CY1158" s="253" t="s">
        <v>566</v>
      </c>
      <c r="CZ1158" s="254" t="s">
        <v>566</v>
      </c>
      <c r="DA1158" s="254">
        <v>-3.5</v>
      </c>
      <c r="DB1158" s="254">
        <v>0.51043198270000001</v>
      </c>
      <c r="DC1158" s="254">
        <v>69.704591557499995</v>
      </c>
      <c r="DD1158" s="256">
        <v>26.968139944599997</v>
      </c>
      <c r="DE1158" s="254">
        <v>74.402743641499995</v>
      </c>
      <c r="DF1158" s="256">
        <v>31.666292028599997</v>
      </c>
      <c r="DG1158" s="253"/>
      <c r="DH1158" s="261" t="s">
        <v>689</v>
      </c>
      <c r="DI1158" s="262" t="s">
        <v>689</v>
      </c>
      <c r="DJ1158" s="261" t="s">
        <v>689</v>
      </c>
      <c r="DK1158" s="254"/>
      <c r="DL1158" s="254">
        <v>181</v>
      </c>
      <c r="DM1158" s="263"/>
      <c r="DN1158" s="264">
        <v>1140</v>
      </c>
      <c r="DO1158" s="264">
        <v>1156</v>
      </c>
      <c r="DP1158" s="264">
        <v>69</v>
      </c>
      <c r="DQ1158" s="261"/>
      <c r="DR1158" s="262"/>
      <c r="DS1158" s="261"/>
      <c r="DT1158" s="184"/>
      <c r="DU1158" s="184"/>
      <c r="DV1158" s="184"/>
      <c r="DW1158" s="184"/>
      <c r="DX1158" s="184"/>
      <c r="DY1158" s="184"/>
      <c r="DZ1158" s="184"/>
      <c r="EA1158" s="265"/>
      <c r="EB1158" s="265"/>
    </row>
    <row r="1159" spans="1:132" ht="15" customHeight="1" x14ac:dyDescent="0.25">
      <c r="A1159" s="21" t="str">
        <f t="shared" si="17"/>
        <v>885_Кустовое (Видное и Восточно-Ягунское)</v>
      </c>
      <c r="B1159" s="250">
        <v>86</v>
      </c>
      <c r="C1159" s="251" t="s">
        <v>733</v>
      </c>
      <c r="D1159" s="251" t="s">
        <v>568</v>
      </c>
      <c r="E1159" s="251" t="s">
        <v>1715</v>
      </c>
      <c r="F1159" s="251" t="s">
        <v>27</v>
      </c>
      <c r="G1159" s="251" t="s">
        <v>489</v>
      </c>
      <c r="H1159" s="251" t="s">
        <v>1814</v>
      </c>
      <c r="I1159" s="252" t="s">
        <v>7776</v>
      </c>
      <c r="J1159" s="251" t="s">
        <v>6</v>
      </c>
      <c r="K1159" s="251" t="s">
        <v>688</v>
      </c>
      <c r="L1159" s="251" t="s">
        <v>566</v>
      </c>
      <c r="M1159" s="251" t="s">
        <v>1590</v>
      </c>
      <c r="N1159" s="251" t="s">
        <v>92</v>
      </c>
      <c r="O1159" s="251" t="s">
        <v>18</v>
      </c>
      <c r="P1159" s="253" t="s">
        <v>5743</v>
      </c>
      <c r="Q1159" s="253"/>
      <c r="R1159" s="254"/>
      <c r="S1159" s="253"/>
      <c r="T1159" s="253">
        <v>5.6</v>
      </c>
      <c r="U1159" s="253">
        <v>2614.4</v>
      </c>
      <c r="V1159" s="253">
        <v>2620</v>
      </c>
      <c r="W1159" s="254">
        <v>251.56700000000001</v>
      </c>
      <c r="X1159" s="253" t="s">
        <v>150</v>
      </c>
      <c r="Y1159" s="253">
        <v>2656.1</v>
      </c>
      <c r="Z1159" s="253">
        <v>2651.9</v>
      </c>
      <c r="AA1159" s="253" t="s">
        <v>1100</v>
      </c>
      <c r="AB1159" s="254" t="s">
        <v>524</v>
      </c>
      <c r="AC1159" s="251" t="s">
        <v>5745</v>
      </c>
      <c r="AD1159" s="253" t="s">
        <v>5746</v>
      </c>
      <c r="AE1159" s="253" t="s">
        <v>566</v>
      </c>
      <c r="AF1159" s="253" t="s">
        <v>566</v>
      </c>
      <c r="AG1159" s="254" t="s">
        <v>5747</v>
      </c>
      <c r="AH1159" s="255" t="s">
        <v>5748</v>
      </c>
      <c r="AI1159" s="253" t="s">
        <v>566</v>
      </c>
      <c r="AJ1159" s="251" t="s">
        <v>566</v>
      </c>
      <c r="AK1159" s="254" t="s">
        <v>566</v>
      </c>
      <c r="AL1159" s="254">
        <v>7</v>
      </c>
      <c r="AM1159" s="254">
        <v>188</v>
      </c>
      <c r="AN1159" s="254">
        <v>119</v>
      </c>
      <c r="AO1159" s="254">
        <v>118</v>
      </c>
      <c r="AP1159" s="254">
        <v>355.25</v>
      </c>
      <c r="AQ1159" s="254">
        <v>357.15</v>
      </c>
      <c r="AR1159" s="254">
        <v>92.025341833699997</v>
      </c>
      <c r="AS1159" s="254">
        <v>329.46117966669999</v>
      </c>
      <c r="AT1159" s="254">
        <v>0</v>
      </c>
      <c r="AU1159" s="254">
        <v>768</v>
      </c>
      <c r="AV1159" s="254">
        <v>163.4</v>
      </c>
      <c r="AW1159" s="254" t="s">
        <v>4928</v>
      </c>
      <c r="AX1159" s="254">
        <v>165.3</v>
      </c>
      <c r="AY1159" s="254">
        <v>191.85</v>
      </c>
      <c r="AZ1159" s="256">
        <v>0.9816277457</v>
      </c>
      <c r="BA1159" s="254" t="s">
        <v>566</v>
      </c>
      <c r="BB1159" s="254" t="s">
        <v>566</v>
      </c>
      <c r="BC1159" s="254">
        <v>225.99129189210001</v>
      </c>
      <c r="BD1159" s="254">
        <v>188.3252830189</v>
      </c>
      <c r="BE1159" s="257">
        <v>188.3252830189</v>
      </c>
      <c r="BF1159" s="254">
        <v>1</v>
      </c>
      <c r="BG1159" s="254">
        <v>30.916666666666668</v>
      </c>
      <c r="BH1159" s="254">
        <v>5822.39</v>
      </c>
      <c r="BI1159" s="254" t="s">
        <v>430</v>
      </c>
      <c r="BJ1159" s="254" t="s">
        <v>566</v>
      </c>
      <c r="BK1159" s="254">
        <v>188.3252830189</v>
      </c>
      <c r="BL1159" s="254">
        <v>188.3252830189</v>
      </c>
      <c r="BM1159" s="254">
        <v>118</v>
      </c>
      <c r="BN1159" s="254">
        <v>30</v>
      </c>
      <c r="BO1159" s="256">
        <v>5649.7584905670001</v>
      </c>
      <c r="BP1159" s="256" t="s">
        <v>566</v>
      </c>
      <c r="BQ1159" s="251" t="s">
        <v>566</v>
      </c>
      <c r="BR1159" s="251" t="s">
        <v>566</v>
      </c>
      <c r="BS1159" s="251" t="s">
        <v>566</v>
      </c>
      <c r="BT1159" s="255" t="s">
        <v>566</v>
      </c>
      <c r="BU1159" s="258">
        <v>0</v>
      </c>
      <c r="BV1159" s="254" t="s">
        <v>8385</v>
      </c>
      <c r="BW1159" s="254" t="s">
        <v>7514</v>
      </c>
      <c r="BX1159" s="259">
        <v>383.76209999999998</v>
      </c>
      <c r="BY1159" s="259">
        <v>85.7</v>
      </c>
      <c r="BZ1159" s="259">
        <v>0.38890535170000001</v>
      </c>
      <c r="CA1159" s="251"/>
      <c r="CB1159" s="251">
        <v>393.62097010000002</v>
      </c>
      <c r="CC1159" s="260">
        <v>92.025341833799999</v>
      </c>
      <c r="CD1159" s="260">
        <v>225.99129189210001</v>
      </c>
      <c r="CE1159" s="254">
        <v>37.666008873200013</v>
      </c>
      <c r="CF1159" s="254">
        <v>-2.5</v>
      </c>
      <c r="CG1159" s="254">
        <v>1.0149999999999999</v>
      </c>
      <c r="CH1159" s="254">
        <v>2.8</v>
      </c>
      <c r="CI1159" s="256">
        <v>0.8</v>
      </c>
      <c r="CJ1159" s="256">
        <v>0.72197411310000004</v>
      </c>
      <c r="CK1159" s="254">
        <v>56792.288674512201</v>
      </c>
      <c r="CL1159" s="254">
        <v>2.8367799799999999E-2</v>
      </c>
      <c r="CM1159" s="254">
        <v>3.1595259709999999</v>
      </c>
      <c r="CN1159" s="254">
        <v>661.59324000000004</v>
      </c>
      <c r="CO1159" s="254">
        <v>1</v>
      </c>
      <c r="CP1159" s="254">
        <v>163.01090146769999</v>
      </c>
      <c r="CQ1159" s="254">
        <v>2.3917116671</v>
      </c>
      <c r="CR1159" s="254">
        <v>2303</v>
      </c>
      <c r="CS1159" s="254">
        <v>2284.23</v>
      </c>
      <c r="CT1159" s="254">
        <v>78.599999999999994</v>
      </c>
      <c r="CU1159" s="254">
        <v>235</v>
      </c>
      <c r="CV1159" s="254">
        <v>30.4680851064</v>
      </c>
      <c r="CW1159" s="254">
        <v>339</v>
      </c>
      <c r="CX1159" s="253" t="s">
        <v>393</v>
      </c>
      <c r="CY1159" s="253" t="s">
        <v>566</v>
      </c>
      <c r="CZ1159" s="254" t="s">
        <v>566</v>
      </c>
      <c r="DA1159" s="254">
        <v>-2.5</v>
      </c>
      <c r="DB1159" s="254">
        <v>0.9816277457</v>
      </c>
      <c r="DC1159" s="254">
        <v>188.32528301249999</v>
      </c>
      <c r="DD1159" s="256">
        <v>-6.4000005295383744E-9</v>
      </c>
      <c r="DE1159" s="254">
        <v>225.99129189210001</v>
      </c>
      <c r="DF1159" s="256">
        <v>37.666008873200013</v>
      </c>
      <c r="DG1159" s="253"/>
      <c r="DH1159" s="261" t="s">
        <v>689</v>
      </c>
      <c r="DI1159" s="262" t="s">
        <v>689</v>
      </c>
      <c r="DJ1159" s="261" t="s">
        <v>689</v>
      </c>
      <c r="DK1159" s="254"/>
      <c r="DL1159" s="254">
        <v>181</v>
      </c>
      <c r="DM1159" s="263"/>
      <c r="DN1159" s="264">
        <v>1214</v>
      </c>
      <c r="DO1159" s="264">
        <v>1226</v>
      </c>
      <c r="DP1159" s="264">
        <v>0</v>
      </c>
      <c r="DQ1159" s="261"/>
      <c r="DR1159" s="262"/>
      <c r="DS1159" s="261"/>
      <c r="DT1159" s="184"/>
      <c r="DU1159" s="184"/>
      <c r="DV1159" s="184"/>
      <c r="DW1159" s="184"/>
      <c r="DX1159" s="184"/>
      <c r="DY1159" s="184"/>
      <c r="DZ1159" s="184"/>
      <c r="EA1159" s="265"/>
      <c r="EB1159" s="265"/>
    </row>
    <row r="1160" spans="1:132" ht="15" customHeight="1" x14ac:dyDescent="0.25">
      <c r="A1160" s="21" t="str">
        <f t="shared" si="17"/>
        <v>891_Кустовое (Видное и Восточно-Ягунское)</v>
      </c>
      <c r="B1160" s="250">
        <v>87</v>
      </c>
      <c r="C1160" s="251" t="s">
        <v>733</v>
      </c>
      <c r="D1160" s="251" t="s">
        <v>568</v>
      </c>
      <c r="E1160" s="251" t="s">
        <v>1715</v>
      </c>
      <c r="F1160" s="251" t="s">
        <v>27</v>
      </c>
      <c r="G1160" s="251" t="s">
        <v>489</v>
      </c>
      <c r="H1160" s="251" t="s">
        <v>1822</v>
      </c>
      <c r="I1160" s="252" t="s">
        <v>7777</v>
      </c>
      <c r="J1160" s="251" t="s">
        <v>1823</v>
      </c>
      <c r="K1160" s="251" t="s">
        <v>1766</v>
      </c>
      <c r="L1160" s="251" t="s">
        <v>566</v>
      </c>
      <c r="M1160" s="251" t="s">
        <v>1590</v>
      </c>
      <c r="N1160" s="251" t="s">
        <v>92</v>
      </c>
      <c r="O1160" s="251" t="s">
        <v>18</v>
      </c>
      <c r="P1160" s="253" t="s">
        <v>5743</v>
      </c>
      <c r="Q1160" s="253"/>
      <c r="R1160" s="254"/>
      <c r="S1160" s="253"/>
      <c r="T1160" s="253">
        <v>3</v>
      </c>
      <c r="U1160" s="253">
        <v>2494.4</v>
      </c>
      <c r="V1160" s="253">
        <v>2497.4</v>
      </c>
      <c r="W1160" s="254">
        <v>124.721</v>
      </c>
      <c r="X1160" s="253" t="s">
        <v>150</v>
      </c>
      <c r="Y1160" s="253">
        <v>2530</v>
      </c>
      <c r="Z1160" s="253">
        <v>2506.9</v>
      </c>
      <c r="AA1160" s="253" t="s">
        <v>1099</v>
      </c>
      <c r="AB1160" s="254" t="s">
        <v>5800</v>
      </c>
      <c r="AC1160" s="251" t="s">
        <v>5745</v>
      </c>
      <c r="AD1160" s="253" t="s">
        <v>5746</v>
      </c>
      <c r="AE1160" s="253" t="s">
        <v>415</v>
      </c>
      <c r="AF1160" s="253">
        <v>1989</v>
      </c>
      <c r="AG1160" s="254" t="s">
        <v>5747</v>
      </c>
      <c r="AH1160" s="255" t="s">
        <v>5841</v>
      </c>
      <c r="AI1160" s="253" t="s">
        <v>7778</v>
      </c>
      <c r="AJ1160" s="251" t="s">
        <v>566</v>
      </c>
      <c r="AK1160" s="254" t="s">
        <v>566</v>
      </c>
      <c r="AL1160" s="254">
        <v>7</v>
      </c>
      <c r="AM1160" s="254">
        <v>188</v>
      </c>
      <c r="AN1160" s="254">
        <v>135</v>
      </c>
      <c r="AO1160" s="254">
        <v>134</v>
      </c>
      <c r="AP1160" s="254">
        <v>348.46</v>
      </c>
      <c r="AQ1160" s="254">
        <v>348.81</v>
      </c>
      <c r="AR1160" s="254">
        <v>83.714710650699999</v>
      </c>
      <c r="AS1160" s="254">
        <v>305.5385523333</v>
      </c>
      <c r="AT1160" s="254">
        <v>0</v>
      </c>
      <c r="AU1160" s="254">
        <v>1098</v>
      </c>
      <c r="AV1160" s="254">
        <v>126.55</v>
      </c>
      <c r="AW1160" s="254" t="s">
        <v>4928</v>
      </c>
      <c r="AX1160" s="254">
        <v>126.9</v>
      </c>
      <c r="AY1160" s="254">
        <v>221.91</v>
      </c>
      <c r="AZ1160" s="256">
        <v>2.6858573051999999</v>
      </c>
      <c r="BA1160" s="254" t="s">
        <v>566</v>
      </c>
      <c r="BB1160" s="254" t="s">
        <v>566</v>
      </c>
      <c r="BC1160" s="254">
        <v>715.22082635710001</v>
      </c>
      <c r="BD1160" s="254">
        <v>596.01859459460002</v>
      </c>
      <c r="BE1160" s="257">
        <v>596.01859459460002</v>
      </c>
      <c r="BF1160" s="254">
        <v>1</v>
      </c>
      <c r="BG1160" s="254">
        <v>30.833333333333332</v>
      </c>
      <c r="BH1160" s="254">
        <v>18377.240000000002</v>
      </c>
      <c r="BI1160" s="254" t="s">
        <v>430</v>
      </c>
      <c r="BJ1160" s="254" t="s">
        <v>566</v>
      </c>
      <c r="BK1160" s="254">
        <v>596.01859459460002</v>
      </c>
      <c r="BL1160" s="254">
        <v>596.01859459460002</v>
      </c>
      <c r="BM1160" s="254">
        <v>134</v>
      </c>
      <c r="BN1160" s="254">
        <v>30</v>
      </c>
      <c r="BO1160" s="256">
        <v>17880.557837838001</v>
      </c>
      <c r="BP1160" s="256" t="s">
        <v>566</v>
      </c>
      <c r="BQ1160" s="251" t="s">
        <v>566</v>
      </c>
      <c r="BR1160" s="251" t="s">
        <v>566</v>
      </c>
      <c r="BS1160" s="251" t="s">
        <v>566</v>
      </c>
      <c r="BT1160" s="255" t="s">
        <v>566</v>
      </c>
      <c r="BU1160" s="258">
        <v>0</v>
      </c>
      <c r="BV1160" s="254" t="s">
        <v>7779</v>
      </c>
      <c r="BW1160" s="254" t="s">
        <v>7514</v>
      </c>
      <c r="BX1160" s="259">
        <v>333.76209999999998</v>
      </c>
      <c r="BY1160" s="259">
        <v>60.4</v>
      </c>
      <c r="BZ1160" s="259">
        <v>0.2914887692</v>
      </c>
      <c r="CA1160" s="251"/>
      <c r="CB1160" s="251">
        <v>392.84144629999997</v>
      </c>
      <c r="CC1160" s="260">
        <v>83.714710650699999</v>
      </c>
      <c r="CD1160" s="260">
        <v>715.22082635710001</v>
      </c>
      <c r="CE1160" s="254">
        <v>119.20223176249999</v>
      </c>
      <c r="CF1160" s="254">
        <v>-2</v>
      </c>
      <c r="CG1160" s="254">
        <v>1.0149999999999999</v>
      </c>
      <c r="CH1160" s="254">
        <v>2.8</v>
      </c>
      <c r="CI1160" s="256">
        <v>0.8</v>
      </c>
      <c r="CJ1160" s="256">
        <v>2.2849295078999998</v>
      </c>
      <c r="CK1160" s="254">
        <v>179738.26741147929</v>
      </c>
      <c r="CL1160" s="254">
        <v>2.69521198E-2</v>
      </c>
      <c r="CM1160" s="254">
        <v>28.5637464697</v>
      </c>
      <c r="CN1160" s="254">
        <v>663.51012000000003</v>
      </c>
      <c r="CO1160" s="254">
        <v>1</v>
      </c>
      <c r="CP1160" s="254">
        <v>480.73627259310001</v>
      </c>
      <c r="CQ1160" s="254">
        <v>18.698576817399999</v>
      </c>
      <c r="CR1160" s="254">
        <v>2296</v>
      </c>
      <c r="CS1160" s="254">
        <v>2292.6999999999998</v>
      </c>
      <c r="CT1160" s="254">
        <v>77.099999999999994</v>
      </c>
      <c r="CU1160" s="254">
        <v>235</v>
      </c>
      <c r="CV1160" s="254">
        <v>46.148936170200002</v>
      </c>
      <c r="CW1160" s="254">
        <v>338.8</v>
      </c>
      <c r="CX1160" s="253" t="s">
        <v>393</v>
      </c>
      <c r="CY1160" s="253" t="s">
        <v>566</v>
      </c>
      <c r="CZ1160" s="254" t="s">
        <v>566</v>
      </c>
      <c r="DA1160" s="254">
        <v>-2.5</v>
      </c>
      <c r="DB1160" s="254">
        <v>2.9417994916999999</v>
      </c>
      <c r="DC1160" s="254">
        <v>652.81472520310001</v>
      </c>
      <c r="DD1160" s="256">
        <v>56.796130608499993</v>
      </c>
      <c r="DE1160" s="254">
        <v>783.37604136940001</v>
      </c>
      <c r="DF1160" s="256">
        <v>187.3574467748</v>
      </c>
      <c r="DG1160" s="253"/>
      <c r="DH1160" s="261" t="s">
        <v>689</v>
      </c>
      <c r="DI1160" s="262" t="s">
        <v>689</v>
      </c>
      <c r="DJ1160" s="261" t="s">
        <v>689</v>
      </c>
      <c r="DK1160" s="254"/>
      <c r="DL1160" s="254">
        <v>181</v>
      </c>
      <c r="DM1160" s="263"/>
      <c r="DN1160" s="264">
        <v>1090</v>
      </c>
      <c r="DO1160" s="264">
        <v>1091</v>
      </c>
      <c r="DP1160" s="264">
        <v>307.89999999999998</v>
      </c>
      <c r="DQ1160" s="261"/>
      <c r="DR1160" s="262"/>
      <c r="DS1160" s="261"/>
      <c r="DT1160" s="184"/>
      <c r="DU1160" s="184"/>
      <c r="DV1160" s="184"/>
      <c r="DW1160" s="184"/>
      <c r="DX1160" s="184"/>
      <c r="DY1160" s="184"/>
      <c r="DZ1160" s="184"/>
      <c r="EA1160" s="265"/>
      <c r="EB1160" s="265"/>
    </row>
    <row r="1161" spans="1:132" ht="15" customHeight="1" x14ac:dyDescent="0.25">
      <c r="A1161" s="21" t="str">
        <f t="shared" si="17"/>
        <v>916_Кустовое (Видное и Восточно-Ягунское)</v>
      </c>
      <c r="B1161" s="250">
        <v>88</v>
      </c>
      <c r="C1161" s="251" t="s">
        <v>733</v>
      </c>
      <c r="D1161" s="251" t="s">
        <v>568</v>
      </c>
      <c r="E1161" s="251" t="s">
        <v>1715</v>
      </c>
      <c r="F1161" s="251" t="s">
        <v>27</v>
      </c>
      <c r="G1161" s="251" t="s">
        <v>489</v>
      </c>
      <c r="H1161" s="251" t="s">
        <v>1822</v>
      </c>
      <c r="I1161" s="252" t="s">
        <v>7780</v>
      </c>
      <c r="J1161" s="251" t="s">
        <v>13</v>
      </c>
      <c r="K1161" s="251" t="s">
        <v>1766</v>
      </c>
      <c r="L1161" s="251" t="s">
        <v>566</v>
      </c>
      <c r="M1161" s="251" t="s">
        <v>1590</v>
      </c>
      <c r="N1161" s="251" t="s">
        <v>92</v>
      </c>
      <c r="O1161" s="251" t="s">
        <v>18</v>
      </c>
      <c r="P1161" s="253" t="s">
        <v>5743</v>
      </c>
      <c r="Q1161" s="253"/>
      <c r="R1161" s="254"/>
      <c r="S1161" s="253"/>
      <c r="T1161" s="253">
        <v>7</v>
      </c>
      <c r="U1161" s="253">
        <v>2397</v>
      </c>
      <c r="V1161" s="253">
        <v>2404</v>
      </c>
      <c r="W1161" s="254">
        <v>26.779</v>
      </c>
      <c r="X1161" s="253" t="s">
        <v>150</v>
      </c>
      <c r="Y1161" s="253">
        <v>2455</v>
      </c>
      <c r="Z1161" s="253">
        <v>2403.3000000000002</v>
      </c>
      <c r="AA1161" s="253" t="s">
        <v>1099</v>
      </c>
      <c r="AB1161" s="254" t="s">
        <v>960</v>
      </c>
      <c r="AC1161" s="251" t="s">
        <v>5745</v>
      </c>
      <c r="AD1161" s="253" t="s">
        <v>5746</v>
      </c>
      <c r="AE1161" s="253" t="s">
        <v>415</v>
      </c>
      <c r="AF1161" s="253">
        <v>2260</v>
      </c>
      <c r="AG1161" s="254" t="s">
        <v>5747</v>
      </c>
      <c r="AH1161" s="255" t="s">
        <v>5748</v>
      </c>
      <c r="AI1161" s="253" t="s">
        <v>5811</v>
      </c>
      <c r="AJ1161" s="251">
        <v>8</v>
      </c>
      <c r="AK1161" s="254" t="s">
        <v>566</v>
      </c>
      <c r="AL1161" s="254">
        <v>7</v>
      </c>
      <c r="AM1161" s="254">
        <v>188</v>
      </c>
      <c r="AN1161" s="254">
        <v>136</v>
      </c>
      <c r="AO1161" s="254">
        <v>126</v>
      </c>
      <c r="AP1161" s="254">
        <v>356.11</v>
      </c>
      <c r="AQ1161" s="254">
        <v>356.4</v>
      </c>
      <c r="AR1161" s="254">
        <v>116.0858504958</v>
      </c>
      <c r="AS1161" s="254">
        <v>350.02581433329999</v>
      </c>
      <c r="AT1161" s="254">
        <v>0</v>
      </c>
      <c r="AU1161" s="254">
        <v>590</v>
      </c>
      <c r="AV1161" s="254">
        <v>193.21</v>
      </c>
      <c r="AW1161" s="254" t="s">
        <v>4928</v>
      </c>
      <c r="AX1161" s="254">
        <v>193.5</v>
      </c>
      <c r="AY1161" s="254">
        <v>162.9</v>
      </c>
      <c r="AZ1161" s="256">
        <v>1.8425100915999999</v>
      </c>
      <c r="BA1161" s="254" t="s">
        <v>566</v>
      </c>
      <c r="BB1161" s="254" t="s">
        <v>566</v>
      </c>
      <c r="BC1161" s="254">
        <v>360.17469022770001</v>
      </c>
      <c r="BD1161" s="254">
        <v>375.18111740889998</v>
      </c>
      <c r="BE1161" s="257">
        <v>300.14489392709999</v>
      </c>
      <c r="BF1161" s="254">
        <v>0.8</v>
      </c>
      <c r="BG1161" s="254">
        <v>30.875</v>
      </c>
      <c r="BH1161" s="254">
        <v>11583.717000000001</v>
      </c>
      <c r="BI1161" s="254" t="s">
        <v>430</v>
      </c>
      <c r="BJ1161" s="254" t="s">
        <v>566</v>
      </c>
      <c r="BK1161" s="254">
        <v>375.18111740889998</v>
      </c>
      <c r="BL1161" s="254">
        <v>300.14489392709999</v>
      </c>
      <c r="BM1161" s="254">
        <v>126</v>
      </c>
      <c r="BN1161" s="254">
        <v>30</v>
      </c>
      <c r="BO1161" s="256">
        <v>11255.433522267</v>
      </c>
      <c r="BP1161" s="256" t="s">
        <v>566</v>
      </c>
      <c r="BQ1161" s="251">
        <v>8</v>
      </c>
      <c r="BR1161" s="251" t="s">
        <v>566</v>
      </c>
      <c r="BS1161" s="251" t="s">
        <v>566</v>
      </c>
      <c r="BT1161" s="255" t="s">
        <v>566</v>
      </c>
      <c r="BU1161" s="258">
        <v>0</v>
      </c>
      <c r="BV1161" s="254" t="s">
        <v>8386</v>
      </c>
      <c r="BW1161" s="254" t="s">
        <v>7514</v>
      </c>
      <c r="BX1161" s="259">
        <v>324.76209999999998</v>
      </c>
      <c r="BY1161" s="259">
        <v>414.9</v>
      </c>
      <c r="BZ1161" s="259">
        <v>3.1538835183999998</v>
      </c>
      <c r="CA1161" s="251"/>
      <c r="CB1161" s="251">
        <v>388.6904437</v>
      </c>
      <c r="CC1161" s="260">
        <v>116.0858504958</v>
      </c>
      <c r="CD1161" s="260">
        <v>360.17469022770001</v>
      </c>
      <c r="CE1161" s="254">
        <v>60.029796300600026</v>
      </c>
      <c r="CF1161" s="254">
        <v>-2.5</v>
      </c>
      <c r="CG1161" s="254">
        <v>1.0149999999999999</v>
      </c>
      <c r="CH1161" s="254">
        <v>2.8</v>
      </c>
      <c r="CI1161" s="256">
        <v>0.8</v>
      </c>
      <c r="CJ1161" s="256">
        <v>1.4383148675999999</v>
      </c>
      <c r="CK1161" s="254">
        <v>113141.4432706517</v>
      </c>
      <c r="CL1161" s="254">
        <v>2.7359131599999999E-2</v>
      </c>
      <c r="CM1161" s="254">
        <v>11.063949835300001</v>
      </c>
      <c r="CN1161" s="254">
        <v>663.66188</v>
      </c>
      <c r="CO1161" s="254">
        <v>1</v>
      </c>
      <c r="CP1161" s="254">
        <v>288.93487310379999</v>
      </c>
      <c r="CQ1161" s="254">
        <v>6.6374676624999998</v>
      </c>
      <c r="CR1161" s="254">
        <v>2296</v>
      </c>
      <c r="CS1161" s="254">
        <v>2293.1210000000001</v>
      </c>
      <c r="CT1161" s="254">
        <v>77.099999999999994</v>
      </c>
      <c r="CU1161" s="254">
        <v>235</v>
      </c>
      <c r="CV1161" s="254">
        <v>17.782978723399999</v>
      </c>
      <c r="CW1161" s="254">
        <v>338.8</v>
      </c>
      <c r="CX1161" s="253" t="s">
        <v>393</v>
      </c>
      <c r="CY1161" s="253" t="s">
        <v>566</v>
      </c>
      <c r="CZ1161" s="254" t="s">
        <v>566</v>
      </c>
      <c r="DA1161" s="254">
        <v>-2.5</v>
      </c>
      <c r="DB1161" s="254">
        <v>1.8425100915999999</v>
      </c>
      <c r="DC1161" s="254">
        <v>300.14489392159999</v>
      </c>
      <c r="DD1161" s="256">
        <v>-5.4999986787152011E-9</v>
      </c>
      <c r="DE1161" s="254">
        <v>360.17469022770001</v>
      </c>
      <c r="DF1161" s="256">
        <v>60.029796300600026</v>
      </c>
      <c r="DG1161" s="253"/>
      <c r="DH1161" s="261" t="s">
        <v>689</v>
      </c>
      <c r="DI1161" s="262" t="s">
        <v>689</v>
      </c>
      <c r="DJ1161" s="261" t="s">
        <v>689</v>
      </c>
      <c r="DK1161" s="254"/>
      <c r="DL1161" s="254">
        <v>181</v>
      </c>
      <c r="DM1161" s="263"/>
      <c r="DN1161" s="264">
        <v>894</v>
      </c>
      <c r="DO1161" s="264">
        <v>894</v>
      </c>
      <c r="DP1161" s="264">
        <v>1000.5</v>
      </c>
      <c r="DQ1161" s="261"/>
      <c r="DR1161" s="262"/>
      <c r="DS1161" s="261"/>
      <c r="DT1161" s="184"/>
      <c r="DU1161" s="184"/>
      <c r="DV1161" s="184"/>
      <c r="DW1161" s="184"/>
      <c r="DX1161" s="184"/>
      <c r="DY1161" s="184"/>
      <c r="DZ1161" s="184"/>
      <c r="EA1161" s="265"/>
      <c r="EB1161" s="265"/>
    </row>
    <row r="1162" spans="1:132" ht="15" customHeight="1" x14ac:dyDescent="0.25">
      <c r="A1162" s="21" t="str">
        <f t="shared" si="17"/>
        <v>936_Кустовое (Видное и Восточно-Ягунское)</v>
      </c>
      <c r="B1162" s="250">
        <v>89</v>
      </c>
      <c r="C1162" s="251" t="s">
        <v>733</v>
      </c>
      <c r="D1162" s="251" t="s">
        <v>568</v>
      </c>
      <c r="E1162" s="251" t="s">
        <v>1715</v>
      </c>
      <c r="F1162" s="251" t="s">
        <v>27</v>
      </c>
      <c r="G1162" s="251" t="s">
        <v>489</v>
      </c>
      <c r="H1162" s="251" t="s">
        <v>1822</v>
      </c>
      <c r="I1162" s="252" t="s">
        <v>7781</v>
      </c>
      <c r="J1162" s="251" t="s">
        <v>17</v>
      </c>
      <c r="K1162" s="251" t="s">
        <v>1766</v>
      </c>
      <c r="L1162" s="251" t="s">
        <v>566</v>
      </c>
      <c r="M1162" s="251" t="s">
        <v>1590</v>
      </c>
      <c r="N1162" s="251" t="s">
        <v>92</v>
      </c>
      <c r="O1162" s="251" t="s">
        <v>18</v>
      </c>
      <c r="P1162" s="253" t="s">
        <v>5743</v>
      </c>
      <c r="Q1162" s="253"/>
      <c r="R1162" s="254"/>
      <c r="S1162" s="253"/>
      <c r="T1162" s="253">
        <v>3</v>
      </c>
      <c r="U1162" s="253">
        <v>2548.8000000000002</v>
      </c>
      <c r="V1162" s="253">
        <v>2551.8000000000002</v>
      </c>
      <c r="W1162" s="254">
        <v>182.87700000000001</v>
      </c>
      <c r="X1162" s="253" t="s">
        <v>150</v>
      </c>
      <c r="Y1162" s="253">
        <v>2597</v>
      </c>
      <c r="Z1162" s="253">
        <v>2591.1999999999998</v>
      </c>
      <c r="AA1162" s="253" t="s">
        <v>1099</v>
      </c>
      <c r="AB1162" s="254" t="s">
        <v>550</v>
      </c>
      <c r="AC1162" s="251" t="s">
        <v>5745</v>
      </c>
      <c r="AD1162" s="253" t="s">
        <v>5746</v>
      </c>
      <c r="AE1162" s="253" t="s">
        <v>415</v>
      </c>
      <c r="AF1162" s="253">
        <v>2400</v>
      </c>
      <c r="AG1162" s="254" t="s">
        <v>5747</v>
      </c>
      <c r="AH1162" s="255" t="s">
        <v>5748</v>
      </c>
      <c r="AI1162" s="253" t="s">
        <v>5764</v>
      </c>
      <c r="AJ1162" s="251">
        <v>8</v>
      </c>
      <c r="AK1162" s="254" t="s">
        <v>566</v>
      </c>
      <c r="AL1162" s="254">
        <v>7</v>
      </c>
      <c r="AM1162" s="254">
        <v>188</v>
      </c>
      <c r="AN1162" s="254">
        <v>103</v>
      </c>
      <c r="AO1162" s="254">
        <v>93</v>
      </c>
      <c r="AP1162" s="254">
        <v>322.14999999999998</v>
      </c>
      <c r="AQ1162" s="254">
        <v>324.04000000000002</v>
      </c>
      <c r="AR1162" s="254">
        <v>150.166828611</v>
      </c>
      <c r="AS1162" s="254">
        <v>357.22910300000001</v>
      </c>
      <c r="AT1162" s="254">
        <v>0</v>
      </c>
      <c r="AU1162" s="254">
        <v>211</v>
      </c>
      <c r="AV1162" s="254">
        <v>204.61</v>
      </c>
      <c r="AW1162" s="254" t="s">
        <v>4928</v>
      </c>
      <c r="AX1162" s="254">
        <v>206.5</v>
      </c>
      <c r="AY1162" s="254">
        <v>117.54</v>
      </c>
      <c r="AZ1162" s="256">
        <v>4.1482198326999997</v>
      </c>
      <c r="BA1162" s="254" t="s">
        <v>566</v>
      </c>
      <c r="BB1162" s="254" t="s">
        <v>566</v>
      </c>
      <c r="BC1162" s="254">
        <v>633.09758991349997</v>
      </c>
      <c r="BD1162" s="254">
        <v>487.58175913399998</v>
      </c>
      <c r="BE1162" s="257">
        <v>487.58175913399998</v>
      </c>
      <c r="BF1162" s="254">
        <v>1</v>
      </c>
      <c r="BG1162" s="254">
        <v>30.791666666666668</v>
      </c>
      <c r="BH1162" s="254">
        <v>15013.455</v>
      </c>
      <c r="BI1162" s="254" t="s">
        <v>430</v>
      </c>
      <c r="BJ1162" s="254" t="s">
        <v>566</v>
      </c>
      <c r="BK1162" s="254">
        <v>487.58175913399998</v>
      </c>
      <c r="BL1162" s="254">
        <v>487.58175913399998</v>
      </c>
      <c r="BM1162" s="254">
        <v>93</v>
      </c>
      <c r="BN1162" s="254">
        <v>30</v>
      </c>
      <c r="BO1162" s="256">
        <v>14627.452774019999</v>
      </c>
      <c r="BP1162" s="256" t="s">
        <v>566</v>
      </c>
      <c r="BQ1162" s="251">
        <v>8</v>
      </c>
      <c r="BR1162" s="251" t="s">
        <v>566</v>
      </c>
      <c r="BS1162" s="251" t="s">
        <v>566</v>
      </c>
      <c r="BT1162" s="255" t="s">
        <v>566</v>
      </c>
      <c r="BU1162" s="258">
        <v>0</v>
      </c>
      <c r="BV1162" s="254" t="s">
        <v>7782</v>
      </c>
      <c r="BW1162" s="254" t="s">
        <v>7514</v>
      </c>
      <c r="BX1162" s="259">
        <v>306.76209999999998</v>
      </c>
      <c r="BY1162" s="259">
        <v>118.7</v>
      </c>
      <c r="BZ1162" s="259">
        <v>1.1619927538999999</v>
      </c>
      <c r="CA1162" s="251"/>
      <c r="CB1162" s="251">
        <v>357.22910300000001</v>
      </c>
      <c r="CC1162" s="260">
        <v>150.166828611</v>
      </c>
      <c r="CD1162" s="260">
        <v>633.09758991349997</v>
      </c>
      <c r="CE1162" s="254">
        <v>145.51583077949999</v>
      </c>
      <c r="CF1162" s="254">
        <v>-2.5</v>
      </c>
      <c r="CG1162" s="254">
        <v>1.0149999999999999</v>
      </c>
      <c r="CH1162" s="254">
        <v>2.8</v>
      </c>
      <c r="CI1162" s="256">
        <v>0.8</v>
      </c>
      <c r="CJ1162" s="256">
        <v>1.86922012</v>
      </c>
      <c r="CK1162" s="254">
        <v>147037.5276928992</v>
      </c>
      <c r="CL1162" s="254">
        <v>2.7108061499999999E-2</v>
      </c>
      <c r="CM1162" s="254">
        <v>19.7638898103</v>
      </c>
      <c r="CN1162" s="254">
        <v>662.45844</v>
      </c>
      <c r="CO1162" s="254">
        <v>1</v>
      </c>
      <c r="CP1162" s="254">
        <v>633.10308007900005</v>
      </c>
      <c r="CQ1162" s="254">
        <v>33.078910110999999</v>
      </c>
      <c r="CR1162" s="254">
        <v>2296</v>
      </c>
      <c r="CS1162" s="254">
        <v>2277.5</v>
      </c>
      <c r="CT1162" s="254">
        <v>88.5</v>
      </c>
      <c r="CU1162" s="254">
        <v>235</v>
      </c>
      <c r="CV1162" s="254">
        <v>12.9319148936</v>
      </c>
      <c r="CW1162" s="254">
        <v>338.8</v>
      </c>
      <c r="CX1162" s="253" t="s">
        <v>393</v>
      </c>
      <c r="CY1162" s="253" t="s">
        <v>566</v>
      </c>
      <c r="CZ1162" s="254" t="s">
        <v>566</v>
      </c>
      <c r="DA1162" s="254">
        <v>-2.5</v>
      </c>
      <c r="DB1162" s="254">
        <v>4.1482198326999997</v>
      </c>
      <c r="DC1162" s="254">
        <v>487.58175913560001</v>
      </c>
      <c r="DD1162" s="256">
        <v>1.600028554094024E-9</v>
      </c>
      <c r="DE1162" s="254">
        <v>633.09758991349997</v>
      </c>
      <c r="DF1162" s="256">
        <v>145.51583077949999</v>
      </c>
      <c r="DG1162" s="253"/>
      <c r="DH1162" s="261" t="s">
        <v>689</v>
      </c>
      <c r="DI1162" s="262" t="s">
        <v>689</v>
      </c>
      <c r="DJ1162" s="261" t="s">
        <v>689</v>
      </c>
      <c r="DK1162" s="254"/>
      <c r="DL1162" s="254">
        <v>181</v>
      </c>
      <c r="DM1162" s="263"/>
      <c r="DN1162" s="264">
        <v>475</v>
      </c>
      <c r="DO1162" s="264">
        <v>476</v>
      </c>
      <c r="DP1162" s="264">
        <v>0</v>
      </c>
      <c r="DQ1162" s="261"/>
      <c r="DR1162" s="262"/>
      <c r="DS1162" s="261"/>
      <c r="DT1162" s="184"/>
      <c r="DU1162" s="184"/>
      <c r="DV1162" s="184"/>
      <c r="DW1162" s="184"/>
      <c r="DX1162" s="184"/>
      <c r="DY1162" s="184"/>
      <c r="DZ1162" s="184"/>
      <c r="EA1162" s="265"/>
      <c r="EB1162" s="265"/>
    </row>
    <row r="1163" spans="1:132" ht="15" customHeight="1" x14ac:dyDescent="0.25">
      <c r="A1163" s="21" t="str">
        <f t="shared" si="17"/>
        <v>1002_Кустовое (Видное и Восточно-Ягунское)</v>
      </c>
      <c r="B1163" s="250">
        <v>90</v>
      </c>
      <c r="C1163" s="251" t="s">
        <v>733</v>
      </c>
      <c r="D1163" s="251" t="s">
        <v>568</v>
      </c>
      <c r="E1163" s="251" t="s">
        <v>1715</v>
      </c>
      <c r="F1163" s="251" t="s">
        <v>27</v>
      </c>
      <c r="G1163" s="251" t="s">
        <v>489</v>
      </c>
      <c r="H1163" s="251" t="s">
        <v>1810</v>
      </c>
      <c r="I1163" s="252" t="s">
        <v>7783</v>
      </c>
      <c r="J1163" s="251" t="s">
        <v>9</v>
      </c>
      <c r="K1163" s="251" t="s">
        <v>688</v>
      </c>
      <c r="L1163" s="251" t="s">
        <v>566</v>
      </c>
      <c r="M1163" s="251" t="s">
        <v>1590</v>
      </c>
      <c r="N1163" s="251" t="s">
        <v>34</v>
      </c>
      <c r="O1163" s="251" t="s">
        <v>7</v>
      </c>
      <c r="P1163" s="253" t="s">
        <v>5743</v>
      </c>
      <c r="Q1163" s="253"/>
      <c r="R1163" s="254"/>
      <c r="S1163" s="253"/>
      <c r="T1163" s="253">
        <v>2.6</v>
      </c>
      <c r="U1163" s="253">
        <v>2351.6</v>
      </c>
      <c r="V1163" s="253">
        <v>2354.1999999999998</v>
      </c>
      <c r="W1163" s="254">
        <v>33.83</v>
      </c>
      <c r="X1163" s="253" t="s">
        <v>150</v>
      </c>
      <c r="Y1163" s="253">
        <v>2930</v>
      </c>
      <c r="Z1163" s="253">
        <v>2743.2</v>
      </c>
      <c r="AA1163" s="253" t="s">
        <v>1099</v>
      </c>
      <c r="AB1163" s="254" t="s">
        <v>892</v>
      </c>
      <c r="AC1163" s="251" t="s">
        <v>5745</v>
      </c>
      <c r="AD1163" s="253" t="s">
        <v>5746</v>
      </c>
      <c r="AE1163" s="253" t="s">
        <v>415</v>
      </c>
      <c r="AF1163" s="253">
        <v>1880</v>
      </c>
      <c r="AG1163" s="254" t="s">
        <v>5747</v>
      </c>
      <c r="AH1163" s="255" t="s">
        <v>5748</v>
      </c>
      <c r="AI1163" s="253" t="s">
        <v>6378</v>
      </c>
      <c r="AJ1163" s="251">
        <v>5</v>
      </c>
      <c r="AK1163" s="254" t="s">
        <v>566</v>
      </c>
      <c r="AL1163" s="254">
        <v>7</v>
      </c>
      <c r="AM1163" s="254">
        <v>188</v>
      </c>
      <c r="AN1163" s="254">
        <v>114.3525704109</v>
      </c>
      <c r="AO1163" s="254">
        <v>98</v>
      </c>
      <c r="AP1163" s="254">
        <v>332.49</v>
      </c>
      <c r="AQ1163" s="254">
        <v>333.03</v>
      </c>
      <c r="AR1163" s="254">
        <v>123.07029465479999</v>
      </c>
      <c r="AS1163" s="254">
        <v>357.18805200000003</v>
      </c>
      <c r="AT1163" s="254">
        <v>0</v>
      </c>
      <c r="AU1163" s="254">
        <v>234</v>
      </c>
      <c r="AV1163" s="254">
        <v>204.69</v>
      </c>
      <c r="AW1163" s="254" t="s">
        <v>5252</v>
      </c>
      <c r="AX1163" s="254">
        <v>205.22</v>
      </c>
      <c r="AY1163" s="254">
        <v>127.8</v>
      </c>
      <c r="AZ1163" s="256">
        <v>0.67413392640000003</v>
      </c>
      <c r="BA1163" s="254" t="s">
        <v>566</v>
      </c>
      <c r="BB1163" s="254" t="s">
        <v>566</v>
      </c>
      <c r="BC1163" s="254">
        <v>102.8041105631</v>
      </c>
      <c r="BD1163" s="254">
        <v>86.154315789500004</v>
      </c>
      <c r="BE1163" s="257">
        <v>86.154315789500004</v>
      </c>
      <c r="BF1163" s="254">
        <v>1</v>
      </c>
      <c r="BG1163" s="254">
        <v>1.5833333333333333</v>
      </c>
      <c r="BH1163" s="254">
        <v>136.411</v>
      </c>
      <c r="BI1163" s="254" t="s">
        <v>430</v>
      </c>
      <c r="BJ1163" s="254" t="s">
        <v>5855</v>
      </c>
      <c r="BK1163" s="254">
        <v>86.154315789500004</v>
      </c>
      <c r="BL1163" s="254">
        <v>86.154315789500004</v>
      </c>
      <c r="BM1163" s="254">
        <v>98</v>
      </c>
      <c r="BN1163" s="254">
        <v>30</v>
      </c>
      <c r="BO1163" s="256">
        <v>2584.629473685</v>
      </c>
      <c r="BP1163" s="256" t="s">
        <v>5855</v>
      </c>
      <c r="BQ1163" s="251">
        <v>5</v>
      </c>
      <c r="BR1163" s="251" t="s">
        <v>566</v>
      </c>
      <c r="BS1163" s="251" t="s">
        <v>566</v>
      </c>
      <c r="BT1163" s="255" t="s">
        <v>566</v>
      </c>
      <c r="BU1163" s="258">
        <v>0</v>
      </c>
      <c r="BV1163" s="254" t="s">
        <v>8387</v>
      </c>
      <c r="BW1163" s="254" t="s">
        <v>7512</v>
      </c>
      <c r="BX1163" s="259">
        <v>360.94</v>
      </c>
      <c r="BY1163" s="259">
        <v>28.2</v>
      </c>
      <c r="BZ1163" s="259">
        <v>0.18048</v>
      </c>
      <c r="CA1163" s="251"/>
      <c r="CB1163" s="251">
        <v>357.18805200000003</v>
      </c>
      <c r="CC1163" s="260">
        <v>123.07029465479999</v>
      </c>
      <c r="CD1163" s="260">
        <v>102.8041105631</v>
      </c>
      <c r="CE1163" s="254">
        <v>16.649794773599993</v>
      </c>
      <c r="CF1163" s="254">
        <v>-4.5</v>
      </c>
      <c r="CG1163" s="254">
        <v>1.014</v>
      </c>
      <c r="CH1163" s="254">
        <v>2.8</v>
      </c>
      <c r="CI1163" s="256">
        <v>0.8</v>
      </c>
      <c r="CJ1163" s="256">
        <v>0.33028590070000002</v>
      </c>
      <c r="CK1163" s="254">
        <v>25955.517510027301</v>
      </c>
      <c r="CL1163" s="254">
        <v>3.0415945400000002E-2</v>
      </c>
      <c r="CM1163" s="254">
        <v>0.63634728799999996</v>
      </c>
      <c r="CN1163" s="254">
        <v>648.97559999999999</v>
      </c>
      <c r="CO1163" s="254">
        <v>1</v>
      </c>
      <c r="CP1163" s="254">
        <v>103.7114022632</v>
      </c>
      <c r="CQ1163" s="254">
        <v>0.90412065480000003</v>
      </c>
      <c r="CR1163" s="254">
        <v>2245</v>
      </c>
      <c r="CS1163" s="254">
        <v>2239.67</v>
      </c>
      <c r="CT1163" s="254">
        <v>78.099999999999994</v>
      </c>
      <c r="CU1163" s="254">
        <v>225</v>
      </c>
      <c r="CV1163" s="254">
        <v>9.0266666667000006</v>
      </c>
      <c r="CW1163" s="254">
        <v>50</v>
      </c>
      <c r="CX1163" s="253" t="s">
        <v>393</v>
      </c>
      <c r="CY1163" s="253" t="s">
        <v>566</v>
      </c>
      <c r="CZ1163" s="254" t="s">
        <v>566</v>
      </c>
      <c r="DA1163" s="254">
        <v>-3.5</v>
      </c>
      <c r="DB1163" s="254">
        <v>0.51540213300000004</v>
      </c>
      <c r="DC1163" s="254">
        <v>65.868392597400003</v>
      </c>
      <c r="DD1163" s="256">
        <v>-20.2859231921</v>
      </c>
      <c r="DE1163" s="254">
        <v>78.597821279100003</v>
      </c>
      <c r="DF1163" s="256">
        <v>-7.5564945104000003</v>
      </c>
      <c r="DG1163" s="253"/>
      <c r="DH1163" s="261" t="s">
        <v>689</v>
      </c>
      <c r="DI1163" s="262" t="s">
        <v>689</v>
      </c>
      <c r="DJ1163" s="261" t="s">
        <v>689</v>
      </c>
      <c r="DK1163" s="254"/>
      <c r="DL1163" s="254">
        <v>181</v>
      </c>
      <c r="DM1163" s="263"/>
      <c r="DN1163" s="264">
        <v>349</v>
      </c>
      <c r="DO1163" s="264">
        <v>349</v>
      </c>
      <c r="DP1163" s="264">
        <v>24.2</v>
      </c>
      <c r="DQ1163" s="261"/>
      <c r="DR1163" s="262"/>
      <c r="DS1163" s="261"/>
      <c r="DT1163" s="184"/>
      <c r="DU1163" s="184"/>
      <c r="DV1163" s="184"/>
      <c r="DW1163" s="184"/>
      <c r="DX1163" s="184"/>
      <c r="DY1163" s="184"/>
      <c r="DZ1163" s="184"/>
      <c r="EA1163" s="265"/>
      <c r="EB1163" s="265"/>
    </row>
    <row r="1164" spans="1:132" ht="15" customHeight="1" x14ac:dyDescent="0.25">
      <c r="A1164" s="21" t="str">
        <f t="shared" si="17"/>
        <v>1040_Кустовое (Видное и Восточно-Ягунское)</v>
      </c>
      <c r="B1164" s="250">
        <v>91</v>
      </c>
      <c r="C1164" s="251" t="s">
        <v>733</v>
      </c>
      <c r="D1164" s="251" t="s">
        <v>568</v>
      </c>
      <c r="E1164" s="251" t="s">
        <v>1715</v>
      </c>
      <c r="F1164" s="251" t="s">
        <v>27</v>
      </c>
      <c r="G1164" s="251" t="s">
        <v>489</v>
      </c>
      <c r="H1164" s="251" t="s">
        <v>1814</v>
      </c>
      <c r="I1164" s="252" t="s">
        <v>6803</v>
      </c>
      <c r="J1164" s="251" t="s">
        <v>9</v>
      </c>
      <c r="K1164" s="251" t="s">
        <v>688</v>
      </c>
      <c r="L1164" s="251" t="s">
        <v>566</v>
      </c>
      <c r="M1164" s="251" t="s">
        <v>1590</v>
      </c>
      <c r="N1164" s="251" t="s">
        <v>92</v>
      </c>
      <c r="O1164" s="251" t="s">
        <v>18</v>
      </c>
      <c r="P1164" s="253" t="s">
        <v>5743</v>
      </c>
      <c r="Q1164" s="253"/>
      <c r="R1164" s="254"/>
      <c r="S1164" s="253"/>
      <c r="T1164" s="253">
        <v>6.4</v>
      </c>
      <c r="U1164" s="253">
        <v>2499.6</v>
      </c>
      <c r="V1164" s="253">
        <v>2506</v>
      </c>
      <c r="W1164" s="254">
        <v>125.37</v>
      </c>
      <c r="X1164" s="253" t="s">
        <v>150</v>
      </c>
      <c r="Y1164" s="253">
        <v>2546.4</v>
      </c>
      <c r="Z1164" s="253">
        <v>2546.4</v>
      </c>
      <c r="AA1164" s="253" t="s">
        <v>1099</v>
      </c>
      <c r="AB1164" s="254" t="s">
        <v>6286</v>
      </c>
      <c r="AC1164" s="251" t="s">
        <v>5745</v>
      </c>
      <c r="AD1164" s="253" t="s">
        <v>5746</v>
      </c>
      <c r="AE1164" s="253" t="s">
        <v>415</v>
      </c>
      <c r="AF1164" s="253">
        <v>2359</v>
      </c>
      <c r="AG1164" s="254" t="s">
        <v>5747</v>
      </c>
      <c r="AH1164" s="255" t="s">
        <v>5748</v>
      </c>
      <c r="AI1164" s="253" t="s">
        <v>7784</v>
      </c>
      <c r="AJ1164" s="251" t="s">
        <v>566</v>
      </c>
      <c r="AK1164" s="254" t="s">
        <v>566</v>
      </c>
      <c r="AL1164" s="254">
        <v>7</v>
      </c>
      <c r="AM1164" s="254">
        <v>188</v>
      </c>
      <c r="AN1164" s="254">
        <v>114</v>
      </c>
      <c r="AO1164" s="254">
        <v>113</v>
      </c>
      <c r="AP1164" s="254">
        <v>341.33</v>
      </c>
      <c r="AQ1164" s="254">
        <v>342.03</v>
      </c>
      <c r="AR1164" s="254">
        <v>123.2528762861</v>
      </c>
      <c r="AS1164" s="254">
        <v>353.59659666670001</v>
      </c>
      <c r="AT1164" s="254">
        <v>0</v>
      </c>
      <c r="AU1164" s="254">
        <v>373</v>
      </c>
      <c r="AV1164" s="254">
        <v>198</v>
      </c>
      <c r="AW1164" s="254" t="s">
        <v>4928</v>
      </c>
      <c r="AX1164" s="254">
        <v>198.7</v>
      </c>
      <c r="AY1164" s="254">
        <v>143.33000000000001</v>
      </c>
      <c r="AZ1164" s="256">
        <v>2.3056523962000002</v>
      </c>
      <c r="BA1164" s="254" t="s">
        <v>566</v>
      </c>
      <c r="BB1164" s="254" t="s">
        <v>566</v>
      </c>
      <c r="BC1164" s="254">
        <v>358.7516659451</v>
      </c>
      <c r="BD1164" s="254">
        <v>413.08644743939999</v>
      </c>
      <c r="BE1164" s="257">
        <v>330.46915795149999</v>
      </c>
      <c r="BF1164" s="254">
        <v>0.8</v>
      </c>
      <c r="BG1164" s="254">
        <v>30.916666666666668</v>
      </c>
      <c r="BH1164" s="254">
        <v>12771.255999999999</v>
      </c>
      <c r="BI1164" s="254" t="s">
        <v>430</v>
      </c>
      <c r="BJ1164" s="254" t="s">
        <v>566</v>
      </c>
      <c r="BK1164" s="254">
        <v>413.08644743939999</v>
      </c>
      <c r="BL1164" s="254">
        <v>330.46915795149999</v>
      </c>
      <c r="BM1164" s="254">
        <v>113</v>
      </c>
      <c r="BN1164" s="254">
        <v>30</v>
      </c>
      <c r="BO1164" s="256">
        <v>12392.593423181999</v>
      </c>
      <c r="BP1164" s="256" t="s">
        <v>566</v>
      </c>
      <c r="BQ1164" s="251" t="s">
        <v>566</v>
      </c>
      <c r="BR1164" s="251" t="s">
        <v>566</v>
      </c>
      <c r="BS1164" s="251" t="s">
        <v>566</v>
      </c>
      <c r="BT1164" s="255" t="s">
        <v>566</v>
      </c>
      <c r="BU1164" s="258">
        <v>0</v>
      </c>
      <c r="BV1164" s="254" t="s">
        <v>8388</v>
      </c>
      <c r="BW1164" s="254" t="s">
        <v>7514</v>
      </c>
      <c r="BX1164" s="259">
        <v>356.76209999999998</v>
      </c>
      <c r="BY1164" s="259">
        <v>164.1</v>
      </c>
      <c r="BZ1164" s="259">
        <v>1.0336220041999999</v>
      </c>
      <c r="CA1164" s="251"/>
      <c r="CB1164" s="251">
        <v>353.59659666670001</v>
      </c>
      <c r="CC1164" s="260">
        <v>123.2528762861</v>
      </c>
      <c r="CD1164" s="260">
        <v>358.7516659451</v>
      </c>
      <c r="CE1164" s="254">
        <v>28.282507993600007</v>
      </c>
      <c r="CF1164" s="254">
        <v>-2.5</v>
      </c>
      <c r="CG1164" s="254">
        <v>1.0149999999999999</v>
      </c>
      <c r="CH1164" s="254">
        <v>2.8</v>
      </c>
      <c r="CI1164" s="256">
        <v>0.8</v>
      </c>
      <c r="CJ1164" s="256">
        <v>1.5836308156000001</v>
      </c>
      <c r="CK1164" s="254">
        <v>124572.3590292053</v>
      </c>
      <c r="CL1164" s="254">
        <v>2.7260023099999999E-2</v>
      </c>
      <c r="CM1164" s="254">
        <v>14.0315515354</v>
      </c>
      <c r="CN1164" s="254">
        <v>664.78440000000001</v>
      </c>
      <c r="CO1164" s="254">
        <v>1</v>
      </c>
      <c r="CP1164" s="254">
        <v>358.75219774890002</v>
      </c>
      <c r="CQ1164" s="254">
        <v>10.6406246194</v>
      </c>
      <c r="CR1164" s="254">
        <v>2303</v>
      </c>
      <c r="CS1164" s="254">
        <v>2296.13</v>
      </c>
      <c r="CT1164" s="254">
        <v>78.099999999999994</v>
      </c>
      <c r="CU1164" s="254">
        <v>235</v>
      </c>
      <c r="CV1164" s="254">
        <v>15.7446808511</v>
      </c>
      <c r="CW1164" s="254">
        <v>339</v>
      </c>
      <c r="CX1164" s="253" t="s">
        <v>393</v>
      </c>
      <c r="CY1164" s="253" t="s">
        <v>566</v>
      </c>
      <c r="CZ1164" s="254" t="s">
        <v>566</v>
      </c>
      <c r="DA1164" s="254">
        <v>-2.5</v>
      </c>
      <c r="DB1164" s="254">
        <v>2.3056523962000002</v>
      </c>
      <c r="DC1164" s="254">
        <v>330.4691579473</v>
      </c>
      <c r="DD1164" s="256">
        <v>-4.1999896893685218E-9</v>
      </c>
      <c r="DE1164" s="254">
        <v>358.7516659451</v>
      </c>
      <c r="DF1164" s="256">
        <v>28.282507993600007</v>
      </c>
      <c r="DG1164" s="253"/>
      <c r="DH1164" s="261" t="s">
        <v>689</v>
      </c>
      <c r="DI1164" s="262" t="s">
        <v>689</v>
      </c>
      <c r="DJ1164" s="261" t="s">
        <v>689</v>
      </c>
      <c r="DK1164" s="254"/>
      <c r="DL1164" s="254">
        <v>181</v>
      </c>
      <c r="DM1164" s="263"/>
      <c r="DN1164" s="264">
        <v>199</v>
      </c>
      <c r="DO1164" s="264">
        <v>200</v>
      </c>
      <c r="DP1164" s="264">
        <v>99.8</v>
      </c>
      <c r="DQ1164" s="261"/>
      <c r="DR1164" s="262"/>
      <c r="DS1164" s="261"/>
      <c r="DT1164" s="184"/>
      <c r="DU1164" s="184"/>
      <c r="DV1164" s="184"/>
      <c r="DW1164" s="184"/>
      <c r="DX1164" s="184"/>
      <c r="DY1164" s="184"/>
      <c r="DZ1164" s="184"/>
      <c r="EA1164" s="265"/>
      <c r="EB1164" s="265"/>
    </row>
    <row r="1165" spans="1:132" ht="15" customHeight="1" x14ac:dyDescent="0.25">
      <c r="A1165" s="21" t="str">
        <f t="shared" si="17"/>
        <v>1042_Кустовое (Видное и Восточно-Ягунское)</v>
      </c>
      <c r="B1165" s="250">
        <v>92</v>
      </c>
      <c r="C1165" s="251" t="s">
        <v>733</v>
      </c>
      <c r="D1165" s="251" t="s">
        <v>568</v>
      </c>
      <c r="E1165" s="251" t="s">
        <v>1715</v>
      </c>
      <c r="F1165" s="251" t="s">
        <v>27</v>
      </c>
      <c r="G1165" s="251" t="s">
        <v>489</v>
      </c>
      <c r="H1165" s="251" t="s">
        <v>1814</v>
      </c>
      <c r="I1165" s="252" t="s">
        <v>7785</v>
      </c>
      <c r="J1165" s="251" t="s">
        <v>9</v>
      </c>
      <c r="K1165" s="251" t="s">
        <v>688</v>
      </c>
      <c r="L1165" s="251" t="s">
        <v>566</v>
      </c>
      <c r="M1165" s="251" t="s">
        <v>1590</v>
      </c>
      <c r="N1165" s="251" t="s">
        <v>92</v>
      </c>
      <c r="O1165" s="251" t="s">
        <v>18</v>
      </c>
      <c r="P1165" s="253" t="s">
        <v>5743</v>
      </c>
      <c r="Q1165" s="253"/>
      <c r="R1165" s="254"/>
      <c r="S1165" s="253"/>
      <c r="T1165" s="253">
        <v>10.7</v>
      </c>
      <c r="U1165" s="253">
        <v>2380</v>
      </c>
      <c r="V1165" s="253">
        <v>2388.6999999999998</v>
      </c>
      <c r="W1165" s="254">
        <v>4.1500000000000004</v>
      </c>
      <c r="X1165" s="253" t="s">
        <v>150</v>
      </c>
      <c r="Y1165" s="253">
        <v>2425</v>
      </c>
      <c r="Z1165" s="253">
        <v>2395.1999999999998</v>
      </c>
      <c r="AA1165" s="253" t="s">
        <v>1100</v>
      </c>
      <c r="AB1165" s="254" t="s">
        <v>930</v>
      </c>
      <c r="AC1165" s="251" t="s">
        <v>5745</v>
      </c>
      <c r="AD1165" s="253" t="s">
        <v>5746</v>
      </c>
      <c r="AE1165" s="253" t="s">
        <v>566</v>
      </c>
      <c r="AF1165" s="253" t="s">
        <v>566</v>
      </c>
      <c r="AG1165" s="254" t="s">
        <v>5747</v>
      </c>
      <c r="AH1165" s="255" t="s">
        <v>5748</v>
      </c>
      <c r="AI1165" s="253" t="s">
        <v>566</v>
      </c>
      <c r="AJ1165" s="251" t="s">
        <v>566</v>
      </c>
      <c r="AK1165" s="254" t="s">
        <v>566</v>
      </c>
      <c r="AL1165" s="254">
        <v>7</v>
      </c>
      <c r="AM1165" s="254">
        <v>188</v>
      </c>
      <c r="AN1165" s="254">
        <v>114</v>
      </c>
      <c r="AO1165" s="254">
        <v>113</v>
      </c>
      <c r="AP1165" s="254">
        <v>351.4</v>
      </c>
      <c r="AQ1165" s="254">
        <v>351.93</v>
      </c>
      <c r="AR1165" s="254">
        <v>110.3896977165</v>
      </c>
      <c r="AS1165" s="254">
        <v>348.92408333330002</v>
      </c>
      <c r="AT1165" s="254">
        <v>0</v>
      </c>
      <c r="AU1165" s="254">
        <v>565</v>
      </c>
      <c r="AV1165" s="254">
        <v>190.77</v>
      </c>
      <c r="AW1165" s="254" t="s">
        <v>4928</v>
      </c>
      <c r="AX1165" s="254">
        <v>191.3</v>
      </c>
      <c r="AY1165" s="254">
        <v>160.63</v>
      </c>
      <c r="AZ1165" s="256">
        <v>1.132201928</v>
      </c>
      <c r="BA1165" s="254" t="s">
        <v>566</v>
      </c>
      <c r="BB1165" s="254" t="s">
        <v>566</v>
      </c>
      <c r="BC1165" s="254">
        <v>218.23936584969999</v>
      </c>
      <c r="BD1165" s="254">
        <v>181.86559568729999</v>
      </c>
      <c r="BE1165" s="257">
        <v>181.86559568729999</v>
      </c>
      <c r="BF1165" s="254">
        <v>1</v>
      </c>
      <c r="BG1165" s="254">
        <v>30.916666666666668</v>
      </c>
      <c r="BH1165" s="254">
        <v>5622.6779999999999</v>
      </c>
      <c r="BI1165" s="254" t="s">
        <v>430</v>
      </c>
      <c r="BJ1165" s="254" t="s">
        <v>566</v>
      </c>
      <c r="BK1165" s="254">
        <v>181.86559568729999</v>
      </c>
      <c r="BL1165" s="254">
        <v>181.86559568729999</v>
      </c>
      <c r="BM1165" s="254">
        <v>113</v>
      </c>
      <c r="BN1165" s="254">
        <v>30</v>
      </c>
      <c r="BO1165" s="256">
        <v>5455.9678706189998</v>
      </c>
      <c r="BP1165" s="256" t="s">
        <v>566</v>
      </c>
      <c r="BQ1165" s="251" t="s">
        <v>566</v>
      </c>
      <c r="BR1165" s="251" t="s">
        <v>566</v>
      </c>
      <c r="BS1165" s="251" t="s">
        <v>566</v>
      </c>
      <c r="BT1165" s="255" t="s">
        <v>566</v>
      </c>
      <c r="BU1165" s="258">
        <v>0</v>
      </c>
      <c r="BV1165" s="254" t="s">
        <v>7786</v>
      </c>
      <c r="BW1165" s="254" t="s">
        <v>7514</v>
      </c>
      <c r="BX1165" s="259">
        <v>359.76209999999998</v>
      </c>
      <c r="BY1165" s="259">
        <v>356.4</v>
      </c>
      <c r="BZ1165" s="259">
        <v>2.1089743248000001</v>
      </c>
      <c r="CA1165" s="251"/>
      <c r="CB1165" s="251">
        <v>383.52657499999998</v>
      </c>
      <c r="CC1165" s="260">
        <v>110.3896977165</v>
      </c>
      <c r="CD1165" s="260">
        <v>218.23936584969999</v>
      </c>
      <c r="CE1165" s="254">
        <v>36.373770162400007</v>
      </c>
      <c r="CF1165" s="254">
        <v>-2.5</v>
      </c>
      <c r="CG1165" s="254">
        <v>1.0149999999999999</v>
      </c>
      <c r="CH1165" s="254">
        <v>2.8</v>
      </c>
      <c r="CI1165" s="256">
        <v>0.8</v>
      </c>
      <c r="CJ1165" s="256">
        <v>0.69720990220000001</v>
      </c>
      <c r="CK1165" s="254">
        <v>54844.273932134201</v>
      </c>
      <c r="CL1165" s="254">
        <v>2.8435744299999999E-2</v>
      </c>
      <c r="CM1165" s="254">
        <v>2.6939630671999999</v>
      </c>
      <c r="CN1165" s="254">
        <v>665.23800000000006</v>
      </c>
      <c r="CO1165" s="254">
        <v>1</v>
      </c>
      <c r="CP1165" s="254">
        <v>179.0624082361</v>
      </c>
      <c r="CQ1165" s="254">
        <v>2.6143893831999998</v>
      </c>
      <c r="CR1165" s="254">
        <v>2303</v>
      </c>
      <c r="CS1165" s="254">
        <v>2297.75</v>
      </c>
      <c r="CT1165" s="254">
        <v>78.099999999999994</v>
      </c>
      <c r="CU1165" s="254">
        <v>235</v>
      </c>
      <c r="CV1165" s="254">
        <v>18.821276595699999</v>
      </c>
      <c r="CW1165" s="254">
        <v>339</v>
      </c>
      <c r="CX1165" s="253" t="s">
        <v>393</v>
      </c>
      <c r="CY1165" s="253" t="s">
        <v>566</v>
      </c>
      <c r="CZ1165" s="254" t="s">
        <v>566</v>
      </c>
      <c r="DA1165" s="254">
        <v>-2.5</v>
      </c>
      <c r="DB1165" s="254">
        <v>1.132201928</v>
      </c>
      <c r="DC1165" s="254">
        <v>181.86559569459999</v>
      </c>
      <c r="DD1165" s="256">
        <v>7.3000023803615477E-9</v>
      </c>
      <c r="DE1165" s="254">
        <v>218.23936584969999</v>
      </c>
      <c r="DF1165" s="256">
        <v>36.373770162400007</v>
      </c>
      <c r="DG1165" s="253"/>
      <c r="DH1165" s="261" t="s">
        <v>689</v>
      </c>
      <c r="DI1165" s="262" t="s">
        <v>689</v>
      </c>
      <c r="DJ1165" s="261" t="s">
        <v>689</v>
      </c>
      <c r="DK1165" s="254"/>
      <c r="DL1165" s="254">
        <v>181</v>
      </c>
      <c r="DM1165" s="263"/>
      <c r="DN1165" s="264">
        <v>1329</v>
      </c>
      <c r="DO1165" s="264">
        <v>1331</v>
      </c>
      <c r="DP1165" s="264">
        <v>99.8</v>
      </c>
      <c r="DQ1165" s="261"/>
      <c r="DR1165" s="262"/>
      <c r="DS1165" s="261"/>
      <c r="DT1165" s="184"/>
      <c r="DU1165" s="184"/>
      <c r="DV1165" s="184"/>
      <c r="DW1165" s="184"/>
      <c r="DX1165" s="184"/>
      <c r="DY1165" s="184"/>
      <c r="DZ1165" s="184"/>
      <c r="EA1165" s="265"/>
      <c r="EB1165" s="265"/>
    </row>
    <row r="1166" spans="1:132" ht="15" customHeight="1" x14ac:dyDescent="0.25">
      <c r="A1166" s="21" t="str">
        <f t="shared" si="17"/>
        <v>1044_Кустовое (Видное и Восточно-Ягунское)</v>
      </c>
      <c r="B1166" s="250">
        <v>93</v>
      </c>
      <c r="C1166" s="251" t="s">
        <v>733</v>
      </c>
      <c r="D1166" s="251" t="s">
        <v>568</v>
      </c>
      <c r="E1166" s="251" t="s">
        <v>1715</v>
      </c>
      <c r="F1166" s="251" t="s">
        <v>27</v>
      </c>
      <c r="G1166" s="251" t="s">
        <v>489</v>
      </c>
      <c r="H1166" s="251" t="s">
        <v>1814</v>
      </c>
      <c r="I1166" s="252" t="s">
        <v>7787</v>
      </c>
      <c r="J1166" s="251" t="s">
        <v>9</v>
      </c>
      <c r="K1166" s="251" t="s">
        <v>688</v>
      </c>
      <c r="L1166" s="251" t="s">
        <v>566</v>
      </c>
      <c r="M1166" s="251" t="s">
        <v>1590</v>
      </c>
      <c r="N1166" s="251" t="s">
        <v>92</v>
      </c>
      <c r="O1166" s="251" t="s">
        <v>18</v>
      </c>
      <c r="P1166" s="253" t="s">
        <v>5743</v>
      </c>
      <c r="Q1166" s="253"/>
      <c r="R1166" s="254"/>
      <c r="S1166" s="253"/>
      <c r="T1166" s="253">
        <v>9.6</v>
      </c>
      <c r="U1166" s="253">
        <v>2548.6999999999998</v>
      </c>
      <c r="V1166" s="253">
        <v>2556.5</v>
      </c>
      <c r="W1166" s="254">
        <v>174.74799999999999</v>
      </c>
      <c r="X1166" s="253" t="s">
        <v>150</v>
      </c>
      <c r="Y1166" s="253">
        <v>2600</v>
      </c>
      <c r="Z1166" s="253">
        <v>2569</v>
      </c>
      <c r="AA1166" s="253" t="s">
        <v>1100</v>
      </c>
      <c r="AB1166" s="254" t="s">
        <v>550</v>
      </c>
      <c r="AC1166" s="251" t="s">
        <v>5745</v>
      </c>
      <c r="AD1166" s="253" t="s">
        <v>5746</v>
      </c>
      <c r="AE1166" s="253" t="s">
        <v>566</v>
      </c>
      <c r="AF1166" s="253" t="s">
        <v>566</v>
      </c>
      <c r="AG1166" s="254" t="s">
        <v>5747</v>
      </c>
      <c r="AH1166" s="255" t="s">
        <v>5748</v>
      </c>
      <c r="AI1166" s="253" t="s">
        <v>566</v>
      </c>
      <c r="AJ1166" s="251" t="s">
        <v>566</v>
      </c>
      <c r="AK1166" s="254" t="s">
        <v>566</v>
      </c>
      <c r="AL1166" s="254">
        <v>7</v>
      </c>
      <c r="AM1166" s="254">
        <v>188</v>
      </c>
      <c r="AN1166" s="254">
        <v>114</v>
      </c>
      <c r="AO1166" s="254">
        <v>113</v>
      </c>
      <c r="AP1166" s="254">
        <v>347.68</v>
      </c>
      <c r="AQ1166" s="254">
        <v>348.4</v>
      </c>
      <c r="AR1166" s="254">
        <v>111.0020382565</v>
      </c>
      <c r="AS1166" s="254">
        <v>345.7518386667</v>
      </c>
      <c r="AT1166" s="254">
        <v>0</v>
      </c>
      <c r="AU1166" s="254">
        <v>530</v>
      </c>
      <c r="AV1166" s="254">
        <v>186.27</v>
      </c>
      <c r="AW1166" s="254" t="s">
        <v>4928</v>
      </c>
      <c r="AX1166" s="254">
        <v>187</v>
      </c>
      <c r="AY1166" s="254">
        <v>161.41</v>
      </c>
      <c r="AZ1166" s="256">
        <v>1.6927399395</v>
      </c>
      <c r="BA1166" s="254" t="s">
        <v>566</v>
      </c>
      <c r="BB1166" s="254" t="s">
        <v>566</v>
      </c>
      <c r="BC1166" s="254">
        <v>327.86866834369999</v>
      </c>
      <c r="BD1166" s="254">
        <v>273.22515363880001</v>
      </c>
      <c r="BE1166" s="257">
        <v>273.22515363880001</v>
      </c>
      <c r="BF1166" s="254">
        <v>1</v>
      </c>
      <c r="BG1166" s="254">
        <v>30.916666666666668</v>
      </c>
      <c r="BH1166" s="254">
        <v>8447.2109999999993</v>
      </c>
      <c r="BI1166" s="254" t="s">
        <v>430</v>
      </c>
      <c r="BJ1166" s="254" t="s">
        <v>566</v>
      </c>
      <c r="BK1166" s="254">
        <v>273.22515363880001</v>
      </c>
      <c r="BL1166" s="254">
        <v>273.22515363880001</v>
      </c>
      <c r="BM1166" s="254">
        <v>113</v>
      </c>
      <c r="BN1166" s="254">
        <v>30</v>
      </c>
      <c r="BO1166" s="256">
        <v>8196.7546091639997</v>
      </c>
      <c r="BP1166" s="256" t="s">
        <v>566</v>
      </c>
      <c r="BQ1166" s="251" t="s">
        <v>566</v>
      </c>
      <c r="BR1166" s="251" t="s">
        <v>566</v>
      </c>
      <c r="BS1166" s="251" t="s">
        <v>566</v>
      </c>
      <c r="BT1166" s="255" t="s">
        <v>566</v>
      </c>
      <c r="BU1166" s="258">
        <v>0</v>
      </c>
      <c r="BV1166" s="254" t="s">
        <v>8389</v>
      </c>
      <c r="BW1166" s="254" t="s">
        <v>7514</v>
      </c>
      <c r="BX1166" s="259">
        <v>361.76209999999998</v>
      </c>
      <c r="BY1166" s="259">
        <v>145.5</v>
      </c>
      <c r="BZ1166" s="259">
        <v>0.82909715019999997</v>
      </c>
      <c r="CA1166" s="251"/>
      <c r="CB1166" s="251">
        <v>379.96110440000001</v>
      </c>
      <c r="CC1166" s="260">
        <v>111.0020382565</v>
      </c>
      <c r="CD1166" s="260">
        <v>327.86866834369999</v>
      </c>
      <c r="CE1166" s="254">
        <v>54.643514704899985</v>
      </c>
      <c r="CF1166" s="254">
        <v>2.52</v>
      </c>
      <c r="CG1166" s="254">
        <v>1.0149999999999999</v>
      </c>
      <c r="CH1166" s="254">
        <v>2.8</v>
      </c>
      <c r="CI1166" s="256">
        <v>0.8</v>
      </c>
      <c r="CJ1166" s="256">
        <v>1.0474509042</v>
      </c>
      <c r="CK1166" s="254">
        <v>82395.1067527954</v>
      </c>
      <c r="CL1166" s="254">
        <v>2.7751462599999999E-2</v>
      </c>
      <c r="CM1166" s="254">
        <v>6.3534014329000001</v>
      </c>
      <c r="CN1166" s="254">
        <v>664.70655999999997</v>
      </c>
      <c r="CO1166" s="254">
        <v>1</v>
      </c>
      <c r="CP1166" s="254">
        <v>269.96118738780001</v>
      </c>
      <c r="CQ1166" s="254">
        <v>6.2063275897999999</v>
      </c>
      <c r="CR1166" s="254">
        <v>2303</v>
      </c>
      <c r="CS1166" s="254">
        <v>2295.8519999999999</v>
      </c>
      <c r="CT1166" s="254">
        <v>78.099999999999994</v>
      </c>
      <c r="CU1166" s="254">
        <v>235</v>
      </c>
      <c r="CV1166" s="254">
        <v>20.736170212800001</v>
      </c>
      <c r="CW1166" s="254">
        <v>339</v>
      </c>
      <c r="CX1166" s="253" t="s">
        <v>393</v>
      </c>
      <c r="CY1166" s="253" t="s">
        <v>566</v>
      </c>
      <c r="CZ1166" s="254" t="s">
        <v>566</v>
      </c>
      <c r="DA1166" s="254">
        <v>-2.5</v>
      </c>
      <c r="DB1166" s="254">
        <v>3.312247181</v>
      </c>
      <c r="DC1166" s="254">
        <v>534.62981748519996</v>
      </c>
      <c r="DD1166" s="256">
        <v>261.40466384639996</v>
      </c>
      <c r="DE1166" s="254">
        <v>641.55281453370003</v>
      </c>
      <c r="DF1166" s="256">
        <v>368.32766089490002</v>
      </c>
      <c r="DG1166" s="253"/>
      <c r="DH1166" s="261" t="s">
        <v>689</v>
      </c>
      <c r="DI1166" s="262" t="s">
        <v>689</v>
      </c>
      <c r="DJ1166" s="261" t="s">
        <v>689</v>
      </c>
      <c r="DK1166" s="254"/>
      <c r="DL1166" s="254">
        <v>181</v>
      </c>
      <c r="DM1166" s="263"/>
      <c r="DN1166" s="264">
        <v>1331</v>
      </c>
      <c r="DO1166" s="264">
        <v>1333</v>
      </c>
      <c r="DP1166" s="264">
        <v>0</v>
      </c>
      <c r="DQ1166" s="261"/>
      <c r="DR1166" s="262"/>
      <c r="DS1166" s="261"/>
      <c r="DT1166" s="184"/>
      <c r="DU1166" s="184"/>
      <c r="DV1166" s="184"/>
      <c r="DW1166" s="184"/>
      <c r="DX1166" s="184"/>
      <c r="DY1166" s="184"/>
      <c r="DZ1166" s="184"/>
      <c r="EA1166" s="265"/>
      <c r="EB1166" s="265"/>
    </row>
    <row r="1167" spans="1:132" ht="15" customHeight="1" x14ac:dyDescent="0.25">
      <c r="A1167" s="21" t="str">
        <f t="shared" si="17"/>
        <v>1098_Кустовое (Видное и Восточно-Ягунское)</v>
      </c>
      <c r="B1167" s="250">
        <v>94</v>
      </c>
      <c r="C1167" s="251" t="s">
        <v>733</v>
      </c>
      <c r="D1167" s="251" t="s">
        <v>568</v>
      </c>
      <c r="E1167" s="251" t="s">
        <v>1715</v>
      </c>
      <c r="F1167" s="251" t="s">
        <v>27</v>
      </c>
      <c r="G1167" s="251" t="s">
        <v>489</v>
      </c>
      <c r="H1167" s="251" t="s">
        <v>1822</v>
      </c>
      <c r="I1167" s="252" t="s">
        <v>7788</v>
      </c>
      <c r="J1167" s="251" t="s">
        <v>17</v>
      </c>
      <c r="K1167" s="251" t="s">
        <v>1766</v>
      </c>
      <c r="L1167" s="251" t="s">
        <v>566</v>
      </c>
      <c r="M1167" s="251" t="s">
        <v>1590</v>
      </c>
      <c r="N1167" s="251" t="s">
        <v>119</v>
      </c>
      <c r="O1167" s="251" t="s">
        <v>13</v>
      </c>
      <c r="P1167" s="253" t="s">
        <v>5743</v>
      </c>
      <c r="Q1167" s="253"/>
      <c r="R1167" s="254"/>
      <c r="S1167" s="253"/>
      <c r="T1167" s="253">
        <v>15</v>
      </c>
      <c r="U1167" s="253">
        <v>2490.1999999999998</v>
      </c>
      <c r="V1167" s="253">
        <v>2505.1999999999998</v>
      </c>
      <c r="W1167" s="254">
        <v>130.95099999999999</v>
      </c>
      <c r="X1167" s="253" t="s">
        <v>150</v>
      </c>
      <c r="Y1167" s="253">
        <v>3022</v>
      </c>
      <c r="Z1167" s="253">
        <v>2738.4</v>
      </c>
      <c r="AA1167" s="253" t="s">
        <v>1099</v>
      </c>
      <c r="AB1167" s="254" t="s">
        <v>552</v>
      </c>
      <c r="AC1167" s="251" t="s">
        <v>5745</v>
      </c>
      <c r="AD1167" s="253" t="s">
        <v>5746</v>
      </c>
      <c r="AE1167" s="253" t="s">
        <v>415</v>
      </c>
      <c r="AF1167" s="253">
        <v>1998</v>
      </c>
      <c r="AG1167" s="254" t="s">
        <v>5747</v>
      </c>
      <c r="AH1167" s="255" t="s">
        <v>5748</v>
      </c>
      <c r="AI1167" s="253" t="s">
        <v>7043</v>
      </c>
      <c r="AJ1167" s="251">
        <v>10</v>
      </c>
      <c r="AK1167" s="254" t="s">
        <v>566</v>
      </c>
      <c r="AL1167" s="254">
        <v>7</v>
      </c>
      <c r="AM1167" s="254">
        <v>188</v>
      </c>
      <c r="AN1167" s="254">
        <v>103</v>
      </c>
      <c r="AO1167" s="254">
        <v>95</v>
      </c>
      <c r="AP1167" s="254">
        <v>333.79</v>
      </c>
      <c r="AQ1167" s="254">
        <v>335.34</v>
      </c>
      <c r="AR1167" s="254">
        <v>115.7730066941</v>
      </c>
      <c r="AS1167" s="254">
        <v>354.0979223333</v>
      </c>
      <c r="AT1167" s="254">
        <v>0</v>
      </c>
      <c r="AU1167" s="254">
        <v>152</v>
      </c>
      <c r="AV1167" s="254">
        <v>200.85</v>
      </c>
      <c r="AW1167" s="254" t="s">
        <v>4928</v>
      </c>
      <c r="AX1167" s="254">
        <v>202.4</v>
      </c>
      <c r="AY1167" s="254">
        <v>132.94</v>
      </c>
      <c r="AZ1167" s="256">
        <v>0.74035504740000002</v>
      </c>
      <c r="BA1167" s="254" t="s">
        <v>566</v>
      </c>
      <c r="BB1167" s="254" t="s">
        <v>566</v>
      </c>
      <c r="BC1167" s="254">
        <v>113.457872803</v>
      </c>
      <c r="BD1167" s="254">
        <v>98.422799999999995</v>
      </c>
      <c r="BE1167" s="257">
        <v>98.422799999999995</v>
      </c>
      <c r="BF1167" s="254">
        <v>1</v>
      </c>
      <c r="BG1167" s="254">
        <v>30.833333333333332</v>
      </c>
      <c r="BH1167" s="254">
        <v>3034.703</v>
      </c>
      <c r="BI1167" s="254" t="s">
        <v>430</v>
      </c>
      <c r="BJ1167" s="254" t="s">
        <v>566</v>
      </c>
      <c r="BK1167" s="254">
        <v>98.422799999999995</v>
      </c>
      <c r="BL1167" s="254">
        <v>98.422799999999995</v>
      </c>
      <c r="BM1167" s="254">
        <v>95</v>
      </c>
      <c r="BN1167" s="254">
        <v>30</v>
      </c>
      <c r="BO1167" s="256">
        <v>2952.6840000000002</v>
      </c>
      <c r="BP1167" s="256" t="s">
        <v>566</v>
      </c>
      <c r="BQ1167" s="251">
        <v>10</v>
      </c>
      <c r="BR1167" s="251" t="s">
        <v>566</v>
      </c>
      <c r="BS1167" s="251" t="s">
        <v>566</v>
      </c>
      <c r="BT1167" s="255" t="s">
        <v>566</v>
      </c>
      <c r="BU1167" s="258">
        <v>0</v>
      </c>
      <c r="BV1167" s="254" t="s">
        <v>7789</v>
      </c>
      <c r="BW1167" s="254" t="s">
        <v>7514</v>
      </c>
      <c r="BX1167" s="259">
        <v>299.76209999999998</v>
      </c>
      <c r="BY1167" s="259">
        <v>208.9</v>
      </c>
      <c r="BZ1167" s="259">
        <v>2.1119761889999999</v>
      </c>
      <c r="CA1167" s="251"/>
      <c r="CB1167" s="251">
        <v>354.0979223333</v>
      </c>
      <c r="CC1167" s="260">
        <v>115.773006694</v>
      </c>
      <c r="CD1167" s="260">
        <v>113.457872803</v>
      </c>
      <c r="CE1167" s="254">
        <v>15.035072803000006</v>
      </c>
      <c r="CF1167" s="254">
        <v>-2.5</v>
      </c>
      <c r="CG1167" s="254">
        <v>1.0149999999999999</v>
      </c>
      <c r="CH1167" s="254">
        <v>2.8</v>
      </c>
      <c r="CI1167" s="256">
        <v>0.8</v>
      </c>
      <c r="CJ1167" s="256">
        <v>0.3773190333</v>
      </c>
      <c r="CK1167" s="254">
        <v>29680.858460161198</v>
      </c>
      <c r="CL1167" s="254">
        <v>2.9978878800000001E-2</v>
      </c>
      <c r="CM1167" s="254">
        <v>0.8692319839</v>
      </c>
      <c r="CN1167" s="254">
        <v>660.58972000000006</v>
      </c>
      <c r="CO1167" s="254">
        <v>1</v>
      </c>
      <c r="CP1167" s="254">
        <v>113.4581016561</v>
      </c>
      <c r="CQ1167" s="254">
        <v>1.1388578606999999</v>
      </c>
      <c r="CR1167" s="254">
        <v>2286</v>
      </c>
      <c r="CS1167" s="254">
        <v>2270.7489999999998</v>
      </c>
      <c r="CT1167" s="254">
        <v>88.5</v>
      </c>
      <c r="CU1167" s="254">
        <v>233</v>
      </c>
      <c r="CV1167" s="254">
        <v>13.7982832618</v>
      </c>
      <c r="CW1167" s="254">
        <v>129</v>
      </c>
      <c r="CX1167" s="253" t="s">
        <v>393</v>
      </c>
      <c r="CY1167" s="253" t="s">
        <v>566</v>
      </c>
      <c r="CZ1167" s="254" t="s">
        <v>566</v>
      </c>
      <c r="DA1167" s="254">
        <v>-2.5</v>
      </c>
      <c r="DB1167" s="254">
        <v>0.74035504740000002</v>
      </c>
      <c r="DC1167" s="254">
        <v>98.422800001400006</v>
      </c>
      <c r="DD1167" s="256">
        <v>1.4000107739775558E-9</v>
      </c>
      <c r="DE1167" s="254">
        <v>113.457872803</v>
      </c>
      <c r="DF1167" s="256">
        <v>15.035072803000006</v>
      </c>
      <c r="DG1167" s="253"/>
      <c r="DH1167" s="261" t="s">
        <v>689</v>
      </c>
      <c r="DI1167" s="262" t="s">
        <v>689</v>
      </c>
      <c r="DJ1167" s="261" t="s">
        <v>689</v>
      </c>
      <c r="DK1167" s="254"/>
      <c r="DL1167" s="254">
        <v>181</v>
      </c>
      <c r="DM1167" s="263"/>
      <c r="DN1167" s="264">
        <v>838</v>
      </c>
      <c r="DO1167" s="264">
        <v>840</v>
      </c>
      <c r="DP1167" s="264">
        <v>95.2</v>
      </c>
      <c r="DQ1167" s="261"/>
      <c r="DR1167" s="262"/>
      <c r="DS1167" s="261"/>
      <c r="DT1167" s="184"/>
      <c r="DU1167" s="184"/>
      <c r="DV1167" s="184"/>
      <c r="DW1167" s="184"/>
      <c r="DX1167" s="184"/>
      <c r="DY1167" s="184"/>
      <c r="DZ1167" s="184"/>
      <c r="EA1167" s="265"/>
      <c r="EB1167" s="265"/>
    </row>
    <row r="1168" spans="1:132" ht="15" customHeight="1" x14ac:dyDescent="0.25">
      <c r="A1168" s="21" t="str">
        <f t="shared" si="17"/>
        <v>1113_Кустовое (Видное и Восточно-Ягунское)</v>
      </c>
      <c r="B1168" s="250">
        <v>95</v>
      </c>
      <c r="C1168" s="251" t="s">
        <v>733</v>
      </c>
      <c r="D1168" s="251" t="s">
        <v>568</v>
      </c>
      <c r="E1168" s="251" t="s">
        <v>1715</v>
      </c>
      <c r="F1168" s="251" t="s">
        <v>27</v>
      </c>
      <c r="G1168" s="251" t="s">
        <v>489</v>
      </c>
      <c r="H1168" s="251" t="s">
        <v>1855</v>
      </c>
      <c r="I1168" s="252" t="s">
        <v>7790</v>
      </c>
      <c r="J1168" s="251" t="s">
        <v>13</v>
      </c>
      <c r="K1168" s="251" t="s">
        <v>1766</v>
      </c>
      <c r="L1168" s="251" t="s">
        <v>566</v>
      </c>
      <c r="M1168" s="251" t="s">
        <v>1590</v>
      </c>
      <c r="N1168" s="251" t="s">
        <v>735</v>
      </c>
      <c r="O1168" s="251" t="s">
        <v>25</v>
      </c>
      <c r="P1168" s="253" t="s">
        <v>5743</v>
      </c>
      <c r="Q1168" s="253"/>
      <c r="R1168" s="254"/>
      <c r="S1168" s="253"/>
      <c r="T1168" s="253">
        <v>27.2</v>
      </c>
      <c r="U1168" s="253">
        <v>3064</v>
      </c>
      <c r="V1168" s="253">
        <v>3080</v>
      </c>
      <c r="W1168" s="254">
        <v>223.87200000000001</v>
      </c>
      <c r="X1168" s="253" t="s">
        <v>150</v>
      </c>
      <c r="Y1168" s="253">
        <v>3108</v>
      </c>
      <c r="Z1168" s="253">
        <v>3093.5</v>
      </c>
      <c r="AA1168" s="253" t="s">
        <v>1099</v>
      </c>
      <c r="AB1168" s="254" t="s">
        <v>7791</v>
      </c>
      <c r="AC1168" s="251" t="s">
        <v>5745</v>
      </c>
      <c r="AD1168" s="253" t="s">
        <v>5746</v>
      </c>
      <c r="AE1168" s="253" t="s">
        <v>415</v>
      </c>
      <c r="AF1168" s="253">
        <v>3050.5</v>
      </c>
      <c r="AG1168" s="254" t="s">
        <v>5747</v>
      </c>
      <c r="AH1168" s="255" t="s">
        <v>5748</v>
      </c>
      <c r="AI1168" s="253" t="s">
        <v>5768</v>
      </c>
      <c r="AJ1168" s="251">
        <v>6</v>
      </c>
      <c r="AK1168" s="254" t="s">
        <v>566</v>
      </c>
      <c r="AL1168" s="254">
        <v>7</v>
      </c>
      <c r="AM1168" s="254">
        <v>188</v>
      </c>
      <c r="AN1168" s="254">
        <v>136</v>
      </c>
      <c r="AO1168" s="254">
        <v>123</v>
      </c>
      <c r="AP1168" s="254">
        <v>410.79</v>
      </c>
      <c r="AQ1168" s="254">
        <v>413.64</v>
      </c>
      <c r="AR1168" s="254">
        <v>140.5315789336</v>
      </c>
      <c r="AS1168" s="254">
        <v>428.38211173330001</v>
      </c>
      <c r="AT1168" s="254">
        <v>0</v>
      </c>
      <c r="AU1168" s="254">
        <v>853</v>
      </c>
      <c r="AV1168" s="254">
        <v>244.96</v>
      </c>
      <c r="AW1168" s="254" t="s">
        <v>4928</v>
      </c>
      <c r="AX1168" s="254">
        <v>247.8</v>
      </c>
      <c r="AY1168" s="254">
        <v>165.83</v>
      </c>
      <c r="AZ1168" s="256">
        <v>0.51020853040000003</v>
      </c>
      <c r="BA1168" s="254" t="s">
        <v>566</v>
      </c>
      <c r="BB1168" s="254" t="s">
        <v>566</v>
      </c>
      <c r="BC1168" s="254">
        <v>93.583526070299996</v>
      </c>
      <c r="BD1168" s="254">
        <v>84.607880597000005</v>
      </c>
      <c r="BE1168" s="257">
        <v>84.607880597000005</v>
      </c>
      <c r="BF1168" s="254">
        <v>1</v>
      </c>
      <c r="BG1168" s="254">
        <v>30.708333333333332</v>
      </c>
      <c r="BH1168" s="254">
        <v>2598.1669999999999</v>
      </c>
      <c r="BI1168" s="254" t="s">
        <v>430</v>
      </c>
      <c r="BJ1168" s="254" t="s">
        <v>566</v>
      </c>
      <c r="BK1168" s="254">
        <v>84.607880597000005</v>
      </c>
      <c r="BL1168" s="254">
        <v>84.607880597000005</v>
      </c>
      <c r="BM1168" s="254">
        <v>123</v>
      </c>
      <c r="BN1168" s="254">
        <v>30</v>
      </c>
      <c r="BO1168" s="256">
        <v>2538.23641791</v>
      </c>
      <c r="BP1168" s="256" t="s">
        <v>566</v>
      </c>
      <c r="BQ1168" s="251">
        <v>6</v>
      </c>
      <c r="BR1168" s="251" t="s">
        <v>566</v>
      </c>
      <c r="BS1168" s="251" t="s">
        <v>566</v>
      </c>
      <c r="BT1168" s="255" t="s">
        <v>566</v>
      </c>
      <c r="BU1168" s="258">
        <v>0</v>
      </c>
      <c r="BV1168" s="254" t="s">
        <v>7792</v>
      </c>
      <c r="BW1168" s="254" t="s">
        <v>7514</v>
      </c>
      <c r="BX1168" s="259">
        <v>374.76209999999998</v>
      </c>
      <c r="BY1168" s="259">
        <v>145.30000000000001</v>
      </c>
      <c r="BZ1168" s="259">
        <v>1.1193963734000001</v>
      </c>
      <c r="CA1168" s="251"/>
      <c r="CB1168" s="251">
        <v>428.38211173330001</v>
      </c>
      <c r="CC1168" s="260">
        <v>140.53157893349999</v>
      </c>
      <c r="CD1168" s="260">
        <v>93.583526070299996</v>
      </c>
      <c r="CE1168" s="254">
        <v>8.9756454732999913</v>
      </c>
      <c r="CF1168" s="254">
        <v>-3.5</v>
      </c>
      <c r="CG1168" s="254">
        <v>1.0169999999999999</v>
      </c>
      <c r="CH1168" s="254">
        <v>2.8</v>
      </c>
      <c r="CI1168" s="256">
        <v>0.8</v>
      </c>
      <c r="CJ1168" s="256">
        <v>0.32435740210000003</v>
      </c>
      <c r="CK1168" s="254">
        <v>25565.039543585001</v>
      </c>
      <c r="CL1168" s="254">
        <v>3.04678642E-2</v>
      </c>
      <c r="CM1168" s="254">
        <v>0.81862306350000003</v>
      </c>
      <c r="CN1168" s="254">
        <v>795.23584000000005</v>
      </c>
      <c r="CO1168" s="254">
        <v>1</v>
      </c>
      <c r="CP1168" s="254">
        <v>93.583268852100005</v>
      </c>
      <c r="CQ1168" s="254">
        <v>0.99048480019999996</v>
      </c>
      <c r="CR1168" s="254">
        <v>2791</v>
      </c>
      <c r="CS1168" s="254">
        <v>2763.0279999999998</v>
      </c>
      <c r="CT1168" s="254">
        <v>77.099999999999994</v>
      </c>
      <c r="CU1168" s="254">
        <v>259</v>
      </c>
      <c r="CV1168" s="254">
        <v>5.4208494207999998</v>
      </c>
      <c r="CW1168" s="254">
        <v>77.900000000000006</v>
      </c>
      <c r="CX1168" s="253" t="s">
        <v>393</v>
      </c>
      <c r="CY1168" s="253" t="s">
        <v>566</v>
      </c>
      <c r="CZ1168" s="254" t="s">
        <v>7793</v>
      </c>
      <c r="DA1168" s="254">
        <v>-3.5</v>
      </c>
      <c r="DB1168" s="254">
        <v>0.51020853040000003</v>
      </c>
      <c r="DC1168" s="254">
        <v>84.607880596200005</v>
      </c>
      <c r="DD1168" s="256">
        <v>-8.000000661922968E-10</v>
      </c>
      <c r="DE1168" s="254">
        <v>93.583526070299996</v>
      </c>
      <c r="DF1168" s="256">
        <v>8.9756454732999913</v>
      </c>
      <c r="DG1168" s="253"/>
      <c r="DH1168" s="261" t="s">
        <v>689</v>
      </c>
      <c r="DI1168" s="262" t="s">
        <v>689</v>
      </c>
      <c r="DJ1168" s="261" t="s">
        <v>689</v>
      </c>
      <c r="DK1168" s="254"/>
      <c r="DL1168" s="254">
        <v>181</v>
      </c>
      <c r="DM1168" s="263"/>
      <c r="DN1168" s="264">
        <v>546</v>
      </c>
      <c r="DO1168" s="264">
        <v>548</v>
      </c>
      <c r="DP1168" s="264">
        <v>43.9</v>
      </c>
      <c r="DQ1168" s="261"/>
      <c r="DR1168" s="262"/>
      <c r="DS1168" s="261"/>
      <c r="DT1168" s="184"/>
      <c r="DU1168" s="184"/>
      <c r="DV1168" s="184"/>
      <c r="DW1168" s="184"/>
      <c r="DX1168" s="184"/>
      <c r="DY1168" s="184"/>
      <c r="DZ1168" s="184"/>
      <c r="EA1168" s="265"/>
      <c r="EB1168" s="265"/>
    </row>
    <row r="1169" spans="1:132" ht="15" customHeight="1" x14ac:dyDescent="0.25">
      <c r="A1169" s="21" t="str">
        <f t="shared" si="17"/>
        <v>1118_Кустовое (Видное и Восточно-Ягунское)</v>
      </c>
      <c r="B1169" s="250">
        <v>96</v>
      </c>
      <c r="C1169" s="251" t="s">
        <v>733</v>
      </c>
      <c r="D1169" s="251" t="s">
        <v>568</v>
      </c>
      <c r="E1169" s="251" t="s">
        <v>1715</v>
      </c>
      <c r="F1169" s="251" t="s">
        <v>27</v>
      </c>
      <c r="G1169" s="251" t="s">
        <v>489</v>
      </c>
      <c r="H1169" s="251" t="s">
        <v>1855</v>
      </c>
      <c r="I1169" s="252" t="s">
        <v>7794</v>
      </c>
      <c r="J1169" s="251" t="s">
        <v>13</v>
      </c>
      <c r="K1169" s="251" t="s">
        <v>1766</v>
      </c>
      <c r="L1169" s="251" t="s">
        <v>566</v>
      </c>
      <c r="M1169" s="251" t="s">
        <v>1590</v>
      </c>
      <c r="N1169" s="251" t="s">
        <v>735</v>
      </c>
      <c r="O1169" s="251" t="s">
        <v>25</v>
      </c>
      <c r="P1169" s="253" t="s">
        <v>5743</v>
      </c>
      <c r="Q1169" s="253"/>
      <c r="R1169" s="254"/>
      <c r="S1169" s="253"/>
      <c r="T1169" s="253">
        <v>7.8</v>
      </c>
      <c r="U1169" s="253">
        <v>2914</v>
      </c>
      <c r="V1169" s="253">
        <v>2918</v>
      </c>
      <c r="W1169" s="254">
        <v>66.34</v>
      </c>
      <c r="X1169" s="253" t="s">
        <v>150</v>
      </c>
      <c r="Y1169" s="253">
        <v>2960</v>
      </c>
      <c r="Z1169" s="253">
        <v>2948</v>
      </c>
      <c r="AA1169" s="253" t="s">
        <v>1099</v>
      </c>
      <c r="AB1169" s="254" t="s">
        <v>2030</v>
      </c>
      <c r="AC1169" s="251" t="s">
        <v>5745</v>
      </c>
      <c r="AD1169" s="253" t="s">
        <v>5746</v>
      </c>
      <c r="AE1169" s="253" t="s">
        <v>415</v>
      </c>
      <c r="AF1169" s="253">
        <v>2798</v>
      </c>
      <c r="AG1169" s="254" t="s">
        <v>5747</v>
      </c>
      <c r="AH1169" s="255" t="s">
        <v>5748</v>
      </c>
      <c r="AI1169" s="253" t="s">
        <v>5861</v>
      </c>
      <c r="AJ1169" s="251" t="s">
        <v>566</v>
      </c>
      <c r="AK1169" s="254" t="s">
        <v>566</v>
      </c>
      <c r="AL1169" s="254">
        <v>7</v>
      </c>
      <c r="AM1169" s="254">
        <v>188</v>
      </c>
      <c r="AN1169" s="254">
        <v>136</v>
      </c>
      <c r="AO1169" s="254">
        <v>135</v>
      </c>
      <c r="AP1169" s="254">
        <v>424.58</v>
      </c>
      <c r="AQ1169" s="254">
        <v>426.66</v>
      </c>
      <c r="AR1169" s="254">
        <v>135.8026038571</v>
      </c>
      <c r="AS1169" s="254">
        <v>425.3291013333</v>
      </c>
      <c r="AT1169" s="254">
        <v>0</v>
      </c>
      <c r="AU1169" s="254">
        <v>498</v>
      </c>
      <c r="AV1169" s="254">
        <v>239.32</v>
      </c>
      <c r="AW1169" s="254" t="s">
        <v>4928</v>
      </c>
      <c r="AX1169" s="254">
        <v>241.4</v>
      </c>
      <c r="AY1169" s="254">
        <v>185.26</v>
      </c>
      <c r="AZ1169" s="256">
        <v>0.13454855499999999</v>
      </c>
      <c r="BA1169" s="254" t="s">
        <v>566</v>
      </c>
      <c r="BB1169" s="254" t="s">
        <v>566</v>
      </c>
      <c r="BC1169" s="254">
        <v>25.027255801199999</v>
      </c>
      <c r="BD1169" s="254">
        <v>24.926465306099999</v>
      </c>
      <c r="BE1169" s="257">
        <v>24.926465306099999</v>
      </c>
      <c r="BF1169" s="254">
        <v>1</v>
      </c>
      <c r="BG1169" s="254">
        <v>30.625</v>
      </c>
      <c r="BH1169" s="254">
        <v>763.37300000000005</v>
      </c>
      <c r="BI1169" s="254" t="s">
        <v>430</v>
      </c>
      <c r="BJ1169" s="254" t="s">
        <v>566</v>
      </c>
      <c r="BK1169" s="254">
        <v>24.926465306099999</v>
      </c>
      <c r="BL1169" s="254">
        <v>24.926465306099999</v>
      </c>
      <c r="BM1169" s="254">
        <v>135</v>
      </c>
      <c r="BN1169" s="254">
        <v>30</v>
      </c>
      <c r="BO1169" s="256">
        <v>747.79395918299997</v>
      </c>
      <c r="BP1169" s="256" t="s">
        <v>566</v>
      </c>
      <c r="BQ1169" s="251" t="s">
        <v>566</v>
      </c>
      <c r="BR1169" s="251" t="s">
        <v>566</v>
      </c>
      <c r="BS1169" s="251" t="s">
        <v>566</v>
      </c>
      <c r="BT1169" s="255" t="s">
        <v>566</v>
      </c>
      <c r="BU1169" s="258">
        <v>0</v>
      </c>
      <c r="BV1169" s="254" t="s">
        <v>7795</v>
      </c>
      <c r="BW1169" s="254" t="s">
        <v>7512</v>
      </c>
      <c r="BX1169" s="259">
        <v>425.25</v>
      </c>
      <c r="BY1169" s="259">
        <v>8.1999999999999993</v>
      </c>
      <c r="BZ1169" s="259">
        <v>4.41026193E-2</v>
      </c>
      <c r="CA1169" s="251"/>
      <c r="CB1169" s="251">
        <v>425.3291013333</v>
      </c>
      <c r="CC1169" s="260">
        <v>135.8026038571</v>
      </c>
      <c r="CD1169" s="260">
        <v>25.027255801199999</v>
      </c>
      <c r="CE1169" s="254">
        <v>0.10079049510000004</v>
      </c>
      <c r="CF1169" s="254">
        <v>-3.5</v>
      </c>
      <c r="CG1169" s="254">
        <v>1.0169999999999999</v>
      </c>
      <c r="CH1169" s="254">
        <v>2.8</v>
      </c>
      <c r="CI1169" s="256">
        <v>0.8</v>
      </c>
      <c r="CJ1169" s="256">
        <v>9.5559461799999995E-2</v>
      </c>
      <c r="CK1169" s="254">
        <v>7531.7578780579997</v>
      </c>
      <c r="CL1169" s="254">
        <v>3.6598586199999998E-2</v>
      </c>
      <c r="CM1169" s="254">
        <v>7.9936605499999994E-2</v>
      </c>
      <c r="CN1169" s="254">
        <v>797.34479999999996</v>
      </c>
      <c r="CO1169" s="254">
        <v>1</v>
      </c>
      <c r="CP1169" s="254">
        <v>25.027256489199999</v>
      </c>
      <c r="CQ1169" s="254">
        <v>8.0524523799999997E-2</v>
      </c>
      <c r="CR1169" s="254">
        <v>2791</v>
      </c>
      <c r="CS1169" s="254">
        <v>2770.56</v>
      </c>
      <c r="CT1169" s="254">
        <v>77.099999999999994</v>
      </c>
      <c r="CU1169" s="254">
        <v>259</v>
      </c>
      <c r="CV1169" s="254">
        <v>7.5984555985000002</v>
      </c>
      <c r="CW1169" s="254">
        <v>77.900000000000006</v>
      </c>
      <c r="CX1169" s="253" t="s">
        <v>393</v>
      </c>
      <c r="CY1169" s="253" t="s">
        <v>566</v>
      </c>
      <c r="CZ1169" s="254" t="s">
        <v>566</v>
      </c>
      <c r="DA1169" s="254">
        <v>-3.5</v>
      </c>
      <c r="DB1169" s="254">
        <v>0.13454855499999999</v>
      </c>
      <c r="DC1169" s="254">
        <v>24.926465299299998</v>
      </c>
      <c r="DD1169" s="256">
        <v>-6.8000005626345228E-9</v>
      </c>
      <c r="DE1169" s="254">
        <v>25.027255801199999</v>
      </c>
      <c r="DF1169" s="256">
        <v>0.10079049510000004</v>
      </c>
      <c r="DG1169" s="253"/>
      <c r="DH1169" s="261" t="s">
        <v>689</v>
      </c>
      <c r="DI1169" s="262" t="s">
        <v>689</v>
      </c>
      <c r="DJ1169" s="261" t="s">
        <v>689</v>
      </c>
      <c r="DK1169" s="254"/>
      <c r="DL1169" s="254">
        <v>181</v>
      </c>
      <c r="DM1169" s="263"/>
      <c r="DN1169" s="264">
        <v>625</v>
      </c>
      <c r="DO1169" s="264">
        <v>625</v>
      </c>
      <c r="DP1169" s="264">
        <v>43.9</v>
      </c>
      <c r="DQ1169" s="261"/>
      <c r="DR1169" s="262"/>
      <c r="DS1169" s="261"/>
      <c r="DT1169" s="184"/>
      <c r="DU1169" s="184"/>
      <c r="DV1169" s="184"/>
      <c r="DW1169" s="184"/>
      <c r="DX1169" s="184"/>
      <c r="DY1169" s="184"/>
      <c r="DZ1169" s="184"/>
      <c r="EA1169" s="265"/>
      <c r="EB1169" s="265"/>
    </row>
    <row r="1170" spans="1:132" ht="15" customHeight="1" x14ac:dyDescent="0.25">
      <c r="A1170" s="21" t="str">
        <f t="shared" si="17"/>
        <v>1131_Кустовое (Видное и Восточно-Ягунское)</v>
      </c>
      <c r="B1170" s="250">
        <v>97</v>
      </c>
      <c r="C1170" s="251" t="s">
        <v>733</v>
      </c>
      <c r="D1170" s="251" t="s">
        <v>568</v>
      </c>
      <c r="E1170" s="251" t="s">
        <v>1715</v>
      </c>
      <c r="F1170" s="251" t="s">
        <v>27</v>
      </c>
      <c r="G1170" s="251" t="s">
        <v>489</v>
      </c>
      <c r="H1170" s="251" t="s">
        <v>1855</v>
      </c>
      <c r="I1170" s="252" t="s">
        <v>7796</v>
      </c>
      <c r="J1170" s="251" t="s">
        <v>13</v>
      </c>
      <c r="K1170" s="251" t="s">
        <v>1766</v>
      </c>
      <c r="L1170" s="251" t="s">
        <v>566</v>
      </c>
      <c r="M1170" s="251" t="s">
        <v>1590</v>
      </c>
      <c r="N1170" s="251" t="s">
        <v>735</v>
      </c>
      <c r="O1170" s="251" t="s">
        <v>25</v>
      </c>
      <c r="P1170" s="253" t="s">
        <v>5743</v>
      </c>
      <c r="Q1170" s="253"/>
      <c r="R1170" s="254"/>
      <c r="S1170" s="253"/>
      <c r="T1170" s="253">
        <v>6.4</v>
      </c>
      <c r="U1170" s="253">
        <v>2957</v>
      </c>
      <c r="V1170" s="253">
        <v>2963.4</v>
      </c>
      <c r="W1170" s="254">
        <v>105</v>
      </c>
      <c r="X1170" s="253" t="s">
        <v>150</v>
      </c>
      <c r="Y1170" s="253">
        <v>2977</v>
      </c>
      <c r="Z1170" s="253">
        <v>2969</v>
      </c>
      <c r="AA1170" s="253" t="s">
        <v>1099</v>
      </c>
      <c r="AB1170" s="254" t="s">
        <v>7797</v>
      </c>
      <c r="AC1170" s="251" t="s">
        <v>5745</v>
      </c>
      <c r="AD1170" s="253" t="s">
        <v>5746</v>
      </c>
      <c r="AE1170" s="253" t="s">
        <v>415</v>
      </c>
      <c r="AF1170" s="253">
        <v>2700</v>
      </c>
      <c r="AG1170" s="254" t="s">
        <v>5747</v>
      </c>
      <c r="AH1170" s="255" t="s">
        <v>5748</v>
      </c>
      <c r="AI1170" s="253" t="s">
        <v>7798</v>
      </c>
      <c r="AJ1170" s="251" t="s">
        <v>566</v>
      </c>
      <c r="AK1170" s="254" t="s">
        <v>566</v>
      </c>
      <c r="AL1170" s="254">
        <v>7</v>
      </c>
      <c r="AM1170" s="254">
        <v>188</v>
      </c>
      <c r="AN1170" s="254">
        <v>136</v>
      </c>
      <c r="AO1170" s="254">
        <v>135</v>
      </c>
      <c r="AP1170" s="254">
        <v>424.97</v>
      </c>
      <c r="AQ1170" s="254">
        <v>426.7</v>
      </c>
      <c r="AR1170" s="254">
        <v>122.4316533157</v>
      </c>
      <c r="AS1170" s="254">
        <v>412.43406666670001</v>
      </c>
      <c r="AT1170" s="254">
        <v>0</v>
      </c>
      <c r="AU1170" s="254">
        <v>325</v>
      </c>
      <c r="AV1170" s="254">
        <v>219.37</v>
      </c>
      <c r="AW1170" s="254" t="s">
        <v>4928</v>
      </c>
      <c r="AX1170" s="254">
        <v>221.1</v>
      </c>
      <c r="AY1170" s="254">
        <v>205.6</v>
      </c>
      <c r="AZ1170" s="256">
        <v>9.4267818200000006E-2</v>
      </c>
      <c r="BA1170" s="254" t="s">
        <v>566</v>
      </c>
      <c r="BB1170" s="254" t="s">
        <v>566</v>
      </c>
      <c r="BC1170" s="254">
        <v>23.257735367399999</v>
      </c>
      <c r="BD1170" s="254">
        <v>19.381463414599999</v>
      </c>
      <c r="BE1170" s="257">
        <v>19.381463414599999</v>
      </c>
      <c r="BF1170" s="254">
        <v>1</v>
      </c>
      <c r="BG1170" s="254">
        <v>30.75</v>
      </c>
      <c r="BH1170" s="254">
        <v>595.98</v>
      </c>
      <c r="BI1170" s="254" t="s">
        <v>430</v>
      </c>
      <c r="BJ1170" s="254" t="s">
        <v>566</v>
      </c>
      <c r="BK1170" s="254">
        <v>19.381463414599999</v>
      </c>
      <c r="BL1170" s="254">
        <v>19.381463414599999</v>
      </c>
      <c r="BM1170" s="254">
        <v>135</v>
      </c>
      <c r="BN1170" s="254">
        <v>30</v>
      </c>
      <c r="BO1170" s="256">
        <v>581.44390243800001</v>
      </c>
      <c r="BP1170" s="256" t="s">
        <v>566</v>
      </c>
      <c r="BQ1170" s="251" t="s">
        <v>566</v>
      </c>
      <c r="BR1170" s="251" t="s">
        <v>566</v>
      </c>
      <c r="BS1170" s="251" t="s">
        <v>566</v>
      </c>
      <c r="BT1170" s="255" t="s">
        <v>566</v>
      </c>
      <c r="BU1170" s="258">
        <v>0</v>
      </c>
      <c r="BV1170" s="254" t="s">
        <v>8390</v>
      </c>
      <c r="BW1170" s="254" t="s">
        <v>7512</v>
      </c>
      <c r="BX1170" s="259">
        <v>426.2</v>
      </c>
      <c r="BY1170" s="259">
        <v>39.1</v>
      </c>
      <c r="BZ1170" s="259">
        <v>0.18904414250000001</v>
      </c>
      <c r="CA1170" s="251"/>
      <c r="CB1170" s="251">
        <v>466.08978000000002</v>
      </c>
      <c r="CC1170" s="260">
        <v>122.43165331580001</v>
      </c>
      <c r="CD1170" s="260">
        <v>23.257735367399999</v>
      </c>
      <c r="CE1170" s="254">
        <v>3.8762719527999998</v>
      </c>
      <c r="CF1170" s="254">
        <v>-3.5</v>
      </c>
      <c r="CG1170" s="254">
        <v>1.0169999999999999</v>
      </c>
      <c r="CH1170" s="254">
        <v>2.8</v>
      </c>
      <c r="CI1170" s="256">
        <v>0.8</v>
      </c>
      <c r="CJ1170" s="256">
        <v>7.4301838999999995E-2</v>
      </c>
      <c r="CK1170" s="254">
        <v>5856.2851960195003</v>
      </c>
      <c r="CL1170" s="254">
        <v>3.8391150999999998E-2</v>
      </c>
      <c r="CM1170" s="254">
        <v>5.15102713E-2</v>
      </c>
      <c r="CN1170" s="254">
        <v>798.56</v>
      </c>
      <c r="CO1170" s="254">
        <v>1</v>
      </c>
      <c r="CP1170" s="254">
        <v>18.1997220081</v>
      </c>
      <c r="CQ1170" s="254">
        <v>4.5986649099999999E-2</v>
      </c>
      <c r="CR1170" s="254">
        <v>2791</v>
      </c>
      <c r="CS1170" s="254">
        <v>2774</v>
      </c>
      <c r="CT1170" s="254">
        <v>78</v>
      </c>
      <c r="CU1170" s="254">
        <v>259</v>
      </c>
      <c r="CV1170" s="254">
        <v>15.301158301199999</v>
      </c>
      <c r="CW1170" s="254">
        <v>77.900000000000006</v>
      </c>
      <c r="CX1170" s="253" t="s">
        <v>393</v>
      </c>
      <c r="CY1170" s="253" t="s">
        <v>566</v>
      </c>
      <c r="CZ1170" s="254" t="s">
        <v>566</v>
      </c>
      <c r="DA1170" s="254">
        <v>-3.5</v>
      </c>
      <c r="DB1170" s="254">
        <v>9.4267818200000006E-2</v>
      </c>
      <c r="DC1170" s="254">
        <v>19.381463421900001</v>
      </c>
      <c r="DD1170" s="256">
        <v>7.3000023803615477E-9</v>
      </c>
      <c r="DE1170" s="254">
        <v>23.257735367399999</v>
      </c>
      <c r="DF1170" s="256">
        <v>3.8762719527999998</v>
      </c>
      <c r="DG1170" s="253"/>
      <c r="DH1170" s="261" t="s">
        <v>689</v>
      </c>
      <c r="DI1170" s="262" t="s">
        <v>689</v>
      </c>
      <c r="DJ1170" s="261" t="s">
        <v>689</v>
      </c>
      <c r="DK1170" s="254"/>
      <c r="DL1170" s="254">
        <v>181</v>
      </c>
      <c r="DM1170" s="263"/>
      <c r="DN1170" s="264">
        <v>1190</v>
      </c>
      <c r="DO1170" s="264">
        <v>1190</v>
      </c>
      <c r="DP1170" s="264">
        <v>78.7</v>
      </c>
      <c r="DQ1170" s="261"/>
      <c r="DR1170" s="262"/>
      <c r="DS1170" s="261"/>
      <c r="DT1170" s="184"/>
      <c r="DU1170" s="184"/>
      <c r="DV1170" s="184"/>
      <c r="DW1170" s="184"/>
      <c r="DX1170" s="184"/>
      <c r="DY1170" s="184"/>
      <c r="DZ1170" s="184"/>
      <c r="EA1170" s="265"/>
      <c r="EB1170" s="265"/>
    </row>
    <row r="1171" spans="1:132" ht="15" customHeight="1" x14ac:dyDescent="0.25">
      <c r="A1171" s="21" t="str">
        <f t="shared" ref="A1171:A1214" si="18">CONCATENATE(I1171,"_",G1171)</f>
        <v>1161_Кустовое (Видное и Восточно-Ягунское)</v>
      </c>
      <c r="B1171" s="250">
        <v>98</v>
      </c>
      <c r="C1171" s="251" t="s">
        <v>733</v>
      </c>
      <c r="D1171" s="251" t="s">
        <v>568</v>
      </c>
      <c r="E1171" s="251" t="s">
        <v>1715</v>
      </c>
      <c r="F1171" s="251" t="s">
        <v>27</v>
      </c>
      <c r="G1171" s="251" t="s">
        <v>489</v>
      </c>
      <c r="H1171" s="251" t="s">
        <v>1862</v>
      </c>
      <c r="I1171" s="252" t="s">
        <v>7799</v>
      </c>
      <c r="J1171" s="251" t="s">
        <v>45</v>
      </c>
      <c r="K1171" s="251" t="s">
        <v>1766</v>
      </c>
      <c r="L1171" s="251" t="s">
        <v>566</v>
      </c>
      <c r="M1171" s="251" t="s">
        <v>1590</v>
      </c>
      <c r="N1171" s="251" t="s">
        <v>735</v>
      </c>
      <c r="O1171" s="251" t="s">
        <v>25</v>
      </c>
      <c r="P1171" s="253" t="s">
        <v>5743</v>
      </c>
      <c r="Q1171" s="253"/>
      <c r="R1171" s="254"/>
      <c r="S1171" s="253"/>
      <c r="T1171" s="253">
        <v>11</v>
      </c>
      <c r="U1171" s="253">
        <v>2963</v>
      </c>
      <c r="V1171" s="253">
        <v>2972</v>
      </c>
      <c r="W1171" s="254">
        <v>104.23</v>
      </c>
      <c r="X1171" s="253" t="s">
        <v>150</v>
      </c>
      <c r="Y1171" s="253">
        <v>2994</v>
      </c>
      <c r="Z1171" s="253">
        <v>2988.3</v>
      </c>
      <c r="AA1171" s="253" t="s">
        <v>1099</v>
      </c>
      <c r="AB1171" s="254" t="s">
        <v>5969</v>
      </c>
      <c r="AC1171" s="251" t="s">
        <v>5745</v>
      </c>
      <c r="AD1171" s="253" t="s">
        <v>5746</v>
      </c>
      <c r="AE1171" s="253" t="s">
        <v>1062</v>
      </c>
      <c r="AF1171" s="253">
        <v>2816</v>
      </c>
      <c r="AG1171" s="254" t="s">
        <v>5747</v>
      </c>
      <c r="AH1171" s="255" t="s">
        <v>5748</v>
      </c>
      <c r="AI1171" s="253" t="s">
        <v>5764</v>
      </c>
      <c r="AJ1171" s="251" t="s">
        <v>566</v>
      </c>
      <c r="AK1171" s="254" t="s">
        <v>566</v>
      </c>
      <c r="AL1171" s="254">
        <v>7</v>
      </c>
      <c r="AM1171" s="254">
        <v>188</v>
      </c>
      <c r="AN1171" s="254">
        <v>213</v>
      </c>
      <c r="AO1171" s="254">
        <v>212</v>
      </c>
      <c r="AP1171" s="254">
        <v>502.58</v>
      </c>
      <c r="AQ1171" s="254">
        <v>503.54</v>
      </c>
      <c r="AR1171" s="254">
        <v>164.98009398970001</v>
      </c>
      <c r="AS1171" s="254">
        <v>455.57917933329998</v>
      </c>
      <c r="AT1171" s="254">
        <v>0</v>
      </c>
      <c r="AU1171" s="254">
        <v>152</v>
      </c>
      <c r="AV1171" s="254">
        <v>283.14</v>
      </c>
      <c r="AW1171" s="254" t="s">
        <v>4928</v>
      </c>
      <c r="AX1171" s="254">
        <v>284.10000000000002</v>
      </c>
      <c r="AY1171" s="254">
        <v>219.44</v>
      </c>
      <c r="AZ1171" s="256">
        <v>0.1928291087</v>
      </c>
      <c r="BA1171" s="254" t="s">
        <v>566</v>
      </c>
      <c r="BB1171" s="254" t="s">
        <v>566</v>
      </c>
      <c r="BC1171" s="254">
        <v>50.777266165500002</v>
      </c>
      <c r="BD1171" s="254">
        <v>42.314419618499997</v>
      </c>
      <c r="BE1171" s="257">
        <v>42.314419618499997</v>
      </c>
      <c r="BF1171" s="254">
        <v>1</v>
      </c>
      <c r="BG1171" s="254">
        <v>30.583333333333332</v>
      </c>
      <c r="BH1171" s="254">
        <v>1294.116</v>
      </c>
      <c r="BI1171" s="254" t="s">
        <v>430</v>
      </c>
      <c r="BJ1171" s="254" t="s">
        <v>566</v>
      </c>
      <c r="BK1171" s="254">
        <v>42.314419618499997</v>
      </c>
      <c r="BL1171" s="254">
        <v>42.314419618499997</v>
      </c>
      <c r="BM1171" s="254">
        <v>212</v>
      </c>
      <c r="BN1171" s="254">
        <v>30</v>
      </c>
      <c r="BO1171" s="256">
        <v>1269.4325885549999</v>
      </c>
      <c r="BP1171" s="256" t="s">
        <v>566</v>
      </c>
      <c r="BQ1171" s="251" t="s">
        <v>566</v>
      </c>
      <c r="BR1171" s="251" t="s">
        <v>566</v>
      </c>
      <c r="BS1171" s="251" t="s">
        <v>566</v>
      </c>
      <c r="BT1171" s="255" t="s">
        <v>566</v>
      </c>
      <c r="BU1171" s="258">
        <v>0</v>
      </c>
      <c r="BV1171" s="254" t="s">
        <v>8391</v>
      </c>
      <c r="BW1171" s="254" t="s">
        <v>7514</v>
      </c>
      <c r="BX1171" s="259">
        <v>467.76209999999998</v>
      </c>
      <c r="BY1171" s="259">
        <v>21.9</v>
      </c>
      <c r="BZ1171" s="259">
        <v>0.11862068520000001</v>
      </c>
      <c r="CA1171" s="251"/>
      <c r="CB1171" s="251">
        <v>546.46780620000004</v>
      </c>
      <c r="CC1171" s="260">
        <v>164.98009398959999</v>
      </c>
      <c r="CD1171" s="260">
        <v>50.777266165500002</v>
      </c>
      <c r="CE1171" s="254">
        <v>8.4628465470000052</v>
      </c>
      <c r="CF1171" s="254">
        <v>-3.5</v>
      </c>
      <c r="CG1171" s="254">
        <v>1.0169999999999999</v>
      </c>
      <c r="CH1171" s="254">
        <v>2.8</v>
      </c>
      <c r="CI1171" s="256">
        <v>0.8</v>
      </c>
      <c r="CJ1171" s="256">
        <v>0.1622188752</v>
      </c>
      <c r="CK1171" s="254">
        <v>12785.6861935052</v>
      </c>
      <c r="CL1171" s="254">
        <v>3.34434615E-2</v>
      </c>
      <c r="CM1171" s="254">
        <v>0.2146196497</v>
      </c>
      <c r="CN1171" s="254">
        <v>800.4556</v>
      </c>
      <c r="CO1171" s="254">
        <v>1</v>
      </c>
      <c r="CP1171" s="254">
        <v>33.251253239</v>
      </c>
      <c r="CQ1171" s="254">
        <v>0.13782365630000001</v>
      </c>
      <c r="CR1171" s="254">
        <v>2791</v>
      </c>
      <c r="CS1171" s="254">
        <v>2781.57</v>
      </c>
      <c r="CT1171" s="254">
        <v>77.2</v>
      </c>
      <c r="CU1171" s="254">
        <v>259</v>
      </c>
      <c r="CV1171" s="254">
        <v>-9.3204633205</v>
      </c>
      <c r="CW1171" s="254">
        <v>77.900000000000006</v>
      </c>
      <c r="CX1171" s="253" t="s">
        <v>393</v>
      </c>
      <c r="CY1171" s="253" t="s">
        <v>566</v>
      </c>
      <c r="CZ1171" s="254" t="s">
        <v>7800</v>
      </c>
      <c r="DA1171" s="254">
        <v>-3.5</v>
      </c>
      <c r="DB1171" s="254">
        <v>0.1928291087</v>
      </c>
      <c r="DC1171" s="254">
        <v>42.3144196131</v>
      </c>
      <c r="DD1171" s="256">
        <v>-5.3999968940843246E-9</v>
      </c>
      <c r="DE1171" s="254">
        <v>50.777266165500002</v>
      </c>
      <c r="DF1171" s="256">
        <v>8.4628465470000052</v>
      </c>
      <c r="DG1171" s="253"/>
      <c r="DH1171" s="261" t="s">
        <v>689</v>
      </c>
      <c r="DI1171" s="262" t="s">
        <v>689</v>
      </c>
      <c r="DJ1171" s="261" t="s">
        <v>689</v>
      </c>
      <c r="DK1171" s="254"/>
      <c r="DL1171" s="254">
        <v>181</v>
      </c>
      <c r="DM1171" s="263"/>
      <c r="DN1171" s="264">
        <v>2080</v>
      </c>
      <c r="DO1171" s="264">
        <v>2087</v>
      </c>
      <c r="DP1171" s="264">
        <v>27.3</v>
      </c>
      <c r="DQ1171" s="261"/>
      <c r="DR1171" s="262"/>
      <c r="DS1171" s="261"/>
      <c r="DT1171" s="184"/>
      <c r="DU1171" s="184"/>
      <c r="DV1171" s="184"/>
      <c r="DW1171" s="184"/>
      <c r="DX1171" s="184"/>
      <c r="DY1171" s="184"/>
      <c r="DZ1171" s="184"/>
      <c r="EA1171" s="265"/>
      <c r="EB1171" s="265"/>
    </row>
    <row r="1172" spans="1:132" ht="15" customHeight="1" x14ac:dyDescent="0.25">
      <c r="A1172" s="21" t="str">
        <f t="shared" si="18"/>
        <v>1170_Кустовое (Видное и Восточно-Ягунское)</v>
      </c>
      <c r="B1172" s="250">
        <v>99</v>
      </c>
      <c r="C1172" s="251" t="s">
        <v>733</v>
      </c>
      <c r="D1172" s="251" t="s">
        <v>568</v>
      </c>
      <c r="E1172" s="251" t="s">
        <v>1715</v>
      </c>
      <c r="F1172" s="251" t="s">
        <v>27</v>
      </c>
      <c r="G1172" s="251" t="s">
        <v>489</v>
      </c>
      <c r="H1172" s="251" t="s">
        <v>1862</v>
      </c>
      <c r="I1172" s="252" t="s">
        <v>7801</v>
      </c>
      <c r="J1172" s="251" t="s">
        <v>45</v>
      </c>
      <c r="K1172" s="251" t="s">
        <v>1766</v>
      </c>
      <c r="L1172" s="251" t="s">
        <v>566</v>
      </c>
      <c r="M1172" s="251" t="s">
        <v>1590</v>
      </c>
      <c r="N1172" s="251" t="s">
        <v>735</v>
      </c>
      <c r="O1172" s="251" t="s">
        <v>25</v>
      </c>
      <c r="P1172" s="253" t="s">
        <v>5743</v>
      </c>
      <c r="Q1172" s="253"/>
      <c r="R1172" s="254"/>
      <c r="S1172" s="253"/>
      <c r="T1172" s="253">
        <v>51</v>
      </c>
      <c r="U1172" s="253">
        <v>2988</v>
      </c>
      <c r="V1172" s="253">
        <v>3009</v>
      </c>
      <c r="W1172" s="254">
        <v>120.31</v>
      </c>
      <c r="X1172" s="253" t="s">
        <v>150</v>
      </c>
      <c r="Y1172" s="253">
        <v>3030</v>
      </c>
      <c r="Z1172" s="253">
        <v>2475</v>
      </c>
      <c r="AA1172" s="253" t="s">
        <v>1099</v>
      </c>
      <c r="AB1172" s="254" t="s">
        <v>2023</v>
      </c>
      <c r="AC1172" s="251" t="s">
        <v>5745</v>
      </c>
      <c r="AD1172" s="253" t="s">
        <v>5746</v>
      </c>
      <c r="AE1172" s="253" t="s">
        <v>415</v>
      </c>
      <c r="AF1172" s="253">
        <v>128</v>
      </c>
      <c r="AG1172" s="254" t="s">
        <v>5747</v>
      </c>
      <c r="AH1172" s="255" t="s">
        <v>5748</v>
      </c>
      <c r="AI1172" s="253" t="s">
        <v>7802</v>
      </c>
      <c r="AJ1172" s="251" t="s">
        <v>566</v>
      </c>
      <c r="AK1172" s="254" t="s">
        <v>566</v>
      </c>
      <c r="AL1172" s="254">
        <v>7</v>
      </c>
      <c r="AM1172" s="254">
        <v>188</v>
      </c>
      <c r="AN1172" s="254">
        <v>154</v>
      </c>
      <c r="AO1172" s="254">
        <v>153</v>
      </c>
      <c r="AP1172" s="254">
        <v>444.53</v>
      </c>
      <c r="AQ1172" s="254">
        <v>444.58</v>
      </c>
      <c r="AR1172" s="254">
        <v>148.5946104331</v>
      </c>
      <c r="AS1172" s="254">
        <v>440.14982199999997</v>
      </c>
      <c r="AT1172" s="254">
        <v>0</v>
      </c>
      <c r="AU1172" s="254">
        <v>237</v>
      </c>
      <c r="AV1172" s="254">
        <v>258.75</v>
      </c>
      <c r="AW1172" s="254" t="s">
        <v>4928</v>
      </c>
      <c r="AX1172" s="254">
        <v>258.8</v>
      </c>
      <c r="AY1172" s="254">
        <v>185.78</v>
      </c>
      <c r="AZ1172" s="256">
        <v>0.14345965920000001</v>
      </c>
      <c r="BA1172" s="254" t="s">
        <v>566</v>
      </c>
      <c r="BB1172" s="254" t="s">
        <v>566</v>
      </c>
      <c r="BC1172" s="254">
        <v>31.9823761512</v>
      </c>
      <c r="BD1172" s="254">
        <v>26.651935483900001</v>
      </c>
      <c r="BE1172" s="257">
        <v>26.651935483900001</v>
      </c>
      <c r="BF1172" s="254">
        <v>1</v>
      </c>
      <c r="BG1172" s="254">
        <v>31</v>
      </c>
      <c r="BH1172" s="254">
        <v>826.21</v>
      </c>
      <c r="BI1172" s="254" t="s">
        <v>430</v>
      </c>
      <c r="BJ1172" s="254" t="s">
        <v>566</v>
      </c>
      <c r="BK1172" s="254">
        <v>26.651935483900001</v>
      </c>
      <c r="BL1172" s="254">
        <v>26.651935483900001</v>
      </c>
      <c r="BM1172" s="254">
        <v>153</v>
      </c>
      <c r="BN1172" s="254">
        <v>30</v>
      </c>
      <c r="BO1172" s="256">
        <v>799.55806451700005</v>
      </c>
      <c r="BP1172" s="256" t="s">
        <v>566</v>
      </c>
      <c r="BQ1172" s="251" t="s">
        <v>566</v>
      </c>
      <c r="BR1172" s="251" t="s">
        <v>566</v>
      </c>
      <c r="BS1172" s="251" t="s">
        <v>566</v>
      </c>
      <c r="BT1172" s="255" t="s">
        <v>566</v>
      </c>
      <c r="BU1172" s="258">
        <v>0</v>
      </c>
      <c r="BV1172" s="254" t="s">
        <v>7803</v>
      </c>
      <c r="BW1172" s="254" t="s">
        <v>7514</v>
      </c>
      <c r="BX1172" s="259">
        <v>467.76209999999998</v>
      </c>
      <c r="BY1172" s="259">
        <v>64.8</v>
      </c>
      <c r="BZ1172" s="259">
        <v>0.31002989780000001</v>
      </c>
      <c r="CA1172" s="251"/>
      <c r="CB1172" s="251">
        <v>481.68637339999998</v>
      </c>
      <c r="CC1172" s="260">
        <v>148.5946104331</v>
      </c>
      <c r="CD1172" s="260">
        <v>31.9823761512</v>
      </c>
      <c r="CE1172" s="254">
        <v>5.3304406672999995</v>
      </c>
      <c r="CF1172" s="254">
        <v>-3.5</v>
      </c>
      <c r="CG1172" s="254">
        <v>1.0169999999999999</v>
      </c>
      <c r="CH1172" s="254">
        <v>2.8</v>
      </c>
      <c r="CI1172" s="256">
        <v>0.8</v>
      </c>
      <c r="CJ1172" s="256">
        <v>0.1021743187</v>
      </c>
      <c r="CK1172" s="254">
        <v>8053.1243632538999</v>
      </c>
      <c r="CL1172" s="254">
        <v>3.6154130899999998E-2</v>
      </c>
      <c r="CM1172" s="254">
        <v>9.2801869800000006E-2</v>
      </c>
      <c r="CN1172" s="254">
        <v>802.95320000000004</v>
      </c>
      <c r="CO1172" s="254">
        <v>1</v>
      </c>
      <c r="CP1172" s="254">
        <v>26.023562955700001</v>
      </c>
      <c r="CQ1172" s="254">
        <v>8.8861433099999998E-2</v>
      </c>
      <c r="CR1172" s="254">
        <v>2791</v>
      </c>
      <c r="CS1172" s="254">
        <v>2790.49</v>
      </c>
      <c r="CT1172" s="254">
        <v>77.2</v>
      </c>
      <c r="CU1172" s="254">
        <v>259</v>
      </c>
      <c r="CV1172" s="254">
        <v>9.6525096500000004E-2</v>
      </c>
      <c r="CW1172" s="254">
        <v>77.900000000000006</v>
      </c>
      <c r="CX1172" s="253" t="s">
        <v>393</v>
      </c>
      <c r="CY1172" s="253" t="s">
        <v>566</v>
      </c>
      <c r="CZ1172" s="254" t="s">
        <v>3304</v>
      </c>
      <c r="DA1172" s="254">
        <v>-3.5</v>
      </c>
      <c r="DB1172" s="254">
        <v>0.14345965920000001</v>
      </c>
      <c r="DC1172" s="254">
        <v>26.651935486199999</v>
      </c>
      <c r="DD1172" s="256">
        <v>2.2999984139460139E-9</v>
      </c>
      <c r="DE1172" s="254">
        <v>31.9823761512</v>
      </c>
      <c r="DF1172" s="256">
        <v>5.3304406672999995</v>
      </c>
      <c r="DG1172" s="253"/>
      <c r="DH1172" s="261" t="s">
        <v>689</v>
      </c>
      <c r="DI1172" s="262" t="s">
        <v>689</v>
      </c>
      <c r="DJ1172" s="261" t="s">
        <v>689</v>
      </c>
      <c r="DK1172" s="254"/>
      <c r="DL1172" s="254">
        <v>181</v>
      </c>
      <c r="DM1172" s="263"/>
      <c r="DN1172" s="264">
        <v>498</v>
      </c>
      <c r="DO1172" s="264">
        <v>502</v>
      </c>
      <c r="DP1172" s="264">
        <v>27.3</v>
      </c>
      <c r="DQ1172" s="261"/>
      <c r="DR1172" s="262"/>
      <c r="DS1172" s="261"/>
      <c r="DT1172" s="184"/>
      <c r="DU1172" s="184"/>
      <c r="DV1172" s="184"/>
      <c r="DW1172" s="184"/>
      <c r="DX1172" s="184"/>
      <c r="DY1172" s="184"/>
      <c r="DZ1172" s="184"/>
      <c r="EA1172" s="265"/>
      <c r="EB1172" s="265"/>
    </row>
    <row r="1173" spans="1:132" ht="15" customHeight="1" x14ac:dyDescent="0.25">
      <c r="A1173" s="21" t="str">
        <f t="shared" si="18"/>
        <v>1175_Кустовое (Видное и Восточно-Ягунское)</v>
      </c>
      <c r="B1173" s="250">
        <v>100</v>
      </c>
      <c r="C1173" s="251" t="s">
        <v>733</v>
      </c>
      <c r="D1173" s="251" t="s">
        <v>568</v>
      </c>
      <c r="E1173" s="251" t="s">
        <v>1715</v>
      </c>
      <c r="F1173" s="251" t="s">
        <v>27</v>
      </c>
      <c r="G1173" s="251" t="s">
        <v>489</v>
      </c>
      <c r="H1173" s="251" t="s">
        <v>1862</v>
      </c>
      <c r="I1173" s="252" t="s">
        <v>7804</v>
      </c>
      <c r="J1173" s="251" t="s">
        <v>45</v>
      </c>
      <c r="K1173" s="251" t="s">
        <v>1766</v>
      </c>
      <c r="L1173" s="251" t="s">
        <v>566</v>
      </c>
      <c r="M1173" s="251" t="s">
        <v>1590</v>
      </c>
      <c r="N1173" s="251" t="s">
        <v>735</v>
      </c>
      <c r="O1173" s="251" t="s">
        <v>25</v>
      </c>
      <c r="P1173" s="253" t="s">
        <v>5743</v>
      </c>
      <c r="Q1173" s="253"/>
      <c r="R1173" s="254"/>
      <c r="S1173" s="253"/>
      <c r="T1173" s="253">
        <v>24.9</v>
      </c>
      <c r="U1173" s="253">
        <v>2873</v>
      </c>
      <c r="V1173" s="253">
        <v>2885</v>
      </c>
      <c r="W1173" s="254">
        <v>15.44</v>
      </c>
      <c r="X1173" s="253" t="s">
        <v>150</v>
      </c>
      <c r="Y1173" s="253">
        <v>2917</v>
      </c>
      <c r="Z1173" s="253">
        <v>2886.1</v>
      </c>
      <c r="AA1173" s="253" t="s">
        <v>1099</v>
      </c>
      <c r="AB1173" s="254" t="s">
        <v>7288</v>
      </c>
      <c r="AC1173" s="251" t="s">
        <v>5745</v>
      </c>
      <c r="AD1173" s="253" t="s">
        <v>5746</v>
      </c>
      <c r="AE1173" s="253" t="s">
        <v>1062</v>
      </c>
      <c r="AF1173" s="253">
        <v>2770</v>
      </c>
      <c r="AG1173" s="254" t="s">
        <v>5747</v>
      </c>
      <c r="AH1173" s="255" t="s">
        <v>5748</v>
      </c>
      <c r="AI1173" s="253" t="s">
        <v>7805</v>
      </c>
      <c r="AJ1173" s="251">
        <v>8</v>
      </c>
      <c r="AK1173" s="254" t="s">
        <v>566</v>
      </c>
      <c r="AL1173" s="254">
        <v>7</v>
      </c>
      <c r="AM1173" s="254">
        <v>188</v>
      </c>
      <c r="AN1173" s="254">
        <v>213</v>
      </c>
      <c r="AO1173" s="254">
        <v>203</v>
      </c>
      <c r="AP1173" s="254">
        <v>491.94</v>
      </c>
      <c r="AQ1173" s="254">
        <v>493.02</v>
      </c>
      <c r="AR1173" s="254">
        <v>153.08309684420001</v>
      </c>
      <c r="AS1173" s="254">
        <v>442.71754133330001</v>
      </c>
      <c r="AT1173" s="254">
        <v>0</v>
      </c>
      <c r="AU1173" s="254">
        <v>175</v>
      </c>
      <c r="AV1173" s="254">
        <v>264.02</v>
      </c>
      <c r="AW1173" s="254" t="s">
        <v>4928</v>
      </c>
      <c r="AX1173" s="254">
        <v>265.10000000000002</v>
      </c>
      <c r="AY1173" s="254">
        <v>227.92</v>
      </c>
      <c r="AZ1173" s="256">
        <v>0.54213076189999998</v>
      </c>
      <c r="BA1173" s="254" t="s">
        <v>566</v>
      </c>
      <c r="BB1173" s="254" t="s">
        <v>566</v>
      </c>
      <c r="BC1173" s="254">
        <v>148.2751582965</v>
      </c>
      <c r="BD1173" s="254">
        <v>123.56244324319999</v>
      </c>
      <c r="BE1173" s="257">
        <v>123.56244324319999</v>
      </c>
      <c r="BF1173" s="254">
        <v>1</v>
      </c>
      <c r="BG1173" s="254">
        <v>30.833333333333332</v>
      </c>
      <c r="BH1173" s="254">
        <v>3809.8420000000001</v>
      </c>
      <c r="BI1173" s="254" t="s">
        <v>430</v>
      </c>
      <c r="BJ1173" s="254" t="s">
        <v>566</v>
      </c>
      <c r="BK1173" s="254">
        <v>123.56244324319999</v>
      </c>
      <c r="BL1173" s="254">
        <v>123.56244324319999</v>
      </c>
      <c r="BM1173" s="254">
        <v>203</v>
      </c>
      <c r="BN1173" s="254">
        <v>30</v>
      </c>
      <c r="BO1173" s="256">
        <v>3706.8732972960001</v>
      </c>
      <c r="BP1173" s="256" t="s">
        <v>566</v>
      </c>
      <c r="BQ1173" s="251">
        <v>8</v>
      </c>
      <c r="BR1173" s="251" t="s">
        <v>566</v>
      </c>
      <c r="BS1173" s="251" t="s">
        <v>566</v>
      </c>
      <c r="BT1173" s="255" t="s">
        <v>566</v>
      </c>
      <c r="BU1173" s="258">
        <v>0</v>
      </c>
      <c r="BV1173" s="254" t="s">
        <v>8392</v>
      </c>
      <c r="BW1173" s="254" t="s">
        <v>7514</v>
      </c>
      <c r="BX1173" s="259">
        <v>467.76209999999998</v>
      </c>
      <c r="BY1173" s="259">
        <v>45.5</v>
      </c>
      <c r="BZ1173" s="259">
        <v>0.22332154230000001</v>
      </c>
      <c r="CA1173" s="251"/>
      <c r="CB1173" s="251">
        <v>537.52441759999999</v>
      </c>
      <c r="CC1173" s="260">
        <v>153.08309684420001</v>
      </c>
      <c r="CD1173" s="260">
        <v>148.2751582965</v>
      </c>
      <c r="CE1173" s="254">
        <v>24.712715053300002</v>
      </c>
      <c r="CF1173" s="254">
        <v>0</v>
      </c>
      <c r="CG1173" s="254">
        <v>1.0169999999999999</v>
      </c>
      <c r="CH1173" s="254">
        <v>2.8</v>
      </c>
      <c r="CI1173" s="256">
        <v>0.8</v>
      </c>
      <c r="CJ1173" s="256">
        <v>0.4736957457</v>
      </c>
      <c r="CK1173" s="254">
        <v>37335.514438195198</v>
      </c>
      <c r="CL1173" s="254">
        <v>2.9319312199999999E-2</v>
      </c>
      <c r="CM1173" s="254">
        <v>1.5559660662000001</v>
      </c>
      <c r="CN1173" s="254">
        <v>800.11680000000001</v>
      </c>
      <c r="CO1173" s="254">
        <v>1</v>
      </c>
      <c r="CP1173" s="254">
        <v>96.877678687599996</v>
      </c>
      <c r="CQ1173" s="254">
        <v>0.9794075109</v>
      </c>
      <c r="CR1173" s="254">
        <v>2791</v>
      </c>
      <c r="CS1173" s="254">
        <v>2780.36</v>
      </c>
      <c r="CT1173" s="254">
        <v>77.2</v>
      </c>
      <c r="CU1173" s="254">
        <v>259</v>
      </c>
      <c r="CV1173" s="254">
        <v>-1.9382239381999999</v>
      </c>
      <c r="CW1173" s="254">
        <v>77.900000000000006</v>
      </c>
      <c r="CX1173" s="253" t="s">
        <v>393</v>
      </c>
      <c r="CY1173" s="253" t="s">
        <v>566</v>
      </c>
      <c r="CZ1173" s="254" t="s">
        <v>7806</v>
      </c>
      <c r="DA1173" s="254">
        <v>-3.5</v>
      </c>
      <c r="DB1173" s="254">
        <v>0.98890676060000005</v>
      </c>
      <c r="DC1173" s="254">
        <v>225.391628876</v>
      </c>
      <c r="DD1173" s="256">
        <v>101.82918563280001</v>
      </c>
      <c r="DE1173" s="254">
        <v>270.47036761859999</v>
      </c>
      <c r="DF1173" s="256">
        <v>146.9079243754</v>
      </c>
      <c r="DG1173" s="253"/>
      <c r="DH1173" s="261" t="s">
        <v>689</v>
      </c>
      <c r="DI1173" s="262" t="s">
        <v>689</v>
      </c>
      <c r="DJ1173" s="261" t="s">
        <v>689</v>
      </c>
      <c r="DK1173" s="254"/>
      <c r="DL1173" s="254">
        <v>181</v>
      </c>
      <c r="DM1173" s="263"/>
      <c r="DN1173" s="264">
        <v>1494</v>
      </c>
      <c r="DO1173" s="264">
        <v>2953</v>
      </c>
      <c r="DP1173" s="264">
        <v>10.6</v>
      </c>
      <c r="DQ1173" s="261"/>
      <c r="DR1173" s="262"/>
      <c r="DS1173" s="261"/>
      <c r="DT1173" s="184"/>
      <c r="DU1173" s="184"/>
      <c r="DV1173" s="184"/>
      <c r="DW1173" s="184"/>
      <c r="DX1173" s="184"/>
      <c r="DY1173" s="184"/>
      <c r="DZ1173" s="184"/>
      <c r="EA1173" s="265"/>
      <c r="EB1173" s="265"/>
    </row>
    <row r="1174" spans="1:132" ht="15" customHeight="1" x14ac:dyDescent="0.25">
      <c r="A1174" s="21" t="str">
        <f t="shared" si="18"/>
        <v>1176Л_Кустовое (Видное и Восточно-Ягунское)</v>
      </c>
      <c r="B1174" s="250">
        <v>101</v>
      </c>
      <c r="C1174" s="251" t="s">
        <v>733</v>
      </c>
      <c r="D1174" s="251" t="s">
        <v>568</v>
      </c>
      <c r="E1174" s="251" t="s">
        <v>1715</v>
      </c>
      <c r="F1174" s="251" t="s">
        <v>27</v>
      </c>
      <c r="G1174" s="251" t="s">
        <v>489</v>
      </c>
      <c r="H1174" s="251" t="s">
        <v>1862</v>
      </c>
      <c r="I1174" s="252" t="s">
        <v>7807</v>
      </c>
      <c r="J1174" s="251" t="s">
        <v>45</v>
      </c>
      <c r="K1174" s="251" t="s">
        <v>1766</v>
      </c>
      <c r="L1174" s="251" t="s">
        <v>566</v>
      </c>
      <c r="M1174" s="251" t="s">
        <v>1590</v>
      </c>
      <c r="N1174" s="251" t="s">
        <v>735</v>
      </c>
      <c r="O1174" s="251" t="s">
        <v>25</v>
      </c>
      <c r="P1174" s="253" t="s">
        <v>5743</v>
      </c>
      <c r="Q1174" s="253"/>
      <c r="R1174" s="254"/>
      <c r="S1174" s="253"/>
      <c r="T1174" s="253">
        <v>266.8</v>
      </c>
      <c r="U1174" s="253">
        <v>3197</v>
      </c>
      <c r="V1174" s="253">
        <v>3411.8</v>
      </c>
      <c r="W1174" s="254">
        <v>329.95</v>
      </c>
      <c r="X1174" s="253" t="s">
        <v>690</v>
      </c>
      <c r="Y1174" s="253">
        <v>3411.8</v>
      </c>
      <c r="Z1174" s="253">
        <v>3411.8</v>
      </c>
      <c r="AA1174" s="253" t="s">
        <v>1099</v>
      </c>
      <c r="AB1174" s="254" t="s">
        <v>1354</v>
      </c>
      <c r="AC1174" s="251" t="s">
        <v>5745</v>
      </c>
      <c r="AD1174" s="253" t="s">
        <v>5746</v>
      </c>
      <c r="AE1174" s="253" t="s">
        <v>415</v>
      </c>
      <c r="AF1174" s="253">
        <v>2019</v>
      </c>
      <c r="AG1174" s="254" t="s">
        <v>5747</v>
      </c>
      <c r="AH1174" s="255" t="s">
        <v>5748</v>
      </c>
      <c r="AI1174" s="253" t="s">
        <v>5753</v>
      </c>
      <c r="AJ1174" s="251" t="s">
        <v>566</v>
      </c>
      <c r="AK1174" s="254" t="s">
        <v>566</v>
      </c>
      <c r="AL1174" s="254">
        <v>7</v>
      </c>
      <c r="AM1174" s="254">
        <v>188</v>
      </c>
      <c r="AN1174" s="254">
        <v>154</v>
      </c>
      <c r="AO1174" s="254">
        <v>153</v>
      </c>
      <c r="AP1174" s="254">
        <v>444.57</v>
      </c>
      <c r="AQ1174" s="254">
        <v>444.69</v>
      </c>
      <c r="AR1174" s="254">
        <v>187.44088363719999</v>
      </c>
      <c r="AS1174" s="254">
        <v>478.84669666669998</v>
      </c>
      <c r="AT1174" s="254" t="s">
        <v>566</v>
      </c>
      <c r="AU1174" s="254" t="s">
        <v>566</v>
      </c>
      <c r="AV1174" s="254">
        <v>316.88</v>
      </c>
      <c r="AW1174" s="254" t="s">
        <v>4928</v>
      </c>
      <c r="AX1174" s="254">
        <v>317</v>
      </c>
      <c r="AY1174" s="254">
        <v>127.69</v>
      </c>
      <c r="AZ1174" s="256">
        <v>0.28001820290000001</v>
      </c>
      <c r="BA1174" s="254" t="s">
        <v>566</v>
      </c>
      <c r="BB1174" s="254" t="s">
        <v>566</v>
      </c>
      <c r="BC1174" s="254">
        <v>45.353623330300003</v>
      </c>
      <c r="BD1174" s="254">
        <v>35.755524324299998</v>
      </c>
      <c r="BE1174" s="257">
        <v>35.755524324299998</v>
      </c>
      <c r="BF1174" s="254">
        <v>1</v>
      </c>
      <c r="BG1174" s="254">
        <v>30.833333333333332</v>
      </c>
      <c r="BH1174" s="254">
        <v>1102.462</v>
      </c>
      <c r="BI1174" s="254" t="s">
        <v>430</v>
      </c>
      <c r="BJ1174" s="254" t="s">
        <v>566</v>
      </c>
      <c r="BK1174" s="254">
        <v>35.755524324299998</v>
      </c>
      <c r="BL1174" s="254">
        <v>35.755524324299998</v>
      </c>
      <c r="BM1174" s="254">
        <v>153</v>
      </c>
      <c r="BN1174" s="254">
        <v>30</v>
      </c>
      <c r="BO1174" s="256">
        <v>1072.6657297290001</v>
      </c>
      <c r="BP1174" s="256" t="s">
        <v>566</v>
      </c>
      <c r="BQ1174" s="251" t="s">
        <v>566</v>
      </c>
      <c r="BR1174" s="251" t="s">
        <v>566</v>
      </c>
      <c r="BS1174" s="251" t="s">
        <v>566</v>
      </c>
      <c r="BT1174" s="255" t="s">
        <v>566</v>
      </c>
      <c r="BU1174" s="258">
        <v>0</v>
      </c>
      <c r="BV1174" s="254" t="s">
        <v>7808</v>
      </c>
      <c r="BW1174" s="254" t="s">
        <v>566</v>
      </c>
      <c r="BX1174" s="259" t="s">
        <v>566</v>
      </c>
      <c r="BY1174" s="259" t="s">
        <v>566</v>
      </c>
      <c r="BZ1174" s="259" t="s">
        <v>566</v>
      </c>
      <c r="CA1174" s="251"/>
      <c r="CB1174" s="251">
        <v>478.84669666669998</v>
      </c>
      <c r="CC1174" s="260">
        <v>187.44088363719999</v>
      </c>
      <c r="CD1174" s="260">
        <v>45.353623330300003</v>
      </c>
      <c r="CE1174" s="254">
        <v>9.5980990060000053</v>
      </c>
      <c r="CF1174" s="254">
        <v>-3.5</v>
      </c>
      <c r="CG1174" s="254">
        <v>1.0169999999999999</v>
      </c>
      <c r="CH1174" s="254">
        <v>2.8</v>
      </c>
      <c r="CI1174" s="256">
        <v>0.8</v>
      </c>
      <c r="CJ1174" s="256">
        <v>0.13707433520000001</v>
      </c>
      <c r="CK1174" s="254">
        <v>10803.856411512101</v>
      </c>
      <c r="CL1174" s="254">
        <v>3.4359771900000002E-2</v>
      </c>
      <c r="CM1174" s="254">
        <v>0.1117637289</v>
      </c>
      <c r="CN1174" s="254">
        <v>802.774</v>
      </c>
      <c r="CO1174" s="254">
        <v>1</v>
      </c>
      <c r="CP1174" s="254">
        <v>45.353852214699998</v>
      </c>
      <c r="CQ1174" s="254">
        <v>0.17317197049999999</v>
      </c>
      <c r="CR1174" s="254">
        <v>2791</v>
      </c>
      <c r="CS1174" s="254">
        <v>2789.85</v>
      </c>
      <c r="CT1174" s="254">
        <v>77.2</v>
      </c>
      <c r="CU1174" s="254">
        <v>259</v>
      </c>
      <c r="CV1174" s="254">
        <v>-22.347490347499999</v>
      </c>
      <c r="CW1174" s="254">
        <v>77.900000000000006</v>
      </c>
      <c r="CX1174" s="253" t="s">
        <v>393</v>
      </c>
      <c r="CY1174" s="253" t="s">
        <v>566</v>
      </c>
      <c r="CZ1174" s="254" t="s">
        <v>7809</v>
      </c>
      <c r="DA1174" s="254">
        <v>-3.5</v>
      </c>
      <c r="DB1174" s="254">
        <v>0.28001820290000001</v>
      </c>
      <c r="DC1174" s="254">
        <v>35.755524328299998</v>
      </c>
      <c r="DD1174" s="256">
        <v>4.000000330961484E-9</v>
      </c>
      <c r="DE1174" s="254">
        <v>45.353623330300003</v>
      </c>
      <c r="DF1174" s="256">
        <v>9.5980990060000053</v>
      </c>
      <c r="DG1174" s="253"/>
      <c r="DH1174" s="261" t="s">
        <v>689</v>
      </c>
      <c r="DI1174" s="262" t="s">
        <v>689</v>
      </c>
      <c r="DJ1174" s="261" t="s">
        <v>689</v>
      </c>
      <c r="DK1174" s="254"/>
      <c r="DL1174" s="254">
        <v>181</v>
      </c>
      <c r="DM1174" s="263"/>
      <c r="DN1174" s="264">
        <v>643</v>
      </c>
      <c r="DO1174" s="264">
        <v>643</v>
      </c>
      <c r="DP1174" s="264">
        <v>10.6</v>
      </c>
      <c r="DQ1174" s="261"/>
      <c r="DR1174" s="262"/>
      <c r="DS1174" s="261"/>
      <c r="DT1174" s="184"/>
      <c r="DU1174" s="184"/>
      <c r="DV1174" s="184"/>
      <c r="DW1174" s="184"/>
      <c r="DX1174" s="184"/>
      <c r="DY1174" s="184"/>
      <c r="DZ1174" s="184"/>
      <c r="EA1174" s="265"/>
      <c r="EB1174" s="265"/>
    </row>
    <row r="1175" spans="1:132" ht="15" customHeight="1" x14ac:dyDescent="0.25">
      <c r="A1175" s="21" t="str">
        <f t="shared" si="18"/>
        <v>1183_Кустовое (Видное и Восточно-Ягунское)</v>
      </c>
      <c r="B1175" s="250">
        <v>102</v>
      </c>
      <c r="C1175" s="251" t="s">
        <v>733</v>
      </c>
      <c r="D1175" s="251" t="s">
        <v>568</v>
      </c>
      <c r="E1175" s="251" t="s">
        <v>1715</v>
      </c>
      <c r="F1175" s="251" t="s">
        <v>27</v>
      </c>
      <c r="G1175" s="251" t="s">
        <v>489</v>
      </c>
      <c r="H1175" s="251" t="s">
        <v>1862</v>
      </c>
      <c r="I1175" s="252" t="s">
        <v>7810</v>
      </c>
      <c r="J1175" s="251" t="s">
        <v>45</v>
      </c>
      <c r="K1175" s="251" t="s">
        <v>1766</v>
      </c>
      <c r="L1175" s="251" t="s">
        <v>566</v>
      </c>
      <c r="M1175" s="251" t="s">
        <v>1590</v>
      </c>
      <c r="N1175" s="251" t="s">
        <v>735</v>
      </c>
      <c r="O1175" s="251" t="s">
        <v>25</v>
      </c>
      <c r="P1175" s="253" t="s">
        <v>5743</v>
      </c>
      <c r="Q1175" s="253"/>
      <c r="R1175" s="254"/>
      <c r="S1175" s="253"/>
      <c r="T1175" s="253">
        <v>21.8</v>
      </c>
      <c r="U1175" s="253">
        <v>3049</v>
      </c>
      <c r="V1175" s="253">
        <v>3061</v>
      </c>
      <c r="W1175" s="254">
        <v>191.822</v>
      </c>
      <c r="X1175" s="253" t="s">
        <v>150</v>
      </c>
      <c r="Y1175" s="253">
        <v>3099</v>
      </c>
      <c r="Z1175" s="253">
        <v>3061</v>
      </c>
      <c r="AA1175" s="253" t="s">
        <v>1099</v>
      </c>
      <c r="AB1175" s="254" t="s">
        <v>7444</v>
      </c>
      <c r="AC1175" s="251" t="s">
        <v>5745</v>
      </c>
      <c r="AD1175" s="253" t="s">
        <v>5746</v>
      </c>
      <c r="AE1175" s="253" t="s">
        <v>1062</v>
      </c>
      <c r="AF1175" s="253">
        <v>2495</v>
      </c>
      <c r="AG1175" s="254" t="s">
        <v>5747</v>
      </c>
      <c r="AH1175" s="255" t="s">
        <v>5748</v>
      </c>
      <c r="AI1175" s="253" t="s">
        <v>7509</v>
      </c>
      <c r="AJ1175" s="251" t="s">
        <v>566</v>
      </c>
      <c r="AK1175" s="254" t="s">
        <v>566</v>
      </c>
      <c r="AL1175" s="254">
        <v>7</v>
      </c>
      <c r="AM1175" s="254">
        <v>188</v>
      </c>
      <c r="AN1175" s="254">
        <v>154</v>
      </c>
      <c r="AO1175" s="254">
        <v>153</v>
      </c>
      <c r="AP1175" s="254">
        <v>443.47</v>
      </c>
      <c r="AQ1175" s="254">
        <v>444.59</v>
      </c>
      <c r="AR1175" s="254">
        <v>159.7673742346</v>
      </c>
      <c r="AS1175" s="254">
        <v>450.18932173330001</v>
      </c>
      <c r="AT1175" s="254">
        <v>0</v>
      </c>
      <c r="AU1175" s="254">
        <v>375</v>
      </c>
      <c r="AV1175" s="254">
        <v>275.27999999999997</v>
      </c>
      <c r="AW1175" s="254" t="s">
        <v>4928</v>
      </c>
      <c r="AX1175" s="254">
        <v>276.39999999999998</v>
      </c>
      <c r="AY1175" s="254">
        <v>168.19</v>
      </c>
      <c r="AZ1175" s="256">
        <v>0.19838504409999999</v>
      </c>
      <c r="BA1175" s="254" t="s">
        <v>566</v>
      </c>
      <c r="BB1175" s="254" t="s">
        <v>566</v>
      </c>
      <c r="BC1175" s="254">
        <v>34.6993935056</v>
      </c>
      <c r="BD1175" s="254">
        <v>33.366380566799997</v>
      </c>
      <c r="BE1175" s="257">
        <v>33.366380566799997</v>
      </c>
      <c r="BF1175" s="254">
        <v>1</v>
      </c>
      <c r="BG1175" s="254">
        <v>30.875</v>
      </c>
      <c r="BH1175" s="254">
        <v>1030.1869999999999</v>
      </c>
      <c r="BI1175" s="254" t="s">
        <v>430</v>
      </c>
      <c r="BJ1175" s="254" t="s">
        <v>566</v>
      </c>
      <c r="BK1175" s="254">
        <v>33.366380566799997</v>
      </c>
      <c r="BL1175" s="254">
        <v>33.366380566799997</v>
      </c>
      <c r="BM1175" s="254">
        <v>153</v>
      </c>
      <c r="BN1175" s="254">
        <v>30</v>
      </c>
      <c r="BO1175" s="256">
        <v>1000.991417004</v>
      </c>
      <c r="BP1175" s="256" t="s">
        <v>566</v>
      </c>
      <c r="BQ1175" s="251" t="s">
        <v>566</v>
      </c>
      <c r="BR1175" s="251" t="s">
        <v>566</v>
      </c>
      <c r="BS1175" s="251" t="s">
        <v>566</v>
      </c>
      <c r="BT1175" s="255" t="s">
        <v>566</v>
      </c>
      <c r="BU1175" s="258">
        <v>0</v>
      </c>
      <c r="BV1175" s="254" t="s">
        <v>8393</v>
      </c>
      <c r="BW1175" s="254" t="s">
        <v>7514</v>
      </c>
      <c r="BX1175" s="259">
        <v>395.76209999999998</v>
      </c>
      <c r="BY1175" s="259">
        <v>64.900000000000006</v>
      </c>
      <c r="BZ1175" s="259">
        <v>0.53866922969999997</v>
      </c>
      <c r="CA1175" s="251"/>
      <c r="CB1175" s="251">
        <v>450.18932173330001</v>
      </c>
      <c r="CC1175" s="260">
        <v>159.76737423450001</v>
      </c>
      <c r="CD1175" s="260">
        <v>34.6993935056</v>
      </c>
      <c r="CE1175" s="254">
        <v>1.3330129388000032</v>
      </c>
      <c r="CF1175" s="254">
        <v>0.63</v>
      </c>
      <c r="CG1175" s="254">
        <v>1.0169999999999999</v>
      </c>
      <c r="CH1175" s="254">
        <v>2.8</v>
      </c>
      <c r="CI1175" s="256">
        <v>0.8</v>
      </c>
      <c r="CJ1175" s="256">
        <v>0.12791518290000001</v>
      </c>
      <c r="CK1175" s="254">
        <v>10081.9549266288</v>
      </c>
      <c r="CL1175" s="254">
        <v>3.4759398099999998E-2</v>
      </c>
      <c r="CM1175" s="254">
        <v>0.14245616080000001</v>
      </c>
      <c r="CN1175" s="254">
        <v>800.00984000000005</v>
      </c>
      <c r="CO1175" s="254">
        <v>1</v>
      </c>
      <c r="CP1175" s="254">
        <v>34.699386075699998</v>
      </c>
      <c r="CQ1175" s="254">
        <v>0.15305510119999999</v>
      </c>
      <c r="CR1175" s="254">
        <v>2791</v>
      </c>
      <c r="CS1175" s="254">
        <v>2779.9789999999998</v>
      </c>
      <c r="CT1175" s="254">
        <v>77.2</v>
      </c>
      <c r="CU1175" s="254">
        <v>259</v>
      </c>
      <c r="CV1175" s="254">
        <v>-6.2857142857000001</v>
      </c>
      <c r="CW1175" s="254">
        <v>77.900000000000006</v>
      </c>
      <c r="CX1175" s="253" t="s">
        <v>393</v>
      </c>
      <c r="CY1175" s="253" t="s">
        <v>566</v>
      </c>
      <c r="CZ1175" s="254" t="s">
        <v>2405</v>
      </c>
      <c r="DA1175" s="254">
        <v>-3.5</v>
      </c>
      <c r="DB1175" s="254">
        <v>0.39130480680000002</v>
      </c>
      <c r="DC1175" s="254">
        <v>65.813555455699998</v>
      </c>
      <c r="DD1175" s="256">
        <v>32.447174888900001</v>
      </c>
      <c r="DE1175" s="254">
        <v>68.442858348399994</v>
      </c>
      <c r="DF1175" s="256">
        <v>35.076477781599998</v>
      </c>
      <c r="DG1175" s="253"/>
      <c r="DH1175" s="261" t="s">
        <v>689</v>
      </c>
      <c r="DI1175" s="262" t="s">
        <v>689</v>
      </c>
      <c r="DJ1175" s="261" t="s">
        <v>689</v>
      </c>
      <c r="DK1175" s="254"/>
      <c r="DL1175" s="254">
        <v>181</v>
      </c>
      <c r="DM1175" s="263"/>
      <c r="DN1175" s="264">
        <v>1326</v>
      </c>
      <c r="DO1175" s="264">
        <v>1327</v>
      </c>
      <c r="DP1175" s="264">
        <v>16.399999999999999</v>
      </c>
      <c r="DQ1175" s="261"/>
      <c r="DR1175" s="262"/>
      <c r="DS1175" s="261"/>
      <c r="DT1175" s="184"/>
      <c r="DU1175" s="184"/>
      <c r="DV1175" s="184"/>
      <c r="DW1175" s="184"/>
      <c r="DX1175" s="184"/>
      <c r="DY1175" s="184"/>
      <c r="DZ1175" s="184"/>
      <c r="EA1175" s="265"/>
      <c r="EB1175" s="265"/>
    </row>
    <row r="1176" spans="1:132" ht="15" customHeight="1" x14ac:dyDescent="0.25">
      <c r="A1176" s="21" t="str">
        <f t="shared" si="18"/>
        <v>1190_Кустовое (Видное и Восточно-Ягунское)</v>
      </c>
      <c r="B1176" s="250">
        <v>103</v>
      </c>
      <c r="C1176" s="251" t="s">
        <v>733</v>
      </c>
      <c r="D1176" s="251" t="s">
        <v>568</v>
      </c>
      <c r="E1176" s="251" t="s">
        <v>1715</v>
      </c>
      <c r="F1176" s="251" t="s">
        <v>27</v>
      </c>
      <c r="G1176" s="251" t="s">
        <v>489</v>
      </c>
      <c r="H1176" s="251" t="s">
        <v>1862</v>
      </c>
      <c r="I1176" s="252" t="s">
        <v>7811</v>
      </c>
      <c r="J1176" s="251" t="s">
        <v>1823</v>
      </c>
      <c r="K1176" s="251" t="s">
        <v>1766</v>
      </c>
      <c r="L1176" s="251" t="s">
        <v>566</v>
      </c>
      <c r="M1176" s="251" t="s">
        <v>1590</v>
      </c>
      <c r="N1176" s="251" t="s">
        <v>735</v>
      </c>
      <c r="O1176" s="251" t="s">
        <v>25</v>
      </c>
      <c r="P1176" s="253" t="s">
        <v>5743</v>
      </c>
      <c r="Q1176" s="253"/>
      <c r="R1176" s="254"/>
      <c r="S1176" s="253"/>
      <c r="T1176" s="253">
        <v>11.5</v>
      </c>
      <c r="U1176" s="253">
        <v>3066.5</v>
      </c>
      <c r="V1176" s="253">
        <v>3075.4</v>
      </c>
      <c r="W1176" s="254">
        <v>224.97300000000001</v>
      </c>
      <c r="X1176" s="253" t="s">
        <v>150</v>
      </c>
      <c r="Y1176" s="253">
        <v>3114</v>
      </c>
      <c r="Z1176" s="253">
        <v>3086</v>
      </c>
      <c r="AA1176" s="253" t="s">
        <v>1099</v>
      </c>
      <c r="AB1176" s="254" t="s">
        <v>2112</v>
      </c>
      <c r="AC1176" s="251" t="s">
        <v>5745</v>
      </c>
      <c r="AD1176" s="253" t="s">
        <v>5746</v>
      </c>
      <c r="AE1176" s="253" t="s">
        <v>415</v>
      </c>
      <c r="AF1176" s="253">
        <v>2704</v>
      </c>
      <c r="AG1176" s="254" t="s">
        <v>5747</v>
      </c>
      <c r="AH1176" s="255" t="s">
        <v>5748</v>
      </c>
      <c r="AI1176" s="253" t="s">
        <v>7812</v>
      </c>
      <c r="AJ1176" s="251" t="s">
        <v>566</v>
      </c>
      <c r="AK1176" s="254" t="s">
        <v>566</v>
      </c>
      <c r="AL1176" s="254">
        <v>7</v>
      </c>
      <c r="AM1176" s="254">
        <v>188</v>
      </c>
      <c r="AN1176" s="254">
        <v>135</v>
      </c>
      <c r="AO1176" s="254">
        <v>134</v>
      </c>
      <c r="AP1176" s="254">
        <v>422.93</v>
      </c>
      <c r="AQ1176" s="254">
        <v>425.63</v>
      </c>
      <c r="AR1176" s="254">
        <v>142.18254356840001</v>
      </c>
      <c r="AS1176" s="254">
        <v>431.14087060000003</v>
      </c>
      <c r="AT1176" s="254">
        <v>0</v>
      </c>
      <c r="AU1176" s="254">
        <v>295</v>
      </c>
      <c r="AV1176" s="254">
        <v>248.9</v>
      </c>
      <c r="AW1176" s="254" t="s">
        <v>4928</v>
      </c>
      <c r="AX1176" s="254">
        <v>251.6</v>
      </c>
      <c r="AY1176" s="254">
        <v>174.03</v>
      </c>
      <c r="AZ1176" s="256">
        <v>6.9658819299999994E-2</v>
      </c>
      <c r="BA1176" s="254" t="s">
        <v>566</v>
      </c>
      <c r="BB1176" s="254" t="s">
        <v>566</v>
      </c>
      <c r="BC1176" s="254">
        <v>12.694683874200001</v>
      </c>
      <c r="BD1176" s="254">
        <v>12.1227243243</v>
      </c>
      <c r="BE1176" s="257">
        <v>12.1227243243</v>
      </c>
      <c r="BF1176" s="254">
        <v>1</v>
      </c>
      <c r="BG1176" s="254">
        <v>30.833333333333332</v>
      </c>
      <c r="BH1176" s="254">
        <v>373.78399999999999</v>
      </c>
      <c r="BI1176" s="254" t="s">
        <v>430</v>
      </c>
      <c r="BJ1176" s="254" t="s">
        <v>566</v>
      </c>
      <c r="BK1176" s="254">
        <v>12.1227243243</v>
      </c>
      <c r="BL1176" s="254">
        <v>12.1227243243</v>
      </c>
      <c r="BM1176" s="254">
        <v>134</v>
      </c>
      <c r="BN1176" s="254">
        <v>30</v>
      </c>
      <c r="BO1176" s="256">
        <v>363.68172972899998</v>
      </c>
      <c r="BP1176" s="256" t="s">
        <v>566</v>
      </c>
      <c r="BQ1176" s="251" t="s">
        <v>566</v>
      </c>
      <c r="BR1176" s="251" t="s">
        <v>566</v>
      </c>
      <c r="BS1176" s="251" t="s">
        <v>566</v>
      </c>
      <c r="BT1176" s="255" t="s">
        <v>566</v>
      </c>
      <c r="BU1176" s="258">
        <v>0</v>
      </c>
      <c r="BV1176" s="254" t="s">
        <v>8394</v>
      </c>
      <c r="BW1176" s="254" t="s">
        <v>7514</v>
      </c>
      <c r="BX1176" s="259">
        <v>380.76209999999998</v>
      </c>
      <c r="BY1176" s="259">
        <v>19</v>
      </c>
      <c r="BZ1176" s="259">
        <v>0.1440899242</v>
      </c>
      <c r="CA1176" s="251"/>
      <c r="CB1176" s="251">
        <v>431.14087060000003</v>
      </c>
      <c r="CC1176" s="260">
        <v>142.18254356840001</v>
      </c>
      <c r="CD1176" s="260">
        <v>12.694683874200001</v>
      </c>
      <c r="CE1176" s="254">
        <v>0.57195954990000075</v>
      </c>
      <c r="CF1176" s="254">
        <v>-3.5</v>
      </c>
      <c r="CG1176" s="254">
        <v>1.0169999999999999</v>
      </c>
      <c r="CH1176" s="254">
        <v>2.8</v>
      </c>
      <c r="CI1176" s="256">
        <v>0.8</v>
      </c>
      <c r="CJ1176" s="256">
        <v>4.6474339500000003E-2</v>
      </c>
      <c r="CK1176" s="254">
        <v>3662.9912549505002</v>
      </c>
      <c r="CL1176" s="254">
        <v>4.22626127E-2</v>
      </c>
      <c r="CM1176" s="254">
        <v>2.29935343E-2</v>
      </c>
      <c r="CN1176" s="254">
        <v>795.62756000000002</v>
      </c>
      <c r="CO1176" s="254">
        <v>1</v>
      </c>
      <c r="CP1176" s="254">
        <v>12.6946757446</v>
      </c>
      <c r="CQ1176" s="254">
        <v>2.49688684E-2</v>
      </c>
      <c r="CR1176" s="254">
        <v>2791</v>
      </c>
      <c r="CS1176" s="254">
        <v>2764.4270000000001</v>
      </c>
      <c r="CT1176" s="254">
        <v>77.099999999999994</v>
      </c>
      <c r="CU1176" s="254">
        <v>259</v>
      </c>
      <c r="CV1176" s="254">
        <v>3.8996138995999998</v>
      </c>
      <c r="CW1176" s="254">
        <v>77.900000000000006</v>
      </c>
      <c r="CX1176" s="253" t="s">
        <v>393</v>
      </c>
      <c r="CY1176" s="253" t="s">
        <v>566</v>
      </c>
      <c r="CZ1176" s="254" t="s">
        <v>6228</v>
      </c>
      <c r="DA1176" s="254">
        <v>-3.5</v>
      </c>
      <c r="DB1176" s="254">
        <v>6.9658819299999994E-2</v>
      </c>
      <c r="DC1176" s="254">
        <v>12.1227243228</v>
      </c>
      <c r="DD1176" s="256">
        <v>-1.5000001241105565E-9</v>
      </c>
      <c r="DE1176" s="254">
        <v>12.694683874200001</v>
      </c>
      <c r="DF1176" s="256">
        <v>0.57195954990000075</v>
      </c>
      <c r="DG1176" s="253"/>
      <c r="DH1176" s="261" t="s">
        <v>689</v>
      </c>
      <c r="DI1176" s="262" t="s">
        <v>689</v>
      </c>
      <c r="DJ1176" s="261" t="s">
        <v>689</v>
      </c>
      <c r="DK1176" s="254"/>
      <c r="DL1176" s="254">
        <v>181</v>
      </c>
      <c r="DM1176" s="263"/>
      <c r="DN1176" s="264">
        <v>994</v>
      </c>
      <c r="DO1176" s="264">
        <v>1003</v>
      </c>
      <c r="DP1176" s="264">
        <v>5.9</v>
      </c>
      <c r="DQ1176" s="261"/>
      <c r="DR1176" s="262"/>
      <c r="DS1176" s="261"/>
      <c r="DT1176" s="184"/>
      <c r="DU1176" s="184"/>
      <c r="DV1176" s="184"/>
      <c r="DW1176" s="184"/>
      <c r="DX1176" s="184"/>
      <c r="DY1176" s="184"/>
      <c r="DZ1176" s="184"/>
      <c r="EA1176" s="265"/>
      <c r="EB1176" s="265"/>
    </row>
    <row r="1177" spans="1:132" ht="15" customHeight="1" x14ac:dyDescent="0.25">
      <c r="A1177" s="21" t="str">
        <f t="shared" si="18"/>
        <v>1197_Кустовое (Видное и Восточно-Ягунское)</v>
      </c>
      <c r="B1177" s="250">
        <v>104</v>
      </c>
      <c r="C1177" s="251" t="s">
        <v>733</v>
      </c>
      <c r="D1177" s="251" t="s">
        <v>568</v>
      </c>
      <c r="E1177" s="251" t="s">
        <v>1715</v>
      </c>
      <c r="F1177" s="251" t="s">
        <v>27</v>
      </c>
      <c r="G1177" s="251" t="s">
        <v>489</v>
      </c>
      <c r="H1177" s="251" t="s">
        <v>1862</v>
      </c>
      <c r="I1177" s="252" t="s">
        <v>7813</v>
      </c>
      <c r="J1177" s="251" t="s">
        <v>1823</v>
      </c>
      <c r="K1177" s="251" t="s">
        <v>1766</v>
      </c>
      <c r="L1177" s="251" t="s">
        <v>566</v>
      </c>
      <c r="M1177" s="251" t="s">
        <v>1590</v>
      </c>
      <c r="N1177" s="251" t="s">
        <v>735</v>
      </c>
      <c r="O1177" s="251" t="s">
        <v>25</v>
      </c>
      <c r="P1177" s="253" t="s">
        <v>5743</v>
      </c>
      <c r="Q1177" s="253"/>
      <c r="R1177" s="254"/>
      <c r="S1177" s="253"/>
      <c r="T1177" s="253">
        <v>15</v>
      </c>
      <c r="U1177" s="253">
        <v>3009</v>
      </c>
      <c r="V1177" s="253">
        <v>3020</v>
      </c>
      <c r="W1177" s="254">
        <v>163.51900000000001</v>
      </c>
      <c r="X1177" s="253" t="s">
        <v>150</v>
      </c>
      <c r="Y1177" s="253">
        <v>3046.4</v>
      </c>
      <c r="Z1177" s="253">
        <v>3040.7</v>
      </c>
      <c r="AA1177" s="253" t="s">
        <v>1099</v>
      </c>
      <c r="AB1177" s="254" t="s">
        <v>2073</v>
      </c>
      <c r="AC1177" s="251" t="s">
        <v>5745</v>
      </c>
      <c r="AD1177" s="253" t="s">
        <v>5746</v>
      </c>
      <c r="AE1177" s="253" t="s">
        <v>1062</v>
      </c>
      <c r="AF1177" s="253">
        <v>2700</v>
      </c>
      <c r="AG1177" s="254" t="s">
        <v>5747</v>
      </c>
      <c r="AH1177" s="255" t="s">
        <v>5748</v>
      </c>
      <c r="AI1177" s="253" t="s">
        <v>7814</v>
      </c>
      <c r="AJ1177" s="251" t="s">
        <v>566</v>
      </c>
      <c r="AK1177" s="254" t="s">
        <v>566</v>
      </c>
      <c r="AL1177" s="254">
        <v>7</v>
      </c>
      <c r="AM1177" s="254">
        <v>188</v>
      </c>
      <c r="AN1177" s="254">
        <v>135</v>
      </c>
      <c r="AO1177" s="254">
        <v>134</v>
      </c>
      <c r="AP1177" s="254">
        <v>422.52</v>
      </c>
      <c r="AQ1177" s="254">
        <v>424.82</v>
      </c>
      <c r="AR1177" s="254">
        <v>130.33866431230001</v>
      </c>
      <c r="AS1177" s="254">
        <v>418.71132513330002</v>
      </c>
      <c r="AT1177" s="254">
        <v>0.1</v>
      </c>
      <c r="AU1177" s="254">
        <v>0</v>
      </c>
      <c r="AV1177" s="254">
        <v>229.7</v>
      </c>
      <c r="AW1177" s="254" t="s">
        <v>4928</v>
      </c>
      <c r="AX1177" s="254">
        <v>232</v>
      </c>
      <c r="AY1177" s="254">
        <v>192.82</v>
      </c>
      <c r="AZ1177" s="256">
        <v>0.50973243069999996</v>
      </c>
      <c r="BA1177" s="254" t="s">
        <v>566</v>
      </c>
      <c r="BB1177" s="254" t="s">
        <v>566</v>
      </c>
      <c r="BC1177" s="254">
        <v>117.94396466080001</v>
      </c>
      <c r="BD1177" s="254">
        <v>98.286607287400003</v>
      </c>
      <c r="BE1177" s="257">
        <v>98.286607287400003</v>
      </c>
      <c r="BF1177" s="254">
        <v>1</v>
      </c>
      <c r="BG1177" s="254">
        <v>30.875</v>
      </c>
      <c r="BH1177" s="254">
        <v>3034.5990000000002</v>
      </c>
      <c r="BI1177" s="254" t="s">
        <v>430</v>
      </c>
      <c r="BJ1177" s="254" t="s">
        <v>566</v>
      </c>
      <c r="BK1177" s="254">
        <v>98.286607287400003</v>
      </c>
      <c r="BL1177" s="254">
        <v>98.286607287400003</v>
      </c>
      <c r="BM1177" s="254">
        <v>134</v>
      </c>
      <c r="BN1177" s="254">
        <v>30</v>
      </c>
      <c r="BO1177" s="256">
        <v>2948.5982186219999</v>
      </c>
      <c r="BP1177" s="256" t="s">
        <v>566</v>
      </c>
      <c r="BQ1177" s="251" t="s">
        <v>566</v>
      </c>
      <c r="BR1177" s="251" t="s">
        <v>566</v>
      </c>
      <c r="BS1177" s="251" t="s">
        <v>566</v>
      </c>
      <c r="BT1177" s="255" t="s">
        <v>566</v>
      </c>
      <c r="BU1177" s="258">
        <v>0</v>
      </c>
      <c r="BV1177" s="254" t="s">
        <v>8395</v>
      </c>
      <c r="BW1177" s="254" t="s">
        <v>7514</v>
      </c>
      <c r="BX1177" s="259">
        <v>380.76209999999998</v>
      </c>
      <c r="BY1177" s="259">
        <v>69.3</v>
      </c>
      <c r="BZ1177" s="259">
        <v>0.45875173190000001</v>
      </c>
      <c r="CA1177" s="251"/>
      <c r="CB1177" s="251">
        <v>461.08407046000002</v>
      </c>
      <c r="CC1177" s="260">
        <v>130.33866431230001</v>
      </c>
      <c r="CD1177" s="260">
        <v>117.94396466080001</v>
      </c>
      <c r="CE1177" s="254">
        <v>19.657357373400004</v>
      </c>
      <c r="CF1177" s="254">
        <v>0.01</v>
      </c>
      <c r="CG1177" s="254">
        <v>1.0169999999999999</v>
      </c>
      <c r="CH1177" s="254">
        <v>2.8</v>
      </c>
      <c r="CI1177" s="256">
        <v>0.8</v>
      </c>
      <c r="CJ1177" s="256">
        <v>0.37679691749999999</v>
      </c>
      <c r="CK1177" s="254">
        <v>29698.191045294701</v>
      </c>
      <c r="CL1177" s="254">
        <v>2.9977062200000001E-2</v>
      </c>
      <c r="CM1177" s="254">
        <v>1.0517904081</v>
      </c>
      <c r="CN1177" s="254">
        <v>796.73468000000003</v>
      </c>
      <c r="CO1177" s="254">
        <v>1</v>
      </c>
      <c r="CP1177" s="254">
        <v>96.345205737000001</v>
      </c>
      <c r="CQ1177" s="254">
        <v>1.0127568790000001</v>
      </c>
      <c r="CR1177" s="254">
        <v>2791</v>
      </c>
      <c r="CS1177" s="254">
        <v>2768.3809999999999</v>
      </c>
      <c r="CT1177" s="254">
        <v>77.099999999999994</v>
      </c>
      <c r="CU1177" s="254">
        <v>259</v>
      </c>
      <c r="CV1177" s="254">
        <v>11.3127413127</v>
      </c>
      <c r="CW1177" s="254">
        <v>77.900000000000006</v>
      </c>
      <c r="CX1177" s="253" t="s">
        <v>393</v>
      </c>
      <c r="CY1177" s="253" t="s">
        <v>566</v>
      </c>
      <c r="CZ1177" s="254" t="s">
        <v>7815</v>
      </c>
      <c r="DA1177" s="254">
        <v>-3.5</v>
      </c>
      <c r="DB1177" s="254">
        <v>0.93100882149999997</v>
      </c>
      <c r="DC1177" s="254">
        <v>179.5171209616</v>
      </c>
      <c r="DD1177" s="256">
        <v>81.230513674199997</v>
      </c>
      <c r="DE1177" s="254">
        <v>215.4206107528</v>
      </c>
      <c r="DF1177" s="256">
        <v>117.1340034654</v>
      </c>
      <c r="DG1177" s="253"/>
      <c r="DH1177" s="261" t="s">
        <v>689</v>
      </c>
      <c r="DI1177" s="262" t="s">
        <v>689</v>
      </c>
      <c r="DJ1177" s="261" t="s">
        <v>689</v>
      </c>
      <c r="DK1177" s="254"/>
      <c r="DL1177" s="254">
        <v>181</v>
      </c>
      <c r="DM1177" s="263"/>
      <c r="DN1177" s="264">
        <v>971</v>
      </c>
      <c r="DO1177" s="264">
        <v>976</v>
      </c>
      <c r="DP1177" s="264">
        <v>66.599999999999994</v>
      </c>
      <c r="DQ1177" s="261"/>
      <c r="DR1177" s="262"/>
      <c r="DS1177" s="261"/>
      <c r="DT1177" s="184"/>
      <c r="DU1177" s="184"/>
      <c r="DV1177" s="184"/>
      <c r="DW1177" s="184"/>
      <c r="DX1177" s="184"/>
      <c r="DY1177" s="184"/>
      <c r="DZ1177" s="184"/>
      <c r="EA1177" s="265"/>
      <c r="EB1177" s="265"/>
    </row>
    <row r="1178" spans="1:132" ht="15" customHeight="1" x14ac:dyDescent="0.25">
      <c r="A1178" s="21" t="str">
        <f t="shared" si="18"/>
        <v>1207_Кустовое (Видное и Восточно-Ягунское)</v>
      </c>
      <c r="B1178" s="250">
        <v>105</v>
      </c>
      <c r="C1178" s="251" t="s">
        <v>733</v>
      </c>
      <c r="D1178" s="251" t="s">
        <v>568</v>
      </c>
      <c r="E1178" s="251" t="s">
        <v>1715</v>
      </c>
      <c r="F1178" s="251" t="s">
        <v>27</v>
      </c>
      <c r="G1178" s="251" t="s">
        <v>489</v>
      </c>
      <c r="H1178" s="251" t="s">
        <v>1863</v>
      </c>
      <c r="I1178" s="252" t="s">
        <v>7816</v>
      </c>
      <c r="J1178" s="251" t="s">
        <v>1864</v>
      </c>
      <c r="K1178" s="251" t="s">
        <v>688</v>
      </c>
      <c r="L1178" s="251" t="s">
        <v>566</v>
      </c>
      <c r="M1178" s="251" t="s">
        <v>1590</v>
      </c>
      <c r="N1178" s="251" t="s">
        <v>735</v>
      </c>
      <c r="O1178" s="251" t="s">
        <v>44</v>
      </c>
      <c r="P1178" s="253" t="s">
        <v>5743</v>
      </c>
      <c r="Q1178" s="253"/>
      <c r="R1178" s="254"/>
      <c r="S1178" s="253"/>
      <c r="T1178" s="253">
        <v>9</v>
      </c>
      <c r="U1178" s="253">
        <v>3191.5</v>
      </c>
      <c r="V1178" s="253">
        <v>3198.3</v>
      </c>
      <c r="W1178" s="254">
        <v>335.64</v>
      </c>
      <c r="X1178" s="253" t="s">
        <v>150</v>
      </c>
      <c r="Y1178" s="253">
        <v>3246</v>
      </c>
      <c r="Z1178" s="253">
        <v>3229</v>
      </c>
      <c r="AA1178" s="253" t="s">
        <v>1099</v>
      </c>
      <c r="AB1178" s="254" t="s">
        <v>7817</v>
      </c>
      <c r="AC1178" s="251" t="s">
        <v>5745</v>
      </c>
      <c r="AD1178" s="253" t="s">
        <v>5746</v>
      </c>
      <c r="AE1178" s="253" t="s">
        <v>415</v>
      </c>
      <c r="AF1178" s="253">
        <v>2600</v>
      </c>
      <c r="AG1178" s="254" t="s">
        <v>5747</v>
      </c>
      <c r="AH1178" s="255" t="s">
        <v>6141</v>
      </c>
      <c r="AI1178" s="253" t="s">
        <v>6413</v>
      </c>
      <c r="AJ1178" s="251" t="s">
        <v>566</v>
      </c>
      <c r="AK1178" s="254" t="s">
        <v>566</v>
      </c>
      <c r="AL1178" s="254">
        <v>7</v>
      </c>
      <c r="AM1178" s="254">
        <v>188</v>
      </c>
      <c r="AN1178" s="254">
        <v>198</v>
      </c>
      <c r="AO1178" s="254">
        <v>197</v>
      </c>
      <c r="AP1178" s="254">
        <v>487.26</v>
      </c>
      <c r="AQ1178" s="254">
        <v>488.49</v>
      </c>
      <c r="AR1178" s="254">
        <v>142.3437208361</v>
      </c>
      <c r="AS1178" s="254">
        <v>432.73062133330001</v>
      </c>
      <c r="AT1178" s="254">
        <v>5</v>
      </c>
      <c r="AU1178" s="254">
        <v>168</v>
      </c>
      <c r="AV1178" s="254">
        <v>249.28</v>
      </c>
      <c r="AW1178" s="254" t="s">
        <v>4928</v>
      </c>
      <c r="AX1178" s="254">
        <v>250.5</v>
      </c>
      <c r="AY1178" s="254">
        <v>237.98</v>
      </c>
      <c r="AZ1178" s="256">
        <v>0.1039581346</v>
      </c>
      <c r="BA1178" s="254" t="s">
        <v>566</v>
      </c>
      <c r="BB1178" s="254" t="s">
        <v>566</v>
      </c>
      <c r="BC1178" s="254">
        <v>29.688041143500001</v>
      </c>
      <c r="BD1178" s="254">
        <v>24.739956873299999</v>
      </c>
      <c r="BE1178" s="257">
        <v>24.739956873299999</v>
      </c>
      <c r="BF1178" s="254">
        <v>1</v>
      </c>
      <c r="BG1178" s="254">
        <v>30.916666666666668</v>
      </c>
      <c r="BH1178" s="254">
        <v>764.87699999999995</v>
      </c>
      <c r="BI1178" s="254" t="s">
        <v>430</v>
      </c>
      <c r="BJ1178" s="254" t="s">
        <v>566</v>
      </c>
      <c r="BK1178" s="254">
        <v>24.739956873299999</v>
      </c>
      <c r="BL1178" s="254">
        <v>24.739956873299999</v>
      </c>
      <c r="BM1178" s="254">
        <v>197</v>
      </c>
      <c r="BN1178" s="254">
        <v>30</v>
      </c>
      <c r="BO1178" s="256">
        <v>742.19870619899996</v>
      </c>
      <c r="BP1178" s="256" t="s">
        <v>566</v>
      </c>
      <c r="BQ1178" s="251" t="s">
        <v>566</v>
      </c>
      <c r="BR1178" s="251" t="s">
        <v>566</v>
      </c>
      <c r="BS1178" s="251" t="s">
        <v>566</v>
      </c>
      <c r="BT1178" s="255" t="s">
        <v>566</v>
      </c>
      <c r="BU1178" s="258">
        <v>0</v>
      </c>
      <c r="BV1178" s="254" t="s">
        <v>7818</v>
      </c>
      <c r="BW1178" s="254" t="s">
        <v>7514</v>
      </c>
      <c r="BX1178" s="259">
        <v>479.76209999999998</v>
      </c>
      <c r="BY1178" s="259">
        <v>78.5</v>
      </c>
      <c r="BZ1178" s="259">
        <v>0.34059044059999999</v>
      </c>
      <c r="CA1178" s="251"/>
      <c r="CB1178" s="251">
        <v>534.85689360000003</v>
      </c>
      <c r="CC1178" s="260">
        <v>142.3437208361</v>
      </c>
      <c r="CD1178" s="260">
        <v>29.688041143500001</v>
      </c>
      <c r="CE1178" s="254">
        <v>4.9480842702000025</v>
      </c>
      <c r="CF1178" s="254">
        <v>-3.5</v>
      </c>
      <c r="CG1178" s="254">
        <v>1.0169999999999999</v>
      </c>
      <c r="CH1178" s="254">
        <v>2.8</v>
      </c>
      <c r="CI1178" s="256">
        <v>0.8</v>
      </c>
      <c r="CJ1178" s="256">
        <v>9.4844452800000006E-2</v>
      </c>
      <c r="CK1178" s="254">
        <v>7475.4026611905001</v>
      </c>
      <c r="CL1178" s="254">
        <v>3.6649300199999998E-2</v>
      </c>
      <c r="CM1178" s="254">
        <v>8.65739383E-2</v>
      </c>
      <c r="CN1178" s="254">
        <v>799.64080000000001</v>
      </c>
      <c r="CO1178" s="254">
        <v>1</v>
      </c>
      <c r="CP1178" s="254">
        <v>19.071290813400001</v>
      </c>
      <c r="CQ1178" s="254">
        <v>5.4061502800000001E-2</v>
      </c>
      <c r="CR1178" s="254">
        <v>2792</v>
      </c>
      <c r="CS1178" s="254">
        <v>2779.96</v>
      </c>
      <c r="CT1178" s="254">
        <v>75.900000000000006</v>
      </c>
      <c r="CU1178" s="254">
        <v>259</v>
      </c>
      <c r="CV1178" s="254">
        <v>3.7528957529000002</v>
      </c>
      <c r="CW1178" s="254">
        <v>78</v>
      </c>
      <c r="CX1178" s="253" t="s">
        <v>393</v>
      </c>
      <c r="CY1178" s="253" t="s">
        <v>566</v>
      </c>
      <c r="CZ1178" s="254" t="s">
        <v>7819</v>
      </c>
      <c r="DA1178" s="254">
        <v>-3.5</v>
      </c>
      <c r="DB1178" s="254">
        <v>0.1039581346</v>
      </c>
      <c r="DC1178" s="254">
        <v>24.739956872099999</v>
      </c>
      <c r="DD1178" s="256">
        <v>-1.2000000992884452E-9</v>
      </c>
      <c r="DE1178" s="254">
        <v>29.688041143500001</v>
      </c>
      <c r="DF1178" s="256">
        <v>4.9480842702000025</v>
      </c>
      <c r="DG1178" s="253"/>
      <c r="DH1178" s="261" t="s">
        <v>689</v>
      </c>
      <c r="DI1178" s="262" t="s">
        <v>689</v>
      </c>
      <c r="DJ1178" s="261" t="s">
        <v>689</v>
      </c>
      <c r="DK1178" s="254"/>
      <c r="DL1178" s="254">
        <v>181</v>
      </c>
      <c r="DM1178" s="263"/>
      <c r="DN1178" s="264">
        <v>386</v>
      </c>
      <c r="DO1178" s="264">
        <v>400</v>
      </c>
      <c r="DP1178" s="264">
        <v>149.80000000000001</v>
      </c>
      <c r="DQ1178" s="261"/>
      <c r="DR1178" s="262"/>
      <c r="DS1178" s="261"/>
      <c r="DT1178" s="184"/>
      <c r="DU1178" s="184"/>
      <c r="DV1178" s="184"/>
      <c r="DW1178" s="184"/>
      <c r="DX1178" s="184"/>
      <c r="DY1178" s="184"/>
      <c r="DZ1178" s="184"/>
      <c r="EA1178" s="265"/>
      <c r="EB1178" s="265"/>
    </row>
    <row r="1179" spans="1:132" ht="15" customHeight="1" x14ac:dyDescent="0.25">
      <c r="A1179" s="21" t="str">
        <f t="shared" si="18"/>
        <v>1211_Кустовое (Видное и Восточно-Ягунское)</v>
      </c>
      <c r="B1179" s="250">
        <v>106</v>
      </c>
      <c r="C1179" s="251" t="s">
        <v>733</v>
      </c>
      <c r="D1179" s="251" t="s">
        <v>568</v>
      </c>
      <c r="E1179" s="251" t="s">
        <v>1715</v>
      </c>
      <c r="F1179" s="251" t="s">
        <v>27</v>
      </c>
      <c r="G1179" s="251" t="s">
        <v>489</v>
      </c>
      <c r="H1179" s="251" t="s">
        <v>1863</v>
      </c>
      <c r="I1179" s="252" t="s">
        <v>7820</v>
      </c>
      <c r="J1179" s="251" t="s">
        <v>1864</v>
      </c>
      <c r="K1179" s="251" t="s">
        <v>688</v>
      </c>
      <c r="L1179" s="251" t="s">
        <v>566</v>
      </c>
      <c r="M1179" s="251" t="s">
        <v>1590</v>
      </c>
      <c r="N1179" s="251" t="s">
        <v>735</v>
      </c>
      <c r="O1179" s="251" t="s">
        <v>44</v>
      </c>
      <c r="P1179" s="253" t="s">
        <v>5743</v>
      </c>
      <c r="Q1179" s="253"/>
      <c r="R1179" s="254"/>
      <c r="S1179" s="253"/>
      <c r="T1179" s="253">
        <v>5</v>
      </c>
      <c r="U1179" s="253">
        <v>2950</v>
      </c>
      <c r="V1179" s="253">
        <v>2955</v>
      </c>
      <c r="W1179" s="254">
        <v>98.38</v>
      </c>
      <c r="X1179" s="253" t="s">
        <v>150</v>
      </c>
      <c r="Y1179" s="253">
        <v>3000.3</v>
      </c>
      <c r="Z1179" s="253">
        <v>2982.4</v>
      </c>
      <c r="AA1179" s="253" t="s">
        <v>1099</v>
      </c>
      <c r="AB1179" s="254" t="s">
        <v>1933</v>
      </c>
      <c r="AC1179" s="251" t="s">
        <v>5745</v>
      </c>
      <c r="AD1179" s="253" t="s">
        <v>5746</v>
      </c>
      <c r="AE1179" s="253" t="s">
        <v>1062</v>
      </c>
      <c r="AF1179" s="253">
        <v>2800</v>
      </c>
      <c r="AG1179" s="254" t="s">
        <v>5747</v>
      </c>
      <c r="AH1179" s="255" t="s">
        <v>5748</v>
      </c>
      <c r="AI1179" s="253" t="s">
        <v>5764</v>
      </c>
      <c r="AJ1179" s="251">
        <v>6</v>
      </c>
      <c r="AK1179" s="254" t="s">
        <v>566</v>
      </c>
      <c r="AL1179" s="254">
        <v>7</v>
      </c>
      <c r="AM1179" s="254">
        <v>188</v>
      </c>
      <c r="AN1179" s="254">
        <v>198</v>
      </c>
      <c r="AO1179" s="254">
        <v>185</v>
      </c>
      <c r="AP1179" s="254">
        <v>474.64</v>
      </c>
      <c r="AQ1179" s="254">
        <v>476.29</v>
      </c>
      <c r="AR1179" s="254">
        <v>213.41968091359999</v>
      </c>
      <c r="AS1179" s="254">
        <v>503.24741599999999</v>
      </c>
      <c r="AT1179" s="254">
        <v>75</v>
      </c>
      <c r="AU1179" s="254">
        <v>0</v>
      </c>
      <c r="AV1179" s="254">
        <v>355.64</v>
      </c>
      <c r="AW1179" s="254" t="s">
        <v>4928</v>
      </c>
      <c r="AX1179" s="254">
        <v>357.3</v>
      </c>
      <c r="AY1179" s="254">
        <v>119</v>
      </c>
      <c r="AZ1179" s="256">
        <v>0.26292165899999997</v>
      </c>
      <c r="BA1179" s="254" t="s">
        <v>566</v>
      </c>
      <c r="BB1179" s="254" t="s">
        <v>566</v>
      </c>
      <c r="BC1179" s="254">
        <v>38.809186695400001</v>
      </c>
      <c r="BD1179" s="254">
        <v>52.146129032300003</v>
      </c>
      <c r="BE1179" s="257">
        <v>31.287677419400001</v>
      </c>
      <c r="BF1179" s="254">
        <v>0.6</v>
      </c>
      <c r="BG1179" s="254">
        <v>31</v>
      </c>
      <c r="BH1179" s="254">
        <v>1616.53</v>
      </c>
      <c r="BI1179" s="254" t="s">
        <v>430</v>
      </c>
      <c r="BJ1179" s="254" t="s">
        <v>566</v>
      </c>
      <c r="BK1179" s="254">
        <v>52.146129032300003</v>
      </c>
      <c r="BL1179" s="254">
        <v>31.287677419400001</v>
      </c>
      <c r="BM1179" s="254">
        <v>185</v>
      </c>
      <c r="BN1179" s="254">
        <v>30</v>
      </c>
      <c r="BO1179" s="256">
        <v>1564.3838709690001</v>
      </c>
      <c r="BP1179" s="256" t="s">
        <v>566</v>
      </c>
      <c r="BQ1179" s="251">
        <v>6</v>
      </c>
      <c r="BR1179" s="251" t="s">
        <v>566</v>
      </c>
      <c r="BS1179" s="251" t="s">
        <v>566</v>
      </c>
      <c r="BT1179" s="255" t="s">
        <v>566</v>
      </c>
      <c r="BU1179" s="258">
        <v>0</v>
      </c>
      <c r="BV1179" s="254" t="s">
        <v>8396</v>
      </c>
      <c r="BW1179" s="254" t="s">
        <v>7514</v>
      </c>
      <c r="BX1179" s="259">
        <v>475.76209999999998</v>
      </c>
      <c r="BY1179" s="259">
        <v>14.1</v>
      </c>
      <c r="BZ1179" s="259">
        <v>0.1173805653</v>
      </c>
      <c r="CA1179" s="251"/>
      <c r="CB1179" s="251">
        <v>503.24741599999999</v>
      </c>
      <c r="CC1179" s="260">
        <v>213.41968091359999</v>
      </c>
      <c r="CD1179" s="260">
        <v>38.809186695400001</v>
      </c>
      <c r="CE1179" s="254">
        <v>7.5215092759999997</v>
      </c>
      <c r="CF1179" s="254">
        <v>-6.08</v>
      </c>
      <c r="CG1179" s="254">
        <v>1.0169999999999999</v>
      </c>
      <c r="CH1179" s="254">
        <v>2.8</v>
      </c>
      <c r="CI1179" s="256">
        <v>0.8</v>
      </c>
      <c r="CJ1179" s="256">
        <v>0.1999102545</v>
      </c>
      <c r="CK1179" s="254">
        <v>15756.4264859142</v>
      </c>
      <c r="CL1179" s="254">
        <v>3.24158342E-2</v>
      </c>
      <c r="CM1179" s="254">
        <v>0.31419069170000002</v>
      </c>
      <c r="CN1179" s="254">
        <v>798.45360000000005</v>
      </c>
      <c r="CO1179" s="254">
        <v>1</v>
      </c>
      <c r="CP1179" s="254">
        <v>38.8094600059</v>
      </c>
      <c r="CQ1179" s="254">
        <v>0.1820189136</v>
      </c>
      <c r="CR1179" s="254">
        <v>2792</v>
      </c>
      <c r="CS1179" s="254">
        <v>2775.72</v>
      </c>
      <c r="CT1179" s="254">
        <v>75.900000000000006</v>
      </c>
      <c r="CU1179" s="254">
        <v>259</v>
      </c>
      <c r="CV1179" s="254">
        <v>-37.312741312699998</v>
      </c>
      <c r="CW1179" s="254">
        <v>78</v>
      </c>
      <c r="CX1179" s="253" t="s">
        <v>393</v>
      </c>
      <c r="CY1179" s="253" t="s">
        <v>566</v>
      </c>
      <c r="CZ1179" s="254" t="s">
        <v>7821</v>
      </c>
      <c r="DA1179" s="254">
        <v>-3.5</v>
      </c>
      <c r="DB1179" s="254">
        <v>0.1032000013</v>
      </c>
      <c r="DC1179" s="254">
        <v>12.2808001547</v>
      </c>
      <c r="DD1179" s="256">
        <v>-19.006877264700002</v>
      </c>
      <c r="DE1179" s="254">
        <v>15.2330855231</v>
      </c>
      <c r="DF1179" s="256">
        <v>-16.054591896300003</v>
      </c>
      <c r="DG1179" s="253"/>
      <c r="DH1179" s="261" t="s">
        <v>689</v>
      </c>
      <c r="DI1179" s="262" t="s">
        <v>689</v>
      </c>
      <c r="DJ1179" s="261" t="s">
        <v>689</v>
      </c>
      <c r="DK1179" s="254"/>
      <c r="DL1179" s="254">
        <v>181</v>
      </c>
      <c r="DM1179" s="263"/>
      <c r="DN1179" s="264">
        <v>1936</v>
      </c>
      <c r="DO1179" s="264">
        <v>1936</v>
      </c>
      <c r="DP1179" s="264">
        <v>16.899999999999999</v>
      </c>
      <c r="DQ1179" s="261"/>
      <c r="DR1179" s="262"/>
      <c r="DS1179" s="261"/>
      <c r="DT1179" s="184"/>
      <c r="DU1179" s="184"/>
      <c r="DV1179" s="184"/>
      <c r="DW1179" s="184"/>
      <c r="DX1179" s="184"/>
      <c r="DY1179" s="184"/>
      <c r="DZ1179" s="184"/>
      <c r="EA1179" s="265"/>
      <c r="EB1179" s="265"/>
    </row>
    <row r="1180" spans="1:132" ht="15" customHeight="1" x14ac:dyDescent="0.25">
      <c r="A1180" s="21" t="str">
        <f t="shared" si="18"/>
        <v>1212_Кустовое (Видное и Восточно-Ягунское)</v>
      </c>
      <c r="B1180" s="250">
        <v>107</v>
      </c>
      <c r="C1180" s="251" t="s">
        <v>733</v>
      </c>
      <c r="D1180" s="251" t="s">
        <v>568</v>
      </c>
      <c r="E1180" s="251" t="s">
        <v>1715</v>
      </c>
      <c r="F1180" s="251" t="s">
        <v>27</v>
      </c>
      <c r="G1180" s="251" t="s">
        <v>489</v>
      </c>
      <c r="H1180" s="251" t="s">
        <v>1863</v>
      </c>
      <c r="I1180" s="252" t="s">
        <v>7822</v>
      </c>
      <c r="J1180" s="251" t="s">
        <v>1864</v>
      </c>
      <c r="K1180" s="251" t="s">
        <v>688</v>
      </c>
      <c r="L1180" s="251" t="s">
        <v>566</v>
      </c>
      <c r="M1180" s="251" t="s">
        <v>1590</v>
      </c>
      <c r="N1180" s="251" t="s">
        <v>735</v>
      </c>
      <c r="O1180" s="251" t="s">
        <v>44</v>
      </c>
      <c r="P1180" s="253" t="s">
        <v>5743</v>
      </c>
      <c r="Q1180" s="253"/>
      <c r="R1180" s="254"/>
      <c r="S1180" s="253"/>
      <c r="T1180" s="253">
        <v>12</v>
      </c>
      <c r="U1180" s="253">
        <v>2991.5</v>
      </c>
      <c r="V1180" s="253">
        <v>2999</v>
      </c>
      <c r="W1180" s="254">
        <v>144.12700000000001</v>
      </c>
      <c r="X1180" s="253" t="s">
        <v>150</v>
      </c>
      <c r="Y1180" s="253">
        <v>3049.1</v>
      </c>
      <c r="Z1180" s="253">
        <v>3000.3</v>
      </c>
      <c r="AA1180" s="253" t="s">
        <v>1099</v>
      </c>
      <c r="AB1180" s="254" t="s">
        <v>7823</v>
      </c>
      <c r="AC1180" s="251" t="s">
        <v>5745</v>
      </c>
      <c r="AD1180" s="253" t="s">
        <v>5746</v>
      </c>
      <c r="AE1180" s="253" t="s">
        <v>1062</v>
      </c>
      <c r="AF1180" s="253">
        <v>2675</v>
      </c>
      <c r="AG1180" s="254" t="s">
        <v>5747</v>
      </c>
      <c r="AH1180" s="255" t="s">
        <v>5748</v>
      </c>
      <c r="AI1180" s="253" t="s">
        <v>6354</v>
      </c>
      <c r="AJ1180" s="251" t="s">
        <v>566</v>
      </c>
      <c r="AK1180" s="254" t="s">
        <v>566</v>
      </c>
      <c r="AL1180" s="254">
        <v>7</v>
      </c>
      <c r="AM1180" s="254">
        <v>188</v>
      </c>
      <c r="AN1180" s="254">
        <v>198</v>
      </c>
      <c r="AO1180" s="254">
        <v>197</v>
      </c>
      <c r="AP1180" s="254">
        <v>486.41</v>
      </c>
      <c r="AQ1180" s="254">
        <v>488.5</v>
      </c>
      <c r="AR1180" s="254">
        <v>143.28580444849999</v>
      </c>
      <c r="AS1180" s="254">
        <v>432.7630827333</v>
      </c>
      <c r="AT1180" s="254">
        <v>26</v>
      </c>
      <c r="AU1180" s="254">
        <v>0</v>
      </c>
      <c r="AV1180" s="254">
        <v>250.51</v>
      </c>
      <c r="AW1180" s="254" t="s">
        <v>4928</v>
      </c>
      <c r="AX1180" s="254">
        <v>252.6</v>
      </c>
      <c r="AY1180" s="254">
        <v>235.9</v>
      </c>
      <c r="AZ1180" s="256">
        <v>0.15285604890000001</v>
      </c>
      <c r="BA1180" s="254" t="s">
        <v>566</v>
      </c>
      <c r="BB1180" s="254" t="s">
        <v>566</v>
      </c>
      <c r="BC1180" s="254">
        <v>43.270416826400002</v>
      </c>
      <c r="BD1180" s="254">
        <v>36.058741935500002</v>
      </c>
      <c r="BE1180" s="257">
        <v>36.058741935500002</v>
      </c>
      <c r="BF1180" s="254">
        <v>1</v>
      </c>
      <c r="BG1180" s="254">
        <v>31</v>
      </c>
      <c r="BH1180" s="254">
        <v>1117.8209999999999</v>
      </c>
      <c r="BI1180" s="254" t="s">
        <v>430</v>
      </c>
      <c r="BJ1180" s="254" t="s">
        <v>566</v>
      </c>
      <c r="BK1180" s="254">
        <v>36.058741935500002</v>
      </c>
      <c r="BL1180" s="254">
        <v>36.058741935500002</v>
      </c>
      <c r="BM1180" s="254">
        <v>197</v>
      </c>
      <c r="BN1180" s="254">
        <v>30</v>
      </c>
      <c r="BO1180" s="256">
        <v>1081.762258065</v>
      </c>
      <c r="BP1180" s="256" t="s">
        <v>566</v>
      </c>
      <c r="BQ1180" s="251" t="s">
        <v>566</v>
      </c>
      <c r="BR1180" s="251" t="s">
        <v>566</v>
      </c>
      <c r="BS1180" s="251" t="s">
        <v>566</v>
      </c>
      <c r="BT1180" s="255" t="s">
        <v>566</v>
      </c>
      <c r="BU1180" s="258">
        <v>0</v>
      </c>
      <c r="BV1180" s="254" t="s">
        <v>7824</v>
      </c>
      <c r="BW1180" s="254" t="s">
        <v>7514</v>
      </c>
      <c r="BX1180" s="259">
        <v>480.76209999999998</v>
      </c>
      <c r="BY1180" s="259">
        <v>126.7</v>
      </c>
      <c r="BZ1180" s="259">
        <v>0.55026642540000004</v>
      </c>
      <c r="CA1180" s="251"/>
      <c r="CB1180" s="251">
        <v>533.58951918000002</v>
      </c>
      <c r="CC1180" s="260">
        <v>143.28580444849999</v>
      </c>
      <c r="CD1180" s="260">
        <v>43.270416826400002</v>
      </c>
      <c r="CE1180" s="254">
        <v>7.2116748908999995</v>
      </c>
      <c r="CF1180" s="254">
        <v>0</v>
      </c>
      <c r="CG1180" s="254">
        <v>1.0169999999999999</v>
      </c>
      <c r="CH1180" s="254">
        <v>2.8</v>
      </c>
      <c r="CI1180" s="256">
        <v>0.8</v>
      </c>
      <c r="CJ1180" s="256">
        <v>0.13823676679999999</v>
      </c>
      <c r="CK1180" s="254">
        <v>10895.476366602999</v>
      </c>
      <c r="CL1180" s="254">
        <v>3.4311915300000002E-2</v>
      </c>
      <c r="CM1180" s="254">
        <v>0.16116088819999999</v>
      </c>
      <c r="CN1180" s="254">
        <v>797.26444000000004</v>
      </c>
      <c r="CO1180" s="254">
        <v>1</v>
      </c>
      <c r="CP1180" s="254">
        <v>27.8584025553</v>
      </c>
      <c r="CQ1180" s="254">
        <v>0.1005558152</v>
      </c>
      <c r="CR1180" s="254">
        <v>2792</v>
      </c>
      <c r="CS1180" s="254">
        <v>2771.473</v>
      </c>
      <c r="CT1180" s="254">
        <v>75.900000000000006</v>
      </c>
      <c r="CU1180" s="254">
        <v>259</v>
      </c>
      <c r="CV1180" s="254">
        <v>3.2779922780000001</v>
      </c>
      <c r="CW1180" s="254">
        <v>78</v>
      </c>
      <c r="CX1180" s="253" t="s">
        <v>393</v>
      </c>
      <c r="CY1180" s="253" t="s">
        <v>566</v>
      </c>
      <c r="CZ1180" s="254" t="s">
        <v>7825</v>
      </c>
      <c r="DA1180" s="254">
        <v>-3.5</v>
      </c>
      <c r="DB1180" s="254">
        <v>0.27882642120000001</v>
      </c>
      <c r="DC1180" s="254">
        <v>65.775152761100003</v>
      </c>
      <c r="DD1180" s="256">
        <v>29.716410825600001</v>
      </c>
      <c r="DE1180" s="254">
        <v>78.930049248000003</v>
      </c>
      <c r="DF1180" s="256">
        <v>42.871307312500001</v>
      </c>
      <c r="DG1180" s="253"/>
      <c r="DH1180" s="261" t="s">
        <v>689</v>
      </c>
      <c r="DI1180" s="262" t="s">
        <v>689</v>
      </c>
      <c r="DJ1180" s="261" t="s">
        <v>689</v>
      </c>
      <c r="DK1180" s="254"/>
      <c r="DL1180" s="254">
        <v>181</v>
      </c>
      <c r="DM1180" s="263"/>
      <c r="DN1180" s="264">
        <v>1432</v>
      </c>
      <c r="DO1180" s="264">
        <v>1433</v>
      </c>
      <c r="DP1180" s="264">
        <v>36.200000000000003</v>
      </c>
      <c r="DQ1180" s="261"/>
      <c r="DR1180" s="262"/>
      <c r="DS1180" s="261"/>
      <c r="DT1180" s="184"/>
      <c r="DU1180" s="184"/>
      <c r="DV1180" s="184"/>
      <c r="DW1180" s="184"/>
      <c r="DX1180" s="184"/>
      <c r="DY1180" s="184"/>
      <c r="DZ1180" s="184"/>
      <c r="EA1180" s="265"/>
      <c r="EB1180" s="265"/>
    </row>
    <row r="1181" spans="1:132" ht="15" customHeight="1" x14ac:dyDescent="0.25">
      <c r="A1181" s="21" t="str">
        <f t="shared" si="18"/>
        <v>1218_Кустовое (Видное и Восточно-Ягунское)</v>
      </c>
      <c r="B1181" s="250">
        <v>108</v>
      </c>
      <c r="C1181" s="251" t="s">
        <v>733</v>
      </c>
      <c r="D1181" s="251" t="s">
        <v>568</v>
      </c>
      <c r="E1181" s="251" t="s">
        <v>1715</v>
      </c>
      <c r="F1181" s="251" t="s">
        <v>27</v>
      </c>
      <c r="G1181" s="251" t="s">
        <v>489</v>
      </c>
      <c r="H1181" s="251" t="s">
        <v>1863</v>
      </c>
      <c r="I1181" s="252" t="s">
        <v>6264</v>
      </c>
      <c r="J1181" s="251" t="s">
        <v>1864</v>
      </c>
      <c r="K1181" s="251" t="s">
        <v>688</v>
      </c>
      <c r="L1181" s="251" t="s">
        <v>566</v>
      </c>
      <c r="M1181" s="251" t="s">
        <v>1590</v>
      </c>
      <c r="N1181" s="251" t="s">
        <v>735</v>
      </c>
      <c r="O1181" s="251" t="s">
        <v>44</v>
      </c>
      <c r="P1181" s="253" t="s">
        <v>5743</v>
      </c>
      <c r="Q1181" s="253"/>
      <c r="R1181" s="254"/>
      <c r="S1181" s="253"/>
      <c r="T1181" s="253">
        <v>7</v>
      </c>
      <c r="U1181" s="253">
        <v>2876</v>
      </c>
      <c r="V1181" s="253">
        <v>2883</v>
      </c>
      <c r="W1181" s="254">
        <v>34.15</v>
      </c>
      <c r="X1181" s="253" t="s">
        <v>150</v>
      </c>
      <c r="Y1181" s="253">
        <v>2938</v>
      </c>
      <c r="Z1181" s="253">
        <v>2925.2</v>
      </c>
      <c r="AA1181" s="253" t="s">
        <v>1099</v>
      </c>
      <c r="AB1181" s="254" t="s">
        <v>6375</v>
      </c>
      <c r="AC1181" s="251" t="s">
        <v>5745</v>
      </c>
      <c r="AD1181" s="253" t="s">
        <v>5746</v>
      </c>
      <c r="AE1181" s="253" t="s">
        <v>415</v>
      </c>
      <c r="AF1181" s="253">
        <v>2731</v>
      </c>
      <c r="AG1181" s="254" t="s">
        <v>5747</v>
      </c>
      <c r="AH1181" s="255" t="s">
        <v>5748</v>
      </c>
      <c r="AI1181" s="253" t="s">
        <v>7757</v>
      </c>
      <c r="AJ1181" s="251">
        <v>8</v>
      </c>
      <c r="AK1181" s="254" t="s">
        <v>566</v>
      </c>
      <c r="AL1181" s="254">
        <v>7</v>
      </c>
      <c r="AM1181" s="254">
        <v>188</v>
      </c>
      <c r="AN1181" s="254">
        <v>198</v>
      </c>
      <c r="AO1181" s="254">
        <v>197</v>
      </c>
      <c r="AP1181" s="254">
        <v>485.94</v>
      </c>
      <c r="AQ1181" s="254">
        <v>488.59</v>
      </c>
      <c r="AR1181" s="254">
        <v>241.1585086744</v>
      </c>
      <c r="AS1181" s="254">
        <v>530.0064766667</v>
      </c>
      <c r="AT1181" s="254">
        <v>0</v>
      </c>
      <c r="AU1181" s="254">
        <v>805</v>
      </c>
      <c r="AV1181" s="254">
        <v>397.15</v>
      </c>
      <c r="AW1181" s="254" t="s">
        <v>4928</v>
      </c>
      <c r="AX1181" s="254">
        <v>399.8</v>
      </c>
      <c r="AY1181" s="254">
        <v>88.79</v>
      </c>
      <c r="AZ1181" s="256">
        <v>0.28383104510000001</v>
      </c>
      <c r="BA1181" s="254" t="s">
        <v>566</v>
      </c>
      <c r="BB1181" s="254" t="s">
        <v>566</v>
      </c>
      <c r="BC1181" s="254">
        <v>37.708792620600001</v>
      </c>
      <c r="BD1181" s="254">
        <v>25.201358490600001</v>
      </c>
      <c r="BE1181" s="257">
        <v>25.201358490600001</v>
      </c>
      <c r="BF1181" s="254">
        <v>1</v>
      </c>
      <c r="BG1181" s="254">
        <v>30.916666666666668</v>
      </c>
      <c r="BH1181" s="254">
        <v>779.14200000000005</v>
      </c>
      <c r="BI1181" s="254" t="s">
        <v>430</v>
      </c>
      <c r="BJ1181" s="254" t="s">
        <v>566</v>
      </c>
      <c r="BK1181" s="254">
        <v>25.201358490600001</v>
      </c>
      <c r="BL1181" s="254">
        <v>25.201358490600001</v>
      </c>
      <c r="BM1181" s="254">
        <v>197</v>
      </c>
      <c r="BN1181" s="254">
        <v>30</v>
      </c>
      <c r="BO1181" s="256">
        <v>756.04075471800002</v>
      </c>
      <c r="BP1181" s="256" t="s">
        <v>566</v>
      </c>
      <c r="BQ1181" s="251">
        <v>8</v>
      </c>
      <c r="BR1181" s="251" t="s">
        <v>566</v>
      </c>
      <c r="BS1181" s="251" t="s">
        <v>566</v>
      </c>
      <c r="BT1181" s="255" t="s">
        <v>566</v>
      </c>
      <c r="BU1181" s="258">
        <v>0</v>
      </c>
      <c r="BV1181" s="254" t="s">
        <v>7826</v>
      </c>
      <c r="BW1181" s="254" t="s">
        <v>7514</v>
      </c>
      <c r="BX1181" s="259">
        <v>475.76209999999998</v>
      </c>
      <c r="BY1181" s="259">
        <v>74.3</v>
      </c>
      <c r="BZ1181" s="259">
        <v>0.94514712109999999</v>
      </c>
      <c r="CA1181" s="251"/>
      <c r="CB1181" s="251">
        <v>530.0064766667</v>
      </c>
      <c r="CC1181" s="260">
        <v>241.15850867450001</v>
      </c>
      <c r="CD1181" s="260">
        <v>37.708792620600001</v>
      </c>
      <c r="CE1181" s="254">
        <v>12.50743413</v>
      </c>
      <c r="CF1181" s="254">
        <v>0.62</v>
      </c>
      <c r="CG1181" s="254">
        <v>1.0169999999999999</v>
      </c>
      <c r="CH1181" s="254">
        <v>2.8</v>
      </c>
      <c r="CI1181" s="256">
        <v>0.8</v>
      </c>
      <c r="CJ1181" s="256">
        <v>9.6613307300000006E-2</v>
      </c>
      <c r="CK1181" s="254">
        <v>7614.8193503749999</v>
      </c>
      <c r="CL1181" s="254">
        <v>3.6524832600000001E-2</v>
      </c>
      <c r="CM1181" s="254">
        <v>8.0546848800000001E-2</v>
      </c>
      <c r="CN1181" s="254">
        <v>795.71799999999996</v>
      </c>
      <c r="CO1181" s="254">
        <v>1</v>
      </c>
      <c r="CP1181" s="254">
        <v>37.708893334400003</v>
      </c>
      <c r="CQ1181" s="254">
        <v>0.1681770078</v>
      </c>
      <c r="CR1181" s="254">
        <v>2792</v>
      </c>
      <c r="CS1181" s="254">
        <v>2765.95</v>
      </c>
      <c r="CT1181" s="254">
        <v>75.900000000000006</v>
      </c>
      <c r="CU1181" s="254">
        <v>259</v>
      </c>
      <c r="CV1181" s="254">
        <v>-53.339768339800003</v>
      </c>
      <c r="CW1181" s="254">
        <v>78</v>
      </c>
      <c r="CX1181" s="253" t="s">
        <v>393</v>
      </c>
      <c r="CY1181" s="253" t="s">
        <v>566</v>
      </c>
      <c r="CZ1181" s="254" t="s">
        <v>7827</v>
      </c>
      <c r="DA1181" s="254">
        <v>-3.5</v>
      </c>
      <c r="DB1181" s="254">
        <v>0.55917455949999995</v>
      </c>
      <c r="DC1181" s="254">
        <v>49.649109138</v>
      </c>
      <c r="DD1181" s="256">
        <v>24.447750647399999</v>
      </c>
      <c r="DE1181" s="254">
        <v>74.289961816800002</v>
      </c>
      <c r="DF1181" s="256">
        <v>49.088603326200001</v>
      </c>
      <c r="DG1181" s="253"/>
      <c r="DH1181" s="261" t="s">
        <v>689</v>
      </c>
      <c r="DI1181" s="262" t="s">
        <v>689</v>
      </c>
      <c r="DJ1181" s="261" t="s">
        <v>689</v>
      </c>
      <c r="DK1181" s="254"/>
      <c r="DL1181" s="254">
        <v>181</v>
      </c>
      <c r="DM1181" s="263"/>
      <c r="DN1181" s="264">
        <v>1077</v>
      </c>
      <c r="DO1181" s="264">
        <v>1080</v>
      </c>
      <c r="DP1181" s="264">
        <v>10.199999999999999</v>
      </c>
      <c r="DQ1181" s="261"/>
      <c r="DR1181" s="262"/>
      <c r="DS1181" s="261"/>
      <c r="DT1181" s="184"/>
      <c r="DU1181" s="184"/>
      <c r="DV1181" s="184"/>
      <c r="DW1181" s="184"/>
      <c r="DX1181" s="184"/>
      <c r="DY1181" s="184"/>
      <c r="DZ1181" s="184"/>
      <c r="EA1181" s="265"/>
      <c r="EB1181" s="265"/>
    </row>
    <row r="1182" spans="1:132" ht="15" customHeight="1" x14ac:dyDescent="0.25">
      <c r="A1182" s="21" t="str">
        <f t="shared" si="18"/>
        <v>1220_Кустовое (Видное и Восточно-Ягунское)</v>
      </c>
      <c r="B1182" s="250">
        <v>109</v>
      </c>
      <c r="C1182" s="251" t="s">
        <v>733</v>
      </c>
      <c r="D1182" s="251" t="s">
        <v>568</v>
      </c>
      <c r="E1182" s="251" t="s">
        <v>1715</v>
      </c>
      <c r="F1182" s="251" t="s">
        <v>27</v>
      </c>
      <c r="G1182" s="251" t="s">
        <v>489</v>
      </c>
      <c r="H1182" s="251" t="s">
        <v>1863</v>
      </c>
      <c r="I1182" s="252" t="s">
        <v>7828</v>
      </c>
      <c r="J1182" s="251" t="s">
        <v>1864</v>
      </c>
      <c r="K1182" s="251" t="s">
        <v>688</v>
      </c>
      <c r="L1182" s="251" t="s">
        <v>566</v>
      </c>
      <c r="M1182" s="251" t="s">
        <v>1590</v>
      </c>
      <c r="N1182" s="251" t="s">
        <v>735</v>
      </c>
      <c r="O1182" s="251" t="s">
        <v>44</v>
      </c>
      <c r="P1182" s="253" t="s">
        <v>5743</v>
      </c>
      <c r="Q1182" s="253"/>
      <c r="R1182" s="254"/>
      <c r="S1182" s="253"/>
      <c r="T1182" s="253">
        <v>13.6</v>
      </c>
      <c r="U1182" s="253">
        <v>2929.9</v>
      </c>
      <c r="V1182" s="253">
        <v>2939.5</v>
      </c>
      <c r="W1182" s="254">
        <v>85.26</v>
      </c>
      <c r="X1182" s="253" t="s">
        <v>150</v>
      </c>
      <c r="Y1182" s="253">
        <v>2981.05</v>
      </c>
      <c r="Z1182" s="253">
        <v>2963.5</v>
      </c>
      <c r="AA1182" s="253" t="s">
        <v>1099</v>
      </c>
      <c r="AB1182" s="254" t="s">
        <v>1964</v>
      </c>
      <c r="AC1182" s="251" t="s">
        <v>5745</v>
      </c>
      <c r="AD1182" s="253" t="s">
        <v>5746</v>
      </c>
      <c r="AE1182" s="253" t="s">
        <v>415</v>
      </c>
      <c r="AF1182" s="253">
        <v>2818</v>
      </c>
      <c r="AG1182" s="254" t="s">
        <v>5747</v>
      </c>
      <c r="AH1182" s="255" t="s">
        <v>5748</v>
      </c>
      <c r="AI1182" s="253" t="s">
        <v>5861</v>
      </c>
      <c r="AJ1182" s="251">
        <v>8</v>
      </c>
      <c r="AK1182" s="254" t="s">
        <v>566</v>
      </c>
      <c r="AL1182" s="254">
        <v>7</v>
      </c>
      <c r="AM1182" s="254">
        <v>188</v>
      </c>
      <c r="AN1182" s="254">
        <v>198</v>
      </c>
      <c r="AO1182" s="254">
        <v>188</v>
      </c>
      <c r="AP1182" s="254">
        <v>476.71</v>
      </c>
      <c r="AQ1182" s="254">
        <v>479.07</v>
      </c>
      <c r="AR1182" s="254">
        <v>144.89764397280001</v>
      </c>
      <c r="AS1182" s="254">
        <v>433.78937200000001</v>
      </c>
      <c r="AT1182" s="254" t="s">
        <v>566</v>
      </c>
      <c r="AU1182" s="254" t="s">
        <v>566</v>
      </c>
      <c r="AV1182" s="254">
        <v>252.43</v>
      </c>
      <c r="AW1182" s="254" t="s">
        <v>4928</v>
      </c>
      <c r="AX1182" s="254">
        <v>254.8</v>
      </c>
      <c r="AY1182" s="254">
        <v>224.28</v>
      </c>
      <c r="AZ1182" s="256">
        <v>0.33216112349999999</v>
      </c>
      <c r="BA1182" s="254" t="s">
        <v>566</v>
      </c>
      <c r="BB1182" s="254" t="s">
        <v>566</v>
      </c>
      <c r="BC1182" s="254">
        <v>89.396219979400001</v>
      </c>
      <c r="BD1182" s="254">
        <v>74.497096774200003</v>
      </c>
      <c r="BE1182" s="257">
        <v>74.497096774200003</v>
      </c>
      <c r="BF1182" s="254">
        <v>1</v>
      </c>
      <c r="BG1182" s="254">
        <v>31</v>
      </c>
      <c r="BH1182" s="254">
        <v>2309.41</v>
      </c>
      <c r="BI1182" s="254" t="s">
        <v>430</v>
      </c>
      <c r="BJ1182" s="254" t="s">
        <v>566</v>
      </c>
      <c r="BK1182" s="254">
        <v>74.497096774200003</v>
      </c>
      <c r="BL1182" s="254">
        <v>74.497096774200003</v>
      </c>
      <c r="BM1182" s="254">
        <v>188</v>
      </c>
      <c r="BN1182" s="254">
        <v>30</v>
      </c>
      <c r="BO1182" s="256">
        <v>2234.9129032259998</v>
      </c>
      <c r="BP1182" s="256" t="s">
        <v>566</v>
      </c>
      <c r="BQ1182" s="251">
        <v>8</v>
      </c>
      <c r="BR1182" s="251" t="s">
        <v>566</v>
      </c>
      <c r="BS1182" s="251" t="s">
        <v>566</v>
      </c>
      <c r="BT1182" s="255" t="s">
        <v>566</v>
      </c>
      <c r="BU1182" s="258">
        <v>0</v>
      </c>
      <c r="BV1182" s="254" t="s">
        <v>7829</v>
      </c>
      <c r="BW1182" s="254" t="s">
        <v>7514</v>
      </c>
      <c r="BX1182" s="259">
        <v>475.76209999999998</v>
      </c>
      <c r="BY1182" s="259">
        <v>151.5</v>
      </c>
      <c r="BZ1182" s="259">
        <v>0.67836195509999997</v>
      </c>
      <c r="CA1182" s="251"/>
      <c r="CB1182" s="251">
        <v>521.56510839999999</v>
      </c>
      <c r="CC1182" s="260">
        <v>144.89764397280001</v>
      </c>
      <c r="CD1182" s="260">
        <v>89.396219979400001</v>
      </c>
      <c r="CE1182" s="254">
        <v>14.899123205199999</v>
      </c>
      <c r="CF1182" s="254">
        <v>-3.5</v>
      </c>
      <c r="CG1182" s="254">
        <v>1.0169999999999999</v>
      </c>
      <c r="CH1182" s="254">
        <v>2.8</v>
      </c>
      <c r="CI1182" s="256">
        <v>0.8</v>
      </c>
      <c r="CJ1182" s="256">
        <v>0.28559614789999999</v>
      </c>
      <c r="CK1182" s="254">
        <v>22509.974383901899</v>
      </c>
      <c r="CL1182" s="254">
        <v>3.0924676500000001E-2</v>
      </c>
      <c r="CM1182" s="254">
        <v>0.60753361530000005</v>
      </c>
      <c r="CN1182" s="254">
        <v>796.49919999999997</v>
      </c>
      <c r="CO1182" s="254">
        <v>1</v>
      </c>
      <c r="CP1182" s="254">
        <v>60.240249374699999</v>
      </c>
      <c r="CQ1182" s="254">
        <v>0.40815997279999999</v>
      </c>
      <c r="CR1182" s="254">
        <v>2792</v>
      </c>
      <c r="CS1182" s="254">
        <v>2768.74</v>
      </c>
      <c r="CT1182" s="254">
        <v>75.900000000000006</v>
      </c>
      <c r="CU1182" s="254">
        <v>259</v>
      </c>
      <c r="CV1182" s="254">
        <v>2.5366795366999999</v>
      </c>
      <c r="CW1182" s="254">
        <v>78</v>
      </c>
      <c r="CX1182" s="253" t="s">
        <v>393</v>
      </c>
      <c r="CY1182" s="253" t="s">
        <v>566</v>
      </c>
      <c r="CZ1182" s="254" t="s">
        <v>7830</v>
      </c>
      <c r="DA1182" s="254">
        <v>-3.5</v>
      </c>
      <c r="DB1182" s="254">
        <v>0.33216112349999999</v>
      </c>
      <c r="DC1182" s="254">
        <v>74.497096778599996</v>
      </c>
      <c r="DD1182" s="256">
        <v>4.3999932586302748E-9</v>
      </c>
      <c r="DE1182" s="254">
        <v>89.396219979400001</v>
      </c>
      <c r="DF1182" s="256">
        <v>14.899123205199999</v>
      </c>
      <c r="DG1182" s="253"/>
      <c r="DH1182" s="261" t="s">
        <v>689</v>
      </c>
      <c r="DI1182" s="262" t="s">
        <v>689</v>
      </c>
      <c r="DJ1182" s="261" t="s">
        <v>689</v>
      </c>
      <c r="DK1182" s="254"/>
      <c r="DL1182" s="254">
        <v>181</v>
      </c>
      <c r="DM1182" s="263"/>
      <c r="DN1182" s="264">
        <v>1053</v>
      </c>
      <c r="DO1182" s="264">
        <v>1054</v>
      </c>
      <c r="DP1182" s="264">
        <v>22.5</v>
      </c>
      <c r="DQ1182" s="261"/>
      <c r="DR1182" s="262"/>
      <c r="DS1182" s="261"/>
      <c r="DT1182" s="184"/>
      <c r="DU1182" s="184"/>
      <c r="DV1182" s="184"/>
      <c r="DW1182" s="184"/>
      <c r="DX1182" s="184"/>
      <c r="DY1182" s="184"/>
      <c r="DZ1182" s="184"/>
      <c r="EA1182" s="265"/>
      <c r="EB1182" s="265"/>
    </row>
    <row r="1183" spans="1:132" ht="15" customHeight="1" x14ac:dyDescent="0.25">
      <c r="A1183" s="21" t="str">
        <f t="shared" si="18"/>
        <v>1221_Кустовое (Видное и Восточно-Ягунское)</v>
      </c>
      <c r="B1183" s="250">
        <v>110</v>
      </c>
      <c r="C1183" s="251" t="s">
        <v>733</v>
      </c>
      <c r="D1183" s="251" t="s">
        <v>568</v>
      </c>
      <c r="E1183" s="251" t="s">
        <v>1715</v>
      </c>
      <c r="F1183" s="251" t="s">
        <v>27</v>
      </c>
      <c r="G1183" s="251" t="s">
        <v>489</v>
      </c>
      <c r="H1183" s="251" t="s">
        <v>1863</v>
      </c>
      <c r="I1183" s="252" t="s">
        <v>7831</v>
      </c>
      <c r="J1183" s="251" t="s">
        <v>1864</v>
      </c>
      <c r="K1183" s="251" t="s">
        <v>688</v>
      </c>
      <c r="L1183" s="251" t="s">
        <v>566</v>
      </c>
      <c r="M1183" s="251" t="s">
        <v>1590</v>
      </c>
      <c r="N1183" s="251" t="s">
        <v>735</v>
      </c>
      <c r="O1183" s="251" t="s">
        <v>44</v>
      </c>
      <c r="P1183" s="253" t="s">
        <v>5743</v>
      </c>
      <c r="Q1183" s="253"/>
      <c r="R1183" s="254"/>
      <c r="S1183" s="253"/>
      <c r="T1183" s="253">
        <v>12.5</v>
      </c>
      <c r="U1183" s="253">
        <v>2963.5</v>
      </c>
      <c r="V1183" s="253">
        <v>2970.5</v>
      </c>
      <c r="W1183" s="254">
        <v>112.41500000000001</v>
      </c>
      <c r="X1183" s="253" t="s">
        <v>150</v>
      </c>
      <c r="Y1183" s="253">
        <v>3022</v>
      </c>
      <c r="Z1183" s="253">
        <v>3012</v>
      </c>
      <c r="AA1183" s="253" t="s">
        <v>1099</v>
      </c>
      <c r="AB1183" s="254" t="s">
        <v>2077</v>
      </c>
      <c r="AC1183" s="251" t="s">
        <v>5745</v>
      </c>
      <c r="AD1183" s="253" t="s">
        <v>5746</v>
      </c>
      <c r="AE1183" s="253" t="s">
        <v>415</v>
      </c>
      <c r="AF1183" s="253">
        <v>2725</v>
      </c>
      <c r="AG1183" s="254" t="s">
        <v>5747</v>
      </c>
      <c r="AH1183" s="255" t="s">
        <v>5841</v>
      </c>
      <c r="AI1183" s="253" t="s">
        <v>7832</v>
      </c>
      <c r="AJ1183" s="251" t="s">
        <v>566</v>
      </c>
      <c r="AK1183" s="254" t="s">
        <v>566</v>
      </c>
      <c r="AL1183" s="254">
        <v>7</v>
      </c>
      <c r="AM1183" s="254">
        <v>188</v>
      </c>
      <c r="AN1183" s="254">
        <v>198</v>
      </c>
      <c r="AO1183" s="254">
        <v>197</v>
      </c>
      <c r="AP1183" s="254">
        <v>486.67</v>
      </c>
      <c r="AQ1183" s="254">
        <v>488.38</v>
      </c>
      <c r="AR1183" s="254">
        <v>201.5845460431</v>
      </c>
      <c r="AS1183" s="254">
        <v>491.16120966670002</v>
      </c>
      <c r="AT1183" s="254">
        <v>57</v>
      </c>
      <c r="AU1183" s="254">
        <v>0</v>
      </c>
      <c r="AV1183" s="254">
        <v>337.59</v>
      </c>
      <c r="AW1183" s="254" t="s">
        <v>4928</v>
      </c>
      <c r="AX1183" s="254">
        <v>339.3</v>
      </c>
      <c r="AY1183" s="254">
        <v>149.08000000000001</v>
      </c>
      <c r="AZ1183" s="256">
        <v>0.37513012420000003</v>
      </c>
      <c r="BA1183" s="254" t="s">
        <v>566</v>
      </c>
      <c r="BB1183" s="254" t="s">
        <v>566</v>
      </c>
      <c r="BC1183" s="254">
        <v>57.609186955799998</v>
      </c>
      <c r="BD1183" s="254">
        <v>55.924398921799998</v>
      </c>
      <c r="BE1183" s="257">
        <v>55.924398921799998</v>
      </c>
      <c r="BF1183" s="254">
        <v>1</v>
      </c>
      <c r="BG1183" s="254">
        <v>30.916666666666668</v>
      </c>
      <c r="BH1183" s="254">
        <v>1728.9960000000001</v>
      </c>
      <c r="BI1183" s="254" t="s">
        <v>430</v>
      </c>
      <c r="BJ1183" s="254" t="s">
        <v>566</v>
      </c>
      <c r="BK1183" s="254">
        <v>55.924398921799998</v>
      </c>
      <c r="BL1183" s="254">
        <v>55.924398921799998</v>
      </c>
      <c r="BM1183" s="254">
        <v>197</v>
      </c>
      <c r="BN1183" s="254">
        <v>30</v>
      </c>
      <c r="BO1183" s="256">
        <v>1677.7319676540001</v>
      </c>
      <c r="BP1183" s="256" t="s">
        <v>566</v>
      </c>
      <c r="BQ1183" s="251" t="s">
        <v>566</v>
      </c>
      <c r="BR1183" s="251" t="s">
        <v>566</v>
      </c>
      <c r="BS1183" s="251" t="s">
        <v>566</v>
      </c>
      <c r="BT1183" s="255" t="s">
        <v>566</v>
      </c>
      <c r="BU1183" s="258">
        <v>0</v>
      </c>
      <c r="BV1183" s="254" t="s">
        <v>7833</v>
      </c>
      <c r="BW1183" s="254" t="s">
        <v>566</v>
      </c>
      <c r="BX1183" s="259" t="s">
        <v>566</v>
      </c>
      <c r="BY1183" s="259" t="s">
        <v>566</v>
      </c>
      <c r="BZ1183" s="259" t="s">
        <v>566</v>
      </c>
      <c r="CA1183" s="251"/>
      <c r="CB1183" s="251">
        <v>491.16120966670002</v>
      </c>
      <c r="CC1183" s="260">
        <v>201.5845460431</v>
      </c>
      <c r="CD1183" s="260">
        <v>57.609186955799998</v>
      </c>
      <c r="CE1183" s="254">
        <v>1.6847880340000003</v>
      </c>
      <c r="CF1183" s="254">
        <v>-3.5</v>
      </c>
      <c r="CG1183" s="254">
        <v>1.0169999999999999</v>
      </c>
      <c r="CH1183" s="254">
        <v>2.8</v>
      </c>
      <c r="CI1183" s="256">
        <v>0.8</v>
      </c>
      <c r="CJ1183" s="256">
        <v>0.21439483679999999</v>
      </c>
      <c r="CK1183" s="254">
        <v>16898.065047828801</v>
      </c>
      <c r="CL1183" s="254">
        <v>3.2097870899999999E-2</v>
      </c>
      <c r="CM1183" s="254">
        <v>0.35831868160000002</v>
      </c>
      <c r="CN1183" s="254">
        <v>798.30380000000002</v>
      </c>
      <c r="CO1183" s="254">
        <v>1</v>
      </c>
      <c r="CP1183" s="254">
        <v>57.609185995799997</v>
      </c>
      <c r="CQ1183" s="254">
        <v>0.37868087639999998</v>
      </c>
      <c r="CR1183" s="254">
        <v>2792</v>
      </c>
      <c r="CS1183" s="254">
        <v>2775.1849999999999</v>
      </c>
      <c r="CT1183" s="254">
        <v>75.900000000000006</v>
      </c>
      <c r="CU1183" s="254">
        <v>259</v>
      </c>
      <c r="CV1183" s="254">
        <v>-30.3436293436</v>
      </c>
      <c r="CW1183" s="254">
        <v>78</v>
      </c>
      <c r="CX1183" s="253" t="s">
        <v>393</v>
      </c>
      <c r="CY1183" s="253" t="s">
        <v>566</v>
      </c>
      <c r="CZ1183" s="254" t="s">
        <v>723</v>
      </c>
      <c r="DA1183" s="254">
        <v>-3.5</v>
      </c>
      <c r="DB1183" s="254">
        <v>0.37513012420000003</v>
      </c>
      <c r="DC1183" s="254">
        <v>55.924398915700003</v>
      </c>
      <c r="DD1183" s="256">
        <v>-6.0999951756457449E-9</v>
      </c>
      <c r="DE1183" s="254">
        <v>57.609186955799998</v>
      </c>
      <c r="DF1183" s="256">
        <v>1.6847880340000003</v>
      </c>
      <c r="DG1183" s="253"/>
      <c r="DH1183" s="261" t="s">
        <v>689</v>
      </c>
      <c r="DI1183" s="262" t="s">
        <v>689</v>
      </c>
      <c r="DJ1183" s="261" t="s">
        <v>689</v>
      </c>
      <c r="DK1183" s="254"/>
      <c r="DL1183" s="254">
        <v>181</v>
      </c>
      <c r="DM1183" s="263"/>
      <c r="DN1183" s="264">
        <v>1113</v>
      </c>
      <c r="DO1183" s="264">
        <v>1113</v>
      </c>
      <c r="DP1183" s="264">
        <v>16.899999999999999</v>
      </c>
      <c r="DQ1183" s="261"/>
      <c r="DR1183" s="262"/>
      <c r="DS1183" s="261"/>
      <c r="DT1183" s="184"/>
      <c r="DU1183" s="184"/>
      <c r="DV1183" s="184"/>
      <c r="DW1183" s="184"/>
      <c r="DX1183" s="184"/>
      <c r="DY1183" s="184"/>
      <c r="DZ1183" s="184"/>
      <c r="EA1183" s="265"/>
      <c r="EB1183" s="265"/>
    </row>
    <row r="1184" spans="1:132" ht="15" customHeight="1" x14ac:dyDescent="0.25">
      <c r="A1184" s="21" t="str">
        <f t="shared" si="18"/>
        <v>1226_Кустовое (Видное и Восточно-Ягунское)</v>
      </c>
      <c r="B1184" s="250">
        <v>111</v>
      </c>
      <c r="C1184" s="251" t="s">
        <v>733</v>
      </c>
      <c r="D1184" s="251" t="s">
        <v>568</v>
      </c>
      <c r="E1184" s="251" t="s">
        <v>1715</v>
      </c>
      <c r="F1184" s="251" t="s">
        <v>27</v>
      </c>
      <c r="G1184" s="251" t="s">
        <v>489</v>
      </c>
      <c r="H1184" s="251" t="s">
        <v>1863</v>
      </c>
      <c r="I1184" s="252" t="s">
        <v>7834</v>
      </c>
      <c r="J1184" s="251" t="s">
        <v>20</v>
      </c>
      <c r="K1184" s="251" t="s">
        <v>688</v>
      </c>
      <c r="L1184" s="251" t="s">
        <v>566</v>
      </c>
      <c r="M1184" s="251" t="s">
        <v>1590</v>
      </c>
      <c r="N1184" s="251" t="s">
        <v>735</v>
      </c>
      <c r="O1184" s="251" t="s">
        <v>44</v>
      </c>
      <c r="P1184" s="253" t="s">
        <v>5743</v>
      </c>
      <c r="Q1184" s="253"/>
      <c r="R1184" s="254"/>
      <c r="S1184" s="253"/>
      <c r="T1184" s="253">
        <v>31.5</v>
      </c>
      <c r="U1184" s="253">
        <v>2953</v>
      </c>
      <c r="V1184" s="253">
        <v>2965.5</v>
      </c>
      <c r="W1184" s="254">
        <v>110.51</v>
      </c>
      <c r="X1184" s="253" t="s">
        <v>150</v>
      </c>
      <c r="Y1184" s="253">
        <v>2999</v>
      </c>
      <c r="Z1184" s="253">
        <v>2972.6</v>
      </c>
      <c r="AA1184" s="253" t="s">
        <v>1099</v>
      </c>
      <c r="AB1184" s="254" t="s">
        <v>1933</v>
      </c>
      <c r="AC1184" s="251" t="s">
        <v>5745</v>
      </c>
      <c r="AD1184" s="253" t="s">
        <v>5746</v>
      </c>
      <c r="AE1184" s="253" t="s">
        <v>415</v>
      </c>
      <c r="AF1184" s="253">
        <v>2700</v>
      </c>
      <c r="AG1184" s="254" t="s">
        <v>5747</v>
      </c>
      <c r="AH1184" s="255" t="s">
        <v>5748</v>
      </c>
      <c r="AI1184" s="253" t="s">
        <v>6939</v>
      </c>
      <c r="AJ1184" s="251">
        <v>10</v>
      </c>
      <c r="AK1184" s="254" t="s">
        <v>566</v>
      </c>
      <c r="AL1184" s="254">
        <v>7</v>
      </c>
      <c r="AM1184" s="254">
        <v>188</v>
      </c>
      <c r="AN1184" s="254">
        <v>134</v>
      </c>
      <c r="AO1184" s="254">
        <v>126</v>
      </c>
      <c r="AP1184" s="254">
        <v>413.44</v>
      </c>
      <c r="AQ1184" s="254">
        <v>415.93</v>
      </c>
      <c r="AR1184" s="254">
        <v>347.02820615860003</v>
      </c>
      <c r="AS1184" s="254">
        <v>530.49796666669999</v>
      </c>
      <c r="AT1184" s="254">
        <v>70</v>
      </c>
      <c r="AU1184" s="254">
        <v>0</v>
      </c>
      <c r="AV1184" s="254">
        <v>397.8</v>
      </c>
      <c r="AW1184" s="254" t="s">
        <v>5252</v>
      </c>
      <c r="AX1184" s="254">
        <v>400.29</v>
      </c>
      <c r="AY1184" s="254">
        <v>15.64</v>
      </c>
      <c r="AZ1184" s="256">
        <v>7.9484473770999999</v>
      </c>
      <c r="BA1184" s="254" t="s">
        <v>566</v>
      </c>
      <c r="BB1184" s="254" t="s">
        <v>566</v>
      </c>
      <c r="BC1184" s="254">
        <v>1054.7428050983999</v>
      </c>
      <c r="BD1184" s="254">
        <v>128.1584711111</v>
      </c>
      <c r="BE1184" s="257">
        <v>124.3137169778</v>
      </c>
      <c r="BF1184" s="254">
        <v>0.97</v>
      </c>
      <c r="BG1184" s="254">
        <v>28.125</v>
      </c>
      <c r="BH1184" s="254">
        <v>3604.4569999999999</v>
      </c>
      <c r="BI1184" s="254" t="s">
        <v>430</v>
      </c>
      <c r="BJ1184" s="254" t="s">
        <v>566</v>
      </c>
      <c r="BK1184" s="254">
        <v>128.1584711111</v>
      </c>
      <c r="BL1184" s="254">
        <v>124.3137169778</v>
      </c>
      <c r="BM1184" s="254">
        <v>126</v>
      </c>
      <c r="BN1184" s="254">
        <v>30</v>
      </c>
      <c r="BO1184" s="256">
        <v>3844.754133333</v>
      </c>
      <c r="BP1184" s="256" t="s">
        <v>566</v>
      </c>
      <c r="BQ1184" s="251">
        <v>10</v>
      </c>
      <c r="BR1184" s="251" t="s">
        <v>566</v>
      </c>
      <c r="BS1184" s="251" t="s">
        <v>566</v>
      </c>
      <c r="BT1184" s="255" t="s">
        <v>566</v>
      </c>
      <c r="BU1184" s="258">
        <v>0</v>
      </c>
      <c r="BV1184" s="254" t="s">
        <v>7835</v>
      </c>
      <c r="BW1184" s="254" t="s">
        <v>7836</v>
      </c>
      <c r="BX1184" s="259">
        <v>462.89</v>
      </c>
      <c r="BY1184" s="259">
        <v>9.8000000000000007</v>
      </c>
      <c r="BZ1184" s="259">
        <v>0.15056076199999999</v>
      </c>
      <c r="CA1184" s="251"/>
      <c r="CB1184" s="251">
        <v>530.49796666669999</v>
      </c>
      <c r="CC1184" s="260">
        <v>347.02820615870002</v>
      </c>
      <c r="CD1184" s="260">
        <v>1054.7428050983999</v>
      </c>
      <c r="CE1184" s="254">
        <v>930.42908812059989</v>
      </c>
      <c r="CF1184" s="254">
        <v>0.16</v>
      </c>
      <c r="CG1184" s="254">
        <v>1.0169999999999999</v>
      </c>
      <c r="CH1184" s="254">
        <v>2.8</v>
      </c>
      <c r="CI1184" s="256">
        <v>0.8</v>
      </c>
      <c r="CJ1184" s="256">
        <v>0.49131532970000003</v>
      </c>
      <c r="CK1184" s="254">
        <v>38724.246000281499</v>
      </c>
      <c r="CL1184" s="254">
        <v>2.92239909E-2</v>
      </c>
      <c r="CM1184" s="254">
        <v>1.7109058884999999</v>
      </c>
      <c r="CN1184" s="254">
        <v>795.8972</v>
      </c>
      <c r="CO1184" s="254">
        <v>1</v>
      </c>
      <c r="CP1184" s="254">
        <v>1054.6446563734</v>
      </c>
      <c r="CQ1184" s="254">
        <v>105.611472492</v>
      </c>
      <c r="CR1184" s="254">
        <v>2792</v>
      </c>
      <c r="CS1184" s="254">
        <v>2767.5</v>
      </c>
      <c r="CT1184" s="254">
        <v>74.989999999999995</v>
      </c>
      <c r="CU1184" s="254">
        <v>259</v>
      </c>
      <c r="CV1184" s="254">
        <v>-53.590733590699998</v>
      </c>
      <c r="CW1184" s="254">
        <v>78</v>
      </c>
      <c r="CX1184" s="253" t="s">
        <v>393</v>
      </c>
      <c r="CY1184" s="253" t="s">
        <v>566</v>
      </c>
      <c r="CZ1184" s="254" t="s">
        <v>7837</v>
      </c>
      <c r="DA1184" s="254">
        <v>-3.5</v>
      </c>
      <c r="DB1184" s="254">
        <v>14.7982984249</v>
      </c>
      <c r="DC1184" s="254">
        <v>231.44538736539999</v>
      </c>
      <c r="DD1184" s="256">
        <v>107.1316703876</v>
      </c>
      <c r="DE1184" s="254">
        <v>1963.7041111113001</v>
      </c>
      <c r="DF1184" s="256">
        <v>1839.3903941335002</v>
      </c>
      <c r="DG1184" s="253"/>
      <c r="DH1184" s="261" t="s">
        <v>689</v>
      </c>
      <c r="DI1184" s="262" t="s">
        <v>689</v>
      </c>
      <c r="DJ1184" s="261" t="s">
        <v>689</v>
      </c>
      <c r="DK1184" s="254"/>
      <c r="DL1184" s="254">
        <v>181</v>
      </c>
      <c r="DM1184" s="263"/>
      <c r="DN1184" s="264">
        <v>1094</v>
      </c>
      <c r="DO1184" s="264">
        <v>1099</v>
      </c>
      <c r="DP1184" s="264">
        <v>111.3</v>
      </c>
      <c r="DQ1184" s="261"/>
      <c r="DR1184" s="262"/>
      <c r="DS1184" s="261"/>
      <c r="DT1184" s="184"/>
      <c r="DU1184" s="184"/>
      <c r="DV1184" s="184"/>
      <c r="DW1184" s="184"/>
      <c r="DX1184" s="184"/>
      <c r="DY1184" s="184"/>
      <c r="DZ1184" s="184"/>
      <c r="EA1184" s="265"/>
      <c r="EB1184" s="265"/>
    </row>
    <row r="1185" spans="1:132" ht="15" customHeight="1" x14ac:dyDescent="0.25">
      <c r="A1185" s="21" t="str">
        <f t="shared" si="18"/>
        <v>1227_Кустовое (Видное и Восточно-Ягунское)</v>
      </c>
      <c r="B1185" s="250">
        <v>112</v>
      </c>
      <c r="C1185" s="251" t="s">
        <v>733</v>
      </c>
      <c r="D1185" s="251" t="s">
        <v>568</v>
      </c>
      <c r="E1185" s="251" t="s">
        <v>1715</v>
      </c>
      <c r="F1185" s="251" t="s">
        <v>27</v>
      </c>
      <c r="G1185" s="251" t="s">
        <v>489</v>
      </c>
      <c r="H1185" s="251" t="s">
        <v>1863</v>
      </c>
      <c r="I1185" s="252" t="s">
        <v>7838</v>
      </c>
      <c r="J1185" s="251" t="s">
        <v>20</v>
      </c>
      <c r="K1185" s="251" t="s">
        <v>688</v>
      </c>
      <c r="L1185" s="251" t="s">
        <v>566</v>
      </c>
      <c r="M1185" s="251" t="s">
        <v>1590</v>
      </c>
      <c r="N1185" s="251" t="s">
        <v>735</v>
      </c>
      <c r="O1185" s="251" t="s">
        <v>44</v>
      </c>
      <c r="P1185" s="253" t="s">
        <v>5743</v>
      </c>
      <c r="Q1185" s="253"/>
      <c r="R1185" s="254"/>
      <c r="S1185" s="253"/>
      <c r="T1185" s="253">
        <v>18</v>
      </c>
      <c r="U1185" s="253">
        <v>3019</v>
      </c>
      <c r="V1185" s="253">
        <v>3031</v>
      </c>
      <c r="W1185" s="254">
        <v>172.81</v>
      </c>
      <c r="X1185" s="253" t="s">
        <v>150</v>
      </c>
      <c r="Y1185" s="253">
        <v>3062</v>
      </c>
      <c r="Z1185" s="253">
        <v>3049.9</v>
      </c>
      <c r="AA1185" s="253" t="s">
        <v>1099</v>
      </c>
      <c r="AB1185" s="254" t="s">
        <v>2029</v>
      </c>
      <c r="AC1185" s="251" t="s">
        <v>5745</v>
      </c>
      <c r="AD1185" s="253" t="s">
        <v>5746</v>
      </c>
      <c r="AE1185" s="253" t="s">
        <v>6104</v>
      </c>
      <c r="AF1185" s="253">
        <v>2884</v>
      </c>
      <c r="AG1185" s="254" t="s">
        <v>5747</v>
      </c>
      <c r="AH1185" s="255" t="s">
        <v>5748</v>
      </c>
      <c r="AI1185" s="253" t="s">
        <v>7839</v>
      </c>
      <c r="AJ1185" s="251" t="s">
        <v>566</v>
      </c>
      <c r="AK1185" s="254" t="s">
        <v>566</v>
      </c>
      <c r="AL1185" s="254">
        <v>7</v>
      </c>
      <c r="AM1185" s="254">
        <v>188</v>
      </c>
      <c r="AN1185" s="254">
        <v>141.95140202900001</v>
      </c>
      <c r="AO1185" s="254">
        <v>19</v>
      </c>
      <c r="AP1185" s="254">
        <v>308.13</v>
      </c>
      <c r="AQ1185" s="254">
        <v>310.25</v>
      </c>
      <c r="AR1185" s="254">
        <v>152.28158108939999</v>
      </c>
      <c r="AS1185" s="254">
        <v>438.00374866670001</v>
      </c>
      <c r="AT1185" s="254">
        <v>0.1</v>
      </c>
      <c r="AU1185" s="254">
        <v>305</v>
      </c>
      <c r="AV1185" s="254">
        <v>250.74</v>
      </c>
      <c r="AW1185" s="254" t="s">
        <v>5252</v>
      </c>
      <c r="AX1185" s="254">
        <v>252.79</v>
      </c>
      <c r="AY1185" s="254">
        <v>57.39</v>
      </c>
      <c r="AZ1185" s="256">
        <v>0.91479351799999997</v>
      </c>
      <c r="BA1185" s="254" t="s">
        <v>566</v>
      </c>
      <c r="BB1185" s="254" t="s">
        <v>566</v>
      </c>
      <c r="BC1185" s="254">
        <v>171.30766343670001</v>
      </c>
      <c r="BD1185" s="254">
        <v>52.5</v>
      </c>
      <c r="BE1185" s="257">
        <v>52.5</v>
      </c>
      <c r="BF1185" s="254">
        <v>1</v>
      </c>
      <c r="BG1185" s="254">
        <v>0</v>
      </c>
      <c r="BH1185" s="254">
        <v>0</v>
      </c>
      <c r="BI1185" s="254" t="s">
        <v>430</v>
      </c>
      <c r="BJ1185" s="254" t="s">
        <v>6081</v>
      </c>
      <c r="BK1185" s="254">
        <v>52.5</v>
      </c>
      <c r="BL1185" s="254">
        <v>52.5</v>
      </c>
      <c r="BM1185" s="254">
        <v>19</v>
      </c>
      <c r="BN1185" s="254">
        <v>30</v>
      </c>
      <c r="BO1185" s="256">
        <v>1575</v>
      </c>
      <c r="BP1185" s="256" t="s">
        <v>6081</v>
      </c>
      <c r="BQ1185" s="251" t="s">
        <v>566</v>
      </c>
      <c r="BR1185" s="251" t="s">
        <v>566</v>
      </c>
      <c r="BS1185" s="251" t="s">
        <v>566</v>
      </c>
      <c r="BT1185" s="255" t="s">
        <v>566</v>
      </c>
      <c r="BU1185" s="258">
        <v>0</v>
      </c>
      <c r="BV1185" s="254" t="s">
        <v>7840</v>
      </c>
      <c r="BW1185" s="254" t="s">
        <v>7514</v>
      </c>
      <c r="BX1185" s="259">
        <v>447.76209999999998</v>
      </c>
      <c r="BY1185" s="259">
        <v>37.700000000000003</v>
      </c>
      <c r="BZ1185" s="259">
        <v>0.1913490923</v>
      </c>
      <c r="CA1185" s="251"/>
      <c r="CB1185" s="251">
        <v>438.00374866670001</v>
      </c>
      <c r="CC1185" s="260">
        <v>152.28158108939999</v>
      </c>
      <c r="CD1185" s="260">
        <v>171.30766343670001</v>
      </c>
      <c r="CE1185" s="254">
        <v>118.80766343670001</v>
      </c>
      <c r="CF1185" s="254">
        <v>-3.5</v>
      </c>
      <c r="CG1185" s="254">
        <v>1.0169999999999999</v>
      </c>
      <c r="CH1185" s="254">
        <v>2.8</v>
      </c>
      <c r="CI1185" s="256">
        <v>0.8</v>
      </c>
      <c r="CJ1185" s="256">
        <v>0.20126687360000001</v>
      </c>
      <c r="CK1185" s="254">
        <v>15863.351812712899</v>
      </c>
      <c r="CL1185" s="254">
        <v>3.23845299E-2</v>
      </c>
      <c r="CM1185" s="254">
        <v>0.32584166510000001</v>
      </c>
      <c r="CN1185" s="254">
        <v>796.93320000000006</v>
      </c>
      <c r="CO1185" s="254">
        <v>1</v>
      </c>
      <c r="CP1185" s="254">
        <v>189.9921854232</v>
      </c>
      <c r="CQ1185" s="254">
        <v>3.7353554227000001</v>
      </c>
      <c r="CR1185" s="254">
        <v>2792</v>
      </c>
      <c r="CS1185" s="254">
        <v>2771.19</v>
      </c>
      <c r="CT1185" s="254">
        <v>75</v>
      </c>
      <c r="CU1185" s="254">
        <v>259</v>
      </c>
      <c r="CV1185" s="254">
        <v>3.1891891891999999</v>
      </c>
      <c r="CW1185" s="254">
        <v>78</v>
      </c>
      <c r="CX1185" s="253" t="s">
        <v>393</v>
      </c>
      <c r="CY1185" s="253" t="s">
        <v>566</v>
      </c>
      <c r="CZ1185" s="254" t="s">
        <v>7841</v>
      </c>
      <c r="DA1185" s="254">
        <v>-3.5</v>
      </c>
      <c r="DB1185" s="254">
        <v>0.91479351799999997</v>
      </c>
      <c r="DC1185" s="254">
        <v>52.499999998</v>
      </c>
      <c r="DD1185" s="256">
        <v>-2.000000165480742E-9</v>
      </c>
      <c r="DE1185" s="254">
        <v>171.30766343670001</v>
      </c>
      <c r="DF1185" s="256">
        <v>118.80766343670001</v>
      </c>
      <c r="DG1185" s="253"/>
      <c r="DH1185" s="261" t="s">
        <v>689</v>
      </c>
      <c r="DI1185" s="262" t="s">
        <v>689</v>
      </c>
      <c r="DJ1185" s="261" t="s">
        <v>689</v>
      </c>
      <c r="DK1185" s="254"/>
      <c r="DL1185" s="254">
        <v>181</v>
      </c>
      <c r="DM1185" s="263"/>
      <c r="DN1185" s="264">
        <v>2010</v>
      </c>
      <c r="DO1185" s="264">
        <v>2010</v>
      </c>
      <c r="DP1185" s="264">
        <v>29.8</v>
      </c>
      <c r="DQ1185" s="261"/>
      <c r="DR1185" s="262"/>
      <c r="DS1185" s="261"/>
      <c r="DT1185" s="184"/>
      <c r="DU1185" s="184"/>
      <c r="DV1185" s="184"/>
      <c r="DW1185" s="184"/>
      <c r="DX1185" s="184"/>
      <c r="DY1185" s="184"/>
      <c r="DZ1185" s="184"/>
      <c r="EA1185" s="265"/>
      <c r="EB1185" s="265"/>
    </row>
    <row r="1186" spans="1:132" ht="15" customHeight="1" x14ac:dyDescent="0.25">
      <c r="A1186" s="21" t="str">
        <f t="shared" si="18"/>
        <v>1284_Кустовое (Видное и Восточно-Ягунское)</v>
      </c>
      <c r="B1186" s="250">
        <v>113</v>
      </c>
      <c r="C1186" s="251" t="s">
        <v>733</v>
      </c>
      <c r="D1186" s="251" t="s">
        <v>568</v>
      </c>
      <c r="E1186" s="251" t="s">
        <v>1715</v>
      </c>
      <c r="F1186" s="251" t="s">
        <v>27</v>
      </c>
      <c r="G1186" s="251" t="s">
        <v>489</v>
      </c>
      <c r="H1186" s="251" t="s">
        <v>1863</v>
      </c>
      <c r="I1186" s="252" t="s">
        <v>7842</v>
      </c>
      <c r="J1186" s="251" t="s">
        <v>1864</v>
      </c>
      <c r="K1186" s="251" t="s">
        <v>688</v>
      </c>
      <c r="L1186" s="251" t="s">
        <v>566</v>
      </c>
      <c r="M1186" s="251" t="s">
        <v>1590</v>
      </c>
      <c r="N1186" s="251" t="s">
        <v>735</v>
      </c>
      <c r="O1186" s="251" t="s">
        <v>44</v>
      </c>
      <c r="P1186" s="253" t="s">
        <v>5743</v>
      </c>
      <c r="Q1186" s="253"/>
      <c r="R1186" s="254"/>
      <c r="S1186" s="253"/>
      <c r="T1186" s="253">
        <v>8</v>
      </c>
      <c r="U1186" s="253">
        <v>3132</v>
      </c>
      <c r="V1186" s="253">
        <v>3140</v>
      </c>
      <c r="W1186" s="254">
        <v>284.08999999999997</v>
      </c>
      <c r="X1186" s="253" t="s">
        <v>150</v>
      </c>
      <c r="Y1186" s="253">
        <v>3191</v>
      </c>
      <c r="Z1186" s="253">
        <v>3173</v>
      </c>
      <c r="AA1186" s="253" t="s">
        <v>1099</v>
      </c>
      <c r="AB1186" s="254" t="s">
        <v>6391</v>
      </c>
      <c r="AC1186" s="251" t="s">
        <v>5745</v>
      </c>
      <c r="AD1186" s="253" t="s">
        <v>5746</v>
      </c>
      <c r="AE1186" s="253" t="s">
        <v>415</v>
      </c>
      <c r="AF1186" s="253">
        <v>2520</v>
      </c>
      <c r="AG1186" s="254" t="s">
        <v>5747</v>
      </c>
      <c r="AH1186" s="255" t="s">
        <v>5748</v>
      </c>
      <c r="AI1186" s="253" t="s">
        <v>6667</v>
      </c>
      <c r="AJ1186" s="251" t="s">
        <v>566</v>
      </c>
      <c r="AK1186" s="254" t="s">
        <v>566</v>
      </c>
      <c r="AL1186" s="254">
        <v>7</v>
      </c>
      <c r="AM1186" s="254">
        <v>188</v>
      </c>
      <c r="AN1186" s="254">
        <v>198</v>
      </c>
      <c r="AO1186" s="254">
        <v>197</v>
      </c>
      <c r="AP1186" s="254">
        <v>486.53</v>
      </c>
      <c r="AQ1186" s="254">
        <v>488.57</v>
      </c>
      <c r="AR1186" s="254">
        <v>127.6051352641</v>
      </c>
      <c r="AS1186" s="254">
        <v>417.1829446667</v>
      </c>
      <c r="AT1186" s="254" t="s">
        <v>566</v>
      </c>
      <c r="AU1186" s="254" t="s">
        <v>566</v>
      </c>
      <c r="AV1186" s="254">
        <v>227.07</v>
      </c>
      <c r="AW1186" s="254" t="s">
        <v>4928</v>
      </c>
      <c r="AX1186" s="254">
        <v>229.1</v>
      </c>
      <c r="AY1186" s="254">
        <v>259.45999999999998</v>
      </c>
      <c r="AZ1186" s="256">
        <v>0.10199125990000001</v>
      </c>
      <c r="BA1186" s="254" t="s">
        <v>566</v>
      </c>
      <c r="BB1186" s="254" t="s">
        <v>566</v>
      </c>
      <c r="BC1186" s="254">
        <v>31.7552436004</v>
      </c>
      <c r="BD1186" s="254">
        <v>26.4626522911</v>
      </c>
      <c r="BE1186" s="257">
        <v>26.4626522911</v>
      </c>
      <c r="BF1186" s="254">
        <v>1</v>
      </c>
      <c r="BG1186" s="254">
        <v>30.916666666666668</v>
      </c>
      <c r="BH1186" s="254">
        <v>818.13699999999994</v>
      </c>
      <c r="BI1186" s="254" t="s">
        <v>430</v>
      </c>
      <c r="BJ1186" s="254" t="s">
        <v>566</v>
      </c>
      <c r="BK1186" s="254">
        <v>26.4626522911</v>
      </c>
      <c r="BL1186" s="254">
        <v>26.4626522911</v>
      </c>
      <c r="BM1186" s="254">
        <v>197</v>
      </c>
      <c r="BN1186" s="254">
        <v>30</v>
      </c>
      <c r="BO1186" s="256">
        <v>793.87956873300004</v>
      </c>
      <c r="BP1186" s="256" t="s">
        <v>566</v>
      </c>
      <c r="BQ1186" s="251" t="s">
        <v>566</v>
      </c>
      <c r="BR1186" s="251" t="s">
        <v>566</v>
      </c>
      <c r="BS1186" s="251" t="s">
        <v>566</v>
      </c>
      <c r="BT1186" s="255" t="s">
        <v>566</v>
      </c>
      <c r="BU1186" s="258">
        <v>0</v>
      </c>
      <c r="BV1186" s="254" t="s">
        <v>7843</v>
      </c>
      <c r="BW1186" s="254" t="s">
        <v>566</v>
      </c>
      <c r="BX1186" s="259" t="s">
        <v>566</v>
      </c>
      <c r="BY1186" s="259" t="s">
        <v>566</v>
      </c>
      <c r="BZ1186" s="259" t="s">
        <v>566</v>
      </c>
      <c r="CA1186" s="251"/>
      <c r="CB1186" s="251">
        <v>538.42259660000002</v>
      </c>
      <c r="CC1186" s="260">
        <v>127.6051352642</v>
      </c>
      <c r="CD1186" s="260">
        <v>31.7552436004</v>
      </c>
      <c r="CE1186" s="254">
        <v>5.2925913093000005</v>
      </c>
      <c r="CF1186" s="254">
        <v>-4.01</v>
      </c>
      <c r="CG1186" s="254">
        <v>1.0169999999999999</v>
      </c>
      <c r="CH1186" s="254">
        <v>2.8</v>
      </c>
      <c r="CI1186" s="256">
        <v>0.8</v>
      </c>
      <c r="CJ1186" s="256">
        <v>0.1014486723</v>
      </c>
      <c r="CK1186" s="254">
        <v>7995.9307274516004</v>
      </c>
      <c r="CL1186" s="254">
        <v>3.62008204E-2</v>
      </c>
      <c r="CM1186" s="254">
        <v>9.5968748899999998E-2</v>
      </c>
      <c r="CN1186" s="254">
        <v>797.41480000000001</v>
      </c>
      <c r="CO1186" s="254">
        <v>1</v>
      </c>
      <c r="CP1186" s="254">
        <v>19.389940062600001</v>
      </c>
      <c r="CQ1186" s="254">
        <v>5.4637597500000003E-2</v>
      </c>
      <c r="CR1186" s="254">
        <v>2792</v>
      </c>
      <c r="CS1186" s="254">
        <v>2772.01</v>
      </c>
      <c r="CT1186" s="254">
        <v>75.900000000000006</v>
      </c>
      <c r="CU1186" s="254">
        <v>259</v>
      </c>
      <c r="CV1186" s="254">
        <v>12.3281853282</v>
      </c>
      <c r="CW1186" s="254">
        <v>78</v>
      </c>
      <c r="CX1186" s="253" t="s">
        <v>393</v>
      </c>
      <c r="CY1186" s="253" t="s">
        <v>566</v>
      </c>
      <c r="CZ1186" s="254" t="s">
        <v>6545</v>
      </c>
      <c r="DA1186" s="254">
        <v>-3.5</v>
      </c>
      <c r="DB1186" s="254">
        <v>8.9743663299999998E-2</v>
      </c>
      <c r="DC1186" s="254">
        <v>23.284890879799999</v>
      </c>
      <c r="DD1186" s="256">
        <v>-3.1777614113000006</v>
      </c>
      <c r="DE1186" s="254">
        <v>27.9419225969</v>
      </c>
      <c r="DF1186" s="256">
        <v>1.4792703058000001</v>
      </c>
      <c r="DG1186" s="253"/>
      <c r="DH1186" s="261" t="s">
        <v>689</v>
      </c>
      <c r="DI1186" s="262" t="s">
        <v>689</v>
      </c>
      <c r="DJ1186" s="261" t="s">
        <v>689</v>
      </c>
      <c r="DK1186" s="254"/>
      <c r="DL1186" s="254">
        <v>181</v>
      </c>
      <c r="DM1186" s="263"/>
      <c r="DN1186" s="264">
        <v>629</v>
      </c>
      <c r="DO1186" s="264">
        <v>631</v>
      </c>
      <c r="DP1186" s="264">
        <v>78.7</v>
      </c>
      <c r="DQ1186" s="261"/>
      <c r="DR1186" s="262"/>
      <c r="DS1186" s="261"/>
      <c r="DT1186" s="184"/>
      <c r="DU1186" s="184"/>
      <c r="DV1186" s="184"/>
      <c r="DW1186" s="184"/>
      <c r="DX1186" s="184"/>
      <c r="DY1186" s="184"/>
      <c r="DZ1186" s="184"/>
      <c r="EA1186" s="265"/>
      <c r="EB1186" s="265"/>
    </row>
    <row r="1187" spans="1:132" ht="15" customHeight="1" x14ac:dyDescent="0.25">
      <c r="A1187" s="21" t="str">
        <f t="shared" si="18"/>
        <v>1286_Кустовое (Видное и Восточно-Ягунское)</v>
      </c>
      <c r="B1187" s="250">
        <v>114</v>
      </c>
      <c r="C1187" s="251" t="s">
        <v>733</v>
      </c>
      <c r="D1187" s="251" t="s">
        <v>568</v>
      </c>
      <c r="E1187" s="251" t="s">
        <v>1715</v>
      </c>
      <c r="F1187" s="251" t="s">
        <v>27</v>
      </c>
      <c r="G1187" s="251" t="s">
        <v>489</v>
      </c>
      <c r="H1187" s="251" t="s">
        <v>1863</v>
      </c>
      <c r="I1187" s="252" t="s">
        <v>7844</v>
      </c>
      <c r="J1187" s="251" t="s">
        <v>1864</v>
      </c>
      <c r="K1187" s="251" t="s">
        <v>688</v>
      </c>
      <c r="L1187" s="251" t="s">
        <v>566</v>
      </c>
      <c r="M1187" s="251" t="s">
        <v>1590</v>
      </c>
      <c r="N1187" s="251" t="s">
        <v>735</v>
      </c>
      <c r="O1187" s="251" t="s">
        <v>44</v>
      </c>
      <c r="P1187" s="253" t="s">
        <v>5743</v>
      </c>
      <c r="Q1187" s="253"/>
      <c r="R1187" s="254"/>
      <c r="S1187" s="253"/>
      <c r="T1187" s="253">
        <v>20.5</v>
      </c>
      <c r="U1187" s="253">
        <v>3073</v>
      </c>
      <c r="V1187" s="253">
        <v>3088.5</v>
      </c>
      <c r="W1187" s="254">
        <v>226.57</v>
      </c>
      <c r="X1187" s="253" t="s">
        <v>150</v>
      </c>
      <c r="Y1187" s="253">
        <v>3124</v>
      </c>
      <c r="Z1187" s="253">
        <v>3088.6</v>
      </c>
      <c r="AA1187" s="253" t="s">
        <v>1099</v>
      </c>
      <c r="AB1187" s="254" t="s">
        <v>2295</v>
      </c>
      <c r="AC1187" s="251" t="s">
        <v>5745</v>
      </c>
      <c r="AD1187" s="253" t="s">
        <v>5746</v>
      </c>
      <c r="AE1187" s="253" t="s">
        <v>415</v>
      </c>
      <c r="AF1187" s="253">
        <v>2600</v>
      </c>
      <c r="AG1187" s="254" t="s">
        <v>5747</v>
      </c>
      <c r="AH1187" s="255" t="s">
        <v>5748</v>
      </c>
      <c r="AI1187" s="253" t="s">
        <v>6378</v>
      </c>
      <c r="AJ1187" s="251" t="s">
        <v>566</v>
      </c>
      <c r="AK1187" s="254" t="s">
        <v>566</v>
      </c>
      <c r="AL1187" s="254">
        <v>7</v>
      </c>
      <c r="AM1187" s="254">
        <v>188</v>
      </c>
      <c r="AN1187" s="254">
        <v>198</v>
      </c>
      <c r="AO1187" s="254">
        <v>197</v>
      </c>
      <c r="AP1187" s="254">
        <v>486.19</v>
      </c>
      <c r="AQ1187" s="254">
        <v>488.37</v>
      </c>
      <c r="AR1187" s="254">
        <v>204.37984011130001</v>
      </c>
      <c r="AS1187" s="254">
        <v>493.53113400000001</v>
      </c>
      <c r="AT1187" s="254">
        <v>45</v>
      </c>
      <c r="AU1187" s="254">
        <v>0</v>
      </c>
      <c r="AV1187" s="254">
        <v>341.8</v>
      </c>
      <c r="AW1187" s="254" t="s">
        <v>5005</v>
      </c>
      <c r="AX1187" s="254">
        <v>343.98</v>
      </c>
      <c r="AY1187" s="254">
        <v>144.38999999999999</v>
      </c>
      <c r="AZ1187" s="256">
        <v>0.34561896930000002</v>
      </c>
      <c r="BA1187" s="254" t="s">
        <v>566</v>
      </c>
      <c r="BB1187" s="254" t="s">
        <v>566</v>
      </c>
      <c r="BC1187" s="254">
        <v>52.441158143800003</v>
      </c>
      <c r="BD1187" s="254">
        <v>49.903922971100002</v>
      </c>
      <c r="BE1187" s="257">
        <v>49.903922971100002</v>
      </c>
      <c r="BF1187" s="254">
        <v>1</v>
      </c>
      <c r="BG1187" s="254">
        <v>30.291666666666668</v>
      </c>
      <c r="BH1187" s="254">
        <v>1511.673</v>
      </c>
      <c r="BI1187" s="254" t="s">
        <v>430</v>
      </c>
      <c r="BJ1187" s="254" t="s">
        <v>566</v>
      </c>
      <c r="BK1187" s="254">
        <v>49.903922971100002</v>
      </c>
      <c r="BL1187" s="254">
        <v>49.903922971100002</v>
      </c>
      <c r="BM1187" s="254">
        <v>197</v>
      </c>
      <c r="BN1187" s="254">
        <v>30</v>
      </c>
      <c r="BO1187" s="256">
        <v>1497.1176891330001</v>
      </c>
      <c r="BP1187" s="256" t="s">
        <v>566</v>
      </c>
      <c r="BQ1187" s="251" t="s">
        <v>566</v>
      </c>
      <c r="BR1187" s="251" t="s">
        <v>566</v>
      </c>
      <c r="BS1187" s="251" t="s">
        <v>566</v>
      </c>
      <c r="BT1187" s="255" t="s">
        <v>566</v>
      </c>
      <c r="BU1187" s="258">
        <v>0</v>
      </c>
      <c r="BV1187" s="254" t="s">
        <v>8397</v>
      </c>
      <c r="BW1187" s="254" t="s">
        <v>566</v>
      </c>
      <c r="BX1187" s="259" t="s">
        <v>566</v>
      </c>
      <c r="BY1187" s="259" t="s">
        <v>566</v>
      </c>
      <c r="BZ1187" s="259" t="s">
        <v>566</v>
      </c>
      <c r="CA1187" s="251"/>
      <c r="CB1187" s="251">
        <v>493.53113400000001</v>
      </c>
      <c r="CC1187" s="260">
        <v>204.37984011130001</v>
      </c>
      <c r="CD1187" s="260">
        <v>52.441158143800003</v>
      </c>
      <c r="CE1187" s="254">
        <v>2.5372351727000009</v>
      </c>
      <c r="CF1187" s="254">
        <v>0.28999999999999998</v>
      </c>
      <c r="CG1187" s="254">
        <v>1.0169999999999999</v>
      </c>
      <c r="CH1187" s="254">
        <v>2.8</v>
      </c>
      <c r="CI1187" s="256">
        <v>0.8</v>
      </c>
      <c r="CJ1187" s="256">
        <v>0.19131441060000001</v>
      </c>
      <c r="CK1187" s="254">
        <v>15078.9235604777</v>
      </c>
      <c r="CL1187" s="254">
        <v>3.2622222800000003E-2</v>
      </c>
      <c r="CM1187" s="254">
        <v>0.30156701050000001</v>
      </c>
      <c r="CN1187" s="254">
        <v>797.00040000000001</v>
      </c>
      <c r="CO1187" s="254">
        <v>1</v>
      </c>
      <c r="CP1187" s="254">
        <v>52.441096654100001</v>
      </c>
      <c r="CQ1187" s="254">
        <v>0.33063711130000001</v>
      </c>
      <c r="CR1187" s="254">
        <v>2792</v>
      </c>
      <c r="CS1187" s="254">
        <v>2770.53</v>
      </c>
      <c r="CT1187" s="254">
        <v>75.900000000000006</v>
      </c>
      <c r="CU1187" s="254">
        <v>259</v>
      </c>
      <c r="CV1187" s="254">
        <v>-31.969111969099998</v>
      </c>
      <c r="CW1187" s="254">
        <v>78</v>
      </c>
      <c r="CX1187" s="253" t="s">
        <v>393</v>
      </c>
      <c r="CY1187" s="253" t="s">
        <v>566</v>
      </c>
      <c r="CZ1187" s="254" t="s">
        <v>7845</v>
      </c>
      <c r="DA1187" s="254">
        <v>-3.5</v>
      </c>
      <c r="DB1187" s="254">
        <v>0.65404748199999996</v>
      </c>
      <c r="DC1187" s="254">
        <v>94.437915926000002</v>
      </c>
      <c r="DD1187" s="256">
        <v>44.5339929549</v>
      </c>
      <c r="DE1187" s="254">
        <v>99.239366133700003</v>
      </c>
      <c r="DF1187" s="256">
        <v>49.335443162600001</v>
      </c>
      <c r="DG1187" s="253"/>
      <c r="DH1187" s="261" t="s">
        <v>689</v>
      </c>
      <c r="DI1187" s="262" t="s">
        <v>689</v>
      </c>
      <c r="DJ1187" s="261" t="s">
        <v>689</v>
      </c>
      <c r="DK1187" s="254"/>
      <c r="DL1187" s="254">
        <v>181</v>
      </c>
      <c r="DM1187" s="263"/>
      <c r="DN1187" s="264">
        <v>664</v>
      </c>
      <c r="DO1187" s="264">
        <v>667</v>
      </c>
      <c r="DP1187" s="264">
        <v>54</v>
      </c>
      <c r="DQ1187" s="261"/>
      <c r="DR1187" s="262"/>
      <c r="DS1187" s="261"/>
      <c r="DT1187" s="184"/>
      <c r="DU1187" s="184"/>
      <c r="DV1187" s="184"/>
      <c r="DW1187" s="184"/>
      <c r="DX1187" s="184"/>
      <c r="DY1187" s="184"/>
      <c r="DZ1187" s="184"/>
      <c r="EA1187" s="265"/>
      <c r="EB1187" s="265"/>
    </row>
    <row r="1188" spans="1:132" ht="15" customHeight="1" x14ac:dyDescent="0.25">
      <c r="A1188" s="21" t="str">
        <f t="shared" si="18"/>
        <v>1320_Кустовое (Видное и Восточно-Ягунское)</v>
      </c>
      <c r="B1188" s="250">
        <v>115</v>
      </c>
      <c r="C1188" s="251" t="s">
        <v>733</v>
      </c>
      <c r="D1188" s="251" t="s">
        <v>568</v>
      </c>
      <c r="E1188" s="251" t="s">
        <v>1715</v>
      </c>
      <c r="F1188" s="251" t="s">
        <v>27</v>
      </c>
      <c r="G1188" s="251" t="s">
        <v>489</v>
      </c>
      <c r="H1188" s="251" t="s">
        <v>1845</v>
      </c>
      <c r="I1188" s="252" t="s">
        <v>7846</v>
      </c>
      <c r="J1188" s="251" t="s">
        <v>10</v>
      </c>
      <c r="K1188" s="251" t="s">
        <v>688</v>
      </c>
      <c r="L1188" s="251" t="s">
        <v>566</v>
      </c>
      <c r="M1188" s="251" t="s">
        <v>1590</v>
      </c>
      <c r="N1188" s="251" t="s">
        <v>735</v>
      </c>
      <c r="O1188" s="251" t="s">
        <v>25</v>
      </c>
      <c r="P1188" s="253" t="s">
        <v>5743</v>
      </c>
      <c r="Q1188" s="253"/>
      <c r="R1188" s="254"/>
      <c r="S1188" s="253"/>
      <c r="T1188" s="253">
        <v>31.4</v>
      </c>
      <c r="U1188" s="253">
        <v>3068</v>
      </c>
      <c r="V1188" s="253">
        <v>3077</v>
      </c>
      <c r="W1188" s="254">
        <v>240.6</v>
      </c>
      <c r="X1188" s="253" t="s">
        <v>150</v>
      </c>
      <c r="Y1188" s="253">
        <v>3090</v>
      </c>
      <c r="Z1188" s="253">
        <v>3081.2</v>
      </c>
      <c r="AA1188" s="253" t="s">
        <v>1099</v>
      </c>
      <c r="AB1188" s="254" t="s">
        <v>2295</v>
      </c>
      <c r="AC1188" s="251" t="s">
        <v>5745</v>
      </c>
      <c r="AD1188" s="253" t="s">
        <v>5746</v>
      </c>
      <c r="AE1188" s="253" t="s">
        <v>415</v>
      </c>
      <c r="AF1188" s="253">
        <v>2820</v>
      </c>
      <c r="AG1188" s="254" t="s">
        <v>5747</v>
      </c>
      <c r="AH1188" s="255" t="s">
        <v>5748</v>
      </c>
      <c r="AI1188" s="253" t="s">
        <v>6939</v>
      </c>
      <c r="AJ1188" s="251" t="s">
        <v>566</v>
      </c>
      <c r="AK1188" s="254" t="s">
        <v>566</v>
      </c>
      <c r="AL1188" s="254">
        <v>7</v>
      </c>
      <c r="AM1188" s="254">
        <v>188</v>
      </c>
      <c r="AN1188" s="254">
        <v>122</v>
      </c>
      <c r="AO1188" s="254">
        <v>121</v>
      </c>
      <c r="AP1188" s="254">
        <v>407.89</v>
      </c>
      <c r="AQ1188" s="254">
        <v>411.15</v>
      </c>
      <c r="AR1188" s="254">
        <v>209.1556895617</v>
      </c>
      <c r="AS1188" s="254">
        <v>492.92171999999999</v>
      </c>
      <c r="AT1188" s="254">
        <v>56</v>
      </c>
      <c r="AU1188" s="254">
        <v>0</v>
      </c>
      <c r="AV1188" s="254">
        <v>334.35</v>
      </c>
      <c r="AW1188" s="254" t="s">
        <v>4982</v>
      </c>
      <c r="AX1188" s="254">
        <v>337.5</v>
      </c>
      <c r="AY1188" s="254">
        <v>73.540000000000006</v>
      </c>
      <c r="AZ1188" s="256">
        <v>1.1101685901</v>
      </c>
      <c r="BA1188" s="254" t="s">
        <v>566</v>
      </c>
      <c r="BB1188" s="254" t="s">
        <v>566</v>
      </c>
      <c r="BC1188" s="254">
        <v>176.04134282210001</v>
      </c>
      <c r="BD1188" s="254">
        <v>81.641798115699999</v>
      </c>
      <c r="BE1188" s="257">
        <v>81.641798115699999</v>
      </c>
      <c r="BF1188" s="254">
        <v>1</v>
      </c>
      <c r="BG1188" s="254">
        <v>30.958333333333332</v>
      </c>
      <c r="BH1188" s="254">
        <v>2527.4940000000001</v>
      </c>
      <c r="BI1188" s="254" t="s">
        <v>430</v>
      </c>
      <c r="BJ1188" s="254" t="s">
        <v>566</v>
      </c>
      <c r="BK1188" s="254">
        <v>81.641798115699999</v>
      </c>
      <c r="BL1188" s="254">
        <v>81.641798115699999</v>
      </c>
      <c r="BM1188" s="254">
        <v>121</v>
      </c>
      <c r="BN1188" s="254">
        <v>30</v>
      </c>
      <c r="BO1188" s="256">
        <v>2449.2539434710002</v>
      </c>
      <c r="BP1188" s="256" t="s">
        <v>566</v>
      </c>
      <c r="BQ1188" s="251" t="s">
        <v>566</v>
      </c>
      <c r="BR1188" s="251" t="s">
        <v>566</v>
      </c>
      <c r="BS1188" s="251" t="s">
        <v>566</v>
      </c>
      <c r="BT1188" s="255" t="s">
        <v>566</v>
      </c>
      <c r="BU1188" s="258">
        <v>0</v>
      </c>
      <c r="BV1188" s="254" t="s">
        <v>8398</v>
      </c>
      <c r="BW1188" s="254" t="s">
        <v>566</v>
      </c>
      <c r="BX1188" s="259" t="s">
        <v>566</v>
      </c>
      <c r="BY1188" s="259" t="s">
        <v>566</v>
      </c>
      <c r="BZ1188" s="259" t="s">
        <v>566</v>
      </c>
      <c r="CA1188" s="251"/>
      <c r="CB1188" s="251">
        <v>492.92171999999999</v>
      </c>
      <c r="CC1188" s="260">
        <v>209.1556895617</v>
      </c>
      <c r="CD1188" s="260">
        <v>176.04134282210001</v>
      </c>
      <c r="CE1188" s="254">
        <v>94.399544706400007</v>
      </c>
      <c r="CF1188" s="254">
        <v>0.24</v>
      </c>
      <c r="CG1188" s="254">
        <v>1.0169999999999999</v>
      </c>
      <c r="CH1188" s="254">
        <v>2.8</v>
      </c>
      <c r="CI1188" s="256">
        <v>0.8</v>
      </c>
      <c r="CJ1188" s="256">
        <v>0.31298646600000002</v>
      </c>
      <c r="CK1188" s="254">
        <v>24668.810783463399</v>
      </c>
      <c r="CL1188" s="254">
        <v>3.05921613E-2</v>
      </c>
      <c r="CM1188" s="254">
        <v>0.75689596439999995</v>
      </c>
      <c r="CN1188" s="254">
        <v>791.67200000000003</v>
      </c>
      <c r="CO1188" s="254">
        <v>1</v>
      </c>
      <c r="CP1188" s="254">
        <v>189.53383303819999</v>
      </c>
      <c r="CQ1188" s="254">
        <v>3.7805495617</v>
      </c>
      <c r="CR1188" s="254">
        <v>2781</v>
      </c>
      <c r="CS1188" s="254">
        <v>2749</v>
      </c>
      <c r="CT1188" s="254">
        <v>78.400000000000006</v>
      </c>
      <c r="CU1188" s="254">
        <v>259</v>
      </c>
      <c r="CV1188" s="254">
        <v>-29.092664092700002</v>
      </c>
      <c r="CW1188" s="254">
        <v>78</v>
      </c>
      <c r="CX1188" s="253" t="s">
        <v>393</v>
      </c>
      <c r="CY1188" s="253" t="s">
        <v>566</v>
      </c>
      <c r="CZ1188" s="254" t="s">
        <v>7847</v>
      </c>
      <c r="DA1188" s="254">
        <v>-3.5</v>
      </c>
      <c r="DB1188" s="254">
        <v>2.0878070471000001</v>
      </c>
      <c r="DC1188" s="254">
        <v>153.53733024370001</v>
      </c>
      <c r="DD1188" s="256">
        <v>71.895532128000013</v>
      </c>
      <c r="DE1188" s="254">
        <v>331.06715448680001</v>
      </c>
      <c r="DF1188" s="256">
        <v>249.42535637110001</v>
      </c>
      <c r="DG1188" s="253"/>
      <c r="DH1188" s="261" t="s">
        <v>3210</v>
      </c>
      <c r="DI1188" s="262" t="s">
        <v>689</v>
      </c>
      <c r="DJ1188" s="261" t="s">
        <v>689</v>
      </c>
      <c r="DK1188" s="254"/>
      <c r="DL1188" s="254">
        <v>181</v>
      </c>
      <c r="DM1188" s="263"/>
      <c r="DN1188" s="264">
        <v>195</v>
      </c>
      <c r="DO1188" s="264">
        <v>201</v>
      </c>
      <c r="DP1188" s="264">
        <v>104.3</v>
      </c>
      <c r="DQ1188" s="261"/>
      <c r="DR1188" s="262"/>
      <c r="DS1188" s="261"/>
      <c r="DT1188" s="184"/>
      <c r="DU1188" s="184"/>
      <c r="DV1188" s="184"/>
      <c r="DW1188" s="184"/>
      <c r="DX1188" s="184"/>
      <c r="DY1188" s="184"/>
      <c r="DZ1188" s="184"/>
      <c r="EA1188" s="265"/>
      <c r="EB1188" s="265"/>
    </row>
    <row r="1189" spans="1:132" ht="15" customHeight="1" x14ac:dyDescent="0.25">
      <c r="A1189" s="21" t="str">
        <f t="shared" si="18"/>
        <v>2323_Кустовое (Видное и Восточно-Ягунское)</v>
      </c>
      <c r="B1189" s="250">
        <v>116</v>
      </c>
      <c r="C1189" s="251" t="s">
        <v>733</v>
      </c>
      <c r="D1189" s="251" t="s">
        <v>568</v>
      </c>
      <c r="E1189" s="251" t="s">
        <v>1715</v>
      </c>
      <c r="F1189" s="251" t="s">
        <v>27</v>
      </c>
      <c r="G1189" s="251" t="s">
        <v>489</v>
      </c>
      <c r="H1189" s="251" t="s">
        <v>2724</v>
      </c>
      <c r="I1189" s="252" t="s">
        <v>1029</v>
      </c>
      <c r="J1189" s="251" t="s">
        <v>71</v>
      </c>
      <c r="K1189" s="251" t="s">
        <v>688</v>
      </c>
      <c r="L1189" s="251" t="s">
        <v>566</v>
      </c>
      <c r="M1189" s="251" t="s">
        <v>1590</v>
      </c>
      <c r="N1189" s="251" t="s">
        <v>1796</v>
      </c>
      <c r="O1189" s="251" t="s">
        <v>55</v>
      </c>
      <c r="P1189" s="253" t="s">
        <v>5743</v>
      </c>
      <c r="Q1189" s="253"/>
      <c r="R1189" s="254"/>
      <c r="S1189" s="253"/>
      <c r="T1189" s="253">
        <v>6</v>
      </c>
      <c r="U1189" s="253">
        <v>3182</v>
      </c>
      <c r="V1189" s="253">
        <v>3188</v>
      </c>
      <c r="W1189" s="254">
        <v>501.54</v>
      </c>
      <c r="X1189" s="253" t="s">
        <v>150</v>
      </c>
      <c r="Y1189" s="253">
        <v>3300</v>
      </c>
      <c r="Z1189" s="253">
        <v>3274.8</v>
      </c>
      <c r="AA1189" s="253" t="s">
        <v>1099</v>
      </c>
      <c r="AB1189" s="254" t="s">
        <v>7848</v>
      </c>
      <c r="AC1189" s="251" t="s">
        <v>5745</v>
      </c>
      <c r="AD1189" s="253" t="s">
        <v>5746</v>
      </c>
      <c r="AE1189" s="253" t="s">
        <v>1062</v>
      </c>
      <c r="AF1189" s="253">
        <v>2702</v>
      </c>
      <c r="AG1189" s="254" t="s">
        <v>5747</v>
      </c>
      <c r="AH1189" s="255" t="s">
        <v>5748</v>
      </c>
      <c r="AI1189" s="253" t="s">
        <v>7849</v>
      </c>
      <c r="AJ1189" s="251" t="s">
        <v>566</v>
      </c>
      <c r="AK1189" s="254" t="s">
        <v>566</v>
      </c>
      <c r="AL1189" s="254">
        <v>7</v>
      </c>
      <c r="AM1189" s="254">
        <v>188</v>
      </c>
      <c r="AN1189" s="254">
        <v>174</v>
      </c>
      <c r="AO1189" s="254">
        <v>173</v>
      </c>
      <c r="AP1189" s="254">
        <v>442.59</v>
      </c>
      <c r="AQ1189" s="254">
        <v>442.59</v>
      </c>
      <c r="AR1189" s="254">
        <v>241.04981193559999</v>
      </c>
      <c r="AS1189" s="254">
        <v>501.77750400000002</v>
      </c>
      <c r="AT1189" s="254" t="s">
        <v>566</v>
      </c>
      <c r="AU1189" s="254" t="s">
        <v>566</v>
      </c>
      <c r="AV1189" s="254">
        <v>377.4</v>
      </c>
      <c r="AW1189" s="254" t="s">
        <v>5046</v>
      </c>
      <c r="AX1189" s="254">
        <v>377.41</v>
      </c>
      <c r="AY1189" s="254">
        <v>65.19</v>
      </c>
      <c r="AZ1189" s="256">
        <v>2.7222014034000002</v>
      </c>
      <c r="BA1189" s="254" t="s">
        <v>566</v>
      </c>
      <c r="BB1189" s="254" t="s">
        <v>566</v>
      </c>
      <c r="BC1189" s="254">
        <v>338.5806159402</v>
      </c>
      <c r="BD1189" s="254">
        <v>177.46030948910001</v>
      </c>
      <c r="BE1189" s="257">
        <v>177.46030948910001</v>
      </c>
      <c r="BF1189" s="254">
        <v>1</v>
      </c>
      <c r="BG1189" s="254">
        <v>28.541666666666668</v>
      </c>
      <c r="BH1189" s="254">
        <v>5065.0129999999999</v>
      </c>
      <c r="BI1189" s="254" t="s">
        <v>430</v>
      </c>
      <c r="BJ1189" s="254" t="s">
        <v>566</v>
      </c>
      <c r="BK1189" s="254">
        <v>177.46030948910001</v>
      </c>
      <c r="BL1189" s="254">
        <v>177.46030948910001</v>
      </c>
      <c r="BM1189" s="254">
        <v>173</v>
      </c>
      <c r="BN1189" s="254">
        <v>30</v>
      </c>
      <c r="BO1189" s="256">
        <v>5323.8092846729996</v>
      </c>
      <c r="BP1189" s="256" t="s">
        <v>566</v>
      </c>
      <c r="BQ1189" s="251" t="s">
        <v>566</v>
      </c>
      <c r="BR1189" s="251" t="s">
        <v>566</v>
      </c>
      <c r="BS1189" s="251" t="s">
        <v>566</v>
      </c>
      <c r="BT1189" s="255" t="s">
        <v>566</v>
      </c>
      <c r="BU1189" s="258">
        <v>0</v>
      </c>
      <c r="BV1189" s="254" t="s">
        <v>7850</v>
      </c>
      <c r="BW1189" s="254" t="s">
        <v>566</v>
      </c>
      <c r="BX1189" s="259" t="s">
        <v>566</v>
      </c>
      <c r="BY1189" s="259" t="s">
        <v>566</v>
      </c>
      <c r="BZ1189" s="259" t="s">
        <v>566</v>
      </c>
      <c r="CA1189" s="251"/>
      <c r="CB1189" s="251">
        <v>501.77750400000002</v>
      </c>
      <c r="CC1189" s="260">
        <v>241.04981193559999</v>
      </c>
      <c r="CD1189" s="260">
        <v>338.5806159402</v>
      </c>
      <c r="CE1189" s="254">
        <v>161.12030645109999</v>
      </c>
      <c r="CF1189" s="254">
        <v>0</v>
      </c>
      <c r="CG1189" s="254">
        <v>1.018</v>
      </c>
      <c r="CH1189" s="254">
        <v>2.8</v>
      </c>
      <c r="CI1189" s="256">
        <v>0.8</v>
      </c>
      <c r="CJ1189" s="256">
        <v>0.68032155589999999</v>
      </c>
      <c r="CK1189" s="254">
        <v>53673.969153316102</v>
      </c>
      <c r="CL1189" s="254">
        <v>2.8478682799999998E-2</v>
      </c>
      <c r="CM1189" s="254">
        <v>3.4581366285000001</v>
      </c>
      <c r="CN1189" s="254">
        <v>750.52880000000005</v>
      </c>
      <c r="CO1189" s="254">
        <v>1</v>
      </c>
      <c r="CP1189" s="254">
        <v>338.5852032693</v>
      </c>
      <c r="CQ1189" s="254">
        <v>12.1431359356</v>
      </c>
      <c r="CR1189" s="254">
        <v>2599</v>
      </c>
      <c r="CS1189" s="254">
        <v>2598.92</v>
      </c>
      <c r="CT1189" s="254">
        <v>81.540000000000006</v>
      </c>
      <c r="CU1189" s="254">
        <v>257</v>
      </c>
      <c r="CV1189" s="254">
        <v>-46.848249027199998</v>
      </c>
      <c r="CW1189" s="254">
        <v>10</v>
      </c>
      <c r="CX1189" s="253" t="s">
        <v>393</v>
      </c>
      <c r="CY1189" s="253" t="s">
        <v>566</v>
      </c>
      <c r="CZ1189" s="254" t="s">
        <v>7851</v>
      </c>
      <c r="DA1189" s="254">
        <v>-5</v>
      </c>
      <c r="DB1189" s="254">
        <v>7.6770638049000004</v>
      </c>
      <c r="DC1189" s="254">
        <v>500.46778944139999</v>
      </c>
      <c r="DD1189" s="256">
        <v>323.00747995229995</v>
      </c>
      <c r="DE1189" s="254">
        <v>954.85403410219999</v>
      </c>
      <c r="DF1189" s="256">
        <v>777.39372461309995</v>
      </c>
      <c r="DG1189" s="253"/>
      <c r="DH1189" s="261" t="s">
        <v>689</v>
      </c>
      <c r="DI1189" s="262" t="s">
        <v>689</v>
      </c>
      <c r="DJ1189" s="261" t="s">
        <v>689</v>
      </c>
      <c r="DK1189" s="254"/>
      <c r="DL1189" s="254">
        <v>181</v>
      </c>
      <c r="DM1189" s="263"/>
      <c r="DN1189" s="264">
        <v>1524</v>
      </c>
      <c r="DO1189" s="264">
        <v>1526</v>
      </c>
      <c r="DP1189" s="264">
        <v>32.6</v>
      </c>
      <c r="DQ1189" s="261"/>
      <c r="DR1189" s="262"/>
      <c r="DS1189" s="261"/>
      <c r="DT1189" s="184"/>
      <c r="DU1189" s="184"/>
      <c r="DV1189" s="184"/>
      <c r="DW1189" s="184"/>
      <c r="DX1189" s="184"/>
      <c r="DY1189" s="184"/>
      <c r="DZ1189" s="184"/>
      <c r="EA1189" s="265"/>
      <c r="EB1189" s="265"/>
    </row>
    <row r="1190" spans="1:132" ht="15" customHeight="1" x14ac:dyDescent="0.25">
      <c r="A1190" s="21" t="str">
        <f t="shared" si="18"/>
        <v>3404_Кустовое (Видное и Восточно-Ягунское)</v>
      </c>
      <c r="B1190" s="250">
        <v>117</v>
      </c>
      <c r="C1190" s="251" t="s">
        <v>733</v>
      </c>
      <c r="D1190" s="251" t="s">
        <v>568</v>
      </c>
      <c r="E1190" s="251" t="s">
        <v>1715</v>
      </c>
      <c r="F1190" s="251" t="s">
        <v>27</v>
      </c>
      <c r="G1190" s="251" t="s">
        <v>489</v>
      </c>
      <c r="H1190" s="251" t="s">
        <v>1863</v>
      </c>
      <c r="I1190" s="252" t="s">
        <v>7852</v>
      </c>
      <c r="J1190" s="251" t="s">
        <v>108</v>
      </c>
      <c r="K1190" s="251" t="s">
        <v>1874</v>
      </c>
      <c r="L1190" s="251" t="s">
        <v>566</v>
      </c>
      <c r="M1190" s="251" t="s">
        <v>566</v>
      </c>
      <c r="N1190" s="251" t="s">
        <v>735</v>
      </c>
      <c r="O1190" s="251" t="s">
        <v>44</v>
      </c>
      <c r="P1190" s="253" t="s">
        <v>5743</v>
      </c>
      <c r="Q1190" s="253"/>
      <c r="R1190" s="254"/>
      <c r="S1190" s="253"/>
      <c r="T1190" s="253">
        <v>7.1</v>
      </c>
      <c r="U1190" s="253">
        <v>3115.8</v>
      </c>
      <c r="V1190" s="253">
        <v>3122.9</v>
      </c>
      <c r="W1190" s="254">
        <v>258.11599999999999</v>
      </c>
      <c r="X1190" s="253" t="s">
        <v>150</v>
      </c>
      <c r="Y1190" s="253">
        <v>3183.75</v>
      </c>
      <c r="Z1190" s="253">
        <v>3140.9</v>
      </c>
      <c r="AA1190" s="253" t="s">
        <v>1099</v>
      </c>
      <c r="AB1190" s="254" t="s">
        <v>7853</v>
      </c>
      <c r="AC1190" s="251" t="s">
        <v>5745</v>
      </c>
      <c r="AD1190" s="253" t="s">
        <v>5746</v>
      </c>
      <c r="AE1190" s="253" t="s">
        <v>415</v>
      </c>
      <c r="AF1190" s="253">
        <v>2500</v>
      </c>
      <c r="AG1190" s="254" t="s">
        <v>5747</v>
      </c>
      <c r="AH1190" s="255" t="s">
        <v>5748</v>
      </c>
      <c r="AI1190" s="253" t="s">
        <v>6131</v>
      </c>
      <c r="AJ1190" s="251">
        <v>10</v>
      </c>
      <c r="AK1190" s="254" t="s">
        <v>566</v>
      </c>
      <c r="AL1190" s="254">
        <v>7</v>
      </c>
      <c r="AM1190" s="254">
        <v>188</v>
      </c>
      <c r="AN1190" s="254">
        <v>189</v>
      </c>
      <c r="AO1190" s="254">
        <v>188</v>
      </c>
      <c r="AP1190" s="254">
        <v>474.58</v>
      </c>
      <c r="AQ1190" s="254">
        <v>474.96</v>
      </c>
      <c r="AR1190" s="254">
        <v>220.33087815639999</v>
      </c>
      <c r="AS1190" s="254">
        <v>506.5838725333</v>
      </c>
      <c r="AT1190" s="254" t="s">
        <v>566</v>
      </c>
      <c r="AU1190" s="254" t="s">
        <v>566</v>
      </c>
      <c r="AV1190" s="254">
        <v>359.8</v>
      </c>
      <c r="AW1190" s="254" t="s">
        <v>5195</v>
      </c>
      <c r="AX1190" s="254">
        <v>360.18</v>
      </c>
      <c r="AY1190" s="254">
        <v>114.78</v>
      </c>
      <c r="AZ1190" s="256">
        <v>1.3828100802000001</v>
      </c>
      <c r="BA1190" s="254" t="s">
        <v>566</v>
      </c>
      <c r="BB1190" s="254" t="s">
        <v>566</v>
      </c>
      <c r="BC1190" s="254">
        <v>202.97421854980001</v>
      </c>
      <c r="BD1190" s="254">
        <v>158.71894100719999</v>
      </c>
      <c r="BE1190" s="257">
        <v>158.71894100719999</v>
      </c>
      <c r="BF1190" s="254">
        <v>1</v>
      </c>
      <c r="BG1190" s="254">
        <v>28.958333333333332</v>
      </c>
      <c r="BH1190" s="254">
        <v>4596.2359999999999</v>
      </c>
      <c r="BI1190" s="254" t="s">
        <v>430</v>
      </c>
      <c r="BJ1190" s="254" t="s">
        <v>566</v>
      </c>
      <c r="BK1190" s="254">
        <v>158.71894100719999</v>
      </c>
      <c r="BL1190" s="254">
        <v>158.71894100719999</v>
      </c>
      <c r="BM1190" s="254">
        <v>188</v>
      </c>
      <c r="BN1190" s="254">
        <v>30</v>
      </c>
      <c r="BO1190" s="256">
        <v>4761.5682302160003</v>
      </c>
      <c r="BP1190" s="256" t="s">
        <v>566</v>
      </c>
      <c r="BQ1190" s="251">
        <v>10</v>
      </c>
      <c r="BR1190" s="251" t="s">
        <v>566</v>
      </c>
      <c r="BS1190" s="251" t="s">
        <v>566</v>
      </c>
      <c r="BT1190" s="255" t="s">
        <v>566</v>
      </c>
      <c r="BU1190" s="258">
        <v>0</v>
      </c>
      <c r="BV1190" s="254" t="s">
        <v>8399</v>
      </c>
      <c r="BW1190" s="254" t="s">
        <v>566</v>
      </c>
      <c r="BX1190" s="259" t="s">
        <v>566</v>
      </c>
      <c r="BY1190" s="259" t="s">
        <v>566</v>
      </c>
      <c r="BZ1190" s="259" t="s">
        <v>566</v>
      </c>
      <c r="CA1190" s="251"/>
      <c r="CB1190" s="251">
        <v>506.5838725333</v>
      </c>
      <c r="CC1190" s="260">
        <v>220.33087815639999</v>
      </c>
      <c r="CD1190" s="260">
        <v>202.97421854980001</v>
      </c>
      <c r="CE1190" s="254">
        <v>44.255277542600027</v>
      </c>
      <c r="CF1190" s="254">
        <v>0</v>
      </c>
      <c r="CG1190" s="254">
        <v>1.0169999999999999</v>
      </c>
      <c r="CH1190" s="254">
        <v>2.8</v>
      </c>
      <c r="CI1190" s="256">
        <v>0.8</v>
      </c>
      <c r="CJ1190" s="256">
        <v>0.60847361990000004</v>
      </c>
      <c r="CK1190" s="254">
        <v>47958.369534065299</v>
      </c>
      <c r="CL1190" s="254">
        <v>2.8714997999999999E-2</v>
      </c>
      <c r="CM1190" s="254">
        <v>2.7207065067</v>
      </c>
      <c r="CN1190" s="254">
        <v>800.15152</v>
      </c>
      <c r="CO1190" s="254">
        <v>1</v>
      </c>
      <c r="CP1190" s="254">
        <v>202.9742373679</v>
      </c>
      <c r="CQ1190" s="254">
        <v>4.3734684231000003</v>
      </c>
      <c r="CR1190" s="254">
        <v>2792</v>
      </c>
      <c r="CS1190" s="254">
        <v>2788.2640000000001</v>
      </c>
      <c r="CT1190" s="254">
        <v>69.42</v>
      </c>
      <c r="CU1190" s="254">
        <v>259</v>
      </c>
      <c r="CV1190" s="254">
        <v>-38.918918918899998</v>
      </c>
      <c r="CW1190" s="254">
        <v>78</v>
      </c>
      <c r="CX1190" s="253" t="s">
        <v>393</v>
      </c>
      <c r="CY1190" s="253" t="s">
        <v>566</v>
      </c>
      <c r="CZ1190" s="254" t="s">
        <v>2611</v>
      </c>
      <c r="DA1190" s="254">
        <v>-3.5</v>
      </c>
      <c r="DB1190" s="254">
        <v>2.522399268</v>
      </c>
      <c r="DC1190" s="254">
        <v>289.52098798100002</v>
      </c>
      <c r="DD1190" s="256">
        <v>130.80204697380003</v>
      </c>
      <c r="DE1190" s="254">
        <v>370.24753263219998</v>
      </c>
      <c r="DF1190" s="256">
        <v>211.52859162499999</v>
      </c>
      <c r="DG1190" s="253"/>
      <c r="DH1190" s="261" t="s">
        <v>689</v>
      </c>
      <c r="DI1190" s="262" t="s">
        <v>689</v>
      </c>
      <c r="DJ1190" s="261" t="s">
        <v>689</v>
      </c>
      <c r="DK1190" s="254"/>
      <c r="DL1190" s="254">
        <v>181</v>
      </c>
      <c r="DM1190" s="263"/>
      <c r="DN1190" s="264">
        <v>249</v>
      </c>
      <c r="DO1190" s="264">
        <v>249</v>
      </c>
      <c r="DP1190" s="264">
        <v>179.2</v>
      </c>
      <c r="DQ1190" s="261"/>
      <c r="DR1190" s="262"/>
      <c r="DS1190" s="261"/>
      <c r="DT1190" s="184"/>
      <c r="DU1190" s="184"/>
      <c r="DV1190" s="184"/>
      <c r="DW1190" s="184"/>
      <c r="DX1190" s="184"/>
      <c r="DY1190" s="184"/>
      <c r="DZ1190" s="184"/>
      <c r="EA1190" s="265"/>
      <c r="EB1190" s="265"/>
    </row>
    <row r="1191" spans="1:132" ht="15" customHeight="1" x14ac:dyDescent="0.25">
      <c r="A1191" s="21" t="str">
        <f t="shared" si="18"/>
        <v>3413_Кустовое (Видное и Восточно-Ягунское)</v>
      </c>
      <c r="B1191" s="250">
        <v>118</v>
      </c>
      <c r="C1191" s="251" t="s">
        <v>733</v>
      </c>
      <c r="D1191" s="251" t="s">
        <v>568</v>
      </c>
      <c r="E1191" s="251" t="s">
        <v>1715</v>
      </c>
      <c r="F1191" s="251" t="s">
        <v>27</v>
      </c>
      <c r="G1191" s="251" t="s">
        <v>489</v>
      </c>
      <c r="H1191" s="251" t="s">
        <v>1863</v>
      </c>
      <c r="I1191" s="252" t="s">
        <v>7854</v>
      </c>
      <c r="J1191" s="251" t="s">
        <v>108</v>
      </c>
      <c r="K1191" s="251" t="s">
        <v>1874</v>
      </c>
      <c r="L1191" s="251" t="s">
        <v>566</v>
      </c>
      <c r="M1191" s="251" t="s">
        <v>566</v>
      </c>
      <c r="N1191" s="251" t="s">
        <v>735</v>
      </c>
      <c r="O1191" s="251" t="s">
        <v>44</v>
      </c>
      <c r="P1191" s="253" t="s">
        <v>5743</v>
      </c>
      <c r="Q1191" s="253"/>
      <c r="R1191" s="254"/>
      <c r="S1191" s="253"/>
      <c r="T1191" s="253">
        <v>5.5</v>
      </c>
      <c r="U1191" s="253">
        <v>2864</v>
      </c>
      <c r="V1191" s="253">
        <v>2869.5</v>
      </c>
      <c r="W1191" s="254">
        <v>12.99</v>
      </c>
      <c r="X1191" s="253" t="s">
        <v>150</v>
      </c>
      <c r="Y1191" s="253">
        <v>2922</v>
      </c>
      <c r="Z1191" s="253">
        <v>2884.9</v>
      </c>
      <c r="AA1191" s="253" t="s">
        <v>1099</v>
      </c>
      <c r="AB1191" s="254" t="s">
        <v>1249</v>
      </c>
      <c r="AC1191" s="251" t="s">
        <v>5745</v>
      </c>
      <c r="AD1191" s="253" t="s">
        <v>5746</v>
      </c>
      <c r="AE1191" s="253" t="s">
        <v>415</v>
      </c>
      <c r="AF1191" s="253">
        <v>2590</v>
      </c>
      <c r="AG1191" s="254" t="s">
        <v>5747</v>
      </c>
      <c r="AH1191" s="255" t="s">
        <v>5777</v>
      </c>
      <c r="AI1191" s="253" t="s">
        <v>5759</v>
      </c>
      <c r="AJ1191" s="251" t="s">
        <v>566</v>
      </c>
      <c r="AK1191" s="254" t="s">
        <v>566</v>
      </c>
      <c r="AL1191" s="254">
        <v>7</v>
      </c>
      <c r="AM1191" s="254">
        <v>188</v>
      </c>
      <c r="AN1191" s="254">
        <v>189</v>
      </c>
      <c r="AO1191" s="254">
        <v>188</v>
      </c>
      <c r="AP1191" s="254">
        <v>477.3</v>
      </c>
      <c r="AQ1191" s="254">
        <v>478.35</v>
      </c>
      <c r="AR1191" s="254">
        <v>166.43430468790001</v>
      </c>
      <c r="AS1191" s="254">
        <v>455.85513533329998</v>
      </c>
      <c r="AT1191" s="254">
        <v>4</v>
      </c>
      <c r="AU1191" s="254">
        <v>0</v>
      </c>
      <c r="AV1191" s="254">
        <v>284.64</v>
      </c>
      <c r="AW1191" s="254" t="s">
        <v>4928</v>
      </c>
      <c r="AX1191" s="254">
        <v>285.7</v>
      </c>
      <c r="AY1191" s="254">
        <v>192.66</v>
      </c>
      <c r="AZ1191" s="256">
        <v>0.41743100830000002</v>
      </c>
      <c r="BA1191" s="254" t="s">
        <v>566</v>
      </c>
      <c r="BB1191" s="254" t="s">
        <v>566</v>
      </c>
      <c r="BC1191" s="254">
        <v>96.506600888400001</v>
      </c>
      <c r="BD1191" s="254">
        <v>80.422258064499999</v>
      </c>
      <c r="BE1191" s="257">
        <v>80.422258064499999</v>
      </c>
      <c r="BF1191" s="254">
        <v>1</v>
      </c>
      <c r="BG1191" s="254">
        <v>31</v>
      </c>
      <c r="BH1191" s="254">
        <v>2493.09</v>
      </c>
      <c r="BI1191" s="254" t="s">
        <v>430</v>
      </c>
      <c r="BJ1191" s="254" t="s">
        <v>566</v>
      </c>
      <c r="BK1191" s="254">
        <v>80.422258064499999</v>
      </c>
      <c r="BL1191" s="254">
        <v>80.422258064499999</v>
      </c>
      <c r="BM1191" s="254">
        <v>188</v>
      </c>
      <c r="BN1191" s="254">
        <v>30</v>
      </c>
      <c r="BO1191" s="256">
        <v>2412.6677419349999</v>
      </c>
      <c r="BP1191" s="256" t="s">
        <v>566</v>
      </c>
      <c r="BQ1191" s="251" t="s">
        <v>566</v>
      </c>
      <c r="BR1191" s="251" t="s">
        <v>566</v>
      </c>
      <c r="BS1191" s="251" t="s">
        <v>566</v>
      </c>
      <c r="BT1191" s="255" t="s">
        <v>566</v>
      </c>
      <c r="BU1191" s="258">
        <v>0</v>
      </c>
      <c r="BV1191" s="254" t="s">
        <v>8400</v>
      </c>
      <c r="BW1191" s="254" t="s">
        <v>566</v>
      </c>
      <c r="BX1191" s="259" t="s">
        <v>566</v>
      </c>
      <c r="BY1191" s="259" t="s">
        <v>566</v>
      </c>
      <c r="BZ1191" s="259" t="s">
        <v>566</v>
      </c>
      <c r="CA1191" s="251"/>
      <c r="CB1191" s="251">
        <v>515.83173939999995</v>
      </c>
      <c r="CC1191" s="260">
        <v>166.43430468790001</v>
      </c>
      <c r="CD1191" s="260">
        <v>96.506600888400001</v>
      </c>
      <c r="CE1191" s="254">
        <v>16.084342823900002</v>
      </c>
      <c r="CF1191" s="254">
        <v>-3.5</v>
      </c>
      <c r="CG1191" s="254">
        <v>1.0169999999999999</v>
      </c>
      <c r="CH1191" s="254">
        <v>2.8</v>
      </c>
      <c r="CI1191" s="256">
        <v>0.8</v>
      </c>
      <c r="CJ1191" s="256">
        <v>0.30831117050000001</v>
      </c>
      <c r="CK1191" s="254">
        <v>24300.3156809514</v>
      </c>
      <c r="CL1191" s="254">
        <v>3.0645461200000002E-2</v>
      </c>
      <c r="CM1191" s="254">
        <v>0.65777356320000002</v>
      </c>
      <c r="CN1191" s="254">
        <v>798.28279999999995</v>
      </c>
      <c r="CO1191" s="254">
        <v>1</v>
      </c>
      <c r="CP1191" s="254">
        <v>71.470446040200002</v>
      </c>
      <c r="CQ1191" s="254">
        <v>0.5268863546</v>
      </c>
      <c r="CR1191" s="254">
        <v>2792</v>
      </c>
      <c r="CS1191" s="254">
        <v>2781.59</v>
      </c>
      <c r="CT1191" s="254">
        <v>69.42</v>
      </c>
      <c r="CU1191" s="254">
        <v>259</v>
      </c>
      <c r="CV1191" s="254">
        <v>-9.8996138996000003</v>
      </c>
      <c r="CW1191" s="254">
        <v>78</v>
      </c>
      <c r="CX1191" s="253" t="s">
        <v>393</v>
      </c>
      <c r="CY1191" s="253" t="s">
        <v>566</v>
      </c>
      <c r="CZ1191" s="254" t="s">
        <v>2586</v>
      </c>
      <c r="DA1191" s="254">
        <v>-3.5</v>
      </c>
      <c r="DB1191" s="254">
        <v>0.41743100830000002</v>
      </c>
      <c r="DC1191" s="254">
        <v>80.422258059100002</v>
      </c>
      <c r="DD1191" s="256">
        <v>-5.3999968940843246E-9</v>
      </c>
      <c r="DE1191" s="254">
        <v>96.506600888400001</v>
      </c>
      <c r="DF1191" s="256">
        <v>16.084342823900002</v>
      </c>
      <c r="DG1191" s="253"/>
      <c r="DH1191" s="261" t="s">
        <v>689</v>
      </c>
      <c r="DI1191" s="262" t="s">
        <v>689</v>
      </c>
      <c r="DJ1191" s="261" t="s">
        <v>689</v>
      </c>
      <c r="DK1191" s="254"/>
      <c r="DL1191" s="254">
        <v>181</v>
      </c>
      <c r="DM1191" s="263"/>
      <c r="DN1191" s="264">
        <v>298</v>
      </c>
      <c r="DO1191" s="264">
        <v>298</v>
      </c>
      <c r="DP1191" s="264">
        <v>111.4</v>
      </c>
      <c r="DQ1191" s="261"/>
      <c r="DR1191" s="262"/>
      <c r="DS1191" s="261"/>
      <c r="DT1191" s="184"/>
      <c r="DU1191" s="184"/>
      <c r="DV1191" s="184"/>
      <c r="DW1191" s="184"/>
      <c r="DX1191" s="184"/>
      <c r="DY1191" s="184"/>
      <c r="DZ1191" s="184"/>
      <c r="EA1191" s="265"/>
      <c r="EB1191" s="265"/>
    </row>
    <row r="1192" spans="1:132" ht="15" customHeight="1" x14ac:dyDescent="0.25">
      <c r="A1192" s="21" t="str">
        <f t="shared" si="18"/>
        <v>3420_Кустовое (Видное и Восточно-Ягунское)</v>
      </c>
      <c r="B1192" s="250">
        <v>119</v>
      </c>
      <c r="C1192" s="251" t="s">
        <v>733</v>
      </c>
      <c r="D1192" s="251" t="s">
        <v>568</v>
      </c>
      <c r="E1192" s="251" t="s">
        <v>1715</v>
      </c>
      <c r="F1192" s="251" t="s">
        <v>27</v>
      </c>
      <c r="G1192" s="251" t="s">
        <v>489</v>
      </c>
      <c r="H1192" s="251" t="s">
        <v>1863</v>
      </c>
      <c r="I1192" s="252" t="s">
        <v>7855</v>
      </c>
      <c r="J1192" s="251" t="s">
        <v>108</v>
      </c>
      <c r="K1192" s="251" t="s">
        <v>1874</v>
      </c>
      <c r="L1192" s="251" t="s">
        <v>566</v>
      </c>
      <c r="M1192" s="251" t="s">
        <v>566</v>
      </c>
      <c r="N1192" s="251" t="s">
        <v>735</v>
      </c>
      <c r="O1192" s="251" t="s">
        <v>44</v>
      </c>
      <c r="P1192" s="253" t="s">
        <v>5743</v>
      </c>
      <c r="Q1192" s="253"/>
      <c r="R1192" s="254"/>
      <c r="S1192" s="253"/>
      <c r="T1192" s="253">
        <v>3.4</v>
      </c>
      <c r="U1192" s="253">
        <v>2986</v>
      </c>
      <c r="V1192" s="253">
        <v>2989.4</v>
      </c>
      <c r="W1192" s="254">
        <v>130.47</v>
      </c>
      <c r="X1192" s="253" t="s">
        <v>150</v>
      </c>
      <c r="Y1192" s="253">
        <v>3053.42</v>
      </c>
      <c r="Z1192" s="253">
        <v>3028.3</v>
      </c>
      <c r="AA1192" s="253" t="s">
        <v>1099</v>
      </c>
      <c r="AB1192" s="254" t="s">
        <v>7856</v>
      </c>
      <c r="AC1192" s="251" t="s">
        <v>5745</v>
      </c>
      <c r="AD1192" s="253" t="s">
        <v>5746</v>
      </c>
      <c r="AE1192" s="253" t="s">
        <v>415</v>
      </c>
      <c r="AF1192" s="253">
        <v>2505</v>
      </c>
      <c r="AG1192" s="254" t="s">
        <v>5747</v>
      </c>
      <c r="AH1192" s="255" t="s">
        <v>6141</v>
      </c>
      <c r="AI1192" s="253" t="s">
        <v>7274</v>
      </c>
      <c r="AJ1192" s="251" t="s">
        <v>566</v>
      </c>
      <c r="AK1192" s="254" t="s">
        <v>566</v>
      </c>
      <c r="AL1192" s="254">
        <v>7</v>
      </c>
      <c r="AM1192" s="254">
        <v>188</v>
      </c>
      <c r="AN1192" s="254">
        <v>189</v>
      </c>
      <c r="AO1192" s="254">
        <v>188</v>
      </c>
      <c r="AP1192" s="254">
        <v>476.92</v>
      </c>
      <c r="AQ1192" s="254">
        <v>477.52</v>
      </c>
      <c r="AR1192" s="254">
        <v>119.1179281414</v>
      </c>
      <c r="AS1192" s="254">
        <v>408.58345800000001</v>
      </c>
      <c r="AT1192" s="254" t="s">
        <v>566</v>
      </c>
      <c r="AU1192" s="254" t="s">
        <v>566</v>
      </c>
      <c r="AV1192" s="254">
        <v>213.1</v>
      </c>
      <c r="AW1192" s="254" t="s">
        <v>4928</v>
      </c>
      <c r="AX1192" s="254">
        <v>213.7</v>
      </c>
      <c r="AY1192" s="254">
        <v>263.82</v>
      </c>
      <c r="AZ1192" s="256">
        <v>0.47603482450000001</v>
      </c>
      <c r="BA1192" s="254" t="s">
        <v>566</v>
      </c>
      <c r="BB1192" s="254" t="s">
        <v>566</v>
      </c>
      <c r="BC1192" s="254">
        <v>150.70491491019999</v>
      </c>
      <c r="BD1192" s="254">
        <v>125.5875073892</v>
      </c>
      <c r="BE1192" s="257">
        <v>125.5875073892</v>
      </c>
      <c r="BF1192" s="254">
        <v>1</v>
      </c>
      <c r="BG1192" s="254">
        <v>25.375</v>
      </c>
      <c r="BH1192" s="254">
        <v>3186.7829999999999</v>
      </c>
      <c r="BI1192" s="254" t="s">
        <v>430</v>
      </c>
      <c r="BJ1192" s="254" t="s">
        <v>566</v>
      </c>
      <c r="BK1192" s="254">
        <v>125.5875073892</v>
      </c>
      <c r="BL1192" s="254">
        <v>125.5875073892</v>
      </c>
      <c r="BM1192" s="254">
        <v>188</v>
      </c>
      <c r="BN1192" s="254">
        <v>30</v>
      </c>
      <c r="BO1192" s="256">
        <v>3767.6252216759999</v>
      </c>
      <c r="BP1192" s="256" t="s">
        <v>566</v>
      </c>
      <c r="BQ1192" s="251" t="s">
        <v>566</v>
      </c>
      <c r="BR1192" s="251" t="s">
        <v>566</v>
      </c>
      <c r="BS1192" s="251" t="s">
        <v>566</v>
      </c>
      <c r="BT1192" s="255" t="s">
        <v>566</v>
      </c>
      <c r="BU1192" s="258">
        <v>0</v>
      </c>
      <c r="BV1192" s="254" t="s">
        <v>8401</v>
      </c>
      <c r="BW1192" s="254" t="s">
        <v>566</v>
      </c>
      <c r="BX1192" s="259" t="s">
        <v>566</v>
      </c>
      <c r="BY1192" s="259" t="s">
        <v>566</v>
      </c>
      <c r="BZ1192" s="259" t="s">
        <v>566</v>
      </c>
      <c r="CA1192" s="251"/>
      <c r="CB1192" s="251">
        <v>529.68380260000004</v>
      </c>
      <c r="CC1192" s="260">
        <v>119.1179281414</v>
      </c>
      <c r="CD1192" s="260">
        <v>150.70491491019999</v>
      </c>
      <c r="CE1192" s="254">
        <v>25.11740752099999</v>
      </c>
      <c r="CF1192" s="254">
        <v>0.23</v>
      </c>
      <c r="CG1192" s="254">
        <v>1.0169999999999999</v>
      </c>
      <c r="CH1192" s="254">
        <v>2.8</v>
      </c>
      <c r="CI1192" s="256">
        <v>0.8</v>
      </c>
      <c r="CJ1192" s="256">
        <v>0.48145914249999999</v>
      </c>
      <c r="CK1192" s="254">
        <v>37947.405961839097</v>
      </c>
      <c r="CL1192" s="254">
        <v>2.9276567900000001E-2</v>
      </c>
      <c r="CM1192" s="254">
        <v>1.6657702968999999</v>
      </c>
      <c r="CN1192" s="254">
        <v>799.54840000000002</v>
      </c>
      <c r="CO1192" s="254">
        <v>1</v>
      </c>
      <c r="CP1192" s="254">
        <v>93.056811910600004</v>
      </c>
      <c r="CQ1192" s="254">
        <v>0.94187114139999994</v>
      </c>
      <c r="CR1192" s="254">
        <v>2792</v>
      </c>
      <c r="CS1192" s="254">
        <v>2786.11</v>
      </c>
      <c r="CT1192" s="254">
        <v>69.42</v>
      </c>
      <c r="CU1192" s="254">
        <v>259</v>
      </c>
      <c r="CV1192" s="254">
        <v>17.722007722000001</v>
      </c>
      <c r="CW1192" s="254">
        <v>78</v>
      </c>
      <c r="CX1192" s="253" t="s">
        <v>393</v>
      </c>
      <c r="CY1192" s="253" t="s">
        <v>566</v>
      </c>
      <c r="CZ1192" s="254" t="s">
        <v>566</v>
      </c>
      <c r="DA1192" s="254">
        <v>-3.5</v>
      </c>
      <c r="DB1192" s="254">
        <v>0.89412050740000004</v>
      </c>
      <c r="DC1192" s="254">
        <v>235.88687226229999</v>
      </c>
      <c r="DD1192" s="256">
        <v>110.29936487309999</v>
      </c>
      <c r="DE1192" s="254">
        <v>283.06407021529998</v>
      </c>
      <c r="DF1192" s="256">
        <v>157.47656282609998</v>
      </c>
      <c r="DG1192" s="253"/>
      <c r="DH1192" s="261" t="s">
        <v>689</v>
      </c>
      <c r="DI1192" s="262" t="s">
        <v>689</v>
      </c>
      <c r="DJ1192" s="261" t="s">
        <v>689</v>
      </c>
      <c r="DK1192" s="254"/>
      <c r="DL1192" s="254">
        <v>181</v>
      </c>
      <c r="DM1192" s="263"/>
      <c r="DN1192" s="264">
        <v>323</v>
      </c>
      <c r="DO1192" s="264">
        <v>323</v>
      </c>
      <c r="DP1192" s="264">
        <v>215.6</v>
      </c>
      <c r="DQ1192" s="261"/>
      <c r="DR1192" s="262"/>
      <c r="DS1192" s="261"/>
      <c r="DT1192" s="184"/>
      <c r="DU1192" s="184"/>
      <c r="DV1192" s="184"/>
      <c r="DW1192" s="184"/>
      <c r="DX1192" s="184"/>
      <c r="DY1192" s="184"/>
      <c r="DZ1192" s="184"/>
      <c r="EA1192" s="265"/>
      <c r="EB1192" s="265"/>
    </row>
    <row r="1193" spans="1:132" ht="15" customHeight="1" x14ac:dyDescent="0.25">
      <c r="A1193" s="21" t="str">
        <f t="shared" si="18"/>
        <v>_</v>
      </c>
      <c r="B1193" s="323" t="s">
        <v>2984</v>
      </c>
      <c r="C1193" s="324"/>
      <c r="D1193" s="324"/>
      <c r="E1193" s="324"/>
      <c r="F1193" s="324"/>
      <c r="G1193" s="324"/>
      <c r="H1193" s="324"/>
      <c r="I1193" s="324"/>
      <c r="J1193" s="324"/>
      <c r="K1193" s="324"/>
      <c r="L1193" s="324"/>
      <c r="M1193" s="324"/>
      <c r="N1193" s="324"/>
      <c r="O1193" s="324"/>
      <c r="P1193" s="324"/>
      <c r="Q1193" s="324"/>
      <c r="R1193" s="324"/>
      <c r="S1193" s="324"/>
      <c r="T1193" s="324"/>
      <c r="U1193" s="324"/>
      <c r="V1193" s="324"/>
      <c r="W1193" s="324"/>
      <c r="X1193" s="324"/>
      <c r="Y1193" s="324"/>
      <c r="Z1193" s="324"/>
      <c r="AA1193" s="324"/>
      <c r="AB1193" s="324"/>
      <c r="AC1193" s="324"/>
      <c r="AD1193" s="324"/>
      <c r="AE1193" s="324"/>
      <c r="AF1193" s="324"/>
      <c r="AG1193" s="324"/>
      <c r="AH1193" s="324"/>
      <c r="AI1193" s="324"/>
      <c r="AJ1193" s="324"/>
      <c r="AK1193" s="266"/>
      <c r="AL1193" s="266"/>
      <c r="AM1193" s="266"/>
      <c r="AN1193" s="266"/>
      <c r="AO1193" s="266"/>
      <c r="AP1193" s="266"/>
      <c r="AQ1193" s="266"/>
      <c r="AR1193" s="266"/>
      <c r="AS1193" s="266"/>
      <c r="AT1193" s="266"/>
      <c r="AU1193" s="266"/>
      <c r="AV1193" s="266"/>
      <c r="AW1193" s="266"/>
      <c r="AX1193" s="266"/>
      <c r="AY1193" s="266"/>
      <c r="AZ1193" s="267"/>
      <c r="BA1193" s="266"/>
      <c r="BB1193" s="266"/>
      <c r="BC1193" s="266"/>
      <c r="BD1193" s="266">
        <v>17646.002775472902</v>
      </c>
      <c r="BE1193" s="266">
        <v>17143.619088766402</v>
      </c>
      <c r="BF1193" s="268"/>
      <c r="BG1193" s="267"/>
      <c r="BH1193" s="266">
        <v>498349.853</v>
      </c>
      <c r="BI1193" s="267"/>
      <c r="BJ1193" s="267"/>
      <c r="BK1193" s="266">
        <v>17609.694148806801</v>
      </c>
      <c r="BL1193" s="266">
        <v>17107.3104621005</v>
      </c>
      <c r="BM1193" s="268"/>
      <c r="BN1193" s="267"/>
      <c r="BO1193" s="266">
        <v>517597.98159128038</v>
      </c>
      <c r="BP1193" s="266"/>
      <c r="BQ1193" s="267"/>
      <c r="BR1193" s="266"/>
      <c r="BS1193" s="266"/>
      <c r="BT1193" s="266"/>
      <c r="BU1193" s="269"/>
      <c r="BV1193" s="269"/>
      <c r="BW1193" s="266"/>
      <c r="BX1193" s="266"/>
      <c r="BY1193" s="270"/>
      <c r="BZ1193" s="270"/>
      <c r="CA1193" s="271"/>
      <c r="CB1193" s="271"/>
      <c r="CC1193" s="272"/>
      <c r="CD1193" s="267"/>
      <c r="CE1193" s="267"/>
      <c r="CF1193" s="271"/>
      <c r="CG1193" s="267"/>
      <c r="CH1193" s="267"/>
      <c r="CI1193" s="267"/>
      <c r="CJ1193" s="267"/>
      <c r="CK1193" s="267"/>
      <c r="CL1193" s="266"/>
      <c r="CM1193" s="266"/>
      <c r="CN1193" s="273"/>
      <c r="CO1193" s="266"/>
      <c r="CP1193" s="269"/>
      <c r="CQ1193" s="274"/>
      <c r="CR1193" s="274"/>
      <c r="CS1193" s="274"/>
      <c r="CT1193" s="275"/>
      <c r="CU1193" s="275"/>
      <c r="CV1193" s="275"/>
      <c r="CW1193" s="269"/>
      <c r="CX1193" s="269"/>
      <c r="CY1193" s="269"/>
      <c r="CZ1193" s="269"/>
      <c r="DA1193" s="266"/>
      <c r="DB1193" s="275"/>
      <c r="DC1193" s="271"/>
      <c r="DD1193" s="271"/>
      <c r="DE1193" s="271"/>
      <c r="DF1193" s="271"/>
      <c r="DG1193" s="269"/>
      <c r="DH1193" s="266"/>
      <c r="DI1193" s="266"/>
      <c r="DJ1193" s="266"/>
      <c r="DK1193" s="266"/>
      <c r="DL1193" s="266"/>
      <c r="DM1193" s="276"/>
      <c r="DN1193" s="277"/>
      <c r="DO1193" s="277"/>
      <c r="DP1193" s="277"/>
      <c r="DQ1193" s="184"/>
      <c r="DR1193" s="184"/>
      <c r="DS1193" s="184"/>
      <c r="DT1193" s="184"/>
      <c r="DU1193" s="184"/>
      <c r="DV1193" s="184"/>
      <c r="DW1193" s="184"/>
      <c r="DX1193" s="184"/>
      <c r="DY1193" s="184"/>
      <c r="DZ1193" s="278"/>
      <c r="EA1193" s="278"/>
      <c r="EB1193" s="278"/>
    </row>
    <row r="1194" spans="1:132" ht="15" customHeight="1" x14ac:dyDescent="0.25">
      <c r="A1194" s="21" t="str">
        <f t="shared" si="18"/>
        <v>_</v>
      </c>
      <c r="B1194" s="325" t="s">
        <v>2985</v>
      </c>
      <c r="C1194" s="326"/>
      <c r="D1194" s="326"/>
      <c r="E1194" s="326"/>
      <c r="F1194" s="326"/>
      <c r="G1194" s="326"/>
      <c r="H1194" s="326"/>
      <c r="I1194" s="326"/>
      <c r="J1194" s="326"/>
      <c r="K1194" s="326"/>
      <c r="L1194" s="326"/>
      <c r="M1194" s="326"/>
      <c r="N1194" s="326"/>
      <c r="O1194" s="326"/>
      <c r="P1194" s="326"/>
      <c r="Q1194" s="326"/>
      <c r="R1194" s="326"/>
      <c r="S1194" s="326"/>
      <c r="T1194" s="326"/>
      <c r="U1194" s="326"/>
      <c r="V1194" s="326"/>
      <c r="W1194" s="326"/>
      <c r="X1194" s="326"/>
      <c r="Y1194" s="326"/>
      <c r="Z1194" s="326"/>
      <c r="AA1194" s="326"/>
      <c r="AB1194" s="326"/>
      <c r="AC1194" s="326"/>
      <c r="AD1194" s="326"/>
      <c r="AE1194" s="326"/>
      <c r="AF1194" s="326"/>
      <c r="AG1194" s="326"/>
      <c r="AH1194" s="326"/>
      <c r="AI1194" s="326"/>
      <c r="AJ1194" s="326"/>
      <c r="AK1194" s="266"/>
      <c r="AL1194" s="266"/>
      <c r="AM1194" s="266"/>
      <c r="AN1194" s="266"/>
      <c r="AO1194" s="266"/>
      <c r="AP1194" s="266"/>
      <c r="AQ1194" s="266"/>
      <c r="AR1194" s="266"/>
      <c r="AS1194" s="266"/>
      <c r="AT1194" s="266"/>
      <c r="AU1194" s="266"/>
      <c r="AV1194" s="266"/>
      <c r="AW1194" s="266"/>
      <c r="AX1194" s="266"/>
      <c r="AY1194" s="266"/>
      <c r="AZ1194" s="267"/>
      <c r="BA1194" s="266"/>
      <c r="BB1194" s="266"/>
      <c r="BC1194" s="266"/>
      <c r="BD1194" s="279">
        <v>17646.002775472902</v>
      </c>
      <c r="BE1194" s="266">
        <v>17143.619088766402</v>
      </c>
      <c r="BF1194" s="268"/>
      <c r="BG1194" s="267"/>
      <c r="BH1194" s="266">
        <v>498349.853</v>
      </c>
      <c r="BI1194" s="267"/>
      <c r="BJ1194" s="267"/>
      <c r="BK1194" s="266">
        <v>17609.694148806801</v>
      </c>
      <c r="BL1194" s="266">
        <v>17107.3104621005</v>
      </c>
      <c r="BM1194" s="268"/>
      <c r="BN1194" s="267"/>
      <c r="BO1194" s="266">
        <v>517597.98159128038</v>
      </c>
      <c r="BP1194" s="266"/>
      <c r="BQ1194" s="267"/>
      <c r="BR1194" s="279"/>
      <c r="BS1194" s="266"/>
      <c r="BT1194" s="279"/>
      <c r="BU1194" s="269"/>
      <c r="BV1194" s="269"/>
      <c r="BW1194" s="279"/>
      <c r="BX1194" s="279"/>
      <c r="BY1194" s="270"/>
      <c r="BZ1194" s="270"/>
      <c r="CA1194" s="271"/>
      <c r="CB1194" s="271"/>
      <c r="CC1194" s="272"/>
      <c r="CD1194" s="267"/>
      <c r="CE1194" s="267"/>
      <c r="CF1194" s="271"/>
      <c r="CG1194" s="267"/>
      <c r="CH1194" s="267"/>
      <c r="CI1194" s="267"/>
      <c r="CJ1194" s="267"/>
      <c r="CK1194" s="267"/>
      <c r="CL1194" s="279"/>
      <c r="CM1194" s="279"/>
      <c r="CN1194" s="273"/>
      <c r="CO1194" s="279"/>
      <c r="CP1194" s="269"/>
      <c r="CQ1194" s="274"/>
      <c r="CR1194" s="274"/>
      <c r="CS1194" s="274"/>
      <c r="CT1194" s="275"/>
      <c r="CU1194" s="275"/>
      <c r="CV1194" s="275"/>
      <c r="CW1194" s="269"/>
      <c r="CX1194" s="269"/>
      <c r="CY1194" s="269"/>
      <c r="CZ1194" s="269"/>
      <c r="DA1194" s="266"/>
      <c r="DB1194" s="275"/>
      <c r="DC1194" s="271"/>
      <c r="DD1194" s="271"/>
      <c r="DE1194" s="271"/>
      <c r="DF1194" s="271"/>
      <c r="DG1194" s="269"/>
      <c r="DH1194" s="266"/>
      <c r="DI1194" s="266"/>
      <c r="DJ1194" s="266"/>
      <c r="DK1194" s="266"/>
      <c r="DL1194" s="266"/>
      <c r="DM1194" s="276"/>
      <c r="DN1194" s="277"/>
      <c r="DO1194" s="277"/>
      <c r="DP1194" s="277"/>
      <c r="DQ1194" s="184"/>
      <c r="DR1194" s="184"/>
      <c r="DS1194" s="184"/>
      <c r="DT1194" s="184"/>
      <c r="DU1194" s="184"/>
      <c r="DV1194" s="184"/>
      <c r="DW1194" s="184"/>
      <c r="DX1194" s="184"/>
      <c r="DY1194" s="184"/>
      <c r="DZ1194" s="278"/>
      <c r="EA1194" s="278"/>
      <c r="EB1194" s="278"/>
    </row>
    <row r="1195" spans="1:132" ht="15" customHeight="1" x14ac:dyDescent="0.25">
      <c r="A1195" s="21" t="str">
        <f t="shared" si="18"/>
        <v>_</v>
      </c>
      <c r="B1195" s="296" t="s">
        <v>2232</v>
      </c>
      <c r="C1195" s="297"/>
      <c r="D1195" s="297" t="s">
        <v>1444</v>
      </c>
      <c r="E1195" s="297"/>
      <c r="F1195" s="297"/>
      <c r="G1195" s="297"/>
      <c r="H1195" s="297"/>
      <c r="I1195" s="297"/>
      <c r="J1195" s="297"/>
      <c r="K1195" s="297"/>
      <c r="L1195" s="297"/>
      <c r="M1195" s="297"/>
      <c r="N1195" s="297"/>
      <c r="O1195" s="297"/>
      <c r="P1195" s="297"/>
      <c r="Q1195" s="297"/>
      <c r="R1195" s="297"/>
      <c r="S1195" s="297"/>
      <c r="T1195" s="244"/>
      <c r="U1195" s="244"/>
      <c r="V1195" s="245"/>
      <c r="W1195" s="245"/>
      <c r="X1195" s="245"/>
      <c r="Y1195" s="244"/>
      <c r="Z1195" s="244"/>
      <c r="AA1195" s="244"/>
      <c r="AB1195" s="244"/>
      <c r="AC1195" s="245"/>
      <c r="AD1195" s="244"/>
      <c r="AE1195" s="244"/>
      <c r="AF1195" s="244"/>
      <c r="AG1195" s="244"/>
      <c r="AH1195" s="245"/>
      <c r="AI1195" s="244"/>
      <c r="AJ1195" s="245"/>
      <c r="AK1195" s="246"/>
      <c r="AL1195" s="246"/>
      <c r="AM1195" s="246"/>
      <c r="AN1195" s="246"/>
      <c r="AO1195" s="246"/>
      <c r="AP1195" s="246"/>
      <c r="AQ1195" s="246"/>
      <c r="AR1195" s="246"/>
      <c r="AS1195" s="246"/>
      <c r="AT1195" s="246"/>
      <c r="AU1195" s="246"/>
      <c r="AV1195" s="246"/>
      <c r="AW1195" s="246"/>
      <c r="AX1195" s="246"/>
      <c r="AY1195" s="246"/>
      <c r="AZ1195" s="247"/>
      <c r="BA1195" s="246"/>
      <c r="BB1195" s="246"/>
      <c r="BC1195" s="246"/>
      <c r="BD1195" s="246"/>
      <c r="BE1195" s="246"/>
      <c r="BF1195" s="246"/>
      <c r="BG1195" s="246"/>
      <c r="BH1195" s="246"/>
      <c r="BI1195" s="246"/>
      <c r="BJ1195" s="246"/>
      <c r="BK1195" s="246"/>
      <c r="BL1195" s="246"/>
      <c r="BM1195" s="246"/>
      <c r="BN1195" s="246"/>
      <c r="BO1195" s="247"/>
      <c r="BP1195" s="247"/>
      <c r="BQ1195" s="247"/>
      <c r="BR1195" s="244"/>
      <c r="BS1195" s="244"/>
      <c r="BT1195" s="244"/>
      <c r="BU1195" s="244"/>
      <c r="BV1195" s="244"/>
      <c r="BW1195" s="244"/>
      <c r="BX1195" s="244"/>
      <c r="BY1195" s="244"/>
      <c r="BZ1195" s="244"/>
      <c r="CA1195" s="245"/>
      <c r="CB1195" s="245"/>
      <c r="CC1195" s="245"/>
      <c r="CD1195" s="244"/>
      <c r="CE1195" s="244"/>
      <c r="CF1195" s="244"/>
      <c r="CG1195" s="244"/>
      <c r="CH1195" s="244"/>
      <c r="CI1195" s="245"/>
      <c r="CJ1195" s="233"/>
      <c r="CK1195" s="244"/>
      <c r="CL1195" s="244"/>
      <c r="CM1195" s="244"/>
      <c r="CN1195" s="244"/>
      <c r="CO1195" s="244"/>
      <c r="CP1195" s="244"/>
      <c r="CQ1195" s="244"/>
      <c r="CR1195" s="244"/>
      <c r="CS1195" s="244"/>
      <c r="CT1195" s="244"/>
      <c r="CU1195" s="244"/>
      <c r="CV1195" s="244"/>
      <c r="CW1195" s="244"/>
      <c r="CX1195" s="244"/>
      <c r="CY1195" s="244"/>
      <c r="CZ1195" s="244"/>
      <c r="DA1195" s="244"/>
      <c r="DB1195" s="244"/>
      <c r="DC1195" s="245"/>
      <c r="DD1195" s="245"/>
      <c r="DE1195" s="245"/>
      <c r="DF1195" s="245"/>
      <c r="DG1195" s="244"/>
      <c r="DH1195" s="244"/>
      <c r="DI1195" s="244"/>
      <c r="DJ1195" s="244"/>
      <c r="DK1195" s="244"/>
      <c r="DL1195" s="244"/>
      <c r="DM1195" s="248"/>
      <c r="DN1195" s="249"/>
      <c r="DO1195" s="249"/>
      <c r="DP1195" s="249"/>
      <c r="DQ1195" s="184"/>
      <c r="DR1195" s="184"/>
      <c r="DS1195" s="184"/>
      <c r="DT1195" s="184"/>
      <c r="DU1195" s="184"/>
      <c r="DV1195" s="184"/>
      <c r="DW1195" s="184"/>
      <c r="DX1195" s="184"/>
      <c r="DY1195" s="184"/>
      <c r="DZ1195" s="184"/>
      <c r="EA1195" s="239"/>
      <c r="EB1195" s="239"/>
    </row>
    <row r="1196" spans="1:132" ht="15" customHeight="1" x14ac:dyDescent="0.25">
      <c r="A1196" s="21" t="str">
        <f t="shared" si="18"/>
        <v>_</v>
      </c>
      <c r="B1196" s="298" t="s">
        <v>2267</v>
      </c>
      <c r="C1196" s="299"/>
      <c r="D1196" s="299"/>
      <c r="E1196" s="299"/>
      <c r="F1196" s="299"/>
      <c r="G1196" s="299"/>
      <c r="H1196" s="299"/>
      <c r="I1196" s="299"/>
      <c r="J1196" s="299"/>
      <c r="K1196" s="299"/>
      <c r="L1196" s="299"/>
      <c r="M1196" s="299"/>
      <c r="N1196" s="299"/>
      <c r="O1196" s="299"/>
      <c r="P1196" s="299"/>
      <c r="Q1196" s="299"/>
      <c r="R1196" s="299"/>
      <c r="S1196" s="299"/>
      <c r="T1196" s="244"/>
      <c r="U1196" s="244"/>
      <c r="V1196" s="245"/>
      <c r="W1196" s="245"/>
      <c r="X1196" s="245"/>
      <c r="Y1196" s="244"/>
      <c r="Z1196" s="244"/>
      <c r="AA1196" s="244"/>
      <c r="AB1196" s="244"/>
      <c r="AC1196" s="245"/>
      <c r="AD1196" s="244"/>
      <c r="AE1196" s="244"/>
      <c r="AF1196" s="244"/>
      <c r="AG1196" s="244"/>
      <c r="AH1196" s="245"/>
      <c r="AI1196" s="244"/>
      <c r="AJ1196" s="245"/>
      <c r="AK1196" s="246"/>
      <c r="AL1196" s="246"/>
      <c r="AM1196" s="246"/>
      <c r="AN1196" s="246"/>
      <c r="AO1196" s="246"/>
      <c r="AP1196" s="246"/>
      <c r="AQ1196" s="246"/>
      <c r="AR1196" s="246"/>
      <c r="AS1196" s="246"/>
      <c r="AT1196" s="246"/>
      <c r="AU1196" s="246"/>
      <c r="AV1196" s="246"/>
      <c r="AW1196" s="246"/>
      <c r="AX1196" s="246"/>
      <c r="AY1196" s="246"/>
      <c r="AZ1196" s="247"/>
      <c r="BA1196" s="246"/>
      <c r="BB1196" s="246"/>
      <c r="BC1196" s="246"/>
      <c r="BD1196" s="246"/>
      <c r="BE1196" s="246"/>
      <c r="BF1196" s="246"/>
      <c r="BG1196" s="246"/>
      <c r="BH1196" s="246"/>
      <c r="BI1196" s="246"/>
      <c r="BJ1196" s="246"/>
      <c r="BK1196" s="246"/>
      <c r="BL1196" s="246"/>
      <c r="BM1196" s="246"/>
      <c r="BN1196" s="246"/>
      <c r="BO1196" s="247"/>
      <c r="BP1196" s="247"/>
      <c r="BQ1196" s="247"/>
      <c r="BR1196" s="244"/>
      <c r="BS1196" s="244"/>
      <c r="BT1196" s="244"/>
      <c r="BU1196" s="244"/>
      <c r="BV1196" s="244"/>
      <c r="BW1196" s="244"/>
      <c r="BX1196" s="244"/>
      <c r="BY1196" s="244"/>
      <c r="BZ1196" s="244"/>
      <c r="CA1196" s="245"/>
      <c r="CB1196" s="245"/>
      <c r="CC1196" s="245"/>
      <c r="CD1196" s="244"/>
      <c r="CE1196" s="244"/>
      <c r="CF1196" s="244"/>
      <c r="CG1196" s="244"/>
      <c r="CH1196" s="244"/>
      <c r="CI1196" s="245"/>
      <c r="CJ1196" s="233"/>
      <c r="CK1196" s="244"/>
      <c r="CL1196" s="244"/>
      <c r="CM1196" s="244"/>
      <c r="CN1196" s="244"/>
      <c r="CO1196" s="244"/>
      <c r="CP1196" s="244"/>
      <c r="CQ1196" s="244"/>
      <c r="CR1196" s="244"/>
      <c r="CS1196" s="244"/>
      <c r="CT1196" s="244"/>
      <c r="CU1196" s="244"/>
      <c r="CV1196" s="244"/>
      <c r="CW1196" s="244"/>
      <c r="CX1196" s="244"/>
      <c r="CY1196" s="244"/>
      <c r="CZ1196" s="244"/>
      <c r="DA1196" s="244"/>
      <c r="DB1196" s="244"/>
      <c r="DC1196" s="245"/>
      <c r="DD1196" s="245"/>
      <c r="DE1196" s="245"/>
      <c r="DF1196" s="245"/>
      <c r="DG1196" s="244"/>
      <c r="DH1196" s="244"/>
      <c r="DI1196" s="244"/>
      <c r="DJ1196" s="244"/>
      <c r="DK1196" s="244"/>
      <c r="DL1196" s="244"/>
      <c r="DM1196" s="248"/>
      <c r="DN1196" s="249"/>
      <c r="DO1196" s="249"/>
      <c r="DP1196" s="249"/>
      <c r="DQ1196" s="184"/>
      <c r="DR1196" s="184"/>
      <c r="DS1196" s="184"/>
      <c r="DT1196" s="184"/>
      <c r="DU1196" s="184"/>
      <c r="DV1196" s="184"/>
      <c r="DW1196" s="184"/>
      <c r="DX1196" s="184"/>
      <c r="DY1196" s="184"/>
      <c r="DZ1196" s="184"/>
      <c r="EA1196" s="239"/>
      <c r="EB1196" s="239"/>
    </row>
    <row r="1197" spans="1:132" ht="15" customHeight="1" x14ac:dyDescent="0.25">
      <c r="A1197" s="21" t="str">
        <f t="shared" si="18"/>
        <v>101Г_Равенское</v>
      </c>
      <c r="B1197" s="250">
        <v>1</v>
      </c>
      <c r="C1197" s="251" t="s">
        <v>733</v>
      </c>
      <c r="D1197" s="251" t="s">
        <v>568</v>
      </c>
      <c r="E1197" s="251" t="s">
        <v>1715</v>
      </c>
      <c r="F1197" s="251" t="s">
        <v>30</v>
      </c>
      <c r="G1197" s="251" t="s">
        <v>1444</v>
      </c>
      <c r="H1197" s="251" t="s">
        <v>5104</v>
      </c>
      <c r="I1197" s="252" t="s">
        <v>1873</v>
      </c>
      <c r="J1197" s="251" t="s">
        <v>6</v>
      </c>
      <c r="K1197" s="251" t="s">
        <v>1874</v>
      </c>
      <c r="L1197" s="251" t="s">
        <v>566</v>
      </c>
      <c r="M1197" s="251" t="s">
        <v>384</v>
      </c>
      <c r="N1197" s="251" t="s">
        <v>1875</v>
      </c>
      <c r="O1197" s="251" t="s">
        <v>6</v>
      </c>
      <c r="P1197" s="253" t="s">
        <v>6080</v>
      </c>
      <c r="Q1197" s="253"/>
      <c r="R1197" s="254"/>
      <c r="S1197" s="253"/>
      <c r="T1197" s="253">
        <v>209.16</v>
      </c>
      <c r="U1197" s="253">
        <v>3001.26</v>
      </c>
      <c r="V1197" s="253">
        <v>3423.12</v>
      </c>
      <c r="W1197" s="254">
        <v>364.59899999999999</v>
      </c>
      <c r="X1197" s="253" t="s">
        <v>707</v>
      </c>
      <c r="Y1197" s="253">
        <v>3430</v>
      </c>
      <c r="Z1197" s="253">
        <v>3430</v>
      </c>
      <c r="AA1197" s="253" t="s">
        <v>1099</v>
      </c>
      <c r="AB1197" s="254" t="s">
        <v>1933</v>
      </c>
      <c r="AC1197" s="251" t="s">
        <v>5745</v>
      </c>
      <c r="AD1197" s="253" t="s">
        <v>5746</v>
      </c>
      <c r="AE1197" s="253" t="s">
        <v>415</v>
      </c>
      <c r="AF1197" s="253">
        <v>2700</v>
      </c>
      <c r="AG1197" s="254" t="s">
        <v>5747</v>
      </c>
      <c r="AH1197" s="255" t="s">
        <v>5748</v>
      </c>
      <c r="AI1197" s="253" t="s">
        <v>6939</v>
      </c>
      <c r="AJ1197" s="251" t="s">
        <v>566</v>
      </c>
      <c r="AK1197" s="254" t="s">
        <v>566</v>
      </c>
      <c r="AL1197" s="254" t="s">
        <v>566</v>
      </c>
      <c r="AM1197" s="254" t="s">
        <v>566</v>
      </c>
      <c r="AN1197" s="254">
        <v>179</v>
      </c>
      <c r="AO1197" s="254">
        <v>178</v>
      </c>
      <c r="AP1197" s="254">
        <v>445.39</v>
      </c>
      <c r="AQ1197" s="254">
        <v>447.27</v>
      </c>
      <c r="AR1197" s="254">
        <v>183.55356633720001</v>
      </c>
      <c r="AS1197" s="254">
        <v>450.9060917333</v>
      </c>
      <c r="AT1197" s="254">
        <v>48</v>
      </c>
      <c r="AU1197" s="254">
        <v>0</v>
      </c>
      <c r="AV1197" s="254">
        <v>307.23</v>
      </c>
      <c r="AW1197" s="254" t="s">
        <v>4928</v>
      </c>
      <c r="AX1197" s="254">
        <v>309.10000000000002</v>
      </c>
      <c r="AY1197" s="254">
        <v>138.16</v>
      </c>
      <c r="AZ1197" s="256">
        <v>0.48165054070000002</v>
      </c>
      <c r="BA1197" s="254" t="s">
        <v>566</v>
      </c>
      <c r="BB1197" s="254" t="s">
        <v>566</v>
      </c>
      <c r="BC1197" s="254">
        <v>69.201667268999998</v>
      </c>
      <c r="BD1197" s="254">
        <v>66.544838709700002</v>
      </c>
      <c r="BE1197" s="257">
        <v>66.544838709700002</v>
      </c>
      <c r="BF1197" s="254">
        <v>1</v>
      </c>
      <c r="BG1197" s="254">
        <v>31</v>
      </c>
      <c r="BH1197" s="254">
        <v>2062.89</v>
      </c>
      <c r="BI1197" s="254" t="s">
        <v>430</v>
      </c>
      <c r="BJ1197" s="254" t="s">
        <v>566</v>
      </c>
      <c r="BK1197" s="254">
        <v>66.544838709700002</v>
      </c>
      <c r="BL1197" s="254">
        <v>66.544838709700002</v>
      </c>
      <c r="BM1197" s="254">
        <v>178</v>
      </c>
      <c r="BN1197" s="254">
        <v>30</v>
      </c>
      <c r="BO1197" s="256">
        <v>1996.3451612910001</v>
      </c>
      <c r="BP1197" s="256" t="s">
        <v>566</v>
      </c>
      <c r="BQ1197" s="251" t="s">
        <v>566</v>
      </c>
      <c r="BR1197" s="251" t="s">
        <v>566</v>
      </c>
      <c r="BS1197" s="251" t="s">
        <v>566</v>
      </c>
      <c r="BT1197" s="255" t="s">
        <v>566</v>
      </c>
      <c r="BU1197" s="258">
        <v>0</v>
      </c>
      <c r="BV1197" s="254" t="s">
        <v>7857</v>
      </c>
      <c r="BW1197" s="254" t="s">
        <v>566</v>
      </c>
      <c r="BX1197" s="259" t="s">
        <v>566</v>
      </c>
      <c r="BY1197" s="259" t="s">
        <v>566</v>
      </c>
      <c r="BZ1197" s="259" t="s">
        <v>566</v>
      </c>
      <c r="CA1197" s="251"/>
      <c r="CB1197" s="251">
        <v>450.9060917333</v>
      </c>
      <c r="CC1197" s="260">
        <v>183.55356633720001</v>
      </c>
      <c r="CD1197" s="260">
        <v>69.201667268999998</v>
      </c>
      <c r="CE1197" s="254">
        <v>2.6568285592999956</v>
      </c>
      <c r="CF1197" s="254">
        <v>0.35</v>
      </c>
      <c r="CG1197" s="254">
        <v>1.016</v>
      </c>
      <c r="CH1197" s="254">
        <v>2.8</v>
      </c>
      <c r="CI1197" s="256">
        <v>0.8</v>
      </c>
      <c r="CJ1197" s="256">
        <v>0.25510993609999999</v>
      </c>
      <c r="CK1197" s="254">
        <v>20087.356366091899</v>
      </c>
      <c r="CL1197" s="254">
        <v>3.13660485E-2</v>
      </c>
      <c r="CM1197" s="254">
        <v>0.4945990529</v>
      </c>
      <c r="CN1197" s="254">
        <v>738.26508000000001</v>
      </c>
      <c r="CO1197" s="254">
        <v>1</v>
      </c>
      <c r="CP1197" s="254">
        <v>69.201601848999999</v>
      </c>
      <c r="CQ1197" s="254">
        <v>0.53223220390000003</v>
      </c>
      <c r="CR1197" s="254">
        <v>2595</v>
      </c>
      <c r="CS1197" s="254">
        <v>2576.5610000000001</v>
      </c>
      <c r="CT1197" s="254">
        <v>60.1</v>
      </c>
      <c r="CU1197" s="254">
        <v>263</v>
      </c>
      <c r="CV1197" s="254">
        <v>-16.817490494299999</v>
      </c>
      <c r="CW1197" s="254">
        <v>7</v>
      </c>
      <c r="CX1197" s="253" t="s">
        <v>393</v>
      </c>
      <c r="CY1197" s="253" t="s">
        <v>566</v>
      </c>
      <c r="CZ1197" s="254" t="s">
        <v>566</v>
      </c>
      <c r="DA1197" s="254">
        <v>-5</v>
      </c>
      <c r="DB1197" s="254">
        <v>1.4197031044999999</v>
      </c>
      <c r="DC1197" s="254">
        <v>196.14618091770001</v>
      </c>
      <c r="DD1197" s="256">
        <v>129.60134220800001</v>
      </c>
      <c r="DE1197" s="254">
        <v>203.97739347620001</v>
      </c>
      <c r="DF1197" s="256">
        <v>137.4325547665</v>
      </c>
      <c r="DG1197" s="253"/>
      <c r="DH1197" s="261" t="s">
        <v>689</v>
      </c>
      <c r="DI1197" s="262" t="s">
        <v>689</v>
      </c>
      <c r="DJ1197" s="261" t="s">
        <v>689</v>
      </c>
      <c r="DK1197" s="254"/>
      <c r="DL1197" s="254" t="s">
        <v>566</v>
      </c>
      <c r="DM1197" s="263"/>
      <c r="DN1197" s="264">
        <v>451</v>
      </c>
      <c r="DO1197" s="264">
        <v>453</v>
      </c>
      <c r="DP1197" s="264">
        <v>35.200000000000003</v>
      </c>
      <c r="DQ1197" s="261"/>
      <c r="DR1197" s="262"/>
      <c r="DS1197" s="261"/>
      <c r="DT1197" s="184"/>
      <c r="DU1197" s="184"/>
      <c r="DV1197" s="184"/>
      <c r="DW1197" s="184"/>
      <c r="DX1197" s="184"/>
      <c r="DY1197" s="184"/>
      <c r="DZ1197" s="184"/>
      <c r="EA1197" s="265"/>
      <c r="EB1197" s="265"/>
    </row>
    <row r="1198" spans="1:132" ht="15" customHeight="1" x14ac:dyDescent="0.25">
      <c r="A1198" s="21" t="str">
        <f t="shared" si="18"/>
        <v>105_Равенское</v>
      </c>
      <c r="B1198" s="250">
        <v>2</v>
      </c>
      <c r="C1198" s="251" t="s">
        <v>733</v>
      </c>
      <c r="D1198" s="251" t="s">
        <v>568</v>
      </c>
      <c r="E1198" s="251" t="s">
        <v>1715</v>
      </c>
      <c r="F1198" s="251" t="s">
        <v>30</v>
      </c>
      <c r="G1198" s="251" t="s">
        <v>1444</v>
      </c>
      <c r="H1198" s="251" t="s">
        <v>5104</v>
      </c>
      <c r="I1198" s="252" t="s">
        <v>7516</v>
      </c>
      <c r="J1198" s="251" t="s">
        <v>8</v>
      </c>
      <c r="K1198" s="251" t="s">
        <v>1874</v>
      </c>
      <c r="L1198" s="251" t="s">
        <v>566</v>
      </c>
      <c r="M1198" s="251" t="s">
        <v>384</v>
      </c>
      <c r="N1198" s="251" t="s">
        <v>1875</v>
      </c>
      <c r="O1198" s="251" t="s">
        <v>6</v>
      </c>
      <c r="P1198" s="253" t="s">
        <v>6080</v>
      </c>
      <c r="Q1198" s="253"/>
      <c r="R1198" s="254"/>
      <c r="S1198" s="253"/>
      <c r="T1198" s="253">
        <v>11.6</v>
      </c>
      <c r="U1198" s="253">
        <v>2893</v>
      </c>
      <c r="V1198" s="253">
        <v>2900</v>
      </c>
      <c r="W1198" s="254">
        <v>250.066</v>
      </c>
      <c r="X1198" s="253" t="s">
        <v>162</v>
      </c>
      <c r="Y1198" s="253">
        <v>2938</v>
      </c>
      <c r="Z1198" s="253">
        <v>2899.9</v>
      </c>
      <c r="AA1198" s="253" t="s">
        <v>1099</v>
      </c>
      <c r="AB1198" s="254" t="s">
        <v>1959</v>
      </c>
      <c r="AC1198" s="251" t="s">
        <v>5745</v>
      </c>
      <c r="AD1198" s="253" t="s">
        <v>5746</v>
      </c>
      <c r="AE1198" s="253" t="s">
        <v>415</v>
      </c>
      <c r="AF1198" s="253">
        <v>2540</v>
      </c>
      <c r="AG1198" s="254" t="s">
        <v>5747</v>
      </c>
      <c r="AH1198" s="255" t="s">
        <v>5748</v>
      </c>
      <c r="AI1198" s="253" t="s">
        <v>6417</v>
      </c>
      <c r="AJ1198" s="251">
        <v>6</v>
      </c>
      <c r="AK1198" s="254">
        <v>0</v>
      </c>
      <c r="AL1198" s="254" t="s">
        <v>566</v>
      </c>
      <c r="AM1198" s="254" t="s">
        <v>566</v>
      </c>
      <c r="AN1198" s="254">
        <v>120</v>
      </c>
      <c r="AO1198" s="254">
        <v>110</v>
      </c>
      <c r="AP1198" s="254">
        <v>377.2</v>
      </c>
      <c r="AQ1198" s="254">
        <v>378.75</v>
      </c>
      <c r="AR1198" s="254">
        <v>115.02449236290001</v>
      </c>
      <c r="AS1198" s="254">
        <v>382.63982293330002</v>
      </c>
      <c r="AT1198" s="254">
        <v>0.1</v>
      </c>
      <c r="AU1198" s="254">
        <v>581</v>
      </c>
      <c r="AV1198" s="254">
        <v>203.95</v>
      </c>
      <c r="AW1198" s="254" t="s">
        <v>4928</v>
      </c>
      <c r="AX1198" s="254">
        <v>205.5</v>
      </c>
      <c r="AY1198" s="254">
        <v>173.25</v>
      </c>
      <c r="AZ1198" s="256">
        <v>0.51961736960000005</v>
      </c>
      <c r="BA1198" s="254" t="s">
        <v>566</v>
      </c>
      <c r="BB1198" s="254" t="s">
        <v>566</v>
      </c>
      <c r="BC1198" s="254">
        <v>92.850335766900002</v>
      </c>
      <c r="BD1198" s="254">
        <v>112.5296366083</v>
      </c>
      <c r="BE1198" s="257">
        <v>90.023709286699997</v>
      </c>
      <c r="BF1198" s="254">
        <v>0.8</v>
      </c>
      <c r="BG1198" s="254">
        <v>30.958333333333332</v>
      </c>
      <c r="BH1198" s="254">
        <v>3483.73</v>
      </c>
      <c r="BI1198" s="254" t="s">
        <v>430</v>
      </c>
      <c r="BJ1198" s="254" t="s">
        <v>566</v>
      </c>
      <c r="BK1198" s="254">
        <v>112.5296366083</v>
      </c>
      <c r="BL1198" s="254">
        <v>90.023709286599995</v>
      </c>
      <c r="BM1198" s="254">
        <v>110</v>
      </c>
      <c r="BN1198" s="254">
        <v>30</v>
      </c>
      <c r="BO1198" s="256">
        <v>3375.8890982490002</v>
      </c>
      <c r="BP1198" s="256" t="s">
        <v>566</v>
      </c>
      <c r="BQ1198" s="251">
        <v>6</v>
      </c>
      <c r="BR1198" s="251" t="s">
        <v>566</v>
      </c>
      <c r="BS1198" s="251" t="s">
        <v>566</v>
      </c>
      <c r="BT1198" s="255" t="s">
        <v>566</v>
      </c>
      <c r="BU1198" s="258">
        <v>0</v>
      </c>
      <c r="BV1198" s="254" t="s">
        <v>8402</v>
      </c>
      <c r="BW1198" s="254" t="s">
        <v>7514</v>
      </c>
      <c r="BX1198" s="259">
        <v>327.26209999999998</v>
      </c>
      <c r="BY1198" s="259">
        <v>217.1</v>
      </c>
      <c r="BZ1198" s="259">
        <v>1.7605733744000001</v>
      </c>
      <c r="CA1198" s="251"/>
      <c r="CB1198" s="251">
        <v>382.63982293330002</v>
      </c>
      <c r="CC1198" s="260">
        <v>115.02449236290001</v>
      </c>
      <c r="CD1198" s="260">
        <v>92.850335766900002</v>
      </c>
      <c r="CE1198" s="254">
        <v>2.8266264802000052</v>
      </c>
      <c r="CF1198" s="254">
        <v>1.56</v>
      </c>
      <c r="CG1198" s="254">
        <v>1.016</v>
      </c>
      <c r="CH1198" s="254">
        <v>2.8</v>
      </c>
      <c r="CI1198" s="256">
        <v>0.8</v>
      </c>
      <c r="CJ1198" s="256">
        <v>0.43139977429999998</v>
      </c>
      <c r="CK1198" s="254">
        <v>33968.418229380201</v>
      </c>
      <c r="CL1198" s="254">
        <v>2.9578057000000001E-2</v>
      </c>
      <c r="CM1198" s="254">
        <v>1.3061364017999999</v>
      </c>
      <c r="CN1198" s="254">
        <v>740.02152000000001</v>
      </c>
      <c r="CO1198" s="254">
        <v>1</v>
      </c>
      <c r="CP1198" s="254">
        <v>92.850319037600002</v>
      </c>
      <c r="CQ1198" s="254">
        <v>0.90676382960000002</v>
      </c>
      <c r="CR1198" s="254">
        <v>2595</v>
      </c>
      <c r="CS1198" s="254">
        <v>2579.7339999999999</v>
      </c>
      <c r="CT1198" s="254">
        <v>63.2</v>
      </c>
      <c r="CU1198" s="254">
        <v>263</v>
      </c>
      <c r="CV1198" s="254">
        <v>22.452471482899998</v>
      </c>
      <c r="CW1198" s="254">
        <v>7</v>
      </c>
      <c r="CX1198" s="253" t="s">
        <v>393</v>
      </c>
      <c r="CY1198" s="253" t="s">
        <v>566</v>
      </c>
      <c r="CZ1198" s="254" t="s">
        <v>566</v>
      </c>
      <c r="DA1198" s="254">
        <v>-5</v>
      </c>
      <c r="DB1198" s="254">
        <v>1.7604946700999999</v>
      </c>
      <c r="DC1198" s="254">
        <v>305.00570159479997</v>
      </c>
      <c r="DD1198" s="256">
        <v>214.98199230809996</v>
      </c>
      <c r="DE1198" s="254">
        <v>314.58248087520002</v>
      </c>
      <c r="DF1198" s="256">
        <v>224.55877158850001</v>
      </c>
      <c r="DG1198" s="253"/>
      <c r="DH1198" s="261" t="s">
        <v>689</v>
      </c>
      <c r="DI1198" s="262" t="s">
        <v>689</v>
      </c>
      <c r="DJ1198" s="261" t="s">
        <v>689</v>
      </c>
      <c r="DK1198" s="254"/>
      <c r="DL1198" s="254" t="s">
        <v>566</v>
      </c>
      <c r="DM1198" s="263"/>
      <c r="DN1198" s="264">
        <v>73</v>
      </c>
      <c r="DO1198" s="264">
        <v>76</v>
      </c>
      <c r="DP1198" s="264">
        <v>77.599999999999994</v>
      </c>
      <c r="DQ1198" s="261"/>
      <c r="DR1198" s="262"/>
      <c r="DS1198" s="261"/>
      <c r="DT1198" s="184"/>
      <c r="DU1198" s="184"/>
      <c r="DV1198" s="184"/>
      <c r="DW1198" s="184"/>
      <c r="DX1198" s="184"/>
      <c r="DY1198" s="184"/>
      <c r="DZ1198" s="184"/>
      <c r="EA1198" s="265"/>
      <c r="EB1198" s="265"/>
    </row>
    <row r="1199" spans="1:132" ht="15" customHeight="1" x14ac:dyDescent="0.25">
      <c r="A1199" s="21" t="str">
        <f t="shared" si="18"/>
        <v>118_Равенское</v>
      </c>
      <c r="B1199" s="250">
        <v>3</v>
      </c>
      <c r="C1199" s="251" t="s">
        <v>733</v>
      </c>
      <c r="D1199" s="251" t="s">
        <v>568</v>
      </c>
      <c r="E1199" s="251" t="s">
        <v>1715</v>
      </c>
      <c r="F1199" s="251" t="s">
        <v>30</v>
      </c>
      <c r="G1199" s="251" t="s">
        <v>1444</v>
      </c>
      <c r="H1199" s="251" t="s">
        <v>5104</v>
      </c>
      <c r="I1199" s="252" t="s">
        <v>132</v>
      </c>
      <c r="J1199" s="251" t="s">
        <v>7</v>
      </c>
      <c r="K1199" s="251" t="s">
        <v>1874</v>
      </c>
      <c r="L1199" s="251" t="s">
        <v>566</v>
      </c>
      <c r="M1199" s="251" t="s">
        <v>384</v>
      </c>
      <c r="N1199" s="251" t="s">
        <v>1875</v>
      </c>
      <c r="O1199" s="251" t="s">
        <v>6</v>
      </c>
      <c r="P1199" s="253" t="s">
        <v>6080</v>
      </c>
      <c r="Q1199" s="253"/>
      <c r="R1199" s="254"/>
      <c r="S1199" s="253"/>
      <c r="T1199" s="253">
        <v>9.1999999999999993</v>
      </c>
      <c r="U1199" s="253">
        <v>2679</v>
      </c>
      <c r="V1199" s="253">
        <v>2684.2</v>
      </c>
      <c r="W1199" s="254">
        <v>48.97</v>
      </c>
      <c r="X1199" s="253" t="s">
        <v>150</v>
      </c>
      <c r="Y1199" s="253">
        <v>2725.8</v>
      </c>
      <c r="Z1199" s="253">
        <v>2725.5</v>
      </c>
      <c r="AA1199" s="253" t="s">
        <v>1099</v>
      </c>
      <c r="AB1199" s="254" t="s">
        <v>7560</v>
      </c>
      <c r="AC1199" s="251" t="s">
        <v>5745</v>
      </c>
      <c r="AD1199" s="253" t="s">
        <v>5746</v>
      </c>
      <c r="AE1199" s="253" t="s">
        <v>415</v>
      </c>
      <c r="AF1199" s="253">
        <v>2498</v>
      </c>
      <c r="AG1199" s="254" t="s">
        <v>5747</v>
      </c>
      <c r="AH1199" s="255" t="s">
        <v>5748</v>
      </c>
      <c r="AI1199" s="253" t="s">
        <v>5801</v>
      </c>
      <c r="AJ1199" s="251">
        <v>5</v>
      </c>
      <c r="AK1199" s="254" t="s">
        <v>566</v>
      </c>
      <c r="AL1199" s="254" t="s">
        <v>566</v>
      </c>
      <c r="AM1199" s="254" t="s">
        <v>566</v>
      </c>
      <c r="AN1199" s="254">
        <v>183</v>
      </c>
      <c r="AO1199" s="254">
        <v>168</v>
      </c>
      <c r="AP1199" s="254">
        <v>434.78</v>
      </c>
      <c r="AQ1199" s="254">
        <v>437.31</v>
      </c>
      <c r="AR1199" s="254">
        <v>193.63489522340001</v>
      </c>
      <c r="AS1199" s="254">
        <v>460.27683200000001</v>
      </c>
      <c r="AT1199" s="254">
        <v>55</v>
      </c>
      <c r="AU1199" s="254">
        <v>0</v>
      </c>
      <c r="AV1199" s="254">
        <v>313.66000000000003</v>
      </c>
      <c r="AW1199" s="254" t="s">
        <v>4988</v>
      </c>
      <c r="AX1199" s="254">
        <v>316.11</v>
      </c>
      <c r="AY1199" s="254">
        <v>121.12</v>
      </c>
      <c r="AZ1199" s="256">
        <v>0.50876607190000001</v>
      </c>
      <c r="BA1199" s="254" t="s">
        <v>566</v>
      </c>
      <c r="BB1199" s="254" t="s">
        <v>566</v>
      </c>
      <c r="BC1199" s="254">
        <v>74.593669691100004</v>
      </c>
      <c r="BD1199" s="254">
        <v>61.621746630700002</v>
      </c>
      <c r="BE1199" s="257">
        <v>61.621746630700002</v>
      </c>
      <c r="BF1199" s="254">
        <v>1</v>
      </c>
      <c r="BG1199" s="254">
        <v>30.916666666666668</v>
      </c>
      <c r="BH1199" s="254">
        <v>1905.1389999999999</v>
      </c>
      <c r="BI1199" s="254" t="s">
        <v>430</v>
      </c>
      <c r="BJ1199" s="254" t="s">
        <v>566</v>
      </c>
      <c r="BK1199" s="254">
        <v>61.621746630700002</v>
      </c>
      <c r="BL1199" s="254">
        <v>61.621746630700002</v>
      </c>
      <c r="BM1199" s="254">
        <v>168</v>
      </c>
      <c r="BN1199" s="254">
        <v>30</v>
      </c>
      <c r="BO1199" s="256">
        <v>1848.652398921</v>
      </c>
      <c r="BP1199" s="256" t="s">
        <v>566</v>
      </c>
      <c r="BQ1199" s="251">
        <v>5</v>
      </c>
      <c r="BR1199" s="251" t="s">
        <v>566</v>
      </c>
      <c r="BS1199" s="251" t="s">
        <v>566</v>
      </c>
      <c r="BT1199" s="255" t="s">
        <v>566</v>
      </c>
      <c r="BU1199" s="258">
        <v>0</v>
      </c>
      <c r="BV1199" s="254" t="s">
        <v>8403</v>
      </c>
      <c r="BW1199" s="254" t="s">
        <v>566</v>
      </c>
      <c r="BX1199" s="259" t="s">
        <v>566</v>
      </c>
      <c r="BY1199" s="259" t="s">
        <v>566</v>
      </c>
      <c r="BZ1199" s="259" t="s">
        <v>566</v>
      </c>
      <c r="CA1199" s="251"/>
      <c r="CB1199" s="251">
        <v>460.27683200000001</v>
      </c>
      <c r="CC1199" s="260">
        <v>193.63489522340001</v>
      </c>
      <c r="CD1199" s="260">
        <v>74.593669691100004</v>
      </c>
      <c r="CE1199" s="254">
        <v>12.971923060400002</v>
      </c>
      <c r="CF1199" s="254">
        <v>-1.26</v>
      </c>
      <c r="CG1199" s="254">
        <v>1.016</v>
      </c>
      <c r="CH1199" s="254">
        <v>2.8</v>
      </c>
      <c r="CI1199" s="256">
        <v>0.8</v>
      </c>
      <c r="CJ1199" s="256">
        <v>0.2362365008</v>
      </c>
      <c r="CK1199" s="254">
        <v>18601.262073409402</v>
      </c>
      <c r="CL1199" s="254">
        <v>3.1682031999999999E-2</v>
      </c>
      <c r="CM1199" s="254">
        <v>0.38821571840000002</v>
      </c>
      <c r="CN1199" s="254">
        <v>736.40840000000003</v>
      </c>
      <c r="CO1199" s="254">
        <v>1</v>
      </c>
      <c r="CP1199" s="254">
        <v>75.579052739299996</v>
      </c>
      <c r="CQ1199" s="254">
        <v>0.56911122339999998</v>
      </c>
      <c r="CR1199" s="254">
        <v>2595</v>
      </c>
      <c r="CS1199" s="254">
        <v>2570.0700000000002</v>
      </c>
      <c r="CT1199" s="254">
        <v>59.96</v>
      </c>
      <c r="CU1199" s="254">
        <v>263</v>
      </c>
      <c r="CV1199" s="254">
        <v>-19.2623574144</v>
      </c>
      <c r="CW1199" s="254">
        <v>7</v>
      </c>
      <c r="CX1199" s="253" t="s">
        <v>393</v>
      </c>
      <c r="CY1199" s="253" t="s">
        <v>566</v>
      </c>
      <c r="CZ1199" s="254" t="s">
        <v>566</v>
      </c>
      <c r="DA1199" s="254">
        <v>-5</v>
      </c>
      <c r="DB1199" s="254">
        <v>1.2014435778999999</v>
      </c>
      <c r="DC1199" s="254">
        <v>145.51884615520001</v>
      </c>
      <c r="DD1199" s="256">
        <v>83.897099524500007</v>
      </c>
      <c r="DE1199" s="254">
        <v>176.1518512184</v>
      </c>
      <c r="DF1199" s="256">
        <v>114.5301045877</v>
      </c>
      <c r="DG1199" s="253"/>
      <c r="DH1199" s="261" t="s">
        <v>689</v>
      </c>
      <c r="DI1199" s="262" t="s">
        <v>689</v>
      </c>
      <c r="DJ1199" s="261" t="s">
        <v>689</v>
      </c>
      <c r="DK1199" s="254"/>
      <c r="DL1199" s="254" t="s">
        <v>566</v>
      </c>
      <c r="DM1199" s="263"/>
      <c r="DN1199" s="264">
        <v>218</v>
      </c>
      <c r="DO1199" s="264">
        <v>227</v>
      </c>
      <c r="DP1199" s="264">
        <v>44.2</v>
      </c>
      <c r="DQ1199" s="261"/>
      <c r="DR1199" s="262"/>
      <c r="DS1199" s="261"/>
      <c r="DT1199" s="184"/>
      <c r="DU1199" s="184"/>
      <c r="DV1199" s="184"/>
      <c r="DW1199" s="184"/>
      <c r="DX1199" s="184"/>
      <c r="DY1199" s="184"/>
      <c r="DZ1199" s="184"/>
      <c r="EA1199" s="265"/>
      <c r="EB1199" s="265"/>
    </row>
    <row r="1200" spans="1:132" ht="15" customHeight="1" x14ac:dyDescent="0.25">
      <c r="A1200" s="21" t="str">
        <f t="shared" si="18"/>
        <v>119_Равенское</v>
      </c>
      <c r="B1200" s="250">
        <v>4</v>
      </c>
      <c r="C1200" s="251" t="s">
        <v>733</v>
      </c>
      <c r="D1200" s="251" t="s">
        <v>568</v>
      </c>
      <c r="E1200" s="251" t="s">
        <v>1715</v>
      </c>
      <c r="F1200" s="251" t="s">
        <v>30</v>
      </c>
      <c r="G1200" s="251" t="s">
        <v>1444</v>
      </c>
      <c r="H1200" s="251" t="s">
        <v>5104</v>
      </c>
      <c r="I1200" s="252" t="s">
        <v>7858</v>
      </c>
      <c r="J1200" s="251" t="s">
        <v>7</v>
      </c>
      <c r="K1200" s="251" t="s">
        <v>1874</v>
      </c>
      <c r="L1200" s="251" t="s">
        <v>566</v>
      </c>
      <c r="M1200" s="251" t="s">
        <v>384</v>
      </c>
      <c r="N1200" s="251" t="s">
        <v>1875</v>
      </c>
      <c r="O1200" s="251" t="s">
        <v>6</v>
      </c>
      <c r="P1200" s="253" t="s">
        <v>6080</v>
      </c>
      <c r="Q1200" s="253"/>
      <c r="R1200" s="254"/>
      <c r="S1200" s="253"/>
      <c r="T1200" s="253">
        <v>9.1999999999999993</v>
      </c>
      <c r="U1200" s="253">
        <v>2833</v>
      </c>
      <c r="V1200" s="253">
        <v>2839</v>
      </c>
      <c r="W1200" s="254">
        <v>198.17</v>
      </c>
      <c r="X1200" s="253" t="s">
        <v>150</v>
      </c>
      <c r="Y1200" s="253">
        <v>2875</v>
      </c>
      <c r="Z1200" s="253">
        <v>2863.8</v>
      </c>
      <c r="AA1200" s="253" t="s">
        <v>1099</v>
      </c>
      <c r="AB1200" s="254" t="s">
        <v>7859</v>
      </c>
      <c r="AC1200" s="251" t="s">
        <v>5745</v>
      </c>
      <c r="AD1200" s="253" t="s">
        <v>5746</v>
      </c>
      <c r="AE1200" s="253" t="s">
        <v>415</v>
      </c>
      <c r="AF1200" s="253">
        <v>2718</v>
      </c>
      <c r="AG1200" s="254" t="s">
        <v>5747</v>
      </c>
      <c r="AH1200" s="255" t="s">
        <v>5748</v>
      </c>
      <c r="AI1200" s="253" t="s">
        <v>5753</v>
      </c>
      <c r="AJ1200" s="251">
        <v>5</v>
      </c>
      <c r="AK1200" s="254">
        <v>0</v>
      </c>
      <c r="AL1200" s="254" t="s">
        <v>566</v>
      </c>
      <c r="AM1200" s="254" t="s">
        <v>566</v>
      </c>
      <c r="AN1200" s="254">
        <v>183</v>
      </c>
      <c r="AO1200" s="254">
        <v>168</v>
      </c>
      <c r="AP1200" s="254">
        <v>434.85</v>
      </c>
      <c r="AQ1200" s="254">
        <v>436.9</v>
      </c>
      <c r="AR1200" s="254">
        <v>205.23725558749999</v>
      </c>
      <c r="AS1200" s="254">
        <v>471.04995200000002</v>
      </c>
      <c r="AT1200" s="254">
        <v>70</v>
      </c>
      <c r="AU1200" s="254">
        <v>0</v>
      </c>
      <c r="AV1200" s="254">
        <v>329.13</v>
      </c>
      <c r="AW1200" s="254" t="s">
        <v>4988</v>
      </c>
      <c r="AX1200" s="254">
        <v>331.11</v>
      </c>
      <c r="AY1200" s="254">
        <v>105.72</v>
      </c>
      <c r="AZ1200" s="256">
        <v>0.95263927599999998</v>
      </c>
      <c r="BA1200" s="254" t="s">
        <v>566</v>
      </c>
      <c r="BB1200" s="254" t="s">
        <v>566</v>
      </c>
      <c r="BC1200" s="254">
        <v>135.1985203232</v>
      </c>
      <c r="BD1200" s="254">
        <v>100.7130242588</v>
      </c>
      <c r="BE1200" s="257">
        <v>100.7130242588</v>
      </c>
      <c r="BF1200" s="254">
        <v>1</v>
      </c>
      <c r="BG1200" s="254">
        <v>30.916666666666668</v>
      </c>
      <c r="BH1200" s="254">
        <v>3113.7109999999998</v>
      </c>
      <c r="BI1200" s="254" t="s">
        <v>430</v>
      </c>
      <c r="BJ1200" s="254" t="s">
        <v>566</v>
      </c>
      <c r="BK1200" s="254">
        <v>100.7130242588</v>
      </c>
      <c r="BL1200" s="254">
        <v>100.7130242588</v>
      </c>
      <c r="BM1200" s="254">
        <v>168</v>
      </c>
      <c r="BN1200" s="254">
        <v>30</v>
      </c>
      <c r="BO1200" s="256">
        <v>3021.3907277640001</v>
      </c>
      <c r="BP1200" s="256" t="s">
        <v>566</v>
      </c>
      <c r="BQ1200" s="251">
        <v>5</v>
      </c>
      <c r="BR1200" s="251" t="s">
        <v>566</v>
      </c>
      <c r="BS1200" s="251" t="s">
        <v>566</v>
      </c>
      <c r="BT1200" s="255" t="s">
        <v>566</v>
      </c>
      <c r="BU1200" s="258">
        <v>0</v>
      </c>
      <c r="BV1200" s="254" t="s">
        <v>8404</v>
      </c>
      <c r="BW1200" s="254" t="s">
        <v>566</v>
      </c>
      <c r="BX1200" s="259" t="s">
        <v>566</v>
      </c>
      <c r="BY1200" s="259" t="s">
        <v>566</v>
      </c>
      <c r="BZ1200" s="259" t="s">
        <v>566</v>
      </c>
      <c r="CA1200" s="251"/>
      <c r="CB1200" s="251">
        <v>471.04995200000002</v>
      </c>
      <c r="CC1200" s="260">
        <v>205.23725558749999</v>
      </c>
      <c r="CD1200" s="260">
        <v>135.1985203232</v>
      </c>
      <c r="CE1200" s="254">
        <v>34.485496064399996</v>
      </c>
      <c r="CF1200" s="254">
        <v>-4.72</v>
      </c>
      <c r="CG1200" s="254">
        <v>1.016</v>
      </c>
      <c r="CH1200" s="254">
        <v>2.8</v>
      </c>
      <c r="CI1200" s="256">
        <v>0.8</v>
      </c>
      <c r="CJ1200" s="256">
        <v>0.38609896240000002</v>
      </c>
      <c r="CK1200" s="254">
        <v>30401.4323006913</v>
      </c>
      <c r="CL1200" s="254">
        <v>2.9904834700000001E-2</v>
      </c>
      <c r="CM1200" s="254">
        <v>1.0309687108000001</v>
      </c>
      <c r="CN1200" s="254">
        <v>737.75239999999997</v>
      </c>
      <c r="CO1200" s="254">
        <v>1</v>
      </c>
      <c r="CP1200" s="254">
        <v>138.24013603910001</v>
      </c>
      <c r="CQ1200" s="254">
        <v>1.8860315875</v>
      </c>
      <c r="CR1200" s="254">
        <v>2595</v>
      </c>
      <c r="CS1200" s="254">
        <v>2574.87</v>
      </c>
      <c r="CT1200" s="254">
        <v>59.96</v>
      </c>
      <c r="CU1200" s="254">
        <v>263</v>
      </c>
      <c r="CV1200" s="254">
        <v>-25.144486692000001</v>
      </c>
      <c r="CW1200" s="254">
        <v>7</v>
      </c>
      <c r="CX1200" s="253" t="s">
        <v>393</v>
      </c>
      <c r="CY1200" s="253" t="s">
        <v>566</v>
      </c>
      <c r="CZ1200" s="254" t="s">
        <v>566</v>
      </c>
      <c r="DA1200" s="254">
        <v>-5</v>
      </c>
      <c r="DB1200" s="254">
        <v>1.0497412044000001</v>
      </c>
      <c r="DC1200" s="254">
        <v>110.9786401292</v>
      </c>
      <c r="DD1200" s="256">
        <v>10.265615870399998</v>
      </c>
      <c r="DE1200" s="254">
        <v>148.97922134090001</v>
      </c>
      <c r="DF1200" s="256">
        <v>48.266197082100007</v>
      </c>
      <c r="DG1200" s="253"/>
      <c r="DH1200" s="261" t="s">
        <v>689</v>
      </c>
      <c r="DI1200" s="262" t="s">
        <v>689</v>
      </c>
      <c r="DJ1200" s="261" t="s">
        <v>689</v>
      </c>
      <c r="DK1200" s="254"/>
      <c r="DL1200" s="254" t="s">
        <v>566</v>
      </c>
      <c r="DM1200" s="263"/>
      <c r="DN1200" s="264">
        <v>988</v>
      </c>
      <c r="DO1200" s="264">
        <v>989</v>
      </c>
      <c r="DP1200" s="264">
        <v>44.2</v>
      </c>
      <c r="DQ1200" s="261"/>
      <c r="DR1200" s="262"/>
      <c r="DS1200" s="261"/>
      <c r="DT1200" s="184"/>
      <c r="DU1200" s="184"/>
      <c r="DV1200" s="184"/>
      <c r="DW1200" s="184"/>
      <c r="DX1200" s="184"/>
      <c r="DY1200" s="184"/>
      <c r="DZ1200" s="184"/>
      <c r="EA1200" s="265"/>
      <c r="EB1200" s="265"/>
    </row>
    <row r="1201" spans="1:132" ht="15" customHeight="1" x14ac:dyDescent="0.25">
      <c r="A1201" s="21" t="str">
        <f t="shared" si="18"/>
        <v>121_Равенское</v>
      </c>
      <c r="B1201" s="250">
        <v>5</v>
      </c>
      <c r="C1201" s="251" t="s">
        <v>733</v>
      </c>
      <c r="D1201" s="251" t="s">
        <v>568</v>
      </c>
      <c r="E1201" s="251" t="s">
        <v>1715</v>
      </c>
      <c r="F1201" s="251" t="s">
        <v>30</v>
      </c>
      <c r="G1201" s="251" t="s">
        <v>1444</v>
      </c>
      <c r="H1201" s="251" t="s">
        <v>5104</v>
      </c>
      <c r="I1201" s="252" t="s">
        <v>134</v>
      </c>
      <c r="J1201" s="251" t="s">
        <v>8</v>
      </c>
      <c r="K1201" s="251" t="s">
        <v>1874</v>
      </c>
      <c r="L1201" s="251" t="s">
        <v>566</v>
      </c>
      <c r="M1201" s="251" t="s">
        <v>384</v>
      </c>
      <c r="N1201" s="251" t="s">
        <v>1875</v>
      </c>
      <c r="O1201" s="251" t="s">
        <v>6</v>
      </c>
      <c r="P1201" s="253" t="s">
        <v>6080</v>
      </c>
      <c r="Q1201" s="253"/>
      <c r="R1201" s="254"/>
      <c r="S1201" s="253"/>
      <c r="T1201" s="253">
        <v>24.9</v>
      </c>
      <c r="U1201" s="253">
        <v>2716</v>
      </c>
      <c r="V1201" s="253">
        <v>2727.5</v>
      </c>
      <c r="W1201" s="254">
        <v>68.965999999999994</v>
      </c>
      <c r="X1201" s="253" t="s">
        <v>150</v>
      </c>
      <c r="Y1201" s="253">
        <v>2761</v>
      </c>
      <c r="Z1201" s="253">
        <v>2737.2</v>
      </c>
      <c r="AA1201" s="253" t="s">
        <v>1099</v>
      </c>
      <c r="AB1201" s="254" t="s">
        <v>6454</v>
      </c>
      <c r="AC1201" s="251" t="s">
        <v>5745</v>
      </c>
      <c r="AD1201" s="253" t="s">
        <v>5746</v>
      </c>
      <c r="AE1201" s="253" t="s">
        <v>1062</v>
      </c>
      <c r="AF1201" s="253">
        <v>2565</v>
      </c>
      <c r="AG1201" s="254" t="s">
        <v>5747</v>
      </c>
      <c r="AH1201" s="255" t="s">
        <v>5748</v>
      </c>
      <c r="AI1201" s="253" t="s">
        <v>5764</v>
      </c>
      <c r="AJ1201" s="251" t="s">
        <v>566</v>
      </c>
      <c r="AK1201" s="254" t="s">
        <v>566</v>
      </c>
      <c r="AL1201" s="254" t="s">
        <v>566</v>
      </c>
      <c r="AM1201" s="254" t="s">
        <v>566</v>
      </c>
      <c r="AN1201" s="254">
        <v>120</v>
      </c>
      <c r="AO1201" s="254">
        <v>119</v>
      </c>
      <c r="AP1201" s="254">
        <v>387.93</v>
      </c>
      <c r="AQ1201" s="254">
        <v>389.06</v>
      </c>
      <c r="AR1201" s="254">
        <v>158.16361208090001</v>
      </c>
      <c r="AS1201" s="254">
        <v>427.05352959999999</v>
      </c>
      <c r="AT1201" s="254">
        <v>0</v>
      </c>
      <c r="AU1201" s="254">
        <v>306</v>
      </c>
      <c r="AV1201" s="254">
        <v>270</v>
      </c>
      <c r="AW1201" s="254" t="s">
        <v>5113</v>
      </c>
      <c r="AX1201" s="254">
        <v>271.13</v>
      </c>
      <c r="AY1201" s="254">
        <v>117.93</v>
      </c>
      <c r="AZ1201" s="256">
        <v>0.1253306636</v>
      </c>
      <c r="BA1201" s="254" t="s">
        <v>566</v>
      </c>
      <c r="BB1201" s="254" t="s">
        <v>566</v>
      </c>
      <c r="BC1201" s="254">
        <v>19.683623085499999</v>
      </c>
      <c r="BD1201" s="254">
        <v>14.7802451613</v>
      </c>
      <c r="BE1201" s="257">
        <v>14.7802451613</v>
      </c>
      <c r="BF1201" s="254">
        <v>1</v>
      </c>
      <c r="BG1201" s="254">
        <v>25.833333333333332</v>
      </c>
      <c r="BH1201" s="254">
        <v>381.82299999999998</v>
      </c>
      <c r="BI1201" s="254" t="s">
        <v>430</v>
      </c>
      <c r="BJ1201" s="254" t="s">
        <v>566</v>
      </c>
      <c r="BK1201" s="254">
        <v>14.7802451613</v>
      </c>
      <c r="BL1201" s="254">
        <v>14.7802451613</v>
      </c>
      <c r="BM1201" s="254">
        <v>119</v>
      </c>
      <c r="BN1201" s="254">
        <v>30</v>
      </c>
      <c r="BO1201" s="256">
        <v>443.40735483899999</v>
      </c>
      <c r="BP1201" s="256" t="s">
        <v>566</v>
      </c>
      <c r="BQ1201" s="251" t="s">
        <v>566</v>
      </c>
      <c r="BR1201" s="251" t="s">
        <v>566</v>
      </c>
      <c r="BS1201" s="251" t="s">
        <v>566</v>
      </c>
      <c r="BT1201" s="255" t="s">
        <v>566</v>
      </c>
      <c r="BU1201" s="258">
        <v>0</v>
      </c>
      <c r="BV1201" s="254" t="s">
        <v>7860</v>
      </c>
      <c r="BW1201" s="254" t="s">
        <v>566</v>
      </c>
      <c r="BX1201" s="259" t="s">
        <v>566</v>
      </c>
      <c r="BY1201" s="259" t="s">
        <v>566</v>
      </c>
      <c r="BZ1201" s="259" t="s">
        <v>566</v>
      </c>
      <c r="CA1201" s="251"/>
      <c r="CB1201" s="251">
        <v>427.05352959999999</v>
      </c>
      <c r="CC1201" s="260">
        <v>158.16361208090001</v>
      </c>
      <c r="CD1201" s="260">
        <v>19.683623085499999</v>
      </c>
      <c r="CE1201" s="254">
        <v>4.9033779241999991</v>
      </c>
      <c r="CF1201" s="254">
        <v>5.0999999999999996</v>
      </c>
      <c r="CG1201" s="254">
        <v>1.016</v>
      </c>
      <c r="CH1201" s="254">
        <v>2.8</v>
      </c>
      <c r="CI1201" s="256">
        <v>0.8</v>
      </c>
      <c r="CJ1201" s="256">
        <v>5.6662356900000002E-2</v>
      </c>
      <c r="CK1201" s="254">
        <v>4461.5939791881001</v>
      </c>
      <c r="CL1201" s="254">
        <v>4.0550083200000003E-2</v>
      </c>
      <c r="CM1201" s="254">
        <v>2.9107697500000002E-2</v>
      </c>
      <c r="CN1201" s="254">
        <v>741.16952000000003</v>
      </c>
      <c r="CO1201" s="254">
        <v>1</v>
      </c>
      <c r="CP1201" s="254">
        <v>19.683437422499999</v>
      </c>
      <c r="CQ1201" s="254">
        <v>4.8736880900000001E-2</v>
      </c>
      <c r="CR1201" s="254">
        <v>2595</v>
      </c>
      <c r="CS1201" s="254">
        <v>2583.8339999999998</v>
      </c>
      <c r="CT1201" s="254">
        <v>63.2</v>
      </c>
      <c r="CU1201" s="254">
        <v>263</v>
      </c>
      <c r="CV1201" s="254">
        <v>-2.6615969582000001</v>
      </c>
      <c r="CW1201" s="254">
        <v>7</v>
      </c>
      <c r="CX1201" s="253" t="s">
        <v>393</v>
      </c>
      <c r="CY1201" s="253" t="s">
        <v>566</v>
      </c>
      <c r="CZ1201" s="254" t="s">
        <v>566</v>
      </c>
      <c r="DA1201" s="254">
        <v>-5</v>
      </c>
      <c r="DB1201" s="254">
        <v>0.58613870960000003</v>
      </c>
      <c r="DC1201" s="254">
        <v>69.123338023100004</v>
      </c>
      <c r="DD1201" s="256">
        <v>54.343092861800002</v>
      </c>
      <c r="DE1201" s="254">
        <v>92.055153177899996</v>
      </c>
      <c r="DF1201" s="256">
        <v>77.274908016599994</v>
      </c>
      <c r="DG1201" s="253"/>
      <c r="DH1201" s="261" t="s">
        <v>689</v>
      </c>
      <c r="DI1201" s="262" t="s">
        <v>689</v>
      </c>
      <c r="DJ1201" s="261" t="s">
        <v>689</v>
      </c>
      <c r="DK1201" s="254"/>
      <c r="DL1201" s="254" t="s">
        <v>566</v>
      </c>
      <c r="DM1201" s="263"/>
      <c r="DN1201" s="264">
        <v>1464</v>
      </c>
      <c r="DO1201" s="264">
        <v>1477</v>
      </c>
      <c r="DP1201" s="264">
        <v>27.6</v>
      </c>
      <c r="DQ1201" s="261"/>
      <c r="DR1201" s="262"/>
      <c r="DS1201" s="261"/>
      <c r="DT1201" s="184"/>
      <c r="DU1201" s="184"/>
      <c r="DV1201" s="184"/>
      <c r="DW1201" s="184"/>
      <c r="DX1201" s="184"/>
      <c r="DY1201" s="184"/>
      <c r="DZ1201" s="184"/>
      <c r="EA1201" s="265"/>
      <c r="EB1201" s="265"/>
    </row>
    <row r="1202" spans="1:132" ht="15" customHeight="1" x14ac:dyDescent="0.25">
      <c r="A1202" s="21" t="str">
        <f t="shared" si="18"/>
        <v>125_Равенское</v>
      </c>
      <c r="B1202" s="250">
        <v>6</v>
      </c>
      <c r="C1202" s="251" t="s">
        <v>733</v>
      </c>
      <c r="D1202" s="251" t="s">
        <v>568</v>
      </c>
      <c r="E1202" s="251" t="s">
        <v>1715</v>
      </c>
      <c r="F1202" s="251" t="s">
        <v>30</v>
      </c>
      <c r="G1202" s="251" t="s">
        <v>1444</v>
      </c>
      <c r="H1202" s="251" t="s">
        <v>5104</v>
      </c>
      <c r="I1202" s="252" t="s">
        <v>118</v>
      </c>
      <c r="J1202" s="251" t="s">
        <v>9</v>
      </c>
      <c r="K1202" s="251" t="s">
        <v>1874</v>
      </c>
      <c r="L1202" s="251" t="s">
        <v>566</v>
      </c>
      <c r="M1202" s="251" t="s">
        <v>384</v>
      </c>
      <c r="N1202" s="251" t="s">
        <v>1875</v>
      </c>
      <c r="O1202" s="251" t="s">
        <v>6</v>
      </c>
      <c r="P1202" s="253" t="s">
        <v>6080</v>
      </c>
      <c r="Q1202" s="253"/>
      <c r="R1202" s="254"/>
      <c r="S1202" s="253"/>
      <c r="T1202" s="253">
        <v>32.9</v>
      </c>
      <c r="U1202" s="253">
        <v>2836.4</v>
      </c>
      <c r="V1202" s="253">
        <v>2849.8</v>
      </c>
      <c r="W1202" s="254">
        <v>183.554</v>
      </c>
      <c r="X1202" s="253" t="s">
        <v>150</v>
      </c>
      <c r="Y1202" s="253">
        <v>2873.6</v>
      </c>
      <c r="Z1202" s="253">
        <v>2869.6</v>
      </c>
      <c r="AA1202" s="253" t="s">
        <v>1099</v>
      </c>
      <c r="AB1202" s="254" t="s">
        <v>7002</v>
      </c>
      <c r="AC1202" s="251" t="s">
        <v>5745</v>
      </c>
      <c r="AD1202" s="253" t="s">
        <v>5746</v>
      </c>
      <c r="AE1202" s="253" t="s">
        <v>415</v>
      </c>
      <c r="AF1202" s="253">
        <v>2723</v>
      </c>
      <c r="AG1202" s="254" t="s">
        <v>5747</v>
      </c>
      <c r="AH1202" s="255" t="s">
        <v>5748</v>
      </c>
      <c r="AI1202" s="253" t="s">
        <v>5861</v>
      </c>
      <c r="AJ1202" s="251">
        <v>4</v>
      </c>
      <c r="AK1202" s="254" t="s">
        <v>566</v>
      </c>
      <c r="AL1202" s="254" t="s">
        <v>566</v>
      </c>
      <c r="AM1202" s="254" t="s">
        <v>566</v>
      </c>
      <c r="AN1202" s="254">
        <v>104</v>
      </c>
      <c r="AO1202" s="254">
        <v>86</v>
      </c>
      <c r="AP1202" s="254">
        <v>355.06</v>
      </c>
      <c r="AQ1202" s="254">
        <v>355.68</v>
      </c>
      <c r="AR1202" s="254">
        <v>179.63736734189999</v>
      </c>
      <c r="AS1202" s="254">
        <v>446.18754773329999</v>
      </c>
      <c r="AT1202" s="254">
        <v>37</v>
      </c>
      <c r="AU1202" s="254">
        <v>0</v>
      </c>
      <c r="AV1202" s="254">
        <v>297.88</v>
      </c>
      <c r="AW1202" s="254" t="s">
        <v>4928</v>
      </c>
      <c r="AX1202" s="254">
        <v>298.5</v>
      </c>
      <c r="AY1202" s="254">
        <v>57.18</v>
      </c>
      <c r="AZ1202" s="256">
        <v>1.1785194461999999</v>
      </c>
      <c r="BA1202" s="254" t="s">
        <v>566</v>
      </c>
      <c r="BB1202" s="254" t="s">
        <v>566</v>
      </c>
      <c r="BC1202" s="254">
        <v>174.78332902189999</v>
      </c>
      <c r="BD1202" s="254">
        <v>67.387741935500003</v>
      </c>
      <c r="BE1202" s="257">
        <v>67.387741935500003</v>
      </c>
      <c r="BF1202" s="254">
        <v>1</v>
      </c>
      <c r="BG1202" s="254">
        <v>31</v>
      </c>
      <c r="BH1202" s="254">
        <v>2089.02</v>
      </c>
      <c r="BI1202" s="254" t="s">
        <v>430</v>
      </c>
      <c r="BJ1202" s="254" t="s">
        <v>566</v>
      </c>
      <c r="BK1202" s="254">
        <v>67.387741935500003</v>
      </c>
      <c r="BL1202" s="254">
        <v>67.387741935500003</v>
      </c>
      <c r="BM1202" s="254">
        <v>86</v>
      </c>
      <c r="BN1202" s="254">
        <v>30</v>
      </c>
      <c r="BO1202" s="256">
        <v>2021.6322580650001</v>
      </c>
      <c r="BP1202" s="256" t="s">
        <v>566</v>
      </c>
      <c r="BQ1202" s="251">
        <v>4</v>
      </c>
      <c r="BR1202" s="251" t="s">
        <v>566</v>
      </c>
      <c r="BS1202" s="251" t="s">
        <v>566</v>
      </c>
      <c r="BT1202" s="255" t="s">
        <v>566</v>
      </c>
      <c r="BU1202" s="258">
        <v>0</v>
      </c>
      <c r="BV1202" s="254" t="s">
        <v>7861</v>
      </c>
      <c r="BW1202" s="254" t="s">
        <v>7514</v>
      </c>
      <c r="BX1202" s="259">
        <v>429.56209999999999</v>
      </c>
      <c r="BY1202" s="259">
        <v>157.69999999999999</v>
      </c>
      <c r="BZ1202" s="259">
        <v>1.1975811443</v>
      </c>
      <c r="CA1202" s="251"/>
      <c r="CB1202" s="251">
        <v>446.18754773329999</v>
      </c>
      <c r="CC1202" s="260">
        <v>179.63736734189999</v>
      </c>
      <c r="CD1202" s="260">
        <v>174.78332902189999</v>
      </c>
      <c r="CE1202" s="254">
        <v>107.39558708639998</v>
      </c>
      <c r="CF1202" s="254">
        <v>-4.07</v>
      </c>
      <c r="CG1202" s="254">
        <v>1.016</v>
      </c>
      <c r="CH1202" s="254">
        <v>2.8</v>
      </c>
      <c r="CI1202" s="256">
        <v>0.8</v>
      </c>
      <c r="CJ1202" s="256">
        <v>0.25834133599999998</v>
      </c>
      <c r="CK1202" s="254">
        <v>20341.796797642601</v>
      </c>
      <c r="CL1202" s="254">
        <v>3.1315703100000002E-2</v>
      </c>
      <c r="CM1202" s="254">
        <v>0.4863130161</v>
      </c>
      <c r="CN1202" s="254">
        <v>742.79687999999999</v>
      </c>
      <c r="CO1202" s="254">
        <v>1</v>
      </c>
      <c r="CP1202" s="254">
        <v>174.78874152610001</v>
      </c>
      <c r="CQ1202" s="254">
        <v>2.9789732085999998</v>
      </c>
      <c r="CR1202" s="254">
        <v>2595</v>
      </c>
      <c r="CS1202" s="254">
        <v>2588.9259999999999</v>
      </c>
      <c r="CT1202" s="254">
        <v>63.92</v>
      </c>
      <c r="CU1202" s="254">
        <v>263</v>
      </c>
      <c r="CV1202" s="254">
        <v>-13.2623574144</v>
      </c>
      <c r="CW1202" s="254">
        <v>7</v>
      </c>
      <c r="CX1202" s="253" t="s">
        <v>393</v>
      </c>
      <c r="CY1202" s="253" t="s">
        <v>566</v>
      </c>
      <c r="CZ1202" s="254" t="s">
        <v>7862</v>
      </c>
      <c r="DA1202" s="254">
        <v>-5</v>
      </c>
      <c r="DB1202" s="254">
        <v>1.5775085561</v>
      </c>
      <c r="DC1202" s="254">
        <v>90.201939237800005</v>
      </c>
      <c r="DD1202" s="256">
        <v>22.814197302300002</v>
      </c>
      <c r="DE1202" s="254">
        <v>233.9564254835</v>
      </c>
      <c r="DF1202" s="256">
        <v>166.568683548</v>
      </c>
      <c r="DG1202" s="253"/>
      <c r="DH1202" s="261" t="s">
        <v>689</v>
      </c>
      <c r="DI1202" s="262" t="s">
        <v>689</v>
      </c>
      <c r="DJ1202" s="261" t="s">
        <v>689</v>
      </c>
      <c r="DK1202" s="254"/>
      <c r="DL1202" s="254" t="s">
        <v>566</v>
      </c>
      <c r="DM1202" s="263"/>
      <c r="DN1202" s="264">
        <v>658</v>
      </c>
      <c r="DO1202" s="264">
        <v>667</v>
      </c>
      <c r="DP1202" s="264">
        <v>48.5</v>
      </c>
      <c r="DQ1202" s="261"/>
      <c r="DR1202" s="262"/>
      <c r="DS1202" s="261"/>
      <c r="DT1202" s="184"/>
      <c r="DU1202" s="184"/>
      <c r="DV1202" s="184"/>
      <c r="DW1202" s="184"/>
      <c r="DX1202" s="184"/>
      <c r="DY1202" s="184"/>
      <c r="DZ1202" s="184"/>
      <c r="EA1202" s="265"/>
      <c r="EB1202" s="265"/>
    </row>
    <row r="1203" spans="1:132" ht="15" customHeight="1" x14ac:dyDescent="0.25">
      <c r="A1203" s="21" t="str">
        <f t="shared" si="18"/>
        <v>127_Равенское</v>
      </c>
      <c r="B1203" s="250">
        <v>7</v>
      </c>
      <c r="C1203" s="251" t="s">
        <v>733</v>
      </c>
      <c r="D1203" s="251" t="s">
        <v>568</v>
      </c>
      <c r="E1203" s="251" t="s">
        <v>1715</v>
      </c>
      <c r="F1203" s="251" t="s">
        <v>30</v>
      </c>
      <c r="G1203" s="251" t="s">
        <v>1444</v>
      </c>
      <c r="H1203" s="251" t="s">
        <v>5104</v>
      </c>
      <c r="I1203" s="252" t="s">
        <v>138</v>
      </c>
      <c r="J1203" s="251" t="s">
        <v>9</v>
      </c>
      <c r="K1203" s="251" t="s">
        <v>1874</v>
      </c>
      <c r="L1203" s="251" t="s">
        <v>566</v>
      </c>
      <c r="M1203" s="251" t="s">
        <v>384</v>
      </c>
      <c r="N1203" s="251" t="s">
        <v>1875</v>
      </c>
      <c r="O1203" s="251" t="s">
        <v>6</v>
      </c>
      <c r="P1203" s="253" t="s">
        <v>6080</v>
      </c>
      <c r="Q1203" s="253"/>
      <c r="R1203" s="254"/>
      <c r="S1203" s="253"/>
      <c r="T1203" s="253">
        <v>18.600000000000001</v>
      </c>
      <c r="U1203" s="253">
        <v>2766.1</v>
      </c>
      <c r="V1203" s="253">
        <v>2784</v>
      </c>
      <c r="W1203" s="254">
        <v>127.58</v>
      </c>
      <c r="X1203" s="253" t="s">
        <v>150</v>
      </c>
      <c r="Y1203" s="253">
        <v>2832</v>
      </c>
      <c r="Z1203" s="253">
        <v>2774.3</v>
      </c>
      <c r="AA1203" s="253" t="s">
        <v>1099</v>
      </c>
      <c r="AB1203" s="254" t="s">
        <v>1248</v>
      </c>
      <c r="AC1203" s="251" t="s">
        <v>5745</v>
      </c>
      <c r="AD1203" s="253" t="s">
        <v>5746</v>
      </c>
      <c r="AE1203" s="253" t="s">
        <v>1062</v>
      </c>
      <c r="AF1203" s="253">
        <v>2507</v>
      </c>
      <c r="AG1203" s="254" t="s">
        <v>5747</v>
      </c>
      <c r="AH1203" s="255" t="s">
        <v>5748</v>
      </c>
      <c r="AI1203" s="253" t="s">
        <v>6810</v>
      </c>
      <c r="AJ1203" s="251">
        <v>4</v>
      </c>
      <c r="AK1203" s="254" t="s">
        <v>566</v>
      </c>
      <c r="AL1203" s="254" t="s">
        <v>566</v>
      </c>
      <c r="AM1203" s="254" t="s">
        <v>566</v>
      </c>
      <c r="AN1203" s="254">
        <v>104</v>
      </c>
      <c r="AO1203" s="254">
        <v>86</v>
      </c>
      <c r="AP1203" s="254">
        <v>353.96</v>
      </c>
      <c r="AQ1203" s="254">
        <v>356.03</v>
      </c>
      <c r="AR1203" s="254">
        <v>140.53662123940001</v>
      </c>
      <c r="AS1203" s="254">
        <v>408.34677333330001</v>
      </c>
      <c r="AT1203" s="254" t="s">
        <v>566</v>
      </c>
      <c r="AU1203" s="254" t="s">
        <v>566</v>
      </c>
      <c r="AV1203" s="254">
        <v>243.13</v>
      </c>
      <c r="AW1203" s="254" t="s">
        <v>4928</v>
      </c>
      <c r="AX1203" s="254">
        <v>245.2</v>
      </c>
      <c r="AY1203" s="254">
        <v>110.83</v>
      </c>
      <c r="AZ1203" s="256">
        <v>0.2972177674</v>
      </c>
      <c r="BA1203" s="254" t="s">
        <v>566</v>
      </c>
      <c r="BB1203" s="254" t="s">
        <v>566</v>
      </c>
      <c r="BC1203" s="254">
        <v>49.105360507199997</v>
      </c>
      <c r="BD1203" s="254">
        <v>32.940645161299997</v>
      </c>
      <c r="BE1203" s="257">
        <v>32.940645161299997</v>
      </c>
      <c r="BF1203" s="254">
        <v>1</v>
      </c>
      <c r="BG1203" s="254">
        <v>31</v>
      </c>
      <c r="BH1203" s="254">
        <v>1021.16</v>
      </c>
      <c r="BI1203" s="254" t="s">
        <v>430</v>
      </c>
      <c r="BJ1203" s="254" t="s">
        <v>566</v>
      </c>
      <c r="BK1203" s="254">
        <v>32.940645161299997</v>
      </c>
      <c r="BL1203" s="254">
        <v>32.940645161299997</v>
      </c>
      <c r="BM1203" s="254">
        <v>86</v>
      </c>
      <c r="BN1203" s="254">
        <v>30</v>
      </c>
      <c r="BO1203" s="256">
        <v>988.21935483899995</v>
      </c>
      <c r="BP1203" s="256" t="s">
        <v>566</v>
      </c>
      <c r="BQ1203" s="251">
        <v>4</v>
      </c>
      <c r="BR1203" s="251" t="s">
        <v>566</v>
      </c>
      <c r="BS1203" s="251" t="s">
        <v>566</v>
      </c>
      <c r="BT1203" s="255" t="s">
        <v>566</v>
      </c>
      <c r="BU1203" s="258">
        <v>0</v>
      </c>
      <c r="BV1203" s="254" t="s">
        <v>8405</v>
      </c>
      <c r="BW1203" s="254" t="s">
        <v>566</v>
      </c>
      <c r="BX1203" s="259" t="s">
        <v>566</v>
      </c>
      <c r="BY1203" s="259" t="s">
        <v>566</v>
      </c>
      <c r="BZ1203" s="259" t="s">
        <v>566</v>
      </c>
      <c r="CA1203" s="251"/>
      <c r="CB1203" s="251">
        <v>408.34677333330001</v>
      </c>
      <c r="CC1203" s="260">
        <v>140.53662123940001</v>
      </c>
      <c r="CD1203" s="260">
        <v>49.105360507199997</v>
      </c>
      <c r="CE1203" s="254">
        <v>16.164715345899999</v>
      </c>
      <c r="CF1203" s="254">
        <v>-2.76</v>
      </c>
      <c r="CG1203" s="254">
        <v>1.016</v>
      </c>
      <c r="CH1203" s="254">
        <v>2.8</v>
      </c>
      <c r="CI1203" s="256">
        <v>0.8</v>
      </c>
      <c r="CJ1203" s="256">
        <v>0.1262830603</v>
      </c>
      <c r="CK1203" s="254">
        <v>9943.5281700901996</v>
      </c>
      <c r="CL1203" s="254">
        <v>3.4840945399999997E-2</v>
      </c>
      <c r="CM1203" s="254">
        <v>0.1263133907</v>
      </c>
      <c r="CN1203" s="254">
        <v>738.78560000000004</v>
      </c>
      <c r="CO1203" s="254">
        <v>1</v>
      </c>
      <c r="CP1203" s="254">
        <v>49.104975469099998</v>
      </c>
      <c r="CQ1203" s="254">
        <v>0.26347990609999999</v>
      </c>
      <c r="CR1203" s="254">
        <v>2595</v>
      </c>
      <c r="CS1203" s="254">
        <v>2574.6</v>
      </c>
      <c r="CT1203" s="254">
        <v>63.92</v>
      </c>
      <c r="CU1203" s="254">
        <v>263</v>
      </c>
      <c r="CV1203" s="254">
        <v>7.5551330798</v>
      </c>
      <c r="CW1203" s="254">
        <v>7</v>
      </c>
      <c r="CX1203" s="253" t="s">
        <v>393</v>
      </c>
      <c r="CY1203" s="253" t="s">
        <v>566</v>
      </c>
      <c r="CZ1203" s="254" t="s">
        <v>781</v>
      </c>
      <c r="DA1203" s="254">
        <v>-5</v>
      </c>
      <c r="DB1203" s="254">
        <v>0.53957954350000004</v>
      </c>
      <c r="DC1203" s="254">
        <v>59.801600806099998</v>
      </c>
      <c r="DD1203" s="256">
        <v>26.860955644800001</v>
      </c>
      <c r="DE1203" s="254">
        <v>89.147591133700004</v>
      </c>
      <c r="DF1203" s="256">
        <v>56.206945972400007</v>
      </c>
      <c r="DG1203" s="253"/>
      <c r="DH1203" s="261" t="s">
        <v>689</v>
      </c>
      <c r="DI1203" s="262" t="s">
        <v>689</v>
      </c>
      <c r="DJ1203" s="261" t="s">
        <v>689</v>
      </c>
      <c r="DK1203" s="254"/>
      <c r="DL1203" s="254" t="s">
        <v>566</v>
      </c>
      <c r="DM1203" s="263"/>
      <c r="DN1203" s="264">
        <v>310</v>
      </c>
      <c r="DO1203" s="264">
        <v>864</v>
      </c>
      <c r="DP1203" s="264">
        <v>34.1</v>
      </c>
      <c r="DQ1203" s="261"/>
      <c r="DR1203" s="262"/>
      <c r="DS1203" s="261"/>
      <c r="DT1203" s="184"/>
      <c r="DU1203" s="184"/>
      <c r="DV1203" s="184"/>
      <c r="DW1203" s="184"/>
      <c r="DX1203" s="184"/>
      <c r="DY1203" s="184"/>
      <c r="DZ1203" s="184"/>
      <c r="EA1203" s="265"/>
      <c r="EB1203" s="265"/>
    </row>
    <row r="1204" spans="1:132" ht="15" customHeight="1" x14ac:dyDescent="0.25">
      <c r="A1204" s="21" t="str">
        <f t="shared" si="18"/>
        <v>132_Равенское</v>
      </c>
      <c r="B1204" s="250">
        <v>8</v>
      </c>
      <c r="C1204" s="251" t="s">
        <v>733</v>
      </c>
      <c r="D1204" s="251" t="s">
        <v>568</v>
      </c>
      <c r="E1204" s="251" t="s">
        <v>1715</v>
      </c>
      <c r="F1204" s="251" t="s">
        <v>30</v>
      </c>
      <c r="G1204" s="251" t="s">
        <v>1444</v>
      </c>
      <c r="H1204" s="251" t="s">
        <v>5104</v>
      </c>
      <c r="I1204" s="252" t="s">
        <v>52</v>
      </c>
      <c r="J1204" s="251" t="s">
        <v>9</v>
      </c>
      <c r="K1204" s="251" t="s">
        <v>1874</v>
      </c>
      <c r="L1204" s="251" t="s">
        <v>566</v>
      </c>
      <c r="M1204" s="251" t="s">
        <v>384</v>
      </c>
      <c r="N1204" s="251" t="s">
        <v>1875</v>
      </c>
      <c r="O1204" s="251" t="s">
        <v>6</v>
      </c>
      <c r="P1204" s="253" t="s">
        <v>6080</v>
      </c>
      <c r="Q1204" s="253"/>
      <c r="R1204" s="254"/>
      <c r="S1204" s="253"/>
      <c r="T1204" s="253">
        <v>9</v>
      </c>
      <c r="U1204" s="253">
        <v>2702</v>
      </c>
      <c r="V1204" s="253">
        <v>2711</v>
      </c>
      <c r="W1204" s="254">
        <v>41.04</v>
      </c>
      <c r="X1204" s="253" t="s">
        <v>150</v>
      </c>
      <c r="Y1204" s="253">
        <v>2745.4</v>
      </c>
      <c r="Z1204" s="253">
        <v>2731.6</v>
      </c>
      <c r="AA1204" s="253" t="s">
        <v>1099</v>
      </c>
      <c r="AB1204" s="254" t="s">
        <v>7148</v>
      </c>
      <c r="AC1204" s="251" t="s">
        <v>5745</v>
      </c>
      <c r="AD1204" s="253" t="s">
        <v>5746</v>
      </c>
      <c r="AE1204" s="253" t="s">
        <v>415</v>
      </c>
      <c r="AF1204" s="253">
        <v>2552</v>
      </c>
      <c r="AG1204" s="254" t="s">
        <v>5747</v>
      </c>
      <c r="AH1204" s="255" t="s">
        <v>5748</v>
      </c>
      <c r="AI1204" s="253" t="s">
        <v>5764</v>
      </c>
      <c r="AJ1204" s="251">
        <v>6</v>
      </c>
      <c r="AK1204" s="254">
        <v>0</v>
      </c>
      <c r="AL1204" s="254" t="s">
        <v>566</v>
      </c>
      <c r="AM1204" s="254" t="s">
        <v>566</v>
      </c>
      <c r="AN1204" s="254">
        <v>104</v>
      </c>
      <c r="AO1204" s="254">
        <v>91</v>
      </c>
      <c r="AP1204" s="254">
        <v>360.14</v>
      </c>
      <c r="AQ1204" s="254">
        <v>359.93</v>
      </c>
      <c r="AR1204" s="254">
        <v>144.15653883799999</v>
      </c>
      <c r="AS1204" s="254">
        <v>411.8944426667</v>
      </c>
      <c r="AT1204" s="254">
        <v>0</v>
      </c>
      <c r="AU1204" s="254">
        <v>145</v>
      </c>
      <c r="AV1204" s="254">
        <v>245.31</v>
      </c>
      <c r="AW1204" s="254" t="s">
        <v>4928</v>
      </c>
      <c r="AX1204" s="254">
        <v>245.1</v>
      </c>
      <c r="AY1204" s="254">
        <v>114.83</v>
      </c>
      <c r="AZ1204" s="256">
        <v>1.0060067173</v>
      </c>
      <c r="BA1204" s="254" t="s">
        <v>566</v>
      </c>
      <c r="BB1204" s="254" t="s">
        <v>566</v>
      </c>
      <c r="BC1204" s="254">
        <v>167.58506832040001</v>
      </c>
      <c r="BD1204" s="254">
        <v>115.5197513514</v>
      </c>
      <c r="BE1204" s="257">
        <v>115.5197513514</v>
      </c>
      <c r="BF1204" s="254">
        <v>1</v>
      </c>
      <c r="BG1204" s="254">
        <v>30.833333333333332</v>
      </c>
      <c r="BH1204" s="254">
        <v>3561.8589999999999</v>
      </c>
      <c r="BI1204" s="254" t="s">
        <v>430</v>
      </c>
      <c r="BJ1204" s="254" t="s">
        <v>566</v>
      </c>
      <c r="BK1204" s="254">
        <v>115.5197513514</v>
      </c>
      <c r="BL1204" s="254">
        <v>115.5197513514</v>
      </c>
      <c r="BM1204" s="254">
        <v>91</v>
      </c>
      <c r="BN1204" s="254">
        <v>30</v>
      </c>
      <c r="BO1204" s="256">
        <v>3465.5925405419998</v>
      </c>
      <c r="BP1204" s="256" t="s">
        <v>566</v>
      </c>
      <c r="BQ1204" s="251">
        <v>6</v>
      </c>
      <c r="BR1204" s="251" t="s">
        <v>566</v>
      </c>
      <c r="BS1204" s="251" t="s">
        <v>566</v>
      </c>
      <c r="BT1204" s="255" t="s">
        <v>566</v>
      </c>
      <c r="BU1204" s="258">
        <v>0</v>
      </c>
      <c r="BV1204" s="254" t="s">
        <v>8406</v>
      </c>
      <c r="BW1204" s="254" t="s">
        <v>7765</v>
      </c>
      <c r="BX1204" s="259">
        <v>409.28</v>
      </c>
      <c r="BY1204" s="259">
        <v>232.4</v>
      </c>
      <c r="BZ1204" s="259">
        <v>1.4173324388999999</v>
      </c>
      <c r="CA1204" s="251"/>
      <c r="CB1204" s="251">
        <v>411.8944426667</v>
      </c>
      <c r="CC1204" s="260">
        <v>144.1565388381</v>
      </c>
      <c r="CD1204" s="260">
        <v>167.58506832040001</v>
      </c>
      <c r="CE1204" s="254">
        <v>52.065316969000008</v>
      </c>
      <c r="CF1204" s="254">
        <v>-5.27</v>
      </c>
      <c r="CG1204" s="254">
        <v>1.016</v>
      </c>
      <c r="CH1204" s="254">
        <v>2.8</v>
      </c>
      <c r="CI1204" s="256">
        <v>0.8</v>
      </c>
      <c r="CJ1204" s="256">
        <v>0.44286284190000003</v>
      </c>
      <c r="CK1204" s="254">
        <v>34871.020167934403</v>
      </c>
      <c r="CL1204" s="254">
        <v>2.9504489200000001E-2</v>
      </c>
      <c r="CM1204" s="254">
        <v>1.2821558850999999</v>
      </c>
      <c r="CN1204" s="254">
        <v>745.06880000000001</v>
      </c>
      <c r="CO1204" s="254">
        <v>1</v>
      </c>
      <c r="CP1204" s="254">
        <v>167.58382781980001</v>
      </c>
      <c r="CQ1204" s="254">
        <v>2.6156321714000001</v>
      </c>
      <c r="CR1204" s="254">
        <v>2595</v>
      </c>
      <c r="CS1204" s="254">
        <v>2597.04</v>
      </c>
      <c r="CT1204" s="254">
        <v>63.92</v>
      </c>
      <c r="CU1204" s="254">
        <v>263</v>
      </c>
      <c r="CV1204" s="254">
        <v>6.7262357414</v>
      </c>
      <c r="CW1204" s="254">
        <v>7</v>
      </c>
      <c r="CX1204" s="253" t="s">
        <v>393</v>
      </c>
      <c r="CY1204" s="253" t="s">
        <v>566</v>
      </c>
      <c r="CZ1204" s="254" t="s">
        <v>7863</v>
      </c>
      <c r="DA1204" s="254">
        <v>-5</v>
      </c>
      <c r="DB1204" s="254">
        <v>0.9071272802</v>
      </c>
      <c r="DC1204" s="254">
        <v>104.1654255854</v>
      </c>
      <c r="DD1204" s="256">
        <v>-11.354325766000002</v>
      </c>
      <c r="DE1204" s="254">
        <v>151.11329239989999</v>
      </c>
      <c r="DF1204" s="256">
        <v>35.593541048499986</v>
      </c>
      <c r="DG1204" s="253"/>
      <c r="DH1204" s="261" t="s">
        <v>689</v>
      </c>
      <c r="DI1204" s="262" t="s">
        <v>689</v>
      </c>
      <c r="DJ1204" s="261" t="s">
        <v>689</v>
      </c>
      <c r="DK1204" s="254"/>
      <c r="DL1204" s="254" t="s">
        <v>566</v>
      </c>
      <c r="DM1204" s="263"/>
      <c r="DN1204" s="264">
        <v>1155</v>
      </c>
      <c r="DO1204" s="264">
        <v>1157</v>
      </c>
      <c r="DP1204" s="264">
        <v>61.5</v>
      </c>
      <c r="DQ1204" s="261"/>
      <c r="DR1204" s="262"/>
      <c r="DS1204" s="261"/>
      <c r="DT1204" s="184"/>
      <c r="DU1204" s="184"/>
      <c r="DV1204" s="184"/>
      <c r="DW1204" s="184"/>
      <c r="DX1204" s="184"/>
      <c r="DY1204" s="184"/>
      <c r="DZ1204" s="184"/>
      <c r="EA1204" s="265"/>
      <c r="EB1204" s="265"/>
    </row>
    <row r="1205" spans="1:132" ht="15" customHeight="1" x14ac:dyDescent="0.25">
      <c r="A1205" s="21" t="str">
        <f t="shared" si="18"/>
        <v>134_Равенское</v>
      </c>
      <c r="B1205" s="250">
        <v>9</v>
      </c>
      <c r="C1205" s="251" t="s">
        <v>733</v>
      </c>
      <c r="D1205" s="251" t="s">
        <v>568</v>
      </c>
      <c r="E1205" s="251" t="s">
        <v>1715</v>
      </c>
      <c r="F1205" s="251" t="s">
        <v>30</v>
      </c>
      <c r="G1205" s="251" t="s">
        <v>1444</v>
      </c>
      <c r="H1205" s="251" t="s">
        <v>5104</v>
      </c>
      <c r="I1205" s="252" t="s">
        <v>7864</v>
      </c>
      <c r="J1205" s="251" t="s">
        <v>9</v>
      </c>
      <c r="K1205" s="251" t="s">
        <v>1874</v>
      </c>
      <c r="L1205" s="251" t="s">
        <v>566</v>
      </c>
      <c r="M1205" s="251" t="s">
        <v>384</v>
      </c>
      <c r="N1205" s="251" t="s">
        <v>1875</v>
      </c>
      <c r="O1205" s="251" t="s">
        <v>6</v>
      </c>
      <c r="P1205" s="253" t="s">
        <v>6080</v>
      </c>
      <c r="Q1205" s="253"/>
      <c r="R1205" s="254"/>
      <c r="S1205" s="253"/>
      <c r="T1205" s="253">
        <v>25</v>
      </c>
      <c r="U1205" s="253">
        <v>2885</v>
      </c>
      <c r="V1205" s="253">
        <v>2897</v>
      </c>
      <c r="W1205" s="254">
        <v>240.77</v>
      </c>
      <c r="X1205" s="253" t="s">
        <v>150</v>
      </c>
      <c r="Y1205" s="253">
        <v>2927.8</v>
      </c>
      <c r="Z1205" s="253">
        <v>2924.2</v>
      </c>
      <c r="AA1205" s="253" t="s">
        <v>1099</v>
      </c>
      <c r="AB1205" s="254" t="s">
        <v>2689</v>
      </c>
      <c r="AC1205" s="251" t="s">
        <v>5745</v>
      </c>
      <c r="AD1205" s="253" t="s">
        <v>5746</v>
      </c>
      <c r="AE1205" s="253" t="s">
        <v>415</v>
      </c>
      <c r="AF1205" s="253">
        <v>2700</v>
      </c>
      <c r="AG1205" s="254" t="s">
        <v>5747</v>
      </c>
      <c r="AH1205" s="255" t="s">
        <v>5748</v>
      </c>
      <c r="AI1205" s="253" t="s">
        <v>7354</v>
      </c>
      <c r="AJ1205" s="251" t="s">
        <v>566</v>
      </c>
      <c r="AK1205" s="254" t="s">
        <v>566</v>
      </c>
      <c r="AL1205" s="254" t="s">
        <v>566</v>
      </c>
      <c r="AM1205" s="254" t="s">
        <v>566</v>
      </c>
      <c r="AN1205" s="254">
        <v>111</v>
      </c>
      <c r="AO1205" s="254">
        <v>110</v>
      </c>
      <c r="AP1205" s="254">
        <v>378.65</v>
      </c>
      <c r="AQ1205" s="254">
        <v>380.14</v>
      </c>
      <c r="AR1205" s="254">
        <v>150.413225084</v>
      </c>
      <c r="AS1205" s="254">
        <v>419.066464</v>
      </c>
      <c r="AT1205" s="254">
        <v>0</v>
      </c>
      <c r="AU1205" s="254">
        <v>384</v>
      </c>
      <c r="AV1205" s="254">
        <v>258.41000000000003</v>
      </c>
      <c r="AW1205" s="254" t="s">
        <v>4928</v>
      </c>
      <c r="AX1205" s="254">
        <v>259.89999999999998</v>
      </c>
      <c r="AY1205" s="254">
        <v>120.24</v>
      </c>
      <c r="AZ1205" s="256">
        <v>9.2476338000000002E-3</v>
      </c>
      <c r="BA1205" s="254" t="s">
        <v>566</v>
      </c>
      <c r="BB1205" s="254" t="s">
        <v>566</v>
      </c>
      <c r="BC1205" s="254">
        <v>1.4856921466999999</v>
      </c>
      <c r="BD1205" s="254">
        <v>1.1119354839</v>
      </c>
      <c r="BE1205" s="257">
        <v>1.1119354839</v>
      </c>
      <c r="BF1205" s="254">
        <v>1</v>
      </c>
      <c r="BG1205" s="254">
        <v>31</v>
      </c>
      <c r="BH1205" s="254">
        <v>34.47</v>
      </c>
      <c r="BI1205" s="254" t="s">
        <v>430</v>
      </c>
      <c r="BJ1205" s="254" t="s">
        <v>566</v>
      </c>
      <c r="BK1205" s="254">
        <v>1.1119354839</v>
      </c>
      <c r="BL1205" s="254">
        <v>1.1119354839</v>
      </c>
      <c r="BM1205" s="254">
        <v>110</v>
      </c>
      <c r="BN1205" s="254">
        <v>30</v>
      </c>
      <c r="BO1205" s="256">
        <v>33.358064517000003</v>
      </c>
      <c r="BP1205" s="256" t="s">
        <v>566</v>
      </c>
      <c r="BQ1205" s="251" t="s">
        <v>566</v>
      </c>
      <c r="BR1205" s="251" t="s">
        <v>566</v>
      </c>
      <c r="BS1205" s="251" t="s">
        <v>566</v>
      </c>
      <c r="BT1205" s="255" t="s">
        <v>566</v>
      </c>
      <c r="BU1205" s="258">
        <v>0</v>
      </c>
      <c r="BV1205" s="254" t="s">
        <v>8407</v>
      </c>
      <c r="BW1205" s="254" t="s">
        <v>566</v>
      </c>
      <c r="BX1205" s="259" t="s">
        <v>566</v>
      </c>
      <c r="BY1205" s="259" t="s">
        <v>566</v>
      </c>
      <c r="BZ1205" s="259" t="s">
        <v>566</v>
      </c>
      <c r="CA1205" s="251"/>
      <c r="CB1205" s="251">
        <v>419.066464</v>
      </c>
      <c r="CC1205" s="260">
        <v>150.413225084</v>
      </c>
      <c r="CD1205" s="260">
        <v>1.4856921466999999</v>
      </c>
      <c r="CE1205" s="254">
        <v>0.37375666279999997</v>
      </c>
      <c r="CF1205" s="254">
        <v>-5</v>
      </c>
      <c r="CG1205" s="254">
        <v>1.016</v>
      </c>
      <c r="CH1205" s="254">
        <v>2.8</v>
      </c>
      <c r="CI1205" s="256">
        <v>0.8</v>
      </c>
      <c r="CJ1205" s="256">
        <v>4.2627767E-3</v>
      </c>
      <c r="CK1205" s="254">
        <v>335.6510400249</v>
      </c>
      <c r="CL1205" s="254">
        <v>7.4090595100000003E-2</v>
      </c>
      <c r="CM1205" s="254">
        <v>3.1821589999999998E-4</v>
      </c>
      <c r="CN1205" s="254">
        <v>740.38440000000003</v>
      </c>
      <c r="CO1205" s="254">
        <v>1</v>
      </c>
      <c r="CP1205" s="254">
        <v>1.4856843577000001</v>
      </c>
      <c r="CQ1205" s="254">
        <v>5.2908399999999998E-4</v>
      </c>
      <c r="CR1205" s="254">
        <v>2595</v>
      </c>
      <c r="CS1205" s="254">
        <v>2580.31</v>
      </c>
      <c r="CT1205" s="254">
        <v>63.92</v>
      </c>
      <c r="CU1205" s="254">
        <v>263</v>
      </c>
      <c r="CV1205" s="254">
        <v>1.7452471483000001</v>
      </c>
      <c r="CW1205" s="254">
        <v>7</v>
      </c>
      <c r="CX1205" s="253" t="s">
        <v>393</v>
      </c>
      <c r="CY1205" s="253" t="s">
        <v>566</v>
      </c>
      <c r="CZ1205" s="254" t="s">
        <v>566</v>
      </c>
      <c r="DA1205" s="254">
        <v>-5</v>
      </c>
      <c r="DB1205" s="254">
        <v>9.2476338000000002E-3</v>
      </c>
      <c r="DC1205" s="254">
        <v>1.1119354881000001</v>
      </c>
      <c r="DD1205" s="256">
        <v>4.2000001254649533E-9</v>
      </c>
      <c r="DE1205" s="254">
        <v>1.4856921466999999</v>
      </c>
      <c r="DF1205" s="256">
        <v>0.37375666279999997</v>
      </c>
      <c r="DG1205" s="253"/>
      <c r="DH1205" s="261" t="s">
        <v>689</v>
      </c>
      <c r="DI1205" s="262" t="s">
        <v>689</v>
      </c>
      <c r="DJ1205" s="261" t="s">
        <v>689</v>
      </c>
      <c r="DK1205" s="254"/>
      <c r="DL1205" s="254" t="s">
        <v>566</v>
      </c>
      <c r="DM1205" s="263"/>
      <c r="DN1205" s="264">
        <v>653</v>
      </c>
      <c r="DO1205" s="264">
        <v>665</v>
      </c>
      <c r="DP1205" s="264">
        <v>0</v>
      </c>
      <c r="DQ1205" s="261"/>
      <c r="DR1205" s="262"/>
      <c r="DS1205" s="261"/>
      <c r="DT1205" s="184"/>
      <c r="DU1205" s="184"/>
      <c r="DV1205" s="184"/>
      <c r="DW1205" s="184"/>
      <c r="DX1205" s="184"/>
      <c r="DY1205" s="184"/>
      <c r="DZ1205" s="184"/>
      <c r="EA1205" s="265"/>
      <c r="EB1205" s="265"/>
    </row>
    <row r="1206" spans="1:132" ht="15" customHeight="1" x14ac:dyDescent="0.25">
      <c r="A1206" s="21" t="str">
        <f t="shared" si="18"/>
        <v>201_Равенское</v>
      </c>
      <c r="B1206" s="250">
        <v>10</v>
      </c>
      <c r="C1206" s="251" t="s">
        <v>733</v>
      </c>
      <c r="D1206" s="251" t="s">
        <v>568</v>
      </c>
      <c r="E1206" s="251" t="s">
        <v>1715</v>
      </c>
      <c r="F1206" s="251" t="s">
        <v>30</v>
      </c>
      <c r="G1206" s="251" t="s">
        <v>1444</v>
      </c>
      <c r="H1206" s="251" t="s">
        <v>5104</v>
      </c>
      <c r="I1206" s="252" t="s">
        <v>7529</v>
      </c>
      <c r="J1206" s="251" t="s">
        <v>6</v>
      </c>
      <c r="K1206" s="251" t="s">
        <v>1874</v>
      </c>
      <c r="L1206" s="251" t="s">
        <v>566</v>
      </c>
      <c r="M1206" s="251" t="s">
        <v>384</v>
      </c>
      <c r="N1206" s="251" t="s">
        <v>1875</v>
      </c>
      <c r="O1206" s="251" t="s">
        <v>6</v>
      </c>
      <c r="P1206" s="253" t="s">
        <v>6080</v>
      </c>
      <c r="Q1206" s="253"/>
      <c r="R1206" s="254"/>
      <c r="S1206" s="253"/>
      <c r="T1206" s="253">
        <v>6.2</v>
      </c>
      <c r="U1206" s="253">
        <v>2937.8</v>
      </c>
      <c r="V1206" s="253">
        <v>2944</v>
      </c>
      <c r="W1206" s="254">
        <v>290.95800000000003</v>
      </c>
      <c r="X1206" s="253" t="s">
        <v>150</v>
      </c>
      <c r="Y1206" s="253">
        <v>2993.6</v>
      </c>
      <c r="Z1206" s="253">
        <v>2949.3</v>
      </c>
      <c r="AA1206" s="253" t="s">
        <v>1099</v>
      </c>
      <c r="AB1206" s="254" t="s">
        <v>7865</v>
      </c>
      <c r="AC1206" s="251" t="s">
        <v>5745</v>
      </c>
      <c r="AD1206" s="253" t="s">
        <v>5746</v>
      </c>
      <c r="AE1206" s="253" t="s">
        <v>1062</v>
      </c>
      <c r="AF1206" s="253">
        <v>2690</v>
      </c>
      <c r="AG1206" s="254" t="s">
        <v>5747</v>
      </c>
      <c r="AH1206" s="255" t="s">
        <v>5748</v>
      </c>
      <c r="AI1206" s="253" t="s">
        <v>6092</v>
      </c>
      <c r="AJ1206" s="251">
        <v>2</v>
      </c>
      <c r="AK1206" s="254" t="s">
        <v>566</v>
      </c>
      <c r="AL1206" s="254" t="s">
        <v>566</v>
      </c>
      <c r="AM1206" s="254" t="s">
        <v>566</v>
      </c>
      <c r="AN1206" s="254">
        <v>179</v>
      </c>
      <c r="AO1206" s="254">
        <v>152</v>
      </c>
      <c r="AP1206" s="254">
        <v>420.58</v>
      </c>
      <c r="AQ1206" s="254">
        <v>421.42</v>
      </c>
      <c r="AR1206" s="254">
        <v>157.7196312092</v>
      </c>
      <c r="AS1206" s="254">
        <v>426.27924480000001</v>
      </c>
      <c r="AT1206" s="254">
        <v>17</v>
      </c>
      <c r="AU1206" s="254">
        <v>0</v>
      </c>
      <c r="AV1206" s="254">
        <v>268.86</v>
      </c>
      <c r="AW1206" s="254" t="s">
        <v>4928</v>
      </c>
      <c r="AX1206" s="254">
        <v>269.7</v>
      </c>
      <c r="AY1206" s="254">
        <v>151.72</v>
      </c>
      <c r="AZ1206" s="256">
        <v>0.35732418799999999</v>
      </c>
      <c r="BA1206" s="254" t="s">
        <v>566</v>
      </c>
      <c r="BB1206" s="254" t="s">
        <v>566</v>
      </c>
      <c r="BC1206" s="254">
        <v>56.249703823700003</v>
      </c>
      <c r="BD1206" s="254">
        <v>54.213225806499999</v>
      </c>
      <c r="BE1206" s="257">
        <v>54.213225806499999</v>
      </c>
      <c r="BF1206" s="254">
        <v>1</v>
      </c>
      <c r="BG1206" s="254">
        <v>31</v>
      </c>
      <c r="BH1206" s="254">
        <v>1680.61</v>
      </c>
      <c r="BI1206" s="254" t="s">
        <v>430</v>
      </c>
      <c r="BJ1206" s="254" t="s">
        <v>566</v>
      </c>
      <c r="BK1206" s="254">
        <v>54.213225806499999</v>
      </c>
      <c r="BL1206" s="254">
        <v>54.213225806499999</v>
      </c>
      <c r="BM1206" s="254">
        <v>152</v>
      </c>
      <c r="BN1206" s="254">
        <v>30</v>
      </c>
      <c r="BO1206" s="256">
        <v>1626.396774195</v>
      </c>
      <c r="BP1206" s="256" t="s">
        <v>566</v>
      </c>
      <c r="BQ1206" s="251">
        <v>2</v>
      </c>
      <c r="BR1206" s="251" t="s">
        <v>566</v>
      </c>
      <c r="BS1206" s="251" t="s">
        <v>566</v>
      </c>
      <c r="BT1206" s="255" t="s">
        <v>566</v>
      </c>
      <c r="BU1206" s="258">
        <v>0</v>
      </c>
      <c r="BV1206" s="254" t="s">
        <v>7866</v>
      </c>
      <c r="BW1206" s="254" t="s">
        <v>7867</v>
      </c>
      <c r="BX1206" s="259">
        <v>389.07</v>
      </c>
      <c r="BY1206" s="259">
        <v>66.900000000000006</v>
      </c>
      <c r="BZ1206" s="259">
        <v>0.55652607939999998</v>
      </c>
      <c r="CA1206" s="251"/>
      <c r="CB1206" s="251">
        <v>426.27924480000001</v>
      </c>
      <c r="CC1206" s="260">
        <v>157.7196312092</v>
      </c>
      <c r="CD1206" s="260">
        <v>56.249703823700003</v>
      </c>
      <c r="CE1206" s="254">
        <v>2.0364780172000039</v>
      </c>
      <c r="CF1206" s="254">
        <v>-5.52</v>
      </c>
      <c r="CG1206" s="254">
        <v>1.016</v>
      </c>
      <c r="CH1206" s="254">
        <v>2.8</v>
      </c>
      <c r="CI1206" s="256">
        <v>0.8</v>
      </c>
      <c r="CJ1206" s="256">
        <v>0.20783478990000001</v>
      </c>
      <c r="CK1206" s="254">
        <v>16364.911353701</v>
      </c>
      <c r="CL1206" s="254">
        <v>3.2242005599999998E-2</v>
      </c>
      <c r="CM1206" s="254">
        <v>0.33569516360000001</v>
      </c>
      <c r="CN1206" s="254">
        <v>741.11576000000002</v>
      </c>
      <c r="CO1206" s="254">
        <v>1</v>
      </c>
      <c r="CP1206" s="254">
        <v>56.249717077900002</v>
      </c>
      <c r="CQ1206" s="254">
        <v>0.35953360919999999</v>
      </c>
      <c r="CR1206" s="254">
        <v>2595</v>
      </c>
      <c r="CS1206" s="254">
        <v>2586.7420000000002</v>
      </c>
      <c r="CT1206" s="254">
        <v>60.1</v>
      </c>
      <c r="CU1206" s="254">
        <v>263</v>
      </c>
      <c r="CV1206" s="254">
        <v>-2.2281368820999998</v>
      </c>
      <c r="CW1206" s="254">
        <v>7</v>
      </c>
      <c r="CX1206" s="253" t="s">
        <v>393</v>
      </c>
      <c r="CY1206" s="253" t="s">
        <v>566</v>
      </c>
      <c r="CZ1206" s="254" t="s">
        <v>566</v>
      </c>
      <c r="DA1206" s="254">
        <v>-5</v>
      </c>
      <c r="DB1206" s="254">
        <v>0.28968364279999997</v>
      </c>
      <c r="DC1206" s="254">
        <v>43.950802285599998</v>
      </c>
      <c r="DD1206" s="256">
        <v>-10.262423520900001</v>
      </c>
      <c r="DE1206" s="254">
        <v>45.601780280500002</v>
      </c>
      <c r="DF1206" s="256">
        <v>-8.6114455259999971</v>
      </c>
      <c r="DG1206" s="253"/>
      <c r="DH1206" s="261" t="s">
        <v>689</v>
      </c>
      <c r="DI1206" s="262" t="s">
        <v>689</v>
      </c>
      <c r="DJ1206" s="261" t="s">
        <v>689</v>
      </c>
      <c r="DK1206" s="254"/>
      <c r="DL1206" s="254" t="s">
        <v>566</v>
      </c>
      <c r="DM1206" s="263"/>
      <c r="DN1206" s="264">
        <v>1555</v>
      </c>
      <c r="DO1206" s="264">
        <v>1563</v>
      </c>
      <c r="DP1206" s="264">
        <v>7.8</v>
      </c>
      <c r="DQ1206" s="261"/>
      <c r="DR1206" s="262"/>
      <c r="DS1206" s="261"/>
      <c r="DT1206" s="184"/>
      <c r="DU1206" s="184"/>
      <c r="DV1206" s="184"/>
      <c r="DW1206" s="184"/>
      <c r="DX1206" s="184"/>
      <c r="DY1206" s="184"/>
      <c r="DZ1206" s="184"/>
      <c r="EA1206" s="265"/>
      <c r="EB1206" s="265"/>
    </row>
    <row r="1207" spans="1:132" ht="15" customHeight="1" x14ac:dyDescent="0.25">
      <c r="A1207" s="21" t="str">
        <f t="shared" si="18"/>
        <v>210У_Равенское</v>
      </c>
      <c r="B1207" s="250">
        <v>11</v>
      </c>
      <c r="C1207" s="251" t="s">
        <v>733</v>
      </c>
      <c r="D1207" s="251" t="s">
        <v>568</v>
      </c>
      <c r="E1207" s="251" t="s">
        <v>1715</v>
      </c>
      <c r="F1207" s="251" t="s">
        <v>30</v>
      </c>
      <c r="G1207" s="251" t="s">
        <v>1444</v>
      </c>
      <c r="H1207" s="251" t="s">
        <v>5104</v>
      </c>
      <c r="I1207" s="252" t="s">
        <v>7868</v>
      </c>
      <c r="J1207" s="251" t="s">
        <v>7</v>
      </c>
      <c r="K1207" s="251" t="s">
        <v>1874</v>
      </c>
      <c r="L1207" s="251" t="s">
        <v>566</v>
      </c>
      <c r="M1207" s="251" t="s">
        <v>384</v>
      </c>
      <c r="N1207" s="251" t="s">
        <v>1875</v>
      </c>
      <c r="O1207" s="251" t="s">
        <v>6</v>
      </c>
      <c r="P1207" s="253" t="s">
        <v>6080</v>
      </c>
      <c r="Q1207" s="253"/>
      <c r="R1207" s="254"/>
      <c r="S1207" s="253"/>
      <c r="T1207" s="253">
        <v>13.3</v>
      </c>
      <c r="U1207" s="253">
        <v>2762</v>
      </c>
      <c r="V1207" s="253">
        <v>2768</v>
      </c>
      <c r="W1207" s="254">
        <v>132.47</v>
      </c>
      <c r="X1207" s="253" t="s">
        <v>150</v>
      </c>
      <c r="Y1207" s="253">
        <v>2967.5</v>
      </c>
      <c r="Z1207" s="253">
        <v>2871.4</v>
      </c>
      <c r="AA1207" s="253" t="s">
        <v>1099</v>
      </c>
      <c r="AB1207" s="254" t="s">
        <v>2147</v>
      </c>
      <c r="AC1207" s="251" t="s">
        <v>5745</v>
      </c>
      <c r="AD1207" s="253" t="s">
        <v>5746</v>
      </c>
      <c r="AE1207" s="253" t="s">
        <v>415</v>
      </c>
      <c r="AF1207" s="253">
        <v>2560</v>
      </c>
      <c r="AG1207" s="254" t="s">
        <v>5747</v>
      </c>
      <c r="AH1207" s="255" t="s">
        <v>5748</v>
      </c>
      <c r="AI1207" s="253" t="s">
        <v>5889</v>
      </c>
      <c r="AJ1207" s="251" t="s">
        <v>566</v>
      </c>
      <c r="AK1207" s="254">
        <v>0</v>
      </c>
      <c r="AL1207" s="254" t="s">
        <v>566</v>
      </c>
      <c r="AM1207" s="254" t="s">
        <v>566</v>
      </c>
      <c r="AN1207" s="254">
        <v>183</v>
      </c>
      <c r="AO1207" s="254">
        <v>182</v>
      </c>
      <c r="AP1207" s="254">
        <v>447.99</v>
      </c>
      <c r="AQ1207" s="254">
        <v>450.57</v>
      </c>
      <c r="AR1207" s="254">
        <v>212.91786289620001</v>
      </c>
      <c r="AS1207" s="254">
        <v>478.19629866669999</v>
      </c>
      <c r="AT1207" s="254">
        <v>82</v>
      </c>
      <c r="AU1207" s="254">
        <v>0</v>
      </c>
      <c r="AV1207" s="254">
        <v>340.61</v>
      </c>
      <c r="AW1207" s="254" t="s">
        <v>4988</v>
      </c>
      <c r="AX1207" s="254">
        <v>343.11</v>
      </c>
      <c r="AY1207" s="254">
        <v>107.38</v>
      </c>
      <c r="AZ1207" s="256">
        <v>0.99581555089999996</v>
      </c>
      <c r="BA1207" s="254" t="s">
        <v>566</v>
      </c>
      <c r="BB1207" s="254" t="s">
        <v>566</v>
      </c>
      <c r="BC1207" s="254">
        <v>137.01057580310001</v>
      </c>
      <c r="BD1207" s="254">
        <v>106.9306738544</v>
      </c>
      <c r="BE1207" s="257">
        <v>106.9306738544</v>
      </c>
      <c r="BF1207" s="254">
        <v>1</v>
      </c>
      <c r="BG1207" s="254">
        <v>30.916666666666668</v>
      </c>
      <c r="BH1207" s="254">
        <v>3305.94</v>
      </c>
      <c r="BI1207" s="254" t="s">
        <v>430</v>
      </c>
      <c r="BJ1207" s="254" t="s">
        <v>566</v>
      </c>
      <c r="BK1207" s="254">
        <v>106.9306738544</v>
      </c>
      <c r="BL1207" s="254">
        <v>106.9306738544</v>
      </c>
      <c r="BM1207" s="254">
        <v>182</v>
      </c>
      <c r="BN1207" s="254">
        <v>30</v>
      </c>
      <c r="BO1207" s="256">
        <v>3207.9202156319998</v>
      </c>
      <c r="BP1207" s="256" t="s">
        <v>566</v>
      </c>
      <c r="BQ1207" s="251" t="s">
        <v>566</v>
      </c>
      <c r="BR1207" s="251" t="s">
        <v>566</v>
      </c>
      <c r="BS1207" s="251" t="s">
        <v>566</v>
      </c>
      <c r="BT1207" s="255" t="s">
        <v>566</v>
      </c>
      <c r="BU1207" s="258">
        <v>0</v>
      </c>
      <c r="BV1207" s="254" t="s">
        <v>7869</v>
      </c>
      <c r="BW1207" s="254" t="s">
        <v>7514</v>
      </c>
      <c r="BX1207" s="259">
        <v>440.76209999999998</v>
      </c>
      <c r="BY1207" s="259">
        <v>141.9</v>
      </c>
      <c r="BZ1207" s="259">
        <v>1.4168449787999999</v>
      </c>
      <c r="CA1207" s="251"/>
      <c r="CB1207" s="251">
        <v>478.19629866669999</v>
      </c>
      <c r="CC1207" s="260">
        <v>212.91786289620001</v>
      </c>
      <c r="CD1207" s="260">
        <v>137.01057580310001</v>
      </c>
      <c r="CE1207" s="254">
        <v>30.079901948700012</v>
      </c>
      <c r="CF1207" s="254">
        <v>3.59</v>
      </c>
      <c r="CG1207" s="254">
        <v>1.016</v>
      </c>
      <c r="CH1207" s="254">
        <v>2.8</v>
      </c>
      <c r="CI1207" s="256">
        <v>0.8</v>
      </c>
      <c r="CJ1207" s="256">
        <v>0.40993528420000003</v>
      </c>
      <c r="CK1207" s="254">
        <v>32278.304280667999</v>
      </c>
      <c r="CL1207" s="254">
        <v>2.97252208E-2</v>
      </c>
      <c r="CM1207" s="254">
        <v>1.1310080749</v>
      </c>
      <c r="CN1207" s="254">
        <v>736.26840000000004</v>
      </c>
      <c r="CO1207" s="254">
        <v>1</v>
      </c>
      <c r="CP1207" s="254">
        <v>139.61293608529999</v>
      </c>
      <c r="CQ1207" s="254">
        <v>1.8818122294999999</v>
      </c>
      <c r="CR1207" s="254">
        <v>2595</v>
      </c>
      <c r="CS1207" s="254">
        <v>2569.4299999999998</v>
      </c>
      <c r="CT1207" s="254">
        <v>59.96</v>
      </c>
      <c r="CU1207" s="254">
        <v>263</v>
      </c>
      <c r="CV1207" s="254">
        <v>-29.509505703399999</v>
      </c>
      <c r="CW1207" s="254">
        <v>7</v>
      </c>
      <c r="CX1207" s="253" t="s">
        <v>393</v>
      </c>
      <c r="CY1207" s="253" t="s">
        <v>566</v>
      </c>
      <c r="CZ1207" s="254" t="s">
        <v>566</v>
      </c>
      <c r="DA1207" s="254">
        <v>-5</v>
      </c>
      <c r="DB1207" s="254">
        <v>4.1097782674000003</v>
      </c>
      <c r="DC1207" s="254">
        <v>441.30799035339999</v>
      </c>
      <c r="DD1207" s="256">
        <v>334.37731649900002</v>
      </c>
      <c r="DE1207" s="254">
        <v>565.4491801524</v>
      </c>
      <c r="DF1207" s="256">
        <v>458.51850629800003</v>
      </c>
      <c r="DG1207" s="253"/>
      <c r="DH1207" s="261" t="s">
        <v>689</v>
      </c>
      <c r="DI1207" s="262" t="s">
        <v>689</v>
      </c>
      <c r="DJ1207" s="261" t="s">
        <v>689</v>
      </c>
      <c r="DK1207" s="254"/>
      <c r="DL1207" s="254" t="s">
        <v>566</v>
      </c>
      <c r="DM1207" s="263"/>
      <c r="DN1207" s="264">
        <v>262</v>
      </c>
      <c r="DO1207" s="264">
        <v>265</v>
      </c>
      <c r="DP1207" s="264">
        <v>35.9</v>
      </c>
      <c r="DQ1207" s="261"/>
      <c r="DR1207" s="262"/>
      <c r="DS1207" s="261"/>
      <c r="DT1207" s="184"/>
      <c r="DU1207" s="184"/>
      <c r="DV1207" s="184"/>
      <c r="DW1207" s="184"/>
      <c r="DX1207" s="184"/>
      <c r="DY1207" s="184"/>
      <c r="DZ1207" s="184"/>
      <c r="EA1207" s="265"/>
      <c r="EB1207" s="265"/>
    </row>
    <row r="1208" spans="1:132" ht="15" customHeight="1" x14ac:dyDescent="0.25">
      <c r="A1208" s="21" t="str">
        <f t="shared" si="18"/>
        <v>215_Равенское</v>
      </c>
      <c r="B1208" s="250">
        <v>12</v>
      </c>
      <c r="C1208" s="251" t="s">
        <v>733</v>
      </c>
      <c r="D1208" s="251" t="s">
        <v>568</v>
      </c>
      <c r="E1208" s="251" t="s">
        <v>1715</v>
      </c>
      <c r="F1208" s="251" t="s">
        <v>30</v>
      </c>
      <c r="G1208" s="251" t="s">
        <v>1444</v>
      </c>
      <c r="H1208" s="251" t="s">
        <v>5104</v>
      </c>
      <c r="I1208" s="252" t="s">
        <v>7540</v>
      </c>
      <c r="J1208" s="251" t="s">
        <v>8</v>
      </c>
      <c r="K1208" s="251" t="s">
        <v>1874</v>
      </c>
      <c r="L1208" s="251" t="s">
        <v>566</v>
      </c>
      <c r="M1208" s="251" t="s">
        <v>384</v>
      </c>
      <c r="N1208" s="251" t="s">
        <v>1875</v>
      </c>
      <c r="O1208" s="251" t="s">
        <v>6</v>
      </c>
      <c r="P1208" s="253" t="s">
        <v>6080</v>
      </c>
      <c r="Q1208" s="253"/>
      <c r="R1208" s="254"/>
      <c r="S1208" s="253"/>
      <c r="T1208" s="253">
        <v>24.1</v>
      </c>
      <c r="U1208" s="253">
        <v>2790.1</v>
      </c>
      <c r="V1208" s="253">
        <v>2801</v>
      </c>
      <c r="W1208" s="254">
        <v>150.74</v>
      </c>
      <c r="X1208" s="253" t="s">
        <v>150</v>
      </c>
      <c r="Y1208" s="253">
        <v>2841.8</v>
      </c>
      <c r="Z1208" s="253">
        <v>2825.2</v>
      </c>
      <c r="AA1208" s="253" t="s">
        <v>1099</v>
      </c>
      <c r="AB1208" s="254" t="s">
        <v>2123</v>
      </c>
      <c r="AC1208" s="251" t="s">
        <v>5745</v>
      </c>
      <c r="AD1208" s="253" t="s">
        <v>5746</v>
      </c>
      <c r="AE1208" s="253" t="s">
        <v>1062</v>
      </c>
      <c r="AF1208" s="253">
        <v>2639</v>
      </c>
      <c r="AG1208" s="254" t="s">
        <v>5747</v>
      </c>
      <c r="AH1208" s="255" t="s">
        <v>5748</v>
      </c>
      <c r="AI1208" s="253" t="s">
        <v>5764</v>
      </c>
      <c r="AJ1208" s="251" t="s">
        <v>566</v>
      </c>
      <c r="AK1208" s="254">
        <v>0</v>
      </c>
      <c r="AL1208" s="254" t="s">
        <v>566</v>
      </c>
      <c r="AM1208" s="254" t="s">
        <v>566</v>
      </c>
      <c r="AN1208" s="254">
        <v>120</v>
      </c>
      <c r="AO1208" s="254">
        <v>119</v>
      </c>
      <c r="AP1208" s="254">
        <v>385.2</v>
      </c>
      <c r="AQ1208" s="254">
        <v>387.11</v>
      </c>
      <c r="AR1208" s="254">
        <v>130.7200679833</v>
      </c>
      <c r="AS1208" s="254">
        <v>396.59750400000001</v>
      </c>
      <c r="AT1208" s="254" t="s">
        <v>566</v>
      </c>
      <c r="AU1208" s="254" t="s">
        <v>566</v>
      </c>
      <c r="AV1208" s="254">
        <v>225.39</v>
      </c>
      <c r="AW1208" s="254" t="s">
        <v>4928</v>
      </c>
      <c r="AX1208" s="254">
        <v>227.3</v>
      </c>
      <c r="AY1208" s="254">
        <v>159.81</v>
      </c>
      <c r="AZ1208" s="256">
        <v>0.89656265199999996</v>
      </c>
      <c r="BA1208" s="254" t="s">
        <v>566</v>
      </c>
      <c r="BB1208" s="254" t="s">
        <v>566</v>
      </c>
      <c r="BC1208" s="254">
        <v>153.4982538285</v>
      </c>
      <c r="BD1208" s="254">
        <v>143.2796774194</v>
      </c>
      <c r="BE1208" s="257">
        <v>143.2796774194</v>
      </c>
      <c r="BF1208" s="254">
        <v>1</v>
      </c>
      <c r="BG1208" s="254">
        <v>31</v>
      </c>
      <c r="BH1208" s="254">
        <v>4441.67</v>
      </c>
      <c r="BI1208" s="254" t="s">
        <v>430</v>
      </c>
      <c r="BJ1208" s="254" t="s">
        <v>566</v>
      </c>
      <c r="BK1208" s="254">
        <v>143.2796774194</v>
      </c>
      <c r="BL1208" s="254">
        <v>143.2796774194</v>
      </c>
      <c r="BM1208" s="254">
        <v>119</v>
      </c>
      <c r="BN1208" s="254">
        <v>30</v>
      </c>
      <c r="BO1208" s="256">
        <v>4298.3903225820004</v>
      </c>
      <c r="BP1208" s="256" t="s">
        <v>566</v>
      </c>
      <c r="BQ1208" s="251" t="s">
        <v>566</v>
      </c>
      <c r="BR1208" s="251" t="s">
        <v>566</v>
      </c>
      <c r="BS1208" s="251" t="s">
        <v>566</v>
      </c>
      <c r="BT1208" s="255" t="s">
        <v>566</v>
      </c>
      <c r="BU1208" s="258">
        <v>0</v>
      </c>
      <c r="BV1208" s="254" t="s">
        <v>7870</v>
      </c>
      <c r="BW1208" s="254" t="s">
        <v>566</v>
      </c>
      <c r="BX1208" s="259" t="s">
        <v>566</v>
      </c>
      <c r="BY1208" s="259" t="s">
        <v>566</v>
      </c>
      <c r="BZ1208" s="259" t="s">
        <v>566</v>
      </c>
      <c r="CA1208" s="251"/>
      <c r="CB1208" s="251">
        <v>396.59750400000001</v>
      </c>
      <c r="CC1208" s="260">
        <v>130.7200679833</v>
      </c>
      <c r="CD1208" s="260">
        <v>153.4982538285</v>
      </c>
      <c r="CE1208" s="254">
        <v>10.218576409099995</v>
      </c>
      <c r="CF1208" s="254">
        <v>-5.86</v>
      </c>
      <c r="CG1208" s="254">
        <v>1.016</v>
      </c>
      <c r="CH1208" s="254">
        <v>2.8</v>
      </c>
      <c r="CI1208" s="256">
        <v>0.8</v>
      </c>
      <c r="CJ1208" s="256">
        <v>0.54928481389999995</v>
      </c>
      <c r="CK1208" s="254">
        <v>43250.686246274403</v>
      </c>
      <c r="CL1208" s="254">
        <v>2.8950665899999999E-2</v>
      </c>
      <c r="CM1208" s="254">
        <v>1.9988789669</v>
      </c>
      <c r="CN1208" s="254">
        <v>739.02080000000001</v>
      </c>
      <c r="CO1208" s="254">
        <v>1</v>
      </c>
      <c r="CP1208" s="254">
        <v>153.49798886310001</v>
      </c>
      <c r="CQ1208" s="254">
        <v>2.2815399833000001</v>
      </c>
      <c r="CR1208" s="254">
        <v>2595</v>
      </c>
      <c r="CS1208" s="254">
        <v>2576.14</v>
      </c>
      <c r="CT1208" s="254">
        <v>63.2</v>
      </c>
      <c r="CU1208" s="254">
        <v>263</v>
      </c>
      <c r="CV1208" s="254">
        <v>14.3003802281</v>
      </c>
      <c r="CW1208" s="254">
        <v>7</v>
      </c>
      <c r="CX1208" s="253" t="s">
        <v>393</v>
      </c>
      <c r="CY1208" s="253" t="s">
        <v>566</v>
      </c>
      <c r="CZ1208" s="254" t="s">
        <v>566</v>
      </c>
      <c r="DA1208" s="254">
        <v>-5</v>
      </c>
      <c r="DB1208" s="254">
        <v>0.6158768563</v>
      </c>
      <c r="DC1208" s="254">
        <v>98.423280405300005</v>
      </c>
      <c r="DD1208" s="256">
        <v>-44.856397014099997</v>
      </c>
      <c r="DE1208" s="254">
        <v>105.4427393385</v>
      </c>
      <c r="DF1208" s="256">
        <v>-37.836938080899998</v>
      </c>
      <c r="DG1208" s="253"/>
      <c r="DH1208" s="261" t="s">
        <v>689</v>
      </c>
      <c r="DI1208" s="262" t="s">
        <v>689</v>
      </c>
      <c r="DJ1208" s="261" t="s">
        <v>689</v>
      </c>
      <c r="DK1208" s="254"/>
      <c r="DL1208" s="254" t="s">
        <v>566</v>
      </c>
      <c r="DM1208" s="263"/>
      <c r="DN1208" s="264">
        <v>1504</v>
      </c>
      <c r="DO1208" s="264">
        <v>1524</v>
      </c>
      <c r="DP1208" s="264">
        <v>25</v>
      </c>
      <c r="DQ1208" s="261"/>
      <c r="DR1208" s="262"/>
      <c r="DS1208" s="261"/>
      <c r="DT1208" s="184"/>
      <c r="DU1208" s="184"/>
      <c r="DV1208" s="184"/>
      <c r="DW1208" s="184"/>
      <c r="DX1208" s="184"/>
      <c r="DY1208" s="184"/>
      <c r="DZ1208" s="184"/>
      <c r="EA1208" s="265"/>
      <c r="EB1208" s="265"/>
    </row>
    <row r="1209" spans="1:132" ht="15" customHeight="1" x14ac:dyDescent="0.25">
      <c r="A1209" s="21" t="str">
        <f t="shared" si="18"/>
        <v>222_Равенское</v>
      </c>
      <c r="B1209" s="250">
        <v>13</v>
      </c>
      <c r="C1209" s="251" t="s">
        <v>733</v>
      </c>
      <c r="D1209" s="251" t="s">
        <v>568</v>
      </c>
      <c r="E1209" s="251" t="s">
        <v>1715</v>
      </c>
      <c r="F1209" s="251" t="s">
        <v>30</v>
      </c>
      <c r="G1209" s="251" t="s">
        <v>1444</v>
      </c>
      <c r="H1209" s="251" t="s">
        <v>5104</v>
      </c>
      <c r="I1209" s="252" t="s">
        <v>180</v>
      </c>
      <c r="J1209" s="251" t="s">
        <v>8</v>
      </c>
      <c r="K1209" s="251" t="s">
        <v>1874</v>
      </c>
      <c r="L1209" s="251" t="s">
        <v>566</v>
      </c>
      <c r="M1209" s="251" t="s">
        <v>384</v>
      </c>
      <c r="N1209" s="251" t="s">
        <v>1875</v>
      </c>
      <c r="O1209" s="251" t="s">
        <v>6</v>
      </c>
      <c r="P1209" s="253" t="s">
        <v>6080</v>
      </c>
      <c r="Q1209" s="253"/>
      <c r="R1209" s="254"/>
      <c r="S1209" s="253"/>
      <c r="T1209" s="253">
        <v>35.6</v>
      </c>
      <c r="U1209" s="253">
        <v>2941</v>
      </c>
      <c r="V1209" s="253">
        <v>2954</v>
      </c>
      <c r="W1209" s="254">
        <v>300.14299999999997</v>
      </c>
      <c r="X1209" s="253" t="s">
        <v>150</v>
      </c>
      <c r="Y1209" s="253">
        <v>2994.6</v>
      </c>
      <c r="Z1209" s="253">
        <v>2985.2</v>
      </c>
      <c r="AA1209" s="253" t="s">
        <v>1099</v>
      </c>
      <c r="AB1209" s="254" t="s">
        <v>6086</v>
      </c>
      <c r="AC1209" s="251" t="s">
        <v>5745</v>
      </c>
      <c r="AD1209" s="253" t="s">
        <v>5746</v>
      </c>
      <c r="AE1209" s="253" t="s">
        <v>415</v>
      </c>
      <c r="AF1209" s="253">
        <v>2699</v>
      </c>
      <c r="AG1209" s="254" t="s">
        <v>5747</v>
      </c>
      <c r="AH1209" s="255" t="s">
        <v>5748</v>
      </c>
      <c r="AI1209" s="253" t="s">
        <v>7871</v>
      </c>
      <c r="AJ1209" s="251">
        <v>8</v>
      </c>
      <c r="AK1209" s="254" t="s">
        <v>566</v>
      </c>
      <c r="AL1209" s="254" t="s">
        <v>566</v>
      </c>
      <c r="AM1209" s="254" t="s">
        <v>566</v>
      </c>
      <c r="AN1209" s="254">
        <v>120</v>
      </c>
      <c r="AO1209" s="254">
        <v>110</v>
      </c>
      <c r="AP1209" s="254">
        <v>377.75</v>
      </c>
      <c r="AQ1209" s="254">
        <v>379.51</v>
      </c>
      <c r="AR1209" s="254">
        <v>123.89871948219999</v>
      </c>
      <c r="AS1209" s="254">
        <v>391.5052874667</v>
      </c>
      <c r="AT1209" s="254">
        <v>5</v>
      </c>
      <c r="AU1209" s="254">
        <v>0</v>
      </c>
      <c r="AV1209" s="254">
        <v>217.54</v>
      </c>
      <c r="AW1209" s="254" t="s">
        <v>4928</v>
      </c>
      <c r="AX1209" s="254">
        <v>219.3</v>
      </c>
      <c r="AY1209" s="254">
        <v>160.21</v>
      </c>
      <c r="AZ1209" s="256">
        <v>0.46257210799999998</v>
      </c>
      <c r="BA1209" s="254" t="s">
        <v>566</v>
      </c>
      <c r="BB1209" s="254" t="s">
        <v>566</v>
      </c>
      <c r="BC1209" s="254">
        <v>80.471489742299994</v>
      </c>
      <c r="BD1209" s="254">
        <v>74.108677419399996</v>
      </c>
      <c r="BE1209" s="257">
        <v>74.108677419399996</v>
      </c>
      <c r="BF1209" s="254">
        <v>1</v>
      </c>
      <c r="BG1209" s="254">
        <v>31</v>
      </c>
      <c r="BH1209" s="254">
        <v>2297.3690000000001</v>
      </c>
      <c r="BI1209" s="254" t="s">
        <v>430</v>
      </c>
      <c r="BJ1209" s="254" t="s">
        <v>566</v>
      </c>
      <c r="BK1209" s="254">
        <v>74.108677419399996</v>
      </c>
      <c r="BL1209" s="254">
        <v>74.108677419399996</v>
      </c>
      <c r="BM1209" s="254">
        <v>110</v>
      </c>
      <c r="BN1209" s="254">
        <v>30</v>
      </c>
      <c r="BO1209" s="256">
        <v>2223.2603225819998</v>
      </c>
      <c r="BP1209" s="256" t="s">
        <v>566</v>
      </c>
      <c r="BQ1209" s="251">
        <v>8</v>
      </c>
      <c r="BR1209" s="251" t="s">
        <v>566</v>
      </c>
      <c r="BS1209" s="251" t="s">
        <v>566</v>
      </c>
      <c r="BT1209" s="255" t="s">
        <v>566</v>
      </c>
      <c r="BU1209" s="258">
        <v>0</v>
      </c>
      <c r="BV1209" s="254" t="s">
        <v>8408</v>
      </c>
      <c r="BW1209" s="254" t="s">
        <v>7514</v>
      </c>
      <c r="BX1209" s="259">
        <v>321.96210000000002</v>
      </c>
      <c r="BY1209" s="259">
        <v>56.7</v>
      </c>
      <c r="BZ1209" s="259">
        <v>0.54298850529999998</v>
      </c>
      <c r="CA1209" s="251"/>
      <c r="CB1209" s="251">
        <v>391.5052874667</v>
      </c>
      <c r="CC1209" s="260">
        <v>123.89871948219999</v>
      </c>
      <c r="CD1209" s="260">
        <v>80.471489742299994</v>
      </c>
      <c r="CE1209" s="254">
        <v>6.3628123228999982</v>
      </c>
      <c r="CF1209" s="254">
        <v>-4.88</v>
      </c>
      <c r="CG1209" s="254">
        <v>1.016</v>
      </c>
      <c r="CH1209" s="254">
        <v>2.8</v>
      </c>
      <c r="CI1209" s="256">
        <v>0.8</v>
      </c>
      <c r="CJ1209" s="256">
        <v>0.28410708220000003</v>
      </c>
      <c r="CK1209" s="254">
        <v>22370.5916493</v>
      </c>
      <c r="CL1209" s="254">
        <v>3.0947945099999999E-2</v>
      </c>
      <c r="CM1209" s="254">
        <v>0.6033714456</v>
      </c>
      <c r="CN1209" s="254">
        <v>739.43996000000004</v>
      </c>
      <c r="CO1209" s="254">
        <v>1</v>
      </c>
      <c r="CP1209" s="254">
        <v>80.471408370700004</v>
      </c>
      <c r="CQ1209" s="254">
        <v>0.70450321549999995</v>
      </c>
      <c r="CR1209" s="254">
        <v>2595</v>
      </c>
      <c r="CS1209" s="254">
        <v>2577.6570000000002</v>
      </c>
      <c r="CT1209" s="254">
        <v>63.2</v>
      </c>
      <c r="CU1209" s="254">
        <v>263</v>
      </c>
      <c r="CV1209" s="254">
        <v>17.285171102700001</v>
      </c>
      <c r="CW1209" s="254">
        <v>7</v>
      </c>
      <c r="CX1209" s="253" t="s">
        <v>393</v>
      </c>
      <c r="CY1209" s="253" t="s">
        <v>566</v>
      </c>
      <c r="CZ1209" s="254" t="s">
        <v>566</v>
      </c>
      <c r="DA1209" s="254">
        <v>-5</v>
      </c>
      <c r="DB1209" s="254">
        <v>0.48277911670000001</v>
      </c>
      <c r="DC1209" s="254">
        <v>77.346042286499994</v>
      </c>
      <c r="DD1209" s="256">
        <v>3.2373648670999984</v>
      </c>
      <c r="DE1209" s="254">
        <v>83.986807819600003</v>
      </c>
      <c r="DF1209" s="256">
        <v>9.878130400200007</v>
      </c>
      <c r="DG1209" s="253"/>
      <c r="DH1209" s="261" t="s">
        <v>689</v>
      </c>
      <c r="DI1209" s="262" t="s">
        <v>689</v>
      </c>
      <c r="DJ1209" s="261" t="s">
        <v>689</v>
      </c>
      <c r="DK1209" s="254"/>
      <c r="DL1209" s="254" t="s">
        <v>566</v>
      </c>
      <c r="DM1209" s="263"/>
      <c r="DN1209" s="264">
        <v>653</v>
      </c>
      <c r="DO1209" s="264">
        <v>657</v>
      </c>
      <c r="DP1209" s="264">
        <v>45.5</v>
      </c>
      <c r="DQ1209" s="261"/>
      <c r="DR1209" s="262"/>
      <c r="DS1209" s="261"/>
      <c r="DT1209" s="184"/>
      <c r="DU1209" s="184"/>
      <c r="DV1209" s="184"/>
      <c r="DW1209" s="184"/>
      <c r="DX1209" s="184"/>
      <c r="DY1209" s="184"/>
      <c r="DZ1209" s="184"/>
      <c r="EA1209" s="265"/>
      <c r="EB1209" s="265"/>
    </row>
    <row r="1210" spans="1:132" ht="15" customHeight="1" x14ac:dyDescent="0.25">
      <c r="A1210" s="21" t="str">
        <f t="shared" si="18"/>
        <v>233_Равенское</v>
      </c>
      <c r="B1210" s="250">
        <v>14</v>
      </c>
      <c r="C1210" s="251" t="s">
        <v>733</v>
      </c>
      <c r="D1210" s="251" t="s">
        <v>568</v>
      </c>
      <c r="E1210" s="251" t="s">
        <v>1715</v>
      </c>
      <c r="F1210" s="251" t="s">
        <v>30</v>
      </c>
      <c r="G1210" s="251" t="s">
        <v>1444</v>
      </c>
      <c r="H1210" s="251" t="s">
        <v>5104</v>
      </c>
      <c r="I1210" s="252" t="s">
        <v>7089</v>
      </c>
      <c r="J1210" s="251" t="s">
        <v>9</v>
      </c>
      <c r="K1210" s="251" t="s">
        <v>1874</v>
      </c>
      <c r="L1210" s="251" t="s">
        <v>566</v>
      </c>
      <c r="M1210" s="251" t="s">
        <v>384</v>
      </c>
      <c r="N1210" s="251" t="s">
        <v>1875</v>
      </c>
      <c r="O1210" s="251" t="s">
        <v>6</v>
      </c>
      <c r="P1210" s="253" t="s">
        <v>6080</v>
      </c>
      <c r="Q1210" s="253"/>
      <c r="R1210" s="254"/>
      <c r="S1210" s="253"/>
      <c r="T1210" s="253">
        <v>13.2</v>
      </c>
      <c r="U1210" s="253">
        <v>3012.4</v>
      </c>
      <c r="V1210" s="253">
        <v>3023.4</v>
      </c>
      <c r="W1210" s="254">
        <v>357.52</v>
      </c>
      <c r="X1210" s="253" t="s">
        <v>150</v>
      </c>
      <c r="Y1210" s="253">
        <v>3048</v>
      </c>
      <c r="Z1210" s="253">
        <v>3035.2</v>
      </c>
      <c r="AA1210" s="253" t="s">
        <v>1099</v>
      </c>
      <c r="AB1210" s="254" t="s">
        <v>5992</v>
      </c>
      <c r="AC1210" s="251" t="s">
        <v>5745</v>
      </c>
      <c r="AD1210" s="253" t="s">
        <v>5746</v>
      </c>
      <c r="AE1210" s="253" t="s">
        <v>1062</v>
      </c>
      <c r="AF1210" s="253">
        <v>2909</v>
      </c>
      <c r="AG1210" s="254" t="s">
        <v>5747</v>
      </c>
      <c r="AH1210" s="255" t="s">
        <v>5748</v>
      </c>
      <c r="AI1210" s="253" t="s">
        <v>5753</v>
      </c>
      <c r="AJ1210" s="251">
        <v>8</v>
      </c>
      <c r="AK1210" s="254">
        <v>0</v>
      </c>
      <c r="AL1210" s="254" t="s">
        <v>566</v>
      </c>
      <c r="AM1210" s="254" t="s">
        <v>566</v>
      </c>
      <c r="AN1210" s="254">
        <v>104</v>
      </c>
      <c r="AO1210" s="254">
        <v>94</v>
      </c>
      <c r="AP1210" s="254">
        <v>361.7</v>
      </c>
      <c r="AQ1210" s="254">
        <v>362.11</v>
      </c>
      <c r="AR1210" s="254">
        <v>190.09934549549999</v>
      </c>
      <c r="AS1210" s="254">
        <v>447.8484906667</v>
      </c>
      <c r="AT1210" s="254">
        <v>39</v>
      </c>
      <c r="AU1210" s="254">
        <v>0</v>
      </c>
      <c r="AV1210" s="254">
        <v>300.08999999999997</v>
      </c>
      <c r="AW1210" s="254" t="s">
        <v>4928</v>
      </c>
      <c r="AX1210" s="254">
        <v>300.5</v>
      </c>
      <c r="AY1210" s="254">
        <v>61.61</v>
      </c>
      <c r="AZ1210" s="256">
        <v>2.3464142289000001</v>
      </c>
      <c r="BA1210" s="254" t="s">
        <v>566</v>
      </c>
      <c r="BB1210" s="254" t="s">
        <v>566</v>
      </c>
      <c r="BC1210" s="254">
        <v>346.7026249411</v>
      </c>
      <c r="BD1210" s="254">
        <v>144.5625806452</v>
      </c>
      <c r="BE1210" s="257">
        <v>144.5625806452</v>
      </c>
      <c r="BF1210" s="254">
        <v>1</v>
      </c>
      <c r="BG1210" s="254">
        <v>31</v>
      </c>
      <c r="BH1210" s="254">
        <v>4481.4399999999996</v>
      </c>
      <c r="BI1210" s="254" t="s">
        <v>430</v>
      </c>
      <c r="BJ1210" s="254" t="s">
        <v>566</v>
      </c>
      <c r="BK1210" s="254">
        <v>144.5625806452</v>
      </c>
      <c r="BL1210" s="254">
        <v>144.5625806452</v>
      </c>
      <c r="BM1210" s="254">
        <v>94</v>
      </c>
      <c r="BN1210" s="254">
        <v>30</v>
      </c>
      <c r="BO1210" s="256">
        <v>4336.8774193560002</v>
      </c>
      <c r="BP1210" s="256" t="s">
        <v>566</v>
      </c>
      <c r="BQ1210" s="251">
        <v>8</v>
      </c>
      <c r="BR1210" s="251" t="s">
        <v>566</v>
      </c>
      <c r="BS1210" s="251" t="s">
        <v>566</v>
      </c>
      <c r="BT1210" s="255" t="s">
        <v>566</v>
      </c>
      <c r="BU1210" s="258">
        <v>0</v>
      </c>
      <c r="BV1210" s="254" t="s">
        <v>7872</v>
      </c>
      <c r="BW1210" s="254" t="s">
        <v>7765</v>
      </c>
      <c r="BX1210" s="259">
        <v>412.91</v>
      </c>
      <c r="BY1210" s="259">
        <v>130.4</v>
      </c>
      <c r="BZ1210" s="259">
        <v>1.1558234355999999</v>
      </c>
      <c r="CA1210" s="251"/>
      <c r="CB1210" s="251">
        <v>447.8484906667</v>
      </c>
      <c r="CC1210" s="260">
        <v>190.09934549549999</v>
      </c>
      <c r="CD1210" s="260">
        <v>346.7026249411</v>
      </c>
      <c r="CE1210" s="254">
        <v>202.1400442959</v>
      </c>
      <c r="CF1210" s="254">
        <v>-5.26</v>
      </c>
      <c r="CG1210" s="254">
        <v>1.016</v>
      </c>
      <c r="CH1210" s="254">
        <v>2.8</v>
      </c>
      <c r="CI1210" s="256">
        <v>0.8</v>
      </c>
      <c r="CJ1210" s="256">
        <v>0.55420302190000004</v>
      </c>
      <c r="CK1210" s="254">
        <v>43637.945946343301</v>
      </c>
      <c r="CL1210" s="254">
        <v>2.8929595900000001E-2</v>
      </c>
      <c r="CM1210" s="254">
        <v>2.1966751474000001</v>
      </c>
      <c r="CN1210" s="254">
        <v>743.3664</v>
      </c>
      <c r="CO1210" s="254">
        <v>1</v>
      </c>
      <c r="CP1210" s="254">
        <v>346.70110259270001</v>
      </c>
      <c r="CQ1210" s="254">
        <v>11.9866628288</v>
      </c>
      <c r="CR1210" s="254">
        <v>2595</v>
      </c>
      <c r="CS1210" s="254">
        <v>2590.96</v>
      </c>
      <c r="CT1210" s="254">
        <v>63.92</v>
      </c>
      <c r="CU1210" s="254">
        <v>263</v>
      </c>
      <c r="CV1210" s="254">
        <v>-14.102661597000001</v>
      </c>
      <c r="CW1210" s="254">
        <v>7</v>
      </c>
      <c r="CX1210" s="253" t="s">
        <v>393</v>
      </c>
      <c r="CY1210" s="253" t="s">
        <v>566</v>
      </c>
      <c r="CZ1210" s="254" t="s">
        <v>7873</v>
      </c>
      <c r="DA1210" s="254">
        <v>-5</v>
      </c>
      <c r="DB1210" s="254">
        <v>2.1243291544999998</v>
      </c>
      <c r="DC1210" s="254">
        <v>130.87991920869999</v>
      </c>
      <c r="DD1210" s="256">
        <v>-13.682661436500013</v>
      </c>
      <c r="DE1210" s="254">
        <v>313.88766954819999</v>
      </c>
      <c r="DF1210" s="256">
        <v>169.32508890299999</v>
      </c>
      <c r="DG1210" s="253"/>
      <c r="DH1210" s="261" t="s">
        <v>689</v>
      </c>
      <c r="DI1210" s="262" t="s">
        <v>689</v>
      </c>
      <c r="DJ1210" s="261" t="s">
        <v>689</v>
      </c>
      <c r="DK1210" s="254"/>
      <c r="DL1210" s="254" t="s">
        <v>566</v>
      </c>
      <c r="DM1210" s="263"/>
      <c r="DN1210" s="264">
        <v>1613</v>
      </c>
      <c r="DO1210" s="264">
        <v>1613</v>
      </c>
      <c r="DP1210" s="264">
        <v>6.7</v>
      </c>
      <c r="DQ1210" s="261"/>
      <c r="DR1210" s="262"/>
      <c r="DS1210" s="261"/>
      <c r="DT1210" s="184"/>
      <c r="DU1210" s="184"/>
      <c r="DV1210" s="184"/>
      <c r="DW1210" s="184"/>
      <c r="DX1210" s="184"/>
      <c r="DY1210" s="184"/>
      <c r="DZ1210" s="184"/>
      <c r="EA1210" s="265"/>
      <c r="EB1210" s="265"/>
    </row>
    <row r="1211" spans="1:132" ht="15" customHeight="1" x14ac:dyDescent="0.25">
      <c r="A1211" s="21" t="str">
        <f t="shared" si="18"/>
        <v>303_Равенское</v>
      </c>
      <c r="B1211" s="250">
        <v>15</v>
      </c>
      <c r="C1211" s="251" t="s">
        <v>733</v>
      </c>
      <c r="D1211" s="251" t="s">
        <v>568</v>
      </c>
      <c r="E1211" s="251" t="s">
        <v>1715</v>
      </c>
      <c r="F1211" s="251" t="s">
        <v>30</v>
      </c>
      <c r="G1211" s="251" t="s">
        <v>1444</v>
      </c>
      <c r="H1211" s="251" t="s">
        <v>5104</v>
      </c>
      <c r="I1211" s="252" t="s">
        <v>205</v>
      </c>
      <c r="J1211" s="251" t="s">
        <v>10</v>
      </c>
      <c r="K1211" s="251" t="s">
        <v>1874</v>
      </c>
      <c r="L1211" s="251" t="s">
        <v>566</v>
      </c>
      <c r="M1211" s="251" t="s">
        <v>384</v>
      </c>
      <c r="N1211" s="251" t="s">
        <v>226</v>
      </c>
      <c r="O1211" s="251" t="s">
        <v>10</v>
      </c>
      <c r="P1211" s="253" t="s">
        <v>6080</v>
      </c>
      <c r="Q1211" s="253"/>
      <c r="R1211" s="254"/>
      <c r="S1211" s="253"/>
      <c r="T1211" s="253">
        <v>13</v>
      </c>
      <c r="U1211" s="253">
        <v>2984</v>
      </c>
      <c r="V1211" s="253">
        <v>2997</v>
      </c>
      <c r="W1211" s="254">
        <v>205.06</v>
      </c>
      <c r="X1211" s="253" t="s">
        <v>150</v>
      </c>
      <c r="Y1211" s="253">
        <v>3118.7</v>
      </c>
      <c r="Z1211" s="253">
        <v>3015</v>
      </c>
      <c r="AA1211" s="253" t="s">
        <v>1099</v>
      </c>
      <c r="AB1211" s="254" t="s">
        <v>1925</v>
      </c>
      <c r="AC1211" s="251" t="s">
        <v>5745</v>
      </c>
      <c r="AD1211" s="253" t="s">
        <v>5746</v>
      </c>
      <c r="AE1211" s="253" t="s">
        <v>415</v>
      </c>
      <c r="AF1211" s="253">
        <v>2870</v>
      </c>
      <c r="AG1211" s="254" t="s">
        <v>5747</v>
      </c>
      <c r="AH1211" s="255" t="s">
        <v>5748</v>
      </c>
      <c r="AI1211" s="253" t="s">
        <v>5861</v>
      </c>
      <c r="AJ1211" s="251">
        <v>4</v>
      </c>
      <c r="AK1211" s="254">
        <v>0</v>
      </c>
      <c r="AL1211" s="254" t="s">
        <v>566</v>
      </c>
      <c r="AM1211" s="254" t="s">
        <v>566</v>
      </c>
      <c r="AN1211" s="254">
        <v>186</v>
      </c>
      <c r="AO1211" s="254">
        <v>168</v>
      </c>
      <c r="AP1211" s="254">
        <v>446.41</v>
      </c>
      <c r="AQ1211" s="254">
        <v>447.49</v>
      </c>
      <c r="AR1211" s="254">
        <v>120.7686753319</v>
      </c>
      <c r="AS1211" s="254">
        <v>400.84965333330001</v>
      </c>
      <c r="AT1211" s="254">
        <v>1</v>
      </c>
      <c r="AU1211" s="254">
        <v>0</v>
      </c>
      <c r="AV1211" s="254">
        <v>212.44</v>
      </c>
      <c r="AW1211" s="254" t="s">
        <v>4928</v>
      </c>
      <c r="AX1211" s="254">
        <v>213.3</v>
      </c>
      <c r="AY1211" s="254">
        <v>233.97</v>
      </c>
      <c r="AZ1211" s="256">
        <v>0.96136027099999999</v>
      </c>
      <c r="BA1211" s="254" t="s">
        <v>566</v>
      </c>
      <c r="BB1211" s="254" t="s">
        <v>566</v>
      </c>
      <c r="BC1211" s="254">
        <v>269.95710123549998</v>
      </c>
      <c r="BD1211" s="254">
        <v>224.92946260389999</v>
      </c>
      <c r="BE1211" s="257">
        <v>224.92946260389999</v>
      </c>
      <c r="BF1211" s="254">
        <v>1</v>
      </c>
      <c r="BG1211" s="254">
        <v>30.083333333333332</v>
      </c>
      <c r="BH1211" s="254">
        <v>6766.6279999999997</v>
      </c>
      <c r="BI1211" s="254" t="s">
        <v>430</v>
      </c>
      <c r="BJ1211" s="254" t="s">
        <v>566</v>
      </c>
      <c r="BK1211" s="254">
        <v>224.92946260389999</v>
      </c>
      <c r="BL1211" s="254">
        <v>224.92946260389999</v>
      </c>
      <c r="BM1211" s="254">
        <v>168</v>
      </c>
      <c r="BN1211" s="254">
        <v>30</v>
      </c>
      <c r="BO1211" s="256">
        <v>6747.8838781169998</v>
      </c>
      <c r="BP1211" s="256" t="s">
        <v>566</v>
      </c>
      <c r="BQ1211" s="251">
        <v>4</v>
      </c>
      <c r="BR1211" s="251" t="s">
        <v>566</v>
      </c>
      <c r="BS1211" s="251" t="s">
        <v>566</v>
      </c>
      <c r="BT1211" s="255" t="s">
        <v>566</v>
      </c>
      <c r="BU1211" s="258">
        <v>0</v>
      </c>
      <c r="BV1211" s="254" t="s">
        <v>8409</v>
      </c>
      <c r="BW1211" s="254" t="s">
        <v>7514</v>
      </c>
      <c r="BX1211" s="259">
        <v>416.76209999999998</v>
      </c>
      <c r="BY1211" s="259">
        <v>95.9</v>
      </c>
      <c r="BZ1211" s="259">
        <v>0.46935696139999999</v>
      </c>
      <c r="CA1211" s="251"/>
      <c r="CB1211" s="251">
        <v>493.24742400000002</v>
      </c>
      <c r="CC1211" s="260">
        <v>120.7686753318</v>
      </c>
      <c r="CD1211" s="260">
        <v>269.95710123549998</v>
      </c>
      <c r="CE1211" s="254">
        <v>45.027638631599984</v>
      </c>
      <c r="CF1211" s="254">
        <v>-5.62</v>
      </c>
      <c r="CG1211" s="254">
        <v>1.02</v>
      </c>
      <c r="CH1211" s="254">
        <v>2.8</v>
      </c>
      <c r="CI1211" s="256">
        <v>0.8</v>
      </c>
      <c r="CJ1211" s="256">
        <v>0.86230189960000003</v>
      </c>
      <c r="CK1211" s="254">
        <v>68164.965159839106</v>
      </c>
      <c r="CL1211" s="254">
        <v>2.8041929199999999E-2</v>
      </c>
      <c r="CM1211" s="254">
        <v>5.1243806507</v>
      </c>
      <c r="CN1211" s="254">
        <v>778.10320000000002</v>
      </c>
      <c r="CO1211" s="254">
        <v>1</v>
      </c>
      <c r="CP1211" s="254">
        <v>181.1701632377</v>
      </c>
      <c r="CQ1211" s="254">
        <v>3.3709019984999999</v>
      </c>
      <c r="CR1211" s="254">
        <v>2730.1</v>
      </c>
      <c r="CS1211" s="254">
        <v>2719.51</v>
      </c>
      <c r="CT1211" s="254">
        <v>59.4</v>
      </c>
      <c r="CU1211" s="254">
        <v>283</v>
      </c>
      <c r="CV1211" s="254">
        <v>24.932862190800002</v>
      </c>
      <c r="CW1211" s="254">
        <v>10.3</v>
      </c>
      <c r="CX1211" s="253" t="s">
        <v>393</v>
      </c>
      <c r="CY1211" s="253" t="s">
        <v>566</v>
      </c>
      <c r="CZ1211" s="254" t="s">
        <v>7874</v>
      </c>
      <c r="DA1211" s="254">
        <v>-4.5</v>
      </c>
      <c r="DB1211" s="254">
        <v>0.62975463389999997</v>
      </c>
      <c r="DC1211" s="254">
        <v>147.34369169359999</v>
      </c>
      <c r="DD1211" s="256">
        <v>-77.585770910299999</v>
      </c>
      <c r="DE1211" s="254">
        <v>176.8397764975</v>
      </c>
      <c r="DF1211" s="256">
        <v>-48.089686106399995</v>
      </c>
      <c r="DG1211" s="253"/>
      <c r="DH1211" s="261" t="s">
        <v>689</v>
      </c>
      <c r="DI1211" s="262" t="s">
        <v>689</v>
      </c>
      <c r="DJ1211" s="261" t="s">
        <v>689</v>
      </c>
      <c r="DK1211" s="254"/>
      <c r="DL1211" s="254" t="s">
        <v>566</v>
      </c>
      <c r="DM1211" s="263"/>
      <c r="DN1211" s="264">
        <v>1279</v>
      </c>
      <c r="DO1211" s="264">
        <v>1279</v>
      </c>
      <c r="DP1211" s="264">
        <v>373.4</v>
      </c>
      <c r="DQ1211" s="261"/>
      <c r="DR1211" s="262"/>
      <c r="DS1211" s="261"/>
      <c r="DT1211" s="184"/>
      <c r="DU1211" s="184"/>
      <c r="DV1211" s="184"/>
      <c r="DW1211" s="184"/>
      <c r="DX1211" s="184"/>
      <c r="DY1211" s="184"/>
      <c r="DZ1211" s="184"/>
      <c r="EA1211" s="265"/>
      <c r="EB1211" s="265"/>
    </row>
    <row r="1212" spans="1:132" ht="15" customHeight="1" x14ac:dyDescent="0.25">
      <c r="A1212" s="21" t="str">
        <f t="shared" si="18"/>
        <v>313У_Равенское</v>
      </c>
      <c r="B1212" s="250">
        <v>16</v>
      </c>
      <c r="C1212" s="251" t="s">
        <v>733</v>
      </c>
      <c r="D1212" s="251" t="s">
        <v>568</v>
      </c>
      <c r="E1212" s="251" t="s">
        <v>1715</v>
      </c>
      <c r="F1212" s="251" t="s">
        <v>30</v>
      </c>
      <c r="G1212" s="251" t="s">
        <v>1444</v>
      </c>
      <c r="H1212" s="251" t="s">
        <v>5104</v>
      </c>
      <c r="I1212" s="252" t="s">
        <v>7875</v>
      </c>
      <c r="J1212" s="251" t="s">
        <v>7</v>
      </c>
      <c r="K1212" s="251" t="s">
        <v>1874</v>
      </c>
      <c r="L1212" s="251" t="s">
        <v>566</v>
      </c>
      <c r="M1212" s="251" t="s">
        <v>384</v>
      </c>
      <c r="N1212" s="251" t="s">
        <v>1875</v>
      </c>
      <c r="O1212" s="251" t="s">
        <v>6</v>
      </c>
      <c r="P1212" s="253" t="s">
        <v>6080</v>
      </c>
      <c r="Q1212" s="253"/>
      <c r="R1212" s="254"/>
      <c r="S1212" s="253"/>
      <c r="T1212" s="253">
        <v>3.5</v>
      </c>
      <c r="U1212" s="253">
        <v>2712</v>
      </c>
      <c r="V1212" s="253">
        <v>2715.5</v>
      </c>
      <c r="W1212" s="254">
        <v>79.510000000000005</v>
      </c>
      <c r="X1212" s="253" t="s">
        <v>150</v>
      </c>
      <c r="Y1212" s="253">
        <v>2970</v>
      </c>
      <c r="Z1212" s="253">
        <v>2838.7</v>
      </c>
      <c r="AA1212" s="253" t="s">
        <v>1099</v>
      </c>
      <c r="AB1212" s="254" t="s">
        <v>7876</v>
      </c>
      <c r="AC1212" s="251" t="s">
        <v>5745</v>
      </c>
      <c r="AD1212" s="253" t="s">
        <v>5746</v>
      </c>
      <c r="AE1212" s="253" t="s">
        <v>415</v>
      </c>
      <c r="AF1212" s="253">
        <v>2498</v>
      </c>
      <c r="AG1212" s="254" t="s">
        <v>5747</v>
      </c>
      <c r="AH1212" s="255" t="s">
        <v>5748</v>
      </c>
      <c r="AI1212" s="253" t="s">
        <v>5897</v>
      </c>
      <c r="AJ1212" s="251">
        <v>2</v>
      </c>
      <c r="AK1212" s="254" t="s">
        <v>566</v>
      </c>
      <c r="AL1212" s="254" t="s">
        <v>566</v>
      </c>
      <c r="AM1212" s="254" t="s">
        <v>566</v>
      </c>
      <c r="AN1212" s="254">
        <v>183</v>
      </c>
      <c r="AO1212" s="254">
        <v>165</v>
      </c>
      <c r="AP1212" s="254">
        <v>432.13</v>
      </c>
      <c r="AQ1212" s="254">
        <v>434.42</v>
      </c>
      <c r="AR1212" s="254">
        <v>209.00482905999999</v>
      </c>
      <c r="AS1212" s="254">
        <v>475.33972266670003</v>
      </c>
      <c r="AT1212" s="254">
        <v>77</v>
      </c>
      <c r="AU1212" s="254">
        <v>0</v>
      </c>
      <c r="AV1212" s="254">
        <v>335.9</v>
      </c>
      <c r="AW1212" s="254" t="s">
        <v>4988</v>
      </c>
      <c r="AX1212" s="254">
        <v>338.11</v>
      </c>
      <c r="AY1212" s="254">
        <v>96.23</v>
      </c>
      <c r="AZ1212" s="256">
        <v>0.7499408005</v>
      </c>
      <c r="BA1212" s="254" t="s">
        <v>566</v>
      </c>
      <c r="BB1212" s="254" t="s">
        <v>566</v>
      </c>
      <c r="BC1212" s="254">
        <v>104.57153723819999</v>
      </c>
      <c r="BD1212" s="254">
        <v>72.166803234499994</v>
      </c>
      <c r="BE1212" s="257">
        <v>72.166803234499994</v>
      </c>
      <c r="BF1212" s="254">
        <v>1</v>
      </c>
      <c r="BG1212" s="254">
        <v>30.916666666666668</v>
      </c>
      <c r="BH1212" s="254">
        <v>2231.1570000000002</v>
      </c>
      <c r="BI1212" s="254" t="s">
        <v>430</v>
      </c>
      <c r="BJ1212" s="254" t="s">
        <v>566</v>
      </c>
      <c r="BK1212" s="254">
        <v>72.166803234499994</v>
      </c>
      <c r="BL1212" s="254">
        <v>72.166803234499994</v>
      </c>
      <c r="BM1212" s="254">
        <v>165</v>
      </c>
      <c r="BN1212" s="254">
        <v>30</v>
      </c>
      <c r="BO1212" s="256">
        <v>2165.0040970350001</v>
      </c>
      <c r="BP1212" s="256" t="s">
        <v>566</v>
      </c>
      <c r="BQ1212" s="251">
        <v>2</v>
      </c>
      <c r="BR1212" s="251" t="s">
        <v>566</v>
      </c>
      <c r="BS1212" s="251" t="s">
        <v>566</v>
      </c>
      <c r="BT1212" s="255" t="s">
        <v>566</v>
      </c>
      <c r="BU1212" s="258">
        <v>0</v>
      </c>
      <c r="BV1212" s="254" t="s">
        <v>7877</v>
      </c>
      <c r="BW1212" s="254" t="s">
        <v>7878</v>
      </c>
      <c r="BX1212" s="259">
        <v>65.16</v>
      </c>
      <c r="BY1212" s="259" t="s">
        <v>566</v>
      </c>
      <c r="BZ1212" s="259" t="s">
        <v>566</v>
      </c>
      <c r="CA1212" s="251"/>
      <c r="CB1212" s="251">
        <v>475.33972266670003</v>
      </c>
      <c r="CC1212" s="260">
        <v>209.00482906010001</v>
      </c>
      <c r="CD1212" s="260">
        <v>104.57153723819999</v>
      </c>
      <c r="CE1212" s="254">
        <v>32.4047340037</v>
      </c>
      <c r="CF1212" s="254">
        <v>-5</v>
      </c>
      <c r="CG1212" s="254">
        <v>1.016</v>
      </c>
      <c r="CH1212" s="254">
        <v>2.8</v>
      </c>
      <c r="CI1212" s="256">
        <v>0.8</v>
      </c>
      <c r="CJ1212" s="256">
        <v>0.276662607</v>
      </c>
      <c r="CK1212" s="254">
        <v>21784.4136747712</v>
      </c>
      <c r="CL1212" s="254">
        <v>3.1048456499999998E-2</v>
      </c>
      <c r="CM1212" s="254">
        <v>0.52815732289999995</v>
      </c>
      <c r="CN1212" s="254">
        <v>737.09720000000004</v>
      </c>
      <c r="CO1212" s="254">
        <v>1</v>
      </c>
      <c r="CP1212" s="254">
        <v>107.7358981757</v>
      </c>
      <c r="CQ1212" s="254">
        <v>1.1260903933999999</v>
      </c>
      <c r="CR1212" s="254">
        <v>2595</v>
      </c>
      <c r="CS1212" s="254">
        <v>2572.5300000000002</v>
      </c>
      <c r="CT1212" s="254">
        <v>59.96</v>
      </c>
      <c r="CU1212" s="254">
        <v>263</v>
      </c>
      <c r="CV1212" s="254">
        <v>-27.718631178700001</v>
      </c>
      <c r="CW1212" s="254">
        <v>7</v>
      </c>
      <c r="CX1212" s="253" t="s">
        <v>393</v>
      </c>
      <c r="CY1212" s="253" t="s">
        <v>566</v>
      </c>
      <c r="CZ1212" s="254" t="s">
        <v>7879</v>
      </c>
      <c r="DA1212" s="254">
        <v>-5</v>
      </c>
      <c r="DB1212" s="254">
        <v>0.7499408005</v>
      </c>
      <c r="DC1212" s="254">
        <v>72.166803232099994</v>
      </c>
      <c r="DD1212" s="256">
        <v>-2.4000001985768904E-9</v>
      </c>
      <c r="DE1212" s="254">
        <v>104.57153723819999</v>
      </c>
      <c r="DF1212" s="256">
        <v>32.4047340037</v>
      </c>
      <c r="DG1212" s="253"/>
      <c r="DH1212" s="261" t="s">
        <v>689</v>
      </c>
      <c r="DI1212" s="262" t="s">
        <v>689</v>
      </c>
      <c r="DJ1212" s="261" t="s">
        <v>689</v>
      </c>
      <c r="DK1212" s="254"/>
      <c r="DL1212" s="254" t="s">
        <v>566</v>
      </c>
      <c r="DM1212" s="263"/>
      <c r="DN1212" s="264">
        <v>636</v>
      </c>
      <c r="DO1212" s="264">
        <v>645</v>
      </c>
      <c r="DP1212" s="264">
        <v>32.9</v>
      </c>
      <c r="DQ1212" s="261"/>
      <c r="DR1212" s="262"/>
      <c r="DS1212" s="261"/>
      <c r="DT1212" s="184"/>
      <c r="DU1212" s="184"/>
      <c r="DV1212" s="184"/>
      <c r="DW1212" s="184"/>
      <c r="DX1212" s="184"/>
      <c r="DY1212" s="184"/>
      <c r="DZ1212" s="184"/>
      <c r="EA1212" s="265"/>
      <c r="EB1212" s="265"/>
    </row>
    <row r="1213" spans="1:132" ht="15" customHeight="1" x14ac:dyDescent="0.25">
      <c r="A1213" s="21" t="str">
        <f t="shared" si="18"/>
        <v>334_Равенское</v>
      </c>
      <c r="B1213" s="250">
        <v>17</v>
      </c>
      <c r="C1213" s="251" t="s">
        <v>733</v>
      </c>
      <c r="D1213" s="251" t="s">
        <v>568</v>
      </c>
      <c r="E1213" s="251" t="s">
        <v>1715</v>
      </c>
      <c r="F1213" s="251" t="s">
        <v>30</v>
      </c>
      <c r="G1213" s="251" t="s">
        <v>1444</v>
      </c>
      <c r="H1213" s="251" t="s">
        <v>5104</v>
      </c>
      <c r="I1213" s="252" t="s">
        <v>7880</v>
      </c>
      <c r="J1213" s="251" t="s">
        <v>10</v>
      </c>
      <c r="K1213" s="251" t="s">
        <v>1874</v>
      </c>
      <c r="L1213" s="251" t="s">
        <v>566</v>
      </c>
      <c r="M1213" s="251" t="s">
        <v>384</v>
      </c>
      <c r="N1213" s="251" t="s">
        <v>226</v>
      </c>
      <c r="O1213" s="251" t="s">
        <v>10</v>
      </c>
      <c r="P1213" s="253" t="s">
        <v>6080</v>
      </c>
      <c r="Q1213" s="253"/>
      <c r="R1213" s="254"/>
      <c r="S1213" s="253"/>
      <c r="T1213" s="253">
        <v>12</v>
      </c>
      <c r="U1213" s="253">
        <v>2831.2</v>
      </c>
      <c r="V1213" s="253">
        <v>2843</v>
      </c>
      <c r="W1213" s="254">
        <v>56.56</v>
      </c>
      <c r="X1213" s="253" t="s">
        <v>150</v>
      </c>
      <c r="Y1213" s="253">
        <v>2959</v>
      </c>
      <c r="Z1213" s="253">
        <v>2842.6</v>
      </c>
      <c r="AA1213" s="253" t="s">
        <v>1099</v>
      </c>
      <c r="AB1213" s="254" t="s">
        <v>6714</v>
      </c>
      <c r="AC1213" s="251" t="s">
        <v>5745</v>
      </c>
      <c r="AD1213" s="253" t="s">
        <v>5746</v>
      </c>
      <c r="AE1213" s="253" t="s">
        <v>1062</v>
      </c>
      <c r="AF1213" s="253">
        <v>2650</v>
      </c>
      <c r="AG1213" s="254" t="s">
        <v>5747</v>
      </c>
      <c r="AH1213" s="255" t="s">
        <v>5748</v>
      </c>
      <c r="AI1213" s="253" t="s">
        <v>6959</v>
      </c>
      <c r="AJ1213" s="251" t="s">
        <v>566</v>
      </c>
      <c r="AK1213" s="254" t="s">
        <v>566</v>
      </c>
      <c r="AL1213" s="254" t="s">
        <v>566</v>
      </c>
      <c r="AM1213" s="254" t="s">
        <v>566</v>
      </c>
      <c r="AN1213" s="254">
        <v>186</v>
      </c>
      <c r="AO1213" s="254">
        <v>185</v>
      </c>
      <c r="AP1213" s="254">
        <v>467.06</v>
      </c>
      <c r="AQ1213" s="254">
        <v>468.57</v>
      </c>
      <c r="AR1213" s="254">
        <v>128.68615543940001</v>
      </c>
      <c r="AS1213" s="254">
        <v>411.08925333330001</v>
      </c>
      <c r="AT1213" s="254">
        <v>0</v>
      </c>
      <c r="AU1213" s="254">
        <v>158</v>
      </c>
      <c r="AV1213" s="254">
        <v>228.4</v>
      </c>
      <c r="AW1213" s="254" t="s">
        <v>4928</v>
      </c>
      <c r="AX1213" s="254">
        <v>229.7</v>
      </c>
      <c r="AY1213" s="254">
        <v>238.66</v>
      </c>
      <c r="AZ1213" s="256">
        <v>0.41555438919999999</v>
      </c>
      <c r="BA1213" s="254" t="s">
        <v>566</v>
      </c>
      <c r="BB1213" s="254" t="s">
        <v>566</v>
      </c>
      <c r="BC1213" s="254">
        <v>119.0293813103</v>
      </c>
      <c r="BD1213" s="254">
        <v>99.176210526299997</v>
      </c>
      <c r="BE1213" s="257">
        <v>99.176210526299997</v>
      </c>
      <c r="BF1213" s="254">
        <v>1</v>
      </c>
      <c r="BG1213" s="254">
        <v>30.083333333333332</v>
      </c>
      <c r="BH1213" s="254">
        <v>2983.5509999999999</v>
      </c>
      <c r="BI1213" s="254" t="s">
        <v>430</v>
      </c>
      <c r="BJ1213" s="254" t="s">
        <v>566</v>
      </c>
      <c r="BK1213" s="254">
        <v>99.176210526299997</v>
      </c>
      <c r="BL1213" s="254">
        <v>99.176210526299997</v>
      </c>
      <c r="BM1213" s="254">
        <v>185</v>
      </c>
      <c r="BN1213" s="254">
        <v>30</v>
      </c>
      <c r="BO1213" s="256">
        <v>2975.2863157890001</v>
      </c>
      <c r="BP1213" s="256" t="s">
        <v>566</v>
      </c>
      <c r="BQ1213" s="251" t="s">
        <v>566</v>
      </c>
      <c r="BR1213" s="251" t="s">
        <v>566</v>
      </c>
      <c r="BS1213" s="251" t="s">
        <v>566</v>
      </c>
      <c r="BT1213" s="255" t="s">
        <v>566</v>
      </c>
      <c r="BU1213" s="258">
        <v>0</v>
      </c>
      <c r="BV1213" s="254" t="s">
        <v>8410</v>
      </c>
      <c r="BW1213" s="254" t="s">
        <v>7514</v>
      </c>
      <c r="BX1213" s="259">
        <v>415.66210000000001</v>
      </c>
      <c r="BY1213" s="259">
        <v>80.3</v>
      </c>
      <c r="BZ1213" s="259">
        <v>0.4288107417</v>
      </c>
      <c r="CA1213" s="251"/>
      <c r="CB1213" s="251">
        <v>514.83514400000001</v>
      </c>
      <c r="CC1213" s="260">
        <v>128.68615543929999</v>
      </c>
      <c r="CD1213" s="260">
        <v>119.0293813103</v>
      </c>
      <c r="CE1213" s="254">
        <v>19.853170784</v>
      </c>
      <c r="CF1213" s="254">
        <v>-6.58</v>
      </c>
      <c r="CG1213" s="254">
        <v>1.02</v>
      </c>
      <c r="CH1213" s="254">
        <v>2.8</v>
      </c>
      <c r="CI1213" s="256">
        <v>0.8</v>
      </c>
      <c r="CJ1213" s="256">
        <v>0.38020734919999999</v>
      </c>
      <c r="CK1213" s="254">
        <v>30055.3909521184</v>
      </c>
      <c r="CL1213" s="254">
        <v>2.9940018299999999E-2</v>
      </c>
      <c r="CM1213" s="254">
        <v>1.0103072523000001</v>
      </c>
      <c r="CN1213" s="254">
        <v>776.89919999999995</v>
      </c>
      <c r="CO1213" s="254">
        <v>1</v>
      </c>
      <c r="CP1213" s="254">
        <v>75.938325341799995</v>
      </c>
      <c r="CQ1213" s="254">
        <v>0.610182106</v>
      </c>
      <c r="CR1213" s="254">
        <v>2730.1</v>
      </c>
      <c r="CS1213" s="254">
        <v>2715.24</v>
      </c>
      <c r="CT1213" s="254">
        <v>59.4</v>
      </c>
      <c r="CU1213" s="254">
        <v>283</v>
      </c>
      <c r="CV1213" s="254">
        <v>19.293286219100001</v>
      </c>
      <c r="CW1213" s="254">
        <v>10.3</v>
      </c>
      <c r="CX1213" s="253" t="s">
        <v>393</v>
      </c>
      <c r="CY1213" s="253" t="s">
        <v>566</v>
      </c>
      <c r="CZ1213" s="254" t="s">
        <v>7881</v>
      </c>
      <c r="DA1213" s="254">
        <v>-4.5</v>
      </c>
      <c r="DB1213" s="254">
        <v>0.14935385649999999</v>
      </c>
      <c r="DC1213" s="254">
        <v>35.6447913923</v>
      </c>
      <c r="DD1213" s="256">
        <v>-63.531419133999997</v>
      </c>
      <c r="DE1213" s="254">
        <v>42.780193393499999</v>
      </c>
      <c r="DF1213" s="256">
        <v>-56.396017132799997</v>
      </c>
      <c r="DG1213" s="253"/>
      <c r="DH1213" s="261" t="s">
        <v>689</v>
      </c>
      <c r="DI1213" s="262" t="s">
        <v>689</v>
      </c>
      <c r="DJ1213" s="261" t="s">
        <v>689</v>
      </c>
      <c r="DK1213" s="254"/>
      <c r="DL1213" s="254" t="s">
        <v>566</v>
      </c>
      <c r="DM1213" s="263"/>
      <c r="DN1213" s="264">
        <v>1279</v>
      </c>
      <c r="DO1213" s="264">
        <v>1279</v>
      </c>
      <c r="DP1213" s="264">
        <v>448</v>
      </c>
      <c r="DQ1213" s="261"/>
      <c r="DR1213" s="262"/>
      <c r="DS1213" s="261"/>
      <c r="DT1213" s="184"/>
      <c r="DU1213" s="184"/>
      <c r="DV1213" s="184"/>
      <c r="DW1213" s="184"/>
      <c r="DX1213" s="184"/>
      <c r="DY1213" s="184"/>
      <c r="DZ1213" s="184"/>
      <c r="EA1213" s="265"/>
      <c r="EB1213" s="265"/>
    </row>
    <row r="1214" spans="1:132" ht="15" customHeight="1" x14ac:dyDescent="0.25">
      <c r="A1214" s="21" t="str">
        <f t="shared" si="18"/>
        <v>414_Равенское</v>
      </c>
      <c r="B1214" s="250">
        <v>18</v>
      </c>
      <c r="C1214" s="251" t="s">
        <v>733</v>
      </c>
      <c r="D1214" s="251" t="s">
        <v>568</v>
      </c>
      <c r="E1214" s="251" t="s">
        <v>1715</v>
      </c>
      <c r="F1214" s="251" t="s">
        <v>30</v>
      </c>
      <c r="G1214" s="251" t="s">
        <v>1444</v>
      </c>
      <c r="H1214" s="251" t="s">
        <v>5104</v>
      </c>
      <c r="I1214" s="252" t="s">
        <v>7882</v>
      </c>
      <c r="J1214" s="251" t="s">
        <v>6</v>
      </c>
      <c r="K1214" s="251" t="s">
        <v>1874</v>
      </c>
      <c r="L1214" s="251" t="s">
        <v>566</v>
      </c>
      <c r="M1214" s="251" t="s">
        <v>384</v>
      </c>
      <c r="N1214" s="251" t="s">
        <v>1875</v>
      </c>
      <c r="O1214" s="251" t="s">
        <v>6</v>
      </c>
      <c r="P1214" s="253" t="s">
        <v>6080</v>
      </c>
      <c r="Q1214" s="253"/>
      <c r="R1214" s="254"/>
      <c r="S1214" s="253"/>
      <c r="T1214" s="253">
        <v>29.6</v>
      </c>
      <c r="U1214" s="253">
        <v>2783.6</v>
      </c>
      <c r="V1214" s="253">
        <v>2798</v>
      </c>
      <c r="W1214" s="254">
        <v>143.77799999999999</v>
      </c>
      <c r="X1214" s="253" t="s">
        <v>150</v>
      </c>
      <c r="Y1214" s="253">
        <v>3001</v>
      </c>
      <c r="Z1214" s="253">
        <v>2802.7</v>
      </c>
      <c r="AA1214" s="253" t="s">
        <v>1099</v>
      </c>
      <c r="AB1214" s="254" t="s">
        <v>6956</v>
      </c>
      <c r="AC1214" s="251" t="s">
        <v>5745</v>
      </c>
      <c r="AD1214" s="253" t="s">
        <v>5746</v>
      </c>
      <c r="AE1214" s="253" t="s">
        <v>1062</v>
      </c>
      <c r="AF1214" s="253">
        <v>2607</v>
      </c>
      <c r="AG1214" s="254" t="s">
        <v>5747</v>
      </c>
      <c r="AH1214" s="255" t="s">
        <v>5748</v>
      </c>
      <c r="AI1214" s="253" t="s">
        <v>5801</v>
      </c>
      <c r="AJ1214" s="251">
        <v>5</v>
      </c>
      <c r="AK1214" s="254" t="s">
        <v>566</v>
      </c>
      <c r="AL1214" s="254" t="s">
        <v>566</v>
      </c>
      <c r="AM1214" s="254" t="s">
        <v>566</v>
      </c>
      <c r="AN1214" s="254">
        <v>179</v>
      </c>
      <c r="AO1214" s="254">
        <v>164</v>
      </c>
      <c r="AP1214" s="254">
        <v>429.7</v>
      </c>
      <c r="AQ1214" s="254">
        <v>431.25</v>
      </c>
      <c r="AR1214" s="254">
        <v>184.26606235669999</v>
      </c>
      <c r="AS1214" s="254">
        <v>449.04855679999997</v>
      </c>
      <c r="AT1214" s="254">
        <v>10</v>
      </c>
      <c r="AU1214" s="254">
        <v>0</v>
      </c>
      <c r="AV1214" s="254">
        <v>304</v>
      </c>
      <c r="AW1214" s="254" t="s">
        <v>5113</v>
      </c>
      <c r="AX1214" s="254">
        <v>305.55</v>
      </c>
      <c r="AY1214" s="254">
        <v>125.7</v>
      </c>
      <c r="AZ1214" s="256">
        <v>1.3074931535000001</v>
      </c>
      <c r="BA1214" s="254" t="s">
        <v>566</v>
      </c>
      <c r="BB1214" s="254" t="s">
        <v>566</v>
      </c>
      <c r="BC1214" s="254">
        <v>189.6499949411</v>
      </c>
      <c r="BD1214" s="254">
        <v>164.35188940090001</v>
      </c>
      <c r="BE1214" s="257">
        <v>164.35188940090001</v>
      </c>
      <c r="BF1214" s="254">
        <v>1</v>
      </c>
      <c r="BG1214" s="254">
        <v>27.125</v>
      </c>
      <c r="BH1214" s="254">
        <v>4458.0450000000001</v>
      </c>
      <c r="BI1214" s="254" t="s">
        <v>430</v>
      </c>
      <c r="BJ1214" s="254" t="s">
        <v>566</v>
      </c>
      <c r="BK1214" s="254">
        <v>164.35188940090001</v>
      </c>
      <c r="BL1214" s="254">
        <v>164.35188940090001</v>
      </c>
      <c r="BM1214" s="254">
        <v>164</v>
      </c>
      <c r="BN1214" s="254">
        <v>30</v>
      </c>
      <c r="BO1214" s="256">
        <v>4930.5566820269996</v>
      </c>
      <c r="BP1214" s="256" t="s">
        <v>566</v>
      </c>
      <c r="BQ1214" s="251">
        <v>5</v>
      </c>
      <c r="BR1214" s="251" t="s">
        <v>566</v>
      </c>
      <c r="BS1214" s="251" t="s">
        <v>566</v>
      </c>
      <c r="BT1214" s="255" t="s">
        <v>566</v>
      </c>
      <c r="BU1214" s="258">
        <v>0</v>
      </c>
      <c r="BV1214" s="254" t="s">
        <v>8411</v>
      </c>
      <c r="BW1214" s="254" t="s">
        <v>7514</v>
      </c>
      <c r="BX1214" s="259">
        <v>397.76209999999998</v>
      </c>
      <c r="BY1214" s="259">
        <v>149</v>
      </c>
      <c r="BZ1214" s="259">
        <v>1.5891282298</v>
      </c>
      <c r="CA1214" s="251"/>
      <c r="CB1214" s="251">
        <v>449.04855679999997</v>
      </c>
      <c r="CC1214" s="260">
        <v>184.26606235669999</v>
      </c>
      <c r="CD1214" s="260">
        <v>189.6499949411</v>
      </c>
      <c r="CE1214" s="254">
        <v>25.298105540199998</v>
      </c>
      <c r="CF1214" s="254">
        <v>0</v>
      </c>
      <c r="CG1214" s="254">
        <v>1.016</v>
      </c>
      <c r="CH1214" s="254">
        <v>2.8</v>
      </c>
      <c r="CI1214" s="256">
        <v>0.8</v>
      </c>
      <c r="CJ1214" s="256">
        <v>0.63006839920000002</v>
      </c>
      <c r="CK1214" s="254">
        <v>49611.585749552098</v>
      </c>
      <c r="CL1214" s="254">
        <v>2.8641675200000001E-2</v>
      </c>
      <c r="CM1214" s="254">
        <v>2.5972457641000002</v>
      </c>
      <c r="CN1214" s="254">
        <v>739.15016000000003</v>
      </c>
      <c r="CO1214" s="254">
        <v>1</v>
      </c>
      <c r="CP1214" s="254">
        <v>189.64954317249999</v>
      </c>
      <c r="CQ1214" s="254">
        <v>3.4234207567000001</v>
      </c>
      <c r="CR1214" s="254">
        <v>2595</v>
      </c>
      <c r="CS1214" s="254">
        <v>2579.732</v>
      </c>
      <c r="CT1214" s="254">
        <v>60.1</v>
      </c>
      <c r="CU1214" s="254">
        <v>263</v>
      </c>
      <c r="CV1214" s="254">
        <v>-15.5893536122</v>
      </c>
      <c r="CW1214" s="254">
        <v>7</v>
      </c>
      <c r="CX1214" s="253" t="s">
        <v>393</v>
      </c>
      <c r="CY1214" s="253" t="s">
        <v>566</v>
      </c>
      <c r="CZ1214" s="254" t="s">
        <v>7883</v>
      </c>
      <c r="DA1214" s="254">
        <v>-5</v>
      </c>
      <c r="DB1214" s="254">
        <v>3.6873496396999998</v>
      </c>
      <c r="DC1214" s="254">
        <v>463.4998497103</v>
      </c>
      <c r="DD1214" s="256">
        <v>299.14796030939999</v>
      </c>
      <c r="DE1214" s="254">
        <v>534.8447436555</v>
      </c>
      <c r="DF1214" s="256">
        <v>370.49285425459999</v>
      </c>
      <c r="DG1214" s="253"/>
      <c r="DH1214" s="261" t="s">
        <v>689</v>
      </c>
      <c r="DI1214" s="262" t="s">
        <v>689</v>
      </c>
      <c r="DJ1214" s="261" t="s">
        <v>689</v>
      </c>
      <c r="DK1214" s="254"/>
      <c r="DL1214" s="254" t="s">
        <v>566</v>
      </c>
      <c r="DM1214" s="263"/>
      <c r="DN1214" s="264">
        <v>1436</v>
      </c>
      <c r="DO1214" s="264">
        <v>1439</v>
      </c>
      <c r="DP1214" s="264">
        <v>112.3</v>
      </c>
      <c r="DQ1214" s="261"/>
      <c r="DR1214" s="262"/>
      <c r="DS1214" s="261"/>
      <c r="DT1214" s="184"/>
      <c r="DU1214" s="184"/>
      <c r="DV1214" s="184"/>
      <c r="DW1214" s="184"/>
      <c r="DX1214" s="184"/>
      <c r="DY1214" s="184"/>
      <c r="DZ1214" s="184"/>
      <c r="EA1214" s="265"/>
      <c r="EB1214" s="265"/>
    </row>
    <row r="1215" spans="1:132" ht="15" customHeight="1" x14ac:dyDescent="0.25">
      <c r="A1215" s="21"/>
      <c r="B1215" s="323"/>
      <c r="C1215" s="324"/>
      <c r="D1215" s="324"/>
      <c r="E1215" s="324"/>
      <c r="F1215" s="324"/>
      <c r="G1215" s="324"/>
      <c r="H1215" s="324"/>
      <c r="I1215" s="324"/>
      <c r="J1215" s="324"/>
      <c r="K1215" s="324"/>
      <c r="L1215" s="324"/>
      <c r="M1215" s="324"/>
      <c r="N1215" s="324"/>
      <c r="O1215" s="324"/>
      <c r="P1215" s="324"/>
      <c r="Q1215" s="324"/>
      <c r="R1215" s="324"/>
      <c r="S1215" s="324"/>
      <c r="T1215" s="324"/>
      <c r="U1215" s="324"/>
      <c r="V1215" s="324"/>
      <c r="W1215" s="324"/>
      <c r="X1215" s="324"/>
      <c r="Y1215" s="324"/>
      <c r="Z1215" s="324"/>
      <c r="AA1215" s="324"/>
      <c r="AB1215" s="324"/>
      <c r="AC1215" s="324"/>
      <c r="AD1215" s="324"/>
      <c r="AE1215" s="324"/>
      <c r="AF1215" s="324"/>
      <c r="AG1215" s="324"/>
      <c r="AH1215" s="324"/>
      <c r="AI1215" s="324"/>
      <c r="AJ1215" s="324"/>
      <c r="AK1215" s="266"/>
      <c r="AL1215" s="266"/>
      <c r="AM1215" s="266"/>
      <c r="AN1215" s="266"/>
      <c r="AO1215" s="266"/>
      <c r="AP1215" s="266"/>
      <c r="AQ1215" s="266"/>
      <c r="AR1215" s="266"/>
      <c r="AS1215" s="266"/>
      <c r="AT1215" s="266"/>
      <c r="AU1215" s="266"/>
      <c r="AV1215" s="266"/>
      <c r="AW1215" s="266"/>
      <c r="AX1215" s="266"/>
      <c r="AY1215" s="266"/>
      <c r="AZ1215" s="267"/>
      <c r="BA1215" s="266"/>
      <c r="BB1215" s="266"/>
      <c r="BC1215" s="266"/>
      <c r="BD1215" s="266"/>
      <c r="BE1215" s="266"/>
      <c r="BF1215" s="268"/>
      <c r="BG1215" s="267"/>
      <c r="BH1215" s="266"/>
      <c r="BI1215" s="267"/>
      <c r="BJ1215" s="267"/>
      <c r="BK1215" s="266"/>
      <c r="BL1215" s="266"/>
      <c r="BM1215" s="268"/>
      <c r="BN1215" s="267"/>
      <c r="BO1215" s="266"/>
      <c r="BP1215" s="266"/>
      <c r="BQ1215" s="267"/>
      <c r="BR1215" s="266"/>
      <c r="BS1215" s="266"/>
      <c r="BT1215" s="266"/>
      <c r="BU1215" s="269"/>
      <c r="BV1215" s="269"/>
      <c r="BW1215" s="266"/>
      <c r="BX1215" s="266"/>
      <c r="BY1215" s="270"/>
      <c r="BZ1215" s="270"/>
      <c r="CA1215" s="271"/>
      <c r="CB1215" s="271"/>
      <c r="CC1215" s="272"/>
      <c r="CD1215" s="267"/>
      <c r="CE1215" s="267"/>
      <c r="CF1215" s="271"/>
      <c r="CG1215" s="267"/>
      <c r="CH1215" s="267"/>
      <c r="CI1215" s="267"/>
      <c r="CJ1215" s="267"/>
      <c r="CK1215" s="267"/>
      <c r="CL1215" s="266"/>
      <c r="CM1215" s="266"/>
      <c r="CN1215" s="273"/>
      <c r="CO1215" s="266"/>
      <c r="CP1215" s="269"/>
      <c r="CQ1215" s="274"/>
      <c r="CR1215" s="274"/>
      <c r="CS1215" s="274"/>
      <c r="CT1215" s="275"/>
      <c r="CU1215" s="275"/>
      <c r="CV1215" s="275"/>
      <c r="CW1215" s="269"/>
      <c r="CX1215" s="269"/>
      <c r="CY1215" s="269"/>
      <c r="CZ1215" s="269"/>
      <c r="DA1215" s="266"/>
      <c r="DB1215" s="275"/>
      <c r="DC1215" s="271"/>
      <c r="DD1215" s="271"/>
      <c r="DE1215" s="271"/>
      <c r="DF1215" s="271"/>
      <c r="DG1215" s="269"/>
      <c r="DH1215" s="266"/>
      <c r="DI1215" s="266"/>
      <c r="DJ1215" s="266"/>
      <c r="DK1215" s="266"/>
      <c r="DL1215" s="266"/>
      <c r="DM1215" s="276"/>
      <c r="DN1215" s="277"/>
      <c r="DO1215" s="277"/>
      <c r="DP1215" s="277"/>
      <c r="DQ1215" s="184"/>
      <c r="DR1215" s="184"/>
      <c r="DS1215" s="184"/>
      <c r="DT1215" s="184"/>
      <c r="DU1215" s="184"/>
      <c r="DV1215" s="184"/>
      <c r="DW1215" s="184"/>
      <c r="DX1215" s="184"/>
      <c r="DY1215" s="184"/>
      <c r="DZ1215" s="278"/>
      <c r="EA1215" s="278"/>
      <c r="EB1215" s="278"/>
    </row>
    <row r="1216" spans="1:132" ht="15" customHeight="1" x14ac:dyDescent="0.25">
      <c r="A1216" s="21"/>
      <c r="B1216" s="325"/>
      <c r="C1216" s="326"/>
      <c r="D1216" s="326"/>
      <c r="E1216" s="326"/>
      <c r="F1216" s="326"/>
      <c r="G1216" s="326"/>
      <c r="H1216" s="326"/>
      <c r="I1216" s="326"/>
      <c r="J1216" s="326"/>
      <c r="K1216" s="326"/>
      <c r="L1216" s="326"/>
      <c r="M1216" s="326"/>
      <c r="N1216" s="326"/>
      <c r="O1216" s="326"/>
      <c r="P1216" s="326"/>
      <c r="Q1216" s="326"/>
      <c r="R1216" s="326"/>
      <c r="S1216" s="326"/>
      <c r="T1216" s="326"/>
      <c r="U1216" s="326"/>
      <c r="V1216" s="326"/>
      <c r="W1216" s="326"/>
      <c r="X1216" s="326"/>
      <c r="Y1216" s="326"/>
      <c r="Z1216" s="326"/>
      <c r="AA1216" s="326"/>
      <c r="AB1216" s="326"/>
      <c r="AC1216" s="326"/>
      <c r="AD1216" s="326"/>
      <c r="AE1216" s="326"/>
      <c r="AF1216" s="326"/>
      <c r="AG1216" s="326"/>
      <c r="AH1216" s="326"/>
      <c r="AI1216" s="326"/>
      <c r="AJ1216" s="326"/>
      <c r="AK1216" s="266"/>
      <c r="AL1216" s="266"/>
      <c r="AM1216" s="266"/>
      <c r="AN1216" s="266"/>
      <c r="AO1216" s="266"/>
      <c r="AP1216" s="266"/>
      <c r="AQ1216" s="266"/>
      <c r="AR1216" s="266"/>
      <c r="AS1216" s="266"/>
      <c r="AT1216" s="266"/>
      <c r="AU1216" s="266"/>
      <c r="AV1216" s="266"/>
      <c r="AW1216" s="266"/>
      <c r="AX1216" s="266"/>
      <c r="AY1216" s="266"/>
      <c r="AZ1216" s="267"/>
      <c r="BA1216" s="266"/>
      <c r="BB1216" s="266"/>
      <c r="BC1216" s="266"/>
      <c r="BD1216" s="279"/>
      <c r="BE1216" s="266"/>
      <c r="BF1216" s="268"/>
      <c r="BG1216" s="267"/>
      <c r="BH1216" s="266"/>
      <c r="BI1216" s="267"/>
      <c r="BJ1216" s="267"/>
      <c r="BK1216" s="266"/>
      <c r="BL1216" s="266"/>
      <c r="BM1216" s="268"/>
      <c r="BN1216" s="267"/>
      <c r="BO1216" s="266"/>
      <c r="BP1216" s="266"/>
      <c r="BQ1216" s="267"/>
      <c r="BR1216" s="279"/>
      <c r="BS1216" s="266"/>
      <c r="BT1216" s="279"/>
      <c r="BU1216" s="269"/>
      <c r="BV1216" s="269"/>
      <c r="BW1216" s="279"/>
      <c r="BX1216" s="279"/>
      <c r="BY1216" s="270"/>
      <c r="BZ1216" s="270"/>
      <c r="CA1216" s="271"/>
      <c r="CB1216" s="271"/>
      <c r="CC1216" s="272"/>
      <c r="CD1216" s="267"/>
      <c r="CE1216" s="267"/>
      <c r="CF1216" s="271"/>
      <c r="CG1216" s="267"/>
      <c r="CH1216" s="267"/>
      <c r="CI1216" s="267"/>
      <c r="CJ1216" s="267"/>
      <c r="CK1216" s="267"/>
      <c r="CL1216" s="279"/>
      <c r="CM1216" s="279"/>
      <c r="CN1216" s="273"/>
      <c r="CO1216" s="279"/>
      <c r="CP1216" s="269"/>
      <c r="CQ1216" s="274"/>
      <c r="CR1216" s="274"/>
      <c r="CS1216" s="274"/>
      <c r="CT1216" s="275"/>
      <c r="CU1216" s="275"/>
      <c r="CV1216" s="275"/>
      <c r="CW1216" s="269"/>
      <c r="CX1216" s="269"/>
      <c r="CY1216" s="269"/>
      <c r="CZ1216" s="269"/>
      <c r="DA1216" s="266"/>
      <c r="DB1216" s="275"/>
      <c r="DC1216" s="271"/>
      <c r="DD1216" s="271"/>
      <c r="DE1216" s="271"/>
      <c r="DF1216" s="271"/>
      <c r="DG1216" s="269"/>
      <c r="DH1216" s="266"/>
      <c r="DI1216" s="266"/>
      <c r="DJ1216" s="266"/>
      <c r="DK1216" s="266"/>
      <c r="DL1216" s="266"/>
      <c r="DM1216" s="276"/>
      <c r="DN1216" s="277"/>
      <c r="DO1216" s="277"/>
      <c r="DP1216" s="277"/>
      <c r="DQ1216" s="184"/>
      <c r="DR1216" s="184"/>
      <c r="DS1216" s="184"/>
      <c r="DT1216" s="184"/>
      <c r="DU1216" s="184"/>
      <c r="DV1216" s="184"/>
      <c r="DW1216" s="184"/>
      <c r="DX1216" s="184"/>
      <c r="DY1216" s="184"/>
      <c r="DZ1216" s="278"/>
      <c r="EA1216" s="278"/>
      <c r="EB1216" s="278"/>
    </row>
    <row r="1217" spans="1:132" ht="15" customHeight="1" x14ac:dyDescent="0.25">
      <c r="A1217" s="21"/>
      <c r="B1217" s="325"/>
      <c r="C1217" s="326"/>
      <c r="D1217" s="326"/>
      <c r="E1217" s="326"/>
      <c r="F1217" s="326"/>
      <c r="G1217" s="326"/>
      <c r="H1217" s="326"/>
      <c r="I1217" s="326"/>
      <c r="J1217" s="326"/>
      <c r="K1217" s="326"/>
      <c r="L1217" s="326"/>
      <c r="M1217" s="326"/>
      <c r="N1217" s="326"/>
      <c r="O1217" s="326"/>
      <c r="P1217" s="326"/>
      <c r="Q1217" s="326"/>
      <c r="R1217" s="326"/>
      <c r="S1217" s="326"/>
      <c r="T1217" s="326"/>
      <c r="U1217" s="326"/>
      <c r="V1217" s="326"/>
      <c r="W1217" s="326"/>
      <c r="X1217" s="326"/>
      <c r="Y1217" s="326"/>
      <c r="Z1217" s="326"/>
      <c r="AA1217" s="326"/>
      <c r="AB1217" s="326"/>
      <c r="AC1217" s="326"/>
      <c r="AD1217" s="326"/>
      <c r="AE1217" s="326"/>
      <c r="AF1217" s="326"/>
      <c r="AG1217" s="326"/>
      <c r="AH1217" s="326"/>
      <c r="AI1217" s="326"/>
      <c r="AJ1217" s="326"/>
      <c r="AK1217" s="266"/>
      <c r="AL1217" s="266"/>
      <c r="AM1217" s="266"/>
      <c r="AN1217" s="266"/>
      <c r="AO1217" s="266"/>
      <c r="AP1217" s="266"/>
      <c r="AQ1217" s="266"/>
      <c r="AR1217" s="266"/>
      <c r="AS1217" s="266"/>
      <c r="AT1217" s="266"/>
      <c r="AU1217" s="266"/>
      <c r="AV1217" s="266"/>
      <c r="AW1217" s="266"/>
      <c r="AX1217" s="266"/>
      <c r="AY1217" s="266"/>
      <c r="AZ1217" s="267"/>
      <c r="BA1217" s="266"/>
      <c r="BB1217" s="266"/>
      <c r="BC1217" s="266"/>
      <c r="BD1217" s="279"/>
      <c r="BE1217" s="266"/>
      <c r="BF1217" s="268"/>
      <c r="BG1217" s="267"/>
      <c r="BH1217" s="266"/>
      <c r="BI1217" s="267"/>
      <c r="BJ1217" s="267"/>
      <c r="BK1217" s="266"/>
      <c r="BL1217" s="266"/>
      <c r="BM1217" s="268"/>
      <c r="BN1217" s="267"/>
      <c r="BO1217" s="266"/>
      <c r="BP1217" s="266"/>
      <c r="BQ1217" s="267"/>
      <c r="BR1217" s="279"/>
      <c r="BS1217" s="266"/>
      <c r="BT1217" s="279"/>
      <c r="BU1217" s="269"/>
      <c r="BV1217" s="269"/>
      <c r="BW1217" s="279"/>
      <c r="BX1217" s="279"/>
      <c r="BY1217" s="270"/>
      <c r="BZ1217" s="270"/>
      <c r="CA1217" s="271"/>
      <c r="CB1217" s="271"/>
      <c r="CC1217" s="272"/>
      <c r="CD1217" s="267"/>
      <c r="CE1217" s="267"/>
      <c r="CF1217" s="271"/>
      <c r="CG1217" s="267"/>
      <c r="CH1217" s="267"/>
      <c r="CI1217" s="267"/>
      <c r="CJ1217" s="267"/>
      <c r="CK1217" s="267"/>
      <c r="CL1217" s="279"/>
      <c r="CM1217" s="279"/>
      <c r="CN1217" s="273"/>
      <c r="CO1217" s="279"/>
      <c r="CP1217" s="269"/>
      <c r="CQ1217" s="274"/>
      <c r="CR1217" s="274"/>
      <c r="CS1217" s="274"/>
      <c r="CT1217" s="275"/>
      <c r="CU1217" s="275"/>
      <c r="CV1217" s="275"/>
      <c r="CW1217" s="269"/>
      <c r="CX1217" s="269"/>
      <c r="CY1217" s="269"/>
      <c r="CZ1217" s="269"/>
      <c r="DA1217" s="266"/>
      <c r="DB1217" s="275"/>
      <c r="DC1217" s="271"/>
      <c r="DD1217" s="271"/>
      <c r="DE1217" s="271"/>
      <c r="DF1217" s="271"/>
      <c r="DG1217" s="269"/>
      <c r="DH1217" s="266"/>
      <c r="DI1217" s="266"/>
      <c r="DJ1217" s="266"/>
      <c r="DK1217" s="266"/>
      <c r="DL1217" s="266"/>
      <c r="DM1217" s="276"/>
      <c r="DN1217" s="277"/>
      <c r="DO1217" s="277"/>
      <c r="DP1217" s="277"/>
      <c r="DQ1217" s="184"/>
      <c r="DR1217" s="184"/>
      <c r="DS1217" s="184"/>
      <c r="DT1217" s="184"/>
      <c r="DU1217" s="184"/>
      <c r="DV1217" s="184"/>
      <c r="DW1217" s="184"/>
      <c r="DX1217" s="184"/>
      <c r="DY1217" s="184"/>
      <c r="DZ1217" s="188"/>
      <c r="EA1217" s="188"/>
      <c r="EB1217" s="188"/>
    </row>
    <row r="1218" spans="1:132" ht="15" customHeight="1" x14ac:dyDescent="0.25">
      <c r="A1218" s="21"/>
      <c r="B1218" s="325"/>
      <c r="C1218" s="326"/>
      <c r="D1218" s="326"/>
      <c r="E1218" s="326"/>
      <c r="F1218" s="326"/>
      <c r="G1218" s="326"/>
      <c r="H1218" s="326"/>
      <c r="I1218" s="326"/>
      <c r="J1218" s="326"/>
      <c r="K1218" s="326"/>
      <c r="L1218" s="326"/>
      <c r="M1218" s="326"/>
      <c r="N1218" s="326"/>
      <c r="O1218" s="326"/>
      <c r="P1218" s="326"/>
      <c r="Q1218" s="326"/>
      <c r="R1218" s="326"/>
      <c r="S1218" s="326"/>
      <c r="T1218" s="326"/>
      <c r="U1218" s="326"/>
      <c r="V1218" s="326"/>
      <c r="W1218" s="326"/>
      <c r="X1218" s="326"/>
      <c r="Y1218" s="326"/>
      <c r="Z1218" s="326"/>
      <c r="AA1218" s="326"/>
      <c r="AB1218" s="326"/>
      <c r="AC1218" s="326"/>
      <c r="AD1218" s="326"/>
      <c r="AE1218" s="326"/>
      <c r="AF1218" s="326"/>
      <c r="AG1218" s="326"/>
      <c r="AH1218" s="326"/>
      <c r="AI1218" s="326"/>
      <c r="AJ1218" s="326"/>
      <c r="AK1218" s="266"/>
      <c r="AL1218" s="266"/>
      <c r="AM1218" s="266"/>
      <c r="AN1218" s="266"/>
      <c r="AO1218" s="266"/>
      <c r="AP1218" s="266"/>
      <c r="AQ1218" s="266"/>
      <c r="AR1218" s="266"/>
      <c r="AS1218" s="266"/>
      <c r="AT1218" s="266"/>
      <c r="AU1218" s="266"/>
      <c r="AV1218" s="266"/>
      <c r="AW1218" s="266"/>
      <c r="AX1218" s="266"/>
      <c r="AY1218" s="266"/>
      <c r="AZ1218" s="267"/>
      <c r="BA1218" s="266"/>
      <c r="BB1218" s="266"/>
      <c r="BC1218" s="266"/>
      <c r="BD1218" s="279"/>
      <c r="BE1218" s="266"/>
      <c r="BF1218" s="280"/>
      <c r="BG1218" s="267"/>
      <c r="BH1218" s="266"/>
      <c r="BI1218" s="267"/>
      <c r="BJ1218" s="267"/>
      <c r="BK1218" s="266"/>
      <c r="BL1218" s="266"/>
      <c r="BM1218" s="280"/>
      <c r="BN1218" s="267"/>
      <c r="BO1218" s="266"/>
      <c r="BP1218" s="266"/>
      <c r="BQ1218" s="267"/>
      <c r="BR1218" s="279"/>
      <c r="BS1218" s="266"/>
      <c r="BT1218" s="279"/>
      <c r="BU1218" s="269"/>
      <c r="BV1218" s="269"/>
      <c r="BW1218" s="279"/>
      <c r="BX1218" s="279"/>
      <c r="BY1218" s="270"/>
      <c r="BZ1218" s="270"/>
      <c r="CA1218" s="271"/>
      <c r="CB1218" s="271"/>
      <c r="CC1218" s="272"/>
      <c r="CD1218" s="267"/>
      <c r="CE1218" s="267"/>
      <c r="CF1218" s="271"/>
      <c r="CG1218" s="267"/>
      <c r="CH1218" s="267"/>
      <c r="CI1218" s="267"/>
      <c r="CJ1218" s="267"/>
      <c r="CK1218" s="267"/>
      <c r="CL1218" s="279"/>
      <c r="CM1218" s="279"/>
      <c r="CN1218" s="273"/>
      <c r="CO1218" s="279"/>
      <c r="CP1218" s="281"/>
      <c r="CQ1218" s="281"/>
      <c r="CR1218" s="281"/>
      <c r="CS1218" s="281"/>
      <c r="CT1218" s="281"/>
      <c r="CU1218" s="281"/>
      <c r="CV1218" s="281"/>
      <c r="CW1218" s="281"/>
      <c r="CX1218" s="281"/>
      <c r="CY1218" s="281"/>
      <c r="CZ1218" s="281"/>
      <c r="DA1218" s="281"/>
      <c r="DB1218" s="281"/>
      <c r="DC1218" s="282"/>
      <c r="DD1218" s="282"/>
      <c r="DE1218" s="282"/>
      <c r="DF1218" s="282"/>
      <c r="DG1218" s="281"/>
      <c r="DH1218" s="281"/>
      <c r="DI1218" s="281"/>
      <c r="DJ1218" s="281"/>
      <c r="DK1218" s="281"/>
      <c r="DL1218" s="281"/>
      <c r="DM1218" s="276"/>
      <c r="DN1218" s="277"/>
      <c r="DO1218" s="277"/>
      <c r="DP1218" s="277"/>
      <c r="DQ1218" s="184"/>
      <c r="DR1218" s="184"/>
      <c r="DS1218" s="184"/>
      <c r="DT1218" s="184"/>
      <c r="DU1218" s="184"/>
      <c r="DV1218" s="184"/>
      <c r="DW1218" s="184"/>
      <c r="DX1218" s="184"/>
      <c r="DY1218" s="184"/>
      <c r="DZ1218" s="188"/>
      <c r="EA1218" s="188"/>
      <c r="EB1218" s="188"/>
    </row>
    <row r="1219" spans="1:132" ht="15" customHeight="1" thickBot="1" x14ac:dyDescent="0.3">
      <c r="A1219" s="21"/>
      <c r="B1219" s="283"/>
      <c r="C1219" s="284"/>
      <c r="D1219" s="284"/>
      <c r="E1219" s="284"/>
      <c r="F1219" s="284"/>
      <c r="G1219" s="284"/>
      <c r="H1219" s="284"/>
      <c r="I1219" s="284"/>
      <c r="J1219" s="284"/>
      <c r="K1219" s="284"/>
      <c r="L1219" s="284"/>
      <c r="M1219" s="284"/>
      <c r="N1219" s="284"/>
      <c r="O1219" s="285"/>
      <c r="P1219" s="285"/>
      <c r="Q1219" s="285"/>
      <c r="R1219" s="285"/>
      <c r="S1219" s="285"/>
      <c r="T1219" s="285"/>
      <c r="U1219" s="285"/>
      <c r="V1219" s="284"/>
      <c r="W1219" s="284"/>
      <c r="X1219" s="284"/>
      <c r="Y1219" s="286"/>
      <c r="Z1219" s="286"/>
      <c r="AA1219" s="286"/>
      <c r="AB1219" s="286"/>
      <c r="AC1219" s="284"/>
      <c r="AD1219" s="285"/>
      <c r="AE1219" s="286"/>
      <c r="AF1219" s="286"/>
      <c r="AG1219" s="286"/>
      <c r="AH1219" s="287"/>
      <c r="AI1219" s="286"/>
      <c r="AJ1219" s="287"/>
      <c r="AK1219" s="288"/>
      <c r="AL1219" s="288"/>
      <c r="AM1219" s="288"/>
      <c r="AN1219" s="288"/>
      <c r="AO1219" s="288"/>
      <c r="AP1219" s="288"/>
      <c r="AQ1219" s="288"/>
      <c r="AR1219" s="288"/>
      <c r="AS1219" s="288"/>
      <c r="AT1219" s="288"/>
      <c r="AU1219" s="288"/>
      <c r="AV1219" s="288"/>
      <c r="AW1219" s="288"/>
      <c r="AX1219" s="288"/>
      <c r="AY1219" s="288"/>
      <c r="AZ1219" s="289"/>
      <c r="BA1219" s="288"/>
      <c r="BB1219" s="288"/>
      <c r="BC1219" s="288"/>
      <c r="BD1219" s="290"/>
      <c r="BE1219" s="290"/>
      <c r="BF1219" s="290"/>
      <c r="BG1219" s="290"/>
      <c r="BH1219" s="290"/>
      <c r="BI1219" s="290"/>
      <c r="BJ1219" s="290"/>
      <c r="BK1219" s="290"/>
      <c r="BL1219" s="288"/>
      <c r="BM1219" s="288"/>
      <c r="BN1219" s="288"/>
      <c r="BO1219" s="289"/>
      <c r="BP1219" s="289"/>
      <c r="BQ1219" s="289"/>
      <c r="BR1219" s="285"/>
      <c r="BS1219" s="285"/>
      <c r="BT1219" s="285"/>
      <c r="BU1219" s="285"/>
      <c r="BV1219" s="285"/>
      <c r="BW1219" s="285"/>
      <c r="BX1219" s="285"/>
      <c r="BY1219" s="285"/>
      <c r="BZ1219" s="285"/>
      <c r="CA1219" s="284"/>
      <c r="CB1219" s="284"/>
      <c r="CC1219" s="284"/>
      <c r="CD1219" s="285"/>
      <c r="CE1219" s="285"/>
      <c r="CF1219" s="285"/>
      <c r="CG1219" s="285"/>
      <c r="CH1219" s="285"/>
      <c r="CI1219" s="284"/>
      <c r="CJ1219" s="291"/>
      <c r="CK1219" s="285"/>
      <c r="CL1219" s="292"/>
      <c r="CM1219" s="285"/>
      <c r="CN1219" s="285"/>
      <c r="CO1219" s="285"/>
      <c r="CP1219" s="285"/>
      <c r="CQ1219" s="286"/>
      <c r="CR1219" s="286"/>
      <c r="CS1219" s="286"/>
      <c r="CT1219" s="286"/>
      <c r="CU1219" s="286"/>
      <c r="CV1219" s="286"/>
      <c r="CW1219" s="286"/>
      <c r="CX1219" s="286"/>
      <c r="CY1219" s="286"/>
      <c r="CZ1219" s="286"/>
      <c r="DA1219" s="286"/>
      <c r="DB1219" s="286"/>
      <c r="DC1219" s="287"/>
      <c r="DD1219" s="287"/>
      <c r="DE1219" s="287"/>
      <c r="DF1219" s="287"/>
      <c r="DG1219" s="285"/>
      <c r="DH1219" s="285"/>
      <c r="DI1219" s="285"/>
      <c r="DJ1219" s="292"/>
      <c r="DK1219" s="285"/>
      <c r="DL1219" s="285"/>
      <c r="DM1219" s="293"/>
      <c r="DN1219" s="291"/>
      <c r="DO1219" s="291"/>
      <c r="DP1219" s="291"/>
      <c r="DQ1219" s="184"/>
      <c r="DR1219" s="184"/>
      <c r="DS1219" s="184"/>
      <c r="DT1219" s="184"/>
      <c r="DU1219" s="184"/>
      <c r="DV1219" s="184"/>
      <c r="DW1219" s="184"/>
      <c r="DX1219" s="184"/>
      <c r="DY1219" s="184"/>
      <c r="DZ1219" s="188"/>
      <c r="EA1219" s="188"/>
      <c r="EB1219" s="188"/>
    </row>
    <row r="1220" spans="1:132" ht="15" customHeight="1" x14ac:dyDescent="0.25">
      <c r="B1220" s="182"/>
      <c r="C1220" s="182"/>
      <c r="D1220" s="182"/>
      <c r="E1220" s="182"/>
      <c r="F1220" s="182"/>
      <c r="G1220" s="182"/>
      <c r="H1220" s="182"/>
      <c r="I1220" s="182"/>
      <c r="J1220" s="182"/>
      <c r="K1220" s="182"/>
      <c r="L1220" s="182"/>
      <c r="M1220" s="182"/>
      <c r="N1220" s="182"/>
      <c r="O1220" s="182"/>
      <c r="P1220" s="182"/>
      <c r="Q1220" s="182"/>
      <c r="R1220" s="182"/>
      <c r="S1220" s="182"/>
      <c r="T1220" s="182"/>
      <c r="U1220" s="182"/>
      <c r="V1220" s="182"/>
      <c r="W1220" s="182"/>
      <c r="X1220" s="182"/>
      <c r="Y1220" s="182"/>
      <c r="Z1220" s="182"/>
      <c r="AA1220" s="182"/>
      <c r="AB1220" s="182"/>
      <c r="AC1220" s="182"/>
      <c r="AD1220" s="182"/>
      <c r="AE1220" s="182"/>
      <c r="AF1220" s="182"/>
      <c r="AG1220" s="182"/>
      <c r="AH1220" s="182"/>
      <c r="AI1220" s="182"/>
      <c r="AJ1220" s="182"/>
      <c r="AK1220" s="182"/>
      <c r="AL1220" s="182"/>
      <c r="AM1220" s="182"/>
      <c r="AN1220" s="182"/>
      <c r="AO1220" s="182"/>
      <c r="AP1220" s="182"/>
      <c r="AQ1220" s="182"/>
      <c r="AR1220" s="182"/>
      <c r="AS1220" s="182"/>
      <c r="AT1220" s="182"/>
      <c r="AU1220" s="182"/>
      <c r="AV1220" s="182"/>
      <c r="AW1220" s="182"/>
      <c r="AX1220" s="182"/>
      <c r="AY1220" s="182"/>
      <c r="AZ1220" s="182"/>
      <c r="BA1220" s="182"/>
      <c r="BB1220" s="182"/>
      <c r="BC1220" s="182"/>
      <c r="BD1220" s="182"/>
      <c r="BE1220" s="182"/>
      <c r="BF1220" s="182"/>
      <c r="BG1220" s="182"/>
      <c r="BH1220" s="182"/>
      <c r="BI1220" s="182"/>
      <c r="BJ1220" s="182"/>
      <c r="BK1220" s="182"/>
      <c r="BL1220" s="182"/>
      <c r="BM1220" s="182"/>
      <c r="BN1220" s="182"/>
      <c r="BO1220" s="182"/>
      <c r="BP1220" s="182"/>
      <c r="BQ1220" s="182"/>
      <c r="BR1220" s="182"/>
      <c r="BS1220" s="182"/>
      <c r="BT1220" s="182"/>
      <c r="BU1220" s="182"/>
      <c r="BV1220" s="182"/>
      <c r="BW1220" s="182"/>
      <c r="BX1220" s="182"/>
      <c r="BY1220" s="182"/>
      <c r="BZ1220" s="182"/>
      <c r="CA1220" s="182"/>
      <c r="CB1220" s="182"/>
      <c r="CC1220" s="182"/>
      <c r="CD1220" s="182"/>
      <c r="CE1220" s="182"/>
      <c r="CF1220" s="182"/>
      <c r="CG1220" s="182"/>
      <c r="CH1220" s="182"/>
      <c r="CI1220" s="182"/>
      <c r="CJ1220" s="182"/>
      <c r="CK1220" s="182"/>
      <c r="CL1220" s="182"/>
      <c r="CM1220" s="182"/>
      <c r="CN1220" s="182"/>
      <c r="CO1220" s="182"/>
      <c r="CP1220" s="182"/>
      <c r="CQ1220" s="182"/>
      <c r="CR1220" s="182"/>
      <c r="CS1220" s="182"/>
      <c r="CT1220" s="182"/>
      <c r="CU1220" s="182"/>
      <c r="CV1220" s="182"/>
      <c r="CW1220" s="182"/>
      <c r="CX1220" s="182"/>
      <c r="CY1220" s="182"/>
      <c r="CZ1220" s="182"/>
      <c r="DA1220" s="182"/>
      <c r="DB1220" s="182"/>
      <c r="DC1220" s="182"/>
      <c r="DD1220" s="182"/>
      <c r="DE1220" s="182"/>
      <c r="DF1220" s="182"/>
      <c r="DG1220" s="182"/>
      <c r="DH1220" s="182"/>
      <c r="DI1220" s="182"/>
      <c r="DJ1220" s="182"/>
      <c r="DK1220" s="182"/>
      <c r="DL1220" s="182"/>
      <c r="DM1220" s="182"/>
      <c r="DN1220" s="182"/>
      <c r="DO1220" s="182"/>
      <c r="DP1220" s="182"/>
      <c r="DQ1220" s="182"/>
      <c r="DR1220" s="182"/>
      <c r="DS1220" s="182"/>
      <c r="DT1220" s="182"/>
      <c r="DU1220" s="182"/>
      <c r="DV1220" s="182"/>
      <c r="DW1220" s="182"/>
      <c r="DX1220" s="182"/>
      <c r="DY1220" s="182"/>
      <c r="DZ1220" s="182"/>
      <c r="EA1220" s="182"/>
      <c r="EB1220" s="182"/>
    </row>
    <row r="1221" spans="1:132" ht="15" customHeight="1" x14ac:dyDescent="0.25">
      <c r="B1221" s="178"/>
      <c r="C1221" s="176"/>
      <c r="D1221" s="176"/>
      <c r="E1221" s="176"/>
      <c r="F1221" s="176"/>
      <c r="G1221" s="176"/>
      <c r="H1221" s="176"/>
      <c r="I1221" s="176"/>
      <c r="J1221" s="176"/>
      <c r="K1221" s="176"/>
      <c r="L1221" s="176"/>
      <c r="M1221" s="176"/>
      <c r="N1221" s="176"/>
      <c r="O1221" s="177"/>
      <c r="P1221" s="177"/>
      <c r="Q1221" s="177"/>
      <c r="R1221" s="177"/>
      <c r="S1221" s="177"/>
      <c r="T1221" s="177"/>
      <c r="U1221" s="177"/>
      <c r="V1221" s="176"/>
      <c r="W1221" s="176"/>
      <c r="X1221" s="176"/>
      <c r="Y1221" s="177"/>
      <c r="Z1221" s="177"/>
      <c r="AA1221" s="177"/>
      <c r="AB1221" s="177"/>
      <c r="AC1221" s="176"/>
      <c r="AD1221" s="177"/>
      <c r="AE1221" s="177"/>
      <c r="AF1221" s="177"/>
      <c r="AG1221" s="177"/>
      <c r="AH1221" s="176"/>
      <c r="AI1221" s="177"/>
      <c r="AJ1221" s="176"/>
      <c r="AK1221" s="177"/>
      <c r="AL1221" s="177"/>
      <c r="AM1221" s="177"/>
      <c r="AN1221" s="177"/>
      <c r="AO1221" s="177"/>
      <c r="AP1221" s="177"/>
      <c r="AQ1221" s="177"/>
      <c r="AR1221" s="177"/>
      <c r="AS1221" s="177"/>
      <c r="AT1221" s="177"/>
      <c r="AU1221" s="177"/>
      <c r="AV1221" s="177"/>
      <c r="AW1221" s="177"/>
      <c r="AX1221" s="177"/>
      <c r="AY1221" s="177"/>
      <c r="AZ1221" s="176"/>
      <c r="BA1221" s="177"/>
      <c r="BB1221" s="177"/>
      <c r="BC1221" s="177"/>
      <c r="BD1221" s="177"/>
      <c r="BE1221" s="177"/>
      <c r="BF1221" s="177"/>
      <c r="BG1221" s="177"/>
      <c r="BH1221" s="177"/>
      <c r="BI1221" s="177"/>
      <c r="BJ1221" s="177"/>
      <c r="BK1221" s="177"/>
      <c r="BL1221" s="177"/>
      <c r="BM1221" s="177"/>
      <c r="BN1221" s="177"/>
      <c r="BO1221" s="176"/>
      <c r="BP1221" s="176"/>
      <c r="BQ1221" s="177"/>
      <c r="BR1221" s="177"/>
      <c r="BS1221" s="177"/>
      <c r="BT1221" s="177"/>
      <c r="BU1221" s="177"/>
      <c r="BV1221" s="177"/>
      <c r="BW1221" s="177"/>
      <c r="BX1221" s="177"/>
      <c r="BY1221" s="177"/>
      <c r="BZ1221" s="177"/>
      <c r="CA1221" s="177"/>
      <c r="CB1221" s="177"/>
      <c r="CC1221" s="177"/>
      <c r="CD1221" s="177"/>
      <c r="CE1221" s="177"/>
      <c r="CF1221" s="176"/>
      <c r="CG1221" s="176"/>
      <c r="CH1221" s="176"/>
      <c r="CI1221" s="177"/>
      <c r="CJ1221" s="177"/>
      <c r="CK1221" s="177"/>
      <c r="CL1221" s="177"/>
      <c r="CM1221" s="177"/>
      <c r="CN1221" s="176"/>
      <c r="CO1221" s="177"/>
      <c r="CP1221" s="177"/>
      <c r="CQ1221" s="177"/>
      <c r="CR1221" s="177"/>
      <c r="CS1221" s="177"/>
      <c r="CT1221" s="177"/>
      <c r="CU1221" s="177"/>
      <c r="CV1221" s="177"/>
      <c r="CW1221" s="177"/>
      <c r="CX1221" s="177"/>
      <c r="CY1221" s="177"/>
      <c r="CZ1221" s="177"/>
      <c r="DA1221" s="177"/>
      <c r="DB1221" s="177"/>
      <c r="DC1221" s="177"/>
      <c r="DD1221" s="177"/>
      <c r="DE1221" s="177"/>
      <c r="DF1221" s="177"/>
      <c r="DG1221" s="176"/>
      <c r="DH1221" s="176"/>
      <c r="DI1221" s="176"/>
      <c r="DJ1221" s="176"/>
      <c r="DK1221" s="177"/>
      <c r="DL1221" s="177"/>
      <c r="DM1221" s="177"/>
      <c r="DN1221" s="177"/>
      <c r="DO1221" s="177"/>
      <c r="DP1221" s="177"/>
      <c r="DQ1221" s="177"/>
      <c r="DR1221" s="177"/>
      <c r="DS1221" s="177"/>
      <c r="DT1221" s="177"/>
      <c r="DU1221" s="177"/>
      <c r="DV1221" s="177"/>
      <c r="DW1221" s="177"/>
      <c r="DX1221" s="179"/>
      <c r="DY1221" s="179"/>
      <c r="DZ1221" s="179"/>
      <c r="EA1221" s="179"/>
      <c r="EB1221" s="179"/>
    </row>
    <row r="1222" spans="1:132" ht="15" customHeight="1" x14ac:dyDescent="0.25">
      <c r="B1222" s="181"/>
      <c r="C1222" s="176"/>
      <c r="D1222" s="176"/>
      <c r="E1222" s="176"/>
      <c r="F1222" s="176"/>
      <c r="G1222" s="176"/>
      <c r="H1222" s="176"/>
      <c r="I1222" s="176"/>
      <c r="J1222" s="176"/>
      <c r="K1222" s="176"/>
      <c r="L1222" s="176"/>
      <c r="M1222" s="176"/>
      <c r="N1222" s="176"/>
      <c r="O1222" s="177"/>
      <c r="P1222" s="177"/>
      <c r="Q1222" s="177"/>
      <c r="R1222" s="177"/>
      <c r="S1222" s="177"/>
      <c r="T1222" s="177"/>
      <c r="U1222" s="177"/>
      <c r="V1222" s="176"/>
      <c r="W1222" s="176"/>
      <c r="X1222" s="176"/>
      <c r="Y1222" s="177"/>
      <c r="Z1222" s="177"/>
      <c r="AA1222" s="177"/>
      <c r="AB1222" s="177"/>
      <c r="AC1222" s="176"/>
      <c r="AD1222" s="177"/>
      <c r="AE1222" s="177"/>
      <c r="AF1222" s="177"/>
      <c r="AG1222" s="177"/>
      <c r="AH1222" s="176"/>
      <c r="AI1222" s="177"/>
      <c r="AJ1222" s="176"/>
      <c r="AK1222" s="177"/>
      <c r="AL1222" s="177"/>
      <c r="AM1222" s="177"/>
      <c r="AN1222" s="177"/>
      <c r="AO1222" s="177"/>
      <c r="AP1222" s="177"/>
      <c r="AQ1222" s="177"/>
      <c r="AR1222" s="177"/>
      <c r="AS1222" s="177"/>
      <c r="AT1222" s="177"/>
      <c r="AU1222" s="177"/>
      <c r="AV1222" s="177"/>
      <c r="AW1222" s="177"/>
      <c r="AX1222" s="177"/>
      <c r="AY1222" s="177"/>
      <c r="AZ1222" s="176"/>
      <c r="BA1222" s="177"/>
      <c r="BB1222" s="177"/>
      <c r="BC1222" s="177"/>
      <c r="BD1222" s="177"/>
      <c r="BE1222" s="177"/>
      <c r="BF1222" s="177"/>
      <c r="BG1222" s="177"/>
      <c r="BH1222" s="177"/>
      <c r="BI1222" s="177"/>
      <c r="BJ1222" s="177"/>
      <c r="BK1222" s="177"/>
      <c r="BL1222" s="177"/>
      <c r="BM1222" s="177"/>
      <c r="BN1222" s="177"/>
      <c r="BO1222" s="176"/>
      <c r="BP1222" s="176"/>
      <c r="BQ1222" s="177"/>
      <c r="BR1222" s="177"/>
      <c r="BS1222" s="177"/>
      <c r="BT1222" s="177"/>
      <c r="BU1222" s="177"/>
      <c r="BV1222" s="177"/>
      <c r="BW1222" s="177"/>
      <c r="BX1222" s="177"/>
      <c r="BY1222" s="177"/>
      <c r="BZ1222" s="177"/>
      <c r="CA1222" s="177"/>
      <c r="CB1222" s="177"/>
      <c r="CC1222" s="177"/>
      <c r="CD1222" s="177"/>
      <c r="CE1222" s="177"/>
      <c r="CF1222" s="176"/>
      <c r="CG1222" s="176"/>
      <c r="CH1222" s="176"/>
      <c r="CI1222" s="177"/>
      <c r="CJ1222" s="177"/>
      <c r="CK1222" s="177"/>
      <c r="CL1222" s="177"/>
      <c r="CM1222" s="177"/>
      <c r="CN1222" s="176"/>
      <c r="CO1222" s="177"/>
      <c r="CP1222" s="177"/>
      <c r="CQ1222" s="177"/>
      <c r="CR1222" s="177"/>
      <c r="CS1222" s="177"/>
      <c r="CT1222" s="177"/>
      <c r="CU1222" s="177"/>
      <c r="CV1222" s="177"/>
      <c r="CW1222" s="177"/>
      <c r="CX1222" s="177"/>
      <c r="CY1222" s="177"/>
      <c r="CZ1222" s="177"/>
      <c r="DA1222" s="177"/>
      <c r="DB1222" s="177"/>
      <c r="DC1222" s="177"/>
      <c r="DD1222" s="177"/>
      <c r="DE1222" s="177"/>
      <c r="DF1222" s="177"/>
      <c r="DG1222" s="176"/>
      <c r="DH1222" s="176"/>
      <c r="DI1222" s="176"/>
      <c r="DJ1222" s="176"/>
      <c r="DK1222" s="177"/>
      <c r="DL1222" s="177"/>
      <c r="DM1222" s="177"/>
      <c r="DN1222" s="177"/>
      <c r="DO1222" s="177"/>
      <c r="DP1222" s="177"/>
      <c r="DQ1222" s="177"/>
      <c r="DR1222" s="177"/>
      <c r="DS1222" s="177"/>
      <c r="DT1222" s="177"/>
      <c r="DU1222" s="177"/>
      <c r="DV1222" s="177"/>
      <c r="DW1222" s="177"/>
      <c r="DX1222" s="179"/>
      <c r="DY1222" s="179"/>
      <c r="DZ1222" s="179"/>
      <c r="EA1222" s="179"/>
      <c r="EB1222" s="179"/>
    </row>
    <row r="1223" spans="1:132" ht="15" customHeight="1" x14ac:dyDescent="0.25">
      <c r="B1223" s="181"/>
      <c r="C1223" s="182"/>
      <c r="D1223" s="182"/>
      <c r="E1223" s="182"/>
      <c r="F1223" s="182"/>
      <c r="G1223" s="182"/>
      <c r="H1223" s="182"/>
      <c r="I1223" s="182"/>
      <c r="J1223" s="182"/>
      <c r="K1223" s="182"/>
      <c r="L1223" s="182"/>
      <c r="M1223" s="182"/>
      <c r="N1223" s="182"/>
      <c r="O1223" s="182"/>
      <c r="P1223" s="182"/>
      <c r="Q1223" s="182"/>
      <c r="R1223" s="182"/>
      <c r="S1223" s="182"/>
      <c r="T1223" s="182"/>
      <c r="U1223" s="182"/>
      <c r="V1223" s="182"/>
      <c r="W1223" s="182"/>
      <c r="X1223" s="182"/>
      <c r="Y1223" s="182"/>
      <c r="Z1223" s="182"/>
      <c r="AA1223" s="182"/>
      <c r="AB1223" s="182"/>
      <c r="AC1223" s="182"/>
      <c r="AD1223" s="182"/>
      <c r="AE1223" s="182"/>
      <c r="AF1223" s="182"/>
      <c r="AG1223" s="182"/>
      <c r="AH1223" s="182"/>
      <c r="AI1223" s="182"/>
      <c r="AJ1223" s="182"/>
      <c r="AK1223" s="182"/>
      <c r="AL1223" s="182"/>
      <c r="AM1223" s="182"/>
      <c r="AN1223" s="182"/>
      <c r="AO1223" s="182"/>
      <c r="AP1223" s="182"/>
      <c r="AQ1223" s="182"/>
      <c r="AR1223" s="182"/>
      <c r="AS1223" s="182"/>
      <c r="AT1223" s="182"/>
      <c r="AU1223" s="182"/>
      <c r="AV1223" s="182"/>
      <c r="AW1223" s="182"/>
      <c r="AX1223" s="182"/>
      <c r="AY1223" s="182"/>
      <c r="AZ1223" s="182"/>
      <c r="BA1223" s="182"/>
      <c r="BB1223" s="182"/>
      <c r="BC1223" s="182"/>
      <c r="BD1223" s="182"/>
      <c r="BE1223" s="182"/>
      <c r="BF1223" s="182"/>
      <c r="BG1223" s="182"/>
      <c r="BH1223" s="182"/>
      <c r="BI1223" s="182"/>
      <c r="BJ1223" s="182"/>
      <c r="BK1223" s="182"/>
      <c r="BL1223" s="182"/>
      <c r="BM1223" s="182"/>
      <c r="BN1223" s="182"/>
      <c r="BO1223" s="182"/>
      <c r="BP1223" s="182"/>
      <c r="BQ1223" s="182"/>
      <c r="BR1223" s="182"/>
      <c r="BS1223" s="182"/>
      <c r="BT1223" s="182"/>
      <c r="BU1223" s="182"/>
      <c r="BV1223" s="182"/>
      <c r="BW1223" s="182"/>
      <c r="BX1223" s="182"/>
      <c r="BY1223" s="182"/>
      <c r="BZ1223" s="182"/>
      <c r="CA1223" s="182"/>
      <c r="CB1223" s="182"/>
      <c r="CC1223" s="182"/>
      <c r="CD1223" s="182"/>
      <c r="CE1223" s="182"/>
      <c r="CF1223" s="182"/>
      <c r="CG1223" s="182"/>
      <c r="CH1223" s="182"/>
      <c r="CI1223" s="182"/>
      <c r="CJ1223" s="182"/>
      <c r="CK1223" s="182"/>
      <c r="CL1223" s="182"/>
      <c r="CM1223" s="182"/>
      <c r="CN1223" s="182"/>
      <c r="CO1223" s="182"/>
      <c r="CP1223" s="182"/>
      <c r="CQ1223" s="182"/>
      <c r="CR1223" s="182"/>
      <c r="CS1223" s="182"/>
      <c r="CT1223" s="182"/>
      <c r="CU1223" s="182"/>
      <c r="CV1223" s="182"/>
      <c r="CW1223" s="182"/>
      <c r="CX1223" s="182"/>
      <c r="CY1223" s="182"/>
      <c r="CZ1223" s="182"/>
      <c r="DA1223" s="182"/>
      <c r="DB1223" s="182"/>
      <c r="DC1223" s="182"/>
      <c r="DD1223" s="182"/>
      <c r="DE1223" s="182"/>
      <c r="DF1223" s="182"/>
      <c r="DG1223" s="182"/>
      <c r="DH1223" s="182"/>
      <c r="DI1223" s="182"/>
      <c r="DJ1223" s="182"/>
      <c r="DK1223" s="182"/>
      <c r="DL1223" s="182"/>
      <c r="DM1223" s="182"/>
      <c r="DN1223" s="182"/>
      <c r="DO1223" s="182"/>
      <c r="DP1223" s="182"/>
      <c r="DQ1223" s="182"/>
      <c r="DR1223" s="182"/>
      <c r="DS1223" s="182"/>
      <c r="DT1223" s="182"/>
      <c r="DU1223" s="182"/>
      <c r="DV1223" s="182"/>
      <c r="DW1223" s="182"/>
      <c r="DX1223" s="182"/>
      <c r="DY1223" s="182"/>
      <c r="DZ1223" s="182"/>
      <c r="EA1223" s="182"/>
      <c r="EB1223" s="182"/>
    </row>
    <row r="1224" spans="1:132" ht="15" customHeight="1" x14ac:dyDescent="0.25">
      <c r="B1224" s="182"/>
      <c r="C1224" s="182"/>
      <c r="D1224" s="182"/>
      <c r="E1224" s="182"/>
      <c r="F1224" s="182"/>
      <c r="G1224" s="182"/>
      <c r="H1224" s="182"/>
      <c r="I1224" s="182"/>
      <c r="J1224" s="182"/>
      <c r="K1224" s="182"/>
      <c r="L1224" s="182"/>
      <c r="M1224" s="182"/>
      <c r="N1224" s="182"/>
      <c r="O1224" s="182"/>
      <c r="P1224" s="182"/>
      <c r="Q1224" s="182"/>
      <c r="R1224" s="182"/>
      <c r="S1224" s="182"/>
      <c r="T1224" s="182"/>
      <c r="U1224" s="182"/>
      <c r="V1224" s="182"/>
      <c r="W1224" s="182"/>
      <c r="X1224" s="182"/>
      <c r="Y1224" s="182"/>
      <c r="Z1224" s="182"/>
      <c r="AA1224" s="182"/>
      <c r="AB1224" s="182"/>
      <c r="AC1224" s="182"/>
      <c r="AD1224" s="182"/>
      <c r="AE1224" s="182"/>
      <c r="AF1224" s="182"/>
      <c r="AG1224" s="182"/>
      <c r="AH1224" s="182"/>
      <c r="AI1224" s="182"/>
      <c r="AJ1224" s="182"/>
      <c r="AK1224" s="182"/>
      <c r="AL1224" s="182"/>
      <c r="AM1224" s="182"/>
      <c r="AN1224" s="182"/>
      <c r="AO1224" s="182"/>
      <c r="AP1224" s="182"/>
      <c r="AQ1224" s="182"/>
      <c r="AR1224" s="182"/>
      <c r="AS1224" s="182"/>
      <c r="AT1224" s="182"/>
      <c r="AU1224" s="182"/>
      <c r="AV1224" s="182"/>
      <c r="AW1224" s="182"/>
      <c r="AX1224" s="182"/>
      <c r="AY1224" s="182"/>
      <c r="AZ1224" s="182"/>
      <c r="BA1224" s="182"/>
      <c r="BB1224" s="182"/>
      <c r="BC1224" s="182"/>
      <c r="BD1224" s="182"/>
      <c r="BE1224" s="182"/>
      <c r="BF1224" s="182"/>
      <c r="BG1224" s="182"/>
      <c r="BH1224" s="182"/>
      <c r="BI1224" s="182"/>
      <c r="BJ1224" s="182"/>
      <c r="BK1224" s="182"/>
      <c r="BL1224" s="182"/>
      <c r="BM1224" s="182"/>
      <c r="BN1224" s="182"/>
      <c r="BO1224" s="182"/>
      <c r="BP1224" s="182"/>
      <c r="BQ1224" s="182"/>
      <c r="BR1224" s="182"/>
      <c r="BS1224" s="182"/>
      <c r="BT1224" s="182"/>
      <c r="BU1224" s="182"/>
      <c r="BV1224" s="182"/>
      <c r="BW1224" s="182"/>
      <c r="BX1224" s="182"/>
      <c r="BY1224" s="182"/>
      <c r="BZ1224" s="182"/>
      <c r="CA1224" s="182"/>
      <c r="CB1224" s="182"/>
      <c r="CC1224" s="182"/>
      <c r="CD1224" s="182"/>
      <c r="CE1224" s="182"/>
      <c r="CF1224" s="182"/>
      <c r="CG1224" s="182"/>
      <c r="CH1224" s="182"/>
      <c r="CI1224" s="182"/>
      <c r="CJ1224" s="182"/>
      <c r="CK1224" s="182"/>
      <c r="CL1224" s="182"/>
      <c r="CM1224" s="182"/>
      <c r="CN1224" s="182"/>
      <c r="CO1224" s="182"/>
      <c r="CP1224" s="182"/>
      <c r="CQ1224" s="182"/>
      <c r="CR1224" s="182"/>
      <c r="CS1224" s="182"/>
      <c r="CT1224" s="182"/>
      <c r="CU1224" s="182"/>
      <c r="CV1224" s="182"/>
      <c r="CW1224" s="182"/>
      <c r="CX1224" s="182"/>
      <c r="CY1224" s="182"/>
      <c r="CZ1224" s="182"/>
      <c r="DA1224" s="182"/>
      <c r="DB1224" s="182"/>
      <c r="DC1224" s="182"/>
      <c r="DD1224" s="182"/>
      <c r="DE1224" s="182"/>
      <c r="DF1224" s="182"/>
      <c r="DG1224" s="182"/>
      <c r="DH1224" s="182"/>
      <c r="DI1224" s="182"/>
      <c r="DJ1224" s="182"/>
      <c r="DK1224" s="182"/>
      <c r="DL1224" s="182"/>
      <c r="DM1224" s="182"/>
      <c r="DN1224" s="182"/>
      <c r="DO1224" s="182"/>
      <c r="DP1224" s="182"/>
      <c r="DQ1224" s="182"/>
      <c r="DR1224" s="182"/>
      <c r="DS1224" s="182"/>
      <c r="DT1224" s="182"/>
      <c r="DU1224" s="182"/>
      <c r="DV1224" s="182"/>
      <c r="DW1224" s="182"/>
      <c r="DX1224" s="182"/>
      <c r="DY1224" s="182"/>
      <c r="DZ1224" s="182"/>
      <c r="EA1224" s="182"/>
      <c r="EB1224" s="182"/>
    </row>
    <row r="1225" spans="1:132" ht="15" customHeight="1" x14ac:dyDescent="0.25">
      <c r="B1225" s="180"/>
      <c r="C1225" s="182"/>
      <c r="D1225" s="182"/>
      <c r="E1225" s="182"/>
      <c r="F1225" s="182"/>
      <c r="G1225" s="182"/>
      <c r="H1225" s="182"/>
      <c r="I1225" s="182"/>
      <c r="J1225" s="182"/>
      <c r="K1225" s="182"/>
      <c r="L1225" s="182"/>
      <c r="M1225" s="182"/>
      <c r="N1225" s="182"/>
      <c r="O1225" s="182"/>
      <c r="P1225" s="182"/>
      <c r="Q1225" s="182"/>
      <c r="R1225" s="182"/>
      <c r="S1225" s="182"/>
      <c r="T1225" s="182"/>
      <c r="U1225" s="182"/>
      <c r="V1225" s="182"/>
      <c r="W1225" s="182"/>
      <c r="X1225" s="182"/>
      <c r="Y1225" s="182"/>
      <c r="Z1225" s="182"/>
      <c r="AA1225" s="182"/>
      <c r="AB1225" s="182"/>
      <c r="AC1225" s="182"/>
      <c r="AD1225" s="182"/>
      <c r="AE1225" s="182"/>
      <c r="AF1225" s="182"/>
      <c r="AG1225" s="182"/>
      <c r="AH1225" s="182"/>
      <c r="AI1225" s="182"/>
      <c r="AJ1225" s="182"/>
      <c r="AK1225" s="182"/>
      <c r="AL1225" s="182"/>
      <c r="AM1225" s="182"/>
      <c r="AN1225" s="182"/>
      <c r="AO1225" s="182"/>
      <c r="AP1225" s="182"/>
      <c r="AQ1225" s="182"/>
      <c r="AR1225" s="182"/>
      <c r="AS1225" s="182"/>
      <c r="AT1225" s="182"/>
      <c r="AU1225" s="182"/>
      <c r="AV1225" s="182"/>
      <c r="AW1225" s="182"/>
      <c r="AX1225" s="182"/>
      <c r="AY1225" s="182"/>
      <c r="AZ1225" s="182"/>
      <c r="BA1225" s="182"/>
      <c r="BB1225" s="182"/>
      <c r="BC1225" s="182"/>
      <c r="BD1225" s="182"/>
      <c r="BE1225" s="182"/>
      <c r="BF1225" s="182"/>
      <c r="BG1225" s="182"/>
      <c r="BH1225" s="182"/>
      <c r="BI1225" s="182"/>
      <c r="BJ1225" s="182"/>
      <c r="BK1225" s="182"/>
      <c r="BL1225" s="182"/>
      <c r="BM1225" s="182"/>
      <c r="BN1225" s="182"/>
      <c r="BO1225" s="182"/>
      <c r="BP1225" s="182"/>
      <c r="BQ1225" s="182"/>
      <c r="BR1225" s="182"/>
      <c r="BS1225" s="182"/>
      <c r="BT1225" s="182"/>
      <c r="BU1225" s="182"/>
      <c r="BV1225" s="182"/>
      <c r="BW1225" s="182"/>
      <c r="BX1225" s="182"/>
      <c r="BY1225" s="182"/>
      <c r="BZ1225" s="182"/>
      <c r="CA1225" s="182"/>
      <c r="CB1225" s="182"/>
      <c r="CC1225" s="182"/>
      <c r="CD1225" s="182"/>
      <c r="CE1225" s="182"/>
      <c r="CF1225" s="182"/>
      <c r="CG1225" s="182"/>
      <c r="CH1225" s="182"/>
      <c r="CI1225" s="182"/>
      <c r="CJ1225" s="182"/>
      <c r="CK1225" s="182"/>
      <c r="CL1225" s="182"/>
      <c r="CM1225" s="182"/>
      <c r="CN1225" s="182"/>
      <c r="CO1225" s="182"/>
      <c r="CP1225" s="182"/>
      <c r="CQ1225" s="182"/>
      <c r="CR1225" s="182"/>
      <c r="CS1225" s="182"/>
      <c r="CT1225" s="182"/>
      <c r="CU1225" s="182"/>
      <c r="CV1225" s="182"/>
      <c r="CW1225" s="182"/>
      <c r="CX1225" s="182"/>
      <c r="CY1225" s="182"/>
      <c r="CZ1225" s="182"/>
      <c r="DA1225" s="182"/>
      <c r="DB1225" s="182"/>
      <c r="DC1225" s="182"/>
      <c r="DD1225" s="182"/>
      <c r="DE1225" s="182"/>
      <c r="DF1225" s="182"/>
      <c r="DG1225" s="182"/>
      <c r="DH1225" s="182"/>
      <c r="DI1225" s="182"/>
      <c r="DJ1225" s="182"/>
      <c r="DK1225" s="182"/>
      <c r="DL1225" s="182"/>
      <c r="DM1225" s="182"/>
      <c r="DN1225" s="182"/>
      <c r="DO1225" s="182"/>
      <c r="DP1225" s="182"/>
      <c r="DQ1225" s="182"/>
      <c r="DR1225" s="182"/>
      <c r="DS1225" s="182"/>
      <c r="DT1225" s="182"/>
      <c r="DU1225" s="182"/>
      <c r="DV1225" s="182"/>
      <c r="DW1225" s="182"/>
      <c r="DX1225" s="182"/>
      <c r="DY1225" s="182"/>
      <c r="DZ1225" s="182"/>
      <c r="EA1225" s="182"/>
      <c r="EB1225" s="182"/>
    </row>
    <row r="1226" spans="1:132" ht="15" customHeight="1" x14ac:dyDescent="0.25">
      <c r="B1226" s="180"/>
      <c r="C1226" s="182"/>
      <c r="D1226" s="182"/>
      <c r="E1226" s="182"/>
      <c r="F1226" s="182"/>
      <c r="G1226" s="182"/>
      <c r="H1226" s="182"/>
      <c r="I1226" s="182"/>
      <c r="J1226" s="182"/>
      <c r="K1226" s="182"/>
      <c r="L1226" s="182"/>
      <c r="M1226" s="182"/>
      <c r="N1226" s="182"/>
      <c r="O1226" s="182"/>
      <c r="P1226" s="182"/>
      <c r="Q1226" s="182"/>
      <c r="R1226" s="182"/>
      <c r="S1226" s="182"/>
      <c r="T1226" s="182"/>
      <c r="U1226" s="182"/>
      <c r="V1226" s="182"/>
      <c r="W1226" s="182"/>
      <c r="X1226" s="182"/>
      <c r="Y1226" s="182"/>
      <c r="Z1226" s="182"/>
      <c r="AA1226" s="182"/>
      <c r="AB1226" s="182"/>
      <c r="AC1226" s="182"/>
      <c r="AD1226" s="182"/>
      <c r="AE1226" s="182"/>
      <c r="AF1226" s="182"/>
      <c r="AG1226" s="182"/>
      <c r="AH1226" s="182"/>
      <c r="AI1226" s="182"/>
      <c r="AJ1226" s="182"/>
      <c r="AK1226" s="182"/>
      <c r="AL1226" s="182"/>
      <c r="AM1226" s="182"/>
      <c r="AN1226" s="182"/>
      <c r="AO1226" s="182"/>
      <c r="AP1226" s="182"/>
      <c r="AQ1226" s="182"/>
      <c r="AR1226" s="182"/>
      <c r="AS1226" s="182"/>
      <c r="AT1226" s="182"/>
      <c r="AU1226" s="182"/>
      <c r="AV1226" s="182"/>
      <c r="AW1226" s="182"/>
      <c r="AX1226" s="182"/>
      <c r="AY1226" s="182"/>
      <c r="AZ1226" s="182"/>
      <c r="BA1226" s="182"/>
      <c r="BB1226" s="182"/>
      <c r="BC1226" s="182"/>
      <c r="BD1226" s="182"/>
      <c r="BE1226" s="182"/>
      <c r="BF1226" s="182"/>
      <c r="BG1226" s="182"/>
      <c r="BH1226" s="182"/>
      <c r="BI1226" s="182"/>
      <c r="BJ1226" s="182"/>
      <c r="BK1226" s="182"/>
      <c r="BL1226" s="182"/>
      <c r="BM1226" s="182"/>
      <c r="BN1226" s="182"/>
      <c r="BO1226" s="182"/>
      <c r="BP1226" s="182"/>
      <c r="BQ1226" s="182"/>
      <c r="BR1226" s="182"/>
      <c r="BS1226" s="182"/>
      <c r="BT1226" s="182"/>
      <c r="BU1226" s="182"/>
      <c r="BV1226" s="182"/>
      <c r="BW1226" s="182"/>
      <c r="BX1226" s="182"/>
      <c r="BY1226" s="182"/>
      <c r="BZ1226" s="182"/>
      <c r="CA1226" s="182"/>
      <c r="CB1226" s="182"/>
      <c r="CC1226" s="182"/>
      <c r="CD1226" s="182"/>
      <c r="CE1226" s="182"/>
      <c r="CF1226" s="182"/>
      <c r="CG1226" s="182"/>
      <c r="CH1226" s="182"/>
      <c r="CI1226" s="182"/>
      <c r="CJ1226" s="182"/>
      <c r="CK1226" s="182"/>
      <c r="CL1226" s="182"/>
      <c r="CM1226" s="182"/>
      <c r="CN1226" s="182"/>
      <c r="CO1226" s="182"/>
      <c r="CP1226" s="182"/>
      <c r="CQ1226" s="182"/>
      <c r="CR1226" s="182"/>
      <c r="CS1226" s="182"/>
      <c r="CT1226" s="182"/>
      <c r="CU1226" s="182"/>
      <c r="CV1226" s="182"/>
      <c r="CW1226" s="182"/>
      <c r="CX1226" s="182"/>
      <c r="CY1226" s="182"/>
      <c r="CZ1226" s="182"/>
      <c r="DA1226" s="182"/>
      <c r="DB1226" s="182"/>
      <c r="DC1226" s="182"/>
      <c r="DD1226" s="182"/>
      <c r="DE1226" s="182"/>
      <c r="DF1226" s="182"/>
      <c r="DG1226" s="182"/>
      <c r="DH1226" s="182"/>
      <c r="DI1226" s="182"/>
      <c r="DJ1226" s="182"/>
      <c r="DK1226" s="182"/>
      <c r="DL1226" s="182"/>
      <c r="DM1226" s="182"/>
      <c r="DN1226" s="182"/>
      <c r="DO1226" s="182"/>
      <c r="DP1226" s="182"/>
      <c r="DQ1226" s="182"/>
      <c r="DR1226" s="182"/>
      <c r="DS1226" s="182"/>
      <c r="DT1226" s="182"/>
      <c r="DU1226" s="182"/>
      <c r="DV1226" s="182"/>
      <c r="DW1226" s="182"/>
      <c r="DX1226" s="182"/>
      <c r="DY1226" s="182"/>
      <c r="DZ1226" s="182"/>
      <c r="EA1226" s="182"/>
      <c r="EB1226" s="182"/>
    </row>
    <row r="1227" spans="1:132" ht="15" customHeight="1" x14ac:dyDescent="0.25">
      <c r="B1227" s="180"/>
      <c r="C1227" s="182"/>
      <c r="D1227" s="182"/>
      <c r="E1227" s="182"/>
      <c r="F1227" s="182"/>
      <c r="G1227" s="182"/>
      <c r="H1227" s="182"/>
      <c r="I1227" s="182"/>
      <c r="J1227" s="182"/>
      <c r="K1227" s="182"/>
      <c r="L1227" s="182"/>
      <c r="M1227" s="182"/>
      <c r="N1227" s="182"/>
      <c r="O1227" s="182"/>
      <c r="P1227" s="182"/>
      <c r="Q1227" s="182"/>
      <c r="R1227" s="182"/>
      <c r="S1227" s="182"/>
      <c r="T1227" s="182"/>
      <c r="U1227" s="182"/>
      <c r="V1227" s="182"/>
      <c r="W1227" s="182"/>
      <c r="X1227" s="182"/>
      <c r="Y1227" s="182"/>
      <c r="Z1227" s="182"/>
      <c r="AA1227" s="182"/>
      <c r="AB1227" s="182"/>
      <c r="AC1227" s="182"/>
      <c r="AD1227" s="182"/>
      <c r="AE1227" s="182"/>
      <c r="AF1227" s="182"/>
      <c r="AG1227" s="182"/>
      <c r="AH1227" s="182"/>
      <c r="AI1227" s="182"/>
      <c r="AJ1227" s="182"/>
      <c r="AK1227" s="182"/>
      <c r="AL1227" s="182"/>
      <c r="AM1227" s="182"/>
      <c r="AN1227" s="182"/>
      <c r="AO1227" s="182"/>
      <c r="AP1227" s="182"/>
      <c r="AQ1227" s="182"/>
      <c r="AR1227" s="182"/>
      <c r="AS1227" s="182"/>
      <c r="AT1227" s="182"/>
      <c r="AU1227" s="182"/>
      <c r="AV1227" s="182"/>
      <c r="AW1227" s="182"/>
      <c r="AX1227" s="182"/>
      <c r="AY1227" s="182"/>
      <c r="AZ1227" s="182"/>
      <c r="BA1227" s="182"/>
      <c r="BB1227" s="182"/>
      <c r="BC1227" s="182"/>
      <c r="BD1227" s="182"/>
      <c r="BE1227" s="182"/>
      <c r="BF1227" s="182"/>
      <c r="BG1227" s="182"/>
      <c r="BH1227" s="182"/>
      <c r="BI1227" s="182"/>
      <c r="BJ1227" s="182"/>
      <c r="BK1227" s="182"/>
      <c r="BL1227" s="182"/>
      <c r="BM1227" s="182"/>
      <c r="BN1227" s="182"/>
      <c r="BO1227" s="182"/>
      <c r="BP1227" s="182"/>
      <c r="BQ1227" s="182"/>
      <c r="BR1227" s="182"/>
      <c r="BS1227" s="182"/>
      <c r="BT1227" s="182"/>
      <c r="BU1227" s="182"/>
      <c r="BV1227" s="182"/>
      <c r="BW1227" s="182"/>
      <c r="BX1227" s="182"/>
      <c r="BY1227" s="182"/>
      <c r="BZ1227" s="182"/>
      <c r="CA1227" s="182"/>
      <c r="CB1227" s="182"/>
      <c r="CC1227" s="182"/>
      <c r="CD1227" s="182"/>
      <c r="CE1227" s="182"/>
      <c r="CF1227" s="182"/>
      <c r="CG1227" s="182"/>
      <c r="CH1227" s="182"/>
      <c r="CI1227" s="182"/>
      <c r="CJ1227" s="182"/>
      <c r="CK1227" s="182"/>
      <c r="CL1227" s="182"/>
      <c r="CM1227" s="182"/>
      <c r="CN1227" s="182"/>
      <c r="CO1227" s="182"/>
      <c r="CP1227" s="182"/>
      <c r="CQ1227" s="182"/>
      <c r="CR1227" s="182"/>
      <c r="CS1227" s="182"/>
      <c r="CT1227" s="182"/>
      <c r="CU1227" s="182"/>
      <c r="CV1227" s="182"/>
      <c r="CW1227" s="182"/>
      <c r="CX1227" s="182"/>
      <c r="CY1227" s="182"/>
      <c r="CZ1227" s="182"/>
      <c r="DA1227" s="182"/>
      <c r="DB1227" s="182"/>
      <c r="DC1227" s="182"/>
      <c r="DD1227" s="182"/>
      <c r="DE1227" s="182"/>
      <c r="DF1227" s="182"/>
      <c r="DG1227" s="182"/>
      <c r="DH1227" s="182"/>
      <c r="DI1227" s="182"/>
      <c r="DJ1227" s="182"/>
      <c r="DK1227" s="182"/>
      <c r="DL1227" s="182"/>
      <c r="DM1227" s="182"/>
      <c r="DN1227" s="182"/>
      <c r="DO1227" s="182"/>
      <c r="DP1227" s="182"/>
      <c r="DQ1227" s="182"/>
      <c r="DR1227" s="182"/>
      <c r="DS1227" s="182"/>
      <c r="DT1227" s="182"/>
      <c r="DU1227" s="182"/>
      <c r="DV1227" s="182"/>
      <c r="DW1227" s="182"/>
      <c r="DX1227" s="182"/>
      <c r="DY1227" s="182"/>
      <c r="DZ1227" s="182"/>
      <c r="EA1227" s="182"/>
      <c r="EB1227" s="182"/>
    </row>
  </sheetData>
  <autoFilter ref="B16:DP1219" xr:uid="{00000000-0009-0000-0000-000002000000}"/>
  <mergeCells count="147">
    <mergeCell ref="B1218:AJ1218"/>
    <mergeCell ref="B1072:C1072"/>
    <mergeCell ref="D1072:S1072"/>
    <mergeCell ref="B1195:C1195"/>
    <mergeCell ref="D1195:S1195"/>
    <mergeCell ref="B1070:AJ1070"/>
    <mergeCell ref="B1071:AJ1071"/>
    <mergeCell ref="B1073:S1073"/>
    <mergeCell ref="B1193:AJ1193"/>
    <mergeCell ref="B1194:AJ1194"/>
    <mergeCell ref="B1196:S1196"/>
    <mergeCell ref="B1215:AJ1215"/>
    <mergeCell ref="B1216:AJ1216"/>
    <mergeCell ref="B1217:AJ1217"/>
    <mergeCell ref="B992:S992"/>
    <mergeCell ref="B994:AJ994"/>
    <mergeCell ref="B995:AJ995"/>
    <mergeCell ref="B996:AJ996"/>
    <mergeCell ref="B998:C998"/>
    <mergeCell ref="D998:S998"/>
    <mergeCell ref="B997:C997"/>
    <mergeCell ref="D997:S997"/>
    <mergeCell ref="B999:S999"/>
    <mergeCell ref="B991:C991"/>
    <mergeCell ref="D991:S991"/>
    <mergeCell ref="B981:S981"/>
    <mergeCell ref="B989:AJ989"/>
    <mergeCell ref="B990:AJ990"/>
    <mergeCell ref="B726:S726"/>
    <mergeCell ref="B971:AJ971"/>
    <mergeCell ref="B972:AJ972"/>
    <mergeCell ref="B974:S974"/>
    <mergeCell ref="B978:AJ978"/>
    <mergeCell ref="B979:AJ979"/>
    <mergeCell ref="B973:C973"/>
    <mergeCell ref="D973:S973"/>
    <mergeCell ref="B721:AJ721"/>
    <mergeCell ref="B722:AJ722"/>
    <mergeCell ref="B723:AJ723"/>
    <mergeCell ref="B725:C725"/>
    <mergeCell ref="D725:S725"/>
    <mergeCell ref="B724:C724"/>
    <mergeCell ref="D724:S724"/>
    <mergeCell ref="B980:C980"/>
    <mergeCell ref="D980:S980"/>
    <mergeCell ref="B329:S329"/>
    <mergeCell ref="B475:AJ475"/>
    <mergeCell ref="B476:AJ476"/>
    <mergeCell ref="B477:AJ477"/>
    <mergeCell ref="B479:C479"/>
    <mergeCell ref="D479:S479"/>
    <mergeCell ref="B478:C478"/>
    <mergeCell ref="D478:S478"/>
    <mergeCell ref="B480:S480"/>
    <mergeCell ref="B223:S223"/>
    <mergeCell ref="B303:AJ303"/>
    <mergeCell ref="B304:AJ304"/>
    <mergeCell ref="B306:S306"/>
    <mergeCell ref="B324:AJ324"/>
    <mergeCell ref="B325:AJ325"/>
    <mergeCell ref="B326:AJ326"/>
    <mergeCell ref="B328:C328"/>
    <mergeCell ref="D328:S328"/>
    <mergeCell ref="B327:C327"/>
    <mergeCell ref="D327:S327"/>
    <mergeCell ref="B305:C305"/>
    <mergeCell ref="B12:C12"/>
    <mergeCell ref="E12:U12"/>
    <mergeCell ref="B13:B14"/>
    <mergeCell ref="C13:C14"/>
    <mergeCell ref="D13:D14"/>
    <mergeCell ref="E13:E14"/>
    <mergeCell ref="F13:F14"/>
    <mergeCell ref="B159:AJ159"/>
    <mergeCell ref="B160:AJ160"/>
    <mergeCell ref="B161:AJ161"/>
    <mergeCell ref="B163:C163"/>
    <mergeCell ref="D163:S163"/>
    <mergeCell ref="B212:C212"/>
    <mergeCell ref="B162:C162"/>
    <mergeCell ref="D162:S162"/>
    <mergeCell ref="D212:S212"/>
    <mergeCell ref="D305:S305"/>
    <mergeCell ref="B164:S164"/>
    <mergeCell ref="B210:AJ210"/>
    <mergeCell ref="B211:AJ211"/>
    <mergeCell ref="B213:S213"/>
    <mergeCell ref="B220:AJ220"/>
    <mergeCell ref="B221:AJ221"/>
    <mergeCell ref="DN13:DN14"/>
    <mergeCell ref="DO13:DO14"/>
    <mergeCell ref="DP13:DP14"/>
    <mergeCell ref="Y13:Y14"/>
    <mergeCell ref="Z13:Z14"/>
    <mergeCell ref="AK13:BC13"/>
    <mergeCell ref="AA13:AJ13"/>
    <mergeCell ref="B222:C222"/>
    <mergeCell ref="D222:S222"/>
    <mergeCell ref="DI13:DI14"/>
    <mergeCell ref="DJ13:DJ14"/>
    <mergeCell ref="DL13:DM13"/>
    <mergeCell ref="BV13:BV14"/>
    <mergeCell ref="BW13:BZ13"/>
    <mergeCell ref="CB13:CE13"/>
    <mergeCell ref="CF13:CY13"/>
    <mergeCell ref="CZ13:CZ14"/>
    <mergeCell ref="DA13:DD13"/>
    <mergeCell ref="DE13:DF13"/>
    <mergeCell ref="B6:AB6"/>
    <mergeCell ref="B7:AP7"/>
    <mergeCell ref="B8:C8"/>
    <mergeCell ref="E8:U8"/>
    <mergeCell ref="B9:C9"/>
    <mergeCell ref="E9:U9"/>
    <mergeCell ref="DH13:DH14"/>
    <mergeCell ref="BD13:BJ13"/>
    <mergeCell ref="BK13:BQ13"/>
    <mergeCell ref="BR13:BR14"/>
    <mergeCell ref="BS13:BS14"/>
    <mergeCell ref="BT13:BT14"/>
    <mergeCell ref="BU13:BU14"/>
    <mergeCell ref="W13:W14"/>
    <mergeCell ref="X13:X14"/>
    <mergeCell ref="G13:G14"/>
    <mergeCell ref="T13:T14"/>
    <mergeCell ref="U13:V13"/>
    <mergeCell ref="H13:H14"/>
    <mergeCell ref="I13:I14"/>
    <mergeCell ref="J13:J14"/>
    <mergeCell ref="K13:K14"/>
    <mergeCell ref="L13:L14"/>
    <mergeCell ref="M13:M14"/>
    <mergeCell ref="B19:C19"/>
    <mergeCell ref="D19:S19"/>
    <mergeCell ref="B20:C20"/>
    <mergeCell ref="D20:S20"/>
    <mergeCell ref="B21:S21"/>
    <mergeCell ref="B10:C10"/>
    <mergeCell ref="E10:U10"/>
    <mergeCell ref="B11:C11"/>
    <mergeCell ref="E11:U11"/>
    <mergeCell ref="B18:C18"/>
    <mergeCell ref="D18:S18"/>
    <mergeCell ref="N13:N14"/>
    <mergeCell ref="O13:O14"/>
    <mergeCell ref="P13:P14"/>
    <mergeCell ref="Q13:S13"/>
  </mergeCells>
  <conditionalFormatting sqref="I1228:I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FAF8-58F4-4ED5-A706-9B3506A7C43E}">
  <sheetPr>
    <tabColor theme="0" tint="-0.14999847407452621"/>
  </sheetPr>
  <dimension ref="A1:AJ26"/>
  <sheetViews>
    <sheetView workbookViewId="0">
      <selection activeCell="D8" sqref="D8"/>
    </sheetView>
  </sheetViews>
  <sheetFormatPr defaultRowHeight="15" x14ac:dyDescent="0.25"/>
  <cols>
    <col min="2" max="2" width="163.5703125" customWidth="1"/>
  </cols>
  <sheetData>
    <row r="1" spans="1:36" x14ac:dyDescent="0.25">
      <c r="A1" s="134">
        <v>18</v>
      </c>
      <c r="B1" s="134" t="str">
        <f>CONCATENATE(C1,",",D1,",",E1,",",F1,",",G1,",",H1,",",I1,",",J1,",",K1,",",L1,",",M1,",",N1,",",O1,",",P1,",",Q1,",",R1,",",S1,",",T1)</f>
        <v>362,349,377,2097,&lt;-15м.-&gt;,376,348,378,363,&lt;-65м.-&gt;,379,2098,350,351,2099,361,364,2096</v>
      </c>
      <c r="C1" s="135">
        <v>362</v>
      </c>
      <c r="D1" s="135">
        <v>349</v>
      </c>
      <c r="E1" s="135">
        <v>377</v>
      </c>
      <c r="F1" s="135">
        <v>2097</v>
      </c>
      <c r="G1" s="135" t="s">
        <v>5121</v>
      </c>
      <c r="H1" s="135">
        <v>376</v>
      </c>
      <c r="I1" s="135">
        <v>348</v>
      </c>
      <c r="J1" s="135">
        <v>378</v>
      </c>
      <c r="K1" s="135">
        <v>363</v>
      </c>
      <c r="L1" s="135" t="s">
        <v>5122</v>
      </c>
      <c r="M1" s="135">
        <v>379</v>
      </c>
      <c r="N1" s="135">
        <v>2098</v>
      </c>
      <c r="O1" s="135">
        <v>350</v>
      </c>
      <c r="P1" s="135">
        <v>351</v>
      </c>
      <c r="Q1" s="135">
        <v>2099</v>
      </c>
      <c r="R1" s="135">
        <v>361</v>
      </c>
      <c r="S1" s="135">
        <v>364</v>
      </c>
      <c r="T1" s="135">
        <v>2096</v>
      </c>
      <c r="U1" s="135"/>
      <c r="V1" s="135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</row>
    <row r="2" spans="1:36" x14ac:dyDescent="0.25">
      <c r="A2" s="137">
        <v>23</v>
      </c>
      <c r="B2" s="134" t="str">
        <f>CONCATENATE(C2,",",D2,",",E2,",",F2,",",G2,",",H2,",",I2,",",J2,",",K2,",",L2,",",M2,",",N2,",",O2,",",P2,",",Q2,",",R2,",",S2)</f>
        <v>392,410,411,393,429,430л,2111,2112,75м.,412,431,432,413,394,414,395,396</v>
      </c>
      <c r="C2" s="136">
        <v>392</v>
      </c>
      <c r="D2" s="136">
        <v>410</v>
      </c>
      <c r="E2" s="136">
        <v>411</v>
      </c>
      <c r="F2" s="136">
        <v>393</v>
      </c>
      <c r="G2" s="136">
        <v>429</v>
      </c>
      <c r="H2" s="136" t="s">
        <v>401</v>
      </c>
      <c r="I2" s="136">
        <v>2111</v>
      </c>
      <c r="J2" s="136">
        <v>2112</v>
      </c>
      <c r="K2" s="136" t="s">
        <v>5123</v>
      </c>
      <c r="L2" s="136">
        <v>412</v>
      </c>
      <c r="M2" s="136">
        <v>431</v>
      </c>
      <c r="N2" s="136">
        <v>432</v>
      </c>
      <c r="O2" s="136">
        <v>413</v>
      </c>
      <c r="P2" s="136">
        <v>394</v>
      </c>
      <c r="Q2" s="136">
        <v>414</v>
      </c>
      <c r="R2" s="136">
        <v>395</v>
      </c>
      <c r="S2" s="136">
        <v>396</v>
      </c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</row>
    <row r="3" spans="1:36" x14ac:dyDescent="0.25">
      <c r="A3" s="137">
        <v>24</v>
      </c>
      <c r="B3" s="134" t="str">
        <f>CONCATENATE(C3,",",D3,",",E3,",",F3,",",G3,",",H3,",",I3,",",J3,",",K3,",",L3,",",M3,",",N3,",",O3,",",P3,",",Q3,",",R3,",",S3,",",T3,",",U3,",",V3,",",W3,",",X3,",",Y3)</f>
        <v>485,446л,466у,484,465,&lt;-51м.-&gt;,486,1516л,1515,439,2560,448,2136,474,50м.,467,468,449,2138,2135,2137,447,433</v>
      </c>
      <c r="C3" s="136">
        <v>485</v>
      </c>
      <c r="D3" s="136" t="s">
        <v>5124</v>
      </c>
      <c r="E3" s="136" t="s">
        <v>5125</v>
      </c>
      <c r="F3" s="136">
        <v>484</v>
      </c>
      <c r="G3" s="136">
        <v>465</v>
      </c>
      <c r="H3" s="136" t="s">
        <v>5126</v>
      </c>
      <c r="I3" s="136">
        <v>486</v>
      </c>
      <c r="J3" s="136" t="s">
        <v>5127</v>
      </c>
      <c r="K3" s="136">
        <v>1515</v>
      </c>
      <c r="L3" s="136">
        <v>439</v>
      </c>
      <c r="M3" s="136">
        <v>2560</v>
      </c>
      <c r="N3" s="136">
        <v>448</v>
      </c>
      <c r="O3" s="136">
        <v>2136</v>
      </c>
      <c r="P3" s="136">
        <v>474</v>
      </c>
      <c r="Q3" s="136" t="s">
        <v>5128</v>
      </c>
      <c r="R3" s="136">
        <v>467</v>
      </c>
      <c r="S3" s="136">
        <v>468</v>
      </c>
      <c r="T3" s="136">
        <v>449</v>
      </c>
      <c r="U3" s="136">
        <v>2138</v>
      </c>
      <c r="V3" s="136">
        <v>2135</v>
      </c>
      <c r="W3" s="136">
        <v>2137</v>
      </c>
      <c r="X3" s="136">
        <v>447</v>
      </c>
      <c r="Y3" s="136">
        <v>433</v>
      </c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</row>
    <row r="4" spans="1:36" x14ac:dyDescent="0.25">
      <c r="A4" s="137">
        <v>27</v>
      </c>
      <c r="B4" s="134" t="str">
        <f>CONCATENATE(C4,",",D4,",",E4,",",F4,",",G4,",",H4,",",I4,",",J4,",",K4,",",L4,",",M4,",",N4,",",O4,",",P4,",",Q4,",",R4,",",S4,",",T4,",",U4,",",V4,",",W4,",",X4,",",Y4,",",Z4,",",AA4,",",AB4,",",AC4,",",AD4,",",AE4,",",AF4,",",AG4,",",AH4)</f>
        <v>2564,2141,1523,2565,2566,50м.,2122,2142,2143,452,440,457,456,453,48м.,451,454,450,473,472,469,471,470,&lt;-75м.-&gt;,477,479,492,491,2149,2148,489,490</v>
      </c>
      <c r="C4" s="136">
        <v>2564</v>
      </c>
      <c r="D4" s="136">
        <v>2141</v>
      </c>
      <c r="E4" s="136">
        <v>1523</v>
      </c>
      <c r="F4" s="136">
        <v>2565</v>
      </c>
      <c r="G4" s="136">
        <v>2566</v>
      </c>
      <c r="H4" s="136" t="s">
        <v>5128</v>
      </c>
      <c r="I4" s="136">
        <v>2122</v>
      </c>
      <c r="J4" s="136">
        <v>2142</v>
      </c>
      <c r="K4" s="136">
        <v>2143</v>
      </c>
      <c r="L4" s="136">
        <v>452</v>
      </c>
      <c r="M4" s="136">
        <v>440</v>
      </c>
      <c r="N4" s="136">
        <v>457</v>
      </c>
      <c r="O4" s="136">
        <v>456</v>
      </c>
      <c r="P4" s="136">
        <v>453</v>
      </c>
      <c r="Q4" s="136" t="s">
        <v>5129</v>
      </c>
      <c r="R4" s="136">
        <v>451</v>
      </c>
      <c r="S4" s="136">
        <v>454</v>
      </c>
      <c r="T4" s="136">
        <v>450</v>
      </c>
      <c r="U4" s="136">
        <v>473</v>
      </c>
      <c r="V4" s="136">
        <v>472</v>
      </c>
      <c r="W4" s="136">
        <v>469</v>
      </c>
      <c r="X4" s="136">
        <v>471</v>
      </c>
      <c r="Y4" s="136">
        <v>470</v>
      </c>
      <c r="Z4" s="136" t="s">
        <v>5130</v>
      </c>
      <c r="AA4" s="136">
        <v>477</v>
      </c>
      <c r="AB4" s="136">
        <v>479</v>
      </c>
      <c r="AC4" s="136">
        <v>492</v>
      </c>
      <c r="AD4" s="136">
        <v>491</v>
      </c>
      <c r="AE4" s="136">
        <v>2149</v>
      </c>
      <c r="AF4" s="136">
        <v>2148</v>
      </c>
      <c r="AG4" s="136">
        <v>489</v>
      </c>
      <c r="AH4" s="136">
        <v>490</v>
      </c>
      <c r="AI4" s="136"/>
      <c r="AJ4" s="136"/>
    </row>
    <row r="5" spans="1:36" x14ac:dyDescent="0.25">
      <c r="A5" s="137">
        <v>28</v>
      </c>
      <c r="B5" s="134" t="str">
        <f>CONCATENATE(C5,",",D5,",",E5,",",F5,",",G5,",",H5,",",I5,",",J5,",",K5,",",L5,",",M5,",",N5,",",O5,",",P5,",",Q5,",",R5,",",S5,",",T5,",",U5,",",V5,",",W5,",",X5,",",Y5,",",Z5,",",AA5,",",AB5,",",AC5,",",AD5,",",AE5,",",AF5,",",AG5,",",AH5,",",AI5,",",AJ5)</f>
        <v>2593,2594,16м.,2158,507,495,2596,&lt;-15м.-&gt;,516,2159,508,2595,&lt;-15м.-&gt;,517,2144,528,536,2145,475,529,487,518,488,2146,519,&lt;-48м.-&gt;,509,2160,510,2147,2161,498,2162,497</v>
      </c>
      <c r="C5" s="136">
        <v>2593</v>
      </c>
      <c r="D5" s="136">
        <v>2594</v>
      </c>
      <c r="E5" s="136" t="s">
        <v>5131</v>
      </c>
      <c r="F5" s="136">
        <v>2158</v>
      </c>
      <c r="G5" s="136">
        <v>507</v>
      </c>
      <c r="H5" s="136">
        <v>495</v>
      </c>
      <c r="I5" s="136">
        <v>2596</v>
      </c>
      <c r="J5" s="136" t="s">
        <v>5121</v>
      </c>
      <c r="K5" s="136">
        <v>516</v>
      </c>
      <c r="L5" s="136">
        <v>2159</v>
      </c>
      <c r="M5" s="136">
        <v>508</v>
      </c>
      <c r="N5" s="136">
        <v>2595</v>
      </c>
      <c r="O5" s="136" t="s">
        <v>5121</v>
      </c>
      <c r="P5" s="136">
        <v>517</v>
      </c>
      <c r="Q5" s="136">
        <v>2144</v>
      </c>
      <c r="R5" s="136">
        <v>528</v>
      </c>
      <c r="S5" s="136">
        <v>536</v>
      </c>
      <c r="T5" s="136">
        <v>2145</v>
      </c>
      <c r="U5" s="136">
        <v>475</v>
      </c>
      <c r="V5" s="136">
        <v>529</v>
      </c>
      <c r="W5" s="136">
        <v>487</v>
      </c>
      <c r="X5" s="136">
        <v>518</v>
      </c>
      <c r="Y5" s="136">
        <v>488</v>
      </c>
      <c r="Z5" s="136">
        <v>2146</v>
      </c>
      <c r="AA5" s="136">
        <v>519</v>
      </c>
      <c r="AB5" s="136" t="s">
        <v>5132</v>
      </c>
      <c r="AC5" s="136">
        <v>509</v>
      </c>
      <c r="AD5" s="136">
        <v>2160</v>
      </c>
      <c r="AE5" s="136">
        <v>510</v>
      </c>
      <c r="AF5" s="136">
        <v>2147</v>
      </c>
      <c r="AG5" s="136">
        <v>2161</v>
      </c>
      <c r="AH5" s="136">
        <v>498</v>
      </c>
      <c r="AI5" s="136">
        <v>2162</v>
      </c>
      <c r="AJ5" s="136">
        <v>497</v>
      </c>
    </row>
    <row r="6" spans="1:36" x14ac:dyDescent="0.25">
      <c r="A6" s="136">
        <v>118</v>
      </c>
      <c r="B6" s="134" t="str">
        <f>CONCATENATE(C6,",",D6,",",E6,",",F6,",",G6,",",H6,",",I6,",",J6,",",K6,",",L6,",",M6,",",N6,",",O6,",",P6,",",Q6,",",R6,",",S6,",",T6,",",U6,",",V6,",",W6,",",X6,",",Y6)</f>
        <v>2915,5085л,2914,2916,&lt;-15м.-&gt;,5084,2917,5086,5097,&lt;-15м.-&gt;,5098,5110,5096У,5109,&lt;-14м.-&gt;,5108,5095,5082,5094,5107,2925,5106,2923</v>
      </c>
      <c r="C6" s="136">
        <v>2915</v>
      </c>
      <c r="D6" s="136" t="s">
        <v>5133</v>
      </c>
      <c r="E6" s="136">
        <v>2914</v>
      </c>
      <c r="F6" s="136">
        <v>2916</v>
      </c>
      <c r="G6" s="136" t="s">
        <v>5121</v>
      </c>
      <c r="H6" s="136">
        <v>5084</v>
      </c>
      <c r="I6" s="136">
        <v>2917</v>
      </c>
      <c r="J6" s="136">
        <v>5086</v>
      </c>
      <c r="K6" s="136">
        <v>5097</v>
      </c>
      <c r="L6" s="136" t="s">
        <v>5121</v>
      </c>
      <c r="M6" s="136">
        <v>5098</v>
      </c>
      <c r="N6" s="136">
        <v>5110</v>
      </c>
      <c r="O6" s="136" t="s">
        <v>5134</v>
      </c>
      <c r="P6" s="136">
        <v>5109</v>
      </c>
      <c r="Q6" s="136" t="s">
        <v>5135</v>
      </c>
      <c r="R6" s="136">
        <v>5108</v>
      </c>
      <c r="S6" s="136">
        <v>5095</v>
      </c>
      <c r="T6" s="136">
        <v>5082</v>
      </c>
      <c r="U6" s="136">
        <v>5094</v>
      </c>
      <c r="V6" s="136">
        <v>5107</v>
      </c>
      <c r="W6" s="136">
        <v>2925</v>
      </c>
      <c r="X6" s="136">
        <v>5106</v>
      </c>
      <c r="Y6" s="136">
        <v>2923</v>
      </c>
      <c r="Z6" s="136"/>
      <c r="AA6" s="136"/>
      <c r="AB6" s="136"/>
    </row>
    <row r="7" spans="1:36" x14ac:dyDescent="0.25">
      <c r="A7" s="137">
        <v>120</v>
      </c>
      <c r="B7" s="134" t="str">
        <f>CONCATENATE(C7,",",D7,",",E7,",",F7,",",G7,",",H7,",",I7,",",J7,",",K7,",",L7,",",M7,",",N7,",",O7,",",P7,",",Q7,",",R7,",",S7)</f>
        <v>5042,5043Л,5057,5041у,&lt;-15м.-&gt;,5040,5072л,5039,5056,&lt;-15м.-&gt;,5055,5071,5054,5070,&lt;-15м.-&gt;,2912,5069</v>
      </c>
      <c r="C7" s="136">
        <v>5042</v>
      </c>
      <c r="D7" s="136" t="s">
        <v>477</v>
      </c>
      <c r="E7" s="136">
        <v>5057</v>
      </c>
      <c r="F7" s="136" t="s">
        <v>5136</v>
      </c>
      <c r="G7" s="136" t="s">
        <v>5121</v>
      </c>
      <c r="H7" s="136">
        <v>5040</v>
      </c>
      <c r="I7" s="136" t="s">
        <v>5137</v>
      </c>
      <c r="J7" s="136">
        <v>5039</v>
      </c>
      <c r="K7" s="136">
        <v>5056</v>
      </c>
      <c r="L7" s="136" t="s">
        <v>5121</v>
      </c>
      <c r="M7" s="136">
        <v>5055</v>
      </c>
      <c r="N7" s="136">
        <v>5071</v>
      </c>
      <c r="O7" s="136">
        <v>5054</v>
      </c>
      <c r="P7" s="136">
        <v>5070</v>
      </c>
      <c r="Q7" s="136" t="s">
        <v>5121</v>
      </c>
      <c r="R7" s="136">
        <v>2912</v>
      </c>
      <c r="S7" s="136">
        <v>5069</v>
      </c>
      <c r="T7" s="136"/>
      <c r="U7" s="136"/>
      <c r="V7" s="136"/>
      <c r="W7" s="136"/>
      <c r="X7" s="136"/>
      <c r="Y7" s="136"/>
      <c r="Z7" s="136"/>
      <c r="AA7" s="136"/>
      <c r="AB7" s="136"/>
    </row>
    <row r="8" spans="1:36" x14ac:dyDescent="0.25">
      <c r="A8" s="137">
        <v>121</v>
      </c>
      <c r="B8" s="134" t="str">
        <f>CONCATENATE(C8,",",D8,",",E8,",",F8,",",G8,",",H8,",",I8,",",J8,",",K8,",",L8,",",M8,",",N8,",",O8,",",P8)</f>
        <v>2902,5060,5046,2904,16м,5075,2903,5074Н,5059Н,14м,5073,5045Л,5058,5044Л</v>
      </c>
      <c r="C8" s="136">
        <v>2902</v>
      </c>
      <c r="D8" s="136">
        <v>5060</v>
      </c>
      <c r="E8" s="136">
        <v>5046</v>
      </c>
      <c r="F8" s="136">
        <v>2904</v>
      </c>
      <c r="G8" s="136" t="s">
        <v>5138</v>
      </c>
      <c r="H8" s="136">
        <v>5075</v>
      </c>
      <c r="I8" s="136">
        <v>2903</v>
      </c>
      <c r="J8" s="136" t="s">
        <v>5139</v>
      </c>
      <c r="K8" s="136" t="s">
        <v>5140</v>
      </c>
      <c r="L8" s="136" t="s">
        <v>5141</v>
      </c>
      <c r="M8" s="136">
        <v>5073</v>
      </c>
      <c r="N8" s="136" t="s">
        <v>1103</v>
      </c>
      <c r="O8" s="136">
        <v>5058</v>
      </c>
      <c r="P8" s="136" t="s">
        <v>192</v>
      </c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</row>
    <row r="9" spans="1:36" x14ac:dyDescent="0.25">
      <c r="A9" s="137">
        <v>122</v>
      </c>
      <c r="B9" s="134" t="str">
        <f>CONCATENATE(C9,",",D9,",",E9,",",F9,",",G9,",",H9,",",I9,",",J9)</f>
        <v>2905,5062,5061,5047,&lt;-15м.-&gt;,5076,5077,2906</v>
      </c>
      <c r="C9" s="136">
        <v>2905</v>
      </c>
      <c r="D9" s="136">
        <v>5062</v>
      </c>
      <c r="E9" s="136">
        <v>5061</v>
      </c>
      <c r="F9" s="136">
        <v>5047</v>
      </c>
      <c r="G9" s="136" t="s">
        <v>5121</v>
      </c>
      <c r="H9" s="136">
        <v>5076</v>
      </c>
      <c r="I9" s="136">
        <v>5077</v>
      </c>
      <c r="J9" s="136">
        <v>2906</v>
      </c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</row>
    <row r="10" spans="1:36" x14ac:dyDescent="0.25">
      <c r="A10" s="137">
        <v>125</v>
      </c>
      <c r="B10" s="134" t="str">
        <f>CONCATENATE(C10,",",D10,",",E10,",",F10,",",G10,",",H10,",",I10,",",J10)</f>
        <v>2524,2520,1424,1423у,&lt;-15м.-&gt;,1393,1422,1392</v>
      </c>
      <c r="C10" s="136">
        <v>2524</v>
      </c>
      <c r="D10" s="136">
        <v>2520</v>
      </c>
      <c r="E10" s="136">
        <v>1424</v>
      </c>
      <c r="F10" s="136" t="s">
        <v>5142</v>
      </c>
      <c r="G10" s="136" t="s">
        <v>5121</v>
      </c>
      <c r="H10" s="136">
        <v>1393</v>
      </c>
      <c r="I10" s="136">
        <v>1422</v>
      </c>
      <c r="J10" s="136">
        <v>1392</v>
      </c>
      <c r="K10" s="136"/>
      <c r="L10" s="136"/>
      <c r="M10" s="136"/>
      <c r="N10" s="136"/>
      <c r="O10" s="136"/>
      <c r="P10" s="136"/>
      <c r="Q10" s="136"/>
      <c r="R10" s="136"/>
      <c r="S10" s="136"/>
    </row>
    <row r="11" spans="1:36" x14ac:dyDescent="0.25">
      <c r="A11" s="137">
        <v>126</v>
      </c>
      <c r="B11" s="134" t="str">
        <f>CONCATENATE(C11,",",D11,",",E11,",",F11,",",G11,",",H11,",",I11,",",J11,",",K11,",",L11,",",M11,",",N11,",",O11,",",P11,",",Q11,",",R11,",",S11)</f>
        <v>1425,1426,1395,1427,&lt;-15м.-&gt;,1374,1375,1397,1376,&lt;-15м.-&gt;,1398,1396у,1394,5028л,&lt;-15м.-&gt;,2484,5029</v>
      </c>
      <c r="C11" s="136">
        <v>1425</v>
      </c>
      <c r="D11" s="136">
        <v>1426</v>
      </c>
      <c r="E11" s="136">
        <v>1395</v>
      </c>
      <c r="F11" s="136">
        <v>1427</v>
      </c>
      <c r="G11" s="136" t="s">
        <v>5121</v>
      </c>
      <c r="H11" s="136">
        <v>1374</v>
      </c>
      <c r="I11" s="136">
        <v>1375</v>
      </c>
      <c r="J11" s="136">
        <v>1397</v>
      </c>
      <c r="K11" s="136">
        <v>1376</v>
      </c>
      <c r="L11" s="136" t="s">
        <v>5121</v>
      </c>
      <c r="M11" s="136">
        <v>1398</v>
      </c>
      <c r="N11" s="136" t="s">
        <v>5143</v>
      </c>
      <c r="O11" s="136">
        <v>1394</v>
      </c>
      <c r="P11" s="136" t="s">
        <v>5144</v>
      </c>
      <c r="Q11" s="136" t="s">
        <v>5121</v>
      </c>
      <c r="R11" s="136">
        <v>2484</v>
      </c>
      <c r="S11" s="136">
        <v>5029</v>
      </c>
    </row>
    <row r="12" spans="1:36" x14ac:dyDescent="0.25">
      <c r="A12" s="137">
        <v>127</v>
      </c>
      <c r="B12" s="134" t="str">
        <f>CONCATENATE(C12,",",D12,",",E12,",",F12,",",G12,",",H12,",",I12,",",J12)</f>
        <v>5020,5030,5021,5031,&lt;-15м.-&gt;,5018,5022у,5032</v>
      </c>
      <c r="C12" s="136">
        <v>5020</v>
      </c>
      <c r="D12" s="136">
        <v>5030</v>
      </c>
      <c r="E12" s="136">
        <v>5021</v>
      </c>
      <c r="F12" s="136">
        <v>5031</v>
      </c>
      <c r="G12" s="136" t="s">
        <v>5121</v>
      </c>
      <c r="H12" s="136">
        <v>5018</v>
      </c>
      <c r="I12" s="136" t="s">
        <v>5145</v>
      </c>
      <c r="J12" s="136">
        <v>5032</v>
      </c>
      <c r="K12" s="136"/>
      <c r="L12" s="136"/>
      <c r="M12" s="136"/>
      <c r="N12" s="136"/>
      <c r="O12" s="136"/>
      <c r="P12" s="136"/>
      <c r="Q12" s="136"/>
      <c r="R12" s="136"/>
      <c r="S12" s="136"/>
    </row>
    <row r="13" spans="1:36" x14ac:dyDescent="0.25">
      <c r="A13" s="137">
        <v>129</v>
      </c>
      <c r="B13" s="134" t="str">
        <f>CONCATENATE(C13,",",D13,",",E13,",",F13,",",G13,",",H13,",",I13,",",J13,",",K13,",",L13,",",M13,",",N13,",",O13)</f>
        <v>2532,1456,1428,1484,&lt;-15м.-&gt;,1457,2534у,1429,2536,&lt;-15м.-&gt;,5017,2550,1483</v>
      </c>
      <c r="C13" s="136">
        <v>2532</v>
      </c>
      <c r="D13" s="136">
        <v>1456</v>
      </c>
      <c r="E13" s="136">
        <v>1428</v>
      </c>
      <c r="F13" s="136">
        <v>1484</v>
      </c>
      <c r="G13" s="136" t="s">
        <v>5121</v>
      </c>
      <c r="H13" s="136">
        <v>1457</v>
      </c>
      <c r="I13" s="136" t="s">
        <v>5146</v>
      </c>
      <c r="J13" s="136">
        <v>1429</v>
      </c>
      <c r="K13" s="136">
        <v>2536</v>
      </c>
      <c r="L13" s="136" t="s">
        <v>5121</v>
      </c>
      <c r="M13" s="136">
        <v>5017</v>
      </c>
      <c r="N13" s="136">
        <v>2550</v>
      </c>
      <c r="O13" s="136">
        <v>1483</v>
      </c>
      <c r="P13" s="136"/>
      <c r="Q13" s="136"/>
      <c r="R13" s="136"/>
      <c r="S13" s="136"/>
    </row>
    <row r="14" spans="1:36" x14ac:dyDescent="0.25">
      <c r="A14" s="137">
        <v>130</v>
      </c>
      <c r="B14" s="134" t="str">
        <f>CONCATENATE(C14,",",D14,",",E14,",",F14,",",G14,",",H14,",",I14,",",J14,",",K14)</f>
        <v>415,434,416,398,&lt;-15м.-&gt;,2117,397у,417,435</v>
      </c>
      <c r="C14" s="136">
        <v>415</v>
      </c>
      <c r="D14" s="136">
        <v>434</v>
      </c>
      <c r="E14" s="136">
        <v>416</v>
      </c>
      <c r="F14" s="136">
        <v>398</v>
      </c>
      <c r="G14" s="136" t="s">
        <v>5121</v>
      </c>
      <c r="H14" s="136">
        <v>2117</v>
      </c>
      <c r="I14" s="136" t="s">
        <v>5147</v>
      </c>
      <c r="J14" s="136">
        <v>417</v>
      </c>
      <c r="K14" s="136">
        <v>435</v>
      </c>
      <c r="L14" s="136"/>
      <c r="M14" s="136"/>
      <c r="N14" s="136"/>
      <c r="O14" s="136"/>
      <c r="P14" s="136"/>
      <c r="Q14" s="136"/>
      <c r="R14" s="136"/>
      <c r="S14" s="136"/>
    </row>
    <row r="15" spans="1:36" x14ac:dyDescent="0.25">
      <c r="A15" s="137">
        <v>131</v>
      </c>
      <c r="B15" s="134" t="str">
        <f>CONCATENATE(C15,",",D15,",",E15,",",F15)</f>
        <v>418,399,2519,400Л</v>
      </c>
      <c r="C15" s="136">
        <v>418</v>
      </c>
      <c r="D15" s="136">
        <v>399</v>
      </c>
      <c r="E15" s="136">
        <v>2519</v>
      </c>
      <c r="F15" s="136" t="s">
        <v>41</v>
      </c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</row>
    <row r="16" spans="1:36" x14ac:dyDescent="0.25">
      <c r="A16" s="138">
        <v>132</v>
      </c>
      <c r="B16" s="134" t="str">
        <f>CONCATENATE(C16,",",D16,",",E16,",",F16,",",G16,",",H16,",",I16,",",J16,",",K16,",",L16,",",M16,",",N16,",",O16)</f>
        <v>438,1478,1451,1505,&lt;-15м.-&gt;,1477у,1506,419,1449,&lt;-15м.-&gt;,1450,2522,1479</v>
      </c>
      <c r="C16" s="135">
        <v>438</v>
      </c>
      <c r="D16" s="135">
        <v>1478</v>
      </c>
      <c r="E16" s="135">
        <v>1451</v>
      </c>
      <c r="F16" s="135">
        <v>1505</v>
      </c>
      <c r="G16" s="135" t="s">
        <v>5121</v>
      </c>
      <c r="H16" s="135" t="s">
        <v>5148</v>
      </c>
      <c r="I16" s="135">
        <v>1506</v>
      </c>
      <c r="J16" s="135">
        <v>419</v>
      </c>
      <c r="K16" s="135">
        <v>1449</v>
      </c>
      <c r="L16" s="135" t="s">
        <v>5121</v>
      </c>
      <c r="M16" s="135">
        <v>1450</v>
      </c>
      <c r="N16" s="135">
        <v>2522</v>
      </c>
      <c r="O16" s="135">
        <v>1479</v>
      </c>
      <c r="P16" s="135"/>
      <c r="Q16" s="135"/>
      <c r="R16" s="135"/>
      <c r="S16" s="135"/>
      <c r="T16" s="139"/>
      <c r="U16" s="139"/>
      <c r="V16" s="139"/>
      <c r="W16" s="139"/>
      <c r="X16" s="139"/>
      <c r="Y16" s="139"/>
      <c r="Z16" s="139"/>
    </row>
    <row r="17" spans="1:26" x14ac:dyDescent="0.25">
      <c r="A17" s="138">
        <v>133</v>
      </c>
      <c r="B17" s="134" t="str">
        <f>CONCATENATE(C17,",",D17,",",E17,",",F17,",",G17,",",H17,",",I17,",",J17,",",K17,",",L17,",",M17,",",N17,",",O17,",",P17,",",Q17,",",R17,",",S17,",",T17,",",U17,",",V17,",",W17,",",X17,",",Y17,",",Z17)</f>
        <v>1452Л,2526,1480,1442,&lt;-15м.-&gt;,1471,1443,2527,1507,&lt;-15м.-&gt;,1453,2528,1454,1499,&lt;-15м.-&gt;,1472у,1444,1500,1473Л,1501,1482,&lt;-15м.-&gt;,1455,2530</v>
      </c>
      <c r="C17" s="135" t="s">
        <v>130</v>
      </c>
      <c r="D17" s="135">
        <v>2526</v>
      </c>
      <c r="E17" s="135">
        <v>1480</v>
      </c>
      <c r="F17" s="135">
        <v>1442</v>
      </c>
      <c r="G17" s="135" t="s">
        <v>5121</v>
      </c>
      <c r="H17" s="135">
        <v>1471</v>
      </c>
      <c r="I17" s="135">
        <v>1443</v>
      </c>
      <c r="J17" s="135">
        <v>2527</v>
      </c>
      <c r="K17" s="135">
        <v>1507</v>
      </c>
      <c r="L17" s="135" t="s">
        <v>5121</v>
      </c>
      <c r="M17" s="135">
        <v>1453</v>
      </c>
      <c r="N17" s="135">
        <v>2528</v>
      </c>
      <c r="O17" s="135">
        <v>1454</v>
      </c>
      <c r="P17" s="135">
        <v>1499</v>
      </c>
      <c r="Q17" s="135" t="s">
        <v>5121</v>
      </c>
      <c r="R17" s="135" t="s">
        <v>5149</v>
      </c>
      <c r="S17" s="135">
        <v>1444</v>
      </c>
      <c r="T17" s="139">
        <v>1500</v>
      </c>
      <c r="U17" s="139" t="s">
        <v>137</v>
      </c>
      <c r="V17" s="139">
        <v>1501</v>
      </c>
      <c r="W17" s="139">
        <v>1482</v>
      </c>
      <c r="X17" s="135" t="s">
        <v>5121</v>
      </c>
      <c r="Y17" s="139">
        <v>1455</v>
      </c>
      <c r="Z17" s="139">
        <v>2530</v>
      </c>
    </row>
    <row r="18" spans="1:26" x14ac:dyDescent="0.25">
      <c r="A18" s="137">
        <v>135</v>
      </c>
      <c r="B18" s="134" t="str">
        <f>CONCATENATE(C18,",",D18,",",E18,",",F18)</f>
        <v>2140,2139,437,436</v>
      </c>
      <c r="C18" s="136">
        <v>2140</v>
      </c>
      <c r="D18" s="136">
        <v>2139</v>
      </c>
      <c r="E18" s="136">
        <v>437</v>
      </c>
      <c r="F18" s="136">
        <v>436</v>
      </c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</row>
    <row r="19" spans="1:26" x14ac:dyDescent="0.25">
      <c r="A19" s="137">
        <v>139</v>
      </c>
      <c r="B19" s="134" t="str">
        <f>CONCATENATE(C19,",",D19,",",E19,",",F19,",",G19,",",H19,",",I19,",",J19,",",K19,",",L19,",",M19)</f>
        <v>1535,2568,1536,1524Л,&lt;-13м.-&gt;,1525,1537,13м.,2570,1526,2572</v>
      </c>
      <c r="C19" s="136">
        <v>1535</v>
      </c>
      <c r="D19" s="136">
        <v>2568</v>
      </c>
      <c r="E19" s="136">
        <v>1536</v>
      </c>
      <c r="F19" s="136" t="s">
        <v>507</v>
      </c>
      <c r="G19" s="135" t="s">
        <v>5150</v>
      </c>
      <c r="H19" s="136">
        <v>1525</v>
      </c>
      <c r="I19" s="136">
        <v>1537</v>
      </c>
      <c r="J19" s="136" t="s">
        <v>5151</v>
      </c>
      <c r="K19" s="136">
        <v>2570</v>
      </c>
      <c r="L19" s="136">
        <v>1526</v>
      </c>
      <c r="M19" s="136">
        <v>2572</v>
      </c>
      <c r="N19" s="136"/>
      <c r="O19" s="136"/>
      <c r="P19" s="136"/>
      <c r="Q19" s="136"/>
      <c r="R19" s="136"/>
      <c r="S19" s="136"/>
    </row>
    <row r="20" spans="1:26" x14ac:dyDescent="0.25">
      <c r="A20" s="137">
        <v>140</v>
      </c>
      <c r="B20" s="134" t="str">
        <f>CONCATENATE(C20,",",D20,",",E20,",",F20,",",G20,",",H20,",",I20,",",J20,",",K20,",",L20)</f>
        <v>1546,2153,1547,1548у,&lt;-15м.-&gt;,2583,1549,1538,5141,1539</v>
      </c>
      <c r="C20" s="136">
        <v>1546</v>
      </c>
      <c r="D20" s="136">
        <v>2153</v>
      </c>
      <c r="E20" s="136">
        <v>1547</v>
      </c>
      <c r="F20" s="136" t="s">
        <v>5152</v>
      </c>
      <c r="G20" s="135" t="s">
        <v>5121</v>
      </c>
      <c r="H20" s="136">
        <v>2583</v>
      </c>
      <c r="I20" s="136">
        <v>1549</v>
      </c>
      <c r="J20" s="136">
        <v>1538</v>
      </c>
      <c r="K20" s="136">
        <v>5141</v>
      </c>
      <c r="L20" s="136">
        <v>1539</v>
      </c>
      <c r="M20" s="136"/>
      <c r="N20" s="136"/>
      <c r="O20" s="136"/>
      <c r="P20" s="136"/>
      <c r="Q20" s="136"/>
      <c r="R20" s="136"/>
      <c r="S20" s="136"/>
    </row>
    <row r="21" spans="1:26" x14ac:dyDescent="0.25">
      <c r="A21" s="137">
        <v>142</v>
      </c>
      <c r="B21" s="134" t="str">
        <f>CONCATENATE(C21,",",D21,",",E21,",",F21,",",G21)</f>
        <v>1552,1578,1578Б,1562,1564</v>
      </c>
      <c r="C21" s="136">
        <v>1552</v>
      </c>
      <c r="D21" s="136">
        <v>1578</v>
      </c>
      <c r="E21" s="136" t="s">
        <v>5153</v>
      </c>
      <c r="F21" s="136">
        <v>1562</v>
      </c>
      <c r="G21" s="136">
        <v>1564</v>
      </c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</row>
    <row r="22" spans="1:26" x14ac:dyDescent="0.25">
      <c r="A22" s="137">
        <v>236</v>
      </c>
      <c r="B22" s="134" t="str">
        <f>CONCATENATE(C22,",",D22,",",E22,",",F22,",",G22,",",H22,",",I22,",",J22,",",K22,",",L22,",",M22,",",N22,",",O22,",",P22,",",Q22,",",R22,",",S22)</f>
        <v>2918,5087,5099,2919,&lt;-15м.-&gt;,5088,5111,5100,5112,&lt;-15м.-&gt;,5089л,5101л,5113,2920,&lt;-15м.-&gt;,5102,5090</v>
      </c>
      <c r="C22" s="136">
        <v>2918</v>
      </c>
      <c r="D22" s="136">
        <v>5087</v>
      </c>
      <c r="E22" s="136">
        <v>5099</v>
      </c>
      <c r="F22" s="136">
        <v>2919</v>
      </c>
      <c r="G22" s="135" t="s">
        <v>5121</v>
      </c>
      <c r="H22" s="136">
        <v>5088</v>
      </c>
      <c r="I22" s="136">
        <v>5111</v>
      </c>
      <c r="J22" s="136">
        <v>5100</v>
      </c>
      <c r="K22" s="136">
        <v>5112</v>
      </c>
      <c r="L22" s="135" t="s">
        <v>5121</v>
      </c>
      <c r="M22" s="136" t="s">
        <v>5154</v>
      </c>
      <c r="N22" s="136" t="s">
        <v>5155</v>
      </c>
      <c r="O22" s="136">
        <v>5113</v>
      </c>
      <c r="P22" s="136">
        <v>2920</v>
      </c>
      <c r="Q22" s="135" t="s">
        <v>5121</v>
      </c>
      <c r="R22" s="136">
        <v>5102</v>
      </c>
      <c r="S22" s="136">
        <v>5090</v>
      </c>
    </row>
    <row r="23" spans="1:26" x14ac:dyDescent="0.25">
      <c r="A23" s="137">
        <v>240</v>
      </c>
      <c r="B23" s="134" t="str">
        <f>CONCATENATE(C23,",",D23,",",E23,",",F23,",",G23,",",H23,",",I23,",",J23,",",K23,",",L23,",",M23,",",N23,",",O23,",",P23,",",Q23,",",R23,",",S23)</f>
        <v>2927,2924,2928,2926,&lt;-15м.-&gt;,5119,5122,5120у,5118,&lt;-15м.-&gt;,5121,5128,5129,5130,&lt;-15м.-&gt;,5137,5131</v>
      </c>
      <c r="C23" s="136">
        <v>2927</v>
      </c>
      <c r="D23" s="136">
        <v>2924</v>
      </c>
      <c r="E23" s="136">
        <v>2928</v>
      </c>
      <c r="F23" s="136">
        <v>2926</v>
      </c>
      <c r="G23" s="135" t="s">
        <v>5121</v>
      </c>
      <c r="H23" s="136">
        <v>5119</v>
      </c>
      <c r="I23" s="136">
        <v>5122</v>
      </c>
      <c r="J23" s="136" t="s">
        <v>5156</v>
      </c>
      <c r="K23" s="136">
        <v>5118</v>
      </c>
      <c r="L23" s="135" t="s">
        <v>5121</v>
      </c>
      <c r="M23" s="136">
        <v>5121</v>
      </c>
      <c r="N23" s="136">
        <v>5128</v>
      </c>
      <c r="O23" s="136">
        <v>5129</v>
      </c>
      <c r="P23" s="136">
        <v>5130</v>
      </c>
      <c r="Q23" s="135" t="s">
        <v>5121</v>
      </c>
      <c r="R23" s="136">
        <v>5137</v>
      </c>
      <c r="S23" s="136">
        <v>5131</v>
      </c>
    </row>
    <row r="24" spans="1:26" x14ac:dyDescent="0.25">
      <c r="A24" s="137">
        <v>241</v>
      </c>
      <c r="B24" s="134" t="str">
        <f>CONCATENATE(C24,",",D24,",",E24,",",F24,",",G24,",",H24,",",I24,",",J24,",",K24,",",L24,",",M24,",",N24)</f>
        <v>2929,5132,5123л,2930у,&lt;-15м.-&gt;,5140,5114,5133,5125,&lt;-15м.-&gt;,5124,5135</v>
      </c>
      <c r="C24" s="136">
        <v>2929</v>
      </c>
      <c r="D24" s="136">
        <v>5132</v>
      </c>
      <c r="E24" s="136" t="s">
        <v>5157</v>
      </c>
      <c r="F24" s="136" t="s">
        <v>5158</v>
      </c>
      <c r="G24" s="135" t="s">
        <v>5121</v>
      </c>
      <c r="H24" s="136">
        <v>5140</v>
      </c>
      <c r="I24" s="136">
        <v>5114</v>
      </c>
      <c r="J24" s="136">
        <v>5133</v>
      </c>
      <c r="K24" s="136">
        <v>5125</v>
      </c>
      <c r="L24" s="135" t="s">
        <v>5121</v>
      </c>
      <c r="M24" s="136">
        <v>5124</v>
      </c>
      <c r="N24" s="136">
        <v>5135</v>
      </c>
      <c r="O24" s="136"/>
      <c r="P24" s="136"/>
      <c r="Q24" s="136"/>
      <c r="R24" s="136"/>
      <c r="S24" s="136"/>
    </row>
    <row r="25" spans="1:26" x14ac:dyDescent="0.25">
      <c r="A25" s="137">
        <v>242</v>
      </c>
      <c r="B25" s="134" t="str">
        <f>CONCATENATE(C25,",",D25,",",E25,",",F25)</f>
        <v>2956,2955,2957,2954</v>
      </c>
      <c r="C25" s="136">
        <v>2956</v>
      </c>
      <c r="D25" s="136">
        <v>2955</v>
      </c>
      <c r="E25" s="136">
        <v>2957</v>
      </c>
      <c r="F25" s="136">
        <v>2954</v>
      </c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</row>
    <row r="26" spans="1:26" x14ac:dyDescent="0.25">
      <c r="A26" s="137">
        <v>243</v>
      </c>
      <c r="B26" s="134" t="str">
        <f>CONCATENATE(C26,",",D26,",",E26)</f>
        <v>5115,2958,2959</v>
      </c>
      <c r="C26" s="136">
        <v>5115</v>
      </c>
      <c r="D26" s="136">
        <v>2958</v>
      </c>
      <c r="E26" s="136">
        <v>2959</v>
      </c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ТРДС</vt:lpstr>
      <vt:lpstr>ТРНС</vt:lpstr>
      <vt:lpstr>Раскустовка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2022-06-01T15:24:36Z</dcterms:modified>
</cp:coreProperties>
</file>